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theme/themeOverride4.xml" ContentType="application/vnd.openxmlformats-officedocument.themeOverride+xml"/>
  <Override PartName="/xl/charts/chart9.xml" ContentType="application/vnd.openxmlformats-officedocument.drawingml.chart+xml"/>
  <Override PartName="/xl/theme/themeOverride5.xml" ContentType="application/vnd.openxmlformats-officedocument.themeOverride+xml"/>
  <Override PartName="/xl/charts/chart1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theme/themeOverride7.xml" ContentType="application/vnd.openxmlformats-officedocument.themeOverride+xml"/>
  <Override PartName="/xl/charts/chart13.xml" ContentType="application/vnd.openxmlformats-officedocument.drawingml.chart+xml"/>
  <Override PartName="/xl/theme/themeOverride8.xml" ContentType="application/vnd.openxmlformats-officedocument.themeOverride+xml"/>
  <Override PartName="/xl/charts/chart14.xml" ContentType="application/vnd.openxmlformats-officedocument.drawingml.chart+xml"/>
  <Override PartName="/xl/theme/themeOverride9.xml" ContentType="application/vnd.openxmlformats-officedocument.themeOverride+xml"/>
  <Override PartName="/xl/charts/chart1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d03_Beta-Me\04_Wisconsin-Madison\"/>
    </mc:Choice>
  </mc:AlternateContent>
  <xr:revisionPtr revIDLastSave="0" documentId="13_ncr:1_{BB7F559F-3837-493B-B615-8BAB5109C606}" xr6:coauthVersionLast="47" xr6:coauthVersionMax="47" xr10:uidLastSave="{00000000-0000-0000-0000-000000000000}"/>
  <bookViews>
    <workbookView xWindow="-120" yWindow="-120" windowWidth="29040" windowHeight="16440" activeTab="7" xr2:uid="{00000000-000D-0000-FFFF-FFFF00000000}"/>
  </bookViews>
  <sheets>
    <sheet name="1D" sheetId="1" r:id="rId1"/>
    <sheet name="1D_2" sheetId="2" r:id="rId2"/>
    <sheet name="____" sheetId="8" r:id="rId3"/>
    <sheet name="Dis_W" sheetId="7" r:id="rId4"/>
    <sheet name="2__D" sheetId="5" r:id="rId5"/>
    <sheet name="_______" sheetId="9" r:id="rId6"/>
    <sheet name="07" sheetId="10" r:id="rId7"/>
    <sheet name="2__D (2)" sheetId="12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F113" i="12" l="1"/>
  <c r="AEZ113" i="12" s="1"/>
  <c r="AEB113" i="12"/>
  <c r="AEA113" i="12"/>
  <c r="A112" i="12"/>
  <c r="B112" i="12" s="1"/>
  <c r="C112" i="12" s="1"/>
  <c r="AEZ111" i="12"/>
  <c r="AEF111" i="12"/>
  <c r="AEA111" i="12"/>
  <c r="AEB111" i="12" s="1"/>
  <c r="D110" i="12"/>
  <c r="AEF109" i="12"/>
  <c r="AEZ109" i="12" s="1"/>
  <c r="AEB109" i="12"/>
  <c r="AEA109" i="12"/>
  <c r="D109" i="12"/>
  <c r="AEF108" i="12"/>
  <c r="AEZ107" i="12"/>
  <c r="AEF107" i="12"/>
  <c r="AEZ106" i="12"/>
  <c r="AEF106" i="12"/>
  <c r="AEZ105" i="12"/>
  <c r="AEF105" i="12"/>
  <c r="AEZ104" i="12"/>
  <c r="AEF104" i="12"/>
  <c r="AEZ103" i="12"/>
  <c r="AEF103" i="12"/>
  <c r="AEZ102" i="12"/>
  <c r="AEF102" i="12"/>
  <c r="AEZ101" i="12"/>
  <c r="AEF101" i="12"/>
  <c r="AEZ100" i="12"/>
  <c r="AEF100" i="12"/>
  <c r="AEZ99" i="12"/>
  <c r="AEF99" i="12"/>
  <c r="AEZ98" i="12"/>
  <c r="AEF98" i="12"/>
  <c r="AEZ97" i="12"/>
  <c r="AEF97" i="12"/>
  <c r="AEZ96" i="12"/>
  <c r="AEF96" i="12"/>
  <c r="AEZ95" i="12"/>
  <c r="AEF95" i="12"/>
  <c r="AEZ94" i="12"/>
  <c r="AEF94" i="12"/>
  <c r="AEZ93" i="12"/>
  <c r="AEF93" i="12"/>
  <c r="AEZ92" i="12"/>
  <c r="AEF92" i="12"/>
  <c r="AEZ91" i="12"/>
  <c r="AEF91" i="12"/>
  <c r="AEZ90" i="12"/>
  <c r="AEF90" i="12"/>
  <c r="AEZ89" i="12"/>
  <c r="AEF89" i="12"/>
  <c r="AEZ88" i="12"/>
  <c r="AEF88" i="12"/>
  <c r="AEZ87" i="12"/>
  <c r="AEF87" i="12"/>
  <c r="AEZ86" i="12"/>
  <c r="AEF86" i="12"/>
  <c r="AEZ85" i="12"/>
  <c r="AEF85" i="12"/>
  <c r="AEZ84" i="12"/>
  <c r="AEF84" i="12"/>
  <c r="AEZ83" i="12"/>
  <c r="AEF83" i="12"/>
  <c r="AEZ82" i="12"/>
  <c r="AEF82" i="12"/>
  <c r="AEZ81" i="12"/>
  <c r="AEF81" i="12"/>
  <c r="AEZ80" i="12"/>
  <c r="AEF80" i="12"/>
  <c r="AEZ79" i="12"/>
  <c r="AEF79" i="12"/>
  <c r="AEZ78" i="12"/>
  <c r="AEF78" i="12"/>
  <c r="AEZ77" i="12"/>
  <c r="AEF77" i="12"/>
  <c r="AEZ76" i="12"/>
  <c r="AEF76" i="12"/>
  <c r="AEZ75" i="12"/>
  <c r="AEF75" i="12"/>
  <c r="AEZ74" i="12"/>
  <c r="AEF74" i="12"/>
  <c r="AEZ73" i="12"/>
  <c r="AEF73" i="12"/>
  <c r="AEZ72" i="12"/>
  <c r="AEF72" i="12"/>
  <c r="AEZ71" i="12"/>
  <c r="AEF71" i="12"/>
  <c r="AEZ70" i="12"/>
  <c r="AEF70" i="12"/>
  <c r="AEZ69" i="12"/>
  <c r="AEF69" i="12"/>
  <c r="AEZ68" i="12"/>
  <c r="AEF68" i="12"/>
  <c r="AEZ67" i="12"/>
  <c r="AEF67" i="12"/>
  <c r="AEZ66" i="12"/>
  <c r="AEF66" i="12"/>
  <c r="AEZ65" i="12"/>
  <c r="AEF65" i="12"/>
  <c r="AEZ64" i="12"/>
  <c r="AEF64" i="12"/>
  <c r="AEZ63" i="12"/>
  <c r="AEF63" i="12"/>
  <c r="AEZ62" i="12"/>
  <c r="AEF62" i="12"/>
  <c r="AEZ61" i="12"/>
  <c r="AEF61" i="12"/>
  <c r="AEZ60" i="12"/>
  <c r="AEF60" i="12"/>
  <c r="AEZ59" i="12"/>
  <c r="AEF59" i="12"/>
  <c r="AEZ58" i="12"/>
  <c r="AEF58" i="12"/>
  <c r="AEZ57" i="12"/>
  <c r="AEF57" i="12"/>
  <c r="AEZ56" i="12"/>
  <c r="AEF56" i="12"/>
  <c r="AEZ55" i="12"/>
  <c r="AEF55" i="12"/>
  <c r="AEZ54" i="12"/>
  <c r="AEF54" i="12"/>
  <c r="AEZ53" i="12"/>
  <c r="AEF53" i="12"/>
  <c r="AEZ52" i="12"/>
  <c r="AEF52" i="12"/>
  <c r="AEZ51" i="12"/>
  <c r="AEF51" i="12"/>
  <c r="AEZ50" i="12"/>
  <c r="AEF50" i="12"/>
  <c r="AEZ49" i="12"/>
  <c r="AEF49" i="12"/>
  <c r="AEZ48" i="12"/>
  <c r="AEF48" i="12"/>
  <c r="AEZ47" i="12"/>
  <c r="AEF47" i="12"/>
  <c r="AEZ46" i="12"/>
  <c r="AEF46" i="12"/>
  <c r="AEZ45" i="12"/>
  <c r="AEF45" i="12"/>
  <c r="AEZ44" i="12"/>
  <c r="AEF44" i="12"/>
  <c r="AEZ43" i="12"/>
  <c r="AEF43" i="12"/>
  <c r="AEZ42" i="12"/>
  <c r="AEF42" i="12"/>
  <c r="AEZ41" i="12"/>
  <c r="AEF41" i="12"/>
  <c r="AEZ40" i="12"/>
  <c r="AEF40" i="12"/>
  <c r="AEZ39" i="12"/>
  <c r="AEF39" i="12"/>
  <c r="AEZ38" i="12"/>
  <c r="AEF38" i="12"/>
  <c r="AEZ37" i="12"/>
  <c r="AEF37" i="12"/>
  <c r="AEZ36" i="12"/>
  <c r="AEF36" i="12"/>
  <c r="AEZ35" i="12"/>
  <c r="AEF35" i="12"/>
  <c r="AEZ34" i="12"/>
  <c r="AEF34" i="12"/>
  <c r="AEZ33" i="12"/>
  <c r="AEF33" i="12"/>
  <c r="AEZ32" i="12"/>
  <c r="AEF32" i="12"/>
  <c r="AEZ31" i="12"/>
  <c r="AEF31" i="12"/>
  <c r="AEZ30" i="12"/>
  <c r="AEF30" i="12"/>
  <c r="AEZ29" i="12"/>
  <c r="AEF29" i="12"/>
  <c r="AEZ28" i="12"/>
  <c r="AEF28" i="12"/>
  <c r="AEZ27" i="12"/>
  <c r="AEF27" i="12"/>
  <c r="AEZ26" i="12"/>
  <c r="AEF26" i="12"/>
  <c r="AEZ25" i="12"/>
  <c r="AEF25" i="12"/>
  <c r="AEZ24" i="12"/>
  <c r="AEZ23" i="12"/>
  <c r="AEZ22" i="12"/>
  <c r="AEZ21" i="12"/>
  <c r="AEZ20" i="12"/>
  <c r="AEZ19" i="12"/>
  <c r="AEZ18" i="12"/>
  <c r="AEZ17" i="12"/>
  <c r="AEZ16" i="12"/>
  <c r="AEZ15" i="12"/>
  <c r="AEZ14" i="12"/>
  <c r="AED14" i="12"/>
  <c r="AED15" i="12" s="1"/>
  <c r="AED16" i="12" s="1"/>
  <c r="AED17" i="12" s="1"/>
  <c r="AED18" i="12" s="1"/>
  <c r="AED19" i="12" s="1"/>
  <c r="AED20" i="12" s="1"/>
  <c r="AED21" i="12" s="1"/>
  <c r="AED22" i="12" s="1"/>
  <c r="AED23" i="12" s="1"/>
  <c r="AED24" i="12" s="1"/>
  <c r="AED25" i="12" s="1"/>
  <c r="AED26" i="12" s="1"/>
  <c r="AED27" i="12" s="1"/>
  <c r="AED28" i="12" s="1"/>
  <c r="AED29" i="12" s="1"/>
  <c r="AED30" i="12" s="1"/>
  <c r="AED31" i="12" s="1"/>
  <c r="AED32" i="12" s="1"/>
  <c r="AED33" i="12" s="1"/>
  <c r="AED34" i="12" s="1"/>
  <c r="AED35" i="12" s="1"/>
  <c r="AED36" i="12" s="1"/>
  <c r="AED37" i="12" s="1"/>
  <c r="AED38" i="12" s="1"/>
  <c r="AED39" i="12" s="1"/>
  <c r="AED40" i="12" s="1"/>
  <c r="AED41" i="12" s="1"/>
  <c r="AED42" i="12" s="1"/>
  <c r="AED43" i="12" s="1"/>
  <c r="AED44" i="12" s="1"/>
  <c r="AED45" i="12" s="1"/>
  <c r="AED46" i="12" s="1"/>
  <c r="AED47" i="12" s="1"/>
  <c r="AED48" i="12" s="1"/>
  <c r="AED49" i="12" s="1"/>
  <c r="AED50" i="12" s="1"/>
  <c r="AED51" i="12" s="1"/>
  <c r="AED52" i="12" s="1"/>
  <c r="AED53" i="12" s="1"/>
  <c r="AED54" i="12" s="1"/>
  <c r="AED55" i="12" s="1"/>
  <c r="AED56" i="12" s="1"/>
  <c r="AED57" i="12" s="1"/>
  <c r="AED58" i="12" s="1"/>
  <c r="AED59" i="12" s="1"/>
  <c r="AED60" i="12" s="1"/>
  <c r="AED61" i="12" s="1"/>
  <c r="AED62" i="12" s="1"/>
  <c r="AED63" i="12" s="1"/>
  <c r="AED64" i="12" s="1"/>
  <c r="AED65" i="12" s="1"/>
  <c r="AED66" i="12" s="1"/>
  <c r="AED67" i="12" s="1"/>
  <c r="AED68" i="12" s="1"/>
  <c r="AED69" i="12" s="1"/>
  <c r="AED70" i="12" s="1"/>
  <c r="AED71" i="12" s="1"/>
  <c r="AED72" i="12" s="1"/>
  <c r="AED73" i="12" s="1"/>
  <c r="AED74" i="12" s="1"/>
  <c r="AED75" i="12" s="1"/>
  <c r="AED76" i="12" s="1"/>
  <c r="AED77" i="12" s="1"/>
  <c r="AED78" i="12" s="1"/>
  <c r="AED79" i="12" s="1"/>
  <c r="AED80" i="12" s="1"/>
  <c r="AED81" i="12" s="1"/>
  <c r="AED82" i="12" s="1"/>
  <c r="AED83" i="12" s="1"/>
  <c r="AED84" i="12" s="1"/>
  <c r="AED85" i="12" s="1"/>
  <c r="AED86" i="12" s="1"/>
  <c r="AED87" i="12" s="1"/>
  <c r="AED88" i="12" s="1"/>
  <c r="AED89" i="12" s="1"/>
  <c r="AED90" i="12" s="1"/>
  <c r="AED91" i="12" s="1"/>
  <c r="AED92" i="12" s="1"/>
  <c r="AED93" i="12" s="1"/>
  <c r="AED94" i="12" s="1"/>
  <c r="AED95" i="12" s="1"/>
  <c r="AED96" i="12" s="1"/>
  <c r="AED97" i="12" s="1"/>
  <c r="AED98" i="12" s="1"/>
  <c r="AED99" i="12" s="1"/>
  <c r="AED100" i="12" s="1"/>
  <c r="AED101" i="12" s="1"/>
  <c r="AED102" i="12" s="1"/>
  <c r="AED103" i="12" s="1"/>
  <c r="AED104" i="12" s="1"/>
  <c r="AED105" i="12" s="1"/>
  <c r="AED106" i="12" s="1"/>
  <c r="AED107" i="12" s="1"/>
  <c r="AED108" i="12" s="1"/>
  <c r="AED109" i="12" s="1"/>
  <c r="AED110" i="12" s="1"/>
  <c r="AED111" i="12" s="1"/>
  <c r="AED112" i="12" s="1"/>
  <c r="AED113" i="12" s="1"/>
  <c r="AED114" i="12" s="1"/>
  <c r="AED115" i="12" s="1"/>
  <c r="AED116" i="12" s="1"/>
  <c r="AED117" i="12" s="1"/>
  <c r="AED118" i="12" s="1"/>
  <c r="AED119" i="12" s="1"/>
  <c r="AED120" i="12" s="1"/>
  <c r="AED121" i="12" s="1"/>
  <c r="AED122" i="12" s="1"/>
  <c r="AED123" i="12" s="1"/>
  <c r="AED124" i="12" s="1"/>
  <c r="AED125" i="12" s="1"/>
  <c r="AED126" i="12" s="1"/>
  <c r="AED127" i="12" s="1"/>
  <c r="AED128" i="12" s="1"/>
  <c r="AED129" i="12" s="1"/>
  <c r="AED130" i="12" s="1"/>
  <c r="AED131" i="12" s="1"/>
  <c r="AED132" i="12" s="1"/>
  <c r="AED133" i="12" s="1"/>
  <c r="AED134" i="12" s="1"/>
  <c r="AED135" i="12" s="1"/>
  <c r="AED136" i="12" s="1"/>
  <c r="AED137" i="12" s="1"/>
  <c r="AED138" i="12" s="1"/>
  <c r="AED139" i="12" s="1"/>
  <c r="AED140" i="12" s="1"/>
  <c r="AED141" i="12" s="1"/>
  <c r="AED142" i="12" s="1"/>
  <c r="AED143" i="12" s="1"/>
  <c r="AED144" i="12" s="1"/>
  <c r="AED145" i="12" s="1"/>
  <c r="AED146" i="12" s="1"/>
  <c r="AED147" i="12" s="1"/>
  <c r="AED148" i="12" s="1"/>
  <c r="AED149" i="12" s="1"/>
  <c r="AED150" i="12" s="1"/>
  <c r="AED151" i="12" s="1"/>
  <c r="AED152" i="12" s="1"/>
  <c r="AED153" i="12" s="1"/>
  <c r="AED154" i="12" s="1"/>
  <c r="AED155" i="12" s="1"/>
  <c r="AED156" i="12" s="1"/>
  <c r="AED157" i="12" s="1"/>
  <c r="AED158" i="12" s="1"/>
  <c r="AED159" i="12" s="1"/>
  <c r="AED160" i="12" s="1"/>
  <c r="AED161" i="12" s="1"/>
  <c r="AED162" i="12" s="1"/>
  <c r="AED163" i="12" s="1"/>
  <c r="AED164" i="12" s="1"/>
  <c r="AED165" i="12" s="1"/>
  <c r="AED166" i="12" s="1"/>
  <c r="AED167" i="12" s="1"/>
  <c r="AED168" i="12" s="1"/>
  <c r="AED169" i="12" s="1"/>
  <c r="AED170" i="12" s="1"/>
  <c r="AED171" i="12" s="1"/>
  <c r="AED172" i="12" s="1"/>
  <c r="AED173" i="12" s="1"/>
  <c r="AED174" i="12" s="1"/>
  <c r="AED175" i="12" s="1"/>
  <c r="AED176" i="12" s="1"/>
  <c r="AED177" i="12" s="1"/>
  <c r="AED178" i="12" s="1"/>
  <c r="AED179" i="12" s="1"/>
  <c r="AED180" i="12" s="1"/>
  <c r="AED181" i="12" s="1"/>
  <c r="AED182" i="12" s="1"/>
  <c r="AED183" i="12" s="1"/>
  <c r="AED184" i="12" s="1"/>
  <c r="AED185" i="12" s="1"/>
  <c r="AED186" i="12" s="1"/>
  <c r="AED187" i="12" s="1"/>
  <c r="AED188" i="12" s="1"/>
  <c r="AED189" i="12" s="1"/>
  <c r="AED190" i="12" s="1"/>
  <c r="AED191" i="12" s="1"/>
  <c r="AED192" i="12" s="1"/>
  <c r="AED193" i="12" s="1"/>
  <c r="AED194" i="12" s="1"/>
  <c r="AED195" i="12" s="1"/>
  <c r="AED196" i="12" s="1"/>
  <c r="AED197" i="12" s="1"/>
  <c r="AED198" i="12" s="1"/>
  <c r="AED199" i="12" s="1"/>
  <c r="AED200" i="12" s="1"/>
  <c r="AED201" i="12" s="1"/>
  <c r="AED202" i="12" s="1"/>
  <c r="AED203" i="12" s="1"/>
  <c r="AED204" i="12" s="1"/>
  <c r="AED205" i="12" s="1"/>
  <c r="AED206" i="12" s="1"/>
  <c r="AED207" i="12" s="1"/>
  <c r="AED208" i="12" s="1"/>
  <c r="AED209" i="12" s="1"/>
  <c r="AED210" i="12" s="1"/>
  <c r="AED211" i="12" s="1"/>
  <c r="AED212" i="12" s="1"/>
  <c r="AED213" i="12" s="1"/>
  <c r="AED214" i="12" s="1"/>
  <c r="AED215" i="12" s="1"/>
  <c r="AED216" i="12" s="1"/>
  <c r="AED217" i="12" s="1"/>
  <c r="AED218" i="12" s="1"/>
  <c r="AED219" i="12" s="1"/>
  <c r="AED220" i="12" s="1"/>
  <c r="AED221" i="12" s="1"/>
  <c r="AED222" i="12" s="1"/>
  <c r="AED223" i="12" s="1"/>
  <c r="AED224" i="12" s="1"/>
  <c r="AED225" i="12" s="1"/>
  <c r="AED226" i="12" s="1"/>
  <c r="AED227" i="12" s="1"/>
  <c r="AED228" i="12" s="1"/>
  <c r="AED229" i="12" s="1"/>
  <c r="AED230" i="12" s="1"/>
  <c r="AED231" i="12" s="1"/>
  <c r="AED232" i="12" s="1"/>
  <c r="AED233" i="12" s="1"/>
  <c r="AED234" i="12" s="1"/>
  <c r="AED235" i="12" s="1"/>
  <c r="AED236" i="12" s="1"/>
  <c r="AED237" i="12" s="1"/>
  <c r="AED238" i="12" s="1"/>
  <c r="AED239" i="12" s="1"/>
  <c r="AED240" i="12" s="1"/>
  <c r="AED241" i="12" s="1"/>
  <c r="AED242" i="12" s="1"/>
  <c r="AED243" i="12" s="1"/>
  <c r="AED244" i="12" s="1"/>
  <c r="AED245" i="12" s="1"/>
  <c r="AED246" i="12" s="1"/>
  <c r="AED247" i="12" s="1"/>
  <c r="AED248" i="12" s="1"/>
  <c r="AED249" i="12" s="1"/>
  <c r="AED250" i="12" s="1"/>
  <c r="AED251" i="12" s="1"/>
  <c r="AED252" i="12" s="1"/>
  <c r="AED253" i="12" s="1"/>
  <c r="AED254" i="12" s="1"/>
  <c r="AED255" i="12" s="1"/>
  <c r="AED256" i="12" s="1"/>
  <c r="AED257" i="12" s="1"/>
  <c r="AED258" i="12" s="1"/>
  <c r="AED259" i="12" s="1"/>
  <c r="AED260" i="12" s="1"/>
  <c r="AED261" i="12" s="1"/>
  <c r="AED262" i="12" s="1"/>
  <c r="AED263" i="12" s="1"/>
  <c r="AED264" i="12" s="1"/>
  <c r="AED265" i="12" s="1"/>
  <c r="AED266" i="12" s="1"/>
  <c r="AED267" i="12" s="1"/>
  <c r="AED268" i="12" s="1"/>
  <c r="AED269" i="12" s="1"/>
  <c r="AED270" i="12" s="1"/>
  <c r="AED271" i="12" s="1"/>
  <c r="AED272" i="12" s="1"/>
  <c r="AED273" i="12" s="1"/>
  <c r="AED274" i="12" s="1"/>
  <c r="AED275" i="12" s="1"/>
  <c r="AED276" i="12" s="1"/>
  <c r="AED277" i="12" s="1"/>
  <c r="AED278" i="12" s="1"/>
  <c r="AED279" i="12" s="1"/>
  <c r="AED280" i="12" s="1"/>
  <c r="AED281" i="12" s="1"/>
  <c r="AED282" i="12" s="1"/>
  <c r="AED283" i="12" s="1"/>
  <c r="AED284" i="12" s="1"/>
  <c r="AED285" i="12" s="1"/>
  <c r="AED286" i="12" s="1"/>
  <c r="AED287" i="12" s="1"/>
  <c r="AED288" i="12" s="1"/>
  <c r="AED289" i="12" s="1"/>
  <c r="AED290" i="12" s="1"/>
  <c r="AED291" i="12" s="1"/>
  <c r="AED292" i="12" s="1"/>
  <c r="AED293" i="12" s="1"/>
  <c r="AED294" i="12" s="1"/>
  <c r="AED295" i="12" s="1"/>
  <c r="AED296" i="12" s="1"/>
  <c r="AED297" i="12" s="1"/>
  <c r="AED298" i="12" s="1"/>
  <c r="AED299" i="12" s="1"/>
  <c r="AED300" i="12" s="1"/>
  <c r="AED301" i="12" s="1"/>
  <c r="AED302" i="12" s="1"/>
  <c r="AED303" i="12" s="1"/>
  <c r="AED304" i="12" s="1"/>
  <c r="AED305" i="12" s="1"/>
  <c r="AED306" i="12" s="1"/>
  <c r="AED307" i="12" s="1"/>
  <c r="AED308" i="12" s="1"/>
  <c r="AED309" i="12" s="1"/>
  <c r="AED310" i="12" s="1"/>
  <c r="AED311" i="12" s="1"/>
  <c r="AED312" i="12" s="1"/>
  <c r="AED313" i="12" s="1"/>
  <c r="AED314" i="12" s="1"/>
  <c r="AED315" i="12" s="1"/>
  <c r="AED316" i="12" s="1"/>
  <c r="AED317" i="12" s="1"/>
  <c r="AED318" i="12" s="1"/>
  <c r="AED319" i="12" s="1"/>
  <c r="AED320" i="12" s="1"/>
  <c r="AED321" i="12" s="1"/>
  <c r="AED322" i="12" s="1"/>
  <c r="AED323" i="12" s="1"/>
  <c r="AED324" i="12" s="1"/>
  <c r="AED325" i="12" s="1"/>
  <c r="AED326" i="12" s="1"/>
  <c r="AED327" i="12" s="1"/>
  <c r="AED328" i="12" s="1"/>
  <c r="AED329" i="12" s="1"/>
  <c r="AED330" i="12" s="1"/>
  <c r="AED331" i="12" s="1"/>
  <c r="AED332" i="12" s="1"/>
  <c r="AED333" i="12" s="1"/>
  <c r="AED334" i="12" s="1"/>
  <c r="AED335" i="12" s="1"/>
  <c r="AED336" i="12" s="1"/>
  <c r="AED337" i="12" s="1"/>
  <c r="AED338" i="12" s="1"/>
  <c r="AED339" i="12" s="1"/>
  <c r="AED340" i="12" s="1"/>
  <c r="AED341" i="12" s="1"/>
  <c r="AED342" i="12" s="1"/>
  <c r="AED343" i="12" s="1"/>
  <c r="AED344" i="12" s="1"/>
  <c r="AED345" i="12" s="1"/>
  <c r="AED346" i="12" s="1"/>
  <c r="AED347" i="12" s="1"/>
  <c r="AED348" i="12" s="1"/>
  <c r="AED349" i="12" s="1"/>
  <c r="AED350" i="12" s="1"/>
  <c r="AED351" i="12" s="1"/>
  <c r="AED352" i="12" s="1"/>
  <c r="AED353" i="12" s="1"/>
  <c r="AED354" i="12" s="1"/>
  <c r="AED355" i="12" s="1"/>
  <c r="AED356" i="12" s="1"/>
  <c r="AED357" i="12" s="1"/>
  <c r="AED358" i="12" s="1"/>
  <c r="AED359" i="12" s="1"/>
  <c r="AED360" i="12" s="1"/>
  <c r="AED361" i="12" s="1"/>
  <c r="AED362" i="12" s="1"/>
  <c r="AED363" i="12" s="1"/>
  <c r="AED364" i="12" s="1"/>
  <c r="AED365" i="12" s="1"/>
  <c r="AED366" i="12" s="1"/>
  <c r="AED367" i="12" s="1"/>
  <c r="AED368" i="12" s="1"/>
  <c r="AED369" i="12" s="1"/>
  <c r="AED370" i="12" s="1"/>
  <c r="AED371" i="12" s="1"/>
  <c r="AED372" i="12" s="1"/>
  <c r="AED373" i="12" s="1"/>
  <c r="AED374" i="12" s="1"/>
  <c r="AED375" i="12" s="1"/>
  <c r="AED376" i="12" s="1"/>
  <c r="AED377" i="12" s="1"/>
  <c r="AED378" i="12" s="1"/>
  <c r="AED379" i="12" s="1"/>
  <c r="AED380" i="12" s="1"/>
  <c r="AED381" i="12" s="1"/>
  <c r="AED382" i="12" s="1"/>
  <c r="AED383" i="12" s="1"/>
  <c r="AED384" i="12" s="1"/>
  <c r="AED385" i="12" s="1"/>
  <c r="AED386" i="12" s="1"/>
  <c r="AED387" i="12" s="1"/>
  <c r="AED388" i="12" s="1"/>
  <c r="AED389" i="12" s="1"/>
  <c r="AED390" i="12" s="1"/>
  <c r="AED391" i="12" s="1"/>
  <c r="AED392" i="12" s="1"/>
  <c r="AED393" i="12" s="1"/>
  <c r="AED394" i="12" s="1"/>
  <c r="AED395" i="12" s="1"/>
  <c r="AED396" i="12" s="1"/>
  <c r="AED397" i="12" s="1"/>
  <c r="AED398" i="12" s="1"/>
  <c r="AED399" i="12" s="1"/>
  <c r="AED400" i="12" s="1"/>
  <c r="AED401" i="12" s="1"/>
  <c r="AED402" i="12" s="1"/>
  <c r="AED403" i="12" s="1"/>
  <c r="AED404" i="12" s="1"/>
  <c r="AED405" i="12" s="1"/>
  <c r="AED406" i="12" s="1"/>
  <c r="AED407" i="12" s="1"/>
  <c r="AED408" i="12" s="1"/>
  <c r="AED409" i="12" s="1"/>
  <c r="AED410" i="12" s="1"/>
  <c r="AED411" i="12" s="1"/>
  <c r="AED412" i="12" s="1"/>
  <c r="AED413" i="12" s="1"/>
  <c r="AED414" i="12" s="1"/>
  <c r="AED415" i="12" s="1"/>
  <c r="AED416" i="12" s="1"/>
  <c r="AED417" i="12" s="1"/>
  <c r="AED418" i="12" s="1"/>
  <c r="AED419" i="12" s="1"/>
  <c r="AED420" i="12" s="1"/>
  <c r="AED421" i="12" s="1"/>
  <c r="AED422" i="12" s="1"/>
  <c r="AED423" i="12" s="1"/>
  <c r="AED424" i="12" s="1"/>
  <c r="AED425" i="12" s="1"/>
  <c r="AED426" i="12" s="1"/>
  <c r="AED427" i="12" s="1"/>
  <c r="AED428" i="12" s="1"/>
  <c r="AED429" i="12" s="1"/>
  <c r="AED430" i="12" s="1"/>
  <c r="AED431" i="12" s="1"/>
  <c r="AED432" i="12" s="1"/>
  <c r="AED433" i="12" s="1"/>
  <c r="AED434" i="12" s="1"/>
  <c r="AED435" i="12" s="1"/>
  <c r="AED436" i="12" s="1"/>
  <c r="AED437" i="12" s="1"/>
  <c r="AED438" i="12" s="1"/>
  <c r="AED439" i="12" s="1"/>
  <c r="AED440" i="12" s="1"/>
  <c r="AED441" i="12" s="1"/>
  <c r="AED442" i="12" s="1"/>
  <c r="AED443" i="12" s="1"/>
  <c r="AED444" i="12" s="1"/>
  <c r="AED445" i="12" s="1"/>
  <c r="AED446" i="12" s="1"/>
  <c r="AED447" i="12" s="1"/>
  <c r="AED448" i="12" s="1"/>
  <c r="AED449" i="12" s="1"/>
  <c r="AED450" i="12" s="1"/>
  <c r="AED451" i="12" s="1"/>
  <c r="AED452" i="12" s="1"/>
  <c r="AED453" i="12" s="1"/>
  <c r="AED454" i="12" s="1"/>
  <c r="AED455" i="12" s="1"/>
  <c r="AED456" i="12" s="1"/>
  <c r="AED457" i="12" s="1"/>
  <c r="AED458" i="12" s="1"/>
  <c r="AED459" i="12" s="1"/>
  <c r="AED460" i="12" s="1"/>
  <c r="AED461" i="12" s="1"/>
  <c r="AED462" i="12" s="1"/>
  <c r="AED463" i="12" s="1"/>
  <c r="AED464" i="12" s="1"/>
  <c r="AED465" i="12" s="1"/>
  <c r="AED466" i="12" s="1"/>
  <c r="AED467" i="12" s="1"/>
  <c r="AED468" i="12" s="1"/>
  <c r="AED469" i="12" s="1"/>
  <c r="AED470" i="12" s="1"/>
  <c r="AED471" i="12" s="1"/>
  <c r="AED472" i="12" s="1"/>
  <c r="AED473" i="12" s="1"/>
  <c r="AED474" i="12" s="1"/>
  <c r="AED475" i="12" s="1"/>
  <c r="AED476" i="12" s="1"/>
  <c r="AED477" i="12" s="1"/>
  <c r="AED478" i="12" s="1"/>
  <c r="AED479" i="12" s="1"/>
  <c r="AED480" i="12" s="1"/>
  <c r="AED481" i="12" s="1"/>
  <c r="AED482" i="12" s="1"/>
  <c r="AED483" i="12" s="1"/>
  <c r="AED484" i="12" s="1"/>
  <c r="AED485" i="12" s="1"/>
  <c r="AED486" i="12" s="1"/>
  <c r="AED487" i="12" s="1"/>
  <c r="AED488" i="12" s="1"/>
  <c r="AED489" i="12" s="1"/>
  <c r="AED490" i="12" s="1"/>
  <c r="AED491" i="12" s="1"/>
  <c r="AED492" i="12" s="1"/>
  <c r="AED493" i="12" s="1"/>
  <c r="AED494" i="12" s="1"/>
  <c r="AED495" i="12" s="1"/>
  <c r="AED496" i="12" s="1"/>
  <c r="AED497" i="12" s="1"/>
  <c r="AED498" i="12" s="1"/>
  <c r="AED499" i="12" s="1"/>
  <c r="AED500" i="12" s="1"/>
  <c r="AED501" i="12" s="1"/>
  <c r="AED502" i="12" s="1"/>
  <c r="AED503" i="12" s="1"/>
  <c r="AED504" i="12" s="1"/>
  <c r="AED505" i="12" s="1"/>
  <c r="AED506" i="12" s="1"/>
  <c r="AED507" i="12" s="1"/>
  <c r="AED508" i="12" s="1"/>
  <c r="AED509" i="12" s="1"/>
  <c r="AED510" i="12" s="1"/>
  <c r="AED511" i="12" s="1"/>
  <c r="AED512" i="12" s="1"/>
  <c r="AED513" i="12" s="1"/>
  <c r="AED514" i="12" s="1"/>
  <c r="AED515" i="12" s="1"/>
  <c r="AED516" i="12" s="1"/>
  <c r="AED517" i="12" s="1"/>
  <c r="AED518" i="12" s="1"/>
  <c r="AED519" i="12" s="1"/>
  <c r="AED520" i="12" s="1"/>
  <c r="AED521" i="12" s="1"/>
  <c r="AED522" i="12" s="1"/>
  <c r="AED523" i="12" s="1"/>
  <c r="AED524" i="12" s="1"/>
  <c r="AED525" i="12" s="1"/>
  <c r="AED526" i="12" s="1"/>
  <c r="AED527" i="12" s="1"/>
  <c r="AED528" i="12" s="1"/>
  <c r="AED529" i="12" s="1"/>
  <c r="AED530" i="12" s="1"/>
  <c r="AED531" i="12" s="1"/>
  <c r="AED532" i="12" s="1"/>
  <c r="AED533" i="12" s="1"/>
  <c r="AED534" i="12" s="1"/>
  <c r="AED535" i="12" s="1"/>
  <c r="AED536" i="12" s="1"/>
  <c r="AED537" i="12" s="1"/>
  <c r="AED538" i="12" s="1"/>
  <c r="AED539" i="12" s="1"/>
  <c r="AED540" i="12" s="1"/>
  <c r="AED541" i="12" s="1"/>
  <c r="AED542" i="12" s="1"/>
  <c r="AED543" i="12" s="1"/>
  <c r="AED544" i="12" s="1"/>
  <c r="AED545" i="12" s="1"/>
  <c r="AED546" i="12" s="1"/>
  <c r="AED547" i="12" s="1"/>
  <c r="AED548" i="12" s="1"/>
  <c r="AED549" i="12" s="1"/>
  <c r="AED550" i="12" s="1"/>
  <c r="AED551" i="12" s="1"/>
  <c r="AED552" i="12" s="1"/>
  <c r="AED553" i="12" s="1"/>
  <c r="AED554" i="12" s="1"/>
  <c r="AED555" i="12" s="1"/>
  <c r="AED556" i="12" s="1"/>
  <c r="AED557" i="12" s="1"/>
  <c r="AED558" i="12" s="1"/>
  <c r="AED559" i="12" s="1"/>
  <c r="AED560" i="12" s="1"/>
  <c r="AED561" i="12" s="1"/>
  <c r="AED562" i="12" s="1"/>
  <c r="AED563" i="12" s="1"/>
  <c r="AED564" i="12" s="1"/>
  <c r="AED565" i="12" s="1"/>
  <c r="AED566" i="12" s="1"/>
  <c r="AED567" i="12" s="1"/>
  <c r="AED568" i="12" s="1"/>
  <c r="AED569" i="12" s="1"/>
  <c r="AED570" i="12" s="1"/>
  <c r="AED571" i="12" s="1"/>
  <c r="AED572" i="12" s="1"/>
  <c r="AED573" i="12" s="1"/>
  <c r="AED574" i="12" s="1"/>
  <c r="AED575" i="12" s="1"/>
  <c r="AED576" i="12" s="1"/>
  <c r="AED577" i="12" s="1"/>
  <c r="AED578" i="12" s="1"/>
  <c r="AED579" i="12" s="1"/>
  <c r="AED580" i="12" s="1"/>
  <c r="AED581" i="12" s="1"/>
  <c r="AED582" i="12" s="1"/>
  <c r="AED583" i="12" s="1"/>
  <c r="AED584" i="12" s="1"/>
  <c r="AED585" i="12" s="1"/>
  <c r="AED586" i="12" s="1"/>
  <c r="AED587" i="12" s="1"/>
  <c r="AED588" i="12" s="1"/>
  <c r="AED589" i="12" s="1"/>
  <c r="AED590" i="12" s="1"/>
  <c r="AED591" i="12" s="1"/>
  <c r="AED592" i="12" s="1"/>
  <c r="AED593" i="12" s="1"/>
  <c r="AED594" i="12" s="1"/>
  <c r="AED595" i="12" s="1"/>
  <c r="AED596" i="12" s="1"/>
  <c r="AED597" i="12" s="1"/>
  <c r="AED598" i="12" s="1"/>
  <c r="AED599" i="12" s="1"/>
  <c r="AED600" i="12" s="1"/>
  <c r="AED601" i="12" s="1"/>
  <c r="AED602" i="12" s="1"/>
  <c r="AED603" i="12" s="1"/>
  <c r="AED604" i="12" s="1"/>
  <c r="AED605" i="12" s="1"/>
  <c r="AED606" i="12" s="1"/>
  <c r="AED607" i="12" s="1"/>
  <c r="AED608" i="12" s="1"/>
  <c r="AED609" i="12" s="1"/>
  <c r="AED610" i="12" s="1"/>
  <c r="AED611" i="12" s="1"/>
  <c r="AED612" i="12" s="1"/>
  <c r="AED613" i="12" s="1"/>
  <c r="AED614" i="12" s="1"/>
  <c r="AED615" i="12" s="1"/>
  <c r="AED616" i="12" s="1"/>
  <c r="AED617" i="12" s="1"/>
  <c r="AED618" i="12" s="1"/>
  <c r="AED619" i="12" s="1"/>
  <c r="AED620" i="12" s="1"/>
  <c r="AED621" i="12" s="1"/>
  <c r="AED622" i="12" s="1"/>
  <c r="AED623" i="12" s="1"/>
  <c r="AED624" i="12" s="1"/>
  <c r="AED625" i="12" s="1"/>
  <c r="AED626" i="12" s="1"/>
  <c r="AED627" i="12" s="1"/>
  <c r="AED628" i="12" s="1"/>
  <c r="AED629" i="12" s="1"/>
  <c r="AED630" i="12" s="1"/>
  <c r="AED631" i="12" s="1"/>
  <c r="AED632" i="12" s="1"/>
  <c r="AED633" i="12" s="1"/>
  <c r="AED634" i="12" s="1"/>
  <c r="AED635" i="12" s="1"/>
  <c r="AED636" i="12" s="1"/>
  <c r="AED637" i="12" s="1"/>
  <c r="AED638" i="12" s="1"/>
  <c r="AED639" i="12" s="1"/>
  <c r="AED640" i="12" s="1"/>
  <c r="AED641" i="12" s="1"/>
  <c r="AED642" i="12" s="1"/>
  <c r="AED643" i="12" s="1"/>
  <c r="AED644" i="12" s="1"/>
  <c r="AED645" i="12" s="1"/>
  <c r="AED646" i="12" s="1"/>
  <c r="AED647" i="12" s="1"/>
  <c r="AED648" i="12" s="1"/>
  <c r="AED649" i="12" s="1"/>
  <c r="AED650" i="12" s="1"/>
  <c r="AED651" i="12" s="1"/>
  <c r="AED652" i="12" s="1"/>
  <c r="AED653" i="12" s="1"/>
  <c r="AED654" i="12" s="1"/>
  <c r="AED655" i="12" s="1"/>
  <c r="AED656" i="12" s="1"/>
  <c r="AED657" i="12" s="1"/>
  <c r="AED658" i="12" s="1"/>
  <c r="AED659" i="12" s="1"/>
  <c r="AED660" i="12" s="1"/>
  <c r="AED661" i="12" s="1"/>
  <c r="AED662" i="12" s="1"/>
  <c r="AED663" i="12" s="1"/>
  <c r="AED664" i="12" s="1"/>
  <c r="AED665" i="12" s="1"/>
  <c r="AED666" i="12" s="1"/>
  <c r="AED667" i="12" s="1"/>
  <c r="AED668" i="12" s="1"/>
  <c r="AED669" i="12" s="1"/>
  <c r="AED670" i="12" s="1"/>
  <c r="AED671" i="12" s="1"/>
  <c r="AED672" i="12" s="1"/>
  <c r="AED673" i="12" s="1"/>
  <c r="AED674" i="12" s="1"/>
  <c r="AED675" i="12" s="1"/>
  <c r="AED676" i="12" s="1"/>
  <c r="AED677" i="12" s="1"/>
  <c r="AED678" i="12" s="1"/>
  <c r="AED679" i="12" s="1"/>
  <c r="AED680" i="12" s="1"/>
  <c r="AED681" i="12" s="1"/>
  <c r="AED682" i="12" s="1"/>
  <c r="AED683" i="12" s="1"/>
  <c r="AED684" i="12" s="1"/>
  <c r="AED685" i="12" s="1"/>
  <c r="AED686" i="12" s="1"/>
  <c r="AED687" i="12" s="1"/>
  <c r="AED688" i="12" s="1"/>
  <c r="AED689" i="12" s="1"/>
  <c r="AED690" i="12" s="1"/>
  <c r="AED691" i="12" s="1"/>
  <c r="AED692" i="12" s="1"/>
  <c r="AED693" i="12" s="1"/>
  <c r="AED694" i="12" s="1"/>
  <c r="AED695" i="12" s="1"/>
  <c r="AED696" i="12" s="1"/>
  <c r="AED697" i="12" s="1"/>
  <c r="AED698" i="12" s="1"/>
  <c r="AED699" i="12" s="1"/>
  <c r="AED700" i="12" s="1"/>
  <c r="AED701" i="12" s="1"/>
  <c r="AED702" i="12" s="1"/>
  <c r="AED703" i="12" s="1"/>
  <c r="AED704" i="12" s="1"/>
  <c r="AED705" i="12" s="1"/>
  <c r="AED706" i="12" s="1"/>
  <c r="AED707" i="12" s="1"/>
  <c r="AED708" i="12" s="1"/>
  <c r="AED709" i="12" s="1"/>
  <c r="AED710" i="12" s="1"/>
  <c r="AED711" i="12" s="1"/>
  <c r="AED712" i="12" s="1"/>
  <c r="AED713" i="12" s="1"/>
  <c r="AED714" i="12" s="1"/>
  <c r="AED715" i="12" s="1"/>
  <c r="AED716" i="12" s="1"/>
  <c r="AED717" i="12" s="1"/>
  <c r="AED718" i="12" s="1"/>
  <c r="AED719" i="12" s="1"/>
  <c r="AED720" i="12" s="1"/>
  <c r="AED721" i="12" s="1"/>
  <c r="AED722" i="12" s="1"/>
  <c r="AED723" i="12" s="1"/>
  <c r="AED724" i="12" s="1"/>
  <c r="AED725" i="12" s="1"/>
  <c r="AED726" i="12" s="1"/>
  <c r="AED727" i="12" s="1"/>
  <c r="AED728" i="12" s="1"/>
  <c r="AED729" i="12" s="1"/>
  <c r="AED730" i="12" s="1"/>
  <c r="AED731" i="12" s="1"/>
  <c r="AED732" i="12" s="1"/>
  <c r="AED733" i="12" s="1"/>
  <c r="AED734" i="12" s="1"/>
  <c r="AED735" i="12" s="1"/>
  <c r="AED736" i="12" s="1"/>
  <c r="AED737" i="12" s="1"/>
  <c r="AED738" i="12" s="1"/>
  <c r="AED739" i="12" s="1"/>
  <c r="AED740" i="12" s="1"/>
  <c r="AED741" i="12" s="1"/>
  <c r="AED742" i="12" s="1"/>
  <c r="AED743" i="12" s="1"/>
  <c r="AED744" i="12" s="1"/>
  <c r="AED745" i="12" s="1"/>
  <c r="AED746" i="12" s="1"/>
  <c r="AED747" i="12" s="1"/>
  <c r="AED748" i="12" s="1"/>
  <c r="AED749" i="12" s="1"/>
  <c r="AED750" i="12" s="1"/>
  <c r="AED751" i="12" s="1"/>
  <c r="AED752" i="12" s="1"/>
  <c r="AED753" i="12" s="1"/>
  <c r="AED754" i="12" s="1"/>
  <c r="AED755" i="12" s="1"/>
  <c r="AED756" i="12" s="1"/>
  <c r="AED757" i="12" s="1"/>
  <c r="AED758" i="12" s="1"/>
  <c r="AED759" i="12" s="1"/>
  <c r="AED760" i="12" s="1"/>
  <c r="AED761" i="12" s="1"/>
  <c r="AED762" i="12" s="1"/>
  <c r="AED763" i="12" s="1"/>
  <c r="AED764" i="12" s="1"/>
  <c r="AED765" i="12" s="1"/>
  <c r="AED766" i="12" s="1"/>
  <c r="AED767" i="12" s="1"/>
  <c r="AED768" i="12" s="1"/>
  <c r="AED769" i="12" s="1"/>
  <c r="AED770" i="12" s="1"/>
  <c r="AED771" i="12" s="1"/>
  <c r="AED772" i="12" s="1"/>
  <c r="AED773" i="12" s="1"/>
  <c r="AED774" i="12" s="1"/>
  <c r="AED775" i="12" s="1"/>
  <c r="AED776" i="12" s="1"/>
  <c r="AED777" i="12" s="1"/>
  <c r="AED778" i="12" s="1"/>
  <c r="AED779" i="12" s="1"/>
  <c r="AED780" i="12" s="1"/>
  <c r="AED781" i="12" s="1"/>
  <c r="AED782" i="12" s="1"/>
  <c r="AED783" i="12" s="1"/>
  <c r="AED784" i="12" s="1"/>
  <c r="AED785" i="12" s="1"/>
  <c r="AED786" i="12" s="1"/>
  <c r="AED787" i="12" s="1"/>
  <c r="AED788" i="12" s="1"/>
  <c r="AED789" i="12" s="1"/>
  <c r="AED790" i="12" s="1"/>
  <c r="AED791" i="12" s="1"/>
  <c r="AED792" i="12" s="1"/>
  <c r="AED793" i="12" s="1"/>
  <c r="AED794" i="12" s="1"/>
  <c r="AED795" i="12" s="1"/>
  <c r="AED796" i="12" s="1"/>
  <c r="AED797" i="12" s="1"/>
  <c r="AED798" i="12" s="1"/>
  <c r="AED799" i="12" s="1"/>
  <c r="AED800" i="12" s="1"/>
  <c r="AED801" i="12" s="1"/>
  <c r="AED802" i="12" s="1"/>
  <c r="AED803" i="12" s="1"/>
  <c r="AED804" i="12" s="1"/>
  <c r="AED805" i="12" s="1"/>
  <c r="AEZ13" i="12"/>
  <c r="AEZ12" i="12"/>
  <c r="AEZ11" i="12"/>
  <c r="AEZ10" i="12"/>
  <c r="AEZ9" i="12"/>
  <c r="AEZ8" i="12"/>
  <c r="AFE7" i="12"/>
  <c r="AFE8" i="12" s="1"/>
  <c r="AFE9" i="12" s="1"/>
  <c r="AFE10" i="12" s="1"/>
  <c r="AFE11" i="12" s="1"/>
  <c r="AFE12" i="12" s="1"/>
  <c r="AFE13" i="12" s="1"/>
  <c r="AFE14" i="12" s="1"/>
  <c r="AFE15" i="12" s="1"/>
  <c r="AFE16" i="12" s="1"/>
  <c r="AFE17" i="12" s="1"/>
  <c r="AFE18" i="12" s="1"/>
  <c r="AFE19" i="12" s="1"/>
  <c r="AFE20" i="12" s="1"/>
  <c r="AFE21" i="12" s="1"/>
  <c r="AFE22" i="12" s="1"/>
  <c r="AFE23" i="12" s="1"/>
  <c r="AFE24" i="12" s="1"/>
  <c r="AEZ7" i="12"/>
  <c r="AEE7" i="12"/>
  <c r="AEE8" i="12" s="1"/>
  <c r="AED7" i="12"/>
  <c r="AED8" i="12" s="1"/>
  <c r="AED9" i="12" s="1"/>
  <c r="AED10" i="12" s="1"/>
  <c r="AED11" i="12" s="1"/>
  <c r="AED12" i="12" s="1"/>
  <c r="AED13" i="12" s="1"/>
  <c r="AFF6" i="12"/>
  <c r="AFF7" i="12" s="1"/>
  <c r="AFF8" i="12" s="1"/>
  <c r="AFF9" i="12" s="1"/>
  <c r="AFF10" i="12" s="1"/>
  <c r="AFF11" i="12" s="1"/>
  <c r="AFF12" i="12" s="1"/>
  <c r="AFF13" i="12" s="1"/>
  <c r="AFF14" i="12" s="1"/>
  <c r="AFF15" i="12" s="1"/>
  <c r="AFF16" i="12" s="1"/>
  <c r="AFF17" i="12" s="1"/>
  <c r="AFF18" i="12" s="1"/>
  <c r="AFF19" i="12" s="1"/>
  <c r="AFF20" i="12" s="1"/>
  <c r="AFF21" i="12" s="1"/>
  <c r="AFF22" i="12" s="1"/>
  <c r="AFF23" i="12" s="1"/>
  <c r="AFF24" i="12" s="1"/>
  <c r="AEZ6" i="12"/>
  <c r="AEF6" i="12"/>
  <c r="AEF7" i="12" s="1"/>
  <c r="AEF8" i="12" s="1"/>
  <c r="AEF9" i="12" s="1"/>
  <c r="AEF10" i="12" s="1"/>
  <c r="AEF11" i="12" s="1"/>
  <c r="AEF12" i="12" s="1"/>
  <c r="AEF13" i="12" s="1"/>
  <c r="AEF14" i="12" s="1"/>
  <c r="AEF15" i="12" s="1"/>
  <c r="AEF16" i="12" s="1"/>
  <c r="AEF17" i="12" s="1"/>
  <c r="AEF18" i="12" s="1"/>
  <c r="AEF19" i="12" s="1"/>
  <c r="AEF20" i="12" s="1"/>
  <c r="AEF21" i="12" s="1"/>
  <c r="AEF22" i="12" s="1"/>
  <c r="AEF23" i="12" s="1"/>
  <c r="AEF24" i="12" s="1"/>
  <c r="AGA5" i="12"/>
  <c r="AFE5" i="12"/>
  <c r="AFC5" i="12"/>
  <c r="AEY5" i="12"/>
  <c r="AEZ4" i="12"/>
  <c r="AEF4" i="12"/>
  <c r="B4" i="12"/>
  <c r="C10" i="12" s="1"/>
  <c r="AEE3" i="12"/>
  <c r="ACL3" i="12"/>
  <c r="ACM3" i="12" s="1"/>
  <c r="ACN3" i="12" s="1"/>
  <c r="ACO3" i="12" s="1"/>
  <c r="ACP3" i="12" s="1"/>
  <c r="ACQ3" i="12" s="1"/>
  <c r="ACR3" i="12" s="1"/>
  <c r="ACS3" i="12" s="1"/>
  <c r="ACT3" i="12" s="1"/>
  <c r="ACU3" i="12" s="1"/>
  <c r="ACV3" i="12" s="1"/>
  <c r="ACW3" i="12" s="1"/>
  <c r="ACX3" i="12" s="1"/>
  <c r="ACY3" i="12" s="1"/>
  <c r="ACZ3" i="12" s="1"/>
  <c r="ADA3" i="12" s="1"/>
  <c r="ADB3" i="12" s="1"/>
  <c r="ADC3" i="12" s="1"/>
  <c r="ADD3" i="12" s="1"/>
  <c r="ADE3" i="12" s="1"/>
  <c r="ADF3" i="12" s="1"/>
  <c r="ADG3" i="12" s="1"/>
  <c r="ADH3" i="12" s="1"/>
  <c r="ADI3" i="12" s="1"/>
  <c r="ADJ3" i="12" s="1"/>
  <c r="ADK3" i="12" s="1"/>
  <c r="ADL3" i="12" s="1"/>
  <c r="ADM3" i="12" s="1"/>
  <c r="ADN3" i="12" s="1"/>
  <c r="ADO3" i="12" s="1"/>
  <c r="ADP3" i="12" s="1"/>
  <c r="ADQ3" i="12" s="1"/>
  <c r="ADR3" i="12" s="1"/>
  <c r="ADS3" i="12" s="1"/>
  <c r="ADT3" i="12" s="1"/>
  <c r="ADU3" i="12" s="1"/>
  <c r="ADV3" i="12" s="1"/>
  <c r="ADW3" i="12" s="1"/>
  <c r="ADX3" i="12" s="1"/>
  <c r="ADX2" i="12" s="1"/>
  <c r="AFT2" i="12"/>
  <c r="AFS2" i="12"/>
  <c r="AFR2" i="12"/>
  <c r="AFG2" i="12"/>
  <c r="AFG2" i="12" a="1"/>
  <c r="AEE2" i="12"/>
  <c r="AR3" i="12"/>
  <c r="AQ3" i="12"/>
  <c r="AP3" i="12"/>
  <c r="AG3" i="12"/>
  <c r="AF3" i="12"/>
  <c r="AE3" i="12"/>
  <c r="AD3" i="12"/>
  <c r="U3" i="12"/>
  <c r="T3" i="12"/>
  <c r="S3" i="12"/>
  <c r="R3" i="12"/>
  <c r="I3" i="12"/>
  <c r="H3" i="12"/>
  <c r="G3" i="12"/>
  <c r="F3" i="12"/>
  <c r="AK2" i="12"/>
  <c r="AJ2" i="12"/>
  <c r="AI2" i="12"/>
  <c r="AH2" i="12"/>
  <c r="Y2" i="12"/>
  <c r="X2" i="12"/>
  <c r="W2" i="12"/>
  <c r="V2" i="12"/>
  <c r="M2" i="12"/>
  <c r="L2" i="12"/>
  <c r="K2" i="12"/>
  <c r="J2" i="12"/>
  <c r="E2" i="12" a="1"/>
  <c r="AO3" i="12" s="1"/>
  <c r="C2" i="12"/>
  <c r="B2" i="12"/>
  <c r="AFL1" i="12"/>
  <c r="AFM1" i="12" s="1"/>
  <c r="AFN1" i="12" s="1"/>
  <c r="AFO1" i="12" s="1"/>
  <c r="AFP1" i="12" s="1"/>
  <c r="AFQ1" i="12" s="1"/>
  <c r="AFR1" i="12" s="1"/>
  <c r="AFS1" i="12" s="1"/>
  <c r="AFT1" i="12" s="1"/>
  <c r="AFU1" i="12" s="1"/>
  <c r="AFV1" i="12" s="1"/>
  <c r="AFW1" i="12" s="1"/>
  <c r="AFX1" i="12" s="1"/>
  <c r="AFY1" i="12" s="1"/>
  <c r="AFZ1" i="12" s="1"/>
  <c r="AFK1" i="12"/>
  <c r="AFI1" i="12"/>
  <c r="AFJ1" i="12" s="1"/>
  <c r="AFH1" i="12"/>
  <c r="AEH1" i="12"/>
  <c r="AEI1" i="12" s="1"/>
  <c r="LK1" i="12"/>
  <c r="MY1" i="12" s="1"/>
  <c r="OM1" i="12" s="1"/>
  <c r="QA1" i="12" s="1"/>
  <c r="RO1" i="12" s="1"/>
  <c r="TC1" i="12" s="1"/>
  <c r="UQ1" i="12" s="1"/>
  <c r="WE1" i="12" s="1"/>
  <c r="XS1" i="12" s="1"/>
  <c r="ZG1" i="12" s="1"/>
  <c r="AAU1" i="12" s="1"/>
  <c r="ACI1" i="12" s="1"/>
  <c r="KY1" i="12"/>
  <c r="MM1" i="12" s="1"/>
  <c r="OA1" i="12" s="1"/>
  <c r="PO1" i="12" s="1"/>
  <c r="RC1" i="12" s="1"/>
  <c r="SQ1" i="12" s="1"/>
  <c r="UE1" i="12" s="1"/>
  <c r="VS1" i="12" s="1"/>
  <c r="XG1" i="12" s="1"/>
  <c r="YU1" i="12" s="1"/>
  <c r="AAI1" i="12" s="1"/>
  <c r="ABW1" i="12" s="1"/>
  <c r="KA1" i="12"/>
  <c r="LO1" i="12" s="1"/>
  <c r="NC1" i="12" s="1"/>
  <c r="OQ1" i="12" s="1"/>
  <c r="QE1" i="12" s="1"/>
  <c r="RS1" i="12" s="1"/>
  <c r="TG1" i="12" s="1"/>
  <c r="UU1" i="12" s="1"/>
  <c r="WI1" i="12" s="1"/>
  <c r="XW1" i="12" s="1"/>
  <c r="ZK1" i="12" s="1"/>
  <c r="AAY1" i="12" s="1"/>
  <c r="GU1" i="12"/>
  <c r="II1" i="12" s="1"/>
  <c r="JW1" i="12" s="1"/>
  <c r="GT1" i="12"/>
  <c r="IH1" i="12" s="1"/>
  <c r="JV1" i="12" s="1"/>
  <c r="LJ1" i="12" s="1"/>
  <c r="MX1" i="12" s="1"/>
  <c r="OL1" i="12" s="1"/>
  <c r="PZ1" i="12" s="1"/>
  <c r="RN1" i="12" s="1"/>
  <c r="TB1" i="12" s="1"/>
  <c r="UP1" i="12" s="1"/>
  <c r="WD1" i="12" s="1"/>
  <c r="XR1" i="12" s="1"/>
  <c r="ZF1" i="12" s="1"/>
  <c r="AAT1" i="12" s="1"/>
  <c r="ACH1" i="12" s="1"/>
  <c r="GS1" i="12"/>
  <c r="IG1" i="12" s="1"/>
  <c r="JU1" i="12" s="1"/>
  <c r="LI1" i="12" s="1"/>
  <c r="MW1" i="12" s="1"/>
  <c r="OK1" i="12" s="1"/>
  <c r="PY1" i="12" s="1"/>
  <c r="RM1" i="12" s="1"/>
  <c r="TA1" i="12" s="1"/>
  <c r="UO1" i="12" s="1"/>
  <c r="WC1" i="12" s="1"/>
  <c r="XQ1" i="12" s="1"/>
  <c r="ZE1" i="12" s="1"/>
  <c r="AAS1" i="12" s="1"/>
  <c r="ACG1" i="12" s="1"/>
  <c r="GK1" i="12"/>
  <c r="HY1" i="12" s="1"/>
  <c r="JM1" i="12" s="1"/>
  <c r="LA1" i="12" s="1"/>
  <c r="MO1" i="12" s="1"/>
  <c r="OC1" i="12" s="1"/>
  <c r="PQ1" i="12" s="1"/>
  <c r="RE1" i="12" s="1"/>
  <c r="SS1" i="12" s="1"/>
  <c r="UG1" i="12" s="1"/>
  <c r="VU1" i="12" s="1"/>
  <c r="XI1" i="12" s="1"/>
  <c r="YW1" i="12" s="1"/>
  <c r="AAK1" i="12" s="1"/>
  <c r="ABY1" i="12" s="1"/>
  <c r="GJ1" i="12"/>
  <c r="HX1" i="12" s="1"/>
  <c r="JL1" i="12" s="1"/>
  <c r="KZ1" i="12" s="1"/>
  <c r="MN1" i="12" s="1"/>
  <c r="OB1" i="12" s="1"/>
  <c r="PP1" i="12" s="1"/>
  <c r="RD1" i="12" s="1"/>
  <c r="SR1" i="12" s="1"/>
  <c r="UF1" i="12" s="1"/>
  <c r="VT1" i="12" s="1"/>
  <c r="XH1" i="12" s="1"/>
  <c r="YV1" i="12" s="1"/>
  <c r="AAJ1" i="12" s="1"/>
  <c r="ABX1" i="12" s="1"/>
  <c r="GI1" i="12"/>
  <c r="HW1" i="12" s="1"/>
  <c r="JK1" i="12" s="1"/>
  <c r="GG1" i="12"/>
  <c r="HU1" i="12" s="1"/>
  <c r="JI1" i="12" s="1"/>
  <c r="KW1" i="12" s="1"/>
  <c r="MK1" i="12" s="1"/>
  <c r="NY1" i="12" s="1"/>
  <c r="PM1" i="12" s="1"/>
  <c r="RA1" i="12" s="1"/>
  <c r="SO1" i="12" s="1"/>
  <c r="UC1" i="12" s="1"/>
  <c r="VQ1" i="12" s="1"/>
  <c r="XE1" i="12" s="1"/>
  <c r="YS1" i="12" s="1"/>
  <c r="AAG1" i="12" s="1"/>
  <c r="ABU1" i="12" s="1"/>
  <c r="FY1" i="12"/>
  <c r="HM1" i="12" s="1"/>
  <c r="JA1" i="12" s="1"/>
  <c r="KO1" i="12" s="1"/>
  <c r="MC1" i="12" s="1"/>
  <c r="NQ1" i="12" s="1"/>
  <c r="PE1" i="12" s="1"/>
  <c r="QS1" i="12" s="1"/>
  <c r="SG1" i="12" s="1"/>
  <c r="TU1" i="12" s="1"/>
  <c r="VI1" i="12" s="1"/>
  <c r="WW1" i="12" s="1"/>
  <c r="YK1" i="12" s="1"/>
  <c r="ZY1" i="12" s="1"/>
  <c r="ABM1" i="12" s="1"/>
  <c r="FX1" i="12"/>
  <c r="HL1" i="12" s="1"/>
  <c r="IZ1" i="12" s="1"/>
  <c r="KN1" i="12" s="1"/>
  <c r="MB1" i="12" s="1"/>
  <c r="NP1" i="12" s="1"/>
  <c r="PD1" i="12" s="1"/>
  <c r="QR1" i="12" s="1"/>
  <c r="SF1" i="12" s="1"/>
  <c r="TT1" i="12" s="1"/>
  <c r="VH1" i="12" s="1"/>
  <c r="WV1" i="12" s="1"/>
  <c r="YJ1" i="12" s="1"/>
  <c r="ZX1" i="12" s="1"/>
  <c r="ABL1" i="12" s="1"/>
  <c r="FW1" i="12"/>
  <c r="HK1" i="12" s="1"/>
  <c r="IY1" i="12" s="1"/>
  <c r="KM1" i="12" s="1"/>
  <c r="MA1" i="12" s="1"/>
  <c r="NO1" i="12" s="1"/>
  <c r="PC1" i="12" s="1"/>
  <c r="QQ1" i="12" s="1"/>
  <c r="SE1" i="12" s="1"/>
  <c r="TS1" i="12" s="1"/>
  <c r="VG1" i="12" s="1"/>
  <c r="WU1" i="12" s="1"/>
  <c r="YI1" i="12" s="1"/>
  <c r="ZW1" i="12" s="1"/>
  <c r="ABK1" i="12" s="1"/>
  <c r="FK1" i="12"/>
  <c r="GY1" i="12" s="1"/>
  <c r="IM1" i="12" s="1"/>
  <c r="FI1" i="12"/>
  <c r="GW1" i="12" s="1"/>
  <c r="IK1" i="12" s="1"/>
  <c r="JY1" i="12" s="1"/>
  <c r="LM1" i="12" s="1"/>
  <c r="NA1" i="12" s="1"/>
  <c r="OO1" i="12" s="1"/>
  <c r="QC1" i="12" s="1"/>
  <c r="RQ1" i="12" s="1"/>
  <c r="TE1" i="12" s="1"/>
  <c r="US1" i="12" s="1"/>
  <c r="WG1" i="12" s="1"/>
  <c r="XU1" i="12" s="1"/>
  <c r="ZI1" i="12" s="1"/>
  <c r="AAW1" i="12" s="1"/>
  <c r="ACK1" i="12" s="1"/>
  <c r="FH1" i="12"/>
  <c r="GV1" i="12" s="1"/>
  <c r="IJ1" i="12" s="1"/>
  <c r="JX1" i="12" s="1"/>
  <c r="LL1" i="12" s="1"/>
  <c r="MZ1" i="12" s="1"/>
  <c r="ON1" i="12" s="1"/>
  <c r="QB1" i="12" s="1"/>
  <c r="RP1" i="12" s="1"/>
  <c r="TD1" i="12" s="1"/>
  <c r="UR1" i="12" s="1"/>
  <c r="WF1" i="12" s="1"/>
  <c r="XT1" i="12" s="1"/>
  <c r="ZH1" i="12" s="1"/>
  <c r="AAV1" i="12" s="1"/>
  <c r="ACJ1" i="12" s="1"/>
  <c r="FG1" i="12"/>
  <c r="FB1" i="12"/>
  <c r="GP1" i="12" s="1"/>
  <c r="ID1" i="12" s="1"/>
  <c r="JR1" i="12" s="1"/>
  <c r="LF1" i="12" s="1"/>
  <c r="MT1" i="12" s="1"/>
  <c r="OH1" i="12" s="1"/>
  <c r="PV1" i="12" s="1"/>
  <c r="RJ1" i="12" s="1"/>
  <c r="SX1" i="12" s="1"/>
  <c r="UL1" i="12" s="1"/>
  <c r="VZ1" i="12" s="1"/>
  <c r="XN1" i="12" s="1"/>
  <c r="ZB1" i="12" s="1"/>
  <c r="AAP1" i="12" s="1"/>
  <c r="ACD1" i="12" s="1"/>
  <c r="EY1" i="12"/>
  <c r="GM1" i="12" s="1"/>
  <c r="IA1" i="12" s="1"/>
  <c r="JO1" i="12" s="1"/>
  <c r="LC1" i="12" s="1"/>
  <c r="MQ1" i="12" s="1"/>
  <c r="OE1" i="12" s="1"/>
  <c r="PS1" i="12" s="1"/>
  <c r="RG1" i="12" s="1"/>
  <c r="SU1" i="12" s="1"/>
  <c r="UI1" i="12" s="1"/>
  <c r="VW1" i="12" s="1"/>
  <c r="XK1" i="12" s="1"/>
  <c r="YY1" i="12" s="1"/>
  <c r="AAM1" i="12" s="1"/>
  <c r="ACA1" i="12" s="1"/>
  <c r="EX1" i="12"/>
  <c r="GL1" i="12" s="1"/>
  <c r="HZ1" i="12" s="1"/>
  <c r="JN1" i="12" s="1"/>
  <c r="LB1" i="12" s="1"/>
  <c r="MP1" i="12" s="1"/>
  <c r="OD1" i="12" s="1"/>
  <c r="PR1" i="12" s="1"/>
  <c r="RF1" i="12" s="1"/>
  <c r="ST1" i="12" s="1"/>
  <c r="UH1" i="12" s="1"/>
  <c r="VV1" i="12" s="1"/>
  <c r="XJ1" i="12" s="1"/>
  <c r="YX1" i="12" s="1"/>
  <c r="AAL1" i="12" s="1"/>
  <c r="ABZ1" i="12" s="1"/>
  <c r="EW1" i="12"/>
  <c r="EV1" i="12"/>
  <c r="EU1" i="12"/>
  <c r="ET1" i="12"/>
  <c r="GH1" i="12" s="1"/>
  <c r="HV1" i="12" s="1"/>
  <c r="JJ1" i="12" s="1"/>
  <c r="KX1" i="12" s="1"/>
  <c r="ML1" i="12" s="1"/>
  <c r="NZ1" i="12" s="1"/>
  <c r="PN1" i="12" s="1"/>
  <c r="RB1" i="12" s="1"/>
  <c r="SP1" i="12" s="1"/>
  <c r="UD1" i="12" s="1"/>
  <c r="VR1" i="12" s="1"/>
  <c r="XF1" i="12" s="1"/>
  <c r="YT1" i="12" s="1"/>
  <c r="AAH1" i="12" s="1"/>
  <c r="ABV1" i="12" s="1"/>
  <c r="EP1" i="12"/>
  <c r="GD1" i="12" s="1"/>
  <c r="HR1" i="12" s="1"/>
  <c r="JF1" i="12" s="1"/>
  <c r="KT1" i="12" s="1"/>
  <c r="MH1" i="12" s="1"/>
  <c r="NV1" i="12" s="1"/>
  <c r="PJ1" i="12" s="1"/>
  <c r="QX1" i="12" s="1"/>
  <c r="SL1" i="12" s="1"/>
  <c r="TZ1" i="12" s="1"/>
  <c r="VN1" i="12" s="1"/>
  <c r="XB1" i="12" s="1"/>
  <c r="YP1" i="12" s="1"/>
  <c r="AAD1" i="12" s="1"/>
  <c r="ABR1" i="12" s="1"/>
  <c r="EM1" i="12"/>
  <c r="GA1" i="12" s="1"/>
  <c r="HO1" i="12" s="1"/>
  <c r="JC1" i="12" s="1"/>
  <c r="KQ1" i="12" s="1"/>
  <c r="ME1" i="12" s="1"/>
  <c r="NS1" i="12" s="1"/>
  <c r="PG1" i="12" s="1"/>
  <c r="QU1" i="12" s="1"/>
  <c r="SI1" i="12" s="1"/>
  <c r="TW1" i="12" s="1"/>
  <c r="VK1" i="12" s="1"/>
  <c r="WY1" i="12" s="1"/>
  <c r="YM1" i="12" s="1"/>
  <c r="AAA1" i="12" s="1"/>
  <c r="ABO1" i="12" s="1"/>
  <c r="EK1" i="12"/>
  <c r="EJ1" i="12"/>
  <c r="EI1" i="12"/>
  <c r="EA1" i="12"/>
  <c r="FO1" i="12" s="1"/>
  <c r="HC1" i="12" s="1"/>
  <c r="IQ1" i="12" s="1"/>
  <c r="KE1" i="12" s="1"/>
  <c r="LS1" i="12" s="1"/>
  <c r="NG1" i="12" s="1"/>
  <c r="OU1" i="12" s="1"/>
  <c r="QI1" i="12" s="1"/>
  <c r="RW1" i="12" s="1"/>
  <c r="TK1" i="12" s="1"/>
  <c r="UY1" i="12" s="1"/>
  <c r="WM1" i="12" s="1"/>
  <c r="YA1" i="12" s="1"/>
  <c r="ZO1" i="12" s="1"/>
  <c r="ABC1" i="12" s="1"/>
  <c r="DZ1" i="12"/>
  <c r="FN1" i="12" s="1"/>
  <c r="HB1" i="12" s="1"/>
  <c r="IP1" i="12" s="1"/>
  <c r="KD1" i="12" s="1"/>
  <c r="LR1" i="12" s="1"/>
  <c r="NF1" i="12" s="1"/>
  <c r="OT1" i="12" s="1"/>
  <c r="QH1" i="12" s="1"/>
  <c r="RV1" i="12" s="1"/>
  <c r="TJ1" i="12" s="1"/>
  <c r="UX1" i="12" s="1"/>
  <c r="WL1" i="12" s="1"/>
  <c r="XZ1" i="12" s="1"/>
  <c r="ZN1" i="12" s="1"/>
  <c r="ABB1" i="12" s="1"/>
  <c r="DY1" i="12"/>
  <c r="FM1" i="12" s="1"/>
  <c r="HA1" i="12" s="1"/>
  <c r="IO1" i="12" s="1"/>
  <c r="KC1" i="12" s="1"/>
  <c r="LQ1" i="12" s="1"/>
  <c r="NE1" i="12" s="1"/>
  <c r="OS1" i="12" s="1"/>
  <c r="QG1" i="12" s="1"/>
  <c r="RU1" i="12" s="1"/>
  <c r="TI1" i="12" s="1"/>
  <c r="UW1" i="12" s="1"/>
  <c r="WK1" i="12" s="1"/>
  <c r="XY1" i="12" s="1"/>
  <c r="ZM1" i="12" s="1"/>
  <c r="ABA1" i="12" s="1"/>
  <c r="DX1" i="12"/>
  <c r="FL1" i="12" s="1"/>
  <c r="GZ1" i="12" s="1"/>
  <c r="IN1" i="12" s="1"/>
  <c r="KB1" i="12" s="1"/>
  <c r="LP1" i="12" s="1"/>
  <c r="ND1" i="12" s="1"/>
  <c r="OR1" i="12" s="1"/>
  <c r="QF1" i="12" s="1"/>
  <c r="RT1" i="12" s="1"/>
  <c r="TH1" i="12" s="1"/>
  <c r="UV1" i="12" s="1"/>
  <c r="WJ1" i="12" s="1"/>
  <c r="XX1" i="12" s="1"/>
  <c r="ZL1" i="12" s="1"/>
  <c r="AAZ1" i="12" s="1"/>
  <c r="DW1" i="12"/>
  <c r="DT1" i="12"/>
  <c r="DS1" i="12"/>
  <c r="DR1" i="12"/>
  <c r="FF1" i="12" s="1"/>
  <c r="DQ1" i="12"/>
  <c r="FE1" i="12" s="1"/>
  <c r="DP1" i="12"/>
  <c r="FD1" i="12" s="1"/>
  <c r="GR1" i="12" s="1"/>
  <c r="IF1" i="12" s="1"/>
  <c r="JT1" i="12" s="1"/>
  <c r="LH1" i="12" s="1"/>
  <c r="MV1" i="12" s="1"/>
  <c r="OJ1" i="12" s="1"/>
  <c r="PX1" i="12" s="1"/>
  <c r="RL1" i="12" s="1"/>
  <c r="SZ1" i="12" s="1"/>
  <c r="UN1" i="12" s="1"/>
  <c r="WB1" i="12" s="1"/>
  <c r="XP1" i="12" s="1"/>
  <c r="ZD1" i="12" s="1"/>
  <c r="AAR1" i="12" s="1"/>
  <c r="ACF1" i="12" s="1"/>
  <c r="DO1" i="12"/>
  <c r="FC1" i="12" s="1"/>
  <c r="GQ1" i="12" s="1"/>
  <c r="IE1" i="12" s="1"/>
  <c r="JS1" i="12" s="1"/>
  <c r="LG1" i="12" s="1"/>
  <c r="MU1" i="12" s="1"/>
  <c r="OI1" i="12" s="1"/>
  <c r="PW1" i="12" s="1"/>
  <c r="RK1" i="12" s="1"/>
  <c r="SY1" i="12" s="1"/>
  <c r="UM1" i="12" s="1"/>
  <c r="WA1" i="12" s="1"/>
  <c r="XO1" i="12" s="1"/>
  <c r="ZC1" i="12" s="1"/>
  <c r="AAQ1" i="12" s="1"/>
  <c r="ACE1" i="12" s="1"/>
  <c r="DN1" i="12"/>
  <c r="DM1" i="12"/>
  <c r="FA1" i="12" s="1"/>
  <c r="GO1" i="12" s="1"/>
  <c r="IC1" i="12" s="1"/>
  <c r="JQ1" i="12" s="1"/>
  <c r="LE1" i="12" s="1"/>
  <c r="MS1" i="12" s="1"/>
  <c r="OG1" i="12" s="1"/>
  <c r="PU1" i="12" s="1"/>
  <c r="RI1" i="12" s="1"/>
  <c r="SW1" i="12" s="1"/>
  <c r="UK1" i="12" s="1"/>
  <c r="VY1" i="12" s="1"/>
  <c r="XM1" i="12" s="1"/>
  <c r="ZA1" i="12" s="1"/>
  <c r="AAO1" i="12" s="1"/>
  <c r="ACC1" i="12" s="1"/>
  <c r="DL1" i="12"/>
  <c r="EZ1" i="12" s="1"/>
  <c r="GN1" i="12" s="1"/>
  <c r="IB1" i="12" s="1"/>
  <c r="JP1" i="12" s="1"/>
  <c r="LD1" i="12" s="1"/>
  <c r="MR1" i="12" s="1"/>
  <c r="OF1" i="12" s="1"/>
  <c r="PT1" i="12" s="1"/>
  <c r="RH1" i="12" s="1"/>
  <c r="SV1" i="12" s="1"/>
  <c r="UJ1" i="12" s="1"/>
  <c r="VX1" i="12" s="1"/>
  <c r="XL1" i="12" s="1"/>
  <c r="YZ1" i="12" s="1"/>
  <c r="AAN1" i="12" s="1"/>
  <c r="ACB1" i="12" s="1"/>
  <c r="DK1" i="12"/>
  <c r="DJ1" i="12"/>
  <c r="DI1" i="12"/>
  <c r="DH1" i="12"/>
  <c r="DG1" i="12"/>
  <c r="DF1" i="12"/>
  <c r="DE1" i="12"/>
  <c r="ES1" i="12" s="1"/>
  <c r="DD1" i="12"/>
  <c r="ER1" i="12" s="1"/>
  <c r="GF1" i="12" s="1"/>
  <c r="HT1" i="12" s="1"/>
  <c r="JH1" i="12" s="1"/>
  <c r="KV1" i="12" s="1"/>
  <c r="MJ1" i="12" s="1"/>
  <c r="NX1" i="12" s="1"/>
  <c r="PL1" i="12" s="1"/>
  <c r="QZ1" i="12" s="1"/>
  <c r="SN1" i="12" s="1"/>
  <c r="UB1" i="12" s="1"/>
  <c r="VP1" i="12" s="1"/>
  <c r="XD1" i="12" s="1"/>
  <c r="YR1" i="12" s="1"/>
  <c r="AAF1" i="12" s="1"/>
  <c r="ABT1" i="12" s="1"/>
  <c r="DC1" i="12"/>
  <c r="EQ1" i="12" s="1"/>
  <c r="GE1" i="12" s="1"/>
  <c r="HS1" i="12" s="1"/>
  <c r="JG1" i="12" s="1"/>
  <c r="KU1" i="12" s="1"/>
  <c r="MI1" i="12" s="1"/>
  <c r="NW1" i="12" s="1"/>
  <c r="PK1" i="12" s="1"/>
  <c r="QY1" i="12" s="1"/>
  <c r="SM1" i="12" s="1"/>
  <c r="UA1" i="12" s="1"/>
  <c r="VO1" i="12" s="1"/>
  <c r="XC1" i="12" s="1"/>
  <c r="YQ1" i="12" s="1"/>
  <c r="AAE1" i="12" s="1"/>
  <c r="ABS1" i="12" s="1"/>
  <c r="DB1" i="12"/>
  <c r="DA1" i="12"/>
  <c r="EO1" i="12" s="1"/>
  <c r="GC1" i="12" s="1"/>
  <c r="HQ1" i="12" s="1"/>
  <c r="JE1" i="12" s="1"/>
  <c r="KS1" i="12" s="1"/>
  <c r="MG1" i="12" s="1"/>
  <c r="NU1" i="12" s="1"/>
  <c r="PI1" i="12" s="1"/>
  <c r="QW1" i="12" s="1"/>
  <c r="SK1" i="12" s="1"/>
  <c r="TY1" i="12" s="1"/>
  <c r="VM1" i="12" s="1"/>
  <c r="XA1" i="12" s="1"/>
  <c r="YO1" i="12" s="1"/>
  <c r="AAC1" i="12" s="1"/>
  <c r="ABQ1" i="12" s="1"/>
  <c r="CZ1" i="12"/>
  <c r="EN1" i="12" s="1"/>
  <c r="GB1" i="12" s="1"/>
  <c r="HP1" i="12" s="1"/>
  <c r="JD1" i="12" s="1"/>
  <c r="KR1" i="12" s="1"/>
  <c r="MF1" i="12" s="1"/>
  <c r="NT1" i="12" s="1"/>
  <c r="PH1" i="12" s="1"/>
  <c r="QV1" i="12" s="1"/>
  <c r="SJ1" i="12" s="1"/>
  <c r="TX1" i="12" s="1"/>
  <c r="VL1" i="12" s="1"/>
  <c r="WZ1" i="12" s="1"/>
  <c r="YN1" i="12" s="1"/>
  <c r="AAB1" i="12" s="1"/>
  <c r="ABP1" i="12" s="1"/>
  <c r="CY1" i="12"/>
  <c r="CX1" i="12"/>
  <c r="EL1" i="12" s="1"/>
  <c r="FZ1" i="12" s="1"/>
  <c r="HN1" i="12" s="1"/>
  <c r="JB1" i="12" s="1"/>
  <c r="KP1" i="12" s="1"/>
  <c r="MD1" i="12" s="1"/>
  <c r="NR1" i="12" s="1"/>
  <c r="PF1" i="12" s="1"/>
  <c r="QT1" i="12" s="1"/>
  <c r="SH1" i="12" s="1"/>
  <c r="TV1" i="12" s="1"/>
  <c r="VJ1" i="12" s="1"/>
  <c r="WX1" i="12" s="1"/>
  <c r="YL1" i="12" s="1"/>
  <c r="ZZ1" i="12" s="1"/>
  <c r="ABN1" i="12" s="1"/>
  <c r="CW1" i="12"/>
  <c r="CV1" i="12"/>
  <c r="CU1" i="12"/>
  <c r="CT1" i="12"/>
  <c r="EH1" i="12" s="1"/>
  <c r="FV1" i="12" s="1"/>
  <c r="HJ1" i="12" s="1"/>
  <c r="IX1" i="12" s="1"/>
  <c r="KL1" i="12" s="1"/>
  <c r="LZ1" i="12" s="1"/>
  <c r="NN1" i="12" s="1"/>
  <c r="PB1" i="12" s="1"/>
  <c r="QP1" i="12" s="1"/>
  <c r="SD1" i="12" s="1"/>
  <c r="TR1" i="12" s="1"/>
  <c r="VF1" i="12" s="1"/>
  <c r="WT1" i="12" s="1"/>
  <c r="YH1" i="12" s="1"/>
  <c r="ZV1" i="12" s="1"/>
  <c r="ABJ1" i="12" s="1"/>
  <c r="CS1" i="12"/>
  <c r="EG1" i="12" s="1"/>
  <c r="FU1" i="12" s="1"/>
  <c r="HI1" i="12" s="1"/>
  <c r="IW1" i="12" s="1"/>
  <c r="KK1" i="12" s="1"/>
  <c r="LY1" i="12" s="1"/>
  <c r="NM1" i="12" s="1"/>
  <c r="PA1" i="12" s="1"/>
  <c r="QO1" i="12" s="1"/>
  <c r="SC1" i="12" s="1"/>
  <c r="TQ1" i="12" s="1"/>
  <c r="VE1" i="12" s="1"/>
  <c r="WS1" i="12" s="1"/>
  <c r="YG1" i="12" s="1"/>
  <c r="ZU1" i="12" s="1"/>
  <c r="ABI1" i="12" s="1"/>
  <c r="CR1" i="12"/>
  <c r="EF1" i="12" s="1"/>
  <c r="FT1" i="12" s="1"/>
  <c r="HH1" i="12" s="1"/>
  <c r="IV1" i="12" s="1"/>
  <c r="KJ1" i="12" s="1"/>
  <c r="LX1" i="12" s="1"/>
  <c r="NL1" i="12" s="1"/>
  <c r="OZ1" i="12" s="1"/>
  <c r="QN1" i="12" s="1"/>
  <c r="SB1" i="12" s="1"/>
  <c r="TP1" i="12" s="1"/>
  <c r="VD1" i="12" s="1"/>
  <c r="WR1" i="12" s="1"/>
  <c r="YF1" i="12" s="1"/>
  <c r="ZT1" i="12" s="1"/>
  <c r="ABH1" i="12" s="1"/>
  <c r="CQ1" i="12"/>
  <c r="EE1" i="12" s="1"/>
  <c r="FS1" i="12" s="1"/>
  <c r="HG1" i="12" s="1"/>
  <c r="IU1" i="12" s="1"/>
  <c r="KI1" i="12" s="1"/>
  <c r="LW1" i="12" s="1"/>
  <c r="NK1" i="12" s="1"/>
  <c r="OY1" i="12" s="1"/>
  <c r="QM1" i="12" s="1"/>
  <c r="SA1" i="12" s="1"/>
  <c r="TO1" i="12" s="1"/>
  <c r="VC1" i="12" s="1"/>
  <c r="WQ1" i="12" s="1"/>
  <c r="YE1" i="12" s="1"/>
  <c r="ZS1" i="12" s="1"/>
  <c r="ABG1" i="12" s="1"/>
  <c r="CP1" i="12"/>
  <c r="ED1" i="12" s="1"/>
  <c r="FR1" i="12" s="1"/>
  <c r="HF1" i="12" s="1"/>
  <c r="IT1" i="12" s="1"/>
  <c r="KH1" i="12" s="1"/>
  <c r="LV1" i="12" s="1"/>
  <c r="NJ1" i="12" s="1"/>
  <c r="OX1" i="12" s="1"/>
  <c r="QL1" i="12" s="1"/>
  <c r="RZ1" i="12" s="1"/>
  <c r="TN1" i="12" s="1"/>
  <c r="VB1" i="12" s="1"/>
  <c r="WP1" i="12" s="1"/>
  <c r="YD1" i="12" s="1"/>
  <c r="ZR1" i="12" s="1"/>
  <c r="ABF1" i="12" s="1"/>
  <c r="CO1" i="12"/>
  <c r="EC1" i="12" s="1"/>
  <c r="FQ1" i="12" s="1"/>
  <c r="HE1" i="12" s="1"/>
  <c r="IS1" i="12" s="1"/>
  <c r="KG1" i="12" s="1"/>
  <c r="LU1" i="12" s="1"/>
  <c r="NI1" i="12" s="1"/>
  <c r="OW1" i="12" s="1"/>
  <c r="QK1" i="12" s="1"/>
  <c r="RY1" i="12" s="1"/>
  <c r="TM1" i="12" s="1"/>
  <c r="VA1" i="12" s="1"/>
  <c r="WO1" i="12" s="1"/>
  <c r="YC1" i="12" s="1"/>
  <c r="ZQ1" i="12" s="1"/>
  <c r="ABE1" i="12" s="1"/>
  <c r="CN1" i="12"/>
  <c r="EB1" i="12" s="1"/>
  <c r="FP1" i="12" s="1"/>
  <c r="HD1" i="12" s="1"/>
  <c r="IR1" i="12" s="1"/>
  <c r="KF1" i="12" s="1"/>
  <c r="LT1" i="12" s="1"/>
  <c r="NH1" i="12" s="1"/>
  <c r="OV1" i="12" s="1"/>
  <c r="QJ1" i="12" s="1"/>
  <c r="RX1" i="12" s="1"/>
  <c r="TL1" i="12" s="1"/>
  <c r="UZ1" i="12" s="1"/>
  <c r="WN1" i="12" s="1"/>
  <c r="YB1" i="12" s="1"/>
  <c r="ZP1" i="12" s="1"/>
  <c r="ABD1" i="12" s="1"/>
  <c r="CM1" i="12"/>
  <c r="CL1" i="12"/>
  <c r="CK1" i="12"/>
  <c r="CJ1" i="12"/>
  <c r="CI1" i="12"/>
  <c r="CH1" i="12"/>
  <c r="DV1" i="12" s="1"/>
  <c r="FJ1" i="12" s="1"/>
  <c r="GX1" i="12" s="1"/>
  <c r="IL1" i="12" s="1"/>
  <c r="JZ1" i="12" s="1"/>
  <c r="LN1" i="12" s="1"/>
  <c r="NB1" i="12" s="1"/>
  <c r="OP1" i="12" s="1"/>
  <c r="QD1" i="12" s="1"/>
  <c r="RR1" i="12" s="1"/>
  <c r="TF1" i="12" s="1"/>
  <c r="UT1" i="12" s="1"/>
  <c r="WH1" i="12" s="1"/>
  <c r="XV1" i="12" s="1"/>
  <c r="ZJ1" i="12" s="1"/>
  <c r="AAX1" i="12" s="1"/>
  <c r="CG1" i="12"/>
  <c r="DU1" i="12" s="1"/>
  <c r="E1" i="12" a="1"/>
  <c r="AC1" i="12" s="1"/>
  <c r="C1" i="12"/>
  <c r="C3" i="12" s="1"/>
  <c r="AEF108" i="5"/>
  <c r="AEA113" i="5"/>
  <c r="AEB113" i="5" s="1"/>
  <c r="AEA111" i="5"/>
  <c r="AEB111" i="5" s="1"/>
  <c r="AEA109" i="5"/>
  <c r="AEB109" i="5" s="1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13" i="5"/>
  <c r="E111" i="5"/>
  <c r="E109" i="5"/>
  <c r="AEF113" i="5"/>
  <c r="AEZ113" i="5" s="1"/>
  <c r="AEF111" i="5"/>
  <c r="AEZ111" i="5" s="1"/>
  <c r="AEF109" i="5"/>
  <c r="AEZ109" i="5" s="1"/>
  <c r="AEF107" i="5"/>
  <c r="AEF106" i="5"/>
  <c r="AEF105" i="5"/>
  <c r="AEF104" i="5"/>
  <c r="AEF103" i="5"/>
  <c r="AEF102" i="5"/>
  <c r="AEF101" i="5"/>
  <c r="AEF100" i="5"/>
  <c r="AEF99" i="5"/>
  <c r="AEF98" i="5"/>
  <c r="AEF97" i="5"/>
  <c r="AEF96" i="5"/>
  <c r="AEF95" i="5"/>
  <c r="AEF94" i="5"/>
  <c r="AEF93" i="5"/>
  <c r="AEF92" i="5"/>
  <c r="AEF91" i="5"/>
  <c r="AEF90" i="5"/>
  <c r="AEF89" i="5"/>
  <c r="AEF88" i="5"/>
  <c r="AEF87" i="5"/>
  <c r="AEF86" i="5"/>
  <c r="AEF85" i="5"/>
  <c r="AEF84" i="5"/>
  <c r="AEF83" i="5"/>
  <c r="AEF82" i="5"/>
  <c r="AEF81" i="5"/>
  <c r="AEF80" i="5"/>
  <c r="AEF79" i="5"/>
  <c r="AEF78" i="5"/>
  <c r="AEF77" i="5"/>
  <c r="AEF76" i="5"/>
  <c r="AEF75" i="5"/>
  <c r="AEF74" i="5"/>
  <c r="AEF73" i="5"/>
  <c r="AEF72" i="5"/>
  <c r="AEF71" i="5"/>
  <c r="AEF70" i="5"/>
  <c r="AEF69" i="5"/>
  <c r="AEF68" i="5"/>
  <c r="AEF67" i="5"/>
  <c r="AEF66" i="5"/>
  <c r="AEF65" i="5"/>
  <c r="AEF64" i="5"/>
  <c r="AEF63" i="5"/>
  <c r="AEF62" i="5"/>
  <c r="AEF61" i="5"/>
  <c r="AEF60" i="5"/>
  <c r="AEF59" i="5"/>
  <c r="AEF58" i="5"/>
  <c r="AEF57" i="5"/>
  <c r="AEF56" i="5"/>
  <c r="AEF55" i="5"/>
  <c r="AEF54" i="5"/>
  <c r="AEF53" i="5"/>
  <c r="AEF52" i="5"/>
  <c r="AEF51" i="5"/>
  <c r="AEF50" i="5"/>
  <c r="AEF49" i="5"/>
  <c r="AEF48" i="5"/>
  <c r="AEF47" i="5"/>
  <c r="AEF46" i="5"/>
  <c r="AEF45" i="5"/>
  <c r="AEF44" i="5"/>
  <c r="AEF43" i="5"/>
  <c r="AEF42" i="5"/>
  <c r="AEF41" i="5"/>
  <c r="AEF40" i="5"/>
  <c r="AEF39" i="5"/>
  <c r="AEF38" i="5"/>
  <c r="AEF37" i="5"/>
  <c r="AEF36" i="5"/>
  <c r="AEF35" i="5"/>
  <c r="AEF34" i="5"/>
  <c r="AEF33" i="5"/>
  <c r="AEF32" i="5"/>
  <c r="AEF31" i="5"/>
  <c r="AEF30" i="5"/>
  <c r="AEF29" i="5"/>
  <c r="AEF28" i="5"/>
  <c r="AEF27" i="5"/>
  <c r="AEF26" i="5"/>
  <c r="AEF25" i="5"/>
  <c r="AFE5" i="5"/>
  <c r="AFZ4" i="5" s="1"/>
  <c r="AFZ36" i="5" s="1"/>
  <c r="AFF6" i="5"/>
  <c r="AFF7" i="5" s="1"/>
  <c r="AFF8" i="5" s="1"/>
  <c r="AFF9" i="5" s="1"/>
  <c r="AFF10" i="5" s="1"/>
  <c r="AFF11" i="5" s="1"/>
  <c r="AFF12" i="5" s="1"/>
  <c r="AFF13" i="5" s="1"/>
  <c r="AFF14" i="5" s="1"/>
  <c r="AFF15" i="5" s="1"/>
  <c r="AFF16" i="5" s="1"/>
  <c r="AFF17" i="5" s="1"/>
  <c r="AFF18" i="5" s="1"/>
  <c r="AFF19" i="5" s="1"/>
  <c r="AFF20" i="5" s="1"/>
  <c r="AFF21" i="5" s="1"/>
  <c r="AFF22" i="5" s="1"/>
  <c r="AFF23" i="5" s="1"/>
  <c r="AFF24" i="5" s="1"/>
  <c r="AFH1" i="5"/>
  <c r="AFI1" i="5"/>
  <c r="AFJ1" i="5" s="1"/>
  <c r="AFK1" i="5" s="1"/>
  <c r="AFL1" i="5" s="1"/>
  <c r="AFM1" i="5" s="1"/>
  <c r="AFN1" i="5" s="1"/>
  <c r="AFO1" i="5" s="1"/>
  <c r="AFP1" i="5" s="1"/>
  <c r="AFQ1" i="5" s="1"/>
  <c r="AFR1" i="5" s="1"/>
  <c r="AFS1" i="5" s="1"/>
  <c r="AFT1" i="5" s="1"/>
  <c r="AFU1" i="5" s="1"/>
  <c r="AFV1" i="5" s="1"/>
  <c r="AFW1" i="5" s="1"/>
  <c r="AFX1" i="5" s="1"/>
  <c r="AFY1" i="5" s="1"/>
  <c r="AFZ1" i="5" s="1"/>
  <c r="AFE7" i="5"/>
  <c r="AFE8" i="5" s="1"/>
  <c r="AFE9" i="5" s="1"/>
  <c r="AFE10" i="5" s="1"/>
  <c r="AFE11" i="5" s="1"/>
  <c r="AFE12" i="5" s="1"/>
  <c r="AFE13" i="5" s="1"/>
  <c r="AFE14" i="5" s="1"/>
  <c r="AFE15" i="5" s="1"/>
  <c r="AFE16" i="5" s="1"/>
  <c r="AFE17" i="5" s="1"/>
  <c r="AFE18" i="5" s="1"/>
  <c r="AFE19" i="5" s="1"/>
  <c r="AFE20" i="5" s="1"/>
  <c r="AFE21" i="5" s="1"/>
  <c r="AFE22" i="5" s="1"/>
  <c r="AFE23" i="5" s="1"/>
  <c r="AFE24" i="5" s="1"/>
  <c r="AEF6" i="5"/>
  <c r="AEF7" i="5" s="1"/>
  <c r="AEF8" i="5" s="1"/>
  <c r="AEF9" i="5" s="1"/>
  <c r="AEF10" i="5" s="1"/>
  <c r="AEF11" i="5" s="1"/>
  <c r="AEF12" i="5" s="1"/>
  <c r="AEF13" i="5" s="1"/>
  <c r="AEF14" i="5" s="1"/>
  <c r="AEF15" i="5" s="1"/>
  <c r="AEF16" i="5" s="1"/>
  <c r="AEF17" i="5" s="1"/>
  <c r="AEF18" i="5" s="1"/>
  <c r="AEF19" i="5" s="1"/>
  <c r="AEF20" i="5" s="1"/>
  <c r="AEF21" i="5" s="1"/>
  <c r="AEF22" i="5" s="1"/>
  <c r="AEF23" i="5" s="1"/>
  <c r="AEF24" i="5" s="1"/>
  <c r="AEF4" i="5"/>
  <c r="AEE3" i="5"/>
  <c r="AEE2" i="5"/>
  <c r="C2" i="5"/>
  <c r="C1" i="5"/>
  <c r="C3" i="5" s="1"/>
  <c r="E2" i="5" a="1"/>
  <c r="E2" i="5" s="1"/>
  <c r="AEE7" i="5"/>
  <c r="BF37" i="7"/>
  <c r="BF44" i="7" s="1"/>
  <c r="BF36" i="7"/>
  <c r="BF43" i="7" s="1"/>
  <c r="BF35" i="7"/>
  <c r="BF42" i="7" s="1"/>
  <c r="BF34" i="7"/>
  <c r="BF41" i="7" s="1"/>
  <c r="BF33" i="7"/>
  <c r="BF40" i="7" s="1"/>
  <c r="BF32" i="7"/>
  <c r="BF39" i="7" s="1"/>
  <c r="AY37" i="7"/>
  <c r="AY44" i="7" s="1"/>
  <c r="AY36" i="7"/>
  <c r="AY43" i="7" s="1"/>
  <c r="AY35" i="7"/>
  <c r="AY42" i="7" s="1"/>
  <c r="AY34" i="7"/>
  <c r="AY41" i="7" s="1"/>
  <c r="AY33" i="7"/>
  <c r="AY40" i="7" s="1"/>
  <c r="AY32" i="7"/>
  <c r="AY39" i="7" s="1"/>
  <c r="AEZ107" i="5"/>
  <c r="AEZ106" i="5"/>
  <c r="AEZ105" i="5"/>
  <c r="AEZ104" i="5"/>
  <c r="AEZ103" i="5"/>
  <c r="AEZ102" i="5"/>
  <c r="AEZ101" i="5"/>
  <c r="AEZ100" i="5"/>
  <c r="AEZ99" i="5"/>
  <c r="AEZ98" i="5"/>
  <c r="AEZ97" i="5"/>
  <c r="AEZ96" i="5"/>
  <c r="AEZ95" i="5"/>
  <c r="AEZ94" i="5"/>
  <c r="AEZ93" i="5"/>
  <c r="AEZ92" i="5"/>
  <c r="AEZ91" i="5"/>
  <c r="AEZ90" i="5"/>
  <c r="AEZ89" i="5"/>
  <c r="AEZ88" i="5"/>
  <c r="AEZ87" i="5"/>
  <c r="AEZ86" i="5"/>
  <c r="AEZ85" i="5"/>
  <c r="AEZ84" i="5"/>
  <c r="AEZ83" i="5"/>
  <c r="AEZ82" i="5"/>
  <c r="AEZ81" i="5"/>
  <c r="AEZ80" i="5"/>
  <c r="AEZ79" i="5"/>
  <c r="AEZ78" i="5"/>
  <c r="AEZ77" i="5"/>
  <c r="AEZ76" i="5"/>
  <c r="AEZ75" i="5"/>
  <c r="AEZ74" i="5"/>
  <c r="AEZ73" i="5"/>
  <c r="AEZ72" i="5"/>
  <c r="AEZ71" i="5"/>
  <c r="AEZ70" i="5"/>
  <c r="AEZ69" i="5"/>
  <c r="AEZ68" i="5"/>
  <c r="AEZ67" i="5"/>
  <c r="AEZ66" i="5"/>
  <c r="AEZ65" i="5"/>
  <c r="AEZ64" i="5"/>
  <c r="AEZ63" i="5"/>
  <c r="AEZ62" i="5"/>
  <c r="AEZ61" i="5"/>
  <c r="AEZ60" i="5"/>
  <c r="AEZ59" i="5"/>
  <c r="AEZ58" i="5"/>
  <c r="AEZ57" i="5"/>
  <c r="AEZ56" i="5"/>
  <c r="AEZ55" i="5"/>
  <c r="AEZ54" i="5"/>
  <c r="AEZ53" i="5"/>
  <c r="AEZ52" i="5"/>
  <c r="AEZ51" i="5"/>
  <c r="AEZ50" i="5"/>
  <c r="AEZ49" i="5"/>
  <c r="AEZ48" i="5"/>
  <c r="AEZ47" i="5"/>
  <c r="AEZ46" i="5"/>
  <c r="AEZ45" i="5"/>
  <c r="AEZ44" i="5"/>
  <c r="AEZ43" i="5"/>
  <c r="AEZ42" i="5"/>
  <c r="AEZ41" i="5"/>
  <c r="AEZ40" i="5"/>
  <c r="AEZ39" i="5"/>
  <c r="AEZ38" i="5"/>
  <c r="AEZ37" i="5"/>
  <c r="AEZ36" i="5"/>
  <c r="AEZ35" i="5"/>
  <c r="AEZ34" i="5"/>
  <c r="AEZ33" i="5"/>
  <c r="AEZ32" i="5"/>
  <c r="AEZ31" i="5"/>
  <c r="AEZ30" i="5"/>
  <c r="AEZ29" i="5"/>
  <c r="AEZ28" i="5"/>
  <c r="AEZ27" i="5"/>
  <c r="AEZ26" i="5"/>
  <c r="AEZ25" i="5"/>
  <c r="AEZ24" i="5"/>
  <c r="AEZ23" i="5"/>
  <c r="AEZ22" i="5"/>
  <c r="AEZ21" i="5"/>
  <c r="AEZ20" i="5"/>
  <c r="AEZ19" i="5"/>
  <c r="AEZ18" i="5"/>
  <c r="AEZ17" i="5"/>
  <c r="AEZ16" i="5"/>
  <c r="AEZ15" i="5"/>
  <c r="AEZ14" i="5"/>
  <c r="AEZ13" i="5"/>
  <c r="AEZ12" i="5"/>
  <c r="AEZ11" i="5"/>
  <c r="AEZ10" i="5"/>
  <c r="AEZ9" i="5"/>
  <c r="AEZ8" i="5"/>
  <c r="AEZ7" i="5"/>
  <c r="AEZ6" i="5"/>
  <c r="AEH1" i="5"/>
  <c r="AEI1" i="5" s="1"/>
  <c r="AEJ1" i="5" s="1"/>
  <c r="AEK1" i="5" s="1"/>
  <c r="AEL1" i="5" s="1"/>
  <c r="AEM1" i="5" s="1"/>
  <c r="AEN1" i="5" s="1"/>
  <c r="AEO1" i="5" s="1"/>
  <c r="AEP1" i="5" s="1"/>
  <c r="AEQ1" i="5" s="1"/>
  <c r="AER1" i="5" s="1"/>
  <c r="AES1" i="5" s="1"/>
  <c r="AET1" i="5" s="1"/>
  <c r="AEU1" i="5" s="1"/>
  <c r="AEV1" i="5" s="1"/>
  <c r="AEW1" i="5" s="1"/>
  <c r="AEX1" i="5" s="1"/>
  <c r="AEY1" i="5" s="1"/>
  <c r="AEZ1" i="5" s="1"/>
  <c r="CH1" i="5"/>
  <c r="DV1" i="5" s="1"/>
  <c r="FJ1" i="5" s="1"/>
  <c r="GX1" i="5" s="1"/>
  <c r="IL1" i="5" s="1"/>
  <c r="JZ1" i="5" s="1"/>
  <c r="LN1" i="5" s="1"/>
  <c r="NB1" i="5" s="1"/>
  <c r="OP1" i="5" s="1"/>
  <c r="QD1" i="5" s="1"/>
  <c r="RR1" i="5" s="1"/>
  <c r="TF1" i="5" s="1"/>
  <c r="UT1" i="5" s="1"/>
  <c r="WH1" i="5" s="1"/>
  <c r="XV1" i="5" s="1"/>
  <c r="ZJ1" i="5" s="1"/>
  <c r="AAX1" i="5" s="1"/>
  <c r="CI1" i="5"/>
  <c r="DW1" i="5" s="1"/>
  <c r="FK1" i="5" s="1"/>
  <c r="GY1" i="5" s="1"/>
  <c r="IM1" i="5" s="1"/>
  <c r="KA1" i="5" s="1"/>
  <c r="LO1" i="5" s="1"/>
  <c r="NC1" i="5" s="1"/>
  <c r="OQ1" i="5" s="1"/>
  <c r="QE1" i="5" s="1"/>
  <c r="RS1" i="5" s="1"/>
  <c r="TG1" i="5" s="1"/>
  <c r="UU1" i="5" s="1"/>
  <c r="WI1" i="5" s="1"/>
  <c r="XW1" i="5" s="1"/>
  <c r="ZK1" i="5" s="1"/>
  <c r="AAY1" i="5" s="1"/>
  <c r="CJ1" i="5"/>
  <c r="DX1" i="5" s="1"/>
  <c r="FL1" i="5" s="1"/>
  <c r="GZ1" i="5" s="1"/>
  <c r="IN1" i="5" s="1"/>
  <c r="KB1" i="5" s="1"/>
  <c r="LP1" i="5" s="1"/>
  <c r="ND1" i="5" s="1"/>
  <c r="OR1" i="5" s="1"/>
  <c r="QF1" i="5" s="1"/>
  <c r="RT1" i="5" s="1"/>
  <c r="TH1" i="5" s="1"/>
  <c r="UV1" i="5" s="1"/>
  <c r="WJ1" i="5" s="1"/>
  <c r="XX1" i="5" s="1"/>
  <c r="ZL1" i="5" s="1"/>
  <c r="AAZ1" i="5" s="1"/>
  <c r="CK1" i="5"/>
  <c r="DY1" i="5" s="1"/>
  <c r="FM1" i="5" s="1"/>
  <c r="HA1" i="5" s="1"/>
  <c r="IO1" i="5" s="1"/>
  <c r="KC1" i="5" s="1"/>
  <c r="LQ1" i="5" s="1"/>
  <c r="NE1" i="5" s="1"/>
  <c r="OS1" i="5" s="1"/>
  <c r="QG1" i="5" s="1"/>
  <c r="RU1" i="5" s="1"/>
  <c r="TI1" i="5" s="1"/>
  <c r="UW1" i="5" s="1"/>
  <c r="WK1" i="5" s="1"/>
  <c r="XY1" i="5" s="1"/>
  <c r="ZM1" i="5" s="1"/>
  <c r="ABA1" i="5" s="1"/>
  <c r="CL1" i="5"/>
  <c r="DZ1" i="5" s="1"/>
  <c r="FN1" i="5" s="1"/>
  <c r="HB1" i="5" s="1"/>
  <c r="IP1" i="5" s="1"/>
  <c r="KD1" i="5" s="1"/>
  <c r="LR1" i="5" s="1"/>
  <c r="NF1" i="5" s="1"/>
  <c r="OT1" i="5" s="1"/>
  <c r="QH1" i="5" s="1"/>
  <c r="RV1" i="5" s="1"/>
  <c r="TJ1" i="5" s="1"/>
  <c r="UX1" i="5" s="1"/>
  <c r="WL1" i="5" s="1"/>
  <c r="XZ1" i="5" s="1"/>
  <c r="ZN1" i="5" s="1"/>
  <c r="ABB1" i="5" s="1"/>
  <c r="CM1" i="5"/>
  <c r="EA1" i="5" s="1"/>
  <c r="FO1" i="5" s="1"/>
  <c r="HC1" i="5" s="1"/>
  <c r="IQ1" i="5" s="1"/>
  <c r="KE1" i="5" s="1"/>
  <c r="LS1" i="5" s="1"/>
  <c r="NG1" i="5" s="1"/>
  <c r="OU1" i="5" s="1"/>
  <c r="QI1" i="5" s="1"/>
  <c r="RW1" i="5" s="1"/>
  <c r="TK1" i="5" s="1"/>
  <c r="UY1" i="5" s="1"/>
  <c r="WM1" i="5" s="1"/>
  <c r="YA1" i="5" s="1"/>
  <c r="ZO1" i="5" s="1"/>
  <c r="ABC1" i="5" s="1"/>
  <c r="CN1" i="5"/>
  <c r="EB1" i="5" s="1"/>
  <c r="FP1" i="5" s="1"/>
  <c r="HD1" i="5" s="1"/>
  <c r="IR1" i="5" s="1"/>
  <c r="KF1" i="5" s="1"/>
  <c r="LT1" i="5" s="1"/>
  <c r="NH1" i="5" s="1"/>
  <c r="OV1" i="5" s="1"/>
  <c r="QJ1" i="5" s="1"/>
  <c r="RX1" i="5" s="1"/>
  <c r="TL1" i="5" s="1"/>
  <c r="UZ1" i="5" s="1"/>
  <c r="WN1" i="5" s="1"/>
  <c r="YB1" i="5" s="1"/>
  <c r="ZP1" i="5" s="1"/>
  <c r="ABD1" i="5" s="1"/>
  <c r="CO1" i="5"/>
  <c r="EC1" i="5" s="1"/>
  <c r="FQ1" i="5" s="1"/>
  <c r="HE1" i="5" s="1"/>
  <c r="IS1" i="5" s="1"/>
  <c r="KG1" i="5" s="1"/>
  <c r="LU1" i="5" s="1"/>
  <c r="NI1" i="5" s="1"/>
  <c r="OW1" i="5" s="1"/>
  <c r="QK1" i="5" s="1"/>
  <c r="RY1" i="5" s="1"/>
  <c r="TM1" i="5" s="1"/>
  <c r="VA1" i="5" s="1"/>
  <c r="WO1" i="5" s="1"/>
  <c r="YC1" i="5" s="1"/>
  <c r="ZQ1" i="5" s="1"/>
  <c r="ABE1" i="5" s="1"/>
  <c r="CP1" i="5"/>
  <c r="ED1" i="5" s="1"/>
  <c r="FR1" i="5" s="1"/>
  <c r="HF1" i="5" s="1"/>
  <c r="IT1" i="5" s="1"/>
  <c r="KH1" i="5" s="1"/>
  <c r="LV1" i="5" s="1"/>
  <c r="NJ1" i="5" s="1"/>
  <c r="OX1" i="5" s="1"/>
  <c r="QL1" i="5" s="1"/>
  <c r="RZ1" i="5" s="1"/>
  <c r="TN1" i="5" s="1"/>
  <c r="VB1" i="5" s="1"/>
  <c r="WP1" i="5" s="1"/>
  <c r="YD1" i="5" s="1"/>
  <c r="ZR1" i="5" s="1"/>
  <c r="ABF1" i="5" s="1"/>
  <c r="CQ1" i="5"/>
  <c r="EE1" i="5" s="1"/>
  <c r="FS1" i="5" s="1"/>
  <c r="HG1" i="5" s="1"/>
  <c r="IU1" i="5" s="1"/>
  <c r="KI1" i="5" s="1"/>
  <c r="LW1" i="5" s="1"/>
  <c r="NK1" i="5" s="1"/>
  <c r="OY1" i="5" s="1"/>
  <c r="QM1" i="5" s="1"/>
  <c r="SA1" i="5" s="1"/>
  <c r="TO1" i="5" s="1"/>
  <c r="VC1" i="5" s="1"/>
  <c r="WQ1" i="5" s="1"/>
  <c r="YE1" i="5" s="1"/>
  <c r="ZS1" i="5" s="1"/>
  <c r="ABG1" i="5" s="1"/>
  <c r="CR1" i="5"/>
  <c r="EF1" i="5" s="1"/>
  <c r="FT1" i="5" s="1"/>
  <c r="HH1" i="5" s="1"/>
  <c r="IV1" i="5" s="1"/>
  <c r="KJ1" i="5" s="1"/>
  <c r="LX1" i="5" s="1"/>
  <c r="NL1" i="5" s="1"/>
  <c r="OZ1" i="5" s="1"/>
  <c r="QN1" i="5" s="1"/>
  <c r="SB1" i="5" s="1"/>
  <c r="TP1" i="5" s="1"/>
  <c r="VD1" i="5" s="1"/>
  <c r="WR1" i="5" s="1"/>
  <c r="YF1" i="5" s="1"/>
  <c r="ZT1" i="5" s="1"/>
  <c r="ABH1" i="5" s="1"/>
  <c r="CS1" i="5"/>
  <c r="EG1" i="5" s="1"/>
  <c r="FU1" i="5" s="1"/>
  <c r="HI1" i="5" s="1"/>
  <c r="IW1" i="5" s="1"/>
  <c r="KK1" i="5" s="1"/>
  <c r="LY1" i="5" s="1"/>
  <c r="NM1" i="5" s="1"/>
  <c r="PA1" i="5" s="1"/>
  <c r="QO1" i="5" s="1"/>
  <c r="SC1" i="5" s="1"/>
  <c r="TQ1" i="5" s="1"/>
  <c r="VE1" i="5" s="1"/>
  <c r="WS1" i="5" s="1"/>
  <c r="YG1" i="5" s="1"/>
  <c r="ZU1" i="5" s="1"/>
  <c r="ABI1" i="5" s="1"/>
  <c r="CT1" i="5"/>
  <c r="EH1" i="5" s="1"/>
  <c r="FV1" i="5" s="1"/>
  <c r="HJ1" i="5" s="1"/>
  <c r="IX1" i="5" s="1"/>
  <c r="KL1" i="5" s="1"/>
  <c r="LZ1" i="5" s="1"/>
  <c r="NN1" i="5" s="1"/>
  <c r="PB1" i="5" s="1"/>
  <c r="QP1" i="5" s="1"/>
  <c r="SD1" i="5" s="1"/>
  <c r="TR1" i="5" s="1"/>
  <c r="VF1" i="5" s="1"/>
  <c r="WT1" i="5" s="1"/>
  <c r="YH1" i="5" s="1"/>
  <c r="ZV1" i="5" s="1"/>
  <c r="ABJ1" i="5" s="1"/>
  <c r="CU1" i="5"/>
  <c r="EI1" i="5" s="1"/>
  <c r="FW1" i="5" s="1"/>
  <c r="HK1" i="5" s="1"/>
  <c r="IY1" i="5" s="1"/>
  <c r="KM1" i="5" s="1"/>
  <c r="MA1" i="5" s="1"/>
  <c r="NO1" i="5" s="1"/>
  <c r="PC1" i="5" s="1"/>
  <c r="QQ1" i="5" s="1"/>
  <c r="SE1" i="5" s="1"/>
  <c r="TS1" i="5" s="1"/>
  <c r="VG1" i="5" s="1"/>
  <c r="WU1" i="5" s="1"/>
  <c r="YI1" i="5" s="1"/>
  <c r="ZW1" i="5" s="1"/>
  <c r="ABK1" i="5" s="1"/>
  <c r="CV1" i="5"/>
  <c r="EJ1" i="5" s="1"/>
  <c r="FX1" i="5" s="1"/>
  <c r="HL1" i="5" s="1"/>
  <c r="IZ1" i="5" s="1"/>
  <c r="KN1" i="5" s="1"/>
  <c r="MB1" i="5" s="1"/>
  <c r="NP1" i="5" s="1"/>
  <c r="PD1" i="5" s="1"/>
  <c r="QR1" i="5" s="1"/>
  <c r="SF1" i="5" s="1"/>
  <c r="TT1" i="5" s="1"/>
  <c r="VH1" i="5" s="1"/>
  <c r="WV1" i="5" s="1"/>
  <c r="YJ1" i="5" s="1"/>
  <c r="ZX1" i="5" s="1"/>
  <c r="ABL1" i="5" s="1"/>
  <c r="CW1" i="5"/>
  <c r="EK1" i="5" s="1"/>
  <c r="FY1" i="5" s="1"/>
  <c r="HM1" i="5" s="1"/>
  <c r="JA1" i="5" s="1"/>
  <c r="KO1" i="5" s="1"/>
  <c r="MC1" i="5" s="1"/>
  <c r="NQ1" i="5" s="1"/>
  <c r="PE1" i="5" s="1"/>
  <c r="QS1" i="5" s="1"/>
  <c r="SG1" i="5" s="1"/>
  <c r="TU1" i="5" s="1"/>
  <c r="VI1" i="5" s="1"/>
  <c r="WW1" i="5" s="1"/>
  <c r="YK1" i="5" s="1"/>
  <c r="ZY1" i="5" s="1"/>
  <c r="ABM1" i="5" s="1"/>
  <c r="CX1" i="5"/>
  <c r="EL1" i="5" s="1"/>
  <c r="FZ1" i="5" s="1"/>
  <c r="HN1" i="5" s="1"/>
  <c r="JB1" i="5" s="1"/>
  <c r="KP1" i="5" s="1"/>
  <c r="MD1" i="5" s="1"/>
  <c r="NR1" i="5" s="1"/>
  <c r="PF1" i="5" s="1"/>
  <c r="QT1" i="5" s="1"/>
  <c r="SH1" i="5" s="1"/>
  <c r="TV1" i="5" s="1"/>
  <c r="VJ1" i="5" s="1"/>
  <c r="WX1" i="5" s="1"/>
  <c r="YL1" i="5" s="1"/>
  <c r="ZZ1" i="5" s="1"/>
  <c r="ABN1" i="5" s="1"/>
  <c r="CY1" i="5"/>
  <c r="EM1" i="5" s="1"/>
  <c r="GA1" i="5" s="1"/>
  <c r="HO1" i="5" s="1"/>
  <c r="JC1" i="5" s="1"/>
  <c r="KQ1" i="5" s="1"/>
  <c r="ME1" i="5" s="1"/>
  <c r="NS1" i="5" s="1"/>
  <c r="PG1" i="5" s="1"/>
  <c r="QU1" i="5" s="1"/>
  <c r="SI1" i="5" s="1"/>
  <c r="TW1" i="5" s="1"/>
  <c r="VK1" i="5" s="1"/>
  <c r="WY1" i="5" s="1"/>
  <c r="YM1" i="5" s="1"/>
  <c r="AAA1" i="5" s="1"/>
  <c r="ABO1" i="5" s="1"/>
  <c r="CZ1" i="5"/>
  <c r="EN1" i="5" s="1"/>
  <c r="GB1" i="5" s="1"/>
  <c r="HP1" i="5" s="1"/>
  <c r="JD1" i="5" s="1"/>
  <c r="KR1" i="5" s="1"/>
  <c r="MF1" i="5" s="1"/>
  <c r="NT1" i="5" s="1"/>
  <c r="PH1" i="5" s="1"/>
  <c r="QV1" i="5" s="1"/>
  <c r="SJ1" i="5" s="1"/>
  <c r="TX1" i="5" s="1"/>
  <c r="VL1" i="5" s="1"/>
  <c r="WZ1" i="5" s="1"/>
  <c r="YN1" i="5" s="1"/>
  <c r="AAB1" i="5" s="1"/>
  <c r="ABP1" i="5" s="1"/>
  <c r="DA1" i="5"/>
  <c r="EO1" i="5" s="1"/>
  <c r="GC1" i="5" s="1"/>
  <c r="HQ1" i="5" s="1"/>
  <c r="JE1" i="5" s="1"/>
  <c r="KS1" i="5" s="1"/>
  <c r="MG1" i="5" s="1"/>
  <c r="NU1" i="5" s="1"/>
  <c r="PI1" i="5" s="1"/>
  <c r="QW1" i="5" s="1"/>
  <c r="SK1" i="5" s="1"/>
  <c r="TY1" i="5" s="1"/>
  <c r="VM1" i="5" s="1"/>
  <c r="XA1" i="5" s="1"/>
  <c r="YO1" i="5" s="1"/>
  <c r="AAC1" i="5" s="1"/>
  <c r="ABQ1" i="5" s="1"/>
  <c r="DB1" i="5"/>
  <c r="EP1" i="5" s="1"/>
  <c r="GD1" i="5" s="1"/>
  <c r="HR1" i="5" s="1"/>
  <c r="JF1" i="5" s="1"/>
  <c r="KT1" i="5" s="1"/>
  <c r="MH1" i="5" s="1"/>
  <c r="NV1" i="5" s="1"/>
  <c r="PJ1" i="5" s="1"/>
  <c r="QX1" i="5" s="1"/>
  <c r="SL1" i="5" s="1"/>
  <c r="TZ1" i="5" s="1"/>
  <c r="VN1" i="5" s="1"/>
  <c r="XB1" i="5" s="1"/>
  <c r="YP1" i="5" s="1"/>
  <c r="AAD1" i="5" s="1"/>
  <c r="ABR1" i="5" s="1"/>
  <c r="DC1" i="5"/>
  <c r="EQ1" i="5" s="1"/>
  <c r="GE1" i="5" s="1"/>
  <c r="HS1" i="5" s="1"/>
  <c r="JG1" i="5" s="1"/>
  <c r="KU1" i="5" s="1"/>
  <c r="MI1" i="5" s="1"/>
  <c r="NW1" i="5" s="1"/>
  <c r="PK1" i="5" s="1"/>
  <c r="QY1" i="5" s="1"/>
  <c r="SM1" i="5" s="1"/>
  <c r="UA1" i="5" s="1"/>
  <c r="VO1" i="5" s="1"/>
  <c r="XC1" i="5" s="1"/>
  <c r="YQ1" i="5" s="1"/>
  <c r="AAE1" i="5" s="1"/>
  <c r="ABS1" i="5" s="1"/>
  <c r="DD1" i="5"/>
  <c r="ER1" i="5" s="1"/>
  <c r="GF1" i="5" s="1"/>
  <c r="HT1" i="5" s="1"/>
  <c r="JH1" i="5" s="1"/>
  <c r="KV1" i="5" s="1"/>
  <c r="MJ1" i="5" s="1"/>
  <c r="NX1" i="5" s="1"/>
  <c r="PL1" i="5" s="1"/>
  <c r="QZ1" i="5" s="1"/>
  <c r="SN1" i="5" s="1"/>
  <c r="UB1" i="5" s="1"/>
  <c r="VP1" i="5" s="1"/>
  <c r="XD1" i="5" s="1"/>
  <c r="YR1" i="5" s="1"/>
  <c r="AAF1" i="5" s="1"/>
  <c r="ABT1" i="5" s="1"/>
  <c r="DE1" i="5"/>
  <c r="ES1" i="5" s="1"/>
  <c r="GG1" i="5" s="1"/>
  <c r="HU1" i="5" s="1"/>
  <c r="JI1" i="5" s="1"/>
  <c r="KW1" i="5" s="1"/>
  <c r="MK1" i="5" s="1"/>
  <c r="NY1" i="5" s="1"/>
  <c r="PM1" i="5" s="1"/>
  <c r="RA1" i="5" s="1"/>
  <c r="SO1" i="5" s="1"/>
  <c r="UC1" i="5" s="1"/>
  <c r="VQ1" i="5" s="1"/>
  <c r="XE1" i="5" s="1"/>
  <c r="YS1" i="5" s="1"/>
  <c r="AAG1" i="5" s="1"/>
  <c r="ABU1" i="5" s="1"/>
  <c r="DF1" i="5"/>
  <c r="ET1" i="5" s="1"/>
  <c r="GH1" i="5" s="1"/>
  <c r="HV1" i="5" s="1"/>
  <c r="JJ1" i="5" s="1"/>
  <c r="KX1" i="5" s="1"/>
  <c r="ML1" i="5" s="1"/>
  <c r="NZ1" i="5" s="1"/>
  <c r="PN1" i="5" s="1"/>
  <c r="RB1" i="5" s="1"/>
  <c r="SP1" i="5" s="1"/>
  <c r="UD1" i="5" s="1"/>
  <c r="VR1" i="5" s="1"/>
  <c r="XF1" i="5" s="1"/>
  <c r="YT1" i="5" s="1"/>
  <c r="AAH1" i="5" s="1"/>
  <c r="ABV1" i="5" s="1"/>
  <c r="DG1" i="5"/>
  <c r="EU1" i="5" s="1"/>
  <c r="GI1" i="5" s="1"/>
  <c r="HW1" i="5" s="1"/>
  <c r="JK1" i="5" s="1"/>
  <c r="KY1" i="5" s="1"/>
  <c r="MM1" i="5" s="1"/>
  <c r="OA1" i="5" s="1"/>
  <c r="PO1" i="5" s="1"/>
  <c r="RC1" i="5" s="1"/>
  <c r="SQ1" i="5" s="1"/>
  <c r="UE1" i="5" s="1"/>
  <c r="VS1" i="5" s="1"/>
  <c r="XG1" i="5" s="1"/>
  <c r="YU1" i="5" s="1"/>
  <c r="AAI1" i="5" s="1"/>
  <c r="ABW1" i="5" s="1"/>
  <c r="DH1" i="5"/>
  <c r="EV1" i="5" s="1"/>
  <c r="GJ1" i="5" s="1"/>
  <c r="HX1" i="5" s="1"/>
  <c r="JL1" i="5" s="1"/>
  <c r="KZ1" i="5" s="1"/>
  <c r="MN1" i="5" s="1"/>
  <c r="OB1" i="5" s="1"/>
  <c r="PP1" i="5" s="1"/>
  <c r="RD1" i="5" s="1"/>
  <c r="SR1" i="5" s="1"/>
  <c r="UF1" i="5" s="1"/>
  <c r="VT1" i="5" s="1"/>
  <c r="XH1" i="5" s="1"/>
  <c r="YV1" i="5" s="1"/>
  <c r="AAJ1" i="5" s="1"/>
  <c r="ABX1" i="5" s="1"/>
  <c r="DI1" i="5"/>
  <c r="EW1" i="5" s="1"/>
  <c r="GK1" i="5" s="1"/>
  <c r="HY1" i="5" s="1"/>
  <c r="JM1" i="5" s="1"/>
  <c r="LA1" i="5" s="1"/>
  <c r="MO1" i="5" s="1"/>
  <c r="OC1" i="5" s="1"/>
  <c r="PQ1" i="5" s="1"/>
  <c r="RE1" i="5" s="1"/>
  <c r="SS1" i="5" s="1"/>
  <c r="UG1" i="5" s="1"/>
  <c r="VU1" i="5" s="1"/>
  <c r="XI1" i="5" s="1"/>
  <c r="YW1" i="5" s="1"/>
  <c r="AAK1" i="5" s="1"/>
  <c r="ABY1" i="5" s="1"/>
  <c r="DJ1" i="5"/>
  <c r="EX1" i="5" s="1"/>
  <c r="GL1" i="5" s="1"/>
  <c r="HZ1" i="5" s="1"/>
  <c r="JN1" i="5" s="1"/>
  <c r="LB1" i="5" s="1"/>
  <c r="MP1" i="5" s="1"/>
  <c r="OD1" i="5" s="1"/>
  <c r="PR1" i="5" s="1"/>
  <c r="RF1" i="5" s="1"/>
  <c r="ST1" i="5" s="1"/>
  <c r="UH1" i="5" s="1"/>
  <c r="VV1" i="5" s="1"/>
  <c r="XJ1" i="5" s="1"/>
  <c r="YX1" i="5" s="1"/>
  <c r="AAL1" i="5" s="1"/>
  <c r="ABZ1" i="5" s="1"/>
  <c r="DK1" i="5"/>
  <c r="EY1" i="5" s="1"/>
  <c r="GM1" i="5" s="1"/>
  <c r="IA1" i="5" s="1"/>
  <c r="JO1" i="5" s="1"/>
  <c r="LC1" i="5" s="1"/>
  <c r="MQ1" i="5" s="1"/>
  <c r="OE1" i="5" s="1"/>
  <c r="PS1" i="5" s="1"/>
  <c r="RG1" i="5" s="1"/>
  <c r="SU1" i="5" s="1"/>
  <c r="UI1" i="5" s="1"/>
  <c r="VW1" i="5" s="1"/>
  <c r="XK1" i="5" s="1"/>
  <c r="YY1" i="5" s="1"/>
  <c r="AAM1" i="5" s="1"/>
  <c r="ACA1" i="5" s="1"/>
  <c r="DL1" i="5"/>
  <c r="EZ1" i="5" s="1"/>
  <c r="GN1" i="5" s="1"/>
  <c r="IB1" i="5" s="1"/>
  <c r="JP1" i="5" s="1"/>
  <c r="LD1" i="5" s="1"/>
  <c r="MR1" i="5" s="1"/>
  <c r="OF1" i="5" s="1"/>
  <c r="PT1" i="5" s="1"/>
  <c r="RH1" i="5" s="1"/>
  <c r="SV1" i="5" s="1"/>
  <c r="UJ1" i="5" s="1"/>
  <c r="VX1" i="5" s="1"/>
  <c r="XL1" i="5" s="1"/>
  <c r="YZ1" i="5" s="1"/>
  <c r="AAN1" i="5" s="1"/>
  <c r="ACB1" i="5" s="1"/>
  <c r="DM1" i="5"/>
  <c r="FA1" i="5" s="1"/>
  <c r="GO1" i="5" s="1"/>
  <c r="IC1" i="5" s="1"/>
  <c r="JQ1" i="5" s="1"/>
  <c r="LE1" i="5" s="1"/>
  <c r="MS1" i="5" s="1"/>
  <c r="OG1" i="5" s="1"/>
  <c r="PU1" i="5" s="1"/>
  <c r="RI1" i="5" s="1"/>
  <c r="SW1" i="5" s="1"/>
  <c r="UK1" i="5" s="1"/>
  <c r="VY1" i="5" s="1"/>
  <c r="XM1" i="5" s="1"/>
  <c r="ZA1" i="5" s="1"/>
  <c r="AAO1" i="5" s="1"/>
  <c r="ACC1" i="5" s="1"/>
  <c r="DN1" i="5"/>
  <c r="FB1" i="5" s="1"/>
  <c r="GP1" i="5" s="1"/>
  <c r="ID1" i="5" s="1"/>
  <c r="JR1" i="5" s="1"/>
  <c r="LF1" i="5" s="1"/>
  <c r="MT1" i="5" s="1"/>
  <c r="OH1" i="5" s="1"/>
  <c r="PV1" i="5" s="1"/>
  <c r="RJ1" i="5" s="1"/>
  <c r="SX1" i="5" s="1"/>
  <c r="UL1" i="5" s="1"/>
  <c r="VZ1" i="5" s="1"/>
  <c r="XN1" i="5" s="1"/>
  <c r="ZB1" i="5" s="1"/>
  <c r="AAP1" i="5" s="1"/>
  <c r="ACD1" i="5" s="1"/>
  <c r="DO1" i="5"/>
  <c r="FC1" i="5" s="1"/>
  <c r="GQ1" i="5" s="1"/>
  <c r="IE1" i="5" s="1"/>
  <c r="JS1" i="5" s="1"/>
  <c r="LG1" i="5" s="1"/>
  <c r="MU1" i="5" s="1"/>
  <c r="OI1" i="5" s="1"/>
  <c r="PW1" i="5" s="1"/>
  <c r="RK1" i="5" s="1"/>
  <c r="SY1" i="5" s="1"/>
  <c r="UM1" i="5" s="1"/>
  <c r="WA1" i="5" s="1"/>
  <c r="XO1" i="5" s="1"/>
  <c r="ZC1" i="5" s="1"/>
  <c r="AAQ1" i="5" s="1"/>
  <c r="ACE1" i="5" s="1"/>
  <c r="DP1" i="5"/>
  <c r="FD1" i="5" s="1"/>
  <c r="GR1" i="5" s="1"/>
  <c r="IF1" i="5" s="1"/>
  <c r="JT1" i="5" s="1"/>
  <c r="LH1" i="5" s="1"/>
  <c r="MV1" i="5" s="1"/>
  <c r="OJ1" i="5" s="1"/>
  <c r="PX1" i="5" s="1"/>
  <c r="RL1" i="5" s="1"/>
  <c r="SZ1" i="5" s="1"/>
  <c r="UN1" i="5" s="1"/>
  <c r="WB1" i="5" s="1"/>
  <c r="XP1" i="5" s="1"/>
  <c r="ZD1" i="5" s="1"/>
  <c r="AAR1" i="5" s="1"/>
  <c r="ACF1" i="5" s="1"/>
  <c r="DQ1" i="5"/>
  <c r="FE1" i="5" s="1"/>
  <c r="GS1" i="5" s="1"/>
  <c r="IG1" i="5" s="1"/>
  <c r="JU1" i="5" s="1"/>
  <c r="LI1" i="5" s="1"/>
  <c r="MW1" i="5" s="1"/>
  <c r="OK1" i="5" s="1"/>
  <c r="PY1" i="5" s="1"/>
  <c r="RM1" i="5" s="1"/>
  <c r="TA1" i="5" s="1"/>
  <c r="UO1" i="5" s="1"/>
  <c r="WC1" i="5" s="1"/>
  <c r="XQ1" i="5" s="1"/>
  <c r="ZE1" i="5" s="1"/>
  <c r="AAS1" i="5" s="1"/>
  <c r="ACG1" i="5" s="1"/>
  <c r="DR1" i="5"/>
  <c r="FF1" i="5" s="1"/>
  <c r="GT1" i="5" s="1"/>
  <c r="IH1" i="5" s="1"/>
  <c r="JV1" i="5" s="1"/>
  <c r="LJ1" i="5" s="1"/>
  <c r="MX1" i="5" s="1"/>
  <c r="OL1" i="5" s="1"/>
  <c r="PZ1" i="5" s="1"/>
  <c r="RN1" i="5" s="1"/>
  <c r="TB1" i="5" s="1"/>
  <c r="UP1" i="5" s="1"/>
  <c r="WD1" i="5" s="1"/>
  <c r="XR1" i="5" s="1"/>
  <c r="ZF1" i="5" s="1"/>
  <c r="AAT1" i="5" s="1"/>
  <c r="ACH1" i="5" s="1"/>
  <c r="DS1" i="5"/>
  <c r="FG1" i="5" s="1"/>
  <c r="GU1" i="5" s="1"/>
  <c r="II1" i="5" s="1"/>
  <c r="JW1" i="5" s="1"/>
  <c r="LK1" i="5" s="1"/>
  <c r="MY1" i="5" s="1"/>
  <c r="OM1" i="5" s="1"/>
  <c r="QA1" i="5" s="1"/>
  <c r="RO1" i="5" s="1"/>
  <c r="TC1" i="5" s="1"/>
  <c r="UQ1" i="5" s="1"/>
  <c r="WE1" i="5" s="1"/>
  <c r="XS1" i="5" s="1"/>
  <c r="ZG1" i="5" s="1"/>
  <c r="AAU1" i="5" s="1"/>
  <c r="ACI1" i="5" s="1"/>
  <c r="DT1" i="5"/>
  <c r="FH1" i="5" s="1"/>
  <c r="GV1" i="5" s="1"/>
  <c r="IJ1" i="5" s="1"/>
  <c r="JX1" i="5" s="1"/>
  <c r="LL1" i="5" s="1"/>
  <c r="MZ1" i="5" s="1"/>
  <c r="ON1" i="5" s="1"/>
  <c r="QB1" i="5" s="1"/>
  <c r="RP1" i="5" s="1"/>
  <c r="TD1" i="5" s="1"/>
  <c r="UR1" i="5" s="1"/>
  <c r="WF1" i="5" s="1"/>
  <c r="XT1" i="5" s="1"/>
  <c r="ZH1" i="5" s="1"/>
  <c r="AAV1" i="5" s="1"/>
  <c r="ACJ1" i="5" s="1"/>
  <c r="CG1" i="5"/>
  <c r="DU1" i="5" s="1"/>
  <c r="FI1" i="5" s="1"/>
  <c r="GW1" i="5" s="1"/>
  <c r="IK1" i="5" s="1"/>
  <c r="JY1" i="5" s="1"/>
  <c r="LM1" i="5" s="1"/>
  <c r="NA1" i="5" s="1"/>
  <c r="OO1" i="5" s="1"/>
  <c r="QC1" i="5" s="1"/>
  <c r="RQ1" i="5" s="1"/>
  <c r="TE1" i="5" s="1"/>
  <c r="US1" i="5" s="1"/>
  <c r="WG1" i="5" s="1"/>
  <c r="XU1" i="5" s="1"/>
  <c r="ZI1" i="5" s="1"/>
  <c r="AAW1" i="5" s="1"/>
  <c r="ACK1" i="5" s="1"/>
  <c r="AED7" i="5"/>
  <c r="AED8" i="5" s="1"/>
  <c r="AED9" i="5" s="1"/>
  <c r="AED10" i="5" s="1"/>
  <c r="AED11" i="5" s="1"/>
  <c r="AED12" i="5" s="1"/>
  <c r="AED13" i="5" s="1"/>
  <c r="AED14" i="5" s="1"/>
  <c r="AED15" i="5" s="1"/>
  <c r="AED16" i="5" s="1"/>
  <c r="AED17" i="5" s="1"/>
  <c r="AED18" i="5" s="1"/>
  <c r="AED19" i="5" s="1"/>
  <c r="AED20" i="5" s="1"/>
  <c r="AED21" i="5" s="1"/>
  <c r="AED22" i="5" s="1"/>
  <c r="AED23" i="5" s="1"/>
  <c r="AED24" i="5" s="1"/>
  <c r="AED25" i="5" s="1"/>
  <c r="AED26" i="5" s="1"/>
  <c r="AED27" i="5" s="1"/>
  <c r="AED28" i="5" s="1"/>
  <c r="AED29" i="5" s="1"/>
  <c r="AED30" i="5" s="1"/>
  <c r="AED31" i="5" s="1"/>
  <c r="AED32" i="5" s="1"/>
  <c r="AED33" i="5" s="1"/>
  <c r="AED34" i="5" s="1"/>
  <c r="AED35" i="5" s="1"/>
  <c r="AED36" i="5" s="1"/>
  <c r="AED37" i="5" s="1"/>
  <c r="AED38" i="5" s="1"/>
  <c r="AED39" i="5" s="1"/>
  <c r="AED40" i="5" s="1"/>
  <c r="AED41" i="5" s="1"/>
  <c r="AED42" i="5" s="1"/>
  <c r="AED43" i="5" s="1"/>
  <c r="AED44" i="5" s="1"/>
  <c r="AED45" i="5" s="1"/>
  <c r="AED46" i="5" s="1"/>
  <c r="AED47" i="5" s="1"/>
  <c r="AED48" i="5" s="1"/>
  <c r="AED49" i="5" s="1"/>
  <c r="AED50" i="5" s="1"/>
  <c r="AED51" i="5" s="1"/>
  <c r="AED52" i="5" s="1"/>
  <c r="AED53" i="5" s="1"/>
  <c r="AED54" i="5" s="1"/>
  <c r="AED55" i="5" s="1"/>
  <c r="AED56" i="5" s="1"/>
  <c r="AED57" i="5" s="1"/>
  <c r="AED58" i="5" s="1"/>
  <c r="AED59" i="5" s="1"/>
  <c r="AED60" i="5" s="1"/>
  <c r="AED61" i="5" s="1"/>
  <c r="AED62" i="5" s="1"/>
  <c r="AED63" i="5" s="1"/>
  <c r="AED64" i="5" s="1"/>
  <c r="AED65" i="5" s="1"/>
  <c r="AED66" i="5" s="1"/>
  <c r="AED67" i="5" s="1"/>
  <c r="AED68" i="5" s="1"/>
  <c r="AED69" i="5" s="1"/>
  <c r="AED70" i="5" s="1"/>
  <c r="AED71" i="5" s="1"/>
  <c r="AED72" i="5" s="1"/>
  <c r="AED73" i="5" s="1"/>
  <c r="AED74" i="5" s="1"/>
  <c r="AED75" i="5" s="1"/>
  <c r="AED76" i="5" s="1"/>
  <c r="AED77" i="5" s="1"/>
  <c r="AED78" i="5" s="1"/>
  <c r="AED79" i="5" s="1"/>
  <c r="AED80" i="5" s="1"/>
  <c r="AED81" i="5" s="1"/>
  <c r="AED82" i="5" s="1"/>
  <c r="AED83" i="5" s="1"/>
  <c r="AED84" i="5" s="1"/>
  <c r="AED85" i="5" s="1"/>
  <c r="AED86" i="5" s="1"/>
  <c r="AED87" i="5" s="1"/>
  <c r="AED88" i="5" s="1"/>
  <c r="AED89" i="5" s="1"/>
  <c r="AED90" i="5" s="1"/>
  <c r="AED91" i="5" s="1"/>
  <c r="AED92" i="5" s="1"/>
  <c r="AED93" i="5" s="1"/>
  <c r="AED94" i="5" s="1"/>
  <c r="AED95" i="5" s="1"/>
  <c r="AED96" i="5" s="1"/>
  <c r="AED97" i="5" s="1"/>
  <c r="AED98" i="5" s="1"/>
  <c r="AED99" i="5" s="1"/>
  <c r="AED100" i="5" s="1"/>
  <c r="AED101" i="5" s="1"/>
  <c r="AED102" i="5" s="1"/>
  <c r="AED103" i="5" s="1"/>
  <c r="AED104" i="5" s="1"/>
  <c r="AED105" i="5" s="1"/>
  <c r="AED106" i="5" s="1"/>
  <c r="AED107" i="5" s="1"/>
  <c r="AED108" i="5" s="1"/>
  <c r="AED109" i="5" s="1"/>
  <c r="AED110" i="5" s="1"/>
  <c r="AED111" i="5" s="1"/>
  <c r="AED112" i="5" s="1"/>
  <c r="AED113" i="5" s="1"/>
  <c r="AED114" i="5" s="1"/>
  <c r="AED115" i="5" s="1"/>
  <c r="AED116" i="5" s="1"/>
  <c r="AED117" i="5" s="1"/>
  <c r="AED118" i="5" s="1"/>
  <c r="AED119" i="5" s="1"/>
  <c r="AED120" i="5" s="1"/>
  <c r="AED121" i="5" s="1"/>
  <c r="AED122" i="5" s="1"/>
  <c r="AED123" i="5" s="1"/>
  <c r="AED124" i="5" s="1"/>
  <c r="AED125" i="5" s="1"/>
  <c r="AED126" i="5" s="1"/>
  <c r="AED127" i="5" s="1"/>
  <c r="AED128" i="5" s="1"/>
  <c r="AED129" i="5" s="1"/>
  <c r="AED130" i="5" s="1"/>
  <c r="AED131" i="5" s="1"/>
  <c r="AED132" i="5" s="1"/>
  <c r="AED133" i="5" s="1"/>
  <c r="AED134" i="5" s="1"/>
  <c r="AED135" i="5" s="1"/>
  <c r="AED136" i="5" s="1"/>
  <c r="AED137" i="5" s="1"/>
  <c r="AED138" i="5" s="1"/>
  <c r="AED139" i="5" s="1"/>
  <c r="AED140" i="5" s="1"/>
  <c r="AED141" i="5" s="1"/>
  <c r="AED142" i="5" s="1"/>
  <c r="AED143" i="5" s="1"/>
  <c r="AED144" i="5" s="1"/>
  <c r="AED145" i="5" s="1"/>
  <c r="AED146" i="5" s="1"/>
  <c r="AED147" i="5" s="1"/>
  <c r="AED148" i="5" s="1"/>
  <c r="AED149" i="5" s="1"/>
  <c r="AED150" i="5" s="1"/>
  <c r="AED151" i="5" s="1"/>
  <c r="AED152" i="5" s="1"/>
  <c r="AED153" i="5" s="1"/>
  <c r="AED154" i="5" s="1"/>
  <c r="AED155" i="5" s="1"/>
  <c r="AED156" i="5" s="1"/>
  <c r="AED157" i="5" s="1"/>
  <c r="AED158" i="5" s="1"/>
  <c r="AED159" i="5" s="1"/>
  <c r="AED160" i="5" s="1"/>
  <c r="AED161" i="5" s="1"/>
  <c r="AED162" i="5" s="1"/>
  <c r="AED163" i="5" s="1"/>
  <c r="AED164" i="5" s="1"/>
  <c r="AED165" i="5" s="1"/>
  <c r="AED166" i="5" s="1"/>
  <c r="AED167" i="5" s="1"/>
  <c r="AED168" i="5" s="1"/>
  <c r="AED169" i="5" s="1"/>
  <c r="AED170" i="5" s="1"/>
  <c r="AED171" i="5" s="1"/>
  <c r="AED172" i="5" s="1"/>
  <c r="AED173" i="5" s="1"/>
  <c r="AED174" i="5" s="1"/>
  <c r="AED175" i="5" s="1"/>
  <c r="AED176" i="5" s="1"/>
  <c r="AED177" i="5" s="1"/>
  <c r="AED178" i="5" s="1"/>
  <c r="AED179" i="5" s="1"/>
  <c r="AED180" i="5" s="1"/>
  <c r="AED181" i="5" s="1"/>
  <c r="AED182" i="5" s="1"/>
  <c r="AED183" i="5" s="1"/>
  <c r="AED184" i="5" s="1"/>
  <c r="AED185" i="5" s="1"/>
  <c r="AED186" i="5" s="1"/>
  <c r="AED187" i="5" s="1"/>
  <c r="AED188" i="5" s="1"/>
  <c r="AED189" i="5" s="1"/>
  <c r="AED190" i="5" s="1"/>
  <c r="AED191" i="5" s="1"/>
  <c r="AED192" i="5" s="1"/>
  <c r="AED193" i="5" s="1"/>
  <c r="AED194" i="5" s="1"/>
  <c r="AED195" i="5" s="1"/>
  <c r="AED196" i="5" s="1"/>
  <c r="AED197" i="5" s="1"/>
  <c r="AED198" i="5" s="1"/>
  <c r="AED199" i="5" s="1"/>
  <c r="AED200" i="5" s="1"/>
  <c r="AED201" i="5" s="1"/>
  <c r="AED202" i="5" s="1"/>
  <c r="AED203" i="5" s="1"/>
  <c r="AED204" i="5" s="1"/>
  <c r="AED205" i="5" s="1"/>
  <c r="AED206" i="5" s="1"/>
  <c r="AED207" i="5" s="1"/>
  <c r="AED208" i="5" s="1"/>
  <c r="AED209" i="5" s="1"/>
  <c r="AED210" i="5" s="1"/>
  <c r="AED211" i="5" s="1"/>
  <c r="AED212" i="5" s="1"/>
  <c r="AED213" i="5" s="1"/>
  <c r="AED214" i="5" s="1"/>
  <c r="AED215" i="5" s="1"/>
  <c r="AED216" i="5" s="1"/>
  <c r="AED217" i="5" s="1"/>
  <c r="AED218" i="5" s="1"/>
  <c r="AED219" i="5" s="1"/>
  <c r="AED220" i="5" s="1"/>
  <c r="AED221" i="5" s="1"/>
  <c r="AED222" i="5" s="1"/>
  <c r="AED223" i="5" s="1"/>
  <c r="AED224" i="5" s="1"/>
  <c r="AED225" i="5" s="1"/>
  <c r="AED226" i="5" s="1"/>
  <c r="AED227" i="5" s="1"/>
  <c r="AED228" i="5" s="1"/>
  <c r="AED229" i="5" s="1"/>
  <c r="AED230" i="5" s="1"/>
  <c r="AED231" i="5" s="1"/>
  <c r="AED232" i="5" s="1"/>
  <c r="AED233" i="5" s="1"/>
  <c r="AED234" i="5" s="1"/>
  <c r="AED235" i="5" s="1"/>
  <c r="AED236" i="5" s="1"/>
  <c r="AED237" i="5" s="1"/>
  <c r="AED238" i="5" s="1"/>
  <c r="AED239" i="5" s="1"/>
  <c r="AED240" i="5" s="1"/>
  <c r="AED241" i="5" s="1"/>
  <c r="AED242" i="5" s="1"/>
  <c r="AED243" i="5" s="1"/>
  <c r="AED244" i="5" s="1"/>
  <c r="AED245" i="5" s="1"/>
  <c r="AED246" i="5" s="1"/>
  <c r="AED247" i="5" s="1"/>
  <c r="AED248" i="5" s="1"/>
  <c r="AED249" i="5" s="1"/>
  <c r="AED250" i="5" s="1"/>
  <c r="AED251" i="5" s="1"/>
  <c r="AED252" i="5" s="1"/>
  <c r="AED253" i="5" s="1"/>
  <c r="AED254" i="5" s="1"/>
  <c r="AED255" i="5" s="1"/>
  <c r="AED256" i="5" s="1"/>
  <c r="AED257" i="5" s="1"/>
  <c r="AED258" i="5" s="1"/>
  <c r="AED259" i="5" s="1"/>
  <c r="AED260" i="5" s="1"/>
  <c r="AED261" i="5" s="1"/>
  <c r="AED262" i="5" s="1"/>
  <c r="AED263" i="5" s="1"/>
  <c r="AED264" i="5" s="1"/>
  <c r="AED265" i="5" s="1"/>
  <c r="AED266" i="5" s="1"/>
  <c r="AED267" i="5" s="1"/>
  <c r="AED268" i="5" s="1"/>
  <c r="AED269" i="5" s="1"/>
  <c r="AED270" i="5" s="1"/>
  <c r="AED271" i="5" s="1"/>
  <c r="AED272" i="5" s="1"/>
  <c r="AED273" i="5" s="1"/>
  <c r="AED274" i="5" s="1"/>
  <c r="AED275" i="5" s="1"/>
  <c r="AED276" i="5" s="1"/>
  <c r="AED277" i="5" s="1"/>
  <c r="AED278" i="5" s="1"/>
  <c r="AED279" i="5" s="1"/>
  <c r="AED280" i="5" s="1"/>
  <c r="AED281" i="5" s="1"/>
  <c r="AED282" i="5" s="1"/>
  <c r="AED283" i="5" s="1"/>
  <c r="AED284" i="5" s="1"/>
  <c r="AED285" i="5" s="1"/>
  <c r="AED286" i="5" s="1"/>
  <c r="AED287" i="5" s="1"/>
  <c r="AED288" i="5" s="1"/>
  <c r="AED289" i="5" s="1"/>
  <c r="AED290" i="5" s="1"/>
  <c r="AED291" i="5" s="1"/>
  <c r="AED292" i="5" s="1"/>
  <c r="AED293" i="5" s="1"/>
  <c r="AED294" i="5" s="1"/>
  <c r="AED295" i="5" s="1"/>
  <c r="AED296" i="5" s="1"/>
  <c r="AED297" i="5" s="1"/>
  <c r="AED298" i="5" s="1"/>
  <c r="AED299" i="5" s="1"/>
  <c r="AED300" i="5" s="1"/>
  <c r="AED301" i="5" s="1"/>
  <c r="AED302" i="5" s="1"/>
  <c r="AED303" i="5" s="1"/>
  <c r="AED304" i="5" s="1"/>
  <c r="AED305" i="5" s="1"/>
  <c r="AED306" i="5" s="1"/>
  <c r="AED307" i="5" s="1"/>
  <c r="AED308" i="5" s="1"/>
  <c r="AED309" i="5" s="1"/>
  <c r="AED310" i="5" s="1"/>
  <c r="AED311" i="5" s="1"/>
  <c r="AED312" i="5" s="1"/>
  <c r="AED313" i="5" s="1"/>
  <c r="AED314" i="5" s="1"/>
  <c r="AED315" i="5" s="1"/>
  <c r="AED316" i="5" s="1"/>
  <c r="AED317" i="5" s="1"/>
  <c r="AED318" i="5" s="1"/>
  <c r="AED319" i="5" s="1"/>
  <c r="AED320" i="5" s="1"/>
  <c r="AED321" i="5" s="1"/>
  <c r="AED322" i="5" s="1"/>
  <c r="AED323" i="5" s="1"/>
  <c r="AED324" i="5" s="1"/>
  <c r="AED325" i="5" s="1"/>
  <c r="AED326" i="5" s="1"/>
  <c r="AED327" i="5" s="1"/>
  <c r="AED328" i="5" s="1"/>
  <c r="AED329" i="5" s="1"/>
  <c r="AED330" i="5" s="1"/>
  <c r="AED331" i="5" s="1"/>
  <c r="AED332" i="5" s="1"/>
  <c r="AED333" i="5" s="1"/>
  <c r="AED334" i="5" s="1"/>
  <c r="AED335" i="5" s="1"/>
  <c r="AED336" i="5" s="1"/>
  <c r="AED337" i="5" s="1"/>
  <c r="AED338" i="5" s="1"/>
  <c r="AED339" i="5" s="1"/>
  <c r="AED340" i="5" s="1"/>
  <c r="AED341" i="5" s="1"/>
  <c r="AED342" i="5" s="1"/>
  <c r="AED343" i="5" s="1"/>
  <c r="AED344" i="5" s="1"/>
  <c r="AED345" i="5" s="1"/>
  <c r="AED346" i="5" s="1"/>
  <c r="AED347" i="5" s="1"/>
  <c r="AED348" i="5" s="1"/>
  <c r="AED349" i="5" s="1"/>
  <c r="AED350" i="5" s="1"/>
  <c r="AED351" i="5" s="1"/>
  <c r="AED352" i="5" s="1"/>
  <c r="AED353" i="5" s="1"/>
  <c r="AED354" i="5" s="1"/>
  <c r="AED355" i="5" s="1"/>
  <c r="AED356" i="5" s="1"/>
  <c r="AED357" i="5" s="1"/>
  <c r="AED358" i="5" s="1"/>
  <c r="AED359" i="5" s="1"/>
  <c r="AED360" i="5" s="1"/>
  <c r="AED361" i="5" s="1"/>
  <c r="AED362" i="5" s="1"/>
  <c r="AED363" i="5" s="1"/>
  <c r="AED364" i="5" s="1"/>
  <c r="AED365" i="5" s="1"/>
  <c r="AED366" i="5" s="1"/>
  <c r="AED367" i="5" s="1"/>
  <c r="AED368" i="5" s="1"/>
  <c r="AED369" i="5" s="1"/>
  <c r="AED370" i="5" s="1"/>
  <c r="AED371" i="5" s="1"/>
  <c r="AED372" i="5" s="1"/>
  <c r="AED373" i="5" s="1"/>
  <c r="AED374" i="5" s="1"/>
  <c r="AED375" i="5" s="1"/>
  <c r="AED376" i="5" s="1"/>
  <c r="AED377" i="5" s="1"/>
  <c r="AED378" i="5" s="1"/>
  <c r="AED379" i="5" s="1"/>
  <c r="AED380" i="5" s="1"/>
  <c r="AED381" i="5" s="1"/>
  <c r="AED382" i="5" s="1"/>
  <c r="AED383" i="5" s="1"/>
  <c r="AED384" i="5" s="1"/>
  <c r="AED385" i="5" s="1"/>
  <c r="AED386" i="5" s="1"/>
  <c r="AED387" i="5" s="1"/>
  <c r="AED388" i="5" s="1"/>
  <c r="AED389" i="5" s="1"/>
  <c r="AED390" i="5" s="1"/>
  <c r="AED391" i="5" s="1"/>
  <c r="AED392" i="5" s="1"/>
  <c r="AED393" i="5" s="1"/>
  <c r="AED394" i="5" s="1"/>
  <c r="AED395" i="5" s="1"/>
  <c r="AED396" i="5" s="1"/>
  <c r="AED397" i="5" s="1"/>
  <c r="AED398" i="5" s="1"/>
  <c r="AED399" i="5" s="1"/>
  <c r="AED400" i="5" s="1"/>
  <c r="AED401" i="5" s="1"/>
  <c r="AED402" i="5" s="1"/>
  <c r="AED403" i="5" s="1"/>
  <c r="AED404" i="5" s="1"/>
  <c r="AED405" i="5" s="1"/>
  <c r="AED406" i="5" s="1"/>
  <c r="AED407" i="5" s="1"/>
  <c r="AED408" i="5" s="1"/>
  <c r="AED409" i="5" s="1"/>
  <c r="AED410" i="5" s="1"/>
  <c r="AED411" i="5" s="1"/>
  <c r="AED412" i="5" s="1"/>
  <c r="AED413" i="5" s="1"/>
  <c r="AED414" i="5" s="1"/>
  <c r="AED415" i="5" s="1"/>
  <c r="AED416" i="5" s="1"/>
  <c r="AED417" i="5" s="1"/>
  <c r="AED418" i="5" s="1"/>
  <c r="AED419" i="5" s="1"/>
  <c r="AED420" i="5" s="1"/>
  <c r="AED421" i="5" s="1"/>
  <c r="AED422" i="5" s="1"/>
  <c r="AED423" i="5" s="1"/>
  <c r="AED424" i="5" s="1"/>
  <c r="AED425" i="5" s="1"/>
  <c r="AED426" i="5" s="1"/>
  <c r="AED427" i="5" s="1"/>
  <c r="AED428" i="5" s="1"/>
  <c r="AED429" i="5" s="1"/>
  <c r="AED430" i="5" s="1"/>
  <c r="AED431" i="5" s="1"/>
  <c r="AED432" i="5" s="1"/>
  <c r="AED433" i="5" s="1"/>
  <c r="AED434" i="5" s="1"/>
  <c r="AED435" i="5" s="1"/>
  <c r="AED436" i="5" s="1"/>
  <c r="AED437" i="5" s="1"/>
  <c r="AED438" i="5" s="1"/>
  <c r="AED439" i="5" s="1"/>
  <c r="AED440" i="5" s="1"/>
  <c r="AED441" i="5" s="1"/>
  <c r="AED442" i="5" s="1"/>
  <c r="AED443" i="5" s="1"/>
  <c r="AED444" i="5" s="1"/>
  <c r="AED445" i="5" s="1"/>
  <c r="AED446" i="5" s="1"/>
  <c r="AED447" i="5" s="1"/>
  <c r="AED448" i="5" s="1"/>
  <c r="AED449" i="5" s="1"/>
  <c r="AED450" i="5" s="1"/>
  <c r="AED451" i="5" s="1"/>
  <c r="AED452" i="5" s="1"/>
  <c r="AED453" i="5" s="1"/>
  <c r="AED454" i="5" s="1"/>
  <c r="AED455" i="5" s="1"/>
  <c r="AED456" i="5" s="1"/>
  <c r="AED457" i="5" s="1"/>
  <c r="AED458" i="5" s="1"/>
  <c r="AED459" i="5" s="1"/>
  <c r="AED460" i="5" s="1"/>
  <c r="AED461" i="5" s="1"/>
  <c r="AED462" i="5" s="1"/>
  <c r="AED463" i="5" s="1"/>
  <c r="AED464" i="5" s="1"/>
  <c r="AED465" i="5" s="1"/>
  <c r="AED466" i="5" s="1"/>
  <c r="AED467" i="5" s="1"/>
  <c r="AED468" i="5" s="1"/>
  <c r="AED469" i="5" s="1"/>
  <c r="AED470" i="5" s="1"/>
  <c r="AED471" i="5" s="1"/>
  <c r="AED472" i="5" s="1"/>
  <c r="AED473" i="5" s="1"/>
  <c r="AED474" i="5" s="1"/>
  <c r="AED475" i="5" s="1"/>
  <c r="AED476" i="5" s="1"/>
  <c r="AED477" i="5" s="1"/>
  <c r="AED478" i="5" s="1"/>
  <c r="AED479" i="5" s="1"/>
  <c r="AED480" i="5" s="1"/>
  <c r="AED481" i="5" s="1"/>
  <c r="AED482" i="5" s="1"/>
  <c r="AED483" i="5" s="1"/>
  <c r="AED484" i="5" s="1"/>
  <c r="AED485" i="5" s="1"/>
  <c r="AED486" i="5" s="1"/>
  <c r="AED487" i="5" s="1"/>
  <c r="AED488" i="5" s="1"/>
  <c r="AED489" i="5" s="1"/>
  <c r="AED490" i="5" s="1"/>
  <c r="AED491" i="5" s="1"/>
  <c r="AED492" i="5" s="1"/>
  <c r="AED493" i="5" s="1"/>
  <c r="AED494" i="5" s="1"/>
  <c r="AED495" i="5" s="1"/>
  <c r="AED496" i="5" s="1"/>
  <c r="AED497" i="5" s="1"/>
  <c r="AED498" i="5" s="1"/>
  <c r="AED499" i="5" s="1"/>
  <c r="AED500" i="5" s="1"/>
  <c r="AED501" i="5" s="1"/>
  <c r="AED502" i="5" s="1"/>
  <c r="AED503" i="5" s="1"/>
  <c r="AED504" i="5" s="1"/>
  <c r="AED505" i="5" s="1"/>
  <c r="AED506" i="5" s="1"/>
  <c r="AED507" i="5" s="1"/>
  <c r="AED508" i="5" s="1"/>
  <c r="AED509" i="5" s="1"/>
  <c r="AED510" i="5" s="1"/>
  <c r="AED511" i="5" s="1"/>
  <c r="AED512" i="5" s="1"/>
  <c r="AED513" i="5" s="1"/>
  <c r="AED514" i="5" s="1"/>
  <c r="AED515" i="5" s="1"/>
  <c r="AED516" i="5" s="1"/>
  <c r="AED517" i="5" s="1"/>
  <c r="AED518" i="5" s="1"/>
  <c r="AED519" i="5" s="1"/>
  <c r="AED520" i="5" s="1"/>
  <c r="AED521" i="5" s="1"/>
  <c r="AED522" i="5" s="1"/>
  <c r="AED523" i="5" s="1"/>
  <c r="AED524" i="5" s="1"/>
  <c r="AED525" i="5" s="1"/>
  <c r="AED526" i="5" s="1"/>
  <c r="AED527" i="5" s="1"/>
  <c r="AED528" i="5" s="1"/>
  <c r="AED529" i="5" s="1"/>
  <c r="AED530" i="5" s="1"/>
  <c r="AED531" i="5" s="1"/>
  <c r="AED532" i="5" s="1"/>
  <c r="AED533" i="5" s="1"/>
  <c r="AED534" i="5" s="1"/>
  <c r="AED535" i="5" s="1"/>
  <c r="AED536" i="5" s="1"/>
  <c r="AED537" i="5" s="1"/>
  <c r="AED538" i="5" s="1"/>
  <c r="AED539" i="5" s="1"/>
  <c r="AED540" i="5" s="1"/>
  <c r="AED541" i="5" s="1"/>
  <c r="AED542" i="5" s="1"/>
  <c r="AED543" i="5" s="1"/>
  <c r="AED544" i="5" s="1"/>
  <c r="AED545" i="5" s="1"/>
  <c r="AED546" i="5" s="1"/>
  <c r="AED547" i="5" s="1"/>
  <c r="AED548" i="5" s="1"/>
  <c r="AED549" i="5" s="1"/>
  <c r="AED550" i="5" s="1"/>
  <c r="AED551" i="5" s="1"/>
  <c r="AED552" i="5" s="1"/>
  <c r="AED553" i="5" s="1"/>
  <c r="AED554" i="5" s="1"/>
  <c r="AED555" i="5" s="1"/>
  <c r="AED556" i="5" s="1"/>
  <c r="AED557" i="5" s="1"/>
  <c r="AED558" i="5" s="1"/>
  <c r="AED559" i="5" s="1"/>
  <c r="AED560" i="5" s="1"/>
  <c r="AED561" i="5" s="1"/>
  <c r="AED562" i="5" s="1"/>
  <c r="AED563" i="5" s="1"/>
  <c r="AED564" i="5" s="1"/>
  <c r="AED565" i="5" s="1"/>
  <c r="AED566" i="5" s="1"/>
  <c r="AED567" i="5" s="1"/>
  <c r="AED568" i="5" s="1"/>
  <c r="AED569" i="5" s="1"/>
  <c r="AED570" i="5" s="1"/>
  <c r="AED571" i="5" s="1"/>
  <c r="AED572" i="5" s="1"/>
  <c r="AED573" i="5" s="1"/>
  <c r="AED574" i="5" s="1"/>
  <c r="AED575" i="5" s="1"/>
  <c r="AED576" i="5" s="1"/>
  <c r="AED577" i="5" s="1"/>
  <c r="AED578" i="5" s="1"/>
  <c r="AED579" i="5" s="1"/>
  <c r="AED580" i="5" s="1"/>
  <c r="AED581" i="5" s="1"/>
  <c r="AED582" i="5" s="1"/>
  <c r="AED583" i="5" s="1"/>
  <c r="AED584" i="5" s="1"/>
  <c r="AED585" i="5" s="1"/>
  <c r="AED586" i="5" s="1"/>
  <c r="AED587" i="5" s="1"/>
  <c r="AED588" i="5" s="1"/>
  <c r="AED589" i="5" s="1"/>
  <c r="AED590" i="5" s="1"/>
  <c r="AED591" i="5" s="1"/>
  <c r="AED592" i="5" s="1"/>
  <c r="AED593" i="5" s="1"/>
  <c r="AED594" i="5" s="1"/>
  <c r="AED595" i="5" s="1"/>
  <c r="AED596" i="5" s="1"/>
  <c r="AED597" i="5" s="1"/>
  <c r="AED598" i="5" s="1"/>
  <c r="AED599" i="5" s="1"/>
  <c r="AED600" i="5" s="1"/>
  <c r="AED601" i="5" s="1"/>
  <c r="AED602" i="5" s="1"/>
  <c r="AED603" i="5" s="1"/>
  <c r="AED604" i="5" s="1"/>
  <c r="AED605" i="5" s="1"/>
  <c r="AED606" i="5" s="1"/>
  <c r="AED607" i="5" s="1"/>
  <c r="AED608" i="5" s="1"/>
  <c r="AED609" i="5" s="1"/>
  <c r="AED610" i="5" s="1"/>
  <c r="AED611" i="5" s="1"/>
  <c r="AED612" i="5" s="1"/>
  <c r="AED613" i="5" s="1"/>
  <c r="AED614" i="5" s="1"/>
  <c r="AED615" i="5" s="1"/>
  <c r="AED616" i="5" s="1"/>
  <c r="AED617" i="5" s="1"/>
  <c r="AED618" i="5" s="1"/>
  <c r="AED619" i="5" s="1"/>
  <c r="AED620" i="5" s="1"/>
  <c r="AED621" i="5" s="1"/>
  <c r="AED622" i="5" s="1"/>
  <c r="AED623" i="5" s="1"/>
  <c r="AED624" i="5" s="1"/>
  <c r="AED625" i="5" s="1"/>
  <c r="AED626" i="5" s="1"/>
  <c r="AED627" i="5" s="1"/>
  <c r="AED628" i="5" s="1"/>
  <c r="AED629" i="5" s="1"/>
  <c r="AED630" i="5" s="1"/>
  <c r="AED631" i="5" s="1"/>
  <c r="AED632" i="5" s="1"/>
  <c r="AED633" i="5" s="1"/>
  <c r="AED634" i="5" s="1"/>
  <c r="AED635" i="5" s="1"/>
  <c r="AED636" i="5" s="1"/>
  <c r="AED637" i="5" s="1"/>
  <c r="AED638" i="5" s="1"/>
  <c r="AED639" i="5" s="1"/>
  <c r="AED640" i="5" s="1"/>
  <c r="AED641" i="5" s="1"/>
  <c r="AED642" i="5" s="1"/>
  <c r="AED643" i="5" s="1"/>
  <c r="AED644" i="5" s="1"/>
  <c r="AED645" i="5" s="1"/>
  <c r="AED646" i="5" s="1"/>
  <c r="AED647" i="5" s="1"/>
  <c r="AED648" i="5" s="1"/>
  <c r="AED649" i="5" s="1"/>
  <c r="AED650" i="5" s="1"/>
  <c r="AED651" i="5" s="1"/>
  <c r="AED652" i="5" s="1"/>
  <c r="AED653" i="5" s="1"/>
  <c r="AED654" i="5" s="1"/>
  <c r="AED655" i="5" s="1"/>
  <c r="AED656" i="5" s="1"/>
  <c r="AED657" i="5" s="1"/>
  <c r="AED658" i="5" s="1"/>
  <c r="AED659" i="5" s="1"/>
  <c r="AED660" i="5" s="1"/>
  <c r="AED661" i="5" s="1"/>
  <c r="AED662" i="5" s="1"/>
  <c r="AED663" i="5" s="1"/>
  <c r="AED664" i="5" s="1"/>
  <c r="AED665" i="5" s="1"/>
  <c r="AED666" i="5" s="1"/>
  <c r="AED667" i="5" s="1"/>
  <c r="AED668" i="5" s="1"/>
  <c r="AED669" i="5" s="1"/>
  <c r="AED670" i="5" s="1"/>
  <c r="AED671" i="5" s="1"/>
  <c r="AED672" i="5" s="1"/>
  <c r="AED673" i="5" s="1"/>
  <c r="AED674" i="5" s="1"/>
  <c r="AED675" i="5" s="1"/>
  <c r="AED676" i="5" s="1"/>
  <c r="AED677" i="5" s="1"/>
  <c r="AED678" i="5" s="1"/>
  <c r="AED679" i="5" s="1"/>
  <c r="AED680" i="5" s="1"/>
  <c r="AED681" i="5" s="1"/>
  <c r="AED682" i="5" s="1"/>
  <c r="AED683" i="5" s="1"/>
  <c r="AED684" i="5" s="1"/>
  <c r="AED685" i="5" s="1"/>
  <c r="AED686" i="5" s="1"/>
  <c r="AED687" i="5" s="1"/>
  <c r="AED688" i="5" s="1"/>
  <c r="AED689" i="5" s="1"/>
  <c r="AED690" i="5" s="1"/>
  <c r="AED691" i="5" s="1"/>
  <c r="AED692" i="5" s="1"/>
  <c r="AED693" i="5" s="1"/>
  <c r="AED694" i="5" s="1"/>
  <c r="AED695" i="5" s="1"/>
  <c r="AED696" i="5" s="1"/>
  <c r="AED697" i="5" s="1"/>
  <c r="AED698" i="5" s="1"/>
  <c r="AED699" i="5" s="1"/>
  <c r="AED700" i="5" s="1"/>
  <c r="AED701" i="5" s="1"/>
  <c r="AED702" i="5" s="1"/>
  <c r="AED703" i="5" s="1"/>
  <c r="AED704" i="5" s="1"/>
  <c r="AED705" i="5" s="1"/>
  <c r="AED706" i="5" s="1"/>
  <c r="AED707" i="5" s="1"/>
  <c r="AED708" i="5" s="1"/>
  <c r="AED709" i="5" s="1"/>
  <c r="AED710" i="5" s="1"/>
  <c r="AED711" i="5" s="1"/>
  <c r="AED712" i="5" s="1"/>
  <c r="AED713" i="5" s="1"/>
  <c r="AED714" i="5" s="1"/>
  <c r="AED715" i="5" s="1"/>
  <c r="AED716" i="5" s="1"/>
  <c r="AED717" i="5" s="1"/>
  <c r="AED718" i="5" s="1"/>
  <c r="AED719" i="5" s="1"/>
  <c r="AED720" i="5" s="1"/>
  <c r="AED721" i="5" s="1"/>
  <c r="AED722" i="5" s="1"/>
  <c r="AED723" i="5" s="1"/>
  <c r="AED724" i="5" s="1"/>
  <c r="AED725" i="5" s="1"/>
  <c r="AED726" i="5" s="1"/>
  <c r="AED727" i="5" s="1"/>
  <c r="AED728" i="5" s="1"/>
  <c r="AED729" i="5" s="1"/>
  <c r="AED730" i="5" s="1"/>
  <c r="AED731" i="5" s="1"/>
  <c r="AED732" i="5" s="1"/>
  <c r="AED733" i="5" s="1"/>
  <c r="AED734" i="5" s="1"/>
  <c r="AED735" i="5" s="1"/>
  <c r="AED736" i="5" s="1"/>
  <c r="AED737" i="5" s="1"/>
  <c r="AED738" i="5" s="1"/>
  <c r="AED739" i="5" s="1"/>
  <c r="AED740" i="5" s="1"/>
  <c r="AED741" i="5" s="1"/>
  <c r="AED742" i="5" s="1"/>
  <c r="AED743" i="5" s="1"/>
  <c r="AED744" i="5" s="1"/>
  <c r="AED745" i="5" s="1"/>
  <c r="AED746" i="5" s="1"/>
  <c r="AED747" i="5" s="1"/>
  <c r="AED748" i="5" s="1"/>
  <c r="AED749" i="5" s="1"/>
  <c r="AED750" i="5" s="1"/>
  <c r="AED751" i="5" s="1"/>
  <c r="AED752" i="5" s="1"/>
  <c r="AED753" i="5" s="1"/>
  <c r="AED754" i="5" s="1"/>
  <c r="AED755" i="5" s="1"/>
  <c r="AED756" i="5" s="1"/>
  <c r="AED757" i="5" s="1"/>
  <c r="AED758" i="5" s="1"/>
  <c r="AED759" i="5" s="1"/>
  <c r="AED760" i="5" s="1"/>
  <c r="AED761" i="5" s="1"/>
  <c r="AED762" i="5" s="1"/>
  <c r="AED763" i="5" s="1"/>
  <c r="AED764" i="5" s="1"/>
  <c r="AED765" i="5" s="1"/>
  <c r="AED766" i="5" s="1"/>
  <c r="AED767" i="5" s="1"/>
  <c r="AED768" i="5" s="1"/>
  <c r="AED769" i="5" s="1"/>
  <c r="AED770" i="5" s="1"/>
  <c r="AED771" i="5" s="1"/>
  <c r="AED772" i="5" s="1"/>
  <c r="AED773" i="5" s="1"/>
  <c r="AED774" i="5" s="1"/>
  <c r="AED775" i="5" s="1"/>
  <c r="AED776" i="5" s="1"/>
  <c r="AED777" i="5" s="1"/>
  <c r="AED778" i="5" s="1"/>
  <c r="AED779" i="5" s="1"/>
  <c r="AED780" i="5" s="1"/>
  <c r="AED781" i="5" s="1"/>
  <c r="AED782" i="5" s="1"/>
  <c r="AED783" i="5" s="1"/>
  <c r="AED784" i="5" s="1"/>
  <c r="AED785" i="5" s="1"/>
  <c r="AED786" i="5" s="1"/>
  <c r="AED787" i="5" s="1"/>
  <c r="AED788" i="5" s="1"/>
  <c r="AED789" i="5" s="1"/>
  <c r="AED790" i="5" s="1"/>
  <c r="AED791" i="5" s="1"/>
  <c r="AED792" i="5" s="1"/>
  <c r="AED793" i="5" s="1"/>
  <c r="AED794" i="5" s="1"/>
  <c r="AED795" i="5" s="1"/>
  <c r="AED796" i="5" s="1"/>
  <c r="AED797" i="5" s="1"/>
  <c r="AED798" i="5" s="1"/>
  <c r="AED799" i="5" s="1"/>
  <c r="AED800" i="5" s="1"/>
  <c r="AED801" i="5" s="1"/>
  <c r="AED802" i="5" s="1"/>
  <c r="AED803" i="5" s="1"/>
  <c r="AED804" i="5" s="1"/>
  <c r="AED805" i="5" s="1"/>
  <c r="B2" i="5"/>
  <c r="A112" i="5"/>
  <c r="B112" i="5" s="1"/>
  <c r="B4" i="5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AO23" i="7"/>
  <c r="D110" i="5"/>
  <c r="D109" i="5"/>
  <c r="C1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6" i="2"/>
  <c r="C5" i="2"/>
  <c r="T15" i="1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F3" i="2" a="1"/>
  <c r="F3" i="2" s="1"/>
  <c r="F4" i="2" s="1"/>
  <c r="T3" i="1"/>
  <c r="T4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3" i="1"/>
  <c r="I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T2" i="1"/>
  <c r="E1" i="1"/>
  <c r="J1" i="1" s="1"/>
  <c r="D1" i="1"/>
  <c r="C1" i="1"/>
  <c r="H1" i="1" s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AC109" i="12" l="1"/>
  <c r="AC113" i="12"/>
  <c r="AC111" i="12"/>
  <c r="AEJ1" i="12"/>
  <c r="T1" i="12"/>
  <c r="S1" i="12"/>
  <c r="AP1" i="12"/>
  <c r="G1" i="12"/>
  <c r="Z1" i="12"/>
  <c r="AQ1" i="12"/>
  <c r="AFZ4" i="12"/>
  <c r="AEE9" i="12"/>
  <c r="AEE10" i="12" s="1"/>
  <c r="AEE11" i="12" s="1"/>
  <c r="AEE12" i="12" s="1"/>
  <c r="AEE13" i="12" s="1"/>
  <c r="AEE14" i="12" s="1"/>
  <c r="AEE15" i="12" s="1"/>
  <c r="AEE16" i="12" s="1"/>
  <c r="AEE17" i="12" s="1"/>
  <c r="AEE18" i="12" s="1"/>
  <c r="AEE19" i="12" s="1"/>
  <c r="AEE20" i="12" s="1"/>
  <c r="AEE21" i="12" s="1"/>
  <c r="AEE22" i="12" s="1"/>
  <c r="AEE23" i="12" s="1"/>
  <c r="AEE24" i="12" s="1"/>
  <c r="C13" i="12"/>
  <c r="U1" i="12"/>
  <c r="H1" i="12"/>
  <c r="AB1" i="12"/>
  <c r="AR1" i="12"/>
  <c r="V1" i="12"/>
  <c r="I1" i="12"/>
  <c r="AM1" i="12"/>
  <c r="AA1" i="12"/>
  <c r="O1" i="12"/>
  <c r="AK1" i="12"/>
  <c r="Y1" i="12"/>
  <c r="M1" i="12"/>
  <c r="AJ1" i="12"/>
  <c r="X1" i="12"/>
  <c r="L1" i="12"/>
  <c r="AI1" i="12"/>
  <c r="W1" i="12"/>
  <c r="K1" i="12"/>
  <c r="AO1" i="12"/>
  <c r="C107" i="12"/>
  <c r="C105" i="12"/>
  <c r="C102" i="12"/>
  <c r="C98" i="12"/>
  <c r="C101" i="12"/>
  <c r="C100" i="12"/>
  <c r="C93" i="12"/>
  <c r="C89" i="12"/>
  <c r="C85" i="12"/>
  <c r="C103" i="12"/>
  <c r="C97" i="12"/>
  <c r="C94" i="12"/>
  <c r="C99" i="12"/>
  <c r="C104" i="12"/>
  <c r="C86" i="12"/>
  <c r="C91" i="12"/>
  <c r="C81" i="12"/>
  <c r="C77" i="12"/>
  <c r="C90" i="12"/>
  <c r="C106" i="12"/>
  <c r="C96" i="12"/>
  <c r="C88" i="12"/>
  <c r="C82" i="12"/>
  <c r="C78" i="12"/>
  <c r="C95" i="12"/>
  <c r="C83" i="12"/>
  <c r="C79" i="12"/>
  <c r="C75" i="12"/>
  <c r="C80" i="12"/>
  <c r="C87" i="12"/>
  <c r="C69" i="12"/>
  <c r="C72" i="12"/>
  <c r="C84" i="12"/>
  <c r="C71" i="12"/>
  <c r="C66" i="12"/>
  <c r="C62" i="12"/>
  <c r="C58" i="12"/>
  <c r="C92" i="12"/>
  <c r="C76" i="12"/>
  <c r="C70" i="12"/>
  <c r="C67" i="12"/>
  <c r="C63" i="12"/>
  <c r="C73" i="12"/>
  <c r="C60" i="12"/>
  <c r="C54" i="12"/>
  <c r="C50" i="12"/>
  <c r="C46" i="12"/>
  <c r="C42" i="12"/>
  <c r="C38" i="12"/>
  <c r="C64" i="12"/>
  <c r="C74" i="12"/>
  <c r="C65" i="12"/>
  <c r="C55" i="12"/>
  <c r="C51" i="12"/>
  <c r="C47" i="12"/>
  <c r="C57" i="12"/>
  <c r="C61" i="12"/>
  <c r="C59" i="12"/>
  <c r="C34" i="12"/>
  <c r="C30" i="12"/>
  <c r="C26" i="12"/>
  <c r="C37" i="12"/>
  <c r="C45" i="12"/>
  <c r="C35" i="12"/>
  <c r="C31" i="12"/>
  <c r="C27" i="12"/>
  <c r="C56" i="12"/>
  <c r="C52" i="12"/>
  <c r="C44" i="12"/>
  <c r="C53" i="12"/>
  <c r="C41" i="12"/>
  <c r="C36" i="12"/>
  <c r="C32" i="12"/>
  <c r="C28" i="12"/>
  <c r="C43" i="12"/>
  <c r="C39" i="12"/>
  <c r="C68" i="12"/>
  <c r="C33" i="12"/>
  <c r="C29" i="12"/>
  <c r="C25" i="12"/>
  <c r="C24" i="12"/>
  <c r="C23" i="12"/>
  <c r="C22" i="12"/>
  <c r="C21" i="12"/>
  <c r="C20" i="12"/>
  <c r="C18" i="12"/>
  <c r="C6" i="12"/>
  <c r="C15" i="12"/>
  <c r="C40" i="12"/>
  <c r="C19" i="12"/>
  <c r="C49" i="12"/>
  <c r="C16" i="12"/>
  <c r="C7" i="12"/>
  <c r="C5" i="12"/>
  <c r="C12" i="12"/>
  <c r="C9" i="12"/>
  <c r="C48" i="12"/>
  <c r="C11" i="12"/>
  <c r="C8" i="12"/>
  <c r="C17" i="12"/>
  <c r="C14" i="12"/>
  <c r="J1" i="12"/>
  <c r="AD1" i="12"/>
  <c r="F1" i="12"/>
  <c r="N1" i="12"/>
  <c r="AE1" i="12"/>
  <c r="AFP2" i="12"/>
  <c r="AFO2" i="12"/>
  <c r="AFN2" i="12"/>
  <c r="AFY2" i="12"/>
  <c r="AFM2" i="12"/>
  <c r="AFX2" i="12"/>
  <c r="AFL2" i="12"/>
  <c r="AFW2" i="12"/>
  <c r="AFK2" i="12"/>
  <c r="AFV2" i="12"/>
  <c r="AFJ2" i="12"/>
  <c r="AFU2" i="12"/>
  <c r="AFI2" i="12"/>
  <c r="AL1" i="12"/>
  <c r="AN1" i="12"/>
  <c r="P1" i="12"/>
  <c r="AF1" i="12"/>
  <c r="Q1" i="12"/>
  <c r="AG1" i="12"/>
  <c r="AFH2" i="12"/>
  <c r="E1" i="12"/>
  <c r="R1" i="12"/>
  <c r="AH1" i="12"/>
  <c r="AFQ2" i="12"/>
  <c r="AFG3" i="12" a="1"/>
  <c r="N2" i="12"/>
  <c r="Z2" i="12"/>
  <c r="AL2" i="12"/>
  <c r="J3" i="12"/>
  <c r="V3" i="12"/>
  <c r="AH3" i="12"/>
  <c r="O2" i="12"/>
  <c r="AA2" i="12"/>
  <c r="AM2" i="12"/>
  <c r="K3" i="12"/>
  <c r="W3" i="12"/>
  <c r="AI3" i="12"/>
  <c r="P2" i="12"/>
  <c r="AB2" i="12"/>
  <c r="AN2" i="12"/>
  <c r="L3" i="12"/>
  <c r="X3" i="12"/>
  <c r="AJ3" i="12"/>
  <c r="E2" i="12"/>
  <c r="Q2" i="12"/>
  <c r="AC2" i="12"/>
  <c r="AO2" i="12"/>
  <c r="M3" i="12"/>
  <c r="Y3" i="12"/>
  <c r="AK3" i="12"/>
  <c r="F2" i="12"/>
  <c r="R2" i="12"/>
  <c r="AD2" i="12"/>
  <c r="AP2" i="12"/>
  <c r="N3" i="12"/>
  <c r="Z3" i="12"/>
  <c r="AL3" i="12"/>
  <c r="AEG3" i="12" a="1"/>
  <c r="G2" i="12"/>
  <c r="S2" i="12"/>
  <c r="AE2" i="12"/>
  <c r="AQ2" i="12"/>
  <c r="O3" i="12"/>
  <c r="AA3" i="12"/>
  <c r="AM3" i="12"/>
  <c r="H2" i="12"/>
  <c r="T2" i="12"/>
  <c r="AF2" i="12"/>
  <c r="AR2" i="12"/>
  <c r="P3" i="12"/>
  <c r="AB3" i="12"/>
  <c r="AN3" i="12"/>
  <c r="I2" i="12"/>
  <c r="U2" i="12"/>
  <c r="AG2" i="12"/>
  <c r="E3" i="12"/>
  <c r="Q3" i="12"/>
  <c r="AC3" i="12"/>
  <c r="AEY5" i="5"/>
  <c r="AFC5" i="5"/>
  <c r="AFZ27" i="5"/>
  <c r="AFZ31" i="5"/>
  <c r="AGA5" i="5"/>
  <c r="AFZ28" i="5"/>
  <c r="AFZ30" i="5"/>
  <c r="AFZ33" i="5"/>
  <c r="AFZ7" i="5"/>
  <c r="AFZ37" i="5"/>
  <c r="AFZ10" i="5"/>
  <c r="AFZ39" i="5"/>
  <c r="AFZ13" i="5"/>
  <c r="AFZ51" i="5"/>
  <c r="AFZ16" i="5"/>
  <c r="AFZ61" i="5"/>
  <c r="AFZ19" i="5"/>
  <c r="AFZ64" i="5"/>
  <c r="AFZ22" i="5"/>
  <c r="AFZ25" i="5"/>
  <c r="AFZ42" i="5"/>
  <c r="AFZ54" i="5"/>
  <c r="AFZ107" i="5"/>
  <c r="AFZ104" i="5"/>
  <c r="AFZ101" i="5"/>
  <c r="AFZ98" i="5"/>
  <c r="AFZ95" i="5"/>
  <c r="AFZ92" i="5"/>
  <c r="AFZ89" i="5"/>
  <c r="AFZ86" i="5"/>
  <c r="AFZ83" i="5"/>
  <c r="AFZ80" i="5"/>
  <c r="AFZ77" i="5"/>
  <c r="AFZ74" i="5"/>
  <c r="AFZ71" i="5"/>
  <c r="AFZ68" i="5"/>
  <c r="AFZ65" i="5"/>
  <c r="AFZ62" i="5"/>
  <c r="AFZ105" i="5"/>
  <c r="AFZ102" i="5"/>
  <c r="AFZ99" i="5"/>
  <c r="AFZ96" i="5"/>
  <c r="AFZ93" i="5"/>
  <c r="AFZ90" i="5"/>
  <c r="AFZ87" i="5"/>
  <c r="AFZ84" i="5"/>
  <c r="AFZ81" i="5"/>
  <c r="AFZ78" i="5"/>
  <c r="AFZ75" i="5"/>
  <c r="AFZ72" i="5"/>
  <c r="AFZ69" i="5"/>
  <c r="AFZ106" i="5"/>
  <c r="AFZ103" i="5"/>
  <c r="AFZ100" i="5"/>
  <c r="AFZ97" i="5"/>
  <c r="AFZ94" i="5"/>
  <c r="AFZ91" i="5"/>
  <c r="AFZ88" i="5"/>
  <c r="AFZ85" i="5"/>
  <c r="AFZ82" i="5"/>
  <c r="AFZ79" i="5"/>
  <c r="AFZ76" i="5"/>
  <c r="AFZ73" i="5"/>
  <c r="AFZ70" i="5"/>
  <c r="AFZ66" i="5"/>
  <c r="AFZ59" i="5"/>
  <c r="AFZ57" i="5"/>
  <c r="AFZ63" i="5"/>
  <c r="AFZ55" i="5"/>
  <c r="AFZ52" i="5"/>
  <c r="AFZ49" i="5"/>
  <c r="AFZ46" i="5"/>
  <c r="AFZ43" i="5"/>
  <c r="AFZ40" i="5"/>
  <c r="AFZ60" i="5"/>
  <c r="AFZ58" i="5"/>
  <c r="AFZ56" i="5"/>
  <c r="AFZ53" i="5"/>
  <c r="AFZ50" i="5"/>
  <c r="AFZ47" i="5"/>
  <c r="AFZ44" i="5"/>
  <c r="AFZ41" i="5"/>
  <c r="AFZ38" i="5"/>
  <c r="AFZ35" i="5"/>
  <c r="AFZ32" i="5"/>
  <c r="AFZ29" i="5"/>
  <c r="AFZ67" i="5"/>
  <c r="AFZ6" i="5"/>
  <c r="AFZ9" i="5"/>
  <c r="AFZ12" i="5"/>
  <c r="AFZ15" i="5"/>
  <c r="AFZ18" i="5"/>
  <c r="AFZ21" i="5"/>
  <c r="AFZ24" i="5"/>
  <c r="AFZ45" i="5"/>
  <c r="AFZ26" i="5"/>
  <c r="AFZ48" i="5"/>
  <c r="AFZ8" i="5"/>
  <c r="AFZ11" i="5"/>
  <c r="AFZ14" i="5"/>
  <c r="AFZ17" i="5"/>
  <c r="AFZ20" i="5"/>
  <c r="AFZ23" i="5"/>
  <c r="AFZ34" i="5"/>
  <c r="AFG2" i="5" a="1"/>
  <c r="AJ3" i="5"/>
  <c r="X3" i="5"/>
  <c r="L3" i="5"/>
  <c r="AN2" i="5"/>
  <c r="AB2" i="5"/>
  <c r="P2" i="5"/>
  <c r="AI3" i="5"/>
  <c r="W3" i="5"/>
  <c r="K3" i="5"/>
  <c r="AM2" i="5"/>
  <c r="AA2" i="5"/>
  <c r="O2" i="5"/>
  <c r="V3" i="5"/>
  <c r="AG3" i="5"/>
  <c r="U3" i="5"/>
  <c r="I3" i="5"/>
  <c r="AK2" i="5"/>
  <c r="Y2" i="5"/>
  <c r="M2" i="5"/>
  <c r="J3" i="5"/>
  <c r="AR3" i="5"/>
  <c r="AF3" i="5"/>
  <c r="T3" i="5"/>
  <c r="H3" i="5"/>
  <c r="AJ2" i="5"/>
  <c r="X2" i="5"/>
  <c r="L2" i="5"/>
  <c r="Z2" i="5"/>
  <c r="AQ3" i="5"/>
  <c r="AE3" i="5"/>
  <c r="S3" i="5"/>
  <c r="G3" i="5"/>
  <c r="AI2" i="5"/>
  <c r="W2" i="5"/>
  <c r="K2" i="5"/>
  <c r="N2" i="5"/>
  <c r="AP3" i="5"/>
  <c r="AD3" i="5"/>
  <c r="R3" i="5"/>
  <c r="F3" i="5"/>
  <c r="AH2" i="5"/>
  <c r="V2" i="5"/>
  <c r="J2" i="5"/>
  <c r="AH3" i="5"/>
  <c r="AO3" i="5"/>
  <c r="AC3" i="5"/>
  <c r="Q3" i="5"/>
  <c r="E3" i="5"/>
  <c r="AG2" i="5"/>
  <c r="U2" i="5"/>
  <c r="I2" i="5"/>
  <c r="AL2" i="5"/>
  <c r="AN3" i="5"/>
  <c r="AB3" i="5"/>
  <c r="P3" i="5"/>
  <c r="AR2" i="5"/>
  <c r="AF2" i="5"/>
  <c r="T2" i="5"/>
  <c r="H2" i="5"/>
  <c r="AM3" i="5"/>
  <c r="AA3" i="5"/>
  <c r="O3" i="5"/>
  <c r="AQ2" i="5"/>
  <c r="AE2" i="5"/>
  <c r="S2" i="5"/>
  <c r="G2" i="5"/>
  <c r="AL3" i="5"/>
  <c r="Z3" i="5"/>
  <c r="N3" i="5"/>
  <c r="AP2" i="5"/>
  <c r="AD2" i="5"/>
  <c r="R2" i="5"/>
  <c r="F2" i="5"/>
  <c r="AK3" i="5"/>
  <c r="Y3" i="5"/>
  <c r="M3" i="5"/>
  <c r="AO2" i="5"/>
  <c r="AC2" i="5"/>
  <c r="Q2" i="5"/>
  <c r="E1" i="5" a="1"/>
  <c r="E1" i="5" s="1"/>
  <c r="AEG3" i="5" a="1"/>
  <c r="AEN3" i="5" s="1"/>
  <c r="AEE8" i="5"/>
  <c r="AEE9" i="5" s="1"/>
  <c r="AEE10" i="5" s="1"/>
  <c r="AEE11" i="5" s="1"/>
  <c r="AEE12" i="5" s="1"/>
  <c r="AEE13" i="5" s="1"/>
  <c r="AEE14" i="5" s="1"/>
  <c r="AEE15" i="5" s="1"/>
  <c r="AEE16" i="5" s="1"/>
  <c r="AEE17" i="5" s="1"/>
  <c r="AEE18" i="5" s="1"/>
  <c r="AEE19" i="5" s="1"/>
  <c r="AEE20" i="5" s="1"/>
  <c r="AEE21" i="5" s="1"/>
  <c r="AEE22" i="5" s="1"/>
  <c r="AEE23" i="5" s="1"/>
  <c r="AEE24" i="5" s="1"/>
  <c r="C107" i="5"/>
  <c r="C112" i="5"/>
  <c r="C13" i="5"/>
  <c r="C25" i="5"/>
  <c r="C21" i="5"/>
  <c r="C9" i="5"/>
  <c r="C49" i="5"/>
  <c r="C73" i="5"/>
  <c r="C61" i="5"/>
  <c r="C85" i="5"/>
  <c r="C97" i="5"/>
  <c r="C37" i="5"/>
  <c r="C12" i="5"/>
  <c r="C24" i="5"/>
  <c r="C36" i="5"/>
  <c r="C48" i="5"/>
  <c r="C60" i="5"/>
  <c r="C72" i="5"/>
  <c r="C84" i="5"/>
  <c r="C96" i="5"/>
  <c r="C14" i="5"/>
  <c r="C26" i="5"/>
  <c r="C38" i="5"/>
  <c r="C50" i="5"/>
  <c r="C62" i="5"/>
  <c r="C74" i="5"/>
  <c r="C86" i="5"/>
  <c r="C98" i="5"/>
  <c r="C5" i="5"/>
  <c r="C15" i="5"/>
  <c r="C27" i="5"/>
  <c r="C39" i="5"/>
  <c r="C51" i="5"/>
  <c r="C63" i="5"/>
  <c r="C75" i="5"/>
  <c r="C87" i="5"/>
  <c r="C99" i="5"/>
  <c r="C16" i="5"/>
  <c r="C28" i="5"/>
  <c r="C40" i="5"/>
  <c r="C52" i="5"/>
  <c r="C64" i="5"/>
  <c r="C76" i="5"/>
  <c r="C88" i="5"/>
  <c r="C100" i="5"/>
  <c r="C17" i="5"/>
  <c r="C29" i="5"/>
  <c r="C41" i="5"/>
  <c r="C53" i="5"/>
  <c r="C65" i="5"/>
  <c r="C77" i="5"/>
  <c r="C89" i="5"/>
  <c r="C101" i="5"/>
  <c r="C6" i="5"/>
  <c r="C18" i="5"/>
  <c r="C30" i="5"/>
  <c r="C42" i="5"/>
  <c r="C54" i="5"/>
  <c r="C66" i="5"/>
  <c r="C78" i="5"/>
  <c r="C90" i="5"/>
  <c r="C102" i="5"/>
  <c r="C7" i="5"/>
  <c r="C19" i="5"/>
  <c r="C31" i="5"/>
  <c r="C43" i="5"/>
  <c r="C55" i="5"/>
  <c r="C67" i="5"/>
  <c r="C79" i="5"/>
  <c r="C91" i="5"/>
  <c r="C103" i="5"/>
  <c r="C8" i="5"/>
  <c r="C20" i="5"/>
  <c r="C32" i="5"/>
  <c r="C44" i="5"/>
  <c r="C56" i="5"/>
  <c r="C68" i="5"/>
  <c r="C80" i="5"/>
  <c r="C92" i="5"/>
  <c r="C104" i="5"/>
  <c r="C33" i="5"/>
  <c r="C45" i="5"/>
  <c r="C57" i="5"/>
  <c r="C69" i="5"/>
  <c r="C81" i="5"/>
  <c r="C93" i="5"/>
  <c r="C105" i="5"/>
  <c r="C10" i="5"/>
  <c r="C22" i="5"/>
  <c r="C34" i="5"/>
  <c r="C46" i="5"/>
  <c r="C58" i="5"/>
  <c r="C70" i="5"/>
  <c r="C82" i="5"/>
  <c r="C94" i="5"/>
  <c r="C106" i="5"/>
  <c r="C11" i="5"/>
  <c r="C23" i="5"/>
  <c r="C35" i="5"/>
  <c r="C47" i="5"/>
  <c r="C59" i="5"/>
  <c r="C71" i="5"/>
  <c r="C83" i="5"/>
  <c r="C95" i="5"/>
  <c r="T3" i="2"/>
  <c r="T4" i="2" s="1"/>
  <c r="S3" i="2"/>
  <c r="S4" i="2" s="1"/>
  <c r="Q3" i="2"/>
  <c r="Q4" i="2" s="1"/>
  <c r="P3" i="2"/>
  <c r="P4" i="2" s="1"/>
  <c r="N3" i="2"/>
  <c r="N4" i="2" s="1"/>
  <c r="Y3" i="2"/>
  <c r="Y4" i="2" s="1"/>
  <c r="M3" i="2"/>
  <c r="M4" i="2" s="1"/>
  <c r="X3" i="2"/>
  <c r="X4" i="2" s="1"/>
  <c r="L3" i="2"/>
  <c r="L4" i="2" s="1"/>
  <c r="W3" i="2"/>
  <c r="W4" i="2" s="1"/>
  <c r="K3" i="2"/>
  <c r="K4" i="2" s="1"/>
  <c r="G3" i="2"/>
  <c r="G4" i="2" s="1"/>
  <c r="Z3" i="2"/>
  <c r="Z4" i="2" s="1"/>
  <c r="V3" i="2"/>
  <c r="V4" i="2" s="1"/>
  <c r="J3" i="2"/>
  <c r="J4" i="2" s="1"/>
  <c r="O3" i="2"/>
  <c r="O4" i="2" s="1"/>
  <c r="U3" i="2"/>
  <c r="U4" i="2" s="1"/>
  <c r="I3" i="2"/>
  <c r="I4" i="2" s="1"/>
  <c r="H3" i="2"/>
  <c r="H4" i="2" s="1"/>
  <c r="R3" i="2"/>
  <c r="R4" i="2" s="1"/>
  <c r="T6" i="1"/>
  <c r="H4" i="1" s="1"/>
  <c r="N113" i="12" l="1"/>
  <c r="N111" i="12"/>
  <c r="N109" i="12"/>
  <c r="AI111" i="12"/>
  <c r="AI109" i="12"/>
  <c r="AI113" i="12"/>
  <c r="AR113" i="12"/>
  <c r="AR111" i="12"/>
  <c r="AR109" i="12"/>
  <c r="Z113" i="12"/>
  <c r="Z111" i="12"/>
  <c r="Z109" i="12"/>
  <c r="E109" i="12"/>
  <c r="E113" i="12"/>
  <c r="E111" i="12"/>
  <c r="F109" i="12"/>
  <c r="F113" i="12"/>
  <c r="F111" i="12"/>
  <c r="L111" i="12"/>
  <c r="L113" i="12"/>
  <c r="L109" i="12"/>
  <c r="AB113" i="12"/>
  <c r="AB109" i="12"/>
  <c r="AB111" i="12"/>
  <c r="G113" i="12"/>
  <c r="G111" i="12"/>
  <c r="G109" i="12"/>
  <c r="AD109" i="12"/>
  <c r="AD113" i="12"/>
  <c r="AD111" i="12"/>
  <c r="X111" i="12"/>
  <c r="X113" i="12"/>
  <c r="X109" i="12"/>
  <c r="H113" i="12"/>
  <c r="H111" i="12"/>
  <c r="H109" i="12"/>
  <c r="AP109" i="12"/>
  <c r="AP113" i="12"/>
  <c r="AP111" i="12"/>
  <c r="J111" i="12"/>
  <c r="J113" i="12"/>
  <c r="J109" i="12"/>
  <c r="AJ111" i="12"/>
  <c r="AJ109" i="12"/>
  <c r="AJ113" i="12"/>
  <c r="U109" i="12"/>
  <c r="U113" i="12"/>
  <c r="U111" i="12"/>
  <c r="S109" i="12"/>
  <c r="S113" i="12"/>
  <c r="S111" i="12"/>
  <c r="AG111" i="12"/>
  <c r="AG113" i="12"/>
  <c r="AG109" i="12"/>
  <c r="M111" i="12"/>
  <c r="M109" i="12"/>
  <c r="M113" i="12"/>
  <c r="T109" i="12"/>
  <c r="T113" i="12"/>
  <c r="T111" i="12"/>
  <c r="AFO3" i="12"/>
  <c r="AFO4" i="12" s="1"/>
  <c r="AFY3" i="12"/>
  <c r="AFY4" i="12" s="1"/>
  <c r="AFM3" i="12"/>
  <c r="AFM4" i="12" s="1"/>
  <c r="AFS3" i="12"/>
  <c r="AFS4" i="12" s="1"/>
  <c r="AFG3" i="12"/>
  <c r="AFG4" i="12" s="1"/>
  <c r="AFV3" i="12"/>
  <c r="AFV4" i="12" s="1"/>
  <c r="AFU3" i="12"/>
  <c r="AFU4" i="12" s="1"/>
  <c r="AFT3" i="12"/>
  <c r="AFT4" i="12" s="1"/>
  <c r="AFR3" i="12"/>
  <c r="AFR4" i="12" s="1"/>
  <c r="AFQ3" i="12"/>
  <c r="AFQ4" i="12" s="1"/>
  <c r="AFP3" i="12"/>
  <c r="AFP4" i="12" s="1"/>
  <c r="AFN3" i="12"/>
  <c r="AFN4" i="12" s="1"/>
  <c r="AFL3" i="12"/>
  <c r="AFL4" i="12" s="1"/>
  <c r="AFJ3" i="12"/>
  <c r="AFJ4" i="12" s="1"/>
  <c r="AFW3" i="12"/>
  <c r="AFW4" i="12" s="1"/>
  <c r="AFI3" i="12"/>
  <c r="AFI4" i="12" s="1"/>
  <c r="AFH3" i="12"/>
  <c r="AFH4" i="12" s="1"/>
  <c r="AFK3" i="12"/>
  <c r="AFK4" i="12" s="1"/>
  <c r="AFX3" i="12"/>
  <c r="AFX4" i="12" s="1"/>
  <c r="Q109" i="12"/>
  <c r="Q111" i="12"/>
  <c r="Q113" i="12"/>
  <c r="Y113" i="12"/>
  <c r="Y111" i="12"/>
  <c r="Y109" i="12"/>
  <c r="AEG2" i="12" a="1"/>
  <c r="AEK1" i="12"/>
  <c r="AK113" i="12"/>
  <c r="AK111" i="12"/>
  <c r="AK109" i="12"/>
  <c r="AFZ105" i="12"/>
  <c r="AFZ102" i="12"/>
  <c r="AFZ98" i="12"/>
  <c r="AFZ107" i="12"/>
  <c r="AFZ106" i="12"/>
  <c r="AFZ104" i="12"/>
  <c r="AFZ95" i="12"/>
  <c r="AFZ91" i="12"/>
  <c r="AFZ101" i="12"/>
  <c r="AFZ97" i="12"/>
  <c r="AFZ100" i="12"/>
  <c r="AFZ99" i="12"/>
  <c r="AFZ92" i="12"/>
  <c r="AFZ88" i="12"/>
  <c r="AFZ96" i="12"/>
  <c r="AFZ93" i="12"/>
  <c r="AFZ86" i="12"/>
  <c r="AFZ79" i="12"/>
  <c r="AFZ75" i="12"/>
  <c r="AFZ71" i="12"/>
  <c r="AFZ103" i="12"/>
  <c r="AFZ83" i="12"/>
  <c r="AFZ85" i="12"/>
  <c r="AFZ90" i="12"/>
  <c r="AFZ89" i="12"/>
  <c r="AFZ80" i="12"/>
  <c r="AFZ87" i="12"/>
  <c r="AFZ94" i="12"/>
  <c r="AFZ84" i="12"/>
  <c r="AFZ72" i="12"/>
  <c r="AFZ67" i="12"/>
  <c r="AFZ63" i="12"/>
  <c r="AFZ59" i="12"/>
  <c r="AFZ76" i="12"/>
  <c r="AFZ73" i="12"/>
  <c r="AFZ78" i="12"/>
  <c r="AFZ74" i="12"/>
  <c r="AFZ68" i="12"/>
  <c r="AFZ64" i="12"/>
  <c r="AFZ60" i="12"/>
  <c r="AFZ56" i="12"/>
  <c r="AFZ70" i="12"/>
  <c r="AFZ82" i="12"/>
  <c r="AFZ69" i="12"/>
  <c r="AFZ66" i="12"/>
  <c r="AFZ61" i="12"/>
  <c r="AFZ55" i="12"/>
  <c r="AFZ52" i="12"/>
  <c r="AFZ48" i="12"/>
  <c r="AFZ81" i="12"/>
  <c r="AFZ77" i="12"/>
  <c r="AFZ57" i="12"/>
  <c r="AFZ53" i="12"/>
  <c r="AFZ49" i="12"/>
  <c r="AFZ45" i="12"/>
  <c r="AFZ41" i="12"/>
  <c r="AFZ62" i="12"/>
  <c r="AFZ54" i="12"/>
  <c r="AFZ50" i="12"/>
  <c r="AFZ46" i="12"/>
  <c r="AFZ58" i="12"/>
  <c r="AFZ47" i="12"/>
  <c r="AFZ39" i="12"/>
  <c r="AFZ33" i="12"/>
  <c r="AFZ29" i="12"/>
  <c r="AFZ25" i="12"/>
  <c r="AFZ36" i="12"/>
  <c r="AFZ44" i="12"/>
  <c r="AFZ34" i="12"/>
  <c r="AFZ30" i="12"/>
  <c r="AFZ26" i="12"/>
  <c r="AFZ51" i="12"/>
  <c r="AFZ43" i="12"/>
  <c r="AFZ65" i="12"/>
  <c r="AFZ40" i="12"/>
  <c r="AFZ42" i="12"/>
  <c r="AFZ38" i="12"/>
  <c r="AFZ37" i="12"/>
  <c r="AFZ35" i="12"/>
  <c r="AFZ22" i="12"/>
  <c r="AFZ19" i="12"/>
  <c r="AFZ31" i="12"/>
  <c r="AFZ32" i="12"/>
  <c r="AFZ17" i="12"/>
  <c r="AFZ24" i="12"/>
  <c r="AFZ21" i="12"/>
  <c r="AFZ28" i="12"/>
  <c r="AFZ18" i="12"/>
  <c r="AFZ27" i="12"/>
  <c r="AFZ23" i="12"/>
  <c r="AFZ20" i="12"/>
  <c r="AFZ13" i="12"/>
  <c r="AFZ12" i="12"/>
  <c r="AFZ9" i="12"/>
  <c r="AFZ15" i="12"/>
  <c r="AFZ6" i="12"/>
  <c r="AFZ11" i="12"/>
  <c r="AFZ8" i="12"/>
  <c r="AFZ10" i="12"/>
  <c r="AFZ7" i="12"/>
  <c r="AFZ14" i="12"/>
  <c r="AFZ16" i="12"/>
  <c r="P113" i="12"/>
  <c r="P109" i="12"/>
  <c r="P111" i="12"/>
  <c r="O113" i="12"/>
  <c r="O111" i="12"/>
  <c r="O109" i="12"/>
  <c r="AEW3" i="12"/>
  <c r="AEW4" i="12" s="1"/>
  <c r="AEK3" i="12"/>
  <c r="AEK4" i="12" s="1"/>
  <c r="AEU3" i="12"/>
  <c r="AEU4" i="12" s="1"/>
  <c r="AEI3" i="12"/>
  <c r="AEI4" i="12" s="1"/>
  <c r="AEO3" i="12"/>
  <c r="AEO4" i="12" s="1"/>
  <c r="AEJ3" i="12"/>
  <c r="AEJ4" i="12" s="1"/>
  <c r="AEY3" i="12"/>
  <c r="AEY4" i="12" s="1"/>
  <c r="AEH3" i="12"/>
  <c r="AEH4" i="12" s="1"/>
  <c r="AEX3" i="12"/>
  <c r="AEX4" i="12" s="1"/>
  <c r="AEG3" i="12"/>
  <c r="AEG4" i="12" s="1"/>
  <c r="AEV3" i="12"/>
  <c r="AEV4" i="12" s="1"/>
  <c r="AET3" i="12"/>
  <c r="AET4" i="12" s="1"/>
  <c r="AES3" i="12"/>
  <c r="AES4" i="12" s="1"/>
  <c r="AER3" i="12"/>
  <c r="AER4" i="12" s="1"/>
  <c r="AEQ3" i="12"/>
  <c r="AEQ4" i="12" s="1"/>
  <c r="AEP3" i="12"/>
  <c r="AEP4" i="12" s="1"/>
  <c r="AEN3" i="12"/>
  <c r="AEN4" i="12" s="1"/>
  <c r="AEM3" i="12"/>
  <c r="AEM4" i="12" s="1"/>
  <c r="AEL3" i="12"/>
  <c r="AEL4" i="12" s="1"/>
  <c r="AH111" i="12"/>
  <c r="AH109" i="12"/>
  <c r="AH113" i="12"/>
  <c r="AN113" i="12"/>
  <c r="AN109" i="12"/>
  <c r="AN111" i="12"/>
  <c r="AA113" i="12"/>
  <c r="AA111" i="12"/>
  <c r="AA109" i="12"/>
  <c r="R109" i="12"/>
  <c r="R111" i="12"/>
  <c r="R113" i="12"/>
  <c r="AL113" i="12"/>
  <c r="AL111" i="12"/>
  <c r="AL109" i="12"/>
  <c r="AO109" i="12"/>
  <c r="AO113" i="12"/>
  <c r="AO111" i="12"/>
  <c r="AM113" i="12"/>
  <c r="AM111" i="12"/>
  <c r="AM109" i="12"/>
  <c r="K111" i="12"/>
  <c r="K113" i="12"/>
  <c r="K109" i="12"/>
  <c r="I113" i="12"/>
  <c r="I111" i="12"/>
  <c r="I109" i="12"/>
  <c r="AF111" i="12"/>
  <c r="AF109" i="12"/>
  <c r="AF113" i="12"/>
  <c r="AE111" i="12"/>
  <c r="AE109" i="12"/>
  <c r="AE113" i="12"/>
  <c r="W111" i="12"/>
  <c r="W113" i="12"/>
  <c r="W109" i="12"/>
  <c r="V111" i="12"/>
  <c r="V113" i="12"/>
  <c r="V109" i="12"/>
  <c r="AQ113" i="12"/>
  <c r="AQ111" i="12"/>
  <c r="AQ109" i="12"/>
  <c r="AFJ2" i="5"/>
  <c r="AFV2" i="5"/>
  <c r="AFK2" i="5"/>
  <c r="AFW2" i="5"/>
  <c r="AFL2" i="5"/>
  <c r="AFX2" i="5"/>
  <c r="AFM2" i="5"/>
  <c r="AFY2" i="5"/>
  <c r="AFN2" i="5"/>
  <c r="AFO2" i="5"/>
  <c r="AFP2" i="5"/>
  <c r="AFQ2" i="5"/>
  <c r="AFR2" i="5"/>
  <c r="AFG2" i="5"/>
  <c r="AFS2" i="5"/>
  <c r="AFH2" i="5"/>
  <c r="AFT2" i="5"/>
  <c r="AFI2" i="5"/>
  <c r="AFU2" i="5"/>
  <c r="AFG3" i="5" a="1"/>
  <c r="I1" i="5"/>
  <c r="AJ1" i="5"/>
  <c r="F1" i="5"/>
  <c r="Y1" i="5"/>
  <c r="S1" i="5"/>
  <c r="W1" i="5"/>
  <c r="AK1" i="5"/>
  <c r="AG1" i="5"/>
  <c r="G1" i="5"/>
  <c r="AB1" i="5"/>
  <c r="N1" i="5"/>
  <c r="AE1" i="5"/>
  <c r="J1" i="5"/>
  <c r="Z1" i="5"/>
  <c r="X1" i="5"/>
  <c r="AD1" i="5"/>
  <c r="AQ1" i="5"/>
  <c r="V1" i="5"/>
  <c r="AL1" i="5"/>
  <c r="M1" i="5"/>
  <c r="H1" i="5"/>
  <c r="AH1" i="5"/>
  <c r="O1" i="5"/>
  <c r="K1" i="5"/>
  <c r="U1" i="5"/>
  <c r="Q1" i="5"/>
  <c r="T1" i="5"/>
  <c r="P1" i="5"/>
  <c r="AA1" i="5"/>
  <c r="AP1" i="5"/>
  <c r="AC1" i="5"/>
  <c r="AF1" i="5"/>
  <c r="AI1" i="5"/>
  <c r="AM1" i="5"/>
  <c r="R1" i="5"/>
  <c r="AO1" i="5"/>
  <c r="AR1" i="5"/>
  <c r="L1" i="5"/>
  <c r="AN1" i="5"/>
  <c r="AET3" i="5"/>
  <c r="AEI3" i="5"/>
  <c r="AEV3" i="5"/>
  <c r="AEW3" i="5"/>
  <c r="AEL3" i="5"/>
  <c r="AEX3" i="5"/>
  <c r="AEM3" i="5"/>
  <c r="AEJ3" i="5"/>
  <c r="AES3" i="5"/>
  <c r="AEY3" i="5"/>
  <c r="AEU3" i="5"/>
  <c r="AEK3" i="5"/>
  <c r="AEH3" i="5"/>
  <c r="AEG3" i="5"/>
  <c r="AEO3" i="5"/>
  <c r="AEP3" i="5"/>
  <c r="AEQ3" i="5"/>
  <c r="AER3" i="5"/>
  <c r="AEG2" i="5" a="1"/>
  <c r="J17" i="1"/>
  <c r="J11" i="1"/>
  <c r="J7" i="1"/>
  <c r="I10" i="1"/>
  <c r="J16" i="1"/>
  <c r="I21" i="1"/>
  <c r="T21" i="1" s="1"/>
  <c r="J12" i="1"/>
  <c r="I9" i="1"/>
  <c r="I12" i="1"/>
  <c r="I11" i="1"/>
  <c r="J20" i="1"/>
  <c r="J9" i="1"/>
  <c r="J21" i="1"/>
  <c r="J15" i="1"/>
  <c r="J4" i="1"/>
  <c r="I20" i="1"/>
  <c r="T20" i="1" s="1"/>
  <c r="J22" i="1"/>
  <c r="J6" i="1"/>
  <c r="J18" i="1"/>
  <c r="I13" i="1"/>
  <c r="J19" i="1"/>
  <c r="I22" i="1"/>
  <c r="T22" i="1" s="1"/>
  <c r="J10" i="1"/>
  <c r="J3" i="1"/>
  <c r="J14" i="1"/>
  <c r="I8" i="1"/>
  <c r="I19" i="1"/>
  <c r="T19" i="1" s="1"/>
  <c r="I7" i="1"/>
  <c r="I18" i="1"/>
  <c r="T18" i="1" s="1"/>
  <c r="I6" i="1"/>
  <c r="I17" i="1"/>
  <c r="T17" i="1" s="1"/>
  <c r="I5" i="1"/>
  <c r="I16" i="1"/>
  <c r="I4" i="1"/>
  <c r="I15" i="1"/>
  <c r="I3" i="1"/>
  <c r="I14" i="1"/>
  <c r="J13" i="1"/>
  <c r="H16" i="1"/>
  <c r="H5" i="1"/>
  <c r="H17" i="1"/>
  <c r="H6" i="1"/>
  <c r="H18" i="1"/>
  <c r="H7" i="1"/>
  <c r="H19" i="1"/>
  <c r="H8" i="1"/>
  <c r="H20" i="1"/>
  <c r="H3" i="1"/>
  <c r="H9" i="1"/>
  <c r="H21" i="1"/>
  <c r="H10" i="1"/>
  <c r="H22" i="1"/>
  <c r="H11" i="1"/>
  <c r="H14" i="1"/>
  <c r="H15" i="1"/>
  <c r="H12" i="1"/>
  <c r="H13" i="1"/>
  <c r="J5" i="1"/>
  <c r="J8" i="1"/>
  <c r="AFQ103" i="12" l="1"/>
  <c r="AFQ99" i="12"/>
  <c r="AFQ101" i="12"/>
  <c r="AFQ105" i="12"/>
  <c r="AFQ104" i="12"/>
  <c r="AFQ92" i="12"/>
  <c r="AFQ96" i="12"/>
  <c r="AFQ106" i="12"/>
  <c r="AFQ93" i="12"/>
  <c r="AFQ89" i="12"/>
  <c r="AFQ98" i="12"/>
  <c r="AFQ94" i="12"/>
  <c r="AFQ90" i="12"/>
  <c r="AFQ87" i="12"/>
  <c r="AFQ97" i="12"/>
  <c r="AFQ91" i="12"/>
  <c r="AFQ80" i="12"/>
  <c r="AFQ76" i="12"/>
  <c r="AFQ72" i="12"/>
  <c r="AFQ107" i="12"/>
  <c r="AFQ81" i="12"/>
  <c r="AFQ102" i="12"/>
  <c r="AFQ84" i="12"/>
  <c r="AFQ100" i="12"/>
  <c r="AFQ88" i="12"/>
  <c r="AFQ86" i="12"/>
  <c r="AFQ85" i="12"/>
  <c r="AFQ70" i="12"/>
  <c r="AFQ68" i="12"/>
  <c r="AFQ64" i="12"/>
  <c r="AFQ60" i="12"/>
  <c r="AFQ75" i="12"/>
  <c r="AFQ65" i="12"/>
  <c r="AFQ61" i="12"/>
  <c r="AFQ57" i="12"/>
  <c r="AFQ77" i="12"/>
  <c r="AFQ95" i="12"/>
  <c r="AFQ78" i="12"/>
  <c r="AFQ69" i="12"/>
  <c r="AFQ83" i="12"/>
  <c r="AFQ73" i="12"/>
  <c r="AFQ82" i="12"/>
  <c r="AFQ74" i="12"/>
  <c r="AFQ67" i="12"/>
  <c r="AFQ53" i="12"/>
  <c r="AFQ49" i="12"/>
  <c r="AFQ58" i="12"/>
  <c r="AFQ79" i="12"/>
  <c r="AFQ71" i="12"/>
  <c r="AFQ66" i="12"/>
  <c r="AFQ56" i="12"/>
  <c r="AFQ54" i="12"/>
  <c r="AFQ50" i="12"/>
  <c r="AFQ46" i="12"/>
  <c r="AFQ42" i="12"/>
  <c r="AFQ38" i="12"/>
  <c r="AFQ51" i="12"/>
  <c r="AFQ47" i="12"/>
  <c r="AFQ63" i="12"/>
  <c r="AFQ59" i="12"/>
  <c r="AFQ55" i="12"/>
  <c r="AFQ48" i="12"/>
  <c r="AFQ40" i="12"/>
  <c r="AFQ34" i="12"/>
  <c r="AFQ30" i="12"/>
  <c r="AFQ26" i="12"/>
  <c r="AFQ35" i="12"/>
  <c r="AFQ31" i="12"/>
  <c r="AFQ27" i="12"/>
  <c r="AFQ39" i="12"/>
  <c r="AFQ37" i="12"/>
  <c r="AFQ41" i="12"/>
  <c r="AFQ62" i="12"/>
  <c r="AFQ44" i="12"/>
  <c r="AFQ18" i="12"/>
  <c r="AFQ15" i="12"/>
  <c r="AFQ52" i="12"/>
  <c r="AFQ23" i="12"/>
  <c r="AFQ20" i="12"/>
  <c r="AFQ45" i="12"/>
  <c r="AFQ36" i="12"/>
  <c r="AFQ32" i="12"/>
  <c r="AFQ16" i="12"/>
  <c r="AFQ13" i="12"/>
  <c r="AFQ12" i="12"/>
  <c r="AFQ11" i="12"/>
  <c r="AFQ10" i="12"/>
  <c r="AFQ9" i="12"/>
  <c r="AFQ8" i="12"/>
  <c r="AFQ7" i="12"/>
  <c r="AFQ33" i="12"/>
  <c r="AFQ22" i="12"/>
  <c r="AFQ19" i="12"/>
  <c r="AFQ43" i="12"/>
  <c r="AFQ29" i="12"/>
  <c r="AFQ28" i="12"/>
  <c r="AFQ25" i="12"/>
  <c r="AFQ17" i="12"/>
  <c r="AFQ14" i="12"/>
  <c r="AFQ21" i="12"/>
  <c r="AFQ24" i="12"/>
  <c r="AFQ6" i="12"/>
  <c r="AER105" i="12"/>
  <c r="AER107" i="12"/>
  <c r="AER106" i="12"/>
  <c r="AER93" i="12"/>
  <c r="AER89" i="12"/>
  <c r="AER101" i="12"/>
  <c r="AER102" i="12"/>
  <c r="AER100" i="12"/>
  <c r="AER94" i="12"/>
  <c r="AER90" i="12"/>
  <c r="AER97" i="12"/>
  <c r="AER103" i="12"/>
  <c r="AER99" i="12"/>
  <c r="AER95" i="12"/>
  <c r="AER91" i="12"/>
  <c r="AER87" i="12"/>
  <c r="AER86" i="12"/>
  <c r="AER82" i="12"/>
  <c r="AER78" i="12"/>
  <c r="AER74" i="12"/>
  <c r="AER92" i="12"/>
  <c r="AER98" i="12"/>
  <c r="AER85" i="12"/>
  <c r="AER83" i="12"/>
  <c r="AER79" i="12"/>
  <c r="AER96" i="12"/>
  <c r="AER84" i="12"/>
  <c r="AER73" i="12"/>
  <c r="AER69" i="12"/>
  <c r="AER80" i="12"/>
  <c r="AER75" i="12"/>
  <c r="AER72" i="12"/>
  <c r="AER66" i="12"/>
  <c r="AER62" i="12"/>
  <c r="AER71" i="12"/>
  <c r="AER77" i="12"/>
  <c r="AER67" i="12"/>
  <c r="AER70" i="12"/>
  <c r="AER54" i="12"/>
  <c r="AER50" i="12"/>
  <c r="AER46" i="12"/>
  <c r="AER42" i="12"/>
  <c r="AER55" i="12"/>
  <c r="AER51" i="12"/>
  <c r="AER47" i="12"/>
  <c r="AER43" i="12"/>
  <c r="AER39" i="12"/>
  <c r="AER76" i="12"/>
  <c r="AER60" i="12"/>
  <c r="AER58" i="12"/>
  <c r="AER64" i="12"/>
  <c r="AER57" i="12"/>
  <c r="AER52" i="12"/>
  <c r="AER68" i="12"/>
  <c r="AER59" i="12"/>
  <c r="AER53" i="12"/>
  <c r="AER49" i="12"/>
  <c r="AER45" i="12"/>
  <c r="AER65" i="12"/>
  <c r="AER37" i="12"/>
  <c r="AER40" i="12"/>
  <c r="AER35" i="12"/>
  <c r="AER31" i="12"/>
  <c r="AER63" i="12"/>
  <c r="AER32" i="12"/>
  <c r="AER28" i="12"/>
  <c r="AER81" i="12"/>
  <c r="AER36" i="12"/>
  <c r="AER48" i="12"/>
  <c r="AER33" i="12"/>
  <c r="AER29" i="12"/>
  <c r="AER104" i="12"/>
  <c r="AER88" i="12"/>
  <c r="AER38" i="12"/>
  <c r="AER30" i="12"/>
  <c r="AER44" i="12"/>
  <c r="AER23" i="12"/>
  <c r="AER20" i="12"/>
  <c r="AER61" i="12"/>
  <c r="AER18" i="12"/>
  <c r="AER13" i="12"/>
  <c r="AER12" i="12"/>
  <c r="AER11" i="12"/>
  <c r="AER10" i="12"/>
  <c r="AER9" i="12"/>
  <c r="AER8" i="12"/>
  <c r="AER7" i="12"/>
  <c r="AER41" i="12"/>
  <c r="AER15" i="12"/>
  <c r="AER14" i="12"/>
  <c r="AER26" i="12"/>
  <c r="AER22" i="12"/>
  <c r="AER25" i="12"/>
  <c r="AER19" i="12"/>
  <c r="AER6" i="12"/>
  <c r="AER56" i="12"/>
  <c r="AER17" i="12"/>
  <c r="AER16" i="12"/>
  <c r="AER21" i="12"/>
  <c r="AER24" i="12"/>
  <c r="AER34" i="12"/>
  <c r="AER27" i="12"/>
  <c r="AES103" i="12"/>
  <c r="AES106" i="12"/>
  <c r="AES101" i="12"/>
  <c r="AES102" i="12"/>
  <c r="AES100" i="12"/>
  <c r="AES94" i="12"/>
  <c r="AES90" i="12"/>
  <c r="AES86" i="12"/>
  <c r="AES97" i="12"/>
  <c r="AES99" i="12"/>
  <c r="AES95" i="12"/>
  <c r="AES91" i="12"/>
  <c r="AES107" i="12"/>
  <c r="AES105" i="12"/>
  <c r="AES93" i="12"/>
  <c r="AES89" i="12"/>
  <c r="AES82" i="12"/>
  <c r="AES78" i="12"/>
  <c r="AES92" i="12"/>
  <c r="AES98" i="12"/>
  <c r="AES85" i="12"/>
  <c r="AES83" i="12"/>
  <c r="AES79" i="12"/>
  <c r="AES75" i="12"/>
  <c r="AES88" i="12"/>
  <c r="AES80" i="12"/>
  <c r="AES76" i="12"/>
  <c r="AES87" i="12"/>
  <c r="AES81" i="12"/>
  <c r="AES72" i="12"/>
  <c r="AES71" i="12"/>
  <c r="AES96" i="12"/>
  <c r="AES77" i="12"/>
  <c r="AES67" i="12"/>
  <c r="AES63" i="12"/>
  <c r="AES59" i="12"/>
  <c r="AES70" i="12"/>
  <c r="AES68" i="12"/>
  <c r="AES64" i="12"/>
  <c r="AES104" i="12"/>
  <c r="AES74" i="12"/>
  <c r="AES66" i="12"/>
  <c r="AES62" i="12"/>
  <c r="AES55" i="12"/>
  <c r="AES51" i="12"/>
  <c r="AES47" i="12"/>
  <c r="AES43" i="12"/>
  <c r="AES39" i="12"/>
  <c r="AES84" i="12"/>
  <c r="AES60" i="12"/>
  <c r="AES58" i="12"/>
  <c r="AES57" i="12"/>
  <c r="AES52" i="12"/>
  <c r="AES48" i="12"/>
  <c r="AES65" i="12"/>
  <c r="AES61" i="12"/>
  <c r="AES56" i="12"/>
  <c r="AES54" i="12"/>
  <c r="AES53" i="12"/>
  <c r="AES40" i="12"/>
  <c r="AES35" i="12"/>
  <c r="AES31" i="12"/>
  <c r="AES27" i="12"/>
  <c r="AES69" i="12"/>
  <c r="AES42" i="12"/>
  <c r="AES32" i="12"/>
  <c r="AES28" i="12"/>
  <c r="AES50" i="12"/>
  <c r="AES49" i="12"/>
  <c r="AES36" i="12"/>
  <c r="AES45" i="12"/>
  <c r="AES33" i="12"/>
  <c r="AES29" i="12"/>
  <c r="AES44" i="12"/>
  <c r="AES41" i="12"/>
  <c r="AES34" i="12"/>
  <c r="AES30" i="12"/>
  <c r="AES26" i="12"/>
  <c r="AES23" i="12"/>
  <c r="AES20" i="12"/>
  <c r="AES6" i="12"/>
  <c r="AES18" i="12"/>
  <c r="AES15" i="12"/>
  <c r="AES14" i="12"/>
  <c r="AES73" i="12"/>
  <c r="AES22" i="12"/>
  <c r="AES25" i="12"/>
  <c r="AES19" i="12"/>
  <c r="AES24" i="12"/>
  <c r="AES21" i="12"/>
  <c r="AES13" i="12"/>
  <c r="AES10" i="12"/>
  <c r="AES38" i="12"/>
  <c r="AES17" i="12"/>
  <c r="AES7" i="12"/>
  <c r="AES16" i="12"/>
  <c r="AES12" i="12"/>
  <c r="AES9" i="12"/>
  <c r="AES37" i="12"/>
  <c r="AES11" i="12"/>
  <c r="AES46" i="12"/>
  <c r="AES8" i="12"/>
  <c r="AFR107" i="12"/>
  <c r="AFR106" i="12"/>
  <c r="AFR104" i="12"/>
  <c r="AFR105" i="12"/>
  <c r="AFR92" i="12"/>
  <c r="AFR88" i="12"/>
  <c r="AFR96" i="12"/>
  <c r="AFR103" i="12"/>
  <c r="AFR93" i="12"/>
  <c r="AFR89" i="12"/>
  <c r="AFR98" i="12"/>
  <c r="AFR94" i="12"/>
  <c r="AFR90" i="12"/>
  <c r="AFR97" i="12"/>
  <c r="AFR91" i="12"/>
  <c r="AFR81" i="12"/>
  <c r="AFR77" i="12"/>
  <c r="AFR73" i="12"/>
  <c r="AFR102" i="12"/>
  <c r="AFR101" i="12"/>
  <c r="AFR84" i="12"/>
  <c r="AFR100" i="12"/>
  <c r="AFR86" i="12"/>
  <c r="AFR95" i="12"/>
  <c r="AFR82" i="12"/>
  <c r="AFR78" i="12"/>
  <c r="AFR99" i="12"/>
  <c r="AFR87" i="12"/>
  <c r="AFR75" i="12"/>
  <c r="AFR85" i="12"/>
  <c r="AFR65" i="12"/>
  <c r="AFR61" i="12"/>
  <c r="AFR69" i="12"/>
  <c r="AFR83" i="12"/>
  <c r="AFR66" i="12"/>
  <c r="AFR80" i="12"/>
  <c r="AFR76" i="12"/>
  <c r="AFR79" i="12"/>
  <c r="AFR57" i="12"/>
  <c r="AFR53" i="12"/>
  <c r="AFR49" i="12"/>
  <c r="AFR45" i="12"/>
  <c r="AFR41" i="12"/>
  <c r="AFR67" i="12"/>
  <c r="AFR58" i="12"/>
  <c r="AFR68" i="12"/>
  <c r="AFR60" i="12"/>
  <c r="AFR72" i="12"/>
  <c r="AFR71" i="12"/>
  <c r="AFR70" i="12"/>
  <c r="AFR56" i="12"/>
  <c r="AFR54" i="12"/>
  <c r="AFR50" i="12"/>
  <c r="AFR46" i="12"/>
  <c r="AFR42" i="12"/>
  <c r="AFR38" i="12"/>
  <c r="AFR74" i="12"/>
  <c r="AFR51" i="12"/>
  <c r="AFR52" i="12"/>
  <c r="AFR48" i="12"/>
  <c r="AFR44" i="12"/>
  <c r="AFR40" i="12"/>
  <c r="AFR34" i="12"/>
  <c r="AFR30" i="12"/>
  <c r="AFR64" i="12"/>
  <c r="AFR47" i="12"/>
  <c r="AFR35" i="12"/>
  <c r="AFR31" i="12"/>
  <c r="AFR27" i="12"/>
  <c r="AFR55" i="12"/>
  <c r="AFR39" i="12"/>
  <c r="AFR37" i="12"/>
  <c r="AFR32" i="12"/>
  <c r="AFR28" i="12"/>
  <c r="AFR23" i="12"/>
  <c r="AFR20" i="12"/>
  <c r="AFR36" i="12"/>
  <c r="AFR16" i="12"/>
  <c r="AFR13" i="12"/>
  <c r="AFR12" i="12"/>
  <c r="AFR11" i="12"/>
  <c r="AFR10" i="12"/>
  <c r="AFR9" i="12"/>
  <c r="AFR8" i="12"/>
  <c r="AFR7" i="12"/>
  <c r="AFR6" i="12"/>
  <c r="AFR33" i="12"/>
  <c r="AFR22" i="12"/>
  <c r="AFR19" i="12"/>
  <c r="AFR63" i="12"/>
  <c r="AFR43" i="12"/>
  <c r="AFR29" i="12"/>
  <c r="AFR25" i="12"/>
  <c r="AFR26" i="12"/>
  <c r="AFR17" i="12"/>
  <c r="AFR59" i="12"/>
  <c r="AFR24" i="12"/>
  <c r="AFR21" i="12"/>
  <c r="AFR14" i="12"/>
  <c r="AFR18" i="12"/>
  <c r="AFR15" i="12"/>
  <c r="AFR62" i="12"/>
  <c r="AEV105" i="12"/>
  <c r="AEV107" i="12"/>
  <c r="AEV103" i="12"/>
  <c r="AEV104" i="12"/>
  <c r="AEV100" i="12"/>
  <c r="AEV97" i="12"/>
  <c r="AEV99" i="12"/>
  <c r="AEV95" i="12"/>
  <c r="AEV91" i="12"/>
  <c r="AEV87" i="12"/>
  <c r="AEV92" i="12"/>
  <c r="AEV96" i="12"/>
  <c r="AEV98" i="12"/>
  <c r="AEV106" i="12"/>
  <c r="AEV85" i="12"/>
  <c r="AEV83" i="12"/>
  <c r="AEV79" i="12"/>
  <c r="AEV88" i="12"/>
  <c r="AEV90" i="12"/>
  <c r="AEV80" i="12"/>
  <c r="AEV76" i="12"/>
  <c r="AEV94" i="12"/>
  <c r="AEV81" i="12"/>
  <c r="AEV77" i="12"/>
  <c r="AEV82" i="12"/>
  <c r="AEV101" i="12"/>
  <c r="AEV75" i="12"/>
  <c r="AEV71" i="12"/>
  <c r="AEV89" i="12"/>
  <c r="AEV78" i="12"/>
  <c r="AEV67" i="12"/>
  <c r="AEV70" i="12"/>
  <c r="AEV68" i="12"/>
  <c r="AEV64" i="12"/>
  <c r="AEV60" i="12"/>
  <c r="AEV86" i="12"/>
  <c r="AEV102" i="12"/>
  <c r="AEV65" i="12"/>
  <c r="AEV74" i="12"/>
  <c r="AEV55" i="12"/>
  <c r="AEV84" i="12"/>
  <c r="AEV58" i="12"/>
  <c r="AEV57" i="12"/>
  <c r="AEV52" i="12"/>
  <c r="AEV48" i="12"/>
  <c r="AEV44" i="12"/>
  <c r="AEV40" i="12"/>
  <c r="AEV36" i="12"/>
  <c r="AEV93" i="12"/>
  <c r="AEV53" i="12"/>
  <c r="AEV49" i="12"/>
  <c r="AEV45" i="12"/>
  <c r="AEV69" i="12"/>
  <c r="AEV61" i="12"/>
  <c r="AEV56" i="12"/>
  <c r="AEV63" i="12"/>
  <c r="AEV73" i="12"/>
  <c r="AEV47" i="12"/>
  <c r="AEV32" i="12"/>
  <c r="AEV28" i="12"/>
  <c r="AEV72" i="12"/>
  <c r="AEV62" i="12"/>
  <c r="AEV42" i="12"/>
  <c r="AEV51" i="12"/>
  <c r="AEV50" i="12"/>
  <c r="AEV24" i="12"/>
  <c r="AEV23" i="12"/>
  <c r="AEV22" i="12"/>
  <c r="AEV21" i="12"/>
  <c r="AEV20" i="12"/>
  <c r="AEV19" i="12"/>
  <c r="AEV18" i="12"/>
  <c r="AEV17" i="12"/>
  <c r="AEV16" i="12"/>
  <c r="AEV15" i="12"/>
  <c r="AEV14" i="12"/>
  <c r="AEV59" i="12"/>
  <c r="AEV33" i="12"/>
  <c r="AEV29" i="12"/>
  <c r="AEV25" i="12"/>
  <c r="AEV41" i="12"/>
  <c r="AEV66" i="12"/>
  <c r="AEV38" i="12"/>
  <c r="AEV39" i="12"/>
  <c r="AEV34" i="12"/>
  <c r="AEV30" i="12"/>
  <c r="AEV43" i="12"/>
  <c r="AEV35" i="12"/>
  <c r="AEV31" i="12"/>
  <c r="AEV27" i="12"/>
  <c r="AEV26" i="12"/>
  <c r="AEV54" i="12"/>
  <c r="AEV37" i="12"/>
  <c r="AEV13" i="12"/>
  <c r="AEV10" i="12"/>
  <c r="AEV7" i="12"/>
  <c r="AEV12" i="12"/>
  <c r="AEV9" i="12"/>
  <c r="AEV46" i="12"/>
  <c r="AEV11" i="12"/>
  <c r="AEV8" i="12"/>
  <c r="AEV6" i="12"/>
  <c r="AFT107" i="12"/>
  <c r="AFT106" i="12"/>
  <c r="AFT104" i="12"/>
  <c r="AFT100" i="12"/>
  <c r="AFT96" i="12"/>
  <c r="AFT102" i="12"/>
  <c r="AFT105" i="12"/>
  <c r="AFT103" i="12"/>
  <c r="AFT93" i="12"/>
  <c r="AFT98" i="12"/>
  <c r="AFT94" i="12"/>
  <c r="AFT90" i="12"/>
  <c r="AFT86" i="12"/>
  <c r="AFT101" i="12"/>
  <c r="AFT97" i="12"/>
  <c r="AFT95" i="12"/>
  <c r="AFT91" i="12"/>
  <c r="AFT81" i="12"/>
  <c r="AFT77" i="12"/>
  <c r="AFT73" i="12"/>
  <c r="AFT69" i="12"/>
  <c r="AFT84" i="12"/>
  <c r="AFT88" i="12"/>
  <c r="AFT82" i="12"/>
  <c r="AFT78" i="12"/>
  <c r="AFT99" i="12"/>
  <c r="AFT92" i="12"/>
  <c r="AFT65" i="12"/>
  <c r="AFT61" i="12"/>
  <c r="AFT85" i="12"/>
  <c r="AFT87" i="12"/>
  <c r="AFT66" i="12"/>
  <c r="AFT62" i="12"/>
  <c r="AFT58" i="12"/>
  <c r="AFT83" i="12"/>
  <c r="AFT80" i="12"/>
  <c r="AFT76" i="12"/>
  <c r="AFT74" i="12"/>
  <c r="AFT72" i="12"/>
  <c r="AFT67" i="12"/>
  <c r="AFT89" i="12"/>
  <c r="AFT70" i="12"/>
  <c r="AFT68" i="12"/>
  <c r="AFT64" i="12"/>
  <c r="AFT60" i="12"/>
  <c r="AFT56" i="12"/>
  <c r="AFT54" i="12"/>
  <c r="AFT50" i="12"/>
  <c r="AFT71" i="12"/>
  <c r="AFT79" i="12"/>
  <c r="AFT51" i="12"/>
  <c r="AFT47" i="12"/>
  <c r="AFT43" i="12"/>
  <c r="AFT39" i="12"/>
  <c r="AFT59" i="12"/>
  <c r="AFT55" i="12"/>
  <c r="AFT63" i="12"/>
  <c r="AFT52" i="12"/>
  <c r="AFT48" i="12"/>
  <c r="AFT46" i="12"/>
  <c r="AFT42" i="12"/>
  <c r="AFT35" i="12"/>
  <c r="AFT31" i="12"/>
  <c r="AFT27" i="12"/>
  <c r="AFT38" i="12"/>
  <c r="AFT37" i="12"/>
  <c r="AFT41" i="12"/>
  <c r="AFT32" i="12"/>
  <c r="AFT28" i="12"/>
  <c r="AFT57" i="12"/>
  <c r="AFT53" i="12"/>
  <c r="AFT44" i="12"/>
  <c r="AFT45" i="12"/>
  <c r="AFT49" i="12"/>
  <c r="AFT36" i="12"/>
  <c r="AFT22" i="12"/>
  <c r="AFT19" i="12"/>
  <c r="AFT33" i="12"/>
  <c r="AFT34" i="12"/>
  <c r="AFT29" i="12"/>
  <c r="AFT25" i="12"/>
  <c r="AFT17" i="12"/>
  <c r="AFT30" i="12"/>
  <c r="AFT26" i="12"/>
  <c r="AFT24" i="12"/>
  <c r="AFT21" i="12"/>
  <c r="AFT40" i="12"/>
  <c r="AFT14" i="12"/>
  <c r="AFT23" i="12"/>
  <c r="AFT13" i="12"/>
  <c r="AFT10" i="12"/>
  <c r="AFT7" i="12"/>
  <c r="AFT18" i="12"/>
  <c r="AFT15" i="12"/>
  <c r="AFT12" i="12"/>
  <c r="AFT9" i="12"/>
  <c r="AFT75" i="12"/>
  <c r="AFT6" i="12"/>
  <c r="AFT11" i="12"/>
  <c r="AFT8" i="12"/>
  <c r="AFT16" i="12"/>
  <c r="AFT20" i="12"/>
  <c r="AFP106" i="12"/>
  <c r="AFP104" i="12"/>
  <c r="AFP101" i="12"/>
  <c r="AFP102" i="12"/>
  <c r="AFP99" i="12"/>
  <c r="AFP105" i="12"/>
  <c r="AFP92" i="12"/>
  <c r="AFP88" i="12"/>
  <c r="AFP84" i="12"/>
  <c r="AFP103" i="12"/>
  <c r="AFP96" i="12"/>
  <c r="AFP93" i="12"/>
  <c r="AFP98" i="12"/>
  <c r="AFP85" i="12"/>
  <c r="AFP87" i="12"/>
  <c r="AFP97" i="12"/>
  <c r="AFP91" i="12"/>
  <c r="AFP80" i="12"/>
  <c r="AFP76" i="12"/>
  <c r="AFP107" i="12"/>
  <c r="AFP81" i="12"/>
  <c r="AFP77" i="12"/>
  <c r="AFP95" i="12"/>
  <c r="AFP82" i="12"/>
  <c r="AFP78" i="12"/>
  <c r="AFP74" i="12"/>
  <c r="AFP83" i="12"/>
  <c r="AFP94" i="12"/>
  <c r="AFP90" i="12"/>
  <c r="AFP71" i="12"/>
  <c r="AFP86" i="12"/>
  <c r="AFP70" i="12"/>
  <c r="AFP68" i="12"/>
  <c r="AFP100" i="12"/>
  <c r="AFP75" i="12"/>
  <c r="AFP65" i="12"/>
  <c r="AFP61" i="12"/>
  <c r="AFP57" i="12"/>
  <c r="AFP69" i="12"/>
  <c r="AFP66" i="12"/>
  <c r="AFP72" i="12"/>
  <c r="AFP62" i="12"/>
  <c r="AFP67" i="12"/>
  <c r="AFP53" i="12"/>
  <c r="AFP49" i="12"/>
  <c r="AFP45" i="12"/>
  <c r="AFP41" i="12"/>
  <c r="AFP37" i="12"/>
  <c r="AFP60" i="12"/>
  <c r="AFP58" i="12"/>
  <c r="AFP89" i="12"/>
  <c r="AFP79" i="12"/>
  <c r="AFP73" i="12"/>
  <c r="AFP56" i="12"/>
  <c r="AFP54" i="12"/>
  <c r="AFP50" i="12"/>
  <c r="AFP46" i="12"/>
  <c r="AFP64" i="12"/>
  <c r="AFP63" i="12"/>
  <c r="AFP59" i="12"/>
  <c r="AFP43" i="12"/>
  <c r="AFP36" i="12"/>
  <c r="AFP33" i="12"/>
  <c r="AFP29" i="12"/>
  <c r="AFP25" i="12"/>
  <c r="AFP48" i="12"/>
  <c r="AFP42" i="12"/>
  <c r="AFP40" i="12"/>
  <c r="AFP34" i="12"/>
  <c r="AFP30" i="12"/>
  <c r="AFP26" i="12"/>
  <c r="AFP47" i="12"/>
  <c r="AFP38" i="12"/>
  <c r="AFP55" i="12"/>
  <c r="AFP35" i="12"/>
  <c r="AFP31" i="12"/>
  <c r="AFP27" i="12"/>
  <c r="AFP39" i="12"/>
  <c r="AFP52" i="12"/>
  <c r="AFP32" i="12"/>
  <c r="AFP28" i="12"/>
  <c r="AFP24" i="12"/>
  <c r="AFP23" i="12"/>
  <c r="AFP22" i="12"/>
  <c r="AFP21" i="12"/>
  <c r="AFP20" i="12"/>
  <c r="AFP19" i="12"/>
  <c r="AFP14" i="12"/>
  <c r="AFP18" i="12"/>
  <c r="AFP51" i="12"/>
  <c r="AFP16" i="12"/>
  <c r="AFP13" i="12"/>
  <c r="AFP10" i="12"/>
  <c r="AFP7" i="12"/>
  <c r="AFP44" i="12"/>
  <c r="AFP12" i="12"/>
  <c r="AFP9" i="12"/>
  <c r="AFP15" i="12"/>
  <c r="AFP6" i="12"/>
  <c r="AFP8" i="12"/>
  <c r="AFP17" i="12"/>
  <c r="AFP11" i="12"/>
  <c r="AFX107" i="12"/>
  <c r="AFX106" i="12"/>
  <c r="AFX104" i="12"/>
  <c r="AFX94" i="12"/>
  <c r="AFX90" i="12"/>
  <c r="AFX95" i="12"/>
  <c r="AFX91" i="12"/>
  <c r="AFX87" i="12"/>
  <c r="AFX101" i="12"/>
  <c r="AFX100" i="12"/>
  <c r="AFX97" i="12"/>
  <c r="AFX102" i="12"/>
  <c r="AFX99" i="12"/>
  <c r="AFX92" i="12"/>
  <c r="AFX88" i="12"/>
  <c r="AFX96" i="12"/>
  <c r="AFX93" i="12"/>
  <c r="AFX86" i="12"/>
  <c r="AFX103" i="12"/>
  <c r="AFX83" i="12"/>
  <c r="AFX79" i="12"/>
  <c r="AFX75" i="12"/>
  <c r="AFX71" i="12"/>
  <c r="AFX85" i="12"/>
  <c r="AFX105" i="12"/>
  <c r="AFX89" i="12"/>
  <c r="AFX80" i="12"/>
  <c r="AFX98" i="12"/>
  <c r="AFX77" i="12"/>
  <c r="AFX84" i="12"/>
  <c r="AFX76" i="12"/>
  <c r="AFX73" i="12"/>
  <c r="AFX72" i="12"/>
  <c r="AFX67" i="12"/>
  <c r="AFX63" i="12"/>
  <c r="AFX59" i="12"/>
  <c r="AFX78" i="12"/>
  <c r="AFX74" i="12"/>
  <c r="AFX68" i="12"/>
  <c r="AFX64" i="12"/>
  <c r="AFX70" i="12"/>
  <c r="AFX51" i="12"/>
  <c r="AFX47" i="12"/>
  <c r="AFX43" i="12"/>
  <c r="AFX39" i="12"/>
  <c r="AFX69" i="12"/>
  <c r="AFX66" i="12"/>
  <c r="AFX61" i="12"/>
  <c r="AFX55" i="12"/>
  <c r="AFX52" i="12"/>
  <c r="AFX48" i="12"/>
  <c r="AFX44" i="12"/>
  <c r="AFX40" i="12"/>
  <c r="AFX81" i="12"/>
  <c r="AFX57" i="12"/>
  <c r="AFX53" i="12"/>
  <c r="AFX49" i="12"/>
  <c r="AFX65" i="12"/>
  <c r="AFX56" i="12"/>
  <c r="AFX54" i="12"/>
  <c r="AFX50" i="12"/>
  <c r="AFX46" i="12"/>
  <c r="AFX42" i="12"/>
  <c r="AFX82" i="12"/>
  <c r="AFX60" i="12"/>
  <c r="AFX32" i="12"/>
  <c r="AFX41" i="12"/>
  <c r="AFX36" i="12"/>
  <c r="AFX33" i="12"/>
  <c r="AFX29" i="12"/>
  <c r="AFX25" i="12"/>
  <c r="AFX45" i="12"/>
  <c r="AFX62" i="12"/>
  <c r="AFX34" i="12"/>
  <c r="AFX30" i="12"/>
  <c r="AFX26" i="12"/>
  <c r="AFX58" i="12"/>
  <c r="AFX16" i="12"/>
  <c r="AFX35" i="12"/>
  <c r="AFX22" i="12"/>
  <c r="AFX19" i="12"/>
  <c r="AFX37" i="12"/>
  <c r="AFX31" i="12"/>
  <c r="AFX38" i="12"/>
  <c r="AFX17" i="12"/>
  <c r="AFX24" i="12"/>
  <c r="AFX21" i="12"/>
  <c r="AFX28" i="12"/>
  <c r="AFX18" i="12"/>
  <c r="AFX15" i="12"/>
  <c r="AFX12" i="12"/>
  <c r="AFX9" i="12"/>
  <c r="AFX6" i="12"/>
  <c r="AFX27" i="12"/>
  <c r="AFX11" i="12"/>
  <c r="AFX8" i="12"/>
  <c r="AFX23" i="12"/>
  <c r="AFX13" i="12"/>
  <c r="AFX7" i="12"/>
  <c r="AFX14" i="12"/>
  <c r="AFX20" i="12"/>
  <c r="AFX10" i="12"/>
  <c r="AFU105" i="12"/>
  <c r="AFU103" i="12"/>
  <c r="AFU96" i="12"/>
  <c r="AFU93" i="12"/>
  <c r="AFU89" i="12"/>
  <c r="AFU98" i="12"/>
  <c r="AFU106" i="12"/>
  <c r="AFU94" i="12"/>
  <c r="AFU90" i="12"/>
  <c r="AFU86" i="12"/>
  <c r="AFU101" i="12"/>
  <c r="AFU97" i="12"/>
  <c r="AFU95" i="12"/>
  <c r="AFU91" i="12"/>
  <c r="AFU100" i="12"/>
  <c r="AFU84" i="12"/>
  <c r="AFU107" i="12"/>
  <c r="AFU102" i="12"/>
  <c r="AFU88" i="12"/>
  <c r="AFU82" i="12"/>
  <c r="AFU78" i="12"/>
  <c r="AFU74" i="12"/>
  <c r="AFU70" i="12"/>
  <c r="AFU104" i="12"/>
  <c r="AFU99" i="12"/>
  <c r="AFU83" i="12"/>
  <c r="AFU79" i="12"/>
  <c r="AFU87" i="12"/>
  <c r="AFU85" i="12"/>
  <c r="AFU81" i="12"/>
  <c r="AFU69" i="12"/>
  <c r="AFU66" i="12"/>
  <c r="AFU62" i="12"/>
  <c r="AFU58" i="12"/>
  <c r="AFU77" i="12"/>
  <c r="AFU80" i="12"/>
  <c r="AFU76" i="12"/>
  <c r="AFU73" i="12"/>
  <c r="AFU72" i="12"/>
  <c r="AFU67" i="12"/>
  <c r="AFU71" i="12"/>
  <c r="AFU68" i="12"/>
  <c r="AFU56" i="12"/>
  <c r="AFU54" i="12"/>
  <c r="AFU50" i="12"/>
  <c r="AFU46" i="12"/>
  <c r="AFU42" i="12"/>
  <c r="AFU51" i="12"/>
  <c r="AFU47" i="12"/>
  <c r="AFU43" i="12"/>
  <c r="AFU39" i="12"/>
  <c r="AFU61" i="12"/>
  <c r="AFU59" i="12"/>
  <c r="AFU55" i="12"/>
  <c r="AFU64" i="12"/>
  <c r="AFU63" i="12"/>
  <c r="AFU52" i="12"/>
  <c r="AFU48" i="12"/>
  <c r="AFU92" i="12"/>
  <c r="AFU75" i="12"/>
  <c r="AFU57" i="12"/>
  <c r="AFU53" i="12"/>
  <c r="AFU49" i="12"/>
  <c r="AFU45" i="12"/>
  <c r="AFU41" i="12"/>
  <c r="AFU35" i="12"/>
  <c r="AFU31" i="12"/>
  <c r="AFU38" i="12"/>
  <c r="AFU37" i="12"/>
  <c r="AFU60" i="12"/>
  <c r="AFU32" i="12"/>
  <c r="AFU28" i="12"/>
  <c r="AFU24" i="12"/>
  <c r="AFU23" i="12"/>
  <c r="AFU22" i="12"/>
  <c r="AFU21" i="12"/>
  <c r="AFU20" i="12"/>
  <c r="AFU19" i="12"/>
  <c r="AFU18" i="12"/>
  <c r="AFU17" i="12"/>
  <c r="AFU16" i="12"/>
  <c r="AFU15" i="12"/>
  <c r="AFU14" i="12"/>
  <c r="AFU44" i="12"/>
  <c r="AFU36" i="12"/>
  <c r="AFU33" i="12"/>
  <c r="AFU29" i="12"/>
  <c r="AFU65" i="12"/>
  <c r="AFU40" i="12"/>
  <c r="AFU13" i="12"/>
  <c r="AFU12" i="12"/>
  <c r="AFU11" i="12"/>
  <c r="AFU10" i="12"/>
  <c r="AFU9" i="12"/>
  <c r="AFU8" i="12"/>
  <c r="AFU7" i="12"/>
  <c r="AFU6" i="12"/>
  <c r="AFU34" i="12"/>
  <c r="AFU25" i="12"/>
  <c r="AFU30" i="12"/>
  <c r="AFU26" i="12"/>
  <c r="AFU27" i="12"/>
  <c r="AEK111" i="12"/>
  <c r="AEL1" i="12"/>
  <c r="AFK101" i="12"/>
  <c r="AFK97" i="12"/>
  <c r="AFK107" i="12"/>
  <c r="AFK103" i="12"/>
  <c r="AFK106" i="12"/>
  <c r="AFK94" i="12"/>
  <c r="AFK104" i="12"/>
  <c r="AFK100" i="12"/>
  <c r="AFK105" i="12"/>
  <c r="AEK113" i="12" s="1"/>
  <c r="AFK102" i="12"/>
  <c r="AFK95" i="12"/>
  <c r="AFK91" i="12"/>
  <c r="AFK87" i="12"/>
  <c r="AFK99" i="12"/>
  <c r="AFK92" i="12"/>
  <c r="AFK98" i="12"/>
  <c r="AFK86" i="12"/>
  <c r="AFK82" i="12"/>
  <c r="AFK78" i="12"/>
  <c r="AFK74" i="12"/>
  <c r="AFK70" i="12"/>
  <c r="AFK89" i="12"/>
  <c r="AFK83" i="12"/>
  <c r="AFK79" i="12"/>
  <c r="AFK96" i="12"/>
  <c r="AFK85" i="12"/>
  <c r="AFK93" i="12"/>
  <c r="AFK90" i="12"/>
  <c r="AFK73" i="12"/>
  <c r="AFK66" i="12"/>
  <c r="AFK62" i="12"/>
  <c r="AFK58" i="12"/>
  <c r="AFK72" i="12"/>
  <c r="AFK71" i="12"/>
  <c r="AFK67" i="12"/>
  <c r="AFK63" i="12"/>
  <c r="AFK59" i="12"/>
  <c r="AFK55" i="12"/>
  <c r="AFK81" i="12"/>
  <c r="AFK84" i="12"/>
  <c r="AFK75" i="12"/>
  <c r="AFK68" i="12"/>
  <c r="AFK88" i="12"/>
  <c r="AFK80" i="12"/>
  <c r="AFK65" i="12"/>
  <c r="AFK76" i="12"/>
  <c r="AFK51" i="12"/>
  <c r="AFK69" i="12"/>
  <c r="AFK52" i="12"/>
  <c r="AFK48" i="12"/>
  <c r="AFK44" i="12"/>
  <c r="AFK40" i="12"/>
  <c r="AFK77" i="12"/>
  <c r="AFK60" i="12"/>
  <c r="AFK57" i="12"/>
  <c r="AFK53" i="12"/>
  <c r="AFK49" i="12"/>
  <c r="AFK45" i="12"/>
  <c r="AFK56" i="12"/>
  <c r="AFK32" i="12"/>
  <c r="AFK28" i="12"/>
  <c r="AFK24" i="12"/>
  <c r="AFK23" i="12"/>
  <c r="AFK22" i="12"/>
  <c r="AFK21" i="12"/>
  <c r="AFK20" i="12"/>
  <c r="AFK19" i="12"/>
  <c r="AFK18" i="12"/>
  <c r="AFK17" i="12"/>
  <c r="AFK16" i="12"/>
  <c r="AFK15" i="12"/>
  <c r="AFK14" i="12"/>
  <c r="AFK46" i="12"/>
  <c r="AFK43" i="12"/>
  <c r="AFK64" i="12"/>
  <c r="AFK36" i="12"/>
  <c r="AFK33" i="12"/>
  <c r="AFK29" i="12"/>
  <c r="AFK42" i="12"/>
  <c r="AFK61" i="12"/>
  <c r="AFK54" i="12"/>
  <c r="AFK47" i="12"/>
  <c r="AFK38" i="12"/>
  <c r="AFK41" i="12"/>
  <c r="AFK27" i="12"/>
  <c r="AFK35" i="12"/>
  <c r="AFK34" i="12"/>
  <c r="AFK37" i="12"/>
  <c r="AFK31" i="12"/>
  <c r="AFK30" i="12"/>
  <c r="AFK39" i="12"/>
  <c r="AFK26" i="12"/>
  <c r="AFK11" i="12"/>
  <c r="AFK8" i="12"/>
  <c r="AFK6" i="12"/>
  <c r="AEK109" i="12" s="1"/>
  <c r="AFK13" i="12"/>
  <c r="AFK10" i="12"/>
  <c r="AFK7" i="12"/>
  <c r="AFK50" i="12"/>
  <c r="AFK25" i="12"/>
  <c r="AFK12" i="12"/>
  <c r="AFK9" i="12"/>
  <c r="AFV103" i="12"/>
  <c r="AFV99" i="12"/>
  <c r="AFV107" i="12"/>
  <c r="AFV98" i="12"/>
  <c r="AFV106" i="12"/>
  <c r="AFV94" i="12"/>
  <c r="AFV90" i="12"/>
  <c r="AFV86" i="12"/>
  <c r="AFV101" i="12"/>
  <c r="AFV97" i="12"/>
  <c r="AFV95" i="12"/>
  <c r="AFV91" i="12"/>
  <c r="AFV100" i="12"/>
  <c r="AFV102" i="12"/>
  <c r="AFV88" i="12"/>
  <c r="AFV82" i="12"/>
  <c r="AFV78" i="12"/>
  <c r="AFV96" i="12"/>
  <c r="AFV93" i="12"/>
  <c r="AFV104" i="12"/>
  <c r="AFV83" i="12"/>
  <c r="AFV79" i="12"/>
  <c r="AFV75" i="12"/>
  <c r="AFV92" i="12"/>
  <c r="AFV89" i="12"/>
  <c r="AFV80" i="12"/>
  <c r="AFV76" i="12"/>
  <c r="AFV81" i="12"/>
  <c r="AFV85" i="12"/>
  <c r="AFV69" i="12"/>
  <c r="AFV105" i="12"/>
  <c r="AFV87" i="12"/>
  <c r="AFV84" i="12"/>
  <c r="AFV77" i="12"/>
  <c r="AFV73" i="12"/>
  <c r="AFV72" i="12"/>
  <c r="AFV67" i="12"/>
  <c r="AFV63" i="12"/>
  <c r="AFV59" i="12"/>
  <c r="AFV74" i="12"/>
  <c r="AFV71" i="12"/>
  <c r="AFV68" i="12"/>
  <c r="AFV64" i="12"/>
  <c r="AFV58" i="12"/>
  <c r="AFV70" i="12"/>
  <c r="AFV51" i="12"/>
  <c r="AFV47" i="12"/>
  <c r="AFV43" i="12"/>
  <c r="AFV39" i="12"/>
  <c r="AFV66" i="12"/>
  <c r="AFV61" i="12"/>
  <c r="AFV55" i="12"/>
  <c r="AFV52" i="12"/>
  <c r="AFV48" i="12"/>
  <c r="AFV62" i="12"/>
  <c r="AFV42" i="12"/>
  <c r="AFV35" i="12"/>
  <c r="AFV31" i="12"/>
  <c r="AFV27" i="12"/>
  <c r="AFV38" i="12"/>
  <c r="AFV37" i="12"/>
  <c r="AFV60" i="12"/>
  <c r="AFV32" i="12"/>
  <c r="AFV28" i="12"/>
  <c r="AFV24" i="12"/>
  <c r="AFV23" i="12"/>
  <c r="AFV22" i="12"/>
  <c r="AFV21" i="12"/>
  <c r="AFV20" i="12"/>
  <c r="AFV19" i="12"/>
  <c r="AFV18" i="12"/>
  <c r="AFV17" i="12"/>
  <c r="AFV16" i="12"/>
  <c r="AFV15" i="12"/>
  <c r="AFV14" i="12"/>
  <c r="AFV41" i="12"/>
  <c r="AFV57" i="12"/>
  <c r="AFV56" i="12"/>
  <c r="AFV54" i="12"/>
  <c r="AFV53" i="12"/>
  <c r="AFV44" i="12"/>
  <c r="AFV36" i="12"/>
  <c r="AFV33" i="12"/>
  <c r="AFV29" i="12"/>
  <c r="AFV45" i="12"/>
  <c r="AFV50" i="12"/>
  <c r="AFV49" i="12"/>
  <c r="AFV34" i="12"/>
  <c r="AFV30" i="12"/>
  <c r="AFV26" i="12"/>
  <c r="AFV25" i="12"/>
  <c r="AFV46" i="12"/>
  <c r="AFV40" i="12"/>
  <c r="AFV12" i="12"/>
  <c r="AFV9" i="12"/>
  <c r="AFV65" i="12"/>
  <c r="AFV6" i="12"/>
  <c r="AFV11" i="12"/>
  <c r="AFV8" i="12"/>
  <c r="AFV7" i="12"/>
  <c r="AFV10" i="12"/>
  <c r="AFV13" i="12"/>
  <c r="AEQ104" i="12"/>
  <c r="AEQ100" i="12"/>
  <c r="AEQ96" i="12"/>
  <c r="AEQ102" i="12"/>
  <c r="AEQ105" i="12"/>
  <c r="AEQ98" i="12"/>
  <c r="AEQ106" i="12"/>
  <c r="AEQ93" i="12"/>
  <c r="AEQ101" i="12"/>
  <c r="AEQ94" i="12"/>
  <c r="AEQ90" i="12"/>
  <c r="AEQ97" i="12"/>
  <c r="AEQ103" i="12"/>
  <c r="AEQ107" i="12"/>
  <c r="AEQ99" i="12"/>
  <c r="AEQ95" i="12"/>
  <c r="AEQ91" i="12"/>
  <c r="AEQ89" i="12"/>
  <c r="AEQ87" i="12"/>
  <c r="AEQ86" i="12"/>
  <c r="AEQ81" i="12"/>
  <c r="AEQ77" i="12"/>
  <c r="AEQ73" i="12"/>
  <c r="AEQ69" i="12"/>
  <c r="AEQ82" i="12"/>
  <c r="AEQ78" i="12"/>
  <c r="AEQ92" i="12"/>
  <c r="AEQ88" i="12"/>
  <c r="AEQ83" i="12"/>
  <c r="AEQ74" i="12"/>
  <c r="AEQ65" i="12"/>
  <c r="AEQ61" i="12"/>
  <c r="AEQ80" i="12"/>
  <c r="AEQ75" i="12"/>
  <c r="AEQ72" i="12"/>
  <c r="AEQ66" i="12"/>
  <c r="AEQ62" i="12"/>
  <c r="AEQ58" i="12"/>
  <c r="AEQ71" i="12"/>
  <c r="AEQ85" i="12"/>
  <c r="AEQ79" i="12"/>
  <c r="AEQ67" i="12"/>
  <c r="AEQ70" i="12"/>
  <c r="AEQ76" i="12"/>
  <c r="AEQ68" i="12"/>
  <c r="AEQ54" i="12"/>
  <c r="AEQ50" i="12"/>
  <c r="AEQ84" i="12"/>
  <c r="AEQ55" i="12"/>
  <c r="AEQ51" i="12"/>
  <c r="AEQ47" i="12"/>
  <c r="AEQ43" i="12"/>
  <c r="AEQ39" i="12"/>
  <c r="AEQ60" i="12"/>
  <c r="AEQ64" i="12"/>
  <c r="AEQ57" i="12"/>
  <c r="AEQ52" i="12"/>
  <c r="AEQ48" i="12"/>
  <c r="AEQ63" i="12"/>
  <c r="AEQ56" i="12"/>
  <c r="AEQ53" i="12"/>
  <c r="AEQ37" i="12"/>
  <c r="AEQ40" i="12"/>
  <c r="AEQ35" i="12"/>
  <c r="AEQ31" i="12"/>
  <c r="AEQ27" i="12"/>
  <c r="AEQ59" i="12"/>
  <c r="AEQ42" i="12"/>
  <c r="AEQ49" i="12"/>
  <c r="AEQ32" i="12"/>
  <c r="AEQ28" i="12"/>
  <c r="AEQ45" i="12"/>
  <c r="AEQ36" i="12"/>
  <c r="AEQ44" i="12"/>
  <c r="AEQ41" i="12"/>
  <c r="AEQ30" i="12"/>
  <c r="AEQ23" i="12"/>
  <c r="AEQ20" i="12"/>
  <c r="AEQ6" i="12"/>
  <c r="AEQ18" i="12"/>
  <c r="AEQ13" i="12"/>
  <c r="AEQ12" i="12"/>
  <c r="AEQ11" i="12"/>
  <c r="AEQ10" i="12"/>
  <c r="AEQ9" i="12"/>
  <c r="AEQ8" i="12"/>
  <c r="AEQ7" i="12"/>
  <c r="AEQ15" i="12"/>
  <c r="AEQ26" i="12"/>
  <c r="AEQ22" i="12"/>
  <c r="AEQ25" i="12"/>
  <c r="AEQ19" i="12"/>
  <c r="AEQ34" i="12"/>
  <c r="AEQ33" i="12"/>
  <c r="AEQ38" i="12"/>
  <c r="AEQ17" i="12"/>
  <c r="AEQ16" i="12"/>
  <c r="AEQ21" i="12"/>
  <c r="AEQ46" i="12"/>
  <c r="AEQ24" i="12"/>
  <c r="AEQ14" i="12"/>
  <c r="AEQ29" i="12"/>
  <c r="AFN102" i="12"/>
  <c r="AFN98" i="12"/>
  <c r="AFN107" i="12"/>
  <c r="AFN104" i="12"/>
  <c r="AFN100" i="12"/>
  <c r="AFN97" i="12"/>
  <c r="AFN95" i="12"/>
  <c r="AFN91" i="12"/>
  <c r="AFN99" i="12"/>
  <c r="AFN105" i="12"/>
  <c r="AFN92" i="12"/>
  <c r="AFN88" i="12"/>
  <c r="AFN106" i="12"/>
  <c r="AFN103" i="12"/>
  <c r="AFN96" i="12"/>
  <c r="AFN93" i="12"/>
  <c r="AFN94" i="12"/>
  <c r="AFN83" i="12"/>
  <c r="AFN79" i="12"/>
  <c r="AFN75" i="12"/>
  <c r="AFN71" i="12"/>
  <c r="AFN87" i="12"/>
  <c r="AFN85" i="12"/>
  <c r="AFN80" i="12"/>
  <c r="AFN101" i="12"/>
  <c r="AFN89" i="12"/>
  <c r="AFN67" i="12"/>
  <c r="AFN63" i="12"/>
  <c r="AFN59" i="12"/>
  <c r="AFN90" i="12"/>
  <c r="AFN86" i="12"/>
  <c r="AFN81" i="12"/>
  <c r="AFN84" i="12"/>
  <c r="AFN70" i="12"/>
  <c r="AFN68" i="12"/>
  <c r="AFN64" i="12"/>
  <c r="AFN60" i="12"/>
  <c r="AFN56" i="12"/>
  <c r="AFN77" i="12"/>
  <c r="AFN78" i="12"/>
  <c r="AFN66" i="12"/>
  <c r="AFN82" i="12"/>
  <c r="AFN76" i="12"/>
  <c r="AFN55" i="12"/>
  <c r="AFN65" i="12"/>
  <c r="AFN52" i="12"/>
  <c r="AFN48" i="12"/>
  <c r="AFN69" i="12"/>
  <c r="AFN62" i="12"/>
  <c r="AFN57" i="12"/>
  <c r="AFN72" i="12"/>
  <c r="AFN53" i="12"/>
  <c r="AFN49" i="12"/>
  <c r="AFN45" i="12"/>
  <c r="AFN41" i="12"/>
  <c r="AFN58" i="12"/>
  <c r="AFN73" i="12"/>
  <c r="AFN54" i="12"/>
  <c r="AFN50" i="12"/>
  <c r="AFN46" i="12"/>
  <c r="AFN43" i="12"/>
  <c r="AFN36" i="12"/>
  <c r="AFN33" i="12"/>
  <c r="AFN29" i="12"/>
  <c r="AFN25" i="12"/>
  <c r="AFN74" i="12"/>
  <c r="AFN40" i="12"/>
  <c r="AFN42" i="12"/>
  <c r="AFN61" i="12"/>
  <c r="AFN47" i="12"/>
  <c r="AFN34" i="12"/>
  <c r="AFN30" i="12"/>
  <c r="AFN26" i="12"/>
  <c r="AFN38" i="12"/>
  <c r="AFN51" i="12"/>
  <c r="AFN39" i="12"/>
  <c r="AFN27" i="12"/>
  <c r="AFN14" i="12"/>
  <c r="AFN35" i="12"/>
  <c r="AFN23" i="12"/>
  <c r="AFN20" i="12"/>
  <c r="AFN18" i="12"/>
  <c r="AFN15" i="12"/>
  <c r="AFN37" i="12"/>
  <c r="AFN31" i="12"/>
  <c r="AFN32" i="12"/>
  <c r="AFN22" i="12"/>
  <c r="AFN19" i="12"/>
  <c r="AFN16" i="12"/>
  <c r="AFN28" i="12"/>
  <c r="AFN17" i="12"/>
  <c r="AFN13" i="12"/>
  <c r="AFN10" i="12"/>
  <c r="AFN7" i="12"/>
  <c r="AFN44" i="12"/>
  <c r="AFN21" i="12"/>
  <c r="AFN24" i="12"/>
  <c r="AFN12" i="12"/>
  <c r="AFN9" i="12"/>
  <c r="AFN6" i="12"/>
  <c r="AFN8" i="12"/>
  <c r="AFN11" i="12"/>
  <c r="AFH104" i="12"/>
  <c r="AFH100" i="12"/>
  <c r="AFH96" i="12"/>
  <c r="AFH105" i="12"/>
  <c r="AEH113" i="12" s="1"/>
  <c r="AFH102" i="12"/>
  <c r="AFH107" i="12"/>
  <c r="AFH98" i="12"/>
  <c r="AFH93" i="12"/>
  <c r="AFH101" i="12"/>
  <c r="AFH94" i="12"/>
  <c r="AFH90" i="12"/>
  <c r="AFH97" i="12"/>
  <c r="AFH99" i="12"/>
  <c r="AFH95" i="12"/>
  <c r="AFH91" i="12"/>
  <c r="AFH92" i="12"/>
  <c r="AFH88" i="12"/>
  <c r="AFH84" i="12"/>
  <c r="AFH81" i="12"/>
  <c r="AFH77" i="12"/>
  <c r="AFH73" i="12"/>
  <c r="AFH69" i="12"/>
  <c r="AFH86" i="12"/>
  <c r="AFH89" i="12"/>
  <c r="AFH82" i="12"/>
  <c r="AFH78" i="12"/>
  <c r="AFH103" i="12"/>
  <c r="AFH87" i="12"/>
  <c r="AFH85" i="12"/>
  <c r="AFH106" i="12"/>
  <c r="AFH76" i="12"/>
  <c r="AFH65" i="12"/>
  <c r="AFH61" i="12"/>
  <c r="AFH79" i="12"/>
  <c r="AFH74" i="12"/>
  <c r="AFH66" i="12"/>
  <c r="AFH62" i="12"/>
  <c r="AFH58" i="12"/>
  <c r="AFH72" i="12"/>
  <c r="AFH71" i="12"/>
  <c r="AFH67" i="12"/>
  <c r="AFH75" i="12"/>
  <c r="AFH80" i="12"/>
  <c r="AEH111" i="12" s="1"/>
  <c r="AFH68" i="12"/>
  <c r="AFH64" i="12"/>
  <c r="AFH56" i="12"/>
  <c r="AFH54" i="12"/>
  <c r="AFH50" i="12"/>
  <c r="AFH63" i="12"/>
  <c r="AFH59" i="12"/>
  <c r="AFH70" i="12"/>
  <c r="AFH51" i="12"/>
  <c r="AFH47" i="12"/>
  <c r="AFH43" i="12"/>
  <c r="AFH39" i="12"/>
  <c r="AFH55" i="12"/>
  <c r="AFH83" i="12"/>
  <c r="AFH52" i="12"/>
  <c r="AFH48" i="12"/>
  <c r="AFH38" i="12"/>
  <c r="AFH49" i="12"/>
  <c r="AFH45" i="12"/>
  <c r="AFH41" i="12"/>
  <c r="AFH44" i="12"/>
  <c r="AFH37" i="12"/>
  <c r="AFH35" i="12"/>
  <c r="AFH31" i="12"/>
  <c r="AFH27" i="12"/>
  <c r="AFH60" i="12"/>
  <c r="AFH46" i="12"/>
  <c r="AFH32" i="12"/>
  <c r="AFH28" i="12"/>
  <c r="AFH40" i="12"/>
  <c r="AFH36" i="12"/>
  <c r="AFH53" i="12"/>
  <c r="AFH25" i="12"/>
  <c r="AFH24" i="12"/>
  <c r="AFH21" i="12"/>
  <c r="AFH17" i="12"/>
  <c r="AFH57" i="12"/>
  <c r="AFH42" i="12"/>
  <c r="AFH23" i="12"/>
  <c r="AFH20" i="12"/>
  <c r="AFH18" i="12"/>
  <c r="AFH33" i="12"/>
  <c r="AFH34" i="12"/>
  <c r="AFH29" i="12"/>
  <c r="AFH16" i="12"/>
  <c r="AFH26" i="12"/>
  <c r="AFH11" i="12"/>
  <c r="AFH8" i="12"/>
  <c r="AFH6" i="12"/>
  <c r="AEH109" i="12" s="1"/>
  <c r="AFH14" i="12"/>
  <c r="AFH30" i="12"/>
  <c r="AFH19" i="12"/>
  <c r="AFH15" i="12"/>
  <c r="AFH13" i="12"/>
  <c r="AFH10" i="12"/>
  <c r="AFH7" i="12"/>
  <c r="AFH22" i="12"/>
  <c r="AFH9" i="12"/>
  <c r="AFH12" i="12"/>
  <c r="AFG107" i="12"/>
  <c r="AFG106" i="12"/>
  <c r="AFG102" i="12"/>
  <c r="AFG96" i="12"/>
  <c r="AFG98" i="12"/>
  <c r="AFG93" i="12"/>
  <c r="AFG89" i="12"/>
  <c r="AGA89" i="12" s="1"/>
  <c r="AFG85" i="12"/>
  <c r="AFG101" i="12"/>
  <c r="AFG94" i="12"/>
  <c r="AFG105" i="12"/>
  <c r="AFG104" i="12"/>
  <c r="AFG100" i="12"/>
  <c r="AFG97" i="12"/>
  <c r="AFG90" i="12"/>
  <c r="AFG92" i="12"/>
  <c r="AFG88" i="12"/>
  <c r="AFG84" i="12"/>
  <c r="AFG81" i="12"/>
  <c r="AGA81" i="12" s="1"/>
  <c r="AFG77" i="12"/>
  <c r="AFG91" i="12"/>
  <c r="AFG86" i="12"/>
  <c r="AFG82" i="12"/>
  <c r="AFG78" i="12"/>
  <c r="AFG103" i="12"/>
  <c r="AFG87" i="12"/>
  <c r="AFG83" i="12"/>
  <c r="AFG79" i="12"/>
  <c r="AFG75" i="12"/>
  <c r="AFG80" i="12"/>
  <c r="AFG76" i="12"/>
  <c r="AFG69" i="12"/>
  <c r="AFG73" i="12"/>
  <c r="AFG74" i="12"/>
  <c r="AFG66" i="12"/>
  <c r="AFG62" i="12"/>
  <c r="AFG58" i="12"/>
  <c r="AFG72" i="12"/>
  <c r="AFG95" i="12"/>
  <c r="AFG71" i="12"/>
  <c r="AFG67" i="12"/>
  <c r="AFG63" i="12"/>
  <c r="AFG70" i="12"/>
  <c r="AFG64" i="12"/>
  <c r="AFG56" i="12"/>
  <c r="AFG61" i="12"/>
  <c r="AFG54" i="12"/>
  <c r="AFG50" i="12"/>
  <c r="AFG46" i="12"/>
  <c r="AFG42" i="12"/>
  <c r="AFG38" i="12"/>
  <c r="AFG59" i="12"/>
  <c r="AFG68" i="12"/>
  <c r="AFG65" i="12"/>
  <c r="AFG51" i="12"/>
  <c r="AGA51" i="12" s="1"/>
  <c r="AFG47" i="12"/>
  <c r="AFG55" i="12"/>
  <c r="AFG60" i="12"/>
  <c r="AFG57" i="12"/>
  <c r="AFG39" i="12"/>
  <c r="AFG34" i="12"/>
  <c r="AFG30" i="12"/>
  <c r="AFG26" i="12"/>
  <c r="AFG49" i="12"/>
  <c r="AFG45" i="12"/>
  <c r="AFG41" i="12"/>
  <c r="AFG48" i="12"/>
  <c r="AFG44" i="12"/>
  <c r="AFG37" i="12"/>
  <c r="AFG35" i="12"/>
  <c r="AFG31" i="12"/>
  <c r="AFG27" i="12"/>
  <c r="AFG43" i="12"/>
  <c r="AFG32" i="12"/>
  <c r="AFG28" i="12"/>
  <c r="AFG99" i="12"/>
  <c r="AFG40" i="12"/>
  <c r="AFG33" i="12"/>
  <c r="AFG29" i="12"/>
  <c r="AGA29" i="12" s="1"/>
  <c r="AFG25" i="12"/>
  <c r="AFG52" i="12"/>
  <c r="AFG24" i="12"/>
  <c r="AFG21" i="12"/>
  <c r="AFG17" i="12"/>
  <c r="AFG13" i="12"/>
  <c r="AFG12" i="12"/>
  <c r="AFG11" i="12"/>
  <c r="AFG10" i="12"/>
  <c r="AFG9" i="12"/>
  <c r="AFG8" i="12"/>
  <c r="AFG7" i="12"/>
  <c r="AGA7" i="12" s="1"/>
  <c r="AFG6" i="12"/>
  <c r="AFG36" i="12"/>
  <c r="AFG23" i="12"/>
  <c r="AFG20" i="12"/>
  <c r="AFG18" i="12"/>
  <c r="AFG16" i="12"/>
  <c r="AFG14" i="12"/>
  <c r="AFG19" i="12"/>
  <c r="AFG15" i="12"/>
  <c r="AFG22" i="12"/>
  <c r="AFG53" i="12"/>
  <c r="AEK102" i="12"/>
  <c r="AEK98" i="12"/>
  <c r="AEK104" i="12"/>
  <c r="AEK99" i="12"/>
  <c r="AEK95" i="12"/>
  <c r="AEK105" i="12"/>
  <c r="AEK106" i="12"/>
  <c r="AEK96" i="12"/>
  <c r="AEK92" i="12"/>
  <c r="AEK88" i="12"/>
  <c r="AEK101" i="12"/>
  <c r="AEK93" i="12"/>
  <c r="AEK103" i="12"/>
  <c r="AEK91" i="12"/>
  <c r="AEK100" i="12"/>
  <c r="AEK83" i="12"/>
  <c r="AEK79" i="12"/>
  <c r="AEK75" i="12"/>
  <c r="AEK71" i="12"/>
  <c r="AEK89" i="12"/>
  <c r="AEK80" i="12"/>
  <c r="AEK84" i="12"/>
  <c r="AEK87" i="12"/>
  <c r="AEK107" i="12"/>
  <c r="AEK90" i="12"/>
  <c r="AEK67" i="12"/>
  <c r="AEK63" i="12"/>
  <c r="AEK59" i="12"/>
  <c r="AEK76" i="12"/>
  <c r="AEK70" i="12"/>
  <c r="AEK94" i="12"/>
  <c r="AEK68" i="12"/>
  <c r="AEK64" i="12"/>
  <c r="AEK60" i="12"/>
  <c r="AEK56" i="12"/>
  <c r="AEK74" i="12"/>
  <c r="AEK73" i="12"/>
  <c r="AEK78" i="12"/>
  <c r="AEK69" i="12"/>
  <c r="AEK82" i="12"/>
  <c r="AEK72" i="12"/>
  <c r="AEK85" i="12"/>
  <c r="AEK66" i="12"/>
  <c r="AEK65" i="12"/>
  <c r="AEK61" i="12"/>
  <c r="AEK52" i="12"/>
  <c r="AEK48" i="12"/>
  <c r="AEK53" i="12"/>
  <c r="AEK49" i="12"/>
  <c r="AEK45" i="12"/>
  <c r="AEK41" i="12"/>
  <c r="AEK97" i="12"/>
  <c r="AEK86" i="12"/>
  <c r="AEK62" i="12"/>
  <c r="AEK54" i="12"/>
  <c r="AEK50" i="12"/>
  <c r="AEK46" i="12"/>
  <c r="AEK81" i="12"/>
  <c r="AEK55" i="12"/>
  <c r="AEK36" i="12"/>
  <c r="AEK57" i="12"/>
  <c r="AEK44" i="12"/>
  <c r="AEK58" i="12"/>
  <c r="AEK39" i="12"/>
  <c r="AEK38" i="12"/>
  <c r="AEK33" i="12"/>
  <c r="AEK29" i="12"/>
  <c r="AEK25" i="12"/>
  <c r="AEK43" i="12"/>
  <c r="AEK51" i="12"/>
  <c r="AEK47" i="12"/>
  <c r="AEK77" i="12"/>
  <c r="AEK34" i="12"/>
  <c r="AEK30" i="12"/>
  <c r="AEK37" i="12"/>
  <c r="AEK42" i="12"/>
  <c r="AEK40" i="12"/>
  <c r="AEK32" i="12"/>
  <c r="AEK31" i="12"/>
  <c r="AEK19" i="12"/>
  <c r="AEK16" i="12"/>
  <c r="AEK24" i="12"/>
  <c r="AEK21" i="12"/>
  <c r="AEK17" i="12"/>
  <c r="AEK28" i="12"/>
  <c r="AEK23" i="12"/>
  <c r="AEK20" i="12"/>
  <c r="AEK26" i="12"/>
  <c r="AEK18" i="12"/>
  <c r="AEK6" i="12"/>
  <c r="AEK22" i="12"/>
  <c r="AEK11" i="12"/>
  <c r="AEK8" i="12"/>
  <c r="AEK14" i="12"/>
  <c r="AEK35" i="12"/>
  <c r="AEK15" i="12"/>
  <c r="AEK13" i="12"/>
  <c r="AEK10" i="12"/>
  <c r="AEK7" i="12"/>
  <c r="AEK27" i="12"/>
  <c r="AEK9" i="12"/>
  <c r="AEK12" i="12"/>
  <c r="AEG107" i="12"/>
  <c r="AEG106" i="12"/>
  <c r="AEG103" i="12"/>
  <c r="AEG100" i="12"/>
  <c r="AEG97" i="12"/>
  <c r="AEG94" i="12"/>
  <c r="AEG90" i="12"/>
  <c r="AEG86" i="12"/>
  <c r="AEG99" i="12"/>
  <c r="AEG105" i="12"/>
  <c r="AEG95" i="12"/>
  <c r="AEG91" i="12"/>
  <c r="AEG104" i="12"/>
  <c r="AEG102" i="12"/>
  <c r="AEG96" i="12"/>
  <c r="AEG101" i="12"/>
  <c r="AEG88" i="12"/>
  <c r="AEG82" i="12"/>
  <c r="AEG78" i="12"/>
  <c r="AEG93" i="12"/>
  <c r="AEG85" i="12"/>
  <c r="AEG83" i="12"/>
  <c r="AEG79" i="12"/>
  <c r="AEG98" i="12"/>
  <c r="AEG89" i="12"/>
  <c r="AEG80" i="12"/>
  <c r="AEG76" i="12"/>
  <c r="AEG81" i="12"/>
  <c r="AEG71" i="12"/>
  <c r="AEG84" i="12"/>
  <c r="AEG92" i="12"/>
  <c r="AEG70" i="12"/>
  <c r="AEG67" i="12"/>
  <c r="AEG63" i="12"/>
  <c r="AEG59" i="12"/>
  <c r="AEG68" i="12"/>
  <c r="AEG64" i="12"/>
  <c r="AEG87" i="12"/>
  <c r="AEG73" i="12"/>
  <c r="AEG72" i="12"/>
  <c r="AEG74" i="12"/>
  <c r="AEG58" i="12"/>
  <c r="AEG65" i="12"/>
  <c r="AEG55" i="12"/>
  <c r="AEG51" i="12"/>
  <c r="AEG47" i="12"/>
  <c r="AEG43" i="12"/>
  <c r="AEG39" i="12"/>
  <c r="AEG57" i="12"/>
  <c r="AEG75" i="12"/>
  <c r="AEG61" i="12"/>
  <c r="AEG52" i="12"/>
  <c r="AEG48" i="12"/>
  <c r="AEG66" i="12"/>
  <c r="AEG62" i="12"/>
  <c r="AEG45" i="12"/>
  <c r="AEG35" i="12"/>
  <c r="AEG31" i="12"/>
  <c r="AEG27" i="12"/>
  <c r="AEG56" i="12"/>
  <c r="AEG44" i="12"/>
  <c r="AEG54" i="12"/>
  <c r="AEG53" i="12"/>
  <c r="AEG46" i="12"/>
  <c r="AEG41" i="12"/>
  <c r="AEG36" i="12"/>
  <c r="AEG32" i="12"/>
  <c r="AEG28" i="12"/>
  <c r="AEG69" i="12"/>
  <c r="AEG77" i="12"/>
  <c r="AEG38" i="12"/>
  <c r="AEG33" i="12"/>
  <c r="AEG29" i="12"/>
  <c r="AEG50" i="12"/>
  <c r="AEG49" i="12"/>
  <c r="AEG60" i="12"/>
  <c r="AEG34" i="12"/>
  <c r="AEG30" i="12"/>
  <c r="AEG26" i="12"/>
  <c r="AFC26" i="12" s="1"/>
  <c r="AEG37" i="12"/>
  <c r="AEG25" i="12"/>
  <c r="AEG6" i="12"/>
  <c r="AEG19" i="12"/>
  <c r="AEG40" i="12"/>
  <c r="AEG14" i="12"/>
  <c r="AEG24" i="12"/>
  <c r="AEG21" i="12"/>
  <c r="AEG17" i="12"/>
  <c r="AEG23" i="12"/>
  <c r="AEG20" i="12"/>
  <c r="AEG42" i="12"/>
  <c r="AFC42" i="12" s="1"/>
  <c r="AEG12" i="12"/>
  <c r="AEG9" i="12"/>
  <c r="AEG22" i="12"/>
  <c r="AEG11" i="12"/>
  <c r="AEG8" i="12"/>
  <c r="AEG15" i="12"/>
  <c r="AEG18" i="12"/>
  <c r="AEG16" i="12"/>
  <c r="AEG10" i="12"/>
  <c r="AEG13" i="12"/>
  <c r="AEG7" i="12"/>
  <c r="AEX99" i="12"/>
  <c r="AEX95" i="12"/>
  <c r="AEX91" i="12"/>
  <c r="AEX87" i="12"/>
  <c r="AEX103" i="12"/>
  <c r="AEX92" i="12"/>
  <c r="AEX88" i="12"/>
  <c r="AEX107" i="12"/>
  <c r="AEX96" i="12"/>
  <c r="AEX98" i="12"/>
  <c r="AEX93" i="12"/>
  <c r="AEX85" i="12"/>
  <c r="AEX106" i="12"/>
  <c r="AEX90" i="12"/>
  <c r="AEX80" i="12"/>
  <c r="AEX76" i="12"/>
  <c r="AEX72" i="12"/>
  <c r="AEX94" i="12"/>
  <c r="AEX84" i="12"/>
  <c r="AEX97" i="12"/>
  <c r="AEX81" i="12"/>
  <c r="AEX102" i="12"/>
  <c r="AEX101" i="12"/>
  <c r="AEX89" i="12"/>
  <c r="AEX77" i="12"/>
  <c r="AEX70" i="12"/>
  <c r="AEX82" i="12"/>
  <c r="AEX68" i="12"/>
  <c r="AEX64" i="12"/>
  <c r="AEX60" i="12"/>
  <c r="AEX105" i="12"/>
  <c r="AEX100" i="12"/>
  <c r="AEX86" i="12"/>
  <c r="AEX79" i="12"/>
  <c r="AEX65" i="12"/>
  <c r="AEX73" i="12"/>
  <c r="AEX69" i="12"/>
  <c r="AEX74" i="12"/>
  <c r="AEX78" i="12"/>
  <c r="AEX58" i="12"/>
  <c r="AEX57" i="12"/>
  <c r="AEX52" i="12"/>
  <c r="AEX48" i="12"/>
  <c r="AEX44" i="12"/>
  <c r="AEX40" i="12"/>
  <c r="AEX75" i="12"/>
  <c r="AEX53" i="12"/>
  <c r="AEX49" i="12"/>
  <c r="AEX45" i="12"/>
  <c r="AEX41" i="12"/>
  <c r="AEX61" i="12"/>
  <c r="AEX56" i="12"/>
  <c r="AEX63" i="12"/>
  <c r="AEX54" i="12"/>
  <c r="AEX50" i="12"/>
  <c r="AEX67" i="12"/>
  <c r="AEX59" i="12"/>
  <c r="AEX62" i="12"/>
  <c r="AEX51" i="12"/>
  <c r="AEX47" i="12"/>
  <c r="AEX43" i="12"/>
  <c r="AEX36" i="12"/>
  <c r="AEX24" i="12"/>
  <c r="AEX23" i="12"/>
  <c r="AEX22" i="12"/>
  <c r="AEX21" i="12"/>
  <c r="AEX20" i="12"/>
  <c r="AEX19" i="12"/>
  <c r="AEX18" i="12"/>
  <c r="AEX17" i="12"/>
  <c r="AEX16" i="12"/>
  <c r="AEX33" i="12"/>
  <c r="AEX29" i="12"/>
  <c r="AEX38" i="12"/>
  <c r="AEX66" i="12"/>
  <c r="AEX39" i="12"/>
  <c r="AEX34" i="12"/>
  <c r="AEX30" i="12"/>
  <c r="AEX26" i="12"/>
  <c r="AEX71" i="12"/>
  <c r="AEX37" i="12"/>
  <c r="AEX46" i="12"/>
  <c r="AEX35" i="12"/>
  <c r="AEX31" i="12"/>
  <c r="AEX27" i="12"/>
  <c r="AEX55" i="12"/>
  <c r="AEX28" i="12"/>
  <c r="AEX15" i="12"/>
  <c r="AEX14" i="12"/>
  <c r="AEX25" i="12"/>
  <c r="AEX83" i="12"/>
  <c r="AEX42" i="12"/>
  <c r="AEX104" i="12"/>
  <c r="AEX32" i="12"/>
  <c r="AEX13" i="12"/>
  <c r="AEX12" i="12"/>
  <c r="AEX11" i="12"/>
  <c r="AEX10" i="12"/>
  <c r="AEX9" i="12"/>
  <c r="AEX8" i="12"/>
  <c r="AEX7" i="12"/>
  <c r="AEX6" i="12"/>
  <c r="AEY106" i="12"/>
  <c r="AEY104" i="12"/>
  <c r="AEY101" i="12"/>
  <c r="AEY105" i="12"/>
  <c r="AEY103" i="12"/>
  <c r="AEY92" i="12"/>
  <c r="AEY88" i="12"/>
  <c r="AEY84" i="12"/>
  <c r="AEY107" i="12"/>
  <c r="AEY96" i="12"/>
  <c r="AEY98" i="12"/>
  <c r="AEY93" i="12"/>
  <c r="AEY99" i="12"/>
  <c r="AEY95" i="12"/>
  <c r="AEY90" i="12"/>
  <c r="AEY80" i="12"/>
  <c r="AEY94" i="12"/>
  <c r="AEY97" i="12"/>
  <c r="AEY81" i="12"/>
  <c r="AEY77" i="12"/>
  <c r="AEY91" i="12"/>
  <c r="AEY89" i="12"/>
  <c r="AEY86" i="12"/>
  <c r="AEY82" i="12"/>
  <c r="AEY78" i="12"/>
  <c r="AEY74" i="12"/>
  <c r="AEY85" i="12"/>
  <c r="AEY83" i="12"/>
  <c r="AEY70" i="12"/>
  <c r="AEY68" i="12"/>
  <c r="AEY100" i="12"/>
  <c r="AEY79" i="12"/>
  <c r="AEY76" i="12"/>
  <c r="AEY65" i="12"/>
  <c r="AEY61" i="12"/>
  <c r="AEY57" i="12"/>
  <c r="AEY73" i="12"/>
  <c r="AEY69" i="12"/>
  <c r="AEY102" i="12"/>
  <c r="AEY87" i="12"/>
  <c r="AEY66" i="12"/>
  <c r="AEY60" i="12"/>
  <c r="AEY75" i="12"/>
  <c r="AEY53" i="12"/>
  <c r="AEY49" i="12"/>
  <c r="AEY45" i="12"/>
  <c r="AEY41" i="12"/>
  <c r="AEY37" i="12"/>
  <c r="AEY64" i="12"/>
  <c r="AEY56" i="12"/>
  <c r="AEY63" i="12"/>
  <c r="AEY54" i="12"/>
  <c r="AEY50" i="12"/>
  <c r="AEY46" i="12"/>
  <c r="AEY67" i="12"/>
  <c r="AEY59" i="12"/>
  <c r="AEY72" i="12"/>
  <c r="AEY71" i="12"/>
  <c r="AEY55" i="12"/>
  <c r="AEY58" i="12"/>
  <c r="AEY52" i="12"/>
  <c r="AEY51" i="12"/>
  <c r="AEY33" i="12"/>
  <c r="AEY29" i="12"/>
  <c r="AEY25" i="12"/>
  <c r="AEY38" i="12"/>
  <c r="AEY39" i="12"/>
  <c r="AEY34" i="12"/>
  <c r="AEY30" i="12"/>
  <c r="AEY26" i="12"/>
  <c r="AEY48" i="12"/>
  <c r="AEY44" i="12"/>
  <c r="AEY35" i="12"/>
  <c r="AEY31" i="12"/>
  <c r="AEY43" i="12"/>
  <c r="AEY32" i="12"/>
  <c r="AEY28" i="12"/>
  <c r="AEY40" i="12"/>
  <c r="AEY47" i="12"/>
  <c r="AEY22" i="12"/>
  <c r="AEY19" i="12"/>
  <c r="AEY16" i="12"/>
  <c r="AEY27" i="12"/>
  <c r="AEY42" i="12"/>
  <c r="AEY24" i="12"/>
  <c r="AEY21" i="12"/>
  <c r="AEY36" i="12"/>
  <c r="AEY17" i="12"/>
  <c r="AEY15" i="12"/>
  <c r="AEY62" i="12"/>
  <c r="AEY20" i="12"/>
  <c r="AEY12" i="12"/>
  <c r="AEY9" i="12"/>
  <c r="AEY23" i="12"/>
  <c r="AEY11" i="12"/>
  <c r="AEY8" i="12"/>
  <c r="AEY18" i="12"/>
  <c r="AEY6" i="12"/>
  <c r="AEY10" i="12"/>
  <c r="AEY13" i="12"/>
  <c r="AEY7" i="12"/>
  <c r="AEY14" i="12"/>
  <c r="AFI107" i="12"/>
  <c r="AFI98" i="12"/>
  <c r="AFI93" i="12"/>
  <c r="AFI89" i="12"/>
  <c r="AFI101" i="12"/>
  <c r="AFI94" i="12"/>
  <c r="AFI90" i="12"/>
  <c r="AFI105" i="12"/>
  <c r="AEI113" i="12" s="1"/>
  <c r="AFI104" i="12"/>
  <c r="AFI100" i="12"/>
  <c r="AFI97" i="12"/>
  <c r="AFI102" i="12"/>
  <c r="AFI99" i="12"/>
  <c r="AFI95" i="12"/>
  <c r="AFI91" i="12"/>
  <c r="AFI106" i="12"/>
  <c r="AFI86" i="12"/>
  <c r="AFI82" i="12"/>
  <c r="AFI78" i="12"/>
  <c r="AFI74" i="12"/>
  <c r="AFI103" i="12"/>
  <c r="AFI87" i="12"/>
  <c r="AFI83" i="12"/>
  <c r="AFI79" i="12"/>
  <c r="AFI92" i="12"/>
  <c r="AFI88" i="12"/>
  <c r="AFI96" i="12"/>
  <c r="AFI69" i="12"/>
  <c r="AFI73" i="12"/>
  <c r="AFI66" i="12"/>
  <c r="AFI62" i="12"/>
  <c r="AFI58" i="12"/>
  <c r="AFI85" i="12"/>
  <c r="AFI72" i="12"/>
  <c r="AFI81" i="12"/>
  <c r="AFI71" i="12"/>
  <c r="AFI67" i="12"/>
  <c r="AFI84" i="12"/>
  <c r="AFI75" i="12"/>
  <c r="AFI70" i="12"/>
  <c r="AFI54" i="12"/>
  <c r="AFI50" i="12"/>
  <c r="AFI46" i="12"/>
  <c r="AFI42" i="12"/>
  <c r="AFI63" i="12"/>
  <c r="AFI61" i="12"/>
  <c r="AFI59" i="12"/>
  <c r="AFI76" i="12"/>
  <c r="AFI68" i="12"/>
  <c r="AFI51" i="12"/>
  <c r="AFI47" i="12"/>
  <c r="AFI43" i="12"/>
  <c r="AFI39" i="12"/>
  <c r="AFI65" i="12"/>
  <c r="AFI55" i="12"/>
  <c r="AFI77" i="12"/>
  <c r="AFI52" i="12"/>
  <c r="AFI60" i="12"/>
  <c r="AFI57" i="12"/>
  <c r="AFI53" i="12"/>
  <c r="AFI49" i="12"/>
  <c r="AFI45" i="12"/>
  <c r="AFI41" i="12"/>
  <c r="AFI44" i="12"/>
  <c r="AFI37" i="12"/>
  <c r="AFI35" i="12"/>
  <c r="AFI31" i="12"/>
  <c r="AFI48" i="12"/>
  <c r="AFI32" i="12"/>
  <c r="AFI28" i="12"/>
  <c r="AFI24" i="12"/>
  <c r="AFI23" i="12"/>
  <c r="AFI22" i="12"/>
  <c r="AFI21" i="12"/>
  <c r="AFI20" i="12"/>
  <c r="AFI19" i="12"/>
  <c r="AFI18" i="12"/>
  <c r="AFI17" i="12"/>
  <c r="AFI16" i="12"/>
  <c r="AFI15" i="12"/>
  <c r="AFI14" i="12"/>
  <c r="AFI64" i="12"/>
  <c r="AFI40" i="12"/>
  <c r="AFI36" i="12"/>
  <c r="AFI80" i="12"/>
  <c r="AEI111" i="12" s="1"/>
  <c r="AFI33" i="12"/>
  <c r="AFI29" i="12"/>
  <c r="AFI13" i="12"/>
  <c r="AFI12" i="12"/>
  <c r="AFI11" i="12"/>
  <c r="AFI10" i="12"/>
  <c r="AFI9" i="12"/>
  <c r="AFI8" i="12"/>
  <c r="AFI7" i="12"/>
  <c r="AFI6" i="12"/>
  <c r="AEI109" i="12" s="1"/>
  <c r="AFI27" i="12"/>
  <c r="AFI34" i="12"/>
  <c r="AFI56" i="12"/>
  <c r="AFI38" i="12"/>
  <c r="AFI30" i="12"/>
  <c r="AFI26" i="12"/>
  <c r="AFI25" i="12"/>
  <c r="AFS107" i="12"/>
  <c r="AFS106" i="12"/>
  <c r="AFS105" i="12"/>
  <c r="AFS102" i="12"/>
  <c r="AFS104" i="12"/>
  <c r="AFS96" i="12"/>
  <c r="AFS103" i="12"/>
  <c r="AFS93" i="12"/>
  <c r="AFS89" i="12"/>
  <c r="AFS85" i="12"/>
  <c r="AFS98" i="12"/>
  <c r="AFS94" i="12"/>
  <c r="AFS90" i="12"/>
  <c r="AFS81" i="12"/>
  <c r="AFS77" i="12"/>
  <c r="AFS101" i="12"/>
  <c r="AFS84" i="12"/>
  <c r="AFS100" i="12"/>
  <c r="AFS86" i="12"/>
  <c r="AFS95" i="12"/>
  <c r="AFS88" i="12"/>
  <c r="AFS82" i="12"/>
  <c r="AFS78" i="12"/>
  <c r="AFS83" i="12"/>
  <c r="AFS79" i="12"/>
  <c r="AFS75" i="12"/>
  <c r="AFS97" i="12"/>
  <c r="AFS91" i="12"/>
  <c r="AFS80" i="12"/>
  <c r="AFS92" i="12"/>
  <c r="AFS69" i="12"/>
  <c r="AFS87" i="12"/>
  <c r="AFS66" i="12"/>
  <c r="AFS62" i="12"/>
  <c r="AFS58" i="12"/>
  <c r="AFS76" i="12"/>
  <c r="AFS73" i="12"/>
  <c r="AFS99" i="12"/>
  <c r="AFS74" i="12"/>
  <c r="AFS72" i="12"/>
  <c r="AFS67" i="12"/>
  <c r="AFS63" i="12"/>
  <c r="AFS71" i="12"/>
  <c r="AFS65" i="12"/>
  <c r="AFS68" i="12"/>
  <c r="AFS60" i="12"/>
  <c r="AFS70" i="12"/>
  <c r="AFS56" i="12"/>
  <c r="AFS54" i="12"/>
  <c r="AFS50" i="12"/>
  <c r="AFS46" i="12"/>
  <c r="AFS42" i="12"/>
  <c r="AFS38" i="12"/>
  <c r="AFS51" i="12"/>
  <c r="AFS47" i="12"/>
  <c r="AFS61" i="12"/>
  <c r="AFS64" i="12"/>
  <c r="AFS59" i="12"/>
  <c r="AFS55" i="12"/>
  <c r="AFS34" i="12"/>
  <c r="AFS30" i="12"/>
  <c r="AFS26" i="12"/>
  <c r="AFS35" i="12"/>
  <c r="AFS31" i="12"/>
  <c r="AFS27" i="12"/>
  <c r="AFS39" i="12"/>
  <c r="AFS37" i="12"/>
  <c r="AFS41" i="12"/>
  <c r="AFS32" i="12"/>
  <c r="AFS28" i="12"/>
  <c r="AFS57" i="12"/>
  <c r="AFS53" i="12"/>
  <c r="AFS52" i="12"/>
  <c r="AFS45" i="12"/>
  <c r="AFS43" i="12"/>
  <c r="AFS36" i="12"/>
  <c r="AFS33" i="12"/>
  <c r="AFS29" i="12"/>
  <c r="AFS25" i="12"/>
  <c r="AFS16" i="12"/>
  <c r="AFS13" i="12"/>
  <c r="AFS12" i="12"/>
  <c r="AFS11" i="12"/>
  <c r="AFS10" i="12"/>
  <c r="AFS9" i="12"/>
  <c r="AFS8" i="12"/>
  <c r="AFS7" i="12"/>
  <c r="AFS6" i="12"/>
  <c r="AFS49" i="12"/>
  <c r="AFS22" i="12"/>
  <c r="AFS19" i="12"/>
  <c r="AFS17" i="12"/>
  <c r="AFS48" i="12"/>
  <c r="AFS24" i="12"/>
  <c r="AFS21" i="12"/>
  <c r="AFS20" i="12"/>
  <c r="AFS14" i="12"/>
  <c r="AFS23" i="12"/>
  <c r="AFS44" i="12"/>
  <c r="AFS18" i="12"/>
  <c r="AFS15" i="12"/>
  <c r="AFS40" i="12"/>
  <c r="AEU107" i="12"/>
  <c r="AEU106" i="12"/>
  <c r="AEU104" i="12"/>
  <c r="AEU102" i="12"/>
  <c r="AEU100" i="12"/>
  <c r="AEU94" i="12"/>
  <c r="AEU90" i="12"/>
  <c r="AEU97" i="12"/>
  <c r="AEU99" i="12"/>
  <c r="AEU95" i="12"/>
  <c r="AEU91" i="12"/>
  <c r="AEU87" i="12"/>
  <c r="AEU103" i="12"/>
  <c r="AEU92" i="12"/>
  <c r="AEU96" i="12"/>
  <c r="AEU98" i="12"/>
  <c r="AEU85" i="12"/>
  <c r="AEU83" i="12"/>
  <c r="AEU79" i="12"/>
  <c r="AEU75" i="12"/>
  <c r="AEU71" i="12"/>
  <c r="AEU88" i="12"/>
  <c r="AEU80" i="12"/>
  <c r="AEU84" i="12"/>
  <c r="AEU105" i="12"/>
  <c r="AEU101" i="12"/>
  <c r="AEU89" i="12"/>
  <c r="AEU78" i="12"/>
  <c r="AEU77" i="12"/>
  <c r="AEU67" i="12"/>
  <c r="AEU63" i="12"/>
  <c r="AEU59" i="12"/>
  <c r="AEU82" i="12"/>
  <c r="AEU70" i="12"/>
  <c r="AEU68" i="12"/>
  <c r="AEU64" i="12"/>
  <c r="AEU76" i="12"/>
  <c r="AEU86" i="12"/>
  <c r="AEU93" i="12"/>
  <c r="AEU73" i="12"/>
  <c r="AEU69" i="12"/>
  <c r="AEU66" i="12"/>
  <c r="AEU62" i="12"/>
  <c r="AEU51" i="12"/>
  <c r="AEU47" i="12"/>
  <c r="AEU43" i="12"/>
  <c r="AEU60" i="12"/>
  <c r="AEU55" i="12"/>
  <c r="AEU58" i="12"/>
  <c r="AEU57" i="12"/>
  <c r="AEU52" i="12"/>
  <c r="AEU48" i="12"/>
  <c r="AEU44" i="12"/>
  <c r="AEU40" i="12"/>
  <c r="AEU53" i="12"/>
  <c r="AEU49" i="12"/>
  <c r="AEU81" i="12"/>
  <c r="AEU61" i="12"/>
  <c r="AEU56" i="12"/>
  <c r="AEU72" i="12"/>
  <c r="AEU54" i="12"/>
  <c r="AEU50" i="12"/>
  <c r="AEU46" i="12"/>
  <c r="AEU42" i="12"/>
  <c r="AEU32" i="12"/>
  <c r="AEU36" i="12"/>
  <c r="AEU24" i="12"/>
  <c r="AEU23" i="12"/>
  <c r="AEU22" i="12"/>
  <c r="AEU21" i="12"/>
  <c r="AEU20" i="12"/>
  <c r="AEU19" i="12"/>
  <c r="AEU18" i="12"/>
  <c r="AEU17" i="12"/>
  <c r="AEU16" i="12"/>
  <c r="AEU15" i="12"/>
  <c r="AEU14" i="12"/>
  <c r="AEU45" i="12"/>
  <c r="AEU33" i="12"/>
  <c r="AEU29" i="12"/>
  <c r="AEU25" i="12"/>
  <c r="AEU41" i="12"/>
  <c r="AEU74" i="12"/>
  <c r="AEU38" i="12"/>
  <c r="AEU39" i="12"/>
  <c r="AEU34" i="12"/>
  <c r="AEU30" i="12"/>
  <c r="AEU26" i="12"/>
  <c r="AEU37" i="12"/>
  <c r="AEU65" i="12"/>
  <c r="AEU28" i="12"/>
  <c r="AEU27" i="12"/>
  <c r="AEU35" i="12"/>
  <c r="AEU13" i="12"/>
  <c r="AEU10" i="12"/>
  <c r="AEU31" i="12"/>
  <c r="AEU7" i="12"/>
  <c r="AEU12" i="12"/>
  <c r="AEU9" i="12"/>
  <c r="AEU6" i="12"/>
  <c r="AEU8" i="12"/>
  <c r="AEU11" i="12"/>
  <c r="AEL106" i="12"/>
  <c r="AEL105" i="12"/>
  <c r="AEL95" i="12"/>
  <c r="AEL91" i="12"/>
  <c r="AEL87" i="12"/>
  <c r="AEL104" i="12"/>
  <c r="AEL96" i="12"/>
  <c r="AEL92" i="12"/>
  <c r="AEL88" i="12"/>
  <c r="AEL98" i="12"/>
  <c r="AEL101" i="12"/>
  <c r="AEL93" i="12"/>
  <c r="AEL102" i="12"/>
  <c r="AEL100" i="12"/>
  <c r="AEL89" i="12"/>
  <c r="AEL80" i="12"/>
  <c r="AEL76" i="12"/>
  <c r="AEL72" i="12"/>
  <c r="AEL99" i="12"/>
  <c r="AEL84" i="12"/>
  <c r="AEL86" i="12"/>
  <c r="AEL81" i="12"/>
  <c r="AEL94" i="12"/>
  <c r="AEL103" i="12"/>
  <c r="AEL85" i="12"/>
  <c r="AEL70" i="12"/>
  <c r="AEL68" i="12"/>
  <c r="AEL64" i="12"/>
  <c r="AEL60" i="12"/>
  <c r="AEL83" i="12"/>
  <c r="AEL74" i="12"/>
  <c r="AEL73" i="12"/>
  <c r="AEL78" i="12"/>
  <c r="AEL69" i="12"/>
  <c r="AEL65" i="12"/>
  <c r="AEL90" i="12"/>
  <c r="AEL82" i="12"/>
  <c r="AEL77" i="12"/>
  <c r="AEL75" i="12"/>
  <c r="AEL107" i="12"/>
  <c r="AEL97" i="12"/>
  <c r="AEL71" i="12"/>
  <c r="AEL61" i="12"/>
  <c r="AEL52" i="12"/>
  <c r="AEL48" i="12"/>
  <c r="AEL44" i="12"/>
  <c r="AEL40" i="12"/>
  <c r="AEL63" i="12"/>
  <c r="AEL66" i="12"/>
  <c r="AEL59" i="12"/>
  <c r="AEL53" i="12"/>
  <c r="AEL49" i="12"/>
  <c r="AEL45" i="12"/>
  <c r="AEL41" i="12"/>
  <c r="AEL56" i="12"/>
  <c r="AEL62" i="12"/>
  <c r="AEL54" i="12"/>
  <c r="AEL50" i="12"/>
  <c r="AEL58" i="12"/>
  <c r="AEL55" i="12"/>
  <c r="AEL51" i="12"/>
  <c r="AEL47" i="12"/>
  <c r="AEL43" i="12"/>
  <c r="AEL67" i="12"/>
  <c r="AEL57" i="12"/>
  <c r="AEL46" i="12"/>
  <c r="AEL24" i="12"/>
  <c r="AEL23" i="12"/>
  <c r="AEL22" i="12"/>
  <c r="AEL21" i="12"/>
  <c r="AEL20" i="12"/>
  <c r="AEL19" i="12"/>
  <c r="AEL18" i="12"/>
  <c r="AEL17" i="12"/>
  <c r="AEL16" i="12"/>
  <c r="AEL39" i="12"/>
  <c r="AEL38" i="12"/>
  <c r="AEL33" i="12"/>
  <c r="AEL29" i="12"/>
  <c r="AEL34" i="12"/>
  <c r="AEL30" i="12"/>
  <c r="AEL26" i="12"/>
  <c r="AEL37" i="12"/>
  <c r="AEL42" i="12"/>
  <c r="AEL35" i="12"/>
  <c r="AEL31" i="12"/>
  <c r="AEL27" i="12"/>
  <c r="AEL79" i="12"/>
  <c r="AEL28" i="12"/>
  <c r="AEL13" i="12"/>
  <c r="AEL12" i="12"/>
  <c r="AEL11" i="12"/>
  <c r="AEL10" i="12"/>
  <c r="AEL9" i="12"/>
  <c r="AEL8" i="12"/>
  <c r="AEL7" i="12"/>
  <c r="AEL25" i="12"/>
  <c r="AEL36" i="12"/>
  <c r="AEL14" i="12"/>
  <c r="AEL6" i="12"/>
  <c r="AEL15" i="12"/>
  <c r="AEL32" i="12"/>
  <c r="AEM106" i="12"/>
  <c r="AEM104" i="12"/>
  <c r="AEM105" i="12"/>
  <c r="AEM101" i="12"/>
  <c r="AEM107" i="12"/>
  <c r="AEM96" i="12"/>
  <c r="AEM92" i="12"/>
  <c r="AEM88" i="12"/>
  <c r="AEM84" i="12"/>
  <c r="AEM98" i="12"/>
  <c r="AEM93" i="12"/>
  <c r="AEM102" i="12"/>
  <c r="AEM100" i="12"/>
  <c r="AEM89" i="12"/>
  <c r="AEM80" i="12"/>
  <c r="AEM99" i="12"/>
  <c r="AEM95" i="12"/>
  <c r="AEM87" i="12"/>
  <c r="AEM86" i="12"/>
  <c r="AEM81" i="12"/>
  <c r="AEM77" i="12"/>
  <c r="AEM97" i="12"/>
  <c r="AEM82" i="12"/>
  <c r="AEM78" i="12"/>
  <c r="AEM74" i="12"/>
  <c r="AEM91" i="12"/>
  <c r="AEM83" i="12"/>
  <c r="AEM76" i="12"/>
  <c r="AEM68" i="12"/>
  <c r="AEM94" i="12"/>
  <c r="AEM103" i="12"/>
  <c r="AEM73" i="12"/>
  <c r="AEM69" i="12"/>
  <c r="AEM65" i="12"/>
  <c r="AEM61" i="12"/>
  <c r="AEM57" i="12"/>
  <c r="AEM90" i="12"/>
  <c r="AEM75" i="12"/>
  <c r="AEM72" i="12"/>
  <c r="AEM66" i="12"/>
  <c r="AEM79" i="12"/>
  <c r="AEM63" i="12"/>
  <c r="AEM59" i="12"/>
  <c r="AEM53" i="12"/>
  <c r="AEM49" i="12"/>
  <c r="AEM45" i="12"/>
  <c r="AEM41" i="12"/>
  <c r="AEM37" i="12"/>
  <c r="AEM56" i="12"/>
  <c r="AEM62" i="12"/>
  <c r="AEM54" i="12"/>
  <c r="AEM50" i="12"/>
  <c r="AEM46" i="12"/>
  <c r="AEM71" i="12"/>
  <c r="AEM70" i="12"/>
  <c r="AEM67" i="12"/>
  <c r="AEM44" i="12"/>
  <c r="AEM39" i="12"/>
  <c r="AEM38" i="12"/>
  <c r="AEM33" i="12"/>
  <c r="AEM29" i="12"/>
  <c r="AEM25" i="12"/>
  <c r="AEM58" i="12"/>
  <c r="AEM43" i="12"/>
  <c r="AEM52" i="12"/>
  <c r="AEM51" i="12"/>
  <c r="AEM47" i="12"/>
  <c r="AEM34" i="12"/>
  <c r="AEM30" i="12"/>
  <c r="AEM26" i="12"/>
  <c r="AEM85" i="12"/>
  <c r="AEM42" i="12"/>
  <c r="AEM40" i="12"/>
  <c r="AEM35" i="12"/>
  <c r="AEM31" i="12"/>
  <c r="AEM60" i="12"/>
  <c r="AEM48" i="12"/>
  <c r="AEM32" i="12"/>
  <c r="AEM28" i="12"/>
  <c r="AEM24" i="12"/>
  <c r="AEM21" i="12"/>
  <c r="AEM55" i="12"/>
  <c r="AEM17" i="12"/>
  <c r="AEM64" i="12"/>
  <c r="AEM23" i="12"/>
  <c r="AEM20" i="12"/>
  <c r="AEM18" i="12"/>
  <c r="AEM15" i="12"/>
  <c r="AEM22" i="12"/>
  <c r="AEM36" i="12"/>
  <c r="AEM19" i="12"/>
  <c r="AEM11" i="12"/>
  <c r="AEM8" i="12"/>
  <c r="AEM14" i="12"/>
  <c r="AEM6" i="12"/>
  <c r="AEM13" i="12"/>
  <c r="AEM10" i="12"/>
  <c r="AEM7" i="12"/>
  <c r="AEM27" i="12"/>
  <c r="AEM9" i="12"/>
  <c r="AEM12" i="12"/>
  <c r="AEM16" i="12"/>
  <c r="AEJ106" i="12"/>
  <c r="AEJ103" i="12"/>
  <c r="AEJ104" i="12"/>
  <c r="AEJ100" i="12"/>
  <c r="AEJ97" i="12"/>
  <c r="AEJ99" i="12"/>
  <c r="AEJ95" i="12"/>
  <c r="AEJ91" i="12"/>
  <c r="AEJ87" i="12"/>
  <c r="AEJ105" i="12"/>
  <c r="AEJ96" i="12"/>
  <c r="AEJ92" i="12"/>
  <c r="AEJ98" i="12"/>
  <c r="AEJ101" i="12"/>
  <c r="AEJ90" i="12"/>
  <c r="AEJ93" i="12"/>
  <c r="AEJ85" i="12"/>
  <c r="AEJ83" i="12"/>
  <c r="AEJ79" i="12"/>
  <c r="AEJ89" i="12"/>
  <c r="AEJ80" i="12"/>
  <c r="AEJ76" i="12"/>
  <c r="AEJ84" i="12"/>
  <c r="AEJ86" i="12"/>
  <c r="AEJ81" i="12"/>
  <c r="AEJ77" i="12"/>
  <c r="AEJ88" i="12"/>
  <c r="AEJ82" i="12"/>
  <c r="AEJ67" i="12"/>
  <c r="AEJ70" i="12"/>
  <c r="AEJ94" i="12"/>
  <c r="AEJ68" i="12"/>
  <c r="AEJ64" i="12"/>
  <c r="AEJ60" i="12"/>
  <c r="AEJ74" i="12"/>
  <c r="AEJ73" i="12"/>
  <c r="AEJ78" i="12"/>
  <c r="AEJ69" i="12"/>
  <c r="AEJ65" i="12"/>
  <c r="AEJ57" i="12"/>
  <c r="AEJ63" i="12"/>
  <c r="AEJ61" i="12"/>
  <c r="AEJ52" i="12"/>
  <c r="AEJ48" i="12"/>
  <c r="AEJ44" i="12"/>
  <c r="AEJ40" i="12"/>
  <c r="AEJ36" i="12"/>
  <c r="AEJ107" i="12"/>
  <c r="AEJ75" i="12"/>
  <c r="AEJ102" i="12"/>
  <c r="AEJ66" i="12"/>
  <c r="AEJ59" i="12"/>
  <c r="AEJ56" i="12"/>
  <c r="AEJ53" i="12"/>
  <c r="AEJ49" i="12"/>
  <c r="AEJ62" i="12"/>
  <c r="AEJ41" i="12"/>
  <c r="AEJ32" i="12"/>
  <c r="AEJ28" i="12"/>
  <c r="AEJ55" i="12"/>
  <c r="AEJ54" i="12"/>
  <c r="AEJ46" i="12"/>
  <c r="AEJ72" i="12"/>
  <c r="AEJ24" i="12"/>
  <c r="AEJ23" i="12"/>
  <c r="AEJ22" i="12"/>
  <c r="AEJ21" i="12"/>
  <c r="AEJ20" i="12"/>
  <c r="AEJ19" i="12"/>
  <c r="AEJ18" i="12"/>
  <c r="AEJ17" i="12"/>
  <c r="AEJ16" i="12"/>
  <c r="AEJ15" i="12"/>
  <c r="AEJ14" i="12"/>
  <c r="AEJ58" i="12"/>
  <c r="AEJ39" i="12"/>
  <c r="AEJ38" i="12"/>
  <c r="AEJ33" i="12"/>
  <c r="AEJ29" i="12"/>
  <c r="AEJ25" i="12"/>
  <c r="AEJ43" i="12"/>
  <c r="AEJ51" i="12"/>
  <c r="AEJ50" i="12"/>
  <c r="AEJ47" i="12"/>
  <c r="AEJ34" i="12"/>
  <c r="AEJ30" i="12"/>
  <c r="AEJ71" i="12"/>
  <c r="AEJ37" i="12"/>
  <c r="AEJ45" i="12"/>
  <c r="AEJ35" i="12"/>
  <c r="AEJ31" i="12"/>
  <c r="AEJ27" i="12"/>
  <c r="AEJ42" i="12"/>
  <c r="AEJ11" i="12"/>
  <c r="AEJ8" i="12"/>
  <c r="AEJ26" i="12"/>
  <c r="AEJ6" i="12"/>
  <c r="AEJ13" i="12"/>
  <c r="AEJ10" i="12"/>
  <c r="AEJ7" i="12"/>
  <c r="AEJ9" i="12"/>
  <c r="AEJ12" i="12"/>
  <c r="AFW101" i="12"/>
  <c r="AFW97" i="12"/>
  <c r="AFW105" i="12"/>
  <c r="AFW103" i="12"/>
  <c r="AFW107" i="12"/>
  <c r="AFW106" i="12"/>
  <c r="AFW94" i="12"/>
  <c r="AFW95" i="12"/>
  <c r="AFW91" i="12"/>
  <c r="AFW87" i="12"/>
  <c r="AFW100" i="12"/>
  <c r="AFW102" i="12"/>
  <c r="AFW99" i="12"/>
  <c r="AFW92" i="12"/>
  <c r="AFW88" i="12"/>
  <c r="AFW82" i="12"/>
  <c r="AFW78" i="12"/>
  <c r="AFW74" i="12"/>
  <c r="AFW70" i="12"/>
  <c r="AFW96" i="12"/>
  <c r="AFW93" i="12"/>
  <c r="AFW104" i="12"/>
  <c r="AFW86" i="12"/>
  <c r="AFW83" i="12"/>
  <c r="AFW79" i="12"/>
  <c r="AFW90" i="12"/>
  <c r="AFW85" i="12"/>
  <c r="AFW84" i="12"/>
  <c r="AFW81" i="12"/>
  <c r="AFW69" i="12"/>
  <c r="AFW66" i="12"/>
  <c r="AFW62" i="12"/>
  <c r="AFW58" i="12"/>
  <c r="AFW98" i="12"/>
  <c r="AFW77" i="12"/>
  <c r="AFW80" i="12"/>
  <c r="AFW76" i="12"/>
  <c r="AFW73" i="12"/>
  <c r="AFW72" i="12"/>
  <c r="AFW67" i="12"/>
  <c r="AFW63" i="12"/>
  <c r="AFW59" i="12"/>
  <c r="AFW55" i="12"/>
  <c r="AFW71" i="12"/>
  <c r="AFW68" i="12"/>
  <c r="AFW75" i="12"/>
  <c r="AFW65" i="12"/>
  <c r="AFW51" i="12"/>
  <c r="AFW61" i="12"/>
  <c r="AFW89" i="12"/>
  <c r="AFW52" i="12"/>
  <c r="AFW48" i="12"/>
  <c r="AFW44" i="12"/>
  <c r="AFW40" i="12"/>
  <c r="AFW64" i="12"/>
  <c r="AFW57" i="12"/>
  <c r="AFW53" i="12"/>
  <c r="AFW49" i="12"/>
  <c r="AFW45" i="12"/>
  <c r="AFW60" i="12"/>
  <c r="AFW38" i="12"/>
  <c r="AFW37" i="12"/>
  <c r="AFW47" i="12"/>
  <c r="AFW32" i="12"/>
  <c r="AFW28" i="12"/>
  <c r="AFW24" i="12"/>
  <c r="AFW23" i="12"/>
  <c r="AFW22" i="12"/>
  <c r="AFW21" i="12"/>
  <c r="AFW20" i="12"/>
  <c r="AFW19" i="12"/>
  <c r="AFW18" i="12"/>
  <c r="AFW17" i="12"/>
  <c r="AFW16" i="12"/>
  <c r="AFW15" i="12"/>
  <c r="AFW14" i="12"/>
  <c r="AFW13" i="12"/>
  <c r="AFW41" i="12"/>
  <c r="AFW39" i="12"/>
  <c r="AFW56" i="12"/>
  <c r="AFW54" i="12"/>
  <c r="AFW36" i="12"/>
  <c r="AFW33" i="12"/>
  <c r="AFW29" i="12"/>
  <c r="AFW35" i="12"/>
  <c r="AFW34" i="12"/>
  <c r="AFW25" i="12"/>
  <c r="AFW42" i="12"/>
  <c r="AFW31" i="12"/>
  <c r="AFW30" i="12"/>
  <c r="AFW26" i="12"/>
  <c r="AFW43" i="12"/>
  <c r="AFW46" i="12"/>
  <c r="AFW12" i="12"/>
  <c r="AFW9" i="12"/>
  <c r="AFW6" i="12"/>
  <c r="AFW50" i="12"/>
  <c r="AFW27" i="12"/>
  <c r="AFW11" i="12"/>
  <c r="AFW8" i="12"/>
  <c r="AFW10" i="12"/>
  <c r="AFW7" i="12"/>
  <c r="AFM105" i="12"/>
  <c r="AFM107" i="12"/>
  <c r="AFM103" i="12"/>
  <c r="AFM106" i="12"/>
  <c r="AFM104" i="12"/>
  <c r="AFM100" i="12"/>
  <c r="AFM101" i="12"/>
  <c r="AFM102" i="12"/>
  <c r="AFM97" i="12"/>
  <c r="AFM95" i="12"/>
  <c r="AFM91" i="12"/>
  <c r="AFM87" i="12"/>
  <c r="AFM99" i="12"/>
  <c r="AFM92" i="12"/>
  <c r="AFM96" i="12"/>
  <c r="AFM89" i="12"/>
  <c r="AFM94" i="12"/>
  <c r="AFM83" i="12"/>
  <c r="AFM79" i="12"/>
  <c r="AFM85" i="12"/>
  <c r="AFM93" i="12"/>
  <c r="AFM80" i="12"/>
  <c r="AFM76" i="12"/>
  <c r="AFM84" i="12"/>
  <c r="AFM81" i="12"/>
  <c r="AFM77" i="12"/>
  <c r="AFM73" i="12"/>
  <c r="AFM82" i="12"/>
  <c r="AFM74" i="12"/>
  <c r="AFM67" i="12"/>
  <c r="AFM98" i="12"/>
  <c r="AFM90" i="12"/>
  <c r="AFM71" i="12"/>
  <c r="AFM86" i="12"/>
  <c r="AFM75" i="12"/>
  <c r="AFM70" i="12"/>
  <c r="AFM68" i="12"/>
  <c r="AFM64" i="12"/>
  <c r="AFM60" i="12"/>
  <c r="AFM88" i="12"/>
  <c r="AFM65" i="12"/>
  <c r="AFM69" i="12"/>
  <c r="AFM63" i="12"/>
  <c r="AFM59" i="12"/>
  <c r="AFM55" i="12"/>
  <c r="AFM52" i="12"/>
  <c r="AFM48" i="12"/>
  <c r="AFM44" i="12"/>
  <c r="AFM40" i="12"/>
  <c r="AFM36" i="12"/>
  <c r="AFM62" i="12"/>
  <c r="AFM57" i="12"/>
  <c r="AFM72" i="12"/>
  <c r="AFM53" i="12"/>
  <c r="AFM49" i="12"/>
  <c r="AFM45" i="12"/>
  <c r="AFM66" i="12"/>
  <c r="AFM58" i="12"/>
  <c r="AFM56" i="12"/>
  <c r="AFM61" i="12"/>
  <c r="AFM32" i="12"/>
  <c r="AFM28" i="12"/>
  <c r="AFM24" i="12"/>
  <c r="AFM23" i="12"/>
  <c r="AFM22" i="12"/>
  <c r="AFM21" i="12"/>
  <c r="AFM20" i="12"/>
  <c r="AFM19" i="12"/>
  <c r="AFM18" i="12"/>
  <c r="AFM17" i="12"/>
  <c r="AFM16" i="12"/>
  <c r="AFM15" i="12"/>
  <c r="AFM78" i="12"/>
  <c r="AFM46" i="12"/>
  <c r="AFM43" i="12"/>
  <c r="AFM33" i="12"/>
  <c r="AFM29" i="12"/>
  <c r="AFM25" i="12"/>
  <c r="AFM42" i="12"/>
  <c r="AFM54" i="12"/>
  <c r="AFM47" i="12"/>
  <c r="AFM34" i="12"/>
  <c r="AFM30" i="12"/>
  <c r="AFM38" i="12"/>
  <c r="AFM37" i="12"/>
  <c r="AFM35" i="12"/>
  <c r="AFM31" i="12"/>
  <c r="AFM27" i="12"/>
  <c r="AFM14" i="12"/>
  <c r="AFM51" i="12"/>
  <c r="AFM39" i="12"/>
  <c r="AFM26" i="12"/>
  <c r="AFM13" i="12"/>
  <c r="AFM12" i="12"/>
  <c r="AFM11" i="12"/>
  <c r="AFM10" i="12"/>
  <c r="AFM9" i="12"/>
  <c r="AFM8" i="12"/>
  <c r="AFM7" i="12"/>
  <c r="AFM6" i="12"/>
  <c r="AFM41" i="12"/>
  <c r="AFM50" i="12"/>
  <c r="AEW102" i="12"/>
  <c r="AEW98" i="12"/>
  <c r="AEW106" i="12"/>
  <c r="AEW104" i="12"/>
  <c r="AEW97" i="12"/>
  <c r="AEW99" i="12"/>
  <c r="AEW95" i="12"/>
  <c r="AEW103" i="12"/>
  <c r="AEW92" i="12"/>
  <c r="AEW88" i="12"/>
  <c r="AEW107" i="12"/>
  <c r="AEW96" i="12"/>
  <c r="AEW93" i="12"/>
  <c r="AEW85" i="12"/>
  <c r="AEW83" i="12"/>
  <c r="AEW79" i="12"/>
  <c r="AEW75" i="12"/>
  <c r="AEW71" i="12"/>
  <c r="AEW90" i="12"/>
  <c r="AEW80" i="12"/>
  <c r="AEW94" i="12"/>
  <c r="AEW84" i="12"/>
  <c r="AEW89" i="12"/>
  <c r="AEW86" i="12"/>
  <c r="AEW100" i="12"/>
  <c r="AEW78" i="12"/>
  <c r="AEW67" i="12"/>
  <c r="AEW63" i="12"/>
  <c r="AEW59" i="12"/>
  <c r="AEW77" i="12"/>
  <c r="AEW70" i="12"/>
  <c r="AEW82" i="12"/>
  <c r="AEW68" i="12"/>
  <c r="AEW64" i="12"/>
  <c r="AEW60" i="12"/>
  <c r="AEW56" i="12"/>
  <c r="AEW105" i="12"/>
  <c r="AEW76" i="12"/>
  <c r="AEW81" i="12"/>
  <c r="AEW73" i="12"/>
  <c r="AEW69" i="12"/>
  <c r="AEW72" i="12"/>
  <c r="AEW66" i="12"/>
  <c r="AEW58" i="12"/>
  <c r="AEW57" i="12"/>
  <c r="AEW52" i="12"/>
  <c r="AEW48" i="12"/>
  <c r="AEW87" i="12"/>
  <c r="AEW53" i="12"/>
  <c r="AEW49" i="12"/>
  <c r="AEW45" i="12"/>
  <c r="AEW41" i="12"/>
  <c r="AEW61" i="12"/>
  <c r="AEW101" i="12"/>
  <c r="AEW65" i="12"/>
  <c r="AEW54" i="12"/>
  <c r="AEW50" i="12"/>
  <c r="AEW46" i="12"/>
  <c r="AEW62" i="12"/>
  <c r="AEW42" i="12"/>
  <c r="AEW91" i="12"/>
  <c r="AEW51" i="12"/>
  <c r="AEW36" i="12"/>
  <c r="AEW33" i="12"/>
  <c r="AEW29" i="12"/>
  <c r="AEW25" i="12"/>
  <c r="AEW38" i="12"/>
  <c r="AEW74" i="12"/>
  <c r="AEW39" i="12"/>
  <c r="AEW34" i="12"/>
  <c r="AEW30" i="12"/>
  <c r="AEW44" i="12"/>
  <c r="AEW37" i="12"/>
  <c r="AEW18" i="12"/>
  <c r="AEW55" i="12"/>
  <c r="AEW40" i="12"/>
  <c r="AEW28" i="12"/>
  <c r="AEW26" i="12"/>
  <c r="AEW47" i="12"/>
  <c r="AEW22" i="12"/>
  <c r="AEW19" i="12"/>
  <c r="AEW16" i="12"/>
  <c r="AEW27" i="12"/>
  <c r="AEW35" i="12"/>
  <c r="AEW24" i="12"/>
  <c r="AEW21" i="12"/>
  <c r="AEW17" i="12"/>
  <c r="AEW6" i="12"/>
  <c r="AEW7" i="12"/>
  <c r="AEW31" i="12"/>
  <c r="AEW15" i="12"/>
  <c r="AEW20" i="12"/>
  <c r="AEW12" i="12"/>
  <c r="AEW9" i="12"/>
  <c r="AEW23" i="12"/>
  <c r="AEW11" i="12"/>
  <c r="AEW8" i="12"/>
  <c r="AEW43" i="12"/>
  <c r="AEW32" i="12"/>
  <c r="AEW10" i="12"/>
  <c r="AEW13" i="12"/>
  <c r="AEW14" i="12"/>
  <c r="AET105" i="12"/>
  <c r="AET101" i="12"/>
  <c r="AET97" i="12"/>
  <c r="AET107" i="12"/>
  <c r="AET103" i="12"/>
  <c r="AET106" i="12"/>
  <c r="AET102" i="12"/>
  <c r="AET100" i="12"/>
  <c r="AET94" i="12"/>
  <c r="AET99" i="12"/>
  <c r="AET95" i="12"/>
  <c r="AET91" i="12"/>
  <c r="AET87" i="12"/>
  <c r="AET92" i="12"/>
  <c r="AET82" i="12"/>
  <c r="AET78" i="12"/>
  <c r="AET74" i="12"/>
  <c r="AET70" i="12"/>
  <c r="AET98" i="12"/>
  <c r="AET85" i="12"/>
  <c r="AET83" i="12"/>
  <c r="AET79" i="12"/>
  <c r="AET88" i="12"/>
  <c r="AET90" i="12"/>
  <c r="AET104" i="12"/>
  <c r="AET93" i="12"/>
  <c r="AET89" i="12"/>
  <c r="AET86" i="12"/>
  <c r="AET80" i="12"/>
  <c r="AET72" i="12"/>
  <c r="AET66" i="12"/>
  <c r="AET62" i="12"/>
  <c r="AET58" i="12"/>
  <c r="AET75" i="12"/>
  <c r="AET71" i="12"/>
  <c r="AET96" i="12"/>
  <c r="AET77" i="12"/>
  <c r="AET67" i="12"/>
  <c r="AET63" i="12"/>
  <c r="AET59" i="12"/>
  <c r="AET55" i="12"/>
  <c r="AET68" i="12"/>
  <c r="AET76" i="12"/>
  <c r="AET84" i="12"/>
  <c r="AET81" i="12"/>
  <c r="AET65" i="12"/>
  <c r="AET51" i="12"/>
  <c r="AET60" i="12"/>
  <c r="AET57" i="12"/>
  <c r="AET52" i="12"/>
  <c r="AET48" i="12"/>
  <c r="AET44" i="12"/>
  <c r="AET40" i="12"/>
  <c r="AET64" i="12"/>
  <c r="AET69" i="12"/>
  <c r="AET53" i="12"/>
  <c r="AET49" i="12"/>
  <c r="AET45" i="12"/>
  <c r="AET47" i="12"/>
  <c r="AET42" i="12"/>
  <c r="AET32" i="12"/>
  <c r="AET28" i="12"/>
  <c r="AET50" i="12"/>
  <c r="AET36" i="12"/>
  <c r="AET24" i="12"/>
  <c r="AET23" i="12"/>
  <c r="AET22" i="12"/>
  <c r="AET21" i="12"/>
  <c r="AET20" i="12"/>
  <c r="AET19" i="12"/>
  <c r="AET18" i="12"/>
  <c r="AET17" i="12"/>
  <c r="AET16" i="12"/>
  <c r="AET15" i="12"/>
  <c r="AET33" i="12"/>
  <c r="AET29" i="12"/>
  <c r="AET41" i="12"/>
  <c r="AET38" i="12"/>
  <c r="AET73" i="12"/>
  <c r="AET61" i="12"/>
  <c r="AET46" i="12"/>
  <c r="AET13" i="12"/>
  <c r="AET12" i="12"/>
  <c r="AET11" i="12"/>
  <c r="AET10" i="12"/>
  <c r="AET9" i="12"/>
  <c r="AET8" i="12"/>
  <c r="AET7" i="12"/>
  <c r="AET14" i="12"/>
  <c r="AET26" i="12"/>
  <c r="AET25" i="12"/>
  <c r="AET54" i="12"/>
  <c r="AET27" i="12"/>
  <c r="AET56" i="12"/>
  <c r="AET31" i="12"/>
  <c r="AET35" i="12"/>
  <c r="AET30" i="12"/>
  <c r="AET37" i="12"/>
  <c r="AET39" i="12"/>
  <c r="AET34" i="12"/>
  <c r="AET43" i="12"/>
  <c r="AET6" i="12"/>
  <c r="AEH105" i="12"/>
  <c r="AEH101" i="12"/>
  <c r="AEH97" i="12"/>
  <c r="AEH107" i="12"/>
  <c r="AEH106" i="12"/>
  <c r="AEH103" i="12"/>
  <c r="AEH94" i="12"/>
  <c r="AEH99" i="12"/>
  <c r="AEH95" i="12"/>
  <c r="AEH91" i="12"/>
  <c r="AEH87" i="12"/>
  <c r="AEH104" i="12"/>
  <c r="AEH96" i="12"/>
  <c r="AEH92" i="12"/>
  <c r="AEH102" i="12"/>
  <c r="AEH90" i="12"/>
  <c r="AEH88" i="12"/>
  <c r="AEH82" i="12"/>
  <c r="AEH78" i="12"/>
  <c r="AEH74" i="12"/>
  <c r="AEH70" i="12"/>
  <c r="AEH100" i="12"/>
  <c r="AEH93" i="12"/>
  <c r="AEH85" i="12"/>
  <c r="AEH83" i="12"/>
  <c r="AEH79" i="12"/>
  <c r="AEH84" i="12"/>
  <c r="AEH66" i="12"/>
  <c r="AEH62" i="12"/>
  <c r="AEH58" i="12"/>
  <c r="AEH81" i="12"/>
  <c r="AEH89" i="12"/>
  <c r="AEH76" i="12"/>
  <c r="AEH67" i="12"/>
  <c r="AEH63" i="12"/>
  <c r="AEH59" i="12"/>
  <c r="AEH98" i="12"/>
  <c r="AEH80" i="12"/>
  <c r="AEH68" i="12"/>
  <c r="AEH75" i="12"/>
  <c r="AEH69" i="12"/>
  <c r="AEH65" i="12"/>
  <c r="AEH73" i="12"/>
  <c r="AEH64" i="12"/>
  <c r="AEH55" i="12"/>
  <c r="AEH51" i="12"/>
  <c r="AEH57" i="12"/>
  <c r="AEH61" i="12"/>
  <c r="AEH52" i="12"/>
  <c r="AEH48" i="12"/>
  <c r="AEH44" i="12"/>
  <c r="AEH40" i="12"/>
  <c r="AEH86" i="12"/>
  <c r="AEH56" i="12"/>
  <c r="AEH53" i="12"/>
  <c r="AEH49" i="12"/>
  <c r="AEH77" i="12"/>
  <c r="AEH54" i="12"/>
  <c r="AEH46" i="12"/>
  <c r="AEH41" i="12"/>
  <c r="AEH36" i="12"/>
  <c r="AEH32" i="12"/>
  <c r="AEH28" i="12"/>
  <c r="AEH72" i="12"/>
  <c r="AEH24" i="12"/>
  <c r="AEH23" i="12"/>
  <c r="AEH22" i="12"/>
  <c r="AEH21" i="12"/>
  <c r="AEH20" i="12"/>
  <c r="AEH19" i="12"/>
  <c r="AEH18" i="12"/>
  <c r="AEH17" i="12"/>
  <c r="AEH16" i="12"/>
  <c r="AEH15" i="12"/>
  <c r="AEH43" i="12"/>
  <c r="AEH39" i="12"/>
  <c r="AEH38" i="12"/>
  <c r="AEH33" i="12"/>
  <c r="AEH29" i="12"/>
  <c r="AEH50" i="12"/>
  <c r="AEH47" i="12"/>
  <c r="AEH42" i="12"/>
  <c r="AEH37" i="12"/>
  <c r="AEH35" i="12"/>
  <c r="AEH34" i="12"/>
  <c r="AEH13" i="12"/>
  <c r="AEH12" i="12"/>
  <c r="AEH11" i="12"/>
  <c r="AEH10" i="12"/>
  <c r="AEH9" i="12"/>
  <c r="AEH8" i="12"/>
  <c r="AEH7" i="12"/>
  <c r="AEH27" i="12"/>
  <c r="AEH31" i="12"/>
  <c r="AEH30" i="12"/>
  <c r="AEH60" i="12"/>
  <c r="AEH45" i="12"/>
  <c r="AEH25" i="12"/>
  <c r="AEH71" i="12"/>
  <c r="AEH14" i="12"/>
  <c r="AEH26" i="12"/>
  <c r="AEH6" i="12"/>
  <c r="AEO106" i="12"/>
  <c r="AEO107" i="12"/>
  <c r="AEO96" i="12"/>
  <c r="AEO92" i="12"/>
  <c r="AEO88" i="12"/>
  <c r="AEO105" i="12"/>
  <c r="AEO104" i="12"/>
  <c r="AEO98" i="12"/>
  <c r="AEO93" i="12"/>
  <c r="AEO89" i="12"/>
  <c r="AEO102" i="12"/>
  <c r="AEO101" i="12"/>
  <c r="AEO100" i="12"/>
  <c r="AEO94" i="12"/>
  <c r="AEO90" i="12"/>
  <c r="AEO97" i="12"/>
  <c r="AEO99" i="12"/>
  <c r="AEO95" i="12"/>
  <c r="AEO84" i="12"/>
  <c r="AEO87" i="12"/>
  <c r="AEO86" i="12"/>
  <c r="AEO81" i="12"/>
  <c r="AEO77" i="12"/>
  <c r="AEO73" i="12"/>
  <c r="AEO82" i="12"/>
  <c r="AEO85" i="12"/>
  <c r="AEO83" i="12"/>
  <c r="AEO103" i="12"/>
  <c r="AEO74" i="12"/>
  <c r="AEO69" i="12"/>
  <c r="AEO65" i="12"/>
  <c r="AEO61" i="12"/>
  <c r="AEO80" i="12"/>
  <c r="AEO78" i="12"/>
  <c r="AEO75" i="12"/>
  <c r="AEO72" i="12"/>
  <c r="AEO66" i="12"/>
  <c r="AEO71" i="12"/>
  <c r="AEO79" i="12"/>
  <c r="AEO91" i="12"/>
  <c r="AEO70" i="12"/>
  <c r="AEO59" i="12"/>
  <c r="AEO53" i="12"/>
  <c r="AEO49" i="12"/>
  <c r="AEO45" i="12"/>
  <c r="AEO41" i="12"/>
  <c r="AEO56" i="12"/>
  <c r="AEO62" i="12"/>
  <c r="AEO54" i="12"/>
  <c r="AEO50" i="12"/>
  <c r="AEO46" i="12"/>
  <c r="AEO42" i="12"/>
  <c r="AEO38" i="12"/>
  <c r="AEO76" i="12"/>
  <c r="AEO58" i="12"/>
  <c r="AEO55" i="12"/>
  <c r="AEO51" i="12"/>
  <c r="AEO60" i="12"/>
  <c r="AEO68" i="12"/>
  <c r="AEO64" i="12"/>
  <c r="AEO57" i="12"/>
  <c r="AEO52" i="12"/>
  <c r="AEO48" i="12"/>
  <c r="AEO44" i="12"/>
  <c r="AEO43" i="12"/>
  <c r="AEO34" i="12"/>
  <c r="AEO30" i="12"/>
  <c r="AEO47" i="12"/>
  <c r="AEO37" i="12"/>
  <c r="AEO63" i="12"/>
  <c r="AEO40" i="12"/>
  <c r="AEO35" i="12"/>
  <c r="AEO31" i="12"/>
  <c r="AEO27" i="12"/>
  <c r="AEO32" i="12"/>
  <c r="AEO28" i="12"/>
  <c r="AEO24" i="12"/>
  <c r="AEO23" i="12"/>
  <c r="AEO22" i="12"/>
  <c r="AEO21" i="12"/>
  <c r="AEO20" i="12"/>
  <c r="AEO29" i="12"/>
  <c r="AEO18" i="12"/>
  <c r="AEO67" i="12"/>
  <c r="AEO26" i="12"/>
  <c r="AEO36" i="12"/>
  <c r="AEO25" i="12"/>
  <c r="AEO39" i="12"/>
  <c r="AEO14" i="12"/>
  <c r="AEO6" i="12"/>
  <c r="AEO15" i="12"/>
  <c r="AEO13" i="12"/>
  <c r="AEO10" i="12"/>
  <c r="AEO33" i="12"/>
  <c r="AEO7" i="12"/>
  <c r="AEO17" i="12"/>
  <c r="AEO12" i="12"/>
  <c r="AEO9" i="12"/>
  <c r="AEO16" i="12"/>
  <c r="AEO19" i="12"/>
  <c r="AEO11" i="12"/>
  <c r="AEO8" i="12"/>
  <c r="AEX2" i="12"/>
  <c r="AEL2" i="12"/>
  <c r="AEW2" i="12"/>
  <c r="AEK2" i="12"/>
  <c r="AEV2" i="12"/>
  <c r="AEJ2" i="12"/>
  <c r="AEU2" i="12"/>
  <c r="AEI2" i="12"/>
  <c r="AET2" i="12"/>
  <c r="AEH2" i="12"/>
  <c r="AES2" i="12"/>
  <c r="AEG2" i="12"/>
  <c r="AER2" i="12"/>
  <c r="AEQ2" i="12"/>
  <c r="AEM2" i="12"/>
  <c r="AEY2" i="12"/>
  <c r="AEP2" i="12"/>
  <c r="AEO2" i="12"/>
  <c r="AEN2" i="12"/>
  <c r="AFJ105" i="12"/>
  <c r="AEJ113" i="12" s="1"/>
  <c r="AFJ103" i="12"/>
  <c r="AFJ99" i="12"/>
  <c r="AFJ107" i="12"/>
  <c r="AFJ101" i="12"/>
  <c r="AFJ94" i="12"/>
  <c r="AFJ90" i="12"/>
  <c r="AFJ86" i="12"/>
  <c r="AFJ104" i="12"/>
  <c r="AFJ100" i="12"/>
  <c r="AFJ97" i="12"/>
  <c r="AFJ102" i="12"/>
  <c r="AFJ95" i="12"/>
  <c r="AFJ91" i="12"/>
  <c r="AFJ106" i="12"/>
  <c r="AFJ98" i="12"/>
  <c r="AFJ82" i="12"/>
  <c r="AFJ78" i="12"/>
  <c r="AFJ89" i="12"/>
  <c r="AFJ87" i="12"/>
  <c r="AFJ83" i="12"/>
  <c r="AFJ79" i="12"/>
  <c r="AFJ75" i="12"/>
  <c r="AFJ96" i="12"/>
  <c r="AFJ85" i="12"/>
  <c r="AFJ80" i="12"/>
  <c r="AEJ111" i="12" s="1"/>
  <c r="AFJ76" i="12"/>
  <c r="AFJ84" i="12"/>
  <c r="AFJ81" i="12"/>
  <c r="AFJ69" i="12"/>
  <c r="AFJ92" i="12"/>
  <c r="AFJ73" i="12"/>
  <c r="AFJ74" i="12"/>
  <c r="AFJ72" i="12"/>
  <c r="AFJ71" i="12"/>
  <c r="AFJ67" i="12"/>
  <c r="AFJ63" i="12"/>
  <c r="AFJ59" i="12"/>
  <c r="AFJ93" i="12"/>
  <c r="AFJ70" i="12"/>
  <c r="AFJ68" i="12"/>
  <c r="AFJ64" i="12"/>
  <c r="AFJ77" i="12"/>
  <c r="AFJ61" i="12"/>
  <c r="AFJ51" i="12"/>
  <c r="AFJ47" i="12"/>
  <c r="AFJ43" i="12"/>
  <c r="AFJ39" i="12"/>
  <c r="AFJ65" i="12"/>
  <c r="AFJ55" i="12"/>
  <c r="AFJ62" i="12"/>
  <c r="AFJ52" i="12"/>
  <c r="AFJ48" i="12"/>
  <c r="AFJ60" i="12"/>
  <c r="AFJ57" i="12"/>
  <c r="AFJ50" i="12"/>
  <c r="AFJ49" i="12"/>
  <c r="AFJ45" i="12"/>
  <c r="AFJ44" i="12"/>
  <c r="AFJ37" i="12"/>
  <c r="AFJ35" i="12"/>
  <c r="AFJ31" i="12"/>
  <c r="AFJ27" i="12"/>
  <c r="AFJ66" i="12"/>
  <c r="AFJ32" i="12"/>
  <c r="AFJ28" i="12"/>
  <c r="AFJ24" i="12"/>
  <c r="AFJ23" i="12"/>
  <c r="AFJ22" i="12"/>
  <c r="AFJ21" i="12"/>
  <c r="AFJ20" i="12"/>
  <c r="AFJ19" i="12"/>
  <c r="AFJ18" i="12"/>
  <c r="AFJ17" i="12"/>
  <c r="AFJ16" i="12"/>
  <c r="AFJ15" i="12"/>
  <c r="AFJ14" i="12"/>
  <c r="AFJ46" i="12"/>
  <c r="AFJ40" i="12"/>
  <c r="AFJ36" i="12"/>
  <c r="AFJ33" i="12"/>
  <c r="AFJ29" i="12"/>
  <c r="AFJ88" i="12"/>
  <c r="AFJ56" i="12"/>
  <c r="AFJ42" i="12"/>
  <c r="AFJ34" i="12"/>
  <c r="AFJ30" i="12"/>
  <c r="AFJ26" i="12"/>
  <c r="AFJ58" i="12"/>
  <c r="AFJ41" i="12"/>
  <c r="AFJ54" i="12"/>
  <c r="AFJ38" i="12"/>
  <c r="AFJ11" i="12"/>
  <c r="AFJ8" i="12"/>
  <c r="AFJ6" i="12"/>
  <c r="AEJ109" i="12" s="1"/>
  <c r="AFJ13" i="12"/>
  <c r="AFJ10" i="12"/>
  <c r="AFJ7" i="12"/>
  <c r="AFJ9" i="12"/>
  <c r="AFJ53" i="12"/>
  <c r="AFJ25" i="12"/>
  <c r="AFJ12" i="12"/>
  <c r="AFY105" i="12"/>
  <c r="AFY103" i="12"/>
  <c r="AFY106" i="12"/>
  <c r="AFY104" i="12"/>
  <c r="AFY100" i="12"/>
  <c r="AFY95" i="12"/>
  <c r="AFY91" i="12"/>
  <c r="AFY87" i="12"/>
  <c r="AFY83" i="12"/>
  <c r="AFY101" i="12"/>
  <c r="AFY97" i="12"/>
  <c r="AFY102" i="12"/>
  <c r="AFY99" i="12"/>
  <c r="AFY92" i="12"/>
  <c r="AFY96" i="12"/>
  <c r="AFY93" i="12"/>
  <c r="AFY86" i="12"/>
  <c r="AFY107" i="12"/>
  <c r="AFY79" i="12"/>
  <c r="AFY85" i="12"/>
  <c r="AFY90" i="12"/>
  <c r="AFY89" i="12"/>
  <c r="AFY80" i="12"/>
  <c r="AFY76" i="12"/>
  <c r="AFY81" i="12"/>
  <c r="AFY77" i="12"/>
  <c r="AFY73" i="12"/>
  <c r="AFY88" i="12"/>
  <c r="AFY82" i="12"/>
  <c r="AFY98" i="12"/>
  <c r="AFY84" i="12"/>
  <c r="AFY72" i="12"/>
  <c r="AFY67" i="12"/>
  <c r="AFY78" i="12"/>
  <c r="AFY74" i="12"/>
  <c r="AFY71" i="12"/>
  <c r="AFY68" i="12"/>
  <c r="AFY64" i="12"/>
  <c r="AFY60" i="12"/>
  <c r="AFY70" i="12"/>
  <c r="AFY65" i="12"/>
  <c r="AFY69" i="12"/>
  <c r="AFY94" i="12"/>
  <c r="AFY66" i="12"/>
  <c r="AFY61" i="12"/>
  <c r="AFY55" i="12"/>
  <c r="AFY52" i="12"/>
  <c r="AFY48" i="12"/>
  <c r="AFY44" i="12"/>
  <c r="AFY40" i="12"/>
  <c r="AFY36" i="12"/>
  <c r="AFY59" i="12"/>
  <c r="AFY63" i="12"/>
  <c r="AFY57" i="12"/>
  <c r="AFY53" i="12"/>
  <c r="AFY49" i="12"/>
  <c r="AFY45" i="12"/>
  <c r="AFY62" i="12"/>
  <c r="AFY32" i="12"/>
  <c r="AFY28" i="12"/>
  <c r="AFY24" i="12"/>
  <c r="AFY23" i="12"/>
  <c r="AFY22" i="12"/>
  <c r="AFY21" i="12"/>
  <c r="AFY20" i="12"/>
  <c r="AFY19" i="12"/>
  <c r="AFY18" i="12"/>
  <c r="AFY17" i="12"/>
  <c r="AFY16" i="12"/>
  <c r="AFY15" i="12"/>
  <c r="AFY47" i="12"/>
  <c r="AFY41" i="12"/>
  <c r="AFY39" i="12"/>
  <c r="AFY56" i="12"/>
  <c r="AFY54" i="12"/>
  <c r="AFY33" i="12"/>
  <c r="AFY29" i="12"/>
  <c r="AFY25" i="12"/>
  <c r="AFY34" i="12"/>
  <c r="AFY30" i="12"/>
  <c r="AFY51" i="12"/>
  <c r="AFY50" i="12"/>
  <c r="AFY43" i="12"/>
  <c r="AFY46" i="12"/>
  <c r="AFY35" i="12"/>
  <c r="AFY31" i="12"/>
  <c r="AFY27" i="12"/>
  <c r="AFY42" i="12"/>
  <c r="AFY37" i="12"/>
  <c r="AFY38" i="12"/>
  <c r="AFY26" i="12"/>
  <c r="AFY12" i="12"/>
  <c r="AFY11" i="12"/>
  <c r="AFY10" i="12"/>
  <c r="AFY9" i="12"/>
  <c r="AFY8" i="12"/>
  <c r="AFY7" i="12"/>
  <c r="AFY6" i="12"/>
  <c r="AFY75" i="12"/>
  <c r="AFY13" i="12"/>
  <c r="AFY58" i="12"/>
  <c r="AFY14" i="12"/>
  <c r="AEN103" i="12"/>
  <c r="AEN99" i="12"/>
  <c r="AEN105" i="12"/>
  <c r="AEN107" i="12"/>
  <c r="AEN96" i="12"/>
  <c r="AEN92" i="12"/>
  <c r="AEN104" i="12"/>
  <c r="AEN106" i="12"/>
  <c r="AEN98" i="12"/>
  <c r="AEN93" i="12"/>
  <c r="AEN89" i="12"/>
  <c r="AEN102" i="12"/>
  <c r="AEN101" i="12"/>
  <c r="AEN100" i="12"/>
  <c r="AEN94" i="12"/>
  <c r="AEN80" i="12"/>
  <c r="AEN76" i="12"/>
  <c r="AEN72" i="12"/>
  <c r="AEN95" i="12"/>
  <c r="AEN84" i="12"/>
  <c r="AEN87" i="12"/>
  <c r="AEN86" i="12"/>
  <c r="AEN81" i="12"/>
  <c r="AEN90" i="12"/>
  <c r="AEN88" i="12"/>
  <c r="AEN68" i="12"/>
  <c r="AEN64" i="12"/>
  <c r="AEN60" i="12"/>
  <c r="AEN83" i="12"/>
  <c r="AEN73" i="12"/>
  <c r="AEN74" i="12"/>
  <c r="AEN69" i="12"/>
  <c r="AEN65" i="12"/>
  <c r="AEN61" i="12"/>
  <c r="AEN57" i="12"/>
  <c r="AEN78" i="12"/>
  <c r="AEN82" i="12"/>
  <c r="AEN75" i="12"/>
  <c r="AEN77" i="12"/>
  <c r="AEN85" i="12"/>
  <c r="AEN71" i="12"/>
  <c r="AEN67" i="12"/>
  <c r="AEN91" i="12"/>
  <c r="AEN59" i="12"/>
  <c r="AEN53" i="12"/>
  <c r="AEN49" i="12"/>
  <c r="AEN66" i="12"/>
  <c r="AEN56" i="12"/>
  <c r="AEN62" i="12"/>
  <c r="AEN54" i="12"/>
  <c r="AEN50" i="12"/>
  <c r="AEN46" i="12"/>
  <c r="AEN42" i="12"/>
  <c r="AEN97" i="12"/>
  <c r="AEN79" i="12"/>
  <c r="AEN58" i="12"/>
  <c r="AEN55" i="12"/>
  <c r="AEN51" i="12"/>
  <c r="AEN47" i="12"/>
  <c r="AEN43" i="12"/>
  <c r="AEN52" i="12"/>
  <c r="AEN34" i="12"/>
  <c r="AEN30" i="12"/>
  <c r="AEN26" i="12"/>
  <c r="AEN37" i="12"/>
  <c r="AEN63" i="12"/>
  <c r="AEN40" i="12"/>
  <c r="AEN35" i="12"/>
  <c r="AEN31" i="12"/>
  <c r="AEN27" i="12"/>
  <c r="AEN36" i="12"/>
  <c r="AEN70" i="12"/>
  <c r="AEN39" i="12"/>
  <c r="AEN24" i="12"/>
  <c r="AEN21" i="12"/>
  <c r="AEN29" i="12"/>
  <c r="AEN17" i="12"/>
  <c r="AEN44" i="12"/>
  <c r="AEN28" i="12"/>
  <c r="AEN23" i="12"/>
  <c r="AEN20" i="12"/>
  <c r="AEN45" i="12"/>
  <c r="AEN41" i="12"/>
  <c r="AEN18" i="12"/>
  <c r="AEN22" i="12"/>
  <c r="AEN14" i="12"/>
  <c r="AEN25" i="12"/>
  <c r="AEN19" i="12"/>
  <c r="AEN11" i="12"/>
  <c r="AEN8" i="12"/>
  <c r="AEN48" i="12"/>
  <c r="AEN6" i="12"/>
  <c r="AEN15" i="12"/>
  <c r="AEN13" i="12"/>
  <c r="AEN10" i="12"/>
  <c r="AEN38" i="12"/>
  <c r="AEN33" i="12"/>
  <c r="AEN7" i="12"/>
  <c r="AEN12" i="12"/>
  <c r="AEN9" i="12"/>
  <c r="AEN16" i="12"/>
  <c r="AEN32" i="12"/>
  <c r="AEP107" i="12"/>
  <c r="AEP105" i="12"/>
  <c r="AEP102" i="12"/>
  <c r="AEP104" i="12"/>
  <c r="AEP98" i="12"/>
  <c r="AEP106" i="12"/>
  <c r="AEP93" i="12"/>
  <c r="AEP89" i="12"/>
  <c r="AEP85" i="12"/>
  <c r="AEP101" i="12"/>
  <c r="AEP100" i="12"/>
  <c r="AEP94" i="12"/>
  <c r="AEP97" i="12"/>
  <c r="AEP103" i="12"/>
  <c r="AEP96" i="12"/>
  <c r="AEP99" i="12"/>
  <c r="AEP95" i="12"/>
  <c r="AEP84" i="12"/>
  <c r="AEP87" i="12"/>
  <c r="AEP86" i="12"/>
  <c r="AEP81" i="12"/>
  <c r="AEP77" i="12"/>
  <c r="AEP82" i="12"/>
  <c r="AEP78" i="12"/>
  <c r="AEP92" i="12"/>
  <c r="AEP91" i="12"/>
  <c r="AEP83" i="12"/>
  <c r="AEP79" i="12"/>
  <c r="AEP75" i="12"/>
  <c r="AEP80" i="12"/>
  <c r="AEP74" i="12"/>
  <c r="AEP73" i="12"/>
  <c r="AEP69" i="12"/>
  <c r="AEP90" i="12"/>
  <c r="AEP72" i="12"/>
  <c r="AEP66" i="12"/>
  <c r="AEP62" i="12"/>
  <c r="AEP58" i="12"/>
  <c r="AEP71" i="12"/>
  <c r="AEP67" i="12"/>
  <c r="AEP63" i="12"/>
  <c r="AEP56" i="12"/>
  <c r="AEP54" i="12"/>
  <c r="AEP50" i="12"/>
  <c r="AEP46" i="12"/>
  <c r="AEP42" i="12"/>
  <c r="AEP38" i="12"/>
  <c r="AEP76" i="12"/>
  <c r="AEP55" i="12"/>
  <c r="AEP51" i="12"/>
  <c r="AEP47" i="12"/>
  <c r="AEP60" i="12"/>
  <c r="AEP70" i="12"/>
  <c r="AEP34" i="12"/>
  <c r="AEP30" i="12"/>
  <c r="AEP26" i="12"/>
  <c r="AEP65" i="12"/>
  <c r="AEP52" i="12"/>
  <c r="AEP53" i="12"/>
  <c r="AEP37" i="12"/>
  <c r="AEP40" i="12"/>
  <c r="AEP35" i="12"/>
  <c r="AEP31" i="12"/>
  <c r="AEP27" i="12"/>
  <c r="AEP59" i="12"/>
  <c r="AEP49" i="12"/>
  <c r="AEP32" i="12"/>
  <c r="AEP28" i="12"/>
  <c r="AEP68" i="12"/>
  <c r="AEP64" i="12"/>
  <c r="AEP48" i="12"/>
  <c r="AEP45" i="12"/>
  <c r="AEP36" i="12"/>
  <c r="AEP39" i="12"/>
  <c r="AEP33" i="12"/>
  <c r="AEP29" i="12"/>
  <c r="AEP25" i="12"/>
  <c r="AEP17" i="12"/>
  <c r="AEP44" i="12"/>
  <c r="AEP61" i="12"/>
  <c r="AEP23" i="12"/>
  <c r="AEP20" i="12"/>
  <c r="AEP6" i="12"/>
  <c r="AEP41" i="12"/>
  <c r="AEP18" i="12"/>
  <c r="AEP13" i="12"/>
  <c r="AEP12" i="12"/>
  <c r="AEP11" i="12"/>
  <c r="AEP10" i="12"/>
  <c r="AEP9" i="12"/>
  <c r="AEP8" i="12"/>
  <c r="AEP7" i="12"/>
  <c r="AEP88" i="12"/>
  <c r="AEP57" i="12"/>
  <c r="AEP22" i="12"/>
  <c r="AEP19" i="12"/>
  <c r="AEP16" i="12"/>
  <c r="AEP14" i="12"/>
  <c r="AEP15" i="12"/>
  <c r="AEP43" i="12"/>
  <c r="AEP21" i="12"/>
  <c r="AEP24" i="12"/>
  <c r="AEI107" i="12"/>
  <c r="AEI103" i="12"/>
  <c r="AEI94" i="12"/>
  <c r="AEI90" i="12"/>
  <c r="AEI97" i="12"/>
  <c r="AEI99" i="12"/>
  <c r="AEI95" i="12"/>
  <c r="AEI91" i="12"/>
  <c r="AEI87" i="12"/>
  <c r="AEI105" i="12"/>
  <c r="AEI104" i="12"/>
  <c r="AEI106" i="12"/>
  <c r="AEI96" i="12"/>
  <c r="AEI92" i="12"/>
  <c r="AEI98" i="12"/>
  <c r="AEI88" i="12"/>
  <c r="AEI101" i="12"/>
  <c r="AEI100" i="12"/>
  <c r="AEI93" i="12"/>
  <c r="AEI85" i="12"/>
  <c r="AEI83" i="12"/>
  <c r="AEI79" i="12"/>
  <c r="AEI75" i="12"/>
  <c r="AEI71" i="12"/>
  <c r="AEI89" i="12"/>
  <c r="AEI80" i="12"/>
  <c r="AEI102" i="12"/>
  <c r="AEI84" i="12"/>
  <c r="AEI81" i="12"/>
  <c r="AEI76" i="12"/>
  <c r="AEI67" i="12"/>
  <c r="AEI63" i="12"/>
  <c r="AEI59" i="12"/>
  <c r="AEI70" i="12"/>
  <c r="AEI68" i="12"/>
  <c r="AEI74" i="12"/>
  <c r="AEI73" i="12"/>
  <c r="AEI86" i="12"/>
  <c r="AEI77" i="12"/>
  <c r="AEI72" i="12"/>
  <c r="AEI58" i="12"/>
  <c r="AEI55" i="12"/>
  <c r="AEI51" i="12"/>
  <c r="AEI47" i="12"/>
  <c r="AEI43" i="12"/>
  <c r="AEI78" i="12"/>
  <c r="AEI65" i="12"/>
  <c r="AEI57" i="12"/>
  <c r="AEI82" i="12"/>
  <c r="AEI61" i="12"/>
  <c r="AEI52" i="12"/>
  <c r="AEI48" i="12"/>
  <c r="AEI44" i="12"/>
  <c r="AEI40" i="12"/>
  <c r="AEI66" i="12"/>
  <c r="AEI56" i="12"/>
  <c r="AEI53" i="12"/>
  <c r="AEI49" i="12"/>
  <c r="AEI69" i="12"/>
  <c r="AEI60" i="12"/>
  <c r="AEI54" i="12"/>
  <c r="AEI50" i="12"/>
  <c r="AEI46" i="12"/>
  <c r="AEI42" i="12"/>
  <c r="AEI41" i="12"/>
  <c r="AEI36" i="12"/>
  <c r="AEI32" i="12"/>
  <c r="AEI62" i="12"/>
  <c r="AEI24" i="12"/>
  <c r="AEI23" i="12"/>
  <c r="AEI22" i="12"/>
  <c r="AEI21" i="12"/>
  <c r="AEI20" i="12"/>
  <c r="AEI19" i="12"/>
  <c r="AEI18" i="12"/>
  <c r="AEI17" i="12"/>
  <c r="AEI16" i="12"/>
  <c r="AEI15" i="12"/>
  <c r="AEI39" i="12"/>
  <c r="AEI38" i="12"/>
  <c r="AEI33" i="12"/>
  <c r="AEI29" i="12"/>
  <c r="AEI25" i="12"/>
  <c r="AEI34" i="12"/>
  <c r="AEI30" i="12"/>
  <c r="AEI26" i="12"/>
  <c r="AEI64" i="12"/>
  <c r="AEI27" i="12"/>
  <c r="AEI14" i="12"/>
  <c r="AEI31" i="12"/>
  <c r="AEI45" i="12"/>
  <c r="AEI28" i="12"/>
  <c r="AEI12" i="12"/>
  <c r="AEI9" i="12"/>
  <c r="AEI11" i="12"/>
  <c r="AEI8" i="12"/>
  <c r="AEI6" i="12"/>
  <c r="AEI35" i="12"/>
  <c r="AEI13" i="12"/>
  <c r="AEI10" i="12"/>
  <c r="AEI7" i="12"/>
  <c r="AEI37" i="12"/>
  <c r="AFL105" i="12"/>
  <c r="AFL106" i="12"/>
  <c r="AFL104" i="12"/>
  <c r="AFL107" i="12"/>
  <c r="AFL94" i="12"/>
  <c r="AFL90" i="12"/>
  <c r="AFL101" i="12"/>
  <c r="AFL100" i="12"/>
  <c r="AFL102" i="12"/>
  <c r="AFL97" i="12"/>
  <c r="AFL95" i="12"/>
  <c r="AFL91" i="12"/>
  <c r="AFL87" i="12"/>
  <c r="AFL99" i="12"/>
  <c r="AFL92" i="12"/>
  <c r="AFL103" i="12"/>
  <c r="AFL89" i="12"/>
  <c r="AFL83" i="12"/>
  <c r="AFL79" i="12"/>
  <c r="AFL75" i="12"/>
  <c r="AFL71" i="12"/>
  <c r="AFL96" i="12"/>
  <c r="AFL85" i="12"/>
  <c r="AFL93" i="12"/>
  <c r="AFL80" i="12"/>
  <c r="AFL88" i="12"/>
  <c r="AFL98" i="12"/>
  <c r="AFL86" i="12"/>
  <c r="AFL82" i="12"/>
  <c r="AFL72" i="12"/>
  <c r="AFL74" i="12"/>
  <c r="AFL67" i="12"/>
  <c r="AFL63" i="12"/>
  <c r="AFL59" i="12"/>
  <c r="AFL81" i="12"/>
  <c r="AFL84" i="12"/>
  <c r="AFL70" i="12"/>
  <c r="AFL68" i="12"/>
  <c r="AFL64" i="12"/>
  <c r="AFL77" i="12"/>
  <c r="AFL78" i="12"/>
  <c r="AFL76" i="12"/>
  <c r="AFL51" i="12"/>
  <c r="AFL47" i="12"/>
  <c r="AFL43" i="12"/>
  <c r="AFL39" i="12"/>
  <c r="AFL65" i="12"/>
  <c r="AFL55" i="12"/>
  <c r="AFL69" i="12"/>
  <c r="AFL52" i="12"/>
  <c r="AFL48" i="12"/>
  <c r="AFL44" i="12"/>
  <c r="AFL40" i="12"/>
  <c r="AFL62" i="12"/>
  <c r="AFL60" i="12"/>
  <c r="AFL57" i="12"/>
  <c r="AFL53" i="12"/>
  <c r="AFL49" i="12"/>
  <c r="AFL73" i="12"/>
  <c r="AFL66" i="12"/>
  <c r="AFL58" i="12"/>
  <c r="AFL54" i="12"/>
  <c r="AFL50" i="12"/>
  <c r="AFL46" i="12"/>
  <c r="AFL42" i="12"/>
  <c r="AFL32" i="12"/>
  <c r="AFL36" i="12"/>
  <c r="AFL33" i="12"/>
  <c r="AFL29" i="12"/>
  <c r="AFL25" i="12"/>
  <c r="AFL61" i="12"/>
  <c r="AFL56" i="12"/>
  <c r="AFL34" i="12"/>
  <c r="AFL30" i="12"/>
  <c r="AFL26" i="12"/>
  <c r="AFL41" i="12"/>
  <c r="AFL24" i="12"/>
  <c r="AFL21" i="12"/>
  <c r="AFL17" i="12"/>
  <c r="AFL27" i="12"/>
  <c r="AFL45" i="12"/>
  <c r="AFL35" i="12"/>
  <c r="AFL23" i="12"/>
  <c r="AFL20" i="12"/>
  <c r="AFL18" i="12"/>
  <c r="AFL15" i="12"/>
  <c r="AFL14" i="12"/>
  <c r="AFL38" i="12"/>
  <c r="AFL37" i="12"/>
  <c r="AFL31" i="12"/>
  <c r="AFL22" i="12"/>
  <c r="AFL19" i="12"/>
  <c r="AFL16" i="12"/>
  <c r="AFL11" i="12"/>
  <c r="AFL8" i="12"/>
  <c r="AFL6" i="12"/>
  <c r="AFL28" i="12"/>
  <c r="AFL13" i="12"/>
  <c r="AFL10" i="12"/>
  <c r="AFL7" i="12"/>
  <c r="AFL12" i="12"/>
  <c r="AFL9" i="12"/>
  <c r="AFO107" i="12"/>
  <c r="AFO106" i="12"/>
  <c r="AFO100" i="12"/>
  <c r="AFO97" i="12"/>
  <c r="AFO95" i="12"/>
  <c r="AFO91" i="12"/>
  <c r="AFO87" i="12"/>
  <c r="AFO102" i="12"/>
  <c r="AFO99" i="12"/>
  <c r="AFO105" i="12"/>
  <c r="AFO104" i="12"/>
  <c r="AFO92" i="12"/>
  <c r="AFO88" i="12"/>
  <c r="AFO103" i="12"/>
  <c r="AFO96" i="12"/>
  <c r="AFO93" i="12"/>
  <c r="AFO89" i="12"/>
  <c r="AFO98" i="12"/>
  <c r="AFO85" i="12"/>
  <c r="AFO80" i="12"/>
  <c r="AFO76" i="12"/>
  <c r="AFO72" i="12"/>
  <c r="AFO101" i="12"/>
  <c r="AFO84" i="12"/>
  <c r="AFO81" i="12"/>
  <c r="AFO90" i="12"/>
  <c r="AFO86" i="12"/>
  <c r="AFO94" i="12"/>
  <c r="AFO79" i="12"/>
  <c r="AFO71" i="12"/>
  <c r="AFO70" i="12"/>
  <c r="AFO68" i="12"/>
  <c r="AFO64" i="12"/>
  <c r="AFO60" i="12"/>
  <c r="AFO75" i="12"/>
  <c r="AFO77" i="12"/>
  <c r="AFO65" i="12"/>
  <c r="AFO78" i="12"/>
  <c r="AFO83" i="12"/>
  <c r="AFO69" i="12"/>
  <c r="AFO73" i="12"/>
  <c r="AFO52" i="12"/>
  <c r="AFO48" i="12"/>
  <c r="AFO44" i="12"/>
  <c r="AFO40" i="12"/>
  <c r="AFO62" i="12"/>
  <c r="AFO57" i="12"/>
  <c r="AFO67" i="12"/>
  <c r="AFO53" i="12"/>
  <c r="AFO49" i="12"/>
  <c r="AFO45" i="12"/>
  <c r="AFO41" i="12"/>
  <c r="AFO58" i="12"/>
  <c r="AFO66" i="12"/>
  <c r="AFO56" i="12"/>
  <c r="AFO54" i="12"/>
  <c r="AFO50" i="12"/>
  <c r="AFO74" i="12"/>
  <c r="AFO61" i="12"/>
  <c r="AFO51" i="12"/>
  <c r="AFO47" i="12"/>
  <c r="AFO43" i="12"/>
  <c r="AFO82" i="12"/>
  <c r="AFO63" i="12"/>
  <c r="AFO59" i="12"/>
  <c r="AFO46" i="12"/>
  <c r="AFO36" i="12"/>
  <c r="AFO33" i="12"/>
  <c r="AFO29" i="12"/>
  <c r="AFO42" i="12"/>
  <c r="AFO34" i="12"/>
  <c r="AFO30" i="12"/>
  <c r="AFO26" i="12"/>
  <c r="AFO38" i="12"/>
  <c r="AFO55" i="12"/>
  <c r="AFO37" i="12"/>
  <c r="AFO35" i="12"/>
  <c r="AFO31" i="12"/>
  <c r="AFO27" i="12"/>
  <c r="AFO23" i="12"/>
  <c r="AFO20" i="12"/>
  <c r="AFO18" i="12"/>
  <c r="AFO15" i="12"/>
  <c r="AFO32" i="12"/>
  <c r="AFO39" i="12"/>
  <c r="AFO22" i="12"/>
  <c r="AFO19" i="12"/>
  <c r="AFO28" i="12"/>
  <c r="AFO25" i="12"/>
  <c r="AFO17" i="12"/>
  <c r="AFO13" i="12"/>
  <c r="AFO10" i="12"/>
  <c r="AFO7" i="12"/>
  <c r="AFO14" i="12"/>
  <c r="AFO21" i="12"/>
  <c r="AFO24" i="12"/>
  <c r="AFO12" i="12"/>
  <c r="AFO9" i="12"/>
  <c r="AFO8" i="12"/>
  <c r="AFO6" i="12"/>
  <c r="AFO11" i="12"/>
  <c r="AFO16" i="12"/>
  <c r="AFM3" i="5"/>
  <c r="AFM4" i="5" s="1"/>
  <c r="AFY3" i="5"/>
  <c r="AFY4" i="5" s="1"/>
  <c r="AFN3" i="5"/>
  <c r="AFN4" i="5" s="1"/>
  <c r="AFO3" i="5"/>
  <c r="AFO4" i="5" s="1"/>
  <c r="AFP3" i="5"/>
  <c r="AFP4" i="5" s="1"/>
  <c r="AFQ3" i="5"/>
  <c r="AFQ4" i="5" s="1"/>
  <c r="AFR3" i="5"/>
  <c r="AFR4" i="5" s="1"/>
  <c r="AFG3" i="5"/>
  <c r="AFG4" i="5" s="1"/>
  <c r="AFS3" i="5"/>
  <c r="AFS4" i="5" s="1"/>
  <c r="AFH3" i="5"/>
  <c r="AFH4" i="5" s="1"/>
  <c r="AFT3" i="5"/>
  <c r="AFT4" i="5" s="1"/>
  <c r="AFI3" i="5"/>
  <c r="AFI4" i="5" s="1"/>
  <c r="AFU3" i="5"/>
  <c r="AFU4" i="5" s="1"/>
  <c r="AFJ3" i="5"/>
  <c r="AFJ4" i="5" s="1"/>
  <c r="AFV3" i="5"/>
  <c r="AFV4" i="5" s="1"/>
  <c r="AFK3" i="5"/>
  <c r="AFK4" i="5" s="1"/>
  <c r="AFW3" i="5"/>
  <c r="AFW4" i="5" s="1"/>
  <c r="AFL3" i="5"/>
  <c r="AFL4" i="5" s="1"/>
  <c r="AFX3" i="5"/>
  <c r="AFX4" i="5" s="1"/>
  <c r="AEG2" i="5"/>
  <c r="AEM2" i="5"/>
  <c r="AEM4" i="5" s="1"/>
  <c r="AEO2" i="5"/>
  <c r="AEP2" i="5"/>
  <c r="AEQ2" i="5"/>
  <c r="AER2" i="5"/>
  <c r="AER4" i="5" s="1"/>
  <c r="AEY2" i="5"/>
  <c r="AEH2" i="5"/>
  <c r="AEH4" i="5" s="1"/>
  <c r="AES2" i="5"/>
  <c r="AES4" i="5" s="1"/>
  <c r="AEU2" i="5"/>
  <c r="AEU4" i="5" s="1"/>
  <c r="AEN2" i="5"/>
  <c r="AEN4" i="5" s="1"/>
  <c r="AEX2" i="5"/>
  <c r="AEX4" i="5" s="1"/>
  <c r="AEI2" i="5"/>
  <c r="AEL2" i="5"/>
  <c r="AEL4" i="5" s="1"/>
  <c r="AEW2" i="5"/>
  <c r="AEK2" i="5"/>
  <c r="AEK4" i="5" s="1"/>
  <c r="AEV2" i="5"/>
  <c r="AEJ2" i="5"/>
  <c r="AEJ4" i="5" s="1"/>
  <c r="AET2" i="5"/>
  <c r="AEQ4" i="5"/>
  <c r="AET4" i="5"/>
  <c r="AEV4" i="5"/>
  <c r="AEW4" i="5"/>
  <c r="AEY4" i="5"/>
  <c r="AEI4" i="5"/>
  <c r="AEO4" i="5"/>
  <c r="AEP4" i="5"/>
  <c r="AEG4" i="5"/>
  <c r="AEZ4" i="5"/>
  <c r="AFC12" i="12" l="1"/>
  <c r="AFC37" i="12"/>
  <c r="AFC28" i="12"/>
  <c r="AFC45" i="12"/>
  <c r="AFC55" i="12"/>
  <c r="AFC70" i="12"/>
  <c r="AFC93" i="12"/>
  <c r="AFC86" i="12"/>
  <c r="AEG109" i="12"/>
  <c r="AGA6" i="12"/>
  <c r="AGA25" i="12"/>
  <c r="AGA44" i="12"/>
  <c r="AGA47" i="12"/>
  <c r="AGA64" i="12"/>
  <c r="AGA69" i="12"/>
  <c r="AGA77" i="12"/>
  <c r="AGA85" i="12"/>
  <c r="AFC78" i="12"/>
  <c r="AGA76" i="12"/>
  <c r="AFC7" i="12"/>
  <c r="AFC20" i="12"/>
  <c r="AFC30" i="12"/>
  <c r="AFC36" i="12"/>
  <c r="AFC66" i="12"/>
  <c r="AFC58" i="12"/>
  <c r="AFC84" i="12"/>
  <c r="AFC82" i="12"/>
  <c r="AFC94" i="12"/>
  <c r="AGA53" i="12"/>
  <c r="AGA8" i="12"/>
  <c r="AGA33" i="12"/>
  <c r="AGA41" i="12"/>
  <c r="AGA65" i="12"/>
  <c r="AGA63" i="12"/>
  <c r="AEG111" i="12"/>
  <c r="AGA80" i="12"/>
  <c r="AGA84" i="12"/>
  <c r="AGA93" i="12"/>
  <c r="AEL109" i="12"/>
  <c r="AEL113" i="12"/>
  <c r="AEL111" i="12"/>
  <c r="AEM1" i="12"/>
  <c r="AFC65" i="12"/>
  <c r="AGA48" i="12"/>
  <c r="AFC13" i="12"/>
  <c r="AFC23" i="12"/>
  <c r="AFC34" i="12"/>
  <c r="AFC41" i="12"/>
  <c r="AFC48" i="12"/>
  <c r="AFC74" i="12"/>
  <c r="AFC71" i="12"/>
  <c r="AFC88" i="12"/>
  <c r="AFC97" i="12"/>
  <c r="AGA22" i="12"/>
  <c r="AGA9" i="12"/>
  <c r="AGA40" i="12"/>
  <c r="AGA45" i="12"/>
  <c r="AGA68" i="12"/>
  <c r="AGA67" i="12"/>
  <c r="AGA75" i="12"/>
  <c r="AGA88" i="12"/>
  <c r="AGA98" i="12"/>
  <c r="AFC10" i="12"/>
  <c r="AFC17" i="12"/>
  <c r="AFC60" i="12"/>
  <c r="AFC46" i="12"/>
  <c r="AFC52" i="12"/>
  <c r="AFC72" i="12"/>
  <c r="AFC81" i="12"/>
  <c r="AFC101" i="12"/>
  <c r="AFC100" i="12"/>
  <c r="AGA15" i="12"/>
  <c r="AGA10" i="12"/>
  <c r="AGA99" i="12"/>
  <c r="AGA49" i="12"/>
  <c r="AGA59" i="12"/>
  <c r="AGA71" i="12"/>
  <c r="AGA79" i="12"/>
  <c r="AGA92" i="12"/>
  <c r="AGA96" i="12"/>
  <c r="AFC16" i="12"/>
  <c r="AFC21" i="12"/>
  <c r="AFC49" i="12"/>
  <c r="AFC53" i="12"/>
  <c r="AFC61" i="12"/>
  <c r="AFC73" i="12"/>
  <c r="AFC76" i="12"/>
  <c r="AFC96" i="12"/>
  <c r="AFC103" i="12"/>
  <c r="AGA19" i="12"/>
  <c r="AGA11" i="12"/>
  <c r="AGA28" i="12"/>
  <c r="AGA26" i="12"/>
  <c r="AGA38" i="12"/>
  <c r="AGA95" i="12"/>
  <c r="AGA83" i="12"/>
  <c r="AGA90" i="12"/>
  <c r="AGA102" i="12"/>
  <c r="AFC18" i="12"/>
  <c r="AFC24" i="12"/>
  <c r="AFC50" i="12"/>
  <c r="AFC54" i="12"/>
  <c r="AFC75" i="12"/>
  <c r="AFC87" i="12"/>
  <c r="AFC80" i="12"/>
  <c r="AFC102" i="12"/>
  <c r="AFC106" i="12"/>
  <c r="AGA14" i="12"/>
  <c r="AGA12" i="12"/>
  <c r="AGA32" i="12"/>
  <c r="AGA30" i="12"/>
  <c r="AGA42" i="12"/>
  <c r="AGA72" i="12"/>
  <c r="AGA87" i="12"/>
  <c r="AGA97" i="12"/>
  <c r="AGA106" i="12"/>
  <c r="AFC62" i="12"/>
  <c r="AFC15" i="12"/>
  <c r="AFC14" i="12"/>
  <c r="AFC29" i="12"/>
  <c r="AFC44" i="12"/>
  <c r="AFC57" i="12"/>
  <c r="AFC64" i="12"/>
  <c r="AFC89" i="12"/>
  <c r="AFC104" i="12"/>
  <c r="AFC107" i="12"/>
  <c r="AGA16" i="12"/>
  <c r="AGA13" i="12"/>
  <c r="AGA43" i="12"/>
  <c r="AGA34" i="12"/>
  <c r="AGA46" i="12"/>
  <c r="AGA58" i="12"/>
  <c r="AGA103" i="12"/>
  <c r="AGA100" i="12"/>
  <c r="AGA107" i="12"/>
  <c r="AFC32" i="12"/>
  <c r="AFC90" i="12"/>
  <c r="AFC8" i="12"/>
  <c r="AFC40" i="12"/>
  <c r="AFC33" i="12"/>
  <c r="AFC56" i="12"/>
  <c r="AFC39" i="12"/>
  <c r="AFC68" i="12"/>
  <c r="AFC98" i="12"/>
  <c r="AFC91" i="12"/>
  <c r="AGA18" i="12"/>
  <c r="AGA17" i="12"/>
  <c r="AGA27" i="12"/>
  <c r="AGA39" i="12"/>
  <c r="AGA50" i="12"/>
  <c r="AGA62" i="12"/>
  <c r="AGA78" i="12"/>
  <c r="AGA104" i="12"/>
  <c r="AFC92" i="12"/>
  <c r="AGA70" i="12"/>
  <c r="AFC11" i="12"/>
  <c r="AFC19" i="12"/>
  <c r="AFC38" i="12"/>
  <c r="AFC27" i="12"/>
  <c r="AFC43" i="12"/>
  <c r="AFC59" i="12"/>
  <c r="AFC79" i="12"/>
  <c r="AFC95" i="12"/>
  <c r="AGA20" i="12"/>
  <c r="AGA21" i="12"/>
  <c r="AGA31" i="12"/>
  <c r="AGA57" i="12"/>
  <c r="AGA54" i="12"/>
  <c r="AGA66" i="12"/>
  <c r="AGA82" i="12"/>
  <c r="AEG113" i="12"/>
  <c r="AGA105" i="12"/>
  <c r="AFC22" i="12"/>
  <c r="AFC6" i="12"/>
  <c r="AFC77" i="12"/>
  <c r="AFC31" i="12"/>
  <c r="AFC47" i="12"/>
  <c r="AFC63" i="12"/>
  <c r="AFC83" i="12"/>
  <c r="AFC105" i="12"/>
  <c r="AGA23" i="12"/>
  <c r="AGA24" i="12"/>
  <c r="AGA35" i="12"/>
  <c r="AGA60" i="12"/>
  <c r="AGA61" i="12"/>
  <c r="AGA74" i="12"/>
  <c r="AGA86" i="12"/>
  <c r="AGA94" i="12"/>
  <c r="AFC9" i="12"/>
  <c r="AFC25" i="12"/>
  <c r="AFC69" i="12"/>
  <c r="AFC35" i="12"/>
  <c r="AFC51" i="12"/>
  <c r="AFC67" i="12"/>
  <c r="AFC85" i="12"/>
  <c r="AFC99" i="12"/>
  <c r="AGA36" i="12"/>
  <c r="AGA52" i="12"/>
  <c r="AGA37" i="12"/>
  <c r="AGA55" i="12"/>
  <c r="AGA56" i="12"/>
  <c r="AGA73" i="12"/>
  <c r="AGA91" i="12"/>
  <c r="AGA101" i="12"/>
  <c r="AFT107" i="5"/>
  <c r="AFT104" i="5"/>
  <c r="AFT101" i="5"/>
  <c r="AFT98" i="5"/>
  <c r="AFT95" i="5"/>
  <c r="AFT92" i="5"/>
  <c r="AFT89" i="5"/>
  <c r="AFT86" i="5"/>
  <c r="AFT83" i="5"/>
  <c r="AFT80" i="5"/>
  <c r="AFT102" i="5"/>
  <c r="AFT90" i="5"/>
  <c r="AFT78" i="5"/>
  <c r="AFT70" i="5"/>
  <c r="AFT58" i="5"/>
  <c r="AFT67" i="5"/>
  <c r="AFT56" i="5"/>
  <c r="AFT53" i="5"/>
  <c r="AFT50" i="5"/>
  <c r="AFT47" i="5"/>
  <c r="AFT44" i="5"/>
  <c r="AFT41" i="5"/>
  <c r="AFT38" i="5"/>
  <c r="AFT35" i="5"/>
  <c r="AFT32" i="5"/>
  <c r="AFT29" i="5"/>
  <c r="AFT97" i="5"/>
  <c r="AFT85" i="5"/>
  <c r="AFT76" i="5"/>
  <c r="AFT64" i="5"/>
  <c r="AFT99" i="5"/>
  <c r="AFT87" i="5"/>
  <c r="AFT74" i="5"/>
  <c r="AFT71" i="5"/>
  <c r="AFT106" i="5"/>
  <c r="AFT94" i="5"/>
  <c r="AFT82" i="5"/>
  <c r="AFT66" i="5"/>
  <c r="AFT61" i="5"/>
  <c r="AFT59" i="5"/>
  <c r="AFT54" i="5"/>
  <c r="AFT51" i="5"/>
  <c r="AFT48" i="5"/>
  <c r="AFT45" i="5"/>
  <c r="AFT42" i="5"/>
  <c r="AFT39" i="5"/>
  <c r="AFT36" i="5"/>
  <c r="AFT33" i="5"/>
  <c r="AFT30" i="5"/>
  <c r="AFT27" i="5"/>
  <c r="AFT96" i="5"/>
  <c r="AFT84" i="5"/>
  <c r="AFT57" i="5"/>
  <c r="AFT77" i="5"/>
  <c r="AFT72" i="5"/>
  <c r="AFT63" i="5"/>
  <c r="AFT103" i="5"/>
  <c r="AFT91" i="5"/>
  <c r="AFT79" i="5"/>
  <c r="AFT75" i="5"/>
  <c r="AFT105" i="5"/>
  <c r="AFT46" i="5"/>
  <c r="AFT37" i="5"/>
  <c r="AFT15" i="5"/>
  <c r="AFT9" i="5"/>
  <c r="AFT6" i="5"/>
  <c r="AFT31" i="5"/>
  <c r="AFT28" i="5"/>
  <c r="AFT34" i="5"/>
  <c r="AFT93" i="5"/>
  <c r="AFT69" i="5"/>
  <c r="AFT55" i="5"/>
  <c r="AFT43" i="5"/>
  <c r="AFT25" i="5"/>
  <c r="AFT22" i="5"/>
  <c r="AFT19" i="5"/>
  <c r="AFT16" i="5"/>
  <c r="AFT13" i="5"/>
  <c r="AFT10" i="5"/>
  <c r="AFT7" i="5"/>
  <c r="AFT60" i="5"/>
  <c r="AFT81" i="5"/>
  <c r="AFT68" i="5"/>
  <c r="AFT65" i="5"/>
  <c r="AFT52" i="5"/>
  <c r="AFT40" i="5"/>
  <c r="AFT49" i="5"/>
  <c r="AFT23" i="5"/>
  <c r="AFT20" i="5"/>
  <c r="AFT17" i="5"/>
  <c r="AFT14" i="5"/>
  <c r="AFT11" i="5"/>
  <c r="AFT8" i="5"/>
  <c r="AFT100" i="5"/>
  <c r="AFT73" i="5"/>
  <c r="AFT62" i="5"/>
  <c r="AFT26" i="5"/>
  <c r="AFT88" i="5"/>
  <c r="AFT24" i="5"/>
  <c r="AFT21" i="5"/>
  <c r="AFT18" i="5"/>
  <c r="AFT12" i="5"/>
  <c r="AFG106" i="5"/>
  <c r="AFG103" i="5"/>
  <c r="AFG100" i="5"/>
  <c r="AFG97" i="5"/>
  <c r="AFG94" i="5"/>
  <c r="AFG91" i="5"/>
  <c r="AFG88" i="5"/>
  <c r="AFG85" i="5"/>
  <c r="AFG82" i="5"/>
  <c r="AFG79" i="5"/>
  <c r="AFG76" i="5"/>
  <c r="AFG73" i="5"/>
  <c r="AFG107" i="5"/>
  <c r="AFG104" i="5"/>
  <c r="AFG101" i="5"/>
  <c r="AFG98" i="5"/>
  <c r="AFG95" i="5"/>
  <c r="AFG92" i="5"/>
  <c r="AFG89" i="5"/>
  <c r="AFG86" i="5"/>
  <c r="AFG83" i="5"/>
  <c r="AFG80" i="5"/>
  <c r="AFG77" i="5"/>
  <c r="AFG74" i="5"/>
  <c r="AFG71" i="5"/>
  <c r="AFG58" i="5"/>
  <c r="AFG105" i="5"/>
  <c r="AEG113" i="5" s="1"/>
  <c r="AFG93" i="5"/>
  <c r="AFG81" i="5"/>
  <c r="AFG75" i="5"/>
  <c r="AFG72" i="5"/>
  <c r="AFG64" i="5"/>
  <c r="AFG56" i="5"/>
  <c r="AFG53" i="5"/>
  <c r="AFG50" i="5"/>
  <c r="AFG47" i="5"/>
  <c r="AFG44" i="5"/>
  <c r="AFG41" i="5"/>
  <c r="AFG38" i="5"/>
  <c r="AFG102" i="5"/>
  <c r="AFG90" i="5"/>
  <c r="AFG66" i="5"/>
  <c r="AFG78" i="5"/>
  <c r="AFG69" i="5"/>
  <c r="AFG61" i="5"/>
  <c r="AFG59" i="5"/>
  <c r="AFG70" i="5"/>
  <c r="AFG63" i="5"/>
  <c r="AFG57" i="5"/>
  <c r="AFG54" i="5"/>
  <c r="AFG51" i="5"/>
  <c r="AFG48" i="5"/>
  <c r="AFG45" i="5"/>
  <c r="AFG42" i="5"/>
  <c r="AFG39" i="5"/>
  <c r="AFG36" i="5"/>
  <c r="AFG33" i="5"/>
  <c r="AFG30" i="5"/>
  <c r="AFG99" i="5"/>
  <c r="AFG87" i="5"/>
  <c r="AFG68" i="5"/>
  <c r="AFG65" i="5"/>
  <c r="AFG24" i="5"/>
  <c r="AFG21" i="5"/>
  <c r="AFG18" i="5"/>
  <c r="AFG15" i="5"/>
  <c r="AFG12" i="5"/>
  <c r="AFG9" i="5"/>
  <c r="AFG6" i="5"/>
  <c r="AFG62" i="5"/>
  <c r="AFG96" i="5"/>
  <c r="AFG49" i="5"/>
  <c r="AFG27" i="5"/>
  <c r="AFG32" i="5"/>
  <c r="AFG29" i="5"/>
  <c r="AFG28" i="5"/>
  <c r="AFG67" i="5"/>
  <c r="AFG84" i="5"/>
  <c r="AFG46" i="5"/>
  <c r="AFG25" i="5"/>
  <c r="AFG22" i="5"/>
  <c r="AFG19" i="5"/>
  <c r="AFG16" i="5"/>
  <c r="AFG13" i="5"/>
  <c r="AFG10" i="5"/>
  <c r="AFG7" i="5"/>
  <c r="AFG40" i="5"/>
  <c r="AFG31" i="5"/>
  <c r="AFG52" i="5"/>
  <c r="AFG34" i="5"/>
  <c r="AFG37" i="5"/>
  <c r="AFG55" i="5"/>
  <c r="AFG43" i="5"/>
  <c r="AFG60" i="5"/>
  <c r="AFG26" i="5"/>
  <c r="AFG23" i="5"/>
  <c r="AFG20" i="5"/>
  <c r="AFG17" i="5"/>
  <c r="AFG14" i="5"/>
  <c r="AFG11" i="5"/>
  <c r="AFG8" i="5"/>
  <c r="AFG35" i="5"/>
  <c r="AFR105" i="5"/>
  <c r="AFR102" i="5"/>
  <c r="AFR99" i="5"/>
  <c r="AFR96" i="5"/>
  <c r="AFR93" i="5"/>
  <c r="AFR90" i="5"/>
  <c r="AFR87" i="5"/>
  <c r="AFR84" i="5"/>
  <c r="AFR81" i="5"/>
  <c r="AFR78" i="5"/>
  <c r="AFR75" i="5"/>
  <c r="AFR72" i="5"/>
  <c r="AFR69" i="5"/>
  <c r="AFR66" i="5"/>
  <c r="AFR63" i="5"/>
  <c r="AFR106" i="5"/>
  <c r="AFR103" i="5"/>
  <c r="AFR100" i="5"/>
  <c r="AFR97" i="5"/>
  <c r="AFR94" i="5"/>
  <c r="AFR91" i="5"/>
  <c r="AFR88" i="5"/>
  <c r="AFR85" i="5"/>
  <c r="AFR82" i="5"/>
  <c r="AFR79" i="5"/>
  <c r="AFR76" i="5"/>
  <c r="AFR73" i="5"/>
  <c r="AFR70" i="5"/>
  <c r="AFR67" i="5"/>
  <c r="AFR107" i="5"/>
  <c r="AFR104" i="5"/>
  <c r="AFR101" i="5"/>
  <c r="AFR98" i="5"/>
  <c r="AFR95" i="5"/>
  <c r="AFR92" i="5"/>
  <c r="AFR89" i="5"/>
  <c r="AFR86" i="5"/>
  <c r="AFR83" i="5"/>
  <c r="AFR80" i="5"/>
  <c r="AFR77" i="5"/>
  <c r="AFR74" i="5"/>
  <c r="AFR71" i="5"/>
  <c r="AFR62" i="5"/>
  <c r="AFR60" i="5"/>
  <c r="AFR58" i="5"/>
  <c r="AFR56" i="5"/>
  <c r="AFR53" i="5"/>
  <c r="AFR50" i="5"/>
  <c r="AFR47" i="5"/>
  <c r="AFR44" i="5"/>
  <c r="AFR41" i="5"/>
  <c r="AFR38" i="5"/>
  <c r="AFR64" i="5"/>
  <c r="AFR61" i="5"/>
  <c r="AFR59" i="5"/>
  <c r="AFR54" i="5"/>
  <c r="AFR51" i="5"/>
  <c r="AFR48" i="5"/>
  <c r="AFR45" i="5"/>
  <c r="AFR42" i="5"/>
  <c r="AFR39" i="5"/>
  <c r="AFR36" i="5"/>
  <c r="AFR33" i="5"/>
  <c r="AFR30" i="5"/>
  <c r="AFR27" i="5"/>
  <c r="AFR57" i="5"/>
  <c r="AFR24" i="5"/>
  <c r="AFR21" i="5"/>
  <c r="AFR18" i="5"/>
  <c r="AFR15" i="5"/>
  <c r="AFR12" i="5"/>
  <c r="AFR9" i="5"/>
  <c r="AFR6" i="5"/>
  <c r="AFR14" i="5"/>
  <c r="AFR46" i="5"/>
  <c r="AFR37" i="5"/>
  <c r="AFR29" i="5"/>
  <c r="AFR32" i="5"/>
  <c r="AFR31" i="5"/>
  <c r="AFR28" i="5"/>
  <c r="AFR26" i="5"/>
  <c r="AFR34" i="5"/>
  <c r="AFR11" i="5"/>
  <c r="AFR55" i="5"/>
  <c r="AFR43" i="5"/>
  <c r="AFR25" i="5"/>
  <c r="AFR22" i="5"/>
  <c r="AFR19" i="5"/>
  <c r="AFR16" i="5"/>
  <c r="AFR13" i="5"/>
  <c r="AFR10" i="5"/>
  <c r="AFR7" i="5"/>
  <c r="AFR35" i="5"/>
  <c r="AFR8" i="5"/>
  <c r="AFR23" i="5"/>
  <c r="AFR20" i="5"/>
  <c r="AFR17" i="5"/>
  <c r="AFR68" i="5"/>
  <c r="AFR65" i="5"/>
  <c r="AFR52" i="5"/>
  <c r="AFR40" i="5"/>
  <c r="AFR49" i="5"/>
  <c r="AFI106" i="5"/>
  <c r="AFI103" i="5"/>
  <c r="AFI100" i="5"/>
  <c r="AFI97" i="5"/>
  <c r="AFI94" i="5"/>
  <c r="AFI91" i="5"/>
  <c r="AFI88" i="5"/>
  <c r="AFI85" i="5"/>
  <c r="AFI82" i="5"/>
  <c r="AFI79" i="5"/>
  <c r="AFI76" i="5"/>
  <c r="AFI73" i="5"/>
  <c r="AFI70" i="5"/>
  <c r="AFI107" i="5"/>
  <c r="AFI104" i="5"/>
  <c r="AFI101" i="5"/>
  <c r="AFI98" i="5"/>
  <c r="AFI95" i="5"/>
  <c r="AFI92" i="5"/>
  <c r="AFI89" i="5"/>
  <c r="AFI86" i="5"/>
  <c r="AFI83" i="5"/>
  <c r="AFI80" i="5"/>
  <c r="AFI77" i="5"/>
  <c r="AFI74" i="5"/>
  <c r="AFI71" i="5"/>
  <c r="AFI68" i="5"/>
  <c r="AFI65" i="5"/>
  <c r="AFI62" i="5"/>
  <c r="AFI59" i="5"/>
  <c r="AFI105" i="5"/>
  <c r="AFI102" i="5"/>
  <c r="AFI99" i="5"/>
  <c r="AFI96" i="5"/>
  <c r="AFI93" i="5"/>
  <c r="AFI90" i="5"/>
  <c r="AFI87" i="5"/>
  <c r="AFI84" i="5"/>
  <c r="AFI81" i="5"/>
  <c r="AFI78" i="5"/>
  <c r="AFI75" i="5"/>
  <c r="AFI56" i="5"/>
  <c r="AFI53" i="5"/>
  <c r="AFI50" i="5"/>
  <c r="AFI47" i="5"/>
  <c r="AFI44" i="5"/>
  <c r="AFI41" i="5"/>
  <c r="AFI38" i="5"/>
  <c r="AFI35" i="5"/>
  <c r="AFI32" i="5"/>
  <c r="AFI66" i="5"/>
  <c r="AFI69" i="5"/>
  <c r="AFI61" i="5"/>
  <c r="AFI63" i="5"/>
  <c r="AFI57" i="5"/>
  <c r="AFI54" i="5"/>
  <c r="AFI51" i="5"/>
  <c r="AFI48" i="5"/>
  <c r="AFI45" i="5"/>
  <c r="AFI42" i="5"/>
  <c r="AFI39" i="5"/>
  <c r="AFI36" i="5"/>
  <c r="AFI55" i="5"/>
  <c r="AFI52" i="5"/>
  <c r="AFI49" i="5"/>
  <c r="AFI46" i="5"/>
  <c r="AFI43" i="5"/>
  <c r="AFI40" i="5"/>
  <c r="AFI67" i="5"/>
  <c r="AFI27" i="5"/>
  <c r="AFI12" i="5"/>
  <c r="AFI64" i="5"/>
  <c r="AFI25" i="5"/>
  <c r="AFI22" i="5"/>
  <c r="AFI19" i="5"/>
  <c r="AFI16" i="5"/>
  <c r="AFI13" i="5"/>
  <c r="AFI10" i="5"/>
  <c r="AEI109" i="5" s="1"/>
  <c r="AFI7" i="5"/>
  <c r="AFI21" i="5"/>
  <c r="AFI58" i="5"/>
  <c r="AFI37" i="5"/>
  <c r="AFI18" i="5"/>
  <c r="AFI24" i="5"/>
  <c r="AFI60" i="5"/>
  <c r="AFI26" i="5"/>
  <c r="AFI23" i="5"/>
  <c r="AFI20" i="5"/>
  <c r="AFI17" i="5"/>
  <c r="AFI14" i="5"/>
  <c r="AFI11" i="5"/>
  <c r="AFI8" i="5"/>
  <c r="AFI15" i="5"/>
  <c r="AFI6" i="5"/>
  <c r="AFI31" i="5"/>
  <c r="AFI33" i="5"/>
  <c r="AFI34" i="5"/>
  <c r="AFI30" i="5"/>
  <c r="AFI29" i="5"/>
  <c r="AFI28" i="5"/>
  <c r="AFI9" i="5"/>
  <c r="AFI72" i="5"/>
  <c r="AFQ105" i="5"/>
  <c r="AFQ102" i="5"/>
  <c r="AFQ99" i="5"/>
  <c r="AFQ96" i="5"/>
  <c r="AFQ93" i="5"/>
  <c r="AFQ90" i="5"/>
  <c r="AFQ87" i="5"/>
  <c r="AFQ84" i="5"/>
  <c r="AFQ81" i="5"/>
  <c r="AFQ78" i="5"/>
  <c r="AFQ75" i="5"/>
  <c r="AFQ72" i="5"/>
  <c r="AFQ106" i="5"/>
  <c r="AFQ103" i="5"/>
  <c r="AFQ100" i="5"/>
  <c r="AFQ97" i="5"/>
  <c r="AFQ94" i="5"/>
  <c r="AFQ91" i="5"/>
  <c r="AFQ88" i="5"/>
  <c r="AFQ85" i="5"/>
  <c r="AFQ82" i="5"/>
  <c r="AFQ79" i="5"/>
  <c r="AFQ76" i="5"/>
  <c r="AFQ73" i="5"/>
  <c r="AFQ70" i="5"/>
  <c r="AFQ67" i="5"/>
  <c r="AFQ64" i="5"/>
  <c r="AFQ61" i="5"/>
  <c r="AFQ58" i="5"/>
  <c r="AFQ107" i="5"/>
  <c r="AFQ104" i="5"/>
  <c r="AFQ101" i="5"/>
  <c r="AFQ98" i="5"/>
  <c r="AFQ95" i="5"/>
  <c r="AFQ92" i="5"/>
  <c r="AFQ89" i="5"/>
  <c r="AFQ86" i="5"/>
  <c r="AFQ83" i="5"/>
  <c r="AFQ80" i="5"/>
  <c r="AFQ77" i="5"/>
  <c r="AFQ74" i="5"/>
  <c r="AFQ68" i="5"/>
  <c r="AFQ65" i="5"/>
  <c r="AFQ55" i="5"/>
  <c r="AFQ52" i="5"/>
  <c r="AFQ49" i="5"/>
  <c r="AFQ46" i="5"/>
  <c r="AFQ43" i="5"/>
  <c r="AFQ40" i="5"/>
  <c r="AFQ37" i="5"/>
  <c r="AFQ34" i="5"/>
  <c r="AFQ31" i="5"/>
  <c r="AFQ62" i="5"/>
  <c r="AFQ60" i="5"/>
  <c r="AFQ71" i="5"/>
  <c r="AFQ56" i="5"/>
  <c r="AFQ53" i="5"/>
  <c r="AFQ50" i="5"/>
  <c r="AFQ47" i="5"/>
  <c r="AFQ44" i="5"/>
  <c r="AFQ41" i="5"/>
  <c r="AFQ38" i="5"/>
  <c r="AFQ35" i="5"/>
  <c r="AFQ66" i="5"/>
  <c r="AFQ59" i="5"/>
  <c r="AFQ54" i="5"/>
  <c r="AFQ51" i="5"/>
  <c r="AFQ48" i="5"/>
  <c r="AFQ45" i="5"/>
  <c r="AFQ42" i="5"/>
  <c r="AFQ39" i="5"/>
  <c r="AFQ20" i="5"/>
  <c r="AFQ36" i="5"/>
  <c r="AFQ23" i="5"/>
  <c r="AFQ17" i="5"/>
  <c r="AFQ8" i="5"/>
  <c r="AFQ30" i="5"/>
  <c r="AFQ24" i="5"/>
  <c r="AFQ21" i="5"/>
  <c r="AFQ18" i="5"/>
  <c r="AFQ15" i="5"/>
  <c r="AFQ12" i="5"/>
  <c r="AFQ9" i="5"/>
  <c r="AFQ6" i="5"/>
  <c r="AFQ63" i="5"/>
  <c r="AFQ33" i="5"/>
  <c r="AFQ29" i="5"/>
  <c r="AFQ32" i="5"/>
  <c r="AFQ28" i="5"/>
  <c r="AFQ27" i="5"/>
  <c r="AFQ69" i="5"/>
  <c r="AFQ14" i="5"/>
  <c r="AFQ11" i="5"/>
  <c r="AFQ57" i="5"/>
  <c r="AFQ25" i="5"/>
  <c r="AFQ22" i="5"/>
  <c r="AFQ19" i="5"/>
  <c r="AFQ16" i="5"/>
  <c r="AFQ13" i="5"/>
  <c r="AFQ10" i="5"/>
  <c r="AFQ7" i="5"/>
  <c r="AFQ26" i="5"/>
  <c r="AFP106" i="5"/>
  <c r="AFP103" i="5"/>
  <c r="AFP100" i="5"/>
  <c r="AFP97" i="5"/>
  <c r="AFP94" i="5"/>
  <c r="AFP91" i="5"/>
  <c r="AFP88" i="5"/>
  <c r="AFP85" i="5"/>
  <c r="AFP82" i="5"/>
  <c r="AFP79" i="5"/>
  <c r="AFP107" i="5"/>
  <c r="AFP95" i="5"/>
  <c r="AFP83" i="5"/>
  <c r="AFP73" i="5"/>
  <c r="AFP69" i="5"/>
  <c r="AFP70" i="5"/>
  <c r="AFP68" i="5"/>
  <c r="AFP65" i="5"/>
  <c r="AFP55" i="5"/>
  <c r="AFP52" i="5"/>
  <c r="AFP49" i="5"/>
  <c r="AFP46" i="5"/>
  <c r="AFP43" i="5"/>
  <c r="AFP40" i="5"/>
  <c r="AFP37" i="5"/>
  <c r="AFP34" i="5"/>
  <c r="AFP31" i="5"/>
  <c r="AFP28" i="5"/>
  <c r="AFP102" i="5"/>
  <c r="AFP90" i="5"/>
  <c r="AFP78" i="5"/>
  <c r="AFP104" i="5"/>
  <c r="AFP92" i="5"/>
  <c r="AFP80" i="5"/>
  <c r="AFP76" i="5"/>
  <c r="AFP67" i="5"/>
  <c r="AFP62" i="5"/>
  <c r="AFP60" i="5"/>
  <c r="AFP58" i="5"/>
  <c r="AFP74" i="5"/>
  <c r="AFP99" i="5"/>
  <c r="AFP87" i="5"/>
  <c r="AFP71" i="5"/>
  <c r="AFP64" i="5"/>
  <c r="AFP56" i="5"/>
  <c r="AFP53" i="5"/>
  <c r="AFP50" i="5"/>
  <c r="AFP47" i="5"/>
  <c r="AFP44" i="5"/>
  <c r="AFP41" i="5"/>
  <c r="AFP38" i="5"/>
  <c r="AFP35" i="5"/>
  <c r="AFP32" i="5"/>
  <c r="AFP29" i="5"/>
  <c r="AFP26" i="5"/>
  <c r="AFP101" i="5"/>
  <c r="AFP89" i="5"/>
  <c r="AFP96" i="5"/>
  <c r="AFP84" i="5"/>
  <c r="AFP77" i="5"/>
  <c r="AFP66" i="5"/>
  <c r="AFP61" i="5"/>
  <c r="AFP86" i="5"/>
  <c r="AFP51" i="5"/>
  <c r="AFP39" i="5"/>
  <c r="AFP36" i="5"/>
  <c r="AFP105" i="5"/>
  <c r="AEP113" i="5" s="1"/>
  <c r="AFP48" i="5"/>
  <c r="AFP30" i="5"/>
  <c r="AFP24" i="5"/>
  <c r="AFP21" i="5"/>
  <c r="AFP18" i="5"/>
  <c r="AFP15" i="5"/>
  <c r="AFP12" i="5"/>
  <c r="AFP9" i="5"/>
  <c r="AFP6" i="5"/>
  <c r="AFP75" i="5"/>
  <c r="AFP63" i="5"/>
  <c r="AFP33" i="5"/>
  <c r="AFP8" i="5"/>
  <c r="AFP93" i="5"/>
  <c r="AFP27" i="5"/>
  <c r="AFP45" i="5"/>
  <c r="AFP72" i="5"/>
  <c r="AFP59" i="5"/>
  <c r="AFP14" i="5"/>
  <c r="AFP57" i="5"/>
  <c r="AFP25" i="5"/>
  <c r="AFP22" i="5"/>
  <c r="AFP19" i="5"/>
  <c r="AFP16" i="5"/>
  <c r="AFP13" i="5"/>
  <c r="AFP10" i="5"/>
  <c r="AFP7" i="5"/>
  <c r="AFP98" i="5"/>
  <c r="AFP54" i="5"/>
  <c r="AFP42" i="5"/>
  <c r="AFP81" i="5"/>
  <c r="AFP23" i="5"/>
  <c r="AFP20" i="5"/>
  <c r="AFP17" i="5"/>
  <c r="AFP11" i="5"/>
  <c r="AFX107" i="5"/>
  <c r="AFX105" i="5"/>
  <c r="AFX102" i="5"/>
  <c r="AFX99" i="5"/>
  <c r="AFX96" i="5"/>
  <c r="AFX93" i="5"/>
  <c r="AFX90" i="5"/>
  <c r="AFX87" i="5"/>
  <c r="AFX84" i="5"/>
  <c r="AFX81" i="5"/>
  <c r="AFX78" i="5"/>
  <c r="AFX97" i="5"/>
  <c r="AFX85" i="5"/>
  <c r="AFX76" i="5"/>
  <c r="AFX66" i="5"/>
  <c r="AFX61" i="5"/>
  <c r="AFX54" i="5"/>
  <c r="AFX51" i="5"/>
  <c r="AFX48" i="5"/>
  <c r="AFX45" i="5"/>
  <c r="AFX42" i="5"/>
  <c r="AFX39" i="5"/>
  <c r="AFX36" i="5"/>
  <c r="AFX33" i="5"/>
  <c r="AFX30" i="5"/>
  <c r="AFX27" i="5"/>
  <c r="AFX104" i="5"/>
  <c r="AFX92" i="5"/>
  <c r="AFX80" i="5"/>
  <c r="AFX74" i="5"/>
  <c r="AFX71" i="5"/>
  <c r="AFX59" i="5"/>
  <c r="AFX57" i="5"/>
  <c r="AFX106" i="5"/>
  <c r="AFX94" i="5"/>
  <c r="AFX82" i="5"/>
  <c r="AFX63" i="5"/>
  <c r="AFX101" i="5"/>
  <c r="AFX89" i="5"/>
  <c r="AFX72" i="5"/>
  <c r="AFX55" i="5"/>
  <c r="AFX52" i="5"/>
  <c r="AFX49" i="5"/>
  <c r="AFX46" i="5"/>
  <c r="AFX43" i="5"/>
  <c r="AFX40" i="5"/>
  <c r="AFX37" i="5"/>
  <c r="AFX34" i="5"/>
  <c r="AFX31" i="5"/>
  <c r="AFX28" i="5"/>
  <c r="AFX103" i="5"/>
  <c r="AFX91" i="5"/>
  <c r="AFX79" i="5"/>
  <c r="AFX77" i="5"/>
  <c r="AFX65" i="5"/>
  <c r="AFX75" i="5"/>
  <c r="AFX69" i="5"/>
  <c r="AFX68" i="5"/>
  <c r="AFX60" i="5"/>
  <c r="AFX98" i="5"/>
  <c r="AFX86" i="5"/>
  <c r="AFX62" i="5"/>
  <c r="AFX58" i="5"/>
  <c r="AFX53" i="5"/>
  <c r="AFX41" i="5"/>
  <c r="AFX70" i="5"/>
  <c r="AFX56" i="5"/>
  <c r="AFX44" i="5"/>
  <c r="AFX67" i="5"/>
  <c r="AFX95" i="5"/>
  <c r="AFX50" i="5"/>
  <c r="AFX38" i="5"/>
  <c r="AFX35" i="5"/>
  <c r="AFX23" i="5"/>
  <c r="AFX20" i="5"/>
  <c r="AFX17" i="5"/>
  <c r="AFX14" i="5"/>
  <c r="AFX11" i="5"/>
  <c r="AFX8" i="5"/>
  <c r="AFX26" i="5"/>
  <c r="AFX83" i="5"/>
  <c r="AFX29" i="5"/>
  <c r="AFX100" i="5"/>
  <c r="AFX73" i="5"/>
  <c r="AFX47" i="5"/>
  <c r="AFX10" i="5"/>
  <c r="AFX7" i="5"/>
  <c r="AFX24" i="5"/>
  <c r="AFX21" i="5"/>
  <c r="AFX18" i="5"/>
  <c r="AFX15" i="5"/>
  <c r="AFX12" i="5"/>
  <c r="AFX9" i="5"/>
  <c r="AFX6" i="5"/>
  <c r="AFX88" i="5"/>
  <c r="AFX64" i="5"/>
  <c r="AFX32" i="5"/>
  <c r="AFX25" i="5"/>
  <c r="AFX22" i="5"/>
  <c r="AFX19" i="5"/>
  <c r="AFX16" i="5"/>
  <c r="AFX13" i="5"/>
  <c r="AFO105" i="5"/>
  <c r="AFO102" i="5"/>
  <c r="AFO99" i="5"/>
  <c r="AFO96" i="5"/>
  <c r="AFO93" i="5"/>
  <c r="AFO90" i="5"/>
  <c r="AFO87" i="5"/>
  <c r="AFO84" i="5"/>
  <c r="AFO81" i="5"/>
  <c r="AFO78" i="5"/>
  <c r="AFO75" i="5"/>
  <c r="AFO72" i="5"/>
  <c r="AFO106" i="5"/>
  <c r="AFO103" i="5"/>
  <c r="AFO100" i="5"/>
  <c r="AFO97" i="5"/>
  <c r="AFO94" i="5"/>
  <c r="AFO91" i="5"/>
  <c r="AFO88" i="5"/>
  <c r="AFO85" i="5"/>
  <c r="AFO82" i="5"/>
  <c r="AFO79" i="5"/>
  <c r="AFO76" i="5"/>
  <c r="AFO73" i="5"/>
  <c r="AFO70" i="5"/>
  <c r="AFO107" i="5"/>
  <c r="AFO95" i="5"/>
  <c r="AFO83" i="5"/>
  <c r="AFO69" i="5"/>
  <c r="AFO68" i="5"/>
  <c r="AFO65" i="5"/>
  <c r="AFO55" i="5"/>
  <c r="AFO52" i="5"/>
  <c r="AFO49" i="5"/>
  <c r="AFO46" i="5"/>
  <c r="AFO43" i="5"/>
  <c r="AFO40" i="5"/>
  <c r="AFO37" i="5"/>
  <c r="AFO104" i="5"/>
  <c r="AFO92" i="5"/>
  <c r="AFO80" i="5"/>
  <c r="AEO111" i="5" s="1"/>
  <c r="AFO67" i="5"/>
  <c r="AFO62" i="5"/>
  <c r="AFO60" i="5"/>
  <c r="AFO58" i="5"/>
  <c r="AFO74" i="5"/>
  <c r="AFO71" i="5"/>
  <c r="AFO64" i="5"/>
  <c r="AFO56" i="5"/>
  <c r="AFO53" i="5"/>
  <c r="AFO50" i="5"/>
  <c r="AFO47" i="5"/>
  <c r="AFO44" i="5"/>
  <c r="AFO41" i="5"/>
  <c r="AFO38" i="5"/>
  <c r="AFO35" i="5"/>
  <c r="AFO32" i="5"/>
  <c r="AFO29" i="5"/>
  <c r="AFO101" i="5"/>
  <c r="AFO89" i="5"/>
  <c r="AFO77" i="5"/>
  <c r="AFO61" i="5"/>
  <c r="AFO26" i="5"/>
  <c r="AFO23" i="5"/>
  <c r="AFO20" i="5"/>
  <c r="AFO17" i="5"/>
  <c r="AFO14" i="5"/>
  <c r="AFO11" i="5"/>
  <c r="AFO8" i="5"/>
  <c r="AFO86" i="5"/>
  <c r="AFO51" i="5"/>
  <c r="AFO39" i="5"/>
  <c r="AFO66" i="5"/>
  <c r="AFO48" i="5"/>
  <c r="AFO31" i="5"/>
  <c r="AFO30" i="5"/>
  <c r="AFO24" i="5"/>
  <c r="AFO21" i="5"/>
  <c r="AFO18" i="5"/>
  <c r="AFO15" i="5"/>
  <c r="AFO12" i="5"/>
  <c r="AFO9" i="5"/>
  <c r="AFO6" i="5"/>
  <c r="AFO63" i="5"/>
  <c r="AFO34" i="5"/>
  <c r="AFO33" i="5"/>
  <c r="AFO28" i="5"/>
  <c r="AFO42" i="5"/>
  <c r="AFO27" i="5"/>
  <c r="AFO59" i="5"/>
  <c r="AFO54" i="5"/>
  <c r="AFO45" i="5"/>
  <c r="AFO57" i="5"/>
  <c r="AFO25" i="5"/>
  <c r="AFO22" i="5"/>
  <c r="AFO19" i="5"/>
  <c r="AFO16" i="5"/>
  <c r="AFO13" i="5"/>
  <c r="AFO10" i="5"/>
  <c r="AFO7" i="5"/>
  <c r="AFO98" i="5"/>
  <c r="AFO36" i="5"/>
  <c r="AFS106" i="5"/>
  <c r="AFS103" i="5"/>
  <c r="AFS100" i="5"/>
  <c r="AFS97" i="5"/>
  <c r="AFS94" i="5"/>
  <c r="AFS91" i="5"/>
  <c r="AFS88" i="5"/>
  <c r="AFS85" i="5"/>
  <c r="AFS82" i="5"/>
  <c r="AFS79" i="5"/>
  <c r="AFS76" i="5"/>
  <c r="AFS73" i="5"/>
  <c r="AFS70" i="5"/>
  <c r="AFS107" i="5"/>
  <c r="AFS104" i="5"/>
  <c r="AFS101" i="5"/>
  <c r="AFS98" i="5"/>
  <c r="AFS95" i="5"/>
  <c r="AFS92" i="5"/>
  <c r="AFS89" i="5"/>
  <c r="AFS86" i="5"/>
  <c r="AFS83" i="5"/>
  <c r="AFS80" i="5"/>
  <c r="AES111" i="5" s="1"/>
  <c r="AFS77" i="5"/>
  <c r="AFS74" i="5"/>
  <c r="AFS71" i="5"/>
  <c r="AFS62" i="5"/>
  <c r="AFS60" i="5"/>
  <c r="AFS102" i="5"/>
  <c r="AFS90" i="5"/>
  <c r="AFS78" i="5"/>
  <c r="AFS58" i="5"/>
  <c r="AFS67" i="5"/>
  <c r="AFS56" i="5"/>
  <c r="AFS53" i="5"/>
  <c r="AFS50" i="5"/>
  <c r="AFS47" i="5"/>
  <c r="AFS44" i="5"/>
  <c r="AFS41" i="5"/>
  <c r="AFS38" i="5"/>
  <c r="AFS35" i="5"/>
  <c r="AFS64" i="5"/>
  <c r="AFS99" i="5"/>
  <c r="AFS87" i="5"/>
  <c r="AFS66" i="5"/>
  <c r="AFS61" i="5"/>
  <c r="AFS59" i="5"/>
  <c r="AFS54" i="5"/>
  <c r="AFS51" i="5"/>
  <c r="AFS48" i="5"/>
  <c r="AFS45" i="5"/>
  <c r="AFS42" i="5"/>
  <c r="AFS39" i="5"/>
  <c r="AFS36" i="5"/>
  <c r="AFS33" i="5"/>
  <c r="AFS30" i="5"/>
  <c r="AFS27" i="5"/>
  <c r="AFS96" i="5"/>
  <c r="AFS84" i="5"/>
  <c r="AFS57" i="5"/>
  <c r="AFS72" i="5"/>
  <c r="AFS63" i="5"/>
  <c r="AFS24" i="5"/>
  <c r="AFS21" i="5"/>
  <c r="AFS18" i="5"/>
  <c r="AFS15" i="5"/>
  <c r="AFS12" i="5"/>
  <c r="AFS9" i="5"/>
  <c r="AFS6" i="5"/>
  <c r="AFS105" i="5"/>
  <c r="AFS46" i="5"/>
  <c r="AFS37" i="5"/>
  <c r="AFS29" i="5"/>
  <c r="AFS26" i="5"/>
  <c r="AFS32" i="5"/>
  <c r="AFS31" i="5"/>
  <c r="AFS28" i="5"/>
  <c r="AFS75" i="5"/>
  <c r="AFS34" i="5"/>
  <c r="AFS93" i="5"/>
  <c r="AFS69" i="5"/>
  <c r="AFS55" i="5"/>
  <c r="AFS43" i="5"/>
  <c r="AFS25" i="5"/>
  <c r="AFS22" i="5"/>
  <c r="AFS19" i="5"/>
  <c r="AFS16" i="5"/>
  <c r="AFS13" i="5"/>
  <c r="AFS10" i="5"/>
  <c r="AFS7" i="5"/>
  <c r="AFS81" i="5"/>
  <c r="AFS68" i="5"/>
  <c r="AFS65" i="5"/>
  <c r="AFS52" i="5"/>
  <c r="AFS40" i="5"/>
  <c r="AFS23" i="5"/>
  <c r="AFS20" i="5"/>
  <c r="AFS17" i="5"/>
  <c r="AFS14" i="5"/>
  <c r="AFS11" i="5"/>
  <c r="AFS8" i="5"/>
  <c r="AFS49" i="5"/>
  <c r="AFL105" i="5"/>
  <c r="AFL102" i="5"/>
  <c r="AFL99" i="5"/>
  <c r="AFL96" i="5"/>
  <c r="AFL93" i="5"/>
  <c r="AFL90" i="5"/>
  <c r="AFL87" i="5"/>
  <c r="AFL84" i="5"/>
  <c r="AFL81" i="5"/>
  <c r="AFL100" i="5"/>
  <c r="AFL88" i="5"/>
  <c r="AFL61" i="5"/>
  <c r="AFL63" i="5"/>
  <c r="AFL59" i="5"/>
  <c r="AFL57" i="5"/>
  <c r="AFL54" i="5"/>
  <c r="AFL51" i="5"/>
  <c r="AFL48" i="5"/>
  <c r="AFL45" i="5"/>
  <c r="AFL42" i="5"/>
  <c r="AFL39" i="5"/>
  <c r="AFL36" i="5"/>
  <c r="AFL33" i="5"/>
  <c r="AFL30" i="5"/>
  <c r="AFL107" i="5"/>
  <c r="AFL95" i="5"/>
  <c r="AFL83" i="5"/>
  <c r="AFL73" i="5"/>
  <c r="AFL69" i="5"/>
  <c r="AFL97" i="5"/>
  <c r="AFL85" i="5"/>
  <c r="AFL78" i="5"/>
  <c r="AFL70" i="5"/>
  <c r="AFL76" i="5"/>
  <c r="AFL68" i="5"/>
  <c r="AFL65" i="5"/>
  <c r="AFL104" i="5"/>
  <c r="AFL92" i="5"/>
  <c r="AFL80" i="5"/>
  <c r="AFL55" i="5"/>
  <c r="AFL52" i="5"/>
  <c r="AFL49" i="5"/>
  <c r="AFL46" i="5"/>
  <c r="AFL43" i="5"/>
  <c r="AFL40" i="5"/>
  <c r="AFL37" i="5"/>
  <c r="AFL34" i="5"/>
  <c r="AFL31" i="5"/>
  <c r="AFL28" i="5"/>
  <c r="AFL106" i="5"/>
  <c r="AFL94" i="5"/>
  <c r="AFL82" i="5"/>
  <c r="AFL74" i="5"/>
  <c r="AFL62" i="5"/>
  <c r="AFL60" i="5"/>
  <c r="AFL71" i="5"/>
  <c r="AFL67" i="5"/>
  <c r="AFL58" i="5"/>
  <c r="AFL101" i="5"/>
  <c r="AFL89" i="5"/>
  <c r="AFL64" i="5"/>
  <c r="AFL56" i="5"/>
  <c r="AFL44" i="5"/>
  <c r="AFL77" i="5"/>
  <c r="AFL10" i="5"/>
  <c r="AFL86" i="5"/>
  <c r="AFL103" i="5"/>
  <c r="AFL53" i="5"/>
  <c r="AFL41" i="5"/>
  <c r="AFL26" i="5"/>
  <c r="AFL23" i="5"/>
  <c r="AFL20" i="5"/>
  <c r="AFL17" i="5"/>
  <c r="AFL14" i="5"/>
  <c r="AFL11" i="5"/>
  <c r="AFL8" i="5"/>
  <c r="AFL79" i="5"/>
  <c r="AFL72" i="5"/>
  <c r="AFL75" i="5"/>
  <c r="AFL66" i="5"/>
  <c r="AFL29" i="5"/>
  <c r="AFL47" i="5"/>
  <c r="AFL27" i="5"/>
  <c r="AFL91" i="5"/>
  <c r="AFL50" i="5"/>
  <c r="AFL32" i="5"/>
  <c r="AFL38" i="5"/>
  <c r="AFL24" i="5"/>
  <c r="AFL21" i="5"/>
  <c r="AFL18" i="5"/>
  <c r="AFL15" i="5"/>
  <c r="AFL12" i="5"/>
  <c r="AFL9" i="5"/>
  <c r="AFL6" i="5"/>
  <c r="AFL35" i="5"/>
  <c r="AFL98" i="5"/>
  <c r="AFL25" i="5"/>
  <c r="AFL22" i="5"/>
  <c r="AFL19" i="5"/>
  <c r="AFL16" i="5"/>
  <c r="AFL13" i="5"/>
  <c r="AFL7" i="5"/>
  <c r="AFW107" i="5"/>
  <c r="AFW104" i="5"/>
  <c r="AFW101" i="5"/>
  <c r="AFW98" i="5"/>
  <c r="AFW95" i="5"/>
  <c r="AFW92" i="5"/>
  <c r="AFW89" i="5"/>
  <c r="AFW86" i="5"/>
  <c r="AFW83" i="5"/>
  <c r="AFW80" i="5"/>
  <c r="AFW77" i="5"/>
  <c r="AFW74" i="5"/>
  <c r="AFW71" i="5"/>
  <c r="AFW105" i="5"/>
  <c r="AFW102" i="5"/>
  <c r="AFW99" i="5"/>
  <c r="AFW96" i="5"/>
  <c r="AFW93" i="5"/>
  <c r="AFW90" i="5"/>
  <c r="AFW87" i="5"/>
  <c r="AFW84" i="5"/>
  <c r="AFW81" i="5"/>
  <c r="AFW78" i="5"/>
  <c r="AFW75" i="5"/>
  <c r="AFW72" i="5"/>
  <c r="AFW69" i="5"/>
  <c r="AFW64" i="5"/>
  <c r="AFW97" i="5"/>
  <c r="AFW85" i="5"/>
  <c r="AFW76" i="5"/>
  <c r="AFW66" i="5"/>
  <c r="AFW61" i="5"/>
  <c r="AFW54" i="5"/>
  <c r="AFW51" i="5"/>
  <c r="AFW48" i="5"/>
  <c r="AFW45" i="5"/>
  <c r="AFW42" i="5"/>
  <c r="AFW39" i="5"/>
  <c r="AFW36" i="5"/>
  <c r="AFW59" i="5"/>
  <c r="AFW57" i="5"/>
  <c r="AFW106" i="5"/>
  <c r="AFW94" i="5"/>
  <c r="AFW82" i="5"/>
  <c r="AFW63" i="5"/>
  <c r="AFW55" i="5"/>
  <c r="AFW52" i="5"/>
  <c r="AFW49" i="5"/>
  <c r="AFW46" i="5"/>
  <c r="AFW43" i="5"/>
  <c r="AFW40" i="5"/>
  <c r="AFW37" i="5"/>
  <c r="AFW34" i="5"/>
  <c r="AFW31" i="5"/>
  <c r="AFW28" i="5"/>
  <c r="AFW103" i="5"/>
  <c r="AFW91" i="5"/>
  <c r="AFW79" i="5"/>
  <c r="AFW65" i="5"/>
  <c r="AFW68" i="5"/>
  <c r="AFW60" i="5"/>
  <c r="AFW58" i="5"/>
  <c r="AFW33" i="5"/>
  <c r="AFW32" i="5"/>
  <c r="AFW25" i="5"/>
  <c r="AFW22" i="5"/>
  <c r="AFW19" i="5"/>
  <c r="AFW16" i="5"/>
  <c r="AFW13" i="5"/>
  <c r="AFW10" i="5"/>
  <c r="AFW7" i="5"/>
  <c r="AFW53" i="5"/>
  <c r="AFW41" i="5"/>
  <c r="AFW27" i="5"/>
  <c r="AFW70" i="5"/>
  <c r="AFW50" i="5"/>
  <c r="AFW38" i="5"/>
  <c r="AFW35" i="5"/>
  <c r="AFW23" i="5"/>
  <c r="AFW20" i="5"/>
  <c r="AFW17" i="5"/>
  <c r="AFW14" i="5"/>
  <c r="AFW11" i="5"/>
  <c r="AFW8" i="5"/>
  <c r="AFW26" i="5"/>
  <c r="AFW88" i="5"/>
  <c r="AFW56" i="5"/>
  <c r="AFW62" i="5"/>
  <c r="AFW44" i="5"/>
  <c r="AFW100" i="5"/>
  <c r="AFW73" i="5"/>
  <c r="AFW47" i="5"/>
  <c r="AFW24" i="5"/>
  <c r="AFW21" i="5"/>
  <c r="AFW18" i="5"/>
  <c r="AFW15" i="5"/>
  <c r="AFW12" i="5"/>
  <c r="AFW9" i="5"/>
  <c r="AFW6" i="5"/>
  <c r="AFW67" i="5"/>
  <c r="AFW30" i="5"/>
  <c r="AFW29" i="5"/>
  <c r="AFK107" i="5"/>
  <c r="AFK104" i="5"/>
  <c r="AFK101" i="5"/>
  <c r="AFK98" i="5"/>
  <c r="AFK95" i="5"/>
  <c r="AFK92" i="5"/>
  <c r="AFK89" i="5"/>
  <c r="AFK86" i="5"/>
  <c r="AFK83" i="5"/>
  <c r="AFK80" i="5"/>
  <c r="AFK77" i="5"/>
  <c r="AFK74" i="5"/>
  <c r="AFK71" i="5"/>
  <c r="AFK105" i="5"/>
  <c r="AFK102" i="5"/>
  <c r="AFK99" i="5"/>
  <c r="AFK96" i="5"/>
  <c r="AFK93" i="5"/>
  <c r="AFK90" i="5"/>
  <c r="AFK87" i="5"/>
  <c r="AFK84" i="5"/>
  <c r="AFK81" i="5"/>
  <c r="AFK78" i="5"/>
  <c r="AFK75" i="5"/>
  <c r="AFK72" i="5"/>
  <c r="AFK69" i="5"/>
  <c r="AFK66" i="5"/>
  <c r="AFK100" i="5"/>
  <c r="AFK88" i="5"/>
  <c r="AFK61" i="5"/>
  <c r="AFK63" i="5"/>
  <c r="AFK59" i="5"/>
  <c r="AFK57" i="5"/>
  <c r="AFK54" i="5"/>
  <c r="AFK51" i="5"/>
  <c r="AFK48" i="5"/>
  <c r="AFK45" i="5"/>
  <c r="AFK42" i="5"/>
  <c r="AFK39" i="5"/>
  <c r="AFK36" i="5"/>
  <c r="AFK73" i="5"/>
  <c r="AFK97" i="5"/>
  <c r="AFK85" i="5"/>
  <c r="AFK70" i="5"/>
  <c r="AFK76" i="5"/>
  <c r="AFK68" i="5"/>
  <c r="AFK65" i="5"/>
  <c r="AFK55" i="5"/>
  <c r="AFK52" i="5"/>
  <c r="AFK49" i="5"/>
  <c r="AFK46" i="5"/>
  <c r="AFK43" i="5"/>
  <c r="AFK40" i="5"/>
  <c r="AFK37" i="5"/>
  <c r="AFK34" i="5"/>
  <c r="AFK31" i="5"/>
  <c r="AFK28" i="5"/>
  <c r="AFK106" i="5"/>
  <c r="AFK94" i="5"/>
  <c r="AFK82" i="5"/>
  <c r="AFK62" i="5"/>
  <c r="AFK60" i="5"/>
  <c r="AFK67" i="5"/>
  <c r="AFK58" i="5"/>
  <c r="AFK25" i="5"/>
  <c r="AFK22" i="5"/>
  <c r="AFK19" i="5"/>
  <c r="AFK16" i="5"/>
  <c r="AFK13" i="5"/>
  <c r="AFK10" i="5"/>
  <c r="AFK7" i="5"/>
  <c r="AFK64" i="5"/>
  <c r="AFK56" i="5"/>
  <c r="AFK44" i="5"/>
  <c r="AFK103" i="5"/>
  <c r="AFK53" i="5"/>
  <c r="AFK41" i="5"/>
  <c r="AFK26" i="5"/>
  <c r="AFK23" i="5"/>
  <c r="AFK20" i="5"/>
  <c r="AFK17" i="5"/>
  <c r="AFK14" i="5"/>
  <c r="AFK11" i="5"/>
  <c r="AFK8" i="5"/>
  <c r="AFK35" i="5"/>
  <c r="AFK47" i="5"/>
  <c r="AFK30" i="5"/>
  <c r="AFK29" i="5"/>
  <c r="AFK79" i="5"/>
  <c r="AFK91" i="5"/>
  <c r="AFK50" i="5"/>
  <c r="AFK33" i="5"/>
  <c r="AFK32" i="5"/>
  <c r="AFK38" i="5"/>
  <c r="AFK24" i="5"/>
  <c r="AFK21" i="5"/>
  <c r="AFK18" i="5"/>
  <c r="AFK15" i="5"/>
  <c r="AFK12" i="5"/>
  <c r="AFK9" i="5"/>
  <c r="AFK6" i="5"/>
  <c r="AFK27" i="5"/>
  <c r="AFN107" i="5"/>
  <c r="AFN104" i="5"/>
  <c r="AFN101" i="5"/>
  <c r="AFN98" i="5"/>
  <c r="AFN95" i="5"/>
  <c r="AFN92" i="5"/>
  <c r="AFN89" i="5"/>
  <c r="AFN86" i="5"/>
  <c r="AFN83" i="5"/>
  <c r="AFN80" i="5"/>
  <c r="AFN77" i="5"/>
  <c r="AFN74" i="5"/>
  <c r="AFN71" i="5"/>
  <c r="AFN68" i="5"/>
  <c r="AFN65" i="5"/>
  <c r="AFN62" i="5"/>
  <c r="AFN105" i="5"/>
  <c r="AFN102" i="5"/>
  <c r="AFN99" i="5"/>
  <c r="AFN96" i="5"/>
  <c r="AFN93" i="5"/>
  <c r="AFN90" i="5"/>
  <c r="AFN87" i="5"/>
  <c r="AFN84" i="5"/>
  <c r="AFN81" i="5"/>
  <c r="AFN78" i="5"/>
  <c r="AFN75" i="5"/>
  <c r="AFN72" i="5"/>
  <c r="AFN69" i="5"/>
  <c r="AFN106" i="5"/>
  <c r="AFN103" i="5"/>
  <c r="AFN100" i="5"/>
  <c r="AFN97" i="5"/>
  <c r="AFN94" i="5"/>
  <c r="AFN91" i="5"/>
  <c r="AFN88" i="5"/>
  <c r="AFN85" i="5"/>
  <c r="AFN82" i="5"/>
  <c r="AFN79" i="5"/>
  <c r="AFN76" i="5"/>
  <c r="AFN73" i="5"/>
  <c r="AFN70" i="5"/>
  <c r="AFN63" i="5"/>
  <c r="AFN57" i="5"/>
  <c r="AFN55" i="5"/>
  <c r="AFN52" i="5"/>
  <c r="AFN49" i="5"/>
  <c r="AFN46" i="5"/>
  <c r="AFN43" i="5"/>
  <c r="AFN40" i="5"/>
  <c r="AFN67" i="5"/>
  <c r="AFN60" i="5"/>
  <c r="AFN58" i="5"/>
  <c r="AFN64" i="5"/>
  <c r="AFN56" i="5"/>
  <c r="AFN53" i="5"/>
  <c r="AFN50" i="5"/>
  <c r="AFN47" i="5"/>
  <c r="AFN44" i="5"/>
  <c r="AFN41" i="5"/>
  <c r="AFN38" i="5"/>
  <c r="AFN35" i="5"/>
  <c r="AFN32" i="5"/>
  <c r="AFN29" i="5"/>
  <c r="AFN36" i="5"/>
  <c r="AFN61" i="5"/>
  <c r="AFN26" i="5"/>
  <c r="AFN23" i="5"/>
  <c r="AFN20" i="5"/>
  <c r="AFN17" i="5"/>
  <c r="AFN14" i="5"/>
  <c r="AFN11" i="5"/>
  <c r="AFN8" i="5"/>
  <c r="AFN22" i="5"/>
  <c r="AFN19" i="5"/>
  <c r="AFN16" i="5"/>
  <c r="AFN10" i="5"/>
  <c r="AFN51" i="5"/>
  <c r="AFN39" i="5"/>
  <c r="AFN37" i="5"/>
  <c r="AFN7" i="5"/>
  <c r="AFN66" i="5"/>
  <c r="AFN48" i="5"/>
  <c r="AFN31" i="5"/>
  <c r="AFN30" i="5"/>
  <c r="AFN24" i="5"/>
  <c r="AFN21" i="5"/>
  <c r="AFN18" i="5"/>
  <c r="AFN15" i="5"/>
  <c r="AFN12" i="5"/>
  <c r="AFN9" i="5"/>
  <c r="AFN6" i="5"/>
  <c r="AFN34" i="5"/>
  <c r="AFN33" i="5"/>
  <c r="AFN28" i="5"/>
  <c r="AFN25" i="5"/>
  <c r="AFN27" i="5"/>
  <c r="AFN13" i="5"/>
  <c r="AFN45" i="5"/>
  <c r="AFN59" i="5"/>
  <c r="AFN54" i="5"/>
  <c r="AFN42" i="5"/>
  <c r="AFH107" i="5"/>
  <c r="AFH104" i="5"/>
  <c r="AFH101" i="5"/>
  <c r="AFH98" i="5"/>
  <c r="AFH95" i="5"/>
  <c r="AFH92" i="5"/>
  <c r="AFH89" i="5"/>
  <c r="AFH86" i="5"/>
  <c r="AFH83" i="5"/>
  <c r="AFH80" i="5"/>
  <c r="AFH105" i="5"/>
  <c r="AFH93" i="5"/>
  <c r="AFH81" i="5"/>
  <c r="AFH75" i="5"/>
  <c r="AFH72" i="5"/>
  <c r="AFH64" i="5"/>
  <c r="AFH56" i="5"/>
  <c r="AFH53" i="5"/>
  <c r="AFH50" i="5"/>
  <c r="AFH47" i="5"/>
  <c r="AFH44" i="5"/>
  <c r="AFH41" i="5"/>
  <c r="AFH38" i="5"/>
  <c r="AFH35" i="5"/>
  <c r="AFH32" i="5"/>
  <c r="AFH29" i="5"/>
  <c r="AFH100" i="5"/>
  <c r="AFH88" i="5"/>
  <c r="AFH102" i="5"/>
  <c r="AFH90" i="5"/>
  <c r="AFH66" i="5"/>
  <c r="AFH78" i="5"/>
  <c r="AFH73" i="5"/>
  <c r="AFH69" i="5"/>
  <c r="AFH61" i="5"/>
  <c r="AFH59" i="5"/>
  <c r="AFH97" i="5"/>
  <c r="AFH85" i="5"/>
  <c r="AFH70" i="5"/>
  <c r="AFH63" i="5"/>
  <c r="AFH57" i="5"/>
  <c r="AFH54" i="5"/>
  <c r="AFH51" i="5"/>
  <c r="AFH48" i="5"/>
  <c r="AFH45" i="5"/>
  <c r="AFH42" i="5"/>
  <c r="AFH39" i="5"/>
  <c r="AFH36" i="5"/>
  <c r="AFH33" i="5"/>
  <c r="AFH30" i="5"/>
  <c r="AFH27" i="5"/>
  <c r="AFH99" i="5"/>
  <c r="AFH87" i="5"/>
  <c r="AFH76" i="5"/>
  <c r="AFH68" i="5"/>
  <c r="AFH74" i="5"/>
  <c r="AFH65" i="5"/>
  <c r="AFH106" i="5"/>
  <c r="AFH94" i="5"/>
  <c r="AFH82" i="5"/>
  <c r="AFH71" i="5"/>
  <c r="AFH96" i="5"/>
  <c r="AFH49" i="5"/>
  <c r="AFH67" i="5"/>
  <c r="AFH52" i="5"/>
  <c r="AFH77" i="5"/>
  <c r="AFH84" i="5"/>
  <c r="AFH46" i="5"/>
  <c r="AFH25" i="5"/>
  <c r="AFH22" i="5"/>
  <c r="AFH19" i="5"/>
  <c r="AFH16" i="5"/>
  <c r="AFH13" i="5"/>
  <c r="AFH10" i="5"/>
  <c r="AFH7" i="5"/>
  <c r="AFH103" i="5"/>
  <c r="AFH58" i="5"/>
  <c r="AFH37" i="5"/>
  <c r="AFH62" i="5"/>
  <c r="AFH55" i="5"/>
  <c r="AFH43" i="5"/>
  <c r="AFH40" i="5"/>
  <c r="AFH34" i="5"/>
  <c r="AFH60" i="5"/>
  <c r="AFH26" i="5"/>
  <c r="AFH23" i="5"/>
  <c r="AFH20" i="5"/>
  <c r="AFH17" i="5"/>
  <c r="AFH14" i="5"/>
  <c r="AFH11" i="5"/>
  <c r="AFH8" i="5"/>
  <c r="AFH28" i="5"/>
  <c r="AFH91" i="5"/>
  <c r="AFH31" i="5"/>
  <c r="AFH12" i="5"/>
  <c r="AFH79" i="5"/>
  <c r="AFH24" i="5"/>
  <c r="AFH21" i="5"/>
  <c r="AFH18" i="5"/>
  <c r="AFH15" i="5"/>
  <c r="AFH9" i="5"/>
  <c r="AFH6" i="5"/>
  <c r="AFV106" i="5"/>
  <c r="AFV103" i="5"/>
  <c r="AFV100" i="5"/>
  <c r="AFV97" i="5"/>
  <c r="AFV94" i="5"/>
  <c r="AFV91" i="5"/>
  <c r="AFV88" i="5"/>
  <c r="AFV85" i="5"/>
  <c r="AFV82" i="5"/>
  <c r="AFV79" i="5"/>
  <c r="AFV76" i="5"/>
  <c r="AFV73" i="5"/>
  <c r="AFV70" i="5"/>
  <c r="AFV67" i="5"/>
  <c r="AFV64" i="5"/>
  <c r="AFV107" i="5"/>
  <c r="AFV104" i="5"/>
  <c r="AFV101" i="5"/>
  <c r="AFV98" i="5"/>
  <c r="AFV95" i="5"/>
  <c r="AFV92" i="5"/>
  <c r="AFV89" i="5"/>
  <c r="AFV86" i="5"/>
  <c r="AFV83" i="5"/>
  <c r="AFV80" i="5"/>
  <c r="AFV77" i="5"/>
  <c r="AFV74" i="5"/>
  <c r="AFV71" i="5"/>
  <c r="AFV68" i="5"/>
  <c r="AFV105" i="5"/>
  <c r="AFV102" i="5"/>
  <c r="AFV99" i="5"/>
  <c r="AFV96" i="5"/>
  <c r="AFV93" i="5"/>
  <c r="AFV90" i="5"/>
  <c r="AFV87" i="5"/>
  <c r="AFV84" i="5"/>
  <c r="AFV81" i="5"/>
  <c r="AFV78" i="5"/>
  <c r="AFV75" i="5"/>
  <c r="AFV72" i="5"/>
  <c r="AFV69" i="5"/>
  <c r="AFV66" i="5"/>
  <c r="AFV61" i="5"/>
  <c r="AFV54" i="5"/>
  <c r="AFV51" i="5"/>
  <c r="AFV48" i="5"/>
  <c r="AFV45" i="5"/>
  <c r="AFV42" i="5"/>
  <c r="AFV39" i="5"/>
  <c r="AFV59" i="5"/>
  <c r="AFV57" i="5"/>
  <c r="AFV63" i="5"/>
  <c r="AFV55" i="5"/>
  <c r="AFV52" i="5"/>
  <c r="AFV49" i="5"/>
  <c r="AFV46" i="5"/>
  <c r="AFV43" i="5"/>
  <c r="AFV40" i="5"/>
  <c r="AFV37" i="5"/>
  <c r="AFV34" i="5"/>
  <c r="AFV31" i="5"/>
  <c r="AFV28" i="5"/>
  <c r="AFV65" i="5"/>
  <c r="AFV30" i="5"/>
  <c r="AFV29" i="5"/>
  <c r="AFV58" i="5"/>
  <c r="AFV33" i="5"/>
  <c r="AFV32" i="5"/>
  <c r="AFV25" i="5"/>
  <c r="AFV22" i="5"/>
  <c r="AFV19" i="5"/>
  <c r="AFV16" i="5"/>
  <c r="AFV13" i="5"/>
  <c r="AFV10" i="5"/>
  <c r="AFV7" i="5"/>
  <c r="AFV53" i="5"/>
  <c r="AFV41" i="5"/>
  <c r="AFV27" i="5"/>
  <c r="AFV60" i="5"/>
  <c r="AFV12" i="5"/>
  <c r="AFV6" i="5"/>
  <c r="AFV50" i="5"/>
  <c r="AFV38" i="5"/>
  <c r="AFV35" i="5"/>
  <c r="AFV23" i="5"/>
  <c r="AFV20" i="5"/>
  <c r="AFV17" i="5"/>
  <c r="AFV14" i="5"/>
  <c r="AFV11" i="5"/>
  <c r="AFV8" i="5"/>
  <c r="AFV24" i="5"/>
  <c r="AFV21" i="5"/>
  <c r="AFV26" i="5"/>
  <c r="AFV18" i="5"/>
  <c r="AFV62" i="5"/>
  <c r="AFV15" i="5"/>
  <c r="AFV47" i="5"/>
  <c r="AFV36" i="5"/>
  <c r="AFV9" i="5"/>
  <c r="AFV56" i="5"/>
  <c r="AFV44" i="5"/>
  <c r="AFJ106" i="5"/>
  <c r="AFJ103" i="5"/>
  <c r="AFJ100" i="5"/>
  <c r="AFJ97" i="5"/>
  <c r="AFJ94" i="5"/>
  <c r="AFJ91" i="5"/>
  <c r="AFJ88" i="5"/>
  <c r="AFJ85" i="5"/>
  <c r="AFJ82" i="5"/>
  <c r="AFJ79" i="5"/>
  <c r="AFJ76" i="5"/>
  <c r="AFJ73" i="5"/>
  <c r="AFJ70" i="5"/>
  <c r="AFJ67" i="5"/>
  <c r="AFJ64" i="5"/>
  <c r="AFJ107" i="5"/>
  <c r="AFJ104" i="5"/>
  <c r="AFJ101" i="5"/>
  <c r="AFJ98" i="5"/>
  <c r="AFJ95" i="5"/>
  <c r="AFJ92" i="5"/>
  <c r="AFJ89" i="5"/>
  <c r="AFJ86" i="5"/>
  <c r="AFJ83" i="5"/>
  <c r="AFJ80" i="5"/>
  <c r="AFJ77" i="5"/>
  <c r="AFJ74" i="5"/>
  <c r="AFJ71" i="5"/>
  <c r="AFJ68" i="5"/>
  <c r="AFJ105" i="5"/>
  <c r="AEJ113" i="5" s="1"/>
  <c r="AFJ102" i="5"/>
  <c r="AFJ99" i="5"/>
  <c r="AFJ96" i="5"/>
  <c r="AFJ93" i="5"/>
  <c r="AFJ90" i="5"/>
  <c r="AFJ87" i="5"/>
  <c r="AFJ84" i="5"/>
  <c r="AFJ81" i="5"/>
  <c r="AFJ78" i="5"/>
  <c r="AFJ75" i="5"/>
  <c r="AFJ72" i="5"/>
  <c r="AFJ69" i="5"/>
  <c r="AFJ66" i="5"/>
  <c r="AFJ61" i="5"/>
  <c r="AFJ63" i="5"/>
  <c r="AFJ59" i="5"/>
  <c r="AFJ57" i="5"/>
  <c r="AFJ54" i="5"/>
  <c r="AFJ51" i="5"/>
  <c r="AFJ48" i="5"/>
  <c r="AFJ45" i="5"/>
  <c r="AFJ42" i="5"/>
  <c r="AFJ39" i="5"/>
  <c r="AFJ65" i="5"/>
  <c r="AFJ55" i="5"/>
  <c r="AFJ52" i="5"/>
  <c r="AFJ49" i="5"/>
  <c r="AFJ46" i="5"/>
  <c r="AFJ43" i="5"/>
  <c r="AFJ40" i="5"/>
  <c r="AFJ37" i="5"/>
  <c r="AFJ34" i="5"/>
  <c r="AFJ31" i="5"/>
  <c r="AFJ28" i="5"/>
  <c r="AFJ62" i="5"/>
  <c r="AFJ60" i="5"/>
  <c r="AFJ36" i="5"/>
  <c r="AFJ25" i="5"/>
  <c r="AFJ22" i="5"/>
  <c r="AFJ19" i="5"/>
  <c r="AFJ16" i="5"/>
  <c r="AFJ13" i="5"/>
  <c r="AFJ10" i="5"/>
  <c r="AFJ7" i="5"/>
  <c r="AFJ56" i="5"/>
  <c r="AFJ44" i="5"/>
  <c r="AFJ58" i="5"/>
  <c r="AFJ53" i="5"/>
  <c r="AFJ41" i="5"/>
  <c r="AFJ26" i="5"/>
  <c r="AFJ23" i="5"/>
  <c r="AFJ20" i="5"/>
  <c r="AFJ17" i="5"/>
  <c r="AFJ14" i="5"/>
  <c r="AFJ11" i="5"/>
  <c r="AFJ8" i="5"/>
  <c r="AFJ38" i="5"/>
  <c r="AFJ9" i="5"/>
  <c r="AFJ6" i="5"/>
  <c r="AFJ21" i="5"/>
  <c r="AFJ12" i="5"/>
  <c r="AFJ30" i="5"/>
  <c r="AFJ29" i="5"/>
  <c r="AFJ18" i="5"/>
  <c r="AFJ50" i="5"/>
  <c r="AFJ33" i="5"/>
  <c r="AFJ32" i="5"/>
  <c r="AFJ24" i="5"/>
  <c r="AFJ15" i="5"/>
  <c r="AFJ35" i="5"/>
  <c r="AFJ47" i="5"/>
  <c r="AFJ27" i="5"/>
  <c r="AFY107" i="5"/>
  <c r="AFY104" i="5"/>
  <c r="AFY101" i="5"/>
  <c r="AFY98" i="5"/>
  <c r="AFY95" i="5"/>
  <c r="AFY92" i="5"/>
  <c r="AFY89" i="5"/>
  <c r="AFY86" i="5"/>
  <c r="AFY83" i="5"/>
  <c r="AFY80" i="5"/>
  <c r="AFY77" i="5"/>
  <c r="AFY74" i="5"/>
  <c r="AFY71" i="5"/>
  <c r="AFY105" i="5"/>
  <c r="AFY102" i="5"/>
  <c r="AFY99" i="5"/>
  <c r="AFY96" i="5"/>
  <c r="AFY93" i="5"/>
  <c r="AFY90" i="5"/>
  <c r="AFY87" i="5"/>
  <c r="AFY84" i="5"/>
  <c r="AFY81" i="5"/>
  <c r="AFY78" i="5"/>
  <c r="AFY75" i="5"/>
  <c r="AFY72" i="5"/>
  <c r="AFY69" i="5"/>
  <c r="AFY66" i="5"/>
  <c r="AFY63" i="5"/>
  <c r="AFY60" i="5"/>
  <c r="AFY57" i="5"/>
  <c r="AFY106" i="5"/>
  <c r="AFY103" i="5"/>
  <c r="AFY100" i="5"/>
  <c r="AFY97" i="5"/>
  <c r="AFY94" i="5"/>
  <c r="AFY91" i="5"/>
  <c r="AFY88" i="5"/>
  <c r="AFY85" i="5"/>
  <c r="AFY82" i="5"/>
  <c r="AFY79" i="5"/>
  <c r="AFY76" i="5"/>
  <c r="AFY61" i="5"/>
  <c r="AFY54" i="5"/>
  <c r="AFY51" i="5"/>
  <c r="AFY48" i="5"/>
  <c r="AFY45" i="5"/>
  <c r="AFY42" i="5"/>
  <c r="AFY39" i="5"/>
  <c r="AFY36" i="5"/>
  <c r="AFY33" i="5"/>
  <c r="AFY30" i="5"/>
  <c r="AFY59" i="5"/>
  <c r="AFY55" i="5"/>
  <c r="AFY52" i="5"/>
  <c r="AFY49" i="5"/>
  <c r="AFY46" i="5"/>
  <c r="AFY43" i="5"/>
  <c r="AFY40" i="5"/>
  <c r="AFY37" i="5"/>
  <c r="AFY34" i="5"/>
  <c r="AFY65" i="5"/>
  <c r="AFY68" i="5"/>
  <c r="AFY62" i="5"/>
  <c r="AFY58" i="5"/>
  <c r="AFY73" i="5"/>
  <c r="AFY56" i="5"/>
  <c r="AFY53" i="5"/>
  <c r="AFY50" i="5"/>
  <c r="AFY47" i="5"/>
  <c r="AFY44" i="5"/>
  <c r="AFY41" i="5"/>
  <c r="AFY38" i="5"/>
  <c r="AFY70" i="5"/>
  <c r="AFY27" i="5"/>
  <c r="AFY16" i="5"/>
  <c r="AFY7" i="5"/>
  <c r="AFY67" i="5"/>
  <c r="AFY35" i="5"/>
  <c r="AFY23" i="5"/>
  <c r="AFY20" i="5"/>
  <c r="AFY17" i="5"/>
  <c r="AFY14" i="5"/>
  <c r="AFY11" i="5"/>
  <c r="AFY8" i="5"/>
  <c r="AFY26" i="5"/>
  <c r="AFY64" i="5"/>
  <c r="AFY10" i="5"/>
  <c r="AFY13" i="5"/>
  <c r="AFY25" i="5"/>
  <c r="AFY22" i="5"/>
  <c r="AFY24" i="5"/>
  <c r="AFY21" i="5"/>
  <c r="AFY18" i="5"/>
  <c r="AFY15" i="5"/>
  <c r="AFY12" i="5"/>
  <c r="AFY9" i="5"/>
  <c r="AFY6" i="5"/>
  <c r="AFY29" i="5"/>
  <c r="AFY32" i="5"/>
  <c r="AFY19" i="5"/>
  <c r="AFY31" i="5"/>
  <c r="AFY28" i="5"/>
  <c r="AFU106" i="5"/>
  <c r="AFU103" i="5"/>
  <c r="AFU100" i="5"/>
  <c r="AFU97" i="5"/>
  <c r="AFU94" i="5"/>
  <c r="AFU91" i="5"/>
  <c r="AFU88" i="5"/>
  <c r="AFU85" i="5"/>
  <c r="AFU82" i="5"/>
  <c r="AFU79" i="5"/>
  <c r="AFU76" i="5"/>
  <c r="AFU73" i="5"/>
  <c r="AFU70" i="5"/>
  <c r="AFU107" i="5"/>
  <c r="AFU104" i="5"/>
  <c r="AFU101" i="5"/>
  <c r="AFU98" i="5"/>
  <c r="AFU95" i="5"/>
  <c r="AFU92" i="5"/>
  <c r="AFU89" i="5"/>
  <c r="AFU86" i="5"/>
  <c r="AFU83" i="5"/>
  <c r="AFU80" i="5"/>
  <c r="AFU77" i="5"/>
  <c r="AFU74" i="5"/>
  <c r="AFU71" i="5"/>
  <c r="AFU68" i="5"/>
  <c r="AFU65" i="5"/>
  <c r="AFU62" i="5"/>
  <c r="AFU59" i="5"/>
  <c r="AFU105" i="5"/>
  <c r="AFU102" i="5"/>
  <c r="AFU99" i="5"/>
  <c r="AFU96" i="5"/>
  <c r="AFU93" i="5"/>
  <c r="AFU90" i="5"/>
  <c r="AFU87" i="5"/>
  <c r="AFU84" i="5"/>
  <c r="AFU81" i="5"/>
  <c r="AFU78" i="5"/>
  <c r="AFU75" i="5"/>
  <c r="AFU67" i="5"/>
  <c r="AFU56" i="5"/>
  <c r="AFU53" i="5"/>
  <c r="AFU50" i="5"/>
  <c r="AFU47" i="5"/>
  <c r="AFU44" i="5"/>
  <c r="AFU41" i="5"/>
  <c r="AFU38" i="5"/>
  <c r="AFU35" i="5"/>
  <c r="AFU32" i="5"/>
  <c r="AFU29" i="5"/>
  <c r="AFU64" i="5"/>
  <c r="AFU66" i="5"/>
  <c r="AFU61" i="5"/>
  <c r="AFU54" i="5"/>
  <c r="AFU51" i="5"/>
  <c r="AFU48" i="5"/>
  <c r="AFU45" i="5"/>
  <c r="AFU42" i="5"/>
  <c r="AFU39" i="5"/>
  <c r="AFU36" i="5"/>
  <c r="AFU57" i="5"/>
  <c r="AFU72" i="5"/>
  <c r="AFU63" i="5"/>
  <c r="AFU69" i="5"/>
  <c r="AFU55" i="5"/>
  <c r="AFU52" i="5"/>
  <c r="AFU49" i="5"/>
  <c r="AFU46" i="5"/>
  <c r="AFU43" i="5"/>
  <c r="AFU40" i="5"/>
  <c r="AFU31" i="5"/>
  <c r="AFU28" i="5"/>
  <c r="AFU24" i="5"/>
  <c r="AFU34" i="5"/>
  <c r="AFU30" i="5"/>
  <c r="AFU58" i="5"/>
  <c r="AFU33" i="5"/>
  <c r="AFU25" i="5"/>
  <c r="AFU22" i="5"/>
  <c r="AFU19" i="5"/>
  <c r="AFU16" i="5"/>
  <c r="AFU13" i="5"/>
  <c r="AFU10" i="5"/>
  <c r="AFU7" i="5"/>
  <c r="AFU27" i="5"/>
  <c r="AFU15" i="5"/>
  <c r="AFU6" i="5"/>
  <c r="AFU60" i="5"/>
  <c r="AFU9" i="5"/>
  <c r="AFU18" i="5"/>
  <c r="AFU23" i="5"/>
  <c r="AFU20" i="5"/>
  <c r="AFU17" i="5"/>
  <c r="AFU14" i="5"/>
  <c r="AFU11" i="5"/>
  <c r="AFU8" i="5"/>
  <c r="AFU26" i="5"/>
  <c r="AFU21" i="5"/>
  <c r="AFU12" i="5"/>
  <c r="AFU37" i="5"/>
  <c r="AFM107" i="5"/>
  <c r="AFM104" i="5"/>
  <c r="AFM101" i="5"/>
  <c r="AFM98" i="5"/>
  <c r="AFM95" i="5"/>
  <c r="AFM92" i="5"/>
  <c r="AFM89" i="5"/>
  <c r="AFM86" i="5"/>
  <c r="AFM83" i="5"/>
  <c r="AFM80" i="5"/>
  <c r="AFM77" i="5"/>
  <c r="AFM74" i="5"/>
  <c r="AFM71" i="5"/>
  <c r="AFM105" i="5"/>
  <c r="AFM102" i="5"/>
  <c r="AFM99" i="5"/>
  <c r="AFM96" i="5"/>
  <c r="AFM93" i="5"/>
  <c r="AFM90" i="5"/>
  <c r="AFM87" i="5"/>
  <c r="AFM84" i="5"/>
  <c r="AFM81" i="5"/>
  <c r="AFM78" i="5"/>
  <c r="AFM75" i="5"/>
  <c r="AFM72" i="5"/>
  <c r="AFM69" i="5"/>
  <c r="AFM66" i="5"/>
  <c r="AFM63" i="5"/>
  <c r="AFM60" i="5"/>
  <c r="AFM57" i="5"/>
  <c r="AFM106" i="5"/>
  <c r="AFM103" i="5"/>
  <c r="AFM100" i="5"/>
  <c r="AFM97" i="5"/>
  <c r="AFM94" i="5"/>
  <c r="AFM91" i="5"/>
  <c r="AFM88" i="5"/>
  <c r="AFM85" i="5"/>
  <c r="AFM82" i="5"/>
  <c r="AFM79" i="5"/>
  <c r="AFM76" i="5"/>
  <c r="AFM59" i="5"/>
  <c r="AFM54" i="5"/>
  <c r="AFM51" i="5"/>
  <c r="AFM48" i="5"/>
  <c r="AFM45" i="5"/>
  <c r="AFM42" i="5"/>
  <c r="AFM39" i="5"/>
  <c r="AFM36" i="5"/>
  <c r="AFM33" i="5"/>
  <c r="AFM30" i="5"/>
  <c r="AFM73" i="5"/>
  <c r="AFM70" i="5"/>
  <c r="AFM68" i="5"/>
  <c r="AFM65" i="5"/>
  <c r="AFM55" i="5"/>
  <c r="AFM52" i="5"/>
  <c r="AFM49" i="5"/>
  <c r="AFM46" i="5"/>
  <c r="AFM43" i="5"/>
  <c r="AFM40" i="5"/>
  <c r="AFM37" i="5"/>
  <c r="AFM62" i="5"/>
  <c r="AFM67" i="5"/>
  <c r="AFM58" i="5"/>
  <c r="AFM64" i="5"/>
  <c r="AFM56" i="5"/>
  <c r="AFM53" i="5"/>
  <c r="AFM50" i="5"/>
  <c r="AFM47" i="5"/>
  <c r="AFM44" i="5"/>
  <c r="AFM41" i="5"/>
  <c r="AFM19" i="5"/>
  <c r="AFM13" i="5"/>
  <c r="AFM61" i="5"/>
  <c r="AFM26" i="5"/>
  <c r="AFM23" i="5"/>
  <c r="AFM20" i="5"/>
  <c r="AFM17" i="5"/>
  <c r="AFM14" i="5"/>
  <c r="AFM11" i="5"/>
  <c r="AFM8" i="5"/>
  <c r="AFM29" i="5"/>
  <c r="AFM22" i="5"/>
  <c r="AFM32" i="5"/>
  <c r="AFM7" i="5"/>
  <c r="AFM38" i="5"/>
  <c r="AFM31" i="5"/>
  <c r="AFM24" i="5"/>
  <c r="AFM21" i="5"/>
  <c r="AFM18" i="5"/>
  <c r="AFM15" i="5"/>
  <c r="AFM12" i="5"/>
  <c r="AFM9" i="5"/>
  <c r="AFM6" i="5"/>
  <c r="AFM25" i="5"/>
  <c r="AFM10" i="5"/>
  <c r="AFM35" i="5"/>
  <c r="AFM34" i="5"/>
  <c r="AFM28" i="5"/>
  <c r="AFM27" i="5"/>
  <c r="AFM16" i="5"/>
  <c r="AEI10" i="5"/>
  <c r="AEI11" i="5"/>
  <c r="AEI20" i="5"/>
  <c r="AEI12" i="5"/>
  <c r="AEI13" i="5"/>
  <c r="AEI14" i="5"/>
  <c r="AEI15" i="5"/>
  <c r="AEI16" i="5"/>
  <c r="AEI17" i="5"/>
  <c r="AEI18" i="5"/>
  <c r="AEI19" i="5"/>
  <c r="AEK103" i="5"/>
  <c r="AEK91" i="5"/>
  <c r="AEK79" i="5"/>
  <c r="AEK67" i="5"/>
  <c r="AEK96" i="5"/>
  <c r="AEK84" i="5"/>
  <c r="AEK72" i="5"/>
  <c r="AEK101" i="5"/>
  <c r="AEK89" i="5"/>
  <c r="AEK77" i="5"/>
  <c r="AEK65" i="5"/>
  <c r="AEK106" i="5"/>
  <c r="AEK94" i="5"/>
  <c r="AEK82" i="5"/>
  <c r="AEK70" i="5"/>
  <c r="AEK58" i="5"/>
  <c r="AEK99" i="5"/>
  <c r="AEK87" i="5"/>
  <c r="AEK75" i="5"/>
  <c r="AEK63" i="5"/>
  <c r="AEK104" i="5"/>
  <c r="AEK92" i="5"/>
  <c r="AEK80" i="5"/>
  <c r="AEK68" i="5"/>
  <c r="AEK97" i="5"/>
  <c r="AEK85" i="5"/>
  <c r="AEK73" i="5"/>
  <c r="AEK102" i="5"/>
  <c r="AEK90" i="5"/>
  <c r="AEK78" i="5"/>
  <c r="AEK107" i="5"/>
  <c r="AEK95" i="5"/>
  <c r="AEK83" i="5"/>
  <c r="AEK71" i="5"/>
  <c r="AEK59" i="5"/>
  <c r="AEK100" i="5"/>
  <c r="AEK88" i="5"/>
  <c r="AEK76" i="5"/>
  <c r="AEK64" i="5"/>
  <c r="AEK105" i="5"/>
  <c r="AEK93" i="5"/>
  <c r="AEK81" i="5"/>
  <c r="AEK69" i="5"/>
  <c r="AEK52" i="5"/>
  <c r="AEK40" i="5"/>
  <c r="AEK28" i="5"/>
  <c r="AEK16" i="5"/>
  <c r="AEK45" i="5"/>
  <c r="AEK33" i="5"/>
  <c r="AEK21" i="5"/>
  <c r="AEK86" i="5"/>
  <c r="AEK50" i="5"/>
  <c r="AEK38" i="5"/>
  <c r="AEK26" i="5"/>
  <c r="AEK14" i="5"/>
  <c r="AEK43" i="5"/>
  <c r="AEK31" i="5"/>
  <c r="AEK60" i="5"/>
  <c r="AEK55" i="5"/>
  <c r="AEK48" i="5"/>
  <c r="AEK36" i="5"/>
  <c r="AEK56" i="5"/>
  <c r="AEK53" i="5"/>
  <c r="AEK41" i="5"/>
  <c r="AEK29" i="5"/>
  <c r="AEK17" i="5"/>
  <c r="AEK61" i="5"/>
  <c r="AEK46" i="5"/>
  <c r="AEK34" i="5"/>
  <c r="AEK98" i="5"/>
  <c r="AEK51" i="5"/>
  <c r="AEK39" i="5"/>
  <c r="AEK27" i="5"/>
  <c r="AEK66" i="5"/>
  <c r="AEK57" i="5"/>
  <c r="AEK44" i="5"/>
  <c r="AEK32" i="5"/>
  <c r="AEK74" i="5"/>
  <c r="AEK62" i="5"/>
  <c r="AEK49" i="5"/>
  <c r="AEK37" i="5"/>
  <c r="AEK54" i="5"/>
  <c r="AEK42" i="5"/>
  <c r="AEK30" i="5"/>
  <c r="AEK15" i="5"/>
  <c r="AEK8" i="5"/>
  <c r="AEK22" i="5"/>
  <c r="AEK6" i="5"/>
  <c r="AEK23" i="5"/>
  <c r="AEK20" i="5"/>
  <c r="AEK19" i="5"/>
  <c r="AEK47" i="5"/>
  <c r="AEK11" i="5"/>
  <c r="AEK9" i="5"/>
  <c r="AEK24" i="5"/>
  <c r="AEK18" i="5"/>
  <c r="AEK7" i="5"/>
  <c r="AEK35" i="5"/>
  <c r="AEK25" i="5"/>
  <c r="AEK13" i="5"/>
  <c r="AEK10" i="5"/>
  <c r="AEK12" i="5"/>
  <c r="AEP104" i="5"/>
  <c r="AEP92" i="5"/>
  <c r="AEP80" i="5"/>
  <c r="AEP68" i="5"/>
  <c r="AEP56" i="5"/>
  <c r="AEP97" i="5"/>
  <c r="AEP85" i="5"/>
  <c r="AEP73" i="5"/>
  <c r="AEP102" i="5"/>
  <c r="AEP90" i="5"/>
  <c r="AEP78" i="5"/>
  <c r="AEP66" i="5"/>
  <c r="AEP107" i="5"/>
  <c r="AEP95" i="5"/>
  <c r="AEP83" i="5"/>
  <c r="AEP71" i="5"/>
  <c r="AEP59" i="5"/>
  <c r="AEP100" i="5"/>
  <c r="AEP88" i="5"/>
  <c r="AEP76" i="5"/>
  <c r="AEP64" i="5"/>
  <c r="AEP105" i="5"/>
  <c r="AEP93" i="5"/>
  <c r="AEP81" i="5"/>
  <c r="AEP69" i="5"/>
  <c r="AEP98" i="5"/>
  <c r="AEP86" i="5"/>
  <c r="AEP74" i="5"/>
  <c r="AEP103" i="5"/>
  <c r="AEP91" i="5"/>
  <c r="AEP79" i="5"/>
  <c r="AEP96" i="5"/>
  <c r="AEP84" i="5"/>
  <c r="AEP72" i="5"/>
  <c r="AEP60" i="5"/>
  <c r="AEP101" i="5"/>
  <c r="AEP89" i="5"/>
  <c r="AEP77" i="5"/>
  <c r="AEP65" i="5"/>
  <c r="AEP106" i="5"/>
  <c r="AEP94" i="5"/>
  <c r="AEP82" i="5"/>
  <c r="AEP70" i="5"/>
  <c r="AEP87" i="5"/>
  <c r="AEP53" i="5"/>
  <c r="AEP41" i="5"/>
  <c r="AEP29" i="5"/>
  <c r="AEP17" i="5"/>
  <c r="AEP55" i="5"/>
  <c r="AEP46" i="5"/>
  <c r="AEP34" i="5"/>
  <c r="AEP22" i="5"/>
  <c r="AEP67" i="5"/>
  <c r="AEP51" i="5"/>
  <c r="AEP39" i="5"/>
  <c r="AEP27" i="5"/>
  <c r="AEP15" i="5"/>
  <c r="AEP44" i="5"/>
  <c r="AEP32" i="5"/>
  <c r="AEP61" i="5"/>
  <c r="AEP49" i="5"/>
  <c r="AEP37" i="5"/>
  <c r="AEP99" i="5"/>
  <c r="AEP57" i="5"/>
  <c r="AEP54" i="5"/>
  <c r="AEP42" i="5"/>
  <c r="AEP30" i="5"/>
  <c r="AEP18" i="5"/>
  <c r="AEP62" i="5"/>
  <c r="AEP47" i="5"/>
  <c r="AEP35" i="5"/>
  <c r="AEP23" i="5"/>
  <c r="AEP75" i="5"/>
  <c r="AEP52" i="5"/>
  <c r="AEP40" i="5"/>
  <c r="AEP28" i="5"/>
  <c r="AEP58" i="5"/>
  <c r="AEP45" i="5"/>
  <c r="AEP33" i="5"/>
  <c r="AEP63" i="5"/>
  <c r="AEP50" i="5"/>
  <c r="AEP38" i="5"/>
  <c r="AEP26" i="5"/>
  <c r="AEP43" i="5"/>
  <c r="AEP31" i="5"/>
  <c r="AEP14" i="5"/>
  <c r="AEP19" i="5"/>
  <c r="AEP7" i="5"/>
  <c r="AEP20" i="5"/>
  <c r="AEP48" i="5"/>
  <c r="AEP24" i="5"/>
  <c r="AEP13" i="5"/>
  <c r="AEP9" i="5"/>
  <c r="AEP16" i="5"/>
  <c r="AEP10" i="5"/>
  <c r="AEP21" i="5"/>
  <c r="AEP11" i="5"/>
  <c r="AEP25" i="5"/>
  <c r="AEP8" i="5"/>
  <c r="AEP12" i="5"/>
  <c r="AEP6" i="5"/>
  <c r="AEP36" i="5"/>
  <c r="AEG102" i="5"/>
  <c r="AEG107" i="5"/>
  <c r="AEG95" i="5"/>
  <c r="AEG83" i="5"/>
  <c r="AEG71" i="5"/>
  <c r="AEG59" i="5"/>
  <c r="AEG100" i="5"/>
  <c r="AEG88" i="5"/>
  <c r="AEG76" i="5"/>
  <c r="AEG105" i="5"/>
  <c r="AEG93" i="5"/>
  <c r="AEG81" i="5"/>
  <c r="AEG69" i="5"/>
  <c r="AEG57" i="5"/>
  <c r="AEG98" i="5"/>
  <c r="AEG86" i="5"/>
  <c r="AEG74" i="5"/>
  <c r="AEG62" i="5"/>
  <c r="AEG103" i="5"/>
  <c r="AEG91" i="5"/>
  <c r="AEG79" i="5"/>
  <c r="AEG67" i="5"/>
  <c r="AEG55" i="5"/>
  <c r="AEG96" i="5"/>
  <c r="AEG84" i="5"/>
  <c r="AEG72" i="5"/>
  <c r="AEG101" i="5"/>
  <c r="AEG89" i="5"/>
  <c r="AEG77" i="5"/>
  <c r="AEG106" i="5"/>
  <c r="AEG94" i="5"/>
  <c r="AEG82" i="5"/>
  <c r="AEG70" i="5"/>
  <c r="AEG99" i="5"/>
  <c r="AEG87" i="5"/>
  <c r="AEG75" i="5"/>
  <c r="AEG63" i="5"/>
  <c r="AEG104" i="5"/>
  <c r="AEG92" i="5"/>
  <c r="AEG80" i="5"/>
  <c r="AEG68" i="5"/>
  <c r="AEG56" i="5"/>
  <c r="AEG97" i="5"/>
  <c r="AEG85" i="5"/>
  <c r="AEG73" i="5"/>
  <c r="AEG44" i="5"/>
  <c r="AEG32" i="5"/>
  <c r="AEG20" i="5"/>
  <c r="AEG58" i="5"/>
  <c r="AEG49" i="5"/>
  <c r="AEG37" i="5"/>
  <c r="AEG25" i="5"/>
  <c r="AEG54" i="5"/>
  <c r="AEG42" i="5"/>
  <c r="AEG30" i="5"/>
  <c r="AEG18" i="5"/>
  <c r="AEG78" i="5"/>
  <c r="AEG47" i="5"/>
  <c r="AEG35" i="5"/>
  <c r="AEG64" i="5"/>
  <c r="AEG52" i="5"/>
  <c r="AEG40" i="5"/>
  <c r="AEG28" i="5"/>
  <c r="AEG60" i="5"/>
  <c r="AEG45" i="5"/>
  <c r="AEG33" i="5"/>
  <c r="AEG21" i="5"/>
  <c r="AEG65" i="5"/>
  <c r="AEG50" i="5"/>
  <c r="AEG38" i="5"/>
  <c r="AEG26" i="5"/>
  <c r="AEG43" i="5"/>
  <c r="AEG31" i="5"/>
  <c r="AEG90" i="5"/>
  <c r="AEG61" i="5"/>
  <c r="AEG48" i="5"/>
  <c r="AEG36" i="5"/>
  <c r="AEG66" i="5"/>
  <c r="AEG53" i="5"/>
  <c r="AEG41" i="5"/>
  <c r="AEG29" i="5"/>
  <c r="AEG46" i="5"/>
  <c r="AEG34" i="5"/>
  <c r="AEG27" i="5"/>
  <c r="AEG10" i="5"/>
  <c r="AEG12" i="5"/>
  <c r="AEG8" i="5"/>
  <c r="AEG23" i="5"/>
  <c r="AEG15" i="5"/>
  <c r="AEG39" i="5"/>
  <c r="AEG22" i="5"/>
  <c r="AEG6" i="5"/>
  <c r="AEG24" i="5"/>
  <c r="AEG19" i="5"/>
  <c r="AEG14" i="5"/>
  <c r="AEG11" i="5"/>
  <c r="AEG17" i="5"/>
  <c r="AEG9" i="5"/>
  <c r="AEG51" i="5"/>
  <c r="AEG7" i="5"/>
  <c r="AEG16" i="5"/>
  <c r="AEG13" i="5"/>
  <c r="AEL103" i="5"/>
  <c r="AEL96" i="5"/>
  <c r="AEL84" i="5"/>
  <c r="AEL72" i="5"/>
  <c r="AEL60" i="5"/>
  <c r="AEL101" i="5"/>
  <c r="AEL89" i="5"/>
  <c r="AEL77" i="5"/>
  <c r="AEL106" i="5"/>
  <c r="AEL94" i="5"/>
  <c r="AEL82" i="5"/>
  <c r="AEL70" i="5"/>
  <c r="AEL58" i="5"/>
  <c r="AEL99" i="5"/>
  <c r="AEL87" i="5"/>
  <c r="AEL75" i="5"/>
  <c r="AEL63" i="5"/>
  <c r="AEL104" i="5"/>
  <c r="AEL92" i="5"/>
  <c r="AEL80" i="5"/>
  <c r="AEL68" i="5"/>
  <c r="AEL56" i="5"/>
  <c r="AEL97" i="5"/>
  <c r="AEL85" i="5"/>
  <c r="AEL73" i="5"/>
  <c r="AEL102" i="5"/>
  <c r="AEL90" i="5"/>
  <c r="AEL78" i="5"/>
  <c r="AEL66" i="5"/>
  <c r="AEL107" i="5"/>
  <c r="AEL95" i="5"/>
  <c r="AEL83" i="5"/>
  <c r="AEL71" i="5"/>
  <c r="AEL100" i="5"/>
  <c r="AEL88" i="5"/>
  <c r="AEL76" i="5"/>
  <c r="AEL64" i="5"/>
  <c r="AEL105" i="5"/>
  <c r="AEL93" i="5"/>
  <c r="AEL81" i="5"/>
  <c r="AEL69" i="5"/>
  <c r="AEL57" i="5"/>
  <c r="AEL98" i="5"/>
  <c r="AEL86" i="5"/>
  <c r="AEL74" i="5"/>
  <c r="AEL45" i="5"/>
  <c r="AEL33" i="5"/>
  <c r="AEL21" i="5"/>
  <c r="AEL79" i="5"/>
  <c r="AEL59" i="5"/>
  <c r="AEL50" i="5"/>
  <c r="AEL38" i="5"/>
  <c r="AEL26" i="5"/>
  <c r="AEL43" i="5"/>
  <c r="AEL31" i="5"/>
  <c r="AEL19" i="5"/>
  <c r="AEL67" i="5"/>
  <c r="AEL55" i="5"/>
  <c r="AEL48" i="5"/>
  <c r="AEL36" i="5"/>
  <c r="AEL65" i="5"/>
  <c r="AEL53" i="5"/>
  <c r="AEL41" i="5"/>
  <c r="AEL29" i="5"/>
  <c r="AEL61" i="5"/>
  <c r="AEL46" i="5"/>
  <c r="AEL34" i="5"/>
  <c r="AEL22" i="5"/>
  <c r="AEL91" i="5"/>
  <c r="AEL51" i="5"/>
  <c r="AEL39" i="5"/>
  <c r="AEL27" i="5"/>
  <c r="AEL44" i="5"/>
  <c r="AEL32" i="5"/>
  <c r="AEL62" i="5"/>
  <c r="AEL49" i="5"/>
  <c r="AEL37" i="5"/>
  <c r="AEL54" i="5"/>
  <c r="AEL42" i="5"/>
  <c r="AEL30" i="5"/>
  <c r="AEL47" i="5"/>
  <c r="AEL35" i="5"/>
  <c r="AEL6" i="5"/>
  <c r="AEL23" i="5"/>
  <c r="AEL20" i="5"/>
  <c r="AEL40" i="5"/>
  <c r="AEL14" i="5"/>
  <c r="AEL11" i="5"/>
  <c r="AEL9" i="5"/>
  <c r="AEL24" i="5"/>
  <c r="AEL18" i="5"/>
  <c r="AEL17" i="5"/>
  <c r="AEL7" i="5"/>
  <c r="AEL25" i="5"/>
  <c r="AEL13" i="5"/>
  <c r="AEL52" i="5"/>
  <c r="AEL16" i="5"/>
  <c r="AEL10" i="5"/>
  <c r="AEL15" i="5"/>
  <c r="AEL28" i="5"/>
  <c r="AEL12" i="5"/>
  <c r="AEL8" i="5"/>
  <c r="AEH107" i="5"/>
  <c r="AEH100" i="5"/>
  <c r="AEH88" i="5"/>
  <c r="AEH76" i="5"/>
  <c r="AEH64" i="5"/>
  <c r="AEH105" i="5"/>
  <c r="AEH93" i="5"/>
  <c r="AEH81" i="5"/>
  <c r="AEH98" i="5"/>
  <c r="AEH86" i="5"/>
  <c r="AEH74" i="5"/>
  <c r="AEH62" i="5"/>
  <c r="AEH103" i="5"/>
  <c r="AEH91" i="5"/>
  <c r="AEH79" i="5"/>
  <c r="AEH67" i="5"/>
  <c r="AEH96" i="5"/>
  <c r="AEH84" i="5"/>
  <c r="AEH72" i="5"/>
  <c r="AEH60" i="5"/>
  <c r="AEH101" i="5"/>
  <c r="AEH89" i="5"/>
  <c r="AEH77" i="5"/>
  <c r="AEH106" i="5"/>
  <c r="AEH94" i="5"/>
  <c r="AEH82" i="5"/>
  <c r="AEH70" i="5"/>
  <c r="AEH99" i="5"/>
  <c r="AEH87" i="5"/>
  <c r="AEH75" i="5"/>
  <c r="AEH104" i="5"/>
  <c r="AEH92" i="5"/>
  <c r="AEH80" i="5"/>
  <c r="AEH68" i="5"/>
  <c r="AEH56" i="5"/>
  <c r="AEH97" i="5"/>
  <c r="AEH85" i="5"/>
  <c r="AEH73" i="5"/>
  <c r="AEH61" i="5"/>
  <c r="AEH102" i="5"/>
  <c r="AEH90" i="5"/>
  <c r="AEH78" i="5"/>
  <c r="AEH66" i="5"/>
  <c r="AEH95" i="5"/>
  <c r="AEH58" i="5"/>
  <c r="AEH49" i="5"/>
  <c r="AEH37" i="5"/>
  <c r="AEH25" i="5"/>
  <c r="AEH13" i="5"/>
  <c r="AEH63" i="5"/>
  <c r="AEH54" i="5"/>
  <c r="AEH42" i="5"/>
  <c r="AEH30" i="5"/>
  <c r="AEH18" i="5"/>
  <c r="AEH71" i="5"/>
  <c r="AEH47" i="5"/>
  <c r="AEH35" i="5"/>
  <c r="AEH23" i="5"/>
  <c r="AEH59" i="5"/>
  <c r="AEH52" i="5"/>
  <c r="AEH40" i="5"/>
  <c r="AEH28" i="5"/>
  <c r="AEH45" i="5"/>
  <c r="AEH33" i="5"/>
  <c r="AEH65" i="5"/>
  <c r="AEH50" i="5"/>
  <c r="AEH38" i="5"/>
  <c r="AEH26" i="5"/>
  <c r="AEH43" i="5"/>
  <c r="AEH31" i="5"/>
  <c r="AEH83" i="5"/>
  <c r="AEH69" i="5"/>
  <c r="AEH55" i="5"/>
  <c r="AEH48" i="5"/>
  <c r="AEH36" i="5"/>
  <c r="AEH24" i="5"/>
  <c r="AEH53" i="5"/>
  <c r="AEH41" i="5"/>
  <c r="AEH29" i="5"/>
  <c r="AEH46" i="5"/>
  <c r="AEH34" i="5"/>
  <c r="AEH57" i="5"/>
  <c r="AEH51" i="5"/>
  <c r="AEH39" i="5"/>
  <c r="AEH27" i="5"/>
  <c r="AEH10" i="5"/>
  <c r="AEH12" i="5"/>
  <c r="AEH8" i="5"/>
  <c r="AEH15" i="5"/>
  <c r="AEH32" i="5"/>
  <c r="AEH22" i="5"/>
  <c r="AEH21" i="5"/>
  <c r="AEH6" i="5"/>
  <c r="AEH19" i="5"/>
  <c r="AEH20" i="5"/>
  <c r="AEH14" i="5"/>
  <c r="AEH11" i="5"/>
  <c r="AEH17" i="5"/>
  <c r="AEH9" i="5"/>
  <c r="AEH44" i="5"/>
  <c r="AEH7" i="5"/>
  <c r="AEH16" i="5"/>
  <c r="AEI105" i="5"/>
  <c r="AEI93" i="5"/>
  <c r="AEI81" i="5"/>
  <c r="AEI69" i="5"/>
  <c r="AEI57" i="5"/>
  <c r="AEI98" i="5"/>
  <c r="AEI86" i="5"/>
  <c r="AEI74" i="5"/>
  <c r="AEI103" i="5"/>
  <c r="AEI91" i="5"/>
  <c r="AEI79" i="5"/>
  <c r="AEI67" i="5"/>
  <c r="AEI96" i="5"/>
  <c r="AEI84" i="5"/>
  <c r="AEI72" i="5"/>
  <c r="AEI60" i="5"/>
  <c r="AEI101" i="5"/>
  <c r="AEI89" i="5"/>
  <c r="AEI77" i="5"/>
  <c r="AEI65" i="5"/>
  <c r="AEI106" i="5"/>
  <c r="AEI94" i="5"/>
  <c r="AEI82" i="5"/>
  <c r="AEI70" i="5"/>
  <c r="AEI99" i="5"/>
  <c r="AEI87" i="5"/>
  <c r="AEI75" i="5"/>
  <c r="AEI104" i="5"/>
  <c r="AEI92" i="5"/>
  <c r="AEI80" i="5"/>
  <c r="AEI97" i="5"/>
  <c r="AEI85" i="5"/>
  <c r="AEI73" i="5"/>
  <c r="AEI61" i="5"/>
  <c r="AEI102" i="5"/>
  <c r="AEI90" i="5"/>
  <c r="AEI78" i="5"/>
  <c r="AEI66" i="5"/>
  <c r="AEI107" i="5"/>
  <c r="AEI95" i="5"/>
  <c r="AEI83" i="5"/>
  <c r="AEI71" i="5"/>
  <c r="AEI63" i="5"/>
  <c r="AEI54" i="5"/>
  <c r="AEI42" i="5"/>
  <c r="AEI30" i="5"/>
  <c r="AEI47" i="5"/>
  <c r="AEI35" i="5"/>
  <c r="AEI23" i="5"/>
  <c r="AEI59" i="5"/>
  <c r="AEI52" i="5"/>
  <c r="AEI40" i="5"/>
  <c r="AEI28" i="5"/>
  <c r="AEI64" i="5"/>
  <c r="AEI45" i="5"/>
  <c r="AEI33" i="5"/>
  <c r="AEI100" i="5"/>
  <c r="AEI50" i="5"/>
  <c r="AEI38" i="5"/>
  <c r="AEI43" i="5"/>
  <c r="AEI31" i="5"/>
  <c r="AEI76" i="5"/>
  <c r="AEI55" i="5"/>
  <c r="AEI48" i="5"/>
  <c r="AEI36" i="5"/>
  <c r="AEI24" i="5"/>
  <c r="AEI56" i="5"/>
  <c r="AEI53" i="5"/>
  <c r="AEI41" i="5"/>
  <c r="AEI29" i="5"/>
  <c r="AEI46" i="5"/>
  <c r="AEI34" i="5"/>
  <c r="AEI51" i="5"/>
  <c r="AEI39" i="5"/>
  <c r="AEI27" i="5"/>
  <c r="AEI62" i="5"/>
  <c r="AEI44" i="5"/>
  <c r="AEI32" i="5"/>
  <c r="AEI58" i="5"/>
  <c r="AEI49" i="5"/>
  <c r="AEI8" i="5"/>
  <c r="AEI88" i="5"/>
  <c r="AEI26" i="5"/>
  <c r="AEI22" i="5"/>
  <c r="AEI21" i="5"/>
  <c r="AEI6" i="5"/>
  <c r="AEI68" i="5"/>
  <c r="AEI9" i="5"/>
  <c r="AEI7" i="5"/>
  <c r="AEI37" i="5"/>
  <c r="AEI25" i="5"/>
  <c r="AES102" i="5"/>
  <c r="AES107" i="5"/>
  <c r="AES95" i="5"/>
  <c r="AES83" i="5"/>
  <c r="AES71" i="5"/>
  <c r="AES59" i="5"/>
  <c r="AES100" i="5"/>
  <c r="AES88" i="5"/>
  <c r="AES76" i="5"/>
  <c r="AES105" i="5"/>
  <c r="AES93" i="5"/>
  <c r="AES81" i="5"/>
  <c r="AES69" i="5"/>
  <c r="AES57" i="5"/>
  <c r="AES98" i="5"/>
  <c r="AES86" i="5"/>
  <c r="AES74" i="5"/>
  <c r="AES62" i="5"/>
  <c r="AES103" i="5"/>
  <c r="AES91" i="5"/>
  <c r="AES79" i="5"/>
  <c r="AES67" i="5"/>
  <c r="AES55" i="5"/>
  <c r="AES96" i="5"/>
  <c r="AES84" i="5"/>
  <c r="AES72" i="5"/>
  <c r="AES101" i="5"/>
  <c r="AES89" i="5"/>
  <c r="AES77" i="5"/>
  <c r="AES106" i="5"/>
  <c r="AES94" i="5"/>
  <c r="AES82" i="5"/>
  <c r="AES70" i="5"/>
  <c r="AES99" i="5"/>
  <c r="AES87" i="5"/>
  <c r="AES75" i="5"/>
  <c r="AES63" i="5"/>
  <c r="AES104" i="5"/>
  <c r="AES92" i="5"/>
  <c r="AES80" i="5"/>
  <c r="AES68" i="5"/>
  <c r="AES56" i="5"/>
  <c r="AES97" i="5"/>
  <c r="AES85" i="5"/>
  <c r="AES73" i="5"/>
  <c r="AES65" i="5"/>
  <c r="AES44" i="5"/>
  <c r="AES32" i="5"/>
  <c r="AES20" i="5"/>
  <c r="AES49" i="5"/>
  <c r="AES37" i="5"/>
  <c r="AES25" i="5"/>
  <c r="AES78" i="5"/>
  <c r="AES61" i="5"/>
  <c r="AES54" i="5"/>
  <c r="AES42" i="5"/>
  <c r="AES30" i="5"/>
  <c r="AES18" i="5"/>
  <c r="AES47" i="5"/>
  <c r="AES35" i="5"/>
  <c r="AES52" i="5"/>
  <c r="AES40" i="5"/>
  <c r="AES28" i="5"/>
  <c r="AES45" i="5"/>
  <c r="AES33" i="5"/>
  <c r="AES21" i="5"/>
  <c r="AES66" i="5"/>
  <c r="AES50" i="5"/>
  <c r="AES38" i="5"/>
  <c r="AES26" i="5"/>
  <c r="AES90" i="5"/>
  <c r="AES58" i="5"/>
  <c r="AES43" i="5"/>
  <c r="AES31" i="5"/>
  <c r="AES48" i="5"/>
  <c r="AES36" i="5"/>
  <c r="AES53" i="5"/>
  <c r="AES41" i="5"/>
  <c r="AES29" i="5"/>
  <c r="AES64" i="5"/>
  <c r="AES46" i="5"/>
  <c r="AES34" i="5"/>
  <c r="AES24" i="5"/>
  <c r="AES17" i="5"/>
  <c r="AES16" i="5"/>
  <c r="AES13" i="5"/>
  <c r="AES10" i="5"/>
  <c r="AES8" i="5"/>
  <c r="AES39" i="5"/>
  <c r="AES12" i="5"/>
  <c r="AES6" i="5"/>
  <c r="AES15" i="5"/>
  <c r="AES11" i="5"/>
  <c r="AES9" i="5"/>
  <c r="AES27" i="5"/>
  <c r="AES51" i="5"/>
  <c r="AES22" i="5"/>
  <c r="AES14" i="5"/>
  <c r="AES60" i="5"/>
  <c r="AES23" i="5"/>
  <c r="AES19" i="5"/>
  <c r="AES7" i="5"/>
  <c r="AEW103" i="5"/>
  <c r="AEW91" i="5"/>
  <c r="AEW79" i="5"/>
  <c r="AEW67" i="5"/>
  <c r="AEW55" i="5"/>
  <c r="AEW96" i="5"/>
  <c r="AEW84" i="5"/>
  <c r="AEW72" i="5"/>
  <c r="AEW101" i="5"/>
  <c r="AEW89" i="5"/>
  <c r="AEW77" i="5"/>
  <c r="AEW65" i="5"/>
  <c r="AEW106" i="5"/>
  <c r="AEW94" i="5"/>
  <c r="AEW82" i="5"/>
  <c r="AEW70" i="5"/>
  <c r="AEW58" i="5"/>
  <c r="AEW99" i="5"/>
  <c r="AEW87" i="5"/>
  <c r="AEW75" i="5"/>
  <c r="AEW63" i="5"/>
  <c r="AEW104" i="5"/>
  <c r="AEW92" i="5"/>
  <c r="AEW80" i="5"/>
  <c r="AEW68" i="5"/>
  <c r="AEW97" i="5"/>
  <c r="AEW85" i="5"/>
  <c r="AEW73" i="5"/>
  <c r="AEW102" i="5"/>
  <c r="AEW90" i="5"/>
  <c r="AEW78" i="5"/>
  <c r="AEW107" i="5"/>
  <c r="AEW95" i="5"/>
  <c r="AEW83" i="5"/>
  <c r="AEW71" i="5"/>
  <c r="AEW59" i="5"/>
  <c r="AEW100" i="5"/>
  <c r="AEW88" i="5"/>
  <c r="AEW76" i="5"/>
  <c r="AEW64" i="5"/>
  <c r="AEW105" i="5"/>
  <c r="AEW93" i="5"/>
  <c r="AEW81" i="5"/>
  <c r="AEW69" i="5"/>
  <c r="AEW61" i="5"/>
  <c r="AEW52" i="5"/>
  <c r="AEW40" i="5"/>
  <c r="AEW28" i="5"/>
  <c r="AEW16" i="5"/>
  <c r="AEW86" i="5"/>
  <c r="AEW45" i="5"/>
  <c r="AEW33" i="5"/>
  <c r="AEW21" i="5"/>
  <c r="AEW57" i="5"/>
  <c r="AEW50" i="5"/>
  <c r="AEW38" i="5"/>
  <c r="AEW26" i="5"/>
  <c r="AEW14" i="5"/>
  <c r="AEW62" i="5"/>
  <c r="AEW43" i="5"/>
  <c r="AEW31" i="5"/>
  <c r="AEW48" i="5"/>
  <c r="AEW36" i="5"/>
  <c r="AEW66" i="5"/>
  <c r="AEW53" i="5"/>
  <c r="AEW41" i="5"/>
  <c r="AEW29" i="5"/>
  <c r="AEW17" i="5"/>
  <c r="AEW98" i="5"/>
  <c r="AEW46" i="5"/>
  <c r="AEW34" i="5"/>
  <c r="AEW51" i="5"/>
  <c r="AEW39" i="5"/>
  <c r="AEW27" i="5"/>
  <c r="AEW74" i="5"/>
  <c r="AEW44" i="5"/>
  <c r="AEW32" i="5"/>
  <c r="AEW49" i="5"/>
  <c r="AEW37" i="5"/>
  <c r="AEW25" i="5"/>
  <c r="AEW60" i="5"/>
  <c r="AEW54" i="5"/>
  <c r="AEW42" i="5"/>
  <c r="AEW30" i="5"/>
  <c r="AEW12" i="5"/>
  <c r="AEW6" i="5"/>
  <c r="AEW56" i="5"/>
  <c r="AEW15" i="5"/>
  <c r="AEW47" i="5"/>
  <c r="AEW9" i="5"/>
  <c r="AEW22" i="5"/>
  <c r="AEW11" i="5"/>
  <c r="AEW7" i="5"/>
  <c r="AEW24" i="5"/>
  <c r="AEW8" i="5"/>
  <c r="AEW20" i="5"/>
  <c r="AEW19" i="5"/>
  <c r="AEW23" i="5"/>
  <c r="AEW18" i="5"/>
  <c r="AEW35" i="5"/>
  <c r="AEW13" i="5"/>
  <c r="AEW10" i="5"/>
  <c r="AEN106" i="5"/>
  <c r="AEN94" i="5"/>
  <c r="AEN82" i="5"/>
  <c r="AEN70" i="5"/>
  <c r="AEN58" i="5"/>
  <c r="AEN99" i="5"/>
  <c r="AEN87" i="5"/>
  <c r="AEN75" i="5"/>
  <c r="AEN104" i="5"/>
  <c r="AEN92" i="5"/>
  <c r="AEN80" i="5"/>
  <c r="AEN68" i="5"/>
  <c r="AEN56" i="5"/>
  <c r="AEN97" i="5"/>
  <c r="AEN85" i="5"/>
  <c r="AEN73" i="5"/>
  <c r="AEN61" i="5"/>
  <c r="AEN102" i="5"/>
  <c r="AEN90" i="5"/>
  <c r="AEN78" i="5"/>
  <c r="AEN66" i="5"/>
  <c r="AEN107" i="5"/>
  <c r="AEN95" i="5"/>
  <c r="AEN83" i="5"/>
  <c r="AEN71" i="5"/>
  <c r="AEN100" i="5"/>
  <c r="AEN88" i="5"/>
  <c r="AEN76" i="5"/>
  <c r="AEN105" i="5"/>
  <c r="AEN93" i="5"/>
  <c r="AEN81" i="5"/>
  <c r="AEN98" i="5"/>
  <c r="AEN86" i="5"/>
  <c r="AEN74" i="5"/>
  <c r="AEN62" i="5"/>
  <c r="AEN103" i="5"/>
  <c r="AEN91" i="5"/>
  <c r="AEN79" i="5"/>
  <c r="AEN67" i="5"/>
  <c r="AEN55" i="5"/>
  <c r="AEN96" i="5"/>
  <c r="AEN84" i="5"/>
  <c r="AEN72" i="5"/>
  <c r="AEN64" i="5"/>
  <c r="AEN43" i="5"/>
  <c r="AEN31" i="5"/>
  <c r="AEN19" i="5"/>
  <c r="AEN48" i="5"/>
  <c r="AEN36" i="5"/>
  <c r="AEN24" i="5"/>
  <c r="AEN101" i="5"/>
  <c r="AEN60" i="5"/>
  <c r="AEN53" i="5"/>
  <c r="AEN41" i="5"/>
  <c r="AEN29" i="5"/>
  <c r="AEN17" i="5"/>
  <c r="AEN65" i="5"/>
  <c r="AEN46" i="5"/>
  <c r="AEN34" i="5"/>
  <c r="AEN77" i="5"/>
  <c r="AEN51" i="5"/>
  <c r="AEN39" i="5"/>
  <c r="AEN27" i="5"/>
  <c r="AEN69" i="5"/>
  <c r="AEN44" i="5"/>
  <c r="AEN32" i="5"/>
  <c r="AEN20" i="5"/>
  <c r="AEN49" i="5"/>
  <c r="AEN37" i="5"/>
  <c r="AEN25" i="5"/>
  <c r="AEN57" i="5"/>
  <c r="AEN54" i="5"/>
  <c r="AEN42" i="5"/>
  <c r="AEN30" i="5"/>
  <c r="AEN47" i="5"/>
  <c r="AEN35" i="5"/>
  <c r="AEN89" i="5"/>
  <c r="AEN52" i="5"/>
  <c r="AEN40" i="5"/>
  <c r="AEN28" i="5"/>
  <c r="AEN63" i="5"/>
  <c r="AEN45" i="5"/>
  <c r="AEN33" i="5"/>
  <c r="AEN59" i="5"/>
  <c r="AEN23" i="5"/>
  <c r="AEN26" i="5"/>
  <c r="AEN21" i="5"/>
  <c r="AEN11" i="5"/>
  <c r="AEN9" i="5"/>
  <c r="AEN18" i="5"/>
  <c r="AEN14" i="5"/>
  <c r="AEN22" i="5"/>
  <c r="AEN7" i="5"/>
  <c r="AEN13" i="5"/>
  <c r="AEN38" i="5"/>
  <c r="AEN16" i="5"/>
  <c r="AEN10" i="5"/>
  <c r="AEN8" i="5"/>
  <c r="AEN15" i="5"/>
  <c r="AEN12" i="5"/>
  <c r="AEN6" i="5"/>
  <c r="AEN50" i="5"/>
  <c r="AEY101" i="5"/>
  <c r="AEY89" i="5"/>
  <c r="AEY77" i="5"/>
  <c r="AEY65" i="5"/>
  <c r="AEY106" i="5"/>
  <c r="AEY94" i="5"/>
  <c r="AEY82" i="5"/>
  <c r="AEY70" i="5"/>
  <c r="AEY99" i="5"/>
  <c r="AEY87" i="5"/>
  <c r="AEY75" i="5"/>
  <c r="AEY63" i="5"/>
  <c r="AEY104" i="5"/>
  <c r="AEY92" i="5"/>
  <c r="AEY80" i="5"/>
  <c r="AEY68" i="5"/>
  <c r="AEY56" i="5"/>
  <c r="AEY97" i="5"/>
  <c r="AEY85" i="5"/>
  <c r="AEY73" i="5"/>
  <c r="AEY61" i="5"/>
  <c r="AEY102" i="5"/>
  <c r="AEY90" i="5"/>
  <c r="AEY78" i="5"/>
  <c r="AEY66" i="5"/>
  <c r="AEY107" i="5"/>
  <c r="AEY95" i="5"/>
  <c r="AEY83" i="5"/>
  <c r="AEY71" i="5"/>
  <c r="AEY100" i="5"/>
  <c r="AEY88" i="5"/>
  <c r="AEY76" i="5"/>
  <c r="AEY105" i="5"/>
  <c r="AEY93" i="5"/>
  <c r="AEY81" i="5"/>
  <c r="AEY69" i="5"/>
  <c r="AEY57" i="5"/>
  <c r="AEY98" i="5"/>
  <c r="AEY86" i="5"/>
  <c r="AEY74" i="5"/>
  <c r="AEY62" i="5"/>
  <c r="AEY103" i="5"/>
  <c r="AEY91" i="5"/>
  <c r="AEY79" i="5"/>
  <c r="AEY67" i="5"/>
  <c r="AEY50" i="5"/>
  <c r="AEY38" i="5"/>
  <c r="AEY26" i="5"/>
  <c r="AEY14" i="5"/>
  <c r="AEY43" i="5"/>
  <c r="AEY31" i="5"/>
  <c r="AEY19" i="5"/>
  <c r="AEY48" i="5"/>
  <c r="AEY36" i="5"/>
  <c r="AEY24" i="5"/>
  <c r="AEY12" i="5"/>
  <c r="AEY53" i="5"/>
  <c r="AEY41" i="5"/>
  <c r="AEY29" i="5"/>
  <c r="AEY84" i="5"/>
  <c r="AEY58" i="5"/>
  <c r="AEY46" i="5"/>
  <c r="AEY34" i="5"/>
  <c r="AEY51" i="5"/>
  <c r="AEY39" i="5"/>
  <c r="AEY27" i="5"/>
  <c r="AEY59" i="5"/>
  <c r="AEY44" i="5"/>
  <c r="AEY32" i="5"/>
  <c r="AEY64" i="5"/>
  <c r="AEY49" i="5"/>
  <c r="AEY37" i="5"/>
  <c r="AEY25" i="5"/>
  <c r="AEY55" i="5"/>
  <c r="AEY54" i="5"/>
  <c r="AEY42" i="5"/>
  <c r="AEY30" i="5"/>
  <c r="AEY96" i="5"/>
  <c r="AEY60" i="5"/>
  <c r="AEY47" i="5"/>
  <c r="AEY35" i="5"/>
  <c r="AEY52" i="5"/>
  <c r="AEY40" i="5"/>
  <c r="AEY28" i="5"/>
  <c r="AEY15" i="5"/>
  <c r="AEY33" i="5"/>
  <c r="AEY9" i="5"/>
  <c r="AEY11" i="5"/>
  <c r="AEY7" i="5"/>
  <c r="AEY72" i="5"/>
  <c r="AEY22" i="5"/>
  <c r="AEY20" i="5"/>
  <c r="AEY45" i="5"/>
  <c r="AEY21" i="5"/>
  <c r="AEY23" i="5"/>
  <c r="AEY18" i="5"/>
  <c r="AEY17" i="5"/>
  <c r="AEY13" i="5"/>
  <c r="AEY10" i="5"/>
  <c r="AEY16" i="5"/>
  <c r="AEY8" i="5"/>
  <c r="AEY6" i="5"/>
  <c r="AET107" i="5"/>
  <c r="AET100" i="5"/>
  <c r="AET88" i="5"/>
  <c r="AET76" i="5"/>
  <c r="AET64" i="5"/>
  <c r="AET105" i="5"/>
  <c r="AET93" i="5"/>
  <c r="AET81" i="5"/>
  <c r="AET69" i="5"/>
  <c r="AET98" i="5"/>
  <c r="AET86" i="5"/>
  <c r="AET74" i="5"/>
  <c r="AET62" i="5"/>
  <c r="AET103" i="5"/>
  <c r="AET91" i="5"/>
  <c r="AET79" i="5"/>
  <c r="AET67" i="5"/>
  <c r="AET55" i="5"/>
  <c r="AET96" i="5"/>
  <c r="AET84" i="5"/>
  <c r="AET72" i="5"/>
  <c r="AET60" i="5"/>
  <c r="AET101" i="5"/>
  <c r="AET89" i="5"/>
  <c r="AET77" i="5"/>
  <c r="AET106" i="5"/>
  <c r="AET94" i="5"/>
  <c r="AET82" i="5"/>
  <c r="AET70" i="5"/>
  <c r="AET99" i="5"/>
  <c r="AET87" i="5"/>
  <c r="AET75" i="5"/>
  <c r="AET104" i="5"/>
  <c r="AET92" i="5"/>
  <c r="AET80" i="5"/>
  <c r="AET68" i="5"/>
  <c r="AET56" i="5"/>
  <c r="AET97" i="5"/>
  <c r="AET85" i="5"/>
  <c r="AET73" i="5"/>
  <c r="AET61" i="5"/>
  <c r="AET102" i="5"/>
  <c r="AET90" i="5"/>
  <c r="AET78" i="5"/>
  <c r="AET66" i="5"/>
  <c r="AET49" i="5"/>
  <c r="AET37" i="5"/>
  <c r="AET25" i="5"/>
  <c r="AET13" i="5"/>
  <c r="AET71" i="5"/>
  <c r="AET54" i="5"/>
  <c r="AET42" i="5"/>
  <c r="AET30" i="5"/>
  <c r="AET18" i="5"/>
  <c r="AET47" i="5"/>
  <c r="AET35" i="5"/>
  <c r="AET23" i="5"/>
  <c r="AET11" i="5"/>
  <c r="AET52" i="5"/>
  <c r="AET40" i="5"/>
  <c r="AET28" i="5"/>
  <c r="AET57" i="5"/>
  <c r="AET45" i="5"/>
  <c r="AET33" i="5"/>
  <c r="AET50" i="5"/>
  <c r="AET38" i="5"/>
  <c r="AET26" i="5"/>
  <c r="AET83" i="5"/>
  <c r="AET58" i="5"/>
  <c r="AET43" i="5"/>
  <c r="AET31" i="5"/>
  <c r="AET63" i="5"/>
  <c r="AET48" i="5"/>
  <c r="AET36" i="5"/>
  <c r="AET24" i="5"/>
  <c r="AET53" i="5"/>
  <c r="AET41" i="5"/>
  <c r="AET29" i="5"/>
  <c r="AET59" i="5"/>
  <c r="AET46" i="5"/>
  <c r="AET34" i="5"/>
  <c r="AET51" i="5"/>
  <c r="AET39" i="5"/>
  <c r="AET27" i="5"/>
  <c r="AET16" i="5"/>
  <c r="AET10" i="5"/>
  <c r="AET95" i="5"/>
  <c r="AET8" i="5"/>
  <c r="AET32" i="5"/>
  <c r="AET12" i="5"/>
  <c r="AET6" i="5"/>
  <c r="AET15" i="5"/>
  <c r="AET65" i="5"/>
  <c r="AET9" i="5"/>
  <c r="AET44" i="5"/>
  <c r="AET22" i="5"/>
  <c r="AET21" i="5"/>
  <c r="AET14" i="5"/>
  <c r="AET19" i="5"/>
  <c r="AET7" i="5"/>
  <c r="AET20" i="5"/>
  <c r="AET17" i="5"/>
  <c r="AEO106" i="5"/>
  <c r="AEO99" i="5"/>
  <c r="AEO87" i="5"/>
  <c r="AEO75" i="5"/>
  <c r="AEO63" i="5"/>
  <c r="AEO104" i="5"/>
  <c r="AEO92" i="5"/>
  <c r="AEO80" i="5"/>
  <c r="AEO97" i="5"/>
  <c r="AEO85" i="5"/>
  <c r="AEO73" i="5"/>
  <c r="AEO61" i="5"/>
  <c r="AEO102" i="5"/>
  <c r="AEO90" i="5"/>
  <c r="AEO78" i="5"/>
  <c r="AEO66" i="5"/>
  <c r="AEO107" i="5"/>
  <c r="AEO95" i="5"/>
  <c r="AEO83" i="5"/>
  <c r="AEO71" i="5"/>
  <c r="AEO59" i="5"/>
  <c r="AEO100" i="5"/>
  <c r="AEO88" i="5"/>
  <c r="AEO76" i="5"/>
  <c r="AEO105" i="5"/>
  <c r="AEO93" i="5"/>
  <c r="AEO81" i="5"/>
  <c r="AEO69" i="5"/>
  <c r="AEO98" i="5"/>
  <c r="AEO86" i="5"/>
  <c r="AEO74" i="5"/>
  <c r="AEO103" i="5"/>
  <c r="AEO91" i="5"/>
  <c r="AEO79" i="5"/>
  <c r="AEO67" i="5"/>
  <c r="AEO55" i="5"/>
  <c r="AEO96" i="5"/>
  <c r="AEO84" i="5"/>
  <c r="AEO72" i="5"/>
  <c r="AEO60" i="5"/>
  <c r="AEO101" i="5"/>
  <c r="AEO89" i="5"/>
  <c r="AEO77" i="5"/>
  <c r="AEO48" i="5"/>
  <c r="AEO36" i="5"/>
  <c r="AEO24" i="5"/>
  <c r="AEO12" i="5"/>
  <c r="AEO94" i="5"/>
  <c r="AEO53" i="5"/>
  <c r="AEO41" i="5"/>
  <c r="AEO29" i="5"/>
  <c r="AEO17" i="5"/>
  <c r="AEO65" i="5"/>
  <c r="AEO46" i="5"/>
  <c r="AEO34" i="5"/>
  <c r="AEO22" i="5"/>
  <c r="AEO70" i="5"/>
  <c r="AEO51" i="5"/>
  <c r="AEO39" i="5"/>
  <c r="AEO27" i="5"/>
  <c r="AEO56" i="5"/>
  <c r="AEO44" i="5"/>
  <c r="AEO32" i="5"/>
  <c r="AEO49" i="5"/>
  <c r="AEO37" i="5"/>
  <c r="AEO25" i="5"/>
  <c r="AEO57" i="5"/>
  <c r="AEO54" i="5"/>
  <c r="AEO42" i="5"/>
  <c r="AEO30" i="5"/>
  <c r="AEO62" i="5"/>
  <c r="AEO47" i="5"/>
  <c r="AEO35" i="5"/>
  <c r="AEO23" i="5"/>
  <c r="AEO82" i="5"/>
  <c r="AEO52" i="5"/>
  <c r="AEO40" i="5"/>
  <c r="AEO28" i="5"/>
  <c r="AEO58" i="5"/>
  <c r="AEO45" i="5"/>
  <c r="AEO33" i="5"/>
  <c r="AEO68" i="5"/>
  <c r="AEO50" i="5"/>
  <c r="AEO38" i="5"/>
  <c r="AEO26" i="5"/>
  <c r="AEO21" i="5"/>
  <c r="AEO20" i="5"/>
  <c r="AEO11" i="5"/>
  <c r="AEO9" i="5"/>
  <c r="AEO18" i="5"/>
  <c r="AEO14" i="5"/>
  <c r="AEO19" i="5"/>
  <c r="AEO7" i="5"/>
  <c r="AEO13" i="5"/>
  <c r="AEO31" i="5"/>
  <c r="AEO16" i="5"/>
  <c r="AEO10" i="5"/>
  <c r="AEO8" i="5"/>
  <c r="AEO64" i="5"/>
  <c r="AEO15" i="5"/>
  <c r="AEO6" i="5"/>
  <c r="AEO43" i="5"/>
  <c r="AER102" i="5"/>
  <c r="AER90" i="5"/>
  <c r="AER78" i="5"/>
  <c r="AER66" i="5"/>
  <c r="AER107" i="5"/>
  <c r="AER95" i="5"/>
  <c r="AER83" i="5"/>
  <c r="AER71" i="5"/>
  <c r="AER100" i="5"/>
  <c r="AER88" i="5"/>
  <c r="AER76" i="5"/>
  <c r="AER64" i="5"/>
  <c r="AER105" i="5"/>
  <c r="AER93" i="5"/>
  <c r="AER81" i="5"/>
  <c r="AER69" i="5"/>
  <c r="AER57" i="5"/>
  <c r="AER98" i="5"/>
  <c r="AER86" i="5"/>
  <c r="AER74" i="5"/>
  <c r="AER62" i="5"/>
  <c r="AER103" i="5"/>
  <c r="AER91" i="5"/>
  <c r="AER79" i="5"/>
  <c r="AER67" i="5"/>
  <c r="AER96" i="5"/>
  <c r="AER84" i="5"/>
  <c r="AER72" i="5"/>
  <c r="AER101" i="5"/>
  <c r="AER89" i="5"/>
  <c r="AER77" i="5"/>
  <c r="AER106" i="5"/>
  <c r="AER94" i="5"/>
  <c r="AER82" i="5"/>
  <c r="AER70" i="5"/>
  <c r="AER58" i="5"/>
  <c r="AER99" i="5"/>
  <c r="AER87" i="5"/>
  <c r="AER75" i="5"/>
  <c r="AER63" i="5"/>
  <c r="AER104" i="5"/>
  <c r="AER92" i="5"/>
  <c r="AER80" i="5"/>
  <c r="AER68" i="5"/>
  <c r="AER60" i="5"/>
  <c r="AER51" i="5"/>
  <c r="AER39" i="5"/>
  <c r="AER27" i="5"/>
  <c r="AER15" i="5"/>
  <c r="AER65" i="5"/>
  <c r="AER44" i="5"/>
  <c r="AER32" i="5"/>
  <c r="AER20" i="5"/>
  <c r="AER56" i="5"/>
  <c r="AER49" i="5"/>
  <c r="AER37" i="5"/>
  <c r="AER25" i="5"/>
  <c r="AER13" i="5"/>
  <c r="AER85" i="5"/>
  <c r="AER61" i="5"/>
  <c r="AER54" i="5"/>
  <c r="AER42" i="5"/>
  <c r="AER30" i="5"/>
  <c r="AER47" i="5"/>
  <c r="AER35" i="5"/>
  <c r="AER52" i="5"/>
  <c r="AER40" i="5"/>
  <c r="AER28" i="5"/>
  <c r="AER45" i="5"/>
  <c r="AER33" i="5"/>
  <c r="AER50" i="5"/>
  <c r="AER38" i="5"/>
  <c r="AER26" i="5"/>
  <c r="AER97" i="5"/>
  <c r="AER43" i="5"/>
  <c r="AER31" i="5"/>
  <c r="AER48" i="5"/>
  <c r="AER36" i="5"/>
  <c r="AER73" i="5"/>
  <c r="AER59" i="5"/>
  <c r="AER53" i="5"/>
  <c r="AER41" i="5"/>
  <c r="AER29" i="5"/>
  <c r="AER34" i="5"/>
  <c r="AER24" i="5"/>
  <c r="AER17" i="5"/>
  <c r="AER16" i="5"/>
  <c r="AER7" i="5"/>
  <c r="AER55" i="5"/>
  <c r="AER10" i="5"/>
  <c r="AER23" i="5"/>
  <c r="AER8" i="5"/>
  <c r="AER46" i="5"/>
  <c r="AER12" i="5"/>
  <c r="AER6" i="5"/>
  <c r="AER21" i="5"/>
  <c r="AER11" i="5"/>
  <c r="AER9" i="5"/>
  <c r="AER18" i="5"/>
  <c r="AER22" i="5"/>
  <c r="AER14" i="5"/>
  <c r="AER19" i="5"/>
  <c r="AEJ105" i="5"/>
  <c r="AEJ98" i="5"/>
  <c r="AEJ86" i="5"/>
  <c r="AEJ74" i="5"/>
  <c r="AEJ62" i="5"/>
  <c r="AEJ103" i="5"/>
  <c r="AEJ91" i="5"/>
  <c r="AEJ79" i="5"/>
  <c r="AEJ96" i="5"/>
  <c r="AEJ84" i="5"/>
  <c r="AEJ72" i="5"/>
  <c r="AEJ60" i="5"/>
  <c r="AEJ101" i="5"/>
  <c r="AEJ89" i="5"/>
  <c r="AEJ77" i="5"/>
  <c r="AEJ65" i="5"/>
  <c r="AEJ106" i="5"/>
  <c r="AEJ94" i="5"/>
  <c r="AEJ82" i="5"/>
  <c r="AEJ70" i="5"/>
  <c r="AEJ58" i="5"/>
  <c r="AEJ99" i="5"/>
  <c r="AEJ87" i="5"/>
  <c r="AEJ75" i="5"/>
  <c r="AEJ104" i="5"/>
  <c r="AEJ92" i="5"/>
  <c r="AEJ80" i="5"/>
  <c r="AEJ68" i="5"/>
  <c r="AEJ97" i="5"/>
  <c r="AEJ85" i="5"/>
  <c r="AEJ73" i="5"/>
  <c r="AEJ102" i="5"/>
  <c r="AEJ90" i="5"/>
  <c r="AEJ78" i="5"/>
  <c r="AEJ66" i="5"/>
  <c r="AEJ107" i="5"/>
  <c r="AEJ95" i="5"/>
  <c r="AEJ83" i="5"/>
  <c r="AEJ71" i="5"/>
  <c r="AEJ59" i="5"/>
  <c r="AEJ100" i="5"/>
  <c r="AEJ88" i="5"/>
  <c r="AEJ76" i="5"/>
  <c r="AEJ47" i="5"/>
  <c r="AEJ35" i="5"/>
  <c r="AEJ23" i="5"/>
  <c r="AEJ11" i="5"/>
  <c r="AEJ52" i="5"/>
  <c r="AEJ40" i="5"/>
  <c r="AEJ28" i="5"/>
  <c r="AEJ64" i="5"/>
  <c r="AEJ45" i="5"/>
  <c r="AEJ33" i="5"/>
  <c r="AEJ21" i="5"/>
  <c r="AEJ93" i="5"/>
  <c r="AEJ50" i="5"/>
  <c r="AEJ38" i="5"/>
  <c r="AEJ67" i="5"/>
  <c r="AEJ43" i="5"/>
  <c r="AEJ31" i="5"/>
  <c r="AEJ55" i="5"/>
  <c r="AEJ48" i="5"/>
  <c r="AEJ36" i="5"/>
  <c r="AEJ24" i="5"/>
  <c r="AEJ69" i="5"/>
  <c r="AEJ56" i="5"/>
  <c r="AEJ53" i="5"/>
  <c r="AEJ41" i="5"/>
  <c r="AEJ29" i="5"/>
  <c r="AEJ61" i="5"/>
  <c r="AEJ46" i="5"/>
  <c r="AEJ34" i="5"/>
  <c r="AEJ51" i="5"/>
  <c r="AEJ39" i="5"/>
  <c r="AEJ27" i="5"/>
  <c r="AEJ57" i="5"/>
  <c r="AEJ44" i="5"/>
  <c r="AEJ32" i="5"/>
  <c r="AEJ81" i="5"/>
  <c r="AEJ49" i="5"/>
  <c r="AEJ37" i="5"/>
  <c r="AEJ25" i="5"/>
  <c r="AEJ42" i="5"/>
  <c r="AEJ12" i="5"/>
  <c r="AEJ8" i="5"/>
  <c r="AEJ15" i="5"/>
  <c r="AEJ26" i="5"/>
  <c r="AEJ22" i="5"/>
  <c r="AEJ6" i="5"/>
  <c r="AEJ20" i="5"/>
  <c r="AEJ19" i="5"/>
  <c r="AEJ14" i="5"/>
  <c r="AEJ54" i="5"/>
  <c r="AEJ17" i="5"/>
  <c r="AEJ9" i="5"/>
  <c r="AEJ18" i="5"/>
  <c r="AEJ30" i="5"/>
  <c r="AEJ7" i="5"/>
  <c r="AEJ63" i="5"/>
  <c r="AEJ16" i="5"/>
  <c r="AEJ13" i="5"/>
  <c r="AEJ10" i="5"/>
  <c r="AEU105" i="5"/>
  <c r="AEU93" i="5"/>
  <c r="AEU81" i="5"/>
  <c r="AEU69" i="5"/>
  <c r="AEU57" i="5"/>
  <c r="AEU98" i="5"/>
  <c r="AEU86" i="5"/>
  <c r="AEU74" i="5"/>
  <c r="AEU103" i="5"/>
  <c r="AEU91" i="5"/>
  <c r="AEU79" i="5"/>
  <c r="AEU67" i="5"/>
  <c r="AEU55" i="5"/>
  <c r="AEU96" i="5"/>
  <c r="AEU84" i="5"/>
  <c r="AEU72" i="5"/>
  <c r="AEU60" i="5"/>
  <c r="AEU101" i="5"/>
  <c r="AEU89" i="5"/>
  <c r="AEU77" i="5"/>
  <c r="AEU65" i="5"/>
  <c r="AEU106" i="5"/>
  <c r="AEU94" i="5"/>
  <c r="AEU82" i="5"/>
  <c r="AEU70" i="5"/>
  <c r="AEU99" i="5"/>
  <c r="AEU87" i="5"/>
  <c r="AEU75" i="5"/>
  <c r="AEU104" i="5"/>
  <c r="AEU92" i="5"/>
  <c r="AEU80" i="5"/>
  <c r="AEU97" i="5"/>
  <c r="AEU85" i="5"/>
  <c r="AEU73" i="5"/>
  <c r="AEU61" i="5"/>
  <c r="AEU102" i="5"/>
  <c r="AEU90" i="5"/>
  <c r="AEU78" i="5"/>
  <c r="AEU66" i="5"/>
  <c r="AEU107" i="5"/>
  <c r="AEU95" i="5"/>
  <c r="AEU83" i="5"/>
  <c r="AEU71" i="5"/>
  <c r="AEU54" i="5"/>
  <c r="AEU42" i="5"/>
  <c r="AEU30" i="5"/>
  <c r="AEU18" i="5"/>
  <c r="AEU56" i="5"/>
  <c r="AEU47" i="5"/>
  <c r="AEU35" i="5"/>
  <c r="AEU23" i="5"/>
  <c r="AEU52" i="5"/>
  <c r="AEU40" i="5"/>
  <c r="AEU28" i="5"/>
  <c r="AEU16" i="5"/>
  <c r="AEU100" i="5"/>
  <c r="AEU45" i="5"/>
  <c r="AEU33" i="5"/>
  <c r="AEU62" i="5"/>
  <c r="AEU50" i="5"/>
  <c r="AEU38" i="5"/>
  <c r="AEU26" i="5"/>
  <c r="AEU76" i="5"/>
  <c r="AEU58" i="5"/>
  <c r="AEU43" i="5"/>
  <c r="AEU31" i="5"/>
  <c r="AEU19" i="5"/>
  <c r="AEU63" i="5"/>
  <c r="AEU48" i="5"/>
  <c r="AEU36" i="5"/>
  <c r="AEU24" i="5"/>
  <c r="AEU53" i="5"/>
  <c r="AEU41" i="5"/>
  <c r="AEU29" i="5"/>
  <c r="AEU68" i="5"/>
  <c r="AEU59" i="5"/>
  <c r="AEU46" i="5"/>
  <c r="AEU34" i="5"/>
  <c r="AEU64" i="5"/>
  <c r="AEU51" i="5"/>
  <c r="AEU39" i="5"/>
  <c r="AEU27" i="5"/>
  <c r="AEU88" i="5"/>
  <c r="AEU44" i="5"/>
  <c r="AEU32" i="5"/>
  <c r="AEU49" i="5"/>
  <c r="AEU13" i="5"/>
  <c r="AEU10" i="5"/>
  <c r="AEU8" i="5"/>
  <c r="AEU12" i="5"/>
  <c r="AEU6" i="5"/>
  <c r="AEU25" i="5"/>
  <c r="AEU15" i="5"/>
  <c r="AEU9" i="5"/>
  <c r="AEU37" i="5"/>
  <c r="AEU22" i="5"/>
  <c r="AEU21" i="5"/>
  <c r="AEU14" i="5"/>
  <c r="AEU11" i="5"/>
  <c r="AEU7" i="5"/>
  <c r="AEU20" i="5"/>
  <c r="AEU17" i="5"/>
  <c r="AEM101" i="5"/>
  <c r="AEM89" i="5"/>
  <c r="AEM77" i="5"/>
  <c r="AEM65" i="5"/>
  <c r="AEM106" i="5"/>
  <c r="AEM94" i="5"/>
  <c r="AEM82" i="5"/>
  <c r="AEM70" i="5"/>
  <c r="AEM99" i="5"/>
  <c r="AEM87" i="5"/>
  <c r="AEM75" i="5"/>
  <c r="AEM63" i="5"/>
  <c r="AEM104" i="5"/>
  <c r="AEM92" i="5"/>
  <c r="AEM80" i="5"/>
  <c r="AEM68" i="5"/>
  <c r="AEM56" i="5"/>
  <c r="AEM97" i="5"/>
  <c r="AEM85" i="5"/>
  <c r="AEM73" i="5"/>
  <c r="AEM61" i="5"/>
  <c r="AEM102" i="5"/>
  <c r="AEM90" i="5"/>
  <c r="AEM78" i="5"/>
  <c r="AEM66" i="5"/>
  <c r="AEM107" i="5"/>
  <c r="AEM95" i="5"/>
  <c r="AEM83" i="5"/>
  <c r="AEM71" i="5"/>
  <c r="AEM100" i="5"/>
  <c r="AEM88" i="5"/>
  <c r="AEM76" i="5"/>
  <c r="AEM105" i="5"/>
  <c r="AEM93" i="5"/>
  <c r="AEM81" i="5"/>
  <c r="AEM69" i="5"/>
  <c r="AEM57" i="5"/>
  <c r="AEM98" i="5"/>
  <c r="AEM86" i="5"/>
  <c r="AEM74" i="5"/>
  <c r="AEM62" i="5"/>
  <c r="AEM103" i="5"/>
  <c r="AEM91" i="5"/>
  <c r="AEM79" i="5"/>
  <c r="AEM67" i="5"/>
  <c r="AEM72" i="5"/>
  <c r="AEM59" i="5"/>
  <c r="AEM50" i="5"/>
  <c r="AEM38" i="5"/>
  <c r="AEM26" i="5"/>
  <c r="AEM14" i="5"/>
  <c r="AEM64" i="5"/>
  <c r="AEM43" i="5"/>
  <c r="AEM31" i="5"/>
  <c r="AEM19" i="5"/>
  <c r="AEM55" i="5"/>
  <c r="AEM48" i="5"/>
  <c r="AEM36" i="5"/>
  <c r="AEM24" i="5"/>
  <c r="AEM12" i="5"/>
  <c r="AEM60" i="5"/>
  <c r="AEM53" i="5"/>
  <c r="AEM41" i="5"/>
  <c r="AEM29" i="5"/>
  <c r="AEM46" i="5"/>
  <c r="AEM34" i="5"/>
  <c r="AEM84" i="5"/>
  <c r="AEM51" i="5"/>
  <c r="AEM39" i="5"/>
  <c r="AEM27" i="5"/>
  <c r="AEM44" i="5"/>
  <c r="AEM32" i="5"/>
  <c r="AEM49" i="5"/>
  <c r="AEM37" i="5"/>
  <c r="AEM25" i="5"/>
  <c r="AEM54" i="5"/>
  <c r="AEM42" i="5"/>
  <c r="AEM30" i="5"/>
  <c r="AEM47" i="5"/>
  <c r="AEM35" i="5"/>
  <c r="AEM96" i="5"/>
  <c r="AEM58" i="5"/>
  <c r="AEM52" i="5"/>
  <c r="AEM40" i="5"/>
  <c r="AEM28" i="5"/>
  <c r="AEM22" i="5"/>
  <c r="AEM23" i="5"/>
  <c r="AEM20" i="5"/>
  <c r="AEM33" i="5"/>
  <c r="AEM21" i="5"/>
  <c r="AEM11" i="5"/>
  <c r="AEM9" i="5"/>
  <c r="AEM18" i="5"/>
  <c r="AEM17" i="5"/>
  <c r="AEM7" i="5"/>
  <c r="AEM13" i="5"/>
  <c r="AEM45" i="5"/>
  <c r="AEM16" i="5"/>
  <c r="AEM10" i="5"/>
  <c r="AEM8" i="5"/>
  <c r="AEM15" i="5"/>
  <c r="AEM6" i="5"/>
  <c r="AEV105" i="5"/>
  <c r="AEV98" i="5"/>
  <c r="AEV86" i="5"/>
  <c r="AEV74" i="5"/>
  <c r="AEV62" i="5"/>
  <c r="AEV103" i="5"/>
  <c r="AEV91" i="5"/>
  <c r="AEV79" i="5"/>
  <c r="AEV96" i="5"/>
  <c r="AEV84" i="5"/>
  <c r="AEV72" i="5"/>
  <c r="AEV60" i="5"/>
  <c r="AEV101" i="5"/>
  <c r="AEV89" i="5"/>
  <c r="AEV77" i="5"/>
  <c r="AEV65" i="5"/>
  <c r="AEV106" i="5"/>
  <c r="AEV94" i="5"/>
  <c r="AEV82" i="5"/>
  <c r="AEV70" i="5"/>
  <c r="AEV58" i="5"/>
  <c r="AEV99" i="5"/>
  <c r="AEV87" i="5"/>
  <c r="AEV75" i="5"/>
  <c r="AEV104" i="5"/>
  <c r="AEV92" i="5"/>
  <c r="AEV80" i="5"/>
  <c r="AEV68" i="5"/>
  <c r="AEV97" i="5"/>
  <c r="AEV85" i="5"/>
  <c r="AEV73" i="5"/>
  <c r="AEV102" i="5"/>
  <c r="AEV90" i="5"/>
  <c r="AEV78" i="5"/>
  <c r="AEV66" i="5"/>
  <c r="AEV107" i="5"/>
  <c r="AEV95" i="5"/>
  <c r="AEV83" i="5"/>
  <c r="AEV71" i="5"/>
  <c r="AEV59" i="5"/>
  <c r="AEV100" i="5"/>
  <c r="AEV88" i="5"/>
  <c r="AEV76" i="5"/>
  <c r="AEV56" i="5"/>
  <c r="AEV47" i="5"/>
  <c r="AEV35" i="5"/>
  <c r="AEV23" i="5"/>
  <c r="AEV11" i="5"/>
  <c r="AEV67" i="5"/>
  <c r="AEV61" i="5"/>
  <c r="AEV52" i="5"/>
  <c r="AEV40" i="5"/>
  <c r="AEV28" i="5"/>
  <c r="AEV93" i="5"/>
  <c r="AEV45" i="5"/>
  <c r="AEV33" i="5"/>
  <c r="AEV21" i="5"/>
  <c r="AEV57" i="5"/>
  <c r="AEV50" i="5"/>
  <c r="AEV38" i="5"/>
  <c r="AEV26" i="5"/>
  <c r="AEV69" i="5"/>
  <c r="AEV43" i="5"/>
  <c r="AEV31" i="5"/>
  <c r="AEV63" i="5"/>
  <c r="AEV48" i="5"/>
  <c r="AEV36" i="5"/>
  <c r="AEV24" i="5"/>
  <c r="AEV53" i="5"/>
  <c r="AEV41" i="5"/>
  <c r="AEV29" i="5"/>
  <c r="AEV46" i="5"/>
  <c r="AEV34" i="5"/>
  <c r="AEV22" i="5"/>
  <c r="AEV64" i="5"/>
  <c r="AEV51" i="5"/>
  <c r="AEV39" i="5"/>
  <c r="AEV27" i="5"/>
  <c r="AEV81" i="5"/>
  <c r="AEV44" i="5"/>
  <c r="AEV32" i="5"/>
  <c r="AEV55" i="5"/>
  <c r="AEV49" i="5"/>
  <c r="AEV37" i="5"/>
  <c r="AEV25" i="5"/>
  <c r="AEV8" i="5"/>
  <c r="AEV42" i="5"/>
  <c r="AEV12" i="5"/>
  <c r="AEV6" i="5"/>
  <c r="AEV15" i="5"/>
  <c r="AEV54" i="5"/>
  <c r="AEV9" i="5"/>
  <c r="AEV30" i="5"/>
  <c r="AEV14" i="5"/>
  <c r="AEV7" i="5"/>
  <c r="AEV20" i="5"/>
  <c r="AEV19" i="5"/>
  <c r="AEV10" i="5"/>
  <c r="AEV17" i="5"/>
  <c r="AEV16" i="5"/>
  <c r="AEV13" i="5"/>
  <c r="AEV18" i="5"/>
  <c r="AEX103" i="5"/>
  <c r="AEX96" i="5"/>
  <c r="AEX84" i="5"/>
  <c r="AEX72" i="5"/>
  <c r="AEX60" i="5"/>
  <c r="AEX101" i="5"/>
  <c r="AEX89" i="5"/>
  <c r="AEX77" i="5"/>
  <c r="AEX106" i="5"/>
  <c r="AEX94" i="5"/>
  <c r="AEX82" i="5"/>
  <c r="AEX70" i="5"/>
  <c r="AEX58" i="5"/>
  <c r="AEX99" i="5"/>
  <c r="AEX87" i="5"/>
  <c r="AEX75" i="5"/>
  <c r="AEX63" i="5"/>
  <c r="AEX104" i="5"/>
  <c r="AEX92" i="5"/>
  <c r="AEX80" i="5"/>
  <c r="AEX68" i="5"/>
  <c r="AEX56" i="5"/>
  <c r="AEX97" i="5"/>
  <c r="AEX85" i="5"/>
  <c r="AEX73" i="5"/>
  <c r="AEX102" i="5"/>
  <c r="AEX90" i="5"/>
  <c r="AEX78" i="5"/>
  <c r="AEX66" i="5"/>
  <c r="AEX107" i="5"/>
  <c r="AEX95" i="5"/>
  <c r="AEX83" i="5"/>
  <c r="AEX71" i="5"/>
  <c r="AEX100" i="5"/>
  <c r="AEX88" i="5"/>
  <c r="AEX76" i="5"/>
  <c r="AEX64" i="5"/>
  <c r="AEX105" i="5"/>
  <c r="AEX93" i="5"/>
  <c r="AEX81" i="5"/>
  <c r="AEX69" i="5"/>
  <c r="AEX57" i="5"/>
  <c r="AEX98" i="5"/>
  <c r="AEX86" i="5"/>
  <c r="AEX74" i="5"/>
  <c r="AEX79" i="5"/>
  <c r="AEX67" i="5"/>
  <c r="AEX45" i="5"/>
  <c r="AEX33" i="5"/>
  <c r="AEX21" i="5"/>
  <c r="AEX50" i="5"/>
  <c r="AEX38" i="5"/>
  <c r="AEX26" i="5"/>
  <c r="AEX62" i="5"/>
  <c r="AEX43" i="5"/>
  <c r="AEX31" i="5"/>
  <c r="AEX19" i="5"/>
  <c r="AEX48" i="5"/>
  <c r="AEX36" i="5"/>
  <c r="AEX53" i="5"/>
  <c r="AEX41" i="5"/>
  <c r="AEX29" i="5"/>
  <c r="AEX91" i="5"/>
  <c r="AEX46" i="5"/>
  <c r="AEX34" i="5"/>
  <c r="AEX22" i="5"/>
  <c r="AEX51" i="5"/>
  <c r="AEX39" i="5"/>
  <c r="AEX27" i="5"/>
  <c r="AEX59" i="5"/>
  <c r="AEX44" i="5"/>
  <c r="AEX32" i="5"/>
  <c r="AEX49" i="5"/>
  <c r="AEX37" i="5"/>
  <c r="AEX25" i="5"/>
  <c r="AEX55" i="5"/>
  <c r="AEX54" i="5"/>
  <c r="AEX42" i="5"/>
  <c r="AEX30" i="5"/>
  <c r="AEX65" i="5"/>
  <c r="AEX47" i="5"/>
  <c r="AEX35" i="5"/>
  <c r="AEX12" i="5"/>
  <c r="AEX6" i="5"/>
  <c r="AEX15" i="5"/>
  <c r="AEX40" i="5"/>
  <c r="AEX9" i="5"/>
  <c r="AEX14" i="5"/>
  <c r="AEX11" i="5"/>
  <c r="AEX7" i="5"/>
  <c r="AEX20" i="5"/>
  <c r="AEX52" i="5"/>
  <c r="AEX23" i="5"/>
  <c r="AEX18" i="5"/>
  <c r="AEX17" i="5"/>
  <c r="AEX28" i="5"/>
  <c r="AEX13" i="5"/>
  <c r="AEX10" i="5"/>
  <c r="AEX61" i="5"/>
  <c r="AEX24" i="5"/>
  <c r="AEX16" i="5"/>
  <c r="AEX8" i="5"/>
  <c r="AEQ104" i="5"/>
  <c r="AEQ97" i="5"/>
  <c r="AEQ85" i="5"/>
  <c r="AEQ73" i="5"/>
  <c r="AEQ61" i="5"/>
  <c r="AEQ102" i="5"/>
  <c r="AEQ90" i="5"/>
  <c r="AEQ78" i="5"/>
  <c r="AEQ107" i="5"/>
  <c r="AEQ95" i="5"/>
  <c r="AEQ83" i="5"/>
  <c r="AEQ71" i="5"/>
  <c r="AEQ59" i="5"/>
  <c r="AEQ100" i="5"/>
  <c r="AEQ88" i="5"/>
  <c r="AEQ76" i="5"/>
  <c r="AEQ64" i="5"/>
  <c r="AEQ105" i="5"/>
  <c r="AEQ93" i="5"/>
  <c r="AEQ81" i="5"/>
  <c r="AEQ69" i="5"/>
  <c r="AEQ57" i="5"/>
  <c r="AEQ98" i="5"/>
  <c r="AEQ86" i="5"/>
  <c r="AEQ74" i="5"/>
  <c r="AEQ103" i="5"/>
  <c r="AEQ91" i="5"/>
  <c r="AEQ79" i="5"/>
  <c r="AEQ67" i="5"/>
  <c r="AEQ96" i="5"/>
  <c r="AEQ84" i="5"/>
  <c r="AEQ72" i="5"/>
  <c r="AEQ101" i="5"/>
  <c r="AEQ89" i="5"/>
  <c r="AEQ77" i="5"/>
  <c r="AEQ65" i="5"/>
  <c r="AEQ106" i="5"/>
  <c r="AEQ94" i="5"/>
  <c r="AEQ82" i="5"/>
  <c r="AEQ70" i="5"/>
  <c r="AEQ58" i="5"/>
  <c r="AEQ99" i="5"/>
  <c r="AEQ87" i="5"/>
  <c r="AEQ75" i="5"/>
  <c r="AEQ55" i="5"/>
  <c r="AEQ46" i="5"/>
  <c r="AEQ34" i="5"/>
  <c r="AEQ22" i="5"/>
  <c r="AEQ10" i="5"/>
  <c r="AEQ60" i="5"/>
  <c r="AEQ51" i="5"/>
  <c r="AEQ39" i="5"/>
  <c r="AEQ27" i="5"/>
  <c r="AEQ44" i="5"/>
  <c r="AEQ32" i="5"/>
  <c r="AEQ20" i="5"/>
  <c r="AEQ56" i="5"/>
  <c r="AEQ49" i="5"/>
  <c r="AEQ37" i="5"/>
  <c r="AEQ92" i="5"/>
  <c r="AEQ54" i="5"/>
  <c r="AEQ42" i="5"/>
  <c r="AEQ30" i="5"/>
  <c r="AEQ62" i="5"/>
  <c r="AEQ47" i="5"/>
  <c r="AEQ35" i="5"/>
  <c r="AEQ23" i="5"/>
  <c r="AEQ52" i="5"/>
  <c r="AEQ40" i="5"/>
  <c r="AEQ28" i="5"/>
  <c r="AEQ66" i="5"/>
  <c r="AEQ45" i="5"/>
  <c r="AEQ33" i="5"/>
  <c r="AEQ63" i="5"/>
  <c r="AEQ50" i="5"/>
  <c r="AEQ38" i="5"/>
  <c r="AEQ26" i="5"/>
  <c r="AEQ68" i="5"/>
  <c r="AEQ43" i="5"/>
  <c r="AEQ31" i="5"/>
  <c r="AEQ48" i="5"/>
  <c r="AEQ36" i="5"/>
  <c r="AEQ19" i="5"/>
  <c r="AEQ18" i="5"/>
  <c r="AEQ7" i="5"/>
  <c r="AEQ41" i="5"/>
  <c r="AEQ24" i="5"/>
  <c r="AEQ17" i="5"/>
  <c r="AEQ13" i="5"/>
  <c r="AEQ16" i="5"/>
  <c r="AEQ80" i="5"/>
  <c r="AEQ25" i="5"/>
  <c r="AEQ8" i="5"/>
  <c r="AEQ53" i="5"/>
  <c r="AEQ15" i="5"/>
  <c r="AEQ12" i="5"/>
  <c r="AEQ6" i="5"/>
  <c r="AEQ29" i="5"/>
  <c r="AEQ21" i="5"/>
  <c r="AEQ11" i="5"/>
  <c r="AEQ9" i="5"/>
  <c r="AEQ14" i="5"/>
  <c r="ACL3" i="5"/>
  <c r="ACM3" i="5" s="1"/>
  <c r="ACN3" i="5" s="1"/>
  <c r="ACO3" i="5" s="1"/>
  <c r="ACP3" i="5" s="1"/>
  <c r="ACQ3" i="5" s="1"/>
  <c r="ACR3" i="5" s="1"/>
  <c r="ACS3" i="5" s="1"/>
  <c r="ACT3" i="5" s="1"/>
  <c r="ACU3" i="5" s="1"/>
  <c r="ACV3" i="5" s="1"/>
  <c r="ACW3" i="5" s="1"/>
  <c r="ACX3" i="5" s="1"/>
  <c r="ACY3" i="5" s="1"/>
  <c r="ACZ3" i="5" s="1"/>
  <c r="ADA3" i="5" s="1"/>
  <c r="ADB3" i="5" s="1"/>
  <c r="ADC3" i="5" s="1"/>
  <c r="ADD3" i="5" s="1"/>
  <c r="ADE3" i="5" s="1"/>
  <c r="ADF3" i="5" s="1"/>
  <c r="ADG3" i="5" s="1"/>
  <c r="ADH3" i="5" s="1"/>
  <c r="ADI3" i="5" s="1"/>
  <c r="ADJ3" i="5" s="1"/>
  <c r="ADK3" i="5" s="1"/>
  <c r="ADL3" i="5" s="1"/>
  <c r="ADM3" i="5" s="1"/>
  <c r="ADN3" i="5" s="1"/>
  <c r="ADO3" i="5" s="1"/>
  <c r="ADP3" i="5" s="1"/>
  <c r="ADQ3" i="5" s="1"/>
  <c r="ADR3" i="5" s="1"/>
  <c r="ADS3" i="5" s="1"/>
  <c r="ADT3" i="5" s="1"/>
  <c r="ADU3" i="5" s="1"/>
  <c r="ADV3" i="5" s="1"/>
  <c r="ADW3" i="5" s="1"/>
  <c r="ADX3" i="5" s="1"/>
  <c r="ADX2" i="5" s="1"/>
  <c r="AEM113" i="12" l="1"/>
  <c r="AEM111" i="12"/>
  <c r="AEM109" i="12"/>
  <c r="AEN1" i="12"/>
  <c r="AEL111" i="5"/>
  <c r="AER109" i="5"/>
  <c r="AET109" i="5"/>
  <c r="AEJ111" i="5"/>
  <c r="AEG109" i="5"/>
  <c r="AEP111" i="5"/>
  <c r="AEO109" i="5"/>
  <c r="AEM111" i="5"/>
  <c r="AEY111" i="5"/>
  <c r="AEN111" i="5"/>
  <c r="AEW111" i="5"/>
  <c r="AET111" i="5"/>
  <c r="AEU111" i="5"/>
  <c r="AEX111" i="5"/>
  <c r="AEI111" i="5"/>
  <c r="AEH111" i="5"/>
  <c r="AEK111" i="5"/>
  <c r="AEG111" i="5"/>
  <c r="AEQ111" i="5"/>
  <c r="AER111" i="5"/>
  <c r="AEV111" i="5"/>
  <c r="AEW109" i="5"/>
  <c r="AEY113" i="5"/>
  <c r="AEU109" i="5"/>
  <c r="AEJ109" i="5"/>
  <c r="AEL113" i="5"/>
  <c r="AEM113" i="5"/>
  <c r="AEW113" i="5"/>
  <c r="AEX109" i="5"/>
  <c r="AEX113" i="5"/>
  <c r="AEM109" i="5"/>
  <c r="AEL109" i="5"/>
  <c r="AES113" i="5"/>
  <c r="AEH109" i="5"/>
  <c r="AEK113" i="5"/>
  <c r="AEO113" i="5"/>
  <c r="AEV113" i="5"/>
  <c r="AEH113" i="5"/>
  <c r="AEN109" i="5"/>
  <c r="AEN113" i="5"/>
  <c r="AES109" i="5"/>
  <c r="AEK109" i="5"/>
  <c r="AEQ109" i="5"/>
  <c r="AEY109" i="5"/>
  <c r="AEV109" i="5"/>
  <c r="AEP109" i="5"/>
  <c r="AEU113" i="5"/>
  <c r="AEQ113" i="5"/>
  <c r="AEI113" i="5"/>
  <c r="AER113" i="5"/>
  <c r="AET113" i="5"/>
  <c r="AGA26" i="5"/>
  <c r="AGA66" i="5"/>
  <c r="AGA101" i="5"/>
  <c r="AGA67" i="5"/>
  <c r="AGA93" i="5"/>
  <c r="AGA97" i="5"/>
  <c r="AGA96" i="5"/>
  <c r="AGA65" i="5"/>
  <c r="AGA62" i="5"/>
  <c r="AGA63" i="5"/>
  <c r="AGA35" i="5"/>
  <c r="AGA36" i="5"/>
  <c r="AGA29" i="5"/>
  <c r="AGA52" i="5"/>
  <c r="AGA68" i="5"/>
  <c r="AGA84" i="5"/>
  <c r="AGA61" i="5"/>
  <c r="AGA58" i="5"/>
  <c r="AGA59" i="5"/>
  <c r="AGA31" i="5"/>
  <c r="AGA32" i="5"/>
  <c r="AGA25" i="5"/>
  <c r="AGA56" i="5"/>
  <c r="AGA107" i="5"/>
  <c r="AGA105" i="5"/>
  <c r="AGA57" i="5"/>
  <c r="AGA54" i="5"/>
  <c r="AGA55" i="5"/>
  <c r="AGA27" i="5"/>
  <c r="AGA28" i="5"/>
  <c r="AGA15" i="5"/>
  <c r="AGA106" i="5"/>
  <c r="AGA103" i="5"/>
  <c r="AGA90" i="5"/>
  <c r="AGA53" i="5"/>
  <c r="AGA46" i="5"/>
  <c r="AGA51" i="5"/>
  <c r="AGA21" i="5"/>
  <c r="AGA24" i="5"/>
  <c r="AGA16" i="5"/>
  <c r="AGA40" i="5"/>
  <c r="AGA102" i="5"/>
  <c r="AGA99" i="5"/>
  <c r="AGA30" i="5"/>
  <c r="AGA50" i="5"/>
  <c r="AGA42" i="5"/>
  <c r="AGA47" i="5"/>
  <c r="AGA9" i="5"/>
  <c r="AGA12" i="5"/>
  <c r="AGA17" i="5"/>
  <c r="AGA100" i="5"/>
  <c r="AGA33" i="5"/>
  <c r="AGA98" i="5"/>
  <c r="AGA95" i="5"/>
  <c r="AGA38" i="5"/>
  <c r="AGA43" i="5"/>
  <c r="AGA91" i="5"/>
  <c r="AGA39" i="5"/>
  <c r="AGA22" i="5"/>
  <c r="AGA13" i="5"/>
  <c r="AGA94" i="5"/>
  <c r="AGA72" i="5"/>
  <c r="AGA34" i="5"/>
  <c r="AGA86" i="5"/>
  <c r="AGA87" i="5"/>
  <c r="AGA6" i="5"/>
  <c r="AGA10" i="5"/>
  <c r="AGA14" i="5"/>
  <c r="AGA89" i="5"/>
  <c r="AGA76" i="5"/>
  <c r="AGA85" i="5"/>
  <c r="AGA82" i="5"/>
  <c r="AGA83" i="5"/>
  <c r="AGA18" i="5"/>
  <c r="AGA23" i="5"/>
  <c r="AGA49" i="5"/>
  <c r="AGA60" i="5"/>
  <c r="AGA92" i="5"/>
  <c r="AGA81" i="5"/>
  <c r="AGA78" i="5"/>
  <c r="AGA79" i="5"/>
  <c r="AGA19" i="5"/>
  <c r="AGA11" i="5"/>
  <c r="AGA45" i="5"/>
  <c r="AGA88" i="5"/>
  <c r="AGA80" i="5"/>
  <c r="AGA77" i="5"/>
  <c r="AGA74" i="5"/>
  <c r="AGA75" i="5"/>
  <c r="AGA7" i="5"/>
  <c r="AGA48" i="5"/>
  <c r="AGA41" i="5"/>
  <c r="AGA69" i="5"/>
  <c r="AGA8" i="5"/>
  <c r="AGA64" i="5"/>
  <c r="AGA104" i="5"/>
  <c r="AGA73" i="5"/>
  <c r="AGA70" i="5"/>
  <c r="AGA71" i="5"/>
  <c r="AGA20" i="5"/>
  <c r="AGA44" i="5"/>
  <c r="AGA37" i="5"/>
  <c r="AFC96" i="5"/>
  <c r="AFC40" i="5"/>
  <c r="AFC41" i="5"/>
  <c r="AFC10" i="5"/>
  <c r="AFC101" i="5"/>
  <c r="AFC21" i="5"/>
  <c r="AFC50" i="5"/>
  <c r="AFC87" i="5"/>
  <c r="AFC77" i="5"/>
  <c r="AFC74" i="5"/>
  <c r="AFC53" i="5"/>
  <c r="AFC80" i="5"/>
  <c r="AFC32" i="5"/>
  <c r="AFC83" i="5"/>
  <c r="AFC94" i="5"/>
  <c r="AFC29" i="5"/>
  <c r="AFC61" i="5"/>
  <c r="AFC26" i="5"/>
  <c r="AFC84" i="5"/>
  <c r="AFC69" i="5"/>
  <c r="AFC63" i="5"/>
  <c r="AFC39" i="5"/>
  <c r="AFC59" i="5"/>
  <c r="AFC88" i="5"/>
  <c r="AFC76" i="5"/>
  <c r="AFC11" i="5"/>
  <c r="AFC56" i="5"/>
  <c r="AFC54" i="5"/>
  <c r="AFC52" i="5"/>
  <c r="AFC58" i="5"/>
  <c r="AFC93" i="5"/>
  <c r="AFC95" i="5"/>
  <c r="AFC72" i="5"/>
  <c r="AFC35" i="5"/>
  <c r="AFC66" i="5"/>
  <c r="AFC62" i="5"/>
  <c r="AFC47" i="5"/>
  <c r="AFC42" i="5"/>
  <c r="AFC51" i="5"/>
  <c r="AFC19" i="5"/>
  <c r="AFC6" i="5"/>
  <c r="AFC81" i="5"/>
  <c r="AFC48" i="5"/>
  <c r="AFC82" i="5"/>
  <c r="AFC17" i="5"/>
  <c r="AFC97" i="5"/>
  <c r="AFC7" i="5"/>
  <c r="AFC23" i="5"/>
  <c r="AFC75" i="5"/>
  <c r="AFC86" i="5"/>
  <c r="AFC15" i="5"/>
  <c r="AFC106" i="5"/>
  <c r="AFC90" i="5"/>
  <c r="AFC30" i="5"/>
  <c r="AFC103" i="5"/>
  <c r="AFC105" i="5"/>
  <c r="AFC70" i="5"/>
  <c r="AFC22" i="5"/>
  <c r="AFC16" i="5"/>
  <c r="AFC57" i="5"/>
  <c r="AFC104" i="5"/>
  <c r="AFC60" i="5"/>
  <c r="AFC55" i="5"/>
  <c r="AFC89" i="5"/>
  <c r="AFC68" i="5"/>
  <c r="AFC25" i="5"/>
  <c r="AFC67" i="5"/>
  <c r="AFC46" i="5"/>
  <c r="AFC99" i="5"/>
  <c r="AFC64" i="5"/>
  <c r="AFC12" i="5"/>
  <c r="AFC91" i="5"/>
  <c r="AFC71" i="5"/>
  <c r="AFC100" i="5"/>
  <c r="AFC43" i="5"/>
  <c r="AFC65" i="5"/>
  <c r="AFC8" i="5"/>
  <c r="AFC45" i="5"/>
  <c r="AFC79" i="5"/>
  <c r="AFC9" i="5"/>
  <c r="AFC98" i="5"/>
  <c r="AFC78" i="5"/>
  <c r="AFC92" i="5"/>
  <c r="AFC27" i="5"/>
  <c r="AFC107" i="5"/>
  <c r="AFC38" i="5"/>
  <c r="AFC13" i="5"/>
  <c r="AFC102" i="5"/>
  <c r="AFC85" i="5"/>
  <c r="AFC49" i="5"/>
  <c r="AFC37" i="5"/>
  <c r="AFC20" i="5"/>
  <c r="AFC14" i="5"/>
  <c r="AFC33" i="5"/>
  <c r="AFC34" i="5"/>
  <c r="AFC31" i="5"/>
  <c r="AFC44" i="5"/>
  <c r="AFC28" i="5"/>
  <c r="AFC73" i="5"/>
  <c r="AFC18" i="5"/>
  <c r="AFC36" i="5"/>
  <c r="AFC24" i="5"/>
  <c r="AEN113" i="12" l="1"/>
  <c r="AEN111" i="12"/>
  <c r="AEN109" i="12"/>
  <c r="AEO1" i="12"/>
  <c r="AEO113" i="12" l="1"/>
  <c r="AEO111" i="12"/>
  <c r="AEO109" i="12"/>
  <c r="AEP1" i="12"/>
  <c r="AEP111" i="12" l="1"/>
  <c r="AEP113" i="12"/>
  <c r="AEP109" i="12"/>
  <c r="AEQ1" i="12"/>
  <c r="AEQ111" i="12" l="1"/>
  <c r="AEQ113" i="12"/>
  <c r="AEQ109" i="12"/>
  <c r="AER1" i="12"/>
  <c r="AER111" i="12" l="1"/>
  <c r="AER113" i="12"/>
  <c r="AER109" i="12"/>
  <c r="AES1" i="12"/>
  <c r="AES111" i="12" l="1"/>
  <c r="AES109" i="12"/>
  <c r="AES113" i="12"/>
  <c r="AET1" i="12"/>
  <c r="AET113" i="12" l="1"/>
  <c r="AET111" i="12"/>
  <c r="AET109" i="12"/>
  <c r="AEU1" i="12"/>
  <c r="AEU113" i="12" l="1"/>
  <c r="AEU111" i="12"/>
  <c r="AEU109" i="12"/>
  <c r="AEV1" i="12"/>
  <c r="AEV113" i="12" l="1"/>
  <c r="AEV109" i="12"/>
  <c r="AEV111" i="12"/>
  <c r="AEW1" i="12"/>
  <c r="AEW109" i="12" l="1"/>
  <c r="AEW111" i="12"/>
  <c r="AEW113" i="12"/>
  <c r="AEX1" i="12"/>
  <c r="AEX109" i="12" l="1"/>
  <c r="AEX113" i="12"/>
  <c r="AEX111" i="12"/>
  <c r="AEY1" i="12"/>
  <c r="AEY109" i="12" l="1"/>
  <c r="AEY113" i="12"/>
  <c r="AEY111" i="12"/>
  <c r="AEZ1" i="12"/>
</calcChain>
</file>

<file path=xl/sharedStrings.xml><?xml version="1.0" encoding="utf-8"?>
<sst xmlns="http://schemas.openxmlformats.org/spreadsheetml/2006/main" count="104" uniqueCount="62">
  <si>
    <t>C0</t>
  </si>
  <si>
    <t>DF</t>
  </si>
  <si>
    <t>T</t>
  </si>
  <si>
    <t>C11 = C0* (  erfc((x)  /  (2*np.sqrt(Df*t)   )))</t>
  </si>
  <si>
    <t>T_MOUTH</t>
  </si>
  <si>
    <t>ERFC2</t>
  </si>
  <si>
    <t xml:space="preserve"> =T* 60*60*24</t>
  </si>
  <si>
    <t xml:space="preserve"> =365/3  (Why?)</t>
  </si>
  <si>
    <t>01_times.csv</t>
  </si>
  <si>
    <t>HEADS</t>
  </si>
  <si>
    <t>X</t>
  </si>
  <si>
    <t>min</t>
  </si>
  <si>
    <t>sec</t>
  </si>
  <si>
    <t>BT __ DIS(x)_Conc(y)</t>
  </si>
  <si>
    <r>
      <t xml:space="preserve">CONC </t>
    </r>
    <r>
      <rPr>
        <b/>
        <sz val="11"/>
        <color theme="1"/>
        <rFont val="Calibri"/>
        <family val="2"/>
      </rPr>
      <t>→ →</t>
    </r>
  </si>
  <si>
    <t>↓</t>
  </si>
  <si>
    <t>Dist</t>
  </si>
  <si>
    <r>
      <t>B</t>
    </r>
    <r>
      <rPr>
        <vertAlign val="subscript"/>
        <sz val="11"/>
        <color theme="1"/>
        <rFont val="Calibri"/>
        <family val="2"/>
        <scheme val="minor"/>
      </rPr>
      <t>through</t>
    </r>
    <r>
      <rPr>
        <sz val="11"/>
        <color theme="1"/>
        <rFont val="Calibri"/>
        <family val="2"/>
        <scheme val="minor"/>
      </rPr>
      <t>(t)</t>
    </r>
  </si>
  <si>
    <r>
      <t xml:space="preserve">CONC </t>
    </r>
    <r>
      <rPr>
        <b/>
        <sz val="6"/>
        <color theme="1"/>
        <rFont val="Calibri"/>
        <family val="2"/>
      </rPr>
      <t>→ →</t>
    </r>
  </si>
  <si>
    <t>Time</t>
  </si>
  <si>
    <t>Dis(X)</t>
  </si>
  <si>
    <t>Y</t>
  </si>
  <si>
    <t>perlen</t>
  </si>
  <si>
    <t>nper</t>
  </si>
  <si>
    <t xml:space="preserve">Σ = </t>
  </si>
  <si>
    <t>Days</t>
  </si>
  <si>
    <t>06_cwell_info2</t>
  </si>
  <si>
    <t>06_cwell_info</t>
  </si>
  <si>
    <t>Heads</t>
  </si>
  <si>
    <t>DIS</t>
  </si>
  <si>
    <t>-</t>
  </si>
  <si>
    <t xml:space="preserve"> ,1</t>
  </si>
  <si>
    <t xml:space="preserve"> ,2</t>
  </si>
  <si>
    <t xml:space="preserve"> ,3</t>
  </si>
  <si>
    <t>spd_mf</t>
  </si>
  <si>
    <t>spd_mt</t>
  </si>
  <si>
    <t>[0,</t>
  </si>
  <si>
    <t>0,</t>
  </si>
  <si>
    <t>1,</t>
  </si>
  <si>
    <t>q]</t>
  </si>
  <si>
    <t>Z</t>
  </si>
  <si>
    <t>Q</t>
  </si>
  <si>
    <t>row</t>
  </si>
  <si>
    <t>coln</t>
  </si>
  <si>
    <t>q</t>
  </si>
  <si>
    <t>List [ ]</t>
  </si>
  <si>
    <t>STRESS PERIODS</t>
  </si>
  <si>
    <t>Position</t>
  </si>
  <si>
    <t>itype</t>
  </si>
  <si>
    <t>1º colunm</t>
  </si>
  <si>
    <t>Well</t>
  </si>
  <si>
    <t>c[0]</t>
  </si>
  <si>
    <t>[:,3]</t>
  </si>
  <si>
    <t xml:space="preserve">[:,4] ? </t>
  </si>
  <si>
    <t>Py</t>
  </si>
  <si>
    <t>Curve</t>
  </si>
  <si>
    <t>CTRLs</t>
  </si>
  <si>
    <t>Break_</t>
  </si>
  <si>
    <t xml:space="preserve">through </t>
  </si>
  <si>
    <t>Btc</t>
  </si>
  <si>
    <t>Excel Btc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</si>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</sst>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E+00"/>
    <numFmt numFmtId="165" formatCode="0.0000"/>
    <numFmt numFmtId="166" formatCode="0.0"/>
  </numFmts>
  <fonts count="3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rgb="FFFFFF00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</font>
    <font>
      <b/>
      <sz val="6"/>
      <color rgb="FFFF0000"/>
      <name val="Calibri"/>
      <family val="2"/>
      <scheme val="minor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5"/>
      <color rgb="FFFF0000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rgb="FF0000FF"/>
      <name val="Calibri"/>
      <family val="2"/>
      <scheme val="minor"/>
    </font>
    <font>
      <b/>
      <sz val="5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</font>
    <font>
      <b/>
      <sz val="9"/>
      <color rgb="FFFF0000"/>
      <name val="Calibri"/>
      <family val="2"/>
    </font>
    <font>
      <sz val="4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sz val="2"/>
      <color theme="1"/>
      <name val="Calibri"/>
      <family val="2"/>
      <scheme val="minor"/>
    </font>
    <font>
      <sz val="6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5"/>
      <name val="Calibri"/>
      <family val="2"/>
      <scheme val="minor"/>
    </font>
    <font>
      <sz val="3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6"/>
      <color rgb="FF0000FF"/>
      <name val="Calibri"/>
      <family val="2"/>
      <scheme val="minor"/>
    </font>
    <font>
      <b/>
      <sz val="6"/>
      <color rgb="FF0000FF"/>
      <name val="Calibri"/>
      <family val="2"/>
    </font>
    <font>
      <sz val="4"/>
      <color rgb="FFFFFF00"/>
      <name val="Calibri"/>
      <family val="2"/>
      <scheme val="minor"/>
    </font>
    <font>
      <b/>
      <sz val="6"/>
      <color rgb="FFFFFF00"/>
      <name val="Calibri"/>
      <family val="2"/>
      <scheme val="minor"/>
    </font>
    <font>
      <b/>
      <sz val="7"/>
      <color rgb="FFFFFF00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2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0" fillId="6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0" fillId="5" borderId="0" xfId="0" applyNumberFormat="1" applyFill="1"/>
    <xf numFmtId="2" fontId="0" fillId="3" borderId="0" xfId="0" applyNumberFormat="1" applyFill="1"/>
    <xf numFmtId="164" fontId="3" fillId="8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1" fontId="2" fillId="8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5" borderId="0" xfId="0" applyNumberFormat="1" applyFill="1"/>
    <xf numFmtId="165" fontId="0" fillId="3" borderId="0" xfId="0" applyNumberFormat="1" applyFill="1"/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2" fontId="0" fillId="9" borderId="7" xfId="0" applyNumberFormat="1" applyFill="1" applyBorder="1" applyAlignment="1">
      <alignment horizontal="center" vertical="center"/>
    </xf>
    <xf numFmtId="2" fontId="0" fillId="9" borderId="8" xfId="0" applyNumberFormat="1" applyFill="1" applyBorder="1" applyAlignment="1">
      <alignment horizontal="center" vertical="center"/>
    </xf>
    <xf numFmtId="2" fontId="0" fillId="9" borderId="9" xfId="0" applyNumberFormat="1" applyFill="1" applyBorder="1" applyAlignment="1">
      <alignment horizontal="center" vertical="center"/>
    </xf>
    <xf numFmtId="0" fontId="0" fillId="5" borderId="0" xfId="0" applyFill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4" fillId="11" borderId="0" xfId="0" applyFont="1" applyFill="1" applyAlignment="1">
      <alignment horizontal="left" vertical="center"/>
    </xf>
    <xf numFmtId="0" fontId="6" fillId="11" borderId="0" xfId="0" applyFont="1" applyFill="1" applyAlignment="1">
      <alignment horizontal="center" vertical="center"/>
    </xf>
    <xf numFmtId="2" fontId="0" fillId="9" borderId="13" xfId="0" applyNumberFormat="1" applyFill="1" applyBorder="1" applyAlignment="1">
      <alignment horizontal="center" vertical="center"/>
    </xf>
    <xf numFmtId="2" fontId="0" fillId="9" borderId="1" xfId="0" applyNumberForma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2" borderId="4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0" fillId="9" borderId="0" xfId="0" applyFill="1"/>
    <xf numFmtId="0" fontId="20" fillId="9" borderId="0" xfId="0" applyFont="1" applyFill="1" applyAlignment="1">
      <alignment horizontal="center" vertical="center"/>
    </xf>
    <xf numFmtId="0" fontId="20" fillId="5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12" borderId="0" xfId="0" applyFill="1"/>
    <xf numFmtId="0" fontId="20" fillId="12" borderId="0" xfId="0" applyFont="1" applyFill="1" applyAlignment="1">
      <alignment horizontal="center" vertical="center"/>
    </xf>
    <xf numFmtId="1" fontId="20" fillId="1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2" fontId="0" fillId="9" borderId="2" xfId="0" applyNumberFormat="1" applyFill="1" applyBorder="1" applyAlignment="1">
      <alignment horizontal="center" vertical="center"/>
    </xf>
    <xf numFmtId="2" fontId="0" fillId="9" borderId="4" xfId="0" applyNumberFormat="1" applyFill="1" applyBorder="1" applyAlignment="1">
      <alignment horizontal="center" vertical="center"/>
    </xf>
    <xf numFmtId="2" fontId="0" fillId="9" borderId="6" xfId="0" applyNumberFormat="1" applyFill="1" applyBorder="1" applyAlignment="1">
      <alignment horizontal="center" vertical="center"/>
    </xf>
    <xf numFmtId="1" fontId="0" fillId="12" borderId="0" xfId="0" applyNumberFormat="1" applyFill="1" applyAlignment="1">
      <alignment horizontal="left" vertical="center"/>
    </xf>
    <xf numFmtId="0" fontId="0" fillId="9" borderId="0" xfId="0" applyFill="1" applyAlignment="1">
      <alignment horizontal="left"/>
    </xf>
    <xf numFmtId="0" fontId="0" fillId="12" borderId="0" xfId="0" applyFill="1" applyAlignment="1">
      <alignment horizontal="left" vertical="center"/>
    </xf>
    <xf numFmtId="0" fontId="11" fillId="12" borderId="0" xfId="0" applyFont="1" applyFill="1" applyAlignment="1">
      <alignment horizontal="center" vertical="center"/>
    </xf>
    <xf numFmtId="0" fontId="28" fillId="12" borderId="3" xfId="0" applyFont="1" applyFill="1" applyBorder="1" applyAlignment="1">
      <alignment horizontal="center" vertical="center"/>
    </xf>
    <xf numFmtId="0" fontId="0" fillId="12" borderId="10" xfId="0" applyFill="1" applyBorder="1"/>
    <xf numFmtId="0" fontId="20" fillId="12" borderId="13" xfId="0" applyFont="1" applyFill="1" applyBorder="1" applyAlignment="1">
      <alignment horizontal="center" vertical="center"/>
    </xf>
    <xf numFmtId="0" fontId="20" fillId="12" borderId="11" xfId="0" applyFont="1" applyFill="1" applyBorder="1" applyAlignment="1">
      <alignment horizontal="center" vertical="center"/>
    </xf>
    <xf numFmtId="0" fontId="20" fillId="12" borderId="5" xfId="0" applyFont="1" applyFill="1" applyBorder="1" applyAlignment="1">
      <alignment horizontal="center" vertical="center"/>
    </xf>
    <xf numFmtId="0" fontId="20" fillId="12" borderId="12" xfId="0" applyFont="1" applyFill="1" applyBorder="1" applyAlignment="1">
      <alignment horizontal="center" vertical="center"/>
    </xf>
    <xf numFmtId="0" fontId="20" fillId="12" borderId="3" xfId="0" applyFont="1" applyFill="1" applyBorder="1" applyAlignment="1">
      <alignment horizontal="center" vertical="center"/>
    </xf>
    <xf numFmtId="0" fontId="20" fillId="12" borderId="10" xfId="0" applyFon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4" borderId="0" xfId="0" applyFill="1" applyAlignment="1">
      <alignment horizontal="right"/>
    </xf>
    <xf numFmtId="0" fontId="0" fillId="3" borderId="0" xfId="0" applyFill="1" applyAlignment="1">
      <alignment horizontal="center" vertical="center"/>
    </xf>
    <xf numFmtId="0" fontId="0" fillId="12" borderId="0" xfId="0" applyFill="1" applyAlignment="1">
      <alignment horizontal="right" vertical="center"/>
    </xf>
    <xf numFmtId="0" fontId="4" fillId="3" borderId="0" xfId="0" applyFont="1" applyFill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20" fillId="12" borderId="14" xfId="0" applyFont="1" applyFill="1" applyBorder="1" applyAlignment="1">
      <alignment horizontal="center" vertical="center"/>
    </xf>
    <xf numFmtId="0" fontId="20" fillId="8" borderId="15" xfId="0" applyFont="1" applyFill="1" applyBorder="1" applyAlignment="1">
      <alignment horizontal="center" vertical="center"/>
    </xf>
    <xf numFmtId="0" fontId="0" fillId="12" borderId="16" xfId="0" applyFill="1" applyBorder="1" applyAlignment="1">
      <alignment horizontal="center" vertical="center"/>
    </xf>
    <xf numFmtId="0" fontId="11" fillId="9" borderId="0" xfId="0" applyFont="1" applyFill="1" applyBorder="1" applyAlignment="1">
      <alignment horizontal="center" vertical="center"/>
    </xf>
    <xf numFmtId="166" fontId="26" fillId="9" borderId="0" xfId="0" applyNumberFormat="1" applyFont="1" applyFill="1" applyBorder="1" applyAlignment="1">
      <alignment horizontal="center" vertical="center"/>
    </xf>
    <xf numFmtId="166" fontId="26" fillId="0" borderId="0" xfId="0" applyNumberFormat="1" applyFont="1" applyBorder="1" applyAlignment="1">
      <alignment horizontal="center" vertical="center"/>
    </xf>
    <xf numFmtId="166" fontId="14" fillId="0" borderId="0" xfId="0" applyNumberFormat="1" applyFont="1" applyBorder="1" applyAlignment="1">
      <alignment horizontal="center" vertical="center"/>
    </xf>
    <xf numFmtId="1" fontId="27" fillId="11" borderId="0" xfId="0" applyNumberFormat="1" applyFont="1" applyFill="1" applyBorder="1" applyAlignment="1">
      <alignment horizontal="center" vertical="center"/>
    </xf>
    <xf numFmtId="1" fontId="11" fillId="11" borderId="0" xfId="0" applyNumberFormat="1" applyFont="1" applyFill="1" applyBorder="1" applyAlignment="1">
      <alignment horizontal="center" vertical="center"/>
    </xf>
    <xf numFmtId="0" fontId="16" fillId="5" borderId="0" xfId="0" applyFont="1" applyFill="1" applyBorder="1" applyAlignment="1">
      <alignment horizontal="center" vertical="center"/>
    </xf>
    <xf numFmtId="0" fontId="23" fillId="8" borderId="0" xfId="0" applyFont="1" applyFill="1" applyBorder="1" applyAlignment="1">
      <alignment horizontal="center" vertical="center"/>
    </xf>
    <xf numFmtId="0" fontId="23" fillId="13" borderId="0" xfId="0" applyFont="1" applyFill="1" applyBorder="1" applyAlignment="1">
      <alignment horizontal="center" vertical="center"/>
    </xf>
    <xf numFmtId="0" fontId="11" fillId="10" borderId="0" xfId="0" applyFont="1" applyFill="1" applyBorder="1" applyAlignment="1">
      <alignment horizontal="center" vertical="center"/>
    </xf>
    <xf numFmtId="0" fontId="15" fillId="10" borderId="0" xfId="0" applyFont="1" applyFill="1" applyBorder="1" applyAlignment="1">
      <alignment horizontal="center" vertical="center"/>
    </xf>
    <xf numFmtId="1" fontId="34" fillId="7" borderId="0" xfId="0" applyNumberFormat="1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11" fillId="6" borderId="0" xfId="0" applyFont="1" applyFill="1" applyBorder="1" applyAlignment="1">
      <alignment horizontal="left" vertical="center"/>
    </xf>
    <xf numFmtId="0" fontId="11" fillId="6" borderId="0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32" fillId="11" borderId="0" xfId="0" applyFont="1" applyFill="1" applyBorder="1" applyAlignment="1">
      <alignment horizontal="left" vertical="center"/>
    </xf>
    <xf numFmtId="0" fontId="32" fillId="11" borderId="0" xfId="0" applyFont="1" applyFill="1" applyBorder="1" applyAlignment="1">
      <alignment horizontal="center" vertical="center"/>
    </xf>
    <xf numFmtId="0" fontId="11" fillId="5" borderId="0" xfId="0" applyFont="1" applyFill="1" applyBorder="1" applyAlignment="1">
      <alignment horizontal="center" vertical="center"/>
    </xf>
    <xf numFmtId="0" fontId="14" fillId="5" borderId="0" xfId="0" applyFont="1" applyFill="1" applyBorder="1" applyAlignment="1">
      <alignment horizontal="center" vertical="center"/>
    </xf>
    <xf numFmtId="0" fontId="14" fillId="13" borderId="0" xfId="0" applyFont="1" applyFill="1" applyBorder="1" applyAlignment="1">
      <alignment horizontal="center" vertical="center"/>
    </xf>
    <xf numFmtId="0" fontId="35" fillId="8" borderId="0" xfId="0" applyFont="1" applyFill="1" applyBorder="1" applyAlignment="1">
      <alignment horizontal="center" vertical="center"/>
    </xf>
    <xf numFmtId="0" fontId="27" fillId="13" borderId="0" xfId="0" applyFont="1" applyFill="1" applyBorder="1" applyAlignment="1">
      <alignment horizontal="center" vertical="center"/>
    </xf>
    <xf numFmtId="0" fontId="29" fillId="16" borderId="0" xfId="0" applyFont="1" applyFill="1" applyBorder="1" applyAlignment="1">
      <alignment horizontal="center" vertical="center"/>
    </xf>
    <xf numFmtId="0" fontId="33" fillId="11" borderId="0" xfId="0" applyFont="1" applyFill="1" applyBorder="1" applyAlignment="1">
      <alignment horizontal="center" vertical="center"/>
    </xf>
    <xf numFmtId="1" fontId="11" fillId="5" borderId="0" xfId="0" applyNumberFormat="1" applyFont="1" applyFill="1" applyBorder="1" applyAlignment="1">
      <alignment horizontal="left" vertical="center"/>
    </xf>
    <xf numFmtId="166" fontId="18" fillId="5" borderId="0" xfId="0" applyNumberFormat="1" applyFont="1" applyFill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/>
    </xf>
    <xf numFmtId="1" fontId="36" fillId="7" borderId="0" xfId="0" applyNumberFormat="1" applyFont="1" applyFill="1" applyBorder="1" applyAlignment="1">
      <alignment horizontal="center" vertical="top"/>
    </xf>
    <xf numFmtId="0" fontId="24" fillId="13" borderId="0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1" fontId="31" fillId="2" borderId="0" xfId="0" applyNumberFormat="1" applyFont="1" applyFill="1" applyBorder="1" applyAlignment="1">
      <alignment horizontal="center" vertical="center"/>
    </xf>
    <xf numFmtId="1" fontId="11" fillId="2" borderId="0" xfId="0" applyNumberFormat="1" applyFont="1" applyFill="1" applyBorder="1" applyAlignment="1">
      <alignment horizontal="center" vertical="center"/>
    </xf>
    <xf numFmtId="1" fontId="37" fillId="7" borderId="0" xfId="0" applyNumberFormat="1" applyFont="1" applyFill="1" applyBorder="1" applyAlignment="1">
      <alignment horizontal="center" vertical="center"/>
    </xf>
    <xf numFmtId="0" fontId="34" fillId="8" borderId="0" xfId="0" applyFont="1" applyFill="1" applyBorder="1" applyAlignment="1">
      <alignment horizontal="center" vertical="center"/>
    </xf>
    <xf numFmtId="0" fontId="11" fillId="8" borderId="0" xfId="0" applyFont="1" applyFill="1" applyBorder="1" applyAlignment="1">
      <alignment horizontal="center" vertical="center"/>
    </xf>
    <xf numFmtId="0" fontId="11" fillId="6" borderId="0" xfId="0" applyFont="1" applyFill="1" applyBorder="1" applyAlignment="1">
      <alignment horizontal="right" vertical="center"/>
    </xf>
    <xf numFmtId="1" fontId="11" fillId="6" borderId="0" xfId="0" applyNumberFormat="1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1" fontId="17" fillId="2" borderId="0" xfId="0" applyNumberFormat="1" applyFont="1" applyFill="1" applyBorder="1" applyAlignment="1">
      <alignment horizontal="center" vertical="center"/>
    </xf>
    <xf numFmtId="1" fontId="11" fillId="8" borderId="0" xfId="0" applyNumberFormat="1" applyFont="1" applyFill="1" applyBorder="1" applyAlignment="1">
      <alignment horizontal="center" vertical="center"/>
    </xf>
    <xf numFmtId="0" fontId="19" fillId="3" borderId="0" xfId="0" applyFont="1" applyFill="1" applyBorder="1" applyAlignment="1">
      <alignment horizontal="center" vertical="center"/>
    </xf>
    <xf numFmtId="1" fontId="38" fillId="7" borderId="0" xfId="0" applyNumberFormat="1" applyFont="1" applyFill="1" applyBorder="1" applyAlignment="1">
      <alignment horizontal="center" vertical="center"/>
    </xf>
    <xf numFmtId="0" fontId="33" fillId="11" borderId="0" xfId="0" applyFont="1" applyFill="1" applyBorder="1" applyAlignment="1">
      <alignment horizontal="right" vertical="center"/>
    </xf>
    <xf numFmtId="0" fontId="30" fillId="6" borderId="0" xfId="0" applyFont="1" applyFill="1" applyBorder="1" applyAlignment="1">
      <alignment horizontal="right" vertical="center"/>
    </xf>
    <xf numFmtId="0" fontId="17" fillId="5" borderId="0" xfId="0" applyFont="1" applyFill="1" applyBorder="1" applyAlignment="1">
      <alignment horizontal="center" vertical="center"/>
    </xf>
    <xf numFmtId="0" fontId="25" fillId="13" borderId="0" xfId="0" applyFont="1" applyFill="1" applyBorder="1" applyAlignment="1">
      <alignment horizontal="center" vertical="center"/>
    </xf>
    <xf numFmtId="166" fontId="14" fillId="9" borderId="0" xfId="0" applyNumberFormat="1" applyFont="1" applyFill="1" applyBorder="1" applyAlignment="1">
      <alignment horizontal="center" vertical="center"/>
    </xf>
    <xf numFmtId="166" fontId="14" fillId="4" borderId="0" xfId="0" applyNumberFormat="1" applyFont="1" applyFill="1" applyBorder="1" applyAlignment="1">
      <alignment horizontal="center" vertical="center"/>
    </xf>
    <xf numFmtId="1" fontId="29" fillId="16" borderId="0" xfId="0" applyNumberFormat="1" applyFont="1" applyFill="1" applyBorder="1" applyAlignment="1">
      <alignment horizontal="center" vertical="center"/>
    </xf>
    <xf numFmtId="1" fontId="25" fillId="13" borderId="0" xfId="0" applyNumberFormat="1" applyFont="1" applyFill="1" applyBorder="1" applyAlignment="1">
      <alignment horizontal="center" vertical="center"/>
    </xf>
    <xf numFmtId="0" fontId="11" fillId="4" borderId="0" xfId="0" applyFon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30" fillId="4" borderId="0" xfId="0" applyFont="1" applyFill="1" applyBorder="1" applyAlignment="1">
      <alignment horizontal="center" vertical="center"/>
    </xf>
    <xf numFmtId="0" fontId="17" fillId="10" borderId="0" xfId="0" applyFont="1" applyFill="1" applyBorder="1" applyAlignment="1">
      <alignment horizontal="center" vertical="center"/>
    </xf>
    <xf numFmtId="0" fontId="14" fillId="9" borderId="0" xfId="0" applyFont="1" applyFill="1" applyBorder="1" applyAlignment="1">
      <alignment horizontal="center" vertical="center"/>
    </xf>
    <xf numFmtId="0" fontId="21" fillId="11" borderId="0" xfId="0" applyFont="1" applyFill="1" applyBorder="1" applyAlignment="1">
      <alignment horizontal="center" vertical="center"/>
    </xf>
    <xf numFmtId="166" fontId="11" fillId="10" borderId="0" xfId="0" applyNumberFormat="1" applyFont="1" applyFill="1" applyBorder="1" applyAlignment="1">
      <alignment horizontal="center" vertical="center"/>
    </xf>
    <xf numFmtId="1" fontId="11" fillId="10" borderId="0" xfId="0" applyNumberFormat="1" applyFont="1" applyFill="1" applyBorder="1" applyAlignment="1">
      <alignment horizontal="center" vertical="center"/>
    </xf>
    <xf numFmtId="1" fontId="11" fillId="4" borderId="0" xfId="0" applyNumberFormat="1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horizontal="left" vertical="center"/>
    </xf>
    <xf numFmtId="0" fontId="21" fillId="11" borderId="0" xfId="0" applyFont="1" applyFill="1" applyBorder="1" applyAlignment="1">
      <alignment horizontal="right" vertical="center"/>
    </xf>
    <xf numFmtId="1" fontId="22" fillId="11" borderId="0" xfId="0" applyNumberFormat="1" applyFont="1" applyFill="1" applyBorder="1" applyAlignment="1">
      <alignment horizontal="center" vertical="center"/>
    </xf>
    <xf numFmtId="0" fontId="12" fillId="11" borderId="0" xfId="0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" fontId="11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5" fillId="4" borderId="0" xfId="0" applyFont="1" applyFill="1" applyBorder="1" applyAlignment="1">
      <alignment horizontal="center" vertical="center"/>
    </xf>
    <xf numFmtId="0" fontId="15" fillId="17" borderId="0" xfId="0" applyFont="1" applyFill="1" applyBorder="1" applyAlignment="1">
      <alignment horizontal="center" vertical="center"/>
    </xf>
    <xf numFmtId="0" fontId="11" fillId="17" borderId="0" xfId="0" applyFont="1" applyFill="1" applyBorder="1" applyAlignment="1">
      <alignment horizontal="center" vertical="center"/>
    </xf>
    <xf numFmtId="1" fontId="37" fillId="17" borderId="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'1D'!$C$1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'1D'!$C$3:$C$22</c:f>
              <c:numCache>
                <c:formatCode>General</c:formatCode>
                <c:ptCount val="20"/>
                <c:pt idx="0">
                  <c:v>0</c:v>
                </c:pt>
                <c:pt idx="1">
                  <c:v>5.933358584295257E-2</c:v>
                </c:pt>
                <c:pt idx="2">
                  <c:v>0.11833951355194135</c:v>
                </c:pt>
                <c:pt idx="3">
                  <c:v>0.17669554328439538</c:v>
                </c:pt>
                <c:pt idx="4">
                  <c:v>0.23409012272323901</c:v>
                </c:pt>
                <c:pt idx="5">
                  <c:v>0.29022736392670684</c:v>
                </c:pt>
                <c:pt idx="6">
                  <c:v>0.34483159564459642</c:v>
                </c:pt>
                <c:pt idx="7">
                  <c:v>0.39765137502868692</c:v>
                </c:pt>
                <c:pt idx="8">
                  <c:v>0.44846286285978137</c:v>
                </c:pt>
                <c:pt idx="9">
                  <c:v>0.49707248975869478</c:v>
                </c:pt>
                <c:pt idx="10">
                  <c:v>0.54331886624556214</c:v>
                </c:pt>
                <c:pt idx="11">
                  <c:v>0.5870739157961794</c:v>
                </c:pt>
                <c:pt idx="12">
                  <c:v>0.6282432360489355</c:v>
                </c:pt>
                <c:pt idx="13">
                  <c:v>0.66676571793489425</c:v>
                </c:pt>
                <c:pt idx="14">
                  <c:v>0.70261247474840172</c:v>
                </c:pt>
                <c:pt idx="15">
                  <c:v>0.73578515222215601</c:v>
                </c:pt>
                <c:pt idx="16">
                  <c:v>0.76631370589517278</c:v>
                </c:pt>
                <c:pt idx="17">
                  <c:v>0.79425374306174956</c:v>
                </c:pt>
                <c:pt idx="18">
                  <c:v>0.81968353319020426</c:v>
                </c:pt>
                <c:pt idx="19">
                  <c:v>0.84270079294971489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0-4AD9-A5E6-47A1B91EAD5B}"/>
            </c:ext>
          </c:extLst>
        </c:ser>
        <c:ser>
          <c:idx val="2"/>
          <c:order val="1"/>
          <c:tx>
            <c:strRef>
              <c:f>'1D'!$D$1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'1D'!$D$3:$D$22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0-4AD9-A5E6-47A1B91EAD5B}"/>
            </c:ext>
          </c:extLst>
        </c:ser>
        <c:ser>
          <c:idx val="1"/>
          <c:order val="2"/>
          <c:tx>
            <c:strRef>
              <c:f>'1D'!$E$1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'1D'!$E$3:$E$22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0.45668113375443792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0.29738752525159823</c:v>
                </c:pt>
                <c:pt idx="15">
                  <c:v>0.26421484777784399</c:v>
                </c:pt>
                <c:pt idx="16">
                  <c:v>0.23368629410482725</c:v>
                </c:pt>
                <c:pt idx="17">
                  <c:v>0.20574625693825049</c:v>
                </c:pt>
                <c:pt idx="18">
                  <c:v>0.18031646680979574</c:v>
                </c:pt>
                <c:pt idx="19">
                  <c:v>0.15729920705028513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0-4AD9-A5E6-47A1B91E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'1D'!$H$1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>
                  <a:alpha val="20000"/>
                </a:schemeClr>
              </a:solidFill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'1D'!$H$3:$H$22</c:f>
              <c:numCache>
                <c:formatCode>0.00</c:formatCode>
                <c:ptCount val="20"/>
                <c:pt idx="0">
                  <c:v>0</c:v>
                </c:pt>
                <c:pt idx="1">
                  <c:v>0.41002059281509934</c:v>
                </c:pt>
                <c:pt idx="2">
                  <c:v>0.71884651238516151</c:v>
                </c:pt>
                <c:pt idx="3">
                  <c:v>0.89403483326363242</c:v>
                </c:pt>
                <c:pt idx="4">
                  <c:v>0.96887441721248291</c:v>
                </c:pt>
                <c:pt idx="5">
                  <c:v>0.99294695691715551</c:v>
                </c:pt>
                <c:pt idx="6">
                  <c:v>0.99877586126770201</c:v>
                </c:pt>
                <c:pt idx="7">
                  <c:v>0.9998380954083218</c:v>
                </c:pt>
                <c:pt idx="8">
                  <c:v>0.99998374284104674</c:v>
                </c:pt>
                <c:pt idx="9">
                  <c:v>0.99999876409523181</c:v>
                </c:pt>
                <c:pt idx="10">
                  <c:v>0.99999992901454438</c:v>
                </c:pt>
                <c:pt idx="11">
                  <c:v>0.99999999692464703</c:v>
                </c:pt>
                <c:pt idx="12">
                  <c:v>0.99999999989962851</c:v>
                </c:pt>
                <c:pt idx="13">
                  <c:v>0.99999999999753464</c:v>
                </c:pt>
                <c:pt idx="14">
                  <c:v>0.99999999999995448</c:v>
                </c:pt>
                <c:pt idx="15">
                  <c:v>0.99999999999999933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D8-43C9-AD53-C8FC48720BA9}"/>
            </c:ext>
          </c:extLst>
        </c:ser>
        <c:ser>
          <c:idx val="2"/>
          <c:order val="1"/>
          <c:tx>
            <c:strRef>
              <c:f>'1D'!$I$1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'1D'!$I$3:$I$22</c:f>
              <c:numCache>
                <c:formatCode>0.00</c:formatCode>
                <c:ptCount val="20"/>
                <c:pt idx="0">
                  <c:v>1</c:v>
                </c:pt>
                <c:pt idx="1">
                  <c:v>0.58997940718490072</c:v>
                </c:pt>
                <c:pt idx="2">
                  <c:v>0.28115348761483849</c:v>
                </c:pt>
                <c:pt idx="3">
                  <c:v>0.10596516673636758</c:v>
                </c:pt>
                <c:pt idx="4">
                  <c:v>3.1125582787517092E-2</c:v>
                </c:pt>
                <c:pt idx="5">
                  <c:v>7.0530430828444901E-3</c:v>
                </c:pt>
                <c:pt idx="6">
                  <c:v>1.2241387322979858E-3</c:v>
                </c:pt>
                <c:pt idx="7">
                  <c:v>1.6190459167819693E-4</c:v>
                </c:pt>
                <c:pt idx="8">
                  <c:v>1.6257158953258966E-5</c:v>
                </c:pt>
                <c:pt idx="9">
                  <c:v>1.2359047681931301E-6</c:v>
                </c:pt>
                <c:pt idx="10">
                  <c:v>7.0985455624672511E-8</c:v>
                </c:pt>
                <c:pt idx="11">
                  <c:v>3.0753529722815642E-9</c:v>
                </c:pt>
                <c:pt idx="12">
                  <c:v>1.0037148889807668E-10</c:v>
                </c:pt>
                <c:pt idx="13">
                  <c:v>2.4653612484826226E-12</c:v>
                </c:pt>
                <c:pt idx="14" formatCode="0.0000">
                  <c:v>4.5519144009631418E-14</c:v>
                </c:pt>
                <c:pt idx="15" formatCode="0.0000">
                  <c:v>6.6613381477509392E-16</c:v>
                </c:pt>
                <c:pt idx="16" formatCode="0.0000">
                  <c:v>0</c:v>
                </c:pt>
                <c:pt idx="17" formatCode="0.0000">
                  <c:v>0</c:v>
                </c:pt>
                <c:pt idx="18" formatCode="0.0000">
                  <c:v>0</c:v>
                </c:pt>
                <c:pt idx="19" formatCode="0.0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8-43C9-AD53-C8FC48720BA9}"/>
            </c:ext>
          </c:extLst>
        </c:ser>
        <c:ser>
          <c:idx val="1"/>
          <c:order val="2"/>
          <c:tx>
            <c:strRef>
              <c:f>'1D'!$J$1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'1D'!$J$3:$J$22</c:f>
              <c:numCache>
                <c:formatCode>0.00</c:formatCode>
                <c:ptCount val="20"/>
                <c:pt idx="0">
                  <c:v>1</c:v>
                </c:pt>
                <c:pt idx="1">
                  <c:v>0.58997940718490072</c:v>
                </c:pt>
                <c:pt idx="2">
                  <c:v>0.28115348761483855</c:v>
                </c:pt>
                <c:pt idx="3">
                  <c:v>0.10596516673636755</c:v>
                </c:pt>
                <c:pt idx="4">
                  <c:v>3.1125582787517047E-2</c:v>
                </c:pt>
                <c:pt idx="5">
                  <c:v>7.0530430828444545E-3</c:v>
                </c:pt>
                <c:pt idx="6">
                  <c:v>1.2241387322979346E-3</c:v>
                </c:pt>
                <c:pt idx="7">
                  <c:v>1.6190459167822219E-4</c:v>
                </c:pt>
                <c:pt idx="8">
                  <c:v>1.6257158953272887E-5</c:v>
                </c:pt>
                <c:pt idx="9">
                  <c:v>1.2359047682010079E-6</c:v>
                </c:pt>
                <c:pt idx="10">
                  <c:v>7.0985455569590064E-8</c:v>
                </c:pt>
                <c:pt idx="11">
                  <c:v>3.0753530149984797E-9</c:v>
                </c:pt>
                <c:pt idx="12">
                  <c:v>1.0037152071601472E-10</c:v>
                </c:pt>
                <c:pt idx="13">
                  <c:v>2.4653403720066659E-12</c:v>
                </c:pt>
                <c:pt idx="14">
                  <c:v>4.5534398931616077E-14</c:v>
                </c:pt>
                <c:pt idx="15">
                  <c:v>6.3198801514862781E-16</c:v>
                </c:pt>
                <c:pt idx="16">
                  <c:v>6.5878693111982315E-18</c:v>
                </c:pt>
                <c:pt idx="17" formatCode="0.0000">
                  <c:v>5.1552278719110076E-20</c:v>
                </c:pt>
                <c:pt idx="18" formatCode="0.0000">
                  <c:v>3.0272535158695542E-22</c:v>
                </c:pt>
                <c:pt idx="19" formatCode="0.0000">
                  <c:v>1.3335346408846979E-24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D8-43C9-AD53-C8FC48720BA9}"/>
            </c:ext>
          </c:extLst>
        </c:ser>
        <c:ser>
          <c:idx val="3"/>
          <c:order val="3"/>
          <c:tx>
            <c:strRef>
              <c:f>'1D'!$V$2</c:f>
              <c:strCache>
                <c:ptCount val="1"/>
                <c:pt idx="0">
                  <c:v>ERFC2</c:v>
                </c:pt>
              </c:strCache>
            </c:strRef>
          </c:tx>
          <c:spPr>
            <a:ln w="28575">
              <a:solidFill>
                <a:srgbClr val="00B05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'1D'!$V$3:$V$22</c:f>
              <c:numCache>
                <c:formatCode>0.00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D8-43C9-AD53-C8FC4872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21759259259259259"/>
          <c:w val="0.77418078274981161"/>
          <c:h val="0.6750080198308544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3E-478E-9A3D-5CE0AE046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'1D_2'!$C$16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E-40C2-991A-4BD9DFDA3CFB}"/>
            </c:ext>
          </c:extLst>
        </c:ser>
        <c:ser>
          <c:idx val="4"/>
          <c:order val="1"/>
          <c:tx>
            <c:strRef>
              <c:f>'1D_2'!$C$46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8E-40C2-991A-4BD9DFDA3CFB}"/>
            </c:ext>
          </c:extLst>
        </c:ser>
        <c:ser>
          <c:idx val="5"/>
          <c:order val="2"/>
          <c:tx>
            <c:strRef>
              <c:f>'1D_2'!$B$64</c:f>
              <c:strCache>
                <c:ptCount val="1"/>
                <c:pt idx="0">
                  <c:v>1044</c:v>
                </c:pt>
              </c:strCache>
            </c:strRef>
          </c:tx>
          <c:marker>
            <c:symbol val="none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'1D_2'!$G$64:$Z$64</c:f>
              <c:numCache>
                <c:formatCode>0.00</c:formatCode>
                <c:ptCount val="20"/>
                <c:pt idx="0">
                  <c:v>1.0000001999999999</c:v>
                </c:pt>
                <c:pt idx="1">
                  <c:v>1.0000005000000001</c:v>
                </c:pt>
                <c:pt idx="2">
                  <c:v>0.99999979999999999</c:v>
                </c:pt>
                <c:pt idx="3">
                  <c:v>0.99999802999999998</c:v>
                </c:pt>
                <c:pt idx="4">
                  <c:v>0.99999386000000001</c:v>
                </c:pt>
                <c:pt idx="5">
                  <c:v>0.99998480000000001</c:v>
                </c:pt>
                <c:pt idx="6">
                  <c:v>0.99996569999999996</c:v>
                </c:pt>
                <c:pt idx="7">
                  <c:v>0.99992760000000003</c:v>
                </c:pt>
                <c:pt idx="8">
                  <c:v>0.99985469999999999</c:v>
                </c:pt>
                <c:pt idx="9">
                  <c:v>0.99971909999999997</c:v>
                </c:pt>
                <c:pt idx="10">
                  <c:v>0.99947417000000005</c:v>
                </c:pt>
                <c:pt idx="11">
                  <c:v>0.99904630000000005</c:v>
                </c:pt>
                <c:pt idx="12">
                  <c:v>0.99831959999999997</c:v>
                </c:pt>
                <c:pt idx="13">
                  <c:v>0.99712040000000002</c:v>
                </c:pt>
                <c:pt idx="14">
                  <c:v>0.99519599999999997</c:v>
                </c:pt>
                <c:pt idx="15">
                  <c:v>0.99219226999999999</c:v>
                </c:pt>
                <c:pt idx="16">
                  <c:v>0.98762696999999999</c:v>
                </c:pt>
                <c:pt idx="17">
                  <c:v>0.98086079999999998</c:v>
                </c:pt>
                <c:pt idx="18">
                  <c:v>0.97105293999999998</c:v>
                </c:pt>
                <c:pt idx="19">
                  <c:v>0.95709869999999997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8E-40C2-991A-4BD9DFDA3CFB}"/>
            </c:ext>
          </c:extLst>
        </c:ser>
        <c:ser>
          <c:idx val="0"/>
          <c:order val="3"/>
          <c:tx>
            <c:strRef>
              <c:f>'1D_2'!$D$28</c:f>
              <c:strCache>
                <c:ptCount val="1"/>
                <c:pt idx="0">
                  <c:v>Bthrough(t)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8E-40C2-991A-4BD9DFDA3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3031824146981628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'1D_2'!$J$4</c:f>
              <c:strCache>
                <c:ptCount val="1"/>
                <c:pt idx="0">
                  <c:v>2x(m)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'1D_2'!$B$6:$B$105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'1D_2'!$J$7:$J$106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8F-40D0-AD1C-497CA6787ED5}"/>
            </c:ext>
          </c:extLst>
        </c:ser>
        <c:ser>
          <c:idx val="1"/>
          <c:order val="1"/>
          <c:tx>
            <c:strRef>
              <c:f>'1D_2'!$Q$4</c:f>
              <c:strCache>
                <c:ptCount val="1"/>
                <c:pt idx="0">
                  <c:v>6x(m)</c:v>
                </c:pt>
              </c:strCache>
            </c:strRef>
          </c:tx>
          <c:marker>
            <c:symbol val="none"/>
          </c:marker>
          <c:xVal>
            <c:numRef>
              <c:f>'1D_2'!$B$7:$B$106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'1D_2'!$Q$7:$Q$106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F-40D0-AD1C-497CA6787ED5}"/>
            </c:ext>
          </c:extLst>
        </c:ser>
        <c:ser>
          <c:idx val="0"/>
          <c:order val="2"/>
          <c:tx>
            <c:strRef>
              <c:f>'1D_2'!$Z$4</c:f>
              <c:strCache>
                <c:ptCount val="1"/>
                <c:pt idx="0">
                  <c:v>10x(m)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'1D_2'!$B$7:$B$106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'1D_2'!$Z$7:$Z$106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8F-40D0-AD1C-497CA6787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23151873068722209"/>
          <c:y val="3.1831437736949547E-2"/>
          <c:w val="0.75038629887386821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87472270071342"/>
          <c:y val="0.28986392140212064"/>
          <c:w val="0.76497487387067775"/>
          <c:h val="0.4925501707380193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'2__D'!$AFC$4</c:f>
              <c:strCache>
                <c:ptCount val="1"/>
                <c:pt idx="0">
                  <c:v>Excel Btc</c:v>
                </c:pt>
              </c:strCache>
            </c:strRef>
          </c:tx>
          <c:spPr>
            <a:ln w="22225"/>
          </c:spPr>
          <c:marker>
            <c:symbol val="diamond"/>
            <c:size val="4"/>
            <c:spPr>
              <a:ln>
                <a:noFill/>
              </a:ln>
            </c:spPr>
          </c:marker>
          <c:xVal>
            <c:numRef>
              <c:f>'2__D'!$B$5:$B$107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'2__D'!$AFC$6:$AFC$107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7.1384135315789487E-38</c:v>
                </c:pt>
                <c:pt idx="16">
                  <c:v>5.0466556631578933E-37</c:v>
                </c:pt>
                <c:pt idx="17">
                  <c:v>3.1806374157894733E-36</c:v>
                </c:pt>
                <c:pt idx="18">
                  <c:v>1.8555806315789474E-35</c:v>
                </c:pt>
                <c:pt idx="19">
                  <c:v>1.045905647368421E-34</c:v>
                </c:pt>
                <c:pt idx="20">
                  <c:v>5.7556589894736845E-34</c:v>
                </c:pt>
                <c:pt idx="21">
                  <c:v>3.1057600105263159E-33</c:v>
                </c:pt>
                <c:pt idx="22">
                  <c:v>1.6479344894736837E-32</c:v>
                </c:pt>
                <c:pt idx="23">
                  <c:v>8.6180199631578956E-32</c:v>
                </c:pt>
                <c:pt idx="24">
                  <c:v>4.4502305578947379E-31</c:v>
                </c:pt>
                <c:pt idx="25">
                  <c:v>2.2725865368421055E-30</c:v>
                </c:pt>
                <c:pt idx="26">
                  <c:v>1.1491284636842106E-29</c:v>
                </c:pt>
                <c:pt idx="27">
                  <c:v>5.7604352684210526E-29</c:v>
                </c:pt>
                <c:pt idx="28">
                  <c:v>2.8659109421052631E-28</c:v>
                </c:pt>
                <c:pt idx="29">
                  <c:v>1.416386405263158E-27</c:v>
                </c:pt>
                <c:pt idx="30">
                  <c:v>6.9578597947368413E-27</c:v>
                </c:pt>
                <c:pt idx="31">
                  <c:v>3.3985822368421053E-26</c:v>
                </c:pt>
                <c:pt idx="32">
                  <c:v>1.6513993526315793E-25</c:v>
                </c:pt>
                <c:pt idx="33">
                  <c:v>7.9865571894736856E-25</c:v>
                </c:pt>
                <c:pt idx="34">
                  <c:v>3.846898794736842E-24</c:v>
                </c:pt>
                <c:pt idx="35">
                  <c:v>1.8455772578947371E-23</c:v>
                </c:pt>
                <c:pt idx="36">
                  <c:v>8.8164509421052633E-23</c:v>
                </c:pt>
                <c:pt idx="37">
                  <c:v>4.1937167947368419E-22</c:v>
                </c:pt>
                <c:pt idx="38">
                  <c:v>1.9872101368421053E-21</c:v>
                </c:pt>
                <c:pt idx="39">
                  <c:v>9.3939293368421042E-21</c:v>
                </c:pt>
                <c:pt idx="40">
                  <c:v>4.4320156631578953E-20</c:v>
                </c:pt>
                <c:pt idx="41">
                  <c:v>2.0882795789473687E-19</c:v>
                </c:pt>
                <c:pt idx="42">
                  <c:v>9.8056020526315799E-19</c:v>
                </c:pt>
                <c:pt idx="43">
                  <c:v>4.5847695842105256E-18</c:v>
                </c:pt>
                <c:pt idx="44">
                  <c:v>2.1373838105263152E-17</c:v>
                </c:pt>
                <c:pt idx="45">
                  <c:v>9.9476277684210554E-17</c:v>
                </c:pt>
                <c:pt idx="46">
                  <c:v>4.6382948578947373E-16</c:v>
                </c:pt>
                <c:pt idx="47">
                  <c:v>2.1589198157894731E-15</c:v>
                </c:pt>
                <c:pt idx="48">
                  <c:v>1.0057596031578948E-14</c:v>
                </c:pt>
                <c:pt idx="49">
                  <c:v>4.64207E-14</c:v>
                </c:pt>
                <c:pt idx="50">
                  <c:v>2.1374372052631577E-13</c:v>
                </c:pt>
                <c:pt idx="51">
                  <c:v>9.8373894736842122E-13</c:v>
                </c:pt>
                <c:pt idx="52">
                  <c:v>4.5293261315789461E-12</c:v>
                </c:pt>
                <c:pt idx="53">
                  <c:v>2.1046230526315791E-11</c:v>
                </c:pt>
                <c:pt idx="54">
                  <c:v>9.6483940789473687E-11</c:v>
                </c:pt>
                <c:pt idx="55">
                  <c:v>4.4876335842105261E-10</c:v>
                </c:pt>
                <c:pt idx="56">
                  <c:v>2.007461910526316E-9</c:v>
                </c:pt>
                <c:pt idx="57">
                  <c:v>9.2766207842105275E-9</c:v>
                </c:pt>
                <c:pt idx="58">
                  <c:v>4.1660333000000001E-8</c:v>
                </c:pt>
                <c:pt idx="59">
                  <c:v>1.9187472736842104E-7</c:v>
                </c:pt>
                <c:pt idx="60">
                  <c:v>8.9613677842105234E-7</c:v>
                </c:pt>
                <c:pt idx="61">
                  <c:v>3.9516016368421049E-6</c:v>
                </c:pt>
                <c:pt idx="62">
                  <c:v>1.9281322157894739E-5</c:v>
                </c:pt>
                <c:pt idx="63">
                  <c:v>7.6423378526315771E-5</c:v>
                </c:pt>
                <c:pt idx="64">
                  <c:v>4.2053739368421046E-4</c:v>
                </c:pt>
                <c:pt idx="65">
                  <c:v>1.392822536842105E-3</c:v>
                </c:pt>
                <c:pt idx="66">
                  <c:v>2.3158087368421051E-3</c:v>
                </c:pt>
                <c:pt idx="67">
                  <c:v>1.9433532631578947E-3</c:v>
                </c:pt>
                <c:pt idx="68">
                  <c:v>1.1670751368421054E-3</c:v>
                </c:pt>
                <c:pt idx="69">
                  <c:v>6.7674844894736845E-4</c:v>
                </c:pt>
                <c:pt idx="70">
                  <c:v>3.8179324052631578E-4</c:v>
                </c:pt>
                <c:pt idx="71">
                  <c:v>2.1083077526315788E-4</c:v>
                </c:pt>
                <c:pt idx="72">
                  <c:v>1.1591694242105262E-4</c:v>
                </c:pt>
                <c:pt idx="73">
                  <c:v>6.3440759947368423E-5</c:v>
                </c:pt>
                <c:pt idx="74">
                  <c:v>3.461830768421052E-5</c:v>
                </c:pt>
                <c:pt idx="75">
                  <c:v>1.899572205263158E-5</c:v>
                </c:pt>
                <c:pt idx="76">
                  <c:v>1.053562463157895E-5</c:v>
                </c:pt>
                <c:pt idx="77">
                  <c:v>5.9044277157894733E-6</c:v>
                </c:pt>
                <c:pt idx="78">
                  <c:v>3.3434960999999992E-6</c:v>
                </c:pt>
                <c:pt idx="79">
                  <c:v>1.9067154578947372E-6</c:v>
                </c:pt>
                <c:pt idx="80">
                  <c:v>1.0907012842105264E-6</c:v>
                </c:pt>
                <c:pt idx="81">
                  <c:v>6.2338974368421044E-7</c:v>
                </c:pt>
                <c:pt idx="82">
                  <c:v>3.5478941736842108E-7</c:v>
                </c:pt>
                <c:pt idx="83">
                  <c:v>2.005480152631579E-7</c:v>
                </c:pt>
                <c:pt idx="84">
                  <c:v>1.1241125642105263E-7</c:v>
                </c:pt>
                <c:pt idx="85">
                  <c:v>6.2455060421052632E-8</c:v>
                </c:pt>
                <c:pt idx="86">
                  <c:v>3.442206736842105E-8</c:v>
                </c:pt>
                <c:pt idx="87">
                  <c:v>1.8858464052631582E-8</c:v>
                </c:pt>
                <c:pt idx="88">
                  <c:v>1.0303912578947368E-8</c:v>
                </c:pt>
                <c:pt idx="89">
                  <c:v>5.6383543473684211E-9</c:v>
                </c:pt>
                <c:pt idx="90">
                  <c:v>3.1071944894736834E-9</c:v>
                </c:pt>
                <c:pt idx="91">
                  <c:v>1.7303813421052631E-9</c:v>
                </c:pt>
                <c:pt idx="92">
                  <c:v>9.727995210526315E-10</c:v>
                </c:pt>
                <c:pt idx="93">
                  <c:v>5.5201373789473668E-10</c:v>
                </c:pt>
                <c:pt idx="94">
                  <c:v>3.1514524789473686E-10</c:v>
                </c:pt>
                <c:pt idx="95">
                  <c:v>1.8031183000000003E-10</c:v>
                </c:pt>
                <c:pt idx="96">
                  <c:v>1.0303031989473686E-10</c:v>
                </c:pt>
                <c:pt idx="97">
                  <c:v>5.8608030000000005E-11</c:v>
                </c:pt>
                <c:pt idx="98">
                  <c:v>3.3111617263157901E-11</c:v>
                </c:pt>
                <c:pt idx="99">
                  <c:v>1.855178610526316E-11</c:v>
                </c:pt>
                <c:pt idx="100">
                  <c:v>1.0304056842105261E-11</c:v>
                </c:pt>
                <c:pt idx="101">
                  <c:v>5.6775745736842107E-12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56-4B38-88F4-498E7DF74D76}"/>
            </c:ext>
          </c:extLst>
        </c:ser>
        <c:ser>
          <c:idx val="3"/>
          <c:order val="1"/>
          <c:tx>
            <c:strRef>
              <c:f>'2__D'!$AFC$5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FFC000"/>
              </a:solidFill>
              <a:prstDash val="dash"/>
            </a:ln>
          </c:spPr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'2__D'!$B$5:$B$107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'2__D'!$AFB$6:$AFB$107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7.1462360000000002E-38</c:v>
                </c:pt>
                <c:pt idx="16">
                  <c:v>5.0449605999999996E-37</c:v>
                </c:pt>
                <c:pt idx="17">
                  <c:v>3.1806413000000003E-36</c:v>
                </c:pt>
                <c:pt idx="18">
                  <c:v>1.8556201000000001E-35</c:v>
                </c:pt>
                <c:pt idx="19">
                  <c:v>1.0459108000000001E-34</c:v>
                </c:pt>
                <c:pt idx="20">
                  <c:v>5.7556676000000002E-34</c:v>
                </c:pt>
                <c:pt idx="21">
                  <c:v>3.1057625999999999E-33</c:v>
                </c:pt>
                <c:pt idx="22">
                  <c:v>1.6479354999999999E-32</c:v>
                </c:pt>
                <c:pt idx="23">
                  <c:v>8.6180249999999998E-32</c:v>
                </c:pt>
                <c:pt idx="24">
                  <c:v>4.4502326000000001E-31</c:v>
                </c:pt>
                <c:pt idx="25">
                  <c:v>2.2725876999999999E-30</c:v>
                </c:pt>
                <c:pt idx="26">
                  <c:v>1.149129E-29</c:v>
                </c:pt>
                <c:pt idx="27">
                  <c:v>5.7604380000000002E-29</c:v>
                </c:pt>
                <c:pt idx="28">
                  <c:v>2.8659122999999998E-28</c:v>
                </c:pt>
                <c:pt idx="29">
                  <c:v>1.4163870999999999E-27</c:v>
                </c:pt>
                <c:pt idx="30">
                  <c:v>6.9578625999999997E-27</c:v>
                </c:pt>
                <c:pt idx="31">
                  <c:v>3.3985835E-26</c:v>
                </c:pt>
                <c:pt idx="32">
                  <c:v>1.6514000000000001E-25</c:v>
                </c:pt>
                <c:pt idx="33">
                  <c:v>7.9865593999999996E-25</c:v>
                </c:pt>
                <c:pt idx="34">
                  <c:v>3.8469000000000002E-24</c:v>
                </c:pt>
                <c:pt idx="35">
                  <c:v>1.8455778E-23</c:v>
                </c:pt>
                <c:pt idx="36">
                  <c:v>8.8164530000000004E-23</c:v>
                </c:pt>
                <c:pt idx="37">
                  <c:v>4.1937179999999998E-22</c:v>
                </c:pt>
                <c:pt idx="38">
                  <c:v>1.9872105E-21</c:v>
                </c:pt>
                <c:pt idx="39">
                  <c:v>9.3939316E-21</c:v>
                </c:pt>
                <c:pt idx="40">
                  <c:v>4.4320165999999997E-20</c:v>
                </c:pt>
                <c:pt idx="41">
                  <c:v>2.0882803E-19</c:v>
                </c:pt>
                <c:pt idx="42">
                  <c:v>9.8056060000000006E-19</c:v>
                </c:pt>
                <c:pt idx="43">
                  <c:v>4.5847714000000001E-18</c:v>
                </c:pt>
                <c:pt idx="44">
                  <c:v>2.1373847E-17</c:v>
                </c:pt>
                <c:pt idx="45">
                  <c:v>9.9476329999999999E-17</c:v>
                </c:pt>
                <c:pt idx="46">
                  <c:v>4.6382974000000003E-16</c:v>
                </c:pt>
                <c:pt idx="47">
                  <c:v>2.1589212000000002E-15</c:v>
                </c:pt>
                <c:pt idx="48">
                  <c:v>1.0057602999999999E-14</c:v>
                </c:pt>
                <c:pt idx="49">
                  <c:v>4.642084E-14</c:v>
                </c:pt>
                <c:pt idx="50">
                  <c:v>2.1374417E-13</c:v>
                </c:pt>
                <c:pt idx="51">
                  <c:v>9.8374250000000004E-13</c:v>
                </c:pt>
                <c:pt idx="52">
                  <c:v>4.5293359999999999E-12</c:v>
                </c:pt>
                <c:pt idx="53">
                  <c:v>2.1046298E-11</c:v>
                </c:pt>
                <c:pt idx="54">
                  <c:v>9.6484100000000001E-11</c:v>
                </c:pt>
                <c:pt idx="55">
                  <c:v>4.4876435999999999E-10</c:v>
                </c:pt>
                <c:pt idx="56">
                  <c:v>2.0074642000000001E-9</c:v>
                </c:pt>
                <c:pt idx="57">
                  <c:v>9.2766329999999998E-9</c:v>
                </c:pt>
                <c:pt idx="58">
                  <c:v>4.1660350000000003E-8</c:v>
                </c:pt>
                <c:pt idx="59">
                  <c:v>1.9187482E-7</c:v>
                </c:pt>
                <c:pt idx="60">
                  <c:v>8.9613694999999998E-7</c:v>
                </c:pt>
                <c:pt idx="61">
                  <c:v>3.9516025999999997E-6</c:v>
                </c:pt>
                <c:pt idx="62">
                  <c:v>1.9281328000000001E-5</c:v>
                </c:pt>
                <c:pt idx="63">
                  <c:v>7.6423399999999997E-5</c:v>
                </c:pt>
                <c:pt idx="64">
                  <c:v>4.2053762999999999E-4</c:v>
                </c:pt>
                <c:pt idx="65">
                  <c:v>1.3928230000000001E-3</c:v>
                </c:pt>
                <c:pt idx="66">
                  <c:v>2.3158095E-3</c:v>
                </c:pt>
                <c:pt idx="67">
                  <c:v>1.9433539E-3</c:v>
                </c:pt>
                <c:pt idx="68">
                  <c:v>1.1670757999999999E-3</c:v>
                </c:pt>
                <c:pt idx="69">
                  <c:v>6.7674874999999995E-4</c:v>
                </c:pt>
                <c:pt idx="70">
                  <c:v>3.8179342000000001E-4</c:v>
                </c:pt>
                <c:pt idx="71">
                  <c:v>2.1083087000000001E-4</c:v>
                </c:pt>
                <c:pt idx="72">
                  <c:v>1.1591703E-4</c:v>
                </c:pt>
                <c:pt idx="73">
                  <c:v>6.3440805999999994E-5</c:v>
                </c:pt>
                <c:pt idx="74">
                  <c:v>3.4618337000000001E-5</c:v>
                </c:pt>
                <c:pt idx="75">
                  <c:v>1.8995742999999999E-5</c:v>
                </c:pt>
                <c:pt idx="76">
                  <c:v>1.0535638E-5</c:v>
                </c:pt>
                <c:pt idx="77">
                  <c:v>5.9044349999999997E-6</c:v>
                </c:pt>
                <c:pt idx="78">
                  <c:v>3.3435003000000001E-6</c:v>
                </c:pt>
                <c:pt idx="79">
                  <c:v>1.9067178000000001E-6</c:v>
                </c:pt>
                <c:pt idx="80">
                  <c:v>1.0907028999999999E-6</c:v>
                </c:pt>
                <c:pt idx="81">
                  <c:v>6.2339060000000003E-7</c:v>
                </c:pt>
                <c:pt idx="82">
                  <c:v>3.5478990000000002E-7</c:v>
                </c:pt>
                <c:pt idx="83">
                  <c:v>2.0054829E-7</c:v>
                </c:pt>
                <c:pt idx="84">
                  <c:v>1.124114E-7</c:v>
                </c:pt>
                <c:pt idx="85">
                  <c:v>6.2455140000000004E-8</c:v>
                </c:pt>
                <c:pt idx="86">
                  <c:v>3.4422109999999997E-8</c:v>
                </c:pt>
                <c:pt idx="87">
                  <c:v>1.8858492000000001E-8</c:v>
                </c:pt>
                <c:pt idx="88">
                  <c:v>1.030393E-8</c:v>
                </c:pt>
                <c:pt idx="89">
                  <c:v>5.6383650000000003E-9</c:v>
                </c:pt>
                <c:pt idx="90">
                  <c:v>3.1072010000000001E-9</c:v>
                </c:pt>
                <c:pt idx="91">
                  <c:v>1.7303853E-9</c:v>
                </c:pt>
                <c:pt idx="92">
                  <c:v>9.7280179999999994E-10</c:v>
                </c:pt>
                <c:pt idx="93">
                  <c:v>5.5201515999999997E-10</c:v>
                </c:pt>
                <c:pt idx="94">
                  <c:v>3.1514608E-10</c:v>
                </c:pt>
                <c:pt idx="95">
                  <c:v>1.8031227999999999E-10</c:v>
                </c:pt>
                <c:pt idx="96">
                  <c:v>1.0303057E-10</c:v>
                </c:pt>
                <c:pt idx="97">
                  <c:v>5.8608173999999998E-11</c:v>
                </c:pt>
                <c:pt idx="98">
                  <c:v>3.3111693999999998E-11</c:v>
                </c:pt>
                <c:pt idx="99">
                  <c:v>1.855183E-11</c:v>
                </c:pt>
                <c:pt idx="100">
                  <c:v>1.0304080499999999E-11</c:v>
                </c:pt>
                <c:pt idx="101">
                  <c:v>5.6775877000000001E-12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56-4B38-88F4-498E7DF74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01148877104317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7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3332166812481767"/>
          <c:w val="0.67743625612167135"/>
          <c:h val="0.559278944298629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'2__D'!$AEB$109</c:f>
              <c:strCache>
                <c:ptCount val="1"/>
                <c:pt idx="0">
                  <c:v>1 days</c:v>
                </c:pt>
              </c:strCache>
            </c:strRef>
          </c:tx>
          <c:marker>
            <c:symbol val="diamond"/>
            <c:size val="2"/>
          </c:marker>
          <c:xVal>
            <c:numRef>
              <c:f>'2__D'!$E$1:$AR$1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'2__D'!$E$109:$AR$109</c:f>
              <c:numCache>
                <c:formatCode>0.0</c:formatCode>
                <c:ptCount val="40"/>
                <c:pt idx="0">
                  <c:v>1</c:v>
                </c:pt>
                <c:pt idx="1">
                  <c:v>0.9535941</c:v>
                </c:pt>
                <c:pt idx="2">
                  <c:v>0.58859490000000003</c:v>
                </c:pt>
                <c:pt idx="3">
                  <c:v>0.15633488000000001</c:v>
                </c:pt>
                <c:pt idx="4">
                  <c:v>8.2082990000000005E-3</c:v>
                </c:pt>
                <c:pt idx="5">
                  <c:v>4.2934899999999998E-4</c:v>
                </c:pt>
                <c:pt idx="6">
                  <c:v>2.2274626E-5</c:v>
                </c:pt>
                <c:pt idx="7">
                  <c:v>1.1450007E-6</c:v>
                </c:pt>
                <c:pt idx="8">
                  <c:v>5.8329674999999999E-8</c:v>
                </c:pt>
                <c:pt idx="9">
                  <c:v>2.9466878E-9</c:v>
                </c:pt>
                <c:pt idx="10">
                  <c:v>1.4772482999999999E-10</c:v>
                </c:pt>
                <c:pt idx="11">
                  <c:v>7.3544970000000005E-12</c:v>
                </c:pt>
                <c:pt idx="12">
                  <c:v>3.6384177000000001E-13</c:v>
                </c:pt>
                <c:pt idx="13">
                  <c:v>1.7897095000000001E-14</c:v>
                </c:pt>
                <c:pt idx="14">
                  <c:v>8.7576043999999998E-16</c:v>
                </c:pt>
                <c:pt idx="15">
                  <c:v>4.2649843000000001E-17</c:v>
                </c:pt>
                <c:pt idx="16">
                  <c:v>2.0680121E-18</c:v>
                </c:pt>
                <c:pt idx="17">
                  <c:v>9.9872620000000005E-20</c:v>
                </c:pt>
                <c:pt idx="18">
                  <c:v>4.8054600000000001E-21</c:v>
                </c:pt>
                <c:pt idx="19">
                  <c:v>2.3043120000000001E-22</c:v>
                </c:pt>
                <c:pt idx="20">
                  <c:v>1.1014749E-23</c:v>
                </c:pt>
                <c:pt idx="21">
                  <c:v>5.2496850000000001E-25</c:v>
                </c:pt>
                <c:pt idx="22">
                  <c:v>2.4952006E-26</c:v>
                </c:pt>
                <c:pt idx="23">
                  <c:v>1.1829627999999999E-27</c:v>
                </c:pt>
                <c:pt idx="24">
                  <c:v>5.5950305000000004E-29</c:v>
                </c:pt>
                <c:pt idx="25">
                  <c:v>2.6403717000000001E-30</c:v>
                </c:pt>
                <c:pt idx="26">
                  <c:v>1.243422E-31</c:v>
                </c:pt>
                <c:pt idx="27">
                  <c:v>5.8441016999999999E-33</c:v>
                </c:pt>
                <c:pt idx="28">
                  <c:v>2.7416167E-34</c:v>
                </c:pt>
                <c:pt idx="29">
                  <c:v>1.2786385E-35</c:v>
                </c:pt>
                <c:pt idx="30">
                  <c:v>5.9150435999999997E-37</c:v>
                </c:pt>
                <c:pt idx="31">
                  <c:v>1.2263660000000001E-38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51-4D80-BFF4-78F0AD914682}"/>
            </c:ext>
          </c:extLst>
        </c:ser>
        <c:ser>
          <c:idx val="1"/>
          <c:order val="1"/>
          <c:tx>
            <c:strRef>
              <c:f>'2__D'!$AEB$111</c:f>
              <c:strCache>
                <c:ptCount val="1"/>
                <c:pt idx="0">
                  <c:v>21 days</c:v>
                </c:pt>
              </c:strCache>
            </c:strRef>
          </c:tx>
          <c:marker>
            <c:symbol val="square"/>
            <c:size val="3"/>
          </c:marker>
          <c:xVal>
            <c:numRef>
              <c:f>'2__D'!$F$1:$AR$1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'2__D'!$E$111:$AR$111</c:f>
              <c:numCache>
                <c:formatCode>0.0</c:formatCode>
                <c:ptCount val="40"/>
                <c:pt idx="0">
                  <c:v>0</c:v>
                </c:pt>
                <c:pt idx="1">
                  <c:v>1.7623962E-25</c:v>
                </c:pt>
                <c:pt idx="2">
                  <c:v>3.0206296999999999E-24</c:v>
                </c:pt>
                <c:pt idx="3">
                  <c:v>5.1768290000000002E-23</c:v>
                </c:pt>
                <c:pt idx="4">
                  <c:v>8.8435279999999996E-22</c:v>
                </c:pt>
                <c:pt idx="5">
                  <c:v>1.5051062E-20</c:v>
                </c:pt>
                <c:pt idx="6">
                  <c:v>2.5508218000000001E-19</c:v>
                </c:pt>
                <c:pt idx="7">
                  <c:v>4.3029922999999999E-18</c:v>
                </c:pt>
                <c:pt idx="8">
                  <c:v>7.2220679999999994E-17</c:v>
                </c:pt>
                <c:pt idx="9">
                  <c:v>1.2055801999999999E-15</c:v>
                </c:pt>
                <c:pt idx="10">
                  <c:v>2.0009524999999998E-14</c:v>
                </c:pt>
                <c:pt idx="11">
                  <c:v>3.3011300000000001E-13</c:v>
                </c:pt>
                <c:pt idx="12">
                  <c:v>5.4120206999999998E-12</c:v>
                </c:pt>
                <c:pt idx="13">
                  <c:v>8.8144755000000004E-11</c:v>
                </c:pt>
                <c:pt idx="14">
                  <c:v>1.4255500999999999E-9</c:v>
                </c:pt>
                <c:pt idx="15">
                  <c:v>2.2876076E-8</c:v>
                </c:pt>
                <c:pt idx="16">
                  <c:v>3.6371200000000002E-7</c:v>
                </c:pt>
                <c:pt idx="17">
                  <c:v>5.7132606000000002E-6</c:v>
                </c:pt>
                <c:pt idx="18">
                  <c:v>8.8181193999999999E-5</c:v>
                </c:pt>
                <c:pt idx="19">
                  <c:v>1.3227669E-3</c:v>
                </c:pt>
                <c:pt idx="20">
                  <c:v>6.1578420000000002E-3</c:v>
                </c:pt>
                <c:pt idx="21">
                  <c:v>1.7836777000000002E-2</c:v>
                </c:pt>
                <c:pt idx="22">
                  <c:v>3.9797947E-2</c:v>
                </c:pt>
                <c:pt idx="23">
                  <c:v>7.3775370000000007E-2</c:v>
                </c:pt>
                <c:pt idx="24">
                  <c:v>0.11762847</c:v>
                </c:pt>
                <c:pt idx="25">
                  <c:v>0.16432165000000001</c:v>
                </c:pt>
                <c:pt idx="26">
                  <c:v>0.20327113999999999</c:v>
                </c:pt>
                <c:pt idx="27">
                  <c:v>0.22244354</c:v>
                </c:pt>
                <c:pt idx="28">
                  <c:v>0.22096682000000001</c:v>
                </c:pt>
                <c:pt idx="29">
                  <c:v>0.19853315999999999</c:v>
                </c:pt>
                <c:pt idx="30">
                  <c:v>0.15807742</c:v>
                </c:pt>
                <c:pt idx="31">
                  <c:v>0.11129853000000001</c:v>
                </c:pt>
                <c:pt idx="32">
                  <c:v>6.8446350000000003E-2</c:v>
                </c:pt>
                <c:pt idx="33">
                  <c:v>3.5830654000000003E-2</c:v>
                </c:pt>
                <c:pt idx="34">
                  <c:v>1.5148462999999999E-2</c:v>
                </c:pt>
                <c:pt idx="35">
                  <c:v>4.6819406999999997E-3</c:v>
                </c:pt>
                <c:pt idx="36">
                  <c:v>8.8245585000000005E-4</c:v>
                </c:pt>
                <c:pt idx="37">
                  <c:v>1.2074988E-4</c:v>
                </c:pt>
                <c:pt idx="38">
                  <c:v>4.1951807E-5</c:v>
                </c:pt>
                <c:pt idx="39">
                  <c:v>1.8995631999999999E-5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51-4D80-BFF4-78F0AD914682}"/>
            </c:ext>
          </c:extLst>
        </c:ser>
        <c:ser>
          <c:idx val="3"/>
          <c:order val="2"/>
          <c:tx>
            <c:strRef>
              <c:f>'2__D'!$AEB$113</c:f>
              <c:strCache>
                <c:ptCount val="1"/>
                <c:pt idx="0">
                  <c:v>29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'2__D'!$F$1:$AR$1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'2__D'!$E$113:$AR$113</c:f>
              <c:numCache>
                <c:formatCode>0.0</c:formatCode>
                <c:ptCount val="40"/>
                <c:pt idx="0">
                  <c:v>0</c:v>
                </c:pt>
                <c:pt idx="1">
                  <c:v>6.7251499999999997E-9</c:v>
                </c:pt>
                <c:pt idx="2">
                  <c:v>1.05727985E-7</c:v>
                </c:pt>
                <c:pt idx="3">
                  <c:v>1.6618774000000001E-6</c:v>
                </c:pt>
                <c:pt idx="4">
                  <c:v>2.5893961999999999E-5</c:v>
                </c:pt>
                <c:pt idx="5">
                  <c:v>3.9750107999999998E-4</c:v>
                </c:pt>
                <c:pt idx="6">
                  <c:v>2.0804083999999999E-3</c:v>
                </c:pt>
                <c:pt idx="7">
                  <c:v>6.4921570000000001E-3</c:v>
                </c:pt>
                <c:pt idx="8">
                  <c:v>1.5632389999999999E-2</c:v>
                </c:pt>
                <c:pt idx="9">
                  <c:v>3.1583734000000002E-2</c:v>
                </c:pt>
                <c:pt idx="10">
                  <c:v>5.5632550000000003E-2</c:v>
                </c:pt>
                <c:pt idx="11">
                  <c:v>8.7208875000000005E-2</c:v>
                </c:pt>
                <c:pt idx="12">
                  <c:v>0.12311447</c:v>
                </c:pt>
                <c:pt idx="13">
                  <c:v>0.15772966999999999</c:v>
                </c:pt>
                <c:pt idx="14">
                  <c:v>0.18445400000000001</c:v>
                </c:pt>
                <c:pt idx="15">
                  <c:v>0.19681077</c:v>
                </c:pt>
                <c:pt idx="16">
                  <c:v>0.19483971999999999</c:v>
                </c:pt>
                <c:pt idx="17">
                  <c:v>0.17748725000000001</c:v>
                </c:pt>
                <c:pt idx="18">
                  <c:v>0.14766599</c:v>
                </c:pt>
                <c:pt idx="19">
                  <c:v>0.11190993</c:v>
                </c:pt>
                <c:pt idx="20">
                  <c:v>7.6768600000000006E-2</c:v>
                </c:pt>
                <c:pt idx="21">
                  <c:v>4.7212385000000003E-2</c:v>
                </c:pt>
                <c:pt idx="22">
                  <c:v>2.5630472000000001E-2</c:v>
                </c:pt>
                <c:pt idx="23">
                  <c:v>1.1965279000000001E-2</c:v>
                </c:pt>
                <c:pt idx="24">
                  <c:v>4.5734243000000001E-3</c:v>
                </c:pt>
                <c:pt idx="25">
                  <c:v>1.2760935E-3</c:v>
                </c:pt>
                <c:pt idx="26">
                  <c:v>1.7590843E-4</c:v>
                </c:pt>
                <c:pt idx="27">
                  <c:v>1.2467703000000001E-5</c:v>
                </c:pt>
                <c:pt idx="28">
                  <c:v>2.2490394000000002E-6</c:v>
                </c:pt>
                <c:pt idx="29">
                  <c:v>1.3384258E-6</c:v>
                </c:pt>
                <c:pt idx="30">
                  <c:v>9.4388869999999996E-7</c:v>
                </c:pt>
                <c:pt idx="31">
                  <c:v>4.4311892000000001E-7</c:v>
                </c:pt>
                <c:pt idx="32">
                  <c:v>1.1333137E-7</c:v>
                </c:pt>
                <c:pt idx="33">
                  <c:v>9.2526189999999995E-9</c:v>
                </c:pt>
                <c:pt idx="34">
                  <c:v>1.5713129999999999E-9</c:v>
                </c:pt>
                <c:pt idx="35">
                  <c:v>7.7320066999999996E-10</c:v>
                </c:pt>
                <c:pt idx="36">
                  <c:v>4.1994429999999997E-10</c:v>
                </c:pt>
                <c:pt idx="37">
                  <c:v>1.2484716E-10</c:v>
                </c:pt>
                <c:pt idx="38">
                  <c:v>2.5178325E-11</c:v>
                </c:pt>
                <c:pt idx="39">
                  <c:v>1.0303899E-11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51-4D80-BFF4-78F0AD914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0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  <c:majorUnit val="0.25"/>
      </c:valAx>
    </c:plotArea>
    <c:legend>
      <c:legendPos val="t"/>
      <c:layout>
        <c:manualLayout>
          <c:xMode val="edge"/>
          <c:yMode val="edge"/>
          <c:x val="0.42118822647982679"/>
          <c:y val="3.958740452603611E-2"/>
          <c:w val="0.52690982747639714"/>
          <c:h val="0.3857078789522676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36195260340816676"/>
          <c:w val="0.69884317141161356"/>
          <c:h val="0.463199742779868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'2__D'!$AEZ$109</c:f>
              <c:strCache>
                <c:ptCount val="1"/>
                <c:pt idx="0">
                  <c:v>0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'2__D'!$AEG$1:$AEZ$1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'2__D'!$AEG$109:$AEY$109</c:f>
              <c:numCache>
                <c:formatCode>0.0</c:formatCode>
                <c:ptCount val="19"/>
                <c:pt idx="0">
                  <c:v>1.9802417000000001E-25</c:v>
                </c:pt>
                <c:pt idx="1">
                  <c:v>1.9802454E-25</c:v>
                </c:pt>
                <c:pt idx="2">
                  <c:v>1.9802438999999999E-25</c:v>
                </c:pt>
                <c:pt idx="3">
                  <c:v>1.9802446E-25</c:v>
                </c:pt>
                <c:pt idx="4">
                  <c:v>1.9802423000000001E-25</c:v>
                </c:pt>
                <c:pt idx="5">
                  <c:v>1.9802405999999999E-25</c:v>
                </c:pt>
                <c:pt idx="6">
                  <c:v>1.9802385000000001E-25</c:v>
                </c:pt>
                <c:pt idx="7">
                  <c:v>1.9802361E-25</c:v>
                </c:pt>
                <c:pt idx="8">
                  <c:v>1.9802350000000001E-25</c:v>
                </c:pt>
                <c:pt idx="9">
                  <c:v>1.9802369E-25</c:v>
                </c:pt>
                <c:pt idx="10">
                  <c:v>1.980239E-25</c:v>
                </c:pt>
                <c:pt idx="11">
                  <c:v>1.9802413E-25</c:v>
                </c:pt>
                <c:pt idx="12">
                  <c:v>1.9802422E-25</c:v>
                </c:pt>
                <c:pt idx="13">
                  <c:v>1.9802428E-25</c:v>
                </c:pt>
                <c:pt idx="14">
                  <c:v>1.9802407E-25</c:v>
                </c:pt>
                <c:pt idx="15">
                  <c:v>1.9802388000000001E-25</c:v>
                </c:pt>
                <c:pt idx="16">
                  <c:v>1.9802379999999999E-25</c:v>
                </c:pt>
                <c:pt idx="17">
                  <c:v>1.9803323999999999E-25</c:v>
                </c:pt>
                <c:pt idx="18">
                  <c:v>1.9803159999999999E-25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51-4D80-BFF4-78F0AD914682}"/>
            </c:ext>
          </c:extLst>
        </c:ser>
        <c:ser>
          <c:idx val="1"/>
          <c:order val="1"/>
          <c:tx>
            <c:strRef>
              <c:f>'2__D'!$AEZ$111</c:f>
              <c:strCache>
                <c:ptCount val="1"/>
                <c:pt idx="0">
                  <c:v>21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'2__D'!$AEG$1:$AEZ$1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'2__D'!$AEG$111:$AEY$111</c:f>
              <c:numCache>
                <c:formatCode>0.0</c:formatCode>
                <c:ptCount val="19"/>
                <c:pt idx="0">
                  <c:v>3.6843156E-4</c:v>
                </c:pt>
                <c:pt idx="1">
                  <c:v>3.6842492000000002E-4</c:v>
                </c:pt>
                <c:pt idx="2">
                  <c:v>3.6842881999999999E-4</c:v>
                </c:pt>
                <c:pt idx="3">
                  <c:v>3.6843222999999997E-4</c:v>
                </c:pt>
                <c:pt idx="4">
                  <c:v>3.6843301E-4</c:v>
                </c:pt>
                <c:pt idx="5">
                  <c:v>3.6843207999999998E-4</c:v>
                </c:pt>
                <c:pt idx="6">
                  <c:v>3.6842955E-4</c:v>
                </c:pt>
                <c:pt idx="7">
                  <c:v>3.6842610000000002E-4</c:v>
                </c:pt>
                <c:pt idx="8">
                  <c:v>3.684243E-4</c:v>
                </c:pt>
                <c:pt idx="9">
                  <c:v>3.6842344000000002E-4</c:v>
                </c:pt>
                <c:pt idx="10">
                  <c:v>3.6842396000000001E-4</c:v>
                </c:pt>
                <c:pt idx="11">
                  <c:v>3.6842317999999998E-4</c:v>
                </c:pt>
                <c:pt idx="12">
                  <c:v>3.6842276999999999E-4</c:v>
                </c:pt>
                <c:pt idx="13">
                  <c:v>3.6842085000000002E-4</c:v>
                </c:pt>
                <c:pt idx="14">
                  <c:v>3.6842203999999998E-4</c:v>
                </c:pt>
                <c:pt idx="15">
                  <c:v>3.6842480000000001E-4</c:v>
                </c:pt>
                <c:pt idx="16">
                  <c:v>3.6842774999999999E-4</c:v>
                </c:pt>
                <c:pt idx="17">
                  <c:v>3.6843021999999998E-4</c:v>
                </c:pt>
                <c:pt idx="18">
                  <c:v>3.6842873999999999E-4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51-4D80-BFF4-78F0AD914682}"/>
            </c:ext>
          </c:extLst>
        </c:ser>
        <c:ser>
          <c:idx val="3"/>
          <c:order val="2"/>
          <c:tx>
            <c:strRef>
              <c:f>'2__D'!$AEZ$113</c:f>
              <c:strCache>
                <c:ptCount val="1"/>
                <c:pt idx="0">
                  <c:v>28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'2__D'!$AEG$1:$AEZ$1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'2__D'!$AEG$113:$AEY$113</c:f>
              <c:numCache>
                <c:formatCode>0.0</c:formatCode>
                <c:ptCount val="19"/>
                <c:pt idx="0">
                  <c:v>0.12960087000000001</c:v>
                </c:pt>
                <c:pt idx="1">
                  <c:v>0.12960167</c:v>
                </c:pt>
                <c:pt idx="2">
                  <c:v>0.12960062999999999</c:v>
                </c:pt>
                <c:pt idx="3">
                  <c:v>0.12960050000000001</c:v>
                </c:pt>
                <c:pt idx="4">
                  <c:v>0.12960091000000001</c:v>
                </c:pt>
                <c:pt idx="5">
                  <c:v>0.1296011</c:v>
                </c:pt>
                <c:pt idx="6">
                  <c:v>0.12960093</c:v>
                </c:pt>
                <c:pt idx="7">
                  <c:v>0.12960087000000001</c:v>
                </c:pt>
                <c:pt idx="8">
                  <c:v>0.12960081000000001</c:v>
                </c:pt>
                <c:pt idx="9">
                  <c:v>0.12960078</c:v>
                </c:pt>
                <c:pt idx="10">
                  <c:v>0.12960062999999999</c:v>
                </c:pt>
                <c:pt idx="11">
                  <c:v>0.12960073</c:v>
                </c:pt>
                <c:pt idx="12">
                  <c:v>0.12960093</c:v>
                </c:pt>
                <c:pt idx="13">
                  <c:v>0.12960116999999999</c:v>
                </c:pt>
                <c:pt idx="14">
                  <c:v>0.12960115</c:v>
                </c:pt>
                <c:pt idx="15">
                  <c:v>0.12960118000000001</c:v>
                </c:pt>
                <c:pt idx="16">
                  <c:v>0.12960136999999999</c:v>
                </c:pt>
                <c:pt idx="17">
                  <c:v>0.12960157999999999</c:v>
                </c:pt>
                <c:pt idx="18">
                  <c:v>0.12960126999999999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51-4D80-BFF4-78F0AD914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5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046189579329219"/>
          <c:y val="3.8856126945700079E-2"/>
          <c:w val="0.45936797605349822"/>
          <c:h val="0.307261551264350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3252945056129507"/>
          <c:w val="0.73786311909233504"/>
          <c:h val="0.4568633002935004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'2__D'!$AFC$5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34925">
              <a:solidFill>
                <a:srgbClr val="FFC000"/>
              </a:solidFill>
              <a:prstDash val="dash"/>
            </a:ln>
          </c:spPr>
          <c:marker>
            <c:symbol val="square"/>
            <c:size val="2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'2__D'!$B$5:$B$107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'2__D'!$AFC$6:$AFC$107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7.1384135315789487E-38</c:v>
                </c:pt>
                <c:pt idx="16">
                  <c:v>5.0466556631578933E-37</c:v>
                </c:pt>
                <c:pt idx="17">
                  <c:v>3.1806374157894733E-36</c:v>
                </c:pt>
                <c:pt idx="18">
                  <c:v>1.8555806315789474E-35</c:v>
                </c:pt>
                <c:pt idx="19">
                  <c:v>1.045905647368421E-34</c:v>
                </c:pt>
                <c:pt idx="20">
                  <c:v>5.7556589894736845E-34</c:v>
                </c:pt>
                <c:pt idx="21">
                  <c:v>3.1057600105263159E-33</c:v>
                </c:pt>
                <c:pt idx="22">
                  <c:v>1.6479344894736837E-32</c:v>
                </c:pt>
                <c:pt idx="23">
                  <c:v>8.6180199631578956E-32</c:v>
                </c:pt>
                <c:pt idx="24">
                  <c:v>4.4502305578947379E-31</c:v>
                </c:pt>
                <c:pt idx="25">
                  <c:v>2.2725865368421055E-30</c:v>
                </c:pt>
                <c:pt idx="26">
                  <c:v>1.1491284636842106E-29</c:v>
                </c:pt>
                <c:pt idx="27">
                  <c:v>5.7604352684210526E-29</c:v>
                </c:pt>
                <c:pt idx="28">
                  <c:v>2.8659109421052631E-28</c:v>
                </c:pt>
                <c:pt idx="29">
                  <c:v>1.416386405263158E-27</c:v>
                </c:pt>
                <c:pt idx="30">
                  <c:v>6.9578597947368413E-27</c:v>
                </c:pt>
                <c:pt idx="31">
                  <c:v>3.3985822368421053E-26</c:v>
                </c:pt>
                <c:pt idx="32">
                  <c:v>1.6513993526315793E-25</c:v>
                </c:pt>
                <c:pt idx="33">
                  <c:v>7.9865571894736856E-25</c:v>
                </c:pt>
                <c:pt idx="34">
                  <c:v>3.846898794736842E-24</c:v>
                </c:pt>
                <c:pt idx="35">
                  <c:v>1.8455772578947371E-23</c:v>
                </c:pt>
                <c:pt idx="36">
                  <c:v>8.8164509421052633E-23</c:v>
                </c:pt>
                <c:pt idx="37">
                  <c:v>4.1937167947368419E-22</c:v>
                </c:pt>
                <c:pt idx="38">
                  <c:v>1.9872101368421053E-21</c:v>
                </c:pt>
                <c:pt idx="39">
                  <c:v>9.3939293368421042E-21</c:v>
                </c:pt>
                <c:pt idx="40">
                  <c:v>4.4320156631578953E-20</c:v>
                </c:pt>
                <c:pt idx="41">
                  <c:v>2.0882795789473687E-19</c:v>
                </c:pt>
                <c:pt idx="42">
                  <c:v>9.8056020526315799E-19</c:v>
                </c:pt>
                <c:pt idx="43">
                  <c:v>4.5847695842105256E-18</c:v>
                </c:pt>
                <c:pt idx="44">
                  <c:v>2.1373838105263152E-17</c:v>
                </c:pt>
                <c:pt idx="45">
                  <c:v>9.9476277684210554E-17</c:v>
                </c:pt>
                <c:pt idx="46">
                  <c:v>4.6382948578947373E-16</c:v>
                </c:pt>
                <c:pt idx="47">
                  <c:v>2.1589198157894731E-15</c:v>
                </c:pt>
                <c:pt idx="48">
                  <c:v>1.0057596031578948E-14</c:v>
                </c:pt>
                <c:pt idx="49">
                  <c:v>4.64207E-14</c:v>
                </c:pt>
                <c:pt idx="50">
                  <c:v>2.1374372052631577E-13</c:v>
                </c:pt>
                <c:pt idx="51">
                  <c:v>9.8373894736842122E-13</c:v>
                </c:pt>
                <c:pt idx="52">
                  <c:v>4.5293261315789461E-12</c:v>
                </c:pt>
                <c:pt idx="53">
                  <c:v>2.1046230526315791E-11</c:v>
                </c:pt>
                <c:pt idx="54">
                  <c:v>9.6483940789473687E-11</c:v>
                </c:pt>
                <c:pt idx="55">
                  <c:v>4.4876335842105261E-10</c:v>
                </c:pt>
                <c:pt idx="56">
                  <c:v>2.007461910526316E-9</c:v>
                </c:pt>
                <c:pt idx="57">
                  <c:v>9.2766207842105275E-9</c:v>
                </c:pt>
                <c:pt idx="58">
                  <c:v>4.1660333000000001E-8</c:v>
                </c:pt>
                <c:pt idx="59">
                  <c:v>1.9187472736842104E-7</c:v>
                </c:pt>
                <c:pt idx="60">
                  <c:v>8.9613677842105234E-7</c:v>
                </c:pt>
                <c:pt idx="61">
                  <c:v>3.9516016368421049E-6</c:v>
                </c:pt>
                <c:pt idx="62">
                  <c:v>1.9281322157894739E-5</c:v>
                </c:pt>
                <c:pt idx="63">
                  <c:v>7.6423378526315771E-5</c:v>
                </c:pt>
                <c:pt idx="64">
                  <c:v>4.2053739368421046E-4</c:v>
                </c:pt>
                <c:pt idx="65">
                  <c:v>1.392822536842105E-3</c:v>
                </c:pt>
                <c:pt idx="66">
                  <c:v>2.3158087368421051E-3</c:v>
                </c:pt>
                <c:pt idx="67">
                  <c:v>1.9433532631578947E-3</c:v>
                </c:pt>
                <c:pt idx="68">
                  <c:v>1.1670751368421054E-3</c:v>
                </c:pt>
                <c:pt idx="69">
                  <c:v>6.7674844894736845E-4</c:v>
                </c:pt>
                <c:pt idx="70">
                  <c:v>3.8179324052631578E-4</c:v>
                </c:pt>
                <c:pt idx="71">
                  <c:v>2.1083077526315788E-4</c:v>
                </c:pt>
                <c:pt idx="72">
                  <c:v>1.1591694242105262E-4</c:v>
                </c:pt>
                <c:pt idx="73">
                  <c:v>6.3440759947368423E-5</c:v>
                </c:pt>
                <c:pt idx="74">
                  <c:v>3.461830768421052E-5</c:v>
                </c:pt>
                <c:pt idx="75">
                  <c:v>1.899572205263158E-5</c:v>
                </c:pt>
                <c:pt idx="76">
                  <c:v>1.053562463157895E-5</c:v>
                </c:pt>
                <c:pt idx="77">
                  <c:v>5.9044277157894733E-6</c:v>
                </c:pt>
                <c:pt idx="78">
                  <c:v>3.3434960999999992E-6</c:v>
                </c:pt>
                <c:pt idx="79">
                  <c:v>1.9067154578947372E-6</c:v>
                </c:pt>
                <c:pt idx="80">
                  <c:v>1.0907012842105264E-6</c:v>
                </c:pt>
                <c:pt idx="81">
                  <c:v>6.2338974368421044E-7</c:v>
                </c:pt>
                <c:pt idx="82">
                  <c:v>3.5478941736842108E-7</c:v>
                </c:pt>
                <c:pt idx="83">
                  <c:v>2.005480152631579E-7</c:v>
                </c:pt>
                <c:pt idx="84">
                  <c:v>1.1241125642105263E-7</c:v>
                </c:pt>
                <c:pt idx="85">
                  <c:v>6.2455060421052632E-8</c:v>
                </c:pt>
                <c:pt idx="86">
                  <c:v>3.442206736842105E-8</c:v>
                </c:pt>
                <c:pt idx="87">
                  <c:v>1.8858464052631582E-8</c:v>
                </c:pt>
                <c:pt idx="88">
                  <c:v>1.0303912578947368E-8</c:v>
                </c:pt>
                <c:pt idx="89">
                  <c:v>5.6383543473684211E-9</c:v>
                </c:pt>
                <c:pt idx="90">
                  <c:v>3.1071944894736834E-9</c:v>
                </c:pt>
                <c:pt idx="91">
                  <c:v>1.7303813421052631E-9</c:v>
                </c:pt>
                <c:pt idx="92">
                  <c:v>9.727995210526315E-10</c:v>
                </c:pt>
                <c:pt idx="93">
                  <c:v>5.5201373789473668E-10</c:v>
                </c:pt>
                <c:pt idx="94">
                  <c:v>3.1514524789473686E-10</c:v>
                </c:pt>
                <c:pt idx="95">
                  <c:v>1.8031183000000003E-10</c:v>
                </c:pt>
                <c:pt idx="96">
                  <c:v>1.0303031989473686E-10</c:v>
                </c:pt>
                <c:pt idx="97">
                  <c:v>5.8608030000000005E-11</c:v>
                </c:pt>
                <c:pt idx="98">
                  <c:v>3.3111617263157901E-11</c:v>
                </c:pt>
                <c:pt idx="99">
                  <c:v>1.855178610526316E-11</c:v>
                </c:pt>
                <c:pt idx="100">
                  <c:v>1.0304056842105261E-11</c:v>
                </c:pt>
                <c:pt idx="101">
                  <c:v>5.6775745736842107E-12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E8-4395-AF6F-E82D212497C7}"/>
            </c:ext>
          </c:extLst>
        </c:ser>
        <c:ser>
          <c:idx val="0"/>
          <c:order val="1"/>
          <c:tx>
            <c:strRef>
              <c:f>'2__D'!$AGA$5</c:f>
              <c:strCache>
                <c:ptCount val="1"/>
                <c:pt idx="0">
                  <c:v>20x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'2__D'!$B$5:$B$107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'2__D'!$AGA$6:$AGA$107</c:f>
              <c:numCache>
                <c:formatCode>0.0</c:formatCode>
                <c:ptCount val="102"/>
                <c:pt idx="0">
                  <c:v>1.9802492736842103E-25</c:v>
                </c:pt>
                <c:pt idx="1">
                  <c:v>6.4657802578947377E-24</c:v>
                </c:pt>
                <c:pt idx="2">
                  <c:v>1.1278746210526316E-22</c:v>
                </c:pt>
                <c:pt idx="3">
                  <c:v>2.3043083421052632E-22</c:v>
                </c:pt>
                <c:pt idx="4">
                  <c:v>5.7993172631578942E-22</c:v>
                </c:pt>
                <c:pt idx="5">
                  <c:v>6.8910902368421031E-21</c:v>
                </c:pt>
                <c:pt idx="6">
                  <c:v>6.7004911368421064E-20</c:v>
                </c:pt>
                <c:pt idx="7">
                  <c:v>5.5648530000000007E-19</c:v>
                </c:pt>
                <c:pt idx="8">
                  <c:v>4.0753262894736838E-18</c:v>
                </c:pt>
                <c:pt idx="9">
                  <c:v>2.7270911315789477E-17</c:v>
                </c:pt>
                <c:pt idx="10">
                  <c:v>1.6949619999999996E-16</c:v>
                </c:pt>
                <c:pt idx="11">
                  <c:v>9.9571056315789487E-16</c:v>
                </c:pt>
                <c:pt idx="12">
                  <c:v>5.6537469789473674E-15</c:v>
                </c:pt>
                <c:pt idx="13">
                  <c:v>3.1046533263157899E-14</c:v>
                </c:pt>
                <c:pt idx="14">
                  <c:v>1.6690935157894736E-13</c:v>
                </c:pt>
                <c:pt idx="15">
                  <c:v>8.8519261263157895E-13</c:v>
                </c:pt>
                <c:pt idx="16">
                  <c:v>4.6071299105263151E-12</c:v>
                </c:pt>
                <c:pt idx="17">
                  <c:v>2.3906433421052629E-11</c:v>
                </c:pt>
                <c:pt idx="18">
                  <c:v>1.1994132315789471E-10</c:v>
                </c:pt>
                <c:pt idx="19">
                  <c:v>6.0023065842105267E-10</c:v>
                </c:pt>
                <c:pt idx="20">
                  <c:v>3.019652968421053E-9</c:v>
                </c:pt>
                <c:pt idx="21">
                  <c:v>1.486473307894737E-8</c:v>
                </c:pt>
                <c:pt idx="22">
                  <c:v>7.4957484631578943E-8</c:v>
                </c:pt>
                <c:pt idx="23">
                  <c:v>3.5056427105263158E-7</c:v>
                </c:pt>
                <c:pt idx="24">
                  <c:v>1.7374810157894738E-6</c:v>
                </c:pt>
                <c:pt idx="25">
                  <c:v>8.4989315526315801E-6</c:v>
                </c:pt>
                <c:pt idx="26">
                  <c:v>4.0223240052631586E-5</c:v>
                </c:pt>
                <c:pt idx="27">
                  <c:v>2.0681766263157893E-4</c:v>
                </c:pt>
                <c:pt idx="28">
                  <c:v>8.5909814263157894E-4</c:v>
                </c:pt>
                <c:pt idx="29">
                  <c:v>4.7591710105263155E-3</c:v>
                </c:pt>
                <c:pt idx="30">
                  <c:v>1.5729719526315789E-2</c:v>
                </c:pt>
                <c:pt idx="31">
                  <c:v>3.5295315368421044E-2</c:v>
                </c:pt>
                <c:pt idx="32">
                  <c:v>6.4332313473684219E-2</c:v>
                </c:pt>
                <c:pt idx="33">
                  <c:v>0.10179596784210526</c:v>
                </c:pt>
                <c:pt idx="34">
                  <c:v>0.14472473105263162</c:v>
                </c:pt>
                <c:pt idx="35">
                  <c:v>0.1886715805263158</c:v>
                </c:pt>
                <c:pt idx="36">
                  <c:v>0.22912051105263154</c:v>
                </c:pt>
                <c:pt idx="37">
                  <c:v>0.26199338</c:v>
                </c:pt>
                <c:pt idx="38">
                  <c:v>0.28477409421052641</c:v>
                </c:pt>
                <c:pt idx="39">
                  <c:v>0.29283666052631585</c:v>
                </c:pt>
                <c:pt idx="40">
                  <c:v>0.29070325578947381</c:v>
                </c:pt>
                <c:pt idx="41">
                  <c:v>0.27984551368421057</c:v>
                </c:pt>
                <c:pt idx="42">
                  <c:v>0.25749582315789477</c:v>
                </c:pt>
                <c:pt idx="43">
                  <c:v>0.22758858315789474</c:v>
                </c:pt>
                <c:pt idx="44">
                  <c:v>0.1934137236842105</c:v>
                </c:pt>
                <c:pt idx="45">
                  <c:v>0.15810973684210525</c:v>
                </c:pt>
                <c:pt idx="46">
                  <c:v>0.1243188187368421</c:v>
                </c:pt>
                <c:pt idx="47">
                  <c:v>9.3924428894736844E-2</c:v>
                </c:pt>
                <c:pt idx="48">
                  <c:v>6.8055012052631578E-2</c:v>
                </c:pt>
                <c:pt idx="49">
                  <c:v>4.7147127315789482E-2</c:v>
                </c:pt>
                <c:pt idx="50">
                  <c:v>3.1071057999999995E-2</c:v>
                </c:pt>
                <c:pt idx="51">
                  <c:v>1.9325823052631575E-2</c:v>
                </c:pt>
                <c:pt idx="52">
                  <c:v>1.1210270657894735E-2</c:v>
                </c:pt>
                <c:pt idx="53">
                  <c:v>5.9173153210526326E-3</c:v>
                </c:pt>
                <c:pt idx="54">
                  <c:v>2.7256440578947369E-3</c:v>
                </c:pt>
                <c:pt idx="55">
                  <c:v>1.0160732105263157E-3</c:v>
                </c:pt>
                <c:pt idx="56">
                  <c:v>2.7771025368421054E-4</c:v>
                </c:pt>
                <c:pt idx="57">
                  <c:v>8.8982712947368442E-5</c:v>
                </c:pt>
                <c:pt idx="58">
                  <c:v>2.8834199894736846E-5</c:v>
                </c:pt>
                <c:pt idx="59">
                  <c:v>8.1353316578947351E-6</c:v>
                </c:pt>
                <c:pt idx="60">
                  <c:v>2.6699362631578937E-6</c:v>
                </c:pt>
                <c:pt idx="61">
                  <c:v>7.7867993947368425E-7</c:v>
                </c:pt>
                <c:pt idx="62">
                  <c:v>2.421785921052631E-7</c:v>
                </c:pt>
                <c:pt idx="63">
                  <c:v>7.635460178947369E-8</c:v>
                </c:pt>
                <c:pt idx="64">
                  <c:v>2.2747797526315788E-8</c:v>
                </c:pt>
                <c:pt idx="65">
                  <c:v>7.1415309157894739E-9</c:v>
                </c:pt>
                <c:pt idx="66">
                  <c:v>1.2244735526315787E-9</c:v>
                </c:pt>
                <c:pt idx="67">
                  <c:v>2.5495246052631578E-9</c:v>
                </c:pt>
                <c:pt idx="68">
                  <c:v>2.0647391789473679E-8</c:v>
                </c:pt>
                <c:pt idx="69">
                  <c:v>1.3515779526315789E-7</c:v>
                </c:pt>
                <c:pt idx="70">
                  <c:v>7.1732461684210516E-7</c:v>
                </c:pt>
                <c:pt idx="71">
                  <c:v>3.4929911263157896E-6</c:v>
                </c:pt>
                <c:pt idx="72">
                  <c:v>1.7064675105263161E-5</c:v>
                </c:pt>
                <c:pt idx="73">
                  <c:v>7.2298707631578948E-5</c:v>
                </c:pt>
                <c:pt idx="74">
                  <c:v>3.684268589473684E-4</c:v>
                </c:pt>
                <c:pt idx="75">
                  <c:v>1.3227532947368422E-3</c:v>
                </c:pt>
                <c:pt idx="76">
                  <c:v>3.2563756368421048E-3</c:v>
                </c:pt>
                <c:pt idx="77">
                  <c:v>6.5483919368421045E-3</c:v>
                </c:pt>
                <c:pt idx="78">
                  <c:v>1.1611525763157897E-2</c:v>
                </c:pt>
                <c:pt idx="79">
                  <c:v>1.8837740105263158E-2</c:v>
                </c:pt>
                <c:pt idx="80">
                  <c:v>2.8532994736842104E-2</c:v>
                </c:pt>
                <c:pt idx="81">
                  <c:v>4.0857170526315788E-2</c:v>
                </c:pt>
                <c:pt idx="82">
                  <c:v>5.5771368526315791E-2</c:v>
                </c:pt>
                <c:pt idx="83">
                  <c:v>7.3008770473684217E-2</c:v>
                </c:pt>
                <c:pt idx="84">
                  <c:v>9.2072891157894743E-2</c:v>
                </c:pt>
                <c:pt idx="85">
                  <c:v>0.11226539889473684</c:v>
                </c:pt>
                <c:pt idx="86">
                  <c:v>0.13271956052631578</c:v>
                </c:pt>
                <c:pt idx="87">
                  <c:v>0.15239954736842107</c:v>
                </c:pt>
                <c:pt idx="88">
                  <c:v>0.17016679684210531</c:v>
                </c:pt>
                <c:pt idx="89">
                  <c:v>0.18488665684210528</c:v>
                </c:pt>
                <c:pt idx="90">
                  <c:v>0.19568673578947371</c:v>
                </c:pt>
                <c:pt idx="91">
                  <c:v>0.20220502157894735</c:v>
                </c:pt>
                <c:pt idx="92">
                  <c:v>0.20420790526315791</c:v>
                </c:pt>
                <c:pt idx="93">
                  <c:v>0.20325888631578945</c:v>
                </c:pt>
                <c:pt idx="94">
                  <c:v>0.19913969000000001</c:v>
                </c:pt>
                <c:pt idx="95">
                  <c:v>0.19037889315789475</c:v>
                </c:pt>
                <c:pt idx="96">
                  <c:v>0.17833019210526313</c:v>
                </c:pt>
                <c:pt idx="97">
                  <c:v>0.16360915052631581</c:v>
                </c:pt>
                <c:pt idx="98">
                  <c:v>0.14709298368421053</c:v>
                </c:pt>
                <c:pt idx="99">
                  <c:v>0.12960100421052631</c:v>
                </c:pt>
                <c:pt idx="100">
                  <c:v>0.11191007000000001</c:v>
                </c:pt>
                <c:pt idx="101">
                  <c:v>9.4694770736842099E-2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E8-4395-AF6F-E82D21249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228772969555848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>
      <a:outerShdw blurRad="76200" dir="13500000" sy="23000" kx="1200000" algn="br" rotWithShape="0">
        <a:prstClr val="black">
          <a:alpha val="2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6C40141-63B1-4EDA-8114-A081A8B272CC}" type="CELLRANGE">
                      <a:rPr lang="en-US"/>
                      <a:pPr>
                        <a:defRPr/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rgbClr val="0000FF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4A9-486F-88F6-CC2CD24EF1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'2__D'!$AFB$6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'2__D'!$AEY$5</c15:f>
                <c15:dlblRangeCache>
                  <c:ptCount val="1"/>
                  <c:pt idx="0">
                    <c:v>Dis 20x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4A9-486F-88F6-CC2CD24EF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87472270071342"/>
          <c:y val="0.28986392140212064"/>
          <c:w val="0.76497487387067775"/>
          <c:h val="0.4925501707380193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'2__D (2)'!$AFC$4</c:f>
              <c:strCache>
                <c:ptCount val="1"/>
                <c:pt idx="0">
                  <c:v>Excel Btc</c:v>
                </c:pt>
              </c:strCache>
            </c:strRef>
          </c:tx>
          <c:spPr>
            <a:ln w="22225"/>
          </c:spPr>
          <c:marker>
            <c:symbol val="diamond"/>
            <c:size val="4"/>
            <c:spPr>
              <a:ln>
                <a:noFill/>
              </a:ln>
            </c:spPr>
          </c:marker>
          <c:xVal>
            <c:numRef>
              <c:f>'2__D (2)'!$B$5:$B$107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'2__D (2)'!$AFC$6:$AFC$107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7.1384135315789487E-38</c:v>
                </c:pt>
                <c:pt idx="16">
                  <c:v>5.0466556631578933E-37</c:v>
                </c:pt>
                <c:pt idx="17">
                  <c:v>3.1806374157894733E-36</c:v>
                </c:pt>
                <c:pt idx="18">
                  <c:v>1.8555806315789474E-35</c:v>
                </c:pt>
                <c:pt idx="19">
                  <c:v>1.045905647368421E-34</c:v>
                </c:pt>
                <c:pt idx="20">
                  <c:v>5.7556589894736845E-34</c:v>
                </c:pt>
                <c:pt idx="21">
                  <c:v>3.1057600105263159E-33</c:v>
                </c:pt>
                <c:pt idx="22">
                  <c:v>1.6479344894736837E-32</c:v>
                </c:pt>
                <c:pt idx="23">
                  <c:v>8.6180199631578956E-32</c:v>
                </c:pt>
                <c:pt idx="24">
                  <c:v>4.4502305578947379E-31</c:v>
                </c:pt>
                <c:pt idx="25">
                  <c:v>2.2725865368421055E-30</c:v>
                </c:pt>
                <c:pt idx="26">
                  <c:v>1.1491284636842106E-29</c:v>
                </c:pt>
                <c:pt idx="27">
                  <c:v>5.7604352684210526E-29</c:v>
                </c:pt>
                <c:pt idx="28">
                  <c:v>2.8659109421052631E-28</c:v>
                </c:pt>
                <c:pt idx="29">
                  <c:v>1.416386405263158E-27</c:v>
                </c:pt>
                <c:pt idx="30">
                  <c:v>6.9578597947368413E-27</c:v>
                </c:pt>
                <c:pt idx="31">
                  <c:v>3.3985822368421053E-26</c:v>
                </c:pt>
                <c:pt idx="32">
                  <c:v>1.6513993526315793E-25</c:v>
                </c:pt>
                <c:pt idx="33">
                  <c:v>7.9865571894736856E-25</c:v>
                </c:pt>
                <c:pt idx="34">
                  <c:v>3.846898794736842E-24</c:v>
                </c:pt>
                <c:pt idx="35">
                  <c:v>1.8455772578947371E-23</c:v>
                </c:pt>
                <c:pt idx="36">
                  <c:v>8.8164509421052633E-23</c:v>
                </c:pt>
                <c:pt idx="37">
                  <c:v>4.1937167947368419E-22</c:v>
                </c:pt>
                <c:pt idx="38">
                  <c:v>1.9872101368421053E-21</c:v>
                </c:pt>
                <c:pt idx="39">
                  <c:v>9.3939293368421042E-21</c:v>
                </c:pt>
                <c:pt idx="40">
                  <c:v>4.4320156631578953E-20</c:v>
                </c:pt>
                <c:pt idx="41">
                  <c:v>2.0882795789473687E-19</c:v>
                </c:pt>
                <c:pt idx="42">
                  <c:v>9.8056020526315799E-19</c:v>
                </c:pt>
                <c:pt idx="43">
                  <c:v>4.5847695842105256E-18</c:v>
                </c:pt>
                <c:pt idx="44">
                  <c:v>2.1373838105263152E-17</c:v>
                </c:pt>
                <c:pt idx="45">
                  <c:v>9.9476277684210554E-17</c:v>
                </c:pt>
                <c:pt idx="46">
                  <c:v>4.6382948578947373E-16</c:v>
                </c:pt>
                <c:pt idx="47">
                  <c:v>2.1589198157894731E-15</c:v>
                </c:pt>
                <c:pt idx="48">
                  <c:v>1.0057596031578948E-14</c:v>
                </c:pt>
                <c:pt idx="49">
                  <c:v>4.64207E-14</c:v>
                </c:pt>
                <c:pt idx="50">
                  <c:v>2.1374372052631577E-13</c:v>
                </c:pt>
                <c:pt idx="51">
                  <c:v>9.8373894736842122E-13</c:v>
                </c:pt>
                <c:pt idx="52">
                  <c:v>4.5293261315789461E-12</c:v>
                </c:pt>
                <c:pt idx="53">
                  <c:v>2.1046230526315791E-11</c:v>
                </c:pt>
                <c:pt idx="54">
                  <c:v>9.6483940789473687E-11</c:v>
                </c:pt>
                <c:pt idx="55">
                  <c:v>4.4876335842105261E-10</c:v>
                </c:pt>
                <c:pt idx="56">
                  <c:v>2.007461910526316E-9</c:v>
                </c:pt>
                <c:pt idx="57">
                  <c:v>9.2766207842105275E-9</c:v>
                </c:pt>
                <c:pt idx="58">
                  <c:v>4.1660333000000001E-8</c:v>
                </c:pt>
                <c:pt idx="59">
                  <c:v>1.9187472736842104E-7</c:v>
                </c:pt>
                <c:pt idx="60">
                  <c:v>8.9613677842105234E-7</c:v>
                </c:pt>
                <c:pt idx="61">
                  <c:v>3.9516016368421049E-6</c:v>
                </c:pt>
                <c:pt idx="62">
                  <c:v>1.9281322157894739E-5</c:v>
                </c:pt>
                <c:pt idx="63">
                  <c:v>7.6423378526315771E-5</c:v>
                </c:pt>
                <c:pt idx="64">
                  <c:v>4.2053739368421046E-4</c:v>
                </c:pt>
                <c:pt idx="65">
                  <c:v>1.392822536842105E-3</c:v>
                </c:pt>
                <c:pt idx="66">
                  <c:v>2.3158087368421051E-3</c:v>
                </c:pt>
                <c:pt idx="67">
                  <c:v>1.9433532631578947E-3</c:v>
                </c:pt>
                <c:pt idx="68">
                  <c:v>1.1670751368421054E-3</c:v>
                </c:pt>
                <c:pt idx="69">
                  <c:v>6.7674844894736845E-4</c:v>
                </c:pt>
                <c:pt idx="70">
                  <c:v>3.8179324052631578E-4</c:v>
                </c:pt>
                <c:pt idx="71">
                  <c:v>2.1083077526315788E-4</c:v>
                </c:pt>
                <c:pt idx="72">
                  <c:v>1.1591694242105262E-4</c:v>
                </c:pt>
                <c:pt idx="73">
                  <c:v>6.3440759947368423E-5</c:v>
                </c:pt>
                <c:pt idx="74">
                  <c:v>3.461830768421052E-5</c:v>
                </c:pt>
                <c:pt idx="75">
                  <c:v>1.899572205263158E-5</c:v>
                </c:pt>
                <c:pt idx="76">
                  <c:v>1.053562463157895E-5</c:v>
                </c:pt>
                <c:pt idx="77">
                  <c:v>5.9044277157894733E-6</c:v>
                </c:pt>
                <c:pt idx="78">
                  <c:v>3.3434960999999992E-6</c:v>
                </c:pt>
                <c:pt idx="79">
                  <c:v>1.9067154578947372E-6</c:v>
                </c:pt>
                <c:pt idx="80">
                  <c:v>1.0907012842105264E-6</c:v>
                </c:pt>
                <c:pt idx="81">
                  <c:v>6.2338974368421044E-7</c:v>
                </c:pt>
                <c:pt idx="82">
                  <c:v>3.5478941736842108E-7</c:v>
                </c:pt>
                <c:pt idx="83">
                  <c:v>2.005480152631579E-7</c:v>
                </c:pt>
                <c:pt idx="84">
                  <c:v>1.1241125642105263E-7</c:v>
                </c:pt>
                <c:pt idx="85">
                  <c:v>6.2455060421052632E-8</c:v>
                </c:pt>
                <c:pt idx="86">
                  <c:v>3.442206736842105E-8</c:v>
                </c:pt>
                <c:pt idx="87">
                  <c:v>1.8858464052631582E-8</c:v>
                </c:pt>
                <c:pt idx="88">
                  <c:v>1.0303912578947368E-8</c:v>
                </c:pt>
                <c:pt idx="89">
                  <c:v>5.6383543473684211E-9</c:v>
                </c:pt>
                <c:pt idx="90">
                  <c:v>3.1071944894736834E-9</c:v>
                </c:pt>
                <c:pt idx="91">
                  <c:v>1.7303813421052631E-9</c:v>
                </c:pt>
                <c:pt idx="92">
                  <c:v>9.727995210526315E-10</c:v>
                </c:pt>
                <c:pt idx="93">
                  <c:v>5.5201373789473668E-10</c:v>
                </c:pt>
                <c:pt idx="94">
                  <c:v>3.1514524789473686E-10</c:v>
                </c:pt>
                <c:pt idx="95">
                  <c:v>1.8031183000000003E-10</c:v>
                </c:pt>
                <c:pt idx="96">
                  <c:v>1.0303031989473686E-10</c:v>
                </c:pt>
                <c:pt idx="97">
                  <c:v>5.8608030000000005E-11</c:v>
                </c:pt>
                <c:pt idx="98">
                  <c:v>3.3111617263157901E-11</c:v>
                </c:pt>
                <c:pt idx="99">
                  <c:v>1.855178610526316E-11</c:v>
                </c:pt>
                <c:pt idx="100">
                  <c:v>1.0304056842105261E-11</c:v>
                </c:pt>
                <c:pt idx="101">
                  <c:v>5.6775745736842107E-12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A7-4142-82ED-B986EF8B9338}"/>
            </c:ext>
          </c:extLst>
        </c:ser>
        <c:ser>
          <c:idx val="3"/>
          <c:order val="1"/>
          <c:tx>
            <c:strRef>
              <c:f>'2__D (2)'!$AFC$5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FFC000"/>
              </a:solidFill>
              <a:prstDash val="dash"/>
            </a:ln>
          </c:spPr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'2__D (2)'!$B$5:$B$107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'2__D (2)'!$AFB$6:$AFB$107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7.1462360000000002E-38</c:v>
                </c:pt>
                <c:pt idx="16">
                  <c:v>5.0449605999999996E-37</c:v>
                </c:pt>
                <c:pt idx="17">
                  <c:v>3.1806413000000003E-36</c:v>
                </c:pt>
                <c:pt idx="18">
                  <c:v>1.8556201000000001E-35</c:v>
                </c:pt>
                <c:pt idx="19">
                  <c:v>1.0459108000000001E-34</c:v>
                </c:pt>
                <c:pt idx="20">
                  <c:v>5.7556676000000002E-34</c:v>
                </c:pt>
                <c:pt idx="21">
                  <c:v>3.1057625999999999E-33</c:v>
                </c:pt>
                <c:pt idx="22">
                  <c:v>1.6479354999999999E-32</c:v>
                </c:pt>
                <c:pt idx="23">
                  <c:v>8.6180249999999998E-32</c:v>
                </c:pt>
                <c:pt idx="24">
                  <c:v>4.4502326000000001E-31</c:v>
                </c:pt>
                <c:pt idx="25">
                  <c:v>2.2725876999999999E-30</c:v>
                </c:pt>
                <c:pt idx="26">
                  <c:v>1.149129E-29</c:v>
                </c:pt>
                <c:pt idx="27">
                  <c:v>5.7604380000000002E-29</c:v>
                </c:pt>
                <c:pt idx="28">
                  <c:v>2.8659122999999998E-28</c:v>
                </c:pt>
                <c:pt idx="29">
                  <c:v>1.4163870999999999E-27</c:v>
                </c:pt>
                <c:pt idx="30">
                  <c:v>6.9578625999999997E-27</c:v>
                </c:pt>
                <c:pt idx="31">
                  <c:v>3.3985835E-26</c:v>
                </c:pt>
                <c:pt idx="32">
                  <c:v>1.6514000000000001E-25</c:v>
                </c:pt>
                <c:pt idx="33">
                  <c:v>7.9865593999999996E-25</c:v>
                </c:pt>
                <c:pt idx="34">
                  <c:v>3.8469000000000002E-24</c:v>
                </c:pt>
                <c:pt idx="35">
                  <c:v>1.8455778E-23</c:v>
                </c:pt>
                <c:pt idx="36">
                  <c:v>8.8164530000000004E-23</c:v>
                </c:pt>
                <c:pt idx="37">
                  <c:v>4.1937179999999998E-22</c:v>
                </c:pt>
                <c:pt idx="38">
                  <c:v>1.9872105E-21</c:v>
                </c:pt>
                <c:pt idx="39">
                  <c:v>9.3939316E-21</c:v>
                </c:pt>
                <c:pt idx="40">
                  <c:v>4.4320165999999997E-20</c:v>
                </c:pt>
                <c:pt idx="41">
                  <c:v>2.0882803E-19</c:v>
                </c:pt>
                <c:pt idx="42">
                  <c:v>9.8056060000000006E-19</c:v>
                </c:pt>
                <c:pt idx="43">
                  <c:v>4.5847714000000001E-18</c:v>
                </c:pt>
                <c:pt idx="44">
                  <c:v>2.1373847E-17</c:v>
                </c:pt>
                <c:pt idx="45">
                  <c:v>9.9476329999999999E-17</c:v>
                </c:pt>
                <c:pt idx="46">
                  <c:v>4.6382974000000003E-16</c:v>
                </c:pt>
                <c:pt idx="47">
                  <c:v>2.1589212000000002E-15</c:v>
                </c:pt>
                <c:pt idx="48">
                  <c:v>1.0057602999999999E-14</c:v>
                </c:pt>
                <c:pt idx="49">
                  <c:v>4.642084E-14</c:v>
                </c:pt>
                <c:pt idx="50">
                  <c:v>2.1374417E-13</c:v>
                </c:pt>
                <c:pt idx="51">
                  <c:v>9.8374250000000004E-13</c:v>
                </c:pt>
                <c:pt idx="52">
                  <c:v>4.5293359999999999E-12</c:v>
                </c:pt>
                <c:pt idx="53">
                  <c:v>2.1046298E-11</c:v>
                </c:pt>
                <c:pt idx="54">
                  <c:v>9.6484100000000001E-11</c:v>
                </c:pt>
                <c:pt idx="55">
                  <c:v>4.4876435999999999E-10</c:v>
                </c:pt>
                <c:pt idx="56">
                  <c:v>2.0074642000000001E-9</c:v>
                </c:pt>
                <c:pt idx="57">
                  <c:v>9.2766329999999998E-9</c:v>
                </c:pt>
                <c:pt idx="58">
                  <c:v>4.1660350000000003E-8</c:v>
                </c:pt>
                <c:pt idx="59">
                  <c:v>1.9187482E-7</c:v>
                </c:pt>
                <c:pt idx="60">
                  <c:v>8.9613694999999998E-7</c:v>
                </c:pt>
                <c:pt idx="61">
                  <c:v>3.9516025999999997E-6</c:v>
                </c:pt>
                <c:pt idx="62">
                  <c:v>1.9281328000000001E-5</c:v>
                </c:pt>
                <c:pt idx="63">
                  <c:v>7.6423399999999997E-5</c:v>
                </c:pt>
                <c:pt idx="64">
                  <c:v>4.2053762999999999E-4</c:v>
                </c:pt>
                <c:pt idx="65">
                  <c:v>1.3928230000000001E-3</c:v>
                </c:pt>
                <c:pt idx="66">
                  <c:v>2.3158095E-3</c:v>
                </c:pt>
                <c:pt idx="67">
                  <c:v>1.9433539E-3</c:v>
                </c:pt>
                <c:pt idx="68">
                  <c:v>1.1670757999999999E-3</c:v>
                </c:pt>
                <c:pt idx="69">
                  <c:v>6.7674874999999995E-4</c:v>
                </c:pt>
                <c:pt idx="70">
                  <c:v>3.8179342000000001E-4</c:v>
                </c:pt>
                <c:pt idx="71">
                  <c:v>2.1083087000000001E-4</c:v>
                </c:pt>
                <c:pt idx="72">
                  <c:v>1.1591703E-4</c:v>
                </c:pt>
                <c:pt idx="73">
                  <c:v>6.3440805999999994E-5</c:v>
                </c:pt>
                <c:pt idx="74">
                  <c:v>3.4618337000000001E-5</c:v>
                </c:pt>
                <c:pt idx="75">
                  <c:v>1.8995742999999999E-5</c:v>
                </c:pt>
                <c:pt idx="76">
                  <c:v>1.0535638E-5</c:v>
                </c:pt>
                <c:pt idx="77">
                  <c:v>5.9044349999999997E-6</c:v>
                </c:pt>
                <c:pt idx="78">
                  <c:v>3.3435003000000001E-6</c:v>
                </c:pt>
                <c:pt idx="79">
                  <c:v>1.9067178000000001E-6</c:v>
                </c:pt>
                <c:pt idx="80">
                  <c:v>1.0907028999999999E-6</c:v>
                </c:pt>
                <c:pt idx="81">
                  <c:v>6.2339060000000003E-7</c:v>
                </c:pt>
                <c:pt idx="82">
                  <c:v>3.5478990000000002E-7</c:v>
                </c:pt>
                <c:pt idx="83">
                  <c:v>2.0054829E-7</c:v>
                </c:pt>
                <c:pt idx="84">
                  <c:v>1.124114E-7</c:v>
                </c:pt>
                <c:pt idx="85">
                  <c:v>6.2455140000000004E-8</c:v>
                </c:pt>
                <c:pt idx="86">
                  <c:v>3.4422109999999997E-8</c:v>
                </c:pt>
                <c:pt idx="87">
                  <c:v>1.8858492000000001E-8</c:v>
                </c:pt>
                <c:pt idx="88">
                  <c:v>1.030393E-8</c:v>
                </c:pt>
                <c:pt idx="89">
                  <c:v>5.6383650000000003E-9</c:v>
                </c:pt>
                <c:pt idx="90">
                  <c:v>3.1072010000000001E-9</c:v>
                </c:pt>
                <c:pt idx="91">
                  <c:v>1.7303853E-9</c:v>
                </c:pt>
                <c:pt idx="92">
                  <c:v>9.7280179999999994E-10</c:v>
                </c:pt>
                <c:pt idx="93">
                  <c:v>5.5201515999999997E-10</c:v>
                </c:pt>
                <c:pt idx="94">
                  <c:v>3.1514608E-10</c:v>
                </c:pt>
                <c:pt idx="95">
                  <c:v>1.8031227999999999E-10</c:v>
                </c:pt>
                <c:pt idx="96">
                  <c:v>1.0303057E-10</c:v>
                </c:pt>
                <c:pt idx="97">
                  <c:v>5.8608173999999998E-11</c:v>
                </c:pt>
                <c:pt idx="98">
                  <c:v>3.3111693999999998E-11</c:v>
                </c:pt>
                <c:pt idx="99">
                  <c:v>1.855183E-11</c:v>
                </c:pt>
                <c:pt idx="100">
                  <c:v>1.0304080499999999E-11</c:v>
                </c:pt>
                <c:pt idx="101">
                  <c:v>5.6775877000000001E-12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A7-4142-82ED-B986EF8B9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01148877104317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7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3332166812481767"/>
          <c:w val="0.67743625612167135"/>
          <c:h val="0.559278944298629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'2__D (2)'!$AEB$109</c:f>
              <c:strCache>
                <c:ptCount val="1"/>
                <c:pt idx="0">
                  <c:v>1 days</c:v>
                </c:pt>
              </c:strCache>
            </c:strRef>
          </c:tx>
          <c:marker>
            <c:symbol val="diamond"/>
            <c:size val="2"/>
          </c:marker>
          <c:xVal>
            <c:numRef>
              <c:f>'2__D (2)'!$E$1:$AR$1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'2__D (2)'!$E$109:$AR$109</c:f>
              <c:numCache>
                <c:formatCode>0.0</c:formatCode>
                <c:ptCount val="40"/>
                <c:pt idx="0">
                  <c:v>1</c:v>
                </c:pt>
                <c:pt idx="1">
                  <c:v>0.9535941</c:v>
                </c:pt>
                <c:pt idx="2">
                  <c:v>0.58859490000000003</c:v>
                </c:pt>
                <c:pt idx="3">
                  <c:v>0.15633488000000001</c:v>
                </c:pt>
                <c:pt idx="4">
                  <c:v>8.2082990000000005E-3</c:v>
                </c:pt>
                <c:pt idx="5">
                  <c:v>4.2934899999999998E-4</c:v>
                </c:pt>
                <c:pt idx="6">
                  <c:v>2.2274626E-5</c:v>
                </c:pt>
                <c:pt idx="7">
                  <c:v>1.1450007E-6</c:v>
                </c:pt>
                <c:pt idx="8">
                  <c:v>5.8329674999999999E-8</c:v>
                </c:pt>
                <c:pt idx="9">
                  <c:v>2.9466878E-9</c:v>
                </c:pt>
                <c:pt idx="10">
                  <c:v>1.4772482999999999E-10</c:v>
                </c:pt>
                <c:pt idx="11">
                  <c:v>7.3544970000000005E-12</c:v>
                </c:pt>
                <c:pt idx="12">
                  <c:v>3.6384177000000001E-13</c:v>
                </c:pt>
                <c:pt idx="13">
                  <c:v>1.7897095000000001E-14</c:v>
                </c:pt>
                <c:pt idx="14">
                  <c:v>8.7576043999999998E-16</c:v>
                </c:pt>
                <c:pt idx="15">
                  <c:v>4.2649843000000001E-17</c:v>
                </c:pt>
                <c:pt idx="16">
                  <c:v>2.0680121E-18</c:v>
                </c:pt>
                <c:pt idx="17">
                  <c:v>9.9872620000000005E-20</c:v>
                </c:pt>
                <c:pt idx="18">
                  <c:v>4.8054600000000001E-21</c:v>
                </c:pt>
                <c:pt idx="19">
                  <c:v>2.3043120000000001E-22</c:v>
                </c:pt>
                <c:pt idx="20">
                  <c:v>1.1014749E-23</c:v>
                </c:pt>
                <c:pt idx="21">
                  <c:v>5.2496850000000001E-25</c:v>
                </c:pt>
                <c:pt idx="22">
                  <c:v>2.4952006E-26</c:v>
                </c:pt>
                <c:pt idx="23">
                  <c:v>1.1829627999999999E-27</c:v>
                </c:pt>
                <c:pt idx="24">
                  <c:v>5.5950305000000004E-29</c:v>
                </c:pt>
                <c:pt idx="25">
                  <c:v>2.6403717000000001E-30</c:v>
                </c:pt>
                <c:pt idx="26">
                  <c:v>1.243422E-31</c:v>
                </c:pt>
                <c:pt idx="27">
                  <c:v>5.8441016999999999E-33</c:v>
                </c:pt>
                <c:pt idx="28">
                  <c:v>2.7416167E-34</c:v>
                </c:pt>
                <c:pt idx="29">
                  <c:v>1.2786385E-35</c:v>
                </c:pt>
                <c:pt idx="30">
                  <c:v>5.9150435999999997E-37</c:v>
                </c:pt>
                <c:pt idx="31">
                  <c:v>1.2263660000000001E-38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9-403B-A68A-BDE0C8AA27D9}"/>
            </c:ext>
          </c:extLst>
        </c:ser>
        <c:ser>
          <c:idx val="1"/>
          <c:order val="1"/>
          <c:tx>
            <c:strRef>
              <c:f>'2__D (2)'!$AEB$111</c:f>
              <c:strCache>
                <c:ptCount val="1"/>
                <c:pt idx="0">
                  <c:v>21 days</c:v>
                </c:pt>
              </c:strCache>
            </c:strRef>
          </c:tx>
          <c:marker>
            <c:symbol val="square"/>
            <c:size val="3"/>
          </c:marker>
          <c:xVal>
            <c:numRef>
              <c:f>'2__D (2)'!$F$1:$AR$1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'2__D (2)'!$E$111:$AR$111</c:f>
              <c:numCache>
                <c:formatCode>0.0</c:formatCode>
                <c:ptCount val="40"/>
                <c:pt idx="0">
                  <c:v>0</c:v>
                </c:pt>
                <c:pt idx="1">
                  <c:v>1.7623962E-25</c:v>
                </c:pt>
                <c:pt idx="2">
                  <c:v>3.0206296999999999E-24</c:v>
                </c:pt>
                <c:pt idx="3">
                  <c:v>5.1768290000000002E-23</c:v>
                </c:pt>
                <c:pt idx="4">
                  <c:v>8.8435279999999996E-22</c:v>
                </c:pt>
                <c:pt idx="5">
                  <c:v>1.5051062E-20</c:v>
                </c:pt>
                <c:pt idx="6">
                  <c:v>2.5508218000000001E-19</c:v>
                </c:pt>
                <c:pt idx="7">
                  <c:v>4.3029922999999999E-18</c:v>
                </c:pt>
                <c:pt idx="8">
                  <c:v>7.2220679999999994E-17</c:v>
                </c:pt>
                <c:pt idx="9">
                  <c:v>1.2055801999999999E-15</c:v>
                </c:pt>
                <c:pt idx="10">
                  <c:v>2.0009524999999998E-14</c:v>
                </c:pt>
                <c:pt idx="11">
                  <c:v>3.3011300000000001E-13</c:v>
                </c:pt>
                <c:pt idx="12">
                  <c:v>5.4120206999999998E-12</c:v>
                </c:pt>
                <c:pt idx="13">
                  <c:v>8.8144755000000004E-11</c:v>
                </c:pt>
                <c:pt idx="14">
                  <c:v>1.4255500999999999E-9</c:v>
                </c:pt>
                <c:pt idx="15">
                  <c:v>2.2876076E-8</c:v>
                </c:pt>
                <c:pt idx="16">
                  <c:v>3.6371200000000002E-7</c:v>
                </c:pt>
                <c:pt idx="17">
                  <c:v>5.7132606000000002E-6</c:v>
                </c:pt>
                <c:pt idx="18">
                  <c:v>8.8181193999999999E-5</c:v>
                </c:pt>
                <c:pt idx="19">
                  <c:v>1.3227669E-3</c:v>
                </c:pt>
                <c:pt idx="20">
                  <c:v>6.1578420000000002E-3</c:v>
                </c:pt>
                <c:pt idx="21">
                  <c:v>1.7836777000000002E-2</c:v>
                </c:pt>
                <c:pt idx="22">
                  <c:v>3.9797947E-2</c:v>
                </c:pt>
                <c:pt idx="23">
                  <c:v>7.3775370000000007E-2</c:v>
                </c:pt>
                <c:pt idx="24">
                  <c:v>0.11762847</c:v>
                </c:pt>
                <c:pt idx="25">
                  <c:v>0.16432165000000001</c:v>
                </c:pt>
                <c:pt idx="26">
                  <c:v>0.20327113999999999</c:v>
                </c:pt>
                <c:pt idx="27">
                  <c:v>0.22244354</c:v>
                </c:pt>
                <c:pt idx="28">
                  <c:v>0.22096682000000001</c:v>
                </c:pt>
                <c:pt idx="29">
                  <c:v>0.19853315999999999</c:v>
                </c:pt>
                <c:pt idx="30">
                  <c:v>0.15807742</c:v>
                </c:pt>
                <c:pt idx="31">
                  <c:v>0.11129853000000001</c:v>
                </c:pt>
                <c:pt idx="32">
                  <c:v>6.8446350000000003E-2</c:v>
                </c:pt>
                <c:pt idx="33">
                  <c:v>3.5830654000000003E-2</c:v>
                </c:pt>
                <c:pt idx="34">
                  <c:v>1.5148462999999999E-2</c:v>
                </c:pt>
                <c:pt idx="35">
                  <c:v>4.6819406999999997E-3</c:v>
                </c:pt>
                <c:pt idx="36">
                  <c:v>8.8245585000000005E-4</c:v>
                </c:pt>
                <c:pt idx="37">
                  <c:v>1.2074988E-4</c:v>
                </c:pt>
                <c:pt idx="38">
                  <c:v>4.1951807E-5</c:v>
                </c:pt>
                <c:pt idx="39">
                  <c:v>1.8995631999999999E-5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89-403B-A68A-BDE0C8AA27D9}"/>
            </c:ext>
          </c:extLst>
        </c:ser>
        <c:ser>
          <c:idx val="3"/>
          <c:order val="2"/>
          <c:tx>
            <c:strRef>
              <c:f>'2__D (2)'!$AEB$113</c:f>
              <c:strCache>
                <c:ptCount val="1"/>
                <c:pt idx="0">
                  <c:v>29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'2__D (2)'!$F$1:$AR$1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'2__D (2)'!$E$113:$AR$113</c:f>
              <c:numCache>
                <c:formatCode>0.0</c:formatCode>
                <c:ptCount val="40"/>
                <c:pt idx="0">
                  <c:v>0</c:v>
                </c:pt>
                <c:pt idx="1">
                  <c:v>6.7251499999999997E-9</c:v>
                </c:pt>
                <c:pt idx="2">
                  <c:v>1.05727985E-7</c:v>
                </c:pt>
                <c:pt idx="3">
                  <c:v>1.6618774000000001E-6</c:v>
                </c:pt>
                <c:pt idx="4">
                  <c:v>2.5893961999999999E-5</c:v>
                </c:pt>
                <c:pt idx="5">
                  <c:v>3.9750107999999998E-4</c:v>
                </c:pt>
                <c:pt idx="6">
                  <c:v>2.0804083999999999E-3</c:v>
                </c:pt>
                <c:pt idx="7">
                  <c:v>6.4921570000000001E-3</c:v>
                </c:pt>
                <c:pt idx="8">
                  <c:v>1.5632389999999999E-2</c:v>
                </c:pt>
                <c:pt idx="9">
                  <c:v>3.1583734000000002E-2</c:v>
                </c:pt>
                <c:pt idx="10">
                  <c:v>5.5632550000000003E-2</c:v>
                </c:pt>
                <c:pt idx="11">
                  <c:v>8.7208875000000005E-2</c:v>
                </c:pt>
                <c:pt idx="12">
                  <c:v>0.12311447</c:v>
                </c:pt>
                <c:pt idx="13">
                  <c:v>0.15772966999999999</c:v>
                </c:pt>
                <c:pt idx="14">
                  <c:v>0.18445400000000001</c:v>
                </c:pt>
                <c:pt idx="15">
                  <c:v>0.19681077</c:v>
                </c:pt>
                <c:pt idx="16">
                  <c:v>0.19483971999999999</c:v>
                </c:pt>
                <c:pt idx="17">
                  <c:v>0.17748725000000001</c:v>
                </c:pt>
                <c:pt idx="18">
                  <c:v>0.14766599</c:v>
                </c:pt>
                <c:pt idx="19">
                  <c:v>0.11190993</c:v>
                </c:pt>
                <c:pt idx="20">
                  <c:v>7.6768600000000006E-2</c:v>
                </c:pt>
                <c:pt idx="21">
                  <c:v>4.7212385000000003E-2</c:v>
                </c:pt>
                <c:pt idx="22">
                  <c:v>2.5630472000000001E-2</c:v>
                </c:pt>
                <c:pt idx="23">
                  <c:v>1.1965279000000001E-2</c:v>
                </c:pt>
                <c:pt idx="24">
                  <c:v>4.5734243000000001E-3</c:v>
                </c:pt>
                <c:pt idx="25">
                  <c:v>1.2760935E-3</c:v>
                </c:pt>
                <c:pt idx="26">
                  <c:v>1.7590843E-4</c:v>
                </c:pt>
                <c:pt idx="27">
                  <c:v>1.2467703000000001E-5</c:v>
                </c:pt>
                <c:pt idx="28">
                  <c:v>2.2490394000000002E-6</c:v>
                </c:pt>
                <c:pt idx="29">
                  <c:v>1.3384258E-6</c:v>
                </c:pt>
                <c:pt idx="30">
                  <c:v>9.4388869999999996E-7</c:v>
                </c:pt>
                <c:pt idx="31">
                  <c:v>4.4311892000000001E-7</c:v>
                </c:pt>
                <c:pt idx="32">
                  <c:v>1.1333137E-7</c:v>
                </c:pt>
                <c:pt idx="33">
                  <c:v>9.2526189999999995E-9</c:v>
                </c:pt>
                <c:pt idx="34">
                  <c:v>1.5713129999999999E-9</c:v>
                </c:pt>
                <c:pt idx="35">
                  <c:v>7.7320066999999996E-10</c:v>
                </c:pt>
                <c:pt idx="36">
                  <c:v>4.1994429999999997E-10</c:v>
                </c:pt>
                <c:pt idx="37">
                  <c:v>1.2484716E-10</c:v>
                </c:pt>
                <c:pt idx="38">
                  <c:v>2.5178325E-11</c:v>
                </c:pt>
                <c:pt idx="39">
                  <c:v>1.0303899E-11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89-403B-A68A-BDE0C8AA2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0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  <c:majorUnit val="0.25"/>
      </c:valAx>
    </c:plotArea>
    <c:legend>
      <c:legendPos val="t"/>
      <c:layout>
        <c:manualLayout>
          <c:xMode val="edge"/>
          <c:yMode val="edge"/>
          <c:x val="0.42118822647982679"/>
          <c:y val="3.958740452603611E-2"/>
          <c:w val="0.52690982747639714"/>
          <c:h val="0.3857078789522676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36195260340816676"/>
          <c:w val="0.69884317141161356"/>
          <c:h val="0.463199742779868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'2__D (2)'!$AEZ$109</c:f>
              <c:strCache>
                <c:ptCount val="1"/>
                <c:pt idx="0">
                  <c:v>0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'2__D (2)'!$AEG$1:$AEZ$1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'2__D (2)'!$AEG$109:$AEY$109</c:f>
              <c:numCache>
                <c:formatCode>0.0</c:formatCode>
                <c:ptCount val="19"/>
                <c:pt idx="0">
                  <c:v>1.9802417000000001E-25</c:v>
                </c:pt>
                <c:pt idx="1">
                  <c:v>1.9802454E-25</c:v>
                </c:pt>
                <c:pt idx="2">
                  <c:v>1.9802438999999999E-25</c:v>
                </c:pt>
                <c:pt idx="3">
                  <c:v>1.9802446E-25</c:v>
                </c:pt>
                <c:pt idx="4">
                  <c:v>1.9802423000000001E-25</c:v>
                </c:pt>
                <c:pt idx="5">
                  <c:v>1.9802405999999999E-25</c:v>
                </c:pt>
                <c:pt idx="6">
                  <c:v>1.9802385000000001E-25</c:v>
                </c:pt>
                <c:pt idx="7">
                  <c:v>1.9802361E-25</c:v>
                </c:pt>
                <c:pt idx="8">
                  <c:v>1.9802350000000001E-25</c:v>
                </c:pt>
                <c:pt idx="9">
                  <c:v>1.9802369E-25</c:v>
                </c:pt>
                <c:pt idx="10">
                  <c:v>1.980239E-25</c:v>
                </c:pt>
                <c:pt idx="11">
                  <c:v>1.9802413E-25</c:v>
                </c:pt>
                <c:pt idx="12">
                  <c:v>1.9802422E-25</c:v>
                </c:pt>
                <c:pt idx="13">
                  <c:v>1.9802428E-25</c:v>
                </c:pt>
                <c:pt idx="14">
                  <c:v>1.9802407E-25</c:v>
                </c:pt>
                <c:pt idx="15">
                  <c:v>1.9802388000000001E-25</c:v>
                </c:pt>
                <c:pt idx="16">
                  <c:v>1.9802379999999999E-25</c:v>
                </c:pt>
                <c:pt idx="17">
                  <c:v>1.9803323999999999E-25</c:v>
                </c:pt>
                <c:pt idx="18">
                  <c:v>1.9803159999999999E-25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C7-49E1-8FD5-9620C009ED58}"/>
            </c:ext>
          </c:extLst>
        </c:ser>
        <c:ser>
          <c:idx val="1"/>
          <c:order val="1"/>
          <c:tx>
            <c:strRef>
              <c:f>'2__D (2)'!$AEZ$111</c:f>
              <c:strCache>
                <c:ptCount val="1"/>
                <c:pt idx="0">
                  <c:v>21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'2__D (2)'!$AEG$1:$AEZ$1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'2__D (2)'!$AEG$111:$AEY$111</c:f>
              <c:numCache>
                <c:formatCode>0.0</c:formatCode>
                <c:ptCount val="19"/>
                <c:pt idx="0">
                  <c:v>3.6843156E-4</c:v>
                </c:pt>
                <c:pt idx="1">
                  <c:v>3.6842492000000002E-4</c:v>
                </c:pt>
                <c:pt idx="2">
                  <c:v>3.6842881999999999E-4</c:v>
                </c:pt>
                <c:pt idx="3">
                  <c:v>3.6843222999999997E-4</c:v>
                </c:pt>
                <c:pt idx="4">
                  <c:v>3.6843301E-4</c:v>
                </c:pt>
                <c:pt idx="5">
                  <c:v>3.6843207999999998E-4</c:v>
                </c:pt>
                <c:pt idx="6">
                  <c:v>3.6842955E-4</c:v>
                </c:pt>
                <c:pt idx="7">
                  <c:v>3.6842610000000002E-4</c:v>
                </c:pt>
                <c:pt idx="8">
                  <c:v>3.684243E-4</c:v>
                </c:pt>
                <c:pt idx="9">
                  <c:v>3.6842344000000002E-4</c:v>
                </c:pt>
                <c:pt idx="10">
                  <c:v>3.6842396000000001E-4</c:v>
                </c:pt>
                <c:pt idx="11">
                  <c:v>3.6842317999999998E-4</c:v>
                </c:pt>
                <c:pt idx="12">
                  <c:v>3.6842276999999999E-4</c:v>
                </c:pt>
                <c:pt idx="13">
                  <c:v>3.6842085000000002E-4</c:v>
                </c:pt>
                <c:pt idx="14">
                  <c:v>3.6842203999999998E-4</c:v>
                </c:pt>
                <c:pt idx="15">
                  <c:v>3.6842480000000001E-4</c:v>
                </c:pt>
                <c:pt idx="16">
                  <c:v>3.6842774999999999E-4</c:v>
                </c:pt>
                <c:pt idx="17">
                  <c:v>3.6843021999999998E-4</c:v>
                </c:pt>
                <c:pt idx="18">
                  <c:v>3.6842873999999999E-4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C7-49E1-8FD5-9620C009ED58}"/>
            </c:ext>
          </c:extLst>
        </c:ser>
        <c:ser>
          <c:idx val="3"/>
          <c:order val="2"/>
          <c:tx>
            <c:strRef>
              <c:f>'2__D (2)'!$AEZ$113</c:f>
              <c:strCache>
                <c:ptCount val="1"/>
                <c:pt idx="0">
                  <c:v>28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'2__D (2)'!$AEG$1:$AEZ$1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'2__D (2)'!$AEG$113:$AEY$113</c:f>
              <c:numCache>
                <c:formatCode>0.0</c:formatCode>
                <c:ptCount val="19"/>
                <c:pt idx="0">
                  <c:v>0.12960087000000001</c:v>
                </c:pt>
                <c:pt idx="1">
                  <c:v>0.12960167</c:v>
                </c:pt>
                <c:pt idx="2">
                  <c:v>0.12960062999999999</c:v>
                </c:pt>
                <c:pt idx="3">
                  <c:v>0.12960050000000001</c:v>
                </c:pt>
                <c:pt idx="4">
                  <c:v>0.12960091000000001</c:v>
                </c:pt>
                <c:pt idx="5">
                  <c:v>0.1296011</c:v>
                </c:pt>
                <c:pt idx="6">
                  <c:v>0.12960093</c:v>
                </c:pt>
                <c:pt idx="7">
                  <c:v>0.12960087000000001</c:v>
                </c:pt>
                <c:pt idx="8">
                  <c:v>0.12960081000000001</c:v>
                </c:pt>
                <c:pt idx="9">
                  <c:v>0.12960078</c:v>
                </c:pt>
                <c:pt idx="10">
                  <c:v>0.12960062999999999</c:v>
                </c:pt>
                <c:pt idx="11">
                  <c:v>0.12960073</c:v>
                </c:pt>
                <c:pt idx="12">
                  <c:v>0.12960093</c:v>
                </c:pt>
                <c:pt idx="13">
                  <c:v>0.12960116999999999</c:v>
                </c:pt>
                <c:pt idx="14">
                  <c:v>0.12960115</c:v>
                </c:pt>
                <c:pt idx="15">
                  <c:v>0.12960118000000001</c:v>
                </c:pt>
                <c:pt idx="16">
                  <c:v>0.12960136999999999</c:v>
                </c:pt>
                <c:pt idx="17">
                  <c:v>0.12960157999999999</c:v>
                </c:pt>
                <c:pt idx="18">
                  <c:v>0.12960126999999999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C7-49E1-8FD5-9620C009E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5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046189579329219"/>
          <c:y val="3.8856126945700079E-2"/>
          <c:w val="0.45936797605349822"/>
          <c:h val="0.307261551264350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3252945056129507"/>
          <c:w val="0.73786311909233504"/>
          <c:h val="0.4568633002935004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'2__D (2)'!$AFC$5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34925">
              <a:solidFill>
                <a:srgbClr val="FFC000"/>
              </a:solidFill>
              <a:prstDash val="dash"/>
            </a:ln>
          </c:spPr>
          <c:marker>
            <c:symbol val="square"/>
            <c:size val="2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'2__D (2)'!$B$5:$B$107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'2__D (2)'!$AFC$6:$AFC$107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7.1384135315789487E-38</c:v>
                </c:pt>
                <c:pt idx="16">
                  <c:v>5.0466556631578933E-37</c:v>
                </c:pt>
                <c:pt idx="17">
                  <c:v>3.1806374157894733E-36</c:v>
                </c:pt>
                <c:pt idx="18">
                  <c:v>1.8555806315789474E-35</c:v>
                </c:pt>
                <c:pt idx="19">
                  <c:v>1.045905647368421E-34</c:v>
                </c:pt>
                <c:pt idx="20">
                  <c:v>5.7556589894736845E-34</c:v>
                </c:pt>
                <c:pt idx="21">
                  <c:v>3.1057600105263159E-33</c:v>
                </c:pt>
                <c:pt idx="22">
                  <c:v>1.6479344894736837E-32</c:v>
                </c:pt>
                <c:pt idx="23">
                  <c:v>8.6180199631578956E-32</c:v>
                </c:pt>
                <c:pt idx="24">
                  <c:v>4.4502305578947379E-31</c:v>
                </c:pt>
                <c:pt idx="25">
                  <c:v>2.2725865368421055E-30</c:v>
                </c:pt>
                <c:pt idx="26">
                  <c:v>1.1491284636842106E-29</c:v>
                </c:pt>
                <c:pt idx="27">
                  <c:v>5.7604352684210526E-29</c:v>
                </c:pt>
                <c:pt idx="28">
                  <c:v>2.8659109421052631E-28</c:v>
                </c:pt>
                <c:pt idx="29">
                  <c:v>1.416386405263158E-27</c:v>
                </c:pt>
                <c:pt idx="30">
                  <c:v>6.9578597947368413E-27</c:v>
                </c:pt>
                <c:pt idx="31">
                  <c:v>3.3985822368421053E-26</c:v>
                </c:pt>
                <c:pt idx="32">
                  <c:v>1.6513993526315793E-25</c:v>
                </c:pt>
                <c:pt idx="33">
                  <c:v>7.9865571894736856E-25</c:v>
                </c:pt>
                <c:pt idx="34">
                  <c:v>3.846898794736842E-24</c:v>
                </c:pt>
                <c:pt idx="35">
                  <c:v>1.8455772578947371E-23</c:v>
                </c:pt>
                <c:pt idx="36">
                  <c:v>8.8164509421052633E-23</c:v>
                </c:pt>
                <c:pt idx="37">
                  <c:v>4.1937167947368419E-22</c:v>
                </c:pt>
                <c:pt idx="38">
                  <c:v>1.9872101368421053E-21</c:v>
                </c:pt>
                <c:pt idx="39">
                  <c:v>9.3939293368421042E-21</c:v>
                </c:pt>
                <c:pt idx="40">
                  <c:v>4.4320156631578953E-20</c:v>
                </c:pt>
                <c:pt idx="41">
                  <c:v>2.0882795789473687E-19</c:v>
                </c:pt>
                <c:pt idx="42">
                  <c:v>9.8056020526315799E-19</c:v>
                </c:pt>
                <c:pt idx="43">
                  <c:v>4.5847695842105256E-18</c:v>
                </c:pt>
                <c:pt idx="44">
                  <c:v>2.1373838105263152E-17</c:v>
                </c:pt>
                <c:pt idx="45">
                  <c:v>9.9476277684210554E-17</c:v>
                </c:pt>
                <c:pt idx="46">
                  <c:v>4.6382948578947373E-16</c:v>
                </c:pt>
                <c:pt idx="47">
                  <c:v>2.1589198157894731E-15</c:v>
                </c:pt>
                <c:pt idx="48">
                  <c:v>1.0057596031578948E-14</c:v>
                </c:pt>
                <c:pt idx="49">
                  <c:v>4.64207E-14</c:v>
                </c:pt>
                <c:pt idx="50">
                  <c:v>2.1374372052631577E-13</c:v>
                </c:pt>
                <c:pt idx="51">
                  <c:v>9.8373894736842122E-13</c:v>
                </c:pt>
                <c:pt idx="52">
                  <c:v>4.5293261315789461E-12</c:v>
                </c:pt>
                <c:pt idx="53">
                  <c:v>2.1046230526315791E-11</c:v>
                </c:pt>
                <c:pt idx="54">
                  <c:v>9.6483940789473687E-11</c:v>
                </c:pt>
                <c:pt idx="55">
                  <c:v>4.4876335842105261E-10</c:v>
                </c:pt>
                <c:pt idx="56">
                  <c:v>2.007461910526316E-9</c:v>
                </c:pt>
                <c:pt idx="57">
                  <c:v>9.2766207842105275E-9</c:v>
                </c:pt>
                <c:pt idx="58">
                  <c:v>4.1660333000000001E-8</c:v>
                </c:pt>
                <c:pt idx="59">
                  <c:v>1.9187472736842104E-7</c:v>
                </c:pt>
                <c:pt idx="60">
                  <c:v>8.9613677842105234E-7</c:v>
                </c:pt>
                <c:pt idx="61">
                  <c:v>3.9516016368421049E-6</c:v>
                </c:pt>
                <c:pt idx="62">
                  <c:v>1.9281322157894739E-5</c:v>
                </c:pt>
                <c:pt idx="63">
                  <c:v>7.6423378526315771E-5</c:v>
                </c:pt>
                <c:pt idx="64">
                  <c:v>4.2053739368421046E-4</c:v>
                </c:pt>
                <c:pt idx="65">
                  <c:v>1.392822536842105E-3</c:v>
                </c:pt>
                <c:pt idx="66">
                  <c:v>2.3158087368421051E-3</c:v>
                </c:pt>
                <c:pt idx="67">
                  <c:v>1.9433532631578947E-3</c:v>
                </c:pt>
                <c:pt idx="68">
                  <c:v>1.1670751368421054E-3</c:v>
                </c:pt>
                <c:pt idx="69">
                  <c:v>6.7674844894736845E-4</c:v>
                </c:pt>
                <c:pt idx="70">
                  <c:v>3.8179324052631578E-4</c:v>
                </c:pt>
                <c:pt idx="71">
                  <c:v>2.1083077526315788E-4</c:v>
                </c:pt>
                <c:pt idx="72">
                  <c:v>1.1591694242105262E-4</c:v>
                </c:pt>
                <c:pt idx="73">
                  <c:v>6.3440759947368423E-5</c:v>
                </c:pt>
                <c:pt idx="74">
                  <c:v>3.461830768421052E-5</c:v>
                </c:pt>
                <c:pt idx="75">
                  <c:v>1.899572205263158E-5</c:v>
                </c:pt>
                <c:pt idx="76">
                  <c:v>1.053562463157895E-5</c:v>
                </c:pt>
                <c:pt idx="77">
                  <c:v>5.9044277157894733E-6</c:v>
                </c:pt>
                <c:pt idx="78">
                  <c:v>3.3434960999999992E-6</c:v>
                </c:pt>
                <c:pt idx="79">
                  <c:v>1.9067154578947372E-6</c:v>
                </c:pt>
                <c:pt idx="80">
                  <c:v>1.0907012842105264E-6</c:v>
                </c:pt>
                <c:pt idx="81">
                  <c:v>6.2338974368421044E-7</c:v>
                </c:pt>
                <c:pt idx="82">
                  <c:v>3.5478941736842108E-7</c:v>
                </c:pt>
                <c:pt idx="83">
                  <c:v>2.005480152631579E-7</c:v>
                </c:pt>
                <c:pt idx="84">
                  <c:v>1.1241125642105263E-7</c:v>
                </c:pt>
                <c:pt idx="85">
                  <c:v>6.2455060421052632E-8</c:v>
                </c:pt>
                <c:pt idx="86">
                  <c:v>3.442206736842105E-8</c:v>
                </c:pt>
                <c:pt idx="87">
                  <c:v>1.8858464052631582E-8</c:v>
                </c:pt>
                <c:pt idx="88">
                  <c:v>1.0303912578947368E-8</c:v>
                </c:pt>
                <c:pt idx="89">
                  <c:v>5.6383543473684211E-9</c:v>
                </c:pt>
                <c:pt idx="90">
                  <c:v>3.1071944894736834E-9</c:v>
                </c:pt>
                <c:pt idx="91">
                  <c:v>1.7303813421052631E-9</c:v>
                </c:pt>
                <c:pt idx="92">
                  <c:v>9.727995210526315E-10</c:v>
                </c:pt>
                <c:pt idx="93">
                  <c:v>5.5201373789473668E-10</c:v>
                </c:pt>
                <c:pt idx="94">
                  <c:v>3.1514524789473686E-10</c:v>
                </c:pt>
                <c:pt idx="95">
                  <c:v>1.8031183000000003E-10</c:v>
                </c:pt>
                <c:pt idx="96">
                  <c:v>1.0303031989473686E-10</c:v>
                </c:pt>
                <c:pt idx="97">
                  <c:v>5.8608030000000005E-11</c:v>
                </c:pt>
                <c:pt idx="98">
                  <c:v>3.3111617263157901E-11</c:v>
                </c:pt>
                <c:pt idx="99">
                  <c:v>1.855178610526316E-11</c:v>
                </c:pt>
                <c:pt idx="100">
                  <c:v>1.0304056842105261E-11</c:v>
                </c:pt>
                <c:pt idx="101">
                  <c:v>5.6775745736842107E-12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BC-4754-8E8A-EACF562A0AEF}"/>
            </c:ext>
          </c:extLst>
        </c:ser>
        <c:ser>
          <c:idx val="0"/>
          <c:order val="1"/>
          <c:tx>
            <c:strRef>
              <c:f>'2__D (2)'!$AGA$5</c:f>
              <c:strCache>
                <c:ptCount val="1"/>
                <c:pt idx="0">
                  <c:v>20x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'2__D (2)'!$B$5:$B$107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'2__D (2)'!$AGA$6:$AGA$107</c:f>
              <c:numCache>
                <c:formatCode>0.0</c:formatCode>
                <c:ptCount val="102"/>
                <c:pt idx="0">
                  <c:v>1.9802492736842103E-25</c:v>
                </c:pt>
                <c:pt idx="1">
                  <c:v>6.4657802578947377E-24</c:v>
                </c:pt>
                <c:pt idx="2">
                  <c:v>1.1278746210526316E-22</c:v>
                </c:pt>
                <c:pt idx="3">
                  <c:v>2.3043083421052632E-22</c:v>
                </c:pt>
                <c:pt idx="4">
                  <c:v>5.7993172631578942E-22</c:v>
                </c:pt>
                <c:pt idx="5">
                  <c:v>6.8910902368421031E-21</c:v>
                </c:pt>
                <c:pt idx="6">
                  <c:v>6.7004911368421064E-20</c:v>
                </c:pt>
                <c:pt idx="7">
                  <c:v>5.5648530000000007E-19</c:v>
                </c:pt>
                <c:pt idx="8">
                  <c:v>4.0753262894736838E-18</c:v>
                </c:pt>
                <c:pt idx="9">
                  <c:v>2.7270911315789477E-17</c:v>
                </c:pt>
                <c:pt idx="10">
                  <c:v>1.6949619999999996E-16</c:v>
                </c:pt>
                <c:pt idx="11">
                  <c:v>9.9571056315789487E-16</c:v>
                </c:pt>
                <c:pt idx="12">
                  <c:v>5.6537469789473674E-15</c:v>
                </c:pt>
                <c:pt idx="13">
                  <c:v>3.1046533263157899E-14</c:v>
                </c:pt>
                <c:pt idx="14">
                  <c:v>1.6690935157894736E-13</c:v>
                </c:pt>
                <c:pt idx="15">
                  <c:v>8.8519261263157895E-13</c:v>
                </c:pt>
                <c:pt idx="16">
                  <c:v>4.6071299105263151E-12</c:v>
                </c:pt>
                <c:pt idx="17">
                  <c:v>2.3906433421052629E-11</c:v>
                </c:pt>
                <c:pt idx="18">
                  <c:v>1.1994132315789471E-10</c:v>
                </c:pt>
                <c:pt idx="19">
                  <c:v>6.0023065842105267E-10</c:v>
                </c:pt>
                <c:pt idx="20">
                  <c:v>3.019652968421053E-9</c:v>
                </c:pt>
                <c:pt idx="21">
                  <c:v>1.486473307894737E-8</c:v>
                </c:pt>
                <c:pt idx="22">
                  <c:v>7.4957484631578943E-8</c:v>
                </c:pt>
                <c:pt idx="23">
                  <c:v>3.5056427105263158E-7</c:v>
                </c:pt>
                <c:pt idx="24">
                  <c:v>1.7374810157894738E-6</c:v>
                </c:pt>
                <c:pt idx="25">
                  <c:v>8.4989315526315801E-6</c:v>
                </c:pt>
                <c:pt idx="26">
                  <c:v>4.0223240052631586E-5</c:v>
                </c:pt>
                <c:pt idx="27">
                  <c:v>2.0681766263157893E-4</c:v>
                </c:pt>
                <c:pt idx="28">
                  <c:v>8.5909814263157894E-4</c:v>
                </c:pt>
                <c:pt idx="29">
                  <c:v>4.7591710105263155E-3</c:v>
                </c:pt>
                <c:pt idx="30">
                  <c:v>1.5729719526315789E-2</c:v>
                </c:pt>
                <c:pt idx="31">
                  <c:v>3.5295315368421044E-2</c:v>
                </c:pt>
                <c:pt idx="32">
                  <c:v>6.4332313473684219E-2</c:v>
                </c:pt>
                <c:pt idx="33">
                  <c:v>0.10179596784210526</c:v>
                </c:pt>
                <c:pt idx="34">
                  <c:v>0.14472473105263162</c:v>
                </c:pt>
                <c:pt idx="35">
                  <c:v>0.1886715805263158</c:v>
                </c:pt>
                <c:pt idx="36">
                  <c:v>0.22912051105263154</c:v>
                </c:pt>
                <c:pt idx="37">
                  <c:v>0.26199338</c:v>
                </c:pt>
                <c:pt idx="38">
                  <c:v>0.28477409421052641</c:v>
                </c:pt>
                <c:pt idx="39">
                  <c:v>0.29283666052631585</c:v>
                </c:pt>
                <c:pt idx="40">
                  <c:v>0.29070325578947381</c:v>
                </c:pt>
                <c:pt idx="41">
                  <c:v>0.27984551368421057</c:v>
                </c:pt>
                <c:pt idx="42">
                  <c:v>0.25749582315789477</c:v>
                </c:pt>
                <c:pt idx="43">
                  <c:v>0.22758858315789474</c:v>
                </c:pt>
                <c:pt idx="44">
                  <c:v>0.1934137236842105</c:v>
                </c:pt>
                <c:pt idx="45">
                  <c:v>0.15810973684210525</c:v>
                </c:pt>
                <c:pt idx="46">
                  <c:v>0.1243188187368421</c:v>
                </c:pt>
                <c:pt idx="47">
                  <c:v>9.3924428894736844E-2</c:v>
                </c:pt>
                <c:pt idx="48">
                  <c:v>6.8055012052631578E-2</c:v>
                </c:pt>
                <c:pt idx="49">
                  <c:v>4.7147127315789482E-2</c:v>
                </c:pt>
                <c:pt idx="50">
                  <c:v>3.1071057999999995E-2</c:v>
                </c:pt>
                <c:pt idx="51">
                  <c:v>1.9325823052631575E-2</c:v>
                </c:pt>
                <c:pt idx="52">
                  <c:v>1.1210270657894735E-2</c:v>
                </c:pt>
                <c:pt idx="53">
                  <c:v>5.9173153210526326E-3</c:v>
                </c:pt>
                <c:pt idx="54">
                  <c:v>2.7256440578947369E-3</c:v>
                </c:pt>
                <c:pt idx="55">
                  <c:v>1.0160732105263157E-3</c:v>
                </c:pt>
                <c:pt idx="56">
                  <c:v>2.7771025368421054E-4</c:v>
                </c:pt>
                <c:pt idx="57">
                  <c:v>8.8982712947368442E-5</c:v>
                </c:pt>
                <c:pt idx="58">
                  <c:v>2.8834199894736846E-5</c:v>
                </c:pt>
                <c:pt idx="59">
                  <c:v>8.1353316578947351E-6</c:v>
                </c:pt>
                <c:pt idx="60">
                  <c:v>2.6699362631578937E-6</c:v>
                </c:pt>
                <c:pt idx="61">
                  <c:v>7.7867993947368425E-7</c:v>
                </c:pt>
                <c:pt idx="62">
                  <c:v>2.421785921052631E-7</c:v>
                </c:pt>
                <c:pt idx="63">
                  <c:v>7.635460178947369E-8</c:v>
                </c:pt>
                <c:pt idx="64">
                  <c:v>2.2747797526315788E-8</c:v>
                </c:pt>
                <c:pt idx="65">
                  <c:v>7.1415309157894739E-9</c:v>
                </c:pt>
                <c:pt idx="66">
                  <c:v>1.2244735526315787E-9</c:v>
                </c:pt>
                <c:pt idx="67">
                  <c:v>2.5495246052631578E-9</c:v>
                </c:pt>
                <c:pt idx="68">
                  <c:v>2.0647391789473679E-8</c:v>
                </c:pt>
                <c:pt idx="69">
                  <c:v>1.3515779526315789E-7</c:v>
                </c:pt>
                <c:pt idx="70">
                  <c:v>7.1732461684210516E-7</c:v>
                </c:pt>
                <c:pt idx="71">
                  <c:v>3.4929911263157896E-6</c:v>
                </c:pt>
                <c:pt idx="72">
                  <c:v>1.7064675105263161E-5</c:v>
                </c:pt>
                <c:pt idx="73">
                  <c:v>7.2298707631578948E-5</c:v>
                </c:pt>
                <c:pt idx="74">
                  <c:v>3.684268589473684E-4</c:v>
                </c:pt>
                <c:pt idx="75">
                  <c:v>1.3227532947368422E-3</c:v>
                </c:pt>
                <c:pt idx="76">
                  <c:v>3.2563756368421048E-3</c:v>
                </c:pt>
                <c:pt idx="77">
                  <c:v>6.5483919368421045E-3</c:v>
                </c:pt>
                <c:pt idx="78">
                  <c:v>1.1611525763157897E-2</c:v>
                </c:pt>
                <c:pt idx="79">
                  <c:v>1.8837740105263158E-2</c:v>
                </c:pt>
                <c:pt idx="80">
                  <c:v>2.8532994736842104E-2</c:v>
                </c:pt>
                <c:pt idx="81">
                  <c:v>4.0857170526315788E-2</c:v>
                </c:pt>
                <c:pt idx="82">
                  <c:v>5.5771368526315791E-2</c:v>
                </c:pt>
                <c:pt idx="83">
                  <c:v>7.3008770473684217E-2</c:v>
                </c:pt>
                <c:pt idx="84">
                  <c:v>9.2072891157894743E-2</c:v>
                </c:pt>
                <c:pt idx="85">
                  <c:v>0.11226539889473684</c:v>
                </c:pt>
                <c:pt idx="86">
                  <c:v>0.13271956052631578</c:v>
                </c:pt>
                <c:pt idx="87">
                  <c:v>0.15239954736842107</c:v>
                </c:pt>
                <c:pt idx="88">
                  <c:v>0.17016679684210531</c:v>
                </c:pt>
                <c:pt idx="89">
                  <c:v>0.18488665684210528</c:v>
                </c:pt>
                <c:pt idx="90">
                  <c:v>0.19568673578947371</c:v>
                </c:pt>
                <c:pt idx="91">
                  <c:v>0.20220502157894735</c:v>
                </c:pt>
                <c:pt idx="92">
                  <c:v>0.20420790526315791</c:v>
                </c:pt>
                <c:pt idx="93">
                  <c:v>0.20325888631578945</c:v>
                </c:pt>
                <c:pt idx="94">
                  <c:v>0.19913969000000001</c:v>
                </c:pt>
                <c:pt idx="95">
                  <c:v>0.19037889315789475</c:v>
                </c:pt>
                <c:pt idx="96">
                  <c:v>0.17833019210526313</c:v>
                </c:pt>
                <c:pt idx="97">
                  <c:v>0.16360915052631581</c:v>
                </c:pt>
                <c:pt idx="98">
                  <c:v>0.14709298368421053</c:v>
                </c:pt>
                <c:pt idx="99">
                  <c:v>0.12960100421052631</c:v>
                </c:pt>
                <c:pt idx="100">
                  <c:v>0.11191007000000001</c:v>
                </c:pt>
                <c:pt idx="101">
                  <c:v>9.4694770736842099E-2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BC-4754-8E8A-EACF562A0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228772969555848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>
      <a:outerShdw blurRad="76200" dir="13500000" sy="23000" kx="1200000" algn="br" rotWithShape="0">
        <a:prstClr val="black">
          <a:alpha val="2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1" i="0" u="none" strike="noStrike" kern="1200" baseline="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5B99E84-1026-42A3-976B-45F13DFBEA80}" type="CELLRANGE">
                      <a:rPr lang="en-US"/>
                      <a:pPr>
                        <a:defRPr/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rgbClr val="0000FF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48-42C3-99E1-85B036D9F9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'2__D (2)'!$AFB$6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'2__D (2)'!$AEY$5</c15:f>
                <c15:dlblRangeCache>
                  <c:ptCount val="1"/>
                  <c:pt idx="0">
                    <c:v>Dis 20x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5448-42C3-99E1-85B036D9F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361951</xdr:colOff>
      <xdr:row>22</xdr:row>
      <xdr:rowOff>171450</xdr:rowOff>
    </xdr:from>
    <xdr:to>
      <xdr:col>9</xdr:col>
      <xdr:colOff>323851</xdr:colOff>
      <xdr:row>31</xdr:row>
      <xdr:rowOff>47625</xdr:rowOff>
    </xdr:to>
    <xdr:sp macro="" textlink="$V$1">
      <xdr:nvSpPr>
        <xdr:cNvPr id="5" name="TextBox 4">
          <a:extLst>
            <a:ext uri="{FF2B5EF4-FFF2-40B4-BE49-F238E27FC236}">
              <a16:creationId xmlns:a16="http://schemas.microsoft.com/office/drawing/2014/main" id="{DB0A0FE8-DAD5-6773-0F64-64FD05C0612D}"/>
            </a:ext>
          </a:extLst>
        </xdr:cNvPr>
        <xdr:cNvSpPr txBox="1"/>
      </xdr:nvSpPr>
      <xdr:spPr>
        <a:xfrm>
          <a:off x="361951" y="4419600"/>
          <a:ext cx="5067300" cy="15906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 = C0* (  erfc( 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x / </a:t>
          </a:r>
          <a:r>
            <a:rPr lang="en-US" sz="2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(2*(Df*t)</a:t>
          </a:r>
          <a:r>
            <a:rPr lang="en-US" sz="2000" b="0" i="0" u="sng" baseline="30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=$T$2*ERFC(B3/(2*($S$2*$S$6)^2))</a:t>
          </a:r>
          <a:endParaRPr lang="en-150" sz="2000">
            <a:effectLst/>
          </a:endParaRPr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17</xdr:col>
      <xdr:colOff>295275</xdr:colOff>
      <xdr:row>16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72EB3C3-7E7D-4A39-9DA7-43D037153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17</xdr:col>
      <xdr:colOff>295275</xdr:colOff>
      <xdr:row>31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C9B9E96-5767-4081-ACF7-038D06A9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6</xdr:row>
      <xdr:rowOff>66674</xdr:rowOff>
    </xdr:from>
    <xdr:to>
      <xdr:col>3</xdr:col>
      <xdr:colOff>1181100</xdr:colOff>
      <xdr:row>11</xdr:row>
      <xdr:rowOff>76199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8A33E8-450E-9581-F079-81B9E2FD91D5}"/>
            </a:ext>
          </a:extLst>
        </xdr:cNvPr>
        <xdr:cNvSpPr txBox="1"/>
      </xdr:nvSpPr>
      <xdr:spPr>
        <a:xfrm>
          <a:off x="1409700" y="1390649"/>
          <a:ext cx="11049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7</xdr:col>
      <xdr:colOff>19050</xdr:colOff>
      <xdr:row>6</xdr:row>
      <xdr:rowOff>133350</xdr:rowOff>
    </xdr:from>
    <xdr:to>
      <xdr:col>25</xdr:col>
      <xdr:colOff>314325</xdr:colOff>
      <xdr:row>21</xdr:row>
      <xdr:rowOff>19050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D1741458-C35A-FB12-8D89-CAABA903EECC}"/>
            </a:ext>
          </a:extLst>
        </xdr:cNvPr>
        <xdr:cNvGrpSpPr>
          <a:grpSpLocks noChangeAspect="1"/>
        </xdr:cNvGrpSpPr>
      </xdr:nvGrpSpPr>
      <xdr:grpSpPr>
        <a:xfrm>
          <a:off x="3781425" y="1457325"/>
          <a:ext cx="8867775" cy="2743200"/>
          <a:chOff x="3762375" y="1514475"/>
          <a:chExt cx="8627211" cy="2743200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F813C341-C0F6-6520-98DD-30D48BCE5ECC}"/>
              </a:ext>
            </a:extLst>
          </xdr:cNvPr>
          <xdr:cNvGrpSpPr>
            <a:grpSpLocks noChangeAspect="1"/>
          </xdr:cNvGrpSpPr>
        </xdr:nvGrpSpPr>
        <xdr:grpSpPr>
          <a:xfrm>
            <a:off x="3762375" y="1514475"/>
            <a:ext cx="8627211" cy="2743200"/>
            <a:chOff x="3762375" y="1428750"/>
            <a:chExt cx="8627211" cy="2743200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549176E-2758-7CF4-4B6C-B6C32E4F138D}"/>
                </a:ext>
              </a:extLst>
            </xdr:cNvPr>
            <xdr:cNvGrpSpPr/>
          </xdr:nvGrpSpPr>
          <xdr:grpSpPr>
            <a:xfrm>
              <a:off x="3762375" y="1428750"/>
              <a:ext cx="5723306" cy="2743200"/>
              <a:chOff x="3038475" y="1133475"/>
              <a:chExt cx="5982653" cy="2743200"/>
            </a:xfrm>
          </xdr:grpSpPr>
          <xdr:graphicFrame macro="">
            <xdr:nvGraphicFramePr>
              <xdr:cNvPr id="14" name="Chart 13">
                <a:extLst>
                  <a:ext uri="{FF2B5EF4-FFF2-40B4-BE49-F238E27FC236}">
                    <a16:creationId xmlns:a16="http://schemas.microsoft.com/office/drawing/2014/main" id="{34E8EDEB-9E62-A338-9865-DA0554ACD3B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3038475" y="1133475"/>
              <a:ext cx="2934653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graphicFrame macro="">
            <xdr:nvGraphicFramePr>
              <xdr:cNvPr id="16" name="Chart 15">
                <a:extLst>
                  <a:ext uri="{FF2B5EF4-FFF2-40B4-BE49-F238E27FC236}">
                    <a16:creationId xmlns:a16="http://schemas.microsoft.com/office/drawing/2014/main" id="{9854F39C-B658-4290-A031-3432DC652CF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086475" y="1133475"/>
              <a:ext cx="2934653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</xdr:grpSp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8AA7E40-D754-4B43-8F33-808B5DB04BF6}"/>
                </a:ext>
              </a:extLst>
            </xdr:cNvPr>
            <xdr:cNvGraphicFramePr>
              <a:graphicFrameLocks/>
            </xdr:cNvGraphicFramePr>
          </xdr:nvGraphicFramePr>
          <xdr:xfrm>
            <a:off x="9582150" y="1428750"/>
            <a:ext cx="2807436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611AA02-F067-4D7A-AAA2-FBDE7989232E}"/>
              </a:ext>
            </a:extLst>
          </xdr:cNvPr>
          <xdr:cNvSpPr txBox="1"/>
        </xdr:nvSpPr>
        <xdr:spPr>
          <a:xfrm>
            <a:off x="8753475" y="348615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/>
              <a:t>x→</a:t>
            </a:r>
            <a:endParaRPr lang="LID4096" sz="1600" b="1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DB105F6-F0D0-42EE-BB39-C40E4F571995}"/>
              </a:ext>
            </a:extLst>
          </xdr:cNvPr>
          <xdr:cNvSpPr txBox="1"/>
        </xdr:nvSpPr>
        <xdr:spPr>
          <a:xfrm>
            <a:off x="6781800" y="195262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[c]</a:t>
            </a:r>
            <a:endParaRPr lang="LID4096" sz="1600" b="1"/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88EA908A-BD76-4FE5-9FC5-EBCC6745E88E}"/>
              </a:ext>
            </a:extLst>
          </xdr:cNvPr>
          <xdr:cNvSpPr txBox="1"/>
        </xdr:nvSpPr>
        <xdr:spPr>
          <a:xfrm>
            <a:off x="11639550" y="351472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>
                <a:solidFill>
                  <a:srgbClr val="0000FF"/>
                </a:solidFill>
              </a:rPr>
              <a:t>t→</a:t>
            </a:r>
            <a:endParaRPr lang="LID4096" sz="1600" b="1">
              <a:solidFill>
                <a:srgbClr val="0000FF"/>
              </a:solidFill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366AD06B-32A7-4C61-80C4-1D83565A15DF}"/>
              </a:ext>
            </a:extLst>
          </xdr:cNvPr>
          <xdr:cNvSpPr txBox="1"/>
        </xdr:nvSpPr>
        <xdr:spPr>
          <a:xfrm>
            <a:off x="9782175" y="192405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[c]</a:t>
            </a:r>
            <a:endParaRPr lang="LID4096" sz="1600" b="1"/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95095291-6D63-4887-9D5E-B6E2587920DC}"/>
              </a:ext>
            </a:extLst>
          </xdr:cNvPr>
          <xdr:cNvSpPr txBox="1"/>
        </xdr:nvSpPr>
        <xdr:spPr>
          <a:xfrm>
            <a:off x="3876675" y="163830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[H]</a:t>
            </a:r>
            <a:endParaRPr lang="LID4096" sz="1600" b="1"/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2308941E-E973-4CC6-8498-BC59F9CDB80E}"/>
              </a:ext>
            </a:extLst>
          </xdr:cNvPr>
          <xdr:cNvSpPr txBox="1"/>
        </xdr:nvSpPr>
        <xdr:spPr>
          <a:xfrm>
            <a:off x="5915025" y="326707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/>
              <a:t>x→</a:t>
            </a:r>
            <a:endParaRPr lang="LID4096" sz="16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114300</xdr:colOff>
      <xdr:row>47</xdr:row>
      <xdr:rowOff>104775</xdr:rowOff>
    </xdr:from>
    <xdr:to>
      <xdr:col>63</xdr:col>
      <xdr:colOff>161925</xdr:colOff>
      <xdr:row>49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0E5A363-A129-28BE-B1E6-7B667AAD6660}"/>
            </a:ext>
          </a:extLst>
        </xdr:cNvPr>
        <xdr:cNvSpPr txBox="1"/>
      </xdr:nvSpPr>
      <xdr:spPr>
        <a:xfrm>
          <a:off x="11553825" y="6981825"/>
          <a:ext cx="38195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/>
            <a:t>spd_mf = {0:[[0, 0, 1, q],[0, 5, 1, q]]}</a:t>
          </a:r>
          <a:endParaRPr lang="LID4096" sz="1600" b="1"/>
        </a:p>
      </xdr:txBody>
    </xdr:sp>
    <xdr:clientData/>
  </xdr:twoCellAnchor>
  <xdr:twoCellAnchor>
    <xdr:from>
      <xdr:col>62</xdr:col>
      <xdr:colOff>19050</xdr:colOff>
      <xdr:row>0</xdr:row>
      <xdr:rowOff>123825</xdr:rowOff>
    </xdr:from>
    <xdr:to>
      <xdr:col>67</xdr:col>
      <xdr:colOff>57150</xdr:colOff>
      <xdr:row>5</xdr:row>
      <xdr:rowOff>28575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8608074-859E-1E68-AE98-6012F0238A4B}"/>
            </a:ext>
          </a:extLst>
        </xdr:cNvPr>
        <xdr:cNvSpPr txBox="1"/>
      </xdr:nvSpPr>
      <xdr:spPr>
        <a:xfrm>
          <a:off x="12858750" y="123825"/>
          <a:ext cx="3086100" cy="628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define well info structure</a:t>
          </a:r>
          <a:endParaRPr lang="LID4096" sz="16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29766</xdr:colOff>
      <xdr:row>1</xdr:row>
      <xdr:rowOff>20410</xdr:rowOff>
    </xdr:from>
    <xdr:to>
      <xdr:col>41</xdr:col>
      <xdr:colOff>16329</xdr:colOff>
      <xdr:row>2</xdr:row>
      <xdr:rowOff>88990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88E3C28-284C-4A35-B218-758FF3108F29}"/>
            </a:ext>
          </a:extLst>
        </xdr:cNvPr>
        <xdr:cNvSpPr txBox="1"/>
      </xdr:nvSpPr>
      <xdr:spPr>
        <a:xfrm>
          <a:off x="2696766" y="134710"/>
          <a:ext cx="519963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831</xdr:col>
      <xdr:colOff>32659</xdr:colOff>
      <xdr:row>1</xdr:row>
      <xdr:rowOff>21772</xdr:rowOff>
    </xdr:from>
    <xdr:to>
      <xdr:col>831</xdr:col>
      <xdr:colOff>215539</xdr:colOff>
      <xdr:row>2</xdr:row>
      <xdr:rowOff>90352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9AC5FD8-A35E-4484-A8FF-93E719981157}"/>
            </a:ext>
          </a:extLst>
        </xdr:cNvPr>
        <xdr:cNvSpPr txBox="1"/>
      </xdr:nvSpPr>
      <xdr:spPr>
        <a:xfrm>
          <a:off x="8452759" y="136072"/>
          <a:ext cx="182880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y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76201</xdr:colOff>
      <xdr:row>6</xdr:row>
      <xdr:rowOff>16327</xdr:rowOff>
    </xdr:from>
    <xdr:to>
      <xdr:col>764</xdr:col>
      <xdr:colOff>129781</xdr:colOff>
      <xdr:row>89</xdr:row>
      <xdr:rowOff>8716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B99C59DC-BDF9-09DA-1E67-D7A08492F2C0}"/>
            </a:ext>
          </a:extLst>
        </xdr:cNvPr>
        <xdr:cNvGrpSpPr/>
      </xdr:nvGrpSpPr>
      <xdr:grpSpPr>
        <a:xfrm>
          <a:off x="1115787" y="669470"/>
          <a:ext cx="3776494" cy="2653946"/>
          <a:chOff x="1273630" y="669470"/>
          <a:chExt cx="3776494" cy="2659389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C44FC620-5149-E671-7F03-B23CFD0B1E31}"/>
              </a:ext>
            </a:extLst>
          </xdr:cNvPr>
          <xdr:cNvGrpSpPr/>
        </xdr:nvGrpSpPr>
        <xdr:grpSpPr>
          <a:xfrm>
            <a:off x="1273630" y="2073730"/>
            <a:ext cx="1591212" cy="1241101"/>
            <a:chOff x="756275" y="1631722"/>
            <a:chExt cx="2219801" cy="1499071"/>
          </a:xfrm>
        </xdr:grpSpPr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1DCD8C2-D632-C230-F691-11B73AB40A88}"/>
                </a:ext>
              </a:extLst>
            </xdr:cNvPr>
            <xdr:cNvGraphicFramePr>
              <a:graphicFrameLocks/>
            </xdr:cNvGraphicFramePr>
          </xdr:nvGraphicFramePr>
          <xdr:xfrm>
            <a:off x="756275" y="1631722"/>
            <a:ext cx="2219801" cy="149907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40AA0A3D-654B-2FA3-F20B-B37CB9CB60B3}"/>
                </a:ext>
              </a:extLst>
            </xdr:cNvPr>
            <xdr:cNvGrpSpPr/>
          </xdr:nvGrpSpPr>
          <xdr:grpSpPr>
            <a:xfrm>
              <a:off x="838136" y="1781697"/>
              <a:ext cx="593913" cy="1304589"/>
              <a:chOff x="784176" y="1723043"/>
              <a:chExt cx="636581" cy="1421196"/>
            </a:xfrm>
          </xdr:grpSpPr>
          <xdr:sp macro="" textlink="">
            <xdr:nvSpPr>
              <xdr:cNvPr id="18" name="TextBox 17">
                <a:extLst>
                  <a:ext uri="{FF2B5EF4-FFF2-40B4-BE49-F238E27FC236}">
                    <a16:creationId xmlns:a16="http://schemas.microsoft.com/office/drawing/2014/main" id="{556996E0-35A2-61E3-6F35-4E9ACC0A092B}"/>
                  </a:ext>
                </a:extLst>
              </xdr:cNvPr>
              <xdr:cNvSpPr txBox="1"/>
            </xdr:nvSpPr>
            <xdr:spPr>
              <a:xfrm>
                <a:off x="833437" y="1723043"/>
                <a:ext cx="587320" cy="18048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[Cxy]</a:t>
                </a:r>
                <a:endParaRPr lang="LID4096" sz="1300" b="1"/>
              </a:p>
            </xdr:txBody>
          </xdr:sp>
          <xdr:sp macro="" textlink="">
            <xdr:nvSpPr>
              <xdr:cNvPr id="16" name="TextBox 15">
                <a:extLst>
                  <a:ext uri="{FF2B5EF4-FFF2-40B4-BE49-F238E27FC236}">
                    <a16:creationId xmlns:a16="http://schemas.microsoft.com/office/drawing/2014/main" id="{9CDEE8D7-2AD3-05B0-9FE8-137A7BC1BFA7}"/>
                  </a:ext>
                </a:extLst>
              </xdr:cNvPr>
              <xdr:cNvSpPr txBox="1"/>
            </xdr:nvSpPr>
            <xdr:spPr>
              <a:xfrm>
                <a:off x="784176" y="2963755"/>
                <a:ext cx="392054" cy="18048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300" b="1">
                    <a:solidFill>
                      <a:srgbClr val="0000FF"/>
                    </a:solidFill>
                  </a:rPr>
                  <a:t>t</a:t>
                </a:r>
                <a:r>
                  <a:rPr lang="pt-BR" sz="1000" b="1">
                    <a:solidFill>
                      <a:srgbClr val="0000FF"/>
                    </a:solidFill>
                  </a:rPr>
                  <a:t>→</a:t>
                </a:r>
                <a:endParaRPr lang="LID4096" sz="1000" b="1">
                  <a:solidFill>
                    <a:srgbClr val="0000FF"/>
                  </a:solidFill>
                </a:endParaRPr>
              </a:p>
            </xdr:txBody>
          </xdr:sp>
        </xdr:grpSp>
      </xdr:grpSp>
      <xdr:grpSp>
        <xdr:nvGrpSpPr>
          <xdr:cNvPr id="66" name="Group 65">
            <a:extLst>
              <a:ext uri="{FF2B5EF4-FFF2-40B4-BE49-F238E27FC236}">
                <a16:creationId xmlns:a16="http://schemas.microsoft.com/office/drawing/2014/main" id="{E7726922-41D9-B96B-55B4-0DB9D6A3DB91}"/>
              </a:ext>
            </a:extLst>
          </xdr:cNvPr>
          <xdr:cNvGrpSpPr/>
        </xdr:nvGrpSpPr>
        <xdr:grpSpPr>
          <a:xfrm>
            <a:off x="1288131" y="669470"/>
            <a:ext cx="3761993" cy="2659389"/>
            <a:chOff x="1398721" y="642256"/>
            <a:chExt cx="4205645" cy="2659389"/>
          </a:xfrm>
        </xdr:grpSpPr>
        <xdr:grpSp>
          <xdr:nvGrpSpPr>
            <xdr:cNvPr id="61" name="Group 60">
              <a:extLst>
                <a:ext uri="{FF2B5EF4-FFF2-40B4-BE49-F238E27FC236}">
                  <a16:creationId xmlns:a16="http://schemas.microsoft.com/office/drawing/2014/main" id="{E945E957-DEAC-F60C-9335-062814390C22}"/>
                </a:ext>
              </a:extLst>
            </xdr:cNvPr>
            <xdr:cNvGrpSpPr/>
          </xdr:nvGrpSpPr>
          <xdr:grpSpPr>
            <a:xfrm>
              <a:off x="1398721" y="642256"/>
              <a:ext cx="4205645" cy="2659389"/>
              <a:chOff x="1398715" y="901666"/>
              <a:chExt cx="4205628" cy="3003051"/>
            </a:xfrm>
          </xdr:grpSpPr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5084478A-7BD6-77F9-F4E1-8B42E530A597}"/>
                  </a:ext>
                </a:extLst>
              </xdr:cNvPr>
              <xdr:cNvGrpSpPr/>
            </xdr:nvGrpSpPr>
            <xdr:grpSpPr>
              <a:xfrm>
                <a:off x="1398715" y="901666"/>
                <a:ext cx="4205628" cy="3003051"/>
                <a:chOff x="1392663" y="900342"/>
                <a:chExt cx="4191657" cy="2904786"/>
              </a:xfrm>
            </xdr:grpSpPr>
            <xdr:grpSp>
              <xdr:nvGrpSpPr>
                <xdr:cNvPr id="10" name="Group 9">
                  <a:extLst>
                    <a:ext uri="{FF2B5EF4-FFF2-40B4-BE49-F238E27FC236}">
                      <a16:creationId xmlns:a16="http://schemas.microsoft.com/office/drawing/2014/main" id="{986698E2-9C67-B94A-E837-690834E941B2}"/>
                    </a:ext>
                  </a:extLst>
                </xdr:cNvPr>
                <xdr:cNvGrpSpPr/>
              </xdr:nvGrpSpPr>
              <xdr:grpSpPr>
                <a:xfrm>
                  <a:off x="1392663" y="900342"/>
                  <a:ext cx="3365298" cy="2904786"/>
                  <a:chOff x="2282049" y="967597"/>
                  <a:chExt cx="3203337" cy="2878894"/>
                </a:xfrm>
              </xdr:grpSpPr>
              <xdr:grpSp>
                <xdr:nvGrpSpPr>
                  <xdr:cNvPr id="20" name="Group 19">
                    <a:extLst>
                      <a:ext uri="{FF2B5EF4-FFF2-40B4-BE49-F238E27FC236}">
                        <a16:creationId xmlns:a16="http://schemas.microsoft.com/office/drawing/2014/main" id="{C85CE26D-F138-2D51-DE1D-F020A5CE5654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2282049" y="967597"/>
                    <a:ext cx="1675396" cy="1473028"/>
                    <a:chOff x="7090755" y="1590454"/>
                    <a:chExt cx="2930684" cy="2876328"/>
                  </a:xfrm>
                </xdr:grpSpPr>
                <xdr:graphicFrame macro="">
                  <xdr:nvGraphicFramePr>
                    <xdr:cNvPr id="51" name="Chart 50">
                      <a:extLst>
                        <a:ext uri="{FF2B5EF4-FFF2-40B4-BE49-F238E27FC236}">
                          <a16:creationId xmlns:a16="http://schemas.microsoft.com/office/drawing/2014/main" id="{E7CE5ACB-FC4E-69D0-BB60-9C2D270C6C33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7114339" y="1590454"/>
                    <a:ext cx="2907100" cy="2876328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2"/>
                    </a:graphicData>
                  </a:graphic>
                </xdr:graphicFrame>
                <xdr:sp macro="" textlink="">
                  <xdr:nvSpPr>
                    <xdr:cNvPr id="47" name="TextBox 46">
                      <a:extLst>
                        <a:ext uri="{FF2B5EF4-FFF2-40B4-BE49-F238E27FC236}">
                          <a16:creationId xmlns:a16="http://schemas.microsoft.com/office/drawing/2014/main" id="{9A74A74A-D6B3-8360-5D6C-E375BA4DCAD5}"/>
                        </a:ext>
                      </a:extLst>
                    </xdr:cNvPr>
                    <xdr:cNvSpPr txBox="1"/>
                  </xdr:nvSpPr>
                  <xdr:spPr>
                    <a:xfrm>
                      <a:off x="7090755" y="4050308"/>
                      <a:ext cx="685799" cy="3524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 anchorCtr="0"/>
                    <a:lstStyle/>
                    <a:p>
                      <a:pPr algn="ctr"/>
                      <a:r>
                        <a:rPr lang="pt-BR" sz="1300" b="1"/>
                        <a:t>x</a:t>
                      </a:r>
                      <a:r>
                        <a:rPr lang="pt-BR" sz="900" b="1"/>
                        <a:t>→</a:t>
                      </a:r>
                      <a:endParaRPr lang="LID4096" sz="900" b="1"/>
                    </a:p>
                  </xdr:txBody>
                </xdr:sp>
                <xdr:sp macro="" textlink="">
                  <xdr:nvSpPr>
                    <xdr:cNvPr id="48" name="TextBox 47">
                      <a:extLst>
                        <a:ext uri="{FF2B5EF4-FFF2-40B4-BE49-F238E27FC236}">
                          <a16:creationId xmlns:a16="http://schemas.microsoft.com/office/drawing/2014/main" id="{AC07F98F-2CC7-2E5B-A7AF-C8925B8D313E}"/>
                        </a:ext>
                      </a:extLst>
                    </xdr:cNvPr>
                    <xdr:cNvSpPr txBox="1"/>
                  </xdr:nvSpPr>
                  <xdr:spPr>
                    <a:xfrm>
                      <a:off x="7320836" y="1758440"/>
                      <a:ext cx="685799" cy="3524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 anchorCtr="0"/>
                    <a:lstStyle/>
                    <a:p>
                      <a:pPr algn="l"/>
                      <a:r>
                        <a:rPr lang="pt-BR" sz="1300" b="1"/>
                        <a:t>[c]</a:t>
                      </a:r>
                      <a:endParaRPr lang="LID4096" sz="1300" b="1"/>
                    </a:p>
                  </xdr:txBody>
                </xdr:sp>
              </xdr:grpSp>
              <xdr:grpSp>
                <xdr:nvGrpSpPr>
                  <xdr:cNvPr id="21" name="Group 20">
                    <a:extLst>
                      <a:ext uri="{FF2B5EF4-FFF2-40B4-BE49-F238E27FC236}">
                        <a16:creationId xmlns:a16="http://schemas.microsoft.com/office/drawing/2014/main" id="{41A5164C-F97C-AE4A-0788-5D336DE4D724}"/>
                      </a:ext>
                    </a:extLst>
                  </xdr:cNvPr>
                  <xdr:cNvGrpSpPr/>
                </xdr:nvGrpSpPr>
                <xdr:grpSpPr>
                  <a:xfrm>
                    <a:off x="3992715" y="983943"/>
                    <a:ext cx="1492671" cy="2862548"/>
                    <a:chOff x="4337996" y="972036"/>
                    <a:chExt cx="1492671" cy="2862548"/>
                  </a:xfrm>
                </xdr:grpSpPr>
                <xdr:grpSp>
                  <xdr:nvGrpSpPr>
                    <xdr:cNvPr id="22" name="Group 21">
                      <a:extLst>
                        <a:ext uri="{FF2B5EF4-FFF2-40B4-BE49-F238E27FC236}">
                          <a16:creationId xmlns:a16="http://schemas.microsoft.com/office/drawing/2014/main" id="{E79C43EE-0A62-F4FE-4D1D-A03A01B11794}"/>
                        </a:ext>
                      </a:extLst>
                    </xdr:cNvPr>
                    <xdr:cNvGrpSpPr/>
                  </xdr:nvGrpSpPr>
                  <xdr:grpSpPr>
                    <a:xfrm>
                      <a:off x="4337996" y="972036"/>
                      <a:ext cx="1492671" cy="2862548"/>
                      <a:chOff x="4337996" y="972036"/>
                      <a:chExt cx="1492671" cy="2862548"/>
                    </a:xfrm>
                  </xdr:grpSpPr>
                  <xdr:grpSp>
                    <xdr:nvGrpSpPr>
                      <xdr:cNvPr id="24" name="Group 23">
                        <a:extLst>
                          <a:ext uri="{FF2B5EF4-FFF2-40B4-BE49-F238E27FC236}">
                            <a16:creationId xmlns:a16="http://schemas.microsoft.com/office/drawing/2014/main" id="{2E313C1A-D9F1-AB7A-0927-D687D6DF73B6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337996" y="972036"/>
                        <a:ext cx="1492671" cy="2862548"/>
                        <a:chOff x="8828879" y="597204"/>
                        <a:chExt cx="1362872" cy="2802155"/>
                      </a:xfrm>
                    </xdr:grpSpPr>
                    <xdr:grpSp>
                      <xdr:nvGrpSpPr>
                        <xdr:cNvPr id="27" name="Group 26">
                          <a:extLst>
                            <a:ext uri="{FF2B5EF4-FFF2-40B4-BE49-F238E27FC236}">
                              <a16:creationId xmlns:a16="http://schemas.microsoft.com/office/drawing/2014/main" id="{19D94B6E-6611-6F80-84CC-EEF2B5A195C3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8852297" y="597204"/>
                          <a:ext cx="1339454" cy="1595239"/>
                          <a:chOff x="8387953" y="1072278"/>
                          <a:chExt cx="1339454" cy="1356254"/>
                        </a:xfrm>
                      </xdr:grpSpPr>
                      <xdr:grpSp>
                        <xdr:nvGrpSpPr>
                          <xdr:cNvPr id="35" name="Group 34">
                            <a:extLst>
                              <a:ext uri="{FF2B5EF4-FFF2-40B4-BE49-F238E27FC236}">
                                <a16:creationId xmlns:a16="http://schemas.microsoft.com/office/drawing/2014/main" id="{7D06D713-2176-0B2D-C657-E3AC06DC4F89}"/>
                              </a:ext>
                            </a:extLst>
                          </xdr:cNvPr>
                          <xdr:cNvGrpSpPr>
                            <a:grpSpLocks noChangeAspect="1"/>
                          </xdr:cNvGrpSpPr>
                        </xdr:nvGrpSpPr>
                        <xdr:grpSpPr>
                          <a:xfrm>
                            <a:off x="8405812" y="1085695"/>
                            <a:ext cx="1321595" cy="1324300"/>
                            <a:chOff x="8346281" y="1062237"/>
                            <a:chExt cx="1321595" cy="1347637"/>
                          </a:xfrm>
                        </xdr:grpSpPr>
                        <xdr:sp macro="" textlink="">
                          <xdr:nvSpPr>
                            <xdr:cNvPr id="42" name="Cube 41">
                              <a:extLst>
                                <a:ext uri="{FF2B5EF4-FFF2-40B4-BE49-F238E27FC236}">
                                  <a16:creationId xmlns:a16="http://schemas.microsoft.com/office/drawing/2014/main" id="{2B4C9BA5-C03F-6BDC-304E-B18EBC5DE3EC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346281" y="1062237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3" name="Cube 42">
                              <a:extLst>
                                <a:ext uri="{FF2B5EF4-FFF2-40B4-BE49-F238E27FC236}">
                                  <a16:creationId xmlns:a16="http://schemas.microsoft.com/office/drawing/2014/main" id="{5F299A74-866C-8ED7-6BD6-52BF2F1E5EE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459391" y="1175027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4" name="Cube 43">
                              <a:extLst>
                                <a:ext uri="{FF2B5EF4-FFF2-40B4-BE49-F238E27FC236}">
                                  <a16:creationId xmlns:a16="http://schemas.microsoft.com/office/drawing/2014/main" id="{874AD80E-52BA-5C2A-7C9E-19A8BC1ECB2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578453" y="1284432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5" name="Cube 44">
                              <a:extLst>
                                <a:ext uri="{FF2B5EF4-FFF2-40B4-BE49-F238E27FC236}">
                                  <a16:creationId xmlns:a16="http://schemas.microsoft.com/office/drawing/2014/main" id="{65C662BF-4E0E-3E0A-A6D3-057C8097009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697516" y="1391890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</xdr:grpSp>
                      <xdr:sp macro="" textlink="">
                        <xdr:nvSpPr>
                          <xdr:cNvPr id="36" name="TextBox 35">
                            <a:extLst>
                              <a:ext uri="{FF2B5EF4-FFF2-40B4-BE49-F238E27FC236}">
                                <a16:creationId xmlns:a16="http://schemas.microsoft.com/office/drawing/2014/main" id="{9ED22156-DD11-AB6B-B9A4-BBA0D5E214FA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387953" y="1732361"/>
                            <a:ext cx="160735" cy="21431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0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7" name="TextBox 36">
                            <a:extLst>
                              <a:ext uri="{FF2B5EF4-FFF2-40B4-BE49-F238E27FC236}">
                                <a16:creationId xmlns:a16="http://schemas.microsoft.com/office/drawing/2014/main" id="{591AE26B-7A18-A0BA-2D53-C1E4E2B5B1A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510588" y="1843089"/>
                            <a:ext cx="160733" cy="21431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1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8" name="TextBox 37">
                            <a:extLst>
                              <a:ext uri="{FF2B5EF4-FFF2-40B4-BE49-F238E27FC236}">
                                <a16:creationId xmlns:a16="http://schemas.microsoft.com/office/drawing/2014/main" id="{3E57AD20-CB31-0889-4B73-3862AE62052D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740378" y="2030015"/>
                            <a:ext cx="160734" cy="334567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700" b="1">
                                <a:solidFill>
                                  <a:schemeClr val="bg1"/>
                                </a:solidFill>
                              </a:rPr>
                              <a:t>40</a:t>
                            </a:r>
                          </a:p>
                          <a:p>
                            <a:pPr algn="ctr"/>
                            <a:r>
                              <a:rPr lang="pt-BR" sz="700" b="1">
                                <a:solidFill>
                                  <a:schemeClr val="bg1"/>
                                </a:solidFill>
                              </a:rPr>
                              <a:t>(x)</a:t>
                            </a:r>
                            <a:endParaRPr lang="LID4096" sz="7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9" name="TextBox 38">
                            <a:extLst>
                              <a:ext uri="{FF2B5EF4-FFF2-40B4-BE49-F238E27FC236}">
                                <a16:creationId xmlns:a16="http://schemas.microsoft.com/office/drawing/2014/main" id="{33927DA8-48B4-BE95-2044-7EE65DF6D847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614173" y="1940720"/>
                            <a:ext cx="160733" cy="21431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2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40" name="TextBox 39">
                            <a:extLst>
                              <a:ext uri="{FF2B5EF4-FFF2-40B4-BE49-F238E27FC236}">
                                <a16:creationId xmlns:a16="http://schemas.microsoft.com/office/drawing/2014/main" id="{4AFC796A-B268-88E6-9C8D-70AFC9CCB6B4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556194" y="1072278"/>
                            <a:ext cx="875109" cy="125015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t" anchorCtr="0"/>
                          <a:lstStyle/>
                          <a:p>
                            <a:pPr algn="l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0, 1, 2 . . . </a:t>
                            </a:r>
                            <a:r>
                              <a:rPr lang="pt-BR" sz="800" b="1">
                                <a:solidFill>
                                  <a:schemeClr val="bg1"/>
                                </a:solidFill>
                              </a:rPr>
                              <a:t>20 (y)</a:t>
                            </a:r>
                            <a:endParaRPr lang="LID4096" sz="8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41" name="TextBox 40">
                            <a:extLst>
                              <a:ext uri="{FF2B5EF4-FFF2-40B4-BE49-F238E27FC236}">
                                <a16:creationId xmlns:a16="http://schemas.microsoft.com/office/drawing/2014/main" id="{57ED5196-6949-E5AB-2A01-63A6509C59A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934639" y="1601046"/>
                            <a:ext cx="429557" cy="82748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t" anchorCtr="0"/>
                          <a:lstStyle/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1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2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3</a:t>
                            </a:r>
                          </a:p>
                          <a:p>
                            <a:pPr algn="l"/>
                            <a:r>
                              <a:rPr lang="pt-BR" sz="600" b="1">
                                <a:solidFill>
                                  <a:schemeClr val="tx1"/>
                                </a:solidFill>
                              </a:rPr>
                              <a:t>.</a:t>
                            </a:r>
                          </a:p>
                          <a:p>
                            <a:pPr algn="l"/>
                            <a:r>
                              <a:rPr lang="pt-BR" sz="600" b="1">
                                <a:solidFill>
                                  <a:schemeClr val="tx1"/>
                                </a:solidFill>
                              </a:rPr>
                              <a:t>.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102 (t)</a:t>
                            </a:r>
                            <a:endParaRPr lang="LID4096" sz="1100" b="1">
                              <a:solidFill>
                                <a:schemeClr val="tx1"/>
                              </a:solidFill>
                            </a:endParaRPr>
                          </a:p>
                        </xdr:txBody>
                      </xdr:sp>
                    </xdr:grpSp>
                    <xdr:grpSp>
                      <xdr:nvGrpSpPr>
                        <xdr:cNvPr id="28" name="Group 27">
                          <a:extLst>
                            <a:ext uri="{FF2B5EF4-FFF2-40B4-BE49-F238E27FC236}">
                              <a16:creationId xmlns:a16="http://schemas.microsoft.com/office/drawing/2014/main" id="{FD9B109A-3CBF-956F-2FC3-92C2EE1F58CC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8828879" y="2253867"/>
                          <a:ext cx="1245780" cy="1145492"/>
                          <a:chOff x="8397231" y="2904369"/>
                          <a:chExt cx="1141964" cy="1016102"/>
                        </a:xfrm>
                      </xdr:grpSpPr>
                      <xdr:sp macro="" textlink="">
                        <xdr:nvSpPr>
                          <xdr:cNvPr id="31" name="Cube 30">
                            <a:extLst>
                              <a:ext uri="{FF2B5EF4-FFF2-40B4-BE49-F238E27FC236}">
                                <a16:creationId xmlns:a16="http://schemas.microsoft.com/office/drawing/2014/main" id="{0184C051-EDB9-4505-87D5-8D864400A610}"/>
                              </a:ext>
                            </a:extLst>
                          </xdr:cNvPr>
                          <xdr:cNvSpPr/>
                        </xdr:nvSpPr>
                        <xdr:spPr>
                          <a:xfrm flipH="1">
                            <a:off x="8425961" y="2904369"/>
                            <a:ext cx="1113234" cy="1001139"/>
                          </a:xfrm>
                          <a:prstGeom prst="cube">
                            <a:avLst>
                              <a:gd name="adj" fmla="val 34928"/>
                            </a:avLst>
                          </a:prstGeom>
                          <a:solidFill>
                            <a:schemeClr val="accent4">
                              <a:lumMod val="75000"/>
                            </a:schemeClr>
                          </a:solidFill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LID4096" sz="1100"/>
                          </a:p>
                        </xdr:txBody>
                      </xdr:sp>
                      <xdr:sp macro="" textlink="">
                        <xdr:nvSpPr>
                          <xdr:cNvPr id="32" name="TextBox 31">
                            <a:extLst>
                              <a:ext uri="{FF2B5EF4-FFF2-40B4-BE49-F238E27FC236}">
                                <a16:creationId xmlns:a16="http://schemas.microsoft.com/office/drawing/2014/main" id="{5F1CCD1A-09B3-3992-9817-2ED046A5F8E3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733585" y="2975996"/>
                            <a:ext cx="273844" cy="26331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1050" b="1">
                                <a:solidFill>
                                  <a:schemeClr val="bg1"/>
                                </a:solidFill>
                              </a:rPr>
                              <a:t>(x,y)</a:t>
                            </a:r>
                            <a:endParaRPr lang="LID4096" sz="105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3" name="TextBox 32">
                            <a:extLst>
                              <a:ext uri="{FF2B5EF4-FFF2-40B4-BE49-F238E27FC236}">
                                <a16:creationId xmlns:a16="http://schemas.microsoft.com/office/drawing/2014/main" id="{F0A69F21-6288-0F56-CC47-BA4279E658A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397231" y="3267627"/>
                            <a:ext cx="390496" cy="29662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1050" b="1">
                                <a:solidFill>
                                  <a:schemeClr val="bg1"/>
                                </a:solidFill>
                              </a:rPr>
                              <a:t>↕ (Z)</a:t>
                            </a:r>
                            <a:endParaRPr lang="pt-BR" sz="5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4" name="TextBox 33">
                            <a:extLst>
                              <a:ext uri="{FF2B5EF4-FFF2-40B4-BE49-F238E27FC236}">
                                <a16:creationId xmlns:a16="http://schemas.microsoft.com/office/drawing/2014/main" id="{9FB508F6-0AA7-E152-BAF3-09DE500C650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804818" y="3286665"/>
                            <a:ext cx="538463" cy="63380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t" anchorCtr="0"/>
                          <a:lstStyle/>
                          <a:p>
                            <a:pPr algn="l"/>
                            <a:r>
                              <a:rPr lang="pt-BR" sz="1000" b="1">
                                <a:solidFill>
                                  <a:schemeClr val="tx1"/>
                                </a:solidFill>
                              </a:rPr>
                              <a:t>1</a:t>
                            </a:r>
                          </a:p>
                          <a:p>
                            <a:pPr algn="l"/>
                            <a:r>
                              <a:rPr lang="pt-BR" sz="1000" b="1">
                                <a:solidFill>
                                  <a:schemeClr val="tx1"/>
                                </a:solidFill>
                              </a:rPr>
                              <a:t>2</a:t>
                            </a:r>
                          </a:p>
                          <a:p>
                            <a:pPr algn="l"/>
                            <a:r>
                              <a:rPr lang="pt-BR" sz="1000" b="1">
                                <a:solidFill>
                                  <a:schemeClr val="tx1"/>
                                </a:solidFill>
                              </a:rPr>
                              <a:t>3</a:t>
                            </a:r>
                          </a:p>
                          <a:p>
                            <a:pPr algn="l"/>
                            <a:r>
                              <a:rPr lang="pt-BR" sz="1000" b="1">
                                <a:solidFill>
                                  <a:schemeClr val="tx1"/>
                                </a:solidFill>
                              </a:rPr>
                              <a:t>102 (t)</a:t>
                            </a:r>
                            <a:endParaRPr lang="LID4096" sz="1000" b="1">
                              <a:solidFill>
                                <a:schemeClr val="tx1"/>
                              </a:solidFill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29" name="TextBox 28">
                          <a:extLst>
                            <a:ext uri="{FF2B5EF4-FFF2-40B4-BE49-F238E27FC236}">
                              <a16:creationId xmlns:a16="http://schemas.microsoft.com/office/drawing/2014/main" id="{AD0A4D3C-8655-D614-2A81-E05757E189F9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9760952" y="1135300"/>
                          <a:ext cx="374246" cy="212120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lIns="0" tIns="0" rIns="0" bIns="0" rtlCol="0" anchor="t" anchorCtr="0"/>
                        <a:lstStyle/>
                        <a:p>
                          <a:pPr algn="r"/>
                          <a:r>
                            <a:rPr lang="pt-BR" sz="1500" b="1">
                              <a:solidFill>
                                <a:srgbClr val="0000FF"/>
                              </a:solidFill>
                            </a:rPr>
                            <a:t>3D</a:t>
                          </a:r>
                          <a:endParaRPr lang="LID4096" sz="1500" b="1">
                            <a:solidFill>
                              <a:srgbClr val="0000FF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30" name="TextBox 29">
                          <a:extLst>
                            <a:ext uri="{FF2B5EF4-FFF2-40B4-BE49-F238E27FC236}">
                              <a16:creationId xmlns:a16="http://schemas.microsoft.com/office/drawing/2014/main" id="{9E8EC6AA-5C27-3145-8650-981BABC35424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9451327" y="2684737"/>
                          <a:ext cx="565404" cy="515049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lIns="0" tIns="0" rIns="0" bIns="0" rtlCol="0" anchor="t" anchorCtr="0"/>
                        <a:lstStyle/>
                        <a:p>
                          <a:pPr algn="r"/>
                          <a:r>
                            <a:rPr lang="pt-BR" sz="1100" b="1">
                              <a:solidFill>
                                <a:srgbClr val="0000FF"/>
                              </a:solidFill>
                            </a:rPr>
                            <a:t>... </a:t>
                          </a:r>
                          <a:r>
                            <a:rPr lang="pt-BR" sz="1500" b="1">
                              <a:solidFill>
                                <a:srgbClr val="0000FF"/>
                              </a:solidFill>
                            </a:rPr>
                            <a:t>4D</a:t>
                          </a:r>
                        </a:p>
                        <a:p>
                          <a:pPr algn="r"/>
                          <a:r>
                            <a:rPr lang="pt-BR" sz="1500" b="1">
                              <a:solidFill>
                                <a:srgbClr val="0000FF"/>
                              </a:solidFill>
                            </a:rPr>
                            <a:t>(xyz,t)</a:t>
                          </a:r>
                          <a:endParaRPr lang="LID4096" sz="1500" b="1">
                            <a:solidFill>
                              <a:srgbClr val="0000FF"/>
                            </a:solidFill>
                          </a:endParaRPr>
                        </a:p>
                      </xdr:txBody>
                    </xdr:sp>
                  </xdr:grpSp>
                  <xdr:cxnSp macro="">
                    <xdr:nvCxnSpPr>
                      <xdr:cNvPr id="26" name="Straight Arrow Connector 25">
                        <a:extLst>
                          <a:ext uri="{FF2B5EF4-FFF2-40B4-BE49-F238E27FC236}">
                            <a16:creationId xmlns:a16="http://schemas.microsoft.com/office/drawing/2014/main" id="{AE345748-346C-D378-5683-90C944C1EAD7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852519" y="1464650"/>
                        <a:ext cx="568786" cy="580947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000000">
                            <a:alpha val="20000"/>
                          </a:srgbClr>
                        </a:solidFill>
                        <a:prstDash val="lgDash"/>
                        <a:headEnd type="none" w="med" len="med"/>
                        <a:tailEnd type="none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cxnSp macro="">
                  <xdr:nvCxnSpPr>
                    <xdr:cNvPr id="23" name="Straight Arrow Connector 22">
                      <a:extLst>
                        <a:ext uri="{FF2B5EF4-FFF2-40B4-BE49-F238E27FC236}">
                          <a16:creationId xmlns:a16="http://schemas.microsoft.com/office/drawing/2014/main" id="{28DA0B3B-DAFE-2838-AE60-D239C1416C39}"/>
                        </a:ext>
                      </a:extLst>
                    </xdr:cNvPr>
                    <xdr:cNvCxnSpPr/>
                  </xdr:nvCxnSpPr>
                  <xdr:spPr>
                    <a:xfrm flipV="1">
                      <a:off x="5153600" y="2100111"/>
                      <a:ext cx="609720" cy="3572"/>
                    </a:xfrm>
                    <a:prstGeom prst="straightConnector1">
                      <a:avLst/>
                    </a:prstGeom>
                    <a:ln w="19050">
                      <a:solidFill>
                        <a:schemeClr val="tx1"/>
                      </a:solidFill>
                      <a:headEnd type="triangle" w="med" len="med"/>
                      <a:tailEnd type="triangle" w="med" len="med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  <xdr:pic>
              <xdr:nvPicPr>
                <xdr:cNvPr id="56" name="Picture 55">
                  <a:extLst>
                    <a:ext uri="{FF2B5EF4-FFF2-40B4-BE49-F238E27FC236}">
                      <a16:creationId xmlns:a16="http://schemas.microsoft.com/office/drawing/2014/main" id="{59DE424D-5496-D478-0BB9-48DD5DC825AE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4579700" y="2157598"/>
                  <a:ext cx="1004620" cy="811638"/>
                </a:xfrm>
                <a:prstGeom prst="rect">
                  <a:avLst/>
                </a:prstGeom>
              </xdr:spPr>
            </xdr:pic>
            <xdr:cxnSp macro="">
              <xdr:nvCxnSpPr>
                <xdr:cNvPr id="57" name="Straight Arrow Connector 56">
                  <a:extLst>
                    <a:ext uri="{FF2B5EF4-FFF2-40B4-BE49-F238E27FC236}">
                      <a16:creationId xmlns:a16="http://schemas.microsoft.com/office/drawing/2014/main" id="{CEB23240-E9DD-4AC9-B3D8-F9F797A5BAB3}"/>
                    </a:ext>
                  </a:extLst>
                </xdr:cNvPr>
                <xdr:cNvCxnSpPr/>
              </xdr:nvCxnSpPr>
              <xdr:spPr>
                <a:xfrm>
                  <a:off x="4360462" y="2060395"/>
                  <a:ext cx="240877" cy="237050"/>
                </a:xfrm>
                <a:prstGeom prst="straightConnector1">
                  <a:avLst/>
                </a:prstGeom>
                <a:ln w="19050">
                  <a:solidFill>
                    <a:schemeClr val="tx1"/>
                  </a:solidFill>
                  <a:headEnd type="oval" w="med" len="med"/>
                  <a:tailEnd type="triangle" w="med" len="med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3" name="TextBox 2">
                <a:extLst>
                  <a:ext uri="{FF2B5EF4-FFF2-40B4-BE49-F238E27FC236}">
                    <a16:creationId xmlns:a16="http://schemas.microsoft.com/office/drawing/2014/main" id="{C2F63E95-5BA3-48B4-86A4-52BD764C784B}"/>
                  </a:ext>
                </a:extLst>
              </xdr:cNvPr>
              <xdr:cNvSpPr txBox="1"/>
            </xdr:nvSpPr>
            <xdr:spPr>
              <a:xfrm>
                <a:off x="4670330" y="2510630"/>
                <a:ext cx="180804" cy="26959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t" anchorCtr="0"/>
              <a:lstStyle/>
              <a:p>
                <a:pPr algn="ctr"/>
                <a:r>
                  <a:rPr lang="pt-BR" sz="1400" b="1">
                    <a:solidFill>
                      <a:schemeClr val="tx1"/>
                    </a:solidFill>
                  </a:rPr>
                  <a:t>y</a:t>
                </a:r>
                <a:endParaRPr lang="LID4096" sz="1400" b="1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4" name="TextBox 3">
                <a:extLst>
                  <a:ext uri="{FF2B5EF4-FFF2-40B4-BE49-F238E27FC236}">
                    <a16:creationId xmlns:a16="http://schemas.microsoft.com/office/drawing/2014/main" id="{E75B70C1-3DAF-402E-BFD3-85D2BB0ECD79}"/>
                  </a:ext>
                </a:extLst>
              </xdr:cNvPr>
              <xdr:cNvSpPr txBox="1"/>
            </xdr:nvSpPr>
            <xdr:spPr>
              <a:xfrm>
                <a:off x="5019653" y="2235405"/>
                <a:ext cx="200871" cy="26278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t" anchorCtr="0"/>
              <a:lstStyle/>
              <a:p>
                <a:pPr algn="l"/>
                <a:r>
                  <a:rPr lang="pt-BR" sz="1400" b="1">
                    <a:solidFill>
                      <a:schemeClr val="tx1"/>
                    </a:solidFill>
                  </a:rPr>
                  <a:t>x</a:t>
                </a:r>
                <a:endParaRPr lang="LID4096" sz="1400" b="1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60" name="TextBox 59">
                <a:extLst>
                  <a:ext uri="{FF2B5EF4-FFF2-40B4-BE49-F238E27FC236}">
                    <a16:creationId xmlns:a16="http://schemas.microsoft.com/office/drawing/2014/main" id="{016EFB5F-3BB0-4ACD-AE21-E1B55382E503}"/>
                  </a:ext>
                </a:extLst>
              </xdr:cNvPr>
              <xdr:cNvSpPr txBox="1"/>
            </xdr:nvSpPr>
            <xdr:spPr>
              <a:xfrm>
                <a:off x="5458956" y="2364112"/>
                <a:ext cx="102052" cy="26278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t" anchorCtr="0"/>
              <a:lstStyle/>
              <a:p>
                <a:pPr algn="l"/>
                <a:r>
                  <a:rPr lang="pt-BR" sz="1400" b="1">
                    <a:solidFill>
                      <a:schemeClr val="tx1"/>
                    </a:solidFill>
                  </a:rPr>
                  <a:t>t</a:t>
                </a:r>
                <a:endParaRPr lang="LID4096" sz="1400" b="1">
                  <a:solidFill>
                    <a:schemeClr val="tx1"/>
                  </a:solidFill>
                </a:endParaRPr>
              </a:p>
            </xdr:txBody>
          </xdr:sp>
        </xdr:grpSp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FBE48070-3D76-419E-9321-380523AF12D4}"/>
                </a:ext>
              </a:extLst>
            </xdr:cNvPr>
            <xdr:cNvSpPr txBox="1"/>
          </xdr:nvSpPr>
          <xdr:spPr>
            <a:xfrm>
              <a:off x="4312975" y="1344387"/>
              <a:ext cx="428250" cy="2001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ctr"/>
              <a:r>
                <a:rPr lang="pt-BR" sz="1500" b="1">
                  <a:solidFill>
                    <a:srgbClr val="0000FF"/>
                  </a:solidFill>
                </a:rPr>
                <a:t>z = </a:t>
              </a:r>
              <a:r>
                <a:rPr lang="pt-BR" sz="1200" b="1">
                  <a:solidFill>
                    <a:srgbClr val="0000FF"/>
                  </a:solidFill>
                </a:rPr>
                <a:t>1</a:t>
              </a:r>
              <a:endParaRPr lang="LID4096" sz="12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  <xdr:twoCellAnchor>
    <xdr:from>
      <xdr:col>836</xdr:col>
      <xdr:colOff>48986</xdr:colOff>
      <xdr:row>0</xdr:row>
      <xdr:rowOff>16329</xdr:rowOff>
    </xdr:from>
    <xdr:to>
      <xdr:col>858</xdr:col>
      <xdr:colOff>141514</xdr:colOff>
      <xdr:row>2</xdr:row>
      <xdr:rowOff>87086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BCD67BA-D63C-4672-BFC6-48EF29C3F556}"/>
            </a:ext>
          </a:extLst>
        </xdr:cNvPr>
        <xdr:cNvSpPr txBox="1"/>
      </xdr:nvSpPr>
      <xdr:spPr>
        <a:xfrm>
          <a:off x="9176657" y="16329"/>
          <a:ext cx="615043" cy="299357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+mn-lt"/>
              <a:ea typeface="+mn-ea"/>
              <a:cs typeface="+mn-cs"/>
            </a:rPr>
            <a:t>steps ...</a:t>
          </a:r>
          <a:endParaRPr lang="LID4096" sz="11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324</xdr:col>
      <xdr:colOff>70757</xdr:colOff>
      <xdr:row>1</xdr:row>
      <xdr:rowOff>27213</xdr:rowOff>
    </xdr:from>
    <xdr:to>
      <xdr:col>764</xdr:col>
      <xdr:colOff>157843</xdr:colOff>
      <xdr:row>2</xdr:row>
      <xdr:rowOff>99330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D7151604-6773-4CDE-97B2-D5241ADE9458}"/>
            </a:ext>
          </a:extLst>
        </xdr:cNvPr>
        <xdr:cNvSpPr txBox="1"/>
      </xdr:nvSpPr>
      <xdr:spPr>
        <a:xfrm>
          <a:off x="4267200" y="141513"/>
          <a:ext cx="653143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805</xdr:col>
      <xdr:colOff>38100</xdr:colOff>
      <xdr:row>48</xdr:row>
      <xdr:rowOff>21771</xdr:rowOff>
    </xdr:from>
    <xdr:to>
      <xdr:col>808</xdr:col>
      <xdr:colOff>174173</xdr:colOff>
      <xdr:row>105</xdr:row>
      <xdr:rowOff>16329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C2DBEEF4-E050-43F7-94D7-7BF619ADD85D}"/>
            </a:ext>
          </a:extLst>
        </xdr:cNvPr>
        <xdr:cNvSpPr txBox="1"/>
      </xdr:nvSpPr>
      <xdr:spPr>
        <a:xfrm rot="10800000">
          <a:off x="5029200" y="2334985"/>
          <a:ext cx="615044" cy="11756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1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1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812</xdr:col>
      <xdr:colOff>141965</xdr:colOff>
      <xdr:row>6</xdr:row>
      <xdr:rowOff>32657</xdr:rowOff>
    </xdr:from>
    <xdr:to>
      <xdr:col>830</xdr:col>
      <xdr:colOff>39487</xdr:colOff>
      <xdr:row>82</xdr:row>
      <xdr:rowOff>15109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89E9639B-D33E-C5FB-9ECC-3E1496A35150}"/>
            </a:ext>
          </a:extLst>
        </xdr:cNvPr>
        <xdr:cNvGrpSpPr/>
      </xdr:nvGrpSpPr>
      <xdr:grpSpPr>
        <a:xfrm>
          <a:off x="6379479" y="685800"/>
          <a:ext cx="1884165" cy="2524266"/>
          <a:chOff x="6379479" y="685800"/>
          <a:chExt cx="1884165" cy="2529709"/>
        </a:xfrm>
      </xdr:grpSpPr>
      <xdr:grpSp>
        <xdr:nvGrpSpPr>
          <xdr:cNvPr id="78" name="Group 77">
            <a:extLst>
              <a:ext uri="{FF2B5EF4-FFF2-40B4-BE49-F238E27FC236}">
                <a16:creationId xmlns:a16="http://schemas.microsoft.com/office/drawing/2014/main" id="{2250D493-05FA-9FF3-89B5-9541353D5FDD}"/>
              </a:ext>
            </a:extLst>
          </xdr:cNvPr>
          <xdr:cNvGrpSpPr/>
        </xdr:nvGrpSpPr>
        <xdr:grpSpPr>
          <a:xfrm>
            <a:off x="6379479" y="685800"/>
            <a:ext cx="1884165" cy="2529709"/>
            <a:chOff x="6537322" y="685800"/>
            <a:chExt cx="1884165" cy="2529709"/>
          </a:xfrm>
        </xdr:grpSpPr>
        <xdr:graphicFrame macro="">
          <xdr:nvGraphicFramePr>
            <xdr:cNvPr id="68" name="Chart 67">
              <a:extLst>
                <a:ext uri="{FF2B5EF4-FFF2-40B4-BE49-F238E27FC236}">
                  <a16:creationId xmlns:a16="http://schemas.microsoft.com/office/drawing/2014/main" id="{28CA8E00-E1DE-4E56-A79D-5A3DB9D4EC3D}"/>
                </a:ext>
              </a:extLst>
            </xdr:cNvPr>
            <xdr:cNvGraphicFramePr>
              <a:graphicFrameLocks/>
            </xdr:cNvGraphicFramePr>
          </xdr:nvGraphicFramePr>
          <xdr:xfrm>
            <a:off x="6542314" y="685800"/>
            <a:ext cx="1866828" cy="13218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E46BCDBD-44C8-4C7A-9239-7794F90C3BD3}"/>
                </a:ext>
              </a:extLst>
            </xdr:cNvPr>
            <xdr:cNvGrpSpPr/>
          </xdr:nvGrpSpPr>
          <xdr:grpSpPr>
            <a:xfrm>
              <a:off x="6537322" y="718457"/>
              <a:ext cx="1884165" cy="2497052"/>
              <a:chOff x="6401252" y="729343"/>
              <a:chExt cx="1884165" cy="2497052"/>
            </a:xfrm>
          </xdr:grpSpPr>
          <xdr:graphicFrame macro="">
            <xdr:nvGraphicFramePr>
              <xdr:cNvPr id="70" name="Chart 69">
                <a:extLst>
                  <a:ext uri="{FF2B5EF4-FFF2-40B4-BE49-F238E27FC236}">
                    <a16:creationId xmlns:a16="http://schemas.microsoft.com/office/drawing/2014/main" id="{576DCCE1-AA9E-4F70-5EF0-72561F17555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411686" y="2057402"/>
              <a:ext cx="1873731" cy="1168993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71" name="TextBox 70">
                <a:extLst>
                  <a:ext uri="{FF2B5EF4-FFF2-40B4-BE49-F238E27FC236}">
                    <a16:creationId xmlns:a16="http://schemas.microsoft.com/office/drawing/2014/main" id="{CB0F9102-43E6-21D6-F6D4-843F45349BE0}"/>
                  </a:ext>
                </a:extLst>
              </xdr:cNvPr>
              <xdr:cNvSpPr txBox="1"/>
            </xdr:nvSpPr>
            <xdr:spPr>
              <a:xfrm>
                <a:off x="6401252" y="1856287"/>
                <a:ext cx="358777" cy="13716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100" b="1"/>
                  <a:t>y</a:t>
                </a:r>
                <a:r>
                  <a:rPr lang="pt-BR" sz="8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←</a:t>
                </a:r>
                <a:r>
                  <a:rPr lang="pt-BR" sz="800" b="1"/>
                  <a:t>→</a:t>
                </a:r>
                <a:endParaRPr lang="LID4096" sz="800" b="1"/>
              </a:p>
            </xdr:txBody>
          </xdr:sp>
          <xdr:sp macro="" textlink="">
            <xdr:nvSpPr>
              <xdr:cNvPr id="72" name="TextBox 71">
                <a:extLst>
                  <a:ext uri="{FF2B5EF4-FFF2-40B4-BE49-F238E27FC236}">
                    <a16:creationId xmlns:a16="http://schemas.microsoft.com/office/drawing/2014/main" id="{45A919A4-B590-3489-33AF-605F33C0C7BD}"/>
                  </a:ext>
                </a:extLst>
              </xdr:cNvPr>
              <xdr:cNvSpPr txBox="1"/>
            </xdr:nvSpPr>
            <xdr:spPr>
              <a:xfrm>
                <a:off x="6471557" y="72934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[c]</a:t>
                </a:r>
                <a:endParaRPr lang="LID4096" sz="1300" b="1"/>
              </a:p>
            </xdr:txBody>
          </xdr:sp>
          <xdr:sp macro="" textlink="">
            <xdr:nvSpPr>
              <xdr:cNvPr id="73" name="TextBox 72">
                <a:extLst>
                  <a:ext uri="{FF2B5EF4-FFF2-40B4-BE49-F238E27FC236}">
                    <a16:creationId xmlns:a16="http://schemas.microsoft.com/office/drawing/2014/main" id="{A967AA6B-0642-14BA-F99C-22925DD59995}"/>
                  </a:ext>
                </a:extLst>
              </xdr:cNvPr>
              <xdr:cNvSpPr txBox="1"/>
            </xdr:nvSpPr>
            <xdr:spPr>
              <a:xfrm>
                <a:off x="6487887" y="2111829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[Cxy]</a:t>
                </a:r>
                <a:endParaRPr lang="LID4096" sz="1300" b="1"/>
              </a:p>
            </xdr:txBody>
          </xdr:sp>
        </xdr:grpSp>
        <xdr:graphicFrame macro="">
          <xdr:nvGraphicFramePr>
            <xdr:cNvPr id="75" name="Chart 74">
              <a:extLst>
                <a:ext uri="{FF2B5EF4-FFF2-40B4-BE49-F238E27FC236}">
                  <a16:creationId xmlns:a16="http://schemas.microsoft.com/office/drawing/2014/main" id="{B93888F7-3187-DA37-9621-4434E487A867}"/>
                </a:ext>
              </a:extLst>
            </xdr:cNvPr>
            <xdr:cNvGraphicFramePr/>
          </xdr:nvGraphicFramePr>
          <xdr:xfrm>
            <a:off x="6863444" y="732005"/>
            <a:ext cx="571500" cy="41099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</xdr:grpSp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id="{26B6B86E-4E21-4C94-AFD4-AA7354D25490}"/>
              </a:ext>
            </a:extLst>
          </xdr:cNvPr>
          <xdr:cNvSpPr txBox="1"/>
        </xdr:nvSpPr>
        <xdr:spPr>
          <a:xfrm>
            <a:off x="6406242" y="3026229"/>
            <a:ext cx="262198" cy="1371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29766</xdr:colOff>
      <xdr:row>1</xdr:row>
      <xdr:rowOff>20410</xdr:rowOff>
    </xdr:from>
    <xdr:to>
      <xdr:col>41</xdr:col>
      <xdr:colOff>16329</xdr:colOff>
      <xdr:row>2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54DA726-FB7D-4754-A43F-3928E3EB3903}"/>
            </a:ext>
          </a:extLst>
        </xdr:cNvPr>
        <xdr:cNvSpPr txBox="1"/>
      </xdr:nvSpPr>
      <xdr:spPr>
        <a:xfrm>
          <a:off x="2515791" y="134710"/>
          <a:ext cx="519963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831</xdr:col>
      <xdr:colOff>32659</xdr:colOff>
      <xdr:row>1</xdr:row>
      <xdr:rowOff>21772</xdr:rowOff>
    </xdr:from>
    <xdr:to>
      <xdr:col>831</xdr:col>
      <xdr:colOff>215539</xdr:colOff>
      <xdr:row>2</xdr:row>
      <xdr:rowOff>90352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5EC8008-E77B-4F18-9546-226257478F34}"/>
            </a:ext>
          </a:extLst>
        </xdr:cNvPr>
        <xdr:cNvSpPr txBox="1"/>
      </xdr:nvSpPr>
      <xdr:spPr>
        <a:xfrm>
          <a:off x="8357509" y="136072"/>
          <a:ext cx="163830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y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76201</xdr:colOff>
      <xdr:row>6</xdr:row>
      <xdr:rowOff>16327</xdr:rowOff>
    </xdr:from>
    <xdr:to>
      <xdr:col>764</xdr:col>
      <xdr:colOff>129781</xdr:colOff>
      <xdr:row>89</xdr:row>
      <xdr:rowOff>8716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D5105589-9606-4F1D-B7BE-4265CE845BCF}"/>
            </a:ext>
          </a:extLst>
        </xdr:cNvPr>
        <xdr:cNvGrpSpPr/>
      </xdr:nvGrpSpPr>
      <xdr:grpSpPr>
        <a:xfrm>
          <a:off x="1115787" y="669470"/>
          <a:ext cx="3776494" cy="2653946"/>
          <a:chOff x="1273630" y="669470"/>
          <a:chExt cx="3776494" cy="2659389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F44650F3-AEF7-76A1-E62E-A346E571BBBC}"/>
              </a:ext>
            </a:extLst>
          </xdr:cNvPr>
          <xdr:cNvGrpSpPr/>
        </xdr:nvGrpSpPr>
        <xdr:grpSpPr>
          <a:xfrm>
            <a:off x="1273630" y="2073730"/>
            <a:ext cx="1591212" cy="1241101"/>
            <a:chOff x="756275" y="1631722"/>
            <a:chExt cx="2219801" cy="1499071"/>
          </a:xfrm>
        </xdr:grpSpPr>
        <xdr:graphicFrame macro="">
          <xdr:nvGraphicFramePr>
            <xdr:cNvPr id="44" name="Chart 43">
              <a:extLst>
                <a:ext uri="{FF2B5EF4-FFF2-40B4-BE49-F238E27FC236}">
                  <a16:creationId xmlns:a16="http://schemas.microsoft.com/office/drawing/2014/main" id="{50E69874-944F-916B-65A0-9EA15086C989}"/>
                </a:ext>
              </a:extLst>
            </xdr:cNvPr>
            <xdr:cNvGraphicFramePr>
              <a:graphicFrameLocks/>
            </xdr:cNvGraphicFramePr>
          </xdr:nvGraphicFramePr>
          <xdr:xfrm>
            <a:off x="756275" y="1631722"/>
            <a:ext cx="2219801" cy="149907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pSp>
          <xdr:nvGrpSpPr>
            <xdr:cNvPr id="45" name="Group 44">
              <a:extLst>
                <a:ext uri="{FF2B5EF4-FFF2-40B4-BE49-F238E27FC236}">
                  <a16:creationId xmlns:a16="http://schemas.microsoft.com/office/drawing/2014/main" id="{55B06A55-96E2-1777-316C-EDDFA422FF4E}"/>
                </a:ext>
              </a:extLst>
            </xdr:cNvPr>
            <xdr:cNvGrpSpPr/>
          </xdr:nvGrpSpPr>
          <xdr:grpSpPr>
            <a:xfrm>
              <a:off x="838136" y="1781697"/>
              <a:ext cx="593913" cy="1304589"/>
              <a:chOff x="784176" y="1723043"/>
              <a:chExt cx="636581" cy="1421196"/>
            </a:xfrm>
          </xdr:grpSpPr>
          <xdr:sp macro="" textlink="">
            <xdr:nvSpPr>
              <xdr:cNvPr id="46" name="TextBox 45">
                <a:extLst>
                  <a:ext uri="{FF2B5EF4-FFF2-40B4-BE49-F238E27FC236}">
                    <a16:creationId xmlns:a16="http://schemas.microsoft.com/office/drawing/2014/main" id="{CDABC108-9064-731A-368D-7BA1ACB9C76B}"/>
                  </a:ext>
                </a:extLst>
              </xdr:cNvPr>
              <xdr:cNvSpPr txBox="1"/>
            </xdr:nvSpPr>
            <xdr:spPr>
              <a:xfrm>
                <a:off x="833437" y="1723043"/>
                <a:ext cx="587320" cy="18048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[Cxy]</a:t>
                </a:r>
                <a:endParaRPr lang="LID4096" sz="1300" b="1"/>
              </a:p>
            </xdr:txBody>
          </xdr:sp>
          <xdr:sp macro="" textlink="">
            <xdr:nvSpPr>
              <xdr:cNvPr id="47" name="TextBox 46">
                <a:extLst>
                  <a:ext uri="{FF2B5EF4-FFF2-40B4-BE49-F238E27FC236}">
                    <a16:creationId xmlns:a16="http://schemas.microsoft.com/office/drawing/2014/main" id="{6D0882BC-15B0-7780-EB30-9E10476A3185}"/>
                  </a:ext>
                </a:extLst>
              </xdr:cNvPr>
              <xdr:cNvSpPr txBox="1"/>
            </xdr:nvSpPr>
            <xdr:spPr>
              <a:xfrm>
                <a:off x="784176" y="2963755"/>
                <a:ext cx="392054" cy="18048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300" b="1">
                    <a:solidFill>
                      <a:srgbClr val="0000FF"/>
                    </a:solidFill>
                  </a:rPr>
                  <a:t>t</a:t>
                </a:r>
                <a:r>
                  <a:rPr lang="pt-BR" sz="1000" b="1">
                    <a:solidFill>
                      <a:srgbClr val="0000FF"/>
                    </a:solidFill>
                  </a:rPr>
                  <a:t>→</a:t>
                </a:r>
                <a:endParaRPr lang="LID4096" sz="1000" b="1">
                  <a:solidFill>
                    <a:srgbClr val="0000FF"/>
                  </a:solidFill>
                </a:endParaRPr>
              </a:p>
            </xdr:txBody>
          </xdr:sp>
        </xdr:grpSp>
      </xdr:grpSp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9E9A3A25-1D67-0092-3AD5-BD6BC7B8F6FF}"/>
              </a:ext>
            </a:extLst>
          </xdr:cNvPr>
          <xdr:cNvGrpSpPr/>
        </xdr:nvGrpSpPr>
        <xdr:grpSpPr>
          <a:xfrm>
            <a:off x="1288131" y="669470"/>
            <a:ext cx="3761993" cy="2659389"/>
            <a:chOff x="1398721" y="642256"/>
            <a:chExt cx="4205645" cy="2659389"/>
          </a:xfrm>
        </xdr:grpSpPr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3DB9B236-2C59-A74E-F1FF-ADFBFCA89700}"/>
                </a:ext>
              </a:extLst>
            </xdr:cNvPr>
            <xdr:cNvGrpSpPr/>
          </xdr:nvGrpSpPr>
          <xdr:grpSpPr>
            <a:xfrm>
              <a:off x="1398721" y="642256"/>
              <a:ext cx="4205645" cy="2659389"/>
              <a:chOff x="1398715" y="901666"/>
              <a:chExt cx="4205628" cy="3003051"/>
            </a:xfrm>
          </xdr:grpSpPr>
          <xdr:grpSp>
            <xdr:nvGrpSpPr>
              <xdr:cNvPr id="9" name="Group 8">
                <a:extLst>
                  <a:ext uri="{FF2B5EF4-FFF2-40B4-BE49-F238E27FC236}">
                    <a16:creationId xmlns:a16="http://schemas.microsoft.com/office/drawing/2014/main" id="{C6C2A42B-F397-41E0-77CD-72860B461013}"/>
                  </a:ext>
                </a:extLst>
              </xdr:cNvPr>
              <xdr:cNvGrpSpPr/>
            </xdr:nvGrpSpPr>
            <xdr:grpSpPr>
              <a:xfrm>
                <a:off x="1398715" y="901666"/>
                <a:ext cx="4205628" cy="3003051"/>
                <a:chOff x="1392663" y="900342"/>
                <a:chExt cx="4191657" cy="2904786"/>
              </a:xfrm>
            </xdr:grpSpPr>
            <xdr:grpSp>
              <xdr:nvGrpSpPr>
                <xdr:cNvPr id="13" name="Group 12">
                  <a:extLst>
                    <a:ext uri="{FF2B5EF4-FFF2-40B4-BE49-F238E27FC236}">
                      <a16:creationId xmlns:a16="http://schemas.microsoft.com/office/drawing/2014/main" id="{E5D80E05-AE3C-F9C8-EA51-3A01DBED7E5E}"/>
                    </a:ext>
                  </a:extLst>
                </xdr:cNvPr>
                <xdr:cNvGrpSpPr/>
              </xdr:nvGrpSpPr>
              <xdr:grpSpPr>
                <a:xfrm>
                  <a:off x="1392663" y="900342"/>
                  <a:ext cx="3365298" cy="2904786"/>
                  <a:chOff x="2282049" y="967597"/>
                  <a:chExt cx="3203337" cy="2878894"/>
                </a:xfrm>
              </xdr:grpSpPr>
              <xdr:grpSp>
                <xdr:nvGrpSpPr>
                  <xdr:cNvPr id="16" name="Group 15">
                    <a:extLst>
                      <a:ext uri="{FF2B5EF4-FFF2-40B4-BE49-F238E27FC236}">
                        <a16:creationId xmlns:a16="http://schemas.microsoft.com/office/drawing/2014/main" id="{91DF0A86-1254-8802-7105-4EB2949E69E5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2282049" y="967597"/>
                    <a:ext cx="1675396" cy="1473028"/>
                    <a:chOff x="7090755" y="1590454"/>
                    <a:chExt cx="2930684" cy="2876328"/>
                  </a:xfrm>
                </xdr:grpSpPr>
                <xdr:graphicFrame macro="">
                  <xdr:nvGraphicFramePr>
                    <xdr:cNvPr id="41" name="Chart 40">
                      <a:extLst>
                        <a:ext uri="{FF2B5EF4-FFF2-40B4-BE49-F238E27FC236}">
                          <a16:creationId xmlns:a16="http://schemas.microsoft.com/office/drawing/2014/main" id="{43421822-574C-8462-363C-0049456FC0D8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7114339" y="1590454"/>
                    <a:ext cx="2907100" cy="2876328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2"/>
                    </a:graphicData>
                  </a:graphic>
                </xdr:graphicFrame>
                <xdr:sp macro="" textlink="">
                  <xdr:nvSpPr>
                    <xdr:cNvPr id="42" name="TextBox 41">
                      <a:extLst>
                        <a:ext uri="{FF2B5EF4-FFF2-40B4-BE49-F238E27FC236}">
                          <a16:creationId xmlns:a16="http://schemas.microsoft.com/office/drawing/2014/main" id="{1F854BF2-C03A-9142-E9CA-2A72F53E54D3}"/>
                        </a:ext>
                      </a:extLst>
                    </xdr:cNvPr>
                    <xdr:cNvSpPr txBox="1"/>
                  </xdr:nvSpPr>
                  <xdr:spPr>
                    <a:xfrm>
                      <a:off x="7090755" y="4050308"/>
                      <a:ext cx="685799" cy="3524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 anchorCtr="0"/>
                    <a:lstStyle/>
                    <a:p>
                      <a:pPr algn="ctr"/>
                      <a:r>
                        <a:rPr lang="pt-BR" sz="1300" b="1"/>
                        <a:t>x</a:t>
                      </a:r>
                      <a:r>
                        <a:rPr lang="pt-BR" sz="900" b="1"/>
                        <a:t>→</a:t>
                      </a:r>
                      <a:endParaRPr lang="LID4096" sz="900" b="1"/>
                    </a:p>
                  </xdr:txBody>
                </xdr:sp>
                <xdr:sp macro="" textlink="">
                  <xdr:nvSpPr>
                    <xdr:cNvPr id="43" name="TextBox 42">
                      <a:extLst>
                        <a:ext uri="{FF2B5EF4-FFF2-40B4-BE49-F238E27FC236}">
                          <a16:creationId xmlns:a16="http://schemas.microsoft.com/office/drawing/2014/main" id="{418E76AA-40BA-9737-A528-1438005FAC69}"/>
                        </a:ext>
                      </a:extLst>
                    </xdr:cNvPr>
                    <xdr:cNvSpPr txBox="1"/>
                  </xdr:nvSpPr>
                  <xdr:spPr>
                    <a:xfrm>
                      <a:off x="7320836" y="1758440"/>
                      <a:ext cx="685799" cy="3524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 anchorCtr="0"/>
                    <a:lstStyle/>
                    <a:p>
                      <a:pPr algn="l"/>
                      <a:r>
                        <a:rPr lang="pt-BR" sz="1300" b="1"/>
                        <a:t>[c]</a:t>
                      </a:r>
                      <a:endParaRPr lang="LID4096" sz="1300" b="1"/>
                    </a:p>
                  </xdr:txBody>
                </xdr:sp>
              </xdr:grpSp>
              <xdr:grpSp>
                <xdr:nvGrpSpPr>
                  <xdr:cNvPr id="17" name="Group 16">
                    <a:extLst>
                      <a:ext uri="{FF2B5EF4-FFF2-40B4-BE49-F238E27FC236}">
                        <a16:creationId xmlns:a16="http://schemas.microsoft.com/office/drawing/2014/main" id="{71760396-2898-B716-CC60-03B2C37E1FBE}"/>
                      </a:ext>
                    </a:extLst>
                  </xdr:cNvPr>
                  <xdr:cNvGrpSpPr/>
                </xdr:nvGrpSpPr>
                <xdr:grpSpPr>
                  <a:xfrm>
                    <a:off x="3992715" y="983943"/>
                    <a:ext cx="1492671" cy="2862548"/>
                    <a:chOff x="4337996" y="972036"/>
                    <a:chExt cx="1492671" cy="2862548"/>
                  </a:xfrm>
                </xdr:grpSpPr>
                <xdr:grpSp>
                  <xdr:nvGrpSpPr>
                    <xdr:cNvPr id="18" name="Group 17">
                      <a:extLst>
                        <a:ext uri="{FF2B5EF4-FFF2-40B4-BE49-F238E27FC236}">
                          <a16:creationId xmlns:a16="http://schemas.microsoft.com/office/drawing/2014/main" id="{F571C3D0-35AB-18AD-F92C-159FF174D56E}"/>
                        </a:ext>
                      </a:extLst>
                    </xdr:cNvPr>
                    <xdr:cNvGrpSpPr/>
                  </xdr:nvGrpSpPr>
                  <xdr:grpSpPr>
                    <a:xfrm>
                      <a:off x="4337996" y="972036"/>
                      <a:ext cx="1492671" cy="2862548"/>
                      <a:chOff x="4337996" y="972036"/>
                      <a:chExt cx="1492671" cy="2862548"/>
                    </a:xfrm>
                  </xdr:grpSpPr>
                  <xdr:grpSp>
                    <xdr:nvGrpSpPr>
                      <xdr:cNvPr id="20" name="Group 19">
                        <a:extLst>
                          <a:ext uri="{FF2B5EF4-FFF2-40B4-BE49-F238E27FC236}">
                            <a16:creationId xmlns:a16="http://schemas.microsoft.com/office/drawing/2014/main" id="{219455E9-EFB2-9D7D-A5A8-D5C740710EC6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337996" y="972036"/>
                        <a:ext cx="1492671" cy="2862548"/>
                        <a:chOff x="8828879" y="597204"/>
                        <a:chExt cx="1362872" cy="2802155"/>
                      </a:xfrm>
                    </xdr:grpSpPr>
                    <xdr:grpSp>
                      <xdr:nvGrpSpPr>
                        <xdr:cNvPr id="22" name="Group 21">
                          <a:extLst>
                            <a:ext uri="{FF2B5EF4-FFF2-40B4-BE49-F238E27FC236}">
                              <a16:creationId xmlns:a16="http://schemas.microsoft.com/office/drawing/2014/main" id="{0290DCC6-EC5C-D6C9-AA6D-30E83566AF1E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8852297" y="597204"/>
                          <a:ext cx="1339454" cy="1595239"/>
                          <a:chOff x="8387953" y="1072278"/>
                          <a:chExt cx="1339454" cy="1356254"/>
                        </a:xfrm>
                      </xdr:grpSpPr>
                      <xdr:grpSp>
                        <xdr:nvGrpSpPr>
                          <xdr:cNvPr id="30" name="Group 29">
                            <a:extLst>
                              <a:ext uri="{FF2B5EF4-FFF2-40B4-BE49-F238E27FC236}">
                                <a16:creationId xmlns:a16="http://schemas.microsoft.com/office/drawing/2014/main" id="{DAAE837E-1B94-951C-713E-9A27BB94EF32}"/>
                              </a:ext>
                            </a:extLst>
                          </xdr:cNvPr>
                          <xdr:cNvGrpSpPr>
                            <a:grpSpLocks noChangeAspect="1"/>
                          </xdr:cNvGrpSpPr>
                        </xdr:nvGrpSpPr>
                        <xdr:grpSpPr>
                          <a:xfrm>
                            <a:off x="8405812" y="1085695"/>
                            <a:ext cx="1321595" cy="1324300"/>
                            <a:chOff x="8346281" y="1062237"/>
                            <a:chExt cx="1321595" cy="1347637"/>
                          </a:xfrm>
                        </xdr:grpSpPr>
                        <xdr:sp macro="" textlink="">
                          <xdr:nvSpPr>
                            <xdr:cNvPr id="37" name="Cube 36">
                              <a:extLst>
                                <a:ext uri="{FF2B5EF4-FFF2-40B4-BE49-F238E27FC236}">
                                  <a16:creationId xmlns:a16="http://schemas.microsoft.com/office/drawing/2014/main" id="{7E61DD04-B019-5D48-B7AC-774549FBC0E9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346281" y="1062237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38" name="Cube 37">
                              <a:extLst>
                                <a:ext uri="{FF2B5EF4-FFF2-40B4-BE49-F238E27FC236}">
                                  <a16:creationId xmlns:a16="http://schemas.microsoft.com/office/drawing/2014/main" id="{7E55F9BA-935E-3385-2285-A4E24525F99A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459391" y="1175027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39" name="Cube 38">
                              <a:extLst>
                                <a:ext uri="{FF2B5EF4-FFF2-40B4-BE49-F238E27FC236}">
                                  <a16:creationId xmlns:a16="http://schemas.microsoft.com/office/drawing/2014/main" id="{F20BF20C-CCD5-DC94-B993-D20E20B15403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578453" y="1284432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0" name="Cube 39">
                              <a:extLst>
                                <a:ext uri="{FF2B5EF4-FFF2-40B4-BE49-F238E27FC236}">
                                  <a16:creationId xmlns:a16="http://schemas.microsoft.com/office/drawing/2014/main" id="{B695718F-AD33-BC33-61BE-A1766A110648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697516" y="1391890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</xdr:grpSp>
                      <xdr:sp macro="" textlink="">
                        <xdr:nvSpPr>
                          <xdr:cNvPr id="31" name="TextBox 30">
                            <a:extLst>
                              <a:ext uri="{FF2B5EF4-FFF2-40B4-BE49-F238E27FC236}">
                                <a16:creationId xmlns:a16="http://schemas.microsoft.com/office/drawing/2014/main" id="{01306E84-3F58-3D70-56E7-12CAC19127FB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387953" y="1732361"/>
                            <a:ext cx="160735" cy="21431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0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2" name="TextBox 31">
                            <a:extLst>
                              <a:ext uri="{FF2B5EF4-FFF2-40B4-BE49-F238E27FC236}">
                                <a16:creationId xmlns:a16="http://schemas.microsoft.com/office/drawing/2014/main" id="{39AA6480-B2FE-BFF0-47A4-01F52903F97F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510588" y="1843089"/>
                            <a:ext cx="160733" cy="21431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1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3" name="TextBox 32">
                            <a:extLst>
                              <a:ext uri="{FF2B5EF4-FFF2-40B4-BE49-F238E27FC236}">
                                <a16:creationId xmlns:a16="http://schemas.microsoft.com/office/drawing/2014/main" id="{F816488C-FD31-F68C-5BDE-E9121CD765DF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740378" y="2030015"/>
                            <a:ext cx="160734" cy="334567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700" b="1">
                                <a:solidFill>
                                  <a:schemeClr val="bg1"/>
                                </a:solidFill>
                              </a:rPr>
                              <a:t>40</a:t>
                            </a:r>
                          </a:p>
                          <a:p>
                            <a:pPr algn="ctr"/>
                            <a:r>
                              <a:rPr lang="pt-BR" sz="700" b="1">
                                <a:solidFill>
                                  <a:schemeClr val="bg1"/>
                                </a:solidFill>
                              </a:rPr>
                              <a:t>(x)</a:t>
                            </a:r>
                            <a:endParaRPr lang="LID4096" sz="7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4" name="TextBox 33">
                            <a:extLst>
                              <a:ext uri="{FF2B5EF4-FFF2-40B4-BE49-F238E27FC236}">
                                <a16:creationId xmlns:a16="http://schemas.microsoft.com/office/drawing/2014/main" id="{5FD58C46-A84C-5B1F-B57F-683D95717088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614173" y="1940720"/>
                            <a:ext cx="160733" cy="21431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2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5" name="TextBox 34">
                            <a:extLst>
                              <a:ext uri="{FF2B5EF4-FFF2-40B4-BE49-F238E27FC236}">
                                <a16:creationId xmlns:a16="http://schemas.microsoft.com/office/drawing/2014/main" id="{679BF8AA-04DA-B6BB-C6BD-92A94A38FFD8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556194" y="1072278"/>
                            <a:ext cx="875109" cy="125015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t" anchorCtr="0"/>
                          <a:lstStyle/>
                          <a:p>
                            <a:pPr algn="l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0, 1, 2 . . . </a:t>
                            </a:r>
                            <a:r>
                              <a:rPr lang="pt-BR" sz="800" b="1">
                                <a:solidFill>
                                  <a:schemeClr val="bg1"/>
                                </a:solidFill>
                              </a:rPr>
                              <a:t>20 (y)</a:t>
                            </a:r>
                            <a:endParaRPr lang="LID4096" sz="8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6" name="TextBox 35">
                            <a:extLst>
                              <a:ext uri="{FF2B5EF4-FFF2-40B4-BE49-F238E27FC236}">
                                <a16:creationId xmlns:a16="http://schemas.microsoft.com/office/drawing/2014/main" id="{BD2DBCA4-3036-BEAA-FF37-1D0D5D89AEFA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934639" y="1601046"/>
                            <a:ext cx="429557" cy="82748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t" anchorCtr="0"/>
                          <a:lstStyle/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1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2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3</a:t>
                            </a:r>
                          </a:p>
                          <a:p>
                            <a:pPr algn="l"/>
                            <a:r>
                              <a:rPr lang="pt-BR" sz="600" b="1">
                                <a:solidFill>
                                  <a:schemeClr val="tx1"/>
                                </a:solidFill>
                              </a:rPr>
                              <a:t>.</a:t>
                            </a:r>
                          </a:p>
                          <a:p>
                            <a:pPr algn="l"/>
                            <a:r>
                              <a:rPr lang="pt-BR" sz="600" b="1">
                                <a:solidFill>
                                  <a:schemeClr val="tx1"/>
                                </a:solidFill>
                              </a:rPr>
                              <a:t>.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102 (t)</a:t>
                            </a:r>
                            <a:endParaRPr lang="LID4096" sz="1100" b="1">
                              <a:solidFill>
                                <a:schemeClr val="tx1"/>
                              </a:solidFill>
                            </a:endParaRPr>
                          </a:p>
                        </xdr:txBody>
                      </xdr:sp>
                    </xdr:grpSp>
                    <xdr:grpSp>
                      <xdr:nvGrpSpPr>
                        <xdr:cNvPr id="23" name="Group 22">
                          <a:extLst>
                            <a:ext uri="{FF2B5EF4-FFF2-40B4-BE49-F238E27FC236}">
                              <a16:creationId xmlns:a16="http://schemas.microsoft.com/office/drawing/2014/main" id="{02E98546-45CD-3F37-2CC0-922B90D6CFD1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8828879" y="2253867"/>
                          <a:ext cx="1245780" cy="1145492"/>
                          <a:chOff x="8397231" y="2904369"/>
                          <a:chExt cx="1141964" cy="1016102"/>
                        </a:xfrm>
                      </xdr:grpSpPr>
                      <xdr:sp macro="" textlink="">
                        <xdr:nvSpPr>
                          <xdr:cNvPr id="26" name="Cube 25">
                            <a:extLst>
                              <a:ext uri="{FF2B5EF4-FFF2-40B4-BE49-F238E27FC236}">
                                <a16:creationId xmlns:a16="http://schemas.microsoft.com/office/drawing/2014/main" id="{E6484511-DBE3-188E-2834-2663DC7D2C0F}"/>
                              </a:ext>
                            </a:extLst>
                          </xdr:cNvPr>
                          <xdr:cNvSpPr/>
                        </xdr:nvSpPr>
                        <xdr:spPr>
                          <a:xfrm flipH="1">
                            <a:off x="8425961" y="2904369"/>
                            <a:ext cx="1113234" cy="1001139"/>
                          </a:xfrm>
                          <a:prstGeom prst="cube">
                            <a:avLst>
                              <a:gd name="adj" fmla="val 34928"/>
                            </a:avLst>
                          </a:prstGeom>
                          <a:solidFill>
                            <a:schemeClr val="accent4">
                              <a:lumMod val="75000"/>
                            </a:schemeClr>
                          </a:solidFill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LID4096" sz="1100"/>
                          </a:p>
                        </xdr:txBody>
                      </xdr:sp>
                      <xdr:sp macro="" textlink="">
                        <xdr:nvSpPr>
                          <xdr:cNvPr id="27" name="TextBox 26">
                            <a:extLst>
                              <a:ext uri="{FF2B5EF4-FFF2-40B4-BE49-F238E27FC236}">
                                <a16:creationId xmlns:a16="http://schemas.microsoft.com/office/drawing/2014/main" id="{F72F117B-7540-0131-56E6-CE97F30D9B4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733585" y="2975996"/>
                            <a:ext cx="273844" cy="26331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1050" b="1">
                                <a:solidFill>
                                  <a:schemeClr val="bg1"/>
                                </a:solidFill>
                              </a:rPr>
                              <a:t>(x,y)</a:t>
                            </a:r>
                            <a:endParaRPr lang="LID4096" sz="105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8" name="TextBox 27">
                            <a:extLst>
                              <a:ext uri="{FF2B5EF4-FFF2-40B4-BE49-F238E27FC236}">
                                <a16:creationId xmlns:a16="http://schemas.microsoft.com/office/drawing/2014/main" id="{50A749BD-6B5C-1A00-D182-D71A0FC8D04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397231" y="3267627"/>
                            <a:ext cx="390496" cy="29662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1050" b="1">
                                <a:solidFill>
                                  <a:schemeClr val="bg1"/>
                                </a:solidFill>
                              </a:rPr>
                              <a:t>↕ (Z)</a:t>
                            </a:r>
                            <a:endParaRPr lang="pt-BR" sz="5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9" name="TextBox 28">
                            <a:extLst>
                              <a:ext uri="{FF2B5EF4-FFF2-40B4-BE49-F238E27FC236}">
                                <a16:creationId xmlns:a16="http://schemas.microsoft.com/office/drawing/2014/main" id="{0FAE33EC-346F-6D3F-363B-E72AA2F306AB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804818" y="3286665"/>
                            <a:ext cx="538463" cy="63380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t" anchorCtr="0"/>
                          <a:lstStyle/>
                          <a:p>
                            <a:pPr algn="l"/>
                            <a:r>
                              <a:rPr lang="pt-BR" sz="1000" b="1">
                                <a:solidFill>
                                  <a:schemeClr val="tx1"/>
                                </a:solidFill>
                              </a:rPr>
                              <a:t>1</a:t>
                            </a:r>
                          </a:p>
                          <a:p>
                            <a:pPr algn="l"/>
                            <a:r>
                              <a:rPr lang="pt-BR" sz="1000" b="1">
                                <a:solidFill>
                                  <a:schemeClr val="tx1"/>
                                </a:solidFill>
                              </a:rPr>
                              <a:t>2</a:t>
                            </a:r>
                          </a:p>
                          <a:p>
                            <a:pPr algn="l"/>
                            <a:r>
                              <a:rPr lang="pt-BR" sz="1000" b="1">
                                <a:solidFill>
                                  <a:schemeClr val="tx1"/>
                                </a:solidFill>
                              </a:rPr>
                              <a:t>3</a:t>
                            </a:r>
                          </a:p>
                          <a:p>
                            <a:pPr algn="l"/>
                            <a:r>
                              <a:rPr lang="pt-BR" sz="1000" b="1">
                                <a:solidFill>
                                  <a:schemeClr val="tx1"/>
                                </a:solidFill>
                              </a:rPr>
                              <a:t>102 (t)</a:t>
                            </a:r>
                            <a:endParaRPr lang="LID4096" sz="1000" b="1">
                              <a:solidFill>
                                <a:schemeClr val="tx1"/>
                              </a:solidFill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24" name="TextBox 23">
                          <a:extLst>
                            <a:ext uri="{FF2B5EF4-FFF2-40B4-BE49-F238E27FC236}">
                              <a16:creationId xmlns:a16="http://schemas.microsoft.com/office/drawing/2014/main" id="{8780820A-EFA6-704E-2140-675C38C2A5AA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9760952" y="1135300"/>
                          <a:ext cx="374246" cy="212120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lIns="0" tIns="0" rIns="0" bIns="0" rtlCol="0" anchor="t" anchorCtr="0"/>
                        <a:lstStyle/>
                        <a:p>
                          <a:pPr algn="r"/>
                          <a:r>
                            <a:rPr lang="pt-BR" sz="1500" b="1">
                              <a:solidFill>
                                <a:srgbClr val="0000FF"/>
                              </a:solidFill>
                            </a:rPr>
                            <a:t>3D</a:t>
                          </a:r>
                          <a:endParaRPr lang="LID4096" sz="1500" b="1">
                            <a:solidFill>
                              <a:srgbClr val="0000FF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25" name="TextBox 24">
                          <a:extLst>
                            <a:ext uri="{FF2B5EF4-FFF2-40B4-BE49-F238E27FC236}">
                              <a16:creationId xmlns:a16="http://schemas.microsoft.com/office/drawing/2014/main" id="{C70A9930-32D9-3B2C-BCB7-AAE27E54C31E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9451327" y="2684737"/>
                          <a:ext cx="565404" cy="515049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lIns="0" tIns="0" rIns="0" bIns="0" rtlCol="0" anchor="t" anchorCtr="0"/>
                        <a:lstStyle/>
                        <a:p>
                          <a:pPr algn="r"/>
                          <a:r>
                            <a:rPr lang="pt-BR" sz="1100" b="1">
                              <a:solidFill>
                                <a:srgbClr val="0000FF"/>
                              </a:solidFill>
                            </a:rPr>
                            <a:t>... </a:t>
                          </a:r>
                          <a:r>
                            <a:rPr lang="pt-BR" sz="1500" b="1">
                              <a:solidFill>
                                <a:srgbClr val="0000FF"/>
                              </a:solidFill>
                            </a:rPr>
                            <a:t>4D</a:t>
                          </a:r>
                        </a:p>
                        <a:p>
                          <a:pPr algn="r"/>
                          <a:r>
                            <a:rPr lang="pt-BR" sz="1500" b="1">
                              <a:solidFill>
                                <a:srgbClr val="0000FF"/>
                              </a:solidFill>
                            </a:rPr>
                            <a:t>(xyz,t)</a:t>
                          </a:r>
                          <a:endParaRPr lang="LID4096" sz="1500" b="1">
                            <a:solidFill>
                              <a:srgbClr val="0000FF"/>
                            </a:solidFill>
                          </a:endParaRPr>
                        </a:p>
                      </xdr:txBody>
                    </xdr:sp>
                  </xdr:grpSp>
                  <xdr:cxnSp macro="">
                    <xdr:nvCxnSpPr>
                      <xdr:cNvPr id="21" name="Straight Arrow Connector 20">
                        <a:extLst>
                          <a:ext uri="{FF2B5EF4-FFF2-40B4-BE49-F238E27FC236}">
                            <a16:creationId xmlns:a16="http://schemas.microsoft.com/office/drawing/2014/main" id="{D90B94F1-1693-0608-6C1B-BB785697606C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852519" y="1464650"/>
                        <a:ext cx="568786" cy="580947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000000">
                            <a:alpha val="20000"/>
                          </a:srgbClr>
                        </a:solidFill>
                        <a:prstDash val="lgDash"/>
                        <a:headEnd type="none" w="med" len="med"/>
                        <a:tailEnd type="none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cxnSp macro="">
                  <xdr:nvCxnSpPr>
                    <xdr:cNvPr id="19" name="Straight Arrow Connector 18">
                      <a:extLst>
                        <a:ext uri="{FF2B5EF4-FFF2-40B4-BE49-F238E27FC236}">
                          <a16:creationId xmlns:a16="http://schemas.microsoft.com/office/drawing/2014/main" id="{96E388BF-A116-7A96-E7F9-9F7DF0D3E7A6}"/>
                        </a:ext>
                      </a:extLst>
                    </xdr:cNvPr>
                    <xdr:cNvCxnSpPr/>
                  </xdr:nvCxnSpPr>
                  <xdr:spPr>
                    <a:xfrm flipV="1">
                      <a:off x="5153600" y="2100111"/>
                      <a:ext cx="609720" cy="3572"/>
                    </a:xfrm>
                    <a:prstGeom prst="straightConnector1">
                      <a:avLst/>
                    </a:prstGeom>
                    <a:ln w="19050">
                      <a:solidFill>
                        <a:schemeClr val="tx1"/>
                      </a:solidFill>
                      <a:headEnd type="triangle" w="med" len="med"/>
                      <a:tailEnd type="triangle" w="med" len="med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  <xdr:pic>
              <xdr:nvPicPr>
                <xdr:cNvPr id="14" name="Picture 13">
                  <a:extLst>
                    <a:ext uri="{FF2B5EF4-FFF2-40B4-BE49-F238E27FC236}">
                      <a16:creationId xmlns:a16="http://schemas.microsoft.com/office/drawing/2014/main" id="{2DFA0E18-BFCF-A441-BE7E-A8D2BC30869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4579700" y="2157598"/>
                  <a:ext cx="1004620" cy="811638"/>
                </a:xfrm>
                <a:prstGeom prst="rect">
                  <a:avLst/>
                </a:prstGeom>
              </xdr:spPr>
            </xdr:pic>
            <xdr:cxnSp macro="">
              <xdr:nvCxnSpPr>
                <xdr:cNvPr id="15" name="Straight Arrow Connector 14">
                  <a:extLst>
                    <a:ext uri="{FF2B5EF4-FFF2-40B4-BE49-F238E27FC236}">
                      <a16:creationId xmlns:a16="http://schemas.microsoft.com/office/drawing/2014/main" id="{BA04F297-9BFB-F633-3020-4C9997EAE36F}"/>
                    </a:ext>
                  </a:extLst>
                </xdr:cNvPr>
                <xdr:cNvCxnSpPr/>
              </xdr:nvCxnSpPr>
              <xdr:spPr>
                <a:xfrm>
                  <a:off x="4360462" y="2060395"/>
                  <a:ext cx="240877" cy="237050"/>
                </a:xfrm>
                <a:prstGeom prst="straightConnector1">
                  <a:avLst/>
                </a:prstGeom>
                <a:ln w="19050">
                  <a:solidFill>
                    <a:schemeClr val="tx1"/>
                  </a:solidFill>
                  <a:headEnd type="oval" w="med" len="med"/>
                  <a:tailEnd type="triangle" w="med" len="med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0" name="TextBox 9">
                <a:extLst>
                  <a:ext uri="{FF2B5EF4-FFF2-40B4-BE49-F238E27FC236}">
                    <a16:creationId xmlns:a16="http://schemas.microsoft.com/office/drawing/2014/main" id="{52A94ABA-E739-51DB-5D8F-59BFBE4881C1}"/>
                  </a:ext>
                </a:extLst>
              </xdr:cNvPr>
              <xdr:cNvSpPr txBox="1"/>
            </xdr:nvSpPr>
            <xdr:spPr>
              <a:xfrm>
                <a:off x="4670330" y="2510630"/>
                <a:ext cx="180804" cy="26959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t" anchorCtr="0"/>
              <a:lstStyle/>
              <a:p>
                <a:pPr algn="ctr"/>
                <a:r>
                  <a:rPr lang="pt-BR" sz="1400" b="1">
                    <a:solidFill>
                      <a:schemeClr val="tx1"/>
                    </a:solidFill>
                  </a:rPr>
                  <a:t>y</a:t>
                </a:r>
                <a:endParaRPr lang="LID4096" sz="1400" b="1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1" name="TextBox 10">
                <a:extLst>
                  <a:ext uri="{FF2B5EF4-FFF2-40B4-BE49-F238E27FC236}">
                    <a16:creationId xmlns:a16="http://schemas.microsoft.com/office/drawing/2014/main" id="{7BC635E4-8F7B-A50F-5579-AD0A3B733730}"/>
                  </a:ext>
                </a:extLst>
              </xdr:cNvPr>
              <xdr:cNvSpPr txBox="1"/>
            </xdr:nvSpPr>
            <xdr:spPr>
              <a:xfrm>
                <a:off x="5019653" y="2235405"/>
                <a:ext cx="200871" cy="26278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t" anchorCtr="0"/>
              <a:lstStyle/>
              <a:p>
                <a:pPr algn="l"/>
                <a:r>
                  <a:rPr lang="pt-BR" sz="1400" b="1">
                    <a:solidFill>
                      <a:schemeClr val="tx1"/>
                    </a:solidFill>
                  </a:rPr>
                  <a:t>x</a:t>
                </a:r>
                <a:endParaRPr lang="LID4096" sz="1400" b="1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" name="TextBox 11">
                <a:extLst>
                  <a:ext uri="{FF2B5EF4-FFF2-40B4-BE49-F238E27FC236}">
                    <a16:creationId xmlns:a16="http://schemas.microsoft.com/office/drawing/2014/main" id="{D7FFFDEB-3E35-6152-EC2C-898D7FE01638}"/>
                  </a:ext>
                </a:extLst>
              </xdr:cNvPr>
              <xdr:cNvSpPr txBox="1"/>
            </xdr:nvSpPr>
            <xdr:spPr>
              <a:xfrm>
                <a:off x="5458956" y="2364112"/>
                <a:ext cx="102052" cy="26278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t" anchorCtr="0"/>
              <a:lstStyle/>
              <a:p>
                <a:pPr algn="l"/>
                <a:r>
                  <a:rPr lang="pt-BR" sz="1400" b="1">
                    <a:solidFill>
                      <a:schemeClr val="tx1"/>
                    </a:solidFill>
                  </a:rPr>
                  <a:t>t</a:t>
                </a:r>
                <a:endParaRPr lang="LID4096" sz="1400" b="1">
                  <a:solidFill>
                    <a:schemeClr val="tx1"/>
                  </a:solidFill>
                </a:endParaRPr>
              </a:p>
            </xdr:txBody>
          </xdr:sp>
        </xdr:grpSp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6C2F6FE3-8D2C-32FB-60E7-38CEF75FFCBD}"/>
                </a:ext>
              </a:extLst>
            </xdr:cNvPr>
            <xdr:cNvSpPr txBox="1"/>
          </xdr:nvSpPr>
          <xdr:spPr>
            <a:xfrm>
              <a:off x="4312975" y="1344387"/>
              <a:ext cx="428250" cy="2001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ctr"/>
              <a:r>
                <a:rPr lang="pt-BR" sz="1500" b="1">
                  <a:solidFill>
                    <a:srgbClr val="0000FF"/>
                  </a:solidFill>
                </a:rPr>
                <a:t>z = </a:t>
              </a:r>
              <a:r>
                <a:rPr lang="pt-BR" sz="1200" b="1">
                  <a:solidFill>
                    <a:srgbClr val="0000FF"/>
                  </a:solidFill>
                </a:rPr>
                <a:t>1</a:t>
              </a:r>
              <a:endParaRPr lang="LID4096" sz="12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  <xdr:twoCellAnchor>
    <xdr:from>
      <xdr:col>836</xdr:col>
      <xdr:colOff>48986</xdr:colOff>
      <xdr:row>0</xdr:row>
      <xdr:rowOff>16329</xdr:rowOff>
    </xdr:from>
    <xdr:to>
      <xdr:col>858</xdr:col>
      <xdr:colOff>141514</xdr:colOff>
      <xdr:row>2</xdr:row>
      <xdr:rowOff>87086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A6365616-96BA-49A4-92B4-A115CB762D72}"/>
            </a:ext>
          </a:extLst>
        </xdr:cNvPr>
        <xdr:cNvSpPr txBox="1"/>
      </xdr:nvSpPr>
      <xdr:spPr>
        <a:xfrm>
          <a:off x="8982075" y="16329"/>
          <a:ext cx="570139" cy="299357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+mn-lt"/>
              <a:ea typeface="+mn-ea"/>
              <a:cs typeface="+mn-cs"/>
            </a:rPr>
            <a:t>steps ...</a:t>
          </a:r>
          <a:endParaRPr lang="LID4096" sz="11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324</xdr:col>
      <xdr:colOff>70757</xdr:colOff>
      <xdr:row>1</xdr:row>
      <xdr:rowOff>27213</xdr:rowOff>
    </xdr:from>
    <xdr:to>
      <xdr:col>764</xdr:col>
      <xdr:colOff>157843</xdr:colOff>
      <xdr:row>2</xdr:row>
      <xdr:rowOff>99330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2B7C9F8-2605-4C01-8C4A-06546B09B11B}"/>
            </a:ext>
          </a:extLst>
        </xdr:cNvPr>
        <xdr:cNvSpPr txBox="1"/>
      </xdr:nvSpPr>
      <xdr:spPr>
        <a:xfrm>
          <a:off x="4242707" y="141513"/>
          <a:ext cx="6395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805</xdr:col>
      <xdr:colOff>38100</xdr:colOff>
      <xdr:row>48</xdr:row>
      <xdr:rowOff>21771</xdr:rowOff>
    </xdr:from>
    <xdr:to>
      <xdr:col>808</xdr:col>
      <xdr:colOff>174173</xdr:colOff>
      <xdr:row>105</xdr:row>
      <xdr:rowOff>16329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5BC2B5C-026D-4BA8-AD34-57B1E547BABA}"/>
            </a:ext>
          </a:extLst>
        </xdr:cNvPr>
        <xdr:cNvSpPr txBox="1"/>
      </xdr:nvSpPr>
      <xdr:spPr>
        <a:xfrm rot="10800000">
          <a:off x="4991100" y="2288721"/>
          <a:ext cx="612323" cy="1118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1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1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812</xdr:col>
      <xdr:colOff>141965</xdr:colOff>
      <xdr:row>6</xdr:row>
      <xdr:rowOff>32657</xdr:rowOff>
    </xdr:from>
    <xdr:to>
      <xdr:col>830</xdr:col>
      <xdr:colOff>39487</xdr:colOff>
      <xdr:row>82</xdr:row>
      <xdr:rowOff>15109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5D8FB480-B90D-4457-9F7B-2894CB27EFB2}"/>
            </a:ext>
          </a:extLst>
        </xdr:cNvPr>
        <xdr:cNvGrpSpPr/>
      </xdr:nvGrpSpPr>
      <xdr:grpSpPr>
        <a:xfrm>
          <a:off x="6379479" y="685800"/>
          <a:ext cx="1884165" cy="2524266"/>
          <a:chOff x="6379479" y="685800"/>
          <a:chExt cx="1884165" cy="2529709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1310D2E8-8FA2-85C9-B6F7-F22D3FAC3D2C}"/>
              </a:ext>
            </a:extLst>
          </xdr:cNvPr>
          <xdr:cNvGrpSpPr/>
        </xdr:nvGrpSpPr>
        <xdr:grpSpPr>
          <a:xfrm>
            <a:off x="6379479" y="685800"/>
            <a:ext cx="1884165" cy="2529709"/>
            <a:chOff x="6537322" y="685800"/>
            <a:chExt cx="1884165" cy="2529709"/>
          </a:xfrm>
        </xdr:grpSpPr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E4207726-31A7-0589-0431-C43867041862}"/>
                </a:ext>
              </a:extLst>
            </xdr:cNvPr>
            <xdr:cNvGraphicFramePr>
              <a:graphicFrameLocks/>
            </xdr:cNvGraphicFramePr>
          </xdr:nvGraphicFramePr>
          <xdr:xfrm>
            <a:off x="6542314" y="685800"/>
            <a:ext cx="1866828" cy="13218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pSp>
          <xdr:nvGrpSpPr>
            <xdr:cNvPr id="55" name="Group 54">
              <a:extLst>
                <a:ext uri="{FF2B5EF4-FFF2-40B4-BE49-F238E27FC236}">
                  <a16:creationId xmlns:a16="http://schemas.microsoft.com/office/drawing/2014/main" id="{3BE60839-1F04-4BA3-D0DC-DD959D2369CB}"/>
                </a:ext>
              </a:extLst>
            </xdr:cNvPr>
            <xdr:cNvGrpSpPr/>
          </xdr:nvGrpSpPr>
          <xdr:grpSpPr>
            <a:xfrm>
              <a:off x="6537322" y="718457"/>
              <a:ext cx="1884165" cy="2497052"/>
              <a:chOff x="6401252" y="729343"/>
              <a:chExt cx="1884165" cy="2497052"/>
            </a:xfrm>
          </xdr:grpSpPr>
          <xdr:graphicFrame macro="">
            <xdr:nvGraphicFramePr>
              <xdr:cNvPr id="57" name="Chart 56">
                <a:extLst>
                  <a:ext uri="{FF2B5EF4-FFF2-40B4-BE49-F238E27FC236}">
                    <a16:creationId xmlns:a16="http://schemas.microsoft.com/office/drawing/2014/main" id="{FEA2C060-54BC-D36E-FD46-8AB0EE5E2C2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411686" y="2057402"/>
              <a:ext cx="1873731" cy="1168993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58" name="TextBox 57">
                <a:extLst>
                  <a:ext uri="{FF2B5EF4-FFF2-40B4-BE49-F238E27FC236}">
                    <a16:creationId xmlns:a16="http://schemas.microsoft.com/office/drawing/2014/main" id="{BF54BBAD-7F15-B8CB-3F75-05B406C79019}"/>
                  </a:ext>
                </a:extLst>
              </xdr:cNvPr>
              <xdr:cNvSpPr txBox="1"/>
            </xdr:nvSpPr>
            <xdr:spPr>
              <a:xfrm>
                <a:off x="6401252" y="1856287"/>
                <a:ext cx="358777" cy="13716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100" b="1"/>
                  <a:t>y</a:t>
                </a:r>
                <a:r>
                  <a:rPr lang="pt-BR" sz="8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←</a:t>
                </a:r>
                <a:r>
                  <a:rPr lang="pt-BR" sz="800" b="1"/>
                  <a:t>→</a:t>
                </a:r>
                <a:endParaRPr lang="LID4096" sz="800" b="1"/>
              </a:p>
            </xdr:txBody>
          </xdr:sp>
          <xdr:sp macro="" textlink="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5C2D8D58-6DFC-575A-34A8-5343804D4190}"/>
                  </a:ext>
                </a:extLst>
              </xdr:cNvPr>
              <xdr:cNvSpPr txBox="1"/>
            </xdr:nvSpPr>
            <xdr:spPr>
              <a:xfrm>
                <a:off x="6471557" y="72934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[c]</a:t>
                </a:r>
                <a:endParaRPr lang="LID4096" sz="1300" b="1"/>
              </a:p>
            </xdr:txBody>
          </xdr:sp>
          <xdr:sp macro="" textlink="">
            <xdr:nvSpPr>
              <xdr:cNvPr id="60" name="TextBox 59">
                <a:extLst>
                  <a:ext uri="{FF2B5EF4-FFF2-40B4-BE49-F238E27FC236}">
                    <a16:creationId xmlns:a16="http://schemas.microsoft.com/office/drawing/2014/main" id="{C7B6E613-BF6B-6C00-FA95-238F009819F7}"/>
                  </a:ext>
                </a:extLst>
              </xdr:cNvPr>
              <xdr:cNvSpPr txBox="1"/>
            </xdr:nvSpPr>
            <xdr:spPr>
              <a:xfrm>
                <a:off x="6487887" y="2111829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[Cxy]</a:t>
                </a:r>
                <a:endParaRPr lang="LID4096" sz="1300" b="1"/>
              </a:p>
            </xdr:txBody>
          </xdr:sp>
        </xdr:grpSp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707BA69C-FA2B-DCD8-C1C8-5D3AD29C0AAC}"/>
                </a:ext>
              </a:extLst>
            </xdr:cNvPr>
            <xdr:cNvGraphicFramePr/>
          </xdr:nvGraphicFramePr>
          <xdr:xfrm>
            <a:off x="6863444" y="732005"/>
            <a:ext cx="571500" cy="41099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</xdr:grp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4421A044-63BC-8846-6D14-930602937596}"/>
              </a:ext>
            </a:extLst>
          </xdr:cNvPr>
          <xdr:cNvSpPr txBox="1"/>
        </xdr:nvSpPr>
        <xdr:spPr>
          <a:xfrm>
            <a:off x="6406242" y="3026229"/>
            <a:ext cx="262198" cy="1371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workbookViewId="0"/>
  </sheetViews>
  <sheetFormatPr defaultRowHeight="15" x14ac:dyDescent="0.25"/>
  <cols>
    <col min="1" max="1" width="10.28515625" style="5" customWidth="1"/>
    <col min="6" max="7" width="7.28515625" style="5" customWidth="1"/>
    <col min="8" max="9" width="9.7109375" customWidth="1"/>
    <col min="10" max="10" width="8.7109375" customWidth="1"/>
    <col min="11" max="11" width="1.85546875" customWidth="1"/>
    <col min="12" max="17" width="10.42578125" customWidth="1"/>
    <col min="18" max="18" width="6.5703125" customWidth="1"/>
    <col min="19" max="19" width="17" customWidth="1"/>
    <col min="20" max="20" width="12" bestFit="1" customWidth="1"/>
    <col min="21" max="21" width="6.140625" customWidth="1"/>
  </cols>
  <sheetData>
    <row r="1" spans="1:27" x14ac:dyDescent="0.25">
      <c r="A1" s="3"/>
      <c r="B1" s="6"/>
      <c r="C1" s="6" t="str">
        <f>IF(C$2=0,"","ERF")</f>
        <v>ERF</v>
      </c>
      <c r="D1" s="6" t="str">
        <f>IF(D$2=0,"","1-ERF")</f>
        <v>1-ERF</v>
      </c>
      <c r="E1" s="6" t="str">
        <f>IF(E$2=0,"","ERFC")</f>
        <v>ERFC</v>
      </c>
      <c r="F1" s="3"/>
      <c r="G1" s="3"/>
      <c r="H1" s="1" t="str">
        <f t="shared" ref="H1:I1" si="0">C1</f>
        <v>ERF</v>
      </c>
      <c r="I1" s="1" t="str">
        <f t="shared" si="0"/>
        <v>1-ERF</v>
      </c>
      <c r="J1" s="1" t="str">
        <f>E1</f>
        <v>ERFC</v>
      </c>
      <c r="K1" s="1"/>
      <c r="L1" s="1"/>
      <c r="M1" s="1"/>
      <c r="N1" s="1"/>
      <c r="O1" s="1"/>
      <c r="P1" s="1"/>
      <c r="Q1" s="1"/>
      <c r="R1" s="1"/>
      <c r="S1" s="16"/>
      <c r="T1" s="1" t="s">
        <v>1</v>
      </c>
      <c r="U1" s="1" t="s">
        <v>0</v>
      </c>
      <c r="V1" s="2" t="s">
        <v>3</v>
      </c>
      <c r="W1" s="2"/>
      <c r="X1" s="2"/>
      <c r="Y1" s="2"/>
      <c r="Z1" s="2"/>
      <c r="AA1" s="2"/>
    </row>
    <row r="2" spans="1:27" ht="17.25" x14ac:dyDescent="0.25">
      <c r="A2" s="3"/>
      <c r="B2" s="6">
        <v>0</v>
      </c>
      <c r="C2" s="9">
        <v>1</v>
      </c>
      <c r="D2" s="9">
        <v>1</v>
      </c>
      <c r="E2" s="9">
        <v>1</v>
      </c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6"/>
      <c r="T2" s="12">
        <f>0.5/100000000</f>
        <v>5.0000000000000001E-9</v>
      </c>
      <c r="U2" s="1">
        <v>1</v>
      </c>
      <c r="V2" s="2" t="s">
        <v>5</v>
      </c>
      <c r="W2" s="2"/>
      <c r="X2" s="2"/>
      <c r="Y2" s="2"/>
      <c r="Z2" s="2"/>
      <c r="AA2" s="2"/>
    </row>
    <row r="3" spans="1:27" ht="17.25" x14ac:dyDescent="0.25">
      <c r="A3" s="4">
        <v>0</v>
      </c>
      <c r="B3" s="7">
        <v>0</v>
      </c>
      <c r="C3" s="7">
        <f t="shared" ref="C3:C22" si="1">IF(C$2=0,"",ERF(B3))</f>
        <v>0</v>
      </c>
      <c r="D3" s="7">
        <f t="shared" ref="D3:D22" si="2">IF(D$2=0,"",1-ERF(B3))</f>
        <v>1</v>
      </c>
      <c r="E3" s="7">
        <f t="shared" ref="E3:E22" si="3">IF(E$2=0,"",ERFC(B3))</f>
        <v>1</v>
      </c>
      <c r="F3" s="4">
        <f>ABS(B3)</f>
        <v>0</v>
      </c>
      <c r="G3" s="4">
        <f>F3/MAX($F$3:$F$22)</f>
        <v>0</v>
      </c>
      <c r="H3" s="10">
        <f t="shared" ref="H3:H22" si="4">$U$2*(ERF(B3/(2*($T$2*$T$6)^2)))</f>
        <v>0</v>
      </c>
      <c r="I3" s="10">
        <f t="shared" ref="I3:I22" si="5">$U$2*(1-ERF(B3/(2*($T$2*$T$6)^2)))</f>
        <v>1</v>
      </c>
      <c r="J3" s="11">
        <f t="shared" ref="J3:J22" si="6">$U$2*ERFC(B3/(2*($T$2*$T$6)^2))</f>
        <v>1</v>
      </c>
      <c r="K3" s="2"/>
      <c r="L3" s="2"/>
      <c r="M3" s="2"/>
      <c r="N3" s="2"/>
      <c r="O3" s="2"/>
      <c r="P3" s="2"/>
      <c r="Q3" s="2"/>
      <c r="R3" s="2"/>
      <c r="S3" s="1" t="s">
        <v>7</v>
      </c>
      <c r="T3" s="15">
        <f>365/3</f>
        <v>121.66666666666667</v>
      </c>
      <c r="U3" s="2"/>
      <c r="V3" s="10">
        <f>$U$2*(1-ERF(B3))</f>
        <v>1</v>
      </c>
      <c r="W3" s="2"/>
      <c r="X3" s="2"/>
      <c r="Y3" s="2"/>
      <c r="Z3" s="2"/>
      <c r="AA3" s="2"/>
    </row>
    <row r="4" spans="1:27" x14ac:dyDescent="0.25">
      <c r="A4" s="4">
        <v>1</v>
      </c>
      <c r="B4" s="7">
        <v>5.2631578947368397E-2</v>
      </c>
      <c r="C4" s="7">
        <f t="shared" si="1"/>
        <v>5.933358584295257E-2</v>
      </c>
      <c r="D4" s="7">
        <f t="shared" si="2"/>
        <v>0.94066641415704744</v>
      </c>
      <c r="E4" s="7">
        <f t="shared" si="3"/>
        <v>0.94066641415704744</v>
      </c>
      <c r="F4" s="4">
        <f t="shared" ref="F4:F22" si="7">ABS(B4)</f>
        <v>5.2631578947368397E-2</v>
      </c>
      <c r="G4" s="4">
        <f t="shared" ref="G4:G22" si="8">F4/MAX($F$3:$F$22)</f>
        <v>5.2631578947368397E-2</v>
      </c>
      <c r="H4" s="10">
        <f t="shared" si="4"/>
        <v>0.41002059281509934</v>
      </c>
      <c r="I4" s="10">
        <f t="shared" si="5"/>
        <v>0.58997940718490072</v>
      </c>
      <c r="J4" s="11">
        <f t="shared" si="6"/>
        <v>0.58997940718490072</v>
      </c>
      <c r="K4" s="2"/>
      <c r="L4" s="2"/>
      <c r="M4" s="2"/>
      <c r="N4" s="2"/>
      <c r="O4" s="2"/>
      <c r="P4" s="2"/>
      <c r="Q4" s="2"/>
      <c r="R4" s="2"/>
      <c r="S4" s="1" t="s">
        <v>2</v>
      </c>
      <c r="T4" s="14">
        <f>1/10</f>
        <v>0.1</v>
      </c>
      <c r="U4" s="2"/>
      <c r="V4" s="10">
        <f t="shared" ref="V4:V22" si="9">$U$2*(1-ERF(B4))</f>
        <v>0.94066641415704744</v>
      </c>
      <c r="W4" s="2"/>
      <c r="X4" s="2"/>
      <c r="Y4" s="2"/>
      <c r="Z4" s="2"/>
      <c r="AA4" s="2"/>
    </row>
    <row r="5" spans="1:27" x14ac:dyDescent="0.25">
      <c r="A5" s="4">
        <v>2</v>
      </c>
      <c r="B5" s="7">
        <v>0.105263157894736</v>
      </c>
      <c r="C5" s="7">
        <f t="shared" si="1"/>
        <v>0.11833951355194135</v>
      </c>
      <c r="D5" s="7">
        <f t="shared" si="2"/>
        <v>0.88166048644805861</v>
      </c>
      <c r="E5" s="7">
        <f t="shared" si="3"/>
        <v>0.88166048644805861</v>
      </c>
      <c r="F5" s="4">
        <f t="shared" si="7"/>
        <v>0.105263157894736</v>
      </c>
      <c r="G5" s="4">
        <f t="shared" si="8"/>
        <v>0.105263157894736</v>
      </c>
      <c r="H5" s="10">
        <f t="shared" si="4"/>
        <v>0.71884651238516151</v>
      </c>
      <c r="I5" s="10">
        <f t="shared" si="5"/>
        <v>0.28115348761483849</v>
      </c>
      <c r="J5" s="11">
        <f t="shared" si="6"/>
        <v>0.28115348761483855</v>
      </c>
      <c r="K5" s="2"/>
      <c r="L5" s="2"/>
      <c r="M5" s="2"/>
      <c r="N5" s="2"/>
      <c r="O5" s="2"/>
      <c r="P5" s="2"/>
      <c r="Q5" s="2"/>
      <c r="R5" s="2"/>
      <c r="S5" s="8" t="s">
        <v>4</v>
      </c>
      <c r="T5" s="8">
        <v>50</v>
      </c>
      <c r="U5" s="2"/>
      <c r="V5" s="10">
        <f t="shared" si="9"/>
        <v>0.88166048644805861</v>
      </c>
      <c r="W5" s="2"/>
      <c r="X5" s="2"/>
      <c r="Y5" s="2"/>
      <c r="Z5" s="2"/>
      <c r="AA5" s="2"/>
    </row>
    <row r="6" spans="1:27" x14ac:dyDescent="0.25">
      <c r="A6" s="4">
        <v>3</v>
      </c>
      <c r="B6" s="7">
        <v>0.157894736842105</v>
      </c>
      <c r="C6" s="7">
        <f t="shared" si="1"/>
        <v>0.17669554328439538</v>
      </c>
      <c r="D6" s="7">
        <f t="shared" si="2"/>
        <v>0.82330445671560459</v>
      </c>
      <c r="E6" s="7">
        <f t="shared" si="3"/>
        <v>0.82330445671560459</v>
      </c>
      <c r="F6" s="4">
        <f t="shared" si="7"/>
        <v>0.157894736842105</v>
      </c>
      <c r="G6" s="4">
        <f t="shared" si="8"/>
        <v>0.157894736842105</v>
      </c>
      <c r="H6" s="10">
        <f t="shared" si="4"/>
        <v>0.89403483326363242</v>
      </c>
      <c r="I6" s="10">
        <f t="shared" si="5"/>
        <v>0.10596516673636758</v>
      </c>
      <c r="J6" s="11">
        <f t="shared" si="6"/>
        <v>0.10596516673636755</v>
      </c>
      <c r="K6" s="2"/>
      <c r="L6" s="2"/>
      <c r="M6" s="2"/>
      <c r="N6" s="2"/>
      <c r="O6" s="2"/>
      <c r="P6" s="2"/>
      <c r="Q6" s="2"/>
      <c r="R6" s="2"/>
      <c r="S6" s="1" t="s">
        <v>6</v>
      </c>
      <c r="T6" s="13">
        <f>T4* 60*60*24*T3*T5</f>
        <v>52560000</v>
      </c>
      <c r="U6" s="2"/>
      <c r="V6" s="10">
        <f t="shared" si="9"/>
        <v>0.82330445671560459</v>
      </c>
      <c r="W6" s="2"/>
      <c r="X6" s="2"/>
      <c r="Y6" s="2"/>
      <c r="Z6" s="2"/>
      <c r="AA6" s="2"/>
    </row>
    <row r="7" spans="1:27" x14ac:dyDescent="0.25">
      <c r="A7" s="4">
        <v>4</v>
      </c>
      <c r="B7" s="7">
        <v>0.21052631578947301</v>
      </c>
      <c r="C7" s="7">
        <f t="shared" si="1"/>
        <v>0.23409012272323901</v>
      </c>
      <c r="D7" s="7">
        <f t="shared" si="2"/>
        <v>0.76590987727676096</v>
      </c>
      <c r="E7" s="7">
        <f t="shared" si="3"/>
        <v>0.76590987727676096</v>
      </c>
      <c r="F7" s="4">
        <f t="shared" si="7"/>
        <v>0.21052631578947301</v>
      </c>
      <c r="G7" s="4">
        <f t="shared" si="8"/>
        <v>0.21052631578947301</v>
      </c>
      <c r="H7" s="10">
        <f t="shared" si="4"/>
        <v>0.96887441721248291</v>
      </c>
      <c r="I7" s="10">
        <f t="shared" si="5"/>
        <v>3.1125582787517092E-2</v>
      </c>
      <c r="J7" s="11">
        <f t="shared" si="6"/>
        <v>3.1125582787517047E-2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10">
        <f t="shared" si="9"/>
        <v>0.76590987727676096</v>
      </c>
      <c r="W7" s="2"/>
      <c r="X7" s="2"/>
      <c r="Y7" s="2"/>
      <c r="Z7" s="2"/>
      <c r="AA7" s="2"/>
    </row>
    <row r="8" spans="1:27" x14ac:dyDescent="0.25">
      <c r="A8" s="4">
        <v>5</v>
      </c>
      <c r="B8" s="7">
        <v>0.26315789473684198</v>
      </c>
      <c r="C8" s="7">
        <f t="shared" si="1"/>
        <v>0.29022736392670684</v>
      </c>
      <c r="D8" s="7">
        <f t="shared" si="2"/>
        <v>0.70977263607329322</v>
      </c>
      <c r="E8" s="7">
        <f t="shared" si="3"/>
        <v>0.70977263607329322</v>
      </c>
      <c r="F8" s="4">
        <f t="shared" si="7"/>
        <v>0.26315789473684198</v>
      </c>
      <c r="G8" s="4">
        <f t="shared" si="8"/>
        <v>0.26315789473684198</v>
      </c>
      <c r="H8" s="10">
        <f t="shared" si="4"/>
        <v>0.99294695691715551</v>
      </c>
      <c r="I8" s="10">
        <f t="shared" si="5"/>
        <v>7.0530430828444901E-3</v>
      </c>
      <c r="J8" s="11">
        <f t="shared" si="6"/>
        <v>7.0530430828444545E-3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0">
        <f t="shared" si="9"/>
        <v>0.70977263607329322</v>
      </c>
      <c r="W8" s="2"/>
      <c r="X8" s="2"/>
      <c r="Y8" s="2"/>
      <c r="Z8" s="2"/>
      <c r="AA8" s="2"/>
    </row>
    <row r="9" spans="1:27" x14ac:dyDescent="0.25">
      <c r="A9" s="4">
        <v>6</v>
      </c>
      <c r="B9" s="7">
        <v>0.31578947368421001</v>
      </c>
      <c r="C9" s="7">
        <f t="shared" si="1"/>
        <v>0.34483159564459642</v>
      </c>
      <c r="D9" s="7">
        <f t="shared" si="2"/>
        <v>0.65516840435540358</v>
      </c>
      <c r="E9" s="7">
        <f t="shared" si="3"/>
        <v>0.65516840435540358</v>
      </c>
      <c r="F9" s="4">
        <f t="shared" si="7"/>
        <v>0.31578947368421001</v>
      </c>
      <c r="G9" s="4">
        <f t="shared" si="8"/>
        <v>0.31578947368421001</v>
      </c>
      <c r="H9" s="10">
        <f t="shared" si="4"/>
        <v>0.99877586126770201</v>
      </c>
      <c r="I9" s="10">
        <f t="shared" si="5"/>
        <v>1.2241387322979858E-3</v>
      </c>
      <c r="J9" s="11">
        <f t="shared" si="6"/>
        <v>1.2241387322979346E-3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0">
        <f t="shared" si="9"/>
        <v>0.65516840435540358</v>
      </c>
      <c r="W9" s="2"/>
      <c r="X9" s="2"/>
      <c r="Y9" s="2"/>
      <c r="Z9" s="2"/>
      <c r="AA9" s="2"/>
    </row>
    <row r="10" spans="1:27" x14ac:dyDescent="0.25">
      <c r="A10" s="4">
        <v>7</v>
      </c>
      <c r="B10" s="7">
        <v>0.36842105263157798</v>
      </c>
      <c r="C10" s="7">
        <f t="shared" si="1"/>
        <v>0.39765137502868692</v>
      </c>
      <c r="D10" s="7">
        <f t="shared" si="2"/>
        <v>0.60234862497131303</v>
      </c>
      <c r="E10" s="7">
        <f t="shared" si="3"/>
        <v>0.60234862497131303</v>
      </c>
      <c r="F10" s="4">
        <f t="shared" si="7"/>
        <v>0.36842105263157798</v>
      </c>
      <c r="G10" s="4">
        <f t="shared" si="8"/>
        <v>0.36842105263157798</v>
      </c>
      <c r="H10" s="10">
        <f t="shared" si="4"/>
        <v>0.9998380954083218</v>
      </c>
      <c r="I10" s="10">
        <f t="shared" si="5"/>
        <v>1.6190459167819693E-4</v>
      </c>
      <c r="J10" s="11">
        <f t="shared" si="6"/>
        <v>1.6190459167822219E-4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0">
        <f t="shared" si="9"/>
        <v>0.60234862497131303</v>
      </c>
      <c r="W10" s="2"/>
      <c r="X10" s="2"/>
      <c r="Y10" s="2"/>
      <c r="Z10" s="2"/>
      <c r="AA10" s="2"/>
    </row>
    <row r="11" spans="1:27" x14ac:dyDescent="0.25">
      <c r="A11" s="4">
        <v>8</v>
      </c>
      <c r="B11" s="7">
        <v>0.42105263157894701</v>
      </c>
      <c r="C11" s="7">
        <f t="shared" si="1"/>
        <v>0.44846286285978137</v>
      </c>
      <c r="D11" s="7">
        <f t="shared" si="2"/>
        <v>0.55153713714021868</v>
      </c>
      <c r="E11" s="7">
        <f t="shared" si="3"/>
        <v>0.55153713714021868</v>
      </c>
      <c r="F11" s="4">
        <f t="shared" si="7"/>
        <v>0.42105263157894701</v>
      </c>
      <c r="G11" s="4">
        <f t="shared" si="8"/>
        <v>0.42105263157894701</v>
      </c>
      <c r="H11" s="10">
        <f t="shared" si="4"/>
        <v>0.99998374284104674</v>
      </c>
      <c r="I11" s="10">
        <f t="shared" si="5"/>
        <v>1.6257158953258966E-5</v>
      </c>
      <c r="J11" s="11">
        <f t="shared" si="6"/>
        <v>1.6257158953272887E-5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0">
        <f t="shared" si="9"/>
        <v>0.55153713714021868</v>
      </c>
      <c r="W11" s="2"/>
      <c r="X11" s="2"/>
      <c r="Y11" s="2"/>
      <c r="Z11" s="2"/>
      <c r="AA11" s="2"/>
    </row>
    <row r="12" spans="1:27" x14ac:dyDescent="0.25">
      <c r="A12" s="4">
        <v>9</v>
      </c>
      <c r="B12" s="7">
        <v>0.47368421052631499</v>
      </c>
      <c r="C12" s="7">
        <f t="shared" si="1"/>
        <v>0.49707248975869478</v>
      </c>
      <c r="D12" s="7">
        <f t="shared" si="2"/>
        <v>0.50292751024130522</v>
      </c>
      <c r="E12" s="7">
        <f t="shared" si="3"/>
        <v>0.50292751024130522</v>
      </c>
      <c r="F12" s="4">
        <f t="shared" si="7"/>
        <v>0.47368421052631499</v>
      </c>
      <c r="G12" s="4">
        <f t="shared" si="8"/>
        <v>0.47368421052631499</v>
      </c>
      <c r="H12" s="10">
        <f t="shared" si="4"/>
        <v>0.99999876409523181</v>
      </c>
      <c r="I12" s="10">
        <f t="shared" si="5"/>
        <v>1.2359047681931301E-6</v>
      </c>
      <c r="J12" s="11">
        <f t="shared" si="6"/>
        <v>1.2359047682010079E-6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0">
        <f t="shared" si="9"/>
        <v>0.50292751024130522</v>
      </c>
      <c r="W12" s="2"/>
      <c r="X12" s="2"/>
      <c r="Y12" s="2"/>
      <c r="Z12" s="2"/>
      <c r="AA12" s="2"/>
    </row>
    <row r="13" spans="1:27" x14ac:dyDescent="0.25">
      <c r="A13" s="4">
        <v>10</v>
      </c>
      <c r="B13" s="7">
        <v>0.52631578947368396</v>
      </c>
      <c r="C13" s="7">
        <f t="shared" si="1"/>
        <v>0.54331886624556214</v>
      </c>
      <c r="D13" s="7">
        <f t="shared" si="2"/>
        <v>0.45668113375443786</v>
      </c>
      <c r="E13" s="7">
        <f t="shared" si="3"/>
        <v>0.45668113375443792</v>
      </c>
      <c r="F13" s="4">
        <f t="shared" si="7"/>
        <v>0.52631578947368396</v>
      </c>
      <c r="G13" s="4">
        <f t="shared" si="8"/>
        <v>0.52631578947368396</v>
      </c>
      <c r="H13" s="10">
        <f t="shared" si="4"/>
        <v>0.99999992901454438</v>
      </c>
      <c r="I13" s="10">
        <f t="shared" si="5"/>
        <v>7.0985455624672511E-8</v>
      </c>
      <c r="J13" s="11">
        <f t="shared" si="6"/>
        <v>7.0985455569590064E-8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0">
        <f t="shared" si="9"/>
        <v>0.45668113375443786</v>
      </c>
      <c r="W13" s="2"/>
      <c r="X13" s="2"/>
      <c r="Y13" s="2"/>
      <c r="Z13" s="2"/>
      <c r="AA13" s="2"/>
    </row>
    <row r="14" spans="1:27" x14ac:dyDescent="0.25">
      <c r="A14" s="4">
        <v>11</v>
      </c>
      <c r="B14" s="7">
        <v>0.57894736842105199</v>
      </c>
      <c r="C14" s="7">
        <f t="shared" si="1"/>
        <v>0.5870739157961794</v>
      </c>
      <c r="D14" s="7">
        <f t="shared" si="2"/>
        <v>0.4129260842038206</v>
      </c>
      <c r="E14" s="7">
        <f t="shared" si="3"/>
        <v>0.4129260842038206</v>
      </c>
      <c r="F14" s="4">
        <f t="shared" si="7"/>
        <v>0.57894736842105199</v>
      </c>
      <c r="G14" s="4">
        <f t="shared" si="8"/>
        <v>0.57894736842105199</v>
      </c>
      <c r="H14" s="10">
        <f t="shared" si="4"/>
        <v>0.99999999692464703</v>
      </c>
      <c r="I14" s="10">
        <f t="shared" si="5"/>
        <v>3.0753529722815642E-9</v>
      </c>
      <c r="J14" s="11">
        <f t="shared" si="6"/>
        <v>3.0753530149984797E-9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0">
        <f t="shared" si="9"/>
        <v>0.4129260842038206</v>
      </c>
      <c r="W14" s="2"/>
      <c r="X14" s="2"/>
      <c r="Y14" s="2"/>
      <c r="Z14" s="2"/>
      <c r="AA14" s="2"/>
    </row>
    <row r="15" spans="1:27" x14ac:dyDescent="0.25">
      <c r="A15" s="4">
        <v>12</v>
      </c>
      <c r="B15" s="7">
        <v>0.63157894736842102</v>
      </c>
      <c r="C15" s="7">
        <f t="shared" si="1"/>
        <v>0.6282432360489355</v>
      </c>
      <c r="D15" s="7">
        <f t="shared" si="2"/>
        <v>0.3717567639510645</v>
      </c>
      <c r="E15" s="7">
        <f t="shared" si="3"/>
        <v>0.3717567639510645</v>
      </c>
      <c r="F15" s="4">
        <f t="shared" si="7"/>
        <v>0.63157894736842102</v>
      </c>
      <c r="G15" s="4">
        <f t="shared" si="8"/>
        <v>0.63157894736842102</v>
      </c>
      <c r="H15" s="10">
        <f t="shared" si="4"/>
        <v>0.99999999989962851</v>
      </c>
      <c r="I15" s="10">
        <f t="shared" si="5"/>
        <v>1.0037148889807668E-10</v>
      </c>
      <c r="J15" s="11">
        <f t="shared" si="6"/>
        <v>1.0037152071601472E-10</v>
      </c>
      <c r="K15" s="2"/>
      <c r="L15" s="2"/>
      <c r="M15" s="2"/>
      <c r="N15" s="2"/>
      <c r="O15" s="2"/>
      <c r="P15" s="2"/>
      <c r="Q15" s="2"/>
      <c r="R15" s="2"/>
      <c r="S15" s="2"/>
      <c r="T15" s="2">
        <f>T16/T5</f>
        <v>2</v>
      </c>
      <c r="U15" s="2"/>
      <c r="V15" s="10">
        <f t="shared" si="9"/>
        <v>0.3717567639510645</v>
      </c>
      <c r="W15" s="2"/>
      <c r="X15" s="2"/>
      <c r="Y15" s="2"/>
      <c r="Z15" s="2"/>
      <c r="AA15" s="2"/>
    </row>
    <row r="16" spans="1:27" x14ac:dyDescent="0.25">
      <c r="A16" s="4">
        <v>13</v>
      </c>
      <c r="B16" s="7">
        <v>0.68421052631578905</v>
      </c>
      <c r="C16" s="7">
        <f t="shared" si="1"/>
        <v>0.66676571793489425</v>
      </c>
      <c r="D16" s="7">
        <f t="shared" si="2"/>
        <v>0.33323428206510575</v>
      </c>
      <c r="E16" s="7">
        <f t="shared" si="3"/>
        <v>0.33323428206510575</v>
      </c>
      <c r="F16" s="4">
        <f t="shared" si="7"/>
        <v>0.68421052631578905</v>
      </c>
      <c r="G16" s="4">
        <f t="shared" si="8"/>
        <v>0.68421052631578905</v>
      </c>
      <c r="H16" s="10">
        <f t="shared" si="4"/>
        <v>0.99999999999753464</v>
      </c>
      <c r="I16" s="10">
        <f t="shared" si="5"/>
        <v>2.4653612484826226E-12</v>
      </c>
      <c r="J16" s="11">
        <f t="shared" si="6"/>
        <v>2.4653403720066659E-12</v>
      </c>
      <c r="K16" s="2"/>
      <c r="L16" s="2"/>
      <c r="M16" s="2"/>
      <c r="N16" s="2"/>
      <c r="O16" s="2"/>
      <c r="P16" s="2"/>
      <c r="Q16" s="2"/>
      <c r="R16" s="2"/>
      <c r="S16" s="2"/>
      <c r="T16" s="8">
        <v>100</v>
      </c>
      <c r="U16" s="2"/>
      <c r="V16" s="10">
        <f t="shared" si="9"/>
        <v>0.33323428206510575</v>
      </c>
      <c r="W16" s="2"/>
      <c r="X16" s="2"/>
      <c r="Y16" s="2"/>
      <c r="Z16" s="2"/>
      <c r="AA16" s="2"/>
    </row>
    <row r="17" spans="1:27" x14ac:dyDescent="0.25">
      <c r="A17" s="4">
        <v>14</v>
      </c>
      <c r="B17" s="7">
        <v>0.73684210526315697</v>
      </c>
      <c r="C17" s="7">
        <f t="shared" si="1"/>
        <v>0.70261247474840172</v>
      </c>
      <c r="D17" s="7">
        <f t="shared" si="2"/>
        <v>0.29738752525159828</v>
      </c>
      <c r="E17" s="7">
        <f t="shared" si="3"/>
        <v>0.29738752525159823</v>
      </c>
      <c r="F17" s="4">
        <f t="shared" si="7"/>
        <v>0.73684210526315697</v>
      </c>
      <c r="G17" s="4">
        <f t="shared" si="8"/>
        <v>0.73684210526315697</v>
      </c>
      <c r="H17" s="10">
        <f t="shared" si="4"/>
        <v>0.99999999999995448</v>
      </c>
      <c r="I17" s="17">
        <f t="shared" si="5"/>
        <v>4.5519144009631418E-14</v>
      </c>
      <c r="J17" s="11">
        <f t="shared" si="6"/>
        <v>4.5534398931616077E-14</v>
      </c>
      <c r="K17" s="2"/>
      <c r="L17" s="2"/>
      <c r="M17" s="2"/>
      <c r="N17" s="2"/>
      <c r="O17" s="2"/>
      <c r="P17" s="2"/>
      <c r="Q17" s="2"/>
      <c r="R17" s="2"/>
      <c r="S17" s="17">
        <v>5.9290837622507087E-2</v>
      </c>
      <c r="T17" s="10">
        <f>S17-I17</f>
        <v>5.9290837622461567E-2</v>
      </c>
      <c r="U17" s="2"/>
      <c r="V17" s="10">
        <f t="shared" si="9"/>
        <v>0.29738752525159828</v>
      </c>
      <c r="W17" s="2"/>
      <c r="X17" s="2"/>
      <c r="Y17" s="2"/>
      <c r="Z17" s="2"/>
      <c r="AA17" s="2"/>
    </row>
    <row r="18" spans="1:27" x14ac:dyDescent="0.25">
      <c r="A18" s="4">
        <v>15</v>
      </c>
      <c r="B18" s="7">
        <v>0.78947368421052599</v>
      </c>
      <c r="C18" s="7">
        <f t="shared" si="1"/>
        <v>0.73578515222215601</v>
      </c>
      <c r="D18" s="7">
        <f t="shared" si="2"/>
        <v>0.26421484777784399</v>
      </c>
      <c r="E18" s="7">
        <f t="shared" si="3"/>
        <v>0.26421484777784399</v>
      </c>
      <c r="F18" s="4">
        <f t="shared" si="7"/>
        <v>0.78947368421052599</v>
      </c>
      <c r="G18" s="4">
        <f t="shared" si="8"/>
        <v>0.78947368421052599</v>
      </c>
      <c r="H18" s="10">
        <f t="shared" si="4"/>
        <v>0.99999999999999933</v>
      </c>
      <c r="I18" s="17">
        <f t="shared" si="5"/>
        <v>6.6613381477509392E-16</v>
      </c>
      <c r="J18" s="11">
        <f t="shared" si="6"/>
        <v>6.3198801514862781E-16</v>
      </c>
      <c r="K18" s="2"/>
      <c r="L18" s="2"/>
      <c r="M18" s="2"/>
      <c r="N18" s="2"/>
      <c r="O18" s="2"/>
      <c r="P18" s="2"/>
      <c r="Q18" s="2"/>
      <c r="R18" s="2"/>
      <c r="S18" s="17">
        <v>4.3305959644668657E-2</v>
      </c>
      <c r="T18" s="10">
        <f t="shared" ref="T18:T22" si="10">S18-I18</f>
        <v>4.3305959644667991E-2</v>
      </c>
      <c r="U18" s="2"/>
      <c r="V18" s="10">
        <f t="shared" si="9"/>
        <v>0.26421484777784399</v>
      </c>
      <c r="W18" s="2"/>
      <c r="X18" s="2"/>
      <c r="Y18" s="2"/>
      <c r="Z18" s="2"/>
      <c r="AA18" s="2"/>
    </row>
    <row r="19" spans="1:27" x14ac:dyDescent="0.25">
      <c r="A19" s="4">
        <v>16</v>
      </c>
      <c r="B19" s="7">
        <v>0.84210526315789402</v>
      </c>
      <c r="C19" s="7">
        <f t="shared" si="1"/>
        <v>0.76631370589517278</v>
      </c>
      <c r="D19" s="7">
        <f t="shared" si="2"/>
        <v>0.23368629410482722</v>
      </c>
      <c r="E19" s="7">
        <f t="shared" si="3"/>
        <v>0.23368629410482725</v>
      </c>
      <c r="F19" s="4">
        <f t="shared" si="7"/>
        <v>0.84210526315789402</v>
      </c>
      <c r="G19" s="4">
        <f t="shared" si="8"/>
        <v>0.84210526315789402</v>
      </c>
      <c r="H19" s="10">
        <f t="shared" si="4"/>
        <v>1</v>
      </c>
      <c r="I19" s="17">
        <f t="shared" si="5"/>
        <v>0</v>
      </c>
      <c r="J19" s="11">
        <f t="shared" si="6"/>
        <v>6.5878693111982315E-18</v>
      </c>
      <c r="K19" s="2"/>
      <c r="L19" s="2"/>
      <c r="M19" s="2"/>
      <c r="N19" s="2"/>
      <c r="O19" s="2"/>
      <c r="P19" s="2"/>
      <c r="Q19" s="2"/>
      <c r="R19" s="2"/>
      <c r="S19" s="17">
        <v>3.1125582787516648E-2</v>
      </c>
      <c r="T19" s="10">
        <f t="shared" si="10"/>
        <v>3.1125582787516648E-2</v>
      </c>
      <c r="U19" s="2"/>
      <c r="V19" s="10">
        <f t="shared" si="9"/>
        <v>0.23368629410482722</v>
      </c>
      <c r="W19" s="2"/>
      <c r="X19" s="2"/>
      <c r="Y19" s="2"/>
      <c r="Z19" s="2"/>
      <c r="AA19" s="2"/>
    </row>
    <row r="20" spans="1:27" x14ac:dyDescent="0.25">
      <c r="A20" s="4">
        <v>17</v>
      </c>
      <c r="B20" s="7">
        <v>0.89473684210526305</v>
      </c>
      <c r="C20" s="7">
        <f t="shared" si="1"/>
        <v>0.79425374306174956</v>
      </c>
      <c r="D20" s="7">
        <f t="shared" si="2"/>
        <v>0.20574625693825044</v>
      </c>
      <c r="E20" s="7">
        <f t="shared" si="3"/>
        <v>0.20574625693825049</v>
      </c>
      <c r="F20" s="4">
        <f t="shared" si="7"/>
        <v>0.89473684210526305</v>
      </c>
      <c r="G20" s="4">
        <f t="shared" si="8"/>
        <v>0.89473684210526305</v>
      </c>
      <c r="H20" s="10">
        <f t="shared" si="4"/>
        <v>1</v>
      </c>
      <c r="I20" s="17">
        <f t="shared" si="5"/>
        <v>0</v>
      </c>
      <c r="J20" s="18">
        <f t="shared" si="6"/>
        <v>5.1552278719110076E-20</v>
      </c>
      <c r="K20" s="2"/>
      <c r="L20" s="2"/>
      <c r="M20" s="2"/>
      <c r="N20" s="2"/>
      <c r="O20" s="2"/>
      <c r="P20" s="2"/>
      <c r="Q20" s="2"/>
      <c r="R20" s="2"/>
      <c r="S20" s="17">
        <v>2.201088682465524E-2</v>
      </c>
      <c r="T20" s="10">
        <f t="shared" si="10"/>
        <v>2.201088682465524E-2</v>
      </c>
      <c r="U20" s="2"/>
      <c r="V20" s="10">
        <f t="shared" si="9"/>
        <v>0.20574625693825044</v>
      </c>
      <c r="W20" s="2"/>
      <c r="X20" s="2"/>
      <c r="Y20" s="2"/>
      <c r="Z20" s="2"/>
      <c r="AA20" s="2"/>
    </row>
    <row r="21" spans="1:27" x14ac:dyDescent="0.25">
      <c r="A21" s="4">
        <v>18</v>
      </c>
      <c r="B21" s="7">
        <v>0.94736842105263097</v>
      </c>
      <c r="C21" s="7">
        <f t="shared" si="1"/>
        <v>0.81968353319020426</v>
      </c>
      <c r="D21" s="7">
        <f t="shared" si="2"/>
        <v>0.18031646680979574</v>
      </c>
      <c r="E21" s="7">
        <f t="shared" si="3"/>
        <v>0.18031646680979574</v>
      </c>
      <c r="F21" s="4">
        <f t="shared" si="7"/>
        <v>0.94736842105263097</v>
      </c>
      <c r="G21" s="4">
        <f t="shared" si="8"/>
        <v>0.94736842105263097</v>
      </c>
      <c r="H21" s="10">
        <f t="shared" si="4"/>
        <v>1</v>
      </c>
      <c r="I21" s="17">
        <f t="shared" si="5"/>
        <v>0</v>
      </c>
      <c r="J21" s="18">
        <f t="shared" si="6"/>
        <v>3.0272535158695542E-22</v>
      </c>
      <c r="K21" s="2"/>
      <c r="L21" s="2"/>
      <c r="M21" s="2"/>
      <c r="N21" s="2"/>
      <c r="O21" s="2"/>
      <c r="P21" s="2"/>
      <c r="Q21" s="2"/>
      <c r="R21" s="2"/>
      <c r="S21" s="17">
        <v>1.5312754815801743E-2</v>
      </c>
      <c r="T21" s="10">
        <f t="shared" si="10"/>
        <v>1.5312754815801743E-2</v>
      </c>
      <c r="U21" s="2"/>
      <c r="V21" s="10">
        <f t="shared" si="9"/>
        <v>0.18031646680979574</v>
      </c>
      <c r="W21" s="2"/>
      <c r="X21" s="2"/>
      <c r="Y21" s="2"/>
      <c r="Z21" s="2"/>
      <c r="AA21" s="2"/>
    </row>
    <row r="22" spans="1:27" x14ac:dyDescent="0.25">
      <c r="A22" s="4">
        <v>19</v>
      </c>
      <c r="B22" s="7">
        <v>1</v>
      </c>
      <c r="C22" s="7">
        <f t="shared" si="1"/>
        <v>0.84270079294971489</v>
      </c>
      <c r="D22" s="7">
        <f t="shared" si="2"/>
        <v>0.15729920705028511</v>
      </c>
      <c r="E22" s="7">
        <f t="shared" si="3"/>
        <v>0.15729920705028513</v>
      </c>
      <c r="F22" s="4">
        <f t="shared" si="7"/>
        <v>1</v>
      </c>
      <c r="G22" s="4">
        <f t="shared" si="8"/>
        <v>1</v>
      </c>
      <c r="H22" s="10">
        <f t="shared" si="4"/>
        <v>1</v>
      </c>
      <c r="I22" s="17">
        <f t="shared" si="5"/>
        <v>0</v>
      </c>
      <c r="J22" s="18">
        <f t="shared" si="6"/>
        <v>1.3335346408846979E-24</v>
      </c>
      <c r="K22" s="2"/>
      <c r="L22" s="2"/>
      <c r="M22" s="2"/>
      <c r="N22" s="2"/>
      <c r="O22" s="2"/>
      <c r="P22" s="2"/>
      <c r="Q22" s="2"/>
      <c r="R22" s="2"/>
      <c r="S22" s="17">
        <v>1.0478881474957791E-2</v>
      </c>
      <c r="T22" s="10">
        <f t="shared" si="10"/>
        <v>1.0478881474957791E-2</v>
      </c>
      <c r="U22" s="2"/>
      <c r="V22" s="10">
        <f t="shared" si="9"/>
        <v>0.15729920705028511</v>
      </c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</sheetData>
  <conditionalFormatting sqref="H3:J22 V3:V2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{5ACEBF20-289C-4E0E-9617-3A60D90983FE}</x14:id>
        </ext>
      </extLst>
    </cfRule>
  </conditionalFormatting>
  <conditionalFormatting sqref="S17:S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{88FCD5C9-DDCC-4716-BBFA-5241748D3CD8}</x14:id>
        </ext>
      </extLst>
    </cfRule>
  </conditionalFormatting>
  <conditionalFormatting sqref="T2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{483B1069-9223-4C4F-B971-6495C02840CC}</x14:id>
        </ext>
      </extLst>
    </cfRule>
  </conditionalFormatting>
  <conditionalFormatting sqref="T17:T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{37B2A964-77B2-46C6-B58A-85612C400AAE}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CEBF20-289C-4E0E-9617-3A60D90983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H3:J22 V3:V22</xm:sqref>
        </x14:conditionalFormatting>
        <x14:conditionalFormatting xmlns:xm="http://schemas.microsoft.com/office/excel/2006/main">
          <x14:cfRule type="dataBar" id="{88FCD5C9-DDCC-4716-BBFA-5241748D3C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S17:S22</xm:sqref>
        </x14:conditionalFormatting>
        <x14:conditionalFormatting xmlns:xm="http://schemas.microsoft.com/office/excel/2006/main">
          <x14:cfRule type="dataBar" id="{483B1069-9223-4C4F-B971-6495C02840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</xm:sqref>
        </x14:conditionalFormatting>
        <x14:conditionalFormatting xmlns:xm="http://schemas.microsoft.com/office/excel/2006/main">
          <x14:cfRule type="dataBar" id="{37B2A964-77B2-46C6-B58A-85612C400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0FB4-BEA7-4292-8BD6-27F12AE95863}">
  <dimension ref="A1:AJ106"/>
  <sheetViews>
    <sheetView workbookViewId="0">
      <pane ySplit="9885" topLeftCell="A101" activePane="bottomLeft"/>
      <selection activeCell="Z106" sqref="G7:Z106"/>
      <selection pane="bottomLeft" activeCell="O102" sqref="O102"/>
    </sheetView>
  </sheetViews>
  <sheetFormatPr defaultRowHeight="15" x14ac:dyDescent="0.25"/>
  <cols>
    <col min="1" max="1" width="6" style="19" customWidth="1"/>
    <col min="2" max="2" width="7" style="19" customWidth="1"/>
    <col min="3" max="3" width="7" style="36" customWidth="1"/>
    <col min="4" max="4" width="18.140625" style="19" customWidth="1"/>
    <col min="5" max="5" width="3.140625" style="19" customWidth="1"/>
    <col min="6" max="6" width="6" style="19" customWidth="1"/>
    <col min="7" max="7" width="9.140625" style="19"/>
    <col min="8" max="26" width="7.140625" style="19" customWidth="1"/>
    <col min="27" max="27" width="5.140625" style="19" customWidth="1"/>
    <col min="28" max="28" width="8.140625" style="19" customWidth="1"/>
    <col min="29" max="29" width="8" style="19" customWidth="1"/>
    <col min="30" max="32" width="5.140625" style="19" customWidth="1"/>
    <col min="33" max="34" width="6.42578125" style="19" customWidth="1"/>
    <col min="35" max="37" width="5.42578125" style="19" customWidth="1"/>
    <col min="38" max="16384" width="9.140625" style="19"/>
  </cols>
  <sheetData>
    <row r="1" spans="1:36" x14ac:dyDescent="0.25">
      <c r="A1" s="39"/>
      <c r="B1" s="39">
        <v>714</v>
      </c>
      <c r="C1" s="40">
        <f>MAX(B6:B106)</f>
        <v>1800</v>
      </c>
      <c r="D1" s="20" t="s">
        <v>9</v>
      </c>
      <c r="E1" s="20"/>
      <c r="F1" s="20">
        <v>0</v>
      </c>
      <c r="G1" s="20">
        <v>1</v>
      </c>
      <c r="H1" s="20">
        <v>2</v>
      </c>
      <c r="I1" s="20">
        <v>3</v>
      </c>
      <c r="J1" s="20">
        <v>4</v>
      </c>
      <c r="K1" s="20">
        <v>5</v>
      </c>
      <c r="L1" s="20">
        <v>6</v>
      </c>
      <c r="M1" s="20">
        <v>7</v>
      </c>
      <c r="N1" s="20">
        <v>8</v>
      </c>
      <c r="O1" s="20">
        <v>9</v>
      </c>
      <c r="P1" s="20">
        <v>10</v>
      </c>
      <c r="Q1" s="20">
        <v>11</v>
      </c>
      <c r="R1" s="20">
        <v>12</v>
      </c>
      <c r="S1" s="20">
        <v>13</v>
      </c>
      <c r="T1" s="20">
        <v>14</v>
      </c>
      <c r="U1" s="20">
        <v>15</v>
      </c>
      <c r="V1" s="20">
        <v>16</v>
      </c>
      <c r="W1" s="20">
        <v>17</v>
      </c>
      <c r="X1" s="20">
        <v>18</v>
      </c>
      <c r="Y1" s="20">
        <v>19</v>
      </c>
      <c r="Z1" s="20">
        <v>20</v>
      </c>
      <c r="AA1" s="22"/>
      <c r="AB1" s="22"/>
      <c r="AC1" s="22"/>
      <c r="AD1" s="22"/>
      <c r="AE1" s="22"/>
      <c r="AF1" s="22"/>
      <c r="AG1" s="22"/>
      <c r="AH1" s="22"/>
      <c r="AI1" s="22"/>
      <c r="AJ1" s="22"/>
    </row>
    <row r="2" spans="1:36" x14ac:dyDescent="0.25">
      <c r="A2" s="41" t="s">
        <v>8</v>
      </c>
      <c r="B2" s="41"/>
      <c r="C2" s="40"/>
      <c r="D2" s="20"/>
      <c r="E2" s="20">
        <v>0</v>
      </c>
      <c r="F2" s="20">
        <v>4.2000000000000003E-2</v>
      </c>
      <c r="G2" s="20">
        <v>3.9899999999999998E-2</v>
      </c>
      <c r="H2" s="20">
        <v>3.78E-2</v>
      </c>
      <c r="I2" s="20">
        <v>3.5700000000000003E-2</v>
      </c>
      <c r="J2" s="20">
        <v>3.3599999999999998E-2</v>
      </c>
      <c r="K2" s="20">
        <v>3.15E-2</v>
      </c>
      <c r="L2" s="20">
        <v>2.9399999999999999E-2</v>
      </c>
      <c r="M2" s="20">
        <v>2.7300000000000001E-2</v>
      </c>
      <c r="N2" s="20">
        <v>2.52E-2</v>
      </c>
      <c r="O2" s="20">
        <v>2.3099999999999999E-2</v>
      </c>
      <c r="P2" s="20">
        <v>2.1000000000000001E-2</v>
      </c>
      <c r="Q2" s="20">
        <v>1.89E-2</v>
      </c>
      <c r="R2" s="20">
        <v>1.6799999999999999E-2</v>
      </c>
      <c r="S2" s="20">
        <v>1.47E-2</v>
      </c>
      <c r="T2" s="20">
        <v>1.26E-2</v>
      </c>
      <c r="U2" s="20">
        <v>1.0500000000000001E-2</v>
      </c>
      <c r="V2" s="20">
        <v>8.3999999999999995E-3</v>
      </c>
      <c r="W2" s="20">
        <v>6.3E-3</v>
      </c>
      <c r="X2" s="20">
        <v>4.1999999999999997E-3</v>
      </c>
      <c r="Y2" s="20">
        <v>2.0999999999999999E-3</v>
      </c>
      <c r="Z2" s="20">
        <v>0</v>
      </c>
      <c r="AA2" s="22"/>
      <c r="AB2" s="22"/>
      <c r="AC2" s="22"/>
      <c r="AD2" s="22"/>
      <c r="AE2" s="22"/>
      <c r="AF2" s="22"/>
      <c r="AG2" s="22"/>
      <c r="AH2" s="22"/>
      <c r="AI2" s="22"/>
      <c r="AJ2" s="22"/>
    </row>
    <row r="3" spans="1:36" ht="23.25" customHeight="1" x14ac:dyDescent="0.25">
      <c r="A3" s="42" t="s">
        <v>15</v>
      </c>
      <c r="B3" s="39" t="s">
        <v>12</v>
      </c>
      <c r="C3" s="40" t="s">
        <v>11</v>
      </c>
      <c r="D3" s="22"/>
      <c r="E3" s="22"/>
      <c r="F3" s="47">
        <f t="array" ref="F3:Z3">TRANSPOSE(AH6:AH26)</f>
        <v>0.25</v>
      </c>
      <c r="G3" s="47">
        <v>0.75</v>
      </c>
      <c r="H3" s="47">
        <v>1.25</v>
      </c>
      <c r="I3" s="47">
        <v>1.75</v>
      </c>
      <c r="J3" s="47">
        <v>2.25</v>
      </c>
      <c r="K3" s="47">
        <v>2.75</v>
      </c>
      <c r="L3" s="47">
        <v>3.25</v>
      </c>
      <c r="M3" s="47">
        <v>3.75</v>
      </c>
      <c r="N3" s="47">
        <v>4.25</v>
      </c>
      <c r="O3" s="47">
        <v>4.75</v>
      </c>
      <c r="P3" s="47">
        <v>5.25</v>
      </c>
      <c r="Q3" s="47">
        <v>5.75</v>
      </c>
      <c r="R3" s="47">
        <v>6.25</v>
      </c>
      <c r="S3" s="47">
        <v>6.75</v>
      </c>
      <c r="T3" s="47">
        <v>7.25</v>
      </c>
      <c r="U3" s="47">
        <v>7.75</v>
      </c>
      <c r="V3" s="47">
        <v>8.25</v>
      </c>
      <c r="W3" s="47">
        <v>8.75</v>
      </c>
      <c r="X3" s="47">
        <v>9.25</v>
      </c>
      <c r="Y3" s="47">
        <v>9.75</v>
      </c>
      <c r="Z3" s="47">
        <v>10.25</v>
      </c>
      <c r="AA3" s="22"/>
      <c r="AB3" s="35" t="s">
        <v>13</v>
      </c>
      <c r="AC3" s="22"/>
      <c r="AD3" s="22"/>
      <c r="AE3" s="22"/>
      <c r="AF3" s="22"/>
      <c r="AG3" s="46" t="s">
        <v>16</v>
      </c>
      <c r="AH3" s="46" t="s">
        <v>10</v>
      </c>
      <c r="AI3" s="22"/>
      <c r="AJ3" s="22"/>
    </row>
    <row r="4" spans="1:36" ht="23.25" customHeight="1" x14ac:dyDescent="0.25">
      <c r="A4" s="42" t="s">
        <v>15</v>
      </c>
      <c r="B4" s="42"/>
      <c r="C4" s="42"/>
      <c r="D4" s="22"/>
      <c r="E4" s="22"/>
      <c r="F4" s="45" t="str">
        <f t="shared" ref="F4:Y4" si="0">_xlfn.CONCAT(ROUND(F3,0),"x(m)")</f>
        <v>0x(m)</v>
      </c>
      <c r="G4" s="45" t="str">
        <f t="shared" si="0"/>
        <v>1x(m)</v>
      </c>
      <c r="H4" s="45" t="str">
        <f t="shared" si="0"/>
        <v>1x(m)</v>
      </c>
      <c r="I4" s="45" t="str">
        <f t="shared" si="0"/>
        <v>2x(m)</v>
      </c>
      <c r="J4" s="45" t="str">
        <f t="shared" si="0"/>
        <v>2x(m)</v>
      </c>
      <c r="K4" s="45" t="str">
        <f t="shared" si="0"/>
        <v>3x(m)</v>
      </c>
      <c r="L4" s="45" t="str">
        <f t="shared" si="0"/>
        <v>3x(m)</v>
      </c>
      <c r="M4" s="45" t="str">
        <f t="shared" si="0"/>
        <v>4x(m)</v>
      </c>
      <c r="N4" s="45" t="str">
        <f t="shared" si="0"/>
        <v>4x(m)</v>
      </c>
      <c r="O4" s="45" t="str">
        <f t="shared" si="0"/>
        <v>5x(m)</v>
      </c>
      <c r="P4" s="45" t="str">
        <f t="shared" si="0"/>
        <v>5x(m)</v>
      </c>
      <c r="Q4" s="45" t="str">
        <f t="shared" si="0"/>
        <v>6x(m)</v>
      </c>
      <c r="R4" s="45" t="str">
        <f t="shared" si="0"/>
        <v>6x(m)</v>
      </c>
      <c r="S4" s="45" t="str">
        <f t="shared" si="0"/>
        <v>7x(m)</v>
      </c>
      <c r="T4" s="45" t="str">
        <f t="shared" si="0"/>
        <v>7x(m)</v>
      </c>
      <c r="U4" s="45" t="str">
        <f t="shared" si="0"/>
        <v>8x(m)</v>
      </c>
      <c r="V4" s="45" t="str">
        <f t="shared" si="0"/>
        <v>8x(m)</v>
      </c>
      <c r="W4" s="45" t="str">
        <f t="shared" si="0"/>
        <v>9x(m)</v>
      </c>
      <c r="X4" s="45" t="str">
        <f t="shared" si="0"/>
        <v>9x(m)</v>
      </c>
      <c r="Y4" s="45" t="str">
        <f t="shared" si="0"/>
        <v>10x(m)</v>
      </c>
      <c r="Z4" s="45" t="str">
        <f>_xlfn.CONCAT(ROUND(Z3,0),"x(m)"," B_through(C)")</f>
        <v>10x(m) B_through(C)</v>
      </c>
      <c r="AA4" s="22"/>
      <c r="AB4" s="35"/>
      <c r="AC4" s="22"/>
      <c r="AD4" s="22"/>
      <c r="AE4" s="22"/>
      <c r="AF4" s="22"/>
      <c r="AG4" s="46"/>
      <c r="AH4" s="46"/>
      <c r="AI4" s="22"/>
      <c r="AJ4" s="22"/>
    </row>
    <row r="5" spans="1:36" ht="17.25" customHeight="1" x14ac:dyDescent="0.25">
      <c r="A5" s="1"/>
      <c r="B5" s="1">
        <v>0</v>
      </c>
      <c r="C5" s="16">
        <f>B5/60</f>
        <v>0</v>
      </c>
      <c r="D5" s="38" t="s">
        <v>14</v>
      </c>
      <c r="E5" s="21"/>
      <c r="F5" s="21">
        <v>0</v>
      </c>
      <c r="G5" s="21">
        <v>1</v>
      </c>
      <c r="H5" s="21">
        <v>2</v>
      </c>
      <c r="I5" s="21">
        <v>3</v>
      </c>
      <c r="J5" s="21">
        <v>4</v>
      </c>
      <c r="K5" s="21">
        <v>5</v>
      </c>
      <c r="L5" s="21">
        <v>6</v>
      </c>
      <c r="M5" s="21">
        <v>7</v>
      </c>
      <c r="N5" s="21">
        <v>8</v>
      </c>
      <c r="O5" s="21">
        <v>9</v>
      </c>
      <c r="P5" s="21">
        <v>10</v>
      </c>
      <c r="Q5" s="21">
        <v>11</v>
      </c>
      <c r="R5" s="21">
        <v>12</v>
      </c>
      <c r="S5" s="21">
        <v>13</v>
      </c>
      <c r="T5" s="21">
        <v>14</v>
      </c>
      <c r="U5" s="21">
        <v>15</v>
      </c>
      <c r="V5" s="21">
        <v>16</v>
      </c>
      <c r="W5" s="21">
        <v>17</v>
      </c>
      <c r="X5" s="21">
        <v>18</v>
      </c>
      <c r="Y5" s="21">
        <v>19</v>
      </c>
      <c r="Z5" s="21">
        <v>20</v>
      </c>
      <c r="AA5" s="48"/>
      <c r="AB5" s="48"/>
      <c r="AC5" s="48"/>
      <c r="AD5" s="48"/>
      <c r="AE5" s="48"/>
      <c r="AF5" s="22"/>
      <c r="AG5" s="46"/>
      <c r="AH5" s="46"/>
      <c r="AI5" s="22"/>
      <c r="AJ5" s="22"/>
    </row>
    <row r="6" spans="1:36" ht="10.5" customHeight="1" x14ac:dyDescent="0.25">
      <c r="A6" s="1">
        <v>0</v>
      </c>
      <c r="B6" s="1">
        <v>0</v>
      </c>
      <c r="C6" s="16" t="str">
        <f>_xlfn.CONCAT(B6/60," min")</f>
        <v>0 min</v>
      </c>
      <c r="D6" s="21"/>
      <c r="E6" s="21">
        <v>0</v>
      </c>
      <c r="F6" s="21">
        <v>1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48"/>
      <c r="AB6" s="48">
        <v>0</v>
      </c>
      <c r="AC6" s="48"/>
      <c r="AD6" s="48"/>
      <c r="AE6" s="48"/>
      <c r="AF6" s="22"/>
      <c r="AG6" s="37">
        <v>0</v>
      </c>
      <c r="AH6" s="37">
        <v>0.25</v>
      </c>
      <c r="AI6" s="22"/>
      <c r="AJ6" s="22"/>
    </row>
    <row r="7" spans="1:36" x14ac:dyDescent="0.25">
      <c r="A7" s="1">
        <v>1</v>
      </c>
      <c r="B7" s="1">
        <v>18</v>
      </c>
      <c r="C7" s="16" t="str">
        <f t="shared" ref="C7:C70" si="1">_xlfn.CONCAT(B7/60," min")</f>
        <v>0.3 min</v>
      </c>
      <c r="D7" s="21"/>
      <c r="E7" s="21">
        <v>1</v>
      </c>
      <c r="F7" s="21">
        <v>1</v>
      </c>
      <c r="G7" s="63">
        <v>0.5218756</v>
      </c>
      <c r="H7" s="63">
        <v>0.1029137</v>
      </c>
      <c r="I7" s="63">
        <v>1.9875919999999998E-2</v>
      </c>
      <c r="J7" s="63">
        <v>3.8675044E-3</v>
      </c>
      <c r="K7" s="63">
        <v>7.5261760000000001E-4</v>
      </c>
      <c r="L7" s="63">
        <v>1.4645977E-4</v>
      </c>
      <c r="M7" s="63">
        <v>2.8501160000000001E-5</v>
      </c>
      <c r="N7" s="63">
        <v>5.5463419999999996E-6</v>
      </c>
      <c r="O7" s="63">
        <v>1.0793213999999999E-6</v>
      </c>
      <c r="P7" s="63">
        <v>2.1003653000000001E-7</v>
      </c>
      <c r="Q7" s="63">
        <v>4.0873229999999999E-8</v>
      </c>
      <c r="R7" s="63">
        <v>7.9539539999999998E-9</v>
      </c>
      <c r="S7" s="63">
        <v>1.5478441E-9</v>
      </c>
      <c r="T7" s="63">
        <v>3.0121133000000002E-10</v>
      </c>
      <c r="U7" s="63">
        <v>5.8615899999999999E-11</v>
      </c>
      <c r="V7" s="63">
        <v>1.1406683000000001E-11</v>
      </c>
      <c r="W7" s="63">
        <v>2.2197303E-12</v>
      </c>
      <c r="X7" s="63">
        <v>4.3187405000000002E-13</v>
      </c>
      <c r="Y7" s="63">
        <v>8.359743E-14</v>
      </c>
      <c r="Z7" s="32">
        <v>1.3942047000000001E-14</v>
      </c>
      <c r="AA7" s="49"/>
      <c r="AB7" s="50">
        <v>1.3942047000000001E-14</v>
      </c>
      <c r="AC7" s="51"/>
      <c r="AD7" s="48">
        <f>AVERAGE(G7:Z7)</f>
        <v>3.2473359468947069E-2</v>
      </c>
      <c r="AE7" s="48">
        <f>G7/MAX($G$7:$G$106)</f>
        <v>0.5218753912498435</v>
      </c>
      <c r="AF7" s="22"/>
      <c r="AG7" s="37">
        <v>1</v>
      </c>
      <c r="AH7" s="37">
        <v>0.75</v>
      </c>
      <c r="AI7" s="22"/>
      <c r="AJ7" s="22"/>
    </row>
    <row r="8" spans="1:36" x14ac:dyDescent="0.25">
      <c r="A8" s="1">
        <v>2</v>
      </c>
      <c r="B8" s="1">
        <v>36</v>
      </c>
      <c r="C8" s="16" t="str">
        <f t="shared" si="1"/>
        <v>0.6 min</v>
      </c>
      <c r="D8" s="21"/>
      <c r="E8" s="21">
        <v>2</v>
      </c>
      <c r="F8" s="21">
        <v>1</v>
      </c>
      <c r="G8" s="63">
        <v>0.76303529999999997</v>
      </c>
      <c r="H8" s="63">
        <v>0.34161085000000002</v>
      </c>
      <c r="I8" s="63">
        <v>9.1556299999999993E-2</v>
      </c>
      <c r="J8" s="63">
        <v>2.245403E-2</v>
      </c>
      <c r="K8" s="63">
        <v>5.2848966000000001E-3</v>
      </c>
      <c r="L8" s="63">
        <v>1.2072315E-3</v>
      </c>
      <c r="M8" s="63">
        <v>2.6972166999999998E-4</v>
      </c>
      <c r="N8" s="63">
        <v>5.9258870000000001E-5</v>
      </c>
      <c r="O8" s="63">
        <v>1.2849433E-5</v>
      </c>
      <c r="P8" s="63">
        <v>2.7569159999999998E-6</v>
      </c>
      <c r="Q8" s="63">
        <v>5.8639479999999999E-7</v>
      </c>
      <c r="R8" s="63">
        <v>1.2382284000000001E-7</v>
      </c>
      <c r="S8" s="63">
        <v>2.5985583000000001E-8</v>
      </c>
      <c r="T8" s="63">
        <v>5.4245235000000001E-9</v>
      </c>
      <c r="U8" s="63">
        <v>1.1271729E-9</v>
      </c>
      <c r="V8" s="63">
        <v>2.3327349999999999E-10</v>
      </c>
      <c r="W8" s="63">
        <v>4.8104545000000001E-11</v>
      </c>
      <c r="X8" s="63">
        <v>9.8862529999999995E-12</v>
      </c>
      <c r="Y8" s="63">
        <v>2.0150067E-12</v>
      </c>
      <c r="Z8" s="33">
        <v>3.5268369999999998E-13</v>
      </c>
      <c r="AA8" s="48"/>
      <c r="AB8" s="52">
        <v>3.5268369999999998E-13</v>
      </c>
      <c r="AC8" s="51"/>
      <c r="AD8" s="48">
        <f t="shared" ref="AD8:AD71" si="2">AVERAGE(G8:Z8)</f>
        <v>6.1274696901877569E-2</v>
      </c>
      <c r="AE8" s="48">
        <f t="shared" ref="AE8:AE71" si="3">G8/MAX($G$7:$G$106)</f>
        <v>0.76303499478600201</v>
      </c>
      <c r="AF8" s="22"/>
      <c r="AG8" s="37">
        <v>2</v>
      </c>
      <c r="AH8" s="37">
        <v>1.25</v>
      </c>
      <c r="AI8" s="22"/>
      <c r="AJ8" s="22"/>
    </row>
    <row r="9" spans="1:36" x14ac:dyDescent="0.25">
      <c r="A9" s="1">
        <v>3</v>
      </c>
      <c r="B9" s="1">
        <v>54</v>
      </c>
      <c r="C9" s="16" t="str">
        <f t="shared" si="1"/>
        <v>0.9 min</v>
      </c>
      <c r="D9" s="21"/>
      <c r="E9" s="21">
        <v>3</v>
      </c>
      <c r="F9" s="21">
        <v>1</v>
      </c>
      <c r="G9" s="63">
        <v>0.86851674000000001</v>
      </c>
      <c r="H9" s="63">
        <v>0.5547337</v>
      </c>
      <c r="I9" s="63">
        <v>0.24091482</v>
      </c>
      <c r="J9" s="63">
        <v>7.6113040000000007E-2</v>
      </c>
      <c r="K9" s="63">
        <v>2.1520419999999998E-2</v>
      </c>
      <c r="L9" s="63">
        <v>5.7144889999999997E-3</v>
      </c>
      <c r="M9" s="63">
        <v>1.451686E-3</v>
      </c>
      <c r="N9" s="63">
        <v>3.5683452999999999E-4</v>
      </c>
      <c r="O9" s="63">
        <v>8.5510369999999998E-5</v>
      </c>
      <c r="P9" s="63">
        <v>2.0083864000000001E-5</v>
      </c>
      <c r="Q9" s="63">
        <v>4.6393597999999999E-6</v>
      </c>
      <c r="R9" s="63">
        <v>1.0569344000000001E-6</v>
      </c>
      <c r="S9" s="63">
        <v>2.3797724999999999E-7</v>
      </c>
      <c r="T9" s="63">
        <v>5.304445E-8</v>
      </c>
      <c r="U9" s="63">
        <v>1.1720265E-8</v>
      </c>
      <c r="V9" s="63">
        <v>2.5697787999999998E-9</v>
      </c>
      <c r="W9" s="63">
        <v>5.5962380000000005E-10</v>
      </c>
      <c r="X9" s="63">
        <v>1.2110422000000001E-10</v>
      </c>
      <c r="Y9" s="63">
        <v>2.5915825E-11</v>
      </c>
      <c r="Z9" s="33">
        <v>4.7509526999999996E-12</v>
      </c>
      <c r="AA9" s="48"/>
      <c r="AB9" s="52">
        <v>4.7509526999999996E-12</v>
      </c>
      <c r="AC9" s="51"/>
      <c r="AD9" s="48">
        <f t="shared" si="2"/>
        <v>8.8471666304066929E-2</v>
      </c>
      <c r="AE9" s="48">
        <f t="shared" si="3"/>
        <v>0.86851639259344293</v>
      </c>
      <c r="AF9" s="22"/>
      <c r="AG9" s="37">
        <v>3</v>
      </c>
      <c r="AH9" s="37">
        <v>1.75</v>
      </c>
      <c r="AI9" s="22"/>
      <c r="AJ9" s="22"/>
    </row>
    <row r="10" spans="1:36" x14ac:dyDescent="0.25">
      <c r="A10" s="1">
        <v>4</v>
      </c>
      <c r="B10" s="1">
        <v>72</v>
      </c>
      <c r="C10" s="16" t="str">
        <f t="shared" si="1"/>
        <v>1.2 min</v>
      </c>
      <c r="D10" s="21"/>
      <c r="E10" s="21">
        <v>4</v>
      </c>
      <c r="F10" s="21">
        <v>1</v>
      </c>
      <c r="G10" s="63">
        <v>0.92053545000000003</v>
      </c>
      <c r="H10" s="63">
        <v>0.70170175999999995</v>
      </c>
      <c r="I10" s="63">
        <v>0.40867057000000001</v>
      </c>
      <c r="J10" s="63">
        <v>0.17785074000000001</v>
      </c>
      <c r="K10" s="63">
        <v>6.1894513999999998E-2</v>
      </c>
      <c r="L10" s="63">
        <v>1.9252268999999999E-2</v>
      </c>
      <c r="M10" s="63">
        <v>5.5769877999999997E-3</v>
      </c>
      <c r="N10" s="63">
        <v>1.5347353000000001E-3</v>
      </c>
      <c r="O10" s="63">
        <v>4.062084E-4</v>
      </c>
      <c r="P10" s="63">
        <v>1.04267776E-4</v>
      </c>
      <c r="Q10" s="63">
        <v>2.6108728E-5</v>
      </c>
      <c r="R10" s="63">
        <v>6.4043456000000001E-6</v>
      </c>
      <c r="S10" s="63">
        <v>1.5440245000000001E-6</v>
      </c>
      <c r="T10" s="63">
        <v>3.6678687999999998E-7</v>
      </c>
      <c r="U10" s="63">
        <v>8.6015620000000005E-8</v>
      </c>
      <c r="V10" s="63">
        <v>1.9945355999999999E-8</v>
      </c>
      <c r="W10" s="63">
        <v>4.5790433999999998E-9</v>
      </c>
      <c r="X10" s="63">
        <v>1.0416927E-9</v>
      </c>
      <c r="Y10" s="63">
        <v>2.3368393E-10</v>
      </c>
      <c r="Z10" s="33">
        <v>4.4824629999999997E-11</v>
      </c>
      <c r="AA10" s="48"/>
      <c r="AB10" s="52">
        <v>4.4824629999999997E-11</v>
      </c>
      <c r="AC10" s="51"/>
      <c r="AD10" s="48">
        <f t="shared" si="2"/>
        <v>0.11487810190105999</v>
      </c>
      <c r="AE10" s="48">
        <f t="shared" si="3"/>
        <v>0.92053508178596732</v>
      </c>
      <c r="AF10" s="22"/>
      <c r="AG10" s="37">
        <v>4</v>
      </c>
      <c r="AH10" s="37">
        <v>2.25</v>
      </c>
      <c r="AI10" s="22"/>
      <c r="AJ10" s="22"/>
    </row>
    <row r="11" spans="1:36" x14ac:dyDescent="0.25">
      <c r="A11" s="1">
        <v>5</v>
      </c>
      <c r="B11" s="1">
        <v>90</v>
      </c>
      <c r="C11" s="16" t="str">
        <f t="shared" si="1"/>
        <v>1.5 min</v>
      </c>
      <c r="D11" s="21"/>
      <c r="E11" s="21">
        <v>5</v>
      </c>
      <c r="F11" s="21">
        <v>1</v>
      </c>
      <c r="G11" s="63">
        <v>0.94897467000000002</v>
      </c>
      <c r="H11" s="63">
        <v>0.79767239999999995</v>
      </c>
      <c r="I11" s="63">
        <v>0.55520879999999995</v>
      </c>
      <c r="J11" s="63">
        <v>0.30651270000000003</v>
      </c>
      <c r="K11" s="63">
        <v>0.13486667999999999</v>
      </c>
      <c r="L11" s="63">
        <v>4.9946089999999999E-2</v>
      </c>
      <c r="M11" s="63">
        <v>1.6632885E-2</v>
      </c>
      <c r="N11" s="63">
        <v>5.1485230000000003E-3</v>
      </c>
      <c r="O11" s="63">
        <v>1.5092472000000001E-3</v>
      </c>
      <c r="P11" s="63">
        <v>4.2410335000000001E-4</v>
      </c>
      <c r="Q11" s="63">
        <v>1.1520263E-4</v>
      </c>
      <c r="R11" s="63">
        <v>3.0434300000000001E-5</v>
      </c>
      <c r="S11" s="63">
        <v>7.854702E-6</v>
      </c>
      <c r="T11" s="63">
        <v>1.9873696000000001E-6</v>
      </c>
      <c r="U11" s="63">
        <v>4.9430559999999996E-7</v>
      </c>
      <c r="V11" s="63">
        <v>1.2111805000000001E-7</v>
      </c>
      <c r="W11" s="63">
        <v>2.9291520000000001E-8</v>
      </c>
      <c r="X11" s="63">
        <v>6.9995710000000004E-9</v>
      </c>
      <c r="Y11" s="63">
        <v>1.6447633E-9</v>
      </c>
      <c r="Z11" s="33">
        <v>3.2998676000000001E-10</v>
      </c>
      <c r="AA11" s="48"/>
      <c r="AB11" s="52">
        <v>3.2998676000000001E-10</v>
      </c>
      <c r="AC11" s="51"/>
      <c r="AD11" s="48">
        <f t="shared" si="2"/>
        <v>0.14085261156205453</v>
      </c>
      <c r="AE11" s="48">
        <f t="shared" si="3"/>
        <v>0.94897429041028381</v>
      </c>
      <c r="AF11" s="22"/>
      <c r="AG11" s="37">
        <v>5</v>
      </c>
      <c r="AH11" s="37">
        <v>2.75</v>
      </c>
      <c r="AI11" s="22"/>
      <c r="AJ11" s="22"/>
    </row>
    <row r="12" spans="1:36" x14ac:dyDescent="0.25">
      <c r="A12" s="1">
        <v>6</v>
      </c>
      <c r="B12" s="1">
        <v>108</v>
      </c>
      <c r="C12" s="16" t="str">
        <f t="shared" si="1"/>
        <v>1.8 min</v>
      </c>
      <c r="D12" s="21"/>
      <c r="E12" s="21">
        <v>6</v>
      </c>
      <c r="F12" s="21">
        <v>1</v>
      </c>
      <c r="G12" s="63">
        <v>0.96581899999999998</v>
      </c>
      <c r="H12" s="63">
        <v>0.86028355000000001</v>
      </c>
      <c r="I12" s="63">
        <v>0.6702707</v>
      </c>
      <c r="J12" s="63">
        <v>0.43666561999999998</v>
      </c>
      <c r="K12" s="63">
        <v>0.2334907</v>
      </c>
      <c r="L12" s="63">
        <v>0.1039972</v>
      </c>
      <c r="M12" s="63">
        <v>4.0210962000000003E-2</v>
      </c>
      <c r="N12" s="63">
        <v>1.4092335500000001E-2</v>
      </c>
      <c r="O12" s="63">
        <v>4.5959455999999999E-3</v>
      </c>
      <c r="P12" s="63">
        <v>1.4182381999999999E-3</v>
      </c>
      <c r="Q12" s="63">
        <v>4.1883235000000002E-4</v>
      </c>
      <c r="R12" s="63">
        <v>1.1933681E-4</v>
      </c>
      <c r="S12" s="63">
        <v>3.3003543999999997E-5</v>
      </c>
      <c r="T12" s="63">
        <v>8.8998629999999997E-6</v>
      </c>
      <c r="U12" s="63">
        <v>2.3485253999999999E-6</v>
      </c>
      <c r="V12" s="63">
        <v>6.0817547000000002E-7</v>
      </c>
      <c r="W12" s="63">
        <v>1.5490841999999999E-7</v>
      </c>
      <c r="X12" s="63">
        <v>3.8871466000000001E-8</v>
      </c>
      <c r="Y12" s="63">
        <v>9.5636129999999995E-9</v>
      </c>
      <c r="Z12" s="33">
        <v>2.00753E-9</v>
      </c>
      <c r="AA12" s="48"/>
      <c r="AB12" s="52">
        <v>2.00753E-9</v>
      </c>
      <c r="AC12" s="51"/>
      <c r="AD12" s="48">
        <f t="shared" si="2"/>
        <v>0.16657137429594493</v>
      </c>
      <c r="AE12" s="48">
        <f t="shared" si="3"/>
        <v>0.9658186136725545</v>
      </c>
      <c r="AF12" s="22"/>
      <c r="AG12" s="37">
        <v>6</v>
      </c>
      <c r="AH12" s="37">
        <v>3.25</v>
      </c>
      <c r="AI12" s="22"/>
      <c r="AJ12" s="22"/>
    </row>
    <row r="13" spans="1:36" x14ac:dyDescent="0.25">
      <c r="A13" s="1">
        <v>7</v>
      </c>
      <c r="B13" s="1">
        <v>126</v>
      </c>
      <c r="C13" s="16" t="str">
        <f t="shared" si="1"/>
        <v>2.1 min</v>
      </c>
      <c r="D13" s="21"/>
      <c r="E13" s="21">
        <v>7</v>
      </c>
      <c r="F13" s="21">
        <v>1</v>
      </c>
      <c r="G13" s="63">
        <v>0.97640157000000005</v>
      </c>
      <c r="H13" s="63">
        <v>0.9017944</v>
      </c>
      <c r="I13" s="63">
        <v>0.75648093000000005</v>
      </c>
      <c r="J13" s="63">
        <v>0.55324180000000001</v>
      </c>
      <c r="K13" s="63">
        <v>0.3434584</v>
      </c>
      <c r="L13" s="63">
        <v>0.18007203999999999</v>
      </c>
      <c r="M13" s="63">
        <v>8.1100099999999994E-2</v>
      </c>
      <c r="N13" s="63">
        <v>3.2368670000000002E-2</v>
      </c>
      <c r="O13" s="63">
        <v>1.1801664E-2</v>
      </c>
      <c r="P13" s="63">
        <v>4.01447E-3</v>
      </c>
      <c r="Q13" s="63">
        <v>1.2926420999999999E-3</v>
      </c>
      <c r="R13" s="63">
        <v>3.9810597000000002E-4</v>
      </c>
      <c r="S13" s="63">
        <v>1.1817196E-4</v>
      </c>
      <c r="T13" s="63">
        <v>3.4005275999999999E-5</v>
      </c>
      <c r="U13" s="63">
        <v>9.5290619999999993E-6</v>
      </c>
      <c r="V13" s="63">
        <v>2.6096104E-6</v>
      </c>
      <c r="W13" s="63">
        <v>7.0042835999999996E-7</v>
      </c>
      <c r="X13" s="63">
        <v>1.8462323000000001E-7</v>
      </c>
      <c r="Y13" s="63">
        <v>4.7570275E-8</v>
      </c>
      <c r="Z13" s="33">
        <v>1.044984E-8</v>
      </c>
      <c r="AA13" s="48"/>
      <c r="AB13" s="52">
        <v>1.044984E-8</v>
      </c>
      <c r="AC13" s="51"/>
      <c r="AD13" s="48">
        <f t="shared" si="2"/>
        <v>0.19212950255250527</v>
      </c>
      <c r="AE13" s="48">
        <f t="shared" si="3"/>
        <v>0.97640117943952831</v>
      </c>
      <c r="AF13" s="22"/>
      <c r="AG13" s="37">
        <v>7</v>
      </c>
      <c r="AH13" s="37">
        <v>3.75</v>
      </c>
      <c r="AI13" s="22"/>
      <c r="AJ13" s="22"/>
    </row>
    <row r="14" spans="1:36" x14ac:dyDescent="0.25">
      <c r="A14" s="1">
        <v>8</v>
      </c>
      <c r="B14" s="1">
        <v>144</v>
      </c>
      <c r="C14" s="16" t="str">
        <f t="shared" si="1"/>
        <v>2.4 min</v>
      </c>
      <c r="D14" s="21"/>
      <c r="E14" s="21">
        <v>8</v>
      </c>
      <c r="F14" s="21">
        <v>1</v>
      </c>
      <c r="G14" s="63">
        <v>0.98334109999999997</v>
      </c>
      <c r="H14" s="63">
        <v>0.92987883000000005</v>
      </c>
      <c r="I14" s="63">
        <v>0.81985399999999997</v>
      </c>
      <c r="J14" s="63">
        <v>0.65073323000000005</v>
      </c>
      <c r="K14" s="63">
        <v>0.45201587999999998</v>
      </c>
      <c r="L14" s="63">
        <v>0.27082627999999997</v>
      </c>
      <c r="M14" s="63">
        <v>0.14021575</v>
      </c>
      <c r="N14" s="63">
        <v>6.3756495999999996E-2</v>
      </c>
      <c r="O14" s="63">
        <v>2.6075569999999999E-2</v>
      </c>
      <c r="P14" s="63">
        <v>9.8117210000000007E-3</v>
      </c>
      <c r="Q14" s="63">
        <v>3.4552321E-3</v>
      </c>
      <c r="R14" s="63">
        <v>1.1531239999999999E-3</v>
      </c>
      <c r="S14" s="63">
        <v>3.6813090000000002E-4</v>
      </c>
      <c r="T14" s="63">
        <v>1.1322546000000001E-4</v>
      </c>
      <c r="U14" s="63">
        <v>3.3736272999999997E-5</v>
      </c>
      <c r="V14" s="63">
        <v>9.7803250000000002E-6</v>
      </c>
      <c r="W14" s="63">
        <v>2.7683744999999999E-6</v>
      </c>
      <c r="X14" s="63">
        <v>7.6698683E-7</v>
      </c>
      <c r="Y14" s="63">
        <v>2.0706365999999999E-7</v>
      </c>
      <c r="Z14" s="33">
        <v>4.7632167000000003E-8</v>
      </c>
      <c r="AA14" s="48"/>
      <c r="AB14" s="52">
        <v>4.7632167000000003E-8</v>
      </c>
      <c r="AC14" s="51"/>
      <c r="AD14" s="48">
        <f t="shared" si="2"/>
        <v>0.21758229380575783</v>
      </c>
      <c r="AE14" s="48">
        <f t="shared" si="3"/>
        <v>0.98334070666371731</v>
      </c>
      <c r="AF14" s="22"/>
      <c r="AG14" s="37">
        <v>8</v>
      </c>
      <c r="AH14" s="37">
        <v>4.25</v>
      </c>
      <c r="AI14" s="22"/>
      <c r="AJ14" s="22"/>
    </row>
    <row r="15" spans="1:36" x14ac:dyDescent="0.25">
      <c r="A15" s="1">
        <v>9</v>
      </c>
      <c r="B15" s="1">
        <v>162</v>
      </c>
      <c r="C15" s="16" t="str">
        <f t="shared" si="1"/>
        <v>2.7 min</v>
      </c>
      <c r="D15" s="21"/>
      <c r="E15" s="21">
        <v>9</v>
      </c>
      <c r="F15" s="21">
        <v>1</v>
      </c>
      <c r="G15" s="63">
        <v>0.98803823999999996</v>
      </c>
      <c r="H15" s="63">
        <v>0.94925576</v>
      </c>
      <c r="I15" s="63">
        <v>0.86618406000000003</v>
      </c>
      <c r="J15" s="63">
        <v>0.72911744999999994</v>
      </c>
      <c r="K15" s="63">
        <v>0.55113745000000003</v>
      </c>
      <c r="L15" s="63">
        <v>0.36725485000000002</v>
      </c>
      <c r="M15" s="63">
        <v>0.21426340999999999</v>
      </c>
      <c r="N15" s="63">
        <v>0.11000701</v>
      </c>
      <c r="O15" s="63">
        <v>5.0428300000000002E-2</v>
      </c>
      <c r="P15" s="63">
        <v>2.1029424000000001E-2</v>
      </c>
      <c r="Q15" s="63">
        <v>8.1191140000000002E-3</v>
      </c>
      <c r="R15" s="63">
        <v>2.9432146999999998E-3</v>
      </c>
      <c r="S15" s="63">
        <v>1.0126879000000001E-3</v>
      </c>
      <c r="T15" s="63">
        <v>3.3350938000000001E-4</v>
      </c>
      <c r="U15" s="63">
        <v>1.0581852E-4</v>
      </c>
      <c r="V15" s="63">
        <v>3.2515323E-5</v>
      </c>
      <c r="W15" s="63">
        <v>9.7159740000000004E-6</v>
      </c>
      <c r="X15" s="63">
        <v>2.8317271999999999E-6</v>
      </c>
      <c r="Y15" s="63">
        <v>8.0155270000000003E-7</v>
      </c>
      <c r="Z15" s="33">
        <v>1.9325425E-7</v>
      </c>
      <c r="AA15" s="48"/>
      <c r="AB15" s="52">
        <v>1.9325425E-7</v>
      </c>
      <c r="AC15" s="51"/>
      <c r="AD15" s="48">
        <f t="shared" si="2"/>
        <v>0.24296381781655754</v>
      </c>
      <c r="AE15" s="48">
        <f t="shared" si="3"/>
        <v>0.98803784478486201</v>
      </c>
      <c r="AF15" s="22"/>
      <c r="AG15" s="37">
        <v>9</v>
      </c>
      <c r="AH15" s="37">
        <v>4.75</v>
      </c>
      <c r="AI15" s="22"/>
      <c r="AJ15" s="22"/>
    </row>
    <row r="16" spans="1:36" x14ac:dyDescent="0.25">
      <c r="A16" s="1">
        <v>10</v>
      </c>
      <c r="B16" s="1">
        <v>180</v>
      </c>
      <c r="C16" s="16" t="str">
        <f t="shared" si="1"/>
        <v>3 min</v>
      </c>
      <c r="D16" s="21"/>
      <c r="E16" s="21">
        <v>10</v>
      </c>
      <c r="F16" s="21">
        <v>1</v>
      </c>
      <c r="G16" s="63">
        <v>0.99129469999999997</v>
      </c>
      <c r="H16" s="63">
        <v>0.96285944999999995</v>
      </c>
      <c r="I16" s="63">
        <v>0.900092</v>
      </c>
      <c r="J16" s="63">
        <v>0.79073649999999995</v>
      </c>
      <c r="K16" s="63">
        <v>0.63715670000000002</v>
      </c>
      <c r="L16" s="63">
        <v>0.4617597</v>
      </c>
      <c r="M16" s="63">
        <v>0.29753864000000002</v>
      </c>
      <c r="N16" s="63">
        <v>0.17009270000000001</v>
      </c>
      <c r="O16" s="63">
        <v>8.6826109999999998E-2</v>
      </c>
      <c r="P16" s="63">
        <v>4.0077846E-2</v>
      </c>
      <c r="Q16" s="63">
        <v>1.6980752000000002E-2</v>
      </c>
      <c r="R16" s="63">
        <v>6.6977080000000001E-3</v>
      </c>
      <c r="S16" s="63">
        <v>2.4883302E-3</v>
      </c>
      <c r="T16" s="63">
        <v>8.7899650000000001E-4</v>
      </c>
      <c r="U16" s="63">
        <v>2.9745203000000001E-4</v>
      </c>
      <c r="V16" s="63">
        <v>9.70064E-5</v>
      </c>
      <c r="W16" s="63">
        <v>3.0635724999999997E-5</v>
      </c>
      <c r="X16" s="63">
        <v>9.4020099999999998E-6</v>
      </c>
      <c r="Y16" s="63">
        <v>2.7927119999999999E-6</v>
      </c>
      <c r="Z16" s="33">
        <v>7.0642557000000003E-7</v>
      </c>
      <c r="AA16" s="48"/>
      <c r="AB16" s="52">
        <v>7.0642557000000003E-7</v>
      </c>
      <c r="AC16" s="51"/>
      <c r="AD16" s="48">
        <f t="shared" si="2"/>
        <v>0.26829590640012846</v>
      </c>
      <c r="AE16" s="48">
        <f t="shared" si="3"/>
        <v>0.99129430348227854</v>
      </c>
      <c r="AF16" s="22"/>
      <c r="AG16" s="37">
        <v>10</v>
      </c>
      <c r="AH16" s="37">
        <v>5.25</v>
      </c>
      <c r="AI16" s="22"/>
      <c r="AJ16" s="22"/>
    </row>
    <row r="17" spans="1:36" x14ac:dyDescent="0.25">
      <c r="A17" s="1">
        <v>11</v>
      </c>
      <c r="B17" s="1">
        <v>198</v>
      </c>
      <c r="C17" s="16" t="str">
        <f t="shared" si="1"/>
        <v>3.3 min</v>
      </c>
      <c r="D17" s="21"/>
      <c r="E17" s="21">
        <v>11</v>
      </c>
      <c r="F17" s="21">
        <v>1</v>
      </c>
      <c r="G17" s="63">
        <v>0.99359494000000004</v>
      </c>
      <c r="H17" s="63">
        <v>0.97255415000000001</v>
      </c>
      <c r="I17" s="63">
        <v>0.92501235000000004</v>
      </c>
      <c r="J17" s="63">
        <v>0.83857197000000006</v>
      </c>
      <c r="K17" s="63">
        <v>0.70934324999999998</v>
      </c>
      <c r="L17" s="63">
        <v>0.5492572</v>
      </c>
      <c r="M17" s="63">
        <v>0.38398826000000003</v>
      </c>
      <c r="N17" s="63">
        <v>0.24075708000000001</v>
      </c>
      <c r="O17" s="63">
        <v>0.13546242999999999</v>
      </c>
      <c r="P17" s="63">
        <v>6.8864140000000004E-2</v>
      </c>
      <c r="Q17" s="63">
        <v>3.1975582000000002E-2</v>
      </c>
      <c r="R17" s="63">
        <v>1.3728588999999999E-2</v>
      </c>
      <c r="S17" s="63">
        <v>5.5137019999999997E-3</v>
      </c>
      <c r="T17" s="63">
        <v>2.0920996999999998E-3</v>
      </c>
      <c r="U17" s="63">
        <v>7.5614599999999997E-4</v>
      </c>
      <c r="V17" s="63">
        <v>2.6207333000000002E-4</v>
      </c>
      <c r="W17" s="63">
        <v>8.7578779999999994E-5</v>
      </c>
      <c r="X17" s="63">
        <v>2.8331879000000001E-5</v>
      </c>
      <c r="Y17" s="63">
        <v>8.8390425000000008E-6</v>
      </c>
      <c r="Z17" s="33">
        <v>2.3484229999999998E-6</v>
      </c>
      <c r="AA17" s="48"/>
      <c r="AB17" s="52">
        <v>2.3484229999999998E-6</v>
      </c>
      <c r="AC17" s="51"/>
      <c r="AD17" s="48">
        <f t="shared" si="2"/>
        <v>0.29359305300772498</v>
      </c>
      <c r="AE17" s="48">
        <f t="shared" si="3"/>
        <v>0.99359454256218305</v>
      </c>
      <c r="AF17" s="22"/>
      <c r="AG17" s="37">
        <v>11</v>
      </c>
      <c r="AH17" s="37">
        <v>5.75</v>
      </c>
      <c r="AI17" s="22"/>
      <c r="AJ17" s="22"/>
    </row>
    <row r="18" spans="1:36" x14ac:dyDescent="0.25">
      <c r="A18" s="1">
        <v>12</v>
      </c>
      <c r="B18" s="1">
        <v>216</v>
      </c>
      <c r="C18" s="16" t="str">
        <f t="shared" si="1"/>
        <v>3.6 min</v>
      </c>
      <c r="D18" s="21"/>
      <c r="E18" s="21">
        <v>12</v>
      </c>
      <c r="F18" s="21">
        <v>1</v>
      </c>
      <c r="G18" s="63">
        <v>0.99524440000000003</v>
      </c>
      <c r="H18" s="63">
        <v>0.97955130000000001</v>
      </c>
      <c r="I18" s="63">
        <v>0.94342744000000001</v>
      </c>
      <c r="J18" s="63">
        <v>0.87546365999999998</v>
      </c>
      <c r="K18" s="63">
        <v>0.76858470000000001</v>
      </c>
      <c r="L18" s="63">
        <v>0.62705310000000003</v>
      </c>
      <c r="M18" s="63">
        <v>0.46854477999999999</v>
      </c>
      <c r="N18" s="63">
        <v>0.31766808000000002</v>
      </c>
      <c r="O18" s="63">
        <v>0.19475190000000001</v>
      </c>
      <c r="P18" s="63">
        <v>0.10819843</v>
      </c>
      <c r="Q18" s="63">
        <v>5.4837617999999998E-2</v>
      </c>
      <c r="R18" s="63">
        <v>2.5593386999999999E-2</v>
      </c>
      <c r="S18" s="63">
        <v>1.1112604E-2</v>
      </c>
      <c r="T18" s="63">
        <v>4.5326799999999999E-3</v>
      </c>
      <c r="U18" s="63">
        <v>1.7516138E-3</v>
      </c>
      <c r="V18" s="63">
        <v>6.4593606000000003E-4</v>
      </c>
      <c r="W18" s="63">
        <v>2.2866606000000001E-4</v>
      </c>
      <c r="X18" s="63">
        <v>7.8057430000000005E-5</v>
      </c>
      <c r="Y18" s="63">
        <v>2.5602383000000001E-5</v>
      </c>
      <c r="Z18" s="33">
        <v>7.1531159999999998E-6</v>
      </c>
      <c r="AA18" s="48"/>
      <c r="AB18" s="52">
        <v>7.1531159999999998E-6</v>
      </c>
      <c r="AC18" s="51"/>
      <c r="AD18" s="48">
        <f t="shared" si="2"/>
        <v>0.31886505539244997</v>
      </c>
      <c r="AE18" s="48">
        <f t="shared" si="3"/>
        <v>0.99524400190239926</v>
      </c>
      <c r="AF18" s="22"/>
      <c r="AG18" s="37">
        <v>12</v>
      </c>
      <c r="AH18" s="37">
        <v>6.25</v>
      </c>
      <c r="AI18" s="22"/>
      <c r="AJ18" s="22"/>
    </row>
    <row r="19" spans="1:36" x14ac:dyDescent="0.25">
      <c r="A19" s="1">
        <v>13</v>
      </c>
      <c r="B19" s="1">
        <v>234</v>
      </c>
      <c r="C19" s="16" t="str">
        <f t="shared" si="1"/>
        <v>3.9 min</v>
      </c>
      <c r="D19" s="21"/>
      <c r="E19" s="21">
        <v>13</v>
      </c>
      <c r="F19" s="21">
        <v>1</v>
      </c>
      <c r="G19" s="63">
        <v>0.99644169999999999</v>
      </c>
      <c r="H19" s="63">
        <v>0.98465674999999997</v>
      </c>
      <c r="I19" s="63">
        <v>0.95711446</v>
      </c>
      <c r="J19" s="63">
        <v>0.90383106000000002</v>
      </c>
      <c r="K19" s="63">
        <v>0.81648445000000003</v>
      </c>
      <c r="L19" s="63">
        <v>0.69423880000000004</v>
      </c>
      <c r="M19" s="63">
        <v>0.54764089999999999</v>
      </c>
      <c r="N19" s="63">
        <v>0.39649233</v>
      </c>
      <c r="O19" s="63">
        <v>0.26186755</v>
      </c>
      <c r="P19" s="63">
        <v>0.1575744</v>
      </c>
      <c r="Q19" s="63">
        <v>8.6648256000000007E-2</v>
      </c>
      <c r="R19" s="63">
        <v>4.3815170000000001E-2</v>
      </c>
      <c r="S19" s="63">
        <v>2.0540659999999999E-2</v>
      </c>
      <c r="T19" s="63">
        <v>9.0053110000000002E-3</v>
      </c>
      <c r="U19" s="63">
        <v>3.722735E-3</v>
      </c>
      <c r="V19" s="63">
        <v>1.4618408999999999E-3</v>
      </c>
      <c r="W19" s="63">
        <v>5.4872099999999995E-4</v>
      </c>
      <c r="X19" s="63">
        <v>1.9783754999999999E-4</v>
      </c>
      <c r="Y19" s="63">
        <v>6.8282059999999999E-5</v>
      </c>
      <c r="Z19" s="33">
        <v>2.0085368000000002E-5</v>
      </c>
      <c r="AA19" s="48"/>
      <c r="AB19" s="52">
        <v>2.0085368000000002E-5</v>
      </c>
      <c r="AC19" s="51"/>
      <c r="AD19" s="48">
        <f t="shared" si="2"/>
        <v>0.34411856494390003</v>
      </c>
      <c r="AE19" s="48">
        <f t="shared" si="3"/>
        <v>0.99644130142347942</v>
      </c>
      <c r="AF19" s="22"/>
      <c r="AG19" s="37">
        <v>13</v>
      </c>
      <c r="AH19" s="37">
        <v>6.75</v>
      </c>
      <c r="AI19" s="22"/>
      <c r="AJ19" s="22"/>
    </row>
    <row r="20" spans="1:36" x14ac:dyDescent="0.25">
      <c r="A20" s="1">
        <v>14</v>
      </c>
      <c r="B20" s="1">
        <v>252</v>
      </c>
      <c r="C20" s="16" t="str">
        <f t="shared" si="1"/>
        <v>4.2 min</v>
      </c>
      <c r="D20" s="1"/>
      <c r="E20" s="21">
        <v>14</v>
      </c>
      <c r="F20" s="21">
        <v>1</v>
      </c>
      <c r="G20" s="63">
        <v>0.99731999999999998</v>
      </c>
      <c r="H20" s="63">
        <v>0.98841679999999998</v>
      </c>
      <c r="I20" s="63">
        <v>0.96734476000000003</v>
      </c>
      <c r="J20" s="63">
        <v>0.92562619999999995</v>
      </c>
      <c r="K20" s="63">
        <v>0.85483253000000003</v>
      </c>
      <c r="L20" s="63">
        <v>0.7510502</v>
      </c>
      <c r="M20" s="63">
        <v>0.61917840000000002</v>
      </c>
      <c r="N20" s="63">
        <v>0.47358202999999999</v>
      </c>
      <c r="O20" s="63">
        <v>0.33345675000000002</v>
      </c>
      <c r="P20" s="63">
        <v>0.21534169</v>
      </c>
      <c r="Q20" s="63">
        <v>0.12756245999999999</v>
      </c>
      <c r="R20" s="63">
        <v>6.9552329999999996E-2</v>
      </c>
      <c r="S20" s="63">
        <v>3.5108424999999999E-2</v>
      </c>
      <c r="T20" s="63">
        <v>1.6523779999999998E-2</v>
      </c>
      <c r="U20" s="63">
        <v>7.3053850000000002E-3</v>
      </c>
      <c r="V20" s="63">
        <v>3.0556365000000002E-3</v>
      </c>
      <c r="W20" s="63">
        <v>1.2169039E-3</v>
      </c>
      <c r="X20" s="63">
        <v>4.6374609999999999E-4</v>
      </c>
      <c r="Y20" s="63">
        <v>1.6856090000000001E-4</v>
      </c>
      <c r="Z20" s="33">
        <v>5.2261169999999998E-5</v>
      </c>
      <c r="AA20" s="48"/>
      <c r="AB20" s="52">
        <v>5.2261169999999998E-5</v>
      </c>
      <c r="AC20" s="51"/>
      <c r="AD20" s="48">
        <f t="shared" si="2"/>
        <v>0.36935794242849995</v>
      </c>
      <c r="AE20" s="48">
        <f t="shared" si="3"/>
        <v>0.99731960107215956</v>
      </c>
      <c r="AF20" s="22"/>
      <c r="AG20" s="37">
        <v>14</v>
      </c>
      <c r="AH20" s="37">
        <v>7.25</v>
      </c>
      <c r="AI20" s="22"/>
      <c r="AJ20" s="22"/>
    </row>
    <row r="21" spans="1:36" x14ac:dyDescent="0.25">
      <c r="A21" s="1">
        <v>15</v>
      </c>
      <c r="B21" s="1">
        <v>270</v>
      </c>
      <c r="C21" s="16" t="str">
        <f t="shared" si="1"/>
        <v>4.5 min</v>
      </c>
      <c r="D21" s="1"/>
      <c r="E21" s="21">
        <v>15</v>
      </c>
      <c r="F21" s="21">
        <v>1</v>
      </c>
      <c r="G21" s="63">
        <v>0.99796989999999997</v>
      </c>
      <c r="H21" s="63">
        <v>0.99120814000000002</v>
      </c>
      <c r="I21" s="63">
        <v>0.97503309999999999</v>
      </c>
      <c r="J21" s="63">
        <v>0.94238029999999995</v>
      </c>
      <c r="K21" s="63">
        <v>0.8853335</v>
      </c>
      <c r="L21" s="63">
        <v>0.79835486</v>
      </c>
      <c r="M21" s="63">
        <v>0.68224156000000002</v>
      </c>
      <c r="N21" s="63">
        <v>0.54626189999999997</v>
      </c>
      <c r="O21" s="63">
        <v>0.40625830000000002</v>
      </c>
      <c r="P21" s="63">
        <v>0.27911475000000002</v>
      </c>
      <c r="Q21" s="63">
        <v>0.17678779999999999</v>
      </c>
      <c r="R21" s="63">
        <v>0.10333898</v>
      </c>
      <c r="S21" s="63">
        <v>5.5945594000000001E-2</v>
      </c>
      <c r="T21" s="63">
        <v>2.8201070000000002E-2</v>
      </c>
      <c r="U21" s="63">
        <v>1.331921E-2</v>
      </c>
      <c r="V21" s="63">
        <v>5.9321894999999998E-3</v>
      </c>
      <c r="W21" s="63">
        <v>2.5069413E-3</v>
      </c>
      <c r="X21" s="63">
        <v>1.0102481999999999E-3</v>
      </c>
      <c r="Y21" s="63">
        <v>3.8694386999999999E-4</v>
      </c>
      <c r="Z21" s="33">
        <v>1.2657788000000001E-4</v>
      </c>
      <c r="AA21" s="48"/>
      <c r="AB21" s="52">
        <v>1.2657788000000001E-4</v>
      </c>
      <c r="AC21" s="51"/>
      <c r="AD21" s="48">
        <f t="shared" si="2"/>
        <v>0.39458559323749998</v>
      </c>
      <c r="AE21" s="48">
        <f t="shared" si="3"/>
        <v>0.99796950081219959</v>
      </c>
      <c r="AF21" s="22"/>
      <c r="AG21" s="37">
        <v>15</v>
      </c>
      <c r="AH21" s="37">
        <v>7.75</v>
      </c>
      <c r="AI21" s="22"/>
      <c r="AJ21" s="22"/>
    </row>
    <row r="22" spans="1:36" x14ac:dyDescent="0.25">
      <c r="A22" s="1">
        <v>16</v>
      </c>
      <c r="B22" s="1">
        <v>288</v>
      </c>
      <c r="C22" s="16" t="str">
        <f t="shared" si="1"/>
        <v>4.8 min</v>
      </c>
      <c r="D22" s="1"/>
      <c r="E22" s="21">
        <v>16</v>
      </c>
      <c r="F22" s="21">
        <v>1</v>
      </c>
      <c r="G22" s="63">
        <v>0.99845450000000002</v>
      </c>
      <c r="H22" s="63">
        <v>0.99329500000000004</v>
      </c>
      <c r="I22" s="63">
        <v>0.98083984999999996</v>
      </c>
      <c r="J22" s="63">
        <v>0.95527554000000003</v>
      </c>
      <c r="K22" s="63">
        <v>0.90949080000000004</v>
      </c>
      <c r="L22" s="63">
        <v>0.83730084000000005</v>
      </c>
      <c r="M22" s="63">
        <v>0.73675184999999999</v>
      </c>
      <c r="N22" s="63">
        <v>0.61283416000000002</v>
      </c>
      <c r="O22" s="63">
        <v>0.4775008</v>
      </c>
      <c r="P22" s="63">
        <v>0.34623334</v>
      </c>
      <c r="Q22" s="63">
        <v>0.23277340999999999</v>
      </c>
      <c r="R22" s="63">
        <v>0.14497487000000001</v>
      </c>
      <c r="S22" s="63">
        <v>8.3780653999999996E-2</v>
      </c>
      <c r="T22" s="63">
        <v>4.5084340000000001E-2</v>
      </c>
      <c r="U22" s="63">
        <v>2.2701124E-2</v>
      </c>
      <c r="V22" s="63">
        <v>1.0754992999999999E-2</v>
      </c>
      <c r="W22" s="63">
        <v>4.8211670000000003E-3</v>
      </c>
      <c r="X22" s="63">
        <v>2.0545697999999999E-3</v>
      </c>
      <c r="Y22" s="63">
        <v>8.2953200000000001E-4</v>
      </c>
      <c r="Z22" s="33">
        <v>2.8654072E-4</v>
      </c>
      <c r="AA22" s="48"/>
      <c r="AB22" s="52">
        <v>2.8654072E-4</v>
      </c>
      <c r="AC22" s="51"/>
      <c r="AD22" s="48">
        <f t="shared" si="2"/>
        <v>0.41980189402599999</v>
      </c>
      <c r="AE22" s="48">
        <f t="shared" si="3"/>
        <v>0.99845410061835982</v>
      </c>
      <c r="AF22" s="22"/>
      <c r="AG22" s="37">
        <v>16</v>
      </c>
      <c r="AH22" s="37">
        <v>8.25</v>
      </c>
      <c r="AI22" s="22"/>
      <c r="AJ22" s="22"/>
    </row>
    <row r="23" spans="1:36" x14ac:dyDescent="0.25">
      <c r="A23" s="1">
        <v>17</v>
      </c>
      <c r="B23" s="1">
        <v>306</v>
      </c>
      <c r="C23" s="16" t="str">
        <f t="shared" si="1"/>
        <v>5.1 min</v>
      </c>
      <c r="D23" s="1"/>
      <c r="E23" s="21">
        <v>17</v>
      </c>
      <c r="F23" s="21">
        <v>1</v>
      </c>
      <c r="G23" s="63">
        <v>0.99881830000000005</v>
      </c>
      <c r="H23" s="63">
        <v>0.99486494000000003</v>
      </c>
      <c r="I23" s="63">
        <v>0.9852457</v>
      </c>
      <c r="J23" s="63">
        <v>0.96521752999999999</v>
      </c>
      <c r="K23" s="63">
        <v>0.92857336999999995</v>
      </c>
      <c r="L23" s="63">
        <v>0.86909879999999995</v>
      </c>
      <c r="M23" s="63">
        <v>0.78315939999999995</v>
      </c>
      <c r="N23" s="63">
        <v>0.67243209999999998</v>
      </c>
      <c r="O23" s="63">
        <v>0.54508334000000003</v>
      </c>
      <c r="P23" s="63">
        <v>0.4141455</v>
      </c>
      <c r="Q23" s="63">
        <v>0.29350864999999998</v>
      </c>
      <c r="R23" s="63">
        <v>0.19357431</v>
      </c>
      <c r="S23" s="63">
        <v>0.11880062</v>
      </c>
      <c r="T23" s="63">
        <v>6.7978860000000002E-2</v>
      </c>
      <c r="U23" s="63">
        <v>3.6392090000000002E-2</v>
      </c>
      <c r="V23" s="63">
        <v>1.8307924E-2</v>
      </c>
      <c r="W23" s="63">
        <v>8.6971819999999995E-3</v>
      </c>
      <c r="X23" s="63">
        <v>3.9179595000000001E-3</v>
      </c>
      <c r="Y23" s="63">
        <v>1.6675139999999999E-3</v>
      </c>
      <c r="Z23" s="33">
        <v>6.0856780000000002E-4</v>
      </c>
      <c r="AA23" s="48"/>
      <c r="AB23" s="52">
        <v>6.0856780000000002E-4</v>
      </c>
      <c r="AC23" s="51"/>
      <c r="AD23" s="48">
        <f t="shared" si="2"/>
        <v>0.44500463286500003</v>
      </c>
      <c r="AE23" s="48">
        <f t="shared" si="3"/>
        <v>0.9988179004728398</v>
      </c>
      <c r="AF23" s="22"/>
      <c r="AG23" s="37">
        <v>17</v>
      </c>
      <c r="AH23" s="37">
        <v>8.75</v>
      </c>
      <c r="AI23" s="22"/>
      <c r="AJ23" s="22"/>
    </row>
    <row r="24" spans="1:36" x14ac:dyDescent="0.25">
      <c r="A24" s="1">
        <v>18</v>
      </c>
      <c r="B24" s="1">
        <v>324</v>
      </c>
      <c r="C24" s="16" t="str">
        <f t="shared" si="1"/>
        <v>5.4 min</v>
      </c>
      <c r="D24" s="1"/>
      <c r="E24" s="21">
        <v>18</v>
      </c>
      <c r="F24" s="21">
        <v>1</v>
      </c>
      <c r="G24" s="63">
        <v>0.99909289999999995</v>
      </c>
      <c r="H24" s="63">
        <v>0.99605255999999998</v>
      </c>
      <c r="I24" s="63">
        <v>0.98860289999999995</v>
      </c>
      <c r="J24" s="63">
        <v>0.97289764999999995</v>
      </c>
      <c r="K24" s="63">
        <v>0.94362420000000002</v>
      </c>
      <c r="L24" s="63">
        <v>0.89490115999999997</v>
      </c>
      <c r="M24" s="63">
        <v>0.82220495000000005</v>
      </c>
      <c r="N24" s="63">
        <v>0.7248211</v>
      </c>
      <c r="O24" s="63">
        <v>0.60759350000000001</v>
      </c>
      <c r="P24" s="63">
        <v>0.48066031999999997</v>
      </c>
      <c r="Q24" s="63">
        <v>0.35683176</v>
      </c>
      <c r="R24" s="63">
        <v>0.24773120000000001</v>
      </c>
      <c r="S24" s="63">
        <v>0.16061954000000001</v>
      </c>
      <c r="T24" s="63">
        <v>9.7308430000000001E-2</v>
      </c>
      <c r="U24" s="63">
        <v>5.5201859999999998E-2</v>
      </c>
      <c r="V24" s="63">
        <v>2.9419287999999998E-2</v>
      </c>
      <c r="W24" s="63">
        <v>1.478783E-2</v>
      </c>
      <c r="X24" s="63">
        <v>7.035838E-3</v>
      </c>
      <c r="Y24" s="63">
        <v>3.1554587000000001E-3</v>
      </c>
      <c r="Z24" s="33">
        <v>1.2170054999999999E-3</v>
      </c>
      <c r="AA24" s="48"/>
      <c r="AB24" s="52">
        <v>1.2170054999999999E-3</v>
      </c>
      <c r="AC24" s="51"/>
      <c r="AD24" s="48">
        <f t="shared" si="2"/>
        <v>0.47018797251000005</v>
      </c>
      <c r="AE24" s="48">
        <f t="shared" si="3"/>
        <v>0.99909250036299979</v>
      </c>
      <c r="AF24" s="22"/>
      <c r="AG24" s="37">
        <v>18</v>
      </c>
      <c r="AH24" s="37">
        <v>9.25</v>
      </c>
      <c r="AI24" s="22"/>
      <c r="AJ24" s="22"/>
    </row>
    <row r="25" spans="1:36" x14ac:dyDescent="0.25">
      <c r="A25" s="1">
        <v>19</v>
      </c>
      <c r="B25" s="1">
        <v>342</v>
      </c>
      <c r="C25" s="16" t="str">
        <f t="shared" si="1"/>
        <v>5.7 min</v>
      </c>
      <c r="D25" s="1"/>
      <c r="E25" s="21">
        <v>19</v>
      </c>
      <c r="F25" s="21">
        <v>1</v>
      </c>
      <c r="G25" s="63">
        <v>0.99930096000000002</v>
      </c>
      <c r="H25" s="63">
        <v>0.99695500000000004</v>
      </c>
      <c r="I25" s="63">
        <v>0.99117080000000002</v>
      </c>
      <c r="J25" s="63">
        <v>0.97884243999999998</v>
      </c>
      <c r="K25" s="63">
        <v>0.95548569999999999</v>
      </c>
      <c r="L25" s="63">
        <v>0.91574359999999999</v>
      </c>
      <c r="M25" s="63">
        <v>0.85475489999999998</v>
      </c>
      <c r="N25" s="63">
        <v>0.77020299999999997</v>
      </c>
      <c r="O25" s="63">
        <v>0.66423016999999995</v>
      </c>
      <c r="P25" s="63">
        <v>0.54407139999999998</v>
      </c>
      <c r="Q25" s="63">
        <v>0.42068377000000001</v>
      </c>
      <c r="R25" s="63">
        <v>0.30573788000000002</v>
      </c>
      <c r="S25" s="63">
        <v>0.20834707999999999</v>
      </c>
      <c r="T25" s="63">
        <v>0.13304393</v>
      </c>
      <c r="U25" s="63">
        <v>7.9684469999999993E-2</v>
      </c>
      <c r="V25" s="63">
        <v>4.4861034000000001E-2</v>
      </c>
      <c r="W25" s="63">
        <v>2.3811674000000001E-2</v>
      </c>
      <c r="X25" s="63">
        <v>1.1949322E-2</v>
      </c>
      <c r="Y25" s="63">
        <v>5.6427834000000003E-3</v>
      </c>
      <c r="Z25" s="33">
        <v>2.2996378E-3</v>
      </c>
      <c r="AA25" s="48"/>
      <c r="AB25" s="52">
        <v>2.2996378E-3</v>
      </c>
      <c r="AC25" s="51"/>
      <c r="AD25" s="48">
        <f t="shared" si="2"/>
        <v>0.4953409775599999</v>
      </c>
      <c r="AE25" s="48">
        <f t="shared" si="3"/>
        <v>0.99930056027977587</v>
      </c>
      <c r="AF25" s="22"/>
      <c r="AG25" s="37">
        <v>19</v>
      </c>
      <c r="AH25" s="37">
        <v>9.75</v>
      </c>
      <c r="AI25" s="22"/>
      <c r="AJ25" s="22"/>
    </row>
    <row r="26" spans="1:36" x14ac:dyDescent="0.25">
      <c r="A26" s="1">
        <v>20</v>
      </c>
      <c r="B26" s="1">
        <v>360</v>
      </c>
      <c r="C26" s="16" t="str">
        <f t="shared" si="1"/>
        <v>6 min</v>
      </c>
      <c r="D26" s="1"/>
      <c r="E26" s="21">
        <v>20</v>
      </c>
      <c r="F26" s="21">
        <v>1</v>
      </c>
      <c r="G26" s="63">
        <v>0.99945974000000004</v>
      </c>
      <c r="H26" s="63">
        <v>0.99764370000000002</v>
      </c>
      <c r="I26" s="63">
        <v>0.99314210000000003</v>
      </c>
      <c r="J26" s="63">
        <v>0.98345315</v>
      </c>
      <c r="K26" s="63">
        <v>0.96483152999999999</v>
      </c>
      <c r="L26" s="63">
        <v>0.93252310000000005</v>
      </c>
      <c r="M26" s="63">
        <v>0.88169419999999998</v>
      </c>
      <c r="N26" s="63">
        <v>0.80905300000000002</v>
      </c>
      <c r="O26" s="63">
        <v>0.71468180000000003</v>
      </c>
      <c r="P26" s="63">
        <v>0.60317940000000003</v>
      </c>
      <c r="Q26" s="63">
        <v>0.48327967999999999</v>
      </c>
      <c r="R26" s="63">
        <v>0.36580104000000002</v>
      </c>
      <c r="S26" s="63">
        <v>0.26072420000000002</v>
      </c>
      <c r="T26" s="63">
        <v>0.17470847</v>
      </c>
      <c r="U26" s="63">
        <v>0.110052265</v>
      </c>
      <c r="V26" s="63">
        <v>6.5244460000000004E-2</v>
      </c>
      <c r="W26" s="63">
        <v>3.6479875000000002E-2</v>
      </c>
      <c r="X26" s="63">
        <v>1.927425E-2</v>
      </c>
      <c r="Y26" s="63">
        <v>9.5725729999999992E-3</v>
      </c>
      <c r="Z26" s="43">
        <v>4.120098E-3</v>
      </c>
      <c r="AA26" s="48"/>
      <c r="AB26" s="48">
        <v>4.120098E-3</v>
      </c>
      <c r="AC26" s="51"/>
      <c r="AD26" s="48">
        <f t="shared" si="2"/>
        <v>0.52044593155000007</v>
      </c>
      <c r="AE26" s="48">
        <f t="shared" si="3"/>
        <v>0.99945934021626393</v>
      </c>
      <c r="AF26" s="22"/>
      <c r="AG26" s="37">
        <v>20</v>
      </c>
      <c r="AH26" s="37">
        <v>10.25</v>
      </c>
      <c r="AI26" s="22"/>
      <c r="AJ26" s="22"/>
    </row>
    <row r="27" spans="1:36" x14ac:dyDescent="0.25">
      <c r="A27" s="1">
        <v>21</v>
      </c>
      <c r="B27" s="1">
        <v>378</v>
      </c>
      <c r="C27" s="16" t="str">
        <f t="shared" si="1"/>
        <v>6.3 min</v>
      </c>
      <c r="D27" s="1"/>
      <c r="E27" s="21">
        <v>21</v>
      </c>
      <c r="F27" s="21">
        <v>1</v>
      </c>
      <c r="G27" s="63">
        <v>0.99958130000000001</v>
      </c>
      <c r="H27" s="63">
        <v>0.99817157000000001</v>
      </c>
      <c r="I27" s="63">
        <v>0.9946604</v>
      </c>
      <c r="J27" s="63">
        <v>0.98703700000000005</v>
      </c>
      <c r="K27" s="63">
        <v>0.97219599999999995</v>
      </c>
      <c r="L27" s="63">
        <v>0.94599854999999999</v>
      </c>
      <c r="M27" s="63">
        <v>0.90386253999999999</v>
      </c>
      <c r="N27" s="63">
        <v>0.84199329999999994</v>
      </c>
      <c r="O27" s="63">
        <v>0.75899863000000001</v>
      </c>
      <c r="P27" s="63">
        <v>0.65724950000000004</v>
      </c>
      <c r="Q27" s="63">
        <v>0.54319775000000003</v>
      </c>
      <c r="R27" s="63">
        <v>0.42621818</v>
      </c>
      <c r="S27" s="63">
        <v>0.3162857</v>
      </c>
      <c r="T27" s="63">
        <v>0.22144663000000001</v>
      </c>
      <c r="U27" s="63">
        <v>0.14614344000000001</v>
      </c>
      <c r="V27" s="63">
        <v>9.0934425999999999E-2</v>
      </c>
      <c r="W27" s="63">
        <v>5.3412569999999999E-2</v>
      </c>
      <c r="X27" s="63">
        <v>2.9649592999999998E-2</v>
      </c>
      <c r="Y27" s="63">
        <v>1.5463806E-2</v>
      </c>
      <c r="Z27" s="43">
        <v>7.0229139999999999E-3</v>
      </c>
      <c r="AA27" s="48"/>
      <c r="AB27" s="48">
        <v>7.0229139999999999E-3</v>
      </c>
      <c r="AC27" s="51"/>
      <c r="AD27" s="48">
        <f t="shared" si="2"/>
        <v>0.54547618995000013</v>
      </c>
      <c r="AE27" s="48">
        <f t="shared" si="3"/>
        <v>0.9995809001676399</v>
      </c>
      <c r="AF27" s="22"/>
      <c r="AG27" s="22"/>
      <c r="AH27" s="22"/>
      <c r="AI27" s="22"/>
      <c r="AJ27" s="22"/>
    </row>
    <row r="28" spans="1:36" ht="18" x14ac:dyDescent="0.25">
      <c r="A28" s="23">
        <v>22</v>
      </c>
      <c r="B28" s="24">
        <v>396</v>
      </c>
      <c r="C28" s="16" t="str">
        <f t="shared" si="1"/>
        <v>6.6 min</v>
      </c>
      <c r="D28" s="24" t="s">
        <v>17</v>
      </c>
      <c r="E28" s="25">
        <v>22</v>
      </c>
      <c r="F28" s="25">
        <v>1</v>
      </c>
      <c r="G28" s="64">
        <v>0.99967455999999999</v>
      </c>
      <c r="H28" s="64">
        <v>0.99857759999999995</v>
      </c>
      <c r="I28" s="64">
        <v>0.99583303999999995</v>
      </c>
      <c r="J28" s="64">
        <v>0.98982775000000001</v>
      </c>
      <c r="K28" s="64">
        <v>0.97800200000000004</v>
      </c>
      <c r="L28" s="64">
        <v>0.95680134999999999</v>
      </c>
      <c r="M28" s="64">
        <v>0.92202264</v>
      </c>
      <c r="N28" s="64">
        <v>0.8697047</v>
      </c>
      <c r="O28" s="64">
        <v>0.79747659999999998</v>
      </c>
      <c r="P28" s="64">
        <v>0.70593565999999996</v>
      </c>
      <c r="Q28" s="64">
        <v>0.59940254999999998</v>
      </c>
      <c r="R28" s="64">
        <v>0.48550053999999998</v>
      </c>
      <c r="S28" s="64">
        <v>0.37351725000000002</v>
      </c>
      <c r="T28" s="64">
        <v>0.27213377</v>
      </c>
      <c r="U28" s="64">
        <v>0.18744314000000001</v>
      </c>
      <c r="V28" s="64">
        <v>0.12199782000000001</v>
      </c>
      <c r="W28" s="64">
        <v>7.50609E-2</v>
      </c>
      <c r="X28" s="64">
        <v>4.3672767000000001E-2</v>
      </c>
      <c r="Y28" s="64">
        <v>2.3876689999999999E-2</v>
      </c>
      <c r="Z28" s="44">
        <v>1.1427451999999999E-2</v>
      </c>
      <c r="AA28" s="48"/>
      <c r="AB28" s="48">
        <v>1.1427451999999999E-2</v>
      </c>
      <c r="AC28" s="51"/>
      <c r="AD28" s="48">
        <f t="shared" si="2"/>
        <v>0.57039443894999997</v>
      </c>
      <c r="AE28" s="48">
        <f t="shared" si="3"/>
        <v>0.99967416013033594</v>
      </c>
      <c r="AF28" s="22"/>
      <c r="AG28" s="22"/>
      <c r="AH28" s="22"/>
      <c r="AI28" s="22"/>
      <c r="AJ28" s="22"/>
    </row>
    <row r="29" spans="1:36" x14ac:dyDescent="0.25">
      <c r="A29" s="1">
        <v>23</v>
      </c>
      <c r="B29" s="1">
        <v>414</v>
      </c>
      <c r="C29" s="16" t="str">
        <f t="shared" si="1"/>
        <v>6.9 min</v>
      </c>
      <c r="D29" s="1"/>
      <c r="E29" s="21">
        <v>23</v>
      </c>
      <c r="F29" s="21">
        <v>1</v>
      </c>
      <c r="G29" s="63">
        <v>0.99974626</v>
      </c>
      <c r="H29" s="63">
        <v>0.99889064000000005</v>
      </c>
      <c r="I29" s="63">
        <v>0.99674123999999997</v>
      </c>
      <c r="J29" s="63">
        <v>0.99200500000000003</v>
      </c>
      <c r="K29" s="63">
        <v>0.98258155999999996</v>
      </c>
      <c r="L29" s="63">
        <v>0.96545075999999996</v>
      </c>
      <c r="M29" s="63">
        <v>0.93684595999999998</v>
      </c>
      <c r="N29" s="63">
        <v>0.89286849999999995</v>
      </c>
      <c r="O29" s="63">
        <v>0.83056264999999996</v>
      </c>
      <c r="P29" s="63">
        <v>0.749193</v>
      </c>
      <c r="Q29" s="63">
        <v>0.65122192999999995</v>
      </c>
      <c r="R29" s="63">
        <v>0.54243969999999997</v>
      </c>
      <c r="S29" s="63">
        <v>0.43098340000000002</v>
      </c>
      <c r="T29" s="63">
        <v>0.32549994999999998</v>
      </c>
      <c r="U29" s="63">
        <v>0.23314678999999999</v>
      </c>
      <c r="V29" s="63">
        <v>0.15819289</v>
      </c>
      <c r="W29" s="63">
        <v>0.10164883</v>
      </c>
      <c r="X29" s="63">
        <v>6.1832986999999999E-2</v>
      </c>
      <c r="Y29" s="63">
        <v>3.5364877000000003E-2</v>
      </c>
      <c r="Z29" s="43">
        <v>1.7808892E-2</v>
      </c>
      <c r="AA29" s="48"/>
      <c r="AB29" s="48">
        <v>1.7808892E-2</v>
      </c>
      <c r="AC29" s="51"/>
      <c r="AD29" s="48">
        <f t="shared" si="2"/>
        <v>0.59515129079999984</v>
      </c>
      <c r="AE29" s="48">
        <f t="shared" si="3"/>
        <v>0.99974586010165589</v>
      </c>
      <c r="AF29" s="22"/>
      <c r="AG29" s="22"/>
      <c r="AH29" s="22"/>
      <c r="AI29" s="22"/>
      <c r="AJ29" s="22"/>
    </row>
    <row r="30" spans="1:36" x14ac:dyDescent="0.25">
      <c r="A30" s="1">
        <v>24</v>
      </c>
      <c r="B30" s="1">
        <v>432</v>
      </c>
      <c r="C30" s="16" t="str">
        <f t="shared" si="1"/>
        <v>7.2 min</v>
      </c>
      <c r="D30" s="1"/>
      <c r="E30" s="21">
        <v>24</v>
      </c>
      <c r="F30" s="21">
        <v>1</v>
      </c>
      <c r="G30" s="63">
        <v>0.99980175000000004</v>
      </c>
      <c r="H30" s="63">
        <v>0.99913293000000003</v>
      </c>
      <c r="I30" s="63">
        <v>0.99744659999999996</v>
      </c>
      <c r="J30" s="63">
        <v>0.9937068</v>
      </c>
      <c r="K30" s="63">
        <v>0.98619630000000003</v>
      </c>
      <c r="L30" s="63">
        <v>0.97237030000000002</v>
      </c>
      <c r="M30" s="63">
        <v>0.9489109</v>
      </c>
      <c r="N30" s="63">
        <v>0.91212870000000001</v>
      </c>
      <c r="O30" s="63">
        <v>0.85878264999999998</v>
      </c>
      <c r="P30" s="63">
        <v>0.78719497000000005</v>
      </c>
      <c r="Q30" s="63">
        <v>0.69829739999999996</v>
      </c>
      <c r="R30" s="63">
        <v>0.59612960000000004</v>
      </c>
      <c r="S30" s="63">
        <v>0.48741823000000001</v>
      </c>
      <c r="T30" s="63">
        <v>0.38024676000000002</v>
      </c>
      <c r="U30" s="63">
        <v>0.2822481</v>
      </c>
      <c r="V30" s="63">
        <v>0.19899648</v>
      </c>
      <c r="W30" s="63">
        <v>0.13314361999999999</v>
      </c>
      <c r="X30" s="63">
        <v>8.4454169999999995E-2</v>
      </c>
      <c r="Y30" s="63">
        <v>5.0421674E-2</v>
      </c>
      <c r="Z30" s="33">
        <v>2.6666942999999999E-2</v>
      </c>
      <c r="AA30" s="48"/>
      <c r="AB30" s="52">
        <v>2.6666942999999999E-2</v>
      </c>
      <c r="AC30" s="51"/>
      <c r="AD30" s="48">
        <f t="shared" si="2"/>
        <v>0.61968474385000005</v>
      </c>
      <c r="AE30" s="48">
        <f t="shared" si="3"/>
        <v>0.99980135007946003</v>
      </c>
      <c r="AF30" s="22"/>
      <c r="AG30" s="22"/>
      <c r="AH30" s="22"/>
      <c r="AI30" s="22"/>
      <c r="AJ30" s="22"/>
    </row>
    <row r="31" spans="1:36" x14ac:dyDescent="0.25">
      <c r="A31" s="1">
        <v>25</v>
      </c>
      <c r="B31" s="1">
        <v>450</v>
      </c>
      <c r="C31" s="16" t="str">
        <f t="shared" si="1"/>
        <v>7.5 min</v>
      </c>
      <c r="D31" s="1"/>
      <c r="E31" s="21">
        <v>25</v>
      </c>
      <c r="F31" s="21">
        <v>1</v>
      </c>
      <c r="G31" s="63">
        <v>0.99984485000000001</v>
      </c>
      <c r="H31" s="63">
        <v>0.99932103999999999</v>
      </c>
      <c r="I31" s="63">
        <v>0.99799572999999997</v>
      </c>
      <c r="J31" s="63">
        <v>0.99503960000000002</v>
      </c>
      <c r="K31" s="63">
        <v>0.98905164000000001</v>
      </c>
      <c r="L31" s="63">
        <v>0.97790279999999996</v>
      </c>
      <c r="M31" s="63">
        <v>0.95870893999999995</v>
      </c>
      <c r="N31" s="63">
        <v>0.92807335000000002</v>
      </c>
      <c r="O31" s="63">
        <v>0.88268829999999998</v>
      </c>
      <c r="P31" s="63">
        <v>0.8202604</v>
      </c>
      <c r="Q31" s="63">
        <v>0.74052452999999996</v>
      </c>
      <c r="R31" s="63">
        <v>0.64595442999999997</v>
      </c>
      <c r="S31" s="63">
        <v>0.54177850000000005</v>
      </c>
      <c r="T31" s="63">
        <v>0.43514397999999999</v>
      </c>
      <c r="U31" s="63">
        <v>0.33363530000000002</v>
      </c>
      <c r="V31" s="63">
        <v>0.24365932000000001</v>
      </c>
      <c r="W31" s="63">
        <v>0.16925709</v>
      </c>
      <c r="X31" s="63">
        <v>0.11165621000000001</v>
      </c>
      <c r="Y31" s="63">
        <v>6.9428669999999998E-2</v>
      </c>
      <c r="Z31" s="33">
        <v>3.8485795000000003E-2</v>
      </c>
      <c r="AA31" s="48"/>
      <c r="AB31" s="52">
        <v>3.8485795000000003E-2</v>
      </c>
      <c r="AC31" s="51"/>
      <c r="AD31" s="48">
        <f t="shared" si="2"/>
        <v>0.64392052374999997</v>
      </c>
      <c r="AE31" s="48">
        <f t="shared" si="3"/>
        <v>0.99984445006222</v>
      </c>
      <c r="AF31" s="22"/>
      <c r="AG31" s="22"/>
      <c r="AH31" s="22"/>
      <c r="AI31" s="22"/>
      <c r="AJ31" s="22"/>
    </row>
    <row r="32" spans="1:36" x14ac:dyDescent="0.25">
      <c r="A32" s="1">
        <v>26</v>
      </c>
      <c r="B32" s="1">
        <v>468</v>
      </c>
      <c r="C32" s="16" t="str">
        <f t="shared" si="1"/>
        <v>7.8 min</v>
      </c>
      <c r="D32" s="1"/>
      <c r="E32" s="21">
        <v>26</v>
      </c>
      <c r="F32" s="21">
        <v>1</v>
      </c>
      <c r="G32" s="63">
        <v>0.99987846999999996</v>
      </c>
      <c r="H32" s="63">
        <v>0.99946725000000003</v>
      </c>
      <c r="I32" s="63">
        <v>0.99842430000000004</v>
      </c>
      <c r="J32" s="63">
        <v>0.99608474999999996</v>
      </c>
      <c r="K32" s="63">
        <v>0.99130929999999995</v>
      </c>
      <c r="L32" s="63">
        <v>0.98232470000000005</v>
      </c>
      <c r="M32" s="63">
        <v>0.96665113999999996</v>
      </c>
      <c r="N32" s="63">
        <v>0.94122550000000005</v>
      </c>
      <c r="O32" s="63">
        <v>0.90282260000000003</v>
      </c>
      <c r="P32" s="63">
        <v>0.84879530000000003</v>
      </c>
      <c r="Q32" s="63">
        <v>0.77799119999999999</v>
      </c>
      <c r="R32" s="63">
        <v>0.69155692999999996</v>
      </c>
      <c r="S32" s="63">
        <v>0.59326219999999996</v>
      </c>
      <c r="T32" s="63">
        <v>0.4890989</v>
      </c>
      <c r="U32" s="63">
        <v>0.38618089999999999</v>
      </c>
      <c r="V32" s="63">
        <v>0.29127774000000001</v>
      </c>
      <c r="W32" s="63">
        <v>0.20947404</v>
      </c>
      <c r="X32" s="63">
        <v>0.14333935</v>
      </c>
      <c r="Y32" s="63">
        <v>9.2614639999999998E-2</v>
      </c>
      <c r="Z32" s="33">
        <v>5.3690679999999998E-2</v>
      </c>
      <c r="AA32" s="48"/>
      <c r="AB32" s="52">
        <v>5.3690679999999998E-2</v>
      </c>
      <c r="AC32" s="51"/>
      <c r="AD32" s="48">
        <f t="shared" si="2"/>
        <v>0.66777349450000001</v>
      </c>
      <c r="AE32" s="48">
        <f t="shared" si="3"/>
        <v>0.99987807004877194</v>
      </c>
      <c r="AF32" s="22"/>
      <c r="AG32" s="22"/>
      <c r="AH32" s="22"/>
      <c r="AI32" s="22"/>
      <c r="AJ32" s="22"/>
    </row>
    <row r="33" spans="1:36" x14ac:dyDescent="0.25">
      <c r="A33" s="1">
        <v>27</v>
      </c>
      <c r="B33" s="1">
        <v>486</v>
      </c>
      <c r="C33" s="16" t="str">
        <f t="shared" si="1"/>
        <v>8.1 min</v>
      </c>
      <c r="D33" s="1"/>
      <c r="E33" s="21">
        <v>27</v>
      </c>
      <c r="F33" s="21">
        <v>1</v>
      </c>
      <c r="G33" s="63">
        <v>0.99990460000000003</v>
      </c>
      <c r="H33" s="63">
        <v>0.99958139999999995</v>
      </c>
      <c r="I33" s="63">
        <v>0.99875915000000004</v>
      </c>
      <c r="J33" s="63">
        <v>0.99690579999999995</v>
      </c>
      <c r="K33" s="63">
        <v>0.99309559999999997</v>
      </c>
      <c r="L33" s="63">
        <v>0.98585856000000005</v>
      </c>
      <c r="M33" s="63">
        <v>0.97308019999999995</v>
      </c>
      <c r="N33" s="63">
        <v>0.95204144999999996</v>
      </c>
      <c r="O33" s="63">
        <v>0.91969805999999998</v>
      </c>
      <c r="P33" s="63">
        <v>0.87324740000000001</v>
      </c>
      <c r="Q33" s="63">
        <v>0.81092143000000005</v>
      </c>
      <c r="R33" s="63">
        <v>0.73279470000000002</v>
      </c>
      <c r="S33" s="63">
        <v>0.6413044</v>
      </c>
      <c r="T33" s="63">
        <v>0.54119830000000002</v>
      </c>
      <c r="U33" s="63">
        <v>0.43881613000000003</v>
      </c>
      <c r="V33" s="63">
        <v>0.34086971999999999</v>
      </c>
      <c r="W33" s="63">
        <v>0.25310016000000002</v>
      </c>
      <c r="X33" s="63">
        <v>0.17919192</v>
      </c>
      <c r="Y33" s="63">
        <v>0.120030046</v>
      </c>
      <c r="Z33" s="33">
        <v>7.2607119999999997E-2</v>
      </c>
      <c r="AA33" s="48"/>
      <c r="AB33" s="52">
        <v>7.2607119999999997E-2</v>
      </c>
      <c r="AC33" s="51"/>
      <c r="AD33" s="48">
        <f t="shared" si="2"/>
        <v>0.69115030729999993</v>
      </c>
      <c r="AE33" s="48">
        <f t="shared" si="3"/>
        <v>0.99990420003832003</v>
      </c>
      <c r="AF33" s="22"/>
      <c r="AG33" s="22"/>
      <c r="AH33" s="22"/>
      <c r="AI33" s="22"/>
      <c r="AJ33" s="22"/>
    </row>
    <row r="34" spans="1:36" x14ac:dyDescent="0.25">
      <c r="A34" s="1">
        <v>28</v>
      </c>
      <c r="B34" s="1">
        <v>504</v>
      </c>
      <c r="C34" s="16" t="str">
        <f t="shared" si="1"/>
        <v>8.4 min</v>
      </c>
      <c r="D34" s="1"/>
      <c r="E34" s="21">
        <v>28</v>
      </c>
      <c r="F34" s="21">
        <v>1</v>
      </c>
      <c r="G34" s="63">
        <v>0.99992495999999997</v>
      </c>
      <c r="H34" s="63">
        <v>0.99967070000000002</v>
      </c>
      <c r="I34" s="63">
        <v>0.99902122999999998</v>
      </c>
      <c r="J34" s="63">
        <v>0.99755174000000002</v>
      </c>
      <c r="K34" s="63">
        <v>0.99451029999999996</v>
      </c>
      <c r="L34" s="63">
        <v>0.98868275000000005</v>
      </c>
      <c r="M34" s="63">
        <v>0.97827839999999999</v>
      </c>
      <c r="N34" s="63">
        <v>0.96091395999999996</v>
      </c>
      <c r="O34" s="63">
        <v>0.93378293999999995</v>
      </c>
      <c r="P34" s="63">
        <v>0.89407413999999996</v>
      </c>
      <c r="Q34" s="63">
        <v>0.83962804000000002</v>
      </c>
      <c r="R34" s="63">
        <v>0.76969509999999997</v>
      </c>
      <c r="S34" s="63">
        <v>0.68555520000000003</v>
      </c>
      <c r="T34" s="63">
        <v>0.59072610000000003</v>
      </c>
      <c r="U34" s="63">
        <v>0.49058544999999998</v>
      </c>
      <c r="V34" s="63">
        <v>0.39144537000000001</v>
      </c>
      <c r="W34" s="63">
        <v>0.29932093999999998</v>
      </c>
      <c r="X34" s="63">
        <v>0.21871769999999999</v>
      </c>
      <c r="Y34" s="63">
        <v>0.15153966999999999</v>
      </c>
      <c r="Z34" s="33">
        <v>9.542842E-2</v>
      </c>
      <c r="AA34" s="48"/>
      <c r="AB34" s="52">
        <v>9.542842E-2</v>
      </c>
      <c r="AC34" s="51"/>
      <c r="AD34" s="48">
        <f t="shared" si="2"/>
        <v>0.71395265549999976</v>
      </c>
      <c r="AE34" s="48">
        <f t="shared" si="3"/>
        <v>0.99992456003017594</v>
      </c>
      <c r="AF34" s="22"/>
      <c r="AG34" s="22"/>
      <c r="AH34" s="22"/>
      <c r="AI34" s="22"/>
      <c r="AJ34" s="22"/>
    </row>
    <row r="35" spans="1:36" x14ac:dyDescent="0.25">
      <c r="A35" s="1">
        <v>29</v>
      </c>
      <c r="B35" s="1">
        <v>522</v>
      </c>
      <c r="C35" s="16" t="str">
        <f t="shared" si="1"/>
        <v>8.7 min</v>
      </c>
      <c r="D35" s="1"/>
      <c r="E35" s="21">
        <v>29</v>
      </c>
      <c r="F35" s="21">
        <v>1</v>
      </c>
      <c r="G35" s="63">
        <v>0.99994110000000003</v>
      </c>
      <c r="H35" s="63">
        <v>0.99974050000000003</v>
      </c>
      <c r="I35" s="63">
        <v>0.99922717000000005</v>
      </c>
      <c r="J35" s="63">
        <v>0.99806050000000002</v>
      </c>
      <c r="K35" s="63">
        <v>0.99563159999999995</v>
      </c>
      <c r="L35" s="63">
        <v>0.99094020000000005</v>
      </c>
      <c r="M35" s="63">
        <v>0.98247790000000002</v>
      </c>
      <c r="N35" s="63">
        <v>0.96817710000000001</v>
      </c>
      <c r="O35" s="63">
        <v>0.94549715999999995</v>
      </c>
      <c r="P35" s="63">
        <v>0.91172039999999999</v>
      </c>
      <c r="Q35" s="63">
        <v>0.86447483000000003</v>
      </c>
      <c r="R35" s="63">
        <v>0.80241114000000002</v>
      </c>
      <c r="S35" s="63">
        <v>0.72584945000000001</v>
      </c>
      <c r="T35" s="63">
        <v>0.63716245000000005</v>
      </c>
      <c r="U35" s="63">
        <v>0.54068099999999997</v>
      </c>
      <c r="V35" s="63">
        <v>0.44206566000000003</v>
      </c>
      <c r="W35" s="63">
        <v>0.34726262000000002</v>
      </c>
      <c r="X35" s="63">
        <v>0.26127707999999999</v>
      </c>
      <c r="Y35" s="63">
        <v>0.18683259999999999</v>
      </c>
      <c r="Z35" s="33">
        <v>0.12219525000000001</v>
      </c>
      <c r="AA35" s="48"/>
      <c r="AB35" s="52">
        <v>0.12219525000000001</v>
      </c>
      <c r="AC35" s="51"/>
      <c r="AD35" s="48">
        <f t="shared" si="2"/>
        <v>0.73608128550000018</v>
      </c>
      <c r="AE35" s="48">
        <f t="shared" si="3"/>
        <v>0.99994070002372004</v>
      </c>
      <c r="AF35" s="22"/>
      <c r="AG35" s="22"/>
      <c r="AH35" s="22"/>
      <c r="AI35" s="22"/>
      <c r="AJ35" s="22"/>
    </row>
    <row r="36" spans="1:36" x14ac:dyDescent="0.25">
      <c r="A36" s="1">
        <v>30</v>
      </c>
      <c r="B36" s="1">
        <v>540</v>
      </c>
      <c r="C36" s="16" t="str">
        <f t="shared" si="1"/>
        <v>9 min</v>
      </c>
      <c r="D36" s="1"/>
      <c r="E36" s="21">
        <v>30</v>
      </c>
      <c r="F36" s="21">
        <v>1</v>
      </c>
      <c r="G36" s="63">
        <v>0.99995356999999996</v>
      </c>
      <c r="H36" s="63">
        <v>0.99979510000000005</v>
      </c>
      <c r="I36" s="63">
        <v>0.99938890000000002</v>
      </c>
      <c r="J36" s="63">
        <v>0.99846214</v>
      </c>
      <c r="K36" s="63">
        <v>0.99652123000000004</v>
      </c>
      <c r="L36" s="63">
        <v>0.99274474000000001</v>
      </c>
      <c r="M36" s="63">
        <v>0.98586815999999999</v>
      </c>
      <c r="N36" s="63">
        <v>0.97411219999999998</v>
      </c>
      <c r="O36" s="63">
        <v>0.95521020000000001</v>
      </c>
      <c r="P36" s="63">
        <v>0.92660390000000004</v>
      </c>
      <c r="Q36" s="63">
        <v>0.8858473</v>
      </c>
      <c r="R36" s="63">
        <v>0.83118283999999998</v>
      </c>
      <c r="S36" s="63">
        <v>0.76217069999999998</v>
      </c>
      <c r="T36" s="63">
        <v>0.68016880000000002</v>
      </c>
      <c r="U36" s="63">
        <v>0.58845809999999998</v>
      </c>
      <c r="V36" s="63">
        <v>0.49188609999999999</v>
      </c>
      <c r="W36" s="63">
        <v>0.39604824999999999</v>
      </c>
      <c r="X36" s="63">
        <v>0.3061353</v>
      </c>
      <c r="Y36" s="63">
        <v>0.22544648</v>
      </c>
      <c r="Z36" s="33">
        <v>0.15278891999999999</v>
      </c>
      <c r="AA36" s="48"/>
      <c r="AB36" s="52">
        <v>0.15278891999999999</v>
      </c>
      <c r="AC36" s="51"/>
      <c r="AD36" s="48">
        <f t="shared" si="2"/>
        <v>0.75743964650000017</v>
      </c>
      <c r="AE36" s="48">
        <f t="shared" si="3"/>
        <v>0.99995317001873196</v>
      </c>
      <c r="AF36" s="22"/>
      <c r="AG36" s="22"/>
      <c r="AH36" s="22"/>
      <c r="AI36" s="22"/>
      <c r="AJ36" s="22"/>
    </row>
    <row r="37" spans="1:36" x14ac:dyDescent="0.25">
      <c r="A37" s="1">
        <v>31</v>
      </c>
      <c r="B37" s="1">
        <v>558</v>
      </c>
      <c r="C37" s="16" t="str">
        <f t="shared" si="1"/>
        <v>9.3 min</v>
      </c>
      <c r="D37" s="1"/>
      <c r="E37" s="21">
        <v>31</v>
      </c>
      <c r="F37" s="21">
        <v>1</v>
      </c>
      <c r="G37" s="63">
        <v>0.99996346000000003</v>
      </c>
      <c r="H37" s="63">
        <v>0.99983829999999996</v>
      </c>
      <c r="I37" s="63">
        <v>0.99951624999999999</v>
      </c>
      <c r="J37" s="63">
        <v>0.99877906000000005</v>
      </c>
      <c r="K37" s="63">
        <v>0.99722767000000001</v>
      </c>
      <c r="L37" s="63">
        <v>0.99418764999999998</v>
      </c>
      <c r="M37" s="63">
        <v>0.98860382999999996</v>
      </c>
      <c r="N37" s="63">
        <v>0.97895529999999997</v>
      </c>
      <c r="O37" s="63">
        <v>0.96324279999999995</v>
      </c>
      <c r="P37" s="63">
        <v>0.93910800000000005</v>
      </c>
      <c r="Q37" s="63">
        <v>0.90413100000000002</v>
      </c>
      <c r="R37" s="63">
        <v>0.85630609999999996</v>
      </c>
      <c r="S37" s="63">
        <v>0.79461824999999997</v>
      </c>
      <c r="T37" s="63">
        <v>0.71956562999999996</v>
      </c>
      <c r="U37" s="63">
        <v>0.63343669999999996</v>
      </c>
      <c r="V37" s="63">
        <v>0.54018544999999996</v>
      </c>
      <c r="W37" s="63">
        <v>0.44484560000000001</v>
      </c>
      <c r="X37" s="63">
        <v>0.35251188</v>
      </c>
      <c r="Y37" s="63">
        <v>0.26680169999999997</v>
      </c>
      <c r="Z37" s="33">
        <v>0.18693857</v>
      </c>
      <c r="AA37" s="48"/>
      <c r="AB37" s="52">
        <v>0.18693857</v>
      </c>
      <c r="AC37" s="51"/>
      <c r="AD37" s="48">
        <f t="shared" si="2"/>
        <v>0.77793815999999993</v>
      </c>
      <c r="AE37" s="48">
        <f t="shared" si="3"/>
        <v>0.99996306001477597</v>
      </c>
      <c r="AF37" s="22"/>
      <c r="AG37" s="22"/>
      <c r="AH37" s="22"/>
      <c r="AI37" s="22"/>
      <c r="AJ37" s="22"/>
    </row>
    <row r="38" spans="1:36" x14ac:dyDescent="0.25">
      <c r="A38" s="1">
        <v>32</v>
      </c>
      <c r="B38" s="1">
        <v>576</v>
      </c>
      <c r="C38" s="16" t="str">
        <f t="shared" si="1"/>
        <v>9.6 min</v>
      </c>
      <c r="D38" s="1"/>
      <c r="E38" s="21">
        <v>32</v>
      </c>
      <c r="F38" s="21">
        <v>1</v>
      </c>
      <c r="G38" s="63">
        <v>0.9999711</v>
      </c>
      <c r="H38" s="63">
        <v>0.99987219999999999</v>
      </c>
      <c r="I38" s="63">
        <v>0.99961674</v>
      </c>
      <c r="J38" s="63">
        <v>0.99903005</v>
      </c>
      <c r="K38" s="63">
        <v>0.99778909999999998</v>
      </c>
      <c r="L38" s="63">
        <v>0.9953419</v>
      </c>
      <c r="M38" s="63">
        <v>0.99081039999999998</v>
      </c>
      <c r="N38" s="63">
        <v>0.98290219999999995</v>
      </c>
      <c r="O38" s="63">
        <v>0.96987100000000004</v>
      </c>
      <c r="P38" s="63">
        <v>0.94957685000000003</v>
      </c>
      <c r="Q38" s="63">
        <v>0.91969710000000005</v>
      </c>
      <c r="R38" s="63">
        <v>0.87810516000000005</v>
      </c>
      <c r="S38" s="63">
        <v>0.82337519999999997</v>
      </c>
      <c r="T38" s="63">
        <v>0.75530607000000005</v>
      </c>
      <c r="U38" s="63">
        <v>0.67529159999999999</v>
      </c>
      <c r="V38" s="63">
        <v>0.5863794</v>
      </c>
      <c r="W38" s="63">
        <v>0.49290215999999998</v>
      </c>
      <c r="X38" s="63">
        <v>0.39962658000000001</v>
      </c>
      <c r="Y38" s="63">
        <v>0.31024079999999998</v>
      </c>
      <c r="Z38" s="33">
        <v>0.22423977</v>
      </c>
      <c r="AA38" s="48"/>
      <c r="AB38" s="52">
        <v>0.22423977</v>
      </c>
      <c r="AC38" s="51"/>
      <c r="AD38" s="48">
        <f t="shared" si="2"/>
        <v>0.79749726899999995</v>
      </c>
      <c r="AE38" s="48">
        <f t="shared" si="3"/>
        <v>0.99997070001171995</v>
      </c>
      <c r="AF38" s="22"/>
      <c r="AG38" s="22"/>
      <c r="AH38" s="22"/>
      <c r="AI38" s="22"/>
      <c r="AJ38" s="22"/>
    </row>
    <row r="39" spans="1:36" x14ac:dyDescent="0.25">
      <c r="A39" s="1">
        <v>33</v>
      </c>
      <c r="B39" s="1">
        <v>594</v>
      </c>
      <c r="C39" s="16" t="str">
        <f t="shared" si="1"/>
        <v>9.9 min</v>
      </c>
      <c r="D39" s="1"/>
      <c r="E39" s="21">
        <v>33</v>
      </c>
      <c r="F39" s="21">
        <v>1</v>
      </c>
      <c r="G39" s="63">
        <v>0.99997705000000003</v>
      </c>
      <c r="H39" s="63">
        <v>0.99989885000000001</v>
      </c>
      <c r="I39" s="63">
        <v>0.99969609999999998</v>
      </c>
      <c r="J39" s="63">
        <v>0.99922860000000002</v>
      </c>
      <c r="K39" s="63">
        <v>0.99823550000000005</v>
      </c>
      <c r="L39" s="63">
        <v>0.99626530000000002</v>
      </c>
      <c r="M39" s="63">
        <v>0.99258964999999999</v>
      </c>
      <c r="N39" s="63">
        <v>0.98611546000000005</v>
      </c>
      <c r="O39" s="63">
        <v>0.97532960000000002</v>
      </c>
      <c r="P39" s="63">
        <v>0.95831555000000002</v>
      </c>
      <c r="Q39" s="63">
        <v>0.93289420000000001</v>
      </c>
      <c r="R39" s="63">
        <v>0.89691419999999999</v>
      </c>
      <c r="S39" s="63">
        <v>0.84868115</v>
      </c>
      <c r="T39" s="63">
        <v>0.78744840000000005</v>
      </c>
      <c r="U39" s="63">
        <v>0.71383609999999997</v>
      </c>
      <c r="V39" s="63">
        <v>0.63002389999999997</v>
      </c>
      <c r="W39" s="63">
        <v>0.53956956</v>
      </c>
      <c r="X39" s="63">
        <v>0.44673738000000002</v>
      </c>
      <c r="Y39" s="63">
        <v>0.35506860000000001</v>
      </c>
      <c r="Z39" s="33">
        <v>0.26418143999999999</v>
      </c>
      <c r="AA39" s="48"/>
      <c r="AB39" s="52">
        <v>0.26418143999999999</v>
      </c>
      <c r="AC39" s="51"/>
      <c r="AD39" s="48">
        <f t="shared" si="2"/>
        <v>0.8160503295</v>
      </c>
      <c r="AE39" s="48">
        <f t="shared" si="3"/>
        <v>0.99997665000934</v>
      </c>
      <c r="AF39" s="22"/>
      <c r="AG39" s="22"/>
      <c r="AH39" s="22"/>
      <c r="AI39" s="22"/>
      <c r="AJ39" s="22"/>
    </row>
    <row r="40" spans="1:36" x14ac:dyDescent="0.25">
      <c r="A40" s="1">
        <v>34</v>
      </c>
      <c r="B40" s="1">
        <v>612</v>
      </c>
      <c r="C40" s="16" t="str">
        <f t="shared" si="1"/>
        <v>10.2 min</v>
      </c>
      <c r="D40" s="1"/>
      <c r="E40" s="21">
        <v>34</v>
      </c>
      <c r="F40" s="21">
        <v>1</v>
      </c>
      <c r="G40" s="63">
        <v>0.99998200000000004</v>
      </c>
      <c r="H40" s="63">
        <v>0.99991969999999997</v>
      </c>
      <c r="I40" s="63">
        <v>0.9997587</v>
      </c>
      <c r="J40" s="63">
        <v>0.999386</v>
      </c>
      <c r="K40" s="63">
        <v>0.99859094999999998</v>
      </c>
      <c r="L40" s="63">
        <v>0.99700475</v>
      </c>
      <c r="M40" s="63">
        <v>0.99402404</v>
      </c>
      <c r="N40" s="63">
        <v>0.98872936</v>
      </c>
      <c r="O40" s="63">
        <v>0.9798173</v>
      </c>
      <c r="P40" s="63">
        <v>0.96559070000000002</v>
      </c>
      <c r="Q40" s="63">
        <v>0.94404065999999998</v>
      </c>
      <c r="R40" s="63">
        <v>0.91306319999999996</v>
      </c>
      <c r="S40" s="63">
        <v>0.87080979999999997</v>
      </c>
      <c r="T40" s="63">
        <v>0.81613000000000002</v>
      </c>
      <c r="U40" s="63">
        <v>0.74900096999999999</v>
      </c>
      <c r="V40" s="63">
        <v>0.67080784000000004</v>
      </c>
      <c r="W40" s="63">
        <v>0.5843159</v>
      </c>
      <c r="X40" s="63">
        <v>0.49317</v>
      </c>
      <c r="Y40" s="63">
        <v>0.40058893000000001</v>
      </c>
      <c r="Z40" s="33">
        <v>0.30617805999999997</v>
      </c>
      <c r="AA40" s="48"/>
      <c r="AB40" s="52">
        <v>0.30617805999999997</v>
      </c>
      <c r="AC40" s="51"/>
      <c r="AD40" s="48">
        <f t="shared" si="2"/>
        <v>0.833545443</v>
      </c>
      <c r="AE40" s="48">
        <f t="shared" si="3"/>
        <v>0.99998160000736003</v>
      </c>
      <c r="AF40" s="22"/>
      <c r="AG40" s="22"/>
      <c r="AH40" s="22"/>
      <c r="AI40" s="22"/>
      <c r="AJ40" s="22"/>
    </row>
    <row r="41" spans="1:36" x14ac:dyDescent="0.25">
      <c r="A41" s="1">
        <v>35</v>
      </c>
      <c r="B41" s="1">
        <v>630</v>
      </c>
      <c r="C41" s="16" t="str">
        <f t="shared" si="1"/>
        <v>10.5 min</v>
      </c>
      <c r="D41" s="1"/>
      <c r="E41" s="21">
        <v>35</v>
      </c>
      <c r="F41" s="21">
        <v>1</v>
      </c>
      <c r="G41" s="63">
        <v>0.99998575000000001</v>
      </c>
      <c r="H41" s="63">
        <v>0.99993639999999995</v>
      </c>
      <c r="I41" s="63">
        <v>0.99980824999999995</v>
      </c>
      <c r="J41" s="63">
        <v>0.99951120000000004</v>
      </c>
      <c r="K41" s="63">
        <v>0.99887420000000005</v>
      </c>
      <c r="L41" s="63">
        <v>0.9975967</v>
      </c>
      <c r="M41" s="63">
        <v>0.99518066999999999</v>
      </c>
      <c r="N41" s="63">
        <v>0.99085396999999997</v>
      </c>
      <c r="O41" s="63">
        <v>0.98350172999999996</v>
      </c>
      <c r="P41" s="63">
        <v>0.97163330000000003</v>
      </c>
      <c r="Q41" s="63">
        <v>0.95342400000000005</v>
      </c>
      <c r="R41" s="63">
        <v>0.926867</v>
      </c>
      <c r="S41" s="63">
        <v>0.89005089999999998</v>
      </c>
      <c r="T41" s="63">
        <v>0.84154505000000002</v>
      </c>
      <c r="U41" s="63">
        <v>0.78081290000000003</v>
      </c>
      <c r="V41" s="63">
        <v>0.70854139999999999</v>
      </c>
      <c r="W41" s="63">
        <v>0.62672870000000003</v>
      </c>
      <c r="X41" s="63">
        <v>0.53833850000000005</v>
      </c>
      <c r="Y41" s="63">
        <v>0.44613659999999999</v>
      </c>
      <c r="Z41" s="33">
        <v>0.34960272999999997</v>
      </c>
      <c r="AA41" s="48"/>
      <c r="AB41" s="52">
        <v>0.34960272999999997</v>
      </c>
      <c r="AC41" s="51"/>
      <c r="AD41" s="48">
        <f t="shared" si="2"/>
        <v>0.84994649750000006</v>
      </c>
      <c r="AE41" s="48">
        <f t="shared" si="3"/>
        <v>0.99998535000585997</v>
      </c>
      <c r="AF41" s="22"/>
      <c r="AG41" s="22"/>
      <c r="AH41" s="22"/>
      <c r="AI41" s="22"/>
      <c r="AJ41" s="22"/>
    </row>
    <row r="42" spans="1:36" x14ac:dyDescent="0.25">
      <c r="A42" s="1">
        <v>36</v>
      </c>
      <c r="B42" s="1">
        <v>648</v>
      </c>
      <c r="C42" s="16" t="str">
        <f t="shared" si="1"/>
        <v>10.8 min</v>
      </c>
      <c r="D42" s="1"/>
      <c r="E42" s="21">
        <v>36</v>
      </c>
      <c r="F42" s="21">
        <v>1</v>
      </c>
      <c r="G42" s="63">
        <v>0.99998880000000001</v>
      </c>
      <c r="H42" s="63">
        <v>0.99994945999999996</v>
      </c>
      <c r="I42" s="63">
        <v>0.99984770000000001</v>
      </c>
      <c r="J42" s="63">
        <v>0.99961049999999996</v>
      </c>
      <c r="K42" s="63">
        <v>0.99909990000000004</v>
      </c>
      <c r="L42" s="63">
        <v>0.99807109999999999</v>
      </c>
      <c r="M42" s="63">
        <v>0.99611293999999995</v>
      </c>
      <c r="N42" s="63">
        <v>0.99257980000000001</v>
      </c>
      <c r="O42" s="63">
        <v>0.98652260000000003</v>
      </c>
      <c r="P42" s="63">
        <v>0.97664209999999996</v>
      </c>
      <c r="Q42" s="63">
        <v>0.96129995999999995</v>
      </c>
      <c r="R42" s="63">
        <v>0.93861925999999996</v>
      </c>
      <c r="S42" s="63">
        <v>0.90669630000000001</v>
      </c>
      <c r="T42" s="63">
        <v>0.86392385000000005</v>
      </c>
      <c r="U42" s="63">
        <v>0.80937329999999996</v>
      </c>
      <c r="V42" s="63">
        <v>0.74313980000000002</v>
      </c>
      <c r="W42" s="63">
        <v>0.66651183000000003</v>
      </c>
      <c r="X42" s="63">
        <v>0.58175575999999996</v>
      </c>
      <c r="Y42" s="63">
        <v>0.49110219999999999</v>
      </c>
      <c r="Z42" s="33">
        <v>0.39381945000000002</v>
      </c>
      <c r="AA42" s="48"/>
      <c r="AB42" s="52">
        <v>0.39381945000000002</v>
      </c>
      <c r="AC42" s="51"/>
      <c r="AD42" s="48">
        <f t="shared" si="2"/>
        <v>0.86523333049999995</v>
      </c>
      <c r="AE42" s="48">
        <f t="shared" si="3"/>
        <v>0.99998840000463995</v>
      </c>
      <c r="AF42" s="22"/>
      <c r="AG42" s="22"/>
      <c r="AH42" s="22"/>
      <c r="AI42" s="22"/>
      <c r="AJ42" s="22"/>
    </row>
    <row r="43" spans="1:36" x14ac:dyDescent="0.25">
      <c r="A43" s="1">
        <v>37</v>
      </c>
      <c r="B43" s="1">
        <v>666</v>
      </c>
      <c r="C43" s="16" t="str">
        <f t="shared" si="1"/>
        <v>11.1 min</v>
      </c>
      <c r="D43" s="1"/>
      <c r="E43" s="21">
        <v>37</v>
      </c>
      <c r="F43" s="21">
        <v>1</v>
      </c>
      <c r="G43" s="63">
        <v>0.99999099999999996</v>
      </c>
      <c r="H43" s="63">
        <v>0.99995979999999995</v>
      </c>
      <c r="I43" s="63">
        <v>0.99987879999999996</v>
      </c>
      <c r="J43" s="63">
        <v>0.9996893</v>
      </c>
      <c r="K43" s="63">
        <v>0.9992801</v>
      </c>
      <c r="L43" s="63">
        <v>0.99845110000000004</v>
      </c>
      <c r="M43" s="63">
        <v>0.99686474000000003</v>
      </c>
      <c r="N43" s="63">
        <v>0.99398140000000001</v>
      </c>
      <c r="O43" s="63">
        <v>0.98899685999999998</v>
      </c>
      <c r="P43" s="63">
        <v>0.9807863</v>
      </c>
      <c r="Q43" s="63">
        <v>0.96789349999999996</v>
      </c>
      <c r="R43" s="63">
        <v>0.94858986000000001</v>
      </c>
      <c r="S43" s="63">
        <v>0.92103060000000003</v>
      </c>
      <c r="T43" s="63">
        <v>0.88351769999999996</v>
      </c>
      <c r="U43" s="63">
        <v>0.83483832999999996</v>
      </c>
      <c r="V43" s="63">
        <v>0.7746054</v>
      </c>
      <c r="W43" s="63">
        <v>0.70347535999999999</v>
      </c>
      <c r="X43" s="63">
        <v>0.62303790000000003</v>
      </c>
      <c r="Y43" s="63">
        <v>0.53494929999999996</v>
      </c>
      <c r="Z43" s="33">
        <v>0.43821125999999999</v>
      </c>
      <c r="AA43" s="48"/>
      <c r="AB43" s="52">
        <v>0.43821125999999999</v>
      </c>
      <c r="AC43" s="51"/>
      <c r="AD43" s="48">
        <f t="shared" si="2"/>
        <v>0.8794014305000003</v>
      </c>
      <c r="AE43" s="48">
        <f t="shared" si="3"/>
        <v>0.99999060000375994</v>
      </c>
      <c r="AF43" s="22"/>
      <c r="AG43" s="22"/>
      <c r="AH43" s="22"/>
      <c r="AI43" s="22"/>
      <c r="AJ43" s="22"/>
    </row>
    <row r="44" spans="1:36" x14ac:dyDescent="0.25">
      <c r="A44" s="1">
        <v>38</v>
      </c>
      <c r="B44" s="1">
        <v>684</v>
      </c>
      <c r="C44" s="16" t="str">
        <f t="shared" si="1"/>
        <v>11.4 min</v>
      </c>
      <c r="D44" s="1"/>
      <c r="E44" s="21">
        <v>38</v>
      </c>
      <c r="F44" s="21">
        <v>1</v>
      </c>
      <c r="G44" s="63">
        <v>0.99999300000000002</v>
      </c>
      <c r="H44" s="63">
        <v>0.99996805</v>
      </c>
      <c r="I44" s="63">
        <v>0.99990343999999998</v>
      </c>
      <c r="J44" s="63">
        <v>0.99975203999999995</v>
      </c>
      <c r="K44" s="63">
        <v>0.99942379999999997</v>
      </c>
      <c r="L44" s="63">
        <v>0.99875592999999996</v>
      </c>
      <c r="M44" s="63">
        <v>0.99747059999999999</v>
      </c>
      <c r="N44" s="63">
        <v>0.99511930000000004</v>
      </c>
      <c r="O44" s="63">
        <v>0.99102159999999995</v>
      </c>
      <c r="P44" s="63">
        <v>0.98421013000000002</v>
      </c>
      <c r="Q44" s="63">
        <v>0.97340059999999995</v>
      </c>
      <c r="R44" s="63">
        <v>0.95702220000000005</v>
      </c>
      <c r="S44" s="63">
        <v>0.93332409999999999</v>
      </c>
      <c r="T44" s="63">
        <v>0.90058530000000003</v>
      </c>
      <c r="U44" s="63">
        <v>0.85740227000000002</v>
      </c>
      <c r="V44" s="63">
        <v>0.80301016999999997</v>
      </c>
      <c r="W44" s="63">
        <v>0.73752300000000004</v>
      </c>
      <c r="X44" s="63">
        <v>0.66190179999999998</v>
      </c>
      <c r="Y44" s="63">
        <v>0.57722560000000001</v>
      </c>
      <c r="Z44" s="33">
        <v>0.48220312999999998</v>
      </c>
      <c r="AA44" s="48"/>
      <c r="AB44" s="52">
        <v>0.48220312999999998</v>
      </c>
      <c r="AC44" s="51"/>
      <c r="AD44" s="48">
        <f t="shared" si="2"/>
        <v>0.89246080299999986</v>
      </c>
      <c r="AE44" s="48">
        <f t="shared" si="3"/>
        <v>0.99999260000295997</v>
      </c>
      <c r="AF44" s="22"/>
      <c r="AG44" s="22"/>
      <c r="AH44" s="22"/>
      <c r="AI44" s="22"/>
      <c r="AJ44" s="22"/>
    </row>
    <row r="45" spans="1:36" x14ac:dyDescent="0.25">
      <c r="A45" s="26">
        <v>39</v>
      </c>
      <c r="B45" s="27">
        <v>702</v>
      </c>
      <c r="C45" s="16" t="str">
        <f t="shared" si="1"/>
        <v>11.7 min</v>
      </c>
      <c r="D45" s="27"/>
      <c r="E45" s="28">
        <v>39</v>
      </c>
      <c r="F45" s="28">
        <v>1</v>
      </c>
      <c r="G45" s="65">
        <v>0.99999439999999995</v>
      </c>
      <c r="H45" s="65">
        <v>0.99997466999999995</v>
      </c>
      <c r="I45" s="65">
        <v>0.99992292999999999</v>
      </c>
      <c r="J45" s="65">
        <v>0.99980210000000003</v>
      </c>
      <c r="K45" s="65">
        <v>0.99953853999999998</v>
      </c>
      <c r="L45" s="65">
        <v>0.99900029999999995</v>
      </c>
      <c r="M45" s="65">
        <v>0.99795913999999997</v>
      </c>
      <c r="N45" s="65">
        <v>0.99604239999999999</v>
      </c>
      <c r="O45" s="65">
        <v>0.99267715000000001</v>
      </c>
      <c r="P45" s="65">
        <v>0.98703450000000004</v>
      </c>
      <c r="Q45" s="65">
        <v>0.97799086999999996</v>
      </c>
      <c r="R45" s="65">
        <v>0.96413300000000002</v>
      </c>
      <c r="S45" s="65">
        <v>0.94382845999999998</v>
      </c>
      <c r="T45" s="65">
        <v>0.91538304000000004</v>
      </c>
      <c r="U45" s="65">
        <v>0.87728249999999997</v>
      </c>
      <c r="V45" s="65">
        <v>0.82847904999999999</v>
      </c>
      <c r="W45" s="65">
        <v>0.76863800000000004</v>
      </c>
      <c r="X45" s="65">
        <v>0.69815799999999995</v>
      </c>
      <c r="Y45" s="65">
        <v>0.61756694000000001</v>
      </c>
      <c r="Z45" s="32">
        <v>0.52527990000000002</v>
      </c>
      <c r="AA45" s="48"/>
      <c r="AB45" s="52">
        <v>0.52527990000000002</v>
      </c>
      <c r="AC45" s="51"/>
      <c r="AD45" s="48">
        <f t="shared" si="2"/>
        <v>0.90443429450000001</v>
      </c>
      <c r="AE45" s="48">
        <f t="shared" si="3"/>
        <v>0.99999400000239991</v>
      </c>
      <c r="AF45" s="22"/>
      <c r="AG45" s="22"/>
      <c r="AH45" s="22"/>
      <c r="AI45" s="22"/>
      <c r="AJ45" s="22"/>
    </row>
    <row r="46" spans="1:36" x14ac:dyDescent="0.25">
      <c r="A46" s="29">
        <v>40</v>
      </c>
      <c r="B46" s="30">
        <v>720</v>
      </c>
      <c r="C46" s="16" t="str">
        <f t="shared" si="1"/>
        <v>12 min</v>
      </c>
      <c r="D46" s="30"/>
      <c r="E46" s="31">
        <v>40</v>
      </c>
      <c r="F46" s="31">
        <v>1</v>
      </c>
      <c r="G46" s="66">
        <v>0.99999570000000004</v>
      </c>
      <c r="H46" s="66">
        <v>0.99997985</v>
      </c>
      <c r="I46" s="66">
        <v>0.99993867000000003</v>
      </c>
      <c r="J46" s="66">
        <v>0.99984170000000006</v>
      </c>
      <c r="K46" s="66">
        <v>0.99963040000000003</v>
      </c>
      <c r="L46" s="66">
        <v>0.99919639999999998</v>
      </c>
      <c r="M46" s="66">
        <v>0.99835309999999999</v>
      </c>
      <c r="N46" s="66">
        <v>0.99679119999999999</v>
      </c>
      <c r="O46" s="66">
        <v>0.99402979999999996</v>
      </c>
      <c r="P46" s="66">
        <v>0.98936139999999995</v>
      </c>
      <c r="Q46" s="66">
        <v>0.98180944000000003</v>
      </c>
      <c r="R46" s="66">
        <v>0.97011409999999998</v>
      </c>
      <c r="S46" s="66">
        <v>0.95277369999999995</v>
      </c>
      <c r="T46" s="66">
        <v>0.92815910000000001</v>
      </c>
      <c r="U46" s="66">
        <v>0.89470833999999999</v>
      </c>
      <c r="V46" s="66">
        <v>0.85117580000000004</v>
      </c>
      <c r="W46" s="66">
        <v>0.79686840000000003</v>
      </c>
      <c r="X46" s="66">
        <v>0.73170100000000005</v>
      </c>
      <c r="Y46" s="66">
        <v>0.65569705</v>
      </c>
      <c r="Z46" s="34">
        <v>0.56699719999999998</v>
      </c>
      <c r="AA46" s="48"/>
      <c r="AB46" s="52">
        <v>0.56699719999999998</v>
      </c>
      <c r="AC46" s="51"/>
      <c r="AD46" s="48">
        <f t="shared" si="2"/>
        <v>0.91535611750000001</v>
      </c>
      <c r="AE46" s="48">
        <f t="shared" si="3"/>
        <v>0.99999530000188008</v>
      </c>
      <c r="AF46" s="22"/>
      <c r="AG46" s="22"/>
      <c r="AH46" s="22"/>
      <c r="AI46" s="22"/>
      <c r="AJ46" s="22"/>
    </row>
    <row r="47" spans="1:36" x14ac:dyDescent="0.25">
      <c r="A47" s="1">
        <v>41</v>
      </c>
      <c r="B47" s="1">
        <v>738</v>
      </c>
      <c r="C47" s="16" t="str">
        <f t="shared" si="1"/>
        <v>12.3 min</v>
      </c>
      <c r="D47" s="1"/>
      <c r="E47" s="21">
        <v>41</v>
      </c>
      <c r="F47" s="21">
        <v>1</v>
      </c>
      <c r="G47" s="63">
        <v>0.99999660000000001</v>
      </c>
      <c r="H47" s="63">
        <v>0.99998397000000006</v>
      </c>
      <c r="I47" s="63">
        <v>0.99995106</v>
      </c>
      <c r="J47" s="63">
        <v>0.99987349999999997</v>
      </c>
      <c r="K47" s="63">
        <v>0.99970376000000005</v>
      </c>
      <c r="L47" s="63">
        <v>0.99935399999999996</v>
      </c>
      <c r="M47" s="63">
        <v>0.99867090000000003</v>
      </c>
      <c r="N47" s="63">
        <v>0.99739849999999997</v>
      </c>
      <c r="O47" s="63">
        <v>0.99513419999999997</v>
      </c>
      <c r="P47" s="63">
        <v>0.9912765</v>
      </c>
      <c r="Q47" s="63">
        <v>0.98498090000000005</v>
      </c>
      <c r="R47" s="63">
        <v>0.97513335999999995</v>
      </c>
      <c r="S47" s="63">
        <v>0.96036849999999996</v>
      </c>
      <c r="T47" s="63">
        <v>0.93914752999999995</v>
      </c>
      <c r="U47" s="63">
        <v>0.90991109999999997</v>
      </c>
      <c r="V47" s="63">
        <v>0.87128854</v>
      </c>
      <c r="W47" s="63">
        <v>0.82231325</v>
      </c>
      <c r="X47" s="63">
        <v>0.76249754000000003</v>
      </c>
      <c r="Y47" s="63">
        <v>0.69142245999999996</v>
      </c>
      <c r="Z47" s="33">
        <v>0.60698825000000001</v>
      </c>
      <c r="AA47" s="48"/>
      <c r="AB47" s="52">
        <v>0.60698825000000001</v>
      </c>
      <c r="AC47" s="51"/>
      <c r="AD47" s="48">
        <f t="shared" si="2"/>
        <v>0.92526972099999971</v>
      </c>
      <c r="AE47" s="48">
        <f t="shared" si="3"/>
        <v>0.99999620000152001</v>
      </c>
      <c r="AF47" s="22"/>
      <c r="AG47" s="22"/>
      <c r="AH47" s="22"/>
      <c r="AI47" s="22"/>
      <c r="AJ47" s="22"/>
    </row>
    <row r="48" spans="1:36" x14ac:dyDescent="0.25">
      <c r="A48" s="1">
        <v>42</v>
      </c>
      <c r="B48" s="1">
        <v>756</v>
      </c>
      <c r="C48" s="16" t="str">
        <f t="shared" si="1"/>
        <v>12.6 min</v>
      </c>
      <c r="D48" s="1"/>
      <c r="E48" s="21">
        <v>42</v>
      </c>
      <c r="F48" s="21">
        <v>1</v>
      </c>
      <c r="G48" s="63">
        <v>0.99999720000000003</v>
      </c>
      <c r="H48" s="63">
        <v>0.99998730000000002</v>
      </c>
      <c r="I48" s="63">
        <v>0.99996090000000004</v>
      </c>
      <c r="J48" s="63">
        <v>0.99989885000000001</v>
      </c>
      <c r="K48" s="63">
        <v>0.99976240000000005</v>
      </c>
      <c r="L48" s="63">
        <v>0.99948037000000001</v>
      </c>
      <c r="M48" s="63">
        <v>0.99892705999999998</v>
      </c>
      <c r="N48" s="63">
        <v>0.99789090000000003</v>
      </c>
      <c r="O48" s="63">
        <v>0.99603569999999997</v>
      </c>
      <c r="P48" s="63">
        <v>0.99285126000000001</v>
      </c>
      <c r="Q48" s="63">
        <v>0.98761100000000002</v>
      </c>
      <c r="R48" s="63">
        <v>0.9793366</v>
      </c>
      <c r="S48" s="63">
        <v>0.96679853999999998</v>
      </c>
      <c r="T48" s="63">
        <v>0.94856560000000001</v>
      </c>
      <c r="U48" s="63">
        <v>0.92311763999999996</v>
      </c>
      <c r="V48" s="63">
        <v>0.88902000000000003</v>
      </c>
      <c r="W48" s="63">
        <v>0.84510874999999996</v>
      </c>
      <c r="X48" s="63">
        <v>0.79057469999999996</v>
      </c>
      <c r="Y48" s="63">
        <v>0.72462510000000002</v>
      </c>
      <c r="Z48" s="33">
        <v>0.64496500000000001</v>
      </c>
      <c r="AA48" s="48"/>
      <c r="AB48" s="52">
        <v>0.64496500000000001</v>
      </c>
      <c r="AC48" s="51"/>
      <c r="AD48" s="48">
        <f t="shared" si="2"/>
        <v>0.93422574349999987</v>
      </c>
      <c r="AE48" s="48">
        <f t="shared" si="3"/>
        <v>0.99999680000128</v>
      </c>
      <c r="AF48" s="22"/>
      <c r="AG48" s="22"/>
      <c r="AH48" s="22"/>
      <c r="AI48" s="22"/>
      <c r="AJ48" s="22"/>
    </row>
    <row r="49" spans="1:36" x14ac:dyDescent="0.25">
      <c r="A49" s="1">
        <v>43</v>
      </c>
      <c r="B49" s="1">
        <v>774</v>
      </c>
      <c r="C49" s="16" t="str">
        <f t="shared" si="1"/>
        <v>12.9 min</v>
      </c>
      <c r="D49" s="1"/>
      <c r="E49" s="21">
        <v>43</v>
      </c>
      <c r="F49" s="21">
        <v>1</v>
      </c>
      <c r="G49" s="63">
        <v>0.99999773999999997</v>
      </c>
      <c r="H49" s="63">
        <v>0.99998986999999995</v>
      </c>
      <c r="I49" s="63">
        <v>0.99996879999999999</v>
      </c>
      <c r="J49" s="63">
        <v>0.99991905999999997</v>
      </c>
      <c r="K49" s="63">
        <v>0.99980944000000005</v>
      </c>
      <c r="L49" s="63">
        <v>0.99958205</v>
      </c>
      <c r="M49" s="63">
        <v>0.99913379999999996</v>
      </c>
      <c r="N49" s="63">
        <v>0.99829024</v>
      </c>
      <c r="O49" s="63">
        <v>0.99677070000000001</v>
      </c>
      <c r="P49" s="63">
        <v>0.99414486000000002</v>
      </c>
      <c r="Q49" s="63">
        <v>0.98978907000000005</v>
      </c>
      <c r="R49" s="63">
        <v>0.98284996000000002</v>
      </c>
      <c r="S49" s="63">
        <v>0.97222920000000002</v>
      </c>
      <c r="T49" s="63">
        <v>0.95661169999999995</v>
      </c>
      <c r="U49" s="63">
        <v>0.93454539999999997</v>
      </c>
      <c r="V49" s="63">
        <v>0.90457849999999995</v>
      </c>
      <c r="W49" s="63">
        <v>0.86541765999999998</v>
      </c>
      <c r="X49" s="63">
        <v>0.81600779999999995</v>
      </c>
      <c r="Y49" s="63">
        <v>0.75525410000000004</v>
      </c>
      <c r="Z49" s="33">
        <v>0.68071570000000003</v>
      </c>
      <c r="AA49" s="48"/>
      <c r="AB49" s="52">
        <v>0.68071570000000003</v>
      </c>
      <c r="AC49" s="51"/>
      <c r="AD49" s="48">
        <f t="shared" si="2"/>
        <v>0.94228028249999995</v>
      </c>
      <c r="AE49" s="48">
        <f t="shared" si="3"/>
        <v>0.99999734000106399</v>
      </c>
      <c r="AF49" s="22"/>
      <c r="AG49" s="22"/>
      <c r="AH49" s="22"/>
      <c r="AI49" s="22"/>
      <c r="AJ49" s="22"/>
    </row>
    <row r="50" spans="1:36" x14ac:dyDescent="0.25">
      <c r="A50" s="1">
        <v>44</v>
      </c>
      <c r="B50" s="1">
        <v>792</v>
      </c>
      <c r="C50" s="16" t="str">
        <f t="shared" si="1"/>
        <v>13.2 min</v>
      </c>
      <c r="D50" s="1"/>
      <c r="E50" s="21">
        <v>44</v>
      </c>
      <c r="F50" s="21">
        <v>1</v>
      </c>
      <c r="G50" s="63">
        <v>0.99999839999999995</v>
      </c>
      <c r="H50" s="63">
        <v>0.9999922</v>
      </c>
      <c r="I50" s="63">
        <v>0.99997513999999998</v>
      </c>
      <c r="J50" s="63">
        <v>0.99993540000000003</v>
      </c>
      <c r="K50" s="63">
        <v>0.99984709999999999</v>
      </c>
      <c r="L50" s="63">
        <v>0.99966359999999999</v>
      </c>
      <c r="M50" s="63">
        <v>0.99930065999999995</v>
      </c>
      <c r="N50" s="63">
        <v>0.99861383000000004</v>
      </c>
      <c r="O50" s="63">
        <v>0.99737005999999995</v>
      </c>
      <c r="P50" s="63">
        <v>0.99520664999999997</v>
      </c>
      <c r="Q50" s="63">
        <v>0.99159074000000003</v>
      </c>
      <c r="R50" s="63">
        <v>0.98578140000000003</v>
      </c>
      <c r="S50" s="63">
        <v>0.97680509999999998</v>
      </c>
      <c r="T50" s="63">
        <v>0.96346609999999999</v>
      </c>
      <c r="U50" s="63">
        <v>0.94439846000000005</v>
      </c>
      <c r="V50" s="63">
        <v>0.91817159999999998</v>
      </c>
      <c r="W50" s="63">
        <v>0.88341904000000004</v>
      </c>
      <c r="X50" s="63">
        <v>0.8389086</v>
      </c>
      <c r="Y50" s="63">
        <v>0.78331439999999997</v>
      </c>
      <c r="Z50" s="33">
        <v>0.71410019999999996</v>
      </c>
      <c r="AA50" s="48"/>
      <c r="AB50" s="52">
        <v>0.71410019999999996</v>
      </c>
      <c r="AC50" s="51"/>
      <c r="AD50" s="48">
        <f t="shared" si="2"/>
        <v>0.9494929339999999</v>
      </c>
      <c r="AE50" s="48">
        <f t="shared" si="3"/>
        <v>0.99999800000079997</v>
      </c>
      <c r="AF50" s="22"/>
      <c r="AG50" s="22"/>
      <c r="AH50" s="22"/>
      <c r="AI50" s="22"/>
      <c r="AJ50" s="22"/>
    </row>
    <row r="51" spans="1:36" x14ac:dyDescent="0.25">
      <c r="A51" s="1">
        <v>45</v>
      </c>
      <c r="B51" s="1">
        <v>810</v>
      </c>
      <c r="C51" s="16" t="str">
        <f t="shared" si="1"/>
        <v>13.5 min</v>
      </c>
      <c r="D51" s="1"/>
      <c r="E51" s="21">
        <v>45</v>
      </c>
      <c r="F51" s="21">
        <v>1</v>
      </c>
      <c r="G51" s="63">
        <v>0.99999859999999996</v>
      </c>
      <c r="H51" s="63">
        <v>0.99999389999999999</v>
      </c>
      <c r="I51" s="63">
        <v>0.99998039999999999</v>
      </c>
      <c r="J51" s="63">
        <v>0.99994826000000003</v>
      </c>
      <c r="K51" s="63">
        <v>0.99987744999999995</v>
      </c>
      <c r="L51" s="63">
        <v>0.99972934000000002</v>
      </c>
      <c r="M51" s="63">
        <v>0.99943525</v>
      </c>
      <c r="N51" s="63">
        <v>0.9988764</v>
      </c>
      <c r="O51" s="63">
        <v>0.99785869999999999</v>
      </c>
      <c r="P51" s="63">
        <v>0.99607749999999995</v>
      </c>
      <c r="Q51" s="63">
        <v>0.9930793</v>
      </c>
      <c r="R51" s="63">
        <v>0.98822359999999998</v>
      </c>
      <c r="S51" s="63">
        <v>0.98065287000000001</v>
      </c>
      <c r="T51" s="63">
        <v>0.96928939999999997</v>
      </c>
      <c r="U51" s="63">
        <v>0.95286599999999999</v>
      </c>
      <c r="V51" s="63">
        <v>0.93000059999999996</v>
      </c>
      <c r="W51" s="63">
        <v>0.89930019999999999</v>
      </c>
      <c r="X51" s="63">
        <v>0.85941679999999998</v>
      </c>
      <c r="Y51" s="63">
        <v>0.80885810000000002</v>
      </c>
      <c r="Z51" s="33">
        <v>0.74504239999999999</v>
      </c>
      <c r="AA51" s="48"/>
      <c r="AB51" s="52">
        <v>0.74504239999999999</v>
      </c>
      <c r="AC51" s="51"/>
      <c r="AD51" s="48">
        <f t="shared" si="2"/>
        <v>0.95592525349999991</v>
      </c>
      <c r="AE51" s="48">
        <f t="shared" si="3"/>
        <v>0.99999820000071993</v>
      </c>
      <c r="AF51" s="22"/>
      <c r="AG51" s="22"/>
      <c r="AH51" s="22"/>
      <c r="AI51" s="22"/>
      <c r="AJ51" s="22"/>
    </row>
    <row r="52" spans="1:36" x14ac:dyDescent="0.25">
      <c r="A52" s="1">
        <v>46</v>
      </c>
      <c r="B52" s="1">
        <v>828</v>
      </c>
      <c r="C52" s="16" t="str">
        <f t="shared" si="1"/>
        <v>13.8 min</v>
      </c>
      <c r="D52" s="1"/>
      <c r="E52" s="21">
        <v>46</v>
      </c>
      <c r="F52" s="21">
        <v>1</v>
      </c>
      <c r="G52" s="63">
        <v>0.99999910000000003</v>
      </c>
      <c r="H52" s="63">
        <v>0.99999519999999997</v>
      </c>
      <c r="I52" s="63">
        <v>0.99998430000000005</v>
      </c>
      <c r="J52" s="63">
        <v>0.99995860000000003</v>
      </c>
      <c r="K52" s="63">
        <v>0.99990164999999998</v>
      </c>
      <c r="L52" s="63">
        <v>0.99978197000000002</v>
      </c>
      <c r="M52" s="63">
        <v>0.99954385000000001</v>
      </c>
      <c r="N52" s="63">
        <v>0.99908920000000001</v>
      </c>
      <c r="O52" s="63">
        <v>0.99825680000000006</v>
      </c>
      <c r="P52" s="63">
        <v>0.99679130000000005</v>
      </c>
      <c r="Q52" s="63">
        <v>0.99430805</v>
      </c>
      <c r="R52" s="63">
        <v>0.99025510000000005</v>
      </c>
      <c r="S52" s="63">
        <v>0.98388224999999996</v>
      </c>
      <c r="T52" s="63">
        <v>0.97422516000000003</v>
      </c>
      <c r="U52" s="63">
        <v>0.96012059999999999</v>
      </c>
      <c r="V52" s="63">
        <v>0.9402568</v>
      </c>
      <c r="W52" s="63">
        <v>0.91325009999999995</v>
      </c>
      <c r="X52" s="63">
        <v>0.8776891</v>
      </c>
      <c r="Y52" s="63">
        <v>0.83197379999999999</v>
      </c>
      <c r="Z52" s="33">
        <v>0.77352213999999997</v>
      </c>
      <c r="AA52" s="48"/>
      <c r="AB52" s="52">
        <v>0.77352213999999997</v>
      </c>
      <c r="AC52" s="51"/>
      <c r="AD52" s="48">
        <f t="shared" si="2"/>
        <v>0.96163925350000012</v>
      </c>
      <c r="AE52" s="48">
        <f t="shared" si="3"/>
        <v>0.99999870000052005</v>
      </c>
      <c r="AF52" s="22"/>
      <c r="AG52" s="22"/>
      <c r="AH52" s="22"/>
      <c r="AI52" s="22"/>
      <c r="AJ52" s="22"/>
    </row>
    <row r="53" spans="1:36" x14ac:dyDescent="0.25">
      <c r="A53" s="1">
        <v>47</v>
      </c>
      <c r="B53" s="1">
        <v>846</v>
      </c>
      <c r="C53" s="16" t="str">
        <f t="shared" si="1"/>
        <v>14.1 min</v>
      </c>
      <c r="D53" s="1"/>
      <c r="E53" s="21">
        <v>47</v>
      </c>
      <c r="F53" s="21">
        <v>1</v>
      </c>
      <c r="G53" s="63">
        <v>0.99999919999999998</v>
      </c>
      <c r="H53" s="63">
        <v>0.9999962</v>
      </c>
      <c r="I53" s="63">
        <v>0.99998765999999994</v>
      </c>
      <c r="J53" s="63">
        <v>0.99996704000000003</v>
      </c>
      <c r="K53" s="63">
        <v>0.99992095999999997</v>
      </c>
      <c r="L53" s="63">
        <v>0.99982459999999995</v>
      </c>
      <c r="M53" s="63">
        <v>0.99963139999999995</v>
      </c>
      <c r="N53" s="63">
        <v>0.99926170000000003</v>
      </c>
      <c r="O53" s="63">
        <v>0.99858130000000001</v>
      </c>
      <c r="P53" s="63">
        <v>0.99737640000000005</v>
      </c>
      <c r="Q53" s="63">
        <v>0.99532129999999996</v>
      </c>
      <c r="R53" s="63">
        <v>0.99194320000000002</v>
      </c>
      <c r="S53" s="63">
        <v>0.98658776000000004</v>
      </c>
      <c r="T53" s="63">
        <v>0.97839889999999996</v>
      </c>
      <c r="U53" s="63">
        <v>0.96631889999999998</v>
      </c>
      <c r="V53" s="63">
        <v>0.94911926999999996</v>
      </c>
      <c r="W53" s="63">
        <v>0.92545449999999996</v>
      </c>
      <c r="X53" s="63">
        <v>0.89389277</v>
      </c>
      <c r="Y53" s="63">
        <v>0.85277740000000002</v>
      </c>
      <c r="Z53" s="33">
        <v>0.79956674999999999</v>
      </c>
      <c r="AA53" s="48"/>
      <c r="AB53" s="52">
        <v>0.79956674999999999</v>
      </c>
      <c r="AC53" s="51"/>
      <c r="AD53" s="48">
        <f t="shared" si="2"/>
        <v>0.96669636050000007</v>
      </c>
      <c r="AE53" s="48">
        <f t="shared" si="3"/>
        <v>0.99999880000047991</v>
      </c>
      <c r="AF53" s="22"/>
      <c r="AG53" s="22"/>
      <c r="AH53" s="22"/>
      <c r="AI53" s="22"/>
      <c r="AJ53" s="22"/>
    </row>
    <row r="54" spans="1:36" x14ac:dyDescent="0.25">
      <c r="A54" s="1">
        <v>48</v>
      </c>
      <c r="B54" s="1">
        <v>864</v>
      </c>
      <c r="C54" s="16" t="str">
        <f t="shared" si="1"/>
        <v>14.4 min</v>
      </c>
      <c r="D54" s="1"/>
      <c r="E54" s="21">
        <v>48</v>
      </c>
      <c r="F54" s="21">
        <v>1</v>
      </c>
      <c r="G54" s="63">
        <v>0.99999939999999998</v>
      </c>
      <c r="H54" s="63">
        <v>0.99999713999999995</v>
      </c>
      <c r="I54" s="63">
        <v>0.99999033999999998</v>
      </c>
      <c r="J54" s="63">
        <v>0.99997369999999997</v>
      </c>
      <c r="K54" s="63">
        <v>0.99993664000000004</v>
      </c>
      <c r="L54" s="63">
        <v>0.99985869999999999</v>
      </c>
      <c r="M54" s="63">
        <v>0.99970232999999997</v>
      </c>
      <c r="N54" s="63">
        <v>0.99940150000000005</v>
      </c>
      <c r="O54" s="63">
        <v>0.99884534000000003</v>
      </c>
      <c r="P54" s="63">
        <v>0.99785524999999997</v>
      </c>
      <c r="Q54" s="63">
        <v>0.99615644999999997</v>
      </c>
      <c r="R54" s="63">
        <v>0.993344</v>
      </c>
      <c r="S54" s="63">
        <v>0.98885095000000001</v>
      </c>
      <c r="T54" s="63">
        <v>0.98192142999999998</v>
      </c>
      <c r="U54" s="63">
        <v>0.97160137000000002</v>
      </c>
      <c r="V54" s="63">
        <v>0.95675370000000004</v>
      </c>
      <c r="W54" s="63">
        <v>0.93609240000000005</v>
      </c>
      <c r="X54" s="63">
        <v>0.90819925000000001</v>
      </c>
      <c r="Y54" s="63">
        <v>0.87140519999999999</v>
      </c>
      <c r="Z54" s="33">
        <v>0.82324094000000003</v>
      </c>
      <c r="AA54" s="48"/>
      <c r="AB54" s="52">
        <v>0.82324094000000003</v>
      </c>
      <c r="AC54" s="51"/>
      <c r="AD54" s="48">
        <f t="shared" si="2"/>
        <v>0.97115630150000032</v>
      </c>
      <c r="AE54" s="48">
        <f t="shared" si="3"/>
        <v>0.99999900000039998</v>
      </c>
      <c r="AF54" s="22"/>
      <c r="AG54" s="22"/>
      <c r="AH54" s="22"/>
      <c r="AI54" s="22"/>
      <c r="AJ54" s="22"/>
    </row>
    <row r="55" spans="1:36" x14ac:dyDescent="0.25">
      <c r="A55" s="1">
        <v>49</v>
      </c>
      <c r="B55" s="1">
        <v>882</v>
      </c>
      <c r="C55" s="16" t="str">
        <f t="shared" si="1"/>
        <v>14.7 min</v>
      </c>
      <c r="D55" s="1"/>
      <c r="E55" s="21">
        <v>49</v>
      </c>
      <c r="F55" s="21">
        <v>1</v>
      </c>
      <c r="G55" s="63">
        <v>0.99999959999999999</v>
      </c>
      <c r="H55" s="63">
        <v>0.9999979</v>
      </c>
      <c r="I55" s="63">
        <v>0.9999924</v>
      </c>
      <c r="J55" s="63">
        <v>0.99997899999999995</v>
      </c>
      <c r="K55" s="63">
        <v>0.99994930000000004</v>
      </c>
      <c r="L55" s="63">
        <v>0.99988619999999995</v>
      </c>
      <c r="M55" s="63">
        <v>0.99975959999999997</v>
      </c>
      <c r="N55" s="63">
        <v>0.99951480000000004</v>
      </c>
      <c r="O55" s="63">
        <v>0.99906050000000002</v>
      </c>
      <c r="P55" s="63">
        <v>0.99824743999999999</v>
      </c>
      <c r="Q55" s="63">
        <v>0.9968439</v>
      </c>
      <c r="R55" s="63">
        <v>0.99450530000000004</v>
      </c>
      <c r="S55" s="63">
        <v>0.99074130000000005</v>
      </c>
      <c r="T55" s="63">
        <v>0.98488830000000005</v>
      </c>
      <c r="U55" s="63">
        <v>0.97609246000000005</v>
      </c>
      <c r="V55" s="63">
        <v>0.96331155000000002</v>
      </c>
      <c r="W55" s="63">
        <v>0.94533290000000003</v>
      </c>
      <c r="X55" s="63">
        <v>0.92078000000000004</v>
      </c>
      <c r="Y55" s="63">
        <v>0.88800539999999994</v>
      </c>
      <c r="Z55" s="33">
        <v>0.84464085</v>
      </c>
      <c r="AA55" s="48"/>
      <c r="AB55" s="52">
        <v>0.84464085</v>
      </c>
      <c r="AC55" s="51"/>
      <c r="AD55" s="48">
        <f t="shared" si="2"/>
        <v>0.97507643500000007</v>
      </c>
      <c r="AE55" s="48">
        <f t="shared" si="3"/>
        <v>0.99999920000031994</v>
      </c>
      <c r="AF55" s="22"/>
      <c r="AG55" s="22"/>
      <c r="AH55" s="22"/>
      <c r="AI55" s="22"/>
      <c r="AJ55" s="22"/>
    </row>
    <row r="56" spans="1:36" x14ac:dyDescent="0.25">
      <c r="A56" s="1">
        <v>50</v>
      </c>
      <c r="B56" s="1">
        <v>900</v>
      </c>
      <c r="C56" s="16" t="str">
        <f t="shared" si="1"/>
        <v>15 min</v>
      </c>
      <c r="D56" s="1"/>
      <c r="E56" s="21">
        <v>50</v>
      </c>
      <c r="F56" s="21">
        <v>1</v>
      </c>
      <c r="G56" s="63">
        <v>0.99999970000000005</v>
      </c>
      <c r="H56" s="63">
        <v>0.99999844999999998</v>
      </c>
      <c r="I56" s="63">
        <v>0.99999415999999997</v>
      </c>
      <c r="J56" s="63">
        <v>0.99998339999999997</v>
      </c>
      <c r="K56" s="63">
        <v>0.99995940000000005</v>
      </c>
      <c r="L56" s="63">
        <v>0.99990849999999998</v>
      </c>
      <c r="M56" s="63">
        <v>0.99980590000000003</v>
      </c>
      <c r="N56" s="63">
        <v>0.99960689999999996</v>
      </c>
      <c r="O56" s="63">
        <v>0.99923569999999995</v>
      </c>
      <c r="P56" s="63">
        <v>0.99856809999999996</v>
      </c>
      <c r="Q56" s="63">
        <v>0.99740963999999999</v>
      </c>
      <c r="R56" s="63">
        <v>0.99546670000000004</v>
      </c>
      <c r="S56" s="63">
        <v>0.99231809999999998</v>
      </c>
      <c r="T56" s="63">
        <v>0.98738309999999996</v>
      </c>
      <c r="U56" s="63">
        <v>0.97990250000000001</v>
      </c>
      <c r="V56" s="63">
        <v>0.96892929999999999</v>
      </c>
      <c r="W56" s="63">
        <v>0.95333429999999997</v>
      </c>
      <c r="X56" s="63">
        <v>0.93180125999999996</v>
      </c>
      <c r="Y56" s="63">
        <v>0.90273373999999995</v>
      </c>
      <c r="Z56" s="33">
        <v>0.86388359999999997</v>
      </c>
      <c r="AA56" s="48"/>
      <c r="AB56" s="52">
        <v>0.86388359999999997</v>
      </c>
      <c r="AC56" s="51"/>
      <c r="AD56" s="48">
        <f t="shared" si="2"/>
        <v>0.97851112250000016</v>
      </c>
      <c r="AE56" s="48">
        <f t="shared" si="3"/>
        <v>0.99999930000028003</v>
      </c>
      <c r="AF56" s="22"/>
      <c r="AG56" s="22"/>
      <c r="AH56" s="22"/>
      <c r="AI56" s="22"/>
      <c r="AJ56" s="22"/>
    </row>
    <row r="57" spans="1:36" x14ac:dyDescent="0.25">
      <c r="A57" s="1">
        <v>51</v>
      </c>
      <c r="B57" s="1">
        <v>918</v>
      </c>
      <c r="C57" s="16" t="str">
        <f t="shared" si="1"/>
        <v>15.3 min</v>
      </c>
      <c r="D57" s="1"/>
      <c r="E57" s="21">
        <v>51</v>
      </c>
      <c r="F57" s="21">
        <v>0.99999994000000003</v>
      </c>
      <c r="G57" s="63">
        <v>1</v>
      </c>
      <c r="H57" s="63">
        <v>0.99999890000000002</v>
      </c>
      <c r="I57" s="63">
        <v>0.99999550000000004</v>
      </c>
      <c r="J57" s="63">
        <v>0.99998699999999996</v>
      </c>
      <c r="K57" s="63">
        <v>0.99996763</v>
      </c>
      <c r="L57" s="63">
        <v>0.99992669999999995</v>
      </c>
      <c r="M57" s="63">
        <v>0.99984329999999999</v>
      </c>
      <c r="N57" s="63">
        <v>0.9996815</v>
      </c>
      <c r="O57" s="63">
        <v>0.9993784</v>
      </c>
      <c r="P57" s="63">
        <v>0.99883056000000003</v>
      </c>
      <c r="Q57" s="63">
        <v>0.99787486000000003</v>
      </c>
      <c r="R57" s="63">
        <v>0.99626254999999997</v>
      </c>
      <c r="S57" s="63">
        <v>0.99363166000000003</v>
      </c>
      <c r="T57" s="63">
        <v>0.98947746000000003</v>
      </c>
      <c r="U57" s="63">
        <v>0.98312829999999996</v>
      </c>
      <c r="V57" s="63">
        <v>0.97373027000000001</v>
      </c>
      <c r="W57" s="63">
        <v>0.96024209999999999</v>
      </c>
      <c r="X57" s="63">
        <v>0.94142294000000004</v>
      </c>
      <c r="Y57" s="63">
        <v>0.91574699999999998</v>
      </c>
      <c r="Z57" s="33">
        <v>0.88110299999999997</v>
      </c>
      <c r="AA57" s="48"/>
      <c r="AB57" s="52">
        <v>0.88110299999999997</v>
      </c>
      <c r="AC57" s="51"/>
      <c r="AD57" s="48">
        <f t="shared" si="2"/>
        <v>0.98151148149999989</v>
      </c>
      <c r="AE57" s="48">
        <f t="shared" si="3"/>
        <v>0.99999960000015997</v>
      </c>
      <c r="AF57" s="22"/>
      <c r="AG57" s="22"/>
      <c r="AH57" s="22"/>
      <c r="AI57" s="22"/>
      <c r="AJ57" s="22"/>
    </row>
    <row r="58" spans="1:36" x14ac:dyDescent="0.25">
      <c r="A58" s="1">
        <v>52</v>
      </c>
      <c r="B58" s="1">
        <v>936</v>
      </c>
      <c r="C58" s="16" t="str">
        <f t="shared" si="1"/>
        <v>15.6 min</v>
      </c>
      <c r="D58" s="1"/>
      <c r="E58" s="21">
        <v>52</v>
      </c>
      <c r="F58" s="21">
        <v>1</v>
      </c>
      <c r="G58" s="63">
        <v>1.0000001000000001</v>
      </c>
      <c r="H58" s="63">
        <v>0.99999917000000005</v>
      </c>
      <c r="I58" s="63">
        <v>0.99999660000000001</v>
      </c>
      <c r="J58" s="63">
        <v>0.99998956999999999</v>
      </c>
      <c r="K58" s="63">
        <v>0.99997424999999995</v>
      </c>
      <c r="L58" s="63">
        <v>0.99994092999999995</v>
      </c>
      <c r="M58" s="63">
        <v>0.99987349999999997</v>
      </c>
      <c r="N58" s="63">
        <v>0.99974202999999995</v>
      </c>
      <c r="O58" s="63">
        <v>0.99949443000000004</v>
      </c>
      <c r="P58" s="63">
        <v>0.99904530000000002</v>
      </c>
      <c r="Q58" s="63">
        <v>0.99825715999999998</v>
      </c>
      <c r="R58" s="63">
        <v>0.99692040000000004</v>
      </c>
      <c r="S58" s="63">
        <v>0.99472475000000005</v>
      </c>
      <c r="T58" s="63">
        <v>0.99123293000000001</v>
      </c>
      <c r="U58" s="63">
        <v>0.98585429999999996</v>
      </c>
      <c r="V58" s="63">
        <v>0.97782373</v>
      </c>
      <c r="W58" s="63">
        <v>0.96618974000000002</v>
      </c>
      <c r="X58" s="63">
        <v>0.9497951</v>
      </c>
      <c r="Y58" s="63">
        <v>0.9272011</v>
      </c>
      <c r="Z58" s="33">
        <v>0.8964413</v>
      </c>
      <c r="AA58" s="48"/>
      <c r="AB58" s="52">
        <v>0.8964413</v>
      </c>
      <c r="AC58" s="51"/>
      <c r="AD58" s="48">
        <f t="shared" si="2"/>
        <v>0.98412481950000008</v>
      </c>
      <c r="AE58" s="48">
        <f t="shared" si="3"/>
        <v>0.99999970000012006</v>
      </c>
      <c r="AF58" s="22"/>
      <c r="AG58" s="22"/>
      <c r="AH58" s="22"/>
      <c r="AI58" s="22"/>
      <c r="AJ58" s="22"/>
    </row>
    <row r="59" spans="1:36" x14ac:dyDescent="0.25">
      <c r="A59" s="1">
        <v>53</v>
      </c>
      <c r="B59" s="1">
        <v>954</v>
      </c>
      <c r="C59" s="16" t="str">
        <f t="shared" si="1"/>
        <v>15.9 min</v>
      </c>
      <c r="D59" s="1"/>
      <c r="E59" s="21">
        <v>53</v>
      </c>
      <c r="F59" s="21">
        <v>1</v>
      </c>
      <c r="G59" s="63">
        <v>1.0000001000000001</v>
      </c>
      <c r="H59" s="63">
        <v>0.99999959999999999</v>
      </c>
      <c r="I59" s="63">
        <v>0.99999726</v>
      </c>
      <c r="J59" s="63">
        <v>0.99999183000000003</v>
      </c>
      <c r="K59" s="63">
        <v>0.99997939999999996</v>
      </c>
      <c r="L59" s="63">
        <v>0.99995270000000003</v>
      </c>
      <c r="M59" s="63">
        <v>0.99989799999999995</v>
      </c>
      <c r="N59" s="63">
        <v>0.99979110000000004</v>
      </c>
      <c r="O59" s="63">
        <v>0.99958897000000002</v>
      </c>
      <c r="P59" s="63">
        <v>0.99922067000000003</v>
      </c>
      <c r="Q59" s="63">
        <v>0.9985716</v>
      </c>
      <c r="R59" s="63">
        <v>0.99746376000000003</v>
      </c>
      <c r="S59" s="63">
        <v>0.99563354000000004</v>
      </c>
      <c r="T59" s="63">
        <v>0.99270265999999996</v>
      </c>
      <c r="U59" s="63">
        <v>0.98815390000000003</v>
      </c>
      <c r="V59" s="63">
        <v>0.98130629999999996</v>
      </c>
      <c r="W59" s="63">
        <v>0.97129699999999997</v>
      </c>
      <c r="X59" s="63">
        <v>0.95705812999999995</v>
      </c>
      <c r="Y59" s="63">
        <v>0.93724626</v>
      </c>
      <c r="Z59" s="33">
        <v>0.91004600000000002</v>
      </c>
      <c r="AA59" s="48"/>
      <c r="AB59" s="52">
        <v>0.91004600000000002</v>
      </c>
      <c r="AC59" s="51"/>
      <c r="AD59" s="48">
        <f t="shared" si="2"/>
        <v>0.98639493899999997</v>
      </c>
      <c r="AE59" s="48">
        <f t="shared" si="3"/>
        <v>0.99999970000012006</v>
      </c>
      <c r="AF59" s="22"/>
      <c r="AG59" s="22"/>
      <c r="AH59" s="22"/>
      <c r="AI59" s="22"/>
      <c r="AJ59" s="22"/>
    </row>
    <row r="60" spans="1:36" x14ac:dyDescent="0.25">
      <c r="A60" s="1">
        <v>54</v>
      </c>
      <c r="B60" s="1">
        <v>972</v>
      </c>
      <c r="C60" s="16" t="str">
        <f t="shared" si="1"/>
        <v>16.2 min</v>
      </c>
      <c r="D60" s="1"/>
      <c r="E60" s="21">
        <v>54</v>
      </c>
      <c r="F60" s="21">
        <v>0.99999994000000003</v>
      </c>
      <c r="G60" s="63">
        <v>1.0000001999999999</v>
      </c>
      <c r="H60" s="63">
        <v>0.99999963999999997</v>
      </c>
      <c r="I60" s="63">
        <v>0.9999981</v>
      </c>
      <c r="J60" s="63">
        <v>0.99999369999999999</v>
      </c>
      <c r="K60" s="63">
        <v>0.99998370000000003</v>
      </c>
      <c r="L60" s="63">
        <v>0.99996200000000002</v>
      </c>
      <c r="M60" s="63">
        <v>0.99991799999999997</v>
      </c>
      <c r="N60" s="63">
        <v>0.99983089999999997</v>
      </c>
      <c r="O60" s="63">
        <v>0.9996659</v>
      </c>
      <c r="P60" s="63">
        <v>0.99936413999999996</v>
      </c>
      <c r="Q60" s="63">
        <v>0.99882950000000004</v>
      </c>
      <c r="R60" s="63">
        <v>0.99791249999999998</v>
      </c>
      <c r="S60" s="63">
        <v>0.99638819999999995</v>
      </c>
      <c r="T60" s="63">
        <v>0.99393149999999997</v>
      </c>
      <c r="U60" s="63">
        <v>0.99009066999999995</v>
      </c>
      <c r="V60" s="63">
        <v>0.98426336000000003</v>
      </c>
      <c r="W60" s="63">
        <v>0.97567250000000005</v>
      </c>
      <c r="X60" s="63">
        <v>0.96334063999999997</v>
      </c>
      <c r="Y60" s="63">
        <v>0.94602640000000005</v>
      </c>
      <c r="Z60" s="33">
        <v>0.92206465999999998</v>
      </c>
      <c r="AA60" s="48"/>
      <c r="AB60" s="52">
        <v>0.92206465999999998</v>
      </c>
      <c r="AC60" s="51"/>
      <c r="AD60" s="48">
        <f t="shared" si="2"/>
        <v>0.98836181050000005</v>
      </c>
      <c r="AE60" s="48">
        <f t="shared" si="3"/>
        <v>0.99999980000007993</v>
      </c>
      <c r="AF60" s="22"/>
      <c r="AG60" s="22"/>
      <c r="AH60" s="22"/>
      <c r="AI60" s="22"/>
      <c r="AJ60" s="22"/>
    </row>
    <row r="61" spans="1:36" x14ac:dyDescent="0.25">
      <c r="A61" s="1">
        <v>55</v>
      </c>
      <c r="B61" s="1">
        <v>990</v>
      </c>
      <c r="C61" s="16" t="str">
        <f t="shared" si="1"/>
        <v>16.5 min</v>
      </c>
      <c r="D61" s="1"/>
      <c r="E61" s="21">
        <v>55</v>
      </c>
      <c r="F61" s="21">
        <v>0.99999990000000005</v>
      </c>
      <c r="G61" s="63">
        <v>1.0000001999999999</v>
      </c>
      <c r="H61" s="63">
        <v>1</v>
      </c>
      <c r="I61" s="63">
        <v>0.99999870000000002</v>
      </c>
      <c r="J61" s="63">
        <v>0.99999523000000001</v>
      </c>
      <c r="K61" s="63">
        <v>0.99998724000000005</v>
      </c>
      <c r="L61" s="63">
        <v>0.99996969999999996</v>
      </c>
      <c r="M61" s="63">
        <v>0.99993383999999996</v>
      </c>
      <c r="N61" s="63">
        <v>0.99986326999999997</v>
      </c>
      <c r="O61" s="63">
        <v>0.99972855999999999</v>
      </c>
      <c r="P61" s="63">
        <v>0.99948119999999996</v>
      </c>
      <c r="Q61" s="63">
        <v>0.99904126000000004</v>
      </c>
      <c r="R61" s="63">
        <v>0.99828273000000001</v>
      </c>
      <c r="S61" s="63">
        <v>0.99701470000000003</v>
      </c>
      <c r="T61" s="63">
        <v>0.99495756999999996</v>
      </c>
      <c r="U61" s="63">
        <v>0.99171949999999998</v>
      </c>
      <c r="V61" s="63">
        <v>0.98676944</v>
      </c>
      <c r="W61" s="63">
        <v>0.97941270000000002</v>
      </c>
      <c r="X61" s="63">
        <v>0.96876090000000004</v>
      </c>
      <c r="Y61" s="63">
        <v>0.95367645999999995</v>
      </c>
      <c r="Z61" s="33">
        <v>0.93264294000000003</v>
      </c>
      <c r="AA61" s="48"/>
      <c r="AB61" s="52">
        <v>0.93264294000000003</v>
      </c>
      <c r="AC61" s="51"/>
      <c r="AD61" s="48">
        <f t="shared" si="2"/>
        <v>0.99006180700000002</v>
      </c>
      <c r="AE61" s="48">
        <f t="shared" si="3"/>
        <v>0.99999980000007993</v>
      </c>
      <c r="AF61" s="22"/>
      <c r="AG61" s="22"/>
      <c r="AH61" s="22"/>
      <c r="AI61" s="22"/>
      <c r="AJ61" s="22"/>
    </row>
    <row r="62" spans="1:36" x14ac:dyDescent="0.25">
      <c r="A62" s="1">
        <v>56</v>
      </c>
      <c r="B62" s="1">
        <v>1008</v>
      </c>
      <c r="C62" s="16" t="str">
        <f t="shared" si="1"/>
        <v>16.8 min</v>
      </c>
      <c r="D62" s="1"/>
      <c r="E62" s="21">
        <v>56</v>
      </c>
      <c r="F62" s="21">
        <v>0.99999990000000005</v>
      </c>
      <c r="G62" s="63">
        <v>1.0000001999999999</v>
      </c>
      <c r="H62" s="63">
        <v>1.0000001000000001</v>
      </c>
      <c r="I62" s="63">
        <v>0.99999905</v>
      </c>
      <c r="J62" s="63">
        <v>0.99999623999999998</v>
      </c>
      <c r="K62" s="63">
        <v>0.99999000000000005</v>
      </c>
      <c r="L62" s="63">
        <v>0.99997574</v>
      </c>
      <c r="M62" s="63">
        <v>0.99994680000000002</v>
      </c>
      <c r="N62" s="63">
        <v>0.99988940000000004</v>
      </c>
      <c r="O62" s="63">
        <v>0.99977963999999997</v>
      </c>
      <c r="P62" s="63">
        <v>0.99957689999999999</v>
      </c>
      <c r="Q62" s="63">
        <v>0.99921490000000002</v>
      </c>
      <c r="R62" s="63">
        <v>0.99858789999999997</v>
      </c>
      <c r="S62" s="63">
        <v>0.99753380000000003</v>
      </c>
      <c r="T62" s="63">
        <v>0.99581366999999998</v>
      </c>
      <c r="U62" s="63">
        <v>0.99308753000000005</v>
      </c>
      <c r="V62" s="63">
        <v>0.98889020000000005</v>
      </c>
      <c r="W62" s="63">
        <v>0.98260294999999998</v>
      </c>
      <c r="X62" s="63">
        <v>0.97342550000000005</v>
      </c>
      <c r="Y62" s="63">
        <v>0.96032183999999998</v>
      </c>
      <c r="Z62" s="33">
        <v>0.9419208</v>
      </c>
      <c r="AA62" s="48"/>
      <c r="AB62" s="52">
        <v>0.9419208</v>
      </c>
      <c r="AC62" s="51"/>
      <c r="AD62" s="48">
        <f t="shared" si="2"/>
        <v>0.99152765799999987</v>
      </c>
      <c r="AE62" s="48">
        <f t="shared" si="3"/>
        <v>0.99999980000007993</v>
      </c>
      <c r="AF62" s="22"/>
      <c r="AG62" s="22"/>
      <c r="AH62" s="22"/>
      <c r="AI62" s="22"/>
      <c r="AJ62" s="22"/>
    </row>
    <row r="63" spans="1:36" x14ac:dyDescent="0.25">
      <c r="A63" s="1">
        <v>57</v>
      </c>
      <c r="B63" s="1">
        <v>1026</v>
      </c>
      <c r="C63" s="16" t="str">
        <f t="shared" si="1"/>
        <v>17.1 min</v>
      </c>
      <c r="D63" s="1"/>
      <c r="E63" s="21">
        <v>57</v>
      </c>
      <c r="F63" s="21">
        <v>0.99999994000000003</v>
      </c>
      <c r="G63" s="63">
        <v>1.0000004</v>
      </c>
      <c r="H63" s="63">
        <v>1.0000004</v>
      </c>
      <c r="I63" s="63">
        <v>0.99999950000000004</v>
      </c>
      <c r="J63" s="63">
        <v>0.99999720000000003</v>
      </c>
      <c r="K63" s="63">
        <v>0.9999922</v>
      </c>
      <c r="L63" s="63">
        <v>0.99998074999999997</v>
      </c>
      <c r="M63" s="63">
        <v>0.99995714000000002</v>
      </c>
      <c r="N63" s="63">
        <v>0.99991059999999998</v>
      </c>
      <c r="O63" s="63">
        <v>0.99982106999999998</v>
      </c>
      <c r="P63" s="63">
        <v>0.99965519999999997</v>
      </c>
      <c r="Q63" s="63">
        <v>0.99935733999999998</v>
      </c>
      <c r="R63" s="63">
        <v>0.99883913999999996</v>
      </c>
      <c r="S63" s="63">
        <v>0.99796384999999999</v>
      </c>
      <c r="T63" s="63">
        <v>0.99652669999999999</v>
      </c>
      <c r="U63" s="63">
        <v>0.99423499999999998</v>
      </c>
      <c r="V63" s="63">
        <v>0.99068146999999995</v>
      </c>
      <c r="W63" s="63">
        <v>0.98531899999999994</v>
      </c>
      <c r="X63" s="63">
        <v>0.97743009999999997</v>
      </c>
      <c r="Y63" s="63">
        <v>0.96607894000000005</v>
      </c>
      <c r="Z63" s="33">
        <v>0.95003110000000002</v>
      </c>
      <c r="AA63" s="48"/>
      <c r="AB63" s="52">
        <v>0.95003110000000002</v>
      </c>
      <c r="AC63" s="51"/>
      <c r="AD63" s="48">
        <f t="shared" si="2"/>
        <v>0.99278885499999991</v>
      </c>
      <c r="AE63" s="48">
        <f t="shared" si="3"/>
        <v>1</v>
      </c>
      <c r="AF63" s="22"/>
      <c r="AG63" s="22"/>
      <c r="AH63" s="22"/>
      <c r="AI63" s="22"/>
      <c r="AJ63" s="22"/>
    </row>
    <row r="64" spans="1:36" x14ac:dyDescent="0.25">
      <c r="A64" s="1">
        <v>58</v>
      </c>
      <c r="B64" s="1">
        <v>1044</v>
      </c>
      <c r="C64" s="16" t="str">
        <f t="shared" si="1"/>
        <v>17.4 min</v>
      </c>
      <c r="D64" s="1"/>
      <c r="E64" s="21">
        <v>58</v>
      </c>
      <c r="F64" s="21">
        <v>0.99999994000000003</v>
      </c>
      <c r="G64" s="63">
        <v>1.0000001999999999</v>
      </c>
      <c r="H64" s="63">
        <v>1.0000005000000001</v>
      </c>
      <c r="I64" s="63">
        <v>0.99999979999999999</v>
      </c>
      <c r="J64" s="63">
        <v>0.99999802999999998</v>
      </c>
      <c r="K64" s="63">
        <v>0.99999386000000001</v>
      </c>
      <c r="L64" s="63">
        <v>0.99998480000000001</v>
      </c>
      <c r="M64" s="63">
        <v>0.99996569999999996</v>
      </c>
      <c r="N64" s="63">
        <v>0.99992760000000003</v>
      </c>
      <c r="O64" s="63">
        <v>0.99985469999999999</v>
      </c>
      <c r="P64" s="63">
        <v>0.99971909999999997</v>
      </c>
      <c r="Q64" s="63">
        <v>0.99947417000000005</v>
      </c>
      <c r="R64" s="63">
        <v>0.99904630000000005</v>
      </c>
      <c r="S64" s="63">
        <v>0.99831959999999997</v>
      </c>
      <c r="T64" s="63">
        <v>0.99712040000000002</v>
      </c>
      <c r="U64" s="63">
        <v>0.99519599999999997</v>
      </c>
      <c r="V64" s="63">
        <v>0.99219226999999999</v>
      </c>
      <c r="W64" s="63">
        <v>0.98762696999999999</v>
      </c>
      <c r="X64" s="63">
        <v>0.98086079999999998</v>
      </c>
      <c r="Y64" s="63">
        <v>0.97105293999999998</v>
      </c>
      <c r="Z64" s="33">
        <v>0.95709869999999997</v>
      </c>
      <c r="AA64" s="48"/>
      <c r="AB64" s="52">
        <v>0.95709869999999997</v>
      </c>
      <c r="AC64" s="51"/>
      <c r="AD64" s="48">
        <f t="shared" si="2"/>
        <v>0.99387162199999979</v>
      </c>
      <c r="AE64" s="48">
        <f t="shared" si="3"/>
        <v>0.99999980000007993</v>
      </c>
      <c r="AF64" s="22"/>
      <c r="AG64" s="22"/>
      <c r="AH64" s="22"/>
      <c r="AI64" s="22"/>
      <c r="AJ64" s="22"/>
    </row>
    <row r="65" spans="1:36" x14ac:dyDescent="0.25">
      <c r="A65" s="1">
        <v>59</v>
      </c>
      <c r="B65" s="1">
        <v>1062</v>
      </c>
      <c r="C65" s="16" t="str">
        <f t="shared" si="1"/>
        <v>17.7 min</v>
      </c>
      <c r="D65" s="1"/>
      <c r="E65" s="21">
        <v>59</v>
      </c>
      <c r="F65" s="21">
        <v>0.99999994000000003</v>
      </c>
      <c r="G65" s="63">
        <v>1.0000001999999999</v>
      </c>
      <c r="H65" s="63">
        <v>1.0000001999999999</v>
      </c>
      <c r="I65" s="63">
        <v>0.99999994000000003</v>
      </c>
      <c r="J65" s="63">
        <v>0.99999859999999996</v>
      </c>
      <c r="K65" s="63">
        <v>0.99999530000000003</v>
      </c>
      <c r="L65" s="63">
        <v>0.99998796000000001</v>
      </c>
      <c r="M65" s="63">
        <v>0.99997239999999998</v>
      </c>
      <c r="N65" s="63">
        <v>0.99994170000000004</v>
      </c>
      <c r="O65" s="63">
        <v>0.99988204000000003</v>
      </c>
      <c r="P65" s="63">
        <v>0.99977110000000002</v>
      </c>
      <c r="Q65" s="63">
        <v>0.99956995000000004</v>
      </c>
      <c r="R65" s="63">
        <v>0.99921669999999996</v>
      </c>
      <c r="S65" s="63">
        <v>0.99861409999999995</v>
      </c>
      <c r="T65" s="63">
        <v>0.99761414999999998</v>
      </c>
      <c r="U65" s="63">
        <v>0.9960002</v>
      </c>
      <c r="V65" s="63">
        <v>0.99346464999999995</v>
      </c>
      <c r="W65" s="63">
        <v>0.98958500000000005</v>
      </c>
      <c r="X65" s="63">
        <v>0.98379369999999999</v>
      </c>
      <c r="Y65" s="63">
        <v>0.97534007</v>
      </c>
      <c r="Z65" s="33">
        <v>0.96324030000000005</v>
      </c>
      <c r="AA65" s="48"/>
      <c r="AB65" s="52">
        <v>0.96324030000000005</v>
      </c>
      <c r="AC65" s="51"/>
      <c r="AD65" s="48">
        <f t="shared" si="2"/>
        <v>0.99479941299999997</v>
      </c>
      <c r="AE65" s="48">
        <f t="shared" si="3"/>
        <v>0.99999980000007993</v>
      </c>
      <c r="AF65" s="22"/>
      <c r="AG65" s="22"/>
      <c r="AH65" s="22"/>
      <c r="AI65" s="22"/>
      <c r="AJ65" s="22"/>
    </row>
    <row r="66" spans="1:36" x14ac:dyDescent="0.25">
      <c r="A66" s="1">
        <v>60</v>
      </c>
      <c r="B66" s="1">
        <v>1080</v>
      </c>
      <c r="C66" s="16" t="str">
        <f t="shared" si="1"/>
        <v>18 min</v>
      </c>
      <c r="D66" s="1"/>
      <c r="E66" s="21">
        <v>60</v>
      </c>
      <c r="F66" s="21">
        <v>0.99999990000000005</v>
      </c>
      <c r="G66" s="63">
        <v>1.0000001999999999</v>
      </c>
      <c r="H66" s="63">
        <v>1.0000001999999999</v>
      </c>
      <c r="I66" s="63">
        <v>1.0000001000000001</v>
      </c>
      <c r="J66" s="63">
        <v>0.99999905</v>
      </c>
      <c r="K66" s="63">
        <v>0.99999623999999998</v>
      </c>
      <c r="L66" s="63">
        <v>0.99999046000000003</v>
      </c>
      <c r="M66" s="63">
        <v>0.99997789999999998</v>
      </c>
      <c r="N66" s="63">
        <v>0.99995279999999998</v>
      </c>
      <c r="O66" s="63">
        <v>0.99990433000000001</v>
      </c>
      <c r="P66" s="63">
        <v>0.99981359999999997</v>
      </c>
      <c r="Q66" s="63">
        <v>0.99964845000000002</v>
      </c>
      <c r="R66" s="63">
        <v>0.99935689999999999</v>
      </c>
      <c r="S66" s="63">
        <v>0.99885743999999999</v>
      </c>
      <c r="T66" s="63">
        <v>0.99802433999999995</v>
      </c>
      <c r="U66" s="63">
        <v>0.99667240000000001</v>
      </c>
      <c r="V66" s="63">
        <v>0.99453510000000001</v>
      </c>
      <c r="W66" s="63">
        <v>0.9912434</v>
      </c>
      <c r="X66" s="63">
        <v>0.98629624000000005</v>
      </c>
      <c r="Y66" s="63">
        <v>0.97902659999999997</v>
      </c>
      <c r="Z66" s="33">
        <v>0.96856235999999996</v>
      </c>
      <c r="AA66" s="48"/>
      <c r="AB66" s="52">
        <v>0.96856235999999996</v>
      </c>
      <c r="AC66" s="51"/>
      <c r="AD66" s="48">
        <f t="shared" si="2"/>
        <v>0.99559290550000024</v>
      </c>
      <c r="AE66" s="48">
        <f t="shared" si="3"/>
        <v>0.99999980000007993</v>
      </c>
      <c r="AF66" s="22"/>
      <c r="AG66" s="22"/>
      <c r="AH66" s="22"/>
      <c r="AI66" s="22"/>
      <c r="AJ66" s="22"/>
    </row>
    <row r="67" spans="1:36" x14ac:dyDescent="0.25">
      <c r="A67" s="1">
        <v>61</v>
      </c>
      <c r="B67" s="1">
        <v>1098</v>
      </c>
      <c r="C67" s="16" t="str">
        <f t="shared" si="1"/>
        <v>18.3 min</v>
      </c>
      <c r="D67" s="1"/>
      <c r="E67" s="21">
        <v>61</v>
      </c>
      <c r="F67" s="21">
        <v>0.99999990000000005</v>
      </c>
      <c r="G67" s="63">
        <v>1.0000001999999999</v>
      </c>
      <c r="H67" s="63">
        <v>1.0000001999999999</v>
      </c>
      <c r="I67" s="63">
        <v>1.0000001000000001</v>
      </c>
      <c r="J67" s="63">
        <v>0.99999934000000001</v>
      </c>
      <c r="K67" s="63">
        <v>0.99999713999999995</v>
      </c>
      <c r="L67" s="63">
        <v>0.99999225000000003</v>
      </c>
      <c r="M67" s="63">
        <v>0.99998235999999996</v>
      </c>
      <c r="N67" s="63">
        <v>0.99996189999999996</v>
      </c>
      <c r="O67" s="63">
        <v>0.99992259999999999</v>
      </c>
      <c r="P67" s="63">
        <v>0.99984837000000004</v>
      </c>
      <c r="Q67" s="63">
        <v>0.99971264999999998</v>
      </c>
      <c r="R67" s="63">
        <v>0.99947226</v>
      </c>
      <c r="S67" s="63">
        <v>0.99905860000000002</v>
      </c>
      <c r="T67" s="63">
        <v>0.99836510000000001</v>
      </c>
      <c r="U67" s="63">
        <v>0.99723349999999999</v>
      </c>
      <c r="V67" s="63">
        <v>0.99543459999999995</v>
      </c>
      <c r="W67" s="63">
        <v>0.99264585999999999</v>
      </c>
      <c r="X67" s="63">
        <v>0.98842764000000005</v>
      </c>
      <c r="Y67" s="63">
        <v>0.98218989999999995</v>
      </c>
      <c r="Z67" s="33">
        <v>0.97316223000000002</v>
      </c>
      <c r="AA67" s="48"/>
      <c r="AB67" s="52">
        <v>0.97316223000000002</v>
      </c>
      <c r="AC67" s="51"/>
      <c r="AD67" s="48">
        <f t="shared" si="2"/>
        <v>0.99627034000000003</v>
      </c>
      <c r="AE67" s="48">
        <f t="shared" si="3"/>
        <v>0.99999980000007993</v>
      </c>
      <c r="AF67" s="22"/>
      <c r="AG67" s="22"/>
      <c r="AH67" s="22"/>
      <c r="AI67" s="22"/>
      <c r="AJ67" s="22"/>
    </row>
    <row r="68" spans="1:36" x14ac:dyDescent="0.25">
      <c r="A68" s="1">
        <v>62</v>
      </c>
      <c r="B68" s="1">
        <v>1116</v>
      </c>
      <c r="C68" s="16" t="str">
        <f t="shared" si="1"/>
        <v>18.6 min</v>
      </c>
      <c r="D68" s="1"/>
      <c r="E68" s="21">
        <v>62</v>
      </c>
      <c r="F68" s="21">
        <v>0.99999979999999999</v>
      </c>
      <c r="G68" s="63">
        <v>1.0000001999999999</v>
      </c>
      <c r="H68" s="63">
        <v>1.0000001999999999</v>
      </c>
      <c r="I68" s="63">
        <v>1.0000001999999999</v>
      </c>
      <c r="J68" s="63">
        <v>0.99999959999999999</v>
      </c>
      <c r="K68" s="63">
        <v>0.9999979</v>
      </c>
      <c r="L68" s="63">
        <v>0.99999400000000005</v>
      </c>
      <c r="M68" s="63">
        <v>0.99998593000000002</v>
      </c>
      <c r="N68" s="63">
        <v>0.99996936000000003</v>
      </c>
      <c r="O68" s="63">
        <v>0.99993719999999997</v>
      </c>
      <c r="P68" s="63">
        <v>0.99987669999999995</v>
      </c>
      <c r="Q68" s="63">
        <v>0.99976516000000004</v>
      </c>
      <c r="R68" s="63">
        <v>0.99956730000000005</v>
      </c>
      <c r="S68" s="63">
        <v>0.99922460000000002</v>
      </c>
      <c r="T68" s="63">
        <v>0.99864799999999998</v>
      </c>
      <c r="U68" s="63">
        <v>0.99770163999999995</v>
      </c>
      <c r="V68" s="63">
        <v>0.99618894000000002</v>
      </c>
      <c r="W68" s="63">
        <v>0.9938302</v>
      </c>
      <c r="X68" s="63">
        <v>0.9902398</v>
      </c>
      <c r="Y68" s="63">
        <v>0.98489819999999995</v>
      </c>
      <c r="Z68" s="33">
        <v>0.97712829999999995</v>
      </c>
      <c r="AA68" s="48"/>
      <c r="AB68" s="52">
        <v>0.97712829999999995</v>
      </c>
      <c r="AC68" s="51"/>
      <c r="AD68" s="48">
        <f t="shared" si="2"/>
        <v>0.99684767150000009</v>
      </c>
      <c r="AE68" s="48">
        <f t="shared" si="3"/>
        <v>0.99999980000007993</v>
      </c>
      <c r="AF68" s="22"/>
      <c r="AG68" s="22"/>
      <c r="AH68" s="22"/>
      <c r="AI68" s="22"/>
      <c r="AJ68" s="22"/>
    </row>
    <row r="69" spans="1:36" x14ac:dyDescent="0.25">
      <c r="A69" s="1">
        <v>63</v>
      </c>
      <c r="B69" s="1">
        <v>1134</v>
      </c>
      <c r="C69" s="16" t="str">
        <f t="shared" si="1"/>
        <v>18.9 min</v>
      </c>
      <c r="D69" s="1"/>
      <c r="E69" s="21">
        <v>63</v>
      </c>
      <c r="F69" s="21">
        <v>0.99999979999999999</v>
      </c>
      <c r="G69" s="63">
        <v>1.0000001000000001</v>
      </c>
      <c r="H69" s="63">
        <v>1.0000004</v>
      </c>
      <c r="I69" s="63">
        <v>1.0000004</v>
      </c>
      <c r="J69" s="63">
        <v>0.99999979999999999</v>
      </c>
      <c r="K69" s="63">
        <v>0.99999850000000001</v>
      </c>
      <c r="L69" s="63">
        <v>0.99999539999999998</v>
      </c>
      <c r="M69" s="63">
        <v>0.99998889999999996</v>
      </c>
      <c r="N69" s="63">
        <v>0.99997530000000001</v>
      </c>
      <c r="O69" s="63">
        <v>0.99994919999999998</v>
      </c>
      <c r="P69" s="63">
        <v>0.99989969999999995</v>
      </c>
      <c r="Q69" s="63">
        <v>0.99980840000000004</v>
      </c>
      <c r="R69" s="63">
        <v>0.99964529999999996</v>
      </c>
      <c r="S69" s="63">
        <v>0.99936179999999997</v>
      </c>
      <c r="T69" s="63">
        <v>0.99888250000000001</v>
      </c>
      <c r="U69" s="63">
        <v>0.99809205999999995</v>
      </c>
      <c r="V69" s="63">
        <v>0.99682150000000003</v>
      </c>
      <c r="W69" s="63">
        <v>0.99482893999999999</v>
      </c>
      <c r="X69" s="63">
        <v>0.99177800000000005</v>
      </c>
      <c r="Y69" s="63">
        <v>0.9872128</v>
      </c>
      <c r="Z69" s="33">
        <v>0.98054030000000003</v>
      </c>
      <c r="AA69" s="48"/>
      <c r="AB69" s="52">
        <v>0.98054030000000003</v>
      </c>
      <c r="AC69" s="51"/>
      <c r="AD69" s="48">
        <f t="shared" si="2"/>
        <v>0.99733896500000019</v>
      </c>
      <c r="AE69" s="48">
        <f t="shared" si="3"/>
        <v>0.99999970000012006</v>
      </c>
      <c r="AF69" s="22"/>
      <c r="AG69" s="22"/>
      <c r="AH69" s="22"/>
      <c r="AI69" s="22"/>
      <c r="AJ69" s="22"/>
    </row>
    <row r="70" spans="1:36" x14ac:dyDescent="0.25">
      <c r="A70" s="1">
        <v>64</v>
      </c>
      <c r="B70" s="1">
        <v>1152</v>
      </c>
      <c r="C70" s="16" t="str">
        <f t="shared" si="1"/>
        <v>19.2 min</v>
      </c>
      <c r="D70" s="1"/>
      <c r="E70" s="21">
        <v>64</v>
      </c>
      <c r="F70" s="21">
        <v>0.99999979999999999</v>
      </c>
      <c r="G70" s="63">
        <v>0.99999994000000003</v>
      </c>
      <c r="H70" s="63">
        <v>1.0000001999999999</v>
      </c>
      <c r="I70" s="63">
        <v>1.0000001999999999</v>
      </c>
      <c r="J70" s="63">
        <v>1.0000001000000001</v>
      </c>
      <c r="K70" s="63">
        <v>0.99999905</v>
      </c>
      <c r="L70" s="63">
        <v>0.99999660000000001</v>
      </c>
      <c r="M70" s="63">
        <v>0.99999123999999995</v>
      </c>
      <c r="N70" s="63">
        <v>0.99998030000000004</v>
      </c>
      <c r="O70" s="63">
        <v>0.99995875000000001</v>
      </c>
      <c r="P70" s="63">
        <v>0.99991845999999995</v>
      </c>
      <c r="Q70" s="63">
        <v>0.99984360000000005</v>
      </c>
      <c r="R70" s="63">
        <v>0.99970937000000004</v>
      </c>
      <c r="S70" s="63">
        <v>0.99947490000000005</v>
      </c>
      <c r="T70" s="63">
        <v>0.99907665999999995</v>
      </c>
      <c r="U70" s="63">
        <v>0.99841714000000004</v>
      </c>
      <c r="V70" s="63">
        <v>0.99735119999999999</v>
      </c>
      <c r="W70" s="63">
        <v>0.99567030000000001</v>
      </c>
      <c r="X70" s="63">
        <v>0.99308156999999997</v>
      </c>
      <c r="Y70" s="63">
        <v>0.98918709999999999</v>
      </c>
      <c r="Z70" s="33">
        <v>0.98346840000000002</v>
      </c>
      <c r="AA70" s="48"/>
      <c r="AB70" s="52">
        <v>0.98346840000000002</v>
      </c>
      <c r="AC70" s="51"/>
      <c r="AD70" s="48">
        <f t="shared" si="2"/>
        <v>0.99775625400000012</v>
      </c>
      <c r="AE70" s="48">
        <f t="shared" si="3"/>
        <v>0.99999954000018398</v>
      </c>
      <c r="AF70" s="22"/>
      <c r="AG70" s="22"/>
      <c r="AH70" s="22"/>
      <c r="AI70" s="22"/>
      <c r="AJ70" s="22"/>
    </row>
    <row r="71" spans="1:36" x14ac:dyDescent="0.25">
      <c r="A71" s="1">
        <v>65</v>
      </c>
      <c r="B71" s="1">
        <v>1170</v>
      </c>
      <c r="C71" s="16" t="str">
        <f t="shared" ref="C71:C106" si="4">_xlfn.CONCAT(B71/60," min")</f>
        <v>19.5 min</v>
      </c>
      <c r="D71" s="1"/>
      <c r="E71" s="21">
        <v>65</v>
      </c>
      <c r="F71" s="21">
        <v>0.99999979999999999</v>
      </c>
      <c r="G71" s="63">
        <v>0.99999994000000003</v>
      </c>
      <c r="H71" s="63">
        <v>1.0000001999999999</v>
      </c>
      <c r="I71" s="63">
        <v>1.0000001999999999</v>
      </c>
      <c r="J71" s="63">
        <v>1.0000001999999999</v>
      </c>
      <c r="K71" s="63">
        <v>0.99999939999999998</v>
      </c>
      <c r="L71" s="63">
        <v>0.99999744000000002</v>
      </c>
      <c r="M71" s="63">
        <v>0.99999300000000002</v>
      </c>
      <c r="N71" s="63">
        <v>0.99998419999999999</v>
      </c>
      <c r="O71" s="63">
        <v>0.99996686000000001</v>
      </c>
      <c r="P71" s="63">
        <v>0.99993370000000004</v>
      </c>
      <c r="Q71" s="63">
        <v>0.99987230000000005</v>
      </c>
      <c r="R71" s="63">
        <v>0.99976193999999996</v>
      </c>
      <c r="S71" s="63">
        <v>0.99956809999999996</v>
      </c>
      <c r="T71" s="63">
        <v>0.99923759999999995</v>
      </c>
      <c r="U71" s="63">
        <v>0.99868745000000003</v>
      </c>
      <c r="V71" s="63">
        <v>0.99779430000000002</v>
      </c>
      <c r="W71" s="63">
        <v>0.99637790000000004</v>
      </c>
      <c r="X71" s="63">
        <v>0.99418485000000001</v>
      </c>
      <c r="Y71" s="63">
        <v>0.99086819999999998</v>
      </c>
      <c r="Z71" s="33">
        <v>0.98597690000000004</v>
      </c>
      <c r="AA71" s="48"/>
      <c r="AB71" s="52">
        <v>0.98597690000000004</v>
      </c>
      <c r="AC71" s="51"/>
      <c r="AD71" s="48">
        <f t="shared" si="2"/>
        <v>0.9981102340000001</v>
      </c>
      <c r="AE71" s="48">
        <f t="shared" si="3"/>
        <v>0.99999954000018398</v>
      </c>
      <c r="AF71" s="22"/>
      <c r="AG71" s="22"/>
      <c r="AH71" s="22"/>
      <c r="AI71" s="22"/>
      <c r="AJ71" s="22"/>
    </row>
    <row r="72" spans="1:36" x14ac:dyDescent="0.25">
      <c r="A72" s="1">
        <v>66</v>
      </c>
      <c r="B72" s="1">
        <v>1188</v>
      </c>
      <c r="C72" s="16" t="str">
        <f t="shared" si="4"/>
        <v>19.8 min</v>
      </c>
      <c r="D72" s="1"/>
      <c r="E72" s="21">
        <v>66</v>
      </c>
      <c r="F72" s="21">
        <v>0.99999990000000005</v>
      </c>
      <c r="G72" s="63">
        <v>0.99999994000000003</v>
      </c>
      <c r="H72" s="63">
        <v>1.0000001999999999</v>
      </c>
      <c r="I72" s="63">
        <v>1.0000001999999999</v>
      </c>
      <c r="J72" s="63">
        <v>1.0000001999999999</v>
      </c>
      <c r="K72" s="63">
        <v>0.99999976000000002</v>
      </c>
      <c r="L72" s="63">
        <v>0.99999819999999995</v>
      </c>
      <c r="M72" s="63">
        <v>0.99999464000000005</v>
      </c>
      <c r="N72" s="63">
        <v>0.99998750000000003</v>
      </c>
      <c r="O72" s="63">
        <v>0.99997323999999999</v>
      </c>
      <c r="P72" s="63">
        <v>0.99994620000000001</v>
      </c>
      <c r="Q72" s="63">
        <v>0.99989592999999999</v>
      </c>
      <c r="R72" s="63">
        <v>0.9998051</v>
      </c>
      <c r="S72" s="63">
        <v>0.99964509999999995</v>
      </c>
      <c r="T72" s="63">
        <v>0.9993708</v>
      </c>
      <c r="U72" s="63">
        <v>0.99891229999999998</v>
      </c>
      <c r="V72" s="63">
        <v>0.99816439999999995</v>
      </c>
      <c r="W72" s="63">
        <v>0.99697256000000001</v>
      </c>
      <c r="X72" s="63">
        <v>0.99511724999999995</v>
      </c>
      <c r="Y72" s="63">
        <v>0.9922974</v>
      </c>
      <c r="Z72" s="33">
        <v>0.98812144999999996</v>
      </c>
      <c r="AA72" s="48"/>
      <c r="AB72" s="52">
        <v>0.98812144999999996</v>
      </c>
      <c r="AC72" s="51"/>
      <c r="AD72" s="48">
        <f t="shared" ref="AD72:AD106" si="5">AVERAGE(G72:Z72)</f>
        <v>0.99841011850000005</v>
      </c>
      <c r="AE72" s="48">
        <f t="shared" ref="AE72:AE106" si="6">G72/MAX($G$7:$G$106)</f>
        <v>0.99999954000018398</v>
      </c>
      <c r="AF72" s="22"/>
      <c r="AG72" s="22"/>
      <c r="AH72" s="22"/>
      <c r="AI72" s="22"/>
      <c r="AJ72" s="22"/>
    </row>
    <row r="73" spans="1:36" x14ac:dyDescent="0.25">
      <c r="A73" s="1">
        <v>67</v>
      </c>
      <c r="B73" s="1">
        <v>1206</v>
      </c>
      <c r="C73" s="16" t="str">
        <f t="shared" si="4"/>
        <v>20.1 min</v>
      </c>
      <c r="D73" s="1"/>
      <c r="E73" s="21">
        <v>67</v>
      </c>
      <c r="F73" s="21">
        <v>0.99999990000000005</v>
      </c>
      <c r="G73" s="63">
        <v>1</v>
      </c>
      <c r="H73" s="63">
        <v>1.0000001999999999</v>
      </c>
      <c r="I73" s="63">
        <v>1.0000001999999999</v>
      </c>
      <c r="J73" s="63">
        <v>1.0000001999999999</v>
      </c>
      <c r="K73" s="63">
        <v>1</v>
      </c>
      <c r="L73" s="63">
        <v>0.99999870000000002</v>
      </c>
      <c r="M73" s="63">
        <v>0.99999590000000005</v>
      </c>
      <c r="N73" s="63">
        <v>0.99999009999999999</v>
      </c>
      <c r="O73" s="63">
        <v>0.99997849999999999</v>
      </c>
      <c r="P73" s="63">
        <v>0.99995637000000004</v>
      </c>
      <c r="Q73" s="63">
        <v>0.99991509999999995</v>
      </c>
      <c r="R73" s="63">
        <v>0.99984039999999996</v>
      </c>
      <c r="S73" s="63">
        <v>0.99970840000000005</v>
      </c>
      <c r="T73" s="63">
        <v>0.99948110000000001</v>
      </c>
      <c r="U73" s="63">
        <v>0.99909930000000002</v>
      </c>
      <c r="V73" s="63">
        <v>0.99847339999999996</v>
      </c>
      <c r="W73" s="63">
        <v>0.99747163000000005</v>
      </c>
      <c r="X73" s="63">
        <v>0.99590427000000004</v>
      </c>
      <c r="Y73" s="63">
        <v>0.99351054000000005</v>
      </c>
      <c r="Z73" s="33">
        <v>0.98995166999999995</v>
      </c>
      <c r="AA73" s="48"/>
      <c r="AB73" s="52">
        <v>0.98995166999999995</v>
      </c>
      <c r="AC73" s="51"/>
      <c r="AD73" s="48">
        <f t="shared" si="5"/>
        <v>0.9986637989999998</v>
      </c>
      <c r="AE73" s="48">
        <f t="shared" si="6"/>
        <v>0.99999960000015997</v>
      </c>
      <c r="AF73" s="22"/>
      <c r="AG73" s="22"/>
      <c r="AH73" s="22"/>
      <c r="AI73" s="22"/>
      <c r="AJ73" s="22"/>
    </row>
    <row r="74" spans="1:36" x14ac:dyDescent="0.25">
      <c r="A74" s="1">
        <v>68</v>
      </c>
      <c r="B74" s="1">
        <v>1224</v>
      </c>
      <c r="C74" s="16" t="str">
        <f t="shared" si="4"/>
        <v>20.4 min</v>
      </c>
      <c r="D74" s="1"/>
      <c r="E74" s="21">
        <v>68</v>
      </c>
      <c r="F74" s="21">
        <v>0.99999979999999999</v>
      </c>
      <c r="G74" s="63">
        <v>0.99999994000000003</v>
      </c>
      <c r="H74" s="63">
        <v>1.0000001999999999</v>
      </c>
      <c r="I74" s="63">
        <v>1.0000005000000001</v>
      </c>
      <c r="J74" s="63">
        <v>1.0000005000000001</v>
      </c>
      <c r="K74" s="63">
        <v>1.0000001999999999</v>
      </c>
      <c r="L74" s="63">
        <v>0.99999910000000003</v>
      </c>
      <c r="M74" s="63">
        <v>0.99999700000000002</v>
      </c>
      <c r="N74" s="63">
        <v>0.99999212999999998</v>
      </c>
      <c r="O74" s="63">
        <v>0.99998290000000001</v>
      </c>
      <c r="P74" s="63">
        <v>0.99996479999999999</v>
      </c>
      <c r="Q74" s="63">
        <v>0.99993100000000001</v>
      </c>
      <c r="R74" s="63">
        <v>0.99986947000000004</v>
      </c>
      <c r="S74" s="63">
        <v>0.99976045000000002</v>
      </c>
      <c r="T74" s="63">
        <v>0.99957200000000002</v>
      </c>
      <c r="U74" s="63">
        <v>0.99925459999999999</v>
      </c>
      <c r="V74" s="63">
        <v>0.99873149999999999</v>
      </c>
      <c r="W74" s="63">
        <v>0.99789000000000005</v>
      </c>
      <c r="X74" s="63">
        <v>0.9965678</v>
      </c>
      <c r="Y74" s="63">
        <v>0.99453884000000004</v>
      </c>
      <c r="Z74" s="33">
        <v>0.99151080000000003</v>
      </c>
      <c r="AA74" s="48"/>
      <c r="AB74" s="52">
        <v>0.99151080000000003</v>
      </c>
      <c r="AC74" s="51"/>
      <c r="AD74" s="48">
        <f t="shared" si="5"/>
        <v>0.99887818650000015</v>
      </c>
      <c r="AE74" s="48">
        <f t="shared" si="6"/>
        <v>0.99999954000018398</v>
      </c>
      <c r="AF74" s="22"/>
      <c r="AG74" s="22"/>
      <c r="AH74" s="22"/>
      <c r="AI74" s="22"/>
      <c r="AJ74" s="22"/>
    </row>
    <row r="75" spans="1:36" x14ac:dyDescent="0.25">
      <c r="A75" s="1">
        <v>69</v>
      </c>
      <c r="B75" s="1">
        <v>1242</v>
      </c>
      <c r="C75" s="16" t="str">
        <f t="shared" si="4"/>
        <v>20.7 min</v>
      </c>
      <c r="D75" s="1"/>
      <c r="E75" s="21">
        <v>69</v>
      </c>
      <c r="F75" s="21">
        <v>0.99999979999999999</v>
      </c>
      <c r="G75" s="63">
        <v>1.0000001000000001</v>
      </c>
      <c r="H75" s="63">
        <v>1.0000001999999999</v>
      </c>
      <c r="I75" s="63">
        <v>1.0000005000000001</v>
      </c>
      <c r="J75" s="63">
        <v>1.0000005999999999</v>
      </c>
      <c r="K75" s="63">
        <v>1.0000001999999999</v>
      </c>
      <c r="L75" s="63">
        <v>0.99999976000000002</v>
      </c>
      <c r="M75" s="63">
        <v>0.99999780000000005</v>
      </c>
      <c r="N75" s="63">
        <v>0.99999389999999999</v>
      </c>
      <c r="O75" s="63">
        <v>0.99998622999999998</v>
      </c>
      <c r="P75" s="63">
        <v>0.99997157000000003</v>
      </c>
      <c r="Q75" s="63">
        <v>0.9999439</v>
      </c>
      <c r="R75" s="63">
        <v>0.99989349999999999</v>
      </c>
      <c r="S75" s="63">
        <v>0.99980354000000005</v>
      </c>
      <c r="T75" s="63">
        <v>0.99964759999999997</v>
      </c>
      <c r="U75" s="63">
        <v>0.99938344999999995</v>
      </c>
      <c r="V75" s="63">
        <v>0.99894667000000004</v>
      </c>
      <c r="W75" s="63">
        <v>0.99824064999999995</v>
      </c>
      <c r="X75" s="63">
        <v>0.99712619999999996</v>
      </c>
      <c r="Y75" s="63">
        <v>0.99540890000000004</v>
      </c>
      <c r="Z75" s="33">
        <v>0.99283683</v>
      </c>
      <c r="AA75" s="48"/>
      <c r="AB75" s="52">
        <v>0.99283683</v>
      </c>
      <c r="AC75" s="51"/>
      <c r="AD75" s="48">
        <f t="shared" si="5"/>
        <v>0.99905910500000006</v>
      </c>
      <c r="AE75" s="48">
        <f t="shared" si="6"/>
        <v>0.99999970000012006</v>
      </c>
      <c r="AF75" s="22"/>
      <c r="AG75" s="22"/>
      <c r="AH75" s="22"/>
      <c r="AI75" s="22"/>
      <c r="AJ75" s="22"/>
    </row>
    <row r="76" spans="1:36" x14ac:dyDescent="0.25">
      <c r="A76" s="1">
        <v>70</v>
      </c>
      <c r="B76" s="1">
        <v>1260</v>
      </c>
      <c r="C76" s="16" t="str">
        <f t="shared" si="4"/>
        <v>21 min</v>
      </c>
      <c r="D76" s="1"/>
      <c r="E76" s="21">
        <v>70</v>
      </c>
      <c r="F76" s="21">
        <v>0.99999979999999999</v>
      </c>
      <c r="G76" s="63">
        <v>1.0000001999999999</v>
      </c>
      <c r="H76" s="63">
        <v>1.0000005000000001</v>
      </c>
      <c r="I76" s="63">
        <v>1.0000005999999999</v>
      </c>
      <c r="J76" s="63">
        <v>1.0000005999999999</v>
      </c>
      <c r="K76" s="63">
        <v>1.0000005999999999</v>
      </c>
      <c r="L76" s="63">
        <v>1</v>
      </c>
      <c r="M76" s="63">
        <v>0.99999850000000001</v>
      </c>
      <c r="N76" s="63">
        <v>0.99999539999999998</v>
      </c>
      <c r="O76" s="63">
        <v>0.99998914999999999</v>
      </c>
      <c r="P76" s="63">
        <v>0.999977</v>
      </c>
      <c r="Q76" s="63">
        <v>0.99995440000000002</v>
      </c>
      <c r="R76" s="63">
        <v>0.99991304000000003</v>
      </c>
      <c r="S76" s="63">
        <v>0.99983889999999997</v>
      </c>
      <c r="T76" s="63">
        <v>0.99970996000000001</v>
      </c>
      <c r="U76" s="63">
        <v>0.99949025999999996</v>
      </c>
      <c r="V76" s="63">
        <v>0.99912579999999995</v>
      </c>
      <c r="W76" s="63">
        <v>0.99853420000000004</v>
      </c>
      <c r="X76" s="63">
        <v>0.99759597</v>
      </c>
      <c r="Y76" s="63">
        <v>0.99614449999999999</v>
      </c>
      <c r="Z76" s="33">
        <v>0.99396280000000004</v>
      </c>
      <c r="AA76" s="48"/>
      <c r="AB76" s="52">
        <v>0.99396280000000004</v>
      </c>
      <c r="AC76" s="51"/>
      <c r="AD76" s="48">
        <f t="shared" si="5"/>
        <v>0.99921161899999988</v>
      </c>
      <c r="AE76" s="48">
        <f t="shared" si="6"/>
        <v>0.99999980000007993</v>
      </c>
      <c r="AF76" s="22"/>
      <c r="AG76" s="22"/>
      <c r="AH76" s="22"/>
      <c r="AI76" s="22"/>
      <c r="AJ76" s="22"/>
    </row>
    <row r="77" spans="1:36" x14ac:dyDescent="0.25">
      <c r="A77" s="1">
        <v>71</v>
      </c>
      <c r="B77" s="1">
        <v>1278</v>
      </c>
      <c r="C77" s="16" t="str">
        <f t="shared" si="4"/>
        <v>21.3 min</v>
      </c>
      <c r="D77" s="1"/>
      <c r="E77" s="21">
        <v>71</v>
      </c>
      <c r="F77" s="21">
        <v>0.99999990000000005</v>
      </c>
      <c r="G77" s="63">
        <v>1.0000001000000001</v>
      </c>
      <c r="H77" s="63">
        <v>1.0000005000000001</v>
      </c>
      <c r="I77" s="63">
        <v>1.0000008</v>
      </c>
      <c r="J77" s="63">
        <v>1.0000008</v>
      </c>
      <c r="K77" s="63">
        <v>1.0000008</v>
      </c>
      <c r="L77" s="63">
        <v>1.0000001999999999</v>
      </c>
      <c r="M77" s="63">
        <v>0.99999899999999997</v>
      </c>
      <c r="N77" s="63">
        <v>0.99999649999999995</v>
      </c>
      <c r="O77" s="63">
        <v>0.99999130000000003</v>
      </c>
      <c r="P77" s="63">
        <v>0.99998160000000003</v>
      </c>
      <c r="Q77" s="63">
        <v>0.99996320000000005</v>
      </c>
      <c r="R77" s="63">
        <v>0.99992919999999996</v>
      </c>
      <c r="S77" s="63">
        <v>0.99986799999999998</v>
      </c>
      <c r="T77" s="63">
        <v>0.99976120000000002</v>
      </c>
      <c r="U77" s="63">
        <v>0.99957910000000005</v>
      </c>
      <c r="V77" s="63">
        <v>0.99927500000000002</v>
      </c>
      <c r="W77" s="63">
        <v>0.99877954000000002</v>
      </c>
      <c r="X77" s="63">
        <v>0.99799055000000003</v>
      </c>
      <c r="Y77" s="63">
        <v>0.99676520000000002</v>
      </c>
      <c r="Z77" s="33">
        <v>0.99491733000000004</v>
      </c>
      <c r="AA77" s="48"/>
      <c r="AB77" s="52">
        <v>0.99491733000000004</v>
      </c>
      <c r="AC77" s="51"/>
      <c r="AD77" s="48">
        <f t="shared" si="5"/>
        <v>0.99933999600000001</v>
      </c>
      <c r="AE77" s="48">
        <f t="shared" si="6"/>
        <v>0.99999970000012006</v>
      </c>
      <c r="AF77" s="22"/>
      <c r="AG77" s="22"/>
      <c r="AH77" s="22"/>
      <c r="AI77" s="22"/>
      <c r="AJ77" s="22"/>
    </row>
    <row r="78" spans="1:36" x14ac:dyDescent="0.25">
      <c r="A78" s="1">
        <v>72</v>
      </c>
      <c r="B78" s="1">
        <v>1296</v>
      </c>
      <c r="C78" s="16" t="str">
        <f t="shared" si="4"/>
        <v>21.6 min</v>
      </c>
      <c r="D78" s="1"/>
      <c r="E78" s="21">
        <v>72</v>
      </c>
      <c r="F78" s="21">
        <v>0.99999994000000003</v>
      </c>
      <c r="G78" s="63">
        <v>1.0000001999999999</v>
      </c>
      <c r="H78" s="63">
        <v>1.0000005000000001</v>
      </c>
      <c r="I78" s="63">
        <v>1.0000007</v>
      </c>
      <c r="J78" s="63">
        <v>1.0000009999999999</v>
      </c>
      <c r="K78" s="63">
        <v>1.0000009999999999</v>
      </c>
      <c r="L78" s="63">
        <v>1.0000005999999999</v>
      </c>
      <c r="M78" s="63">
        <v>0.99999959999999999</v>
      </c>
      <c r="N78" s="63">
        <v>0.99999744000000002</v>
      </c>
      <c r="O78" s="63">
        <v>0.99999315</v>
      </c>
      <c r="P78" s="63">
        <v>0.99998529999999997</v>
      </c>
      <c r="Q78" s="63">
        <v>0.99997029999999998</v>
      </c>
      <c r="R78" s="63">
        <v>0.99994240000000001</v>
      </c>
      <c r="S78" s="63">
        <v>0.9998918</v>
      </c>
      <c r="T78" s="63">
        <v>0.99980380000000002</v>
      </c>
      <c r="U78" s="63">
        <v>0.99965245000000003</v>
      </c>
      <c r="V78" s="63">
        <v>0.99939924000000002</v>
      </c>
      <c r="W78" s="63">
        <v>0.99898474999999998</v>
      </c>
      <c r="X78" s="63">
        <v>0.99832200000000004</v>
      </c>
      <c r="Y78" s="63">
        <v>0.99728846999999998</v>
      </c>
      <c r="Z78" s="33">
        <v>0.99572570000000005</v>
      </c>
      <c r="AA78" s="48"/>
      <c r="AB78" s="52">
        <v>0.99572570000000005</v>
      </c>
      <c r="AC78" s="51"/>
      <c r="AD78" s="48">
        <f t="shared" si="5"/>
        <v>0.99944802000000021</v>
      </c>
      <c r="AE78" s="48">
        <f t="shared" si="6"/>
        <v>0.99999980000007993</v>
      </c>
      <c r="AF78" s="22"/>
      <c r="AG78" s="22"/>
      <c r="AH78" s="22"/>
      <c r="AI78" s="22"/>
      <c r="AJ78" s="22"/>
    </row>
    <row r="79" spans="1:36" x14ac:dyDescent="0.25">
      <c r="A79" s="1">
        <v>73</v>
      </c>
      <c r="B79" s="1">
        <v>1314</v>
      </c>
      <c r="C79" s="16" t="str">
        <f t="shared" si="4"/>
        <v>21.9 min</v>
      </c>
      <c r="D79" s="1"/>
      <c r="E79" s="21">
        <v>73</v>
      </c>
      <c r="F79" s="21">
        <v>1</v>
      </c>
      <c r="G79" s="63">
        <v>1.0000001999999999</v>
      </c>
      <c r="H79" s="63">
        <v>1.0000005000000001</v>
      </c>
      <c r="I79" s="63">
        <v>1.0000007</v>
      </c>
      <c r="J79" s="63">
        <v>1.0000009999999999</v>
      </c>
      <c r="K79" s="63">
        <v>1.0000012</v>
      </c>
      <c r="L79" s="63">
        <v>1.0000009999999999</v>
      </c>
      <c r="M79" s="63">
        <v>1.0000001999999999</v>
      </c>
      <c r="N79" s="63">
        <v>0.99999839999999995</v>
      </c>
      <c r="O79" s="63">
        <v>0.99999479999999996</v>
      </c>
      <c r="P79" s="63">
        <v>0.99998825999999996</v>
      </c>
      <c r="Q79" s="63">
        <v>0.99997599999999998</v>
      </c>
      <c r="R79" s="63">
        <v>0.99995303000000002</v>
      </c>
      <c r="S79" s="63">
        <v>0.99991167000000003</v>
      </c>
      <c r="T79" s="63">
        <v>0.99983860000000002</v>
      </c>
      <c r="U79" s="63">
        <v>0.99971339999999997</v>
      </c>
      <c r="V79" s="63">
        <v>0.99950236000000003</v>
      </c>
      <c r="W79" s="63">
        <v>0.99915593999999996</v>
      </c>
      <c r="X79" s="63">
        <v>0.99859989999999998</v>
      </c>
      <c r="Y79" s="63">
        <v>0.99772954000000003</v>
      </c>
      <c r="Z79" s="33">
        <v>0.99640923999999997</v>
      </c>
      <c r="AA79" s="48"/>
      <c r="AB79" s="52">
        <v>0.99640923999999997</v>
      </c>
      <c r="AC79" s="51"/>
      <c r="AD79" s="48">
        <f t="shared" si="5"/>
        <v>0.99953879699999992</v>
      </c>
      <c r="AE79" s="48">
        <f t="shared" si="6"/>
        <v>0.99999980000007993</v>
      </c>
      <c r="AF79" s="22"/>
      <c r="AG79" s="22"/>
      <c r="AH79" s="22"/>
      <c r="AI79" s="22"/>
      <c r="AJ79" s="22"/>
    </row>
    <row r="80" spans="1:36" x14ac:dyDescent="0.25">
      <c r="A80" s="1">
        <v>74</v>
      </c>
      <c r="B80" s="1">
        <v>1332</v>
      </c>
      <c r="C80" s="16" t="str">
        <f t="shared" si="4"/>
        <v>22.2 min</v>
      </c>
      <c r="D80" s="1"/>
      <c r="E80" s="21">
        <v>74</v>
      </c>
      <c r="F80" s="21">
        <v>1</v>
      </c>
      <c r="G80" s="63">
        <v>1.0000001999999999</v>
      </c>
      <c r="H80" s="63">
        <v>1.0000005999999999</v>
      </c>
      <c r="I80" s="63">
        <v>1.0000007</v>
      </c>
      <c r="J80" s="63">
        <v>1.0000009999999999</v>
      </c>
      <c r="K80" s="63">
        <v>1.0000012</v>
      </c>
      <c r="L80" s="63">
        <v>1.0000012</v>
      </c>
      <c r="M80" s="63">
        <v>1.0000005999999999</v>
      </c>
      <c r="N80" s="63">
        <v>0.99999919999999998</v>
      </c>
      <c r="O80" s="63">
        <v>0.99999636000000003</v>
      </c>
      <c r="P80" s="63">
        <v>0.99999075999999998</v>
      </c>
      <c r="Q80" s="63">
        <v>0.9999806</v>
      </c>
      <c r="R80" s="63">
        <v>0.99996189999999996</v>
      </c>
      <c r="S80" s="63">
        <v>0.99992789999999998</v>
      </c>
      <c r="T80" s="63">
        <v>0.99986739999999996</v>
      </c>
      <c r="U80" s="63">
        <v>0.99976350000000003</v>
      </c>
      <c r="V80" s="63">
        <v>0.99958824999999996</v>
      </c>
      <c r="W80" s="63">
        <v>0.99929880000000004</v>
      </c>
      <c r="X80" s="63">
        <v>0.99883259999999996</v>
      </c>
      <c r="Y80" s="63">
        <v>0.99810045999999997</v>
      </c>
      <c r="Z80" s="33">
        <v>0.99698644999999997</v>
      </c>
      <c r="AA80" s="48"/>
      <c r="AB80" s="52">
        <v>0.99698644999999997</v>
      </c>
      <c r="AC80" s="51"/>
      <c r="AD80" s="48">
        <f t="shared" si="5"/>
        <v>0.99961498400000015</v>
      </c>
      <c r="AE80" s="48">
        <f t="shared" si="6"/>
        <v>0.99999980000007993</v>
      </c>
      <c r="AF80" s="22"/>
      <c r="AG80" s="22"/>
      <c r="AH80" s="22"/>
      <c r="AI80" s="22"/>
      <c r="AJ80" s="22"/>
    </row>
    <row r="81" spans="1:36" x14ac:dyDescent="0.25">
      <c r="A81" s="1">
        <v>75</v>
      </c>
      <c r="B81" s="1">
        <v>1350</v>
      </c>
      <c r="C81" s="16" t="str">
        <f t="shared" si="4"/>
        <v>22.5 min</v>
      </c>
      <c r="D81" s="1"/>
      <c r="E81" s="21">
        <v>75</v>
      </c>
      <c r="F81" s="21">
        <v>1</v>
      </c>
      <c r="G81" s="63">
        <v>1.0000001999999999</v>
      </c>
      <c r="H81" s="63">
        <v>1.0000004</v>
      </c>
      <c r="I81" s="63">
        <v>1.0000005999999999</v>
      </c>
      <c r="J81" s="63">
        <v>1.0000008</v>
      </c>
      <c r="K81" s="63">
        <v>1.0000012</v>
      </c>
      <c r="L81" s="63">
        <v>1.0000012</v>
      </c>
      <c r="M81" s="63">
        <v>1.0000007</v>
      </c>
      <c r="N81" s="63">
        <v>0.99999970000000005</v>
      </c>
      <c r="O81" s="63">
        <v>0.99999744000000002</v>
      </c>
      <c r="P81" s="63">
        <v>0.99999296999999998</v>
      </c>
      <c r="Q81" s="63">
        <v>0.99998443999999997</v>
      </c>
      <c r="R81" s="63">
        <v>0.99996910000000006</v>
      </c>
      <c r="S81" s="63">
        <v>0.99994105</v>
      </c>
      <c r="T81" s="63">
        <v>0.99989130000000004</v>
      </c>
      <c r="U81" s="63">
        <v>0.99980530000000001</v>
      </c>
      <c r="V81" s="63">
        <v>0.99965923999999995</v>
      </c>
      <c r="W81" s="63">
        <v>0.99941796000000005</v>
      </c>
      <c r="X81" s="63">
        <v>0.99902740000000001</v>
      </c>
      <c r="Y81" s="63">
        <v>0.99841210000000002</v>
      </c>
      <c r="Z81" s="33">
        <v>0.9974731</v>
      </c>
      <c r="AA81" s="48"/>
      <c r="AB81" s="52">
        <v>0.9974731</v>
      </c>
      <c r="AC81" s="51"/>
      <c r="AD81" s="48">
        <f t="shared" si="5"/>
        <v>0.99967880999999981</v>
      </c>
      <c r="AE81" s="48">
        <f t="shared" si="6"/>
        <v>0.99999980000007993</v>
      </c>
      <c r="AF81" s="22"/>
      <c r="AG81" s="22"/>
      <c r="AH81" s="22"/>
      <c r="AI81" s="22"/>
      <c r="AJ81" s="22"/>
    </row>
    <row r="82" spans="1:36" x14ac:dyDescent="0.25">
      <c r="A82" s="1">
        <v>76</v>
      </c>
      <c r="B82" s="1">
        <v>1368</v>
      </c>
      <c r="C82" s="16" t="str">
        <f t="shared" si="4"/>
        <v>22.8 min</v>
      </c>
      <c r="D82" s="1"/>
      <c r="E82" s="21">
        <v>76</v>
      </c>
      <c r="F82" s="21">
        <v>1</v>
      </c>
      <c r="G82" s="63">
        <v>1.0000001999999999</v>
      </c>
      <c r="H82" s="63">
        <v>1.0000001000000001</v>
      </c>
      <c r="I82" s="63">
        <v>1.0000007</v>
      </c>
      <c r="J82" s="63">
        <v>1.0000008</v>
      </c>
      <c r="K82" s="63">
        <v>1.0000012</v>
      </c>
      <c r="L82" s="63">
        <v>1.0000011</v>
      </c>
      <c r="M82" s="63">
        <v>1.0000009999999999</v>
      </c>
      <c r="N82" s="63">
        <v>1</v>
      </c>
      <c r="O82" s="63">
        <v>0.99999850000000001</v>
      </c>
      <c r="P82" s="63">
        <v>0.99999464000000005</v>
      </c>
      <c r="Q82" s="63">
        <v>0.99998783999999996</v>
      </c>
      <c r="R82" s="63">
        <v>0.99997513999999998</v>
      </c>
      <c r="S82" s="63">
        <v>0.99995184000000004</v>
      </c>
      <c r="T82" s="63">
        <v>0.99991125000000003</v>
      </c>
      <c r="U82" s="63">
        <v>0.99983979999999995</v>
      </c>
      <c r="V82" s="63">
        <v>0.99971854999999998</v>
      </c>
      <c r="W82" s="63">
        <v>0.99951714000000003</v>
      </c>
      <c r="X82" s="63">
        <v>0.99919020000000003</v>
      </c>
      <c r="Y82" s="63">
        <v>0.99867355999999996</v>
      </c>
      <c r="Z82" s="33">
        <v>0.99788339999999998</v>
      </c>
      <c r="AA82" s="48"/>
      <c r="AB82" s="52">
        <v>0.99788339999999998</v>
      </c>
      <c r="AC82" s="51"/>
      <c r="AD82" s="48">
        <f t="shared" si="5"/>
        <v>0.99973234799999999</v>
      </c>
      <c r="AE82" s="48">
        <f t="shared" si="6"/>
        <v>0.99999980000007993</v>
      </c>
      <c r="AF82" s="22"/>
      <c r="AG82" s="22"/>
      <c r="AH82" s="22"/>
      <c r="AI82" s="22"/>
      <c r="AJ82" s="22"/>
    </row>
    <row r="83" spans="1:36" x14ac:dyDescent="0.25">
      <c r="A83" s="1">
        <v>77</v>
      </c>
      <c r="B83" s="1">
        <v>1386</v>
      </c>
      <c r="C83" s="16" t="str">
        <f t="shared" si="4"/>
        <v>23.1 min</v>
      </c>
      <c r="D83" s="1"/>
      <c r="E83" s="21">
        <v>77</v>
      </c>
      <c r="F83" s="21">
        <v>0.99999994000000003</v>
      </c>
      <c r="G83" s="63">
        <v>1.0000001999999999</v>
      </c>
      <c r="H83" s="63">
        <v>1.0000005000000001</v>
      </c>
      <c r="I83" s="63">
        <v>1.0000005999999999</v>
      </c>
      <c r="J83" s="63">
        <v>1.0000007</v>
      </c>
      <c r="K83" s="63">
        <v>1.0000011</v>
      </c>
      <c r="L83" s="63">
        <v>1.0000012</v>
      </c>
      <c r="M83" s="63">
        <v>1.0000011</v>
      </c>
      <c r="N83" s="63">
        <v>1.0000005000000001</v>
      </c>
      <c r="O83" s="63">
        <v>0.99999910000000003</v>
      </c>
      <c r="P83" s="63">
        <v>0.99999623999999998</v>
      </c>
      <c r="Q83" s="63">
        <v>0.99999046000000003</v>
      </c>
      <c r="R83" s="63">
        <v>0.99998014999999996</v>
      </c>
      <c r="S83" s="63">
        <v>0.99996090000000004</v>
      </c>
      <c r="T83" s="63">
        <v>0.99992734000000005</v>
      </c>
      <c r="U83" s="63">
        <v>0.99986845000000002</v>
      </c>
      <c r="V83" s="63">
        <v>0.99976765999999995</v>
      </c>
      <c r="W83" s="63">
        <v>0.99959964000000001</v>
      </c>
      <c r="X83" s="63">
        <v>0.99932639999999995</v>
      </c>
      <c r="Y83" s="63">
        <v>0.99889313999999996</v>
      </c>
      <c r="Z83" s="33">
        <v>0.99822849999999996</v>
      </c>
      <c r="AA83" s="48"/>
      <c r="AB83" s="52">
        <v>0.99822849999999996</v>
      </c>
      <c r="AC83" s="51"/>
      <c r="AD83" s="48">
        <f t="shared" si="5"/>
        <v>0.99977719399999998</v>
      </c>
      <c r="AE83" s="48">
        <f t="shared" si="6"/>
        <v>0.99999980000007993</v>
      </c>
      <c r="AF83" s="22"/>
      <c r="AG83" s="22"/>
      <c r="AH83" s="22"/>
      <c r="AI83" s="22"/>
      <c r="AJ83" s="22"/>
    </row>
    <row r="84" spans="1:36" x14ac:dyDescent="0.25">
      <c r="A84" s="1">
        <v>78</v>
      </c>
      <c r="B84" s="1">
        <v>1404</v>
      </c>
      <c r="C84" s="16" t="str">
        <f t="shared" si="4"/>
        <v>23.4 min</v>
      </c>
      <c r="D84" s="1"/>
      <c r="E84" s="21">
        <v>78</v>
      </c>
      <c r="F84" s="21">
        <v>1</v>
      </c>
      <c r="G84" s="63">
        <v>1.0000001999999999</v>
      </c>
      <c r="H84" s="63">
        <v>1.0000005999999999</v>
      </c>
      <c r="I84" s="63">
        <v>1.0000008</v>
      </c>
      <c r="J84" s="63">
        <v>1.0000009999999999</v>
      </c>
      <c r="K84" s="63">
        <v>1.0000011</v>
      </c>
      <c r="L84" s="63">
        <v>1.0000013000000001</v>
      </c>
      <c r="M84" s="63">
        <v>1.0000013000000001</v>
      </c>
      <c r="N84" s="63">
        <v>1.0000008</v>
      </c>
      <c r="O84" s="63">
        <v>0.99999976000000002</v>
      </c>
      <c r="P84" s="63">
        <v>0.99999713999999995</v>
      </c>
      <c r="Q84" s="63">
        <v>0.99999254999999998</v>
      </c>
      <c r="R84" s="63">
        <v>0.99998414999999996</v>
      </c>
      <c r="S84" s="63">
        <v>0.99996834999999995</v>
      </c>
      <c r="T84" s="63">
        <v>0.99994059999999996</v>
      </c>
      <c r="U84" s="63">
        <v>0.99989194000000003</v>
      </c>
      <c r="V84" s="63">
        <v>0.99980820000000004</v>
      </c>
      <c r="W84" s="63">
        <v>0.99966840000000001</v>
      </c>
      <c r="X84" s="63">
        <v>0.99943994999999997</v>
      </c>
      <c r="Y84" s="63">
        <v>0.99907696000000001</v>
      </c>
      <c r="Z84" s="33">
        <v>0.99851860000000003</v>
      </c>
      <c r="AA84" s="48"/>
      <c r="AB84" s="52">
        <v>0.99851860000000003</v>
      </c>
      <c r="AC84" s="51"/>
      <c r="AD84" s="48">
        <f t="shared" si="5"/>
        <v>0.99981468499999993</v>
      </c>
      <c r="AE84" s="48">
        <f t="shared" si="6"/>
        <v>0.99999980000007993</v>
      </c>
      <c r="AF84" s="22"/>
      <c r="AG84" s="22"/>
      <c r="AH84" s="22"/>
      <c r="AI84" s="22"/>
      <c r="AJ84" s="22"/>
    </row>
    <row r="85" spans="1:36" x14ac:dyDescent="0.25">
      <c r="A85" s="1">
        <v>79</v>
      </c>
      <c r="B85" s="1">
        <v>1422</v>
      </c>
      <c r="C85" s="16" t="str">
        <f t="shared" si="4"/>
        <v>23.7 min</v>
      </c>
      <c r="D85" s="1"/>
      <c r="E85" s="21">
        <v>79</v>
      </c>
      <c r="F85" s="21">
        <v>1</v>
      </c>
      <c r="G85" s="63">
        <v>1.0000001999999999</v>
      </c>
      <c r="H85" s="63">
        <v>1.0000001999999999</v>
      </c>
      <c r="I85" s="63">
        <v>1.0000007</v>
      </c>
      <c r="J85" s="63">
        <v>1.0000008</v>
      </c>
      <c r="K85" s="63">
        <v>1.0000011</v>
      </c>
      <c r="L85" s="63">
        <v>1.0000012</v>
      </c>
      <c r="M85" s="63">
        <v>1.0000012</v>
      </c>
      <c r="N85" s="63">
        <v>1.0000011</v>
      </c>
      <c r="O85" s="63">
        <v>1.0000001000000001</v>
      </c>
      <c r="P85" s="63">
        <v>0.99999830000000001</v>
      </c>
      <c r="Q85" s="63">
        <v>0.99999446000000003</v>
      </c>
      <c r="R85" s="63">
        <v>0.99998759999999998</v>
      </c>
      <c r="S85" s="63">
        <v>0.99997449999999999</v>
      </c>
      <c r="T85" s="63">
        <v>0.99995179999999995</v>
      </c>
      <c r="U85" s="63">
        <v>0.99991125000000003</v>
      </c>
      <c r="V85" s="63">
        <v>0.99984200000000001</v>
      </c>
      <c r="W85" s="63">
        <v>0.99972545999999995</v>
      </c>
      <c r="X85" s="63">
        <v>0.99953495999999997</v>
      </c>
      <c r="Y85" s="63">
        <v>0.99923086000000005</v>
      </c>
      <c r="Z85" s="33">
        <v>0.99876240000000005</v>
      </c>
      <c r="AA85" s="48"/>
      <c r="AB85" s="52">
        <v>0.99876240000000005</v>
      </c>
      <c r="AC85" s="51"/>
      <c r="AD85" s="48">
        <f t="shared" si="5"/>
        <v>0.99984600949999991</v>
      </c>
      <c r="AE85" s="48">
        <f t="shared" si="6"/>
        <v>0.99999980000007993</v>
      </c>
      <c r="AF85" s="22"/>
      <c r="AG85" s="22"/>
      <c r="AH85" s="22"/>
      <c r="AI85" s="22"/>
      <c r="AJ85" s="22"/>
    </row>
    <row r="86" spans="1:36" x14ac:dyDescent="0.25">
      <c r="A86" s="1">
        <v>80</v>
      </c>
      <c r="B86" s="1">
        <v>1440</v>
      </c>
      <c r="C86" s="16" t="str">
        <f t="shared" si="4"/>
        <v>24 min</v>
      </c>
      <c r="D86" s="1"/>
      <c r="E86" s="21">
        <v>80</v>
      </c>
      <c r="F86" s="21">
        <v>1</v>
      </c>
      <c r="G86" s="63">
        <v>1.0000001000000001</v>
      </c>
      <c r="H86" s="63">
        <v>1.0000004</v>
      </c>
      <c r="I86" s="63">
        <v>1.0000007</v>
      </c>
      <c r="J86" s="63">
        <v>1.0000009999999999</v>
      </c>
      <c r="K86" s="63">
        <v>1.0000012</v>
      </c>
      <c r="L86" s="63">
        <v>1.0000012</v>
      </c>
      <c r="M86" s="63">
        <v>1.0000012</v>
      </c>
      <c r="N86" s="63">
        <v>1.0000009999999999</v>
      </c>
      <c r="O86" s="63">
        <v>1.0000005000000001</v>
      </c>
      <c r="P86" s="63">
        <v>0.99999899999999997</v>
      </c>
      <c r="Q86" s="63">
        <v>0.99999594999999997</v>
      </c>
      <c r="R86" s="63">
        <v>0.9999903</v>
      </c>
      <c r="S86" s="63">
        <v>0.99997959999999997</v>
      </c>
      <c r="T86" s="63">
        <v>0.99996079999999998</v>
      </c>
      <c r="U86" s="63">
        <v>0.99992749999999997</v>
      </c>
      <c r="V86" s="63">
        <v>0.99986969999999997</v>
      </c>
      <c r="W86" s="63">
        <v>0.99977300000000002</v>
      </c>
      <c r="X86" s="63">
        <v>0.99961420000000001</v>
      </c>
      <c r="Y86" s="63">
        <v>0.99935969999999996</v>
      </c>
      <c r="Z86" s="33">
        <v>0.99896704999999997</v>
      </c>
      <c r="AA86" s="48"/>
      <c r="AB86" s="52">
        <v>0.99896704999999997</v>
      </c>
      <c r="AC86" s="51"/>
      <c r="AD86" s="48">
        <f t="shared" si="5"/>
        <v>0.99987220500000018</v>
      </c>
      <c r="AE86" s="48">
        <f t="shared" si="6"/>
        <v>0.99999970000012006</v>
      </c>
      <c r="AF86" s="22"/>
      <c r="AG86" s="22"/>
      <c r="AH86" s="22"/>
      <c r="AI86" s="22"/>
      <c r="AJ86" s="22"/>
    </row>
    <row r="87" spans="1:36" x14ac:dyDescent="0.25">
      <c r="A87" s="1">
        <v>81</v>
      </c>
      <c r="B87" s="1">
        <v>1458</v>
      </c>
      <c r="C87" s="16" t="str">
        <f t="shared" si="4"/>
        <v>24.3 min</v>
      </c>
      <c r="D87" s="1"/>
      <c r="E87" s="21">
        <v>81</v>
      </c>
      <c r="F87" s="21">
        <v>1</v>
      </c>
      <c r="G87" s="63">
        <v>1.0000001000000001</v>
      </c>
      <c r="H87" s="63">
        <v>1.0000005000000001</v>
      </c>
      <c r="I87" s="63">
        <v>1.0000008</v>
      </c>
      <c r="J87" s="63">
        <v>1.0000011</v>
      </c>
      <c r="K87" s="63">
        <v>1.0000012</v>
      </c>
      <c r="L87" s="63">
        <v>1.0000013000000001</v>
      </c>
      <c r="M87" s="63">
        <v>1.0000013000000001</v>
      </c>
      <c r="N87" s="63">
        <v>1.0000012</v>
      </c>
      <c r="O87" s="63">
        <v>1.0000008</v>
      </c>
      <c r="P87" s="63">
        <v>0.99999963999999997</v>
      </c>
      <c r="Q87" s="63">
        <v>0.99999700000000002</v>
      </c>
      <c r="R87" s="63">
        <v>0.99999254999999998</v>
      </c>
      <c r="S87" s="63">
        <v>0.99998385000000001</v>
      </c>
      <c r="T87" s="63">
        <v>0.99996810000000003</v>
      </c>
      <c r="U87" s="63">
        <v>0.99994090000000002</v>
      </c>
      <c r="V87" s="63">
        <v>0.99989295</v>
      </c>
      <c r="W87" s="63">
        <v>0.99981249999999999</v>
      </c>
      <c r="X87" s="63">
        <v>0.99967989999999995</v>
      </c>
      <c r="Y87" s="63">
        <v>0.99946743000000005</v>
      </c>
      <c r="Z87" s="33">
        <v>0.99913836</v>
      </c>
      <c r="AA87" s="48"/>
      <c r="AB87" s="52">
        <v>0.99913836</v>
      </c>
      <c r="AC87" s="51"/>
      <c r="AD87" s="48">
        <f t="shared" si="5"/>
        <v>0.99989407399999997</v>
      </c>
      <c r="AE87" s="48">
        <f t="shared" si="6"/>
        <v>0.99999970000012006</v>
      </c>
      <c r="AF87" s="22"/>
      <c r="AG87" s="22"/>
      <c r="AH87" s="22"/>
      <c r="AI87" s="22"/>
      <c r="AJ87" s="22"/>
    </row>
    <row r="88" spans="1:36" x14ac:dyDescent="0.25">
      <c r="A88" s="1">
        <v>82</v>
      </c>
      <c r="B88" s="1">
        <v>1476</v>
      </c>
      <c r="C88" s="16" t="str">
        <f t="shared" si="4"/>
        <v>24.6 min</v>
      </c>
      <c r="D88" s="1"/>
      <c r="E88" s="21">
        <v>82</v>
      </c>
      <c r="F88" s="21">
        <v>0.99999994000000003</v>
      </c>
      <c r="G88" s="63">
        <v>1.0000001999999999</v>
      </c>
      <c r="H88" s="63">
        <v>1.0000004</v>
      </c>
      <c r="I88" s="63">
        <v>1.0000005999999999</v>
      </c>
      <c r="J88" s="63">
        <v>1.0000012</v>
      </c>
      <c r="K88" s="63">
        <v>1.0000012</v>
      </c>
      <c r="L88" s="63">
        <v>1.0000013999999999</v>
      </c>
      <c r="M88" s="63">
        <v>1.0000013999999999</v>
      </c>
      <c r="N88" s="63">
        <v>1.0000012</v>
      </c>
      <c r="O88" s="63">
        <v>1.0000009999999999</v>
      </c>
      <c r="P88" s="63">
        <v>1.0000001999999999</v>
      </c>
      <c r="Q88" s="63">
        <v>0.99999819999999995</v>
      </c>
      <c r="R88" s="63">
        <v>0.99999450000000001</v>
      </c>
      <c r="S88" s="63">
        <v>0.99998719999999996</v>
      </c>
      <c r="T88" s="63">
        <v>0.99997449999999999</v>
      </c>
      <c r="U88" s="63">
        <v>0.99995166000000002</v>
      </c>
      <c r="V88" s="63">
        <v>0.99991229999999998</v>
      </c>
      <c r="W88" s="63">
        <v>0.99984527000000001</v>
      </c>
      <c r="X88" s="63">
        <v>0.99973475999999994</v>
      </c>
      <c r="Y88" s="63">
        <v>0.99955729999999998</v>
      </c>
      <c r="Z88" s="33">
        <v>0.99928189999999995</v>
      </c>
      <c r="AA88" s="48"/>
      <c r="AB88" s="52">
        <v>0.99928189999999995</v>
      </c>
      <c r="AC88" s="51"/>
      <c r="AD88" s="48">
        <f t="shared" si="5"/>
        <v>0.99991231949999992</v>
      </c>
      <c r="AE88" s="48">
        <f t="shared" si="6"/>
        <v>0.99999980000007993</v>
      </c>
      <c r="AF88" s="22"/>
      <c r="AG88" s="22"/>
      <c r="AH88" s="22"/>
      <c r="AI88" s="22"/>
      <c r="AJ88" s="22"/>
    </row>
    <row r="89" spans="1:36" x14ac:dyDescent="0.25">
      <c r="A89" s="1">
        <v>83</v>
      </c>
      <c r="B89" s="1">
        <v>1494</v>
      </c>
      <c r="C89" s="16" t="str">
        <f t="shared" si="4"/>
        <v>24.9 min</v>
      </c>
      <c r="D89" s="1"/>
      <c r="E89" s="21">
        <v>83</v>
      </c>
      <c r="F89" s="21">
        <v>1</v>
      </c>
      <c r="G89" s="63">
        <v>1.0000001999999999</v>
      </c>
      <c r="H89" s="63">
        <v>1.0000005000000001</v>
      </c>
      <c r="I89" s="63">
        <v>1.0000007</v>
      </c>
      <c r="J89" s="63">
        <v>1.0000013000000001</v>
      </c>
      <c r="K89" s="63">
        <v>1.0000013000000001</v>
      </c>
      <c r="L89" s="63">
        <v>1.0000013999999999</v>
      </c>
      <c r="M89" s="63">
        <v>1.0000013999999999</v>
      </c>
      <c r="N89" s="63">
        <v>1.0000013999999999</v>
      </c>
      <c r="O89" s="63">
        <v>1.0000013000000001</v>
      </c>
      <c r="P89" s="63">
        <v>1.0000007</v>
      </c>
      <c r="Q89" s="63">
        <v>0.99999899999999997</v>
      </c>
      <c r="R89" s="63">
        <v>0.99999607000000001</v>
      </c>
      <c r="S89" s="63">
        <v>0.99999009999999999</v>
      </c>
      <c r="T89" s="63">
        <v>0.99997959999999997</v>
      </c>
      <c r="U89" s="63">
        <v>0.99996054000000001</v>
      </c>
      <c r="V89" s="63">
        <v>0.99992824000000002</v>
      </c>
      <c r="W89" s="63">
        <v>0.99987256999999996</v>
      </c>
      <c r="X89" s="63">
        <v>0.99978065000000005</v>
      </c>
      <c r="Y89" s="63">
        <v>0.99963236</v>
      </c>
      <c r="Z89" s="33">
        <v>0.99940209999999996</v>
      </c>
      <c r="AA89" s="48"/>
      <c r="AB89" s="52">
        <v>0.99940209999999996</v>
      </c>
      <c r="AC89" s="51"/>
      <c r="AD89" s="48">
        <f t="shared" si="5"/>
        <v>0.99992757150000011</v>
      </c>
      <c r="AE89" s="48">
        <f t="shared" si="6"/>
        <v>0.99999980000007993</v>
      </c>
      <c r="AF89" s="22"/>
      <c r="AG89" s="22"/>
      <c r="AH89" s="22"/>
      <c r="AI89" s="22"/>
      <c r="AJ89" s="22"/>
    </row>
    <row r="90" spans="1:36" x14ac:dyDescent="0.25">
      <c r="A90" s="1">
        <v>84</v>
      </c>
      <c r="B90" s="1">
        <v>1512</v>
      </c>
      <c r="C90" s="16" t="str">
        <f t="shared" si="4"/>
        <v>25.2 min</v>
      </c>
      <c r="D90" s="1"/>
      <c r="E90" s="21">
        <v>84</v>
      </c>
      <c r="F90" s="21">
        <v>1</v>
      </c>
      <c r="G90" s="63">
        <v>1.0000001999999999</v>
      </c>
      <c r="H90" s="63">
        <v>1.0000001999999999</v>
      </c>
      <c r="I90" s="63">
        <v>1.0000005999999999</v>
      </c>
      <c r="J90" s="63">
        <v>1.0000011</v>
      </c>
      <c r="K90" s="63">
        <v>1.0000013000000001</v>
      </c>
      <c r="L90" s="63">
        <v>1.0000013000000001</v>
      </c>
      <c r="M90" s="63">
        <v>1.0000015</v>
      </c>
      <c r="N90" s="63">
        <v>1.0000015</v>
      </c>
      <c r="O90" s="63">
        <v>1.0000013000000001</v>
      </c>
      <c r="P90" s="63">
        <v>1.0000011</v>
      </c>
      <c r="Q90" s="63">
        <v>0.99999970000000005</v>
      </c>
      <c r="R90" s="63">
        <v>0.99999709999999997</v>
      </c>
      <c r="S90" s="63">
        <v>0.99999249999999995</v>
      </c>
      <c r="T90" s="63">
        <v>0.99998379999999998</v>
      </c>
      <c r="U90" s="63">
        <v>0.99996810000000003</v>
      </c>
      <c r="V90" s="63">
        <v>0.99994130000000003</v>
      </c>
      <c r="W90" s="63">
        <v>0.99989532999999997</v>
      </c>
      <c r="X90" s="63">
        <v>0.99981874000000004</v>
      </c>
      <c r="Y90" s="63">
        <v>0.99969505999999997</v>
      </c>
      <c r="Z90" s="33">
        <v>0.99950254000000005</v>
      </c>
      <c r="AA90" s="48"/>
      <c r="AB90" s="52">
        <v>0.99950254000000005</v>
      </c>
      <c r="AC90" s="51"/>
      <c r="AD90" s="48">
        <f t="shared" si="5"/>
        <v>0.99994021350000006</v>
      </c>
      <c r="AE90" s="48">
        <f t="shared" si="6"/>
        <v>0.99999980000007993</v>
      </c>
      <c r="AF90" s="22"/>
      <c r="AG90" s="22"/>
      <c r="AH90" s="22"/>
      <c r="AI90" s="22"/>
      <c r="AJ90" s="22"/>
    </row>
    <row r="91" spans="1:36" x14ac:dyDescent="0.25">
      <c r="A91" s="1">
        <v>85</v>
      </c>
      <c r="B91" s="1">
        <v>1530</v>
      </c>
      <c r="C91" s="16" t="str">
        <f t="shared" si="4"/>
        <v>25.5 min</v>
      </c>
      <c r="D91" s="1"/>
      <c r="E91" s="21">
        <v>85</v>
      </c>
      <c r="F91" s="21">
        <v>1</v>
      </c>
      <c r="G91" s="63">
        <v>1.0000001999999999</v>
      </c>
      <c r="H91" s="63">
        <v>1.0000004</v>
      </c>
      <c r="I91" s="63">
        <v>1.0000004</v>
      </c>
      <c r="J91" s="63">
        <v>1.0000008</v>
      </c>
      <c r="K91" s="63">
        <v>1.0000012</v>
      </c>
      <c r="L91" s="63">
        <v>1.0000012</v>
      </c>
      <c r="M91" s="63">
        <v>1.0000013000000001</v>
      </c>
      <c r="N91" s="63">
        <v>1.0000015</v>
      </c>
      <c r="O91" s="63">
        <v>1.0000012</v>
      </c>
      <c r="P91" s="63">
        <v>1.0000008</v>
      </c>
      <c r="Q91" s="63">
        <v>1.0000001000000001</v>
      </c>
      <c r="R91" s="63">
        <v>0.99999819999999995</v>
      </c>
      <c r="S91" s="63">
        <v>0.99999439999999995</v>
      </c>
      <c r="T91" s="63">
        <v>0.99998730000000002</v>
      </c>
      <c r="U91" s="63">
        <v>0.99997437</v>
      </c>
      <c r="V91" s="63">
        <v>0.99995213999999999</v>
      </c>
      <c r="W91" s="63">
        <v>0.99991405</v>
      </c>
      <c r="X91" s="63">
        <v>0.99985033000000001</v>
      </c>
      <c r="Y91" s="63">
        <v>0.99974739999999995</v>
      </c>
      <c r="Z91" s="33">
        <v>0.99958634000000002</v>
      </c>
      <c r="AA91" s="48"/>
      <c r="AB91" s="52">
        <v>0.99958634000000002</v>
      </c>
      <c r="AC91" s="51"/>
      <c r="AD91" s="48">
        <f t="shared" si="5"/>
        <v>0.99995068150000022</v>
      </c>
      <c r="AE91" s="48">
        <f t="shared" si="6"/>
        <v>0.99999980000007993</v>
      </c>
      <c r="AF91" s="22"/>
      <c r="AG91" s="22"/>
      <c r="AH91" s="22"/>
      <c r="AI91" s="22"/>
      <c r="AJ91" s="22"/>
    </row>
    <row r="92" spans="1:36" x14ac:dyDescent="0.25">
      <c r="A92" s="1">
        <v>86</v>
      </c>
      <c r="B92" s="1">
        <v>1548</v>
      </c>
      <c r="C92" s="16" t="str">
        <f t="shared" si="4"/>
        <v>25.8 min</v>
      </c>
      <c r="D92" s="1"/>
      <c r="E92" s="21">
        <v>86</v>
      </c>
      <c r="F92" s="21">
        <v>1</v>
      </c>
      <c r="G92" s="63">
        <v>1.0000001999999999</v>
      </c>
      <c r="H92" s="63">
        <v>1.0000001999999999</v>
      </c>
      <c r="I92" s="63">
        <v>1.0000001999999999</v>
      </c>
      <c r="J92" s="63">
        <v>1.0000005000000001</v>
      </c>
      <c r="K92" s="63">
        <v>1.0000011</v>
      </c>
      <c r="L92" s="63">
        <v>1.0000012</v>
      </c>
      <c r="M92" s="63">
        <v>1.0000013000000001</v>
      </c>
      <c r="N92" s="63">
        <v>1.0000015</v>
      </c>
      <c r="O92" s="63">
        <v>1.0000013000000001</v>
      </c>
      <c r="P92" s="63">
        <v>1.0000011</v>
      </c>
      <c r="Q92" s="63">
        <v>1.0000004</v>
      </c>
      <c r="R92" s="63">
        <v>0.99999905</v>
      </c>
      <c r="S92" s="63">
        <v>0.99999594999999997</v>
      </c>
      <c r="T92" s="63">
        <v>0.99999017000000001</v>
      </c>
      <c r="U92" s="63">
        <v>0.99997955999999999</v>
      </c>
      <c r="V92" s="63">
        <v>0.99996110000000005</v>
      </c>
      <c r="W92" s="63">
        <v>0.99992959999999997</v>
      </c>
      <c r="X92" s="63">
        <v>0.9998766</v>
      </c>
      <c r="Y92" s="63">
        <v>0.99979079999999998</v>
      </c>
      <c r="Z92" s="33">
        <v>0.99965649999999995</v>
      </c>
      <c r="AA92" s="48"/>
      <c r="AB92" s="52">
        <v>0.99965649999999995</v>
      </c>
      <c r="AC92" s="51"/>
      <c r="AD92" s="48">
        <f t="shared" si="5"/>
        <v>0.99995941650000009</v>
      </c>
      <c r="AE92" s="48">
        <f t="shared" si="6"/>
        <v>0.99999980000007993</v>
      </c>
      <c r="AF92" s="22"/>
      <c r="AG92" s="22"/>
      <c r="AH92" s="22"/>
      <c r="AI92" s="22"/>
      <c r="AJ92" s="22"/>
    </row>
    <row r="93" spans="1:36" x14ac:dyDescent="0.25">
      <c r="A93" s="1">
        <v>87</v>
      </c>
      <c r="B93" s="1">
        <v>1566</v>
      </c>
      <c r="C93" s="16" t="str">
        <f t="shared" si="4"/>
        <v>26.1 min</v>
      </c>
      <c r="D93" s="1"/>
      <c r="E93" s="21">
        <v>87</v>
      </c>
      <c r="F93" s="21">
        <v>1</v>
      </c>
      <c r="G93" s="63">
        <v>1.0000001999999999</v>
      </c>
      <c r="H93" s="63">
        <v>1.0000005000000001</v>
      </c>
      <c r="I93" s="63">
        <v>1.0000005000000001</v>
      </c>
      <c r="J93" s="63">
        <v>1.0000005000000001</v>
      </c>
      <c r="K93" s="63">
        <v>1.0000009999999999</v>
      </c>
      <c r="L93" s="63">
        <v>1.0000013000000001</v>
      </c>
      <c r="M93" s="63">
        <v>1.0000013000000001</v>
      </c>
      <c r="N93" s="63">
        <v>1.0000017000000001</v>
      </c>
      <c r="O93" s="63">
        <v>1.0000017000000001</v>
      </c>
      <c r="P93" s="63">
        <v>1.0000013000000001</v>
      </c>
      <c r="Q93" s="63">
        <v>1.0000009999999999</v>
      </c>
      <c r="R93" s="63">
        <v>0.99999963999999997</v>
      </c>
      <c r="S93" s="63">
        <v>0.99999713999999995</v>
      </c>
      <c r="T93" s="63">
        <v>0.99999254999999998</v>
      </c>
      <c r="U93" s="63">
        <v>0.99998379999999998</v>
      </c>
      <c r="V93" s="63">
        <v>0.99996870000000004</v>
      </c>
      <c r="W93" s="63">
        <v>0.99994223999999998</v>
      </c>
      <c r="X93" s="63">
        <v>0.99989839999999997</v>
      </c>
      <c r="Y93" s="63">
        <v>0.99982709999999997</v>
      </c>
      <c r="Z93" s="33">
        <v>0.99971527000000004</v>
      </c>
      <c r="AA93" s="48"/>
      <c r="AB93" s="52">
        <v>0.99971527000000004</v>
      </c>
      <c r="AC93" s="51"/>
      <c r="AD93" s="48">
        <f t="shared" si="5"/>
        <v>0.99996679200000005</v>
      </c>
      <c r="AE93" s="48">
        <f t="shared" si="6"/>
        <v>0.99999980000007993</v>
      </c>
      <c r="AF93" s="22"/>
      <c r="AG93" s="22"/>
      <c r="AH93" s="22"/>
      <c r="AI93" s="22"/>
      <c r="AJ93" s="22"/>
    </row>
    <row r="94" spans="1:36" x14ac:dyDescent="0.25">
      <c r="A94" s="1">
        <v>88</v>
      </c>
      <c r="B94" s="1">
        <v>1584</v>
      </c>
      <c r="C94" s="16" t="str">
        <f t="shared" si="4"/>
        <v>26.4 min</v>
      </c>
      <c r="D94" s="1"/>
      <c r="E94" s="21">
        <v>88</v>
      </c>
      <c r="F94" s="21">
        <v>1</v>
      </c>
      <c r="G94" s="63">
        <v>1.0000001999999999</v>
      </c>
      <c r="H94" s="63">
        <v>1.0000005000000001</v>
      </c>
      <c r="I94" s="63">
        <v>1.0000007</v>
      </c>
      <c r="J94" s="63">
        <v>1.0000007</v>
      </c>
      <c r="K94" s="63">
        <v>1.0000008</v>
      </c>
      <c r="L94" s="63">
        <v>1.0000013000000001</v>
      </c>
      <c r="M94" s="63">
        <v>1.0000015</v>
      </c>
      <c r="N94" s="63">
        <v>1.0000017999999999</v>
      </c>
      <c r="O94" s="63">
        <v>1.0000017999999999</v>
      </c>
      <c r="P94" s="63">
        <v>1.0000017999999999</v>
      </c>
      <c r="Q94" s="63">
        <v>1.0000012</v>
      </c>
      <c r="R94" s="63">
        <v>1.0000001999999999</v>
      </c>
      <c r="S94" s="63">
        <v>0.99999830000000001</v>
      </c>
      <c r="T94" s="63">
        <v>0.99999439999999995</v>
      </c>
      <c r="U94" s="63">
        <v>0.99998750000000003</v>
      </c>
      <c r="V94" s="63">
        <v>0.99997480000000005</v>
      </c>
      <c r="W94" s="63">
        <v>0.99995290000000003</v>
      </c>
      <c r="X94" s="63">
        <v>0.99991642999999997</v>
      </c>
      <c r="Y94" s="63">
        <v>0.9998572</v>
      </c>
      <c r="Z94" s="33">
        <v>0.99976414000000002</v>
      </c>
      <c r="AA94" s="48"/>
      <c r="AB94" s="52">
        <v>0.99976414000000002</v>
      </c>
      <c r="AC94" s="51"/>
      <c r="AD94" s="48">
        <f t="shared" si="5"/>
        <v>0.99997290849999998</v>
      </c>
      <c r="AE94" s="48">
        <f t="shared" si="6"/>
        <v>0.99999980000007993</v>
      </c>
      <c r="AF94" s="22"/>
      <c r="AG94" s="22"/>
      <c r="AH94" s="22"/>
      <c r="AI94" s="22"/>
      <c r="AJ94" s="22"/>
    </row>
    <row r="95" spans="1:36" x14ac:dyDescent="0.25">
      <c r="A95" s="1">
        <v>89</v>
      </c>
      <c r="B95" s="1">
        <v>1602</v>
      </c>
      <c r="C95" s="16" t="str">
        <f t="shared" si="4"/>
        <v>26.7 min</v>
      </c>
      <c r="D95" s="1"/>
      <c r="E95" s="21">
        <v>89</v>
      </c>
      <c r="F95" s="21">
        <v>1</v>
      </c>
      <c r="G95" s="63">
        <v>1.0000001999999999</v>
      </c>
      <c r="H95" s="63">
        <v>1.0000005000000001</v>
      </c>
      <c r="I95" s="63">
        <v>1.0000007</v>
      </c>
      <c r="J95" s="63">
        <v>1.0000007</v>
      </c>
      <c r="K95" s="63">
        <v>1.0000011</v>
      </c>
      <c r="L95" s="63">
        <v>1.0000013000000001</v>
      </c>
      <c r="M95" s="63">
        <v>1.0000017999999999</v>
      </c>
      <c r="N95" s="63">
        <v>1.0000017999999999</v>
      </c>
      <c r="O95" s="63">
        <v>1.0000019</v>
      </c>
      <c r="P95" s="63">
        <v>1.0000019</v>
      </c>
      <c r="Q95" s="63">
        <v>1.0000017000000001</v>
      </c>
      <c r="R95" s="63">
        <v>1.0000009999999999</v>
      </c>
      <c r="S95" s="63">
        <v>0.99999919999999998</v>
      </c>
      <c r="T95" s="63">
        <v>0.999996</v>
      </c>
      <c r="U95" s="63">
        <v>0.99999033999999998</v>
      </c>
      <c r="V95" s="63">
        <v>0.99998010000000004</v>
      </c>
      <c r="W95" s="63">
        <v>0.99996180000000001</v>
      </c>
      <c r="X95" s="63">
        <v>0.99993149999999997</v>
      </c>
      <c r="Y95" s="63">
        <v>0.99988220000000005</v>
      </c>
      <c r="Z95" s="33">
        <v>0.99980473999999997</v>
      </c>
      <c r="AA95" s="48"/>
      <c r="AB95" s="52">
        <v>0.99980473999999997</v>
      </c>
      <c r="AC95" s="51"/>
      <c r="AD95" s="48">
        <f t="shared" si="5"/>
        <v>0.9999780239999998</v>
      </c>
      <c r="AE95" s="48">
        <f t="shared" si="6"/>
        <v>0.99999980000007993</v>
      </c>
      <c r="AF95" s="22"/>
      <c r="AG95" s="22"/>
      <c r="AH95" s="22"/>
      <c r="AI95" s="22"/>
      <c r="AJ95" s="22"/>
    </row>
    <row r="96" spans="1:36" x14ac:dyDescent="0.25">
      <c r="A96" s="1">
        <v>90</v>
      </c>
      <c r="B96" s="1">
        <v>1620</v>
      </c>
      <c r="C96" s="16" t="str">
        <f t="shared" si="4"/>
        <v>27 min</v>
      </c>
      <c r="D96" s="1"/>
      <c r="E96" s="21">
        <v>90</v>
      </c>
      <c r="F96" s="21">
        <v>1</v>
      </c>
      <c r="G96" s="63">
        <v>1.0000004</v>
      </c>
      <c r="H96" s="63">
        <v>1.0000005000000001</v>
      </c>
      <c r="I96" s="63">
        <v>1.0000007</v>
      </c>
      <c r="J96" s="63">
        <v>1.0000008</v>
      </c>
      <c r="K96" s="63">
        <v>1.0000009999999999</v>
      </c>
      <c r="L96" s="63">
        <v>1.0000013000000001</v>
      </c>
      <c r="M96" s="63">
        <v>1.0000017000000001</v>
      </c>
      <c r="N96" s="63">
        <v>1.0000020000000001</v>
      </c>
      <c r="O96" s="63">
        <v>1.0000020000000001</v>
      </c>
      <c r="P96" s="63">
        <v>1.0000020999999999</v>
      </c>
      <c r="Q96" s="63">
        <v>1.0000017999999999</v>
      </c>
      <c r="R96" s="63">
        <v>1.0000013000000001</v>
      </c>
      <c r="S96" s="63">
        <v>1</v>
      </c>
      <c r="T96" s="63">
        <v>0.99999729999999998</v>
      </c>
      <c r="U96" s="63">
        <v>0.99999267000000003</v>
      </c>
      <c r="V96" s="63">
        <v>0.99998414999999996</v>
      </c>
      <c r="W96" s="63">
        <v>0.99996910000000006</v>
      </c>
      <c r="X96" s="63">
        <v>0.99994400000000006</v>
      </c>
      <c r="Y96" s="63">
        <v>0.99990296000000001</v>
      </c>
      <c r="Z96" s="33">
        <v>0.99983849999999996</v>
      </c>
      <c r="AA96" s="48"/>
      <c r="AB96" s="52">
        <v>0.99983849999999996</v>
      </c>
      <c r="AC96" s="51"/>
      <c r="AD96" s="48">
        <f t="shared" si="5"/>
        <v>0.99998221399999987</v>
      </c>
      <c r="AE96" s="48">
        <f t="shared" si="6"/>
        <v>1</v>
      </c>
      <c r="AF96" s="22"/>
      <c r="AG96" s="22"/>
      <c r="AH96" s="22"/>
      <c r="AI96" s="22"/>
      <c r="AJ96" s="22"/>
    </row>
    <row r="97" spans="1:36" x14ac:dyDescent="0.25">
      <c r="A97" s="1">
        <v>91</v>
      </c>
      <c r="B97" s="1">
        <v>1638</v>
      </c>
      <c r="C97" s="16" t="str">
        <f t="shared" si="4"/>
        <v>27.3 min</v>
      </c>
      <c r="D97" s="1"/>
      <c r="E97" s="21">
        <v>91</v>
      </c>
      <c r="F97" s="21">
        <v>1</v>
      </c>
      <c r="G97" s="63">
        <v>1.0000001999999999</v>
      </c>
      <c r="H97" s="63">
        <v>1.0000005999999999</v>
      </c>
      <c r="I97" s="63">
        <v>1.0000005999999999</v>
      </c>
      <c r="J97" s="63">
        <v>1.0000007</v>
      </c>
      <c r="K97" s="63">
        <v>1.0000008</v>
      </c>
      <c r="L97" s="63">
        <v>1.0000012</v>
      </c>
      <c r="M97" s="63">
        <v>1.0000015</v>
      </c>
      <c r="N97" s="63">
        <v>1.0000020000000001</v>
      </c>
      <c r="O97" s="63">
        <v>1.0000020000000001</v>
      </c>
      <c r="P97" s="63">
        <v>1.0000020999999999</v>
      </c>
      <c r="Q97" s="63">
        <v>1.0000020000000001</v>
      </c>
      <c r="R97" s="63">
        <v>1.0000015</v>
      </c>
      <c r="S97" s="63">
        <v>1.0000005999999999</v>
      </c>
      <c r="T97" s="63">
        <v>0.99999839999999995</v>
      </c>
      <c r="U97" s="63">
        <v>0.99999459999999996</v>
      </c>
      <c r="V97" s="63">
        <v>0.99998783999999996</v>
      </c>
      <c r="W97" s="63">
        <v>0.99997519999999995</v>
      </c>
      <c r="X97" s="63">
        <v>0.99995416000000004</v>
      </c>
      <c r="Y97" s="63">
        <v>0.99992040000000004</v>
      </c>
      <c r="Z97" s="33">
        <v>0.99986660000000005</v>
      </c>
      <c r="AA97" s="48"/>
      <c r="AB97" s="52">
        <v>0.99986660000000005</v>
      </c>
      <c r="AC97" s="51"/>
      <c r="AD97" s="48">
        <f t="shared" si="5"/>
        <v>0.99998565000000017</v>
      </c>
      <c r="AE97" s="48">
        <f t="shared" si="6"/>
        <v>0.99999980000007993</v>
      </c>
      <c r="AF97" s="22"/>
      <c r="AG97" s="22"/>
      <c r="AH97" s="22"/>
      <c r="AI97" s="22"/>
      <c r="AJ97" s="22"/>
    </row>
    <row r="98" spans="1:36" x14ac:dyDescent="0.25">
      <c r="A98" s="1">
        <v>92</v>
      </c>
      <c r="B98" s="1">
        <v>1656</v>
      </c>
      <c r="C98" s="16" t="str">
        <f t="shared" si="4"/>
        <v>27.6 min</v>
      </c>
      <c r="D98" s="1"/>
      <c r="E98" s="21">
        <v>92</v>
      </c>
      <c r="F98" s="21">
        <v>0.99999994000000003</v>
      </c>
      <c r="G98" s="63">
        <v>1.0000001000000001</v>
      </c>
      <c r="H98" s="63">
        <v>1.0000004</v>
      </c>
      <c r="I98" s="63">
        <v>1.0000005999999999</v>
      </c>
      <c r="J98" s="63">
        <v>1.0000005999999999</v>
      </c>
      <c r="K98" s="63">
        <v>1.0000005999999999</v>
      </c>
      <c r="L98" s="63">
        <v>1.0000011</v>
      </c>
      <c r="M98" s="63">
        <v>1.0000015</v>
      </c>
      <c r="N98" s="63">
        <v>1.0000019</v>
      </c>
      <c r="O98" s="63">
        <v>1.0000023</v>
      </c>
      <c r="P98" s="63">
        <v>1.0000023</v>
      </c>
      <c r="Q98" s="63">
        <v>1.0000023</v>
      </c>
      <c r="R98" s="63">
        <v>1.0000019</v>
      </c>
      <c r="S98" s="63">
        <v>1.0000011</v>
      </c>
      <c r="T98" s="63">
        <v>0.99999934000000001</v>
      </c>
      <c r="U98" s="63">
        <v>0.999996</v>
      </c>
      <c r="V98" s="63">
        <v>0.99999039999999995</v>
      </c>
      <c r="W98" s="63">
        <v>0.99998032999999997</v>
      </c>
      <c r="X98" s="63">
        <v>0.99996315999999996</v>
      </c>
      <c r="Y98" s="63">
        <v>0.99993480000000001</v>
      </c>
      <c r="Z98" s="33">
        <v>0.99988997000000002</v>
      </c>
      <c r="AA98" s="48"/>
      <c r="AB98" s="52">
        <v>0.99988997000000002</v>
      </c>
      <c r="AC98" s="51"/>
      <c r="AD98" s="48">
        <f t="shared" si="5"/>
        <v>0.99998853500000018</v>
      </c>
      <c r="AE98" s="48">
        <f t="shared" si="6"/>
        <v>0.99999970000012006</v>
      </c>
      <c r="AF98" s="22"/>
      <c r="AG98" s="22"/>
      <c r="AH98" s="22"/>
      <c r="AI98" s="22"/>
      <c r="AJ98" s="22"/>
    </row>
    <row r="99" spans="1:36" x14ac:dyDescent="0.25">
      <c r="A99" s="1">
        <v>93</v>
      </c>
      <c r="B99" s="1">
        <v>1674</v>
      </c>
      <c r="C99" s="16" t="str">
        <f t="shared" si="4"/>
        <v>27.9 min</v>
      </c>
      <c r="D99" s="1"/>
      <c r="E99" s="21">
        <v>93</v>
      </c>
      <c r="F99" s="21">
        <v>0.99999994000000003</v>
      </c>
      <c r="G99" s="63">
        <v>1.0000001999999999</v>
      </c>
      <c r="H99" s="63">
        <v>1.0000005000000001</v>
      </c>
      <c r="I99" s="63">
        <v>1.0000007</v>
      </c>
      <c r="J99" s="63">
        <v>1.0000007</v>
      </c>
      <c r="K99" s="63">
        <v>1.0000007</v>
      </c>
      <c r="L99" s="63">
        <v>1.0000008</v>
      </c>
      <c r="M99" s="63">
        <v>1.0000013999999999</v>
      </c>
      <c r="N99" s="63">
        <v>1.0000017999999999</v>
      </c>
      <c r="O99" s="63">
        <v>1.0000020999999999</v>
      </c>
      <c r="P99" s="63">
        <v>1.0000024999999999</v>
      </c>
      <c r="Q99" s="63">
        <v>1.0000024999999999</v>
      </c>
      <c r="R99" s="63">
        <v>1.0000020999999999</v>
      </c>
      <c r="S99" s="63">
        <v>1.0000017000000001</v>
      </c>
      <c r="T99" s="63">
        <v>1.0000001999999999</v>
      </c>
      <c r="U99" s="63">
        <v>0.99999755999999995</v>
      </c>
      <c r="V99" s="63">
        <v>0.99999285000000004</v>
      </c>
      <c r="W99" s="63">
        <v>0.99998443999999997</v>
      </c>
      <c r="X99" s="63">
        <v>0.99997040000000004</v>
      </c>
      <c r="Y99" s="63">
        <v>0.99994669999999997</v>
      </c>
      <c r="Z99" s="33">
        <v>0.99990959999999995</v>
      </c>
      <c r="AA99" s="48"/>
      <c r="AB99" s="52">
        <v>0.99990959999999995</v>
      </c>
      <c r="AC99" s="51"/>
      <c r="AD99" s="48">
        <f t="shared" si="5"/>
        <v>0.99999097250000002</v>
      </c>
      <c r="AE99" s="48">
        <f t="shared" si="6"/>
        <v>0.99999980000007993</v>
      </c>
      <c r="AF99" s="22"/>
      <c r="AG99" s="22"/>
      <c r="AH99" s="22"/>
      <c r="AI99" s="22"/>
      <c r="AJ99" s="22"/>
    </row>
    <row r="100" spans="1:36" x14ac:dyDescent="0.25">
      <c r="A100" s="1">
        <v>94</v>
      </c>
      <c r="B100" s="1">
        <v>1692</v>
      </c>
      <c r="C100" s="16" t="str">
        <f t="shared" si="4"/>
        <v>28.2 min</v>
      </c>
      <c r="D100" s="1"/>
      <c r="E100" s="21">
        <v>94</v>
      </c>
      <c r="F100" s="21">
        <v>0.99999990000000005</v>
      </c>
      <c r="G100" s="63">
        <v>1.0000001999999999</v>
      </c>
      <c r="H100" s="63">
        <v>1.0000005999999999</v>
      </c>
      <c r="I100" s="63">
        <v>1.0000007</v>
      </c>
      <c r="J100" s="63">
        <v>1.0000007</v>
      </c>
      <c r="K100" s="63">
        <v>1.0000007</v>
      </c>
      <c r="L100" s="63">
        <v>1.0000009999999999</v>
      </c>
      <c r="M100" s="63">
        <v>1.0000013000000001</v>
      </c>
      <c r="N100" s="63">
        <v>1.0000017999999999</v>
      </c>
      <c r="O100" s="63">
        <v>1.0000020999999999</v>
      </c>
      <c r="P100" s="63">
        <v>1.0000024999999999</v>
      </c>
      <c r="Q100" s="63">
        <v>1.0000026</v>
      </c>
      <c r="R100" s="63">
        <v>1.0000023</v>
      </c>
      <c r="S100" s="63">
        <v>1.0000019</v>
      </c>
      <c r="T100" s="63">
        <v>1.0000009999999999</v>
      </c>
      <c r="U100" s="63">
        <v>0.99999875000000005</v>
      </c>
      <c r="V100" s="63">
        <v>0.99999492999999995</v>
      </c>
      <c r="W100" s="63">
        <v>0.99998810000000005</v>
      </c>
      <c r="X100" s="63">
        <v>0.99997630000000004</v>
      </c>
      <c r="Y100" s="63">
        <v>0.99995666999999999</v>
      </c>
      <c r="Z100" s="33">
        <v>0.99992559999999997</v>
      </c>
      <c r="AA100" s="48"/>
      <c r="AB100" s="52">
        <v>0.99992559999999997</v>
      </c>
      <c r="AC100" s="51"/>
      <c r="AD100" s="48">
        <f t="shared" si="5"/>
        <v>0.9999929875000001</v>
      </c>
      <c r="AE100" s="48">
        <f t="shared" si="6"/>
        <v>0.99999980000007993</v>
      </c>
      <c r="AF100" s="22"/>
      <c r="AG100" s="22"/>
      <c r="AH100" s="22"/>
      <c r="AI100" s="22"/>
      <c r="AJ100" s="22"/>
    </row>
    <row r="101" spans="1:36" x14ac:dyDescent="0.25">
      <c r="A101" s="1">
        <v>95</v>
      </c>
      <c r="B101" s="1">
        <v>1710</v>
      </c>
      <c r="C101" s="16" t="str">
        <f t="shared" si="4"/>
        <v>28.5 min</v>
      </c>
      <c r="D101" s="1"/>
      <c r="E101" s="21">
        <v>95</v>
      </c>
      <c r="F101" s="21">
        <v>0.99999990000000005</v>
      </c>
      <c r="G101" s="63">
        <v>1.0000001999999999</v>
      </c>
      <c r="H101" s="63">
        <v>1.0000004</v>
      </c>
      <c r="I101" s="63">
        <v>1.0000005999999999</v>
      </c>
      <c r="J101" s="63">
        <v>1.0000007</v>
      </c>
      <c r="K101" s="63">
        <v>1.0000007</v>
      </c>
      <c r="L101" s="63">
        <v>1.0000011</v>
      </c>
      <c r="M101" s="63">
        <v>1.0000012</v>
      </c>
      <c r="N101" s="63">
        <v>1.0000017000000001</v>
      </c>
      <c r="O101" s="63">
        <v>1.0000020000000001</v>
      </c>
      <c r="P101" s="63">
        <v>1.0000024000000001</v>
      </c>
      <c r="Q101" s="63">
        <v>1.0000024999999999</v>
      </c>
      <c r="R101" s="63">
        <v>1.0000024999999999</v>
      </c>
      <c r="S101" s="63">
        <v>1.0000020999999999</v>
      </c>
      <c r="T101" s="63">
        <v>1.0000013000000001</v>
      </c>
      <c r="U101" s="63">
        <v>0.99999970000000005</v>
      </c>
      <c r="V101" s="63">
        <v>0.99999669999999996</v>
      </c>
      <c r="W101" s="63">
        <v>0.99999079999999996</v>
      </c>
      <c r="X101" s="63">
        <v>0.99998105000000004</v>
      </c>
      <c r="Y101" s="63">
        <v>0.99996512999999998</v>
      </c>
      <c r="Z101" s="33">
        <v>0.99993926</v>
      </c>
      <c r="AA101" s="48"/>
      <c r="AB101" s="52">
        <v>0.99993926</v>
      </c>
      <c r="AC101" s="51"/>
      <c r="AD101" s="48">
        <f t="shared" si="5"/>
        <v>0.99999460200000012</v>
      </c>
      <c r="AE101" s="48">
        <f t="shared" si="6"/>
        <v>0.99999980000007993</v>
      </c>
      <c r="AF101" s="22"/>
      <c r="AG101" s="22"/>
      <c r="AH101" s="22"/>
      <c r="AI101" s="22"/>
      <c r="AJ101" s="22"/>
    </row>
    <row r="102" spans="1:36" x14ac:dyDescent="0.25">
      <c r="A102" s="1">
        <v>96</v>
      </c>
      <c r="B102" s="1">
        <v>1728</v>
      </c>
      <c r="C102" s="16" t="str">
        <f t="shared" si="4"/>
        <v>28.8 min</v>
      </c>
      <c r="D102" s="1"/>
      <c r="E102" s="21">
        <v>96</v>
      </c>
      <c r="F102" s="21">
        <v>0.99999990000000005</v>
      </c>
      <c r="G102" s="63">
        <v>1.0000001999999999</v>
      </c>
      <c r="H102" s="63">
        <v>1.0000004</v>
      </c>
      <c r="I102" s="63">
        <v>1.0000005999999999</v>
      </c>
      <c r="J102" s="63">
        <v>1.0000005999999999</v>
      </c>
      <c r="K102" s="63">
        <v>1.0000008</v>
      </c>
      <c r="L102" s="63">
        <v>1.0000009999999999</v>
      </c>
      <c r="M102" s="63">
        <v>1.0000012</v>
      </c>
      <c r="N102" s="63">
        <v>1.0000013999999999</v>
      </c>
      <c r="O102" s="63">
        <v>1.0000020000000001</v>
      </c>
      <c r="P102" s="63">
        <v>1.0000024999999999</v>
      </c>
      <c r="Q102" s="63">
        <v>1.0000026</v>
      </c>
      <c r="R102" s="63">
        <v>1.0000026</v>
      </c>
      <c r="S102" s="63">
        <v>1.0000024999999999</v>
      </c>
      <c r="T102" s="63">
        <v>1.0000017000000001</v>
      </c>
      <c r="U102" s="63">
        <v>1.0000004</v>
      </c>
      <c r="V102" s="63">
        <v>0.99999780000000005</v>
      </c>
      <c r="W102" s="63">
        <v>0.99999325999999999</v>
      </c>
      <c r="X102" s="63">
        <v>0.99998509999999996</v>
      </c>
      <c r="Y102" s="63">
        <v>0.99997199999999997</v>
      </c>
      <c r="Z102" s="33">
        <v>0.99995040000000002</v>
      </c>
      <c r="AA102" s="48"/>
      <c r="AB102" s="52">
        <v>0.99995040000000002</v>
      </c>
      <c r="AC102" s="51"/>
      <c r="AD102" s="48">
        <f t="shared" si="5"/>
        <v>0.99999595299999999</v>
      </c>
      <c r="AE102" s="48">
        <f t="shared" si="6"/>
        <v>0.99999980000007993</v>
      </c>
      <c r="AF102" s="22"/>
      <c r="AG102" s="22"/>
      <c r="AH102" s="22"/>
      <c r="AI102" s="22"/>
      <c r="AJ102" s="22"/>
    </row>
    <row r="103" spans="1:36" x14ac:dyDescent="0.25">
      <c r="A103" s="1">
        <v>97</v>
      </c>
      <c r="B103" s="1">
        <v>1746</v>
      </c>
      <c r="C103" s="16" t="str">
        <f t="shared" si="4"/>
        <v>29.1 min</v>
      </c>
      <c r="D103" s="1"/>
      <c r="E103" s="21">
        <v>97</v>
      </c>
      <c r="F103" s="21">
        <v>0.99999990000000005</v>
      </c>
      <c r="G103" s="63">
        <v>1.0000001999999999</v>
      </c>
      <c r="H103" s="63">
        <v>1.0000005000000001</v>
      </c>
      <c r="I103" s="63">
        <v>1.0000008</v>
      </c>
      <c r="J103" s="63">
        <v>1.0000007</v>
      </c>
      <c r="K103" s="63">
        <v>1.0000007</v>
      </c>
      <c r="L103" s="63">
        <v>1.0000011</v>
      </c>
      <c r="M103" s="63">
        <v>1.0000013000000001</v>
      </c>
      <c r="N103" s="63">
        <v>1.0000015</v>
      </c>
      <c r="O103" s="63">
        <v>1.0000019</v>
      </c>
      <c r="P103" s="63">
        <v>1.0000024999999999</v>
      </c>
      <c r="Q103" s="63">
        <v>1.0000026</v>
      </c>
      <c r="R103" s="63">
        <v>1.0000026</v>
      </c>
      <c r="S103" s="63">
        <v>1.0000024999999999</v>
      </c>
      <c r="T103" s="63">
        <v>1.0000023</v>
      </c>
      <c r="U103" s="63">
        <v>1.0000009999999999</v>
      </c>
      <c r="V103" s="63">
        <v>0.99999899999999997</v>
      </c>
      <c r="W103" s="63">
        <v>0.99999510000000003</v>
      </c>
      <c r="X103" s="63">
        <v>0.99998856000000003</v>
      </c>
      <c r="Y103" s="63">
        <v>0.99997760000000002</v>
      </c>
      <c r="Z103" s="33">
        <v>0.99995964999999998</v>
      </c>
      <c r="AA103" s="48"/>
      <c r="AB103" s="52">
        <v>0.99995964999999998</v>
      </c>
      <c r="AC103" s="51"/>
      <c r="AD103" s="48">
        <f t="shared" si="5"/>
        <v>0.99999710550000009</v>
      </c>
      <c r="AE103" s="48">
        <f t="shared" si="6"/>
        <v>0.99999980000007993</v>
      </c>
      <c r="AF103" s="22"/>
      <c r="AG103" s="22"/>
      <c r="AH103" s="22"/>
      <c r="AI103" s="22"/>
      <c r="AJ103" s="22"/>
    </row>
    <row r="104" spans="1:36" x14ac:dyDescent="0.25">
      <c r="A104" s="1">
        <v>98</v>
      </c>
      <c r="B104" s="1">
        <v>1764</v>
      </c>
      <c r="C104" s="16" t="str">
        <f t="shared" si="4"/>
        <v>29.4 min</v>
      </c>
      <c r="D104" s="1"/>
      <c r="E104" s="21">
        <v>98</v>
      </c>
      <c r="F104" s="21">
        <v>0.99999990000000005</v>
      </c>
      <c r="G104" s="63">
        <v>1.0000004</v>
      </c>
      <c r="H104" s="63">
        <v>1.0000005999999999</v>
      </c>
      <c r="I104" s="63">
        <v>1.0000008</v>
      </c>
      <c r="J104" s="63">
        <v>1.0000009999999999</v>
      </c>
      <c r="K104" s="63">
        <v>1.0000009999999999</v>
      </c>
      <c r="L104" s="63">
        <v>1.0000009999999999</v>
      </c>
      <c r="M104" s="63">
        <v>1.0000013999999999</v>
      </c>
      <c r="N104" s="63">
        <v>1.0000017999999999</v>
      </c>
      <c r="O104" s="63">
        <v>1.0000020999999999</v>
      </c>
      <c r="P104" s="63">
        <v>1.0000024000000001</v>
      </c>
      <c r="Q104" s="63">
        <v>1.0000027</v>
      </c>
      <c r="R104" s="63">
        <v>1.0000027</v>
      </c>
      <c r="S104" s="63">
        <v>1.0000027</v>
      </c>
      <c r="T104" s="63">
        <v>1.0000024000000001</v>
      </c>
      <c r="U104" s="63">
        <v>1.0000017000000001</v>
      </c>
      <c r="V104" s="63">
        <v>1</v>
      </c>
      <c r="W104" s="63">
        <v>0.99999680000000002</v>
      </c>
      <c r="X104" s="63">
        <v>0.99999123999999995</v>
      </c>
      <c r="Y104" s="63">
        <v>0.99998224000000002</v>
      </c>
      <c r="Z104" s="33">
        <v>0.99996739999999995</v>
      </c>
      <c r="AA104" s="48"/>
      <c r="AB104" s="52">
        <v>0.99996739999999995</v>
      </c>
      <c r="AC104" s="51"/>
      <c r="AD104" s="48">
        <f t="shared" si="5"/>
        <v>0.99999811900000002</v>
      </c>
      <c r="AE104" s="48">
        <f t="shared" si="6"/>
        <v>1</v>
      </c>
      <c r="AF104" s="22"/>
      <c r="AG104" s="22"/>
      <c r="AH104" s="22"/>
      <c r="AI104" s="22"/>
      <c r="AJ104" s="22"/>
    </row>
    <row r="105" spans="1:36" x14ac:dyDescent="0.25">
      <c r="A105" s="1">
        <v>99</v>
      </c>
      <c r="B105" s="1">
        <v>1782</v>
      </c>
      <c r="C105" s="16" t="str">
        <f t="shared" si="4"/>
        <v>29.7 min</v>
      </c>
      <c r="D105" s="1"/>
      <c r="E105" s="21">
        <v>99</v>
      </c>
      <c r="F105" s="21">
        <v>0.99999979999999999</v>
      </c>
      <c r="G105" s="63">
        <v>1.0000001000000001</v>
      </c>
      <c r="H105" s="63">
        <v>1.0000005999999999</v>
      </c>
      <c r="I105" s="63">
        <v>1.0000008</v>
      </c>
      <c r="J105" s="63">
        <v>1.0000008</v>
      </c>
      <c r="K105" s="63">
        <v>1.0000011</v>
      </c>
      <c r="L105" s="63">
        <v>1.0000011</v>
      </c>
      <c r="M105" s="63">
        <v>1.0000013000000001</v>
      </c>
      <c r="N105" s="63">
        <v>1.0000015</v>
      </c>
      <c r="O105" s="63">
        <v>1.0000020000000001</v>
      </c>
      <c r="P105" s="63">
        <v>1.0000023</v>
      </c>
      <c r="Q105" s="63">
        <v>1.0000024000000001</v>
      </c>
      <c r="R105" s="63">
        <v>1.0000026</v>
      </c>
      <c r="S105" s="63">
        <v>1.0000026</v>
      </c>
      <c r="T105" s="63">
        <v>1.0000024000000001</v>
      </c>
      <c r="U105" s="63">
        <v>1.0000019</v>
      </c>
      <c r="V105" s="63">
        <v>1.0000005999999999</v>
      </c>
      <c r="W105" s="63">
        <v>0.99999830000000001</v>
      </c>
      <c r="X105" s="63">
        <v>0.99999355999999995</v>
      </c>
      <c r="Y105" s="63">
        <v>0.99998609999999999</v>
      </c>
      <c r="Z105" s="33">
        <v>0.99997382999999995</v>
      </c>
      <c r="AA105" s="48"/>
      <c r="AB105" s="52">
        <v>0.99997382999999995</v>
      </c>
      <c r="AC105" s="51"/>
      <c r="AD105" s="48">
        <f t="shared" si="5"/>
        <v>0.99999879450000007</v>
      </c>
      <c r="AE105" s="48">
        <f t="shared" si="6"/>
        <v>0.99999970000012006</v>
      </c>
      <c r="AF105" s="22"/>
      <c r="AG105" s="22"/>
      <c r="AH105" s="22"/>
      <c r="AI105" s="22"/>
      <c r="AJ105" s="22"/>
    </row>
    <row r="106" spans="1:36" x14ac:dyDescent="0.25">
      <c r="A106" s="1">
        <v>100</v>
      </c>
      <c r="B106" s="1">
        <v>1800</v>
      </c>
      <c r="C106" s="16" t="str">
        <f t="shared" si="4"/>
        <v>30 min</v>
      </c>
      <c r="D106" s="1"/>
      <c r="E106" s="21">
        <v>100</v>
      </c>
      <c r="F106" s="21">
        <v>0.99999979999999999</v>
      </c>
      <c r="G106" s="63">
        <v>0.99999994000000003</v>
      </c>
      <c r="H106" s="63">
        <v>1.0000004</v>
      </c>
      <c r="I106" s="63">
        <v>1.0000007</v>
      </c>
      <c r="J106" s="63">
        <v>1.0000009999999999</v>
      </c>
      <c r="K106" s="63">
        <v>1.0000012</v>
      </c>
      <c r="L106" s="63">
        <v>1.0000012</v>
      </c>
      <c r="M106" s="63">
        <v>1.0000013000000001</v>
      </c>
      <c r="N106" s="63">
        <v>1.0000017000000001</v>
      </c>
      <c r="O106" s="63">
        <v>1.0000017999999999</v>
      </c>
      <c r="P106" s="63">
        <v>1.0000023</v>
      </c>
      <c r="Q106" s="63">
        <v>1.0000024999999999</v>
      </c>
      <c r="R106" s="63">
        <v>1.0000026</v>
      </c>
      <c r="S106" s="63">
        <v>1.0000027</v>
      </c>
      <c r="T106" s="63">
        <v>1.0000026</v>
      </c>
      <c r="U106" s="63">
        <v>1.0000020000000001</v>
      </c>
      <c r="V106" s="63">
        <v>1.0000012</v>
      </c>
      <c r="W106" s="63">
        <v>0.99999910000000003</v>
      </c>
      <c r="X106" s="63">
        <v>0.99999539999999998</v>
      </c>
      <c r="Y106" s="63">
        <v>0.99998933000000001</v>
      </c>
      <c r="Z106" s="34">
        <v>0.99997913999999999</v>
      </c>
      <c r="AA106" s="53"/>
      <c r="AB106" s="54">
        <v>0.99997913999999999</v>
      </c>
      <c r="AC106" s="51"/>
      <c r="AD106" s="48">
        <f t="shared" si="5"/>
        <v>0.99999940550000022</v>
      </c>
      <c r="AE106" s="48">
        <f t="shared" si="6"/>
        <v>0.99999954000018398</v>
      </c>
      <c r="AF106" s="22"/>
      <c r="AG106" s="22"/>
      <c r="AH106" s="22"/>
      <c r="AI106" s="22"/>
      <c r="AJ106" s="22"/>
    </row>
  </sheetData>
  <conditionalFormatting sqref="G7:G106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{88F2895E-F687-454D-B394-29DC7DFAAB41}</x14:id>
        </ext>
      </extLst>
    </cfRule>
  </conditionalFormatting>
  <conditionalFormatting sqref="G7:Z10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{421FC8FD-C4F3-41D3-B29A-1A099CC47228}</x14:id>
        </ext>
      </extLst>
    </cfRule>
  </conditionalFormatting>
  <conditionalFormatting sqref="AE7:AF10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{A8F5A6DB-17AB-4079-9C9F-9DFDC5580A93}</x14:id>
        </ext>
      </extLst>
    </cfRule>
  </conditionalFormatting>
  <conditionalFormatting sqref="AG27:AH10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{FAB5B3A0-959B-4AEB-9BB5-11F6095A3211}</x14:id>
        </ext>
      </extLst>
    </cfRule>
  </conditionalFormatting>
  <conditionalFormatting sqref="AI1:AJ10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{81DD7769-8F0D-48A3-9A5C-C498F9FB1F8B}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F2895E-F687-454D-B394-29DC7DFAA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421FC8FD-C4F3-41D3-B29A-1A099CC4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A8F5A6DB-17AB-4079-9C9F-9DFDC5580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FAB5B3A0-959B-4AEB-9BB5-11F6095A32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81DD7769-8F0D-48A3-9A5C-C498F9FB1F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C75EF-5F78-48DC-827D-7F278746598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99202-90AB-4394-B052-9D645A269061}">
  <dimension ref="A1:BL47"/>
  <sheetViews>
    <sheetView workbookViewId="0">
      <selection activeCell="AR37" sqref="AR37"/>
    </sheetView>
  </sheetViews>
  <sheetFormatPr defaultRowHeight="15" x14ac:dyDescent="0.25"/>
  <cols>
    <col min="1" max="1" width="4.28515625" customWidth="1"/>
    <col min="2" max="5" width="3.5703125" customWidth="1"/>
    <col min="6" max="37" width="2" customWidth="1"/>
    <col min="38" max="41" width="3.5703125" customWidth="1"/>
    <col min="42" max="42" width="5.85546875" customWidth="1"/>
    <col min="43" max="44" width="7.28515625" style="19" customWidth="1"/>
    <col min="45" max="45" width="5.5703125" style="19" customWidth="1"/>
    <col min="46" max="46" width="9.5703125" style="19" customWidth="1"/>
    <col min="47" max="48" width="5.85546875" customWidth="1"/>
    <col min="49" max="54" width="4.5703125" style="19" customWidth="1"/>
    <col min="55" max="55" width="5.85546875" customWidth="1"/>
    <col min="56" max="58" width="4.5703125" customWidth="1"/>
    <col min="59" max="59" width="6.85546875" customWidth="1"/>
    <col min="60" max="60" width="4.5703125" customWidth="1"/>
    <col min="61" max="61" width="7.28515625" customWidth="1"/>
  </cols>
  <sheetData>
    <row r="1" spans="1:64" ht="15.75" thickBot="1" x14ac:dyDescent="0.3">
      <c r="A1" s="55"/>
      <c r="B1" s="68" t="s">
        <v>29</v>
      </c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Q1" s="81" t="s">
        <v>47</v>
      </c>
      <c r="AR1" s="81"/>
      <c r="AT1" s="79"/>
      <c r="AU1" s="80" t="s">
        <v>46</v>
      </c>
      <c r="AV1" s="59"/>
      <c r="AW1" s="69" t="s">
        <v>27</v>
      </c>
      <c r="AX1" s="48"/>
      <c r="AY1" s="48"/>
      <c r="AZ1" s="48"/>
      <c r="BA1" s="48"/>
      <c r="BB1" s="48"/>
      <c r="BC1" s="59"/>
      <c r="BD1" s="59" t="s">
        <v>26</v>
      </c>
      <c r="BE1" s="59"/>
      <c r="BF1" s="59"/>
      <c r="BG1" s="59"/>
      <c r="BH1" s="59"/>
      <c r="BI1" s="59"/>
      <c r="BJ1" s="59"/>
    </row>
    <row r="2" spans="1:64" ht="15.75" x14ac:dyDescent="0.25">
      <c r="A2" s="55"/>
      <c r="B2" s="55">
        <v>0</v>
      </c>
      <c r="C2" s="55">
        <v>1</v>
      </c>
      <c r="D2" s="55">
        <v>2</v>
      </c>
      <c r="E2" s="55">
        <v>3</v>
      </c>
      <c r="F2" s="55">
        <v>4</v>
      </c>
      <c r="G2" s="55">
        <v>5</v>
      </c>
      <c r="H2" s="55">
        <v>6</v>
      </c>
      <c r="I2" s="55">
        <v>7</v>
      </c>
      <c r="J2" s="55">
        <v>8</v>
      </c>
      <c r="K2" s="55">
        <v>9</v>
      </c>
      <c r="L2" s="55">
        <v>10</v>
      </c>
      <c r="M2" s="55">
        <v>11</v>
      </c>
      <c r="N2" s="55">
        <v>12</v>
      </c>
      <c r="O2" s="55">
        <v>13</v>
      </c>
      <c r="P2" s="55">
        <v>14</v>
      </c>
      <c r="Q2" s="55">
        <v>15</v>
      </c>
      <c r="R2" s="55">
        <v>16</v>
      </c>
      <c r="S2" s="55">
        <v>17</v>
      </c>
      <c r="T2" s="55">
        <v>18</v>
      </c>
      <c r="U2" s="55">
        <v>19</v>
      </c>
      <c r="V2" s="55">
        <v>20</v>
      </c>
      <c r="W2" s="55">
        <v>21</v>
      </c>
      <c r="X2" s="55">
        <v>22</v>
      </c>
      <c r="Y2" s="55">
        <v>23</v>
      </c>
      <c r="Z2" s="55">
        <v>24</v>
      </c>
      <c r="AA2" s="55">
        <v>25</v>
      </c>
      <c r="AB2" s="55">
        <v>26</v>
      </c>
      <c r="AC2" s="55">
        <v>27</v>
      </c>
      <c r="AD2" s="55">
        <v>28</v>
      </c>
      <c r="AE2" s="55">
        <v>29</v>
      </c>
      <c r="AF2" s="55">
        <v>30</v>
      </c>
      <c r="AG2" s="55">
        <v>31</v>
      </c>
      <c r="AH2" s="55">
        <v>32</v>
      </c>
      <c r="AI2" s="55">
        <v>33</v>
      </c>
      <c r="AJ2" s="55">
        <v>34</v>
      </c>
      <c r="AK2" s="55">
        <v>35</v>
      </c>
      <c r="AL2" s="55">
        <v>36</v>
      </c>
      <c r="AM2" s="55">
        <v>37</v>
      </c>
      <c r="AN2" s="55">
        <v>38</v>
      </c>
      <c r="AO2" s="55">
        <v>39</v>
      </c>
      <c r="AQ2" s="77"/>
      <c r="AR2" s="78">
        <v>0</v>
      </c>
      <c r="AS2" s="70"/>
      <c r="AT2" s="71" t="s">
        <v>44</v>
      </c>
      <c r="AU2" s="72"/>
      <c r="AV2" s="59"/>
      <c r="AW2" s="60"/>
      <c r="AX2" s="77">
        <v>0</v>
      </c>
      <c r="AY2" s="78">
        <v>1</v>
      </c>
      <c r="AZ2" s="60">
        <v>2</v>
      </c>
      <c r="BA2" s="60">
        <v>3</v>
      </c>
      <c r="BB2" s="88">
        <v>4</v>
      </c>
      <c r="BC2" s="59"/>
      <c r="BD2" s="60"/>
      <c r="BE2" s="77">
        <v>0</v>
      </c>
      <c r="BF2" s="78">
        <v>1</v>
      </c>
      <c r="BG2" s="60">
        <v>2</v>
      </c>
      <c r="BH2" s="60">
        <v>3</v>
      </c>
      <c r="BI2" s="88">
        <v>4</v>
      </c>
      <c r="BJ2" s="59"/>
      <c r="BL2" s="58"/>
    </row>
    <row r="3" spans="1:64" s="58" customFormat="1" ht="9" customHeight="1" x14ac:dyDescent="0.25">
      <c r="A3" s="56">
        <v>0</v>
      </c>
      <c r="B3" s="57">
        <v>1</v>
      </c>
      <c r="C3" s="57">
        <v>1</v>
      </c>
      <c r="D3" s="57">
        <v>1</v>
      </c>
      <c r="E3" s="57">
        <v>1</v>
      </c>
      <c r="F3" s="57">
        <v>1</v>
      </c>
      <c r="G3" s="57">
        <v>1</v>
      </c>
      <c r="H3" s="57">
        <v>1</v>
      </c>
      <c r="I3" s="57">
        <v>1</v>
      </c>
      <c r="J3" s="57">
        <v>1</v>
      </c>
      <c r="K3" s="57">
        <v>1</v>
      </c>
      <c r="L3" s="57">
        <v>1</v>
      </c>
      <c r="M3" s="57">
        <v>1</v>
      </c>
      <c r="N3" s="57">
        <v>1</v>
      </c>
      <c r="O3" s="57">
        <v>1</v>
      </c>
      <c r="P3" s="57">
        <v>1</v>
      </c>
      <c r="Q3" s="57">
        <v>1</v>
      </c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  <c r="AB3" s="57">
        <v>1</v>
      </c>
      <c r="AC3" s="57">
        <v>1</v>
      </c>
      <c r="AD3" s="57">
        <v>1</v>
      </c>
      <c r="AE3" s="57">
        <v>1</v>
      </c>
      <c r="AF3" s="57">
        <v>1</v>
      </c>
      <c r="AG3" s="57">
        <v>1</v>
      </c>
      <c r="AH3" s="57">
        <v>1</v>
      </c>
      <c r="AI3" s="57">
        <v>1</v>
      </c>
      <c r="AJ3" s="57">
        <v>1</v>
      </c>
      <c r="AK3" s="57">
        <v>1</v>
      </c>
      <c r="AL3" s="57">
        <v>1</v>
      </c>
      <c r="AM3" s="57">
        <v>1</v>
      </c>
      <c r="AN3" s="57">
        <v>1</v>
      </c>
      <c r="AO3" s="57">
        <v>-1</v>
      </c>
      <c r="AQ3" s="73">
        <v>0</v>
      </c>
      <c r="AR3" s="74">
        <v>0</v>
      </c>
      <c r="AS3" s="70"/>
      <c r="AT3" s="73">
        <v>3</v>
      </c>
      <c r="AU3" s="52" t="s">
        <v>31</v>
      </c>
      <c r="AV3" s="60"/>
      <c r="AW3" s="60">
        <v>0</v>
      </c>
      <c r="AX3" s="85">
        <v>0</v>
      </c>
      <c r="AY3" s="86">
        <v>0</v>
      </c>
      <c r="AZ3" s="58">
        <v>0</v>
      </c>
      <c r="BA3" s="58">
        <v>1</v>
      </c>
      <c r="BB3" s="89">
        <v>-1</v>
      </c>
      <c r="BC3" s="60"/>
      <c r="BD3" s="60">
        <v>0</v>
      </c>
      <c r="BE3" s="85">
        <v>0</v>
      </c>
      <c r="BF3" s="86">
        <v>0</v>
      </c>
      <c r="BG3" s="58">
        <v>0</v>
      </c>
      <c r="BH3" s="58">
        <v>0</v>
      </c>
      <c r="BI3" s="89">
        <v>-1</v>
      </c>
      <c r="BJ3" s="60"/>
    </row>
    <row r="4" spans="1:64" s="58" customFormat="1" ht="9" customHeight="1" x14ac:dyDescent="0.25">
      <c r="A4" s="56">
        <v>1</v>
      </c>
      <c r="B4" s="57">
        <v>1</v>
      </c>
      <c r="C4" s="57">
        <v>1</v>
      </c>
      <c r="D4" s="57">
        <v>1</v>
      </c>
      <c r="E4" s="57">
        <v>1</v>
      </c>
      <c r="F4" s="57">
        <v>1</v>
      </c>
      <c r="G4" s="57">
        <v>1</v>
      </c>
      <c r="H4" s="57">
        <v>1</v>
      </c>
      <c r="I4" s="57">
        <v>1</v>
      </c>
      <c r="J4" s="57">
        <v>1</v>
      </c>
      <c r="K4" s="57">
        <v>1</v>
      </c>
      <c r="L4" s="57">
        <v>1</v>
      </c>
      <c r="M4" s="57">
        <v>1</v>
      </c>
      <c r="N4" s="57">
        <v>1</v>
      </c>
      <c r="O4" s="57">
        <v>1</v>
      </c>
      <c r="P4" s="57">
        <v>1</v>
      </c>
      <c r="Q4" s="57">
        <v>1</v>
      </c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  <c r="AB4" s="57">
        <v>1</v>
      </c>
      <c r="AC4" s="57">
        <v>1</v>
      </c>
      <c r="AD4" s="57">
        <v>1</v>
      </c>
      <c r="AE4" s="57">
        <v>1</v>
      </c>
      <c r="AF4" s="57">
        <v>1</v>
      </c>
      <c r="AG4" s="57">
        <v>1</v>
      </c>
      <c r="AH4" s="57">
        <v>1</v>
      </c>
      <c r="AI4" s="57">
        <v>1</v>
      </c>
      <c r="AJ4" s="57">
        <v>1</v>
      </c>
      <c r="AK4" s="57">
        <v>1</v>
      </c>
      <c r="AL4" s="57">
        <v>1</v>
      </c>
      <c r="AM4" s="57">
        <v>1</v>
      </c>
      <c r="AN4" s="57">
        <v>1</v>
      </c>
      <c r="AO4" s="57">
        <v>-1</v>
      </c>
      <c r="AQ4" s="73">
        <v>1</v>
      </c>
      <c r="AR4" s="74">
        <v>1</v>
      </c>
      <c r="AS4" s="70"/>
      <c r="AT4" s="73">
        <v>3</v>
      </c>
      <c r="AU4" s="74"/>
      <c r="AV4" s="60"/>
      <c r="AW4" s="60">
        <v>1</v>
      </c>
      <c r="AX4" s="85">
        <v>0</v>
      </c>
      <c r="AY4" s="86">
        <v>1</v>
      </c>
      <c r="AZ4" s="58">
        <v>0</v>
      </c>
      <c r="BA4" s="58">
        <v>1</v>
      </c>
      <c r="BB4" s="89">
        <v>-1</v>
      </c>
      <c r="BC4" s="60"/>
      <c r="BD4" s="60">
        <v>1</v>
      </c>
      <c r="BE4" s="85">
        <v>0</v>
      </c>
      <c r="BF4" s="86">
        <v>1</v>
      </c>
      <c r="BG4" s="58">
        <v>0</v>
      </c>
      <c r="BH4" s="58">
        <v>0</v>
      </c>
      <c r="BI4" s="89">
        <v>-1</v>
      </c>
      <c r="BJ4" s="60"/>
    </row>
    <row r="5" spans="1:64" s="58" customFormat="1" ht="9" customHeight="1" x14ac:dyDescent="0.25">
      <c r="A5" s="56">
        <v>2</v>
      </c>
      <c r="B5" s="57">
        <v>1</v>
      </c>
      <c r="C5" s="57">
        <v>1</v>
      </c>
      <c r="D5" s="57">
        <v>1</v>
      </c>
      <c r="E5" s="57">
        <v>1</v>
      </c>
      <c r="F5" s="57">
        <v>1</v>
      </c>
      <c r="G5" s="57">
        <v>1</v>
      </c>
      <c r="H5" s="57">
        <v>1</v>
      </c>
      <c r="I5" s="57">
        <v>1</v>
      </c>
      <c r="J5" s="57">
        <v>1</v>
      </c>
      <c r="K5" s="57">
        <v>1</v>
      </c>
      <c r="L5" s="57">
        <v>1</v>
      </c>
      <c r="M5" s="57">
        <v>1</v>
      </c>
      <c r="N5" s="57">
        <v>1</v>
      </c>
      <c r="O5" s="57">
        <v>1</v>
      </c>
      <c r="P5" s="57">
        <v>1</v>
      </c>
      <c r="Q5" s="57">
        <v>1</v>
      </c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  <c r="AB5" s="57">
        <v>1</v>
      </c>
      <c r="AC5" s="57">
        <v>1</v>
      </c>
      <c r="AD5" s="57">
        <v>1</v>
      </c>
      <c r="AE5" s="57">
        <v>1</v>
      </c>
      <c r="AF5" s="57">
        <v>1</v>
      </c>
      <c r="AG5" s="57">
        <v>1</v>
      </c>
      <c r="AH5" s="57">
        <v>1</v>
      </c>
      <c r="AI5" s="57">
        <v>1</v>
      </c>
      <c r="AJ5" s="57">
        <v>1</v>
      </c>
      <c r="AK5" s="57">
        <v>1</v>
      </c>
      <c r="AL5" s="57">
        <v>1</v>
      </c>
      <c r="AM5" s="57">
        <v>1</v>
      </c>
      <c r="AN5" s="57">
        <v>1</v>
      </c>
      <c r="AO5" s="57">
        <v>-1</v>
      </c>
      <c r="AQ5" s="73">
        <v>2</v>
      </c>
      <c r="AR5" s="74">
        <v>2</v>
      </c>
      <c r="AS5" s="70"/>
      <c r="AT5" s="73">
        <v>3</v>
      </c>
      <c r="AU5" s="74"/>
      <c r="AV5" s="60"/>
      <c r="AW5" s="60">
        <v>2</v>
      </c>
      <c r="AX5" s="85">
        <v>0</v>
      </c>
      <c r="AY5" s="86">
        <v>2</v>
      </c>
      <c r="AZ5" s="58">
        <v>0</v>
      </c>
      <c r="BA5" s="58">
        <v>1</v>
      </c>
      <c r="BB5" s="89">
        <v>-1</v>
      </c>
      <c r="BC5" s="60"/>
      <c r="BD5" s="60">
        <v>2</v>
      </c>
      <c r="BE5" s="85">
        <v>0</v>
      </c>
      <c r="BF5" s="86">
        <v>2</v>
      </c>
      <c r="BG5" s="58">
        <v>0</v>
      </c>
      <c r="BH5" s="58">
        <v>0</v>
      </c>
      <c r="BI5" s="89">
        <v>-1</v>
      </c>
      <c r="BJ5" s="60"/>
    </row>
    <row r="6" spans="1:64" s="58" customFormat="1" ht="9" customHeight="1" x14ac:dyDescent="0.25">
      <c r="A6" s="56">
        <v>3</v>
      </c>
      <c r="B6" s="57">
        <v>1</v>
      </c>
      <c r="C6" s="57">
        <v>1</v>
      </c>
      <c r="D6" s="57">
        <v>1</v>
      </c>
      <c r="E6" s="57">
        <v>1</v>
      </c>
      <c r="F6" s="57">
        <v>1</v>
      </c>
      <c r="G6" s="57">
        <v>1</v>
      </c>
      <c r="H6" s="57">
        <v>1</v>
      </c>
      <c r="I6" s="57">
        <v>1</v>
      </c>
      <c r="J6" s="57">
        <v>1</v>
      </c>
      <c r="K6" s="57">
        <v>1</v>
      </c>
      <c r="L6" s="57">
        <v>1</v>
      </c>
      <c r="M6" s="57">
        <v>1</v>
      </c>
      <c r="N6" s="57">
        <v>1</v>
      </c>
      <c r="O6" s="57">
        <v>1</v>
      </c>
      <c r="P6" s="57">
        <v>1</v>
      </c>
      <c r="Q6" s="57">
        <v>1</v>
      </c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  <c r="AB6" s="57">
        <v>1</v>
      </c>
      <c r="AC6" s="57">
        <v>1</v>
      </c>
      <c r="AD6" s="57">
        <v>1</v>
      </c>
      <c r="AE6" s="57">
        <v>1</v>
      </c>
      <c r="AF6" s="57">
        <v>1</v>
      </c>
      <c r="AG6" s="57">
        <v>1</v>
      </c>
      <c r="AH6" s="57">
        <v>1</v>
      </c>
      <c r="AI6" s="57">
        <v>1</v>
      </c>
      <c r="AJ6" s="57">
        <v>1</v>
      </c>
      <c r="AK6" s="57">
        <v>1</v>
      </c>
      <c r="AL6" s="57">
        <v>1</v>
      </c>
      <c r="AM6" s="57">
        <v>1</v>
      </c>
      <c r="AN6" s="57">
        <v>1</v>
      </c>
      <c r="AO6" s="57">
        <v>-1</v>
      </c>
      <c r="AQ6" s="73">
        <v>3</v>
      </c>
      <c r="AR6" s="74">
        <v>3</v>
      </c>
      <c r="AS6" s="70"/>
      <c r="AT6" s="73">
        <v>3</v>
      </c>
      <c r="AU6" s="74"/>
      <c r="AV6" s="60"/>
      <c r="AW6" s="60">
        <v>3</v>
      </c>
      <c r="AX6" s="85">
        <v>0</v>
      </c>
      <c r="AY6" s="86">
        <v>3</v>
      </c>
      <c r="AZ6" s="58">
        <v>0</v>
      </c>
      <c r="BA6" s="58">
        <v>1</v>
      </c>
      <c r="BB6" s="89">
        <v>-1</v>
      </c>
      <c r="BC6" s="60"/>
      <c r="BD6" s="60">
        <v>3</v>
      </c>
      <c r="BE6" s="85">
        <v>0</v>
      </c>
      <c r="BF6" s="86">
        <v>3</v>
      </c>
      <c r="BG6" s="58">
        <v>0</v>
      </c>
      <c r="BH6" s="58">
        <v>0</v>
      </c>
      <c r="BI6" s="89">
        <v>-1</v>
      </c>
      <c r="BJ6" s="60"/>
    </row>
    <row r="7" spans="1:64" s="58" customFormat="1" ht="9" customHeight="1" x14ac:dyDescent="0.25">
      <c r="A7" s="56">
        <v>4</v>
      </c>
      <c r="B7" s="57">
        <v>1</v>
      </c>
      <c r="C7" s="57">
        <v>1</v>
      </c>
      <c r="D7" s="57">
        <v>1</v>
      </c>
      <c r="E7" s="57">
        <v>1</v>
      </c>
      <c r="F7" s="57">
        <v>1</v>
      </c>
      <c r="G7" s="57">
        <v>1</v>
      </c>
      <c r="H7" s="57">
        <v>1</v>
      </c>
      <c r="I7" s="57">
        <v>1</v>
      </c>
      <c r="J7" s="57">
        <v>1</v>
      </c>
      <c r="K7" s="57">
        <v>1</v>
      </c>
      <c r="L7" s="57">
        <v>1</v>
      </c>
      <c r="M7" s="57">
        <v>1</v>
      </c>
      <c r="N7" s="57">
        <v>1</v>
      </c>
      <c r="O7" s="57">
        <v>1</v>
      </c>
      <c r="P7" s="57">
        <v>1</v>
      </c>
      <c r="Q7" s="57">
        <v>1</v>
      </c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  <c r="AB7" s="57">
        <v>1</v>
      </c>
      <c r="AC7" s="57">
        <v>1</v>
      </c>
      <c r="AD7" s="57">
        <v>1</v>
      </c>
      <c r="AE7" s="57">
        <v>1</v>
      </c>
      <c r="AF7" s="57">
        <v>1</v>
      </c>
      <c r="AG7" s="57">
        <v>1</v>
      </c>
      <c r="AH7" s="57">
        <v>1</v>
      </c>
      <c r="AI7" s="57">
        <v>1</v>
      </c>
      <c r="AJ7" s="57">
        <v>1</v>
      </c>
      <c r="AK7" s="57">
        <v>1</v>
      </c>
      <c r="AL7" s="57">
        <v>1</v>
      </c>
      <c r="AM7" s="57">
        <v>1</v>
      </c>
      <c r="AN7" s="57">
        <v>1</v>
      </c>
      <c r="AO7" s="57">
        <v>-1</v>
      </c>
      <c r="AQ7" s="73">
        <v>4</v>
      </c>
      <c r="AR7" s="74">
        <v>4</v>
      </c>
      <c r="AS7" s="70"/>
      <c r="AT7" s="73">
        <v>3</v>
      </c>
      <c r="AU7" s="52" t="s">
        <v>32</v>
      </c>
      <c r="AV7" s="60"/>
      <c r="AW7" s="60">
        <v>4</v>
      </c>
      <c r="AX7" s="85">
        <v>0</v>
      </c>
      <c r="AY7" s="86">
        <v>4</v>
      </c>
      <c r="AZ7" s="58">
        <v>0</v>
      </c>
      <c r="BA7" s="58">
        <v>1</v>
      </c>
      <c r="BB7" s="89">
        <v>-1</v>
      </c>
      <c r="BC7" s="60"/>
      <c r="BD7" s="60">
        <v>4</v>
      </c>
      <c r="BE7" s="85">
        <v>0</v>
      </c>
      <c r="BF7" s="86">
        <v>4</v>
      </c>
      <c r="BG7" s="58">
        <v>0</v>
      </c>
      <c r="BH7" s="58">
        <v>0</v>
      </c>
      <c r="BI7" s="89">
        <v>-1</v>
      </c>
      <c r="BJ7" s="60"/>
    </row>
    <row r="8" spans="1:64" s="58" customFormat="1" ht="9" customHeight="1" x14ac:dyDescent="0.25">
      <c r="A8" s="56">
        <v>5</v>
      </c>
      <c r="B8" s="57">
        <v>1</v>
      </c>
      <c r="C8" s="57">
        <v>1</v>
      </c>
      <c r="D8" s="57">
        <v>1</v>
      </c>
      <c r="E8" s="57">
        <v>1</v>
      </c>
      <c r="F8" s="57">
        <v>1</v>
      </c>
      <c r="G8" s="57">
        <v>1</v>
      </c>
      <c r="H8" s="57">
        <v>1</v>
      </c>
      <c r="I8" s="57">
        <v>1</v>
      </c>
      <c r="J8" s="57">
        <v>1</v>
      </c>
      <c r="K8" s="57">
        <v>1</v>
      </c>
      <c r="L8" s="57">
        <v>1</v>
      </c>
      <c r="M8" s="57">
        <v>1</v>
      </c>
      <c r="N8" s="57">
        <v>1</v>
      </c>
      <c r="O8" s="57">
        <v>1</v>
      </c>
      <c r="P8" s="57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  <c r="AB8" s="57">
        <v>1</v>
      </c>
      <c r="AC8" s="57">
        <v>1</v>
      </c>
      <c r="AD8" s="57">
        <v>1</v>
      </c>
      <c r="AE8" s="57">
        <v>1</v>
      </c>
      <c r="AF8" s="57">
        <v>1</v>
      </c>
      <c r="AG8" s="57">
        <v>1</v>
      </c>
      <c r="AH8" s="57">
        <v>1</v>
      </c>
      <c r="AI8" s="57">
        <v>1</v>
      </c>
      <c r="AJ8" s="57">
        <v>1</v>
      </c>
      <c r="AK8" s="57">
        <v>1</v>
      </c>
      <c r="AL8" s="57">
        <v>1</v>
      </c>
      <c r="AM8" s="57">
        <v>1</v>
      </c>
      <c r="AN8" s="57">
        <v>1</v>
      </c>
      <c r="AO8" s="57">
        <v>-1</v>
      </c>
      <c r="AQ8" s="73">
        <v>5</v>
      </c>
      <c r="AR8" s="74">
        <v>5</v>
      </c>
      <c r="AS8" s="70"/>
      <c r="AT8" s="73">
        <v>3</v>
      </c>
      <c r="AU8" s="74"/>
      <c r="AV8" s="60"/>
      <c r="AW8" s="60">
        <v>5</v>
      </c>
      <c r="AX8" s="85">
        <v>0</v>
      </c>
      <c r="AY8" s="86">
        <v>5</v>
      </c>
      <c r="AZ8" s="58">
        <v>0</v>
      </c>
      <c r="BA8" s="58">
        <v>1</v>
      </c>
      <c r="BB8" s="89">
        <v>-1</v>
      </c>
      <c r="BC8" s="60"/>
      <c r="BD8" s="60">
        <v>5</v>
      </c>
      <c r="BE8" s="85">
        <v>0</v>
      </c>
      <c r="BF8" s="86">
        <v>5</v>
      </c>
      <c r="BG8" s="58">
        <v>0</v>
      </c>
      <c r="BH8" s="58">
        <v>0</v>
      </c>
      <c r="BI8" s="89">
        <v>-1</v>
      </c>
      <c r="BJ8" s="60"/>
    </row>
    <row r="9" spans="1:64" s="58" customFormat="1" ht="9" customHeight="1" x14ac:dyDescent="0.25">
      <c r="A9" s="56">
        <v>6</v>
      </c>
      <c r="B9" s="57">
        <v>1</v>
      </c>
      <c r="C9" s="57">
        <v>1</v>
      </c>
      <c r="D9" s="57">
        <v>1</v>
      </c>
      <c r="E9" s="57">
        <v>1</v>
      </c>
      <c r="F9" s="57">
        <v>1</v>
      </c>
      <c r="G9" s="57">
        <v>1</v>
      </c>
      <c r="H9" s="57">
        <v>1</v>
      </c>
      <c r="I9" s="57">
        <v>1</v>
      </c>
      <c r="J9" s="57">
        <v>1</v>
      </c>
      <c r="K9" s="57">
        <v>1</v>
      </c>
      <c r="L9" s="57">
        <v>1</v>
      </c>
      <c r="M9" s="57">
        <v>1</v>
      </c>
      <c r="N9" s="57">
        <v>1</v>
      </c>
      <c r="O9" s="57">
        <v>1</v>
      </c>
      <c r="P9" s="57">
        <v>1</v>
      </c>
      <c r="Q9" s="57">
        <v>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  <c r="AB9" s="57">
        <v>1</v>
      </c>
      <c r="AC9" s="57">
        <v>1</v>
      </c>
      <c r="AD9" s="57">
        <v>1</v>
      </c>
      <c r="AE9" s="57">
        <v>1</v>
      </c>
      <c r="AF9" s="57">
        <v>1</v>
      </c>
      <c r="AG9" s="57">
        <v>1</v>
      </c>
      <c r="AH9" s="57">
        <v>1</v>
      </c>
      <c r="AI9" s="57">
        <v>1</v>
      </c>
      <c r="AJ9" s="57">
        <v>1</v>
      </c>
      <c r="AK9" s="57">
        <v>1</v>
      </c>
      <c r="AL9" s="57">
        <v>1</v>
      </c>
      <c r="AM9" s="57">
        <v>1</v>
      </c>
      <c r="AN9" s="57">
        <v>1</v>
      </c>
      <c r="AO9" s="57">
        <v>-1</v>
      </c>
      <c r="AQ9" s="73">
        <v>6</v>
      </c>
      <c r="AR9" s="74">
        <v>6</v>
      </c>
      <c r="AS9" s="70"/>
      <c r="AT9" s="73">
        <v>3</v>
      </c>
      <c r="AU9" s="74"/>
      <c r="AV9" s="60"/>
      <c r="AW9" s="60">
        <v>6</v>
      </c>
      <c r="AX9" s="85">
        <v>0</v>
      </c>
      <c r="AY9" s="86">
        <v>6</v>
      </c>
      <c r="AZ9" s="58">
        <v>0</v>
      </c>
      <c r="BA9" s="58">
        <v>1</v>
      </c>
      <c r="BB9" s="89">
        <v>-1</v>
      </c>
      <c r="BC9" s="60"/>
      <c r="BD9" s="60">
        <v>6</v>
      </c>
      <c r="BE9" s="85">
        <v>0</v>
      </c>
      <c r="BF9" s="86">
        <v>6</v>
      </c>
      <c r="BG9" s="58">
        <v>0</v>
      </c>
      <c r="BH9" s="58">
        <v>0</v>
      </c>
      <c r="BI9" s="89">
        <v>-1</v>
      </c>
      <c r="BJ9" s="60"/>
    </row>
    <row r="10" spans="1:64" s="58" customFormat="1" ht="9" customHeight="1" x14ac:dyDescent="0.25">
      <c r="A10" s="56">
        <v>7</v>
      </c>
      <c r="B10" s="57">
        <v>1</v>
      </c>
      <c r="C10" s="57">
        <v>1</v>
      </c>
      <c r="D10" s="57">
        <v>1</v>
      </c>
      <c r="E10" s="57">
        <v>1</v>
      </c>
      <c r="F10" s="57">
        <v>1</v>
      </c>
      <c r="G10" s="57">
        <v>1</v>
      </c>
      <c r="H10" s="57">
        <v>1</v>
      </c>
      <c r="I10" s="57">
        <v>1</v>
      </c>
      <c r="J10" s="57">
        <v>1</v>
      </c>
      <c r="K10" s="57">
        <v>1</v>
      </c>
      <c r="L10" s="57">
        <v>1</v>
      </c>
      <c r="M10" s="57">
        <v>1</v>
      </c>
      <c r="N10" s="57">
        <v>1</v>
      </c>
      <c r="O10" s="57">
        <v>1</v>
      </c>
      <c r="P10" s="57">
        <v>1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  <c r="AB10" s="57">
        <v>1</v>
      </c>
      <c r="AC10" s="57">
        <v>1</v>
      </c>
      <c r="AD10" s="57">
        <v>1</v>
      </c>
      <c r="AE10" s="57">
        <v>1</v>
      </c>
      <c r="AF10" s="57">
        <v>1</v>
      </c>
      <c r="AG10" s="57">
        <v>1</v>
      </c>
      <c r="AH10" s="57">
        <v>1</v>
      </c>
      <c r="AI10" s="57">
        <v>1</v>
      </c>
      <c r="AJ10" s="57">
        <v>1</v>
      </c>
      <c r="AK10" s="57">
        <v>1</v>
      </c>
      <c r="AL10" s="57">
        <v>1</v>
      </c>
      <c r="AM10" s="57">
        <v>1</v>
      </c>
      <c r="AN10" s="57">
        <v>1</v>
      </c>
      <c r="AO10" s="57">
        <v>-1</v>
      </c>
      <c r="AQ10" s="73">
        <v>7</v>
      </c>
      <c r="AR10" s="74">
        <v>7</v>
      </c>
      <c r="AS10" s="70"/>
      <c r="AT10" s="73">
        <v>3</v>
      </c>
      <c r="AU10" s="74"/>
      <c r="AV10" s="60"/>
      <c r="AW10" s="60">
        <v>7</v>
      </c>
      <c r="AX10" s="85">
        <v>0</v>
      </c>
      <c r="AY10" s="86">
        <v>7</v>
      </c>
      <c r="AZ10" s="58">
        <v>0</v>
      </c>
      <c r="BA10" s="58">
        <v>1</v>
      </c>
      <c r="BB10" s="89">
        <v>-1</v>
      </c>
      <c r="BC10" s="60"/>
      <c r="BD10" s="60">
        <v>7</v>
      </c>
      <c r="BE10" s="85">
        <v>0</v>
      </c>
      <c r="BF10" s="86">
        <v>7</v>
      </c>
      <c r="BG10" s="58">
        <v>0</v>
      </c>
      <c r="BH10" s="58">
        <v>0</v>
      </c>
      <c r="BI10" s="89">
        <v>-1</v>
      </c>
      <c r="BJ10" s="60"/>
    </row>
    <row r="11" spans="1:64" s="58" customFormat="1" ht="9" customHeight="1" x14ac:dyDescent="0.25">
      <c r="A11" s="56">
        <v>8</v>
      </c>
      <c r="B11" s="57">
        <v>1</v>
      </c>
      <c r="C11" s="57">
        <v>1</v>
      </c>
      <c r="D11" s="57">
        <v>1</v>
      </c>
      <c r="E11" s="57">
        <v>1</v>
      </c>
      <c r="F11" s="57">
        <v>1</v>
      </c>
      <c r="G11" s="57">
        <v>1</v>
      </c>
      <c r="H11" s="57">
        <v>1</v>
      </c>
      <c r="I11" s="57">
        <v>1</v>
      </c>
      <c r="J11" s="57">
        <v>1</v>
      </c>
      <c r="K11" s="57">
        <v>1</v>
      </c>
      <c r="L11" s="57">
        <v>1</v>
      </c>
      <c r="M11" s="57">
        <v>1</v>
      </c>
      <c r="N11" s="57">
        <v>1</v>
      </c>
      <c r="O11" s="57">
        <v>1</v>
      </c>
      <c r="P11" s="57">
        <v>1</v>
      </c>
      <c r="Q11" s="57">
        <v>1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  <c r="AB11" s="57">
        <v>1</v>
      </c>
      <c r="AC11" s="57">
        <v>1</v>
      </c>
      <c r="AD11" s="57">
        <v>1</v>
      </c>
      <c r="AE11" s="57">
        <v>1</v>
      </c>
      <c r="AF11" s="57">
        <v>1</v>
      </c>
      <c r="AG11" s="57">
        <v>1</v>
      </c>
      <c r="AH11" s="57">
        <v>1</v>
      </c>
      <c r="AI11" s="57">
        <v>1</v>
      </c>
      <c r="AJ11" s="57">
        <v>1</v>
      </c>
      <c r="AK11" s="57">
        <v>1</v>
      </c>
      <c r="AL11" s="57">
        <v>1</v>
      </c>
      <c r="AM11" s="57">
        <v>1</v>
      </c>
      <c r="AN11" s="57">
        <v>1</v>
      </c>
      <c r="AO11" s="57">
        <v>-1</v>
      </c>
      <c r="AQ11" s="73">
        <v>8</v>
      </c>
      <c r="AR11" s="74">
        <v>8</v>
      </c>
      <c r="AS11" s="70"/>
      <c r="AT11" s="73">
        <v>3</v>
      </c>
      <c r="AU11" s="74"/>
      <c r="AV11" s="60"/>
      <c r="AW11" s="60">
        <v>8</v>
      </c>
      <c r="AX11" s="85">
        <v>0</v>
      </c>
      <c r="AY11" s="86">
        <v>8</v>
      </c>
      <c r="AZ11" s="58">
        <v>0</v>
      </c>
      <c r="BA11" s="58">
        <v>1</v>
      </c>
      <c r="BB11" s="89">
        <v>-1</v>
      </c>
      <c r="BC11" s="60"/>
      <c r="BD11" s="60">
        <v>8</v>
      </c>
      <c r="BE11" s="85">
        <v>0</v>
      </c>
      <c r="BF11" s="86">
        <v>8</v>
      </c>
      <c r="BG11" s="58">
        <v>0</v>
      </c>
      <c r="BH11" s="58">
        <v>0</v>
      </c>
      <c r="BI11" s="89">
        <v>-1</v>
      </c>
      <c r="BJ11" s="60"/>
    </row>
    <row r="12" spans="1:64" s="58" customFormat="1" ht="9" customHeight="1" x14ac:dyDescent="0.25">
      <c r="A12" s="56">
        <v>9</v>
      </c>
      <c r="B12" s="57">
        <v>1</v>
      </c>
      <c r="C12" s="57">
        <v>1</v>
      </c>
      <c r="D12" s="57">
        <v>1</v>
      </c>
      <c r="E12" s="57">
        <v>1</v>
      </c>
      <c r="F12" s="57">
        <v>1</v>
      </c>
      <c r="G12" s="57">
        <v>1</v>
      </c>
      <c r="H12" s="57">
        <v>1</v>
      </c>
      <c r="I12" s="57">
        <v>1</v>
      </c>
      <c r="J12" s="57">
        <v>1</v>
      </c>
      <c r="K12" s="57">
        <v>1</v>
      </c>
      <c r="L12" s="57">
        <v>1</v>
      </c>
      <c r="M12" s="57">
        <v>1</v>
      </c>
      <c r="N12" s="57">
        <v>1</v>
      </c>
      <c r="O12" s="57">
        <v>1</v>
      </c>
      <c r="P12" s="57">
        <v>1</v>
      </c>
      <c r="Q12" s="57">
        <v>1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  <c r="AB12" s="57">
        <v>1</v>
      </c>
      <c r="AC12" s="57">
        <v>1</v>
      </c>
      <c r="AD12" s="57">
        <v>1</v>
      </c>
      <c r="AE12" s="57">
        <v>1</v>
      </c>
      <c r="AF12" s="57">
        <v>1</v>
      </c>
      <c r="AG12" s="57">
        <v>1</v>
      </c>
      <c r="AH12" s="57">
        <v>1</v>
      </c>
      <c r="AI12" s="57">
        <v>1</v>
      </c>
      <c r="AJ12" s="57">
        <v>1</v>
      </c>
      <c r="AK12" s="57">
        <v>1</v>
      </c>
      <c r="AL12" s="57">
        <v>1</v>
      </c>
      <c r="AM12" s="57">
        <v>1</v>
      </c>
      <c r="AN12" s="57">
        <v>1</v>
      </c>
      <c r="AO12" s="57">
        <v>-1</v>
      </c>
      <c r="AQ12" s="73">
        <v>9</v>
      </c>
      <c r="AR12" s="74">
        <v>9</v>
      </c>
      <c r="AS12" s="70"/>
      <c r="AT12" s="73">
        <v>3</v>
      </c>
      <c r="AU12" s="74"/>
      <c r="AV12" s="60"/>
      <c r="AW12" s="60">
        <v>9</v>
      </c>
      <c r="AX12" s="85">
        <v>0</v>
      </c>
      <c r="AY12" s="86">
        <v>9</v>
      </c>
      <c r="AZ12" s="58">
        <v>0</v>
      </c>
      <c r="BA12" s="58">
        <v>1</v>
      </c>
      <c r="BB12" s="89">
        <v>-1</v>
      </c>
      <c r="BC12" s="60"/>
      <c r="BD12" s="60">
        <v>9</v>
      </c>
      <c r="BE12" s="85">
        <v>0</v>
      </c>
      <c r="BF12" s="86">
        <v>9</v>
      </c>
      <c r="BG12" s="58">
        <v>0</v>
      </c>
      <c r="BH12" s="58">
        <v>0</v>
      </c>
      <c r="BI12" s="89">
        <v>-1</v>
      </c>
      <c r="BJ12" s="60"/>
    </row>
    <row r="13" spans="1:64" s="58" customFormat="1" ht="9" customHeight="1" x14ac:dyDescent="0.25">
      <c r="A13" s="56">
        <v>10</v>
      </c>
      <c r="B13" s="57">
        <v>1</v>
      </c>
      <c r="C13" s="57">
        <v>1</v>
      </c>
      <c r="D13" s="57">
        <v>1</v>
      </c>
      <c r="E13" s="57">
        <v>1</v>
      </c>
      <c r="F13" s="57">
        <v>1</v>
      </c>
      <c r="G13" s="57">
        <v>1</v>
      </c>
      <c r="H13" s="57">
        <v>1</v>
      </c>
      <c r="I13" s="57">
        <v>1</v>
      </c>
      <c r="J13" s="57">
        <v>1</v>
      </c>
      <c r="K13" s="57">
        <v>1</v>
      </c>
      <c r="L13" s="57">
        <v>1</v>
      </c>
      <c r="M13" s="57">
        <v>1</v>
      </c>
      <c r="N13" s="57">
        <v>1</v>
      </c>
      <c r="O13" s="57">
        <v>1</v>
      </c>
      <c r="P13" s="57">
        <v>1</v>
      </c>
      <c r="Q13" s="57">
        <v>1</v>
      </c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  <c r="AB13" s="57">
        <v>1</v>
      </c>
      <c r="AC13" s="57">
        <v>1</v>
      </c>
      <c r="AD13" s="57">
        <v>1</v>
      </c>
      <c r="AE13" s="57">
        <v>1</v>
      </c>
      <c r="AF13" s="57">
        <v>1</v>
      </c>
      <c r="AG13" s="57">
        <v>1</v>
      </c>
      <c r="AH13" s="57">
        <v>1</v>
      </c>
      <c r="AI13" s="57">
        <v>1</v>
      </c>
      <c r="AJ13" s="57">
        <v>1</v>
      </c>
      <c r="AK13" s="57">
        <v>1</v>
      </c>
      <c r="AL13" s="57">
        <v>1</v>
      </c>
      <c r="AM13" s="57">
        <v>1</v>
      </c>
      <c r="AN13" s="57">
        <v>1</v>
      </c>
      <c r="AO13" s="57">
        <v>-1</v>
      </c>
      <c r="AQ13" s="73">
        <v>10</v>
      </c>
      <c r="AR13" s="74">
        <v>10</v>
      </c>
      <c r="AS13" s="70"/>
      <c r="AT13" s="73">
        <v>3</v>
      </c>
      <c r="AU13" s="52" t="s">
        <v>33</v>
      </c>
      <c r="AV13" s="60"/>
      <c r="AW13" s="60">
        <v>10</v>
      </c>
      <c r="AX13" s="85">
        <v>0</v>
      </c>
      <c r="AY13" s="86">
        <v>10</v>
      </c>
      <c r="AZ13" s="58">
        <v>0</v>
      </c>
      <c r="BA13" s="58">
        <v>1</v>
      </c>
      <c r="BB13" s="89">
        <v>-1</v>
      </c>
      <c r="BC13" s="60"/>
      <c r="BD13" s="60">
        <v>10</v>
      </c>
      <c r="BE13" s="85">
        <v>0</v>
      </c>
      <c r="BF13" s="86">
        <v>10</v>
      </c>
      <c r="BG13" s="58">
        <v>0</v>
      </c>
      <c r="BH13" s="58">
        <v>0</v>
      </c>
      <c r="BI13" s="89">
        <v>-1</v>
      </c>
      <c r="BJ13" s="60"/>
    </row>
    <row r="14" spans="1:64" s="58" customFormat="1" ht="9" customHeight="1" x14ac:dyDescent="0.25">
      <c r="A14" s="56">
        <v>11</v>
      </c>
      <c r="B14" s="57">
        <v>1</v>
      </c>
      <c r="C14" s="57">
        <v>1</v>
      </c>
      <c r="D14" s="57">
        <v>1</v>
      </c>
      <c r="E14" s="57">
        <v>1</v>
      </c>
      <c r="F14" s="57">
        <v>1</v>
      </c>
      <c r="G14" s="57">
        <v>1</v>
      </c>
      <c r="H14" s="57">
        <v>1</v>
      </c>
      <c r="I14" s="57">
        <v>1</v>
      </c>
      <c r="J14" s="57">
        <v>1</v>
      </c>
      <c r="K14" s="57">
        <v>1</v>
      </c>
      <c r="L14" s="57">
        <v>1</v>
      </c>
      <c r="M14" s="57">
        <v>1</v>
      </c>
      <c r="N14" s="57">
        <v>1</v>
      </c>
      <c r="O14" s="57">
        <v>1</v>
      </c>
      <c r="P14" s="57">
        <v>1</v>
      </c>
      <c r="Q14" s="57">
        <v>1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  <c r="AB14" s="57">
        <v>1</v>
      </c>
      <c r="AC14" s="57">
        <v>1</v>
      </c>
      <c r="AD14" s="57">
        <v>1</v>
      </c>
      <c r="AE14" s="57">
        <v>1</v>
      </c>
      <c r="AF14" s="57">
        <v>1</v>
      </c>
      <c r="AG14" s="57">
        <v>1</v>
      </c>
      <c r="AH14" s="57">
        <v>1</v>
      </c>
      <c r="AI14" s="57">
        <v>1</v>
      </c>
      <c r="AJ14" s="57">
        <v>1</v>
      </c>
      <c r="AK14" s="57">
        <v>1</v>
      </c>
      <c r="AL14" s="57">
        <v>1</v>
      </c>
      <c r="AM14" s="57">
        <v>1</v>
      </c>
      <c r="AN14" s="57">
        <v>1</v>
      </c>
      <c r="AO14" s="57">
        <v>-1</v>
      </c>
      <c r="AQ14" s="73">
        <v>11</v>
      </c>
      <c r="AR14" s="74">
        <v>11</v>
      </c>
      <c r="AS14" s="70"/>
      <c r="AT14" s="73">
        <v>3</v>
      </c>
      <c r="AU14" s="74"/>
      <c r="AV14" s="60"/>
      <c r="AW14" s="60">
        <v>11</v>
      </c>
      <c r="AX14" s="85">
        <v>0</v>
      </c>
      <c r="AY14" s="86">
        <v>11</v>
      </c>
      <c r="AZ14" s="58">
        <v>0</v>
      </c>
      <c r="BA14" s="58">
        <v>1</v>
      </c>
      <c r="BB14" s="89">
        <v>-1</v>
      </c>
      <c r="BC14" s="60"/>
      <c r="BD14" s="60">
        <v>11</v>
      </c>
      <c r="BE14" s="85">
        <v>0</v>
      </c>
      <c r="BF14" s="86">
        <v>11</v>
      </c>
      <c r="BG14" s="58">
        <v>0</v>
      </c>
      <c r="BH14" s="58">
        <v>0</v>
      </c>
      <c r="BI14" s="89">
        <v>-1</v>
      </c>
      <c r="BJ14" s="60"/>
    </row>
    <row r="15" spans="1:64" s="58" customFormat="1" ht="9" customHeight="1" x14ac:dyDescent="0.25">
      <c r="A15" s="56">
        <v>12</v>
      </c>
      <c r="B15" s="57">
        <v>1</v>
      </c>
      <c r="C15" s="57">
        <v>1</v>
      </c>
      <c r="D15" s="57">
        <v>1</v>
      </c>
      <c r="E15" s="57">
        <v>1</v>
      </c>
      <c r="F15" s="57">
        <v>1</v>
      </c>
      <c r="G15" s="57">
        <v>1</v>
      </c>
      <c r="H15" s="57">
        <v>1</v>
      </c>
      <c r="I15" s="57">
        <v>1</v>
      </c>
      <c r="J15" s="57">
        <v>1</v>
      </c>
      <c r="K15" s="57">
        <v>1</v>
      </c>
      <c r="L15" s="57">
        <v>1</v>
      </c>
      <c r="M15" s="57">
        <v>1</v>
      </c>
      <c r="N15" s="57">
        <v>1</v>
      </c>
      <c r="O15" s="57">
        <v>1</v>
      </c>
      <c r="P15" s="57">
        <v>1</v>
      </c>
      <c r="Q15" s="57">
        <v>1</v>
      </c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  <c r="AB15" s="57">
        <v>1</v>
      </c>
      <c r="AC15" s="57">
        <v>1</v>
      </c>
      <c r="AD15" s="57">
        <v>1</v>
      </c>
      <c r="AE15" s="57">
        <v>1</v>
      </c>
      <c r="AF15" s="57">
        <v>1</v>
      </c>
      <c r="AG15" s="57">
        <v>1</v>
      </c>
      <c r="AH15" s="57">
        <v>1</v>
      </c>
      <c r="AI15" s="57">
        <v>1</v>
      </c>
      <c r="AJ15" s="57">
        <v>1</v>
      </c>
      <c r="AK15" s="57">
        <v>1</v>
      </c>
      <c r="AL15" s="57">
        <v>1</v>
      </c>
      <c r="AM15" s="57">
        <v>1</v>
      </c>
      <c r="AN15" s="57">
        <v>1</v>
      </c>
      <c r="AO15" s="57">
        <v>-1</v>
      </c>
      <c r="AQ15" s="73">
        <v>12</v>
      </c>
      <c r="AR15" s="74">
        <v>12</v>
      </c>
      <c r="AS15" s="70"/>
      <c r="AT15" s="73">
        <v>3</v>
      </c>
      <c r="AU15" s="74"/>
      <c r="AV15" s="60"/>
      <c r="AW15" s="60">
        <v>12</v>
      </c>
      <c r="AX15" s="85">
        <v>0</v>
      </c>
      <c r="AY15" s="86">
        <v>12</v>
      </c>
      <c r="AZ15" s="58">
        <v>0</v>
      </c>
      <c r="BA15" s="58">
        <v>1</v>
      </c>
      <c r="BB15" s="89">
        <v>-1</v>
      </c>
      <c r="BC15" s="60"/>
      <c r="BD15" s="60">
        <v>12</v>
      </c>
      <c r="BE15" s="85">
        <v>0</v>
      </c>
      <c r="BF15" s="86">
        <v>12</v>
      </c>
      <c r="BG15" s="58">
        <v>0</v>
      </c>
      <c r="BH15" s="58">
        <v>0</v>
      </c>
      <c r="BI15" s="89">
        <v>-1</v>
      </c>
      <c r="BJ15" s="60"/>
    </row>
    <row r="16" spans="1:64" s="58" customFormat="1" ht="9" customHeight="1" x14ac:dyDescent="0.25">
      <c r="A16" s="56">
        <v>13</v>
      </c>
      <c r="B16" s="57">
        <v>1</v>
      </c>
      <c r="C16" s="57">
        <v>1</v>
      </c>
      <c r="D16" s="57">
        <v>1</v>
      </c>
      <c r="E16" s="57">
        <v>1</v>
      </c>
      <c r="F16" s="57">
        <v>1</v>
      </c>
      <c r="G16" s="57">
        <v>1</v>
      </c>
      <c r="H16" s="57">
        <v>1</v>
      </c>
      <c r="I16" s="57">
        <v>1</v>
      </c>
      <c r="J16" s="57">
        <v>1</v>
      </c>
      <c r="K16" s="57">
        <v>1</v>
      </c>
      <c r="L16" s="57">
        <v>1</v>
      </c>
      <c r="M16" s="57">
        <v>1</v>
      </c>
      <c r="N16" s="57">
        <v>1</v>
      </c>
      <c r="O16" s="57">
        <v>1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  <c r="AB16" s="57">
        <v>1</v>
      </c>
      <c r="AC16" s="57">
        <v>1</v>
      </c>
      <c r="AD16" s="57">
        <v>1</v>
      </c>
      <c r="AE16" s="57">
        <v>1</v>
      </c>
      <c r="AF16" s="57">
        <v>1</v>
      </c>
      <c r="AG16" s="57">
        <v>1</v>
      </c>
      <c r="AH16" s="57">
        <v>1</v>
      </c>
      <c r="AI16" s="57">
        <v>1</v>
      </c>
      <c r="AJ16" s="57">
        <v>1</v>
      </c>
      <c r="AK16" s="57">
        <v>1</v>
      </c>
      <c r="AL16" s="57">
        <v>1</v>
      </c>
      <c r="AM16" s="57">
        <v>1</v>
      </c>
      <c r="AN16" s="57">
        <v>1</v>
      </c>
      <c r="AO16" s="57">
        <v>-1</v>
      </c>
      <c r="AQ16" s="73">
        <v>13</v>
      </c>
      <c r="AR16" s="74">
        <v>13</v>
      </c>
      <c r="AS16" s="70"/>
      <c r="AT16" s="73">
        <v>3</v>
      </c>
      <c r="AU16" s="74"/>
      <c r="AV16" s="60"/>
      <c r="AW16" s="60">
        <v>13</v>
      </c>
      <c r="AX16" s="85">
        <v>0</v>
      </c>
      <c r="AY16" s="86">
        <v>13</v>
      </c>
      <c r="AZ16" s="58">
        <v>0</v>
      </c>
      <c r="BA16" s="58">
        <v>1</v>
      </c>
      <c r="BB16" s="89">
        <v>-1</v>
      </c>
      <c r="BC16" s="60"/>
      <c r="BD16" s="60">
        <v>13</v>
      </c>
      <c r="BE16" s="85">
        <v>0</v>
      </c>
      <c r="BF16" s="86">
        <v>13</v>
      </c>
      <c r="BG16" s="58">
        <v>0</v>
      </c>
      <c r="BH16" s="58">
        <v>0</v>
      </c>
      <c r="BI16" s="89">
        <v>-1</v>
      </c>
      <c r="BJ16" s="60"/>
    </row>
    <row r="17" spans="1:64" s="58" customFormat="1" ht="9" customHeight="1" x14ac:dyDescent="0.25">
      <c r="A17" s="56">
        <v>14</v>
      </c>
      <c r="B17" s="57">
        <v>1</v>
      </c>
      <c r="C17" s="57">
        <v>1</v>
      </c>
      <c r="D17" s="57">
        <v>1</v>
      </c>
      <c r="E17" s="57">
        <v>1</v>
      </c>
      <c r="F17" s="57">
        <v>1</v>
      </c>
      <c r="G17" s="57">
        <v>1</v>
      </c>
      <c r="H17" s="57">
        <v>1</v>
      </c>
      <c r="I17" s="57">
        <v>1</v>
      </c>
      <c r="J17" s="57">
        <v>1</v>
      </c>
      <c r="K17" s="57">
        <v>1</v>
      </c>
      <c r="L17" s="57">
        <v>1</v>
      </c>
      <c r="M17" s="57">
        <v>1</v>
      </c>
      <c r="N17" s="57">
        <v>1</v>
      </c>
      <c r="O17" s="57">
        <v>1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  <c r="AB17" s="57">
        <v>1</v>
      </c>
      <c r="AC17" s="57">
        <v>1</v>
      </c>
      <c r="AD17" s="57">
        <v>1</v>
      </c>
      <c r="AE17" s="57">
        <v>1</v>
      </c>
      <c r="AF17" s="57">
        <v>1</v>
      </c>
      <c r="AG17" s="57">
        <v>1</v>
      </c>
      <c r="AH17" s="57">
        <v>1</v>
      </c>
      <c r="AI17" s="57">
        <v>1</v>
      </c>
      <c r="AJ17" s="57">
        <v>1</v>
      </c>
      <c r="AK17" s="57">
        <v>1</v>
      </c>
      <c r="AL17" s="57">
        <v>1</v>
      </c>
      <c r="AM17" s="57">
        <v>1</v>
      </c>
      <c r="AN17" s="57">
        <v>1</v>
      </c>
      <c r="AO17" s="57">
        <v>-1</v>
      </c>
      <c r="AQ17" s="73">
        <v>14</v>
      </c>
      <c r="AR17" s="74">
        <v>14</v>
      </c>
      <c r="AS17" s="70"/>
      <c r="AT17" s="73">
        <v>3</v>
      </c>
      <c r="AU17" s="74"/>
      <c r="AV17" s="60"/>
      <c r="AW17" s="60">
        <v>14</v>
      </c>
      <c r="AX17" s="85">
        <v>0</v>
      </c>
      <c r="AY17" s="86">
        <v>14</v>
      </c>
      <c r="AZ17" s="58">
        <v>0</v>
      </c>
      <c r="BA17" s="58">
        <v>1</v>
      </c>
      <c r="BB17" s="89">
        <v>-1</v>
      </c>
      <c r="BC17" s="60"/>
      <c r="BD17" s="60">
        <v>14</v>
      </c>
      <c r="BE17" s="85">
        <v>0</v>
      </c>
      <c r="BF17" s="86">
        <v>14</v>
      </c>
      <c r="BG17" s="58">
        <v>0</v>
      </c>
      <c r="BH17" s="58">
        <v>0</v>
      </c>
      <c r="BI17" s="89">
        <v>-1</v>
      </c>
      <c r="BJ17" s="60"/>
    </row>
    <row r="18" spans="1:64" s="58" customFormat="1" ht="9" customHeight="1" x14ac:dyDescent="0.25">
      <c r="A18" s="56">
        <v>15</v>
      </c>
      <c r="B18" s="57">
        <v>1</v>
      </c>
      <c r="C18" s="57">
        <v>1</v>
      </c>
      <c r="D18" s="57">
        <v>1</v>
      </c>
      <c r="E18" s="57">
        <v>1</v>
      </c>
      <c r="F18" s="57">
        <v>1</v>
      </c>
      <c r="G18" s="57">
        <v>1</v>
      </c>
      <c r="H18" s="57">
        <v>1</v>
      </c>
      <c r="I18" s="57">
        <v>1</v>
      </c>
      <c r="J18" s="57">
        <v>1</v>
      </c>
      <c r="K18" s="57">
        <v>1</v>
      </c>
      <c r="L18" s="57">
        <v>1</v>
      </c>
      <c r="M18" s="57">
        <v>1</v>
      </c>
      <c r="N18" s="57">
        <v>1</v>
      </c>
      <c r="O18" s="57">
        <v>1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  <c r="AB18" s="57">
        <v>1</v>
      </c>
      <c r="AC18" s="57">
        <v>1</v>
      </c>
      <c r="AD18" s="57">
        <v>1</v>
      </c>
      <c r="AE18" s="57">
        <v>1</v>
      </c>
      <c r="AF18" s="57">
        <v>1</v>
      </c>
      <c r="AG18" s="57">
        <v>1</v>
      </c>
      <c r="AH18" s="57">
        <v>1</v>
      </c>
      <c r="AI18" s="57">
        <v>1</v>
      </c>
      <c r="AJ18" s="57">
        <v>1</v>
      </c>
      <c r="AK18" s="57">
        <v>1</v>
      </c>
      <c r="AL18" s="57">
        <v>1</v>
      </c>
      <c r="AM18" s="57">
        <v>1</v>
      </c>
      <c r="AN18" s="57">
        <v>1</v>
      </c>
      <c r="AO18" s="57">
        <v>-1</v>
      </c>
      <c r="AQ18" s="73">
        <v>15</v>
      </c>
      <c r="AR18" s="74">
        <v>15</v>
      </c>
      <c r="AS18" s="70"/>
      <c r="AT18" s="73">
        <v>3</v>
      </c>
      <c r="AU18" s="74"/>
      <c r="AV18" s="60"/>
      <c r="AW18" s="60">
        <v>15</v>
      </c>
      <c r="AX18" s="85">
        <v>0</v>
      </c>
      <c r="AY18" s="86">
        <v>15</v>
      </c>
      <c r="AZ18" s="58">
        <v>0</v>
      </c>
      <c r="BA18" s="58">
        <v>1</v>
      </c>
      <c r="BB18" s="89">
        <v>-1</v>
      </c>
      <c r="BC18" s="60"/>
      <c r="BD18" s="60">
        <v>15</v>
      </c>
      <c r="BE18" s="85">
        <v>0</v>
      </c>
      <c r="BF18" s="86">
        <v>15</v>
      </c>
      <c r="BG18" s="58">
        <v>0</v>
      </c>
      <c r="BH18" s="58">
        <v>0</v>
      </c>
      <c r="BI18" s="89">
        <v>-1</v>
      </c>
      <c r="BJ18" s="60"/>
    </row>
    <row r="19" spans="1:64" s="58" customFormat="1" ht="9" customHeight="1" x14ac:dyDescent="0.25">
      <c r="A19" s="56">
        <v>16</v>
      </c>
      <c r="B19" s="57">
        <v>1</v>
      </c>
      <c r="C19" s="57">
        <v>1</v>
      </c>
      <c r="D19" s="57">
        <v>1</v>
      </c>
      <c r="E19" s="57">
        <v>1</v>
      </c>
      <c r="F19" s="57">
        <v>1</v>
      </c>
      <c r="G19" s="57">
        <v>1</v>
      </c>
      <c r="H19" s="57">
        <v>1</v>
      </c>
      <c r="I19" s="57">
        <v>1</v>
      </c>
      <c r="J19" s="57">
        <v>1</v>
      </c>
      <c r="K19" s="57">
        <v>1</v>
      </c>
      <c r="L19" s="57">
        <v>1</v>
      </c>
      <c r="M19" s="57">
        <v>1</v>
      </c>
      <c r="N19" s="57">
        <v>1</v>
      </c>
      <c r="O19" s="57">
        <v>1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  <c r="AB19" s="57">
        <v>1</v>
      </c>
      <c r="AC19" s="57">
        <v>1</v>
      </c>
      <c r="AD19" s="57">
        <v>1</v>
      </c>
      <c r="AE19" s="57">
        <v>1</v>
      </c>
      <c r="AF19" s="57">
        <v>1</v>
      </c>
      <c r="AG19" s="57">
        <v>1</v>
      </c>
      <c r="AH19" s="57">
        <v>1</v>
      </c>
      <c r="AI19" s="57">
        <v>1</v>
      </c>
      <c r="AJ19" s="57">
        <v>1</v>
      </c>
      <c r="AK19" s="57">
        <v>1</v>
      </c>
      <c r="AL19" s="57">
        <v>1</v>
      </c>
      <c r="AM19" s="57">
        <v>1</v>
      </c>
      <c r="AN19" s="57">
        <v>1</v>
      </c>
      <c r="AO19" s="57">
        <v>-1</v>
      </c>
      <c r="AQ19" s="73">
        <v>16</v>
      </c>
      <c r="AR19" s="74">
        <v>16</v>
      </c>
      <c r="AS19" s="70"/>
      <c r="AT19" s="73">
        <v>3</v>
      </c>
      <c r="AU19" s="74"/>
      <c r="AV19" s="60"/>
      <c r="AW19" s="60">
        <v>16</v>
      </c>
      <c r="AX19" s="85">
        <v>0</v>
      </c>
      <c r="AY19" s="86">
        <v>16</v>
      </c>
      <c r="AZ19" s="58">
        <v>0</v>
      </c>
      <c r="BA19" s="58">
        <v>1</v>
      </c>
      <c r="BB19" s="89">
        <v>-1</v>
      </c>
      <c r="BC19" s="60"/>
      <c r="BD19" s="60">
        <v>16</v>
      </c>
      <c r="BE19" s="85">
        <v>0</v>
      </c>
      <c r="BF19" s="86">
        <v>16</v>
      </c>
      <c r="BG19" s="58">
        <v>0</v>
      </c>
      <c r="BH19" s="58">
        <v>0</v>
      </c>
      <c r="BI19" s="89">
        <v>-1</v>
      </c>
      <c r="BJ19" s="60"/>
    </row>
    <row r="20" spans="1:64" s="58" customFormat="1" ht="9" customHeight="1" x14ac:dyDescent="0.25">
      <c r="A20" s="56">
        <v>17</v>
      </c>
      <c r="B20" s="57">
        <v>1</v>
      </c>
      <c r="C20" s="57">
        <v>1</v>
      </c>
      <c r="D20" s="57">
        <v>1</v>
      </c>
      <c r="E20" s="57">
        <v>1</v>
      </c>
      <c r="F20" s="57">
        <v>1</v>
      </c>
      <c r="G20" s="57">
        <v>1</v>
      </c>
      <c r="H20" s="57">
        <v>1</v>
      </c>
      <c r="I20" s="57">
        <v>1</v>
      </c>
      <c r="J20" s="57">
        <v>1</v>
      </c>
      <c r="K20" s="57">
        <v>1</v>
      </c>
      <c r="L20" s="57">
        <v>1</v>
      </c>
      <c r="M20" s="57">
        <v>1</v>
      </c>
      <c r="N20" s="57">
        <v>1</v>
      </c>
      <c r="O20" s="57">
        <v>1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  <c r="AB20" s="57">
        <v>1</v>
      </c>
      <c r="AC20" s="57">
        <v>1</v>
      </c>
      <c r="AD20" s="57">
        <v>1</v>
      </c>
      <c r="AE20" s="57">
        <v>1</v>
      </c>
      <c r="AF20" s="57">
        <v>1</v>
      </c>
      <c r="AG20" s="57">
        <v>1</v>
      </c>
      <c r="AH20" s="57">
        <v>1</v>
      </c>
      <c r="AI20" s="57">
        <v>1</v>
      </c>
      <c r="AJ20" s="57">
        <v>1</v>
      </c>
      <c r="AK20" s="57">
        <v>1</v>
      </c>
      <c r="AL20" s="57">
        <v>1</v>
      </c>
      <c r="AM20" s="57">
        <v>1</v>
      </c>
      <c r="AN20" s="57">
        <v>1</v>
      </c>
      <c r="AO20" s="57">
        <v>-1</v>
      </c>
      <c r="AQ20" s="73">
        <v>17</v>
      </c>
      <c r="AR20" s="74">
        <v>17</v>
      </c>
      <c r="AS20" s="70"/>
      <c r="AT20" s="73">
        <v>3</v>
      </c>
      <c r="AU20" s="74"/>
      <c r="AV20" s="60"/>
      <c r="AW20" s="60">
        <v>17</v>
      </c>
      <c r="AX20" s="85">
        <v>0</v>
      </c>
      <c r="AY20" s="86">
        <v>17</v>
      </c>
      <c r="AZ20" s="58">
        <v>0</v>
      </c>
      <c r="BA20" s="58">
        <v>1</v>
      </c>
      <c r="BB20" s="89">
        <v>-1</v>
      </c>
      <c r="BC20" s="60"/>
      <c r="BD20" s="60">
        <v>17</v>
      </c>
      <c r="BE20" s="85">
        <v>0</v>
      </c>
      <c r="BF20" s="86">
        <v>17</v>
      </c>
      <c r="BG20" s="58">
        <v>0</v>
      </c>
      <c r="BH20" s="58">
        <v>0</v>
      </c>
      <c r="BI20" s="89">
        <v>-1</v>
      </c>
      <c r="BJ20" s="60"/>
    </row>
    <row r="21" spans="1:64" s="58" customFormat="1" ht="9" customHeight="1" x14ac:dyDescent="0.25">
      <c r="A21" s="56">
        <v>18</v>
      </c>
      <c r="B21" s="57">
        <v>1</v>
      </c>
      <c r="C21" s="57">
        <v>1</v>
      </c>
      <c r="D21" s="57">
        <v>1</v>
      </c>
      <c r="E21" s="57">
        <v>1</v>
      </c>
      <c r="F21" s="57">
        <v>1</v>
      </c>
      <c r="G21" s="57">
        <v>1</v>
      </c>
      <c r="H21" s="57">
        <v>1</v>
      </c>
      <c r="I21" s="57">
        <v>1</v>
      </c>
      <c r="J21" s="57">
        <v>1</v>
      </c>
      <c r="K21" s="57">
        <v>1</v>
      </c>
      <c r="L21" s="57">
        <v>1</v>
      </c>
      <c r="M21" s="57">
        <v>1</v>
      </c>
      <c r="N21" s="57">
        <v>1</v>
      </c>
      <c r="O21" s="57">
        <v>1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  <c r="AB21" s="57">
        <v>1</v>
      </c>
      <c r="AC21" s="57">
        <v>1</v>
      </c>
      <c r="AD21" s="57">
        <v>1</v>
      </c>
      <c r="AE21" s="57">
        <v>1</v>
      </c>
      <c r="AF21" s="57">
        <v>1</v>
      </c>
      <c r="AG21" s="57">
        <v>1</v>
      </c>
      <c r="AH21" s="57">
        <v>1</v>
      </c>
      <c r="AI21" s="57">
        <v>1</v>
      </c>
      <c r="AJ21" s="57">
        <v>1</v>
      </c>
      <c r="AK21" s="57">
        <v>1</v>
      </c>
      <c r="AL21" s="57">
        <v>1</v>
      </c>
      <c r="AM21" s="57">
        <v>1</v>
      </c>
      <c r="AN21" s="57">
        <v>1</v>
      </c>
      <c r="AO21" s="57">
        <v>-1</v>
      </c>
      <c r="AQ21" s="73">
        <v>18</v>
      </c>
      <c r="AR21" s="74">
        <v>18</v>
      </c>
      <c r="AS21" s="70"/>
      <c r="AT21" s="73">
        <v>3</v>
      </c>
      <c r="AU21" s="74"/>
      <c r="AV21" s="60"/>
      <c r="AW21" s="60">
        <v>18</v>
      </c>
      <c r="AX21" s="85">
        <v>0</v>
      </c>
      <c r="AY21" s="86">
        <v>18</v>
      </c>
      <c r="AZ21" s="58">
        <v>0</v>
      </c>
      <c r="BA21" s="58">
        <v>1</v>
      </c>
      <c r="BB21" s="89">
        <v>-1</v>
      </c>
      <c r="BC21" s="60"/>
      <c r="BD21" s="60">
        <v>18</v>
      </c>
      <c r="BE21" s="85">
        <v>0</v>
      </c>
      <c r="BF21" s="86">
        <v>18</v>
      </c>
      <c r="BG21" s="58">
        <v>0</v>
      </c>
      <c r="BH21" s="58">
        <v>0</v>
      </c>
      <c r="BI21" s="89">
        <v>-1</v>
      </c>
      <c r="BJ21" s="60"/>
    </row>
    <row r="22" spans="1:64" s="58" customFormat="1" ht="9" customHeight="1" x14ac:dyDescent="0.25">
      <c r="A22" s="56">
        <v>19</v>
      </c>
      <c r="B22" s="57">
        <v>1</v>
      </c>
      <c r="C22" s="57">
        <v>1</v>
      </c>
      <c r="D22" s="57">
        <v>1</v>
      </c>
      <c r="E22" s="57">
        <v>1</v>
      </c>
      <c r="F22" s="57">
        <v>1</v>
      </c>
      <c r="G22" s="57">
        <v>1</v>
      </c>
      <c r="H22" s="57">
        <v>1</v>
      </c>
      <c r="I22" s="57">
        <v>1</v>
      </c>
      <c r="J22" s="57">
        <v>1</v>
      </c>
      <c r="K22" s="57">
        <v>1</v>
      </c>
      <c r="L22" s="57">
        <v>1</v>
      </c>
      <c r="M22" s="57">
        <v>1</v>
      </c>
      <c r="N22" s="57">
        <v>1</v>
      </c>
      <c r="O22" s="57">
        <v>1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  <c r="AB22" s="57">
        <v>1</v>
      </c>
      <c r="AC22" s="57">
        <v>1</v>
      </c>
      <c r="AD22" s="57">
        <v>1</v>
      </c>
      <c r="AE22" s="57">
        <v>1</v>
      </c>
      <c r="AF22" s="57">
        <v>1</v>
      </c>
      <c r="AG22" s="57">
        <v>1</v>
      </c>
      <c r="AH22" s="57">
        <v>1</v>
      </c>
      <c r="AI22" s="57">
        <v>1</v>
      </c>
      <c r="AJ22" s="57">
        <v>1</v>
      </c>
      <c r="AK22" s="57">
        <v>1</v>
      </c>
      <c r="AL22" s="57">
        <v>1</v>
      </c>
      <c r="AM22" s="57">
        <v>1</v>
      </c>
      <c r="AN22" s="57">
        <v>1</v>
      </c>
      <c r="AO22" s="57">
        <v>-1</v>
      </c>
      <c r="AQ22" s="75">
        <v>19</v>
      </c>
      <c r="AR22" s="76">
        <v>19</v>
      </c>
      <c r="AS22" s="70"/>
      <c r="AT22" s="75">
        <v>3</v>
      </c>
      <c r="AU22" s="76"/>
      <c r="AV22" s="60"/>
      <c r="AW22" s="60">
        <v>19</v>
      </c>
      <c r="AX22" s="85">
        <v>0</v>
      </c>
      <c r="AY22" s="86">
        <v>19</v>
      </c>
      <c r="AZ22" s="58">
        <v>0</v>
      </c>
      <c r="BA22" s="58">
        <v>1</v>
      </c>
      <c r="BB22" s="89">
        <v>-1</v>
      </c>
      <c r="BC22" s="60"/>
      <c r="BD22" s="60">
        <v>19</v>
      </c>
      <c r="BE22" s="85">
        <v>0</v>
      </c>
      <c r="BF22" s="86">
        <v>19</v>
      </c>
      <c r="BG22" s="58">
        <v>0</v>
      </c>
      <c r="BH22" s="58">
        <v>0</v>
      </c>
      <c r="BI22" s="89">
        <v>-1</v>
      </c>
      <c r="BJ22" s="60"/>
      <c r="BL22"/>
    </row>
    <row r="23" spans="1:64" ht="17.25" customHeight="1" thickBot="1" x14ac:dyDescent="0.3">
      <c r="A23" s="59"/>
      <c r="B23" s="67" t="s">
        <v>28</v>
      </c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>
        <f>'1D_2'!F2</f>
        <v>4.2000000000000003E-2</v>
      </c>
      <c r="V23" s="62">
        <f>'1D_2'!G2</f>
        <v>3.9899999999999998E-2</v>
      </c>
      <c r="W23" s="62">
        <f>'1D_2'!H2</f>
        <v>3.78E-2</v>
      </c>
      <c r="X23" s="62">
        <f>'1D_2'!I2</f>
        <v>3.5700000000000003E-2</v>
      </c>
      <c r="Y23" s="62">
        <f>'1D_2'!J2</f>
        <v>3.3599999999999998E-2</v>
      </c>
      <c r="Z23" s="62">
        <f>'1D_2'!K2</f>
        <v>3.15E-2</v>
      </c>
      <c r="AA23" s="62">
        <f>'1D_2'!L2</f>
        <v>2.9399999999999999E-2</v>
      </c>
      <c r="AB23" s="62">
        <f>'1D_2'!M2</f>
        <v>2.7300000000000001E-2</v>
      </c>
      <c r="AC23" s="62">
        <f>'1D_2'!N2</f>
        <v>2.52E-2</v>
      </c>
      <c r="AD23" s="62">
        <f>'1D_2'!O2</f>
        <v>2.3099999999999999E-2</v>
      </c>
      <c r="AE23" s="62">
        <f>'1D_2'!P2</f>
        <v>2.1000000000000001E-2</v>
      </c>
      <c r="AF23" s="62">
        <f>'1D_2'!Q2</f>
        <v>1.89E-2</v>
      </c>
      <c r="AG23" s="62">
        <f>'1D_2'!R2</f>
        <v>1.6799999999999999E-2</v>
      </c>
      <c r="AH23" s="62">
        <f>'1D_2'!S2</f>
        <v>1.47E-2</v>
      </c>
      <c r="AI23" s="62">
        <f>'1D_2'!T2</f>
        <v>1.26E-2</v>
      </c>
      <c r="AJ23" s="62">
        <f>'1D_2'!U2</f>
        <v>1.0500000000000001E-2</v>
      </c>
      <c r="AK23" s="62">
        <f>'1D_2'!V2</f>
        <v>8.3999999999999995E-3</v>
      </c>
      <c r="AL23" s="62">
        <f>'1D_2'!W2</f>
        <v>6.3E-3</v>
      </c>
      <c r="AM23" s="62">
        <f>'1D_2'!X2</f>
        <v>4.1999999999999997E-3</v>
      </c>
      <c r="AN23" s="62">
        <f>'1D_2'!Y2</f>
        <v>2.0999999999999999E-3</v>
      </c>
      <c r="AO23" s="62">
        <f>'1D_2'!Z2</f>
        <v>0</v>
      </c>
      <c r="AU23" s="59"/>
      <c r="AV23" s="59"/>
      <c r="AW23" s="48"/>
      <c r="AX23" s="87">
        <v>1</v>
      </c>
      <c r="AY23" s="54">
        <v>2</v>
      </c>
      <c r="AZ23" s="48">
        <v>3</v>
      </c>
      <c r="BA23" s="48">
        <v>4</v>
      </c>
      <c r="BB23" s="90"/>
      <c r="BC23" s="48"/>
      <c r="BD23" s="48"/>
      <c r="BE23" s="87">
        <v>1</v>
      </c>
      <c r="BF23" s="54">
        <v>2</v>
      </c>
      <c r="BG23" s="48">
        <v>3</v>
      </c>
      <c r="BH23" s="48">
        <v>4</v>
      </c>
      <c r="BI23" s="90">
        <v>5</v>
      </c>
      <c r="BJ23" s="48"/>
    </row>
    <row r="24" spans="1:64" ht="21.75" customHeight="1" x14ac:dyDescent="0.25">
      <c r="A24" s="59"/>
      <c r="B24" s="59">
        <v>0</v>
      </c>
      <c r="C24" s="59">
        <v>1</v>
      </c>
      <c r="D24" s="59">
        <v>2</v>
      </c>
      <c r="E24" s="59">
        <v>3</v>
      </c>
      <c r="F24" s="59">
        <v>4</v>
      </c>
      <c r="G24" s="59">
        <v>5</v>
      </c>
      <c r="H24" s="59">
        <v>6</v>
      </c>
      <c r="I24" s="59">
        <v>7</v>
      </c>
      <c r="J24" s="59">
        <v>8</v>
      </c>
      <c r="K24" s="59">
        <v>9</v>
      </c>
      <c r="L24" s="59">
        <v>10</v>
      </c>
      <c r="M24" s="59">
        <v>11</v>
      </c>
      <c r="N24" s="59">
        <v>12</v>
      </c>
      <c r="O24" s="59">
        <v>13</v>
      </c>
      <c r="P24" s="59">
        <v>14</v>
      </c>
      <c r="Q24" s="59">
        <v>15</v>
      </c>
      <c r="R24" s="59">
        <v>16</v>
      </c>
      <c r="S24" s="59">
        <v>17</v>
      </c>
      <c r="T24" s="59">
        <v>18</v>
      </c>
      <c r="U24" s="59">
        <v>19</v>
      </c>
      <c r="V24" s="59">
        <v>20</v>
      </c>
      <c r="W24" s="59">
        <v>21</v>
      </c>
      <c r="X24" s="59">
        <v>22</v>
      </c>
      <c r="Y24" s="59">
        <v>23</v>
      </c>
      <c r="Z24" s="59">
        <v>24</v>
      </c>
      <c r="AA24" s="59">
        <v>25</v>
      </c>
      <c r="AB24" s="59">
        <v>26</v>
      </c>
      <c r="AC24" s="59">
        <v>27</v>
      </c>
      <c r="AD24" s="59">
        <v>28</v>
      </c>
      <c r="AE24" s="59">
        <v>29</v>
      </c>
      <c r="AF24" s="59">
        <v>30</v>
      </c>
      <c r="AG24" s="59">
        <v>31</v>
      </c>
      <c r="AH24" s="59">
        <v>32</v>
      </c>
      <c r="AI24" s="59">
        <v>33</v>
      </c>
      <c r="AJ24" s="59">
        <v>34</v>
      </c>
      <c r="AK24" s="59">
        <v>35</v>
      </c>
      <c r="AL24" s="59">
        <v>36</v>
      </c>
      <c r="AM24" s="59">
        <v>37</v>
      </c>
      <c r="AN24" s="59">
        <v>38</v>
      </c>
      <c r="AO24" s="59">
        <v>39</v>
      </c>
      <c r="AU24" s="59"/>
      <c r="AV24" s="59"/>
      <c r="AW24" s="48"/>
      <c r="AX24" s="69" t="s">
        <v>34</v>
      </c>
      <c r="AY24" s="48"/>
      <c r="AZ24" s="48"/>
      <c r="BA24" s="48"/>
      <c r="BB24" s="48"/>
      <c r="BC24" s="59"/>
      <c r="BD24" s="59"/>
      <c r="BE24" s="69" t="s">
        <v>35</v>
      </c>
      <c r="BF24" s="48"/>
      <c r="BG24" s="48"/>
      <c r="BH24" s="48"/>
      <c r="BI24" s="83" t="s">
        <v>48</v>
      </c>
      <c r="BJ24" s="48"/>
    </row>
    <row r="25" spans="1:64" x14ac:dyDescent="0.25">
      <c r="A25" s="60">
        <v>0</v>
      </c>
      <c r="B25" s="61">
        <v>19.5</v>
      </c>
      <c r="C25" s="61">
        <v>19</v>
      </c>
      <c r="D25" s="61">
        <v>18.5</v>
      </c>
      <c r="E25" s="61">
        <v>18</v>
      </c>
      <c r="F25" s="61">
        <v>17.5</v>
      </c>
      <c r="G25" s="61">
        <v>17</v>
      </c>
      <c r="H25" s="61">
        <v>16.5</v>
      </c>
      <c r="I25" s="61">
        <v>16</v>
      </c>
      <c r="J25" s="61">
        <v>15.5</v>
      </c>
      <c r="K25" s="61">
        <v>15</v>
      </c>
      <c r="L25" s="61">
        <v>14.500000999999999</v>
      </c>
      <c r="M25" s="61">
        <v>14.000000999999999</v>
      </c>
      <c r="N25" s="61">
        <v>13.500000999999999</v>
      </c>
      <c r="O25" s="61">
        <v>13.000000999999999</v>
      </c>
      <c r="P25" s="61">
        <v>12.500000999999999</v>
      </c>
      <c r="Q25" s="61">
        <v>12.000000999999999</v>
      </c>
      <c r="R25" s="61">
        <v>11.500000999999999</v>
      </c>
      <c r="S25" s="61">
        <v>11</v>
      </c>
      <c r="T25" s="61">
        <v>10.5</v>
      </c>
      <c r="U25" s="61">
        <v>10</v>
      </c>
      <c r="V25" s="61">
        <v>9.5</v>
      </c>
      <c r="W25" s="61">
        <v>9</v>
      </c>
      <c r="X25" s="61">
        <v>8.5</v>
      </c>
      <c r="Y25" s="61">
        <v>8</v>
      </c>
      <c r="Z25" s="61">
        <v>7.5</v>
      </c>
      <c r="AA25" s="61">
        <v>7</v>
      </c>
      <c r="AB25" s="61">
        <v>6.5000004999999996</v>
      </c>
      <c r="AC25" s="61">
        <v>6.0000004999999996</v>
      </c>
      <c r="AD25" s="61">
        <v>5.5000004999999996</v>
      </c>
      <c r="AE25" s="61">
        <v>5.0000010000000001</v>
      </c>
      <c r="AF25" s="61">
        <v>4.5000010000000001</v>
      </c>
      <c r="AG25" s="61">
        <v>4.0000010000000001</v>
      </c>
      <c r="AH25" s="61">
        <v>3.5000010000000001</v>
      </c>
      <c r="AI25" s="61">
        <v>3.0000010000000001</v>
      </c>
      <c r="AJ25" s="61">
        <v>2.5000010000000001</v>
      </c>
      <c r="AK25" s="61">
        <v>2.0000011999999998</v>
      </c>
      <c r="AL25" s="61">
        <v>1.5000009999999999</v>
      </c>
      <c r="AM25" s="61">
        <v>1.0000001999999999</v>
      </c>
      <c r="AN25" s="61">
        <v>0.5</v>
      </c>
      <c r="AO25" s="61">
        <v>0</v>
      </c>
      <c r="AQ25" s="22"/>
      <c r="AR25" s="22">
        <v>0</v>
      </c>
      <c r="AS25" s="22">
        <v>1</v>
      </c>
      <c r="AU25" s="59"/>
      <c r="AV25" s="59"/>
      <c r="AW25" s="48"/>
      <c r="AX25" s="48">
        <v>0</v>
      </c>
      <c r="AY25" s="48">
        <v>1</v>
      </c>
      <c r="AZ25" s="48">
        <v>0</v>
      </c>
      <c r="BA25" s="48">
        <v>0.5</v>
      </c>
      <c r="BB25" s="48"/>
      <c r="BC25" s="59"/>
      <c r="BD25" s="59"/>
      <c r="BE25" s="48">
        <v>0</v>
      </c>
      <c r="BF25" s="48">
        <v>1</v>
      </c>
      <c r="BG25" s="48">
        <v>0</v>
      </c>
      <c r="BH25" s="48">
        <v>1</v>
      </c>
      <c r="BI25" s="48">
        <v>-1</v>
      </c>
      <c r="BJ25" s="48"/>
    </row>
    <row r="26" spans="1:64" x14ac:dyDescent="0.25">
      <c r="A26" s="60">
        <v>1</v>
      </c>
      <c r="B26" s="61">
        <v>19.5</v>
      </c>
      <c r="C26" s="61">
        <v>19</v>
      </c>
      <c r="D26" s="61">
        <v>18.5</v>
      </c>
      <c r="E26" s="61">
        <v>18</v>
      </c>
      <c r="F26" s="61">
        <v>17.5</v>
      </c>
      <c r="G26" s="61">
        <v>17</v>
      </c>
      <c r="H26" s="61">
        <v>16.5</v>
      </c>
      <c r="I26" s="61">
        <v>16</v>
      </c>
      <c r="J26" s="61">
        <v>15.5</v>
      </c>
      <c r="K26" s="61">
        <v>15</v>
      </c>
      <c r="L26" s="61">
        <v>14.500000999999999</v>
      </c>
      <c r="M26" s="61">
        <v>14.000000999999999</v>
      </c>
      <c r="N26" s="61">
        <v>13.500000999999999</v>
      </c>
      <c r="O26" s="61">
        <v>13.000000999999999</v>
      </c>
      <c r="P26" s="61">
        <v>12.500000999999999</v>
      </c>
      <c r="Q26" s="61">
        <v>12.000000999999999</v>
      </c>
      <c r="R26" s="61">
        <v>11.500000999999999</v>
      </c>
      <c r="S26" s="61">
        <v>11.000000999999999</v>
      </c>
      <c r="T26" s="61">
        <v>10.500000999999999</v>
      </c>
      <c r="U26" s="61">
        <v>10.000000999999999</v>
      </c>
      <c r="V26" s="61">
        <v>9.5</v>
      </c>
      <c r="W26" s="61">
        <v>9</v>
      </c>
      <c r="X26" s="61">
        <v>8.5</v>
      </c>
      <c r="Y26" s="61">
        <v>8</v>
      </c>
      <c r="Z26" s="61">
        <v>7.5000004999999996</v>
      </c>
      <c r="AA26" s="61">
        <v>7.0000004999999996</v>
      </c>
      <c r="AB26" s="61">
        <v>6.5000004999999996</v>
      </c>
      <c r="AC26" s="61">
        <v>6.0000004999999996</v>
      </c>
      <c r="AD26" s="61">
        <v>5.5000004999999996</v>
      </c>
      <c r="AE26" s="61">
        <v>5.0000010000000001</v>
      </c>
      <c r="AF26" s="61">
        <v>4.5000010000000001</v>
      </c>
      <c r="AG26" s="61">
        <v>4.0000010000000001</v>
      </c>
      <c r="AH26" s="61">
        <v>3.5000011999999998</v>
      </c>
      <c r="AI26" s="61">
        <v>3.0000010000000001</v>
      </c>
      <c r="AJ26" s="61">
        <v>2.5000010000000001</v>
      </c>
      <c r="AK26" s="61">
        <v>2.0000011999999998</v>
      </c>
      <c r="AL26" s="61">
        <v>1.5000015</v>
      </c>
      <c r="AM26" s="61">
        <v>1.0000005999999999</v>
      </c>
      <c r="AN26" s="61">
        <v>0.49999925000000001</v>
      </c>
      <c r="AO26" s="61">
        <v>0</v>
      </c>
      <c r="AQ26" s="22">
        <v>0</v>
      </c>
      <c r="AR26" s="22">
        <v>1</v>
      </c>
      <c r="AS26" s="22">
        <v>2</v>
      </c>
      <c r="AU26" s="59"/>
      <c r="AV26" s="59"/>
      <c r="AW26" s="48"/>
      <c r="AX26" s="48">
        <v>0</v>
      </c>
      <c r="AY26" s="48">
        <v>2</v>
      </c>
      <c r="AZ26" s="48">
        <v>0</v>
      </c>
      <c r="BA26" s="48">
        <v>0.5</v>
      </c>
      <c r="BB26" s="48"/>
      <c r="BC26" s="59"/>
      <c r="BD26" s="59"/>
      <c r="BE26" s="48">
        <v>0</v>
      </c>
      <c r="BF26" s="48">
        <v>2</v>
      </c>
      <c r="BG26" s="48">
        <v>0</v>
      </c>
      <c r="BH26" s="48">
        <v>1</v>
      </c>
      <c r="BI26" s="48">
        <v>-1</v>
      </c>
      <c r="BJ26" s="48"/>
    </row>
    <row r="27" spans="1:64" x14ac:dyDescent="0.25">
      <c r="A27" s="60">
        <v>2</v>
      </c>
      <c r="B27" s="61">
        <v>19.5</v>
      </c>
      <c r="C27" s="61">
        <v>19</v>
      </c>
      <c r="D27" s="61">
        <v>18.5</v>
      </c>
      <c r="E27" s="61">
        <v>18</v>
      </c>
      <c r="F27" s="61">
        <v>17.5</v>
      </c>
      <c r="G27" s="61">
        <v>17</v>
      </c>
      <c r="H27" s="61">
        <v>16.5</v>
      </c>
      <c r="I27" s="61">
        <v>16</v>
      </c>
      <c r="J27" s="61">
        <v>15.5</v>
      </c>
      <c r="K27" s="61">
        <v>15</v>
      </c>
      <c r="L27" s="61">
        <v>14.5</v>
      </c>
      <c r="M27" s="61">
        <v>14</v>
      </c>
      <c r="N27" s="61">
        <v>13.500000999999999</v>
      </c>
      <c r="O27" s="61">
        <v>13.000000999999999</v>
      </c>
      <c r="P27" s="61">
        <v>12.500000999999999</v>
      </c>
      <c r="Q27" s="61">
        <v>12.000000999999999</v>
      </c>
      <c r="R27" s="61">
        <v>11.500000999999999</v>
      </c>
      <c r="S27" s="61">
        <v>11.000000999999999</v>
      </c>
      <c r="T27" s="61">
        <v>10.500000999999999</v>
      </c>
      <c r="U27" s="61">
        <v>10.000000999999999</v>
      </c>
      <c r="V27" s="61">
        <v>9.5000009999999993</v>
      </c>
      <c r="W27" s="61">
        <v>9</v>
      </c>
      <c r="X27" s="61">
        <v>8.5</v>
      </c>
      <c r="Y27" s="61">
        <v>8</v>
      </c>
      <c r="Z27" s="61">
        <v>7.5</v>
      </c>
      <c r="AA27" s="61">
        <v>7.0000004999999996</v>
      </c>
      <c r="AB27" s="61">
        <v>6.5000004999999996</v>
      </c>
      <c r="AC27" s="61">
        <v>6.0000004999999996</v>
      </c>
      <c r="AD27" s="61">
        <v>5.5000004999999996</v>
      </c>
      <c r="AE27" s="61">
        <v>5.0000004999999996</v>
      </c>
      <c r="AF27" s="61">
        <v>4.5000010000000001</v>
      </c>
      <c r="AG27" s="61">
        <v>4.0000014000000004</v>
      </c>
      <c r="AH27" s="61">
        <v>3.5000013999999999</v>
      </c>
      <c r="AI27" s="61">
        <v>3.0000013999999999</v>
      </c>
      <c r="AJ27" s="61">
        <v>2.5000010000000001</v>
      </c>
      <c r="AK27" s="61">
        <v>2.0000005000000001</v>
      </c>
      <c r="AL27" s="61">
        <v>1.5000005999999999</v>
      </c>
      <c r="AM27" s="61">
        <v>1.0000005999999999</v>
      </c>
      <c r="AN27" s="61">
        <v>0.49999939999999998</v>
      </c>
      <c r="AO27" s="61">
        <v>0</v>
      </c>
      <c r="AQ27" s="22">
        <v>1</v>
      </c>
      <c r="AR27" s="22">
        <v>3</v>
      </c>
      <c r="AS27" s="22">
        <v>4</v>
      </c>
      <c r="AU27" s="59"/>
      <c r="AV27" s="59"/>
      <c r="AW27" s="48"/>
      <c r="AX27" s="48">
        <v>0</v>
      </c>
      <c r="AY27" s="48">
        <v>3</v>
      </c>
      <c r="AZ27" s="48">
        <v>0</v>
      </c>
      <c r="BA27" s="48">
        <v>0.5</v>
      </c>
      <c r="BB27" s="48"/>
      <c r="BC27" s="59"/>
      <c r="BD27" s="59"/>
      <c r="BE27" s="48">
        <v>0</v>
      </c>
      <c r="BF27" s="48">
        <v>3</v>
      </c>
      <c r="BG27" s="48">
        <v>0</v>
      </c>
      <c r="BH27" s="48">
        <v>1</v>
      </c>
      <c r="BI27" s="48">
        <v>-1</v>
      </c>
      <c r="BJ27" s="48"/>
    </row>
    <row r="28" spans="1:64" x14ac:dyDescent="0.25">
      <c r="A28" s="60">
        <v>3</v>
      </c>
      <c r="B28" s="61">
        <v>19.5</v>
      </c>
      <c r="C28" s="61">
        <v>19</v>
      </c>
      <c r="D28" s="61">
        <v>18.5</v>
      </c>
      <c r="E28" s="61">
        <v>18</v>
      </c>
      <c r="F28" s="61">
        <v>17.5</v>
      </c>
      <c r="G28" s="61">
        <v>17</v>
      </c>
      <c r="H28" s="61">
        <v>16.5</v>
      </c>
      <c r="I28" s="61">
        <v>16</v>
      </c>
      <c r="J28" s="61">
        <v>15.5</v>
      </c>
      <c r="K28" s="61">
        <v>15</v>
      </c>
      <c r="L28" s="61">
        <v>14.5</v>
      </c>
      <c r="M28" s="61">
        <v>14</v>
      </c>
      <c r="N28" s="61">
        <v>13.5</v>
      </c>
      <c r="O28" s="61">
        <v>13</v>
      </c>
      <c r="P28" s="61">
        <v>12.500000999999999</v>
      </c>
      <c r="Q28" s="61">
        <v>12.000000999999999</v>
      </c>
      <c r="R28" s="61">
        <v>11.500000999999999</v>
      </c>
      <c r="S28" s="61">
        <v>11.000000999999999</v>
      </c>
      <c r="T28" s="61">
        <v>10.500000999999999</v>
      </c>
      <c r="U28" s="61">
        <v>10.000000999999999</v>
      </c>
      <c r="V28" s="61">
        <v>9.5000009999999993</v>
      </c>
      <c r="W28" s="61">
        <v>9.0000009999999993</v>
      </c>
      <c r="X28" s="61">
        <v>8.5000009999999993</v>
      </c>
      <c r="Y28" s="61">
        <v>8</v>
      </c>
      <c r="Z28" s="61">
        <v>7.5000004999999996</v>
      </c>
      <c r="AA28" s="61">
        <v>7.0000004999999996</v>
      </c>
      <c r="AB28" s="61">
        <v>6.5000010000000001</v>
      </c>
      <c r="AC28" s="61">
        <v>6.0000010000000001</v>
      </c>
      <c r="AD28" s="61">
        <v>5.5000010000000001</v>
      </c>
      <c r="AE28" s="61">
        <v>5.0000010000000001</v>
      </c>
      <c r="AF28" s="61">
        <v>4.5000014000000004</v>
      </c>
      <c r="AG28" s="61">
        <v>4.0000014000000004</v>
      </c>
      <c r="AH28" s="61">
        <v>3.5000013999999999</v>
      </c>
      <c r="AI28" s="61">
        <v>3.0000013999999999</v>
      </c>
      <c r="AJ28" s="61">
        <v>2.5000010000000001</v>
      </c>
      <c r="AK28" s="61">
        <v>2</v>
      </c>
      <c r="AL28" s="61">
        <v>1.5000007</v>
      </c>
      <c r="AM28" s="61">
        <v>0.99999976000000002</v>
      </c>
      <c r="AN28" s="61">
        <v>0.49999939999999998</v>
      </c>
      <c r="AO28" s="61">
        <v>0</v>
      </c>
      <c r="AQ28" s="22">
        <v>2</v>
      </c>
      <c r="AR28" s="22">
        <v>5</v>
      </c>
      <c r="AS28" s="22">
        <v>6</v>
      </c>
      <c r="AU28" s="59"/>
      <c r="AV28" s="59"/>
      <c r="AW28" s="48"/>
      <c r="AX28" s="48">
        <v>0</v>
      </c>
      <c r="AY28" s="48" t="s">
        <v>30</v>
      </c>
      <c r="AZ28" s="48">
        <v>0</v>
      </c>
      <c r="BA28" s="48">
        <v>0.5</v>
      </c>
      <c r="BB28" s="48"/>
      <c r="BC28" s="59"/>
      <c r="BD28" s="59"/>
      <c r="BE28" s="48">
        <v>0</v>
      </c>
      <c r="BF28" s="48" t="s">
        <v>30</v>
      </c>
      <c r="BG28" s="48">
        <v>0</v>
      </c>
      <c r="BH28" s="48">
        <v>1</v>
      </c>
      <c r="BI28" s="48">
        <v>-1</v>
      </c>
      <c r="BJ28" s="48"/>
    </row>
    <row r="29" spans="1:64" ht="10.5" customHeight="1" x14ac:dyDescent="0.25">
      <c r="A29" s="60">
        <v>4</v>
      </c>
      <c r="B29" s="61">
        <v>19.5</v>
      </c>
      <c r="C29" s="61">
        <v>19</v>
      </c>
      <c r="D29" s="61">
        <v>18.5</v>
      </c>
      <c r="E29" s="61">
        <v>18</v>
      </c>
      <c r="F29" s="61">
        <v>17.5</v>
      </c>
      <c r="G29" s="61">
        <v>17</v>
      </c>
      <c r="H29" s="61">
        <v>16.5</v>
      </c>
      <c r="I29" s="61">
        <v>16</v>
      </c>
      <c r="J29" s="61">
        <v>15.5</v>
      </c>
      <c r="K29" s="61">
        <v>15</v>
      </c>
      <c r="L29" s="61">
        <v>14.5</v>
      </c>
      <c r="M29" s="61">
        <v>14</v>
      </c>
      <c r="N29" s="61">
        <v>13.5</v>
      </c>
      <c r="O29" s="61">
        <v>13</v>
      </c>
      <c r="P29" s="61">
        <v>12.5</v>
      </c>
      <c r="Q29" s="61">
        <v>12.000000999999999</v>
      </c>
      <c r="R29" s="61">
        <v>11.500000999999999</v>
      </c>
      <c r="S29" s="61">
        <v>11.000000999999999</v>
      </c>
      <c r="T29" s="61">
        <v>10.500000999999999</v>
      </c>
      <c r="U29" s="61">
        <v>10.000000999999999</v>
      </c>
      <c r="V29" s="61">
        <v>9.5000009999999993</v>
      </c>
      <c r="W29" s="61">
        <v>9.0000009999999993</v>
      </c>
      <c r="X29" s="61">
        <v>8.5000009999999993</v>
      </c>
      <c r="Y29" s="61">
        <v>8.0000009999999993</v>
      </c>
      <c r="Z29" s="61">
        <v>7.5000010000000001</v>
      </c>
      <c r="AA29" s="61">
        <v>7.0000010000000001</v>
      </c>
      <c r="AB29" s="61">
        <v>6.5000014000000004</v>
      </c>
      <c r="AC29" s="61">
        <v>6.0000014000000004</v>
      </c>
      <c r="AD29" s="61">
        <v>5.5000014000000004</v>
      </c>
      <c r="AE29" s="61">
        <v>5.0000014000000004</v>
      </c>
      <c r="AF29" s="61">
        <v>4.5000010000000001</v>
      </c>
      <c r="AG29" s="61">
        <v>4.0000010000000001</v>
      </c>
      <c r="AH29" s="61">
        <v>3.5000002000000001</v>
      </c>
      <c r="AI29" s="61">
        <v>3</v>
      </c>
      <c r="AJ29" s="61">
        <v>2.5000011999999998</v>
      </c>
      <c r="AK29" s="61">
        <v>2.0000013999999999</v>
      </c>
      <c r="AL29" s="61">
        <v>1.5000001000000001</v>
      </c>
      <c r="AM29" s="61">
        <v>0.99999990000000005</v>
      </c>
      <c r="AN29" s="61">
        <v>0.49999943000000002</v>
      </c>
      <c r="AO29" s="61">
        <v>0</v>
      </c>
      <c r="AU29" s="59"/>
      <c r="AV29" s="59"/>
      <c r="AW29" s="48"/>
      <c r="AX29" s="48">
        <v>0</v>
      </c>
      <c r="AY29" s="48">
        <v>18</v>
      </c>
      <c r="AZ29" s="48">
        <v>0</v>
      </c>
      <c r="BA29" s="48">
        <v>0.5</v>
      </c>
      <c r="BB29" s="48"/>
      <c r="BC29" s="59"/>
      <c r="BD29" s="59"/>
      <c r="BE29" s="48">
        <v>0</v>
      </c>
      <c r="BF29" s="48">
        <v>18</v>
      </c>
      <c r="BG29" s="48">
        <v>0</v>
      </c>
      <c r="BH29" s="48">
        <v>1</v>
      </c>
      <c r="BI29" s="48">
        <v>-1</v>
      </c>
      <c r="BJ29" s="48"/>
    </row>
    <row r="30" spans="1:64" ht="10.5" customHeight="1" x14ac:dyDescent="0.25">
      <c r="A30" s="60">
        <v>5</v>
      </c>
      <c r="B30" s="61">
        <v>19.5</v>
      </c>
      <c r="C30" s="61">
        <v>19</v>
      </c>
      <c r="D30" s="61">
        <v>18.5</v>
      </c>
      <c r="E30" s="61">
        <v>18</v>
      </c>
      <c r="F30" s="61">
        <v>17.5</v>
      </c>
      <c r="G30" s="61">
        <v>17</v>
      </c>
      <c r="H30" s="61">
        <v>16.5</v>
      </c>
      <c r="I30" s="61">
        <v>16</v>
      </c>
      <c r="J30" s="61">
        <v>15.5</v>
      </c>
      <c r="K30" s="61">
        <v>15</v>
      </c>
      <c r="L30" s="61">
        <v>14.5</v>
      </c>
      <c r="M30" s="61">
        <v>14</v>
      </c>
      <c r="N30" s="61">
        <v>13.5</v>
      </c>
      <c r="O30" s="61">
        <v>13</v>
      </c>
      <c r="P30" s="61">
        <v>12.5</v>
      </c>
      <c r="Q30" s="61">
        <v>12.000000999999999</v>
      </c>
      <c r="R30" s="61">
        <v>11.500000999999999</v>
      </c>
      <c r="S30" s="61">
        <v>11.000000999999999</v>
      </c>
      <c r="T30" s="61">
        <v>10.500000999999999</v>
      </c>
      <c r="U30" s="61">
        <v>10.000000999999999</v>
      </c>
      <c r="V30" s="61">
        <v>9.5000020000000003</v>
      </c>
      <c r="W30" s="61">
        <v>9.0000020000000003</v>
      </c>
      <c r="X30" s="61">
        <v>8.5000020000000003</v>
      </c>
      <c r="Y30" s="61">
        <v>8.0000020000000003</v>
      </c>
      <c r="Z30" s="61">
        <v>7.5000014000000004</v>
      </c>
      <c r="AA30" s="61">
        <v>7.0000014000000004</v>
      </c>
      <c r="AB30" s="61">
        <v>6.5000014000000004</v>
      </c>
      <c r="AC30" s="61">
        <v>6.0000014000000004</v>
      </c>
      <c r="AD30" s="61">
        <v>5.5000010000000001</v>
      </c>
      <c r="AE30" s="61">
        <v>5.0000004999999996</v>
      </c>
      <c r="AF30" s="61">
        <v>4.5000004999999996</v>
      </c>
      <c r="AG30" s="61">
        <v>4.0000010000000001</v>
      </c>
      <c r="AH30" s="61">
        <v>3.5000007000000002</v>
      </c>
      <c r="AI30" s="61">
        <v>3</v>
      </c>
      <c r="AJ30" s="61">
        <v>2.5000002000000001</v>
      </c>
      <c r="AK30" s="61">
        <v>2.0000007000000002</v>
      </c>
      <c r="AL30" s="61">
        <v>1.4999998000000001</v>
      </c>
      <c r="AM30" s="61">
        <v>1.0000001999999999</v>
      </c>
      <c r="AN30" s="61">
        <v>0.49999955000000001</v>
      </c>
      <c r="AO30" s="61">
        <v>0</v>
      </c>
      <c r="AQ30" s="22"/>
      <c r="AR30" s="22">
        <v>0</v>
      </c>
      <c r="AU30" s="59"/>
      <c r="AV30" s="59"/>
      <c r="AW30" s="48"/>
      <c r="AX30" s="48">
        <v>0</v>
      </c>
      <c r="AY30" s="48">
        <v>19</v>
      </c>
      <c r="AZ30" s="48">
        <v>0</v>
      </c>
      <c r="BA30" s="48">
        <v>0.5</v>
      </c>
      <c r="BB30" s="48" t="s">
        <v>31</v>
      </c>
      <c r="BC30" s="59"/>
      <c r="BD30" s="59"/>
      <c r="BE30" s="48">
        <v>0</v>
      </c>
      <c r="BF30" s="48">
        <v>19</v>
      </c>
      <c r="BG30" s="48">
        <v>0</v>
      </c>
      <c r="BH30" s="48">
        <v>1</v>
      </c>
      <c r="BI30" s="48">
        <v>-1</v>
      </c>
      <c r="BJ30" s="48" t="s">
        <v>31</v>
      </c>
    </row>
    <row r="31" spans="1:64" ht="10.5" customHeight="1" x14ac:dyDescent="0.25">
      <c r="A31" s="60">
        <v>6</v>
      </c>
      <c r="B31" s="61">
        <v>19.5</v>
      </c>
      <c r="C31" s="61">
        <v>19</v>
      </c>
      <c r="D31" s="61">
        <v>18.5</v>
      </c>
      <c r="E31" s="61">
        <v>18</v>
      </c>
      <c r="F31" s="61">
        <v>17.5</v>
      </c>
      <c r="G31" s="61">
        <v>17</v>
      </c>
      <c r="H31" s="61">
        <v>16.5</v>
      </c>
      <c r="I31" s="61">
        <v>16</v>
      </c>
      <c r="J31" s="61">
        <v>15.5</v>
      </c>
      <c r="K31" s="61">
        <v>15</v>
      </c>
      <c r="L31" s="61">
        <v>14.5</v>
      </c>
      <c r="M31" s="61">
        <v>14</v>
      </c>
      <c r="N31" s="61">
        <v>13.5</v>
      </c>
      <c r="O31" s="61">
        <v>13</v>
      </c>
      <c r="P31" s="61">
        <v>12.5</v>
      </c>
      <c r="Q31" s="61">
        <v>12.000000999999999</v>
      </c>
      <c r="R31" s="61">
        <v>11.500000999999999</v>
      </c>
      <c r="S31" s="61">
        <v>11.000000999999999</v>
      </c>
      <c r="T31" s="61">
        <v>10.500002</v>
      </c>
      <c r="U31" s="61">
        <v>10.000002</v>
      </c>
      <c r="V31" s="61">
        <v>9.5000020000000003</v>
      </c>
      <c r="W31" s="61">
        <v>9.0000020000000003</v>
      </c>
      <c r="X31" s="61">
        <v>8.5000020000000003</v>
      </c>
      <c r="Y31" s="61">
        <v>8.0000020000000003</v>
      </c>
      <c r="Z31" s="61">
        <v>7.5000020000000003</v>
      </c>
      <c r="AA31" s="61">
        <v>7.0000014000000004</v>
      </c>
      <c r="AB31" s="61">
        <v>6.5000014000000004</v>
      </c>
      <c r="AC31" s="61">
        <v>6.0000010000000001</v>
      </c>
      <c r="AD31" s="61">
        <v>5.5000010000000001</v>
      </c>
      <c r="AE31" s="61">
        <v>5.0000004999999996</v>
      </c>
      <c r="AF31" s="61">
        <v>4.5</v>
      </c>
      <c r="AG31" s="61">
        <v>4.0000004999999996</v>
      </c>
      <c r="AH31" s="61">
        <v>3.5000011999999998</v>
      </c>
      <c r="AI31" s="61">
        <v>3.0000011999999998</v>
      </c>
      <c r="AJ31" s="61">
        <v>2.5000002000000001</v>
      </c>
      <c r="AK31" s="61">
        <v>1.9999996</v>
      </c>
      <c r="AL31" s="61">
        <v>1.4999993</v>
      </c>
      <c r="AM31" s="61">
        <v>1.0000001000000001</v>
      </c>
      <c r="AN31" s="61">
        <v>0.49999955000000001</v>
      </c>
      <c r="AO31" s="61">
        <v>0</v>
      </c>
      <c r="AQ31" s="22">
        <v>0</v>
      </c>
      <c r="AR31" s="22">
        <v>1.5</v>
      </c>
      <c r="AU31" s="59"/>
      <c r="AV31" s="59"/>
      <c r="AW31" s="48"/>
      <c r="AX31" s="48"/>
      <c r="AY31" s="48"/>
      <c r="AZ31" s="48"/>
      <c r="BA31" s="48"/>
      <c r="BB31" s="48"/>
      <c r="BC31" s="59"/>
      <c r="BD31" s="59"/>
      <c r="BE31" s="48"/>
      <c r="BF31" s="48"/>
      <c r="BG31" s="48"/>
      <c r="BH31" s="48"/>
      <c r="BI31" s="48"/>
      <c r="BJ31" s="48"/>
    </row>
    <row r="32" spans="1:64" ht="10.5" customHeight="1" x14ac:dyDescent="0.25">
      <c r="A32" s="60">
        <v>7</v>
      </c>
      <c r="B32" s="61">
        <v>19.499998000000001</v>
      </c>
      <c r="C32" s="61">
        <v>19</v>
      </c>
      <c r="D32" s="61">
        <v>18.5</v>
      </c>
      <c r="E32" s="61">
        <v>18</v>
      </c>
      <c r="F32" s="61">
        <v>17.5</v>
      </c>
      <c r="G32" s="61">
        <v>17</v>
      </c>
      <c r="H32" s="61">
        <v>16.5</v>
      </c>
      <c r="I32" s="61">
        <v>16</v>
      </c>
      <c r="J32" s="61">
        <v>15.5</v>
      </c>
      <c r="K32" s="61">
        <v>15</v>
      </c>
      <c r="L32" s="61">
        <v>14.5</v>
      </c>
      <c r="M32" s="61">
        <v>14</v>
      </c>
      <c r="N32" s="61">
        <v>13.5</v>
      </c>
      <c r="O32" s="61">
        <v>13</v>
      </c>
      <c r="P32" s="61">
        <v>12.5</v>
      </c>
      <c r="Q32" s="61">
        <v>12.000000999999999</v>
      </c>
      <c r="R32" s="61">
        <v>11.500000999999999</v>
      </c>
      <c r="S32" s="61">
        <v>11.000000999999999</v>
      </c>
      <c r="T32" s="61">
        <v>10.500002</v>
      </c>
      <c r="U32" s="61">
        <v>10.000002</v>
      </c>
      <c r="V32" s="61">
        <v>9.5000020000000003</v>
      </c>
      <c r="W32" s="61">
        <v>9.0000020000000003</v>
      </c>
      <c r="X32" s="61">
        <v>8.5000020000000003</v>
      </c>
      <c r="Y32" s="61">
        <v>8.0000020000000003</v>
      </c>
      <c r="Z32" s="61">
        <v>7.5000020000000003</v>
      </c>
      <c r="AA32" s="61">
        <v>7.0000014000000004</v>
      </c>
      <c r="AB32" s="61">
        <v>6.5000010000000001</v>
      </c>
      <c r="AC32" s="61">
        <v>6.0000010000000001</v>
      </c>
      <c r="AD32" s="61">
        <v>5.5000010000000001</v>
      </c>
      <c r="AE32" s="61">
        <v>5.0000010000000001</v>
      </c>
      <c r="AF32" s="61">
        <v>4.5000004999999996</v>
      </c>
      <c r="AG32" s="61">
        <v>4.0000004999999996</v>
      </c>
      <c r="AH32" s="61">
        <v>3.5000007000000002</v>
      </c>
      <c r="AI32" s="61">
        <v>3.0000011999999998</v>
      </c>
      <c r="AJ32" s="61">
        <v>2.5000002000000001</v>
      </c>
      <c r="AK32" s="61">
        <v>1.9999994000000001</v>
      </c>
      <c r="AL32" s="61">
        <v>1.4999994999999999</v>
      </c>
      <c r="AM32" s="61">
        <v>1</v>
      </c>
      <c r="AN32" s="61">
        <v>0.49999946000000001</v>
      </c>
      <c r="AO32" s="61">
        <v>0</v>
      </c>
      <c r="AQ32" s="22">
        <v>1</v>
      </c>
      <c r="AR32" s="22">
        <v>3.5</v>
      </c>
      <c r="AU32" s="59"/>
      <c r="AV32" s="59"/>
      <c r="AW32" s="48"/>
      <c r="AX32" s="48">
        <v>0</v>
      </c>
      <c r="AY32" s="48">
        <f>AY25</f>
        <v>1</v>
      </c>
      <c r="AZ32" s="48">
        <v>0</v>
      </c>
      <c r="BA32" s="48">
        <v>0.5</v>
      </c>
      <c r="BB32" s="48"/>
      <c r="BC32" s="59"/>
      <c r="BD32" s="59"/>
      <c r="BE32" s="48">
        <v>0</v>
      </c>
      <c r="BF32" s="48">
        <f>BF25</f>
        <v>1</v>
      </c>
      <c r="BG32" s="48">
        <v>0</v>
      </c>
      <c r="BH32" s="48">
        <v>1</v>
      </c>
      <c r="BI32" s="48">
        <v>-1</v>
      </c>
      <c r="BJ32" s="48"/>
    </row>
    <row r="33" spans="1:62" ht="10.5" customHeight="1" x14ac:dyDescent="0.25">
      <c r="A33" s="60">
        <v>8</v>
      </c>
      <c r="B33" s="61">
        <v>19.499998000000001</v>
      </c>
      <c r="C33" s="61">
        <v>19</v>
      </c>
      <c r="D33" s="61">
        <v>18.5</v>
      </c>
      <c r="E33" s="61">
        <v>18</v>
      </c>
      <c r="F33" s="61">
        <v>17.5</v>
      </c>
      <c r="G33" s="61">
        <v>17</v>
      </c>
      <c r="H33" s="61">
        <v>16.5</v>
      </c>
      <c r="I33" s="61">
        <v>16</v>
      </c>
      <c r="J33" s="61">
        <v>15.500000999999999</v>
      </c>
      <c r="K33" s="61">
        <v>15.000000999999999</v>
      </c>
      <c r="L33" s="61">
        <v>14.5</v>
      </c>
      <c r="M33" s="61">
        <v>14</v>
      </c>
      <c r="N33" s="61">
        <v>13.5</v>
      </c>
      <c r="O33" s="61">
        <v>13</v>
      </c>
      <c r="P33" s="61">
        <v>12.5</v>
      </c>
      <c r="Q33" s="61">
        <v>12.000000999999999</v>
      </c>
      <c r="R33" s="61">
        <v>11.500000999999999</v>
      </c>
      <c r="S33" s="61">
        <v>11.000000999999999</v>
      </c>
      <c r="T33" s="61">
        <v>10.500002</v>
      </c>
      <c r="U33" s="61">
        <v>10.000002</v>
      </c>
      <c r="V33" s="61">
        <v>9.5000020000000003</v>
      </c>
      <c r="W33" s="61">
        <v>9.0000020000000003</v>
      </c>
      <c r="X33" s="61">
        <v>8.5000020000000003</v>
      </c>
      <c r="Y33" s="61">
        <v>8.0000020000000003</v>
      </c>
      <c r="Z33" s="61">
        <v>7.5000020000000003</v>
      </c>
      <c r="AA33" s="61">
        <v>7.0000014000000004</v>
      </c>
      <c r="AB33" s="61">
        <v>6.5000010000000001</v>
      </c>
      <c r="AC33" s="61">
        <v>6.0000010000000001</v>
      </c>
      <c r="AD33" s="61">
        <v>5.5000010000000001</v>
      </c>
      <c r="AE33" s="61">
        <v>5.0000014000000004</v>
      </c>
      <c r="AF33" s="61">
        <v>4.5000010000000001</v>
      </c>
      <c r="AG33" s="61">
        <v>4.0000004999999996</v>
      </c>
      <c r="AH33" s="61">
        <v>3.5000002000000001</v>
      </c>
      <c r="AI33" s="61">
        <v>3.0000002000000001</v>
      </c>
      <c r="AJ33" s="61">
        <v>2.4999997999999999</v>
      </c>
      <c r="AK33" s="61">
        <v>1.9999993</v>
      </c>
      <c r="AL33" s="61">
        <v>1.4999998999999999</v>
      </c>
      <c r="AM33" s="61">
        <v>1.0000001000000001</v>
      </c>
      <c r="AN33" s="61">
        <v>0.49999946000000001</v>
      </c>
      <c r="AO33" s="61">
        <v>0</v>
      </c>
      <c r="AQ33" s="22">
        <v>2</v>
      </c>
      <c r="AR33" s="22">
        <v>5.5</v>
      </c>
      <c r="AU33" s="59"/>
      <c r="AV33" s="59"/>
      <c r="AW33" s="48"/>
      <c r="AX33" s="48">
        <v>0</v>
      </c>
      <c r="AY33" s="48">
        <f t="shared" ref="AY33:AY37" si="0">AY26</f>
        <v>2</v>
      </c>
      <c r="AZ33" s="48">
        <v>0</v>
      </c>
      <c r="BA33" s="48">
        <v>0.5</v>
      </c>
      <c r="BB33" s="48"/>
      <c r="BC33" s="59"/>
      <c r="BD33" s="59"/>
      <c r="BE33" s="48">
        <v>0</v>
      </c>
      <c r="BF33" s="48">
        <f t="shared" ref="BF33:BF37" si="1">BF26</f>
        <v>2</v>
      </c>
      <c r="BG33" s="48">
        <v>0</v>
      </c>
      <c r="BH33" s="48">
        <v>1</v>
      </c>
      <c r="BI33" s="48">
        <v>-1</v>
      </c>
      <c r="BJ33" s="48"/>
    </row>
    <row r="34" spans="1:62" ht="10.5" customHeight="1" x14ac:dyDescent="0.25">
      <c r="A34" s="60">
        <v>9</v>
      </c>
      <c r="B34" s="61">
        <v>19.499998000000001</v>
      </c>
      <c r="C34" s="61">
        <v>19</v>
      </c>
      <c r="D34" s="61">
        <v>18.5</v>
      </c>
      <c r="E34" s="61">
        <v>18</v>
      </c>
      <c r="F34" s="61">
        <v>17.5</v>
      </c>
      <c r="G34" s="61">
        <v>17</v>
      </c>
      <c r="H34" s="61">
        <v>16.500001999999999</v>
      </c>
      <c r="I34" s="61">
        <v>16.000001999999999</v>
      </c>
      <c r="J34" s="61">
        <v>15.500000999999999</v>
      </c>
      <c r="K34" s="61">
        <v>15.000000999999999</v>
      </c>
      <c r="L34" s="61">
        <v>14.500000999999999</v>
      </c>
      <c r="M34" s="61">
        <v>14.000000999999999</v>
      </c>
      <c r="N34" s="61">
        <v>13.500000999999999</v>
      </c>
      <c r="O34" s="61">
        <v>13.000000999999999</v>
      </c>
      <c r="P34" s="61">
        <v>12.500000999999999</v>
      </c>
      <c r="Q34" s="61">
        <v>12.000000999999999</v>
      </c>
      <c r="R34" s="61">
        <v>11.500000999999999</v>
      </c>
      <c r="S34" s="61">
        <v>11.000000999999999</v>
      </c>
      <c r="T34" s="61">
        <v>10.500000999999999</v>
      </c>
      <c r="U34" s="61">
        <v>10.000000999999999</v>
      </c>
      <c r="V34" s="61">
        <v>9.5000020000000003</v>
      </c>
      <c r="W34" s="61">
        <v>9.0000020000000003</v>
      </c>
      <c r="X34" s="61">
        <v>8.5000020000000003</v>
      </c>
      <c r="Y34" s="61">
        <v>8.0000020000000003</v>
      </c>
      <c r="Z34" s="61">
        <v>7.5000020000000003</v>
      </c>
      <c r="AA34" s="61">
        <v>7.0000014000000004</v>
      </c>
      <c r="AB34" s="61">
        <v>6.5000014000000004</v>
      </c>
      <c r="AC34" s="61">
        <v>6.0000010000000001</v>
      </c>
      <c r="AD34" s="61">
        <v>5.5000014000000004</v>
      </c>
      <c r="AE34" s="61">
        <v>5.0000014000000004</v>
      </c>
      <c r="AF34" s="61">
        <v>4.5000014000000004</v>
      </c>
      <c r="AG34" s="61">
        <v>4.0000010000000001</v>
      </c>
      <c r="AH34" s="61">
        <v>3.5000002000000001</v>
      </c>
      <c r="AI34" s="61">
        <v>2.9999994999999999</v>
      </c>
      <c r="AJ34" s="61">
        <v>2.4999989999999999</v>
      </c>
      <c r="AK34" s="61">
        <v>1.9999990000000001</v>
      </c>
      <c r="AL34" s="61">
        <v>1.4999998999999999</v>
      </c>
      <c r="AM34" s="61">
        <v>1</v>
      </c>
      <c r="AN34" s="61">
        <v>0.49999949999999999</v>
      </c>
      <c r="AO34" s="61">
        <v>0</v>
      </c>
      <c r="AU34" s="59"/>
      <c r="AV34" s="59"/>
      <c r="AW34" s="48"/>
      <c r="AX34" s="48">
        <v>0</v>
      </c>
      <c r="AY34" s="48">
        <f t="shared" si="0"/>
        <v>3</v>
      </c>
      <c r="AZ34" s="48">
        <v>0</v>
      </c>
      <c r="BA34" s="48">
        <v>0.5</v>
      </c>
      <c r="BB34" s="48"/>
      <c r="BC34" s="59"/>
      <c r="BD34" s="59"/>
      <c r="BE34" s="48">
        <v>0</v>
      </c>
      <c r="BF34" s="48">
        <f t="shared" si="1"/>
        <v>3</v>
      </c>
      <c r="BG34" s="48">
        <v>0</v>
      </c>
      <c r="BH34" s="48">
        <v>1</v>
      </c>
      <c r="BI34" s="48">
        <v>-1</v>
      </c>
      <c r="BJ34" s="48"/>
    </row>
    <row r="35" spans="1:62" ht="10.5" customHeight="1" x14ac:dyDescent="0.25">
      <c r="A35" s="60">
        <v>10</v>
      </c>
      <c r="B35" s="61">
        <v>19.499998000000001</v>
      </c>
      <c r="C35" s="61">
        <v>19</v>
      </c>
      <c r="D35" s="61">
        <v>18.5</v>
      </c>
      <c r="E35" s="61">
        <v>18</v>
      </c>
      <c r="F35" s="61">
        <v>17.5</v>
      </c>
      <c r="G35" s="61">
        <v>17</v>
      </c>
      <c r="H35" s="61">
        <v>16.500001999999999</v>
      </c>
      <c r="I35" s="61">
        <v>16.000001999999999</v>
      </c>
      <c r="J35" s="61">
        <v>15.500002</v>
      </c>
      <c r="K35" s="61">
        <v>15.000000999999999</v>
      </c>
      <c r="L35" s="61">
        <v>14.500000999999999</v>
      </c>
      <c r="M35" s="61">
        <v>14.000000999999999</v>
      </c>
      <c r="N35" s="61">
        <v>13.500000999999999</v>
      </c>
      <c r="O35" s="61">
        <v>13.000000999999999</v>
      </c>
      <c r="P35" s="61">
        <v>12.500000999999999</v>
      </c>
      <c r="Q35" s="61">
        <v>12.000000999999999</v>
      </c>
      <c r="R35" s="61">
        <v>11.500000999999999</v>
      </c>
      <c r="S35" s="61">
        <v>11.000000999999999</v>
      </c>
      <c r="T35" s="61">
        <v>10.500000999999999</v>
      </c>
      <c r="U35" s="61">
        <v>10.000000999999999</v>
      </c>
      <c r="V35" s="61">
        <v>9.5000009999999993</v>
      </c>
      <c r="W35" s="61">
        <v>9.0000009999999993</v>
      </c>
      <c r="X35" s="61">
        <v>8.5000020000000003</v>
      </c>
      <c r="Y35" s="61">
        <v>8.0000020000000003</v>
      </c>
      <c r="Z35" s="61">
        <v>7.5000020000000003</v>
      </c>
      <c r="AA35" s="61">
        <v>7.0000020000000003</v>
      </c>
      <c r="AB35" s="61">
        <v>6.5000020000000003</v>
      </c>
      <c r="AC35" s="61">
        <v>6.0000020000000003</v>
      </c>
      <c r="AD35" s="61">
        <v>5.5000014000000004</v>
      </c>
      <c r="AE35" s="61">
        <v>5.0000014000000004</v>
      </c>
      <c r="AF35" s="61">
        <v>4.5000014000000004</v>
      </c>
      <c r="AG35" s="61">
        <v>4.0000010000000001</v>
      </c>
      <c r="AH35" s="61">
        <v>3.5000005000000001</v>
      </c>
      <c r="AI35" s="61">
        <v>2.9999994999999999</v>
      </c>
      <c r="AJ35" s="61">
        <v>2.4999988000000002</v>
      </c>
      <c r="AK35" s="61">
        <v>1.9999989</v>
      </c>
      <c r="AL35" s="61">
        <v>1.4999996</v>
      </c>
      <c r="AM35" s="61">
        <v>0.99999990000000005</v>
      </c>
      <c r="AN35" s="61">
        <v>0.49999946000000001</v>
      </c>
      <c r="AO35" s="61">
        <v>0</v>
      </c>
      <c r="AU35" s="59"/>
      <c r="AV35" s="59"/>
      <c r="AW35" s="48"/>
      <c r="AX35" s="48">
        <v>0</v>
      </c>
      <c r="AY35" s="48" t="str">
        <f t="shared" si="0"/>
        <v>-</v>
      </c>
      <c r="AZ35" s="48">
        <v>0</v>
      </c>
      <c r="BA35" s="48">
        <v>0.5</v>
      </c>
      <c r="BB35" s="48"/>
      <c r="BC35" s="59"/>
      <c r="BD35" s="59"/>
      <c r="BE35" s="48">
        <v>0</v>
      </c>
      <c r="BF35" s="48" t="str">
        <f t="shared" si="1"/>
        <v>-</v>
      </c>
      <c r="BG35" s="48">
        <v>0</v>
      </c>
      <c r="BH35" s="48">
        <v>1</v>
      </c>
      <c r="BI35" s="48">
        <v>-1</v>
      </c>
      <c r="BJ35" s="48"/>
    </row>
    <row r="36" spans="1:62" ht="10.5" customHeight="1" x14ac:dyDescent="0.25">
      <c r="A36" s="60">
        <v>11</v>
      </c>
      <c r="B36" s="61">
        <v>19.5</v>
      </c>
      <c r="C36" s="61">
        <v>19</v>
      </c>
      <c r="D36" s="61">
        <v>18.5</v>
      </c>
      <c r="E36" s="61">
        <v>18</v>
      </c>
      <c r="F36" s="61">
        <v>17.5</v>
      </c>
      <c r="G36" s="61">
        <v>17</v>
      </c>
      <c r="H36" s="61">
        <v>16.500001999999999</v>
      </c>
      <c r="I36" s="61">
        <v>16.000001999999999</v>
      </c>
      <c r="J36" s="61">
        <v>15.500002</v>
      </c>
      <c r="K36" s="61">
        <v>15.000002</v>
      </c>
      <c r="L36" s="61">
        <v>14.500002</v>
      </c>
      <c r="M36" s="61">
        <v>14.000000999999999</v>
      </c>
      <c r="N36" s="61">
        <v>13.500000999999999</v>
      </c>
      <c r="O36" s="61">
        <v>13.000000999999999</v>
      </c>
      <c r="P36" s="61">
        <v>12.500000999999999</v>
      </c>
      <c r="Q36" s="61">
        <v>12.000000999999999</v>
      </c>
      <c r="R36" s="61">
        <v>11.500000999999999</v>
      </c>
      <c r="S36" s="61">
        <v>11</v>
      </c>
      <c r="T36" s="61">
        <v>10.5</v>
      </c>
      <c r="U36" s="61">
        <v>10.000000999999999</v>
      </c>
      <c r="V36" s="61">
        <v>9.5000009999999993</v>
      </c>
      <c r="W36" s="61">
        <v>9.0000009999999993</v>
      </c>
      <c r="X36" s="61">
        <v>8.5000009999999993</v>
      </c>
      <c r="Y36" s="61">
        <v>8.0000020000000003</v>
      </c>
      <c r="Z36" s="61">
        <v>7.5000020000000003</v>
      </c>
      <c r="AA36" s="61">
        <v>7.0000020000000003</v>
      </c>
      <c r="AB36" s="61">
        <v>6.5000023999999996</v>
      </c>
      <c r="AC36" s="61">
        <v>6.0000023999999996</v>
      </c>
      <c r="AD36" s="61">
        <v>5.5000020000000003</v>
      </c>
      <c r="AE36" s="61">
        <v>5.0000014000000004</v>
      </c>
      <c r="AF36" s="61">
        <v>4.5000010000000001</v>
      </c>
      <c r="AG36" s="61">
        <v>4.0000004999999996</v>
      </c>
      <c r="AH36" s="61">
        <v>3.5</v>
      </c>
      <c r="AI36" s="61">
        <v>2.9999994999999999</v>
      </c>
      <c r="AJ36" s="61">
        <v>2.4999989999999999</v>
      </c>
      <c r="AK36" s="61">
        <v>1.9999992</v>
      </c>
      <c r="AL36" s="61">
        <v>1.4999996</v>
      </c>
      <c r="AM36" s="61">
        <v>0.99999963999999997</v>
      </c>
      <c r="AN36" s="61">
        <v>0.49999939999999998</v>
      </c>
      <c r="AO36" s="61">
        <v>0</v>
      </c>
      <c r="AQ36" s="19">
        <v>1</v>
      </c>
      <c r="AR36" s="19">
        <v>2</v>
      </c>
      <c r="AS36" s="19">
        <v>3</v>
      </c>
      <c r="AU36" s="59"/>
      <c r="AV36" s="59"/>
      <c r="AW36" s="48"/>
      <c r="AX36" s="48">
        <v>0</v>
      </c>
      <c r="AY36" s="48">
        <f t="shared" si="0"/>
        <v>18</v>
      </c>
      <c r="AZ36" s="48">
        <v>0</v>
      </c>
      <c r="BA36" s="48">
        <v>0.5</v>
      </c>
      <c r="BB36" s="48"/>
      <c r="BC36" s="59"/>
      <c r="BD36" s="59"/>
      <c r="BE36" s="48">
        <v>0</v>
      </c>
      <c r="BF36" s="48">
        <f t="shared" si="1"/>
        <v>18</v>
      </c>
      <c r="BG36" s="48">
        <v>0</v>
      </c>
      <c r="BH36" s="48">
        <v>1</v>
      </c>
      <c r="BI36" s="48">
        <v>-1</v>
      </c>
      <c r="BJ36" s="48"/>
    </row>
    <row r="37" spans="1:62" ht="10.5" customHeight="1" x14ac:dyDescent="0.25">
      <c r="A37" s="60">
        <v>12</v>
      </c>
      <c r="B37" s="61">
        <v>19.5</v>
      </c>
      <c r="C37" s="61">
        <v>19</v>
      </c>
      <c r="D37" s="61">
        <v>18.5</v>
      </c>
      <c r="E37" s="61">
        <v>18</v>
      </c>
      <c r="F37" s="61">
        <v>17.5</v>
      </c>
      <c r="G37" s="61">
        <v>17</v>
      </c>
      <c r="H37" s="61">
        <v>16.500001999999999</v>
      </c>
      <c r="I37" s="61">
        <v>16.000001999999999</v>
      </c>
      <c r="J37" s="61">
        <v>15.500000999999999</v>
      </c>
      <c r="K37" s="61">
        <v>15.000002</v>
      </c>
      <c r="L37" s="61">
        <v>14.500002</v>
      </c>
      <c r="M37" s="61">
        <v>14.000002</v>
      </c>
      <c r="N37" s="61">
        <v>13.500000999999999</v>
      </c>
      <c r="O37" s="61">
        <v>13.000000999999999</v>
      </c>
      <c r="P37" s="61">
        <v>12.500000999999999</v>
      </c>
      <c r="Q37" s="61">
        <v>12.000000999999999</v>
      </c>
      <c r="R37" s="61">
        <v>11.500000999999999</v>
      </c>
      <c r="S37" s="61">
        <v>11</v>
      </c>
      <c r="T37" s="61">
        <v>10.5</v>
      </c>
      <c r="U37" s="61">
        <v>10</v>
      </c>
      <c r="V37" s="61">
        <v>9.5000009999999993</v>
      </c>
      <c r="W37" s="61">
        <v>9.0000009999999993</v>
      </c>
      <c r="X37" s="61">
        <v>8.5000009999999993</v>
      </c>
      <c r="Y37" s="61">
        <v>8.0000020000000003</v>
      </c>
      <c r="Z37" s="61">
        <v>7.5000020000000003</v>
      </c>
      <c r="AA37" s="61">
        <v>7.0000020000000003</v>
      </c>
      <c r="AB37" s="61">
        <v>6.5000023999999996</v>
      </c>
      <c r="AC37" s="61">
        <v>6.0000023999999996</v>
      </c>
      <c r="AD37" s="61">
        <v>5.5000023999999996</v>
      </c>
      <c r="AE37" s="61">
        <v>5.0000020000000003</v>
      </c>
      <c r="AF37" s="61">
        <v>4.5000010000000001</v>
      </c>
      <c r="AG37" s="61">
        <v>4</v>
      </c>
      <c r="AH37" s="61">
        <v>3.4999994999999999</v>
      </c>
      <c r="AI37" s="61">
        <v>2.9999992999999998</v>
      </c>
      <c r="AJ37" s="61">
        <v>2.4999992999999998</v>
      </c>
      <c r="AK37" s="61">
        <v>1.9999994000000001</v>
      </c>
      <c r="AL37" s="61">
        <v>1.4999996</v>
      </c>
      <c r="AM37" s="61">
        <v>0.99999959999999999</v>
      </c>
      <c r="AN37" s="61">
        <v>0.49999934000000001</v>
      </c>
      <c r="AO37" s="61">
        <v>0</v>
      </c>
      <c r="AU37" s="59"/>
      <c r="AV37" s="59"/>
      <c r="AW37" s="48"/>
      <c r="AX37" s="48">
        <v>0</v>
      </c>
      <c r="AY37" s="48">
        <f t="shared" si="0"/>
        <v>19</v>
      </c>
      <c r="AZ37" s="48">
        <v>0</v>
      </c>
      <c r="BA37" s="48">
        <v>0.5</v>
      </c>
      <c r="BB37" s="48" t="s">
        <v>32</v>
      </c>
      <c r="BC37" s="59"/>
      <c r="BD37" s="59"/>
      <c r="BE37" s="48">
        <v>0</v>
      </c>
      <c r="BF37" s="48">
        <f t="shared" si="1"/>
        <v>19</v>
      </c>
      <c r="BG37" s="48">
        <v>0</v>
      </c>
      <c r="BH37" s="48">
        <v>1</v>
      </c>
      <c r="BI37" s="48">
        <v>-1</v>
      </c>
      <c r="BJ37" s="48" t="s">
        <v>32</v>
      </c>
    </row>
    <row r="38" spans="1:62" ht="10.5" customHeight="1" x14ac:dyDescent="0.25">
      <c r="A38" s="60">
        <v>13</v>
      </c>
      <c r="B38" s="61">
        <v>19.5</v>
      </c>
      <c r="C38" s="61">
        <v>19</v>
      </c>
      <c r="D38" s="61">
        <v>18.5</v>
      </c>
      <c r="E38" s="61">
        <v>18</v>
      </c>
      <c r="F38" s="61">
        <v>17.5</v>
      </c>
      <c r="G38" s="61">
        <v>17</v>
      </c>
      <c r="H38" s="61">
        <v>16.5</v>
      </c>
      <c r="I38" s="61">
        <v>16.000001999999999</v>
      </c>
      <c r="J38" s="61">
        <v>15.500000999999999</v>
      </c>
      <c r="K38" s="61">
        <v>15.000000999999999</v>
      </c>
      <c r="L38" s="61">
        <v>14.500002</v>
      </c>
      <c r="M38" s="61">
        <v>14.000002</v>
      </c>
      <c r="N38" s="61">
        <v>13.500000999999999</v>
      </c>
      <c r="O38" s="61">
        <v>13.000000999999999</v>
      </c>
      <c r="P38" s="61">
        <v>12.500000999999999</v>
      </c>
      <c r="Q38" s="61">
        <v>12.000000999999999</v>
      </c>
      <c r="R38" s="61">
        <v>11.500000999999999</v>
      </c>
      <c r="S38" s="61">
        <v>11.000000999999999</v>
      </c>
      <c r="T38" s="61">
        <v>10.5</v>
      </c>
      <c r="U38" s="61">
        <v>10</v>
      </c>
      <c r="V38" s="61">
        <v>9.5</v>
      </c>
      <c r="W38" s="61">
        <v>9.0000009999999993</v>
      </c>
      <c r="X38" s="61">
        <v>8.5000009999999993</v>
      </c>
      <c r="Y38" s="61">
        <v>8.0000020000000003</v>
      </c>
      <c r="Z38" s="61">
        <v>7.5000020000000003</v>
      </c>
      <c r="AA38" s="61">
        <v>7.0000020000000003</v>
      </c>
      <c r="AB38" s="61">
        <v>6.5000023999999996</v>
      </c>
      <c r="AC38" s="61">
        <v>6.0000023999999996</v>
      </c>
      <c r="AD38" s="61">
        <v>5.5000020000000003</v>
      </c>
      <c r="AE38" s="61">
        <v>5.0000014000000004</v>
      </c>
      <c r="AF38" s="61">
        <v>4.5000010000000001</v>
      </c>
      <c r="AG38" s="61">
        <v>4</v>
      </c>
      <c r="AH38" s="61">
        <v>3.4999992999999998</v>
      </c>
      <c r="AI38" s="61">
        <v>2.9999989999999999</v>
      </c>
      <c r="AJ38" s="61">
        <v>2.4999992999999998</v>
      </c>
      <c r="AK38" s="61">
        <v>1.9999994999999999</v>
      </c>
      <c r="AL38" s="61">
        <v>1.4999996</v>
      </c>
      <c r="AM38" s="61">
        <v>0.99999950000000004</v>
      </c>
      <c r="AN38" s="61">
        <v>0.49999937</v>
      </c>
      <c r="AO38" s="61">
        <v>0</v>
      </c>
      <c r="AU38" s="59"/>
      <c r="AV38" s="59"/>
      <c r="AW38" s="48"/>
      <c r="AX38" s="48"/>
      <c r="AY38" s="48"/>
      <c r="AZ38" s="48"/>
      <c r="BA38" s="48"/>
      <c r="BB38" s="48"/>
      <c r="BC38" s="59"/>
      <c r="BD38" s="59"/>
      <c r="BE38" s="48"/>
      <c r="BF38" s="48"/>
      <c r="BG38" s="48"/>
      <c r="BH38" s="48"/>
      <c r="BI38" s="48"/>
      <c r="BJ38" s="48"/>
    </row>
    <row r="39" spans="1:62" ht="10.5" customHeight="1" x14ac:dyDescent="0.25">
      <c r="A39" s="60">
        <v>14</v>
      </c>
      <c r="B39" s="61">
        <v>19.5</v>
      </c>
      <c r="C39" s="61">
        <v>19</v>
      </c>
      <c r="D39" s="61">
        <v>18.5</v>
      </c>
      <c r="E39" s="61">
        <v>18</v>
      </c>
      <c r="F39" s="61">
        <v>17.5</v>
      </c>
      <c r="G39" s="61">
        <v>17</v>
      </c>
      <c r="H39" s="61">
        <v>16.5</v>
      </c>
      <c r="I39" s="61">
        <v>16</v>
      </c>
      <c r="J39" s="61">
        <v>15.500000999999999</v>
      </c>
      <c r="K39" s="61">
        <v>15.000000999999999</v>
      </c>
      <c r="L39" s="61">
        <v>14.500000999999999</v>
      </c>
      <c r="M39" s="61">
        <v>14.000000999999999</v>
      </c>
      <c r="N39" s="61">
        <v>13.500000999999999</v>
      </c>
      <c r="O39" s="61">
        <v>13.000000999999999</v>
      </c>
      <c r="P39" s="61">
        <v>12.500000999999999</v>
      </c>
      <c r="Q39" s="61">
        <v>12.000000999999999</v>
      </c>
      <c r="R39" s="61">
        <v>11.500000999999999</v>
      </c>
      <c r="S39" s="61">
        <v>11.000000999999999</v>
      </c>
      <c r="T39" s="61">
        <v>10.500000999999999</v>
      </c>
      <c r="U39" s="61">
        <v>10.000000999999999</v>
      </c>
      <c r="V39" s="61">
        <v>9.5000009999999993</v>
      </c>
      <c r="W39" s="61">
        <v>9.0000009999999993</v>
      </c>
      <c r="X39" s="61">
        <v>8.5000009999999993</v>
      </c>
      <c r="Y39" s="61">
        <v>8.0000020000000003</v>
      </c>
      <c r="Z39" s="61">
        <v>7.5000020000000003</v>
      </c>
      <c r="AA39" s="61">
        <v>7.0000020000000003</v>
      </c>
      <c r="AB39" s="61">
        <v>6.5000020000000003</v>
      </c>
      <c r="AC39" s="61">
        <v>6.0000020000000003</v>
      </c>
      <c r="AD39" s="61">
        <v>5.5000014000000004</v>
      </c>
      <c r="AE39" s="61">
        <v>5.0000010000000001</v>
      </c>
      <c r="AF39" s="61">
        <v>4.5000004999999996</v>
      </c>
      <c r="AG39" s="61">
        <v>3.9999997999999999</v>
      </c>
      <c r="AH39" s="61">
        <v>3.4999992999999998</v>
      </c>
      <c r="AI39" s="61">
        <v>2.9999989999999999</v>
      </c>
      <c r="AJ39" s="61">
        <v>2.4999992999999998</v>
      </c>
      <c r="AK39" s="61">
        <v>1.9999994999999999</v>
      </c>
      <c r="AL39" s="61">
        <v>1.4999994999999999</v>
      </c>
      <c r="AM39" s="61">
        <v>0.99999959999999999</v>
      </c>
      <c r="AN39" s="61">
        <v>0.49999946000000001</v>
      </c>
      <c r="AO39" s="61">
        <v>0</v>
      </c>
      <c r="AU39" s="59"/>
      <c r="AV39" s="59"/>
      <c r="AW39" s="48"/>
      <c r="AX39" s="48">
        <v>0</v>
      </c>
      <c r="AY39" s="48">
        <f>AY32</f>
        <v>1</v>
      </c>
      <c r="AZ39" s="48">
        <v>0</v>
      </c>
      <c r="BA39" s="48">
        <v>-0.5</v>
      </c>
      <c r="BB39" s="48"/>
      <c r="BC39" s="59"/>
      <c r="BD39" s="59"/>
      <c r="BE39" s="48">
        <v>0</v>
      </c>
      <c r="BF39" s="48">
        <f>BF32</f>
        <v>1</v>
      </c>
      <c r="BG39" s="48">
        <v>0</v>
      </c>
      <c r="BH39" s="48">
        <v>1</v>
      </c>
      <c r="BI39" s="48">
        <v>-1</v>
      </c>
      <c r="BJ39" s="48"/>
    </row>
    <row r="40" spans="1:62" ht="10.5" customHeight="1" x14ac:dyDescent="0.25">
      <c r="A40" s="60">
        <v>15</v>
      </c>
      <c r="B40" s="61">
        <v>19.5</v>
      </c>
      <c r="C40" s="61">
        <v>19</v>
      </c>
      <c r="D40" s="61">
        <v>18.5</v>
      </c>
      <c r="E40" s="61">
        <v>18</v>
      </c>
      <c r="F40" s="61">
        <v>17.5</v>
      </c>
      <c r="G40" s="61">
        <v>17</v>
      </c>
      <c r="H40" s="61">
        <v>16.5</v>
      </c>
      <c r="I40" s="61">
        <v>16</v>
      </c>
      <c r="J40" s="61">
        <v>15.5</v>
      </c>
      <c r="K40" s="61">
        <v>15.000000999999999</v>
      </c>
      <c r="L40" s="61">
        <v>14.500000999999999</v>
      </c>
      <c r="M40" s="61">
        <v>14.000000999999999</v>
      </c>
      <c r="N40" s="61">
        <v>13.500000999999999</v>
      </c>
      <c r="O40" s="61">
        <v>13.000000999999999</v>
      </c>
      <c r="P40" s="61">
        <v>12.500000999999999</v>
      </c>
      <c r="Q40" s="61">
        <v>12.000000999999999</v>
      </c>
      <c r="R40" s="61">
        <v>11.500000999999999</v>
      </c>
      <c r="S40" s="61">
        <v>11.000000999999999</v>
      </c>
      <c r="T40" s="61">
        <v>10.500000999999999</v>
      </c>
      <c r="U40" s="61">
        <v>10.000000999999999</v>
      </c>
      <c r="V40" s="61">
        <v>9.5000009999999993</v>
      </c>
      <c r="W40" s="61">
        <v>9.0000009999999993</v>
      </c>
      <c r="X40" s="61">
        <v>8.5000009999999993</v>
      </c>
      <c r="Y40" s="61">
        <v>8.0000020000000003</v>
      </c>
      <c r="Z40" s="61">
        <v>7.5000020000000003</v>
      </c>
      <c r="AA40" s="61">
        <v>7.0000020000000003</v>
      </c>
      <c r="AB40" s="61">
        <v>6.5000020000000003</v>
      </c>
      <c r="AC40" s="61">
        <v>6.0000014000000004</v>
      </c>
      <c r="AD40" s="61">
        <v>5.5000010000000001</v>
      </c>
      <c r="AE40" s="61">
        <v>5.0000004999999996</v>
      </c>
      <c r="AF40" s="61">
        <v>4.5</v>
      </c>
      <c r="AG40" s="61">
        <v>3.9999994999999999</v>
      </c>
      <c r="AH40" s="61">
        <v>3.4999989999999999</v>
      </c>
      <c r="AI40" s="61">
        <v>2.9999989999999999</v>
      </c>
      <c r="AJ40" s="61">
        <v>2.4999992999999998</v>
      </c>
      <c r="AK40" s="61">
        <v>1.9999994999999999</v>
      </c>
      <c r="AL40" s="61">
        <v>1.4999994999999999</v>
      </c>
      <c r="AM40" s="61">
        <v>0.99999963999999997</v>
      </c>
      <c r="AN40" s="61">
        <v>0.49999959999999999</v>
      </c>
      <c r="AO40" s="61">
        <v>0</v>
      </c>
      <c r="AU40" s="59"/>
      <c r="AV40" s="59"/>
      <c r="AW40" s="48"/>
      <c r="AX40" s="48">
        <v>0</v>
      </c>
      <c r="AY40" s="48">
        <f t="shared" ref="AY40:AY44" si="2">AY33</f>
        <v>2</v>
      </c>
      <c r="AZ40" s="48">
        <v>0</v>
      </c>
      <c r="BA40" s="48">
        <v>-0.5</v>
      </c>
      <c r="BB40" s="48"/>
      <c r="BC40" s="59"/>
      <c r="BD40" s="59"/>
      <c r="BE40" s="48">
        <v>0</v>
      </c>
      <c r="BF40" s="48">
        <f t="shared" ref="BF40:BF44" si="3">BF33</f>
        <v>2</v>
      </c>
      <c r="BG40" s="48">
        <v>0</v>
      </c>
      <c r="BH40" s="48">
        <v>1</v>
      </c>
      <c r="BI40" s="48">
        <v>-1</v>
      </c>
      <c r="BJ40" s="48"/>
    </row>
    <row r="41" spans="1:62" x14ac:dyDescent="0.25">
      <c r="A41" s="60">
        <v>16</v>
      </c>
      <c r="B41" s="61">
        <v>19.499998000000001</v>
      </c>
      <c r="C41" s="61">
        <v>18.999998000000001</v>
      </c>
      <c r="D41" s="61">
        <v>18.5</v>
      </c>
      <c r="E41" s="61">
        <v>17.999998000000001</v>
      </c>
      <c r="F41" s="61">
        <v>17.5</v>
      </c>
      <c r="G41" s="61">
        <v>17</v>
      </c>
      <c r="H41" s="61">
        <v>16.5</v>
      </c>
      <c r="I41" s="61">
        <v>16</v>
      </c>
      <c r="J41" s="61">
        <v>15.5</v>
      </c>
      <c r="K41" s="61">
        <v>15</v>
      </c>
      <c r="L41" s="61">
        <v>14.500000999999999</v>
      </c>
      <c r="M41" s="61">
        <v>14.000000999999999</v>
      </c>
      <c r="N41" s="61">
        <v>13.500000999999999</v>
      </c>
      <c r="O41" s="61">
        <v>13.000000999999999</v>
      </c>
      <c r="P41" s="61">
        <v>12.500000999999999</v>
      </c>
      <c r="Q41" s="61">
        <v>12.000000999999999</v>
      </c>
      <c r="R41" s="61">
        <v>11.500000999999999</v>
      </c>
      <c r="S41" s="61">
        <v>11.000000999999999</v>
      </c>
      <c r="T41" s="61">
        <v>10.500000999999999</v>
      </c>
      <c r="U41" s="61">
        <v>10.000000999999999</v>
      </c>
      <c r="V41" s="61">
        <v>9.5000009999999993</v>
      </c>
      <c r="W41" s="61">
        <v>9.0000009999999993</v>
      </c>
      <c r="X41" s="61">
        <v>8.5000009999999993</v>
      </c>
      <c r="Y41" s="61">
        <v>8.0000009999999993</v>
      </c>
      <c r="Z41" s="61">
        <v>7.5000014000000004</v>
      </c>
      <c r="AA41" s="61">
        <v>7.0000014000000004</v>
      </c>
      <c r="AB41" s="61">
        <v>6.5000014000000004</v>
      </c>
      <c r="AC41" s="61">
        <v>6.0000010000000001</v>
      </c>
      <c r="AD41" s="61">
        <v>5.5</v>
      </c>
      <c r="AE41" s="61">
        <v>4.9999995000000004</v>
      </c>
      <c r="AF41" s="61">
        <v>4.4999989999999999</v>
      </c>
      <c r="AG41" s="61">
        <v>3.9999989999999999</v>
      </c>
      <c r="AH41" s="61">
        <v>3.4999989999999999</v>
      </c>
      <c r="AI41" s="61">
        <v>2.9999992999999998</v>
      </c>
      <c r="AJ41" s="61">
        <v>2.4999994999999999</v>
      </c>
      <c r="AK41" s="61">
        <v>1.9999998999999999</v>
      </c>
      <c r="AL41" s="61">
        <v>1.4999998999999999</v>
      </c>
      <c r="AM41" s="61">
        <v>0.99999994000000003</v>
      </c>
      <c r="AN41" s="61">
        <v>0.4999999</v>
      </c>
      <c r="AO41" s="61">
        <v>0</v>
      </c>
      <c r="AU41" s="59"/>
      <c r="AV41" s="59"/>
      <c r="AW41" s="48"/>
      <c r="AX41" s="48">
        <v>0</v>
      </c>
      <c r="AY41" s="48">
        <f t="shared" si="2"/>
        <v>3</v>
      </c>
      <c r="AZ41" s="48">
        <v>0</v>
      </c>
      <c r="BA41" s="48">
        <v>-0.5</v>
      </c>
      <c r="BB41" s="48"/>
      <c r="BC41" s="59"/>
      <c r="BD41" s="59"/>
      <c r="BE41" s="48">
        <v>0</v>
      </c>
      <c r="BF41" s="48">
        <f t="shared" si="3"/>
        <v>3</v>
      </c>
      <c r="BG41" s="48">
        <v>0</v>
      </c>
      <c r="BH41" s="48">
        <v>1</v>
      </c>
      <c r="BI41" s="48">
        <v>-1</v>
      </c>
      <c r="BJ41" s="48"/>
    </row>
    <row r="42" spans="1:62" x14ac:dyDescent="0.25">
      <c r="A42" s="60">
        <v>17</v>
      </c>
      <c r="B42" s="61">
        <v>19.499998000000001</v>
      </c>
      <c r="C42" s="61">
        <v>18.999998000000001</v>
      </c>
      <c r="D42" s="61">
        <v>18.499998000000001</v>
      </c>
      <c r="E42" s="61">
        <v>17.999998000000001</v>
      </c>
      <c r="F42" s="61">
        <v>17.499998000000001</v>
      </c>
      <c r="G42" s="61">
        <v>16.999998000000001</v>
      </c>
      <c r="H42" s="61">
        <v>16.5</v>
      </c>
      <c r="I42" s="61">
        <v>15.999999000000001</v>
      </c>
      <c r="J42" s="61">
        <v>15.499999000000001</v>
      </c>
      <c r="K42" s="61">
        <v>15</v>
      </c>
      <c r="L42" s="61">
        <v>14.5</v>
      </c>
      <c r="M42" s="61">
        <v>14.000000999999999</v>
      </c>
      <c r="N42" s="61">
        <v>13.500000999999999</v>
      </c>
      <c r="O42" s="61">
        <v>13.000000999999999</v>
      </c>
      <c r="P42" s="61">
        <v>12.500000999999999</v>
      </c>
      <c r="Q42" s="61">
        <v>12.000000999999999</v>
      </c>
      <c r="R42" s="61">
        <v>11.500000999999999</v>
      </c>
      <c r="S42" s="61">
        <v>11.000002</v>
      </c>
      <c r="T42" s="61">
        <v>10.500002</v>
      </c>
      <c r="U42" s="61">
        <v>10.000002</v>
      </c>
      <c r="V42" s="61">
        <v>9.5000020000000003</v>
      </c>
      <c r="W42" s="61">
        <v>9.0000020000000003</v>
      </c>
      <c r="X42" s="61">
        <v>8.5000009999999993</v>
      </c>
      <c r="Y42" s="61">
        <v>8.0000009999999993</v>
      </c>
      <c r="Z42" s="61">
        <v>7.5000010000000001</v>
      </c>
      <c r="AA42" s="61">
        <v>7.0000010000000001</v>
      </c>
      <c r="AB42" s="61">
        <v>6.5000004999999996</v>
      </c>
      <c r="AC42" s="61">
        <v>6</v>
      </c>
      <c r="AD42" s="61">
        <v>5.4999995000000004</v>
      </c>
      <c r="AE42" s="61">
        <v>4.9999989999999999</v>
      </c>
      <c r="AF42" s="61">
        <v>4.4999985999999996</v>
      </c>
      <c r="AG42" s="61">
        <v>3.9999986000000001</v>
      </c>
      <c r="AH42" s="61">
        <v>3.4999988000000002</v>
      </c>
      <c r="AI42" s="61">
        <v>2.9999992999999998</v>
      </c>
      <c r="AJ42" s="61">
        <v>2.5</v>
      </c>
      <c r="AK42" s="61">
        <v>2.0000005000000001</v>
      </c>
      <c r="AL42" s="61">
        <v>1.5000005000000001</v>
      </c>
      <c r="AM42" s="61">
        <v>1.0000005999999999</v>
      </c>
      <c r="AN42" s="61">
        <v>0.50000036000000003</v>
      </c>
      <c r="AO42" s="61">
        <v>0</v>
      </c>
      <c r="AU42" s="59"/>
      <c r="AV42" s="59"/>
      <c r="AW42" s="48"/>
      <c r="AX42" s="48">
        <v>0</v>
      </c>
      <c r="AY42" s="48" t="str">
        <f t="shared" si="2"/>
        <v>-</v>
      </c>
      <c r="AZ42" s="48">
        <v>0</v>
      </c>
      <c r="BA42" s="48">
        <v>-0.5</v>
      </c>
      <c r="BB42" s="48"/>
      <c r="BC42" s="59"/>
      <c r="BD42" s="59"/>
      <c r="BE42" s="48">
        <v>0</v>
      </c>
      <c r="BF42" s="48" t="str">
        <f t="shared" si="3"/>
        <v>-</v>
      </c>
      <c r="BG42" s="48">
        <v>0</v>
      </c>
      <c r="BH42" s="48">
        <v>1</v>
      </c>
      <c r="BI42" s="48">
        <v>-1</v>
      </c>
      <c r="BJ42" s="48"/>
    </row>
    <row r="43" spans="1:62" x14ac:dyDescent="0.25">
      <c r="A43" s="60">
        <v>18</v>
      </c>
      <c r="B43" s="61">
        <v>19.499998000000001</v>
      </c>
      <c r="C43" s="61">
        <v>18.999998000000001</v>
      </c>
      <c r="D43" s="61">
        <v>18.499998000000001</v>
      </c>
      <c r="E43" s="61">
        <v>17.999998000000001</v>
      </c>
      <c r="F43" s="61">
        <v>17.499998000000001</v>
      </c>
      <c r="G43" s="61">
        <v>16.999998000000001</v>
      </c>
      <c r="H43" s="61">
        <v>16.499998000000001</v>
      </c>
      <c r="I43" s="61">
        <v>15.999999000000001</v>
      </c>
      <c r="J43" s="61">
        <v>15.499999000000001</v>
      </c>
      <c r="K43" s="61">
        <v>14.999999000000001</v>
      </c>
      <c r="L43" s="61">
        <v>14.5</v>
      </c>
      <c r="M43" s="61">
        <v>14</v>
      </c>
      <c r="N43" s="61">
        <v>13.500000999999999</v>
      </c>
      <c r="O43" s="61">
        <v>13.000000999999999</v>
      </c>
      <c r="P43" s="61">
        <v>12.500000999999999</v>
      </c>
      <c r="Q43" s="61">
        <v>12.000000999999999</v>
      </c>
      <c r="R43" s="61">
        <v>11.500002</v>
      </c>
      <c r="S43" s="61">
        <v>11.000002</v>
      </c>
      <c r="T43" s="61">
        <v>10.500002</v>
      </c>
      <c r="U43" s="61">
        <v>10.000002</v>
      </c>
      <c r="V43" s="61">
        <v>9.5000020000000003</v>
      </c>
      <c r="W43" s="61">
        <v>9.0000020000000003</v>
      </c>
      <c r="X43" s="61">
        <v>8.5000009999999993</v>
      </c>
      <c r="Y43" s="61">
        <v>8.0000009999999993</v>
      </c>
      <c r="Z43" s="61">
        <v>7.5000004999999996</v>
      </c>
      <c r="AA43" s="61">
        <v>7.0000004999999996</v>
      </c>
      <c r="AB43" s="61">
        <v>6.5</v>
      </c>
      <c r="AC43" s="61">
        <v>5.9999995000000004</v>
      </c>
      <c r="AD43" s="61">
        <v>5.4999989999999999</v>
      </c>
      <c r="AE43" s="61">
        <v>4.9999985999999996</v>
      </c>
      <c r="AF43" s="61">
        <v>4.4999979999999997</v>
      </c>
      <c r="AG43" s="61">
        <v>3.9999983000000001</v>
      </c>
      <c r="AH43" s="61">
        <v>3.4999988000000002</v>
      </c>
      <c r="AI43" s="61">
        <v>2.9999997999999999</v>
      </c>
      <c r="AJ43" s="61">
        <v>2.5000007000000002</v>
      </c>
      <c r="AK43" s="61">
        <v>2.0000013999999999</v>
      </c>
      <c r="AL43" s="61">
        <v>1.5000015</v>
      </c>
      <c r="AM43" s="61">
        <v>1.0000013000000001</v>
      </c>
      <c r="AN43" s="61">
        <v>0.50000054000000005</v>
      </c>
      <c r="AO43" s="61">
        <v>0</v>
      </c>
      <c r="AU43" s="59"/>
      <c r="AV43" s="59"/>
      <c r="AW43" s="48"/>
      <c r="AX43" s="48">
        <v>0</v>
      </c>
      <c r="AY43" s="48">
        <f t="shared" si="2"/>
        <v>18</v>
      </c>
      <c r="AZ43" s="48">
        <v>0</v>
      </c>
      <c r="BA43" s="48">
        <v>-0.5</v>
      </c>
      <c r="BB43" s="48"/>
      <c r="BC43" s="59"/>
      <c r="BD43" s="59"/>
      <c r="BE43" s="48">
        <v>0</v>
      </c>
      <c r="BF43" s="48">
        <f t="shared" si="3"/>
        <v>18</v>
      </c>
      <c r="BG43" s="48">
        <v>0</v>
      </c>
      <c r="BH43" s="48">
        <v>1</v>
      </c>
      <c r="BI43" s="48">
        <v>-1</v>
      </c>
      <c r="BJ43" s="48"/>
    </row>
    <row r="44" spans="1:62" x14ac:dyDescent="0.25">
      <c r="A44" s="60">
        <v>19</v>
      </c>
      <c r="B44" s="61">
        <v>19.499998000000001</v>
      </c>
      <c r="C44" s="61">
        <v>18.999998000000001</v>
      </c>
      <c r="D44" s="61">
        <v>18.499998000000001</v>
      </c>
      <c r="E44" s="61">
        <v>17.999998000000001</v>
      </c>
      <c r="F44" s="61">
        <v>17.499998000000001</v>
      </c>
      <c r="G44" s="61">
        <v>16.999998000000001</v>
      </c>
      <c r="H44" s="61">
        <v>16.499998000000001</v>
      </c>
      <c r="I44" s="61">
        <v>15.999999000000001</v>
      </c>
      <c r="J44" s="61">
        <v>15.499999000000001</v>
      </c>
      <c r="K44" s="61">
        <v>14.999999000000001</v>
      </c>
      <c r="L44" s="61">
        <v>14.5</v>
      </c>
      <c r="M44" s="61">
        <v>14</v>
      </c>
      <c r="N44" s="61">
        <v>13.5</v>
      </c>
      <c r="O44" s="61">
        <v>13.000000999999999</v>
      </c>
      <c r="P44" s="61">
        <v>12.500000999999999</v>
      </c>
      <c r="Q44" s="61">
        <v>12.000000999999999</v>
      </c>
      <c r="R44" s="61">
        <v>11.500002</v>
      </c>
      <c r="S44" s="61">
        <v>11.000002</v>
      </c>
      <c r="T44" s="61">
        <v>10.500002</v>
      </c>
      <c r="U44" s="61">
        <v>10.000002</v>
      </c>
      <c r="V44" s="61">
        <v>9.5000020000000003</v>
      </c>
      <c r="W44" s="61">
        <v>9.0000020000000003</v>
      </c>
      <c r="X44" s="61">
        <v>8.5000020000000003</v>
      </c>
      <c r="Y44" s="61">
        <v>8.0000009999999993</v>
      </c>
      <c r="Z44" s="61">
        <v>7.5000004999999996</v>
      </c>
      <c r="AA44" s="61">
        <v>6.9999995000000004</v>
      </c>
      <c r="AB44" s="61">
        <v>6.4999989999999999</v>
      </c>
      <c r="AC44" s="61">
        <v>5.9999985999999996</v>
      </c>
      <c r="AD44" s="61">
        <v>5.4999979999999997</v>
      </c>
      <c r="AE44" s="61">
        <v>4.9999979999999997</v>
      </c>
      <c r="AF44" s="61">
        <v>4.4999979999999997</v>
      </c>
      <c r="AG44" s="61">
        <v>3.9999988000000002</v>
      </c>
      <c r="AH44" s="61">
        <v>3.4999997999999999</v>
      </c>
      <c r="AI44" s="61">
        <v>3.0000010000000001</v>
      </c>
      <c r="AJ44" s="61">
        <v>2.5000019999999998</v>
      </c>
      <c r="AK44" s="61">
        <v>2.0000024000000001</v>
      </c>
      <c r="AL44" s="61">
        <v>1.5000017000000001</v>
      </c>
      <c r="AM44" s="61">
        <v>1.0000001000000001</v>
      </c>
      <c r="AN44" s="61">
        <v>0.49999769999999999</v>
      </c>
      <c r="AO44" s="61">
        <v>0</v>
      </c>
      <c r="AU44" s="59"/>
      <c r="AV44" s="59"/>
      <c r="AW44" s="48"/>
      <c r="AX44" s="48">
        <v>0</v>
      </c>
      <c r="AY44" s="48">
        <f t="shared" si="2"/>
        <v>19</v>
      </c>
      <c r="AZ44" s="48">
        <v>0</v>
      </c>
      <c r="BA44" s="48">
        <v>-0.5</v>
      </c>
      <c r="BB44" s="48" t="s">
        <v>33</v>
      </c>
      <c r="BC44" s="59"/>
      <c r="BD44" s="59"/>
      <c r="BE44" s="48">
        <v>0</v>
      </c>
      <c r="BF44" s="48">
        <f t="shared" si="3"/>
        <v>19</v>
      </c>
      <c r="BG44" s="48">
        <v>0</v>
      </c>
      <c r="BH44" s="48">
        <v>1</v>
      </c>
      <c r="BI44" s="48">
        <v>-1</v>
      </c>
      <c r="BJ44" s="48" t="s">
        <v>33</v>
      </c>
    </row>
    <row r="45" spans="1:62" x14ac:dyDescent="0.2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U45" s="59"/>
      <c r="AV45" s="59"/>
      <c r="AW45" s="48"/>
      <c r="AX45" s="69"/>
      <c r="AY45" s="48"/>
      <c r="AZ45" s="48"/>
      <c r="BA45" s="48"/>
      <c r="BB45" s="48"/>
      <c r="BC45" s="59"/>
      <c r="BD45" s="59"/>
      <c r="BE45" s="69"/>
      <c r="BF45" s="82" t="s">
        <v>49</v>
      </c>
      <c r="BG45" s="48"/>
      <c r="BH45" s="48"/>
      <c r="BI45" s="83" t="s">
        <v>50</v>
      </c>
      <c r="BJ45" s="59"/>
    </row>
    <row r="46" spans="1:62" x14ac:dyDescent="0.25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U46" s="48" t="s">
        <v>45</v>
      </c>
      <c r="AV46" s="48"/>
      <c r="AW46" s="48"/>
      <c r="AX46" s="48" t="s">
        <v>36</v>
      </c>
      <c r="AY46" s="48" t="s">
        <v>37</v>
      </c>
      <c r="AZ46" s="48" t="s">
        <v>38</v>
      </c>
      <c r="BA46" s="48" t="s">
        <v>39</v>
      </c>
      <c r="BB46"/>
      <c r="BG46" s="84" t="s">
        <v>52</v>
      </c>
      <c r="BI46" s="83" t="s">
        <v>53</v>
      </c>
    </row>
    <row r="47" spans="1:62" x14ac:dyDescent="0.25">
      <c r="AU47" s="48"/>
      <c r="AV47" s="48"/>
      <c r="AW47" s="48"/>
      <c r="AX47" s="48" t="s">
        <v>40</v>
      </c>
      <c r="AY47" s="48" t="s">
        <v>42</v>
      </c>
      <c r="AZ47" s="48" t="s">
        <v>43</v>
      </c>
      <c r="BA47" s="48" t="s">
        <v>41</v>
      </c>
      <c r="BG47" s="84" t="s">
        <v>51</v>
      </c>
      <c r="BI47" s="83"/>
    </row>
  </sheetData>
  <conditionalFormatting sqref="B3:AO22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3:AO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AO4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:BA22 BE3:BH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5:BA44 BI25:BI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4DD2C-D66D-48BE-8A99-F931FF02DC51}">
  <dimension ref="A1:ASR838"/>
  <sheetViews>
    <sheetView zoomScale="175" zoomScaleNormal="175" workbookViewId="0">
      <pane ySplit="18300" topLeftCell="A107"/>
      <selection activeCell="ADZ9" sqref="ADZ9"/>
      <selection pane="bottomLeft" activeCell="A106" sqref="A106:AE107"/>
    </sheetView>
  </sheetViews>
  <sheetFormatPr defaultColWidth="0.140625" defaultRowHeight="6" customHeight="1" x14ac:dyDescent="0.25"/>
  <cols>
    <col min="1" max="1" width="2.140625" style="106" customWidth="1"/>
    <col min="2" max="2" width="3" style="106" customWidth="1"/>
    <col min="3" max="3" width="3.140625" style="156" customWidth="1"/>
    <col min="4" max="4" width="4.5703125" style="106" customWidth="1"/>
    <col min="5" max="5" width="2.7109375" style="106" customWidth="1"/>
    <col min="6" max="8" width="1.7109375" style="106" customWidth="1"/>
    <col min="9" max="22" width="0.7109375" style="106" customWidth="1"/>
    <col min="23" max="24" width="1.28515625" style="106" customWidth="1"/>
    <col min="25" max="25" width="1.5703125" style="106" customWidth="1"/>
    <col min="26" max="26" width="1.85546875" style="106" customWidth="1"/>
    <col min="27" max="42" width="0.5703125" style="106" customWidth="1"/>
    <col min="43" max="43" width="3.140625" style="106" customWidth="1"/>
    <col min="44" max="44" width="2" style="106" customWidth="1"/>
    <col min="45" max="45" width="2.28515625" style="106" customWidth="1"/>
    <col min="46" max="80" width="1.5703125" style="106" hidden="1" customWidth="1"/>
    <col min="81" max="83" width="2" style="106" hidden="1" customWidth="1"/>
    <col min="84" max="84" width="1.85546875" style="106" hidden="1" customWidth="1"/>
    <col min="85" max="85" width="1.42578125" style="106" customWidth="1"/>
    <col min="86" max="124" width="0.140625" style="106" hidden="1" customWidth="1"/>
    <col min="125" max="125" width="1.5703125" style="106" customWidth="1"/>
    <col min="126" max="164" width="0.140625" style="106" hidden="1" customWidth="1"/>
    <col min="165" max="165" width="1.5703125" style="106" customWidth="1"/>
    <col min="166" max="204" width="0.140625" style="106" hidden="1" customWidth="1"/>
    <col min="205" max="205" width="1.5703125" style="106" customWidth="1"/>
    <col min="206" max="244" width="0.140625" style="106" hidden="1" customWidth="1"/>
    <col min="245" max="245" width="1.5703125" style="106" customWidth="1"/>
    <col min="246" max="284" width="0.140625" style="106" hidden="1" customWidth="1"/>
    <col min="285" max="285" width="1.5703125" style="106" customWidth="1"/>
    <col min="286" max="324" width="0.140625" style="106" hidden="1" customWidth="1"/>
    <col min="325" max="325" width="1.5703125" style="106" customWidth="1"/>
    <col min="326" max="364" width="0.140625" style="106" hidden="1" customWidth="1"/>
    <col min="365" max="365" width="0.85546875" style="106" customWidth="1"/>
    <col min="366" max="404" width="0.140625" style="106" hidden="1" customWidth="1"/>
    <col min="405" max="405" width="0.85546875" style="106" customWidth="1"/>
    <col min="406" max="444" width="0.140625" style="106" hidden="1" customWidth="1"/>
    <col min="445" max="445" width="0.85546875" style="106" customWidth="1"/>
    <col min="446" max="484" width="0.140625" style="106" hidden="1" customWidth="1"/>
    <col min="485" max="485" width="0.85546875" style="106" customWidth="1"/>
    <col min="486" max="524" width="0.140625" style="106" hidden="1" customWidth="1"/>
    <col min="525" max="525" width="0.85546875" style="106" customWidth="1"/>
    <col min="526" max="564" width="0.140625" style="106" hidden="1" customWidth="1"/>
    <col min="565" max="565" width="0.85546875" style="106" customWidth="1"/>
    <col min="566" max="604" width="0.140625" style="106" hidden="1" customWidth="1"/>
    <col min="605" max="605" width="1.5703125" style="106" customWidth="1"/>
    <col min="606" max="644" width="0.140625" style="106" hidden="1" customWidth="1"/>
    <col min="645" max="645" width="1.5703125" style="106" hidden="1" customWidth="1"/>
    <col min="646" max="684" width="0.140625" style="106" hidden="1" customWidth="1"/>
    <col min="685" max="685" width="1.5703125" style="106" hidden="1" customWidth="1"/>
    <col min="686" max="724" width="0.140625" style="106" hidden="1" customWidth="1"/>
    <col min="725" max="725" width="1.5703125" style="106" hidden="1" customWidth="1"/>
    <col min="726" max="764" width="0.140625" style="106" hidden="1" customWidth="1"/>
    <col min="765" max="765" width="2.7109375" style="106" customWidth="1"/>
    <col min="766" max="802" width="0.140625" style="106" hidden="1" customWidth="1"/>
    <col min="803" max="804" width="0" style="106" hidden="1" customWidth="1"/>
    <col min="805" max="805" width="0.7109375" style="106" customWidth="1"/>
    <col min="806" max="806" width="3.28515625" style="155" customWidth="1"/>
    <col min="807" max="807" width="2.42578125" style="155" customWidth="1"/>
    <col min="808" max="808" width="1.42578125" style="155" customWidth="1"/>
    <col min="809" max="809" width="3.28515625" style="155" customWidth="1"/>
    <col min="810" max="810" width="1.85546875" style="106" customWidth="1"/>
    <col min="811" max="812" width="3.140625" style="106" customWidth="1"/>
    <col min="813" max="813" width="2.7109375" style="106" customWidth="1"/>
    <col min="814" max="814" width="1.7109375" style="106" customWidth="1"/>
    <col min="815" max="821" width="0.85546875" style="106" customWidth="1"/>
    <col min="822" max="828" width="2" style="106" customWidth="1"/>
    <col min="829" max="829" width="2.140625" style="106" customWidth="1"/>
    <col min="830" max="831" width="2.7109375" style="106" customWidth="1"/>
    <col min="832" max="832" width="3" style="106" customWidth="1"/>
    <col min="833" max="833" width="1.140625" style="106" customWidth="1"/>
    <col min="834" max="834" width="2.7109375" style="106" customWidth="1"/>
    <col min="835" max="835" width="1.7109375" style="157" customWidth="1"/>
    <col min="836" max="836" width="1.28515625" style="106" customWidth="1"/>
    <col min="837" max="837" width="1.28515625" style="106" hidden="1" customWidth="1"/>
    <col min="838" max="838" width="2.5703125" style="106" customWidth="1"/>
    <col min="839" max="839" width="1.140625" style="106" customWidth="1"/>
    <col min="840" max="852" width="0.140625" style="106" customWidth="1"/>
    <col min="853" max="855" width="0.140625" style="106"/>
    <col min="856" max="858" width="0.140625" style="106" customWidth="1"/>
    <col min="859" max="859" width="2.5703125" style="106" customWidth="1"/>
    <col min="860" max="1188" width="1.140625" style="106" customWidth="1"/>
    <col min="1189" max="16384" width="0.140625" style="106"/>
  </cols>
  <sheetData>
    <row r="1" spans="1:1188" ht="9" customHeight="1" x14ac:dyDescent="0.25">
      <c r="A1" s="95"/>
      <c r="B1" s="95"/>
      <c r="C1" s="96">
        <f>COUNT(ADZ6:ADZ45)</f>
        <v>40</v>
      </c>
      <c r="D1" s="97"/>
      <c r="E1" s="98">
        <f t="array" ref="E1:AR1">TRANSPOSE(AED6:AED45)</f>
        <v>1</v>
      </c>
      <c r="F1" s="98">
        <v>2</v>
      </c>
      <c r="G1" s="98">
        <v>3</v>
      </c>
      <c r="H1" s="98">
        <v>4</v>
      </c>
      <c r="I1" s="98">
        <v>5</v>
      </c>
      <c r="J1" s="98">
        <v>6</v>
      </c>
      <c r="K1" s="98">
        <v>7</v>
      </c>
      <c r="L1" s="98">
        <v>8</v>
      </c>
      <c r="M1" s="98">
        <v>9</v>
      </c>
      <c r="N1" s="98">
        <v>10</v>
      </c>
      <c r="O1" s="98">
        <v>11</v>
      </c>
      <c r="P1" s="98">
        <v>12</v>
      </c>
      <c r="Q1" s="98">
        <v>13</v>
      </c>
      <c r="R1" s="98">
        <v>14</v>
      </c>
      <c r="S1" s="98">
        <v>15</v>
      </c>
      <c r="T1" s="98">
        <v>16</v>
      </c>
      <c r="U1" s="98">
        <v>17</v>
      </c>
      <c r="V1" s="98">
        <v>18</v>
      </c>
      <c r="W1" s="98">
        <v>19</v>
      </c>
      <c r="X1" s="98">
        <v>20</v>
      </c>
      <c r="Y1" s="99">
        <v>21</v>
      </c>
      <c r="Z1" s="99">
        <v>22</v>
      </c>
      <c r="AA1" s="99">
        <v>23</v>
      </c>
      <c r="AB1" s="99">
        <v>24</v>
      </c>
      <c r="AC1" s="99">
        <v>25</v>
      </c>
      <c r="AD1" s="99">
        <v>26</v>
      </c>
      <c r="AE1" s="99">
        <v>27</v>
      </c>
      <c r="AF1" s="99">
        <v>28</v>
      </c>
      <c r="AG1" s="99">
        <v>29</v>
      </c>
      <c r="AH1" s="99">
        <v>30</v>
      </c>
      <c r="AI1" s="99">
        <v>31</v>
      </c>
      <c r="AJ1" s="99">
        <v>32</v>
      </c>
      <c r="AK1" s="99">
        <v>33</v>
      </c>
      <c r="AL1" s="99">
        <v>34</v>
      </c>
      <c r="AM1" s="99">
        <v>35</v>
      </c>
      <c r="AN1" s="99">
        <v>36</v>
      </c>
      <c r="AO1" s="99">
        <v>37</v>
      </c>
      <c r="AP1" s="99">
        <v>38</v>
      </c>
      <c r="AQ1" s="99">
        <v>39</v>
      </c>
      <c r="AR1" s="99">
        <v>40</v>
      </c>
      <c r="AS1" s="98">
        <v>2</v>
      </c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98">
        <f>AS1+1</f>
        <v>3</v>
      </c>
      <c r="CH1" s="98">
        <f t="shared" ref="CH1:ES1" si="0">AT1+1</f>
        <v>1</v>
      </c>
      <c r="CI1" s="98">
        <f t="shared" si="0"/>
        <v>1</v>
      </c>
      <c r="CJ1" s="98">
        <f t="shared" si="0"/>
        <v>1</v>
      </c>
      <c r="CK1" s="98">
        <f t="shared" si="0"/>
        <v>1</v>
      </c>
      <c r="CL1" s="98">
        <f t="shared" si="0"/>
        <v>1</v>
      </c>
      <c r="CM1" s="98">
        <f t="shared" si="0"/>
        <v>1</v>
      </c>
      <c r="CN1" s="98">
        <f t="shared" si="0"/>
        <v>1</v>
      </c>
      <c r="CO1" s="98">
        <f t="shared" si="0"/>
        <v>1</v>
      </c>
      <c r="CP1" s="98">
        <f t="shared" si="0"/>
        <v>1</v>
      </c>
      <c r="CQ1" s="98">
        <f t="shared" si="0"/>
        <v>1</v>
      </c>
      <c r="CR1" s="98">
        <f t="shared" si="0"/>
        <v>1</v>
      </c>
      <c r="CS1" s="98">
        <f t="shared" si="0"/>
        <v>1</v>
      </c>
      <c r="CT1" s="98">
        <f t="shared" si="0"/>
        <v>1</v>
      </c>
      <c r="CU1" s="98">
        <f t="shared" si="0"/>
        <v>1</v>
      </c>
      <c r="CV1" s="98">
        <f t="shared" si="0"/>
        <v>1</v>
      </c>
      <c r="CW1" s="98">
        <f t="shared" si="0"/>
        <v>1</v>
      </c>
      <c r="CX1" s="98">
        <f t="shared" si="0"/>
        <v>1</v>
      </c>
      <c r="CY1" s="98">
        <f t="shared" si="0"/>
        <v>1</v>
      </c>
      <c r="CZ1" s="98">
        <f t="shared" si="0"/>
        <v>1</v>
      </c>
      <c r="DA1" s="98">
        <f t="shared" si="0"/>
        <v>1</v>
      </c>
      <c r="DB1" s="98">
        <f t="shared" si="0"/>
        <v>1</v>
      </c>
      <c r="DC1" s="98">
        <f t="shared" si="0"/>
        <v>1</v>
      </c>
      <c r="DD1" s="98">
        <f t="shared" si="0"/>
        <v>1</v>
      </c>
      <c r="DE1" s="98">
        <f t="shared" si="0"/>
        <v>1</v>
      </c>
      <c r="DF1" s="98">
        <f t="shared" si="0"/>
        <v>1</v>
      </c>
      <c r="DG1" s="98">
        <f t="shared" si="0"/>
        <v>1</v>
      </c>
      <c r="DH1" s="98">
        <f t="shared" si="0"/>
        <v>1</v>
      </c>
      <c r="DI1" s="98">
        <f t="shared" si="0"/>
        <v>1</v>
      </c>
      <c r="DJ1" s="98">
        <f t="shared" si="0"/>
        <v>1</v>
      </c>
      <c r="DK1" s="98">
        <f t="shared" si="0"/>
        <v>1</v>
      </c>
      <c r="DL1" s="98">
        <f t="shared" si="0"/>
        <v>1</v>
      </c>
      <c r="DM1" s="98">
        <f t="shared" si="0"/>
        <v>1</v>
      </c>
      <c r="DN1" s="98">
        <f t="shared" si="0"/>
        <v>1</v>
      </c>
      <c r="DO1" s="98">
        <f t="shared" si="0"/>
        <v>1</v>
      </c>
      <c r="DP1" s="98">
        <f t="shared" si="0"/>
        <v>1</v>
      </c>
      <c r="DQ1" s="98">
        <f t="shared" si="0"/>
        <v>1</v>
      </c>
      <c r="DR1" s="98">
        <f t="shared" si="0"/>
        <v>1</v>
      </c>
      <c r="DS1" s="98">
        <f t="shared" si="0"/>
        <v>1</v>
      </c>
      <c r="DT1" s="98">
        <f t="shared" si="0"/>
        <v>1</v>
      </c>
      <c r="DU1" s="98">
        <f t="shared" si="0"/>
        <v>4</v>
      </c>
      <c r="DV1" s="98">
        <f t="shared" si="0"/>
        <v>2</v>
      </c>
      <c r="DW1" s="98">
        <f t="shared" si="0"/>
        <v>2</v>
      </c>
      <c r="DX1" s="98">
        <f t="shared" si="0"/>
        <v>2</v>
      </c>
      <c r="DY1" s="98">
        <f t="shared" si="0"/>
        <v>2</v>
      </c>
      <c r="DZ1" s="98">
        <f t="shared" si="0"/>
        <v>2</v>
      </c>
      <c r="EA1" s="98">
        <f t="shared" si="0"/>
        <v>2</v>
      </c>
      <c r="EB1" s="98">
        <f t="shared" si="0"/>
        <v>2</v>
      </c>
      <c r="EC1" s="98">
        <f t="shared" si="0"/>
        <v>2</v>
      </c>
      <c r="ED1" s="98">
        <f t="shared" si="0"/>
        <v>2</v>
      </c>
      <c r="EE1" s="98">
        <f t="shared" si="0"/>
        <v>2</v>
      </c>
      <c r="EF1" s="98">
        <f t="shared" si="0"/>
        <v>2</v>
      </c>
      <c r="EG1" s="98">
        <f t="shared" si="0"/>
        <v>2</v>
      </c>
      <c r="EH1" s="98">
        <f t="shared" si="0"/>
        <v>2</v>
      </c>
      <c r="EI1" s="98">
        <f t="shared" si="0"/>
        <v>2</v>
      </c>
      <c r="EJ1" s="98">
        <f t="shared" si="0"/>
        <v>2</v>
      </c>
      <c r="EK1" s="98">
        <f t="shared" si="0"/>
        <v>2</v>
      </c>
      <c r="EL1" s="98">
        <f t="shared" si="0"/>
        <v>2</v>
      </c>
      <c r="EM1" s="98">
        <f t="shared" si="0"/>
        <v>2</v>
      </c>
      <c r="EN1" s="98">
        <f t="shared" si="0"/>
        <v>2</v>
      </c>
      <c r="EO1" s="98">
        <f t="shared" si="0"/>
        <v>2</v>
      </c>
      <c r="EP1" s="98">
        <f t="shared" si="0"/>
        <v>2</v>
      </c>
      <c r="EQ1" s="98">
        <f t="shared" si="0"/>
        <v>2</v>
      </c>
      <c r="ER1" s="98">
        <f t="shared" si="0"/>
        <v>2</v>
      </c>
      <c r="ES1" s="98">
        <f t="shared" si="0"/>
        <v>2</v>
      </c>
      <c r="ET1" s="98">
        <f t="shared" ref="ET1:HE1" si="1">DF1+1</f>
        <v>2</v>
      </c>
      <c r="EU1" s="98">
        <f t="shared" si="1"/>
        <v>2</v>
      </c>
      <c r="EV1" s="98">
        <f t="shared" si="1"/>
        <v>2</v>
      </c>
      <c r="EW1" s="98">
        <f t="shared" si="1"/>
        <v>2</v>
      </c>
      <c r="EX1" s="98">
        <f t="shared" si="1"/>
        <v>2</v>
      </c>
      <c r="EY1" s="98">
        <f t="shared" si="1"/>
        <v>2</v>
      </c>
      <c r="EZ1" s="98">
        <f t="shared" si="1"/>
        <v>2</v>
      </c>
      <c r="FA1" s="98">
        <f t="shared" si="1"/>
        <v>2</v>
      </c>
      <c r="FB1" s="98">
        <f t="shared" si="1"/>
        <v>2</v>
      </c>
      <c r="FC1" s="98">
        <f t="shared" si="1"/>
        <v>2</v>
      </c>
      <c r="FD1" s="98">
        <f t="shared" si="1"/>
        <v>2</v>
      </c>
      <c r="FE1" s="98">
        <f t="shared" si="1"/>
        <v>2</v>
      </c>
      <c r="FF1" s="98">
        <f t="shared" si="1"/>
        <v>2</v>
      </c>
      <c r="FG1" s="98">
        <f t="shared" si="1"/>
        <v>2</v>
      </c>
      <c r="FH1" s="98">
        <f t="shared" si="1"/>
        <v>2</v>
      </c>
      <c r="FI1" s="98">
        <f t="shared" si="1"/>
        <v>5</v>
      </c>
      <c r="FJ1" s="98">
        <f t="shared" si="1"/>
        <v>3</v>
      </c>
      <c r="FK1" s="98">
        <f t="shared" si="1"/>
        <v>3</v>
      </c>
      <c r="FL1" s="98">
        <f t="shared" si="1"/>
        <v>3</v>
      </c>
      <c r="FM1" s="98">
        <f t="shared" si="1"/>
        <v>3</v>
      </c>
      <c r="FN1" s="98">
        <f t="shared" si="1"/>
        <v>3</v>
      </c>
      <c r="FO1" s="98">
        <f t="shared" si="1"/>
        <v>3</v>
      </c>
      <c r="FP1" s="98">
        <f t="shared" si="1"/>
        <v>3</v>
      </c>
      <c r="FQ1" s="98">
        <f t="shared" si="1"/>
        <v>3</v>
      </c>
      <c r="FR1" s="98">
        <f t="shared" si="1"/>
        <v>3</v>
      </c>
      <c r="FS1" s="98">
        <f t="shared" si="1"/>
        <v>3</v>
      </c>
      <c r="FT1" s="98">
        <f t="shared" si="1"/>
        <v>3</v>
      </c>
      <c r="FU1" s="98">
        <f t="shared" si="1"/>
        <v>3</v>
      </c>
      <c r="FV1" s="98">
        <f t="shared" si="1"/>
        <v>3</v>
      </c>
      <c r="FW1" s="98">
        <f t="shared" si="1"/>
        <v>3</v>
      </c>
      <c r="FX1" s="98">
        <f t="shared" si="1"/>
        <v>3</v>
      </c>
      <c r="FY1" s="98">
        <f t="shared" si="1"/>
        <v>3</v>
      </c>
      <c r="FZ1" s="98">
        <f t="shared" si="1"/>
        <v>3</v>
      </c>
      <c r="GA1" s="98">
        <f t="shared" si="1"/>
        <v>3</v>
      </c>
      <c r="GB1" s="98">
        <f t="shared" si="1"/>
        <v>3</v>
      </c>
      <c r="GC1" s="98">
        <f t="shared" si="1"/>
        <v>3</v>
      </c>
      <c r="GD1" s="98">
        <f t="shared" si="1"/>
        <v>3</v>
      </c>
      <c r="GE1" s="98">
        <f t="shared" si="1"/>
        <v>3</v>
      </c>
      <c r="GF1" s="98">
        <f t="shared" si="1"/>
        <v>3</v>
      </c>
      <c r="GG1" s="98">
        <f t="shared" si="1"/>
        <v>3</v>
      </c>
      <c r="GH1" s="98">
        <f t="shared" si="1"/>
        <v>3</v>
      </c>
      <c r="GI1" s="98">
        <f t="shared" si="1"/>
        <v>3</v>
      </c>
      <c r="GJ1" s="98">
        <f t="shared" si="1"/>
        <v>3</v>
      </c>
      <c r="GK1" s="98">
        <f t="shared" si="1"/>
        <v>3</v>
      </c>
      <c r="GL1" s="98">
        <f t="shared" si="1"/>
        <v>3</v>
      </c>
      <c r="GM1" s="98">
        <f t="shared" si="1"/>
        <v>3</v>
      </c>
      <c r="GN1" s="98">
        <f t="shared" si="1"/>
        <v>3</v>
      </c>
      <c r="GO1" s="98">
        <f t="shared" si="1"/>
        <v>3</v>
      </c>
      <c r="GP1" s="98">
        <f t="shared" si="1"/>
        <v>3</v>
      </c>
      <c r="GQ1" s="98">
        <f t="shared" si="1"/>
        <v>3</v>
      </c>
      <c r="GR1" s="98">
        <f t="shared" si="1"/>
        <v>3</v>
      </c>
      <c r="GS1" s="98">
        <f t="shared" si="1"/>
        <v>3</v>
      </c>
      <c r="GT1" s="98">
        <f t="shared" si="1"/>
        <v>3</v>
      </c>
      <c r="GU1" s="98">
        <f t="shared" si="1"/>
        <v>3</v>
      </c>
      <c r="GV1" s="98">
        <f t="shared" si="1"/>
        <v>3</v>
      </c>
      <c r="GW1" s="98">
        <f t="shared" si="1"/>
        <v>6</v>
      </c>
      <c r="GX1" s="98">
        <f t="shared" si="1"/>
        <v>4</v>
      </c>
      <c r="GY1" s="98">
        <f t="shared" si="1"/>
        <v>4</v>
      </c>
      <c r="GZ1" s="98">
        <f t="shared" si="1"/>
        <v>4</v>
      </c>
      <c r="HA1" s="98">
        <f t="shared" si="1"/>
        <v>4</v>
      </c>
      <c r="HB1" s="98">
        <f t="shared" si="1"/>
        <v>4</v>
      </c>
      <c r="HC1" s="98">
        <f t="shared" si="1"/>
        <v>4</v>
      </c>
      <c r="HD1" s="98">
        <f t="shared" si="1"/>
        <v>4</v>
      </c>
      <c r="HE1" s="98">
        <f t="shared" si="1"/>
        <v>4</v>
      </c>
      <c r="HF1" s="98">
        <f t="shared" ref="HF1:JQ1" si="2">FR1+1</f>
        <v>4</v>
      </c>
      <c r="HG1" s="98">
        <f t="shared" si="2"/>
        <v>4</v>
      </c>
      <c r="HH1" s="98">
        <f t="shared" si="2"/>
        <v>4</v>
      </c>
      <c r="HI1" s="98">
        <f t="shared" si="2"/>
        <v>4</v>
      </c>
      <c r="HJ1" s="98">
        <f t="shared" si="2"/>
        <v>4</v>
      </c>
      <c r="HK1" s="98">
        <f t="shared" si="2"/>
        <v>4</v>
      </c>
      <c r="HL1" s="98">
        <f t="shared" si="2"/>
        <v>4</v>
      </c>
      <c r="HM1" s="98">
        <f t="shared" si="2"/>
        <v>4</v>
      </c>
      <c r="HN1" s="98">
        <f t="shared" si="2"/>
        <v>4</v>
      </c>
      <c r="HO1" s="98">
        <f t="shared" si="2"/>
        <v>4</v>
      </c>
      <c r="HP1" s="98">
        <f t="shared" si="2"/>
        <v>4</v>
      </c>
      <c r="HQ1" s="98">
        <f t="shared" si="2"/>
        <v>4</v>
      </c>
      <c r="HR1" s="98">
        <f t="shared" si="2"/>
        <v>4</v>
      </c>
      <c r="HS1" s="98">
        <f t="shared" si="2"/>
        <v>4</v>
      </c>
      <c r="HT1" s="98">
        <f t="shared" si="2"/>
        <v>4</v>
      </c>
      <c r="HU1" s="98">
        <f t="shared" si="2"/>
        <v>4</v>
      </c>
      <c r="HV1" s="98">
        <f t="shared" si="2"/>
        <v>4</v>
      </c>
      <c r="HW1" s="98">
        <f t="shared" si="2"/>
        <v>4</v>
      </c>
      <c r="HX1" s="98">
        <f t="shared" si="2"/>
        <v>4</v>
      </c>
      <c r="HY1" s="98">
        <f t="shared" si="2"/>
        <v>4</v>
      </c>
      <c r="HZ1" s="98">
        <f t="shared" si="2"/>
        <v>4</v>
      </c>
      <c r="IA1" s="98">
        <f t="shared" si="2"/>
        <v>4</v>
      </c>
      <c r="IB1" s="98">
        <f t="shared" si="2"/>
        <v>4</v>
      </c>
      <c r="IC1" s="98">
        <f t="shared" si="2"/>
        <v>4</v>
      </c>
      <c r="ID1" s="98">
        <f t="shared" si="2"/>
        <v>4</v>
      </c>
      <c r="IE1" s="98">
        <f t="shared" si="2"/>
        <v>4</v>
      </c>
      <c r="IF1" s="98">
        <f t="shared" si="2"/>
        <v>4</v>
      </c>
      <c r="IG1" s="98">
        <f t="shared" si="2"/>
        <v>4</v>
      </c>
      <c r="IH1" s="98">
        <f t="shared" si="2"/>
        <v>4</v>
      </c>
      <c r="II1" s="98">
        <f t="shared" si="2"/>
        <v>4</v>
      </c>
      <c r="IJ1" s="98">
        <f t="shared" si="2"/>
        <v>4</v>
      </c>
      <c r="IK1" s="98">
        <f t="shared" si="2"/>
        <v>7</v>
      </c>
      <c r="IL1" s="98">
        <f t="shared" si="2"/>
        <v>5</v>
      </c>
      <c r="IM1" s="98">
        <f t="shared" si="2"/>
        <v>5</v>
      </c>
      <c r="IN1" s="98">
        <f t="shared" si="2"/>
        <v>5</v>
      </c>
      <c r="IO1" s="98">
        <f t="shared" si="2"/>
        <v>5</v>
      </c>
      <c r="IP1" s="98">
        <f t="shared" si="2"/>
        <v>5</v>
      </c>
      <c r="IQ1" s="98">
        <f t="shared" si="2"/>
        <v>5</v>
      </c>
      <c r="IR1" s="98">
        <f t="shared" si="2"/>
        <v>5</v>
      </c>
      <c r="IS1" s="98">
        <f t="shared" si="2"/>
        <v>5</v>
      </c>
      <c r="IT1" s="98">
        <f t="shared" si="2"/>
        <v>5</v>
      </c>
      <c r="IU1" s="98">
        <f t="shared" si="2"/>
        <v>5</v>
      </c>
      <c r="IV1" s="98">
        <f t="shared" si="2"/>
        <v>5</v>
      </c>
      <c r="IW1" s="98">
        <f t="shared" si="2"/>
        <v>5</v>
      </c>
      <c r="IX1" s="98">
        <f t="shared" si="2"/>
        <v>5</v>
      </c>
      <c r="IY1" s="98">
        <f t="shared" si="2"/>
        <v>5</v>
      </c>
      <c r="IZ1" s="98">
        <f t="shared" si="2"/>
        <v>5</v>
      </c>
      <c r="JA1" s="98">
        <f t="shared" si="2"/>
        <v>5</v>
      </c>
      <c r="JB1" s="98">
        <f t="shared" si="2"/>
        <v>5</v>
      </c>
      <c r="JC1" s="98">
        <f t="shared" si="2"/>
        <v>5</v>
      </c>
      <c r="JD1" s="98">
        <f t="shared" si="2"/>
        <v>5</v>
      </c>
      <c r="JE1" s="98">
        <f t="shared" si="2"/>
        <v>5</v>
      </c>
      <c r="JF1" s="98">
        <f t="shared" si="2"/>
        <v>5</v>
      </c>
      <c r="JG1" s="98">
        <f t="shared" si="2"/>
        <v>5</v>
      </c>
      <c r="JH1" s="98">
        <f t="shared" si="2"/>
        <v>5</v>
      </c>
      <c r="JI1" s="98">
        <f t="shared" si="2"/>
        <v>5</v>
      </c>
      <c r="JJ1" s="98">
        <f t="shared" si="2"/>
        <v>5</v>
      </c>
      <c r="JK1" s="98">
        <f t="shared" si="2"/>
        <v>5</v>
      </c>
      <c r="JL1" s="98">
        <f t="shared" si="2"/>
        <v>5</v>
      </c>
      <c r="JM1" s="98">
        <f t="shared" si="2"/>
        <v>5</v>
      </c>
      <c r="JN1" s="98">
        <f t="shared" si="2"/>
        <v>5</v>
      </c>
      <c r="JO1" s="98">
        <f t="shared" si="2"/>
        <v>5</v>
      </c>
      <c r="JP1" s="98">
        <f t="shared" si="2"/>
        <v>5</v>
      </c>
      <c r="JQ1" s="98">
        <f t="shared" si="2"/>
        <v>5</v>
      </c>
      <c r="JR1" s="98">
        <f t="shared" ref="JR1:MC1" si="3">ID1+1</f>
        <v>5</v>
      </c>
      <c r="JS1" s="98">
        <f t="shared" si="3"/>
        <v>5</v>
      </c>
      <c r="JT1" s="98">
        <f t="shared" si="3"/>
        <v>5</v>
      </c>
      <c r="JU1" s="98">
        <f t="shared" si="3"/>
        <v>5</v>
      </c>
      <c r="JV1" s="98">
        <f t="shared" si="3"/>
        <v>5</v>
      </c>
      <c r="JW1" s="98">
        <f t="shared" si="3"/>
        <v>5</v>
      </c>
      <c r="JX1" s="98">
        <f t="shared" si="3"/>
        <v>5</v>
      </c>
      <c r="JY1" s="98">
        <f t="shared" si="3"/>
        <v>8</v>
      </c>
      <c r="JZ1" s="98">
        <f t="shared" si="3"/>
        <v>6</v>
      </c>
      <c r="KA1" s="98">
        <f t="shared" si="3"/>
        <v>6</v>
      </c>
      <c r="KB1" s="98">
        <f t="shared" si="3"/>
        <v>6</v>
      </c>
      <c r="KC1" s="98">
        <f t="shared" si="3"/>
        <v>6</v>
      </c>
      <c r="KD1" s="98">
        <f t="shared" si="3"/>
        <v>6</v>
      </c>
      <c r="KE1" s="98">
        <f t="shared" si="3"/>
        <v>6</v>
      </c>
      <c r="KF1" s="98">
        <f t="shared" si="3"/>
        <v>6</v>
      </c>
      <c r="KG1" s="98">
        <f t="shared" si="3"/>
        <v>6</v>
      </c>
      <c r="KH1" s="98">
        <f t="shared" si="3"/>
        <v>6</v>
      </c>
      <c r="KI1" s="98">
        <f t="shared" si="3"/>
        <v>6</v>
      </c>
      <c r="KJ1" s="98">
        <f t="shared" si="3"/>
        <v>6</v>
      </c>
      <c r="KK1" s="98">
        <f t="shared" si="3"/>
        <v>6</v>
      </c>
      <c r="KL1" s="98">
        <f t="shared" si="3"/>
        <v>6</v>
      </c>
      <c r="KM1" s="98">
        <f t="shared" si="3"/>
        <v>6</v>
      </c>
      <c r="KN1" s="98">
        <f t="shared" si="3"/>
        <v>6</v>
      </c>
      <c r="KO1" s="98">
        <f t="shared" si="3"/>
        <v>6</v>
      </c>
      <c r="KP1" s="98">
        <f t="shared" si="3"/>
        <v>6</v>
      </c>
      <c r="KQ1" s="98">
        <f t="shared" si="3"/>
        <v>6</v>
      </c>
      <c r="KR1" s="98">
        <f t="shared" si="3"/>
        <v>6</v>
      </c>
      <c r="KS1" s="98">
        <f t="shared" si="3"/>
        <v>6</v>
      </c>
      <c r="KT1" s="98">
        <f t="shared" si="3"/>
        <v>6</v>
      </c>
      <c r="KU1" s="98">
        <f t="shared" si="3"/>
        <v>6</v>
      </c>
      <c r="KV1" s="98">
        <f t="shared" si="3"/>
        <v>6</v>
      </c>
      <c r="KW1" s="98">
        <f t="shared" si="3"/>
        <v>6</v>
      </c>
      <c r="KX1" s="98">
        <f t="shared" si="3"/>
        <v>6</v>
      </c>
      <c r="KY1" s="98">
        <f t="shared" si="3"/>
        <v>6</v>
      </c>
      <c r="KZ1" s="98">
        <f t="shared" si="3"/>
        <v>6</v>
      </c>
      <c r="LA1" s="98">
        <f t="shared" si="3"/>
        <v>6</v>
      </c>
      <c r="LB1" s="98">
        <f t="shared" si="3"/>
        <v>6</v>
      </c>
      <c r="LC1" s="98">
        <f t="shared" si="3"/>
        <v>6</v>
      </c>
      <c r="LD1" s="98">
        <f t="shared" si="3"/>
        <v>6</v>
      </c>
      <c r="LE1" s="98">
        <f t="shared" si="3"/>
        <v>6</v>
      </c>
      <c r="LF1" s="98">
        <f t="shared" si="3"/>
        <v>6</v>
      </c>
      <c r="LG1" s="98">
        <f t="shared" si="3"/>
        <v>6</v>
      </c>
      <c r="LH1" s="98">
        <f t="shared" si="3"/>
        <v>6</v>
      </c>
      <c r="LI1" s="98">
        <f t="shared" si="3"/>
        <v>6</v>
      </c>
      <c r="LJ1" s="98">
        <f t="shared" si="3"/>
        <v>6</v>
      </c>
      <c r="LK1" s="98">
        <f t="shared" si="3"/>
        <v>6</v>
      </c>
      <c r="LL1" s="98">
        <f t="shared" si="3"/>
        <v>6</v>
      </c>
      <c r="LM1" s="98">
        <f t="shared" si="3"/>
        <v>9</v>
      </c>
      <c r="LN1" s="98">
        <f t="shared" si="3"/>
        <v>7</v>
      </c>
      <c r="LO1" s="98">
        <f t="shared" si="3"/>
        <v>7</v>
      </c>
      <c r="LP1" s="98">
        <f t="shared" si="3"/>
        <v>7</v>
      </c>
      <c r="LQ1" s="98">
        <f t="shared" si="3"/>
        <v>7</v>
      </c>
      <c r="LR1" s="98">
        <f t="shared" si="3"/>
        <v>7</v>
      </c>
      <c r="LS1" s="98">
        <f t="shared" si="3"/>
        <v>7</v>
      </c>
      <c r="LT1" s="98">
        <f t="shared" si="3"/>
        <v>7</v>
      </c>
      <c r="LU1" s="98">
        <f t="shared" si="3"/>
        <v>7</v>
      </c>
      <c r="LV1" s="98">
        <f t="shared" si="3"/>
        <v>7</v>
      </c>
      <c r="LW1" s="98">
        <f t="shared" si="3"/>
        <v>7</v>
      </c>
      <c r="LX1" s="98">
        <f t="shared" si="3"/>
        <v>7</v>
      </c>
      <c r="LY1" s="98">
        <f t="shared" si="3"/>
        <v>7</v>
      </c>
      <c r="LZ1" s="98">
        <f t="shared" si="3"/>
        <v>7</v>
      </c>
      <c r="MA1" s="98">
        <f t="shared" si="3"/>
        <v>7</v>
      </c>
      <c r="MB1" s="98">
        <f t="shared" si="3"/>
        <v>7</v>
      </c>
      <c r="MC1" s="98">
        <f t="shared" si="3"/>
        <v>7</v>
      </c>
      <c r="MD1" s="98">
        <f t="shared" ref="MD1:OO1" si="4">KP1+1</f>
        <v>7</v>
      </c>
      <c r="ME1" s="98">
        <f t="shared" si="4"/>
        <v>7</v>
      </c>
      <c r="MF1" s="98">
        <f t="shared" si="4"/>
        <v>7</v>
      </c>
      <c r="MG1" s="98">
        <f t="shared" si="4"/>
        <v>7</v>
      </c>
      <c r="MH1" s="98">
        <f t="shared" si="4"/>
        <v>7</v>
      </c>
      <c r="MI1" s="98">
        <f t="shared" si="4"/>
        <v>7</v>
      </c>
      <c r="MJ1" s="98">
        <f t="shared" si="4"/>
        <v>7</v>
      </c>
      <c r="MK1" s="98">
        <f t="shared" si="4"/>
        <v>7</v>
      </c>
      <c r="ML1" s="98">
        <f t="shared" si="4"/>
        <v>7</v>
      </c>
      <c r="MM1" s="98">
        <f t="shared" si="4"/>
        <v>7</v>
      </c>
      <c r="MN1" s="98">
        <f t="shared" si="4"/>
        <v>7</v>
      </c>
      <c r="MO1" s="98">
        <f t="shared" si="4"/>
        <v>7</v>
      </c>
      <c r="MP1" s="98">
        <f t="shared" si="4"/>
        <v>7</v>
      </c>
      <c r="MQ1" s="98">
        <f t="shared" si="4"/>
        <v>7</v>
      </c>
      <c r="MR1" s="98">
        <f t="shared" si="4"/>
        <v>7</v>
      </c>
      <c r="MS1" s="98">
        <f t="shared" si="4"/>
        <v>7</v>
      </c>
      <c r="MT1" s="98">
        <f t="shared" si="4"/>
        <v>7</v>
      </c>
      <c r="MU1" s="98">
        <f t="shared" si="4"/>
        <v>7</v>
      </c>
      <c r="MV1" s="98">
        <f t="shared" si="4"/>
        <v>7</v>
      </c>
      <c r="MW1" s="98">
        <f t="shared" si="4"/>
        <v>7</v>
      </c>
      <c r="MX1" s="98">
        <f t="shared" si="4"/>
        <v>7</v>
      </c>
      <c r="MY1" s="98">
        <f t="shared" si="4"/>
        <v>7</v>
      </c>
      <c r="MZ1" s="98">
        <f t="shared" si="4"/>
        <v>7</v>
      </c>
      <c r="NA1" s="98">
        <f t="shared" si="4"/>
        <v>10</v>
      </c>
      <c r="NB1" s="98">
        <f t="shared" si="4"/>
        <v>8</v>
      </c>
      <c r="NC1" s="98">
        <f t="shared" si="4"/>
        <v>8</v>
      </c>
      <c r="ND1" s="98">
        <f t="shared" si="4"/>
        <v>8</v>
      </c>
      <c r="NE1" s="98">
        <f t="shared" si="4"/>
        <v>8</v>
      </c>
      <c r="NF1" s="98">
        <f t="shared" si="4"/>
        <v>8</v>
      </c>
      <c r="NG1" s="98">
        <f t="shared" si="4"/>
        <v>8</v>
      </c>
      <c r="NH1" s="98">
        <f t="shared" si="4"/>
        <v>8</v>
      </c>
      <c r="NI1" s="98">
        <f t="shared" si="4"/>
        <v>8</v>
      </c>
      <c r="NJ1" s="98">
        <f t="shared" si="4"/>
        <v>8</v>
      </c>
      <c r="NK1" s="98">
        <f t="shared" si="4"/>
        <v>8</v>
      </c>
      <c r="NL1" s="98">
        <f t="shared" si="4"/>
        <v>8</v>
      </c>
      <c r="NM1" s="98">
        <f t="shared" si="4"/>
        <v>8</v>
      </c>
      <c r="NN1" s="98">
        <f t="shared" si="4"/>
        <v>8</v>
      </c>
      <c r="NO1" s="98">
        <f t="shared" si="4"/>
        <v>8</v>
      </c>
      <c r="NP1" s="98">
        <f t="shared" si="4"/>
        <v>8</v>
      </c>
      <c r="NQ1" s="98">
        <f t="shared" si="4"/>
        <v>8</v>
      </c>
      <c r="NR1" s="98">
        <f t="shared" si="4"/>
        <v>8</v>
      </c>
      <c r="NS1" s="98">
        <f t="shared" si="4"/>
        <v>8</v>
      </c>
      <c r="NT1" s="98">
        <f t="shared" si="4"/>
        <v>8</v>
      </c>
      <c r="NU1" s="98">
        <f t="shared" si="4"/>
        <v>8</v>
      </c>
      <c r="NV1" s="98">
        <f t="shared" si="4"/>
        <v>8</v>
      </c>
      <c r="NW1" s="98">
        <f t="shared" si="4"/>
        <v>8</v>
      </c>
      <c r="NX1" s="98">
        <f t="shared" si="4"/>
        <v>8</v>
      </c>
      <c r="NY1" s="98">
        <f t="shared" si="4"/>
        <v>8</v>
      </c>
      <c r="NZ1" s="98">
        <f t="shared" si="4"/>
        <v>8</v>
      </c>
      <c r="OA1" s="98">
        <f t="shared" si="4"/>
        <v>8</v>
      </c>
      <c r="OB1" s="98">
        <f t="shared" si="4"/>
        <v>8</v>
      </c>
      <c r="OC1" s="98">
        <f t="shared" si="4"/>
        <v>8</v>
      </c>
      <c r="OD1" s="98">
        <f t="shared" si="4"/>
        <v>8</v>
      </c>
      <c r="OE1" s="98">
        <f t="shared" si="4"/>
        <v>8</v>
      </c>
      <c r="OF1" s="98">
        <f t="shared" si="4"/>
        <v>8</v>
      </c>
      <c r="OG1" s="98">
        <f t="shared" si="4"/>
        <v>8</v>
      </c>
      <c r="OH1" s="98">
        <f t="shared" si="4"/>
        <v>8</v>
      </c>
      <c r="OI1" s="98">
        <f t="shared" si="4"/>
        <v>8</v>
      </c>
      <c r="OJ1" s="98">
        <f t="shared" si="4"/>
        <v>8</v>
      </c>
      <c r="OK1" s="98">
        <f t="shared" si="4"/>
        <v>8</v>
      </c>
      <c r="OL1" s="98">
        <f t="shared" si="4"/>
        <v>8</v>
      </c>
      <c r="OM1" s="98">
        <f t="shared" si="4"/>
        <v>8</v>
      </c>
      <c r="ON1" s="98">
        <f t="shared" si="4"/>
        <v>8</v>
      </c>
      <c r="OO1" s="98">
        <f t="shared" si="4"/>
        <v>11</v>
      </c>
      <c r="OP1" s="98">
        <f t="shared" ref="OP1:RA1" si="5">NB1+1</f>
        <v>9</v>
      </c>
      <c r="OQ1" s="98">
        <f t="shared" si="5"/>
        <v>9</v>
      </c>
      <c r="OR1" s="98">
        <f t="shared" si="5"/>
        <v>9</v>
      </c>
      <c r="OS1" s="98">
        <f t="shared" si="5"/>
        <v>9</v>
      </c>
      <c r="OT1" s="98">
        <f t="shared" si="5"/>
        <v>9</v>
      </c>
      <c r="OU1" s="98">
        <f t="shared" si="5"/>
        <v>9</v>
      </c>
      <c r="OV1" s="98">
        <f t="shared" si="5"/>
        <v>9</v>
      </c>
      <c r="OW1" s="98">
        <f t="shared" si="5"/>
        <v>9</v>
      </c>
      <c r="OX1" s="98">
        <f t="shared" si="5"/>
        <v>9</v>
      </c>
      <c r="OY1" s="98">
        <f t="shared" si="5"/>
        <v>9</v>
      </c>
      <c r="OZ1" s="98">
        <f t="shared" si="5"/>
        <v>9</v>
      </c>
      <c r="PA1" s="98">
        <f t="shared" si="5"/>
        <v>9</v>
      </c>
      <c r="PB1" s="98">
        <f t="shared" si="5"/>
        <v>9</v>
      </c>
      <c r="PC1" s="98">
        <f t="shared" si="5"/>
        <v>9</v>
      </c>
      <c r="PD1" s="98">
        <f t="shared" si="5"/>
        <v>9</v>
      </c>
      <c r="PE1" s="98">
        <f t="shared" si="5"/>
        <v>9</v>
      </c>
      <c r="PF1" s="98">
        <f t="shared" si="5"/>
        <v>9</v>
      </c>
      <c r="PG1" s="98">
        <f t="shared" si="5"/>
        <v>9</v>
      </c>
      <c r="PH1" s="98">
        <f t="shared" si="5"/>
        <v>9</v>
      </c>
      <c r="PI1" s="98">
        <f t="shared" si="5"/>
        <v>9</v>
      </c>
      <c r="PJ1" s="98">
        <f t="shared" si="5"/>
        <v>9</v>
      </c>
      <c r="PK1" s="98">
        <f t="shared" si="5"/>
        <v>9</v>
      </c>
      <c r="PL1" s="98">
        <f t="shared" si="5"/>
        <v>9</v>
      </c>
      <c r="PM1" s="98">
        <f t="shared" si="5"/>
        <v>9</v>
      </c>
      <c r="PN1" s="98">
        <f t="shared" si="5"/>
        <v>9</v>
      </c>
      <c r="PO1" s="98">
        <f t="shared" si="5"/>
        <v>9</v>
      </c>
      <c r="PP1" s="98">
        <f t="shared" si="5"/>
        <v>9</v>
      </c>
      <c r="PQ1" s="98">
        <f t="shared" si="5"/>
        <v>9</v>
      </c>
      <c r="PR1" s="98">
        <f t="shared" si="5"/>
        <v>9</v>
      </c>
      <c r="PS1" s="98">
        <f t="shared" si="5"/>
        <v>9</v>
      </c>
      <c r="PT1" s="98">
        <f t="shared" si="5"/>
        <v>9</v>
      </c>
      <c r="PU1" s="98">
        <f t="shared" si="5"/>
        <v>9</v>
      </c>
      <c r="PV1" s="98">
        <f t="shared" si="5"/>
        <v>9</v>
      </c>
      <c r="PW1" s="98">
        <f t="shared" si="5"/>
        <v>9</v>
      </c>
      <c r="PX1" s="98">
        <f t="shared" si="5"/>
        <v>9</v>
      </c>
      <c r="PY1" s="98">
        <f t="shared" si="5"/>
        <v>9</v>
      </c>
      <c r="PZ1" s="98">
        <f t="shared" si="5"/>
        <v>9</v>
      </c>
      <c r="QA1" s="98">
        <f t="shared" si="5"/>
        <v>9</v>
      </c>
      <c r="QB1" s="98">
        <f t="shared" si="5"/>
        <v>9</v>
      </c>
      <c r="QC1" s="98">
        <f t="shared" si="5"/>
        <v>12</v>
      </c>
      <c r="QD1" s="98">
        <f t="shared" si="5"/>
        <v>10</v>
      </c>
      <c r="QE1" s="98">
        <f t="shared" si="5"/>
        <v>10</v>
      </c>
      <c r="QF1" s="98">
        <f t="shared" si="5"/>
        <v>10</v>
      </c>
      <c r="QG1" s="98">
        <f t="shared" si="5"/>
        <v>10</v>
      </c>
      <c r="QH1" s="98">
        <f t="shared" si="5"/>
        <v>10</v>
      </c>
      <c r="QI1" s="98">
        <f t="shared" si="5"/>
        <v>10</v>
      </c>
      <c r="QJ1" s="98">
        <f t="shared" si="5"/>
        <v>10</v>
      </c>
      <c r="QK1" s="98">
        <f t="shared" si="5"/>
        <v>10</v>
      </c>
      <c r="QL1" s="98">
        <f t="shared" si="5"/>
        <v>10</v>
      </c>
      <c r="QM1" s="98">
        <f t="shared" si="5"/>
        <v>10</v>
      </c>
      <c r="QN1" s="98">
        <f t="shared" si="5"/>
        <v>10</v>
      </c>
      <c r="QO1" s="98">
        <f t="shared" si="5"/>
        <v>10</v>
      </c>
      <c r="QP1" s="98">
        <f t="shared" si="5"/>
        <v>10</v>
      </c>
      <c r="QQ1" s="98">
        <f t="shared" si="5"/>
        <v>10</v>
      </c>
      <c r="QR1" s="98">
        <f t="shared" si="5"/>
        <v>10</v>
      </c>
      <c r="QS1" s="98">
        <f t="shared" si="5"/>
        <v>10</v>
      </c>
      <c r="QT1" s="98">
        <f t="shared" si="5"/>
        <v>10</v>
      </c>
      <c r="QU1" s="98">
        <f t="shared" si="5"/>
        <v>10</v>
      </c>
      <c r="QV1" s="98">
        <f t="shared" si="5"/>
        <v>10</v>
      </c>
      <c r="QW1" s="98">
        <f t="shared" si="5"/>
        <v>10</v>
      </c>
      <c r="QX1" s="98">
        <f t="shared" si="5"/>
        <v>10</v>
      </c>
      <c r="QY1" s="98">
        <f t="shared" si="5"/>
        <v>10</v>
      </c>
      <c r="QZ1" s="98">
        <f t="shared" si="5"/>
        <v>10</v>
      </c>
      <c r="RA1" s="98">
        <f t="shared" si="5"/>
        <v>10</v>
      </c>
      <c r="RB1" s="98">
        <f t="shared" ref="RB1:TM1" si="6">PN1+1</f>
        <v>10</v>
      </c>
      <c r="RC1" s="98">
        <f t="shared" si="6"/>
        <v>10</v>
      </c>
      <c r="RD1" s="98">
        <f t="shared" si="6"/>
        <v>10</v>
      </c>
      <c r="RE1" s="98">
        <f t="shared" si="6"/>
        <v>10</v>
      </c>
      <c r="RF1" s="98">
        <f t="shared" si="6"/>
        <v>10</v>
      </c>
      <c r="RG1" s="98">
        <f t="shared" si="6"/>
        <v>10</v>
      </c>
      <c r="RH1" s="98">
        <f t="shared" si="6"/>
        <v>10</v>
      </c>
      <c r="RI1" s="98">
        <f t="shared" si="6"/>
        <v>10</v>
      </c>
      <c r="RJ1" s="98">
        <f t="shared" si="6"/>
        <v>10</v>
      </c>
      <c r="RK1" s="98">
        <f t="shared" si="6"/>
        <v>10</v>
      </c>
      <c r="RL1" s="98">
        <f t="shared" si="6"/>
        <v>10</v>
      </c>
      <c r="RM1" s="98">
        <f t="shared" si="6"/>
        <v>10</v>
      </c>
      <c r="RN1" s="98">
        <f t="shared" si="6"/>
        <v>10</v>
      </c>
      <c r="RO1" s="98">
        <f t="shared" si="6"/>
        <v>10</v>
      </c>
      <c r="RP1" s="98">
        <f t="shared" si="6"/>
        <v>10</v>
      </c>
      <c r="RQ1" s="98">
        <f t="shared" si="6"/>
        <v>13</v>
      </c>
      <c r="RR1" s="98">
        <f t="shared" si="6"/>
        <v>11</v>
      </c>
      <c r="RS1" s="98">
        <f t="shared" si="6"/>
        <v>11</v>
      </c>
      <c r="RT1" s="98">
        <f t="shared" si="6"/>
        <v>11</v>
      </c>
      <c r="RU1" s="98">
        <f t="shared" si="6"/>
        <v>11</v>
      </c>
      <c r="RV1" s="98">
        <f t="shared" si="6"/>
        <v>11</v>
      </c>
      <c r="RW1" s="98">
        <f t="shared" si="6"/>
        <v>11</v>
      </c>
      <c r="RX1" s="98">
        <f t="shared" si="6"/>
        <v>11</v>
      </c>
      <c r="RY1" s="98">
        <f t="shared" si="6"/>
        <v>11</v>
      </c>
      <c r="RZ1" s="98">
        <f t="shared" si="6"/>
        <v>11</v>
      </c>
      <c r="SA1" s="98">
        <f t="shared" si="6"/>
        <v>11</v>
      </c>
      <c r="SB1" s="98">
        <f t="shared" si="6"/>
        <v>11</v>
      </c>
      <c r="SC1" s="98">
        <f t="shared" si="6"/>
        <v>11</v>
      </c>
      <c r="SD1" s="98">
        <f t="shared" si="6"/>
        <v>11</v>
      </c>
      <c r="SE1" s="98">
        <f t="shared" si="6"/>
        <v>11</v>
      </c>
      <c r="SF1" s="98">
        <f t="shared" si="6"/>
        <v>11</v>
      </c>
      <c r="SG1" s="98">
        <f t="shared" si="6"/>
        <v>11</v>
      </c>
      <c r="SH1" s="98">
        <f t="shared" si="6"/>
        <v>11</v>
      </c>
      <c r="SI1" s="98">
        <f t="shared" si="6"/>
        <v>11</v>
      </c>
      <c r="SJ1" s="98">
        <f t="shared" si="6"/>
        <v>11</v>
      </c>
      <c r="SK1" s="98">
        <f t="shared" si="6"/>
        <v>11</v>
      </c>
      <c r="SL1" s="98">
        <f t="shared" si="6"/>
        <v>11</v>
      </c>
      <c r="SM1" s="98">
        <f t="shared" si="6"/>
        <v>11</v>
      </c>
      <c r="SN1" s="98">
        <f t="shared" si="6"/>
        <v>11</v>
      </c>
      <c r="SO1" s="98">
        <f t="shared" si="6"/>
        <v>11</v>
      </c>
      <c r="SP1" s="98">
        <f t="shared" si="6"/>
        <v>11</v>
      </c>
      <c r="SQ1" s="98">
        <f t="shared" si="6"/>
        <v>11</v>
      </c>
      <c r="SR1" s="98">
        <f t="shared" si="6"/>
        <v>11</v>
      </c>
      <c r="SS1" s="98">
        <f t="shared" si="6"/>
        <v>11</v>
      </c>
      <c r="ST1" s="98">
        <f t="shared" si="6"/>
        <v>11</v>
      </c>
      <c r="SU1" s="98">
        <f t="shared" si="6"/>
        <v>11</v>
      </c>
      <c r="SV1" s="98">
        <f t="shared" si="6"/>
        <v>11</v>
      </c>
      <c r="SW1" s="98">
        <f t="shared" si="6"/>
        <v>11</v>
      </c>
      <c r="SX1" s="98">
        <f t="shared" si="6"/>
        <v>11</v>
      </c>
      <c r="SY1" s="98">
        <f t="shared" si="6"/>
        <v>11</v>
      </c>
      <c r="SZ1" s="98">
        <f t="shared" si="6"/>
        <v>11</v>
      </c>
      <c r="TA1" s="98">
        <f t="shared" si="6"/>
        <v>11</v>
      </c>
      <c r="TB1" s="98">
        <f t="shared" si="6"/>
        <v>11</v>
      </c>
      <c r="TC1" s="98">
        <f t="shared" si="6"/>
        <v>11</v>
      </c>
      <c r="TD1" s="98">
        <f t="shared" si="6"/>
        <v>11</v>
      </c>
      <c r="TE1" s="98">
        <f t="shared" si="6"/>
        <v>14</v>
      </c>
      <c r="TF1" s="98">
        <f t="shared" si="6"/>
        <v>12</v>
      </c>
      <c r="TG1" s="98">
        <f t="shared" si="6"/>
        <v>12</v>
      </c>
      <c r="TH1" s="98">
        <f t="shared" si="6"/>
        <v>12</v>
      </c>
      <c r="TI1" s="98">
        <f t="shared" si="6"/>
        <v>12</v>
      </c>
      <c r="TJ1" s="98">
        <f t="shared" si="6"/>
        <v>12</v>
      </c>
      <c r="TK1" s="98">
        <f t="shared" si="6"/>
        <v>12</v>
      </c>
      <c r="TL1" s="98">
        <f t="shared" si="6"/>
        <v>12</v>
      </c>
      <c r="TM1" s="98">
        <f t="shared" si="6"/>
        <v>12</v>
      </c>
      <c r="TN1" s="98">
        <f t="shared" ref="TN1:VY1" si="7">RZ1+1</f>
        <v>12</v>
      </c>
      <c r="TO1" s="98">
        <f t="shared" si="7"/>
        <v>12</v>
      </c>
      <c r="TP1" s="98">
        <f t="shared" si="7"/>
        <v>12</v>
      </c>
      <c r="TQ1" s="98">
        <f t="shared" si="7"/>
        <v>12</v>
      </c>
      <c r="TR1" s="98">
        <f t="shared" si="7"/>
        <v>12</v>
      </c>
      <c r="TS1" s="98">
        <f t="shared" si="7"/>
        <v>12</v>
      </c>
      <c r="TT1" s="98">
        <f t="shared" si="7"/>
        <v>12</v>
      </c>
      <c r="TU1" s="98">
        <f t="shared" si="7"/>
        <v>12</v>
      </c>
      <c r="TV1" s="98">
        <f t="shared" si="7"/>
        <v>12</v>
      </c>
      <c r="TW1" s="98">
        <f t="shared" si="7"/>
        <v>12</v>
      </c>
      <c r="TX1" s="98">
        <f t="shared" si="7"/>
        <v>12</v>
      </c>
      <c r="TY1" s="98">
        <f t="shared" si="7"/>
        <v>12</v>
      </c>
      <c r="TZ1" s="98">
        <f t="shared" si="7"/>
        <v>12</v>
      </c>
      <c r="UA1" s="98">
        <f t="shared" si="7"/>
        <v>12</v>
      </c>
      <c r="UB1" s="98">
        <f t="shared" si="7"/>
        <v>12</v>
      </c>
      <c r="UC1" s="98">
        <f t="shared" si="7"/>
        <v>12</v>
      </c>
      <c r="UD1" s="98">
        <f t="shared" si="7"/>
        <v>12</v>
      </c>
      <c r="UE1" s="98">
        <f t="shared" si="7"/>
        <v>12</v>
      </c>
      <c r="UF1" s="98">
        <f t="shared" si="7"/>
        <v>12</v>
      </c>
      <c r="UG1" s="98">
        <f t="shared" si="7"/>
        <v>12</v>
      </c>
      <c r="UH1" s="98">
        <f t="shared" si="7"/>
        <v>12</v>
      </c>
      <c r="UI1" s="98">
        <f t="shared" si="7"/>
        <v>12</v>
      </c>
      <c r="UJ1" s="98">
        <f t="shared" si="7"/>
        <v>12</v>
      </c>
      <c r="UK1" s="98">
        <f t="shared" si="7"/>
        <v>12</v>
      </c>
      <c r="UL1" s="98">
        <f t="shared" si="7"/>
        <v>12</v>
      </c>
      <c r="UM1" s="98">
        <f t="shared" si="7"/>
        <v>12</v>
      </c>
      <c r="UN1" s="98">
        <f t="shared" si="7"/>
        <v>12</v>
      </c>
      <c r="UO1" s="98">
        <f t="shared" si="7"/>
        <v>12</v>
      </c>
      <c r="UP1" s="98">
        <f t="shared" si="7"/>
        <v>12</v>
      </c>
      <c r="UQ1" s="98">
        <f t="shared" si="7"/>
        <v>12</v>
      </c>
      <c r="UR1" s="98">
        <f t="shared" si="7"/>
        <v>12</v>
      </c>
      <c r="US1" s="98">
        <f t="shared" si="7"/>
        <v>15</v>
      </c>
      <c r="UT1" s="98">
        <f t="shared" si="7"/>
        <v>13</v>
      </c>
      <c r="UU1" s="98">
        <f t="shared" si="7"/>
        <v>13</v>
      </c>
      <c r="UV1" s="98">
        <f t="shared" si="7"/>
        <v>13</v>
      </c>
      <c r="UW1" s="98">
        <f t="shared" si="7"/>
        <v>13</v>
      </c>
      <c r="UX1" s="98">
        <f t="shared" si="7"/>
        <v>13</v>
      </c>
      <c r="UY1" s="98">
        <f t="shared" si="7"/>
        <v>13</v>
      </c>
      <c r="UZ1" s="98">
        <f t="shared" si="7"/>
        <v>13</v>
      </c>
      <c r="VA1" s="98">
        <f t="shared" si="7"/>
        <v>13</v>
      </c>
      <c r="VB1" s="98">
        <f t="shared" si="7"/>
        <v>13</v>
      </c>
      <c r="VC1" s="98">
        <f t="shared" si="7"/>
        <v>13</v>
      </c>
      <c r="VD1" s="98">
        <f t="shared" si="7"/>
        <v>13</v>
      </c>
      <c r="VE1" s="98">
        <f t="shared" si="7"/>
        <v>13</v>
      </c>
      <c r="VF1" s="98">
        <f t="shared" si="7"/>
        <v>13</v>
      </c>
      <c r="VG1" s="98">
        <f t="shared" si="7"/>
        <v>13</v>
      </c>
      <c r="VH1" s="98">
        <f t="shared" si="7"/>
        <v>13</v>
      </c>
      <c r="VI1" s="98">
        <f t="shared" si="7"/>
        <v>13</v>
      </c>
      <c r="VJ1" s="98">
        <f t="shared" si="7"/>
        <v>13</v>
      </c>
      <c r="VK1" s="98">
        <f t="shared" si="7"/>
        <v>13</v>
      </c>
      <c r="VL1" s="98">
        <f t="shared" si="7"/>
        <v>13</v>
      </c>
      <c r="VM1" s="98">
        <f t="shared" si="7"/>
        <v>13</v>
      </c>
      <c r="VN1" s="98">
        <f t="shared" si="7"/>
        <v>13</v>
      </c>
      <c r="VO1" s="98">
        <f t="shared" si="7"/>
        <v>13</v>
      </c>
      <c r="VP1" s="98">
        <f t="shared" si="7"/>
        <v>13</v>
      </c>
      <c r="VQ1" s="98">
        <f t="shared" si="7"/>
        <v>13</v>
      </c>
      <c r="VR1" s="98">
        <f t="shared" si="7"/>
        <v>13</v>
      </c>
      <c r="VS1" s="98">
        <f t="shared" si="7"/>
        <v>13</v>
      </c>
      <c r="VT1" s="98">
        <f t="shared" si="7"/>
        <v>13</v>
      </c>
      <c r="VU1" s="98">
        <f t="shared" si="7"/>
        <v>13</v>
      </c>
      <c r="VV1" s="98">
        <f t="shared" si="7"/>
        <v>13</v>
      </c>
      <c r="VW1" s="98">
        <f t="shared" si="7"/>
        <v>13</v>
      </c>
      <c r="VX1" s="98">
        <f t="shared" si="7"/>
        <v>13</v>
      </c>
      <c r="VY1" s="98">
        <f t="shared" si="7"/>
        <v>13</v>
      </c>
      <c r="VZ1" s="98">
        <f t="shared" ref="VZ1:YK1" si="8">UL1+1</f>
        <v>13</v>
      </c>
      <c r="WA1" s="98">
        <f t="shared" si="8"/>
        <v>13</v>
      </c>
      <c r="WB1" s="98">
        <f t="shared" si="8"/>
        <v>13</v>
      </c>
      <c r="WC1" s="98">
        <f t="shared" si="8"/>
        <v>13</v>
      </c>
      <c r="WD1" s="98">
        <f t="shared" si="8"/>
        <v>13</v>
      </c>
      <c r="WE1" s="98">
        <f t="shared" si="8"/>
        <v>13</v>
      </c>
      <c r="WF1" s="98">
        <f t="shared" si="8"/>
        <v>13</v>
      </c>
      <c r="WG1" s="98">
        <f t="shared" si="8"/>
        <v>16</v>
      </c>
      <c r="WH1" s="98">
        <f t="shared" si="8"/>
        <v>14</v>
      </c>
      <c r="WI1" s="98">
        <f t="shared" si="8"/>
        <v>14</v>
      </c>
      <c r="WJ1" s="98">
        <f t="shared" si="8"/>
        <v>14</v>
      </c>
      <c r="WK1" s="98">
        <f t="shared" si="8"/>
        <v>14</v>
      </c>
      <c r="WL1" s="98">
        <f t="shared" si="8"/>
        <v>14</v>
      </c>
      <c r="WM1" s="98">
        <f t="shared" si="8"/>
        <v>14</v>
      </c>
      <c r="WN1" s="98">
        <f t="shared" si="8"/>
        <v>14</v>
      </c>
      <c r="WO1" s="98">
        <f t="shared" si="8"/>
        <v>14</v>
      </c>
      <c r="WP1" s="98">
        <f t="shared" si="8"/>
        <v>14</v>
      </c>
      <c r="WQ1" s="98">
        <f t="shared" si="8"/>
        <v>14</v>
      </c>
      <c r="WR1" s="98">
        <f t="shared" si="8"/>
        <v>14</v>
      </c>
      <c r="WS1" s="98">
        <f t="shared" si="8"/>
        <v>14</v>
      </c>
      <c r="WT1" s="98">
        <f t="shared" si="8"/>
        <v>14</v>
      </c>
      <c r="WU1" s="98">
        <f t="shared" si="8"/>
        <v>14</v>
      </c>
      <c r="WV1" s="98">
        <f t="shared" si="8"/>
        <v>14</v>
      </c>
      <c r="WW1" s="98">
        <f t="shared" si="8"/>
        <v>14</v>
      </c>
      <c r="WX1" s="98">
        <f t="shared" si="8"/>
        <v>14</v>
      </c>
      <c r="WY1" s="98">
        <f t="shared" si="8"/>
        <v>14</v>
      </c>
      <c r="WZ1" s="98">
        <f t="shared" si="8"/>
        <v>14</v>
      </c>
      <c r="XA1" s="98">
        <f t="shared" si="8"/>
        <v>14</v>
      </c>
      <c r="XB1" s="98">
        <f t="shared" si="8"/>
        <v>14</v>
      </c>
      <c r="XC1" s="98">
        <f t="shared" si="8"/>
        <v>14</v>
      </c>
      <c r="XD1" s="98">
        <f t="shared" si="8"/>
        <v>14</v>
      </c>
      <c r="XE1" s="98">
        <f t="shared" si="8"/>
        <v>14</v>
      </c>
      <c r="XF1" s="98">
        <f t="shared" si="8"/>
        <v>14</v>
      </c>
      <c r="XG1" s="98">
        <f t="shared" si="8"/>
        <v>14</v>
      </c>
      <c r="XH1" s="98">
        <f t="shared" si="8"/>
        <v>14</v>
      </c>
      <c r="XI1" s="98">
        <f t="shared" si="8"/>
        <v>14</v>
      </c>
      <c r="XJ1" s="98">
        <f t="shared" si="8"/>
        <v>14</v>
      </c>
      <c r="XK1" s="98">
        <f t="shared" si="8"/>
        <v>14</v>
      </c>
      <c r="XL1" s="98">
        <f t="shared" si="8"/>
        <v>14</v>
      </c>
      <c r="XM1" s="98">
        <f t="shared" si="8"/>
        <v>14</v>
      </c>
      <c r="XN1" s="98">
        <f t="shared" si="8"/>
        <v>14</v>
      </c>
      <c r="XO1" s="98">
        <f t="shared" si="8"/>
        <v>14</v>
      </c>
      <c r="XP1" s="98">
        <f t="shared" si="8"/>
        <v>14</v>
      </c>
      <c r="XQ1" s="98">
        <f t="shared" si="8"/>
        <v>14</v>
      </c>
      <c r="XR1" s="98">
        <f t="shared" si="8"/>
        <v>14</v>
      </c>
      <c r="XS1" s="98">
        <f t="shared" si="8"/>
        <v>14</v>
      </c>
      <c r="XT1" s="98">
        <f t="shared" si="8"/>
        <v>14</v>
      </c>
      <c r="XU1" s="98">
        <f t="shared" si="8"/>
        <v>17</v>
      </c>
      <c r="XV1" s="98">
        <f t="shared" si="8"/>
        <v>15</v>
      </c>
      <c r="XW1" s="98">
        <f t="shared" si="8"/>
        <v>15</v>
      </c>
      <c r="XX1" s="98">
        <f t="shared" si="8"/>
        <v>15</v>
      </c>
      <c r="XY1" s="98">
        <f t="shared" si="8"/>
        <v>15</v>
      </c>
      <c r="XZ1" s="98">
        <f t="shared" si="8"/>
        <v>15</v>
      </c>
      <c r="YA1" s="98">
        <f t="shared" si="8"/>
        <v>15</v>
      </c>
      <c r="YB1" s="98">
        <f t="shared" si="8"/>
        <v>15</v>
      </c>
      <c r="YC1" s="98">
        <f t="shared" si="8"/>
        <v>15</v>
      </c>
      <c r="YD1" s="98">
        <f t="shared" si="8"/>
        <v>15</v>
      </c>
      <c r="YE1" s="98">
        <f t="shared" si="8"/>
        <v>15</v>
      </c>
      <c r="YF1" s="98">
        <f t="shared" si="8"/>
        <v>15</v>
      </c>
      <c r="YG1" s="98">
        <f t="shared" si="8"/>
        <v>15</v>
      </c>
      <c r="YH1" s="98">
        <f t="shared" si="8"/>
        <v>15</v>
      </c>
      <c r="YI1" s="98">
        <f t="shared" si="8"/>
        <v>15</v>
      </c>
      <c r="YJ1" s="98">
        <f t="shared" si="8"/>
        <v>15</v>
      </c>
      <c r="YK1" s="98">
        <f t="shared" si="8"/>
        <v>15</v>
      </c>
      <c r="YL1" s="98">
        <f t="shared" ref="YL1:AAW1" si="9">WX1+1</f>
        <v>15</v>
      </c>
      <c r="YM1" s="98">
        <f t="shared" si="9"/>
        <v>15</v>
      </c>
      <c r="YN1" s="98">
        <f t="shared" si="9"/>
        <v>15</v>
      </c>
      <c r="YO1" s="98">
        <f t="shared" si="9"/>
        <v>15</v>
      </c>
      <c r="YP1" s="98">
        <f t="shared" si="9"/>
        <v>15</v>
      </c>
      <c r="YQ1" s="98">
        <f t="shared" si="9"/>
        <v>15</v>
      </c>
      <c r="YR1" s="98">
        <f t="shared" si="9"/>
        <v>15</v>
      </c>
      <c r="YS1" s="98">
        <f t="shared" si="9"/>
        <v>15</v>
      </c>
      <c r="YT1" s="98">
        <f t="shared" si="9"/>
        <v>15</v>
      </c>
      <c r="YU1" s="98">
        <f t="shared" si="9"/>
        <v>15</v>
      </c>
      <c r="YV1" s="98">
        <f t="shared" si="9"/>
        <v>15</v>
      </c>
      <c r="YW1" s="98">
        <f t="shared" si="9"/>
        <v>15</v>
      </c>
      <c r="YX1" s="98">
        <f t="shared" si="9"/>
        <v>15</v>
      </c>
      <c r="YY1" s="98">
        <f t="shared" si="9"/>
        <v>15</v>
      </c>
      <c r="YZ1" s="98">
        <f t="shared" si="9"/>
        <v>15</v>
      </c>
      <c r="ZA1" s="98">
        <f t="shared" si="9"/>
        <v>15</v>
      </c>
      <c r="ZB1" s="98">
        <f t="shared" si="9"/>
        <v>15</v>
      </c>
      <c r="ZC1" s="98">
        <f t="shared" si="9"/>
        <v>15</v>
      </c>
      <c r="ZD1" s="98">
        <f t="shared" si="9"/>
        <v>15</v>
      </c>
      <c r="ZE1" s="98">
        <f t="shared" si="9"/>
        <v>15</v>
      </c>
      <c r="ZF1" s="98">
        <f t="shared" si="9"/>
        <v>15</v>
      </c>
      <c r="ZG1" s="98">
        <f t="shared" si="9"/>
        <v>15</v>
      </c>
      <c r="ZH1" s="98">
        <f t="shared" si="9"/>
        <v>15</v>
      </c>
      <c r="ZI1" s="98">
        <f t="shared" si="9"/>
        <v>18</v>
      </c>
      <c r="ZJ1" s="98">
        <f t="shared" si="9"/>
        <v>16</v>
      </c>
      <c r="ZK1" s="98">
        <f t="shared" si="9"/>
        <v>16</v>
      </c>
      <c r="ZL1" s="98">
        <f t="shared" si="9"/>
        <v>16</v>
      </c>
      <c r="ZM1" s="98">
        <f t="shared" si="9"/>
        <v>16</v>
      </c>
      <c r="ZN1" s="98">
        <f t="shared" si="9"/>
        <v>16</v>
      </c>
      <c r="ZO1" s="98">
        <f t="shared" si="9"/>
        <v>16</v>
      </c>
      <c r="ZP1" s="98">
        <f t="shared" si="9"/>
        <v>16</v>
      </c>
      <c r="ZQ1" s="98">
        <f t="shared" si="9"/>
        <v>16</v>
      </c>
      <c r="ZR1" s="98">
        <f t="shared" si="9"/>
        <v>16</v>
      </c>
      <c r="ZS1" s="98">
        <f t="shared" si="9"/>
        <v>16</v>
      </c>
      <c r="ZT1" s="98">
        <f t="shared" si="9"/>
        <v>16</v>
      </c>
      <c r="ZU1" s="98">
        <f t="shared" si="9"/>
        <v>16</v>
      </c>
      <c r="ZV1" s="98">
        <f t="shared" si="9"/>
        <v>16</v>
      </c>
      <c r="ZW1" s="98">
        <f t="shared" si="9"/>
        <v>16</v>
      </c>
      <c r="ZX1" s="98">
        <f t="shared" si="9"/>
        <v>16</v>
      </c>
      <c r="ZY1" s="98">
        <f t="shared" si="9"/>
        <v>16</v>
      </c>
      <c r="ZZ1" s="98">
        <f t="shared" si="9"/>
        <v>16</v>
      </c>
      <c r="AAA1" s="98">
        <f t="shared" si="9"/>
        <v>16</v>
      </c>
      <c r="AAB1" s="98">
        <f t="shared" si="9"/>
        <v>16</v>
      </c>
      <c r="AAC1" s="98">
        <f t="shared" si="9"/>
        <v>16</v>
      </c>
      <c r="AAD1" s="98">
        <f t="shared" si="9"/>
        <v>16</v>
      </c>
      <c r="AAE1" s="98">
        <f t="shared" si="9"/>
        <v>16</v>
      </c>
      <c r="AAF1" s="98">
        <f t="shared" si="9"/>
        <v>16</v>
      </c>
      <c r="AAG1" s="98">
        <f t="shared" si="9"/>
        <v>16</v>
      </c>
      <c r="AAH1" s="98">
        <f t="shared" si="9"/>
        <v>16</v>
      </c>
      <c r="AAI1" s="98">
        <f t="shared" si="9"/>
        <v>16</v>
      </c>
      <c r="AAJ1" s="98">
        <f t="shared" si="9"/>
        <v>16</v>
      </c>
      <c r="AAK1" s="98">
        <f t="shared" si="9"/>
        <v>16</v>
      </c>
      <c r="AAL1" s="98">
        <f t="shared" si="9"/>
        <v>16</v>
      </c>
      <c r="AAM1" s="98">
        <f t="shared" si="9"/>
        <v>16</v>
      </c>
      <c r="AAN1" s="98">
        <f t="shared" si="9"/>
        <v>16</v>
      </c>
      <c r="AAO1" s="98">
        <f t="shared" si="9"/>
        <v>16</v>
      </c>
      <c r="AAP1" s="98">
        <f t="shared" si="9"/>
        <v>16</v>
      </c>
      <c r="AAQ1" s="98">
        <f t="shared" si="9"/>
        <v>16</v>
      </c>
      <c r="AAR1" s="98">
        <f t="shared" si="9"/>
        <v>16</v>
      </c>
      <c r="AAS1" s="98">
        <f t="shared" si="9"/>
        <v>16</v>
      </c>
      <c r="AAT1" s="98">
        <f t="shared" si="9"/>
        <v>16</v>
      </c>
      <c r="AAU1" s="98">
        <f t="shared" si="9"/>
        <v>16</v>
      </c>
      <c r="AAV1" s="98">
        <f t="shared" si="9"/>
        <v>16</v>
      </c>
      <c r="AAW1" s="98">
        <f t="shared" si="9"/>
        <v>19</v>
      </c>
      <c r="AAX1" s="98">
        <f t="shared" ref="AAX1:ACK1" si="10">ZJ1+1</f>
        <v>17</v>
      </c>
      <c r="AAY1" s="98">
        <f t="shared" si="10"/>
        <v>17</v>
      </c>
      <c r="AAZ1" s="98">
        <f t="shared" si="10"/>
        <v>17</v>
      </c>
      <c r="ABA1" s="98">
        <f t="shared" si="10"/>
        <v>17</v>
      </c>
      <c r="ABB1" s="98">
        <f t="shared" si="10"/>
        <v>17</v>
      </c>
      <c r="ABC1" s="98">
        <f t="shared" si="10"/>
        <v>17</v>
      </c>
      <c r="ABD1" s="98">
        <f t="shared" si="10"/>
        <v>17</v>
      </c>
      <c r="ABE1" s="98">
        <f t="shared" si="10"/>
        <v>17</v>
      </c>
      <c r="ABF1" s="98">
        <f t="shared" si="10"/>
        <v>17</v>
      </c>
      <c r="ABG1" s="98">
        <f t="shared" si="10"/>
        <v>17</v>
      </c>
      <c r="ABH1" s="98">
        <f t="shared" si="10"/>
        <v>17</v>
      </c>
      <c r="ABI1" s="98">
        <f t="shared" si="10"/>
        <v>17</v>
      </c>
      <c r="ABJ1" s="98">
        <f t="shared" si="10"/>
        <v>17</v>
      </c>
      <c r="ABK1" s="98">
        <f t="shared" si="10"/>
        <v>17</v>
      </c>
      <c r="ABL1" s="98">
        <f t="shared" si="10"/>
        <v>17</v>
      </c>
      <c r="ABM1" s="98">
        <f t="shared" si="10"/>
        <v>17</v>
      </c>
      <c r="ABN1" s="98">
        <f t="shared" si="10"/>
        <v>17</v>
      </c>
      <c r="ABO1" s="98">
        <f t="shared" si="10"/>
        <v>17</v>
      </c>
      <c r="ABP1" s="98">
        <f t="shared" si="10"/>
        <v>17</v>
      </c>
      <c r="ABQ1" s="98">
        <f t="shared" si="10"/>
        <v>17</v>
      </c>
      <c r="ABR1" s="98">
        <f t="shared" si="10"/>
        <v>17</v>
      </c>
      <c r="ABS1" s="98">
        <f t="shared" si="10"/>
        <v>17</v>
      </c>
      <c r="ABT1" s="98">
        <f t="shared" si="10"/>
        <v>17</v>
      </c>
      <c r="ABU1" s="98">
        <f t="shared" si="10"/>
        <v>17</v>
      </c>
      <c r="ABV1" s="98">
        <f t="shared" si="10"/>
        <v>17</v>
      </c>
      <c r="ABW1" s="98">
        <f t="shared" si="10"/>
        <v>17</v>
      </c>
      <c r="ABX1" s="98">
        <f t="shared" si="10"/>
        <v>17</v>
      </c>
      <c r="ABY1" s="98">
        <f t="shared" si="10"/>
        <v>17</v>
      </c>
      <c r="ABZ1" s="98">
        <f t="shared" si="10"/>
        <v>17</v>
      </c>
      <c r="ACA1" s="98">
        <f t="shared" si="10"/>
        <v>17</v>
      </c>
      <c r="ACB1" s="98">
        <f t="shared" si="10"/>
        <v>17</v>
      </c>
      <c r="ACC1" s="98">
        <f t="shared" si="10"/>
        <v>17</v>
      </c>
      <c r="ACD1" s="98">
        <f t="shared" si="10"/>
        <v>17</v>
      </c>
      <c r="ACE1" s="98">
        <f t="shared" si="10"/>
        <v>17</v>
      </c>
      <c r="ACF1" s="98">
        <f t="shared" si="10"/>
        <v>17</v>
      </c>
      <c r="ACG1" s="98">
        <f t="shared" si="10"/>
        <v>17</v>
      </c>
      <c r="ACH1" s="98">
        <f t="shared" si="10"/>
        <v>17</v>
      </c>
      <c r="ACI1" s="98">
        <f t="shared" si="10"/>
        <v>17</v>
      </c>
      <c r="ACJ1" s="98">
        <f t="shared" si="10"/>
        <v>17</v>
      </c>
      <c r="ACK1" s="98">
        <f t="shared" si="10"/>
        <v>20</v>
      </c>
      <c r="ACL1" s="100"/>
      <c r="ACM1" s="100"/>
      <c r="ACN1" s="100"/>
      <c r="ACO1" s="100"/>
      <c r="ACP1" s="100"/>
      <c r="ACQ1" s="100"/>
      <c r="ACR1" s="100"/>
      <c r="ACS1" s="100"/>
      <c r="ACT1" s="100"/>
      <c r="ACU1" s="100"/>
      <c r="ACV1" s="100"/>
      <c r="ACW1" s="100"/>
      <c r="ACX1" s="100"/>
      <c r="ACY1" s="100"/>
      <c r="ACZ1" s="100"/>
      <c r="ADA1" s="100"/>
      <c r="ADB1" s="100"/>
      <c r="ADC1" s="100"/>
      <c r="ADD1" s="100"/>
      <c r="ADE1" s="100"/>
      <c r="ADF1" s="100"/>
      <c r="ADG1" s="100"/>
      <c r="ADH1" s="100"/>
      <c r="ADI1" s="100"/>
      <c r="ADJ1" s="100"/>
      <c r="ADK1" s="100"/>
      <c r="ADL1" s="100"/>
      <c r="ADM1" s="100"/>
      <c r="ADN1" s="100"/>
      <c r="ADO1" s="100"/>
      <c r="ADP1" s="100"/>
      <c r="ADQ1" s="100"/>
      <c r="ADR1" s="100"/>
      <c r="ADS1" s="100"/>
      <c r="ADT1" s="100"/>
      <c r="ADU1" s="100"/>
      <c r="ADV1" s="100"/>
      <c r="ADW1" s="100"/>
      <c r="ADX1" s="100"/>
      <c r="ADY1" s="100"/>
      <c r="ADZ1" s="101"/>
      <c r="AEA1" s="101"/>
      <c r="AEB1" s="101"/>
      <c r="AEC1" s="101"/>
      <c r="AED1" s="102"/>
      <c r="AEE1" s="102"/>
      <c r="AEF1" s="103"/>
      <c r="AEG1" s="98">
        <v>1</v>
      </c>
      <c r="AEH1" s="98">
        <f>AEG1+1</f>
        <v>2</v>
      </c>
      <c r="AEI1" s="98">
        <f t="shared" ref="AEI1:AEY1" si="11">AEH1+1</f>
        <v>3</v>
      </c>
      <c r="AEJ1" s="98">
        <f t="shared" si="11"/>
        <v>4</v>
      </c>
      <c r="AEK1" s="98">
        <f t="shared" si="11"/>
        <v>5</v>
      </c>
      <c r="AEL1" s="98">
        <f t="shared" si="11"/>
        <v>6</v>
      </c>
      <c r="AEM1" s="98">
        <f t="shared" si="11"/>
        <v>7</v>
      </c>
      <c r="AEN1" s="98">
        <f t="shared" si="11"/>
        <v>8</v>
      </c>
      <c r="AEO1" s="98">
        <f t="shared" si="11"/>
        <v>9</v>
      </c>
      <c r="AEP1" s="98">
        <f t="shared" si="11"/>
        <v>10</v>
      </c>
      <c r="AEQ1" s="98">
        <f t="shared" si="11"/>
        <v>11</v>
      </c>
      <c r="AER1" s="98">
        <f t="shared" si="11"/>
        <v>12</v>
      </c>
      <c r="AES1" s="98">
        <f t="shared" si="11"/>
        <v>13</v>
      </c>
      <c r="AET1" s="98">
        <f t="shared" si="11"/>
        <v>14</v>
      </c>
      <c r="AEU1" s="98">
        <f t="shared" si="11"/>
        <v>15</v>
      </c>
      <c r="AEV1" s="98">
        <f t="shared" si="11"/>
        <v>16</v>
      </c>
      <c r="AEW1" s="98">
        <f t="shared" si="11"/>
        <v>17</v>
      </c>
      <c r="AEX1" s="98">
        <f t="shared" si="11"/>
        <v>18</v>
      </c>
      <c r="AEY1" s="98">
        <f t="shared" si="11"/>
        <v>19</v>
      </c>
      <c r="AEZ1" s="98">
        <f>AEY1+1</f>
        <v>20</v>
      </c>
      <c r="AFA1" s="91"/>
      <c r="AFB1" s="104" t="s">
        <v>57</v>
      </c>
      <c r="AFC1" s="105"/>
      <c r="AFD1" s="91"/>
      <c r="AFE1" s="102"/>
      <c r="AFF1" s="103"/>
      <c r="AFG1" s="98">
        <v>1</v>
      </c>
      <c r="AFH1" s="98">
        <f t="shared" ref="AFH1:AFZ1" si="12">AFG1+1</f>
        <v>2</v>
      </c>
      <c r="AFI1" s="98">
        <f t="shared" si="12"/>
        <v>3</v>
      </c>
      <c r="AFJ1" s="98">
        <f t="shared" si="12"/>
        <v>4</v>
      </c>
      <c r="AFK1" s="98">
        <f t="shared" si="12"/>
        <v>5</v>
      </c>
      <c r="AFL1" s="98">
        <f t="shared" si="12"/>
        <v>6</v>
      </c>
      <c r="AFM1" s="98">
        <f t="shared" si="12"/>
        <v>7</v>
      </c>
      <c r="AFN1" s="98">
        <f t="shared" si="12"/>
        <v>8</v>
      </c>
      <c r="AFO1" s="98">
        <f t="shared" si="12"/>
        <v>9</v>
      </c>
      <c r="AFP1" s="98">
        <f t="shared" si="12"/>
        <v>10</v>
      </c>
      <c r="AFQ1" s="98">
        <f t="shared" si="12"/>
        <v>11</v>
      </c>
      <c r="AFR1" s="98">
        <f t="shared" si="12"/>
        <v>12</v>
      </c>
      <c r="AFS1" s="98">
        <f t="shared" si="12"/>
        <v>13</v>
      </c>
      <c r="AFT1" s="98">
        <f t="shared" si="12"/>
        <v>14</v>
      </c>
      <c r="AFU1" s="98">
        <f t="shared" si="12"/>
        <v>15</v>
      </c>
      <c r="AFV1" s="98">
        <f t="shared" si="12"/>
        <v>16</v>
      </c>
      <c r="AFW1" s="98">
        <f t="shared" si="12"/>
        <v>17</v>
      </c>
      <c r="AFX1" s="98">
        <f t="shared" si="12"/>
        <v>18</v>
      </c>
      <c r="AFY1" s="98">
        <f t="shared" si="12"/>
        <v>19</v>
      </c>
      <c r="AFZ1" s="98">
        <f t="shared" si="12"/>
        <v>20</v>
      </c>
      <c r="AGA1" s="105"/>
      <c r="AGB1" s="91"/>
      <c r="AGC1" s="91"/>
      <c r="AGD1" s="91"/>
      <c r="AGE1" s="91"/>
      <c r="AGF1" s="91"/>
      <c r="AGG1" s="91"/>
      <c r="AGH1" s="91"/>
      <c r="AGI1" s="91"/>
      <c r="AGJ1" s="91"/>
      <c r="AGK1" s="91"/>
      <c r="AGL1" s="91"/>
      <c r="AGM1" s="91"/>
      <c r="AGN1" s="91"/>
      <c r="AGO1" s="91"/>
      <c r="AGP1" s="91"/>
      <c r="AGQ1" s="91"/>
      <c r="AGR1" s="91"/>
      <c r="AGS1" s="91"/>
      <c r="AGT1" s="91"/>
      <c r="AGU1" s="91"/>
      <c r="AGV1" s="91"/>
      <c r="AGW1" s="91"/>
      <c r="AGX1" s="91"/>
      <c r="AGY1" s="91"/>
      <c r="AGZ1" s="91"/>
      <c r="AHA1" s="91"/>
      <c r="AHB1" s="91"/>
      <c r="AHC1" s="91"/>
      <c r="AHD1" s="91"/>
      <c r="AHE1" s="91"/>
      <c r="AHF1" s="91"/>
      <c r="AHG1" s="91"/>
      <c r="AHH1" s="91"/>
      <c r="AHI1" s="91"/>
      <c r="AHJ1" s="91"/>
      <c r="AHK1" s="91"/>
      <c r="AHL1" s="91"/>
      <c r="AHM1" s="91"/>
      <c r="AHN1" s="91"/>
      <c r="AHO1" s="91"/>
      <c r="AHP1" s="91"/>
      <c r="AHQ1" s="91"/>
      <c r="AHR1" s="91"/>
      <c r="AHS1" s="91"/>
      <c r="AHT1" s="91"/>
      <c r="AHU1" s="91"/>
      <c r="AHV1" s="91"/>
      <c r="AHW1" s="91"/>
      <c r="AHX1" s="91"/>
      <c r="AHY1" s="91"/>
      <c r="AHZ1" s="91"/>
      <c r="AIA1" s="91"/>
      <c r="AIB1" s="91"/>
      <c r="AIC1" s="91"/>
      <c r="AID1" s="91"/>
      <c r="AIE1" s="91"/>
      <c r="AIF1" s="91"/>
      <c r="AIG1" s="91"/>
      <c r="AIH1" s="91"/>
      <c r="AII1" s="91"/>
      <c r="AIJ1" s="91"/>
      <c r="AIK1" s="91"/>
      <c r="AIL1" s="91"/>
      <c r="AIM1" s="91"/>
      <c r="AIN1" s="91"/>
      <c r="AIO1" s="91"/>
      <c r="AIP1" s="91"/>
      <c r="AIQ1" s="91"/>
      <c r="AIR1" s="91"/>
      <c r="AIS1" s="91"/>
      <c r="AIT1" s="91"/>
      <c r="AIU1" s="91"/>
      <c r="AIV1" s="91"/>
      <c r="AIW1" s="91"/>
      <c r="AIX1" s="91"/>
      <c r="AIY1" s="91"/>
      <c r="AIZ1" s="91"/>
      <c r="AJA1" s="91"/>
      <c r="AJB1" s="91"/>
      <c r="AJC1" s="91"/>
      <c r="AJD1" s="91"/>
      <c r="AJE1" s="91"/>
      <c r="AJF1" s="91"/>
      <c r="AJG1" s="91"/>
      <c r="AJH1" s="91"/>
      <c r="AJI1" s="91"/>
      <c r="AJJ1" s="91"/>
      <c r="AJK1" s="91"/>
      <c r="AJL1" s="91"/>
      <c r="AJM1" s="91"/>
      <c r="AJN1" s="91"/>
      <c r="AJO1" s="91"/>
      <c r="AJP1" s="91"/>
      <c r="AJQ1" s="91"/>
      <c r="AJR1" s="91"/>
      <c r="AJS1" s="91"/>
      <c r="AJT1" s="91"/>
      <c r="AJU1" s="91"/>
      <c r="AJV1" s="91"/>
      <c r="AJW1" s="91"/>
      <c r="AJX1" s="91"/>
      <c r="AJY1" s="91"/>
      <c r="AJZ1" s="91"/>
      <c r="AKA1" s="91"/>
      <c r="AKB1" s="91"/>
      <c r="AKC1" s="91"/>
      <c r="AKD1" s="91"/>
      <c r="AKE1" s="91"/>
      <c r="AKF1" s="91"/>
      <c r="AKG1" s="91"/>
      <c r="AKH1" s="91"/>
      <c r="AKI1" s="91"/>
      <c r="AKJ1" s="91"/>
      <c r="AKK1" s="91"/>
      <c r="AKL1" s="91"/>
      <c r="AKM1" s="91"/>
      <c r="AKN1" s="91"/>
      <c r="AKO1" s="91"/>
      <c r="AKP1" s="91"/>
      <c r="AKQ1" s="91"/>
      <c r="AKR1" s="91"/>
      <c r="AKS1" s="91"/>
      <c r="AKT1" s="91"/>
      <c r="AKU1" s="91"/>
      <c r="AKV1" s="91"/>
      <c r="AKW1" s="91"/>
      <c r="AKX1" s="91"/>
      <c r="AKY1" s="91"/>
      <c r="AKZ1" s="91"/>
      <c r="ALA1" s="91"/>
      <c r="ALB1" s="91"/>
      <c r="ALC1" s="91"/>
      <c r="ALD1" s="91"/>
      <c r="ALE1" s="91"/>
      <c r="ALF1" s="91"/>
      <c r="ALG1" s="91"/>
      <c r="ALH1" s="91"/>
      <c r="ALI1" s="91"/>
      <c r="ALJ1" s="91"/>
      <c r="ALK1" s="91"/>
      <c r="ALL1" s="91"/>
      <c r="ALM1" s="91"/>
      <c r="ALN1" s="91"/>
      <c r="ALO1" s="91"/>
      <c r="ALP1" s="91"/>
      <c r="ALQ1" s="91"/>
      <c r="ALR1" s="91"/>
      <c r="ALS1" s="91"/>
      <c r="ALT1" s="91"/>
      <c r="ALU1" s="91"/>
      <c r="ALV1" s="91"/>
      <c r="ALW1" s="91"/>
      <c r="ALX1" s="91"/>
      <c r="ALY1" s="91"/>
      <c r="ALZ1" s="91"/>
      <c r="AMA1" s="91"/>
      <c r="AMB1" s="91"/>
      <c r="AMC1" s="91"/>
      <c r="AMD1" s="91"/>
      <c r="AME1" s="91"/>
      <c r="AMF1" s="91"/>
      <c r="AMG1" s="91"/>
      <c r="AMH1" s="91"/>
      <c r="AMI1" s="91"/>
      <c r="AMJ1" s="91"/>
      <c r="AMK1" s="91"/>
      <c r="AML1" s="91"/>
      <c r="AMM1" s="91"/>
      <c r="AMN1" s="91"/>
      <c r="AMO1" s="91"/>
      <c r="AMP1" s="91"/>
      <c r="AMQ1" s="91"/>
      <c r="AMR1" s="91"/>
      <c r="AMS1" s="91"/>
      <c r="AMT1" s="91"/>
      <c r="AMU1" s="91"/>
      <c r="AMV1" s="91"/>
      <c r="AMW1" s="91"/>
      <c r="AMX1" s="91"/>
      <c r="AMY1" s="91"/>
      <c r="AMZ1" s="91"/>
      <c r="ANA1" s="91"/>
      <c r="ANB1" s="91"/>
      <c r="ANC1" s="91"/>
      <c r="AND1" s="91"/>
      <c r="ANE1" s="91"/>
      <c r="ANF1" s="91"/>
      <c r="ANG1" s="91"/>
      <c r="ANH1" s="91"/>
      <c r="ANI1" s="91"/>
      <c r="ANJ1" s="91"/>
      <c r="ANK1" s="91"/>
      <c r="ANL1" s="91"/>
      <c r="ANM1" s="91"/>
      <c r="ANN1" s="91"/>
      <c r="ANO1" s="91"/>
      <c r="ANP1" s="91"/>
      <c r="ANQ1" s="91"/>
      <c r="ANR1" s="91"/>
      <c r="ANS1" s="91"/>
      <c r="ANT1" s="91"/>
      <c r="ANU1" s="91"/>
      <c r="ANV1" s="91"/>
      <c r="ANW1" s="91"/>
      <c r="ANX1" s="91"/>
      <c r="ANY1" s="91"/>
      <c r="ANZ1" s="91"/>
      <c r="AOA1" s="91"/>
      <c r="AOB1" s="91"/>
      <c r="AOC1" s="91"/>
      <c r="AOD1" s="91"/>
      <c r="AOE1" s="91"/>
      <c r="AOF1" s="91"/>
      <c r="AOG1" s="91"/>
      <c r="AOH1" s="91"/>
      <c r="AOI1" s="91"/>
      <c r="AOJ1" s="91"/>
      <c r="AOK1" s="91"/>
      <c r="AOL1" s="91"/>
      <c r="AOM1" s="91"/>
      <c r="AON1" s="91"/>
      <c r="AOO1" s="91"/>
      <c r="AOP1" s="91"/>
      <c r="AOQ1" s="91"/>
      <c r="AOR1" s="91"/>
      <c r="AOS1" s="91"/>
      <c r="AOT1" s="91"/>
      <c r="AOU1" s="91"/>
      <c r="AOV1" s="91"/>
      <c r="AOW1" s="91"/>
      <c r="AOX1" s="91"/>
      <c r="AOY1" s="91"/>
      <c r="AOZ1" s="91"/>
      <c r="APA1" s="91"/>
      <c r="APB1" s="91"/>
      <c r="APC1" s="91"/>
      <c r="APD1" s="91"/>
      <c r="APE1" s="91"/>
      <c r="APF1" s="91"/>
      <c r="APG1" s="91"/>
      <c r="APH1" s="91"/>
      <c r="API1" s="91"/>
      <c r="APJ1" s="91"/>
      <c r="APK1" s="91"/>
      <c r="APL1" s="91"/>
      <c r="APM1" s="91"/>
      <c r="APN1" s="91"/>
      <c r="APO1" s="91"/>
      <c r="APP1" s="91"/>
      <c r="APQ1" s="91"/>
      <c r="APR1" s="91"/>
      <c r="APS1" s="91"/>
      <c r="APT1" s="91"/>
      <c r="APU1" s="91"/>
      <c r="APV1" s="91"/>
      <c r="APW1" s="91"/>
      <c r="APX1" s="91"/>
      <c r="APY1" s="91"/>
      <c r="APZ1" s="91"/>
      <c r="AQA1" s="91"/>
      <c r="AQB1" s="91"/>
      <c r="AQC1" s="91"/>
      <c r="AQD1" s="91"/>
      <c r="AQE1" s="91"/>
      <c r="AQF1" s="91"/>
      <c r="AQG1" s="91"/>
      <c r="AQH1" s="91"/>
      <c r="AQI1" s="91"/>
      <c r="AQJ1" s="91"/>
      <c r="AQK1" s="91"/>
      <c r="AQL1" s="91"/>
      <c r="AQM1" s="91"/>
      <c r="AQN1" s="91"/>
      <c r="AQO1" s="91"/>
      <c r="AQP1" s="91"/>
      <c r="AQQ1" s="91"/>
      <c r="AQR1" s="91"/>
      <c r="AQS1" s="91"/>
      <c r="AQT1" s="91"/>
      <c r="AQU1" s="91"/>
      <c r="AQV1" s="91"/>
      <c r="AQW1" s="91"/>
      <c r="AQX1" s="91"/>
      <c r="AQY1" s="91"/>
      <c r="AQZ1" s="91"/>
      <c r="ARA1" s="91"/>
      <c r="ARB1" s="91"/>
      <c r="ARC1" s="91"/>
      <c r="ARD1" s="91"/>
      <c r="ARE1" s="91"/>
      <c r="ARF1" s="91"/>
      <c r="ARG1" s="91"/>
      <c r="ARH1" s="91"/>
      <c r="ARI1" s="91"/>
      <c r="ARJ1" s="91"/>
      <c r="ARK1" s="91"/>
      <c r="ARL1" s="91"/>
      <c r="ARM1" s="91"/>
      <c r="ARN1" s="91"/>
      <c r="ARO1" s="91"/>
      <c r="ARP1" s="91"/>
      <c r="ARQ1" s="91"/>
      <c r="ARR1" s="91"/>
      <c r="ARS1" s="91"/>
      <c r="ART1" s="91"/>
      <c r="ARU1" s="91"/>
      <c r="ARV1" s="91"/>
      <c r="ARW1" s="91"/>
      <c r="ARX1" s="91"/>
      <c r="ARY1" s="91"/>
      <c r="ARZ1" s="91"/>
      <c r="ASA1" s="91"/>
      <c r="ASB1" s="91"/>
      <c r="ASC1" s="91"/>
      <c r="ASD1" s="91"/>
      <c r="ASE1" s="91"/>
      <c r="ASF1" s="91"/>
      <c r="ASG1" s="91"/>
      <c r="ASH1" s="91"/>
      <c r="ASI1" s="91"/>
      <c r="ASJ1" s="91"/>
      <c r="ASK1" s="91"/>
      <c r="ASL1" s="91"/>
      <c r="ASM1" s="91"/>
      <c r="ASN1" s="91"/>
      <c r="ASO1" s="91"/>
      <c r="ASP1" s="91"/>
      <c r="ASQ1" s="91"/>
      <c r="ASR1" s="91"/>
    </row>
    <row r="2" spans="1:1188" ht="9" customHeight="1" x14ac:dyDescent="0.25">
      <c r="A2" s="107" t="s">
        <v>19</v>
      </c>
      <c r="B2" s="108">
        <f>MAX(A5:A107)+1</f>
        <v>103</v>
      </c>
      <c r="C2" s="96">
        <f>COUNT(AEB6:AEB25)</f>
        <v>20</v>
      </c>
      <c r="D2" s="109" t="s">
        <v>20</v>
      </c>
      <c r="E2" s="97">
        <f t="array" ref="E2:AR3">TRANSPOSE(ADZ6:AEA45)</f>
        <v>0</v>
      </c>
      <c r="F2" s="97">
        <v>1</v>
      </c>
      <c r="G2" s="97">
        <v>2</v>
      </c>
      <c r="H2" s="97">
        <v>3</v>
      </c>
      <c r="I2" s="97">
        <v>4</v>
      </c>
      <c r="J2" s="97">
        <v>5</v>
      </c>
      <c r="K2" s="97">
        <v>6</v>
      </c>
      <c r="L2" s="97">
        <v>7</v>
      </c>
      <c r="M2" s="97">
        <v>8</v>
      </c>
      <c r="N2" s="97">
        <v>9</v>
      </c>
      <c r="O2" s="97">
        <v>10</v>
      </c>
      <c r="P2" s="97">
        <v>11</v>
      </c>
      <c r="Q2" s="97">
        <v>12</v>
      </c>
      <c r="R2" s="97">
        <v>13</v>
      </c>
      <c r="S2" s="97">
        <v>14</v>
      </c>
      <c r="T2" s="97">
        <v>15</v>
      </c>
      <c r="U2" s="97">
        <v>16</v>
      </c>
      <c r="V2" s="97">
        <v>17</v>
      </c>
      <c r="W2" s="97">
        <v>18</v>
      </c>
      <c r="X2" s="97">
        <v>19</v>
      </c>
      <c r="Y2" s="97">
        <v>20</v>
      </c>
      <c r="Z2" s="97">
        <v>21</v>
      </c>
      <c r="AA2" s="97">
        <v>22</v>
      </c>
      <c r="AB2" s="97">
        <v>23</v>
      </c>
      <c r="AC2" s="97">
        <v>24</v>
      </c>
      <c r="AD2" s="97">
        <v>25</v>
      </c>
      <c r="AE2" s="97">
        <v>26</v>
      </c>
      <c r="AF2" s="97">
        <v>27</v>
      </c>
      <c r="AG2" s="97">
        <v>28</v>
      </c>
      <c r="AH2" s="97">
        <v>29</v>
      </c>
      <c r="AI2" s="97">
        <v>30</v>
      </c>
      <c r="AJ2" s="97">
        <v>31</v>
      </c>
      <c r="AK2" s="97">
        <v>32</v>
      </c>
      <c r="AL2" s="97">
        <v>33</v>
      </c>
      <c r="AM2" s="97">
        <v>34</v>
      </c>
      <c r="AN2" s="97">
        <v>35</v>
      </c>
      <c r="AO2" s="97">
        <v>36</v>
      </c>
      <c r="AP2" s="97">
        <v>37</v>
      </c>
      <c r="AQ2" s="97">
        <v>38</v>
      </c>
      <c r="AR2" s="97">
        <v>39</v>
      </c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10"/>
      <c r="BJ2" s="110"/>
      <c r="BK2" s="110"/>
      <c r="BL2" s="110"/>
      <c r="BM2" s="110"/>
      <c r="BN2" s="110"/>
      <c r="BO2" s="110"/>
      <c r="BP2" s="110"/>
      <c r="BQ2" s="110"/>
      <c r="BR2" s="110"/>
      <c r="BS2" s="110"/>
      <c r="BT2" s="110"/>
      <c r="BU2" s="110"/>
      <c r="BV2" s="110"/>
      <c r="BW2" s="110"/>
      <c r="BX2" s="110"/>
      <c r="BY2" s="110"/>
      <c r="BZ2" s="110"/>
      <c r="CA2" s="110"/>
      <c r="CB2" s="110"/>
      <c r="CC2" s="110"/>
      <c r="CD2" s="110"/>
      <c r="CE2" s="110"/>
      <c r="CF2" s="110"/>
      <c r="CG2" s="110"/>
      <c r="CH2" s="110"/>
      <c r="CI2" s="110"/>
      <c r="CJ2" s="110"/>
      <c r="CK2" s="110"/>
      <c r="CL2" s="110"/>
      <c r="CM2" s="110"/>
      <c r="CN2" s="110"/>
      <c r="CO2" s="110"/>
      <c r="CP2" s="110"/>
      <c r="CQ2" s="110"/>
      <c r="CR2" s="110"/>
      <c r="CS2" s="110"/>
      <c r="CT2" s="110"/>
      <c r="CU2" s="110"/>
      <c r="CV2" s="110"/>
      <c r="CW2" s="110"/>
      <c r="CX2" s="110"/>
      <c r="CY2" s="110"/>
      <c r="CZ2" s="110"/>
      <c r="DA2" s="110"/>
      <c r="DB2" s="110"/>
      <c r="DC2" s="110"/>
      <c r="DD2" s="110"/>
      <c r="DE2" s="110"/>
      <c r="DF2" s="110"/>
      <c r="DG2" s="110"/>
      <c r="DH2" s="110"/>
      <c r="DI2" s="110"/>
      <c r="DJ2" s="110"/>
      <c r="DK2" s="110"/>
      <c r="DL2" s="110"/>
      <c r="DM2" s="110"/>
      <c r="DN2" s="110"/>
      <c r="DO2" s="110"/>
      <c r="DP2" s="110"/>
      <c r="DQ2" s="110"/>
      <c r="DR2" s="110"/>
      <c r="DS2" s="110"/>
      <c r="DT2" s="110"/>
      <c r="DU2" s="110"/>
      <c r="DV2" s="110"/>
      <c r="DW2" s="110"/>
      <c r="DX2" s="110"/>
      <c r="DY2" s="110"/>
      <c r="DZ2" s="110"/>
      <c r="EA2" s="110"/>
      <c r="EB2" s="110"/>
      <c r="EC2" s="110"/>
      <c r="ED2" s="110"/>
      <c r="EE2" s="110"/>
      <c r="EF2" s="110"/>
      <c r="EG2" s="110"/>
      <c r="EH2" s="110"/>
      <c r="EI2" s="110"/>
      <c r="EJ2" s="110"/>
      <c r="EK2" s="110"/>
      <c r="EL2" s="110"/>
      <c r="EM2" s="110"/>
      <c r="EN2" s="110"/>
      <c r="EO2" s="110"/>
      <c r="EP2" s="110"/>
      <c r="EQ2" s="110"/>
      <c r="ER2" s="110"/>
      <c r="ES2" s="110"/>
      <c r="ET2" s="110"/>
      <c r="EU2" s="110"/>
      <c r="EV2" s="110"/>
      <c r="EW2" s="110"/>
      <c r="EX2" s="110"/>
      <c r="EY2" s="110"/>
      <c r="EZ2" s="110"/>
      <c r="FA2" s="110"/>
      <c r="FB2" s="110"/>
      <c r="FC2" s="110"/>
      <c r="FD2" s="110"/>
      <c r="FE2" s="110"/>
      <c r="FF2" s="110"/>
      <c r="FG2" s="110"/>
      <c r="FH2" s="110"/>
      <c r="FI2" s="110"/>
      <c r="FJ2" s="110"/>
      <c r="FK2" s="110"/>
      <c r="FL2" s="110"/>
      <c r="FM2" s="110"/>
      <c r="FN2" s="110"/>
      <c r="FO2" s="110"/>
      <c r="FP2" s="110"/>
      <c r="FQ2" s="110"/>
      <c r="FR2" s="110"/>
      <c r="FS2" s="110"/>
      <c r="FT2" s="110"/>
      <c r="FU2" s="110"/>
      <c r="FV2" s="110"/>
      <c r="FW2" s="110"/>
      <c r="FX2" s="110"/>
      <c r="FY2" s="110"/>
      <c r="FZ2" s="110"/>
      <c r="GA2" s="110"/>
      <c r="GB2" s="110"/>
      <c r="GC2" s="110"/>
      <c r="GD2" s="110"/>
      <c r="GE2" s="110"/>
      <c r="GF2" s="110"/>
      <c r="GG2" s="110"/>
      <c r="GH2" s="110"/>
      <c r="GI2" s="110"/>
      <c r="GJ2" s="110"/>
      <c r="GK2" s="110"/>
      <c r="GL2" s="110"/>
      <c r="GM2" s="110"/>
      <c r="GN2" s="110"/>
      <c r="GO2" s="110"/>
      <c r="GP2" s="110"/>
      <c r="GQ2" s="110"/>
      <c r="GR2" s="110"/>
      <c r="GS2" s="110"/>
      <c r="GT2" s="110"/>
      <c r="GU2" s="110"/>
      <c r="GV2" s="110"/>
      <c r="GW2" s="110"/>
      <c r="GX2" s="110"/>
      <c r="GY2" s="110"/>
      <c r="GZ2" s="110"/>
      <c r="HA2" s="110"/>
      <c r="HB2" s="110"/>
      <c r="HC2" s="110"/>
      <c r="HD2" s="110"/>
      <c r="HE2" s="110"/>
      <c r="HF2" s="110"/>
      <c r="HG2" s="110"/>
      <c r="HH2" s="110"/>
      <c r="HI2" s="110"/>
      <c r="HJ2" s="110"/>
      <c r="HK2" s="110"/>
      <c r="HL2" s="110"/>
      <c r="HM2" s="110"/>
      <c r="HN2" s="110"/>
      <c r="HO2" s="110"/>
      <c r="HP2" s="110"/>
      <c r="HQ2" s="110"/>
      <c r="HR2" s="110"/>
      <c r="HS2" s="110"/>
      <c r="HT2" s="110"/>
      <c r="HU2" s="110"/>
      <c r="HV2" s="110"/>
      <c r="HW2" s="110"/>
      <c r="HX2" s="110"/>
      <c r="HY2" s="110"/>
      <c r="HZ2" s="110"/>
      <c r="IA2" s="110"/>
      <c r="IB2" s="110"/>
      <c r="IC2" s="110"/>
      <c r="ID2" s="110"/>
      <c r="IE2" s="110"/>
      <c r="IF2" s="110"/>
      <c r="IG2" s="110"/>
      <c r="IH2" s="110"/>
      <c r="II2" s="110"/>
      <c r="IJ2" s="110"/>
      <c r="IK2" s="110"/>
      <c r="IL2" s="110"/>
      <c r="IM2" s="110"/>
      <c r="IN2" s="110"/>
      <c r="IO2" s="110"/>
      <c r="IP2" s="110"/>
      <c r="IQ2" s="110"/>
      <c r="IR2" s="110"/>
      <c r="IS2" s="110"/>
      <c r="IT2" s="110"/>
      <c r="IU2" s="110"/>
      <c r="IV2" s="110"/>
      <c r="IW2" s="110"/>
      <c r="IX2" s="110"/>
      <c r="IY2" s="110"/>
      <c r="IZ2" s="110"/>
      <c r="JA2" s="110"/>
      <c r="JB2" s="110"/>
      <c r="JC2" s="110"/>
      <c r="JD2" s="110"/>
      <c r="JE2" s="110"/>
      <c r="JF2" s="110"/>
      <c r="JG2" s="110"/>
      <c r="JH2" s="110"/>
      <c r="JI2" s="110"/>
      <c r="JJ2" s="110"/>
      <c r="JK2" s="110"/>
      <c r="JL2" s="110"/>
      <c r="JM2" s="110"/>
      <c r="JN2" s="110"/>
      <c r="JO2" s="110"/>
      <c r="JP2" s="110"/>
      <c r="JQ2" s="110"/>
      <c r="JR2" s="110"/>
      <c r="JS2" s="110"/>
      <c r="JT2" s="110"/>
      <c r="JU2" s="110"/>
      <c r="JV2" s="110"/>
      <c r="JW2" s="110"/>
      <c r="JX2" s="110"/>
      <c r="JY2" s="110"/>
      <c r="JZ2" s="110"/>
      <c r="KA2" s="110"/>
      <c r="KB2" s="110"/>
      <c r="KC2" s="110"/>
      <c r="KD2" s="110"/>
      <c r="KE2" s="110"/>
      <c r="KF2" s="110"/>
      <c r="KG2" s="110"/>
      <c r="KH2" s="110"/>
      <c r="KI2" s="110"/>
      <c r="KJ2" s="110"/>
      <c r="KK2" s="110"/>
      <c r="KL2" s="110"/>
      <c r="KM2" s="110"/>
      <c r="KN2" s="110"/>
      <c r="KO2" s="110"/>
      <c r="KP2" s="110"/>
      <c r="KQ2" s="110"/>
      <c r="KR2" s="110"/>
      <c r="KS2" s="110"/>
      <c r="KT2" s="110"/>
      <c r="KU2" s="110"/>
      <c r="KV2" s="110"/>
      <c r="KW2" s="110"/>
      <c r="KX2" s="110"/>
      <c r="KY2" s="110"/>
      <c r="KZ2" s="110"/>
      <c r="LA2" s="110"/>
      <c r="LB2" s="110"/>
      <c r="LC2" s="110"/>
      <c r="LD2" s="110"/>
      <c r="LE2" s="110"/>
      <c r="LF2" s="110"/>
      <c r="LG2" s="110"/>
      <c r="LH2" s="110"/>
      <c r="LI2" s="110"/>
      <c r="LJ2" s="110"/>
      <c r="LK2" s="110"/>
      <c r="LL2" s="110"/>
      <c r="LM2" s="110"/>
      <c r="LN2" s="110"/>
      <c r="LO2" s="110"/>
      <c r="LP2" s="110"/>
      <c r="LQ2" s="110"/>
      <c r="LR2" s="110"/>
      <c r="LS2" s="110"/>
      <c r="LT2" s="110"/>
      <c r="LU2" s="110"/>
      <c r="LV2" s="110"/>
      <c r="LW2" s="110"/>
      <c r="LX2" s="110"/>
      <c r="LY2" s="110"/>
      <c r="LZ2" s="110"/>
      <c r="MA2" s="110"/>
      <c r="MB2" s="110"/>
      <c r="MC2" s="110"/>
      <c r="MD2" s="110"/>
      <c r="ME2" s="110"/>
      <c r="MF2" s="110"/>
      <c r="MG2" s="110"/>
      <c r="MH2" s="110"/>
      <c r="MI2" s="110"/>
      <c r="MJ2" s="110"/>
      <c r="MK2" s="110"/>
      <c r="ML2" s="110"/>
      <c r="MM2" s="110"/>
      <c r="MN2" s="110"/>
      <c r="MO2" s="110"/>
      <c r="MP2" s="110"/>
      <c r="MQ2" s="110"/>
      <c r="MR2" s="110"/>
      <c r="MS2" s="110"/>
      <c r="MT2" s="110"/>
      <c r="MU2" s="110"/>
      <c r="MV2" s="110"/>
      <c r="MW2" s="110"/>
      <c r="MX2" s="110"/>
      <c r="MY2" s="110"/>
      <c r="MZ2" s="110"/>
      <c r="NA2" s="110"/>
      <c r="NB2" s="110"/>
      <c r="NC2" s="110"/>
      <c r="ND2" s="110"/>
      <c r="NE2" s="110"/>
      <c r="NF2" s="110"/>
      <c r="NG2" s="110"/>
      <c r="NH2" s="110"/>
      <c r="NI2" s="110"/>
      <c r="NJ2" s="110"/>
      <c r="NK2" s="110"/>
      <c r="NL2" s="110"/>
      <c r="NM2" s="110"/>
      <c r="NN2" s="110"/>
      <c r="NO2" s="110"/>
      <c r="NP2" s="110"/>
      <c r="NQ2" s="110"/>
      <c r="NR2" s="110"/>
      <c r="NS2" s="110"/>
      <c r="NT2" s="110"/>
      <c r="NU2" s="110"/>
      <c r="NV2" s="110"/>
      <c r="NW2" s="110"/>
      <c r="NX2" s="110"/>
      <c r="NY2" s="110"/>
      <c r="NZ2" s="110"/>
      <c r="OA2" s="110"/>
      <c r="OB2" s="110"/>
      <c r="OC2" s="110"/>
      <c r="OD2" s="110"/>
      <c r="OE2" s="110"/>
      <c r="OF2" s="110"/>
      <c r="OG2" s="110"/>
      <c r="OH2" s="110"/>
      <c r="OI2" s="110"/>
      <c r="OJ2" s="110"/>
      <c r="OK2" s="110"/>
      <c r="OL2" s="110"/>
      <c r="OM2" s="110"/>
      <c r="ON2" s="110"/>
      <c r="OO2" s="110"/>
      <c r="OP2" s="110"/>
      <c r="OQ2" s="110"/>
      <c r="OR2" s="110"/>
      <c r="OS2" s="110"/>
      <c r="OT2" s="110"/>
      <c r="OU2" s="110"/>
      <c r="OV2" s="110"/>
      <c r="OW2" s="110"/>
      <c r="OX2" s="110"/>
      <c r="OY2" s="110"/>
      <c r="OZ2" s="110"/>
      <c r="PA2" s="110"/>
      <c r="PB2" s="110"/>
      <c r="PC2" s="110"/>
      <c r="PD2" s="110"/>
      <c r="PE2" s="110"/>
      <c r="PF2" s="110"/>
      <c r="PG2" s="110"/>
      <c r="PH2" s="110"/>
      <c r="PI2" s="110"/>
      <c r="PJ2" s="110"/>
      <c r="PK2" s="110"/>
      <c r="PL2" s="110"/>
      <c r="PM2" s="110"/>
      <c r="PN2" s="110"/>
      <c r="PO2" s="110"/>
      <c r="PP2" s="110"/>
      <c r="PQ2" s="110"/>
      <c r="PR2" s="110"/>
      <c r="PS2" s="110"/>
      <c r="PT2" s="110"/>
      <c r="PU2" s="110"/>
      <c r="PV2" s="110"/>
      <c r="PW2" s="110"/>
      <c r="PX2" s="110"/>
      <c r="PY2" s="110"/>
      <c r="PZ2" s="110"/>
      <c r="QA2" s="110"/>
      <c r="QB2" s="110"/>
      <c r="QC2" s="110"/>
      <c r="QD2" s="110"/>
      <c r="QE2" s="110"/>
      <c r="QF2" s="110"/>
      <c r="QG2" s="110"/>
      <c r="QH2" s="110"/>
      <c r="QI2" s="110"/>
      <c r="QJ2" s="110"/>
      <c r="QK2" s="110"/>
      <c r="QL2" s="110"/>
      <c r="QM2" s="110"/>
      <c r="QN2" s="110"/>
      <c r="QO2" s="110"/>
      <c r="QP2" s="110"/>
      <c r="QQ2" s="110"/>
      <c r="QR2" s="110"/>
      <c r="QS2" s="110"/>
      <c r="QT2" s="110"/>
      <c r="QU2" s="110"/>
      <c r="QV2" s="110"/>
      <c r="QW2" s="110"/>
      <c r="QX2" s="110"/>
      <c r="QY2" s="110"/>
      <c r="QZ2" s="110"/>
      <c r="RA2" s="110"/>
      <c r="RB2" s="110"/>
      <c r="RC2" s="110"/>
      <c r="RD2" s="110"/>
      <c r="RE2" s="110"/>
      <c r="RF2" s="110"/>
      <c r="RG2" s="110"/>
      <c r="RH2" s="110"/>
      <c r="RI2" s="110"/>
      <c r="RJ2" s="110"/>
      <c r="RK2" s="110"/>
      <c r="RL2" s="110"/>
      <c r="RM2" s="110"/>
      <c r="RN2" s="110"/>
      <c r="RO2" s="110"/>
      <c r="RP2" s="110"/>
      <c r="RQ2" s="110"/>
      <c r="RR2" s="110"/>
      <c r="RS2" s="110"/>
      <c r="RT2" s="110"/>
      <c r="RU2" s="110"/>
      <c r="RV2" s="110"/>
      <c r="RW2" s="110"/>
      <c r="RX2" s="110"/>
      <c r="RY2" s="110"/>
      <c r="RZ2" s="110"/>
      <c r="SA2" s="110"/>
      <c r="SB2" s="110"/>
      <c r="SC2" s="110"/>
      <c r="SD2" s="110"/>
      <c r="SE2" s="110"/>
      <c r="SF2" s="110"/>
      <c r="SG2" s="110"/>
      <c r="SH2" s="110"/>
      <c r="SI2" s="110"/>
      <c r="SJ2" s="110"/>
      <c r="SK2" s="110"/>
      <c r="SL2" s="110"/>
      <c r="SM2" s="110"/>
      <c r="SN2" s="110"/>
      <c r="SO2" s="110"/>
      <c r="SP2" s="110"/>
      <c r="SQ2" s="110"/>
      <c r="SR2" s="110"/>
      <c r="SS2" s="110"/>
      <c r="ST2" s="110"/>
      <c r="SU2" s="110"/>
      <c r="SV2" s="110"/>
      <c r="SW2" s="110"/>
      <c r="SX2" s="110"/>
      <c r="SY2" s="110"/>
      <c r="SZ2" s="110"/>
      <c r="TA2" s="110"/>
      <c r="TB2" s="110"/>
      <c r="TC2" s="110"/>
      <c r="TD2" s="110"/>
      <c r="TE2" s="110"/>
      <c r="TF2" s="110"/>
      <c r="TG2" s="110"/>
      <c r="TH2" s="110"/>
      <c r="TI2" s="110"/>
      <c r="TJ2" s="110"/>
      <c r="TK2" s="110"/>
      <c r="TL2" s="110"/>
      <c r="TM2" s="110"/>
      <c r="TN2" s="110"/>
      <c r="TO2" s="110"/>
      <c r="TP2" s="110"/>
      <c r="TQ2" s="110"/>
      <c r="TR2" s="110"/>
      <c r="TS2" s="110"/>
      <c r="TT2" s="110"/>
      <c r="TU2" s="110"/>
      <c r="TV2" s="110"/>
      <c r="TW2" s="110"/>
      <c r="TX2" s="110"/>
      <c r="TY2" s="110"/>
      <c r="TZ2" s="110"/>
      <c r="UA2" s="110"/>
      <c r="UB2" s="110"/>
      <c r="UC2" s="110"/>
      <c r="UD2" s="110"/>
      <c r="UE2" s="110"/>
      <c r="UF2" s="110"/>
      <c r="UG2" s="110"/>
      <c r="UH2" s="110"/>
      <c r="UI2" s="110"/>
      <c r="UJ2" s="110"/>
      <c r="UK2" s="110"/>
      <c r="UL2" s="110"/>
      <c r="UM2" s="110"/>
      <c r="UN2" s="110"/>
      <c r="UO2" s="110"/>
      <c r="UP2" s="110"/>
      <c r="UQ2" s="110"/>
      <c r="UR2" s="110"/>
      <c r="US2" s="110"/>
      <c r="UT2" s="110"/>
      <c r="UU2" s="110"/>
      <c r="UV2" s="110"/>
      <c r="UW2" s="110"/>
      <c r="UX2" s="110"/>
      <c r="UY2" s="110"/>
      <c r="UZ2" s="110"/>
      <c r="VA2" s="110"/>
      <c r="VB2" s="110"/>
      <c r="VC2" s="110"/>
      <c r="VD2" s="110"/>
      <c r="VE2" s="110"/>
      <c r="VF2" s="110"/>
      <c r="VG2" s="110"/>
      <c r="VH2" s="110"/>
      <c r="VI2" s="110"/>
      <c r="VJ2" s="110"/>
      <c r="VK2" s="110"/>
      <c r="VL2" s="110"/>
      <c r="VM2" s="110"/>
      <c r="VN2" s="110"/>
      <c r="VO2" s="110"/>
      <c r="VP2" s="110"/>
      <c r="VQ2" s="110"/>
      <c r="VR2" s="110"/>
      <c r="VS2" s="110"/>
      <c r="VT2" s="110"/>
      <c r="VU2" s="110"/>
      <c r="VV2" s="110"/>
      <c r="VW2" s="110"/>
      <c r="VX2" s="110"/>
      <c r="VY2" s="110"/>
      <c r="VZ2" s="110"/>
      <c r="WA2" s="110"/>
      <c r="WB2" s="110"/>
      <c r="WC2" s="110"/>
      <c r="WD2" s="110"/>
      <c r="WE2" s="110"/>
      <c r="WF2" s="110"/>
      <c r="WG2" s="110"/>
      <c r="WH2" s="110"/>
      <c r="WI2" s="110"/>
      <c r="WJ2" s="110"/>
      <c r="WK2" s="110"/>
      <c r="WL2" s="110"/>
      <c r="WM2" s="110"/>
      <c r="WN2" s="110"/>
      <c r="WO2" s="110"/>
      <c r="WP2" s="110"/>
      <c r="WQ2" s="110"/>
      <c r="WR2" s="110"/>
      <c r="WS2" s="110"/>
      <c r="WT2" s="110"/>
      <c r="WU2" s="110"/>
      <c r="WV2" s="110"/>
      <c r="WW2" s="110"/>
      <c r="WX2" s="110"/>
      <c r="WY2" s="110"/>
      <c r="WZ2" s="110"/>
      <c r="XA2" s="110"/>
      <c r="XB2" s="110"/>
      <c r="XC2" s="110"/>
      <c r="XD2" s="110"/>
      <c r="XE2" s="110"/>
      <c r="XF2" s="110"/>
      <c r="XG2" s="110"/>
      <c r="XH2" s="110"/>
      <c r="XI2" s="110"/>
      <c r="XJ2" s="110"/>
      <c r="XK2" s="110"/>
      <c r="XL2" s="110"/>
      <c r="XM2" s="110"/>
      <c r="XN2" s="110"/>
      <c r="XO2" s="110"/>
      <c r="XP2" s="110"/>
      <c r="XQ2" s="110"/>
      <c r="XR2" s="110"/>
      <c r="XS2" s="110"/>
      <c r="XT2" s="110"/>
      <c r="XU2" s="110"/>
      <c r="XV2" s="110"/>
      <c r="XW2" s="110"/>
      <c r="XX2" s="110"/>
      <c r="XY2" s="110"/>
      <c r="XZ2" s="110"/>
      <c r="YA2" s="110"/>
      <c r="YB2" s="110"/>
      <c r="YC2" s="110"/>
      <c r="YD2" s="110"/>
      <c r="YE2" s="110"/>
      <c r="YF2" s="110"/>
      <c r="YG2" s="110"/>
      <c r="YH2" s="110"/>
      <c r="YI2" s="110"/>
      <c r="YJ2" s="110"/>
      <c r="YK2" s="110"/>
      <c r="YL2" s="110"/>
      <c r="YM2" s="110"/>
      <c r="YN2" s="110"/>
      <c r="YO2" s="110"/>
      <c r="YP2" s="110"/>
      <c r="YQ2" s="110"/>
      <c r="YR2" s="110"/>
      <c r="YS2" s="110"/>
      <c r="YT2" s="110"/>
      <c r="YU2" s="110"/>
      <c r="YV2" s="110"/>
      <c r="YW2" s="110"/>
      <c r="YX2" s="110"/>
      <c r="YY2" s="110"/>
      <c r="YZ2" s="110"/>
      <c r="ZA2" s="110"/>
      <c r="ZB2" s="110"/>
      <c r="ZC2" s="110"/>
      <c r="ZD2" s="110"/>
      <c r="ZE2" s="110"/>
      <c r="ZF2" s="110"/>
      <c r="ZG2" s="110"/>
      <c r="ZH2" s="110"/>
      <c r="ZI2" s="110"/>
      <c r="ZJ2" s="110"/>
      <c r="ZK2" s="110"/>
      <c r="ZL2" s="110"/>
      <c r="ZM2" s="110"/>
      <c r="ZN2" s="110"/>
      <c r="ZO2" s="110"/>
      <c r="ZP2" s="110"/>
      <c r="ZQ2" s="110"/>
      <c r="ZR2" s="110"/>
      <c r="ZS2" s="110"/>
      <c r="ZT2" s="110"/>
      <c r="ZU2" s="110"/>
      <c r="ZV2" s="110"/>
      <c r="ZW2" s="110"/>
      <c r="ZX2" s="110"/>
      <c r="ZY2" s="110"/>
      <c r="ZZ2" s="110"/>
      <c r="AAA2" s="110"/>
      <c r="AAB2" s="110"/>
      <c r="AAC2" s="110"/>
      <c r="AAD2" s="110"/>
      <c r="AAE2" s="110"/>
      <c r="AAF2" s="110"/>
      <c r="AAG2" s="110"/>
      <c r="AAH2" s="110"/>
      <c r="AAI2" s="110"/>
      <c r="AAJ2" s="110"/>
      <c r="AAK2" s="110"/>
      <c r="AAL2" s="110"/>
      <c r="AAM2" s="110"/>
      <c r="AAN2" s="110"/>
      <c r="AAO2" s="110"/>
      <c r="AAP2" s="110"/>
      <c r="AAQ2" s="110"/>
      <c r="AAR2" s="110"/>
      <c r="AAS2" s="110"/>
      <c r="AAT2" s="110"/>
      <c r="AAU2" s="110"/>
      <c r="AAV2" s="110"/>
      <c r="AAW2" s="110"/>
      <c r="AAX2" s="110"/>
      <c r="AAY2" s="110"/>
      <c r="AAZ2" s="110"/>
      <c r="ABA2" s="110"/>
      <c r="ABB2" s="110"/>
      <c r="ABC2" s="110"/>
      <c r="ABD2" s="110"/>
      <c r="ABE2" s="110"/>
      <c r="ABF2" s="110"/>
      <c r="ABG2" s="110"/>
      <c r="ABH2" s="110"/>
      <c r="ABI2" s="110"/>
      <c r="ABJ2" s="110"/>
      <c r="ABK2" s="110"/>
      <c r="ABL2" s="110"/>
      <c r="ABM2" s="110"/>
      <c r="ABN2" s="110"/>
      <c r="ABO2" s="110"/>
      <c r="ABP2" s="110"/>
      <c r="ABQ2" s="110"/>
      <c r="ABR2" s="110"/>
      <c r="ABS2" s="110"/>
      <c r="ABT2" s="110"/>
      <c r="ABU2" s="110"/>
      <c r="ABV2" s="110"/>
      <c r="ABW2" s="110"/>
      <c r="ABX2" s="110"/>
      <c r="ABY2" s="110"/>
      <c r="ABZ2" s="110"/>
      <c r="ACA2" s="110"/>
      <c r="ACB2" s="110"/>
      <c r="ACC2" s="110"/>
      <c r="ACD2" s="110"/>
      <c r="ACE2" s="110"/>
      <c r="ACF2" s="110"/>
      <c r="ACG2" s="110"/>
      <c r="ACH2" s="110"/>
      <c r="ACI2" s="110"/>
      <c r="ACJ2" s="110"/>
      <c r="ACK2" s="110"/>
      <c r="ACL2" s="111"/>
      <c r="ACM2" s="111"/>
      <c r="ACN2" s="111"/>
      <c r="ACO2" s="111"/>
      <c r="ACP2" s="111"/>
      <c r="ACQ2" s="111"/>
      <c r="ACR2" s="111"/>
      <c r="ACS2" s="111"/>
      <c r="ACT2" s="111"/>
      <c r="ACU2" s="111"/>
      <c r="ACV2" s="111"/>
      <c r="ACW2" s="111"/>
      <c r="ACX2" s="111"/>
      <c r="ACY2" s="111"/>
      <c r="ACZ2" s="111"/>
      <c r="ADA2" s="111"/>
      <c r="ADB2" s="111"/>
      <c r="ADC2" s="111"/>
      <c r="ADD2" s="111"/>
      <c r="ADE2" s="111"/>
      <c r="ADF2" s="111"/>
      <c r="ADG2" s="111"/>
      <c r="ADH2" s="111"/>
      <c r="ADI2" s="111"/>
      <c r="ADJ2" s="111"/>
      <c r="ADK2" s="111"/>
      <c r="ADL2" s="111"/>
      <c r="ADM2" s="111"/>
      <c r="ADN2" s="111"/>
      <c r="ADO2" s="111"/>
      <c r="ADP2" s="111"/>
      <c r="ADQ2" s="111"/>
      <c r="ADR2" s="111"/>
      <c r="ADS2" s="111"/>
      <c r="ADT2" s="111"/>
      <c r="ADU2" s="111"/>
      <c r="ADV2" s="111"/>
      <c r="ADW2" s="111"/>
      <c r="ADX2" s="99">
        <f>ADX3</f>
        <v>39</v>
      </c>
      <c r="ADY2" s="100"/>
      <c r="ADZ2" s="101"/>
      <c r="AEA2" s="101"/>
      <c r="AEB2" s="101"/>
      <c r="AEC2" s="101"/>
      <c r="AED2" s="102"/>
      <c r="AEE2" s="102" t="str">
        <f>IF(AEE5=0,"yep","nope")</f>
        <v>nope</v>
      </c>
      <c r="AEF2" s="112"/>
      <c r="AEG2" s="113">
        <f t="array" ref="AEG2:AEY2">TRANSPOSE(AEE6:AEE24)</f>
        <v>1</v>
      </c>
      <c r="AEH2" s="114">
        <v>40</v>
      </c>
      <c r="AEI2" s="114">
        <v>80</v>
      </c>
      <c r="AEJ2" s="114">
        <v>120</v>
      </c>
      <c r="AEK2" s="114">
        <v>160</v>
      </c>
      <c r="AEL2" s="114">
        <v>200</v>
      </c>
      <c r="AEM2" s="114">
        <v>240</v>
      </c>
      <c r="AEN2" s="114">
        <v>280</v>
      </c>
      <c r="AEO2" s="114">
        <v>320</v>
      </c>
      <c r="AEP2" s="114">
        <v>360</v>
      </c>
      <c r="AEQ2" s="114">
        <v>400</v>
      </c>
      <c r="AER2" s="114">
        <v>440</v>
      </c>
      <c r="AES2" s="114">
        <v>480</v>
      </c>
      <c r="AET2" s="114">
        <v>520</v>
      </c>
      <c r="AEU2" s="114">
        <v>560</v>
      </c>
      <c r="AEV2" s="114">
        <v>600</v>
      </c>
      <c r="AEW2" s="114">
        <v>640</v>
      </c>
      <c r="AEX2" s="114">
        <v>680</v>
      </c>
      <c r="AEY2" s="114">
        <v>720</v>
      </c>
      <c r="AEZ2" s="113"/>
      <c r="AFA2" s="91"/>
      <c r="AFB2" s="104" t="s">
        <v>58</v>
      </c>
      <c r="AFC2" s="105"/>
      <c r="AFD2" s="91"/>
      <c r="AFE2" s="102"/>
      <c r="AFF2" s="112"/>
      <c r="AFG2" s="113">
        <f t="array" ref="AFG2:AFY2">TRANSPOSE(AFE6:AFE24)</f>
        <v>1</v>
      </c>
      <c r="AFH2" s="114">
        <v>40</v>
      </c>
      <c r="AFI2" s="114">
        <v>80</v>
      </c>
      <c r="AFJ2" s="114">
        <v>120</v>
      </c>
      <c r="AFK2" s="114">
        <v>160</v>
      </c>
      <c r="AFL2" s="114">
        <v>200</v>
      </c>
      <c r="AFM2" s="114">
        <v>240</v>
      </c>
      <c r="AFN2" s="114">
        <v>280</v>
      </c>
      <c r="AFO2" s="114">
        <v>320</v>
      </c>
      <c r="AFP2" s="114">
        <v>360</v>
      </c>
      <c r="AFQ2" s="114">
        <v>400</v>
      </c>
      <c r="AFR2" s="114">
        <v>440</v>
      </c>
      <c r="AFS2" s="114">
        <v>480</v>
      </c>
      <c r="AFT2" s="114">
        <v>520</v>
      </c>
      <c r="AFU2" s="114">
        <v>560</v>
      </c>
      <c r="AFV2" s="114">
        <v>600</v>
      </c>
      <c r="AFW2" s="114">
        <v>640</v>
      </c>
      <c r="AFX2" s="114">
        <v>680</v>
      </c>
      <c r="AFY2" s="114">
        <v>720</v>
      </c>
      <c r="AFZ2" s="113"/>
      <c r="AGA2" s="105"/>
      <c r="AGB2" s="91"/>
      <c r="AGC2" s="91"/>
      <c r="AGD2" s="91"/>
      <c r="AGE2" s="91"/>
      <c r="AGF2" s="91"/>
      <c r="AGG2" s="91"/>
      <c r="AGH2" s="91"/>
      <c r="AGI2" s="91"/>
      <c r="AGJ2" s="91"/>
      <c r="AGK2" s="91"/>
      <c r="AGL2" s="91"/>
      <c r="AGM2" s="91"/>
      <c r="AGN2" s="91"/>
      <c r="AGO2" s="91"/>
      <c r="AGP2" s="91"/>
      <c r="AGQ2" s="91"/>
      <c r="AGR2" s="91"/>
      <c r="AGS2" s="91"/>
      <c r="AGT2" s="91"/>
      <c r="AGU2" s="91"/>
      <c r="AGV2" s="91"/>
      <c r="AGW2" s="91"/>
      <c r="AGX2" s="91"/>
      <c r="AGY2" s="91"/>
      <c r="AGZ2" s="91"/>
      <c r="AHA2" s="91"/>
      <c r="AHB2" s="91"/>
      <c r="AHC2" s="91"/>
      <c r="AHD2" s="91"/>
      <c r="AHE2" s="91"/>
      <c r="AHF2" s="91"/>
      <c r="AHG2" s="91"/>
      <c r="AHH2" s="91"/>
      <c r="AHI2" s="91"/>
      <c r="AHJ2" s="91"/>
      <c r="AHK2" s="91"/>
      <c r="AHL2" s="91"/>
      <c r="AHM2" s="91"/>
      <c r="AHN2" s="91"/>
      <c r="AHO2" s="91"/>
      <c r="AHP2" s="91"/>
      <c r="AHQ2" s="91"/>
      <c r="AHR2" s="91"/>
      <c r="AHS2" s="91"/>
      <c r="AHT2" s="91"/>
      <c r="AHU2" s="91"/>
      <c r="AHV2" s="91"/>
      <c r="AHW2" s="91"/>
      <c r="AHX2" s="91"/>
      <c r="AHY2" s="91"/>
      <c r="AHZ2" s="91"/>
      <c r="AIA2" s="91"/>
      <c r="AIB2" s="91"/>
      <c r="AIC2" s="91"/>
      <c r="AID2" s="91"/>
      <c r="AIE2" s="91"/>
      <c r="AIF2" s="91"/>
      <c r="AIG2" s="91"/>
      <c r="AIH2" s="91"/>
      <c r="AII2" s="91"/>
      <c r="AIJ2" s="91"/>
      <c r="AIK2" s="91"/>
      <c r="AIL2" s="91"/>
      <c r="AIM2" s="91"/>
      <c r="AIN2" s="91"/>
      <c r="AIO2" s="91"/>
      <c r="AIP2" s="91"/>
      <c r="AIQ2" s="91"/>
      <c r="AIR2" s="91"/>
      <c r="AIS2" s="91"/>
      <c r="AIT2" s="91"/>
      <c r="AIU2" s="91"/>
      <c r="AIV2" s="91"/>
      <c r="AIW2" s="91"/>
      <c r="AIX2" s="91"/>
      <c r="AIY2" s="91"/>
      <c r="AIZ2" s="91"/>
      <c r="AJA2" s="91"/>
      <c r="AJB2" s="91"/>
      <c r="AJC2" s="91"/>
      <c r="AJD2" s="91"/>
      <c r="AJE2" s="91"/>
      <c r="AJF2" s="91"/>
      <c r="AJG2" s="91"/>
      <c r="AJH2" s="91"/>
      <c r="AJI2" s="91"/>
      <c r="AJJ2" s="91"/>
      <c r="AJK2" s="91"/>
      <c r="AJL2" s="91"/>
      <c r="AJM2" s="91"/>
      <c r="AJN2" s="91"/>
      <c r="AJO2" s="91"/>
      <c r="AJP2" s="91"/>
      <c r="AJQ2" s="91"/>
      <c r="AJR2" s="91"/>
      <c r="AJS2" s="91"/>
      <c r="AJT2" s="91"/>
      <c r="AJU2" s="91"/>
      <c r="AJV2" s="91"/>
      <c r="AJW2" s="91"/>
      <c r="AJX2" s="91"/>
      <c r="AJY2" s="91"/>
      <c r="AJZ2" s="91"/>
      <c r="AKA2" s="91"/>
      <c r="AKB2" s="91"/>
      <c r="AKC2" s="91"/>
      <c r="AKD2" s="91"/>
      <c r="AKE2" s="91"/>
      <c r="AKF2" s="91"/>
      <c r="AKG2" s="91"/>
      <c r="AKH2" s="91"/>
      <c r="AKI2" s="91"/>
      <c r="AKJ2" s="91"/>
      <c r="AKK2" s="91"/>
      <c r="AKL2" s="91"/>
      <c r="AKM2" s="91"/>
      <c r="AKN2" s="91"/>
      <c r="AKO2" s="91"/>
      <c r="AKP2" s="91"/>
      <c r="AKQ2" s="91"/>
      <c r="AKR2" s="91"/>
      <c r="AKS2" s="91"/>
      <c r="AKT2" s="91"/>
      <c r="AKU2" s="91"/>
      <c r="AKV2" s="91"/>
      <c r="AKW2" s="91"/>
      <c r="AKX2" s="91"/>
      <c r="AKY2" s="91"/>
      <c r="AKZ2" s="91"/>
      <c r="ALA2" s="91"/>
      <c r="ALB2" s="91"/>
      <c r="ALC2" s="91"/>
      <c r="ALD2" s="91"/>
      <c r="ALE2" s="91"/>
      <c r="ALF2" s="91"/>
      <c r="ALG2" s="91"/>
      <c r="ALH2" s="91"/>
      <c r="ALI2" s="91"/>
      <c r="ALJ2" s="91"/>
      <c r="ALK2" s="91"/>
      <c r="ALL2" s="91"/>
      <c r="ALM2" s="91"/>
      <c r="ALN2" s="91"/>
      <c r="ALO2" s="91"/>
      <c r="ALP2" s="91"/>
      <c r="ALQ2" s="91"/>
      <c r="ALR2" s="91"/>
      <c r="ALS2" s="91"/>
      <c r="ALT2" s="91"/>
      <c r="ALU2" s="91"/>
      <c r="ALV2" s="91"/>
      <c r="ALW2" s="91"/>
      <c r="ALX2" s="91"/>
      <c r="ALY2" s="91"/>
      <c r="ALZ2" s="91"/>
      <c r="AMA2" s="91"/>
      <c r="AMB2" s="91"/>
      <c r="AMC2" s="91"/>
      <c r="AMD2" s="91"/>
      <c r="AME2" s="91"/>
      <c r="AMF2" s="91"/>
      <c r="AMG2" s="91"/>
      <c r="AMH2" s="91"/>
      <c r="AMI2" s="91"/>
      <c r="AMJ2" s="91"/>
      <c r="AMK2" s="91"/>
      <c r="AML2" s="91"/>
      <c r="AMM2" s="91"/>
      <c r="AMN2" s="91"/>
      <c r="AMO2" s="91"/>
      <c r="AMP2" s="91"/>
      <c r="AMQ2" s="91"/>
      <c r="AMR2" s="91"/>
      <c r="AMS2" s="91"/>
      <c r="AMT2" s="91"/>
      <c r="AMU2" s="91"/>
      <c r="AMV2" s="91"/>
      <c r="AMW2" s="91"/>
      <c r="AMX2" s="91"/>
      <c r="AMY2" s="91"/>
      <c r="AMZ2" s="91"/>
      <c r="ANA2" s="91"/>
      <c r="ANB2" s="91"/>
      <c r="ANC2" s="91"/>
      <c r="AND2" s="91"/>
      <c r="ANE2" s="91"/>
      <c r="ANF2" s="91"/>
      <c r="ANG2" s="91"/>
      <c r="ANH2" s="91"/>
      <c r="ANI2" s="91"/>
      <c r="ANJ2" s="91"/>
      <c r="ANK2" s="91"/>
      <c r="ANL2" s="91"/>
      <c r="ANM2" s="91"/>
      <c r="ANN2" s="91"/>
      <c r="ANO2" s="91"/>
      <c r="ANP2" s="91"/>
      <c r="ANQ2" s="91"/>
      <c r="ANR2" s="91"/>
      <c r="ANS2" s="91"/>
      <c r="ANT2" s="91"/>
      <c r="ANU2" s="91"/>
      <c r="ANV2" s="91"/>
      <c r="ANW2" s="91"/>
      <c r="ANX2" s="91"/>
      <c r="ANY2" s="91"/>
      <c r="ANZ2" s="91"/>
      <c r="AOA2" s="91"/>
      <c r="AOB2" s="91"/>
      <c r="AOC2" s="91"/>
      <c r="AOD2" s="91"/>
      <c r="AOE2" s="91"/>
      <c r="AOF2" s="91"/>
      <c r="AOG2" s="91"/>
      <c r="AOH2" s="91"/>
      <c r="AOI2" s="91"/>
      <c r="AOJ2" s="91"/>
      <c r="AOK2" s="91"/>
      <c r="AOL2" s="91"/>
      <c r="AOM2" s="91"/>
      <c r="AON2" s="91"/>
      <c r="AOO2" s="91"/>
      <c r="AOP2" s="91"/>
      <c r="AOQ2" s="91"/>
      <c r="AOR2" s="91"/>
      <c r="AOS2" s="91"/>
      <c r="AOT2" s="91"/>
      <c r="AOU2" s="91"/>
      <c r="AOV2" s="91"/>
      <c r="AOW2" s="91"/>
      <c r="AOX2" s="91"/>
      <c r="AOY2" s="91"/>
      <c r="AOZ2" s="91"/>
      <c r="APA2" s="91"/>
      <c r="APB2" s="91"/>
      <c r="APC2" s="91"/>
      <c r="APD2" s="91"/>
      <c r="APE2" s="91"/>
      <c r="APF2" s="91"/>
      <c r="APG2" s="91"/>
      <c r="APH2" s="91"/>
      <c r="API2" s="91"/>
      <c r="APJ2" s="91"/>
      <c r="APK2" s="91"/>
      <c r="APL2" s="91"/>
      <c r="APM2" s="91"/>
      <c r="APN2" s="91"/>
      <c r="APO2" s="91"/>
      <c r="APP2" s="91"/>
      <c r="APQ2" s="91"/>
      <c r="APR2" s="91"/>
      <c r="APS2" s="91"/>
      <c r="APT2" s="91"/>
      <c r="APU2" s="91"/>
      <c r="APV2" s="91"/>
      <c r="APW2" s="91"/>
      <c r="APX2" s="91"/>
      <c r="APY2" s="91"/>
      <c r="APZ2" s="91"/>
      <c r="AQA2" s="91"/>
      <c r="AQB2" s="91"/>
      <c r="AQC2" s="91"/>
      <c r="AQD2" s="91"/>
      <c r="AQE2" s="91"/>
      <c r="AQF2" s="91"/>
      <c r="AQG2" s="91"/>
      <c r="AQH2" s="91"/>
      <c r="AQI2" s="91"/>
      <c r="AQJ2" s="91"/>
      <c r="AQK2" s="91"/>
      <c r="AQL2" s="91"/>
      <c r="AQM2" s="91"/>
      <c r="AQN2" s="91"/>
      <c r="AQO2" s="91"/>
      <c r="AQP2" s="91"/>
      <c r="AQQ2" s="91"/>
      <c r="AQR2" s="91"/>
      <c r="AQS2" s="91"/>
      <c r="AQT2" s="91"/>
      <c r="AQU2" s="91"/>
      <c r="AQV2" s="91"/>
      <c r="AQW2" s="91"/>
      <c r="AQX2" s="91"/>
      <c r="AQY2" s="91"/>
      <c r="AQZ2" s="91"/>
      <c r="ARA2" s="91"/>
      <c r="ARB2" s="91"/>
      <c r="ARC2" s="91"/>
      <c r="ARD2" s="91"/>
      <c r="ARE2" s="91"/>
      <c r="ARF2" s="91"/>
      <c r="ARG2" s="91"/>
      <c r="ARH2" s="91"/>
      <c r="ARI2" s="91"/>
      <c r="ARJ2" s="91"/>
      <c r="ARK2" s="91"/>
      <c r="ARL2" s="91"/>
      <c r="ARM2" s="91"/>
      <c r="ARN2" s="91"/>
      <c r="ARO2" s="91"/>
      <c r="ARP2" s="91"/>
      <c r="ARQ2" s="91"/>
      <c r="ARR2" s="91"/>
      <c r="ARS2" s="91"/>
      <c r="ART2" s="91"/>
      <c r="ARU2" s="91"/>
      <c r="ARV2" s="91"/>
      <c r="ARW2" s="91"/>
      <c r="ARX2" s="91"/>
      <c r="ARY2" s="91"/>
      <c r="ARZ2" s="91"/>
      <c r="ASA2" s="91"/>
      <c r="ASB2" s="91"/>
      <c r="ASC2" s="91"/>
      <c r="ASD2" s="91"/>
      <c r="ASE2" s="91"/>
      <c r="ASF2" s="91"/>
      <c r="ASG2" s="91"/>
      <c r="ASH2" s="91"/>
      <c r="ASI2" s="91"/>
      <c r="ASJ2" s="91"/>
      <c r="ASK2" s="91"/>
      <c r="ASL2" s="91"/>
      <c r="ASM2" s="91"/>
      <c r="ASN2" s="91"/>
      <c r="ASO2" s="91"/>
      <c r="ASP2" s="91"/>
      <c r="ASQ2" s="91"/>
      <c r="ASR2" s="91"/>
    </row>
    <row r="3" spans="1:1188" ht="9" customHeight="1" x14ac:dyDescent="0.25">
      <c r="A3" s="115" t="s">
        <v>15</v>
      </c>
      <c r="B3" s="115" t="s">
        <v>25</v>
      </c>
      <c r="C3" s="96">
        <f>C1*C2</f>
        <v>800</v>
      </c>
      <c r="D3" s="116" t="s">
        <v>18</v>
      </c>
      <c r="E3" s="117">
        <v>0.5</v>
      </c>
      <c r="F3" s="117">
        <v>1.5</v>
      </c>
      <c r="G3" s="117">
        <v>2.5</v>
      </c>
      <c r="H3" s="117">
        <v>3.5</v>
      </c>
      <c r="I3" s="117">
        <v>4.5</v>
      </c>
      <c r="J3" s="117">
        <v>5.5</v>
      </c>
      <c r="K3" s="117">
        <v>6.5</v>
      </c>
      <c r="L3" s="117">
        <v>7.5</v>
      </c>
      <c r="M3" s="117">
        <v>8.5</v>
      </c>
      <c r="N3" s="117">
        <v>9.5</v>
      </c>
      <c r="O3" s="117">
        <v>10.5</v>
      </c>
      <c r="P3" s="117">
        <v>11.5</v>
      </c>
      <c r="Q3" s="117">
        <v>12.5</v>
      </c>
      <c r="R3" s="117">
        <v>13.5</v>
      </c>
      <c r="S3" s="117">
        <v>14.5</v>
      </c>
      <c r="T3" s="117">
        <v>15.5</v>
      </c>
      <c r="U3" s="117">
        <v>16.5</v>
      </c>
      <c r="V3" s="117">
        <v>17.5</v>
      </c>
      <c r="W3" s="117">
        <v>18.5</v>
      </c>
      <c r="X3" s="117">
        <v>19.5</v>
      </c>
      <c r="Y3" s="117">
        <v>20.5</v>
      </c>
      <c r="Z3" s="117">
        <v>21.5</v>
      </c>
      <c r="AA3" s="117">
        <v>22.5</v>
      </c>
      <c r="AB3" s="117">
        <v>23.5</v>
      </c>
      <c r="AC3" s="117">
        <v>24.5</v>
      </c>
      <c r="AD3" s="117">
        <v>25.5</v>
      </c>
      <c r="AE3" s="117">
        <v>26.5</v>
      </c>
      <c r="AF3" s="117">
        <v>27.5</v>
      </c>
      <c r="AG3" s="117">
        <v>28.5</v>
      </c>
      <c r="AH3" s="117">
        <v>29.5</v>
      </c>
      <c r="AI3" s="117">
        <v>30.5</v>
      </c>
      <c r="AJ3" s="117">
        <v>31.5</v>
      </c>
      <c r="AK3" s="117">
        <v>32.5</v>
      </c>
      <c r="AL3" s="117">
        <v>33.5</v>
      </c>
      <c r="AM3" s="117">
        <v>34.5</v>
      </c>
      <c r="AN3" s="117">
        <v>35.5</v>
      </c>
      <c r="AO3" s="117">
        <v>36.5</v>
      </c>
      <c r="AP3" s="117">
        <v>37.5</v>
      </c>
      <c r="AQ3" s="117">
        <v>38.5</v>
      </c>
      <c r="AR3" s="117">
        <v>39.5</v>
      </c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  <c r="BE3" s="110"/>
      <c r="BF3" s="110"/>
      <c r="BG3" s="110"/>
      <c r="BH3" s="110"/>
      <c r="BI3" s="110"/>
      <c r="BJ3" s="110"/>
      <c r="BK3" s="110"/>
      <c r="BL3" s="110"/>
      <c r="BM3" s="110"/>
      <c r="BN3" s="110"/>
      <c r="BO3" s="110"/>
      <c r="BP3" s="110"/>
      <c r="BQ3" s="110"/>
      <c r="BR3" s="110"/>
      <c r="BS3" s="110"/>
      <c r="BT3" s="110"/>
      <c r="BU3" s="110"/>
      <c r="BV3" s="110"/>
      <c r="BW3" s="110"/>
      <c r="BX3" s="110"/>
      <c r="BY3" s="110"/>
      <c r="BZ3" s="110"/>
      <c r="CA3" s="110"/>
      <c r="CB3" s="110"/>
      <c r="CC3" s="110"/>
      <c r="CD3" s="110"/>
      <c r="CE3" s="110"/>
      <c r="CF3" s="110"/>
      <c r="CG3" s="110"/>
      <c r="CH3" s="110"/>
      <c r="CI3" s="110"/>
      <c r="CJ3" s="110"/>
      <c r="CK3" s="110"/>
      <c r="CL3" s="110"/>
      <c r="CM3" s="110"/>
      <c r="CN3" s="110"/>
      <c r="CO3" s="110"/>
      <c r="CP3" s="110"/>
      <c r="CQ3" s="110"/>
      <c r="CR3" s="110"/>
      <c r="CS3" s="110"/>
      <c r="CT3" s="110"/>
      <c r="CU3" s="110"/>
      <c r="CV3" s="110"/>
      <c r="CW3" s="110"/>
      <c r="CX3" s="110"/>
      <c r="CY3" s="110"/>
      <c r="CZ3" s="110"/>
      <c r="DA3" s="110"/>
      <c r="DB3" s="110"/>
      <c r="DC3" s="110"/>
      <c r="DD3" s="110"/>
      <c r="DE3" s="110"/>
      <c r="DF3" s="110"/>
      <c r="DG3" s="110"/>
      <c r="DH3" s="110"/>
      <c r="DI3" s="110"/>
      <c r="DJ3" s="110"/>
      <c r="DK3" s="110"/>
      <c r="DL3" s="110"/>
      <c r="DM3" s="110"/>
      <c r="DN3" s="110"/>
      <c r="DO3" s="110"/>
      <c r="DP3" s="110"/>
      <c r="DQ3" s="110"/>
      <c r="DR3" s="110"/>
      <c r="DS3" s="110"/>
      <c r="DT3" s="110"/>
      <c r="DU3" s="110"/>
      <c r="DV3" s="110"/>
      <c r="DW3" s="110"/>
      <c r="DX3" s="110"/>
      <c r="DY3" s="110"/>
      <c r="DZ3" s="110"/>
      <c r="EA3" s="110"/>
      <c r="EB3" s="110"/>
      <c r="EC3" s="110"/>
      <c r="ED3" s="110"/>
      <c r="EE3" s="110"/>
      <c r="EF3" s="110"/>
      <c r="EG3" s="110"/>
      <c r="EH3" s="110"/>
      <c r="EI3" s="110"/>
      <c r="EJ3" s="110"/>
      <c r="EK3" s="110"/>
      <c r="EL3" s="110"/>
      <c r="EM3" s="110"/>
      <c r="EN3" s="110"/>
      <c r="EO3" s="110"/>
      <c r="EP3" s="110"/>
      <c r="EQ3" s="110"/>
      <c r="ER3" s="110"/>
      <c r="ES3" s="110"/>
      <c r="ET3" s="110"/>
      <c r="EU3" s="110"/>
      <c r="EV3" s="110"/>
      <c r="EW3" s="110"/>
      <c r="EX3" s="110"/>
      <c r="EY3" s="110"/>
      <c r="EZ3" s="110"/>
      <c r="FA3" s="110"/>
      <c r="FB3" s="110"/>
      <c r="FC3" s="110"/>
      <c r="FD3" s="110"/>
      <c r="FE3" s="110"/>
      <c r="FF3" s="110"/>
      <c r="FG3" s="110"/>
      <c r="FH3" s="110"/>
      <c r="FI3" s="110"/>
      <c r="FJ3" s="110"/>
      <c r="FK3" s="110"/>
      <c r="FL3" s="110"/>
      <c r="FM3" s="110"/>
      <c r="FN3" s="110"/>
      <c r="FO3" s="110"/>
      <c r="FP3" s="110"/>
      <c r="FQ3" s="110"/>
      <c r="FR3" s="110"/>
      <c r="FS3" s="110"/>
      <c r="FT3" s="110"/>
      <c r="FU3" s="110"/>
      <c r="FV3" s="110"/>
      <c r="FW3" s="110"/>
      <c r="FX3" s="110"/>
      <c r="FY3" s="110"/>
      <c r="FZ3" s="110"/>
      <c r="GA3" s="110"/>
      <c r="GB3" s="110"/>
      <c r="GC3" s="110"/>
      <c r="GD3" s="110"/>
      <c r="GE3" s="110"/>
      <c r="GF3" s="110"/>
      <c r="GG3" s="110"/>
      <c r="GH3" s="110"/>
      <c r="GI3" s="110"/>
      <c r="GJ3" s="110"/>
      <c r="GK3" s="110"/>
      <c r="GL3" s="110"/>
      <c r="GM3" s="110"/>
      <c r="GN3" s="110"/>
      <c r="GO3" s="110"/>
      <c r="GP3" s="110"/>
      <c r="GQ3" s="110"/>
      <c r="GR3" s="110"/>
      <c r="GS3" s="110"/>
      <c r="GT3" s="110"/>
      <c r="GU3" s="110"/>
      <c r="GV3" s="110"/>
      <c r="GW3" s="110"/>
      <c r="GX3" s="110"/>
      <c r="GY3" s="110"/>
      <c r="GZ3" s="110"/>
      <c r="HA3" s="110"/>
      <c r="HB3" s="110"/>
      <c r="HC3" s="110"/>
      <c r="HD3" s="110"/>
      <c r="HE3" s="110"/>
      <c r="HF3" s="110"/>
      <c r="HG3" s="110"/>
      <c r="HH3" s="110"/>
      <c r="HI3" s="110"/>
      <c r="HJ3" s="110"/>
      <c r="HK3" s="110"/>
      <c r="HL3" s="110"/>
      <c r="HM3" s="110"/>
      <c r="HN3" s="110"/>
      <c r="HO3" s="110"/>
      <c r="HP3" s="110"/>
      <c r="HQ3" s="110"/>
      <c r="HR3" s="110"/>
      <c r="HS3" s="110"/>
      <c r="HT3" s="110"/>
      <c r="HU3" s="110"/>
      <c r="HV3" s="110"/>
      <c r="HW3" s="110"/>
      <c r="HX3" s="110"/>
      <c r="HY3" s="110"/>
      <c r="HZ3" s="110"/>
      <c r="IA3" s="110"/>
      <c r="IB3" s="110"/>
      <c r="IC3" s="110"/>
      <c r="ID3" s="110"/>
      <c r="IE3" s="110"/>
      <c r="IF3" s="110"/>
      <c r="IG3" s="110"/>
      <c r="IH3" s="110"/>
      <c r="II3" s="110"/>
      <c r="IJ3" s="110"/>
      <c r="IK3" s="110"/>
      <c r="IL3" s="110"/>
      <c r="IM3" s="110"/>
      <c r="IN3" s="110"/>
      <c r="IO3" s="110"/>
      <c r="IP3" s="110"/>
      <c r="IQ3" s="110"/>
      <c r="IR3" s="110"/>
      <c r="IS3" s="110"/>
      <c r="IT3" s="110"/>
      <c r="IU3" s="110"/>
      <c r="IV3" s="110"/>
      <c r="IW3" s="110"/>
      <c r="IX3" s="110"/>
      <c r="IY3" s="110"/>
      <c r="IZ3" s="110"/>
      <c r="JA3" s="110"/>
      <c r="JB3" s="110"/>
      <c r="JC3" s="110"/>
      <c r="JD3" s="110"/>
      <c r="JE3" s="110"/>
      <c r="JF3" s="110"/>
      <c r="JG3" s="110"/>
      <c r="JH3" s="110"/>
      <c r="JI3" s="110"/>
      <c r="JJ3" s="110"/>
      <c r="JK3" s="110"/>
      <c r="JL3" s="110"/>
      <c r="JM3" s="110"/>
      <c r="JN3" s="110"/>
      <c r="JO3" s="110"/>
      <c r="JP3" s="110"/>
      <c r="JQ3" s="110"/>
      <c r="JR3" s="110"/>
      <c r="JS3" s="110"/>
      <c r="JT3" s="110"/>
      <c r="JU3" s="110"/>
      <c r="JV3" s="110"/>
      <c r="JW3" s="110"/>
      <c r="JX3" s="110"/>
      <c r="JY3" s="110"/>
      <c r="JZ3" s="110"/>
      <c r="KA3" s="110"/>
      <c r="KB3" s="110"/>
      <c r="KC3" s="110"/>
      <c r="KD3" s="110"/>
      <c r="KE3" s="110"/>
      <c r="KF3" s="110"/>
      <c r="KG3" s="110"/>
      <c r="KH3" s="110"/>
      <c r="KI3" s="110"/>
      <c r="KJ3" s="110"/>
      <c r="KK3" s="110"/>
      <c r="KL3" s="110"/>
      <c r="KM3" s="110"/>
      <c r="KN3" s="110"/>
      <c r="KO3" s="110"/>
      <c r="KP3" s="110"/>
      <c r="KQ3" s="110"/>
      <c r="KR3" s="110"/>
      <c r="KS3" s="110"/>
      <c r="KT3" s="110"/>
      <c r="KU3" s="110"/>
      <c r="KV3" s="110"/>
      <c r="KW3" s="110"/>
      <c r="KX3" s="110"/>
      <c r="KY3" s="110"/>
      <c r="KZ3" s="110"/>
      <c r="LA3" s="110"/>
      <c r="LB3" s="110"/>
      <c r="LC3" s="110"/>
      <c r="LD3" s="110"/>
      <c r="LE3" s="110"/>
      <c r="LF3" s="110"/>
      <c r="LG3" s="110"/>
      <c r="LH3" s="110"/>
      <c r="LI3" s="110"/>
      <c r="LJ3" s="110"/>
      <c r="LK3" s="110"/>
      <c r="LL3" s="110"/>
      <c r="LM3" s="110"/>
      <c r="LN3" s="110"/>
      <c r="LO3" s="110"/>
      <c r="LP3" s="110"/>
      <c r="LQ3" s="110"/>
      <c r="LR3" s="110"/>
      <c r="LS3" s="110"/>
      <c r="LT3" s="110"/>
      <c r="LU3" s="110"/>
      <c r="LV3" s="110"/>
      <c r="LW3" s="110"/>
      <c r="LX3" s="110"/>
      <c r="LY3" s="110"/>
      <c r="LZ3" s="110"/>
      <c r="MA3" s="110"/>
      <c r="MB3" s="110"/>
      <c r="MC3" s="110"/>
      <c r="MD3" s="110"/>
      <c r="ME3" s="110"/>
      <c r="MF3" s="110"/>
      <c r="MG3" s="110"/>
      <c r="MH3" s="110"/>
      <c r="MI3" s="110"/>
      <c r="MJ3" s="110"/>
      <c r="MK3" s="110"/>
      <c r="ML3" s="110"/>
      <c r="MM3" s="110"/>
      <c r="MN3" s="110"/>
      <c r="MO3" s="110"/>
      <c r="MP3" s="110"/>
      <c r="MQ3" s="110"/>
      <c r="MR3" s="110"/>
      <c r="MS3" s="110"/>
      <c r="MT3" s="110"/>
      <c r="MU3" s="110"/>
      <c r="MV3" s="110"/>
      <c r="MW3" s="110"/>
      <c r="MX3" s="110"/>
      <c r="MY3" s="110"/>
      <c r="MZ3" s="110"/>
      <c r="NA3" s="110"/>
      <c r="NB3" s="110"/>
      <c r="NC3" s="110"/>
      <c r="ND3" s="110"/>
      <c r="NE3" s="110"/>
      <c r="NF3" s="110"/>
      <c r="NG3" s="110"/>
      <c r="NH3" s="110"/>
      <c r="NI3" s="110"/>
      <c r="NJ3" s="110"/>
      <c r="NK3" s="110"/>
      <c r="NL3" s="110"/>
      <c r="NM3" s="110"/>
      <c r="NN3" s="110"/>
      <c r="NO3" s="110"/>
      <c r="NP3" s="110"/>
      <c r="NQ3" s="110"/>
      <c r="NR3" s="110"/>
      <c r="NS3" s="110"/>
      <c r="NT3" s="110"/>
      <c r="NU3" s="110"/>
      <c r="NV3" s="110"/>
      <c r="NW3" s="110"/>
      <c r="NX3" s="110"/>
      <c r="NY3" s="110"/>
      <c r="NZ3" s="110"/>
      <c r="OA3" s="110"/>
      <c r="OB3" s="110"/>
      <c r="OC3" s="110"/>
      <c r="OD3" s="110"/>
      <c r="OE3" s="110"/>
      <c r="OF3" s="110"/>
      <c r="OG3" s="110"/>
      <c r="OH3" s="110"/>
      <c r="OI3" s="110"/>
      <c r="OJ3" s="110"/>
      <c r="OK3" s="110"/>
      <c r="OL3" s="110"/>
      <c r="OM3" s="110"/>
      <c r="ON3" s="110"/>
      <c r="OO3" s="110"/>
      <c r="OP3" s="110"/>
      <c r="OQ3" s="110"/>
      <c r="OR3" s="110"/>
      <c r="OS3" s="110"/>
      <c r="OT3" s="110"/>
      <c r="OU3" s="110"/>
      <c r="OV3" s="110"/>
      <c r="OW3" s="110"/>
      <c r="OX3" s="110"/>
      <c r="OY3" s="110"/>
      <c r="OZ3" s="110"/>
      <c r="PA3" s="110"/>
      <c r="PB3" s="110"/>
      <c r="PC3" s="110"/>
      <c r="PD3" s="110"/>
      <c r="PE3" s="110"/>
      <c r="PF3" s="110"/>
      <c r="PG3" s="110"/>
      <c r="PH3" s="110"/>
      <c r="PI3" s="110"/>
      <c r="PJ3" s="110"/>
      <c r="PK3" s="110"/>
      <c r="PL3" s="110"/>
      <c r="PM3" s="110"/>
      <c r="PN3" s="110"/>
      <c r="PO3" s="110"/>
      <c r="PP3" s="110"/>
      <c r="PQ3" s="110"/>
      <c r="PR3" s="110"/>
      <c r="PS3" s="110"/>
      <c r="PT3" s="110"/>
      <c r="PU3" s="110"/>
      <c r="PV3" s="110"/>
      <c r="PW3" s="110"/>
      <c r="PX3" s="110"/>
      <c r="PY3" s="110"/>
      <c r="PZ3" s="110"/>
      <c r="QA3" s="110"/>
      <c r="QB3" s="110"/>
      <c r="QC3" s="110"/>
      <c r="QD3" s="110"/>
      <c r="QE3" s="110"/>
      <c r="QF3" s="110"/>
      <c r="QG3" s="110"/>
      <c r="QH3" s="110"/>
      <c r="QI3" s="110"/>
      <c r="QJ3" s="110"/>
      <c r="QK3" s="110"/>
      <c r="QL3" s="110"/>
      <c r="QM3" s="110"/>
      <c r="QN3" s="110"/>
      <c r="QO3" s="110"/>
      <c r="QP3" s="110"/>
      <c r="QQ3" s="110"/>
      <c r="QR3" s="110"/>
      <c r="QS3" s="110"/>
      <c r="QT3" s="110"/>
      <c r="QU3" s="110"/>
      <c r="QV3" s="110"/>
      <c r="QW3" s="110"/>
      <c r="QX3" s="110"/>
      <c r="QY3" s="110"/>
      <c r="QZ3" s="110"/>
      <c r="RA3" s="110"/>
      <c r="RB3" s="110"/>
      <c r="RC3" s="110"/>
      <c r="RD3" s="110"/>
      <c r="RE3" s="110"/>
      <c r="RF3" s="110"/>
      <c r="RG3" s="110"/>
      <c r="RH3" s="110"/>
      <c r="RI3" s="110"/>
      <c r="RJ3" s="110"/>
      <c r="RK3" s="110"/>
      <c r="RL3" s="110"/>
      <c r="RM3" s="110"/>
      <c r="RN3" s="110"/>
      <c r="RO3" s="110"/>
      <c r="RP3" s="110"/>
      <c r="RQ3" s="110"/>
      <c r="RR3" s="110"/>
      <c r="RS3" s="110"/>
      <c r="RT3" s="110"/>
      <c r="RU3" s="110"/>
      <c r="RV3" s="110"/>
      <c r="RW3" s="110"/>
      <c r="RX3" s="110"/>
      <c r="RY3" s="110"/>
      <c r="RZ3" s="110"/>
      <c r="SA3" s="110"/>
      <c r="SB3" s="110"/>
      <c r="SC3" s="110"/>
      <c r="SD3" s="110"/>
      <c r="SE3" s="110"/>
      <c r="SF3" s="110"/>
      <c r="SG3" s="110"/>
      <c r="SH3" s="110"/>
      <c r="SI3" s="110"/>
      <c r="SJ3" s="110"/>
      <c r="SK3" s="110"/>
      <c r="SL3" s="110"/>
      <c r="SM3" s="110"/>
      <c r="SN3" s="110"/>
      <c r="SO3" s="110"/>
      <c r="SP3" s="110"/>
      <c r="SQ3" s="110"/>
      <c r="SR3" s="110"/>
      <c r="SS3" s="110"/>
      <c r="ST3" s="110"/>
      <c r="SU3" s="110"/>
      <c r="SV3" s="110"/>
      <c r="SW3" s="110"/>
      <c r="SX3" s="110"/>
      <c r="SY3" s="110"/>
      <c r="SZ3" s="110"/>
      <c r="TA3" s="110"/>
      <c r="TB3" s="110"/>
      <c r="TC3" s="110"/>
      <c r="TD3" s="110"/>
      <c r="TE3" s="110"/>
      <c r="TF3" s="110"/>
      <c r="TG3" s="110"/>
      <c r="TH3" s="110"/>
      <c r="TI3" s="110"/>
      <c r="TJ3" s="110"/>
      <c r="TK3" s="110"/>
      <c r="TL3" s="110"/>
      <c r="TM3" s="110"/>
      <c r="TN3" s="110"/>
      <c r="TO3" s="110"/>
      <c r="TP3" s="110"/>
      <c r="TQ3" s="110"/>
      <c r="TR3" s="110"/>
      <c r="TS3" s="110"/>
      <c r="TT3" s="110"/>
      <c r="TU3" s="110"/>
      <c r="TV3" s="110"/>
      <c r="TW3" s="110"/>
      <c r="TX3" s="110"/>
      <c r="TY3" s="110"/>
      <c r="TZ3" s="110"/>
      <c r="UA3" s="110"/>
      <c r="UB3" s="110"/>
      <c r="UC3" s="110"/>
      <c r="UD3" s="110"/>
      <c r="UE3" s="110"/>
      <c r="UF3" s="110"/>
      <c r="UG3" s="110"/>
      <c r="UH3" s="110"/>
      <c r="UI3" s="110"/>
      <c r="UJ3" s="110"/>
      <c r="UK3" s="110"/>
      <c r="UL3" s="110"/>
      <c r="UM3" s="110"/>
      <c r="UN3" s="110"/>
      <c r="UO3" s="110"/>
      <c r="UP3" s="110"/>
      <c r="UQ3" s="110"/>
      <c r="UR3" s="110"/>
      <c r="US3" s="110"/>
      <c r="UT3" s="110"/>
      <c r="UU3" s="110"/>
      <c r="UV3" s="110"/>
      <c r="UW3" s="110"/>
      <c r="UX3" s="110"/>
      <c r="UY3" s="110"/>
      <c r="UZ3" s="110"/>
      <c r="VA3" s="110"/>
      <c r="VB3" s="110"/>
      <c r="VC3" s="110"/>
      <c r="VD3" s="110"/>
      <c r="VE3" s="110"/>
      <c r="VF3" s="110"/>
      <c r="VG3" s="110"/>
      <c r="VH3" s="110"/>
      <c r="VI3" s="110"/>
      <c r="VJ3" s="110"/>
      <c r="VK3" s="110"/>
      <c r="VL3" s="110"/>
      <c r="VM3" s="110"/>
      <c r="VN3" s="110"/>
      <c r="VO3" s="110"/>
      <c r="VP3" s="110"/>
      <c r="VQ3" s="110"/>
      <c r="VR3" s="110"/>
      <c r="VS3" s="110"/>
      <c r="VT3" s="110"/>
      <c r="VU3" s="110"/>
      <c r="VV3" s="110"/>
      <c r="VW3" s="110"/>
      <c r="VX3" s="110"/>
      <c r="VY3" s="110"/>
      <c r="VZ3" s="110"/>
      <c r="WA3" s="110"/>
      <c r="WB3" s="110"/>
      <c r="WC3" s="110"/>
      <c r="WD3" s="110"/>
      <c r="WE3" s="110"/>
      <c r="WF3" s="110"/>
      <c r="WG3" s="110"/>
      <c r="WH3" s="110"/>
      <c r="WI3" s="110"/>
      <c r="WJ3" s="110"/>
      <c r="WK3" s="110"/>
      <c r="WL3" s="110"/>
      <c r="WM3" s="110"/>
      <c r="WN3" s="110"/>
      <c r="WO3" s="110"/>
      <c r="WP3" s="110"/>
      <c r="WQ3" s="110"/>
      <c r="WR3" s="110"/>
      <c r="WS3" s="110"/>
      <c r="WT3" s="110"/>
      <c r="WU3" s="110"/>
      <c r="WV3" s="110"/>
      <c r="WW3" s="110"/>
      <c r="WX3" s="110"/>
      <c r="WY3" s="110"/>
      <c r="WZ3" s="110"/>
      <c r="XA3" s="110"/>
      <c r="XB3" s="110"/>
      <c r="XC3" s="110"/>
      <c r="XD3" s="110"/>
      <c r="XE3" s="110"/>
      <c r="XF3" s="110"/>
      <c r="XG3" s="110"/>
      <c r="XH3" s="110"/>
      <c r="XI3" s="110"/>
      <c r="XJ3" s="110"/>
      <c r="XK3" s="110"/>
      <c r="XL3" s="110"/>
      <c r="XM3" s="110"/>
      <c r="XN3" s="110"/>
      <c r="XO3" s="110"/>
      <c r="XP3" s="110"/>
      <c r="XQ3" s="110"/>
      <c r="XR3" s="110"/>
      <c r="XS3" s="110"/>
      <c r="XT3" s="110"/>
      <c r="XU3" s="110"/>
      <c r="XV3" s="110"/>
      <c r="XW3" s="110"/>
      <c r="XX3" s="110"/>
      <c r="XY3" s="110"/>
      <c r="XZ3" s="110"/>
      <c r="YA3" s="110"/>
      <c r="YB3" s="110"/>
      <c r="YC3" s="110"/>
      <c r="YD3" s="110"/>
      <c r="YE3" s="110"/>
      <c r="YF3" s="110"/>
      <c r="YG3" s="110"/>
      <c r="YH3" s="110"/>
      <c r="YI3" s="110"/>
      <c r="YJ3" s="110"/>
      <c r="YK3" s="110"/>
      <c r="YL3" s="110"/>
      <c r="YM3" s="110"/>
      <c r="YN3" s="110"/>
      <c r="YO3" s="110"/>
      <c r="YP3" s="110"/>
      <c r="YQ3" s="110"/>
      <c r="YR3" s="110"/>
      <c r="YS3" s="110"/>
      <c r="YT3" s="110"/>
      <c r="YU3" s="110"/>
      <c r="YV3" s="110"/>
      <c r="YW3" s="110"/>
      <c r="YX3" s="110"/>
      <c r="YY3" s="110"/>
      <c r="YZ3" s="110"/>
      <c r="ZA3" s="110"/>
      <c r="ZB3" s="110"/>
      <c r="ZC3" s="110"/>
      <c r="ZD3" s="110"/>
      <c r="ZE3" s="110"/>
      <c r="ZF3" s="110"/>
      <c r="ZG3" s="110"/>
      <c r="ZH3" s="110"/>
      <c r="ZI3" s="110"/>
      <c r="ZJ3" s="110"/>
      <c r="ZK3" s="110"/>
      <c r="ZL3" s="110"/>
      <c r="ZM3" s="110"/>
      <c r="ZN3" s="110"/>
      <c r="ZO3" s="110"/>
      <c r="ZP3" s="110"/>
      <c r="ZQ3" s="110"/>
      <c r="ZR3" s="110"/>
      <c r="ZS3" s="110"/>
      <c r="ZT3" s="110"/>
      <c r="ZU3" s="110"/>
      <c r="ZV3" s="110"/>
      <c r="ZW3" s="110"/>
      <c r="ZX3" s="110"/>
      <c r="ZY3" s="110"/>
      <c r="ZZ3" s="110"/>
      <c r="AAA3" s="110"/>
      <c r="AAB3" s="110"/>
      <c r="AAC3" s="110"/>
      <c r="AAD3" s="110"/>
      <c r="AAE3" s="110"/>
      <c r="AAF3" s="110"/>
      <c r="AAG3" s="110"/>
      <c r="AAH3" s="110"/>
      <c r="AAI3" s="110"/>
      <c r="AAJ3" s="110"/>
      <c r="AAK3" s="110"/>
      <c r="AAL3" s="110"/>
      <c r="AAM3" s="110"/>
      <c r="AAN3" s="110"/>
      <c r="AAO3" s="110"/>
      <c r="AAP3" s="110"/>
      <c r="AAQ3" s="110"/>
      <c r="AAR3" s="110"/>
      <c r="AAS3" s="110"/>
      <c r="AAT3" s="110"/>
      <c r="AAU3" s="110"/>
      <c r="AAV3" s="110"/>
      <c r="AAW3" s="110"/>
      <c r="AAX3" s="110"/>
      <c r="AAY3" s="110"/>
      <c r="AAZ3" s="110"/>
      <c r="ABA3" s="110"/>
      <c r="ABB3" s="110"/>
      <c r="ABC3" s="110"/>
      <c r="ABD3" s="110"/>
      <c r="ABE3" s="110"/>
      <c r="ABF3" s="110"/>
      <c r="ABG3" s="110"/>
      <c r="ABH3" s="110"/>
      <c r="ABI3" s="110"/>
      <c r="ABJ3" s="110"/>
      <c r="ABK3" s="110"/>
      <c r="ABL3" s="110"/>
      <c r="ABM3" s="110"/>
      <c r="ABN3" s="110"/>
      <c r="ABO3" s="110"/>
      <c r="ABP3" s="110"/>
      <c r="ABQ3" s="110"/>
      <c r="ABR3" s="110"/>
      <c r="ABS3" s="110"/>
      <c r="ABT3" s="110"/>
      <c r="ABU3" s="110"/>
      <c r="ABV3" s="110"/>
      <c r="ABW3" s="110"/>
      <c r="ABX3" s="110"/>
      <c r="ABY3" s="110"/>
      <c r="ABZ3" s="110"/>
      <c r="ACA3" s="110"/>
      <c r="ACB3" s="110"/>
      <c r="ACC3" s="110"/>
      <c r="ACD3" s="110"/>
      <c r="ACE3" s="110"/>
      <c r="ACF3" s="110"/>
      <c r="ACG3" s="110"/>
      <c r="ACH3" s="110"/>
      <c r="ACI3" s="110"/>
      <c r="ACJ3" s="110"/>
      <c r="ACK3" s="110"/>
      <c r="ACL3" s="118">
        <f t="shared" ref="ACL3:ACU3" si="13">ACK3+1</f>
        <v>1</v>
      </c>
      <c r="ACM3" s="118">
        <f t="shared" si="13"/>
        <v>2</v>
      </c>
      <c r="ACN3" s="118">
        <f t="shared" si="13"/>
        <v>3</v>
      </c>
      <c r="ACO3" s="118">
        <f t="shared" si="13"/>
        <v>4</v>
      </c>
      <c r="ACP3" s="118">
        <f t="shared" si="13"/>
        <v>5</v>
      </c>
      <c r="ACQ3" s="118">
        <f t="shared" si="13"/>
        <v>6</v>
      </c>
      <c r="ACR3" s="118">
        <f t="shared" si="13"/>
        <v>7</v>
      </c>
      <c r="ACS3" s="118">
        <f t="shared" si="13"/>
        <v>8</v>
      </c>
      <c r="ACT3" s="118">
        <f t="shared" si="13"/>
        <v>9</v>
      </c>
      <c r="ACU3" s="118">
        <f t="shared" si="13"/>
        <v>10</v>
      </c>
      <c r="ACV3" s="118">
        <f t="shared" ref="ACV3:ADX3" si="14">ACU3+1</f>
        <v>11</v>
      </c>
      <c r="ACW3" s="118">
        <f t="shared" si="14"/>
        <v>12</v>
      </c>
      <c r="ACX3" s="118">
        <f t="shared" si="14"/>
        <v>13</v>
      </c>
      <c r="ACY3" s="118">
        <f t="shared" si="14"/>
        <v>14</v>
      </c>
      <c r="ACZ3" s="118">
        <f t="shared" si="14"/>
        <v>15</v>
      </c>
      <c r="ADA3" s="118">
        <f t="shared" si="14"/>
        <v>16</v>
      </c>
      <c r="ADB3" s="118">
        <f t="shared" si="14"/>
        <v>17</v>
      </c>
      <c r="ADC3" s="118">
        <f t="shared" si="14"/>
        <v>18</v>
      </c>
      <c r="ADD3" s="118">
        <f t="shared" si="14"/>
        <v>19</v>
      </c>
      <c r="ADE3" s="118">
        <f t="shared" si="14"/>
        <v>20</v>
      </c>
      <c r="ADF3" s="118">
        <f t="shared" si="14"/>
        <v>21</v>
      </c>
      <c r="ADG3" s="118">
        <f t="shared" si="14"/>
        <v>22</v>
      </c>
      <c r="ADH3" s="118">
        <f t="shared" si="14"/>
        <v>23</v>
      </c>
      <c r="ADI3" s="118">
        <f t="shared" si="14"/>
        <v>24</v>
      </c>
      <c r="ADJ3" s="118">
        <f t="shared" si="14"/>
        <v>25</v>
      </c>
      <c r="ADK3" s="118">
        <f t="shared" si="14"/>
        <v>26</v>
      </c>
      <c r="ADL3" s="118">
        <f t="shared" si="14"/>
        <v>27</v>
      </c>
      <c r="ADM3" s="118">
        <f t="shared" si="14"/>
        <v>28</v>
      </c>
      <c r="ADN3" s="118">
        <f t="shared" si="14"/>
        <v>29</v>
      </c>
      <c r="ADO3" s="118">
        <f t="shared" si="14"/>
        <v>30</v>
      </c>
      <c r="ADP3" s="118">
        <f t="shared" si="14"/>
        <v>31</v>
      </c>
      <c r="ADQ3" s="118">
        <f t="shared" si="14"/>
        <v>32</v>
      </c>
      <c r="ADR3" s="118">
        <f t="shared" si="14"/>
        <v>33</v>
      </c>
      <c r="ADS3" s="118">
        <f t="shared" si="14"/>
        <v>34</v>
      </c>
      <c r="ADT3" s="118">
        <f t="shared" si="14"/>
        <v>35</v>
      </c>
      <c r="ADU3" s="118">
        <f t="shared" si="14"/>
        <v>36</v>
      </c>
      <c r="ADV3" s="118">
        <f t="shared" si="14"/>
        <v>37</v>
      </c>
      <c r="ADW3" s="118">
        <f t="shared" si="14"/>
        <v>38</v>
      </c>
      <c r="ADX3" s="118">
        <f t="shared" si="14"/>
        <v>39</v>
      </c>
      <c r="ADY3" s="100"/>
      <c r="ADZ3" s="101"/>
      <c r="AEA3" s="101"/>
      <c r="AEB3" s="101"/>
      <c r="AEC3" s="101"/>
      <c r="AED3" s="102"/>
      <c r="AEE3" s="119" t="str">
        <f>IF(AEE5=1,"yep","nope")</f>
        <v>yep</v>
      </c>
      <c r="AEF3" s="112"/>
      <c r="AEG3" s="114">
        <f t="array" ref="AEG3:AEY3">TRANSPOSE(AEF6:AEF24)</f>
        <v>40</v>
      </c>
      <c r="AEH3" s="114">
        <v>80</v>
      </c>
      <c r="AEI3" s="114">
        <v>120</v>
      </c>
      <c r="AEJ3" s="114">
        <v>160</v>
      </c>
      <c r="AEK3" s="114">
        <v>200</v>
      </c>
      <c r="AEL3" s="114">
        <v>240</v>
      </c>
      <c r="AEM3" s="114">
        <v>280</v>
      </c>
      <c r="AEN3" s="114">
        <v>320</v>
      </c>
      <c r="AEO3" s="114">
        <v>360</v>
      </c>
      <c r="AEP3" s="114">
        <v>400</v>
      </c>
      <c r="AEQ3" s="114">
        <v>440</v>
      </c>
      <c r="AER3" s="114">
        <v>480</v>
      </c>
      <c r="AES3" s="114">
        <v>520</v>
      </c>
      <c r="AET3" s="114">
        <v>560</v>
      </c>
      <c r="AEU3" s="114">
        <v>600</v>
      </c>
      <c r="AEV3" s="114">
        <v>640</v>
      </c>
      <c r="AEW3" s="114">
        <v>680</v>
      </c>
      <c r="AEX3" s="114">
        <v>720</v>
      </c>
      <c r="AEY3" s="120">
        <v>760</v>
      </c>
      <c r="AEZ3" s="120"/>
      <c r="AFA3" s="91"/>
      <c r="AFB3" s="104" t="s">
        <v>55</v>
      </c>
      <c r="AFC3" s="105"/>
      <c r="AFD3" s="91"/>
      <c r="AFE3" s="119"/>
      <c r="AFF3" s="112"/>
      <c r="AFG3" s="114">
        <f t="array" ref="AFG3:AFY3">TRANSPOSE(AFF6:AFF24)</f>
        <v>20</v>
      </c>
      <c r="AFH3" s="114">
        <v>60</v>
      </c>
      <c r="AFI3" s="114">
        <v>100</v>
      </c>
      <c r="AFJ3" s="114">
        <v>140</v>
      </c>
      <c r="AFK3" s="114">
        <v>180</v>
      </c>
      <c r="AFL3" s="114">
        <v>220</v>
      </c>
      <c r="AFM3" s="114">
        <v>260</v>
      </c>
      <c r="AFN3" s="114">
        <v>300</v>
      </c>
      <c r="AFO3" s="114">
        <v>340</v>
      </c>
      <c r="AFP3" s="114">
        <v>380</v>
      </c>
      <c r="AFQ3" s="114">
        <v>420</v>
      </c>
      <c r="AFR3" s="114">
        <v>460</v>
      </c>
      <c r="AFS3" s="114">
        <v>500</v>
      </c>
      <c r="AFT3" s="114">
        <v>540</v>
      </c>
      <c r="AFU3" s="114">
        <v>580</v>
      </c>
      <c r="AFV3" s="114">
        <v>620</v>
      </c>
      <c r="AFW3" s="114">
        <v>660</v>
      </c>
      <c r="AFX3" s="114">
        <v>700</v>
      </c>
      <c r="AFY3" s="120">
        <v>740</v>
      </c>
      <c r="AFZ3" s="120"/>
      <c r="AGA3" s="105"/>
      <c r="AGB3" s="91"/>
      <c r="AGC3" s="91"/>
      <c r="AGD3" s="91"/>
      <c r="AGE3" s="91"/>
      <c r="AGF3" s="91"/>
      <c r="AGG3" s="91"/>
      <c r="AGH3" s="91"/>
      <c r="AGI3" s="91"/>
      <c r="AGJ3" s="91"/>
      <c r="AGK3" s="91"/>
      <c r="AGL3" s="91"/>
      <c r="AGM3" s="91"/>
      <c r="AGN3" s="91"/>
      <c r="AGO3" s="91"/>
      <c r="AGP3" s="91"/>
      <c r="AGQ3" s="91"/>
      <c r="AGR3" s="91"/>
      <c r="AGS3" s="91"/>
      <c r="AGT3" s="91"/>
      <c r="AGU3" s="91"/>
      <c r="AGV3" s="91"/>
      <c r="AGW3" s="91"/>
      <c r="AGX3" s="91"/>
      <c r="AGY3" s="91"/>
      <c r="AGZ3" s="91"/>
      <c r="AHA3" s="91"/>
      <c r="AHB3" s="91"/>
      <c r="AHC3" s="91"/>
      <c r="AHD3" s="91"/>
      <c r="AHE3" s="91"/>
      <c r="AHF3" s="91"/>
      <c r="AHG3" s="91"/>
      <c r="AHH3" s="91"/>
      <c r="AHI3" s="91"/>
      <c r="AHJ3" s="91"/>
      <c r="AHK3" s="91"/>
      <c r="AHL3" s="91"/>
      <c r="AHM3" s="91"/>
      <c r="AHN3" s="91"/>
      <c r="AHO3" s="91"/>
      <c r="AHP3" s="91"/>
      <c r="AHQ3" s="91"/>
      <c r="AHR3" s="91"/>
      <c r="AHS3" s="91"/>
      <c r="AHT3" s="91"/>
      <c r="AHU3" s="91"/>
      <c r="AHV3" s="91"/>
      <c r="AHW3" s="91"/>
      <c r="AHX3" s="91"/>
      <c r="AHY3" s="91"/>
      <c r="AHZ3" s="91"/>
      <c r="AIA3" s="91"/>
      <c r="AIB3" s="91"/>
      <c r="AIC3" s="91"/>
      <c r="AID3" s="91"/>
      <c r="AIE3" s="91"/>
      <c r="AIF3" s="91"/>
      <c r="AIG3" s="91"/>
      <c r="AIH3" s="91"/>
      <c r="AII3" s="91"/>
      <c r="AIJ3" s="91"/>
      <c r="AIK3" s="91"/>
      <c r="AIL3" s="91"/>
      <c r="AIM3" s="91"/>
      <c r="AIN3" s="91"/>
      <c r="AIO3" s="91"/>
      <c r="AIP3" s="91"/>
      <c r="AIQ3" s="91"/>
      <c r="AIR3" s="91"/>
      <c r="AIS3" s="91"/>
      <c r="AIT3" s="91"/>
      <c r="AIU3" s="91"/>
      <c r="AIV3" s="91"/>
      <c r="AIW3" s="91"/>
      <c r="AIX3" s="91"/>
      <c r="AIY3" s="91"/>
      <c r="AIZ3" s="91"/>
      <c r="AJA3" s="91"/>
      <c r="AJB3" s="91"/>
      <c r="AJC3" s="91"/>
      <c r="AJD3" s="91"/>
      <c r="AJE3" s="91"/>
      <c r="AJF3" s="91"/>
      <c r="AJG3" s="91"/>
      <c r="AJH3" s="91"/>
      <c r="AJI3" s="91"/>
      <c r="AJJ3" s="91"/>
      <c r="AJK3" s="91"/>
      <c r="AJL3" s="91"/>
      <c r="AJM3" s="91"/>
      <c r="AJN3" s="91"/>
      <c r="AJO3" s="91"/>
      <c r="AJP3" s="91"/>
      <c r="AJQ3" s="91"/>
      <c r="AJR3" s="91"/>
      <c r="AJS3" s="91"/>
      <c r="AJT3" s="91"/>
      <c r="AJU3" s="91"/>
      <c r="AJV3" s="91"/>
      <c r="AJW3" s="91"/>
      <c r="AJX3" s="91"/>
      <c r="AJY3" s="91"/>
      <c r="AJZ3" s="91"/>
      <c r="AKA3" s="91"/>
      <c r="AKB3" s="91"/>
      <c r="AKC3" s="91"/>
      <c r="AKD3" s="91"/>
      <c r="AKE3" s="91"/>
      <c r="AKF3" s="91"/>
      <c r="AKG3" s="91"/>
      <c r="AKH3" s="91"/>
      <c r="AKI3" s="91"/>
      <c r="AKJ3" s="91"/>
      <c r="AKK3" s="91"/>
      <c r="AKL3" s="91"/>
      <c r="AKM3" s="91"/>
      <c r="AKN3" s="91"/>
      <c r="AKO3" s="91"/>
      <c r="AKP3" s="91"/>
      <c r="AKQ3" s="91"/>
      <c r="AKR3" s="91"/>
      <c r="AKS3" s="91"/>
      <c r="AKT3" s="91"/>
      <c r="AKU3" s="91"/>
      <c r="AKV3" s="91"/>
      <c r="AKW3" s="91"/>
      <c r="AKX3" s="91"/>
      <c r="AKY3" s="91"/>
      <c r="AKZ3" s="91"/>
      <c r="ALA3" s="91"/>
      <c r="ALB3" s="91"/>
      <c r="ALC3" s="91"/>
      <c r="ALD3" s="91"/>
      <c r="ALE3" s="91"/>
      <c r="ALF3" s="91"/>
      <c r="ALG3" s="91"/>
      <c r="ALH3" s="91"/>
      <c r="ALI3" s="91"/>
      <c r="ALJ3" s="91"/>
      <c r="ALK3" s="91"/>
      <c r="ALL3" s="91"/>
      <c r="ALM3" s="91"/>
      <c r="ALN3" s="91"/>
      <c r="ALO3" s="91"/>
      <c r="ALP3" s="91"/>
      <c r="ALQ3" s="91"/>
      <c r="ALR3" s="91"/>
      <c r="ALS3" s="91"/>
      <c r="ALT3" s="91"/>
      <c r="ALU3" s="91"/>
      <c r="ALV3" s="91"/>
      <c r="ALW3" s="91"/>
      <c r="ALX3" s="91"/>
      <c r="ALY3" s="91"/>
      <c r="ALZ3" s="91"/>
      <c r="AMA3" s="91"/>
      <c r="AMB3" s="91"/>
      <c r="AMC3" s="91"/>
      <c r="AMD3" s="91"/>
      <c r="AME3" s="91"/>
      <c r="AMF3" s="91"/>
      <c r="AMG3" s="91"/>
      <c r="AMH3" s="91"/>
      <c r="AMI3" s="91"/>
      <c r="AMJ3" s="91"/>
      <c r="AMK3" s="91"/>
      <c r="AML3" s="91"/>
      <c r="AMM3" s="91"/>
      <c r="AMN3" s="91"/>
      <c r="AMO3" s="91"/>
      <c r="AMP3" s="91"/>
      <c r="AMQ3" s="91"/>
      <c r="AMR3" s="91"/>
      <c r="AMS3" s="91"/>
      <c r="AMT3" s="91"/>
      <c r="AMU3" s="91"/>
      <c r="AMV3" s="91"/>
      <c r="AMW3" s="91"/>
      <c r="AMX3" s="91"/>
      <c r="AMY3" s="91"/>
      <c r="AMZ3" s="91"/>
      <c r="ANA3" s="91"/>
      <c r="ANB3" s="91"/>
      <c r="ANC3" s="91"/>
      <c r="AND3" s="91"/>
      <c r="ANE3" s="91"/>
      <c r="ANF3" s="91"/>
      <c r="ANG3" s="91"/>
      <c r="ANH3" s="91"/>
      <c r="ANI3" s="91"/>
      <c r="ANJ3" s="91"/>
      <c r="ANK3" s="91"/>
      <c r="ANL3" s="91"/>
      <c r="ANM3" s="91"/>
      <c r="ANN3" s="91"/>
      <c r="ANO3" s="91"/>
      <c r="ANP3" s="91"/>
      <c r="ANQ3" s="91"/>
      <c r="ANR3" s="91"/>
      <c r="ANS3" s="91"/>
      <c r="ANT3" s="91"/>
      <c r="ANU3" s="91"/>
      <c r="ANV3" s="91"/>
      <c r="ANW3" s="91"/>
      <c r="ANX3" s="91"/>
      <c r="ANY3" s="91"/>
      <c r="ANZ3" s="91"/>
      <c r="AOA3" s="91"/>
      <c r="AOB3" s="91"/>
      <c r="AOC3" s="91"/>
      <c r="AOD3" s="91"/>
      <c r="AOE3" s="91"/>
      <c r="AOF3" s="91"/>
      <c r="AOG3" s="91"/>
      <c r="AOH3" s="91"/>
      <c r="AOI3" s="91"/>
      <c r="AOJ3" s="91"/>
      <c r="AOK3" s="91"/>
      <c r="AOL3" s="91"/>
      <c r="AOM3" s="91"/>
      <c r="AON3" s="91"/>
      <c r="AOO3" s="91"/>
      <c r="AOP3" s="91"/>
      <c r="AOQ3" s="91"/>
      <c r="AOR3" s="91"/>
      <c r="AOS3" s="91"/>
      <c r="AOT3" s="91"/>
      <c r="AOU3" s="91"/>
      <c r="AOV3" s="91"/>
      <c r="AOW3" s="91"/>
      <c r="AOX3" s="91"/>
      <c r="AOY3" s="91"/>
      <c r="AOZ3" s="91"/>
      <c r="APA3" s="91"/>
      <c r="APB3" s="91"/>
      <c r="APC3" s="91"/>
      <c r="APD3" s="91"/>
      <c r="APE3" s="91"/>
      <c r="APF3" s="91"/>
      <c r="APG3" s="91"/>
      <c r="APH3" s="91"/>
      <c r="API3" s="91"/>
      <c r="APJ3" s="91"/>
      <c r="APK3" s="91"/>
      <c r="APL3" s="91"/>
      <c r="APM3" s="91"/>
      <c r="APN3" s="91"/>
      <c r="APO3" s="91"/>
      <c r="APP3" s="91"/>
      <c r="APQ3" s="91"/>
      <c r="APR3" s="91"/>
      <c r="APS3" s="91"/>
      <c r="APT3" s="91"/>
      <c r="APU3" s="91"/>
      <c r="APV3" s="91"/>
      <c r="APW3" s="91"/>
      <c r="APX3" s="91"/>
      <c r="APY3" s="91"/>
      <c r="APZ3" s="91"/>
      <c r="AQA3" s="91"/>
      <c r="AQB3" s="91"/>
      <c r="AQC3" s="91"/>
      <c r="AQD3" s="91"/>
      <c r="AQE3" s="91"/>
      <c r="AQF3" s="91"/>
      <c r="AQG3" s="91"/>
      <c r="AQH3" s="91"/>
      <c r="AQI3" s="91"/>
      <c r="AQJ3" s="91"/>
      <c r="AQK3" s="91"/>
      <c r="AQL3" s="91"/>
      <c r="AQM3" s="91"/>
      <c r="AQN3" s="91"/>
      <c r="AQO3" s="91"/>
      <c r="AQP3" s="91"/>
      <c r="AQQ3" s="91"/>
      <c r="AQR3" s="91"/>
      <c r="AQS3" s="91"/>
      <c r="AQT3" s="91"/>
      <c r="AQU3" s="91"/>
      <c r="AQV3" s="91"/>
      <c r="AQW3" s="91"/>
      <c r="AQX3" s="91"/>
      <c r="AQY3" s="91"/>
      <c r="AQZ3" s="91"/>
      <c r="ARA3" s="91"/>
      <c r="ARB3" s="91"/>
      <c r="ARC3" s="91"/>
      <c r="ARD3" s="91"/>
      <c r="ARE3" s="91"/>
      <c r="ARF3" s="91"/>
      <c r="ARG3" s="91"/>
      <c r="ARH3" s="91"/>
      <c r="ARI3" s="91"/>
      <c r="ARJ3" s="91"/>
      <c r="ARK3" s="91"/>
      <c r="ARL3" s="91"/>
      <c r="ARM3" s="91"/>
      <c r="ARN3" s="91"/>
      <c r="ARO3" s="91"/>
      <c r="ARP3" s="91"/>
      <c r="ARQ3" s="91"/>
      <c r="ARR3" s="91"/>
      <c r="ARS3" s="91"/>
      <c r="ART3" s="91"/>
      <c r="ARU3" s="91"/>
      <c r="ARV3" s="91"/>
      <c r="ARW3" s="91"/>
      <c r="ARX3" s="91"/>
      <c r="ARY3" s="91"/>
      <c r="ARZ3" s="91"/>
      <c r="ASA3" s="91"/>
      <c r="ASB3" s="91"/>
      <c r="ASC3" s="91"/>
      <c r="ASD3" s="91"/>
      <c r="ASE3" s="91"/>
      <c r="ASF3" s="91"/>
      <c r="ASG3" s="91"/>
      <c r="ASH3" s="91"/>
      <c r="ASI3" s="91"/>
      <c r="ASJ3" s="91"/>
      <c r="ASK3" s="91"/>
      <c r="ASL3" s="91"/>
      <c r="ASM3" s="91"/>
      <c r="ASN3" s="91"/>
      <c r="ASO3" s="91"/>
      <c r="ASP3" s="91"/>
      <c r="ASQ3" s="91"/>
      <c r="ASR3" s="91"/>
    </row>
    <row r="4" spans="1:1188" ht="8.25" customHeight="1" x14ac:dyDescent="0.25">
      <c r="A4" s="121"/>
      <c r="B4" s="122">
        <f>ROW()</f>
        <v>4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91">
        <v>40</v>
      </c>
      <c r="AT4" s="91">
        <v>41</v>
      </c>
      <c r="AU4" s="91">
        <v>42</v>
      </c>
      <c r="AV4" s="91">
        <v>43</v>
      </c>
      <c r="AW4" s="91">
        <v>44</v>
      </c>
      <c r="AX4" s="91">
        <v>45</v>
      </c>
      <c r="AY4" s="91">
        <v>46</v>
      </c>
      <c r="AZ4" s="91">
        <v>47</v>
      </c>
      <c r="BA4" s="91">
        <v>48</v>
      </c>
      <c r="BB4" s="91">
        <v>49</v>
      </c>
      <c r="BC4" s="91">
        <v>50</v>
      </c>
      <c r="BD4" s="91">
        <v>51</v>
      </c>
      <c r="BE4" s="91">
        <v>52</v>
      </c>
      <c r="BF4" s="91">
        <v>53</v>
      </c>
      <c r="BG4" s="91">
        <v>54</v>
      </c>
      <c r="BH4" s="91">
        <v>55</v>
      </c>
      <c r="BI4" s="91">
        <v>56</v>
      </c>
      <c r="BJ4" s="91">
        <v>57</v>
      </c>
      <c r="BK4" s="91">
        <v>58</v>
      </c>
      <c r="BL4" s="91">
        <v>59</v>
      </c>
      <c r="BM4" s="91">
        <v>60</v>
      </c>
      <c r="BN4" s="91">
        <v>61</v>
      </c>
      <c r="BO4" s="91">
        <v>62</v>
      </c>
      <c r="BP4" s="91">
        <v>63</v>
      </c>
      <c r="BQ4" s="91">
        <v>64</v>
      </c>
      <c r="BR4" s="91">
        <v>65</v>
      </c>
      <c r="BS4" s="91">
        <v>66</v>
      </c>
      <c r="BT4" s="91">
        <v>67</v>
      </c>
      <c r="BU4" s="91">
        <v>68</v>
      </c>
      <c r="BV4" s="91">
        <v>69</v>
      </c>
      <c r="BW4" s="91">
        <v>70</v>
      </c>
      <c r="BX4" s="91">
        <v>71</v>
      </c>
      <c r="BY4" s="91">
        <v>72</v>
      </c>
      <c r="BZ4" s="91">
        <v>73</v>
      </c>
      <c r="CA4" s="91">
        <v>74</v>
      </c>
      <c r="CB4" s="91">
        <v>75</v>
      </c>
      <c r="CC4" s="91">
        <v>76</v>
      </c>
      <c r="CD4" s="91">
        <v>77</v>
      </c>
      <c r="CE4" s="91">
        <v>78</v>
      </c>
      <c r="CF4" s="91">
        <v>79</v>
      </c>
      <c r="CG4" s="91">
        <v>80</v>
      </c>
      <c r="CH4" s="91">
        <v>81</v>
      </c>
      <c r="CI4" s="91">
        <v>82</v>
      </c>
      <c r="CJ4" s="91">
        <v>83</v>
      </c>
      <c r="CK4" s="91">
        <v>84</v>
      </c>
      <c r="CL4" s="91">
        <v>85</v>
      </c>
      <c r="CM4" s="91">
        <v>86</v>
      </c>
      <c r="CN4" s="91">
        <v>87</v>
      </c>
      <c r="CO4" s="91">
        <v>88</v>
      </c>
      <c r="CP4" s="91">
        <v>89</v>
      </c>
      <c r="CQ4" s="91">
        <v>90</v>
      </c>
      <c r="CR4" s="91">
        <v>91</v>
      </c>
      <c r="CS4" s="91">
        <v>92</v>
      </c>
      <c r="CT4" s="91">
        <v>93</v>
      </c>
      <c r="CU4" s="91">
        <v>94</v>
      </c>
      <c r="CV4" s="91">
        <v>95</v>
      </c>
      <c r="CW4" s="91">
        <v>96</v>
      </c>
      <c r="CX4" s="91">
        <v>97</v>
      </c>
      <c r="CY4" s="91">
        <v>98</v>
      </c>
      <c r="CZ4" s="91">
        <v>99</v>
      </c>
      <c r="DA4" s="91">
        <v>100</v>
      </c>
      <c r="DB4" s="91">
        <v>101</v>
      </c>
      <c r="DC4" s="91">
        <v>102</v>
      </c>
      <c r="DD4" s="91">
        <v>103</v>
      </c>
      <c r="DE4" s="91">
        <v>104</v>
      </c>
      <c r="DF4" s="91">
        <v>105</v>
      </c>
      <c r="DG4" s="91">
        <v>106</v>
      </c>
      <c r="DH4" s="91">
        <v>107</v>
      </c>
      <c r="DI4" s="91">
        <v>108</v>
      </c>
      <c r="DJ4" s="91">
        <v>109</v>
      </c>
      <c r="DK4" s="91">
        <v>110</v>
      </c>
      <c r="DL4" s="91">
        <v>111</v>
      </c>
      <c r="DM4" s="91">
        <v>112</v>
      </c>
      <c r="DN4" s="91">
        <v>113</v>
      </c>
      <c r="DO4" s="91">
        <v>114</v>
      </c>
      <c r="DP4" s="91">
        <v>115</v>
      </c>
      <c r="DQ4" s="91">
        <v>116</v>
      </c>
      <c r="DR4" s="91">
        <v>117</v>
      </c>
      <c r="DS4" s="91">
        <v>118</v>
      </c>
      <c r="DT4" s="91">
        <v>119</v>
      </c>
      <c r="DU4" s="91">
        <v>120</v>
      </c>
      <c r="DV4" s="91">
        <v>121</v>
      </c>
      <c r="DW4" s="91">
        <v>122</v>
      </c>
      <c r="DX4" s="91">
        <v>123</v>
      </c>
      <c r="DY4" s="91">
        <v>124</v>
      </c>
      <c r="DZ4" s="91">
        <v>125</v>
      </c>
      <c r="EA4" s="91">
        <v>126</v>
      </c>
      <c r="EB4" s="91">
        <v>127</v>
      </c>
      <c r="EC4" s="91">
        <v>128</v>
      </c>
      <c r="ED4" s="91">
        <v>129</v>
      </c>
      <c r="EE4" s="91">
        <v>130</v>
      </c>
      <c r="EF4" s="91">
        <v>131</v>
      </c>
      <c r="EG4" s="91">
        <v>132</v>
      </c>
      <c r="EH4" s="91">
        <v>133</v>
      </c>
      <c r="EI4" s="91">
        <v>134</v>
      </c>
      <c r="EJ4" s="91">
        <v>135</v>
      </c>
      <c r="EK4" s="91">
        <v>136</v>
      </c>
      <c r="EL4" s="91">
        <v>137</v>
      </c>
      <c r="EM4" s="91">
        <v>138</v>
      </c>
      <c r="EN4" s="91">
        <v>139</v>
      </c>
      <c r="EO4" s="91">
        <v>140</v>
      </c>
      <c r="EP4" s="91">
        <v>141</v>
      </c>
      <c r="EQ4" s="91">
        <v>142</v>
      </c>
      <c r="ER4" s="91">
        <v>143</v>
      </c>
      <c r="ES4" s="91">
        <v>144</v>
      </c>
      <c r="ET4" s="91">
        <v>145</v>
      </c>
      <c r="EU4" s="91">
        <v>146</v>
      </c>
      <c r="EV4" s="91">
        <v>147</v>
      </c>
      <c r="EW4" s="91">
        <v>148</v>
      </c>
      <c r="EX4" s="91">
        <v>149</v>
      </c>
      <c r="EY4" s="91">
        <v>150</v>
      </c>
      <c r="EZ4" s="91">
        <v>151</v>
      </c>
      <c r="FA4" s="91">
        <v>152</v>
      </c>
      <c r="FB4" s="91">
        <v>153</v>
      </c>
      <c r="FC4" s="91">
        <v>154</v>
      </c>
      <c r="FD4" s="91">
        <v>155</v>
      </c>
      <c r="FE4" s="91">
        <v>156</v>
      </c>
      <c r="FF4" s="91">
        <v>157</v>
      </c>
      <c r="FG4" s="91">
        <v>158</v>
      </c>
      <c r="FH4" s="91">
        <v>159</v>
      </c>
      <c r="FI4" s="91">
        <v>160</v>
      </c>
      <c r="FJ4" s="91">
        <v>161</v>
      </c>
      <c r="FK4" s="91">
        <v>162</v>
      </c>
      <c r="FL4" s="91">
        <v>163</v>
      </c>
      <c r="FM4" s="91">
        <v>164</v>
      </c>
      <c r="FN4" s="91">
        <v>165</v>
      </c>
      <c r="FO4" s="91">
        <v>166</v>
      </c>
      <c r="FP4" s="91">
        <v>167</v>
      </c>
      <c r="FQ4" s="91">
        <v>168</v>
      </c>
      <c r="FR4" s="91">
        <v>169</v>
      </c>
      <c r="FS4" s="91">
        <v>170</v>
      </c>
      <c r="FT4" s="91">
        <v>171</v>
      </c>
      <c r="FU4" s="91">
        <v>172</v>
      </c>
      <c r="FV4" s="91">
        <v>173</v>
      </c>
      <c r="FW4" s="91">
        <v>174</v>
      </c>
      <c r="FX4" s="91">
        <v>175</v>
      </c>
      <c r="FY4" s="91">
        <v>176</v>
      </c>
      <c r="FZ4" s="91">
        <v>177</v>
      </c>
      <c r="GA4" s="91">
        <v>178</v>
      </c>
      <c r="GB4" s="91">
        <v>179</v>
      </c>
      <c r="GC4" s="91">
        <v>180</v>
      </c>
      <c r="GD4" s="91">
        <v>181</v>
      </c>
      <c r="GE4" s="91">
        <v>182</v>
      </c>
      <c r="GF4" s="91">
        <v>183</v>
      </c>
      <c r="GG4" s="91">
        <v>184</v>
      </c>
      <c r="GH4" s="91">
        <v>185</v>
      </c>
      <c r="GI4" s="91">
        <v>186</v>
      </c>
      <c r="GJ4" s="91">
        <v>187</v>
      </c>
      <c r="GK4" s="91">
        <v>188</v>
      </c>
      <c r="GL4" s="91">
        <v>189</v>
      </c>
      <c r="GM4" s="91">
        <v>190</v>
      </c>
      <c r="GN4" s="91">
        <v>191</v>
      </c>
      <c r="GO4" s="91">
        <v>192</v>
      </c>
      <c r="GP4" s="91">
        <v>193</v>
      </c>
      <c r="GQ4" s="91">
        <v>194</v>
      </c>
      <c r="GR4" s="91">
        <v>195</v>
      </c>
      <c r="GS4" s="91">
        <v>196</v>
      </c>
      <c r="GT4" s="91">
        <v>197</v>
      </c>
      <c r="GU4" s="91">
        <v>198</v>
      </c>
      <c r="GV4" s="91">
        <v>199</v>
      </c>
      <c r="GW4" s="91">
        <v>200</v>
      </c>
      <c r="GX4" s="91">
        <v>201</v>
      </c>
      <c r="GY4" s="91">
        <v>202</v>
      </c>
      <c r="GZ4" s="91">
        <v>203</v>
      </c>
      <c r="HA4" s="91">
        <v>204</v>
      </c>
      <c r="HB4" s="91">
        <v>205</v>
      </c>
      <c r="HC4" s="91">
        <v>206</v>
      </c>
      <c r="HD4" s="91">
        <v>207</v>
      </c>
      <c r="HE4" s="91">
        <v>208</v>
      </c>
      <c r="HF4" s="91">
        <v>209</v>
      </c>
      <c r="HG4" s="91">
        <v>210</v>
      </c>
      <c r="HH4" s="91">
        <v>211</v>
      </c>
      <c r="HI4" s="91">
        <v>212</v>
      </c>
      <c r="HJ4" s="91">
        <v>213</v>
      </c>
      <c r="HK4" s="91">
        <v>214</v>
      </c>
      <c r="HL4" s="91">
        <v>215</v>
      </c>
      <c r="HM4" s="91">
        <v>216</v>
      </c>
      <c r="HN4" s="91">
        <v>217</v>
      </c>
      <c r="HO4" s="91">
        <v>218</v>
      </c>
      <c r="HP4" s="91">
        <v>219</v>
      </c>
      <c r="HQ4" s="91">
        <v>220</v>
      </c>
      <c r="HR4" s="91">
        <v>221</v>
      </c>
      <c r="HS4" s="91">
        <v>222</v>
      </c>
      <c r="HT4" s="91">
        <v>223</v>
      </c>
      <c r="HU4" s="91">
        <v>224</v>
      </c>
      <c r="HV4" s="91">
        <v>225</v>
      </c>
      <c r="HW4" s="91">
        <v>226</v>
      </c>
      <c r="HX4" s="91">
        <v>227</v>
      </c>
      <c r="HY4" s="91">
        <v>228</v>
      </c>
      <c r="HZ4" s="91">
        <v>229</v>
      </c>
      <c r="IA4" s="91">
        <v>230</v>
      </c>
      <c r="IB4" s="91">
        <v>231</v>
      </c>
      <c r="IC4" s="91">
        <v>232</v>
      </c>
      <c r="ID4" s="91">
        <v>233</v>
      </c>
      <c r="IE4" s="91">
        <v>234</v>
      </c>
      <c r="IF4" s="91">
        <v>235</v>
      </c>
      <c r="IG4" s="91">
        <v>236</v>
      </c>
      <c r="IH4" s="91">
        <v>237</v>
      </c>
      <c r="II4" s="91">
        <v>238</v>
      </c>
      <c r="IJ4" s="91">
        <v>239</v>
      </c>
      <c r="IK4" s="91">
        <v>240</v>
      </c>
      <c r="IL4" s="91">
        <v>241</v>
      </c>
      <c r="IM4" s="91">
        <v>242</v>
      </c>
      <c r="IN4" s="91">
        <v>243</v>
      </c>
      <c r="IO4" s="91">
        <v>244</v>
      </c>
      <c r="IP4" s="91">
        <v>245</v>
      </c>
      <c r="IQ4" s="91">
        <v>246</v>
      </c>
      <c r="IR4" s="91">
        <v>247</v>
      </c>
      <c r="IS4" s="91">
        <v>248</v>
      </c>
      <c r="IT4" s="91">
        <v>249</v>
      </c>
      <c r="IU4" s="91">
        <v>250</v>
      </c>
      <c r="IV4" s="91">
        <v>251</v>
      </c>
      <c r="IW4" s="91">
        <v>252</v>
      </c>
      <c r="IX4" s="91">
        <v>253</v>
      </c>
      <c r="IY4" s="91">
        <v>254</v>
      </c>
      <c r="IZ4" s="91">
        <v>255</v>
      </c>
      <c r="JA4" s="91">
        <v>256</v>
      </c>
      <c r="JB4" s="91">
        <v>257</v>
      </c>
      <c r="JC4" s="91">
        <v>258</v>
      </c>
      <c r="JD4" s="91">
        <v>259</v>
      </c>
      <c r="JE4" s="91">
        <v>260</v>
      </c>
      <c r="JF4" s="91">
        <v>261</v>
      </c>
      <c r="JG4" s="91">
        <v>262</v>
      </c>
      <c r="JH4" s="91">
        <v>263</v>
      </c>
      <c r="JI4" s="91">
        <v>264</v>
      </c>
      <c r="JJ4" s="91">
        <v>265</v>
      </c>
      <c r="JK4" s="91">
        <v>266</v>
      </c>
      <c r="JL4" s="91">
        <v>267</v>
      </c>
      <c r="JM4" s="91">
        <v>268</v>
      </c>
      <c r="JN4" s="91">
        <v>269</v>
      </c>
      <c r="JO4" s="91">
        <v>270</v>
      </c>
      <c r="JP4" s="91">
        <v>271</v>
      </c>
      <c r="JQ4" s="91">
        <v>272</v>
      </c>
      <c r="JR4" s="91">
        <v>273</v>
      </c>
      <c r="JS4" s="91">
        <v>274</v>
      </c>
      <c r="JT4" s="91">
        <v>275</v>
      </c>
      <c r="JU4" s="91">
        <v>276</v>
      </c>
      <c r="JV4" s="91">
        <v>277</v>
      </c>
      <c r="JW4" s="91">
        <v>278</v>
      </c>
      <c r="JX4" s="91">
        <v>279</v>
      </c>
      <c r="JY4" s="91">
        <v>280</v>
      </c>
      <c r="JZ4" s="91">
        <v>281</v>
      </c>
      <c r="KA4" s="91">
        <v>282</v>
      </c>
      <c r="KB4" s="91">
        <v>283</v>
      </c>
      <c r="KC4" s="91">
        <v>284</v>
      </c>
      <c r="KD4" s="91">
        <v>285</v>
      </c>
      <c r="KE4" s="91">
        <v>286</v>
      </c>
      <c r="KF4" s="91">
        <v>287</v>
      </c>
      <c r="KG4" s="91">
        <v>288</v>
      </c>
      <c r="KH4" s="91">
        <v>289</v>
      </c>
      <c r="KI4" s="91">
        <v>290</v>
      </c>
      <c r="KJ4" s="91">
        <v>291</v>
      </c>
      <c r="KK4" s="91">
        <v>292</v>
      </c>
      <c r="KL4" s="91">
        <v>293</v>
      </c>
      <c r="KM4" s="91">
        <v>294</v>
      </c>
      <c r="KN4" s="91">
        <v>295</v>
      </c>
      <c r="KO4" s="91">
        <v>296</v>
      </c>
      <c r="KP4" s="91">
        <v>297</v>
      </c>
      <c r="KQ4" s="91">
        <v>298</v>
      </c>
      <c r="KR4" s="91">
        <v>299</v>
      </c>
      <c r="KS4" s="91">
        <v>300</v>
      </c>
      <c r="KT4" s="91">
        <v>301</v>
      </c>
      <c r="KU4" s="91">
        <v>302</v>
      </c>
      <c r="KV4" s="91">
        <v>303</v>
      </c>
      <c r="KW4" s="91">
        <v>304</v>
      </c>
      <c r="KX4" s="91">
        <v>305</v>
      </c>
      <c r="KY4" s="91">
        <v>306</v>
      </c>
      <c r="KZ4" s="91">
        <v>307</v>
      </c>
      <c r="LA4" s="91">
        <v>308</v>
      </c>
      <c r="LB4" s="91">
        <v>309</v>
      </c>
      <c r="LC4" s="91">
        <v>310</v>
      </c>
      <c r="LD4" s="91">
        <v>311</v>
      </c>
      <c r="LE4" s="91">
        <v>312</v>
      </c>
      <c r="LF4" s="91">
        <v>313</v>
      </c>
      <c r="LG4" s="91">
        <v>314</v>
      </c>
      <c r="LH4" s="91">
        <v>315</v>
      </c>
      <c r="LI4" s="91">
        <v>316</v>
      </c>
      <c r="LJ4" s="91">
        <v>317</v>
      </c>
      <c r="LK4" s="91">
        <v>318</v>
      </c>
      <c r="LL4" s="91">
        <v>319</v>
      </c>
      <c r="LM4" s="91">
        <v>320</v>
      </c>
      <c r="LN4" s="91">
        <v>321</v>
      </c>
      <c r="LO4" s="91">
        <v>322</v>
      </c>
      <c r="LP4" s="91">
        <v>323</v>
      </c>
      <c r="LQ4" s="91">
        <v>324</v>
      </c>
      <c r="LR4" s="91">
        <v>325</v>
      </c>
      <c r="LS4" s="91">
        <v>326</v>
      </c>
      <c r="LT4" s="91">
        <v>327</v>
      </c>
      <c r="LU4" s="91">
        <v>328</v>
      </c>
      <c r="LV4" s="91">
        <v>329</v>
      </c>
      <c r="LW4" s="91">
        <v>330</v>
      </c>
      <c r="LX4" s="91">
        <v>331</v>
      </c>
      <c r="LY4" s="91">
        <v>332</v>
      </c>
      <c r="LZ4" s="91">
        <v>333</v>
      </c>
      <c r="MA4" s="91">
        <v>334</v>
      </c>
      <c r="MB4" s="91">
        <v>335</v>
      </c>
      <c r="MC4" s="91">
        <v>336</v>
      </c>
      <c r="MD4" s="91">
        <v>337</v>
      </c>
      <c r="ME4" s="91">
        <v>338</v>
      </c>
      <c r="MF4" s="91">
        <v>339</v>
      </c>
      <c r="MG4" s="91">
        <v>340</v>
      </c>
      <c r="MH4" s="91">
        <v>341</v>
      </c>
      <c r="MI4" s="91">
        <v>342</v>
      </c>
      <c r="MJ4" s="91">
        <v>343</v>
      </c>
      <c r="MK4" s="91">
        <v>344</v>
      </c>
      <c r="ML4" s="91">
        <v>345</v>
      </c>
      <c r="MM4" s="91">
        <v>346</v>
      </c>
      <c r="MN4" s="91">
        <v>347</v>
      </c>
      <c r="MO4" s="91">
        <v>348</v>
      </c>
      <c r="MP4" s="91">
        <v>349</v>
      </c>
      <c r="MQ4" s="91">
        <v>350</v>
      </c>
      <c r="MR4" s="91">
        <v>351</v>
      </c>
      <c r="MS4" s="91">
        <v>352</v>
      </c>
      <c r="MT4" s="91">
        <v>353</v>
      </c>
      <c r="MU4" s="91">
        <v>354</v>
      </c>
      <c r="MV4" s="91">
        <v>355</v>
      </c>
      <c r="MW4" s="91">
        <v>356</v>
      </c>
      <c r="MX4" s="91">
        <v>357</v>
      </c>
      <c r="MY4" s="91">
        <v>358</v>
      </c>
      <c r="MZ4" s="91">
        <v>359</v>
      </c>
      <c r="NA4" s="91">
        <v>360</v>
      </c>
      <c r="NB4" s="91">
        <v>361</v>
      </c>
      <c r="NC4" s="91">
        <v>362</v>
      </c>
      <c r="ND4" s="91">
        <v>363</v>
      </c>
      <c r="NE4" s="91">
        <v>364</v>
      </c>
      <c r="NF4" s="91">
        <v>365</v>
      </c>
      <c r="NG4" s="91">
        <v>366</v>
      </c>
      <c r="NH4" s="91">
        <v>367</v>
      </c>
      <c r="NI4" s="91">
        <v>368</v>
      </c>
      <c r="NJ4" s="91">
        <v>369</v>
      </c>
      <c r="NK4" s="91">
        <v>370</v>
      </c>
      <c r="NL4" s="91">
        <v>371</v>
      </c>
      <c r="NM4" s="91">
        <v>372</v>
      </c>
      <c r="NN4" s="91">
        <v>373</v>
      </c>
      <c r="NO4" s="91">
        <v>374</v>
      </c>
      <c r="NP4" s="91">
        <v>375</v>
      </c>
      <c r="NQ4" s="91">
        <v>376</v>
      </c>
      <c r="NR4" s="91">
        <v>377</v>
      </c>
      <c r="NS4" s="91">
        <v>378</v>
      </c>
      <c r="NT4" s="91">
        <v>379</v>
      </c>
      <c r="NU4" s="91">
        <v>380</v>
      </c>
      <c r="NV4" s="91">
        <v>381</v>
      </c>
      <c r="NW4" s="91">
        <v>382</v>
      </c>
      <c r="NX4" s="91">
        <v>383</v>
      </c>
      <c r="NY4" s="91">
        <v>384</v>
      </c>
      <c r="NZ4" s="91">
        <v>385</v>
      </c>
      <c r="OA4" s="91">
        <v>386</v>
      </c>
      <c r="OB4" s="91">
        <v>387</v>
      </c>
      <c r="OC4" s="91">
        <v>388</v>
      </c>
      <c r="OD4" s="91">
        <v>389</v>
      </c>
      <c r="OE4" s="91">
        <v>390</v>
      </c>
      <c r="OF4" s="91">
        <v>391</v>
      </c>
      <c r="OG4" s="91">
        <v>392</v>
      </c>
      <c r="OH4" s="91">
        <v>393</v>
      </c>
      <c r="OI4" s="91">
        <v>394</v>
      </c>
      <c r="OJ4" s="91">
        <v>395</v>
      </c>
      <c r="OK4" s="91">
        <v>396</v>
      </c>
      <c r="OL4" s="91">
        <v>397</v>
      </c>
      <c r="OM4" s="91">
        <v>398</v>
      </c>
      <c r="ON4" s="91">
        <v>399</v>
      </c>
      <c r="OO4" s="91">
        <v>400</v>
      </c>
      <c r="OP4" s="91">
        <v>401</v>
      </c>
      <c r="OQ4" s="91">
        <v>402</v>
      </c>
      <c r="OR4" s="91">
        <v>403</v>
      </c>
      <c r="OS4" s="91">
        <v>404</v>
      </c>
      <c r="OT4" s="91">
        <v>405</v>
      </c>
      <c r="OU4" s="91">
        <v>406</v>
      </c>
      <c r="OV4" s="91">
        <v>407</v>
      </c>
      <c r="OW4" s="91">
        <v>408</v>
      </c>
      <c r="OX4" s="91">
        <v>409</v>
      </c>
      <c r="OY4" s="91">
        <v>410</v>
      </c>
      <c r="OZ4" s="91">
        <v>411</v>
      </c>
      <c r="PA4" s="91">
        <v>412</v>
      </c>
      <c r="PB4" s="91">
        <v>413</v>
      </c>
      <c r="PC4" s="91">
        <v>414</v>
      </c>
      <c r="PD4" s="91">
        <v>415</v>
      </c>
      <c r="PE4" s="91">
        <v>416</v>
      </c>
      <c r="PF4" s="91">
        <v>417</v>
      </c>
      <c r="PG4" s="91">
        <v>418</v>
      </c>
      <c r="PH4" s="91">
        <v>419</v>
      </c>
      <c r="PI4" s="91">
        <v>420</v>
      </c>
      <c r="PJ4" s="91">
        <v>421</v>
      </c>
      <c r="PK4" s="91">
        <v>422</v>
      </c>
      <c r="PL4" s="91">
        <v>423</v>
      </c>
      <c r="PM4" s="91">
        <v>424</v>
      </c>
      <c r="PN4" s="91">
        <v>425</v>
      </c>
      <c r="PO4" s="91">
        <v>426</v>
      </c>
      <c r="PP4" s="91">
        <v>427</v>
      </c>
      <c r="PQ4" s="91">
        <v>428</v>
      </c>
      <c r="PR4" s="91">
        <v>429</v>
      </c>
      <c r="PS4" s="91">
        <v>430</v>
      </c>
      <c r="PT4" s="91">
        <v>431</v>
      </c>
      <c r="PU4" s="91">
        <v>432</v>
      </c>
      <c r="PV4" s="91">
        <v>433</v>
      </c>
      <c r="PW4" s="91">
        <v>434</v>
      </c>
      <c r="PX4" s="91">
        <v>435</v>
      </c>
      <c r="PY4" s="91">
        <v>436</v>
      </c>
      <c r="PZ4" s="91">
        <v>437</v>
      </c>
      <c r="QA4" s="91">
        <v>438</v>
      </c>
      <c r="QB4" s="91">
        <v>439</v>
      </c>
      <c r="QC4" s="91">
        <v>440</v>
      </c>
      <c r="QD4" s="91">
        <v>441</v>
      </c>
      <c r="QE4" s="91">
        <v>442</v>
      </c>
      <c r="QF4" s="91">
        <v>443</v>
      </c>
      <c r="QG4" s="91">
        <v>444</v>
      </c>
      <c r="QH4" s="91">
        <v>445</v>
      </c>
      <c r="QI4" s="91">
        <v>446</v>
      </c>
      <c r="QJ4" s="91">
        <v>447</v>
      </c>
      <c r="QK4" s="91">
        <v>448</v>
      </c>
      <c r="QL4" s="91">
        <v>449</v>
      </c>
      <c r="QM4" s="91">
        <v>450</v>
      </c>
      <c r="QN4" s="91">
        <v>451</v>
      </c>
      <c r="QO4" s="91">
        <v>452</v>
      </c>
      <c r="QP4" s="91">
        <v>453</v>
      </c>
      <c r="QQ4" s="91">
        <v>454</v>
      </c>
      <c r="QR4" s="91">
        <v>455</v>
      </c>
      <c r="QS4" s="91">
        <v>456</v>
      </c>
      <c r="QT4" s="91">
        <v>457</v>
      </c>
      <c r="QU4" s="91">
        <v>458</v>
      </c>
      <c r="QV4" s="91">
        <v>459</v>
      </c>
      <c r="QW4" s="91">
        <v>460</v>
      </c>
      <c r="QX4" s="91">
        <v>461</v>
      </c>
      <c r="QY4" s="91">
        <v>462</v>
      </c>
      <c r="QZ4" s="91">
        <v>463</v>
      </c>
      <c r="RA4" s="91">
        <v>464</v>
      </c>
      <c r="RB4" s="91">
        <v>465</v>
      </c>
      <c r="RC4" s="91">
        <v>466</v>
      </c>
      <c r="RD4" s="91">
        <v>467</v>
      </c>
      <c r="RE4" s="91">
        <v>468</v>
      </c>
      <c r="RF4" s="91">
        <v>469</v>
      </c>
      <c r="RG4" s="91">
        <v>470</v>
      </c>
      <c r="RH4" s="91">
        <v>471</v>
      </c>
      <c r="RI4" s="91">
        <v>472</v>
      </c>
      <c r="RJ4" s="91">
        <v>473</v>
      </c>
      <c r="RK4" s="91">
        <v>474</v>
      </c>
      <c r="RL4" s="91">
        <v>475</v>
      </c>
      <c r="RM4" s="91">
        <v>476</v>
      </c>
      <c r="RN4" s="91">
        <v>477</v>
      </c>
      <c r="RO4" s="91">
        <v>478</v>
      </c>
      <c r="RP4" s="91">
        <v>479</v>
      </c>
      <c r="RQ4" s="91">
        <v>480</v>
      </c>
      <c r="RR4" s="91">
        <v>481</v>
      </c>
      <c r="RS4" s="91">
        <v>482</v>
      </c>
      <c r="RT4" s="91">
        <v>483</v>
      </c>
      <c r="RU4" s="91">
        <v>484</v>
      </c>
      <c r="RV4" s="91">
        <v>485</v>
      </c>
      <c r="RW4" s="91">
        <v>486</v>
      </c>
      <c r="RX4" s="91">
        <v>487</v>
      </c>
      <c r="RY4" s="91">
        <v>488</v>
      </c>
      <c r="RZ4" s="91">
        <v>489</v>
      </c>
      <c r="SA4" s="91">
        <v>490</v>
      </c>
      <c r="SB4" s="91">
        <v>491</v>
      </c>
      <c r="SC4" s="91">
        <v>492</v>
      </c>
      <c r="SD4" s="91">
        <v>493</v>
      </c>
      <c r="SE4" s="91">
        <v>494</v>
      </c>
      <c r="SF4" s="91">
        <v>495</v>
      </c>
      <c r="SG4" s="91">
        <v>496</v>
      </c>
      <c r="SH4" s="91">
        <v>497</v>
      </c>
      <c r="SI4" s="91">
        <v>498</v>
      </c>
      <c r="SJ4" s="91">
        <v>499</v>
      </c>
      <c r="SK4" s="91">
        <v>500</v>
      </c>
      <c r="SL4" s="91">
        <v>501</v>
      </c>
      <c r="SM4" s="91">
        <v>502</v>
      </c>
      <c r="SN4" s="91">
        <v>503</v>
      </c>
      <c r="SO4" s="91">
        <v>504</v>
      </c>
      <c r="SP4" s="91">
        <v>505</v>
      </c>
      <c r="SQ4" s="91">
        <v>506</v>
      </c>
      <c r="SR4" s="91">
        <v>507</v>
      </c>
      <c r="SS4" s="91">
        <v>508</v>
      </c>
      <c r="ST4" s="91">
        <v>509</v>
      </c>
      <c r="SU4" s="91">
        <v>510</v>
      </c>
      <c r="SV4" s="91">
        <v>511</v>
      </c>
      <c r="SW4" s="91">
        <v>512</v>
      </c>
      <c r="SX4" s="91">
        <v>513</v>
      </c>
      <c r="SY4" s="91">
        <v>514</v>
      </c>
      <c r="SZ4" s="91">
        <v>515</v>
      </c>
      <c r="TA4" s="91">
        <v>516</v>
      </c>
      <c r="TB4" s="91">
        <v>517</v>
      </c>
      <c r="TC4" s="91">
        <v>518</v>
      </c>
      <c r="TD4" s="91">
        <v>519</v>
      </c>
      <c r="TE4" s="91">
        <v>520</v>
      </c>
      <c r="TF4" s="91">
        <v>521</v>
      </c>
      <c r="TG4" s="91">
        <v>522</v>
      </c>
      <c r="TH4" s="91">
        <v>523</v>
      </c>
      <c r="TI4" s="91">
        <v>524</v>
      </c>
      <c r="TJ4" s="91">
        <v>525</v>
      </c>
      <c r="TK4" s="91">
        <v>526</v>
      </c>
      <c r="TL4" s="91">
        <v>527</v>
      </c>
      <c r="TM4" s="91">
        <v>528</v>
      </c>
      <c r="TN4" s="91">
        <v>529</v>
      </c>
      <c r="TO4" s="91">
        <v>530</v>
      </c>
      <c r="TP4" s="91">
        <v>531</v>
      </c>
      <c r="TQ4" s="91">
        <v>532</v>
      </c>
      <c r="TR4" s="91">
        <v>533</v>
      </c>
      <c r="TS4" s="91">
        <v>534</v>
      </c>
      <c r="TT4" s="91">
        <v>535</v>
      </c>
      <c r="TU4" s="91">
        <v>536</v>
      </c>
      <c r="TV4" s="91">
        <v>537</v>
      </c>
      <c r="TW4" s="91">
        <v>538</v>
      </c>
      <c r="TX4" s="91">
        <v>539</v>
      </c>
      <c r="TY4" s="91">
        <v>540</v>
      </c>
      <c r="TZ4" s="91">
        <v>541</v>
      </c>
      <c r="UA4" s="91">
        <v>542</v>
      </c>
      <c r="UB4" s="91">
        <v>543</v>
      </c>
      <c r="UC4" s="91">
        <v>544</v>
      </c>
      <c r="UD4" s="91">
        <v>545</v>
      </c>
      <c r="UE4" s="91">
        <v>546</v>
      </c>
      <c r="UF4" s="91">
        <v>547</v>
      </c>
      <c r="UG4" s="91">
        <v>548</v>
      </c>
      <c r="UH4" s="91">
        <v>549</v>
      </c>
      <c r="UI4" s="91">
        <v>550</v>
      </c>
      <c r="UJ4" s="91">
        <v>551</v>
      </c>
      <c r="UK4" s="91">
        <v>552</v>
      </c>
      <c r="UL4" s="91">
        <v>553</v>
      </c>
      <c r="UM4" s="91">
        <v>554</v>
      </c>
      <c r="UN4" s="91">
        <v>555</v>
      </c>
      <c r="UO4" s="91">
        <v>556</v>
      </c>
      <c r="UP4" s="91">
        <v>557</v>
      </c>
      <c r="UQ4" s="91">
        <v>558</v>
      </c>
      <c r="UR4" s="91">
        <v>559</v>
      </c>
      <c r="US4" s="91">
        <v>560</v>
      </c>
      <c r="UT4" s="91">
        <v>561</v>
      </c>
      <c r="UU4" s="91">
        <v>562</v>
      </c>
      <c r="UV4" s="91">
        <v>563</v>
      </c>
      <c r="UW4" s="91">
        <v>564</v>
      </c>
      <c r="UX4" s="91">
        <v>565</v>
      </c>
      <c r="UY4" s="91">
        <v>566</v>
      </c>
      <c r="UZ4" s="91">
        <v>567</v>
      </c>
      <c r="VA4" s="91">
        <v>568</v>
      </c>
      <c r="VB4" s="91">
        <v>569</v>
      </c>
      <c r="VC4" s="91">
        <v>570</v>
      </c>
      <c r="VD4" s="91">
        <v>571</v>
      </c>
      <c r="VE4" s="91">
        <v>572</v>
      </c>
      <c r="VF4" s="91">
        <v>573</v>
      </c>
      <c r="VG4" s="91">
        <v>574</v>
      </c>
      <c r="VH4" s="91">
        <v>575</v>
      </c>
      <c r="VI4" s="91">
        <v>576</v>
      </c>
      <c r="VJ4" s="91">
        <v>577</v>
      </c>
      <c r="VK4" s="91">
        <v>578</v>
      </c>
      <c r="VL4" s="91">
        <v>579</v>
      </c>
      <c r="VM4" s="91">
        <v>580</v>
      </c>
      <c r="VN4" s="91">
        <v>581</v>
      </c>
      <c r="VO4" s="91">
        <v>582</v>
      </c>
      <c r="VP4" s="91">
        <v>583</v>
      </c>
      <c r="VQ4" s="91">
        <v>584</v>
      </c>
      <c r="VR4" s="91">
        <v>585</v>
      </c>
      <c r="VS4" s="91">
        <v>586</v>
      </c>
      <c r="VT4" s="91">
        <v>587</v>
      </c>
      <c r="VU4" s="91">
        <v>588</v>
      </c>
      <c r="VV4" s="91">
        <v>589</v>
      </c>
      <c r="VW4" s="91">
        <v>590</v>
      </c>
      <c r="VX4" s="91">
        <v>591</v>
      </c>
      <c r="VY4" s="91">
        <v>592</v>
      </c>
      <c r="VZ4" s="91">
        <v>593</v>
      </c>
      <c r="WA4" s="91">
        <v>594</v>
      </c>
      <c r="WB4" s="91">
        <v>595</v>
      </c>
      <c r="WC4" s="91">
        <v>596</v>
      </c>
      <c r="WD4" s="91">
        <v>597</v>
      </c>
      <c r="WE4" s="91">
        <v>598</v>
      </c>
      <c r="WF4" s="91">
        <v>599</v>
      </c>
      <c r="WG4" s="91">
        <v>600</v>
      </c>
      <c r="WH4" s="91">
        <v>601</v>
      </c>
      <c r="WI4" s="91">
        <v>602</v>
      </c>
      <c r="WJ4" s="91">
        <v>603</v>
      </c>
      <c r="WK4" s="91">
        <v>604</v>
      </c>
      <c r="WL4" s="91">
        <v>605</v>
      </c>
      <c r="WM4" s="91">
        <v>606</v>
      </c>
      <c r="WN4" s="91">
        <v>607</v>
      </c>
      <c r="WO4" s="91">
        <v>608</v>
      </c>
      <c r="WP4" s="91">
        <v>609</v>
      </c>
      <c r="WQ4" s="91">
        <v>610</v>
      </c>
      <c r="WR4" s="91">
        <v>611</v>
      </c>
      <c r="WS4" s="91">
        <v>612</v>
      </c>
      <c r="WT4" s="91">
        <v>613</v>
      </c>
      <c r="WU4" s="91">
        <v>614</v>
      </c>
      <c r="WV4" s="91">
        <v>615</v>
      </c>
      <c r="WW4" s="91">
        <v>616</v>
      </c>
      <c r="WX4" s="91">
        <v>617</v>
      </c>
      <c r="WY4" s="91">
        <v>618</v>
      </c>
      <c r="WZ4" s="91">
        <v>619</v>
      </c>
      <c r="XA4" s="91">
        <v>620</v>
      </c>
      <c r="XB4" s="91">
        <v>621</v>
      </c>
      <c r="XC4" s="91">
        <v>622</v>
      </c>
      <c r="XD4" s="91">
        <v>623</v>
      </c>
      <c r="XE4" s="91">
        <v>624</v>
      </c>
      <c r="XF4" s="91">
        <v>625</v>
      </c>
      <c r="XG4" s="91">
        <v>626</v>
      </c>
      <c r="XH4" s="91">
        <v>627</v>
      </c>
      <c r="XI4" s="91">
        <v>628</v>
      </c>
      <c r="XJ4" s="91">
        <v>629</v>
      </c>
      <c r="XK4" s="91">
        <v>630</v>
      </c>
      <c r="XL4" s="91">
        <v>631</v>
      </c>
      <c r="XM4" s="91">
        <v>632</v>
      </c>
      <c r="XN4" s="91">
        <v>633</v>
      </c>
      <c r="XO4" s="91">
        <v>634</v>
      </c>
      <c r="XP4" s="91">
        <v>635</v>
      </c>
      <c r="XQ4" s="91">
        <v>636</v>
      </c>
      <c r="XR4" s="91">
        <v>637</v>
      </c>
      <c r="XS4" s="91">
        <v>638</v>
      </c>
      <c r="XT4" s="91">
        <v>639</v>
      </c>
      <c r="XU4" s="91">
        <v>640</v>
      </c>
      <c r="XV4" s="91">
        <v>641</v>
      </c>
      <c r="XW4" s="91">
        <v>642</v>
      </c>
      <c r="XX4" s="91">
        <v>643</v>
      </c>
      <c r="XY4" s="91">
        <v>644</v>
      </c>
      <c r="XZ4" s="91">
        <v>645</v>
      </c>
      <c r="YA4" s="91">
        <v>646</v>
      </c>
      <c r="YB4" s="91">
        <v>647</v>
      </c>
      <c r="YC4" s="91">
        <v>648</v>
      </c>
      <c r="YD4" s="91">
        <v>649</v>
      </c>
      <c r="YE4" s="91">
        <v>650</v>
      </c>
      <c r="YF4" s="91">
        <v>651</v>
      </c>
      <c r="YG4" s="91">
        <v>652</v>
      </c>
      <c r="YH4" s="91">
        <v>653</v>
      </c>
      <c r="YI4" s="91">
        <v>654</v>
      </c>
      <c r="YJ4" s="91">
        <v>655</v>
      </c>
      <c r="YK4" s="91">
        <v>656</v>
      </c>
      <c r="YL4" s="91">
        <v>657</v>
      </c>
      <c r="YM4" s="91">
        <v>658</v>
      </c>
      <c r="YN4" s="91">
        <v>659</v>
      </c>
      <c r="YO4" s="91">
        <v>660</v>
      </c>
      <c r="YP4" s="91">
        <v>661</v>
      </c>
      <c r="YQ4" s="91">
        <v>662</v>
      </c>
      <c r="YR4" s="91">
        <v>663</v>
      </c>
      <c r="YS4" s="91">
        <v>664</v>
      </c>
      <c r="YT4" s="91">
        <v>665</v>
      </c>
      <c r="YU4" s="91">
        <v>666</v>
      </c>
      <c r="YV4" s="91">
        <v>667</v>
      </c>
      <c r="YW4" s="91">
        <v>668</v>
      </c>
      <c r="YX4" s="91">
        <v>669</v>
      </c>
      <c r="YY4" s="91">
        <v>670</v>
      </c>
      <c r="YZ4" s="91">
        <v>671</v>
      </c>
      <c r="ZA4" s="91">
        <v>672</v>
      </c>
      <c r="ZB4" s="91">
        <v>673</v>
      </c>
      <c r="ZC4" s="91">
        <v>674</v>
      </c>
      <c r="ZD4" s="91">
        <v>675</v>
      </c>
      <c r="ZE4" s="91">
        <v>676</v>
      </c>
      <c r="ZF4" s="91">
        <v>677</v>
      </c>
      <c r="ZG4" s="91">
        <v>678</v>
      </c>
      <c r="ZH4" s="91">
        <v>679</v>
      </c>
      <c r="ZI4" s="91">
        <v>680</v>
      </c>
      <c r="ZJ4" s="91">
        <v>681</v>
      </c>
      <c r="ZK4" s="91">
        <v>682</v>
      </c>
      <c r="ZL4" s="91">
        <v>683</v>
      </c>
      <c r="ZM4" s="91">
        <v>684</v>
      </c>
      <c r="ZN4" s="91">
        <v>685</v>
      </c>
      <c r="ZO4" s="91">
        <v>686</v>
      </c>
      <c r="ZP4" s="91">
        <v>687</v>
      </c>
      <c r="ZQ4" s="91">
        <v>688</v>
      </c>
      <c r="ZR4" s="91">
        <v>689</v>
      </c>
      <c r="ZS4" s="91">
        <v>690</v>
      </c>
      <c r="ZT4" s="91">
        <v>691</v>
      </c>
      <c r="ZU4" s="91">
        <v>692</v>
      </c>
      <c r="ZV4" s="91">
        <v>693</v>
      </c>
      <c r="ZW4" s="91">
        <v>694</v>
      </c>
      <c r="ZX4" s="91">
        <v>695</v>
      </c>
      <c r="ZY4" s="91">
        <v>696</v>
      </c>
      <c r="ZZ4" s="91">
        <v>697</v>
      </c>
      <c r="AAA4" s="91">
        <v>698</v>
      </c>
      <c r="AAB4" s="91">
        <v>699</v>
      </c>
      <c r="AAC4" s="91">
        <v>700</v>
      </c>
      <c r="AAD4" s="91">
        <v>701</v>
      </c>
      <c r="AAE4" s="91">
        <v>702</v>
      </c>
      <c r="AAF4" s="91">
        <v>703</v>
      </c>
      <c r="AAG4" s="91">
        <v>704</v>
      </c>
      <c r="AAH4" s="91">
        <v>705</v>
      </c>
      <c r="AAI4" s="91">
        <v>706</v>
      </c>
      <c r="AAJ4" s="91">
        <v>707</v>
      </c>
      <c r="AAK4" s="91">
        <v>708</v>
      </c>
      <c r="AAL4" s="91">
        <v>709</v>
      </c>
      <c r="AAM4" s="91">
        <v>710</v>
      </c>
      <c r="AAN4" s="91">
        <v>711</v>
      </c>
      <c r="AAO4" s="91">
        <v>712</v>
      </c>
      <c r="AAP4" s="91">
        <v>713</v>
      </c>
      <c r="AAQ4" s="91">
        <v>714</v>
      </c>
      <c r="AAR4" s="91">
        <v>715</v>
      </c>
      <c r="AAS4" s="91">
        <v>716</v>
      </c>
      <c r="AAT4" s="91">
        <v>717</v>
      </c>
      <c r="AAU4" s="91">
        <v>718</v>
      </c>
      <c r="AAV4" s="91">
        <v>719</v>
      </c>
      <c r="AAW4" s="91">
        <v>720</v>
      </c>
      <c r="AAX4" s="91">
        <v>721</v>
      </c>
      <c r="AAY4" s="91">
        <v>722</v>
      </c>
      <c r="AAZ4" s="91">
        <v>723</v>
      </c>
      <c r="ABA4" s="91">
        <v>724</v>
      </c>
      <c r="ABB4" s="91">
        <v>725</v>
      </c>
      <c r="ABC4" s="91">
        <v>726</v>
      </c>
      <c r="ABD4" s="91">
        <v>727</v>
      </c>
      <c r="ABE4" s="91">
        <v>728</v>
      </c>
      <c r="ABF4" s="91">
        <v>729</v>
      </c>
      <c r="ABG4" s="91">
        <v>730</v>
      </c>
      <c r="ABH4" s="91">
        <v>731</v>
      </c>
      <c r="ABI4" s="91">
        <v>732</v>
      </c>
      <c r="ABJ4" s="91">
        <v>733</v>
      </c>
      <c r="ABK4" s="91">
        <v>734</v>
      </c>
      <c r="ABL4" s="91">
        <v>735</v>
      </c>
      <c r="ABM4" s="91">
        <v>736</v>
      </c>
      <c r="ABN4" s="91">
        <v>737</v>
      </c>
      <c r="ABO4" s="91">
        <v>738</v>
      </c>
      <c r="ABP4" s="91">
        <v>739</v>
      </c>
      <c r="ABQ4" s="91">
        <v>740</v>
      </c>
      <c r="ABR4" s="91">
        <v>741</v>
      </c>
      <c r="ABS4" s="91">
        <v>742</v>
      </c>
      <c r="ABT4" s="91">
        <v>743</v>
      </c>
      <c r="ABU4" s="91">
        <v>744</v>
      </c>
      <c r="ABV4" s="91">
        <v>745</v>
      </c>
      <c r="ABW4" s="91">
        <v>746</v>
      </c>
      <c r="ABX4" s="91">
        <v>747</v>
      </c>
      <c r="ABY4" s="91">
        <v>748</v>
      </c>
      <c r="ABZ4" s="91">
        <v>749</v>
      </c>
      <c r="ACA4" s="91">
        <v>750</v>
      </c>
      <c r="ACB4" s="91">
        <v>751</v>
      </c>
      <c r="ACC4" s="91">
        <v>752</v>
      </c>
      <c r="ACD4" s="91">
        <v>753</v>
      </c>
      <c r="ACE4" s="91">
        <v>754</v>
      </c>
      <c r="ACF4" s="91">
        <v>755</v>
      </c>
      <c r="ACG4" s="91">
        <v>756</v>
      </c>
      <c r="ACH4" s="91">
        <v>757</v>
      </c>
      <c r="ACI4" s="91">
        <v>758</v>
      </c>
      <c r="ACJ4" s="91">
        <v>759</v>
      </c>
      <c r="ACK4" s="91">
        <v>760</v>
      </c>
      <c r="ACL4" s="91">
        <v>761</v>
      </c>
      <c r="ACM4" s="91">
        <v>762</v>
      </c>
      <c r="ACN4" s="91">
        <v>763</v>
      </c>
      <c r="ACO4" s="91">
        <v>764</v>
      </c>
      <c r="ACP4" s="91">
        <v>765</v>
      </c>
      <c r="ACQ4" s="91">
        <v>766</v>
      </c>
      <c r="ACR4" s="91">
        <v>767</v>
      </c>
      <c r="ACS4" s="91">
        <v>768</v>
      </c>
      <c r="ACT4" s="91">
        <v>769</v>
      </c>
      <c r="ACU4" s="91">
        <v>770</v>
      </c>
      <c r="ACV4" s="91">
        <v>771</v>
      </c>
      <c r="ACW4" s="91">
        <v>772</v>
      </c>
      <c r="ACX4" s="91">
        <v>773</v>
      </c>
      <c r="ACY4" s="91">
        <v>774</v>
      </c>
      <c r="ACZ4" s="91">
        <v>775</v>
      </c>
      <c r="ADA4" s="91">
        <v>776</v>
      </c>
      <c r="ADB4" s="91">
        <v>777</v>
      </c>
      <c r="ADC4" s="91">
        <v>778</v>
      </c>
      <c r="ADD4" s="91">
        <v>779</v>
      </c>
      <c r="ADE4" s="91">
        <v>780</v>
      </c>
      <c r="ADF4" s="91">
        <v>781</v>
      </c>
      <c r="ADG4" s="91">
        <v>782</v>
      </c>
      <c r="ADH4" s="91">
        <v>783</v>
      </c>
      <c r="ADI4" s="91">
        <v>784</v>
      </c>
      <c r="ADJ4" s="91">
        <v>785</v>
      </c>
      <c r="ADK4" s="91">
        <v>786</v>
      </c>
      <c r="ADL4" s="91">
        <v>787</v>
      </c>
      <c r="ADM4" s="91">
        <v>788</v>
      </c>
      <c r="ADN4" s="91">
        <v>789</v>
      </c>
      <c r="ADO4" s="91">
        <v>790</v>
      </c>
      <c r="ADP4" s="91">
        <v>791</v>
      </c>
      <c r="ADQ4" s="91">
        <v>792</v>
      </c>
      <c r="ADR4" s="91">
        <v>793</v>
      </c>
      <c r="ADS4" s="91">
        <v>794</v>
      </c>
      <c r="ADT4" s="91">
        <v>795</v>
      </c>
      <c r="ADU4" s="91">
        <v>796</v>
      </c>
      <c r="ADV4" s="91">
        <v>797</v>
      </c>
      <c r="ADW4" s="91">
        <v>798</v>
      </c>
      <c r="ADX4" s="91">
        <v>799</v>
      </c>
      <c r="ADY4" s="100"/>
      <c r="ADZ4" s="101"/>
      <c r="AEA4" s="101"/>
      <c r="AEB4" s="101"/>
      <c r="AEC4" s="101"/>
      <c r="AED4" s="102"/>
      <c r="AEE4" s="124" t="s">
        <v>56</v>
      </c>
      <c r="AEF4" s="125">
        <f>IF(AEE5=0,"nope",0)</f>
        <v>0</v>
      </c>
      <c r="AEG4" s="126">
        <f t="shared" ref="AEG4:AEZ4" si="15">IF($AEE$5=0,AEG2,AEG3)</f>
        <v>40</v>
      </c>
      <c r="AEH4" s="126">
        <f t="shared" si="15"/>
        <v>80</v>
      </c>
      <c r="AEI4" s="126">
        <f t="shared" si="15"/>
        <v>120</v>
      </c>
      <c r="AEJ4" s="126">
        <f t="shared" si="15"/>
        <v>160</v>
      </c>
      <c r="AEK4" s="126">
        <f t="shared" si="15"/>
        <v>200</v>
      </c>
      <c r="AEL4" s="126">
        <f t="shared" si="15"/>
        <v>240</v>
      </c>
      <c r="AEM4" s="126">
        <f t="shared" si="15"/>
        <v>280</v>
      </c>
      <c r="AEN4" s="126">
        <f t="shared" si="15"/>
        <v>320</v>
      </c>
      <c r="AEO4" s="126">
        <f t="shared" si="15"/>
        <v>360</v>
      </c>
      <c r="AEP4" s="126">
        <f t="shared" si="15"/>
        <v>400</v>
      </c>
      <c r="AEQ4" s="126">
        <f t="shared" si="15"/>
        <v>440</v>
      </c>
      <c r="AER4" s="126">
        <f t="shared" si="15"/>
        <v>480</v>
      </c>
      <c r="AES4" s="126">
        <f t="shared" si="15"/>
        <v>520</v>
      </c>
      <c r="AET4" s="126">
        <f t="shared" si="15"/>
        <v>560</v>
      </c>
      <c r="AEU4" s="126">
        <f t="shared" si="15"/>
        <v>600</v>
      </c>
      <c r="AEV4" s="126">
        <f t="shared" si="15"/>
        <v>640</v>
      </c>
      <c r="AEW4" s="126">
        <f t="shared" si="15"/>
        <v>680</v>
      </c>
      <c r="AEX4" s="126">
        <f t="shared" si="15"/>
        <v>720</v>
      </c>
      <c r="AEY4" s="126">
        <f t="shared" si="15"/>
        <v>760</v>
      </c>
      <c r="AEZ4" s="126">
        <f t="shared" si="15"/>
        <v>0</v>
      </c>
      <c r="AFA4" s="91"/>
      <c r="AFB4" s="104" t="s">
        <v>54</v>
      </c>
      <c r="AFC4" s="127" t="s">
        <v>60</v>
      </c>
      <c r="AFD4" s="91"/>
      <c r="AFE4" s="124"/>
      <c r="AFF4" s="125"/>
      <c r="AFG4" s="126">
        <f t="shared" ref="AFG4:AFZ4" si="16">IF($AFE$5=0,AFG2,AFG3)</f>
        <v>20</v>
      </c>
      <c r="AFH4" s="126">
        <f t="shared" si="16"/>
        <v>60</v>
      </c>
      <c r="AFI4" s="126">
        <f t="shared" si="16"/>
        <v>100</v>
      </c>
      <c r="AFJ4" s="126">
        <f t="shared" si="16"/>
        <v>140</v>
      </c>
      <c r="AFK4" s="126">
        <f t="shared" si="16"/>
        <v>180</v>
      </c>
      <c r="AFL4" s="126">
        <f t="shared" si="16"/>
        <v>220</v>
      </c>
      <c r="AFM4" s="126">
        <f t="shared" si="16"/>
        <v>260</v>
      </c>
      <c r="AFN4" s="126">
        <f t="shared" si="16"/>
        <v>300</v>
      </c>
      <c r="AFO4" s="126">
        <f t="shared" si="16"/>
        <v>340</v>
      </c>
      <c r="AFP4" s="126">
        <f t="shared" si="16"/>
        <v>380</v>
      </c>
      <c r="AFQ4" s="126">
        <f t="shared" si="16"/>
        <v>420</v>
      </c>
      <c r="AFR4" s="126">
        <f t="shared" si="16"/>
        <v>460</v>
      </c>
      <c r="AFS4" s="126">
        <f t="shared" si="16"/>
        <v>500</v>
      </c>
      <c r="AFT4" s="126">
        <f t="shared" si="16"/>
        <v>540</v>
      </c>
      <c r="AFU4" s="126">
        <f t="shared" si="16"/>
        <v>580</v>
      </c>
      <c r="AFV4" s="126">
        <f t="shared" si="16"/>
        <v>620</v>
      </c>
      <c r="AFW4" s="126">
        <f t="shared" si="16"/>
        <v>660</v>
      </c>
      <c r="AFX4" s="126">
        <f t="shared" si="16"/>
        <v>700</v>
      </c>
      <c r="AFY4" s="126">
        <f t="shared" si="16"/>
        <v>740</v>
      </c>
      <c r="AFZ4" s="126">
        <f t="shared" si="16"/>
        <v>0</v>
      </c>
      <c r="AGA4" s="128" t="s">
        <v>30</v>
      </c>
      <c r="AGB4" s="91"/>
      <c r="AGC4" s="91"/>
      <c r="AGD4" s="91"/>
      <c r="AGE4" s="91"/>
      <c r="AGF4" s="91"/>
      <c r="AGG4" s="91"/>
      <c r="AGH4" s="91"/>
      <c r="AGI4" s="91"/>
      <c r="AGJ4" s="91"/>
      <c r="AGK4" s="91"/>
      <c r="AGL4" s="91"/>
      <c r="AGM4" s="91"/>
      <c r="AGN4" s="91"/>
      <c r="AGO4" s="91"/>
      <c r="AGP4" s="91"/>
      <c r="AGQ4" s="91"/>
      <c r="AGR4" s="91"/>
      <c r="AGS4" s="91"/>
      <c r="AGT4" s="91"/>
      <c r="AGU4" s="91"/>
      <c r="AGV4" s="91"/>
      <c r="AGW4" s="91"/>
      <c r="AGX4" s="91"/>
      <c r="AGY4" s="91"/>
      <c r="AGZ4" s="91"/>
      <c r="AHA4" s="91"/>
      <c r="AHB4" s="91"/>
      <c r="AHC4" s="91"/>
      <c r="AHD4" s="91"/>
      <c r="AHE4" s="91"/>
      <c r="AHF4" s="91"/>
      <c r="AHG4" s="91"/>
      <c r="AHH4" s="91"/>
      <c r="AHI4" s="91"/>
      <c r="AHJ4" s="91"/>
      <c r="AHK4" s="91"/>
      <c r="AHL4" s="91"/>
      <c r="AHM4" s="91"/>
      <c r="AHN4" s="91"/>
      <c r="AHO4" s="91"/>
      <c r="AHP4" s="91"/>
      <c r="AHQ4" s="91"/>
      <c r="AHR4" s="91"/>
      <c r="AHS4" s="91"/>
      <c r="AHT4" s="91"/>
      <c r="AHU4" s="91"/>
      <c r="AHV4" s="91"/>
      <c r="AHW4" s="91"/>
      <c r="AHX4" s="91"/>
      <c r="AHY4" s="91"/>
      <c r="AHZ4" s="91"/>
      <c r="AIA4" s="91"/>
      <c r="AIB4" s="91"/>
      <c r="AIC4" s="91"/>
      <c r="AID4" s="91"/>
      <c r="AIE4" s="91"/>
      <c r="AIF4" s="91"/>
      <c r="AIG4" s="91"/>
      <c r="AIH4" s="91"/>
      <c r="AII4" s="91"/>
      <c r="AIJ4" s="91"/>
      <c r="AIK4" s="91"/>
      <c r="AIL4" s="91"/>
      <c r="AIM4" s="91"/>
      <c r="AIN4" s="91"/>
      <c r="AIO4" s="91"/>
      <c r="AIP4" s="91"/>
      <c r="AIQ4" s="91"/>
      <c r="AIR4" s="91"/>
      <c r="AIS4" s="91"/>
      <c r="AIT4" s="91"/>
      <c r="AIU4" s="91"/>
      <c r="AIV4" s="91"/>
      <c r="AIW4" s="91"/>
      <c r="AIX4" s="91"/>
      <c r="AIY4" s="91"/>
      <c r="AIZ4" s="91"/>
      <c r="AJA4" s="91"/>
      <c r="AJB4" s="91"/>
      <c r="AJC4" s="91"/>
      <c r="AJD4" s="91"/>
      <c r="AJE4" s="91"/>
      <c r="AJF4" s="91"/>
      <c r="AJG4" s="91"/>
      <c r="AJH4" s="91"/>
      <c r="AJI4" s="91"/>
      <c r="AJJ4" s="91"/>
      <c r="AJK4" s="91"/>
      <c r="AJL4" s="91"/>
      <c r="AJM4" s="91"/>
      <c r="AJN4" s="91"/>
      <c r="AJO4" s="91"/>
      <c r="AJP4" s="91"/>
      <c r="AJQ4" s="91"/>
      <c r="AJR4" s="91"/>
      <c r="AJS4" s="91"/>
      <c r="AJT4" s="91"/>
      <c r="AJU4" s="91"/>
      <c r="AJV4" s="91"/>
      <c r="AJW4" s="91"/>
      <c r="AJX4" s="91"/>
      <c r="AJY4" s="91"/>
      <c r="AJZ4" s="91"/>
      <c r="AKA4" s="91"/>
      <c r="AKB4" s="91"/>
      <c r="AKC4" s="91"/>
      <c r="AKD4" s="91"/>
      <c r="AKE4" s="91"/>
      <c r="AKF4" s="91"/>
      <c r="AKG4" s="91"/>
      <c r="AKH4" s="91"/>
      <c r="AKI4" s="91"/>
      <c r="AKJ4" s="91"/>
      <c r="AKK4" s="91"/>
      <c r="AKL4" s="91"/>
      <c r="AKM4" s="91"/>
      <c r="AKN4" s="91"/>
      <c r="AKO4" s="91"/>
      <c r="AKP4" s="91"/>
      <c r="AKQ4" s="91"/>
      <c r="AKR4" s="91"/>
      <c r="AKS4" s="91"/>
      <c r="AKT4" s="91"/>
      <c r="AKU4" s="91"/>
      <c r="AKV4" s="91"/>
      <c r="AKW4" s="91"/>
      <c r="AKX4" s="91"/>
      <c r="AKY4" s="91"/>
      <c r="AKZ4" s="91"/>
      <c r="ALA4" s="91"/>
      <c r="ALB4" s="91"/>
      <c r="ALC4" s="91"/>
      <c r="ALD4" s="91"/>
      <c r="ALE4" s="91"/>
      <c r="ALF4" s="91"/>
      <c r="ALG4" s="91"/>
      <c r="ALH4" s="91"/>
      <c r="ALI4" s="91"/>
      <c r="ALJ4" s="91"/>
      <c r="ALK4" s="91"/>
      <c r="ALL4" s="91"/>
      <c r="ALM4" s="91"/>
      <c r="ALN4" s="91"/>
      <c r="ALO4" s="91"/>
      <c r="ALP4" s="91"/>
      <c r="ALQ4" s="91"/>
      <c r="ALR4" s="91"/>
      <c r="ALS4" s="91"/>
      <c r="ALT4" s="91"/>
      <c r="ALU4" s="91"/>
      <c r="ALV4" s="91"/>
      <c r="ALW4" s="91"/>
      <c r="ALX4" s="91"/>
      <c r="ALY4" s="91"/>
      <c r="ALZ4" s="91"/>
      <c r="AMA4" s="91"/>
      <c r="AMB4" s="91"/>
      <c r="AMC4" s="91"/>
      <c r="AMD4" s="91"/>
      <c r="AME4" s="91"/>
      <c r="AMF4" s="91"/>
      <c r="AMG4" s="91"/>
      <c r="AMH4" s="91"/>
      <c r="AMI4" s="91"/>
      <c r="AMJ4" s="91"/>
      <c r="AMK4" s="91"/>
      <c r="AML4" s="91"/>
      <c r="AMM4" s="91"/>
      <c r="AMN4" s="91"/>
      <c r="AMO4" s="91"/>
      <c r="AMP4" s="91"/>
      <c r="AMQ4" s="91"/>
      <c r="AMR4" s="91"/>
      <c r="AMS4" s="91"/>
      <c r="AMT4" s="91"/>
      <c r="AMU4" s="91"/>
      <c r="AMV4" s="91"/>
      <c r="AMW4" s="91"/>
      <c r="AMX4" s="91"/>
      <c r="AMY4" s="91"/>
      <c r="AMZ4" s="91"/>
      <c r="ANA4" s="91"/>
      <c r="ANB4" s="91"/>
      <c r="ANC4" s="91"/>
      <c r="AND4" s="91"/>
      <c r="ANE4" s="91"/>
      <c r="ANF4" s="91"/>
      <c r="ANG4" s="91"/>
      <c r="ANH4" s="91"/>
      <c r="ANI4" s="91"/>
      <c r="ANJ4" s="91"/>
      <c r="ANK4" s="91"/>
      <c r="ANL4" s="91"/>
      <c r="ANM4" s="91"/>
      <c r="ANN4" s="91"/>
      <c r="ANO4" s="91"/>
      <c r="ANP4" s="91"/>
      <c r="ANQ4" s="91"/>
      <c r="ANR4" s="91"/>
      <c r="ANS4" s="91"/>
      <c r="ANT4" s="91"/>
      <c r="ANU4" s="91"/>
      <c r="ANV4" s="91"/>
      <c r="ANW4" s="91"/>
      <c r="ANX4" s="91"/>
      <c r="ANY4" s="91"/>
      <c r="ANZ4" s="91"/>
      <c r="AOA4" s="91"/>
      <c r="AOB4" s="91"/>
      <c r="AOC4" s="91"/>
      <c r="AOD4" s="91"/>
      <c r="AOE4" s="91"/>
      <c r="AOF4" s="91"/>
      <c r="AOG4" s="91"/>
      <c r="AOH4" s="91"/>
      <c r="AOI4" s="91"/>
      <c r="AOJ4" s="91"/>
      <c r="AOK4" s="91"/>
      <c r="AOL4" s="91"/>
      <c r="AOM4" s="91"/>
      <c r="AON4" s="91"/>
      <c r="AOO4" s="91"/>
      <c r="AOP4" s="91"/>
      <c r="AOQ4" s="91"/>
      <c r="AOR4" s="91"/>
      <c r="AOS4" s="91"/>
      <c r="AOT4" s="91"/>
      <c r="AOU4" s="91"/>
      <c r="AOV4" s="91"/>
      <c r="AOW4" s="91"/>
      <c r="AOX4" s="91"/>
      <c r="AOY4" s="91"/>
      <c r="AOZ4" s="91"/>
      <c r="APA4" s="91"/>
      <c r="APB4" s="91"/>
      <c r="APC4" s="91"/>
      <c r="APD4" s="91"/>
      <c r="APE4" s="91"/>
      <c r="APF4" s="91"/>
      <c r="APG4" s="91"/>
      <c r="APH4" s="91"/>
      <c r="API4" s="91"/>
      <c r="APJ4" s="91"/>
      <c r="APK4" s="91"/>
      <c r="APL4" s="91"/>
      <c r="APM4" s="91"/>
      <c r="APN4" s="91"/>
      <c r="APO4" s="91"/>
      <c r="APP4" s="91"/>
      <c r="APQ4" s="91"/>
      <c r="APR4" s="91"/>
      <c r="APS4" s="91"/>
      <c r="APT4" s="91"/>
      <c r="APU4" s="91"/>
      <c r="APV4" s="91"/>
      <c r="APW4" s="91"/>
      <c r="APX4" s="91"/>
      <c r="APY4" s="91"/>
      <c r="APZ4" s="91"/>
      <c r="AQA4" s="91"/>
      <c r="AQB4" s="91"/>
      <c r="AQC4" s="91"/>
      <c r="AQD4" s="91"/>
      <c r="AQE4" s="91"/>
      <c r="AQF4" s="91"/>
      <c r="AQG4" s="91"/>
      <c r="AQH4" s="91"/>
      <c r="AQI4" s="91"/>
      <c r="AQJ4" s="91"/>
      <c r="AQK4" s="91"/>
      <c r="AQL4" s="91"/>
      <c r="AQM4" s="91"/>
      <c r="AQN4" s="91"/>
      <c r="AQO4" s="91"/>
      <c r="AQP4" s="91"/>
      <c r="AQQ4" s="91"/>
      <c r="AQR4" s="91"/>
      <c r="AQS4" s="91"/>
      <c r="AQT4" s="91"/>
      <c r="AQU4" s="91"/>
      <c r="AQV4" s="91"/>
      <c r="AQW4" s="91"/>
      <c r="AQX4" s="91"/>
      <c r="AQY4" s="91"/>
      <c r="AQZ4" s="91"/>
      <c r="ARA4" s="91"/>
      <c r="ARB4" s="91"/>
      <c r="ARC4" s="91"/>
      <c r="ARD4" s="91"/>
      <c r="ARE4" s="91"/>
      <c r="ARF4" s="91"/>
      <c r="ARG4" s="91"/>
      <c r="ARH4" s="91"/>
      <c r="ARI4" s="91"/>
      <c r="ARJ4" s="91"/>
      <c r="ARK4" s="91"/>
      <c r="ARL4" s="91"/>
      <c r="ARM4" s="91"/>
      <c r="ARN4" s="91"/>
      <c r="ARO4" s="91"/>
      <c r="ARP4" s="91"/>
      <c r="ARQ4" s="91"/>
      <c r="ARR4" s="91"/>
      <c r="ARS4" s="91"/>
      <c r="ART4" s="91"/>
      <c r="ARU4" s="91"/>
      <c r="ARV4" s="91"/>
      <c r="ARW4" s="91"/>
      <c r="ARX4" s="91"/>
      <c r="ARY4" s="91"/>
      <c r="ARZ4" s="91"/>
      <c r="ASA4" s="91"/>
      <c r="ASB4" s="91"/>
      <c r="ASC4" s="91"/>
      <c r="ASD4" s="91"/>
      <c r="ASE4" s="91"/>
      <c r="ASF4" s="91"/>
      <c r="ASG4" s="91"/>
      <c r="ASH4" s="91"/>
      <c r="ASI4" s="91"/>
      <c r="ASJ4" s="91"/>
      <c r="ASK4" s="91"/>
      <c r="ASL4" s="91"/>
      <c r="ASM4" s="91"/>
      <c r="ASN4" s="91"/>
      <c r="ASO4" s="91"/>
      <c r="ASP4" s="91"/>
      <c r="ASQ4" s="91"/>
      <c r="ASR4" s="91"/>
    </row>
    <row r="5" spans="1:1188" ht="8.25" customHeight="1" x14ac:dyDescent="0.25">
      <c r="A5" s="129">
        <v>0</v>
      </c>
      <c r="B5" s="130">
        <v>0</v>
      </c>
      <c r="C5" s="131">
        <f>ROW()-$B$4</f>
        <v>1</v>
      </c>
      <c r="D5" s="129">
        <v>0</v>
      </c>
      <c r="E5" s="91">
        <v>1</v>
      </c>
      <c r="F5" s="91">
        <v>0</v>
      </c>
      <c r="G5" s="91">
        <v>0</v>
      </c>
      <c r="H5" s="91">
        <v>0</v>
      </c>
      <c r="I5" s="91">
        <v>0</v>
      </c>
      <c r="J5" s="91">
        <v>0</v>
      </c>
      <c r="K5" s="91">
        <v>0</v>
      </c>
      <c r="L5" s="91">
        <v>0</v>
      </c>
      <c r="M5" s="91">
        <v>0</v>
      </c>
      <c r="N5" s="91">
        <v>0</v>
      </c>
      <c r="O5" s="91">
        <v>0</v>
      </c>
      <c r="P5" s="91">
        <v>0</v>
      </c>
      <c r="Q5" s="91">
        <v>0</v>
      </c>
      <c r="R5" s="91">
        <v>0</v>
      </c>
      <c r="S5" s="91">
        <v>0</v>
      </c>
      <c r="T5" s="91">
        <v>0</v>
      </c>
      <c r="U5" s="91">
        <v>0</v>
      </c>
      <c r="V5" s="91">
        <v>0</v>
      </c>
      <c r="W5" s="91">
        <v>0</v>
      </c>
      <c r="X5" s="91">
        <v>0</v>
      </c>
      <c r="Y5" s="91">
        <v>0</v>
      </c>
      <c r="Z5" s="91">
        <v>0</v>
      </c>
      <c r="AA5" s="91">
        <v>0</v>
      </c>
      <c r="AB5" s="91">
        <v>0</v>
      </c>
      <c r="AC5" s="91">
        <v>0</v>
      </c>
      <c r="AD5" s="91">
        <v>0</v>
      </c>
      <c r="AE5" s="91">
        <v>0</v>
      </c>
      <c r="AF5" s="91">
        <v>0</v>
      </c>
      <c r="AG5" s="91">
        <v>0</v>
      </c>
      <c r="AH5" s="91">
        <v>0</v>
      </c>
      <c r="AI5" s="91">
        <v>0</v>
      </c>
      <c r="AJ5" s="91">
        <v>0</v>
      </c>
      <c r="AK5" s="91">
        <v>0</v>
      </c>
      <c r="AL5" s="91">
        <v>0</v>
      </c>
      <c r="AM5" s="91">
        <v>0</v>
      </c>
      <c r="AN5" s="91">
        <v>0</v>
      </c>
      <c r="AO5" s="91">
        <v>0</v>
      </c>
      <c r="AP5" s="91">
        <v>0</v>
      </c>
      <c r="AQ5" s="91">
        <v>0</v>
      </c>
      <c r="AR5" s="105">
        <v>0</v>
      </c>
      <c r="AS5" s="91">
        <v>1</v>
      </c>
      <c r="AT5" s="91">
        <v>0</v>
      </c>
      <c r="AU5" s="91">
        <v>0</v>
      </c>
      <c r="AV5" s="91">
        <v>0</v>
      </c>
      <c r="AW5" s="91">
        <v>0</v>
      </c>
      <c r="AX5" s="91">
        <v>0</v>
      </c>
      <c r="AY5" s="91">
        <v>0</v>
      </c>
      <c r="AZ5" s="91">
        <v>0</v>
      </c>
      <c r="BA5" s="91">
        <v>0</v>
      </c>
      <c r="BB5" s="91">
        <v>0</v>
      </c>
      <c r="BC5" s="91">
        <v>0</v>
      </c>
      <c r="BD5" s="91">
        <v>0</v>
      </c>
      <c r="BE5" s="91">
        <v>0</v>
      </c>
      <c r="BF5" s="91">
        <v>0</v>
      </c>
      <c r="BG5" s="91">
        <v>0</v>
      </c>
      <c r="BH5" s="91">
        <v>0</v>
      </c>
      <c r="BI5" s="91">
        <v>0</v>
      </c>
      <c r="BJ5" s="91">
        <v>0</v>
      </c>
      <c r="BK5" s="91">
        <v>0</v>
      </c>
      <c r="BL5" s="91">
        <v>0</v>
      </c>
      <c r="BM5" s="91">
        <v>0</v>
      </c>
      <c r="BN5" s="91">
        <v>0</v>
      </c>
      <c r="BO5" s="91">
        <v>0</v>
      </c>
      <c r="BP5" s="91">
        <v>0</v>
      </c>
      <c r="BQ5" s="91">
        <v>0</v>
      </c>
      <c r="BR5" s="91">
        <v>0</v>
      </c>
      <c r="BS5" s="91">
        <v>0</v>
      </c>
      <c r="BT5" s="91">
        <v>0</v>
      </c>
      <c r="BU5" s="91">
        <v>0</v>
      </c>
      <c r="BV5" s="91">
        <v>0</v>
      </c>
      <c r="BW5" s="91">
        <v>0</v>
      </c>
      <c r="BX5" s="91">
        <v>0</v>
      </c>
      <c r="BY5" s="91">
        <v>0</v>
      </c>
      <c r="BZ5" s="91">
        <v>0</v>
      </c>
      <c r="CA5" s="91">
        <v>0</v>
      </c>
      <c r="CB5" s="91">
        <v>0</v>
      </c>
      <c r="CC5" s="91">
        <v>0</v>
      </c>
      <c r="CD5" s="91">
        <v>0</v>
      </c>
      <c r="CE5" s="91">
        <v>0</v>
      </c>
      <c r="CF5" s="91">
        <v>0</v>
      </c>
      <c r="CG5" s="91">
        <v>1</v>
      </c>
      <c r="CH5" s="91">
        <v>0</v>
      </c>
      <c r="CI5" s="91">
        <v>0</v>
      </c>
      <c r="CJ5" s="91">
        <v>0</v>
      </c>
      <c r="CK5" s="91">
        <v>0</v>
      </c>
      <c r="CL5" s="91">
        <v>0</v>
      </c>
      <c r="CM5" s="91">
        <v>0</v>
      </c>
      <c r="CN5" s="91">
        <v>0</v>
      </c>
      <c r="CO5" s="91">
        <v>0</v>
      </c>
      <c r="CP5" s="91">
        <v>0</v>
      </c>
      <c r="CQ5" s="91">
        <v>0</v>
      </c>
      <c r="CR5" s="91">
        <v>0</v>
      </c>
      <c r="CS5" s="91">
        <v>0</v>
      </c>
      <c r="CT5" s="91">
        <v>0</v>
      </c>
      <c r="CU5" s="91">
        <v>0</v>
      </c>
      <c r="CV5" s="91">
        <v>0</v>
      </c>
      <c r="CW5" s="91">
        <v>0</v>
      </c>
      <c r="CX5" s="91">
        <v>0</v>
      </c>
      <c r="CY5" s="91">
        <v>0</v>
      </c>
      <c r="CZ5" s="91">
        <v>0</v>
      </c>
      <c r="DA5" s="91">
        <v>0</v>
      </c>
      <c r="DB5" s="91">
        <v>0</v>
      </c>
      <c r="DC5" s="91">
        <v>0</v>
      </c>
      <c r="DD5" s="91">
        <v>0</v>
      </c>
      <c r="DE5" s="91">
        <v>0</v>
      </c>
      <c r="DF5" s="91">
        <v>0</v>
      </c>
      <c r="DG5" s="91">
        <v>0</v>
      </c>
      <c r="DH5" s="91">
        <v>0</v>
      </c>
      <c r="DI5" s="91">
        <v>0</v>
      </c>
      <c r="DJ5" s="91">
        <v>0</v>
      </c>
      <c r="DK5" s="91">
        <v>0</v>
      </c>
      <c r="DL5" s="91">
        <v>0</v>
      </c>
      <c r="DM5" s="91">
        <v>0</v>
      </c>
      <c r="DN5" s="91">
        <v>0</v>
      </c>
      <c r="DO5" s="91">
        <v>0</v>
      </c>
      <c r="DP5" s="91">
        <v>0</v>
      </c>
      <c r="DQ5" s="91">
        <v>0</v>
      </c>
      <c r="DR5" s="91">
        <v>0</v>
      </c>
      <c r="DS5" s="91">
        <v>0</v>
      </c>
      <c r="DT5" s="91">
        <v>0</v>
      </c>
      <c r="DU5" s="91">
        <v>1</v>
      </c>
      <c r="DV5" s="91">
        <v>0</v>
      </c>
      <c r="DW5" s="91">
        <v>0</v>
      </c>
      <c r="DX5" s="91">
        <v>0</v>
      </c>
      <c r="DY5" s="91">
        <v>0</v>
      </c>
      <c r="DZ5" s="91">
        <v>0</v>
      </c>
      <c r="EA5" s="91">
        <v>0</v>
      </c>
      <c r="EB5" s="91">
        <v>0</v>
      </c>
      <c r="EC5" s="91">
        <v>0</v>
      </c>
      <c r="ED5" s="91">
        <v>0</v>
      </c>
      <c r="EE5" s="91">
        <v>0</v>
      </c>
      <c r="EF5" s="91">
        <v>0</v>
      </c>
      <c r="EG5" s="91">
        <v>0</v>
      </c>
      <c r="EH5" s="91">
        <v>0</v>
      </c>
      <c r="EI5" s="91">
        <v>0</v>
      </c>
      <c r="EJ5" s="91">
        <v>0</v>
      </c>
      <c r="EK5" s="91">
        <v>0</v>
      </c>
      <c r="EL5" s="91">
        <v>0</v>
      </c>
      <c r="EM5" s="91">
        <v>0</v>
      </c>
      <c r="EN5" s="91">
        <v>0</v>
      </c>
      <c r="EO5" s="91">
        <v>0</v>
      </c>
      <c r="EP5" s="91">
        <v>0</v>
      </c>
      <c r="EQ5" s="91">
        <v>0</v>
      </c>
      <c r="ER5" s="91">
        <v>0</v>
      </c>
      <c r="ES5" s="91">
        <v>0</v>
      </c>
      <c r="ET5" s="91">
        <v>0</v>
      </c>
      <c r="EU5" s="91">
        <v>0</v>
      </c>
      <c r="EV5" s="91">
        <v>0</v>
      </c>
      <c r="EW5" s="91">
        <v>0</v>
      </c>
      <c r="EX5" s="91">
        <v>0</v>
      </c>
      <c r="EY5" s="91">
        <v>0</v>
      </c>
      <c r="EZ5" s="91">
        <v>0</v>
      </c>
      <c r="FA5" s="91">
        <v>0</v>
      </c>
      <c r="FB5" s="91">
        <v>0</v>
      </c>
      <c r="FC5" s="91">
        <v>0</v>
      </c>
      <c r="FD5" s="91">
        <v>0</v>
      </c>
      <c r="FE5" s="91">
        <v>0</v>
      </c>
      <c r="FF5" s="91">
        <v>0</v>
      </c>
      <c r="FG5" s="91">
        <v>0</v>
      </c>
      <c r="FH5" s="91">
        <v>0</v>
      </c>
      <c r="FI5" s="91">
        <v>1</v>
      </c>
      <c r="FJ5" s="91">
        <v>0</v>
      </c>
      <c r="FK5" s="91">
        <v>0</v>
      </c>
      <c r="FL5" s="91">
        <v>0</v>
      </c>
      <c r="FM5" s="91">
        <v>0</v>
      </c>
      <c r="FN5" s="91">
        <v>0</v>
      </c>
      <c r="FO5" s="91">
        <v>0</v>
      </c>
      <c r="FP5" s="91">
        <v>0</v>
      </c>
      <c r="FQ5" s="91">
        <v>0</v>
      </c>
      <c r="FR5" s="91">
        <v>0</v>
      </c>
      <c r="FS5" s="91">
        <v>0</v>
      </c>
      <c r="FT5" s="91">
        <v>0</v>
      </c>
      <c r="FU5" s="91">
        <v>0</v>
      </c>
      <c r="FV5" s="91">
        <v>0</v>
      </c>
      <c r="FW5" s="91">
        <v>0</v>
      </c>
      <c r="FX5" s="91">
        <v>0</v>
      </c>
      <c r="FY5" s="91">
        <v>0</v>
      </c>
      <c r="FZ5" s="91">
        <v>0</v>
      </c>
      <c r="GA5" s="91">
        <v>0</v>
      </c>
      <c r="GB5" s="91">
        <v>0</v>
      </c>
      <c r="GC5" s="91">
        <v>0</v>
      </c>
      <c r="GD5" s="91">
        <v>0</v>
      </c>
      <c r="GE5" s="91">
        <v>0</v>
      </c>
      <c r="GF5" s="91">
        <v>0</v>
      </c>
      <c r="GG5" s="91">
        <v>0</v>
      </c>
      <c r="GH5" s="91">
        <v>0</v>
      </c>
      <c r="GI5" s="91">
        <v>0</v>
      </c>
      <c r="GJ5" s="91">
        <v>0</v>
      </c>
      <c r="GK5" s="91">
        <v>0</v>
      </c>
      <c r="GL5" s="91">
        <v>0</v>
      </c>
      <c r="GM5" s="91">
        <v>0</v>
      </c>
      <c r="GN5" s="91">
        <v>0</v>
      </c>
      <c r="GO5" s="91">
        <v>0</v>
      </c>
      <c r="GP5" s="91">
        <v>0</v>
      </c>
      <c r="GQ5" s="91">
        <v>0</v>
      </c>
      <c r="GR5" s="91">
        <v>0</v>
      </c>
      <c r="GS5" s="91">
        <v>0</v>
      </c>
      <c r="GT5" s="91">
        <v>0</v>
      </c>
      <c r="GU5" s="91">
        <v>0</v>
      </c>
      <c r="GV5" s="91">
        <v>0</v>
      </c>
      <c r="GW5" s="91">
        <v>1</v>
      </c>
      <c r="GX5" s="91">
        <v>0</v>
      </c>
      <c r="GY5" s="91">
        <v>0</v>
      </c>
      <c r="GZ5" s="91">
        <v>0</v>
      </c>
      <c r="HA5" s="91">
        <v>0</v>
      </c>
      <c r="HB5" s="91">
        <v>0</v>
      </c>
      <c r="HC5" s="91">
        <v>0</v>
      </c>
      <c r="HD5" s="91">
        <v>0</v>
      </c>
      <c r="HE5" s="91">
        <v>0</v>
      </c>
      <c r="HF5" s="91">
        <v>0</v>
      </c>
      <c r="HG5" s="91">
        <v>0</v>
      </c>
      <c r="HH5" s="91">
        <v>0</v>
      </c>
      <c r="HI5" s="91">
        <v>0</v>
      </c>
      <c r="HJ5" s="91">
        <v>0</v>
      </c>
      <c r="HK5" s="91">
        <v>0</v>
      </c>
      <c r="HL5" s="91">
        <v>0</v>
      </c>
      <c r="HM5" s="91">
        <v>0</v>
      </c>
      <c r="HN5" s="91">
        <v>0</v>
      </c>
      <c r="HO5" s="91">
        <v>0</v>
      </c>
      <c r="HP5" s="91">
        <v>0</v>
      </c>
      <c r="HQ5" s="91">
        <v>0</v>
      </c>
      <c r="HR5" s="91">
        <v>0</v>
      </c>
      <c r="HS5" s="91">
        <v>0</v>
      </c>
      <c r="HT5" s="91">
        <v>0</v>
      </c>
      <c r="HU5" s="91">
        <v>0</v>
      </c>
      <c r="HV5" s="91">
        <v>0</v>
      </c>
      <c r="HW5" s="91">
        <v>0</v>
      </c>
      <c r="HX5" s="91">
        <v>0</v>
      </c>
      <c r="HY5" s="91">
        <v>0</v>
      </c>
      <c r="HZ5" s="91">
        <v>0</v>
      </c>
      <c r="IA5" s="91">
        <v>0</v>
      </c>
      <c r="IB5" s="91">
        <v>0</v>
      </c>
      <c r="IC5" s="91">
        <v>0</v>
      </c>
      <c r="ID5" s="91">
        <v>0</v>
      </c>
      <c r="IE5" s="91">
        <v>0</v>
      </c>
      <c r="IF5" s="91">
        <v>0</v>
      </c>
      <c r="IG5" s="91">
        <v>0</v>
      </c>
      <c r="IH5" s="91">
        <v>0</v>
      </c>
      <c r="II5" s="91">
        <v>0</v>
      </c>
      <c r="IJ5" s="91">
        <v>0</v>
      </c>
      <c r="IK5" s="91">
        <v>1</v>
      </c>
      <c r="IL5" s="91">
        <v>0</v>
      </c>
      <c r="IM5" s="91">
        <v>0</v>
      </c>
      <c r="IN5" s="91">
        <v>0</v>
      </c>
      <c r="IO5" s="91">
        <v>0</v>
      </c>
      <c r="IP5" s="91">
        <v>0</v>
      </c>
      <c r="IQ5" s="91">
        <v>0</v>
      </c>
      <c r="IR5" s="91">
        <v>0</v>
      </c>
      <c r="IS5" s="91">
        <v>0</v>
      </c>
      <c r="IT5" s="91">
        <v>0</v>
      </c>
      <c r="IU5" s="91">
        <v>0</v>
      </c>
      <c r="IV5" s="91">
        <v>0</v>
      </c>
      <c r="IW5" s="91">
        <v>0</v>
      </c>
      <c r="IX5" s="91">
        <v>0</v>
      </c>
      <c r="IY5" s="91">
        <v>0</v>
      </c>
      <c r="IZ5" s="91">
        <v>0</v>
      </c>
      <c r="JA5" s="91">
        <v>0</v>
      </c>
      <c r="JB5" s="91">
        <v>0</v>
      </c>
      <c r="JC5" s="91">
        <v>0</v>
      </c>
      <c r="JD5" s="91">
        <v>0</v>
      </c>
      <c r="JE5" s="91">
        <v>0</v>
      </c>
      <c r="JF5" s="91">
        <v>0</v>
      </c>
      <c r="JG5" s="91">
        <v>0</v>
      </c>
      <c r="JH5" s="91">
        <v>0</v>
      </c>
      <c r="JI5" s="91">
        <v>0</v>
      </c>
      <c r="JJ5" s="91">
        <v>0</v>
      </c>
      <c r="JK5" s="91">
        <v>0</v>
      </c>
      <c r="JL5" s="91">
        <v>0</v>
      </c>
      <c r="JM5" s="91">
        <v>0</v>
      </c>
      <c r="JN5" s="91">
        <v>0</v>
      </c>
      <c r="JO5" s="91">
        <v>0</v>
      </c>
      <c r="JP5" s="91">
        <v>0</v>
      </c>
      <c r="JQ5" s="91">
        <v>0</v>
      </c>
      <c r="JR5" s="91">
        <v>0</v>
      </c>
      <c r="JS5" s="91">
        <v>0</v>
      </c>
      <c r="JT5" s="91">
        <v>0</v>
      </c>
      <c r="JU5" s="91">
        <v>0</v>
      </c>
      <c r="JV5" s="91">
        <v>0</v>
      </c>
      <c r="JW5" s="91">
        <v>0</v>
      </c>
      <c r="JX5" s="91">
        <v>0</v>
      </c>
      <c r="JY5" s="91">
        <v>1</v>
      </c>
      <c r="JZ5" s="91">
        <v>0</v>
      </c>
      <c r="KA5" s="91">
        <v>0</v>
      </c>
      <c r="KB5" s="91">
        <v>0</v>
      </c>
      <c r="KC5" s="91">
        <v>0</v>
      </c>
      <c r="KD5" s="91">
        <v>0</v>
      </c>
      <c r="KE5" s="91">
        <v>0</v>
      </c>
      <c r="KF5" s="91">
        <v>0</v>
      </c>
      <c r="KG5" s="91">
        <v>0</v>
      </c>
      <c r="KH5" s="91">
        <v>0</v>
      </c>
      <c r="KI5" s="91">
        <v>0</v>
      </c>
      <c r="KJ5" s="91">
        <v>0</v>
      </c>
      <c r="KK5" s="91">
        <v>0</v>
      </c>
      <c r="KL5" s="91">
        <v>0</v>
      </c>
      <c r="KM5" s="91">
        <v>0</v>
      </c>
      <c r="KN5" s="91">
        <v>0</v>
      </c>
      <c r="KO5" s="91">
        <v>0</v>
      </c>
      <c r="KP5" s="91">
        <v>0</v>
      </c>
      <c r="KQ5" s="91">
        <v>0</v>
      </c>
      <c r="KR5" s="91">
        <v>0</v>
      </c>
      <c r="KS5" s="91">
        <v>0</v>
      </c>
      <c r="KT5" s="91">
        <v>0</v>
      </c>
      <c r="KU5" s="91">
        <v>0</v>
      </c>
      <c r="KV5" s="91">
        <v>0</v>
      </c>
      <c r="KW5" s="91">
        <v>0</v>
      </c>
      <c r="KX5" s="91">
        <v>0</v>
      </c>
      <c r="KY5" s="91">
        <v>0</v>
      </c>
      <c r="KZ5" s="91">
        <v>0</v>
      </c>
      <c r="LA5" s="91">
        <v>0</v>
      </c>
      <c r="LB5" s="91">
        <v>0</v>
      </c>
      <c r="LC5" s="91">
        <v>0</v>
      </c>
      <c r="LD5" s="91">
        <v>0</v>
      </c>
      <c r="LE5" s="91">
        <v>0</v>
      </c>
      <c r="LF5" s="91">
        <v>0</v>
      </c>
      <c r="LG5" s="91">
        <v>0</v>
      </c>
      <c r="LH5" s="91">
        <v>0</v>
      </c>
      <c r="LI5" s="91">
        <v>0</v>
      </c>
      <c r="LJ5" s="91">
        <v>0</v>
      </c>
      <c r="LK5" s="91">
        <v>0</v>
      </c>
      <c r="LL5" s="91">
        <v>0</v>
      </c>
      <c r="LM5" s="91">
        <v>1</v>
      </c>
      <c r="LN5" s="91">
        <v>0</v>
      </c>
      <c r="LO5" s="91">
        <v>0</v>
      </c>
      <c r="LP5" s="91">
        <v>0</v>
      </c>
      <c r="LQ5" s="91">
        <v>0</v>
      </c>
      <c r="LR5" s="91">
        <v>0</v>
      </c>
      <c r="LS5" s="91">
        <v>0</v>
      </c>
      <c r="LT5" s="91">
        <v>0</v>
      </c>
      <c r="LU5" s="91">
        <v>0</v>
      </c>
      <c r="LV5" s="91">
        <v>0</v>
      </c>
      <c r="LW5" s="91">
        <v>0</v>
      </c>
      <c r="LX5" s="91">
        <v>0</v>
      </c>
      <c r="LY5" s="91">
        <v>0</v>
      </c>
      <c r="LZ5" s="91">
        <v>0</v>
      </c>
      <c r="MA5" s="91">
        <v>0</v>
      </c>
      <c r="MB5" s="91">
        <v>0</v>
      </c>
      <c r="MC5" s="91">
        <v>0</v>
      </c>
      <c r="MD5" s="91">
        <v>0</v>
      </c>
      <c r="ME5" s="91">
        <v>0</v>
      </c>
      <c r="MF5" s="91">
        <v>0</v>
      </c>
      <c r="MG5" s="91">
        <v>0</v>
      </c>
      <c r="MH5" s="91">
        <v>0</v>
      </c>
      <c r="MI5" s="91">
        <v>0</v>
      </c>
      <c r="MJ5" s="91">
        <v>0</v>
      </c>
      <c r="MK5" s="91">
        <v>0</v>
      </c>
      <c r="ML5" s="91">
        <v>0</v>
      </c>
      <c r="MM5" s="91">
        <v>0</v>
      </c>
      <c r="MN5" s="91">
        <v>0</v>
      </c>
      <c r="MO5" s="91">
        <v>0</v>
      </c>
      <c r="MP5" s="91">
        <v>0</v>
      </c>
      <c r="MQ5" s="91">
        <v>0</v>
      </c>
      <c r="MR5" s="91">
        <v>0</v>
      </c>
      <c r="MS5" s="91">
        <v>0</v>
      </c>
      <c r="MT5" s="91">
        <v>0</v>
      </c>
      <c r="MU5" s="91">
        <v>0</v>
      </c>
      <c r="MV5" s="91">
        <v>0</v>
      </c>
      <c r="MW5" s="91">
        <v>0</v>
      </c>
      <c r="MX5" s="91">
        <v>0</v>
      </c>
      <c r="MY5" s="91">
        <v>0</v>
      </c>
      <c r="MZ5" s="91">
        <v>0</v>
      </c>
      <c r="NA5" s="91">
        <v>1</v>
      </c>
      <c r="NB5" s="91">
        <v>0</v>
      </c>
      <c r="NC5" s="91">
        <v>0</v>
      </c>
      <c r="ND5" s="91">
        <v>0</v>
      </c>
      <c r="NE5" s="91">
        <v>0</v>
      </c>
      <c r="NF5" s="91">
        <v>0</v>
      </c>
      <c r="NG5" s="91">
        <v>0</v>
      </c>
      <c r="NH5" s="91">
        <v>0</v>
      </c>
      <c r="NI5" s="91">
        <v>0</v>
      </c>
      <c r="NJ5" s="91">
        <v>0</v>
      </c>
      <c r="NK5" s="91">
        <v>0</v>
      </c>
      <c r="NL5" s="91">
        <v>0</v>
      </c>
      <c r="NM5" s="91">
        <v>0</v>
      </c>
      <c r="NN5" s="91">
        <v>0</v>
      </c>
      <c r="NO5" s="91">
        <v>0</v>
      </c>
      <c r="NP5" s="91">
        <v>0</v>
      </c>
      <c r="NQ5" s="91">
        <v>0</v>
      </c>
      <c r="NR5" s="91">
        <v>0</v>
      </c>
      <c r="NS5" s="91">
        <v>0</v>
      </c>
      <c r="NT5" s="91">
        <v>0</v>
      </c>
      <c r="NU5" s="91">
        <v>0</v>
      </c>
      <c r="NV5" s="91">
        <v>0</v>
      </c>
      <c r="NW5" s="91">
        <v>0</v>
      </c>
      <c r="NX5" s="91">
        <v>0</v>
      </c>
      <c r="NY5" s="91">
        <v>0</v>
      </c>
      <c r="NZ5" s="91">
        <v>0</v>
      </c>
      <c r="OA5" s="91">
        <v>0</v>
      </c>
      <c r="OB5" s="91">
        <v>0</v>
      </c>
      <c r="OC5" s="91">
        <v>0</v>
      </c>
      <c r="OD5" s="91">
        <v>0</v>
      </c>
      <c r="OE5" s="91">
        <v>0</v>
      </c>
      <c r="OF5" s="91">
        <v>0</v>
      </c>
      <c r="OG5" s="91">
        <v>0</v>
      </c>
      <c r="OH5" s="91">
        <v>0</v>
      </c>
      <c r="OI5" s="91">
        <v>0</v>
      </c>
      <c r="OJ5" s="91">
        <v>0</v>
      </c>
      <c r="OK5" s="91">
        <v>0</v>
      </c>
      <c r="OL5" s="91">
        <v>0</v>
      </c>
      <c r="OM5" s="91">
        <v>0</v>
      </c>
      <c r="ON5" s="91">
        <v>0</v>
      </c>
      <c r="OO5" s="91">
        <v>1</v>
      </c>
      <c r="OP5" s="91">
        <v>0</v>
      </c>
      <c r="OQ5" s="91">
        <v>0</v>
      </c>
      <c r="OR5" s="91">
        <v>0</v>
      </c>
      <c r="OS5" s="91">
        <v>0</v>
      </c>
      <c r="OT5" s="91">
        <v>0</v>
      </c>
      <c r="OU5" s="91">
        <v>0</v>
      </c>
      <c r="OV5" s="91">
        <v>0</v>
      </c>
      <c r="OW5" s="91">
        <v>0</v>
      </c>
      <c r="OX5" s="91">
        <v>0</v>
      </c>
      <c r="OY5" s="91">
        <v>0</v>
      </c>
      <c r="OZ5" s="91">
        <v>0</v>
      </c>
      <c r="PA5" s="91">
        <v>0</v>
      </c>
      <c r="PB5" s="91">
        <v>0</v>
      </c>
      <c r="PC5" s="91">
        <v>0</v>
      </c>
      <c r="PD5" s="91">
        <v>0</v>
      </c>
      <c r="PE5" s="91">
        <v>0</v>
      </c>
      <c r="PF5" s="91">
        <v>0</v>
      </c>
      <c r="PG5" s="91">
        <v>0</v>
      </c>
      <c r="PH5" s="91">
        <v>0</v>
      </c>
      <c r="PI5" s="91">
        <v>0</v>
      </c>
      <c r="PJ5" s="91">
        <v>0</v>
      </c>
      <c r="PK5" s="91">
        <v>0</v>
      </c>
      <c r="PL5" s="91">
        <v>0</v>
      </c>
      <c r="PM5" s="91">
        <v>0</v>
      </c>
      <c r="PN5" s="91">
        <v>0</v>
      </c>
      <c r="PO5" s="91">
        <v>0</v>
      </c>
      <c r="PP5" s="91">
        <v>0</v>
      </c>
      <c r="PQ5" s="91">
        <v>0</v>
      </c>
      <c r="PR5" s="91">
        <v>0</v>
      </c>
      <c r="PS5" s="91">
        <v>0</v>
      </c>
      <c r="PT5" s="91">
        <v>0</v>
      </c>
      <c r="PU5" s="91">
        <v>0</v>
      </c>
      <c r="PV5" s="91">
        <v>0</v>
      </c>
      <c r="PW5" s="91">
        <v>0</v>
      </c>
      <c r="PX5" s="91">
        <v>0</v>
      </c>
      <c r="PY5" s="91">
        <v>0</v>
      </c>
      <c r="PZ5" s="91">
        <v>0</v>
      </c>
      <c r="QA5" s="91">
        <v>0</v>
      </c>
      <c r="QB5" s="91">
        <v>0</v>
      </c>
      <c r="QC5" s="91">
        <v>1</v>
      </c>
      <c r="QD5" s="91">
        <v>0</v>
      </c>
      <c r="QE5" s="91">
        <v>0</v>
      </c>
      <c r="QF5" s="91">
        <v>0</v>
      </c>
      <c r="QG5" s="91">
        <v>0</v>
      </c>
      <c r="QH5" s="91">
        <v>0</v>
      </c>
      <c r="QI5" s="91">
        <v>0</v>
      </c>
      <c r="QJ5" s="91">
        <v>0</v>
      </c>
      <c r="QK5" s="91">
        <v>0</v>
      </c>
      <c r="QL5" s="91">
        <v>0</v>
      </c>
      <c r="QM5" s="91">
        <v>0</v>
      </c>
      <c r="QN5" s="91">
        <v>0</v>
      </c>
      <c r="QO5" s="91">
        <v>0</v>
      </c>
      <c r="QP5" s="91">
        <v>0</v>
      </c>
      <c r="QQ5" s="91">
        <v>0</v>
      </c>
      <c r="QR5" s="91">
        <v>0</v>
      </c>
      <c r="QS5" s="91">
        <v>0</v>
      </c>
      <c r="QT5" s="91">
        <v>0</v>
      </c>
      <c r="QU5" s="91">
        <v>0</v>
      </c>
      <c r="QV5" s="91">
        <v>0</v>
      </c>
      <c r="QW5" s="91">
        <v>0</v>
      </c>
      <c r="QX5" s="91">
        <v>0</v>
      </c>
      <c r="QY5" s="91">
        <v>0</v>
      </c>
      <c r="QZ5" s="91">
        <v>0</v>
      </c>
      <c r="RA5" s="91">
        <v>0</v>
      </c>
      <c r="RB5" s="91">
        <v>0</v>
      </c>
      <c r="RC5" s="91">
        <v>0</v>
      </c>
      <c r="RD5" s="91">
        <v>0</v>
      </c>
      <c r="RE5" s="91">
        <v>0</v>
      </c>
      <c r="RF5" s="91">
        <v>0</v>
      </c>
      <c r="RG5" s="91">
        <v>0</v>
      </c>
      <c r="RH5" s="91">
        <v>0</v>
      </c>
      <c r="RI5" s="91">
        <v>0</v>
      </c>
      <c r="RJ5" s="91">
        <v>0</v>
      </c>
      <c r="RK5" s="91">
        <v>0</v>
      </c>
      <c r="RL5" s="91">
        <v>0</v>
      </c>
      <c r="RM5" s="91">
        <v>0</v>
      </c>
      <c r="RN5" s="91">
        <v>0</v>
      </c>
      <c r="RO5" s="91">
        <v>0</v>
      </c>
      <c r="RP5" s="91">
        <v>0</v>
      </c>
      <c r="RQ5" s="91">
        <v>1</v>
      </c>
      <c r="RR5" s="91">
        <v>0</v>
      </c>
      <c r="RS5" s="91">
        <v>0</v>
      </c>
      <c r="RT5" s="91">
        <v>0</v>
      </c>
      <c r="RU5" s="91">
        <v>0</v>
      </c>
      <c r="RV5" s="91">
        <v>0</v>
      </c>
      <c r="RW5" s="91">
        <v>0</v>
      </c>
      <c r="RX5" s="91">
        <v>0</v>
      </c>
      <c r="RY5" s="91">
        <v>0</v>
      </c>
      <c r="RZ5" s="91">
        <v>0</v>
      </c>
      <c r="SA5" s="91">
        <v>0</v>
      </c>
      <c r="SB5" s="91">
        <v>0</v>
      </c>
      <c r="SC5" s="91">
        <v>0</v>
      </c>
      <c r="SD5" s="91">
        <v>0</v>
      </c>
      <c r="SE5" s="91">
        <v>0</v>
      </c>
      <c r="SF5" s="91">
        <v>0</v>
      </c>
      <c r="SG5" s="91">
        <v>0</v>
      </c>
      <c r="SH5" s="91">
        <v>0</v>
      </c>
      <c r="SI5" s="91">
        <v>0</v>
      </c>
      <c r="SJ5" s="91">
        <v>0</v>
      </c>
      <c r="SK5" s="91">
        <v>0</v>
      </c>
      <c r="SL5" s="91">
        <v>0</v>
      </c>
      <c r="SM5" s="91">
        <v>0</v>
      </c>
      <c r="SN5" s="91">
        <v>0</v>
      </c>
      <c r="SO5" s="91">
        <v>0</v>
      </c>
      <c r="SP5" s="91">
        <v>0</v>
      </c>
      <c r="SQ5" s="91">
        <v>0</v>
      </c>
      <c r="SR5" s="91">
        <v>0</v>
      </c>
      <c r="SS5" s="91">
        <v>0</v>
      </c>
      <c r="ST5" s="91">
        <v>0</v>
      </c>
      <c r="SU5" s="91">
        <v>0</v>
      </c>
      <c r="SV5" s="91">
        <v>0</v>
      </c>
      <c r="SW5" s="91">
        <v>0</v>
      </c>
      <c r="SX5" s="91">
        <v>0</v>
      </c>
      <c r="SY5" s="91">
        <v>0</v>
      </c>
      <c r="SZ5" s="91">
        <v>0</v>
      </c>
      <c r="TA5" s="91">
        <v>0</v>
      </c>
      <c r="TB5" s="91">
        <v>0</v>
      </c>
      <c r="TC5" s="91">
        <v>0</v>
      </c>
      <c r="TD5" s="91">
        <v>0</v>
      </c>
      <c r="TE5" s="91">
        <v>1</v>
      </c>
      <c r="TF5" s="91">
        <v>0</v>
      </c>
      <c r="TG5" s="91">
        <v>0</v>
      </c>
      <c r="TH5" s="91">
        <v>0</v>
      </c>
      <c r="TI5" s="91">
        <v>0</v>
      </c>
      <c r="TJ5" s="91">
        <v>0</v>
      </c>
      <c r="TK5" s="91">
        <v>0</v>
      </c>
      <c r="TL5" s="91">
        <v>0</v>
      </c>
      <c r="TM5" s="91">
        <v>0</v>
      </c>
      <c r="TN5" s="91">
        <v>0</v>
      </c>
      <c r="TO5" s="91">
        <v>0</v>
      </c>
      <c r="TP5" s="91">
        <v>0</v>
      </c>
      <c r="TQ5" s="91">
        <v>0</v>
      </c>
      <c r="TR5" s="91">
        <v>0</v>
      </c>
      <c r="TS5" s="91">
        <v>0</v>
      </c>
      <c r="TT5" s="91">
        <v>0</v>
      </c>
      <c r="TU5" s="91">
        <v>0</v>
      </c>
      <c r="TV5" s="91">
        <v>0</v>
      </c>
      <c r="TW5" s="91">
        <v>0</v>
      </c>
      <c r="TX5" s="91">
        <v>0</v>
      </c>
      <c r="TY5" s="91">
        <v>0</v>
      </c>
      <c r="TZ5" s="91">
        <v>0</v>
      </c>
      <c r="UA5" s="91">
        <v>0</v>
      </c>
      <c r="UB5" s="91">
        <v>0</v>
      </c>
      <c r="UC5" s="91">
        <v>0</v>
      </c>
      <c r="UD5" s="91">
        <v>0</v>
      </c>
      <c r="UE5" s="91">
        <v>0</v>
      </c>
      <c r="UF5" s="91">
        <v>0</v>
      </c>
      <c r="UG5" s="91">
        <v>0</v>
      </c>
      <c r="UH5" s="91">
        <v>0</v>
      </c>
      <c r="UI5" s="91">
        <v>0</v>
      </c>
      <c r="UJ5" s="91">
        <v>0</v>
      </c>
      <c r="UK5" s="91">
        <v>0</v>
      </c>
      <c r="UL5" s="91">
        <v>0</v>
      </c>
      <c r="UM5" s="91">
        <v>0</v>
      </c>
      <c r="UN5" s="91">
        <v>0</v>
      </c>
      <c r="UO5" s="91">
        <v>0</v>
      </c>
      <c r="UP5" s="91">
        <v>0</v>
      </c>
      <c r="UQ5" s="91">
        <v>0</v>
      </c>
      <c r="UR5" s="91">
        <v>0</v>
      </c>
      <c r="US5" s="91">
        <v>1</v>
      </c>
      <c r="UT5" s="91">
        <v>0</v>
      </c>
      <c r="UU5" s="91">
        <v>0</v>
      </c>
      <c r="UV5" s="91">
        <v>0</v>
      </c>
      <c r="UW5" s="91">
        <v>0</v>
      </c>
      <c r="UX5" s="91">
        <v>0</v>
      </c>
      <c r="UY5" s="91">
        <v>0</v>
      </c>
      <c r="UZ5" s="91">
        <v>0</v>
      </c>
      <c r="VA5" s="91">
        <v>0</v>
      </c>
      <c r="VB5" s="91">
        <v>0</v>
      </c>
      <c r="VC5" s="91">
        <v>0</v>
      </c>
      <c r="VD5" s="91">
        <v>0</v>
      </c>
      <c r="VE5" s="91">
        <v>0</v>
      </c>
      <c r="VF5" s="91">
        <v>0</v>
      </c>
      <c r="VG5" s="91">
        <v>0</v>
      </c>
      <c r="VH5" s="91">
        <v>0</v>
      </c>
      <c r="VI5" s="91">
        <v>0</v>
      </c>
      <c r="VJ5" s="91">
        <v>0</v>
      </c>
      <c r="VK5" s="91">
        <v>0</v>
      </c>
      <c r="VL5" s="91">
        <v>0</v>
      </c>
      <c r="VM5" s="91">
        <v>0</v>
      </c>
      <c r="VN5" s="91">
        <v>0</v>
      </c>
      <c r="VO5" s="91">
        <v>0</v>
      </c>
      <c r="VP5" s="91">
        <v>0</v>
      </c>
      <c r="VQ5" s="91">
        <v>0</v>
      </c>
      <c r="VR5" s="91">
        <v>0</v>
      </c>
      <c r="VS5" s="91">
        <v>0</v>
      </c>
      <c r="VT5" s="91">
        <v>0</v>
      </c>
      <c r="VU5" s="91">
        <v>0</v>
      </c>
      <c r="VV5" s="91">
        <v>0</v>
      </c>
      <c r="VW5" s="91">
        <v>0</v>
      </c>
      <c r="VX5" s="91">
        <v>0</v>
      </c>
      <c r="VY5" s="91">
        <v>0</v>
      </c>
      <c r="VZ5" s="91">
        <v>0</v>
      </c>
      <c r="WA5" s="91">
        <v>0</v>
      </c>
      <c r="WB5" s="91">
        <v>0</v>
      </c>
      <c r="WC5" s="91">
        <v>0</v>
      </c>
      <c r="WD5" s="91">
        <v>0</v>
      </c>
      <c r="WE5" s="91">
        <v>0</v>
      </c>
      <c r="WF5" s="91">
        <v>0</v>
      </c>
      <c r="WG5" s="91">
        <v>1</v>
      </c>
      <c r="WH5" s="91">
        <v>0</v>
      </c>
      <c r="WI5" s="91">
        <v>0</v>
      </c>
      <c r="WJ5" s="91">
        <v>0</v>
      </c>
      <c r="WK5" s="91">
        <v>0</v>
      </c>
      <c r="WL5" s="91">
        <v>0</v>
      </c>
      <c r="WM5" s="91">
        <v>0</v>
      </c>
      <c r="WN5" s="91">
        <v>0</v>
      </c>
      <c r="WO5" s="91">
        <v>0</v>
      </c>
      <c r="WP5" s="91">
        <v>0</v>
      </c>
      <c r="WQ5" s="91">
        <v>0</v>
      </c>
      <c r="WR5" s="91">
        <v>0</v>
      </c>
      <c r="WS5" s="91">
        <v>0</v>
      </c>
      <c r="WT5" s="91">
        <v>0</v>
      </c>
      <c r="WU5" s="91">
        <v>0</v>
      </c>
      <c r="WV5" s="91">
        <v>0</v>
      </c>
      <c r="WW5" s="91">
        <v>0</v>
      </c>
      <c r="WX5" s="91">
        <v>0</v>
      </c>
      <c r="WY5" s="91">
        <v>0</v>
      </c>
      <c r="WZ5" s="91">
        <v>0</v>
      </c>
      <c r="XA5" s="91">
        <v>0</v>
      </c>
      <c r="XB5" s="91">
        <v>0</v>
      </c>
      <c r="XC5" s="91">
        <v>0</v>
      </c>
      <c r="XD5" s="91">
        <v>0</v>
      </c>
      <c r="XE5" s="91">
        <v>0</v>
      </c>
      <c r="XF5" s="91">
        <v>0</v>
      </c>
      <c r="XG5" s="91">
        <v>0</v>
      </c>
      <c r="XH5" s="91">
        <v>0</v>
      </c>
      <c r="XI5" s="91">
        <v>0</v>
      </c>
      <c r="XJ5" s="91">
        <v>0</v>
      </c>
      <c r="XK5" s="91">
        <v>0</v>
      </c>
      <c r="XL5" s="91">
        <v>0</v>
      </c>
      <c r="XM5" s="91">
        <v>0</v>
      </c>
      <c r="XN5" s="91">
        <v>0</v>
      </c>
      <c r="XO5" s="91">
        <v>0</v>
      </c>
      <c r="XP5" s="91">
        <v>0</v>
      </c>
      <c r="XQ5" s="91">
        <v>0</v>
      </c>
      <c r="XR5" s="91">
        <v>0</v>
      </c>
      <c r="XS5" s="91">
        <v>0</v>
      </c>
      <c r="XT5" s="91">
        <v>0</v>
      </c>
      <c r="XU5" s="91">
        <v>1</v>
      </c>
      <c r="XV5" s="91">
        <v>0</v>
      </c>
      <c r="XW5" s="91">
        <v>0</v>
      </c>
      <c r="XX5" s="91">
        <v>0</v>
      </c>
      <c r="XY5" s="91">
        <v>0</v>
      </c>
      <c r="XZ5" s="91">
        <v>0</v>
      </c>
      <c r="YA5" s="91">
        <v>0</v>
      </c>
      <c r="YB5" s="91">
        <v>0</v>
      </c>
      <c r="YC5" s="91">
        <v>0</v>
      </c>
      <c r="YD5" s="91">
        <v>0</v>
      </c>
      <c r="YE5" s="91">
        <v>0</v>
      </c>
      <c r="YF5" s="91">
        <v>0</v>
      </c>
      <c r="YG5" s="91">
        <v>0</v>
      </c>
      <c r="YH5" s="91">
        <v>0</v>
      </c>
      <c r="YI5" s="91">
        <v>0</v>
      </c>
      <c r="YJ5" s="91">
        <v>0</v>
      </c>
      <c r="YK5" s="91">
        <v>0</v>
      </c>
      <c r="YL5" s="91">
        <v>0</v>
      </c>
      <c r="YM5" s="91">
        <v>0</v>
      </c>
      <c r="YN5" s="91">
        <v>0</v>
      </c>
      <c r="YO5" s="91">
        <v>0</v>
      </c>
      <c r="YP5" s="91">
        <v>0</v>
      </c>
      <c r="YQ5" s="91">
        <v>0</v>
      </c>
      <c r="YR5" s="91">
        <v>0</v>
      </c>
      <c r="YS5" s="91">
        <v>0</v>
      </c>
      <c r="YT5" s="91">
        <v>0</v>
      </c>
      <c r="YU5" s="91">
        <v>0</v>
      </c>
      <c r="YV5" s="91">
        <v>0</v>
      </c>
      <c r="YW5" s="91">
        <v>0</v>
      </c>
      <c r="YX5" s="91">
        <v>0</v>
      </c>
      <c r="YY5" s="91">
        <v>0</v>
      </c>
      <c r="YZ5" s="91">
        <v>0</v>
      </c>
      <c r="ZA5" s="91">
        <v>0</v>
      </c>
      <c r="ZB5" s="91">
        <v>0</v>
      </c>
      <c r="ZC5" s="91">
        <v>0</v>
      </c>
      <c r="ZD5" s="91">
        <v>0</v>
      </c>
      <c r="ZE5" s="91">
        <v>0</v>
      </c>
      <c r="ZF5" s="91">
        <v>0</v>
      </c>
      <c r="ZG5" s="91">
        <v>0</v>
      </c>
      <c r="ZH5" s="91">
        <v>0</v>
      </c>
      <c r="ZI5" s="91">
        <v>1</v>
      </c>
      <c r="ZJ5" s="91">
        <v>0</v>
      </c>
      <c r="ZK5" s="91">
        <v>0</v>
      </c>
      <c r="ZL5" s="91">
        <v>0</v>
      </c>
      <c r="ZM5" s="91">
        <v>0</v>
      </c>
      <c r="ZN5" s="91">
        <v>0</v>
      </c>
      <c r="ZO5" s="91">
        <v>0</v>
      </c>
      <c r="ZP5" s="91">
        <v>0</v>
      </c>
      <c r="ZQ5" s="91">
        <v>0</v>
      </c>
      <c r="ZR5" s="91">
        <v>0</v>
      </c>
      <c r="ZS5" s="91">
        <v>0</v>
      </c>
      <c r="ZT5" s="91">
        <v>0</v>
      </c>
      <c r="ZU5" s="91">
        <v>0</v>
      </c>
      <c r="ZV5" s="91">
        <v>0</v>
      </c>
      <c r="ZW5" s="91">
        <v>0</v>
      </c>
      <c r="ZX5" s="91">
        <v>0</v>
      </c>
      <c r="ZY5" s="91">
        <v>0</v>
      </c>
      <c r="ZZ5" s="91">
        <v>0</v>
      </c>
      <c r="AAA5" s="91">
        <v>0</v>
      </c>
      <c r="AAB5" s="91">
        <v>0</v>
      </c>
      <c r="AAC5" s="91">
        <v>0</v>
      </c>
      <c r="AAD5" s="91">
        <v>0</v>
      </c>
      <c r="AAE5" s="91">
        <v>0</v>
      </c>
      <c r="AAF5" s="91">
        <v>0</v>
      </c>
      <c r="AAG5" s="91">
        <v>0</v>
      </c>
      <c r="AAH5" s="91">
        <v>0</v>
      </c>
      <c r="AAI5" s="91">
        <v>0</v>
      </c>
      <c r="AAJ5" s="91">
        <v>0</v>
      </c>
      <c r="AAK5" s="91">
        <v>0</v>
      </c>
      <c r="AAL5" s="91">
        <v>0</v>
      </c>
      <c r="AAM5" s="91">
        <v>0</v>
      </c>
      <c r="AAN5" s="91">
        <v>0</v>
      </c>
      <c r="AAO5" s="91">
        <v>0</v>
      </c>
      <c r="AAP5" s="91">
        <v>0</v>
      </c>
      <c r="AAQ5" s="91">
        <v>0</v>
      </c>
      <c r="AAR5" s="91">
        <v>0</v>
      </c>
      <c r="AAS5" s="91">
        <v>0</v>
      </c>
      <c r="AAT5" s="91">
        <v>0</v>
      </c>
      <c r="AAU5" s="91">
        <v>0</v>
      </c>
      <c r="AAV5" s="91">
        <v>0</v>
      </c>
      <c r="AAW5" s="91">
        <v>1</v>
      </c>
      <c r="AAX5" s="91">
        <v>0</v>
      </c>
      <c r="AAY5" s="91">
        <v>0</v>
      </c>
      <c r="AAZ5" s="91">
        <v>0</v>
      </c>
      <c r="ABA5" s="91">
        <v>0</v>
      </c>
      <c r="ABB5" s="91">
        <v>0</v>
      </c>
      <c r="ABC5" s="91">
        <v>0</v>
      </c>
      <c r="ABD5" s="91">
        <v>0</v>
      </c>
      <c r="ABE5" s="91">
        <v>0</v>
      </c>
      <c r="ABF5" s="91">
        <v>0</v>
      </c>
      <c r="ABG5" s="91">
        <v>0</v>
      </c>
      <c r="ABH5" s="91">
        <v>0</v>
      </c>
      <c r="ABI5" s="91">
        <v>0</v>
      </c>
      <c r="ABJ5" s="91">
        <v>0</v>
      </c>
      <c r="ABK5" s="91">
        <v>0</v>
      </c>
      <c r="ABL5" s="91">
        <v>0</v>
      </c>
      <c r="ABM5" s="91">
        <v>0</v>
      </c>
      <c r="ABN5" s="91">
        <v>0</v>
      </c>
      <c r="ABO5" s="91">
        <v>0</v>
      </c>
      <c r="ABP5" s="91">
        <v>0</v>
      </c>
      <c r="ABQ5" s="91">
        <v>0</v>
      </c>
      <c r="ABR5" s="91">
        <v>0</v>
      </c>
      <c r="ABS5" s="91">
        <v>0</v>
      </c>
      <c r="ABT5" s="91">
        <v>0</v>
      </c>
      <c r="ABU5" s="91">
        <v>0</v>
      </c>
      <c r="ABV5" s="91">
        <v>0</v>
      </c>
      <c r="ABW5" s="91">
        <v>0</v>
      </c>
      <c r="ABX5" s="91">
        <v>0</v>
      </c>
      <c r="ABY5" s="91">
        <v>0</v>
      </c>
      <c r="ABZ5" s="91">
        <v>0</v>
      </c>
      <c r="ACA5" s="91">
        <v>0</v>
      </c>
      <c r="ACB5" s="91">
        <v>0</v>
      </c>
      <c r="ACC5" s="91">
        <v>0</v>
      </c>
      <c r="ACD5" s="91">
        <v>0</v>
      </c>
      <c r="ACE5" s="91">
        <v>0</v>
      </c>
      <c r="ACF5" s="91">
        <v>0</v>
      </c>
      <c r="ACG5" s="91">
        <v>0</v>
      </c>
      <c r="ACH5" s="91">
        <v>0</v>
      </c>
      <c r="ACI5" s="91">
        <v>0</v>
      </c>
      <c r="ACJ5" s="91">
        <v>0</v>
      </c>
      <c r="ACK5" s="91">
        <v>1</v>
      </c>
      <c r="ACL5" s="91">
        <v>0</v>
      </c>
      <c r="ACM5" s="91">
        <v>0</v>
      </c>
      <c r="ACN5" s="91">
        <v>0</v>
      </c>
      <c r="ACO5" s="91">
        <v>0</v>
      </c>
      <c r="ACP5" s="91">
        <v>0</v>
      </c>
      <c r="ACQ5" s="91">
        <v>0</v>
      </c>
      <c r="ACR5" s="91">
        <v>0</v>
      </c>
      <c r="ACS5" s="91">
        <v>0</v>
      </c>
      <c r="ACT5" s="91">
        <v>0</v>
      </c>
      <c r="ACU5" s="91">
        <v>0</v>
      </c>
      <c r="ACV5" s="91">
        <v>0</v>
      </c>
      <c r="ACW5" s="91">
        <v>0</v>
      </c>
      <c r="ACX5" s="91">
        <v>0</v>
      </c>
      <c r="ACY5" s="91">
        <v>0</v>
      </c>
      <c r="ACZ5" s="91">
        <v>0</v>
      </c>
      <c r="ADA5" s="91">
        <v>0</v>
      </c>
      <c r="ADB5" s="91">
        <v>0</v>
      </c>
      <c r="ADC5" s="91">
        <v>0</v>
      </c>
      <c r="ADD5" s="91">
        <v>0</v>
      </c>
      <c r="ADE5" s="91">
        <v>0</v>
      </c>
      <c r="ADF5" s="91">
        <v>0</v>
      </c>
      <c r="ADG5" s="91">
        <v>0</v>
      </c>
      <c r="ADH5" s="91">
        <v>0</v>
      </c>
      <c r="ADI5" s="91">
        <v>0</v>
      </c>
      <c r="ADJ5" s="91">
        <v>0</v>
      </c>
      <c r="ADK5" s="91">
        <v>0</v>
      </c>
      <c r="ADL5" s="91">
        <v>0</v>
      </c>
      <c r="ADM5" s="91">
        <v>0</v>
      </c>
      <c r="ADN5" s="91">
        <v>0</v>
      </c>
      <c r="ADO5" s="91">
        <v>0</v>
      </c>
      <c r="ADP5" s="91">
        <v>0</v>
      </c>
      <c r="ADQ5" s="91">
        <v>0</v>
      </c>
      <c r="ADR5" s="91">
        <v>0</v>
      </c>
      <c r="ADS5" s="91">
        <v>0</v>
      </c>
      <c r="ADT5" s="91">
        <v>0</v>
      </c>
      <c r="ADU5" s="91">
        <v>0</v>
      </c>
      <c r="ADV5" s="91">
        <v>0</v>
      </c>
      <c r="ADW5" s="91">
        <v>0</v>
      </c>
      <c r="ADX5" s="91">
        <v>0</v>
      </c>
      <c r="ADY5" s="100"/>
      <c r="ADZ5" s="132" t="s">
        <v>10</v>
      </c>
      <c r="AEA5" s="132"/>
      <c r="AEB5" s="132" t="s">
        <v>21</v>
      </c>
      <c r="AEC5" s="132"/>
      <c r="AED5" s="102"/>
      <c r="AEE5" s="133">
        <v>1</v>
      </c>
      <c r="AEF5" s="133">
        <v>0</v>
      </c>
      <c r="AEG5" s="115"/>
      <c r="AEH5" s="115"/>
      <c r="AEI5" s="115"/>
      <c r="AEJ5" s="115"/>
      <c r="AEK5" s="115"/>
      <c r="AEL5" s="115"/>
      <c r="AEM5" s="115"/>
      <c r="AEN5" s="115"/>
      <c r="AEO5" s="115"/>
      <c r="AEP5" s="115"/>
      <c r="AEQ5" s="115"/>
      <c r="AER5" s="115"/>
      <c r="AES5" s="115"/>
      <c r="AET5" s="115"/>
      <c r="AEU5" s="115"/>
      <c r="AEV5" s="115"/>
      <c r="AEW5" s="115"/>
      <c r="AEX5" s="115"/>
      <c r="AEY5" s="134" t="str">
        <f>_xlfn.CONCAT("Dis ", AFF6,"x",)</f>
        <v>Dis 20x</v>
      </c>
      <c r="AEZ5" s="115" t="s">
        <v>25</v>
      </c>
      <c r="AFA5" s="91"/>
      <c r="AFB5" s="104" t="s">
        <v>59</v>
      </c>
      <c r="AFC5" s="127" t="str">
        <f>_xlfn.CONCAT(AEF6,"x"," ",AFB5)</f>
        <v>40x Btc</v>
      </c>
      <c r="AFD5" s="91"/>
      <c r="AFE5" s="133">
        <f>AEE5</f>
        <v>1</v>
      </c>
      <c r="AFF5" s="133">
        <v>-20</v>
      </c>
      <c r="AFG5" s="115"/>
      <c r="AFH5" s="115"/>
      <c r="AFI5" s="115"/>
      <c r="AFJ5" s="115"/>
      <c r="AFK5" s="115"/>
      <c r="AFL5" s="115"/>
      <c r="AFM5" s="115"/>
      <c r="AFN5" s="115"/>
      <c r="AFO5" s="115"/>
      <c r="AFP5" s="115"/>
      <c r="AFQ5" s="115"/>
      <c r="AFR5" s="115"/>
      <c r="AFS5" s="115"/>
      <c r="AFT5" s="115"/>
      <c r="AFU5" s="115"/>
      <c r="AFV5" s="115"/>
      <c r="AFW5" s="115"/>
      <c r="AFX5" s="115"/>
      <c r="AFY5" s="115"/>
      <c r="AFZ5" s="115"/>
      <c r="AGA5" s="135" t="str">
        <f>_xlfn.CONCAT(AFF6,"x", " """,AFF5,"""")</f>
        <v>20x "-20"</v>
      </c>
      <c r="AGB5" s="91"/>
      <c r="AGC5" s="91"/>
      <c r="AGD5" s="91"/>
      <c r="AGE5" s="91"/>
      <c r="AGF5" s="91"/>
      <c r="AGG5" s="91"/>
      <c r="AGH5" s="91"/>
      <c r="AGI5" s="91"/>
      <c r="AGJ5" s="91"/>
      <c r="AGK5" s="91"/>
      <c r="AGL5" s="91"/>
      <c r="AGM5" s="91"/>
      <c r="AGN5" s="91"/>
      <c r="AGO5" s="91"/>
      <c r="AGP5" s="91"/>
      <c r="AGQ5" s="91"/>
      <c r="AGR5" s="91"/>
      <c r="AGS5" s="91"/>
      <c r="AGT5" s="91"/>
      <c r="AGU5" s="91"/>
      <c r="AGV5" s="91"/>
      <c r="AGW5" s="91"/>
      <c r="AGX5" s="91"/>
      <c r="AGY5" s="91"/>
      <c r="AGZ5" s="91"/>
      <c r="AHA5" s="91"/>
      <c r="AHB5" s="91"/>
      <c r="AHC5" s="91"/>
      <c r="AHD5" s="91"/>
      <c r="AHE5" s="91"/>
      <c r="AHF5" s="91"/>
      <c r="AHG5" s="91"/>
      <c r="AHH5" s="91"/>
      <c r="AHI5" s="91"/>
      <c r="AHJ5" s="91"/>
      <c r="AHK5" s="91"/>
      <c r="AHL5" s="91"/>
      <c r="AHM5" s="91"/>
      <c r="AHN5" s="91"/>
      <c r="AHO5" s="91"/>
      <c r="AHP5" s="91"/>
      <c r="AHQ5" s="91"/>
      <c r="AHR5" s="91"/>
      <c r="AHS5" s="91"/>
      <c r="AHT5" s="91"/>
      <c r="AHU5" s="91"/>
      <c r="AHV5" s="91"/>
      <c r="AHW5" s="91"/>
      <c r="AHX5" s="91"/>
      <c r="AHY5" s="91"/>
      <c r="AHZ5" s="91"/>
      <c r="AIA5" s="91"/>
      <c r="AIB5" s="91"/>
      <c r="AIC5" s="91"/>
      <c r="AID5" s="91"/>
      <c r="AIE5" s="91"/>
      <c r="AIF5" s="91"/>
      <c r="AIG5" s="91"/>
      <c r="AIH5" s="91"/>
      <c r="AII5" s="91"/>
      <c r="AIJ5" s="91"/>
      <c r="AIK5" s="91"/>
      <c r="AIL5" s="91"/>
      <c r="AIM5" s="91"/>
      <c r="AIN5" s="91"/>
      <c r="AIO5" s="91"/>
      <c r="AIP5" s="91"/>
      <c r="AIQ5" s="91"/>
      <c r="AIR5" s="91"/>
      <c r="AIS5" s="91"/>
      <c r="AIT5" s="91"/>
      <c r="AIU5" s="91"/>
      <c r="AIV5" s="91"/>
      <c r="AIW5" s="91"/>
      <c r="AIX5" s="91"/>
      <c r="AIY5" s="91"/>
      <c r="AIZ5" s="91"/>
      <c r="AJA5" s="91"/>
      <c r="AJB5" s="91"/>
      <c r="AJC5" s="91"/>
      <c r="AJD5" s="91"/>
      <c r="AJE5" s="91"/>
      <c r="AJF5" s="91"/>
      <c r="AJG5" s="91"/>
      <c r="AJH5" s="91"/>
      <c r="AJI5" s="91"/>
      <c r="AJJ5" s="91"/>
      <c r="AJK5" s="91"/>
      <c r="AJL5" s="91"/>
      <c r="AJM5" s="91"/>
      <c r="AJN5" s="91"/>
      <c r="AJO5" s="91"/>
      <c r="AJP5" s="91"/>
      <c r="AJQ5" s="91"/>
      <c r="AJR5" s="91"/>
      <c r="AJS5" s="91"/>
      <c r="AJT5" s="91"/>
      <c r="AJU5" s="91"/>
      <c r="AJV5" s="91"/>
      <c r="AJW5" s="91"/>
      <c r="AJX5" s="91"/>
      <c r="AJY5" s="91"/>
      <c r="AJZ5" s="91"/>
      <c r="AKA5" s="91"/>
      <c r="AKB5" s="91"/>
      <c r="AKC5" s="91"/>
      <c r="AKD5" s="91"/>
      <c r="AKE5" s="91"/>
      <c r="AKF5" s="91"/>
      <c r="AKG5" s="91"/>
      <c r="AKH5" s="91"/>
      <c r="AKI5" s="91"/>
      <c r="AKJ5" s="91"/>
      <c r="AKK5" s="91"/>
      <c r="AKL5" s="91"/>
      <c r="AKM5" s="91"/>
      <c r="AKN5" s="91"/>
      <c r="AKO5" s="91"/>
      <c r="AKP5" s="91"/>
      <c r="AKQ5" s="91"/>
      <c r="AKR5" s="91"/>
      <c r="AKS5" s="91"/>
      <c r="AKT5" s="91"/>
      <c r="AKU5" s="91"/>
      <c r="AKV5" s="91"/>
      <c r="AKW5" s="91"/>
      <c r="AKX5" s="91"/>
      <c r="AKY5" s="91"/>
      <c r="AKZ5" s="91"/>
      <c r="ALA5" s="91"/>
      <c r="ALB5" s="91"/>
      <c r="ALC5" s="91"/>
      <c r="ALD5" s="91"/>
      <c r="ALE5" s="91"/>
      <c r="ALF5" s="91"/>
      <c r="ALG5" s="91"/>
      <c r="ALH5" s="91"/>
      <c r="ALI5" s="91"/>
      <c r="ALJ5" s="91"/>
      <c r="ALK5" s="91"/>
      <c r="ALL5" s="91"/>
      <c r="ALM5" s="91"/>
      <c r="ALN5" s="91"/>
      <c r="ALO5" s="91"/>
      <c r="ALP5" s="91"/>
      <c r="ALQ5" s="91"/>
      <c r="ALR5" s="91"/>
      <c r="ALS5" s="91"/>
      <c r="ALT5" s="91"/>
      <c r="ALU5" s="91"/>
      <c r="ALV5" s="91"/>
      <c r="ALW5" s="91"/>
      <c r="ALX5" s="91"/>
      <c r="ALY5" s="91"/>
      <c r="ALZ5" s="91"/>
      <c r="AMA5" s="91"/>
      <c r="AMB5" s="91"/>
      <c r="AMC5" s="91"/>
      <c r="AMD5" s="91"/>
      <c r="AME5" s="91"/>
      <c r="AMF5" s="91"/>
      <c r="AMG5" s="91"/>
      <c r="AMH5" s="91"/>
      <c r="AMI5" s="91"/>
      <c r="AMJ5" s="91"/>
      <c r="AMK5" s="91"/>
      <c r="AML5" s="91"/>
      <c r="AMM5" s="91"/>
      <c r="AMN5" s="91"/>
      <c r="AMO5" s="91"/>
      <c r="AMP5" s="91"/>
      <c r="AMQ5" s="91"/>
      <c r="AMR5" s="91"/>
      <c r="AMS5" s="91"/>
      <c r="AMT5" s="91"/>
      <c r="AMU5" s="91"/>
      <c r="AMV5" s="91"/>
      <c r="AMW5" s="91"/>
      <c r="AMX5" s="91"/>
      <c r="AMY5" s="91"/>
      <c r="AMZ5" s="91"/>
      <c r="ANA5" s="91"/>
      <c r="ANB5" s="91"/>
      <c r="ANC5" s="91"/>
      <c r="AND5" s="91"/>
      <c r="ANE5" s="91"/>
      <c r="ANF5" s="91"/>
      <c r="ANG5" s="91"/>
      <c r="ANH5" s="91"/>
      <c r="ANI5" s="91"/>
      <c r="ANJ5" s="91"/>
      <c r="ANK5" s="91"/>
      <c r="ANL5" s="91"/>
      <c r="ANM5" s="91"/>
      <c r="ANN5" s="91"/>
      <c r="ANO5" s="91"/>
      <c r="ANP5" s="91"/>
      <c r="ANQ5" s="91"/>
      <c r="ANR5" s="91"/>
      <c r="ANS5" s="91"/>
      <c r="ANT5" s="91"/>
      <c r="ANU5" s="91"/>
      <c r="ANV5" s="91"/>
      <c r="ANW5" s="91"/>
      <c r="ANX5" s="91"/>
      <c r="ANY5" s="91"/>
      <c r="ANZ5" s="91"/>
      <c r="AOA5" s="91"/>
      <c r="AOB5" s="91"/>
      <c r="AOC5" s="91"/>
      <c r="AOD5" s="91"/>
      <c r="AOE5" s="91"/>
      <c r="AOF5" s="91"/>
      <c r="AOG5" s="91"/>
      <c r="AOH5" s="91"/>
      <c r="AOI5" s="91"/>
      <c r="AOJ5" s="91"/>
      <c r="AOK5" s="91"/>
      <c r="AOL5" s="91"/>
      <c r="AOM5" s="91"/>
      <c r="AON5" s="91"/>
      <c r="AOO5" s="91"/>
      <c r="AOP5" s="91"/>
      <c r="AOQ5" s="91"/>
      <c r="AOR5" s="91"/>
      <c r="AOS5" s="91"/>
      <c r="AOT5" s="91"/>
      <c r="AOU5" s="91"/>
      <c r="AOV5" s="91"/>
      <c r="AOW5" s="91"/>
      <c r="AOX5" s="91"/>
      <c r="AOY5" s="91"/>
      <c r="AOZ5" s="91"/>
      <c r="APA5" s="91"/>
      <c r="APB5" s="91"/>
      <c r="APC5" s="91"/>
      <c r="APD5" s="91"/>
      <c r="APE5" s="91"/>
      <c r="APF5" s="91"/>
      <c r="APG5" s="91"/>
      <c r="APH5" s="91"/>
      <c r="API5" s="91"/>
      <c r="APJ5" s="91"/>
      <c r="APK5" s="91"/>
      <c r="APL5" s="91"/>
      <c r="APM5" s="91"/>
      <c r="APN5" s="91"/>
      <c r="APO5" s="91"/>
      <c r="APP5" s="91"/>
      <c r="APQ5" s="91"/>
      <c r="APR5" s="91"/>
      <c r="APS5" s="91"/>
      <c r="APT5" s="91"/>
      <c r="APU5" s="91"/>
      <c r="APV5" s="91"/>
      <c r="APW5" s="91"/>
      <c r="APX5" s="91"/>
      <c r="APY5" s="91"/>
      <c r="APZ5" s="91"/>
      <c r="AQA5" s="91"/>
      <c r="AQB5" s="91"/>
      <c r="AQC5" s="91"/>
      <c r="AQD5" s="91"/>
      <c r="AQE5" s="91"/>
      <c r="AQF5" s="91"/>
      <c r="AQG5" s="91"/>
      <c r="AQH5" s="91"/>
      <c r="AQI5" s="91"/>
      <c r="AQJ5" s="91"/>
      <c r="AQK5" s="91"/>
      <c r="AQL5" s="91"/>
      <c r="AQM5" s="91"/>
      <c r="AQN5" s="91"/>
      <c r="AQO5" s="91"/>
      <c r="AQP5" s="91"/>
      <c r="AQQ5" s="91"/>
      <c r="AQR5" s="91"/>
      <c r="AQS5" s="91"/>
      <c r="AQT5" s="91"/>
      <c r="AQU5" s="91"/>
      <c r="AQV5" s="91"/>
      <c r="AQW5" s="91"/>
      <c r="AQX5" s="91"/>
      <c r="AQY5" s="91"/>
      <c r="AQZ5" s="91"/>
      <c r="ARA5" s="91"/>
      <c r="ARB5" s="91"/>
      <c r="ARC5" s="91"/>
      <c r="ARD5" s="91"/>
      <c r="ARE5" s="91"/>
      <c r="ARF5" s="91"/>
      <c r="ARG5" s="91"/>
      <c r="ARH5" s="91"/>
      <c r="ARI5" s="91"/>
      <c r="ARJ5" s="91"/>
      <c r="ARK5" s="91"/>
      <c r="ARL5" s="91"/>
      <c r="ARM5" s="91"/>
      <c r="ARN5" s="91"/>
      <c r="ARO5" s="91"/>
      <c r="ARP5" s="91"/>
      <c r="ARQ5" s="91"/>
      <c r="ARR5" s="91"/>
      <c r="ARS5" s="91"/>
      <c r="ART5" s="91"/>
      <c r="ARU5" s="91"/>
      <c r="ARV5" s="91"/>
      <c r="ARW5" s="91"/>
      <c r="ARX5" s="91"/>
      <c r="ARY5" s="91"/>
      <c r="ARZ5" s="91"/>
      <c r="ASA5" s="91"/>
      <c r="ASB5" s="91"/>
      <c r="ASC5" s="91"/>
      <c r="ASD5" s="91"/>
      <c r="ASE5" s="91"/>
      <c r="ASF5" s="91"/>
      <c r="ASG5" s="91"/>
      <c r="ASH5" s="91"/>
      <c r="ASI5" s="91"/>
      <c r="ASJ5" s="91"/>
      <c r="ASK5" s="91"/>
      <c r="ASL5" s="91"/>
      <c r="ASM5" s="91"/>
      <c r="ASN5" s="91"/>
      <c r="ASO5" s="91"/>
      <c r="ASP5" s="91"/>
      <c r="ASQ5" s="91"/>
      <c r="ASR5" s="91"/>
    </row>
    <row r="6" spans="1:1188" ht="8.25" customHeight="1" x14ac:dyDescent="0.25">
      <c r="A6" s="129">
        <v>1</v>
      </c>
      <c r="B6" s="130">
        <v>0.28999999999999998</v>
      </c>
      <c r="C6" s="123">
        <f>IF(ROW()-$B$4&lt;$B$112,2,3)</f>
        <v>2</v>
      </c>
      <c r="D6" s="129">
        <v>1</v>
      </c>
      <c r="E6" s="91">
        <v>1</v>
      </c>
      <c r="F6" s="92">
        <v>0.48574837999999998</v>
      </c>
      <c r="G6" s="92">
        <v>2.1450106E-2</v>
      </c>
      <c r="H6" s="92">
        <v>9.4721219999999997E-4</v>
      </c>
      <c r="I6" s="92">
        <v>4.1827832E-5</v>
      </c>
      <c r="J6" s="92">
        <v>1.8470705E-6</v>
      </c>
      <c r="K6" s="92">
        <v>8.1564570000000005E-8</v>
      </c>
      <c r="L6" s="92">
        <v>3.6017989000000002E-9</v>
      </c>
      <c r="M6" s="92">
        <v>1.5905127000000001E-10</v>
      </c>
      <c r="N6" s="92">
        <v>7.0235179999999996E-12</v>
      </c>
      <c r="O6" s="92">
        <v>3.1015023000000002E-13</v>
      </c>
      <c r="P6" s="92">
        <v>1.3695863999999999E-14</v>
      </c>
      <c r="Q6" s="92">
        <v>6.0479260000000004E-16</v>
      </c>
      <c r="R6" s="92">
        <v>2.6706893E-17</v>
      </c>
      <c r="S6" s="92">
        <v>1.1793426E-18</v>
      </c>
      <c r="T6" s="92">
        <v>5.2078247999999997E-20</v>
      </c>
      <c r="U6" s="92">
        <v>2.2997058999999999E-21</v>
      </c>
      <c r="V6" s="92">
        <v>1.0155189E-22</v>
      </c>
      <c r="W6" s="92">
        <v>4.4843889999999998E-24</v>
      </c>
      <c r="X6" s="92">
        <v>1.9802417000000001E-25</v>
      </c>
      <c r="Y6" s="92">
        <v>8.744452E-27</v>
      </c>
      <c r="Z6" s="93">
        <v>3.8614172999999999E-28</v>
      </c>
      <c r="AA6" s="93">
        <v>1.7051406E-29</v>
      </c>
      <c r="AB6" s="93">
        <v>7.5296190000000004E-31</v>
      </c>
      <c r="AC6" s="93">
        <v>3.3249516000000001E-32</v>
      </c>
      <c r="AD6" s="93">
        <v>1.4682405E-33</v>
      </c>
      <c r="AE6" s="93">
        <v>6.4835016999999998E-35</v>
      </c>
      <c r="AF6" s="93">
        <v>2.8675637E-36</v>
      </c>
      <c r="AG6" s="93">
        <v>1.2451796E-37</v>
      </c>
      <c r="AH6" s="93">
        <v>0</v>
      </c>
      <c r="AI6" s="93">
        <v>0</v>
      </c>
      <c r="AJ6" s="93">
        <v>0</v>
      </c>
      <c r="AK6" s="93">
        <v>0</v>
      </c>
      <c r="AL6" s="93">
        <v>0</v>
      </c>
      <c r="AM6" s="93">
        <v>0</v>
      </c>
      <c r="AN6" s="93">
        <v>0</v>
      </c>
      <c r="AO6" s="93">
        <v>0</v>
      </c>
      <c r="AP6" s="93">
        <v>0</v>
      </c>
      <c r="AQ6" s="93">
        <v>0</v>
      </c>
      <c r="AR6" s="93">
        <v>0</v>
      </c>
      <c r="AS6" s="94">
        <v>1</v>
      </c>
      <c r="AT6" s="94">
        <v>0.48574840000000002</v>
      </c>
      <c r="AU6" s="94">
        <v>2.1450081999999999E-2</v>
      </c>
      <c r="AV6" s="94">
        <v>9.4721159999999998E-4</v>
      </c>
      <c r="AW6" s="94">
        <v>4.182781E-5</v>
      </c>
      <c r="AX6" s="94">
        <v>1.8470698E-6</v>
      </c>
      <c r="AY6" s="94">
        <v>8.1564540000000002E-8</v>
      </c>
      <c r="AZ6" s="94">
        <v>3.6017984E-9</v>
      </c>
      <c r="BA6" s="94">
        <v>1.5905128999999999E-10</v>
      </c>
      <c r="BB6" s="94">
        <v>7.0235199999999999E-12</v>
      </c>
      <c r="BC6" s="94">
        <v>3.1015031999999999E-13</v>
      </c>
      <c r="BD6" s="94">
        <v>1.3695863E-14</v>
      </c>
      <c r="BE6" s="94">
        <v>6.0479270000000002E-16</v>
      </c>
      <c r="BF6" s="94">
        <v>2.6706900000000001E-17</v>
      </c>
      <c r="BG6" s="94">
        <v>1.1793428000000001E-18</v>
      </c>
      <c r="BH6" s="94">
        <v>5.2078270000000001E-20</v>
      </c>
      <c r="BI6" s="94">
        <v>2.2997083E-21</v>
      </c>
      <c r="BJ6" s="94">
        <v>1.0155201E-22</v>
      </c>
      <c r="BK6" s="94">
        <v>4.4843953999999997E-24</v>
      </c>
      <c r="BL6" s="94">
        <v>1.9802454E-25</v>
      </c>
      <c r="BM6" s="94">
        <v>8.7444745999999993E-27</v>
      </c>
      <c r="BN6" s="94">
        <v>3.8614286000000002E-28</v>
      </c>
      <c r="BO6" s="94">
        <v>1.7051465000000001E-29</v>
      </c>
      <c r="BP6" s="94">
        <v>7.5296525999999996E-31</v>
      </c>
      <c r="BQ6" s="94">
        <v>3.3249686E-32</v>
      </c>
      <c r="BR6" s="94">
        <v>1.4682485E-33</v>
      </c>
      <c r="BS6" s="94">
        <v>6.4830310000000005E-35</v>
      </c>
      <c r="BT6" s="94">
        <v>2.8772603000000001E-36</v>
      </c>
      <c r="BU6" s="94">
        <v>1.3625235000000001E-37</v>
      </c>
      <c r="BV6" s="94">
        <v>0</v>
      </c>
      <c r="BW6" s="94">
        <v>0</v>
      </c>
      <c r="BX6" s="94">
        <v>0</v>
      </c>
      <c r="BY6" s="94">
        <v>0</v>
      </c>
      <c r="BZ6" s="94">
        <v>0</v>
      </c>
      <c r="CA6" s="94">
        <v>0</v>
      </c>
      <c r="CB6" s="94">
        <v>0</v>
      </c>
      <c r="CC6" s="94">
        <v>0</v>
      </c>
      <c r="CD6" s="94">
        <v>0</v>
      </c>
      <c r="CE6" s="94">
        <v>0</v>
      </c>
      <c r="CF6" s="94">
        <v>0</v>
      </c>
      <c r="CG6" s="94">
        <v>1</v>
      </c>
      <c r="CH6" s="94">
        <v>0.48574820000000002</v>
      </c>
      <c r="CI6" s="94">
        <v>2.1450084000000001E-2</v>
      </c>
      <c r="CJ6" s="94">
        <v>9.4721175000000003E-4</v>
      </c>
      <c r="CK6" s="94">
        <v>4.1827830000000002E-5</v>
      </c>
      <c r="CL6" s="94">
        <v>1.8470705E-6</v>
      </c>
      <c r="CM6" s="94">
        <v>8.1564580000000001E-8</v>
      </c>
      <c r="CN6" s="94">
        <v>3.6018003999999998E-9</v>
      </c>
      <c r="CO6" s="94">
        <v>1.5905141000000001E-10</v>
      </c>
      <c r="CP6" s="94">
        <v>7.0235249999999996E-12</v>
      </c>
      <c r="CQ6" s="94">
        <v>3.1015061000000003E-13</v>
      </c>
      <c r="CR6" s="94">
        <v>1.3695874000000001E-14</v>
      </c>
      <c r="CS6" s="94">
        <v>6.0479289999999998E-16</v>
      </c>
      <c r="CT6" s="94">
        <v>2.6706900999999999E-17</v>
      </c>
      <c r="CU6" s="94">
        <v>1.1793428000000001E-18</v>
      </c>
      <c r="CV6" s="94">
        <v>5.2078259999999999E-20</v>
      </c>
      <c r="CW6" s="94">
        <v>2.299707E-21</v>
      </c>
      <c r="CX6" s="94">
        <v>1.01551977E-22</v>
      </c>
      <c r="CY6" s="94">
        <v>4.4843933999999999E-24</v>
      </c>
      <c r="CZ6" s="94">
        <v>1.9802438999999999E-25</v>
      </c>
      <c r="DA6" s="94">
        <v>8.7444659999999995E-27</v>
      </c>
      <c r="DB6" s="94">
        <v>3.8614249999999999E-28</v>
      </c>
      <c r="DC6" s="94">
        <v>1.7051451E-29</v>
      </c>
      <c r="DD6" s="94">
        <v>7.5296464999999999E-31</v>
      </c>
      <c r="DE6" s="94">
        <v>3.3249666000000002E-32</v>
      </c>
      <c r="DF6" s="94">
        <v>1.4682475999999999E-33</v>
      </c>
      <c r="DG6" s="94">
        <v>6.4832620000000005E-35</v>
      </c>
      <c r="DH6" s="94">
        <v>2.8774737E-36</v>
      </c>
      <c r="DI6" s="94">
        <v>1.3624204E-37</v>
      </c>
      <c r="DJ6" s="94">
        <v>0</v>
      </c>
      <c r="DK6" s="94">
        <v>0</v>
      </c>
      <c r="DL6" s="94">
        <v>0</v>
      </c>
      <c r="DM6" s="94">
        <v>0</v>
      </c>
      <c r="DN6" s="94">
        <v>0</v>
      </c>
      <c r="DO6" s="94">
        <v>0</v>
      </c>
      <c r="DP6" s="94">
        <v>0</v>
      </c>
      <c r="DQ6" s="94">
        <v>0</v>
      </c>
      <c r="DR6" s="94">
        <v>0</v>
      </c>
      <c r="DS6" s="94">
        <v>0</v>
      </c>
      <c r="DT6" s="94">
        <v>0</v>
      </c>
      <c r="DU6" s="94">
        <v>1</v>
      </c>
      <c r="DV6" s="94">
        <v>0.48574795999999998</v>
      </c>
      <c r="DW6" s="94">
        <v>2.1450073E-2</v>
      </c>
      <c r="DX6" s="94">
        <v>9.4721119999999995E-4</v>
      </c>
      <c r="DY6" s="94">
        <v>4.1827796000000002E-5</v>
      </c>
      <c r="DZ6" s="94">
        <v>1.8470698E-6</v>
      </c>
      <c r="EA6" s="94">
        <v>8.1564559999999995E-8</v>
      </c>
      <c r="EB6" s="94">
        <v>3.6018009E-9</v>
      </c>
      <c r="EC6" s="94">
        <v>1.5905148000000001E-10</v>
      </c>
      <c r="ED6" s="94">
        <v>7.0235292999999997E-12</v>
      </c>
      <c r="EE6" s="94">
        <v>3.1015083000000001E-13</v>
      </c>
      <c r="EF6" s="94">
        <v>1.3695886E-14</v>
      </c>
      <c r="EG6" s="94">
        <v>6.0479349999999997E-16</v>
      </c>
      <c r="EH6" s="94">
        <v>2.6706917E-17</v>
      </c>
      <c r="EI6" s="94">
        <v>1.1793432E-18</v>
      </c>
      <c r="EJ6" s="94">
        <v>5.2078280000000003E-20</v>
      </c>
      <c r="EK6" s="94">
        <v>2.2997076999999999E-21</v>
      </c>
      <c r="EL6" s="94">
        <v>1.01552E-22</v>
      </c>
      <c r="EM6" s="94">
        <v>4.4843949999999997E-24</v>
      </c>
      <c r="EN6" s="94">
        <v>1.9802446E-25</v>
      </c>
      <c r="EO6" s="94">
        <v>8.7444670000000002E-27</v>
      </c>
      <c r="EP6" s="94">
        <v>3.8614249999999999E-28</v>
      </c>
      <c r="EQ6" s="94">
        <v>1.705145E-29</v>
      </c>
      <c r="ER6" s="94">
        <v>7.5296464999999999E-31</v>
      </c>
      <c r="ES6" s="94">
        <v>3.3249672000000002E-32</v>
      </c>
      <c r="ET6" s="94">
        <v>1.4682475000000001E-33</v>
      </c>
      <c r="EU6" s="94">
        <v>6.4832743999999996E-35</v>
      </c>
      <c r="EV6" s="94">
        <v>2.8774847000000001E-36</v>
      </c>
      <c r="EW6" s="94">
        <v>1.3624194999999999E-37</v>
      </c>
      <c r="EX6" s="94">
        <v>0</v>
      </c>
      <c r="EY6" s="94">
        <v>0</v>
      </c>
      <c r="EZ6" s="94">
        <v>0</v>
      </c>
      <c r="FA6" s="94">
        <v>0</v>
      </c>
      <c r="FB6" s="94">
        <v>0</v>
      </c>
      <c r="FC6" s="94">
        <v>0</v>
      </c>
      <c r="FD6" s="94">
        <v>0</v>
      </c>
      <c r="FE6" s="94">
        <v>0</v>
      </c>
      <c r="FF6" s="94">
        <v>0</v>
      </c>
      <c r="FG6" s="94">
        <v>0</v>
      </c>
      <c r="FH6" s="94">
        <v>0</v>
      </c>
      <c r="FI6" s="94">
        <v>1</v>
      </c>
      <c r="FJ6" s="94">
        <v>0.4857477</v>
      </c>
      <c r="FK6" s="94">
        <v>2.145006E-2</v>
      </c>
      <c r="FL6" s="94">
        <v>9.472107E-4</v>
      </c>
      <c r="FM6" s="94">
        <v>4.1827774000000002E-5</v>
      </c>
      <c r="FN6" s="94">
        <v>1.8470688E-6</v>
      </c>
      <c r="FO6" s="94">
        <v>8.1564515000000004E-8</v>
      </c>
      <c r="FP6" s="94">
        <v>3.6017992999999999E-9</v>
      </c>
      <c r="FQ6" s="94">
        <v>1.5905139999999999E-10</v>
      </c>
      <c r="FR6" s="94">
        <v>7.0235260000000002E-12</v>
      </c>
      <c r="FS6" s="94">
        <v>3.1015072000000002E-13</v>
      </c>
      <c r="FT6" s="94">
        <v>1.3695881999999999E-14</v>
      </c>
      <c r="FU6" s="94">
        <v>6.0479339999999999E-16</v>
      </c>
      <c r="FV6" s="94">
        <v>2.6706918999999999E-17</v>
      </c>
      <c r="FW6" s="94">
        <v>1.1793428999999999E-18</v>
      </c>
      <c r="FX6" s="94">
        <v>5.2078257000000002E-20</v>
      </c>
      <c r="FY6" s="94">
        <v>2.2997058999999999E-21</v>
      </c>
      <c r="FZ6" s="94">
        <v>1.015519E-22</v>
      </c>
      <c r="GA6" s="94">
        <v>4.48439E-24</v>
      </c>
      <c r="GB6" s="94">
        <v>1.9802423000000001E-25</v>
      </c>
      <c r="GC6" s="94">
        <v>8.7444569999999996E-27</v>
      </c>
      <c r="GD6" s="94">
        <v>3.8614200000000001E-28</v>
      </c>
      <c r="GE6" s="94">
        <v>1.7051423999999999E-29</v>
      </c>
      <c r="GF6" s="94">
        <v>7.5296347000000001E-31</v>
      </c>
      <c r="GG6" s="94">
        <v>3.3249624999999998E-32</v>
      </c>
      <c r="GH6" s="94">
        <v>1.4682456E-33</v>
      </c>
      <c r="GI6" s="94">
        <v>6.4832680000000001E-35</v>
      </c>
      <c r="GJ6" s="94">
        <v>2.8774826999999999E-36</v>
      </c>
      <c r="GK6" s="94">
        <v>1.3624186000000001E-37</v>
      </c>
      <c r="GL6" s="94">
        <v>0</v>
      </c>
      <c r="GM6" s="94">
        <v>0</v>
      </c>
      <c r="GN6" s="94">
        <v>0</v>
      </c>
      <c r="GO6" s="94">
        <v>0</v>
      </c>
      <c r="GP6" s="94">
        <v>0</v>
      </c>
      <c r="GQ6" s="94">
        <v>0</v>
      </c>
      <c r="GR6" s="94">
        <v>0</v>
      </c>
      <c r="GS6" s="94">
        <v>0</v>
      </c>
      <c r="GT6" s="94">
        <v>0</v>
      </c>
      <c r="GU6" s="94">
        <v>0</v>
      </c>
      <c r="GV6" s="94">
        <v>0</v>
      </c>
      <c r="GW6" s="94">
        <v>1</v>
      </c>
      <c r="GX6" s="94">
        <v>0.4857474</v>
      </c>
      <c r="GY6" s="94">
        <v>2.1450046E-2</v>
      </c>
      <c r="GZ6" s="94">
        <v>9.4721024E-4</v>
      </c>
      <c r="HA6" s="94">
        <v>4.1827759999999997E-5</v>
      </c>
      <c r="HB6" s="94">
        <v>1.8470676000000001E-6</v>
      </c>
      <c r="HC6" s="94">
        <v>8.1564464999999994E-8</v>
      </c>
      <c r="HD6" s="94">
        <v>3.601797E-9</v>
      </c>
      <c r="HE6" s="94">
        <v>1.5905130000000001E-10</v>
      </c>
      <c r="HF6" s="94">
        <v>7.0235209999999997E-12</v>
      </c>
      <c r="HG6" s="94">
        <v>3.1015052999999999E-13</v>
      </c>
      <c r="HH6" s="94">
        <v>1.3695877E-14</v>
      </c>
      <c r="HI6" s="94">
        <v>6.0479339999999999E-16</v>
      </c>
      <c r="HJ6" s="94">
        <v>2.6706921999999999E-17</v>
      </c>
      <c r="HK6" s="94">
        <v>1.179343E-18</v>
      </c>
      <c r="HL6" s="94">
        <v>5.2078257000000002E-20</v>
      </c>
      <c r="HM6" s="94">
        <v>2.2997052999999999E-21</v>
      </c>
      <c r="HN6" s="94">
        <v>1.0155184E-22</v>
      </c>
      <c r="HO6" s="94">
        <v>4.4843863000000004E-24</v>
      </c>
      <c r="HP6" s="94">
        <v>1.9802405999999999E-25</v>
      </c>
      <c r="HQ6" s="94">
        <v>8.7444479999999997E-27</v>
      </c>
      <c r="HR6" s="94">
        <v>3.8614156000000002E-28</v>
      </c>
      <c r="HS6" s="94">
        <v>1.7051400999999999E-29</v>
      </c>
      <c r="HT6" s="94">
        <v>7.5296267000000003E-31</v>
      </c>
      <c r="HU6" s="94">
        <v>3.3249579999999998E-32</v>
      </c>
      <c r="HV6" s="94">
        <v>1.4682447999999999E-33</v>
      </c>
      <c r="HW6" s="94">
        <v>6.4832639999999996E-35</v>
      </c>
      <c r="HX6" s="94">
        <v>2.8774817999999999E-36</v>
      </c>
      <c r="HY6" s="94">
        <v>1.3624188000000001E-37</v>
      </c>
      <c r="HZ6" s="94">
        <v>0</v>
      </c>
      <c r="IA6" s="94">
        <v>0</v>
      </c>
      <c r="IB6" s="94">
        <v>0</v>
      </c>
      <c r="IC6" s="94">
        <v>0</v>
      </c>
      <c r="ID6" s="94">
        <v>0</v>
      </c>
      <c r="IE6" s="94">
        <v>0</v>
      </c>
      <c r="IF6" s="94">
        <v>0</v>
      </c>
      <c r="IG6" s="94">
        <v>0</v>
      </c>
      <c r="IH6" s="94">
        <v>0</v>
      </c>
      <c r="II6" s="94">
        <v>0</v>
      </c>
      <c r="IJ6" s="94">
        <v>0</v>
      </c>
      <c r="IK6" s="94">
        <v>1</v>
      </c>
      <c r="IL6" s="94">
        <v>0.48574713000000003</v>
      </c>
      <c r="IM6" s="94">
        <v>2.1450033E-2</v>
      </c>
      <c r="IN6" s="94">
        <v>9.4720959999999995E-4</v>
      </c>
      <c r="IO6" s="94">
        <v>4.1827727E-5</v>
      </c>
      <c r="IP6" s="94">
        <v>1.8470662000000001E-6</v>
      </c>
      <c r="IQ6" s="94">
        <v>8.1564394000000002E-8</v>
      </c>
      <c r="IR6" s="94">
        <v>3.6017939999999999E-9</v>
      </c>
      <c r="IS6" s="94">
        <v>1.5905119000000001E-10</v>
      </c>
      <c r="IT6" s="94">
        <v>7.0235167999999997E-12</v>
      </c>
      <c r="IU6" s="94">
        <v>3.1015034000000001E-13</v>
      </c>
      <c r="IV6" s="94">
        <v>1.3695867E-14</v>
      </c>
      <c r="IW6" s="94">
        <v>6.0479284999999999E-16</v>
      </c>
      <c r="IX6" s="94">
        <v>2.6706906999999999E-17</v>
      </c>
      <c r="IY6" s="94">
        <v>1.1793427000000001E-18</v>
      </c>
      <c r="IZ6" s="94">
        <v>5.207823E-20</v>
      </c>
      <c r="JA6" s="94">
        <v>2.2997039999999999E-21</v>
      </c>
      <c r="JB6" s="94">
        <v>1.0155177E-22</v>
      </c>
      <c r="JC6" s="94">
        <v>4.4843828000000003E-24</v>
      </c>
      <c r="JD6" s="94">
        <v>1.9802385000000001E-25</v>
      </c>
      <c r="JE6" s="94">
        <v>8.7444400000000006E-27</v>
      </c>
      <c r="JF6" s="94">
        <v>3.8614114999999999E-28</v>
      </c>
      <c r="JG6" s="94">
        <v>1.7051388E-29</v>
      </c>
      <c r="JH6" s="94">
        <v>7.5296205999999998E-31</v>
      </c>
      <c r="JI6" s="94">
        <v>3.3249563E-32</v>
      </c>
      <c r="JJ6" s="94">
        <v>1.4682444000000001E-33</v>
      </c>
      <c r="JK6" s="94">
        <v>6.4832659999999999E-35</v>
      </c>
      <c r="JL6" s="94">
        <v>2.8774825000000001E-36</v>
      </c>
      <c r="JM6" s="94">
        <v>1.3624192999999999E-37</v>
      </c>
      <c r="JN6" s="94">
        <v>0</v>
      </c>
      <c r="JO6" s="94">
        <v>0</v>
      </c>
      <c r="JP6" s="94">
        <v>0</v>
      </c>
      <c r="JQ6" s="94">
        <v>0</v>
      </c>
      <c r="JR6" s="94">
        <v>0</v>
      </c>
      <c r="JS6" s="94">
        <v>0</v>
      </c>
      <c r="JT6" s="94">
        <v>0</v>
      </c>
      <c r="JU6" s="94">
        <v>0</v>
      </c>
      <c r="JV6" s="94">
        <v>0</v>
      </c>
      <c r="JW6" s="94">
        <v>0</v>
      </c>
      <c r="JX6" s="94">
        <v>0</v>
      </c>
      <c r="JY6" s="94">
        <v>1</v>
      </c>
      <c r="JZ6" s="94">
        <v>0.48574699999999998</v>
      </c>
      <c r="KA6" s="94">
        <v>2.1450026000000001E-2</v>
      </c>
      <c r="KB6" s="94">
        <v>9.4720896000000001E-4</v>
      </c>
      <c r="KC6" s="94">
        <v>4.1827683E-5</v>
      </c>
      <c r="KD6" s="94">
        <v>1.8470637000000001E-6</v>
      </c>
      <c r="KE6" s="94">
        <v>8.1564270000000002E-8</v>
      </c>
      <c r="KF6" s="94">
        <v>3.601788E-9</v>
      </c>
      <c r="KG6" s="94">
        <v>1.5905090000000001E-10</v>
      </c>
      <c r="KH6" s="94">
        <v>7.0235045999999999E-12</v>
      </c>
      <c r="KI6" s="94">
        <v>3.1014986E-13</v>
      </c>
      <c r="KJ6" s="94">
        <v>1.3695848000000001E-14</v>
      </c>
      <c r="KK6" s="94">
        <v>6.0479206000000004E-16</v>
      </c>
      <c r="KL6" s="94">
        <v>2.6706868000000001E-17</v>
      </c>
      <c r="KM6" s="94">
        <v>1.1793411E-18</v>
      </c>
      <c r="KN6" s="94">
        <v>5.2078170000000003E-20</v>
      </c>
      <c r="KO6" s="94">
        <v>2.2997012E-21</v>
      </c>
      <c r="KP6" s="94">
        <v>1.0155165E-22</v>
      </c>
      <c r="KQ6" s="94">
        <v>4.4843776000000002E-24</v>
      </c>
      <c r="KR6" s="94">
        <v>1.9802361E-25</v>
      </c>
      <c r="KS6" s="94">
        <v>8.7444279999999998E-27</v>
      </c>
      <c r="KT6" s="94">
        <v>3.8614067000000001E-28</v>
      </c>
      <c r="KU6" s="94">
        <v>1.7051366999999999E-29</v>
      </c>
      <c r="KV6" s="94">
        <v>7.5296102999999997E-31</v>
      </c>
      <c r="KW6" s="94">
        <v>3.324953E-32</v>
      </c>
      <c r="KX6" s="94">
        <v>1.4682431000000001E-33</v>
      </c>
      <c r="KY6" s="94">
        <v>6.4832610000000004E-35</v>
      </c>
      <c r="KZ6" s="94">
        <v>2.8774803000000002E-36</v>
      </c>
      <c r="LA6" s="94">
        <v>1.3624177E-37</v>
      </c>
      <c r="LB6" s="94">
        <v>0</v>
      </c>
      <c r="LC6" s="94">
        <v>0</v>
      </c>
      <c r="LD6" s="94">
        <v>0</v>
      </c>
      <c r="LE6" s="94">
        <v>0</v>
      </c>
      <c r="LF6" s="94">
        <v>0</v>
      </c>
      <c r="LG6" s="94">
        <v>0</v>
      </c>
      <c r="LH6" s="94">
        <v>0</v>
      </c>
      <c r="LI6" s="94">
        <v>0</v>
      </c>
      <c r="LJ6" s="94">
        <v>0</v>
      </c>
      <c r="LK6" s="94">
        <v>0</v>
      </c>
      <c r="LL6" s="94">
        <v>0</v>
      </c>
      <c r="LM6" s="94">
        <v>1</v>
      </c>
      <c r="LN6" s="94">
        <v>0.48574692000000003</v>
      </c>
      <c r="LO6" s="94">
        <v>2.1450026000000001E-2</v>
      </c>
      <c r="LP6" s="94">
        <v>9.4720866999999998E-4</v>
      </c>
      <c r="LQ6" s="94">
        <v>4.1827676E-5</v>
      </c>
      <c r="LR6" s="94">
        <v>1.8470629E-6</v>
      </c>
      <c r="LS6" s="94">
        <v>8.1564194999999994E-8</v>
      </c>
      <c r="LT6" s="94">
        <v>3.6017834999999998E-9</v>
      </c>
      <c r="LU6" s="94">
        <v>1.5905069000000001E-10</v>
      </c>
      <c r="LV6" s="94">
        <v>7.0234970000000004E-12</v>
      </c>
      <c r="LW6" s="94">
        <v>3.1014950000000001E-13</v>
      </c>
      <c r="LX6" s="94">
        <v>1.36958324E-14</v>
      </c>
      <c r="LY6" s="94">
        <v>6.0479150000000004E-16</v>
      </c>
      <c r="LZ6" s="94">
        <v>2.6706839999999999E-17</v>
      </c>
      <c r="MA6" s="94">
        <v>1.1793399E-18</v>
      </c>
      <c r="MB6" s="94">
        <v>5.2078130000000002E-20</v>
      </c>
      <c r="MC6" s="94">
        <v>2.2997001999999999E-21</v>
      </c>
      <c r="MD6" s="94">
        <v>1.0155159E-22</v>
      </c>
      <c r="ME6" s="94">
        <v>4.4843750000000002E-24</v>
      </c>
      <c r="MF6" s="94">
        <v>1.9802350000000001E-25</v>
      </c>
      <c r="MG6" s="94">
        <v>8.7444239999999996E-27</v>
      </c>
      <c r="MH6" s="94">
        <v>3.8614042999999999E-28</v>
      </c>
      <c r="MI6" s="94">
        <v>1.7051355E-29</v>
      </c>
      <c r="MJ6" s="94">
        <v>7.5296027000000003E-31</v>
      </c>
      <c r="MK6" s="94">
        <v>3.3249492000000001E-32</v>
      </c>
      <c r="ML6" s="94">
        <v>1.4682412E-33</v>
      </c>
      <c r="MM6" s="94">
        <v>6.4832539999999995E-35</v>
      </c>
      <c r="MN6" s="94">
        <v>2.8774773000000001E-36</v>
      </c>
      <c r="MO6" s="94">
        <v>1.362415E-37</v>
      </c>
      <c r="MP6" s="94">
        <v>0</v>
      </c>
      <c r="MQ6" s="94">
        <v>0</v>
      </c>
      <c r="MR6" s="94">
        <v>0</v>
      </c>
      <c r="MS6" s="94">
        <v>0</v>
      </c>
      <c r="MT6" s="94">
        <v>0</v>
      </c>
      <c r="MU6" s="94">
        <v>0</v>
      </c>
      <c r="MV6" s="94">
        <v>0</v>
      </c>
      <c r="MW6" s="94">
        <v>0</v>
      </c>
      <c r="MX6" s="94">
        <v>0</v>
      </c>
      <c r="MY6" s="94">
        <v>0</v>
      </c>
      <c r="MZ6" s="94">
        <v>0</v>
      </c>
      <c r="NA6" s="94">
        <v>1</v>
      </c>
      <c r="NB6" s="94">
        <v>0.48574699999999998</v>
      </c>
      <c r="NC6" s="94">
        <v>2.1450037000000002E-2</v>
      </c>
      <c r="ND6" s="94">
        <v>9.472091E-4</v>
      </c>
      <c r="NE6" s="94">
        <v>4.1827683E-5</v>
      </c>
      <c r="NF6" s="94">
        <v>1.8470629E-6</v>
      </c>
      <c r="NG6" s="94">
        <v>8.1564190000000003E-8</v>
      </c>
      <c r="NH6" s="94">
        <v>3.6017829E-9</v>
      </c>
      <c r="NI6" s="94">
        <v>1.5905059999999999E-10</v>
      </c>
      <c r="NJ6" s="94">
        <v>7.0234929999999997E-12</v>
      </c>
      <c r="NK6" s="94">
        <v>3.1014942000000002E-13</v>
      </c>
      <c r="NL6" s="94">
        <v>1.3695833E-14</v>
      </c>
      <c r="NM6" s="94">
        <v>6.0479139999999996E-16</v>
      </c>
      <c r="NN6" s="94">
        <v>2.6706842999999999E-17</v>
      </c>
      <c r="NO6" s="94">
        <v>1.1793405E-18</v>
      </c>
      <c r="NP6" s="94">
        <v>5.2078160000000001E-20</v>
      </c>
      <c r="NQ6" s="94">
        <v>2.2997019999999999E-21</v>
      </c>
      <c r="NR6" s="94">
        <v>1.0155169E-22</v>
      </c>
      <c r="NS6" s="94">
        <v>4.4843796E-24</v>
      </c>
      <c r="NT6" s="94">
        <v>1.9802369E-25</v>
      </c>
      <c r="NU6" s="94">
        <v>8.7444309999999993E-27</v>
      </c>
      <c r="NV6" s="94">
        <v>3.8614072000000001E-28</v>
      </c>
      <c r="NW6" s="94">
        <v>1.7051366999999999E-29</v>
      </c>
      <c r="NX6" s="94">
        <v>7.5296080000000002E-31</v>
      </c>
      <c r="NY6" s="94">
        <v>3.3249492000000001E-32</v>
      </c>
      <c r="NZ6" s="94">
        <v>1.4682406E-33</v>
      </c>
      <c r="OA6" s="94">
        <v>6.4832510000000003E-35</v>
      </c>
      <c r="OB6" s="94">
        <v>2.8774768E-36</v>
      </c>
      <c r="OC6" s="94">
        <v>1.3624155000000001E-37</v>
      </c>
      <c r="OD6" s="94">
        <v>0</v>
      </c>
      <c r="OE6" s="94">
        <v>0</v>
      </c>
      <c r="OF6" s="94">
        <v>0</v>
      </c>
      <c r="OG6" s="94">
        <v>0</v>
      </c>
      <c r="OH6" s="94">
        <v>0</v>
      </c>
      <c r="OI6" s="94">
        <v>0</v>
      </c>
      <c r="OJ6" s="94">
        <v>0</v>
      </c>
      <c r="OK6" s="94">
        <v>0</v>
      </c>
      <c r="OL6" s="94">
        <v>0</v>
      </c>
      <c r="OM6" s="94">
        <v>0</v>
      </c>
      <c r="ON6" s="94">
        <v>0</v>
      </c>
      <c r="OO6" s="94">
        <v>1</v>
      </c>
      <c r="OP6" s="94">
        <v>0.48574713000000003</v>
      </c>
      <c r="OQ6" s="94">
        <v>2.145004E-2</v>
      </c>
      <c r="OR6" s="94">
        <v>9.4720920000000003E-4</v>
      </c>
      <c r="OS6" s="94">
        <v>4.1827686999999997E-5</v>
      </c>
      <c r="OT6" s="94">
        <v>1.8470628E-6</v>
      </c>
      <c r="OU6" s="94">
        <v>8.1564199999999999E-8</v>
      </c>
      <c r="OV6" s="94">
        <v>3.6017830000000001E-9</v>
      </c>
      <c r="OW6" s="94">
        <v>1.5905055E-10</v>
      </c>
      <c r="OX6" s="94">
        <v>7.0234889999999998E-12</v>
      </c>
      <c r="OY6" s="94">
        <v>3.1014919999999999E-13</v>
      </c>
      <c r="OZ6" s="94">
        <v>1.3695824E-14</v>
      </c>
      <c r="PA6" s="94">
        <v>6.0479126999999998E-16</v>
      </c>
      <c r="PB6" s="94">
        <v>2.6706835E-17</v>
      </c>
      <c r="PC6" s="94">
        <v>1.1793400000000001E-18</v>
      </c>
      <c r="PD6" s="94">
        <v>5.2078156999999998E-20</v>
      </c>
      <c r="PE6" s="94">
        <v>2.2997029000000001E-21</v>
      </c>
      <c r="PF6" s="94">
        <v>1.01551775E-22</v>
      </c>
      <c r="PG6" s="94">
        <v>4.4843842999999999E-24</v>
      </c>
      <c r="PH6" s="94">
        <v>1.980239E-25</v>
      </c>
      <c r="PI6" s="94">
        <v>8.7444389999999998E-27</v>
      </c>
      <c r="PJ6" s="94">
        <v>3.8614105999999999E-28</v>
      </c>
      <c r="PK6" s="94">
        <v>1.7051382E-29</v>
      </c>
      <c r="PL6" s="94">
        <v>7.5296119999999997E-31</v>
      </c>
      <c r="PM6" s="94">
        <v>3.32495E-32</v>
      </c>
      <c r="PN6" s="94">
        <v>1.4682401999999999E-33</v>
      </c>
      <c r="PO6" s="94">
        <v>6.4832469999999998E-35</v>
      </c>
      <c r="PP6" s="94">
        <v>2.8774746E-36</v>
      </c>
      <c r="PQ6" s="94">
        <v>1.362415E-37</v>
      </c>
      <c r="PR6" s="94">
        <v>0</v>
      </c>
      <c r="PS6" s="94">
        <v>0</v>
      </c>
      <c r="PT6" s="94">
        <v>0</v>
      </c>
      <c r="PU6" s="94">
        <v>0</v>
      </c>
      <c r="PV6" s="94">
        <v>0</v>
      </c>
      <c r="PW6" s="94">
        <v>0</v>
      </c>
      <c r="PX6" s="94">
        <v>0</v>
      </c>
      <c r="PY6" s="94">
        <v>0</v>
      </c>
      <c r="PZ6" s="94">
        <v>0</v>
      </c>
      <c r="QA6" s="94">
        <v>0</v>
      </c>
      <c r="QB6" s="94">
        <v>0</v>
      </c>
      <c r="QC6" s="94">
        <v>1</v>
      </c>
      <c r="QD6" s="94">
        <v>0.48574725000000002</v>
      </c>
      <c r="QE6" s="94">
        <v>2.1450054E-2</v>
      </c>
      <c r="QF6" s="94">
        <v>9.4720990000000005E-4</v>
      </c>
      <c r="QG6" s="94">
        <v>4.1827705E-5</v>
      </c>
      <c r="QH6" s="94">
        <v>1.8470639E-6</v>
      </c>
      <c r="QI6" s="94">
        <v>8.1564239999999999E-8</v>
      </c>
      <c r="QJ6" s="94">
        <v>3.6017848999999999E-9</v>
      </c>
      <c r="QK6" s="94">
        <v>1.5905062000000001E-10</v>
      </c>
      <c r="QL6" s="94">
        <v>7.0234907E-12</v>
      </c>
      <c r="QM6" s="94">
        <v>3.1014918000000002E-13</v>
      </c>
      <c r="QN6" s="94">
        <v>1.36958265E-14</v>
      </c>
      <c r="QO6" s="94">
        <v>6.0479126999999998E-16</v>
      </c>
      <c r="QP6" s="94">
        <v>2.6706841E-17</v>
      </c>
      <c r="QQ6" s="94">
        <v>1.1793405E-18</v>
      </c>
      <c r="QR6" s="94">
        <v>5.2078185999999999E-20</v>
      </c>
      <c r="QS6" s="94">
        <v>2.2997039999999999E-21</v>
      </c>
      <c r="QT6" s="94">
        <v>1.01551857E-22</v>
      </c>
      <c r="QU6" s="94">
        <v>4.4843880000000003E-24</v>
      </c>
      <c r="QV6" s="94">
        <v>1.9802413E-25</v>
      </c>
      <c r="QW6" s="94">
        <v>8.7444499999999998E-27</v>
      </c>
      <c r="QX6" s="94">
        <v>3.8614147000000002E-28</v>
      </c>
      <c r="QY6" s="94">
        <v>1.7051394E-29</v>
      </c>
      <c r="QZ6" s="94">
        <v>7.5296179999999997E-31</v>
      </c>
      <c r="RA6" s="94">
        <v>3.324953E-32</v>
      </c>
      <c r="RB6" s="94">
        <v>1.4682412E-33</v>
      </c>
      <c r="RC6" s="94">
        <v>6.4832459999999997E-35</v>
      </c>
      <c r="RD6" s="94">
        <v>2.8774731999999999E-36</v>
      </c>
      <c r="RE6" s="94">
        <v>1.3624142999999999E-37</v>
      </c>
      <c r="RF6" s="94">
        <v>0</v>
      </c>
      <c r="RG6" s="94">
        <v>0</v>
      </c>
      <c r="RH6" s="94">
        <v>0</v>
      </c>
      <c r="RI6" s="94">
        <v>0</v>
      </c>
      <c r="RJ6" s="94">
        <v>0</v>
      </c>
      <c r="RK6" s="94">
        <v>0</v>
      </c>
      <c r="RL6" s="94">
        <v>0</v>
      </c>
      <c r="RM6" s="94">
        <v>0</v>
      </c>
      <c r="RN6" s="94">
        <v>0</v>
      </c>
      <c r="RO6" s="94">
        <v>0</v>
      </c>
      <c r="RP6" s="94">
        <v>0</v>
      </c>
      <c r="RQ6" s="94">
        <v>1</v>
      </c>
      <c r="RR6" s="94">
        <v>0.48574734000000003</v>
      </c>
      <c r="RS6" s="94">
        <v>2.1450067E-2</v>
      </c>
      <c r="RT6" s="94">
        <v>9.4721040000000001E-4</v>
      </c>
      <c r="RU6" s="94">
        <v>4.1827716000000003E-5</v>
      </c>
      <c r="RV6" s="94">
        <v>1.8470645E-6</v>
      </c>
      <c r="RW6" s="94">
        <v>8.1564260000000005E-8</v>
      </c>
      <c r="RX6" s="94">
        <v>3.6017849999999999E-9</v>
      </c>
      <c r="RY6" s="94">
        <v>1.5905059999999999E-10</v>
      </c>
      <c r="RZ6" s="94">
        <v>7.0234889999999998E-12</v>
      </c>
      <c r="SA6" s="94">
        <v>3.1014904000000002E-13</v>
      </c>
      <c r="SB6" s="94">
        <v>1.3695816E-14</v>
      </c>
      <c r="SC6" s="94">
        <v>6.0479083999999996E-16</v>
      </c>
      <c r="SD6" s="94">
        <v>2.6706830000000001E-17</v>
      </c>
      <c r="SE6" s="94">
        <v>1.1793400999999999E-18</v>
      </c>
      <c r="SF6" s="94">
        <v>5.2078170000000003E-20</v>
      </c>
      <c r="SG6" s="94">
        <v>2.2997039999999999E-21</v>
      </c>
      <c r="SH6" s="94">
        <v>1.01551876E-22</v>
      </c>
      <c r="SI6" s="94">
        <v>4.4843894999999999E-24</v>
      </c>
      <c r="SJ6" s="94">
        <v>1.9802422E-25</v>
      </c>
      <c r="SK6" s="94">
        <v>8.7444529999999993E-27</v>
      </c>
      <c r="SL6" s="94">
        <v>3.8614158999999998E-28</v>
      </c>
      <c r="SM6" s="94">
        <v>1.7051397000000001E-29</v>
      </c>
      <c r="SN6" s="94">
        <v>7.5296169999999998E-31</v>
      </c>
      <c r="SO6" s="94">
        <v>3.3249522000000001E-32</v>
      </c>
      <c r="SP6" s="94">
        <v>1.4682409E-33</v>
      </c>
      <c r="SQ6" s="94">
        <v>6.4832440000000005E-35</v>
      </c>
      <c r="SR6" s="94">
        <v>2.8774714000000002E-36</v>
      </c>
      <c r="SS6" s="94">
        <v>1.3624134000000001E-37</v>
      </c>
      <c r="ST6" s="94">
        <v>0</v>
      </c>
      <c r="SU6" s="94">
        <v>0</v>
      </c>
      <c r="SV6" s="94">
        <v>0</v>
      </c>
      <c r="SW6" s="94">
        <v>0</v>
      </c>
      <c r="SX6" s="94">
        <v>0</v>
      </c>
      <c r="SY6" s="94">
        <v>0</v>
      </c>
      <c r="SZ6" s="94">
        <v>0</v>
      </c>
      <c r="TA6" s="94">
        <v>0</v>
      </c>
      <c r="TB6" s="94">
        <v>0</v>
      </c>
      <c r="TC6" s="94">
        <v>0</v>
      </c>
      <c r="TD6" s="94">
        <v>0</v>
      </c>
      <c r="TE6" s="94">
        <v>1</v>
      </c>
      <c r="TF6" s="94">
        <v>0.48574746000000002</v>
      </c>
      <c r="TG6" s="94">
        <v>2.1450074E-2</v>
      </c>
      <c r="TH6" s="94">
        <v>9.4721110000000003E-4</v>
      </c>
      <c r="TI6" s="94">
        <v>4.1827745000000002E-5</v>
      </c>
      <c r="TJ6" s="94">
        <v>1.8470655000000001E-6</v>
      </c>
      <c r="TK6" s="94">
        <v>8.1564329999999994E-8</v>
      </c>
      <c r="TL6" s="94">
        <v>3.6017870000000001E-9</v>
      </c>
      <c r="TM6" s="94">
        <v>1.5905072000000001E-10</v>
      </c>
      <c r="TN6" s="94">
        <v>7.0234929999999997E-12</v>
      </c>
      <c r="TO6" s="94">
        <v>3.1014923E-13</v>
      </c>
      <c r="TP6" s="94">
        <v>1.3695822000000001E-14</v>
      </c>
      <c r="TQ6" s="94">
        <v>6.0479090000000005E-16</v>
      </c>
      <c r="TR6" s="94">
        <v>2.6706830999999999E-17</v>
      </c>
      <c r="TS6" s="94">
        <v>1.1793401999999999E-18</v>
      </c>
      <c r="TT6" s="94">
        <v>5.2078173E-20</v>
      </c>
      <c r="TU6" s="94">
        <v>2.2997037E-21</v>
      </c>
      <c r="TV6" s="94">
        <v>1.01551844E-22</v>
      </c>
      <c r="TW6" s="94">
        <v>4.48439E-24</v>
      </c>
      <c r="TX6" s="94">
        <v>1.9802428E-25</v>
      </c>
      <c r="TY6" s="94">
        <v>8.7444569999999996E-27</v>
      </c>
      <c r="TZ6" s="94">
        <v>3.8614175999999999E-28</v>
      </c>
      <c r="UA6" s="94">
        <v>1.70514E-29</v>
      </c>
      <c r="UB6" s="94">
        <v>7.5296179999999997E-31</v>
      </c>
      <c r="UC6" s="94">
        <v>3.3249528000000001E-32</v>
      </c>
      <c r="UD6" s="94">
        <v>1.4682412E-33</v>
      </c>
      <c r="UE6" s="94">
        <v>6.4832473999999996E-35</v>
      </c>
      <c r="UF6" s="94">
        <v>2.8774734999999999E-36</v>
      </c>
      <c r="UG6" s="94">
        <v>1.3624134000000001E-37</v>
      </c>
      <c r="UH6" s="94">
        <v>0</v>
      </c>
      <c r="UI6" s="94">
        <v>0</v>
      </c>
      <c r="UJ6" s="94">
        <v>0</v>
      </c>
      <c r="UK6" s="94">
        <v>0</v>
      </c>
      <c r="UL6" s="94">
        <v>0</v>
      </c>
      <c r="UM6" s="94">
        <v>0</v>
      </c>
      <c r="UN6" s="94">
        <v>0</v>
      </c>
      <c r="UO6" s="94">
        <v>0</v>
      </c>
      <c r="UP6" s="94">
        <v>0</v>
      </c>
      <c r="UQ6" s="94">
        <v>0</v>
      </c>
      <c r="UR6" s="94">
        <v>0</v>
      </c>
      <c r="US6" s="94">
        <v>1</v>
      </c>
      <c r="UT6" s="94">
        <v>0.48574751999999999</v>
      </c>
      <c r="UU6" s="94">
        <v>2.1450075999999998E-2</v>
      </c>
      <c r="UV6" s="94">
        <v>9.4721149999999995E-4</v>
      </c>
      <c r="UW6" s="94">
        <v>4.1827769999999997E-5</v>
      </c>
      <c r="UX6" s="94">
        <v>1.8470665000000001E-6</v>
      </c>
      <c r="UY6" s="94">
        <v>8.1564380000000004E-8</v>
      </c>
      <c r="UZ6" s="94">
        <v>3.6017898000000002E-9</v>
      </c>
      <c r="VA6" s="94">
        <v>1.5905080000000001E-10</v>
      </c>
      <c r="VB6" s="94">
        <v>7.0234955000000003E-12</v>
      </c>
      <c r="VC6" s="94">
        <v>3.101493E-13</v>
      </c>
      <c r="VD6" s="94">
        <v>1.3695824E-14</v>
      </c>
      <c r="VE6" s="94">
        <v>6.0479090000000005E-16</v>
      </c>
      <c r="VF6" s="94">
        <v>2.6706823E-17</v>
      </c>
      <c r="VG6" s="94">
        <v>1.1793394999999999E-18</v>
      </c>
      <c r="VH6" s="94">
        <v>5.2078128000000002E-20</v>
      </c>
      <c r="VI6" s="94">
        <v>2.2997012E-21</v>
      </c>
      <c r="VJ6" s="94">
        <v>1.0155173000000001E-22</v>
      </c>
      <c r="VK6" s="94">
        <v>4.4843846999999998E-24</v>
      </c>
      <c r="VL6" s="94">
        <v>1.9802407E-25</v>
      </c>
      <c r="VM6" s="94">
        <v>8.7444483999999997E-27</v>
      </c>
      <c r="VN6" s="94">
        <v>3.8614151000000002E-28</v>
      </c>
      <c r="VO6" s="94">
        <v>1.7051394E-29</v>
      </c>
      <c r="VP6" s="94">
        <v>7.5296154000000004E-31</v>
      </c>
      <c r="VQ6" s="94">
        <v>3.3249510000000001E-32</v>
      </c>
      <c r="VR6" s="94">
        <v>1.4682408E-33</v>
      </c>
      <c r="VS6" s="94">
        <v>6.4832479999999999E-35</v>
      </c>
      <c r="VT6" s="94">
        <v>2.8774752999999999E-36</v>
      </c>
      <c r="VU6" s="94">
        <v>1.362415E-37</v>
      </c>
      <c r="VV6" s="94">
        <v>0</v>
      </c>
      <c r="VW6" s="94">
        <v>0</v>
      </c>
      <c r="VX6" s="94">
        <v>0</v>
      </c>
      <c r="VY6" s="94">
        <v>0</v>
      </c>
      <c r="VZ6" s="94">
        <v>0</v>
      </c>
      <c r="WA6" s="94">
        <v>0</v>
      </c>
      <c r="WB6" s="94">
        <v>0</v>
      </c>
      <c r="WC6" s="94">
        <v>0</v>
      </c>
      <c r="WD6" s="94">
        <v>0</v>
      </c>
      <c r="WE6" s="94">
        <v>0</v>
      </c>
      <c r="WF6" s="94">
        <v>0</v>
      </c>
      <c r="WG6" s="94">
        <v>1</v>
      </c>
      <c r="WH6" s="94">
        <v>0.48574767000000002</v>
      </c>
      <c r="WI6" s="94">
        <v>2.1450074E-2</v>
      </c>
      <c r="WJ6" s="94">
        <v>9.4721149999999995E-4</v>
      </c>
      <c r="WK6" s="94">
        <v>4.1827789999999999E-5</v>
      </c>
      <c r="WL6" s="94">
        <v>1.8470672000000001E-6</v>
      </c>
      <c r="WM6" s="94">
        <v>8.156439E-8</v>
      </c>
      <c r="WN6" s="94">
        <v>3.6017909000000001E-9</v>
      </c>
      <c r="WO6" s="94">
        <v>1.5905085999999999E-10</v>
      </c>
      <c r="WP6" s="94">
        <v>7.0234971999999997E-12</v>
      </c>
      <c r="WQ6" s="94">
        <v>3.1014937E-13</v>
      </c>
      <c r="WR6" s="94">
        <v>1.3695825E-14</v>
      </c>
      <c r="WS6" s="94">
        <v>6.0479095000000004E-16</v>
      </c>
      <c r="WT6" s="94">
        <v>2.6706815999999999E-17</v>
      </c>
      <c r="WU6" s="94">
        <v>1.1793391E-18</v>
      </c>
      <c r="WV6" s="94">
        <v>5.2078115000000003E-20</v>
      </c>
      <c r="WW6" s="94">
        <v>2.2997001999999999E-21</v>
      </c>
      <c r="WX6" s="94">
        <v>1.01551655E-22</v>
      </c>
      <c r="WY6" s="94">
        <v>4.4843807999999998E-24</v>
      </c>
      <c r="WZ6" s="94">
        <v>1.9802388000000001E-25</v>
      </c>
      <c r="XA6" s="94">
        <v>8.7444430000000001E-27</v>
      </c>
      <c r="XB6" s="94">
        <v>3.8614135000000001E-28</v>
      </c>
      <c r="XC6" s="94">
        <v>1.7051390999999999E-29</v>
      </c>
      <c r="XD6" s="94">
        <v>7.5296140000000002E-31</v>
      </c>
      <c r="XE6" s="94">
        <v>3.3249504000000001E-32</v>
      </c>
      <c r="XF6" s="94">
        <v>1.4682406E-33</v>
      </c>
      <c r="XG6" s="94">
        <v>6.483249E-35</v>
      </c>
      <c r="XH6" s="94">
        <v>2.8774768E-36</v>
      </c>
      <c r="XI6" s="94">
        <v>1.3624164E-37</v>
      </c>
      <c r="XJ6" s="94">
        <v>0</v>
      </c>
      <c r="XK6" s="94">
        <v>0</v>
      </c>
      <c r="XL6" s="94">
        <v>0</v>
      </c>
      <c r="XM6" s="94">
        <v>0</v>
      </c>
      <c r="XN6" s="94">
        <v>0</v>
      </c>
      <c r="XO6" s="94">
        <v>0</v>
      </c>
      <c r="XP6" s="94">
        <v>0</v>
      </c>
      <c r="XQ6" s="94">
        <v>0</v>
      </c>
      <c r="XR6" s="94">
        <v>0</v>
      </c>
      <c r="XS6" s="94">
        <v>0</v>
      </c>
      <c r="XT6" s="94">
        <v>0</v>
      </c>
      <c r="XU6" s="94">
        <v>1</v>
      </c>
      <c r="XV6" s="94">
        <v>0.48574780000000001</v>
      </c>
      <c r="XW6" s="94">
        <v>2.1450074E-2</v>
      </c>
      <c r="XX6" s="94">
        <v>9.4721164000000004E-4</v>
      </c>
      <c r="XY6" s="94">
        <v>4.1827796000000002E-5</v>
      </c>
      <c r="XZ6" s="94">
        <v>1.8470681E-6</v>
      </c>
      <c r="YA6" s="94">
        <v>8.1564439999999996E-8</v>
      </c>
      <c r="YB6" s="94">
        <v>3.6017941999999999E-9</v>
      </c>
      <c r="YC6" s="94">
        <v>1.5905102E-10</v>
      </c>
      <c r="YD6" s="94">
        <v>7.0235040000000004E-12</v>
      </c>
      <c r="YE6" s="94">
        <v>3.1014960000000002E-13</v>
      </c>
      <c r="YF6" s="94">
        <v>1.36958324E-14</v>
      </c>
      <c r="YG6" s="94">
        <v>6.0479126999999998E-16</v>
      </c>
      <c r="YH6" s="94">
        <v>2.6706833000000001E-17</v>
      </c>
      <c r="YI6" s="94">
        <v>1.1793394999999999E-18</v>
      </c>
      <c r="YJ6" s="94">
        <v>5.2078109999999999E-20</v>
      </c>
      <c r="YK6" s="94">
        <v>2.2997E-21</v>
      </c>
      <c r="YL6" s="94">
        <v>1.0155165E-22</v>
      </c>
      <c r="YM6" s="94">
        <v>4.4843796E-24</v>
      </c>
      <c r="YN6" s="94">
        <v>1.9802379999999999E-25</v>
      </c>
      <c r="YO6" s="94">
        <v>8.7444415000000004E-27</v>
      </c>
      <c r="YP6" s="94">
        <v>3.8614142000000001E-28</v>
      </c>
      <c r="YQ6" s="94">
        <v>1.7051403000000001E-29</v>
      </c>
      <c r="YR6" s="94">
        <v>7.5296239999999997E-31</v>
      </c>
      <c r="YS6" s="94">
        <v>3.324956E-32</v>
      </c>
      <c r="YT6" s="94">
        <v>1.4682433999999999E-33</v>
      </c>
      <c r="YU6" s="94">
        <v>6.4832623000000001E-35</v>
      </c>
      <c r="YV6" s="94">
        <v>2.8774816000000001E-36</v>
      </c>
      <c r="YW6" s="94">
        <v>1.3624173E-37</v>
      </c>
      <c r="YX6" s="94">
        <v>0</v>
      </c>
      <c r="YY6" s="94">
        <v>0</v>
      </c>
      <c r="YZ6" s="94">
        <v>0</v>
      </c>
      <c r="ZA6" s="94">
        <v>0</v>
      </c>
      <c r="ZB6" s="94">
        <v>0</v>
      </c>
      <c r="ZC6" s="94">
        <v>0</v>
      </c>
      <c r="ZD6" s="94">
        <v>0</v>
      </c>
      <c r="ZE6" s="94">
        <v>0</v>
      </c>
      <c r="ZF6" s="94">
        <v>0</v>
      </c>
      <c r="ZG6" s="94">
        <v>0</v>
      </c>
      <c r="ZH6" s="94">
        <v>0</v>
      </c>
      <c r="ZI6" s="94">
        <v>1</v>
      </c>
      <c r="ZJ6" s="94">
        <v>0.48574792999999999</v>
      </c>
      <c r="ZK6" s="94">
        <v>2.1450084000000001E-2</v>
      </c>
      <c r="ZL6" s="94">
        <v>9.4721219999999997E-4</v>
      </c>
      <c r="ZM6" s="94">
        <v>4.1827825000000001E-5</v>
      </c>
      <c r="ZN6" s="94">
        <v>1.8470697000000001E-6</v>
      </c>
      <c r="ZO6" s="94">
        <v>8.1564509999999999E-8</v>
      </c>
      <c r="ZP6" s="94">
        <v>3.6017979999999999E-9</v>
      </c>
      <c r="ZQ6" s="94">
        <v>1.5905134000000001E-10</v>
      </c>
      <c r="ZR6" s="94">
        <v>7.0235276000000003E-12</v>
      </c>
      <c r="ZS6" s="94">
        <v>3.1015107000000002E-13</v>
      </c>
      <c r="ZT6" s="94">
        <v>1.3695924E-14</v>
      </c>
      <c r="ZU6" s="94">
        <v>6.0479666999999999E-16</v>
      </c>
      <c r="ZV6" s="94">
        <v>2.6707155999999999E-17</v>
      </c>
      <c r="ZW6" s="94">
        <v>1.1793585000000001E-18</v>
      </c>
      <c r="ZX6" s="94">
        <v>5.2079187999999999E-20</v>
      </c>
      <c r="ZY6" s="94">
        <v>2.2997602000000002E-21</v>
      </c>
      <c r="ZZ6" s="94">
        <v>1.0155493E-22</v>
      </c>
      <c r="AAA6" s="94">
        <v>4.4845567000000001E-24</v>
      </c>
      <c r="AAB6" s="94">
        <v>1.9803323999999999E-25</v>
      </c>
      <c r="AAC6" s="94">
        <v>8.7449400000000006E-27</v>
      </c>
      <c r="AAD6" s="94">
        <v>3.8616750999999998E-28</v>
      </c>
      <c r="AAE6" s="94">
        <v>1.7052757000000001E-29</v>
      </c>
      <c r="AAF6" s="94">
        <v>7.5303219999999997E-31</v>
      </c>
      <c r="AAG6" s="94">
        <v>3.3253125000000002E-32</v>
      </c>
      <c r="AAH6" s="94">
        <v>1.4684234999999999E-33</v>
      </c>
      <c r="AAI6" s="94">
        <v>6.4841570000000003E-35</v>
      </c>
      <c r="AAJ6" s="94">
        <v>2.8779378999999999E-36</v>
      </c>
      <c r="AAK6" s="94">
        <v>1.3624657999999999E-37</v>
      </c>
      <c r="AAL6" s="94">
        <v>0</v>
      </c>
      <c r="AAM6" s="94">
        <v>0</v>
      </c>
      <c r="AAN6" s="94">
        <v>0</v>
      </c>
      <c r="AAO6" s="94">
        <v>0</v>
      </c>
      <c r="AAP6" s="94">
        <v>0</v>
      </c>
      <c r="AAQ6" s="94">
        <v>0</v>
      </c>
      <c r="AAR6" s="94">
        <v>0</v>
      </c>
      <c r="AAS6" s="94">
        <v>0</v>
      </c>
      <c r="AAT6" s="94">
        <v>0</v>
      </c>
      <c r="AAU6" s="94">
        <v>0</v>
      </c>
      <c r="AAV6" s="94">
        <v>0</v>
      </c>
      <c r="AAW6" s="94">
        <v>1</v>
      </c>
      <c r="AAX6" s="94">
        <v>0.48574780000000001</v>
      </c>
      <c r="AAY6" s="94">
        <v>2.1450087E-2</v>
      </c>
      <c r="AAZ6" s="94">
        <v>9.4721244999999995E-4</v>
      </c>
      <c r="ABA6" s="94">
        <v>4.1827857999999998E-5</v>
      </c>
      <c r="ABB6" s="94">
        <v>1.8470712E-6</v>
      </c>
      <c r="ABC6" s="94">
        <v>8.1564570000000005E-8</v>
      </c>
      <c r="ABD6" s="94">
        <v>3.6017997E-9</v>
      </c>
      <c r="ABE6" s="94">
        <v>1.5905143999999999E-10</v>
      </c>
      <c r="ABF6" s="94">
        <v>7.0235297999999999E-12</v>
      </c>
      <c r="ABG6" s="94">
        <v>3.1015109999999997E-13</v>
      </c>
      <c r="ABH6" s="94">
        <v>1.3695913E-14</v>
      </c>
      <c r="ABI6" s="94">
        <v>6.0479603000000001E-16</v>
      </c>
      <c r="ABJ6" s="94">
        <v>2.6707104E-17</v>
      </c>
      <c r="ABK6" s="94">
        <v>1.1793550999999999E-18</v>
      </c>
      <c r="ABL6" s="94">
        <v>5.2078993999999998E-20</v>
      </c>
      <c r="ABM6" s="94">
        <v>2.2997497E-21</v>
      </c>
      <c r="ABN6" s="94">
        <v>1.0155433E-22</v>
      </c>
      <c r="ABO6" s="94">
        <v>4.4845248000000002E-24</v>
      </c>
      <c r="ABP6" s="94">
        <v>1.9803159999999999E-25</v>
      </c>
      <c r="ABQ6" s="94">
        <v>8.7448570000000001E-27</v>
      </c>
      <c r="ABR6" s="94">
        <v>3.8616330000000002E-28</v>
      </c>
      <c r="ABS6" s="94">
        <v>1.7052545999999999E-29</v>
      </c>
      <c r="ABT6" s="94">
        <v>7.5302200000000004E-31</v>
      </c>
      <c r="ABU6" s="94">
        <v>3.3252642999999998E-32</v>
      </c>
      <c r="ABV6" s="94">
        <v>1.4684005E-33</v>
      </c>
      <c r="ABW6" s="94">
        <v>6.4842989999999996E-35</v>
      </c>
      <c r="ABX6" s="94">
        <v>2.8687848999999999E-36</v>
      </c>
      <c r="ABY6" s="94">
        <v>1.2507195E-37</v>
      </c>
      <c r="ABZ6" s="94">
        <v>0</v>
      </c>
      <c r="ACA6" s="94">
        <v>0</v>
      </c>
      <c r="ACB6" s="94">
        <v>0</v>
      </c>
      <c r="ACC6" s="94">
        <v>0</v>
      </c>
      <c r="ACD6" s="94">
        <v>0</v>
      </c>
      <c r="ACE6" s="94">
        <v>0</v>
      </c>
      <c r="ACF6" s="94">
        <v>0</v>
      </c>
      <c r="ACG6" s="94">
        <v>0</v>
      </c>
      <c r="ACH6" s="94">
        <v>0</v>
      </c>
      <c r="ACI6" s="94">
        <v>0</v>
      </c>
      <c r="ACJ6" s="94">
        <v>0</v>
      </c>
      <c r="ACK6" s="94">
        <v>1</v>
      </c>
      <c r="ACL6" s="94">
        <v>0.48574780000000001</v>
      </c>
      <c r="ACM6" s="94">
        <v>2.1450087E-2</v>
      </c>
      <c r="ACN6" s="94">
        <v>9.4721189999999998E-4</v>
      </c>
      <c r="ACO6" s="94">
        <v>4.1827835999999998E-5</v>
      </c>
      <c r="ACP6" s="94">
        <v>1.8470708E-6</v>
      </c>
      <c r="ACQ6" s="94">
        <v>8.1564580000000001E-8</v>
      </c>
      <c r="ACR6" s="94">
        <v>3.6018002000000002E-9</v>
      </c>
      <c r="ACS6" s="94">
        <v>1.5905143999999999E-10</v>
      </c>
      <c r="ACT6" s="94">
        <v>7.0235319999999996E-12</v>
      </c>
      <c r="ACU6" s="94">
        <v>3.1015118000000001E-13</v>
      </c>
      <c r="ACV6" s="94">
        <v>1.3695921E-14</v>
      </c>
      <c r="ACW6" s="94">
        <v>6.0479640000000004E-16</v>
      </c>
      <c r="ACX6" s="94">
        <v>2.6707114000000001E-17</v>
      </c>
      <c r="ACY6" s="94">
        <v>1.1793556E-18</v>
      </c>
      <c r="ACZ6" s="94">
        <v>5.2078997000000001E-20</v>
      </c>
      <c r="ADA6" s="94">
        <v>2.2997500000000002E-21</v>
      </c>
      <c r="ADB6" s="94">
        <v>1.0155436E-22</v>
      </c>
      <c r="ADC6" s="94">
        <v>4.484526E-24</v>
      </c>
      <c r="ADD6" s="94">
        <v>1.9803162000000001E-25</v>
      </c>
      <c r="ADE6" s="94">
        <v>8.7448579999999995E-27</v>
      </c>
      <c r="ADF6" s="94">
        <v>3.8616344999999998E-28</v>
      </c>
      <c r="ADG6" s="94">
        <v>1.7052560000000001E-29</v>
      </c>
      <c r="ADH6" s="94">
        <v>7.5302266999999996E-31</v>
      </c>
      <c r="ADI6" s="94">
        <v>3.3252678000000001E-32</v>
      </c>
      <c r="ADJ6" s="94">
        <v>1.468405E-33</v>
      </c>
      <c r="ADK6" s="94">
        <v>6.4843459999999997E-35</v>
      </c>
      <c r="ADL6" s="94">
        <v>2.8684964000000001E-36</v>
      </c>
      <c r="ADM6" s="94">
        <v>1.2553698E-37</v>
      </c>
      <c r="ADN6" s="94">
        <v>0</v>
      </c>
      <c r="ADO6" s="94">
        <v>0</v>
      </c>
      <c r="ADP6" s="94">
        <v>0</v>
      </c>
      <c r="ADQ6" s="94">
        <v>0</v>
      </c>
      <c r="ADR6" s="94">
        <v>0</v>
      </c>
      <c r="ADS6" s="94">
        <v>0</v>
      </c>
      <c r="ADT6" s="94">
        <v>0</v>
      </c>
      <c r="ADU6" s="94">
        <v>0</v>
      </c>
      <c r="ADV6" s="94">
        <v>0</v>
      </c>
      <c r="ADW6" s="94">
        <v>0</v>
      </c>
      <c r="ADX6" s="94">
        <v>0</v>
      </c>
      <c r="ADY6" s="100"/>
      <c r="ADZ6" s="97">
        <v>0</v>
      </c>
      <c r="AEA6" s="136">
        <v>0.5</v>
      </c>
      <c r="AEB6" s="97">
        <v>0</v>
      </c>
      <c r="AEC6" s="136">
        <v>19.5</v>
      </c>
      <c r="AED6" s="98">
        <v>1</v>
      </c>
      <c r="AEE6" s="137">
        <v>1</v>
      </c>
      <c r="AEF6" s="114">
        <f>AEF5+COUNT($E$6:$AR$6)</f>
        <v>40</v>
      </c>
      <c r="AEG6" s="138">
        <f t="shared" ref="AEG6:AEP15" si="17">INDEX($E$6:$ACK$107,$D6,AEG$4)</f>
        <v>0</v>
      </c>
      <c r="AEH6" s="138">
        <f t="shared" si="17"/>
        <v>0</v>
      </c>
      <c r="AEI6" s="138">
        <f t="shared" si="17"/>
        <v>0</v>
      </c>
      <c r="AEJ6" s="138">
        <f t="shared" si="17"/>
        <v>0</v>
      </c>
      <c r="AEK6" s="138">
        <f t="shared" si="17"/>
        <v>0</v>
      </c>
      <c r="AEL6" s="138">
        <f t="shared" si="17"/>
        <v>0</v>
      </c>
      <c r="AEM6" s="138">
        <f t="shared" si="17"/>
        <v>0</v>
      </c>
      <c r="AEN6" s="138">
        <f t="shared" si="17"/>
        <v>0</v>
      </c>
      <c r="AEO6" s="138">
        <f t="shared" si="17"/>
        <v>0</v>
      </c>
      <c r="AEP6" s="138">
        <f t="shared" si="17"/>
        <v>0</v>
      </c>
      <c r="AEQ6" s="138">
        <f t="shared" ref="AEQ6:AEY15" si="18">INDEX($E$6:$ACK$107,$D6,AEQ$4)</f>
        <v>0</v>
      </c>
      <c r="AER6" s="138">
        <f t="shared" si="18"/>
        <v>0</v>
      </c>
      <c r="AES6" s="138">
        <f t="shared" si="18"/>
        <v>0</v>
      </c>
      <c r="AET6" s="138">
        <f t="shared" si="18"/>
        <v>0</v>
      </c>
      <c r="AEU6" s="138">
        <f t="shared" si="18"/>
        <v>0</v>
      </c>
      <c r="AEV6" s="138">
        <f t="shared" si="18"/>
        <v>0</v>
      </c>
      <c r="AEW6" s="138">
        <f t="shared" si="18"/>
        <v>0</v>
      </c>
      <c r="AEX6" s="138">
        <f t="shared" si="18"/>
        <v>0</v>
      </c>
      <c r="AEY6" s="138">
        <f t="shared" si="18"/>
        <v>0</v>
      </c>
      <c r="AEZ6" s="130">
        <f t="shared" ref="AEZ6:AEZ37" si="19">B6</f>
        <v>0.28999999999999998</v>
      </c>
      <c r="AFA6" s="91"/>
      <c r="AFB6" s="94">
        <v>0</v>
      </c>
      <c r="AFC6" s="139">
        <f t="shared" ref="AFC6:AFC37" si="20">AVERAGE(AEG6:AEY6)</f>
        <v>0</v>
      </c>
      <c r="AFD6" s="91"/>
      <c r="AFE6" s="137">
        <v>1</v>
      </c>
      <c r="AFF6" s="140">
        <f>AFF5+COUNT($E$6:$AR$6)</f>
        <v>20</v>
      </c>
      <c r="AFG6" s="138">
        <f>INDEX($E$6:$ACK$107,$D6,AFG$4)</f>
        <v>1.9802417000000001E-25</v>
      </c>
      <c r="AFH6" s="138">
        <f t="shared" ref="AFH6:AFW21" si="21">INDEX($E$6:$ACK$107,$D6,AFH$4)</f>
        <v>1.9802454E-25</v>
      </c>
      <c r="AFI6" s="138">
        <f t="shared" si="21"/>
        <v>1.9802438999999999E-25</v>
      </c>
      <c r="AFJ6" s="138">
        <f t="shared" si="21"/>
        <v>1.9802446E-25</v>
      </c>
      <c r="AFK6" s="138">
        <f t="shared" si="21"/>
        <v>1.9802423000000001E-25</v>
      </c>
      <c r="AFL6" s="138">
        <f t="shared" si="21"/>
        <v>1.9802405999999999E-25</v>
      </c>
      <c r="AFM6" s="138">
        <f t="shared" si="21"/>
        <v>1.9802385000000001E-25</v>
      </c>
      <c r="AFN6" s="138">
        <f t="shared" si="21"/>
        <v>1.9802361E-25</v>
      </c>
      <c r="AFO6" s="138">
        <f t="shared" si="21"/>
        <v>1.9802350000000001E-25</v>
      </c>
      <c r="AFP6" s="138">
        <f t="shared" si="21"/>
        <v>1.9802369E-25</v>
      </c>
      <c r="AFQ6" s="138">
        <f t="shared" si="21"/>
        <v>1.980239E-25</v>
      </c>
      <c r="AFR6" s="138">
        <f t="shared" si="21"/>
        <v>1.9802413E-25</v>
      </c>
      <c r="AFS6" s="138">
        <f t="shared" si="21"/>
        <v>1.9802422E-25</v>
      </c>
      <c r="AFT6" s="138">
        <f t="shared" si="21"/>
        <v>1.9802428E-25</v>
      </c>
      <c r="AFU6" s="138">
        <f t="shared" si="21"/>
        <v>1.9802407E-25</v>
      </c>
      <c r="AFV6" s="138">
        <f t="shared" si="21"/>
        <v>1.9802388000000001E-25</v>
      </c>
      <c r="AFW6" s="138">
        <f t="shared" si="21"/>
        <v>1.9802379999999999E-25</v>
      </c>
      <c r="AFX6" s="138">
        <f t="shared" ref="AFX6:AFZ25" si="22">INDEX($E$6:$ACK$107,$D6,AFX$4)</f>
        <v>1.9803323999999999E-25</v>
      </c>
      <c r="AFY6" s="138">
        <f t="shared" si="22"/>
        <v>1.9803159999999999E-25</v>
      </c>
      <c r="AFZ6" s="138" t="e">
        <f t="shared" si="22"/>
        <v>#VALUE!</v>
      </c>
      <c r="AGA6" s="139">
        <f t="shared" ref="AGA6:AGA37" si="23">AVERAGE(AFG6:AFY6)</f>
        <v>1.9802492736842103E-25</v>
      </c>
      <c r="AGB6" s="91"/>
      <c r="AGC6" s="91"/>
      <c r="AGD6" s="91"/>
      <c r="AGE6" s="91"/>
      <c r="AGF6" s="91"/>
      <c r="AGG6" s="91"/>
      <c r="AGH6" s="91"/>
      <c r="AGI6" s="91"/>
      <c r="AGJ6" s="91"/>
      <c r="AGK6" s="91"/>
      <c r="AGL6" s="91"/>
      <c r="AGM6" s="91"/>
      <c r="AGN6" s="91"/>
      <c r="AGO6" s="91"/>
      <c r="AGP6" s="91"/>
      <c r="AGQ6" s="91"/>
      <c r="AGR6" s="91"/>
      <c r="AGS6" s="91"/>
      <c r="AGT6" s="91"/>
      <c r="AGU6" s="91"/>
      <c r="AGV6" s="91"/>
      <c r="AGW6" s="91"/>
      <c r="AGX6" s="91"/>
      <c r="AGY6" s="91"/>
      <c r="AGZ6" s="91"/>
      <c r="AHA6" s="91"/>
      <c r="AHB6" s="91"/>
      <c r="AHC6" s="91"/>
      <c r="AHD6" s="91"/>
      <c r="AHE6" s="91"/>
      <c r="AHF6" s="91"/>
      <c r="AHG6" s="91"/>
      <c r="AHH6" s="91"/>
      <c r="AHI6" s="91"/>
      <c r="AHJ6" s="91"/>
      <c r="AHK6" s="91"/>
      <c r="AHL6" s="91"/>
      <c r="AHM6" s="91"/>
      <c r="AHN6" s="91"/>
      <c r="AHO6" s="91"/>
      <c r="AHP6" s="91"/>
      <c r="AHQ6" s="91"/>
      <c r="AHR6" s="91"/>
      <c r="AHS6" s="91"/>
      <c r="AHT6" s="91"/>
      <c r="AHU6" s="91"/>
      <c r="AHV6" s="91"/>
      <c r="AHW6" s="91"/>
      <c r="AHX6" s="91"/>
      <c r="AHY6" s="91"/>
      <c r="AHZ6" s="91"/>
      <c r="AIA6" s="91"/>
      <c r="AIB6" s="91"/>
      <c r="AIC6" s="91"/>
      <c r="AID6" s="91"/>
      <c r="AIE6" s="91"/>
      <c r="AIF6" s="91"/>
      <c r="AIG6" s="91"/>
      <c r="AIH6" s="91"/>
      <c r="AII6" s="91"/>
      <c r="AIJ6" s="91"/>
      <c r="AIK6" s="91"/>
      <c r="AIL6" s="91"/>
      <c r="AIM6" s="91"/>
      <c r="AIN6" s="91"/>
      <c r="AIO6" s="91"/>
      <c r="AIP6" s="91"/>
      <c r="AIQ6" s="91"/>
      <c r="AIR6" s="91"/>
      <c r="AIS6" s="91"/>
      <c r="AIT6" s="91"/>
      <c r="AIU6" s="91"/>
      <c r="AIV6" s="91"/>
      <c r="AIW6" s="91"/>
      <c r="AIX6" s="91"/>
      <c r="AIY6" s="91"/>
      <c r="AIZ6" s="91"/>
      <c r="AJA6" s="91"/>
      <c r="AJB6" s="91"/>
      <c r="AJC6" s="91"/>
      <c r="AJD6" s="91"/>
      <c r="AJE6" s="91"/>
      <c r="AJF6" s="91"/>
      <c r="AJG6" s="91"/>
      <c r="AJH6" s="91"/>
      <c r="AJI6" s="91"/>
      <c r="AJJ6" s="91"/>
      <c r="AJK6" s="91"/>
      <c r="AJL6" s="91"/>
      <c r="AJM6" s="91"/>
      <c r="AJN6" s="91"/>
      <c r="AJO6" s="91"/>
      <c r="AJP6" s="91"/>
      <c r="AJQ6" s="91"/>
      <c r="AJR6" s="91"/>
      <c r="AJS6" s="91"/>
      <c r="AJT6" s="91"/>
      <c r="AJU6" s="91"/>
      <c r="AJV6" s="91"/>
      <c r="AJW6" s="91"/>
      <c r="AJX6" s="91"/>
      <c r="AJY6" s="91"/>
      <c r="AJZ6" s="91"/>
      <c r="AKA6" s="91"/>
      <c r="AKB6" s="91"/>
      <c r="AKC6" s="91"/>
      <c r="AKD6" s="91"/>
      <c r="AKE6" s="91"/>
      <c r="AKF6" s="91"/>
      <c r="AKG6" s="91"/>
      <c r="AKH6" s="91"/>
      <c r="AKI6" s="91"/>
      <c r="AKJ6" s="91"/>
      <c r="AKK6" s="91"/>
      <c r="AKL6" s="91"/>
      <c r="AKM6" s="91"/>
      <c r="AKN6" s="91"/>
      <c r="AKO6" s="91"/>
      <c r="AKP6" s="91"/>
      <c r="AKQ6" s="91"/>
      <c r="AKR6" s="91"/>
      <c r="AKS6" s="91"/>
      <c r="AKT6" s="91"/>
      <c r="AKU6" s="91"/>
      <c r="AKV6" s="91"/>
      <c r="AKW6" s="91"/>
      <c r="AKX6" s="91"/>
      <c r="AKY6" s="91"/>
      <c r="AKZ6" s="91"/>
      <c r="ALA6" s="91"/>
      <c r="ALB6" s="91"/>
      <c r="ALC6" s="91"/>
      <c r="ALD6" s="91"/>
      <c r="ALE6" s="91"/>
      <c r="ALF6" s="91"/>
      <c r="ALG6" s="91"/>
      <c r="ALH6" s="91"/>
      <c r="ALI6" s="91"/>
      <c r="ALJ6" s="91"/>
      <c r="ALK6" s="91"/>
      <c r="ALL6" s="91"/>
      <c r="ALM6" s="91"/>
      <c r="ALN6" s="91"/>
      <c r="ALO6" s="91"/>
      <c r="ALP6" s="91"/>
      <c r="ALQ6" s="91"/>
      <c r="ALR6" s="91"/>
      <c r="ALS6" s="91"/>
      <c r="ALT6" s="91"/>
      <c r="ALU6" s="91"/>
      <c r="ALV6" s="91"/>
      <c r="ALW6" s="91"/>
      <c r="ALX6" s="91"/>
      <c r="ALY6" s="91"/>
      <c r="ALZ6" s="91"/>
      <c r="AMA6" s="91"/>
      <c r="AMB6" s="91"/>
      <c r="AMC6" s="91"/>
      <c r="AMD6" s="91"/>
      <c r="AME6" s="91"/>
      <c r="AMF6" s="91"/>
      <c r="AMG6" s="91"/>
      <c r="AMH6" s="91"/>
      <c r="AMI6" s="91"/>
      <c r="AMJ6" s="91"/>
      <c r="AMK6" s="91"/>
      <c r="AML6" s="91"/>
      <c r="AMM6" s="91"/>
      <c r="AMN6" s="91"/>
      <c r="AMO6" s="91"/>
      <c r="AMP6" s="91"/>
      <c r="AMQ6" s="91"/>
      <c r="AMR6" s="91"/>
      <c r="AMS6" s="91"/>
      <c r="AMT6" s="91"/>
      <c r="AMU6" s="91"/>
      <c r="AMV6" s="91"/>
      <c r="AMW6" s="91"/>
      <c r="AMX6" s="91"/>
      <c r="AMY6" s="91"/>
      <c r="AMZ6" s="91"/>
      <c r="ANA6" s="91"/>
      <c r="ANB6" s="91"/>
      <c r="ANC6" s="91"/>
      <c r="AND6" s="91"/>
      <c r="ANE6" s="91"/>
      <c r="ANF6" s="91"/>
      <c r="ANG6" s="91"/>
      <c r="ANH6" s="91"/>
      <c r="ANI6" s="91"/>
      <c r="ANJ6" s="91"/>
      <c r="ANK6" s="91"/>
      <c r="ANL6" s="91"/>
      <c r="ANM6" s="91"/>
      <c r="ANN6" s="91"/>
      <c r="ANO6" s="91"/>
      <c r="ANP6" s="91"/>
      <c r="ANQ6" s="91"/>
      <c r="ANR6" s="91"/>
      <c r="ANS6" s="91"/>
      <c r="ANT6" s="91"/>
      <c r="ANU6" s="91"/>
      <c r="ANV6" s="91"/>
      <c r="ANW6" s="91"/>
      <c r="ANX6" s="91"/>
      <c r="ANY6" s="91"/>
      <c r="ANZ6" s="91"/>
      <c r="AOA6" s="91"/>
      <c r="AOB6" s="91"/>
      <c r="AOC6" s="91"/>
      <c r="AOD6" s="91"/>
      <c r="AOE6" s="91"/>
      <c r="AOF6" s="91"/>
      <c r="AOG6" s="91"/>
      <c r="AOH6" s="91"/>
      <c r="AOI6" s="91"/>
      <c r="AOJ6" s="91"/>
      <c r="AOK6" s="91"/>
      <c r="AOL6" s="91"/>
      <c r="AOM6" s="91"/>
      <c r="AON6" s="91"/>
      <c r="AOO6" s="91"/>
      <c r="AOP6" s="91"/>
      <c r="AOQ6" s="91"/>
      <c r="AOR6" s="91"/>
      <c r="AOS6" s="91"/>
      <c r="AOT6" s="91"/>
      <c r="AOU6" s="91"/>
      <c r="AOV6" s="91"/>
      <c r="AOW6" s="91"/>
      <c r="AOX6" s="91"/>
      <c r="AOY6" s="91"/>
      <c r="AOZ6" s="91"/>
      <c r="APA6" s="91"/>
      <c r="APB6" s="91"/>
      <c r="APC6" s="91"/>
      <c r="APD6" s="91"/>
      <c r="APE6" s="91"/>
      <c r="APF6" s="91"/>
      <c r="APG6" s="91"/>
      <c r="APH6" s="91"/>
      <c r="API6" s="91"/>
      <c r="APJ6" s="91"/>
      <c r="APK6" s="91"/>
      <c r="APL6" s="91"/>
      <c r="APM6" s="91"/>
      <c r="APN6" s="91"/>
      <c r="APO6" s="91"/>
      <c r="APP6" s="91"/>
      <c r="APQ6" s="91"/>
      <c r="APR6" s="91"/>
      <c r="APS6" s="91"/>
      <c r="APT6" s="91"/>
      <c r="APU6" s="91"/>
      <c r="APV6" s="91"/>
      <c r="APW6" s="91"/>
      <c r="APX6" s="91"/>
      <c r="APY6" s="91"/>
      <c r="APZ6" s="91"/>
      <c r="AQA6" s="91"/>
      <c r="AQB6" s="91"/>
      <c r="AQC6" s="91"/>
      <c r="AQD6" s="91"/>
      <c r="AQE6" s="91"/>
      <c r="AQF6" s="91"/>
      <c r="AQG6" s="91"/>
      <c r="AQH6" s="91"/>
      <c r="AQI6" s="91"/>
      <c r="AQJ6" s="91"/>
      <c r="AQK6" s="91"/>
      <c r="AQL6" s="91"/>
      <c r="AQM6" s="91"/>
      <c r="AQN6" s="91"/>
      <c r="AQO6" s="91"/>
      <c r="AQP6" s="91"/>
      <c r="AQQ6" s="91"/>
      <c r="AQR6" s="91"/>
      <c r="AQS6" s="91"/>
      <c r="AQT6" s="91"/>
      <c r="AQU6" s="91"/>
      <c r="AQV6" s="91"/>
      <c r="AQW6" s="91"/>
      <c r="AQX6" s="91"/>
      <c r="AQY6" s="91"/>
      <c r="AQZ6" s="91"/>
      <c r="ARA6" s="91"/>
      <c r="ARB6" s="91"/>
      <c r="ARC6" s="91"/>
      <c r="ARD6" s="91"/>
      <c r="ARE6" s="91"/>
      <c r="ARF6" s="91"/>
      <c r="ARG6" s="91"/>
      <c r="ARH6" s="91"/>
      <c r="ARI6" s="91"/>
      <c r="ARJ6" s="91"/>
      <c r="ARK6" s="91"/>
      <c r="ARL6" s="91"/>
      <c r="ARM6" s="91"/>
      <c r="ARN6" s="91"/>
      <c r="ARO6" s="91"/>
      <c r="ARP6" s="91"/>
      <c r="ARQ6" s="91"/>
      <c r="ARR6" s="91"/>
      <c r="ARS6" s="91"/>
      <c r="ART6" s="91"/>
      <c r="ARU6" s="91"/>
      <c r="ARV6" s="91"/>
      <c r="ARW6" s="91"/>
      <c r="ARX6" s="91"/>
      <c r="ARY6" s="91"/>
      <c r="ARZ6" s="91"/>
      <c r="ASA6" s="91"/>
      <c r="ASB6" s="91"/>
      <c r="ASC6" s="91"/>
      <c r="ASD6" s="91"/>
      <c r="ASE6" s="91"/>
      <c r="ASF6" s="91"/>
      <c r="ASG6" s="91"/>
      <c r="ASH6" s="91"/>
      <c r="ASI6" s="91"/>
      <c r="ASJ6" s="91"/>
      <c r="ASK6" s="91"/>
      <c r="ASL6" s="91"/>
      <c r="ASM6" s="91"/>
      <c r="ASN6" s="91"/>
      <c r="ASO6" s="91"/>
      <c r="ASP6" s="91"/>
      <c r="ASQ6" s="91"/>
      <c r="ASR6" s="91"/>
    </row>
    <row r="7" spans="1:1188" ht="6" customHeight="1" x14ac:dyDescent="0.25">
      <c r="A7" s="129">
        <v>2</v>
      </c>
      <c r="B7" s="130">
        <v>0.57999999999999996</v>
      </c>
      <c r="C7" s="123">
        <f>IF(ROW()-$B$4&lt;$B$112,2,3)</f>
        <v>2</v>
      </c>
      <c r="D7" s="129">
        <v>2</v>
      </c>
      <c r="E7" s="91">
        <v>1</v>
      </c>
      <c r="F7" s="92">
        <v>0.77868479999999995</v>
      </c>
      <c r="G7" s="92">
        <v>0.21233853999999999</v>
      </c>
      <c r="H7" s="92">
        <v>1.0644314E-2</v>
      </c>
      <c r="I7" s="92">
        <v>5.2602050000000004E-4</v>
      </c>
      <c r="J7" s="92">
        <v>2.5700471999999999E-5</v>
      </c>
      <c r="K7" s="92">
        <v>1.2440645000000001E-6</v>
      </c>
      <c r="L7" s="92">
        <v>5.9756900000000005E-8</v>
      </c>
      <c r="M7" s="92">
        <v>2.8516598E-9</v>
      </c>
      <c r="N7" s="92">
        <v>1.3532582E-10</v>
      </c>
      <c r="O7" s="92">
        <v>6.3909156000000003E-12</v>
      </c>
      <c r="P7" s="92">
        <v>3.0054504E-13</v>
      </c>
      <c r="Q7" s="92">
        <v>1.4081138E-14</v>
      </c>
      <c r="R7" s="92">
        <v>6.5754913999999996E-16</v>
      </c>
      <c r="S7" s="92">
        <v>3.0614946999999999E-17</v>
      </c>
      <c r="T7" s="92">
        <v>1.4216176E-18</v>
      </c>
      <c r="U7" s="92">
        <v>6.5854679999999994E-20</v>
      </c>
      <c r="V7" s="92">
        <v>3.0439726000000001E-21</v>
      </c>
      <c r="W7" s="92">
        <v>1.4041964E-22</v>
      </c>
      <c r="X7" s="92">
        <v>6.4657776999999998E-24</v>
      </c>
      <c r="Y7" s="92">
        <v>2.9722349000000002E-25</v>
      </c>
      <c r="Z7" s="93">
        <v>1.3641789000000001E-26</v>
      </c>
      <c r="AA7" s="93">
        <v>6.2522402999999999E-28</v>
      </c>
      <c r="AB7" s="93">
        <v>2.8616757999999998E-29</v>
      </c>
      <c r="AC7" s="93">
        <v>1.308176E-30</v>
      </c>
      <c r="AD7" s="93">
        <v>5.9732215999999997E-32</v>
      </c>
      <c r="AE7" s="93">
        <v>2.7244545E-33</v>
      </c>
      <c r="AF7" s="93">
        <v>1.2413804E-34</v>
      </c>
      <c r="AG7" s="93">
        <v>5.6393299999999997E-36</v>
      </c>
      <c r="AH7" s="93">
        <v>2.3828354000000002E-37</v>
      </c>
      <c r="AI7" s="93">
        <v>0</v>
      </c>
      <c r="AJ7" s="93">
        <v>0</v>
      </c>
      <c r="AK7" s="93">
        <v>0</v>
      </c>
      <c r="AL7" s="93">
        <v>0</v>
      </c>
      <c r="AM7" s="93">
        <v>0</v>
      </c>
      <c r="AN7" s="93">
        <v>0</v>
      </c>
      <c r="AO7" s="93">
        <v>0</v>
      </c>
      <c r="AP7" s="93">
        <v>0</v>
      </c>
      <c r="AQ7" s="93">
        <v>0</v>
      </c>
      <c r="AR7" s="93">
        <v>0</v>
      </c>
      <c r="AS7" s="94">
        <v>1</v>
      </c>
      <c r="AT7" s="94">
        <v>0.77868426000000002</v>
      </c>
      <c r="AU7" s="94">
        <v>0.21233848999999999</v>
      </c>
      <c r="AV7" s="94">
        <v>1.0644308E-2</v>
      </c>
      <c r="AW7" s="94">
        <v>5.2602024999999996E-4</v>
      </c>
      <c r="AX7" s="94">
        <v>2.570046E-5</v>
      </c>
      <c r="AY7" s="94">
        <v>1.2440642E-6</v>
      </c>
      <c r="AZ7" s="94">
        <v>5.9756870000000002E-8</v>
      </c>
      <c r="BA7" s="94">
        <v>2.8516595999999999E-9</v>
      </c>
      <c r="BB7" s="94">
        <v>1.3532583E-10</v>
      </c>
      <c r="BC7" s="94">
        <v>6.3909159999999997E-12</v>
      </c>
      <c r="BD7" s="94">
        <v>3.0054501999999998E-13</v>
      </c>
      <c r="BE7" s="94">
        <v>1.40811325E-14</v>
      </c>
      <c r="BF7" s="94">
        <v>6.5754887000000001E-16</v>
      </c>
      <c r="BG7" s="94">
        <v>3.0614939999999998E-17</v>
      </c>
      <c r="BH7" s="94">
        <v>1.421617E-18</v>
      </c>
      <c r="BI7" s="94">
        <v>6.5854679999999994E-20</v>
      </c>
      <c r="BJ7" s="94">
        <v>3.0439721E-21</v>
      </c>
      <c r="BK7" s="94">
        <v>1.4041964E-22</v>
      </c>
      <c r="BL7" s="94">
        <v>6.4657793000000003E-24</v>
      </c>
      <c r="BM7" s="94">
        <v>2.9722355999999998E-25</v>
      </c>
      <c r="BN7" s="94">
        <v>1.3641801999999999E-26</v>
      </c>
      <c r="BO7" s="94">
        <v>6.2522475000000003E-28</v>
      </c>
      <c r="BP7" s="94">
        <v>2.8616806000000002E-29</v>
      </c>
      <c r="BQ7" s="94">
        <v>1.3081784E-30</v>
      </c>
      <c r="BR7" s="94">
        <v>5.9732359999999997E-32</v>
      </c>
      <c r="BS7" s="94">
        <v>2.7244556E-33</v>
      </c>
      <c r="BT7" s="94">
        <v>1.2414588999999999E-34</v>
      </c>
      <c r="BU7" s="94">
        <v>5.6426583999999998E-36</v>
      </c>
      <c r="BV7" s="94">
        <v>2.3719437999999999E-37</v>
      </c>
      <c r="BW7" s="94">
        <v>0</v>
      </c>
      <c r="BX7" s="94">
        <v>0</v>
      </c>
      <c r="BY7" s="94">
        <v>0</v>
      </c>
      <c r="BZ7" s="94">
        <v>0</v>
      </c>
      <c r="CA7" s="94">
        <v>0</v>
      </c>
      <c r="CB7" s="94">
        <v>0</v>
      </c>
      <c r="CC7" s="94">
        <v>0</v>
      </c>
      <c r="CD7" s="94">
        <v>0</v>
      </c>
      <c r="CE7" s="94">
        <v>0</v>
      </c>
      <c r="CF7" s="94">
        <v>0</v>
      </c>
      <c r="CG7" s="94">
        <v>1</v>
      </c>
      <c r="CH7" s="94">
        <v>0.77868420000000005</v>
      </c>
      <c r="CI7" s="94">
        <v>0.21233840000000001</v>
      </c>
      <c r="CJ7" s="94">
        <v>1.0644305999999999E-2</v>
      </c>
      <c r="CK7" s="94">
        <v>5.2602029999999998E-4</v>
      </c>
      <c r="CL7" s="94">
        <v>2.5700465E-5</v>
      </c>
      <c r="CM7" s="94">
        <v>1.2440646999999999E-6</v>
      </c>
      <c r="CN7" s="94">
        <v>5.9756900000000005E-8</v>
      </c>
      <c r="CO7" s="94">
        <v>2.8516614000000001E-9</v>
      </c>
      <c r="CP7" s="94">
        <v>1.3532592000000001E-10</v>
      </c>
      <c r="CQ7" s="94">
        <v>6.3909202999999998E-12</v>
      </c>
      <c r="CR7" s="94">
        <v>3.0054518E-13</v>
      </c>
      <c r="CS7" s="94">
        <v>1.4081137E-14</v>
      </c>
      <c r="CT7" s="94">
        <v>6.5754899999999999E-16</v>
      </c>
      <c r="CU7" s="94">
        <v>3.0614944000000002E-17</v>
      </c>
      <c r="CV7" s="94">
        <v>1.4216171E-18</v>
      </c>
      <c r="CW7" s="94">
        <v>6.5854665999999998E-20</v>
      </c>
      <c r="CX7" s="94">
        <v>3.0439729999999998E-21</v>
      </c>
      <c r="CY7" s="94">
        <v>1.4041964E-22</v>
      </c>
      <c r="CZ7" s="94">
        <v>6.4657780000000003E-24</v>
      </c>
      <c r="DA7" s="94">
        <v>2.9722359000000001E-25</v>
      </c>
      <c r="DB7" s="94">
        <v>1.3641797999999999E-26</v>
      </c>
      <c r="DC7" s="94">
        <v>6.2522446000000002E-28</v>
      </c>
      <c r="DD7" s="94">
        <v>2.8616799999999999E-29</v>
      </c>
      <c r="DE7" s="94">
        <v>1.3081784E-30</v>
      </c>
      <c r="DF7" s="94">
        <v>5.9732359999999997E-32</v>
      </c>
      <c r="DG7" s="94">
        <v>2.7244579999999999E-33</v>
      </c>
      <c r="DH7" s="94">
        <v>1.2414629E-34</v>
      </c>
      <c r="DI7" s="94">
        <v>5.6426690000000003E-36</v>
      </c>
      <c r="DJ7" s="94">
        <v>2.3719529999999999E-37</v>
      </c>
      <c r="DK7" s="94">
        <v>0</v>
      </c>
      <c r="DL7" s="94">
        <v>0</v>
      </c>
      <c r="DM7" s="94">
        <v>0</v>
      </c>
      <c r="DN7" s="94">
        <v>0</v>
      </c>
      <c r="DO7" s="94">
        <v>0</v>
      </c>
      <c r="DP7" s="94">
        <v>0</v>
      </c>
      <c r="DQ7" s="94">
        <v>0</v>
      </c>
      <c r="DR7" s="94">
        <v>0</v>
      </c>
      <c r="DS7" s="94">
        <v>0</v>
      </c>
      <c r="DT7" s="94">
        <v>0</v>
      </c>
      <c r="DU7" s="94">
        <v>1</v>
      </c>
      <c r="DV7" s="94">
        <v>0.77868384000000002</v>
      </c>
      <c r="DW7" s="94">
        <v>0.21233827</v>
      </c>
      <c r="DX7" s="94">
        <v>1.0644303000000001E-2</v>
      </c>
      <c r="DY7" s="94">
        <v>5.2601999999999998E-4</v>
      </c>
      <c r="DZ7" s="94">
        <v>2.5700452000000001E-5</v>
      </c>
      <c r="EA7" s="94">
        <v>1.2440643E-6</v>
      </c>
      <c r="EB7" s="94">
        <v>5.9756889999999995E-8</v>
      </c>
      <c r="EC7" s="94">
        <v>2.8516616000000002E-9</v>
      </c>
      <c r="ED7" s="94">
        <v>1.3532594E-10</v>
      </c>
      <c r="EE7" s="94">
        <v>6.3909229999999997E-12</v>
      </c>
      <c r="EF7" s="94">
        <v>3.0054534000000002E-13</v>
      </c>
      <c r="EG7" s="94">
        <v>1.4081144000000001E-14</v>
      </c>
      <c r="EH7" s="94">
        <v>6.5754913999999996E-16</v>
      </c>
      <c r="EI7" s="94">
        <v>3.0614946999999999E-17</v>
      </c>
      <c r="EJ7" s="94">
        <v>1.4216171E-18</v>
      </c>
      <c r="EK7" s="94">
        <v>6.5854646999999998E-20</v>
      </c>
      <c r="EL7" s="94">
        <v>3.0439716999999998E-21</v>
      </c>
      <c r="EM7" s="94">
        <v>1.4041959000000001E-22</v>
      </c>
      <c r="EN7" s="94">
        <v>6.465777E-24</v>
      </c>
      <c r="EO7" s="94">
        <v>2.9722349999999998E-25</v>
      </c>
      <c r="EP7" s="94">
        <v>1.3641793000000001E-26</v>
      </c>
      <c r="EQ7" s="94">
        <v>6.2522427E-28</v>
      </c>
      <c r="ER7" s="94">
        <v>2.8616789999999999E-29</v>
      </c>
      <c r="ES7" s="94">
        <v>1.308178E-30</v>
      </c>
      <c r="ET7" s="94">
        <v>5.9732340000000004E-32</v>
      </c>
      <c r="EU7" s="94">
        <v>2.7244568000000001E-33</v>
      </c>
      <c r="EV7" s="94">
        <v>1.2414623999999999E-34</v>
      </c>
      <c r="EW7" s="94">
        <v>5.6426660000000002E-36</v>
      </c>
      <c r="EX7" s="94">
        <v>2.3719525999999999E-37</v>
      </c>
      <c r="EY7" s="94">
        <v>0</v>
      </c>
      <c r="EZ7" s="94">
        <v>0</v>
      </c>
      <c r="FA7" s="94">
        <v>0</v>
      </c>
      <c r="FB7" s="94">
        <v>0</v>
      </c>
      <c r="FC7" s="94">
        <v>0</v>
      </c>
      <c r="FD7" s="94">
        <v>0</v>
      </c>
      <c r="FE7" s="94">
        <v>0</v>
      </c>
      <c r="FF7" s="94">
        <v>0</v>
      </c>
      <c r="FG7" s="94">
        <v>0</v>
      </c>
      <c r="FH7" s="94">
        <v>0</v>
      </c>
      <c r="FI7" s="94">
        <v>1</v>
      </c>
      <c r="FJ7" s="94">
        <v>0.77868340000000003</v>
      </c>
      <c r="FK7" s="94">
        <v>0.21233815</v>
      </c>
      <c r="FL7" s="94">
        <v>1.0644295E-2</v>
      </c>
      <c r="FM7" s="94">
        <v>5.2601980000000002E-4</v>
      </c>
      <c r="FN7" s="94">
        <v>2.5700440000000002E-5</v>
      </c>
      <c r="FO7" s="94">
        <v>1.2440636999999999E-6</v>
      </c>
      <c r="FP7" s="94">
        <v>5.9756870000000002E-8</v>
      </c>
      <c r="FQ7" s="94">
        <v>2.8516606999999999E-9</v>
      </c>
      <c r="FR7" s="94">
        <v>1.3532596000000001E-10</v>
      </c>
      <c r="FS7" s="94">
        <v>6.3909240000000003E-12</v>
      </c>
      <c r="FT7" s="94">
        <v>3.0054545000000002E-13</v>
      </c>
      <c r="FU7" s="94">
        <v>1.408115E-14</v>
      </c>
      <c r="FV7" s="94">
        <v>6.5754940000000001E-16</v>
      </c>
      <c r="FW7" s="94">
        <v>3.0614954E-17</v>
      </c>
      <c r="FX7" s="94">
        <v>1.4216169E-18</v>
      </c>
      <c r="FY7" s="94">
        <v>6.5854634000000005E-20</v>
      </c>
      <c r="FZ7" s="94">
        <v>3.0439701E-21</v>
      </c>
      <c r="GA7" s="94">
        <v>1.404195E-22</v>
      </c>
      <c r="GB7" s="94">
        <v>6.4657710000000001E-24</v>
      </c>
      <c r="GC7" s="94">
        <v>2.9722317E-25</v>
      </c>
      <c r="GD7" s="94">
        <v>1.3641775000000001E-26</v>
      </c>
      <c r="GE7" s="94">
        <v>6.2522335000000003E-28</v>
      </c>
      <c r="GF7" s="94">
        <v>2.8616750000000002E-29</v>
      </c>
      <c r="GG7" s="94">
        <v>1.30817635E-30</v>
      </c>
      <c r="GH7" s="94">
        <v>5.9732269999999997E-32</v>
      </c>
      <c r="GI7" s="94">
        <v>2.7244536999999999E-33</v>
      </c>
      <c r="GJ7" s="94">
        <v>1.2414613E-34</v>
      </c>
      <c r="GK7" s="94">
        <v>5.6426610000000003E-36</v>
      </c>
      <c r="GL7" s="94">
        <v>2.3719508000000002E-37</v>
      </c>
      <c r="GM7" s="94">
        <v>0</v>
      </c>
      <c r="GN7" s="94">
        <v>0</v>
      </c>
      <c r="GO7" s="94">
        <v>0</v>
      </c>
      <c r="GP7" s="94">
        <v>0</v>
      </c>
      <c r="GQ7" s="94">
        <v>0</v>
      </c>
      <c r="GR7" s="94">
        <v>0</v>
      </c>
      <c r="GS7" s="94">
        <v>0</v>
      </c>
      <c r="GT7" s="94">
        <v>0</v>
      </c>
      <c r="GU7" s="94">
        <v>0</v>
      </c>
      <c r="GV7" s="94">
        <v>0</v>
      </c>
      <c r="GW7" s="94">
        <v>1</v>
      </c>
      <c r="GX7" s="94">
        <v>0.77868280000000001</v>
      </c>
      <c r="GY7" s="94">
        <v>0.21233794</v>
      </c>
      <c r="GZ7" s="94">
        <v>1.0644287000000001E-2</v>
      </c>
      <c r="HA7" s="94">
        <v>5.2601942999999998E-4</v>
      </c>
      <c r="HB7" s="94">
        <v>2.5700422999999998E-5</v>
      </c>
      <c r="HC7" s="94">
        <v>1.2440629E-6</v>
      </c>
      <c r="HD7" s="94">
        <v>5.9756835999999998E-8</v>
      </c>
      <c r="HE7" s="94">
        <v>2.8516593999999999E-9</v>
      </c>
      <c r="HF7" s="94">
        <v>1.3532585000000001E-10</v>
      </c>
      <c r="HG7" s="94">
        <v>6.3909195000000001E-12</v>
      </c>
      <c r="HH7" s="94">
        <v>3.0054525999999999E-13</v>
      </c>
      <c r="HI7" s="94">
        <v>1.4081148E-14</v>
      </c>
      <c r="HJ7" s="94">
        <v>6.5754945000000001E-16</v>
      </c>
      <c r="HK7" s="94">
        <v>3.0614954E-17</v>
      </c>
      <c r="HL7" s="94">
        <v>1.4216169E-18</v>
      </c>
      <c r="HM7" s="94">
        <v>6.5854619999999997E-20</v>
      </c>
      <c r="HN7" s="94">
        <v>3.0439683E-21</v>
      </c>
      <c r="HO7" s="94">
        <v>1.4041939999999999E-22</v>
      </c>
      <c r="HP7" s="94">
        <v>6.4657655000000003E-24</v>
      </c>
      <c r="HQ7" s="94">
        <v>2.9722291999999999E-25</v>
      </c>
      <c r="HR7" s="94">
        <v>1.3641757999999999E-26</v>
      </c>
      <c r="HS7" s="94">
        <v>6.2522249999999998E-28</v>
      </c>
      <c r="HT7" s="94">
        <v>2.8616709999999999E-29</v>
      </c>
      <c r="HU7" s="94">
        <v>1.3081747500000001E-30</v>
      </c>
      <c r="HV7" s="94">
        <v>5.9732205000000004E-32</v>
      </c>
      <c r="HW7" s="94">
        <v>2.7244526E-33</v>
      </c>
      <c r="HX7" s="94">
        <v>1.2414613E-34</v>
      </c>
      <c r="HY7" s="94">
        <v>5.642665E-36</v>
      </c>
      <c r="HZ7" s="94">
        <v>2.3719540000000001E-37</v>
      </c>
      <c r="IA7" s="94">
        <v>0</v>
      </c>
      <c r="IB7" s="94">
        <v>0</v>
      </c>
      <c r="IC7" s="94">
        <v>0</v>
      </c>
      <c r="ID7" s="94">
        <v>0</v>
      </c>
      <c r="IE7" s="94">
        <v>0</v>
      </c>
      <c r="IF7" s="94">
        <v>0</v>
      </c>
      <c r="IG7" s="94">
        <v>0</v>
      </c>
      <c r="IH7" s="94">
        <v>0</v>
      </c>
      <c r="II7" s="94">
        <v>0</v>
      </c>
      <c r="IJ7" s="94">
        <v>0</v>
      </c>
      <c r="IK7" s="94">
        <v>1</v>
      </c>
      <c r="IL7" s="94">
        <v>0.77868265000000003</v>
      </c>
      <c r="IM7" s="94">
        <v>0.21233782000000001</v>
      </c>
      <c r="IN7" s="94">
        <v>1.0644277000000001E-2</v>
      </c>
      <c r="IO7" s="94">
        <v>5.2601890000000004E-4</v>
      </c>
      <c r="IP7" s="94">
        <v>2.5700392E-5</v>
      </c>
      <c r="IQ7" s="94">
        <v>1.2440614E-6</v>
      </c>
      <c r="IR7" s="94">
        <v>5.9756765000000005E-8</v>
      </c>
      <c r="IS7" s="94">
        <v>2.8516565000000002E-9</v>
      </c>
      <c r="IT7" s="94">
        <v>1.3532575E-10</v>
      </c>
      <c r="IU7" s="94">
        <v>6.3909143000000003E-12</v>
      </c>
      <c r="IV7" s="94">
        <v>3.0054501999999998E-13</v>
      </c>
      <c r="IW7" s="94">
        <v>1.408113E-14</v>
      </c>
      <c r="IX7" s="94">
        <v>6.5754887000000001E-16</v>
      </c>
      <c r="IY7" s="94">
        <v>3.061493E-17</v>
      </c>
      <c r="IZ7" s="94">
        <v>1.4216159000000001E-18</v>
      </c>
      <c r="JA7" s="94">
        <v>6.5854559999999999E-20</v>
      </c>
      <c r="JB7" s="94">
        <v>3.043965E-21</v>
      </c>
      <c r="JC7" s="94">
        <v>1.4041924E-22</v>
      </c>
      <c r="JD7" s="94">
        <v>6.4657564000000003E-24</v>
      </c>
      <c r="JE7" s="94">
        <v>2.9722244999999998E-25</v>
      </c>
      <c r="JF7" s="94">
        <v>1.3641741E-26</v>
      </c>
      <c r="JG7" s="94">
        <v>6.2522176000000002E-28</v>
      </c>
      <c r="JH7" s="94">
        <v>2.8616680000000003E-29</v>
      </c>
      <c r="JI7" s="94">
        <v>1.3081737E-30</v>
      </c>
      <c r="JJ7" s="94">
        <v>5.9732193000000004E-32</v>
      </c>
      <c r="JK7" s="94">
        <v>2.7244523000000001E-33</v>
      </c>
      <c r="JL7" s="94">
        <v>1.241461E-34</v>
      </c>
      <c r="JM7" s="94">
        <v>5.6426638E-36</v>
      </c>
      <c r="JN7" s="94">
        <v>2.3719541E-37</v>
      </c>
      <c r="JO7" s="94">
        <v>0</v>
      </c>
      <c r="JP7" s="94">
        <v>0</v>
      </c>
      <c r="JQ7" s="94">
        <v>0</v>
      </c>
      <c r="JR7" s="94">
        <v>0</v>
      </c>
      <c r="JS7" s="94">
        <v>0</v>
      </c>
      <c r="JT7" s="94">
        <v>0</v>
      </c>
      <c r="JU7" s="94">
        <v>0</v>
      </c>
      <c r="JV7" s="94">
        <v>0</v>
      </c>
      <c r="JW7" s="94">
        <v>0</v>
      </c>
      <c r="JX7" s="94">
        <v>0</v>
      </c>
      <c r="JY7" s="94">
        <v>1</v>
      </c>
      <c r="JZ7" s="94">
        <v>0.77868234999999997</v>
      </c>
      <c r="KA7" s="94">
        <v>0.21233769999999999</v>
      </c>
      <c r="KB7" s="94">
        <v>1.0644270000000001E-2</v>
      </c>
      <c r="KC7" s="94">
        <v>5.2601839999999998E-4</v>
      </c>
      <c r="KD7" s="94">
        <v>2.5700366999999998E-5</v>
      </c>
      <c r="KE7" s="94">
        <v>1.2440597999999999E-6</v>
      </c>
      <c r="KF7" s="94">
        <v>5.9756680000000001E-8</v>
      </c>
      <c r="KG7" s="94">
        <v>2.8516517999999999E-9</v>
      </c>
      <c r="KH7" s="94">
        <v>1.353255E-10</v>
      </c>
      <c r="KI7" s="94">
        <v>6.390904E-12</v>
      </c>
      <c r="KJ7" s="94">
        <v>3.0054455999999999E-13</v>
      </c>
      <c r="KK7" s="94">
        <v>1.4081112E-14</v>
      </c>
      <c r="KL7" s="94">
        <v>6.5754799999999997E-16</v>
      </c>
      <c r="KM7" s="94">
        <v>3.0614887999999998E-17</v>
      </c>
      <c r="KN7" s="94">
        <v>1.4216139999999999E-18</v>
      </c>
      <c r="KO7" s="94">
        <v>6.5854479999999998E-20</v>
      </c>
      <c r="KP7" s="94">
        <v>3.0439610000000001E-21</v>
      </c>
      <c r="KQ7" s="94">
        <v>1.4041905000000001E-22</v>
      </c>
      <c r="KR7" s="94">
        <v>6.4657473000000002E-24</v>
      </c>
      <c r="KS7" s="94">
        <v>2.9722202999999998E-25</v>
      </c>
      <c r="KT7" s="94">
        <v>1.3641720999999999E-26</v>
      </c>
      <c r="KU7" s="94">
        <v>6.2522084999999996E-28</v>
      </c>
      <c r="KV7" s="94">
        <v>2.8616638000000001E-29</v>
      </c>
      <c r="KW7" s="94">
        <v>1.3081717000000001E-30</v>
      </c>
      <c r="KX7" s="94">
        <v>5.9732116999999997E-32</v>
      </c>
      <c r="KY7" s="94">
        <v>2.7244495000000001E-33</v>
      </c>
      <c r="KZ7" s="94">
        <v>1.2414597E-34</v>
      </c>
      <c r="LA7" s="94">
        <v>5.6426551999999999E-36</v>
      </c>
      <c r="LB7" s="94">
        <v>2.3719494000000001E-37</v>
      </c>
      <c r="LC7" s="94">
        <v>0</v>
      </c>
      <c r="LD7" s="94">
        <v>0</v>
      </c>
      <c r="LE7" s="94">
        <v>0</v>
      </c>
      <c r="LF7" s="94">
        <v>0</v>
      </c>
      <c r="LG7" s="94">
        <v>0</v>
      </c>
      <c r="LH7" s="94">
        <v>0</v>
      </c>
      <c r="LI7" s="94">
        <v>0</v>
      </c>
      <c r="LJ7" s="94">
        <v>0</v>
      </c>
      <c r="LK7" s="94">
        <v>0</v>
      </c>
      <c r="LL7" s="94">
        <v>0</v>
      </c>
      <c r="LM7" s="94">
        <v>1</v>
      </c>
      <c r="LN7" s="94">
        <v>0.77868230000000005</v>
      </c>
      <c r="LO7" s="94">
        <v>0.21233774999999999</v>
      </c>
      <c r="LP7" s="94">
        <v>1.0644270000000001E-2</v>
      </c>
      <c r="LQ7" s="94">
        <v>5.2601830000000005E-4</v>
      </c>
      <c r="LR7" s="94">
        <v>2.5700355999999998E-5</v>
      </c>
      <c r="LS7" s="94">
        <v>1.2440587E-6</v>
      </c>
      <c r="LT7" s="94">
        <v>5.9756600000000002E-8</v>
      </c>
      <c r="LU7" s="94">
        <v>2.8516474000000002E-9</v>
      </c>
      <c r="LV7" s="94">
        <v>1.3532535E-10</v>
      </c>
      <c r="LW7" s="94">
        <v>6.3908979999999998E-12</v>
      </c>
      <c r="LX7" s="94">
        <v>3.0054427999999999E-13</v>
      </c>
      <c r="LY7" s="94">
        <v>1.4081095E-14</v>
      </c>
      <c r="LZ7" s="94">
        <v>6.5754739999999998E-16</v>
      </c>
      <c r="MA7" s="94">
        <v>3.0614863999999998E-17</v>
      </c>
      <c r="MB7" s="94">
        <v>1.4216133999999999E-18</v>
      </c>
      <c r="MC7" s="94">
        <v>6.5854459999999995E-20</v>
      </c>
      <c r="MD7" s="94">
        <v>3.0439601999999999E-21</v>
      </c>
      <c r="ME7" s="94">
        <v>1.4041901E-22</v>
      </c>
      <c r="MF7" s="94">
        <v>6.4657465999999997E-24</v>
      </c>
      <c r="MG7" s="94">
        <v>2.9722196000000001E-25</v>
      </c>
      <c r="MH7" s="94">
        <v>1.3641720000000001E-26</v>
      </c>
      <c r="MI7" s="94">
        <v>6.2522070000000004E-28</v>
      </c>
      <c r="MJ7" s="94">
        <v>2.861663E-29</v>
      </c>
      <c r="MK7" s="94">
        <v>1.3081712E-30</v>
      </c>
      <c r="ML7" s="94">
        <v>5.9732074999999997E-32</v>
      </c>
      <c r="MM7" s="94">
        <v>2.7244480000000001E-33</v>
      </c>
      <c r="MN7" s="94">
        <v>1.2414592E-34</v>
      </c>
      <c r="MO7" s="94">
        <v>5.642649E-36</v>
      </c>
      <c r="MP7" s="94">
        <v>2.3719452E-37</v>
      </c>
      <c r="MQ7" s="94">
        <v>0</v>
      </c>
      <c r="MR7" s="94">
        <v>0</v>
      </c>
      <c r="MS7" s="94">
        <v>0</v>
      </c>
      <c r="MT7" s="94">
        <v>0</v>
      </c>
      <c r="MU7" s="94">
        <v>0</v>
      </c>
      <c r="MV7" s="94">
        <v>0</v>
      </c>
      <c r="MW7" s="94">
        <v>0</v>
      </c>
      <c r="MX7" s="94">
        <v>0</v>
      </c>
      <c r="MY7" s="94">
        <v>0</v>
      </c>
      <c r="MZ7" s="94">
        <v>0</v>
      </c>
      <c r="NA7" s="94">
        <v>1</v>
      </c>
      <c r="NB7" s="94">
        <v>0.77868234999999997</v>
      </c>
      <c r="NC7" s="94">
        <v>0.21233782000000001</v>
      </c>
      <c r="ND7" s="94">
        <v>1.0644275E-2</v>
      </c>
      <c r="NE7" s="94">
        <v>5.2601839999999998E-4</v>
      </c>
      <c r="NF7" s="94">
        <v>2.5700355999999998E-5</v>
      </c>
      <c r="NG7" s="94">
        <v>1.2440586E-6</v>
      </c>
      <c r="NH7" s="94">
        <v>5.9756579999999995E-8</v>
      </c>
      <c r="NI7" s="94">
        <v>2.8516462999999998E-9</v>
      </c>
      <c r="NJ7" s="94">
        <v>1.3532525E-10</v>
      </c>
      <c r="NK7" s="94">
        <v>6.3908943000000001E-12</v>
      </c>
      <c r="NL7" s="94">
        <v>3.005442E-13</v>
      </c>
      <c r="NM7" s="94">
        <v>1.40810935E-14</v>
      </c>
      <c r="NN7" s="94">
        <v>6.575473E-16</v>
      </c>
      <c r="NO7" s="94">
        <v>3.0614863999999998E-17</v>
      </c>
      <c r="NP7" s="94">
        <v>1.4216136E-18</v>
      </c>
      <c r="NQ7" s="94">
        <v>6.5854485000000002E-20</v>
      </c>
      <c r="NR7" s="94">
        <v>3.0439626999999999E-21</v>
      </c>
      <c r="NS7" s="94">
        <v>1.4041912E-22</v>
      </c>
      <c r="NT7" s="94">
        <v>6.4657509999999999E-24</v>
      </c>
      <c r="NU7" s="94">
        <v>2.9722223E-25</v>
      </c>
      <c r="NV7" s="94">
        <v>1.364173E-26</v>
      </c>
      <c r="NW7" s="94">
        <v>6.2522119999999998E-28</v>
      </c>
      <c r="NX7" s="94">
        <v>2.8616643999999998E-29</v>
      </c>
      <c r="NY7" s="94">
        <v>1.3081713E-30</v>
      </c>
      <c r="NZ7" s="94">
        <v>5.973205E-32</v>
      </c>
      <c r="OA7" s="94">
        <v>2.724447E-33</v>
      </c>
      <c r="OB7" s="94">
        <v>1.2414587999999999E-34</v>
      </c>
      <c r="OC7" s="94">
        <v>5.6426494999999998E-36</v>
      </c>
      <c r="OD7" s="94">
        <v>2.3719445E-37</v>
      </c>
      <c r="OE7" s="94">
        <v>0</v>
      </c>
      <c r="OF7" s="94">
        <v>0</v>
      </c>
      <c r="OG7" s="94">
        <v>0</v>
      </c>
      <c r="OH7" s="94">
        <v>0</v>
      </c>
      <c r="OI7" s="94">
        <v>0</v>
      </c>
      <c r="OJ7" s="94">
        <v>0</v>
      </c>
      <c r="OK7" s="94">
        <v>0</v>
      </c>
      <c r="OL7" s="94">
        <v>0</v>
      </c>
      <c r="OM7" s="94">
        <v>0</v>
      </c>
      <c r="ON7" s="94">
        <v>0</v>
      </c>
      <c r="OO7" s="94">
        <v>1</v>
      </c>
      <c r="OP7" s="94">
        <v>0.7786826</v>
      </c>
      <c r="OQ7" s="94">
        <v>0.21233793000000001</v>
      </c>
      <c r="OR7" s="94">
        <v>1.0644277000000001E-2</v>
      </c>
      <c r="OS7" s="94">
        <v>5.2601850000000001E-4</v>
      </c>
      <c r="OT7" s="94">
        <v>2.5700365E-5</v>
      </c>
      <c r="OU7" s="94">
        <v>1.244059E-6</v>
      </c>
      <c r="OV7" s="94">
        <v>5.9756594000000007E-8</v>
      </c>
      <c r="OW7" s="94">
        <v>2.8516456E-9</v>
      </c>
      <c r="OX7" s="94">
        <v>1.3532521999999999E-10</v>
      </c>
      <c r="OY7" s="94">
        <v>6.3908917000000002E-12</v>
      </c>
      <c r="OZ7" s="94">
        <v>3.0054406999999999E-13</v>
      </c>
      <c r="PA7" s="94">
        <v>1.4081090999999999E-14</v>
      </c>
      <c r="PB7" s="94">
        <v>6.5754720000000002E-16</v>
      </c>
      <c r="PC7" s="94">
        <v>3.0614863999999998E-17</v>
      </c>
      <c r="PD7" s="94">
        <v>1.4216139000000001E-18</v>
      </c>
      <c r="PE7" s="94">
        <v>6.5854520000000004E-20</v>
      </c>
      <c r="PF7" s="94">
        <v>3.0439652999999999E-21</v>
      </c>
      <c r="PG7" s="94">
        <v>1.4041929E-22</v>
      </c>
      <c r="PH7" s="94">
        <v>6.4657590000000003E-24</v>
      </c>
      <c r="PI7" s="94">
        <v>2.9722253E-25</v>
      </c>
      <c r="PJ7" s="94">
        <v>1.3641742000000001E-26</v>
      </c>
      <c r="PK7" s="94">
        <v>6.2522167000000001E-28</v>
      </c>
      <c r="PL7" s="94">
        <v>2.8616660000000001E-29</v>
      </c>
      <c r="PM7" s="94">
        <v>1.30817155E-30</v>
      </c>
      <c r="PN7" s="94">
        <v>5.973202E-32</v>
      </c>
      <c r="PO7" s="94">
        <v>2.7244444999999999E-33</v>
      </c>
      <c r="PP7" s="94">
        <v>1.2414577E-34</v>
      </c>
      <c r="PQ7" s="94">
        <v>5.6426487E-36</v>
      </c>
      <c r="PR7" s="94">
        <v>2.371946E-37</v>
      </c>
      <c r="PS7" s="94">
        <v>0</v>
      </c>
      <c r="PT7" s="94">
        <v>0</v>
      </c>
      <c r="PU7" s="94">
        <v>0</v>
      </c>
      <c r="PV7" s="94">
        <v>0</v>
      </c>
      <c r="PW7" s="94">
        <v>0</v>
      </c>
      <c r="PX7" s="94">
        <v>0</v>
      </c>
      <c r="PY7" s="94">
        <v>0</v>
      </c>
      <c r="PZ7" s="94">
        <v>0</v>
      </c>
      <c r="QA7" s="94">
        <v>0</v>
      </c>
      <c r="QB7" s="94">
        <v>0</v>
      </c>
      <c r="QC7" s="94">
        <v>1</v>
      </c>
      <c r="QD7" s="94">
        <v>0.77868265000000003</v>
      </c>
      <c r="QE7" s="94">
        <v>0.21233808000000001</v>
      </c>
      <c r="QF7" s="94">
        <v>1.0644282999999999E-2</v>
      </c>
      <c r="QG7" s="94">
        <v>5.2601869999999997E-4</v>
      </c>
      <c r="QH7" s="94">
        <v>2.5700366999999998E-5</v>
      </c>
      <c r="QI7" s="94">
        <v>1.2440590999999999E-6</v>
      </c>
      <c r="QJ7" s="94">
        <v>5.9756615999999994E-8</v>
      </c>
      <c r="QK7" s="94">
        <v>2.8516462999999998E-9</v>
      </c>
      <c r="QL7" s="94">
        <v>1.3532521999999999E-10</v>
      </c>
      <c r="QM7" s="94">
        <v>6.3908909999999998E-12</v>
      </c>
      <c r="QN7" s="94">
        <v>3.0054399999999999E-13</v>
      </c>
      <c r="QO7" s="94">
        <v>1.4081090999999999E-14</v>
      </c>
      <c r="QP7" s="94">
        <v>6.575473E-16</v>
      </c>
      <c r="QQ7" s="94">
        <v>3.0614878E-17</v>
      </c>
      <c r="QR7" s="94">
        <v>1.421615E-18</v>
      </c>
      <c r="QS7" s="94">
        <v>6.5854595000000002E-20</v>
      </c>
      <c r="QT7" s="94">
        <v>3.0439695E-21</v>
      </c>
      <c r="QU7" s="94">
        <v>1.404195E-22</v>
      </c>
      <c r="QV7" s="94">
        <v>6.4657702000000002E-24</v>
      </c>
      <c r="QW7" s="94">
        <v>2.9722307000000001E-25</v>
      </c>
      <c r="QX7" s="94">
        <v>1.3641764000000001E-26</v>
      </c>
      <c r="QY7" s="94">
        <v>6.2522249999999998E-28</v>
      </c>
      <c r="QZ7" s="94">
        <v>2.8616697999999999E-29</v>
      </c>
      <c r="RA7" s="94">
        <v>1.30817315E-30</v>
      </c>
      <c r="RB7" s="94">
        <v>5.9732089999999997E-32</v>
      </c>
      <c r="RC7" s="94">
        <v>2.7244459999999999E-33</v>
      </c>
      <c r="RD7" s="94">
        <v>1.2414581E-34</v>
      </c>
      <c r="RE7" s="94">
        <v>5.6426500000000003E-36</v>
      </c>
      <c r="RF7" s="94">
        <v>2.3719485000000002E-37</v>
      </c>
      <c r="RG7" s="94">
        <v>0</v>
      </c>
      <c r="RH7" s="94">
        <v>0</v>
      </c>
      <c r="RI7" s="94">
        <v>0</v>
      </c>
      <c r="RJ7" s="94">
        <v>0</v>
      </c>
      <c r="RK7" s="94">
        <v>0</v>
      </c>
      <c r="RL7" s="94">
        <v>0</v>
      </c>
      <c r="RM7" s="94">
        <v>0</v>
      </c>
      <c r="RN7" s="94">
        <v>0</v>
      </c>
      <c r="RO7" s="94">
        <v>0</v>
      </c>
      <c r="RP7" s="94">
        <v>0</v>
      </c>
      <c r="RQ7" s="94">
        <v>1</v>
      </c>
      <c r="RR7" s="94">
        <v>0.77868269999999995</v>
      </c>
      <c r="RS7" s="94">
        <v>0.21233817999999999</v>
      </c>
      <c r="RT7" s="94">
        <v>1.0644291E-2</v>
      </c>
      <c r="RU7" s="94">
        <v>5.2601890000000004E-4</v>
      </c>
      <c r="RV7" s="94">
        <v>2.5700382999999999E-5</v>
      </c>
      <c r="RW7" s="94">
        <v>1.24406E-6</v>
      </c>
      <c r="RX7" s="94">
        <v>5.9756630000000005E-8</v>
      </c>
      <c r="RY7" s="94">
        <v>2.851647E-9</v>
      </c>
      <c r="RZ7" s="94">
        <v>1.3532524E-10</v>
      </c>
      <c r="SA7" s="94">
        <v>6.3908882999999999E-12</v>
      </c>
      <c r="SB7" s="94">
        <v>3.0054385E-13</v>
      </c>
      <c r="SC7" s="94">
        <v>1.4081082500000001E-14</v>
      </c>
      <c r="SD7" s="94">
        <v>6.5754685999999998E-16</v>
      </c>
      <c r="SE7" s="94">
        <v>3.0614863999999998E-17</v>
      </c>
      <c r="SF7" s="94">
        <v>1.4216142E-18</v>
      </c>
      <c r="SG7" s="94">
        <v>6.5854555999999998E-20</v>
      </c>
      <c r="SH7" s="94">
        <v>3.0439680000000002E-21</v>
      </c>
      <c r="SI7" s="94">
        <v>1.4041945999999999E-22</v>
      </c>
      <c r="SJ7" s="94">
        <v>6.4657699999999999E-24</v>
      </c>
      <c r="SK7" s="94">
        <v>2.9722309999999999E-25</v>
      </c>
      <c r="SL7" s="94">
        <v>1.3641764000000001E-26</v>
      </c>
      <c r="SM7" s="94">
        <v>6.2522239999999997E-28</v>
      </c>
      <c r="SN7" s="94">
        <v>2.8616686E-29</v>
      </c>
      <c r="SO7" s="94">
        <v>1.3081725999999999E-30</v>
      </c>
      <c r="SP7" s="94">
        <v>5.9732059999999997E-32</v>
      </c>
      <c r="SQ7" s="94">
        <v>2.7244444000000001E-33</v>
      </c>
      <c r="SR7" s="94">
        <v>1.2414568999999999E-34</v>
      </c>
      <c r="SS7" s="94">
        <v>5.6426429999999998E-36</v>
      </c>
      <c r="ST7" s="94">
        <v>2.3719456E-37</v>
      </c>
      <c r="SU7" s="94">
        <v>0</v>
      </c>
      <c r="SV7" s="94">
        <v>0</v>
      </c>
      <c r="SW7" s="94">
        <v>0</v>
      </c>
      <c r="SX7" s="94">
        <v>0</v>
      </c>
      <c r="SY7" s="94">
        <v>0</v>
      </c>
      <c r="SZ7" s="94">
        <v>0</v>
      </c>
      <c r="TA7" s="94">
        <v>0</v>
      </c>
      <c r="TB7" s="94">
        <v>0</v>
      </c>
      <c r="TC7" s="94">
        <v>0</v>
      </c>
      <c r="TD7" s="94">
        <v>0</v>
      </c>
      <c r="TE7" s="94">
        <v>1</v>
      </c>
      <c r="TF7" s="94">
        <v>0.77868280000000001</v>
      </c>
      <c r="TG7" s="94">
        <v>0.21233827</v>
      </c>
      <c r="TH7" s="94">
        <v>1.0644298999999999E-2</v>
      </c>
      <c r="TI7" s="94">
        <v>5.2601926000000001E-4</v>
      </c>
      <c r="TJ7" s="94">
        <v>2.5700396000000001E-5</v>
      </c>
      <c r="TK7" s="94">
        <v>1.2440608999999999E-6</v>
      </c>
      <c r="TL7" s="94">
        <v>5.9756670000000004E-8</v>
      </c>
      <c r="TM7" s="94">
        <v>2.8516487000000002E-9</v>
      </c>
      <c r="TN7" s="94">
        <v>1.3532532E-10</v>
      </c>
      <c r="TO7" s="94">
        <v>6.3908925999999999E-12</v>
      </c>
      <c r="TP7" s="94">
        <v>3.0054403999999998E-13</v>
      </c>
      <c r="TQ7" s="94">
        <v>1.4081088E-14</v>
      </c>
      <c r="TR7" s="94">
        <v>6.5754710000000003E-16</v>
      </c>
      <c r="TS7" s="94">
        <v>3.0614869999999998E-17</v>
      </c>
      <c r="TT7" s="94">
        <v>1.4216142E-18</v>
      </c>
      <c r="TU7" s="94">
        <v>6.5854555999999998E-20</v>
      </c>
      <c r="TV7" s="94">
        <v>3.0439680000000002E-21</v>
      </c>
      <c r="TW7" s="94">
        <v>1.4041949E-22</v>
      </c>
      <c r="TX7" s="94">
        <v>6.4657720000000004E-24</v>
      </c>
      <c r="TY7" s="94">
        <v>2.9722317E-25</v>
      </c>
      <c r="TZ7" s="94">
        <v>1.3641767000000001E-26</v>
      </c>
      <c r="UA7" s="94">
        <v>6.2522252999999998E-28</v>
      </c>
      <c r="UB7" s="94">
        <v>2.8616692000000002E-29</v>
      </c>
      <c r="UC7" s="94">
        <v>1.3081726999999999E-30</v>
      </c>
      <c r="UD7" s="94">
        <v>5.9732074999999997E-32</v>
      </c>
      <c r="UE7" s="94">
        <v>2.7244455999999999E-33</v>
      </c>
      <c r="UF7" s="94">
        <v>1.2414575E-34</v>
      </c>
      <c r="UG7" s="94">
        <v>5.6426459999999999E-36</v>
      </c>
      <c r="UH7" s="94">
        <v>2.3719464999999999E-37</v>
      </c>
      <c r="UI7" s="94">
        <v>0</v>
      </c>
      <c r="UJ7" s="94">
        <v>0</v>
      </c>
      <c r="UK7" s="94">
        <v>0</v>
      </c>
      <c r="UL7" s="94">
        <v>0</v>
      </c>
      <c r="UM7" s="94">
        <v>0</v>
      </c>
      <c r="UN7" s="94">
        <v>0</v>
      </c>
      <c r="UO7" s="94">
        <v>0</v>
      </c>
      <c r="UP7" s="94">
        <v>0</v>
      </c>
      <c r="UQ7" s="94">
        <v>0</v>
      </c>
      <c r="UR7" s="94">
        <v>0</v>
      </c>
      <c r="US7" s="94">
        <v>1</v>
      </c>
      <c r="UT7" s="94">
        <v>0.77868280000000001</v>
      </c>
      <c r="UU7" s="94">
        <v>0.21233832999999999</v>
      </c>
      <c r="UV7" s="94">
        <v>1.0644307E-2</v>
      </c>
      <c r="UW7" s="94">
        <v>5.2601980000000002E-4</v>
      </c>
      <c r="UX7" s="94">
        <v>2.5700422999999998E-5</v>
      </c>
      <c r="UY7" s="94">
        <v>1.2440620000000001E-6</v>
      </c>
      <c r="UZ7" s="94">
        <v>5.9756729999999997E-8</v>
      </c>
      <c r="VA7" s="94">
        <v>2.8516511000000001E-9</v>
      </c>
      <c r="VB7" s="94">
        <v>1.3532539E-10</v>
      </c>
      <c r="VC7" s="94">
        <v>6.3908960000000003E-12</v>
      </c>
      <c r="VD7" s="94">
        <v>3.0054415000000002E-13</v>
      </c>
      <c r="VE7" s="94">
        <v>1.4081089999999999E-14</v>
      </c>
      <c r="VF7" s="94">
        <v>6.5754710000000003E-16</v>
      </c>
      <c r="VG7" s="94">
        <v>3.061486E-17</v>
      </c>
      <c r="VH7" s="94">
        <v>1.4216138000000001E-18</v>
      </c>
      <c r="VI7" s="94">
        <v>6.5854524000000005E-20</v>
      </c>
      <c r="VJ7" s="94">
        <v>3.0439659999999998E-21</v>
      </c>
      <c r="VK7" s="94">
        <v>1.4041936000000001E-22</v>
      </c>
      <c r="VL7" s="94">
        <v>6.4657667000000001E-24</v>
      </c>
      <c r="VM7" s="94">
        <v>2.97223E-25</v>
      </c>
      <c r="VN7" s="94">
        <v>1.3641762E-26</v>
      </c>
      <c r="VO7" s="94">
        <v>6.2522229999999996E-28</v>
      </c>
      <c r="VP7" s="94">
        <v>2.8616680000000003E-29</v>
      </c>
      <c r="VQ7" s="94">
        <v>1.308172E-30</v>
      </c>
      <c r="VR7" s="94">
        <v>5.973205E-32</v>
      </c>
      <c r="VS7" s="94">
        <v>2.7244464E-33</v>
      </c>
      <c r="VT7" s="94">
        <v>1.2414586000000001E-34</v>
      </c>
      <c r="VU7" s="94">
        <v>5.6426512999999998E-36</v>
      </c>
      <c r="VV7" s="94">
        <v>2.3719479999999999E-37</v>
      </c>
      <c r="VW7" s="94">
        <v>0</v>
      </c>
      <c r="VX7" s="94">
        <v>0</v>
      </c>
      <c r="VY7" s="94">
        <v>0</v>
      </c>
      <c r="VZ7" s="94">
        <v>0</v>
      </c>
      <c r="WA7" s="94">
        <v>0</v>
      </c>
      <c r="WB7" s="94">
        <v>0</v>
      </c>
      <c r="WC7" s="94">
        <v>0</v>
      </c>
      <c r="WD7" s="94">
        <v>0</v>
      </c>
      <c r="WE7" s="94">
        <v>0</v>
      </c>
      <c r="WF7" s="94">
        <v>0</v>
      </c>
      <c r="WG7" s="94">
        <v>1</v>
      </c>
      <c r="WH7" s="94">
        <v>0.77868329999999997</v>
      </c>
      <c r="WI7" s="94">
        <v>0.21233832999999999</v>
      </c>
      <c r="WJ7" s="94">
        <v>1.0644307E-2</v>
      </c>
      <c r="WK7" s="94">
        <v>5.2602010000000002E-4</v>
      </c>
      <c r="WL7" s="94">
        <v>2.5700433999999998E-5</v>
      </c>
      <c r="WM7" s="94">
        <v>1.2440622999999999E-6</v>
      </c>
      <c r="WN7" s="94">
        <v>5.9756765000000005E-8</v>
      </c>
      <c r="WO7" s="94">
        <v>2.8516530999999999E-9</v>
      </c>
      <c r="WP7" s="94">
        <v>1.3532547E-10</v>
      </c>
      <c r="WQ7" s="94">
        <v>6.3908987000000002E-12</v>
      </c>
      <c r="WR7" s="94">
        <v>3.0054423000000001E-13</v>
      </c>
      <c r="WS7" s="94">
        <v>1.4081092000000001E-14</v>
      </c>
      <c r="WT7" s="94">
        <v>6.5754710000000003E-16</v>
      </c>
      <c r="WU7" s="94">
        <v>3.0614857999999998E-17</v>
      </c>
      <c r="WV7" s="94">
        <v>1.4216132000000001E-18</v>
      </c>
      <c r="WW7" s="94">
        <v>6.5854485000000002E-20</v>
      </c>
      <c r="WX7" s="94">
        <v>3.0439629000000002E-21</v>
      </c>
      <c r="WY7" s="94">
        <v>1.4041921E-22</v>
      </c>
      <c r="WZ7" s="94">
        <v>6.4657599999999998E-24</v>
      </c>
      <c r="XA7" s="94">
        <v>2.9722279999999998E-25</v>
      </c>
      <c r="XB7" s="94">
        <v>1.3641756000000001E-26</v>
      </c>
      <c r="XC7" s="94">
        <v>6.2522219999999996E-28</v>
      </c>
      <c r="XD7" s="94">
        <v>2.8616677000000001E-29</v>
      </c>
      <c r="XE7" s="94">
        <v>1.3081719E-30</v>
      </c>
      <c r="XF7" s="94">
        <v>5.9732046000000004E-32</v>
      </c>
      <c r="XG7" s="94">
        <v>2.7244459999999999E-33</v>
      </c>
      <c r="XH7" s="94">
        <v>1.2414588999999999E-34</v>
      </c>
      <c r="XI7" s="94">
        <v>5.6426551999999999E-36</v>
      </c>
      <c r="XJ7" s="94">
        <v>2.3719506E-37</v>
      </c>
      <c r="XK7" s="94">
        <v>0</v>
      </c>
      <c r="XL7" s="94">
        <v>0</v>
      </c>
      <c r="XM7" s="94">
        <v>0</v>
      </c>
      <c r="XN7" s="94">
        <v>0</v>
      </c>
      <c r="XO7" s="94">
        <v>0</v>
      </c>
      <c r="XP7" s="94">
        <v>0</v>
      </c>
      <c r="XQ7" s="94">
        <v>0</v>
      </c>
      <c r="XR7" s="94">
        <v>0</v>
      </c>
      <c r="XS7" s="94">
        <v>0</v>
      </c>
      <c r="XT7" s="94">
        <v>0</v>
      </c>
      <c r="XU7" s="94">
        <v>1</v>
      </c>
      <c r="XV7" s="94">
        <v>0.77868369999999998</v>
      </c>
      <c r="XW7" s="94">
        <v>0.21233837</v>
      </c>
      <c r="XX7" s="94">
        <v>1.0644310000000001E-2</v>
      </c>
      <c r="XY7" s="94">
        <v>5.2602010000000002E-4</v>
      </c>
      <c r="XZ7" s="94">
        <v>2.5700441000000001E-5</v>
      </c>
      <c r="YA7" s="94">
        <v>1.2440629E-6</v>
      </c>
      <c r="YB7" s="94">
        <v>5.9756809999999996E-8</v>
      </c>
      <c r="YC7" s="94">
        <v>2.8516555999999999E-9</v>
      </c>
      <c r="YD7" s="94">
        <v>1.3532557999999999E-10</v>
      </c>
      <c r="YE7" s="94">
        <v>6.3909030000000003E-12</v>
      </c>
      <c r="YF7" s="94">
        <v>3.0054427999999999E-13</v>
      </c>
      <c r="YG7" s="94">
        <v>1.4081100000000001E-14</v>
      </c>
      <c r="YH7" s="94">
        <v>6.5754739999999998E-16</v>
      </c>
      <c r="YI7" s="94">
        <v>3.0614863999999998E-17</v>
      </c>
      <c r="YJ7" s="94">
        <v>1.4216137E-18</v>
      </c>
      <c r="YK7" s="94">
        <v>6.5854490000000006E-20</v>
      </c>
      <c r="YL7" s="94">
        <v>3.0439632999999999E-21</v>
      </c>
      <c r="YM7" s="94">
        <v>1.4041922000000001E-22</v>
      </c>
      <c r="YN7" s="94">
        <v>6.4657590000000003E-24</v>
      </c>
      <c r="YO7" s="94">
        <v>2.9722277000000001E-25</v>
      </c>
      <c r="YP7" s="94">
        <v>1.3641760999999999E-26</v>
      </c>
      <c r="YQ7" s="94">
        <v>6.2522287E-28</v>
      </c>
      <c r="YR7" s="94">
        <v>2.8616721999999999E-29</v>
      </c>
      <c r="YS7" s="94">
        <v>1.3081747E-30</v>
      </c>
      <c r="YT7" s="94">
        <v>5.9732193000000004E-32</v>
      </c>
      <c r="YU7" s="94">
        <v>2.7244532000000001E-33</v>
      </c>
      <c r="YV7" s="94">
        <v>1.2414623999999999E-34</v>
      </c>
      <c r="YW7" s="94">
        <v>5.6426702999999999E-36</v>
      </c>
      <c r="YX7" s="94">
        <v>2.3719567999999999E-37</v>
      </c>
      <c r="YY7" s="94">
        <v>0</v>
      </c>
      <c r="YZ7" s="94">
        <v>0</v>
      </c>
      <c r="ZA7" s="94">
        <v>0</v>
      </c>
      <c r="ZB7" s="94">
        <v>0</v>
      </c>
      <c r="ZC7" s="94">
        <v>0</v>
      </c>
      <c r="ZD7" s="94">
        <v>0</v>
      </c>
      <c r="ZE7" s="94">
        <v>0</v>
      </c>
      <c r="ZF7" s="94">
        <v>0</v>
      </c>
      <c r="ZG7" s="94">
        <v>0</v>
      </c>
      <c r="ZH7" s="94">
        <v>0</v>
      </c>
      <c r="ZI7" s="94">
        <v>1</v>
      </c>
      <c r="ZJ7" s="94">
        <v>0.77868384000000002</v>
      </c>
      <c r="ZK7" s="94">
        <v>0.21233838999999999</v>
      </c>
      <c r="ZL7" s="94">
        <v>1.0644317E-2</v>
      </c>
      <c r="ZM7" s="94">
        <v>5.2602059999999997E-4</v>
      </c>
      <c r="ZN7" s="94">
        <v>2.570046E-5</v>
      </c>
      <c r="ZO7" s="94">
        <v>1.2440639E-6</v>
      </c>
      <c r="ZP7" s="94">
        <v>5.9756864000000007E-8</v>
      </c>
      <c r="ZQ7" s="94">
        <v>2.8516591000000002E-9</v>
      </c>
      <c r="ZR7" s="94">
        <v>1.3532585000000001E-10</v>
      </c>
      <c r="ZS7" s="94">
        <v>6.3909195000000001E-12</v>
      </c>
      <c r="ZT7" s="94">
        <v>3.0054548000000002E-13</v>
      </c>
      <c r="ZU7" s="94">
        <v>1.4081170000000001E-14</v>
      </c>
      <c r="ZV7" s="94">
        <v>6.5755172999999999E-16</v>
      </c>
      <c r="ZW7" s="94">
        <v>3.0615126000000002E-17</v>
      </c>
      <c r="ZX7" s="94">
        <v>1.4216288E-18</v>
      </c>
      <c r="ZY7" s="94">
        <v>6.5855389999999995E-20</v>
      </c>
      <c r="ZZ7" s="94">
        <v>3.0440154E-21</v>
      </c>
      <c r="AAA7" s="94">
        <v>1.4042217999999999E-22</v>
      </c>
      <c r="AAB7" s="94">
        <v>6.4659236999999999E-24</v>
      </c>
      <c r="AAC7" s="94">
        <v>2.9723181999999998E-25</v>
      </c>
      <c r="AAD7" s="94">
        <v>1.3642257E-26</v>
      </c>
      <c r="AAE7" s="94">
        <v>6.2524963999999997E-28</v>
      </c>
      <c r="AAF7" s="94">
        <v>2.8618159999999999E-29</v>
      </c>
      <c r="AAG7" s="94">
        <v>1.3082511E-30</v>
      </c>
      <c r="AAH7" s="94">
        <v>5.9736219999999996E-32</v>
      </c>
      <c r="AAI7" s="94">
        <v>2.7246613E-33</v>
      </c>
      <c r="AAJ7" s="94">
        <v>1.2415691000000001E-34</v>
      </c>
      <c r="AAK7" s="94">
        <v>5.6429710000000001E-36</v>
      </c>
      <c r="AAL7" s="94">
        <v>2.3720550000000001E-37</v>
      </c>
      <c r="AAM7" s="94">
        <v>0</v>
      </c>
      <c r="AAN7" s="94">
        <v>0</v>
      </c>
      <c r="AAO7" s="94">
        <v>0</v>
      </c>
      <c r="AAP7" s="94">
        <v>0</v>
      </c>
      <c r="AAQ7" s="94">
        <v>0</v>
      </c>
      <c r="AAR7" s="94">
        <v>0</v>
      </c>
      <c r="AAS7" s="94">
        <v>0</v>
      </c>
      <c r="AAT7" s="94">
        <v>0</v>
      </c>
      <c r="AAU7" s="94">
        <v>0</v>
      </c>
      <c r="AAV7" s="94">
        <v>0</v>
      </c>
      <c r="AAW7" s="94">
        <v>1</v>
      </c>
      <c r="AAX7" s="94">
        <v>0.77868340000000003</v>
      </c>
      <c r="AAY7" s="94">
        <v>0.21233838999999999</v>
      </c>
      <c r="AAZ7" s="94">
        <v>1.0644315999999999E-2</v>
      </c>
      <c r="ABA7" s="94">
        <v>5.2602080000000004E-4</v>
      </c>
      <c r="ABB7" s="94">
        <v>2.5700485000000001E-5</v>
      </c>
      <c r="ABC7" s="94">
        <v>1.2440648000000001E-6</v>
      </c>
      <c r="ABD7" s="94">
        <v>5.9756900000000005E-8</v>
      </c>
      <c r="ABE7" s="94">
        <v>2.851661E-9</v>
      </c>
      <c r="ABF7" s="94">
        <v>1.3532594E-10</v>
      </c>
      <c r="ABG7" s="94">
        <v>6.3909233999999999E-12</v>
      </c>
      <c r="ABH7" s="94">
        <v>3.0054563999999999E-13</v>
      </c>
      <c r="ABI7" s="94">
        <v>1.4081168999999999E-14</v>
      </c>
      <c r="ABJ7" s="94">
        <v>6.5755129999999997E-16</v>
      </c>
      <c r="ABK7" s="94">
        <v>3.0615085999999997E-17</v>
      </c>
      <c r="ABL7" s="94">
        <v>1.4216262000000001E-18</v>
      </c>
      <c r="ABM7" s="94">
        <v>6.5855219999999997E-20</v>
      </c>
      <c r="ABN7" s="94">
        <v>3.0440059999999999E-21</v>
      </c>
      <c r="ABO7" s="94">
        <v>1.4042162E-22</v>
      </c>
      <c r="ABP7" s="94">
        <v>6.4658945000000002E-24</v>
      </c>
      <c r="ABQ7" s="94">
        <v>2.9723022000000001E-25</v>
      </c>
      <c r="ABR7" s="94">
        <v>1.3642174000000001E-26</v>
      </c>
      <c r="ABS7" s="94">
        <v>6.2524544999999996E-28</v>
      </c>
      <c r="ABT7" s="94">
        <v>2.8617955999999999E-29</v>
      </c>
      <c r="ABU7" s="94">
        <v>1.3082411E-30</v>
      </c>
      <c r="ABV7" s="94">
        <v>5.9735709999999995E-32</v>
      </c>
      <c r="ABW7" s="94">
        <v>2.7246403E-33</v>
      </c>
      <c r="ABX7" s="94">
        <v>1.2414871E-34</v>
      </c>
      <c r="ABY7" s="94">
        <v>5.6422560000000002E-36</v>
      </c>
      <c r="ABZ7" s="94">
        <v>2.3789795000000001E-37</v>
      </c>
      <c r="ACA7" s="94">
        <v>0</v>
      </c>
      <c r="ACB7" s="94">
        <v>0</v>
      </c>
      <c r="ACC7" s="94">
        <v>0</v>
      </c>
      <c r="ACD7" s="94">
        <v>0</v>
      </c>
      <c r="ACE7" s="94">
        <v>0</v>
      </c>
      <c r="ACF7" s="94">
        <v>0</v>
      </c>
      <c r="ACG7" s="94">
        <v>0</v>
      </c>
      <c r="ACH7" s="94">
        <v>0</v>
      </c>
      <c r="ACI7" s="94">
        <v>0</v>
      </c>
      <c r="ACJ7" s="94">
        <v>0</v>
      </c>
      <c r="ACK7" s="94">
        <v>1</v>
      </c>
      <c r="ACL7" s="94">
        <v>0.77868353999999995</v>
      </c>
      <c r="ACM7" s="94">
        <v>0.21233837</v>
      </c>
      <c r="ACN7" s="94">
        <v>1.0644312E-2</v>
      </c>
      <c r="ACO7" s="94">
        <v>5.2602053999999999E-4</v>
      </c>
      <c r="ACP7" s="94">
        <v>2.5700476E-5</v>
      </c>
      <c r="ACQ7" s="94">
        <v>1.2440643E-6</v>
      </c>
      <c r="ACR7" s="94">
        <v>5.9756885999999994E-8</v>
      </c>
      <c r="ACS7" s="94">
        <v>2.8516600000000001E-9</v>
      </c>
      <c r="ACT7" s="94">
        <v>1.3532592000000001E-10</v>
      </c>
      <c r="ACU7" s="94">
        <v>6.3909242000000004E-12</v>
      </c>
      <c r="ACV7" s="94">
        <v>3.0054559000000002E-13</v>
      </c>
      <c r="ACW7" s="94">
        <v>1.4081168E-14</v>
      </c>
      <c r="ACX7" s="94">
        <v>6.5755119999999999E-16</v>
      </c>
      <c r="ACY7" s="94">
        <v>3.0615073000000002E-17</v>
      </c>
      <c r="ACZ7" s="94">
        <v>1.4216261000000001E-18</v>
      </c>
      <c r="ADA7" s="94">
        <v>6.5855210000000002E-20</v>
      </c>
      <c r="ADB7" s="94">
        <v>3.0440052999999999E-21</v>
      </c>
      <c r="ADC7" s="94">
        <v>1.4042162E-22</v>
      </c>
      <c r="ADD7" s="94">
        <v>6.4658937000000003E-24</v>
      </c>
      <c r="ADE7" s="94">
        <v>2.9723019999999999E-25</v>
      </c>
      <c r="ADF7" s="94">
        <v>1.3642178000000001E-26</v>
      </c>
      <c r="ADG7" s="94">
        <v>6.2524583999999999E-28</v>
      </c>
      <c r="ADH7" s="94">
        <v>2.8617976999999997E-29</v>
      </c>
      <c r="ADI7" s="94">
        <v>1.3082424E-30</v>
      </c>
      <c r="ADJ7" s="94">
        <v>5.9735819999999999E-32</v>
      </c>
      <c r="ADK7" s="94">
        <v>2.7246463999999998E-33</v>
      </c>
      <c r="ADL7" s="94">
        <v>1.2415012999999999E-34</v>
      </c>
      <c r="ADM7" s="94">
        <v>5.6529650000000003E-36</v>
      </c>
      <c r="ADN7" s="94">
        <v>2.3992946999999999E-37</v>
      </c>
      <c r="ADO7" s="94">
        <v>0</v>
      </c>
      <c r="ADP7" s="94">
        <v>0</v>
      </c>
      <c r="ADQ7" s="94">
        <v>0</v>
      </c>
      <c r="ADR7" s="94">
        <v>0</v>
      </c>
      <c r="ADS7" s="94">
        <v>0</v>
      </c>
      <c r="ADT7" s="94">
        <v>0</v>
      </c>
      <c r="ADU7" s="94">
        <v>0</v>
      </c>
      <c r="ADV7" s="94">
        <v>0</v>
      </c>
      <c r="ADW7" s="94">
        <v>0</v>
      </c>
      <c r="ADX7" s="94">
        <v>0</v>
      </c>
      <c r="ADY7" s="100"/>
      <c r="ADZ7" s="97">
        <v>1</v>
      </c>
      <c r="AEA7" s="136">
        <v>1.5</v>
      </c>
      <c r="AEB7" s="97">
        <v>1</v>
      </c>
      <c r="AEC7" s="136">
        <v>18.5</v>
      </c>
      <c r="AED7" s="98">
        <f t="shared" ref="AED7:AED69" si="24">IF(AED6+1&lt;=$ADX$4,AED6+1,"")</f>
        <v>2</v>
      </c>
      <c r="AEE7" s="114">
        <f>AEE6+39</f>
        <v>40</v>
      </c>
      <c r="AEF7" s="114">
        <f t="shared" ref="AEF7:AEF24" si="25">AEF6+COUNT($E$6:$AR$6)</f>
        <v>80</v>
      </c>
      <c r="AEG7" s="138">
        <f t="shared" si="17"/>
        <v>0</v>
      </c>
      <c r="AEH7" s="138">
        <f t="shared" si="17"/>
        <v>0</v>
      </c>
      <c r="AEI7" s="138">
        <f t="shared" si="17"/>
        <v>0</v>
      </c>
      <c r="AEJ7" s="138">
        <f t="shared" si="17"/>
        <v>0</v>
      </c>
      <c r="AEK7" s="138">
        <f t="shared" si="17"/>
        <v>0</v>
      </c>
      <c r="AEL7" s="138">
        <f t="shared" si="17"/>
        <v>0</v>
      </c>
      <c r="AEM7" s="138">
        <f t="shared" si="17"/>
        <v>0</v>
      </c>
      <c r="AEN7" s="138">
        <f t="shared" si="17"/>
        <v>0</v>
      </c>
      <c r="AEO7" s="138">
        <f t="shared" si="17"/>
        <v>0</v>
      </c>
      <c r="AEP7" s="138">
        <f t="shared" si="17"/>
        <v>0</v>
      </c>
      <c r="AEQ7" s="138">
        <f t="shared" si="18"/>
        <v>0</v>
      </c>
      <c r="AER7" s="138">
        <f t="shared" si="18"/>
        <v>0</v>
      </c>
      <c r="AES7" s="138">
        <f t="shared" si="18"/>
        <v>0</v>
      </c>
      <c r="AET7" s="138">
        <f t="shared" si="18"/>
        <v>0</v>
      </c>
      <c r="AEU7" s="138">
        <f t="shared" si="18"/>
        <v>0</v>
      </c>
      <c r="AEV7" s="138">
        <f t="shared" si="18"/>
        <v>0</v>
      </c>
      <c r="AEW7" s="138">
        <f t="shared" si="18"/>
        <v>0</v>
      </c>
      <c r="AEX7" s="138">
        <f t="shared" si="18"/>
        <v>0</v>
      </c>
      <c r="AEY7" s="138">
        <f t="shared" si="18"/>
        <v>0</v>
      </c>
      <c r="AEZ7" s="130">
        <f t="shared" si="19"/>
        <v>0.57999999999999996</v>
      </c>
      <c r="AFA7" s="91"/>
      <c r="AFB7" s="94">
        <v>0</v>
      </c>
      <c r="AFC7" s="139">
        <f t="shared" si="20"/>
        <v>0</v>
      </c>
      <c r="AFD7" s="91"/>
      <c r="AFE7" s="114">
        <f>AFE6+39</f>
        <v>40</v>
      </c>
      <c r="AFF7" s="140">
        <f>AFF6+COUNT($E$6:$AR$6)</f>
        <v>60</v>
      </c>
      <c r="AFG7" s="138">
        <f t="shared" ref="AFG7:AFV22" si="26">INDEX($E$6:$ACK$107,$D7,AFG$4)</f>
        <v>6.4657776999999998E-24</v>
      </c>
      <c r="AFH7" s="138">
        <f t="shared" si="21"/>
        <v>6.4657793000000003E-24</v>
      </c>
      <c r="AFI7" s="138">
        <f t="shared" si="21"/>
        <v>6.4657780000000003E-24</v>
      </c>
      <c r="AFJ7" s="138">
        <f t="shared" si="21"/>
        <v>6.465777E-24</v>
      </c>
      <c r="AFK7" s="138">
        <f t="shared" si="21"/>
        <v>6.4657710000000001E-24</v>
      </c>
      <c r="AFL7" s="138">
        <f t="shared" si="21"/>
        <v>6.4657655000000003E-24</v>
      </c>
      <c r="AFM7" s="138">
        <f t="shared" si="21"/>
        <v>6.4657564000000003E-24</v>
      </c>
      <c r="AFN7" s="138">
        <f t="shared" si="21"/>
        <v>6.4657473000000002E-24</v>
      </c>
      <c r="AFO7" s="138">
        <f t="shared" si="21"/>
        <v>6.4657465999999997E-24</v>
      </c>
      <c r="AFP7" s="138">
        <f t="shared" si="21"/>
        <v>6.4657509999999999E-24</v>
      </c>
      <c r="AFQ7" s="138">
        <f t="shared" si="21"/>
        <v>6.4657590000000003E-24</v>
      </c>
      <c r="AFR7" s="138">
        <f t="shared" si="21"/>
        <v>6.4657702000000002E-24</v>
      </c>
      <c r="AFS7" s="138">
        <f t="shared" si="21"/>
        <v>6.4657699999999999E-24</v>
      </c>
      <c r="AFT7" s="138">
        <f t="shared" si="21"/>
        <v>6.4657720000000004E-24</v>
      </c>
      <c r="AFU7" s="138">
        <f t="shared" si="21"/>
        <v>6.4657667000000001E-24</v>
      </c>
      <c r="AFV7" s="138">
        <f t="shared" si="21"/>
        <v>6.4657599999999998E-24</v>
      </c>
      <c r="AFW7" s="138">
        <f t="shared" si="21"/>
        <v>6.4657590000000003E-24</v>
      </c>
      <c r="AFX7" s="138">
        <f t="shared" si="22"/>
        <v>6.4659236999999999E-24</v>
      </c>
      <c r="AFY7" s="138">
        <f t="shared" si="22"/>
        <v>6.4658945000000002E-24</v>
      </c>
      <c r="AFZ7" s="138" t="e">
        <f t="shared" si="22"/>
        <v>#VALUE!</v>
      </c>
      <c r="AGA7" s="139">
        <f t="shared" si="23"/>
        <v>6.4657802578947377E-24</v>
      </c>
      <c r="AGB7" s="91"/>
      <c r="AGC7" s="91"/>
      <c r="AGD7" s="91"/>
      <c r="AGE7" s="91"/>
      <c r="AGF7" s="91"/>
      <c r="AGG7" s="91"/>
      <c r="AGH7" s="91"/>
      <c r="AGI7" s="91"/>
      <c r="AGJ7" s="91"/>
      <c r="AGK7" s="91"/>
      <c r="AGL7" s="91"/>
      <c r="AGM7" s="91"/>
      <c r="AGN7" s="91"/>
      <c r="AGO7" s="91"/>
      <c r="AGP7" s="91"/>
      <c r="AGQ7" s="91"/>
      <c r="AGR7" s="91"/>
      <c r="AGS7" s="91"/>
      <c r="AGT7" s="91"/>
      <c r="AGU7" s="91"/>
      <c r="AGV7" s="91"/>
      <c r="AGW7" s="91"/>
      <c r="AGX7" s="91"/>
      <c r="AGY7" s="91"/>
      <c r="AGZ7" s="91"/>
      <c r="AHA7" s="91"/>
      <c r="AHB7" s="91"/>
      <c r="AHC7" s="91"/>
      <c r="AHD7" s="91"/>
      <c r="AHE7" s="91"/>
      <c r="AHF7" s="91"/>
      <c r="AHG7" s="91"/>
      <c r="AHH7" s="91"/>
      <c r="AHI7" s="91"/>
      <c r="AHJ7" s="91"/>
      <c r="AHK7" s="91"/>
      <c r="AHL7" s="91"/>
      <c r="AHM7" s="91"/>
      <c r="AHN7" s="91"/>
      <c r="AHO7" s="91"/>
      <c r="AHP7" s="91"/>
      <c r="AHQ7" s="91"/>
      <c r="AHR7" s="91"/>
      <c r="AHS7" s="91"/>
      <c r="AHT7" s="91"/>
      <c r="AHU7" s="91"/>
      <c r="AHV7" s="91"/>
      <c r="AHW7" s="91"/>
      <c r="AHX7" s="91"/>
      <c r="AHY7" s="91"/>
      <c r="AHZ7" s="91"/>
      <c r="AIA7" s="91"/>
      <c r="AIB7" s="91"/>
      <c r="AIC7" s="91"/>
      <c r="AID7" s="91"/>
      <c r="AIE7" s="91"/>
      <c r="AIF7" s="91"/>
      <c r="AIG7" s="91"/>
      <c r="AIH7" s="91"/>
      <c r="AII7" s="91"/>
      <c r="AIJ7" s="91"/>
      <c r="AIK7" s="91"/>
      <c r="AIL7" s="91"/>
      <c r="AIM7" s="91"/>
      <c r="AIN7" s="91"/>
      <c r="AIO7" s="91"/>
      <c r="AIP7" s="91"/>
      <c r="AIQ7" s="91"/>
      <c r="AIR7" s="91"/>
      <c r="AIS7" s="91"/>
      <c r="AIT7" s="91"/>
      <c r="AIU7" s="91"/>
      <c r="AIV7" s="91"/>
      <c r="AIW7" s="91"/>
      <c r="AIX7" s="91"/>
      <c r="AIY7" s="91"/>
      <c r="AIZ7" s="91"/>
      <c r="AJA7" s="91"/>
      <c r="AJB7" s="91"/>
      <c r="AJC7" s="91"/>
      <c r="AJD7" s="91"/>
      <c r="AJE7" s="91"/>
      <c r="AJF7" s="91"/>
      <c r="AJG7" s="91"/>
      <c r="AJH7" s="91"/>
      <c r="AJI7" s="91"/>
      <c r="AJJ7" s="91"/>
      <c r="AJK7" s="91"/>
      <c r="AJL7" s="91"/>
      <c r="AJM7" s="91"/>
      <c r="AJN7" s="91"/>
      <c r="AJO7" s="91"/>
      <c r="AJP7" s="91"/>
      <c r="AJQ7" s="91"/>
      <c r="AJR7" s="91"/>
      <c r="AJS7" s="91"/>
      <c r="AJT7" s="91"/>
      <c r="AJU7" s="91"/>
      <c r="AJV7" s="91"/>
      <c r="AJW7" s="91"/>
      <c r="AJX7" s="91"/>
      <c r="AJY7" s="91"/>
      <c r="AJZ7" s="91"/>
      <c r="AKA7" s="91"/>
      <c r="AKB7" s="91"/>
      <c r="AKC7" s="91"/>
      <c r="AKD7" s="91"/>
      <c r="AKE7" s="91"/>
      <c r="AKF7" s="91"/>
      <c r="AKG7" s="91"/>
      <c r="AKH7" s="91"/>
      <c r="AKI7" s="91"/>
      <c r="AKJ7" s="91"/>
      <c r="AKK7" s="91"/>
      <c r="AKL7" s="91"/>
      <c r="AKM7" s="91"/>
      <c r="AKN7" s="91"/>
      <c r="AKO7" s="91"/>
      <c r="AKP7" s="91"/>
      <c r="AKQ7" s="91"/>
      <c r="AKR7" s="91"/>
      <c r="AKS7" s="91"/>
      <c r="AKT7" s="91"/>
      <c r="AKU7" s="91"/>
      <c r="AKV7" s="91"/>
      <c r="AKW7" s="91"/>
      <c r="AKX7" s="91"/>
      <c r="AKY7" s="91"/>
      <c r="AKZ7" s="91"/>
      <c r="ALA7" s="91"/>
      <c r="ALB7" s="91"/>
      <c r="ALC7" s="91"/>
      <c r="ALD7" s="91"/>
      <c r="ALE7" s="91"/>
      <c r="ALF7" s="91"/>
      <c r="ALG7" s="91"/>
      <c r="ALH7" s="91"/>
      <c r="ALI7" s="91"/>
      <c r="ALJ7" s="91"/>
      <c r="ALK7" s="91"/>
      <c r="ALL7" s="91"/>
      <c r="ALM7" s="91"/>
      <c r="ALN7" s="91"/>
      <c r="ALO7" s="91"/>
      <c r="ALP7" s="91"/>
      <c r="ALQ7" s="91"/>
      <c r="ALR7" s="91"/>
      <c r="ALS7" s="91"/>
      <c r="ALT7" s="91"/>
      <c r="ALU7" s="91"/>
      <c r="ALV7" s="91"/>
      <c r="ALW7" s="91"/>
      <c r="ALX7" s="91"/>
      <c r="ALY7" s="91"/>
      <c r="ALZ7" s="91"/>
      <c r="AMA7" s="91"/>
      <c r="AMB7" s="91"/>
      <c r="AMC7" s="91"/>
      <c r="AMD7" s="91"/>
      <c r="AME7" s="91"/>
      <c r="AMF7" s="91"/>
      <c r="AMG7" s="91"/>
      <c r="AMH7" s="91"/>
      <c r="AMI7" s="91"/>
      <c r="AMJ7" s="91"/>
      <c r="AMK7" s="91"/>
      <c r="AML7" s="91"/>
      <c r="AMM7" s="91"/>
      <c r="AMN7" s="91"/>
      <c r="AMO7" s="91"/>
      <c r="AMP7" s="91"/>
      <c r="AMQ7" s="91"/>
      <c r="AMR7" s="91"/>
      <c r="AMS7" s="91"/>
      <c r="AMT7" s="91"/>
      <c r="AMU7" s="91"/>
      <c r="AMV7" s="91"/>
      <c r="AMW7" s="91"/>
      <c r="AMX7" s="91"/>
      <c r="AMY7" s="91"/>
      <c r="AMZ7" s="91"/>
      <c r="ANA7" s="91"/>
      <c r="ANB7" s="91"/>
      <c r="ANC7" s="91"/>
      <c r="AND7" s="91"/>
      <c r="ANE7" s="91"/>
      <c r="ANF7" s="91"/>
      <c r="ANG7" s="91"/>
      <c r="ANH7" s="91"/>
      <c r="ANI7" s="91"/>
      <c r="ANJ7" s="91"/>
      <c r="ANK7" s="91"/>
      <c r="ANL7" s="91"/>
      <c r="ANM7" s="91"/>
      <c r="ANN7" s="91"/>
      <c r="ANO7" s="91"/>
      <c r="ANP7" s="91"/>
      <c r="ANQ7" s="91"/>
      <c r="ANR7" s="91"/>
      <c r="ANS7" s="91"/>
      <c r="ANT7" s="91"/>
      <c r="ANU7" s="91"/>
      <c r="ANV7" s="91"/>
      <c r="ANW7" s="91"/>
      <c r="ANX7" s="91"/>
      <c r="ANY7" s="91"/>
      <c r="ANZ7" s="91"/>
      <c r="AOA7" s="91"/>
      <c r="AOB7" s="91"/>
      <c r="AOC7" s="91"/>
      <c r="AOD7" s="91"/>
      <c r="AOE7" s="91"/>
      <c r="AOF7" s="91"/>
      <c r="AOG7" s="91"/>
      <c r="AOH7" s="91"/>
      <c r="AOI7" s="91"/>
      <c r="AOJ7" s="91"/>
      <c r="AOK7" s="91"/>
      <c r="AOL7" s="91"/>
      <c r="AOM7" s="91"/>
      <c r="AON7" s="91"/>
      <c r="AOO7" s="91"/>
      <c r="AOP7" s="91"/>
      <c r="AOQ7" s="91"/>
      <c r="AOR7" s="91"/>
      <c r="AOS7" s="91"/>
      <c r="AOT7" s="91"/>
      <c r="AOU7" s="91"/>
      <c r="AOV7" s="91"/>
      <c r="AOW7" s="91"/>
      <c r="AOX7" s="91"/>
      <c r="AOY7" s="91"/>
      <c r="AOZ7" s="91"/>
      <c r="APA7" s="91"/>
      <c r="APB7" s="91"/>
      <c r="APC7" s="91"/>
      <c r="APD7" s="91"/>
      <c r="APE7" s="91"/>
      <c r="APF7" s="91"/>
      <c r="APG7" s="91"/>
      <c r="APH7" s="91"/>
      <c r="API7" s="91"/>
      <c r="APJ7" s="91"/>
      <c r="APK7" s="91"/>
      <c r="APL7" s="91"/>
      <c r="APM7" s="91"/>
      <c r="APN7" s="91"/>
      <c r="APO7" s="91"/>
      <c r="APP7" s="91"/>
      <c r="APQ7" s="91"/>
      <c r="APR7" s="91"/>
      <c r="APS7" s="91"/>
      <c r="APT7" s="91"/>
      <c r="APU7" s="91"/>
      <c r="APV7" s="91"/>
      <c r="APW7" s="91"/>
      <c r="APX7" s="91"/>
      <c r="APY7" s="91"/>
      <c r="APZ7" s="91"/>
      <c r="AQA7" s="91"/>
      <c r="AQB7" s="91"/>
      <c r="AQC7" s="91"/>
      <c r="AQD7" s="91"/>
      <c r="AQE7" s="91"/>
      <c r="AQF7" s="91"/>
      <c r="AQG7" s="91"/>
      <c r="AQH7" s="91"/>
      <c r="AQI7" s="91"/>
      <c r="AQJ7" s="91"/>
      <c r="AQK7" s="91"/>
      <c r="AQL7" s="91"/>
      <c r="AQM7" s="91"/>
      <c r="AQN7" s="91"/>
      <c r="AQO7" s="91"/>
      <c r="AQP7" s="91"/>
      <c r="AQQ7" s="91"/>
      <c r="AQR7" s="91"/>
      <c r="AQS7" s="91"/>
      <c r="AQT7" s="91"/>
      <c r="AQU7" s="91"/>
      <c r="AQV7" s="91"/>
      <c r="AQW7" s="91"/>
      <c r="AQX7" s="91"/>
      <c r="AQY7" s="91"/>
      <c r="AQZ7" s="91"/>
      <c r="ARA7" s="91"/>
      <c r="ARB7" s="91"/>
      <c r="ARC7" s="91"/>
      <c r="ARD7" s="91"/>
      <c r="ARE7" s="91"/>
      <c r="ARF7" s="91"/>
      <c r="ARG7" s="91"/>
      <c r="ARH7" s="91"/>
      <c r="ARI7" s="91"/>
      <c r="ARJ7" s="91"/>
      <c r="ARK7" s="91"/>
      <c r="ARL7" s="91"/>
      <c r="ARM7" s="91"/>
      <c r="ARN7" s="91"/>
      <c r="ARO7" s="91"/>
      <c r="ARP7" s="91"/>
      <c r="ARQ7" s="91"/>
      <c r="ARR7" s="91"/>
      <c r="ARS7" s="91"/>
      <c r="ART7" s="91"/>
      <c r="ARU7" s="91"/>
      <c r="ARV7" s="91"/>
      <c r="ARW7" s="91"/>
      <c r="ARX7" s="91"/>
      <c r="ARY7" s="91"/>
      <c r="ARZ7" s="91"/>
      <c r="ASA7" s="91"/>
      <c r="ASB7" s="91"/>
      <c r="ASC7" s="91"/>
      <c r="ASD7" s="91"/>
      <c r="ASE7" s="91"/>
      <c r="ASF7" s="91"/>
      <c r="ASG7" s="91"/>
      <c r="ASH7" s="91"/>
      <c r="ASI7" s="91"/>
      <c r="ASJ7" s="91"/>
      <c r="ASK7" s="91"/>
      <c r="ASL7" s="91"/>
      <c r="ASM7" s="91"/>
      <c r="ASN7" s="91"/>
      <c r="ASO7" s="91"/>
      <c r="ASP7" s="91"/>
      <c r="ASQ7" s="91"/>
      <c r="ASR7" s="91"/>
    </row>
    <row r="8" spans="1:1188" ht="4.5" customHeight="1" x14ac:dyDescent="0.25">
      <c r="A8" s="129">
        <v>3</v>
      </c>
      <c r="B8" s="130">
        <v>0.87</v>
      </c>
      <c r="C8" s="123">
        <f>IF(ROW()-$B$4&lt;$B$112,2,3)</f>
        <v>2</v>
      </c>
      <c r="D8" s="129">
        <v>3</v>
      </c>
      <c r="E8" s="91">
        <v>1</v>
      </c>
      <c r="F8" s="92">
        <v>0.91812550000000004</v>
      </c>
      <c r="G8" s="92">
        <v>0.48570278</v>
      </c>
      <c r="H8" s="92">
        <v>8.1161335000000001E-2</v>
      </c>
      <c r="I8" s="92">
        <v>4.2870369999999996E-3</v>
      </c>
      <c r="J8" s="92">
        <v>2.2366467E-4</v>
      </c>
      <c r="K8" s="92">
        <v>1.1539907E-5</v>
      </c>
      <c r="L8" s="92">
        <v>5.8948220000000005E-7</v>
      </c>
      <c r="M8" s="92">
        <v>2.9843736000000001E-8</v>
      </c>
      <c r="N8" s="92">
        <v>1.4988173E-9</v>
      </c>
      <c r="O8" s="92">
        <v>7.4732210000000006E-11</v>
      </c>
      <c r="P8" s="92">
        <v>3.7020074999999997E-12</v>
      </c>
      <c r="Q8" s="92">
        <v>1.8230799E-13</v>
      </c>
      <c r="R8" s="92">
        <v>8.9299250000000004E-15</v>
      </c>
      <c r="S8" s="92">
        <v>4.3528158000000001E-16</v>
      </c>
      <c r="T8" s="92">
        <v>2.1122948999999999E-17</v>
      </c>
      <c r="U8" s="92">
        <v>1.0208481999999999E-18</v>
      </c>
      <c r="V8" s="92">
        <v>4.9151006999999998E-20</v>
      </c>
      <c r="W8" s="92">
        <v>2.358277E-21</v>
      </c>
      <c r="X8" s="92">
        <v>1.1278762E-22</v>
      </c>
      <c r="Y8" s="92">
        <v>5.3781522999999997E-24</v>
      </c>
      <c r="Z8" s="93">
        <v>2.557412E-25</v>
      </c>
      <c r="AA8" s="93">
        <v>1.212959E-26</v>
      </c>
      <c r="AB8" s="93">
        <v>5.7390939999999996E-28</v>
      </c>
      <c r="AC8" s="93">
        <v>2.7093137E-29</v>
      </c>
      <c r="AD8" s="93">
        <v>1.2763069E-30</v>
      </c>
      <c r="AE8" s="93">
        <v>6.0004829999999998E-32</v>
      </c>
      <c r="AF8" s="93">
        <v>2.8158133E-33</v>
      </c>
      <c r="AG8" s="93">
        <v>1.3189381000000001E-34</v>
      </c>
      <c r="AH8" s="93">
        <v>6.1293355999999997E-36</v>
      </c>
      <c r="AI8" s="93">
        <v>2.8078109999999998E-37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93">
        <v>0</v>
      </c>
      <c r="AP8" s="93">
        <v>0</v>
      </c>
      <c r="AQ8" s="93">
        <v>0</v>
      </c>
      <c r="AR8" s="93">
        <v>0</v>
      </c>
      <c r="AS8" s="94">
        <v>1</v>
      </c>
      <c r="AT8" s="94">
        <v>0.91812459999999996</v>
      </c>
      <c r="AU8" s="94">
        <v>0.48570239999999998</v>
      </c>
      <c r="AV8" s="94">
        <v>8.1161330000000004E-2</v>
      </c>
      <c r="AW8" s="94">
        <v>4.2870366000000003E-3</v>
      </c>
      <c r="AX8" s="94">
        <v>2.2366468000000001E-4</v>
      </c>
      <c r="AY8" s="94">
        <v>1.1539908E-5</v>
      </c>
      <c r="AZ8" s="94">
        <v>5.8948249999999997E-7</v>
      </c>
      <c r="BA8" s="94">
        <v>2.9843743E-8</v>
      </c>
      <c r="BB8" s="94">
        <v>1.4988177000000001E-9</v>
      </c>
      <c r="BC8" s="94">
        <v>7.4732213000000001E-11</v>
      </c>
      <c r="BD8" s="94">
        <v>3.7020074999999997E-12</v>
      </c>
      <c r="BE8" s="94">
        <v>1.8230796E-13</v>
      </c>
      <c r="BF8" s="94">
        <v>8.9299240000000006E-15</v>
      </c>
      <c r="BG8" s="94">
        <v>4.3528134E-16</v>
      </c>
      <c r="BH8" s="94">
        <v>2.1122939000000001E-17</v>
      </c>
      <c r="BI8" s="94">
        <v>1.0208478E-18</v>
      </c>
      <c r="BJ8" s="94">
        <v>4.9150987999999998E-20</v>
      </c>
      <c r="BK8" s="94">
        <v>2.3582768000000001E-21</v>
      </c>
      <c r="BL8" s="94">
        <v>1.1278755000000001E-22</v>
      </c>
      <c r="BM8" s="94">
        <v>5.3781502999999999E-24</v>
      </c>
      <c r="BN8" s="94">
        <v>2.557412E-25</v>
      </c>
      <c r="BO8" s="94">
        <v>1.2129594999999999E-26</v>
      </c>
      <c r="BP8" s="94">
        <v>5.7390969999999998E-28</v>
      </c>
      <c r="BQ8" s="94">
        <v>2.7093155000000002E-29</v>
      </c>
      <c r="BR8" s="94">
        <v>1.2763082E-30</v>
      </c>
      <c r="BS8" s="94">
        <v>6.0004895999999998E-32</v>
      </c>
      <c r="BT8" s="94">
        <v>2.8158270000000001E-33</v>
      </c>
      <c r="BU8" s="94">
        <v>1.3190926E-34</v>
      </c>
      <c r="BV8" s="94">
        <v>6.1265789999999994E-36</v>
      </c>
      <c r="BW8" s="94">
        <v>2.5637670000000001E-37</v>
      </c>
      <c r="BX8" s="94">
        <v>0</v>
      </c>
      <c r="BY8" s="94">
        <v>0</v>
      </c>
      <c r="BZ8" s="94">
        <v>0</v>
      </c>
      <c r="CA8" s="94">
        <v>0</v>
      </c>
      <c r="CB8" s="94">
        <v>0</v>
      </c>
      <c r="CC8" s="94">
        <v>0</v>
      </c>
      <c r="CD8" s="94">
        <v>0</v>
      </c>
      <c r="CE8" s="94">
        <v>0</v>
      </c>
      <c r="CF8" s="94">
        <v>0</v>
      </c>
      <c r="CG8" s="94">
        <v>1</v>
      </c>
      <c r="CH8" s="94">
        <v>0.91812470000000002</v>
      </c>
      <c r="CI8" s="94">
        <v>0.48570229999999998</v>
      </c>
      <c r="CJ8" s="94">
        <v>8.1161280000000002E-2</v>
      </c>
      <c r="CK8" s="94">
        <v>4.2870349999999998E-3</v>
      </c>
      <c r="CL8" s="94">
        <v>2.2366463E-4</v>
      </c>
      <c r="CM8" s="94">
        <v>1.1539907E-5</v>
      </c>
      <c r="CN8" s="94">
        <v>5.8948257000000001E-7</v>
      </c>
      <c r="CO8" s="94">
        <v>2.9843754E-8</v>
      </c>
      <c r="CP8" s="94">
        <v>1.4988187E-9</v>
      </c>
      <c r="CQ8" s="94">
        <v>7.4732270000000002E-11</v>
      </c>
      <c r="CR8" s="94">
        <v>3.7020110000000001E-12</v>
      </c>
      <c r="CS8" s="94">
        <v>1.8230804999999999E-13</v>
      </c>
      <c r="CT8" s="94">
        <v>8.9299279999999999E-15</v>
      </c>
      <c r="CU8" s="94">
        <v>4.3528150000000002E-16</v>
      </c>
      <c r="CV8" s="94">
        <v>2.1122939000000001E-17</v>
      </c>
      <c r="CW8" s="94">
        <v>1.0208479E-18</v>
      </c>
      <c r="CX8" s="94">
        <v>4.9151E-20</v>
      </c>
      <c r="CY8" s="94">
        <v>2.3582765999999998E-21</v>
      </c>
      <c r="CZ8" s="94">
        <v>1.1278752999999999E-22</v>
      </c>
      <c r="DA8" s="94">
        <v>5.3781489999999999E-24</v>
      </c>
      <c r="DB8" s="94">
        <v>2.5574110000000002E-25</v>
      </c>
      <c r="DC8" s="94">
        <v>1.2129591000000001E-26</v>
      </c>
      <c r="DD8" s="94">
        <v>5.7390964999999998E-28</v>
      </c>
      <c r="DE8" s="94">
        <v>2.7093155000000002E-29</v>
      </c>
      <c r="DF8" s="94">
        <v>1.276308E-30</v>
      </c>
      <c r="DG8" s="94">
        <v>6.0004889999999998E-32</v>
      </c>
      <c r="DH8" s="94">
        <v>2.8158273E-33</v>
      </c>
      <c r="DI8" s="94">
        <v>1.3190933999999999E-34</v>
      </c>
      <c r="DJ8" s="94">
        <v>6.1265890000000006E-36</v>
      </c>
      <c r="DK8" s="94">
        <v>2.5639538E-37</v>
      </c>
      <c r="DL8" s="94">
        <v>0</v>
      </c>
      <c r="DM8" s="94">
        <v>0</v>
      </c>
      <c r="DN8" s="94">
        <v>0</v>
      </c>
      <c r="DO8" s="94">
        <v>0</v>
      </c>
      <c r="DP8" s="94">
        <v>0</v>
      </c>
      <c r="DQ8" s="94">
        <v>0</v>
      </c>
      <c r="DR8" s="94">
        <v>0</v>
      </c>
      <c r="DS8" s="94">
        <v>0</v>
      </c>
      <c r="DT8" s="94">
        <v>0</v>
      </c>
      <c r="DU8" s="94">
        <v>1</v>
      </c>
      <c r="DV8" s="94">
        <v>0.9181243</v>
      </c>
      <c r="DW8" s="94">
        <v>0.48570213000000001</v>
      </c>
      <c r="DX8" s="94">
        <v>8.1161246000000006E-2</v>
      </c>
      <c r="DY8" s="94">
        <v>4.2870332999999997E-3</v>
      </c>
      <c r="DZ8" s="94">
        <v>2.2366454E-4</v>
      </c>
      <c r="EA8" s="94">
        <v>1.1539905E-5</v>
      </c>
      <c r="EB8" s="94">
        <v>5.8948245E-7</v>
      </c>
      <c r="EC8" s="94">
        <v>2.9843760000000002E-8</v>
      </c>
      <c r="ED8" s="94">
        <v>1.4988192E-9</v>
      </c>
      <c r="EE8" s="94">
        <v>7.4732309999999999E-11</v>
      </c>
      <c r="EF8" s="94">
        <v>3.7020127000000002E-12</v>
      </c>
      <c r="EG8" s="94">
        <v>1.8230815E-13</v>
      </c>
      <c r="EH8" s="94">
        <v>8.9299340000000004E-15</v>
      </c>
      <c r="EI8" s="94">
        <v>4.3528165999999999E-16</v>
      </c>
      <c r="EJ8" s="94">
        <v>2.1122945000000001E-17</v>
      </c>
      <c r="EK8" s="94">
        <v>1.0208481000000001E-18</v>
      </c>
      <c r="EL8" s="94">
        <v>4.9151006999999998E-20</v>
      </c>
      <c r="EM8" s="94">
        <v>2.358277E-21</v>
      </c>
      <c r="EN8" s="94">
        <v>1.1278752000000001E-22</v>
      </c>
      <c r="EO8" s="94">
        <v>5.3781483999999996E-24</v>
      </c>
      <c r="EP8" s="94">
        <v>2.5574105999999999E-25</v>
      </c>
      <c r="EQ8" s="94">
        <v>1.2129589E-26</v>
      </c>
      <c r="ER8" s="94">
        <v>5.7390954999999997E-28</v>
      </c>
      <c r="ES8" s="94">
        <v>2.7093155000000002E-29</v>
      </c>
      <c r="ET8" s="94">
        <v>1.2763079E-30</v>
      </c>
      <c r="EU8" s="94">
        <v>6.0004870000000005E-32</v>
      </c>
      <c r="EV8" s="94">
        <v>2.8158257999999999E-33</v>
      </c>
      <c r="EW8" s="94">
        <v>1.3190925E-34</v>
      </c>
      <c r="EX8" s="94">
        <v>6.1265855999999996E-36</v>
      </c>
      <c r="EY8" s="94">
        <v>2.5639577999999998E-37</v>
      </c>
      <c r="EZ8" s="94">
        <v>0</v>
      </c>
      <c r="FA8" s="94">
        <v>0</v>
      </c>
      <c r="FB8" s="94">
        <v>0</v>
      </c>
      <c r="FC8" s="94">
        <v>0</v>
      </c>
      <c r="FD8" s="94">
        <v>0</v>
      </c>
      <c r="FE8" s="94">
        <v>0</v>
      </c>
      <c r="FF8" s="94">
        <v>0</v>
      </c>
      <c r="FG8" s="94">
        <v>0</v>
      </c>
      <c r="FH8" s="94">
        <v>0</v>
      </c>
      <c r="FI8" s="94">
        <v>1</v>
      </c>
      <c r="FJ8" s="94">
        <v>0.91812384000000002</v>
      </c>
      <c r="FK8" s="94">
        <v>0.48570176999999998</v>
      </c>
      <c r="FL8" s="94">
        <v>8.1161200000000003E-2</v>
      </c>
      <c r="FM8" s="94">
        <v>4.2870304999999996E-3</v>
      </c>
      <c r="FN8" s="94">
        <v>2.2366441999999999E-4</v>
      </c>
      <c r="FO8" s="94">
        <v>1.1539901E-5</v>
      </c>
      <c r="FP8" s="94">
        <v>5.8948245E-7</v>
      </c>
      <c r="FQ8" s="94">
        <v>2.9843758000000001E-8</v>
      </c>
      <c r="FR8" s="94">
        <v>1.4988192E-9</v>
      </c>
      <c r="FS8" s="94">
        <v>7.4732323999999994E-11</v>
      </c>
      <c r="FT8" s="94">
        <v>3.7020140000000002E-12</v>
      </c>
      <c r="FU8" s="94">
        <v>1.8230823000000001E-13</v>
      </c>
      <c r="FV8" s="94">
        <v>8.9299379999999997E-15</v>
      </c>
      <c r="FW8" s="94">
        <v>4.3528187E-16</v>
      </c>
      <c r="FX8" s="94">
        <v>2.1122952E-17</v>
      </c>
      <c r="FY8" s="94">
        <v>1.0208478E-18</v>
      </c>
      <c r="FZ8" s="94">
        <v>4.9150980000000003E-20</v>
      </c>
      <c r="GA8" s="94">
        <v>2.3582754000000002E-21</v>
      </c>
      <c r="GB8" s="94">
        <v>1.1278743999999999E-22</v>
      </c>
      <c r="GC8" s="94">
        <v>5.3781432000000003E-24</v>
      </c>
      <c r="GD8" s="94">
        <v>2.5574069999999998E-25</v>
      </c>
      <c r="GE8" s="94">
        <v>1.21295684E-26</v>
      </c>
      <c r="GF8" s="94">
        <v>5.7390839999999999E-28</v>
      </c>
      <c r="GG8" s="94">
        <v>2.7093113000000001E-29</v>
      </c>
      <c r="GH8" s="94">
        <v>1.2763059999999999E-30</v>
      </c>
      <c r="GI8" s="94">
        <v>6.0004790000000001E-32</v>
      </c>
      <c r="GJ8" s="94">
        <v>2.8158225000000001E-33</v>
      </c>
      <c r="GK8" s="94">
        <v>1.3190909E-34</v>
      </c>
      <c r="GL8" s="94">
        <v>6.1265809999999999E-36</v>
      </c>
      <c r="GM8" s="94">
        <v>2.5639577999999998E-37</v>
      </c>
      <c r="GN8" s="94">
        <v>0</v>
      </c>
      <c r="GO8" s="94">
        <v>0</v>
      </c>
      <c r="GP8" s="94">
        <v>0</v>
      </c>
      <c r="GQ8" s="94">
        <v>0</v>
      </c>
      <c r="GR8" s="94">
        <v>0</v>
      </c>
      <c r="GS8" s="94">
        <v>0</v>
      </c>
      <c r="GT8" s="94">
        <v>0</v>
      </c>
      <c r="GU8" s="94">
        <v>0</v>
      </c>
      <c r="GV8" s="94">
        <v>0</v>
      </c>
      <c r="GW8" s="94">
        <v>1</v>
      </c>
      <c r="GX8" s="94">
        <v>0.91812320000000003</v>
      </c>
      <c r="GY8" s="94">
        <v>0.48570134999999998</v>
      </c>
      <c r="GZ8" s="94">
        <v>8.1161109999999995E-2</v>
      </c>
      <c r="HA8" s="94">
        <v>4.2870264000000003E-3</v>
      </c>
      <c r="HB8" s="94">
        <v>2.2366420000000001E-4</v>
      </c>
      <c r="HC8" s="94">
        <v>1.1539888999999999E-5</v>
      </c>
      <c r="HD8" s="94">
        <v>5.8948190000000002E-7</v>
      </c>
      <c r="HE8" s="94">
        <v>2.9843732999999997E-8</v>
      </c>
      <c r="HF8" s="94">
        <v>1.498818E-9</v>
      </c>
      <c r="HG8" s="94">
        <v>7.4732255E-11</v>
      </c>
      <c r="HH8" s="94">
        <v>3.7020114000000003E-12</v>
      </c>
      <c r="HI8" s="94">
        <v>1.8230816000000001E-13</v>
      </c>
      <c r="HJ8" s="94">
        <v>8.9299309999999994E-15</v>
      </c>
      <c r="HK8" s="94">
        <v>4.3528163E-16</v>
      </c>
      <c r="HL8" s="94">
        <v>2.1122935E-17</v>
      </c>
      <c r="HM8" s="94">
        <v>1.020847E-18</v>
      </c>
      <c r="HN8" s="94">
        <v>4.9150936000000002E-20</v>
      </c>
      <c r="HO8" s="94">
        <v>2.3582730000000001E-21</v>
      </c>
      <c r="HP8" s="94">
        <v>1.1278732000000001E-22</v>
      </c>
      <c r="HQ8" s="94">
        <v>5.3781372999999998E-24</v>
      </c>
      <c r="HR8" s="94">
        <v>2.5574045000000001E-25</v>
      </c>
      <c r="HS8" s="94">
        <v>1.2129552999999999E-26</v>
      </c>
      <c r="HT8" s="94">
        <v>5.7390770000000003E-28</v>
      </c>
      <c r="HU8" s="94">
        <v>2.7093079999999998E-29</v>
      </c>
      <c r="HV8" s="94">
        <v>1.2763048999999999E-30</v>
      </c>
      <c r="HW8" s="94">
        <v>6.0004769999999998E-32</v>
      </c>
      <c r="HX8" s="94">
        <v>2.8158225000000001E-33</v>
      </c>
      <c r="HY8" s="94">
        <v>1.3190918999999999E-34</v>
      </c>
      <c r="HZ8" s="94">
        <v>6.1265879999999996E-36</v>
      </c>
      <c r="IA8" s="94">
        <v>2.5639596E-37</v>
      </c>
      <c r="IB8" s="94">
        <v>0</v>
      </c>
      <c r="IC8" s="94">
        <v>0</v>
      </c>
      <c r="ID8" s="94">
        <v>0</v>
      </c>
      <c r="IE8" s="94">
        <v>0</v>
      </c>
      <c r="IF8" s="94">
        <v>0</v>
      </c>
      <c r="IG8" s="94">
        <v>0</v>
      </c>
      <c r="IH8" s="94">
        <v>0</v>
      </c>
      <c r="II8" s="94">
        <v>0</v>
      </c>
      <c r="IJ8" s="94">
        <v>0</v>
      </c>
      <c r="IK8" s="94">
        <v>1</v>
      </c>
      <c r="IL8" s="94">
        <v>0.91812265000000004</v>
      </c>
      <c r="IM8" s="94">
        <v>0.4857011</v>
      </c>
      <c r="IN8" s="94">
        <v>8.116102E-2</v>
      </c>
      <c r="IO8" s="94">
        <v>4.2870212000000003E-3</v>
      </c>
      <c r="IP8" s="94">
        <v>2.2366393999999999E-4</v>
      </c>
      <c r="IQ8" s="94">
        <v>1.1539873000000001E-5</v>
      </c>
      <c r="IR8" s="94">
        <v>5.8948103000000004E-7</v>
      </c>
      <c r="IS8" s="94">
        <v>2.984369E-8</v>
      </c>
      <c r="IT8" s="94">
        <v>1.498816E-9</v>
      </c>
      <c r="IU8" s="94">
        <v>7.4732164999999999E-11</v>
      </c>
      <c r="IV8" s="94">
        <v>3.7020066E-12</v>
      </c>
      <c r="IW8" s="94">
        <v>1.8230792E-13</v>
      </c>
      <c r="IX8" s="94">
        <v>8.9299209999999996E-15</v>
      </c>
      <c r="IY8" s="94">
        <v>4.3528112999999999E-16</v>
      </c>
      <c r="IZ8" s="94">
        <v>2.1122912000000001E-17</v>
      </c>
      <c r="JA8" s="94">
        <v>1.0208457E-18</v>
      </c>
      <c r="JB8" s="94">
        <v>4.9150845999999999E-20</v>
      </c>
      <c r="JC8" s="94">
        <v>2.3582690000000002E-21</v>
      </c>
      <c r="JD8" s="94">
        <v>1.1278709999999999E-22</v>
      </c>
      <c r="JE8" s="94">
        <v>5.378127E-24</v>
      </c>
      <c r="JF8" s="94">
        <v>2.5573993000000002E-25</v>
      </c>
      <c r="JG8" s="94">
        <v>1.212953E-26</v>
      </c>
      <c r="JH8" s="94">
        <v>5.7390675999999997E-28</v>
      </c>
      <c r="JI8" s="94">
        <v>2.7093038000000001E-29</v>
      </c>
      <c r="JJ8" s="94">
        <v>1.2763035E-30</v>
      </c>
      <c r="JK8" s="94">
        <v>6.0004720000000005E-32</v>
      </c>
      <c r="JL8" s="94">
        <v>2.8158204999999998E-33</v>
      </c>
      <c r="JM8" s="94">
        <v>1.3190909E-34</v>
      </c>
      <c r="JN8" s="94">
        <v>6.1265855999999996E-36</v>
      </c>
      <c r="JO8" s="94">
        <v>2.5639604999999998E-37</v>
      </c>
      <c r="JP8" s="94">
        <v>0</v>
      </c>
      <c r="JQ8" s="94">
        <v>0</v>
      </c>
      <c r="JR8" s="94">
        <v>0</v>
      </c>
      <c r="JS8" s="94">
        <v>0</v>
      </c>
      <c r="JT8" s="94">
        <v>0</v>
      </c>
      <c r="JU8" s="94">
        <v>0</v>
      </c>
      <c r="JV8" s="94">
        <v>0</v>
      </c>
      <c r="JW8" s="94">
        <v>0</v>
      </c>
      <c r="JX8" s="94">
        <v>0</v>
      </c>
      <c r="JY8" s="94">
        <v>1</v>
      </c>
      <c r="JZ8" s="94">
        <v>0.91812252999999999</v>
      </c>
      <c r="KA8" s="94">
        <v>0.48570088</v>
      </c>
      <c r="KB8" s="94">
        <v>8.1160949999999996E-2</v>
      </c>
      <c r="KC8" s="94">
        <v>4.2870165999999996E-3</v>
      </c>
      <c r="KD8" s="94">
        <v>2.2366365000000001E-4</v>
      </c>
      <c r="KE8" s="94">
        <v>1.1539854E-5</v>
      </c>
      <c r="KF8" s="94">
        <v>5.8947989999999996E-7</v>
      </c>
      <c r="KG8" s="94">
        <v>2.9843643999999998E-8</v>
      </c>
      <c r="KH8" s="94">
        <v>1.4988135E-9</v>
      </c>
      <c r="KI8" s="94">
        <v>7.4732059999999997E-11</v>
      </c>
      <c r="KJ8" s="94">
        <v>3.7020019999999997E-12</v>
      </c>
      <c r="KK8" s="94">
        <v>1.8230766E-13</v>
      </c>
      <c r="KL8" s="94">
        <v>8.9299090000000002E-15</v>
      </c>
      <c r="KM8" s="94">
        <v>4.352805E-16</v>
      </c>
      <c r="KN8" s="94">
        <v>2.1122886000000001E-17</v>
      </c>
      <c r="KO8" s="94">
        <v>1.0208444E-18</v>
      </c>
      <c r="KP8" s="94">
        <v>4.9150788000000002E-20</v>
      </c>
      <c r="KQ8" s="94">
        <v>2.3582653000000001E-21</v>
      </c>
      <c r="KR8" s="94">
        <v>1.1278694E-22</v>
      </c>
      <c r="KS8" s="94">
        <v>5.3781188E-24</v>
      </c>
      <c r="KT8" s="94">
        <v>2.5573956000000001E-25</v>
      </c>
      <c r="KU8" s="94">
        <v>1.21295114E-26</v>
      </c>
      <c r="KV8" s="94">
        <v>5.7390584E-28</v>
      </c>
      <c r="KW8" s="94">
        <v>2.7092997999999999E-29</v>
      </c>
      <c r="KX8" s="94">
        <v>1.2763019E-30</v>
      </c>
      <c r="KY8" s="94">
        <v>6.0004655000000001E-32</v>
      </c>
      <c r="KZ8" s="94">
        <v>2.8158167999999999E-33</v>
      </c>
      <c r="LA8" s="94">
        <v>1.3190887E-34</v>
      </c>
      <c r="LB8" s="94">
        <v>6.1265710000000001E-36</v>
      </c>
      <c r="LC8" s="94">
        <v>2.5639553999999999E-37</v>
      </c>
      <c r="LD8" s="94">
        <v>0</v>
      </c>
      <c r="LE8" s="94">
        <v>0</v>
      </c>
      <c r="LF8" s="94">
        <v>0</v>
      </c>
      <c r="LG8" s="94">
        <v>0</v>
      </c>
      <c r="LH8" s="94">
        <v>0</v>
      </c>
      <c r="LI8" s="94">
        <v>0</v>
      </c>
      <c r="LJ8" s="94">
        <v>0</v>
      </c>
      <c r="LK8" s="94">
        <v>0</v>
      </c>
      <c r="LL8" s="94">
        <v>0</v>
      </c>
      <c r="LM8" s="94">
        <v>1</v>
      </c>
      <c r="LN8" s="94">
        <v>0.91812249999999995</v>
      </c>
      <c r="LO8" s="94">
        <v>0.48570081999999998</v>
      </c>
      <c r="LP8" s="94">
        <v>8.1160960000000004E-2</v>
      </c>
      <c r="LQ8" s="94">
        <v>4.2870160000000003E-3</v>
      </c>
      <c r="LR8" s="94">
        <v>2.2366355999999999E-4</v>
      </c>
      <c r="LS8" s="94">
        <v>1.1539845000000001E-5</v>
      </c>
      <c r="LT8" s="94">
        <v>5.8947927000000001E-7</v>
      </c>
      <c r="LU8" s="94">
        <v>2.9843605000000002E-8</v>
      </c>
      <c r="LV8" s="94">
        <v>1.4988117E-9</v>
      </c>
      <c r="LW8" s="94">
        <v>7.4731980000000002E-11</v>
      </c>
      <c r="LX8" s="94">
        <v>3.7019975000000004E-12</v>
      </c>
      <c r="LY8" s="94">
        <v>1.8230746000000001E-13</v>
      </c>
      <c r="LZ8" s="94">
        <v>8.929901E-15</v>
      </c>
      <c r="MA8" s="94">
        <v>4.3528017000000001E-16</v>
      </c>
      <c r="MB8" s="94">
        <v>2.1122873E-17</v>
      </c>
      <c r="MC8" s="94">
        <v>1.0208441999999999E-18</v>
      </c>
      <c r="MD8" s="94">
        <v>4.915078E-20</v>
      </c>
      <c r="ME8" s="94">
        <v>2.3582653000000001E-21</v>
      </c>
      <c r="MF8" s="94">
        <v>1.1278692999999999E-22</v>
      </c>
      <c r="MG8" s="94">
        <v>5.3781188E-24</v>
      </c>
      <c r="MH8" s="94">
        <v>2.5573952999999998E-25</v>
      </c>
      <c r="MI8" s="94">
        <v>1.2129511E-26</v>
      </c>
      <c r="MJ8" s="94">
        <v>5.7390569999999999E-28</v>
      </c>
      <c r="MK8" s="94">
        <v>2.7092989999999997E-29</v>
      </c>
      <c r="ML8" s="94">
        <v>1.27630155E-30</v>
      </c>
      <c r="MM8" s="94">
        <v>6.0004649999999997E-32</v>
      </c>
      <c r="MN8" s="94">
        <v>2.8158165000000001E-33</v>
      </c>
      <c r="MO8" s="94">
        <v>1.3190878999999999E-34</v>
      </c>
      <c r="MP8" s="94">
        <v>6.1265629999999994E-36</v>
      </c>
      <c r="MQ8" s="94">
        <v>2.5639508999999998E-37</v>
      </c>
      <c r="MR8" s="94">
        <v>0</v>
      </c>
      <c r="MS8" s="94">
        <v>0</v>
      </c>
      <c r="MT8" s="94">
        <v>0</v>
      </c>
      <c r="MU8" s="94">
        <v>0</v>
      </c>
      <c r="MV8" s="94">
        <v>0</v>
      </c>
      <c r="MW8" s="94">
        <v>0</v>
      </c>
      <c r="MX8" s="94">
        <v>0</v>
      </c>
      <c r="MY8" s="94">
        <v>0</v>
      </c>
      <c r="MZ8" s="94">
        <v>0</v>
      </c>
      <c r="NA8" s="94">
        <v>1</v>
      </c>
      <c r="NB8" s="94">
        <v>0.91812249999999995</v>
      </c>
      <c r="NC8" s="94">
        <v>0.48570105000000002</v>
      </c>
      <c r="ND8" s="94">
        <v>8.1160990000000002E-2</v>
      </c>
      <c r="NE8" s="94">
        <v>4.2870180000000001E-3</v>
      </c>
      <c r="NF8" s="94">
        <v>2.2366363999999999E-4</v>
      </c>
      <c r="NG8" s="94">
        <v>1.1539849E-5</v>
      </c>
      <c r="NH8" s="94">
        <v>5.8947910000000003E-7</v>
      </c>
      <c r="NI8" s="94">
        <v>2.9843579999999998E-8</v>
      </c>
      <c r="NJ8" s="94">
        <v>1.4988106999999999E-9</v>
      </c>
      <c r="NK8" s="94">
        <v>7.4731936000000003E-11</v>
      </c>
      <c r="NL8" s="94">
        <v>3.7019957000000001E-12</v>
      </c>
      <c r="NM8" s="94">
        <v>1.823074E-13</v>
      </c>
      <c r="NN8" s="94">
        <v>8.9298980000000006E-15</v>
      </c>
      <c r="NO8" s="94">
        <v>4.3528023E-16</v>
      </c>
      <c r="NP8" s="94">
        <v>2.1122882E-17</v>
      </c>
      <c r="NQ8" s="94">
        <v>1.0208447000000001E-18</v>
      </c>
      <c r="NR8" s="94">
        <v>4.9150820000000001E-20</v>
      </c>
      <c r="NS8" s="94">
        <v>2.3582677000000002E-21</v>
      </c>
      <c r="NT8" s="94">
        <v>1.1278703999999999E-22</v>
      </c>
      <c r="NU8" s="94">
        <v>5.3781234999999999E-24</v>
      </c>
      <c r="NV8" s="94">
        <v>2.5573977999999999E-25</v>
      </c>
      <c r="NW8" s="94">
        <v>1.2129524E-26</v>
      </c>
      <c r="NX8" s="94">
        <v>5.7390620000000002E-28</v>
      </c>
      <c r="NY8" s="94">
        <v>2.7092999999999998E-29</v>
      </c>
      <c r="NZ8" s="94">
        <v>1.2763012999999999E-30</v>
      </c>
      <c r="OA8" s="94">
        <v>6.0004625999999997E-32</v>
      </c>
      <c r="OB8" s="94">
        <v>2.8158159999999998E-33</v>
      </c>
      <c r="OC8" s="94">
        <v>1.3190879999999999E-34</v>
      </c>
      <c r="OD8" s="94">
        <v>6.1265625999999999E-36</v>
      </c>
      <c r="OE8" s="94">
        <v>2.5639489999999998E-37</v>
      </c>
      <c r="OF8" s="94">
        <v>0</v>
      </c>
      <c r="OG8" s="94">
        <v>0</v>
      </c>
      <c r="OH8" s="94">
        <v>0</v>
      </c>
      <c r="OI8" s="94">
        <v>0</v>
      </c>
      <c r="OJ8" s="94">
        <v>0</v>
      </c>
      <c r="OK8" s="94">
        <v>0</v>
      </c>
      <c r="OL8" s="94">
        <v>0</v>
      </c>
      <c r="OM8" s="94">
        <v>0</v>
      </c>
      <c r="ON8" s="94">
        <v>0</v>
      </c>
      <c r="OO8" s="94">
        <v>1</v>
      </c>
      <c r="OP8" s="94">
        <v>0.91812260000000001</v>
      </c>
      <c r="OQ8" s="94">
        <v>0.48570134999999998</v>
      </c>
      <c r="OR8" s="94">
        <v>8.116102E-2</v>
      </c>
      <c r="OS8" s="94">
        <v>4.2870193999999997E-3</v>
      </c>
      <c r="OT8" s="94">
        <v>2.236637E-4</v>
      </c>
      <c r="OU8" s="94">
        <v>1.1539851E-5</v>
      </c>
      <c r="OV8" s="94">
        <v>5.8947927000000001E-7</v>
      </c>
      <c r="OW8" s="94">
        <v>2.9843579999999998E-8</v>
      </c>
      <c r="OX8" s="94">
        <v>1.4988103E-9</v>
      </c>
      <c r="OY8" s="94">
        <v>7.4731910000000001E-11</v>
      </c>
      <c r="OZ8" s="94">
        <v>3.7019952999999999E-12</v>
      </c>
      <c r="PA8" s="94">
        <v>1.8230746000000001E-13</v>
      </c>
      <c r="PB8" s="94">
        <v>8.9299019999999999E-15</v>
      </c>
      <c r="PC8" s="94">
        <v>4.3528027999999999E-16</v>
      </c>
      <c r="PD8" s="94">
        <v>2.1122889000000001E-17</v>
      </c>
      <c r="PE8" s="94">
        <v>1.0208456E-18</v>
      </c>
      <c r="PF8" s="94">
        <v>4.9150877999999998E-20</v>
      </c>
      <c r="PG8" s="94">
        <v>2.3582703000000002E-21</v>
      </c>
      <c r="PH8" s="94">
        <v>1.1278718000000001E-22</v>
      </c>
      <c r="PI8" s="94">
        <v>5.3781306000000002E-24</v>
      </c>
      <c r="PJ8" s="94">
        <v>2.5574008E-25</v>
      </c>
      <c r="PK8" s="94">
        <v>1.2129535E-26</v>
      </c>
      <c r="PL8" s="94">
        <v>5.7390659999999996E-28</v>
      </c>
      <c r="PM8" s="94">
        <v>2.7093006999999997E-29</v>
      </c>
      <c r="PN8" s="94">
        <v>1.276301E-30</v>
      </c>
      <c r="PO8" s="94">
        <v>6.0004589999999997E-32</v>
      </c>
      <c r="PP8" s="94">
        <v>2.8158148E-33</v>
      </c>
      <c r="PQ8" s="94">
        <v>1.3190879999999999E-34</v>
      </c>
      <c r="PR8" s="94">
        <v>6.126568E-36</v>
      </c>
      <c r="PS8" s="94">
        <v>2.5639518000000001E-37</v>
      </c>
      <c r="PT8" s="94">
        <v>0</v>
      </c>
      <c r="PU8" s="94">
        <v>0</v>
      </c>
      <c r="PV8" s="94">
        <v>0</v>
      </c>
      <c r="PW8" s="94">
        <v>0</v>
      </c>
      <c r="PX8" s="94">
        <v>0</v>
      </c>
      <c r="PY8" s="94">
        <v>0</v>
      </c>
      <c r="PZ8" s="94">
        <v>0</v>
      </c>
      <c r="QA8" s="94">
        <v>0</v>
      </c>
      <c r="QB8" s="94">
        <v>0</v>
      </c>
      <c r="QC8" s="94">
        <v>1</v>
      </c>
      <c r="QD8" s="94">
        <v>0.91812260000000001</v>
      </c>
      <c r="QE8" s="94">
        <v>0.48570160000000001</v>
      </c>
      <c r="QF8" s="94">
        <v>8.1161109999999995E-2</v>
      </c>
      <c r="QG8" s="94">
        <v>4.2870212000000003E-3</v>
      </c>
      <c r="QH8" s="94">
        <v>2.2366374999999999E-4</v>
      </c>
      <c r="QI8" s="94">
        <v>1.1539856000000001E-5</v>
      </c>
      <c r="QJ8" s="94">
        <v>5.8947949999999999E-7</v>
      </c>
      <c r="QK8" s="94">
        <v>2.9843590000000001E-8</v>
      </c>
      <c r="QL8" s="94">
        <v>1.4988102E-9</v>
      </c>
      <c r="QM8" s="94">
        <v>7.4731894000000004E-11</v>
      </c>
      <c r="QN8" s="94">
        <v>3.7019944000000002E-12</v>
      </c>
      <c r="QO8" s="94">
        <v>1.8230741999999999E-13</v>
      </c>
      <c r="QP8" s="94">
        <v>8.9299000000000002E-15</v>
      </c>
      <c r="QQ8" s="94">
        <v>4.3528029999999999E-16</v>
      </c>
      <c r="QR8" s="94">
        <v>2.1122895999999999E-17</v>
      </c>
      <c r="QS8" s="94">
        <v>1.0208460000000001E-18</v>
      </c>
      <c r="QT8" s="94">
        <v>4.9150923000000003E-20</v>
      </c>
      <c r="QU8" s="94">
        <v>2.3582730000000001E-21</v>
      </c>
      <c r="QV8" s="94">
        <v>1.1278732999999999E-22</v>
      </c>
      <c r="QW8" s="94">
        <v>5.3781359999999998E-24</v>
      </c>
      <c r="QX8" s="94">
        <v>2.5574032E-25</v>
      </c>
      <c r="QY8" s="94">
        <v>1.2129546E-26</v>
      </c>
      <c r="QZ8" s="94">
        <v>5.739072E-28</v>
      </c>
      <c r="RA8" s="94">
        <v>2.7093038000000001E-29</v>
      </c>
      <c r="RB8" s="94">
        <v>1.2763021E-30</v>
      </c>
      <c r="RC8" s="94">
        <v>6.0004613999999997E-32</v>
      </c>
      <c r="RD8" s="94">
        <v>2.8158146E-33</v>
      </c>
      <c r="RE8" s="94">
        <v>1.3190880999999999E-34</v>
      </c>
      <c r="RF8" s="94">
        <v>6.1265730000000006E-36</v>
      </c>
      <c r="RG8" s="94">
        <v>2.5639561999999999E-37</v>
      </c>
      <c r="RH8" s="94">
        <v>0</v>
      </c>
      <c r="RI8" s="94">
        <v>0</v>
      </c>
      <c r="RJ8" s="94">
        <v>0</v>
      </c>
      <c r="RK8" s="94">
        <v>0</v>
      </c>
      <c r="RL8" s="94">
        <v>0</v>
      </c>
      <c r="RM8" s="94">
        <v>0</v>
      </c>
      <c r="RN8" s="94">
        <v>0</v>
      </c>
      <c r="RO8" s="94">
        <v>0</v>
      </c>
      <c r="RP8" s="94">
        <v>0</v>
      </c>
      <c r="RQ8" s="94">
        <v>1</v>
      </c>
      <c r="RR8" s="94">
        <v>0.91812260000000001</v>
      </c>
      <c r="RS8" s="94">
        <v>0.48570173999999999</v>
      </c>
      <c r="RT8" s="94">
        <v>8.1161170000000005E-2</v>
      </c>
      <c r="RU8" s="94">
        <v>4.2870236000000003E-3</v>
      </c>
      <c r="RV8" s="94">
        <v>2.2366391E-4</v>
      </c>
      <c r="RW8" s="94">
        <v>1.153986E-5</v>
      </c>
      <c r="RX8" s="94">
        <v>5.8947960000000004E-7</v>
      </c>
      <c r="RY8" s="94">
        <v>2.9843599999999997E-8</v>
      </c>
      <c r="RZ8" s="94">
        <v>1.4988105000000001E-9</v>
      </c>
      <c r="SA8" s="94">
        <v>7.4731879999999996E-11</v>
      </c>
      <c r="SB8" s="94">
        <v>3.7019930000000002E-12</v>
      </c>
      <c r="SC8" s="94">
        <v>1.8230734999999999E-13</v>
      </c>
      <c r="SD8" s="94">
        <v>8.9298980000000006E-15</v>
      </c>
      <c r="SE8" s="94">
        <v>4.3528029999999999E-16</v>
      </c>
      <c r="SF8" s="94">
        <v>2.1122892000000001E-17</v>
      </c>
      <c r="SG8" s="94">
        <v>1.0208459E-18</v>
      </c>
      <c r="SH8" s="94">
        <v>4.9150919999999999E-20</v>
      </c>
      <c r="SI8" s="94">
        <v>2.3582738E-21</v>
      </c>
      <c r="SJ8" s="94">
        <v>1.1278737E-22</v>
      </c>
      <c r="SK8" s="94">
        <v>5.3781389999999998E-24</v>
      </c>
      <c r="SL8" s="94">
        <v>2.5574040000000002E-25</v>
      </c>
      <c r="SM8" s="94">
        <v>1.21295445E-26</v>
      </c>
      <c r="SN8" s="94">
        <v>5.7390694999999998E-28</v>
      </c>
      <c r="SO8" s="94">
        <v>2.7093026000000002E-29</v>
      </c>
      <c r="SP8" s="94">
        <v>1.2763018E-30</v>
      </c>
      <c r="SQ8" s="94">
        <v>6.0004580000000001E-32</v>
      </c>
      <c r="SR8" s="94">
        <v>2.8158124000000001E-33</v>
      </c>
      <c r="SS8" s="94">
        <v>1.3190868E-34</v>
      </c>
      <c r="ST8" s="94">
        <v>6.1265670000000004E-36</v>
      </c>
      <c r="SU8" s="94">
        <v>2.5639556000000001E-37</v>
      </c>
      <c r="SV8" s="94">
        <v>0</v>
      </c>
      <c r="SW8" s="94">
        <v>0</v>
      </c>
      <c r="SX8" s="94">
        <v>0</v>
      </c>
      <c r="SY8" s="94">
        <v>0</v>
      </c>
      <c r="SZ8" s="94">
        <v>0</v>
      </c>
      <c r="TA8" s="94">
        <v>0</v>
      </c>
      <c r="TB8" s="94">
        <v>0</v>
      </c>
      <c r="TC8" s="94">
        <v>0</v>
      </c>
      <c r="TD8" s="94">
        <v>0</v>
      </c>
      <c r="TE8" s="94">
        <v>1</v>
      </c>
      <c r="TF8" s="94">
        <v>0.91812280000000002</v>
      </c>
      <c r="TG8" s="94">
        <v>0.48570192000000001</v>
      </c>
      <c r="TH8" s="94">
        <v>8.1161259999999999E-2</v>
      </c>
      <c r="TI8" s="94">
        <v>4.2870273000000002E-3</v>
      </c>
      <c r="TJ8" s="94">
        <v>2.2366409000000001E-4</v>
      </c>
      <c r="TK8" s="94">
        <v>1.1539870000000001E-5</v>
      </c>
      <c r="TL8" s="94">
        <v>5.8948009999999995E-7</v>
      </c>
      <c r="TM8" s="94">
        <v>2.9843616000000002E-8</v>
      </c>
      <c r="TN8" s="94">
        <v>1.4988115E-9</v>
      </c>
      <c r="TO8" s="94">
        <v>7.4731936000000003E-11</v>
      </c>
      <c r="TP8" s="94">
        <v>3.7019952999999999E-12</v>
      </c>
      <c r="TQ8" s="94">
        <v>1.823074E-13</v>
      </c>
      <c r="TR8" s="94">
        <v>8.929901E-15</v>
      </c>
      <c r="TS8" s="94">
        <v>4.3528044000000001E-16</v>
      </c>
      <c r="TT8" s="94">
        <v>2.1122898999999999E-17</v>
      </c>
      <c r="TU8" s="94">
        <v>1.0208460999999999E-18</v>
      </c>
      <c r="TV8" s="94">
        <v>4.9150940000000002E-20</v>
      </c>
      <c r="TW8" s="94">
        <v>2.358275E-21</v>
      </c>
      <c r="TX8" s="94">
        <v>1.1278746999999999E-22</v>
      </c>
      <c r="TY8" s="94">
        <v>5.3781444000000002E-24</v>
      </c>
      <c r="TZ8" s="94">
        <v>2.5574069999999998E-25</v>
      </c>
      <c r="UA8" s="94">
        <v>1.2129557E-26</v>
      </c>
      <c r="UB8" s="94">
        <v>5.7390743000000001E-28</v>
      </c>
      <c r="UC8" s="94">
        <v>2.7093043999999999E-29</v>
      </c>
      <c r="UD8" s="94">
        <v>1.2763024999999999E-30</v>
      </c>
      <c r="UE8" s="94">
        <v>6.0004630000000005E-32</v>
      </c>
      <c r="UF8" s="94">
        <v>2.8158154000000001E-33</v>
      </c>
      <c r="UG8" s="94">
        <v>1.3190878999999999E-34</v>
      </c>
      <c r="UH8" s="94">
        <v>6.1265705000000003E-36</v>
      </c>
      <c r="UI8" s="94">
        <v>2.5639569999999999E-37</v>
      </c>
      <c r="UJ8" s="94">
        <v>0</v>
      </c>
      <c r="UK8" s="94">
        <v>0</v>
      </c>
      <c r="UL8" s="94">
        <v>0</v>
      </c>
      <c r="UM8" s="94">
        <v>0</v>
      </c>
      <c r="UN8" s="94">
        <v>0</v>
      </c>
      <c r="UO8" s="94">
        <v>0</v>
      </c>
      <c r="UP8" s="94">
        <v>0</v>
      </c>
      <c r="UQ8" s="94">
        <v>0</v>
      </c>
      <c r="UR8" s="94">
        <v>0</v>
      </c>
      <c r="US8" s="94">
        <v>1</v>
      </c>
      <c r="UT8" s="94">
        <v>0.91812300000000002</v>
      </c>
      <c r="UU8" s="94">
        <v>0.48570190000000002</v>
      </c>
      <c r="UV8" s="94">
        <v>8.116131E-2</v>
      </c>
      <c r="UW8" s="94">
        <v>4.2870314999999999E-3</v>
      </c>
      <c r="UX8" s="94">
        <v>2.2366429E-4</v>
      </c>
      <c r="UY8" s="94">
        <v>1.1539881000000001E-5</v>
      </c>
      <c r="UZ8" s="94">
        <v>5.8948074999999998E-7</v>
      </c>
      <c r="VA8" s="94">
        <v>2.9843639999999997E-8</v>
      </c>
      <c r="VB8" s="94">
        <v>1.4988122E-9</v>
      </c>
      <c r="VC8" s="94">
        <v>7.4731964000000006E-11</v>
      </c>
      <c r="VD8" s="94">
        <v>3.7019960000000003E-12</v>
      </c>
      <c r="VE8" s="94">
        <v>1.823074E-13</v>
      </c>
      <c r="VF8" s="94">
        <v>8.9298990000000004E-15</v>
      </c>
      <c r="VG8" s="94">
        <v>4.3528027999999999E-16</v>
      </c>
      <c r="VH8" s="94">
        <v>2.1122882E-17</v>
      </c>
      <c r="VI8" s="94">
        <v>1.0208453000000001E-18</v>
      </c>
      <c r="VJ8" s="94">
        <v>4.9150879999999999E-20</v>
      </c>
      <c r="VK8" s="94">
        <v>2.3582717000000001E-21</v>
      </c>
      <c r="VL8" s="94">
        <v>1.1278732000000001E-22</v>
      </c>
      <c r="VM8" s="94">
        <v>5.3781376999999998E-24</v>
      </c>
      <c r="VN8" s="94">
        <v>2.5574046999999998E-25</v>
      </c>
      <c r="VO8" s="94">
        <v>1.21295484E-26</v>
      </c>
      <c r="VP8" s="94">
        <v>5.7390709999999999E-28</v>
      </c>
      <c r="VQ8" s="94">
        <v>2.7093023E-29</v>
      </c>
      <c r="VR8" s="94">
        <v>1.2763017E-30</v>
      </c>
      <c r="VS8" s="94">
        <v>6.0004619999999997E-32</v>
      </c>
      <c r="VT8" s="94">
        <v>2.8158159999999998E-33</v>
      </c>
      <c r="VU8" s="94">
        <v>1.3190887E-34</v>
      </c>
      <c r="VV8" s="94">
        <v>6.1265730000000006E-36</v>
      </c>
      <c r="VW8" s="94">
        <v>2.5639567000000002E-37</v>
      </c>
      <c r="VX8" s="94">
        <v>0</v>
      </c>
      <c r="VY8" s="94">
        <v>0</v>
      </c>
      <c r="VZ8" s="94">
        <v>0</v>
      </c>
      <c r="WA8" s="94">
        <v>0</v>
      </c>
      <c r="WB8" s="94">
        <v>0</v>
      </c>
      <c r="WC8" s="94">
        <v>0</v>
      </c>
      <c r="WD8" s="94">
        <v>0</v>
      </c>
      <c r="WE8" s="94">
        <v>0</v>
      </c>
      <c r="WF8" s="94">
        <v>0</v>
      </c>
      <c r="WG8" s="94">
        <v>1</v>
      </c>
      <c r="WH8" s="94">
        <v>0.91812360000000004</v>
      </c>
      <c r="WI8" s="94">
        <v>0.48570206999999999</v>
      </c>
      <c r="WJ8" s="94">
        <v>8.1161330000000004E-2</v>
      </c>
      <c r="WK8" s="94">
        <v>4.2870360000000001E-3</v>
      </c>
      <c r="WL8" s="94">
        <v>2.2366445000000001E-4</v>
      </c>
      <c r="WM8" s="94">
        <v>1.153989E-5</v>
      </c>
      <c r="WN8" s="94">
        <v>5.8948150000000005E-7</v>
      </c>
      <c r="WO8" s="94">
        <v>2.9843672E-8</v>
      </c>
      <c r="WP8" s="94">
        <v>1.4988139999999999E-9</v>
      </c>
      <c r="WQ8" s="94">
        <v>7.4732026000000003E-11</v>
      </c>
      <c r="WR8" s="94">
        <v>3.7019989999999996E-12</v>
      </c>
      <c r="WS8" s="94">
        <v>1.8230752E-13</v>
      </c>
      <c r="WT8" s="94">
        <v>8.9299023999999998E-15</v>
      </c>
      <c r="WU8" s="94">
        <v>4.3528027999999999E-16</v>
      </c>
      <c r="WV8" s="94">
        <v>2.1122882E-17</v>
      </c>
      <c r="WW8" s="94">
        <v>1.0208447999999999E-18</v>
      </c>
      <c r="WX8" s="94">
        <v>4.9150845999999999E-20</v>
      </c>
      <c r="WY8" s="94">
        <v>2.3582697000000001E-21</v>
      </c>
      <c r="WZ8" s="94">
        <v>1.1278722E-22</v>
      </c>
      <c r="XA8" s="94">
        <v>5.3781345999999997E-24</v>
      </c>
      <c r="XB8" s="94">
        <v>2.5574034999999998E-25</v>
      </c>
      <c r="XC8" s="94">
        <v>1.2129545E-26</v>
      </c>
      <c r="XD8" s="94">
        <v>5.7390699999999998E-28</v>
      </c>
      <c r="XE8" s="94">
        <v>2.7093019999999999E-29</v>
      </c>
      <c r="XF8" s="94">
        <v>1.2763016000000001E-30</v>
      </c>
      <c r="XG8" s="94">
        <v>6.0004630000000005E-32</v>
      </c>
      <c r="XH8" s="94">
        <v>2.8158176E-33</v>
      </c>
      <c r="XI8" s="94">
        <v>1.3190897999999999E-34</v>
      </c>
      <c r="XJ8" s="94">
        <v>6.1265809999999999E-36</v>
      </c>
      <c r="XK8" s="94">
        <v>2.5639594000000002E-37</v>
      </c>
      <c r="XL8" s="94">
        <v>0</v>
      </c>
      <c r="XM8" s="94">
        <v>0</v>
      </c>
      <c r="XN8" s="94">
        <v>0</v>
      </c>
      <c r="XO8" s="94">
        <v>0</v>
      </c>
      <c r="XP8" s="94">
        <v>0</v>
      </c>
      <c r="XQ8" s="94">
        <v>0</v>
      </c>
      <c r="XR8" s="94">
        <v>0</v>
      </c>
      <c r="XS8" s="94">
        <v>0</v>
      </c>
      <c r="XT8" s="94">
        <v>0</v>
      </c>
      <c r="XU8" s="94">
        <v>1</v>
      </c>
      <c r="XV8" s="94">
        <v>0.91812395999999996</v>
      </c>
      <c r="XW8" s="94">
        <v>0.48570215999999999</v>
      </c>
      <c r="XX8" s="94">
        <v>8.1161360000000002E-2</v>
      </c>
      <c r="XY8" s="94">
        <v>4.2870360000000001E-3</v>
      </c>
      <c r="XZ8" s="94">
        <v>2.2366454999999999E-4</v>
      </c>
      <c r="YA8" s="94">
        <v>1.1539897E-5</v>
      </c>
      <c r="YB8" s="94">
        <v>5.8948193999999995E-7</v>
      </c>
      <c r="YC8" s="94">
        <v>2.9843707999999999E-8</v>
      </c>
      <c r="YD8" s="94">
        <v>1.4988152999999999E-9</v>
      </c>
      <c r="YE8" s="94">
        <v>7.4732090000000001E-11</v>
      </c>
      <c r="YF8" s="94">
        <v>3.7019989999999996E-12</v>
      </c>
      <c r="YG8" s="94">
        <v>1.8230750999999999E-13</v>
      </c>
      <c r="YH8" s="94">
        <v>8.9299029999999997E-15</v>
      </c>
      <c r="YI8" s="94">
        <v>4.3528029999999999E-16</v>
      </c>
      <c r="YJ8" s="94">
        <v>2.1122880000000001E-17</v>
      </c>
      <c r="YK8" s="94">
        <v>1.0208447999999999E-18</v>
      </c>
      <c r="YL8" s="94">
        <v>4.9150833E-20</v>
      </c>
      <c r="YM8" s="94">
        <v>2.3582691000000001E-21</v>
      </c>
      <c r="YN8" s="94">
        <v>1.1278718000000001E-22</v>
      </c>
      <c r="YO8" s="94">
        <v>5.3781329999999999E-24</v>
      </c>
      <c r="YP8" s="94">
        <v>2.5574037E-25</v>
      </c>
      <c r="YQ8" s="94">
        <v>1.2129552E-26</v>
      </c>
      <c r="YR8" s="94">
        <v>5.7390760000000002E-28</v>
      </c>
      <c r="YS8" s="94">
        <v>2.7093062000000001E-29</v>
      </c>
      <c r="YT8" s="94">
        <v>1.2763039000000001E-30</v>
      </c>
      <c r="YU8" s="94">
        <v>6.0004739999999998E-32</v>
      </c>
      <c r="YV8" s="94">
        <v>2.815823E-33</v>
      </c>
      <c r="YW8" s="94">
        <v>1.3190933999999999E-34</v>
      </c>
      <c r="YX8" s="94">
        <v>6.1265955999999994E-36</v>
      </c>
      <c r="YY8" s="94">
        <v>2.5639640000000002E-37</v>
      </c>
      <c r="YZ8" s="94">
        <v>0</v>
      </c>
      <c r="ZA8" s="94">
        <v>0</v>
      </c>
      <c r="ZB8" s="94">
        <v>0</v>
      </c>
      <c r="ZC8" s="94">
        <v>0</v>
      </c>
      <c r="ZD8" s="94">
        <v>0</v>
      </c>
      <c r="ZE8" s="94">
        <v>0</v>
      </c>
      <c r="ZF8" s="94">
        <v>0</v>
      </c>
      <c r="ZG8" s="94">
        <v>0</v>
      </c>
      <c r="ZH8" s="94">
        <v>0</v>
      </c>
      <c r="ZI8" s="94">
        <v>1</v>
      </c>
      <c r="ZJ8" s="94">
        <v>0.91812439999999995</v>
      </c>
      <c r="ZK8" s="94">
        <v>0.48570225</v>
      </c>
      <c r="ZL8" s="94">
        <v>8.1161369999999997E-2</v>
      </c>
      <c r="ZM8" s="94">
        <v>4.2870403000000003E-3</v>
      </c>
      <c r="ZN8" s="94">
        <v>2.2366471E-4</v>
      </c>
      <c r="ZO8" s="94">
        <v>1.15399025E-5</v>
      </c>
      <c r="ZP8" s="94">
        <v>5.8948229999999999E-7</v>
      </c>
      <c r="ZQ8" s="94">
        <v>2.9843736000000001E-8</v>
      </c>
      <c r="ZR8" s="94">
        <v>1.4988175E-9</v>
      </c>
      <c r="ZS8" s="94">
        <v>7.4732233999999994E-11</v>
      </c>
      <c r="ZT8" s="94">
        <v>3.7020110000000001E-12</v>
      </c>
      <c r="ZU8" s="94">
        <v>1.8230822E-13</v>
      </c>
      <c r="ZV8" s="94">
        <v>8.9299440000000002E-15</v>
      </c>
      <c r="ZW8" s="94">
        <v>4.3528281999999998E-16</v>
      </c>
      <c r="ZX8" s="94">
        <v>2.1123035999999999E-17</v>
      </c>
      <c r="ZY8" s="94">
        <v>1.0208539E-18</v>
      </c>
      <c r="ZZ8" s="94">
        <v>4.9151382000000002E-20</v>
      </c>
      <c r="AAA8" s="94">
        <v>2.3583005999999999E-21</v>
      </c>
      <c r="AAB8" s="94">
        <v>1.12789E-22</v>
      </c>
      <c r="AAC8" s="94">
        <v>5.3782363000000001E-24</v>
      </c>
      <c r="AAD8" s="94">
        <v>2.5574624E-25</v>
      </c>
      <c r="AAE8" s="94">
        <v>1.2129884E-26</v>
      </c>
      <c r="AAF8" s="94">
        <v>5.7392619999999999E-28</v>
      </c>
      <c r="AAG8" s="94">
        <v>2.7094080000000002E-29</v>
      </c>
      <c r="AAH8" s="94">
        <v>1.2763588E-30</v>
      </c>
      <c r="AAI8" s="94">
        <v>6.0007659999999999E-32</v>
      </c>
      <c r="AAJ8" s="94">
        <v>2.8159780000000001E-33</v>
      </c>
      <c r="AAK8" s="94">
        <v>1.3191705E-34</v>
      </c>
      <c r="AAL8" s="94">
        <v>6.1268540000000005E-36</v>
      </c>
      <c r="AAM8" s="94">
        <v>2.5640441E-37</v>
      </c>
      <c r="AAN8" s="94">
        <v>0</v>
      </c>
      <c r="AAO8" s="94">
        <v>0</v>
      </c>
      <c r="AAP8" s="94">
        <v>0</v>
      </c>
      <c r="AAQ8" s="94">
        <v>0</v>
      </c>
      <c r="AAR8" s="94">
        <v>0</v>
      </c>
      <c r="AAS8" s="94">
        <v>0</v>
      </c>
      <c r="AAT8" s="94">
        <v>0</v>
      </c>
      <c r="AAU8" s="94">
        <v>0</v>
      </c>
      <c r="AAV8" s="94">
        <v>0</v>
      </c>
      <c r="AAW8" s="94">
        <v>1</v>
      </c>
      <c r="AAX8" s="94">
        <v>0.91812336000000005</v>
      </c>
      <c r="AAY8" s="94">
        <v>0.48570213000000001</v>
      </c>
      <c r="AAZ8" s="94">
        <v>8.1161380000000005E-2</v>
      </c>
      <c r="ABA8" s="94">
        <v>4.2870416999999999E-3</v>
      </c>
      <c r="ABB8" s="94">
        <v>2.236649E-4</v>
      </c>
      <c r="ABC8" s="94">
        <v>1.1539915E-5</v>
      </c>
      <c r="ABD8" s="94">
        <v>5.8948260000000002E-7</v>
      </c>
      <c r="ABE8" s="94">
        <v>2.9843760000000002E-8</v>
      </c>
      <c r="ABF8" s="94">
        <v>1.4988188E-9</v>
      </c>
      <c r="ABG8" s="94">
        <v>7.4732300000000006E-11</v>
      </c>
      <c r="ABH8" s="94">
        <v>3.7020122E-12</v>
      </c>
      <c r="ABI8" s="94">
        <v>1.823082E-13</v>
      </c>
      <c r="ABJ8" s="94">
        <v>8.9299410000000007E-15</v>
      </c>
      <c r="ABK8" s="94">
        <v>4.3528260000000002E-16</v>
      </c>
      <c r="ABL8" s="94">
        <v>2.1123015000000001E-17</v>
      </c>
      <c r="ABM8" s="94">
        <v>1.0208523999999999E-18</v>
      </c>
      <c r="ABN8" s="94">
        <v>4.9151295000000003E-20</v>
      </c>
      <c r="ABO8" s="94">
        <v>2.3582952000000001E-21</v>
      </c>
      <c r="ABP8" s="94">
        <v>1.1278872E-22</v>
      </c>
      <c r="ABQ8" s="94">
        <v>5.378219E-24</v>
      </c>
      <c r="ABR8" s="94">
        <v>2.557453E-25</v>
      </c>
      <c r="ABS8" s="94">
        <v>1.2129831000000001E-26</v>
      </c>
      <c r="ABT8" s="94">
        <v>5.7392356E-28</v>
      </c>
      <c r="ABU8" s="94">
        <v>2.7093954999999999E-29</v>
      </c>
      <c r="ABV8" s="94">
        <v>1.2763528E-30</v>
      </c>
      <c r="ABW8" s="94">
        <v>6.0007369999999995E-32</v>
      </c>
      <c r="ABX8" s="94">
        <v>2.8159521999999999E-33</v>
      </c>
      <c r="ABY8" s="94">
        <v>1.3191665E-34</v>
      </c>
      <c r="ABZ8" s="94">
        <v>6.1367049999999998E-36</v>
      </c>
      <c r="ACA8" s="94">
        <v>2.5648923000000001E-37</v>
      </c>
      <c r="ACB8" s="94">
        <v>0</v>
      </c>
      <c r="ACC8" s="94">
        <v>0</v>
      </c>
      <c r="ACD8" s="94">
        <v>0</v>
      </c>
      <c r="ACE8" s="94">
        <v>0</v>
      </c>
      <c r="ACF8" s="94">
        <v>0</v>
      </c>
      <c r="ACG8" s="94">
        <v>0</v>
      </c>
      <c r="ACH8" s="94">
        <v>0</v>
      </c>
      <c r="ACI8" s="94">
        <v>0</v>
      </c>
      <c r="ACJ8" s="94">
        <v>0</v>
      </c>
      <c r="ACK8" s="94">
        <v>1</v>
      </c>
      <c r="ACL8" s="94">
        <v>0.91812389999999999</v>
      </c>
      <c r="ACM8" s="94">
        <v>0.48570215999999999</v>
      </c>
      <c r="ACN8" s="94">
        <v>8.1161349999999993E-2</v>
      </c>
      <c r="ACO8" s="94">
        <v>4.287038E-3</v>
      </c>
      <c r="ACP8" s="94">
        <v>2.2366475999999999E-4</v>
      </c>
      <c r="ACQ8" s="94">
        <v>1.1539907E-5</v>
      </c>
      <c r="ACR8" s="94">
        <v>5.8948220000000005E-7</v>
      </c>
      <c r="ACS8" s="94">
        <v>2.9843729999999999E-8</v>
      </c>
      <c r="ACT8" s="94">
        <v>1.4988176000000001E-9</v>
      </c>
      <c r="ACU8" s="94">
        <v>7.4732230000000005E-11</v>
      </c>
      <c r="ACV8" s="94">
        <v>3.7020096000000001E-12</v>
      </c>
      <c r="ACW8" s="94">
        <v>1.8230811000000001E-13</v>
      </c>
      <c r="ACX8" s="94">
        <v>8.9299355000000001E-15</v>
      </c>
      <c r="ACY8" s="94">
        <v>4.3528219999999999E-16</v>
      </c>
      <c r="ACZ8" s="94">
        <v>2.1122993E-17</v>
      </c>
      <c r="ADA8" s="94">
        <v>1.0208515999999999E-18</v>
      </c>
      <c r="ADB8" s="94">
        <v>4.9151245999999998E-20</v>
      </c>
      <c r="ADC8" s="94">
        <v>2.3582927000000001E-21</v>
      </c>
      <c r="ADD8" s="94">
        <v>1.1278858000000001E-22</v>
      </c>
      <c r="ADE8" s="94">
        <v>5.3782140000000003E-24</v>
      </c>
      <c r="ADF8" s="94">
        <v>2.5574509999999998E-25</v>
      </c>
      <c r="ADG8" s="94">
        <v>1.21298265E-26</v>
      </c>
      <c r="ADH8" s="94">
        <v>5.7392345999999999E-28</v>
      </c>
      <c r="ADI8" s="94">
        <v>2.7093959999999999E-29</v>
      </c>
      <c r="ADJ8" s="94">
        <v>1.2763537000000001E-30</v>
      </c>
      <c r="ADK8" s="94">
        <v>6.0007434999999998E-32</v>
      </c>
      <c r="ADL8" s="94">
        <v>2.8159516000000001E-33</v>
      </c>
      <c r="ADM8" s="94">
        <v>1.3191839999999999E-34</v>
      </c>
      <c r="ADN8" s="94">
        <v>6.1436705999999998E-36</v>
      </c>
      <c r="ADO8" s="94">
        <v>2.6963486999999998E-37</v>
      </c>
      <c r="ADP8" s="94">
        <v>1.1856833E-38</v>
      </c>
      <c r="ADQ8" s="94">
        <v>0</v>
      </c>
      <c r="ADR8" s="94">
        <v>0</v>
      </c>
      <c r="ADS8" s="94">
        <v>0</v>
      </c>
      <c r="ADT8" s="94">
        <v>0</v>
      </c>
      <c r="ADU8" s="94">
        <v>0</v>
      </c>
      <c r="ADV8" s="94">
        <v>0</v>
      </c>
      <c r="ADW8" s="94">
        <v>0</v>
      </c>
      <c r="ADX8" s="94">
        <v>0</v>
      </c>
      <c r="ADY8" s="100"/>
      <c r="ADZ8" s="97">
        <v>2</v>
      </c>
      <c r="AEA8" s="136">
        <v>2.5</v>
      </c>
      <c r="AEB8" s="97">
        <v>2</v>
      </c>
      <c r="AEC8" s="136">
        <v>17.5</v>
      </c>
      <c r="AED8" s="98">
        <f t="shared" si="24"/>
        <v>3</v>
      </c>
      <c r="AEE8" s="114">
        <f>AEE7+40</f>
        <v>80</v>
      </c>
      <c r="AEF8" s="114">
        <f t="shared" si="25"/>
        <v>120</v>
      </c>
      <c r="AEG8" s="138">
        <f t="shared" si="17"/>
        <v>0</v>
      </c>
      <c r="AEH8" s="138">
        <f t="shared" si="17"/>
        <v>0</v>
      </c>
      <c r="AEI8" s="138">
        <f t="shared" si="17"/>
        <v>0</v>
      </c>
      <c r="AEJ8" s="138">
        <f t="shared" si="17"/>
        <v>0</v>
      </c>
      <c r="AEK8" s="138">
        <f t="shared" si="17"/>
        <v>0</v>
      </c>
      <c r="AEL8" s="138">
        <f t="shared" si="17"/>
        <v>0</v>
      </c>
      <c r="AEM8" s="138">
        <f t="shared" si="17"/>
        <v>0</v>
      </c>
      <c r="AEN8" s="138">
        <f t="shared" si="17"/>
        <v>0</v>
      </c>
      <c r="AEO8" s="138">
        <f t="shared" si="17"/>
        <v>0</v>
      </c>
      <c r="AEP8" s="138">
        <f t="shared" si="17"/>
        <v>0</v>
      </c>
      <c r="AEQ8" s="138">
        <f t="shared" si="18"/>
        <v>0</v>
      </c>
      <c r="AER8" s="138">
        <f t="shared" si="18"/>
        <v>0</v>
      </c>
      <c r="AES8" s="138">
        <f t="shared" si="18"/>
        <v>0</v>
      </c>
      <c r="AET8" s="138">
        <f t="shared" si="18"/>
        <v>0</v>
      </c>
      <c r="AEU8" s="138">
        <f t="shared" si="18"/>
        <v>0</v>
      </c>
      <c r="AEV8" s="138">
        <f t="shared" si="18"/>
        <v>0</v>
      </c>
      <c r="AEW8" s="138">
        <f t="shared" si="18"/>
        <v>0</v>
      </c>
      <c r="AEX8" s="138">
        <f t="shared" si="18"/>
        <v>0</v>
      </c>
      <c r="AEY8" s="138">
        <f t="shared" si="18"/>
        <v>0</v>
      </c>
      <c r="AEZ8" s="130">
        <f t="shared" si="19"/>
        <v>0.87</v>
      </c>
      <c r="AFA8" s="91"/>
      <c r="AFB8" s="94">
        <v>0</v>
      </c>
      <c r="AFC8" s="139">
        <f t="shared" si="20"/>
        <v>0</v>
      </c>
      <c r="AFD8" s="91"/>
      <c r="AFE8" s="114">
        <f t="shared" ref="AFE8:AFE24" si="27">AFE7+40</f>
        <v>80</v>
      </c>
      <c r="AFF8" s="140">
        <f>AFF7+COUNT($E$6:$AR$6)</f>
        <v>100</v>
      </c>
      <c r="AFG8" s="138">
        <f t="shared" si="26"/>
        <v>1.1278762E-22</v>
      </c>
      <c r="AFH8" s="138">
        <f t="shared" si="21"/>
        <v>1.1278755000000001E-22</v>
      </c>
      <c r="AFI8" s="138">
        <f t="shared" si="21"/>
        <v>1.1278752999999999E-22</v>
      </c>
      <c r="AFJ8" s="138">
        <f t="shared" si="21"/>
        <v>1.1278752000000001E-22</v>
      </c>
      <c r="AFK8" s="138">
        <f t="shared" si="21"/>
        <v>1.1278743999999999E-22</v>
      </c>
      <c r="AFL8" s="138">
        <f t="shared" si="21"/>
        <v>1.1278732000000001E-22</v>
      </c>
      <c r="AFM8" s="138">
        <f t="shared" si="21"/>
        <v>1.1278709999999999E-22</v>
      </c>
      <c r="AFN8" s="138">
        <f t="shared" si="21"/>
        <v>1.1278694E-22</v>
      </c>
      <c r="AFO8" s="138">
        <f t="shared" si="21"/>
        <v>1.1278692999999999E-22</v>
      </c>
      <c r="AFP8" s="138">
        <f t="shared" si="21"/>
        <v>1.1278703999999999E-22</v>
      </c>
      <c r="AFQ8" s="138">
        <f t="shared" si="21"/>
        <v>1.1278718000000001E-22</v>
      </c>
      <c r="AFR8" s="138">
        <f t="shared" si="21"/>
        <v>1.1278732999999999E-22</v>
      </c>
      <c r="AFS8" s="138">
        <f t="shared" si="21"/>
        <v>1.1278737E-22</v>
      </c>
      <c r="AFT8" s="138">
        <f t="shared" si="21"/>
        <v>1.1278746999999999E-22</v>
      </c>
      <c r="AFU8" s="138">
        <f t="shared" si="21"/>
        <v>1.1278732000000001E-22</v>
      </c>
      <c r="AFV8" s="138">
        <f t="shared" si="21"/>
        <v>1.1278722E-22</v>
      </c>
      <c r="AFW8" s="138">
        <f t="shared" si="21"/>
        <v>1.1278718000000001E-22</v>
      </c>
      <c r="AFX8" s="138">
        <f t="shared" si="22"/>
        <v>1.12789E-22</v>
      </c>
      <c r="AFY8" s="138">
        <f t="shared" si="22"/>
        <v>1.1278872E-22</v>
      </c>
      <c r="AFZ8" s="138" t="e">
        <f t="shared" si="22"/>
        <v>#VALUE!</v>
      </c>
      <c r="AGA8" s="139">
        <f t="shared" si="23"/>
        <v>1.1278746210526316E-22</v>
      </c>
      <c r="AGB8" s="91"/>
      <c r="AGC8" s="91"/>
      <c r="AGD8" s="91"/>
      <c r="AGE8" s="91"/>
      <c r="AGF8" s="91"/>
      <c r="AGG8" s="91"/>
      <c r="AGH8" s="91"/>
      <c r="AGI8" s="91"/>
      <c r="AGJ8" s="91"/>
      <c r="AGK8" s="91"/>
      <c r="AGL8" s="91"/>
      <c r="AGM8" s="91"/>
      <c r="AGN8" s="91"/>
      <c r="AGO8" s="91"/>
      <c r="AGP8" s="91"/>
      <c r="AGQ8" s="91"/>
      <c r="AGR8" s="91"/>
      <c r="AGS8" s="91"/>
      <c r="AGT8" s="91"/>
      <c r="AGU8" s="91"/>
      <c r="AGV8" s="91"/>
      <c r="AGW8" s="91"/>
      <c r="AGX8" s="91"/>
      <c r="AGY8" s="91"/>
      <c r="AGZ8" s="91"/>
      <c r="AHA8" s="91"/>
      <c r="AHB8" s="91"/>
      <c r="AHC8" s="91"/>
      <c r="AHD8" s="91"/>
      <c r="AHE8" s="91"/>
      <c r="AHF8" s="91"/>
      <c r="AHG8" s="91"/>
      <c r="AHH8" s="91"/>
      <c r="AHI8" s="91"/>
      <c r="AHJ8" s="91"/>
      <c r="AHK8" s="91"/>
      <c r="AHL8" s="91"/>
      <c r="AHM8" s="91"/>
      <c r="AHN8" s="91"/>
      <c r="AHO8" s="91"/>
      <c r="AHP8" s="91"/>
      <c r="AHQ8" s="91"/>
      <c r="AHR8" s="91"/>
      <c r="AHS8" s="91"/>
      <c r="AHT8" s="91"/>
      <c r="AHU8" s="91"/>
      <c r="AHV8" s="91"/>
      <c r="AHW8" s="91"/>
      <c r="AHX8" s="91"/>
      <c r="AHY8" s="91"/>
      <c r="AHZ8" s="91"/>
      <c r="AIA8" s="91"/>
      <c r="AIB8" s="91"/>
      <c r="AIC8" s="91"/>
      <c r="AID8" s="91"/>
      <c r="AIE8" s="91"/>
      <c r="AIF8" s="91"/>
      <c r="AIG8" s="91"/>
      <c r="AIH8" s="91"/>
      <c r="AII8" s="91"/>
      <c r="AIJ8" s="91"/>
      <c r="AIK8" s="91"/>
      <c r="AIL8" s="91"/>
      <c r="AIM8" s="91"/>
      <c r="AIN8" s="91"/>
      <c r="AIO8" s="91"/>
      <c r="AIP8" s="91"/>
      <c r="AIQ8" s="91"/>
      <c r="AIR8" s="91"/>
      <c r="AIS8" s="91"/>
      <c r="AIT8" s="91"/>
      <c r="AIU8" s="91"/>
      <c r="AIV8" s="91"/>
      <c r="AIW8" s="91"/>
      <c r="AIX8" s="91"/>
      <c r="AIY8" s="91"/>
      <c r="AIZ8" s="91"/>
      <c r="AJA8" s="91"/>
      <c r="AJB8" s="91"/>
      <c r="AJC8" s="91"/>
      <c r="AJD8" s="91"/>
      <c r="AJE8" s="91"/>
      <c r="AJF8" s="91"/>
      <c r="AJG8" s="91"/>
      <c r="AJH8" s="91"/>
      <c r="AJI8" s="91"/>
      <c r="AJJ8" s="91"/>
      <c r="AJK8" s="91"/>
      <c r="AJL8" s="91"/>
      <c r="AJM8" s="91"/>
      <c r="AJN8" s="91"/>
      <c r="AJO8" s="91"/>
      <c r="AJP8" s="91"/>
      <c r="AJQ8" s="91"/>
      <c r="AJR8" s="91"/>
      <c r="AJS8" s="91"/>
      <c r="AJT8" s="91"/>
      <c r="AJU8" s="91"/>
      <c r="AJV8" s="91"/>
      <c r="AJW8" s="91"/>
      <c r="AJX8" s="91"/>
      <c r="AJY8" s="91"/>
      <c r="AJZ8" s="91"/>
      <c r="AKA8" s="91"/>
      <c r="AKB8" s="91"/>
      <c r="AKC8" s="91"/>
      <c r="AKD8" s="91"/>
      <c r="AKE8" s="91"/>
      <c r="AKF8" s="91"/>
      <c r="AKG8" s="91"/>
      <c r="AKH8" s="91"/>
      <c r="AKI8" s="91"/>
      <c r="AKJ8" s="91"/>
      <c r="AKK8" s="91"/>
      <c r="AKL8" s="91"/>
      <c r="AKM8" s="91"/>
      <c r="AKN8" s="91"/>
      <c r="AKO8" s="91"/>
      <c r="AKP8" s="91"/>
      <c r="AKQ8" s="91"/>
      <c r="AKR8" s="91"/>
      <c r="AKS8" s="91"/>
      <c r="AKT8" s="91"/>
      <c r="AKU8" s="91"/>
      <c r="AKV8" s="91"/>
      <c r="AKW8" s="91"/>
      <c r="AKX8" s="91"/>
      <c r="AKY8" s="91"/>
      <c r="AKZ8" s="91"/>
      <c r="ALA8" s="91"/>
      <c r="ALB8" s="91"/>
      <c r="ALC8" s="91"/>
      <c r="ALD8" s="91"/>
      <c r="ALE8" s="91"/>
      <c r="ALF8" s="91"/>
      <c r="ALG8" s="91"/>
      <c r="ALH8" s="91"/>
      <c r="ALI8" s="91"/>
      <c r="ALJ8" s="91"/>
      <c r="ALK8" s="91"/>
      <c r="ALL8" s="91"/>
      <c r="ALM8" s="91"/>
      <c r="ALN8" s="91"/>
      <c r="ALO8" s="91"/>
      <c r="ALP8" s="91"/>
      <c r="ALQ8" s="91"/>
      <c r="ALR8" s="91"/>
      <c r="ALS8" s="91"/>
      <c r="ALT8" s="91"/>
      <c r="ALU8" s="91"/>
      <c r="ALV8" s="91"/>
      <c r="ALW8" s="91"/>
      <c r="ALX8" s="91"/>
      <c r="ALY8" s="91"/>
      <c r="ALZ8" s="91"/>
      <c r="AMA8" s="91"/>
      <c r="AMB8" s="91"/>
      <c r="AMC8" s="91"/>
      <c r="AMD8" s="91"/>
      <c r="AME8" s="91"/>
      <c r="AMF8" s="91"/>
      <c r="AMG8" s="91"/>
      <c r="AMH8" s="91"/>
      <c r="AMI8" s="91"/>
      <c r="AMJ8" s="91"/>
      <c r="AMK8" s="91"/>
      <c r="AML8" s="91"/>
      <c r="AMM8" s="91"/>
      <c r="AMN8" s="91"/>
      <c r="AMO8" s="91"/>
      <c r="AMP8" s="91"/>
      <c r="AMQ8" s="91"/>
      <c r="AMR8" s="91"/>
      <c r="AMS8" s="91"/>
      <c r="AMT8" s="91"/>
      <c r="AMU8" s="91"/>
      <c r="AMV8" s="91"/>
      <c r="AMW8" s="91"/>
      <c r="AMX8" s="91"/>
      <c r="AMY8" s="91"/>
      <c r="AMZ8" s="91"/>
      <c r="ANA8" s="91"/>
      <c r="ANB8" s="91"/>
      <c r="ANC8" s="91"/>
      <c r="AND8" s="91"/>
      <c r="ANE8" s="91"/>
      <c r="ANF8" s="91"/>
      <c r="ANG8" s="91"/>
      <c r="ANH8" s="91"/>
      <c r="ANI8" s="91"/>
      <c r="ANJ8" s="91"/>
      <c r="ANK8" s="91"/>
      <c r="ANL8" s="91"/>
      <c r="ANM8" s="91"/>
      <c r="ANN8" s="91"/>
      <c r="ANO8" s="91"/>
      <c r="ANP8" s="91"/>
      <c r="ANQ8" s="91"/>
      <c r="ANR8" s="91"/>
      <c r="ANS8" s="91"/>
      <c r="ANT8" s="91"/>
      <c r="ANU8" s="91"/>
      <c r="ANV8" s="91"/>
      <c r="ANW8" s="91"/>
      <c r="ANX8" s="91"/>
      <c r="ANY8" s="91"/>
      <c r="ANZ8" s="91"/>
      <c r="AOA8" s="91"/>
      <c r="AOB8" s="91"/>
      <c r="AOC8" s="91"/>
      <c r="AOD8" s="91"/>
      <c r="AOE8" s="91"/>
      <c r="AOF8" s="91"/>
      <c r="AOG8" s="91"/>
      <c r="AOH8" s="91"/>
      <c r="AOI8" s="91"/>
      <c r="AOJ8" s="91"/>
      <c r="AOK8" s="91"/>
      <c r="AOL8" s="91"/>
      <c r="AOM8" s="91"/>
      <c r="AON8" s="91"/>
      <c r="AOO8" s="91"/>
      <c r="AOP8" s="91"/>
      <c r="AOQ8" s="91"/>
      <c r="AOR8" s="91"/>
      <c r="AOS8" s="91"/>
      <c r="AOT8" s="91"/>
      <c r="AOU8" s="91"/>
      <c r="AOV8" s="91"/>
      <c r="AOW8" s="91"/>
      <c r="AOX8" s="91"/>
      <c r="AOY8" s="91"/>
      <c r="AOZ8" s="91"/>
      <c r="APA8" s="91"/>
      <c r="APB8" s="91"/>
      <c r="APC8" s="91"/>
      <c r="APD8" s="91"/>
      <c r="APE8" s="91"/>
      <c r="APF8" s="91"/>
      <c r="APG8" s="91"/>
      <c r="APH8" s="91"/>
      <c r="API8" s="91"/>
      <c r="APJ8" s="91"/>
      <c r="APK8" s="91"/>
      <c r="APL8" s="91"/>
      <c r="APM8" s="91"/>
      <c r="APN8" s="91"/>
      <c r="APO8" s="91"/>
      <c r="APP8" s="91"/>
      <c r="APQ8" s="91"/>
      <c r="APR8" s="91"/>
      <c r="APS8" s="91"/>
      <c r="APT8" s="91"/>
      <c r="APU8" s="91"/>
      <c r="APV8" s="91"/>
      <c r="APW8" s="91"/>
      <c r="APX8" s="91"/>
      <c r="APY8" s="91"/>
      <c r="APZ8" s="91"/>
      <c r="AQA8" s="91"/>
      <c r="AQB8" s="91"/>
      <c r="AQC8" s="91"/>
      <c r="AQD8" s="91"/>
      <c r="AQE8" s="91"/>
      <c r="AQF8" s="91"/>
      <c r="AQG8" s="91"/>
      <c r="AQH8" s="91"/>
      <c r="AQI8" s="91"/>
      <c r="AQJ8" s="91"/>
      <c r="AQK8" s="91"/>
      <c r="AQL8" s="91"/>
      <c r="AQM8" s="91"/>
      <c r="AQN8" s="91"/>
      <c r="AQO8" s="91"/>
      <c r="AQP8" s="91"/>
      <c r="AQQ8" s="91"/>
      <c r="AQR8" s="91"/>
      <c r="AQS8" s="91"/>
      <c r="AQT8" s="91"/>
      <c r="AQU8" s="91"/>
      <c r="AQV8" s="91"/>
      <c r="AQW8" s="91"/>
      <c r="AQX8" s="91"/>
      <c r="AQY8" s="91"/>
      <c r="AQZ8" s="91"/>
      <c r="ARA8" s="91"/>
      <c r="ARB8" s="91"/>
      <c r="ARC8" s="91"/>
      <c r="ARD8" s="91"/>
      <c r="ARE8" s="91"/>
      <c r="ARF8" s="91"/>
      <c r="ARG8" s="91"/>
      <c r="ARH8" s="91"/>
      <c r="ARI8" s="91"/>
      <c r="ARJ8" s="91"/>
      <c r="ARK8" s="91"/>
      <c r="ARL8" s="91"/>
      <c r="ARM8" s="91"/>
      <c r="ARN8" s="91"/>
      <c r="ARO8" s="91"/>
      <c r="ARP8" s="91"/>
      <c r="ARQ8" s="91"/>
      <c r="ARR8" s="91"/>
      <c r="ARS8" s="91"/>
      <c r="ART8" s="91"/>
      <c r="ARU8" s="91"/>
      <c r="ARV8" s="91"/>
      <c r="ARW8" s="91"/>
      <c r="ARX8" s="91"/>
      <c r="ARY8" s="91"/>
      <c r="ARZ8" s="91"/>
      <c r="ASA8" s="91"/>
      <c r="ASB8" s="91"/>
      <c r="ASC8" s="91"/>
      <c r="ASD8" s="91"/>
      <c r="ASE8" s="91"/>
      <c r="ASF8" s="91"/>
      <c r="ASG8" s="91"/>
      <c r="ASH8" s="91"/>
      <c r="ASI8" s="91"/>
      <c r="ASJ8" s="91"/>
      <c r="ASK8" s="91"/>
      <c r="ASL8" s="91"/>
      <c r="ASM8" s="91"/>
      <c r="ASN8" s="91"/>
      <c r="ASO8" s="91"/>
      <c r="ASP8" s="91"/>
      <c r="ASQ8" s="91"/>
      <c r="ASR8" s="91"/>
    </row>
    <row r="9" spans="1:1188" ht="4.5" customHeight="1" x14ac:dyDescent="0.25">
      <c r="A9" s="129">
        <v>4</v>
      </c>
      <c r="B9" s="130">
        <v>1</v>
      </c>
      <c r="C9" s="123">
        <f>IF(ROW()-$B$4&lt;$B$112,2,3)</f>
        <v>2</v>
      </c>
      <c r="D9" s="129">
        <v>4</v>
      </c>
      <c r="E9" s="91">
        <v>1</v>
      </c>
      <c r="F9" s="92">
        <v>0.9535941</v>
      </c>
      <c r="G9" s="92">
        <v>0.58859490000000003</v>
      </c>
      <c r="H9" s="92">
        <v>0.15633488000000001</v>
      </c>
      <c r="I9" s="92">
        <v>8.2082990000000005E-3</v>
      </c>
      <c r="J9" s="92">
        <v>4.2934899999999998E-4</v>
      </c>
      <c r="K9" s="92">
        <v>2.2274626E-5</v>
      </c>
      <c r="L9" s="92">
        <v>1.1450007E-6</v>
      </c>
      <c r="M9" s="92">
        <v>5.8329674999999999E-8</v>
      </c>
      <c r="N9" s="92">
        <v>2.9466878E-9</v>
      </c>
      <c r="O9" s="92">
        <v>1.4772482999999999E-10</v>
      </c>
      <c r="P9" s="92">
        <v>7.3544970000000005E-12</v>
      </c>
      <c r="Q9" s="92">
        <v>3.6384177000000001E-13</v>
      </c>
      <c r="R9" s="92">
        <v>1.7897095000000001E-14</v>
      </c>
      <c r="S9" s="92">
        <v>8.7576043999999998E-16</v>
      </c>
      <c r="T9" s="92">
        <v>4.2649843000000001E-17</v>
      </c>
      <c r="U9" s="92">
        <v>2.0680121E-18</v>
      </c>
      <c r="V9" s="92">
        <v>9.9872620000000005E-20</v>
      </c>
      <c r="W9" s="92">
        <v>4.8054600000000001E-21</v>
      </c>
      <c r="X9" s="92">
        <v>2.3043120000000001E-22</v>
      </c>
      <c r="Y9" s="92">
        <v>1.1014749E-23</v>
      </c>
      <c r="Z9" s="93">
        <v>5.2496850000000001E-25</v>
      </c>
      <c r="AA9" s="93">
        <v>2.4952006E-26</v>
      </c>
      <c r="AB9" s="93">
        <v>1.1829627999999999E-27</v>
      </c>
      <c r="AC9" s="93">
        <v>5.5950305000000004E-29</v>
      </c>
      <c r="AD9" s="93">
        <v>2.6403717000000001E-30</v>
      </c>
      <c r="AE9" s="93">
        <v>1.243422E-31</v>
      </c>
      <c r="AF9" s="93">
        <v>5.8441016999999999E-33</v>
      </c>
      <c r="AG9" s="93">
        <v>2.7416167E-34</v>
      </c>
      <c r="AH9" s="93">
        <v>1.2786385E-35</v>
      </c>
      <c r="AI9" s="93">
        <v>5.9150435999999997E-37</v>
      </c>
      <c r="AJ9" s="93">
        <v>1.2263660000000001E-38</v>
      </c>
      <c r="AK9" s="93">
        <v>0</v>
      </c>
      <c r="AL9" s="93">
        <v>0</v>
      </c>
      <c r="AM9" s="93">
        <v>0</v>
      </c>
      <c r="AN9" s="93">
        <v>0</v>
      </c>
      <c r="AO9" s="93">
        <v>0</v>
      </c>
      <c r="AP9" s="93">
        <v>0</v>
      </c>
      <c r="AQ9" s="93">
        <v>0</v>
      </c>
      <c r="AR9" s="93">
        <v>0</v>
      </c>
      <c r="AS9" s="94">
        <v>1</v>
      </c>
      <c r="AT9" s="94">
        <v>0.95359313000000001</v>
      </c>
      <c r="AU9" s="94">
        <v>0.58859426000000004</v>
      </c>
      <c r="AV9" s="94">
        <v>0.15633482000000001</v>
      </c>
      <c r="AW9" s="94">
        <v>8.2082979999999993E-3</v>
      </c>
      <c r="AX9" s="94">
        <v>4.2934899999999998E-4</v>
      </c>
      <c r="AY9" s="94">
        <v>2.2274632999999999E-5</v>
      </c>
      <c r="AZ9" s="94">
        <v>1.1450013000000001E-6</v>
      </c>
      <c r="BA9" s="94">
        <v>5.8329703999999998E-8</v>
      </c>
      <c r="BB9" s="94">
        <v>2.9466884000000002E-9</v>
      </c>
      <c r="BC9" s="94">
        <v>1.4772482E-10</v>
      </c>
      <c r="BD9" s="94">
        <v>7.3544970000000005E-12</v>
      </c>
      <c r="BE9" s="94">
        <v>3.6384170000000001E-13</v>
      </c>
      <c r="BF9" s="94">
        <v>1.7897093000000001E-14</v>
      </c>
      <c r="BG9" s="94">
        <v>8.7575995999999996E-16</v>
      </c>
      <c r="BH9" s="94">
        <v>4.2649813000000001E-17</v>
      </c>
      <c r="BI9" s="94">
        <v>2.0680107E-18</v>
      </c>
      <c r="BJ9" s="94">
        <v>9.987255E-20</v>
      </c>
      <c r="BK9" s="94">
        <v>4.8054577000000004E-21</v>
      </c>
      <c r="BL9" s="94">
        <v>2.3043096999999999E-22</v>
      </c>
      <c r="BM9" s="94">
        <v>1.1014739000000001E-23</v>
      </c>
      <c r="BN9" s="94">
        <v>5.2496814999999997E-25</v>
      </c>
      <c r="BO9" s="94">
        <v>2.4952002E-26</v>
      </c>
      <c r="BP9" s="94">
        <v>1.1829630999999999E-27</v>
      </c>
      <c r="BQ9" s="94">
        <v>5.5950320000000005E-29</v>
      </c>
      <c r="BR9" s="94">
        <v>2.6403736E-30</v>
      </c>
      <c r="BS9" s="94">
        <v>1.243423E-31</v>
      </c>
      <c r="BT9" s="94">
        <v>5.8441181999999999E-33</v>
      </c>
      <c r="BU9" s="94">
        <v>2.7418060000000001E-34</v>
      </c>
      <c r="BV9" s="94">
        <v>1.2788422999999999E-35</v>
      </c>
      <c r="BW9" s="94">
        <v>5.6199436000000001E-37</v>
      </c>
      <c r="BX9" s="94">
        <v>0</v>
      </c>
      <c r="BY9" s="94">
        <v>0</v>
      </c>
      <c r="BZ9" s="94">
        <v>0</v>
      </c>
      <c r="CA9" s="94">
        <v>0</v>
      </c>
      <c r="CB9" s="94">
        <v>0</v>
      </c>
      <c r="CC9" s="94">
        <v>0</v>
      </c>
      <c r="CD9" s="94">
        <v>0</v>
      </c>
      <c r="CE9" s="94">
        <v>0</v>
      </c>
      <c r="CF9" s="94">
        <v>0</v>
      </c>
      <c r="CG9" s="94">
        <v>1</v>
      </c>
      <c r="CH9" s="94">
        <v>0.95359324999999995</v>
      </c>
      <c r="CI9" s="94">
        <v>0.58859426000000004</v>
      </c>
      <c r="CJ9" s="94">
        <v>0.15633477000000001</v>
      </c>
      <c r="CK9" s="94">
        <v>8.2082939999999997E-3</v>
      </c>
      <c r="CL9" s="94">
        <v>4.2934890000000001E-4</v>
      </c>
      <c r="CM9" s="94">
        <v>2.2274630000000001E-5</v>
      </c>
      <c r="CN9" s="94">
        <v>1.1450014E-6</v>
      </c>
      <c r="CO9" s="94">
        <v>5.8329718000000003E-8</v>
      </c>
      <c r="CP9" s="94">
        <v>2.9466910000000002E-9</v>
      </c>
      <c r="CQ9" s="94">
        <v>1.4772496E-10</v>
      </c>
      <c r="CR9" s="94">
        <v>7.3545050000000003E-12</v>
      </c>
      <c r="CS9" s="94">
        <v>3.6384195999999999E-13</v>
      </c>
      <c r="CT9" s="94">
        <v>1.78971E-14</v>
      </c>
      <c r="CU9" s="94">
        <v>8.7576023000000001E-16</v>
      </c>
      <c r="CV9" s="94">
        <v>4.2649822999999999E-17</v>
      </c>
      <c r="CW9" s="94">
        <v>2.0680110000000001E-18</v>
      </c>
      <c r="CX9" s="94">
        <v>9.9872600000000002E-20</v>
      </c>
      <c r="CY9" s="94">
        <v>4.805459E-21</v>
      </c>
      <c r="CZ9" s="94">
        <v>2.3043099999999999E-22</v>
      </c>
      <c r="DA9" s="94">
        <v>1.1014739000000001E-23</v>
      </c>
      <c r="DB9" s="94">
        <v>5.2496814999999997E-25</v>
      </c>
      <c r="DC9" s="94">
        <v>2.4951999E-26</v>
      </c>
      <c r="DD9" s="94">
        <v>1.1829631999999999E-27</v>
      </c>
      <c r="DE9" s="94">
        <v>5.5950339999999995E-29</v>
      </c>
      <c r="DF9" s="94">
        <v>2.6403741999999999E-30</v>
      </c>
      <c r="DG9" s="94">
        <v>1.2434233E-31</v>
      </c>
      <c r="DH9" s="94">
        <v>5.8441192999999998E-33</v>
      </c>
      <c r="DI9" s="94">
        <v>2.7418076999999999E-34</v>
      </c>
      <c r="DJ9" s="94">
        <v>1.278844E-35</v>
      </c>
      <c r="DK9" s="94">
        <v>5.6201637999999996E-37</v>
      </c>
      <c r="DL9" s="94">
        <v>0</v>
      </c>
      <c r="DM9" s="94">
        <v>0</v>
      </c>
      <c r="DN9" s="94">
        <v>0</v>
      </c>
      <c r="DO9" s="94">
        <v>0</v>
      </c>
      <c r="DP9" s="94">
        <v>0</v>
      </c>
      <c r="DQ9" s="94">
        <v>0</v>
      </c>
      <c r="DR9" s="94">
        <v>0</v>
      </c>
      <c r="DS9" s="94">
        <v>0</v>
      </c>
      <c r="DT9" s="94">
        <v>0</v>
      </c>
      <c r="DU9" s="94">
        <v>1</v>
      </c>
      <c r="DV9" s="94">
        <v>0.95359296000000005</v>
      </c>
      <c r="DW9" s="94">
        <v>0.58859399999999995</v>
      </c>
      <c r="DX9" s="94">
        <v>0.15633473000000001</v>
      </c>
      <c r="DY9" s="94">
        <v>8.2082920000000007E-3</v>
      </c>
      <c r="DZ9" s="94">
        <v>4.2934867E-4</v>
      </c>
      <c r="EA9" s="94">
        <v>2.2274626E-5</v>
      </c>
      <c r="EB9" s="94">
        <v>1.1450011E-6</v>
      </c>
      <c r="EC9" s="94">
        <v>5.832973E-8</v>
      </c>
      <c r="ED9" s="94">
        <v>2.9466916E-9</v>
      </c>
      <c r="EE9" s="94">
        <v>1.4772504999999999E-10</v>
      </c>
      <c r="EF9" s="94">
        <v>7.3545085000000007E-12</v>
      </c>
      <c r="EG9" s="94">
        <v>3.6384217999999998E-13</v>
      </c>
      <c r="EH9" s="94">
        <v>1.7897110000000001E-14</v>
      </c>
      <c r="EI9" s="94">
        <v>8.7576065000000004E-16</v>
      </c>
      <c r="EJ9" s="94">
        <v>4.2649836E-17</v>
      </c>
      <c r="EK9" s="94">
        <v>2.0680114999999999E-18</v>
      </c>
      <c r="EL9" s="94">
        <v>9.9872623999999994E-20</v>
      </c>
      <c r="EM9" s="94">
        <v>4.8054600000000001E-21</v>
      </c>
      <c r="EN9" s="94">
        <v>2.3043103999999998E-22</v>
      </c>
      <c r="EO9" s="94">
        <v>1.1014739000000001E-23</v>
      </c>
      <c r="EP9" s="94">
        <v>5.2496809999999997E-25</v>
      </c>
      <c r="EQ9" s="94">
        <v>2.4951999E-26</v>
      </c>
      <c r="ER9" s="94">
        <v>1.1829631999999999E-27</v>
      </c>
      <c r="ES9" s="94">
        <v>5.5950349999999995E-29</v>
      </c>
      <c r="ET9" s="94">
        <v>2.6403743000000001E-30</v>
      </c>
      <c r="EU9" s="94">
        <v>1.2434229E-31</v>
      </c>
      <c r="EV9" s="94">
        <v>5.8441155999999999E-33</v>
      </c>
      <c r="EW9" s="94">
        <v>2.7418057000000001E-34</v>
      </c>
      <c r="EX9" s="94">
        <v>1.2788431000000001E-35</v>
      </c>
      <c r="EY9" s="94">
        <v>5.6201673E-37</v>
      </c>
      <c r="EZ9" s="94">
        <v>0</v>
      </c>
      <c r="FA9" s="94">
        <v>0</v>
      </c>
      <c r="FB9" s="94">
        <v>0</v>
      </c>
      <c r="FC9" s="94">
        <v>0</v>
      </c>
      <c r="FD9" s="94">
        <v>0</v>
      </c>
      <c r="FE9" s="94">
        <v>0</v>
      </c>
      <c r="FF9" s="94">
        <v>0</v>
      </c>
      <c r="FG9" s="94">
        <v>0</v>
      </c>
      <c r="FH9" s="94">
        <v>0</v>
      </c>
      <c r="FI9" s="94">
        <v>1</v>
      </c>
      <c r="FJ9" s="94">
        <v>0.95359254000000004</v>
      </c>
      <c r="FK9" s="94">
        <v>0.58859360000000005</v>
      </c>
      <c r="FL9" s="94">
        <v>0.15633461000000001</v>
      </c>
      <c r="FM9" s="94">
        <v>8.2082879999999993E-3</v>
      </c>
      <c r="FN9" s="94">
        <v>4.2934849999999998E-4</v>
      </c>
      <c r="FO9" s="94">
        <v>2.2274615E-5</v>
      </c>
      <c r="FP9" s="94">
        <v>1.1450011E-6</v>
      </c>
      <c r="FQ9" s="94">
        <v>5.8329719999999997E-8</v>
      </c>
      <c r="FR9" s="94">
        <v>2.9466926999999999E-9</v>
      </c>
      <c r="FS9" s="94">
        <v>1.4772511999999999E-10</v>
      </c>
      <c r="FT9" s="94">
        <v>7.3545140000000006E-12</v>
      </c>
      <c r="FU9" s="94">
        <v>3.6384241999999999E-13</v>
      </c>
      <c r="FV9" s="94">
        <v>1.7897119999999999E-14</v>
      </c>
      <c r="FW9" s="94">
        <v>8.7576109999999996E-16</v>
      </c>
      <c r="FX9" s="94">
        <v>4.2649845999999998E-17</v>
      </c>
      <c r="FY9" s="94">
        <v>2.0680110000000001E-18</v>
      </c>
      <c r="FZ9" s="94">
        <v>9.9872570000000003E-20</v>
      </c>
      <c r="GA9" s="94">
        <v>4.8054569999999996E-21</v>
      </c>
      <c r="GB9" s="94">
        <v>2.304309E-22</v>
      </c>
      <c r="GC9" s="94">
        <v>1.1014731E-23</v>
      </c>
      <c r="GD9" s="94">
        <v>5.2496739999999998E-25</v>
      </c>
      <c r="GE9" s="94">
        <v>2.4951952000000001E-26</v>
      </c>
      <c r="GF9" s="94">
        <v>1.1829607E-27</v>
      </c>
      <c r="GG9" s="94">
        <v>5.5950239999999999E-29</v>
      </c>
      <c r="GH9" s="94">
        <v>2.6403689000000001E-30</v>
      </c>
      <c r="GI9" s="94">
        <v>1.2434205E-31</v>
      </c>
      <c r="GJ9" s="94">
        <v>5.844107E-33</v>
      </c>
      <c r="GK9" s="94">
        <v>2.7418025000000001E-34</v>
      </c>
      <c r="GL9" s="94">
        <v>1.278842E-35</v>
      </c>
      <c r="GM9" s="94">
        <v>5.6201659999999997E-37</v>
      </c>
      <c r="GN9" s="94">
        <v>0</v>
      </c>
      <c r="GO9" s="94">
        <v>0</v>
      </c>
      <c r="GP9" s="94">
        <v>0</v>
      </c>
      <c r="GQ9" s="94">
        <v>0</v>
      </c>
      <c r="GR9" s="94">
        <v>0</v>
      </c>
      <c r="GS9" s="94">
        <v>0</v>
      </c>
      <c r="GT9" s="94">
        <v>0</v>
      </c>
      <c r="GU9" s="94">
        <v>0</v>
      </c>
      <c r="GV9" s="94">
        <v>0</v>
      </c>
      <c r="GW9" s="94">
        <v>1</v>
      </c>
      <c r="GX9" s="94">
        <v>0.95359170000000004</v>
      </c>
      <c r="GY9" s="94">
        <v>0.58859300000000003</v>
      </c>
      <c r="GZ9" s="94">
        <v>0.15633443</v>
      </c>
      <c r="HA9" s="94">
        <v>8.2082779999999994E-3</v>
      </c>
      <c r="HB9" s="94">
        <v>4.2934806E-4</v>
      </c>
      <c r="HC9" s="94">
        <v>2.2274597E-5</v>
      </c>
      <c r="HD9" s="94">
        <v>1.145E-6</v>
      </c>
      <c r="HE9" s="94">
        <v>5.8329674999999999E-8</v>
      </c>
      <c r="HF9" s="94">
        <v>2.9466899999999999E-9</v>
      </c>
      <c r="HG9" s="94">
        <v>1.4772499000000001E-10</v>
      </c>
      <c r="HH9" s="94">
        <v>7.3545085000000007E-12</v>
      </c>
      <c r="HI9" s="94">
        <v>3.6384227999999999E-13</v>
      </c>
      <c r="HJ9" s="94">
        <v>1.7897110000000001E-14</v>
      </c>
      <c r="HK9" s="94">
        <v>8.7576054999999996E-16</v>
      </c>
      <c r="HL9" s="94">
        <v>4.2649815999999998E-17</v>
      </c>
      <c r="HM9" s="94">
        <v>2.0680089999999999E-18</v>
      </c>
      <c r="HN9" s="94">
        <v>9.9872449999999996E-20</v>
      </c>
      <c r="HO9" s="94">
        <v>4.8054503999999998E-21</v>
      </c>
      <c r="HP9" s="94">
        <v>2.3043056000000001E-22</v>
      </c>
      <c r="HQ9" s="94">
        <v>1.1014714999999999E-23</v>
      </c>
      <c r="HR9" s="94">
        <v>5.2496667E-25</v>
      </c>
      <c r="HS9" s="94">
        <v>2.4951915E-26</v>
      </c>
      <c r="HT9" s="94">
        <v>1.18295875E-27</v>
      </c>
      <c r="HU9" s="94">
        <v>5.5950150000000005E-29</v>
      </c>
      <c r="HV9" s="94">
        <v>2.6403663000000002E-30</v>
      </c>
      <c r="HW9" s="94">
        <v>1.24342E-31</v>
      </c>
      <c r="HX9" s="94">
        <v>5.844107E-33</v>
      </c>
      <c r="HY9" s="94">
        <v>2.7418039999999999E-34</v>
      </c>
      <c r="HZ9" s="94">
        <v>1.2788434E-35</v>
      </c>
      <c r="IA9" s="94">
        <v>5.6201704999999999E-37</v>
      </c>
      <c r="IB9" s="94">
        <v>0</v>
      </c>
      <c r="IC9" s="94">
        <v>0</v>
      </c>
      <c r="ID9" s="94">
        <v>0</v>
      </c>
      <c r="IE9" s="94">
        <v>0</v>
      </c>
      <c r="IF9" s="94">
        <v>0</v>
      </c>
      <c r="IG9" s="94">
        <v>0</v>
      </c>
      <c r="IH9" s="94">
        <v>0</v>
      </c>
      <c r="II9" s="94">
        <v>0</v>
      </c>
      <c r="IJ9" s="94">
        <v>0</v>
      </c>
      <c r="IK9" s="94">
        <v>1</v>
      </c>
      <c r="IL9" s="94">
        <v>0.95359119999999997</v>
      </c>
      <c r="IM9" s="94">
        <v>0.58859269999999997</v>
      </c>
      <c r="IN9" s="94">
        <v>0.15633430000000001</v>
      </c>
      <c r="IO9" s="94">
        <v>8.2082679999999995E-3</v>
      </c>
      <c r="IP9" s="94">
        <v>4.2934747999999999E-4</v>
      </c>
      <c r="IQ9" s="94">
        <v>2.2274562000000001E-5</v>
      </c>
      <c r="IR9" s="94">
        <v>1.1449984E-6</v>
      </c>
      <c r="IS9" s="94">
        <v>5.8329599999999998E-8</v>
      </c>
      <c r="IT9" s="94">
        <v>2.9466856000000001E-9</v>
      </c>
      <c r="IU9" s="94">
        <v>1.4772478999999999E-10</v>
      </c>
      <c r="IV9" s="94">
        <v>7.3544979999999995E-12</v>
      </c>
      <c r="IW9" s="94">
        <v>3.6384180000000002E-13</v>
      </c>
      <c r="IX9" s="94">
        <v>1.7897093000000001E-14</v>
      </c>
      <c r="IY9" s="94">
        <v>8.7575970000000001E-16</v>
      </c>
      <c r="IZ9" s="94">
        <v>4.2649767000000002E-17</v>
      </c>
      <c r="JA9" s="94">
        <v>2.0680060999999999E-18</v>
      </c>
      <c r="JB9" s="94">
        <v>9.9872255999999995E-20</v>
      </c>
      <c r="JC9" s="94">
        <v>4.8054406999999999E-21</v>
      </c>
      <c r="JD9" s="94">
        <v>2.3043010000000001E-22</v>
      </c>
      <c r="JE9" s="94">
        <v>1.1014691E-23</v>
      </c>
      <c r="JF9" s="94">
        <v>5.2496553000000003E-25</v>
      </c>
      <c r="JG9" s="94">
        <v>2.4951865000000001E-26</v>
      </c>
      <c r="JH9" s="94">
        <v>1.1829566E-27</v>
      </c>
      <c r="JI9" s="94">
        <v>5.5950069999999999E-29</v>
      </c>
      <c r="JJ9" s="94">
        <v>2.640364E-30</v>
      </c>
      <c r="JK9" s="94">
        <v>1.2434192000000001E-31</v>
      </c>
      <c r="JL9" s="94">
        <v>5.8441034999999997E-33</v>
      </c>
      <c r="JM9" s="94">
        <v>2.7418022000000001E-34</v>
      </c>
      <c r="JN9" s="94">
        <v>1.2788431000000001E-35</v>
      </c>
      <c r="JO9" s="94">
        <v>5.6201727E-37</v>
      </c>
      <c r="JP9" s="94">
        <v>0</v>
      </c>
      <c r="JQ9" s="94">
        <v>0</v>
      </c>
      <c r="JR9" s="94">
        <v>0</v>
      </c>
      <c r="JS9" s="94">
        <v>0</v>
      </c>
      <c r="JT9" s="94">
        <v>0</v>
      </c>
      <c r="JU9" s="94">
        <v>0</v>
      </c>
      <c r="JV9" s="94">
        <v>0</v>
      </c>
      <c r="JW9" s="94">
        <v>0</v>
      </c>
      <c r="JX9" s="94">
        <v>0</v>
      </c>
      <c r="JY9" s="94">
        <v>1</v>
      </c>
      <c r="JZ9" s="94">
        <v>0.95359110000000002</v>
      </c>
      <c r="KA9" s="94">
        <v>0.58859247000000003</v>
      </c>
      <c r="KB9" s="94">
        <v>0.15633417999999999</v>
      </c>
      <c r="KC9" s="94">
        <v>8.2082609999999997E-3</v>
      </c>
      <c r="KD9" s="94">
        <v>4.2934697999999998E-4</v>
      </c>
      <c r="KE9" s="94">
        <v>2.2274525999999999E-5</v>
      </c>
      <c r="KF9" s="94">
        <v>1.1449961000000001E-6</v>
      </c>
      <c r="KG9" s="94">
        <v>5.83295E-8</v>
      </c>
      <c r="KH9" s="94">
        <v>2.9466806999999998E-9</v>
      </c>
      <c r="KI9" s="94">
        <v>1.4772457E-10</v>
      </c>
      <c r="KJ9" s="94">
        <v>7.3544869999999996E-12</v>
      </c>
      <c r="KK9" s="94">
        <v>3.6384125000000001E-13</v>
      </c>
      <c r="KL9" s="94">
        <v>1.7897065999999999E-14</v>
      </c>
      <c r="KM9" s="94">
        <v>8.7575853000000002E-16</v>
      </c>
      <c r="KN9" s="94">
        <v>4.2649716999999998E-17</v>
      </c>
      <c r="KO9" s="94">
        <v>2.0680033999999999E-18</v>
      </c>
      <c r="KP9" s="94">
        <v>9.9872126000000004E-20</v>
      </c>
      <c r="KQ9" s="94">
        <v>4.8054335000000004E-21</v>
      </c>
      <c r="KR9" s="94">
        <v>2.3042974999999998E-22</v>
      </c>
      <c r="KS9" s="94">
        <v>1.10146755E-23</v>
      </c>
      <c r="KT9" s="94">
        <v>5.2496483999999999E-25</v>
      </c>
      <c r="KU9" s="94">
        <v>2.495183E-26</v>
      </c>
      <c r="KV9" s="94">
        <v>1.1829549999999999E-27</v>
      </c>
      <c r="KW9" s="94">
        <v>5.5949999999999995E-29</v>
      </c>
      <c r="KX9" s="94">
        <v>2.6403608000000001E-30</v>
      </c>
      <c r="KY9" s="94">
        <v>1.2434182E-31</v>
      </c>
      <c r="KZ9" s="94">
        <v>5.8440959999999997E-33</v>
      </c>
      <c r="LA9" s="94">
        <v>2.7417971999999999E-34</v>
      </c>
      <c r="LB9" s="94">
        <v>1.2788401E-35</v>
      </c>
      <c r="LC9" s="94">
        <v>5.6201610000000002E-37</v>
      </c>
      <c r="LD9" s="94">
        <v>0</v>
      </c>
      <c r="LE9" s="94">
        <v>0</v>
      </c>
      <c r="LF9" s="94">
        <v>0</v>
      </c>
      <c r="LG9" s="94">
        <v>0</v>
      </c>
      <c r="LH9" s="94">
        <v>0</v>
      </c>
      <c r="LI9" s="94">
        <v>0</v>
      </c>
      <c r="LJ9" s="94">
        <v>0</v>
      </c>
      <c r="LK9" s="94">
        <v>0</v>
      </c>
      <c r="LL9" s="94">
        <v>0</v>
      </c>
      <c r="LM9" s="94">
        <v>1</v>
      </c>
      <c r="LN9" s="94">
        <v>0.95359099999999997</v>
      </c>
      <c r="LO9" s="94">
        <v>0.58859247000000003</v>
      </c>
      <c r="LP9" s="94">
        <v>0.15633417999999999</v>
      </c>
      <c r="LQ9" s="94">
        <v>8.2082600000000002E-3</v>
      </c>
      <c r="LR9" s="94">
        <v>4.2934686999999999E-4</v>
      </c>
      <c r="LS9" s="94">
        <v>2.2274509999999999E-5</v>
      </c>
      <c r="LT9" s="94">
        <v>1.1449947000000001E-6</v>
      </c>
      <c r="LU9" s="94">
        <v>5.8329411999999998E-8</v>
      </c>
      <c r="LV9" s="94">
        <v>2.9466770999999999E-9</v>
      </c>
      <c r="LW9" s="94">
        <v>1.4772439E-10</v>
      </c>
      <c r="LX9" s="94">
        <v>7.3544789999999998E-12</v>
      </c>
      <c r="LY9" s="94">
        <v>3.6384082000000002E-13</v>
      </c>
      <c r="LZ9" s="94">
        <v>1.7897048999999999E-14</v>
      </c>
      <c r="MA9" s="94">
        <v>8.7575779999999996E-16</v>
      </c>
      <c r="MB9" s="94">
        <v>4.2649697000000002E-17</v>
      </c>
      <c r="MC9" s="94">
        <v>2.0680031999999998E-18</v>
      </c>
      <c r="MD9" s="94">
        <v>9.9872130000000004E-20</v>
      </c>
      <c r="ME9" s="94">
        <v>4.8054339999999997E-21</v>
      </c>
      <c r="MF9" s="94">
        <v>2.3042973000000001E-22</v>
      </c>
      <c r="MG9" s="94">
        <v>1.10146755E-23</v>
      </c>
      <c r="MH9" s="94">
        <v>5.2496479999999996E-25</v>
      </c>
      <c r="MI9" s="94">
        <v>2.4951832000000001E-26</v>
      </c>
      <c r="MJ9" s="94">
        <v>1.1829548999999999E-27</v>
      </c>
      <c r="MK9" s="94">
        <v>5.5949974000000002E-29</v>
      </c>
      <c r="ML9" s="94">
        <v>2.6403602000000002E-30</v>
      </c>
      <c r="MM9" s="94">
        <v>1.2434184E-31</v>
      </c>
      <c r="MN9" s="94">
        <v>5.8440973E-33</v>
      </c>
      <c r="MO9" s="94">
        <v>2.7417962999999998E-34</v>
      </c>
      <c r="MP9" s="94">
        <v>1.2788386000000001E-35</v>
      </c>
      <c r="MQ9" s="94">
        <v>5.6201510000000002E-37</v>
      </c>
      <c r="MR9" s="94">
        <v>0</v>
      </c>
      <c r="MS9" s="94">
        <v>0</v>
      </c>
      <c r="MT9" s="94">
        <v>0</v>
      </c>
      <c r="MU9" s="94">
        <v>0</v>
      </c>
      <c r="MV9" s="94">
        <v>0</v>
      </c>
      <c r="MW9" s="94">
        <v>0</v>
      </c>
      <c r="MX9" s="94">
        <v>0</v>
      </c>
      <c r="MY9" s="94">
        <v>0</v>
      </c>
      <c r="MZ9" s="94">
        <v>0</v>
      </c>
      <c r="NA9" s="94">
        <v>1</v>
      </c>
      <c r="NB9" s="94">
        <v>0.95359099999999997</v>
      </c>
      <c r="NC9" s="94">
        <v>0.58859269999999997</v>
      </c>
      <c r="ND9" s="94">
        <v>0.15633420000000001</v>
      </c>
      <c r="NE9" s="94">
        <v>8.2082630000000004E-3</v>
      </c>
      <c r="NF9" s="94">
        <v>4.2934697999999998E-4</v>
      </c>
      <c r="NG9" s="94">
        <v>2.2274513000000001E-5</v>
      </c>
      <c r="NH9" s="94">
        <v>1.1449945999999999E-6</v>
      </c>
      <c r="NI9" s="94">
        <v>5.8329366000000003E-8</v>
      </c>
      <c r="NJ9" s="94">
        <v>2.9466747E-9</v>
      </c>
      <c r="NK9" s="94">
        <v>1.4772428999999999E-10</v>
      </c>
      <c r="NL9" s="94">
        <v>7.3544740000000002E-12</v>
      </c>
      <c r="NM9" s="94">
        <v>3.6384066E-13</v>
      </c>
      <c r="NN9" s="94">
        <v>1.7897042000000001E-14</v>
      </c>
      <c r="NO9" s="94">
        <v>8.7575769999999998E-16</v>
      </c>
      <c r="NP9" s="94">
        <v>4.2649709999999997E-17</v>
      </c>
      <c r="NQ9" s="94">
        <v>2.0680043000000001E-18</v>
      </c>
      <c r="NR9" s="94">
        <v>9.9872229999999997E-20</v>
      </c>
      <c r="NS9" s="94">
        <v>4.8054399999999999E-21</v>
      </c>
      <c r="NT9" s="94">
        <v>2.3043000000000002E-22</v>
      </c>
      <c r="NU9" s="94">
        <v>1.10146865E-23</v>
      </c>
      <c r="NV9" s="94">
        <v>5.2496534000000002E-25</v>
      </c>
      <c r="NW9" s="94">
        <v>2.495186E-26</v>
      </c>
      <c r="NX9" s="94">
        <v>1.182956E-27</v>
      </c>
      <c r="NY9" s="94">
        <v>5.5950004000000004E-29</v>
      </c>
      <c r="NZ9" s="94">
        <v>2.6403597000000001E-30</v>
      </c>
      <c r="OA9" s="94">
        <v>1.2434175E-31</v>
      </c>
      <c r="OB9" s="94">
        <v>5.8440949999999999E-33</v>
      </c>
      <c r="OC9" s="94">
        <v>2.7417964999999999E-34</v>
      </c>
      <c r="OD9" s="94">
        <v>1.2788383E-35</v>
      </c>
      <c r="OE9" s="94">
        <v>5.6201466999999998E-37</v>
      </c>
      <c r="OF9" s="94">
        <v>0</v>
      </c>
      <c r="OG9" s="94">
        <v>0</v>
      </c>
      <c r="OH9" s="94">
        <v>0</v>
      </c>
      <c r="OI9" s="94">
        <v>0</v>
      </c>
      <c r="OJ9" s="94">
        <v>0</v>
      </c>
      <c r="OK9" s="94">
        <v>0</v>
      </c>
      <c r="OL9" s="94">
        <v>0</v>
      </c>
      <c r="OM9" s="94">
        <v>0</v>
      </c>
      <c r="ON9" s="94">
        <v>0</v>
      </c>
      <c r="OO9" s="94">
        <v>1</v>
      </c>
      <c r="OP9" s="94">
        <v>0.95359110000000002</v>
      </c>
      <c r="OQ9" s="94">
        <v>0.58859307000000005</v>
      </c>
      <c r="OR9" s="94">
        <v>0.15633431</v>
      </c>
      <c r="OS9" s="94">
        <v>8.2082649999999993E-3</v>
      </c>
      <c r="OT9" s="94">
        <v>4.2934704000000001E-4</v>
      </c>
      <c r="OU9" s="94">
        <v>2.227452E-5</v>
      </c>
      <c r="OV9" s="94">
        <v>1.1449945999999999E-6</v>
      </c>
      <c r="OW9" s="94">
        <v>5.8329369999999998E-8</v>
      </c>
      <c r="OX9" s="94">
        <v>2.9466736E-9</v>
      </c>
      <c r="OY9" s="94">
        <v>1.4772421999999999E-10</v>
      </c>
      <c r="OZ9" s="94">
        <v>7.3544720000000006E-12</v>
      </c>
      <c r="PA9" s="94">
        <v>3.6384069999999999E-13</v>
      </c>
      <c r="PB9" s="94">
        <v>1.7897046E-14</v>
      </c>
      <c r="PC9" s="94">
        <v>8.7575790000000004E-16</v>
      </c>
      <c r="PD9" s="94">
        <v>4.2649714000000001E-17</v>
      </c>
      <c r="PE9" s="94">
        <v>2.0680059999999999E-18</v>
      </c>
      <c r="PF9" s="94">
        <v>9.987236E-20</v>
      </c>
      <c r="PG9" s="94">
        <v>4.8054463999999999E-21</v>
      </c>
      <c r="PH9" s="94">
        <v>2.3043032999999998E-22</v>
      </c>
      <c r="PI9" s="94">
        <v>1.1014701000000001E-23</v>
      </c>
      <c r="PJ9" s="94">
        <v>5.2496592999999997E-25</v>
      </c>
      <c r="PK9" s="94">
        <v>2.4951885E-26</v>
      </c>
      <c r="PL9" s="94">
        <v>1.1829567000000001E-27</v>
      </c>
      <c r="PM9" s="94">
        <v>5.5950019999999996E-29</v>
      </c>
      <c r="PN9" s="94">
        <v>2.6403586999999999E-30</v>
      </c>
      <c r="PO9" s="94">
        <v>1.2434165000000001E-31</v>
      </c>
      <c r="PP9" s="94">
        <v>5.8440910000000002E-33</v>
      </c>
      <c r="PQ9" s="94">
        <v>2.7417962999999998E-34</v>
      </c>
      <c r="PR9" s="94">
        <v>1.2788394E-35</v>
      </c>
      <c r="PS9" s="94">
        <v>5.6201529999999997E-37</v>
      </c>
      <c r="PT9" s="94">
        <v>0</v>
      </c>
      <c r="PU9" s="94">
        <v>0</v>
      </c>
      <c r="PV9" s="94">
        <v>0</v>
      </c>
      <c r="PW9" s="94">
        <v>0</v>
      </c>
      <c r="PX9" s="94">
        <v>0</v>
      </c>
      <c r="PY9" s="94">
        <v>0</v>
      </c>
      <c r="PZ9" s="94">
        <v>0</v>
      </c>
      <c r="QA9" s="94">
        <v>0</v>
      </c>
      <c r="QB9" s="94">
        <v>0</v>
      </c>
      <c r="QC9" s="94">
        <v>1</v>
      </c>
      <c r="QD9" s="94">
        <v>0.95359119999999997</v>
      </c>
      <c r="QE9" s="94">
        <v>0.58859335999999995</v>
      </c>
      <c r="QF9" s="94">
        <v>0.15633443</v>
      </c>
      <c r="QG9" s="94">
        <v>8.2082679999999995E-3</v>
      </c>
      <c r="QH9" s="94">
        <v>4.2934712999999998E-4</v>
      </c>
      <c r="QI9" s="94">
        <v>2.2274528000000002E-5</v>
      </c>
      <c r="QJ9" s="94">
        <v>1.1449952999999999E-6</v>
      </c>
      <c r="QK9" s="94">
        <v>5.8329398E-8</v>
      </c>
      <c r="QL9" s="94">
        <v>2.9466736E-9</v>
      </c>
      <c r="QM9" s="94">
        <v>1.477242E-10</v>
      </c>
      <c r="QN9" s="94">
        <v>7.3544699999999995E-12</v>
      </c>
      <c r="QO9" s="94">
        <v>3.6384066E-13</v>
      </c>
      <c r="QP9" s="94">
        <v>1.7897046E-14</v>
      </c>
      <c r="QQ9" s="94">
        <v>8.7575790000000004E-16</v>
      </c>
      <c r="QR9" s="94">
        <v>4.264973E-17</v>
      </c>
      <c r="QS9" s="94">
        <v>2.0680070000000001E-18</v>
      </c>
      <c r="QT9" s="94">
        <v>9.987244E-20</v>
      </c>
      <c r="QU9" s="94">
        <v>4.8054520000000003E-21</v>
      </c>
      <c r="QV9" s="94">
        <v>2.3043059999999999E-22</v>
      </c>
      <c r="QW9" s="94">
        <v>1.1014714999999999E-23</v>
      </c>
      <c r="QX9" s="94">
        <v>5.2496640000000002E-25</v>
      </c>
      <c r="QY9" s="94">
        <v>2.4951905999999999E-26</v>
      </c>
      <c r="QZ9" s="94">
        <v>1.182958E-27</v>
      </c>
      <c r="RA9" s="94">
        <v>5.595008E-29</v>
      </c>
      <c r="RB9" s="94">
        <v>2.640361E-30</v>
      </c>
      <c r="RC9" s="94">
        <v>1.2434168000000001E-31</v>
      </c>
      <c r="RD9" s="94">
        <v>5.8440899999999997E-33</v>
      </c>
      <c r="RE9" s="94">
        <v>2.7417962999999998E-34</v>
      </c>
      <c r="RF9" s="94">
        <v>1.2788403999999999E-35</v>
      </c>
      <c r="RG9" s="94">
        <v>5.6201633000000002E-37</v>
      </c>
      <c r="RH9" s="94">
        <v>0</v>
      </c>
      <c r="RI9" s="94">
        <v>0</v>
      </c>
      <c r="RJ9" s="94">
        <v>0</v>
      </c>
      <c r="RK9" s="94">
        <v>0</v>
      </c>
      <c r="RL9" s="94">
        <v>0</v>
      </c>
      <c r="RM9" s="94">
        <v>0</v>
      </c>
      <c r="RN9" s="94">
        <v>0</v>
      </c>
      <c r="RO9" s="94">
        <v>0</v>
      </c>
      <c r="RP9" s="94">
        <v>0</v>
      </c>
      <c r="RQ9" s="94">
        <v>1</v>
      </c>
      <c r="RR9" s="94">
        <v>0.95359119999999997</v>
      </c>
      <c r="RS9" s="94">
        <v>0.58859353999999997</v>
      </c>
      <c r="RT9" s="94">
        <v>0.15633456000000001</v>
      </c>
      <c r="RU9" s="94">
        <v>8.2082720000000008E-3</v>
      </c>
      <c r="RV9" s="94">
        <v>4.2934739999999998E-4</v>
      </c>
      <c r="RW9" s="94">
        <v>2.2274532999999999E-5</v>
      </c>
      <c r="RX9" s="94">
        <v>1.1449955E-6</v>
      </c>
      <c r="RY9" s="94">
        <v>5.8329411999999998E-8</v>
      </c>
      <c r="RZ9" s="94">
        <v>2.9466744999999999E-9</v>
      </c>
      <c r="SA9" s="94">
        <v>1.477242E-10</v>
      </c>
      <c r="SB9" s="94">
        <v>7.3544679999999999E-12</v>
      </c>
      <c r="SC9" s="94">
        <v>3.6384047000000002E-13</v>
      </c>
      <c r="SD9" s="94">
        <v>1.7897039000000001E-14</v>
      </c>
      <c r="SE9" s="94">
        <v>8.7575779999999996E-16</v>
      </c>
      <c r="SF9" s="94">
        <v>4.2649727000000003E-17</v>
      </c>
      <c r="SG9" s="94">
        <v>2.0680070000000001E-18</v>
      </c>
      <c r="SH9" s="94">
        <v>9.987244E-20</v>
      </c>
      <c r="SI9" s="94">
        <v>4.8054536999999997E-21</v>
      </c>
      <c r="SJ9" s="94">
        <v>2.3043075999999998E-22</v>
      </c>
      <c r="SK9" s="94">
        <v>1.1014720999999999E-23</v>
      </c>
      <c r="SL9" s="94">
        <v>5.2496676999999999E-25</v>
      </c>
      <c r="SM9" s="94">
        <v>2.4951905000000001E-26</v>
      </c>
      <c r="SN9" s="94">
        <v>1.1829573999999999E-27</v>
      </c>
      <c r="SO9" s="94">
        <v>5.5950049999999998E-29</v>
      </c>
      <c r="SP9" s="94">
        <v>2.6403604000000001E-30</v>
      </c>
      <c r="SQ9" s="94">
        <v>1.2434164E-31</v>
      </c>
      <c r="SR9" s="94">
        <v>5.8440866000000003E-33</v>
      </c>
      <c r="SS9" s="94">
        <v>2.7417937E-34</v>
      </c>
      <c r="ST9" s="94">
        <v>1.2788393000000001E-35</v>
      </c>
      <c r="SU9" s="94">
        <v>5.6201619999999999E-37</v>
      </c>
      <c r="SV9" s="94">
        <v>0</v>
      </c>
      <c r="SW9" s="94">
        <v>0</v>
      </c>
      <c r="SX9" s="94">
        <v>0</v>
      </c>
      <c r="SY9" s="94">
        <v>0</v>
      </c>
      <c r="SZ9" s="94">
        <v>0</v>
      </c>
      <c r="TA9" s="94">
        <v>0</v>
      </c>
      <c r="TB9" s="94">
        <v>0</v>
      </c>
      <c r="TC9" s="94">
        <v>0</v>
      </c>
      <c r="TD9" s="94">
        <v>0</v>
      </c>
      <c r="TE9" s="94">
        <v>1</v>
      </c>
      <c r="TF9" s="94">
        <v>0.95359139999999998</v>
      </c>
      <c r="TG9" s="94">
        <v>0.58859379999999994</v>
      </c>
      <c r="TH9" s="94">
        <v>0.15633470999999999</v>
      </c>
      <c r="TI9" s="94">
        <v>8.2082790000000006E-3</v>
      </c>
      <c r="TJ9" s="94">
        <v>4.2934785999999999E-4</v>
      </c>
      <c r="TK9" s="94">
        <v>2.2274557000000001E-5</v>
      </c>
      <c r="TL9" s="94">
        <v>1.1449963E-6</v>
      </c>
      <c r="TM9" s="94">
        <v>5.8329429999999997E-8</v>
      </c>
      <c r="TN9" s="94">
        <v>2.9466762E-9</v>
      </c>
      <c r="TO9" s="94">
        <v>1.4772428999999999E-10</v>
      </c>
      <c r="TP9" s="94">
        <v>7.3544720000000006E-12</v>
      </c>
      <c r="TQ9" s="94">
        <v>3.6384059999999999E-13</v>
      </c>
      <c r="TR9" s="94">
        <v>1.7897046E-14</v>
      </c>
      <c r="TS9" s="94">
        <v>8.757581E-16</v>
      </c>
      <c r="TT9" s="94">
        <v>4.2649733000000003E-17</v>
      </c>
      <c r="TU9" s="94">
        <v>2.0680071999999998E-18</v>
      </c>
      <c r="TV9" s="94">
        <v>9.9872449999999996E-20</v>
      </c>
      <c r="TW9" s="94">
        <v>4.8054550000000001E-21</v>
      </c>
      <c r="TX9" s="94">
        <v>2.3043092000000002E-22</v>
      </c>
      <c r="TY9" s="94">
        <v>1.1014733999999999E-23</v>
      </c>
      <c r="TZ9" s="94">
        <v>5.2496736000000004E-25</v>
      </c>
      <c r="UA9" s="94">
        <v>2.4951931999999999E-26</v>
      </c>
      <c r="UB9" s="94">
        <v>1.1829586E-27</v>
      </c>
      <c r="UC9" s="94">
        <v>5.5950095000000001E-29</v>
      </c>
      <c r="UD9" s="94">
        <v>2.6403621000000001E-30</v>
      </c>
      <c r="UE9" s="94">
        <v>1.2434177000000001E-31</v>
      </c>
      <c r="UF9" s="94">
        <v>5.8440919999999999E-33</v>
      </c>
      <c r="UG9" s="94">
        <v>2.7417958000000002E-34</v>
      </c>
      <c r="UH9" s="94">
        <v>1.27884E-35</v>
      </c>
      <c r="UI9" s="94">
        <v>5.6201656000000002E-37</v>
      </c>
      <c r="UJ9" s="94">
        <v>0</v>
      </c>
      <c r="UK9" s="94">
        <v>0</v>
      </c>
      <c r="UL9" s="94">
        <v>0</v>
      </c>
      <c r="UM9" s="94">
        <v>0</v>
      </c>
      <c r="UN9" s="94">
        <v>0</v>
      </c>
      <c r="UO9" s="94">
        <v>0</v>
      </c>
      <c r="UP9" s="94">
        <v>0</v>
      </c>
      <c r="UQ9" s="94">
        <v>0</v>
      </c>
      <c r="UR9" s="94">
        <v>0</v>
      </c>
      <c r="US9" s="94">
        <v>1</v>
      </c>
      <c r="UT9" s="94">
        <v>0.95359147</v>
      </c>
      <c r="UU9" s="94">
        <v>0.5885937</v>
      </c>
      <c r="UV9" s="94">
        <v>0.15633475999999999</v>
      </c>
      <c r="UW9" s="94">
        <v>8.2082849999999992E-3</v>
      </c>
      <c r="UX9" s="94">
        <v>4.2934818000000001E-4</v>
      </c>
      <c r="UY9" s="94">
        <v>2.227458E-5</v>
      </c>
      <c r="UZ9" s="94">
        <v>1.1449976E-6</v>
      </c>
      <c r="VA9" s="94">
        <v>5.832948E-8</v>
      </c>
      <c r="VB9" s="94">
        <v>2.9466773E-9</v>
      </c>
      <c r="VC9" s="94">
        <v>1.4772435E-10</v>
      </c>
      <c r="VD9" s="94">
        <v>7.3544754999999994E-12</v>
      </c>
      <c r="VE9" s="94">
        <v>3.6384066E-13</v>
      </c>
      <c r="VF9" s="94">
        <v>1.7897042000000001E-14</v>
      </c>
      <c r="VG9" s="94">
        <v>8.7575779999999996E-16</v>
      </c>
      <c r="VH9" s="94">
        <v>4.2649709999999997E-17</v>
      </c>
      <c r="VI9" s="94">
        <v>2.0680053E-18</v>
      </c>
      <c r="VJ9" s="94">
        <v>9.9872339999999996E-20</v>
      </c>
      <c r="VK9" s="94">
        <v>4.8054479999999997E-21</v>
      </c>
      <c r="VL9" s="94">
        <v>2.3043059000000001E-22</v>
      </c>
      <c r="VM9" s="94">
        <v>1.1014718E-23</v>
      </c>
      <c r="VN9" s="94">
        <v>5.2496686999999997E-25</v>
      </c>
      <c r="VO9" s="94">
        <v>2.4951909999999999E-26</v>
      </c>
      <c r="VP9" s="94">
        <v>1.1829573999999999E-27</v>
      </c>
      <c r="VQ9" s="94">
        <v>5.5950033999999995E-29</v>
      </c>
      <c r="VR9" s="94">
        <v>2.6403599999999998E-30</v>
      </c>
      <c r="VS9" s="94">
        <v>1.243417E-31</v>
      </c>
      <c r="VT9" s="94">
        <v>5.8440936000000001E-33</v>
      </c>
      <c r="VU9" s="94">
        <v>2.7417976E-34</v>
      </c>
      <c r="VV9" s="94">
        <v>1.2788406000000001E-35</v>
      </c>
      <c r="VW9" s="94">
        <v>5.6201647000000003E-37</v>
      </c>
      <c r="VX9" s="94">
        <v>0</v>
      </c>
      <c r="VY9" s="94">
        <v>0</v>
      </c>
      <c r="VZ9" s="94">
        <v>0</v>
      </c>
      <c r="WA9" s="94">
        <v>0</v>
      </c>
      <c r="WB9" s="94">
        <v>0</v>
      </c>
      <c r="WC9" s="94">
        <v>0</v>
      </c>
      <c r="WD9" s="94">
        <v>0</v>
      </c>
      <c r="WE9" s="94">
        <v>0</v>
      </c>
      <c r="WF9" s="94">
        <v>0</v>
      </c>
      <c r="WG9" s="94">
        <v>1</v>
      </c>
      <c r="WH9" s="94">
        <v>0.95359205999999996</v>
      </c>
      <c r="WI9" s="94">
        <v>0.58859395999999997</v>
      </c>
      <c r="WJ9" s="94">
        <v>0.15633483000000001</v>
      </c>
      <c r="WK9" s="94">
        <v>8.2082979999999993E-3</v>
      </c>
      <c r="WL9" s="94">
        <v>4.2934857999999998E-4</v>
      </c>
      <c r="WM9" s="94">
        <v>2.2274597E-5</v>
      </c>
      <c r="WN9" s="94">
        <v>1.1449991E-6</v>
      </c>
      <c r="WO9" s="94">
        <v>5.8329557999999998E-8</v>
      </c>
      <c r="WP9" s="94">
        <v>2.9466809999999999E-9</v>
      </c>
      <c r="WQ9" s="94">
        <v>1.4772446999999999E-10</v>
      </c>
      <c r="WR9" s="94">
        <v>7.3544819999999999E-12</v>
      </c>
      <c r="WS9" s="94">
        <v>3.6384097999999999E-13</v>
      </c>
      <c r="WT9" s="94">
        <v>1.7897051999999999E-14</v>
      </c>
      <c r="WU9" s="94">
        <v>8.7575795000000003E-16</v>
      </c>
      <c r="WV9" s="94">
        <v>4.2649709999999997E-17</v>
      </c>
      <c r="WW9" s="94">
        <v>2.0680044999999998E-18</v>
      </c>
      <c r="WX9" s="94">
        <v>9.9872270000000003E-20</v>
      </c>
      <c r="WY9" s="94">
        <v>4.8054439999999998E-21</v>
      </c>
      <c r="WZ9" s="94">
        <v>2.3043035999999998E-22</v>
      </c>
      <c r="XA9" s="94">
        <v>1.101471E-23</v>
      </c>
      <c r="XB9" s="94">
        <v>5.2496667E-25</v>
      </c>
      <c r="XC9" s="94">
        <v>2.4951905999999999E-26</v>
      </c>
      <c r="XD9" s="94">
        <v>1.1829573999999999E-27</v>
      </c>
      <c r="XE9" s="94">
        <v>5.5950033999999995E-29</v>
      </c>
      <c r="XF9" s="94">
        <v>2.6403597000000001E-30</v>
      </c>
      <c r="XG9" s="94">
        <v>1.2434175E-31</v>
      </c>
      <c r="XH9" s="94">
        <v>5.8440975999999999E-33</v>
      </c>
      <c r="XI9" s="94">
        <v>2.7418003999999999E-34</v>
      </c>
      <c r="XJ9" s="94">
        <v>1.2788422999999999E-35</v>
      </c>
      <c r="XK9" s="94">
        <v>5.6201700000000004E-37</v>
      </c>
      <c r="XL9" s="94">
        <v>0</v>
      </c>
      <c r="XM9" s="94">
        <v>0</v>
      </c>
      <c r="XN9" s="94">
        <v>0</v>
      </c>
      <c r="XO9" s="94">
        <v>0</v>
      </c>
      <c r="XP9" s="94">
        <v>0</v>
      </c>
      <c r="XQ9" s="94">
        <v>0</v>
      </c>
      <c r="XR9" s="94">
        <v>0</v>
      </c>
      <c r="XS9" s="94">
        <v>0</v>
      </c>
      <c r="XT9" s="94">
        <v>0</v>
      </c>
      <c r="XU9" s="94">
        <v>1</v>
      </c>
      <c r="XV9" s="94">
        <v>0.95359254000000004</v>
      </c>
      <c r="XW9" s="94">
        <v>0.58859410000000001</v>
      </c>
      <c r="XX9" s="94">
        <v>0.15633489</v>
      </c>
      <c r="XY9" s="94">
        <v>8.2082969999999998E-3</v>
      </c>
      <c r="XZ9" s="94">
        <v>4.2934882E-4</v>
      </c>
      <c r="YA9" s="94">
        <v>2.2274618000000001E-5</v>
      </c>
      <c r="YB9" s="94">
        <v>1.1450005E-6</v>
      </c>
      <c r="YC9" s="94">
        <v>5.8329646999999997E-8</v>
      </c>
      <c r="YD9" s="94">
        <v>2.9466842000000001E-9</v>
      </c>
      <c r="YE9" s="94">
        <v>1.4772457999999999E-10</v>
      </c>
      <c r="YF9" s="94">
        <v>7.3544825000000002E-12</v>
      </c>
      <c r="YG9" s="94">
        <v>3.6384093000000001E-13</v>
      </c>
      <c r="YH9" s="94">
        <v>1.7897051999999999E-14</v>
      </c>
      <c r="YI9" s="94">
        <v>8.7575800000000002E-16</v>
      </c>
      <c r="YJ9" s="94">
        <v>4.2649707E-17</v>
      </c>
      <c r="YK9" s="94">
        <v>2.0680048999999999E-18</v>
      </c>
      <c r="YL9" s="94">
        <v>9.9872259999999995E-20</v>
      </c>
      <c r="YM9" s="94">
        <v>4.8054424E-21</v>
      </c>
      <c r="YN9" s="94">
        <v>2.3043026E-22</v>
      </c>
      <c r="YO9" s="94">
        <v>1.1014706E-23</v>
      </c>
      <c r="YP9" s="94">
        <v>5.2496659999999999E-25</v>
      </c>
      <c r="YQ9" s="94">
        <v>2.4951922E-26</v>
      </c>
      <c r="YR9" s="94">
        <v>1.1829589E-27</v>
      </c>
      <c r="YS9" s="94">
        <v>5.5950130000000003E-29</v>
      </c>
      <c r="YT9" s="94">
        <v>2.6403643999999999E-30</v>
      </c>
      <c r="YU9" s="94">
        <v>1.2434195000000001E-31</v>
      </c>
      <c r="YV9" s="94">
        <v>5.8441087000000003E-33</v>
      </c>
      <c r="YW9" s="94">
        <v>2.7418076999999999E-34</v>
      </c>
      <c r="YX9" s="94">
        <v>1.2788457000000001E-35</v>
      </c>
      <c r="YY9" s="94">
        <v>5.6201826000000001E-37</v>
      </c>
      <c r="YZ9" s="94">
        <v>0</v>
      </c>
      <c r="ZA9" s="94">
        <v>0</v>
      </c>
      <c r="ZB9" s="94">
        <v>0</v>
      </c>
      <c r="ZC9" s="94">
        <v>0</v>
      </c>
      <c r="ZD9" s="94">
        <v>0</v>
      </c>
      <c r="ZE9" s="94">
        <v>0</v>
      </c>
      <c r="ZF9" s="94">
        <v>0</v>
      </c>
      <c r="ZG9" s="94">
        <v>0</v>
      </c>
      <c r="ZH9" s="94">
        <v>0</v>
      </c>
      <c r="ZI9" s="94">
        <v>1</v>
      </c>
      <c r="ZJ9" s="94">
        <v>0.95359289999999997</v>
      </c>
      <c r="ZK9" s="94">
        <v>0.58859413999999999</v>
      </c>
      <c r="ZL9" s="94">
        <v>0.15633491999999999</v>
      </c>
      <c r="ZM9" s="94">
        <v>8.2083060000000003E-3</v>
      </c>
      <c r="ZN9" s="94">
        <v>4.2934907999999999E-4</v>
      </c>
      <c r="ZO9" s="94">
        <v>2.2274621999999999E-5</v>
      </c>
      <c r="ZP9" s="94">
        <v>1.1450008999999999E-6</v>
      </c>
      <c r="ZQ9" s="94">
        <v>5.8329679999999997E-8</v>
      </c>
      <c r="ZR9" s="94">
        <v>2.9466878E-9</v>
      </c>
      <c r="ZS9" s="94">
        <v>1.4772482E-10</v>
      </c>
      <c r="ZT9" s="94">
        <v>7.3545015999999999E-12</v>
      </c>
      <c r="ZU9" s="94">
        <v>3.6384209999999999E-13</v>
      </c>
      <c r="ZV9" s="94">
        <v>1.7897119999999999E-14</v>
      </c>
      <c r="ZW9" s="94">
        <v>8.7576230000000004E-16</v>
      </c>
      <c r="ZX9" s="94">
        <v>4.2649974999999999E-17</v>
      </c>
      <c r="ZY9" s="94">
        <v>2.0680206000000001E-18</v>
      </c>
      <c r="ZZ9" s="94">
        <v>9.9873224999999998E-20</v>
      </c>
      <c r="AAA9" s="94">
        <v>4.8054989999999997E-21</v>
      </c>
      <c r="AAB9" s="94">
        <v>2.3043351999999999E-22</v>
      </c>
      <c r="AAC9" s="94">
        <v>1.1014891999999999E-23</v>
      </c>
      <c r="AAD9" s="94">
        <v>5.2497716999999996E-25</v>
      </c>
      <c r="AAE9" s="94">
        <v>2.4952521999999999E-26</v>
      </c>
      <c r="AAF9" s="94">
        <v>1.1829931999999999E-27</v>
      </c>
      <c r="AAG9" s="94">
        <v>5.5952030000000005E-29</v>
      </c>
      <c r="AAH9" s="94">
        <v>2.6404676000000001E-30</v>
      </c>
      <c r="AAI9" s="94">
        <v>1.243475E-31</v>
      </c>
      <c r="AAJ9" s="94">
        <v>5.8444017999999999E-33</v>
      </c>
      <c r="AAK9" s="94">
        <v>2.7419574000000001E-34</v>
      </c>
      <c r="AAL9" s="94">
        <v>1.2789089000000001E-35</v>
      </c>
      <c r="AAM9" s="94">
        <v>5.6204063999999998E-37</v>
      </c>
      <c r="AAN9" s="94">
        <v>0</v>
      </c>
      <c r="AAO9" s="94">
        <v>0</v>
      </c>
      <c r="AAP9" s="94">
        <v>0</v>
      </c>
      <c r="AAQ9" s="94">
        <v>0</v>
      </c>
      <c r="AAR9" s="94">
        <v>0</v>
      </c>
      <c r="AAS9" s="94">
        <v>0</v>
      </c>
      <c r="AAT9" s="94">
        <v>0</v>
      </c>
      <c r="AAU9" s="94">
        <v>0</v>
      </c>
      <c r="AAV9" s="94">
        <v>0</v>
      </c>
      <c r="AAW9" s="94">
        <v>1</v>
      </c>
      <c r="AAX9" s="94">
        <v>0.95359179999999999</v>
      </c>
      <c r="AAY9" s="94">
        <v>0.58859395999999997</v>
      </c>
      <c r="AAZ9" s="94">
        <v>0.1563349</v>
      </c>
      <c r="ABA9" s="94">
        <v>8.2083079999999992E-3</v>
      </c>
      <c r="ABB9" s="94">
        <v>4.2934951000000001E-4</v>
      </c>
      <c r="ABC9" s="94">
        <v>2.2274653E-5</v>
      </c>
      <c r="ABD9" s="94">
        <v>1.1450021E-6</v>
      </c>
      <c r="ABE9" s="94">
        <v>5.8329767999999999E-8</v>
      </c>
      <c r="ABF9" s="94">
        <v>2.9466936000000002E-9</v>
      </c>
      <c r="ABG9" s="94">
        <v>1.4772511E-10</v>
      </c>
      <c r="ABH9" s="94">
        <v>7.3545110000000005E-12</v>
      </c>
      <c r="ABI9" s="94">
        <v>3.6384241999999999E-13</v>
      </c>
      <c r="ABJ9" s="94">
        <v>1.7897135E-14</v>
      </c>
      <c r="ABK9" s="94">
        <v>8.7576255999999999E-16</v>
      </c>
      <c r="ABL9" s="94">
        <v>4.2649972000000002E-17</v>
      </c>
      <c r="ABM9" s="94">
        <v>2.0680197999999999E-18</v>
      </c>
      <c r="ABN9" s="94">
        <v>9.9873159999999997E-20</v>
      </c>
      <c r="ABO9" s="94">
        <v>4.8054944999999997E-21</v>
      </c>
      <c r="ABP9" s="94">
        <v>2.3043326000000001E-22</v>
      </c>
      <c r="ABQ9" s="94">
        <v>1.1014873499999999E-23</v>
      </c>
      <c r="ABR9" s="94">
        <v>5.2497600000000001E-25</v>
      </c>
      <c r="ABS9" s="94">
        <v>2.4952455000000001E-26</v>
      </c>
      <c r="ABT9" s="94">
        <v>1.1829897000000001E-27</v>
      </c>
      <c r="ABU9" s="94">
        <v>5.5951869999999995E-29</v>
      </c>
      <c r="ABV9" s="94">
        <v>2.6404604999999999E-30</v>
      </c>
      <c r="ABW9" s="94">
        <v>1.2434712999999999E-31</v>
      </c>
      <c r="ABX9" s="94">
        <v>5.8443679999999997E-33</v>
      </c>
      <c r="ABY9" s="94">
        <v>2.7419296999999999E-34</v>
      </c>
      <c r="ABZ9" s="94">
        <v>1.2800482999999999E-35</v>
      </c>
      <c r="ACA9" s="94">
        <v>5.623744E-37</v>
      </c>
      <c r="ACB9" s="94">
        <v>0</v>
      </c>
      <c r="ACC9" s="94">
        <v>0</v>
      </c>
      <c r="ACD9" s="94">
        <v>0</v>
      </c>
      <c r="ACE9" s="94">
        <v>0</v>
      </c>
      <c r="ACF9" s="94">
        <v>0</v>
      </c>
      <c r="ACG9" s="94">
        <v>0</v>
      </c>
      <c r="ACH9" s="94">
        <v>0</v>
      </c>
      <c r="ACI9" s="94">
        <v>0</v>
      </c>
      <c r="ACJ9" s="94">
        <v>0</v>
      </c>
      <c r="ACK9" s="94">
        <v>1</v>
      </c>
      <c r="ACL9" s="94">
        <v>0.95359240000000001</v>
      </c>
      <c r="ACM9" s="94">
        <v>0.58859399999999995</v>
      </c>
      <c r="ACN9" s="94">
        <v>0.15633488000000001</v>
      </c>
      <c r="ACO9" s="94">
        <v>8.2083009999999994E-3</v>
      </c>
      <c r="ACP9" s="94">
        <v>4.2934921999999997E-4</v>
      </c>
      <c r="ACQ9" s="94">
        <v>2.2274637E-5</v>
      </c>
      <c r="ACR9" s="94">
        <v>1.1450013000000001E-6</v>
      </c>
      <c r="ACS9" s="94">
        <v>5.8329703999999998E-8</v>
      </c>
      <c r="ACT9" s="94">
        <v>2.9466897999999998E-9</v>
      </c>
      <c r="ACU9" s="94">
        <v>1.4772496E-10</v>
      </c>
      <c r="ACV9" s="94">
        <v>7.3545039999999997E-12</v>
      </c>
      <c r="ACW9" s="94">
        <v>3.6384217999999998E-13</v>
      </c>
      <c r="ACX9" s="94">
        <v>1.7897118E-14</v>
      </c>
      <c r="ACY9" s="94">
        <v>8.7576159999999996E-16</v>
      </c>
      <c r="ACZ9" s="94">
        <v>4.2649914999999997E-17</v>
      </c>
      <c r="ADA9" s="94">
        <v>2.0680173E-18</v>
      </c>
      <c r="ADB9" s="94">
        <v>9.9873019999999998E-20</v>
      </c>
      <c r="ADC9" s="94">
        <v>4.8054875999999996E-21</v>
      </c>
      <c r="ADD9" s="94">
        <v>2.3043293E-22</v>
      </c>
      <c r="ADE9" s="94">
        <v>1.10148585E-23</v>
      </c>
      <c r="ADF9" s="94">
        <v>5.2497544000000003E-25</v>
      </c>
      <c r="ADG9" s="94">
        <v>2.4952442E-26</v>
      </c>
      <c r="ADH9" s="94">
        <v>1.1829896000000001E-27</v>
      </c>
      <c r="ADI9" s="94">
        <v>5.5951899999999997E-29</v>
      </c>
      <c r="ADJ9" s="94">
        <v>2.6404633000000002E-30</v>
      </c>
      <c r="ADK9" s="94">
        <v>1.2434733000000001E-31</v>
      </c>
      <c r="ADL9" s="94">
        <v>5.8443717000000003E-33</v>
      </c>
      <c r="ADM9" s="94">
        <v>2.7419631999999999E-34</v>
      </c>
      <c r="ADN9" s="94">
        <v>1.2814613000000001E-35</v>
      </c>
      <c r="ADO9" s="94">
        <v>5.7935095000000003E-37</v>
      </c>
      <c r="ADP9" s="94">
        <v>1.1856833E-38</v>
      </c>
      <c r="ADQ9" s="94">
        <v>0</v>
      </c>
      <c r="ADR9" s="94">
        <v>0</v>
      </c>
      <c r="ADS9" s="94">
        <v>0</v>
      </c>
      <c r="ADT9" s="94">
        <v>0</v>
      </c>
      <c r="ADU9" s="94">
        <v>0</v>
      </c>
      <c r="ADV9" s="94">
        <v>0</v>
      </c>
      <c r="ADW9" s="94">
        <v>0</v>
      </c>
      <c r="ADX9" s="94">
        <v>0</v>
      </c>
      <c r="ADY9" s="100"/>
      <c r="ADZ9" s="97">
        <v>3</v>
      </c>
      <c r="AEA9" s="136">
        <v>3.5</v>
      </c>
      <c r="AEB9" s="97">
        <v>3</v>
      </c>
      <c r="AEC9" s="136">
        <v>16.5</v>
      </c>
      <c r="AED9" s="98">
        <f t="shared" si="24"/>
        <v>4</v>
      </c>
      <c r="AEE9" s="114">
        <f t="shared" ref="AEE9:AEE24" si="28">AEE8+40</f>
        <v>120</v>
      </c>
      <c r="AEF9" s="114">
        <f t="shared" si="25"/>
        <v>160</v>
      </c>
      <c r="AEG9" s="138">
        <f t="shared" si="17"/>
        <v>0</v>
      </c>
      <c r="AEH9" s="138">
        <f t="shared" si="17"/>
        <v>0</v>
      </c>
      <c r="AEI9" s="138">
        <f t="shared" si="17"/>
        <v>0</v>
      </c>
      <c r="AEJ9" s="138">
        <f t="shared" si="17"/>
        <v>0</v>
      </c>
      <c r="AEK9" s="138">
        <f t="shared" si="17"/>
        <v>0</v>
      </c>
      <c r="AEL9" s="138">
        <f t="shared" si="17"/>
        <v>0</v>
      </c>
      <c r="AEM9" s="138">
        <f t="shared" si="17"/>
        <v>0</v>
      </c>
      <c r="AEN9" s="138">
        <f t="shared" si="17"/>
        <v>0</v>
      </c>
      <c r="AEO9" s="138">
        <f t="shared" si="17"/>
        <v>0</v>
      </c>
      <c r="AEP9" s="138">
        <f t="shared" si="17"/>
        <v>0</v>
      </c>
      <c r="AEQ9" s="138">
        <f t="shared" si="18"/>
        <v>0</v>
      </c>
      <c r="AER9" s="138">
        <f t="shared" si="18"/>
        <v>0</v>
      </c>
      <c r="AES9" s="138">
        <f t="shared" si="18"/>
        <v>0</v>
      </c>
      <c r="AET9" s="138">
        <f t="shared" si="18"/>
        <v>0</v>
      </c>
      <c r="AEU9" s="138">
        <f t="shared" si="18"/>
        <v>0</v>
      </c>
      <c r="AEV9" s="138">
        <f t="shared" si="18"/>
        <v>0</v>
      </c>
      <c r="AEW9" s="138">
        <f t="shared" si="18"/>
        <v>0</v>
      </c>
      <c r="AEX9" s="138">
        <f t="shared" si="18"/>
        <v>0</v>
      </c>
      <c r="AEY9" s="138">
        <f t="shared" si="18"/>
        <v>0</v>
      </c>
      <c r="AEZ9" s="130">
        <f t="shared" si="19"/>
        <v>1</v>
      </c>
      <c r="AFA9" s="91"/>
      <c r="AFB9" s="94">
        <v>0</v>
      </c>
      <c r="AFC9" s="139">
        <f t="shared" si="20"/>
        <v>0</v>
      </c>
      <c r="AFD9" s="91"/>
      <c r="AFE9" s="114">
        <f t="shared" si="27"/>
        <v>120</v>
      </c>
      <c r="AFF9" s="140">
        <f>AFF8+COUNT($E$6:$AR$6)</f>
        <v>140</v>
      </c>
      <c r="AFG9" s="138">
        <f t="shared" si="26"/>
        <v>2.3043120000000001E-22</v>
      </c>
      <c r="AFH9" s="138">
        <f t="shared" si="21"/>
        <v>2.3043096999999999E-22</v>
      </c>
      <c r="AFI9" s="138">
        <f t="shared" si="21"/>
        <v>2.3043099999999999E-22</v>
      </c>
      <c r="AFJ9" s="138">
        <f t="shared" si="21"/>
        <v>2.3043103999999998E-22</v>
      </c>
      <c r="AFK9" s="138">
        <f t="shared" si="21"/>
        <v>2.304309E-22</v>
      </c>
      <c r="AFL9" s="138">
        <f t="shared" si="21"/>
        <v>2.3043056000000001E-22</v>
      </c>
      <c r="AFM9" s="138">
        <f t="shared" si="21"/>
        <v>2.3043010000000001E-22</v>
      </c>
      <c r="AFN9" s="138">
        <f t="shared" si="21"/>
        <v>2.3042974999999998E-22</v>
      </c>
      <c r="AFO9" s="138">
        <f t="shared" si="21"/>
        <v>2.3042973000000001E-22</v>
      </c>
      <c r="AFP9" s="138">
        <f t="shared" si="21"/>
        <v>2.3043000000000002E-22</v>
      </c>
      <c r="AFQ9" s="138">
        <f t="shared" si="21"/>
        <v>2.3043032999999998E-22</v>
      </c>
      <c r="AFR9" s="138">
        <f t="shared" si="21"/>
        <v>2.3043059999999999E-22</v>
      </c>
      <c r="AFS9" s="138">
        <f t="shared" si="21"/>
        <v>2.3043075999999998E-22</v>
      </c>
      <c r="AFT9" s="138">
        <f t="shared" si="21"/>
        <v>2.3043092000000002E-22</v>
      </c>
      <c r="AFU9" s="138">
        <f t="shared" si="21"/>
        <v>2.3043059000000001E-22</v>
      </c>
      <c r="AFV9" s="138">
        <f t="shared" si="21"/>
        <v>2.3043035999999998E-22</v>
      </c>
      <c r="AFW9" s="138">
        <f t="shared" si="21"/>
        <v>2.3043026E-22</v>
      </c>
      <c r="AFX9" s="138">
        <f t="shared" si="22"/>
        <v>2.3043351999999999E-22</v>
      </c>
      <c r="AFY9" s="138">
        <f t="shared" si="22"/>
        <v>2.3043326000000001E-22</v>
      </c>
      <c r="AFZ9" s="138" t="e">
        <f t="shared" si="22"/>
        <v>#VALUE!</v>
      </c>
      <c r="AGA9" s="139">
        <f t="shared" si="23"/>
        <v>2.3043083421052632E-22</v>
      </c>
      <c r="AGB9" s="91"/>
      <c r="AGC9" s="91"/>
      <c r="AGD9" s="91"/>
      <c r="AGE9" s="91"/>
      <c r="AGF9" s="91"/>
      <c r="AGG9" s="91"/>
      <c r="AGH9" s="91"/>
      <c r="AGI9" s="91"/>
      <c r="AGJ9" s="91"/>
      <c r="AGK9" s="91"/>
      <c r="AGL9" s="91"/>
      <c r="AGM9" s="91"/>
      <c r="AGN9" s="91"/>
      <c r="AGO9" s="91"/>
      <c r="AGP9" s="91"/>
      <c r="AGQ9" s="91"/>
      <c r="AGR9" s="91"/>
      <c r="AGS9" s="91"/>
      <c r="AGT9" s="91"/>
      <c r="AGU9" s="91"/>
      <c r="AGV9" s="91"/>
      <c r="AGW9" s="91"/>
      <c r="AGX9" s="91"/>
      <c r="AGY9" s="91"/>
      <c r="AGZ9" s="91"/>
      <c r="AHA9" s="91"/>
      <c r="AHB9" s="91"/>
      <c r="AHC9" s="91"/>
      <c r="AHD9" s="91"/>
      <c r="AHE9" s="91"/>
      <c r="AHF9" s="91"/>
      <c r="AHG9" s="91"/>
      <c r="AHH9" s="91"/>
      <c r="AHI9" s="91"/>
      <c r="AHJ9" s="91"/>
      <c r="AHK9" s="91"/>
      <c r="AHL9" s="91"/>
      <c r="AHM9" s="91"/>
      <c r="AHN9" s="91"/>
      <c r="AHO9" s="91"/>
      <c r="AHP9" s="91"/>
      <c r="AHQ9" s="91"/>
      <c r="AHR9" s="91"/>
      <c r="AHS9" s="91"/>
      <c r="AHT9" s="91"/>
      <c r="AHU9" s="91"/>
      <c r="AHV9" s="91"/>
      <c r="AHW9" s="91"/>
      <c r="AHX9" s="91"/>
      <c r="AHY9" s="91"/>
      <c r="AHZ9" s="91"/>
      <c r="AIA9" s="91"/>
      <c r="AIB9" s="91"/>
      <c r="AIC9" s="91"/>
      <c r="AID9" s="91"/>
      <c r="AIE9" s="91"/>
      <c r="AIF9" s="91"/>
      <c r="AIG9" s="91"/>
      <c r="AIH9" s="91"/>
      <c r="AII9" s="91"/>
      <c r="AIJ9" s="91"/>
      <c r="AIK9" s="91"/>
      <c r="AIL9" s="91"/>
      <c r="AIM9" s="91"/>
      <c r="AIN9" s="91"/>
      <c r="AIO9" s="91"/>
      <c r="AIP9" s="91"/>
      <c r="AIQ9" s="91"/>
      <c r="AIR9" s="91"/>
      <c r="AIS9" s="91"/>
      <c r="AIT9" s="91"/>
      <c r="AIU9" s="91"/>
      <c r="AIV9" s="91"/>
      <c r="AIW9" s="91"/>
      <c r="AIX9" s="91"/>
      <c r="AIY9" s="91"/>
      <c r="AIZ9" s="91"/>
      <c r="AJA9" s="91"/>
      <c r="AJB9" s="91"/>
      <c r="AJC9" s="91"/>
      <c r="AJD9" s="91"/>
      <c r="AJE9" s="91"/>
      <c r="AJF9" s="91"/>
      <c r="AJG9" s="91"/>
      <c r="AJH9" s="91"/>
      <c r="AJI9" s="91"/>
      <c r="AJJ9" s="91"/>
      <c r="AJK9" s="91"/>
      <c r="AJL9" s="91"/>
      <c r="AJM9" s="91"/>
      <c r="AJN9" s="91"/>
      <c r="AJO9" s="91"/>
      <c r="AJP9" s="91"/>
      <c r="AJQ9" s="91"/>
      <c r="AJR9" s="91"/>
      <c r="AJS9" s="91"/>
      <c r="AJT9" s="91"/>
      <c r="AJU9" s="91"/>
      <c r="AJV9" s="91"/>
      <c r="AJW9" s="91"/>
      <c r="AJX9" s="91"/>
      <c r="AJY9" s="91"/>
      <c r="AJZ9" s="91"/>
      <c r="AKA9" s="91"/>
      <c r="AKB9" s="91"/>
      <c r="AKC9" s="91"/>
      <c r="AKD9" s="91"/>
      <c r="AKE9" s="91"/>
      <c r="AKF9" s="91"/>
      <c r="AKG9" s="91"/>
      <c r="AKH9" s="91"/>
      <c r="AKI9" s="91"/>
      <c r="AKJ9" s="91"/>
      <c r="AKK9" s="91"/>
      <c r="AKL9" s="91"/>
      <c r="AKM9" s="91"/>
      <c r="AKN9" s="91"/>
      <c r="AKO9" s="91"/>
      <c r="AKP9" s="91"/>
      <c r="AKQ9" s="91"/>
      <c r="AKR9" s="91"/>
      <c r="AKS9" s="91"/>
      <c r="AKT9" s="91"/>
      <c r="AKU9" s="91"/>
      <c r="AKV9" s="91"/>
      <c r="AKW9" s="91"/>
      <c r="AKX9" s="91"/>
      <c r="AKY9" s="91"/>
      <c r="AKZ9" s="91"/>
      <c r="ALA9" s="91"/>
      <c r="ALB9" s="91"/>
      <c r="ALC9" s="91"/>
      <c r="ALD9" s="91"/>
      <c r="ALE9" s="91"/>
      <c r="ALF9" s="91"/>
      <c r="ALG9" s="91"/>
      <c r="ALH9" s="91"/>
      <c r="ALI9" s="91"/>
      <c r="ALJ9" s="91"/>
      <c r="ALK9" s="91"/>
      <c r="ALL9" s="91"/>
      <c r="ALM9" s="91"/>
      <c r="ALN9" s="91"/>
      <c r="ALO9" s="91"/>
      <c r="ALP9" s="91"/>
      <c r="ALQ9" s="91"/>
      <c r="ALR9" s="91"/>
      <c r="ALS9" s="91"/>
      <c r="ALT9" s="91"/>
      <c r="ALU9" s="91"/>
      <c r="ALV9" s="91"/>
      <c r="ALW9" s="91"/>
      <c r="ALX9" s="91"/>
      <c r="ALY9" s="91"/>
      <c r="ALZ9" s="91"/>
      <c r="AMA9" s="91"/>
      <c r="AMB9" s="91"/>
      <c r="AMC9" s="91"/>
      <c r="AMD9" s="91"/>
      <c r="AME9" s="91"/>
      <c r="AMF9" s="91"/>
      <c r="AMG9" s="91"/>
      <c r="AMH9" s="91"/>
      <c r="AMI9" s="91"/>
      <c r="AMJ9" s="91"/>
      <c r="AMK9" s="91"/>
      <c r="AML9" s="91"/>
      <c r="AMM9" s="91"/>
      <c r="AMN9" s="91"/>
      <c r="AMO9" s="91"/>
      <c r="AMP9" s="91"/>
      <c r="AMQ9" s="91"/>
      <c r="AMR9" s="91"/>
      <c r="AMS9" s="91"/>
      <c r="AMT9" s="91"/>
      <c r="AMU9" s="91"/>
      <c r="AMV9" s="91"/>
      <c r="AMW9" s="91"/>
      <c r="AMX9" s="91"/>
      <c r="AMY9" s="91"/>
      <c r="AMZ9" s="91"/>
      <c r="ANA9" s="91"/>
      <c r="ANB9" s="91"/>
      <c r="ANC9" s="91"/>
      <c r="AND9" s="91"/>
      <c r="ANE9" s="91"/>
      <c r="ANF9" s="91"/>
      <c r="ANG9" s="91"/>
      <c r="ANH9" s="91"/>
      <c r="ANI9" s="91"/>
      <c r="ANJ9" s="91"/>
      <c r="ANK9" s="91"/>
      <c r="ANL9" s="91"/>
      <c r="ANM9" s="91"/>
      <c r="ANN9" s="91"/>
      <c r="ANO9" s="91"/>
      <c r="ANP9" s="91"/>
      <c r="ANQ9" s="91"/>
      <c r="ANR9" s="91"/>
      <c r="ANS9" s="91"/>
      <c r="ANT9" s="91"/>
      <c r="ANU9" s="91"/>
      <c r="ANV9" s="91"/>
      <c r="ANW9" s="91"/>
      <c r="ANX9" s="91"/>
      <c r="ANY9" s="91"/>
      <c r="ANZ9" s="91"/>
      <c r="AOA9" s="91"/>
      <c r="AOB9" s="91"/>
      <c r="AOC9" s="91"/>
      <c r="AOD9" s="91"/>
      <c r="AOE9" s="91"/>
      <c r="AOF9" s="91"/>
      <c r="AOG9" s="91"/>
      <c r="AOH9" s="91"/>
      <c r="AOI9" s="91"/>
      <c r="AOJ9" s="91"/>
      <c r="AOK9" s="91"/>
      <c r="AOL9" s="91"/>
      <c r="AOM9" s="91"/>
      <c r="AON9" s="91"/>
      <c r="AOO9" s="91"/>
      <c r="AOP9" s="91"/>
      <c r="AOQ9" s="91"/>
      <c r="AOR9" s="91"/>
      <c r="AOS9" s="91"/>
      <c r="AOT9" s="91"/>
      <c r="AOU9" s="91"/>
      <c r="AOV9" s="91"/>
      <c r="AOW9" s="91"/>
      <c r="AOX9" s="91"/>
      <c r="AOY9" s="91"/>
      <c r="AOZ9" s="91"/>
      <c r="APA9" s="91"/>
      <c r="APB9" s="91"/>
      <c r="APC9" s="91"/>
      <c r="APD9" s="91"/>
      <c r="APE9" s="91"/>
      <c r="APF9" s="91"/>
      <c r="APG9" s="91"/>
      <c r="APH9" s="91"/>
      <c r="API9" s="91"/>
      <c r="APJ9" s="91"/>
      <c r="APK9" s="91"/>
      <c r="APL9" s="91"/>
      <c r="APM9" s="91"/>
      <c r="APN9" s="91"/>
      <c r="APO9" s="91"/>
      <c r="APP9" s="91"/>
      <c r="APQ9" s="91"/>
      <c r="APR9" s="91"/>
      <c r="APS9" s="91"/>
      <c r="APT9" s="91"/>
      <c r="APU9" s="91"/>
      <c r="APV9" s="91"/>
      <c r="APW9" s="91"/>
      <c r="APX9" s="91"/>
      <c r="APY9" s="91"/>
      <c r="APZ9" s="91"/>
      <c r="AQA9" s="91"/>
      <c r="AQB9" s="91"/>
      <c r="AQC9" s="91"/>
      <c r="AQD9" s="91"/>
      <c r="AQE9" s="91"/>
      <c r="AQF9" s="91"/>
      <c r="AQG9" s="91"/>
      <c r="AQH9" s="91"/>
      <c r="AQI9" s="91"/>
      <c r="AQJ9" s="91"/>
      <c r="AQK9" s="91"/>
      <c r="AQL9" s="91"/>
      <c r="AQM9" s="91"/>
      <c r="AQN9" s="91"/>
      <c r="AQO9" s="91"/>
      <c r="AQP9" s="91"/>
      <c r="AQQ9" s="91"/>
      <c r="AQR9" s="91"/>
      <c r="AQS9" s="91"/>
      <c r="AQT9" s="91"/>
      <c r="AQU9" s="91"/>
      <c r="AQV9" s="91"/>
      <c r="AQW9" s="91"/>
      <c r="AQX9" s="91"/>
      <c r="AQY9" s="91"/>
      <c r="AQZ9" s="91"/>
      <c r="ARA9" s="91"/>
      <c r="ARB9" s="91"/>
      <c r="ARC9" s="91"/>
      <c r="ARD9" s="91"/>
      <c r="ARE9" s="91"/>
      <c r="ARF9" s="91"/>
      <c r="ARG9" s="91"/>
      <c r="ARH9" s="91"/>
      <c r="ARI9" s="91"/>
      <c r="ARJ9" s="91"/>
      <c r="ARK9" s="91"/>
      <c r="ARL9" s="91"/>
      <c r="ARM9" s="91"/>
      <c r="ARN9" s="91"/>
      <c r="ARO9" s="91"/>
      <c r="ARP9" s="91"/>
      <c r="ARQ9" s="91"/>
      <c r="ARR9" s="91"/>
      <c r="ARS9" s="91"/>
      <c r="ART9" s="91"/>
      <c r="ARU9" s="91"/>
      <c r="ARV9" s="91"/>
      <c r="ARW9" s="91"/>
      <c r="ARX9" s="91"/>
      <c r="ARY9" s="91"/>
      <c r="ARZ9" s="91"/>
      <c r="ASA9" s="91"/>
      <c r="ASB9" s="91"/>
      <c r="ASC9" s="91"/>
      <c r="ASD9" s="91"/>
      <c r="ASE9" s="91"/>
      <c r="ASF9" s="91"/>
      <c r="ASG9" s="91"/>
      <c r="ASH9" s="91"/>
      <c r="ASI9" s="91"/>
      <c r="ASJ9" s="91"/>
      <c r="ASK9" s="91"/>
      <c r="ASL9" s="91"/>
      <c r="ASM9" s="91"/>
      <c r="ASN9" s="91"/>
      <c r="ASO9" s="91"/>
      <c r="ASP9" s="91"/>
      <c r="ASQ9" s="91"/>
      <c r="ASR9" s="91"/>
    </row>
    <row r="10" spans="1:1188" ht="3" customHeight="1" x14ac:dyDescent="0.25">
      <c r="A10" s="129">
        <v>5</v>
      </c>
      <c r="B10" s="130">
        <v>1.1599999999999999</v>
      </c>
      <c r="C10" s="123">
        <f>IF(ROW()-$B$4&lt;$B$112,2,3)</f>
        <v>2</v>
      </c>
      <c r="D10" s="129">
        <v>5</v>
      </c>
      <c r="E10" s="91">
        <v>0</v>
      </c>
      <c r="F10" s="92">
        <v>0.68193656000000002</v>
      </c>
      <c r="G10" s="92">
        <v>0.71263509999999997</v>
      </c>
      <c r="H10" s="92">
        <v>0.26402705999999998</v>
      </c>
      <c r="I10" s="92">
        <v>2.9091898000000001E-2</v>
      </c>
      <c r="J10" s="92">
        <v>1.248643E-3</v>
      </c>
      <c r="K10" s="92">
        <v>5.8179140000000003E-5</v>
      </c>
      <c r="L10" s="92">
        <v>2.8386030000000001E-6</v>
      </c>
      <c r="M10" s="92">
        <v>1.414403E-7</v>
      </c>
      <c r="N10" s="92">
        <v>7.0958643000000001E-9</v>
      </c>
      <c r="O10" s="92">
        <v>3.5587424999999999E-10</v>
      </c>
      <c r="P10" s="92">
        <v>1.7783770000000001E-11</v>
      </c>
      <c r="Q10" s="92">
        <v>8.8432994000000002E-13</v>
      </c>
      <c r="R10" s="92">
        <v>4.3742710000000003E-14</v>
      </c>
      <c r="S10" s="92">
        <v>2.1524105000000001E-15</v>
      </c>
      <c r="T10" s="92">
        <v>1.0538567E-16</v>
      </c>
      <c r="U10" s="92">
        <v>5.1358647000000002E-18</v>
      </c>
      <c r="V10" s="92">
        <v>2.4921019999999998E-19</v>
      </c>
      <c r="W10" s="92">
        <v>1.2044175000000001E-20</v>
      </c>
      <c r="X10" s="92">
        <v>5.7993247000000002E-22</v>
      </c>
      <c r="Y10" s="92">
        <v>2.7828208000000003E-23</v>
      </c>
      <c r="Z10" s="93">
        <v>1.3310926000000001E-24</v>
      </c>
      <c r="AA10" s="93">
        <v>6.3481059999999999E-26</v>
      </c>
      <c r="AB10" s="93">
        <v>3.0191260000000001E-27</v>
      </c>
      <c r="AC10" s="93">
        <v>1.4321870000000001E-28</v>
      </c>
      <c r="AD10" s="93">
        <v>6.777541E-30</v>
      </c>
      <c r="AE10" s="93">
        <v>3.2001094000000001E-31</v>
      </c>
      <c r="AF10" s="93">
        <v>1.5077799000000001E-32</v>
      </c>
      <c r="AG10" s="93">
        <v>7.090054E-34</v>
      </c>
      <c r="AH10" s="93">
        <v>3.3214935999999998E-35</v>
      </c>
      <c r="AI10" s="93">
        <v>1.5459817E-36</v>
      </c>
      <c r="AJ10" s="93">
        <v>5.0679389999999995E-38</v>
      </c>
      <c r="AK10" s="93">
        <v>0</v>
      </c>
      <c r="AL10" s="93">
        <v>0</v>
      </c>
      <c r="AM10" s="93">
        <v>0</v>
      </c>
      <c r="AN10" s="93">
        <v>0</v>
      </c>
      <c r="AO10" s="93">
        <v>0</v>
      </c>
      <c r="AP10" s="93">
        <v>0</v>
      </c>
      <c r="AQ10" s="93">
        <v>0</v>
      </c>
      <c r="AR10" s="93">
        <v>0</v>
      </c>
      <c r="AS10" s="94">
        <v>0</v>
      </c>
      <c r="AT10" s="94">
        <v>0.68193524999999999</v>
      </c>
      <c r="AU10" s="94">
        <v>0.71263414999999997</v>
      </c>
      <c r="AV10" s="94">
        <v>0.26402682</v>
      </c>
      <c r="AW10" s="94">
        <v>2.9091906000000001E-2</v>
      </c>
      <c r="AX10" s="94">
        <v>1.2486432000000001E-3</v>
      </c>
      <c r="AY10" s="94">
        <v>5.8179145999999999E-5</v>
      </c>
      <c r="AZ10" s="94">
        <v>2.8386037000000001E-6</v>
      </c>
      <c r="BA10" s="94">
        <v>1.4144028000000001E-7</v>
      </c>
      <c r="BB10" s="94">
        <v>7.0958629999999997E-9</v>
      </c>
      <c r="BC10" s="94">
        <v>3.558741E-10</v>
      </c>
      <c r="BD10" s="94">
        <v>1.7783761999999999E-11</v>
      </c>
      <c r="BE10" s="94">
        <v>8.8432930000000003E-13</v>
      </c>
      <c r="BF10" s="94">
        <v>4.3742686000000001E-14</v>
      </c>
      <c r="BG10" s="94">
        <v>2.1524093999999999E-15</v>
      </c>
      <c r="BH10" s="94">
        <v>1.053856E-16</v>
      </c>
      <c r="BI10" s="94">
        <v>5.1358626999999996E-18</v>
      </c>
      <c r="BJ10" s="94">
        <v>2.4921004999999999E-19</v>
      </c>
      <c r="BK10" s="94">
        <v>1.2044171E-20</v>
      </c>
      <c r="BL10" s="94">
        <v>5.7993200000000003E-22</v>
      </c>
      <c r="BM10" s="94">
        <v>2.7828180000000002E-23</v>
      </c>
      <c r="BN10" s="94">
        <v>1.3310916E-24</v>
      </c>
      <c r="BO10" s="94">
        <v>6.3481029999999998E-26</v>
      </c>
      <c r="BP10" s="94">
        <v>3.019125E-27</v>
      </c>
      <c r="BQ10" s="94">
        <v>1.4321866000000001E-28</v>
      </c>
      <c r="BR10" s="94">
        <v>6.7775400000000005E-30</v>
      </c>
      <c r="BS10" s="94">
        <v>3.2001096000000002E-31</v>
      </c>
      <c r="BT10" s="94">
        <v>1.5077812999999999E-32</v>
      </c>
      <c r="BU10" s="94">
        <v>7.0902829999999999E-34</v>
      </c>
      <c r="BV10" s="94">
        <v>3.3224407E-35</v>
      </c>
      <c r="BW10" s="94">
        <v>1.5071354999999998E-36</v>
      </c>
      <c r="BX10" s="94">
        <v>3.7991477E-38</v>
      </c>
      <c r="BY10" s="94">
        <v>0</v>
      </c>
      <c r="BZ10" s="94">
        <v>0</v>
      </c>
      <c r="CA10" s="94">
        <v>0</v>
      </c>
      <c r="CB10" s="94">
        <v>0</v>
      </c>
      <c r="CC10" s="94">
        <v>0</v>
      </c>
      <c r="CD10" s="94">
        <v>0</v>
      </c>
      <c r="CE10" s="94">
        <v>0</v>
      </c>
      <c r="CF10" s="94">
        <v>0</v>
      </c>
      <c r="CG10" s="94">
        <v>0</v>
      </c>
      <c r="CH10" s="94">
        <v>0.68193559999999998</v>
      </c>
      <c r="CI10" s="94">
        <v>0.7126344</v>
      </c>
      <c r="CJ10" s="94">
        <v>0.26402684999999998</v>
      </c>
      <c r="CK10" s="94">
        <v>2.9091893000000001E-2</v>
      </c>
      <c r="CL10" s="94">
        <v>1.2486426999999999E-3</v>
      </c>
      <c r="CM10" s="94">
        <v>5.8179130000000002E-5</v>
      </c>
      <c r="CN10" s="94">
        <v>2.8386034999999998E-6</v>
      </c>
      <c r="CO10" s="94">
        <v>1.4144032E-7</v>
      </c>
      <c r="CP10" s="94">
        <v>7.0958674000000002E-9</v>
      </c>
      <c r="CQ10" s="94">
        <v>3.5587432999999999E-10</v>
      </c>
      <c r="CR10" s="94">
        <v>1.7783777999999999E-11</v>
      </c>
      <c r="CS10" s="94">
        <v>8.8433000000000003E-13</v>
      </c>
      <c r="CT10" s="94">
        <v>4.3742720000000001E-14</v>
      </c>
      <c r="CU10" s="94">
        <v>2.1524105000000001E-15</v>
      </c>
      <c r="CV10" s="94">
        <v>1.0538565E-16</v>
      </c>
      <c r="CW10" s="94">
        <v>5.1358649999999999E-18</v>
      </c>
      <c r="CX10" s="94">
        <v>2.4921018000000001E-19</v>
      </c>
      <c r="CY10" s="94">
        <v>1.2044179E-20</v>
      </c>
      <c r="CZ10" s="94">
        <v>5.7993227000000004E-22</v>
      </c>
      <c r="DA10" s="94">
        <v>2.7828191999999999E-23</v>
      </c>
      <c r="DB10" s="94">
        <v>1.3310918E-24</v>
      </c>
      <c r="DC10" s="94">
        <v>6.3481036000000003E-26</v>
      </c>
      <c r="DD10" s="94">
        <v>3.0191255000000001E-27</v>
      </c>
      <c r="DE10" s="94">
        <v>1.4321870999999999E-28</v>
      </c>
      <c r="DF10" s="94">
        <v>6.7775439999999999E-30</v>
      </c>
      <c r="DG10" s="94">
        <v>3.2001102999999999E-31</v>
      </c>
      <c r="DH10" s="94">
        <v>1.5077815999999999E-32</v>
      </c>
      <c r="DI10" s="94">
        <v>7.0902867000000004E-34</v>
      </c>
      <c r="DJ10" s="94">
        <v>3.3224457999999998E-35</v>
      </c>
      <c r="DK10" s="94">
        <v>1.507163E-36</v>
      </c>
      <c r="DL10" s="94">
        <v>3.7992160000000003E-38</v>
      </c>
      <c r="DM10" s="94">
        <v>0</v>
      </c>
      <c r="DN10" s="94">
        <v>0</v>
      </c>
      <c r="DO10" s="94">
        <v>0</v>
      </c>
      <c r="DP10" s="94">
        <v>0</v>
      </c>
      <c r="DQ10" s="94">
        <v>0</v>
      </c>
      <c r="DR10" s="94">
        <v>0</v>
      </c>
      <c r="DS10" s="94">
        <v>0</v>
      </c>
      <c r="DT10" s="94">
        <v>0</v>
      </c>
      <c r="DU10" s="94">
        <v>0</v>
      </c>
      <c r="DV10" s="94">
        <v>0.68193530000000002</v>
      </c>
      <c r="DW10" s="94">
        <v>0.71263410000000005</v>
      </c>
      <c r="DX10" s="94">
        <v>0.26402676000000003</v>
      </c>
      <c r="DY10" s="94">
        <v>2.9091889999999999E-2</v>
      </c>
      <c r="DZ10" s="94">
        <v>1.2486425000000001E-3</v>
      </c>
      <c r="EA10" s="94">
        <v>5.8179125000000002E-5</v>
      </c>
      <c r="EB10" s="94">
        <v>2.8386027999999998E-6</v>
      </c>
      <c r="EC10" s="94">
        <v>1.4144032E-7</v>
      </c>
      <c r="ED10" s="94">
        <v>7.0958689999999999E-9</v>
      </c>
      <c r="EE10" s="94">
        <v>3.5587454999999998E-10</v>
      </c>
      <c r="EF10" s="94">
        <v>1.7783788000000001E-11</v>
      </c>
      <c r="EG10" s="94">
        <v>8.8433052999999997E-13</v>
      </c>
      <c r="EH10" s="94">
        <v>4.3742732999999999E-14</v>
      </c>
      <c r="EI10" s="94">
        <v>2.1524114999999999E-15</v>
      </c>
      <c r="EJ10" s="94">
        <v>1.0538571000000001E-16</v>
      </c>
      <c r="EK10" s="94">
        <v>5.1358675999999999E-18</v>
      </c>
      <c r="EL10" s="94">
        <v>2.4921033999999999E-19</v>
      </c>
      <c r="EM10" s="94">
        <v>1.2044183500000001E-20</v>
      </c>
      <c r="EN10" s="94">
        <v>5.7993256999999996E-22</v>
      </c>
      <c r="EO10" s="94">
        <v>2.7828198E-23</v>
      </c>
      <c r="EP10" s="94">
        <v>1.331092E-24</v>
      </c>
      <c r="EQ10" s="94">
        <v>6.3481039999999994E-26</v>
      </c>
      <c r="ER10" s="94">
        <v>3.0191260000000001E-27</v>
      </c>
      <c r="ES10" s="94">
        <v>1.4321875999999999E-28</v>
      </c>
      <c r="ET10" s="94">
        <v>6.7775446000000002E-30</v>
      </c>
      <c r="EU10" s="94">
        <v>3.2001099E-31</v>
      </c>
      <c r="EV10" s="94">
        <v>1.5077809E-32</v>
      </c>
      <c r="EW10" s="94">
        <v>7.0902806999999997E-34</v>
      </c>
      <c r="EX10" s="94">
        <v>3.3224431999999998E-35</v>
      </c>
      <c r="EY10" s="94">
        <v>1.5071629000000001E-36</v>
      </c>
      <c r="EZ10" s="94">
        <v>3.7992170000000002E-38</v>
      </c>
      <c r="FA10" s="94">
        <v>0</v>
      </c>
      <c r="FB10" s="94">
        <v>0</v>
      </c>
      <c r="FC10" s="94">
        <v>0</v>
      </c>
      <c r="FD10" s="94">
        <v>0</v>
      </c>
      <c r="FE10" s="94">
        <v>0</v>
      </c>
      <c r="FF10" s="94">
        <v>0</v>
      </c>
      <c r="FG10" s="94">
        <v>0</v>
      </c>
      <c r="FH10" s="94">
        <v>0</v>
      </c>
      <c r="FI10" s="94">
        <v>0</v>
      </c>
      <c r="FJ10" s="94">
        <v>0.68193510000000002</v>
      </c>
      <c r="FK10" s="94">
        <v>0.71263367</v>
      </c>
      <c r="FL10" s="94">
        <v>0.26402655000000003</v>
      </c>
      <c r="FM10" s="94">
        <v>2.9091874E-2</v>
      </c>
      <c r="FN10" s="94">
        <v>1.2486419000000001E-3</v>
      </c>
      <c r="FO10" s="94">
        <v>5.8179091999999998E-5</v>
      </c>
      <c r="FP10" s="94">
        <v>2.8386019999999999E-6</v>
      </c>
      <c r="FQ10" s="94">
        <v>1.414403E-7</v>
      </c>
      <c r="FR10" s="94">
        <v>7.0958689999999999E-9</v>
      </c>
      <c r="FS10" s="94">
        <v>3.558746E-10</v>
      </c>
      <c r="FT10" s="94">
        <v>1.7783797E-11</v>
      </c>
      <c r="FU10" s="94">
        <v>8.84331E-13</v>
      </c>
      <c r="FV10" s="94">
        <v>4.3742763E-14</v>
      </c>
      <c r="FW10" s="94">
        <v>2.1524126000000001E-15</v>
      </c>
      <c r="FX10" s="94">
        <v>1.0538575E-16</v>
      </c>
      <c r="FY10" s="94">
        <v>5.1358675999999999E-18</v>
      </c>
      <c r="FZ10" s="94">
        <v>2.4921025999999998E-19</v>
      </c>
      <c r="GA10" s="94">
        <v>1.2044179E-20</v>
      </c>
      <c r="GB10" s="94">
        <v>5.7993230000000004E-22</v>
      </c>
      <c r="GC10" s="94">
        <v>2.7828180000000002E-23</v>
      </c>
      <c r="GD10" s="94">
        <v>1.3310907E-24</v>
      </c>
      <c r="GE10" s="94">
        <v>6.3480944E-26</v>
      </c>
      <c r="GF10" s="94">
        <v>3.0191198E-27</v>
      </c>
      <c r="GG10" s="94">
        <v>1.4321844999999999E-28</v>
      </c>
      <c r="GH10" s="94">
        <v>6.7775290000000003E-30</v>
      </c>
      <c r="GI10" s="94">
        <v>3.2001019999999999E-31</v>
      </c>
      <c r="GJ10" s="94">
        <v>1.5077779999999999E-32</v>
      </c>
      <c r="GK10" s="94">
        <v>7.0902700000000001E-34</v>
      </c>
      <c r="GL10" s="94">
        <v>3.3224398000000001E-35</v>
      </c>
      <c r="GM10" s="94">
        <v>1.5071624E-36</v>
      </c>
      <c r="GN10" s="94">
        <v>3.7992185999999998E-38</v>
      </c>
      <c r="GO10" s="94">
        <v>0</v>
      </c>
      <c r="GP10" s="94">
        <v>0</v>
      </c>
      <c r="GQ10" s="94">
        <v>0</v>
      </c>
      <c r="GR10" s="94">
        <v>0</v>
      </c>
      <c r="GS10" s="94">
        <v>0</v>
      </c>
      <c r="GT10" s="94">
        <v>0</v>
      </c>
      <c r="GU10" s="94">
        <v>0</v>
      </c>
      <c r="GV10" s="94">
        <v>0</v>
      </c>
      <c r="GW10" s="94">
        <v>0</v>
      </c>
      <c r="GX10" s="94">
        <v>0.68193440000000005</v>
      </c>
      <c r="GY10" s="94">
        <v>0.71263299999999996</v>
      </c>
      <c r="GZ10" s="94">
        <v>0.26402629999999999</v>
      </c>
      <c r="HA10" s="94">
        <v>2.9091840000000001E-2</v>
      </c>
      <c r="HB10" s="94">
        <v>1.2486406000000001E-3</v>
      </c>
      <c r="HC10" s="94">
        <v>5.8179040000000003E-5</v>
      </c>
      <c r="HD10" s="94">
        <v>2.8385997999999999E-6</v>
      </c>
      <c r="HE10" s="94">
        <v>1.4144017999999999E-7</v>
      </c>
      <c r="HF10" s="94">
        <v>7.0958620000000002E-9</v>
      </c>
      <c r="HG10" s="94">
        <v>3.5587430000000001E-10</v>
      </c>
      <c r="HH10" s="94">
        <v>1.7783781000000001E-11</v>
      </c>
      <c r="HI10" s="94">
        <v>8.8433050000000002E-13</v>
      </c>
      <c r="HJ10" s="94">
        <v>4.3742732999999999E-14</v>
      </c>
      <c r="HK10" s="94">
        <v>2.152411E-15</v>
      </c>
      <c r="HL10" s="94">
        <v>1.0538565E-16</v>
      </c>
      <c r="HM10" s="94">
        <v>5.1358613999999997E-18</v>
      </c>
      <c r="HN10" s="94">
        <v>2.4920992000000001E-19</v>
      </c>
      <c r="HO10" s="94">
        <v>1.204416E-20</v>
      </c>
      <c r="HP10" s="94">
        <v>5.7993140000000001E-22</v>
      </c>
      <c r="HQ10" s="94">
        <v>2.7828135E-23</v>
      </c>
      <c r="HR10" s="94">
        <v>1.3310883999999999E-24</v>
      </c>
      <c r="HS10" s="94">
        <v>6.3480830000000002E-26</v>
      </c>
      <c r="HT10" s="94">
        <v>3.0191147000000001E-27</v>
      </c>
      <c r="HU10" s="94">
        <v>1.4321817E-28</v>
      </c>
      <c r="HV10" s="94">
        <v>6.7775205000000003E-30</v>
      </c>
      <c r="HW10" s="94">
        <v>3.2000998000000001E-31</v>
      </c>
      <c r="HX10" s="94">
        <v>1.5077776999999999E-32</v>
      </c>
      <c r="HY10" s="94">
        <v>7.0902729999999996E-34</v>
      </c>
      <c r="HZ10" s="94">
        <v>3.3224427000000002E-35</v>
      </c>
      <c r="IA10" s="94">
        <v>1.5071633999999999E-36</v>
      </c>
      <c r="IB10" s="94">
        <v>3.7992177999999998E-38</v>
      </c>
      <c r="IC10" s="94">
        <v>0</v>
      </c>
      <c r="ID10" s="94">
        <v>0</v>
      </c>
      <c r="IE10" s="94">
        <v>0</v>
      </c>
      <c r="IF10" s="94">
        <v>0</v>
      </c>
      <c r="IG10" s="94">
        <v>0</v>
      </c>
      <c r="IH10" s="94">
        <v>0</v>
      </c>
      <c r="II10" s="94">
        <v>0</v>
      </c>
      <c r="IJ10" s="94">
        <v>0</v>
      </c>
      <c r="IK10" s="94">
        <v>0</v>
      </c>
      <c r="IL10" s="94">
        <v>0.68193409999999999</v>
      </c>
      <c r="IM10" s="94">
        <v>0.71263259999999995</v>
      </c>
      <c r="IN10" s="94">
        <v>0.26402614000000002</v>
      </c>
      <c r="IO10" s="94">
        <v>2.9091815E-2</v>
      </c>
      <c r="IP10" s="94">
        <v>1.2486392E-3</v>
      </c>
      <c r="IQ10" s="94">
        <v>5.8178964999999997E-5</v>
      </c>
      <c r="IR10" s="94">
        <v>2.8385955E-6</v>
      </c>
      <c r="IS10" s="94">
        <v>1.4143998000000001E-7</v>
      </c>
      <c r="IT10" s="94">
        <v>7.0958505999999998E-9</v>
      </c>
      <c r="IU10" s="94">
        <v>3.5587374999999999E-10</v>
      </c>
      <c r="IV10" s="94">
        <v>1.7783754000000001E-11</v>
      </c>
      <c r="IW10" s="94">
        <v>8.8432910000000001E-13</v>
      </c>
      <c r="IX10" s="94">
        <v>4.3742680000000002E-14</v>
      </c>
      <c r="IY10" s="94">
        <v>2.1524088E-15</v>
      </c>
      <c r="IZ10" s="94">
        <v>1.05385503E-16</v>
      </c>
      <c r="JA10" s="94">
        <v>5.1358530000000004E-18</v>
      </c>
      <c r="JB10" s="94">
        <v>2.4920945999999999E-19</v>
      </c>
      <c r="JC10" s="94">
        <v>1.2044137500000001E-20</v>
      </c>
      <c r="JD10" s="94">
        <v>5.7993015E-22</v>
      </c>
      <c r="JE10" s="94">
        <v>2.7828074999999998E-23</v>
      </c>
      <c r="JF10" s="94">
        <v>1.3310853E-24</v>
      </c>
      <c r="JG10" s="94">
        <v>6.3480700000000004E-26</v>
      </c>
      <c r="JH10" s="94">
        <v>3.0191092000000001E-27</v>
      </c>
      <c r="JI10" s="94">
        <v>1.4321799000000001E-28</v>
      </c>
      <c r="JJ10" s="94">
        <v>6.7775145000000005E-30</v>
      </c>
      <c r="JK10" s="94">
        <v>3.2000980000000001E-31</v>
      </c>
      <c r="JL10" s="94">
        <v>1.5077769000000001E-32</v>
      </c>
      <c r="JM10" s="94">
        <v>7.0902683E-34</v>
      </c>
      <c r="JN10" s="94">
        <v>3.3224415000000002E-35</v>
      </c>
      <c r="JO10" s="94">
        <v>1.5071633999999999E-36</v>
      </c>
      <c r="JP10" s="94">
        <v>3.7992167000000001E-38</v>
      </c>
      <c r="JQ10" s="94">
        <v>0</v>
      </c>
      <c r="JR10" s="94">
        <v>0</v>
      </c>
      <c r="JS10" s="94">
        <v>0</v>
      </c>
      <c r="JT10" s="94">
        <v>0</v>
      </c>
      <c r="JU10" s="94">
        <v>0</v>
      </c>
      <c r="JV10" s="94">
        <v>0</v>
      </c>
      <c r="JW10" s="94">
        <v>0</v>
      </c>
      <c r="JX10" s="94">
        <v>0</v>
      </c>
      <c r="JY10" s="94">
        <v>0</v>
      </c>
      <c r="JZ10" s="94">
        <v>0.68193409999999999</v>
      </c>
      <c r="KA10" s="94">
        <v>0.7126325</v>
      </c>
      <c r="KB10" s="94">
        <v>0.26402599999999998</v>
      </c>
      <c r="KC10" s="94">
        <v>2.9091776999999999E-2</v>
      </c>
      <c r="KD10" s="94">
        <v>1.2486374000000001E-3</v>
      </c>
      <c r="KE10" s="94">
        <v>5.8178869999999997E-5</v>
      </c>
      <c r="KF10" s="94">
        <v>2.8385903000000002E-6</v>
      </c>
      <c r="KG10" s="94">
        <v>1.4143974000000001E-7</v>
      </c>
      <c r="KH10" s="94">
        <v>7.0958386000000001E-9</v>
      </c>
      <c r="KI10" s="94">
        <v>3.5587316E-10</v>
      </c>
      <c r="KJ10" s="94">
        <v>1.7783721999999999E-11</v>
      </c>
      <c r="KK10" s="94">
        <v>8.8432765999999997E-13</v>
      </c>
      <c r="KL10" s="94">
        <v>4.3742596999999998E-14</v>
      </c>
      <c r="KM10" s="94">
        <v>2.1524051999999999E-15</v>
      </c>
      <c r="KN10" s="94">
        <v>1.0538537000000001E-16</v>
      </c>
      <c r="KO10" s="94">
        <v>5.1358466000000001E-18</v>
      </c>
      <c r="KP10" s="94">
        <v>2.4920910000000001E-19</v>
      </c>
      <c r="KQ10" s="94">
        <v>1.2044119000000001E-20</v>
      </c>
      <c r="KR10" s="94">
        <v>5.7992933999999997E-22</v>
      </c>
      <c r="KS10" s="94">
        <v>2.7828039999999999E-23</v>
      </c>
      <c r="KT10" s="94">
        <v>1.331084E-24</v>
      </c>
      <c r="KU10" s="94">
        <v>6.3480634999999999E-26</v>
      </c>
      <c r="KV10" s="94">
        <v>3.0191056999999998E-27</v>
      </c>
      <c r="KW10" s="94">
        <v>1.4321784E-28</v>
      </c>
      <c r="KX10" s="94">
        <v>6.7775085000000006E-30</v>
      </c>
      <c r="KY10" s="94">
        <v>3.2000962E-31</v>
      </c>
      <c r="KZ10" s="94">
        <v>1.5077755E-32</v>
      </c>
      <c r="LA10" s="94">
        <v>7.0902570000000004E-34</v>
      </c>
      <c r="LB10" s="94">
        <v>3.3224338E-35</v>
      </c>
      <c r="LC10" s="94">
        <v>1.5071606E-36</v>
      </c>
      <c r="LD10" s="94">
        <v>3.7992116000000001E-38</v>
      </c>
      <c r="LE10" s="94">
        <v>0</v>
      </c>
      <c r="LF10" s="94">
        <v>0</v>
      </c>
      <c r="LG10" s="94">
        <v>0</v>
      </c>
      <c r="LH10" s="94">
        <v>0</v>
      </c>
      <c r="LI10" s="94">
        <v>0</v>
      </c>
      <c r="LJ10" s="94">
        <v>0</v>
      </c>
      <c r="LK10" s="94">
        <v>0</v>
      </c>
      <c r="LL10" s="94">
        <v>0</v>
      </c>
      <c r="LM10" s="94">
        <v>0</v>
      </c>
      <c r="LN10" s="94">
        <v>0.68193380000000003</v>
      </c>
      <c r="LO10" s="94">
        <v>0.7126325</v>
      </c>
      <c r="LP10" s="94">
        <v>0.26402599999999998</v>
      </c>
      <c r="LQ10" s="94">
        <v>2.9091780000000001E-2</v>
      </c>
      <c r="LR10" s="94">
        <v>1.2486374000000001E-3</v>
      </c>
      <c r="LS10" s="94">
        <v>5.8178847999999997E-5</v>
      </c>
      <c r="LT10" s="94">
        <v>2.8385879999999999E-6</v>
      </c>
      <c r="LU10" s="94">
        <v>1.4143955999999999E-7</v>
      </c>
      <c r="LV10" s="94">
        <v>7.0958306000000001E-9</v>
      </c>
      <c r="LW10" s="94">
        <v>3.5587272E-10</v>
      </c>
      <c r="LX10" s="94">
        <v>1.7783703000000001E-11</v>
      </c>
      <c r="LY10" s="94">
        <v>8.8432646999999997E-13</v>
      </c>
      <c r="LZ10" s="94">
        <v>4.3742547000000001E-14</v>
      </c>
      <c r="MA10" s="94">
        <v>2.1524029999999999E-15</v>
      </c>
      <c r="MB10" s="94">
        <v>1.0538529E-16</v>
      </c>
      <c r="MC10" s="94">
        <v>5.1358453000000001E-18</v>
      </c>
      <c r="MD10" s="94">
        <v>2.4920910000000001E-19</v>
      </c>
      <c r="ME10" s="94">
        <v>1.2044119999999999E-20</v>
      </c>
      <c r="MF10" s="94">
        <v>5.7992939999999997E-22</v>
      </c>
      <c r="MG10" s="94">
        <v>2.7828043000000002E-23</v>
      </c>
      <c r="MH10" s="94">
        <v>1.33108435E-24</v>
      </c>
      <c r="MI10" s="94">
        <v>6.3480666E-26</v>
      </c>
      <c r="MJ10" s="94">
        <v>3.0191062999999999E-27</v>
      </c>
      <c r="MK10" s="94">
        <v>1.4321784E-28</v>
      </c>
      <c r="ML10" s="94">
        <v>6.7775090000000004E-30</v>
      </c>
      <c r="MM10" s="94">
        <v>3.2000974E-31</v>
      </c>
      <c r="MN10" s="94">
        <v>1.5077758999999999E-32</v>
      </c>
      <c r="MO10" s="94">
        <v>7.0902550000000001E-34</v>
      </c>
      <c r="MP10" s="94">
        <v>3.3224306000000002E-35</v>
      </c>
      <c r="MQ10" s="94">
        <v>1.5071578999999999E-36</v>
      </c>
      <c r="MR10" s="94">
        <v>3.7992070000000001E-38</v>
      </c>
      <c r="MS10" s="94">
        <v>0</v>
      </c>
      <c r="MT10" s="94">
        <v>0</v>
      </c>
      <c r="MU10" s="94">
        <v>0</v>
      </c>
      <c r="MV10" s="94">
        <v>0</v>
      </c>
      <c r="MW10" s="94">
        <v>0</v>
      </c>
      <c r="MX10" s="94">
        <v>0</v>
      </c>
      <c r="MY10" s="94">
        <v>0</v>
      </c>
      <c r="MZ10" s="94">
        <v>0</v>
      </c>
      <c r="NA10" s="94">
        <v>0</v>
      </c>
      <c r="NB10" s="94">
        <v>0.68193380000000003</v>
      </c>
      <c r="NC10" s="94">
        <v>0.71263266000000003</v>
      </c>
      <c r="ND10" s="94">
        <v>0.26402608</v>
      </c>
      <c r="NE10" s="94">
        <v>2.9091783E-2</v>
      </c>
      <c r="NF10" s="94">
        <v>1.2486378E-3</v>
      </c>
      <c r="NG10" s="94">
        <v>5.8178859999999997E-5</v>
      </c>
      <c r="NH10" s="94">
        <v>2.8385879999999999E-6</v>
      </c>
      <c r="NI10" s="94">
        <v>1.4143949999999999E-7</v>
      </c>
      <c r="NJ10" s="94">
        <v>7.0958260000000003E-9</v>
      </c>
      <c r="NK10" s="94">
        <v>3.5587252999999998E-10</v>
      </c>
      <c r="NL10" s="94">
        <v>1.7783694999999999E-11</v>
      </c>
      <c r="NM10" s="94">
        <v>8.8432600000000004E-13</v>
      </c>
      <c r="NN10" s="94">
        <v>4.3742513E-14</v>
      </c>
      <c r="NO10" s="94">
        <v>2.1524020000000001E-15</v>
      </c>
      <c r="NP10" s="94">
        <v>1.0538528E-16</v>
      </c>
      <c r="NQ10" s="94">
        <v>5.1358453000000001E-18</v>
      </c>
      <c r="NR10" s="94">
        <v>2.4920925E-19</v>
      </c>
      <c r="NS10" s="94">
        <v>1.2044129999999999E-20</v>
      </c>
      <c r="NT10" s="94">
        <v>5.7992999999999999E-22</v>
      </c>
      <c r="NU10" s="94">
        <v>2.7828074999999998E-23</v>
      </c>
      <c r="NV10" s="94">
        <v>1.3310858000000001E-24</v>
      </c>
      <c r="NW10" s="94">
        <v>6.3480733999999996E-26</v>
      </c>
      <c r="NX10" s="94">
        <v>3.0191103000000001E-27</v>
      </c>
      <c r="NY10" s="94">
        <v>1.4321794000000001E-28</v>
      </c>
      <c r="NZ10" s="94">
        <v>6.7775090000000004E-30</v>
      </c>
      <c r="OA10" s="94">
        <v>3.2000959999999999E-31</v>
      </c>
      <c r="OB10" s="94">
        <v>1.5077752999999999E-32</v>
      </c>
      <c r="OC10" s="94">
        <v>7.0902550000000001E-34</v>
      </c>
      <c r="OD10" s="94">
        <v>3.3224296999999998E-35</v>
      </c>
      <c r="OE10" s="94">
        <v>1.5071568000000001E-36</v>
      </c>
      <c r="OF10" s="94">
        <v>3.7992032000000002E-38</v>
      </c>
      <c r="OG10" s="94">
        <v>0</v>
      </c>
      <c r="OH10" s="94">
        <v>0</v>
      </c>
      <c r="OI10" s="94">
        <v>0</v>
      </c>
      <c r="OJ10" s="94">
        <v>0</v>
      </c>
      <c r="OK10" s="94">
        <v>0</v>
      </c>
      <c r="OL10" s="94">
        <v>0</v>
      </c>
      <c r="OM10" s="94">
        <v>0</v>
      </c>
      <c r="ON10" s="94">
        <v>0</v>
      </c>
      <c r="OO10" s="94">
        <v>0</v>
      </c>
      <c r="OP10" s="94">
        <v>0.68193380000000003</v>
      </c>
      <c r="OQ10" s="94">
        <v>0.71263295000000004</v>
      </c>
      <c r="OR10" s="94">
        <v>0.26402621999999998</v>
      </c>
      <c r="OS10" s="94">
        <v>2.9091796E-2</v>
      </c>
      <c r="OT10" s="94">
        <v>1.2486381000000001E-3</v>
      </c>
      <c r="OU10" s="94">
        <v>5.8178889999999999E-5</v>
      </c>
      <c r="OV10" s="94">
        <v>2.8385890000000001E-6</v>
      </c>
      <c r="OW10" s="94">
        <v>1.4143952999999999E-7</v>
      </c>
      <c r="OX10" s="94">
        <v>7.0958243999999998E-9</v>
      </c>
      <c r="OY10" s="94">
        <v>3.5587241000000002E-10</v>
      </c>
      <c r="OZ10" s="94">
        <v>1.778369E-11</v>
      </c>
      <c r="PA10" s="94">
        <v>8.8432614000000004E-13</v>
      </c>
      <c r="PB10" s="94">
        <v>4.3742522999999999E-14</v>
      </c>
      <c r="PC10" s="94">
        <v>2.1524022E-15</v>
      </c>
      <c r="PD10" s="94">
        <v>1.05385285E-16</v>
      </c>
      <c r="PE10" s="94">
        <v>5.1358477999999997E-18</v>
      </c>
      <c r="PF10" s="94">
        <v>2.4920945999999999E-19</v>
      </c>
      <c r="PG10" s="94">
        <v>1.2044145E-20</v>
      </c>
      <c r="PH10" s="94">
        <v>5.7993079999999999E-22</v>
      </c>
      <c r="PI10" s="94">
        <v>2.7828113000000001E-23</v>
      </c>
      <c r="PJ10" s="94">
        <v>1.3310874E-24</v>
      </c>
      <c r="PK10" s="94">
        <v>6.3480809999999998E-26</v>
      </c>
      <c r="PL10" s="94">
        <v>3.0191129999999999E-27</v>
      </c>
      <c r="PM10" s="94">
        <v>1.4321802000000001E-28</v>
      </c>
      <c r="PN10" s="94">
        <v>6.7775085000000006E-30</v>
      </c>
      <c r="PO10" s="94">
        <v>3.2000939000000001E-31</v>
      </c>
      <c r="PP10" s="94">
        <v>1.5077743E-32</v>
      </c>
      <c r="PQ10" s="94">
        <v>7.0902526999999999E-34</v>
      </c>
      <c r="PR10" s="94">
        <v>3.3224317999999997E-35</v>
      </c>
      <c r="PS10" s="94">
        <v>1.5071581999999999E-36</v>
      </c>
      <c r="PT10" s="94">
        <v>3.7992060000000002E-38</v>
      </c>
      <c r="PU10" s="94">
        <v>0</v>
      </c>
      <c r="PV10" s="94">
        <v>0</v>
      </c>
      <c r="PW10" s="94">
        <v>0</v>
      </c>
      <c r="PX10" s="94">
        <v>0</v>
      </c>
      <c r="PY10" s="94">
        <v>0</v>
      </c>
      <c r="PZ10" s="94">
        <v>0</v>
      </c>
      <c r="QA10" s="94">
        <v>0</v>
      </c>
      <c r="QB10" s="94">
        <v>0</v>
      </c>
      <c r="QC10" s="94">
        <v>0</v>
      </c>
      <c r="QD10" s="94">
        <v>0.68193380000000003</v>
      </c>
      <c r="QE10" s="94">
        <v>0.71263330000000003</v>
      </c>
      <c r="QF10" s="94">
        <v>0.26402642999999998</v>
      </c>
      <c r="QG10" s="94">
        <v>2.9091820000000001E-2</v>
      </c>
      <c r="QH10" s="94">
        <v>1.2486388000000001E-3</v>
      </c>
      <c r="QI10" s="94">
        <v>5.8178925000000001E-5</v>
      </c>
      <c r="QJ10" s="94">
        <v>2.8385910000000002E-6</v>
      </c>
      <c r="QK10" s="94">
        <v>1.4143960000000001E-7</v>
      </c>
      <c r="QL10" s="94">
        <v>7.0958269999999998E-9</v>
      </c>
      <c r="QM10" s="94">
        <v>3.5587241000000002E-10</v>
      </c>
      <c r="QN10" s="94">
        <v>1.7783687999999999E-11</v>
      </c>
      <c r="QO10" s="94">
        <v>8.8432614000000004E-13</v>
      </c>
      <c r="QP10" s="94">
        <v>4.3742525999999998E-14</v>
      </c>
      <c r="QQ10" s="94">
        <v>2.1524024E-15</v>
      </c>
      <c r="QR10" s="94">
        <v>1.0538531E-16</v>
      </c>
      <c r="QS10" s="94">
        <v>5.1358503E-18</v>
      </c>
      <c r="QT10" s="94">
        <v>2.4920966999999999E-19</v>
      </c>
      <c r="QU10" s="94">
        <v>1.2044158499999999E-20</v>
      </c>
      <c r="QV10" s="94">
        <v>5.7993146000000001E-22</v>
      </c>
      <c r="QW10" s="94">
        <v>2.7828143999999999E-23</v>
      </c>
      <c r="QX10" s="94">
        <v>1.3310887000000001E-24</v>
      </c>
      <c r="QY10" s="94">
        <v>6.3480863000000005E-26</v>
      </c>
      <c r="QZ10" s="94">
        <v>3.0191155000000001E-27</v>
      </c>
      <c r="RA10" s="94">
        <v>1.4321818E-28</v>
      </c>
      <c r="RB10" s="94">
        <v>6.7775145000000005E-30</v>
      </c>
      <c r="RC10" s="94">
        <v>3.2000946000000002E-31</v>
      </c>
      <c r="RD10" s="94">
        <v>1.5077743E-32</v>
      </c>
      <c r="RE10" s="94">
        <v>7.090254E-34</v>
      </c>
      <c r="RF10" s="94">
        <v>3.3224343E-35</v>
      </c>
      <c r="RG10" s="94">
        <v>1.5071609999999999E-36</v>
      </c>
      <c r="RH10" s="94">
        <v>3.7992137999999999E-38</v>
      </c>
      <c r="RI10" s="94">
        <v>0</v>
      </c>
      <c r="RJ10" s="94">
        <v>0</v>
      </c>
      <c r="RK10" s="94">
        <v>0</v>
      </c>
      <c r="RL10" s="94">
        <v>0</v>
      </c>
      <c r="RM10" s="94">
        <v>0</v>
      </c>
      <c r="RN10" s="94">
        <v>0</v>
      </c>
      <c r="RO10" s="94">
        <v>0</v>
      </c>
      <c r="RP10" s="94">
        <v>0</v>
      </c>
      <c r="RQ10" s="94">
        <v>0</v>
      </c>
      <c r="RR10" s="94">
        <v>0.68193380000000003</v>
      </c>
      <c r="RS10" s="94">
        <v>0.71263339999999997</v>
      </c>
      <c r="RT10" s="94">
        <v>0.26402658000000001</v>
      </c>
      <c r="RU10" s="94">
        <v>2.9091846000000001E-2</v>
      </c>
      <c r="RV10" s="94">
        <v>1.2486398E-3</v>
      </c>
      <c r="RW10" s="94">
        <v>5.8178950000000003E-5</v>
      </c>
      <c r="RX10" s="94">
        <v>2.8385922999999998E-6</v>
      </c>
      <c r="RY10" s="94">
        <v>1.4143968000000001E-7</v>
      </c>
      <c r="RZ10" s="94">
        <v>7.0958306000000001E-9</v>
      </c>
      <c r="SA10" s="94">
        <v>3.5587255000000002E-10</v>
      </c>
      <c r="SB10" s="94">
        <v>1.7783687999999999E-11</v>
      </c>
      <c r="SC10" s="94">
        <v>8.8432589999999999E-13</v>
      </c>
      <c r="SD10" s="94">
        <v>4.3742525999999998E-14</v>
      </c>
      <c r="SE10" s="94">
        <v>2.1524024E-15</v>
      </c>
      <c r="SF10" s="94">
        <v>1.0538531E-16</v>
      </c>
      <c r="SG10" s="94">
        <v>5.1358503E-18</v>
      </c>
      <c r="SH10" s="94">
        <v>2.4920963999999999E-19</v>
      </c>
      <c r="SI10" s="94">
        <v>1.2044158499999999E-20</v>
      </c>
      <c r="SJ10" s="94">
        <v>5.7993170000000002E-22</v>
      </c>
      <c r="SK10" s="94">
        <v>2.7828157E-23</v>
      </c>
      <c r="SL10" s="94">
        <v>1.3310894E-24</v>
      </c>
      <c r="SM10" s="94">
        <v>6.3480863000000005E-26</v>
      </c>
      <c r="SN10" s="94">
        <v>3.0191144E-27</v>
      </c>
      <c r="SO10" s="94">
        <v>1.4321807999999999E-28</v>
      </c>
      <c r="SP10" s="94">
        <v>6.7775129999999998E-30</v>
      </c>
      <c r="SQ10" s="94">
        <v>3.2000944E-31</v>
      </c>
      <c r="SR10" s="94">
        <v>1.5077737E-32</v>
      </c>
      <c r="SS10" s="94">
        <v>7.0902503999999996E-34</v>
      </c>
      <c r="ST10" s="94">
        <v>3.3224322999999998E-35</v>
      </c>
      <c r="SU10" s="94">
        <v>1.5071606E-36</v>
      </c>
      <c r="SV10" s="94">
        <v>3.7992152999999999E-38</v>
      </c>
      <c r="SW10" s="94">
        <v>0</v>
      </c>
      <c r="SX10" s="94">
        <v>0</v>
      </c>
      <c r="SY10" s="94">
        <v>0</v>
      </c>
      <c r="SZ10" s="94">
        <v>0</v>
      </c>
      <c r="TA10" s="94">
        <v>0</v>
      </c>
      <c r="TB10" s="94">
        <v>0</v>
      </c>
      <c r="TC10" s="94">
        <v>0</v>
      </c>
      <c r="TD10" s="94">
        <v>0</v>
      </c>
      <c r="TE10" s="94">
        <v>0</v>
      </c>
      <c r="TF10" s="94">
        <v>0.68193389999999998</v>
      </c>
      <c r="TG10" s="94">
        <v>0.71263367</v>
      </c>
      <c r="TH10" s="94">
        <v>0.26402676000000003</v>
      </c>
      <c r="TI10" s="94">
        <v>2.9091875999999999E-2</v>
      </c>
      <c r="TJ10" s="94">
        <v>1.2486413999999999E-3</v>
      </c>
      <c r="TK10" s="94">
        <v>5.8179023000000003E-5</v>
      </c>
      <c r="TL10" s="94">
        <v>2.8385946000000001E-6</v>
      </c>
      <c r="TM10" s="94">
        <v>1.4143976999999999E-7</v>
      </c>
      <c r="TN10" s="94">
        <v>7.0958360000000001E-9</v>
      </c>
      <c r="TO10" s="94">
        <v>3.558728E-10</v>
      </c>
      <c r="TP10" s="94">
        <v>1.7783699999999999E-11</v>
      </c>
      <c r="TQ10" s="94">
        <v>8.8432646999999997E-13</v>
      </c>
      <c r="TR10" s="94">
        <v>4.3742552999999999E-14</v>
      </c>
      <c r="TS10" s="94">
        <v>2.1524035000000002E-15</v>
      </c>
      <c r="TT10" s="94">
        <v>1.05385345E-16</v>
      </c>
      <c r="TU10" s="94">
        <v>5.1358507000000001E-18</v>
      </c>
      <c r="TV10" s="94">
        <v>2.4920963999999999E-19</v>
      </c>
      <c r="TW10" s="94">
        <v>1.2044158499999999E-20</v>
      </c>
      <c r="TX10" s="94">
        <v>5.7993185999999996E-22</v>
      </c>
      <c r="TY10" s="94">
        <v>2.7828176000000001E-23</v>
      </c>
      <c r="TZ10" s="94">
        <v>1.3310905E-24</v>
      </c>
      <c r="UA10" s="94">
        <v>6.3480920000000004E-26</v>
      </c>
      <c r="UB10" s="94">
        <v>3.0191166999999998E-27</v>
      </c>
      <c r="UC10" s="94">
        <v>1.4321822E-28</v>
      </c>
      <c r="UD10" s="94">
        <v>6.7775189999999996E-30</v>
      </c>
      <c r="UE10" s="94">
        <v>3.2000988000000002E-31</v>
      </c>
      <c r="UF10" s="94">
        <v>1.5077758999999999E-32</v>
      </c>
      <c r="UG10" s="94">
        <v>7.0902579999999996E-34</v>
      </c>
      <c r="UH10" s="94">
        <v>3.3224351999999999E-35</v>
      </c>
      <c r="UI10" s="94">
        <v>1.5071618E-36</v>
      </c>
      <c r="UJ10" s="94">
        <v>3.7992190000000001E-38</v>
      </c>
      <c r="UK10" s="94">
        <v>0</v>
      </c>
      <c r="UL10" s="94">
        <v>0</v>
      </c>
      <c r="UM10" s="94">
        <v>0</v>
      </c>
      <c r="UN10" s="94">
        <v>0</v>
      </c>
      <c r="UO10" s="94">
        <v>0</v>
      </c>
      <c r="UP10" s="94">
        <v>0</v>
      </c>
      <c r="UQ10" s="94">
        <v>0</v>
      </c>
      <c r="UR10" s="94">
        <v>0</v>
      </c>
      <c r="US10" s="94">
        <v>0</v>
      </c>
      <c r="UT10" s="94">
        <v>0.68193409999999999</v>
      </c>
      <c r="UU10" s="94">
        <v>0.71263359999999998</v>
      </c>
      <c r="UV10" s="94">
        <v>0.26402682</v>
      </c>
      <c r="UW10" s="94">
        <v>2.9091898000000001E-2</v>
      </c>
      <c r="UX10" s="94">
        <v>1.2486420999999999E-3</v>
      </c>
      <c r="UY10" s="94">
        <v>5.8179079999999999E-5</v>
      </c>
      <c r="UZ10" s="94">
        <v>2.8385975000000001E-6</v>
      </c>
      <c r="VA10" s="94">
        <v>1.4143987999999999E-7</v>
      </c>
      <c r="VB10" s="94">
        <v>7.0958403999999999E-9</v>
      </c>
      <c r="VC10" s="94">
        <v>3.5587305000000002E-10</v>
      </c>
      <c r="VD10" s="94">
        <v>1.7783714000000001E-11</v>
      </c>
      <c r="VE10" s="94">
        <v>8.8432689999999996E-13</v>
      </c>
      <c r="VF10" s="94">
        <v>4.3742556999999999E-14</v>
      </c>
      <c r="VG10" s="94">
        <v>2.1524029999999999E-15</v>
      </c>
      <c r="VH10" s="94">
        <v>1.05385305E-16</v>
      </c>
      <c r="VI10" s="94">
        <v>5.1358474000000003E-18</v>
      </c>
      <c r="VJ10" s="94">
        <v>2.4920937999999998E-19</v>
      </c>
      <c r="VK10" s="94">
        <v>1.2044142E-20</v>
      </c>
      <c r="VL10" s="94">
        <v>5.7993096000000003E-22</v>
      </c>
      <c r="VM10" s="94">
        <v>2.7828132000000003E-23</v>
      </c>
      <c r="VN10" s="94">
        <v>1.3310888E-24</v>
      </c>
      <c r="VO10" s="94">
        <v>6.3480845000000002E-26</v>
      </c>
      <c r="VP10" s="94">
        <v>3.0191132E-27</v>
      </c>
      <c r="VQ10" s="94">
        <v>1.4321804999999999E-28</v>
      </c>
      <c r="VR10" s="94">
        <v>6.7775120000000003E-30</v>
      </c>
      <c r="VS10" s="94">
        <v>3.2000962E-31</v>
      </c>
      <c r="VT10" s="94">
        <v>1.5077758999999999E-32</v>
      </c>
      <c r="VU10" s="94">
        <v>7.0902623000000001E-34</v>
      </c>
      <c r="VV10" s="94">
        <v>3.3224374999999998E-35</v>
      </c>
      <c r="VW10" s="94">
        <v>1.5071621999999999E-36</v>
      </c>
      <c r="VX10" s="94">
        <v>3.7992195000000001E-38</v>
      </c>
      <c r="VY10" s="94">
        <v>0</v>
      </c>
      <c r="VZ10" s="94">
        <v>0</v>
      </c>
      <c r="WA10" s="94">
        <v>0</v>
      </c>
      <c r="WB10" s="94">
        <v>0</v>
      </c>
      <c r="WC10" s="94">
        <v>0</v>
      </c>
      <c r="WD10" s="94">
        <v>0</v>
      </c>
      <c r="WE10" s="94">
        <v>0</v>
      </c>
      <c r="WF10" s="94">
        <v>0</v>
      </c>
      <c r="WG10" s="94">
        <v>0</v>
      </c>
      <c r="WH10" s="94">
        <v>0.6819345</v>
      </c>
      <c r="WI10" s="94">
        <v>0.71263379999999998</v>
      </c>
      <c r="WJ10" s="94">
        <v>0.26402693999999999</v>
      </c>
      <c r="WK10" s="94">
        <v>2.9091935999999999E-2</v>
      </c>
      <c r="WL10" s="94">
        <v>1.2486433999999999E-3</v>
      </c>
      <c r="WM10" s="94">
        <v>5.8179117E-5</v>
      </c>
      <c r="WN10" s="94">
        <v>2.8386006999999998E-6</v>
      </c>
      <c r="WO10" s="94">
        <v>1.4144008E-7</v>
      </c>
      <c r="WP10" s="94">
        <v>7.0958505999999998E-9</v>
      </c>
      <c r="WQ10" s="94">
        <v>3.5587341000000002E-10</v>
      </c>
      <c r="WR10" s="94">
        <v>1.7783727999999999E-11</v>
      </c>
      <c r="WS10" s="94">
        <v>8.8432777000000001E-13</v>
      </c>
      <c r="WT10" s="94">
        <v>4.3742587E-14</v>
      </c>
      <c r="WU10" s="94">
        <v>2.1524043E-15</v>
      </c>
      <c r="WV10" s="94">
        <v>1.0538533E-16</v>
      </c>
      <c r="WW10" s="94">
        <v>5.1358466000000001E-18</v>
      </c>
      <c r="WX10" s="94">
        <v>2.4920925E-19</v>
      </c>
      <c r="WY10" s="94">
        <v>1.2044134E-20</v>
      </c>
      <c r="WZ10" s="94">
        <v>5.7993045000000001E-22</v>
      </c>
      <c r="XA10" s="94">
        <v>2.7828102999999999E-23</v>
      </c>
      <c r="XB10" s="94">
        <v>1.3310878E-24</v>
      </c>
      <c r="XC10" s="94">
        <v>6.3480820000000006E-26</v>
      </c>
      <c r="XD10" s="94">
        <v>3.0191129999999999E-27</v>
      </c>
      <c r="XE10" s="94">
        <v>1.4321802000000001E-28</v>
      </c>
      <c r="XF10" s="94">
        <v>6.7775115000000006E-30</v>
      </c>
      <c r="XG10" s="94">
        <v>3.2000967E-31</v>
      </c>
      <c r="XH10" s="94">
        <v>1.5077766000000001E-32</v>
      </c>
      <c r="XI10" s="94">
        <v>7.0902700000000001E-34</v>
      </c>
      <c r="XJ10" s="94">
        <v>3.3224417999999998E-35</v>
      </c>
      <c r="XK10" s="94">
        <v>1.5071638000000002E-36</v>
      </c>
      <c r="XL10" s="94">
        <v>3.799222E-38</v>
      </c>
      <c r="XM10" s="94">
        <v>0</v>
      </c>
      <c r="XN10" s="94">
        <v>0</v>
      </c>
      <c r="XO10" s="94">
        <v>0</v>
      </c>
      <c r="XP10" s="94">
        <v>0</v>
      </c>
      <c r="XQ10" s="94">
        <v>0</v>
      </c>
      <c r="XR10" s="94">
        <v>0</v>
      </c>
      <c r="XS10" s="94">
        <v>0</v>
      </c>
      <c r="XT10" s="94">
        <v>0</v>
      </c>
      <c r="XU10" s="94">
        <v>0</v>
      </c>
      <c r="XV10" s="94">
        <v>0.68193510000000002</v>
      </c>
      <c r="XW10" s="94">
        <v>0.71263396999999995</v>
      </c>
      <c r="XX10" s="94">
        <v>0.26402700000000001</v>
      </c>
      <c r="XY10" s="94">
        <v>2.9091941E-2</v>
      </c>
      <c r="XZ10" s="94">
        <v>1.2486439999999999E-3</v>
      </c>
      <c r="YA10" s="94">
        <v>5.8179171999999997E-5</v>
      </c>
      <c r="YB10" s="94">
        <v>2.8386047999999999E-6</v>
      </c>
      <c r="YC10" s="94">
        <v>1.4144030999999999E-7</v>
      </c>
      <c r="YD10" s="94">
        <v>7.0958611999999999E-9</v>
      </c>
      <c r="YE10" s="94">
        <v>3.558738E-10</v>
      </c>
      <c r="YF10" s="94">
        <v>1.7783738000000002E-11</v>
      </c>
      <c r="YG10" s="94">
        <v>8.8432790000000003E-13</v>
      </c>
      <c r="YH10" s="94">
        <v>4.3742599999999997E-14</v>
      </c>
      <c r="YI10" s="94">
        <v>2.1524047E-15</v>
      </c>
      <c r="YJ10" s="94">
        <v>1.05385345E-16</v>
      </c>
      <c r="YK10" s="94">
        <v>5.1358485999999999E-18</v>
      </c>
      <c r="YL10" s="94">
        <v>2.4920930000000002E-19</v>
      </c>
      <c r="YM10" s="94">
        <v>1.2044134E-20</v>
      </c>
      <c r="YN10" s="94">
        <v>5.7993015E-22</v>
      </c>
      <c r="YO10" s="94">
        <v>2.7828096999999997E-23</v>
      </c>
      <c r="YP10" s="94">
        <v>1.3310875E-24</v>
      </c>
      <c r="YQ10" s="94">
        <v>6.3480839999999998E-26</v>
      </c>
      <c r="YR10" s="94">
        <v>3.0191159000000001E-27</v>
      </c>
      <c r="YS10" s="94">
        <v>1.4321825E-28</v>
      </c>
      <c r="YT10" s="94">
        <v>6.7775219999999996E-30</v>
      </c>
      <c r="YU10" s="94">
        <v>3.2001019999999999E-31</v>
      </c>
      <c r="YV10" s="94">
        <v>1.5077799000000001E-32</v>
      </c>
      <c r="YW10" s="94">
        <v>7.0902893999999998E-34</v>
      </c>
      <c r="YX10" s="94">
        <v>3.3224517999999999E-35</v>
      </c>
      <c r="YY10" s="94">
        <v>1.5071678000000001E-36</v>
      </c>
      <c r="YZ10" s="94">
        <v>3.7992307E-38</v>
      </c>
      <c r="ZA10" s="94">
        <v>0</v>
      </c>
      <c r="ZB10" s="94">
        <v>0</v>
      </c>
      <c r="ZC10" s="94">
        <v>0</v>
      </c>
      <c r="ZD10" s="94">
        <v>0</v>
      </c>
      <c r="ZE10" s="94">
        <v>0</v>
      </c>
      <c r="ZF10" s="94">
        <v>0</v>
      </c>
      <c r="ZG10" s="94">
        <v>0</v>
      </c>
      <c r="ZH10" s="94">
        <v>0</v>
      </c>
      <c r="ZI10" s="94">
        <v>0</v>
      </c>
      <c r="ZJ10" s="94">
        <v>0.68193524999999999</v>
      </c>
      <c r="ZK10" s="94">
        <v>0.71263414999999997</v>
      </c>
      <c r="ZL10" s="94">
        <v>0.26402703</v>
      </c>
      <c r="ZM10" s="94">
        <v>2.9091964000000001E-2</v>
      </c>
      <c r="ZN10" s="94">
        <v>1.2486445000000001E-3</v>
      </c>
      <c r="ZO10" s="94">
        <v>5.8179171999999997E-5</v>
      </c>
      <c r="ZP10" s="94">
        <v>2.8386047999999999E-6</v>
      </c>
      <c r="ZQ10" s="94">
        <v>1.4144035E-7</v>
      </c>
      <c r="ZR10" s="94">
        <v>7.0958650000000003E-9</v>
      </c>
      <c r="ZS10" s="94">
        <v>3.5587422000000001E-10</v>
      </c>
      <c r="ZT10" s="94">
        <v>1.7783772999999999E-11</v>
      </c>
      <c r="ZU10" s="94">
        <v>8.8433020000000004E-13</v>
      </c>
      <c r="ZV10" s="94">
        <v>4.3742750000000002E-14</v>
      </c>
      <c r="ZW10" s="94">
        <v>2.1524135999999999E-15</v>
      </c>
      <c r="ZX10" s="94">
        <v>1.0538589E-16</v>
      </c>
      <c r="ZY10" s="94">
        <v>5.1358809999999998E-18</v>
      </c>
      <c r="ZZ10" s="94">
        <v>2.4921127E-19</v>
      </c>
      <c r="AAA10" s="94">
        <v>1.2044250999999999E-20</v>
      </c>
      <c r="AAB10" s="94">
        <v>5.7993695999999996E-22</v>
      </c>
      <c r="AAC10" s="94">
        <v>2.7828487999999997E-23</v>
      </c>
      <c r="AAD10" s="94">
        <v>1.3311100999999999E-24</v>
      </c>
      <c r="AAE10" s="94">
        <v>6.3482126999999996E-26</v>
      </c>
      <c r="AAF10" s="94">
        <v>3.01919E-27</v>
      </c>
      <c r="AAG10" s="94">
        <v>1.4322241000000001E-28</v>
      </c>
      <c r="AAH10" s="94">
        <v>6.7777509999999998E-30</v>
      </c>
      <c r="AAI10" s="94">
        <v>3.2002262000000001E-31</v>
      </c>
      <c r="AAJ10" s="94">
        <v>1.5078460000000001E-32</v>
      </c>
      <c r="AAK10" s="94">
        <v>7.0906349999999996E-34</v>
      </c>
      <c r="AAL10" s="94">
        <v>3.3226174E-35</v>
      </c>
      <c r="AAM10" s="94">
        <v>1.5072364000000001E-36</v>
      </c>
      <c r="AAN10" s="94">
        <v>3.7994033000000001E-38</v>
      </c>
      <c r="AAO10" s="94">
        <v>0</v>
      </c>
      <c r="AAP10" s="94">
        <v>0</v>
      </c>
      <c r="AAQ10" s="94">
        <v>0</v>
      </c>
      <c r="AAR10" s="94">
        <v>0</v>
      </c>
      <c r="AAS10" s="94">
        <v>0</v>
      </c>
      <c r="AAT10" s="94">
        <v>0</v>
      </c>
      <c r="AAU10" s="94">
        <v>0</v>
      </c>
      <c r="AAV10" s="94">
        <v>0</v>
      </c>
      <c r="AAW10" s="94">
        <v>0</v>
      </c>
      <c r="AAX10" s="94">
        <v>0.68193424000000002</v>
      </c>
      <c r="AAY10" s="94">
        <v>0.71263367</v>
      </c>
      <c r="AAZ10" s="94">
        <v>0.26402697000000003</v>
      </c>
      <c r="ABA10" s="94">
        <v>2.9091971000000001E-2</v>
      </c>
      <c r="ABB10" s="94">
        <v>1.2486458000000001E-3</v>
      </c>
      <c r="ABC10" s="94">
        <v>5.8179244999999997E-5</v>
      </c>
      <c r="ABD10" s="94">
        <v>2.8386073E-6</v>
      </c>
      <c r="ABE10" s="94">
        <v>1.4144052000000001E-7</v>
      </c>
      <c r="ABF10" s="94">
        <v>7.095877E-9</v>
      </c>
      <c r="ABG10" s="94">
        <v>3.5587486000000002E-10</v>
      </c>
      <c r="ABH10" s="94">
        <v>1.7783799999999999E-11</v>
      </c>
      <c r="ABI10" s="94">
        <v>8.8433120000000002E-13</v>
      </c>
      <c r="ABJ10" s="94">
        <v>4.3742776999999997E-14</v>
      </c>
      <c r="ABK10" s="94">
        <v>2.1524150000000001E-15</v>
      </c>
      <c r="ABL10" s="94">
        <v>1.0538593E-16</v>
      </c>
      <c r="ABM10" s="94">
        <v>5.1358809999999998E-18</v>
      </c>
      <c r="ABN10" s="94">
        <v>2.4921121999999999E-19</v>
      </c>
      <c r="ABO10" s="94">
        <v>1.2044244E-20</v>
      </c>
      <c r="ABP10" s="94">
        <v>5.7993656000000001E-22</v>
      </c>
      <c r="ABQ10" s="94">
        <v>2.7828460000000002E-23</v>
      </c>
      <c r="ABR10" s="94">
        <v>1.3311079E-24</v>
      </c>
      <c r="ABS10" s="94">
        <v>6.3481985E-26</v>
      </c>
      <c r="ABT10" s="94">
        <v>3.0191824999999999E-27</v>
      </c>
      <c r="ABU10" s="94">
        <v>1.4322205000000001E-28</v>
      </c>
      <c r="ABV10" s="94">
        <v>6.7777349999999993E-30</v>
      </c>
      <c r="ABW10" s="94">
        <v>3.2002186999999999E-31</v>
      </c>
      <c r="ABX10" s="94">
        <v>1.5078404E-32</v>
      </c>
      <c r="ABY10" s="94">
        <v>7.0905890000000003E-34</v>
      </c>
      <c r="ABZ10" s="94">
        <v>3.3239726000000001E-35</v>
      </c>
      <c r="ACA10" s="94">
        <v>1.5079735E-36</v>
      </c>
      <c r="ACB10" s="94">
        <v>3.8012603000000002E-38</v>
      </c>
      <c r="ACC10" s="94">
        <v>0</v>
      </c>
      <c r="ACD10" s="94">
        <v>0</v>
      </c>
      <c r="ACE10" s="94">
        <v>0</v>
      </c>
      <c r="ACF10" s="94">
        <v>0</v>
      </c>
      <c r="ACG10" s="94">
        <v>0</v>
      </c>
      <c r="ACH10" s="94">
        <v>0</v>
      </c>
      <c r="ACI10" s="94">
        <v>0</v>
      </c>
      <c r="ACJ10" s="94">
        <v>0</v>
      </c>
      <c r="ACK10" s="94">
        <v>0</v>
      </c>
      <c r="ACL10" s="94">
        <v>0.68193495000000004</v>
      </c>
      <c r="ACM10" s="94">
        <v>0.71263396999999995</v>
      </c>
      <c r="ACN10" s="94">
        <v>0.26402693999999999</v>
      </c>
      <c r="ACO10" s="94">
        <v>2.9091954E-2</v>
      </c>
      <c r="ACP10" s="94">
        <v>1.2486449E-3</v>
      </c>
      <c r="ACQ10" s="94">
        <v>5.8179205000000001E-5</v>
      </c>
      <c r="ACR10" s="94">
        <v>2.8386050000000002E-6</v>
      </c>
      <c r="ACS10" s="94">
        <v>1.4144035E-7</v>
      </c>
      <c r="ACT10" s="94">
        <v>7.0958659999999998E-9</v>
      </c>
      <c r="ACU10" s="94">
        <v>3.5587439E-10</v>
      </c>
      <c r="ACV10" s="94">
        <v>1.7783772999999999E-11</v>
      </c>
      <c r="ACW10" s="94">
        <v>8.8433000000000003E-13</v>
      </c>
      <c r="ACX10" s="94">
        <v>4.3742713000000002E-14</v>
      </c>
      <c r="ACY10" s="94">
        <v>2.152411E-15</v>
      </c>
      <c r="ACZ10" s="94">
        <v>1.0538571500000001E-16</v>
      </c>
      <c r="ADA10" s="94">
        <v>5.1358714000000002E-18</v>
      </c>
      <c r="ADB10" s="94">
        <v>2.4921074999999999E-19</v>
      </c>
      <c r="ADC10" s="94">
        <v>1.2044224E-20</v>
      </c>
      <c r="ADD10" s="94">
        <v>5.7993565000000004E-22</v>
      </c>
      <c r="ADE10" s="94">
        <v>2.7828419999999999E-23</v>
      </c>
      <c r="ADF10" s="94">
        <v>1.3311066E-24</v>
      </c>
      <c r="ADG10" s="94">
        <v>6.3481953999999999E-26</v>
      </c>
      <c r="ADH10" s="94">
        <v>3.0191822999999998E-27</v>
      </c>
      <c r="ADI10" s="94">
        <v>1.4322212999999999E-28</v>
      </c>
      <c r="ADJ10" s="94">
        <v>6.7777454000000006E-30</v>
      </c>
      <c r="ADK10" s="94">
        <v>3.2002252999999999E-31</v>
      </c>
      <c r="ADL10" s="94">
        <v>1.5078419E-32</v>
      </c>
      <c r="ADM10" s="94">
        <v>7.0905984999999997E-34</v>
      </c>
      <c r="ADN10" s="94">
        <v>3.3254246999999999E-35</v>
      </c>
      <c r="ADO10" s="94">
        <v>1.5347213999999999E-36</v>
      </c>
      <c r="ADP10" s="94">
        <v>5.0009825000000004E-38</v>
      </c>
      <c r="ADQ10" s="94">
        <v>0</v>
      </c>
      <c r="ADR10" s="94">
        <v>0</v>
      </c>
      <c r="ADS10" s="94">
        <v>0</v>
      </c>
      <c r="ADT10" s="94">
        <v>0</v>
      </c>
      <c r="ADU10" s="94">
        <v>0</v>
      </c>
      <c r="ADV10" s="94">
        <v>0</v>
      </c>
      <c r="ADW10" s="94">
        <v>0</v>
      </c>
      <c r="ADX10" s="94">
        <v>0</v>
      </c>
      <c r="ADY10" s="100"/>
      <c r="ADZ10" s="97">
        <v>4</v>
      </c>
      <c r="AEA10" s="136">
        <v>4.5</v>
      </c>
      <c r="AEB10" s="97">
        <v>4</v>
      </c>
      <c r="AEC10" s="136">
        <v>15.5</v>
      </c>
      <c r="AED10" s="98">
        <f t="shared" si="24"/>
        <v>5</v>
      </c>
      <c r="AEE10" s="114">
        <f t="shared" si="28"/>
        <v>160</v>
      </c>
      <c r="AEF10" s="114">
        <f t="shared" si="25"/>
        <v>200</v>
      </c>
      <c r="AEG10" s="138">
        <f t="shared" si="17"/>
        <v>0</v>
      </c>
      <c r="AEH10" s="138">
        <f t="shared" si="17"/>
        <v>0</v>
      </c>
      <c r="AEI10" s="138">
        <f t="shared" si="17"/>
        <v>0</v>
      </c>
      <c r="AEJ10" s="138">
        <f t="shared" si="17"/>
        <v>0</v>
      </c>
      <c r="AEK10" s="138">
        <f t="shared" si="17"/>
        <v>0</v>
      </c>
      <c r="AEL10" s="138">
        <f t="shared" si="17"/>
        <v>0</v>
      </c>
      <c r="AEM10" s="138">
        <f t="shared" si="17"/>
        <v>0</v>
      </c>
      <c r="AEN10" s="138">
        <f t="shared" si="17"/>
        <v>0</v>
      </c>
      <c r="AEO10" s="138">
        <f t="shared" si="17"/>
        <v>0</v>
      </c>
      <c r="AEP10" s="138">
        <f t="shared" si="17"/>
        <v>0</v>
      </c>
      <c r="AEQ10" s="138">
        <f t="shared" si="18"/>
        <v>0</v>
      </c>
      <c r="AER10" s="138">
        <f t="shared" si="18"/>
        <v>0</v>
      </c>
      <c r="AES10" s="138">
        <f t="shared" si="18"/>
        <v>0</v>
      </c>
      <c r="AET10" s="138">
        <f t="shared" si="18"/>
        <v>0</v>
      </c>
      <c r="AEU10" s="138">
        <f t="shared" si="18"/>
        <v>0</v>
      </c>
      <c r="AEV10" s="138">
        <f t="shared" si="18"/>
        <v>0</v>
      </c>
      <c r="AEW10" s="138">
        <f t="shared" si="18"/>
        <v>0</v>
      </c>
      <c r="AEX10" s="138">
        <f t="shared" si="18"/>
        <v>0</v>
      </c>
      <c r="AEY10" s="138">
        <f t="shared" si="18"/>
        <v>0</v>
      </c>
      <c r="AEZ10" s="130">
        <f t="shared" si="19"/>
        <v>1.1599999999999999</v>
      </c>
      <c r="AFA10" s="91"/>
      <c r="AFB10" s="94">
        <v>0</v>
      </c>
      <c r="AFC10" s="139">
        <f t="shared" si="20"/>
        <v>0</v>
      </c>
      <c r="AFD10" s="91"/>
      <c r="AFE10" s="114">
        <f t="shared" si="27"/>
        <v>160</v>
      </c>
      <c r="AFF10" s="140">
        <f>AFF9+COUNT($E$6:$AR$6)</f>
        <v>180</v>
      </c>
      <c r="AFG10" s="138">
        <f t="shared" si="26"/>
        <v>5.7993247000000002E-22</v>
      </c>
      <c r="AFH10" s="138">
        <f t="shared" si="21"/>
        <v>5.7993200000000003E-22</v>
      </c>
      <c r="AFI10" s="138">
        <f t="shared" si="21"/>
        <v>5.7993227000000004E-22</v>
      </c>
      <c r="AFJ10" s="138">
        <f t="shared" si="21"/>
        <v>5.7993256999999996E-22</v>
      </c>
      <c r="AFK10" s="138">
        <f t="shared" si="21"/>
        <v>5.7993230000000004E-22</v>
      </c>
      <c r="AFL10" s="138">
        <f t="shared" si="21"/>
        <v>5.7993140000000001E-22</v>
      </c>
      <c r="AFM10" s="138">
        <f t="shared" si="21"/>
        <v>5.7993015E-22</v>
      </c>
      <c r="AFN10" s="138">
        <f t="shared" si="21"/>
        <v>5.7992933999999997E-22</v>
      </c>
      <c r="AFO10" s="138">
        <f t="shared" si="21"/>
        <v>5.7992939999999997E-22</v>
      </c>
      <c r="AFP10" s="138">
        <f t="shared" si="21"/>
        <v>5.7992999999999999E-22</v>
      </c>
      <c r="AFQ10" s="138">
        <f t="shared" si="21"/>
        <v>5.7993079999999999E-22</v>
      </c>
      <c r="AFR10" s="138">
        <f t="shared" si="21"/>
        <v>5.7993146000000001E-22</v>
      </c>
      <c r="AFS10" s="138">
        <f t="shared" si="21"/>
        <v>5.7993170000000002E-22</v>
      </c>
      <c r="AFT10" s="138">
        <f t="shared" si="21"/>
        <v>5.7993185999999996E-22</v>
      </c>
      <c r="AFU10" s="138">
        <f t="shared" si="21"/>
        <v>5.7993096000000003E-22</v>
      </c>
      <c r="AFV10" s="138">
        <f t="shared" si="21"/>
        <v>5.7993045000000001E-22</v>
      </c>
      <c r="AFW10" s="138">
        <f t="shared" si="21"/>
        <v>5.7993015E-22</v>
      </c>
      <c r="AFX10" s="138">
        <f t="shared" si="22"/>
        <v>5.7993695999999996E-22</v>
      </c>
      <c r="AFY10" s="138">
        <f t="shared" si="22"/>
        <v>5.7993656000000001E-22</v>
      </c>
      <c r="AFZ10" s="138" t="e">
        <f t="shared" si="22"/>
        <v>#VALUE!</v>
      </c>
      <c r="AGA10" s="139">
        <f t="shared" si="23"/>
        <v>5.7993172631578942E-22</v>
      </c>
      <c r="AGB10" s="91"/>
      <c r="AGC10" s="91"/>
      <c r="AGD10" s="91"/>
      <c r="AGE10" s="91"/>
      <c r="AGF10" s="91"/>
      <c r="AGG10" s="91"/>
      <c r="AGH10" s="91"/>
      <c r="AGI10" s="91"/>
      <c r="AGJ10" s="91"/>
      <c r="AGK10" s="91"/>
      <c r="AGL10" s="91"/>
      <c r="AGM10" s="91"/>
      <c r="AGN10" s="91"/>
      <c r="AGO10" s="91"/>
      <c r="AGP10" s="91"/>
      <c r="AGQ10" s="91"/>
      <c r="AGR10" s="91"/>
      <c r="AGS10" s="91"/>
      <c r="AGT10" s="91"/>
      <c r="AGU10" s="91"/>
      <c r="AGV10" s="91"/>
      <c r="AGW10" s="91"/>
      <c r="AGX10" s="91"/>
      <c r="AGY10" s="91"/>
      <c r="AGZ10" s="91"/>
      <c r="AHA10" s="91"/>
      <c r="AHB10" s="91"/>
      <c r="AHC10" s="91"/>
      <c r="AHD10" s="91"/>
      <c r="AHE10" s="91"/>
      <c r="AHF10" s="91"/>
      <c r="AHG10" s="91"/>
      <c r="AHH10" s="91"/>
      <c r="AHI10" s="91"/>
      <c r="AHJ10" s="91"/>
      <c r="AHK10" s="91"/>
      <c r="AHL10" s="91"/>
      <c r="AHM10" s="91"/>
      <c r="AHN10" s="91"/>
      <c r="AHO10" s="91"/>
      <c r="AHP10" s="91"/>
      <c r="AHQ10" s="91"/>
      <c r="AHR10" s="91"/>
      <c r="AHS10" s="91"/>
      <c r="AHT10" s="91"/>
      <c r="AHU10" s="91"/>
      <c r="AHV10" s="91"/>
      <c r="AHW10" s="91"/>
      <c r="AHX10" s="91"/>
      <c r="AHY10" s="91"/>
      <c r="AHZ10" s="91"/>
      <c r="AIA10" s="91"/>
      <c r="AIB10" s="91"/>
      <c r="AIC10" s="91"/>
      <c r="AID10" s="91"/>
      <c r="AIE10" s="91"/>
      <c r="AIF10" s="91"/>
      <c r="AIG10" s="91"/>
      <c r="AIH10" s="91"/>
      <c r="AII10" s="91"/>
      <c r="AIJ10" s="91"/>
      <c r="AIK10" s="91"/>
      <c r="AIL10" s="91"/>
      <c r="AIM10" s="91"/>
      <c r="AIN10" s="91"/>
      <c r="AIO10" s="91"/>
      <c r="AIP10" s="91"/>
      <c r="AIQ10" s="91"/>
      <c r="AIR10" s="91"/>
      <c r="AIS10" s="91"/>
      <c r="AIT10" s="91"/>
      <c r="AIU10" s="91"/>
      <c r="AIV10" s="91"/>
      <c r="AIW10" s="91"/>
      <c r="AIX10" s="91"/>
      <c r="AIY10" s="91"/>
      <c r="AIZ10" s="91"/>
      <c r="AJA10" s="91"/>
      <c r="AJB10" s="91"/>
      <c r="AJC10" s="91"/>
      <c r="AJD10" s="91"/>
      <c r="AJE10" s="91"/>
      <c r="AJF10" s="91"/>
      <c r="AJG10" s="91"/>
      <c r="AJH10" s="91"/>
      <c r="AJI10" s="91"/>
      <c r="AJJ10" s="91"/>
      <c r="AJK10" s="91"/>
      <c r="AJL10" s="91"/>
      <c r="AJM10" s="91"/>
      <c r="AJN10" s="91"/>
      <c r="AJO10" s="91"/>
      <c r="AJP10" s="91"/>
      <c r="AJQ10" s="91"/>
      <c r="AJR10" s="91"/>
      <c r="AJS10" s="91"/>
      <c r="AJT10" s="91"/>
      <c r="AJU10" s="91"/>
      <c r="AJV10" s="91"/>
      <c r="AJW10" s="91"/>
      <c r="AJX10" s="91"/>
      <c r="AJY10" s="91"/>
      <c r="AJZ10" s="91"/>
      <c r="AKA10" s="91"/>
      <c r="AKB10" s="91"/>
      <c r="AKC10" s="91"/>
      <c r="AKD10" s="91"/>
      <c r="AKE10" s="91"/>
      <c r="AKF10" s="91"/>
      <c r="AKG10" s="91"/>
      <c r="AKH10" s="91"/>
      <c r="AKI10" s="91"/>
      <c r="AKJ10" s="91"/>
      <c r="AKK10" s="91"/>
      <c r="AKL10" s="91"/>
      <c r="AKM10" s="91"/>
      <c r="AKN10" s="91"/>
      <c r="AKO10" s="91"/>
      <c r="AKP10" s="91"/>
      <c r="AKQ10" s="91"/>
      <c r="AKR10" s="91"/>
      <c r="AKS10" s="91"/>
      <c r="AKT10" s="91"/>
      <c r="AKU10" s="91"/>
      <c r="AKV10" s="91"/>
      <c r="AKW10" s="91"/>
      <c r="AKX10" s="91"/>
      <c r="AKY10" s="91"/>
      <c r="AKZ10" s="91"/>
      <c r="ALA10" s="91"/>
      <c r="ALB10" s="91"/>
      <c r="ALC10" s="91"/>
      <c r="ALD10" s="91"/>
      <c r="ALE10" s="91"/>
      <c r="ALF10" s="91"/>
      <c r="ALG10" s="91"/>
      <c r="ALH10" s="91"/>
      <c r="ALI10" s="91"/>
      <c r="ALJ10" s="91"/>
      <c r="ALK10" s="91"/>
      <c r="ALL10" s="91"/>
      <c r="ALM10" s="91"/>
      <c r="ALN10" s="91"/>
      <c r="ALO10" s="91"/>
      <c r="ALP10" s="91"/>
      <c r="ALQ10" s="91"/>
      <c r="ALR10" s="91"/>
      <c r="ALS10" s="91"/>
      <c r="ALT10" s="91"/>
      <c r="ALU10" s="91"/>
      <c r="ALV10" s="91"/>
      <c r="ALW10" s="91"/>
      <c r="ALX10" s="91"/>
      <c r="ALY10" s="91"/>
      <c r="ALZ10" s="91"/>
      <c r="AMA10" s="91"/>
      <c r="AMB10" s="91"/>
      <c r="AMC10" s="91"/>
      <c r="AMD10" s="91"/>
      <c r="AME10" s="91"/>
      <c r="AMF10" s="91"/>
      <c r="AMG10" s="91"/>
      <c r="AMH10" s="91"/>
      <c r="AMI10" s="91"/>
      <c r="AMJ10" s="91"/>
      <c r="AMK10" s="91"/>
      <c r="AML10" s="91"/>
      <c r="AMM10" s="91"/>
      <c r="AMN10" s="91"/>
      <c r="AMO10" s="91"/>
      <c r="AMP10" s="91"/>
      <c r="AMQ10" s="91"/>
      <c r="AMR10" s="91"/>
      <c r="AMS10" s="91"/>
      <c r="AMT10" s="91"/>
      <c r="AMU10" s="91"/>
      <c r="AMV10" s="91"/>
      <c r="AMW10" s="91"/>
      <c r="AMX10" s="91"/>
      <c r="AMY10" s="91"/>
      <c r="AMZ10" s="91"/>
      <c r="ANA10" s="91"/>
      <c r="ANB10" s="91"/>
      <c r="ANC10" s="91"/>
      <c r="AND10" s="91"/>
      <c r="ANE10" s="91"/>
      <c r="ANF10" s="91"/>
      <c r="ANG10" s="91"/>
      <c r="ANH10" s="91"/>
      <c r="ANI10" s="91"/>
      <c r="ANJ10" s="91"/>
      <c r="ANK10" s="91"/>
      <c r="ANL10" s="91"/>
      <c r="ANM10" s="91"/>
      <c r="ANN10" s="91"/>
      <c r="ANO10" s="91"/>
      <c r="ANP10" s="91"/>
      <c r="ANQ10" s="91"/>
      <c r="ANR10" s="91"/>
      <c r="ANS10" s="91"/>
      <c r="ANT10" s="91"/>
      <c r="ANU10" s="91"/>
      <c r="ANV10" s="91"/>
      <c r="ANW10" s="91"/>
      <c r="ANX10" s="91"/>
      <c r="ANY10" s="91"/>
      <c r="ANZ10" s="91"/>
      <c r="AOA10" s="91"/>
      <c r="AOB10" s="91"/>
      <c r="AOC10" s="91"/>
      <c r="AOD10" s="91"/>
      <c r="AOE10" s="91"/>
      <c r="AOF10" s="91"/>
      <c r="AOG10" s="91"/>
      <c r="AOH10" s="91"/>
      <c r="AOI10" s="91"/>
      <c r="AOJ10" s="91"/>
      <c r="AOK10" s="91"/>
      <c r="AOL10" s="91"/>
      <c r="AOM10" s="91"/>
      <c r="AON10" s="91"/>
      <c r="AOO10" s="91"/>
      <c r="AOP10" s="91"/>
      <c r="AOQ10" s="91"/>
      <c r="AOR10" s="91"/>
      <c r="AOS10" s="91"/>
      <c r="AOT10" s="91"/>
      <c r="AOU10" s="91"/>
      <c r="AOV10" s="91"/>
      <c r="AOW10" s="91"/>
      <c r="AOX10" s="91"/>
      <c r="AOY10" s="91"/>
      <c r="AOZ10" s="91"/>
      <c r="APA10" s="91"/>
      <c r="APB10" s="91"/>
      <c r="APC10" s="91"/>
      <c r="APD10" s="91"/>
      <c r="APE10" s="91"/>
      <c r="APF10" s="91"/>
      <c r="APG10" s="91"/>
      <c r="APH10" s="91"/>
      <c r="API10" s="91"/>
      <c r="APJ10" s="91"/>
      <c r="APK10" s="91"/>
      <c r="APL10" s="91"/>
      <c r="APM10" s="91"/>
      <c r="APN10" s="91"/>
      <c r="APO10" s="91"/>
      <c r="APP10" s="91"/>
      <c r="APQ10" s="91"/>
      <c r="APR10" s="91"/>
      <c r="APS10" s="91"/>
      <c r="APT10" s="91"/>
      <c r="APU10" s="91"/>
      <c r="APV10" s="91"/>
      <c r="APW10" s="91"/>
      <c r="APX10" s="91"/>
      <c r="APY10" s="91"/>
      <c r="APZ10" s="91"/>
      <c r="AQA10" s="91"/>
      <c r="AQB10" s="91"/>
      <c r="AQC10" s="91"/>
      <c r="AQD10" s="91"/>
      <c r="AQE10" s="91"/>
      <c r="AQF10" s="91"/>
      <c r="AQG10" s="91"/>
      <c r="AQH10" s="91"/>
      <c r="AQI10" s="91"/>
      <c r="AQJ10" s="91"/>
      <c r="AQK10" s="91"/>
      <c r="AQL10" s="91"/>
      <c r="AQM10" s="91"/>
      <c r="AQN10" s="91"/>
      <c r="AQO10" s="91"/>
      <c r="AQP10" s="91"/>
      <c r="AQQ10" s="91"/>
      <c r="AQR10" s="91"/>
      <c r="AQS10" s="91"/>
      <c r="AQT10" s="91"/>
      <c r="AQU10" s="91"/>
      <c r="AQV10" s="91"/>
      <c r="AQW10" s="91"/>
      <c r="AQX10" s="91"/>
      <c r="AQY10" s="91"/>
      <c r="AQZ10" s="91"/>
      <c r="ARA10" s="91"/>
      <c r="ARB10" s="91"/>
      <c r="ARC10" s="91"/>
      <c r="ARD10" s="91"/>
      <c r="ARE10" s="91"/>
      <c r="ARF10" s="91"/>
      <c r="ARG10" s="91"/>
      <c r="ARH10" s="91"/>
      <c r="ARI10" s="91"/>
      <c r="ARJ10" s="91"/>
      <c r="ARK10" s="91"/>
      <c r="ARL10" s="91"/>
      <c r="ARM10" s="91"/>
      <c r="ARN10" s="91"/>
      <c r="ARO10" s="91"/>
      <c r="ARP10" s="91"/>
      <c r="ARQ10" s="91"/>
      <c r="ARR10" s="91"/>
      <c r="ARS10" s="91"/>
      <c r="ART10" s="91"/>
      <c r="ARU10" s="91"/>
      <c r="ARV10" s="91"/>
      <c r="ARW10" s="91"/>
      <c r="ARX10" s="91"/>
      <c r="ARY10" s="91"/>
      <c r="ARZ10" s="91"/>
      <c r="ASA10" s="91"/>
      <c r="ASB10" s="91"/>
      <c r="ASC10" s="91"/>
      <c r="ASD10" s="91"/>
      <c r="ASE10" s="91"/>
      <c r="ASF10" s="91"/>
      <c r="ASG10" s="91"/>
      <c r="ASH10" s="91"/>
      <c r="ASI10" s="91"/>
      <c r="ASJ10" s="91"/>
      <c r="ASK10" s="91"/>
      <c r="ASL10" s="91"/>
      <c r="ASM10" s="91"/>
      <c r="ASN10" s="91"/>
      <c r="ASO10" s="91"/>
      <c r="ASP10" s="91"/>
      <c r="ASQ10" s="91"/>
      <c r="ASR10" s="91"/>
    </row>
    <row r="11" spans="1:1188" ht="3" customHeight="1" x14ac:dyDescent="0.25">
      <c r="A11" s="129">
        <v>6</v>
      </c>
      <c r="B11" s="130">
        <v>1.45</v>
      </c>
      <c r="C11" s="123">
        <f>IF(ROW()-$B$4&lt;$B$112,2,3)</f>
        <v>2</v>
      </c>
      <c r="D11" s="129">
        <v>6</v>
      </c>
      <c r="E11" s="91">
        <v>0</v>
      </c>
      <c r="F11" s="92">
        <v>0.33804053000000001</v>
      </c>
      <c r="G11" s="92">
        <v>0.68733219999999995</v>
      </c>
      <c r="H11" s="92">
        <v>0.51311410000000002</v>
      </c>
      <c r="I11" s="92">
        <v>0.12649867000000001</v>
      </c>
      <c r="J11" s="92">
        <v>7.2559729999999998E-3</v>
      </c>
      <c r="K11" s="92">
        <v>3.9817543999999999E-4</v>
      </c>
      <c r="L11" s="92">
        <v>2.1375814000000001E-5</v>
      </c>
      <c r="M11" s="92">
        <v>1.1329009000000001E-6</v>
      </c>
      <c r="N11" s="92">
        <v>5.9507964999999998E-8</v>
      </c>
      <c r="O11" s="92">
        <v>3.1032914E-9</v>
      </c>
      <c r="P11" s="92">
        <v>1.6080058E-10</v>
      </c>
      <c r="Q11" s="92">
        <v>8.2825040000000006E-12</v>
      </c>
      <c r="R11" s="92">
        <v>4.2420389999999998E-13</v>
      </c>
      <c r="S11" s="92">
        <v>2.1609045E-14</v>
      </c>
      <c r="T11" s="92">
        <v>1.0950870999999999E-15</v>
      </c>
      <c r="U11" s="92">
        <v>5.5222707000000002E-17</v>
      </c>
      <c r="V11" s="92">
        <v>2.7716993999999999E-18</v>
      </c>
      <c r="W11" s="92">
        <v>1.3849569000000001E-19</v>
      </c>
      <c r="X11" s="92">
        <v>6.891099E-21</v>
      </c>
      <c r="Y11" s="92">
        <v>3.4150714999999999E-22</v>
      </c>
      <c r="Z11" s="93">
        <v>1.6860196E-23</v>
      </c>
      <c r="AA11" s="93">
        <v>8.2940229999999991E-25</v>
      </c>
      <c r="AB11" s="93">
        <v>4.0662224000000002E-26</v>
      </c>
      <c r="AC11" s="93">
        <v>1.9870954E-27</v>
      </c>
      <c r="AD11" s="93">
        <v>9.6810399999999998E-29</v>
      </c>
      <c r="AE11" s="93">
        <v>4.70295E-30</v>
      </c>
      <c r="AF11" s="93">
        <v>2.2783909000000002E-31</v>
      </c>
      <c r="AG11" s="93">
        <v>1.1009251E-32</v>
      </c>
      <c r="AH11" s="93">
        <v>5.3057746999999998E-34</v>
      </c>
      <c r="AI11" s="93">
        <v>2.5501564000000002E-35</v>
      </c>
      <c r="AJ11" s="93">
        <v>1.1640107E-36</v>
      </c>
      <c r="AK11" s="93">
        <v>4.7286769999999995E-38</v>
      </c>
      <c r="AL11" s="93">
        <v>0</v>
      </c>
      <c r="AM11" s="93">
        <v>0</v>
      </c>
      <c r="AN11" s="93">
        <v>0</v>
      </c>
      <c r="AO11" s="93">
        <v>0</v>
      </c>
      <c r="AP11" s="93">
        <v>0</v>
      </c>
      <c r="AQ11" s="93">
        <v>0</v>
      </c>
      <c r="AR11" s="93">
        <v>0</v>
      </c>
      <c r="AS11" s="94">
        <v>0</v>
      </c>
      <c r="AT11" s="94">
        <v>0.33803921999999997</v>
      </c>
      <c r="AU11" s="94">
        <v>0.68733089999999997</v>
      </c>
      <c r="AV11" s="94">
        <v>0.51311344000000003</v>
      </c>
      <c r="AW11" s="94">
        <v>0.12649862000000001</v>
      </c>
      <c r="AX11" s="94">
        <v>7.2559686E-3</v>
      </c>
      <c r="AY11" s="94">
        <v>3.9817519999999998E-4</v>
      </c>
      <c r="AZ11" s="94">
        <v>2.1375805E-5</v>
      </c>
      <c r="BA11" s="94">
        <v>1.1328999E-6</v>
      </c>
      <c r="BB11" s="94">
        <v>5.9507922000000001E-8</v>
      </c>
      <c r="BC11" s="94">
        <v>3.1032886999999999E-9</v>
      </c>
      <c r="BD11" s="94">
        <v>1.6080039000000001E-10</v>
      </c>
      <c r="BE11" s="94">
        <v>8.2824959999999992E-12</v>
      </c>
      <c r="BF11" s="94">
        <v>4.2420345000000002E-13</v>
      </c>
      <c r="BG11" s="94">
        <v>2.1609022000000001E-14</v>
      </c>
      <c r="BH11" s="94">
        <v>1.0950861999999999E-15</v>
      </c>
      <c r="BI11" s="94">
        <v>5.5222673999999999E-17</v>
      </c>
      <c r="BJ11" s="94">
        <v>2.7716974000000001E-18</v>
      </c>
      <c r="BK11" s="94">
        <v>1.3849563000000001E-19</v>
      </c>
      <c r="BL11" s="94">
        <v>6.8910969999999997E-21</v>
      </c>
      <c r="BM11" s="94">
        <v>3.4150695000000002E-22</v>
      </c>
      <c r="BN11" s="94">
        <v>1.6860188000000001E-23</v>
      </c>
      <c r="BO11" s="94">
        <v>8.2940199999999995E-25</v>
      </c>
      <c r="BP11" s="94">
        <v>4.0662204999999998E-26</v>
      </c>
      <c r="BQ11" s="94">
        <v>1.9870943999999999E-27</v>
      </c>
      <c r="BR11" s="94">
        <v>9.6810359999999996E-29</v>
      </c>
      <c r="BS11" s="94">
        <v>4.7029480000000003E-30</v>
      </c>
      <c r="BT11" s="94">
        <v>2.2783903999999998E-31</v>
      </c>
      <c r="BU11" s="94">
        <v>1.1009273999999999E-32</v>
      </c>
      <c r="BV11" s="94">
        <v>5.3060634999999999E-34</v>
      </c>
      <c r="BW11" s="94">
        <v>2.5455926999999999E-35</v>
      </c>
      <c r="BX11" s="94">
        <v>1.1455195E-36</v>
      </c>
      <c r="BY11" s="94">
        <v>4.6926596E-38</v>
      </c>
      <c r="BZ11" s="94">
        <v>0</v>
      </c>
      <c r="CA11" s="94">
        <v>0</v>
      </c>
      <c r="CB11" s="94">
        <v>0</v>
      </c>
      <c r="CC11" s="94">
        <v>0</v>
      </c>
      <c r="CD11" s="94">
        <v>0</v>
      </c>
      <c r="CE11" s="94">
        <v>0</v>
      </c>
      <c r="CF11" s="94">
        <v>0</v>
      </c>
      <c r="CG11" s="94">
        <v>0</v>
      </c>
      <c r="CH11" s="94">
        <v>0.33803967000000001</v>
      </c>
      <c r="CI11" s="94">
        <v>0.68733140000000004</v>
      </c>
      <c r="CJ11" s="94">
        <v>0.51311359999999995</v>
      </c>
      <c r="CK11" s="94">
        <v>0.12649862000000001</v>
      </c>
      <c r="CL11" s="94">
        <v>7.2559679999999998E-3</v>
      </c>
      <c r="CM11" s="94">
        <v>3.9817512000000002E-4</v>
      </c>
      <c r="CN11" s="94">
        <v>2.1375795999999999E-5</v>
      </c>
      <c r="CO11" s="94">
        <v>1.1328997999999999E-6</v>
      </c>
      <c r="CP11" s="94">
        <v>5.9507922000000001E-8</v>
      </c>
      <c r="CQ11" s="94">
        <v>3.1032884999999999E-9</v>
      </c>
      <c r="CR11" s="94">
        <v>1.6080040999999999E-10</v>
      </c>
      <c r="CS11" s="94">
        <v>8.2824950000000002E-12</v>
      </c>
      <c r="CT11" s="94">
        <v>4.2420339999999999E-13</v>
      </c>
      <c r="CU11" s="94">
        <v>2.1609023000000001E-14</v>
      </c>
      <c r="CV11" s="94">
        <v>1.0950865000000001E-15</v>
      </c>
      <c r="CW11" s="94">
        <v>5.5222690000000003E-17</v>
      </c>
      <c r="CX11" s="94">
        <v>2.7716990000000002E-18</v>
      </c>
      <c r="CY11" s="94">
        <v>1.3849569999999999E-19</v>
      </c>
      <c r="CZ11" s="94">
        <v>6.8911010000000003E-21</v>
      </c>
      <c r="DA11" s="94">
        <v>3.4150714999999999E-22</v>
      </c>
      <c r="DB11" s="94">
        <v>1.6860200000000001E-23</v>
      </c>
      <c r="DC11" s="94">
        <v>8.2940260000000006E-25</v>
      </c>
      <c r="DD11" s="94">
        <v>4.0662230000000001E-26</v>
      </c>
      <c r="DE11" s="94">
        <v>1.987096E-27</v>
      </c>
      <c r="DF11" s="94">
        <v>9.681042E-29</v>
      </c>
      <c r="DG11" s="94">
        <v>4.70295E-30</v>
      </c>
      <c r="DH11" s="94">
        <v>2.2783913E-31</v>
      </c>
      <c r="DI11" s="94">
        <v>1.1009281E-32</v>
      </c>
      <c r="DJ11" s="94">
        <v>5.3060680000000004E-34</v>
      </c>
      <c r="DK11" s="94">
        <v>2.545579E-35</v>
      </c>
      <c r="DL11" s="94">
        <v>1.1455145500000001E-36</v>
      </c>
      <c r="DM11" s="94">
        <v>4.6928450000000001E-38</v>
      </c>
      <c r="DN11" s="94">
        <v>0</v>
      </c>
      <c r="DO11" s="94">
        <v>0</v>
      </c>
      <c r="DP11" s="94">
        <v>0</v>
      </c>
      <c r="DQ11" s="94">
        <v>0</v>
      </c>
      <c r="DR11" s="94">
        <v>0</v>
      </c>
      <c r="DS11" s="94">
        <v>0</v>
      </c>
      <c r="DT11" s="94">
        <v>0</v>
      </c>
      <c r="DU11" s="94">
        <v>0</v>
      </c>
      <c r="DV11" s="94">
        <v>0.33803951999999998</v>
      </c>
      <c r="DW11" s="94">
        <v>0.68733113999999995</v>
      </c>
      <c r="DX11" s="94">
        <v>0.51311340000000005</v>
      </c>
      <c r="DY11" s="94">
        <v>0.12649859999999999</v>
      </c>
      <c r="DZ11" s="94">
        <v>7.2559696000000003E-3</v>
      </c>
      <c r="EA11" s="94">
        <v>3.9817519999999998E-4</v>
      </c>
      <c r="EB11" s="94">
        <v>2.13758E-5</v>
      </c>
      <c r="EC11" s="94">
        <v>1.1328999E-6</v>
      </c>
      <c r="ED11" s="94">
        <v>5.9507922000000001E-8</v>
      </c>
      <c r="EE11" s="94">
        <v>3.1032894000000002E-9</v>
      </c>
      <c r="EF11" s="94">
        <v>1.6080046000000001E-10</v>
      </c>
      <c r="EG11" s="94">
        <v>8.2825006000000002E-12</v>
      </c>
      <c r="EH11" s="94">
        <v>4.2420356000000002E-13</v>
      </c>
      <c r="EI11" s="94">
        <v>2.1609032E-14</v>
      </c>
      <c r="EJ11" s="94">
        <v>1.0950868E-15</v>
      </c>
      <c r="EK11" s="94">
        <v>5.5222707000000002E-17</v>
      </c>
      <c r="EL11" s="94">
        <v>2.7717009999999999E-18</v>
      </c>
      <c r="EM11" s="94">
        <v>1.3849582000000001E-19</v>
      </c>
      <c r="EN11" s="94">
        <v>6.8911069999999998E-21</v>
      </c>
      <c r="EO11" s="94">
        <v>3.4150738000000002E-22</v>
      </c>
      <c r="EP11" s="94">
        <v>1.6860203999999999E-23</v>
      </c>
      <c r="EQ11" s="94">
        <v>8.2940270000000004E-25</v>
      </c>
      <c r="ER11" s="94">
        <v>4.0662245000000001E-26</v>
      </c>
      <c r="ES11" s="94">
        <v>1.9870967000000001E-27</v>
      </c>
      <c r="ET11" s="94">
        <v>9.6810456000000004E-29</v>
      </c>
      <c r="EU11" s="94">
        <v>4.70295E-30</v>
      </c>
      <c r="EV11" s="94">
        <v>2.2783909999999998E-31</v>
      </c>
      <c r="EW11" s="94">
        <v>1.1009278E-32</v>
      </c>
      <c r="EX11" s="94">
        <v>5.3060660000000002E-34</v>
      </c>
      <c r="EY11" s="94">
        <v>2.5455784000000002E-35</v>
      </c>
      <c r="EZ11" s="94">
        <v>1.1455146E-36</v>
      </c>
      <c r="FA11" s="94">
        <v>4.6928544E-38</v>
      </c>
      <c r="FB11" s="94">
        <v>0</v>
      </c>
      <c r="FC11" s="94">
        <v>0</v>
      </c>
      <c r="FD11" s="94">
        <v>0</v>
      </c>
      <c r="FE11" s="94">
        <v>0</v>
      </c>
      <c r="FF11" s="94">
        <v>0</v>
      </c>
      <c r="FG11" s="94">
        <v>0</v>
      </c>
      <c r="FH11" s="94">
        <v>0</v>
      </c>
      <c r="FI11" s="94">
        <v>0</v>
      </c>
      <c r="FJ11" s="94">
        <v>0.33803939999999999</v>
      </c>
      <c r="FK11" s="94">
        <v>0.68733069999999996</v>
      </c>
      <c r="FL11" s="94">
        <v>0.51311320000000005</v>
      </c>
      <c r="FM11" s="94">
        <v>0.12649850000000001</v>
      </c>
      <c r="FN11" s="94">
        <v>7.2559653999999998E-3</v>
      </c>
      <c r="FO11" s="94">
        <v>3.9817485999999998E-4</v>
      </c>
      <c r="FP11" s="94">
        <v>2.1375787000000001E-5</v>
      </c>
      <c r="FQ11" s="94">
        <v>1.1328992E-6</v>
      </c>
      <c r="FR11" s="94">
        <v>5.9507889999999997E-8</v>
      </c>
      <c r="FS11" s="94">
        <v>3.1032880000000001E-9</v>
      </c>
      <c r="FT11" s="94">
        <v>1.6080040999999999E-10</v>
      </c>
      <c r="FU11" s="94">
        <v>8.2824969999999998E-12</v>
      </c>
      <c r="FV11" s="94">
        <v>4.2420353000000001E-13</v>
      </c>
      <c r="FW11" s="94">
        <v>2.1609027000000001E-14</v>
      </c>
      <c r="FX11" s="94">
        <v>1.0950869E-15</v>
      </c>
      <c r="FY11" s="94">
        <v>5.5222693E-17</v>
      </c>
      <c r="FZ11" s="94">
        <v>2.7716998E-18</v>
      </c>
      <c r="GA11" s="94">
        <v>1.3849577E-19</v>
      </c>
      <c r="GB11" s="94">
        <v>6.8911039999999993E-21</v>
      </c>
      <c r="GC11" s="94">
        <v>3.415073E-22</v>
      </c>
      <c r="GD11" s="94">
        <v>1.6860200000000001E-23</v>
      </c>
      <c r="GE11" s="94">
        <v>8.2940229999999991E-25</v>
      </c>
      <c r="GF11" s="94">
        <v>4.0662202000000002E-26</v>
      </c>
      <c r="GG11" s="94">
        <v>1.9870943999999999E-27</v>
      </c>
      <c r="GH11" s="94">
        <v>9.6810335000000005E-29</v>
      </c>
      <c r="GI11" s="94">
        <v>4.7029429999999999E-30</v>
      </c>
      <c r="GJ11" s="94">
        <v>2.2783873000000002E-31</v>
      </c>
      <c r="GK11" s="94">
        <v>1.1009261E-32</v>
      </c>
      <c r="GL11" s="94">
        <v>5.3060603000000004E-34</v>
      </c>
      <c r="GM11" s="94">
        <v>2.5455765999999999E-35</v>
      </c>
      <c r="GN11" s="94">
        <v>1.1455148E-36</v>
      </c>
      <c r="GO11" s="94">
        <v>4.6928590000000001E-38</v>
      </c>
      <c r="GP11" s="94">
        <v>0</v>
      </c>
      <c r="GQ11" s="94">
        <v>0</v>
      </c>
      <c r="GR11" s="94">
        <v>0</v>
      </c>
      <c r="GS11" s="94">
        <v>0</v>
      </c>
      <c r="GT11" s="94">
        <v>0</v>
      </c>
      <c r="GU11" s="94">
        <v>0</v>
      </c>
      <c r="GV11" s="94">
        <v>0</v>
      </c>
      <c r="GW11" s="94">
        <v>0</v>
      </c>
      <c r="GX11" s="94">
        <v>0.33803897999999999</v>
      </c>
      <c r="GY11" s="94">
        <v>0.68733007000000002</v>
      </c>
      <c r="GZ11" s="94">
        <v>0.51311269999999998</v>
      </c>
      <c r="HA11" s="94">
        <v>0.12649842</v>
      </c>
      <c r="HB11" s="94">
        <v>7.2559603000000002E-3</v>
      </c>
      <c r="HC11" s="94">
        <v>3.9817462999999998E-4</v>
      </c>
      <c r="HD11" s="94">
        <v>2.1375772E-5</v>
      </c>
      <c r="HE11" s="94">
        <v>1.1328983E-6</v>
      </c>
      <c r="HF11" s="94">
        <v>5.9507840000000001E-8</v>
      </c>
      <c r="HG11" s="94">
        <v>3.1032856000000002E-9</v>
      </c>
      <c r="HH11" s="94">
        <v>1.6080025000000001E-10</v>
      </c>
      <c r="HI11" s="94">
        <v>8.2824900000000006E-12</v>
      </c>
      <c r="HJ11" s="94">
        <v>4.2420318000000001E-13</v>
      </c>
      <c r="HK11" s="94">
        <v>2.1609008000000001E-14</v>
      </c>
      <c r="HL11" s="94">
        <v>1.0950857E-15</v>
      </c>
      <c r="HM11" s="94">
        <v>5.5222634E-17</v>
      </c>
      <c r="HN11" s="94">
        <v>2.7716963000000002E-18</v>
      </c>
      <c r="HO11" s="94">
        <v>1.3849560000000001E-19</v>
      </c>
      <c r="HP11" s="94">
        <v>6.8910940000000007E-21</v>
      </c>
      <c r="HQ11" s="94">
        <v>3.4150681999999998E-22</v>
      </c>
      <c r="HR11" s="94">
        <v>1.6860177000000001E-23</v>
      </c>
      <c r="HS11" s="94">
        <v>8.2940120000000006E-25</v>
      </c>
      <c r="HT11" s="94">
        <v>4.0662144000000002E-26</v>
      </c>
      <c r="HU11" s="94">
        <v>1.9870913000000001E-27</v>
      </c>
      <c r="HV11" s="94">
        <v>9.6810179999999995E-29</v>
      </c>
      <c r="HW11" s="94">
        <v>4.7029370000000001E-30</v>
      </c>
      <c r="HX11" s="94">
        <v>2.2783855000000002E-31</v>
      </c>
      <c r="HY11" s="94">
        <v>1.1009257E-32</v>
      </c>
      <c r="HZ11" s="94">
        <v>5.3060594000000003E-34</v>
      </c>
      <c r="IA11" s="94">
        <v>2.5455760000000002E-35</v>
      </c>
      <c r="IB11" s="94">
        <v>1.1455135E-36</v>
      </c>
      <c r="IC11" s="94">
        <v>4.6928493000000001E-38</v>
      </c>
      <c r="ID11" s="94">
        <v>0</v>
      </c>
      <c r="IE11" s="94">
        <v>0</v>
      </c>
      <c r="IF11" s="94">
        <v>0</v>
      </c>
      <c r="IG11" s="94">
        <v>0</v>
      </c>
      <c r="IH11" s="94">
        <v>0</v>
      </c>
      <c r="II11" s="94">
        <v>0</v>
      </c>
      <c r="IJ11" s="94">
        <v>0</v>
      </c>
      <c r="IK11" s="94">
        <v>0</v>
      </c>
      <c r="IL11" s="94">
        <v>0.33803889999999998</v>
      </c>
      <c r="IM11" s="94">
        <v>0.68732970000000004</v>
      </c>
      <c r="IN11" s="94">
        <v>0.51311229999999997</v>
      </c>
      <c r="IO11" s="94">
        <v>0.12649833999999999</v>
      </c>
      <c r="IP11" s="94">
        <v>7.2559547E-3</v>
      </c>
      <c r="IQ11" s="94">
        <v>3.9817428000000002E-4</v>
      </c>
      <c r="IR11" s="94">
        <v>2.1375754E-5</v>
      </c>
      <c r="IS11" s="94">
        <v>1.1328975E-6</v>
      </c>
      <c r="IT11" s="94">
        <v>5.9507780000000002E-8</v>
      </c>
      <c r="IU11" s="94">
        <v>3.1032812E-9</v>
      </c>
      <c r="IV11" s="94">
        <v>1.6080001E-10</v>
      </c>
      <c r="IW11" s="94">
        <v>8.2824760000000006E-12</v>
      </c>
      <c r="IX11" s="94">
        <v>4.2420245E-13</v>
      </c>
      <c r="IY11" s="94">
        <v>2.1608971000000001E-14</v>
      </c>
      <c r="IZ11" s="94">
        <v>1.0950837E-15</v>
      </c>
      <c r="JA11" s="94">
        <v>5.5222509999999998E-17</v>
      </c>
      <c r="JB11" s="94">
        <v>2.7716899999999999E-18</v>
      </c>
      <c r="JC11" s="94">
        <v>1.3849528000000001E-19</v>
      </c>
      <c r="JD11" s="94">
        <v>6.8910779999999996E-21</v>
      </c>
      <c r="JE11" s="94">
        <v>3.4150601E-22</v>
      </c>
      <c r="JF11" s="94">
        <v>1.6860138000000001E-23</v>
      </c>
      <c r="JG11" s="94">
        <v>8.2939919999999996E-25</v>
      </c>
      <c r="JH11" s="94">
        <v>4.0662057000000003E-26</v>
      </c>
      <c r="JI11" s="94">
        <v>1.9870872999999998E-27</v>
      </c>
      <c r="JJ11" s="94">
        <v>9.6810019999999996E-29</v>
      </c>
      <c r="JK11" s="94">
        <v>4.7029306000000003E-30</v>
      </c>
      <c r="JL11" s="94">
        <v>2.2783824000000001E-31</v>
      </c>
      <c r="JM11" s="94">
        <v>1.10092415E-32</v>
      </c>
      <c r="JN11" s="94">
        <v>5.3060539999999997E-34</v>
      </c>
      <c r="JO11" s="94">
        <v>2.5455739999999999E-35</v>
      </c>
      <c r="JP11" s="94">
        <v>1.1455121000000001E-36</v>
      </c>
      <c r="JQ11" s="94">
        <v>4.6928389999999999E-38</v>
      </c>
      <c r="JR11" s="94">
        <v>0</v>
      </c>
      <c r="JS11" s="94">
        <v>0</v>
      </c>
      <c r="JT11" s="94">
        <v>0</v>
      </c>
      <c r="JU11" s="94">
        <v>0</v>
      </c>
      <c r="JV11" s="94">
        <v>0</v>
      </c>
      <c r="JW11" s="94">
        <v>0</v>
      </c>
      <c r="JX11" s="94">
        <v>0</v>
      </c>
      <c r="JY11" s="94">
        <v>0</v>
      </c>
      <c r="JZ11" s="94">
        <v>0.33803889999999998</v>
      </c>
      <c r="KA11" s="94">
        <v>0.68732959999999999</v>
      </c>
      <c r="KB11" s="94">
        <v>0.51311229999999997</v>
      </c>
      <c r="KC11" s="94">
        <v>0.12649825000000001</v>
      </c>
      <c r="KD11" s="94">
        <v>7.2559468000000004E-3</v>
      </c>
      <c r="KE11" s="94">
        <v>3.9817378000000001E-4</v>
      </c>
      <c r="KF11" s="94">
        <v>2.1375722999999999E-5</v>
      </c>
      <c r="KG11" s="94">
        <v>1.1328958999999999E-6</v>
      </c>
      <c r="KH11" s="94">
        <v>5.9507701999999997E-8</v>
      </c>
      <c r="KI11" s="94">
        <v>3.1032765000000002E-9</v>
      </c>
      <c r="KJ11" s="94">
        <v>1.6079972999999999E-10</v>
      </c>
      <c r="KK11" s="94">
        <v>8.2824620000000006E-12</v>
      </c>
      <c r="KL11" s="94">
        <v>4.2420165999999998E-13</v>
      </c>
      <c r="KM11" s="94">
        <v>2.1608931999999999E-14</v>
      </c>
      <c r="KN11" s="94">
        <v>1.0950817999999999E-15</v>
      </c>
      <c r="KO11" s="94">
        <v>5.5222425000000001E-17</v>
      </c>
      <c r="KP11" s="94">
        <v>2.7716844999999999E-18</v>
      </c>
      <c r="KQ11" s="94">
        <v>1.3849503999999999E-19</v>
      </c>
      <c r="KR11" s="94">
        <v>6.8910689999999997E-21</v>
      </c>
      <c r="KS11" s="94">
        <v>3.4150552999999998E-22</v>
      </c>
      <c r="KT11" s="94">
        <v>1.6860119E-23</v>
      </c>
      <c r="KU11" s="94">
        <v>8.2939870000000003E-25</v>
      </c>
      <c r="KV11" s="94">
        <v>4.0662026000000001E-26</v>
      </c>
      <c r="KW11" s="94">
        <v>1.9870867000000001E-27</v>
      </c>
      <c r="KX11" s="94">
        <v>9.6810034000000006E-29</v>
      </c>
      <c r="KY11" s="94">
        <v>4.7029317000000003E-30</v>
      </c>
      <c r="KZ11" s="94">
        <v>2.2783824000000001E-31</v>
      </c>
      <c r="LA11" s="94">
        <v>1.10092385E-32</v>
      </c>
      <c r="LB11" s="94">
        <v>5.3060489999999999E-34</v>
      </c>
      <c r="LC11" s="94">
        <v>2.5455720000000002E-35</v>
      </c>
      <c r="LD11" s="94">
        <v>1.1455118999999999E-36</v>
      </c>
      <c r="LE11" s="94">
        <v>4.6928379999999999E-38</v>
      </c>
      <c r="LF11" s="94">
        <v>0</v>
      </c>
      <c r="LG11" s="94">
        <v>0</v>
      </c>
      <c r="LH11" s="94">
        <v>0</v>
      </c>
      <c r="LI11" s="94">
        <v>0</v>
      </c>
      <c r="LJ11" s="94">
        <v>0</v>
      </c>
      <c r="LK11" s="94">
        <v>0</v>
      </c>
      <c r="LL11" s="94">
        <v>0</v>
      </c>
      <c r="LM11" s="94">
        <v>0</v>
      </c>
      <c r="LN11" s="94">
        <v>0.33803855999999999</v>
      </c>
      <c r="LO11" s="94">
        <v>0.68732959999999999</v>
      </c>
      <c r="LP11" s="94">
        <v>0.51311229999999997</v>
      </c>
      <c r="LQ11" s="94">
        <v>0.12649827</v>
      </c>
      <c r="LR11" s="94">
        <v>7.2559495E-3</v>
      </c>
      <c r="LS11" s="94">
        <v>3.9817386999999998E-4</v>
      </c>
      <c r="LT11" s="94">
        <v>2.1375721E-5</v>
      </c>
      <c r="LU11" s="94">
        <v>1.1328951999999999E-6</v>
      </c>
      <c r="LV11" s="94">
        <v>5.9507665999999999E-8</v>
      </c>
      <c r="LW11" s="94">
        <v>3.1032745E-9</v>
      </c>
      <c r="LX11" s="94">
        <v>1.6079964999999999E-10</v>
      </c>
      <c r="LY11" s="94">
        <v>8.2824549999999998E-12</v>
      </c>
      <c r="LZ11" s="94">
        <v>4.2420119999999999E-13</v>
      </c>
      <c r="MA11" s="94">
        <v>2.1608908E-14</v>
      </c>
      <c r="MB11" s="94">
        <v>1.0950808000000001E-15</v>
      </c>
      <c r="MC11" s="94">
        <v>5.5222390000000002E-17</v>
      </c>
      <c r="MD11" s="94">
        <v>2.7716835E-18</v>
      </c>
      <c r="ME11" s="94">
        <v>1.3849497000000001E-19</v>
      </c>
      <c r="MF11" s="94">
        <v>6.8910640000000004E-21</v>
      </c>
      <c r="MG11" s="94">
        <v>3.4150546E-22</v>
      </c>
      <c r="MH11" s="94">
        <v>1.6860122E-23</v>
      </c>
      <c r="MI11" s="94">
        <v>8.2939899999999999E-25</v>
      </c>
      <c r="MJ11" s="94">
        <v>4.0662044999999999E-26</v>
      </c>
      <c r="MK11" s="94">
        <v>1.9870874999999998E-27</v>
      </c>
      <c r="ML11" s="94">
        <v>9.6810069999999999E-29</v>
      </c>
      <c r="MM11" s="94">
        <v>4.7029349999999997E-30</v>
      </c>
      <c r="MN11" s="94">
        <v>2.2783843000000002E-31</v>
      </c>
      <c r="MO11" s="94">
        <v>1.1009240999999999E-32</v>
      </c>
      <c r="MP11" s="94">
        <v>5.3060456000000004E-34</v>
      </c>
      <c r="MQ11" s="94">
        <v>2.5455691999999998E-35</v>
      </c>
      <c r="MR11" s="94">
        <v>1.1455112999999999E-36</v>
      </c>
      <c r="MS11" s="94">
        <v>4.6928409999999998E-38</v>
      </c>
      <c r="MT11" s="94">
        <v>0</v>
      </c>
      <c r="MU11" s="94">
        <v>0</v>
      </c>
      <c r="MV11" s="94">
        <v>0</v>
      </c>
      <c r="MW11" s="94">
        <v>0</v>
      </c>
      <c r="MX11" s="94">
        <v>0</v>
      </c>
      <c r="MY11" s="94">
        <v>0</v>
      </c>
      <c r="MZ11" s="94">
        <v>0</v>
      </c>
      <c r="NA11" s="94">
        <v>0</v>
      </c>
      <c r="NB11" s="94">
        <v>0.33803838000000003</v>
      </c>
      <c r="NC11" s="94">
        <v>0.68732979999999999</v>
      </c>
      <c r="ND11" s="94">
        <v>0.51311229999999997</v>
      </c>
      <c r="NE11" s="94">
        <v>0.12649830000000001</v>
      </c>
      <c r="NF11" s="94">
        <v>7.2559514000000002E-3</v>
      </c>
      <c r="NG11" s="94">
        <v>3.98174E-4</v>
      </c>
      <c r="NH11" s="94">
        <v>2.1375722999999999E-5</v>
      </c>
      <c r="NI11" s="94">
        <v>1.1328954E-6</v>
      </c>
      <c r="NJ11" s="94">
        <v>5.9507672999999998E-8</v>
      </c>
      <c r="NK11" s="94">
        <v>3.1032745E-9</v>
      </c>
      <c r="NL11" s="94">
        <v>1.6079964E-10</v>
      </c>
      <c r="NM11" s="94">
        <v>8.2824530000000002E-12</v>
      </c>
      <c r="NN11" s="94">
        <v>4.2420116999999998E-13</v>
      </c>
      <c r="NO11" s="94">
        <v>2.1608903000000001E-14</v>
      </c>
      <c r="NP11" s="94">
        <v>1.0950804999999999E-15</v>
      </c>
      <c r="NQ11" s="94">
        <v>5.5222379999999997E-17</v>
      </c>
      <c r="NR11" s="94">
        <v>2.7716840000000002E-18</v>
      </c>
      <c r="NS11" s="94">
        <v>1.3849503000000001E-19</v>
      </c>
      <c r="NT11" s="94">
        <v>6.8910699999999998E-21</v>
      </c>
      <c r="NU11" s="94">
        <v>3.4150576000000001E-22</v>
      </c>
      <c r="NV11" s="94">
        <v>1.6860135000000001E-23</v>
      </c>
      <c r="NW11" s="94">
        <v>8.2939970000000008E-25</v>
      </c>
      <c r="NX11" s="94">
        <v>4.0662081999999999E-26</v>
      </c>
      <c r="NY11" s="94">
        <v>1.9870885999999999E-27</v>
      </c>
      <c r="NZ11" s="94">
        <v>9.6810100000000001E-29</v>
      </c>
      <c r="OA11" s="94">
        <v>4.7029355000000001E-30</v>
      </c>
      <c r="OB11" s="94">
        <v>2.2783843000000002E-31</v>
      </c>
      <c r="OC11" s="94">
        <v>1.1009242E-32</v>
      </c>
      <c r="OD11" s="94">
        <v>5.3060456000000004E-34</v>
      </c>
      <c r="OE11" s="94">
        <v>2.5455677000000002E-35</v>
      </c>
      <c r="OF11" s="94">
        <v>1.1455106E-36</v>
      </c>
      <c r="OG11" s="94">
        <v>4.6928412000000002E-38</v>
      </c>
      <c r="OH11" s="94">
        <v>0</v>
      </c>
      <c r="OI11" s="94">
        <v>0</v>
      </c>
      <c r="OJ11" s="94">
        <v>0</v>
      </c>
      <c r="OK11" s="94">
        <v>0</v>
      </c>
      <c r="OL11" s="94">
        <v>0</v>
      </c>
      <c r="OM11" s="94">
        <v>0</v>
      </c>
      <c r="ON11" s="94">
        <v>0</v>
      </c>
      <c r="OO11" s="94">
        <v>0</v>
      </c>
      <c r="OP11" s="94">
        <v>0.33803823999999999</v>
      </c>
      <c r="OQ11" s="94">
        <v>0.68733010000000005</v>
      </c>
      <c r="OR11" s="94">
        <v>0.51311260000000003</v>
      </c>
      <c r="OS11" s="94">
        <v>0.12649837</v>
      </c>
      <c r="OT11" s="94">
        <v>7.2559547E-3</v>
      </c>
      <c r="OU11" s="94">
        <v>3.9817428000000002E-4</v>
      </c>
      <c r="OV11" s="94">
        <v>2.1375738E-5</v>
      </c>
      <c r="OW11" s="94">
        <v>1.1328958E-6</v>
      </c>
      <c r="OX11" s="94">
        <v>5.9507676999999999E-8</v>
      </c>
      <c r="OY11" s="94">
        <v>3.1032759E-9</v>
      </c>
      <c r="OZ11" s="94">
        <v>1.6079970000000001E-10</v>
      </c>
      <c r="PA11" s="94">
        <v>8.2824579999999999E-12</v>
      </c>
      <c r="PB11" s="94">
        <v>4.2420136000000001E-13</v>
      </c>
      <c r="PC11" s="94">
        <v>2.160891E-14</v>
      </c>
      <c r="PD11" s="94">
        <v>1.0950806999999999E-15</v>
      </c>
      <c r="PE11" s="94">
        <v>5.5222391999999998E-17</v>
      </c>
      <c r="PF11" s="94">
        <v>2.7716850000000001E-18</v>
      </c>
      <c r="PG11" s="94">
        <v>1.3849508E-19</v>
      </c>
      <c r="PH11" s="94">
        <v>6.8910730000000003E-21</v>
      </c>
      <c r="PI11" s="94">
        <v>3.4150589999999998E-22</v>
      </c>
      <c r="PJ11" s="94">
        <v>1.6860144E-23</v>
      </c>
      <c r="PK11" s="94">
        <v>8.2940020000000001E-25</v>
      </c>
      <c r="PL11" s="94">
        <v>4.0662113000000001E-26</v>
      </c>
      <c r="PM11" s="94">
        <v>1.9870902E-27</v>
      </c>
      <c r="PN11" s="94">
        <v>9.6810120000000002E-29</v>
      </c>
      <c r="PO11" s="94">
        <v>4.7029349999999997E-30</v>
      </c>
      <c r="PP11" s="94">
        <v>2.2783843000000002E-31</v>
      </c>
      <c r="PQ11" s="94">
        <v>1.1009246E-32</v>
      </c>
      <c r="PR11" s="94">
        <v>5.30605E-34</v>
      </c>
      <c r="PS11" s="94">
        <v>2.5455705999999998E-35</v>
      </c>
      <c r="PT11" s="94">
        <v>1.1455112E-36</v>
      </c>
      <c r="PU11" s="94">
        <v>4.6928432000000001E-38</v>
      </c>
      <c r="PV11" s="94">
        <v>0</v>
      </c>
      <c r="PW11" s="94">
        <v>0</v>
      </c>
      <c r="PX11" s="94">
        <v>0</v>
      </c>
      <c r="PY11" s="94">
        <v>0</v>
      </c>
      <c r="PZ11" s="94">
        <v>0</v>
      </c>
      <c r="QA11" s="94">
        <v>0</v>
      </c>
      <c r="QB11" s="94">
        <v>0</v>
      </c>
      <c r="QC11" s="94">
        <v>0</v>
      </c>
      <c r="QD11" s="94">
        <v>0.33803802999999999</v>
      </c>
      <c r="QE11" s="94">
        <v>0.68733060000000001</v>
      </c>
      <c r="QF11" s="94">
        <v>0.51311289999999998</v>
      </c>
      <c r="QG11" s="94">
        <v>0.12649845000000001</v>
      </c>
      <c r="QH11" s="94">
        <v>7.2559590000000002E-3</v>
      </c>
      <c r="QI11" s="94">
        <v>3.9817447999999998E-4</v>
      </c>
      <c r="QJ11" s="94">
        <v>2.137576E-5</v>
      </c>
      <c r="QK11" s="94">
        <v>1.1328971000000001E-6</v>
      </c>
      <c r="QL11" s="94">
        <v>5.9507745000000001E-8</v>
      </c>
      <c r="QM11" s="94">
        <v>3.1032782999999999E-9</v>
      </c>
      <c r="QN11" s="94">
        <v>1.6079982E-10</v>
      </c>
      <c r="QO11" s="94">
        <v>8.2824620000000006E-12</v>
      </c>
      <c r="QP11" s="94">
        <v>4.2420164000000001E-13</v>
      </c>
      <c r="QQ11" s="94">
        <v>2.1608920000000001E-14</v>
      </c>
      <c r="QR11" s="94">
        <v>1.0950813E-15</v>
      </c>
      <c r="QS11" s="94">
        <v>5.5222421999999998E-17</v>
      </c>
      <c r="QT11" s="94">
        <v>2.7716864000000001E-18</v>
      </c>
      <c r="QU11" s="94">
        <v>1.3849519000000001E-19</v>
      </c>
      <c r="QV11" s="94">
        <v>6.8910779999999996E-21</v>
      </c>
      <c r="QW11" s="94">
        <v>3.4150619999999999E-22</v>
      </c>
      <c r="QX11" s="94">
        <v>1.6860158E-23</v>
      </c>
      <c r="QY11" s="94">
        <v>8.2940079999999993E-25</v>
      </c>
      <c r="QZ11" s="94">
        <v>4.0662139999999999E-26</v>
      </c>
      <c r="RA11" s="94">
        <v>1.9870915000000001E-27</v>
      </c>
      <c r="RB11" s="94">
        <v>9.6810184999999995E-29</v>
      </c>
      <c r="RC11" s="94">
        <v>4.7029370000000001E-30</v>
      </c>
      <c r="RD11" s="94">
        <v>2.2783848000000001E-31</v>
      </c>
      <c r="RE11" s="94">
        <v>1.10092496E-32</v>
      </c>
      <c r="RF11" s="94">
        <v>5.3060549999999998E-34</v>
      </c>
      <c r="RG11" s="94">
        <v>2.5455746000000002E-35</v>
      </c>
      <c r="RH11" s="94">
        <v>1.1455135E-36</v>
      </c>
      <c r="RI11" s="94">
        <v>4.6928521E-38</v>
      </c>
      <c r="RJ11" s="94">
        <v>0</v>
      </c>
      <c r="RK11" s="94">
        <v>0</v>
      </c>
      <c r="RL11" s="94">
        <v>0</v>
      </c>
      <c r="RM11" s="94">
        <v>0</v>
      </c>
      <c r="RN11" s="94">
        <v>0</v>
      </c>
      <c r="RO11" s="94">
        <v>0</v>
      </c>
      <c r="RP11" s="94">
        <v>0</v>
      </c>
      <c r="RQ11" s="94">
        <v>0</v>
      </c>
      <c r="RR11" s="94">
        <v>0.33803797000000002</v>
      </c>
      <c r="RS11" s="94">
        <v>0.68733060000000001</v>
      </c>
      <c r="RT11" s="94">
        <v>0.51311300000000004</v>
      </c>
      <c r="RU11" s="94">
        <v>0.12649850000000001</v>
      </c>
      <c r="RV11" s="94">
        <v>7.2559620000000003E-3</v>
      </c>
      <c r="RW11" s="94">
        <v>3.9817466000000002E-4</v>
      </c>
      <c r="RX11" s="94">
        <v>2.1375770000000001E-5</v>
      </c>
      <c r="RY11" s="94">
        <v>1.1328979999999999E-6</v>
      </c>
      <c r="RZ11" s="94">
        <v>5.9507789999999998E-8</v>
      </c>
      <c r="SA11" s="94">
        <v>3.1032806999999999E-9</v>
      </c>
      <c r="SB11" s="94">
        <v>1.6079993E-10</v>
      </c>
      <c r="SC11" s="94">
        <v>8.2824689999999998E-12</v>
      </c>
      <c r="SD11" s="94">
        <v>4.2420189999999999E-13</v>
      </c>
      <c r="SE11" s="94">
        <v>2.160894E-14</v>
      </c>
      <c r="SF11" s="94">
        <v>1.0950819000000001E-15</v>
      </c>
      <c r="SG11" s="94">
        <v>5.5222435E-17</v>
      </c>
      <c r="SH11" s="94">
        <v>2.7716876E-18</v>
      </c>
      <c r="SI11" s="94">
        <v>1.3849521E-19</v>
      </c>
      <c r="SJ11" s="94">
        <v>6.8910810000000001E-21</v>
      </c>
      <c r="SK11" s="94">
        <v>3.4150629999999998E-22</v>
      </c>
      <c r="SL11" s="94">
        <v>1.6860158E-23</v>
      </c>
      <c r="SM11" s="94">
        <v>8.2940069999999994E-25</v>
      </c>
      <c r="SN11" s="94">
        <v>4.0662128000000001E-26</v>
      </c>
      <c r="SO11" s="94">
        <v>1.9870911000000001E-27</v>
      </c>
      <c r="SP11" s="94">
        <v>9.6810184999999995E-29</v>
      </c>
      <c r="SQ11" s="94">
        <v>4.7029377000000002E-30</v>
      </c>
      <c r="SR11" s="94">
        <v>2.2783844999999999E-31</v>
      </c>
      <c r="SS11" s="94">
        <v>1.1009249E-32</v>
      </c>
      <c r="ST11" s="94">
        <v>5.3060549999999998E-34</v>
      </c>
      <c r="SU11" s="94">
        <v>2.5455752E-35</v>
      </c>
      <c r="SV11" s="94">
        <v>1.1455144000000001E-36</v>
      </c>
      <c r="SW11" s="94">
        <v>4.6928560000000002E-38</v>
      </c>
      <c r="SX11" s="94">
        <v>0</v>
      </c>
      <c r="SY11" s="94">
        <v>0</v>
      </c>
      <c r="SZ11" s="94">
        <v>0</v>
      </c>
      <c r="TA11" s="94">
        <v>0</v>
      </c>
      <c r="TB11" s="94">
        <v>0</v>
      </c>
      <c r="TC11" s="94">
        <v>0</v>
      </c>
      <c r="TD11" s="94">
        <v>0</v>
      </c>
      <c r="TE11" s="94">
        <v>0</v>
      </c>
      <c r="TF11" s="94">
        <v>0.33803784999999997</v>
      </c>
      <c r="TG11" s="94">
        <v>0.68733089999999997</v>
      </c>
      <c r="TH11" s="94">
        <v>0.51311329999999999</v>
      </c>
      <c r="TI11" s="94">
        <v>0.12649857</v>
      </c>
      <c r="TJ11" s="94">
        <v>7.2559696000000003E-3</v>
      </c>
      <c r="TK11" s="94">
        <v>3.9817505999999999E-4</v>
      </c>
      <c r="TL11" s="94">
        <v>2.1375787000000001E-5</v>
      </c>
      <c r="TM11" s="94">
        <v>1.1328989E-6</v>
      </c>
      <c r="TN11" s="94">
        <v>5.9507849999999998E-8</v>
      </c>
      <c r="TO11" s="94">
        <v>3.1032846999999999E-9</v>
      </c>
      <c r="TP11" s="94">
        <v>1.6080011E-10</v>
      </c>
      <c r="TQ11" s="94">
        <v>8.2824780000000001E-12</v>
      </c>
      <c r="TR11" s="94">
        <v>4.2420237000000001E-13</v>
      </c>
      <c r="TS11" s="94">
        <v>2.1608959E-14</v>
      </c>
      <c r="TT11" s="94">
        <v>1.0950827999999999E-15</v>
      </c>
      <c r="TU11" s="94">
        <v>5.5222461999999997E-17</v>
      </c>
      <c r="TV11" s="94">
        <v>2.7716880000000001E-18</v>
      </c>
      <c r="TW11" s="94">
        <v>1.3849525000000001E-19</v>
      </c>
      <c r="TX11" s="94">
        <v>6.8910789999999998E-21</v>
      </c>
      <c r="TY11" s="94">
        <v>3.4150629999999998E-22</v>
      </c>
      <c r="TZ11" s="94">
        <v>1.686016E-23</v>
      </c>
      <c r="UA11" s="94">
        <v>8.2940059999999996E-25</v>
      </c>
      <c r="UB11" s="94">
        <v>4.0662122000000002E-26</v>
      </c>
      <c r="UC11" s="94">
        <v>1.9870913000000001E-27</v>
      </c>
      <c r="UD11" s="94">
        <v>9.6810239999999999E-29</v>
      </c>
      <c r="UE11" s="94">
        <v>4.7029415E-30</v>
      </c>
      <c r="UF11" s="94">
        <v>2.2783873000000002E-31</v>
      </c>
      <c r="UG11" s="94">
        <v>1.1009266E-32</v>
      </c>
      <c r="UH11" s="94">
        <v>5.3060625999999998E-34</v>
      </c>
      <c r="UI11" s="94">
        <v>2.545579E-35</v>
      </c>
      <c r="UJ11" s="94">
        <v>1.1455163E-36</v>
      </c>
      <c r="UK11" s="94">
        <v>4.6928636000000001E-38</v>
      </c>
      <c r="UL11" s="94">
        <v>0</v>
      </c>
      <c r="UM11" s="94">
        <v>0</v>
      </c>
      <c r="UN11" s="94">
        <v>0</v>
      </c>
      <c r="UO11" s="94">
        <v>0</v>
      </c>
      <c r="UP11" s="94">
        <v>0</v>
      </c>
      <c r="UQ11" s="94">
        <v>0</v>
      </c>
      <c r="UR11" s="94">
        <v>0</v>
      </c>
      <c r="US11" s="94">
        <v>0</v>
      </c>
      <c r="UT11" s="94">
        <v>0.33803814999999998</v>
      </c>
      <c r="UU11" s="94">
        <v>0.68733080000000002</v>
      </c>
      <c r="UV11" s="94">
        <v>0.51311344000000003</v>
      </c>
      <c r="UW11" s="94">
        <v>0.12649862000000001</v>
      </c>
      <c r="UX11" s="94">
        <v>7.2559709999999999E-3</v>
      </c>
      <c r="UY11" s="94">
        <v>3.9817533E-4</v>
      </c>
      <c r="UZ11" s="94">
        <v>2.1375800999999999E-5</v>
      </c>
      <c r="VA11" s="94">
        <v>1.1328995000000001E-6</v>
      </c>
      <c r="VB11" s="94">
        <v>5.9507880000000001E-8</v>
      </c>
      <c r="VC11" s="94">
        <v>3.1032871999999999E-9</v>
      </c>
      <c r="VD11" s="94">
        <v>1.6080025000000001E-10</v>
      </c>
      <c r="VE11" s="94">
        <v>8.2824859999999999E-12</v>
      </c>
      <c r="VF11" s="94">
        <v>4.2420272000000002E-13</v>
      </c>
      <c r="VG11" s="94">
        <v>2.1608974000000001E-14</v>
      </c>
      <c r="VH11" s="94">
        <v>1.0950834E-15</v>
      </c>
      <c r="VI11" s="94">
        <v>5.5222491999999998E-17</v>
      </c>
      <c r="VJ11" s="94">
        <v>2.7716880000000001E-18</v>
      </c>
      <c r="VK11" s="94">
        <v>1.3849521E-19</v>
      </c>
      <c r="VL11" s="94">
        <v>6.8910784999999997E-21</v>
      </c>
      <c r="VM11" s="94">
        <v>3.415061E-22</v>
      </c>
      <c r="VN11" s="94">
        <v>1.6860149000000001E-23</v>
      </c>
      <c r="VO11" s="94">
        <v>8.2939990000000005E-25</v>
      </c>
      <c r="VP11" s="94">
        <v>4.0662087999999998E-26</v>
      </c>
      <c r="VQ11" s="94">
        <v>1.9870892E-27</v>
      </c>
      <c r="VR11" s="94">
        <v>9.6810130000000003E-29</v>
      </c>
      <c r="VS11" s="94">
        <v>4.7029389999999998E-30</v>
      </c>
      <c r="VT11" s="94">
        <v>2.2783866000000001E-31</v>
      </c>
      <c r="VU11" s="94">
        <v>1.1009266499999999E-32</v>
      </c>
      <c r="VV11" s="94">
        <v>5.3060650000000001E-34</v>
      </c>
      <c r="VW11" s="94">
        <v>2.5455800000000001E-35</v>
      </c>
      <c r="VX11" s="94">
        <v>1.1455166E-36</v>
      </c>
      <c r="VY11" s="94">
        <v>4.6928647999999999E-38</v>
      </c>
      <c r="VZ11" s="94">
        <v>0</v>
      </c>
      <c r="WA11" s="94">
        <v>0</v>
      </c>
      <c r="WB11" s="94">
        <v>0</v>
      </c>
      <c r="WC11" s="94">
        <v>0</v>
      </c>
      <c r="WD11" s="94">
        <v>0</v>
      </c>
      <c r="WE11" s="94">
        <v>0</v>
      </c>
      <c r="WF11" s="94">
        <v>0</v>
      </c>
      <c r="WG11" s="94">
        <v>0</v>
      </c>
      <c r="WH11" s="94">
        <v>0.33803850000000002</v>
      </c>
      <c r="WI11" s="94">
        <v>0.68733080000000002</v>
      </c>
      <c r="WJ11" s="94">
        <v>0.5131135</v>
      </c>
      <c r="WK11" s="94">
        <v>0.12649877000000001</v>
      </c>
      <c r="WL11" s="94">
        <v>7.2559766000000001E-3</v>
      </c>
      <c r="WM11" s="94">
        <v>3.981756E-4</v>
      </c>
      <c r="WN11" s="94">
        <v>2.1375825000000001E-5</v>
      </c>
      <c r="WO11" s="94">
        <v>1.1329007E-6</v>
      </c>
      <c r="WP11" s="94">
        <v>5.9507946999999999E-8</v>
      </c>
      <c r="WQ11" s="94">
        <v>3.1032895999999998E-9</v>
      </c>
      <c r="WR11" s="94">
        <v>1.6080043000000001E-10</v>
      </c>
      <c r="WS11" s="94">
        <v>8.2824930000000007E-12</v>
      </c>
      <c r="WT11" s="94">
        <v>4.2420312999999998E-13</v>
      </c>
      <c r="WU11" s="94">
        <v>2.1608995E-14</v>
      </c>
      <c r="WV11" s="94">
        <v>1.0950842000000001E-15</v>
      </c>
      <c r="WW11" s="94">
        <v>5.5222527999999999E-17</v>
      </c>
      <c r="WX11" s="94">
        <v>2.7716899999999999E-18</v>
      </c>
      <c r="WY11" s="94">
        <v>1.3849524E-19</v>
      </c>
      <c r="WZ11" s="94">
        <v>6.8910759999999993E-21</v>
      </c>
      <c r="XA11" s="94">
        <v>3.4150595999999998E-22</v>
      </c>
      <c r="XB11" s="94">
        <v>1.6860140999999999E-23</v>
      </c>
      <c r="XC11" s="94">
        <v>8.2939990000000005E-25</v>
      </c>
      <c r="XD11" s="94">
        <v>4.0662087999999998E-26</v>
      </c>
      <c r="XE11" s="94">
        <v>1.9870889999999999E-27</v>
      </c>
      <c r="XF11" s="94">
        <v>9.6810130000000003E-29</v>
      </c>
      <c r="XG11" s="94">
        <v>4.7029392000000001E-30</v>
      </c>
      <c r="XH11" s="94">
        <v>2.2783883E-31</v>
      </c>
      <c r="XI11" s="94">
        <v>1.1009278E-32</v>
      </c>
      <c r="XJ11" s="94">
        <v>5.3060727000000001E-34</v>
      </c>
      <c r="XK11" s="94">
        <v>2.5455835E-35</v>
      </c>
      <c r="XL11" s="94">
        <v>1.1455175999999999E-36</v>
      </c>
      <c r="XM11" s="94">
        <v>4.6928670000000002E-38</v>
      </c>
      <c r="XN11" s="94">
        <v>0</v>
      </c>
      <c r="XO11" s="94">
        <v>0</v>
      </c>
      <c r="XP11" s="94">
        <v>0</v>
      </c>
      <c r="XQ11" s="94">
        <v>0</v>
      </c>
      <c r="XR11" s="94">
        <v>0</v>
      </c>
      <c r="XS11" s="94">
        <v>0</v>
      </c>
      <c r="XT11" s="94">
        <v>0</v>
      </c>
      <c r="XU11" s="94">
        <v>0</v>
      </c>
      <c r="XV11" s="94">
        <v>0.33803916000000001</v>
      </c>
      <c r="XW11" s="94">
        <v>0.68733089999999997</v>
      </c>
      <c r="XX11" s="94">
        <v>0.51311359999999995</v>
      </c>
      <c r="XY11" s="94">
        <v>0.12649879</v>
      </c>
      <c r="XZ11" s="94">
        <v>7.2559792999999997E-3</v>
      </c>
      <c r="YA11" s="94">
        <v>3.9817588000000002E-4</v>
      </c>
      <c r="YB11" s="94">
        <v>2.1375840999999998E-5</v>
      </c>
      <c r="YC11" s="94">
        <v>1.132902E-6</v>
      </c>
      <c r="YD11" s="94">
        <v>5.9508010000000002E-8</v>
      </c>
      <c r="YE11" s="94">
        <v>3.1032930000000001E-9</v>
      </c>
      <c r="YF11" s="94">
        <v>1.6080057000000001E-10</v>
      </c>
      <c r="YG11" s="94">
        <v>8.2825010000000005E-12</v>
      </c>
      <c r="YH11" s="94">
        <v>4.2420353000000001E-13</v>
      </c>
      <c r="YI11" s="94">
        <v>2.1609012E-14</v>
      </c>
      <c r="YJ11" s="94">
        <v>1.0950853000000001E-15</v>
      </c>
      <c r="YK11" s="94">
        <v>5.5222600000000001E-17</v>
      </c>
      <c r="YL11" s="94">
        <v>2.7716922000000002E-18</v>
      </c>
      <c r="YM11" s="94">
        <v>1.3849534E-19</v>
      </c>
      <c r="YN11" s="94">
        <v>6.8910799999999999E-21</v>
      </c>
      <c r="YO11" s="94">
        <v>3.4150613999999999E-22</v>
      </c>
      <c r="YP11" s="94">
        <v>1.6860149000000001E-23</v>
      </c>
      <c r="YQ11" s="94">
        <v>8.2940020000000001E-25</v>
      </c>
      <c r="YR11" s="94">
        <v>4.066212E-26</v>
      </c>
      <c r="YS11" s="94">
        <v>1.9870913000000001E-27</v>
      </c>
      <c r="YT11" s="94">
        <v>9.6810262999999996E-29</v>
      </c>
      <c r="YU11" s="94">
        <v>4.7029467999999997E-30</v>
      </c>
      <c r="YV11" s="94">
        <v>2.2783927999999998E-31</v>
      </c>
      <c r="YW11" s="94">
        <v>1.1009305400000001E-32</v>
      </c>
      <c r="YX11" s="94">
        <v>5.3060874000000001E-34</v>
      </c>
      <c r="YY11" s="94">
        <v>2.5455907000000002E-35</v>
      </c>
      <c r="YZ11" s="94">
        <v>1.1455206E-36</v>
      </c>
      <c r="ZA11" s="94">
        <v>4.6928746000000001E-38</v>
      </c>
      <c r="ZB11" s="94">
        <v>0</v>
      </c>
      <c r="ZC11" s="94">
        <v>0</v>
      </c>
      <c r="ZD11" s="94">
        <v>0</v>
      </c>
      <c r="ZE11" s="94">
        <v>0</v>
      </c>
      <c r="ZF11" s="94">
        <v>0</v>
      </c>
      <c r="ZG11" s="94">
        <v>0</v>
      </c>
      <c r="ZH11" s="94">
        <v>0</v>
      </c>
      <c r="ZI11" s="94">
        <v>0</v>
      </c>
      <c r="ZJ11" s="94">
        <v>0.33803934000000002</v>
      </c>
      <c r="ZK11" s="94">
        <v>0.68733109999999997</v>
      </c>
      <c r="ZL11" s="94">
        <v>0.51311379999999995</v>
      </c>
      <c r="ZM11" s="94">
        <v>0.12649885999999999</v>
      </c>
      <c r="ZN11" s="94">
        <v>7.2559809999999999E-3</v>
      </c>
      <c r="ZO11" s="94">
        <v>3.9817588000000002E-4</v>
      </c>
      <c r="ZP11" s="94">
        <v>2.1375839999999999E-5</v>
      </c>
      <c r="ZQ11" s="94">
        <v>1.1329021E-6</v>
      </c>
      <c r="ZR11" s="94">
        <v>5.9508043000000003E-8</v>
      </c>
      <c r="ZS11" s="94">
        <v>3.103294E-9</v>
      </c>
      <c r="ZT11" s="94">
        <v>1.6080073E-10</v>
      </c>
      <c r="ZU11" s="94">
        <v>8.2825139999999999E-12</v>
      </c>
      <c r="ZV11" s="94">
        <v>4.2420454000000002E-13</v>
      </c>
      <c r="ZW11" s="94">
        <v>2.160908E-14</v>
      </c>
      <c r="ZX11" s="94">
        <v>1.0950897000000001E-15</v>
      </c>
      <c r="ZY11" s="94">
        <v>5.5222861999999999E-17</v>
      </c>
      <c r="ZZ11" s="94">
        <v>2.7717096000000001E-18</v>
      </c>
      <c r="AAA11" s="94">
        <v>1.3849641E-19</v>
      </c>
      <c r="AAB11" s="94">
        <v>6.8911449999999999E-21</v>
      </c>
      <c r="AAC11" s="94">
        <v>3.4150993000000002E-22</v>
      </c>
      <c r="AAD11" s="94">
        <v>1.6860371E-23</v>
      </c>
      <c r="AAE11" s="94">
        <v>8.2941309999999992E-25</v>
      </c>
      <c r="AAF11" s="94">
        <v>4.0662870000000003E-26</v>
      </c>
      <c r="AAG11" s="94">
        <v>1.9871346000000001E-27</v>
      </c>
      <c r="AAH11" s="94">
        <v>9.6812676999999996E-29</v>
      </c>
      <c r="AAI11" s="94">
        <v>4.7030803000000003E-30</v>
      </c>
      <c r="AAJ11" s="94">
        <v>2.2784658999999999E-31</v>
      </c>
      <c r="AAK11" s="94">
        <v>1.1009699E-32</v>
      </c>
      <c r="AAL11" s="94">
        <v>5.3062989999999998E-34</v>
      </c>
      <c r="AAM11" s="94">
        <v>2.5457109999999998E-35</v>
      </c>
      <c r="AAN11" s="94">
        <v>1.1455550999999999E-36</v>
      </c>
      <c r="AAO11" s="94">
        <v>4.6929954000000002E-38</v>
      </c>
      <c r="AAP11" s="94">
        <v>0</v>
      </c>
      <c r="AAQ11" s="94">
        <v>0</v>
      </c>
      <c r="AAR11" s="94">
        <v>0</v>
      </c>
      <c r="AAS11" s="94">
        <v>0</v>
      </c>
      <c r="AAT11" s="94">
        <v>0</v>
      </c>
      <c r="AAU11" s="94">
        <v>0</v>
      </c>
      <c r="AAV11" s="94">
        <v>0</v>
      </c>
      <c r="AAW11" s="94">
        <v>0</v>
      </c>
      <c r="AAX11" s="94">
        <v>0.33803826999999997</v>
      </c>
      <c r="AAY11" s="94">
        <v>0.68733065999999998</v>
      </c>
      <c r="AAZ11" s="94">
        <v>0.5131135</v>
      </c>
      <c r="ABA11" s="94">
        <v>0.12649885</v>
      </c>
      <c r="ABB11" s="94">
        <v>7.2559850000000004E-3</v>
      </c>
      <c r="ABC11" s="94">
        <v>3.9817610000000001E-4</v>
      </c>
      <c r="ABD11" s="94">
        <v>2.137585E-5</v>
      </c>
      <c r="ABE11" s="94">
        <v>1.1329031E-6</v>
      </c>
      <c r="ABF11" s="94">
        <v>5.9508092999999999E-8</v>
      </c>
      <c r="ABG11" s="94">
        <v>3.1032985000000002E-9</v>
      </c>
      <c r="ABH11" s="94">
        <v>1.6080090000000001E-10</v>
      </c>
      <c r="ABI11" s="94">
        <v>8.2825210000000007E-12</v>
      </c>
      <c r="ABJ11" s="94">
        <v>4.2420472999999999E-13</v>
      </c>
      <c r="ABK11" s="94">
        <v>2.16091E-14</v>
      </c>
      <c r="ABL11" s="94">
        <v>1.0950904999999999E-15</v>
      </c>
      <c r="ABM11" s="94">
        <v>5.5222889999999998E-17</v>
      </c>
      <c r="ABN11" s="94">
        <v>2.7717100000000002E-18</v>
      </c>
      <c r="ABO11" s="94">
        <v>1.3849635999999999E-19</v>
      </c>
      <c r="ABP11" s="94">
        <v>6.8911409999999993E-21</v>
      </c>
      <c r="ABQ11" s="94">
        <v>3.4150960000000001E-22</v>
      </c>
      <c r="ABR11" s="94">
        <v>1.6860350000000001E-23</v>
      </c>
      <c r="ABS11" s="94">
        <v>8.2941179999999992E-25</v>
      </c>
      <c r="ABT11" s="94">
        <v>4.0662810000000001E-26</v>
      </c>
      <c r="ABU11" s="94">
        <v>1.9871307999999998E-27</v>
      </c>
      <c r="ABV11" s="94">
        <v>9.6812514000000001E-29</v>
      </c>
      <c r="ABW11" s="94">
        <v>4.7030700000000002E-30</v>
      </c>
      <c r="ABX11" s="94">
        <v>2.2784595E-31</v>
      </c>
      <c r="ABY11" s="94">
        <v>1.10096595E-32</v>
      </c>
      <c r="ABZ11" s="94">
        <v>5.3064565E-34</v>
      </c>
      <c r="ACA11" s="94">
        <v>2.546069E-35</v>
      </c>
      <c r="ACB11" s="94">
        <v>1.1466977999999999E-36</v>
      </c>
      <c r="ACC11" s="94">
        <v>4.6933445999999997E-38</v>
      </c>
      <c r="ACD11" s="94">
        <v>0</v>
      </c>
      <c r="ACE11" s="94">
        <v>0</v>
      </c>
      <c r="ACF11" s="94">
        <v>0</v>
      </c>
      <c r="ACG11" s="94">
        <v>0</v>
      </c>
      <c r="ACH11" s="94">
        <v>0</v>
      </c>
      <c r="ACI11" s="94">
        <v>0</v>
      </c>
      <c r="ACJ11" s="94">
        <v>0</v>
      </c>
      <c r="ACK11" s="94">
        <v>0</v>
      </c>
      <c r="ACL11" s="94">
        <v>0.33803907</v>
      </c>
      <c r="ACM11" s="94">
        <v>0.68733109999999997</v>
      </c>
      <c r="ACN11" s="94">
        <v>0.51311359999999995</v>
      </c>
      <c r="ACO11" s="94">
        <v>0.12649882000000001</v>
      </c>
      <c r="ACP11" s="94">
        <v>7.2559820000000002E-3</v>
      </c>
      <c r="ACQ11" s="94">
        <v>3.9817599999999998E-4</v>
      </c>
      <c r="ACR11" s="94">
        <v>2.1375833999999999E-5</v>
      </c>
      <c r="ACS11" s="94">
        <v>1.1329017E-6</v>
      </c>
      <c r="ACT11" s="94">
        <v>5.9508017999999998E-8</v>
      </c>
      <c r="ACU11" s="94">
        <v>3.1032934000000002E-9</v>
      </c>
      <c r="ACV11" s="94">
        <v>1.6080065E-10</v>
      </c>
      <c r="ACW11" s="94">
        <v>8.2825060000000001E-12</v>
      </c>
      <c r="ACX11" s="94">
        <v>4.2420385999999999E-13</v>
      </c>
      <c r="ACY11" s="94">
        <v>2.1609049E-14</v>
      </c>
      <c r="ACZ11" s="94">
        <v>1.0950877E-15</v>
      </c>
      <c r="ADA11" s="94">
        <v>5.5222755999999999E-17</v>
      </c>
      <c r="ADB11" s="94">
        <v>2.7717033999999999E-18</v>
      </c>
      <c r="ADC11" s="94">
        <v>1.3849606E-19</v>
      </c>
      <c r="ADD11" s="94">
        <v>6.891127E-21</v>
      </c>
      <c r="ADE11" s="94">
        <v>3.4150899999999998E-22</v>
      </c>
      <c r="ADF11" s="94">
        <v>1.6860323E-23</v>
      </c>
      <c r="ADG11" s="94">
        <v>8.2941090000000004E-25</v>
      </c>
      <c r="ADH11" s="94">
        <v>4.0662772E-26</v>
      </c>
      <c r="ADI11" s="94">
        <v>1.9871302000000001E-27</v>
      </c>
      <c r="ADJ11" s="94">
        <v>9.6812530000000004E-29</v>
      </c>
      <c r="ADK11" s="94">
        <v>4.7030740000000003E-30</v>
      </c>
      <c r="ADL11" s="94">
        <v>2.2784619E-31</v>
      </c>
      <c r="ADM11" s="94">
        <v>1.1009653E-32</v>
      </c>
      <c r="ADN11" s="94">
        <v>5.3065441999999999E-34</v>
      </c>
      <c r="ADO11" s="94">
        <v>2.5498222999999998E-35</v>
      </c>
      <c r="ADP11" s="94">
        <v>1.16446E-36</v>
      </c>
      <c r="ADQ11" s="94">
        <v>4.9006445000000003E-38</v>
      </c>
      <c r="ADR11" s="94">
        <v>0</v>
      </c>
      <c r="ADS11" s="94">
        <v>0</v>
      </c>
      <c r="ADT11" s="94">
        <v>0</v>
      </c>
      <c r="ADU11" s="94">
        <v>0</v>
      </c>
      <c r="ADV11" s="94">
        <v>0</v>
      </c>
      <c r="ADW11" s="94">
        <v>0</v>
      </c>
      <c r="ADX11" s="94">
        <v>0</v>
      </c>
      <c r="ADY11" s="100"/>
      <c r="ADZ11" s="97">
        <v>5</v>
      </c>
      <c r="AEA11" s="136">
        <v>5.5</v>
      </c>
      <c r="AEB11" s="97">
        <v>5</v>
      </c>
      <c r="AEC11" s="136">
        <v>14.5</v>
      </c>
      <c r="AED11" s="98">
        <f t="shared" si="24"/>
        <v>6</v>
      </c>
      <c r="AEE11" s="114">
        <f t="shared" si="28"/>
        <v>200</v>
      </c>
      <c r="AEF11" s="114">
        <f t="shared" si="25"/>
        <v>240</v>
      </c>
      <c r="AEG11" s="138">
        <f t="shared" si="17"/>
        <v>0</v>
      </c>
      <c r="AEH11" s="138">
        <f t="shared" si="17"/>
        <v>0</v>
      </c>
      <c r="AEI11" s="138">
        <f t="shared" si="17"/>
        <v>0</v>
      </c>
      <c r="AEJ11" s="138">
        <f t="shared" si="17"/>
        <v>0</v>
      </c>
      <c r="AEK11" s="138">
        <f t="shared" si="17"/>
        <v>0</v>
      </c>
      <c r="AEL11" s="138">
        <f t="shared" si="17"/>
        <v>0</v>
      </c>
      <c r="AEM11" s="138">
        <f t="shared" si="17"/>
        <v>0</v>
      </c>
      <c r="AEN11" s="138">
        <f t="shared" si="17"/>
        <v>0</v>
      </c>
      <c r="AEO11" s="138">
        <f t="shared" si="17"/>
        <v>0</v>
      </c>
      <c r="AEP11" s="138">
        <f t="shared" si="17"/>
        <v>0</v>
      </c>
      <c r="AEQ11" s="138">
        <f t="shared" si="18"/>
        <v>0</v>
      </c>
      <c r="AER11" s="138">
        <f t="shared" si="18"/>
        <v>0</v>
      </c>
      <c r="AES11" s="138">
        <f t="shared" si="18"/>
        <v>0</v>
      </c>
      <c r="AET11" s="138">
        <f t="shared" si="18"/>
        <v>0</v>
      </c>
      <c r="AEU11" s="138">
        <f t="shared" si="18"/>
        <v>0</v>
      </c>
      <c r="AEV11" s="138">
        <f t="shared" si="18"/>
        <v>0</v>
      </c>
      <c r="AEW11" s="138">
        <f t="shared" si="18"/>
        <v>0</v>
      </c>
      <c r="AEX11" s="138">
        <f t="shared" si="18"/>
        <v>0</v>
      </c>
      <c r="AEY11" s="138">
        <f t="shared" si="18"/>
        <v>0</v>
      </c>
      <c r="AEZ11" s="130">
        <f t="shared" si="19"/>
        <v>1.45</v>
      </c>
      <c r="AFA11" s="91"/>
      <c r="AFB11" s="94">
        <v>0</v>
      </c>
      <c r="AFC11" s="139">
        <f t="shared" si="20"/>
        <v>0</v>
      </c>
      <c r="AFD11" s="91"/>
      <c r="AFE11" s="114">
        <f t="shared" si="27"/>
        <v>200</v>
      </c>
      <c r="AFF11" s="140">
        <f>AFF10+COUNT($E$6:$AR$6)</f>
        <v>220</v>
      </c>
      <c r="AFG11" s="138">
        <f t="shared" si="26"/>
        <v>6.891099E-21</v>
      </c>
      <c r="AFH11" s="138">
        <f t="shared" si="21"/>
        <v>6.8910969999999997E-21</v>
      </c>
      <c r="AFI11" s="138">
        <f t="shared" si="21"/>
        <v>6.8911010000000003E-21</v>
      </c>
      <c r="AFJ11" s="138">
        <f t="shared" si="21"/>
        <v>6.8911069999999998E-21</v>
      </c>
      <c r="AFK11" s="138">
        <f t="shared" si="21"/>
        <v>6.8911039999999993E-21</v>
      </c>
      <c r="AFL11" s="138">
        <f t="shared" si="21"/>
        <v>6.8910940000000007E-21</v>
      </c>
      <c r="AFM11" s="138">
        <f t="shared" si="21"/>
        <v>6.8910779999999996E-21</v>
      </c>
      <c r="AFN11" s="138">
        <f t="shared" si="21"/>
        <v>6.8910689999999997E-21</v>
      </c>
      <c r="AFO11" s="138">
        <f t="shared" si="21"/>
        <v>6.8910640000000004E-21</v>
      </c>
      <c r="AFP11" s="138">
        <f t="shared" si="21"/>
        <v>6.8910699999999998E-21</v>
      </c>
      <c r="AFQ11" s="138">
        <f t="shared" si="21"/>
        <v>6.8910730000000003E-21</v>
      </c>
      <c r="AFR11" s="138">
        <f t="shared" si="21"/>
        <v>6.8910779999999996E-21</v>
      </c>
      <c r="AFS11" s="138">
        <f t="shared" si="21"/>
        <v>6.8910810000000001E-21</v>
      </c>
      <c r="AFT11" s="138">
        <f t="shared" si="21"/>
        <v>6.8910789999999998E-21</v>
      </c>
      <c r="AFU11" s="138">
        <f t="shared" si="21"/>
        <v>6.8910784999999997E-21</v>
      </c>
      <c r="AFV11" s="138">
        <f t="shared" si="21"/>
        <v>6.8910759999999993E-21</v>
      </c>
      <c r="AFW11" s="138">
        <f t="shared" si="21"/>
        <v>6.8910799999999999E-21</v>
      </c>
      <c r="AFX11" s="138">
        <f t="shared" si="22"/>
        <v>6.8911449999999999E-21</v>
      </c>
      <c r="AFY11" s="138">
        <f t="shared" si="22"/>
        <v>6.8911409999999993E-21</v>
      </c>
      <c r="AFZ11" s="138" t="e">
        <f t="shared" si="22"/>
        <v>#VALUE!</v>
      </c>
      <c r="AGA11" s="139">
        <f t="shared" si="23"/>
        <v>6.8910902368421031E-21</v>
      </c>
      <c r="AGB11" s="91"/>
      <c r="AGC11" s="91"/>
      <c r="AGD11" s="91"/>
      <c r="AGE11" s="91"/>
      <c r="AGF11" s="91"/>
      <c r="AGG11" s="91"/>
      <c r="AGH11" s="91"/>
      <c r="AGI11" s="91"/>
      <c r="AGJ11" s="91"/>
      <c r="AGK11" s="91"/>
      <c r="AGL11" s="91"/>
      <c r="AGM11" s="91"/>
      <c r="AGN11" s="91"/>
      <c r="AGO11" s="91"/>
      <c r="AGP11" s="91"/>
      <c r="AGQ11" s="91"/>
      <c r="AGR11" s="91"/>
      <c r="AGS11" s="91"/>
      <c r="AGT11" s="91"/>
      <c r="AGU11" s="91"/>
      <c r="AGV11" s="91"/>
      <c r="AGW11" s="91"/>
      <c r="AGX11" s="91"/>
      <c r="AGY11" s="91"/>
      <c r="AGZ11" s="91"/>
      <c r="AHA11" s="91"/>
      <c r="AHB11" s="91"/>
      <c r="AHC11" s="91"/>
      <c r="AHD11" s="91"/>
      <c r="AHE11" s="91"/>
      <c r="AHF11" s="91"/>
      <c r="AHG11" s="91"/>
      <c r="AHH11" s="91"/>
      <c r="AHI11" s="91"/>
      <c r="AHJ11" s="91"/>
      <c r="AHK11" s="91"/>
      <c r="AHL11" s="91"/>
      <c r="AHM11" s="91"/>
      <c r="AHN11" s="91"/>
      <c r="AHO11" s="91"/>
      <c r="AHP11" s="91"/>
      <c r="AHQ11" s="91"/>
      <c r="AHR11" s="91"/>
      <c r="AHS11" s="91"/>
      <c r="AHT11" s="91"/>
      <c r="AHU11" s="91"/>
      <c r="AHV11" s="91"/>
      <c r="AHW11" s="91"/>
      <c r="AHX11" s="91"/>
      <c r="AHY11" s="91"/>
      <c r="AHZ11" s="91"/>
      <c r="AIA11" s="91"/>
      <c r="AIB11" s="91"/>
      <c r="AIC11" s="91"/>
      <c r="AID11" s="91"/>
      <c r="AIE11" s="91"/>
      <c r="AIF11" s="91"/>
      <c r="AIG11" s="91"/>
      <c r="AIH11" s="91"/>
      <c r="AII11" s="91"/>
      <c r="AIJ11" s="91"/>
      <c r="AIK11" s="91"/>
      <c r="AIL11" s="91"/>
      <c r="AIM11" s="91"/>
      <c r="AIN11" s="91"/>
      <c r="AIO11" s="91"/>
      <c r="AIP11" s="91"/>
      <c r="AIQ11" s="91"/>
      <c r="AIR11" s="91"/>
      <c r="AIS11" s="91"/>
      <c r="AIT11" s="91"/>
      <c r="AIU11" s="91"/>
      <c r="AIV11" s="91"/>
      <c r="AIW11" s="91"/>
      <c r="AIX11" s="91"/>
      <c r="AIY11" s="91"/>
      <c r="AIZ11" s="91"/>
      <c r="AJA11" s="91"/>
      <c r="AJB11" s="91"/>
      <c r="AJC11" s="91"/>
      <c r="AJD11" s="91"/>
      <c r="AJE11" s="91"/>
      <c r="AJF11" s="91"/>
      <c r="AJG11" s="91"/>
      <c r="AJH11" s="91"/>
      <c r="AJI11" s="91"/>
      <c r="AJJ11" s="91"/>
      <c r="AJK11" s="91"/>
      <c r="AJL11" s="91"/>
      <c r="AJM11" s="91"/>
      <c r="AJN11" s="91"/>
      <c r="AJO11" s="91"/>
      <c r="AJP11" s="91"/>
      <c r="AJQ11" s="91"/>
      <c r="AJR11" s="91"/>
      <c r="AJS11" s="91"/>
      <c r="AJT11" s="91"/>
      <c r="AJU11" s="91"/>
      <c r="AJV11" s="91"/>
      <c r="AJW11" s="91"/>
      <c r="AJX11" s="91"/>
      <c r="AJY11" s="91"/>
      <c r="AJZ11" s="91"/>
      <c r="AKA11" s="91"/>
      <c r="AKB11" s="91"/>
      <c r="AKC11" s="91"/>
      <c r="AKD11" s="91"/>
      <c r="AKE11" s="91"/>
      <c r="AKF11" s="91"/>
      <c r="AKG11" s="91"/>
      <c r="AKH11" s="91"/>
      <c r="AKI11" s="91"/>
      <c r="AKJ11" s="91"/>
      <c r="AKK11" s="91"/>
      <c r="AKL11" s="91"/>
      <c r="AKM11" s="91"/>
      <c r="AKN11" s="91"/>
      <c r="AKO11" s="91"/>
      <c r="AKP11" s="91"/>
      <c r="AKQ11" s="91"/>
      <c r="AKR11" s="91"/>
      <c r="AKS11" s="91"/>
      <c r="AKT11" s="91"/>
      <c r="AKU11" s="91"/>
      <c r="AKV11" s="91"/>
      <c r="AKW11" s="91"/>
      <c r="AKX11" s="91"/>
      <c r="AKY11" s="91"/>
      <c r="AKZ11" s="91"/>
      <c r="ALA11" s="91"/>
      <c r="ALB11" s="91"/>
      <c r="ALC11" s="91"/>
      <c r="ALD11" s="91"/>
      <c r="ALE11" s="91"/>
      <c r="ALF11" s="91"/>
      <c r="ALG11" s="91"/>
      <c r="ALH11" s="91"/>
      <c r="ALI11" s="91"/>
      <c r="ALJ11" s="91"/>
      <c r="ALK11" s="91"/>
      <c r="ALL11" s="91"/>
      <c r="ALM11" s="91"/>
      <c r="ALN11" s="91"/>
      <c r="ALO11" s="91"/>
      <c r="ALP11" s="91"/>
      <c r="ALQ11" s="91"/>
      <c r="ALR11" s="91"/>
      <c r="ALS11" s="91"/>
      <c r="ALT11" s="91"/>
      <c r="ALU11" s="91"/>
      <c r="ALV11" s="91"/>
      <c r="ALW11" s="91"/>
      <c r="ALX11" s="91"/>
      <c r="ALY11" s="91"/>
      <c r="ALZ11" s="91"/>
      <c r="AMA11" s="91"/>
      <c r="AMB11" s="91"/>
      <c r="AMC11" s="91"/>
      <c r="AMD11" s="91"/>
      <c r="AME11" s="91"/>
      <c r="AMF11" s="91"/>
      <c r="AMG11" s="91"/>
      <c r="AMH11" s="91"/>
      <c r="AMI11" s="91"/>
      <c r="AMJ11" s="91"/>
      <c r="AMK11" s="91"/>
      <c r="AML11" s="91"/>
      <c r="AMM11" s="91"/>
      <c r="AMN11" s="91"/>
      <c r="AMO11" s="91"/>
      <c r="AMP11" s="91"/>
      <c r="AMQ11" s="91"/>
      <c r="AMR11" s="91"/>
      <c r="AMS11" s="91"/>
      <c r="AMT11" s="91"/>
      <c r="AMU11" s="91"/>
      <c r="AMV11" s="91"/>
      <c r="AMW11" s="91"/>
      <c r="AMX11" s="91"/>
      <c r="AMY11" s="91"/>
      <c r="AMZ11" s="91"/>
      <c r="ANA11" s="91"/>
      <c r="ANB11" s="91"/>
      <c r="ANC11" s="91"/>
      <c r="AND11" s="91"/>
      <c r="ANE11" s="91"/>
      <c r="ANF11" s="91"/>
      <c r="ANG11" s="91"/>
      <c r="ANH11" s="91"/>
      <c r="ANI11" s="91"/>
      <c r="ANJ11" s="91"/>
      <c r="ANK11" s="91"/>
      <c r="ANL11" s="91"/>
      <c r="ANM11" s="91"/>
      <c r="ANN11" s="91"/>
      <c r="ANO11" s="91"/>
      <c r="ANP11" s="91"/>
      <c r="ANQ11" s="91"/>
      <c r="ANR11" s="91"/>
      <c r="ANS11" s="91"/>
      <c r="ANT11" s="91"/>
      <c r="ANU11" s="91"/>
      <c r="ANV11" s="91"/>
      <c r="ANW11" s="91"/>
      <c r="ANX11" s="91"/>
      <c r="ANY11" s="91"/>
      <c r="ANZ11" s="91"/>
      <c r="AOA11" s="91"/>
      <c r="AOB11" s="91"/>
      <c r="AOC11" s="91"/>
      <c r="AOD11" s="91"/>
      <c r="AOE11" s="91"/>
      <c r="AOF11" s="91"/>
      <c r="AOG11" s="91"/>
      <c r="AOH11" s="91"/>
      <c r="AOI11" s="91"/>
      <c r="AOJ11" s="91"/>
      <c r="AOK11" s="91"/>
      <c r="AOL11" s="91"/>
      <c r="AOM11" s="91"/>
      <c r="AON11" s="91"/>
      <c r="AOO11" s="91"/>
      <c r="AOP11" s="91"/>
      <c r="AOQ11" s="91"/>
      <c r="AOR11" s="91"/>
      <c r="AOS11" s="91"/>
      <c r="AOT11" s="91"/>
      <c r="AOU11" s="91"/>
      <c r="AOV11" s="91"/>
      <c r="AOW11" s="91"/>
      <c r="AOX11" s="91"/>
      <c r="AOY11" s="91"/>
      <c r="AOZ11" s="91"/>
      <c r="APA11" s="91"/>
      <c r="APB11" s="91"/>
      <c r="APC11" s="91"/>
      <c r="APD11" s="91"/>
      <c r="APE11" s="91"/>
      <c r="APF11" s="91"/>
      <c r="APG11" s="91"/>
      <c r="APH11" s="91"/>
      <c r="API11" s="91"/>
      <c r="APJ11" s="91"/>
      <c r="APK11" s="91"/>
      <c r="APL11" s="91"/>
      <c r="APM11" s="91"/>
      <c r="APN11" s="91"/>
      <c r="APO11" s="91"/>
      <c r="APP11" s="91"/>
      <c r="APQ11" s="91"/>
      <c r="APR11" s="91"/>
      <c r="APS11" s="91"/>
      <c r="APT11" s="91"/>
      <c r="APU11" s="91"/>
      <c r="APV11" s="91"/>
      <c r="APW11" s="91"/>
      <c r="APX11" s="91"/>
      <c r="APY11" s="91"/>
      <c r="APZ11" s="91"/>
      <c r="AQA11" s="91"/>
      <c r="AQB11" s="91"/>
      <c r="AQC11" s="91"/>
      <c r="AQD11" s="91"/>
      <c r="AQE11" s="91"/>
      <c r="AQF11" s="91"/>
      <c r="AQG11" s="91"/>
      <c r="AQH11" s="91"/>
      <c r="AQI11" s="91"/>
      <c r="AQJ11" s="91"/>
      <c r="AQK11" s="91"/>
      <c r="AQL11" s="91"/>
      <c r="AQM11" s="91"/>
      <c r="AQN11" s="91"/>
      <c r="AQO11" s="91"/>
      <c r="AQP11" s="91"/>
      <c r="AQQ11" s="91"/>
      <c r="AQR11" s="91"/>
      <c r="AQS11" s="91"/>
      <c r="AQT11" s="91"/>
      <c r="AQU11" s="91"/>
      <c r="AQV11" s="91"/>
      <c r="AQW11" s="91"/>
      <c r="AQX11" s="91"/>
      <c r="AQY11" s="91"/>
      <c r="AQZ11" s="91"/>
      <c r="ARA11" s="91"/>
      <c r="ARB11" s="91"/>
      <c r="ARC11" s="91"/>
      <c r="ARD11" s="91"/>
      <c r="ARE11" s="91"/>
      <c r="ARF11" s="91"/>
      <c r="ARG11" s="91"/>
      <c r="ARH11" s="91"/>
      <c r="ARI11" s="91"/>
      <c r="ARJ11" s="91"/>
      <c r="ARK11" s="91"/>
      <c r="ARL11" s="91"/>
      <c r="ARM11" s="91"/>
      <c r="ARN11" s="91"/>
      <c r="ARO11" s="91"/>
      <c r="ARP11" s="91"/>
      <c r="ARQ11" s="91"/>
      <c r="ARR11" s="91"/>
      <c r="ARS11" s="91"/>
      <c r="ART11" s="91"/>
      <c r="ARU11" s="91"/>
      <c r="ARV11" s="91"/>
      <c r="ARW11" s="91"/>
      <c r="ARX11" s="91"/>
      <c r="ARY11" s="91"/>
      <c r="ARZ11" s="91"/>
      <c r="ASA11" s="91"/>
      <c r="ASB11" s="91"/>
      <c r="ASC11" s="91"/>
      <c r="ASD11" s="91"/>
      <c r="ASE11" s="91"/>
      <c r="ASF11" s="91"/>
      <c r="ASG11" s="91"/>
      <c r="ASH11" s="91"/>
      <c r="ASI11" s="91"/>
      <c r="ASJ11" s="91"/>
      <c r="ASK11" s="91"/>
      <c r="ASL11" s="91"/>
      <c r="ASM11" s="91"/>
      <c r="ASN11" s="91"/>
      <c r="ASO11" s="91"/>
      <c r="ASP11" s="91"/>
      <c r="ASQ11" s="91"/>
      <c r="ASR11" s="91"/>
    </row>
    <row r="12" spans="1:1188" ht="3" customHeight="1" x14ac:dyDescent="0.25">
      <c r="A12" s="129">
        <v>7</v>
      </c>
      <c r="B12" s="130">
        <v>1.74</v>
      </c>
      <c r="C12" s="123">
        <f>IF(ROW()-$B$4&lt;$B$112,2,3)</f>
        <v>2</v>
      </c>
      <c r="D12" s="129">
        <v>7</v>
      </c>
      <c r="E12" s="91">
        <v>0</v>
      </c>
      <c r="F12" s="92">
        <v>0.14416048000000001</v>
      </c>
      <c r="G12" s="92">
        <v>0.54537517000000002</v>
      </c>
      <c r="H12" s="92">
        <v>0.61449355000000006</v>
      </c>
      <c r="I12" s="92">
        <v>0.31147989999999998</v>
      </c>
      <c r="J12" s="92">
        <v>4.7407955000000002E-2</v>
      </c>
      <c r="K12" s="92">
        <v>2.6249196000000001E-3</v>
      </c>
      <c r="L12" s="92">
        <v>1.4444898E-4</v>
      </c>
      <c r="M12" s="92">
        <v>7.8912699999999997E-6</v>
      </c>
      <c r="N12" s="92">
        <v>4.2792869999999999E-7</v>
      </c>
      <c r="O12" s="92">
        <v>2.3040977E-8</v>
      </c>
      <c r="P12" s="92">
        <v>1.2322153000000001E-9</v>
      </c>
      <c r="Q12" s="92">
        <v>6.5475590000000003E-11</v>
      </c>
      <c r="R12" s="92">
        <v>3.4579512000000001E-12</v>
      </c>
      <c r="S12" s="92">
        <v>1.8156531E-13</v>
      </c>
      <c r="T12" s="92">
        <v>9.4806754999999993E-15</v>
      </c>
      <c r="U12" s="92">
        <v>4.9243436E-16</v>
      </c>
      <c r="V12" s="92">
        <v>2.5448614999999999E-17</v>
      </c>
      <c r="W12" s="92">
        <v>1.3088371E-18</v>
      </c>
      <c r="X12" s="92">
        <v>6.7005029999999999E-20</v>
      </c>
      <c r="Y12" s="92">
        <v>3.4152315999999996E-21</v>
      </c>
      <c r="Z12" s="93">
        <v>1.7334457000000001E-22</v>
      </c>
      <c r="AA12" s="93">
        <v>8.7631615999999995E-24</v>
      </c>
      <c r="AB12" s="93">
        <v>4.4131689999999996E-25</v>
      </c>
      <c r="AC12" s="93">
        <v>2.214394E-26</v>
      </c>
      <c r="AD12" s="93">
        <v>1.1072504E-27</v>
      </c>
      <c r="AE12" s="93">
        <v>5.5181230000000001E-29</v>
      </c>
      <c r="AF12" s="93">
        <v>2.7412980000000001E-30</v>
      </c>
      <c r="AG12" s="93">
        <v>1.3576939E-31</v>
      </c>
      <c r="AH12" s="93">
        <v>6.7047059999999995E-33</v>
      </c>
      <c r="AI12" s="93">
        <v>3.3018634999999999E-34</v>
      </c>
      <c r="AJ12" s="93">
        <v>1.613667E-35</v>
      </c>
      <c r="AK12" s="93">
        <v>7.5051890000000001E-37</v>
      </c>
      <c r="AL12" s="93">
        <v>3.0018652E-38</v>
      </c>
      <c r="AM12" s="93">
        <v>0</v>
      </c>
      <c r="AN12" s="93">
        <v>0</v>
      </c>
      <c r="AO12" s="93">
        <v>0</v>
      </c>
      <c r="AP12" s="93">
        <v>0</v>
      </c>
      <c r="AQ12" s="93">
        <v>0</v>
      </c>
      <c r="AR12" s="93">
        <v>0</v>
      </c>
      <c r="AS12" s="94">
        <v>0</v>
      </c>
      <c r="AT12" s="94">
        <v>0.14415963000000001</v>
      </c>
      <c r="AU12" s="94">
        <v>0.54537343999999999</v>
      </c>
      <c r="AV12" s="94">
        <v>0.61449240000000005</v>
      </c>
      <c r="AW12" s="94">
        <v>0.31147956999999998</v>
      </c>
      <c r="AX12" s="94">
        <v>4.7407961999999998E-2</v>
      </c>
      <c r="AY12" s="94">
        <v>2.6249185000000001E-3</v>
      </c>
      <c r="AZ12" s="94">
        <v>1.4444891999999999E-4</v>
      </c>
      <c r="BA12" s="94">
        <v>7.8912649999999994E-6</v>
      </c>
      <c r="BB12" s="94">
        <v>4.2792843000000002E-7</v>
      </c>
      <c r="BC12" s="94">
        <v>2.3040962999999999E-8</v>
      </c>
      <c r="BD12" s="94">
        <v>1.2322141000000001E-9</v>
      </c>
      <c r="BE12" s="94">
        <v>6.5475509999999996E-11</v>
      </c>
      <c r="BF12" s="94">
        <v>3.4579470000000001E-12</v>
      </c>
      <c r="BG12" s="94">
        <v>1.8156508000000001E-13</v>
      </c>
      <c r="BH12" s="94">
        <v>9.4806669999999992E-15</v>
      </c>
      <c r="BI12" s="94">
        <v>4.9243403999999996E-16</v>
      </c>
      <c r="BJ12" s="94">
        <v>2.5448592E-17</v>
      </c>
      <c r="BK12" s="94">
        <v>1.3088361999999999E-18</v>
      </c>
      <c r="BL12" s="94">
        <v>6.7004983999999997E-20</v>
      </c>
      <c r="BM12" s="94">
        <v>3.4152289999999997E-21</v>
      </c>
      <c r="BN12" s="94">
        <v>1.733445E-22</v>
      </c>
      <c r="BO12" s="94">
        <v>8.7631583999999999E-24</v>
      </c>
      <c r="BP12" s="94">
        <v>4.4131674999999998E-25</v>
      </c>
      <c r="BQ12" s="94">
        <v>2.2143938999999999E-26</v>
      </c>
      <c r="BR12" s="94">
        <v>1.1072501E-27</v>
      </c>
      <c r="BS12" s="94">
        <v>5.518122E-29</v>
      </c>
      <c r="BT12" s="94">
        <v>2.7412971999999998E-30</v>
      </c>
      <c r="BU12" s="94">
        <v>1.3576937000000001E-31</v>
      </c>
      <c r="BV12" s="94">
        <v>6.7047634000000003E-33</v>
      </c>
      <c r="BW12" s="94">
        <v>3.3013467E-34</v>
      </c>
      <c r="BX12" s="94">
        <v>1.6109526999999999E-35</v>
      </c>
      <c r="BY12" s="94">
        <v>7.4575639999999999E-37</v>
      </c>
      <c r="BZ12" s="94">
        <v>2.9751144E-38</v>
      </c>
      <c r="CA12" s="94">
        <v>0</v>
      </c>
      <c r="CB12" s="94">
        <v>0</v>
      </c>
      <c r="CC12" s="94">
        <v>0</v>
      </c>
      <c r="CD12" s="94">
        <v>0</v>
      </c>
      <c r="CE12" s="94">
        <v>0</v>
      </c>
      <c r="CF12" s="94">
        <v>0</v>
      </c>
      <c r="CG12" s="94">
        <v>0</v>
      </c>
      <c r="CH12" s="94">
        <v>0.14415996</v>
      </c>
      <c r="CI12" s="94">
        <v>0.54537416000000005</v>
      </c>
      <c r="CJ12" s="94">
        <v>0.61449279999999995</v>
      </c>
      <c r="CK12" s="94">
        <v>0.31147970000000003</v>
      </c>
      <c r="CL12" s="94">
        <v>4.7407949999999997E-2</v>
      </c>
      <c r="CM12" s="94">
        <v>2.624918E-3</v>
      </c>
      <c r="CN12" s="94">
        <v>1.4444887E-4</v>
      </c>
      <c r="CO12" s="94">
        <v>7.8912630000000006E-6</v>
      </c>
      <c r="CP12" s="94">
        <v>4.2792840000000001E-7</v>
      </c>
      <c r="CQ12" s="94">
        <v>2.3040954E-8</v>
      </c>
      <c r="CR12" s="94">
        <v>1.2322138E-9</v>
      </c>
      <c r="CS12" s="94">
        <v>6.5475489999999997E-11</v>
      </c>
      <c r="CT12" s="94">
        <v>3.4579465999999999E-12</v>
      </c>
      <c r="CU12" s="94">
        <v>1.8156505E-13</v>
      </c>
      <c r="CV12" s="94">
        <v>9.480663E-15</v>
      </c>
      <c r="CW12" s="94">
        <v>4.9243389999999998E-16</v>
      </c>
      <c r="CX12" s="94">
        <v>2.5448595E-17</v>
      </c>
      <c r="CY12" s="94">
        <v>1.3088367000000001E-18</v>
      </c>
      <c r="CZ12" s="94">
        <v>6.7005029999999999E-20</v>
      </c>
      <c r="DA12" s="94">
        <v>3.4152304000000003E-21</v>
      </c>
      <c r="DB12" s="94">
        <v>1.7334460000000001E-22</v>
      </c>
      <c r="DC12" s="94">
        <v>8.7631620000000002E-24</v>
      </c>
      <c r="DD12" s="94">
        <v>4.4131700000000004E-25</v>
      </c>
      <c r="DE12" s="94">
        <v>2.2143959000000001E-26</v>
      </c>
      <c r="DF12" s="94">
        <v>1.1072509E-27</v>
      </c>
      <c r="DG12" s="94">
        <v>5.5181262999999999E-29</v>
      </c>
      <c r="DH12" s="94">
        <v>2.7412995E-30</v>
      </c>
      <c r="DI12" s="94">
        <v>1.3576952000000001E-31</v>
      </c>
      <c r="DJ12" s="94">
        <v>6.70477E-33</v>
      </c>
      <c r="DK12" s="94">
        <v>3.3013444000000001E-34</v>
      </c>
      <c r="DL12" s="94">
        <v>1.6109397E-35</v>
      </c>
      <c r="DM12" s="94">
        <v>7.4575256999999998E-37</v>
      </c>
      <c r="DN12" s="94">
        <v>2.9751903999999999E-38</v>
      </c>
      <c r="DO12" s="94">
        <v>0</v>
      </c>
      <c r="DP12" s="94">
        <v>0</v>
      </c>
      <c r="DQ12" s="94">
        <v>0</v>
      </c>
      <c r="DR12" s="94">
        <v>0</v>
      </c>
      <c r="DS12" s="94">
        <v>0</v>
      </c>
      <c r="DT12" s="94">
        <v>0</v>
      </c>
      <c r="DU12" s="94">
        <v>0</v>
      </c>
      <c r="DV12" s="94">
        <v>0.14415991</v>
      </c>
      <c r="DW12" s="94">
        <v>0.54537389999999997</v>
      </c>
      <c r="DX12" s="94">
        <v>0.61449253999999998</v>
      </c>
      <c r="DY12" s="94">
        <v>0.31147956999999998</v>
      </c>
      <c r="DZ12" s="94">
        <v>4.7407946999999999E-2</v>
      </c>
      <c r="EA12" s="94">
        <v>2.6249182E-3</v>
      </c>
      <c r="EB12" s="94">
        <v>1.4444889999999999E-4</v>
      </c>
      <c r="EC12" s="94">
        <v>7.8912635000000003E-6</v>
      </c>
      <c r="ED12" s="94">
        <v>4.2792843000000002E-7</v>
      </c>
      <c r="EE12" s="94">
        <v>2.3040960000000001E-8</v>
      </c>
      <c r="EF12" s="94">
        <v>1.2322141999999999E-9</v>
      </c>
      <c r="EG12" s="94">
        <v>6.5475520000000002E-11</v>
      </c>
      <c r="EH12" s="94">
        <v>3.4579477000000001E-12</v>
      </c>
      <c r="EI12" s="94">
        <v>1.8156513999999999E-13</v>
      </c>
      <c r="EJ12" s="94">
        <v>9.4806690000000005E-15</v>
      </c>
      <c r="EK12" s="94">
        <v>4.9243410000000005E-16</v>
      </c>
      <c r="EL12" s="94">
        <v>2.5448619E-17</v>
      </c>
      <c r="EM12" s="94">
        <v>1.3088378E-18</v>
      </c>
      <c r="EN12" s="94">
        <v>6.7005080000000001E-20</v>
      </c>
      <c r="EO12" s="94">
        <v>3.4152332999999998E-21</v>
      </c>
      <c r="EP12" s="94">
        <v>1.7334471E-22</v>
      </c>
      <c r="EQ12" s="94">
        <v>8.7631693999999995E-24</v>
      </c>
      <c r="ER12" s="94">
        <v>4.413173E-25</v>
      </c>
      <c r="ES12" s="94">
        <v>2.2143967000000001E-26</v>
      </c>
      <c r="ET12" s="94">
        <v>1.1072515000000001E-27</v>
      </c>
      <c r="EU12" s="94">
        <v>5.5181275000000004E-29</v>
      </c>
      <c r="EV12" s="94">
        <v>2.7412989999999999E-30</v>
      </c>
      <c r="EW12" s="94">
        <v>1.3576948E-31</v>
      </c>
      <c r="EX12" s="94">
        <v>6.7047685E-33</v>
      </c>
      <c r="EY12" s="94">
        <v>3.3013435E-34</v>
      </c>
      <c r="EZ12" s="94">
        <v>1.6109397E-35</v>
      </c>
      <c r="FA12" s="94">
        <v>7.4575300000000001E-37</v>
      </c>
      <c r="FB12" s="94">
        <v>2.9751957000000003E-38</v>
      </c>
      <c r="FC12" s="94">
        <v>0</v>
      </c>
      <c r="FD12" s="94">
        <v>0</v>
      </c>
      <c r="FE12" s="94">
        <v>0</v>
      </c>
      <c r="FF12" s="94">
        <v>0</v>
      </c>
      <c r="FG12" s="94">
        <v>0</v>
      </c>
      <c r="FH12" s="94">
        <v>0</v>
      </c>
      <c r="FI12" s="94">
        <v>0</v>
      </c>
      <c r="FJ12" s="94">
        <v>0.14415981999999999</v>
      </c>
      <c r="FK12" s="94">
        <v>0.54537360000000001</v>
      </c>
      <c r="FL12" s="94">
        <v>0.61449224000000002</v>
      </c>
      <c r="FM12" s="94">
        <v>0.31147944999999999</v>
      </c>
      <c r="FN12" s="94">
        <v>4.7407918E-2</v>
      </c>
      <c r="FO12" s="94">
        <v>2.6249168E-3</v>
      </c>
      <c r="FP12" s="94">
        <v>1.4444879E-4</v>
      </c>
      <c r="FQ12" s="94">
        <v>7.8912569999999992E-6</v>
      </c>
      <c r="FR12" s="94">
        <v>4.2792806E-7</v>
      </c>
      <c r="FS12" s="94">
        <v>2.3040945E-8</v>
      </c>
      <c r="FT12" s="94">
        <v>1.2322134000000001E-9</v>
      </c>
      <c r="FU12" s="94">
        <v>6.5475465000000002E-11</v>
      </c>
      <c r="FV12" s="94">
        <v>3.4579449000000001E-12</v>
      </c>
      <c r="FW12" s="94">
        <v>1.8156494999999999E-13</v>
      </c>
      <c r="FX12" s="94">
        <v>9.4806600000000005E-15</v>
      </c>
      <c r="FY12" s="94">
        <v>4.9243383E-16</v>
      </c>
      <c r="FZ12" s="94">
        <v>2.5448595E-17</v>
      </c>
      <c r="GA12" s="94">
        <v>1.3088367999999999E-18</v>
      </c>
      <c r="GB12" s="94">
        <v>6.7005039999999994E-20</v>
      </c>
      <c r="GC12" s="94">
        <v>3.4152315999999996E-21</v>
      </c>
      <c r="GD12" s="94">
        <v>1.7334460000000001E-22</v>
      </c>
      <c r="GE12" s="94">
        <v>8.7631630000000004E-24</v>
      </c>
      <c r="GF12" s="94">
        <v>4.4131684E-25</v>
      </c>
      <c r="GG12" s="94">
        <v>2.2143947E-26</v>
      </c>
      <c r="GH12" s="94">
        <v>1.10725025E-27</v>
      </c>
      <c r="GI12" s="94">
        <v>5.518121E-29</v>
      </c>
      <c r="GJ12" s="94">
        <v>2.7412958999999998E-30</v>
      </c>
      <c r="GK12" s="94">
        <v>1.3576933E-31</v>
      </c>
      <c r="GL12" s="94">
        <v>6.7047634000000003E-33</v>
      </c>
      <c r="GM12" s="94">
        <v>3.3013425999999999E-34</v>
      </c>
      <c r="GN12" s="94">
        <v>1.6109404999999999E-35</v>
      </c>
      <c r="GO12" s="94">
        <v>7.4575395999999997E-37</v>
      </c>
      <c r="GP12" s="94">
        <v>2.9751995999999999E-38</v>
      </c>
      <c r="GQ12" s="94">
        <v>0</v>
      </c>
      <c r="GR12" s="94">
        <v>0</v>
      </c>
      <c r="GS12" s="94">
        <v>0</v>
      </c>
      <c r="GT12" s="94">
        <v>0</v>
      </c>
      <c r="GU12" s="94">
        <v>0</v>
      </c>
      <c r="GV12" s="94">
        <v>0</v>
      </c>
      <c r="GW12" s="94">
        <v>0</v>
      </c>
      <c r="GX12" s="94">
        <v>0.14415963000000001</v>
      </c>
      <c r="GY12" s="94">
        <v>0.545373</v>
      </c>
      <c r="GZ12" s="94">
        <v>0.61449176000000005</v>
      </c>
      <c r="HA12" s="94">
        <v>0.31147926999999997</v>
      </c>
      <c r="HB12" s="94">
        <v>4.7407894999999999E-2</v>
      </c>
      <c r="HC12" s="94">
        <v>2.6249153999999999E-3</v>
      </c>
      <c r="HD12" s="94">
        <v>1.4444870999999999E-4</v>
      </c>
      <c r="HE12" s="94">
        <v>7.8912520000000005E-6</v>
      </c>
      <c r="HF12" s="94">
        <v>4.2792771999999998E-7</v>
      </c>
      <c r="HG12" s="94">
        <v>2.3040926000000001E-8</v>
      </c>
      <c r="HH12" s="94">
        <v>1.2322121000000001E-9</v>
      </c>
      <c r="HI12" s="94">
        <v>6.5475410000000003E-11</v>
      </c>
      <c r="HJ12" s="94">
        <v>3.4579422999999998E-12</v>
      </c>
      <c r="HK12" s="94">
        <v>1.8156473999999999E-13</v>
      </c>
      <c r="HL12" s="94">
        <v>9.4806500000000007E-15</v>
      </c>
      <c r="HM12" s="94">
        <v>4.9243314000000002E-16</v>
      </c>
      <c r="HN12" s="94">
        <v>2.5448555999999999E-17</v>
      </c>
      <c r="HO12" s="94">
        <v>1.3088345E-18</v>
      </c>
      <c r="HP12" s="94">
        <v>6.7004929999999995E-20</v>
      </c>
      <c r="HQ12" s="94">
        <v>3.4152259999999999E-21</v>
      </c>
      <c r="HR12" s="94">
        <v>1.7334433E-22</v>
      </c>
      <c r="HS12" s="94">
        <v>8.7631466000000004E-24</v>
      </c>
      <c r="HT12" s="94">
        <v>4.4131606000000004E-25</v>
      </c>
      <c r="HU12" s="94">
        <v>2.2143908000000001E-26</v>
      </c>
      <c r="HV12" s="94">
        <v>1.1072484000000001E-27</v>
      </c>
      <c r="HW12" s="94">
        <v>5.5181129999999994E-29</v>
      </c>
      <c r="HX12" s="94">
        <v>2.7412925E-30</v>
      </c>
      <c r="HY12" s="94">
        <v>1.3576922999999999E-31</v>
      </c>
      <c r="HZ12" s="94">
        <v>6.7047604000000003E-33</v>
      </c>
      <c r="IA12" s="94">
        <v>3.3013396E-34</v>
      </c>
      <c r="IB12" s="94">
        <v>1.6109377E-35</v>
      </c>
      <c r="IC12" s="94">
        <v>7.4575216000000001E-37</v>
      </c>
      <c r="ID12" s="94">
        <v>2.9751949999999999E-38</v>
      </c>
      <c r="IE12" s="94">
        <v>0</v>
      </c>
      <c r="IF12" s="94">
        <v>0</v>
      </c>
      <c r="IG12" s="94">
        <v>0</v>
      </c>
      <c r="IH12" s="94">
        <v>0</v>
      </c>
      <c r="II12" s="94">
        <v>0</v>
      </c>
      <c r="IJ12" s="94">
        <v>0</v>
      </c>
      <c r="IK12" s="94">
        <v>0</v>
      </c>
      <c r="IL12" s="94">
        <v>0.14415955999999999</v>
      </c>
      <c r="IM12" s="94">
        <v>0.54537270000000004</v>
      </c>
      <c r="IN12" s="94">
        <v>0.61449134000000005</v>
      </c>
      <c r="IO12" s="94">
        <v>0.31147902999999999</v>
      </c>
      <c r="IP12" s="94">
        <v>4.7407873000000003E-2</v>
      </c>
      <c r="IQ12" s="94">
        <v>2.6249139999999999E-3</v>
      </c>
      <c r="IR12" s="94">
        <v>1.4444866E-4</v>
      </c>
      <c r="IS12" s="94">
        <v>7.8912479999999996E-6</v>
      </c>
      <c r="IT12" s="94">
        <v>4.2792745999999999E-7</v>
      </c>
      <c r="IU12" s="94">
        <v>2.3040898999999999E-8</v>
      </c>
      <c r="IV12" s="94">
        <v>1.2322106E-9</v>
      </c>
      <c r="IW12" s="94">
        <v>6.5475329999999995E-11</v>
      </c>
      <c r="IX12" s="94">
        <v>3.4579373000000002E-12</v>
      </c>
      <c r="IY12" s="94">
        <v>1.8156448000000001E-13</v>
      </c>
      <c r="IZ12" s="94">
        <v>9.4806350000000003E-15</v>
      </c>
      <c r="JA12" s="94">
        <v>4.924322E-16</v>
      </c>
      <c r="JB12" s="94">
        <v>2.5448506000000002E-17</v>
      </c>
      <c r="JC12" s="94">
        <v>1.3088319000000001E-18</v>
      </c>
      <c r="JD12" s="94">
        <v>6.7004789999999996E-20</v>
      </c>
      <c r="JE12" s="94">
        <v>3.4152190000000003E-21</v>
      </c>
      <c r="JF12" s="94">
        <v>1.7334399E-22</v>
      </c>
      <c r="JG12" s="94">
        <v>8.7631289999999998E-24</v>
      </c>
      <c r="JH12" s="94">
        <v>4.4131527000000001E-25</v>
      </c>
      <c r="JI12" s="94">
        <v>2.2143865999999999E-26</v>
      </c>
      <c r="JJ12" s="94">
        <v>1.1072469E-27</v>
      </c>
      <c r="JK12" s="94">
        <v>5.518105E-29</v>
      </c>
      <c r="JL12" s="94">
        <v>2.7412891000000001E-30</v>
      </c>
      <c r="JM12" s="94">
        <v>1.3576907999999999E-31</v>
      </c>
      <c r="JN12" s="94">
        <v>6.7047516000000006E-33</v>
      </c>
      <c r="JO12" s="94">
        <v>3.3013377999999998E-34</v>
      </c>
      <c r="JP12" s="94">
        <v>1.6109359999999999E-35</v>
      </c>
      <c r="JQ12" s="94">
        <v>7.4575030000000002E-37</v>
      </c>
      <c r="JR12" s="94">
        <v>2.9751844999999998E-38</v>
      </c>
      <c r="JS12" s="94">
        <v>0</v>
      </c>
      <c r="JT12" s="94">
        <v>0</v>
      </c>
      <c r="JU12" s="94">
        <v>0</v>
      </c>
      <c r="JV12" s="94">
        <v>0</v>
      </c>
      <c r="JW12" s="94">
        <v>0</v>
      </c>
      <c r="JX12" s="94">
        <v>0</v>
      </c>
      <c r="JY12" s="94">
        <v>0</v>
      </c>
      <c r="JZ12" s="94">
        <v>0.14415956999999999</v>
      </c>
      <c r="KA12" s="94">
        <v>0.54537259999999999</v>
      </c>
      <c r="KB12" s="94">
        <v>0.61449120000000002</v>
      </c>
      <c r="KC12" s="94">
        <v>0.31147900000000001</v>
      </c>
      <c r="KD12" s="94">
        <v>4.7407820000000003E-2</v>
      </c>
      <c r="KE12" s="94">
        <v>2.6249108000000001E-3</v>
      </c>
      <c r="KF12" s="94">
        <v>1.4444847E-4</v>
      </c>
      <c r="KG12" s="94">
        <v>7.8912380000000006E-6</v>
      </c>
      <c r="KH12" s="94">
        <v>4.2792703000000002E-7</v>
      </c>
      <c r="KI12" s="94">
        <v>2.3040869999999999E-8</v>
      </c>
      <c r="KJ12" s="94">
        <v>1.2322089000000001E-9</v>
      </c>
      <c r="KK12" s="94">
        <v>6.5475215999999994E-11</v>
      </c>
      <c r="KL12" s="94">
        <v>3.4579305999999999E-12</v>
      </c>
      <c r="KM12" s="94">
        <v>1.8156410999999999E-13</v>
      </c>
      <c r="KN12" s="94">
        <v>9.4806160000000005E-15</v>
      </c>
      <c r="KO12" s="94">
        <v>4.9243129999999996E-16</v>
      </c>
      <c r="KP12" s="94">
        <v>2.5448453000000001E-17</v>
      </c>
      <c r="KQ12" s="94">
        <v>1.3088296E-18</v>
      </c>
      <c r="KR12" s="94">
        <v>6.7004672999999998E-20</v>
      </c>
      <c r="KS12" s="94">
        <v>3.4152140000000002E-21</v>
      </c>
      <c r="KT12" s="94">
        <v>1.7334377000000001E-22</v>
      </c>
      <c r="KU12" s="94">
        <v>8.7631190000000004E-24</v>
      </c>
      <c r="KV12" s="94">
        <v>4.4131486999999998E-25</v>
      </c>
      <c r="KW12" s="94">
        <v>2.2143857000000001E-26</v>
      </c>
      <c r="KX12" s="94">
        <v>1.1072465999999999E-27</v>
      </c>
      <c r="KY12" s="94">
        <v>5.518105E-29</v>
      </c>
      <c r="KZ12" s="94">
        <v>2.7412891000000001E-30</v>
      </c>
      <c r="LA12" s="94">
        <v>1.3576898999999999E-31</v>
      </c>
      <c r="LB12" s="94">
        <v>6.704746E-33</v>
      </c>
      <c r="LC12" s="94">
        <v>3.3013347999999999E-34</v>
      </c>
      <c r="LD12" s="94">
        <v>1.6109357E-35</v>
      </c>
      <c r="LE12" s="94">
        <v>7.4575030000000002E-37</v>
      </c>
      <c r="LF12" s="94">
        <v>2.9751824999999999E-38</v>
      </c>
      <c r="LG12" s="94">
        <v>0</v>
      </c>
      <c r="LH12" s="94">
        <v>0</v>
      </c>
      <c r="LI12" s="94">
        <v>0</v>
      </c>
      <c r="LJ12" s="94">
        <v>0</v>
      </c>
      <c r="LK12" s="94">
        <v>0</v>
      </c>
      <c r="LL12" s="94">
        <v>0</v>
      </c>
      <c r="LM12" s="94">
        <v>0</v>
      </c>
      <c r="LN12" s="94">
        <v>0.14415939</v>
      </c>
      <c r="LO12" s="94">
        <v>0.54537254999999996</v>
      </c>
      <c r="LP12" s="94">
        <v>0.61449120000000002</v>
      </c>
      <c r="LQ12" s="94">
        <v>0.31147902999999999</v>
      </c>
      <c r="LR12" s="94">
        <v>4.7407825000000001E-2</v>
      </c>
      <c r="LS12" s="94">
        <v>2.6249108000000001E-3</v>
      </c>
      <c r="LT12" s="94">
        <v>1.4444843999999999E-4</v>
      </c>
      <c r="LU12" s="94">
        <v>7.8912339999999996E-6</v>
      </c>
      <c r="LV12" s="94">
        <v>4.2792684000000002E-7</v>
      </c>
      <c r="LW12" s="94">
        <v>2.3040865000000001E-8</v>
      </c>
      <c r="LX12" s="94">
        <v>1.2322082999999999E-9</v>
      </c>
      <c r="LY12" s="94">
        <v>6.5475173999999996E-11</v>
      </c>
      <c r="LZ12" s="94">
        <v>3.4579276999999999E-12</v>
      </c>
      <c r="MA12" s="94">
        <v>1.8156399000000001E-13</v>
      </c>
      <c r="MB12" s="94">
        <v>9.48061E-15</v>
      </c>
      <c r="MC12" s="94">
        <v>4.9243100000000001E-16</v>
      </c>
      <c r="MD12" s="94">
        <v>2.5448444999999999E-17</v>
      </c>
      <c r="ME12" s="94">
        <v>1.3088288E-18</v>
      </c>
      <c r="MF12" s="94">
        <v>6.7004629999999994E-20</v>
      </c>
      <c r="MG12" s="94">
        <v>3.4152126999999999E-21</v>
      </c>
      <c r="MH12" s="94">
        <v>1.7334379E-22</v>
      </c>
      <c r="MI12" s="94">
        <v>8.7631219999999997E-24</v>
      </c>
      <c r="MJ12" s="94">
        <v>4.4131507000000004E-25</v>
      </c>
      <c r="MK12" s="94">
        <v>2.2143865999999999E-26</v>
      </c>
      <c r="ML12" s="94">
        <v>1.1072471E-27</v>
      </c>
      <c r="MM12" s="94">
        <v>5.5181100000000004E-29</v>
      </c>
      <c r="MN12" s="94">
        <v>2.7412917999999999E-30</v>
      </c>
      <c r="MO12" s="94">
        <v>1.3576904999999999E-31</v>
      </c>
      <c r="MP12" s="94">
        <v>6.7047434999999995E-33</v>
      </c>
      <c r="MQ12" s="94">
        <v>3.301332E-34</v>
      </c>
      <c r="MR12" s="94">
        <v>1.6109351E-35</v>
      </c>
      <c r="MS12" s="94">
        <v>7.4575103999999997E-37</v>
      </c>
      <c r="MT12" s="94">
        <v>2.9751879E-38</v>
      </c>
      <c r="MU12" s="94">
        <v>0</v>
      </c>
      <c r="MV12" s="94">
        <v>0</v>
      </c>
      <c r="MW12" s="94">
        <v>0</v>
      </c>
      <c r="MX12" s="94">
        <v>0</v>
      </c>
      <c r="MY12" s="94">
        <v>0</v>
      </c>
      <c r="MZ12" s="94">
        <v>0</v>
      </c>
      <c r="NA12" s="94">
        <v>0</v>
      </c>
      <c r="NB12" s="94">
        <v>0.14415923999999999</v>
      </c>
      <c r="NC12" s="94">
        <v>0.54537259999999999</v>
      </c>
      <c r="ND12" s="94">
        <v>0.61449145999999999</v>
      </c>
      <c r="NE12" s="94">
        <v>0.31147902999999999</v>
      </c>
      <c r="NF12" s="94">
        <v>4.7407847000000003E-2</v>
      </c>
      <c r="NG12" s="94">
        <v>2.6249120000000001E-3</v>
      </c>
      <c r="NH12" s="94">
        <v>1.4444847999999999E-4</v>
      </c>
      <c r="NI12" s="94">
        <v>7.8912369999999995E-6</v>
      </c>
      <c r="NJ12" s="94">
        <v>4.2792694999999999E-7</v>
      </c>
      <c r="NK12" s="94">
        <v>2.3040869999999999E-8</v>
      </c>
      <c r="NL12" s="94">
        <v>1.2322088000000001E-9</v>
      </c>
      <c r="NM12" s="94">
        <v>6.5475190000000005E-11</v>
      </c>
      <c r="NN12" s="94">
        <v>3.4579276999999999E-12</v>
      </c>
      <c r="NO12" s="94">
        <v>1.8156394000000001E-13</v>
      </c>
      <c r="NP12" s="94">
        <v>9.4806070000000006E-15</v>
      </c>
      <c r="NQ12" s="94">
        <v>4.9243090000000003E-16</v>
      </c>
      <c r="NR12" s="94">
        <v>2.5448441999999999E-17</v>
      </c>
      <c r="NS12" s="94">
        <v>1.3088291E-18</v>
      </c>
      <c r="NT12" s="94">
        <v>6.7004660000000005E-20</v>
      </c>
      <c r="NU12" s="94">
        <v>3.4152140000000002E-21</v>
      </c>
      <c r="NV12" s="94">
        <v>1.7334384E-22</v>
      </c>
      <c r="NW12" s="94">
        <v>8.7631279999999996E-24</v>
      </c>
      <c r="NX12" s="94">
        <v>4.4131537E-25</v>
      </c>
      <c r="NY12" s="94">
        <v>2.2143874E-26</v>
      </c>
      <c r="NZ12" s="94">
        <v>1.1072473E-27</v>
      </c>
      <c r="OA12" s="94">
        <v>5.5181100000000004E-29</v>
      </c>
      <c r="OB12" s="94">
        <v>2.7412915999999999E-30</v>
      </c>
      <c r="OC12" s="94">
        <v>1.3576907999999999E-31</v>
      </c>
      <c r="OD12" s="94">
        <v>6.7047440000000004E-33</v>
      </c>
      <c r="OE12" s="94">
        <v>3.3013306999999998E-34</v>
      </c>
      <c r="OF12" s="94">
        <v>1.6109345E-35</v>
      </c>
      <c r="OG12" s="94">
        <v>7.4575119999999996E-37</v>
      </c>
      <c r="OH12" s="94">
        <v>2.9751918000000001E-38</v>
      </c>
      <c r="OI12" s="94">
        <v>0</v>
      </c>
      <c r="OJ12" s="94">
        <v>0</v>
      </c>
      <c r="OK12" s="94">
        <v>0</v>
      </c>
      <c r="OL12" s="94">
        <v>0</v>
      </c>
      <c r="OM12" s="94">
        <v>0</v>
      </c>
      <c r="ON12" s="94">
        <v>0</v>
      </c>
      <c r="OO12" s="94">
        <v>0</v>
      </c>
      <c r="OP12" s="94">
        <v>0.14415912</v>
      </c>
      <c r="OQ12" s="94">
        <v>0.54537279999999999</v>
      </c>
      <c r="OR12" s="94">
        <v>0.61449169999999997</v>
      </c>
      <c r="OS12" s="94">
        <v>0.31147914999999998</v>
      </c>
      <c r="OT12" s="94">
        <v>4.7407879999999999E-2</v>
      </c>
      <c r="OU12" s="94">
        <v>2.6249143E-3</v>
      </c>
      <c r="OV12" s="94">
        <v>1.4444862999999999E-4</v>
      </c>
      <c r="OW12" s="94">
        <v>7.8912449999999997E-6</v>
      </c>
      <c r="OX12" s="94">
        <v>4.2792723E-7</v>
      </c>
      <c r="OY12" s="94">
        <v>2.3040892E-8</v>
      </c>
      <c r="OZ12" s="94">
        <v>1.2322098E-9</v>
      </c>
      <c r="PA12" s="94">
        <v>6.5475239999999995E-11</v>
      </c>
      <c r="PB12" s="94">
        <v>3.4579310000000002E-12</v>
      </c>
      <c r="PC12" s="94">
        <v>1.8156413000000001E-13</v>
      </c>
      <c r="PD12" s="94">
        <v>9.4806144999999992E-15</v>
      </c>
      <c r="PE12" s="94">
        <v>4.9243129999999996E-16</v>
      </c>
      <c r="PF12" s="94">
        <v>2.5448465000000002E-17</v>
      </c>
      <c r="PG12" s="94">
        <v>1.3088303E-18</v>
      </c>
      <c r="PH12" s="94">
        <v>6.7004720000000003E-20</v>
      </c>
      <c r="PI12" s="94">
        <v>3.4152175000000001E-21</v>
      </c>
      <c r="PJ12" s="94">
        <v>1.7334399E-22</v>
      </c>
      <c r="PK12" s="94">
        <v>8.7631339999999995E-24</v>
      </c>
      <c r="PL12" s="94">
        <v>4.4131580000000002E-25</v>
      </c>
      <c r="PM12" s="94">
        <v>2.2143894000000001E-26</v>
      </c>
      <c r="PN12" s="94">
        <v>1.1072478E-27</v>
      </c>
      <c r="PO12" s="94">
        <v>5.5181106999999997E-29</v>
      </c>
      <c r="PP12" s="94">
        <v>2.7412915999999999E-30</v>
      </c>
      <c r="PQ12" s="94">
        <v>1.3576913999999999E-31</v>
      </c>
      <c r="PR12" s="94">
        <v>6.7047500000000005E-33</v>
      </c>
      <c r="PS12" s="94">
        <v>3.3013347999999999E-34</v>
      </c>
      <c r="PT12" s="94">
        <v>1.6109355000000001E-35</v>
      </c>
      <c r="PU12" s="94">
        <v>7.4575160000000003E-37</v>
      </c>
      <c r="PV12" s="94">
        <v>2.9751934999999999E-38</v>
      </c>
      <c r="PW12" s="94">
        <v>0</v>
      </c>
      <c r="PX12" s="94">
        <v>0</v>
      </c>
      <c r="PY12" s="94">
        <v>0</v>
      </c>
      <c r="PZ12" s="94">
        <v>0</v>
      </c>
      <c r="QA12" s="94">
        <v>0</v>
      </c>
      <c r="QB12" s="94">
        <v>0</v>
      </c>
      <c r="QC12" s="94">
        <v>0</v>
      </c>
      <c r="QD12" s="94">
        <v>0.14415898999999999</v>
      </c>
      <c r="QE12" s="94">
        <v>0.54537296000000002</v>
      </c>
      <c r="QF12" s="94">
        <v>0.61449209999999999</v>
      </c>
      <c r="QG12" s="94">
        <v>0.31147926999999997</v>
      </c>
      <c r="QH12" s="94">
        <v>4.7407909999999998E-2</v>
      </c>
      <c r="QI12" s="94">
        <v>2.6249161000000002E-3</v>
      </c>
      <c r="QJ12" s="94">
        <v>1.4444877E-4</v>
      </c>
      <c r="QK12" s="94">
        <v>7.8912539999999993E-6</v>
      </c>
      <c r="QL12" s="94">
        <v>4.2792771999999998E-7</v>
      </c>
      <c r="QM12" s="94">
        <v>2.3040913E-8</v>
      </c>
      <c r="QN12" s="94">
        <v>1.2322111E-9</v>
      </c>
      <c r="QO12" s="94">
        <v>6.5475309999999997E-11</v>
      </c>
      <c r="QP12" s="94">
        <v>3.4579351000000001E-12</v>
      </c>
      <c r="QQ12" s="94">
        <v>1.8156433E-13</v>
      </c>
      <c r="QR12" s="94">
        <v>9.4806229999999993E-15</v>
      </c>
      <c r="QS12" s="94">
        <v>4.9243175999999998E-16</v>
      </c>
      <c r="QT12" s="94">
        <v>2.544849E-17</v>
      </c>
      <c r="QU12" s="94">
        <v>1.3088316E-18</v>
      </c>
      <c r="QV12" s="94">
        <v>6.7004789999999996E-20</v>
      </c>
      <c r="QW12" s="94">
        <v>3.4152202999999999E-21</v>
      </c>
      <c r="QX12" s="94">
        <v>1.7334414000000001E-22</v>
      </c>
      <c r="QY12" s="94">
        <v>8.7631409999999997E-24</v>
      </c>
      <c r="QZ12" s="94">
        <v>4.4131599999999999E-25</v>
      </c>
      <c r="RA12" s="94">
        <v>2.2143905999999999E-26</v>
      </c>
      <c r="RB12" s="94">
        <v>1.1072483E-27</v>
      </c>
      <c r="RC12" s="94">
        <v>5.5181120000000005E-29</v>
      </c>
      <c r="RD12" s="94">
        <v>2.7412915999999999E-30</v>
      </c>
      <c r="RE12" s="94">
        <v>1.3576919999999999E-31</v>
      </c>
      <c r="RF12" s="94">
        <v>6.7047569999999996E-33</v>
      </c>
      <c r="RG12" s="94">
        <v>3.3013403000000001E-34</v>
      </c>
      <c r="RH12" s="94">
        <v>1.6109391E-35</v>
      </c>
      <c r="RI12" s="94">
        <v>7.4575296999999996E-37</v>
      </c>
      <c r="RJ12" s="94">
        <v>2.9751969999999998E-38</v>
      </c>
      <c r="RK12" s="94">
        <v>0</v>
      </c>
      <c r="RL12" s="94">
        <v>0</v>
      </c>
      <c r="RM12" s="94">
        <v>0</v>
      </c>
      <c r="RN12" s="94">
        <v>0</v>
      </c>
      <c r="RO12" s="94">
        <v>0</v>
      </c>
      <c r="RP12" s="94">
        <v>0</v>
      </c>
      <c r="RQ12" s="94">
        <v>0</v>
      </c>
      <c r="RR12" s="94">
        <v>0.14415892999999999</v>
      </c>
      <c r="RS12" s="94">
        <v>0.54537296000000002</v>
      </c>
      <c r="RT12" s="94">
        <v>0.61449224000000002</v>
      </c>
      <c r="RU12" s="94">
        <v>0.31147926999999997</v>
      </c>
      <c r="RV12" s="94">
        <v>4.7407924999999997E-2</v>
      </c>
      <c r="RW12" s="94">
        <v>2.6249168E-3</v>
      </c>
      <c r="RX12" s="94">
        <v>1.4444880000000001E-4</v>
      </c>
      <c r="RY12" s="94">
        <v>7.8912589999999997E-6</v>
      </c>
      <c r="RZ12" s="94">
        <v>4.2792793999999999E-7</v>
      </c>
      <c r="SA12" s="94">
        <v>2.3040929999999999E-8</v>
      </c>
      <c r="SB12" s="94">
        <v>1.2322119E-9</v>
      </c>
      <c r="SC12" s="94">
        <v>6.547536E-11</v>
      </c>
      <c r="SD12" s="94">
        <v>3.4579377E-12</v>
      </c>
      <c r="SE12" s="94">
        <v>1.8156448000000001E-13</v>
      </c>
      <c r="SF12" s="94">
        <v>9.4806289999999998E-15</v>
      </c>
      <c r="SG12" s="94">
        <v>4.9243203000000003E-16</v>
      </c>
      <c r="SH12" s="94">
        <v>2.5448496E-17</v>
      </c>
      <c r="SI12" s="94">
        <v>1.3088319000000001E-18</v>
      </c>
      <c r="SJ12" s="94">
        <v>6.7004809999999999E-20</v>
      </c>
      <c r="SK12" s="94">
        <v>3.4152202999999999E-21</v>
      </c>
      <c r="SL12" s="94">
        <v>1.7334411999999999E-22</v>
      </c>
      <c r="SM12" s="94">
        <v>8.7631370000000002E-24</v>
      </c>
      <c r="SN12" s="94">
        <v>4.4131580000000002E-25</v>
      </c>
      <c r="SO12" s="94">
        <v>2.2143898999999999E-26</v>
      </c>
      <c r="SP12" s="94">
        <v>1.1072482E-27</v>
      </c>
      <c r="SQ12" s="94">
        <v>5.5181120000000005E-29</v>
      </c>
      <c r="SR12" s="94">
        <v>2.7412915999999999E-30</v>
      </c>
      <c r="SS12" s="94">
        <v>1.3576919000000001E-31</v>
      </c>
      <c r="ST12" s="94">
        <v>6.704758E-33</v>
      </c>
      <c r="SU12" s="94">
        <v>3.3013425999999999E-34</v>
      </c>
      <c r="SV12" s="94">
        <v>1.6109404999999999E-35</v>
      </c>
      <c r="SW12" s="94">
        <v>7.4575382000000004E-37</v>
      </c>
      <c r="SX12" s="94">
        <v>2.9751987999999998E-38</v>
      </c>
      <c r="SY12" s="94">
        <v>0</v>
      </c>
      <c r="SZ12" s="94">
        <v>0</v>
      </c>
      <c r="TA12" s="94">
        <v>0</v>
      </c>
      <c r="TB12" s="94">
        <v>0</v>
      </c>
      <c r="TC12" s="94">
        <v>0</v>
      </c>
      <c r="TD12" s="94">
        <v>0</v>
      </c>
      <c r="TE12" s="94">
        <v>0</v>
      </c>
      <c r="TF12" s="94">
        <v>0.14415886</v>
      </c>
      <c r="TG12" s="94">
        <v>0.54537310000000006</v>
      </c>
      <c r="TH12" s="94">
        <v>0.6144925</v>
      </c>
      <c r="TI12" s="94">
        <v>0.31147944999999999</v>
      </c>
      <c r="TJ12" s="94">
        <v>4.7407961999999998E-2</v>
      </c>
      <c r="TK12" s="94">
        <v>2.6249185000000001E-3</v>
      </c>
      <c r="TL12" s="94">
        <v>1.4444889999999999E-4</v>
      </c>
      <c r="TM12" s="94">
        <v>7.8912635000000003E-6</v>
      </c>
      <c r="TN12" s="94">
        <v>4.2792843000000002E-7</v>
      </c>
      <c r="TO12" s="94">
        <v>2.3040958000000001E-8</v>
      </c>
      <c r="TP12" s="94">
        <v>1.2322135999999999E-9</v>
      </c>
      <c r="TQ12" s="94">
        <v>6.547545E-11</v>
      </c>
      <c r="TR12" s="94">
        <v>3.4579424999999999E-12</v>
      </c>
      <c r="TS12" s="94">
        <v>1.8156471000000001E-13</v>
      </c>
      <c r="TT12" s="94">
        <v>9.4806420000000006E-15</v>
      </c>
      <c r="TU12" s="94">
        <v>4.9243256000000003E-16</v>
      </c>
      <c r="TV12" s="94">
        <v>2.5448513E-17</v>
      </c>
      <c r="TW12" s="94">
        <v>1.3088324E-18</v>
      </c>
      <c r="TX12" s="94">
        <v>6.7004819999999995E-20</v>
      </c>
      <c r="TY12" s="94">
        <v>3.4152216000000003E-21</v>
      </c>
      <c r="TZ12" s="94">
        <v>1.7334413E-22</v>
      </c>
      <c r="UA12" s="94">
        <v>8.763136E-24</v>
      </c>
      <c r="UB12" s="94">
        <v>4.4131580000000002E-25</v>
      </c>
      <c r="UC12" s="94">
        <v>2.2143901999999999E-26</v>
      </c>
      <c r="UD12" s="94">
        <v>1.1072486000000001E-27</v>
      </c>
      <c r="UE12" s="94">
        <v>5.5181159999999996E-29</v>
      </c>
      <c r="UF12" s="94">
        <v>2.7412945999999999E-30</v>
      </c>
      <c r="UG12" s="94">
        <v>1.3576933E-31</v>
      </c>
      <c r="UH12" s="94">
        <v>6.7047659999999996E-33</v>
      </c>
      <c r="UI12" s="94">
        <v>3.3013472E-34</v>
      </c>
      <c r="UJ12" s="94">
        <v>1.6109428E-35</v>
      </c>
      <c r="UK12" s="94">
        <v>7.4575490000000003E-37</v>
      </c>
      <c r="UL12" s="94">
        <v>2.9752023999999999E-38</v>
      </c>
      <c r="UM12" s="94">
        <v>0</v>
      </c>
      <c r="UN12" s="94">
        <v>0</v>
      </c>
      <c r="UO12" s="94">
        <v>0</v>
      </c>
      <c r="UP12" s="94">
        <v>0</v>
      </c>
      <c r="UQ12" s="94">
        <v>0</v>
      </c>
      <c r="UR12" s="94">
        <v>0</v>
      </c>
      <c r="US12" s="94">
        <v>0</v>
      </c>
      <c r="UT12" s="94">
        <v>0.14415900000000001</v>
      </c>
      <c r="UU12" s="94">
        <v>0.54537310000000006</v>
      </c>
      <c r="UV12" s="94">
        <v>0.61449264999999997</v>
      </c>
      <c r="UW12" s="94">
        <v>0.31147956999999998</v>
      </c>
      <c r="UX12" s="94">
        <v>4.7407970000000001E-2</v>
      </c>
      <c r="UY12" s="94">
        <v>2.6249202999999999E-3</v>
      </c>
      <c r="UZ12" s="94">
        <v>1.4444902E-4</v>
      </c>
      <c r="VA12" s="94">
        <v>7.8912679999999993E-6</v>
      </c>
      <c r="VB12" s="94">
        <v>4.2792863E-7</v>
      </c>
      <c r="VC12" s="94">
        <v>2.3040977E-8</v>
      </c>
      <c r="VD12" s="94">
        <v>1.2322147000000001E-9</v>
      </c>
      <c r="VE12" s="94">
        <v>6.5475520000000002E-11</v>
      </c>
      <c r="VF12" s="94">
        <v>3.4579457000000002E-12</v>
      </c>
      <c r="VG12" s="94">
        <v>1.8156489E-13</v>
      </c>
      <c r="VH12" s="94">
        <v>9.4806500000000007E-15</v>
      </c>
      <c r="VI12" s="94">
        <v>4.9243289999999997E-16</v>
      </c>
      <c r="VJ12" s="94">
        <v>2.5448523999999999E-17</v>
      </c>
      <c r="VK12" s="94">
        <v>1.3088327999999999E-18</v>
      </c>
      <c r="VL12" s="94">
        <v>6.7004830000000003E-20</v>
      </c>
      <c r="VM12" s="94">
        <v>3.4152216000000003E-21</v>
      </c>
      <c r="VN12" s="94">
        <v>1.7334411999999999E-22</v>
      </c>
      <c r="VO12" s="94">
        <v>8.7631354999999999E-24</v>
      </c>
      <c r="VP12" s="94">
        <v>4.4131560000000004E-25</v>
      </c>
      <c r="VQ12" s="94">
        <v>2.2143886000000001E-26</v>
      </c>
      <c r="VR12" s="94">
        <v>1.1072479E-27</v>
      </c>
      <c r="VS12" s="94">
        <v>5.5181149999999996E-29</v>
      </c>
      <c r="VT12" s="94">
        <v>2.7412958999999998E-30</v>
      </c>
      <c r="VU12" s="94">
        <v>1.3576943000000001E-31</v>
      </c>
      <c r="VV12" s="94">
        <v>6.7047740000000005E-33</v>
      </c>
      <c r="VW12" s="94">
        <v>3.3013499999999999E-34</v>
      </c>
      <c r="VX12" s="94">
        <v>1.610944E-35</v>
      </c>
      <c r="VY12" s="94">
        <v>7.4575544000000003E-37</v>
      </c>
      <c r="VZ12" s="94">
        <v>2.975204E-38</v>
      </c>
      <c r="WA12" s="94">
        <v>0</v>
      </c>
      <c r="WB12" s="94">
        <v>0</v>
      </c>
      <c r="WC12" s="94">
        <v>0</v>
      </c>
      <c r="WD12" s="94">
        <v>0</v>
      </c>
      <c r="WE12" s="94">
        <v>0</v>
      </c>
      <c r="WF12" s="94">
        <v>0</v>
      </c>
      <c r="WG12" s="94">
        <v>0</v>
      </c>
      <c r="WH12" s="94">
        <v>0.14415923999999999</v>
      </c>
      <c r="WI12" s="94">
        <v>0.54537314000000003</v>
      </c>
      <c r="WJ12" s="94">
        <v>0.6144925</v>
      </c>
      <c r="WK12" s="94">
        <v>0.31147979999999997</v>
      </c>
      <c r="WL12" s="94">
        <v>4.7408025999999999E-2</v>
      </c>
      <c r="WM12" s="94">
        <v>2.6249226999999998E-3</v>
      </c>
      <c r="WN12" s="94">
        <v>1.4444916000000001E-4</v>
      </c>
      <c r="WO12" s="94">
        <v>7.891278E-6</v>
      </c>
      <c r="WP12" s="94">
        <v>4.2792914E-7</v>
      </c>
      <c r="WQ12" s="94">
        <v>2.3040994999999999E-8</v>
      </c>
      <c r="WR12" s="94">
        <v>1.2322159E-9</v>
      </c>
      <c r="WS12" s="94">
        <v>6.5475579999999998E-11</v>
      </c>
      <c r="WT12" s="94">
        <v>3.4579499000000002E-12</v>
      </c>
      <c r="WU12" s="94">
        <v>1.8156508999999999E-13</v>
      </c>
      <c r="WV12" s="94">
        <v>9.4806585000000008E-15</v>
      </c>
      <c r="WW12" s="94">
        <v>4.9243329999999999E-16</v>
      </c>
      <c r="WX12" s="94">
        <v>2.5448546E-17</v>
      </c>
      <c r="WY12" s="94">
        <v>1.3088334999999999E-18</v>
      </c>
      <c r="WZ12" s="94">
        <v>6.7004853999999994E-20</v>
      </c>
      <c r="XA12" s="94">
        <v>3.415222E-21</v>
      </c>
      <c r="XB12" s="94">
        <v>1.7334411999999999E-22</v>
      </c>
      <c r="XC12" s="94">
        <v>8.7631370000000002E-24</v>
      </c>
      <c r="XD12" s="94">
        <v>4.4131566E-25</v>
      </c>
      <c r="XE12" s="94">
        <v>2.2143887999999999E-26</v>
      </c>
      <c r="XF12" s="94">
        <v>1.1072481E-27</v>
      </c>
      <c r="XG12" s="94">
        <v>5.5181154999999996E-29</v>
      </c>
      <c r="XH12" s="94">
        <v>2.7412971999999998E-30</v>
      </c>
      <c r="XI12" s="94">
        <v>1.3576957E-31</v>
      </c>
      <c r="XJ12" s="94">
        <v>6.7047809999999996E-33</v>
      </c>
      <c r="XK12" s="94">
        <v>3.3013535999999999E-34</v>
      </c>
      <c r="XL12" s="94">
        <v>1.6109451000000001E-35</v>
      </c>
      <c r="XM12" s="94">
        <v>7.4575575000000003E-37</v>
      </c>
      <c r="XN12" s="94">
        <v>2.9752051999999998E-38</v>
      </c>
      <c r="XO12" s="94">
        <v>0</v>
      </c>
      <c r="XP12" s="94">
        <v>0</v>
      </c>
      <c r="XQ12" s="94">
        <v>0</v>
      </c>
      <c r="XR12" s="94">
        <v>0</v>
      </c>
      <c r="XS12" s="94">
        <v>0</v>
      </c>
      <c r="XT12" s="94">
        <v>0</v>
      </c>
      <c r="XU12" s="94">
        <v>0</v>
      </c>
      <c r="XV12" s="94">
        <v>0.14415966</v>
      </c>
      <c r="XW12" s="94">
        <v>0.54537343999999999</v>
      </c>
      <c r="XX12" s="94">
        <v>0.61449264999999997</v>
      </c>
      <c r="XY12" s="94">
        <v>0.31147984000000001</v>
      </c>
      <c r="XZ12" s="94">
        <v>4.7408039999999999E-2</v>
      </c>
      <c r="YA12" s="94">
        <v>2.6249239999999998E-3</v>
      </c>
      <c r="YB12" s="94">
        <v>1.4444927999999999E-4</v>
      </c>
      <c r="YC12" s="94">
        <v>7.8912850000000008E-6</v>
      </c>
      <c r="YD12" s="94">
        <v>4.2792954000000002E-7</v>
      </c>
      <c r="YE12" s="94">
        <v>2.3041018E-8</v>
      </c>
      <c r="YF12" s="94">
        <v>1.232217E-9</v>
      </c>
      <c r="YG12" s="94">
        <v>6.5475645999999997E-11</v>
      </c>
      <c r="YH12" s="94">
        <v>3.4579533000000001E-12</v>
      </c>
      <c r="YI12" s="94">
        <v>1.8156527999999999E-13</v>
      </c>
      <c r="YJ12" s="94">
        <v>9.4806700000000003E-15</v>
      </c>
      <c r="YK12" s="94">
        <v>4.9243383E-16</v>
      </c>
      <c r="YL12" s="94">
        <v>2.5448576000000001E-17</v>
      </c>
      <c r="YM12" s="94">
        <v>1.3088347999999999E-18</v>
      </c>
      <c r="YN12" s="94">
        <v>6.700489E-20</v>
      </c>
      <c r="YO12" s="94">
        <v>3.4152244000000001E-21</v>
      </c>
      <c r="YP12" s="94">
        <v>1.7334423999999999E-22</v>
      </c>
      <c r="YQ12" s="94">
        <v>8.7631466000000004E-24</v>
      </c>
      <c r="YR12" s="94">
        <v>4.4131619999999996E-25</v>
      </c>
      <c r="YS12" s="94">
        <v>2.2143923000000001E-26</v>
      </c>
      <c r="YT12" s="94">
        <v>1.1072498E-27</v>
      </c>
      <c r="YU12" s="94">
        <v>5.5181250000000002E-29</v>
      </c>
      <c r="YV12" s="94">
        <v>2.7413023E-30</v>
      </c>
      <c r="YW12" s="94">
        <v>1.3576989E-31</v>
      </c>
      <c r="YX12" s="94">
        <v>6.7048000000000001E-33</v>
      </c>
      <c r="YY12" s="94">
        <v>3.3013633000000002E-34</v>
      </c>
      <c r="YZ12" s="94">
        <v>1.6109499E-35</v>
      </c>
      <c r="ZA12" s="94">
        <v>7.4575730000000001E-37</v>
      </c>
      <c r="ZB12" s="94">
        <v>2.9752094000000001E-38</v>
      </c>
      <c r="ZC12" s="94">
        <v>0</v>
      </c>
      <c r="ZD12" s="94">
        <v>0</v>
      </c>
      <c r="ZE12" s="94">
        <v>0</v>
      </c>
      <c r="ZF12" s="94">
        <v>0</v>
      </c>
      <c r="ZG12" s="94">
        <v>0</v>
      </c>
      <c r="ZH12" s="94">
        <v>0</v>
      </c>
      <c r="ZI12" s="94">
        <v>0</v>
      </c>
      <c r="ZJ12" s="94">
        <v>0.14415975</v>
      </c>
      <c r="ZK12" s="94">
        <v>0.54537369999999996</v>
      </c>
      <c r="ZL12" s="94">
        <v>0.61449295000000004</v>
      </c>
      <c r="ZM12" s="94">
        <v>0.31148005000000001</v>
      </c>
      <c r="ZN12" s="94">
        <v>4.7408074000000001E-2</v>
      </c>
      <c r="ZO12" s="94">
        <v>2.6249238000000002E-3</v>
      </c>
      <c r="ZP12" s="94">
        <v>1.4444927E-4</v>
      </c>
      <c r="ZQ12" s="94">
        <v>7.8912850000000008E-6</v>
      </c>
      <c r="ZR12" s="94">
        <v>4.2792968E-7</v>
      </c>
      <c r="ZS12" s="94">
        <v>2.3041022999999998E-8</v>
      </c>
      <c r="ZT12" s="94">
        <v>1.2322176E-9</v>
      </c>
      <c r="ZU12" s="94">
        <v>6.5475709999999995E-11</v>
      </c>
      <c r="ZV12" s="94">
        <v>3.457958E-12</v>
      </c>
      <c r="ZW12" s="94">
        <v>1.8156567000000001E-13</v>
      </c>
      <c r="ZX12" s="94">
        <v>9.4806975000000001E-15</v>
      </c>
      <c r="ZY12" s="94">
        <v>4.9243580000000004E-16</v>
      </c>
      <c r="ZZ12" s="94">
        <v>2.5448705000000001E-17</v>
      </c>
      <c r="AAA12" s="94">
        <v>1.3088429999999999E-18</v>
      </c>
      <c r="AAB12" s="94">
        <v>6.7005389999999997E-20</v>
      </c>
      <c r="AAC12" s="94">
        <v>3.4152539999999999E-21</v>
      </c>
      <c r="AAD12" s="94">
        <v>1.7334603999999999E-22</v>
      </c>
      <c r="AAE12" s="94">
        <v>8.7632510000000003E-24</v>
      </c>
      <c r="AAF12" s="94">
        <v>4.4132260000000002E-25</v>
      </c>
      <c r="AAG12" s="94">
        <v>2.2144297999999999E-26</v>
      </c>
      <c r="AAH12" s="94">
        <v>1.1072714E-27</v>
      </c>
      <c r="AAI12" s="94">
        <v>5.5182470000000004E-29</v>
      </c>
      <c r="AAJ12" s="94">
        <v>2.7413699999999998E-30</v>
      </c>
      <c r="AAK12" s="94">
        <v>1.3577362000000001E-31</v>
      </c>
      <c r="AAL12" s="94">
        <v>6.705006E-33</v>
      </c>
      <c r="AAM12" s="94">
        <v>3.3014767000000001E-34</v>
      </c>
      <c r="AAN12" s="94">
        <v>1.6110124E-35</v>
      </c>
      <c r="AAO12" s="94">
        <v>7.4577720000000002E-37</v>
      </c>
      <c r="AAP12" s="94">
        <v>2.9752794999999999E-38</v>
      </c>
      <c r="AAQ12" s="94">
        <v>0</v>
      </c>
      <c r="AAR12" s="94">
        <v>0</v>
      </c>
      <c r="AAS12" s="94">
        <v>0</v>
      </c>
      <c r="AAT12" s="94">
        <v>0</v>
      </c>
      <c r="AAU12" s="94">
        <v>0</v>
      </c>
      <c r="AAV12" s="94">
        <v>0</v>
      </c>
      <c r="AAW12" s="94">
        <v>0</v>
      </c>
      <c r="AAX12" s="94">
        <v>0.14415908</v>
      </c>
      <c r="AAY12" s="94">
        <v>0.54537283999999997</v>
      </c>
      <c r="AAZ12" s="94">
        <v>0.61449253999999998</v>
      </c>
      <c r="ABA12" s="94">
        <v>0.31147989999999998</v>
      </c>
      <c r="ABB12" s="94">
        <v>4.740809E-2</v>
      </c>
      <c r="ABC12" s="94">
        <v>2.6249260000000001E-3</v>
      </c>
      <c r="ABD12" s="94">
        <v>1.4444934E-4</v>
      </c>
      <c r="ABE12" s="94">
        <v>7.8912880000000007E-6</v>
      </c>
      <c r="ABF12" s="94">
        <v>4.2792980000000001E-7</v>
      </c>
      <c r="ABG12" s="94">
        <v>2.3041035999999999E-8</v>
      </c>
      <c r="ABH12" s="94">
        <v>1.2322183E-9</v>
      </c>
      <c r="ABI12" s="94">
        <v>6.5475729999999994E-11</v>
      </c>
      <c r="ABJ12" s="94">
        <v>3.4579591999999999E-12</v>
      </c>
      <c r="ABK12" s="94">
        <v>1.8156573E-13</v>
      </c>
      <c r="ABL12" s="94">
        <v>9.4806999999999996E-15</v>
      </c>
      <c r="ABM12" s="94">
        <v>4.9243572999999995E-16</v>
      </c>
      <c r="ABN12" s="94">
        <v>2.5448701E-17</v>
      </c>
      <c r="ABO12" s="94">
        <v>1.3088423999999999E-18</v>
      </c>
      <c r="ABP12" s="94">
        <v>6.7005365000000002E-20</v>
      </c>
      <c r="ABQ12" s="94">
        <v>3.4152522000000003E-21</v>
      </c>
      <c r="ABR12" s="94">
        <v>1.7334594E-22</v>
      </c>
      <c r="ABS12" s="94">
        <v>8.7632429999999999E-24</v>
      </c>
      <c r="ABT12" s="94">
        <v>4.4132209999999999E-25</v>
      </c>
      <c r="ABU12" s="94">
        <v>2.2144267000000001E-26</v>
      </c>
      <c r="ABV12" s="94">
        <v>1.1072703000000001E-27</v>
      </c>
      <c r="ABW12" s="94">
        <v>5.518241E-29</v>
      </c>
      <c r="ABX12" s="94">
        <v>2.7413662E-30</v>
      </c>
      <c r="ABY12" s="94">
        <v>1.3577334E-31</v>
      </c>
      <c r="ABZ12" s="94">
        <v>6.7050094999999995E-33</v>
      </c>
      <c r="ACA12" s="94">
        <v>3.3015229999999998E-34</v>
      </c>
      <c r="ACB12" s="94">
        <v>1.6112846000000001E-35</v>
      </c>
      <c r="ACC12" s="94">
        <v>7.4636586999999998E-37</v>
      </c>
      <c r="ACD12" s="94">
        <v>2.9756326000000001E-38</v>
      </c>
      <c r="ACE12" s="94">
        <v>0</v>
      </c>
      <c r="ACF12" s="94">
        <v>0</v>
      </c>
      <c r="ACG12" s="94">
        <v>0</v>
      </c>
      <c r="ACH12" s="94">
        <v>0</v>
      </c>
      <c r="ACI12" s="94">
        <v>0</v>
      </c>
      <c r="ACJ12" s="94">
        <v>0</v>
      </c>
      <c r="ACK12" s="94">
        <v>0</v>
      </c>
      <c r="ACL12" s="94">
        <v>0.14415961999999999</v>
      </c>
      <c r="ACM12" s="94">
        <v>0.54537369999999996</v>
      </c>
      <c r="ACN12" s="94">
        <v>0.6144927</v>
      </c>
      <c r="ACO12" s="94">
        <v>0.31147989999999998</v>
      </c>
      <c r="ACP12" s="94">
        <v>4.7408069999999997E-2</v>
      </c>
      <c r="ACQ12" s="94">
        <v>2.6249248000000001E-3</v>
      </c>
      <c r="ACR12" s="94">
        <v>1.4444921E-4</v>
      </c>
      <c r="ACS12" s="94">
        <v>7.891278E-6</v>
      </c>
      <c r="ACT12" s="94">
        <v>4.2792917E-7</v>
      </c>
      <c r="ACU12" s="94">
        <v>2.3041000000000001E-8</v>
      </c>
      <c r="ACV12" s="94">
        <v>1.2322160999999999E-9</v>
      </c>
      <c r="ACW12" s="94">
        <v>6.5475603999999998E-11</v>
      </c>
      <c r="ACX12" s="94">
        <v>3.4579518000000001E-12</v>
      </c>
      <c r="ACY12" s="94">
        <v>1.8156529999999999E-13</v>
      </c>
      <c r="ACZ12" s="94">
        <v>9.4806770000000006E-15</v>
      </c>
      <c r="ADA12" s="94">
        <v>4.9243459999999996E-16</v>
      </c>
      <c r="ADB12" s="94">
        <v>2.5448633E-17</v>
      </c>
      <c r="ADC12" s="94">
        <v>1.3088392E-18</v>
      </c>
      <c r="ADD12" s="94">
        <v>6.7005210000000004E-20</v>
      </c>
      <c r="ADE12" s="94">
        <v>3.4152446000000002E-21</v>
      </c>
      <c r="ADF12" s="94">
        <v>1.7334557E-22</v>
      </c>
      <c r="ADG12" s="94">
        <v>8.7632279999999993E-24</v>
      </c>
      <c r="ADH12" s="94">
        <v>4.4132149999999998E-25</v>
      </c>
      <c r="ADI12" s="94">
        <v>2.2144245000000001E-26</v>
      </c>
      <c r="ADJ12" s="94">
        <v>1.1072696E-27</v>
      </c>
      <c r="ADK12" s="94">
        <v>5.5182394999999999E-29</v>
      </c>
      <c r="ADL12" s="94">
        <v>2.7413660000000001E-30</v>
      </c>
      <c r="ADM12" s="94">
        <v>1.3577329999999999E-31</v>
      </c>
      <c r="ADN12" s="94">
        <v>6.7049989999999995E-33</v>
      </c>
      <c r="ADO12" s="94">
        <v>3.3019528E-34</v>
      </c>
      <c r="ADP12" s="94">
        <v>1.614215E-35</v>
      </c>
      <c r="ADQ12" s="94">
        <v>7.5292829999999995E-37</v>
      </c>
      <c r="ADR12" s="94">
        <v>3.0953987999999999E-38</v>
      </c>
      <c r="ADS12" s="94">
        <v>0</v>
      </c>
      <c r="ADT12" s="94">
        <v>0</v>
      </c>
      <c r="ADU12" s="94">
        <v>0</v>
      </c>
      <c r="ADV12" s="94">
        <v>0</v>
      </c>
      <c r="ADW12" s="94">
        <v>0</v>
      </c>
      <c r="ADX12" s="94">
        <v>0</v>
      </c>
      <c r="ADY12" s="100"/>
      <c r="ADZ12" s="97">
        <v>6</v>
      </c>
      <c r="AEA12" s="136">
        <v>6.5</v>
      </c>
      <c r="AEB12" s="97">
        <v>6</v>
      </c>
      <c r="AEC12" s="136">
        <v>13.5</v>
      </c>
      <c r="AED12" s="98">
        <f t="shared" si="24"/>
        <v>7</v>
      </c>
      <c r="AEE12" s="114">
        <f t="shared" si="28"/>
        <v>240</v>
      </c>
      <c r="AEF12" s="114">
        <f t="shared" si="25"/>
        <v>280</v>
      </c>
      <c r="AEG12" s="138">
        <f t="shared" si="17"/>
        <v>0</v>
      </c>
      <c r="AEH12" s="138">
        <f t="shared" si="17"/>
        <v>0</v>
      </c>
      <c r="AEI12" s="138">
        <f t="shared" si="17"/>
        <v>0</v>
      </c>
      <c r="AEJ12" s="138">
        <f t="shared" si="17"/>
        <v>0</v>
      </c>
      <c r="AEK12" s="138">
        <f t="shared" si="17"/>
        <v>0</v>
      </c>
      <c r="AEL12" s="138">
        <f t="shared" si="17"/>
        <v>0</v>
      </c>
      <c r="AEM12" s="138">
        <f t="shared" si="17"/>
        <v>0</v>
      </c>
      <c r="AEN12" s="138">
        <f t="shared" si="17"/>
        <v>0</v>
      </c>
      <c r="AEO12" s="138">
        <f t="shared" si="17"/>
        <v>0</v>
      </c>
      <c r="AEP12" s="138">
        <f t="shared" si="17"/>
        <v>0</v>
      </c>
      <c r="AEQ12" s="138">
        <f t="shared" si="18"/>
        <v>0</v>
      </c>
      <c r="AER12" s="138">
        <f t="shared" si="18"/>
        <v>0</v>
      </c>
      <c r="AES12" s="138">
        <f t="shared" si="18"/>
        <v>0</v>
      </c>
      <c r="AET12" s="138">
        <f t="shared" si="18"/>
        <v>0</v>
      </c>
      <c r="AEU12" s="138">
        <f t="shared" si="18"/>
        <v>0</v>
      </c>
      <c r="AEV12" s="138">
        <f t="shared" si="18"/>
        <v>0</v>
      </c>
      <c r="AEW12" s="138">
        <f t="shared" si="18"/>
        <v>0</v>
      </c>
      <c r="AEX12" s="138">
        <f t="shared" si="18"/>
        <v>0</v>
      </c>
      <c r="AEY12" s="138">
        <f t="shared" si="18"/>
        <v>0</v>
      </c>
      <c r="AEZ12" s="130">
        <f t="shared" si="19"/>
        <v>1.74</v>
      </c>
      <c r="AFA12" s="91"/>
      <c r="AFB12" s="94">
        <v>0</v>
      </c>
      <c r="AFC12" s="139">
        <f t="shared" si="20"/>
        <v>0</v>
      </c>
      <c r="AFD12" s="91"/>
      <c r="AFE12" s="114">
        <f t="shared" si="27"/>
        <v>240</v>
      </c>
      <c r="AFF12" s="140">
        <f>AFF11+COUNT($E$6:$AR$6)</f>
        <v>260</v>
      </c>
      <c r="AFG12" s="138">
        <f t="shared" si="26"/>
        <v>6.7005029999999999E-20</v>
      </c>
      <c r="AFH12" s="138">
        <f t="shared" si="21"/>
        <v>6.7004983999999997E-20</v>
      </c>
      <c r="AFI12" s="138">
        <f t="shared" si="21"/>
        <v>6.7005029999999999E-20</v>
      </c>
      <c r="AFJ12" s="138">
        <f t="shared" si="21"/>
        <v>6.7005080000000001E-20</v>
      </c>
      <c r="AFK12" s="138">
        <f t="shared" si="21"/>
        <v>6.7005039999999994E-20</v>
      </c>
      <c r="AFL12" s="138">
        <f t="shared" si="21"/>
        <v>6.7004929999999995E-20</v>
      </c>
      <c r="AFM12" s="138">
        <f t="shared" si="21"/>
        <v>6.7004789999999996E-20</v>
      </c>
      <c r="AFN12" s="138">
        <f t="shared" si="21"/>
        <v>6.7004672999999998E-20</v>
      </c>
      <c r="AFO12" s="138">
        <f t="shared" si="21"/>
        <v>6.7004629999999994E-20</v>
      </c>
      <c r="AFP12" s="138">
        <f t="shared" si="21"/>
        <v>6.7004660000000005E-20</v>
      </c>
      <c r="AFQ12" s="138">
        <f t="shared" si="21"/>
        <v>6.7004720000000003E-20</v>
      </c>
      <c r="AFR12" s="138">
        <f t="shared" si="21"/>
        <v>6.7004789999999996E-20</v>
      </c>
      <c r="AFS12" s="138">
        <f t="shared" si="21"/>
        <v>6.7004809999999999E-20</v>
      </c>
      <c r="AFT12" s="138">
        <f t="shared" si="21"/>
        <v>6.7004819999999995E-20</v>
      </c>
      <c r="AFU12" s="138">
        <f t="shared" si="21"/>
        <v>6.7004830000000003E-20</v>
      </c>
      <c r="AFV12" s="138">
        <f t="shared" si="21"/>
        <v>6.7004853999999994E-20</v>
      </c>
      <c r="AFW12" s="138">
        <f t="shared" si="21"/>
        <v>6.700489E-20</v>
      </c>
      <c r="AFX12" s="138">
        <f t="shared" si="22"/>
        <v>6.7005389999999997E-20</v>
      </c>
      <c r="AFY12" s="138">
        <f t="shared" si="22"/>
        <v>6.7005365000000002E-20</v>
      </c>
      <c r="AFZ12" s="138" t="e">
        <f t="shared" si="22"/>
        <v>#VALUE!</v>
      </c>
      <c r="AGA12" s="139">
        <f t="shared" si="23"/>
        <v>6.7004911368421064E-20</v>
      </c>
      <c r="AGB12" s="91"/>
      <c r="AGC12" s="91"/>
      <c r="AGD12" s="91"/>
      <c r="AGE12" s="91"/>
      <c r="AGF12" s="91"/>
      <c r="AGG12" s="91"/>
      <c r="AGH12" s="91"/>
      <c r="AGI12" s="91"/>
      <c r="AGJ12" s="91"/>
      <c r="AGK12" s="91"/>
      <c r="AGL12" s="91"/>
      <c r="AGM12" s="91"/>
      <c r="AGN12" s="91"/>
      <c r="AGO12" s="91"/>
      <c r="AGP12" s="91"/>
      <c r="AGQ12" s="91"/>
      <c r="AGR12" s="91"/>
      <c r="AGS12" s="91"/>
      <c r="AGT12" s="91"/>
      <c r="AGU12" s="91"/>
      <c r="AGV12" s="91"/>
      <c r="AGW12" s="91"/>
      <c r="AGX12" s="91"/>
      <c r="AGY12" s="91"/>
      <c r="AGZ12" s="91"/>
      <c r="AHA12" s="91"/>
      <c r="AHB12" s="91"/>
      <c r="AHC12" s="91"/>
      <c r="AHD12" s="91"/>
      <c r="AHE12" s="91"/>
      <c r="AHF12" s="91"/>
      <c r="AHG12" s="91"/>
      <c r="AHH12" s="91"/>
      <c r="AHI12" s="91"/>
      <c r="AHJ12" s="91"/>
      <c r="AHK12" s="91"/>
      <c r="AHL12" s="91"/>
      <c r="AHM12" s="91"/>
      <c r="AHN12" s="91"/>
      <c r="AHO12" s="91"/>
      <c r="AHP12" s="91"/>
      <c r="AHQ12" s="91"/>
      <c r="AHR12" s="91"/>
      <c r="AHS12" s="91"/>
      <c r="AHT12" s="91"/>
      <c r="AHU12" s="91"/>
      <c r="AHV12" s="91"/>
      <c r="AHW12" s="91"/>
      <c r="AHX12" s="91"/>
      <c r="AHY12" s="91"/>
      <c r="AHZ12" s="91"/>
      <c r="AIA12" s="91"/>
      <c r="AIB12" s="91"/>
      <c r="AIC12" s="91"/>
      <c r="AID12" s="91"/>
      <c r="AIE12" s="91"/>
      <c r="AIF12" s="91"/>
      <c r="AIG12" s="91"/>
      <c r="AIH12" s="91"/>
      <c r="AII12" s="91"/>
      <c r="AIJ12" s="91"/>
      <c r="AIK12" s="91"/>
      <c r="AIL12" s="91"/>
      <c r="AIM12" s="91"/>
      <c r="AIN12" s="91"/>
      <c r="AIO12" s="91"/>
      <c r="AIP12" s="91"/>
      <c r="AIQ12" s="91"/>
      <c r="AIR12" s="91"/>
      <c r="AIS12" s="91"/>
      <c r="AIT12" s="91"/>
      <c r="AIU12" s="91"/>
      <c r="AIV12" s="91"/>
      <c r="AIW12" s="91"/>
      <c r="AIX12" s="91"/>
      <c r="AIY12" s="91"/>
      <c r="AIZ12" s="91"/>
      <c r="AJA12" s="91"/>
      <c r="AJB12" s="91"/>
      <c r="AJC12" s="91"/>
      <c r="AJD12" s="91"/>
      <c r="AJE12" s="91"/>
      <c r="AJF12" s="91"/>
      <c r="AJG12" s="91"/>
      <c r="AJH12" s="91"/>
      <c r="AJI12" s="91"/>
      <c r="AJJ12" s="91"/>
      <c r="AJK12" s="91"/>
      <c r="AJL12" s="91"/>
      <c r="AJM12" s="91"/>
      <c r="AJN12" s="91"/>
      <c r="AJO12" s="91"/>
      <c r="AJP12" s="91"/>
      <c r="AJQ12" s="91"/>
      <c r="AJR12" s="91"/>
      <c r="AJS12" s="91"/>
      <c r="AJT12" s="91"/>
      <c r="AJU12" s="91"/>
      <c r="AJV12" s="91"/>
      <c r="AJW12" s="91"/>
      <c r="AJX12" s="91"/>
      <c r="AJY12" s="91"/>
      <c r="AJZ12" s="91"/>
      <c r="AKA12" s="91"/>
      <c r="AKB12" s="91"/>
      <c r="AKC12" s="91"/>
      <c r="AKD12" s="91"/>
      <c r="AKE12" s="91"/>
      <c r="AKF12" s="91"/>
      <c r="AKG12" s="91"/>
      <c r="AKH12" s="91"/>
      <c r="AKI12" s="91"/>
      <c r="AKJ12" s="91"/>
      <c r="AKK12" s="91"/>
      <c r="AKL12" s="91"/>
      <c r="AKM12" s="91"/>
      <c r="AKN12" s="91"/>
      <c r="AKO12" s="91"/>
      <c r="AKP12" s="91"/>
      <c r="AKQ12" s="91"/>
      <c r="AKR12" s="91"/>
      <c r="AKS12" s="91"/>
      <c r="AKT12" s="91"/>
      <c r="AKU12" s="91"/>
      <c r="AKV12" s="91"/>
      <c r="AKW12" s="91"/>
      <c r="AKX12" s="91"/>
      <c r="AKY12" s="91"/>
      <c r="AKZ12" s="91"/>
      <c r="ALA12" s="91"/>
      <c r="ALB12" s="91"/>
      <c r="ALC12" s="91"/>
      <c r="ALD12" s="91"/>
      <c r="ALE12" s="91"/>
      <c r="ALF12" s="91"/>
      <c r="ALG12" s="91"/>
      <c r="ALH12" s="91"/>
      <c r="ALI12" s="91"/>
      <c r="ALJ12" s="91"/>
      <c r="ALK12" s="91"/>
      <c r="ALL12" s="91"/>
      <c r="ALM12" s="91"/>
      <c r="ALN12" s="91"/>
      <c r="ALO12" s="91"/>
      <c r="ALP12" s="91"/>
      <c r="ALQ12" s="91"/>
      <c r="ALR12" s="91"/>
      <c r="ALS12" s="91"/>
      <c r="ALT12" s="91"/>
      <c r="ALU12" s="91"/>
      <c r="ALV12" s="91"/>
      <c r="ALW12" s="91"/>
      <c r="ALX12" s="91"/>
      <c r="ALY12" s="91"/>
      <c r="ALZ12" s="91"/>
      <c r="AMA12" s="91"/>
      <c r="AMB12" s="91"/>
      <c r="AMC12" s="91"/>
      <c r="AMD12" s="91"/>
      <c r="AME12" s="91"/>
      <c r="AMF12" s="91"/>
      <c r="AMG12" s="91"/>
      <c r="AMH12" s="91"/>
      <c r="AMI12" s="91"/>
      <c r="AMJ12" s="91"/>
      <c r="AMK12" s="91"/>
      <c r="AML12" s="91"/>
      <c r="AMM12" s="91"/>
      <c r="AMN12" s="91"/>
      <c r="AMO12" s="91"/>
      <c r="AMP12" s="91"/>
      <c r="AMQ12" s="91"/>
      <c r="AMR12" s="91"/>
      <c r="AMS12" s="91"/>
      <c r="AMT12" s="91"/>
      <c r="AMU12" s="91"/>
      <c r="AMV12" s="91"/>
      <c r="AMW12" s="91"/>
      <c r="AMX12" s="91"/>
      <c r="AMY12" s="91"/>
      <c r="AMZ12" s="91"/>
      <c r="ANA12" s="91"/>
      <c r="ANB12" s="91"/>
      <c r="ANC12" s="91"/>
      <c r="AND12" s="91"/>
      <c r="ANE12" s="91"/>
      <c r="ANF12" s="91"/>
      <c r="ANG12" s="91"/>
      <c r="ANH12" s="91"/>
      <c r="ANI12" s="91"/>
      <c r="ANJ12" s="91"/>
      <c r="ANK12" s="91"/>
      <c r="ANL12" s="91"/>
      <c r="ANM12" s="91"/>
      <c r="ANN12" s="91"/>
      <c r="ANO12" s="91"/>
      <c r="ANP12" s="91"/>
      <c r="ANQ12" s="91"/>
      <c r="ANR12" s="91"/>
      <c r="ANS12" s="91"/>
      <c r="ANT12" s="91"/>
      <c r="ANU12" s="91"/>
      <c r="ANV12" s="91"/>
      <c r="ANW12" s="91"/>
      <c r="ANX12" s="91"/>
      <c r="ANY12" s="91"/>
      <c r="ANZ12" s="91"/>
      <c r="AOA12" s="91"/>
      <c r="AOB12" s="91"/>
      <c r="AOC12" s="91"/>
      <c r="AOD12" s="91"/>
      <c r="AOE12" s="91"/>
      <c r="AOF12" s="91"/>
      <c r="AOG12" s="91"/>
      <c r="AOH12" s="91"/>
      <c r="AOI12" s="91"/>
      <c r="AOJ12" s="91"/>
      <c r="AOK12" s="91"/>
      <c r="AOL12" s="91"/>
      <c r="AOM12" s="91"/>
      <c r="AON12" s="91"/>
      <c r="AOO12" s="91"/>
      <c r="AOP12" s="91"/>
      <c r="AOQ12" s="91"/>
      <c r="AOR12" s="91"/>
      <c r="AOS12" s="91"/>
      <c r="AOT12" s="91"/>
      <c r="AOU12" s="91"/>
      <c r="AOV12" s="91"/>
      <c r="AOW12" s="91"/>
      <c r="AOX12" s="91"/>
      <c r="AOY12" s="91"/>
      <c r="AOZ12" s="91"/>
      <c r="APA12" s="91"/>
      <c r="APB12" s="91"/>
      <c r="APC12" s="91"/>
      <c r="APD12" s="91"/>
      <c r="APE12" s="91"/>
      <c r="APF12" s="91"/>
      <c r="APG12" s="91"/>
      <c r="APH12" s="91"/>
      <c r="API12" s="91"/>
      <c r="APJ12" s="91"/>
      <c r="APK12" s="91"/>
      <c r="APL12" s="91"/>
      <c r="APM12" s="91"/>
      <c r="APN12" s="91"/>
      <c r="APO12" s="91"/>
      <c r="APP12" s="91"/>
      <c r="APQ12" s="91"/>
      <c r="APR12" s="91"/>
      <c r="APS12" s="91"/>
      <c r="APT12" s="91"/>
      <c r="APU12" s="91"/>
      <c r="APV12" s="91"/>
      <c r="APW12" s="91"/>
      <c r="APX12" s="91"/>
      <c r="APY12" s="91"/>
      <c r="APZ12" s="91"/>
      <c r="AQA12" s="91"/>
      <c r="AQB12" s="91"/>
      <c r="AQC12" s="91"/>
      <c r="AQD12" s="91"/>
      <c r="AQE12" s="91"/>
      <c r="AQF12" s="91"/>
      <c r="AQG12" s="91"/>
      <c r="AQH12" s="91"/>
      <c r="AQI12" s="91"/>
      <c r="AQJ12" s="91"/>
      <c r="AQK12" s="91"/>
      <c r="AQL12" s="91"/>
      <c r="AQM12" s="91"/>
      <c r="AQN12" s="91"/>
      <c r="AQO12" s="91"/>
      <c r="AQP12" s="91"/>
      <c r="AQQ12" s="91"/>
      <c r="AQR12" s="91"/>
      <c r="AQS12" s="91"/>
      <c r="AQT12" s="91"/>
      <c r="AQU12" s="91"/>
      <c r="AQV12" s="91"/>
      <c r="AQW12" s="91"/>
      <c r="AQX12" s="91"/>
      <c r="AQY12" s="91"/>
      <c r="AQZ12" s="91"/>
      <c r="ARA12" s="91"/>
      <c r="ARB12" s="91"/>
      <c r="ARC12" s="91"/>
      <c r="ARD12" s="91"/>
      <c r="ARE12" s="91"/>
      <c r="ARF12" s="91"/>
      <c r="ARG12" s="91"/>
      <c r="ARH12" s="91"/>
      <c r="ARI12" s="91"/>
      <c r="ARJ12" s="91"/>
      <c r="ARK12" s="91"/>
      <c r="ARL12" s="91"/>
      <c r="ARM12" s="91"/>
      <c r="ARN12" s="91"/>
      <c r="ARO12" s="91"/>
      <c r="ARP12" s="91"/>
      <c r="ARQ12" s="91"/>
      <c r="ARR12" s="91"/>
      <c r="ARS12" s="91"/>
      <c r="ART12" s="91"/>
      <c r="ARU12" s="91"/>
      <c r="ARV12" s="91"/>
      <c r="ARW12" s="91"/>
      <c r="ARX12" s="91"/>
      <c r="ARY12" s="91"/>
      <c r="ARZ12" s="91"/>
      <c r="ASA12" s="91"/>
      <c r="ASB12" s="91"/>
      <c r="ASC12" s="91"/>
      <c r="ASD12" s="91"/>
      <c r="ASE12" s="91"/>
      <c r="ASF12" s="91"/>
      <c r="ASG12" s="91"/>
      <c r="ASH12" s="91"/>
      <c r="ASI12" s="91"/>
      <c r="ASJ12" s="91"/>
      <c r="ASK12" s="91"/>
      <c r="ASL12" s="91"/>
      <c r="ASM12" s="91"/>
      <c r="ASN12" s="91"/>
      <c r="ASO12" s="91"/>
      <c r="ASP12" s="91"/>
      <c r="ASQ12" s="91"/>
      <c r="ASR12" s="91"/>
    </row>
    <row r="13" spans="1:1188" ht="3" customHeight="1" x14ac:dyDescent="0.25">
      <c r="A13" s="129">
        <v>8</v>
      </c>
      <c r="B13" s="130">
        <v>2.0299999999999998</v>
      </c>
      <c r="C13" s="123">
        <f>IF(ROW()-$B$4&lt;$B$112,2,3)</f>
        <v>2</v>
      </c>
      <c r="D13" s="129">
        <v>8</v>
      </c>
      <c r="E13" s="91">
        <v>0</v>
      </c>
      <c r="F13" s="92">
        <v>5.2291226000000003E-2</v>
      </c>
      <c r="G13" s="92">
        <v>0.3535741</v>
      </c>
      <c r="H13" s="92">
        <v>0.59331535999999996</v>
      </c>
      <c r="I13" s="92">
        <v>0.48332452999999997</v>
      </c>
      <c r="J13" s="92">
        <v>0.16668041</v>
      </c>
      <c r="K13" s="92">
        <v>1.3160513E-2</v>
      </c>
      <c r="L13" s="92">
        <v>7.7389430000000001E-4</v>
      </c>
      <c r="M13" s="92">
        <v>4.4704989999999999E-5</v>
      </c>
      <c r="N13" s="92">
        <v>2.5452441000000001E-6</v>
      </c>
      <c r="O13" s="92">
        <v>1.4314927999999999E-7</v>
      </c>
      <c r="P13" s="92">
        <v>7.9661849999999994E-9</v>
      </c>
      <c r="Q13" s="92">
        <v>4.3918859999999998E-10</v>
      </c>
      <c r="R13" s="92">
        <v>2.4010896E-11</v>
      </c>
      <c r="S13" s="92">
        <v>1.3027279999999999E-12</v>
      </c>
      <c r="T13" s="92">
        <v>7.0187009999999997E-14</v>
      </c>
      <c r="U13" s="92">
        <v>3.7569990000000003E-15</v>
      </c>
      <c r="V13" s="92">
        <v>1.9989253999999999E-16</v>
      </c>
      <c r="W13" s="92">
        <v>1.05751484E-17</v>
      </c>
      <c r="X13" s="92">
        <v>5.5648643000000005E-19</v>
      </c>
      <c r="Y13" s="92">
        <v>2.9135863000000001E-20</v>
      </c>
      <c r="Z13" s="93">
        <v>1.5181739999999999E-21</v>
      </c>
      <c r="AA13" s="93">
        <v>7.8747963999999997E-23</v>
      </c>
      <c r="AB13" s="93">
        <v>4.0670279999999999E-24</v>
      </c>
      <c r="AC13" s="93">
        <v>2.0918148000000001E-25</v>
      </c>
      <c r="AD13" s="93">
        <v>1.0716668E-26</v>
      </c>
      <c r="AE13" s="93">
        <v>5.4696940000000001E-28</v>
      </c>
      <c r="AF13" s="93">
        <v>2.7816650000000001E-29</v>
      </c>
      <c r="AG13" s="93">
        <v>1.4097823999999999E-30</v>
      </c>
      <c r="AH13" s="93">
        <v>7.1214344999999995E-32</v>
      </c>
      <c r="AI13" s="93">
        <v>3.5860428000000003E-33</v>
      </c>
      <c r="AJ13" s="93">
        <v>1.7993663000000001E-34</v>
      </c>
      <c r="AK13" s="93">
        <v>8.9405069999999997E-36</v>
      </c>
      <c r="AL13" s="93">
        <v>4.1952360000000003E-37</v>
      </c>
      <c r="AM13" s="93">
        <v>1.6688235999999999E-38</v>
      </c>
      <c r="AN13" s="93">
        <v>0</v>
      </c>
      <c r="AO13" s="93">
        <v>0</v>
      </c>
      <c r="AP13" s="93">
        <v>0</v>
      </c>
      <c r="AQ13" s="93">
        <v>0</v>
      </c>
      <c r="AR13" s="93">
        <v>0</v>
      </c>
      <c r="AS13" s="94">
        <v>0</v>
      </c>
      <c r="AT13" s="94">
        <v>5.2290753000000002E-2</v>
      </c>
      <c r="AU13" s="94">
        <v>0.35357245999999998</v>
      </c>
      <c r="AV13" s="94">
        <v>0.5933138</v>
      </c>
      <c r="AW13" s="94">
        <v>0.48332384</v>
      </c>
      <c r="AX13" s="94">
        <v>0.16668029000000001</v>
      </c>
      <c r="AY13" s="94">
        <v>1.3160526000000001E-2</v>
      </c>
      <c r="AZ13" s="94">
        <v>7.7389470000000004E-4</v>
      </c>
      <c r="BA13" s="94">
        <v>4.4704981999999997E-5</v>
      </c>
      <c r="BB13" s="94">
        <v>2.5452431999999998E-6</v>
      </c>
      <c r="BC13" s="94">
        <v>1.4314921E-7</v>
      </c>
      <c r="BD13" s="94">
        <v>7.9661770000000002E-9</v>
      </c>
      <c r="BE13" s="94">
        <v>4.3918819000000001E-10</v>
      </c>
      <c r="BF13" s="94">
        <v>2.4010868E-11</v>
      </c>
      <c r="BG13" s="94">
        <v>1.3027265E-12</v>
      </c>
      <c r="BH13" s="94">
        <v>7.0186924999999994E-14</v>
      </c>
      <c r="BI13" s="94">
        <v>3.756996E-15</v>
      </c>
      <c r="BJ13" s="94">
        <v>1.9989235E-16</v>
      </c>
      <c r="BK13" s="94">
        <v>1.0575143000000001E-17</v>
      </c>
      <c r="BL13" s="94">
        <v>5.5648599999999998E-19</v>
      </c>
      <c r="BM13" s="94">
        <v>2.9135840000000001E-20</v>
      </c>
      <c r="BN13" s="94">
        <v>1.5181728000000001E-21</v>
      </c>
      <c r="BO13" s="94">
        <v>7.8747910000000002E-23</v>
      </c>
      <c r="BP13" s="94">
        <v>4.0670256000000003E-24</v>
      </c>
      <c r="BQ13" s="94">
        <v>2.0918138000000002E-25</v>
      </c>
      <c r="BR13" s="94">
        <v>1.071666E-26</v>
      </c>
      <c r="BS13" s="94">
        <v>5.4696905999999999E-28</v>
      </c>
      <c r="BT13" s="94">
        <v>2.7816629999999999E-29</v>
      </c>
      <c r="BU13" s="94">
        <v>1.4097821E-30</v>
      </c>
      <c r="BV13" s="94">
        <v>7.1214445000000002E-32</v>
      </c>
      <c r="BW13" s="94">
        <v>3.5859877000000002E-33</v>
      </c>
      <c r="BX13" s="94">
        <v>1.7989936999999999E-34</v>
      </c>
      <c r="BY13" s="94">
        <v>8.9279190000000002E-36</v>
      </c>
      <c r="BZ13" s="94">
        <v>4.1690127000000003E-37</v>
      </c>
      <c r="CA13" s="94">
        <v>1.6540576999999999E-38</v>
      </c>
      <c r="CB13" s="94">
        <v>0</v>
      </c>
      <c r="CC13" s="94">
        <v>0</v>
      </c>
      <c r="CD13" s="94">
        <v>0</v>
      </c>
      <c r="CE13" s="94">
        <v>0</v>
      </c>
      <c r="CF13" s="94">
        <v>0</v>
      </c>
      <c r="CG13" s="94">
        <v>0</v>
      </c>
      <c r="CH13" s="94">
        <v>5.2290950000000003E-2</v>
      </c>
      <c r="CI13" s="94">
        <v>0.35357316999999999</v>
      </c>
      <c r="CJ13" s="94">
        <v>0.59331434999999999</v>
      </c>
      <c r="CK13" s="94">
        <v>0.48332405000000001</v>
      </c>
      <c r="CL13" s="94">
        <v>0.16668035</v>
      </c>
      <c r="CM13" s="94">
        <v>1.3160519000000001E-2</v>
      </c>
      <c r="CN13" s="94">
        <v>7.7389437000000005E-4</v>
      </c>
      <c r="CO13" s="94">
        <v>4.4704964000000001E-5</v>
      </c>
      <c r="CP13" s="94">
        <v>2.5452422999999999E-6</v>
      </c>
      <c r="CQ13" s="94">
        <v>1.4314911999999999E-7</v>
      </c>
      <c r="CR13" s="94">
        <v>7.9661739999999992E-9</v>
      </c>
      <c r="CS13" s="94">
        <v>4.3918807E-10</v>
      </c>
      <c r="CT13" s="94">
        <v>2.4010865999999999E-11</v>
      </c>
      <c r="CU13" s="94">
        <v>1.3027262000000001E-12</v>
      </c>
      <c r="CV13" s="94">
        <v>7.0186904999999997E-14</v>
      </c>
      <c r="CW13" s="94">
        <v>3.7569950000000002E-15</v>
      </c>
      <c r="CX13" s="94">
        <v>1.9989235E-16</v>
      </c>
      <c r="CY13" s="94">
        <v>1.0575144E-17</v>
      </c>
      <c r="CZ13" s="94">
        <v>5.5648616999999999E-19</v>
      </c>
      <c r="DA13" s="94">
        <v>2.9135857E-20</v>
      </c>
      <c r="DB13" s="94">
        <v>1.5181734000000001E-21</v>
      </c>
      <c r="DC13" s="94">
        <v>7.874795E-23</v>
      </c>
      <c r="DD13" s="94">
        <v>4.0670279999999999E-24</v>
      </c>
      <c r="DE13" s="94">
        <v>2.0918160000000001E-25</v>
      </c>
      <c r="DF13" s="94">
        <v>1.07166715E-26</v>
      </c>
      <c r="DG13" s="94">
        <v>5.4696970000000003E-28</v>
      </c>
      <c r="DH13" s="94">
        <v>2.7816663999999999E-29</v>
      </c>
      <c r="DI13" s="94">
        <v>1.4097837000000001E-30</v>
      </c>
      <c r="DJ13" s="94">
        <v>7.1214544999999999E-32</v>
      </c>
      <c r="DK13" s="94">
        <v>3.5859917E-33</v>
      </c>
      <c r="DL13" s="94">
        <v>1.7989918999999999E-34</v>
      </c>
      <c r="DM13" s="94">
        <v>8.9278819999999997E-36</v>
      </c>
      <c r="DN13" s="94">
        <v>4.1690015E-37</v>
      </c>
      <c r="DO13" s="94">
        <v>1.6540945E-38</v>
      </c>
      <c r="DP13" s="94">
        <v>0</v>
      </c>
      <c r="DQ13" s="94">
        <v>0</v>
      </c>
      <c r="DR13" s="94">
        <v>0</v>
      </c>
      <c r="DS13" s="94">
        <v>0</v>
      </c>
      <c r="DT13" s="94">
        <v>0</v>
      </c>
      <c r="DU13" s="94">
        <v>0</v>
      </c>
      <c r="DV13" s="94">
        <v>5.2290940000000001E-2</v>
      </c>
      <c r="DW13" s="94">
        <v>0.35357302000000002</v>
      </c>
      <c r="DX13" s="94">
        <v>0.59331429999999996</v>
      </c>
      <c r="DY13" s="94">
        <v>0.48332399999999998</v>
      </c>
      <c r="DZ13" s="94">
        <v>0.16668029000000001</v>
      </c>
      <c r="EA13" s="94">
        <v>1.3160521999999999E-2</v>
      </c>
      <c r="EB13" s="94">
        <v>7.7389465999999998E-4</v>
      </c>
      <c r="EC13" s="94">
        <v>4.4704981999999997E-5</v>
      </c>
      <c r="ED13" s="94">
        <v>2.5452431999999998E-6</v>
      </c>
      <c r="EE13" s="94">
        <v>1.4314918E-7</v>
      </c>
      <c r="EF13" s="94">
        <v>7.9661770000000002E-9</v>
      </c>
      <c r="EG13" s="94">
        <v>4.3918823999999998E-10</v>
      </c>
      <c r="EH13" s="94">
        <v>2.4010870999999998E-11</v>
      </c>
      <c r="EI13" s="94">
        <v>1.3027267E-12</v>
      </c>
      <c r="EJ13" s="94">
        <v>7.0186939999999997E-14</v>
      </c>
      <c r="EK13" s="94">
        <v>3.7569956000000001E-15</v>
      </c>
      <c r="EL13" s="94">
        <v>1.9989244000000001E-16</v>
      </c>
      <c r="EM13" s="94">
        <v>1.0575151999999999E-17</v>
      </c>
      <c r="EN13" s="94">
        <v>5.5648652999999998E-19</v>
      </c>
      <c r="EO13" s="94">
        <v>2.9135876E-20</v>
      </c>
      <c r="EP13" s="94">
        <v>1.5181744E-21</v>
      </c>
      <c r="EQ13" s="94">
        <v>7.8747996000000005E-23</v>
      </c>
      <c r="ER13" s="94">
        <v>4.0670299999999997E-24</v>
      </c>
      <c r="ES13" s="94">
        <v>2.0918165E-25</v>
      </c>
      <c r="ET13" s="94">
        <v>1.0716673E-26</v>
      </c>
      <c r="EU13" s="94">
        <v>5.4696974000000003E-28</v>
      </c>
      <c r="EV13" s="94">
        <v>2.7816660000000001E-29</v>
      </c>
      <c r="EW13" s="94">
        <v>1.4097829E-30</v>
      </c>
      <c r="EX13" s="94">
        <v>7.1214485999999995E-32</v>
      </c>
      <c r="EY13" s="94">
        <v>3.5859902E-33</v>
      </c>
      <c r="EZ13" s="94">
        <v>1.7989916999999999E-34</v>
      </c>
      <c r="FA13" s="94">
        <v>8.9278840000000002E-36</v>
      </c>
      <c r="FB13" s="94">
        <v>4.1690037000000001E-37</v>
      </c>
      <c r="FC13" s="94">
        <v>1.6540969999999999E-38</v>
      </c>
      <c r="FD13" s="94">
        <v>0</v>
      </c>
      <c r="FE13" s="94">
        <v>0</v>
      </c>
      <c r="FF13" s="94">
        <v>0</v>
      </c>
      <c r="FG13" s="94">
        <v>0</v>
      </c>
      <c r="FH13" s="94">
        <v>0</v>
      </c>
      <c r="FI13" s="94">
        <v>0</v>
      </c>
      <c r="FJ13" s="94">
        <v>5.2290893999999997E-2</v>
      </c>
      <c r="FK13" s="94">
        <v>0.35357275999999999</v>
      </c>
      <c r="FL13" s="94">
        <v>0.59331405000000004</v>
      </c>
      <c r="FM13" s="94">
        <v>0.48332372000000001</v>
      </c>
      <c r="FN13" s="94">
        <v>0.16668025</v>
      </c>
      <c r="FO13" s="94">
        <v>1.3160509000000001E-2</v>
      </c>
      <c r="FP13" s="94">
        <v>7.7389379999999995E-4</v>
      </c>
      <c r="FQ13" s="94">
        <v>4.4704935000000002E-5</v>
      </c>
      <c r="FR13" s="94">
        <v>2.5452401999999999E-6</v>
      </c>
      <c r="FS13" s="94">
        <v>1.4314903999999999E-7</v>
      </c>
      <c r="FT13" s="94">
        <v>7.9661709999999999E-9</v>
      </c>
      <c r="FU13" s="94">
        <v>4.3918782000000002E-10</v>
      </c>
      <c r="FV13" s="94">
        <v>2.4010847000000001E-11</v>
      </c>
      <c r="FW13" s="94">
        <v>1.3027253E-12</v>
      </c>
      <c r="FX13" s="94">
        <v>7.0186859999999999E-14</v>
      </c>
      <c r="FY13" s="94">
        <v>3.7569925999999999E-15</v>
      </c>
      <c r="FZ13" s="94">
        <v>1.9989223E-16</v>
      </c>
      <c r="GA13" s="94">
        <v>1.0575142E-17</v>
      </c>
      <c r="GB13" s="94">
        <v>5.5648610000000001E-19</v>
      </c>
      <c r="GC13" s="94">
        <v>2.9135854000000003E-20</v>
      </c>
      <c r="GD13" s="94">
        <v>1.5181729E-21</v>
      </c>
      <c r="GE13" s="94">
        <v>7.8747914000000003E-23</v>
      </c>
      <c r="GF13" s="94">
        <v>4.0670256000000003E-24</v>
      </c>
      <c r="GG13" s="94">
        <v>2.0918143000000001E-25</v>
      </c>
      <c r="GH13" s="94">
        <v>1.0716662E-26</v>
      </c>
      <c r="GI13" s="94">
        <v>5.4696909999999999E-28</v>
      </c>
      <c r="GJ13" s="94">
        <v>2.7816619999999999E-29</v>
      </c>
      <c r="GK13" s="94">
        <v>1.4097815E-30</v>
      </c>
      <c r="GL13" s="94">
        <v>7.1214445000000002E-32</v>
      </c>
      <c r="GM13" s="94">
        <v>3.5859889999999998E-33</v>
      </c>
      <c r="GN13" s="94">
        <v>1.7989923E-34</v>
      </c>
      <c r="GO13" s="94">
        <v>8.9278949999999996E-36</v>
      </c>
      <c r="GP13" s="94">
        <v>4.1690096000000004E-37</v>
      </c>
      <c r="GQ13" s="94">
        <v>1.654095E-38</v>
      </c>
      <c r="GR13" s="94">
        <v>0</v>
      </c>
      <c r="GS13" s="94">
        <v>0</v>
      </c>
      <c r="GT13" s="94">
        <v>0</v>
      </c>
      <c r="GU13" s="94">
        <v>0</v>
      </c>
      <c r="GV13" s="94">
        <v>0</v>
      </c>
      <c r="GW13" s="94">
        <v>0</v>
      </c>
      <c r="GX13" s="94">
        <v>5.2290811999999999E-2</v>
      </c>
      <c r="GY13" s="94">
        <v>0.35357233999999998</v>
      </c>
      <c r="GZ13" s="94">
        <v>0.59331345999999996</v>
      </c>
      <c r="HA13" s="94">
        <v>0.48332350000000002</v>
      </c>
      <c r="HB13" s="94">
        <v>0.16668013000000001</v>
      </c>
      <c r="HC13" s="94">
        <v>1.3160506000000001E-2</v>
      </c>
      <c r="HD13" s="94">
        <v>7.7389359999999999E-4</v>
      </c>
      <c r="HE13" s="94">
        <v>4.4704916999999999E-5</v>
      </c>
      <c r="HF13" s="94">
        <v>2.5452387E-6</v>
      </c>
      <c r="HG13" s="94">
        <v>1.4314895000000001E-7</v>
      </c>
      <c r="HH13" s="94">
        <v>7.9661649999999997E-9</v>
      </c>
      <c r="HI13" s="94">
        <v>4.3918751999999997E-10</v>
      </c>
      <c r="HJ13" s="94">
        <v>2.4010832999999999E-11</v>
      </c>
      <c r="HK13" s="94">
        <v>1.3027239E-12</v>
      </c>
      <c r="HL13" s="94">
        <v>7.0186780000000001E-14</v>
      </c>
      <c r="HM13" s="94">
        <v>3.7569875E-15</v>
      </c>
      <c r="HN13" s="94">
        <v>1.9989193E-16</v>
      </c>
      <c r="HO13" s="94">
        <v>1.05751245E-17</v>
      </c>
      <c r="HP13" s="94">
        <v>5.5648513999999995E-19</v>
      </c>
      <c r="HQ13" s="94">
        <v>2.9135802E-20</v>
      </c>
      <c r="HR13" s="94">
        <v>1.5181703E-21</v>
      </c>
      <c r="HS13" s="94">
        <v>7.8747770000000005E-23</v>
      </c>
      <c r="HT13" s="94">
        <v>4.0670174000000003E-24</v>
      </c>
      <c r="HU13" s="94">
        <v>2.0918101000000001E-25</v>
      </c>
      <c r="HV13" s="94">
        <v>1.07166415E-26</v>
      </c>
      <c r="HW13" s="94">
        <v>5.4696805000000001E-28</v>
      </c>
      <c r="HX13" s="94">
        <v>2.7816575999999998E-29</v>
      </c>
      <c r="HY13" s="94">
        <v>1.4097798999999999E-30</v>
      </c>
      <c r="HZ13" s="94">
        <v>7.1214379999999999E-32</v>
      </c>
      <c r="IA13" s="94">
        <v>3.5859850000000001E-33</v>
      </c>
      <c r="IB13" s="94">
        <v>1.7989891E-34</v>
      </c>
      <c r="IC13" s="94">
        <v>8.9278719999999998E-36</v>
      </c>
      <c r="ID13" s="94">
        <v>4.1690015E-37</v>
      </c>
      <c r="IE13" s="94">
        <v>1.6540948000000001E-38</v>
      </c>
      <c r="IF13" s="94">
        <v>0</v>
      </c>
      <c r="IG13" s="94">
        <v>0</v>
      </c>
      <c r="IH13" s="94">
        <v>0</v>
      </c>
      <c r="II13" s="94">
        <v>0</v>
      </c>
      <c r="IJ13" s="94">
        <v>0</v>
      </c>
      <c r="IK13" s="94">
        <v>0</v>
      </c>
      <c r="IL13" s="94">
        <v>5.2290782000000001E-2</v>
      </c>
      <c r="IM13" s="94">
        <v>0.35357216000000002</v>
      </c>
      <c r="IN13" s="94">
        <v>0.59331316000000001</v>
      </c>
      <c r="IO13" s="94">
        <v>0.48332320000000001</v>
      </c>
      <c r="IP13" s="94">
        <v>0.16668005</v>
      </c>
      <c r="IQ13" s="94">
        <v>1.3160504999999999E-2</v>
      </c>
      <c r="IR13" s="94">
        <v>7.7389343999999998E-4</v>
      </c>
      <c r="IS13" s="94">
        <v>4.4704906000000003E-5</v>
      </c>
      <c r="IT13" s="94">
        <v>2.5452381999999999E-6</v>
      </c>
      <c r="IU13" s="94">
        <v>1.4314887000000001E-7</v>
      </c>
      <c r="IV13" s="94">
        <v>7.9661570000000004E-9</v>
      </c>
      <c r="IW13" s="94">
        <v>4.3918702000000002E-10</v>
      </c>
      <c r="IX13" s="94">
        <v>2.4010799999999999E-11</v>
      </c>
      <c r="IY13" s="94">
        <v>1.3027223E-12</v>
      </c>
      <c r="IZ13" s="94">
        <v>7.0186675000000001E-14</v>
      </c>
      <c r="JA13" s="94">
        <v>3.7569807999999996E-15</v>
      </c>
      <c r="JB13" s="94">
        <v>1.9989150000000001E-16</v>
      </c>
      <c r="JC13" s="94">
        <v>1.0575103E-17</v>
      </c>
      <c r="JD13" s="94">
        <v>5.5648410000000002E-19</v>
      </c>
      <c r="JE13" s="94">
        <v>2.9135747000000001E-20</v>
      </c>
      <c r="JF13" s="94">
        <v>1.5181675999999999E-21</v>
      </c>
      <c r="JG13" s="94">
        <v>7.8747640000000004E-23</v>
      </c>
      <c r="JH13" s="94">
        <v>4.0670114000000004E-24</v>
      </c>
      <c r="JI13" s="94">
        <v>2.0918073999999998E-25</v>
      </c>
      <c r="JJ13" s="94">
        <v>1.0716629999999999E-26</v>
      </c>
      <c r="JK13" s="94">
        <v>5.4696749999999997E-28</v>
      </c>
      <c r="JL13" s="94">
        <v>2.7816551999999999E-29</v>
      </c>
      <c r="JM13" s="94">
        <v>1.4097784E-30</v>
      </c>
      <c r="JN13" s="94">
        <v>7.1214319999999998E-32</v>
      </c>
      <c r="JO13" s="94">
        <v>3.5859829999999998E-33</v>
      </c>
      <c r="JP13" s="94">
        <v>1.7989869E-34</v>
      </c>
      <c r="JQ13" s="94">
        <v>8.9278490000000001E-36</v>
      </c>
      <c r="JR13" s="94">
        <v>4.1689876000000001E-37</v>
      </c>
      <c r="JS13" s="94">
        <v>1.6540918999999999E-38</v>
      </c>
      <c r="JT13" s="94">
        <v>0</v>
      </c>
      <c r="JU13" s="94">
        <v>0</v>
      </c>
      <c r="JV13" s="94">
        <v>0</v>
      </c>
      <c r="JW13" s="94">
        <v>0</v>
      </c>
      <c r="JX13" s="94">
        <v>0</v>
      </c>
      <c r="JY13" s="94">
        <v>0</v>
      </c>
      <c r="JZ13" s="94">
        <v>5.2290789999999997E-2</v>
      </c>
      <c r="KA13" s="94">
        <v>0.3535721</v>
      </c>
      <c r="KB13" s="94">
        <v>0.59331299999999998</v>
      </c>
      <c r="KC13" s="94">
        <v>0.48332307000000002</v>
      </c>
      <c r="KD13" s="94">
        <v>0.16667995999999999</v>
      </c>
      <c r="KE13" s="94">
        <v>1.3160476000000001E-2</v>
      </c>
      <c r="KF13" s="94">
        <v>7.7389180000000002E-4</v>
      </c>
      <c r="KG13" s="94">
        <v>4.4704821999999999E-5</v>
      </c>
      <c r="KH13" s="94">
        <v>2.5452338999999999E-6</v>
      </c>
      <c r="KI13" s="94">
        <v>1.4314862999999999E-7</v>
      </c>
      <c r="KJ13" s="94">
        <v>7.9661429999999993E-9</v>
      </c>
      <c r="KK13" s="94">
        <v>4.3918612999999999E-10</v>
      </c>
      <c r="KL13" s="94">
        <v>2.401075E-11</v>
      </c>
      <c r="KM13" s="94">
        <v>1.3027199000000001E-12</v>
      </c>
      <c r="KN13" s="94">
        <v>7.0186546000000005E-14</v>
      </c>
      <c r="KO13" s="94">
        <v>3.7569736000000001E-15</v>
      </c>
      <c r="KP13" s="94">
        <v>1.9989112E-16</v>
      </c>
      <c r="KQ13" s="94">
        <v>1.0575084E-17</v>
      </c>
      <c r="KR13" s="94">
        <v>5.5648306999999998E-19</v>
      </c>
      <c r="KS13" s="94">
        <v>2.9135702000000002E-20</v>
      </c>
      <c r="KT13" s="94">
        <v>1.5181652E-21</v>
      </c>
      <c r="KU13" s="94">
        <v>7.8747535E-23</v>
      </c>
      <c r="KV13" s="94">
        <v>4.0670062999999998E-24</v>
      </c>
      <c r="KW13" s="94">
        <v>2.0918056999999998E-25</v>
      </c>
      <c r="KX13" s="94">
        <v>1.0716626E-26</v>
      </c>
      <c r="KY13" s="94">
        <v>5.4696746999999997E-28</v>
      </c>
      <c r="KZ13" s="94">
        <v>2.7816546000000002E-29</v>
      </c>
      <c r="LA13" s="94">
        <v>1.4097773999999999E-30</v>
      </c>
      <c r="LB13" s="94">
        <v>7.1214239999999995E-32</v>
      </c>
      <c r="LC13" s="94">
        <v>3.5859799999999998E-33</v>
      </c>
      <c r="LD13" s="94">
        <v>1.7989868E-34</v>
      </c>
      <c r="LE13" s="94">
        <v>8.9278510000000006E-36</v>
      </c>
      <c r="LF13" s="94">
        <v>4.1689861999999999E-37</v>
      </c>
      <c r="LG13" s="94">
        <v>1.6540907000000001E-38</v>
      </c>
      <c r="LH13" s="94">
        <v>0</v>
      </c>
      <c r="LI13" s="94">
        <v>0</v>
      </c>
      <c r="LJ13" s="94">
        <v>0</v>
      </c>
      <c r="LK13" s="94">
        <v>0</v>
      </c>
      <c r="LL13" s="94">
        <v>0</v>
      </c>
      <c r="LM13" s="94">
        <v>0</v>
      </c>
      <c r="LN13" s="94">
        <v>5.2290692999999999E-2</v>
      </c>
      <c r="LO13" s="94">
        <v>0.35357195000000002</v>
      </c>
      <c r="LP13" s="94">
        <v>0.59331290000000003</v>
      </c>
      <c r="LQ13" s="94">
        <v>0.48332320000000001</v>
      </c>
      <c r="LR13" s="94">
        <v>0.16668002000000001</v>
      </c>
      <c r="LS13" s="94">
        <v>1.3160473000000001E-2</v>
      </c>
      <c r="LT13" s="94">
        <v>7.7389163000000005E-4</v>
      </c>
      <c r="LU13" s="94">
        <v>4.4704799999999999E-5</v>
      </c>
      <c r="LV13" s="94">
        <v>2.5452331999999999E-6</v>
      </c>
      <c r="LW13" s="94">
        <v>1.4314857000000001E-7</v>
      </c>
      <c r="LX13" s="94">
        <v>7.9661415000000004E-9</v>
      </c>
      <c r="LY13" s="94">
        <v>4.3918597E-10</v>
      </c>
      <c r="LZ13" s="94">
        <v>2.401074E-11</v>
      </c>
      <c r="MA13" s="94">
        <v>1.3027189000000001E-12</v>
      </c>
      <c r="MB13" s="94">
        <v>7.0186500000000001E-14</v>
      </c>
      <c r="MC13" s="94">
        <v>3.7569719999999996E-15</v>
      </c>
      <c r="MD13" s="94">
        <v>1.9989104999999999E-16</v>
      </c>
      <c r="ME13" s="94">
        <v>1.0575080000000001E-17</v>
      </c>
      <c r="MF13" s="94">
        <v>5.5648296999999996E-19</v>
      </c>
      <c r="MG13" s="94">
        <v>2.9135694999999998E-20</v>
      </c>
      <c r="MH13" s="94">
        <v>1.5181655E-21</v>
      </c>
      <c r="MI13" s="94">
        <v>7.8747566999999996E-23</v>
      </c>
      <c r="MJ13" s="94">
        <v>4.0670087000000002E-24</v>
      </c>
      <c r="MK13" s="94">
        <v>2.0918069999999999E-25</v>
      </c>
      <c r="ML13" s="94">
        <v>1.0716634E-26</v>
      </c>
      <c r="MM13" s="94">
        <v>5.4696800000000001E-28</v>
      </c>
      <c r="MN13" s="94">
        <v>2.7816575999999998E-29</v>
      </c>
      <c r="MO13" s="94">
        <v>1.4097783E-30</v>
      </c>
      <c r="MP13" s="94">
        <v>7.1214229999999998E-32</v>
      </c>
      <c r="MQ13" s="94">
        <v>3.5859773999999999E-33</v>
      </c>
      <c r="MR13" s="94">
        <v>1.7989862999999999E-34</v>
      </c>
      <c r="MS13" s="94">
        <v>8.9278599999999995E-36</v>
      </c>
      <c r="MT13" s="94">
        <v>4.1689924999999997E-37</v>
      </c>
      <c r="MU13" s="94">
        <v>1.6540926E-38</v>
      </c>
      <c r="MV13" s="94">
        <v>0</v>
      </c>
      <c r="MW13" s="94">
        <v>0</v>
      </c>
      <c r="MX13" s="94">
        <v>0</v>
      </c>
      <c r="MY13" s="94">
        <v>0</v>
      </c>
      <c r="MZ13" s="94">
        <v>0</v>
      </c>
      <c r="NA13" s="94">
        <v>0</v>
      </c>
      <c r="NB13" s="94">
        <v>5.2290603999999997E-2</v>
      </c>
      <c r="NC13" s="94">
        <v>0.35357195000000002</v>
      </c>
      <c r="ND13" s="94">
        <v>0.59331310000000004</v>
      </c>
      <c r="NE13" s="94">
        <v>0.48332324999999998</v>
      </c>
      <c r="NF13" s="94">
        <v>0.16668002000000001</v>
      </c>
      <c r="NG13" s="94">
        <v>1.3160487E-2</v>
      </c>
      <c r="NH13" s="94">
        <v>7.7389210000000002E-4</v>
      </c>
      <c r="NI13" s="94">
        <v>4.4704825999999997E-5</v>
      </c>
      <c r="NJ13" s="94">
        <v>2.5452339999999999E-6</v>
      </c>
      <c r="NK13" s="94">
        <v>1.4314867E-7</v>
      </c>
      <c r="NL13" s="94">
        <v>7.9661439999999996E-9</v>
      </c>
      <c r="NM13" s="94">
        <v>4.3918616000000002E-10</v>
      </c>
      <c r="NN13" s="94">
        <v>2.4010742999999999E-11</v>
      </c>
      <c r="NO13" s="94">
        <v>1.3027189000000001E-12</v>
      </c>
      <c r="NP13" s="94">
        <v>7.0186490000000003E-14</v>
      </c>
      <c r="NQ13" s="94">
        <v>3.7569719999999996E-15</v>
      </c>
      <c r="NR13" s="94">
        <v>1.998911E-16</v>
      </c>
      <c r="NS13" s="94">
        <v>1.0575082E-17</v>
      </c>
      <c r="NT13" s="94">
        <v>5.5648306999999998E-19</v>
      </c>
      <c r="NU13" s="94">
        <v>2.9135705E-20</v>
      </c>
      <c r="NV13" s="94">
        <v>1.5181658E-21</v>
      </c>
      <c r="NW13" s="94">
        <v>7.8747610000000003E-23</v>
      </c>
      <c r="NX13" s="94">
        <v>4.0670109999999997E-24</v>
      </c>
      <c r="NY13" s="94">
        <v>2.0918077E-25</v>
      </c>
      <c r="NZ13" s="94">
        <v>1.0716634E-26</v>
      </c>
      <c r="OA13" s="94">
        <v>5.4696800000000001E-28</v>
      </c>
      <c r="OB13" s="94">
        <v>2.7816580000000002E-29</v>
      </c>
      <c r="OC13" s="94">
        <v>1.4097789000000001E-30</v>
      </c>
      <c r="OD13" s="94">
        <v>7.1214259999999998E-32</v>
      </c>
      <c r="OE13" s="94">
        <v>3.5859767E-33</v>
      </c>
      <c r="OF13" s="94">
        <v>1.7989855000000001E-34</v>
      </c>
      <c r="OG13" s="94">
        <v>8.9278629999999996E-36</v>
      </c>
      <c r="OH13" s="94">
        <v>4.1689990000000002E-37</v>
      </c>
      <c r="OI13" s="94">
        <v>1.6540954E-38</v>
      </c>
      <c r="OJ13" s="94">
        <v>0</v>
      </c>
      <c r="OK13" s="94">
        <v>0</v>
      </c>
      <c r="OL13" s="94">
        <v>0</v>
      </c>
      <c r="OM13" s="94">
        <v>0</v>
      </c>
      <c r="ON13" s="94">
        <v>0</v>
      </c>
      <c r="OO13" s="94">
        <v>0</v>
      </c>
      <c r="OP13" s="94">
        <v>5.229052E-2</v>
      </c>
      <c r="OQ13" s="94">
        <v>0.35357195000000002</v>
      </c>
      <c r="OR13" s="94">
        <v>0.59331319999999999</v>
      </c>
      <c r="OS13" s="94">
        <v>0.48332333999999999</v>
      </c>
      <c r="OT13" s="94">
        <v>0.16668013000000001</v>
      </c>
      <c r="OU13" s="94">
        <v>1.3160507E-2</v>
      </c>
      <c r="OV13" s="94">
        <v>7.7389329999999999E-4</v>
      </c>
      <c r="OW13" s="94">
        <v>4.4704888E-5</v>
      </c>
      <c r="OX13" s="94">
        <v>2.5452370000000002E-6</v>
      </c>
      <c r="OY13" s="94">
        <v>1.4314881999999999E-7</v>
      </c>
      <c r="OZ13" s="94">
        <v>7.9661539999999995E-9</v>
      </c>
      <c r="PA13" s="94">
        <v>4.3918666000000002E-10</v>
      </c>
      <c r="PB13" s="94">
        <v>2.4010769000000001E-11</v>
      </c>
      <c r="PC13" s="94">
        <v>1.3027202E-12</v>
      </c>
      <c r="PD13" s="94">
        <v>7.0186566000000002E-14</v>
      </c>
      <c r="PE13" s="94">
        <v>3.7569752999999998E-15</v>
      </c>
      <c r="PF13" s="94">
        <v>1.9989129999999999E-16</v>
      </c>
      <c r="PG13" s="94">
        <v>1.0575093E-17</v>
      </c>
      <c r="PH13" s="94">
        <v>5.5648370000000001E-19</v>
      </c>
      <c r="PI13" s="94">
        <v>2.9135736999999999E-20</v>
      </c>
      <c r="PJ13" s="94">
        <v>1.5181675999999999E-21</v>
      </c>
      <c r="PK13" s="94">
        <v>7.8747685999999997E-23</v>
      </c>
      <c r="PL13" s="94">
        <v>4.0670157999999998E-24</v>
      </c>
      <c r="PM13" s="94">
        <v>2.09181E-25</v>
      </c>
      <c r="PN13" s="94">
        <v>1.071664E-26</v>
      </c>
      <c r="PO13" s="94">
        <v>5.4696810000000001E-28</v>
      </c>
      <c r="PP13" s="94">
        <v>2.7816582000000001E-29</v>
      </c>
      <c r="PQ13" s="94">
        <v>1.4097796E-30</v>
      </c>
      <c r="PR13" s="94">
        <v>7.1214304000000002E-32</v>
      </c>
      <c r="PS13" s="94">
        <v>3.5859806999999997E-33</v>
      </c>
      <c r="PT13" s="94">
        <v>1.7989869E-34</v>
      </c>
      <c r="PU13" s="94">
        <v>8.9278674000000002E-36</v>
      </c>
      <c r="PV13" s="94">
        <v>4.1690009999999997E-37</v>
      </c>
      <c r="PW13" s="94">
        <v>1.6540962000000001E-38</v>
      </c>
      <c r="PX13" s="94">
        <v>0</v>
      </c>
      <c r="PY13" s="94">
        <v>0</v>
      </c>
      <c r="PZ13" s="94">
        <v>0</v>
      </c>
      <c r="QA13" s="94">
        <v>0</v>
      </c>
      <c r="QB13" s="94">
        <v>0</v>
      </c>
      <c r="QC13" s="94">
        <v>0</v>
      </c>
      <c r="QD13" s="94">
        <v>5.2290440000000001E-2</v>
      </c>
      <c r="QE13" s="94">
        <v>0.35357195000000002</v>
      </c>
      <c r="QF13" s="94">
        <v>0.59331350000000005</v>
      </c>
      <c r="QG13" s="94">
        <v>0.48332354</v>
      </c>
      <c r="QH13" s="94">
        <v>0.16668016999999999</v>
      </c>
      <c r="QI13" s="94">
        <v>1.3160519000000001E-2</v>
      </c>
      <c r="QJ13" s="94">
        <v>7.7389454000000002E-4</v>
      </c>
      <c r="QK13" s="94">
        <v>4.4704959999999997E-5</v>
      </c>
      <c r="QL13" s="94">
        <v>2.5452407E-6</v>
      </c>
      <c r="QM13" s="94">
        <v>1.4314900000000001E-7</v>
      </c>
      <c r="QN13" s="94">
        <v>7.9661639999999993E-9</v>
      </c>
      <c r="QO13" s="94">
        <v>4.3918734999999999E-10</v>
      </c>
      <c r="QP13" s="94">
        <v>2.4010807E-11</v>
      </c>
      <c r="QQ13" s="94">
        <v>1.3027220000000001E-12</v>
      </c>
      <c r="QR13" s="94">
        <v>7.0186659999999997E-14</v>
      </c>
      <c r="QS13" s="94">
        <v>3.7569802999999997E-15</v>
      </c>
      <c r="QT13" s="94">
        <v>1.9989153E-16</v>
      </c>
      <c r="QU13" s="94">
        <v>1.0575106E-17</v>
      </c>
      <c r="QV13" s="94">
        <v>5.5648429999999998E-19</v>
      </c>
      <c r="QW13" s="94">
        <v>2.9135770000000001E-20</v>
      </c>
      <c r="QX13" s="94">
        <v>1.5181691E-21</v>
      </c>
      <c r="QY13" s="94">
        <v>7.874775E-23</v>
      </c>
      <c r="QZ13" s="94">
        <v>4.0670190000000001E-24</v>
      </c>
      <c r="RA13" s="94">
        <v>2.0918114000000002E-25</v>
      </c>
      <c r="RB13" s="94">
        <v>1.0716647E-26</v>
      </c>
      <c r="RC13" s="94">
        <v>5.4696830000000003E-28</v>
      </c>
      <c r="RD13" s="94">
        <v>2.7816587999999998E-29</v>
      </c>
      <c r="RE13" s="94">
        <v>1.4097801000000001E-30</v>
      </c>
      <c r="RF13" s="94">
        <v>7.1214379999999999E-32</v>
      </c>
      <c r="RG13" s="94">
        <v>3.5859870000000003E-33</v>
      </c>
      <c r="RH13" s="94">
        <v>1.798991E-34</v>
      </c>
      <c r="RI13" s="94">
        <v>8.9278840000000002E-36</v>
      </c>
      <c r="RJ13" s="94">
        <v>4.1690063999999997E-37</v>
      </c>
      <c r="RK13" s="94">
        <v>1.6540974999999999E-38</v>
      </c>
      <c r="RL13" s="94">
        <v>0</v>
      </c>
      <c r="RM13" s="94">
        <v>0</v>
      </c>
      <c r="RN13" s="94">
        <v>0</v>
      </c>
      <c r="RO13" s="94">
        <v>0</v>
      </c>
      <c r="RP13" s="94">
        <v>0</v>
      </c>
      <c r="RQ13" s="94">
        <v>0</v>
      </c>
      <c r="RR13" s="94">
        <v>5.2290402E-2</v>
      </c>
      <c r="RS13" s="94">
        <v>0.35357191999999998</v>
      </c>
      <c r="RT13" s="94">
        <v>0.59331370000000005</v>
      </c>
      <c r="RU13" s="94">
        <v>0.48332354</v>
      </c>
      <c r="RV13" s="94">
        <v>0.16668016999999999</v>
      </c>
      <c r="RW13" s="94">
        <v>1.3160524E-2</v>
      </c>
      <c r="RX13" s="94">
        <v>7.738946E-4</v>
      </c>
      <c r="RY13" s="94">
        <v>4.4704981999999997E-5</v>
      </c>
      <c r="RZ13" s="94">
        <v>2.5452422999999999E-6</v>
      </c>
      <c r="SA13" s="94">
        <v>1.4314911000000001E-7</v>
      </c>
      <c r="SB13" s="94">
        <v>7.9661699999999996E-9</v>
      </c>
      <c r="SC13" s="94">
        <v>4.3918765999999998E-10</v>
      </c>
      <c r="SD13" s="94">
        <v>2.4010827999999999E-11</v>
      </c>
      <c r="SE13" s="94">
        <v>1.3027231000000001E-12</v>
      </c>
      <c r="SF13" s="94">
        <v>7.0186710000000001E-14</v>
      </c>
      <c r="SG13" s="94">
        <v>3.7569825000000001E-15</v>
      </c>
      <c r="SH13" s="94">
        <v>1.9989166E-16</v>
      </c>
      <c r="SI13" s="94">
        <v>1.057511E-17</v>
      </c>
      <c r="SJ13" s="94">
        <v>5.5648457000000002E-19</v>
      </c>
      <c r="SK13" s="94">
        <v>2.9135780000000003E-20</v>
      </c>
      <c r="SL13" s="94">
        <v>1.5181694E-21</v>
      </c>
      <c r="SM13" s="94">
        <v>7.8747740000000004E-23</v>
      </c>
      <c r="SN13" s="94">
        <v>4.0670174000000003E-24</v>
      </c>
      <c r="SO13" s="94">
        <v>2.0918103999999998E-25</v>
      </c>
      <c r="SP13" s="94">
        <v>1.0716645E-26</v>
      </c>
      <c r="SQ13" s="94">
        <v>5.4696830000000003E-28</v>
      </c>
      <c r="SR13" s="94">
        <v>2.7816582000000001E-29</v>
      </c>
      <c r="SS13" s="94">
        <v>1.4097797999999999E-30</v>
      </c>
      <c r="ST13" s="94">
        <v>7.1214386999999995E-32</v>
      </c>
      <c r="SU13" s="94">
        <v>3.5859888000000002E-33</v>
      </c>
      <c r="SV13" s="94">
        <v>1.7989929000000001E-34</v>
      </c>
      <c r="SW13" s="94">
        <v>8.927894E-36</v>
      </c>
      <c r="SX13" s="94">
        <v>4.1690086999999997E-37</v>
      </c>
      <c r="SY13" s="94">
        <v>1.6540972E-38</v>
      </c>
      <c r="SZ13" s="94">
        <v>0</v>
      </c>
      <c r="TA13" s="94">
        <v>0</v>
      </c>
      <c r="TB13" s="94">
        <v>0</v>
      </c>
      <c r="TC13" s="94">
        <v>0</v>
      </c>
      <c r="TD13" s="94">
        <v>0</v>
      </c>
      <c r="TE13" s="94">
        <v>0</v>
      </c>
      <c r="TF13" s="94">
        <v>5.2290370000000003E-2</v>
      </c>
      <c r="TG13" s="94">
        <v>0.35357195000000002</v>
      </c>
      <c r="TH13" s="94">
        <v>0.59331400000000001</v>
      </c>
      <c r="TI13" s="94">
        <v>0.48332372000000001</v>
      </c>
      <c r="TJ13" s="94">
        <v>0.16668031999999999</v>
      </c>
      <c r="TK13" s="94">
        <v>1.3160537999999999E-2</v>
      </c>
      <c r="TL13" s="94">
        <v>7.7389524000000005E-4</v>
      </c>
      <c r="TM13" s="94">
        <v>4.4705020000000001E-5</v>
      </c>
      <c r="TN13" s="94">
        <v>2.545245E-6</v>
      </c>
      <c r="TO13" s="94">
        <v>1.4314926E-7</v>
      </c>
      <c r="TP13" s="94">
        <v>7.9661799999999995E-9</v>
      </c>
      <c r="TQ13" s="94">
        <v>4.3918827000000001E-10</v>
      </c>
      <c r="TR13" s="94">
        <v>2.4010863E-11</v>
      </c>
      <c r="TS13" s="94">
        <v>1.3027253E-12</v>
      </c>
      <c r="TT13" s="94">
        <v>7.0186819999999994E-14</v>
      </c>
      <c r="TU13" s="94">
        <v>3.7569875E-15</v>
      </c>
      <c r="TV13" s="94">
        <v>1.9989185999999999E-16</v>
      </c>
      <c r="TW13" s="94">
        <v>1.0575119E-17</v>
      </c>
      <c r="TX13" s="94">
        <v>5.5648489999999996E-19</v>
      </c>
      <c r="TY13" s="94">
        <v>2.9135789999999998E-20</v>
      </c>
      <c r="TZ13" s="94">
        <v>1.51817E-21</v>
      </c>
      <c r="UA13" s="94">
        <v>7.8747740000000004E-23</v>
      </c>
      <c r="UB13" s="94">
        <v>4.0670174000000003E-24</v>
      </c>
      <c r="UC13" s="94">
        <v>2.0918106E-25</v>
      </c>
      <c r="UD13" s="94">
        <v>1.0716648E-26</v>
      </c>
      <c r="UE13" s="94">
        <v>5.4696869999999996E-28</v>
      </c>
      <c r="UF13" s="94">
        <v>2.7816612000000003E-29</v>
      </c>
      <c r="UG13" s="94">
        <v>1.4097814000000001E-30</v>
      </c>
      <c r="UH13" s="94">
        <v>7.1214457000000002E-32</v>
      </c>
      <c r="UI13" s="94">
        <v>3.5859930000000003E-33</v>
      </c>
      <c r="UJ13" s="94">
        <v>1.7989952000000001E-34</v>
      </c>
      <c r="UK13" s="94">
        <v>8.9279079999999995E-36</v>
      </c>
      <c r="UL13" s="94">
        <v>4.1690150000000003E-37</v>
      </c>
      <c r="UM13" s="94">
        <v>1.6540992E-38</v>
      </c>
      <c r="UN13" s="94">
        <v>0</v>
      </c>
      <c r="UO13" s="94">
        <v>0</v>
      </c>
      <c r="UP13" s="94">
        <v>0</v>
      </c>
      <c r="UQ13" s="94">
        <v>0</v>
      </c>
      <c r="UR13" s="94">
        <v>0</v>
      </c>
      <c r="US13" s="94">
        <v>0</v>
      </c>
      <c r="UT13" s="94">
        <v>5.2290436000000003E-2</v>
      </c>
      <c r="UU13" s="94">
        <v>0.35357195000000002</v>
      </c>
      <c r="UV13" s="94">
        <v>0.59331420000000001</v>
      </c>
      <c r="UW13" s="94">
        <v>0.48332389999999997</v>
      </c>
      <c r="UX13" s="94">
        <v>0.16668034000000001</v>
      </c>
      <c r="UY13" s="94">
        <v>1.3160547E-2</v>
      </c>
      <c r="UZ13" s="94">
        <v>7.7389590000000001E-4</v>
      </c>
      <c r="VA13" s="94">
        <v>4.4705040000000003E-5</v>
      </c>
      <c r="VB13" s="94">
        <v>2.5452462000000001E-6</v>
      </c>
      <c r="VC13" s="94">
        <v>1.4314938999999999E-7</v>
      </c>
      <c r="VD13" s="94">
        <v>7.9661880000000004E-9</v>
      </c>
      <c r="VE13" s="94">
        <v>4.3918870000000001E-10</v>
      </c>
      <c r="VF13" s="94">
        <v>2.4010887000000001E-11</v>
      </c>
      <c r="VG13" s="94">
        <v>1.3027265E-12</v>
      </c>
      <c r="VH13" s="94">
        <v>7.0186889999999994E-14</v>
      </c>
      <c r="VI13" s="94">
        <v>3.7569905000000002E-15</v>
      </c>
      <c r="VJ13" s="94">
        <v>1.9989197999999999E-16</v>
      </c>
      <c r="VK13" s="94">
        <v>1.0575124000000001E-17</v>
      </c>
      <c r="VL13" s="94">
        <v>5.5648503000000004E-19</v>
      </c>
      <c r="VM13" s="94">
        <v>2.91358E-20</v>
      </c>
      <c r="VN13" s="94">
        <v>1.5181701E-21</v>
      </c>
      <c r="VO13" s="94">
        <v>7.874775E-23</v>
      </c>
      <c r="VP13" s="94">
        <v>4.0670170000000003E-24</v>
      </c>
      <c r="VQ13" s="94">
        <v>2.09181E-25</v>
      </c>
      <c r="VR13" s="94">
        <v>1.0716646E-26</v>
      </c>
      <c r="VS13" s="94">
        <v>5.4696876999999997E-28</v>
      </c>
      <c r="VT13" s="94">
        <v>2.7816629999999999E-29</v>
      </c>
      <c r="VU13" s="94">
        <v>1.4097832E-30</v>
      </c>
      <c r="VV13" s="94">
        <v>7.1214559999999999E-32</v>
      </c>
      <c r="VW13" s="94">
        <v>3.5859971999999998E-33</v>
      </c>
      <c r="VX13" s="94">
        <v>1.7989970000000001E-34</v>
      </c>
      <c r="VY13" s="94">
        <v>8.9279139999999996E-36</v>
      </c>
      <c r="VZ13" s="94">
        <v>4.1690169999999998E-37</v>
      </c>
      <c r="WA13" s="94">
        <v>1.6540996E-38</v>
      </c>
      <c r="WB13" s="94">
        <v>0</v>
      </c>
      <c r="WC13" s="94">
        <v>0</v>
      </c>
      <c r="WD13" s="94">
        <v>0</v>
      </c>
      <c r="WE13" s="94">
        <v>0</v>
      </c>
      <c r="WF13" s="94">
        <v>0</v>
      </c>
      <c r="WG13" s="94">
        <v>0</v>
      </c>
      <c r="WH13" s="94">
        <v>5.2290565999999997E-2</v>
      </c>
      <c r="WI13" s="94">
        <v>0.35357203999999998</v>
      </c>
      <c r="WJ13" s="94">
        <v>0.59331400000000001</v>
      </c>
      <c r="WK13" s="94">
        <v>0.48332417</v>
      </c>
      <c r="WL13" s="94">
        <v>0.16668042999999999</v>
      </c>
      <c r="WM13" s="94">
        <v>1.3160555000000001E-2</v>
      </c>
      <c r="WN13" s="94">
        <v>7.7389660000000003E-4</v>
      </c>
      <c r="WO13" s="94">
        <v>4.4705095E-5</v>
      </c>
      <c r="WP13" s="94">
        <v>2.5452491E-6</v>
      </c>
      <c r="WQ13" s="94">
        <v>1.4314953E-7</v>
      </c>
      <c r="WR13" s="94">
        <v>7.9661959999999996E-9</v>
      </c>
      <c r="WS13" s="94">
        <v>4.3918915999999999E-10</v>
      </c>
      <c r="WT13" s="94">
        <v>2.4010915000000001E-11</v>
      </c>
      <c r="WU13" s="94">
        <v>1.3027278E-12</v>
      </c>
      <c r="WV13" s="94">
        <v>7.0186939999999997E-14</v>
      </c>
      <c r="WW13" s="94">
        <v>3.7569939999999996E-15</v>
      </c>
      <c r="WX13" s="94">
        <v>1.9989215000000001E-16</v>
      </c>
      <c r="WY13" s="94">
        <v>1.0575128E-17</v>
      </c>
      <c r="WZ13" s="94">
        <v>5.5648520000000005E-19</v>
      </c>
      <c r="XA13" s="94">
        <v>2.9135802E-20</v>
      </c>
      <c r="XB13" s="94">
        <v>1.5181703E-21</v>
      </c>
      <c r="XC13" s="94">
        <v>7.8747774999999997E-23</v>
      </c>
      <c r="XD13" s="94">
        <v>4.0670178000000002E-24</v>
      </c>
      <c r="XE13" s="94">
        <v>2.0918106E-25</v>
      </c>
      <c r="XF13" s="94">
        <v>1.0716648400000001E-26</v>
      </c>
      <c r="XG13" s="94">
        <v>5.4696886999999997E-28</v>
      </c>
      <c r="XH13" s="94">
        <v>2.7816652E-29</v>
      </c>
      <c r="XI13" s="94">
        <v>1.4097846E-30</v>
      </c>
      <c r="XJ13" s="94">
        <v>7.1214659999999995E-32</v>
      </c>
      <c r="XK13" s="94">
        <v>3.5860020000000003E-33</v>
      </c>
      <c r="XL13" s="94">
        <v>1.7989987000000001E-34</v>
      </c>
      <c r="XM13" s="94">
        <v>8.9279220000000003E-36</v>
      </c>
      <c r="XN13" s="94">
        <v>4.1690193999999997E-37</v>
      </c>
      <c r="XO13" s="94">
        <v>1.6541006999999999E-38</v>
      </c>
      <c r="XP13" s="94">
        <v>0</v>
      </c>
      <c r="XQ13" s="94">
        <v>0</v>
      </c>
      <c r="XR13" s="94">
        <v>0</v>
      </c>
      <c r="XS13" s="94">
        <v>0</v>
      </c>
      <c r="XT13" s="94">
        <v>0</v>
      </c>
      <c r="XU13" s="94">
        <v>0</v>
      </c>
      <c r="XV13" s="94">
        <v>5.2290789999999997E-2</v>
      </c>
      <c r="XW13" s="94">
        <v>0.35357237000000002</v>
      </c>
      <c r="XX13" s="94">
        <v>0.59331409999999996</v>
      </c>
      <c r="XY13" s="94">
        <v>0.48332414000000001</v>
      </c>
      <c r="XZ13" s="94">
        <v>0.16668048999999999</v>
      </c>
      <c r="YA13" s="94">
        <v>1.3160572000000001E-2</v>
      </c>
      <c r="YB13" s="94">
        <v>7.7389756999999995E-4</v>
      </c>
      <c r="YC13" s="94">
        <v>4.4705157000000003E-5</v>
      </c>
      <c r="YD13" s="94">
        <v>2.5452523000000002E-6</v>
      </c>
      <c r="YE13" s="94">
        <v>1.4314969E-7</v>
      </c>
      <c r="YF13" s="94">
        <v>7.9662040000000005E-9</v>
      </c>
      <c r="YG13" s="94">
        <v>4.3918957000000001E-10</v>
      </c>
      <c r="YH13" s="94">
        <v>2.4010938999999999E-11</v>
      </c>
      <c r="YI13" s="94">
        <v>1.3027293E-12</v>
      </c>
      <c r="YJ13" s="94">
        <v>7.0187040000000005E-14</v>
      </c>
      <c r="YK13" s="94">
        <v>3.7569990000000003E-15</v>
      </c>
      <c r="YL13" s="94">
        <v>1.9989239999999999E-16</v>
      </c>
      <c r="YM13" s="94">
        <v>1.05751435E-17</v>
      </c>
      <c r="YN13" s="94">
        <v>5.5648575999999999E-19</v>
      </c>
      <c r="YO13" s="94">
        <v>2.9135834E-20</v>
      </c>
      <c r="YP13" s="94">
        <v>1.5181719E-21</v>
      </c>
      <c r="YQ13" s="94">
        <v>7.8747876E-23</v>
      </c>
      <c r="YR13" s="94">
        <v>4.0670239999999998E-24</v>
      </c>
      <c r="YS13" s="94">
        <v>2.0918138000000002E-25</v>
      </c>
      <c r="YT13" s="94">
        <v>1.0716667E-26</v>
      </c>
      <c r="YU13" s="94">
        <v>5.4696993000000004E-28</v>
      </c>
      <c r="YV13" s="94">
        <v>2.7816711999999998E-29</v>
      </c>
      <c r="YW13" s="94">
        <v>1.4097882999999999E-30</v>
      </c>
      <c r="YX13" s="94">
        <v>7.1214874000000003E-32</v>
      </c>
      <c r="YY13" s="94">
        <v>3.5860133999999999E-33</v>
      </c>
      <c r="YZ13" s="94">
        <v>1.7990040000000001E-34</v>
      </c>
      <c r="ZA13" s="94">
        <v>8.9279434000000004E-36</v>
      </c>
      <c r="ZB13" s="94">
        <v>4.1690275000000001E-37</v>
      </c>
      <c r="ZC13" s="94">
        <v>1.6541029999999999E-38</v>
      </c>
      <c r="ZD13" s="94">
        <v>0</v>
      </c>
      <c r="ZE13" s="94">
        <v>0</v>
      </c>
      <c r="ZF13" s="94">
        <v>0</v>
      </c>
      <c r="ZG13" s="94">
        <v>0</v>
      </c>
      <c r="ZH13" s="94">
        <v>0</v>
      </c>
      <c r="ZI13" s="94">
        <v>0</v>
      </c>
      <c r="ZJ13" s="94">
        <v>5.229085E-2</v>
      </c>
      <c r="ZK13" s="94">
        <v>0.35357263999999999</v>
      </c>
      <c r="ZL13" s="94">
        <v>0.59331449999999997</v>
      </c>
      <c r="ZM13" s="94">
        <v>0.48332449999999999</v>
      </c>
      <c r="ZN13" s="94">
        <v>0.16668058999999999</v>
      </c>
      <c r="ZO13" s="94">
        <v>1.3160566E-2</v>
      </c>
      <c r="ZP13" s="94">
        <v>7.7389715999999996E-4</v>
      </c>
      <c r="ZQ13" s="94">
        <v>4.4705128000000003E-5</v>
      </c>
      <c r="ZR13" s="94">
        <v>2.545252E-6</v>
      </c>
      <c r="ZS13" s="94">
        <v>1.4314969E-7</v>
      </c>
      <c r="ZT13" s="94">
        <v>7.9662059999999995E-9</v>
      </c>
      <c r="ZU13" s="94">
        <v>4.3918977000000002E-10</v>
      </c>
      <c r="ZV13" s="94">
        <v>2.4010963E-11</v>
      </c>
      <c r="ZW13" s="94">
        <v>1.3027314999999999E-12</v>
      </c>
      <c r="ZX13" s="94">
        <v>7.0187180000000005E-14</v>
      </c>
      <c r="ZY13" s="94">
        <v>3.7570099999999999E-15</v>
      </c>
      <c r="ZZ13" s="94">
        <v>1.998932E-16</v>
      </c>
      <c r="AAA13" s="94">
        <v>1.0575192999999999E-17</v>
      </c>
      <c r="AAB13" s="94">
        <v>5.5648890000000003E-19</v>
      </c>
      <c r="AAC13" s="94">
        <v>2.9136030000000001E-20</v>
      </c>
      <c r="AAD13" s="94">
        <v>1.5181842000000001E-21</v>
      </c>
      <c r="AAE13" s="94">
        <v>7.8748619999999997E-23</v>
      </c>
      <c r="AAF13" s="94">
        <v>4.0670701999999998E-24</v>
      </c>
      <c r="AAG13" s="94">
        <v>2.0918419999999998E-25</v>
      </c>
      <c r="AAH13" s="94">
        <v>1.0716831E-26</v>
      </c>
      <c r="AAI13" s="94">
        <v>5.4697949999999996E-28</v>
      </c>
      <c r="AAJ13" s="94">
        <v>2.7817253000000002E-29</v>
      </c>
      <c r="AAK13" s="94">
        <v>1.4098190000000001E-30</v>
      </c>
      <c r="AAL13" s="94">
        <v>7.1216600000000002E-32</v>
      </c>
      <c r="AAM13" s="94">
        <v>3.5861095999999998E-33</v>
      </c>
      <c r="AAN13" s="94">
        <v>1.7990573E-34</v>
      </c>
      <c r="AAO13" s="94">
        <v>8.9281729999999994E-36</v>
      </c>
      <c r="AAP13" s="94">
        <v>4.1691257000000003E-37</v>
      </c>
      <c r="AAQ13" s="94">
        <v>1.6541378000000001E-38</v>
      </c>
      <c r="AAR13" s="94">
        <v>0</v>
      </c>
      <c r="AAS13" s="94">
        <v>0</v>
      </c>
      <c r="AAT13" s="94">
        <v>0</v>
      </c>
      <c r="AAU13" s="94">
        <v>0</v>
      </c>
      <c r="AAV13" s="94">
        <v>0</v>
      </c>
      <c r="AAW13" s="94">
        <v>0</v>
      </c>
      <c r="AAX13" s="94">
        <v>5.2290483999999998E-2</v>
      </c>
      <c r="AAY13" s="94">
        <v>0.35357169999999999</v>
      </c>
      <c r="AAZ13" s="94">
        <v>0.5933138</v>
      </c>
      <c r="ABA13" s="94">
        <v>0.48332419999999998</v>
      </c>
      <c r="ABB13" s="94">
        <v>0.16668057</v>
      </c>
      <c r="ABC13" s="94">
        <v>1.3160585000000001E-2</v>
      </c>
      <c r="ABD13" s="94">
        <v>7.7389799999999997E-4</v>
      </c>
      <c r="ABE13" s="94">
        <v>4.4705179999999999E-5</v>
      </c>
      <c r="ABF13" s="94">
        <v>2.5452547999999999E-6</v>
      </c>
      <c r="ABG13" s="94">
        <v>1.4314983E-7</v>
      </c>
      <c r="ABH13" s="94">
        <v>7.9662119999999997E-9</v>
      </c>
      <c r="ABI13" s="94">
        <v>4.3918993000000001E-10</v>
      </c>
      <c r="ABJ13" s="94">
        <v>2.4010963E-11</v>
      </c>
      <c r="ABK13" s="94">
        <v>1.3027317E-12</v>
      </c>
      <c r="ABL13" s="94">
        <v>7.0187196000000002E-14</v>
      </c>
      <c r="ABM13" s="94">
        <v>3.7570103999999998E-15</v>
      </c>
      <c r="ABN13" s="94">
        <v>1.9989317E-16</v>
      </c>
      <c r="ABO13" s="94">
        <v>1.0575191E-17</v>
      </c>
      <c r="ABP13" s="94">
        <v>5.5648875999999997E-19</v>
      </c>
      <c r="ABQ13" s="94">
        <v>2.913602E-20</v>
      </c>
      <c r="ABR13" s="94">
        <v>1.5181828999999999E-21</v>
      </c>
      <c r="ABS13" s="94">
        <v>7.8748563999999996E-23</v>
      </c>
      <c r="ABT13" s="94">
        <v>4.0670675000000003E-24</v>
      </c>
      <c r="ABU13" s="94">
        <v>2.0918402000000002E-25</v>
      </c>
      <c r="ABV13" s="94">
        <v>1.0716826399999999E-26</v>
      </c>
      <c r="ABW13" s="94">
        <v>5.4697917000000002E-28</v>
      </c>
      <c r="ABX13" s="94">
        <v>2.7817226000000002E-29</v>
      </c>
      <c r="ABY13" s="94">
        <v>1.409817E-30</v>
      </c>
      <c r="ABZ13" s="94">
        <v>7.1216472999999995E-32</v>
      </c>
      <c r="ACA13" s="94">
        <v>3.5861080000000003E-33</v>
      </c>
      <c r="ACB13" s="94">
        <v>1.7991619999999999E-34</v>
      </c>
      <c r="ACC13" s="94">
        <v>8.9333569999999997E-36</v>
      </c>
      <c r="ACD13" s="94">
        <v>4.1717906E-37</v>
      </c>
      <c r="ACE13" s="94">
        <v>1.6543166000000001E-38</v>
      </c>
      <c r="ACF13" s="94">
        <v>0</v>
      </c>
      <c r="ACG13" s="94">
        <v>0</v>
      </c>
      <c r="ACH13" s="94">
        <v>0</v>
      </c>
      <c r="ACI13" s="94">
        <v>0</v>
      </c>
      <c r="ACJ13" s="94">
        <v>0</v>
      </c>
      <c r="ACK13" s="94">
        <v>0</v>
      </c>
      <c r="ACL13" s="94">
        <v>5.229077E-2</v>
      </c>
      <c r="ACM13" s="94">
        <v>0.35357266999999998</v>
      </c>
      <c r="ACN13" s="94">
        <v>0.59331420000000001</v>
      </c>
      <c r="ACO13" s="94">
        <v>0.48332423000000002</v>
      </c>
      <c r="ACP13" s="94">
        <v>0.16668053999999999</v>
      </c>
      <c r="ACQ13" s="94">
        <v>1.3160574E-2</v>
      </c>
      <c r="ACR13" s="94">
        <v>7.7389720000000002E-4</v>
      </c>
      <c r="ACS13" s="94">
        <v>4.4705117E-5</v>
      </c>
      <c r="ACT13" s="94">
        <v>2.5452499999999999E-6</v>
      </c>
      <c r="ACU13" s="94">
        <v>1.4314954999999999E-7</v>
      </c>
      <c r="ACV13" s="94">
        <v>7.9661959999999996E-9</v>
      </c>
      <c r="ACW13" s="94">
        <v>4.3918895999999998E-10</v>
      </c>
      <c r="ACX13" s="94">
        <v>2.4010908E-11</v>
      </c>
      <c r="ACY13" s="94">
        <v>1.3027279999999999E-12</v>
      </c>
      <c r="ACZ13" s="94">
        <v>7.0187009999999997E-14</v>
      </c>
      <c r="ADA13" s="94">
        <v>3.7570000000000001E-15</v>
      </c>
      <c r="ADB13" s="94">
        <v>1.9989259000000001E-16</v>
      </c>
      <c r="ADC13" s="94">
        <v>1.057516E-17</v>
      </c>
      <c r="ADD13" s="94">
        <v>5.5648729999999996E-19</v>
      </c>
      <c r="ADE13" s="94">
        <v>2.9135939999999999E-20</v>
      </c>
      <c r="ADF13" s="94">
        <v>1.5181796E-21</v>
      </c>
      <c r="ADG13" s="94">
        <v>7.8748430000000006E-23</v>
      </c>
      <c r="ADH13" s="94">
        <v>4.0670610000000003E-24</v>
      </c>
      <c r="ADI13" s="94">
        <v>2.0918382E-25</v>
      </c>
      <c r="ADJ13" s="94">
        <v>1.071682E-26</v>
      </c>
      <c r="ADK13" s="94">
        <v>5.4697903000000001E-28</v>
      </c>
      <c r="ADL13" s="94">
        <v>2.781723E-29</v>
      </c>
      <c r="ADM13" s="94">
        <v>1.40981655E-30</v>
      </c>
      <c r="ADN13" s="94">
        <v>7.1216414000000002E-32</v>
      </c>
      <c r="ADO13" s="94">
        <v>3.5861481999999998E-33</v>
      </c>
      <c r="ADP13" s="94">
        <v>1.7994794000000001E-34</v>
      </c>
      <c r="ADQ13" s="94">
        <v>8.9511099999999994E-36</v>
      </c>
      <c r="ADR13" s="94">
        <v>4.2094319999999997E-37</v>
      </c>
      <c r="ADS13" s="94">
        <v>1.7149239000000001E-38</v>
      </c>
      <c r="ADT13" s="94">
        <v>0</v>
      </c>
      <c r="ADU13" s="94">
        <v>0</v>
      </c>
      <c r="ADV13" s="94">
        <v>0</v>
      </c>
      <c r="ADW13" s="94">
        <v>0</v>
      </c>
      <c r="ADX13" s="94">
        <v>0</v>
      </c>
      <c r="ADY13" s="100"/>
      <c r="ADZ13" s="97">
        <v>7</v>
      </c>
      <c r="AEA13" s="136">
        <v>7.5</v>
      </c>
      <c r="AEB13" s="97">
        <v>7</v>
      </c>
      <c r="AEC13" s="136">
        <v>12.5</v>
      </c>
      <c r="AED13" s="98">
        <f t="shared" si="24"/>
        <v>8</v>
      </c>
      <c r="AEE13" s="114">
        <f t="shared" si="28"/>
        <v>280</v>
      </c>
      <c r="AEF13" s="114">
        <f t="shared" si="25"/>
        <v>320</v>
      </c>
      <c r="AEG13" s="138">
        <f t="shared" si="17"/>
        <v>0</v>
      </c>
      <c r="AEH13" s="138">
        <f t="shared" si="17"/>
        <v>0</v>
      </c>
      <c r="AEI13" s="138">
        <f t="shared" si="17"/>
        <v>0</v>
      </c>
      <c r="AEJ13" s="138">
        <f t="shared" si="17"/>
        <v>0</v>
      </c>
      <c r="AEK13" s="138">
        <f t="shared" si="17"/>
        <v>0</v>
      </c>
      <c r="AEL13" s="138">
        <f t="shared" si="17"/>
        <v>0</v>
      </c>
      <c r="AEM13" s="138">
        <f t="shared" si="17"/>
        <v>0</v>
      </c>
      <c r="AEN13" s="138">
        <f t="shared" si="17"/>
        <v>0</v>
      </c>
      <c r="AEO13" s="138">
        <f t="shared" si="17"/>
        <v>0</v>
      </c>
      <c r="AEP13" s="138">
        <f t="shared" si="17"/>
        <v>0</v>
      </c>
      <c r="AEQ13" s="138">
        <f t="shared" si="18"/>
        <v>0</v>
      </c>
      <c r="AER13" s="138">
        <f t="shared" si="18"/>
        <v>0</v>
      </c>
      <c r="AES13" s="138">
        <f t="shared" si="18"/>
        <v>0</v>
      </c>
      <c r="AET13" s="138">
        <f t="shared" si="18"/>
        <v>0</v>
      </c>
      <c r="AEU13" s="138">
        <f t="shared" si="18"/>
        <v>0</v>
      </c>
      <c r="AEV13" s="138">
        <f t="shared" si="18"/>
        <v>0</v>
      </c>
      <c r="AEW13" s="138">
        <f t="shared" si="18"/>
        <v>0</v>
      </c>
      <c r="AEX13" s="138">
        <f t="shared" si="18"/>
        <v>0</v>
      </c>
      <c r="AEY13" s="138">
        <f t="shared" si="18"/>
        <v>0</v>
      </c>
      <c r="AEZ13" s="130">
        <f t="shared" si="19"/>
        <v>2.0299999999999998</v>
      </c>
      <c r="AFA13" s="91"/>
      <c r="AFB13" s="94">
        <v>0</v>
      </c>
      <c r="AFC13" s="139">
        <f t="shared" si="20"/>
        <v>0</v>
      </c>
      <c r="AFD13" s="91"/>
      <c r="AFE13" s="114">
        <f t="shared" si="27"/>
        <v>280</v>
      </c>
      <c r="AFF13" s="140">
        <f>AFF12+COUNT($E$6:$AR$6)</f>
        <v>300</v>
      </c>
      <c r="AFG13" s="138">
        <f t="shared" si="26"/>
        <v>5.5648643000000005E-19</v>
      </c>
      <c r="AFH13" s="138">
        <f t="shared" si="21"/>
        <v>5.5648599999999998E-19</v>
      </c>
      <c r="AFI13" s="138">
        <f t="shared" si="21"/>
        <v>5.5648616999999999E-19</v>
      </c>
      <c r="AFJ13" s="138">
        <f t="shared" si="21"/>
        <v>5.5648652999999998E-19</v>
      </c>
      <c r="AFK13" s="138">
        <f t="shared" si="21"/>
        <v>5.5648610000000001E-19</v>
      </c>
      <c r="AFL13" s="138">
        <f t="shared" si="21"/>
        <v>5.5648513999999995E-19</v>
      </c>
      <c r="AFM13" s="138">
        <f t="shared" si="21"/>
        <v>5.5648410000000002E-19</v>
      </c>
      <c r="AFN13" s="138">
        <f t="shared" si="21"/>
        <v>5.5648306999999998E-19</v>
      </c>
      <c r="AFO13" s="138">
        <f t="shared" si="21"/>
        <v>5.5648296999999996E-19</v>
      </c>
      <c r="AFP13" s="138">
        <f t="shared" si="21"/>
        <v>5.5648306999999998E-19</v>
      </c>
      <c r="AFQ13" s="138">
        <f t="shared" si="21"/>
        <v>5.5648370000000001E-19</v>
      </c>
      <c r="AFR13" s="138">
        <f t="shared" si="21"/>
        <v>5.5648429999999998E-19</v>
      </c>
      <c r="AFS13" s="138">
        <f t="shared" si="21"/>
        <v>5.5648457000000002E-19</v>
      </c>
      <c r="AFT13" s="138">
        <f t="shared" si="21"/>
        <v>5.5648489999999996E-19</v>
      </c>
      <c r="AFU13" s="138">
        <f t="shared" si="21"/>
        <v>5.5648503000000004E-19</v>
      </c>
      <c r="AFV13" s="138">
        <f t="shared" si="21"/>
        <v>5.5648520000000005E-19</v>
      </c>
      <c r="AFW13" s="138">
        <f t="shared" si="21"/>
        <v>5.5648575999999999E-19</v>
      </c>
      <c r="AFX13" s="138">
        <f t="shared" si="22"/>
        <v>5.5648890000000003E-19</v>
      </c>
      <c r="AFY13" s="138">
        <f t="shared" si="22"/>
        <v>5.5648875999999997E-19</v>
      </c>
      <c r="AFZ13" s="138" t="e">
        <f t="shared" si="22"/>
        <v>#VALUE!</v>
      </c>
      <c r="AGA13" s="139">
        <f t="shared" si="23"/>
        <v>5.5648530000000007E-19</v>
      </c>
      <c r="AGB13" s="91"/>
      <c r="AGC13" s="91"/>
      <c r="AGD13" s="91"/>
      <c r="AGE13" s="91"/>
      <c r="AGF13" s="91"/>
      <c r="AGG13" s="91"/>
      <c r="AGH13" s="91"/>
      <c r="AGI13" s="91"/>
      <c r="AGJ13" s="91"/>
      <c r="AGK13" s="91"/>
      <c r="AGL13" s="91"/>
      <c r="AGM13" s="91"/>
      <c r="AGN13" s="91"/>
      <c r="AGO13" s="91"/>
      <c r="AGP13" s="91"/>
      <c r="AGQ13" s="91"/>
      <c r="AGR13" s="91"/>
      <c r="AGS13" s="91"/>
      <c r="AGT13" s="91"/>
      <c r="AGU13" s="91"/>
      <c r="AGV13" s="91"/>
      <c r="AGW13" s="91"/>
      <c r="AGX13" s="91"/>
      <c r="AGY13" s="91"/>
      <c r="AGZ13" s="91"/>
      <c r="AHA13" s="91"/>
      <c r="AHB13" s="91"/>
      <c r="AHC13" s="91"/>
      <c r="AHD13" s="91"/>
      <c r="AHE13" s="91"/>
      <c r="AHF13" s="91"/>
      <c r="AHG13" s="91"/>
      <c r="AHH13" s="91"/>
      <c r="AHI13" s="91"/>
      <c r="AHJ13" s="91"/>
      <c r="AHK13" s="91"/>
      <c r="AHL13" s="91"/>
      <c r="AHM13" s="91"/>
      <c r="AHN13" s="91"/>
      <c r="AHO13" s="91"/>
      <c r="AHP13" s="91"/>
      <c r="AHQ13" s="91"/>
      <c r="AHR13" s="91"/>
      <c r="AHS13" s="91"/>
      <c r="AHT13" s="91"/>
      <c r="AHU13" s="91"/>
      <c r="AHV13" s="91"/>
      <c r="AHW13" s="91"/>
      <c r="AHX13" s="91"/>
      <c r="AHY13" s="91"/>
      <c r="AHZ13" s="91"/>
      <c r="AIA13" s="91"/>
      <c r="AIB13" s="91"/>
      <c r="AIC13" s="91"/>
      <c r="AID13" s="91"/>
      <c r="AIE13" s="91"/>
      <c r="AIF13" s="91"/>
      <c r="AIG13" s="91"/>
      <c r="AIH13" s="91"/>
      <c r="AII13" s="91"/>
      <c r="AIJ13" s="91"/>
      <c r="AIK13" s="91"/>
      <c r="AIL13" s="91"/>
      <c r="AIM13" s="91"/>
      <c r="AIN13" s="91"/>
      <c r="AIO13" s="91"/>
      <c r="AIP13" s="91"/>
      <c r="AIQ13" s="91"/>
      <c r="AIR13" s="91"/>
      <c r="AIS13" s="91"/>
      <c r="AIT13" s="91"/>
      <c r="AIU13" s="91"/>
      <c r="AIV13" s="91"/>
      <c r="AIW13" s="91"/>
      <c r="AIX13" s="91"/>
      <c r="AIY13" s="91"/>
      <c r="AIZ13" s="91"/>
      <c r="AJA13" s="91"/>
      <c r="AJB13" s="91"/>
      <c r="AJC13" s="91"/>
      <c r="AJD13" s="91"/>
      <c r="AJE13" s="91"/>
      <c r="AJF13" s="91"/>
      <c r="AJG13" s="91"/>
      <c r="AJH13" s="91"/>
      <c r="AJI13" s="91"/>
      <c r="AJJ13" s="91"/>
      <c r="AJK13" s="91"/>
      <c r="AJL13" s="91"/>
      <c r="AJM13" s="91"/>
      <c r="AJN13" s="91"/>
      <c r="AJO13" s="91"/>
      <c r="AJP13" s="91"/>
      <c r="AJQ13" s="91"/>
      <c r="AJR13" s="91"/>
      <c r="AJS13" s="91"/>
      <c r="AJT13" s="91"/>
      <c r="AJU13" s="91"/>
      <c r="AJV13" s="91"/>
      <c r="AJW13" s="91"/>
      <c r="AJX13" s="91"/>
      <c r="AJY13" s="91"/>
      <c r="AJZ13" s="91"/>
      <c r="AKA13" s="91"/>
      <c r="AKB13" s="91"/>
      <c r="AKC13" s="91"/>
      <c r="AKD13" s="91"/>
      <c r="AKE13" s="91"/>
      <c r="AKF13" s="91"/>
      <c r="AKG13" s="91"/>
      <c r="AKH13" s="91"/>
      <c r="AKI13" s="91"/>
      <c r="AKJ13" s="91"/>
      <c r="AKK13" s="91"/>
      <c r="AKL13" s="91"/>
      <c r="AKM13" s="91"/>
      <c r="AKN13" s="91"/>
      <c r="AKO13" s="91"/>
      <c r="AKP13" s="91"/>
      <c r="AKQ13" s="91"/>
      <c r="AKR13" s="91"/>
      <c r="AKS13" s="91"/>
      <c r="AKT13" s="91"/>
      <c r="AKU13" s="91"/>
      <c r="AKV13" s="91"/>
      <c r="AKW13" s="91"/>
      <c r="AKX13" s="91"/>
      <c r="AKY13" s="91"/>
      <c r="AKZ13" s="91"/>
      <c r="ALA13" s="91"/>
      <c r="ALB13" s="91"/>
      <c r="ALC13" s="91"/>
      <c r="ALD13" s="91"/>
      <c r="ALE13" s="91"/>
      <c r="ALF13" s="91"/>
      <c r="ALG13" s="91"/>
      <c r="ALH13" s="91"/>
      <c r="ALI13" s="91"/>
      <c r="ALJ13" s="91"/>
      <c r="ALK13" s="91"/>
      <c r="ALL13" s="91"/>
      <c r="ALM13" s="91"/>
      <c r="ALN13" s="91"/>
      <c r="ALO13" s="91"/>
      <c r="ALP13" s="91"/>
      <c r="ALQ13" s="91"/>
      <c r="ALR13" s="91"/>
      <c r="ALS13" s="91"/>
      <c r="ALT13" s="91"/>
      <c r="ALU13" s="91"/>
      <c r="ALV13" s="91"/>
      <c r="ALW13" s="91"/>
      <c r="ALX13" s="91"/>
      <c r="ALY13" s="91"/>
      <c r="ALZ13" s="91"/>
      <c r="AMA13" s="91"/>
      <c r="AMB13" s="91"/>
      <c r="AMC13" s="91"/>
      <c r="AMD13" s="91"/>
      <c r="AME13" s="91"/>
      <c r="AMF13" s="91"/>
      <c r="AMG13" s="91"/>
      <c r="AMH13" s="91"/>
      <c r="AMI13" s="91"/>
      <c r="AMJ13" s="91"/>
      <c r="AMK13" s="91"/>
      <c r="AML13" s="91"/>
      <c r="AMM13" s="91"/>
      <c r="AMN13" s="91"/>
      <c r="AMO13" s="91"/>
      <c r="AMP13" s="91"/>
      <c r="AMQ13" s="91"/>
      <c r="AMR13" s="91"/>
      <c r="AMS13" s="91"/>
      <c r="AMT13" s="91"/>
      <c r="AMU13" s="91"/>
      <c r="AMV13" s="91"/>
      <c r="AMW13" s="91"/>
      <c r="AMX13" s="91"/>
      <c r="AMY13" s="91"/>
      <c r="AMZ13" s="91"/>
      <c r="ANA13" s="91"/>
      <c r="ANB13" s="91"/>
      <c r="ANC13" s="91"/>
      <c r="AND13" s="91"/>
      <c r="ANE13" s="91"/>
      <c r="ANF13" s="91"/>
      <c r="ANG13" s="91"/>
      <c r="ANH13" s="91"/>
      <c r="ANI13" s="91"/>
      <c r="ANJ13" s="91"/>
      <c r="ANK13" s="91"/>
      <c r="ANL13" s="91"/>
      <c r="ANM13" s="91"/>
      <c r="ANN13" s="91"/>
      <c r="ANO13" s="91"/>
      <c r="ANP13" s="91"/>
      <c r="ANQ13" s="91"/>
      <c r="ANR13" s="91"/>
      <c r="ANS13" s="91"/>
      <c r="ANT13" s="91"/>
      <c r="ANU13" s="91"/>
      <c r="ANV13" s="91"/>
      <c r="ANW13" s="91"/>
      <c r="ANX13" s="91"/>
      <c r="ANY13" s="91"/>
      <c r="ANZ13" s="91"/>
      <c r="AOA13" s="91"/>
      <c r="AOB13" s="91"/>
      <c r="AOC13" s="91"/>
      <c r="AOD13" s="91"/>
      <c r="AOE13" s="91"/>
      <c r="AOF13" s="91"/>
      <c r="AOG13" s="91"/>
      <c r="AOH13" s="91"/>
      <c r="AOI13" s="91"/>
      <c r="AOJ13" s="91"/>
      <c r="AOK13" s="91"/>
      <c r="AOL13" s="91"/>
      <c r="AOM13" s="91"/>
      <c r="AON13" s="91"/>
      <c r="AOO13" s="91"/>
      <c r="AOP13" s="91"/>
      <c r="AOQ13" s="91"/>
      <c r="AOR13" s="91"/>
      <c r="AOS13" s="91"/>
      <c r="AOT13" s="91"/>
      <c r="AOU13" s="91"/>
      <c r="AOV13" s="91"/>
      <c r="AOW13" s="91"/>
      <c r="AOX13" s="91"/>
      <c r="AOY13" s="91"/>
      <c r="AOZ13" s="91"/>
      <c r="APA13" s="91"/>
      <c r="APB13" s="91"/>
      <c r="APC13" s="91"/>
      <c r="APD13" s="91"/>
      <c r="APE13" s="91"/>
      <c r="APF13" s="91"/>
      <c r="APG13" s="91"/>
      <c r="APH13" s="91"/>
      <c r="API13" s="91"/>
      <c r="APJ13" s="91"/>
      <c r="APK13" s="91"/>
      <c r="APL13" s="91"/>
      <c r="APM13" s="91"/>
      <c r="APN13" s="91"/>
      <c r="APO13" s="91"/>
      <c r="APP13" s="91"/>
      <c r="APQ13" s="91"/>
      <c r="APR13" s="91"/>
      <c r="APS13" s="91"/>
      <c r="APT13" s="91"/>
      <c r="APU13" s="91"/>
      <c r="APV13" s="91"/>
      <c r="APW13" s="91"/>
      <c r="APX13" s="91"/>
      <c r="APY13" s="91"/>
      <c r="APZ13" s="91"/>
      <c r="AQA13" s="91"/>
      <c r="AQB13" s="91"/>
      <c r="AQC13" s="91"/>
      <c r="AQD13" s="91"/>
      <c r="AQE13" s="91"/>
      <c r="AQF13" s="91"/>
      <c r="AQG13" s="91"/>
      <c r="AQH13" s="91"/>
      <c r="AQI13" s="91"/>
      <c r="AQJ13" s="91"/>
      <c r="AQK13" s="91"/>
      <c r="AQL13" s="91"/>
      <c r="AQM13" s="91"/>
      <c r="AQN13" s="91"/>
      <c r="AQO13" s="91"/>
      <c r="AQP13" s="91"/>
      <c r="AQQ13" s="91"/>
      <c r="AQR13" s="91"/>
      <c r="AQS13" s="91"/>
      <c r="AQT13" s="91"/>
      <c r="AQU13" s="91"/>
      <c r="AQV13" s="91"/>
      <c r="AQW13" s="91"/>
      <c r="AQX13" s="91"/>
      <c r="AQY13" s="91"/>
      <c r="AQZ13" s="91"/>
      <c r="ARA13" s="91"/>
      <c r="ARB13" s="91"/>
      <c r="ARC13" s="91"/>
      <c r="ARD13" s="91"/>
      <c r="ARE13" s="91"/>
      <c r="ARF13" s="91"/>
      <c r="ARG13" s="91"/>
      <c r="ARH13" s="91"/>
      <c r="ARI13" s="91"/>
      <c r="ARJ13" s="91"/>
      <c r="ARK13" s="91"/>
      <c r="ARL13" s="91"/>
      <c r="ARM13" s="91"/>
      <c r="ARN13" s="91"/>
      <c r="ARO13" s="91"/>
      <c r="ARP13" s="91"/>
      <c r="ARQ13" s="91"/>
      <c r="ARR13" s="91"/>
      <c r="ARS13" s="91"/>
      <c r="ART13" s="91"/>
      <c r="ARU13" s="91"/>
      <c r="ARV13" s="91"/>
      <c r="ARW13" s="91"/>
      <c r="ARX13" s="91"/>
      <c r="ARY13" s="91"/>
      <c r="ARZ13" s="91"/>
      <c r="ASA13" s="91"/>
      <c r="ASB13" s="91"/>
      <c r="ASC13" s="91"/>
      <c r="ASD13" s="91"/>
      <c r="ASE13" s="91"/>
      <c r="ASF13" s="91"/>
      <c r="ASG13" s="91"/>
      <c r="ASH13" s="91"/>
      <c r="ASI13" s="91"/>
      <c r="ASJ13" s="91"/>
      <c r="ASK13" s="91"/>
      <c r="ASL13" s="91"/>
      <c r="ASM13" s="91"/>
      <c r="ASN13" s="91"/>
      <c r="ASO13" s="91"/>
      <c r="ASP13" s="91"/>
      <c r="ASQ13" s="91"/>
      <c r="ASR13" s="91"/>
    </row>
    <row r="14" spans="1:1188" ht="3" customHeight="1" x14ac:dyDescent="0.25">
      <c r="A14" s="129">
        <v>9</v>
      </c>
      <c r="B14" s="130">
        <v>2.3199999999999998</v>
      </c>
      <c r="C14" s="123">
        <f>IF(ROW()-$B$4&lt;$B$112,2,3)</f>
        <v>2</v>
      </c>
      <c r="D14" s="129">
        <v>9</v>
      </c>
      <c r="E14" s="91">
        <v>0</v>
      </c>
      <c r="F14" s="92">
        <v>1.3241199E-2</v>
      </c>
      <c r="G14" s="92">
        <v>0.20173572000000001</v>
      </c>
      <c r="H14" s="92">
        <v>0.49923762999999999</v>
      </c>
      <c r="I14" s="92">
        <v>0.54977569999999998</v>
      </c>
      <c r="J14" s="92">
        <v>0.3212256</v>
      </c>
      <c r="K14" s="92">
        <v>7.2802779999999997E-2</v>
      </c>
      <c r="L14" s="92">
        <v>4.2465790000000003E-3</v>
      </c>
      <c r="M14" s="92">
        <v>2.4713529999999999E-4</v>
      </c>
      <c r="N14" s="92">
        <v>1.4307811000000001E-5</v>
      </c>
      <c r="O14" s="92">
        <v>8.2276756000000004E-7</v>
      </c>
      <c r="P14" s="92">
        <v>4.696038E-8</v>
      </c>
      <c r="Q14" s="92">
        <v>2.6597280000000001E-9</v>
      </c>
      <c r="R14" s="92">
        <v>1.4949220999999999E-10</v>
      </c>
      <c r="S14" s="92">
        <v>8.3400370000000008E-12</v>
      </c>
      <c r="T14" s="92">
        <v>4.6196799999999996E-13</v>
      </c>
      <c r="U14" s="92">
        <v>2.5415063999999999E-14</v>
      </c>
      <c r="V14" s="92">
        <v>1.3891526E-15</v>
      </c>
      <c r="W14" s="92">
        <v>7.546211E-17</v>
      </c>
      <c r="X14" s="92">
        <v>4.0753343999999999E-18</v>
      </c>
      <c r="Y14" s="92">
        <v>2.1886669999999999E-19</v>
      </c>
      <c r="Z14" s="93">
        <v>1.1692235E-20</v>
      </c>
      <c r="AA14" s="93">
        <v>6.214803E-22</v>
      </c>
      <c r="AB14" s="93">
        <v>3.2875538000000002E-23</v>
      </c>
      <c r="AC14" s="93">
        <v>1.7311321999999998E-24</v>
      </c>
      <c r="AD14" s="93">
        <v>9.0758995999999994E-26</v>
      </c>
      <c r="AE14" s="93">
        <v>4.7384319999999999E-27</v>
      </c>
      <c r="AF14" s="93">
        <v>2.4640200000000002E-28</v>
      </c>
      <c r="AG14" s="93">
        <v>1.2764142999999999E-29</v>
      </c>
      <c r="AH14" s="93">
        <v>6.5878874E-31</v>
      </c>
      <c r="AI14" s="93">
        <v>3.3882369999999999E-32</v>
      </c>
      <c r="AJ14" s="93">
        <v>1.7366392000000001E-33</v>
      </c>
      <c r="AK14" s="93">
        <v>8.864388E-35</v>
      </c>
      <c r="AL14" s="93">
        <v>4.4784332999999997E-36</v>
      </c>
      <c r="AM14" s="93">
        <v>2.0715969999999999E-37</v>
      </c>
      <c r="AN14" s="93">
        <v>0</v>
      </c>
      <c r="AO14" s="93">
        <v>0</v>
      </c>
      <c r="AP14" s="93">
        <v>0</v>
      </c>
      <c r="AQ14" s="93">
        <v>0</v>
      </c>
      <c r="AR14" s="93">
        <v>0</v>
      </c>
      <c r="AS14" s="94">
        <v>0</v>
      </c>
      <c r="AT14" s="94">
        <v>1.3240975E-2</v>
      </c>
      <c r="AU14" s="94">
        <v>0.20173447</v>
      </c>
      <c r="AV14" s="94">
        <v>0.49923583999999999</v>
      </c>
      <c r="AW14" s="94">
        <v>0.54977469999999995</v>
      </c>
      <c r="AX14" s="94">
        <v>0.32122517</v>
      </c>
      <c r="AY14" s="94">
        <v>7.2802740000000005E-2</v>
      </c>
      <c r="AZ14" s="94">
        <v>4.2465767E-3</v>
      </c>
      <c r="BA14" s="94">
        <v>2.4713514999999999E-4</v>
      </c>
      <c r="BB14" s="94">
        <v>1.4307798999999999E-5</v>
      </c>
      <c r="BC14" s="94">
        <v>8.227667E-7</v>
      </c>
      <c r="BD14" s="94">
        <v>4.6960324000000002E-8</v>
      </c>
      <c r="BE14" s="94">
        <v>2.6597248999999999E-9</v>
      </c>
      <c r="BF14" s="94">
        <v>1.4949202E-10</v>
      </c>
      <c r="BG14" s="94">
        <v>8.3400269999999998E-12</v>
      </c>
      <c r="BH14" s="94">
        <v>4.6196742999999997E-13</v>
      </c>
      <c r="BI14" s="94">
        <v>2.5415037000000001E-14</v>
      </c>
      <c r="BJ14" s="94">
        <v>1.3891510999999999E-15</v>
      </c>
      <c r="BK14" s="94">
        <v>7.5462049999999998E-17</v>
      </c>
      <c r="BL14" s="94">
        <v>4.0753307E-18</v>
      </c>
      <c r="BM14" s="94">
        <v>2.1886654000000001E-19</v>
      </c>
      <c r="BN14" s="94">
        <v>1.1692223E-20</v>
      </c>
      <c r="BO14" s="94">
        <v>6.2147980000000001E-22</v>
      </c>
      <c r="BP14" s="94">
        <v>3.2875512999999999E-23</v>
      </c>
      <c r="BQ14" s="94">
        <v>1.7311306000000001E-24</v>
      </c>
      <c r="BR14" s="94">
        <v>9.0758890000000003E-26</v>
      </c>
      <c r="BS14" s="94">
        <v>4.7384275E-27</v>
      </c>
      <c r="BT14" s="94">
        <v>2.4640174E-28</v>
      </c>
      <c r="BU14" s="94">
        <v>1.2764134000000001E-29</v>
      </c>
      <c r="BV14" s="94">
        <v>6.5878845999999997E-31</v>
      </c>
      <c r="BW14" s="94">
        <v>3.3882305000000001E-32</v>
      </c>
      <c r="BX14" s="94">
        <v>1.736591E-33</v>
      </c>
      <c r="BY14" s="94">
        <v>8.8625725000000005E-35</v>
      </c>
      <c r="BZ14" s="94">
        <v>4.47144E-36</v>
      </c>
      <c r="CA14" s="94">
        <v>2.0605983999999998E-37</v>
      </c>
      <c r="CB14" s="94">
        <v>0</v>
      </c>
      <c r="CC14" s="94">
        <v>0</v>
      </c>
      <c r="CD14" s="94">
        <v>0</v>
      </c>
      <c r="CE14" s="94">
        <v>0</v>
      </c>
      <c r="CF14" s="94">
        <v>0</v>
      </c>
      <c r="CG14" s="94">
        <v>0</v>
      </c>
      <c r="CH14" s="94">
        <v>1.3241071E-2</v>
      </c>
      <c r="CI14" s="94">
        <v>0.201735</v>
      </c>
      <c r="CJ14" s="94">
        <v>0.49923659999999997</v>
      </c>
      <c r="CK14" s="94">
        <v>0.54977505999999998</v>
      </c>
      <c r="CL14" s="94">
        <v>0.32122535000000002</v>
      </c>
      <c r="CM14" s="94">
        <v>7.2802759999999994E-2</v>
      </c>
      <c r="CN14" s="94">
        <v>4.2465767E-3</v>
      </c>
      <c r="CO14" s="94">
        <v>2.4713514999999999E-4</v>
      </c>
      <c r="CP14" s="94">
        <v>1.4307797000000001E-5</v>
      </c>
      <c r="CQ14" s="94">
        <v>8.2276654000000005E-7</v>
      </c>
      <c r="CR14" s="94">
        <v>4.6960316999999997E-8</v>
      </c>
      <c r="CS14" s="94">
        <v>2.659724E-9</v>
      </c>
      <c r="CT14" s="94">
        <v>1.4949197000000001E-10</v>
      </c>
      <c r="CU14" s="94">
        <v>8.3400250000000003E-12</v>
      </c>
      <c r="CV14" s="94">
        <v>4.6196729999999996E-13</v>
      </c>
      <c r="CW14" s="94">
        <v>2.5415036000000001E-14</v>
      </c>
      <c r="CX14" s="94">
        <v>1.3891513000000001E-15</v>
      </c>
      <c r="CY14" s="94">
        <v>7.5462059999999996E-17</v>
      </c>
      <c r="CZ14" s="94">
        <v>4.075332E-18</v>
      </c>
      <c r="DA14" s="94">
        <v>2.1886660999999999E-19</v>
      </c>
      <c r="DB14" s="94">
        <v>1.1692229000000001E-20</v>
      </c>
      <c r="DC14" s="94">
        <v>6.2148010000000002E-22</v>
      </c>
      <c r="DD14" s="94">
        <v>3.2875534999999998E-23</v>
      </c>
      <c r="DE14" s="94">
        <v>1.7311326000000002E-24</v>
      </c>
      <c r="DF14" s="94">
        <v>9.0758980000000005E-26</v>
      </c>
      <c r="DG14" s="94">
        <v>4.738433E-27</v>
      </c>
      <c r="DH14" s="94">
        <v>2.4640206000000002E-28</v>
      </c>
      <c r="DI14" s="94">
        <v>1.2764153E-29</v>
      </c>
      <c r="DJ14" s="94">
        <v>6.587897E-31</v>
      </c>
      <c r="DK14" s="94">
        <v>3.3882359999999997E-32</v>
      </c>
      <c r="DL14" s="94">
        <v>1.7365927E-33</v>
      </c>
      <c r="DM14" s="94">
        <v>8.8625655999999999E-35</v>
      </c>
      <c r="DN14" s="94">
        <v>4.4714229999999998E-36</v>
      </c>
      <c r="DO14" s="94">
        <v>2.0606375999999998E-37</v>
      </c>
      <c r="DP14" s="94">
        <v>0</v>
      </c>
      <c r="DQ14" s="94">
        <v>0</v>
      </c>
      <c r="DR14" s="94">
        <v>0</v>
      </c>
      <c r="DS14" s="94">
        <v>0</v>
      </c>
      <c r="DT14" s="94">
        <v>0</v>
      </c>
      <c r="DU14" s="94">
        <v>0</v>
      </c>
      <c r="DV14" s="94">
        <v>1.3241072E-2</v>
      </c>
      <c r="DW14" s="94">
        <v>0.20173493000000001</v>
      </c>
      <c r="DX14" s="94">
        <v>0.49923650000000003</v>
      </c>
      <c r="DY14" s="94">
        <v>0.54977500000000001</v>
      </c>
      <c r="DZ14" s="94">
        <v>0.32122526000000001</v>
      </c>
      <c r="EA14" s="94">
        <v>7.2802745000000002E-2</v>
      </c>
      <c r="EB14" s="94">
        <v>4.2465769999999996E-3</v>
      </c>
      <c r="EC14" s="94">
        <v>2.4713517999999998E-4</v>
      </c>
      <c r="ED14" s="94">
        <v>1.4307801E-5</v>
      </c>
      <c r="EE14" s="94">
        <v>8.2276676E-7</v>
      </c>
      <c r="EF14" s="94">
        <v>4.6960338E-8</v>
      </c>
      <c r="EG14" s="94">
        <v>2.6597258000000002E-9</v>
      </c>
      <c r="EH14" s="94">
        <v>1.4949205999999999E-10</v>
      </c>
      <c r="EI14" s="94">
        <v>8.3400280000000004E-12</v>
      </c>
      <c r="EJ14" s="94">
        <v>4.6196764999999996E-13</v>
      </c>
      <c r="EK14" s="94">
        <v>2.5415045999999999E-14</v>
      </c>
      <c r="EL14" s="94">
        <v>1.3891519E-15</v>
      </c>
      <c r="EM14" s="94">
        <v>7.5462129999999996E-17</v>
      </c>
      <c r="EN14" s="94">
        <v>4.0753356999999999E-18</v>
      </c>
      <c r="EO14" s="94">
        <v>2.1886680000000002E-19</v>
      </c>
      <c r="EP14" s="94">
        <v>1.1692237500000001E-20</v>
      </c>
      <c r="EQ14" s="94">
        <v>6.2148049999999997E-22</v>
      </c>
      <c r="ER14" s="94">
        <v>3.2875553999999999E-23</v>
      </c>
      <c r="ES14" s="94">
        <v>1.7311334E-24</v>
      </c>
      <c r="ET14" s="94">
        <v>9.0759029999999998E-26</v>
      </c>
      <c r="EU14" s="94">
        <v>4.7384348000000001E-27</v>
      </c>
      <c r="EV14" s="94">
        <v>2.4640196000000002E-28</v>
      </c>
      <c r="EW14" s="94">
        <v>1.2764142999999999E-29</v>
      </c>
      <c r="EX14" s="94">
        <v>6.5878890000000003E-31</v>
      </c>
      <c r="EY14" s="94">
        <v>3.3882326000000001E-32</v>
      </c>
      <c r="EZ14" s="94">
        <v>1.7365920000000001E-33</v>
      </c>
      <c r="FA14" s="94">
        <v>8.8625649999999997E-35</v>
      </c>
      <c r="FB14" s="94">
        <v>4.4714244000000003E-36</v>
      </c>
      <c r="FC14" s="94">
        <v>2.0606398999999998E-37</v>
      </c>
      <c r="FD14" s="94">
        <v>0</v>
      </c>
      <c r="FE14" s="94">
        <v>0</v>
      </c>
      <c r="FF14" s="94">
        <v>0</v>
      </c>
      <c r="FG14" s="94">
        <v>0</v>
      </c>
      <c r="FH14" s="94">
        <v>0</v>
      </c>
      <c r="FI14" s="94">
        <v>0</v>
      </c>
      <c r="FJ14" s="94">
        <v>1.3241052999999999E-2</v>
      </c>
      <c r="FK14" s="94">
        <v>0.20173472000000001</v>
      </c>
      <c r="FL14" s="94">
        <v>0.49923630000000002</v>
      </c>
      <c r="FM14" s="94">
        <v>0.54977476999999997</v>
      </c>
      <c r="FN14" s="94">
        <v>0.32122509999999999</v>
      </c>
      <c r="FO14" s="94">
        <v>7.2802690000000003E-2</v>
      </c>
      <c r="FP14" s="94">
        <v>4.2465743999999996E-3</v>
      </c>
      <c r="FQ14" s="94">
        <v>2.4713497000000001E-4</v>
      </c>
      <c r="FR14" s="94">
        <v>1.4307787999999999E-5</v>
      </c>
      <c r="FS14" s="94">
        <v>8.2276596999999999E-7</v>
      </c>
      <c r="FT14" s="94">
        <v>4.6960287999999997E-8</v>
      </c>
      <c r="FU14" s="94">
        <v>2.6597229000000001E-9</v>
      </c>
      <c r="FV14" s="94">
        <v>1.4949189000000001E-10</v>
      </c>
      <c r="FW14" s="94">
        <v>8.3400200000000006E-12</v>
      </c>
      <c r="FX14" s="94">
        <v>4.6196705000000001E-13</v>
      </c>
      <c r="FY14" s="94">
        <v>2.5415014999999999E-14</v>
      </c>
      <c r="FZ14" s="94">
        <v>1.3891502000000001E-15</v>
      </c>
      <c r="GA14" s="94">
        <v>7.546204E-17</v>
      </c>
      <c r="GB14" s="94">
        <v>4.0753307E-18</v>
      </c>
      <c r="GC14" s="94">
        <v>2.1886660000000001E-19</v>
      </c>
      <c r="GD14" s="94">
        <v>1.1692224E-20</v>
      </c>
      <c r="GE14" s="94">
        <v>6.2147980000000001E-22</v>
      </c>
      <c r="GF14" s="94">
        <v>3.2875506999999997E-23</v>
      </c>
      <c r="GG14" s="94">
        <v>1.7311308E-24</v>
      </c>
      <c r="GH14" s="94">
        <v>9.0758879999999995E-26</v>
      </c>
      <c r="GI14" s="94">
        <v>4.7384275E-27</v>
      </c>
      <c r="GJ14" s="94">
        <v>2.4640161999999999E-28</v>
      </c>
      <c r="GK14" s="94">
        <v>1.2764123000000001E-29</v>
      </c>
      <c r="GL14" s="94">
        <v>6.5878813000000004E-31</v>
      </c>
      <c r="GM14" s="94">
        <v>3.3882302000000001E-32</v>
      </c>
      <c r="GN14" s="94">
        <v>1.7365920000000001E-33</v>
      </c>
      <c r="GO14" s="94">
        <v>8.8625737E-35</v>
      </c>
      <c r="GP14" s="94">
        <v>4.4714297999999998E-36</v>
      </c>
      <c r="GQ14" s="94">
        <v>2.0606371999999998E-37</v>
      </c>
      <c r="GR14" s="94">
        <v>0</v>
      </c>
      <c r="GS14" s="94">
        <v>0</v>
      </c>
      <c r="GT14" s="94">
        <v>0</v>
      </c>
      <c r="GU14" s="94">
        <v>0</v>
      </c>
      <c r="GV14" s="94">
        <v>0</v>
      </c>
      <c r="GW14" s="94">
        <v>0</v>
      </c>
      <c r="GX14" s="94">
        <v>1.3241025999999999E-2</v>
      </c>
      <c r="GY14" s="94">
        <v>0.20173447</v>
      </c>
      <c r="GZ14" s="94">
        <v>0.49923574999999998</v>
      </c>
      <c r="HA14" s="94">
        <v>0.5497744</v>
      </c>
      <c r="HB14" s="94">
        <v>0.32122496</v>
      </c>
      <c r="HC14" s="94">
        <v>7.2802654999999994E-2</v>
      </c>
      <c r="HD14" s="94">
        <v>4.2465725000000003E-3</v>
      </c>
      <c r="HE14" s="94">
        <v>2.4713486000000002E-4</v>
      </c>
      <c r="HF14" s="94">
        <v>1.4307780000000001E-5</v>
      </c>
      <c r="HG14" s="94">
        <v>8.2276549999999998E-7</v>
      </c>
      <c r="HH14" s="94">
        <v>4.6960260000000002E-8</v>
      </c>
      <c r="HI14" s="94">
        <v>2.6597209999999999E-9</v>
      </c>
      <c r="HJ14" s="94">
        <v>1.494918E-10</v>
      </c>
      <c r="HK14" s="94">
        <v>8.3400110000000003E-12</v>
      </c>
      <c r="HL14" s="94">
        <v>4.619665E-13</v>
      </c>
      <c r="HM14" s="94">
        <v>2.5414980999999998E-14</v>
      </c>
      <c r="HN14" s="94">
        <v>1.3891481E-15</v>
      </c>
      <c r="HO14" s="94">
        <v>7.5461909999999999E-17</v>
      </c>
      <c r="HP14" s="94">
        <v>4.0753229999999997E-18</v>
      </c>
      <c r="HQ14" s="94">
        <v>2.1886616999999999E-19</v>
      </c>
      <c r="HR14" s="94">
        <v>1.1692201000000001E-20</v>
      </c>
      <c r="HS14" s="94">
        <v>6.2147844999999996E-22</v>
      </c>
      <c r="HT14" s="94">
        <v>3.2875440000000002E-23</v>
      </c>
      <c r="HU14" s="94">
        <v>1.7311270000000002E-24</v>
      </c>
      <c r="HV14" s="94">
        <v>9.0758705999999997E-26</v>
      </c>
      <c r="HW14" s="94">
        <v>4.7384179999999997E-27</v>
      </c>
      <c r="HX14" s="94">
        <v>2.4640121000000001E-28</v>
      </c>
      <c r="HY14" s="94">
        <v>1.2764109999999999E-29</v>
      </c>
      <c r="HZ14" s="94">
        <v>6.5878785000000001E-31</v>
      </c>
      <c r="IA14" s="94">
        <v>3.3882279999999999E-32</v>
      </c>
      <c r="IB14" s="94">
        <v>1.7365894000000001E-33</v>
      </c>
      <c r="IC14" s="94">
        <v>8.8625540000000005E-35</v>
      </c>
      <c r="ID14" s="94">
        <v>4.4714229999999998E-36</v>
      </c>
      <c r="IE14" s="94">
        <v>2.0606371999999998E-37</v>
      </c>
      <c r="IF14" s="94">
        <v>0</v>
      </c>
      <c r="IG14" s="94">
        <v>0</v>
      </c>
      <c r="IH14" s="94">
        <v>0</v>
      </c>
      <c r="II14" s="94">
        <v>0</v>
      </c>
      <c r="IJ14" s="94">
        <v>0</v>
      </c>
      <c r="IK14" s="94">
        <v>0</v>
      </c>
      <c r="IL14" s="94">
        <v>1.3241022E-2</v>
      </c>
      <c r="IM14" s="94">
        <v>0.20173432999999999</v>
      </c>
      <c r="IN14" s="94">
        <v>0.49923541999999999</v>
      </c>
      <c r="IO14" s="94">
        <v>0.54977405000000001</v>
      </c>
      <c r="IP14" s="94">
        <v>0.32122475</v>
      </c>
      <c r="IQ14" s="94">
        <v>7.2802629999999993E-2</v>
      </c>
      <c r="IR14" s="94">
        <v>4.2465710000000002E-3</v>
      </c>
      <c r="IS14" s="94">
        <v>2.4713479999999998E-4</v>
      </c>
      <c r="IT14" s="94">
        <v>1.4307772000000001E-5</v>
      </c>
      <c r="IU14" s="94">
        <v>8.2276495E-7</v>
      </c>
      <c r="IV14" s="94">
        <v>4.6960216999999998E-8</v>
      </c>
      <c r="IW14" s="94">
        <v>2.6597180000000002E-9</v>
      </c>
      <c r="IX14" s="94">
        <v>1.4949158999999999E-10</v>
      </c>
      <c r="IY14" s="94">
        <v>8.3400000000000004E-12</v>
      </c>
      <c r="IZ14" s="94">
        <v>4.619658E-13</v>
      </c>
      <c r="JA14" s="94">
        <v>2.5414936E-14</v>
      </c>
      <c r="JB14" s="94">
        <v>1.3891454999999999E-15</v>
      </c>
      <c r="JC14" s="94">
        <v>7.5461755000000002E-17</v>
      </c>
      <c r="JD14" s="94">
        <v>4.0753153999999999E-18</v>
      </c>
      <c r="JE14" s="94">
        <v>2.1886572999999999E-19</v>
      </c>
      <c r="JF14" s="94">
        <v>1.169218E-20</v>
      </c>
      <c r="JG14" s="94">
        <v>6.2147755000000002E-22</v>
      </c>
      <c r="JH14" s="94">
        <v>3.2875393E-23</v>
      </c>
      <c r="JI14" s="94">
        <v>1.7311250000000001E-24</v>
      </c>
      <c r="JJ14" s="94">
        <v>9.0758619999999998E-26</v>
      </c>
      <c r="JK14" s="94">
        <v>4.7384150000000002E-27</v>
      </c>
      <c r="JL14" s="94">
        <v>2.4640105E-28</v>
      </c>
      <c r="JM14" s="94">
        <v>1.2764100000000001E-29</v>
      </c>
      <c r="JN14" s="94">
        <v>6.5878756999999998E-31</v>
      </c>
      <c r="JO14" s="94">
        <v>3.3882275999999997E-32</v>
      </c>
      <c r="JP14" s="94">
        <v>1.7365881000000002E-33</v>
      </c>
      <c r="JQ14" s="94">
        <v>8.8625359999999995E-35</v>
      </c>
      <c r="JR14" s="94">
        <v>4.4714090000000003E-36</v>
      </c>
      <c r="JS14" s="94">
        <v>2.0606338000000002E-37</v>
      </c>
      <c r="JT14" s="94">
        <v>0</v>
      </c>
      <c r="JU14" s="94">
        <v>0</v>
      </c>
      <c r="JV14" s="94">
        <v>0</v>
      </c>
      <c r="JW14" s="94">
        <v>0</v>
      </c>
      <c r="JX14" s="94">
        <v>0</v>
      </c>
      <c r="JY14" s="94">
        <v>0</v>
      </c>
      <c r="JZ14" s="94">
        <v>1.3241019E-2</v>
      </c>
      <c r="KA14" s="94">
        <v>0.20173430000000001</v>
      </c>
      <c r="KB14" s="94">
        <v>0.49923532999999998</v>
      </c>
      <c r="KC14" s="94">
        <v>0.54977399999999998</v>
      </c>
      <c r="KD14" s="94">
        <v>0.32122466</v>
      </c>
      <c r="KE14" s="94">
        <v>7.2802560000000002E-2</v>
      </c>
      <c r="KF14" s="94">
        <v>4.2465660000000002E-3</v>
      </c>
      <c r="KG14" s="94">
        <v>2.4713444999999997E-4</v>
      </c>
      <c r="KH14" s="94">
        <v>1.4307754E-5</v>
      </c>
      <c r="KI14" s="94">
        <v>8.2276379999999996E-7</v>
      </c>
      <c r="KJ14" s="94">
        <v>4.6960134999999998E-8</v>
      </c>
      <c r="KK14" s="94">
        <v>2.6597130999999999E-9</v>
      </c>
      <c r="KL14" s="94">
        <v>1.4949128000000001E-10</v>
      </c>
      <c r="KM14" s="94">
        <v>8.3399830000000003E-12</v>
      </c>
      <c r="KN14" s="94">
        <v>4.6196494000000003E-13</v>
      </c>
      <c r="KO14" s="94">
        <v>2.5414887999999999E-14</v>
      </c>
      <c r="KP14" s="94">
        <v>1.3891426000000001E-15</v>
      </c>
      <c r="KQ14" s="94">
        <v>7.5461589999999995E-17</v>
      </c>
      <c r="KR14" s="94">
        <v>4.0753080000000001E-18</v>
      </c>
      <c r="KS14" s="94">
        <v>2.1886537000000001E-19</v>
      </c>
      <c r="KT14" s="94">
        <v>1.16921624E-20</v>
      </c>
      <c r="KU14" s="94">
        <v>6.2147660000000002E-22</v>
      </c>
      <c r="KV14" s="94">
        <v>3.2875349999999999E-23</v>
      </c>
      <c r="KW14" s="94">
        <v>1.7311235000000001E-24</v>
      </c>
      <c r="KX14" s="94">
        <v>9.0758570000000005E-26</v>
      </c>
      <c r="KY14" s="94">
        <v>4.7384136000000001E-27</v>
      </c>
      <c r="KZ14" s="94">
        <v>2.46401E-28</v>
      </c>
      <c r="LA14" s="94">
        <v>1.276409E-29</v>
      </c>
      <c r="LB14" s="94">
        <v>6.587867E-31</v>
      </c>
      <c r="LC14" s="94">
        <v>3.3882234999999999E-32</v>
      </c>
      <c r="LD14" s="94">
        <v>1.7365871999999999E-33</v>
      </c>
      <c r="LE14" s="94">
        <v>8.8625330000000002E-35</v>
      </c>
      <c r="LF14" s="94">
        <v>4.4714054000000002E-36</v>
      </c>
      <c r="LG14" s="94">
        <v>2.0606317999999999E-37</v>
      </c>
      <c r="LH14" s="94">
        <v>0</v>
      </c>
      <c r="LI14" s="94">
        <v>0</v>
      </c>
      <c r="LJ14" s="94">
        <v>0</v>
      </c>
      <c r="LK14" s="94">
        <v>0</v>
      </c>
      <c r="LL14" s="94">
        <v>0</v>
      </c>
      <c r="LM14" s="94">
        <v>0</v>
      </c>
      <c r="LN14" s="94">
        <v>1.3240976999999999E-2</v>
      </c>
      <c r="LO14" s="94">
        <v>0.2017342</v>
      </c>
      <c r="LP14" s="94">
        <v>0.49923515000000002</v>
      </c>
      <c r="LQ14" s="94">
        <v>0.54977399999999998</v>
      </c>
      <c r="LR14" s="94">
        <v>0.32122472000000002</v>
      </c>
      <c r="LS14" s="94">
        <v>7.280259E-2</v>
      </c>
      <c r="LT14" s="94">
        <v>4.2465654999999996E-3</v>
      </c>
      <c r="LU14" s="94">
        <v>2.4713441999999998E-4</v>
      </c>
      <c r="LV14" s="94">
        <v>1.4307751E-5</v>
      </c>
      <c r="LW14" s="94">
        <v>8.2276350000000003E-7</v>
      </c>
      <c r="LX14" s="94">
        <v>4.696013E-8</v>
      </c>
      <c r="LY14" s="94">
        <v>2.6597119999999999E-9</v>
      </c>
      <c r="LZ14" s="94">
        <v>1.4949119999999999E-10</v>
      </c>
      <c r="MA14" s="94">
        <v>8.3399789999999996E-12</v>
      </c>
      <c r="MB14" s="94">
        <v>4.6196460000000001E-13</v>
      </c>
      <c r="MC14" s="94">
        <v>2.5414872999999999E-14</v>
      </c>
      <c r="MD14" s="94">
        <v>1.389142E-15</v>
      </c>
      <c r="ME14" s="94">
        <v>7.5461576000000005E-17</v>
      </c>
      <c r="MF14" s="94">
        <v>4.0753069999999999E-18</v>
      </c>
      <c r="MG14" s="94">
        <v>2.1886534999999999E-19</v>
      </c>
      <c r="MH14" s="94">
        <v>1.1692164000000001E-20</v>
      </c>
      <c r="MI14" s="94">
        <v>6.2147693999999997E-22</v>
      </c>
      <c r="MJ14" s="94">
        <v>3.2875373999999999E-23</v>
      </c>
      <c r="MK14" s="94">
        <v>1.7311248999999999E-24</v>
      </c>
      <c r="ML14" s="94">
        <v>9.0758649999999999E-26</v>
      </c>
      <c r="MM14" s="94">
        <v>4.7384181999999997E-27</v>
      </c>
      <c r="MN14" s="94">
        <v>2.4640124000000001E-28</v>
      </c>
      <c r="MO14" s="94">
        <v>1.2764100000000001E-29</v>
      </c>
      <c r="MP14" s="94">
        <v>6.5878640000000004E-31</v>
      </c>
      <c r="MQ14" s="94">
        <v>3.3882207999999999E-32</v>
      </c>
      <c r="MR14" s="94">
        <v>1.7365869999999999E-33</v>
      </c>
      <c r="MS14" s="94">
        <v>8.8625440000000004E-35</v>
      </c>
      <c r="MT14" s="94">
        <v>4.4714133E-36</v>
      </c>
      <c r="MU14" s="94">
        <v>2.0606344999999999E-37</v>
      </c>
      <c r="MV14" s="94">
        <v>0</v>
      </c>
      <c r="MW14" s="94">
        <v>0</v>
      </c>
      <c r="MX14" s="94">
        <v>0</v>
      </c>
      <c r="MY14" s="94">
        <v>0</v>
      </c>
      <c r="MZ14" s="94">
        <v>0</v>
      </c>
      <c r="NA14" s="94">
        <v>0</v>
      </c>
      <c r="NB14" s="94">
        <v>1.3240923E-2</v>
      </c>
      <c r="NC14" s="94">
        <v>0.20173416999999999</v>
      </c>
      <c r="ND14" s="94">
        <v>0.49923529999999999</v>
      </c>
      <c r="NE14" s="94">
        <v>0.54977430000000005</v>
      </c>
      <c r="NF14" s="94">
        <v>0.32122479999999998</v>
      </c>
      <c r="NG14" s="94">
        <v>7.2802595999999997E-2</v>
      </c>
      <c r="NH14" s="94">
        <v>4.2465664000000004E-3</v>
      </c>
      <c r="NI14" s="94">
        <v>2.4713448000000002E-4</v>
      </c>
      <c r="NJ14" s="94">
        <v>1.4307756E-5</v>
      </c>
      <c r="NK14" s="94">
        <v>8.2276400000000005E-7</v>
      </c>
      <c r="NL14" s="94">
        <v>4.6960152999999997E-8</v>
      </c>
      <c r="NM14" s="94">
        <v>2.6597130999999999E-9</v>
      </c>
      <c r="NN14" s="94">
        <v>1.4949124000000001E-10</v>
      </c>
      <c r="NO14" s="94">
        <v>8.3399789999999996E-12</v>
      </c>
      <c r="NP14" s="94">
        <v>4.6196467000000001E-13</v>
      </c>
      <c r="NQ14" s="94">
        <v>2.5414880000000001E-14</v>
      </c>
      <c r="NR14" s="94">
        <v>1.3891426000000001E-15</v>
      </c>
      <c r="NS14" s="94">
        <v>7.5461620000000002E-17</v>
      </c>
      <c r="NT14" s="94">
        <v>4.0753088000000004E-18</v>
      </c>
      <c r="NU14" s="94">
        <v>2.1886548000000002E-19</v>
      </c>
      <c r="NV14" s="94">
        <v>1.1692172E-20</v>
      </c>
      <c r="NW14" s="94">
        <v>6.2147740000000002E-22</v>
      </c>
      <c r="NX14" s="94">
        <v>3.2875399999999999E-23</v>
      </c>
      <c r="NY14" s="94">
        <v>1.7311254999999998E-24</v>
      </c>
      <c r="NZ14" s="94">
        <v>9.0758644000000006E-26</v>
      </c>
      <c r="OA14" s="94">
        <v>4.7384181999999997E-27</v>
      </c>
      <c r="OB14" s="94">
        <v>2.4640126000000001E-28</v>
      </c>
      <c r="OC14" s="94">
        <v>1.2764105000000001E-29</v>
      </c>
      <c r="OD14" s="94">
        <v>6.5878667000000002E-31</v>
      </c>
      <c r="OE14" s="94">
        <v>3.3882207999999999E-32</v>
      </c>
      <c r="OF14" s="94">
        <v>1.7365860000000001E-33</v>
      </c>
      <c r="OG14" s="94">
        <v>8.8625459999999996E-35</v>
      </c>
      <c r="OH14" s="94">
        <v>4.4714193999999997E-36</v>
      </c>
      <c r="OI14" s="94">
        <v>2.0606375999999998E-37</v>
      </c>
      <c r="OJ14" s="94">
        <v>0</v>
      </c>
      <c r="OK14" s="94">
        <v>0</v>
      </c>
      <c r="OL14" s="94">
        <v>0</v>
      </c>
      <c r="OM14" s="94">
        <v>0</v>
      </c>
      <c r="ON14" s="94">
        <v>0</v>
      </c>
      <c r="OO14" s="94">
        <v>0</v>
      </c>
      <c r="OP14" s="94">
        <v>1.324088E-2</v>
      </c>
      <c r="OQ14" s="94">
        <v>0.20173408000000001</v>
      </c>
      <c r="OR14" s="94">
        <v>0.49923532999999998</v>
      </c>
      <c r="OS14" s="94">
        <v>0.54977430000000005</v>
      </c>
      <c r="OT14" s="94">
        <v>0.32122496</v>
      </c>
      <c r="OU14" s="94">
        <v>7.2802660000000005E-2</v>
      </c>
      <c r="OV14" s="94">
        <v>4.2465719999999997E-3</v>
      </c>
      <c r="OW14" s="94">
        <v>2.4713477E-4</v>
      </c>
      <c r="OX14" s="94">
        <v>1.4307772000000001E-5</v>
      </c>
      <c r="OY14" s="94">
        <v>8.2276495E-7</v>
      </c>
      <c r="OZ14" s="94">
        <v>4.6960216999999998E-8</v>
      </c>
      <c r="PA14" s="94">
        <v>2.6597170999999999E-9</v>
      </c>
      <c r="PB14" s="94">
        <v>1.4949146000000001E-10</v>
      </c>
      <c r="PC14" s="94">
        <v>8.3399910000000001E-12</v>
      </c>
      <c r="PD14" s="94">
        <v>4.6196530000000001E-13</v>
      </c>
      <c r="PE14" s="94">
        <v>2.5414909999999999E-14</v>
      </c>
      <c r="PF14" s="94">
        <v>1.3891444999999999E-15</v>
      </c>
      <c r="PG14" s="94">
        <v>7.5461729999999994E-17</v>
      </c>
      <c r="PH14" s="94">
        <v>4.0753140000000003E-18</v>
      </c>
      <c r="PI14" s="94">
        <v>2.1886575999999999E-19</v>
      </c>
      <c r="PJ14" s="94">
        <v>1.1692186E-20</v>
      </c>
      <c r="PK14" s="94">
        <v>6.2147805000000001E-22</v>
      </c>
      <c r="PL14" s="94">
        <v>3.2875440000000002E-23</v>
      </c>
      <c r="PM14" s="94">
        <v>1.7311278000000001E-24</v>
      </c>
      <c r="PN14" s="94">
        <v>9.0758730000000004E-26</v>
      </c>
      <c r="PO14" s="94">
        <v>4.7384197999999998E-27</v>
      </c>
      <c r="PP14" s="94">
        <v>2.4640133000000002E-28</v>
      </c>
      <c r="PQ14" s="94">
        <v>1.2764114E-29</v>
      </c>
      <c r="PR14" s="94">
        <v>6.5878742E-31</v>
      </c>
      <c r="PS14" s="94">
        <v>3.3882249999999999E-32</v>
      </c>
      <c r="PT14" s="94">
        <v>1.7365877000000001E-33</v>
      </c>
      <c r="PU14" s="94">
        <v>8.8625520000000003E-35</v>
      </c>
      <c r="PV14" s="94">
        <v>4.4714220000000002E-36</v>
      </c>
      <c r="PW14" s="94">
        <v>2.060639E-37</v>
      </c>
      <c r="PX14" s="94">
        <v>0</v>
      </c>
      <c r="PY14" s="94">
        <v>0</v>
      </c>
      <c r="PZ14" s="94">
        <v>0</v>
      </c>
      <c r="QA14" s="94">
        <v>0</v>
      </c>
      <c r="QB14" s="94">
        <v>0</v>
      </c>
      <c r="QC14" s="94">
        <v>0</v>
      </c>
      <c r="QD14" s="94">
        <v>1.3240844E-2</v>
      </c>
      <c r="QE14" s="94">
        <v>0.20173406999999999</v>
      </c>
      <c r="QF14" s="94">
        <v>0.49923548000000001</v>
      </c>
      <c r="QG14" s="94">
        <v>0.54977434999999997</v>
      </c>
      <c r="QH14" s="94">
        <v>0.32122505000000001</v>
      </c>
      <c r="QI14" s="94">
        <v>7.2802715000000004E-2</v>
      </c>
      <c r="QJ14" s="94">
        <v>4.2465769999999996E-3</v>
      </c>
      <c r="QK14" s="94">
        <v>2.4713512000000001E-4</v>
      </c>
      <c r="QL14" s="94">
        <v>1.4307793E-5</v>
      </c>
      <c r="QM14" s="94">
        <v>8.22766E-7</v>
      </c>
      <c r="QN14" s="94">
        <v>4.6960276999999997E-8</v>
      </c>
      <c r="QO14" s="94">
        <v>2.6597213E-9</v>
      </c>
      <c r="QP14" s="94">
        <v>1.4949171000000001E-10</v>
      </c>
      <c r="QQ14" s="94">
        <v>8.3400039999999995E-12</v>
      </c>
      <c r="QR14" s="94">
        <v>4.6196609999999997E-13</v>
      </c>
      <c r="QS14" s="94">
        <v>2.5414953E-14</v>
      </c>
      <c r="QT14" s="94">
        <v>1.3891464E-15</v>
      </c>
      <c r="QU14" s="94">
        <v>7.5461849999999997E-17</v>
      </c>
      <c r="QV14" s="94">
        <v>4.0753199999999997E-18</v>
      </c>
      <c r="QW14" s="94">
        <v>2.1886604000000001E-19</v>
      </c>
      <c r="QX14" s="94">
        <v>1.1692201999999999E-20</v>
      </c>
      <c r="QY14" s="94">
        <v>6.2147886000000004E-22</v>
      </c>
      <c r="QZ14" s="94">
        <v>3.2875469999999998E-23</v>
      </c>
      <c r="RA14" s="94">
        <v>1.7311291999999999E-24</v>
      </c>
      <c r="RB14" s="94">
        <v>9.0758809999999998E-26</v>
      </c>
      <c r="RC14" s="94">
        <v>4.7384232000000001E-27</v>
      </c>
      <c r="RD14" s="94">
        <v>2.4640139999999998E-28</v>
      </c>
      <c r="RE14" s="94">
        <v>1.2764117000000001E-29</v>
      </c>
      <c r="RF14" s="94">
        <v>6.5878804000000001E-31</v>
      </c>
      <c r="RG14" s="94">
        <v>3.3882305000000001E-32</v>
      </c>
      <c r="RH14" s="94">
        <v>1.7365916E-33</v>
      </c>
      <c r="RI14" s="94">
        <v>8.8625659999999998E-35</v>
      </c>
      <c r="RJ14" s="94">
        <v>4.4714276000000001E-36</v>
      </c>
      <c r="RK14" s="94">
        <v>2.0606408000000001E-37</v>
      </c>
      <c r="RL14" s="94">
        <v>0</v>
      </c>
      <c r="RM14" s="94">
        <v>0</v>
      </c>
      <c r="RN14" s="94">
        <v>0</v>
      </c>
      <c r="RO14" s="94">
        <v>0</v>
      </c>
      <c r="RP14" s="94">
        <v>0</v>
      </c>
      <c r="RQ14" s="94">
        <v>0</v>
      </c>
      <c r="RR14" s="94">
        <v>1.3240823000000001E-2</v>
      </c>
      <c r="RS14" s="94">
        <v>0.20173404</v>
      </c>
      <c r="RT14" s="94">
        <v>0.49923562999999999</v>
      </c>
      <c r="RU14" s="94">
        <v>0.54977434999999997</v>
      </c>
      <c r="RV14" s="94">
        <v>0.32122499999999998</v>
      </c>
      <c r="RW14" s="94">
        <v>7.2802715000000004E-2</v>
      </c>
      <c r="RX14" s="94">
        <v>4.2465767E-3</v>
      </c>
      <c r="RY14" s="94">
        <v>2.4713517999999998E-4</v>
      </c>
      <c r="RZ14" s="94">
        <v>1.43078E-5</v>
      </c>
      <c r="SA14" s="94">
        <v>8.2276650000000001E-7</v>
      </c>
      <c r="SB14" s="94">
        <v>4.6960309999999998E-8</v>
      </c>
      <c r="SC14" s="94">
        <v>2.6597232999999998E-9</v>
      </c>
      <c r="SD14" s="94">
        <v>1.4949184999999999E-10</v>
      </c>
      <c r="SE14" s="94">
        <v>8.3400110000000003E-12</v>
      </c>
      <c r="SF14" s="94">
        <v>4.6196640000000004E-13</v>
      </c>
      <c r="SG14" s="94">
        <v>2.5414968000000001E-14</v>
      </c>
      <c r="SH14" s="94">
        <v>1.3891475E-15</v>
      </c>
      <c r="SI14" s="94">
        <v>7.5461893999999994E-17</v>
      </c>
      <c r="SJ14" s="94">
        <v>4.0753224000000003E-18</v>
      </c>
      <c r="SK14" s="94">
        <v>2.1886614999999998E-19</v>
      </c>
      <c r="SL14" s="94">
        <v>1.1692204399999999E-20</v>
      </c>
      <c r="SM14" s="94">
        <v>6.2147880000000004E-22</v>
      </c>
      <c r="SN14" s="94">
        <v>3.2875456E-23</v>
      </c>
      <c r="SO14" s="94">
        <v>1.7311286E-24</v>
      </c>
      <c r="SP14" s="94">
        <v>9.0758805000000005E-26</v>
      </c>
      <c r="SQ14" s="94">
        <v>4.7384217000000003E-27</v>
      </c>
      <c r="SR14" s="94">
        <v>2.4640139999999998E-28</v>
      </c>
      <c r="SS14" s="94">
        <v>1.2764115999999999E-29</v>
      </c>
      <c r="ST14" s="94">
        <v>6.5878804000000001E-31</v>
      </c>
      <c r="SU14" s="94">
        <v>3.3882320000000001E-32</v>
      </c>
      <c r="SV14" s="94">
        <v>1.7365927E-33</v>
      </c>
      <c r="SW14" s="94">
        <v>8.8625739999999996E-35</v>
      </c>
      <c r="SX14" s="94">
        <v>4.471429E-36</v>
      </c>
      <c r="SY14" s="94">
        <v>2.0606402999999998E-37</v>
      </c>
      <c r="SZ14" s="94">
        <v>0</v>
      </c>
      <c r="TA14" s="94">
        <v>0</v>
      </c>
      <c r="TB14" s="94">
        <v>0</v>
      </c>
      <c r="TC14" s="94">
        <v>0</v>
      </c>
      <c r="TD14" s="94">
        <v>0</v>
      </c>
      <c r="TE14" s="94">
        <v>0</v>
      </c>
      <c r="TF14" s="94">
        <v>1.32408E-2</v>
      </c>
      <c r="TG14" s="94">
        <v>0.20173398000000001</v>
      </c>
      <c r="TH14" s="94">
        <v>0.49923592999999999</v>
      </c>
      <c r="TI14" s="94">
        <v>0.54977450000000005</v>
      </c>
      <c r="TJ14" s="94">
        <v>0.32122522999999997</v>
      </c>
      <c r="TK14" s="94">
        <v>7.2802800000000001E-2</v>
      </c>
      <c r="TL14" s="94">
        <v>4.2465803999999999E-3</v>
      </c>
      <c r="TM14" s="94">
        <v>2.4713538E-4</v>
      </c>
      <c r="TN14" s="94">
        <v>1.4307815E-5</v>
      </c>
      <c r="TO14" s="94">
        <v>8.2276759999999998E-7</v>
      </c>
      <c r="TP14" s="94">
        <v>4.6960373000000001E-8</v>
      </c>
      <c r="TQ14" s="94">
        <v>2.6597269000000001E-9</v>
      </c>
      <c r="TR14" s="94">
        <v>1.4949207000000001E-10</v>
      </c>
      <c r="TS14" s="94">
        <v>8.3400250000000003E-12</v>
      </c>
      <c r="TT14" s="94">
        <v>4.6196715999999996E-13</v>
      </c>
      <c r="TU14" s="94">
        <v>2.5415005E-14</v>
      </c>
      <c r="TV14" s="94">
        <v>1.3891488999999999E-15</v>
      </c>
      <c r="TW14" s="94">
        <v>7.5461953999999996E-17</v>
      </c>
      <c r="TX14" s="94">
        <v>4.0753266E-18</v>
      </c>
      <c r="TY14" s="94">
        <v>2.1886630000000002E-19</v>
      </c>
      <c r="TZ14" s="94">
        <v>1.1692211999999999E-20</v>
      </c>
      <c r="UA14" s="94">
        <v>6.2147889999999998E-22</v>
      </c>
      <c r="UB14" s="94">
        <v>3.2875466000000003E-23</v>
      </c>
      <c r="UC14" s="94">
        <v>1.7311289999999999E-24</v>
      </c>
      <c r="UD14" s="94">
        <v>9.0758834999999994E-26</v>
      </c>
      <c r="UE14" s="94">
        <v>4.7384260000000002E-27</v>
      </c>
      <c r="UF14" s="94">
        <v>2.4640167E-28</v>
      </c>
      <c r="UG14" s="94">
        <v>1.2764131999999999E-29</v>
      </c>
      <c r="UH14" s="94">
        <v>6.5878883000000002E-31</v>
      </c>
      <c r="UI14" s="94">
        <v>3.3882363999999999E-32</v>
      </c>
      <c r="UJ14" s="94">
        <v>1.7365957999999999E-33</v>
      </c>
      <c r="UK14" s="94">
        <v>8.8625914000000004E-35</v>
      </c>
      <c r="UL14" s="94">
        <v>4.4714365999999997E-36</v>
      </c>
      <c r="UM14" s="94">
        <v>2.0606425999999998E-37</v>
      </c>
      <c r="UN14" s="94">
        <v>0</v>
      </c>
      <c r="UO14" s="94">
        <v>0</v>
      </c>
      <c r="UP14" s="94">
        <v>0</v>
      </c>
      <c r="UQ14" s="94">
        <v>0</v>
      </c>
      <c r="UR14" s="94">
        <v>0</v>
      </c>
      <c r="US14" s="94">
        <v>0</v>
      </c>
      <c r="UT14" s="94">
        <v>1.3240831999999999E-2</v>
      </c>
      <c r="UU14" s="94">
        <v>0.20173398000000001</v>
      </c>
      <c r="UV14" s="94">
        <v>0.49923610000000002</v>
      </c>
      <c r="UW14" s="94">
        <v>0.54977469999999995</v>
      </c>
      <c r="UX14" s="94">
        <v>0.32122522999999997</v>
      </c>
      <c r="UY14" s="94">
        <v>7.2802820000000004E-2</v>
      </c>
      <c r="UZ14" s="94">
        <v>4.2465819999999996E-3</v>
      </c>
      <c r="VA14" s="94">
        <v>2.4713547000000002E-4</v>
      </c>
      <c r="VB14" s="94">
        <v>1.43078205E-5</v>
      </c>
      <c r="VC14" s="94">
        <v>8.2276812999999999E-7</v>
      </c>
      <c r="VD14" s="94">
        <v>4.6960415999999999E-8</v>
      </c>
      <c r="VE14" s="94">
        <v>2.6597293000000001E-9</v>
      </c>
      <c r="VF14" s="94">
        <v>1.4949222000000001E-10</v>
      </c>
      <c r="VG14" s="94">
        <v>8.3400335000000004E-12</v>
      </c>
      <c r="VH14" s="94">
        <v>4.6196754000000001E-13</v>
      </c>
      <c r="VI14" s="94">
        <v>2.5415025E-14</v>
      </c>
      <c r="VJ14" s="94">
        <v>1.3891497E-15</v>
      </c>
      <c r="VK14" s="94">
        <v>7.5461972999999997E-17</v>
      </c>
      <c r="VL14" s="94">
        <v>4.0753266E-18</v>
      </c>
      <c r="VM14" s="94">
        <v>2.1886630000000002E-19</v>
      </c>
      <c r="VN14" s="94">
        <v>1.1692211000000001E-20</v>
      </c>
      <c r="VO14" s="94">
        <v>6.2147889999999998E-22</v>
      </c>
      <c r="VP14" s="94">
        <v>3.2875462999999999E-23</v>
      </c>
      <c r="VQ14" s="94">
        <v>1.7311286E-24</v>
      </c>
      <c r="VR14" s="94">
        <v>9.0758822999999997E-26</v>
      </c>
      <c r="VS14" s="94">
        <v>4.7384266999999999E-27</v>
      </c>
      <c r="VT14" s="94">
        <v>2.4640184000000001E-28</v>
      </c>
      <c r="VU14" s="94">
        <v>1.2764148999999999E-29</v>
      </c>
      <c r="VV14" s="94">
        <v>6.5878977999999997E-31</v>
      </c>
      <c r="VW14" s="94">
        <v>3.3882407999999997E-32</v>
      </c>
      <c r="VX14" s="94">
        <v>1.7365976999999999E-33</v>
      </c>
      <c r="VY14" s="94">
        <v>8.8625995000000004E-35</v>
      </c>
      <c r="VZ14" s="94">
        <v>4.47144E-36</v>
      </c>
      <c r="WA14" s="94">
        <v>2.0606444E-37</v>
      </c>
      <c r="WB14" s="94">
        <v>0</v>
      </c>
      <c r="WC14" s="94">
        <v>0</v>
      </c>
      <c r="WD14" s="94">
        <v>0</v>
      </c>
      <c r="WE14" s="94">
        <v>0</v>
      </c>
      <c r="WF14" s="94">
        <v>0</v>
      </c>
      <c r="WG14" s="94">
        <v>0</v>
      </c>
      <c r="WH14" s="94">
        <v>1.3240903E-2</v>
      </c>
      <c r="WI14" s="94">
        <v>0.2017341</v>
      </c>
      <c r="WJ14" s="94">
        <v>0.49923595999999998</v>
      </c>
      <c r="WK14" s="94">
        <v>0.54977500000000001</v>
      </c>
      <c r="WL14" s="94">
        <v>0.32122542999999998</v>
      </c>
      <c r="WM14" s="94">
        <v>7.2802859999999997E-2</v>
      </c>
      <c r="WN14" s="94">
        <v>4.2465860000000001E-3</v>
      </c>
      <c r="WO14" s="94">
        <v>2.4713576E-4</v>
      </c>
      <c r="WP14" s="94">
        <v>1.4307836000000001E-5</v>
      </c>
      <c r="WQ14" s="94">
        <v>8.2276890000000003E-7</v>
      </c>
      <c r="WR14" s="94">
        <v>4.6960466000000001E-8</v>
      </c>
      <c r="WS14" s="94">
        <v>2.6597326999999999E-9</v>
      </c>
      <c r="WT14" s="94">
        <v>1.4949238999999999E-10</v>
      </c>
      <c r="WU14" s="94">
        <v>8.3400409999999998E-12</v>
      </c>
      <c r="WV14" s="94">
        <v>4.6196799999999996E-13</v>
      </c>
      <c r="WW14" s="94">
        <v>2.5415045999999999E-14</v>
      </c>
      <c r="WX14" s="94">
        <v>1.3891507E-15</v>
      </c>
      <c r="WY14" s="94">
        <v>7.5462010000000005E-17</v>
      </c>
      <c r="WZ14" s="94">
        <v>4.0753285999999998E-18</v>
      </c>
      <c r="XA14" s="94">
        <v>2.188664E-19</v>
      </c>
      <c r="XB14" s="94">
        <v>1.1692215E-20</v>
      </c>
      <c r="XC14" s="94">
        <v>6.2147919999999999E-22</v>
      </c>
      <c r="XD14" s="94">
        <v>3.2875469999999998E-23</v>
      </c>
      <c r="XE14" s="94">
        <v>1.7311289999999999E-24</v>
      </c>
      <c r="XF14" s="94">
        <v>9.0758849999999995E-26</v>
      </c>
      <c r="XG14" s="94">
        <v>4.7384297999999998E-27</v>
      </c>
      <c r="XH14" s="94">
        <v>2.4640209999999998E-28</v>
      </c>
      <c r="XI14" s="94">
        <v>1.2764168000000001E-29</v>
      </c>
      <c r="XJ14" s="94">
        <v>6.5879104000000002E-31</v>
      </c>
      <c r="XK14" s="94">
        <v>3.3882464000000001E-32</v>
      </c>
      <c r="XL14" s="94">
        <v>1.7365995000000001E-33</v>
      </c>
      <c r="XM14" s="94">
        <v>8.8626046000000002E-35</v>
      </c>
      <c r="XN14" s="94">
        <v>4.4714427000000001E-36</v>
      </c>
      <c r="XO14" s="94">
        <v>2.0606447999999999E-37</v>
      </c>
      <c r="XP14" s="94">
        <v>0</v>
      </c>
      <c r="XQ14" s="94">
        <v>0</v>
      </c>
      <c r="XR14" s="94">
        <v>0</v>
      </c>
      <c r="XS14" s="94">
        <v>0</v>
      </c>
      <c r="XT14" s="94">
        <v>0</v>
      </c>
      <c r="XU14" s="94">
        <v>0</v>
      </c>
      <c r="XV14" s="94">
        <v>1.3241005E-2</v>
      </c>
      <c r="XW14" s="94">
        <v>0.20173435000000001</v>
      </c>
      <c r="XX14" s="94">
        <v>0.49923613999999999</v>
      </c>
      <c r="XY14" s="94">
        <v>0.54977489999999996</v>
      </c>
      <c r="XZ14" s="94">
        <v>0.32122539999999999</v>
      </c>
      <c r="YA14" s="94">
        <v>7.2802900000000004E-2</v>
      </c>
      <c r="YB14" s="94">
        <v>4.2465910000000001E-3</v>
      </c>
      <c r="YC14" s="94">
        <v>2.4713609999999999E-4</v>
      </c>
      <c r="YD14" s="94">
        <v>1.4307854E-5</v>
      </c>
      <c r="YE14" s="94">
        <v>8.2276983000000002E-7</v>
      </c>
      <c r="YF14" s="94">
        <v>4.6960515E-8</v>
      </c>
      <c r="YG14" s="94">
        <v>2.6597349999999998E-9</v>
      </c>
      <c r="YH14" s="94">
        <v>1.4949256E-10</v>
      </c>
      <c r="YI14" s="94">
        <v>8.3400519999999997E-12</v>
      </c>
      <c r="YJ14" s="94">
        <v>4.619686E-13</v>
      </c>
      <c r="YK14" s="94">
        <v>2.5415085999999999E-14</v>
      </c>
      <c r="YL14" s="94">
        <v>1.389153E-15</v>
      </c>
      <c r="YM14" s="94">
        <v>7.5462129999999996E-17</v>
      </c>
      <c r="YN14" s="94">
        <v>4.0753335999999997E-18</v>
      </c>
      <c r="YO14" s="94">
        <v>2.1886660999999999E-19</v>
      </c>
      <c r="YP14" s="94">
        <v>1.16922254E-20</v>
      </c>
      <c r="YQ14" s="94">
        <v>6.2147999999999999E-22</v>
      </c>
      <c r="YR14" s="94">
        <v>3.2875523000000001E-23</v>
      </c>
      <c r="YS14" s="94">
        <v>1.7311321999999998E-24</v>
      </c>
      <c r="YT14" s="94">
        <v>9.0759025999999995E-26</v>
      </c>
      <c r="YU14" s="94">
        <v>4.7384385999999996E-27</v>
      </c>
      <c r="YV14" s="94">
        <v>2.4640260000000001E-28</v>
      </c>
      <c r="YW14" s="94">
        <v>1.2764202000000001E-29</v>
      </c>
      <c r="YX14" s="94">
        <v>6.5879296999999998E-31</v>
      </c>
      <c r="YY14" s="94">
        <v>3.3882572999999998E-32</v>
      </c>
      <c r="YZ14" s="94">
        <v>1.7366051999999999E-33</v>
      </c>
      <c r="ZA14" s="94">
        <v>8.8626293000000003E-35</v>
      </c>
      <c r="ZB14" s="94">
        <v>4.4714519999999997E-36</v>
      </c>
      <c r="ZC14" s="94">
        <v>2.0606486E-37</v>
      </c>
      <c r="ZD14" s="94">
        <v>0</v>
      </c>
      <c r="ZE14" s="94">
        <v>0</v>
      </c>
      <c r="ZF14" s="94">
        <v>0</v>
      </c>
      <c r="ZG14" s="94">
        <v>0</v>
      </c>
      <c r="ZH14" s="94">
        <v>0</v>
      </c>
      <c r="ZI14" s="94">
        <v>0</v>
      </c>
      <c r="ZJ14" s="94">
        <v>1.3241028E-2</v>
      </c>
      <c r="ZK14" s="94">
        <v>0.20173453</v>
      </c>
      <c r="ZL14" s="94">
        <v>0.49923652000000002</v>
      </c>
      <c r="ZM14" s="94">
        <v>0.54977549999999997</v>
      </c>
      <c r="ZN14" s="94">
        <v>0.32122563999999998</v>
      </c>
      <c r="ZO14" s="94">
        <v>7.2802900000000004E-2</v>
      </c>
      <c r="ZP14" s="94">
        <v>4.2465890000000003E-3</v>
      </c>
      <c r="ZQ14" s="94">
        <v>2.4713593000000002E-4</v>
      </c>
      <c r="ZR14" s="94">
        <v>1.4307848E-5</v>
      </c>
      <c r="ZS14" s="94">
        <v>8.2276980000000002E-7</v>
      </c>
      <c r="ZT14" s="94">
        <v>4.6960504999999997E-8</v>
      </c>
      <c r="ZU14" s="94">
        <v>2.6597355E-9</v>
      </c>
      <c r="ZV14" s="94">
        <v>1.4949265000000001E-10</v>
      </c>
      <c r="ZW14" s="94">
        <v>8.3400599999999995E-12</v>
      </c>
      <c r="ZX14" s="94">
        <v>4.6196932999999996E-13</v>
      </c>
      <c r="ZY14" s="94">
        <v>2.5415144000000001E-14</v>
      </c>
      <c r="ZZ14" s="94">
        <v>1.389157E-15</v>
      </c>
      <c r="AAA14" s="94">
        <v>7.5462399999999997E-17</v>
      </c>
      <c r="AAB14" s="94">
        <v>4.0753509999999999E-18</v>
      </c>
      <c r="AAC14" s="94">
        <v>2.1886778E-19</v>
      </c>
      <c r="AAD14" s="94">
        <v>1.16923005E-20</v>
      </c>
      <c r="AAE14" s="94">
        <v>6.2148479999999997E-22</v>
      </c>
      <c r="AAF14" s="94">
        <v>3.2875831999999999E-23</v>
      </c>
      <c r="AAG14" s="94">
        <v>1.7311515E-24</v>
      </c>
      <c r="AAH14" s="94">
        <v>9.0760159999999999E-26</v>
      </c>
      <c r="AAI14" s="94">
        <v>4.7385055999999998E-27</v>
      </c>
      <c r="AAJ14" s="94">
        <v>2.464065E-28</v>
      </c>
      <c r="AAK14" s="94">
        <v>1.2764424000000001E-29</v>
      </c>
      <c r="AAL14" s="94">
        <v>6.5880590000000003E-31</v>
      </c>
      <c r="AAM14" s="94">
        <v>3.3883310000000003E-32</v>
      </c>
      <c r="AAN14" s="94">
        <v>1.7366463E-33</v>
      </c>
      <c r="AAO14" s="94">
        <v>8.8628542999999996E-35</v>
      </c>
      <c r="AAP14" s="94">
        <v>4.4715542999999997E-36</v>
      </c>
      <c r="AAQ14" s="94">
        <v>2.0606878999999999E-37</v>
      </c>
      <c r="AAR14" s="94">
        <v>0</v>
      </c>
      <c r="AAS14" s="94">
        <v>0</v>
      </c>
      <c r="AAT14" s="94">
        <v>0</v>
      </c>
      <c r="AAU14" s="94">
        <v>0</v>
      </c>
      <c r="AAV14" s="94">
        <v>0</v>
      </c>
      <c r="AAW14" s="94">
        <v>0</v>
      </c>
      <c r="AAX14" s="94">
        <v>1.3240864E-2</v>
      </c>
      <c r="AAY14" s="94">
        <v>0.20173389999999999</v>
      </c>
      <c r="AAZ14" s="94">
        <v>0.4992356</v>
      </c>
      <c r="ABA14" s="94">
        <v>0.54977500000000001</v>
      </c>
      <c r="ABB14" s="94">
        <v>0.3212256</v>
      </c>
      <c r="ABC14" s="94">
        <v>7.2802919999999993E-2</v>
      </c>
      <c r="ABD14" s="94">
        <v>4.2465899999999997E-3</v>
      </c>
      <c r="ABE14" s="94">
        <v>2.4713614E-4</v>
      </c>
      <c r="ABF14" s="94">
        <v>1.4307860499999999E-5</v>
      </c>
      <c r="ABG14" s="94">
        <v>8.2277050000000002E-7</v>
      </c>
      <c r="ABH14" s="94">
        <v>4.6960546999999997E-8</v>
      </c>
      <c r="ABI14" s="94">
        <v>2.6597369E-9</v>
      </c>
      <c r="ABJ14" s="94">
        <v>1.4949267E-10</v>
      </c>
      <c r="ABK14" s="94">
        <v>8.3400620000000007E-12</v>
      </c>
      <c r="ABL14" s="94">
        <v>4.6196932999999996E-13</v>
      </c>
      <c r="ABM14" s="94">
        <v>2.5415138999999998E-14</v>
      </c>
      <c r="ABN14" s="94">
        <v>1.3891569E-15</v>
      </c>
      <c r="ABO14" s="94">
        <v>7.5462399999999997E-17</v>
      </c>
      <c r="ABP14" s="94">
        <v>4.0753509999999999E-18</v>
      </c>
      <c r="ABQ14" s="94">
        <v>2.1886772E-19</v>
      </c>
      <c r="ABR14" s="94">
        <v>1.1692298E-20</v>
      </c>
      <c r="ABS14" s="94">
        <v>6.2148449999999996E-22</v>
      </c>
      <c r="ABT14" s="94">
        <v>3.287581E-23</v>
      </c>
      <c r="ABU14" s="94">
        <v>1.7311501000000002E-24</v>
      </c>
      <c r="ABV14" s="94">
        <v>9.0760109999999994E-26</v>
      </c>
      <c r="ABW14" s="94">
        <v>4.7385053000000001E-27</v>
      </c>
      <c r="ABX14" s="94">
        <v>2.4640639999999999E-28</v>
      </c>
      <c r="ABY14" s="94">
        <v>1.2764409999999999E-29</v>
      </c>
      <c r="ABZ14" s="94">
        <v>6.5880480000000001E-31</v>
      </c>
      <c r="ACA14" s="94">
        <v>3.3883246000000001E-32</v>
      </c>
      <c r="ACB14" s="94">
        <v>1.7366551999999999E-33</v>
      </c>
      <c r="ACC14" s="94">
        <v>8.8638674000000005E-35</v>
      </c>
      <c r="ACD14" s="94">
        <v>4.4739578E-36</v>
      </c>
      <c r="ACE14" s="94">
        <v>2.0610005999999999E-37</v>
      </c>
      <c r="ACF14" s="94">
        <v>0</v>
      </c>
      <c r="ACG14" s="94">
        <v>0</v>
      </c>
      <c r="ACH14" s="94">
        <v>0</v>
      </c>
      <c r="ACI14" s="94">
        <v>0</v>
      </c>
      <c r="ACJ14" s="94">
        <v>0</v>
      </c>
      <c r="ACK14" s="94">
        <v>0</v>
      </c>
      <c r="ACL14" s="94">
        <v>1.3240988E-2</v>
      </c>
      <c r="ACM14" s="94">
        <v>0.20173457</v>
      </c>
      <c r="ACN14" s="94">
        <v>0.49923623</v>
      </c>
      <c r="ACO14" s="94">
        <v>0.54977509999999996</v>
      </c>
      <c r="ACP14" s="94">
        <v>0.32122558000000001</v>
      </c>
      <c r="ACQ14" s="94">
        <v>7.2802889999999995E-2</v>
      </c>
      <c r="ACR14" s="94">
        <v>4.2465864999999998E-3</v>
      </c>
      <c r="ACS14" s="94">
        <v>2.471358E-4</v>
      </c>
      <c r="ACT14" s="94">
        <v>1.4307836000000001E-5</v>
      </c>
      <c r="ACU14" s="94">
        <v>8.2276887000000003E-7</v>
      </c>
      <c r="ACV14" s="94">
        <v>4.696044E-8</v>
      </c>
      <c r="ACW14" s="94">
        <v>2.6597309000000002E-9</v>
      </c>
      <c r="ACX14" s="94">
        <v>1.4949227999999999E-10</v>
      </c>
      <c r="ACY14" s="94">
        <v>8.3400379999999997E-12</v>
      </c>
      <c r="ACZ14" s="94">
        <v>4.619679E-13</v>
      </c>
      <c r="ADA14" s="94">
        <v>2.5415061E-14</v>
      </c>
      <c r="ADB14" s="94">
        <v>1.3891526E-15</v>
      </c>
      <c r="ADC14" s="94">
        <v>7.5462145000000006E-17</v>
      </c>
      <c r="ADD14" s="94">
        <v>4.0753380000000001E-18</v>
      </c>
      <c r="ADE14" s="94">
        <v>2.1886710000000001E-19</v>
      </c>
      <c r="ADF14" s="94">
        <v>1.1692266999999999E-20</v>
      </c>
      <c r="ADG14" s="94">
        <v>6.2148319999999998E-22</v>
      </c>
      <c r="ADH14" s="94">
        <v>3.2875753000000002E-23</v>
      </c>
      <c r="ADI14" s="94">
        <v>1.7311483999999999E-24</v>
      </c>
      <c r="ADJ14" s="94">
        <v>9.0760069999999998E-26</v>
      </c>
      <c r="ADK14" s="94">
        <v>4.7385037E-27</v>
      </c>
      <c r="ADL14" s="94">
        <v>2.4640640999999999E-28</v>
      </c>
      <c r="ADM14" s="94">
        <v>1.2764408E-29</v>
      </c>
      <c r="ADN14" s="94">
        <v>6.5880449999999997E-31</v>
      </c>
      <c r="ADO14" s="94">
        <v>3.3883253999999999E-32</v>
      </c>
      <c r="ADP14" s="94">
        <v>1.7366899E-33</v>
      </c>
      <c r="ADQ14" s="94">
        <v>8.865996E-35</v>
      </c>
      <c r="ADR14" s="94">
        <v>4.4843186999999999E-36</v>
      </c>
      <c r="ADS14" s="94">
        <v>2.1237418000000002E-37</v>
      </c>
      <c r="ADT14" s="94">
        <v>0</v>
      </c>
      <c r="ADU14" s="94">
        <v>0</v>
      </c>
      <c r="ADV14" s="94">
        <v>0</v>
      </c>
      <c r="ADW14" s="94">
        <v>0</v>
      </c>
      <c r="ADX14" s="94">
        <v>0</v>
      </c>
      <c r="ADY14" s="100"/>
      <c r="ADZ14" s="97">
        <v>8</v>
      </c>
      <c r="AEA14" s="136">
        <v>8.5</v>
      </c>
      <c r="AEB14" s="97">
        <v>8</v>
      </c>
      <c r="AEC14" s="136">
        <v>11.5</v>
      </c>
      <c r="AED14" s="98">
        <f t="shared" si="24"/>
        <v>9</v>
      </c>
      <c r="AEE14" s="114">
        <f t="shared" si="28"/>
        <v>320</v>
      </c>
      <c r="AEF14" s="114">
        <f t="shared" si="25"/>
        <v>360</v>
      </c>
      <c r="AEG14" s="138">
        <f t="shared" si="17"/>
        <v>0</v>
      </c>
      <c r="AEH14" s="138">
        <f t="shared" si="17"/>
        <v>0</v>
      </c>
      <c r="AEI14" s="138">
        <f t="shared" si="17"/>
        <v>0</v>
      </c>
      <c r="AEJ14" s="138">
        <f t="shared" si="17"/>
        <v>0</v>
      </c>
      <c r="AEK14" s="138">
        <f t="shared" si="17"/>
        <v>0</v>
      </c>
      <c r="AEL14" s="138">
        <f t="shared" si="17"/>
        <v>0</v>
      </c>
      <c r="AEM14" s="138">
        <f t="shared" si="17"/>
        <v>0</v>
      </c>
      <c r="AEN14" s="138">
        <f t="shared" si="17"/>
        <v>0</v>
      </c>
      <c r="AEO14" s="138">
        <f t="shared" si="17"/>
        <v>0</v>
      </c>
      <c r="AEP14" s="138">
        <f t="shared" si="17"/>
        <v>0</v>
      </c>
      <c r="AEQ14" s="138">
        <f t="shared" si="18"/>
        <v>0</v>
      </c>
      <c r="AER14" s="138">
        <f t="shared" si="18"/>
        <v>0</v>
      </c>
      <c r="AES14" s="138">
        <f t="shared" si="18"/>
        <v>0</v>
      </c>
      <c r="AET14" s="138">
        <f t="shared" si="18"/>
        <v>0</v>
      </c>
      <c r="AEU14" s="138">
        <f t="shared" si="18"/>
        <v>0</v>
      </c>
      <c r="AEV14" s="138">
        <f t="shared" si="18"/>
        <v>0</v>
      </c>
      <c r="AEW14" s="138">
        <f t="shared" si="18"/>
        <v>0</v>
      </c>
      <c r="AEX14" s="138">
        <f t="shared" si="18"/>
        <v>0</v>
      </c>
      <c r="AEY14" s="138">
        <f t="shared" si="18"/>
        <v>0</v>
      </c>
      <c r="AEZ14" s="130">
        <f t="shared" si="19"/>
        <v>2.3199999999999998</v>
      </c>
      <c r="AFA14" s="91"/>
      <c r="AFB14" s="94">
        <v>0</v>
      </c>
      <c r="AFC14" s="139">
        <f t="shared" si="20"/>
        <v>0</v>
      </c>
      <c r="AFD14" s="91"/>
      <c r="AFE14" s="114">
        <f t="shared" si="27"/>
        <v>320</v>
      </c>
      <c r="AFF14" s="140">
        <f>AFF13+COUNT($E$6:$AR$6)</f>
        <v>340</v>
      </c>
      <c r="AFG14" s="138">
        <f t="shared" si="26"/>
        <v>4.0753343999999999E-18</v>
      </c>
      <c r="AFH14" s="138">
        <f t="shared" si="21"/>
        <v>4.0753307E-18</v>
      </c>
      <c r="AFI14" s="138">
        <f t="shared" si="21"/>
        <v>4.075332E-18</v>
      </c>
      <c r="AFJ14" s="138">
        <f t="shared" si="21"/>
        <v>4.0753356999999999E-18</v>
      </c>
      <c r="AFK14" s="138">
        <f t="shared" si="21"/>
        <v>4.0753307E-18</v>
      </c>
      <c r="AFL14" s="138">
        <f t="shared" si="21"/>
        <v>4.0753229999999997E-18</v>
      </c>
      <c r="AFM14" s="138">
        <f t="shared" si="21"/>
        <v>4.0753153999999999E-18</v>
      </c>
      <c r="AFN14" s="138">
        <f t="shared" si="21"/>
        <v>4.0753080000000001E-18</v>
      </c>
      <c r="AFO14" s="138">
        <f t="shared" si="21"/>
        <v>4.0753069999999999E-18</v>
      </c>
      <c r="AFP14" s="138">
        <f t="shared" si="21"/>
        <v>4.0753088000000004E-18</v>
      </c>
      <c r="AFQ14" s="138">
        <f t="shared" si="21"/>
        <v>4.0753140000000003E-18</v>
      </c>
      <c r="AFR14" s="138">
        <f t="shared" si="21"/>
        <v>4.0753199999999997E-18</v>
      </c>
      <c r="AFS14" s="138">
        <f t="shared" si="21"/>
        <v>4.0753224000000003E-18</v>
      </c>
      <c r="AFT14" s="138">
        <f t="shared" si="21"/>
        <v>4.0753266E-18</v>
      </c>
      <c r="AFU14" s="138">
        <f t="shared" si="21"/>
        <v>4.0753266E-18</v>
      </c>
      <c r="AFV14" s="138">
        <f t="shared" si="21"/>
        <v>4.0753285999999998E-18</v>
      </c>
      <c r="AFW14" s="138">
        <f t="shared" si="21"/>
        <v>4.0753335999999997E-18</v>
      </c>
      <c r="AFX14" s="138">
        <f t="shared" si="22"/>
        <v>4.0753509999999999E-18</v>
      </c>
      <c r="AFY14" s="138">
        <f t="shared" si="22"/>
        <v>4.0753509999999999E-18</v>
      </c>
      <c r="AFZ14" s="138" t="e">
        <f t="shared" si="22"/>
        <v>#VALUE!</v>
      </c>
      <c r="AGA14" s="139">
        <f t="shared" si="23"/>
        <v>4.0753262894736838E-18</v>
      </c>
      <c r="AGB14" s="91"/>
      <c r="AGC14" s="91"/>
      <c r="AGD14" s="91"/>
      <c r="AGE14" s="91"/>
      <c r="AGF14" s="91"/>
      <c r="AGG14" s="91"/>
      <c r="AGH14" s="91"/>
      <c r="AGI14" s="91"/>
      <c r="AGJ14" s="91"/>
      <c r="AGK14" s="91"/>
      <c r="AGL14" s="91"/>
      <c r="AGM14" s="91"/>
      <c r="AGN14" s="91"/>
      <c r="AGO14" s="91"/>
      <c r="AGP14" s="91"/>
      <c r="AGQ14" s="91"/>
      <c r="AGR14" s="91"/>
      <c r="AGS14" s="91"/>
      <c r="AGT14" s="91"/>
      <c r="AGU14" s="91"/>
      <c r="AGV14" s="91"/>
      <c r="AGW14" s="91"/>
      <c r="AGX14" s="91"/>
      <c r="AGY14" s="91"/>
      <c r="AGZ14" s="91"/>
      <c r="AHA14" s="91"/>
      <c r="AHB14" s="91"/>
      <c r="AHC14" s="91"/>
      <c r="AHD14" s="91"/>
      <c r="AHE14" s="91"/>
      <c r="AHF14" s="91"/>
      <c r="AHG14" s="91"/>
      <c r="AHH14" s="91"/>
      <c r="AHI14" s="91"/>
      <c r="AHJ14" s="91"/>
      <c r="AHK14" s="91"/>
      <c r="AHL14" s="91"/>
      <c r="AHM14" s="91"/>
      <c r="AHN14" s="91"/>
      <c r="AHO14" s="91"/>
      <c r="AHP14" s="91"/>
      <c r="AHQ14" s="91"/>
      <c r="AHR14" s="91"/>
      <c r="AHS14" s="91"/>
      <c r="AHT14" s="91"/>
      <c r="AHU14" s="91"/>
      <c r="AHV14" s="91"/>
      <c r="AHW14" s="91"/>
      <c r="AHX14" s="91"/>
      <c r="AHY14" s="91"/>
      <c r="AHZ14" s="91"/>
      <c r="AIA14" s="91"/>
      <c r="AIB14" s="91"/>
      <c r="AIC14" s="91"/>
      <c r="AID14" s="91"/>
      <c r="AIE14" s="91"/>
      <c r="AIF14" s="91"/>
      <c r="AIG14" s="91"/>
      <c r="AIH14" s="91"/>
      <c r="AII14" s="91"/>
      <c r="AIJ14" s="91"/>
      <c r="AIK14" s="91"/>
      <c r="AIL14" s="91"/>
      <c r="AIM14" s="91"/>
      <c r="AIN14" s="91"/>
      <c r="AIO14" s="91"/>
      <c r="AIP14" s="91"/>
      <c r="AIQ14" s="91"/>
      <c r="AIR14" s="91"/>
      <c r="AIS14" s="91"/>
      <c r="AIT14" s="91"/>
      <c r="AIU14" s="91"/>
      <c r="AIV14" s="91"/>
      <c r="AIW14" s="91"/>
      <c r="AIX14" s="91"/>
      <c r="AIY14" s="91"/>
      <c r="AIZ14" s="91"/>
      <c r="AJA14" s="91"/>
      <c r="AJB14" s="91"/>
      <c r="AJC14" s="91"/>
      <c r="AJD14" s="91"/>
      <c r="AJE14" s="91"/>
      <c r="AJF14" s="91"/>
      <c r="AJG14" s="91"/>
      <c r="AJH14" s="91"/>
      <c r="AJI14" s="91"/>
      <c r="AJJ14" s="91"/>
      <c r="AJK14" s="91"/>
      <c r="AJL14" s="91"/>
      <c r="AJM14" s="91"/>
      <c r="AJN14" s="91"/>
      <c r="AJO14" s="91"/>
      <c r="AJP14" s="91"/>
      <c r="AJQ14" s="91"/>
      <c r="AJR14" s="91"/>
      <c r="AJS14" s="91"/>
      <c r="AJT14" s="91"/>
      <c r="AJU14" s="91"/>
      <c r="AJV14" s="91"/>
      <c r="AJW14" s="91"/>
      <c r="AJX14" s="91"/>
      <c r="AJY14" s="91"/>
      <c r="AJZ14" s="91"/>
      <c r="AKA14" s="91"/>
      <c r="AKB14" s="91"/>
      <c r="AKC14" s="91"/>
      <c r="AKD14" s="91"/>
      <c r="AKE14" s="91"/>
      <c r="AKF14" s="91"/>
      <c r="AKG14" s="91"/>
      <c r="AKH14" s="91"/>
      <c r="AKI14" s="91"/>
      <c r="AKJ14" s="91"/>
      <c r="AKK14" s="91"/>
      <c r="AKL14" s="91"/>
      <c r="AKM14" s="91"/>
      <c r="AKN14" s="91"/>
      <c r="AKO14" s="91"/>
      <c r="AKP14" s="91"/>
      <c r="AKQ14" s="91"/>
      <c r="AKR14" s="91"/>
      <c r="AKS14" s="91"/>
      <c r="AKT14" s="91"/>
      <c r="AKU14" s="91"/>
      <c r="AKV14" s="91"/>
      <c r="AKW14" s="91"/>
      <c r="AKX14" s="91"/>
      <c r="AKY14" s="91"/>
      <c r="AKZ14" s="91"/>
      <c r="ALA14" s="91"/>
      <c r="ALB14" s="91"/>
      <c r="ALC14" s="91"/>
      <c r="ALD14" s="91"/>
      <c r="ALE14" s="91"/>
      <c r="ALF14" s="91"/>
      <c r="ALG14" s="91"/>
      <c r="ALH14" s="91"/>
      <c r="ALI14" s="91"/>
      <c r="ALJ14" s="91"/>
      <c r="ALK14" s="91"/>
      <c r="ALL14" s="91"/>
      <c r="ALM14" s="91"/>
      <c r="ALN14" s="91"/>
      <c r="ALO14" s="91"/>
      <c r="ALP14" s="91"/>
      <c r="ALQ14" s="91"/>
      <c r="ALR14" s="91"/>
      <c r="ALS14" s="91"/>
      <c r="ALT14" s="91"/>
      <c r="ALU14" s="91"/>
      <c r="ALV14" s="91"/>
      <c r="ALW14" s="91"/>
      <c r="ALX14" s="91"/>
      <c r="ALY14" s="91"/>
      <c r="ALZ14" s="91"/>
      <c r="AMA14" s="91"/>
      <c r="AMB14" s="91"/>
      <c r="AMC14" s="91"/>
      <c r="AMD14" s="91"/>
      <c r="AME14" s="91"/>
      <c r="AMF14" s="91"/>
      <c r="AMG14" s="91"/>
      <c r="AMH14" s="91"/>
      <c r="AMI14" s="91"/>
      <c r="AMJ14" s="91"/>
      <c r="AMK14" s="91"/>
      <c r="AML14" s="91"/>
      <c r="AMM14" s="91"/>
      <c r="AMN14" s="91"/>
      <c r="AMO14" s="91"/>
      <c r="AMP14" s="91"/>
      <c r="AMQ14" s="91"/>
      <c r="AMR14" s="91"/>
      <c r="AMS14" s="91"/>
      <c r="AMT14" s="91"/>
      <c r="AMU14" s="91"/>
      <c r="AMV14" s="91"/>
      <c r="AMW14" s="91"/>
      <c r="AMX14" s="91"/>
      <c r="AMY14" s="91"/>
      <c r="AMZ14" s="91"/>
      <c r="ANA14" s="91"/>
      <c r="ANB14" s="91"/>
      <c r="ANC14" s="91"/>
      <c r="AND14" s="91"/>
      <c r="ANE14" s="91"/>
      <c r="ANF14" s="91"/>
      <c r="ANG14" s="91"/>
      <c r="ANH14" s="91"/>
      <c r="ANI14" s="91"/>
      <c r="ANJ14" s="91"/>
      <c r="ANK14" s="91"/>
      <c r="ANL14" s="91"/>
      <c r="ANM14" s="91"/>
      <c r="ANN14" s="91"/>
      <c r="ANO14" s="91"/>
      <c r="ANP14" s="91"/>
      <c r="ANQ14" s="91"/>
      <c r="ANR14" s="91"/>
      <c r="ANS14" s="91"/>
      <c r="ANT14" s="91"/>
      <c r="ANU14" s="91"/>
      <c r="ANV14" s="91"/>
      <c r="ANW14" s="91"/>
      <c r="ANX14" s="91"/>
      <c r="ANY14" s="91"/>
      <c r="ANZ14" s="91"/>
      <c r="AOA14" s="91"/>
      <c r="AOB14" s="91"/>
      <c r="AOC14" s="91"/>
      <c r="AOD14" s="91"/>
      <c r="AOE14" s="91"/>
      <c r="AOF14" s="91"/>
      <c r="AOG14" s="91"/>
      <c r="AOH14" s="91"/>
      <c r="AOI14" s="91"/>
      <c r="AOJ14" s="91"/>
      <c r="AOK14" s="91"/>
      <c r="AOL14" s="91"/>
      <c r="AOM14" s="91"/>
      <c r="AON14" s="91"/>
      <c r="AOO14" s="91"/>
      <c r="AOP14" s="91"/>
      <c r="AOQ14" s="91"/>
      <c r="AOR14" s="91"/>
      <c r="AOS14" s="91"/>
      <c r="AOT14" s="91"/>
      <c r="AOU14" s="91"/>
      <c r="AOV14" s="91"/>
      <c r="AOW14" s="91"/>
      <c r="AOX14" s="91"/>
      <c r="AOY14" s="91"/>
      <c r="AOZ14" s="91"/>
      <c r="APA14" s="91"/>
      <c r="APB14" s="91"/>
      <c r="APC14" s="91"/>
      <c r="APD14" s="91"/>
      <c r="APE14" s="91"/>
      <c r="APF14" s="91"/>
      <c r="APG14" s="91"/>
      <c r="APH14" s="91"/>
      <c r="API14" s="91"/>
      <c r="APJ14" s="91"/>
      <c r="APK14" s="91"/>
      <c r="APL14" s="91"/>
      <c r="APM14" s="91"/>
      <c r="APN14" s="91"/>
      <c r="APO14" s="91"/>
      <c r="APP14" s="91"/>
      <c r="APQ14" s="91"/>
      <c r="APR14" s="91"/>
      <c r="APS14" s="91"/>
      <c r="APT14" s="91"/>
      <c r="APU14" s="91"/>
      <c r="APV14" s="91"/>
      <c r="APW14" s="91"/>
      <c r="APX14" s="91"/>
      <c r="APY14" s="91"/>
      <c r="APZ14" s="91"/>
      <c r="AQA14" s="91"/>
      <c r="AQB14" s="91"/>
      <c r="AQC14" s="91"/>
      <c r="AQD14" s="91"/>
      <c r="AQE14" s="91"/>
      <c r="AQF14" s="91"/>
      <c r="AQG14" s="91"/>
      <c r="AQH14" s="91"/>
      <c r="AQI14" s="91"/>
      <c r="AQJ14" s="91"/>
      <c r="AQK14" s="91"/>
      <c r="AQL14" s="91"/>
      <c r="AQM14" s="91"/>
      <c r="AQN14" s="91"/>
      <c r="AQO14" s="91"/>
      <c r="AQP14" s="91"/>
      <c r="AQQ14" s="91"/>
      <c r="AQR14" s="91"/>
      <c r="AQS14" s="91"/>
      <c r="AQT14" s="91"/>
      <c r="AQU14" s="91"/>
      <c r="AQV14" s="91"/>
      <c r="AQW14" s="91"/>
      <c r="AQX14" s="91"/>
      <c r="AQY14" s="91"/>
      <c r="AQZ14" s="91"/>
      <c r="ARA14" s="91"/>
      <c r="ARB14" s="91"/>
      <c r="ARC14" s="91"/>
      <c r="ARD14" s="91"/>
      <c r="ARE14" s="91"/>
      <c r="ARF14" s="91"/>
      <c r="ARG14" s="91"/>
      <c r="ARH14" s="91"/>
      <c r="ARI14" s="91"/>
      <c r="ARJ14" s="91"/>
      <c r="ARK14" s="91"/>
      <c r="ARL14" s="91"/>
      <c r="ARM14" s="91"/>
      <c r="ARN14" s="91"/>
      <c r="ARO14" s="91"/>
      <c r="ARP14" s="91"/>
      <c r="ARQ14" s="91"/>
      <c r="ARR14" s="91"/>
      <c r="ARS14" s="91"/>
      <c r="ART14" s="91"/>
      <c r="ARU14" s="91"/>
      <c r="ARV14" s="91"/>
      <c r="ARW14" s="91"/>
      <c r="ARX14" s="91"/>
      <c r="ARY14" s="91"/>
      <c r="ARZ14" s="91"/>
      <c r="ASA14" s="91"/>
      <c r="ASB14" s="91"/>
      <c r="ASC14" s="91"/>
      <c r="ASD14" s="91"/>
      <c r="ASE14" s="91"/>
      <c r="ASF14" s="91"/>
      <c r="ASG14" s="91"/>
      <c r="ASH14" s="91"/>
      <c r="ASI14" s="91"/>
      <c r="ASJ14" s="91"/>
      <c r="ASK14" s="91"/>
      <c r="ASL14" s="91"/>
      <c r="ASM14" s="91"/>
      <c r="ASN14" s="91"/>
      <c r="ASO14" s="91"/>
      <c r="ASP14" s="91"/>
      <c r="ASQ14" s="91"/>
      <c r="ASR14" s="91"/>
    </row>
    <row r="15" spans="1:1188" ht="3" customHeight="1" x14ac:dyDescent="0.25">
      <c r="A15" s="129">
        <v>10</v>
      </c>
      <c r="B15" s="130">
        <v>2.61</v>
      </c>
      <c r="C15" s="123">
        <f>IF(ROW()-$B$4&lt;$B$112,2,3)</f>
        <v>2</v>
      </c>
      <c r="D15" s="129">
        <v>10</v>
      </c>
      <c r="E15" s="91">
        <v>0</v>
      </c>
      <c r="F15" s="92">
        <v>4.205922E-3</v>
      </c>
      <c r="G15" s="92">
        <v>9.5430979999999999E-2</v>
      </c>
      <c r="H15" s="92">
        <v>0.35995625999999997</v>
      </c>
      <c r="I15" s="92">
        <v>0.53451185999999995</v>
      </c>
      <c r="J15" s="92">
        <v>0.45263710000000001</v>
      </c>
      <c r="K15" s="92">
        <v>0.18774469999999999</v>
      </c>
      <c r="L15" s="92">
        <v>2.6258686999999999E-2</v>
      </c>
      <c r="M15" s="92">
        <v>1.4890016E-3</v>
      </c>
      <c r="N15" s="92">
        <v>8.4828009999999996E-5</v>
      </c>
      <c r="O15" s="92">
        <v>4.8429709999999999E-6</v>
      </c>
      <c r="P15" s="92">
        <v>2.7648409999999999E-7</v>
      </c>
      <c r="Q15" s="92">
        <v>1.5756540999999999E-8</v>
      </c>
      <c r="R15" s="92">
        <v>8.9519479999999997E-10</v>
      </c>
      <c r="S15" s="92">
        <v>5.0656625E-11</v>
      </c>
      <c r="T15" s="92">
        <v>2.8532830999999999E-12</v>
      </c>
      <c r="U15" s="92">
        <v>1.5990917000000001E-13</v>
      </c>
      <c r="V15" s="92">
        <v>8.9151410000000006E-15</v>
      </c>
      <c r="W15" s="92">
        <v>4.9439083999999998E-16</v>
      </c>
      <c r="X15" s="92">
        <v>2.7270964999999999E-17</v>
      </c>
      <c r="Y15" s="92">
        <v>1.4963935999999999E-18</v>
      </c>
      <c r="Z15" s="93">
        <v>8.1686779999999995E-20</v>
      </c>
      <c r="AA15" s="93">
        <v>4.436859E-21</v>
      </c>
      <c r="AB15" s="93">
        <v>2.3981777999999999E-22</v>
      </c>
      <c r="AC15" s="93">
        <v>1.29014154E-23</v>
      </c>
      <c r="AD15" s="93">
        <v>6.9089705E-25</v>
      </c>
      <c r="AE15" s="93">
        <v>3.6836566000000002E-26</v>
      </c>
      <c r="AF15" s="93">
        <v>1.9557055999999998E-27</v>
      </c>
      <c r="AG15" s="93">
        <v>1.0340787000000001E-28</v>
      </c>
      <c r="AH15" s="93">
        <v>5.4462112999999998E-30</v>
      </c>
      <c r="AI15" s="93">
        <v>2.8575196000000001E-31</v>
      </c>
      <c r="AJ15" s="93">
        <v>1.4938087999999999E-32</v>
      </c>
      <c r="AK15" s="93">
        <v>7.7806749999999996E-34</v>
      </c>
      <c r="AL15" s="93">
        <v>4.0348382000000002E-35</v>
      </c>
      <c r="AM15" s="93">
        <v>2.0564766000000001E-36</v>
      </c>
      <c r="AN15" s="93">
        <v>8.8510950000000002E-38</v>
      </c>
      <c r="AO15" s="93">
        <v>0</v>
      </c>
      <c r="AP15" s="93">
        <v>0</v>
      </c>
      <c r="AQ15" s="93">
        <v>0</v>
      </c>
      <c r="AR15" s="93">
        <v>0</v>
      </c>
      <c r="AS15" s="94">
        <v>0</v>
      </c>
      <c r="AT15" s="94">
        <v>4.205879E-3</v>
      </c>
      <c r="AU15" s="94">
        <v>9.5430106000000001E-2</v>
      </c>
      <c r="AV15" s="94">
        <v>0.35995448000000002</v>
      </c>
      <c r="AW15" s="94">
        <v>0.53451040000000005</v>
      </c>
      <c r="AX15" s="94">
        <v>0.45263624000000002</v>
      </c>
      <c r="AY15" s="94">
        <v>0.18774444000000001</v>
      </c>
      <c r="AZ15" s="94">
        <v>2.6258677000000001E-2</v>
      </c>
      <c r="BA15" s="94">
        <v>1.4890005E-3</v>
      </c>
      <c r="BB15" s="94">
        <v>8.4827940000000004E-5</v>
      </c>
      <c r="BC15" s="94">
        <v>4.8429669999999998E-6</v>
      </c>
      <c r="BD15" s="94">
        <v>2.7648377000000002E-7</v>
      </c>
      <c r="BE15" s="94">
        <v>1.5756523E-8</v>
      </c>
      <c r="BF15" s="94">
        <v>8.951936E-10</v>
      </c>
      <c r="BG15" s="94">
        <v>5.0656544999999999E-11</v>
      </c>
      <c r="BH15" s="94">
        <v>2.8532787999999998E-12</v>
      </c>
      <c r="BI15" s="94">
        <v>1.5990903000000001E-13</v>
      </c>
      <c r="BJ15" s="94">
        <v>8.9151320000000006E-15</v>
      </c>
      <c r="BK15" s="94">
        <v>4.9439029999999998E-16</v>
      </c>
      <c r="BL15" s="94">
        <v>2.7270931999999998E-17</v>
      </c>
      <c r="BM15" s="94">
        <v>1.4963918E-18</v>
      </c>
      <c r="BN15" s="94">
        <v>8.1686683000000001E-20</v>
      </c>
      <c r="BO15" s="94">
        <v>4.4368539999999999E-21</v>
      </c>
      <c r="BP15" s="94">
        <v>2.3981753E-22</v>
      </c>
      <c r="BQ15" s="94">
        <v>1.2901401E-23</v>
      </c>
      <c r="BR15" s="94">
        <v>6.9089615999999999E-25</v>
      </c>
      <c r="BS15" s="94">
        <v>3.683652E-26</v>
      </c>
      <c r="BT15" s="94">
        <v>1.9557033000000001E-27</v>
      </c>
      <c r="BU15" s="94">
        <v>1.0340776E-28</v>
      </c>
      <c r="BV15" s="94">
        <v>5.4462070000000002E-30</v>
      </c>
      <c r="BW15" s="94">
        <v>2.8575165E-31</v>
      </c>
      <c r="BX15" s="94">
        <v>1.4938018E-32</v>
      </c>
      <c r="BY15" s="94">
        <v>7.7804259999999999E-34</v>
      </c>
      <c r="BZ15" s="94">
        <v>4.0338200000000001E-35</v>
      </c>
      <c r="CA15" s="94">
        <v>2.0532527999999999E-36</v>
      </c>
      <c r="CB15" s="94">
        <v>8.8087289999999998E-38</v>
      </c>
      <c r="CC15" s="94">
        <v>0</v>
      </c>
      <c r="CD15" s="94">
        <v>0</v>
      </c>
      <c r="CE15" s="94">
        <v>0</v>
      </c>
      <c r="CF15" s="94">
        <v>0</v>
      </c>
      <c r="CG15" s="94">
        <v>0</v>
      </c>
      <c r="CH15" s="94">
        <v>4.2058974999999998E-3</v>
      </c>
      <c r="CI15" s="94">
        <v>9.5430459999999995E-2</v>
      </c>
      <c r="CJ15" s="94">
        <v>0.35995525</v>
      </c>
      <c r="CK15" s="94">
        <v>0.53451097000000003</v>
      </c>
      <c r="CL15" s="94">
        <v>0.45263648000000001</v>
      </c>
      <c r="CM15" s="94">
        <v>0.18774456</v>
      </c>
      <c r="CN15" s="94">
        <v>2.625868E-2</v>
      </c>
      <c r="CO15" s="94">
        <v>1.4890006999999999E-3</v>
      </c>
      <c r="CP15" s="94">
        <v>8.4827950000000005E-5</v>
      </c>
      <c r="CQ15" s="94">
        <v>4.8429669999999998E-6</v>
      </c>
      <c r="CR15" s="94">
        <v>2.7648375E-7</v>
      </c>
      <c r="CS15" s="94">
        <v>1.5756517999999999E-8</v>
      </c>
      <c r="CT15" s="94">
        <v>8.9519335999999996E-10</v>
      </c>
      <c r="CU15" s="94">
        <v>5.0656534999999999E-11</v>
      </c>
      <c r="CV15" s="94">
        <v>2.8532784E-12</v>
      </c>
      <c r="CW15" s="94">
        <v>1.59909E-13</v>
      </c>
      <c r="CX15" s="94">
        <v>8.9151320000000006E-15</v>
      </c>
      <c r="CY15" s="94">
        <v>4.9439039999999996E-16</v>
      </c>
      <c r="CZ15" s="94">
        <v>2.7270942E-17</v>
      </c>
      <c r="DA15" s="94">
        <v>1.4963922999999999E-18</v>
      </c>
      <c r="DB15" s="94">
        <v>8.1686715999999997E-20</v>
      </c>
      <c r="DC15" s="94">
        <v>4.4368560000000002E-21</v>
      </c>
      <c r="DD15" s="94">
        <v>2.3981765000000001E-22</v>
      </c>
      <c r="DE15" s="94">
        <v>1.29014154E-23</v>
      </c>
      <c r="DF15" s="94">
        <v>6.9089685000000003E-25</v>
      </c>
      <c r="DG15" s="94">
        <v>3.6836559999999997E-26</v>
      </c>
      <c r="DH15" s="94">
        <v>1.9557057999999999E-27</v>
      </c>
      <c r="DI15" s="94">
        <v>1.0340790000000001E-28</v>
      </c>
      <c r="DJ15" s="94">
        <v>5.4462157999999997E-30</v>
      </c>
      <c r="DK15" s="94">
        <v>2.8575221000000001E-31</v>
      </c>
      <c r="DL15" s="94">
        <v>1.4938041000000001E-32</v>
      </c>
      <c r="DM15" s="94">
        <v>7.7804340000000008E-34</v>
      </c>
      <c r="DN15" s="94">
        <v>4.0338162000000001E-35</v>
      </c>
      <c r="DO15" s="94">
        <v>2.0532502999999999E-36</v>
      </c>
      <c r="DP15" s="94">
        <v>8.8088989999999998E-38</v>
      </c>
      <c r="DQ15" s="94">
        <v>0</v>
      </c>
      <c r="DR15" s="94">
        <v>0</v>
      </c>
      <c r="DS15" s="94">
        <v>0</v>
      </c>
      <c r="DT15" s="94">
        <v>0</v>
      </c>
      <c r="DU15" s="94">
        <v>0</v>
      </c>
      <c r="DV15" s="94">
        <v>4.2058989999999999E-3</v>
      </c>
      <c r="DW15" s="94">
        <v>9.5430433999999995E-2</v>
      </c>
      <c r="DX15" s="94">
        <v>0.35995513000000001</v>
      </c>
      <c r="DY15" s="94">
        <v>0.53451097000000003</v>
      </c>
      <c r="DZ15" s="94">
        <v>0.45263648000000001</v>
      </c>
      <c r="EA15" s="94">
        <v>0.18774451</v>
      </c>
      <c r="EB15" s="94">
        <v>2.625868E-2</v>
      </c>
      <c r="EC15" s="94">
        <v>1.4890006999999999E-3</v>
      </c>
      <c r="ED15" s="94">
        <v>8.4827944999999998E-5</v>
      </c>
      <c r="EE15" s="94">
        <v>4.8429674000000004E-6</v>
      </c>
      <c r="EF15" s="94">
        <v>2.7648386000000002E-7</v>
      </c>
      <c r="EG15" s="94">
        <v>1.5756527000000002E-8</v>
      </c>
      <c r="EH15" s="94">
        <v>8.9519386000000002E-10</v>
      </c>
      <c r="EI15" s="94">
        <v>5.0656560000000001E-11</v>
      </c>
      <c r="EJ15" s="94">
        <v>2.8532800000000001E-12</v>
      </c>
      <c r="EK15" s="94">
        <v>1.5990909E-13</v>
      </c>
      <c r="EL15" s="94">
        <v>8.9151389999999993E-15</v>
      </c>
      <c r="EM15" s="94">
        <v>4.9439089999999997E-16</v>
      </c>
      <c r="EN15" s="94">
        <v>2.7270967000000001E-17</v>
      </c>
      <c r="EO15" s="94">
        <v>1.4963935000000001E-18</v>
      </c>
      <c r="EP15" s="94">
        <v>8.1686779999999995E-20</v>
      </c>
      <c r="EQ15" s="94">
        <v>4.4368600000000001E-21</v>
      </c>
      <c r="ER15" s="94">
        <v>2.3981787999999998E-22</v>
      </c>
      <c r="ES15" s="94">
        <v>1.2901425E-23</v>
      </c>
      <c r="ET15" s="94">
        <v>6.9089734999999996E-25</v>
      </c>
      <c r="EU15" s="94">
        <v>3.6836566000000002E-26</v>
      </c>
      <c r="EV15" s="94">
        <v>1.9557055999999998E-27</v>
      </c>
      <c r="EW15" s="94">
        <v>1.0340784E-28</v>
      </c>
      <c r="EX15" s="94">
        <v>5.4462100000000002E-30</v>
      </c>
      <c r="EY15" s="94">
        <v>2.8575181999999999E-31</v>
      </c>
      <c r="EZ15" s="94">
        <v>1.4938030999999999E-32</v>
      </c>
      <c r="FA15" s="94">
        <v>7.7804310000000005E-34</v>
      </c>
      <c r="FB15" s="94">
        <v>4.0338155999999998E-35</v>
      </c>
      <c r="FC15" s="94">
        <v>2.0532511999999999E-36</v>
      </c>
      <c r="FD15" s="94">
        <v>8.8089120000000003E-38</v>
      </c>
      <c r="FE15" s="94">
        <v>0</v>
      </c>
      <c r="FF15" s="94">
        <v>0</v>
      </c>
      <c r="FG15" s="94">
        <v>0</v>
      </c>
      <c r="FH15" s="94">
        <v>0</v>
      </c>
      <c r="FI15" s="94">
        <v>0</v>
      </c>
      <c r="FJ15" s="94">
        <v>4.2058929999999996E-3</v>
      </c>
      <c r="FK15" s="94">
        <v>9.5430290000000001E-2</v>
      </c>
      <c r="FL15" s="94">
        <v>0.35995492000000001</v>
      </c>
      <c r="FM15" s="94">
        <v>0.53451073000000004</v>
      </c>
      <c r="FN15" s="94">
        <v>0.45263641999999998</v>
      </c>
      <c r="FO15" s="94">
        <v>0.18774441</v>
      </c>
      <c r="FP15" s="94">
        <v>2.6258650000000001E-2</v>
      </c>
      <c r="FQ15" s="94">
        <v>1.4889992E-3</v>
      </c>
      <c r="FR15" s="94">
        <v>8.4827865000000006E-5</v>
      </c>
      <c r="FS15" s="94">
        <v>4.8429629999999997E-6</v>
      </c>
      <c r="FT15" s="94">
        <v>2.7648355000000001E-7</v>
      </c>
      <c r="FU15" s="94">
        <v>1.5756508999999999E-8</v>
      </c>
      <c r="FV15" s="94">
        <v>8.9519275000000004E-10</v>
      </c>
      <c r="FW15" s="94">
        <v>5.0656496000000003E-11</v>
      </c>
      <c r="FX15" s="94">
        <v>2.8532762E-12</v>
      </c>
      <c r="FY15" s="94">
        <v>1.5990891E-13</v>
      </c>
      <c r="FZ15" s="94">
        <v>8.9151279999999997E-15</v>
      </c>
      <c r="GA15" s="94">
        <v>4.943902E-16</v>
      </c>
      <c r="GB15" s="94">
        <v>2.7270931999999998E-17</v>
      </c>
      <c r="GC15" s="94">
        <v>1.4963919E-18</v>
      </c>
      <c r="GD15" s="94">
        <v>8.1686689999999999E-20</v>
      </c>
      <c r="GE15" s="94">
        <v>4.4368541999999998E-21</v>
      </c>
      <c r="GF15" s="94">
        <v>2.398175E-22</v>
      </c>
      <c r="GG15" s="94">
        <v>1.2901403000000001E-23</v>
      </c>
      <c r="GH15" s="94">
        <v>6.9089625999999998E-25</v>
      </c>
      <c r="GI15" s="94">
        <v>3.6836500000000002E-26</v>
      </c>
      <c r="GJ15" s="94">
        <v>1.9557014999999999E-27</v>
      </c>
      <c r="GK15" s="94">
        <v>1.0340763999999999E-28</v>
      </c>
      <c r="GL15" s="94">
        <v>5.4462026000000002E-30</v>
      </c>
      <c r="GM15" s="94">
        <v>2.8575160000000001E-31</v>
      </c>
      <c r="GN15" s="94">
        <v>1.493803E-32</v>
      </c>
      <c r="GO15" s="94">
        <v>7.7804389999999997E-34</v>
      </c>
      <c r="GP15" s="94">
        <v>4.0338195999999997E-35</v>
      </c>
      <c r="GQ15" s="94">
        <v>2.0532478E-36</v>
      </c>
      <c r="GR15" s="94">
        <v>8.8088789999999996E-38</v>
      </c>
      <c r="GS15" s="94">
        <v>0</v>
      </c>
      <c r="GT15" s="94">
        <v>0</v>
      </c>
      <c r="GU15" s="94">
        <v>0</v>
      </c>
      <c r="GV15" s="94">
        <v>0</v>
      </c>
      <c r="GW15" s="94">
        <v>0</v>
      </c>
      <c r="GX15" s="94">
        <v>4.2058879999999996E-3</v>
      </c>
      <c r="GY15" s="94">
        <v>9.5430150000000005E-2</v>
      </c>
      <c r="GZ15" s="94">
        <v>0.35995453999999999</v>
      </c>
      <c r="HA15" s="94">
        <v>0.53451029999999999</v>
      </c>
      <c r="HB15" s="94">
        <v>0.45263606000000001</v>
      </c>
      <c r="HC15" s="94">
        <v>0.18774432999999999</v>
      </c>
      <c r="HD15" s="94">
        <v>2.6258635999999998E-2</v>
      </c>
      <c r="HE15" s="94">
        <v>1.4889985E-3</v>
      </c>
      <c r="HF15" s="94">
        <v>8.4827814000000006E-5</v>
      </c>
      <c r="HG15" s="94">
        <v>4.8429592000000003E-6</v>
      </c>
      <c r="HH15" s="94">
        <v>2.7648334999999997E-7</v>
      </c>
      <c r="HI15" s="94">
        <v>1.5756496999999999E-8</v>
      </c>
      <c r="HJ15" s="94">
        <v>8.9519214000000001E-10</v>
      </c>
      <c r="HK15" s="94">
        <v>5.0656448000000001E-11</v>
      </c>
      <c r="HL15" s="94">
        <v>2.8532730000000001E-12</v>
      </c>
      <c r="HM15" s="94">
        <v>1.5990863E-13</v>
      </c>
      <c r="HN15" s="94">
        <v>8.9151109999999996E-15</v>
      </c>
      <c r="HO15" s="94">
        <v>4.9438925999999997E-16</v>
      </c>
      <c r="HP15" s="94">
        <v>2.7270881E-17</v>
      </c>
      <c r="HQ15" s="94">
        <v>1.496389E-18</v>
      </c>
      <c r="HR15" s="94">
        <v>8.1686520000000001E-20</v>
      </c>
      <c r="HS15" s="94">
        <v>4.4368439999999998E-21</v>
      </c>
      <c r="HT15" s="94">
        <v>2.3981697000000001E-22</v>
      </c>
      <c r="HU15" s="94">
        <v>1.2901371999999999E-23</v>
      </c>
      <c r="HV15" s="94">
        <v>6.9089473000000002E-25</v>
      </c>
      <c r="HW15" s="94">
        <v>3.6836424E-26</v>
      </c>
      <c r="HX15" s="94">
        <v>1.9556987000000001E-27</v>
      </c>
      <c r="HY15" s="94">
        <v>1.0340755000000001E-28</v>
      </c>
      <c r="HZ15" s="94">
        <v>5.4462000000000002E-30</v>
      </c>
      <c r="IA15" s="94">
        <v>2.8575139999999999E-31</v>
      </c>
      <c r="IB15" s="94">
        <v>1.4938006999999999E-32</v>
      </c>
      <c r="IC15" s="94">
        <v>7.7804219999999994E-34</v>
      </c>
      <c r="ID15" s="94">
        <v>4.0338136000000001E-35</v>
      </c>
      <c r="IE15" s="94">
        <v>2.0532481999999999E-36</v>
      </c>
      <c r="IF15" s="94">
        <v>8.8088779999999997E-38</v>
      </c>
      <c r="IG15" s="94">
        <v>0</v>
      </c>
      <c r="IH15" s="94">
        <v>0</v>
      </c>
      <c r="II15" s="94">
        <v>0</v>
      </c>
      <c r="IJ15" s="94">
        <v>0</v>
      </c>
      <c r="IK15" s="94">
        <v>0</v>
      </c>
      <c r="IL15" s="94">
        <v>4.2058850000000004E-3</v>
      </c>
      <c r="IM15" s="94">
        <v>9.5430059999999997E-2</v>
      </c>
      <c r="IN15" s="94">
        <v>0.35995427000000002</v>
      </c>
      <c r="IO15" s="94">
        <v>0.53451000000000004</v>
      </c>
      <c r="IP15" s="94">
        <v>0.45263579999999998</v>
      </c>
      <c r="IQ15" s="94">
        <v>0.18774423000000001</v>
      </c>
      <c r="IR15" s="94">
        <v>2.6258633999999999E-2</v>
      </c>
      <c r="IS15" s="94">
        <v>1.4889985E-3</v>
      </c>
      <c r="IT15" s="94">
        <v>8.4827789999999994E-5</v>
      </c>
      <c r="IU15" s="94">
        <v>4.8429573999999997E-6</v>
      </c>
      <c r="IV15" s="94">
        <v>2.7648317999999999E-7</v>
      </c>
      <c r="IW15" s="94">
        <v>1.5756484000000001E-8</v>
      </c>
      <c r="IX15" s="94">
        <v>8.9519124999999997E-10</v>
      </c>
      <c r="IY15" s="94">
        <v>5.065639E-11</v>
      </c>
      <c r="IZ15" s="94">
        <v>2.8532693E-12</v>
      </c>
      <c r="JA15" s="94">
        <v>1.5990840000000001E-13</v>
      </c>
      <c r="JB15" s="94">
        <v>8.9150954999999993E-15</v>
      </c>
      <c r="JC15" s="94">
        <v>4.9438846000000001E-16</v>
      </c>
      <c r="JD15" s="94">
        <v>2.7270831E-17</v>
      </c>
      <c r="JE15" s="94">
        <v>1.4963863E-18</v>
      </c>
      <c r="JF15" s="94">
        <v>8.1686380000000003E-20</v>
      </c>
      <c r="JG15" s="94">
        <v>4.4368356999999998E-21</v>
      </c>
      <c r="JH15" s="94">
        <v>2.3981660000000001E-22</v>
      </c>
      <c r="JI15" s="94">
        <v>1.2901355E-23</v>
      </c>
      <c r="JJ15" s="94">
        <v>6.9089399999999996E-25</v>
      </c>
      <c r="JK15" s="94">
        <v>3.6836396000000001E-26</v>
      </c>
      <c r="JL15" s="94">
        <v>1.9556973E-27</v>
      </c>
      <c r="JM15" s="94">
        <v>1.0340749E-28</v>
      </c>
      <c r="JN15" s="94">
        <v>5.4461979999999998E-30</v>
      </c>
      <c r="JO15" s="94">
        <v>2.8575144000000002E-31</v>
      </c>
      <c r="JP15" s="94">
        <v>1.4937997E-32</v>
      </c>
      <c r="JQ15" s="94">
        <v>7.7804049999999992E-34</v>
      </c>
      <c r="JR15" s="94">
        <v>4.0338027000000001E-35</v>
      </c>
      <c r="JS15" s="94">
        <v>2.0532458000000001E-36</v>
      </c>
      <c r="JT15" s="94">
        <v>8.8088844000000002E-38</v>
      </c>
      <c r="JU15" s="94">
        <v>0</v>
      </c>
      <c r="JV15" s="94">
        <v>0</v>
      </c>
      <c r="JW15" s="94">
        <v>0</v>
      </c>
      <c r="JX15" s="94">
        <v>0</v>
      </c>
      <c r="JY15" s="94">
        <v>0</v>
      </c>
      <c r="JZ15" s="94">
        <v>4.2058853E-3</v>
      </c>
      <c r="KA15" s="94">
        <v>9.5430059999999997E-2</v>
      </c>
      <c r="KB15" s="94">
        <v>0.35995423999999998</v>
      </c>
      <c r="KC15" s="94">
        <v>0.53450989999999998</v>
      </c>
      <c r="KD15" s="94">
        <v>0.45263569999999997</v>
      </c>
      <c r="KE15" s="94">
        <v>0.18774410999999999</v>
      </c>
      <c r="KF15" s="94">
        <v>2.6258593E-2</v>
      </c>
      <c r="KG15" s="94">
        <v>1.4889961000000001E-3</v>
      </c>
      <c r="KH15" s="94">
        <v>8.4827676000000002E-5</v>
      </c>
      <c r="KI15" s="94">
        <v>4.8429510000000002E-6</v>
      </c>
      <c r="KJ15" s="94">
        <v>2.7648267E-7</v>
      </c>
      <c r="KK15" s="94">
        <v>1.5756455999999999E-8</v>
      </c>
      <c r="KL15" s="94">
        <v>8.9518920000000004E-10</v>
      </c>
      <c r="KM15" s="94">
        <v>5.0656278E-11</v>
      </c>
      <c r="KN15" s="94">
        <v>2.853263E-12</v>
      </c>
      <c r="KO15" s="94">
        <v>1.5990807E-13</v>
      </c>
      <c r="KP15" s="94">
        <v>8.9150785000000008E-15</v>
      </c>
      <c r="KQ15" s="94">
        <v>4.9438746E-16</v>
      </c>
      <c r="KR15" s="94">
        <v>2.7270779999999999E-17</v>
      </c>
      <c r="KS15" s="94">
        <v>1.4963837E-18</v>
      </c>
      <c r="KT15" s="94">
        <v>8.168625E-20</v>
      </c>
      <c r="KU15" s="94">
        <v>4.4368316000000003E-21</v>
      </c>
      <c r="KV15" s="94">
        <v>2.3981636999999999E-22</v>
      </c>
      <c r="KW15" s="94">
        <v>1.2901346000000001E-23</v>
      </c>
      <c r="KX15" s="94">
        <v>6.908937E-25</v>
      </c>
      <c r="KY15" s="94">
        <v>3.6836392999999999E-26</v>
      </c>
      <c r="KZ15" s="94">
        <v>1.9556967E-27</v>
      </c>
      <c r="LA15" s="94">
        <v>1.0340738E-28</v>
      </c>
      <c r="LB15" s="94">
        <v>5.4461901999999999E-30</v>
      </c>
      <c r="LC15" s="94">
        <v>2.8575108999999998E-31</v>
      </c>
      <c r="LD15" s="94">
        <v>1.4937990000000001E-32</v>
      </c>
      <c r="LE15" s="94">
        <v>7.7804020000000005E-34</v>
      </c>
      <c r="LF15" s="94">
        <v>4.0337975000000002E-35</v>
      </c>
      <c r="LG15" s="94">
        <v>2.0532433000000002E-36</v>
      </c>
      <c r="LH15" s="94">
        <v>8.8088794000000004E-38</v>
      </c>
      <c r="LI15" s="94">
        <v>0</v>
      </c>
      <c r="LJ15" s="94">
        <v>0</v>
      </c>
      <c r="LK15" s="94">
        <v>0</v>
      </c>
      <c r="LL15" s="94">
        <v>0</v>
      </c>
      <c r="LM15" s="94">
        <v>0</v>
      </c>
      <c r="LN15" s="94">
        <v>4.2058820000000002E-3</v>
      </c>
      <c r="LO15" s="94">
        <v>9.5429979999999998E-2</v>
      </c>
      <c r="LP15" s="94">
        <v>0.35995406000000002</v>
      </c>
      <c r="LQ15" s="94">
        <v>0.53450989999999998</v>
      </c>
      <c r="LR15" s="94">
        <v>0.45263574000000001</v>
      </c>
      <c r="LS15" s="94">
        <v>0.18774415999999999</v>
      </c>
      <c r="LT15" s="94">
        <v>2.62586E-2</v>
      </c>
      <c r="LU15" s="94">
        <v>1.4889962999999999E-3</v>
      </c>
      <c r="LV15" s="94">
        <v>8.482769E-5</v>
      </c>
      <c r="LW15" s="94">
        <v>4.8429514999999999E-6</v>
      </c>
      <c r="LX15" s="94">
        <v>2.7648275000000002E-7</v>
      </c>
      <c r="LY15" s="94">
        <v>1.575645E-8</v>
      </c>
      <c r="LZ15" s="94">
        <v>8.9518903000000001E-10</v>
      </c>
      <c r="MA15" s="94">
        <v>5.0656270000000001E-11</v>
      </c>
      <c r="MB15" s="94">
        <v>2.8532619999999998E-12</v>
      </c>
      <c r="MC15" s="94">
        <v>1.59908E-13</v>
      </c>
      <c r="MD15" s="94">
        <v>8.9150749999999998E-15</v>
      </c>
      <c r="ME15" s="94">
        <v>4.9438724000000004E-16</v>
      </c>
      <c r="MF15" s="94">
        <v>2.7270775E-17</v>
      </c>
      <c r="MG15" s="94">
        <v>1.4963838E-18</v>
      </c>
      <c r="MH15" s="94">
        <v>8.1686289999999994E-20</v>
      </c>
      <c r="MI15" s="94">
        <v>4.4368344000000002E-21</v>
      </c>
      <c r="MJ15" s="94">
        <v>2.3981654000000001E-22</v>
      </c>
      <c r="MK15" s="94">
        <v>1.2901355E-23</v>
      </c>
      <c r="ML15" s="94">
        <v>6.9089423999999996E-25</v>
      </c>
      <c r="MM15" s="94">
        <v>3.6836433000000001E-26</v>
      </c>
      <c r="MN15" s="94">
        <v>1.9556990000000001E-27</v>
      </c>
      <c r="MO15" s="94">
        <v>1.0340749E-28</v>
      </c>
      <c r="MP15" s="94">
        <v>5.4461894999999998E-30</v>
      </c>
      <c r="MQ15" s="94">
        <v>2.8575079999999999E-31</v>
      </c>
      <c r="MR15" s="94">
        <v>1.4937988E-32</v>
      </c>
      <c r="MS15" s="94">
        <v>7.7804124999999992E-34</v>
      </c>
      <c r="MT15" s="94">
        <v>4.0338053000000001E-35</v>
      </c>
      <c r="MU15" s="94">
        <v>2.0532462E-36</v>
      </c>
      <c r="MV15" s="94">
        <v>8.8088830000000005E-38</v>
      </c>
      <c r="MW15" s="94">
        <v>0</v>
      </c>
      <c r="MX15" s="94">
        <v>0</v>
      </c>
      <c r="MY15" s="94">
        <v>0</v>
      </c>
      <c r="MZ15" s="94">
        <v>0</v>
      </c>
      <c r="NA15" s="94">
        <v>0</v>
      </c>
      <c r="NB15" s="94">
        <v>4.2058792999999997E-3</v>
      </c>
      <c r="NC15" s="94">
        <v>9.5429904999999995E-2</v>
      </c>
      <c r="ND15" s="94">
        <v>0.35995406000000002</v>
      </c>
      <c r="NE15" s="94">
        <v>0.53451009999999999</v>
      </c>
      <c r="NF15" s="94">
        <v>0.45263597</v>
      </c>
      <c r="NG15" s="94">
        <v>0.18774421999999999</v>
      </c>
      <c r="NH15" s="94">
        <v>2.62586E-2</v>
      </c>
      <c r="NI15" s="94">
        <v>1.4889961000000001E-3</v>
      </c>
      <c r="NJ15" s="94">
        <v>8.482768E-5</v>
      </c>
      <c r="NK15" s="94">
        <v>4.8429510000000002E-6</v>
      </c>
      <c r="NL15" s="94">
        <v>2.7648275000000002E-7</v>
      </c>
      <c r="NM15" s="94">
        <v>1.5756452000000001E-8</v>
      </c>
      <c r="NN15" s="94">
        <v>8.9518915000000003E-10</v>
      </c>
      <c r="NO15" s="94">
        <v>5.0656270000000001E-11</v>
      </c>
      <c r="NP15" s="94">
        <v>2.8532620999999999E-12</v>
      </c>
      <c r="NQ15" s="94">
        <v>1.5990807E-13</v>
      </c>
      <c r="NR15" s="94">
        <v>8.9150800000000005E-15</v>
      </c>
      <c r="NS15" s="94">
        <v>4.9438769999999995E-16</v>
      </c>
      <c r="NT15" s="94">
        <v>2.7270791999999999E-17</v>
      </c>
      <c r="NU15" s="94">
        <v>1.4963849E-18</v>
      </c>
      <c r="NV15" s="94">
        <v>8.1686339999999996E-20</v>
      </c>
      <c r="NW15" s="94">
        <v>4.4368377000000001E-21</v>
      </c>
      <c r="NX15" s="94">
        <v>2.3981676999999999E-22</v>
      </c>
      <c r="NY15" s="94">
        <v>1.2901363E-23</v>
      </c>
      <c r="NZ15" s="94">
        <v>6.9089444000000003E-25</v>
      </c>
      <c r="OA15" s="94">
        <v>3.6836444999999999E-26</v>
      </c>
      <c r="OB15" s="94">
        <v>1.9556997999999998E-27</v>
      </c>
      <c r="OC15" s="94">
        <v>1.0340754000000001E-28</v>
      </c>
      <c r="OD15" s="94">
        <v>5.4461912999999999E-30</v>
      </c>
      <c r="OE15" s="94">
        <v>2.8575078000000002E-31</v>
      </c>
      <c r="OF15" s="94">
        <v>1.4937982E-32</v>
      </c>
      <c r="OG15" s="94">
        <v>7.7804150000000003E-34</v>
      </c>
      <c r="OH15" s="94">
        <v>4.0338120000000003E-35</v>
      </c>
      <c r="OI15" s="94">
        <v>2.0532493999999999E-36</v>
      </c>
      <c r="OJ15" s="94">
        <v>8.8088910000000001E-38</v>
      </c>
      <c r="OK15" s="94">
        <v>0</v>
      </c>
      <c r="OL15" s="94">
        <v>0</v>
      </c>
      <c r="OM15" s="94">
        <v>0</v>
      </c>
      <c r="ON15" s="94">
        <v>0</v>
      </c>
      <c r="OO15" s="94">
        <v>0</v>
      </c>
      <c r="OP15" s="94">
        <v>4.2058731999999998E-3</v>
      </c>
      <c r="OQ15" s="94">
        <v>9.5429810000000004E-2</v>
      </c>
      <c r="OR15" s="94">
        <v>0.359954</v>
      </c>
      <c r="OS15" s="94">
        <v>0.53451000000000004</v>
      </c>
      <c r="OT15" s="94">
        <v>0.45263609999999999</v>
      </c>
      <c r="OU15" s="94">
        <v>0.18774436</v>
      </c>
      <c r="OV15" s="94">
        <v>2.6258641999999999E-2</v>
      </c>
      <c r="OW15" s="94">
        <v>1.4889982999999999E-3</v>
      </c>
      <c r="OX15" s="94">
        <v>8.4827789999999994E-5</v>
      </c>
      <c r="OY15" s="94">
        <v>4.8429580000000002E-6</v>
      </c>
      <c r="OZ15" s="94">
        <v>2.7648320000000001E-7</v>
      </c>
      <c r="PA15" s="94">
        <v>1.575648E-8</v>
      </c>
      <c r="PB15" s="94">
        <v>8.9519059999999997E-10</v>
      </c>
      <c r="PC15" s="94">
        <v>5.0656350000000002E-11</v>
      </c>
      <c r="PD15" s="94">
        <v>2.8532668999999998E-12</v>
      </c>
      <c r="PE15" s="94">
        <v>1.5990831000000001E-13</v>
      </c>
      <c r="PF15" s="94">
        <v>8.9150929999999997E-15</v>
      </c>
      <c r="PG15" s="94">
        <v>4.9438836000000003E-16</v>
      </c>
      <c r="PH15" s="94">
        <v>2.7270832999999999E-17</v>
      </c>
      <c r="PI15" s="94">
        <v>1.496387E-18</v>
      </c>
      <c r="PJ15" s="94">
        <v>8.1686464000000004E-20</v>
      </c>
      <c r="PK15" s="94">
        <v>4.4368444999999999E-21</v>
      </c>
      <c r="PL15" s="94">
        <v>2.3981707E-22</v>
      </c>
      <c r="PM15" s="94">
        <v>1.2901383E-23</v>
      </c>
      <c r="PN15" s="94">
        <v>6.9089522999999996E-25</v>
      </c>
      <c r="PO15" s="94">
        <v>3.6836459999999999E-26</v>
      </c>
      <c r="PP15" s="94">
        <v>1.9557001999999998E-27</v>
      </c>
      <c r="PQ15" s="94">
        <v>1.0340761999999999E-28</v>
      </c>
      <c r="PR15" s="94">
        <v>5.446199E-30</v>
      </c>
      <c r="PS15" s="94">
        <v>2.8575118000000001E-31</v>
      </c>
      <c r="PT15" s="94">
        <v>1.4938E-32</v>
      </c>
      <c r="PU15" s="94">
        <v>7.7804209999999993E-34</v>
      </c>
      <c r="PV15" s="94">
        <v>4.0338150000000001E-35</v>
      </c>
      <c r="PW15" s="94">
        <v>2.0532510000000001E-36</v>
      </c>
      <c r="PX15" s="94">
        <v>8.8088959999999999E-38</v>
      </c>
      <c r="PY15" s="94">
        <v>0</v>
      </c>
      <c r="PZ15" s="94">
        <v>0</v>
      </c>
      <c r="QA15" s="94">
        <v>0</v>
      </c>
      <c r="QB15" s="94">
        <v>0</v>
      </c>
      <c r="QC15" s="94">
        <v>0</v>
      </c>
      <c r="QD15" s="94">
        <v>4.2058740000000001E-3</v>
      </c>
      <c r="QE15" s="94">
        <v>9.5429769999999997E-2</v>
      </c>
      <c r="QF15" s="94">
        <v>0.3599541</v>
      </c>
      <c r="QG15" s="94">
        <v>0.53451000000000004</v>
      </c>
      <c r="QH15" s="94">
        <v>0.45263609999999999</v>
      </c>
      <c r="QI15" s="94">
        <v>0.18774444000000001</v>
      </c>
      <c r="QJ15" s="94">
        <v>2.6258674999999999E-2</v>
      </c>
      <c r="QK15" s="94">
        <v>1.4890004E-3</v>
      </c>
      <c r="QL15" s="94">
        <v>8.4827916000000005E-5</v>
      </c>
      <c r="QM15" s="94">
        <v>4.8429641999999998E-6</v>
      </c>
      <c r="QN15" s="94">
        <v>2.7648355000000001E-7</v>
      </c>
      <c r="QO15" s="94">
        <v>1.5756505000000001E-8</v>
      </c>
      <c r="QP15" s="94">
        <v>8.9519224999999998E-10</v>
      </c>
      <c r="QQ15" s="94">
        <v>5.0656440000000003E-11</v>
      </c>
      <c r="QR15" s="94">
        <v>2.8532714E-12</v>
      </c>
      <c r="QS15" s="94">
        <v>1.5990859000000001E-13</v>
      </c>
      <c r="QT15" s="94">
        <v>8.9151080000000002E-15</v>
      </c>
      <c r="QU15" s="94">
        <v>4.9438925999999997E-16</v>
      </c>
      <c r="QV15" s="94">
        <v>2.7270881E-17</v>
      </c>
      <c r="QW15" s="94">
        <v>1.4963891E-18</v>
      </c>
      <c r="QX15" s="94">
        <v>8.1686554000000001E-20</v>
      </c>
      <c r="QY15" s="94">
        <v>4.4368494000000004E-21</v>
      </c>
      <c r="QZ15" s="94">
        <v>2.3981729999999998E-22</v>
      </c>
      <c r="RA15" s="94">
        <v>1.2901393E-23</v>
      </c>
      <c r="RB15" s="94">
        <v>6.908957E-25</v>
      </c>
      <c r="RC15" s="94">
        <v>3.683649E-26</v>
      </c>
      <c r="RD15" s="94">
        <v>1.9557013999999999E-27</v>
      </c>
      <c r="RE15" s="94">
        <v>1.0340765999999999E-28</v>
      </c>
      <c r="RF15" s="94">
        <v>5.4462045000000001E-30</v>
      </c>
      <c r="RG15" s="94">
        <v>2.8575181999999999E-31</v>
      </c>
      <c r="RH15" s="94">
        <v>1.4938035000000001E-32</v>
      </c>
      <c r="RI15" s="94">
        <v>7.7804359999999993E-34</v>
      </c>
      <c r="RJ15" s="94">
        <v>4.0338205000000002E-35</v>
      </c>
      <c r="RK15" s="94">
        <v>2.0532527999999999E-36</v>
      </c>
      <c r="RL15" s="94">
        <v>8.8089045999999998E-38</v>
      </c>
      <c r="RM15" s="94">
        <v>0</v>
      </c>
      <c r="RN15" s="94">
        <v>0</v>
      </c>
      <c r="RO15" s="94">
        <v>0</v>
      </c>
      <c r="RP15" s="94">
        <v>0</v>
      </c>
      <c r="RQ15" s="94">
        <v>0</v>
      </c>
      <c r="RR15" s="94">
        <v>4.2058709999999999E-3</v>
      </c>
      <c r="RS15" s="94">
        <v>9.5429719999999996E-2</v>
      </c>
      <c r="RT15" s="94">
        <v>0.35995423999999998</v>
      </c>
      <c r="RU15" s="94">
        <v>0.53451000000000004</v>
      </c>
      <c r="RV15" s="94">
        <v>0.45263606000000001</v>
      </c>
      <c r="RW15" s="94">
        <v>0.18774437999999999</v>
      </c>
      <c r="RX15" s="94">
        <v>2.6258674999999999E-2</v>
      </c>
      <c r="RY15" s="94">
        <v>1.4890009E-3</v>
      </c>
      <c r="RZ15" s="94">
        <v>8.4827970000000006E-5</v>
      </c>
      <c r="SA15" s="94">
        <v>4.8429674000000004E-6</v>
      </c>
      <c r="SB15" s="94">
        <v>2.7648375E-7</v>
      </c>
      <c r="SC15" s="94">
        <v>1.5756514000000001E-8</v>
      </c>
      <c r="SD15" s="94">
        <v>8.9519279999999995E-10</v>
      </c>
      <c r="SE15" s="94">
        <v>5.0656472000000002E-11</v>
      </c>
      <c r="SF15" s="94">
        <v>2.8532731999999998E-12</v>
      </c>
      <c r="SG15" s="94">
        <v>1.5990867E-13</v>
      </c>
      <c r="SH15" s="94">
        <v>8.9151140000000007E-15</v>
      </c>
      <c r="SI15" s="94">
        <v>4.9438957000000001E-16</v>
      </c>
      <c r="SJ15" s="94">
        <v>2.7270899000000001E-17</v>
      </c>
      <c r="SK15" s="94">
        <v>1.4963900000000001E-18</v>
      </c>
      <c r="SL15" s="94">
        <v>8.1686589999999995E-20</v>
      </c>
      <c r="SM15" s="94">
        <v>4.4368494000000004E-21</v>
      </c>
      <c r="SN15" s="94">
        <v>2.3981729999999998E-22</v>
      </c>
      <c r="SO15" s="94">
        <v>1.2901394E-23</v>
      </c>
      <c r="SP15" s="94">
        <v>6.9089579999999999E-25</v>
      </c>
      <c r="SQ15" s="94">
        <v>3.6836498E-26</v>
      </c>
      <c r="SR15" s="94">
        <v>1.9557014999999999E-27</v>
      </c>
      <c r="SS15" s="94">
        <v>1.0340766999999999E-28</v>
      </c>
      <c r="ST15" s="94">
        <v>5.4462049999999998E-30</v>
      </c>
      <c r="SU15" s="94">
        <v>2.8575190000000001E-31</v>
      </c>
      <c r="SV15" s="94">
        <v>1.4938044000000001E-32</v>
      </c>
      <c r="SW15" s="94">
        <v>7.7804440000000003E-34</v>
      </c>
      <c r="SX15" s="94">
        <v>4.0338224999999999E-35</v>
      </c>
      <c r="SY15" s="94">
        <v>2.0532521E-36</v>
      </c>
      <c r="SZ15" s="94">
        <v>8.8088959999999999E-38</v>
      </c>
      <c r="TA15" s="94">
        <v>0</v>
      </c>
      <c r="TB15" s="94">
        <v>0</v>
      </c>
      <c r="TC15" s="94">
        <v>0</v>
      </c>
      <c r="TD15" s="94">
        <v>0</v>
      </c>
      <c r="TE15" s="94">
        <v>0</v>
      </c>
      <c r="TF15" s="94">
        <v>4.2058670000000003E-3</v>
      </c>
      <c r="TG15" s="94">
        <v>9.5429659999999999E-2</v>
      </c>
      <c r="TH15" s="94">
        <v>0.35995442</v>
      </c>
      <c r="TI15" s="94">
        <v>0.53451020000000005</v>
      </c>
      <c r="TJ15" s="94">
        <v>0.45263632999999998</v>
      </c>
      <c r="TK15" s="94">
        <v>0.18774458999999999</v>
      </c>
      <c r="TL15" s="94">
        <v>2.6258706999999999E-2</v>
      </c>
      <c r="TM15" s="94">
        <v>1.4890024E-3</v>
      </c>
      <c r="TN15" s="94">
        <v>8.4828076000000003E-5</v>
      </c>
      <c r="TO15" s="94">
        <v>4.8429739999999998E-6</v>
      </c>
      <c r="TP15" s="94">
        <v>2.7648416999999998E-7</v>
      </c>
      <c r="TQ15" s="94">
        <v>1.5756540999999999E-8</v>
      </c>
      <c r="TR15" s="94">
        <v>8.9519425E-10</v>
      </c>
      <c r="TS15" s="94">
        <v>5.0656562000000002E-11</v>
      </c>
      <c r="TT15" s="94">
        <v>2.8532781999999999E-12</v>
      </c>
      <c r="TU15" s="94">
        <v>1.5990891E-13</v>
      </c>
      <c r="TV15" s="94">
        <v>8.9151240000000005E-15</v>
      </c>
      <c r="TW15" s="94">
        <v>4.9439000000000003E-16</v>
      </c>
      <c r="TX15" s="94">
        <v>2.7270920000000001E-17</v>
      </c>
      <c r="TY15" s="94">
        <v>1.4963912E-18</v>
      </c>
      <c r="TZ15" s="94">
        <v>8.1686650000000004E-20</v>
      </c>
      <c r="UA15" s="94">
        <v>4.4368513999999999E-21</v>
      </c>
      <c r="UB15" s="94">
        <v>2.3981738E-22</v>
      </c>
      <c r="UC15" s="94">
        <v>1.2901398E-23</v>
      </c>
      <c r="UD15" s="94">
        <v>6.9089625999999998E-25</v>
      </c>
      <c r="UE15" s="94">
        <v>3.6836530000000003E-26</v>
      </c>
      <c r="UF15" s="94">
        <v>1.9557042000000001E-27</v>
      </c>
      <c r="UG15" s="94">
        <v>1.034078E-28</v>
      </c>
      <c r="UH15" s="94">
        <v>5.4462119999999999E-30</v>
      </c>
      <c r="UI15" s="94">
        <v>2.8575229999999999E-31</v>
      </c>
      <c r="UJ15" s="94">
        <v>1.4938072E-32</v>
      </c>
      <c r="UK15" s="94">
        <v>7.7804574999999993E-34</v>
      </c>
      <c r="UL15" s="94">
        <v>4.0338283000000001E-35</v>
      </c>
      <c r="UM15" s="94">
        <v>2.0532545999999999E-36</v>
      </c>
      <c r="UN15" s="94">
        <v>8.8089059999999995E-38</v>
      </c>
      <c r="UO15" s="94">
        <v>0</v>
      </c>
      <c r="UP15" s="94">
        <v>0</v>
      </c>
      <c r="UQ15" s="94">
        <v>0</v>
      </c>
      <c r="UR15" s="94">
        <v>0</v>
      </c>
      <c r="US15" s="94">
        <v>0</v>
      </c>
      <c r="UT15" s="94">
        <v>4.2058699999999996E-3</v>
      </c>
      <c r="UU15" s="94">
        <v>9.5429680000000003E-2</v>
      </c>
      <c r="UV15" s="94">
        <v>0.35995453999999999</v>
      </c>
      <c r="UW15" s="94">
        <v>0.5345105</v>
      </c>
      <c r="UX15" s="94">
        <v>0.45263636000000002</v>
      </c>
      <c r="UY15" s="94">
        <v>0.18774463</v>
      </c>
      <c r="UZ15" s="94">
        <v>2.6258727999999999E-2</v>
      </c>
      <c r="VA15" s="94">
        <v>1.489003E-3</v>
      </c>
      <c r="VB15" s="94">
        <v>8.4828130000000004E-5</v>
      </c>
      <c r="VC15" s="94">
        <v>4.8429769999999996E-6</v>
      </c>
      <c r="VD15" s="94">
        <v>2.7648440000000002E-7</v>
      </c>
      <c r="VE15" s="94">
        <v>1.5756553E-8</v>
      </c>
      <c r="VF15" s="94">
        <v>8.9519514000000003E-10</v>
      </c>
      <c r="VG15" s="94">
        <v>5.0656609999999997E-11</v>
      </c>
      <c r="VH15" s="94">
        <v>2.8532809999999999E-12</v>
      </c>
      <c r="VI15" s="94">
        <v>1.5990907E-13</v>
      </c>
      <c r="VJ15" s="94">
        <v>8.9151299999999994E-15</v>
      </c>
      <c r="VK15" s="94">
        <v>4.943902E-16</v>
      </c>
      <c r="VL15" s="94">
        <v>2.7270926999999999E-17</v>
      </c>
      <c r="VM15" s="94">
        <v>1.4963914000000001E-18</v>
      </c>
      <c r="VN15" s="94">
        <v>8.1686664000000001E-20</v>
      </c>
      <c r="VO15" s="94">
        <v>4.4368510000000002E-21</v>
      </c>
      <c r="VP15" s="94">
        <v>2.3981734999999999E-22</v>
      </c>
      <c r="VQ15" s="94">
        <v>1.2901394E-23</v>
      </c>
      <c r="VR15" s="94">
        <v>6.9089615999999999E-25</v>
      </c>
      <c r="VS15" s="94">
        <v>3.6836531999999998E-26</v>
      </c>
      <c r="VT15" s="94">
        <v>1.9557053999999998E-27</v>
      </c>
      <c r="VU15" s="94">
        <v>1.0340791000000001E-28</v>
      </c>
      <c r="VV15" s="94">
        <v>5.4462189999999999E-30</v>
      </c>
      <c r="VW15" s="94">
        <v>2.8575265999999999E-31</v>
      </c>
      <c r="VX15" s="94">
        <v>1.4938087E-32</v>
      </c>
      <c r="VY15" s="94">
        <v>7.7804639999999991E-34</v>
      </c>
      <c r="VZ15" s="94">
        <v>4.0338319999999999E-35</v>
      </c>
      <c r="WA15" s="94">
        <v>2.0532558999999998E-36</v>
      </c>
      <c r="WB15" s="94">
        <v>8.8089130000000002E-38</v>
      </c>
      <c r="WC15" s="94">
        <v>0</v>
      </c>
      <c r="WD15" s="94">
        <v>0</v>
      </c>
      <c r="WE15" s="94">
        <v>0</v>
      </c>
      <c r="WF15" s="94">
        <v>0</v>
      </c>
      <c r="WG15" s="94">
        <v>0</v>
      </c>
      <c r="WH15" s="94">
        <v>4.2058714000000001E-3</v>
      </c>
      <c r="WI15" s="94">
        <v>9.542979E-2</v>
      </c>
      <c r="WJ15" s="94">
        <v>0.35995442</v>
      </c>
      <c r="WK15" s="94">
        <v>0.53451090000000001</v>
      </c>
      <c r="WL15" s="94">
        <v>0.4526365</v>
      </c>
      <c r="WM15" s="94">
        <v>0.18774472</v>
      </c>
      <c r="WN15" s="94">
        <v>2.6258744000000001E-2</v>
      </c>
      <c r="WO15" s="94">
        <v>1.4890042E-3</v>
      </c>
      <c r="WP15" s="94">
        <v>8.4828185000000001E-5</v>
      </c>
      <c r="WQ15" s="94">
        <v>4.8429809999999997E-6</v>
      </c>
      <c r="WR15" s="94">
        <v>2.7648463000000001E-7</v>
      </c>
      <c r="WS15" s="94">
        <v>1.5756570999999999E-8</v>
      </c>
      <c r="WT15" s="94">
        <v>8.9519600000000004E-10</v>
      </c>
      <c r="WU15" s="94">
        <v>5.0656663000000002E-11</v>
      </c>
      <c r="WV15" s="94">
        <v>2.8532836000000002E-12</v>
      </c>
      <c r="WW15" s="94">
        <v>1.5990919999999999E-13</v>
      </c>
      <c r="WX15" s="94">
        <v>8.9151350000000001E-15</v>
      </c>
      <c r="WY15" s="94">
        <v>4.9439039999999996E-16</v>
      </c>
      <c r="WZ15" s="94">
        <v>2.7270934000000001E-17</v>
      </c>
      <c r="XA15" s="94">
        <v>1.4963915999999999E-18</v>
      </c>
      <c r="XB15" s="94">
        <v>8.168666E-20</v>
      </c>
      <c r="XC15" s="94">
        <v>4.4368520000000003E-21</v>
      </c>
      <c r="XD15" s="94">
        <v>2.3981738E-22</v>
      </c>
      <c r="XE15" s="94">
        <v>1.2901396999999999E-23</v>
      </c>
      <c r="XF15" s="94">
        <v>6.9089620000000003E-25</v>
      </c>
      <c r="XG15" s="94">
        <v>3.6836550000000001E-26</v>
      </c>
      <c r="XH15" s="94">
        <v>1.9557069999999999E-27</v>
      </c>
      <c r="XI15" s="94">
        <v>1.0340807E-28</v>
      </c>
      <c r="XJ15" s="94">
        <v>5.4462304999999998E-30</v>
      </c>
      <c r="XK15" s="94">
        <v>2.8575317999999998E-31</v>
      </c>
      <c r="XL15" s="94">
        <v>1.4938107000000001E-32</v>
      </c>
      <c r="XM15" s="94">
        <v>7.7804689999999997E-34</v>
      </c>
      <c r="XN15" s="94">
        <v>4.0338343000000003E-35</v>
      </c>
      <c r="XO15" s="94">
        <v>2.053257E-36</v>
      </c>
      <c r="XP15" s="94">
        <v>8.808918E-38</v>
      </c>
      <c r="XQ15" s="94">
        <v>0</v>
      </c>
      <c r="XR15" s="94">
        <v>0</v>
      </c>
      <c r="XS15" s="94">
        <v>0</v>
      </c>
      <c r="XT15" s="94">
        <v>0</v>
      </c>
      <c r="XU15" s="94">
        <v>0</v>
      </c>
      <c r="XV15" s="94">
        <v>4.2058820000000002E-3</v>
      </c>
      <c r="XW15" s="94">
        <v>9.5430009999999996E-2</v>
      </c>
      <c r="XX15" s="94">
        <v>0.35995465999999998</v>
      </c>
      <c r="XY15" s="94">
        <v>0.53451073000000004</v>
      </c>
      <c r="XZ15" s="94">
        <v>0.4526365</v>
      </c>
      <c r="YA15" s="94">
        <v>0.18774474999999999</v>
      </c>
      <c r="YB15" s="94">
        <v>2.6258783000000001E-2</v>
      </c>
      <c r="YC15" s="94">
        <v>1.4890070000000001E-3</v>
      </c>
      <c r="YD15" s="94">
        <v>8.4828350000000006E-5</v>
      </c>
      <c r="YE15" s="94">
        <v>4.842989E-6</v>
      </c>
      <c r="YF15" s="94">
        <v>2.7648505E-7</v>
      </c>
      <c r="YG15" s="94">
        <v>1.5756594E-8</v>
      </c>
      <c r="YH15" s="94">
        <v>8.9519739999999997E-10</v>
      </c>
      <c r="YI15" s="94">
        <v>5.0656745999999998E-11</v>
      </c>
      <c r="YJ15" s="94">
        <v>2.8532885999999999E-12</v>
      </c>
      <c r="YK15" s="94">
        <v>1.5990947999999999E-13</v>
      </c>
      <c r="YL15" s="94">
        <v>8.9151520000000002E-15</v>
      </c>
      <c r="YM15" s="94">
        <v>4.9439127E-16</v>
      </c>
      <c r="YN15" s="94">
        <v>2.727098E-17</v>
      </c>
      <c r="YO15" s="94">
        <v>1.4963936999999999E-18</v>
      </c>
      <c r="YP15" s="94">
        <v>8.168677E-20</v>
      </c>
      <c r="YQ15" s="94">
        <v>4.4368586999999998E-21</v>
      </c>
      <c r="YR15" s="94">
        <v>2.3981774999999999E-22</v>
      </c>
      <c r="YS15" s="94">
        <v>1.2901419E-23</v>
      </c>
      <c r="YT15" s="94">
        <v>6.9089763999999996E-25</v>
      </c>
      <c r="YU15" s="94">
        <v>3.6836624000000002E-26</v>
      </c>
      <c r="YV15" s="94">
        <v>1.9557109999999998E-27</v>
      </c>
      <c r="YW15" s="94">
        <v>1.0340832999999999E-28</v>
      </c>
      <c r="YX15" s="94">
        <v>5.4462463E-30</v>
      </c>
      <c r="YY15" s="94">
        <v>2.8575407000000002E-31</v>
      </c>
      <c r="YZ15" s="94">
        <v>1.4938153E-32</v>
      </c>
      <c r="ZA15" s="94">
        <v>7.7804920000000007E-34</v>
      </c>
      <c r="ZB15" s="94">
        <v>4.0338449999999998E-35</v>
      </c>
      <c r="ZC15" s="94">
        <v>2.0532619999999999E-36</v>
      </c>
      <c r="ZD15" s="94">
        <v>8.8089320000000005E-38</v>
      </c>
      <c r="ZE15" s="94">
        <v>0</v>
      </c>
      <c r="ZF15" s="94">
        <v>0</v>
      </c>
      <c r="ZG15" s="94">
        <v>0</v>
      </c>
      <c r="ZH15" s="94">
        <v>0</v>
      </c>
      <c r="ZI15" s="94">
        <v>0</v>
      </c>
      <c r="ZJ15" s="94">
        <v>4.2058870000000002E-3</v>
      </c>
      <c r="ZK15" s="94">
        <v>9.5430130000000002E-2</v>
      </c>
      <c r="ZL15" s="94">
        <v>0.35995495</v>
      </c>
      <c r="ZM15" s="94">
        <v>0.53451139999999997</v>
      </c>
      <c r="ZN15" s="94">
        <v>0.45263692999999999</v>
      </c>
      <c r="ZO15" s="94">
        <v>0.18774479999999999</v>
      </c>
      <c r="ZP15" s="94">
        <v>2.6258765E-2</v>
      </c>
      <c r="ZQ15" s="94">
        <v>1.489006E-3</v>
      </c>
      <c r="ZR15" s="94">
        <v>8.4828280000000001E-5</v>
      </c>
      <c r="ZS15" s="94">
        <v>4.8429856000000003E-6</v>
      </c>
      <c r="ZT15" s="94">
        <v>2.7648489999999999E-7</v>
      </c>
      <c r="ZU15" s="94">
        <v>1.5756587000000001E-8</v>
      </c>
      <c r="ZV15" s="94">
        <v>8.9519739999999997E-10</v>
      </c>
      <c r="ZW15" s="94">
        <v>5.0656756999999998E-11</v>
      </c>
      <c r="ZX15" s="94">
        <v>2.8532912000000001E-12</v>
      </c>
      <c r="ZY15" s="94">
        <v>1.599097E-13</v>
      </c>
      <c r="ZZ15" s="94">
        <v>8.9151709999999999E-15</v>
      </c>
      <c r="AAA15" s="94">
        <v>4.9439270000000004E-16</v>
      </c>
      <c r="AAB15" s="94">
        <v>2.7271074E-17</v>
      </c>
      <c r="AAC15" s="94">
        <v>1.4964002E-18</v>
      </c>
      <c r="AAD15" s="94">
        <v>8.1687212999999996E-20</v>
      </c>
      <c r="AAE15" s="94">
        <v>4.4368873000000002E-21</v>
      </c>
      <c r="AAF15" s="94">
        <v>2.3981970000000002E-22</v>
      </c>
      <c r="AAG15" s="94">
        <v>1.29015424E-23</v>
      </c>
      <c r="AAH15" s="94">
        <v>6.9090510000000002E-25</v>
      </c>
      <c r="AAI15" s="94">
        <v>3.6837067999999999E-26</v>
      </c>
      <c r="AAJ15" s="94">
        <v>1.9557374000000001E-27</v>
      </c>
      <c r="AAK15" s="94">
        <v>1.0340986E-28</v>
      </c>
      <c r="AAL15" s="94">
        <v>5.4463342999999999E-30</v>
      </c>
      <c r="AAM15" s="94">
        <v>2.8575931E-31</v>
      </c>
      <c r="AAN15" s="94">
        <v>1.4938445E-32</v>
      </c>
      <c r="AAO15" s="94">
        <v>7.7806569999999992E-34</v>
      </c>
      <c r="AAP15" s="94">
        <v>4.0339396000000003E-35</v>
      </c>
      <c r="AAQ15" s="94">
        <v>2.0533036000000001E-36</v>
      </c>
      <c r="AAR15" s="94">
        <v>8.8090823000000004E-38</v>
      </c>
      <c r="AAS15" s="94">
        <v>0</v>
      </c>
      <c r="AAT15" s="94">
        <v>0</v>
      </c>
      <c r="AAU15" s="94">
        <v>0</v>
      </c>
      <c r="AAV15" s="94">
        <v>0</v>
      </c>
      <c r="AAW15" s="94">
        <v>0</v>
      </c>
      <c r="AAX15" s="94">
        <v>4.2058649999999996E-3</v>
      </c>
      <c r="AAY15" s="94">
        <v>9.5429659999999999E-2</v>
      </c>
      <c r="AAZ15" s="94">
        <v>0.3599541</v>
      </c>
      <c r="ABA15" s="94">
        <v>0.53451070000000001</v>
      </c>
      <c r="ABB15" s="94">
        <v>0.45263674999999998</v>
      </c>
      <c r="ABC15" s="94">
        <v>0.18774481000000001</v>
      </c>
      <c r="ABD15" s="94">
        <v>2.6258772E-2</v>
      </c>
      <c r="ABE15" s="94">
        <v>1.4890067E-3</v>
      </c>
      <c r="ABF15" s="94">
        <v>8.4828340000000005E-5</v>
      </c>
      <c r="ABG15" s="94">
        <v>4.842989E-6</v>
      </c>
      <c r="ABH15" s="94">
        <v>2.7648505E-7</v>
      </c>
      <c r="ABI15" s="94">
        <v>1.5756594E-8</v>
      </c>
      <c r="ABJ15" s="94">
        <v>8.9519774999999998E-10</v>
      </c>
      <c r="ABK15" s="94">
        <v>5.0656784000000001E-11</v>
      </c>
      <c r="ABL15" s="94">
        <v>2.8532916E-12</v>
      </c>
      <c r="ABM15" s="94">
        <v>1.5990966999999999E-13</v>
      </c>
      <c r="ABN15" s="94">
        <v>8.9151709999999999E-15</v>
      </c>
      <c r="ABO15" s="94">
        <v>4.9439263999999995E-16</v>
      </c>
      <c r="ABP15" s="94">
        <v>2.7271069999999999E-17</v>
      </c>
      <c r="ABQ15" s="94">
        <v>1.4963999E-18</v>
      </c>
      <c r="ABR15" s="94">
        <v>8.168718E-20</v>
      </c>
      <c r="ABS15" s="94">
        <v>4.4368840000000002E-21</v>
      </c>
      <c r="ABT15" s="94">
        <v>2.3981956999999998E-22</v>
      </c>
      <c r="ABU15" s="94">
        <v>1.2901537E-23</v>
      </c>
      <c r="ABV15" s="94">
        <v>6.9090490000000005E-25</v>
      </c>
      <c r="ABW15" s="94">
        <v>3.6837052999999999E-26</v>
      </c>
      <c r="ABX15" s="94">
        <v>1.9557366000000001E-27</v>
      </c>
      <c r="ABY15" s="94">
        <v>1.0340978E-28</v>
      </c>
      <c r="ABZ15" s="94">
        <v>5.4463269999999997E-30</v>
      </c>
      <c r="ACA15" s="94">
        <v>2.8575880000000002E-31</v>
      </c>
      <c r="ACB15" s="94">
        <v>1.4938424999999999E-32</v>
      </c>
      <c r="ACC15" s="94">
        <v>7.7807724999999998E-34</v>
      </c>
      <c r="ACD15" s="94">
        <v>4.0344324000000002E-35</v>
      </c>
      <c r="ACE15" s="94">
        <v>2.0541766999999998E-36</v>
      </c>
      <c r="ACF15" s="94">
        <v>8.8099853000000002E-38</v>
      </c>
      <c r="ACG15" s="94">
        <v>0</v>
      </c>
      <c r="ACH15" s="94">
        <v>0</v>
      </c>
      <c r="ACI15" s="94">
        <v>0</v>
      </c>
      <c r="ACJ15" s="94">
        <v>0</v>
      </c>
      <c r="ACK15" s="94">
        <v>0</v>
      </c>
      <c r="ACL15" s="94">
        <v>4.2058879999999996E-3</v>
      </c>
      <c r="ACM15" s="94">
        <v>9.5430135999999999E-2</v>
      </c>
      <c r="ACN15" s="94">
        <v>0.35995476999999998</v>
      </c>
      <c r="ACO15" s="94">
        <v>0.53451097000000003</v>
      </c>
      <c r="ACP15" s="94">
        <v>0.45263678000000002</v>
      </c>
      <c r="ACQ15" s="94">
        <v>0.18774474999999999</v>
      </c>
      <c r="ACR15" s="94">
        <v>2.6258739E-2</v>
      </c>
      <c r="ACS15" s="94">
        <v>1.4890042E-3</v>
      </c>
      <c r="ACT15" s="94">
        <v>8.4828150000000005E-5</v>
      </c>
      <c r="ACU15" s="94">
        <v>4.8429790000000001E-6</v>
      </c>
      <c r="ACV15" s="94">
        <v>2.7648445999999998E-7</v>
      </c>
      <c r="ACW15" s="94">
        <v>1.5756553E-8</v>
      </c>
      <c r="ACX15" s="94">
        <v>8.9519525000000001E-10</v>
      </c>
      <c r="ACY15" s="94">
        <v>5.0656618000000002E-11</v>
      </c>
      <c r="ACZ15" s="94">
        <v>2.8532815999999998E-12</v>
      </c>
      <c r="ADA15" s="94">
        <v>1.5990912999999999E-13</v>
      </c>
      <c r="ADB15" s="94">
        <v>8.9151379999999995E-15</v>
      </c>
      <c r="ADC15" s="94">
        <v>4.9439083999999998E-16</v>
      </c>
      <c r="ADD15" s="94">
        <v>2.7270974E-17</v>
      </c>
      <c r="ADE15" s="94">
        <v>1.4963951E-18</v>
      </c>
      <c r="ADF15" s="94">
        <v>8.1686935000000005E-20</v>
      </c>
      <c r="ADG15" s="94">
        <v>4.4368731999999998E-21</v>
      </c>
      <c r="ADH15" s="94">
        <v>2.3981906999999999E-22</v>
      </c>
      <c r="ADI15" s="94">
        <v>1.2901514E-23</v>
      </c>
      <c r="ADJ15" s="94">
        <v>6.9090419999999996E-25</v>
      </c>
      <c r="ADK15" s="94">
        <v>3.6837036999999998E-26</v>
      </c>
      <c r="ADL15" s="94">
        <v>1.9557356E-27</v>
      </c>
      <c r="ADM15" s="94">
        <v>1.0340973999999999E-28</v>
      </c>
      <c r="ADN15" s="94">
        <v>5.4463234000000003E-30</v>
      </c>
      <c r="ADO15" s="94">
        <v>2.8575842E-31</v>
      </c>
      <c r="ADP15" s="94">
        <v>1.4938435000000001E-32</v>
      </c>
      <c r="ADQ15" s="94">
        <v>7.7810190000000001E-34</v>
      </c>
      <c r="ADR15" s="94">
        <v>4.0355919999999999E-35</v>
      </c>
      <c r="ADS15" s="94">
        <v>2.0651908999999999E-36</v>
      </c>
      <c r="ADT15" s="94">
        <v>9.0810939999999997E-38</v>
      </c>
      <c r="ADU15" s="94">
        <v>0</v>
      </c>
      <c r="ADV15" s="94">
        <v>0</v>
      </c>
      <c r="ADW15" s="94">
        <v>0</v>
      </c>
      <c r="ADX15" s="94">
        <v>0</v>
      </c>
      <c r="ADY15" s="100"/>
      <c r="ADZ15" s="97">
        <v>9</v>
      </c>
      <c r="AEA15" s="136">
        <v>9.5</v>
      </c>
      <c r="AEB15" s="97">
        <v>9</v>
      </c>
      <c r="AEC15" s="136">
        <v>10.5</v>
      </c>
      <c r="AED15" s="98">
        <f t="shared" si="24"/>
        <v>10</v>
      </c>
      <c r="AEE15" s="114">
        <f t="shared" si="28"/>
        <v>360</v>
      </c>
      <c r="AEF15" s="114">
        <f t="shared" si="25"/>
        <v>400</v>
      </c>
      <c r="AEG15" s="138">
        <f t="shared" si="17"/>
        <v>0</v>
      </c>
      <c r="AEH15" s="138">
        <f t="shared" si="17"/>
        <v>0</v>
      </c>
      <c r="AEI15" s="138">
        <f t="shared" si="17"/>
        <v>0</v>
      </c>
      <c r="AEJ15" s="138">
        <f t="shared" si="17"/>
        <v>0</v>
      </c>
      <c r="AEK15" s="138">
        <f t="shared" si="17"/>
        <v>0</v>
      </c>
      <c r="AEL15" s="138">
        <f t="shared" si="17"/>
        <v>0</v>
      </c>
      <c r="AEM15" s="138">
        <f t="shared" si="17"/>
        <v>0</v>
      </c>
      <c r="AEN15" s="138">
        <f t="shared" si="17"/>
        <v>0</v>
      </c>
      <c r="AEO15" s="138">
        <f t="shared" si="17"/>
        <v>0</v>
      </c>
      <c r="AEP15" s="138">
        <f t="shared" si="17"/>
        <v>0</v>
      </c>
      <c r="AEQ15" s="138">
        <f t="shared" si="18"/>
        <v>0</v>
      </c>
      <c r="AER15" s="138">
        <f t="shared" si="18"/>
        <v>0</v>
      </c>
      <c r="AES15" s="138">
        <f t="shared" si="18"/>
        <v>0</v>
      </c>
      <c r="AET15" s="138">
        <f t="shared" si="18"/>
        <v>0</v>
      </c>
      <c r="AEU15" s="138">
        <f t="shared" si="18"/>
        <v>0</v>
      </c>
      <c r="AEV15" s="138">
        <f t="shared" si="18"/>
        <v>0</v>
      </c>
      <c r="AEW15" s="138">
        <f t="shared" si="18"/>
        <v>0</v>
      </c>
      <c r="AEX15" s="138">
        <f t="shared" si="18"/>
        <v>0</v>
      </c>
      <c r="AEY15" s="138">
        <f t="shared" si="18"/>
        <v>0</v>
      </c>
      <c r="AEZ15" s="130">
        <f t="shared" si="19"/>
        <v>2.61</v>
      </c>
      <c r="AFA15" s="91"/>
      <c r="AFB15" s="94">
        <v>0</v>
      </c>
      <c r="AFC15" s="139">
        <f t="shared" si="20"/>
        <v>0</v>
      </c>
      <c r="AFD15" s="91"/>
      <c r="AFE15" s="114">
        <f t="shared" si="27"/>
        <v>360</v>
      </c>
      <c r="AFF15" s="140">
        <f>AFF14+COUNT($E$6:$AR$6)</f>
        <v>380</v>
      </c>
      <c r="AFG15" s="138">
        <f t="shared" si="26"/>
        <v>2.7270964999999999E-17</v>
      </c>
      <c r="AFH15" s="138">
        <f t="shared" si="21"/>
        <v>2.7270931999999998E-17</v>
      </c>
      <c r="AFI15" s="138">
        <f t="shared" si="21"/>
        <v>2.7270942E-17</v>
      </c>
      <c r="AFJ15" s="138">
        <f t="shared" si="21"/>
        <v>2.7270967000000001E-17</v>
      </c>
      <c r="AFK15" s="138">
        <f t="shared" si="21"/>
        <v>2.7270931999999998E-17</v>
      </c>
      <c r="AFL15" s="138">
        <f t="shared" si="21"/>
        <v>2.7270881E-17</v>
      </c>
      <c r="AFM15" s="138">
        <f t="shared" si="21"/>
        <v>2.7270831E-17</v>
      </c>
      <c r="AFN15" s="138">
        <f t="shared" si="21"/>
        <v>2.7270779999999999E-17</v>
      </c>
      <c r="AFO15" s="138">
        <f t="shared" si="21"/>
        <v>2.7270775E-17</v>
      </c>
      <c r="AFP15" s="138">
        <f t="shared" si="21"/>
        <v>2.7270791999999999E-17</v>
      </c>
      <c r="AFQ15" s="138">
        <f t="shared" si="21"/>
        <v>2.7270832999999999E-17</v>
      </c>
      <c r="AFR15" s="138">
        <f t="shared" si="21"/>
        <v>2.7270881E-17</v>
      </c>
      <c r="AFS15" s="138">
        <f t="shared" si="21"/>
        <v>2.7270899000000001E-17</v>
      </c>
      <c r="AFT15" s="138">
        <f t="shared" si="21"/>
        <v>2.7270920000000001E-17</v>
      </c>
      <c r="AFU15" s="138">
        <f t="shared" si="21"/>
        <v>2.7270926999999999E-17</v>
      </c>
      <c r="AFV15" s="138">
        <f t="shared" si="21"/>
        <v>2.7270934000000001E-17</v>
      </c>
      <c r="AFW15" s="138">
        <f t="shared" si="21"/>
        <v>2.727098E-17</v>
      </c>
      <c r="AFX15" s="138">
        <f t="shared" si="22"/>
        <v>2.7271074E-17</v>
      </c>
      <c r="AFY15" s="138">
        <f t="shared" si="22"/>
        <v>2.7271069999999999E-17</v>
      </c>
      <c r="AFZ15" s="138" t="e">
        <f t="shared" si="22"/>
        <v>#VALUE!</v>
      </c>
      <c r="AGA15" s="139">
        <f t="shared" si="23"/>
        <v>2.7270911315789477E-17</v>
      </c>
      <c r="AGB15" s="91"/>
      <c r="AGC15" s="91"/>
      <c r="AGD15" s="91"/>
      <c r="AGE15" s="91"/>
      <c r="AGF15" s="91"/>
      <c r="AGG15" s="91"/>
      <c r="AGH15" s="91"/>
      <c r="AGI15" s="91"/>
      <c r="AGJ15" s="91"/>
      <c r="AGK15" s="91"/>
      <c r="AGL15" s="91"/>
      <c r="AGM15" s="91"/>
      <c r="AGN15" s="91"/>
      <c r="AGO15" s="91"/>
      <c r="AGP15" s="91"/>
      <c r="AGQ15" s="91"/>
      <c r="AGR15" s="91"/>
      <c r="AGS15" s="91"/>
      <c r="AGT15" s="91"/>
      <c r="AGU15" s="91"/>
      <c r="AGV15" s="91"/>
      <c r="AGW15" s="91"/>
      <c r="AGX15" s="91"/>
      <c r="AGY15" s="91"/>
      <c r="AGZ15" s="91"/>
      <c r="AHA15" s="91"/>
      <c r="AHB15" s="91"/>
      <c r="AHC15" s="91"/>
      <c r="AHD15" s="91"/>
      <c r="AHE15" s="91"/>
      <c r="AHF15" s="91"/>
      <c r="AHG15" s="91"/>
      <c r="AHH15" s="91"/>
      <c r="AHI15" s="91"/>
      <c r="AHJ15" s="91"/>
      <c r="AHK15" s="91"/>
      <c r="AHL15" s="91"/>
      <c r="AHM15" s="91"/>
      <c r="AHN15" s="91"/>
      <c r="AHO15" s="91"/>
      <c r="AHP15" s="91"/>
      <c r="AHQ15" s="91"/>
      <c r="AHR15" s="91"/>
      <c r="AHS15" s="91"/>
      <c r="AHT15" s="91"/>
      <c r="AHU15" s="91"/>
      <c r="AHV15" s="91"/>
      <c r="AHW15" s="91"/>
      <c r="AHX15" s="91"/>
      <c r="AHY15" s="91"/>
      <c r="AHZ15" s="91"/>
      <c r="AIA15" s="91"/>
      <c r="AIB15" s="91"/>
      <c r="AIC15" s="91"/>
      <c r="AID15" s="91"/>
      <c r="AIE15" s="91"/>
      <c r="AIF15" s="91"/>
      <c r="AIG15" s="91"/>
      <c r="AIH15" s="91"/>
      <c r="AII15" s="91"/>
      <c r="AIJ15" s="91"/>
      <c r="AIK15" s="91"/>
      <c r="AIL15" s="91"/>
      <c r="AIM15" s="91"/>
      <c r="AIN15" s="91"/>
      <c r="AIO15" s="91"/>
      <c r="AIP15" s="91"/>
      <c r="AIQ15" s="91"/>
      <c r="AIR15" s="91"/>
      <c r="AIS15" s="91"/>
      <c r="AIT15" s="91"/>
      <c r="AIU15" s="91"/>
      <c r="AIV15" s="91"/>
      <c r="AIW15" s="91"/>
      <c r="AIX15" s="91"/>
      <c r="AIY15" s="91"/>
      <c r="AIZ15" s="91"/>
      <c r="AJA15" s="91"/>
      <c r="AJB15" s="91"/>
      <c r="AJC15" s="91"/>
      <c r="AJD15" s="91"/>
      <c r="AJE15" s="91"/>
      <c r="AJF15" s="91"/>
      <c r="AJG15" s="91"/>
      <c r="AJH15" s="91"/>
      <c r="AJI15" s="91"/>
      <c r="AJJ15" s="91"/>
      <c r="AJK15" s="91"/>
      <c r="AJL15" s="91"/>
      <c r="AJM15" s="91"/>
      <c r="AJN15" s="91"/>
      <c r="AJO15" s="91"/>
      <c r="AJP15" s="91"/>
      <c r="AJQ15" s="91"/>
      <c r="AJR15" s="91"/>
      <c r="AJS15" s="91"/>
      <c r="AJT15" s="91"/>
      <c r="AJU15" s="91"/>
      <c r="AJV15" s="91"/>
      <c r="AJW15" s="91"/>
      <c r="AJX15" s="91"/>
      <c r="AJY15" s="91"/>
      <c r="AJZ15" s="91"/>
      <c r="AKA15" s="91"/>
      <c r="AKB15" s="91"/>
      <c r="AKC15" s="91"/>
      <c r="AKD15" s="91"/>
      <c r="AKE15" s="91"/>
      <c r="AKF15" s="91"/>
      <c r="AKG15" s="91"/>
      <c r="AKH15" s="91"/>
      <c r="AKI15" s="91"/>
      <c r="AKJ15" s="91"/>
      <c r="AKK15" s="91"/>
      <c r="AKL15" s="91"/>
      <c r="AKM15" s="91"/>
      <c r="AKN15" s="91"/>
      <c r="AKO15" s="91"/>
      <c r="AKP15" s="91"/>
      <c r="AKQ15" s="91"/>
      <c r="AKR15" s="91"/>
      <c r="AKS15" s="91"/>
      <c r="AKT15" s="91"/>
      <c r="AKU15" s="91"/>
      <c r="AKV15" s="91"/>
      <c r="AKW15" s="91"/>
      <c r="AKX15" s="91"/>
      <c r="AKY15" s="91"/>
      <c r="AKZ15" s="91"/>
      <c r="ALA15" s="91"/>
      <c r="ALB15" s="91"/>
      <c r="ALC15" s="91"/>
      <c r="ALD15" s="91"/>
      <c r="ALE15" s="91"/>
      <c r="ALF15" s="91"/>
      <c r="ALG15" s="91"/>
      <c r="ALH15" s="91"/>
      <c r="ALI15" s="91"/>
      <c r="ALJ15" s="91"/>
      <c r="ALK15" s="91"/>
      <c r="ALL15" s="91"/>
      <c r="ALM15" s="91"/>
      <c r="ALN15" s="91"/>
      <c r="ALO15" s="91"/>
      <c r="ALP15" s="91"/>
      <c r="ALQ15" s="91"/>
      <c r="ALR15" s="91"/>
      <c r="ALS15" s="91"/>
      <c r="ALT15" s="91"/>
      <c r="ALU15" s="91"/>
      <c r="ALV15" s="91"/>
      <c r="ALW15" s="91"/>
      <c r="ALX15" s="91"/>
      <c r="ALY15" s="91"/>
      <c r="ALZ15" s="91"/>
      <c r="AMA15" s="91"/>
      <c r="AMB15" s="91"/>
      <c r="AMC15" s="91"/>
      <c r="AMD15" s="91"/>
      <c r="AME15" s="91"/>
      <c r="AMF15" s="91"/>
      <c r="AMG15" s="91"/>
      <c r="AMH15" s="91"/>
      <c r="AMI15" s="91"/>
      <c r="AMJ15" s="91"/>
      <c r="AMK15" s="91"/>
      <c r="AML15" s="91"/>
      <c r="AMM15" s="91"/>
      <c r="AMN15" s="91"/>
      <c r="AMO15" s="91"/>
      <c r="AMP15" s="91"/>
      <c r="AMQ15" s="91"/>
      <c r="AMR15" s="91"/>
      <c r="AMS15" s="91"/>
      <c r="AMT15" s="91"/>
      <c r="AMU15" s="91"/>
      <c r="AMV15" s="91"/>
      <c r="AMW15" s="91"/>
      <c r="AMX15" s="91"/>
      <c r="AMY15" s="91"/>
      <c r="AMZ15" s="91"/>
      <c r="ANA15" s="91"/>
      <c r="ANB15" s="91"/>
      <c r="ANC15" s="91"/>
      <c r="AND15" s="91"/>
      <c r="ANE15" s="91"/>
      <c r="ANF15" s="91"/>
      <c r="ANG15" s="91"/>
      <c r="ANH15" s="91"/>
      <c r="ANI15" s="91"/>
      <c r="ANJ15" s="91"/>
      <c r="ANK15" s="91"/>
      <c r="ANL15" s="91"/>
      <c r="ANM15" s="91"/>
      <c r="ANN15" s="91"/>
      <c r="ANO15" s="91"/>
      <c r="ANP15" s="91"/>
      <c r="ANQ15" s="91"/>
      <c r="ANR15" s="91"/>
      <c r="ANS15" s="91"/>
      <c r="ANT15" s="91"/>
      <c r="ANU15" s="91"/>
      <c r="ANV15" s="91"/>
      <c r="ANW15" s="91"/>
      <c r="ANX15" s="91"/>
      <c r="ANY15" s="91"/>
      <c r="ANZ15" s="91"/>
      <c r="AOA15" s="91"/>
      <c r="AOB15" s="91"/>
      <c r="AOC15" s="91"/>
      <c r="AOD15" s="91"/>
      <c r="AOE15" s="91"/>
      <c r="AOF15" s="91"/>
      <c r="AOG15" s="91"/>
      <c r="AOH15" s="91"/>
      <c r="AOI15" s="91"/>
      <c r="AOJ15" s="91"/>
      <c r="AOK15" s="91"/>
      <c r="AOL15" s="91"/>
      <c r="AOM15" s="91"/>
      <c r="AON15" s="91"/>
      <c r="AOO15" s="91"/>
      <c r="AOP15" s="91"/>
      <c r="AOQ15" s="91"/>
      <c r="AOR15" s="91"/>
      <c r="AOS15" s="91"/>
      <c r="AOT15" s="91"/>
      <c r="AOU15" s="91"/>
      <c r="AOV15" s="91"/>
      <c r="AOW15" s="91"/>
      <c r="AOX15" s="91"/>
      <c r="AOY15" s="91"/>
      <c r="AOZ15" s="91"/>
      <c r="APA15" s="91"/>
      <c r="APB15" s="91"/>
      <c r="APC15" s="91"/>
      <c r="APD15" s="91"/>
      <c r="APE15" s="91"/>
      <c r="APF15" s="91"/>
      <c r="APG15" s="91"/>
      <c r="APH15" s="91"/>
      <c r="API15" s="91"/>
      <c r="APJ15" s="91"/>
      <c r="APK15" s="91"/>
      <c r="APL15" s="91"/>
      <c r="APM15" s="91"/>
      <c r="APN15" s="91"/>
      <c r="APO15" s="91"/>
      <c r="APP15" s="91"/>
      <c r="APQ15" s="91"/>
      <c r="APR15" s="91"/>
      <c r="APS15" s="91"/>
      <c r="APT15" s="91"/>
      <c r="APU15" s="91"/>
      <c r="APV15" s="91"/>
      <c r="APW15" s="91"/>
      <c r="APX15" s="91"/>
      <c r="APY15" s="91"/>
      <c r="APZ15" s="91"/>
      <c r="AQA15" s="91"/>
      <c r="AQB15" s="91"/>
      <c r="AQC15" s="91"/>
      <c r="AQD15" s="91"/>
      <c r="AQE15" s="91"/>
      <c r="AQF15" s="91"/>
      <c r="AQG15" s="91"/>
      <c r="AQH15" s="91"/>
      <c r="AQI15" s="91"/>
      <c r="AQJ15" s="91"/>
      <c r="AQK15" s="91"/>
      <c r="AQL15" s="91"/>
      <c r="AQM15" s="91"/>
      <c r="AQN15" s="91"/>
      <c r="AQO15" s="91"/>
      <c r="AQP15" s="91"/>
      <c r="AQQ15" s="91"/>
      <c r="AQR15" s="91"/>
      <c r="AQS15" s="91"/>
      <c r="AQT15" s="91"/>
      <c r="AQU15" s="91"/>
      <c r="AQV15" s="91"/>
      <c r="AQW15" s="91"/>
      <c r="AQX15" s="91"/>
      <c r="AQY15" s="91"/>
      <c r="AQZ15" s="91"/>
      <c r="ARA15" s="91"/>
      <c r="ARB15" s="91"/>
      <c r="ARC15" s="91"/>
      <c r="ARD15" s="91"/>
      <c r="ARE15" s="91"/>
      <c r="ARF15" s="91"/>
      <c r="ARG15" s="91"/>
      <c r="ARH15" s="91"/>
      <c r="ARI15" s="91"/>
      <c r="ARJ15" s="91"/>
      <c r="ARK15" s="91"/>
      <c r="ARL15" s="91"/>
      <c r="ARM15" s="91"/>
      <c r="ARN15" s="91"/>
      <c r="ARO15" s="91"/>
      <c r="ARP15" s="91"/>
      <c r="ARQ15" s="91"/>
      <c r="ARR15" s="91"/>
      <c r="ARS15" s="91"/>
      <c r="ART15" s="91"/>
      <c r="ARU15" s="91"/>
      <c r="ARV15" s="91"/>
      <c r="ARW15" s="91"/>
      <c r="ARX15" s="91"/>
      <c r="ARY15" s="91"/>
      <c r="ARZ15" s="91"/>
      <c r="ASA15" s="91"/>
      <c r="ASB15" s="91"/>
      <c r="ASC15" s="91"/>
      <c r="ASD15" s="91"/>
      <c r="ASE15" s="91"/>
      <c r="ASF15" s="91"/>
      <c r="ASG15" s="91"/>
      <c r="ASH15" s="91"/>
      <c r="ASI15" s="91"/>
      <c r="ASJ15" s="91"/>
      <c r="ASK15" s="91"/>
      <c r="ASL15" s="91"/>
      <c r="ASM15" s="91"/>
      <c r="ASN15" s="91"/>
      <c r="ASO15" s="91"/>
      <c r="ASP15" s="91"/>
      <c r="ASQ15" s="91"/>
      <c r="ASR15" s="91"/>
    </row>
    <row r="16" spans="1:1188" ht="3" customHeight="1" x14ac:dyDescent="0.25">
      <c r="A16" s="129">
        <v>11</v>
      </c>
      <c r="B16" s="130">
        <v>2.9</v>
      </c>
      <c r="C16" s="123">
        <f>IF(ROW()-$B$4&lt;$B$112,2,3)</f>
        <v>2</v>
      </c>
      <c r="D16" s="129">
        <v>11</v>
      </c>
      <c r="E16" s="91">
        <v>0</v>
      </c>
      <c r="F16" s="92">
        <v>1.7020084E-3</v>
      </c>
      <c r="G16" s="92">
        <v>3.8617986999999999E-2</v>
      </c>
      <c r="H16" s="92">
        <v>0.229381</v>
      </c>
      <c r="I16" s="92">
        <v>0.46769690000000003</v>
      </c>
      <c r="J16" s="92">
        <v>0.50333859999999997</v>
      </c>
      <c r="K16" s="92">
        <v>0.31869682999999999</v>
      </c>
      <c r="L16" s="92">
        <v>9.576258E-2</v>
      </c>
      <c r="M16" s="92">
        <v>6.6151446999999997E-3</v>
      </c>
      <c r="N16" s="92">
        <v>4.0522497000000001E-4</v>
      </c>
      <c r="O16" s="92">
        <v>2.4351789999999999E-5</v>
      </c>
      <c r="P16" s="92">
        <v>1.4440161E-6</v>
      </c>
      <c r="Q16" s="92">
        <v>8.4777219999999996E-8</v>
      </c>
      <c r="R16" s="92">
        <v>4.9374717999999997E-9</v>
      </c>
      <c r="S16" s="92">
        <v>2.8559239999999998E-10</v>
      </c>
      <c r="T16" s="92">
        <v>1.6417086000000001E-11</v>
      </c>
      <c r="U16" s="92">
        <v>9.3826119999999997E-13</v>
      </c>
      <c r="V16" s="92">
        <v>5.3325379999999997E-14</v>
      </c>
      <c r="W16" s="92">
        <v>3.0143630000000002E-15</v>
      </c>
      <c r="X16" s="92">
        <v>1.6949650000000001E-16</v>
      </c>
      <c r="Y16" s="92">
        <v>9.4814640000000006E-18</v>
      </c>
      <c r="Z16" s="93">
        <v>5.2769677000000001E-19</v>
      </c>
      <c r="AA16" s="93">
        <v>2.9223664000000002E-20</v>
      </c>
      <c r="AB16" s="93">
        <v>1.6105535999999999E-21</v>
      </c>
      <c r="AC16" s="93">
        <v>8.8340139999999998E-23</v>
      </c>
      <c r="AD16" s="93">
        <v>4.8232253E-24</v>
      </c>
      <c r="AE16" s="93">
        <v>2.6216159999999999E-25</v>
      </c>
      <c r="AF16" s="93">
        <v>1.4187611000000001E-26</v>
      </c>
      <c r="AG16" s="93">
        <v>7.6456554000000004E-28</v>
      </c>
      <c r="AH16" s="93">
        <v>4.1033845000000003E-29</v>
      </c>
      <c r="AI16" s="93">
        <v>2.1935495999999998E-30</v>
      </c>
      <c r="AJ16" s="93">
        <v>1.1681139E-31</v>
      </c>
      <c r="AK16" s="93">
        <v>6.1972759999999995E-33</v>
      </c>
      <c r="AL16" s="93">
        <v>3.2755909999999998E-34</v>
      </c>
      <c r="AM16" s="93">
        <v>1.7213256999999999E-35</v>
      </c>
      <c r="AN16" s="93">
        <v>8.7377339999999998E-37</v>
      </c>
      <c r="AO16" s="93">
        <v>3.7797994000000001E-38</v>
      </c>
      <c r="AP16" s="93">
        <v>0</v>
      </c>
      <c r="AQ16" s="93">
        <v>0</v>
      </c>
      <c r="AR16" s="93">
        <v>0</v>
      </c>
      <c r="AS16" s="94">
        <v>0</v>
      </c>
      <c r="AT16" s="94">
        <v>1.7019873E-3</v>
      </c>
      <c r="AU16" s="94">
        <v>3.8617529999999997E-2</v>
      </c>
      <c r="AV16" s="94">
        <v>0.22937948</v>
      </c>
      <c r="AW16" s="94">
        <v>0.46769533000000002</v>
      </c>
      <c r="AX16" s="94">
        <v>0.50333744000000002</v>
      </c>
      <c r="AY16" s="94">
        <v>0.31869629999999999</v>
      </c>
      <c r="AZ16" s="94">
        <v>9.5762459999999994E-2</v>
      </c>
      <c r="BA16" s="94">
        <v>6.6151474999999998E-3</v>
      </c>
      <c r="BB16" s="94">
        <v>4.0522487999999999E-4</v>
      </c>
      <c r="BC16" s="94">
        <v>2.4351772E-5</v>
      </c>
      <c r="BD16" s="94">
        <v>1.4440144E-6</v>
      </c>
      <c r="BE16" s="94">
        <v>8.477713E-8</v>
      </c>
      <c r="BF16" s="94">
        <v>4.937465E-9</v>
      </c>
      <c r="BG16" s="94">
        <v>2.8559204999999997E-10</v>
      </c>
      <c r="BH16" s="94">
        <v>1.6417064000000001E-11</v>
      </c>
      <c r="BI16" s="94">
        <v>9.3826030000000005E-13</v>
      </c>
      <c r="BJ16" s="94">
        <v>5.332533E-14</v>
      </c>
      <c r="BK16" s="94">
        <v>3.0143599E-15</v>
      </c>
      <c r="BL16" s="94">
        <v>1.6949634000000001E-16</v>
      </c>
      <c r="BM16" s="94">
        <v>9.4814539999999993E-18</v>
      </c>
      <c r="BN16" s="94">
        <v>5.2769610000000005E-19</v>
      </c>
      <c r="BO16" s="94">
        <v>2.9223630000000002E-20</v>
      </c>
      <c r="BP16" s="94">
        <v>1.6105516E-21</v>
      </c>
      <c r="BQ16" s="94">
        <v>8.8340027000000004E-23</v>
      </c>
      <c r="BR16" s="94">
        <v>4.8232194000000003E-24</v>
      </c>
      <c r="BS16" s="94">
        <v>2.6216123000000002E-25</v>
      </c>
      <c r="BT16" s="94">
        <v>1.4187593999999999E-26</v>
      </c>
      <c r="BU16" s="94">
        <v>7.6456479999999999E-28</v>
      </c>
      <c r="BV16" s="94">
        <v>4.1033796999999998E-29</v>
      </c>
      <c r="BW16" s="94">
        <v>2.1935471E-30</v>
      </c>
      <c r="BX16" s="94">
        <v>1.1681119E-31</v>
      </c>
      <c r="BY16" s="94">
        <v>6.1972379999999999E-33</v>
      </c>
      <c r="BZ16" s="94">
        <v>3.2754506999999998E-34</v>
      </c>
      <c r="CA16" s="94">
        <v>1.7208553E-35</v>
      </c>
      <c r="CB16" s="94">
        <v>8.6933059999999998E-37</v>
      </c>
      <c r="CC16" s="94">
        <v>3.7483204E-38</v>
      </c>
      <c r="CD16" s="94">
        <v>0</v>
      </c>
      <c r="CE16" s="94">
        <v>0</v>
      </c>
      <c r="CF16" s="94">
        <v>0</v>
      </c>
      <c r="CG16" s="94">
        <v>0</v>
      </c>
      <c r="CH16" s="94">
        <v>1.7019956E-3</v>
      </c>
      <c r="CI16" s="94">
        <v>3.8617708000000001E-2</v>
      </c>
      <c r="CJ16" s="94">
        <v>0.2293801</v>
      </c>
      <c r="CK16" s="94">
        <v>0.46769598000000001</v>
      </c>
      <c r="CL16" s="94">
        <v>0.50333773999999998</v>
      </c>
      <c r="CM16" s="94">
        <v>0.31869639999999999</v>
      </c>
      <c r="CN16" s="94">
        <v>9.5762505999999997E-2</v>
      </c>
      <c r="CO16" s="94">
        <v>6.6151456000000004E-3</v>
      </c>
      <c r="CP16" s="94">
        <v>4.0522483000000003E-4</v>
      </c>
      <c r="CQ16" s="94">
        <v>2.4351764000000001E-5</v>
      </c>
      <c r="CR16" s="94">
        <v>1.4440141999999999E-6</v>
      </c>
      <c r="CS16" s="94">
        <v>8.4777084999999996E-8</v>
      </c>
      <c r="CT16" s="94">
        <v>4.9374646999999999E-9</v>
      </c>
      <c r="CU16" s="94">
        <v>2.8559194E-10</v>
      </c>
      <c r="CV16" s="94">
        <v>1.6417062E-11</v>
      </c>
      <c r="CW16" s="94">
        <v>9.382602E-13</v>
      </c>
      <c r="CX16" s="94">
        <v>5.3325325000000001E-14</v>
      </c>
      <c r="CY16" s="94">
        <v>3.0143602999999999E-15</v>
      </c>
      <c r="CZ16" s="94">
        <v>1.6949636000000001E-16</v>
      </c>
      <c r="DA16" s="94">
        <v>9.4814559999999999E-18</v>
      </c>
      <c r="DB16" s="94">
        <v>5.2769636000000001E-19</v>
      </c>
      <c r="DC16" s="94">
        <v>2.9223635E-20</v>
      </c>
      <c r="DD16" s="94">
        <v>1.6105525E-21</v>
      </c>
      <c r="DE16" s="94">
        <v>8.83401E-23</v>
      </c>
      <c r="DF16" s="94">
        <v>4.8232229999999998E-24</v>
      </c>
      <c r="DG16" s="94">
        <v>2.621615E-25</v>
      </c>
      <c r="DH16" s="94">
        <v>1.4187604999999999E-26</v>
      </c>
      <c r="DI16" s="94">
        <v>7.6456563999999996E-28</v>
      </c>
      <c r="DJ16" s="94">
        <v>4.1033859999999998E-29</v>
      </c>
      <c r="DK16" s="94">
        <v>2.193551E-30</v>
      </c>
      <c r="DL16" s="94">
        <v>1.1681134999999999E-31</v>
      </c>
      <c r="DM16" s="94">
        <v>6.1972439999999999E-33</v>
      </c>
      <c r="DN16" s="94">
        <v>3.2754511999999999E-34</v>
      </c>
      <c r="DO16" s="94">
        <v>1.720854E-35</v>
      </c>
      <c r="DP16" s="94">
        <v>8.6933610000000001E-37</v>
      </c>
      <c r="DQ16" s="94">
        <v>3.7483950000000001E-38</v>
      </c>
      <c r="DR16" s="94">
        <v>0</v>
      </c>
      <c r="DS16" s="94">
        <v>0</v>
      </c>
      <c r="DT16" s="94">
        <v>0</v>
      </c>
      <c r="DU16" s="94">
        <v>0</v>
      </c>
      <c r="DV16" s="94">
        <v>1.7019960999999999E-3</v>
      </c>
      <c r="DW16" s="94">
        <v>3.8617690000000003E-2</v>
      </c>
      <c r="DX16" s="94">
        <v>0.22938006999999999</v>
      </c>
      <c r="DY16" s="94">
        <v>0.46769598000000001</v>
      </c>
      <c r="DZ16" s="94">
        <v>0.50333779999999995</v>
      </c>
      <c r="EA16" s="94">
        <v>0.31869639999999999</v>
      </c>
      <c r="EB16" s="94">
        <v>9.5762479999999997E-2</v>
      </c>
      <c r="EC16" s="94">
        <v>6.6151465000000003E-3</v>
      </c>
      <c r="ED16" s="94">
        <v>4.0522494000000002E-4</v>
      </c>
      <c r="EE16" s="94">
        <v>2.4351772E-5</v>
      </c>
      <c r="EF16" s="94">
        <v>1.4440147E-6</v>
      </c>
      <c r="EG16" s="94">
        <v>8.4777135000000005E-8</v>
      </c>
      <c r="EH16" s="94">
        <v>4.9374669999999998E-9</v>
      </c>
      <c r="EI16" s="94">
        <v>2.8559208E-10</v>
      </c>
      <c r="EJ16" s="94">
        <v>1.6417073E-11</v>
      </c>
      <c r="EK16" s="94">
        <v>9.382609E-13</v>
      </c>
      <c r="EL16" s="94">
        <v>5.3325375999999998E-14</v>
      </c>
      <c r="EM16" s="94">
        <v>3.0143635000000001E-15</v>
      </c>
      <c r="EN16" s="94">
        <v>1.6949656E-16</v>
      </c>
      <c r="EO16" s="94">
        <v>9.4814659999999996E-18</v>
      </c>
      <c r="EP16" s="94">
        <v>5.2769679999999996E-19</v>
      </c>
      <c r="EQ16" s="94">
        <v>2.9223666999999999E-20</v>
      </c>
      <c r="ER16" s="94">
        <v>1.6105541E-21</v>
      </c>
      <c r="ES16" s="94">
        <v>8.8340190000000003E-23</v>
      </c>
      <c r="ET16" s="94">
        <v>4.8232276999999997E-24</v>
      </c>
      <c r="EU16" s="94">
        <v>2.6216168E-25</v>
      </c>
      <c r="EV16" s="94">
        <v>1.4187606E-26</v>
      </c>
      <c r="EW16" s="94">
        <v>7.6456535000000003E-28</v>
      </c>
      <c r="EX16" s="94">
        <v>4.1033823999999999E-29</v>
      </c>
      <c r="EY16" s="94">
        <v>2.1935488E-30</v>
      </c>
      <c r="EZ16" s="94">
        <v>1.1681128E-31</v>
      </c>
      <c r="FA16" s="94">
        <v>6.1972439999999999E-33</v>
      </c>
      <c r="FB16" s="94">
        <v>3.2754511999999999E-34</v>
      </c>
      <c r="FC16" s="94">
        <v>1.7208543000000001E-35</v>
      </c>
      <c r="FD16" s="94">
        <v>8.6933700000000004E-37</v>
      </c>
      <c r="FE16" s="94">
        <v>3.7483943999999999E-38</v>
      </c>
      <c r="FF16" s="94">
        <v>0</v>
      </c>
      <c r="FG16" s="94">
        <v>0</v>
      </c>
      <c r="FH16" s="94">
        <v>0</v>
      </c>
      <c r="FI16" s="94">
        <v>0</v>
      </c>
      <c r="FJ16" s="94">
        <v>1.7019924E-3</v>
      </c>
      <c r="FK16" s="94">
        <v>3.8617626000000002E-2</v>
      </c>
      <c r="FL16" s="94">
        <v>0.22937985999999999</v>
      </c>
      <c r="FM16" s="94">
        <v>0.46769574000000003</v>
      </c>
      <c r="FN16" s="94">
        <v>0.50333773999999998</v>
      </c>
      <c r="FO16" s="94">
        <v>0.31869631999999998</v>
      </c>
      <c r="FP16" s="94">
        <v>9.5762410000000006E-2</v>
      </c>
      <c r="FQ16" s="94">
        <v>6.6151329999999996E-3</v>
      </c>
      <c r="FR16" s="94">
        <v>4.0522424E-4</v>
      </c>
      <c r="FS16" s="94">
        <v>2.4351737000000001E-5</v>
      </c>
      <c r="FT16" s="94">
        <v>1.4440127E-6</v>
      </c>
      <c r="FU16" s="94">
        <v>8.4777014000000003E-8</v>
      </c>
      <c r="FV16" s="94">
        <v>4.93746E-9</v>
      </c>
      <c r="FW16" s="94">
        <v>2.8559173999999999E-10</v>
      </c>
      <c r="FX16" s="94">
        <v>1.6417047999999999E-11</v>
      </c>
      <c r="FY16" s="94">
        <v>9.3825930000000008E-13</v>
      </c>
      <c r="FZ16" s="94">
        <v>5.3325290000000001E-14</v>
      </c>
      <c r="GA16" s="94">
        <v>3.0143590000000001E-15</v>
      </c>
      <c r="GB16" s="94">
        <v>1.6949629999999999E-16</v>
      </c>
      <c r="GC16" s="94">
        <v>9.4814520000000003E-18</v>
      </c>
      <c r="GD16" s="94">
        <v>5.2769605000000003E-19</v>
      </c>
      <c r="GE16" s="94">
        <v>2.9223616E-20</v>
      </c>
      <c r="GF16" s="94">
        <v>1.610551E-21</v>
      </c>
      <c r="GG16" s="94">
        <v>8.8339994999999996E-23</v>
      </c>
      <c r="GH16" s="94">
        <v>4.8232169999999998E-24</v>
      </c>
      <c r="GI16" s="94">
        <v>2.6216105999999998E-25</v>
      </c>
      <c r="GJ16" s="94">
        <v>1.4187574000000001E-26</v>
      </c>
      <c r="GK16" s="94">
        <v>7.645636E-28</v>
      </c>
      <c r="GL16" s="94">
        <v>4.1033745999999998E-29</v>
      </c>
      <c r="GM16" s="94">
        <v>2.1935462E-30</v>
      </c>
      <c r="GN16" s="94">
        <v>1.1681125E-31</v>
      </c>
      <c r="GO16" s="94">
        <v>6.1972480000000004E-33</v>
      </c>
      <c r="GP16" s="94">
        <v>3.2754545999999999E-34</v>
      </c>
      <c r="GQ16" s="94">
        <v>1.720852E-35</v>
      </c>
      <c r="GR16" s="94">
        <v>8.6933369999999995E-37</v>
      </c>
      <c r="GS16" s="94">
        <v>3.7483930000000002E-38</v>
      </c>
      <c r="GT16" s="94">
        <v>0</v>
      </c>
      <c r="GU16" s="94">
        <v>0</v>
      </c>
      <c r="GV16" s="94">
        <v>0</v>
      </c>
      <c r="GW16" s="94">
        <v>0</v>
      </c>
      <c r="GX16" s="94">
        <v>1.70199E-3</v>
      </c>
      <c r="GY16" s="94">
        <v>3.8617569999999997E-2</v>
      </c>
      <c r="GZ16" s="94">
        <v>0.22937958</v>
      </c>
      <c r="HA16" s="94">
        <v>0.46769541999999997</v>
      </c>
      <c r="HB16" s="94">
        <v>0.50333744000000002</v>
      </c>
      <c r="HC16" s="94">
        <v>0.31869614000000002</v>
      </c>
      <c r="HD16" s="94">
        <v>9.5762365000000002E-2</v>
      </c>
      <c r="HE16" s="94">
        <v>6.6151283999999998E-3</v>
      </c>
      <c r="HF16" s="94">
        <v>4.0522387000000001E-4</v>
      </c>
      <c r="HG16" s="94">
        <v>2.4351719000000001E-5</v>
      </c>
      <c r="HH16" s="94">
        <v>1.4440113999999999E-6</v>
      </c>
      <c r="HI16" s="94">
        <v>8.4776935999999998E-8</v>
      </c>
      <c r="HJ16" s="94">
        <v>4.9374558000000003E-9</v>
      </c>
      <c r="HK16" s="94">
        <v>2.8559140000000003E-10</v>
      </c>
      <c r="HL16" s="94">
        <v>1.6417030000000001E-11</v>
      </c>
      <c r="HM16" s="94">
        <v>9.3825790000000008E-13</v>
      </c>
      <c r="HN16" s="94">
        <v>5.3325202999999998E-14</v>
      </c>
      <c r="HO16" s="94">
        <v>3.0143534999999999E-15</v>
      </c>
      <c r="HP16" s="94">
        <v>1.6949595000000001E-16</v>
      </c>
      <c r="HQ16" s="94">
        <v>9.4814339999999998E-18</v>
      </c>
      <c r="HR16" s="94">
        <v>5.2769496E-19</v>
      </c>
      <c r="HS16" s="94">
        <v>2.9223554000000002E-20</v>
      </c>
      <c r="HT16" s="94">
        <v>1.6105477E-21</v>
      </c>
      <c r="HU16" s="94">
        <v>8.8339824999999998E-23</v>
      </c>
      <c r="HV16" s="94">
        <v>4.8232072000000001E-24</v>
      </c>
      <c r="HW16" s="94">
        <v>2.6216062E-25</v>
      </c>
      <c r="HX16" s="94">
        <v>1.4187553999999999E-26</v>
      </c>
      <c r="HY16" s="94">
        <v>7.6456312999999997E-28</v>
      </c>
      <c r="HZ16" s="94">
        <v>4.1033730000000001E-29</v>
      </c>
      <c r="IA16" s="94">
        <v>2.1935445000000001E-30</v>
      </c>
      <c r="IB16" s="94">
        <v>1.1681104999999999E-31</v>
      </c>
      <c r="IC16" s="94">
        <v>6.1972330000000004E-33</v>
      </c>
      <c r="ID16" s="94">
        <v>3.2754493000000001E-34</v>
      </c>
      <c r="IE16" s="94">
        <v>1.7208518000000001E-35</v>
      </c>
      <c r="IF16" s="94">
        <v>8.6933339999999994E-37</v>
      </c>
      <c r="IG16" s="94">
        <v>3.7483917999999998E-38</v>
      </c>
      <c r="IH16" s="94">
        <v>0</v>
      </c>
      <c r="II16" s="94">
        <v>0</v>
      </c>
      <c r="IJ16" s="94">
        <v>0</v>
      </c>
      <c r="IK16" s="94">
        <v>0</v>
      </c>
      <c r="IL16" s="94">
        <v>1.7019884999999999E-3</v>
      </c>
      <c r="IM16" s="94">
        <v>3.8617520000000002E-2</v>
      </c>
      <c r="IN16" s="94">
        <v>0.22937938999999999</v>
      </c>
      <c r="IO16" s="94">
        <v>0.46769515</v>
      </c>
      <c r="IP16" s="94">
        <v>0.50333720000000004</v>
      </c>
      <c r="IQ16" s="94">
        <v>0.31869586999999999</v>
      </c>
      <c r="IR16" s="94">
        <v>9.5762340000000001E-2</v>
      </c>
      <c r="IS16" s="94">
        <v>6.6151329999999996E-3</v>
      </c>
      <c r="IT16" s="94">
        <v>4.0522403999999998E-4</v>
      </c>
      <c r="IU16" s="94">
        <v>2.4351716999999999E-5</v>
      </c>
      <c r="IV16" s="94">
        <v>1.4440111000000001E-6</v>
      </c>
      <c r="IW16" s="94">
        <v>8.4776886000000002E-8</v>
      </c>
      <c r="IX16" s="94">
        <v>4.937452E-9</v>
      </c>
      <c r="IY16" s="94">
        <v>2.8559120000000001E-10</v>
      </c>
      <c r="IZ16" s="94">
        <v>1.6417009999999999E-11</v>
      </c>
      <c r="JA16" s="94">
        <v>9.382567E-13</v>
      </c>
      <c r="JB16" s="94">
        <v>5.332512E-14</v>
      </c>
      <c r="JC16" s="94">
        <v>3.0143482000000001E-15</v>
      </c>
      <c r="JD16" s="94">
        <v>1.694957E-16</v>
      </c>
      <c r="JE16" s="94">
        <v>9.4814200000000005E-18</v>
      </c>
      <c r="JF16" s="94">
        <v>5.2769424000000002E-19</v>
      </c>
      <c r="JG16" s="94">
        <v>2.9223520000000002E-20</v>
      </c>
      <c r="JH16" s="94">
        <v>1.6105459E-21</v>
      </c>
      <c r="JI16" s="94">
        <v>8.8339730000000002E-23</v>
      </c>
      <c r="JJ16" s="94">
        <v>4.8232035999999998E-24</v>
      </c>
      <c r="JK16" s="94">
        <v>2.6216044E-25</v>
      </c>
      <c r="JL16" s="94">
        <v>1.4187545999999999E-26</v>
      </c>
      <c r="JM16" s="94">
        <v>7.6456255000000002E-28</v>
      </c>
      <c r="JN16" s="94">
        <v>4.1033725E-29</v>
      </c>
      <c r="JO16" s="94">
        <v>2.1935454000000001E-30</v>
      </c>
      <c r="JP16" s="94">
        <v>1.1681104E-31</v>
      </c>
      <c r="JQ16" s="94">
        <v>6.1972240000000003E-33</v>
      </c>
      <c r="JR16" s="94">
        <v>3.2754418000000001E-34</v>
      </c>
      <c r="JS16" s="94">
        <v>1.7208507E-35</v>
      </c>
      <c r="JT16" s="94">
        <v>8.6933440000000002E-37</v>
      </c>
      <c r="JU16" s="94">
        <v>3.7483902000000002E-38</v>
      </c>
      <c r="JV16" s="94">
        <v>0</v>
      </c>
      <c r="JW16" s="94">
        <v>0</v>
      </c>
      <c r="JX16" s="94">
        <v>0</v>
      </c>
      <c r="JY16" s="94">
        <v>0</v>
      </c>
      <c r="JZ16" s="94">
        <v>1.7019883000000001E-3</v>
      </c>
      <c r="KA16" s="94">
        <v>3.8617520000000002E-2</v>
      </c>
      <c r="KB16" s="94">
        <v>0.22937938999999999</v>
      </c>
      <c r="KC16" s="94">
        <v>0.46769500000000003</v>
      </c>
      <c r="KD16" s="94">
        <v>0.50333696999999999</v>
      </c>
      <c r="KE16" s="94">
        <v>0.31869572000000002</v>
      </c>
      <c r="KF16" s="94">
        <v>9.5762230000000004E-2</v>
      </c>
      <c r="KG16" s="94">
        <v>6.6151150000000004E-3</v>
      </c>
      <c r="KH16" s="94">
        <v>4.0522319999999998E-4</v>
      </c>
      <c r="KI16" s="94">
        <v>2.4351664000000001E-5</v>
      </c>
      <c r="KJ16" s="94">
        <v>1.4440078E-6</v>
      </c>
      <c r="KK16" s="94">
        <v>8.4776693999999994E-8</v>
      </c>
      <c r="KL16" s="94">
        <v>4.9374393E-9</v>
      </c>
      <c r="KM16" s="94">
        <v>2.8559051999999998E-10</v>
      </c>
      <c r="KN16" s="94">
        <v>1.6416972E-11</v>
      </c>
      <c r="KO16" s="94">
        <v>9.382546E-13</v>
      </c>
      <c r="KP16" s="94">
        <v>5.3325003000000002E-14</v>
      </c>
      <c r="KQ16" s="94">
        <v>3.014342E-15</v>
      </c>
      <c r="KR16" s="94">
        <v>1.6949533E-16</v>
      </c>
      <c r="KS16" s="94">
        <v>9.4814010000000005E-18</v>
      </c>
      <c r="KT16" s="94">
        <v>5.2769336000000003E-19</v>
      </c>
      <c r="KU16" s="94">
        <v>2.9223474000000001E-20</v>
      </c>
      <c r="KV16" s="94">
        <v>1.6105437E-21</v>
      </c>
      <c r="KW16" s="94">
        <v>8.8339653999999996E-23</v>
      </c>
      <c r="KX16" s="94">
        <v>4.8232017000000003E-24</v>
      </c>
      <c r="KY16" s="94">
        <v>2.6216044E-25</v>
      </c>
      <c r="KZ16" s="94">
        <v>1.4187545000000001E-26</v>
      </c>
      <c r="LA16" s="94">
        <v>7.6456206999999999E-28</v>
      </c>
      <c r="LB16" s="94">
        <v>4.1033665000000002E-29</v>
      </c>
      <c r="LC16" s="94">
        <v>2.1935428000000001E-30</v>
      </c>
      <c r="LD16" s="94">
        <v>1.1681098E-31</v>
      </c>
      <c r="LE16" s="94">
        <v>6.1972224000000002E-33</v>
      </c>
      <c r="LF16" s="94">
        <v>3.2754383000000001E-34</v>
      </c>
      <c r="LG16" s="94">
        <v>1.7208483999999999E-35</v>
      </c>
      <c r="LH16" s="94">
        <v>8.6933390000000007E-37</v>
      </c>
      <c r="LI16" s="94">
        <v>3.7483856999999999E-38</v>
      </c>
      <c r="LJ16" s="94">
        <v>0</v>
      </c>
      <c r="LK16" s="94">
        <v>0</v>
      </c>
      <c r="LL16" s="94">
        <v>0</v>
      </c>
      <c r="LM16" s="94">
        <v>0</v>
      </c>
      <c r="LN16" s="94">
        <v>1.7019877999999999E-3</v>
      </c>
      <c r="LO16" s="94">
        <v>3.8617480000000003E-2</v>
      </c>
      <c r="LP16" s="94">
        <v>0.22937927</v>
      </c>
      <c r="LQ16" s="94">
        <v>0.46769496999999999</v>
      </c>
      <c r="LR16" s="94">
        <v>0.50333696999999999</v>
      </c>
      <c r="LS16" s="94">
        <v>0.31869577999999998</v>
      </c>
      <c r="LT16" s="94">
        <v>9.5762249999999993E-2</v>
      </c>
      <c r="LU16" s="94">
        <v>6.6151159999999999E-3</v>
      </c>
      <c r="LV16" s="94">
        <v>4.0522323000000002E-4</v>
      </c>
      <c r="LW16" s="94">
        <v>2.4351671999999999E-5</v>
      </c>
      <c r="LX16" s="94">
        <v>1.4440080000000001E-6</v>
      </c>
      <c r="LY16" s="94">
        <v>8.4776679999999996E-8</v>
      </c>
      <c r="LZ16" s="94">
        <v>4.9374384999999998E-9</v>
      </c>
      <c r="MA16" s="94">
        <v>2.8559037999999998E-10</v>
      </c>
      <c r="MB16" s="94">
        <v>1.6416967E-11</v>
      </c>
      <c r="MC16" s="94">
        <v>9.3825440000000008E-13</v>
      </c>
      <c r="MD16" s="94">
        <v>5.3324995999999997E-14</v>
      </c>
      <c r="ME16" s="94">
        <v>3.0143417000000001E-15</v>
      </c>
      <c r="MF16" s="94">
        <v>1.6949533E-16</v>
      </c>
      <c r="MG16" s="94">
        <v>9.4814029999999996E-18</v>
      </c>
      <c r="MH16" s="94">
        <v>5.2769355999999999E-19</v>
      </c>
      <c r="MI16" s="94">
        <v>2.9223495999999999E-20</v>
      </c>
      <c r="MJ16" s="94">
        <v>1.6105455E-21</v>
      </c>
      <c r="MK16" s="94">
        <v>8.8339737000000001E-23</v>
      </c>
      <c r="ML16" s="94">
        <v>4.8232064000000002E-24</v>
      </c>
      <c r="MM16" s="94">
        <v>2.6216070999999998E-25</v>
      </c>
      <c r="MN16" s="94">
        <v>1.4187560000000001E-26</v>
      </c>
      <c r="MO16" s="94">
        <v>7.6456265000000003E-28</v>
      </c>
      <c r="MP16" s="94">
        <v>4.1033660000000002E-29</v>
      </c>
      <c r="MQ16" s="94">
        <v>2.1935404999999999E-30</v>
      </c>
      <c r="MR16" s="94">
        <v>1.1681092999999999E-31</v>
      </c>
      <c r="MS16" s="94">
        <v>6.1972279999999994E-33</v>
      </c>
      <c r="MT16" s="94">
        <v>3.2754433999999999E-34</v>
      </c>
      <c r="MU16" s="94">
        <v>1.7208502999999999E-35</v>
      </c>
      <c r="MV16" s="94">
        <v>8.6933410000000002E-37</v>
      </c>
      <c r="MW16" s="94">
        <v>3.7483848000000001E-38</v>
      </c>
      <c r="MX16" s="94">
        <v>0</v>
      </c>
      <c r="MY16" s="94">
        <v>0</v>
      </c>
      <c r="MZ16" s="94">
        <v>0</v>
      </c>
      <c r="NA16" s="94">
        <v>0</v>
      </c>
      <c r="NB16" s="94">
        <v>1.7019855E-3</v>
      </c>
      <c r="NC16" s="94">
        <v>3.8617435999999998E-2</v>
      </c>
      <c r="ND16" s="94">
        <v>0.22937917999999999</v>
      </c>
      <c r="NE16" s="94">
        <v>0.46769512000000002</v>
      </c>
      <c r="NF16" s="94">
        <v>0.50333729999999999</v>
      </c>
      <c r="NG16" s="94">
        <v>0.31869599999999998</v>
      </c>
      <c r="NH16" s="94">
        <v>9.5762299999999995E-2</v>
      </c>
      <c r="NI16" s="94">
        <v>6.6151129999999997E-3</v>
      </c>
      <c r="NJ16" s="94">
        <v>4.0522314E-4</v>
      </c>
      <c r="NK16" s="94">
        <v>2.4351671999999999E-5</v>
      </c>
      <c r="NL16" s="94">
        <v>1.4440080000000001E-6</v>
      </c>
      <c r="NM16" s="94">
        <v>8.4776700000000002E-8</v>
      </c>
      <c r="NN16" s="94">
        <v>4.9374393E-9</v>
      </c>
      <c r="NO16" s="94">
        <v>2.8559040000000002E-10</v>
      </c>
      <c r="NP16" s="94">
        <v>1.6416967E-11</v>
      </c>
      <c r="NQ16" s="94">
        <v>9.382546E-13</v>
      </c>
      <c r="NR16" s="94">
        <v>5.3325007000000001E-14</v>
      </c>
      <c r="NS16" s="94">
        <v>3.0143436000000001E-15</v>
      </c>
      <c r="NT16" s="94">
        <v>1.6949541000000001E-16</v>
      </c>
      <c r="NU16" s="94">
        <v>9.4814100000000008E-18</v>
      </c>
      <c r="NV16" s="94">
        <v>5.2769400000000003E-19</v>
      </c>
      <c r="NW16" s="94">
        <v>2.9223520000000002E-20</v>
      </c>
      <c r="NX16" s="94">
        <v>1.6105468999999999E-21</v>
      </c>
      <c r="NY16" s="94">
        <v>8.8339800000000001E-23</v>
      </c>
      <c r="NZ16" s="94">
        <v>4.823208E-24</v>
      </c>
      <c r="OA16" s="94">
        <v>2.6216081000000001E-25</v>
      </c>
      <c r="OB16" s="94">
        <v>1.418757E-26</v>
      </c>
      <c r="OC16" s="94">
        <v>7.6456339999999999E-28</v>
      </c>
      <c r="OD16" s="94">
        <v>4.1033686E-29</v>
      </c>
      <c r="OE16" s="94">
        <v>2.1935404999999999E-30</v>
      </c>
      <c r="OF16" s="94">
        <v>1.1681088E-31</v>
      </c>
      <c r="OG16" s="94">
        <v>6.1972304999999999E-33</v>
      </c>
      <c r="OH16" s="94">
        <v>3.2754484E-34</v>
      </c>
      <c r="OI16" s="94">
        <v>1.7208533E-35</v>
      </c>
      <c r="OJ16" s="94">
        <v>8.6933500000000004E-37</v>
      </c>
      <c r="OK16" s="94">
        <v>3.748386E-38</v>
      </c>
      <c r="OL16" s="94">
        <v>0</v>
      </c>
      <c r="OM16" s="94">
        <v>0</v>
      </c>
      <c r="ON16" s="94">
        <v>0</v>
      </c>
      <c r="OO16" s="94">
        <v>0</v>
      </c>
      <c r="OP16" s="94">
        <v>1.701983E-3</v>
      </c>
      <c r="OQ16" s="94">
        <v>3.861738E-2</v>
      </c>
      <c r="OR16" s="94">
        <v>0.22937909000000001</v>
      </c>
      <c r="OS16" s="94">
        <v>0.46769496999999999</v>
      </c>
      <c r="OT16" s="94">
        <v>0.50333729999999999</v>
      </c>
      <c r="OU16" s="94">
        <v>0.31869619999999999</v>
      </c>
      <c r="OV16" s="94">
        <v>9.5762394000000001E-2</v>
      </c>
      <c r="OW16" s="94">
        <v>6.6151307000000001E-3</v>
      </c>
      <c r="OX16" s="94">
        <v>4.0522395000000002E-4</v>
      </c>
      <c r="OY16" s="94">
        <v>2.4351716999999999E-5</v>
      </c>
      <c r="OZ16" s="94">
        <v>1.4440109999999999E-6</v>
      </c>
      <c r="PA16" s="94">
        <v>8.4776869999999997E-8</v>
      </c>
      <c r="PB16" s="94">
        <v>4.9374486999999997E-9</v>
      </c>
      <c r="PC16" s="94">
        <v>2.8559087999999998E-10</v>
      </c>
      <c r="PD16" s="94">
        <v>1.6416994E-11</v>
      </c>
      <c r="PE16" s="94">
        <v>9.3825619999999991E-13</v>
      </c>
      <c r="PF16" s="94">
        <v>5.3325097999999997E-14</v>
      </c>
      <c r="PG16" s="94">
        <v>3.0143475999999998E-15</v>
      </c>
      <c r="PH16" s="94">
        <v>1.6949571E-16</v>
      </c>
      <c r="PI16" s="94">
        <v>9.4814230000000006E-18</v>
      </c>
      <c r="PJ16" s="94">
        <v>5.2769470000000004E-19</v>
      </c>
      <c r="PK16" s="94">
        <v>2.9223563999999998E-20</v>
      </c>
      <c r="PL16" s="94">
        <v>1.6105491E-21</v>
      </c>
      <c r="PM16" s="94">
        <v>8.8339920000000005E-23</v>
      </c>
      <c r="PN16" s="94">
        <v>4.8232129999999996E-24</v>
      </c>
      <c r="PO16" s="94">
        <v>2.6216095999999999E-25</v>
      </c>
      <c r="PP16" s="94">
        <v>1.4187571000000001E-26</v>
      </c>
      <c r="PQ16" s="94">
        <v>7.6456380000000002E-28</v>
      </c>
      <c r="PR16" s="94">
        <v>4.1033745999999998E-29</v>
      </c>
      <c r="PS16" s="94">
        <v>2.1935445000000001E-30</v>
      </c>
      <c r="PT16" s="94">
        <v>1.1681107E-31</v>
      </c>
      <c r="PU16" s="94">
        <v>6.1972379999999999E-33</v>
      </c>
      <c r="PV16" s="94">
        <v>3.2754519E-34</v>
      </c>
      <c r="PW16" s="94">
        <v>1.7208550000000001E-35</v>
      </c>
      <c r="PX16" s="94">
        <v>8.6933569999999995E-37</v>
      </c>
      <c r="PY16" s="94">
        <v>3.7483889999999998E-38</v>
      </c>
      <c r="PZ16" s="94">
        <v>0</v>
      </c>
      <c r="QA16" s="94">
        <v>0</v>
      </c>
      <c r="QB16" s="94">
        <v>0</v>
      </c>
      <c r="QC16" s="94">
        <v>0</v>
      </c>
      <c r="QD16" s="94">
        <v>1.7019826999999999E-3</v>
      </c>
      <c r="QE16" s="94">
        <v>3.8617354E-2</v>
      </c>
      <c r="QF16" s="94">
        <v>0.22937911999999999</v>
      </c>
      <c r="QG16" s="94">
        <v>0.46769494</v>
      </c>
      <c r="QH16" s="94">
        <v>0.50333720000000004</v>
      </c>
      <c r="QI16" s="94">
        <v>0.31869629999999999</v>
      </c>
      <c r="QJ16" s="94">
        <v>9.5762483999999995E-2</v>
      </c>
      <c r="QK16" s="94">
        <v>6.6151480000000004E-3</v>
      </c>
      <c r="QL16" s="94">
        <v>4.0522487999999999E-4</v>
      </c>
      <c r="QM16" s="94">
        <v>2.4351766E-5</v>
      </c>
      <c r="QN16" s="94">
        <v>1.4440137E-6</v>
      </c>
      <c r="QO16" s="94">
        <v>8.4777050000000001E-8</v>
      </c>
      <c r="QP16" s="94">
        <v>4.9374598E-9</v>
      </c>
      <c r="QQ16" s="94">
        <v>2.8559151999999999E-10</v>
      </c>
      <c r="QR16" s="94">
        <v>1.6417030000000001E-11</v>
      </c>
      <c r="QS16" s="94">
        <v>9.3825799999999994E-13</v>
      </c>
      <c r="QT16" s="94">
        <v>5.3325210000000003E-14</v>
      </c>
      <c r="QU16" s="94">
        <v>3.0143544000000002E-15</v>
      </c>
      <c r="QV16" s="94">
        <v>1.6949607000000001E-16</v>
      </c>
      <c r="QW16" s="94">
        <v>9.4814420000000006E-18</v>
      </c>
      <c r="QX16" s="94">
        <v>5.2769570000000003E-19</v>
      </c>
      <c r="QY16" s="94">
        <v>2.9223609999999999E-20</v>
      </c>
      <c r="QZ16" s="94">
        <v>1.6105510999999999E-21</v>
      </c>
      <c r="RA16" s="94">
        <v>8.8340020000000005E-23</v>
      </c>
      <c r="RB16" s="94">
        <v>4.8232180000000001E-24</v>
      </c>
      <c r="RC16" s="94">
        <v>2.6216112999999999E-25</v>
      </c>
      <c r="RD16" s="94">
        <v>1.4187578999999999E-26</v>
      </c>
      <c r="RE16" s="94">
        <v>7.6456420000000004E-28</v>
      </c>
      <c r="RF16" s="94">
        <v>4.1033796999999998E-29</v>
      </c>
      <c r="RG16" s="94">
        <v>2.1935488E-30</v>
      </c>
      <c r="RH16" s="94">
        <v>1.1681134999999999E-31</v>
      </c>
      <c r="RI16" s="94">
        <v>6.1972499999999999E-33</v>
      </c>
      <c r="RJ16" s="94">
        <v>3.2754567000000001E-34</v>
      </c>
      <c r="RK16" s="94">
        <v>1.7208566999999999E-35</v>
      </c>
      <c r="RL16" s="94">
        <v>8.6933629999999996E-37</v>
      </c>
      <c r="RM16" s="94">
        <v>3.7483940000000001E-38</v>
      </c>
      <c r="RN16" s="94">
        <v>0</v>
      </c>
      <c r="RO16" s="94">
        <v>0</v>
      </c>
      <c r="RP16" s="94">
        <v>0</v>
      </c>
      <c r="RQ16" s="94">
        <v>0</v>
      </c>
      <c r="RR16" s="94">
        <v>1.7019813999999999E-3</v>
      </c>
      <c r="RS16" s="94">
        <v>3.8617327999999999E-2</v>
      </c>
      <c r="RT16" s="94">
        <v>0.22937921999999999</v>
      </c>
      <c r="RU16" s="94">
        <v>0.46769494</v>
      </c>
      <c r="RV16" s="94">
        <v>0.50333720000000004</v>
      </c>
      <c r="RW16" s="94">
        <v>0.31869623000000002</v>
      </c>
      <c r="RX16" s="94">
        <v>9.5762449999999999E-2</v>
      </c>
      <c r="RY16" s="94">
        <v>6.6151544E-3</v>
      </c>
      <c r="RZ16" s="94">
        <v>4.0522529999999999E-4</v>
      </c>
      <c r="SA16" s="94">
        <v>2.4351783999999999E-5</v>
      </c>
      <c r="SB16" s="94">
        <v>1.4440148999999999E-6</v>
      </c>
      <c r="SC16" s="94">
        <v>8.4777106000000006E-8</v>
      </c>
      <c r="SD16" s="94">
        <v>4.9374633000000003E-9</v>
      </c>
      <c r="SE16" s="94">
        <v>2.8559173999999999E-10</v>
      </c>
      <c r="SF16" s="94">
        <v>1.6417042999999999E-11</v>
      </c>
      <c r="SG16" s="94">
        <v>9.3825860000000008E-13</v>
      </c>
      <c r="SH16" s="94">
        <v>5.3325239999999997E-14</v>
      </c>
      <c r="SI16" s="94">
        <v>3.0143559999999999E-15</v>
      </c>
      <c r="SJ16" s="94">
        <v>1.6949618999999999E-16</v>
      </c>
      <c r="SK16" s="94">
        <v>9.4814480000000007E-18</v>
      </c>
      <c r="SL16" s="94">
        <v>5.2769579999999996E-19</v>
      </c>
      <c r="SM16" s="94">
        <v>2.9223605999999998E-20</v>
      </c>
      <c r="SN16" s="94">
        <v>1.6105508000000001E-21</v>
      </c>
      <c r="SO16" s="94">
        <v>8.8340013999999998E-23</v>
      </c>
      <c r="SP16" s="94">
        <v>4.8232186000000004E-24</v>
      </c>
      <c r="SQ16" s="94">
        <v>2.621612E-25</v>
      </c>
      <c r="SR16" s="94">
        <v>1.4187585000000001E-26</v>
      </c>
      <c r="SS16" s="94">
        <v>7.6456429999999996E-28</v>
      </c>
      <c r="ST16" s="94">
        <v>4.1033789999999999E-29</v>
      </c>
      <c r="SU16" s="94">
        <v>2.1935498000000002E-30</v>
      </c>
      <c r="SV16" s="94">
        <v>1.1681143999999999E-31</v>
      </c>
      <c r="SW16" s="94">
        <v>6.1972554000000002E-33</v>
      </c>
      <c r="SX16" s="94">
        <v>3.2754579999999998E-34</v>
      </c>
      <c r="SY16" s="94">
        <v>1.7208557000000001E-35</v>
      </c>
      <c r="SZ16" s="94">
        <v>8.6933580000000001E-37</v>
      </c>
      <c r="TA16" s="94">
        <v>3.7483927000000001E-38</v>
      </c>
      <c r="TB16" s="94">
        <v>0</v>
      </c>
      <c r="TC16" s="94">
        <v>0</v>
      </c>
      <c r="TD16" s="94">
        <v>0</v>
      </c>
      <c r="TE16" s="94">
        <v>0</v>
      </c>
      <c r="TF16" s="94">
        <v>1.7019804E-3</v>
      </c>
      <c r="TG16" s="94">
        <v>3.8617289999999999E-2</v>
      </c>
      <c r="TH16" s="94">
        <v>0.22937927999999999</v>
      </c>
      <c r="TI16" s="94">
        <v>0.46769503000000001</v>
      </c>
      <c r="TJ16" s="94">
        <v>0.50333749999999999</v>
      </c>
      <c r="TK16" s="94">
        <v>0.31869639999999999</v>
      </c>
      <c r="TL16" s="94">
        <v>9.5762550000000002E-2</v>
      </c>
      <c r="TM16" s="94">
        <v>6.6151613999999997E-3</v>
      </c>
      <c r="TN16" s="94">
        <v>4.0522581999999997E-4</v>
      </c>
      <c r="TO16" s="94">
        <v>2.4351816999999999E-5</v>
      </c>
      <c r="TP16" s="94">
        <v>1.4440171000000001E-6</v>
      </c>
      <c r="TQ16" s="94">
        <v>8.4777249999999999E-8</v>
      </c>
      <c r="TR16" s="94">
        <v>4.9374713000000003E-9</v>
      </c>
      <c r="TS16" s="94">
        <v>2.8559222000000001E-10</v>
      </c>
      <c r="TT16" s="94">
        <v>1.6417069000000001E-11</v>
      </c>
      <c r="TU16" s="94">
        <v>9.3826000000000008E-13</v>
      </c>
      <c r="TV16" s="94">
        <v>5.3325307999999998E-14</v>
      </c>
      <c r="TW16" s="94">
        <v>3.0143594E-15</v>
      </c>
      <c r="TX16" s="94">
        <v>1.6949634000000001E-16</v>
      </c>
      <c r="TY16" s="94">
        <v>9.4814539999999993E-18</v>
      </c>
      <c r="TZ16" s="94">
        <v>5.2769619999999998E-19</v>
      </c>
      <c r="UA16" s="94">
        <v>2.9223622000000001E-20</v>
      </c>
      <c r="UB16" s="94">
        <v>1.6105513999999999E-21</v>
      </c>
      <c r="UC16" s="94">
        <v>8.8340049999999994E-23</v>
      </c>
      <c r="UD16" s="94">
        <v>4.8232214E-24</v>
      </c>
      <c r="UE16" s="94">
        <v>2.6216147999999999E-25</v>
      </c>
      <c r="UF16" s="94">
        <v>1.4187602E-26</v>
      </c>
      <c r="UG16" s="94">
        <v>7.6456554000000004E-28</v>
      </c>
      <c r="UH16" s="94">
        <v>4.1033859999999998E-29</v>
      </c>
      <c r="UI16" s="94">
        <v>2.1935526000000001E-30</v>
      </c>
      <c r="UJ16" s="94">
        <v>1.1681166E-31</v>
      </c>
      <c r="UK16" s="94">
        <v>6.1972669999999995E-33</v>
      </c>
      <c r="UL16" s="94">
        <v>3.2754638000000001E-34</v>
      </c>
      <c r="UM16" s="94">
        <v>1.7208583000000001E-35</v>
      </c>
      <c r="UN16" s="94">
        <v>8.6933679999999992E-37</v>
      </c>
      <c r="UO16" s="94">
        <v>3.7483966000000002E-38</v>
      </c>
      <c r="UP16" s="94">
        <v>0</v>
      </c>
      <c r="UQ16" s="94">
        <v>0</v>
      </c>
      <c r="UR16" s="94">
        <v>0</v>
      </c>
      <c r="US16" s="94">
        <v>0</v>
      </c>
      <c r="UT16" s="94">
        <v>1.7019792E-3</v>
      </c>
      <c r="UU16" s="94">
        <v>3.8617289999999999E-2</v>
      </c>
      <c r="UV16" s="94">
        <v>0.22937937</v>
      </c>
      <c r="UW16" s="94">
        <v>0.46769533000000002</v>
      </c>
      <c r="UX16" s="94">
        <v>0.50333755999999996</v>
      </c>
      <c r="UY16" s="94">
        <v>0.31869652999999998</v>
      </c>
      <c r="UZ16" s="94">
        <v>9.5762589999999995E-2</v>
      </c>
      <c r="VA16" s="94">
        <v>6.6151689999999997E-3</v>
      </c>
      <c r="VB16" s="94">
        <v>4.0522620000000003E-4</v>
      </c>
      <c r="VC16" s="94">
        <v>2.4351843E-5</v>
      </c>
      <c r="VD16" s="94">
        <v>1.4440188000000001E-6</v>
      </c>
      <c r="VE16" s="94">
        <v>8.4777329999999998E-8</v>
      </c>
      <c r="VF16" s="94">
        <v>4.9374766000000004E-9</v>
      </c>
      <c r="VG16" s="94">
        <v>2.8559254999999998E-10</v>
      </c>
      <c r="VH16" s="94">
        <v>1.6417086000000001E-11</v>
      </c>
      <c r="VI16" s="94">
        <v>9.382609E-13</v>
      </c>
      <c r="VJ16" s="94">
        <v>5.3325352000000002E-14</v>
      </c>
      <c r="VK16" s="94">
        <v>3.0143610000000002E-15</v>
      </c>
      <c r="VL16" s="94">
        <v>1.6949639E-16</v>
      </c>
      <c r="VM16" s="94">
        <v>9.4814584999999994E-18</v>
      </c>
      <c r="VN16" s="94">
        <v>5.2769630000000001E-19</v>
      </c>
      <c r="VO16" s="94">
        <v>2.9223630000000002E-20</v>
      </c>
      <c r="VP16" s="94">
        <v>1.6105512E-21</v>
      </c>
      <c r="VQ16" s="94">
        <v>8.8340027000000004E-23</v>
      </c>
      <c r="VR16" s="94">
        <v>4.8232202000000001E-24</v>
      </c>
      <c r="VS16" s="94">
        <v>2.6216154999999999E-25</v>
      </c>
      <c r="VT16" s="94">
        <v>1.4187614E-26</v>
      </c>
      <c r="VU16" s="94">
        <v>7.6456655000000002E-28</v>
      </c>
      <c r="VV16" s="94">
        <v>4.1033917999999997E-29</v>
      </c>
      <c r="VW16" s="94">
        <v>2.1935561999999999E-30</v>
      </c>
      <c r="VX16" s="94">
        <v>1.1681181E-31</v>
      </c>
      <c r="VY16" s="94">
        <v>6.1972744999999995E-33</v>
      </c>
      <c r="VZ16" s="94">
        <v>3.2754673000000001E-34</v>
      </c>
      <c r="WA16" s="94">
        <v>1.7208596E-35</v>
      </c>
      <c r="WB16" s="94">
        <v>8.6933739999999994E-37</v>
      </c>
      <c r="WC16" s="94">
        <v>3.7483996999999998E-38</v>
      </c>
      <c r="WD16" s="94">
        <v>0</v>
      </c>
      <c r="WE16" s="94">
        <v>0</v>
      </c>
      <c r="WF16" s="94">
        <v>0</v>
      </c>
      <c r="WG16" s="94">
        <v>0</v>
      </c>
      <c r="WH16" s="94">
        <v>1.7019813000000001E-3</v>
      </c>
      <c r="WI16" s="94">
        <v>3.8617345999999997E-2</v>
      </c>
      <c r="WJ16" s="94">
        <v>0.22937927999999999</v>
      </c>
      <c r="WK16" s="94">
        <v>0.46769574000000003</v>
      </c>
      <c r="WL16" s="94">
        <v>0.50333773999999998</v>
      </c>
      <c r="WM16" s="94">
        <v>0.3186966</v>
      </c>
      <c r="WN16" s="94">
        <v>9.5762655000000002E-2</v>
      </c>
      <c r="WO16" s="94">
        <v>6.6151776999999997E-3</v>
      </c>
      <c r="WP16" s="94">
        <v>4.0522672000000001E-4</v>
      </c>
      <c r="WQ16" s="94">
        <v>2.4351872999999999E-5</v>
      </c>
      <c r="WR16" s="94">
        <v>1.4440205000000001E-6</v>
      </c>
      <c r="WS16" s="94">
        <v>8.4777426000000002E-8</v>
      </c>
      <c r="WT16" s="94">
        <v>4.9374815000000003E-9</v>
      </c>
      <c r="WU16" s="94">
        <v>2.8559285000000002E-10</v>
      </c>
      <c r="WV16" s="94">
        <v>1.6417102000000001E-11</v>
      </c>
      <c r="WW16" s="94">
        <v>9.3826170000000006E-13</v>
      </c>
      <c r="WX16" s="94">
        <v>5.3325375999999998E-14</v>
      </c>
      <c r="WY16" s="94">
        <v>3.0143623999999999E-15</v>
      </c>
      <c r="WZ16" s="94">
        <v>1.6949641E-16</v>
      </c>
      <c r="XA16" s="94">
        <v>9.4814584999999994E-18</v>
      </c>
      <c r="XB16" s="94">
        <v>5.2769636000000001E-19</v>
      </c>
      <c r="XC16" s="94">
        <v>2.9223630000000002E-20</v>
      </c>
      <c r="XD16" s="94">
        <v>1.6105519999999999E-21</v>
      </c>
      <c r="XE16" s="94">
        <v>8.8340064999999995E-23</v>
      </c>
      <c r="XF16" s="94">
        <v>4.8232225999999998E-24</v>
      </c>
      <c r="XG16" s="94">
        <v>2.6216164999999998E-25</v>
      </c>
      <c r="XH16" s="94">
        <v>1.4187625E-26</v>
      </c>
      <c r="XI16" s="94">
        <v>7.6456749999999999E-28</v>
      </c>
      <c r="XJ16" s="94">
        <v>4.1033987E-29</v>
      </c>
      <c r="XK16" s="94">
        <v>2.1935595E-30</v>
      </c>
      <c r="XL16" s="94">
        <v>1.1681194999999999E-31</v>
      </c>
      <c r="XM16" s="94">
        <v>6.1972789999999995E-33</v>
      </c>
      <c r="XN16" s="94">
        <v>3.2754688999999998E-34</v>
      </c>
      <c r="XO16" s="94">
        <v>1.7208604E-35</v>
      </c>
      <c r="XP16" s="94">
        <v>8.693378E-37</v>
      </c>
      <c r="XQ16" s="94">
        <v>3.7484019999999998E-38</v>
      </c>
      <c r="XR16" s="94">
        <v>0</v>
      </c>
      <c r="XS16" s="94">
        <v>0</v>
      </c>
      <c r="XT16" s="94">
        <v>0</v>
      </c>
      <c r="XU16" s="94">
        <v>0</v>
      </c>
      <c r="XV16" s="94">
        <v>1.7019851000000001E-3</v>
      </c>
      <c r="XW16" s="94">
        <v>3.8617446999999999E-2</v>
      </c>
      <c r="XX16" s="94">
        <v>0.22937956000000001</v>
      </c>
      <c r="XY16" s="94">
        <v>0.46769553000000003</v>
      </c>
      <c r="XZ16" s="94">
        <v>0.50333773999999998</v>
      </c>
      <c r="YA16" s="94">
        <v>0.31869661999999999</v>
      </c>
      <c r="YB16" s="94">
        <v>9.5762714999999998E-2</v>
      </c>
      <c r="YC16" s="94">
        <v>6.6151999999999999E-3</v>
      </c>
      <c r="YD16" s="94">
        <v>4.0522787999999998E-4</v>
      </c>
      <c r="YE16" s="94">
        <v>2.4351933E-5</v>
      </c>
      <c r="YF16" s="94">
        <v>1.4440235E-6</v>
      </c>
      <c r="YG16" s="94">
        <v>8.4777599999999998E-8</v>
      </c>
      <c r="YH16" s="94">
        <v>4.9374917000000002E-9</v>
      </c>
      <c r="YI16" s="94">
        <v>2.8559344000000001E-10</v>
      </c>
      <c r="YJ16" s="94">
        <v>1.6417135E-11</v>
      </c>
      <c r="YK16" s="94">
        <v>9.3826350000000008E-13</v>
      </c>
      <c r="YL16" s="94">
        <v>5.3325473999999999E-14</v>
      </c>
      <c r="YM16" s="94">
        <v>3.0143677000000001E-15</v>
      </c>
      <c r="YN16" s="94">
        <v>1.6949669E-16</v>
      </c>
      <c r="YO16" s="94">
        <v>9.4814710000000003E-18</v>
      </c>
      <c r="YP16" s="94">
        <v>5.2769710000000004E-19</v>
      </c>
      <c r="YQ16" s="94">
        <v>2.9223677000000001E-20</v>
      </c>
      <c r="YR16" s="94">
        <v>1.6105547E-21</v>
      </c>
      <c r="YS16" s="94">
        <v>8.8340235000000005E-23</v>
      </c>
      <c r="YT16" s="94">
        <v>4.8232324000000003E-24</v>
      </c>
      <c r="YU16" s="94">
        <v>2.6216217000000002E-25</v>
      </c>
      <c r="YV16" s="94">
        <v>1.4187659999999999E-26</v>
      </c>
      <c r="YW16" s="94">
        <v>7.6456940000000003E-28</v>
      </c>
      <c r="YX16" s="94">
        <v>4.1034107000000002E-29</v>
      </c>
      <c r="YY16" s="94">
        <v>2.1935669E-30</v>
      </c>
      <c r="YZ16" s="94">
        <v>1.1681230999999999E-31</v>
      </c>
      <c r="ZA16" s="94">
        <v>6.1972944000000003E-33</v>
      </c>
      <c r="ZB16" s="94">
        <v>3.2754766999999999E-34</v>
      </c>
      <c r="ZC16" s="94">
        <v>1.7208644999999999E-35</v>
      </c>
      <c r="ZD16" s="94">
        <v>8.6933965E-37</v>
      </c>
      <c r="ZE16" s="94">
        <v>3.7484086999999999E-38</v>
      </c>
      <c r="ZF16" s="94">
        <v>0</v>
      </c>
      <c r="ZG16" s="94">
        <v>0</v>
      </c>
      <c r="ZH16" s="94">
        <v>0</v>
      </c>
      <c r="ZI16" s="94">
        <v>0</v>
      </c>
      <c r="ZJ16" s="94">
        <v>1.7019882E-3</v>
      </c>
      <c r="ZK16" s="94">
        <v>3.8617507000000002E-2</v>
      </c>
      <c r="ZL16" s="94">
        <v>0.22937979</v>
      </c>
      <c r="ZM16" s="94">
        <v>0.46769622</v>
      </c>
      <c r="ZN16" s="94">
        <v>0.50333815999999998</v>
      </c>
      <c r="ZO16" s="94">
        <v>0.31869673999999998</v>
      </c>
      <c r="ZP16" s="94">
        <v>9.5762700000000006E-2</v>
      </c>
      <c r="ZQ16" s="94">
        <v>6.6151880000000001E-3</v>
      </c>
      <c r="ZR16" s="94">
        <v>4.0522726999999998E-4</v>
      </c>
      <c r="ZS16" s="94">
        <v>2.4351904000000001E-5</v>
      </c>
      <c r="ZT16" s="94">
        <v>1.4440221E-6</v>
      </c>
      <c r="ZU16" s="94">
        <v>8.4777525000000004E-8</v>
      </c>
      <c r="ZV16" s="94">
        <v>4.9374877999999998E-9</v>
      </c>
      <c r="ZW16" s="94">
        <v>2.8559332999999999E-10</v>
      </c>
      <c r="ZX16" s="94">
        <v>1.6417137999999999E-11</v>
      </c>
      <c r="ZY16" s="94">
        <v>9.3826420000000008E-13</v>
      </c>
      <c r="ZZ16" s="94">
        <v>5.3325551999999998E-14</v>
      </c>
      <c r="AAA16" s="94">
        <v>3.0143733999999999E-15</v>
      </c>
      <c r="AAB16" s="94">
        <v>1.694971E-16</v>
      </c>
      <c r="AAC16" s="94">
        <v>9.4815020000000005E-18</v>
      </c>
      <c r="AAD16" s="94">
        <v>5.2769929999999999E-19</v>
      </c>
      <c r="AAE16" s="94">
        <v>2.9223829999999998E-20</v>
      </c>
      <c r="AAF16" s="94">
        <v>1.6105652E-21</v>
      </c>
      <c r="AAG16" s="94">
        <v>8.8340920000000003E-23</v>
      </c>
      <c r="AAH16" s="94">
        <v>4.8232761999999999E-24</v>
      </c>
      <c r="AAI16" s="94">
        <v>2.6216480000000001E-25</v>
      </c>
      <c r="AAJ16" s="94">
        <v>1.4187816000000001E-26</v>
      </c>
      <c r="AAK16" s="94">
        <v>7.6457897000000003E-28</v>
      </c>
      <c r="AAL16" s="94">
        <v>4.1034673000000002E-29</v>
      </c>
      <c r="AAM16" s="94">
        <v>2.1936003999999999E-30</v>
      </c>
      <c r="AAN16" s="94">
        <v>1.1681422999999999E-31</v>
      </c>
      <c r="AAO16" s="94">
        <v>6.1974070000000006E-33</v>
      </c>
      <c r="AAP16" s="94">
        <v>3.2755397999999999E-34</v>
      </c>
      <c r="AAQ16" s="94">
        <v>1.7208962999999999E-35</v>
      </c>
      <c r="AAR16" s="94">
        <v>8.6935420000000005E-37</v>
      </c>
      <c r="AAS16" s="94">
        <v>3.7484672E-38</v>
      </c>
      <c r="AAT16" s="94">
        <v>0</v>
      </c>
      <c r="AAU16" s="94">
        <v>0</v>
      </c>
      <c r="AAV16" s="94">
        <v>0</v>
      </c>
      <c r="AAW16" s="94">
        <v>0</v>
      </c>
      <c r="AAX16" s="94">
        <v>1.7019787000000001E-3</v>
      </c>
      <c r="AAY16" s="94">
        <v>3.8617289999999999E-2</v>
      </c>
      <c r="AAZ16" s="94">
        <v>0.22937906</v>
      </c>
      <c r="ABA16" s="94">
        <v>0.46769541999999997</v>
      </c>
      <c r="ABB16" s="94">
        <v>0.50333786000000003</v>
      </c>
      <c r="ABC16" s="94">
        <v>0.3186967</v>
      </c>
      <c r="ABD16" s="94">
        <v>9.5762710000000001E-2</v>
      </c>
      <c r="ABE16" s="94">
        <v>6.6151930000000001E-3</v>
      </c>
      <c r="ABF16" s="94">
        <v>4.0522761999999999E-4</v>
      </c>
      <c r="ABG16" s="94">
        <v>2.4351922999999999E-5</v>
      </c>
      <c r="ABH16" s="94">
        <v>1.4440227E-6</v>
      </c>
      <c r="ABI16" s="94">
        <v>8.4777559999999999E-8</v>
      </c>
      <c r="ABJ16" s="94">
        <v>4.9374903999999998E-9</v>
      </c>
      <c r="ABK16" s="94">
        <v>2.8559346999999999E-10</v>
      </c>
      <c r="ABL16" s="94">
        <v>1.6417143999999999E-11</v>
      </c>
      <c r="ABM16" s="94">
        <v>9.382644E-13</v>
      </c>
      <c r="ABN16" s="94">
        <v>5.3325566000000002E-14</v>
      </c>
      <c r="ABO16" s="94">
        <v>3.014373E-15</v>
      </c>
      <c r="ABP16" s="94">
        <v>1.6949711999999999E-16</v>
      </c>
      <c r="ABQ16" s="94">
        <v>9.4815E-18</v>
      </c>
      <c r="ABR16" s="94">
        <v>5.2769915000000004E-19</v>
      </c>
      <c r="ABS16" s="94">
        <v>2.9223820000000003E-20</v>
      </c>
      <c r="ABT16" s="94">
        <v>1.610565E-21</v>
      </c>
      <c r="ABU16" s="94">
        <v>8.8340903999999999E-23</v>
      </c>
      <c r="ABV16" s="94">
        <v>4.8232769999999998E-24</v>
      </c>
      <c r="ABW16" s="94">
        <v>2.6216487999999999E-25</v>
      </c>
      <c r="ABX16" s="94">
        <v>1.4187816999999999E-26</v>
      </c>
      <c r="ABY16" s="94">
        <v>7.645786E-28</v>
      </c>
      <c r="ABZ16" s="94">
        <v>4.1034643E-29</v>
      </c>
      <c r="ACA16" s="94">
        <v>2.1935981E-30</v>
      </c>
      <c r="ACB16" s="94">
        <v>1.1681409E-31</v>
      </c>
      <c r="ACC16" s="94">
        <v>6.1974100000000006E-33</v>
      </c>
      <c r="ACD16" s="94">
        <v>3.2756029999999999E-34</v>
      </c>
      <c r="ACE16" s="94">
        <v>1.7214958E-35</v>
      </c>
      <c r="ACF16" s="94">
        <v>8.6963480000000005E-37</v>
      </c>
      <c r="ACG16" s="94">
        <v>3.7486199999999998E-38</v>
      </c>
      <c r="ACH16" s="94">
        <v>0</v>
      </c>
      <c r="ACI16" s="94">
        <v>0</v>
      </c>
      <c r="ACJ16" s="94">
        <v>0</v>
      </c>
      <c r="ACK16" s="94">
        <v>0</v>
      </c>
      <c r="ACL16" s="94">
        <v>1.7019899E-3</v>
      </c>
      <c r="ACM16" s="94">
        <v>3.8617539999999999E-2</v>
      </c>
      <c r="ACN16" s="94">
        <v>0.22937968</v>
      </c>
      <c r="ACO16" s="94">
        <v>0.46769577000000001</v>
      </c>
      <c r="ACP16" s="94">
        <v>0.50333799999999995</v>
      </c>
      <c r="ACQ16" s="94">
        <v>0.31869668000000001</v>
      </c>
      <c r="ACR16" s="94">
        <v>9.5762630000000001E-2</v>
      </c>
      <c r="ACS16" s="94">
        <v>6.6151702999999997E-3</v>
      </c>
      <c r="ACT16" s="94">
        <v>4.0522614E-4</v>
      </c>
      <c r="ACU16" s="94">
        <v>2.4351845999999999E-5</v>
      </c>
      <c r="ACV16" s="94">
        <v>1.4440186E-6</v>
      </c>
      <c r="ACW16" s="94">
        <v>8.4777284000000003E-8</v>
      </c>
      <c r="ACX16" s="94">
        <v>4.9374743999999997E-9</v>
      </c>
      <c r="ACY16" s="94">
        <v>2.8559246999999998E-10</v>
      </c>
      <c r="ACZ16" s="94">
        <v>1.6417082999999999E-11</v>
      </c>
      <c r="ADA16" s="94">
        <v>9.3826100000000005E-13</v>
      </c>
      <c r="ADB16" s="94">
        <v>5.3325360000000001E-14</v>
      </c>
      <c r="ADC16" s="94">
        <v>3.0143618E-15</v>
      </c>
      <c r="ADD16" s="94">
        <v>1.6949650000000001E-16</v>
      </c>
      <c r="ADE16" s="94">
        <v>9.4814680000000002E-18</v>
      </c>
      <c r="ADF16" s="94">
        <v>5.2769743999999996E-19</v>
      </c>
      <c r="ADG16" s="94">
        <v>2.9223740000000002E-20</v>
      </c>
      <c r="ADH16" s="94">
        <v>1.6105608E-21</v>
      </c>
      <c r="ADI16" s="94">
        <v>8.834073E-23</v>
      </c>
      <c r="ADJ16" s="94">
        <v>4.8232686999999997E-24</v>
      </c>
      <c r="ADK16" s="94">
        <v>2.6216456000000001E-25</v>
      </c>
      <c r="ADL16" s="94">
        <v>1.4187806999999999E-26</v>
      </c>
      <c r="ADM16" s="94">
        <v>7.6457814999999997E-28</v>
      </c>
      <c r="ADN16" s="94">
        <v>4.1034604E-29</v>
      </c>
      <c r="ADO16" s="94">
        <v>2.1935933999999998E-30</v>
      </c>
      <c r="ADP16" s="94">
        <v>1.1681379E-31</v>
      </c>
      <c r="ADQ16" s="94">
        <v>6.1974199999999998E-33</v>
      </c>
      <c r="ADR16" s="94">
        <v>3.2757199999999998E-34</v>
      </c>
      <c r="ADS16" s="94">
        <v>1.7234861E-35</v>
      </c>
      <c r="ADT16" s="94">
        <v>8.8089009999999997E-37</v>
      </c>
      <c r="ADU16" s="94">
        <v>3.873481E-38</v>
      </c>
      <c r="ADV16" s="94">
        <v>0</v>
      </c>
      <c r="ADW16" s="94">
        <v>0</v>
      </c>
      <c r="ADX16" s="94">
        <v>0</v>
      </c>
      <c r="ADY16" s="100"/>
      <c r="ADZ16" s="97">
        <v>10</v>
      </c>
      <c r="AEA16" s="136">
        <v>10.5</v>
      </c>
      <c r="AEB16" s="97">
        <v>10</v>
      </c>
      <c r="AEC16" s="136">
        <v>9.5</v>
      </c>
      <c r="AED16" s="98">
        <f t="shared" si="24"/>
        <v>11</v>
      </c>
      <c r="AEE16" s="114">
        <f t="shared" si="28"/>
        <v>400</v>
      </c>
      <c r="AEF16" s="114">
        <f t="shared" si="25"/>
        <v>440</v>
      </c>
      <c r="AEG16" s="138">
        <f t="shared" ref="AEG16:AEP25" si="29">INDEX($E$6:$ACK$107,$D16,AEG$4)</f>
        <v>0</v>
      </c>
      <c r="AEH16" s="138">
        <f t="shared" si="29"/>
        <v>0</v>
      </c>
      <c r="AEI16" s="138">
        <f t="shared" si="29"/>
        <v>0</v>
      </c>
      <c r="AEJ16" s="138">
        <f t="shared" si="29"/>
        <v>0</v>
      </c>
      <c r="AEK16" s="138">
        <f t="shared" si="29"/>
        <v>0</v>
      </c>
      <c r="AEL16" s="138">
        <f t="shared" si="29"/>
        <v>0</v>
      </c>
      <c r="AEM16" s="138">
        <f t="shared" si="29"/>
        <v>0</v>
      </c>
      <c r="AEN16" s="138">
        <f t="shared" si="29"/>
        <v>0</v>
      </c>
      <c r="AEO16" s="138">
        <f t="shared" si="29"/>
        <v>0</v>
      </c>
      <c r="AEP16" s="138">
        <f t="shared" si="29"/>
        <v>0</v>
      </c>
      <c r="AEQ16" s="138">
        <f t="shared" ref="AEQ16:AEY25" si="30">INDEX($E$6:$ACK$107,$D16,AEQ$4)</f>
        <v>0</v>
      </c>
      <c r="AER16" s="138">
        <f t="shared" si="30"/>
        <v>0</v>
      </c>
      <c r="AES16" s="138">
        <f t="shared" si="30"/>
        <v>0</v>
      </c>
      <c r="AET16" s="138">
        <f t="shared" si="30"/>
        <v>0</v>
      </c>
      <c r="AEU16" s="138">
        <f t="shared" si="30"/>
        <v>0</v>
      </c>
      <c r="AEV16" s="138">
        <f t="shared" si="30"/>
        <v>0</v>
      </c>
      <c r="AEW16" s="138">
        <f t="shared" si="30"/>
        <v>0</v>
      </c>
      <c r="AEX16" s="138">
        <f t="shared" si="30"/>
        <v>0</v>
      </c>
      <c r="AEY16" s="138">
        <f t="shared" si="30"/>
        <v>0</v>
      </c>
      <c r="AEZ16" s="130">
        <f t="shared" si="19"/>
        <v>2.9</v>
      </c>
      <c r="AFA16" s="91"/>
      <c r="AFB16" s="94">
        <v>0</v>
      </c>
      <c r="AFC16" s="139">
        <f t="shared" si="20"/>
        <v>0</v>
      </c>
      <c r="AFD16" s="91"/>
      <c r="AFE16" s="114">
        <f t="shared" si="27"/>
        <v>400</v>
      </c>
      <c r="AFF16" s="140">
        <f>AFF15+COUNT($E$6:$AR$6)</f>
        <v>420</v>
      </c>
      <c r="AFG16" s="138">
        <f t="shared" si="26"/>
        <v>1.6949650000000001E-16</v>
      </c>
      <c r="AFH16" s="138">
        <f t="shared" si="21"/>
        <v>1.6949634000000001E-16</v>
      </c>
      <c r="AFI16" s="138">
        <f t="shared" si="21"/>
        <v>1.6949636000000001E-16</v>
      </c>
      <c r="AFJ16" s="138">
        <f t="shared" si="21"/>
        <v>1.6949656E-16</v>
      </c>
      <c r="AFK16" s="138">
        <f t="shared" si="21"/>
        <v>1.6949629999999999E-16</v>
      </c>
      <c r="AFL16" s="138">
        <f t="shared" si="21"/>
        <v>1.6949595000000001E-16</v>
      </c>
      <c r="AFM16" s="138">
        <f t="shared" si="21"/>
        <v>1.694957E-16</v>
      </c>
      <c r="AFN16" s="138">
        <f t="shared" si="21"/>
        <v>1.6949533E-16</v>
      </c>
      <c r="AFO16" s="138">
        <f t="shared" si="21"/>
        <v>1.6949533E-16</v>
      </c>
      <c r="AFP16" s="138">
        <f t="shared" si="21"/>
        <v>1.6949541000000001E-16</v>
      </c>
      <c r="AFQ16" s="138">
        <f t="shared" si="21"/>
        <v>1.6949571E-16</v>
      </c>
      <c r="AFR16" s="138">
        <f t="shared" si="21"/>
        <v>1.6949607000000001E-16</v>
      </c>
      <c r="AFS16" s="138">
        <f t="shared" si="21"/>
        <v>1.6949618999999999E-16</v>
      </c>
      <c r="AFT16" s="138">
        <f t="shared" si="21"/>
        <v>1.6949634000000001E-16</v>
      </c>
      <c r="AFU16" s="138">
        <f t="shared" si="21"/>
        <v>1.6949639E-16</v>
      </c>
      <c r="AFV16" s="138">
        <f t="shared" si="21"/>
        <v>1.6949641E-16</v>
      </c>
      <c r="AFW16" s="138">
        <f t="shared" si="21"/>
        <v>1.6949669E-16</v>
      </c>
      <c r="AFX16" s="138">
        <f t="shared" si="22"/>
        <v>1.694971E-16</v>
      </c>
      <c r="AFY16" s="138">
        <f t="shared" si="22"/>
        <v>1.6949711999999999E-16</v>
      </c>
      <c r="AFZ16" s="138" t="e">
        <f t="shared" si="22"/>
        <v>#VALUE!</v>
      </c>
      <c r="AGA16" s="139">
        <f t="shared" si="23"/>
        <v>1.6949619999999996E-16</v>
      </c>
      <c r="AGB16" s="91"/>
      <c r="AGC16" s="91"/>
      <c r="AGD16" s="91"/>
      <c r="AGE16" s="91"/>
      <c r="AGF16" s="91"/>
      <c r="AGG16" s="91"/>
      <c r="AGH16" s="91"/>
      <c r="AGI16" s="91"/>
      <c r="AGJ16" s="91"/>
      <c r="AGK16" s="91"/>
      <c r="AGL16" s="91"/>
      <c r="AGM16" s="91"/>
      <c r="AGN16" s="91"/>
      <c r="AGO16" s="91"/>
      <c r="AGP16" s="91"/>
      <c r="AGQ16" s="91"/>
      <c r="AGR16" s="91"/>
      <c r="AGS16" s="91"/>
      <c r="AGT16" s="91"/>
      <c r="AGU16" s="91"/>
      <c r="AGV16" s="91"/>
      <c r="AGW16" s="91"/>
      <c r="AGX16" s="91"/>
      <c r="AGY16" s="91"/>
      <c r="AGZ16" s="91"/>
      <c r="AHA16" s="91"/>
      <c r="AHB16" s="91"/>
      <c r="AHC16" s="91"/>
      <c r="AHD16" s="91"/>
      <c r="AHE16" s="91"/>
      <c r="AHF16" s="91"/>
      <c r="AHG16" s="91"/>
      <c r="AHH16" s="91"/>
      <c r="AHI16" s="91"/>
      <c r="AHJ16" s="91"/>
      <c r="AHK16" s="91"/>
      <c r="AHL16" s="91"/>
      <c r="AHM16" s="91"/>
      <c r="AHN16" s="91"/>
      <c r="AHO16" s="91"/>
      <c r="AHP16" s="91"/>
      <c r="AHQ16" s="91"/>
      <c r="AHR16" s="91"/>
      <c r="AHS16" s="91"/>
      <c r="AHT16" s="91"/>
      <c r="AHU16" s="91"/>
      <c r="AHV16" s="91"/>
      <c r="AHW16" s="91"/>
      <c r="AHX16" s="91"/>
      <c r="AHY16" s="91"/>
      <c r="AHZ16" s="91"/>
      <c r="AIA16" s="91"/>
      <c r="AIB16" s="91"/>
      <c r="AIC16" s="91"/>
      <c r="AID16" s="91"/>
      <c r="AIE16" s="91"/>
      <c r="AIF16" s="91"/>
      <c r="AIG16" s="91"/>
      <c r="AIH16" s="91"/>
      <c r="AII16" s="91"/>
      <c r="AIJ16" s="91"/>
      <c r="AIK16" s="91"/>
      <c r="AIL16" s="91"/>
      <c r="AIM16" s="91"/>
      <c r="AIN16" s="91"/>
      <c r="AIO16" s="91"/>
      <c r="AIP16" s="91"/>
      <c r="AIQ16" s="91"/>
      <c r="AIR16" s="91"/>
      <c r="AIS16" s="91"/>
      <c r="AIT16" s="91"/>
      <c r="AIU16" s="91"/>
      <c r="AIV16" s="91"/>
      <c r="AIW16" s="91"/>
      <c r="AIX16" s="91"/>
      <c r="AIY16" s="91"/>
      <c r="AIZ16" s="91"/>
      <c r="AJA16" s="91"/>
      <c r="AJB16" s="91"/>
      <c r="AJC16" s="91"/>
      <c r="AJD16" s="91"/>
      <c r="AJE16" s="91"/>
      <c r="AJF16" s="91"/>
      <c r="AJG16" s="91"/>
      <c r="AJH16" s="91"/>
      <c r="AJI16" s="91"/>
      <c r="AJJ16" s="91"/>
      <c r="AJK16" s="91"/>
      <c r="AJL16" s="91"/>
      <c r="AJM16" s="91"/>
      <c r="AJN16" s="91"/>
      <c r="AJO16" s="91"/>
      <c r="AJP16" s="91"/>
      <c r="AJQ16" s="91"/>
      <c r="AJR16" s="91"/>
      <c r="AJS16" s="91"/>
      <c r="AJT16" s="91"/>
      <c r="AJU16" s="91"/>
      <c r="AJV16" s="91"/>
      <c r="AJW16" s="91"/>
      <c r="AJX16" s="91"/>
      <c r="AJY16" s="91"/>
      <c r="AJZ16" s="91"/>
      <c r="AKA16" s="91"/>
      <c r="AKB16" s="91"/>
      <c r="AKC16" s="91"/>
      <c r="AKD16" s="91"/>
      <c r="AKE16" s="91"/>
      <c r="AKF16" s="91"/>
      <c r="AKG16" s="91"/>
      <c r="AKH16" s="91"/>
      <c r="AKI16" s="91"/>
      <c r="AKJ16" s="91"/>
      <c r="AKK16" s="91"/>
      <c r="AKL16" s="91"/>
      <c r="AKM16" s="91"/>
      <c r="AKN16" s="91"/>
      <c r="AKO16" s="91"/>
      <c r="AKP16" s="91"/>
      <c r="AKQ16" s="91"/>
      <c r="AKR16" s="91"/>
      <c r="AKS16" s="91"/>
      <c r="AKT16" s="91"/>
      <c r="AKU16" s="91"/>
      <c r="AKV16" s="91"/>
      <c r="AKW16" s="91"/>
      <c r="AKX16" s="91"/>
      <c r="AKY16" s="91"/>
      <c r="AKZ16" s="91"/>
      <c r="ALA16" s="91"/>
      <c r="ALB16" s="91"/>
      <c r="ALC16" s="91"/>
      <c r="ALD16" s="91"/>
      <c r="ALE16" s="91"/>
      <c r="ALF16" s="91"/>
      <c r="ALG16" s="91"/>
      <c r="ALH16" s="91"/>
      <c r="ALI16" s="91"/>
      <c r="ALJ16" s="91"/>
      <c r="ALK16" s="91"/>
      <c r="ALL16" s="91"/>
      <c r="ALM16" s="91"/>
      <c r="ALN16" s="91"/>
      <c r="ALO16" s="91"/>
      <c r="ALP16" s="91"/>
      <c r="ALQ16" s="91"/>
      <c r="ALR16" s="91"/>
      <c r="ALS16" s="91"/>
      <c r="ALT16" s="91"/>
      <c r="ALU16" s="91"/>
      <c r="ALV16" s="91"/>
      <c r="ALW16" s="91"/>
      <c r="ALX16" s="91"/>
      <c r="ALY16" s="91"/>
      <c r="ALZ16" s="91"/>
      <c r="AMA16" s="91"/>
      <c r="AMB16" s="91"/>
      <c r="AMC16" s="91"/>
      <c r="AMD16" s="91"/>
      <c r="AME16" s="91"/>
      <c r="AMF16" s="91"/>
      <c r="AMG16" s="91"/>
      <c r="AMH16" s="91"/>
      <c r="AMI16" s="91"/>
      <c r="AMJ16" s="91"/>
      <c r="AMK16" s="91"/>
      <c r="AML16" s="91"/>
      <c r="AMM16" s="91"/>
      <c r="AMN16" s="91"/>
      <c r="AMO16" s="91"/>
      <c r="AMP16" s="91"/>
      <c r="AMQ16" s="91"/>
      <c r="AMR16" s="91"/>
      <c r="AMS16" s="91"/>
      <c r="AMT16" s="91"/>
      <c r="AMU16" s="91"/>
      <c r="AMV16" s="91"/>
      <c r="AMW16" s="91"/>
      <c r="AMX16" s="91"/>
      <c r="AMY16" s="91"/>
      <c r="AMZ16" s="91"/>
      <c r="ANA16" s="91"/>
      <c r="ANB16" s="91"/>
      <c r="ANC16" s="91"/>
      <c r="AND16" s="91"/>
      <c r="ANE16" s="91"/>
      <c r="ANF16" s="91"/>
      <c r="ANG16" s="91"/>
      <c r="ANH16" s="91"/>
      <c r="ANI16" s="91"/>
      <c r="ANJ16" s="91"/>
      <c r="ANK16" s="91"/>
      <c r="ANL16" s="91"/>
      <c r="ANM16" s="91"/>
      <c r="ANN16" s="91"/>
      <c r="ANO16" s="91"/>
      <c r="ANP16" s="91"/>
      <c r="ANQ16" s="91"/>
      <c r="ANR16" s="91"/>
      <c r="ANS16" s="91"/>
      <c r="ANT16" s="91"/>
      <c r="ANU16" s="91"/>
      <c r="ANV16" s="91"/>
      <c r="ANW16" s="91"/>
      <c r="ANX16" s="91"/>
      <c r="ANY16" s="91"/>
      <c r="ANZ16" s="91"/>
      <c r="AOA16" s="91"/>
      <c r="AOB16" s="91"/>
      <c r="AOC16" s="91"/>
      <c r="AOD16" s="91"/>
      <c r="AOE16" s="91"/>
      <c r="AOF16" s="91"/>
      <c r="AOG16" s="91"/>
      <c r="AOH16" s="91"/>
      <c r="AOI16" s="91"/>
      <c r="AOJ16" s="91"/>
      <c r="AOK16" s="91"/>
      <c r="AOL16" s="91"/>
      <c r="AOM16" s="91"/>
      <c r="AON16" s="91"/>
      <c r="AOO16" s="91"/>
      <c r="AOP16" s="91"/>
      <c r="AOQ16" s="91"/>
      <c r="AOR16" s="91"/>
      <c r="AOS16" s="91"/>
      <c r="AOT16" s="91"/>
      <c r="AOU16" s="91"/>
      <c r="AOV16" s="91"/>
      <c r="AOW16" s="91"/>
      <c r="AOX16" s="91"/>
      <c r="AOY16" s="91"/>
      <c r="AOZ16" s="91"/>
      <c r="APA16" s="91"/>
      <c r="APB16" s="91"/>
      <c r="APC16" s="91"/>
      <c r="APD16" s="91"/>
      <c r="APE16" s="91"/>
      <c r="APF16" s="91"/>
      <c r="APG16" s="91"/>
      <c r="APH16" s="91"/>
      <c r="API16" s="91"/>
      <c r="APJ16" s="91"/>
      <c r="APK16" s="91"/>
      <c r="APL16" s="91"/>
      <c r="APM16" s="91"/>
      <c r="APN16" s="91"/>
      <c r="APO16" s="91"/>
      <c r="APP16" s="91"/>
      <c r="APQ16" s="91"/>
      <c r="APR16" s="91"/>
      <c r="APS16" s="91"/>
      <c r="APT16" s="91"/>
      <c r="APU16" s="91"/>
      <c r="APV16" s="91"/>
      <c r="APW16" s="91"/>
      <c r="APX16" s="91"/>
      <c r="APY16" s="91"/>
      <c r="APZ16" s="91"/>
      <c r="AQA16" s="91"/>
      <c r="AQB16" s="91"/>
      <c r="AQC16" s="91"/>
      <c r="AQD16" s="91"/>
      <c r="AQE16" s="91"/>
      <c r="AQF16" s="91"/>
      <c r="AQG16" s="91"/>
      <c r="AQH16" s="91"/>
      <c r="AQI16" s="91"/>
      <c r="AQJ16" s="91"/>
      <c r="AQK16" s="91"/>
      <c r="AQL16" s="91"/>
      <c r="AQM16" s="91"/>
      <c r="AQN16" s="91"/>
      <c r="AQO16" s="91"/>
      <c r="AQP16" s="91"/>
      <c r="AQQ16" s="91"/>
      <c r="AQR16" s="91"/>
      <c r="AQS16" s="91"/>
      <c r="AQT16" s="91"/>
      <c r="AQU16" s="91"/>
      <c r="AQV16" s="91"/>
      <c r="AQW16" s="91"/>
      <c r="AQX16" s="91"/>
      <c r="AQY16" s="91"/>
      <c r="AQZ16" s="91"/>
      <c r="ARA16" s="91"/>
      <c r="ARB16" s="91"/>
      <c r="ARC16" s="91"/>
      <c r="ARD16" s="91"/>
      <c r="ARE16" s="91"/>
      <c r="ARF16" s="91"/>
      <c r="ARG16" s="91"/>
      <c r="ARH16" s="91"/>
      <c r="ARI16" s="91"/>
      <c r="ARJ16" s="91"/>
      <c r="ARK16" s="91"/>
      <c r="ARL16" s="91"/>
      <c r="ARM16" s="91"/>
      <c r="ARN16" s="91"/>
      <c r="ARO16" s="91"/>
      <c r="ARP16" s="91"/>
      <c r="ARQ16" s="91"/>
      <c r="ARR16" s="91"/>
      <c r="ARS16" s="91"/>
      <c r="ART16" s="91"/>
      <c r="ARU16" s="91"/>
      <c r="ARV16" s="91"/>
      <c r="ARW16" s="91"/>
      <c r="ARX16" s="91"/>
      <c r="ARY16" s="91"/>
      <c r="ARZ16" s="91"/>
      <c r="ASA16" s="91"/>
      <c r="ASB16" s="91"/>
      <c r="ASC16" s="91"/>
      <c r="ASD16" s="91"/>
      <c r="ASE16" s="91"/>
      <c r="ASF16" s="91"/>
      <c r="ASG16" s="91"/>
      <c r="ASH16" s="91"/>
      <c r="ASI16" s="91"/>
      <c r="ASJ16" s="91"/>
      <c r="ASK16" s="91"/>
      <c r="ASL16" s="91"/>
      <c r="ASM16" s="91"/>
      <c r="ASN16" s="91"/>
      <c r="ASO16" s="91"/>
      <c r="ASP16" s="91"/>
      <c r="ASQ16" s="91"/>
      <c r="ASR16" s="91"/>
    </row>
    <row r="17" spans="1:1188" ht="3" customHeight="1" x14ac:dyDescent="0.25">
      <c r="A17" s="129">
        <v>12</v>
      </c>
      <c r="B17" s="130">
        <v>3.19</v>
      </c>
      <c r="C17" s="123">
        <f>IF(ROW()-$B$4&lt;$B$112,2,3)</f>
        <v>2</v>
      </c>
      <c r="D17" s="129">
        <v>12</v>
      </c>
      <c r="E17" s="91">
        <v>0</v>
      </c>
      <c r="F17" s="92">
        <v>5.4833349999999998E-4</v>
      </c>
      <c r="G17" s="92">
        <v>1.2441505E-2</v>
      </c>
      <c r="H17" s="92">
        <v>0.13001111000000001</v>
      </c>
      <c r="I17" s="92">
        <v>0.35789729999999997</v>
      </c>
      <c r="J17" s="92">
        <v>0.49326974000000001</v>
      </c>
      <c r="K17" s="92">
        <v>0.42578632</v>
      </c>
      <c r="L17" s="92">
        <v>0.2005285</v>
      </c>
      <c r="M17" s="92">
        <v>3.9315607000000002E-2</v>
      </c>
      <c r="N17" s="92">
        <v>2.2759829000000001E-3</v>
      </c>
      <c r="O17" s="92">
        <v>1.3295426000000001E-4</v>
      </c>
      <c r="P17" s="92">
        <v>7.7956300000000008E-6</v>
      </c>
      <c r="Q17" s="92">
        <v>4.5724854999999998E-7</v>
      </c>
      <c r="R17" s="92">
        <v>2.6773654000000001E-8</v>
      </c>
      <c r="S17" s="92">
        <v>1.5630528E-9</v>
      </c>
      <c r="T17" s="92">
        <v>9.0912374999999994E-11</v>
      </c>
      <c r="U17" s="92">
        <v>5.2657310000000002E-12</v>
      </c>
      <c r="V17" s="92">
        <v>3.0364280000000001E-13</v>
      </c>
      <c r="W17" s="92">
        <v>1.7428784999999999E-14</v>
      </c>
      <c r="X17" s="92">
        <v>9.9571229999999994E-16</v>
      </c>
      <c r="Y17" s="92">
        <v>5.6617049999999997E-17</v>
      </c>
      <c r="Z17" s="93">
        <v>3.2041069000000002E-18</v>
      </c>
      <c r="AA17" s="93">
        <v>1.804779E-19</v>
      </c>
      <c r="AB17" s="93">
        <v>1.0118547999999999E-20</v>
      </c>
      <c r="AC17" s="93">
        <v>5.6469820000000003E-22</v>
      </c>
      <c r="AD17" s="93">
        <v>3.1372641999999998E-23</v>
      </c>
      <c r="AE17" s="93">
        <v>1.7352377999999999E-24</v>
      </c>
      <c r="AF17" s="93">
        <v>9.5560909999999999E-26</v>
      </c>
      <c r="AG17" s="93">
        <v>5.2403131999999998E-27</v>
      </c>
      <c r="AH17" s="93">
        <v>2.8617667000000002E-28</v>
      </c>
      <c r="AI17" s="93">
        <v>1.5565280000000001E-29</v>
      </c>
      <c r="AJ17" s="93">
        <v>8.4327879999999993E-31</v>
      </c>
      <c r="AK17" s="93">
        <v>4.5511562000000001E-32</v>
      </c>
      <c r="AL17" s="93">
        <v>2.4470674E-33</v>
      </c>
      <c r="AM17" s="93">
        <v>1.3105303E-34</v>
      </c>
      <c r="AN17" s="93">
        <v>6.9528273999999996E-36</v>
      </c>
      <c r="AO17" s="93">
        <v>3.3400816999999999E-37</v>
      </c>
      <c r="AP17" s="93">
        <v>1.3025232E-38</v>
      </c>
      <c r="AQ17" s="93">
        <v>0</v>
      </c>
      <c r="AR17" s="93">
        <v>0</v>
      </c>
      <c r="AS17" s="94">
        <v>0</v>
      </c>
      <c r="AT17" s="94">
        <v>5.4832350000000004E-4</v>
      </c>
      <c r="AU17" s="94">
        <v>1.2441293000000001E-2</v>
      </c>
      <c r="AV17" s="94">
        <v>0.13001003999999999</v>
      </c>
      <c r="AW17" s="94">
        <v>0.35789567</v>
      </c>
      <c r="AX17" s="94">
        <v>0.49326837000000001</v>
      </c>
      <c r="AY17" s="94">
        <v>0.42578542000000003</v>
      </c>
      <c r="AZ17" s="94">
        <v>0.20052819</v>
      </c>
      <c r="BA17" s="94">
        <v>3.9315573999999999E-2</v>
      </c>
      <c r="BB17" s="94">
        <v>2.2759803E-3</v>
      </c>
      <c r="BC17" s="94">
        <v>1.3295413000000001E-4</v>
      </c>
      <c r="BD17" s="94">
        <v>7.7956179999999996E-6</v>
      </c>
      <c r="BE17" s="94">
        <v>4.5724786000000001E-7</v>
      </c>
      <c r="BF17" s="94">
        <v>2.6773614000000001E-8</v>
      </c>
      <c r="BG17" s="94">
        <v>1.5630502E-9</v>
      </c>
      <c r="BH17" s="94">
        <v>9.0912209999999996E-11</v>
      </c>
      <c r="BI17" s="94">
        <v>5.265725E-12</v>
      </c>
      <c r="BJ17" s="94">
        <v>3.0364245000000001E-13</v>
      </c>
      <c r="BK17" s="94">
        <v>1.7428766999999999E-14</v>
      </c>
      <c r="BL17" s="94">
        <v>9.957109E-16</v>
      </c>
      <c r="BM17" s="94">
        <v>5.6616986000000004E-17</v>
      </c>
      <c r="BN17" s="94">
        <v>3.2041029999999998E-18</v>
      </c>
      <c r="BO17" s="94">
        <v>1.8047769E-19</v>
      </c>
      <c r="BP17" s="94">
        <v>1.0118533E-20</v>
      </c>
      <c r="BQ17" s="94">
        <v>5.646973E-22</v>
      </c>
      <c r="BR17" s="94">
        <v>3.1372589999999998E-23</v>
      </c>
      <c r="BS17" s="94">
        <v>1.7352351999999999E-24</v>
      </c>
      <c r="BT17" s="94">
        <v>9.556075E-26</v>
      </c>
      <c r="BU17" s="94">
        <v>5.2403066999999997E-27</v>
      </c>
      <c r="BV17" s="94">
        <v>2.8617643E-28</v>
      </c>
      <c r="BW17" s="94">
        <v>1.5565262000000001E-29</v>
      </c>
      <c r="BX17" s="94">
        <v>8.4327790000000006E-31</v>
      </c>
      <c r="BY17" s="94">
        <v>4.5511476999999999E-32</v>
      </c>
      <c r="BZ17" s="94">
        <v>2.4470468E-33</v>
      </c>
      <c r="CA17" s="94">
        <v>1.3104757000000001E-34</v>
      </c>
      <c r="CB17" s="94">
        <v>6.9467770000000003E-36</v>
      </c>
      <c r="CC17" s="94">
        <v>3.3230802E-37</v>
      </c>
      <c r="CD17" s="94">
        <v>1.2910179999999999E-38</v>
      </c>
      <c r="CE17" s="94">
        <v>0</v>
      </c>
      <c r="CF17" s="94">
        <v>0</v>
      </c>
      <c r="CG17" s="94">
        <v>0</v>
      </c>
      <c r="CH17" s="94">
        <v>5.4832717000000001E-4</v>
      </c>
      <c r="CI17" s="94">
        <v>1.2441368E-2</v>
      </c>
      <c r="CJ17" s="94">
        <v>0.13001046999999999</v>
      </c>
      <c r="CK17" s="94">
        <v>0.3578963</v>
      </c>
      <c r="CL17" s="94">
        <v>0.49326875999999997</v>
      </c>
      <c r="CM17" s="94">
        <v>0.42578563000000003</v>
      </c>
      <c r="CN17" s="94">
        <v>0.20052824999999999</v>
      </c>
      <c r="CO17" s="94">
        <v>3.9315585E-2</v>
      </c>
      <c r="CP17" s="94">
        <v>2.2759809999999998E-3</v>
      </c>
      <c r="CQ17" s="94">
        <v>1.3295413000000001E-4</v>
      </c>
      <c r="CR17" s="94">
        <v>7.7956179999999996E-6</v>
      </c>
      <c r="CS17" s="94">
        <v>4.5724777999999999E-7</v>
      </c>
      <c r="CT17" s="94">
        <v>2.6773614000000001E-8</v>
      </c>
      <c r="CU17" s="94">
        <v>1.5630502E-9</v>
      </c>
      <c r="CV17" s="94">
        <v>9.0912220000000001E-11</v>
      </c>
      <c r="CW17" s="94">
        <v>5.2657254000000002E-12</v>
      </c>
      <c r="CX17" s="94">
        <v>3.0364246999999998E-13</v>
      </c>
      <c r="CY17" s="94">
        <v>1.7428766999999999E-14</v>
      </c>
      <c r="CZ17" s="94">
        <v>9.9571139999999991E-16</v>
      </c>
      <c r="DA17" s="94">
        <v>5.6617006E-17</v>
      </c>
      <c r="DB17" s="94">
        <v>3.2041040000000001E-18</v>
      </c>
      <c r="DC17" s="94">
        <v>1.8047773000000001E-19</v>
      </c>
      <c r="DD17" s="94">
        <v>1.0118538999999999E-20</v>
      </c>
      <c r="DE17" s="94">
        <v>5.6469779999999999E-22</v>
      </c>
      <c r="DF17" s="94">
        <v>3.1372619999999999E-23</v>
      </c>
      <c r="DG17" s="94">
        <v>1.7352366000000001E-24</v>
      </c>
      <c r="DH17" s="94">
        <v>9.5560849999999998E-26</v>
      </c>
      <c r="DI17" s="94">
        <v>5.2403135999999998E-27</v>
      </c>
      <c r="DJ17" s="94">
        <v>2.8617691999999999E-28</v>
      </c>
      <c r="DK17" s="94">
        <v>1.5565290000000001E-29</v>
      </c>
      <c r="DL17" s="94">
        <v>8.4327900000000008E-31</v>
      </c>
      <c r="DM17" s="94">
        <v>4.5511520000000001E-32</v>
      </c>
      <c r="DN17" s="94">
        <v>2.4470489999999999E-33</v>
      </c>
      <c r="DO17" s="94">
        <v>1.3104762999999999E-34</v>
      </c>
      <c r="DP17" s="94">
        <v>6.9467710000000001E-36</v>
      </c>
      <c r="DQ17" s="94">
        <v>3.3231277000000001E-37</v>
      </c>
      <c r="DR17" s="94">
        <v>1.2910323999999999E-38</v>
      </c>
      <c r="DS17" s="94">
        <v>0</v>
      </c>
      <c r="DT17" s="94">
        <v>0</v>
      </c>
      <c r="DU17" s="94">
        <v>0</v>
      </c>
      <c r="DV17" s="94">
        <v>5.4832733999999998E-4</v>
      </c>
      <c r="DW17" s="94">
        <v>1.2441363E-2</v>
      </c>
      <c r="DX17" s="94">
        <v>0.13001044</v>
      </c>
      <c r="DY17" s="94">
        <v>0.3578963</v>
      </c>
      <c r="DZ17" s="94">
        <v>0.49326888000000002</v>
      </c>
      <c r="EA17" s="94">
        <v>0.42578569999999999</v>
      </c>
      <c r="EB17" s="94">
        <v>0.20052824999999999</v>
      </c>
      <c r="EC17" s="94">
        <v>3.9315570000000001E-2</v>
      </c>
      <c r="ED17" s="94">
        <v>2.2759808000000002E-3</v>
      </c>
      <c r="EE17" s="94">
        <v>1.3295414E-4</v>
      </c>
      <c r="EF17" s="94">
        <v>7.7956220000000006E-6</v>
      </c>
      <c r="EG17" s="94">
        <v>4.5724803E-7</v>
      </c>
      <c r="EH17" s="94">
        <v>2.6773626999999999E-8</v>
      </c>
      <c r="EI17" s="94">
        <v>1.5630504E-9</v>
      </c>
      <c r="EJ17" s="94">
        <v>9.0912264000000001E-11</v>
      </c>
      <c r="EK17" s="94">
        <v>5.2657280000000001E-12</v>
      </c>
      <c r="EL17" s="94">
        <v>3.0364273999999999E-13</v>
      </c>
      <c r="EM17" s="94">
        <v>1.7428784999999999E-14</v>
      </c>
      <c r="EN17" s="94">
        <v>9.9571239999999992E-16</v>
      </c>
      <c r="EO17" s="94">
        <v>5.6617064999999994E-17</v>
      </c>
      <c r="EP17" s="94">
        <v>3.2041075E-18</v>
      </c>
      <c r="EQ17" s="94">
        <v>1.8047795000000001E-19</v>
      </c>
      <c r="ER17" s="94">
        <v>1.011855E-20</v>
      </c>
      <c r="ES17" s="94">
        <v>5.6469840000000001E-22</v>
      </c>
      <c r="ET17" s="94">
        <v>3.1372663999999997E-23</v>
      </c>
      <c r="EU17" s="94">
        <v>1.7352383999999998E-24</v>
      </c>
      <c r="EV17" s="94">
        <v>9.5560889999999995E-26</v>
      </c>
      <c r="EW17" s="94">
        <v>5.2403125000000001E-27</v>
      </c>
      <c r="EX17" s="94">
        <v>2.8617670000000002E-28</v>
      </c>
      <c r="EY17" s="94">
        <v>1.5565276E-29</v>
      </c>
      <c r="EZ17" s="94">
        <v>8.432783E-31</v>
      </c>
      <c r="FA17" s="94">
        <v>4.5511515000000003E-32</v>
      </c>
      <c r="FB17" s="94">
        <v>2.4470489999999999E-33</v>
      </c>
      <c r="FC17" s="94">
        <v>1.3104766E-34</v>
      </c>
      <c r="FD17" s="94">
        <v>6.9467759999999994E-36</v>
      </c>
      <c r="FE17" s="94">
        <v>3.3231266000000001E-37</v>
      </c>
      <c r="FF17" s="94">
        <v>1.2910341E-38</v>
      </c>
      <c r="FG17" s="94">
        <v>0</v>
      </c>
      <c r="FH17" s="94">
        <v>0</v>
      </c>
      <c r="FI17" s="94">
        <v>0</v>
      </c>
      <c r="FJ17" s="94">
        <v>5.4832565000000001E-4</v>
      </c>
      <c r="FK17" s="94">
        <v>1.2441331E-2</v>
      </c>
      <c r="FL17" s="94">
        <v>0.1300103</v>
      </c>
      <c r="FM17" s="94">
        <v>0.35789611999999998</v>
      </c>
      <c r="FN17" s="94">
        <v>0.49326882</v>
      </c>
      <c r="FO17" s="94">
        <v>0.42578563000000003</v>
      </c>
      <c r="FP17" s="94">
        <v>0.20052817000000001</v>
      </c>
      <c r="FQ17" s="94">
        <v>3.9315530000000001E-2</v>
      </c>
      <c r="FR17" s="94">
        <v>2.2759782000000002E-3</v>
      </c>
      <c r="FS17" s="94">
        <v>1.3295398000000001E-4</v>
      </c>
      <c r="FT17" s="94">
        <v>7.7956099999999994E-6</v>
      </c>
      <c r="FU17" s="94">
        <v>4.5724735000000002E-7</v>
      </c>
      <c r="FV17" s="94">
        <v>2.6773580000000001E-8</v>
      </c>
      <c r="FW17" s="94">
        <v>1.5630484E-9</v>
      </c>
      <c r="FX17" s="94">
        <v>9.0912125000000005E-11</v>
      </c>
      <c r="FY17" s="94">
        <v>5.2657200000000003E-12</v>
      </c>
      <c r="FZ17" s="94">
        <v>3.0364228E-13</v>
      </c>
      <c r="GA17" s="94">
        <v>1.742876E-14</v>
      </c>
      <c r="GB17" s="94">
        <v>9.9571099999999998E-16</v>
      </c>
      <c r="GC17" s="94">
        <v>5.6616989999999996E-17</v>
      </c>
      <c r="GD17" s="94">
        <v>3.2041027000000001E-18</v>
      </c>
      <c r="GE17" s="94">
        <v>1.8047763000000001E-19</v>
      </c>
      <c r="GF17" s="94">
        <v>1.0118531E-20</v>
      </c>
      <c r="GG17" s="94">
        <v>5.6469719999999997E-22</v>
      </c>
      <c r="GH17" s="94">
        <v>3.1372584999999999E-23</v>
      </c>
      <c r="GI17" s="94">
        <v>1.735234E-24</v>
      </c>
      <c r="GJ17" s="94">
        <v>9.5560643999999997E-26</v>
      </c>
      <c r="GK17" s="94">
        <v>5.2402986000000002E-27</v>
      </c>
      <c r="GL17" s="94">
        <v>2.8617605000000002E-28</v>
      </c>
      <c r="GM17" s="94">
        <v>1.5565251000000001E-29</v>
      </c>
      <c r="GN17" s="94">
        <v>8.4327810000000003E-31</v>
      </c>
      <c r="GO17" s="94">
        <v>4.5511556000000001E-32</v>
      </c>
      <c r="GP17" s="94">
        <v>2.4470510000000001E-33</v>
      </c>
      <c r="GQ17" s="94">
        <v>1.3104746E-34</v>
      </c>
      <c r="GR17" s="94">
        <v>6.9467504999999994E-36</v>
      </c>
      <c r="GS17" s="94">
        <v>3.3231259999999999E-37</v>
      </c>
      <c r="GT17" s="94">
        <v>1.2910325000000001E-38</v>
      </c>
      <c r="GU17" s="94">
        <v>0</v>
      </c>
      <c r="GV17" s="94">
        <v>0</v>
      </c>
      <c r="GW17" s="94">
        <v>0</v>
      </c>
      <c r="GX17" s="94">
        <v>5.483253E-4</v>
      </c>
      <c r="GY17" s="94">
        <v>1.2441314E-2</v>
      </c>
      <c r="GZ17" s="94">
        <v>0.13001013</v>
      </c>
      <c r="HA17" s="94">
        <v>0.35789581999999998</v>
      </c>
      <c r="HB17" s="94">
        <v>0.49326863999999998</v>
      </c>
      <c r="HC17" s="94">
        <v>0.42578536</v>
      </c>
      <c r="HD17" s="94">
        <v>0.20052806000000001</v>
      </c>
      <c r="HE17" s="94">
        <v>3.9315503000000002E-2</v>
      </c>
      <c r="HF17" s="94">
        <v>2.2759760999999999E-3</v>
      </c>
      <c r="HG17" s="94">
        <v>1.3295386000000001E-4</v>
      </c>
      <c r="HH17" s="94">
        <v>7.7956039999999996E-6</v>
      </c>
      <c r="HI17" s="94">
        <v>4.5724700000000002E-7</v>
      </c>
      <c r="HJ17" s="94">
        <v>2.6773560000000001E-8</v>
      </c>
      <c r="HK17" s="94">
        <v>1.5630467999999999E-9</v>
      </c>
      <c r="HL17" s="94">
        <v>9.0912020000000002E-11</v>
      </c>
      <c r="HM17" s="94">
        <v>5.2657122999999999E-12</v>
      </c>
      <c r="HN17" s="94">
        <v>3.0364176999999998E-13</v>
      </c>
      <c r="HO17" s="94">
        <v>1.7428728E-14</v>
      </c>
      <c r="HP17" s="94">
        <v>9.9570889999999996E-16</v>
      </c>
      <c r="HQ17" s="94">
        <v>5.6616873000000002E-17</v>
      </c>
      <c r="HR17" s="94">
        <v>3.2040959000000002E-18</v>
      </c>
      <c r="HS17" s="94">
        <v>1.8047722999999999E-19</v>
      </c>
      <c r="HT17" s="94">
        <v>1.0118508E-20</v>
      </c>
      <c r="HU17" s="94">
        <v>5.6469589999999998E-22</v>
      </c>
      <c r="HV17" s="94">
        <v>3.1372521999999999E-23</v>
      </c>
      <c r="HW17" s="94">
        <v>1.7352306999999999E-24</v>
      </c>
      <c r="HX17" s="94">
        <v>9.5560509999999996E-26</v>
      </c>
      <c r="HY17" s="94">
        <v>5.2402948E-27</v>
      </c>
      <c r="HZ17" s="94">
        <v>2.8617598000000002E-28</v>
      </c>
      <c r="IA17" s="94">
        <v>1.5565243999999999E-29</v>
      </c>
      <c r="IB17" s="94">
        <v>8.4327650000000009E-31</v>
      </c>
      <c r="IC17" s="94">
        <v>4.5511427000000001E-32</v>
      </c>
      <c r="ID17" s="94">
        <v>2.4470466E-33</v>
      </c>
      <c r="IE17" s="94">
        <v>1.3104742999999999E-34</v>
      </c>
      <c r="IF17" s="94">
        <v>6.9467469999999995E-36</v>
      </c>
      <c r="IG17" s="94">
        <v>3.3231236999999999E-37</v>
      </c>
      <c r="IH17" s="94">
        <v>1.2910299E-38</v>
      </c>
      <c r="II17" s="94">
        <v>0</v>
      </c>
      <c r="IJ17" s="94">
        <v>0</v>
      </c>
      <c r="IK17" s="94">
        <v>0</v>
      </c>
      <c r="IL17" s="94">
        <v>5.4832454999999996E-4</v>
      </c>
      <c r="IM17" s="94">
        <v>1.2441293000000001E-2</v>
      </c>
      <c r="IN17" s="94">
        <v>0.13001001000000001</v>
      </c>
      <c r="IO17" s="94">
        <v>0.35789564000000001</v>
      </c>
      <c r="IP17" s="94">
        <v>0.49326829999999999</v>
      </c>
      <c r="IQ17" s="94">
        <v>0.42578512000000002</v>
      </c>
      <c r="IR17" s="94">
        <v>0.20052788999999999</v>
      </c>
      <c r="IS17" s="94">
        <v>3.9315514000000003E-2</v>
      </c>
      <c r="IT17" s="94">
        <v>2.2759766000000001E-3</v>
      </c>
      <c r="IU17" s="94">
        <v>1.3295384999999999E-4</v>
      </c>
      <c r="IV17" s="94">
        <v>7.7956000000000004E-6</v>
      </c>
      <c r="IW17" s="94">
        <v>4.5724669999999999E-7</v>
      </c>
      <c r="IX17" s="94">
        <v>2.6773542000000002E-8</v>
      </c>
      <c r="IY17" s="94">
        <v>1.5630455999999999E-9</v>
      </c>
      <c r="IZ17" s="94">
        <v>9.0911923999999998E-11</v>
      </c>
      <c r="JA17" s="94">
        <v>5.2657060000000003E-12</v>
      </c>
      <c r="JB17" s="94">
        <v>3.0364140000000001E-13</v>
      </c>
      <c r="JC17" s="94">
        <v>1.7428702000000001E-14</v>
      </c>
      <c r="JD17" s="94">
        <v>9.9570750000000002E-16</v>
      </c>
      <c r="JE17" s="94">
        <v>5.6616779999999996E-17</v>
      </c>
      <c r="JF17" s="94">
        <v>3.2040909999999999E-18</v>
      </c>
      <c r="JG17" s="94">
        <v>1.8047697999999999E-19</v>
      </c>
      <c r="JH17" s="94">
        <v>1.0118496E-20</v>
      </c>
      <c r="JI17" s="94">
        <v>5.6469546E-22</v>
      </c>
      <c r="JJ17" s="94">
        <v>3.13725E-23</v>
      </c>
      <c r="JK17" s="94">
        <v>1.7352299999999999E-24</v>
      </c>
      <c r="JL17" s="94">
        <v>9.5560460000000003E-26</v>
      </c>
      <c r="JM17" s="94">
        <v>5.2402923999999998E-27</v>
      </c>
      <c r="JN17" s="94">
        <v>2.8617602000000002E-28</v>
      </c>
      <c r="JO17" s="94">
        <v>1.5565253E-29</v>
      </c>
      <c r="JP17" s="94">
        <v>8.4327660000000007E-31</v>
      </c>
      <c r="JQ17" s="94">
        <v>4.5511365000000002E-32</v>
      </c>
      <c r="JR17" s="94">
        <v>2.447041E-33</v>
      </c>
      <c r="JS17" s="94">
        <v>1.3104737000000001E-34</v>
      </c>
      <c r="JT17" s="94">
        <v>6.9467559999999997E-36</v>
      </c>
      <c r="JU17" s="94">
        <v>3.3231235000000001E-37</v>
      </c>
      <c r="JV17" s="94">
        <v>1.291029E-38</v>
      </c>
      <c r="JW17" s="94">
        <v>0</v>
      </c>
      <c r="JX17" s="94">
        <v>0</v>
      </c>
      <c r="JY17" s="94">
        <v>0</v>
      </c>
      <c r="JZ17" s="94">
        <v>5.4832443000000001E-4</v>
      </c>
      <c r="KA17" s="94">
        <v>1.24412915E-2</v>
      </c>
      <c r="KB17" s="94">
        <v>0.13000998</v>
      </c>
      <c r="KC17" s="94">
        <v>0.35789552000000002</v>
      </c>
      <c r="KD17" s="94">
        <v>0.49326816000000001</v>
      </c>
      <c r="KE17" s="94">
        <v>0.42578495</v>
      </c>
      <c r="KF17" s="94">
        <v>0.20052776</v>
      </c>
      <c r="KG17" s="94">
        <v>3.9315447000000003E-2</v>
      </c>
      <c r="KH17" s="94">
        <v>2.2759726E-3</v>
      </c>
      <c r="KI17" s="94">
        <v>1.3295359999999999E-4</v>
      </c>
      <c r="KJ17" s="94">
        <v>7.7955830000000005E-6</v>
      </c>
      <c r="KK17" s="94">
        <v>4.5724570000000001E-7</v>
      </c>
      <c r="KL17" s="94">
        <v>2.6773479999999998E-8</v>
      </c>
      <c r="KM17" s="94">
        <v>1.5630419E-9</v>
      </c>
      <c r="KN17" s="94">
        <v>9.0911719999999997E-11</v>
      </c>
      <c r="KO17" s="94">
        <v>5.2656933000000002E-12</v>
      </c>
      <c r="KP17" s="94">
        <v>3.036406E-13</v>
      </c>
      <c r="KQ17" s="94">
        <v>1.7428664999999999E-14</v>
      </c>
      <c r="KR17" s="94">
        <v>9.957054E-16</v>
      </c>
      <c r="KS17" s="94">
        <v>5.6616670000000004E-17</v>
      </c>
      <c r="KT17" s="94">
        <v>3.2040860000000001E-18</v>
      </c>
      <c r="KU17" s="94">
        <v>1.8047672000000001E-19</v>
      </c>
      <c r="KV17" s="94">
        <v>1.0118482999999999E-20</v>
      </c>
      <c r="KW17" s="94">
        <v>5.6469490000000001E-22</v>
      </c>
      <c r="KX17" s="94">
        <v>3.1372484000000002E-23</v>
      </c>
      <c r="KY17" s="94">
        <v>1.7352299999999999E-24</v>
      </c>
      <c r="KZ17" s="94">
        <v>9.5560449999999995E-26</v>
      </c>
      <c r="LA17" s="94">
        <v>5.2402882000000003E-27</v>
      </c>
      <c r="LB17" s="94">
        <v>2.8617556999999999E-28</v>
      </c>
      <c r="LC17" s="94">
        <v>1.5565233000000001E-29</v>
      </c>
      <c r="LD17" s="94">
        <v>8.4327650000000009E-31</v>
      </c>
      <c r="LE17" s="94">
        <v>4.5511368000000002E-32</v>
      </c>
      <c r="LF17" s="94">
        <v>2.4470393E-33</v>
      </c>
      <c r="LG17" s="94">
        <v>1.3104725999999999E-34</v>
      </c>
      <c r="LH17" s="94">
        <v>6.9467554999999999E-36</v>
      </c>
      <c r="LI17" s="94">
        <v>3.3231202999999998E-37</v>
      </c>
      <c r="LJ17" s="94">
        <v>1.2910285999999999E-38</v>
      </c>
      <c r="LK17" s="94">
        <v>0</v>
      </c>
      <c r="LL17" s="94">
        <v>0</v>
      </c>
      <c r="LM17" s="94">
        <v>0</v>
      </c>
      <c r="LN17" s="94">
        <v>5.483237E-4</v>
      </c>
      <c r="LO17" s="94">
        <v>1.2441275E-2</v>
      </c>
      <c r="LP17" s="94">
        <v>0.13000988999999999</v>
      </c>
      <c r="LQ17" s="94">
        <v>0.35789549999999998</v>
      </c>
      <c r="LR17" s="94">
        <v>0.49326816000000001</v>
      </c>
      <c r="LS17" s="94">
        <v>0.42578492000000001</v>
      </c>
      <c r="LT17" s="94">
        <v>0.20052779000000001</v>
      </c>
      <c r="LU17" s="94">
        <v>3.9315454999999999E-2</v>
      </c>
      <c r="LV17" s="94">
        <v>2.2759732999999998E-3</v>
      </c>
      <c r="LW17" s="94">
        <v>1.3295365E-4</v>
      </c>
      <c r="LX17" s="94">
        <v>7.7955860000000004E-6</v>
      </c>
      <c r="LY17" s="94">
        <v>4.5724561999999999E-7</v>
      </c>
      <c r="LZ17" s="94">
        <v>2.6773469999999999E-8</v>
      </c>
      <c r="MA17" s="94">
        <v>1.5630413E-9</v>
      </c>
      <c r="MB17" s="94">
        <v>9.0911690000000006E-11</v>
      </c>
      <c r="MC17" s="94">
        <v>5.2656930000000001E-12</v>
      </c>
      <c r="MD17" s="94">
        <v>3.0364063000000001E-13</v>
      </c>
      <c r="ME17" s="94">
        <v>1.7428662999999999E-14</v>
      </c>
      <c r="MF17" s="94">
        <v>9.9570530000000002E-16</v>
      </c>
      <c r="MG17" s="94">
        <v>5.6616680000000002E-17</v>
      </c>
      <c r="MH17" s="94">
        <v>3.2040874000000001E-18</v>
      </c>
      <c r="MI17" s="94">
        <v>1.8047687999999999E-19</v>
      </c>
      <c r="MJ17" s="94">
        <v>1.0118492999999999E-20</v>
      </c>
      <c r="MK17" s="94">
        <v>5.6469556999999997E-22</v>
      </c>
      <c r="ML17" s="94">
        <v>3.1372519999999999E-23</v>
      </c>
      <c r="MM17" s="94">
        <v>1.7352319000000001E-24</v>
      </c>
      <c r="MN17" s="94">
        <v>9.5560580000000005E-26</v>
      </c>
      <c r="MO17" s="94">
        <v>5.2402929999999999E-27</v>
      </c>
      <c r="MP17" s="94">
        <v>2.8617549999999998E-28</v>
      </c>
      <c r="MQ17" s="94">
        <v>1.5565214999999999E-29</v>
      </c>
      <c r="MR17" s="94">
        <v>8.432759E-31</v>
      </c>
      <c r="MS17" s="94">
        <v>4.5511397000000001E-32</v>
      </c>
      <c r="MT17" s="94">
        <v>2.4470424000000002E-33</v>
      </c>
      <c r="MU17" s="94">
        <v>1.3104732E-34</v>
      </c>
      <c r="MV17" s="94">
        <v>6.9467540000000006E-36</v>
      </c>
      <c r="MW17" s="94">
        <v>3.3231185000000001E-37</v>
      </c>
      <c r="MX17" s="94">
        <v>1.2910285E-38</v>
      </c>
      <c r="MY17" s="94">
        <v>0</v>
      </c>
      <c r="MZ17" s="94">
        <v>0</v>
      </c>
      <c r="NA17" s="94">
        <v>0</v>
      </c>
      <c r="NB17" s="94">
        <v>5.4832239999999999E-4</v>
      </c>
      <c r="NC17" s="94">
        <v>1.2441250500000001E-2</v>
      </c>
      <c r="ND17" s="94">
        <v>0.13000982999999999</v>
      </c>
      <c r="NE17" s="94">
        <v>0.35789549999999998</v>
      </c>
      <c r="NF17" s="94">
        <v>0.4932684</v>
      </c>
      <c r="NG17" s="94">
        <v>0.42578526999999999</v>
      </c>
      <c r="NH17" s="94">
        <v>0.20052792</v>
      </c>
      <c r="NI17" s="94">
        <v>3.9315469999999998E-2</v>
      </c>
      <c r="NJ17" s="94">
        <v>2.2759740000000001E-3</v>
      </c>
      <c r="NK17" s="94">
        <v>1.3295367999999999E-4</v>
      </c>
      <c r="NL17" s="94">
        <v>7.7955879999999992E-6</v>
      </c>
      <c r="NM17" s="94">
        <v>4.5724582000000003E-7</v>
      </c>
      <c r="NN17" s="94">
        <v>2.6773476E-8</v>
      </c>
      <c r="NO17" s="94">
        <v>1.5630413E-9</v>
      </c>
      <c r="NP17" s="94">
        <v>9.0911695000000002E-11</v>
      </c>
      <c r="NQ17" s="94">
        <v>5.2656933000000002E-12</v>
      </c>
      <c r="NR17" s="94">
        <v>3.0364067999999999E-13</v>
      </c>
      <c r="NS17" s="94">
        <v>1.7428672E-14</v>
      </c>
      <c r="NT17" s="94">
        <v>9.9570610000000007E-16</v>
      </c>
      <c r="NU17" s="94">
        <v>5.6616719999999995E-17</v>
      </c>
      <c r="NV17" s="94">
        <v>3.20409E-18</v>
      </c>
      <c r="NW17" s="94">
        <v>1.8047702E-19</v>
      </c>
      <c r="NX17" s="94">
        <v>1.0118504E-20</v>
      </c>
      <c r="NY17" s="94">
        <v>5.6469586999999998E-22</v>
      </c>
      <c r="NZ17" s="94">
        <v>3.1372530000000001E-23</v>
      </c>
      <c r="OA17" s="94">
        <v>1.7352325000000001E-24</v>
      </c>
      <c r="OB17" s="94">
        <v>9.5560612999999996E-26</v>
      </c>
      <c r="OC17" s="94">
        <v>5.2402986000000002E-27</v>
      </c>
      <c r="OD17" s="94">
        <v>2.8617574E-28</v>
      </c>
      <c r="OE17" s="94">
        <v>1.5565217000000001E-29</v>
      </c>
      <c r="OF17" s="94">
        <v>8.4327550000000005E-31</v>
      </c>
      <c r="OG17" s="94">
        <v>4.5511410000000002E-32</v>
      </c>
      <c r="OH17" s="94">
        <v>2.4470466E-33</v>
      </c>
      <c r="OI17" s="94">
        <v>1.3104757000000001E-34</v>
      </c>
      <c r="OJ17" s="94">
        <v>6.9467610000000003E-36</v>
      </c>
      <c r="OK17" s="94">
        <v>3.3231201E-37</v>
      </c>
      <c r="OL17" s="94">
        <v>1.2910292000000001E-38</v>
      </c>
      <c r="OM17" s="94">
        <v>0</v>
      </c>
      <c r="ON17" s="94">
        <v>0</v>
      </c>
      <c r="OO17" s="94">
        <v>0</v>
      </c>
      <c r="OP17" s="94">
        <v>5.4832169999999996E-4</v>
      </c>
      <c r="OQ17" s="94">
        <v>1.2441226E-2</v>
      </c>
      <c r="OR17" s="94">
        <v>0.13000974000000001</v>
      </c>
      <c r="OS17" s="94">
        <v>0.35789534000000001</v>
      </c>
      <c r="OT17" s="94">
        <v>0.49326834000000003</v>
      </c>
      <c r="OU17" s="94">
        <v>0.42578536</v>
      </c>
      <c r="OV17" s="94">
        <v>0.20052807</v>
      </c>
      <c r="OW17" s="94">
        <v>3.9315514000000003E-2</v>
      </c>
      <c r="OX17" s="94">
        <v>2.2759764E-3</v>
      </c>
      <c r="OY17" s="94">
        <v>1.3295386000000001E-4</v>
      </c>
      <c r="OZ17" s="94">
        <v>7.7956009999999998E-6</v>
      </c>
      <c r="PA17" s="94">
        <v>4.5724666999999999E-7</v>
      </c>
      <c r="PB17" s="94">
        <v>2.6773530000000001E-8</v>
      </c>
      <c r="PC17" s="94">
        <v>1.5630441999999999E-9</v>
      </c>
      <c r="PD17" s="94">
        <v>9.0911853999999997E-11</v>
      </c>
      <c r="PE17" s="94">
        <v>5.2657032000000003E-12</v>
      </c>
      <c r="PF17" s="94">
        <v>3.036413E-13</v>
      </c>
      <c r="PG17" s="94">
        <v>1.7428699999999999E-14</v>
      </c>
      <c r="PH17" s="94">
        <v>9.9570779999999996E-16</v>
      </c>
      <c r="PI17" s="94">
        <v>5.661683E-17</v>
      </c>
      <c r="PJ17" s="94">
        <v>3.2040955E-18</v>
      </c>
      <c r="PK17" s="94">
        <v>1.804773E-19</v>
      </c>
      <c r="PL17" s="94">
        <v>1.0118519999999999E-20</v>
      </c>
      <c r="PM17" s="94">
        <v>5.6469680000000001E-22</v>
      </c>
      <c r="PN17" s="94">
        <v>3.1372563E-23</v>
      </c>
      <c r="PO17" s="94">
        <v>1.7352336999999999E-24</v>
      </c>
      <c r="PP17" s="94">
        <v>9.5560659999999998E-26</v>
      </c>
      <c r="PQ17" s="94">
        <v>5.2403013000000001E-27</v>
      </c>
      <c r="PR17" s="94">
        <v>2.8617614999999998E-28</v>
      </c>
      <c r="PS17" s="94">
        <v>1.5565243999999999E-29</v>
      </c>
      <c r="PT17" s="94">
        <v>8.4327680000000004E-31</v>
      </c>
      <c r="PU17" s="94">
        <v>4.5511467999999999E-32</v>
      </c>
      <c r="PV17" s="94">
        <v>2.4470489999999999E-33</v>
      </c>
      <c r="PW17" s="94">
        <v>1.310477E-34</v>
      </c>
      <c r="PX17" s="94">
        <v>6.9467670000000005E-36</v>
      </c>
      <c r="PY17" s="94">
        <v>3.3231229999999998E-37</v>
      </c>
      <c r="PZ17" s="94">
        <v>1.2910307000000001E-38</v>
      </c>
      <c r="QA17" s="94">
        <v>0</v>
      </c>
      <c r="QB17" s="94">
        <v>0</v>
      </c>
      <c r="QC17" s="94">
        <v>0</v>
      </c>
      <c r="QD17" s="94">
        <v>5.4832123E-4</v>
      </c>
      <c r="QE17" s="94">
        <v>1.24412095E-2</v>
      </c>
      <c r="QF17" s="94">
        <v>0.13000974000000001</v>
      </c>
      <c r="QG17" s="94">
        <v>0.35789525999999999</v>
      </c>
      <c r="QH17" s="94">
        <v>0.49326821999999998</v>
      </c>
      <c r="QI17" s="94">
        <v>0.42578536</v>
      </c>
      <c r="QJ17" s="94">
        <v>0.20052823</v>
      </c>
      <c r="QK17" s="94">
        <v>3.9315580000000003E-2</v>
      </c>
      <c r="QL17" s="94">
        <v>2.2759805000000001E-3</v>
      </c>
      <c r="QM17" s="94">
        <v>1.3295411000000001E-4</v>
      </c>
      <c r="QN17" s="94">
        <v>7.7956170000000002E-6</v>
      </c>
      <c r="QO17" s="94">
        <v>4.5724758E-7</v>
      </c>
      <c r="QP17" s="94">
        <v>2.677359E-8</v>
      </c>
      <c r="QQ17" s="94">
        <v>1.5630481999999999E-9</v>
      </c>
      <c r="QR17" s="94">
        <v>9.0912059999999999E-11</v>
      </c>
      <c r="QS17" s="94">
        <v>5.2657159999999996E-12</v>
      </c>
      <c r="QT17" s="94">
        <v>3.0364199000000001E-13</v>
      </c>
      <c r="QU17" s="94">
        <v>1.7428741000000001E-14</v>
      </c>
      <c r="QV17" s="94">
        <v>9.9571009999999994E-16</v>
      </c>
      <c r="QW17" s="94">
        <v>5.6616950000000003E-17</v>
      </c>
      <c r="QX17" s="94">
        <v>3.2041019999999999E-18</v>
      </c>
      <c r="QY17" s="94">
        <v>1.8047769E-19</v>
      </c>
      <c r="QZ17" s="94">
        <v>1.0118537000000001E-20</v>
      </c>
      <c r="RA17" s="94">
        <v>5.6469764000000004E-22</v>
      </c>
      <c r="RB17" s="94">
        <v>3.13726E-23</v>
      </c>
      <c r="RC17" s="94">
        <v>1.7352349999999999E-24</v>
      </c>
      <c r="RD17" s="94">
        <v>9.5560710000000003E-26</v>
      </c>
      <c r="RE17" s="94">
        <v>5.2403043999999999E-27</v>
      </c>
      <c r="RF17" s="94">
        <v>2.8617650000000001E-28</v>
      </c>
      <c r="RG17" s="94">
        <v>1.5565276999999999E-29</v>
      </c>
      <c r="RH17" s="94">
        <v>8.4327904999999998E-31</v>
      </c>
      <c r="RI17" s="94">
        <v>4.5511569999999999E-32</v>
      </c>
      <c r="RJ17" s="94">
        <v>2.4470534000000001E-33</v>
      </c>
      <c r="RK17" s="94">
        <v>1.3104788E-34</v>
      </c>
      <c r="RL17" s="94">
        <v>6.9467749999999998E-36</v>
      </c>
      <c r="RM17" s="94">
        <v>3.3231274999999999E-37</v>
      </c>
      <c r="RN17" s="94">
        <v>1.2910327E-38</v>
      </c>
      <c r="RO17" s="94">
        <v>0</v>
      </c>
      <c r="RP17" s="94">
        <v>0</v>
      </c>
      <c r="RQ17" s="94">
        <v>0</v>
      </c>
      <c r="RR17" s="94">
        <v>5.4832024000000005E-4</v>
      </c>
      <c r="RS17" s="94">
        <v>1.2441193E-2</v>
      </c>
      <c r="RT17" s="94">
        <v>0.13000982</v>
      </c>
      <c r="RU17" s="94">
        <v>0.35789525999999999</v>
      </c>
      <c r="RV17" s="94">
        <v>0.49326821999999998</v>
      </c>
      <c r="RW17" s="94">
        <v>0.42578529999999998</v>
      </c>
      <c r="RX17" s="94">
        <v>0.20052819</v>
      </c>
      <c r="RY17" s="94">
        <v>3.9315580000000003E-2</v>
      </c>
      <c r="RZ17" s="94">
        <v>2.2759817000000001E-3</v>
      </c>
      <c r="SA17" s="94">
        <v>1.3295418E-4</v>
      </c>
      <c r="SB17" s="94">
        <v>7.795623E-6</v>
      </c>
      <c r="SC17" s="94">
        <v>4.5724798000000003E-7</v>
      </c>
      <c r="SD17" s="94">
        <v>2.6773617999999999E-8</v>
      </c>
      <c r="SE17" s="94">
        <v>1.5630491E-9</v>
      </c>
      <c r="SF17" s="94">
        <v>9.0912130000000001E-11</v>
      </c>
      <c r="SG17" s="94">
        <v>5.2657189999999997E-12</v>
      </c>
      <c r="SH17" s="94">
        <v>3.0364217999999999E-13</v>
      </c>
      <c r="SI17" s="94">
        <v>1.7428751999999999E-14</v>
      </c>
      <c r="SJ17" s="94">
        <v>9.9571060000000005E-16</v>
      </c>
      <c r="SK17" s="94">
        <v>5.6616969999999999E-17</v>
      </c>
      <c r="SL17" s="94">
        <v>3.2041023E-18</v>
      </c>
      <c r="SM17" s="94">
        <v>1.8047765E-19</v>
      </c>
      <c r="SN17" s="94">
        <v>1.0118534E-20</v>
      </c>
      <c r="SO17" s="94">
        <v>5.6469760000000001E-22</v>
      </c>
      <c r="SP17" s="94">
        <v>3.1372610000000002E-23</v>
      </c>
      <c r="SQ17" s="94">
        <v>1.7352353999999999E-24</v>
      </c>
      <c r="SR17" s="94">
        <v>9.5560755000000004E-26</v>
      </c>
      <c r="SS17" s="94">
        <v>5.240306E-27</v>
      </c>
      <c r="ST17" s="94">
        <v>2.8617660000000001E-28</v>
      </c>
      <c r="SU17" s="94">
        <v>1.5565286E-29</v>
      </c>
      <c r="SV17" s="94">
        <v>8.4327989999999995E-31</v>
      </c>
      <c r="SW17" s="94">
        <v>4.5511626999999999E-32</v>
      </c>
      <c r="SX17" s="94">
        <v>2.4470547E-33</v>
      </c>
      <c r="SY17" s="94">
        <v>1.3104784E-34</v>
      </c>
      <c r="SZ17" s="94">
        <v>6.9467710000000001E-36</v>
      </c>
      <c r="TA17" s="94">
        <v>3.3231266000000001E-37</v>
      </c>
      <c r="TB17" s="94">
        <v>1.2910323999999999E-38</v>
      </c>
      <c r="TC17" s="94">
        <v>0</v>
      </c>
      <c r="TD17" s="94">
        <v>0</v>
      </c>
      <c r="TE17" s="94">
        <v>0</v>
      </c>
      <c r="TF17" s="94">
        <v>5.4831936999999995E-4</v>
      </c>
      <c r="TG17" s="94">
        <v>1.2441173E-2</v>
      </c>
      <c r="TH17" s="94">
        <v>0.13000982999999999</v>
      </c>
      <c r="TI17" s="94">
        <v>0.35789525999999999</v>
      </c>
      <c r="TJ17" s="94">
        <v>0.49326837000000001</v>
      </c>
      <c r="TK17" s="94">
        <v>0.42578557</v>
      </c>
      <c r="TL17" s="94">
        <v>0.20052826000000001</v>
      </c>
      <c r="TM17" s="94">
        <v>3.9315625999999999E-2</v>
      </c>
      <c r="TN17" s="94">
        <v>2.2759845000000002E-3</v>
      </c>
      <c r="TO17" s="94">
        <v>1.3295436000000001E-4</v>
      </c>
      <c r="TP17" s="94">
        <v>7.795634E-6</v>
      </c>
      <c r="TQ17" s="94">
        <v>4.5724869999999999E-7</v>
      </c>
      <c r="TR17" s="94">
        <v>2.6773656999999999E-8</v>
      </c>
      <c r="TS17" s="94">
        <v>1.5630518000000001E-9</v>
      </c>
      <c r="TT17" s="94">
        <v>9.0912299999999996E-11</v>
      </c>
      <c r="TU17" s="94">
        <v>5.2657270000000003E-12</v>
      </c>
      <c r="TV17" s="94">
        <v>3.0364252999999999E-13</v>
      </c>
      <c r="TW17" s="94">
        <v>1.7428769999999999E-14</v>
      </c>
      <c r="TX17" s="94">
        <v>9.9571160000000007E-16</v>
      </c>
      <c r="TY17" s="94">
        <v>5.6617025999999997E-17</v>
      </c>
      <c r="TZ17" s="94">
        <v>3.2041048E-18</v>
      </c>
      <c r="UA17" s="94">
        <v>1.8047773000000001E-19</v>
      </c>
      <c r="UB17" s="94">
        <v>1.0118538499999999E-20</v>
      </c>
      <c r="UC17" s="94">
        <v>5.6469770000000005E-22</v>
      </c>
      <c r="UD17" s="94">
        <v>3.1372626E-23</v>
      </c>
      <c r="UE17" s="94">
        <v>1.7352374E-24</v>
      </c>
      <c r="UF17" s="94">
        <v>9.5560879999999999E-26</v>
      </c>
      <c r="UG17" s="94">
        <v>5.2403143999999999E-27</v>
      </c>
      <c r="UH17" s="94">
        <v>2.8617704E-28</v>
      </c>
      <c r="UI17" s="94">
        <v>1.5565311999999999E-29</v>
      </c>
      <c r="UJ17" s="94">
        <v>8.4328129999999992E-31</v>
      </c>
      <c r="UK17" s="94">
        <v>4.5511712000000001E-32</v>
      </c>
      <c r="UL17" s="94">
        <v>2.4470587000000002E-33</v>
      </c>
      <c r="UM17" s="94">
        <v>1.3104802E-34</v>
      </c>
      <c r="UN17" s="94">
        <v>6.9467779999999999E-36</v>
      </c>
      <c r="UO17" s="94">
        <v>3.3231301999999999E-37</v>
      </c>
      <c r="UP17" s="94">
        <v>1.2910337999999999E-38</v>
      </c>
      <c r="UQ17" s="94">
        <v>0</v>
      </c>
      <c r="UR17" s="94">
        <v>0</v>
      </c>
      <c r="US17" s="94">
        <v>0</v>
      </c>
      <c r="UT17" s="94">
        <v>5.4831900000000002E-4</v>
      </c>
      <c r="UU17" s="94">
        <v>1.2441166E-2</v>
      </c>
      <c r="UV17" s="94">
        <v>0.13000992</v>
      </c>
      <c r="UW17" s="94">
        <v>0.35789552000000002</v>
      </c>
      <c r="UX17" s="94">
        <v>0.49326846000000002</v>
      </c>
      <c r="UY17" s="94">
        <v>0.42578571999999998</v>
      </c>
      <c r="UZ17" s="94">
        <v>0.20052838000000001</v>
      </c>
      <c r="VA17" s="94">
        <v>3.9315650000000001E-2</v>
      </c>
      <c r="VB17" s="94">
        <v>2.2759857000000001E-3</v>
      </c>
      <c r="VC17" s="94">
        <v>1.3295449000000001E-4</v>
      </c>
      <c r="VD17" s="94">
        <v>7.7956420000000003E-6</v>
      </c>
      <c r="VE17" s="94">
        <v>4.572492E-7</v>
      </c>
      <c r="VF17" s="94">
        <v>2.6773688999999999E-8</v>
      </c>
      <c r="VG17" s="94">
        <v>1.5630533999999999E-9</v>
      </c>
      <c r="VH17" s="94">
        <v>9.0912380000000003E-11</v>
      </c>
      <c r="VI17" s="94">
        <v>5.2657306E-12</v>
      </c>
      <c r="VJ17" s="94">
        <v>3.0364273999999999E-13</v>
      </c>
      <c r="VK17" s="94">
        <v>1.742878E-14</v>
      </c>
      <c r="VL17" s="94">
        <v>9.9571190000000001E-16</v>
      </c>
      <c r="VM17" s="94">
        <v>5.6617039999999999E-17</v>
      </c>
      <c r="VN17" s="94">
        <v>3.2041055999999998E-18</v>
      </c>
      <c r="VO17" s="94">
        <v>1.8047776999999999E-19</v>
      </c>
      <c r="VP17" s="94">
        <v>1.0118538499999999E-20</v>
      </c>
      <c r="VQ17" s="94">
        <v>5.6469764000000004E-22</v>
      </c>
      <c r="VR17" s="94">
        <v>3.1372623000000002E-23</v>
      </c>
      <c r="VS17" s="94">
        <v>1.7352379999999999E-24</v>
      </c>
      <c r="VT17" s="94">
        <v>9.556097E-26</v>
      </c>
      <c r="VU17" s="94">
        <v>5.2403212999999999E-27</v>
      </c>
      <c r="VV17" s="94">
        <v>2.8617749999999998E-28</v>
      </c>
      <c r="VW17" s="94">
        <v>1.5565336000000001E-29</v>
      </c>
      <c r="VX17" s="94">
        <v>8.4328249999999992E-31</v>
      </c>
      <c r="VY17" s="94">
        <v>4.5511764999999999E-32</v>
      </c>
      <c r="VZ17" s="94">
        <v>2.4470617000000002E-33</v>
      </c>
      <c r="WA17" s="94">
        <v>1.3104813000000001E-34</v>
      </c>
      <c r="WB17" s="94">
        <v>6.9467835000000002E-36</v>
      </c>
      <c r="WC17" s="94">
        <v>3.3231331000000001E-37</v>
      </c>
      <c r="WD17" s="94">
        <v>1.2910348000000001E-38</v>
      </c>
      <c r="WE17" s="94">
        <v>0</v>
      </c>
      <c r="WF17" s="94">
        <v>0</v>
      </c>
      <c r="WG17" s="94">
        <v>0</v>
      </c>
      <c r="WH17" s="94">
        <v>5.4832030000000003E-4</v>
      </c>
      <c r="WI17" s="94">
        <v>1.2441198000000001E-2</v>
      </c>
      <c r="WJ17" s="94">
        <v>0.13000982999999999</v>
      </c>
      <c r="WK17" s="94">
        <v>0.35789589999999999</v>
      </c>
      <c r="WL17" s="94">
        <v>0.4932687</v>
      </c>
      <c r="WM17" s="94">
        <v>0.42578575000000002</v>
      </c>
      <c r="WN17" s="94">
        <v>0.20052846999999999</v>
      </c>
      <c r="WO17" s="94">
        <v>3.931569E-2</v>
      </c>
      <c r="WP17" s="94">
        <v>2.2759884999999998E-3</v>
      </c>
      <c r="WQ17" s="94">
        <v>1.3295462E-4</v>
      </c>
      <c r="WR17" s="94">
        <v>7.7956500000000005E-6</v>
      </c>
      <c r="WS17" s="94">
        <v>4.5724970000000002E-7</v>
      </c>
      <c r="WT17" s="94">
        <v>2.6773717000000001E-8</v>
      </c>
      <c r="WU17" s="94">
        <v>1.5630555E-9</v>
      </c>
      <c r="WV17" s="94">
        <v>9.0912490000000002E-11</v>
      </c>
      <c r="WW17" s="94">
        <v>5.2657369999999996E-12</v>
      </c>
      <c r="WX17" s="94">
        <v>3.0364300000000002E-13</v>
      </c>
      <c r="WY17" s="94">
        <v>1.7428792000000001E-14</v>
      </c>
      <c r="WZ17" s="94">
        <v>9.9571229999999994E-16</v>
      </c>
      <c r="XA17" s="94">
        <v>5.6617049999999997E-17</v>
      </c>
      <c r="XB17" s="94">
        <v>3.2041059999999999E-18</v>
      </c>
      <c r="XC17" s="94">
        <v>1.8047779999999999E-19</v>
      </c>
      <c r="XD17" s="94">
        <v>1.0118542E-20</v>
      </c>
      <c r="XE17" s="94">
        <v>5.6469779999999999E-22</v>
      </c>
      <c r="XF17" s="94">
        <v>3.1372632000000001E-23</v>
      </c>
      <c r="XG17" s="94">
        <v>1.7352388000000001E-24</v>
      </c>
      <c r="XH17" s="94">
        <v>9.5561060000000002E-26</v>
      </c>
      <c r="XI17" s="94">
        <v>5.2403286999999997E-27</v>
      </c>
      <c r="XJ17" s="94">
        <v>2.8617795000000001E-28</v>
      </c>
      <c r="XK17" s="94">
        <v>1.5565362999999999E-29</v>
      </c>
      <c r="XL17" s="94">
        <v>8.4328380000000008E-31</v>
      </c>
      <c r="XM17" s="94">
        <v>4.5511811999999998E-32</v>
      </c>
      <c r="XN17" s="94">
        <v>2.4470631E-33</v>
      </c>
      <c r="XO17" s="94">
        <v>1.310482E-34</v>
      </c>
      <c r="XP17" s="94">
        <v>6.9467879999999997E-36</v>
      </c>
      <c r="XQ17" s="94">
        <v>3.3231355999999999E-37</v>
      </c>
      <c r="XR17" s="94">
        <v>1.2910351999999999E-38</v>
      </c>
      <c r="XS17" s="94">
        <v>0</v>
      </c>
      <c r="XT17" s="94">
        <v>0</v>
      </c>
      <c r="XU17" s="94">
        <v>0</v>
      </c>
      <c r="XV17" s="94">
        <v>5.4832215999999997E-4</v>
      </c>
      <c r="XW17" s="94">
        <v>1.2441242E-2</v>
      </c>
      <c r="XX17" s="94">
        <v>0.13001002</v>
      </c>
      <c r="XY17" s="94">
        <v>0.35789579999999999</v>
      </c>
      <c r="XZ17" s="94">
        <v>0.49326863999999998</v>
      </c>
      <c r="YA17" s="94">
        <v>0.42578579999999999</v>
      </c>
      <c r="YB17" s="94">
        <v>0.20052855</v>
      </c>
      <c r="YC17" s="94">
        <v>3.9315744999999999E-2</v>
      </c>
      <c r="YD17" s="94">
        <v>2.2759926999999999E-3</v>
      </c>
      <c r="YE17" s="94">
        <v>1.3295488E-4</v>
      </c>
      <c r="YF17" s="94">
        <v>7.7956649999999998E-6</v>
      </c>
      <c r="YG17" s="94">
        <v>4.5725068000000003E-7</v>
      </c>
      <c r="YH17" s="94">
        <v>2.6773773999999999E-8</v>
      </c>
      <c r="YI17" s="94">
        <v>1.5630585999999999E-9</v>
      </c>
      <c r="YJ17" s="94">
        <v>9.0912694000000004E-11</v>
      </c>
      <c r="YK17" s="94">
        <v>5.2657475E-12</v>
      </c>
      <c r="YL17" s="94">
        <v>3.0364356000000002E-13</v>
      </c>
      <c r="YM17" s="94">
        <v>1.7428822999999999E-14</v>
      </c>
      <c r="YN17" s="94">
        <v>9.9571380000000007E-16</v>
      </c>
      <c r="YO17" s="94">
        <v>5.6617129999999995E-17</v>
      </c>
      <c r="YP17" s="94">
        <v>3.2041106000000001E-18</v>
      </c>
      <c r="YQ17" s="94">
        <v>1.8047812E-19</v>
      </c>
      <c r="YR17" s="94">
        <v>1.0118562E-20</v>
      </c>
      <c r="YS17" s="94">
        <v>5.6469915000000004E-22</v>
      </c>
      <c r="YT17" s="94">
        <v>3.1372704999999998E-23</v>
      </c>
      <c r="YU17" s="94">
        <v>1.7352424999999998E-24</v>
      </c>
      <c r="YV17" s="94">
        <v>9.5561280000000002E-26</v>
      </c>
      <c r="YW17" s="94">
        <v>5.2403430000000003E-27</v>
      </c>
      <c r="YX17" s="94">
        <v>2.8617883999999998E-28</v>
      </c>
      <c r="YY17" s="94">
        <v>1.5565413999999999E-29</v>
      </c>
      <c r="YZ17" s="94">
        <v>8.4328640000000006E-31</v>
      </c>
      <c r="ZA17" s="94">
        <v>4.551193E-32</v>
      </c>
      <c r="ZB17" s="94">
        <v>2.4470691999999998E-33</v>
      </c>
      <c r="ZC17" s="94">
        <v>1.3104848000000001E-34</v>
      </c>
      <c r="ZD17" s="94">
        <v>6.9468036000000001E-36</v>
      </c>
      <c r="ZE17" s="94">
        <v>3.3231416E-37</v>
      </c>
      <c r="ZF17" s="94">
        <v>1.2910373999999999E-38</v>
      </c>
      <c r="ZG17" s="94">
        <v>0</v>
      </c>
      <c r="ZH17" s="94">
        <v>0</v>
      </c>
      <c r="ZI17" s="94">
        <v>0</v>
      </c>
      <c r="ZJ17" s="94">
        <v>5.4832329999999997E-4</v>
      </c>
      <c r="ZK17" s="94">
        <v>1.2441268E-2</v>
      </c>
      <c r="ZL17" s="94">
        <v>0.13001019</v>
      </c>
      <c r="ZM17" s="94">
        <v>0.35789636000000002</v>
      </c>
      <c r="ZN17" s="94">
        <v>0.49326914999999999</v>
      </c>
      <c r="ZO17" s="94">
        <v>0.42578596000000002</v>
      </c>
      <c r="ZP17" s="94">
        <v>0.20052855</v>
      </c>
      <c r="ZQ17" s="94">
        <v>3.9315722999999997E-2</v>
      </c>
      <c r="ZR17" s="94">
        <v>2.2759908000000001E-3</v>
      </c>
      <c r="ZS17" s="94">
        <v>1.3295477E-4</v>
      </c>
      <c r="ZT17" s="94">
        <v>7.7956569999999996E-6</v>
      </c>
      <c r="ZU17" s="94">
        <v>4.5725025E-7</v>
      </c>
      <c r="ZV17" s="94">
        <v>2.6773755E-8</v>
      </c>
      <c r="ZW17" s="94">
        <v>1.5630578000000001E-9</v>
      </c>
      <c r="ZX17" s="94">
        <v>9.0912679999999995E-11</v>
      </c>
      <c r="ZY17" s="94">
        <v>5.2657499999999999E-12</v>
      </c>
      <c r="ZZ17" s="94">
        <v>3.0364385999999999E-13</v>
      </c>
      <c r="AAA17" s="94">
        <v>1.7428848E-14</v>
      </c>
      <c r="AAB17" s="94">
        <v>9.9571569999999992E-16</v>
      </c>
      <c r="AAC17" s="94">
        <v>5.6617280000000005E-17</v>
      </c>
      <c r="AAD17" s="94">
        <v>3.2041217000000001E-18</v>
      </c>
      <c r="AAE17" s="94">
        <v>1.8047889999999999E-19</v>
      </c>
      <c r="AAF17" s="94">
        <v>1.0118617E-20</v>
      </c>
      <c r="AAG17" s="94">
        <v>5.6470289999999999E-22</v>
      </c>
      <c r="AAH17" s="94">
        <v>3.1372947999999998E-23</v>
      </c>
      <c r="AAI17" s="94">
        <v>1.7352577E-24</v>
      </c>
      <c r="AAJ17" s="94">
        <v>9.5562209999999996E-26</v>
      </c>
      <c r="AAK17" s="94">
        <v>5.2403989999999997E-27</v>
      </c>
      <c r="AAL17" s="94">
        <v>2.8618214000000002E-28</v>
      </c>
      <c r="AAM17" s="94">
        <v>1.5565616999999999E-29</v>
      </c>
      <c r="AAN17" s="94">
        <v>8.4329840000000008E-31</v>
      </c>
      <c r="AAO17" s="94">
        <v>4.5512626000000001E-32</v>
      </c>
      <c r="AAP17" s="94">
        <v>2.4471089000000002E-33</v>
      </c>
      <c r="AAQ17" s="94">
        <v>1.3105073000000001E-34</v>
      </c>
      <c r="AAR17" s="94">
        <v>6.9469176000000005E-36</v>
      </c>
      <c r="AAS17" s="94">
        <v>3.3231897999999999E-37</v>
      </c>
      <c r="AAT17" s="94">
        <v>1.2910561000000001E-38</v>
      </c>
      <c r="AAU17" s="94">
        <v>0</v>
      </c>
      <c r="AAV17" s="94">
        <v>0</v>
      </c>
      <c r="AAW17" s="94">
        <v>0</v>
      </c>
      <c r="AAX17" s="94">
        <v>5.4831884000000001E-4</v>
      </c>
      <c r="AAY17" s="94">
        <v>1.2441173E-2</v>
      </c>
      <c r="AAZ17" s="94">
        <v>0.13000966999999999</v>
      </c>
      <c r="ABA17" s="94">
        <v>0.35789555000000001</v>
      </c>
      <c r="ABB17" s="94">
        <v>0.49326882</v>
      </c>
      <c r="ABC17" s="94">
        <v>0.42578579999999999</v>
      </c>
      <c r="ABD17" s="94">
        <v>0.20052855</v>
      </c>
      <c r="ABE17" s="94">
        <v>3.931573E-2</v>
      </c>
      <c r="ABF17" s="94">
        <v>2.2759920000000001E-3</v>
      </c>
      <c r="ABG17" s="94">
        <v>1.3295481999999999E-4</v>
      </c>
      <c r="ABH17" s="94">
        <v>7.7956610000000006E-6</v>
      </c>
      <c r="ABI17" s="94">
        <v>4.5725037000000001E-7</v>
      </c>
      <c r="ABJ17" s="94">
        <v>2.6773757000000001E-8</v>
      </c>
      <c r="ABK17" s="94">
        <v>1.5630587E-9</v>
      </c>
      <c r="ABL17" s="94">
        <v>9.0912694000000004E-11</v>
      </c>
      <c r="ABM17" s="94">
        <v>5.2657499999999999E-12</v>
      </c>
      <c r="ABN17" s="94">
        <v>3.0364389999999999E-13</v>
      </c>
      <c r="ABO17" s="94">
        <v>1.7428851E-14</v>
      </c>
      <c r="ABP17" s="94">
        <v>9.9571569999999992E-16</v>
      </c>
      <c r="ABQ17" s="94">
        <v>5.6617269999999995E-17</v>
      </c>
      <c r="ABR17" s="94">
        <v>3.2041217000000001E-18</v>
      </c>
      <c r="ABS17" s="94">
        <v>1.8047888E-19</v>
      </c>
      <c r="ABT17" s="94">
        <v>1.0118615E-20</v>
      </c>
      <c r="ABU17" s="94">
        <v>5.6470300000000002E-22</v>
      </c>
      <c r="ABV17" s="94">
        <v>3.1372956999999998E-23</v>
      </c>
      <c r="ABW17" s="94">
        <v>1.7352584999999999E-24</v>
      </c>
      <c r="ABX17" s="94">
        <v>9.5562234000000003E-26</v>
      </c>
      <c r="ABY17" s="94">
        <v>5.2403983999999996E-27</v>
      </c>
      <c r="ABZ17" s="94">
        <v>2.8618210000000002E-28</v>
      </c>
      <c r="ACA17" s="94">
        <v>1.556561E-29</v>
      </c>
      <c r="ACB17" s="94">
        <v>8.4329760000000002E-31</v>
      </c>
      <c r="ACC17" s="94">
        <v>4.5512567000000003E-32</v>
      </c>
      <c r="ACD17" s="94">
        <v>2.4471109999999999E-33</v>
      </c>
      <c r="ACE17" s="94">
        <v>1.310617E-34</v>
      </c>
      <c r="ACF17" s="94">
        <v>6.9493176000000002E-36</v>
      </c>
      <c r="ACG17" s="94">
        <v>3.3235539999999999E-37</v>
      </c>
      <c r="ACH17" s="94">
        <v>1.2912091E-38</v>
      </c>
      <c r="ACI17" s="94">
        <v>0</v>
      </c>
      <c r="ACJ17" s="94">
        <v>0</v>
      </c>
      <c r="ACK17" s="94">
        <v>0</v>
      </c>
      <c r="ACL17" s="94">
        <v>5.4832454999999996E-4</v>
      </c>
      <c r="ACM17" s="94">
        <v>1.2441293000000001E-2</v>
      </c>
      <c r="ACN17" s="94">
        <v>0.13001014</v>
      </c>
      <c r="ACO17" s="94">
        <v>0.35789597000000001</v>
      </c>
      <c r="ACP17" s="94">
        <v>0.49326893999999999</v>
      </c>
      <c r="ACQ17" s="94">
        <v>0.42578596000000002</v>
      </c>
      <c r="ACR17" s="94">
        <v>0.20052844</v>
      </c>
      <c r="ACS17" s="94">
        <v>3.9315663000000001E-2</v>
      </c>
      <c r="ACT17" s="94">
        <v>2.2759857000000001E-3</v>
      </c>
      <c r="ACU17" s="94">
        <v>1.3295445999999999E-4</v>
      </c>
      <c r="ACV17" s="94">
        <v>7.7956369999999999E-6</v>
      </c>
      <c r="ACW17" s="94">
        <v>4.5724879999999998E-7</v>
      </c>
      <c r="ACX17" s="94">
        <v>2.677366E-8</v>
      </c>
      <c r="ACY17" s="94">
        <v>1.5630525000000001E-9</v>
      </c>
      <c r="ACZ17" s="94">
        <v>9.0912325999999998E-11</v>
      </c>
      <c r="ADA17" s="94">
        <v>5.2657280000000001E-12</v>
      </c>
      <c r="ADB17" s="94">
        <v>3.0364263999999999E-13</v>
      </c>
      <c r="ADC17" s="94">
        <v>1.7428775000000001E-14</v>
      </c>
      <c r="ADD17" s="94">
        <v>9.9571190000000001E-16</v>
      </c>
      <c r="ADE17" s="94">
        <v>5.6617059999999995E-17</v>
      </c>
      <c r="ADF17" s="94">
        <v>3.2041099999999999E-18</v>
      </c>
      <c r="ADG17" s="94">
        <v>1.8047829999999999E-19</v>
      </c>
      <c r="ADH17" s="94">
        <v>1.0118588E-20</v>
      </c>
      <c r="ADI17" s="94">
        <v>5.6470170000000004E-22</v>
      </c>
      <c r="ADJ17" s="94">
        <v>3.1372906999999998E-23</v>
      </c>
      <c r="ADK17" s="94">
        <v>1.7352567000000001E-24</v>
      </c>
      <c r="ADL17" s="94">
        <v>9.5562153999999998E-26</v>
      </c>
      <c r="ADM17" s="94">
        <v>5.2403926E-27</v>
      </c>
      <c r="ADN17" s="94">
        <v>2.8618167999999999E-28</v>
      </c>
      <c r="ADO17" s="94">
        <v>1.556557E-29</v>
      </c>
      <c r="ADP17" s="94">
        <v>8.4329449999999994E-31</v>
      </c>
      <c r="ADQ17" s="94">
        <v>4.5512426000000002E-32</v>
      </c>
      <c r="ADR17" s="94">
        <v>2.4471113999999999E-33</v>
      </c>
      <c r="ADS17" s="94">
        <v>1.3108137000000001E-34</v>
      </c>
      <c r="ADT17" s="94">
        <v>6.9670579999999996E-36</v>
      </c>
      <c r="ADU17" s="94">
        <v>3.4093039999999998E-37</v>
      </c>
      <c r="ADV17" s="94">
        <v>1.3288688000000001E-38</v>
      </c>
      <c r="ADW17" s="94">
        <v>0</v>
      </c>
      <c r="ADX17" s="94">
        <v>0</v>
      </c>
      <c r="ADY17" s="100"/>
      <c r="ADZ17" s="97">
        <v>11</v>
      </c>
      <c r="AEA17" s="136">
        <v>11.5</v>
      </c>
      <c r="AEB17" s="97">
        <v>11</v>
      </c>
      <c r="AEC17" s="136">
        <v>8.5</v>
      </c>
      <c r="AED17" s="98">
        <f t="shared" si="24"/>
        <v>12</v>
      </c>
      <c r="AEE17" s="114">
        <f t="shared" si="28"/>
        <v>440</v>
      </c>
      <c r="AEF17" s="114">
        <f t="shared" si="25"/>
        <v>480</v>
      </c>
      <c r="AEG17" s="138">
        <f t="shared" si="29"/>
        <v>0</v>
      </c>
      <c r="AEH17" s="138">
        <f t="shared" si="29"/>
        <v>0</v>
      </c>
      <c r="AEI17" s="138">
        <f t="shared" si="29"/>
        <v>0</v>
      </c>
      <c r="AEJ17" s="138">
        <f t="shared" si="29"/>
        <v>0</v>
      </c>
      <c r="AEK17" s="138">
        <f t="shared" si="29"/>
        <v>0</v>
      </c>
      <c r="AEL17" s="138">
        <f t="shared" si="29"/>
        <v>0</v>
      </c>
      <c r="AEM17" s="138">
        <f t="shared" si="29"/>
        <v>0</v>
      </c>
      <c r="AEN17" s="138">
        <f t="shared" si="29"/>
        <v>0</v>
      </c>
      <c r="AEO17" s="138">
        <f t="shared" si="29"/>
        <v>0</v>
      </c>
      <c r="AEP17" s="138">
        <f t="shared" si="29"/>
        <v>0</v>
      </c>
      <c r="AEQ17" s="138">
        <f t="shared" si="30"/>
        <v>0</v>
      </c>
      <c r="AER17" s="138">
        <f t="shared" si="30"/>
        <v>0</v>
      </c>
      <c r="AES17" s="138">
        <f t="shared" si="30"/>
        <v>0</v>
      </c>
      <c r="AET17" s="138">
        <f t="shared" si="30"/>
        <v>0</v>
      </c>
      <c r="AEU17" s="138">
        <f t="shared" si="30"/>
        <v>0</v>
      </c>
      <c r="AEV17" s="138">
        <f t="shared" si="30"/>
        <v>0</v>
      </c>
      <c r="AEW17" s="138">
        <f t="shared" si="30"/>
        <v>0</v>
      </c>
      <c r="AEX17" s="138">
        <f t="shared" si="30"/>
        <v>0</v>
      </c>
      <c r="AEY17" s="138">
        <f t="shared" si="30"/>
        <v>0</v>
      </c>
      <c r="AEZ17" s="130">
        <f t="shared" si="19"/>
        <v>3.19</v>
      </c>
      <c r="AFA17" s="91"/>
      <c r="AFB17" s="94">
        <v>0</v>
      </c>
      <c r="AFC17" s="139">
        <f t="shared" si="20"/>
        <v>0</v>
      </c>
      <c r="AFD17" s="91"/>
      <c r="AFE17" s="114">
        <f t="shared" si="27"/>
        <v>440</v>
      </c>
      <c r="AFF17" s="140">
        <f>AFF16+COUNT($E$6:$AR$6)</f>
        <v>460</v>
      </c>
      <c r="AFG17" s="138">
        <f t="shared" si="26"/>
        <v>9.9571229999999994E-16</v>
      </c>
      <c r="AFH17" s="138">
        <f t="shared" si="21"/>
        <v>9.957109E-16</v>
      </c>
      <c r="AFI17" s="138">
        <f t="shared" si="21"/>
        <v>9.9571139999999991E-16</v>
      </c>
      <c r="AFJ17" s="138">
        <f t="shared" si="21"/>
        <v>9.9571239999999992E-16</v>
      </c>
      <c r="AFK17" s="138">
        <f t="shared" si="21"/>
        <v>9.9571099999999998E-16</v>
      </c>
      <c r="AFL17" s="138">
        <f t="shared" si="21"/>
        <v>9.9570889999999996E-16</v>
      </c>
      <c r="AFM17" s="138">
        <f t="shared" si="21"/>
        <v>9.9570750000000002E-16</v>
      </c>
      <c r="AFN17" s="138">
        <f t="shared" si="21"/>
        <v>9.957054E-16</v>
      </c>
      <c r="AFO17" s="138">
        <f t="shared" si="21"/>
        <v>9.9570530000000002E-16</v>
      </c>
      <c r="AFP17" s="138">
        <f t="shared" si="21"/>
        <v>9.9570610000000007E-16</v>
      </c>
      <c r="AFQ17" s="138">
        <f t="shared" si="21"/>
        <v>9.9570779999999996E-16</v>
      </c>
      <c r="AFR17" s="138">
        <f t="shared" si="21"/>
        <v>9.9571009999999994E-16</v>
      </c>
      <c r="AFS17" s="138">
        <f t="shared" si="21"/>
        <v>9.9571060000000005E-16</v>
      </c>
      <c r="AFT17" s="138">
        <f t="shared" si="21"/>
        <v>9.9571160000000007E-16</v>
      </c>
      <c r="AFU17" s="138">
        <f t="shared" si="21"/>
        <v>9.9571190000000001E-16</v>
      </c>
      <c r="AFV17" s="138">
        <f t="shared" si="21"/>
        <v>9.9571229999999994E-16</v>
      </c>
      <c r="AFW17" s="138">
        <f t="shared" si="21"/>
        <v>9.9571380000000007E-16</v>
      </c>
      <c r="AFX17" s="138">
        <f t="shared" si="22"/>
        <v>9.9571569999999992E-16</v>
      </c>
      <c r="AFY17" s="138">
        <f t="shared" si="22"/>
        <v>9.9571569999999992E-16</v>
      </c>
      <c r="AFZ17" s="138" t="e">
        <f t="shared" si="22"/>
        <v>#VALUE!</v>
      </c>
      <c r="AGA17" s="139">
        <f t="shared" si="23"/>
        <v>9.9571056315789487E-16</v>
      </c>
      <c r="AGB17" s="91"/>
      <c r="AGC17" s="91"/>
      <c r="AGD17" s="91"/>
      <c r="AGE17" s="91"/>
      <c r="AGF17" s="91"/>
      <c r="AGG17" s="91"/>
      <c r="AGH17" s="91"/>
      <c r="AGI17" s="91"/>
      <c r="AGJ17" s="91"/>
      <c r="AGK17" s="91"/>
      <c r="AGL17" s="91"/>
      <c r="AGM17" s="91"/>
      <c r="AGN17" s="91"/>
      <c r="AGO17" s="91"/>
      <c r="AGP17" s="91"/>
      <c r="AGQ17" s="91"/>
      <c r="AGR17" s="91"/>
      <c r="AGS17" s="91"/>
      <c r="AGT17" s="91"/>
      <c r="AGU17" s="91"/>
      <c r="AGV17" s="91"/>
      <c r="AGW17" s="91"/>
      <c r="AGX17" s="91"/>
      <c r="AGY17" s="91"/>
      <c r="AGZ17" s="91"/>
      <c r="AHA17" s="91"/>
      <c r="AHB17" s="91"/>
      <c r="AHC17" s="91"/>
      <c r="AHD17" s="91"/>
      <c r="AHE17" s="91"/>
      <c r="AHF17" s="91"/>
      <c r="AHG17" s="91"/>
      <c r="AHH17" s="91"/>
      <c r="AHI17" s="91"/>
      <c r="AHJ17" s="91"/>
      <c r="AHK17" s="91"/>
      <c r="AHL17" s="91"/>
      <c r="AHM17" s="91"/>
      <c r="AHN17" s="91"/>
      <c r="AHO17" s="91"/>
      <c r="AHP17" s="91"/>
      <c r="AHQ17" s="91"/>
      <c r="AHR17" s="91"/>
      <c r="AHS17" s="91"/>
      <c r="AHT17" s="91"/>
      <c r="AHU17" s="91"/>
      <c r="AHV17" s="91"/>
      <c r="AHW17" s="91"/>
      <c r="AHX17" s="91"/>
      <c r="AHY17" s="91"/>
      <c r="AHZ17" s="91"/>
      <c r="AIA17" s="91"/>
      <c r="AIB17" s="91"/>
      <c r="AIC17" s="91"/>
      <c r="AID17" s="91"/>
      <c r="AIE17" s="91"/>
      <c r="AIF17" s="91"/>
      <c r="AIG17" s="91"/>
      <c r="AIH17" s="91"/>
      <c r="AII17" s="91"/>
      <c r="AIJ17" s="91"/>
      <c r="AIK17" s="91"/>
      <c r="AIL17" s="91"/>
      <c r="AIM17" s="91"/>
      <c r="AIN17" s="91"/>
      <c r="AIO17" s="91"/>
      <c r="AIP17" s="91"/>
      <c r="AIQ17" s="91"/>
      <c r="AIR17" s="91"/>
      <c r="AIS17" s="91"/>
      <c r="AIT17" s="91"/>
      <c r="AIU17" s="91"/>
      <c r="AIV17" s="91"/>
      <c r="AIW17" s="91"/>
      <c r="AIX17" s="91"/>
      <c r="AIY17" s="91"/>
      <c r="AIZ17" s="91"/>
      <c r="AJA17" s="91"/>
      <c r="AJB17" s="91"/>
      <c r="AJC17" s="91"/>
      <c r="AJD17" s="91"/>
      <c r="AJE17" s="91"/>
      <c r="AJF17" s="91"/>
      <c r="AJG17" s="91"/>
      <c r="AJH17" s="91"/>
      <c r="AJI17" s="91"/>
      <c r="AJJ17" s="91"/>
      <c r="AJK17" s="91"/>
      <c r="AJL17" s="91"/>
      <c r="AJM17" s="91"/>
      <c r="AJN17" s="91"/>
      <c r="AJO17" s="91"/>
      <c r="AJP17" s="91"/>
      <c r="AJQ17" s="91"/>
      <c r="AJR17" s="91"/>
      <c r="AJS17" s="91"/>
      <c r="AJT17" s="91"/>
      <c r="AJU17" s="91"/>
      <c r="AJV17" s="91"/>
      <c r="AJW17" s="91"/>
      <c r="AJX17" s="91"/>
      <c r="AJY17" s="91"/>
      <c r="AJZ17" s="91"/>
      <c r="AKA17" s="91"/>
      <c r="AKB17" s="91"/>
      <c r="AKC17" s="91"/>
      <c r="AKD17" s="91"/>
      <c r="AKE17" s="91"/>
      <c r="AKF17" s="91"/>
      <c r="AKG17" s="91"/>
      <c r="AKH17" s="91"/>
      <c r="AKI17" s="91"/>
      <c r="AKJ17" s="91"/>
      <c r="AKK17" s="91"/>
      <c r="AKL17" s="91"/>
      <c r="AKM17" s="91"/>
      <c r="AKN17" s="91"/>
      <c r="AKO17" s="91"/>
      <c r="AKP17" s="91"/>
      <c r="AKQ17" s="91"/>
      <c r="AKR17" s="91"/>
      <c r="AKS17" s="91"/>
      <c r="AKT17" s="91"/>
      <c r="AKU17" s="91"/>
      <c r="AKV17" s="91"/>
      <c r="AKW17" s="91"/>
      <c r="AKX17" s="91"/>
      <c r="AKY17" s="91"/>
      <c r="AKZ17" s="91"/>
      <c r="ALA17" s="91"/>
      <c r="ALB17" s="91"/>
      <c r="ALC17" s="91"/>
      <c r="ALD17" s="91"/>
      <c r="ALE17" s="91"/>
      <c r="ALF17" s="91"/>
      <c r="ALG17" s="91"/>
      <c r="ALH17" s="91"/>
      <c r="ALI17" s="91"/>
      <c r="ALJ17" s="91"/>
      <c r="ALK17" s="91"/>
      <c r="ALL17" s="91"/>
      <c r="ALM17" s="91"/>
      <c r="ALN17" s="91"/>
      <c r="ALO17" s="91"/>
      <c r="ALP17" s="91"/>
      <c r="ALQ17" s="91"/>
      <c r="ALR17" s="91"/>
      <c r="ALS17" s="91"/>
      <c r="ALT17" s="91"/>
      <c r="ALU17" s="91"/>
      <c r="ALV17" s="91"/>
      <c r="ALW17" s="91"/>
      <c r="ALX17" s="91"/>
      <c r="ALY17" s="91"/>
      <c r="ALZ17" s="91"/>
      <c r="AMA17" s="91"/>
      <c r="AMB17" s="91"/>
      <c r="AMC17" s="91"/>
      <c r="AMD17" s="91"/>
      <c r="AME17" s="91"/>
      <c r="AMF17" s="91"/>
      <c r="AMG17" s="91"/>
      <c r="AMH17" s="91"/>
      <c r="AMI17" s="91"/>
      <c r="AMJ17" s="91"/>
      <c r="AMK17" s="91"/>
      <c r="AML17" s="91"/>
      <c r="AMM17" s="91"/>
      <c r="AMN17" s="91"/>
      <c r="AMO17" s="91"/>
      <c r="AMP17" s="91"/>
      <c r="AMQ17" s="91"/>
      <c r="AMR17" s="91"/>
      <c r="AMS17" s="91"/>
      <c r="AMT17" s="91"/>
      <c r="AMU17" s="91"/>
      <c r="AMV17" s="91"/>
      <c r="AMW17" s="91"/>
      <c r="AMX17" s="91"/>
      <c r="AMY17" s="91"/>
      <c r="AMZ17" s="91"/>
      <c r="ANA17" s="91"/>
      <c r="ANB17" s="91"/>
      <c r="ANC17" s="91"/>
      <c r="AND17" s="91"/>
      <c r="ANE17" s="91"/>
      <c r="ANF17" s="91"/>
      <c r="ANG17" s="91"/>
      <c r="ANH17" s="91"/>
      <c r="ANI17" s="91"/>
      <c r="ANJ17" s="91"/>
      <c r="ANK17" s="91"/>
      <c r="ANL17" s="91"/>
      <c r="ANM17" s="91"/>
      <c r="ANN17" s="91"/>
      <c r="ANO17" s="91"/>
      <c r="ANP17" s="91"/>
      <c r="ANQ17" s="91"/>
      <c r="ANR17" s="91"/>
      <c r="ANS17" s="91"/>
      <c r="ANT17" s="91"/>
      <c r="ANU17" s="91"/>
      <c r="ANV17" s="91"/>
      <c r="ANW17" s="91"/>
      <c r="ANX17" s="91"/>
      <c r="ANY17" s="91"/>
      <c r="ANZ17" s="91"/>
      <c r="AOA17" s="91"/>
      <c r="AOB17" s="91"/>
      <c r="AOC17" s="91"/>
      <c r="AOD17" s="91"/>
      <c r="AOE17" s="91"/>
      <c r="AOF17" s="91"/>
      <c r="AOG17" s="91"/>
      <c r="AOH17" s="91"/>
      <c r="AOI17" s="91"/>
      <c r="AOJ17" s="91"/>
      <c r="AOK17" s="91"/>
      <c r="AOL17" s="91"/>
      <c r="AOM17" s="91"/>
      <c r="AON17" s="91"/>
      <c r="AOO17" s="91"/>
      <c r="AOP17" s="91"/>
      <c r="AOQ17" s="91"/>
      <c r="AOR17" s="91"/>
      <c r="AOS17" s="91"/>
      <c r="AOT17" s="91"/>
      <c r="AOU17" s="91"/>
      <c r="AOV17" s="91"/>
      <c r="AOW17" s="91"/>
      <c r="AOX17" s="91"/>
      <c r="AOY17" s="91"/>
      <c r="AOZ17" s="91"/>
      <c r="APA17" s="91"/>
      <c r="APB17" s="91"/>
      <c r="APC17" s="91"/>
      <c r="APD17" s="91"/>
      <c r="APE17" s="91"/>
      <c r="APF17" s="91"/>
      <c r="APG17" s="91"/>
      <c r="APH17" s="91"/>
      <c r="API17" s="91"/>
      <c r="APJ17" s="91"/>
      <c r="APK17" s="91"/>
      <c r="APL17" s="91"/>
      <c r="APM17" s="91"/>
      <c r="APN17" s="91"/>
      <c r="APO17" s="91"/>
      <c r="APP17" s="91"/>
      <c r="APQ17" s="91"/>
      <c r="APR17" s="91"/>
      <c r="APS17" s="91"/>
      <c r="APT17" s="91"/>
      <c r="APU17" s="91"/>
      <c r="APV17" s="91"/>
      <c r="APW17" s="91"/>
      <c r="APX17" s="91"/>
      <c r="APY17" s="91"/>
      <c r="APZ17" s="91"/>
      <c r="AQA17" s="91"/>
      <c r="AQB17" s="91"/>
      <c r="AQC17" s="91"/>
      <c r="AQD17" s="91"/>
      <c r="AQE17" s="91"/>
      <c r="AQF17" s="91"/>
      <c r="AQG17" s="91"/>
      <c r="AQH17" s="91"/>
      <c r="AQI17" s="91"/>
      <c r="AQJ17" s="91"/>
      <c r="AQK17" s="91"/>
      <c r="AQL17" s="91"/>
      <c r="AQM17" s="91"/>
      <c r="AQN17" s="91"/>
      <c r="AQO17" s="91"/>
      <c r="AQP17" s="91"/>
      <c r="AQQ17" s="91"/>
      <c r="AQR17" s="91"/>
      <c r="AQS17" s="91"/>
      <c r="AQT17" s="91"/>
      <c r="AQU17" s="91"/>
      <c r="AQV17" s="91"/>
      <c r="AQW17" s="91"/>
      <c r="AQX17" s="91"/>
      <c r="AQY17" s="91"/>
      <c r="AQZ17" s="91"/>
      <c r="ARA17" s="91"/>
      <c r="ARB17" s="91"/>
      <c r="ARC17" s="91"/>
      <c r="ARD17" s="91"/>
      <c r="ARE17" s="91"/>
      <c r="ARF17" s="91"/>
      <c r="ARG17" s="91"/>
      <c r="ARH17" s="91"/>
      <c r="ARI17" s="91"/>
      <c r="ARJ17" s="91"/>
      <c r="ARK17" s="91"/>
      <c r="ARL17" s="91"/>
      <c r="ARM17" s="91"/>
      <c r="ARN17" s="91"/>
      <c r="ARO17" s="91"/>
      <c r="ARP17" s="91"/>
      <c r="ARQ17" s="91"/>
      <c r="ARR17" s="91"/>
      <c r="ARS17" s="91"/>
      <c r="ART17" s="91"/>
      <c r="ARU17" s="91"/>
      <c r="ARV17" s="91"/>
      <c r="ARW17" s="91"/>
      <c r="ARX17" s="91"/>
      <c r="ARY17" s="91"/>
      <c r="ARZ17" s="91"/>
      <c r="ASA17" s="91"/>
      <c r="ASB17" s="91"/>
      <c r="ASC17" s="91"/>
      <c r="ASD17" s="91"/>
      <c r="ASE17" s="91"/>
      <c r="ASF17" s="91"/>
      <c r="ASG17" s="91"/>
      <c r="ASH17" s="91"/>
      <c r="ASI17" s="91"/>
      <c r="ASJ17" s="91"/>
      <c r="ASK17" s="91"/>
      <c r="ASL17" s="91"/>
      <c r="ASM17" s="91"/>
      <c r="ASN17" s="91"/>
      <c r="ASO17" s="91"/>
      <c r="ASP17" s="91"/>
      <c r="ASQ17" s="91"/>
      <c r="ASR17" s="91"/>
    </row>
    <row r="18" spans="1:1188" ht="3" customHeight="1" x14ac:dyDescent="0.25">
      <c r="A18" s="129">
        <v>13</v>
      </c>
      <c r="B18" s="130">
        <v>3.48</v>
      </c>
      <c r="C18" s="123">
        <f>IF(ROW()-$B$4&lt;$B$112,2,3)</f>
        <v>2</v>
      </c>
      <c r="D18" s="129">
        <v>13</v>
      </c>
      <c r="E18" s="91">
        <v>0</v>
      </c>
      <c r="F18" s="92">
        <v>1.573825E-4</v>
      </c>
      <c r="G18" s="92">
        <v>3.5709563999999998E-3</v>
      </c>
      <c r="H18" s="92">
        <v>6.3660049999999996E-2</v>
      </c>
      <c r="I18" s="92">
        <v>0.24732693</v>
      </c>
      <c r="J18" s="92">
        <v>0.44227665999999999</v>
      </c>
      <c r="K18" s="92">
        <v>0.46804132999999998</v>
      </c>
      <c r="L18" s="92">
        <v>0.31282451999999999</v>
      </c>
      <c r="M18" s="92">
        <v>0.110510334</v>
      </c>
      <c r="N18" s="92">
        <v>1.3040530999999999E-2</v>
      </c>
      <c r="O18" s="92">
        <v>7.5305415999999997E-4</v>
      </c>
      <c r="P18" s="92">
        <v>4.3643829999999999E-5</v>
      </c>
      <c r="Q18" s="92">
        <v>2.5366896000000002E-6</v>
      </c>
      <c r="R18" s="92">
        <v>1.4770342E-7</v>
      </c>
      <c r="S18" s="92">
        <v>8.6059079999999999E-9</v>
      </c>
      <c r="T18" s="92">
        <v>5.0121834E-10</v>
      </c>
      <c r="U18" s="92">
        <v>2.9153259999999999E-11</v>
      </c>
      <c r="V18" s="92">
        <v>1.6922078999999999E-12</v>
      </c>
      <c r="W18" s="92">
        <v>9.7964770000000006E-14</v>
      </c>
      <c r="X18" s="92">
        <v>5.6537543E-15</v>
      </c>
      <c r="Y18" s="92">
        <v>3.2516575999999999E-16</v>
      </c>
      <c r="Z18" s="93">
        <v>1.8632158999999999E-17</v>
      </c>
      <c r="AA18" s="93">
        <v>1.06349E-18</v>
      </c>
      <c r="AB18" s="93">
        <v>6.0459260000000002E-20</v>
      </c>
      <c r="AC18" s="93">
        <v>3.4230969999999999E-21</v>
      </c>
      <c r="AD18" s="93">
        <v>1.9301289999999999E-22</v>
      </c>
      <c r="AE18" s="93">
        <v>1.0838292E-23</v>
      </c>
      <c r="AF18" s="93">
        <v>6.0610729999999996E-25</v>
      </c>
      <c r="AG18" s="93">
        <v>3.375728E-26</v>
      </c>
      <c r="AH18" s="93">
        <v>1.8725585999999999E-27</v>
      </c>
      <c r="AI18" s="93">
        <v>1.0346173999999999E-28</v>
      </c>
      <c r="AJ18" s="93">
        <v>5.6941660000000002E-30</v>
      </c>
      <c r="AK18" s="93">
        <v>3.1218972000000002E-31</v>
      </c>
      <c r="AL18" s="93">
        <v>1.7052108999999999E-32</v>
      </c>
      <c r="AM18" s="93">
        <v>9.2794759999999999E-34</v>
      </c>
      <c r="AN18" s="93">
        <v>5.0272214000000004E-35</v>
      </c>
      <c r="AO18" s="93">
        <v>2.6747453999999999E-36</v>
      </c>
      <c r="AP18" s="93">
        <v>1.2699676999999999E-37</v>
      </c>
      <c r="AQ18" s="93">
        <v>0</v>
      </c>
      <c r="AR18" s="93">
        <v>0</v>
      </c>
      <c r="AS18" s="94">
        <v>0</v>
      </c>
      <c r="AT18" s="94">
        <v>1.5738009999999999E-4</v>
      </c>
      <c r="AU18" s="94">
        <v>3.5709077000000001E-3</v>
      </c>
      <c r="AV18" s="94">
        <v>6.3659325000000003E-2</v>
      </c>
      <c r="AW18" s="94">
        <v>0.24732551</v>
      </c>
      <c r="AX18" s="94">
        <v>0.44227509999999998</v>
      </c>
      <c r="AY18" s="94">
        <v>0.46804002</v>
      </c>
      <c r="AZ18" s="94">
        <v>0.31282389999999999</v>
      </c>
      <c r="BA18" s="94">
        <v>0.11051018999999999</v>
      </c>
      <c r="BB18" s="94">
        <v>1.3040520999999999E-2</v>
      </c>
      <c r="BC18" s="94">
        <v>7.5305339999999998E-4</v>
      </c>
      <c r="BD18" s="94">
        <v>4.3643787999999998E-5</v>
      </c>
      <c r="BE18" s="94">
        <v>2.536685E-6</v>
      </c>
      <c r="BF18" s="94">
        <v>1.4770315E-7</v>
      </c>
      <c r="BG18" s="94">
        <v>8.6058909999999994E-9</v>
      </c>
      <c r="BH18" s="94">
        <v>5.0121739999999995E-10</v>
      </c>
      <c r="BI18" s="94">
        <v>2.9153214999999999E-11</v>
      </c>
      <c r="BJ18" s="94">
        <v>1.6922054999999999E-12</v>
      </c>
      <c r="BK18" s="94">
        <v>9.7964640000000004E-14</v>
      </c>
      <c r="BL18" s="94">
        <v>5.6537493000000001E-15</v>
      </c>
      <c r="BM18" s="94">
        <v>3.2516544E-16</v>
      </c>
      <c r="BN18" s="94">
        <v>1.8632135999999999E-17</v>
      </c>
      <c r="BO18" s="94">
        <v>1.0634888000000001E-18</v>
      </c>
      <c r="BP18" s="94">
        <v>6.0459187E-20</v>
      </c>
      <c r="BQ18" s="94">
        <v>3.4230919999999998E-21</v>
      </c>
      <c r="BR18" s="94">
        <v>1.9301258999999999E-22</v>
      </c>
      <c r="BS18" s="94">
        <v>1.08382736E-23</v>
      </c>
      <c r="BT18" s="94">
        <v>6.0610644000000002E-25</v>
      </c>
      <c r="BU18" s="94">
        <v>3.3757225999999997E-26</v>
      </c>
      <c r="BV18" s="94">
        <v>1.8725565000000001E-27</v>
      </c>
      <c r="BW18" s="94">
        <v>1.0346161E-28</v>
      </c>
      <c r="BX18" s="94">
        <v>5.6941590000000001E-30</v>
      </c>
      <c r="BY18" s="94">
        <v>3.1218931999999999E-31</v>
      </c>
      <c r="BZ18" s="94">
        <v>1.7052072E-32</v>
      </c>
      <c r="CA18" s="94">
        <v>9.2794129999999994E-34</v>
      </c>
      <c r="CB18" s="94">
        <v>5.0264289999999999E-35</v>
      </c>
      <c r="CC18" s="94">
        <v>2.6699092000000001E-36</v>
      </c>
      <c r="CD18" s="94">
        <v>1.2624281999999999E-37</v>
      </c>
      <c r="CE18" s="94">
        <v>0</v>
      </c>
      <c r="CF18" s="94">
        <v>0</v>
      </c>
      <c r="CG18" s="94">
        <v>0</v>
      </c>
      <c r="CH18" s="94">
        <v>1.5738113E-4</v>
      </c>
      <c r="CI18" s="94">
        <v>3.5709275E-3</v>
      </c>
      <c r="CJ18" s="94">
        <v>6.3659599999999997E-2</v>
      </c>
      <c r="CK18" s="94">
        <v>0.24732608</v>
      </c>
      <c r="CL18" s="94">
        <v>0.44227559999999999</v>
      </c>
      <c r="CM18" s="94">
        <v>0.46804040000000002</v>
      </c>
      <c r="CN18" s="94">
        <v>0.31282398</v>
      </c>
      <c r="CO18" s="94">
        <v>0.11051022000000001</v>
      </c>
      <c r="CP18" s="94">
        <v>1.3040527E-2</v>
      </c>
      <c r="CQ18" s="94">
        <v>7.5305350000000001E-4</v>
      </c>
      <c r="CR18" s="94">
        <v>4.3643799999999997E-5</v>
      </c>
      <c r="CS18" s="94">
        <v>2.5366857999999999E-6</v>
      </c>
      <c r="CT18" s="94">
        <v>1.4770318E-7</v>
      </c>
      <c r="CU18" s="94">
        <v>8.6058940000000004E-9</v>
      </c>
      <c r="CV18" s="94">
        <v>5.0121760000000001E-10</v>
      </c>
      <c r="CW18" s="94">
        <v>2.9153224999999998E-11</v>
      </c>
      <c r="CX18" s="94">
        <v>1.6922064000000001E-12</v>
      </c>
      <c r="CY18" s="94">
        <v>9.7964685999999996E-14</v>
      </c>
      <c r="CZ18" s="94">
        <v>5.6537519999999997E-15</v>
      </c>
      <c r="DA18" s="94">
        <v>3.2516556999999998E-16</v>
      </c>
      <c r="DB18" s="94">
        <v>1.8632146E-17</v>
      </c>
      <c r="DC18" s="94">
        <v>1.0634894000000001E-18</v>
      </c>
      <c r="DD18" s="94">
        <v>6.0459230000000004E-20</v>
      </c>
      <c r="DE18" s="94">
        <v>3.4230950000000003E-21</v>
      </c>
      <c r="DF18" s="94">
        <v>1.9301278000000001E-22</v>
      </c>
      <c r="DG18" s="94">
        <v>1.0838282999999999E-23</v>
      </c>
      <c r="DH18" s="94">
        <v>6.06107E-25</v>
      </c>
      <c r="DI18" s="94">
        <v>3.3757271999999999E-26</v>
      </c>
      <c r="DJ18" s="94">
        <v>1.8725595E-27</v>
      </c>
      <c r="DK18" s="94">
        <v>1.0346179999999999E-28</v>
      </c>
      <c r="DL18" s="94">
        <v>5.6941669999999997E-30</v>
      </c>
      <c r="DM18" s="94">
        <v>3.1218954999999998E-31</v>
      </c>
      <c r="DN18" s="94">
        <v>1.7052080000000001E-32</v>
      </c>
      <c r="DO18" s="94">
        <v>9.2794190000000001E-34</v>
      </c>
      <c r="DP18" s="94">
        <v>5.0264345000000005E-35</v>
      </c>
      <c r="DQ18" s="94">
        <v>2.669909E-36</v>
      </c>
      <c r="DR18" s="94">
        <v>1.2624423000000001E-37</v>
      </c>
      <c r="DS18" s="94">
        <v>0</v>
      </c>
      <c r="DT18" s="94">
        <v>0</v>
      </c>
      <c r="DU18" s="94">
        <v>0</v>
      </c>
      <c r="DV18" s="94">
        <v>1.5738123000000001E-4</v>
      </c>
      <c r="DW18" s="94">
        <v>3.5709278000000001E-3</v>
      </c>
      <c r="DX18" s="94">
        <v>6.3659610000000005E-2</v>
      </c>
      <c r="DY18" s="94">
        <v>0.24732609999999999</v>
      </c>
      <c r="DZ18" s="94">
        <v>0.44227572999999998</v>
      </c>
      <c r="EA18" s="94">
        <v>0.46804050000000003</v>
      </c>
      <c r="EB18" s="94">
        <v>0.31282398</v>
      </c>
      <c r="EC18" s="94">
        <v>0.11051022000000001</v>
      </c>
      <c r="ED18" s="94">
        <v>1.3040519E-2</v>
      </c>
      <c r="EE18" s="94">
        <v>7.5305345999999995E-4</v>
      </c>
      <c r="EF18" s="94">
        <v>4.3643802000000003E-5</v>
      </c>
      <c r="EG18" s="94">
        <v>2.5366864999999999E-6</v>
      </c>
      <c r="EH18" s="94">
        <v>1.4770319999999999E-7</v>
      </c>
      <c r="EI18" s="94">
        <v>8.6058950000000007E-9</v>
      </c>
      <c r="EJ18" s="94">
        <v>5.0121770000000004E-10</v>
      </c>
      <c r="EK18" s="94">
        <v>2.9153232000000002E-11</v>
      </c>
      <c r="EL18" s="94">
        <v>1.692207E-12</v>
      </c>
      <c r="EM18" s="94">
        <v>9.7964753999999996E-14</v>
      </c>
      <c r="EN18" s="94">
        <v>5.6537559999999997E-15</v>
      </c>
      <c r="EO18" s="94">
        <v>3.2516590000000001E-16</v>
      </c>
      <c r="EP18" s="94">
        <v>1.863216E-17</v>
      </c>
      <c r="EQ18" s="94">
        <v>1.0634902000000001E-18</v>
      </c>
      <c r="ER18" s="94">
        <v>6.0459290000000001E-20</v>
      </c>
      <c r="ES18" s="94">
        <v>3.4230983000000002E-21</v>
      </c>
      <c r="ET18" s="94">
        <v>1.9301295999999999E-22</v>
      </c>
      <c r="EU18" s="94">
        <v>1.0838291E-23</v>
      </c>
      <c r="EV18" s="94">
        <v>6.0610719999999998E-25</v>
      </c>
      <c r="EW18" s="94">
        <v>3.3757269999999997E-26</v>
      </c>
      <c r="EX18" s="94">
        <v>1.8725587999999999E-27</v>
      </c>
      <c r="EY18" s="94">
        <v>1.0346172999999999E-28</v>
      </c>
      <c r="EZ18" s="94">
        <v>5.6941627000000001E-30</v>
      </c>
      <c r="FA18" s="94">
        <v>3.1218941000000001E-31</v>
      </c>
      <c r="FB18" s="94">
        <v>1.7052077000000001E-32</v>
      </c>
      <c r="FC18" s="94">
        <v>9.2794200000000002E-34</v>
      </c>
      <c r="FD18" s="94">
        <v>5.0264384999999999E-35</v>
      </c>
      <c r="FE18" s="94">
        <v>2.6699077000000001E-36</v>
      </c>
      <c r="FF18" s="94">
        <v>1.2624439E-37</v>
      </c>
      <c r="FG18" s="94">
        <v>0</v>
      </c>
      <c r="FH18" s="94">
        <v>0</v>
      </c>
      <c r="FI18" s="94">
        <v>0</v>
      </c>
      <c r="FJ18" s="94">
        <v>1.5738093000000001E-4</v>
      </c>
      <c r="FK18" s="94">
        <v>3.5709209999999999E-3</v>
      </c>
      <c r="FL18" s="94">
        <v>6.3659510000000002E-2</v>
      </c>
      <c r="FM18" s="94">
        <v>0.24732593</v>
      </c>
      <c r="FN18" s="94">
        <v>0.44227564000000003</v>
      </c>
      <c r="FO18" s="94">
        <v>0.46804053000000001</v>
      </c>
      <c r="FP18" s="94">
        <v>0.31282398</v>
      </c>
      <c r="FQ18" s="94">
        <v>0.11051015</v>
      </c>
      <c r="FR18" s="94">
        <v>1.3040497999999999E-2</v>
      </c>
      <c r="FS18" s="94">
        <v>7.5305236000000001E-4</v>
      </c>
      <c r="FT18" s="94">
        <v>4.3643733000000001E-5</v>
      </c>
      <c r="FU18" s="94">
        <v>2.5366828000000001E-6</v>
      </c>
      <c r="FV18" s="94">
        <v>1.4770299E-7</v>
      </c>
      <c r="FW18" s="94">
        <v>8.6058830000000002E-9</v>
      </c>
      <c r="FX18" s="94">
        <v>5.012169E-10</v>
      </c>
      <c r="FY18" s="94">
        <v>2.9153187000000002E-11</v>
      </c>
      <c r="FZ18" s="94">
        <v>1.6922046E-12</v>
      </c>
      <c r="GA18" s="94">
        <v>9.7964625999999994E-14</v>
      </c>
      <c r="GB18" s="94">
        <v>5.6537484000000003E-15</v>
      </c>
      <c r="GC18" s="94">
        <v>3.2516546999999999E-16</v>
      </c>
      <c r="GD18" s="94">
        <v>1.8632132000000001E-17</v>
      </c>
      <c r="GE18" s="94">
        <v>1.0634885E-18</v>
      </c>
      <c r="GF18" s="94">
        <v>6.0459173999999994E-20</v>
      </c>
      <c r="GG18" s="94">
        <v>3.4230914999999997E-21</v>
      </c>
      <c r="GH18" s="94">
        <v>1.9301252999999999E-22</v>
      </c>
      <c r="GI18" s="94">
        <v>1.0838265E-23</v>
      </c>
      <c r="GJ18" s="94">
        <v>6.0610565E-25</v>
      </c>
      <c r="GK18" s="94">
        <v>3.3757175999999998E-26</v>
      </c>
      <c r="GL18" s="94">
        <v>1.8725545E-27</v>
      </c>
      <c r="GM18" s="94">
        <v>1.0346152E-28</v>
      </c>
      <c r="GN18" s="94">
        <v>5.6941600000000003E-30</v>
      </c>
      <c r="GO18" s="94">
        <v>3.1219002000000002E-31</v>
      </c>
      <c r="GP18" s="94">
        <v>1.7052107000000001E-32</v>
      </c>
      <c r="GQ18" s="94">
        <v>9.2794109999999992E-34</v>
      </c>
      <c r="GR18" s="94">
        <v>5.0264212999999996E-35</v>
      </c>
      <c r="GS18" s="94">
        <v>2.6699078999999999E-36</v>
      </c>
      <c r="GT18" s="94">
        <v>1.2624427999999999E-37</v>
      </c>
      <c r="GU18" s="94">
        <v>0</v>
      </c>
      <c r="GV18" s="94">
        <v>0</v>
      </c>
      <c r="GW18" s="94">
        <v>0</v>
      </c>
      <c r="GX18" s="94">
        <v>1.5738079999999999E-4</v>
      </c>
      <c r="GY18" s="94">
        <v>3.5709166000000001E-3</v>
      </c>
      <c r="GZ18" s="94">
        <v>6.3659400000000005E-2</v>
      </c>
      <c r="HA18" s="94">
        <v>0.24732564000000001</v>
      </c>
      <c r="HB18" s="94">
        <v>0.44227543000000002</v>
      </c>
      <c r="HC18" s="94">
        <v>0.46804032000000001</v>
      </c>
      <c r="HD18" s="94">
        <v>0.31282374000000002</v>
      </c>
      <c r="HE18" s="94">
        <v>0.11051009000000001</v>
      </c>
      <c r="HF18" s="94">
        <v>1.3040486E-2</v>
      </c>
      <c r="HG18" s="94">
        <v>7.5305140000000005E-4</v>
      </c>
      <c r="HH18" s="94">
        <v>4.3643685999999999E-5</v>
      </c>
      <c r="HI18" s="94">
        <v>2.5366802999999999E-6</v>
      </c>
      <c r="HJ18" s="94">
        <v>1.4770281999999999E-7</v>
      </c>
      <c r="HK18" s="94">
        <v>8.605872E-9</v>
      </c>
      <c r="HL18" s="94">
        <v>5.0121623999999995E-10</v>
      </c>
      <c r="HM18" s="94">
        <v>2.9153134999999998E-11</v>
      </c>
      <c r="HN18" s="94">
        <v>1.6922011E-12</v>
      </c>
      <c r="HO18" s="94">
        <v>9.7964415E-14</v>
      </c>
      <c r="HP18" s="94">
        <v>5.6537360000000002E-15</v>
      </c>
      <c r="HQ18" s="94">
        <v>3.2516474999999998E-16</v>
      </c>
      <c r="HR18" s="94">
        <v>1.8632091000000001E-17</v>
      </c>
      <c r="HS18" s="94">
        <v>1.0634858E-18</v>
      </c>
      <c r="HT18" s="94">
        <v>6.045902E-20</v>
      </c>
      <c r="HU18" s="94">
        <v>3.4230819999999997E-21</v>
      </c>
      <c r="HV18" s="94">
        <v>1.9301206999999999E-22</v>
      </c>
      <c r="HW18" s="94">
        <v>1.0838242E-23</v>
      </c>
      <c r="HX18" s="94">
        <v>6.0610466000000001E-25</v>
      </c>
      <c r="HY18" s="94">
        <v>3.3757152000000003E-26</v>
      </c>
      <c r="HZ18" s="94">
        <v>1.872554E-27</v>
      </c>
      <c r="IA18" s="94">
        <v>1.034615E-28</v>
      </c>
      <c r="IB18" s="94">
        <v>5.6941499999999997E-30</v>
      </c>
      <c r="IC18" s="94">
        <v>3.1218892000000001E-31</v>
      </c>
      <c r="ID18" s="94">
        <v>1.7052065000000001E-32</v>
      </c>
      <c r="IE18" s="94">
        <v>9.279403E-34</v>
      </c>
      <c r="IF18" s="94">
        <v>5.0264173000000002E-35</v>
      </c>
      <c r="IG18" s="94">
        <v>2.6699052000000001E-36</v>
      </c>
      <c r="IH18" s="94">
        <v>1.26244E-37</v>
      </c>
      <c r="II18" s="94">
        <v>0</v>
      </c>
      <c r="IJ18" s="94">
        <v>0</v>
      </c>
      <c r="IK18" s="94">
        <v>0</v>
      </c>
      <c r="IL18" s="94">
        <v>1.5738058E-4</v>
      </c>
      <c r="IM18" s="94">
        <v>3.5709117000000002E-3</v>
      </c>
      <c r="IN18" s="94">
        <v>6.3659320000000005E-2</v>
      </c>
      <c r="IO18" s="94">
        <v>0.24732547999999999</v>
      </c>
      <c r="IP18" s="94">
        <v>0.44227519999999998</v>
      </c>
      <c r="IQ18" s="94">
        <v>0.46804000000000001</v>
      </c>
      <c r="IR18" s="94">
        <v>0.31282359999999998</v>
      </c>
      <c r="IS18" s="94">
        <v>0.11051002</v>
      </c>
      <c r="IT18" s="94">
        <v>1.3040496E-2</v>
      </c>
      <c r="IU18" s="94">
        <v>7.5305182999999996E-4</v>
      </c>
      <c r="IV18" s="94">
        <v>4.3643685999999999E-5</v>
      </c>
      <c r="IW18" s="94">
        <v>2.5366795999999999E-6</v>
      </c>
      <c r="IX18" s="94">
        <v>1.4770278000000001E-7</v>
      </c>
      <c r="IY18" s="94">
        <v>8.6058659999999997E-9</v>
      </c>
      <c r="IZ18" s="94">
        <v>5.0121579999999996E-10</v>
      </c>
      <c r="JA18" s="94">
        <v>2.9153110000000003E-11</v>
      </c>
      <c r="JB18" s="94">
        <v>1.6921993E-12</v>
      </c>
      <c r="JC18" s="94">
        <v>9.796431E-14</v>
      </c>
      <c r="JD18" s="94">
        <v>5.6537289999999999E-15</v>
      </c>
      <c r="JE18" s="94">
        <v>3.2516430000000001E-16</v>
      </c>
      <c r="JF18" s="94">
        <v>1.8632065999999999E-17</v>
      </c>
      <c r="JG18" s="94">
        <v>1.0634844E-18</v>
      </c>
      <c r="JH18" s="94">
        <v>6.0458949999999994E-20</v>
      </c>
      <c r="JI18" s="94">
        <v>3.4230793999999997E-21</v>
      </c>
      <c r="JJ18" s="94">
        <v>1.9301195000000001E-22</v>
      </c>
      <c r="JK18" s="94">
        <v>1.0838238999999999E-23</v>
      </c>
      <c r="JL18" s="94">
        <v>6.0610446000000003E-25</v>
      </c>
      <c r="JM18" s="94">
        <v>3.3757139999999999E-26</v>
      </c>
      <c r="JN18" s="94">
        <v>1.8725543E-27</v>
      </c>
      <c r="JO18" s="94">
        <v>1.0346157E-28</v>
      </c>
      <c r="JP18" s="94">
        <v>5.6941513999999998E-30</v>
      </c>
      <c r="JQ18" s="94">
        <v>3.1218845000000001E-31</v>
      </c>
      <c r="JR18" s="94">
        <v>1.7052027999999999E-32</v>
      </c>
      <c r="JS18" s="94">
        <v>9.2794009999999997E-34</v>
      </c>
      <c r="JT18" s="94">
        <v>5.0264250000000005E-35</v>
      </c>
      <c r="JU18" s="94">
        <v>2.6699052000000001E-36</v>
      </c>
      <c r="JV18" s="94">
        <v>1.2624392000000001E-37</v>
      </c>
      <c r="JW18" s="94">
        <v>0</v>
      </c>
      <c r="JX18" s="94">
        <v>0</v>
      </c>
      <c r="JY18" s="94">
        <v>0</v>
      </c>
      <c r="JZ18" s="94">
        <v>1.5738064000000001E-4</v>
      </c>
      <c r="KA18" s="94">
        <v>3.5709115000000001E-3</v>
      </c>
      <c r="KB18" s="94">
        <v>6.3659300000000002E-2</v>
      </c>
      <c r="KC18" s="94">
        <v>0.24732545</v>
      </c>
      <c r="KD18" s="94">
        <v>0.44227505</v>
      </c>
      <c r="KE18" s="94">
        <v>0.46803980000000001</v>
      </c>
      <c r="KF18" s="94">
        <v>0.31282335999999999</v>
      </c>
      <c r="KG18" s="94">
        <v>0.11050993000000001</v>
      </c>
      <c r="KH18" s="94">
        <v>1.3040469000000001E-2</v>
      </c>
      <c r="KI18" s="94">
        <v>7.5305019999999997E-4</v>
      </c>
      <c r="KJ18" s="94">
        <v>4.3643587999999997E-5</v>
      </c>
      <c r="KK18" s="94">
        <v>2.5366737000000001E-6</v>
      </c>
      <c r="KL18" s="94">
        <v>1.4770242E-7</v>
      </c>
      <c r="KM18" s="94">
        <v>8.6058470000000003E-9</v>
      </c>
      <c r="KN18" s="94">
        <v>5.0121459999999999E-10</v>
      </c>
      <c r="KO18" s="94">
        <v>2.9153038E-11</v>
      </c>
      <c r="KP18" s="94">
        <v>1.6921954E-12</v>
      </c>
      <c r="KQ18" s="94">
        <v>9.7964090000000002E-14</v>
      </c>
      <c r="KR18" s="94">
        <v>5.6537165999999997E-15</v>
      </c>
      <c r="KS18" s="94">
        <v>3.2516372000000001E-16</v>
      </c>
      <c r="KT18" s="94">
        <v>1.8632038000000001E-17</v>
      </c>
      <c r="KU18" s="94">
        <v>1.0634833000000001E-18</v>
      </c>
      <c r="KV18" s="94">
        <v>6.0458880000000001E-20</v>
      </c>
      <c r="KW18" s="94">
        <v>3.4230769999999996E-21</v>
      </c>
      <c r="KX18" s="94">
        <v>1.9301186000000001E-22</v>
      </c>
      <c r="KY18" s="94">
        <v>1.08382365E-23</v>
      </c>
      <c r="KZ18" s="94">
        <v>6.0610427000000002E-25</v>
      </c>
      <c r="LA18" s="94">
        <v>3.3757108000000003E-26</v>
      </c>
      <c r="LB18" s="94">
        <v>1.8725510000000001E-27</v>
      </c>
      <c r="LC18" s="94">
        <v>1.0346143999999999E-28</v>
      </c>
      <c r="LD18" s="94">
        <v>5.6941495999999997E-30</v>
      </c>
      <c r="LE18" s="94">
        <v>3.1218859999999999E-31</v>
      </c>
      <c r="LF18" s="94">
        <v>1.7052020000000001E-32</v>
      </c>
      <c r="LG18" s="94">
        <v>9.2793940000000006E-34</v>
      </c>
      <c r="LH18" s="94">
        <v>5.0264250000000005E-35</v>
      </c>
      <c r="LI18" s="94">
        <v>2.6699034000000001E-36</v>
      </c>
      <c r="LJ18" s="94">
        <v>1.2624389E-37</v>
      </c>
      <c r="LK18" s="94">
        <v>0</v>
      </c>
      <c r="LL18" s="94">
        <v>0</v>
      </c>
      <c r="LM18" s="94">
        <v>0</v>
      </c>
      <c r="LN18" s="94">
        <v>1.5738043E-4</v>
      </c>
      <c r="LO18" s="94">
        <v>3.5709066000000002E-3</v>
      </c>
      <c r="LP18" s="94">
        <v>6.3659250000000001E-2</v>
      </c>
      <c r="LQ18" s="94">
        <v>0.24732535999999999</v>
      </c>
      <c r="LR18" s="94">
        <v>0.44227505</v>
      </c>
      <c r="LS18" s="94">
        <v>0.46803980000000001</v>
      </c>
      <c r="LT18" s="94">
        <v>0.31282335999999999</v>
      </c>
      <c r="LU18" s="94">
        <v>0.11050994</v>
      </c>
      <c r="LV18" s="94">
        <v>1.3040474E-2</v>
      </c>
      <c r="LW18" s="94">
        <v>7.530506E-4</v>
      </c>
      <c r="LX18" s="94">
        <v>4.3643609999999997E-5</v>
      </c>
      <c r="LY18" s="94">
        <v>2.5366737000000001E-6</v>
      </c>
      <c r="LZ18" s="94">
        <v>1.4770241000000001E-7</v>
      </c>
      <c r="MA18" s="94">
        <v>8.6058439999999993E-9</v>
      </c>
      <c r="MB18" s="94">
        <v>5.0121449999999995E-10</v>
      </c>
      <c r="MC18" s="94">
        <v>2.9153040000000001E-11</v>
      </c>
      <c r="MD18" s="94">
        <v>1.6921956000000001E-12</v>
      </c>
      <c r="ME18" s="94">
        <v>9.7964090000000002E-14</v>
      </c>
      <c r="MF18" s="94">
        <v>5.6537175000000003E-15</v>
      </c>
      <c r="MG18" s="94">
        <v>3.2516377E-16</v>
      </c>
      <c r="MH18" s="94">
        <v>1.8632046E-17</v>
      </c>
      <c r="MI18" s="94">
        <v>1.0634839E-18</v>
      </c>
      <c r="MJ18" s="94">
        <v>6.0458930000000003E-20</v>
      </c>
      <c r="MK18" s="94">
        <v>3.4230800000000001E-21</v>
      </c>
      <c r="ML18" s="94">
        <v>1.9301206999999999E-22</v>
      </c>
      <c r="MM18" s="94">
        <v>1.0838250000000001E-23</v>
      </c>
      <c r="MN18" s="94">
        <v>6.0610524999999996E-25</v>
      </c>
      <c r="MO18" s="94">
        <v>3.3757150000000001E-26</v>
      </c>
      <c r="MP18" s="94">
        <v>1.8725509000000001E-27</v>
      </c>
      <c r="MQ18" s="94">
        <v>1.0346133000000001E-28</v>
      </c>
      <c r="MR18" s="94">
        <v>5.6941465E-30</v>
      </c>
      <c r="MS18" s="94">
        <v>3.1218887000000001E-31</v>
      </c>
      <c r="MT18" s="94">
        <v>1.7052041000000001E-32</v>
      </c>
      <c r="MU18" s="94">
        <v>9.2793999999999996E-34</v>
      </c>
      <c r="MV18" s="94">
        <v>5.0264240000000003E-35</v>
      </c>
      <c r="MW18" s="94">
        <v>2.6699016E-36</v>
      </c>
      <c r="MX18" s="94">
        <v>1.2624388000000001E-37</v>
      </c>
      <c r="MY18" s="94">
        <v>0</v>
      </c>
      <c r="MZ18" s="94">
        <v>0</v>
      </c>
      <c r="NA18" s="94">
        <v>0</v>
      </c>
      <c r="NB18" s="94">
        <v>1.5738020999999999E-4</v>
      </c>
      <c r="NC18" s="94">
        <v>3.5709022E-3</v>
      </c>
      <c r="ND18" s="94">
        <v>6.3659179999999996E-2</v>
      </c>
      <c r="NE18" s="94">
        <v>0.2473253</v>
      </c>
      <c r="NF18" s="94">
        <v>0.44227519999999998</v>
      </c>
      <c r="NG18" s="94">
        <v>0.46804013999999999</v>
      </c>
      <c r="NH18" s="94">
        <v>0.31282356</v>
      </c>
      <c r="NI18" s="94">
        <v>0.11050999</v>
      </c>
      <c r="NJ18" s="94">
        <v>1.30404765E-2</v>
      </c>
      <c r="NK18" s="94">
        <v>7.5305079999999996E-4</v>
      </c>
      <c r="NL18" s="94">
        <v>4.3643628E-5</v>
      </c>
      <c r="NM18" s="94">
        <v>2.5366748999999998E-6</v>
      </c>
      <c r="NN18" s="94">
        <v>1.4770243999999999E-7</v>
      </c>
      <c r="NO18" s="94">
        <v>8.6058449999999997E-9</v>
      </c>
      <c r="NP18" s="94">
        <v>5.0121449999999995E-10</v>
      </c>
      <c r="NQ18" s="94">
        <v>2.9153044999999998E-11</v>
      </c>
      <c r="NR18" s="94">
        <v>1.6921959999999999E-12</v>
      </c>
      <c r="NS18" s="94">
        <v>9.7964123999999996E-14</v>
      </c>
      <c r="NT18" s="94">
        <v>5.6537190000000001E-15</v>
      </c>
      <c r="NU18" s="94">
        <v>3.2516396000000002E-16</v>
      </c>
      <c r="NV18" s="94">
        <v>1.8632056000000001E-17</v>
      </c>
      <c r="NW18" s="94">
        <v>1.0634847999999999E-18</v>
      </c>
      <c r="NX18" s="94">
        <v>6.0458999999999996E-20</v>
      </c>
      <c r="NY18" s="94">
        <v>3.4230826000000001E-21</v>
      </c>
      <c r="NZ18" s="94">
        <v>1.9301215999999999E-22</v>
      </c>
      <c r="OA18" s="94">
        <v>1.0838255399999999E-23</v>
      </c>
      <c r="OB18" s="94">
        <v>6.0610545000000003E-25</v>
      </c>
      <c r="OC18" s="94">
        <v>3.3757180000000002E-26</v>
      </c>
      <c r="OD18" s="94">
        <v>1.8725525999999999E-27</v>
      </c>
      <c r="OE18" s="94">
        <v>1.0346133000000001E-28</v>
      </c>
      <c r="OF18" s="94">
        <v>5.6941439999999998E-30</v>
      </c>
      <c r="OG18" s="94">
        <v>3.1218892000000001E-31</v>
      </c>
      <c r="OH18" s="94">
        <v>1.7052068000000001E-32</v>
      </c>
      <c r="OI18" s="94">
        <v>9.2794149999999997E-34</v>
      </c>
      <c r="OJ18" s="94">
        <v>5.0264293000000005E-35</v>
      </c>
      <c r="OK18" s="94">
        <v>2.6699022999999999E-36</v>
      </c>
      <c r="OL18" s="94">
        <v>1.2624394000000001E-37</v>
      </c>
      <c r="OM18" s="94">
        <v>0</v>
      </c>
      <c r="ON18" s="94">
        <v>0</v>
      </c>
      <c r="OO18" s="94">
        <v>0</v>
      </c>
      <c r="OP18" s="94">
        <v>1.5738007999999999E-4</v>
      </c>
      <c r="OQ18" s="94">
        <v>3.5708984E-3</v>
      </c>
      <c r="OR18" s="94">
        <v>6.365912E-2</v>
      </c>
      <c r="OS18" s="94">
        <v>0.24732517000000001</v>
      </c>
      <c r="OT18" s="94">
        <v>0.44227507999999999</v>
      </c>
      <c r="OU18" s="94">
        <v>0.46804010000000001</v>
      </c>
      <c r="OV18" s="94">
        <v>0.31282379999999999</v>
      </c>
      <c r="OW18" s="94">
        <v>0.110510096</v>
      </c>
      <c r="OX18" s="94">
        <v>1.30404895E-2</v>
      </c>
      <c r="OY18" s="94">
        <v>7.5305154000000003E-4</v>
      </c>
      <c r="OZ18" s="94">
        <v>4.3643680000000002E-5</v>
      </c>
      <c r="PA18" s="94">
        <v>2.5366789999999998E-6</v>
      </c>
      <c r="PB18" s="94">
        <v>1.4770268000000001E-7</v>
      </c>
      <c r="PC18" s="94">
        <v>8.6058590000000008E-9</v>
      </c>
      <c r="PD18" s="94">
        <v>5.0121545999999999E-10</v>
      </c>
      <c r="PE18" s="94">
        <v>2.9153092999999999E-11</v>
      </c>
      <c r="PF18" s="94">
        <v>1.6921991999999999E-12</v>
      </c>
      <c r="PG18" s="94">
        <v>9.7964313999999999E-14</v>
      </c>
      <c r="PH18" s="94">
        <v>5.6537315000000002E-15</v>
      </c>
      <c r="PI18" s="94">
        <v>3.251646E-16</v>
      </c>
      <c r="PJ18" s="94">
        <v>1.8632093E-17</v>
      </c>
      <c r="PK18" s="94">
        <v>1.0634868999999999E-18</v>
      </c>
      <c r="PL18" s="94">
        <v>6.0459116000000003E-20</v>
      </c>
      <c r="PM18" s="94">
        <v>3.4230890000000001E-21</v>
      </c>
      <c r="PN18" s="94">
        <v>1.9301243E-22</v>
      </c>
      <c r="PO18" s="94">
        <v>1.0838263999999999E-23</v>
      </c>
      <c r="PP18" s="94">
        <v>6.0610594E-25</v>
      </c>
      <c r="PQ18" s="94">
        <v>3.3757203999999997E-26</v>
      </c>
      <c r="PR18" s="94">
        <v>1.8725555000000001E-27</v>
      </c>
      <c r="PS18" s="94">
        <v>1.0346153E-28</v>
      </c>
      <c r="PT18" s="94">
        <v>5.6941536999999997E-30</v>
      </c>
      <c r="PU18" s="94">
        <v>3.1218931999999999E-31</v>
      </c>
      <c r="PV18" s="94">
        <v>1.7052087999999999E-32</v>
      </c>
      <c r="PW18" s="94">
        <v>9.2794259999999992E-34</v>
      </c>
      <c r="PX18" s="94">
        <v>5.0264330000000003E-35</v>
      </c>
      <c r="PY18" s="94">
        <v>2.6699056E-36</v>
      </c>
      <c r="PZ18" s="94">
        <v>1.2624404999999999E-37</v>
      </c>
      <c r="QA18" s="94">
        <v>0</v>
      </c>
      <c r="QB18" s="94">
        <v>0</v>
      </c>
      <c r="QC18" s="94">
        <v>0</v>
      </c>
      <c r="QD18" s="94">
        <v>1.5737998000000001E-4</v>
      </c>
      <c r="QE18" s="94">
        <v>3.5708963000000002E-3</v>
      </c>
      <c r="QF18" s="94">
        <v>6.3659099999999996E-2</v>
      </c>
      <c r="QG18" s="94">
        <v>0.24732504999999999</v>
      </c>
      <c r="QH18" s="94">
        <v>0.44227490000000003</v>
      </c>
      <c r="QI18" s="94">
        <v>0.46804000000000001</v>
      </c>
      <c r="QJ18" s="94">
        <v>0.31282395000000002</v>
      </c>
      <c r="QK18" s="94">
        <v>0.11051022000000001</v>
      </c>
      <c r="QL18" s="94">
        <v>1.3040520999999999E-2</v>
      </c>
      <c r="QM18" s="94">
        <v>7.5305330000000005E-4</v>
      </c>
      <c r="QN18" s="94">
        <v>4.3643780000000002E-5</v>
      </c>
      <c r="QO18" s="94">
        <v>2.5366849000000001E-6</v>
      </c>
      <c r="QP18" s="94">
        <v>1.4770305000000001E-7</v>
      </c>
      <c r="QQ18" s="94">
        <v>8.6058819999999999E-9</v>
      </c>
      <c r="QR18" s="94">
        <v>5.0121672999999996E-10</v>
      </c>
      <c r="QS18" s="94">
        <v>2.9153173E-11</v>
      </c>
      <c r="QT18" s="94">
        <v>1.6922036000000001E-12</v>
      </c>
      <c r="QU18" s="94">
        <v>9.7964560000000006E-14</v>
      </c>
      <c r="QV18" s="94">
        <v>5.6537454000000001E-15</v>
      </c>
      <c r="QW18" s="94">
        <v>3.2516530000000002E-16</v>
      </c>
      <c r="QX18" s="94">
        <v>1.8632132000000001E-17</v>
      </c>
      <c r="QY18" s="94">
        <v>1.0634892E-18</v>
      </c>
      <c r="QZ18" s="94">
        <v>6.0459226000000003E-20</v>
      </c>
      <c r="RA18" s="94">
        <v>3.4230947000000001E-21</v>
      </c>
      <c r="RB18" s="94">
        <v>1.9301269999999999E-22</v>
      </c>
      <c r="RC18" s="94">
        <v>1.0838275999999999E-23</v>
      </c>
      <c r="RD18" s="94">
        <v>6.0610634000000004E-25</v>
      </c>
      <c r="RE18" s="94">
        <v>3.3757230000000001E-26</v>
      </c>
      <c r="RF18" s="94">
        <v>1.8725583999999999E-27</v>
      </c>
      <c r="RG18" s="94">
        <v>1.0346174999999999E-28</v>
      </c>
      <c r="RH18" s="94">
        <v>5.6941705999999999E-30</v>
      </c>
      <c r="RI18" s="94">
        <v>3.1219007000000001E-31</v>
      </c>
      <c r="RJ18" s="94">
        <v>1.705212E-32</v>
      </c>
      <c r="RK18" s="94">
        <v>9.2794400000000008E-34</v>
      </c>
      <c r="RL18" s="94">
        <v>5.0264410000000002E-35</v>
      </c>
      <c r="RM18" s="94">
        <v>2.6699099999999999E-36</v>
      </c>
      <c r="RN18" s="94">
        <v>1.2624429E-37</v>
      </c>
      <c r="RO18" s="94">
        <v>0</v>
      </c>
      <c r="RP18" s="94">
        <v>0</v>
      </c>
      <c r="RQ18" s="94">
        <v>0</v>
      </c>
      <c r="RR18" s="94">
        <v>1.5738009999999999E-4</v>
      </c>
      <c r="RS18" s="94">
        <v>3.5708979999999999E-3</v>
      </c>
      <c r="RT18" s="94">
        <v>6.3659149999999998E-2</v>
      </c>
      <c r="RU18" s="94">
        <v>0.24732504999999999</v>
      </c>
      <c r="RV18" s="94">
        <v>0.44227490000000003</v>
      </c>
      <c r="RW18" s="94">
        <v>0.46803995999999998</v>
      </c>
      <c r="RX18" s="94">
        <v>0.31282386000000001</v>
      </c>
      <c r="RY18" s="94">
        <v>0.11051023</v>
      </c>
      <c r="RZ18" s="94">
        <v>1.304053E-2</v>
      </c>
      <c r="SA18" s="94">
        <v>7.5305375999999995E-4</v>
      </c>
      <c r="SB18" s="94">
        <v>4.3643809999999998E-5</v>
      </c>
      <c r="SC18" s="94">
        <v>2.5366864999999999E-6</v>
      </c>
      <c r="SD18" s="94">
        <v>1.4770318E-7</v>
      </c>
      <c r="SE18" s="94">
        <v>8.6058890000000005E-9</v>
      </c>
      <c r="SF18" s="94">
        <v>5.0121709999999996E-10</v>
      </c>
      <c r="SG18" s="94">
        <v>2.9153189999999997E-11</v>
      </c>
      <c r="SH18" s="94">
        <v>1.6922043999999999E-12</v>
      </c>
      <c r="SI18" s="94">
        <v>9.7964605000000004E-14</v>
      </c>
      <c r="SJ18" s="94">
        <v>5.6537490000000002E-15</v>
      </c>
      <c r="SK18" s="94">
        <v>3.2516549999999999E-16</v>
      </c>
      <c r="SL18" s="94">
        <v>1.863214E-17</v>
      </c>
      <c r="SM18" s="94">
        <v>1.0634889999999999E-18</v>
      </c>
      <c r="SN18" s="94">
        <v>6.0459206E-20</v>
      </c>
      <c r="SO18" s="94">
        <v>3.4230940000000001E-21</v>
      </c>
      <c r="SP18" s="94">
        <v>1.9301272999999999E-22</v>
      </c>
      <c r="SQ18" s="94">
        <v>1.0838279E-23</v>
      </c>
      <c r="SR18" s="94">
        <v>6.0610649999999998E-25</v>
      </c>
      <c r="SS18" s="94">
        <v>3.3757234999999999E-26</v>
      </c>
      <c r="ST18" s="94">
        <v>1.8725585999999999E-27</v>
      </c>
      <c r="SU18" s="94">
        <v>1.0346182E-28</v>
      </c>
      <c r="SV18" s="94">
        <v>5.6941763000000003E-30</v>
      </c>
      <c r="SW18" s="94">
        <v>3.1219044999999999E-31</v>
      </c>
      <c r="SX18" s="94">
        <v>1.7052128000000001E-32</v>
      </c>
      <c r="SY18" s="94">
        <v>9.2794360000000004E-34</v>
      </c>
      <c r="SZ18" s="94">
        <v>5.0264369999999997E-35</v>
      </c>
      <c r="TA18" s="94">
        <v>2.669909E-36</v>
      </c>
      <c r="TB18" s="94">
        <v>1.2624429E-37</v>
      </c>
      <c r="TC18" s="94">
        <v>0</v>
      </c>
      <c r="TD18" s="94">
        <v>0</v>
      </c>
      <c r="TE18" s="94">
        <v>0</v>
      </c>
      <c r="TF18" s="94">
        <v>1.5738003E-4</v>
      </c>
      <c r="TG18" s="94">
        <v>3.5708947E-3</v>
      </c>
      <c r="TH18" s="94">
        <v>6.3659140000000003E-2</v>
      </c>
      <c r="TI18" s="94">
        <v>0.24732508</v>
      </c>
      <c r="TJ18" s="94">
        <v>0.44227505</v>
      </c>
      <c r="TK18" s="94">
        <v>0.46804016999999998</v>
      </c>
      <c r="TL18" s="94">
        <v>0.31282398</v>
      </c>
      <c r="TM18" s="94">
        <v>0.11051027500000001</v>
      </c>
      <c r="TN18" s="94">
        <v>1.304055E-2</v>
      </c>
      <c r="TO18" s="94">
        <v>7.5305504000000004E-4</v>
      </c>
      <c r="TP18" s="94">
        <v>4.3643880000000003E-5</v>
      </c>
      <c r="TQ18" s="94">
        <v>2.5366905000000001E-6</v>
      </c>
      <c r="TR18" s="94">
        <v>1.477034E-7</v>
      </c>
      <c r="TS18" s="94">
        <v>8.605903E-9</v>
      </c>
      <c r="TT18" s="94">
        <v>5.012179E-10</v>
      </c>
      <c r="TU18" s="94">
        <v>2.9153234999999997E-11</v>
      </c>
      <c r="TV18" s="94">
        <v>1.6922066E-12</v>
      </c>
      <c r="TW18" s="94">
        <v>9.796473E-14</v>
      </c>
      <c r="TX18" s="94">
        <v>5.6537543E-15</v>
      </c>
      <c r="TY18" s="94">
        <v>3.2516579999999998E-16</v>
      </c>
      <c r="TZ18" s="94">
        <v>1.8632155999999998E-17</v>
      </c>
      <c r="UA18" s="94">
        <v>1.0634895999999999E-18</v>
      </c>
      <c r="UB18" s="94">
        <v>6.0459230000000004E-20</v>
      </c>
      <c r="UC18" s="94">
        <v>3.4230954999999996E-21</v>
      </c>
      <c r="UD18" s="94">
        <v>1.9301286E-22</v>
      </c>
      <c r="UE18" s="94">
        <v>1.0838291E-23</v>
      </c>
      <c r="UF18" s="94">
        <v>6.0610736999999997E-25</v>
      </c>
      <c r="UG18" s="94">
        <v>3.3757290000000002E-26</v>
      </c>
      <c r="UH18" s="94">
        <v>1.8725613000000001E-27</v>
      </c>
      <c r="UI18" s="94">
        <v>1.0346200000000001E-28</v>
      </c>
      <c r="UJ18" s="94">
        <v>5.6941870000000003E-30</v>
      </c>
      <c r="UK18" s="94">
        <v>3.1219109999999998E-31</v>
      </c>
      <c r="UL18" s="94">
        <v>1.7052159E-32</v>
      </c>
      <c r="UM18" s="94">
        <v>9.2794510000000004E-34</v>
      </c>
      <c r="UN18" s="94">
        <v>5.0264425000000003E-35</v>
      </c>
      <c r="UO18" s="94">
        <v>2.6699124E-36</v>
      </c>
      <c r="UP18" s="94">
        <v>1.2624444000000001E-37</v>
      </c>
      <c r="UQ18" s="94">
        <v>0</v>
      </c>
      <c r="UR18" s="94">
        <v>0</v>
      </c>
      <c r="US18" s="94">
        <v>0</v>
      </c>
      <c r="UT18" s="94">
        <v>1.5737998000000001E-4</v>
      </c>
      <c r="UU18" s="94">
        <v>3.570897E-3</v>
      </c>
      <c r="UV18" s="94">
        <v>6.3659170000000001E-2</v>
      </c>
      <c r="UW18" s="94">
        <v>0.2473253</v>
      </c>
      <c r="UX18" s="94">
        <v>0.44227507999999999</v>
      </c>
      <c r="UY18" s="94">
        <v>0.46804044</v>
      </c>
      <c r="UZ18" s="94">
        <v>0.31282412999999998</v>
      </c>
      <c r="VA18" s="94">
        <v>0.11051031</v>
      </c>
      <c r="VB18" s="94">
        <v>1.3040559E-2</v>
      </c>
      <c r="VC18" s="94">
        <v>7.5305580000000003E-4</v>
      </c>
      <c r="VD18" s="94">
        <v>4.3643926000000002E-5</v>
      </c>
      <c r="VE18" s="94">
        <v>2.5366936999999998E-6</v>
      </c>
      <c r="VF18" s="94">
        <v>1.4770359999999999E-7</v>
      </c>
      <c r="VG18" s="94">
        <v>8.6059129999999998E-9</v>
      </c>
      <c r="VH18" s="94">
        <v>5.0121856999999999E-10</v>
      </c>
      <c r="VI18" s="94">
        <v>2.9153259999999999E-11</v>
      </c>
      <c r="VJ18" s="94">
        <v>1.692208E-12</v>
      </c>
      <c r="VK18" s="94">
        <v>9.7964774999999998E-14</v>
      </c>
      <c r="VL18" s="94">
        <v>5.6537555999999998E-15</v>
      </c>
      <c r="VM18" s="94">
        <v>3.2516590000000001E-16</v>
      </c>
      <c r="VN18" s="94">
        <v>1.8632158999999999E-17</v>
      </c>
      <c r="VO18" s="94">
        <v>1.0634898E-18</v>
      </c>
      <c r="VP18" s="94">
        <v>6.0459239999999999E-20</v>
      </c>
      <c r="VQ18" s="94">
        <v>3.4230954999999996E-21</v>
      </c>
      <c r="VR18" s="94">
        <v>1.9301286E-22</v>
      </c>
      <c r="VS18" s="94">
        <v>1.0838294000000001E-23</v>
      </c>
      <c r="VT18" s="94">
        <v>6.0610779999999999E-25</v>
      </c>
      <c r="VU18" s="94">
        <v>3.3757335999999998E-26</v>
      </c>
      <c r="VV18" s="94">
        <v>1.8725639999999999E-27</v>
      </c>
      <c r="VW18" s="94">
        <v>1.0346215E-28</v>
      </c>
      <c r="VX18" s="94">
        <v>5.6941940000000003E-30</v>
      </c>
      <c r="VY18" s="94">
        <v>3.1219139999999998E-31</v>
      </c>
      <c r="VZ18" s="94">
        <v>1.7052177999999999E-32</v>
      </c>
      <c r="WA18" s="94">
        <v>9.2794579999999995E-34</v>
      </c>
      <c r="WB18" s="94">
        <v>5.0264466E-35</v>
      </c>
      <c r="WC18" s="94">
        <v>2.6699139999999999E-36</v>
      </c>
      <c r="WD18" s="94">
        <v>1.262445E-37</v>
      </c>
      <c r="WE18" s="94">
        <v>0</v>
      </c>
      <c r="WF18" s="94">
        <v>0</v>
      </c>
      <c r="WG18" s="94">
        <v>0</v>
      </c>
      <c r="WH18" s="94">
        <v>1.5737994000000001E-4</v>
      </c>
      <c r="WI18" s="94">
        <v>3.5708973000000001E-3</v>
      </c>
      <c r="WJ18" s="94">
        <v>6.3659123999999997E-2</v>
      </c>
      <c r="WK18" s="94">
        <v>0.24732560000000001</v>
      </c>
      <c r="WL18" s="94">
        <v>0.44227535000000001</v>
      </c>
      <c r="WM18" s="94">
        <v>0.46804044</v>
      </c>
      <c r="WN18" s="94">
        <v>0.31282421999999999</v>
      </c>
      <c r="WO18" s="94">
        <v>0.11051039999999999</v>
      </c>
      <c r="WP18" s="94">
        <v>1.3040573999999999E-2</v>
      </c>
      <c r="WQ18" s="94">
        <v>7.5305654999999997E-4</v>
      </c>
      <c r="WR18" s="94">
        <v>4.3643970000000002E-5</v>
      </c>
      <c r="WS18" s="94">
        <v>2.5366967000000001E-6</v>
      </c>
      <c r="WT18" s="94">
        <v>1.4770373999999999E-7</v>
      </c>
      <c r="WU18" s="94">
        <v>8.605924E-9</v>
      </c>
      <c r="WV18" s="94">
        <v>5.0121907000000005E-10</v>
      </c>
      <c r="WW18" s="94">
        <v>2.9153287000000002E-11</v>
      </c>
      <c r="WX18" s="94">
        <v>1.6922091E-12</v>
      </c>
      <c r="WY18" s="94">
        <v>9.7964829999999995E-14</v>
      </c>
      <c r="WZ18" s="94">
        <v>5.6537580000000002E-15</v>
      </c>
      <c r="XA18" s="94">
        <v>3.2516597E-16</v>
      </c>
      <c r="XB18" s="94">
        <v>1.863216E-17</v>
      </c>
      <c r="XC18" s="94">
        <v>1.06349E-18</v>
      </c>
      <c r="XD18" s="94">
        <v>6.0459260000000002E-20</v>
      </c>
      <c r="XE18" s="94">
        <v>3.4230954999999996E-21</v>
      </c>
      <c r="XF18" s="94">
        <v>1.9301286999999999E-22</v>
      </c>
      <c r="XG18" s="94">
        <v>1.0838297E-23</v>
      </c>
      <c r="XH18" s="94">
        <v>6.061084E-25</v>
      </c>
      <c r="XI18" s="94">
        <v>3.3757386000000002E-26</v>
      </c>
      <c r="XJ18" s="94">
        <v>1.8725672000000001E-27</v>
      </c>
      <c r="XK18" s="94">
        <v>1.0346233000000001E-28</v>
      </c>
      <c r="XL18" s="94">
        <v>5.6942015000000001E-30</v>
      </c>
      <c r="XM18" s="94">
        <v>3.1219174000000001E-31</v>
      </c>
      <c r="XN18" s="94">
        <v>1.7052191000000001E-32</v>
      </c>
      <c r="XO18" s="94">
        <v>9.2794640000000002E-34</v>
      </c>
      <c r="XP18" s="94">
        <v>5.0264506000000004E-35</v>
      </c>
      <c r="XQ18" s="94">
        <v>2.6699164999999999E-36</v>
      </c>
      <c r="XR18" s="94">
        <v>1.2624456E-37</v>
      </c>
      <c r="XS18" s="94">
        <v>0</v>
      </c>
      <c r="XT18" s="94">
        <v>0</v>
      </c>
      <c r="XU18" s="94">
        <v>0</v>
      </c>
      <c r="XV18" s="94">
        <v>1.5738035E-4</v>
      </c>
      <c r="XW18" s="94">
        <v>3.5709050000000001E-3</v>
      </c>
      <c r="XX18" s="94">
        <v>6.3659266000000006E-2</v>
      </c>
      <c r="XY18" s="94">
        <v>0.24732551</v>
      </c>
      <c r="XZ18" s="94">
        <v>0.44227535000000001</v>
      </c>
      <c r="YA18" s="94">
        <v>0.46804055999999999</v>
      </c>
      <c r="YB18" s="94">
        <v>0.3128244</v>
      </c>
      <c r="YC18" s="94">
        <v>0.11051047999999999</v>
      </c>
      <c r="YD18" s="94">
        <v>1.3040605E-2</v>
      </c>
      <c r="YE18" s="94">
        <v>7.5305819999999999E-4</v>
      </c>
      <c r="YF18" s="94">
        <v>4.3644060000000002E-5</v>
      </c>
      <c r="YG18" s="94">
        <v>2.5367017E-6</v>
      </c>
      <c r="YH18" s="94">
        <v>1.4770407E-7</v>
      </c>
      <c r="YI18" s="94">
        <v>8.6059429999999995E-9</v>
      </c>
      <c r="YJ18" s="94">
        <v>5.0122009999999998E-10</v>
      </c>
      <c r="YK18" s="94">
        <v>2.9153349999999999E-11</v>
      </c>
      <c r="YL18" s="94">
        <v>1.6922127999999999E-12</v>
      </c>
      <c r="YM18" s="94">
        <v>9.7965025000000004E-14</v>
      </c>
      <c r="YN18" s="94">
        <v>5.6537682999999999E-15</v>
      </c>
      <c r="YO18" s="94">
        <v>3.2516645000000001E-16</v>
      </c>
      <c r="YP18" s="94">
        <v>1.863219E-17</v>
      </c>
      <c r="YQ18" s="94">
        <v>1.0634916999999999E-18</v>
      </c>
      <c r="YR18" s="94">
        <v>6.0459370000000002E-20</v>
      </c>
      <c r="YS18" s="94">
        <v>3.4231040000000003E-21</v>
      </c>
      <c r="YT18" s="94">
        <v>1.9301337E-22</v>
      </c>
      <c r="YU18" s="94">
        <v>1.0838325E-23</v>
      </c>
      <c r="YV18" s="94">
        <v>6.0610994000000001E-25</v>
      </c>
      <c r="YW18" s="94">
        <v>3.3757478E-26</v>
      </c>
      <c r="YX18" s="94">
        <v>1.8725732000000002E-27</v>
      </c>
      <c r="YY18" s="94">
        <v>1.0346267000000001E-28</v>
      </c>
      <c r="YZ18" s="94">
        <v>5.6942200000000001E-30</v>
      </c>
      <c r="ZA18" s="94">
        <v>3.1219259999999998E-31</v>
      </c>
      <c r="ZB18" s="94">
        <v>1.7052234E-32</v>
      </c>
      <c r="ZC18" s="94">
        <v>9.2794865000000002E-34</v>
      </c>
      <c r="ZD18" s="94">
        <v>5.0264620000000005E-35</v>
      </c>
      <c r="ZE18" s="94">
        <v>2.6699224000000001E-36</v>
      </c>
      <c r="ZF18" s="94">
        <v>1.2624481E-37</v>
      </c>
      <c r="ZG18" s="94">
        <v>0</v>
      </c>
      <c r="ZH18" s="94">
        <v>0</v>
      </c>
      <c r="ZI18" s="94">
        <v>0</v>
      </c>
      <c r="ZJ18" s="94">
        <v>1.5738072000000001E-4</v>
      </c>
      <c r="ZK18" s="94">
        <v>3.5709132999999999E-3</v>
      </c>
      <c r="ZL18" s="94">
        <v>6.3659370000000007E-2</v>
      </c>
      <c r="ZM18" s="94">
        <v>0.24732599</v>
      </c>
      <c r="ZN18" s="94">
        <v>0.4422759</v>
      </c>
      <c r="ZO18" s="94">
        <v>0.46804069999999998</v>
      </c>
      <c r="ZP18" s="94">
        <v>0.31282437000000002</v>
      </c>
      <c r="ZQ18" s="94">
        <v>0.11051047999999999</v>
      </c>
      <c r="ZR18" s="94">
        <v>1.3040592E-2</v>
      </c>
      <c r="ZS18" s="94">
        <v>7.5305754000000002E-4</v>
      </c>
      <c r="ZT18" s="94">
        <v>4.3644016999999997E-5</v>
      </c>
      <c r="ZU18" s="94">
        <v>2.5366998999999998E-6</v>
      </c>
      <c r="ZV18" s="94">
        <v>1.4770399E-7</v>
      </c>
      <c r="ZW18" s="94">
        <v>8.6059400000000002E-9</v>
      </c>
      <c r="ZX18" s="94">
        <v>5.0122020000000001E-10</v>
      </c>
      <c r="ZY18" s="94">
        <v>2.9153359999999998E-11</v>
      </c>
      <c r="ZZ18" s="94">
        <v>1.6922138000000001E-12</v>
      </c>
      <c r="AAA18" s="94">
        <v>9.7965134000000003E-14</v>
      </c>
      <c r="AAB18" s="94">
        <v>5.6537764E-15</v>
      </c>
      <c r="AAC18" s="94">
        <v>3.2516719999999998E-16</v>
      </c>
      <c r="AAD18" s="94">
        <v>1.8632242E-17</v>
      </c>
      <c r="AAE18" s="94">
        <v>1.0634956000000001E-18</v>
      </c>
      <c r="AAF18" s="94">
        <v>6.0459664999999999E-20</v>
      </c>
      <c r="AAG18" s="94">
        <v>3.4231239999999997E-21</v>
      </c>
      <c r="AAH18" s="94">
        <v>1.9301466E-22</v>
      </c>
      <c r="AAI18" s="94">
        <v>1.083841E-23</v>
      </c>
      <c r="AAJ18" s="94">
        <v>6.061152E-25</v>
      </c>
      <c r="AAK18" s="94">
        <v>3.3757802000000001E-26</v>
      </c>
      <c r="AAL18" s="94">
        <v>1.872593E-27</v>
      </c>
      <c r="AAM18" s="94">
        <v>1.0346389E-28</v>
      </c>
      <c r="AAN18" s="94">
        <v>5.694291E-30</v>
      </c>
      <c r="AAO18" s="94">
        <v>3.1219672000000002E-31</v>
      </c>
      <c r="AAP18" s="94">
        <v>1.7052476000000001E-32</v>
      </c>
      <c r="AAQ18" s="94">
        <v>9.2796229999999998E-34</v>
      </c>
      <c r="AAR18" s="94">
        <v>5.0265450000000004E-35</v>
      </c>
      <c r="AAS18" s="94">
        <v>2.6699624000000001E-36</v>
      </c>
      <c r="AAT18" s="94">
        <v>1.262465E-37</v>
      </c>
      <c r="AAU18" s="94">
        <v>0</v>
      </c>
      <c r="AAV18" s="94">
        <v>0</v>
      </c>
      <c r="AAW18" s="94">
        <v>0</v>
      </c>
      <c r="AAX18" s="94">
        <v>1.5737956000000001E-4</v>
      </c>
      <c r="AAY18" s="94">
        <v>3.5708910000000001E-3</v>
      </c>
      <c r="AAZ18" s="94">
        <v>6.3659030000000005E-2</v>
      </c>
      <c r="ABA18" s="94">
        <v>0.2473253</v>
      </c>
      <c r="ABB18" s="94">
        <v>0.44227539999999999</v>
      </c>
      <c r="ABC18" s="94">
        <v>0.46804055999999999</v>
      </c>
      <c r="ABD18" s="94">
        <v>0.3128243</v>
      </c>
      <c r="ABE18" s="94">
        <v>0.11051050599999999</v>
      </c>
      <c r="ABF18" s="94">
        <v>1.3040602E-2</v>
      </c>
      <c r="ABG18" s="94">
        <v>7.5305809999999995E-4</v>
      </c>
      <c r="ABH18" s="94">
        <v>4.364404E-5</v>
      </c>
      <c r="ABI18" s="94">
        <v>2.5367003E-6</v>
      </c>
      <c r="ABJ18" s="94">
        <v>1.4770397000000001E-7</v>
      </c>
      <c r="ABK18" s="94">
        <v>8.6059379999999995E-9</v>
      </c>
      <c r="ABL18" s="94">
        <v>5.0122009999999998E-10</v>
      </c>
      <c r="ABM18" s="94">
        <v>2.9153359999999998E-11</v>
      </c>
      <c r="ABN18" s="94">
        <v>1.6922138999999999E-12</v>
      </c>
      <c r="ABO18" s="94">
        <v>9.7965140000000002E-14</v>
      </c>
      <c r="ABP18" s="94">
        <v>5.6537760000000001E-15</v>
      </c>
      <c r="ABQ18" s="94">
        <v>3.2516705E-16</v>
      </c>
      <c r="ABR18" s="94">
        <v>1.8632240000000001E-17</v>
      </c>
      <c r="ABS18" s="94">
        <v>1.0634955E-18</v>
      </c>
      <c r="ABT18" s="94">
        <v>6.0459659999999995E-20</v>
      </c>
      <c r="ABU18" s="94">
        <v>3.4231239999999997E-21</v>
      </c>
      <c r="ABV18" s="94">
        <v>1.9301476000000001E-22</v>
      </c>
      <c r="ABW18" s="94">
        <v>1.0838413E-23</v>
      </c>
      <c r="ABX18" s="94">
        <v>6.0611539999999997E-25</v>
      </c>
      <c r="ABY18" s="94">
        <v>3.3757808E-26</v>
      </c>
      <c r="ABZ18" s="94">
        <v>1.8725927E-27</v>
      </c>
      <c r="ACA18" s="94">
        <v>1.0346384999999999E-28</v>
      </c>
      <c r="ACB18" s="94">
        <v>5.6942884E-30</v>
      </c>
      <c r="ACC18" s="94">
        <v>3.121964E-31</v>
      </c>
      <c r="ACD18" s="94">
        <v>1.7052447999999999E-32</v>
      </c>
      <c r="ACE18" s="94">
        <v>9.2797509999999992E-34</v>
      </c>
      <c r="ACF18" s="94">
        <v>5.0270354999999995E-35</v>
      </c>
      <c r="ACG18" s="94">
        <v>2.6707228E-36</v>
      </c>
      <c r="ACH18" s="94">
        <v>1.2625741E-37</v>
      </c>
      <c r="ACI18" s="94">
        <v>0</v>
      </c>
      <c r="ACJ18" s="94">
        <v>0</v>
      </c>
      <c r="ACK18" s="94">
        <v>0</v>
      </c>
      <c r="ACL18" s="94">
        <v>1.5738070000000001E-4</v>
      </c>
      <c r="ACM18" s="94">
        <v>3.5709136E-3</v>
      </c>
      <c r="ACN18" s="94">
        <v>6.3659359999999998E-2</v>
      </c>
      <c r="ACO18" s="94">
        <v>0.24732570000000001</v>
      </c>
      <c r="ACP18" s="94">
        <v>0.44227569999999999</v>
      </c>
      <c r="ACQ18" s="94">
        <v>0.46804069999999998</v>
      </c>
      <c r="ACR18" s="94">
        <v>0.31282421999999999</v>
      </c>
      <c r="ACS18" s="94">
        <v>0.11051037</v>
      </c>
      <c r="ACT18" s="94">
        <v>1.3040559E-2</v>
      </c>
      <c r="ACU18" s="94">
        <v>7.5305559999999997E-4</v>
      </c>
      <c r="ACV18" s="94">
        <v>4.3643897000000003E-5</v>
      </c>
      <c r="ACW18" s="94">
        <v>2.5366914999999999E-6</v>
      </c>
      <c r="ACX18" s="94">
        <v>1.4770345E-7</v>
      </c>
      <c r="ACY18" s="94">
        <v>8.6059059999999993E-9</v>
      </c>
      <c r="ACZ18" s="94">
        <v>5.0121800000000004E-10</v>
      </c>
      <c r="ADA18" s="94">
        <v>2.915324E-11</v>
      </c>
      <c r="ADB18" s="94">
        <v>1.6922064999999999E-12</v>
      </c>
      <c r="ADC18" s="94">
        <v>9.7964700000000006E-14</v>
      </c>
      <c r="ADD18" s="94">
        <v>5.6537526000000003E-15</v>
      </c>
      <c r="ADE18" s="94">
        <v>3.2516577999999999E-16</v>
      </c>
      <c r="ADF18" s="94">
        <v>1.8632172E-17</v>
      </c>
      <c r="ADG18" s="94">
        <v>1.063492E-18</v>
      </c>
      <c r="ADH18" s="94">
        <v>6.0459500000000005E-20</v>
      </c>
      <c r="ADI18" s="94">
        <v>3.4231165E-21</v>
      </c>
      <c r="ADJ18" s="94">
        <v>1.9301441000000001E-22</v>
      </c>
      <c r="ADK18" s="94">
        <v>1.08384006E-23</v>
      </c>
      <c r="ADL18" s="94">
        <v>6.0611476999999998E-25</v>
      </c>
      <c r="ADM18" s="94">
        <v>3.3757765000000001E-26</v>
      </c>
      <c r="ADN18" s="94">
        <v>1.8725899999999998E-27</v>
      </c>
      <c r="ADO18" s="94">
        <v>1.0346356E-28</v>
      </c>
      <c r="ADP18" s="94">
        <v>5.6942650000000003E-30</v>
      </c>
      <c r="ADQ18" s="94">
        <v>3.1219491000000001E-31</v>
      </c>
      <c r="ADR18" s="94">
        <v>1.7052369999999999E-32</v>
      </c>
      <c r="ADS18" s="94">
        <v>9.2799080000000002E-34</v>
      </c>
      <c r="ADT18" s="94">
        <v>5.0290550000000001E-35</v>
      </c>
      <c r="ADU18" s="94">
        <v>2.6813572E-36</v>
      </c>
      <c r="ADV18" s="94">
        <v>1.2974184999999999E-37</v>
      </c>
      <c r="ADW18" s="94">
        <v>0</v>
      </c>
      <c r="ADX18" s="94">
        <v>0</v>
      </c>
      <c r="ADY18" s="100"/>
      <c r="ADZ18" s="97">
        <v>12</v>
      </c>
      <c r="AEA18" s="136">
        <v>12.5</v>
      </c>
      <c r="AEB18" s="97">
        <v>12</v>
      </c>
      <c r="AEC18" s="136">
        <v>7.5</v>
      </c>
      <c r="AED18" s="98">
        <f t="shared" si="24"/>
        <v>13</v>
      </c>
      <c r="AEE18" s="114">
        <f t="shared" si="28"/>
        <v>480</v>
      </c>
      <c r="AEF18" s="114">
        <f t="shared" si="25"/>
        <v>520</v>
      </c>
      <c r="AEG18" s="138">
        <f t="shared" si="29"/>
        <v>0</v>
      </c>
      <c r="AEH18" s="138">
        <f t="shared" si="29"/>
        <v>0</v>
      </c>
      <c r="AEI18" s="138">
        <f t="shared" si="29"/>
        <v>0</v>
      </c>
      <c r="AEJ18" s="138">
        <f t="shared" si="29"/>
        <v>0</v>
      </c>
      <c r="AEK18" s="138">
        <f t="shared" si="29"/>
        <v>0</v>
      </c>
      <c r="AEL18" s="138">
        <f t="shared" si="29"/>
        <v>0</v>
      </c>
      <c r="AEM18" s="138">
        <f t="shared" si="29"/>
        <v>0</v>
      </c>
      <c r="AEN18" s="138">
        <f t="shared" si="29"/>
        <v>0</v>
      </c>
      <c r="AEO18" s="138">
        <f t="shared" si="29"/>
        <v>0</v>
      </c>
      <c r="AEP18" s="138">
        <f t="shared" si="29"/>
        <v>0</v>
      </c>
      <c r="AEQ18" s="138">
        <f t="shared" si="30"/>
        <v>0</v>
      </c>
      <c r="AER18" s="138">
        <f t="shared" si="30"/>
        <v>0</v>
      </c>
      <c r="AES18" s="138">
        <f t="shared" si="30"/>
        <v>0</v>
      </c>
      <c r="AET18" s="138">
        <f t="shared" si="30"/>
        <v>0</v>
      </c>
      <c r="AEU18" s="138">
        <f t="shared" si="30"/>
        <v>0</v>
      </c>
      <c r="AEV18" s="138">
        <f t="shared" si="30"/>
        <v>0</v>
      </c>
      <c r="AEW18" s="138">
        <f t="shared" si="30"/>
        <v>0</v>
      </c>
      <c r="AEX18" s="138">
        <f t="shared" si="30"/>
        <v>0</v>
      </c>
      <c r="AEY18" s="138">
        <f t="shared" si="30"/>
        <v>0</v>
      </c>
      <c r="AEZ18" s="130">
        <f t="shared" si="19"/>
        <v>3.48</v>
      </c>
      <c r="AFA18" s="91"/>
      <c r="AFB18" s="94">
        <v>0</v>
      </c>
      <c r="AFC18" s="139">
        <f t="shared" si="20"/>
        <v>0</v>
      </c>
      <c r="AFD18" s="91"/>
      <c r="AFE18" s="114">
        <f t="shared" si="27"/>
        <v>480</v>
      </c>
      <c r="AFF18" s="140">
        <f>AFF17+COUNT($E$6:$AR$6)</f>
        <v>500</v>
      </c>
      <c r="AFG18" s="138">
        <f t="shared" si="26"/>
        <v>5.6537543E-15</v>
      </c>
      <c r="AFH18" s="138">
        <f t="shared" si="21"/>
        <v>5.6537493000000001E-15</v>
      </c>
      <c r="AFI18" s="138">
        <f t="shared" si="21"/>
        <v>5.6537519999999997E-15</v>
      </c>
      <c r="AFJ18" s="138">
        <f t="shared" si="21"/>
        <v>5.6537559999999997E-15</v>
      </c>
      <c r="AFK18" s="138">
        <f t="shared" si="21"/>
        <v>5.6537484000000003E-15</v>
      </c>
      <c r="AFL18" s="138">
        <f t="shared" si="21"/>
        <v>5.6537360000000002E-15</v>
      </c>
      <c r="AFM18" s="138">
        <f t="shared" si="21"/>
        <v>5.6537289999999999E-15</v>
      </c>
      <c r="AFN18" s="138">
        <f t="shared" si="21"/>
        <v>5.6537165999999997E-15</v>
      </c>
      <c r="AFO18" s="138">
        <f t="shared" si="21"/>
        <v>5.6537175000000003E-15</v>
      </c>
      <c r="AFP18" s="138">
        <f t="shared" si="21"/>
        <v>5.6537190000000001E-15</v>
      </c>
      <c r="AFQ18" s="138">
        <f t="shared" si="21"/>
        <v>5.6537315000000002E-15</v>
      </c>
      <c r="AFR18" s="138">
        <f t="shared" si="21"/>
        <v>5.6537454000000001E-15</v>
      </c>
      <c r="AFS18" s="138">
        <f t="shared" si="21"/>
        <v>5.6537490000000002E-15</v>
      </c>
      <c r="AFT18" s="138">
        <f t="shared" si="21"/>
        <v>5.6537543E-15</v>
      </c>
      <c r="AFU18" s="138">
        <f t="shared" si="21"/>
        <v>5.6537555999999998E-15</v>
      </c>
      <c r="AFV18" s="138">
        <f t="shared" si="21"/>
        <v>5.6537580000000002E-15</v>
      </c>
      <c r="AFW18" s="138">
        <f t="shared" si="21"/>
        <v>5.6537682999999999E-15</v>
      </c>
      <c r="AFX18" s="138">
        <f t="shared" si="22"/>
        <v>5.6537764E-15</v>
      </c>
      <c r="AFY18" s="138">
        <f t="shared" si="22"/>
        <v>5.6537760000000001E-15</v>
      </c>
      <c r="AFZ18" s="138" t="e">
        <f t="shared" si="22"/>
        <v>#VALUE!</v>
      </c>
      <c r="AGA18" s="139">
        <f t="shared" si="23"/>
        <v>5.6537469789473674E-15</v>
      </c>
      <c r="AGB18" s="91"/>
      <c r="AGC18" s="91"/>
      <c r="AGD18" s="91"/>
      <c r="AGE18" s="91"/>
      <c r="AGF18" s="91"/>
      <c r="AGG18" s="91"/>
      <c r="AGH18" s="91"/>
      <c r="AGI18" s="91"/>
      <c r="AGJ18" s="91"/>
      <c r="AGK18" s="91"/>
      <c r="AGL18" s="91"/>
      <c r="AGM18" s="91"/>
      <c r="AGN18" s="91"/>
      <c r="AGO18" s="91"/>
      <c r="AGP18" s="91"/>
      <c r="AGQ18" s="91"/>
      <c r="AGR18" s="91"/>
      <c r="AGS18" s="91"/>
      <c r="AGT18" s="91"/>
      <c r="AGU18" s="91"/>
      <c r="AGV18" s="91"/>
      <c r="AGW18" s="91"/>
      <c r="AGX18" s="91"/>
      <c r="AGY18" s="91"/>
      <c r="AGZ18" s="91"/>
      <c r="AHA18" s="91"/>
      <c r="AHB18" s="91"/>
      <c r="AHC18" s="91"/>
      <c r="AHD18" s="91"/>
      <c r="AHE18" s="91"/>
      <c r="AHF18" s="91"/>
      <c r="AHG18" s="91"/>
      <c r="AHH18" s="91"/>
      <c r="AHI18" s="91"/>
      <c r="AHJ18" s="91"/>
      <c r="AHK18" s="91"/>
      <c r="AHL18" s="91"/>
      <c r="AHM18" s="91"/>
      <c r="AHN18" s="91"/>
      <c r="AHO18" s="91"/>
      <c r="AHP18" s="91"/>
      <c r="AHQ18" s="91"/>
      <c r="AHR18" s="91"/>
      <c r="AHS18" s="91"/>
      <c r="AHT18" s="91"/>
      <c r="AHU18" s="91"/>
      <c r="AHV18" s="91"/>
      <c r="AHW18" s="91"/>
      <c r="AHX18" s="91"/>
      <c r="AHY18" s="91"/>
      <c r="AHZ18" s="91"/>
      <c r="AIA18" s="91"/>
      <c r="AIB18" s="91"/>
      <c r="AIC18" s="91"/>
      <c r="AID18" s="91"/>
      <c r="AIE18" s="91"/>
      <c r="AIF18" s="91"/>
      <c r="AIG18" s="91"/>
      <c r="AIH18" s="91"/>
      <c r="AII18" s="91"/>
      <c r="AIJ18" s="91"/>
      <c r="AIK18" s="91"/>
      <c r="AIL18" s="91"/>
      <c r="AIM18" s="91"/>
      <c r="AIN18" s="91"/>
      <c r="AIO18" s="91"/>
      <c r="AIP18" s="91"/>
      <c r="AIQ18" s="91"/>
      <c r="AIR18" s="91"/>
      <c r="AIS18" s="91"/>
      <c r="AIT18" s="91"/>
      <c r="AIU18" s="91"/>
      <c r="AIV18" s="91"/>
      <c r="AIW18" s="91"/>
      <c r="AIX18" s="91"/>
      <c r="AIY18" s="91"/>
      <c r="AIZ18" s="91"/>
      <c r="AJA18" s="91"/>
      <c r="AJB18" s="91"/>
      <c r="AJC18" s="91"/>
      <c r="AJD18" s="91"/>
      <c r="AJE18" s="91"/>
      <c r="AJF18" s="91"/>
      <c r="AJG18" s="91"/>
      <c r="AJH18" s="91"/>
      <c r="AJI18" s="91"/>
      <c r="AJJ18" s="91"/>
      <c r="AJK18" s="91"/>
      <c r="AJL18" s="91"/>
      <c r="AJM18" s="91"/>
      <c r="AJN18" s="91"/>
      <c r="AJO18" s="91"/>
      <c r="AJP18" s="91"/>
      <c r="AJQ18" s="91"/>
      <c r="AJR18" s="91"/>
      <c r="AJS18" s="91"/>
      <c r="AJT18" s="91"/>
      <c r="AJU18" s="91"/>
      <c r="AJV18" s="91"/>
      <c r="AJW18" s="91"/>
      <c r="AJX18" s="91"/>
      <c r="AJY18" s="91"/>
      <c r="AJZ18" s="91"/>
      <c r="AKA18" s="91"/>
      <c r="AKB18" s="91"/>
      <c r="AKC18" s="91"/>
      <c r="AKD18" s="91"/>
      <c r="AKE18" s="91"/>
      <c r="AKF18" s="91"/>
      <c r="AKG18" s="91"/>
      <c r="AKH18" s="91"/>
      <c r="AKI18" s="91"/>
      <c r="AKJ18" s="91"/>
      <c r="AKK18" s="91"/>
      <c r="AKL18" s="91"/>
      <c r="AKM18" s="91"/>
      <c r="AKN18" s="91"/>
      <c r="AKO18" s="91"/>
      <c r="AKP18" s="91"/>
      <c r="AKQ18" s="91"/>
      <c r="AKR18" s="91"/>
      <c r="AKS18" s="91"/>
      <c r="AKT18" s="91"/>
      <c r="AKU18" s="91"/>
      <c r="AKV18" s="91"/>
      <c r="AKW18" s="91"/>
      <c r="AKX18" s="91"/>
      <c r="AKY18" s="91"/>
      <c r="AKZ18" s="91"/>
      <c r="ALA18" s="91"/>
      <c r="ALB18" s="91"/>
      <c r="ALC18" s="91"/>
      <c r="ALD18" s="91"/>
      <c r="ALE18" s="91"/>
      <c r="ALF18" s="91"/>
      <c r="ALG18" s="91"/>
      <c r="ALH18" s="91"/>
      <c r="ALI18" s="91"/>
      <c r="ALJ18" s="91"/>
      <c r="ALK18" s="91"/>
      <c r="ALL18" s="91"/>
      <c r="ALM18" s="91"/>
      <c r="ALN18" s="91"/>
      <c r="ALO18" s="91"/>
      <c r="ALP18" s="91"/>
      <c r="ALQ18" s="91"/>
      <c r="ALR18" s="91"/>
      <c r="ALS18" s="91"/>
      <c r="ALT18" s="91"/>
      <c r="ALU18" s="91"/>
      <c r="ALV18" s="91"/>
      <c r="ALW18" s="91"/>
      <c r="ALX18" s="91"/>
      <c r="ALY18" s="91"/>
      <c r="ALZ18" s="91"/>
      <c r="AMA18" s="91"/>
      <c r="AMB18" s="91"/>
      <c r="AMC18" s="91"/>
      <c r="AMD18" s="91"/>
      <c r="AME18" s="91"/>
      <c r="AMF18" s="91"/>
      <c r="AMG18" s="91"/>
      <c r="AMH18" s="91"/>
      <c r="AMI18" s="91"/>
      <c r="AMJ18" s="91"/>
      <c r="AMK18" s="91"/>
      <c r="AML18" s="91"/>
      <c r="AMM18" s="91"/>
      <c r="AMN18" s="91"/>
      <c r="AMO18" s="91"/>
      <c r="AMP18" s="91"/>
      <c r="AMQ18" s="91"/>
      <c r="AMR18" s="91"/>
      <c r="AMS18" s="91"/>
      <c r="AMT18" s="91"/>
      <c r="AMU18" s="91"/>
      <c r="AMV18" s="91"/>
      <c r="AMW18" s="91"/>
      <c r="AMX18" s="91"/>
      <c r="AMY18" s="91"/>
      <c r="AMZ18" s="91"/>
      <c r="ANA18" s="91"/>
      <c r="ANB18" s="91"/>
      <c r="ANC18" s="91"/>
      <c r="AND18" s="91"/>
      <c r="ANE18" s="91"/>
      <c r="ANF18" s="91"/>
      <c r="ANG18" s="91"/>
      <c r="ANH18" s="91"/>
      <c r="ANI18" s="91"/>
      <c r="ANJ18" s="91"/>
      <c r="ANK18" s="91"/>
      <c r="ANL18" s="91"/>
      <c r="ANM18" s="91"/>
      <c r="ANN18" s="91"/>
      <c r="ANO18" s="91"/>
      <c r="ANP18" s="91"/>
      <c r="ANQ18" s="91"/>
      <c r="ANR18" s="91"/>
      <c r="ANS18" s="91"/>
      <c r="ANT18" s="91"/>
      <c r="ANU18" s="91"/>
      <c r="ANV18" s="91"/>
      <c r="ANW18" s="91"/>
      <c r="ANX18" s="91"/>
      <c r="ANY18" s="91"/>
      <c r="ANZ18" s="91"/>
      <c r="AOA18" s="91"/>
      <c r="AOB18" s="91"/>
      <c r="AOC18" s="91"/>
      <c r="AOD18" s="91"/>
      <c r="AOE18" s="91"/>
      <c r="AOF18" s="91"/>
      <c r="AOG18" s="91"/>
      <c r="AOH18" s="91"/>
      <c r="AOI18" s="91"/>
      <c r="AOJ18" s="91"/>
      <c r="AOK18" s="91"/>
      <c r="AOL18" s="91"/>
      <c r="AOM18" s="91"/>
      <c r="AON18" s="91"/>
      <c r="AOO18" s="91"/>
      <c r="AOP18" s="91"/>
      <c r="AOQ18" s="91"/>
      <c r="AOR18" s="91"/>
      <c r="AOS18" s="91"/>
      <c r="AOT18" s="91"/>
      <c r="AOU18" s="91"/>
      <c r="AOV18" s="91"/>
      <c r="AOW18" s="91"/>
      <c r="AOX18" s="91"/>
      <c r="AOY18" s="91"/>
      <c r="AOZ18" s="91"/>
      <c r="APA18" s="91"/>
      <c r="APB18" s="91"/>
      <c r="APC18" s="91"/>
      <c r="APD18" s="91"/>
      <c r="APE18" s="91"/>
      <c r="APF18" s="91"/>
      <c r="APG18" s="91"/>
      <c r="APH18" s="91"/>
      <c r="API18" s="91"/>
      <c r="APJ18" s="91"/>
      <c r="APK18" s="91"/>
      <c r="APL18" s="91"/>
      <c r="APM18" s="91"/>
      <c r="APN18" s="91"/>
      <c r="APO18" s="91"/>
      <c r="APP18" s="91"/>
      <c r="APQ18" s="91"/>
      <c r="APR18" s="91"/>
      <c r="APS18" s="91"/>
      <c r="APT18" s="91"/>
      <c r="APU18" s="91"/>
      <c r="APV18" s="91"/>
      <c r="APW18" s="91"/>
      <c r="APX18" s="91"/>
      <c r="APY18" s="91"/>
      <c r="APZ18" s="91"/>
      <c r="AQA18" s="91"/>
      <c r="AQB18" s="91"/>
      <c r="AQC18" s="91"/>
      <c r="AQD18" s="91"/>
      <c r="AQE18" s="91"/>
      <c r="AQF18" s="91"/>
      <c r="AQG18" s="91"/>
      <c r="AQH18" s="91"/>
      <c r="AQI18" s="91"/>
      <c r="AQJ18" s="91"/>
      <c r="AQK18" s="91"/>
      <c r="AQL18" s="91"/>
      <c r="AQM18" s="91"/>
      <c r="AQN18" s="91"/>
      <c r="AQO18" s="91"/>
      <c r="AQP18" s="91"/>
      <c r="AQQ18" s="91"/>
      <c r="AQR18" s="91"/>
      <c r="AQS18" s="91"/>
      <c r="AQT18" s="91"/>
      <c r="AQU18" s="91"/>
      <c r="AQV18" s="91"/>
      <c r="AQW18" s="91"/>
      <c r="AQX18" s="91"/>
      <c r="AQY18" s="91"/>
      <c r="AQZ18" s="91"/>
      <c r="ARA18" s="91"/>
      <c r="ARB18" s="91"/>
      <c r="ARC18" s="91"/>
      <c r="ARD18" s="91"/>
      <c r="ARE18" s="91"/>
      <c r="ARF18" s="91"/>
      <c r="ARG18" s="91"/>
      <c r="ARH18" s="91"/>
      <c r="ARI18" s="91"/>
      <c r="ARJ18" s="91"/>
      <c r="ARK18" s="91"/>
      <c r="ARL18" s="91"/>
      <c r="ARM18" s="91"/>
      <c r="ARN18" s="91"/>
      <c r="ARO18" s="91"/>
      <c r="ARP18" s="91"/>
      <c r="ARQ18" s="91"/>
      <c r="ARR18" s="91"/>
      <c r="ARS18" s="91"/>
      <c r="ART18" s="91"/>
      <c r="ARU18" s="91"/>
      <c r="ARV18" s="91"/>
      <c r="ARW18" s="91"/>
      <c r="ARX18" s="91"/>
      <c r="ARY18" s="91"/>
      <c r="ARZ18" s="91"/>
      <c r="ASA18" s="91"/>
      <c r="ASB18" s="91"/>
      <c r="ASC18" s="91"/>
      <c r="ASD18" s="91"/>
      <c r="ASE18" s="91"/>
      <c r="ASF18" s="91"/>
      <c r="ASG18" s="91"/>
      <c r="ASH18" s="91"/>
      <c r="ASI18" s="91"/>
      <c r="ASJ18" s="91"/>
      <c r="ASK18" s="91"/>
      <c r="ASL18" s="91"/>
      <c r="ASM18" s="91"/>
      <c r="ASN18" s="91"/>
      <c r="ASO18" s="91"/>
      <c r="ASP18" s="91"/>
      <c r="ASQ18" s="91"/>
      <c r="ASR18" s="91"/>
    </row>
    <row r="19" spans="1:1188" ht="3" customHeight="1" x14ac:dyDescent="0.25">
      <c r="A19" s="129">
        <v>14</v>
      </c>
      <c r="B19" s="130">
        <v>3.77</v>
      </c>
      <c r="C19" s="123">
        <f>IF(ROW()-$B$4&lt;$B$112,2,3)</f>
        <v>2</v>
      </c>
      <c r="D19" s="129">
        <v>14</v>
      </c>
      <c r="E19" s="91">
        <v>0</v>
      </c>
      <c r="F19" s="92">
        <v>6.0321425000000003E-5</v>
      </c>
      <c r="G19" s="92">
        <v>1.3686727000000001E-3</v>
      </c>
      <c r="H19" s="92">
        <v>2.6055845000000001E-2</v>
      </c>
      <c r="I19" s="92">
        <v>0.15375058</v>
      </c>
      <c r="J19" s="92">
        <v>0.35463571999999999</v>
      </c>
      <c r="K19" s="92">
        <v>0.46019566000000001</v>
      </c>
      <c r="L19" s="92">
        <v>0.40343180000000001</v>
      </c>
      <c r="M19" s="92">
        <v>0.20664669999999999</v>
      </c>
      <c r="N19" s="92">
        <v>5.2518660000000002E-2</v>
      </c>
      <c r="O19" s="92">
        <v>3.3230171999999998E-3</v>
      </c>
      <c r="P19" s="92">
        <v>2.0491694000000001E-4</v>
      </c>
      <c r="Q19" s="92">
        <v>1.2430150999999999E-5</v>
      </c>
      <c r="R19" s="92">
        <v>7.4577899999999997E-7</v>
      </c>
      <c r="S19" s="92">
        <v>4.440386E-8</v>
      </c>
      <c r="T19" s="92">
        <v>2.628929E-9</v>
      </c>
      <c r="U19" s="92">
        <v>1.5495201E-10</v>
      </c>
      <c r="V19" s="92">
        <v>9.0983280000000005E-12</v>
      </c>
      <c r="W19" s="92">
        <v>5.3237194000000001E-13</v>
      </c>
      <c r="X19" s="92">
        <v>3.1046587E-14</v>
      </c>
      <c r="Y19" s="92">
        <v>1.8045227999999999E-15</v>
      </c>
      <c r="Z19" s="93">
        <v>1.0452937E-16</v>
      </c>
      <c r="AA19" s="93">
        <v>6.0340240000000002E-18</v>
      </c>
      <c r="AB19" s="93">
        <v>3.4708123999999999E-19</v>
      </c>
      <c r="AC19" s="93">
        <v>1.9891896999999999E-20</v>
      </c>
      <c r="AD19" s="93">
        <v>1.1358310999999999E-21</v>
      </c>
      <c r="AE19" s="93">
        <v>6.4613340000000006E-23</v>
      </c>
      <c r="AF19" s="93">
        <v>3.6617423999999998E-24</v>
      </c>
      <c r="AG19" s="93">
        <v>2.0673036999999999E-25</v>
      </c>
      <c r="AH19" s="93">
        <v>1.1627111000000001E-26</v>
      </c>
      <c r="AI19" s="93">
        <v>6.5147449999999998E-28</v>
      </c>
      <c r="AJ19" s="93">
        <v>3.6365763999999998E-29</v>
      </c>
      <c r="AK19" s="93">
        <v>2.0224313E-30</v>
      </c>
      <c r="AL19" s="93">
        <v>1.1206257E-31</v>
      </c>
      <c r="AM19" s="93">
        <v>6.1868919999999996E-33</v>
      </c>
      <c r="AN19" s="93">
        <v>3.4031269000000001E-34</v>
      </c>
      <c r="AO19" s="93">
        <v>1.8600724000000001E-35</v>
      </c>
      <c r="AP19" s="93">
        <v>9.8717239999999995E-37</v>
      </c>
      <c r="AQ19" s="93">
        <v>4.2850504999999998E-38</v>
      </c>
      <c r="AR19" s="93">
        <v>0</v>
      </c>
      <c r="AS19" s="94">
        <v>0</v>
      </c>
      <c r="AT19" s="94">
        <v>6.0320423999999998E-5</v>
      </c>
      <c r="AU19" s="94">
        <v>1.3686521E-3</v>
      </c>
      <c r="AV19" s="94">
        <v>2.6055472E-2</v>
      </c>
      <c r="AW19" s="94">
        <v>0.15374950000000001</v>
      </c>
      <c r="AX19" s="94">
        <v>0.35463408000000002</v>
      </c>
      <c r="AY19" s="94">
        <v>0.4601943</v>
      </c>
      <c r="AZ19" s="94">
        <v>0.40343073000000002</v>
      </c>
      <c r="BA19" s="94">
        <v>0.20664631</v>
      </c>
      <c r="BB19" s="94">
        <v>5.2518599999999999E-2</v>
      </c>
      <c r="BC19" s="94">
        <v>3.3230124999999999E-3</v>
      </c>
      <c r="BD19" s="94">
        <v>2.0491667999999999E-4</v>
      </c>
      <c r="BE19" s="94">
        <v>1.24301305E-5</v>
      </c>
      <c r="BF19" s="94">
        <v>7.4577750000000004E-7</v>
      </c>
      <c r="BG19" s="94">
        <v>4.4403766000000003E-8</v>
      </c>
      <c r="BH19" s="94">
        <v>2.6289234999999999E-9</v>
      </c>
      <c r="BI19" s="94">
        <v>1.5495172E-10</v>
      </c>
      <c r="BJ19" s="94">
        <v>9.0983119999999994E-12</v>
      </c>
      <c r="BK19" s="94">
        <v>5.3237119999999997E-13</v>
      </c>
      <c r="BL19" s="94">
        <v>3.1046546000000001E-14</v>
      </c>
      <c r="BM19" s="94">
        <v>1.8045204999999999E-15</v>
      </c>
      <c r="BN19" s="94">
        <v>1.0452922E-16</v>
      </c>
      <c r="BO19" s="94">
        <v>6.0340160000000003E-18</v>
      </c>
      <c r="BP19" s="94">
        <v>3.4708076999999999E-19</v>
      </c>
      <c r="BQ19" s="94">
        <v>1.9891867000000001E-20</v>
      </c>
      <c r="BR19" s="94">
        <v>1.135829E-21</v>
      </c>
      <c r="BS19" s="94">
        <v>6.4613210000000005E-23</v>
      </c>
      <c r="BT19" s="94">
        <v>3.6617359999999999E-24</v>
      </c>
      <c r="BU19" s="94">
        <v>2.0673E-25</v>
      </c>
      <c r="BV19" s="94">
        <v>1.1627094E-26</v>
      </c>
      <c r="BW19" s="94">
        <v>6.514735E-28</v>
      </c>
      <c r="BX19" s="94">
        <v>3.6365697999999997E-29</v>
      </c>
      <c r="BY19" s="94">
        <v>2.0224285999999999E-30</v>
      </c>
      <c r="BZ19" s="94">
        <v>1.1206242E-31</v>
      </c>
      <c r="CA19" s="94">
        <v>6.1868820000000005E-33</v>
      </c>
      <c r="CB19" s="94">
        <v>3.4030335999999999E-34</v>
      </c>
      <c r="CC19" s="94">
        <v>1.8594082E-35</v>
      </c>
      <c r="CD19" s="94">
        <v>9.8156160000000005E-37</v>
      </c>
      <c r="CE19" s="94">
        <v>4.2460935000000001E-38</v>
      </c>
      <c r="CF19" s="94">
        <v>0</v>
      </c>
      <c r="CG19" s="94">
        <v>0</v>
      </c>
      <c r="CH19" s="94">
        <v>6.0320832000000001E-5</v>
      </c>
      <c r="CI19" s="94">
        <v>1.3686604E-3</v>
      </c>
      <c r="CJ19" s="94">
        <v>2.6055602000000001E-2</v>
      </c>
      <c r="CK19" s="94">
        <v>0.15374993000000001</v>
      </c>
      <c r="CL19" s="94">
        <v>0.35463460000000002</v>
      </c>
      <c r="CM19" s="94">
        <v>0.46019468000000002</v>
      </c>
      <c r="CN19" s="94">
        <v>0.40343099999999998</v>
      </c>
      <c r="CO19" s="94">
        <v>0.20664637</v>
      </c>
      <c r="CP19" s="94">
        <v>5.2518613999999998E-2</v>
      </c>
      <c r="CQ19" s="94">
        <v>3.3230130000000001E-3</v>
      </c>
      <c r="CR19" s="94">
        <v>2.0491665000000001E-4</v>
      </c>
      <c r="CS19" s="94">
        <v>1.243013E-5</v>
      </c>
      <c r="CT19" s="94">
        <v>7.4577750000000004E-7</v>
      </c>
      <c r="CU19" s="94">
        <v>4.4403769999999998E-8</v>
      </c>
      <c r="CV19" s="94">
        <v>2.6289243999999998E-9</v>
      </c>
      <c r="CW19" s="94">
        <v>1.549518E-10</v>
      </c>
      <c r="CX19" s="94">
        <v>9.0983184999999999E-12</v>
      </c>
      <c r="CY19" s="94">
        <v>5.3237139999999998E-13</v>
      </c>
      <c r="CZ19" s="94">
        <v>3.1046553E-14</v>
      </c>
      <c r="DA19" s="94">
        <v>1.8045211000000002E-15</v>
      </c>
      <c r="DB19" s="94">
        <v>1.04529285E-16</v>
      </c>
      <c r="DC19" s="94">
        <v>6.0340199999999999E-18</v>
      </c>
      <c r="DD19" s="94">
        <v>3.4708108000000001E-19</v>
      </c>
      <c r="DE19" s="94">
        <v>1.9891889000000001E-20</v>
      </c>
      <c r="DF19" s="94">
        <v>1.1358303E-21</v>
      </c>
      <c r="DG19" s="94">
        <v>6.461329E-23</v>
      </c>
      <c r="DH19" s="94">
        <v>3.6617405000000002E-24</v>
      </c>
      <c r="DI19" s="94">
        <v>2.0673030000000001E-25</v>
      </c>
      <c r="DJ19" s="94">
        <v>1.1627116E-26</v>
      </c>
      <c r="DK19" s="94">
        <v>6.5147474E-28</v>
      </c>
      <c r="DL19" s="94">
        <v>3.6365755E-29</v>
      </c>
      <c r="DM19" s="94">
        <v>2.02243E-30</v>
      </c>
      <c r="DN19" s="94">
        <v>1.1206244E-31</v>
      </c>
      <c r="DO19" s="94">
        <v>6.1868859999999996E-33</v>
      </c>
      <c r="DP19" s="94">
        <v>3.4030407999999999E-34</v>
      </c>
      <c r="DQ19" s="94">
        <v>1.859409E-35</v>
      </c>
      <c r="DR19" s="94">
        <v>9.8156220000000006E-37</v>
      </c>
      <c r="DS19" s="94">
        <v>4.2461316000000002E-38</v>
      </c>
      <c r="DT19" s="94">
        <v>0</v>
      </c>
      <c r="DU19" s="94">
        <v>0</v>
      </c>
      <c r="DV19" s="94">
        <v>6.0320879999999999E-5</v>
      </c>
      <c r="DW19" s="94">
        <v>1.3686612E-3</v>
      </c>
      <c r="DX19" s="94">
        <v>2.6055611999999999E-2</v>
      </c>
      <c r="DY19" s="94">
        <v>0.15374995999999999</v>
      </c>
      <c r="DZ19" s="94">
        <v>0.35463473000000001</v>
      </c>
      <c r="EA19" s="94">
        <v>0.46019480000000001</v>
      </c>
      <c r="EB19" s="94">
        <v>0.40343106000000001</v>
      </c>
      <c r="EC19" s="94">
        <v>0.20664637</v>
      </c>
      <c r="ED19" s="94">
        <v>5.2518613999999998E-2</v>
      </c>
      <c r="EE19" s="94">
        <v>3.3230133999999998E-3</v>
      </c>
      <c r="EF19" s="94">
        <v>2.0491671000000001E-4</v>
      </c>
      <c r="EG19" s="94">
        <v>1.2430135000000001E-5</v>
      </c>
      <c r="EH19" s="94">
        <v>7.4577770000000002E-7</v>
      </c>
      <c r="EI19" s="94">
        <v>4.4403784000000002E-8</v>
      </c>
      <c r="EJ19" s="94">
        <v>2.628925E-9</v>
      </c>
      <c r="EK19" s="94">
        <v>1.5495182000000001E-10</v>
      </c>
      <c r="EL19" s="94">
        <v>9.0983229999999993E-12</v>
      </c>
      <c r="EM19" s="94">
        <v>5.3237194000000001E-13</v>
      </c>
      <c r="EN19" s="94">
        <v>3.1046587E-14</v>
      </c>
      <c r="EO19" s="94">
        <v>1.8045229999999998E-15</v>
      </c>
      <c r="EP19" s="94">
        <v>1.0452937E-16</v>
      </c>
      <c r="EQ19" s="94">
        <v>6.0340245E-18</v>
      </c>
      <c r="ER19" s="94">
        <v>3.4708134000000002E-19</v>
      </c>
      <c r="ES19" s="94">
        <v>1.9891907000000001E-20</v>
      </c>
      <c r="ET19" s="94">
        <v>1.1358312E-21</v>
      </c>
      <c r="EU19" s="94">
        <v>6.4613325000000005E-23</v>
      </c>
      <c r="EV19" s="94">
        <v>3.6617415999999999E-24</v>
      </c>
      <c r="EW19" s="94">
        <v>2.0673021999999999E-25</v>
      </c>
      <c r="EX19" s="94">
        <v>1.1627106E-26</v>
      </c>
      <c r="EY19" s="94">
        <v>6.5147415999999996E-28</v>
      </c>
      <c r="EZ19" s="94">
        <v>3.6365722000000002E-29</v>
      </c>
      <c r="FA19" s="94">
        <v>2.0224285999999999E-30</v>
      </c>
      <c r="FB19" s="94">
        <v>1.1206235E-31</v>
      </c>
      <c r="FC19" s="94">
        <v>6.186884E-33</v>
      </c>
      <c r="FD19" s="94">
        <v>3.4030424000000001E-34</v>
      </c>
      <c r="FE19" s="94">
        <v>1.8594076E-35</v>
      </c>
      <c r="FF19" s="94">
        <v>9.8156324999999993E-37</v>
      </c>
      <c r="FG19" s="94">
        <v>4.2461302E-38</v>
      </c>
      <c r="FH19" s="94">
        <v>0</v>
      </c>
      <c r="FI19" s="94">
        <v>0</v>
      </c>
      <c r="FJ19" s="94">
        <v>6.0320762999999999E-5</v>
      </c>
      <c r="FK19" s="94">
        <v>1.3686583999999999E-3</v>
      </c>
      <c r="FL19" s="94">
        <v>2.6055564999999999E-2</v>
      </c>
      <c r="FM19" s="94">
        <v>0.15374984999999999</v>
      </c>
      <c r="FN19" s="94">
        <v>0.35463457999999998</v>
      </c>
      <c r="FO19" s="94">
        <v>0.46019485999999998</v>
      </c>
      <c r="FP19" s="94">
        <v>0.40343109999999999</v>
      </c>
      <c r="FQ19" s="94">
        <v>0.20664634000000001</v>
      </c>
      <c r="FR19" s="94">
        <v>5.2518549999999997E-2</v>
      </c>
      <c r="FS19" s="94">
        <v>3.3230092000000001E-3</v>
      </c>
      <c r="FT19" s="94">
        <v>2.0491642999999999E-4</v>
      </c>
      <c r="FU19" s="94">
        <v>1.2430117E-5</v>
      </c>
      <c r="FV19" s="94">
        <v>7.4577669999999999E-7</v>
      </c>
      <c r="FW19" s="94">
        <v>4.4403716000000001E-8</v>
      </c>
      <c r="FX19" s="94">
        <v>2.628921E-9</v>
      </c>
      <c r="FY19" s="94">
        <v>1.5495157000000001E-10</v>
      </c>
      <c r="FZ19" s="94">
        <v>9.0983069999999997E-12</v>
      </c>
      <c r="GA19" s="94">
        <v>5.3237099999999995E-13</v>
      </c>
      <c r="GB19" s="94">
        <v>3.1046531999999997E-14</v>
      </c>
      <c r="GC19" s="94">
        <v>1.8045202999999999E-15</v>
      </c>
      <c r="GD19" s="94">
        <v>1.04529206E-16</v>
      </c>
      <c r="GE19" s="94">
        <v>6.0340137E-18</v>
      </c>
      <c r="GF19" s="94">
        <v>3.4708064000000001E-19</v>
      </c>
      <c r="GG19" s="94">
        <v>1.9891865E-20</v>
      </c>
      <c r="GH19" s="94">
        <v>1.1358284999999999E-21</v>
      </c>
      <c r="GI19" s="94">
        <v>6.4613173000000005E-23</v>
      </c>
      <c r="GJ19" s="94">
        <v>3.6617314000000002E-24</v>
      </c>
      <c r="GK19" s="94">
        <v>2.0672967E-25</v>
      </c>
      <c r="GL19" s="94">
        <v>1.1627077E-26</v>
      </c>
      <c r="GM19" s="94">
        <v>6.5147285999999996E-28</v>
      </c>
      <c r="GN19" s="94">
        <v>3.6365704E-29</v>
      </c>
      <c r="GO19" s="94">
        <v>2.0224326E-30</v>
      </c>
      <c r="GP19" s="94">
        <v>1.1206271E-31</v>
      </c>
      <c r="GQ19" s="94">
        <v>6.1868853999999998E-33</v>
      </c>
      <c r="GR19" s="94">
        <v>3.4030335999999999E-34</v>
      </c>
      <c r="GS19" s="94">
        <v>1.8594091999999999E-35</v>
      </c>
      <c r="GT19" s="94">
        <v>9.8156280000000008E-37</v>
      </c>
      <c r="GU19" s="94">
        <v>4.2461293999999999E-38</v>
      </c>
      <c r="GV19" s="94">
        <v>0</v>
      </c>
      <c r="GW19" s="94">
        <v>0</v>
      </c>
      <c r="GX19" s="94">
        <v>6.0320667999999999E-5</v>
      </c>
      <c r="GY19" s="94">
        <v>1.3686559E-3</v>
      </c>
      <c r="GZ19" s="94">
        <v>2.6055515000000001E-2</v>
      </c>
      <c r="HA19" s="94">
        <v>0.15374963999999999</v>
      </c>
      <c r="HB19" s="94">
        <v>0.35463440000000002</v>
      </c>
      <c r="HC19" s="94">
        <v>0.46019468000000002</v>
      </c>
      <c r="HD19" s="94">
        <v>0.40343087999999999</v>
      </c>
      <c r="HE19" s="94">
        <v>0.2066462</v>
      </c>
      <c r="HF19" s="94">
        <v>5.2518506E-2</v>
      </c>
      <c r="HG19" s="94">
        <v>3.3230067000000001E-3</v>
      </c>
      <c r="HH19" s="94">
        <v>2.0491627000000001E-4</v>
      </c>
      <c r="HI19" s="94">
        <v>1.2430105E-5</v>
      </c>
      <c r="HJ19" s="94">
        <v>7.4577589999999995E-7</v>
      </c>
      <c r="HK19" s="94">
        <v>4.4403660000000003E-8</v>
      </c>
      <c r="HL19" s="94">
        <v>2.6289173E-9</v>
      </c>
      <c r="HM19" s="94">
        <v>1.5495132E-10</v>
      </c>
      <c r="HN19" s="94">
        <v>9.0982899999999996E-12</v>
      </c>
      <c r="HO19" s="94">
        <v>5.3236993999999997E-13</v>
      </c>
      <c r="HP19" s="94">
        <v>3.1046468000000003E-14</v>
      </c>
      <c r="HQ19" s="94">
        <v>1.8045159999999999E-15</v>
      </c>
      <c r="HR19" s="94">
        <v>1.04528974E-16</v>
      </c>
      <c r="HS19" s="94">
        <v>6.0339990000000001E-18</v>
      </c>
      <c r="HT19" s="94">
        <v>3.470798E-19</v>
      </c>
      <c r="HU19" s="94">
        <v>1.9891813000000001E-20</v>
      </c>
      <c r="HV19" s="94">
        <v>1.1358259E-21</v>
      </c>
      <c r="HW19" s="94">
        <v>6.4613029999999998E-23</v>
      </c>
      <c r="HX19" s="94">
        <v>3.6617250000000003E-24</v>
      </c>
      <c r="HY19" s="94">
        <v>2.0672947E-25</v>
      </c>
      <c r="HZ19" s="94">
        <v>1.1627075600000001E-26</v>
      </c>
      <c r="IA19" s="94">
        <v>6.5147260000000003E-28</v>
      </c>
      <c r="IB19" s="94">
        <v>3.6365644000000002E-29</v>
      </c>
      <c r="IC19" s="94">
        <v>2.0224256E-30</v>
      </c>
      <c r="ID19" s="94">
        <v>1.1206239E-31</v>
      </c>
      <c r="IE19" s="94">
        <v>6.1868769999999996E-33</v>
      </c>
      <c r="IF19" s="94">
        <v>3.4030292999999999E-34</v>
      </c>
      <c r="IG19" s="94">
        <v>1.8594069E-35</v>
      </c>
      <c r="IH19" s="94">
        <v>9.8156050000000008E-37</v>
      </c>
      <c r="II19" s="94">
        <v>4.2461203999999998E-38</v>
      </c>
      <c r="IJ19" s="94">
        <v>0</v>
      </c>
      <c r="IK19" s="94">
        <v>0</v>
      </c>
      <c r="IL19" s="94">
        <v>6.03206E-5</v>
      </c>
      <c r="IM19" s="94">
        <v>1.368654E-3</v>
      </c>
      <c r="IN19" s="94">
        <v>2.6055472E-2</v>
      </c>
      <c r="IO19" s="94">
        <v>0.15374947999999999</v>
      </c>
      <c r="IP19" s="94">
        <v>0.35463422999999999</v>
      </c>
      <c r="IQ19" s="94">
        <v>0.46019438000000001</v>
      </c>
      <c r="IR19" s="94">
        <v>0.40343066999999999</v>
      </c>
      <c r="IS19" s="94">
        <v>0.20664608000000001</v>
      </c>
      <c r="IT19" s="94">
        <v>5.2518493999999999E-2</v>
      </c>
      <c r="IU19" s="94">
        <v>3.3230057000000002E-3</v>
      </c>
      <c r="IV19" s="94">
        <v>2.0491619999999999E-4</v>
      </c>
      <c r="IW19" s="94">
        <v>1.24301E-5</v>
      </c>
      <c r="IX19" s="94">
        <v>7.4577560000000003E-7</v>
      </c>
      <c r="IY19" s="94">
        <v>4.4403627000000002E-8</v>
      </c>
      <c r="IZ19" s="94">
        <v>2.6289152999999998E-9</v>
      </c>
      <c r="JA19" s="94">
        <v>1.5495118999999999E-10</v>
      </c>
      <c r="JB19" s="94">
        <v>9.0982809999999992E-12</v>
      </c>
      <c r="JC19" s="94">
        <v>5.3236934000000003E-13</v>
      </c>
      <c r="JD19" s="94">
        <v>3.1046430000000003E-14</v>
      </c>
      <c r="JE19" s="94">
        <v>1.8045136999999999E-15</v>
      </c>
      <c r="JF19" s="94">
        <v>1.0452883499999999E-16</v>
      </c>
      <c r="JG19" s="94">
        <v>6.0339914000000003E-18</v>
      </c>
      <c r="JH19" s="94">
        <v>3.4707942999999998E-19</v>
      </c>
      <c r="JI19" s="94">
        <v>1.9891792000000001E-20</v>
      </c>
      <c r="JJ19" s="94">
        <v>1.1358251000000001E-21</v>
      </c>
      <c r="JK19" s="94">
        <v>6.4612996999999999E-23</v>
      </c>
      <c r="JL19" s="94">
        <v>3.6617235E-24</v>
      </c>
      <c r="JM19" s="94">
        <v>2.0672939999999999E-25</v>
      </c>
      <c r="JN19" s="94">
        <v>1.1627077E-26</v>
      </c>
      <c r="JO19" s="94">
        <v>6.5147319999999998E-28</v>
      </c>
      <c r="JP19" s="94">
        <v>3.6365656000000001E-29</v>
      </c>
      <c r="JQ19" s="94">
        <v>2.0224226000000001E-30</v>
      </c>
      <c r="JR19" s="94">
        <v>1.1206204000000001E-31</v>
      </c>
      <c r="JS19" s="94">
        <v>6.1868714000000003E-33</v>
      </c>
      <c r="JT19" s="94">
        <v>3.4030326999999998E-34</v>
      </c>
      <c r="JU19" s="94">
        <v>1.8594062000000001E-35</v>
      </c>
      <c r="JV19" s="94">
        <v>9.8155960000000005E-37</v>
      </c>
      <c r="JW19" s="94">
        <v>4.2461162000000001E-38</v>
      </c>
      <c r="JX19" s="94">
        <v>0</v>
      </c>
      <c r="JY19" s="94">
        <v>0</v>
      </c>
      <c r="JZ19" s="94">
        <v>6.03206E-5</v>
      </c>
      <c r="KA19" s="94">
        <v>1.368654E-3</v>
      </c>
      <c r="KB19" s="94">
        <v>2.6055465E-2</v>
      </c>
      <c r="KC19" s="94">
        <v>0.15374947999999999</v>
      </c>
      <c r="KD19" s="94">
        <v>0.35463417000000003</v>
      </c>
      <c r="KE19" s="94">
        <v>0.4601942</v>
      </c>
      <c r="KF19" s="94">
        <v>0.40343043000000001</v>
      </c>
      <c r="KG19" s="94">
        <v>0.20664589999999999</v>
      </c>
      <c r="KH19" s="94">
        <v>5.251844E-2</v>
      </c>
      <c r="KI19" s="94">
        <v>3.3230006000000002E-3</v>
      </c>
      <c r="KJ19" s="94">
        <v>2.0491581999999999E-4</v>
      </c>
      <c r="KK19" s="94">
        <v>1.2430074E-5</v>
      </c>
      <c r="KL19" s="94">
        <v>7.4577400000000004E-7</v>
      </c>
      <c r="KM19" s="94">
        <v>4.4403530000000001E-8</v>
      </c>
      <c r="KN19" s="94">
        <v>2.6289089999999999E-9</v>
      </c>
      <c r="KO19" s="94">
        <v>1.5495079E-10</v>
      </c>
      <c r="KP19" s="94">
        <v>9.0982589999999995E-12</v>
      </c>
      <c r="KQ19" s="94">
        <v>5.3236803999999998E-13</v>
      </c>
      <c r="KR19" s="94">
        <v>3.1046355999999997E-14</v>
      </c>
      <c r="KS19" s="94">
        <v>1.8045098999999998E-15</v>
      </c>
      <c r="KT19" s="94">
        <v>1.0452865E-16</v>
      </c>
      <c r="KU19" s="94">
        <v>6.0339835E-18</v>
      </c>
      <c r="KV19" s="94">
        <v>3.4707901E-19</v>
      </c>
      <c r="KW19" s="94">
        <v>1.9891779999999999E-20</v>
      </c>
      <c r="KX19" s="94">
        <v>1.1358249E-21</v>
      </c>
      <c r="KY19" s="94">
        <v>6.4612996999999999E-23</v>
      </c>
      <c r="KZ19" s="94">
        <v>3.6617229999999998E-24</v>
      </c>
      <c r="LA19" s="94">
        <v>2.0672926E-25</v>
      </c>
      <c r="LB19" s="94">
        <v>1.16270594E-26</v>
      </c>
      <c r="LC19" s="94">
        <v>6.5147230000000001E-28</v>
      </c>
      <c r="LD19" s="94">
        <v>3.6365646999999997E-29</v>
      </c>
      <c r="LE19" s="94">
        <v>2.0224233999999999E-30</v>
      </c>
      <c r="LF19" s="94">
        <v>1.1206199E-31</v>
      </c>
      <c r="LG19" s="94">
        <v>6.1868679999999995E-33</v>
      </c>
      <c r="LH19" s="94">
        <v>3.4030329999999999E-34</v>
      </c>
      <c r="LI19" s="94">
        <v>1.859405E-35</v>
      </c>
      <c r="LJ19" s="94">
        <v>9.8155949999999999E-37</v>
      </c>
      <c r="LK19" s="94">
        <v>4.2461157000000001E-38</v>
      </c>
      <c r="LL19" s="94">
        <v>0</v>
      </c>
      <c r="LM19" s="94">
        <v>0</v>
      </c>
      <c r="LN19" s="94">
        <v>6.032051E-5</v>
      </c>
      <c r="LO19" s="94">
        <v>1.3686519999999999E-3</v>
      </c>
      <c r="LP19" s="94">
        <v>2.6055438E-2</v>
      </c>
      <c r="LQ19" s="94">
        <v>0.15374940000000001</v>
      </c>
      <c r="LR19" s="94">
        <v>0.35463410000000001</v>
      </c>
      <c r="LS19" s="94">
        <v>0.46019417000000001</v>
      </c>
      <c r="LT19" s="94">
        <v>0.40343036999999998</v>
      </c>
      <c r="LU19" s="94">
        <v>0.20664589999999999</v>
      </c>
      <c r="LV19" s="94">
        <v>5.2518453E-2</v>
      </c>
      <c r="LW19" s="94">
        <v>3.3230022999999999E-3</v>
      </c>
      <c r="LX19" s="94">
        <v>2.0491589999999999E-4</v>
      </c>
      <c r="LY19" s="94">
        <v>1.2430076000000001E-5</v>
      </c>
      <c r="LZ19" s="94">
        <v>7.4577394999999997E-7</v>
      </c>
      <c r="MA19" s="94">
        <v>4.4403528E-8</v>
      </c>
      <c r="MB19" s="94">
        <v>2.6289086000000001E-9</v>
      </c>
      <c r="MC19" s="94">
        <v>1.5495079999999999E-10</v>
      </c>
      <c r="MD19" s="94">
        <v>9.09826E-12</v>
      </c>
      <c r="ME19" s="94">
        <v>5.323681E-13</v>
      </c>
      <c r="MF19" s="94">
        <v>3.1046363000000002E-14</v>
      </c>
      <c r="MG19" s="94">
        <v>1.8045107000000001E-15</v>
      </c>
      <c r="MH19" s="94">
        <v>1.04528736E-16</v>
      </c>
      <c r="MI19" s="94">
        <v>6.0339890000000004E-18</v>
      </c>
      <c r="MJ19" s="94">
        <v>3.4707938000000001E-19</v>
      </c>
      <c r="MK19" s="94">
        <v>1.9891802999999999E-20</v>
      </c>
      <c r="ML19" s="94">
        <v>1.1358259999999999E-21</v>
      </c>
      <c r="MM19" s="94">
        <v>6.4613080000000004E-23</v>
      </c>
      <c r="MN19" s="94">
        <v>3.6617285999999998E-24</v>
      </c>
      <c r="MO19" s="94">
        <v>2.0672948999999999E-25</v>
      </c>
      <c r="MP19" s="94">
        <v>1.1627057999999999E-26</v>
      </c>
      <c r="MQ19" s="94">
        <v>6.5147159999999997E-28</v>
      </c>
      <c r="MR19" s="94">
        <v>3.6365625999999999E-29</v>
      </c>
      <c r="MS19" s="94">
        <v>2.0224254E-30</v>
      </c>
      <c r="MT19" s="94">
        <v>1.1206224999999999E-31</v>
      </c>
      <c r="MU19" s="94">
        <v>6.1868766000000002E-33</v>
      </c>
      <c r="MV19" s="94">
        <v>3.4030353000000001E-34</v>
      </c>
      <c r="MW19" s="94">
        <v>1.8594048000000001E-35</v>
      </c>
      <c r="MX19" s="94">
        <v>9.815598E-37</v>
      </c>
      <c r="MY19" s="94">
        <v>4.2461168000000002E-38</v>
      </c>
      <c r="MZ19" s="94">
        <v>0</v>
      </c>
      <c r="NA19" s="94">
        <v>0</v>
      </c>
      <c r="NB19" s="94">
        <v>6.0320423999999998E-5</v>
      </c>
      <c r="NC19" s="94">
        <v>1.3686500999999999E-3</v>
      </c>
      <c r="ND19" s="94">
        <v>2.6055399999999999E-2</v>
      </c>
      <c r="NE19" s="94">
        <v>0.15374931999999999</v>
      </c>
      <c r="NF19" s="94">
        <v>0.35463413999999999</v>
      </c>
      <c r="NG19" s="94">
        <v>0.46019447000000002</v>
      </c>
      <c r="NH19" s="94">
        <v>0.40343057999999998</v>
      </c>
      <c r="NI19" s="94">
        <v>0.20664600999999999</v>
      </c>
      <c r="NJ19" s="94">
        <v>5.2518471999999997E-2</v>
      </c>
      <c r="NK19" s="94">
        <v>3.3230040000000001E-3</v>
      </c>
      <c r="NL19" s="94">
        <v>2.0491600999999999E-4</v>
      </c>
      <c r="NM19" s="94">
        <v>1.243008E-5</v>
      </c>
      <c r="NN19" s="94">
        <v>7.4577409999999998E-7</v>
      </c>
      <c r="NO19" s="94">
        <v>4.4403530000000001E-8</v>
      </c>
      <c r="NP19" s="94">
        <v>2.6289093E-9</v>
      </c>
      <c r="NQ19" s="94">
        <v>1.5495086999999999E-10</v>
      </c>
      <c r="NR19" s="94">
        <v>9.0982649999999997E-12</v>
      </c>
      <c r="NS19" s="94">
        <v>5.3236850000000003E-13</v>
      </c>
      <c r="NT19" s="94">
        <v>3.1046382999999999E-14</v>
      </c>
      <c r="NU19" s="94">
        <v>1.8045119999999998E-15</v>
      </c>
      <c r="NV19" s="94">
        <v>1.0452879E-16</v>
      </c>
      <c r="NW19" s="94">
        <v>6.0339925999999999E-18</v>
      </c>
      <c r="NX19" s="94">
        <v>3.4707970000000002E-19</v>
      </c>
      <c r="NY19" s="94">
        <v>1.9891815000000001E-20</v>
      </c>
      <c r="NZ19" s="94">
        <v>1.1358265E-21</v>
      </c>
      <c r="OA19" s="94">
        <v>6.4613099999999997E-23</v>
      </c>
      <c r="OB19" s="94">
        <v>3.6617302000000003E-24</v>
      </c>
      <c r="OC19" s="94">
        <v>2.0672967E-25</v>
      </c>
      <c r="OD19" s="94">
        <v>1.1627069399999999E-26</v>
      </c>
      <c r="OE19" s="94">
        <v>6.5147169999999997E-28</v>
      </c>
      <c r="OF19" s="94">
        <v>3.6365605000000001E-29</v>
      </c>
      <c r="OG19" s="94">
        <v>2.0224257999999999E-30</v>
      </c>
      <c r="OH19" s="94">
        <v>1.1206236E-31</v>
      </c>
      <c r="OI19" s="94">
        <v>6.1868850000000005E-33</v>
      </c>
      <c r="OJ19" s="94">
        <v>3.4030372999999999E-34</v>
      </c>
      <c r="OK19" s="94">
        <v>1.8594048000000001E-35</v>
      </c>
      <c r="OL19" s="94">
        <v>9.8156010000000001E-37</v>
      </c>
      <c r="OM19" s="94">
        <v>4.2461185000000001E-38</v>
      </c>
      <c r="ON19" s="94">
        <v>0</v>
      </c>
      <c r="OO19" s="94">
        <v>0</v>
      </c>
      <c r="OP19" s="94">
        <v>6.0320377000000003E-5</v>
      </c>
      <c r="OQ19" s="94">
        <v>1.3686484E-3</v>
      </c>
      <c r="OR19" s="94">
        <v>2.6055361999999999E-2</v>
      </c>
      <c r="OS19" s="94">
        <v>0.15374922999999999</v>
      </c>
      <c r="OT19" s="94">
        <v>0.35463396000000003</v>
      </c>
      <c r="OU19" s="94">
        <v>0.46019443999999998</v>
      </c>
      <c r="OV19" s="94">
        <v>0.40343079999999998</v>
      </c>
      <c r="OW19" s="94">
        <v>0.20664616</v>
      </c>
      <c r="OX19" s="94">
        <v>5.2518517000000001E-2</v>
      </c>
      <c r="OY19" s="94">
        <v>3.3230064E-3</v>
      </c>
      <c r="OZ19" s="94">
        <v>2.0491617E-4</v>
      </c>
      <c r="PA19" s="94">
        <v>1.2430096000000001E-5</v>
      </c>
      <c r="PB19" s="94">
        <v>7.4577514000000005E-7</v>
      </c>
      <c r="PC19" s="94">
        <v>4.4403603000000001E-8</v>
      </c>
      <c r="PD19" s="94">
        <v>2.6289133E-9</v>
      </c>
      <c r="PE19" s="94">
        <v>1.5495110000000001E-10</v>
      </c>
      <c r="PF19" s="94">
        <v>9.0982800000000003E-12</v>
      </c>
      <c r="PG19" s="94">
        <v>5.3236944999999997E-13</v>
      </c>
      <c r="PH19" s="94">
        <v>3.1046448E-14</v>
      </c>
      <c r="PI19" s="94">
        <v>1.8045158E-15</v>
      </c>
      <c r="PJ19" s="94">
        <v>1.04529E-16</v>
      </c>
      <c r="PK19" s="94">
        <v>6.0340059999999998E-18</v>
      </c>
      <c r="PL19" s="94">
        <v>3.4708038000000001E-19</v>
      </c>
      <c r="PM19" s="94">
        <v>1.9891854999999999E-20</v>
      </c>
      <c r="PN19" s="94">
        <v>1.1358281999999999E-21</v>
      </c>
      <c r="PO19" s="94">
        <v>6.4613159999999999E-23</v>
      </c>
      <c r="PP19" s="94">
        <v>3.6617333999999999E-24</v>
      </c>
      <c r="PQ19" s="94">
        <v>2.0672986999999999E-25</v>
      </c>
      <c r="PR19" s="94">
        <v>1.1627088E-26</v>
      </c>
      <c r="PS19" s="94">
        <v>6.5147295999999997E-28</v>
      </c>
      <c r="PT19" s="94">
        <v>3.6365673999999998E-29</v>
      </c>
      <c r="PU19" s="94">
        <v>2.0224283000000001E-30</v>
      </c>
      <c r="PV19" s="94">
        <v>1.1206248999999999E-31</v>
      </c>
      <c r="PW19" s="94">
        <v>6.1868910000000005E-33</v>
      </c>
      <c r="PX19" s="94">
        <v>3.4030399999999998E-34</v>
      </c>
      <c r="PY19" s="94">
        <v>1.8594065999999999E-35</v>
      </c>
      <c r="PZ19" s="94">
        <v>9.8156109999999992E-37</v>
      </c>
      <c r="QA19" s="94">
        <v>4.2461216000000001E-38</v>
      </c>
      <c r="QB19" s="94">
        <v>0</v>
      </c>
      <c r="QC19" s="94">
        <v>0</v>
      </c>
      <c r="QD19" s="94">
        <v>6.0320388E-5</v>
      </c>
      <c r="QE19" s="94">
        <v>1.3686484E-3</v>
      </c>
      <c r="QF19" s="94">
        <v>2.605536E-2</v>
      </c>
      <c r="QG19" s="94">
        <v>0.15374911999999999</v>
      </c>
      <c r="QH19" s="94">
        <v>0.35463366000000002</v>
      </c>
      <c r="QI19" s="94">
        <v>0.46019431999999999</v>
      </c>
      <c r="QJ19" s="94">
        <v>0.40343087999999999</v>
      </c>
      <c r="QK19" s="94">
        <v>0.20664637</v>
      </c>
      <c r="QL19" s="94">
        <v>5.2518613999999998E-2</v>
      </c>
      <c r="QM19" s="94">
        <v>3.3230122999999999E-3</v>
      </c>
      <c r="QN19" s="94">
        <v>2.0491657999999999E-4</v>
      </c>
      <c r="QO19" s="94">
        <v>1.2430125E-5</v>
      </c>
      <c r="QP19" s="94">
        <v>7.4577700000000002E-7</v>
      </c>
      <c r="QQ19" s="94">
        <v>4.4403716000000001E-8</v>
      </c>
      <c r="QR19" s="94">
        <v>2.6289200000000001E-9</v>
      </c>
      <c r="QS19" s="94">
        <v>1.5495154E-10</v>
      </c>
      <c r="QT19" s="94">
        <v>9.0983050000000002E-12</v>
      </c>
      <c r="QU19" s="94">
        <v>5.323709E-13</v>
      </c>
      <c r="QV19" s="94">
        <v>3.1046529999999998E-14</v>
      </c>
      <c r="QW19" s="94">
        <v>1.8045202999999999E-15</v>
      </c>
      <c r="QX19" s="94">
        <v>1.04529246E-16</v>
      </c>
      <c r="QY19" s="94">
        <v>6.0340204E-18</v>
      </c>
      <c r="QZ19" s="94">
        <v>3.4708108000000001E-19</v>
      </c>
      <c r="RA19" s="94">
        <v>1.9891889000000001E-20</v>
      </c>
      <c r="RB19" s="94">
        <v>1.1358302000000001E-21</v>
      </c>
      <c r="RC19" s="94">
        <v>6.4613259999999999E-23</v>
      </c>
      <c r="RD19" s="94">
        <v>3.6617370000000002E-24</v>
      </c>
      <c r="RE19" s="94">
        <v>2.0673006E-25</v>
      </c>
      <c r="RF19" s="94">
        <v>1.16271064E-26</v>
      </c>
      <c r="RG19" s="94">
        <v>6.5147454999999998E-28</v>
      </c>
      <c r="RH19" s="94">
        <v>3.6365782000000001E-29</v>
      </c>
      <c r="RI19" s="94">
        <v>2.0224340000000002E-30</v>
      </c>
      <c r="RJ19" s="94">
        <v>1.1206272999999999E-31</v>
      </c>
      <c r="RK19" s="94">
        <v>6.1869030000000005E-33</v>
      </c>
      <c r="RL19" s="94">
        <v>3.4030456000000001E-34</v>
      </c>
      <c r="RM19" s="94">
        <v>1.8594102E-35</v>
      </c>
      <c r="RN19" s="94">
        <v>9.8156319999999998E-37</v>
      </c>
      <c r="RO19" s="94">
        <v>4.2461293999999999E-38</v>
      </c>
      <c r="RP19" s="94">
        <v>0</v>
      </c>
      <c r="RQ19" s="94">
        <v>0</v>
      </c>
      <c r="RR19" s="94">
        <v>6.0320442999999997E-5</v>
      </c>
      <c r="RS19" s="94">
        <v>1.3686499000000001E-3</v>
      </c>
      <c r="RT19" s="94">
        <v>2.6055387999999999E-2</v>
      </c>
      <c r="RU19" s="94">
        <v>0.15374911999999999</v>
      </c>
      <c r="RV19" s="94">
        <v>0.35463362999999998</v>
      </c>
      <c r="RW19" s="94">
        <v>0.4601942</v>
      </c>
      <c r="RX19" s="94">
        <v>0.40343073000000002</v>
      </c>
      <c r="RY19" s="94">
        <v>0.20664637</v>
      </c>
      <c r="RZ19" s="94">
        <v>5.2518632000000003E-2</v>
      </c>
      <c r="SA19" s="94">
        <v>3.3230144000000001E-3</v>
      </c>
      <c r="SB19" s="94">
        <v>2.0491671000000001E-4</v>
      </c>
      <c r="SC19" s="94">
        <v>1.2430133999999999E-5</v>
      </c>
      <c r="SD19" s="94">
        <v>7.4577750000000004E-7</v>
      </c>
      <c r="SE19" s="94">
        <v>4.4403751999999999E-8</v>
      </c>
      <c r="SF19" s="94">
        <v>2.6289221999999999E-9</v>
      </c>
      <c r="SG19" s="94">
        <v>1.5495162E-10</v>
      </c>
      <c r="SH19" s="94">
        <v>9.0983089999999993E-12</v>
      </c>
      <c r="SI19" s="94">
        <v>5.3237112999999997E-13</v>
      </c>
      <c r="SJ19" s="94">
        <v>3.104655E-14</v>
      </c>
      <c r="SK19" s="94">
        <v>1.8045215000000001E-15</v>
      </c>
      <c r="SL19" s="94">
        <v>1.04529285E-16</v>
      </c>
      <c r="SM19" s="94">
        <v>6.0340204E-18</v>
      </c>
      <c r="SN19" s="94">
        <v>3.4708103E-19</v>
      </c>
      <c r="SO19" s="94">
        <v>1.9891889000000001E-20</v>
      </c>
      <c r="SP19" s="94">
        <v>1.1358305000000001E-21</v>
      </c>
      <c r="SQ19" s="94">
        <v>6.4613273999999996E-23</v>
      </c>
      <c r="SR19" s="94">
        <v>3.6617372999999999E-24</v>
      </c>
      <c r="SS19" s="94">
        <v>2.0673011E-25</v>
      </c>
      <c r="ST19" s="94">
        <v>1.1627107E-26</v>
      </c>
      <c r="SU19" s="94">
        <v>6.5147490000000001E-28</v>
      </c>
      <c r="SV19" s="94">
        <v>3.6365826999999998E-29</v>
      </c>
      <c r="SW19" s="94">
        <v>2.0224366999999999E-30</v>
      </c>
      <c r="SX19" s="94">
        <v>1.1206281999999999E-31</v>
      </c>
      <c r="SY19" s="94">
        <v>6.1869015000000005E-33</v>
      </c>
      <c r="SZ19" s="94">
        <v>3.4030439999999999E-34</v>
      </c>
      <c r="TA19" s="94">
        <v>1.8594101E-35</v>
      </c>
      <c r="TB19" s="94">
        <v>9.8156319999999998E-37</v>
      </c>
      <c r="TC19" s="94">
        <v>4.2461288000000002E-38</v>
      </c>
      <c r="TD19" s="94">
        <v>0</v>
      </c>
      <c r="TE19" s="94">
        <v>0</v>
      </c>
      <c r="TF19" s="94">
        <v>6.032041E-5</v>
      </c>
      <c r="TG19" s="94">
        <v>1.3686492000000001E-3</v>
      </c>
      <c r="TH19" s="94">
        <v>2.6055383000000001E-2</v>
      </c>
      <c r="TI19" s="94">
        <v>0.1537491</v>
      </c>
      <c r="TJ19" s="94">
        <v>0.35463378000000001</v>
      </c>
      <c r="TK19" s="94">
        <v>0.46019443999999998</v>
      </c>
      <c r="TL19" s="94">
        <v>0.40343087999999999</v>
      </c>
      <c r="TM19" s="94">
        <v>0.20664643999999999</v>
      </c>
      <c r="TN19" s="94">
        <v>5.2518679999999998E-2</v>
      </c>
      <c r="TO19" s="94">
        <v>3.3230187999999999E-3</v>
      </c>
      <c r="TP19" s="94">
        <v>2.0491705999999999E-4</v>
      </c>
      <c r="TQ19" s="94">
        <v>1.2430156E-5</v>
      </c>
      <c r="TR19" s="94">
        <v>7.4577895E-7</v>
      </c>
      <c r="TS19" s="94">
        <v>4.4403826000000003E-8</v>
      </c>
      <c r="TT19" s="94">
        <v>2.6289264E-9</v>
      </c>
      <c r="TU19" s="94">
        <v>1.5495182000000001E-10</v>
      </c>
      <c r="TV19" s="94">
        <v>9.0983200000000008E-12</v>
      </c>
      <c r="TW19" s="94">
        <v>5.3237180000000001E-13</v>
      </c>
      <c r="TX19" s="94">
        <v>3.1046580000000001E-14</v>
      </c>
      <c r="TY19" s="94">
        <v>1.8045229999999998E-15</v>
      </c>
      <c r="TZ19" s="94">
        <v>1.0452937E-16</v>
      </c>
      <c r="UA19" s="94">
        <v>6.034023E-18</v>
      </c>
      <c r="UB19" s="94">
        <v>3.4708115999999998E-19</v>
      </c>
      <c r="UC19" s="94">
        <v>1.9891899E-20</v>
      </c>
      <c r="UD19" s="94">
        <v>1.1358313999999999E-21</v>
      </c>
      <c r="UE19" s="94">
        <v>6.4613355999999998E-23</v>
      </c>
      <c r="UF19" s="94">
        <v>3.6617444000000003E-24</v>
      </c>
      <c r="UG19" s="94">
        <v>2.0673053E-25</v>
      </c>
      <c r="UH19" s="94">
        <v>1.1627129E-26</v>
      </c>
      <c r="UI19" s="94">
        <v>6.5147614E-28</v>
      </c>
      <c r="UJ19" s="94">
        <v>3.6365903E-29</v>
      </c>
      <c r="UK19" s="94">
        <v>2.0224411999999998E-30</v>
      </c>
      <c r="UL19" s="94">
        <v>1.1206305999999999E-31</v>
      </c>
      <c r="UM19" s="94">
        <v>6.1869120000000005E-33</v>
      </c>
      <c r="UN19" s="94">
        <v>3.4030479999999999E-34</v>
      </c>
      <c r="UO19" s="94">
        <v>1.8594121999999999E-35</v>
      </c>
      <c r="UP19" s="94">
        <v>9.8156429999999995E-37</v>
      </c>
      <c r="UQ19" s="94">
        <v>4.2461333000000001E-38</v>
      </c>
      <c r="UR19" s="94">
        <v>0</v>
      </c>
      <c r="US19" s="94">
        <v>0</v>
      </c>
      <c r="UT19" s="94">
        <v>6.0320450000000003E-5</v>
      </c>
      <c r="UU19" s="94">
        <v>1.3686498000000001E-3</v>
      </c>
      <c r="UV19" s="94">
        <v>2.6055392E-2</v>
      </c>
      <c r="UW19" s="94">
        <v>0.15374922999999999</v>
      </c>
      <c r="UX19" s="94">
        <v>0.35463375000000003</v>
      </c>
      <c r="UY19" s="94">
        <v>0.46019485999999998</v>
      </c>
      <c r="UZ19" s="94">
        <v>0.40343111999999998</v>
      </c>
      <c r="VA19" s="94">
        <v>0.20664648999999999</v>
      </c>
      <c r="VB19" s="94">
        <v>5.2518700000000001E-2</v>
      </c>
      <c r="VC19" s="94">
        <v>3.3230209000000002E-3</v>
      </c>
      <c r="VD19" s="94">
        <v>2.0491722999999999E-4</v>
      </c>
      <c r="VE19" s="94">
        <v>1.243017E-5</v>
      </c>
      <c r="VF19" s="94">
        <v>7.4577969999999997E-7</v>
      </c>
      <c r="VG19" s="94">
        <v>4.440388E-8</v>
      </c>
      <c r="VH19" s="94">
        <v>2.6289296999999998E-9</v>
      </c>
      <c r="VI19" s="94">
        <v>1.5495200000000001E-10</v>
      </c>
      <c r="VJ19" s="94">
        <v>9.098327E-12</v>
      </c>
      <c r="VK19" s="94">
        <v>5.3237200000000003E-13</v>
      </c>
      <c r="VL19" s="94">
        <v>3.1046587E-14</v>
      </c>
      <c r="VM19" s="94">
        <v>1.8045231999999998E-15</v>
      </c>
      <c r="VN19" s="94">
        <v>1.0452938499999999E-16</v>
      </c>
      <c r="VO19" s="94">
        <v>6.0340249999999998E-18</v>
      </c>
      <c r="VP19" s="94">
        <v>3.4708120000000001E-19</v>
      </c>
      <c r="VQ19" s="94">
        <v>1.9891896999999999E-20</v>
      </c>
      <c r="VR19" s="94">
        <v>1.1358315000000001E-21</v>
      </c>
      <c r="VS19" s="94">
        <v>6.4613374999999999E-23</v>
      </c>
      <c r="VT19" s="94">
        <v>3.6617475999999998E-24</v>
      </c>
      <c r="VU19" s="94">
        <v>2.0673080000000001E-25</v>
      </c>
      <c r="VV19" s="94">
        <v>1.1627149E-26</v>
      </c>
      <c r="VW19" s="94">
        <v>6.5147719999999998E-28</v>
      </c>
      <c r="VX19" s="94">
        <v>3.6365948000000003E-29</v>
      </c>
      <c r="VY19" s="94">
        <v>2.0224431000000001E-30</v>
      </c>
      <c r="VZ19" s="94">
        <v>1.1206314000000001E-31</v>
      </c>
      <c r="WA19" s="94">
        <v>6.1869170000000001E-33</v>
      </c>
      <c r="WB19" s="94">
        <v>3.4030509999999998E-34</v>
      </c>
      <c r="WC19" s="94">
        <v>1.8594138000000001E-35</v>
      </c>
      <c r="WD19" s="94">
        <v>9.8156489999999997E-37</v>
      </c>
      <c r="WE19" s="94">
        <v>4.2461353E-38</v>
      </c>
      <c r="WF19" s="94">
        <v>0</v>
      </c>
      <c r="WG19" s="94">
        <v>0</v>
      </c>
      <c r="WH19" s="94">
        <v>6.0320340000000002E-5</v>
      </c>
      <c r="WI19" s="94">
        <v>1.3686484E-3</v>
      </c>
      <c r="WJ19" s="94">
        <v>2.6055354999999999E-2</v>
      </c>
      <c r="WK19" s="94">
        <v>0.15374947999999999</v>
      </c>
      <c r="WL19" s="94">
        <v>0.35463410000000001</v>
      </c>
      <c r="WM19" s="94">
        <v>0.46019470000000001</v>
      </c>
      <c r="WN19" s="94">
        <v>0.40343118</v>
      </c>
      <c r="WO19" s="94">
        <v>0.20664662</v>
      </c>
      <c r="WP19" s="94">
        <v>5.2518743999999999E-2</v>
      </c>
      <c r="WQ19" s="94">
        <v>3.3230236999999998E-3</v>
      </c>
      <c r="WR19" s="94">
        <v>2.0491741999999999E-4</v>
      </c>
      <c r="WS19" s="94">
        <v>1.2430185000000001E-5</v>
      </c>
      <c r="WT19" s="94">
        <v>7.4578054000000005E-7</v>
      </c>
      <c r="WU19" s="94">
        <v>4.4403926000000001E-8</v>
      </c>
      <c r="WV19" s="94">
        <v>2.6289323999999999E-9</v>
      </c>
      <c r="WW19" s="94">
        <v>1.5495212999999999E-10</v>
      </c>
      <c r="WX19" s="94">
        <v>9.0983319999999996E-12</v>
      </c>
      <c r="WY19" s="94">
        <v>5.3237220000000004E-13</v>
      </c>
      <c r="WZ19" s="94">
        <v>3.1046596999999998E-14</v>
      </c>
      <c r="XA19" s="94">
        <v>1.8045239000000001E-15</v>
      </c>
      <c r="XB19" s="94">
        <v>1.04529404E-16</v>
      </c>
      <c r="XC19" s="94">
        <v>6.0340270000000003E-18</v>
      </c>
      <c r="XD19" s="94">
        <v>3.4708131000000002E-19</v>
      </c>
      <c r="XE19" s="94">
        <v>1.98919E-20</v>
      </c>
      <c r="XF19" s="94">
        <v>1.1358315000000001E-21</v>
      </c>
      <c r="XG19" s="94">
        <v>6.4613399999999996E-23</v>
      </c>
      <c r="XH19" s="94">
        <v>3.6617503E-24</v>
      </c>
      <c r="XI19" s="94">
        <v>2.0673106000000001E-25</v>
      </c>
      <c r="XJ19" s="94">
        <v>1.1627167999999999E-26</v>
      </c>
      <c r="XK19" s="94">
        <v>6.5147820000000004E-28</v>
      </c>
      <c r="XL19" s="94">
        <v>3.6365996000000001E-29</v>
      </c>
      <c r="XM19" s="94">
        <v>2.022445E-30</v>
      </c>
      <c r="XN19" s="94">
        <v>1.1206323999999999E-31</v>
      </c>
      <c r="XO19" s="94">
        <v>6.1869210000000005E-33</v>
      </c>
      <c r="XP19" s="94">
        <v>3.4030534000000001E-34</v>
      </c>
      <c r="XQ19" s="94">
        <v>1.8594151000000001E-35</v>
      </c>
      <c r="XR19" s="94">
        <v>9.8156530000000004E-37</v>
      </c>
      <c r="XS19" s="94">
        <v>4.2461364000000001E-38</v>
      </c>
      <c r="XT19" s="94">
        <v>0</v>
      </c>
      <c r="XU19" s="94">
        <v>0</v>
      </c>
      <c r="XV19" s="94">
        <v>6.0320479999999998E-5</v>
      </c>
      <c r="XW19" s="94">
        <v>1.3686513999999999E-3</v>
      </c>
      <c r="XX19" s="94">
        <v>2.6055430000000001E-2</v>
      </c>
      <c r="XY19" s="94">
        <v>0.15374942</v>
      </c>
      <c r="XZ19" s="94">
        <v>0.35463404999999998</v>
      </c>
      <c r="YA19" s="94">
        <v>0.46019492000000001</v>
      </c>
      <c r="YB19" s="94">
        <v>0.40343145000000002</v>
      </c>
      <c r="YC19" s="94">
        <v>0.20664679999999999</v>
      </c>
      <c r="YD19" s="94">
        <v>5.2518815000000003E-2</v>
      </c>
      <c r="YE19" s="94">
        <v>3.3230289999999999E-3</v>
      </c>
      <c r="YF19" s="94">
        <v>2.0491779E-4</v>
      </c>
      <c r="YG19" s="94">
        <v>1.2430206E-5</v>
      </c>
      <c r="YH19" s="94">
        <v>7.4578196000000001E-7</v>
      </c>
      <c r="YI19" s="94">
        <v>4.4404021999999999E-8</v>
      </c>
      <c r="YJ19" s="94">
        <v>2.6289382000000001E-9</v>
      </c>
      <c r="YK19" s="94">
        <v>1.5495244E-10</v>
      </c>
      <c r="YL19" s="94">
        <v>9.0983530000000004E-12</v>
      </c>
      <c r="YM19" s="94">
        <v>5.3237340000000003E-13</v>
      </c>
      <c r="YN19" s="94">
        <v>3.1046650000000001E-14</v>
      </c>
      <c r="YO19" s="94">
        <v>1.8045269999999999E-15</v>
      </c>
      <c r="YP19" s="94">
        <v>1.0452958E-16</v>
      </c>
      <c r="YQ19" s="94">
        <v>6.0340365000000003E-18</v>
      </c>
      <c r="YR19" s="94">
        <v>3.4708196000000001E-19</v>
      </c>
      <c r="YS19" s="94">
        <v>1.9891942000000001E-20</v>
      </c>
      <c r="YT19" s="94">
        <v>1.1358340000000001E-21</v>
      </c>
      <c r="YU19" s="94">
        <v>6.4613559999999998E-23</v>
      </c>
      <c r="YV19" s="94">
        <v>3.6617590000000001E-24</v>
      </c>
      <c r="YW19" s="94">
        <v>2.0673164E-25</v>
      </c>
      <c r="YX19" s="94">
        <v>1.1627205E-26</v>
      </c>
      <c r="YY19" s="94">
        <v>6.5148050000000002E-28</v>
      </c>
      <c r="YZ19" s="94">
        <v>3.6366110000000001E-29</v>
      </c>
      <c r="ZA19" s="94">
        <v>2.0224505999999999E-30</v>
      </c>
      <c r="ZB19" s="94">
        <v>1.1206353000000001E-31</v>
      </c>
      <c r="ZC19" s="94">
        <v>6.1869360000000006E-33</v>
      </c>
      <c r="ZD19" s="94">
        <v>3.4030612000000001E-34</v>
      </c>
      <c r="ZE19" s="94">
        <v>1.8594197E-35</v>
      </c>
      <c r="ZF19" s="94">
        <v>9.8156730000000003E-37</v>
      </c>
      <c r="ZG19" s="94">
        <v>4.2461443000000001E-38</v>
      </c>
      <c r="ZH19" s="94">
        <v>0</v>
      </c>
      <c r="ZI19" s="94">
        <v>0</v>
      </c>
      <c r="ZJ19" s="94">
        <v>6.0320635000000002E-5</v>
      </c>
      <c r="ZK19" s="94">
        <v>1.3686544999999999E-3</v>
      </c>
      <c r="ZL19" s="94">
        <v>2.6055480999999998E-2</v>
      </c>
      <c r="ZM19" s="94">
        <v>0.15374978</v>
      </c>
      <c r="ZN19" s="94">
        <v>0.35463473000000001</v>
      </c>
      <c r="ZO19" s="94">
        <v>0.46019492000000001</v>
      </c>
      <c r="ZP19" s="94">
        <v>0.40343145000000002</v>
      </c>
      <c r="ZQ19" s="94">
        <v>0.20664677000000001</v>
      </c>
      <c r="ZR19" s="94">
        <v>5.2518790000000003E-2</v>
      </c>
      <c r="ZS19" s="94">
        <v>3.3230270000000001E-3</v>
      </c>
      <c r="ZT19" s="94">
        <v>2.0491760999999999E-4</v>
      </c>
      <c r="ZU19" s="94">
        <v>1.2430195E-5</v>
      </c>
      <c r="ZV19" s="94">
        <v>7.4578156000000005E-7</v>
      </c>
      <c r="ZW19" s="94">
        <v>4.4404008000000001E-8</v>
      </c>
      <c r="ZX19" s="94">
        <v>2.6289384000000001E-9</v>
      </c>
      <c r="ZY19" s="94">
        <v>1.5495251000000001E-10</v>
      </c>
      <c r="ZZ19" s="94">
        <v>9.0983599999999996E-12</v>
      </c>
      <c r="AAA19" s="94">
        <v>5.3237379999999995E-13</v>
      </c>
      <c r="AAB19" s="94">
        <v>3.104669E-14</v>
      </c>
      <c r="AAC19" s="94">
        <v>1.8045298000000002E-15</v>
      </c>
      <c r="AAD19" s="94">
        <v>1.0452983E-16</v>
      </c>
      <c r="AAE19" s="94">
        <v>6.0340555000000003E-18</v>
      </c>
      <c r="AAF19" s="94">
        <v>3.4708346E-19</v>
      </c>
      <c r="AAG19" s="94">
        <v>1.989205E-20</v>
      </c>
      <c r="AAH19" s="94">
        <v>1.1358410000000001E-21</v>
      </c>
      <c r="AAI19" s="94">
        <v>6.4614010000000003E-23</v>
      </c>
      <c r="AAJ19" s="94">
        <v>3.6617880000000003E-24</v>
      </c>
      <c r="AAK19" s="94">
        <v>2.0673341000000001E-25</v>
      </c>
      <c r="AAL19" s="94">
        <v>1.1627315E-26</v>
      </c>
      <c r="AAM19" s="94">
        <v>6.5148726000000001E-28</v>
      </c>
      <c r="AAN19" s="94">
        <v>3.636652E-29</v>
      </c>
      <c r="AAO19" s="94">
        <v>2.0224749E-30</v>
      </c>
      <c r="AAP19" s="94">
        <v>1.1206491999999999E-31</v>
      </c>
      <c r="AAQ19" s="94">
        <v>6.1870160000000002E-33</v>
      </c>
      <c r="AAR19" s="94">
        <v>3.4031090000000001E-34</v>
      </c>
      <c r="AAS19" s="94">
        <v>1.8594454999999999E-35</v>
      </c>
      <c r="AAT19" s="94">
        <v>9.815807E-37</v>
      </c>
      <c r="AAU19" s="94">
        <v>4.2462000000000002E-38</v>
      </c>
      <c r="AAV19" s="94">
        <v>0</v>
      </c>
      <c r="AAW19" s="94">
        <v>0</v>
      </c>
      <c r="AAX19" s="94">
        <v>6.0320169999999997E-5</v>
      </c>
      <c r="AAY19" s="94">
        <v>1.3686446E-3</v>
      </c>
      <c r="AAZ19" s="94">
        <v>2.60553E-2</v>
      </c>
      <c r="ABA19" s="94">
        <v>0.15374926</v>
      </c>
      <c r="ABB19" s="94">
        <v>0.35463410000000001</v>
      </c>
      <c r="ABC19" s="94">
        <v>0.46019490000000002</v>
      </c>
      <c r="ABD19" s="94">
        <v>0.40343129999999999</v>
      </c>
      <c r="ABE19" s="94">
        <v>0.20664677000000001</v>
      </c>
      <c r="ABF19" s="94">
        <v>5.2518830000000002E-2</v>
      </c>
      <c r="ABG19" s="94">
        <v>3.3230299999999998E-3</v>
      </c>
      <c r="ABH19" s="94">
        <v>2.0491779E-4</v>
      </c>
      <c r="ABI19" s="94">
        <v>1.24302E-5</v>
      </c>
      <c r="ABJ19" s="94">
        <v>7.4578159999999998E-7</v>
      </c>
      <c r="ABK19" s="94">
        <v>4.4404004E-8</v>
      </c>
      <c r="ABL19" s="94">
        <v>2.6289376999999999E-9</v>
      </c>
      <c r="ABM19" s="94">
        <v>1.5495251000000001E-10</v>
      </c>
      <c r="ABN19" s="94">
        <v>9.0983580000000001E-12</v>
      </c>
      <c r="ABO19" s="94">
        <v>5.3237395000000004E-13</v>
      </c>
      <c r="ABP19" s="94">
        <v>3.1046695E-14</v>
      </c>
      <c r="ABQ19" s="94">
        <v>1.8045293999999999E-15</v>
      </c>
      <c r="ABR19" s="94">
        <v>1.0452980000000001E-16</v>
      </c>
      <c r="ABS19" s="94">
        <v>6.0340534000000001E-18</v>
      </c>
      <c r="ABT19" s="94">
        <v>3.4708337999999999E-19</v>
      </c>
      <c r="ABU19" s="94">
        <v>1.9892049E-20</v>
      </c>
      <c r="ABV19" s="94">
        <v>1.1358414E-21</v>
      </c>
      <c r="ABW19" s="94">
        <v>6.4614025000000003E-23</v>
      </c>
      <c r="ABX19" s="94">
        <v>3.6617885999999998E-24</v>
      </c>
      <c r="ABY19" s="94">
        <v>2.0673344000000001E-25</v>
      </c>
      <c r="ABZ19" s="94">
        <v>1.1627312E-26</v>
      </c>
      <c r="ACA19" s="94">
        <v>6.5148707E-28</v>
      </c>
      <c r="ACB19" s="94">
        <v>3.6366501999999998E-29</v>
      </c>
      <c r="ACC19" s="94">
        <v>2.0224730000000001E-30</v>
      </c>
      <c r="ACD19" s="94">
        <v>1.1206478E-31</v>
      </c>
      <c r="ACE19" s="94">
        <v>6.1870220000000002E-33</v>
      </c>
      <c r="ACF19" s="94">
        <v>3.4031739999999999E-34</v>
      </c>
      <c r="ACG19" s="94">
        <v>1.8599156999999999E-35</v>
      </c>
      <c r="ACH19" s="94">
        <v>9.8184390000000004E-37</v>
      </c>
      <c r="ACI19" s="94">
        <v>4.2465310000000001E-38</v>
      </c>
      <c r="ACJ19" s="94">
        <v>0</v>
      </c>
      <c r="ACK19" s="94">
        <v>0</v>
      </c>
      <c r="ACL19" s="94">
        <v>6.0320645999999999E-5</v>
      </c>
      <c r="ACM19" s="94">
        <v>1.3686544000000001E-3</v>
      </c>
      <c r="ACN19" s="94">
        <v>2.6055479999999999E-2</v>
      </c>
      <c r="ACO19" s="94">
        <v>0.15374959999999999</v>
      </c>
      <c r="ACP19" s="94">
        <v>0.35463452000000001</v>
      </c>
      <c r="ACQ19" s="94">
        <v>0.46019505999999999</v>
      </c>
      <c r="ACR19" s="94">
        <v>0.40343124000000002</v>
      </c>
      <c r="ACS19" s="94">
        <v>0.20664658</v>
      </c>
      <c r="ACT19" s="94">
        <v>5.2518710000000003E-2</v>
      </c>
      <c r="ACU19" s="94">
        <v>3.3230204E-3</v>
      </c>
      <c r="ACV19" s="94">
        <v>2.0491714999999999E-4</v>
      </c>
      <c r="ACW19" s="94">
        <v>1.2430155E-5</v>
      </c>
      <c r="ACX19" s="94">
        <v>7.4577866000000001E-7</v>
      </c>
      <c r="ACY19" s="94">
        <v>4.4403820000000001E-8</v>
      </c>
      <c r="ACZ19" s="94">
        <v>2.6289259999999999E-9</v>
      </c>
      <c r="ADA19" s="94">
        <v>1.5495182000000001E-10</v>
      </c>
      <c r="ADB19" s="94">
        <v>9.0983179999999996E-12</v>
      </c>
      <c r="ADC19" s="94">
        <v>5.3237139999999998E-13</v>
      </c>
      <c r="ADD19" s="94">
        <v>3.1046555999999999E-14</v>
      </c>
      <c r="ADE19" s="94">
        <v>1.804522E-15</v>
      </c>
      <c r="ADF19" s="94">
        <v>1.0452939000000001E-16</v>
      </c>
      <c r="ADG19" s="94">
        <v>6.0340335999999999E-18</v>
      </c>
      <c r="ADH19" s="94">
        <v>3.4708234999999999E-19</v>
      </c>
      <c r="ADI19" s="94">
        <v>1.9892003999999999E-20</v>
      </c>
      <c r="ADJ19" s="94">
        <v>1.1358392E-21</v>
      </c>
      <c r="ADK19" s="94">
        <v>6.4613943000000002E-23</v>
      </c>
      <c r="ADL19" s="94">
        <v>3.6617846000000003E-24</v>
      </c>
      <c r="ADM19" s="94">
        <v>2.0673320000000001E-25</v>
      </c>
      <c r="ADN19" s="94">
        <v>1.1627294000000001E-26</v>
      </c>
      <c r="ADO19" s="94">
        <v>6.5148519999999997E-28</v>
      </c>
      <c r="ADP19" s="94">
        <v>3.636635E-29</v>
      </c>
      <c r="ADQ19" s="94">
        <v>2.0224616999999998E-30</v>
      </c>
      <c r="ADR19" s="94">
        <v>1.1206407000000001E-31</v>
      </c>
      <c r="ADS19" s="94">
        <v>6.1870010000000002E-33</v>
      </c>
      <c r="ADT19" s="94">
        <v>3.4033975000000001E-34</v>
      </c>
      <c r="ADU19" s="94">
        <v>1.8612995000000001E-35</v>
      </c>
      <c r="ADV19" s="94">
        <v>9.9184339999999995E-37</v>
      </c>
      <c r="ADW19" s="94">
        <v>4.3613655000000001E-38</v>
      </c>
      <c r="ADX19" s="94">
        <v>0</v>
      </c>
      <c r="ADY19" s="100"/>
      <c r="ADZ19" s="97">
        <v>13</v>
      </c>
      <c r="AEA19" s="136">
        <v>13.5</v>
      </c>
      <c r="AEB19" s="97">
        <v>13</v>
      </c>
      <c r="AEC19" s="136">
        <v>6.5</v>
      </c>
      <c r="AED19" s="98">
        <f t="shared" si="24"/>
        <v>14</v>
      </c>
      <c r="AEE19" s="114">
        <f t="shared" si="28"/>
        <v>520</v>
      </c>
      <c r="AEF19" s="114">
        <f t="shared" si="25"/>
        <v>560</v>
      </c>
      <c r="AEG19" s="138">
        <f t="shared" si="29"/>
        <v>0</v>
      </c>
      <c r="AEH19" s="138">
        <f t="shared" si="29"/>
        <v>0</v>
      </c>
      <c r="AEI19" s="138">
        <f t="shared" si="29"/>
        <v>0</v>
      </c>
      <c r="AEJ19" s="138">
        <f t="shared" si="29"/>
        <v>0</v>
      </c>
      <c r="AEK19" s="138">
        <f t="shared" si="29"/>
        <v>0</v>
      </c>
      <c r="AEL19" s="138">
        <f t="shared" si="29"/>
        <v>0</v>
      </c>
      <c r="AEM19" s="138">
        <f t="shared" si="29"/>
        <v>0</v>
      </c>
      <c r="AEN19" s="138">
        <f t="shared" si="29"/>
        <v>0</v>
      </c>
      <c r="AEO19" s="138">
        <f t="shared" si="29"/>
        <v>0</v>
      </c>
      <c r="AEP19" s="138">
        <f t="shared" si="29"/>
        <v>0</v>
      </c>
      <c r="AEQ19" s="138">
        <f t="shared" si="30"/>
        <v>0</v>
      </c>
      <c r="AER19" s="138">
        <f t="shared" si="30"/>
        <v>0</v>
      </c>
      <c r="AES19" s="138">
        <f t="shared" si="30"/>
        <v>0</v>
      </c>
      <c r="AET19" s="138">
        <f t="shared" si="30"/>
        <v>0</v>
      </c>
      <c r="AEU19" s="138">
        <f t="shared" si="30"/>
        <v>0</v>
      </c>
      <c r="AEV19" s="138">
        <f t="shared" si="30"/>
        <v>0</v>
      </c>
      <c r="AEW19" s="138">
        <f t="shared" si="30"/>
        <v>0</v>
      </c>
      <c r="AEX19" s="138">
        <f t="shared" si="30"/>
        <v>0</v>
      </c>
      <c r="AEY19" s="138">
        <f t="shared" si="30"/>
        <v>0</v>
      </c>
      <c r="AEZ19" s="130">
        <f t="shared" si="19"/>
        <v>3.77</v>
      </c>
      <c r="AFA19" s="91"/>
      <c r="AFB19" s="94">
        <v>0</v>
      </c>
      <c r="AFC19" s="139">
        <f t="shared" si="20"/>
        <v>0</v>
      </c>
      <c r="AFD19" s="91"/>
      <c r="AFE19" s="114">
        <f t="shared" si="27"/>
        <v>520</v>
      </c>
      <c r="AFF19" s="140">
        <f>AFF18+COUNT($E$6:$AR$6)</f>
        <v>540</v>
      </c>
      <c r="AFG19" s="138">
        <f t="shared" si="26"/>
        <v>3.1046587E-14</v>
      </c>
      <c r="AFH19" s="138">
        <f t="shared" si="21"/>
        <v>3.1046546000000001E-14</v>
      </c>
      <c r="AFI19" s="138">
        <f t="shared" si="21"/>
        <v>3.1046553E-14</v>
      </c>
      <c r="AFJ19" s="138">
        <f t="shared" si="21"/>
        <v>3.1046587E-14</v>
      </c>
      <c r="AFK19" s="138">
        <f t="shared" si="21"/>
        <v>3.1046531999999997E-14</v>
      </c>
      <c r="AFL19" s="138">
        <f t="shared" si="21"/>
        <v>3.1046468000000003E-14</v>
      </c>
      <c r="AFM19" s="138">
        <f t="shared" si="21"/>
        <v>3.1046430000000003E-14</v>
      </c>
      <c r="AFN19" s="138">
        <f t="shared" si="21"/>
        <v>3.1046355999999997E-14</v>
      </c>
      <c r="AFO19" s="138">
        <f t="shared" si="21"/>
        <v>3.1046363000000002E-14</v>
      </c>
      <c r="AFP19" s="138">
        <f t="shared" si="21"/>
        <v>3.1046382999999999E-14</v>
      </c>
      <c r="AFQ19" s="138">
        <f t="shared" si="21"/>
        <v>3.1046448E-14</v>
      </c>
      <c r="AFR19" s="138">
        <f t="shared" si="21"/>
        <v>3.1046529999999998E-14</v>
      </c>
      <c r="AFS19" s="138">
        <f t="shared" si="21"/>
        <v>3.104655E-14</v>
      </c>
      <c r="AFT19" s="138">
        <f t="shared" si="21"/>
        <v>3.1046580000000001E-14</v>
      </c>
      <c r="AFU19" s="138">
        <f t="shared" si="21"/>
        <v>3.1046587E-14</v>
      </c>
      <c r="AFV19" s="138">
        <f t="shared" si="21"/>
        <v>3.1046596999999998E-14</v>
      </c>
      <c r="AFW19" s="138">
        <f t="shared" si="21"/>
        <v>3.1046650000000001E-14</v>
      </c>
      <c r="AFX19" s="138">
        <f t="shared" si="22"/>
        <v>3.104669E-14</v>
      </c>
      <c r="AFY19" s="138">
        <f t="shared" si="22"/>
        <v>3.1046695E-14</v>
      </c>
      <c r="AFZ19" s="138" t="e">
        <f t="shared" si="22"/>
        <v>#VALUE!</v>
      </c>
      <c r="AGA19" s="139">
        <f t="shared" si="23"/>
        <v>3.1046533263157899E-14</v>
      </c>
      <c r="AGB19" s="91"/>
      <c r="AGC19" s="91"/>
      <c r="AGD19" s="91"/>
      <c r="AGE19" s="91"/>
      <c r="AGF19" s="91"/>
      <c r="AGG19" s="91"/>
      <c r="AGH19" s="91"/>
      <c r="AGI19" s="91"/>
      <c r="AGJ19" s="91"/>
      <c r="AGK19" s="91"/>
      <c r="AGL19" s="91"/>
      <c r="AGM19" s="91"/>
      <c r="AGN19" s="91"/>
      <c r="AGO19" s="91"/>
      <c r="AGP19" s="91"/>
      <c r="AGQ19" s="91"/>
      <c r="AGR19" s="91"/>
      <c r="AGS19" s="91"/>
      <c r="AGT19" s="91"/>
      <c r="AGU19" s="91"/>
      <c r="AGV19" s="91"/>
      <c r="AGW19" s="91"/>
      <c r="AGX19" s="91"/>
      <c r="AGY19" s="91"/>
      <c r="AGZ19" s="91"/>
      <c r="AHA19" s="91"/>
      <c r="AHB19" s="91"/>
      <c r="AHC19" s="91"/>
      <c r="AHD19" s="91"/>
      <c r="AHE19" s="91"/>
      <c r="AHF19" s="91"/>
      <c r="AHG19" s="91"/>
      <c r="AHH19" s="91"/>
      <c r="AHI19" s="91"/>
      <c r="AHJ19" s="91"/>
      <c r="AHK19" s="91"/>
      <c r="AHL19" s="91"/>
      <c r="AHM19" s="91"/>
      <c r="AHN19" s="91"/>
      <c r="AHO19" s="91"/>
      <c r="AHP19" s="91"/>
      <c r="AHQ19" s="91"/>
      <c r="AHR19" s="91"/>
      <c r="AHS19" s="91"/>
      <c r="AHT19" s="91"/>
      <c r="AHU19" s="91"/>
      <c r="AHV19" s="91"/>
      <c r="AHW19" s="91"/>
      <c r="AHX19" s="91"/>
      <c r="AHY19" s="91"/>
      <c r="AHZ19" s="91"/>
      <c r="AIA19" s="91"/>
      <c r="AIB19" s="91"/>
      <c r="AIC19" s="91"/>
      <c r="AID19" s="91"/>
      <c r="AIE19" s="91"/>
      <c r="AIF19" s="91"/>
      <c r="AIG19" s="91"/>
      <c r="AIH19" s="91"/>
      <c r="AII19" s="91"/>
      <c r="AIJ19" s="91"/>
      <c r="AIK19" s="91"/>
      <c r="AIL19" s="91"/>
      <c r="AIM19" s="91"/>
      <c r="AIN19" s="91"/>
      <c r="AIO19" s="91"/>
      <c r="AIP19" s="91"/>
      <c r="AIQ19" s="91"/>
      <c r="AIR19" s="91"/>
      <c r="AIS19" s="91"/>
      <c r="AIT19" s="91"/>
      <c r="AIU19" s="91"/>
      <c r="AIV19" s="91"/>
      <c r="AIW19" s="91"/>
      <c r="AIX19" s="91"/>
      <c r="AIY19" s="91"/>
      <c r="AIZ19" s="91"/>
      <c r="AJA19" s="91"/>
      <c r="AJB19" s="91"/>
      <c r="AJC19" s="91"/>
      <c r="AJD19" s="91"/>
      <c r="AJE19" s="91"/>
      <c r="AJF19" s="91"/>
      <c r="AJG19" s="91"/>
      <c r="AJH19" s="91"/>
      <c r="AJI19" s="91"/>
      <c r="AJJ19" s="91"/>
      <c r="AJK19" s="91"/>
      <c r="AJL19" s="91"/>
      <c r="AJM19" s="91"/>
      <c r="AJN19" s="91"/>
      <c r="AJO19" s="91"/>
      <c r="AJP19" s="91"/>
      <c r="AJQ19" s="91"/>
      <c r="AJR19" s="91"/>
      <c r="AJS19" s="91"/>
      <c r="AJT19" s="91"/>
      <c r="AJU19" s="91"/>
      <c r="AJV19" s="91"/>
      <c r="AJW19" s="91"/>
      <c r="AJX19" s="91"/>
      <c r="AJY19" s="91"/>
      <c r="AJZ19" s="91"/>
      <c r="AKA19" s="91"/>
      <c r="AKB19" s="91"/>
      <c r="AKC19" s="91"/>
      <c r="AKD19" s="91"/>
      <c r="AKE19" s="91"/>
      <c r="AKF19" s="91"/>
      <c r="AKG19" s="91"/>
      <c r="AKH19" s="91"/>
      <c r="AKI19" s="91"/>
      <c r="AKJ19" s="91"/>
      <c r="AKK19" s="91"/>
      <c r="AKL19" s="91"/>
      <c r="AKM19" s="91"/>
      <c r="AKN19" s="91"/>
      <c r="AKO19" s="91"/>
      <c r="AKP19" s="91"/>
      <c r="AKQ19" s="91"/>
      <c r="AKR19" s="91"/>
      <c r="AKS19" s="91"/>
      <c r="AKT19" s="91"/>
      <c r="AKU19" s="91"/>
      <c r="AKV19" s="91"/>
      <c r="AKW19" s="91"/>
      <c r="AKX19" s="91"/>
      <c r="AKY19" s="91"/>
      <c r="AKZ19" s="91"/>
      <c r="ALA19" s="91"/>
      <c r="ALB19" s="91"/>
      <c r="ALC19" s="91"/>
      <c r="ALD19" s="91"/>
      <c r="ALE19" s="91"/>
      <c r="ALF19" s="91"/>
      <c r="ALG19" s="91"/>
      <c r="ALH19" s="91"/>
      <c r="ALI19" s="91"/>
      <c r="ALJ19" s="91"/>
      <c r="ALK19" s="91"/>
      <c r="ALL19" s="91"/>
      <c r="ALM19" s="91"/>
      <c r="ALN19" s="91"/>
      <c r="ALO19" s="91"/>
      <c r="ALP19" s="91"/>
      <c r="ALQ19" s="91"/>
      <c r="ALR19" s="91"/>
      <c r="ALS19" s="91"/>
      <c r="ALT19" s="91"/>
      <c r="ALU19" s="91"/>
      <c r="ALV19" s="91"/>
      <c r="ALW19" s="91"/>
      <c r="ALX19" s="91"/>
      <c r="ALY19" s="91"/>
      <c r="ALZ19" s="91"/>
      <c r="AMA19" s="91"/>
      <c r="AMB19" s="91"/>
      <c r="AMC19" s="91"/>
      <c r="AMD19" s="91"/>
      <c r="AME19" s="91"/>
      <c r="AMF19" s="91"/>
      <c r="AMG19" s="91"/>
      <c r="AMH19" s="91"/>
      <c r="AMI19" s="91"/>
      <c r="AMJ19" s="91"/>
      <c r="AMK19" s="91"/>
      <c r="AML19" s="91"/>
      <c r="AMM19" s="91"/>
      <c r="AMN19" s="91"/>
      <c r="AMO19" s="91"/>
      <c r="AMP19" s="91"/>
      <c r="AMQ19" s="91"/>
      <c r="AMR19" s="91"/>
      <c r="AMS19" s="91"/>
      <c r="AMT19" s="91"/>
      <c r="AMU19" s="91"/>
      <c r="AMV19" s="91"/>
      <c r="AMW19" s="91"/>
      <c r="AMX19" s="91"/>
      <c r="AMY19" s="91"/>
      <c r="AMZ19" s="91"/>
      <c r="ANA19" s="91"/>
      <c r="ANB19" s="91"/>
      <c r="ANC19" s="91"/>
      <c r="AND19" s="91"/>
      <c r="ANE19" s="91"/>
      <c r="ANF19" s="91"/>
      <c r="ANG19" s="91"/>
      <c r="ANH19" s="91"/>
      <c r="ANI19" s="91"/>
      <c r="ANJ19" s="91"/>
      <c r="ANK19" s="91"/>
      <c r="ANL19" s="91"/>
      <c r="ANM19" s="91"/>
      <c r="ANN19" s="91"/>
      <c r="ANO19" s="91"/>
      <c r="ANP19" s="91"/>
      <c r="ANQ19" s="91"/>
      <c r="ANR19" s="91"/>
      <c r="ANS19" s="91"/>
      <c r="ANT19" s="91"/>
      <c r="ANU19" s="91"/>
      <c r="ANV19" s="91"/>
      <c r="ANW19" s="91"/>
      <c r="ANX19" s="91"/>
      <c r="ANY19" s="91"/>
      <c r="ANZ19" s="91"/>
      <c r="AOA19" s="91"/>
      <c r="AOB19" s="91"/>
      <c r="AOC19" s="91"/>
      <c r="AOD19" s="91"/>
      <c r="AOE19" s="91"/>
      <c r="AOF19" s="91"/>
      <c r="AOG19" s="91"/>
      <c r="AOH19" s="91"/>
      <c r="AOI19" s="91"/>
      <c r="AOJ19" s="91"/>
      <c r="AOK19" s="91"/>
      <c r="AOL19" s="91"/>
      <c r="AOM19" s="91"/>
      <c r="AON19" s="91"/>
      <c r="AOO19" s="91"/>
      <c r="AOP19" s="91"/>
      <c r="AOQ19" s="91"/>
      <c r="AOR19" s="91"/>
      <c r="AOS19" s="91"/>
      <c r="AOT19" s="91"/>
      <c r="AOU19" s="91"/>
      <c r="AOV19" s="91"/>
      <c r="AOW19" s="91"/>
      <c r="AOX19" s="91"/>
      <c r="AOY19" s="91"/>
      <c r="AOZ19" s="91"/>
      <c r="APA19" s="91"/>
      <c r="APB19" s="91"/>
      <c r="APC19" s="91"/>
      <c r="APD19" s="91"/>
      <c r="APE19" s="91"/>
      <c r="APF19" s="91"/>
      <c r="APG19" s="91"/>
      <c r="APH19" s="91"/>
      <c r="API19" s="91"/>
      <c r="APJ19" s="91"/>
      <c r="APK19" s="91"/>
      <c r="APL19" s="91"/>
      <c r="APM19" s="91"/>
      <c r="APN19" s="91"/>
      <c r="APO19" s="91"/>
      <c r="APP19" s="91"/>
      <c r="APQ19" s="91"/>
      <c r="APR19" s="91"/>
      <c r="APS19" s="91"/>
      <c r="APT19" s="91"/>
      <c r="APU19" s="91"/>
      <c r="APV19" s="91"/>
      <c r="APW19" s="91"/>
      <c r="APX19" s="91"/>
      <c r="APY19" s="91"/>
      <c r="APZ19" s="91"/>
      <c r="AQA19" s="91"/>
      <c r="AQB19" s="91"/>
      <c r="AQC19" s="91"/>
      <c r="AQD19" s="91"/>
      <c r="AQE19" s="91"/>
      <c r="AQF19" s="91"/>
      <c r="AQG19" s="91"/>
      <c r="AQH19" s="91"/>
      <c r="AQI19" s="91"/>
      <c r="AQJ19" s="91"/>
      <c r="AQK19" s="91"/>
      <c r="AQL19" s="91"/>
      <c r="AQM19" s="91"/>
      <c r="AQN19" s="91"/>
      <c r="AQO19" s="91"/>
      <c r="AQP19" s="91"/>
      <c r="AQQ19" s="91"/>
      <c r="AQR19" s="91"/>
      <c r="AQS19" s="91"/>
      <c r="AQT19" s="91"/>
      <c r="AQU19" s="91"/>
      <c r="AQV19" s="91"/>
      <c r="AQW19" s="91"/>
      <c r="AQX19" s="91"/>
      <c r="AQY19" s="91"/>
      <c r="AQZ19" s="91"/>
      <c r="ARA19" s="91"/>
      <c r="ARB19" s="91"/>
      <c r="ARC19" s="91"/>
      <c r="ARD19" s="91"/>
      <c r="ARE19" s="91"/>
      <c r="ARF19" s="91"/>
      <c r="ARG19" s="91"/>
      <c r="ARH19" s="91"/>
      <c r="ARI19" s="91"/>
      <c r="ARJ19" s="91"/>
      <c r="ARK19" s="91"/>
      <c r="ARL19" s="91"/>
      <c r="ARM19" s="91"/>
      <c r="ARN19" s="91"/>
      <c r="ARO19" s="91"/>
      <c r="ARP19" s="91"/>
      <c r="ARQ19" s="91"/>
      <c r="ARR19" s="91"/>
      <c r="ARS19" s="91"/>
      <c r="ART19" s="91"/>
      <c r="ARU19" s="91"/>
      <c r="ARV19" s="91"/>
      <c r="ARW19" s="91"/>
      <c r="ARX19" s="91"/>
      <c r="ARY19" s="91"/>
      <c r="ARZ19" s="91"/>
      <c r="ASA19" s="91"/>
      <c r="ASB19" s="91"/>
      <c r="ASC19" s="91"/>
      <c r="ASD19" s="91"/>
      <c r="ASE19" s="91"/>
      <c r="ASF19" s="91"/>
      <c r="ASG19" s="91"/>
      <c r="ASH19" s="91"/>
      <c r="ASI19" s="91"/>
      <c r="ASJ19" s="91"/>
      <c r="ASK19" s="91"/>
      <c r="ASL19" s="91"/>
      <c r="ASM19" s="91"/>
      <c r="ASN19" s="91"/>
      <c r="ASO19" s="91"/>
      <c r="ASP19" s="91"/>
      <c r="ASQ19" s="91"/>
      <c r="ASR19" s="91"/>
    </row>
    <row r="20" spans="1:1188" ht="3" customHeight="1" x14ac:dyDescent="0.25">
      <c r="A20" s="129">
        <v>15</v>
      </c>
      <c r="B20" s="130">
        <v>4.0599999999999996</v>
      </c>
      <c r="C20" s="123">
        <f>IF(ROW()-$B$4&lt;$B$112,2,3)</f>
        <v>2</v>
      </c>
      <c r="D20" s="129">
        <v>15</v>
      </c>
      <c r="E20" s="91">
        <v>0</v>
      </c>
      <c r="F20" s="92">
        <v>2.0327323000000001E-5</v>
      </c>
      <c r="G20" s="92">
        <v>4.6122019999999999E-4</v>
      </c>
      <c r="H20" s="92">
        <v>8.5517579999999996E-3</v>
      </c>
      <c r="I20" s="92">
        <v>8.5679530000000004E-2</v>
      </c>
      <c r="J20" s="92">
        <v>0.25854876999999998</v>
      </c>
      <c r="K20" s="92">
        <v>0.42125489999999999</v>
      </c>
      <c r="L20" s="92">
        <v>0.43943325</v>
      </c>
      <c r="M20" s="92">
        <v>0.30531920000000001</v>
      </c>
      <c r="N20" s="92">
        <v>0.12171431000000001</v>
      </c>
      <c r="O20" s="92">
        <v>1.9993216000000001E-2</v>
      </c>
      <c r="P20" s="92">
        <v>1.1558285E-3</v>
      </c>
      <c r="Q20" s="92">
        <v>6.7600269999999995E-5</v>
      </c>
      <c r="R20" s="92">
        <v>3.9788529999999999E-6</v>
      </c>
      <c r="S20" s="92">
        <v>2.3487259999999999E-7</v>
      </c>
      <c r="T20" s="92">
        <v>1.3875188000000001E-8</v>
      </c>
      <c r="U20" s="92">
        <v>8.1922463000000004E-10</v>
      </c>
      <c r="V20" s="92">
        <v>4.8302529999999997E-11</v>
      </c>
      <c r="W20" s="92">
        <v>2.8425845E-12</v>
      </c>
      <c r="X20" s="92">
        <v>1.6690966999999999E-13</v>
      </c>
      <c r="Y20" s="92">
        <v>9.7760650000000004E-15</v>
      </c>
      <c r="Z20" s="93">
        <v>5.7105090000000002E-16</v>
      </c>
      <c r="AA20" s="93">
        <v>3.3261563999999998E-17</v>
      </c>
      <c r="AB20" s="93">
        <v>1.9315512999999999E-18</v>
      </c>
      <c r="AC20" s="93">
        <v>1.1181835000000001E-19</v>
      </c>
      <c r="AD20" s="93">
        <v>6.4523451999999999E-21</v>
      </c>
      <c r="AE20" s="93">
        <v>3.7109224000000001E-22</v>
      </c>
      <c r="AF20" s="93">
        <v>2.1270363999999999E-23</v>
      </c>
      <c r="AG20" s="93">
        <v>1.2149907E-24</v>
      </c>
      <c r="AH20" s="93">
        <v>6.9160579999999999E-26</v>
      </c>
      <c r="AI20" s="93">
        <v>3.9230272000000002E-27</v>
      </c>
      <c r="AJ20" s="93">
        <v>2.2174615999999999E-28</v>
      </c>
      <c r="AK20" s="93">
        <v>1.2490013999999999E-29</v>
      </c>
      <c r="AL20" s="93">
        <v>7.0104687E-31</v>
      </c>
      <c r="AM20" s="93">
        <v>3.9211802999999998E-32</v>
      </c>
      <c r="AN20" s="93">
        <v>2.1856292999999999E-33</v>
      </c>
      <c r="AO20" s="93">
        <v>1.2134524E-34</v>
      </c>
      <c r="AP20" s="93">
        <v>6.6760460000000005E-36</v>
      </c>
      <c r="AQ20" s="93">
        <v>3.2745856E-37</v>
      </c>
      <c r="AR20" s="93">
        <v>0</v>
      </c>
      <c r="AS20" s="94">
        <v>0</v>
      </c>
      <c r="AT20" s="94">
        <v>2.0326884999999999E-5</v>
      </c>
      <c r="AU20" s="94">
        <v>4.6121090000000002E-4</v>
      </c>
      <c r="AV20" s="94">
        <v>8.5515859999999999E-3</v>
      </c>
      <c r="AW20" s="94">
        <v>8.5678770000000001E-2</v>
      </c>
      <c r="AX20" s="94">
        <v>0.25854737</v>
      </c>
      <c r="AY20" s="94">
        <v>0.4212533</v>
      </c>
      <c r="AZ20" s="94">
        <v>0.43943194000000002</v>
      </c>
      <c r="BA20" s="94">
        <v>0.30531847000000001</v>
      </c>
      <c r="BB20" s="94">
        <v>0.12171408</v>
      </c>
      <c r="BC20" s="94">
        <v>1.9993192999999999E-2</v>
      </c>
      <c r="BD20" s="94">
        <v>1.1558267E-3</v>
      </c>
      <c r="BE20" s="94">
        <v>6.7600160000000001E-5</v>
      </c>
      <c r="BF20" s="94">
        <v>3.9788464999999996E-6</v>
      </c>
      <c r="BG20" s="94">
        <v>2.3487218E-7</v>
      </c>
      <c r="BH20" s="94">
        <v>1.38751615E-8</v>
      </c>
      <c r="BI20" s="94">
        <v>8.1922324000000005E-10</v>
      </c>
      <c r="BJ20" s="94">
        <v>4.8302441999999998E-11</v>
      </c>
      <c r="BK20" s="94">
        <v>2.842579E-12</v>
      </c>
      <c r="BL20" s="94">
        <v>1.6690935E-13</v>
      </c>
      <c r="BM20" s="94">
        <v>9.7760449999999993E-15</v>
      </c>
      <c r="BN20" s="94">
        <v>5.710499E-16</v>
      </c>
      <c r="BO20" s="94">
        <v>3.3261508E-17</v>
      </c>
      <c r="BP20" s="94">
        <v>1.9315481999999998E-18</v>
      </c>
      <c r="BQ20" s="94">
        <v>1.1181812E-19</v>
      </c>
      <c r="BR20" s="94">
        <v>6.4523315000000001E-21</v>
      </c>
      <c r="BS20" s="94">
        <v>3.7109142999999998E-22</v>
      </c>
      <c r="BT20" s="94">
        <v>2.1270323000000001E-23</v>
      </c>
      <c r="BU20" s="94">
        <v>1.2149884E-24</v>
      </c>
      <c r="BV20" s="94">
        <v>6.9160465000000001E-26</v>
      </c>
      <c r="BW20" s="94">
        <v>3.9230209999999998E-27</v>
      </c>
      <c r="BX20" s="94">
        <v>2.2174572E-28</v>
      </c>
      <c r="BY20" s="94">
        <v>1.2489998E-29</v>
      </c>
      <c r="BZ20" s="94">
        <v>7.010461E-31</v>
      </c>
      <c r="CA20" s="94">
        <v>3.9211769999999998E-32</v>
      </c>
      <c r="CB20" s="94">
        <v>2.1856180000000001E-33</v>
      </c>
      <c r="CC20" s="94">
        <v>1.2133788E-34</v>
      </c>
      <c r="CD20" s="94">
        <v>6.6683600000000004E-36</v>
      </c>
      <c r="CE20" s="94">
        <v>3.2560098E-37</v>
      </c>
      <c r="CF20" s="94">
        <v>0</v>
      </c>
      <c r="CG20" s="94">
        <v>0</v>
      </c>
      <c r="CH20" s="94">
        <v>2.032705E-5</v>
      </c>
      <c r="CI20" s="94">
        <v>4.6121410000000003E-4</v>
      </c>
      <c r="CJ20" s="94">
        <v>8.5516419999999999E-3</v>
      </c>
      <c r="CK20" s="94">
        <v>8.5679060000000001E-2</v>
      </c>
      <c r="CL20" s="94">
        <v>0.25854787000000001</v>
      </c>
      <c r="CM20" s="94">
        <v>0.42125380000000001</v>
      </c>
      <c r="CN20" s="94">
        <v>0.4394322</v>
      </c>
      <c r="CO20" s="94">
        <v>0.30531861999999999</v>
      </c>
      <c r="CP20" s="94">
        <v>0.12171412</v>
      </c>
      <c r="CQ20" s="94">
        <v>1.9993197000000001E-2</v>
      </c>
      <c r="CR20" s="94">
        <v>1.1558268E-3</v>
      </c>
      <c r="CS20" s="94">
        <v>6.760014E-5</v>
      </c>
      <c r="CT20" s="94">
        <v>3.9788449999999997E-6</v>
      </c>
      <c r="CU20" s="94">
        <v>2.3487213000000001E-7</v>
      </c>
      <c r="CV20" s="94">
        <v>1.38751615E-8</v>
      </c>
      <c r="CW20" s="94">
        <v>8.1922319999999998E-10</v>
      </c>
      <c r="CX20" s="94">
        <v>4.8302460000000002E-11</v>
      </c>
      <c r="CY20" s="94">
        <v>2.8425807999999998E-12</v>
      </c>
      <c r="CZ20" s="94">
        <v>1.6690943999999999E-13</v>
      </c>
      <c r="DA20" s="94">
        <v>9.77605E-15</v>
      </c>
      <c r="DB20" s="94">
        <v>5.7105024000000004E-16</v>
      </c>
      <c r="DC20" s="94">
        <v>3.3261528000000003E-17</v>
      </c>
      <c r="DD20" s="94">
        <v>1.9315499999999999E-18</v>
      </c>
      <c r="DE20" s="94">
        <v>1.1181828E-19</v>
      </c>
      <c r="DF20" s="94">
        <v>6.4523410000000001E-21</v>
      </c>
      <c r="DG20" s="94">
        <v>3.7109196000000001E-22</v>
      </c>
      <c r="DH20" s="94">
        <v>2.1270352999999999E-23</v>
      </c>
      <c r="DI20" s="94">
        <v>1.2149905E-24</v>
      </c>
      <c r="DJ20" s="94">
        <v>6.916061E-26</v>
      </c>
      <c r="DK20" s="94">
        <v>3.9230289999999996E-27</v>
      </c>
      <c r="DL20" s="94">
        <v>2.2174609999999998E-28</v>
      </c>
      <c r="DM20" s="94">
        <v>1.2490007E-29</v>
      </c>
      <c r="DN20" s="94">
        <v>7.0104615999999996E-31</v>
      </c>
      <c r="DO20" s="94">
        <v>3.9211799999999998E-32</v>
      </c>
      <c r="DP20" s="94">
        <v>2.1856231000000002E-33</v>
      </c>
      <c r="DQ20" s="94">
        <v>1.2133812999999999E-34</v>
      </c>
      <c r="DR20" s="94">
        <v>6.6683280000000005E-36</v>
      </c>
      <c r="DS20" s="94">
        <v>3.2560283999999998E-37</v>
      </c>
      <c r="DT20" s="94">
        <v>0</v>
      </c>
      <c r="DU20" s="94">
        <v>0</v>
      </c>
      <c r="DV20" s="94">
        <v>2.0327083000000001E-5</v>
      </c>
      <c r="DW20" s="94">
        <v>4.6121456999999999E-4</v>
      </c>
      <c r="DX20" s="94">
        <v>8.5516480000000002E-3</v>
      </c>
      <c r="DY20" s="94">
        <v>8.5679099999999994E-2</v>
      </c>
      <c r="DZ20" s="94">
        <v>0.25854796000000002</v>
      </c>
      <c r="EA20" s="94">
        <v>0.42125394999999999</v>
      </c>
      <c r="EB20" s="94">
        <v>0.43943231999999999</v>
      </c>
      <c r="EC20" s="94">
        <v>0.30531865000000002</v>
      </c>
      <c r="ED20" s="94">
        <v>0.12171412</v>
      </c>
      <c r="EE20" s="94">
        <v>1.9993199E-2</v>
      </c>
      <c r="EF20" s="94">
        <v>1.1558269999999999E-3</v>
      </c>
      <c r="EG20" s="94">
        <v>6.7600160000000001E-5</v>
      </c>
      <c r="EH20" s="94">
        <v>3.9788470000000002E-6</v>
      </c>
      <c r="EI20" s="94">
        <v>2.3487223E-7</v>
      </c>
      <c r="EJ20" s="94">
        <v>1.3875168000000001E-8</v>
      </c>
      <c r="EK20" s="94">
        <v>8.192236E-10</v>
      </c>
      <c r="EL20" s="94">
        <v>4.8302496999999998E-11</v>
      </c>
      <c r="EM20" s="94">
        <v>2.8425832E-12</v>
      </c>
      <c r="EN20" s="94">
        <v>1.6690963E-13</v>
      </c>
      <c r="EO20" s="94">
        <v>9.7760595999999998E-15</v>
      </c>
      <c r="EP20" s="94">
        <v>5.7105080000000003E-16</v>
      </c>
      <c r="EQ20" s="94">
        <v>3.326156E-17</v>
      </c>
      <c r="ER20" s="94">
        <v>1.9315520000000001E-18</v>
      </c>
      <c r="ES20" s="94">
        <v>1.1181838000000001E-19</v>
      </c>
      <c r="ET20" s="94">
        <v>6.4523451999999999E-21</v>
      </c>
      <c r="EU20" s="94">
        <v>3.7109218999999999E-22</v>
      </c>
      <c r="EV20" s="94">
        <v>2.1270358000000001E-23</v>
      </c>
      <c r="EW20" s="94">
        <v>1.2149898999999999E-24</v>
      </c>
      <c r="EX20" s="94">
        <v>6.9160529999999994E-26</v>
      </c>
      <c r="EY20" s="94">
        <v>3.9230244999999997E-27</v>
      </c>
      <c r="EZ20" s="94">
        <v>2.2174584000000001E-28</v>
      </c>
      <c r="FA20" s="94">
        <v>1.2489994E-29</v>
      </c>
      <c r="FB20" s="94">
        <v>7.0104540000000002E-31</v>
      </c>
      <c r="FC20" s="94">
        <v>3.9211769999999998E-32</v>
      </c>
      <c r="FD20" s="94">
        <v>2.185623E-33</v>
      </c>
      <c r="FE20" s="94">
        <v>1.2133796999999999E-34</v>
      </c>
      <c r="FF20" s="94">
        <v>6.6683329999999997E-36</v>
      </c>
      <c r="FG20" s="94">
        <v>3.2560266000000001E-37</v>
      </c>
      <c r="FH20" s="94">
        <v>0</v>
      </c>
      <c r="FI20" s="94">
        <v>0</v>
      </c>
      <c r="FJ20" s="94">
        <v>2.0327029999999999E-5</v>
      </c>
      <c r="FK20" s="94">
        <v>4.6121364000000002E-4</v>
      </c>
      <c r="FL20" s="94">
        <v>8.5516310000000005E-3</v>
      </c>
      <c r="FM20" s="94">
        <v>8.5679024000000006E-2</v>
      </c>
      <c r="FN20" s="94">
        <v>0.2585479</v>
      </c>
      <c r="FO20" s="94">
        <v>0.42125397999999997</v>
      </c>
      <c r="FP20" s="94">
        <v>0.43943238000000001</v>
      </c>
      <c r="FQ20" s="94">
        <v>0.30531865000000002</v>
      </c>
      <c r="FR20" s="94">
        <v>0.12171406999999999</v>
      </c>
      <c r="FS20" s="94">
        <v>1.9993166E-2</v>
      </c>
      <c r="FT20" s="94">
        <v>1.1558254E-3</v>
      </c>
      <c r="FU20" s="94">
        <v>6.7600059999999994E-5</v>
      </c>
      <c r="FV20" s="94">
        <v>3.9788410000000004E-6</v>
      </c>
      <c r="FW20" s="94">
        <v>2.3487188E-7</v>
      </c>
      <c r="FX20" s="94">
        <v>1.38751455E-8</v>
      </c>
      <c r="FY20" s="94">
        <v>8.192223E-10</v>
      </c>
      <c r="FZ20" s="94">
        <v>4.8302414000000001E-11</v>
      </c>
      <c r="GA20" s="94">
        <v>2.8425786000000002E-12</v>
      </c>
      <c r="GB20" s="94">
        <v>1.6690936000000001E-13</v>
      </c>
      <c r="GC20" s="94">
        <v>9.7760470000000005E-15</v>
      </c>
      <c r="GD20" s="94">
        <v>5.710499E-16</v>
      </c>
      <c r="GE20" s="94">
        <v>3.3261498000000002E-17</v>
      </c>
      <c r="GF20" s="94">
        <v>1.9315474E-18</v>
      </c>
      <c r="GG20" s="94">
        <v>1.1181812E-19</v>
      </c>
      <c r="GH20" s="94">
        <v>6.4523303E-21</v>
      </c>
      <c r="GI20" s="94">
        <v>3.7109128000000002E-22</v>
      </c>
      <c r="GJ20" s="94">
        <v>2.1270295000000001E-23</v>
      </c>
      <c r="GK20" s="94">
        <v>1.2149865E-24</v>
      </c>
      <c r="GL20" s="94">
        <v>6.9160354000000006E-26</v>
      </c>
      <c r="GM20" s="94">
        <v>3.9230164999999999E-27</v>
      </c>
      <c r="GN20" s="94">
        <v>2.2174572E-28</v>
      </c>
      <c r="GO20" s="94">
        <v>1.2490018E-29</v>
      </c>
      <c r="GP20" s="94">
        <v>7.0104770000000003E-31</v>
      </c>
      <c r="GQ20" s="94">
        <v>3.9211787999999998E-32</v>
      </c>
      <c r="GR20" s="94">
        <v>2.1856187E-33</v>
      </c>
      <c r="GS20" s="94">
        <v>1.2133811999999999E-34</v>
      </c>
      <c r="GT20" s="94">
        <v>6.6683340000000006E-36</v>
      </c>
      <c r="GU20" s="94">
        <v>3.2560274999999999E-37</v>
      </c>
      <c r="GV20" s="94">
        <v>0</v>
      </c>
      <c r="GW20" s="94">
        <v>0</v>
      </c>
      <c r="GX20" s="94">
        <v>2.0326996999999999E-5</v>
      </c>
      <c r="GY20" s="94">
        <v>4.6121283000000001E-4</v>
      </c>
      <c r="GZ20" s="94">
        <v>8.5516099999999994E-3</v>
      </c>
      <c r="HA20" s="94">
        <v>8.5678900000000002E-2</v>
      </c>
      <c r="HB20" s="94">
        <v>0.25854771999999998</v>
      </c>
      <c r="HC20" s="94">
        <v>0.42125380000000001</v>
      </c>
      <c r="HD20" s="94">
        <v>0.4394322</v>
      </c>
      <c r="HE20" s="94">
        <v>0.30531852999999998</v>
      </c>
      <c r="HF20" s="94">
        <v>0.12171398999999999</v>
      </c>
      <c r="HG20" s="94">
        <v>1.9993150000000001E-2</v>
      </c>
      <c r="HH20" s="94">
        <v>1.1558244000000001E-3</v>
      </c>
      <c r="HI20" s="94">
        <v>6.7600004999999997E-5</v>
      </c>
      <c r="HJ20" s="94">
        <v>3.9788374000000001E-6</v>
      </c>
      <c r="HK20" s="94">
        <v>2.3487159000000001E-7</v>
      </c>
      <c r="HL20" s="94">
        <v>1.3875124E-8</v>
      </c>
      <c r="HM20" s="94">
        <v>8.19221E-10</v>
      </c>
      <c r="HN20" s="94">
        <v>4.8302324000000001E-11</v>
      </c>
      <c r="HO20" s="94">
        <v>2.8425727E-12</v>
      </c>
      <c r="HP20" s="94">
        <v>1.66909E-13</v>
      </c>
      <c r="HQ20" s="94">
        <v>9.7760249999999997E-15</v>
      </c>
      <c r="HR20" s="94">
        <v>5.7104854000000005E-16</v>
      </c>
      <c r="HS20" s="94">
        <v>3.3261411999999998E-17</v>
      </c>
      <c r="HT20" s="94">
        <v>1.9315426000000002E-18</v>
      </c>
      <c r="HU20" s="94">
        <v>1.1181782000000001E-19</v>
      </c>
      <c r="HV20" s="94">
        <v>6.4523137E-21</v>
      </c>
      <c r="HW20" s="94">
        <v>3.7109037E-22</v>
      </c>
      <c r="HX20" s="94">
        <v>2.1270259000000001E-23</v>
      </c>
      <c r="HY20" s="94">
        <v>1.2149852E-24</v>
      </c>
      <c r="HZ20" s="94">
        <v>6.9160354000000006E-26</v>
      </c>
      <c r="IA20" s="94">
        <v>3.9230152999999998E-27</v>
      </c>
      <c r="IB20" s="94">
        <v>2.2174531000000002E-28</v>
      </c>
      <c r="IC20" s="94">
        <v>1.2489978E-29</v>
      </c>
      <c r="ID20" s="94">
        <v>7.0104593000000001E-31</v>
      </c>
      <c r="IE20" s="94">
        <v>3.9211753E-32</v>
      </c>
      <c r="IF20" s="94">
        <v>2.1856163000000001E-33</v>
      </c>
      <c r="IG20" s="94">
        <v>1.21338E-34</v>
      </c>
      <c r="IH20" s="94">
        <v>6.6683150000000006E-36</v>
      </c>
      <c r="II20" s="94">
        <v>3.2560201E-37</v>
      </c>
      <c r="IJ20" s="94">
        <v>0</v>
      </c>
      <c r="IK20" s="94">
        <v>0</v>
      </c>
      <c r="IL20" s="94">
        <v>2.0326961E-5</v>
      </c>
      <c r="IM20" s="94">
        <v>4.6121178000000003E-4</v>
      </c>
      <c r="IN20" s="94">
        <v>8.5515880000000006E-3</v>
      </c>
      <c r="IO20" s="94">
        <v>8.5678770000000001E-2</v>
      </c>
      <c r="IP20" s="94">
        <v>0.25854754000000002</v>
      </c>
      <c r="IQ20" s="94">
        <v>0.42125356000000003</v>
      </c>
      <c r="IR20" s="94">
        <v>0.43943199999999999</v>
      </c>
      <c r="IS20" s="94">
        <v>0.30531836000000001</v>
      </c>
      <c r="IT20" s="94">
        <v>0.12171389000000001</v>
      </c>
      <c r="IU20" s="94">
        <v>1.9993136000000002E-2</v>
      </c>
      <c r="IV20" s="94">
        <v>1.1558236E-3</v>
      </c>
      <c r="IW20" s="94">
        <v>6.7599953999999997E-5</v>
      </c>
      <c r="IX20" s="94">
        <v>3.9788333E-6</v>
      </c>
      <c r="IY20" s="94">
        <v>2.3487137E-7</v>
      </c>
      <c r="IZ20" s="94">
        <v>1.387511E-8</v>
      </c>
      <c r="JA20" s="94">
        <v>8.1922010000000002E-10</v>
      </c>
      <c r="JB20" s="94">
        <v>4.8302260000000003E-11</v>
      </c>
      <c r="JC20" s="94">
        <v>2.8425693000000001E-12</v>
      </c>
      <c r="JD20" s="94">
        <v>1.6690879E-13</v>
      </c>
      <c r="JE20" s="94">
        <v>9.7760130000000003E-15</v>
      </c>
      <c r="JF20" s="94">
        <v>5.7104774999999999E-16</v>
      </c>
      <c r="JG20" s="94">
        <v>3.3261375999999997E-17</v>
      </c>
      <c r="JH20" s="94">
        <v>1.9315406E-18</v>
      </c>
      <c r="JI20" s="94">
        <v>1.1181772000000001E-19</v>
      </c>
      <c r="JJ20" s="94">
        <v>6.4523092999999996E-21</v>
      </c>
      <c r="JK20" s="94">
        <v>3.7109024000000001E-22</v>
      </c>
      <c r="JL20" s="94">
        <v>2.1270251999999999E-23</v>
      </c>
      <c r="JM20" s="94">
        <v>1.2149849000000001E-24</v>
      </c>
      <c r="JN20" s="94">
        <v>6.9160354000000006E-26</v>
      </c>
      <c r="JO20" s="94">
        <v>3.9230183999999997E-27</v>
      </c>
      <c r="JP20" s="94">
        <v>2.2174545999999998E-28</v>
      </c>
      <c r="JQ20" s="94">
        <v>1.24899604E-29</v>
      </c>
      <c r="JR20" s="94">
        <v>7.0104353000000001E-31</v>
      </c>
      <c r="JS20" s="94">
        <v>3.9211694000000001E-32</v>
      </c>
      <c r="JT20" s="94">
        <v>2.1856174E-33</v>
      </c>
      <c r="JU20" s="94">
        <v>1.2133792000000001E-34</v>
      </c>
      <c r="JV20" s="94">
        <v>6.6683079999999995E-36</v>
      </c>
      <c r="JW20" s="94">
        <v>3.2560155999999999E-37</v>
      </c>
      <c r="JX20" s="94">
        <v>0</v>
      </c>
      <c r="JY20" s="94">
        <v>0</v>
      </c>
      <c r="JZ20" s="94">
        <v>2.0326951999999999E-5</v>
      </c>
      <c r="KA20" s="94">
        <v>4.6121151999999998E-4</v>
      </c>
      <c r="KB20" s="94">
        <v>8.5515829999999998E-3</v>
      </c>
      <c r="KC20" s="94">
        <v>8.5678770000000001E-2</v>
      </c>
      <c r="KD20" s="94">
        <v>0.25854748</v>
      </c>
      <c r="KE20" s="94">
        <v>0.42125338000000001</v>
      </c>
      <c r="KF20" s="94">
        <v>0.43943176</v>
      </c>
      <c r="KG20" s="94">
        <v>0.30531815000000001</v>
      </c>
      <c r="KH20" s="94">
        <v>0.12171382</v>
      </c>
      <c r="KI20" s="94">
        <v>1.9993117000000001E-2</v>
      </c>
      <c r="KJ20" s="94">
        <v>1.1558216E-3</v>
      </c>
      <c r="KK20" s="94">
        <v>6.7599830000000005E-5</v>
      </c>
      <c r="KL20" s="94">
        <v>3.9788264999999999E-6</v>
      </c>
      <c r="KM20" s="94">
        <v>2.3487094000000001E-7</v>
      </c>
      <c r="KN20" s="94">
        <v>1.38750815E-8</v>
      </c>
      <c r="KO20" s="94">
        <v>8.192184E-10</v>
      </c>
      <c r="KP20" s="94">
        <v>4.8302157000000002E-11</v>
      </c>
      <c r="KQ20" s="94">
        <v>2.8425630000000001E-12</v>
      </c>
      <c r="KR20" s="94">
        <v>1.669084E-13</v>
      </c>
      <c r="KS20" s="94">
        <v>9.7759930000000008E-15</v>
      </c>
      <c r="KT20" s="94">
        <v>5.7104690000000005E-16</v>
      </c>
      <c r="KU20" s="94">
        <v>3.3261329999999998E-17</v>
      </c>
      <c r="KV20" s="94">
        <v>1.931538E-18</v>
      </c>
      <c r="KW20" s="94">
        <v>1.1181763999999999E-19</v>
      </c>
      <c r="KX20" s="94">
        <v>6.4523085000000001E-21</v>
      </c>
      <c r="KY20" s="94">
        <v>3.7109027000000001E-22</v>
      </c>
      <c r="KZ20" s="94">
        <v>2.1270248999999999E-23</v>
      </c>
      <c r="LA20" s="94">
        <v>1.2149837E-24</v>
      </c>
      <c r="LB20" s="94">
        <v>6.9160239999999997E-26</v>
      </c>
      <c r="LC20" s="94">
        <v>3.923013E-27</v>
      </c>
      <c r="LD20" s="94">
        <v>2.2174535999999998E-28</v>
      </c>
      <c r="LE20" s="94">
        <v>1.2489962999999999E-29</v>
      </c>
      <c r="LF20" s="94">
        <v>7.0104329999999997E-31</v>
      </c>
      <c r="LG20" s="94">
        <v>3.9211667000000001E-32</v>
      </c>
      <c r="LH20" s="94">
        <v>2.1856174E-33</v>
      </c>
      <c r="LI20" s="94">
        <v>1.2133783E-34</v>
      </c>
      <c r="LJ20" s="94">
        <v>6.6683060000000003E-36</v>
      </c>
      <c r="LK20" s="94">
        <v>3.2560154000000001E-37</v>
      </c>
      <c r="LL20" s="94">
        <v>0</v>
      </c>
      <c r="LM20" s="94">
        <v>0</v>
      </c>
      <c r="LN20" s="94">
        <v>2.0326923E-5</v>
      </c>
      <c r="LO20" s="94">
        <v>4.6121093000000001E-4</v>
      </c>
      <c r="LP20" s="94">
        <v>8.5515739999999993E-3</v>
      </c>
      <c r="LQ20" s="94">
        <v>8.5678734000000006E-2</v>
      </c>
      <c r="LR20" s="94">
        <v>0.25854743000000002</v>
      </c>
      <c r="LS20" s="94">
        <v>0.42125335000000003</v>
      </c>
      <c r="LT20" s="94">
        <v>0.43943169999999998</v>
      </c>
      <c r="LU20" s="94">
        <v>0.30531809999999998</v>
      </c>
      <c r="LV20" s="94">
        <v>0.121713825</v>
      </c>
      <c r="LW20" s="94">
        <v>1.9993125E-2</v>
      </c>
      <c r="LX20" s="94">
        <v>1.1558222E-3</v>
      </c>
      <c r="LY20" s="94">
        <v>6.7599830000000005E-5</v>
      </c>
      <c r="LZ20" s="94">
        <v>3.9788260000000002E-6</v>
      </c>
      <c r="MA20" s="94">
        <v>2.3487094000000001E-7</v>
      </c>
      <c r="MB20" s="94">
        <v>1.3875083E-8</v>
      </c>
      <c r="MC20" s="94">
        <v>8.1921850000000003E-10</v>
      </c>
      <c r="MD20" s="94">
        <v>4.8302159999999997E-11</v>
      </c>
      <c r="ME20" s="94">
        <v>2.8425633999999999E-12</v>
      </c>
      <c r="MF20" s="94">
        <v>1.6690844E-13</v>
      </c>
      <c r="MG20" s="94">
        <v>9.7759960000000002E-15</v>
      </c>
      <c r="MH20" s="94">
        <v>5.7104717E-16</v>
      </c>
      <c r="MI20" s="94">
        <v>3.3261356000000001E-17</v>
      </c>
      <c r="MJ20" s="94">
        <v>1.9315402999999999E-18</v>
      </c>
      <c r="MK20" s="94">
        <v>1.1181775999999999E-19</v>
      </c>
      <c r="ML20" s="94">
        <v>6.4523149999999997E-21</v>
      </c>
      <c r="MM20" s="94">
        <v>3.7109082000000002E-22</v>
      </c>
      <c r="MN20" s="94">
        <v>2.1270284000000001E-23</v>
      </c>
      <c r="MO20" s="94">
        <v>1.2149854E-24</v>
      </c>
      <c r="MP20" s="94">
        <v>6.9160239999999997E-26</v>
      </c>
      <c r="MQ20" s="94">
        <v>3.9230087000000001E-27</v>
      </c>
      <c r="MR20" s="94">
        <v>2.2174527000000002E-28</v>
      </c>
      <c r="MS20" s="94">
        <v>1.24899754E-29</v>
      </c>
      <c r="MT20" s="94">
        <v>7.0104485000000001E-31</v>
      </c>
      <c r="MU20" s="94">
        <v>3.9211732E-32</v>
      </c>
      <c r="MV20" s="94">
        <v>2.1856191999999999E-33</v>
      </c>
      <c r="MW20" s="94">
        <v>1.2133784E-34</v>
      </c>
      <c r="MX20" s="94">
        <v>6.66831E-36</v>
      </c>
      <c r="MY20" s="94">
        <v>3.2560174000000001E-37</v>
      </c>
      <c r="MZ20" s="94">
        <v>0</v>
      </c>
      <c r="NA20" s="94">
        <v>0</v>
      </c>
      <c r="NB20" s="94">
        <v>2.0326888000000001E-5</v>
      </c>
      <c r="NC20" s="94">
        <v>4.6121011999999999E-4</v>
      </c>
      <c r="ND20" s="94">
        <v>8.5515560000000001E-3</v>
      </c>
      <c r="NE20" s="94">
        <v>8.5678649999999995E-2</v>
      </c>
      <c r="NF20" s="94">
        <v>0.25854737</v>
      </c>
      <c r="NG20" s="94">
        <v>0.42125356000000003</v>
      </c>
      <c r="NH20" s="94">
        <v>0.43943194000000002</v>
      </c>
      <c r="NI20" s="94">
        <v>0.30531817999999999</v>
      </c>
      <c r="NJ20" s="94">
        <v>0.12171389000000001</v>
      </c>
      <c r="NK20" s="94">
        <v>1.9993136000000002E-2</v>
      </c>
      <c r="NL20" s="94">
        <v>1.1558229E-3</v>
      </c>
      <c r="NM20" s="94">
        <v>6.7599889999999996E-5</v>
      </c>
      <c r="NN20" s="94">
        <v>3.9788279999999998E-6</v>
      </c>
      <c r="NO20" s="94">
        <v>2.3487097999999999E-7</v>
      </c>
      <c r="NP20" s="94">
        <v>1.3875085000000001E-8</v>
      </c>
      <c r="NQ20" s="94">
        <v>8.1921875E-10</v>
      </c>
      <c r="NR20" s="94">
        <v>4.8302190000000001E-11</v>
      </c>
      <c r="NS20" s="94">
        <v>2.8425652000000001E-12</v>
      </c>
      <c r="NT20" s="94">
        <v>1.6690856E-13</v>
      </c>
      <c r="NU20" s="94">
        <v>9.7760050000000002E-15</v>
      </c>
      <c r="NV20" s="94">
        <v>5.710477E-16</v>
      </c>
      <c r="NW20" s="94">
        <v>3.326139E-17</v>
      </c>
      <c r="NX20" s="94">
        <v>1.9315427999999998E-18</v>
      </c>
      <c r="NY20" s="94">
        <v>1.1181785999999999E-19</v>
      </c>
      <c r="NZ20" s="94">
        <v>6.4523185999999998E-21</v>
      </c>
      <c r="OA20" s="94">
        <v>3.7109089999999999E-22</v>
      </c>
      <c r="OB20" s="94">
        <v>2.1270293E-23</v>
      </c>
      <c r="OC20" s="94">
        <v>1.2149863000000001E-24</v>
      </c>
      <c r="OD20" s="94">
        <v>6.9160305000000002E-26</v>
      </c>
      <c r="OE20" s="94">
        <v>3.9230099999999998E-27</v>
      </c>
      <c r="OF20" s="94">
        <v>2.2174512000000001E-28</v>
      </c>
      <c r="OG20" s="94">
        <v>1.2489978E-29</v>
      </c>
      <c r="OH20" s="94">
        <v>7.0104579999999996E-31</v>
      </c>
      <c r="OI20" s="94">
        <v>3.9211784999999998E-32</v>
      </c>
      <c r="OJ20" s="94">
        <v>2.1856204999999999E-33</v>
      </c>
      <c r="OK20" s="94">
        <v>1.2133787E-34</v>
      </c>
      <c r="OL20" s="94">
        <v>6.6683145999999997E-36</v>
      </c>
      <c r="OM20" s="94">
        <v>3.2560185000000001E-37</v>
      </c>
      <c r="ON20" s="94">
        <v>0</v>
      </c>
      <c r="OO20" s="94">
        <v>0</v>
      </c>
      <c r="OP20" s="94">
        <v>2.0326839999999999E-5</v>
      </c>
      <c r="OQ20" s="94">
        <v>4.6120880000000001E-4</v>
      </c>
      <c r="OR20" s="94">
        <v>8.5515339999999995E-3</v>
      </c>
      <c r="OS20" s="94">
        <v>8.5678599999999994E-2</v>
      </c>
      <c r="OT20" s="94">
        <v>0.25854725000000001</v>
      </c>
      <c r="OU20" s="94">
        <v>0.42125347000000002</v>
      </c>
      <c r="OV20" s="94">
        <v>0.43943208</v>
      </c>
      <c r="OW20" s="94">
        <v>0.30531836000000001</v>
      </c>
      <c r="OX20" s="94">
        <v>0.12171395</v>
      </c>
      <c r="OY20" s="94">
        <v>1.9993153999999999E-2</v>
      </c>
      <c r="OZ20" s="94">
        <v>1.1558242E-3</v>
      </c>
      <c r="PA20" s="94">
        <v>6.7599970000000001E-5</v>
      </c>
      <c r="PB20" s="94">
        <v>3.9788330000000002E-6</v>
      </c>
      <c r="PC20" s="94">
        <v>2.3487127000000001E-7</v>
      </c>
      <c r="PD20" s="94">
        <v>1.3875107E-8</v>
      </c>
      <c r="PE20" s="94">
        <v>8.1921985999999999E-10</v>
      </c>
      <c r="PF20" s="94">
        <v>4.8302270000000002E-11</v>
      </c>
      <c r="PG20" s="94">
        <v>2.8425701000000001E-12</v>
      </c>
      <c r="PH20" s="94">
        <v>1.6690889999999999E-13</v>
      </c>
      <c r="PI20" s="94">
        <v>9.7760220000000003E-15</v>
      </c>
      <c r="PJ20" s="94">
        <v>5.7104870000000002E-16</v>
      </c>
      <c r="PK20" s="94">
        <v>3.3261455E-17</v>
      </c>
      <c r="PL20" s="94">
        <v>1.9315467999999998E-18</v>
      </c>
      <c r="PM20" s="94">
        <v>1.1181807000000001E-19</v>
      </c>
      <c r="PN20" s="94">
        <v>6.4523287000000002E-21</v>
      </c>
      <c r="PO20" s="94">
        <v>3.7109129999999999E-22</v>
      </c>
      <c r="PP20" s="94">
        <v>2.1270310000000001E-23</v>
      </c>
      <c r="PQ20" s="94">
        <v>1.2149877000000001E-24</v>
      </c>
      <c r="PR20" s="94">
        <v>6.9160434E-26</v>
      </c>
      <c r="PS20" s="94">
        <v>3.9230180000000004E-27</v>
      </c>
      <c r="PT20" s="94">
        <v>2.2174555999999999E-28</v>
      </c>
      <c r="PU20" s="94">
        <v>1.2489995E-29</v>
      </c>
      <c r="PV20" s="94">
        <v>7.0104660000000002E-31</v>
      </c>
      <c r="PW20" s="94">
        <v>3.9211832000000002E-32</v>
      </c>
      <c r="PX20" s="94">
        <v>2.1856227000000001E-33</v>
      </c>
      <c r="PY20" s="94">
        <v>1.2133796999999999E-34</v>
      </c>
      <c r="PZ20" s="94">
        <v>6.6683199999999998E-36</v>
      </c>
      <c r="QA20" s="94">
        <v>3.2560208000000001E-37</v>
      </c>
      <c r="QB20" s="94">
        <v>0</v>
      </c>
      <c r="QC20" s="94">
        <v>0</v>
      </c>
      <c r="QD20" s="94">
        <v>2.0326856E-5</v>
      </c>
      <c r="QE20" s="94">
        <v>4.6120907000000001E-4</v>
      </c>
      <c r="QF20" s="94">
        <v>8.5515379999999992E-3</v>
      </c>
      <c r="QG20" s="94">
        <v>8.5678525000000005E-2</v>
      </c>
      <c r="QH20" s="94">
        <v>0.25854695</v>
      </c>
      <c r="QI20" s="94">
        <v>0.4212533</v>
      </c>
      <c r="QJ20" s="94">
        <v>0.43943205000000002</v>
      </c>
      <c r="QK20" s="94">
        <v>0.3053186</v>
      </c>
      <c r="QL20" s="94">
        <v>0.12171412</v>
      </c>
      <c r="QM20" s="94">
        <v>1.9993197000000001E-2</v>
      </c>
      <c r="QN20" s="94">
        <v>1.1558267E-3</v>
      </c>
      <c r="QO20" s="94">
        <v>6.7600115000000005E-5</v>
      </c>
      <c r="QP20" s="94">
        <v>3.9788419999999998E-6</v>
      </c>
      <c r="QQ20" s="94">
        <v>2.3487182E-7</v>
      </c>
      <c r="QR20" s="94">
        <v>1.3875139E-8</v>
      </c>
      <c r="QS20" s="94">
        <v>8.1922200000000001E-10</v>
      </c>
      <c r="QT20" s="94">
        <v>4.8302390000000001E-11</v>
      </c>
      <c r="QU20" s="94">
        <v>2.8425775E-12</v>
      </c>
      <c r="QV20" s="94">
        <v>1.6690933E-13</v>
      </c>
      <c r="QW20" s="94">
        <v>9.7760480000000003E-15</v>
      </c>
      <c r="QX20" s="94">
        <v>5.7105020000000004E-16</v>
      </c>
      <c r="QY20" s="94">
        <v>3.3261538000000001E-17</v>
      </c>
      <c r="QZ20" s="94">
        <v>1.9315509999999998E-18</v>
      </c>
      <c r="RA20" s="94">
        <v>1.1181829999999999E-19</v>
      </c>
      <c r="RB20" s="94">
        <v>6.4523415999999997E-21</v>
      </c>
      <c r="RC20" s="94">
        <v>3.7109190000000001E-22</v>
      </c>
      <c r="RD20" s="94">
        <v>2.1270339999999999E-23</v>
      </c>
      <c r="RE20" s="94">
        <v>1.2149896E-24</v>
      </c>
      <c r="RF20" s="94">
        <v>6.9160570000000003E-26</v>
      </c>
      <c r="RG20" s="94">
        <v>3.9230289999999996E-27</v>
      </c>
      <c r="RH20" s="94">
        <v>2.2174629999999999E-28</v>
      </c>
      <c r="RI20" s="94">
        <v>1.2490032600000001E-29</v>
      </c>
      <c r="RJ20" s="94">
        <v>7.0104809999999998E-31</v>
      </c>
      <c r="RK20" s="94">
        <v>3.9211904999999998E-32</v>
      </c>
      <c r="RL20" s="94">
        <v>2.1856266000000001E-33</v>
      </c>
      <c r="RM20" s="94">
        <v>1.2133821E-34</v>
      </c>
      <c r="RN20" s="94">
        <v>6.6683350000000002E-36</v>
      </c>
      <c r="RO20" s="94">
        <v>3.2560274999999999E-37</v>
      </c>
      <c r="RP20" s="94">
        <v>0</v>
      </c>
      <c r="RQ20" s="94">
        <v>0</v>
      </c>
      <c r="RR20" s="94">
        <v>2.0326888000000001E-5</v>
      </c>
      <c r="RS20" s="94">
        <v>4.6120994000000001E-4</v>
      </c>
      <c r="RT20" s="94">
        <v>8.5515529999999999E-3</v>
      </c>
      <c r="RU20" s="94">
        <v>8.5678519999999994E-2</v>
      </c>
      <c r="RV20" s="94">
        <v>0.25854690000000002</v>
      </c>
      <c r="RW20" s="94">
        <v>0.42125310999999999</v>
      </c>
      <c r="RX20" s="94">
        <v>0.43943189999999999</v>
      </c>
      <c r="RY20" s="94">
        <v>0.30531856000000002</v>
      </c>
      <c r="RZ20" s="94">
        <v>0.121714145</v>
      </c>
      <c r="SA20" s="94">
        <v>1.9993210000000001E-2</v>
      </c>
      <c r="SB20" s="94">
        <v>1.1558274E-3</v>
      </c>
      <c r="SC20" s="94">
        <v>6.7600170000000002E-5</v>
      </c>
      <c r="SD20" s="94">
        <v>3.9788459999999999E-6</v>
      </c>
      <c r="SE20" s="94">
        <v>2.3487208000000001E-7</v>
      </c>
      <c r="SF20" s="94">
        <v>1.3875152000000001E-8</v>
      </c>
      <c r="SG20" s="94">
        <v>8.1922247000000003E-10</v>
      </c>
      <c r="SH20" s="94">
        <v>4.8302417999999997E-11</v>
      </c>
      <c r="SI20" s="94">
        <v>2.842579E-12</v>
      </c>
      <c r="SJ20" s="94">
        <v>1.6690943999999999E-13</v>
      </c>
      <c r="SK20" s="94">
        <v>9.7760509999999998E-15</v>
      </c>
      <c r="SL20" s="94">
        <v>5.7105040000000001E-16</v>
      </c>
      <c r="SM20" s="94">
        <v>3.3261534999999998E-17</v>
      </c>
      <c r="SN20" s="94">
        <v>1.9315503E-18</v>
      </c>
      <c r="SO20" s="94">
        <v>1.1181829000000001E-19</v>
      </c>
      <c r="SP20" s="94">
        <v>6.4523432000000003E-21</v>
      </c>
      <c r="SQ20" s="94">
        <v>3.7109203E-22</v>
      </c>
      <c r="SR20" s="94">
        <v>2.1270339999999999E-23</v>
      </c>
      <c r="SS20" s="94">
        <v>1.2149898E-24</v>
      </c>
      <c r="ST20" s="94">
        <v>6.9160562999999997E-26</v>
      </c>
      <c r="SU20" s="94">
        <v>3.9230309999999998E-27</v>
      </c>
      <c r="SV20" s="94">
        <v>2.2174654000000001E-28</v>
      </c>
      <c r="SW20" s="94">
        <v>1.24900514E-29</v>
      </c>
      <c r="SX20" s="94">
        <v>7.0104890000000004E-31</v>
      </c>
      <c r="SY20" s="94">
        <v>3.9211907999999998E-32</v>
      </c>
      <c r="SZ20" s="94">
        <v>2.185626E-33</v>
      </c>
      <c r="TA20" s="94">
        <v>1.2133821E-34</v>
      </c>
      <c r="TB20" s="94">
        <v>6.6683369999999994E-36</v>
      </c>
      <c r="TC20" s="94">
        <v>3.2560277000000001E-37</v>
      </c>
      <c r="TD20" s="94">
        <v>0</v>
      </c>
      <c r="TE20" s="94">
        <v>0</v>
      </c>
      <c r="TF20" s="94">
        <v>2.0326881000000002E-5</v>
      </c>
      <c r="TG20" s="94">
        <v>4.6120968000000002E-4</v>
      </c>
      <c r="TH20" s="94">
        <v>8.5515529999999999E-3</v>
      </c>
      <c r="TI20" s="94">
        <v>8.5678480000000001E-2</v>
      </c>
      <c r="TJ20" s="94">
        <v>0.25854700000000003</v>
      </c>
      <c r="TK20" s="94">
        <v>0.42125335000000003</v>
      </c>
      <c r="TL20" s="94">
        <v>0.43943197000000001</v>
      </c>
      <c r="TM20" s="94">
        <v>0.30531861999999999</v>
      </c>
      <c r="TN20" s="94">
        <v>0.12171423000000001</v>
      </c>
      <c r="TO20" s="94">
        <v>1.9993236000000001E-2</v>
      </c>
      <c r="TP20" s="94">
        <v>1.1558294000000001E-3</v>
      </c>
      <c r="TQ20" s="94">
        <v>6.7600289999999996E-5</v>
      </c>
      <c r="TR20" s="94">
        <v>3.9788532999999997E-6</v>
      </c>
      <c r="TS20" s="94">
        <v>2.348725E-7</v>
      </c>
      <c r="TT20" s="94">
        <v>1.3875176E-8</v>
      </c>
      <c r="TU20" s="94">
        <v>8.1922374E-10</v>
      </c>
      <c r="TV20" s="94">
        <v>4.8302484000000003E-11</v>
      </c>
      <c r="TW20" s="94">
        <v>2.8425825E-12</v>
      </c>
      <c r="TX20" s="94">
        <v>1.6690959E-13</v>
      </c>
      <c r="TY20" s="94">
        <v>9.7760595999999998E-15</v>
      </c>
      <c r="TZ20" s="94">
        <v>5.7105087000000002E-16</v>
      </c>
      <c r="UA20" s="94">
        <v>3.3261554E-17</v>
      </c>
      <c r="UB20" s="94">
        <v>1.9315515E-18</v>
      </c>
      <c r="UC20" s="94">
        <v>1.1181835000000001E-19</v>
      </c>
      <c r="UD20" s="94">
        <v>6.4523470000000003E-21</v>
      </c>
      <c r="UE20" s="94">
        <v>3.7109249999999999E-22</v>
      </c>
      <c r="UF20" s="94">
        <v>2.1270376999999999E-23</v>
      </c>
      <c r="UG20" s="94">
        <v>1.214992E-24</v>
      </c>
      <c r="UH20" s="94">
        <v>6.9160700000000001E-26</v>
      </c>
      <c r="UI20" s="94">
        <v>3.9230388000000003E-27</v>
      </c>
      <c r="UJ20" s="94">
        <v>2.21747E-28</v>
      </c>
      <c r="UK20" s="94">
        <v>1.2490077000000001E-29</v>
      </c>
      <c r="UL20" s="94">
        <v>7.0105020000000002E-31</v>
      </c>
      <c r="UM20" s="94">
        <v>3.9211973000000002E-32</v>
      </c>
      <c r="UN20" s="94">
        <v>2.1856283999999999E-33</v>
      </c>
      <c r="UO20" s="94">
        <v>1.2133834999999999E-34</v>
      </c>
      <c r="UP20" s="94">
        <v>6.6683424999999997E-36</v>
      </c>
      <c r="UQ20" s="94">
        <v>3.2560309999999999E-37</v>
      </c>
      <c r="UR20" s="94">
        <v>0</v>
      </c>
      <c r="US20" s="94">
        <v>0</v>
      </c>
      <c r="UT20" s="94">
        <v>2.0326895999999999E-5</v>
      </c>
      <c r="UU20" s="94">
        <v>4.6121018000000002E-4</v>
      </c>
      <c r="UV20" s="94">
        <v>8.5515550000000006E-3</v>
      </c>
      <c r="UW20" s="94">
        <v>8.5678569999999996E-2</v>
      </c>
      <c r="UX20" s="94">
        <v>0.25854704000000001</v>
      </c>
      <c r="UY20" s="94">
        <v>0.42125364999999998</v>
      </c>
      <c r="UZ20" s="94">
        <v>0.4394324</v>
      </c>
      <c r="VA20" s="94">
        <v>0.30531877000000002</v>
      </c>
      <c r="VB20" s="94">
        <v>0.12171423000000001</v>
      </c>
      <c r="VC20" s="94">
        <v>1.9993246999999999E-2</v>
      </c>
      <c r="VD20" s="94">
        <v>1.1558302999999999E-3</v>
      </c>
      <c r="VE20" s="94">
        <v>6.7600354999999994E-5</v>
      </c>
      <c r="VF20" s="94">
        <v>3.9788573999999998E-6</v>
      </c>
      <c r="VG20" s="94">
        <v>2.3487278999999999E-7</v>
      </c>
      <c r="VH20" s="94">
        <v>1.38751926E-8</v>
      </c>
      <c r="VI20" s="94">
        <v>8.1922463000000004E-10</v>
      </c>
      <c r="VJ20" s="94">
        <v>4.8302517999999997E-11</v>
      </c>
      <c r="VK20" s="94">
        <v>2.8425845E-12</v>
      </c>
      <c r="VL20" s="94">
        <v>1.6690966999999999E-13</v>
      </c>
      <c r="VM20" s="94">
        <v>9.7760640000000006E-15</v>
      </c>
      <c r="VN20" s="94">
        <v>5.71051E-16</v>
      </c>
      <c r="VO20" s="94">
        <v>3.3261563999999998E-17</v>
      </c>
      <c r="VP20" s="94">
        <v>1.9315515E-18</v>
      </c>
      <c r="VQ20" s="94">
        <v>1.1181835000000001E-19</v>
      </c>
      <c r="VR20" s="94">
        <v>6.4523476E-21</v>
      </c>
      <c r="VS20" s="94">
        <v>3.7109255999999999E-22</v>
      </c>
      <c r="VT20" s="94">
        <v>2.1270396000000001E-23</v>
      </c>
      <c r="VU20" s="94">
        <v>1.2149937E-24</v>
      </c>
      <c r="VV20" s="94">
        <v>6.9160820000000003E-26</v>
      </c>
      <c r="VW20" s="94">
        <v>3.9230446E-27</v>
      </c>
      <c r="VX20" s="94">
        <v>2.2174734000000002E-28</v>
      </c>
      <c r="VY20" s="94">
        <v>1.2490092E-29</v>
      </c>
      <c r="VZ20" s="94">
        <v>7.01051E-31</v>
      </c>
      <c r="WA20" s="94">
        <v>3.9212005E-32</v>
      </c>
      <c r="WB20" s="94">
        <v>2.1856309999999999E-33</v>
      </c>
      <c r="WC20" s="94">
        <v>1.2133848000000001E-34</v>
      </c>
      <c r="WD20" s="94">
        <v>6.6683480000000001E-36</v>
      </c>
      <c r="WE20" s="94">
        <v>3.2560331000000001E-37</v>
      </c>
      <c r="WF20" s="94">
        <v>0</v>
      </c>
      <c r="WG20" s="94">
        <v>0</v>
      </c>
      <c r="WH20" s="94">
        <v>2.0326821000000001E-5</v>
      </c>
      <c r="WI20" s="94">
        <v>4.6120866000000003E-4</v>
      </c>
      <c r="WJ20" s="94">
        <v>8.5515299999999999E-3</v>
      </c>
      <c r="WK20" s="94">
        <v>8.5678749999999998E-2</v>
      </c>
      <c r="WL20" s="94">
        <v>0.25854734000000001</v>
      </c>
      <c r="WM20" s="94">
        <v>0.42125360000000001</v>
      </c>
      <c r="WN20" s="94">
        <v>0.4394324</v>
      </c>
      <c r="WO20" s="94">
        <v>0.30531882999999999</v>
      </c>
      <c r="WP20" s="94">
        <v>0.121714324</v>
      </c>
      <c r="WQ20" s="94">
        <v>1.9993265999999999E-2</v>
      </c>
      <c r="WR20" s="94">
        <v>1.1558314999999999E-3</v>
      </c>
      <c r="WS20" s="94">
        <v>6.7600430000000006E-5</v>
      </c>
      <c r="WT20" s="94">
        <v>3.9788614999999998E-6</v>
      </c>
      <c r="WU20" s="94">
        <v>2.3487299E-7</v>
      </c>
      <c r="WV20" s="94">
        <v>1.3875204000000001E-8</v>
      </c>
      <c r="WW20" s="94">
        <v>8.1922530000000002E-10</v>
      </c>
      <c r="WX20" s="94">
        <v>4.8302552999999998E-11</v>
      </c>
      <c r="WY20" s="94">
        <v>2.8425849000000002E-12</v>
      </c>
      <c r="WZ20" s="94">
        <v>1.6690966999999999E-13</v>
      </c>
      <c r="XA20" s="94">
        <v>9.7760650000000004E-15</v>
      </c>
      <c r="XB20" s="94">
        <v>5.71051E-16</v>
      </c>
      <c r="XC20" s="94">
        <v>3.3261568000000002E-17</v>
      </c>
      <c r="XD20" s="94">
        <v>1.9315517E-18</v>
      </c>
      <c r="XE20" s="94">
        <v>1.1181835000000001E-19</v>
      </c>
      <c r="XF20" s="94">
        <v>6.4523489999999999E-21</v>
      </c>
      <c r="XG20" s="94">
        <v>3.7109267000000001E-22</v>
      </c>
      <c r="XH20" s="94">
        <v>2.1270412999999999E-23</v>
      </c>
      <c r="XI20" s="94">
        <v>1.2149953999999999E-24</v>
      </c>
      <c r="XJ20" s="94">
        <v>6.9160944999999998E-26</v>
      </c>
      <c r="XK20" s="94">
        <v>3.9230507E-27</v>
      </c>
      <c r="XL20" s="94">
        <v>2.2174757999999999E-28</v>
      </c>
      <c r="XM20" s="94">
        <v>1.2490101999999999E-29</v>
      </c>
      <c r="XN20" s="94">
        <v>7.0105140000000003E-31</v>
      </c>
      <c r="XO20" s="94">
        <v>3.9212030000000002E-32</v>
      </c>
      <c r="XP20" s="94">
        <v>2.185632E-33</v>
      </c>
      <c r="XQ20" s="94">
        <v>1.2133854E-34</v>
      </c>
      <c r="XR20" s="94">
        <v>6.6683504000000002E-36</v>
      </c>
      <c r="XS20" s="94">
        <v>3.2560336E-37</v>
      </c>
      <c r="XT20" s="94">
        <v>0</v>
      </c>
      <c r="XU20" s="94">
        <v>0</v>
      </c>
      <c r="XV20" s="94">
        <v>2.0326910000000001E-5</v>
      </c>
      <c r="XW20" s="94">
        <v>4.6121047E-4</v>
      </c>
      <c r="XX20" s="94">
        <v>8.551566E-3</v>
      </c>
      <c r="XY20" s="94">
        <v>8.5678699999999997E-2</v>
      </c>
      <c r="XZ20" s="94">
        <v>0.25854729999999998</v>
      </c>
      <c r="YA20" s="94">
        <v>0.42125380000000001</v>
      </c>
      <c r="YB20" s="94">
        <v>0.43943270000000001</v>
      </c>
      <c r="YC20" s="94">
        <v>0.30531920000000001</v>
      </c>
      <c r="YD20" s="94">
        <v>0.12171445</v>
      </c>
      <c r="YE20" s="94">
        <v>1.9993291999999999E-2</v>
      </c>
      <c r="YF20" s="94">
        <v>1.1558329E-3</v>
      </c>
      <c r="YG20" s="94">
        <v>6.7600519999999999E-5</v>
      </c>
      <c r="YH20" s="94">
        <v>3.9788682999999999E-6</v>
      </c>
      <c r="YI20" s="94">
        <v>2.3487344E-7</v>
      </c>
      <c r="YJ20" s="94">
        <v>1.38752325E-8</v>
      </c>
      <c r="YK20" s="94">
        <v>8.1922700000000005E-10</v>
      </c>
      <c r="YL20" s="94">
        <v>4.8302660000000001E-11</v>
      </c>
      <c r="YM20" s="94">
        <v>2.8425912000000002E-12</v>
      </c>
      <c r="YN20" s="94">
        <v>1.6690999999999999E-13</v>
      </c>
      <c r="YO20" s="94">
        <v>9.7760820000000005E-15</v>
      </c>
      <c r="YP20" s="94">
        <v>5.7105204000000001E-16</v>
      </c>
      <c r="YQ20" s="94">
        <v>3.3261623999999999E-17</v>
      </c>
      <c r="YR20" s="94">
        <v>1.9315553999999999E-18</v>
      </c>
      <c r="YS20" s="94">
        <v>1.118186E-19</v>
      </c>
      <c r="YT20" s="94">
        <v>6.4523626000000001E-21</v>
      </c>
      <c r="YU20" s="94">
        <v>3.7109359999999999E-22</v>
      </c>
      <c r="YV20" s="94">
        <v>2.1270468E-23</v>
      </c>
      <c r="YW20" s="94">
        <v>1.2149986000000001E-24</v>
      </c>
      <c r="YX20" s="94">
        <v>6.9161170000000002E-26</v>
      </c>
      <c r="YY20" s="94">
        <v>3.9230649999999999E-27</v>
      </c>
      <c r="YZ20" s="94">
        <v>2.2174835E-28</v>
      </c>
      <c r="ZA20" s="94">
        <v>1.24901364E-29</v>
      </c>
      <c r="ZB20" s="94">
        <v>7.0105325999999999E-31</v>
      </c>
      <c r="ZC20" s="94">
        <v>3.9212123000000002E-32</v>
      </c>
      <c r="ZD20" s="94">
        <v>2.1856367E-33</v>
      </c>
      <c r="ZE20" s="94">
        <v>1.2133883000000001E-34</v>
      </c>
      <c r="ZF20" s="94">
        <v>6.6683649999999997E-36</v>
      </c>
      <c r="ZG20" s="94">
        <v>3.2560397999999999E-37</v>
      </c>
      <c r="ZH20" s="94">
        <v>0</v>
      </c>
      <c r="ZI20" s="94">
        <v>0</v>
      </c>
      <c r="ZJ20" s="94">
        <v>2.0326962999999999E-5</v>
      </c>
      <c r="ZK20" s="94">
        <v>4.6121146E-4</v>
      </c>
      <c r="ZL20" s="94">
        <v>8.5515820000000003E-3</v>
      </c>
      <c r="ZM20" s="94">
        <v>8.5678934999999998E-2</v>
      </c>
      <c r="ZN20" s="94">
        <v>0.25854779999999999</v>
      </c>
      <c r="ZO20" s="94">
        <v>0.42125390000000001</v>
      </c>
      <c r="ZP20" s="94">
        <v>0.43943264999999998</v>
      </c>
      <c r="ZQ20" s="94">
        <v>0.30531912999999999</v>
      </c>
      <c r="ZR20" s="94">
        <v>0.12171443</v>
      </c>
      <c r="ZS20" s="94">
        <v>1.9993283000000001E-2</v>
      </c>
      <c r="ZT20" s="94">
        <v>1.1558324E-3</v>
      </c>
      <c r="ZU20" s="94">
        <v>6.7600489999999997E-5</v>
      </c>
      <c r="ZV20" s="94">
        <v>3.9788659999999996E-6</v>
      </c>
      <c r="ZW20" s="94">
        <v>2.3487337000000001E-7</v>
      </c>
      <c r="ZX20" s="94">
        <v>1.38752325E-8</v>
      </c>
      <c r="ZY20" s="94">
        <v>8.1922730000000004E-10</v>
      </c>
      <c r="ZZ20" s="94">
        <v>4.8302687999999998E-11</v>
      </c>
      <c r="AAA20" s="94">
        <v>2.8425940000000002E-12</v>
      </c>
      <c r="AAB20" s="94">
        <v>1.6691024E-13</v>
      </c>
      <c r="AAC20" s="94">
        <v>9.7760990000000006E-15</v>
      </c>
      <c r="AAD20" s="94">
        <v>5.7105335999999997E-16</v>
      </c>
      <c r="AAE20" s="94">
        <v>3.326173E-17</v>
      </c>
      <c r="AAF20" s="94">
        <v>1.9315634999999999E-18</v>
      </c>
      <c r="AAG20" s="94">
        <v>1.1181917000000001E-19</v>
      </c>
      <c r="AAH20" s="94">
        <v>6.4523999999999999E-21</v>
      </c>
      <c r="AAI20" s="94">
        <v>3.7109595000000002E-22</v>
      </c>
      <c r="AAJ20" s="94">
        <v>2.1270623E-23</v>
      </c>
      <c r="AAK20" s="94">
        <v>1.2150082E-24</v>
      </c>
      <c r="AAL20" s="94">
        <v>6.9161764999999998E-26</v>
      </c>
      <c r="AAM20" s="94">
        <v>3.9231020000000001E-27</v>
      </c>
      <c r="AAN20" s="94">
        <v>2.2175060000000001E-28</v>
      </c>
      <c r="AAO20" s="94">
        <v>1.2490273E-29</v>
      </c>
      <c r="AAP20" s="94">
        <v>7.0106106999999996E-31</v>
      </c>
      <c r="AAQ20" s="94">
        <v>3.9212578000000001E-32</v>
      </c>
      <c r="AAR20" s="94">
        <v>2.1856637000000001E-33</v>
      </c>
      <c r="AAS20" s="94">
        <v>1.2134044E-34</v>
      </c>
      <c r="AAT20" s="94">
        <v>6.6684539999999998E-36</v>
      </c>
      <c r="AAU20" s="94">
        <v>3.2560801999999999E-37</v>
      </c>
      <c r="AAV20" s="94">
        <v>0</v>
      </c>
      <c r="AAW20" s="94">
        <v>0</v>
      </c>
      <c r="AAX20" s="94">
        <v>2.0326751999999999E-5</v>
      </c>
      <c r="AAY20" s="94">
        <v>4.6120735E-4</v>
      </c>
      <c r="AAZ20" s="94">
        <v>8.5515020000000008E-3</v>
      </c>
      <c r="ABA20" s="94">
        <v>8.5678589999999999E-2</v>
      </c>
      <c r="ABB20" s="94">
        <v>0.25854737</v>
      </c>
      <c r="ABC20" s="94">
        <v>0.42125380000000001</v>
      </c>
      <c r="ABD20" s="94">
        <v>0.4394325</v>
      </c>
      <c r="ABE20" s="94">
        <v>0.30531907000000003</v>
      </c>
      <c r="ABF20" s="94">
        <v>0.12171446499999999</v>
      </c>
      <c r="ABG20" s="94">
        <v>1.9993306999999998E-2</v>
      </c>
      <c r="ABH20" s="94">
        <v>1.1558336E-3</v>
      </c>
      <c r="ABI20" s="94">
        <v>6.7600550000000001E-5</v>
      </c>
      <c r="ABJ20" s="94">
        <v>3.9788682999999999E-6</v>
      </c>
      <c r="ABK20" s="94">
        <v>2.3487344E-7</v>
      </c>
      <c r="ABL20" s="94">
        <v>1.38752325E-8</v>
      </c>
      <c r="ABM20" s="94">
        <v>8.1922723999999998E-10</v>
      </c>
      <c r="ABN20" s="94">
        <v>4.8302689999999999E-11</v>
      </c>
      <c r="ABO20" s="94">
        <v>2.8425938000000001E-12</v>
      </c>
      <c r="ABP20" s="94">
        <v>1.6691020000000001E-13</v>
      </c>
      <c r="ABQ20" s="94">
        <v>9.7760969999999994E-15</v>
      </c>
      <c r="ABR20" s="94">
        <v>5.7105315000000001E-16</v>
      </c>
      <c r="ABS20" s="94">
        <v>3.3261720000000002E-17</v>
      </c>
      <c r="ABT20" s="94">
        <v>1.9315629000000001E-18</v>
      </c>
      <c r="ABU20" s="94">
        <v>1.1181914000000001E-19</v>
      </c>
      <c r="ABV20" s="94">
        <v>6.452401E-21</v>
      </c>
      <c r="ABW20" s="94">
        <v>3.7109602E-22</v>
      </c>
      <c r="ABX20" s="94">
        <v>2.127062E-23</v>
      </c>
      <c r="ABY20" s="94">
        <v>1.2150082E-24</v>
      </c>
      <c r="ABZ20" s="94">
        <v>6.9161746999999995E-26</v>
      </c>
      <c r="ACA20" s="94">
        <v>3.9231004E-27</v>
      </c>
      <c r="ACB20" s="94">
        <v>2.217505E-28</v>
      </c>
      <c r="ACC20" s="94">
        <v>1.249026E-29</v>
      </c>
      <c r="ACD20" s="94">
        <v>7.0106036000000001E-31</v>
      </c>
      <c r="ACE20" s="94">
        <v>3.9212542999999997E-32</v>
      </c>
      <c r="ACF20" s="94">
        <v>2.1856684999999999E-33</v>
      </c>
      <c r="ACG20" s="94">
        <v>1.2134899000000001E-34</v>
      </c>
      <c r="ACH20" s="94">
        <v>6.6702610000000007E-36</v>
      </c>
      <c r="ACI20" s="94">
        <v>3.2564193999999999E-37</v>
      </c>
      <c r="ACJ20" s="94">
        <v>0</v>
      </c>
      <c r="ACK20" s="94">
        <v>0</v>
      </c>
      <c r="ACL20" s="94">
        <v>2.0326960000000001E-5</v>
      </c>
      <c r="ACM20" s="94">
        <v>4.6121162999999998E-4</v>
      </c>
      <c r="ACN20" s="94">
        <v>8.5515855000000002E-3</v>
      </c>
      <c r="ACO20" s="94">
        <v>8.5678820000000003E-2</v>
      </c>
      <c r="ACP20" s="94">
        <v>0.25854766000000001</v>
      </c>
      <c r="ACQ20" s="94">
        <v>0.42125406999999998</v>
      </c>
      <c r="ACR20" s="94">
        <v>0.43943252999999999</v>
      </c>
      <c r="ACS20" s="94">
        <v>0.3053188</v>
      </c>
      <c r="ACT20" s="94">
        <v>0.12171427999999999</v>
      </c>
      <c r="ACU20" s="94">
        <v>1.9993244E-2</v>
      </c>
      <c r="ACV20" s="94">
        <v>1.1558295999999999E-3</v>
      </c>
      <c r="ACW20" s="94">
        <v>6.7600279999999996E-5</v>
      </c>
      <c r="ACX20" s="94">
        <v>3.9788515E-6</v>
      </c>
      <c r="ACY20" s="94">
        <v>2.3487237000000001E-7</v>
      </c>
      <c r="ACZ20" s="94">
        <v>1.3875168000000001E-8</v>
      </c>
      <c r="ADA20" s="94">
        <v>8.1922347000000004E-10</v>
      </c>
      <c r="ADB20" s="94">
        <v>4.8302450000000003E-11</v>
      </c>
      <c r="ADC20" s="94">
        <v>2.8425800000000002E-12</v>
      </c>
      <c r="ADD20" s="94">
        <v>1.6690943000000001E-13</v>
      </c>
      <c r="ADE20" s="94">
        <v>9.7760545000000007E-15</v>
      </c>
      <c r="ADF20" s="94">
        <v>5.7105080000000003E-16</v>
      </c>
      <c r="ADG20" s="94">
        <v>3.3261599999999999E-17</v>
      </c>
      <c r="ADH20" s="94">
        <v>1.9315566999999999E-18</v>
      </c>
      <c r="ADI20" s="94">
        <v>1.1181886000000001E-19</v>
      </c>
      <c r="ADJ20" s="94">
        <v>6.4523883999999999E-21</v>
      </c>
      <c r="ADK20" s="94">
        <v>3.7109553999999999E-22</v>
      </c>
      <c r="ADL20" s="94">
        <v>2.1270602000000001E-23</v>
      </c>
      <c r="ADM20" s="94">
        <v>1.2150067000000001E-24</v>
      </c>
      <c r="ADN20" s="94">
        <v>6.9161640000000003E-26</v>
      </c>
      <c r="ADO20" s="94">
        <v>3.9230896E-27</v>
      </c>
      <c r="ADP20" s="94">
        <v>2.2174957999999999E-28</v>
      </c>
      <c r="ADQ20" s="94">
        <v>1.2490191E-29</v>
      </c>
      <c r="ADR20" s="94">
        <v>7.0105556999999997E-31</v>
      </c>
      <c r="ADS20" s="94">
        <v>3.9212279999999999E-32</v>
      </c>
      <c r="ADT20" s="94">
        <v>2.1856815000000001E-33</v>
      </c>
      <c r="ADU20" s="94">
        <v>1.2136246E-34</v>
      </c>
      <c r="ADV20" s="94">
        <v>6.6859153999999998E-36</v>
      </c>
      <c r="ADW20" s="94">
        <v>3.3302205999999999E-37</v>
      </c>
      <c r="ADX20" s="94">
        <v>0</v>
      </c>
      <c r="ADY20" s="100"/>
      <c r="ADZ20" s="97">
        <v>14</v>
      </c>
      <c r="AEA20" s="136">
        <v>14.5</v>
      </c>
      <c r="AEB20" s="97">
        <v>14</v>
      </c>
      <c r="AEC20" s="136">
        <v>5.5</v>
      </c>
      <c r="AED20" s="98">
        <f t="shared" si="24"/>
        <v>15</v>
      </c>
      <c r="AEE20" s="114">
        <f t="shared" si="28"/>
        <v>560</v>
      </c>
      <c r="AEF20" s="114">
        <f t="shared" si="25"/>
        <v>600</v>
      </c>
      <c r="AEG20" s="138">
        <f t="shared" si="29"/>
        <v>0</v>
      </c>
      <c r="AEH20" s="138">
        <f t="shared" si="29"/>
        <v>0</v>
      </c>
      <c r="AEI20" s="138">
        <f t="shared" si="29"/>
        <v>0</v>
      </c>
      <c r="AEJ20" s="138">
        <f t="shared" si="29"/>
        <v>0</v>
      </c>
      <c r="AEK20" s="138">
        <f t="shared" si="29"/>
        <v>0</v>
      </c>
      <c r="AEL20" s="138">
        <f t="shared" si="29"/>
        <v>0</v>
      </c>
      <c r="AEM20" s="138">
        <f t="shared" si="29"/>
        <v>0</v>
      </c>
      <c r="AEN20" s="138">
        <f t="shared" si="29"/>
        <v>0</v>
      </c>
      <c r="AEO20" s="138">
        <f t="shared" si="29"/>
        <v>0</v>
      </c>
      <c r="AEP20" s="138">
        <f t="shared" si="29"/>
        <v>0</v>
      </c>
      <c r="AEQ20" s="138">
        <f t="shared" si="30"/>
        <v>0</v>
      </c>
      <c r="AER20" s="138">
        <f t="shared" si="30"/>
        <v>0</v>
      </c>
      <c r="AES20" s="138">
        <f t="shared" si="30"/>
        <v>0</v>
      </c>
      <c r="AET20" s="138">
        <f t="shared" si="30"/>
        <v>0</v>
      </c>
      <c r="AEU20" s="138">
        <f t="shared" si="30"/>
        <v>0</v>
      </c>
      <c r="AEV20" s="138">
        <f t="shared" si="30"/>
        <v>0</v>
      </c>
      <c r="AEW20" s="138">
        <f t="shared" si="30"/>
        <v>0</v>
      </c>
      <c r="AEX20" s="138">
        <f t="shared" si="30"/>
        <v>0</v>
      </c>
      <c r="AEY20" s="138">
        <f t="shared" si="30"/>
        <v>0</v>
      </c>
      <c r="AEZ20" s="130">
        <f t="shared" si="19"/>
        <v>4.0599999999999996</v>
      </c>
      <c r="AFA20" s="91"/>
      <c r="AFB20" s="94">
        <v>0</v>
      </c>
      <c r="AFC20" s="139">
        <f t="shared" si="20"/>
        <v>0</v>
      </c>
      <c r="AFD20" s="91"/>
      <c r="AFE20" s="114">
        <f t="shared" si="27"/>
        <v>560</v>
      </c>
      <c r="AFF20" s="140">
        <f>AFF19+COUNT($E$6:$AR$6)</f>
        <v>580</v>
      </c>
      <c r="AFG20" s="138">
        <f t="shared" si="26"/>
        <v>1.6690966999999999E-13</v>
      </c>
      <c r="AFH20" s="138">
        <f t="shared" si="21"/>
        <v>1.6690935E-13</v>
      </c>
      <c r="AFI20" s="138">
        <f t="shared" si="21"/>
        <v>1.6690943999999999E-13</v>
      </c>
      <c r="AFJ20" s="138">
        <f t="shared" si="21"/>
        <v>1.6690963E-13</v>
      </c>
      <c r="AFK20" s="138">
        <f t="shared" si="21"/>
        <v>1.6690936000000001E-13</v>
      </c>
      <c r="AFL20" s="138">
        <f t="shared" si="21"/>
        <v>1.66909E-13</v>
      </c>
      <c r="AFM20" s="138">
        <f t="shared" si="21"/>
        <v>1.6690879E-13</v>
      </c>
      <c r="AFN20" s="138">
        <f t="shared" si="21"/>
        <v>1.669084E-13</v>
      </c>
      <c r="AFO20" s="138">
        <f t="shared" si="21"/>
        <v>1.6690844E-13</v>
      </c>
      <c r="AFP20" s="138">
        <f t="shared" si="21"/>
        <v>1.6690856E-13</v>
      </c>
      <c r="AFQ20" s="138">
        <f t="shared" si="21"/>
        <v>1.6690889999999999E-13</v>
      </c>
      <c r="AFR20" s="138">
        <f t="shared" si="21"/>
        <v>1.6690933E-13</v>
      </c>
      <c r="AFS20" s="138">
        <f t="shared" si="21"/>
        <v>1.6690943999999999E-13</v>
      </c>
      <c r="AFT20" s="138">
        <f t="shared" si="21"/>
        <v>1.6690959E-13</v>
      </c>
      <c r="AFU20" s="138">
        <f t="shared" si="21"/>
        <v>1.6690966999999999E-13</v>
      </c>
      <c r="AFV20" s="138">
        <f t="shared" si="21"/>
        <v>1.6690966999999999E-13</v>
      </c>
      <c r="AFW20" s="138">
        <f t="shared" si="21"/>
        <v>1.6690999999999999E-13</v>
      </c>
      <c r="AFX20" s="138">
        <f t="shared" si="22"/>
        <v>1.6691024E-13</v>
      </c>
      <c r="AFY20" s="138">
        <f t="shared" si="22"/>
        <v>1.6691020000000001E-13</v>
      </c>
      <c r="AFZ20" s="138" t="e">
        <f t="shared" si="22"/>
        <v>#VALUE!</v>
      </c>
      <c r="AGA20" s="139">
        <f t="shared" si="23"/>
        <v>1.6690935157894736E-13</v>
      </c>
      <c r="AGB20" s="91"/>
      <c r="AGC20" s="91"/>
      <c r="AGD20" s="91"/>
      <c r="AGE20" s="91"/>
      <c r="AGF20" s="91"/>
      <c r="AGG20" s="91"/>
      <c r="AGH20" s="91"/>
      <c r="AGI20" s="91"/>
      <c r="AGJ20" s="91"/>
      <c r="AGK20" s="91"/>
      <c r="AGL20" s="91"/>
      <c r="AGM20" s="91"/>
      <c r="AGN20" s="91"/>
      <c r="AGO20" s="91"/>
      <c r="AGP20" s="91"/>
      <c r="AGQ20" s="91"/>
      <c r="AGR20" s="91"/>
      <c r="AGS20" s="91"/>
      <c r="AGT20" s="91"/>
      <c r="AGU20" s="91"/>
      <c r="AGV20" s="91"/>
      <c r="AGW20" s="91"/>
      <c r="AGX20" s="91"/>
      <c r="AGY20" s="91"/>
      <c r="AGZ20" s="91"/>
      <c r="AHA20" s="91"/>
      <c r="AHB20" s="91"/>
      <c r="AHC20" s="91"/>
      <c r="AHD20" s="91"/>
      <c r="AHE20" s="91"/>
      <c r="AHF20" s="91"/>
      <c r="AHG20" s="91"/>
      <c r="AHH20" s="91"/>
      <c r="AHI20" s="91"/>
      <c r="AHJ20" s="91"/>
      <c r="AHK20" s="91"/>
      <c r="AHL20" s="91"/>
      <c r="AHM20" s="91"/>
      <c r="AHN20" s="91"/>
      <c r="AHO20" s="91"/>
      <c r="AHP20" s="91"/>
      <c r="AHQ20" s="91"/>
      <c r="AHR20" s="91"/>
      <c r="AHS20" s="91"/>
      <c r="AHT20" s="91"/>
      <c r="AHU20" s="91"/>
      <c r="AHV20" s="91"/>
      <c r="AHW20" s="91"/>
      <c r="AHX20" s="91"/>
      <c r="AHY20" s="91"/>
      <c r="AHZ20" s="91"/>
      <c r="AIA20" s="91"/>
      <c r="AIB20" s="91"/>
      <c r="AIC20" s="91"/>
      <c r="AID20" s="91"/>
      <c r="AIE20" s="91"/>
      <c r="AIF20" s="91"/>
      <c r="AIG20" s="91"/>
      <c r="AIH20" s="91"/>
      <c r="AII20" s="91"/>
      <c r="AIJ20" s="91"/>
      <c r="AIK20" s="91"/>
      <c r="AIL20" s="91"/>
      <c r="AIM20" s="91"/>
      <c r="AIN20" s="91"/>
      <c r="AIO20" s="91"/>
      <c r="AIP20" s="91"/>
      <c r="AIQ20" s="91"/>
      <c r="AIR20" s="91"/>
      <c r="AIS20" s="91"/>
      <c r="AIT20" s="91"/>
      <c r="AIU20" s="91"/>
      <c r="AIV20" s="91"/>
      <c r="AIW20" s="91"/>
      <c r="AIX20" s="91"/>
      <c r="AIY20" s="91"/>
      <c r="AIZ20" s="91"/>
      <c r="AJA20" s="91"/>
      <c r="AJB20" s="91"/>
      <c r="AJC20" s="91"/>
      <c r="AJD20" s="91"/>
      <c r="AJE20" s="91"/>
      <c r="AJF20" s="91"/>
      <c r="AJG20" s="91"/>
      <c r="AJH20" s="91"/>
      <c r="AJI20" s="91"/>
      <c r="AJJ20" s="91"/>
      <c r="AJK20" s="91"/>
      <c r="AJL20" s="91"/>
      <c r="AJM20" s="91"/>
      <c r="AJN20" s="91"/>
      <c r="AJO20" s="91"/>
      <c r="AJP20" s="91"/>
      <c r="AJQ20" s="91"/>
      <c r="AJR20" s="91"/>
      <c r="AJS20" s="91"/>
      <c r="AJT20" s="91"/>
      <c r="AJU20" s="91"/>
      <c r="AJV20" s="91"/>
      <c r="AJW20" s="91"/>
      <c r="AJX20" s="91"/>
      <c r="AJY20" s="91"/>
      <c r="AJZ20" s="91"/>
      <c r="AKA20" s="91"/>
      <c r="AKB20" s="91"/>
      <c r="AKC20" s="91"/>
      <c r="AKD20" s="91"/>
      <c r="AKE20" s="91"/>
      <c r="AKF20" s="91"/>
      <c r="AKG20" s="91"/>
      <c r="AKH20" s="91"/>
      <c r="AKI20" s="91"/>
      <c r="AKJ20" s="91"/>
      <c r="AKK20" s="91"/>
      <c r="AKL20" s="91"/>
      <c r="AKM20" s="91"/>
      <c r="AKN20" s="91"/>
      <c r="AKO20" s="91"/>
      <c r="AKP20" s="91"/>
      <c r="AKQ20" s="91"/>
      <c r="AKR20" s="91"/>
      <c r="AKS20" s="91"/>
      <c r="AKT20" s="91"/>
      <c r="AKU20" s="91"/>
      <c r="AKV20" s="91"/>
      <c r="AKW20" s="91"/>
      <c r="AKX20" s="91"/>
      <c r="AKY20" s="91"/>
      <c r="AKZ20" s="91"/>
      <c r="ALA20" s="91"/>
      <c r="ALB20" s="91"/>
      <c r="ALC20" s="91"/>
      <c r="ALD20" s="91"/>
      <c r="ALE20" s="91"/>
      <c r="ALF20" s="91"/>
      <c r="ALG20" s="91"/>
      <c r="ALH20" s="91"/>
      <c r="ALI20" s="91"/>
      <c r="ALJ20" s="91"/>
      <c r="ALK20" s="91"/>
      <c r="ALL20" s="91"/>
      <c r="ALM20" s="91"/>
      <c r="ALN20" s="91"/>
      <c r="ALO20" s="91"/>
      <c r="ALP20" s="91"/>
      <c r="ALQ20" s="91"/>
      <c r="ALR20" s="91"/>
      <c r="ALS20" s="91"/>
      <c r="ALT20" s="91"/>
      <c r="ALU20" s="91"/>
      <c r="ALV20" s="91"/>
      <c r="ALW20" s="91"/>
      <c r="ALX20" s="91"/>
      <c r="ALY20" s="91"/>
      <c r="ALZ20" s="91"/>
      <c r="AMA20" s="91"/>
      <c r="AMB20" s="91"/>
      <c r="AMC20" s="91"/>
      <c r="AMD20" s="91"/>
      <c r="AME20" s="91"/>
      <c r="AMF20" s="91"/>
      <c r="AMG20" s="91"/>
      <c r="AMH20" s="91"/>
      <c r="AMI20" s="91"/>
      <c r="AMJ20" s="91"/>
      <c r="AMK20" s="91"/>
      <c r="AML20" s="91"/>
      <c r="AMM20" s="91"/>
      <c r="AMN20" s="91"/>
      <c r="AMO20" s="91"/>
      <c r="AMP20" s="91"/>
      <c r="AMQ20" s="91"/>
      <c r="AMR20" s="91"/>
      <c r="AMS20" s="91"/>
      <c r="AMT20" s="91"/>
      <c r="AMU20" s="91"/>
      <c r="AMV20" s="91"/>
      <c r="AMW20" s="91"/>
      <c r="AMX20" s="91"/>
      <c r="AMY20" s="91"/>
      <c r="AMZ20" s="91"/>
      <c r="ANA20" s="91"/>
      <c r="ANB20" s="91"/>
      <c r="ANC20" s="91"/>
      <c r="AND20" s="91"/>
      <c r="ANE20" s="91"/>
      <c r="ANF20" s="91"/>
      <c r="ANG20" s="91"/>
      <c r="ANH20" s="91"/>
      <c r="ANI20" s="91"/>
      <c r="ANJ20" s="91"/>
      <c r="ANK20" s="91"/>
      <c r="ANL20" s="91"/>
      <c r="ANM20" s="91"/>
      <c r="ANN20" s="91"/>
      <c r="ANO20" s="91"/>
      <c r="ANP20" s="91"/>
      <c r="ANQ20" s="91"/>
      <c r="ANR20" s="91"/>
      <c r="ANS20" s="91"/>
      <c r="ANT20" s="91"/>
      <c r="ANU20" s="91"/>
      <c r="ANV20" s="91"/>
      <c r="ANW20" s="91"/>
      <c r="ANX20" s="91"/>
      <c r="ANY20" s="91"/>
      <c r="ANZ20" s="91"/>
      <c r="AOA20" s="91"/>
      <c r="AOB20" s="91"/>
      <c r="AOC20" s="91"/>
      <c r="AOD20" s="91"/>
      <c r="AOE20" s="91"/>
      <c r="AOF20" s="91"/>
      <c r="AOG20" s="91"/>
      <c r="AOH20" s="91"/>
      <c r="AOI20" s="91"/>
      <c r="AOJ20" s="91"/>
      <c r="AOK20" s="91"/>
      <c r="AOL20" s="91"/>
      <c r="AOM20" s="91"/>
      <c r="AON20" s="91"/>
      <c r="AOO20" s="91"/>
      <c r="AOP20" s="91"/>
      <c r="AOQ20" s="91"/>
      <c r="AOR20" s="91"/>
      <c r="AOS20" s="91"/>
      <c r="AOT20" s="91"/>
      <c r="AOU20" s="91"/>
      <c r="AOV20" s="91"/>
      <c r="AOW20" s="91"/>
      <c r="AOX20" s="91"/>
      <c r="AOY20" s="91"/>
      <c r="AOZ20" s="91"/>
      <c r="APA20" s="91"/>
      <c r="APB20" s="91"/>
      <c r="APC20" s="91"/>
      <c r="APD20" s="91"/>
      <c r="APE20" s="91"/>
      <c r="APF20" s="91"/>
      <c r="APG20" s="91"/>
      <c r="APH20" s="91"/>
      <c r="API20" s="91"/>
      <c r="APJ20" s="91"/>
      <c r="APK20" s="91"/>
      <c r="APL20" s="91"/>
      <c r="APM20" s="91"/>
      <c r="APN20" s="91"/>
      <c r="APO20" s="91"/>
      <c r="APP20" s="91"/>
      <c r="APQ20" s="91"/>
      <c r="APR20" s="91"/>
      <c r="APS20" s="91"/>
      <c r="APT20" s="91"/>
      <c r="APU20" s="91"/>
      <c r="APV20" s="91"/>
      <c r="APW20" s="91"/>
      <c r="APX20" s="91"/>
      <c r="APY20" s="91"/>
      <c r="APZ20" s="91"/>
      <c r="AQA20" s="91"/>
      <c r="AQB20" s="91"/>
      <c r="AQC20" s="91"/>
      <c r="AQD20" s="91"/>
      <c r="AQE20" s="91"/>
      <c r="AQF20" s="91"/>
      <c r="AQG20" s="91"/>
      <c r="AQH20" s="91"/>
      <c r="AQI20" s="91"/>
      <c r="AQJ20" s="91"/>
      <c r="AQK20" s="91"/>
      <c r="AQL20" s="91"/>
      <c r="AQM20" s="91"/>
      <c r="AQN20" s="91"/>
      <c r="AQO20" s="91"/>
      <c r="AQP20" s="91"/>
      <c r="AQQ20" s="91"/>
      <c r="AQR20" s="91"/>
      <c r="AQS20" s="91"/>
      <c r="AQT20" s="91"/>
      <c r="AQU20" s="91"/>
      <c r="AQV20" s="91"/>
      <c r="AQW20" s="91"/>
      <c r="AQX20" s="91"/>
      <c r="AQY20" s="91"/>
      <c r="AQZ20" s="91"/>
      <c r="ARA20" s="91"/>
      <c r="ARB20" s="91"/>
      <c r="ARC20" s="91"/>
      <c r="ARD20" s="91"/>
      <c r="ARE20" s="91"/>
      <c r="ARF20" s="91"/>
      <c r="ARG20" s="91"/>
      <c r="ARH20" s="91"/>
      <c r="ARI20" s="91"/>
      <c r="ARJ20" s="91"/>
      <c r="ARK20" s="91"/>
      <c r="ARL20" s="91"/>
      <c r="ARM20" s="91"/>
      <c r="ARN20" s="91"/>
      <c r="ARO20" s="91"/>
      <c r="ARP20" s="91"/>
      <c r="ARQ20" s="91"/>
      <c r="ARR20" s="91"/>
      <c r="ARS20" s="91"/>
      <c r="ART20" s="91"/>
      <c r="ARU20" s="91"/>
      <c r="ARV20" s="91"/>
      <c r="ARW20" s="91"/>
      <c r="ARX20" s="91"/>
      <c r="ARY20" s="91"/>
      <c r="ARZ20" s="91"/>
      <c r="ASA20" s="91"/>
      <c r="ASB20" s="91"/>
      <c r="ASC20" s="91"/>
      <c r="ASD20" s="91"/>
      <c r="ASE20" s="91"/>
      <c r="ASF20" s="91"/>
      <c r="ASG20" s="91"/>
      <c r="ASH20" s="91"/>
      <c r="ASI20" s="91"/>
      <c r="ASJ20" s="91"/>
      <c r="ASK20" s="91"/>
      <c r="ASL20" s="91"/>
      <c r="ASM20" s="91"/>
      <c r="ASN20" s="91"/>
      <c r="ASO20" s="91"/>
      <c r="ASP20" s="91"/>
      <c r="ASQ20" s="91"/>
      <c r="ASR20" s="91"/>
    </row>
    <row r="21" spans="1:1188" ht="4.5" customHeight="1" x14ac:dyDescent="0.25">
      <c r="A21" s="129">
        <v>16</v>
      </c>
      <c r="B21" s="130">
        <v>4.3499999999999996</v>
      </c>
      <c r="C21" s="123">
        <f>IF(ROW()-$B$4&lt;$B$112,2,3)</f>
        <v>2</v>
      </c>
      <c r="D21" s="129">
        <v>16</v>
      </c>
      <c r="E21" s="91">
        <v>0</v>
      </c>
      <c r="F21" s="92">
        <v>6.022148E-6</v>
      </c>
      <c r="G21" s="92">
        <v>1.3664054999999999E-4</v>
      </c>
      <c r="H21" s="92">
        <v>2.4564475999999998E-3</v>
      </c>
      <c r="I21" s="92">
        <v>4.1343838000000001E-2</v>
      </c>
      <c r="J21" s="92">
        <v>0.17202042000000001</v>
      </c>
      <c r="K21" s="92">
        <v>0.35016639999999999</v>
      </c>
      <c r="L21" s="92">
        <v>0.4330542</v>
      </c>
      <c r="M21" s="92">
        <v>0.38396029999999998</v>
      </c>
      <c r="N21" s="92">
        <v>0.20968543000000001</v>
      </c>
      <c r="O21" s="92">
        <v>6.3180109999999998E-2</v>
      </c>
      <c r="P21" s="92">
        <v>5.8249199999999999E-3</v>
      </c>
      <c r="Q21" s="92">
        <v>3.4731247999999999E-4</v>
      </c>
      <c r="R21" s="92">
        <v>2.0639267E-5</v>
      </c>
      <c r="S21" s="92">
        <v>1.2244009E-6</v>
      </c>
      <c r="T21" s="92">
        <v>7.2558584999999998E-8</v>
      </c>
      <c r="U21" s="92">
        <v>4.2958485999999998E-9</v>
      </c>
      <c r="V21" s="92">
        <v>2.540725E-10</v>
      </c>
      <c r="W21" s="92">
        <v>1.5008004E-11</v>
      </c>
      <c r="X21" s="92">
        <v>8.8519426E-13</v>
      </c>
      <c r="Y21" s="92">
        <v>5.211935E-14</v>
      </c>
      <c r="Z21" s="93">
        <v>3.0627015E-15</v>
      </c>
      <c r="AA21" s="93">
        <v>1.7958294999999999E-16</v>
      </c>
      <c r="AB21" s="93">
        <v>1.0505062E-17</v>
      </c>
      <c r="AC21" s="93">
        <v>6.1296063000000003E-19</v>
      </c>
      <c r="AD21" s="93">
        <v>3.5669975999999998E-20</v>
      </c>
      <c r="AE21" s="93">
        <v>2.0699173E-21</v>
      </c>
      <c r="AF21" s="93">
        <v>1.1976624E-22</v>
      </c>
      <c r="AG21" s="93">
        <v>6.9088530000000001E-24</v>
      </c>
      <c r="AH21" s="93">
        <v>3.9731366999999999E-25</v>
      </c>
      <c r="AI21" s="93">
        <v>2.2776615999999999E-26</v>
      </c>
      <c r="AJ21" s="93">
        <v>1.3015246999999999E-27</v>
      </c>
      <c r="AK21" s="93">
        <v>7.4132306000000004E-29</v>
      </c>
      <c r="AL21" s="93">
        <v>4.2086659999999998E-30</v>
      </c>
      <c r="AM21" s="93">
        <v>2.3815412000000001E-31</v>
      </c>
      <c r="AN21" s="93">
        <v>1.3432183999999999E-32</v>
      </c>
      <c r="AO21" s="93">
        <v>7.5504570000000002E-34</v>
      </c>
      <c r="AP21" s="93">
        <v>4.2264133000000001E-35</v>
      </c>
      <c r="AQ21" s="93">
        <v>2.3031240000000001E-36</v>
      </c>
      <c r="AR21" s="93">
        <v>7.1593616999999995E-38</v>
      </c>
      <c r="AS21" s="94">
        <v>0</v>
      </c>
      <c r="AT21" s="94">
        <v>6.0220353999999998E-6</v>
      </c>
      <c r="AU21" s="94">
        <v>1.3663818999999999E-4</v>
      </c>
      <c r="AV21" s="94">
        <v>2.4564115000000001E-3</v>
      </c>
      <c r="AW21" s="94">
        <v>4.1343335000000002E-2</v>
      </c>
      <c r="AX21" s="94">
        <v>0.17201928999999999</v>
      </c>
      <c r="AY21" s="94">
        <v>0.35016459999999999</v>
      </c>
      <c r="AZ21" s="94">
        <v>0.43305274999999999</v>
      </c>
      <c r="BA21" s="94">
        <v>0.38395913999999998</v>
      </c>
      <c r="BB21" s="94">
        <v>0.20968497</v>
      </c>
      <c r="BC21" s="94">
        <v>6.318E-2</v>
      </c>
      <c r="BD21" s="94">
        <v>5.8249156000000002E-3</v>
      </c>
      <c r="BE21" s="94">
        <v>3.4731207E-4</v>
      </c>
      <c r="BF21" s="94">
        <v>2.063924E-5</v>
      </c>
      <c r="BG21" s="94">
        <v>1.2243991999999999E-6</v>
      </c>
      <c r="BH21" s="94">
        <v>7.2558459999999995E-8</v>
      </c>
      <c r="BI21" s="94">
        <v>4.2958423000000002E-9</v>
      </c>
      <c r="BJ21" s="94">
        <v>2.5407212000000002E-10</v>
      </c>
      <c r="BK21" s="94">
        <v>1.5007976E-11</v>
      </c>
      <c r="BL21" s="94">
        <v>8.8519273999999997E-13</v>
      </c>
      <c r="BM21" s="94">
        <v>5.2119254999999998E-14</v>
      </c>
      <c r="BN21" s="94">
        <v>3.0626960000000002E-15</v>
      </c>
      <c r="BO21" s="94">
        <v>1.7958258000000001E-16</v>
      </c>
      <c r="BP21" s="94">
        <v>1.05050416E-17</v>
      </c>
      <c r="BQ21" s="94">
        <v>6.1295949999999997E-19</v>
      </c>
      <c r="BR21" s="94">
        <v>3.5669895999999997E-20</v>
      </c>
      <c r="BS21" s="94">
        <v>2.0699122E-21</v>
      </c>
      <c r="BT21" s="94">
        <v>1.1976596E-22</v>
      </c>
      <c r="BU21" s="94">
        <v>6.9088389999999998E-24</v>
      </c>
      <c r="BV21" s="94">
        <v>3.9731275E-25</v>
      </c>
      <c r="BW21" s="94">
        <v>2.2776582000000001E-26</v>
      </c>
      <c r="BX21" s="94">
        <v>1.3015225E-27</v>
      </c>
      <c r="BY21" s="94">
        <v>7.4132190000000006E-29</v>
      </c>
      <c r="BZ21" s="94">
        <v>4.2086617000000002E-30</v>
      </c>
      <c r="CA21" s="94">
        <v>2.3815395999999998E-31</v>
      </c>
      <c r="CB21" s="94">
        <v>1.3432167000000001E-32</v>
      </c>
      <c r="CC21" s="94">
        <v>7.5503742E-34</v>
      </c>
      <c r="CD21" s="94">
        <v>4.2254030000000001E-35</v>
      </c>
      <c r="CE21" s="94">
        <v>2.2980954E-36</v>
      </c>
      <c r="CF21" s="94">
        <v>7.1371695999999997E-38</v>
      </c>
      <c r="CG21" s="94">
        <v>0</v>
      </c>
      <c r="CH21" s="94">
        <v>6.0220850000000001E-6</v>
      </c>
      <c r="CI21" s="94">
        <v>1.3663921999999999E-4</v>
      </c>
      <c r="CJ21" s="94">
        <v>2.4564261999999999E-3</v>
      </c>
      <c r="CK21" s="94">
        <v>4.1343520000000002E-2</v>
      </c>
      <c r="CL21" s="94">
        <v>0.1720197</v>
      </c>
      <c r="CM21" s="94">
        <v>0.35016524999999998</v>
      </c>
      <c r="CN21" s="94">
        <v>0.43305304999999999</v>
      </c>
      <c r="CO21" s="94">
        <v>0.38395940000000001</v>
      </c>
      <c r="CP21" s="94">
        <v>0.20968503999999999</v>
      </c>
      <c r="CQ21" s="94">
        <v>6.3180020000000003E-2</v>
      </c>
      <c r="CR21" s="94">
        <v>5.8249160000000003E-3</v>
      </c>
      <c r="CS21" s="94">
        <v>3.4731207E-4</v>
      </c>
      <c r="CT21" s="94">
        <v>2.0639235999999999E-5</v>
      </c>
      <c r="CU21" s="94">
        <v>1.2243991999999999E-6</v>
      </c>
      <c r="CV21" s="94">
        <v>7.2558459999999995E-8</v>
      </c>
      <c r="CW21" s="94">
        <v>4.2958423000000002E-9</v>
      </c>
      <c r="CX21" s="94">
        <v>2.5407215E-10</v>
      </c>
      <c r="CY21" s="94">
        <v>1.5007980999999999E-11</v>
      </c>
      <c r="CZ21" s="94">
        <v>8.85193E-13</v>
      </c>
      <c r="DA21" s="94">
        <v>5.211928E-14</v>
      </c>
      <c r="DB21" s="94">
        <v>3.0626974999999999E-15</v>
      </c>
      <c r="DC21" s="94">
        <v>1.7958270000000001E-16</v>
      </c>
      <c r="DD21" s="94">
        <v>1.0505051E-17</v>
      </c>
      <c r="DE21" s="94">
        <v>6.1296026999999995E-19</v>
      </c>
      <c r="DF21" s="94">
        <v>3.5669947000000003E-20</v>
      </c>
      <c r="DG21" s="94">
        <v>2.0699153000000001E-21</v>
      </c>
      <c r="DH21" s="94">
        <v>1.1976616E-22</v>
      </c>
      <c r="DI21" s="94">
        <v>6.9088519999999999E-24</v>
      </c>
      <c r="DJ21" s="94">
        <v>3.9731366999999999E-25</v>
      </c>
      <c r="DK21" s="94">
        <v>2.2776630000000001E-26</v>
      </c>
      <c r="DL21" s="94">
        <v>1.3015247999999999E-27</v>
      </c>
      <c r="DM21" s="94">
        <v>7.4132239999999998E-29</v>
      </c>
      <c r="DN21" s="94">
        <v>4.2086617000000002E-30</v>
      </c>
      <c r="DO21" s="94">
        <v>2.3815407000000002E-31</v>
      </c>
      <c r="DP21" s="94">
        <v>1.3432195999999999E-32</v>
      </c>
      <c r="DQ21" s="94">
        <v>7.5503943999999998E-34</v>
      </c>
      <c r="DR21" s="94">
        <v>4.225397E-35</v>
      </c>
      <c r="DS21" s="94">
        <v>2.2980845000000001E-36</v>
      </c>
      <c r="DT21" s="94">
        <v>7.1372119999999998E-38</v>
      </c>
      <c r="DU21" s="94">
        <v>0</v>
      </c>
      <c r="DV21" s="94">
        <v>6.0220946000000002E-6</v>
      </c>
      <c r="DW21" s="94">
        <v>1.3663932999999999E-4</v>
      </c>
      <c r="DX21" s="94">
        <v>2.4564272999999998E-3</v>
      </c>
      <c r="DY21" s="94">
        <v>4.1343547000000001E-2</v>
      </c>
      <c r="DZ21" s="94">
        <v>0.1720198</v>
      </c>
      <c r="EA21" s="94">
        <v>0.35016543</v>
      </c>
      <c r="EB21" s="94">
        <v>0.43305326</v>
      </c>
      <c r="EC21" s="94">
        <v>0.38395950000000001</v>
      </c>
      <c r="ED21" s="94">
        <v>0.20968506000000001</v>
      </c>
      <c r="EE21" s="94">
        <v>6.3180020000000003E-2</v>
      </c>
      <c r="EF21" s="94">
        <v>5.8249180000000001E-3</v>
      </c>
      <c r="EG21" s="94">
        <v>3.4731216000000002E-4</v>
      </c>
      <c r="EH21" s="94">
        <v>2.0639243000000002E-5</v>
      </c>
      <c r="EI21" s="94">
        <v>1.2243994E-6</v>
      </c>
      <c r="EJ21" s="94">
        <v>7.2558485000000006E-8</v>
      </c>
      <c r="EK21" s="94">
        <v>4.295844E-9</v>
      </c>
      <c r="EL21" s="94">
        <v>2.5407235000000001E-10</v>
      </c>
      <c r="EM21" s="94">
        <v>1.5007995000000001E-11</v>
      </c>
      <c r="EN21" s="94">
        <v>8.8519399999999997E-13</v>
      </c>
      <c r="EO21" s="94">
        <v>5.2119333000000003E-14</v>
      </c>
      <c r="EP21" s="94">
        <v>3.0627005000000002E-15</v>
      </c>
      <c r="EQ21" s="94">
        <v>1.7958287E-16</v>
      </c>
      <c r="ER21" s="94">
        <v>1.0505062E-17</v>
      </c>
      <c r="ES21" s="94">
        <v>6.1296089999999998E-19</v>
      </c>
      <c r="ET21" s="94">
        <v>3.5669979999999999E-20</v>
      </c>
      <c r="EU21" s="94">
        <v>2.0699168999999999E-21</v>
      </c>
      <c r="EV21" s="94">
        <v>1.1976619E-22</v>
      </c>
      <c r="EW21" s="94">
        <v>6.9088485000000005E-24</v>
      </c>
      <c r="EX21" s="94">
        <v>3.9731324999999998E-25</v>
      </c>
      <c r="EY21" s="94">
        <v>2.2776600000000001E-26</v>
      </c>
      <c r="EZ21" s="94">
        <v>1.301523E-27</v>
      </c>
      <c r="FA21" s="94">
        <v>7.4132180000000005E-29</v>
      </c>
      <c r="FB21" s="94">
        <v>4.2086583000000003E-30</v>
      </c>
      <c r="FC21" s="94">
        <v>2.3815389999999998E-31</v>
      </c>
      <c r="FD21" s="94">
        <v>1.3432195999999999E-32</v>
      </c>
      <c r="FE21" s="94">
        <v>7.5503834000000002E-34</v>
      </c>
      <c r="FF21" s="94">
        <v>4.2253997000000002E-35</v>
      </c>
      <c r="FG21" s="94">
        <v>2.2980827000000001E-36</v>
      </c>
      <c r="FH21" s="94">
        <v>7.1372066000000002E-38</v>
      </c>
      <c r="FI21" s="94">
        <v>0</v>
      </c>
      <c r="FJ21" s="94">
        <v>6.0220799999999998E-6</v>
      </c>
      <c r="FK21" s="94">
        <v>1.3663902000000001E-4</v>
      </c>
      <c r="FL21" s="94">
        <v>2.4564231000000001E-3</v>
      </c>
      <c r="FM21" s="94">
        <v>4.1343495000000001E-2</v>
      </c>
      <c r="FN21" s="94">
        <v>0.17201973000000001</v>
      </c>
      <c r="FO21" s="94">
        <v>0.35016543</v>
      </c>
      <c r="FP21" s="94">
        <v>0.43305326</v>
      </c>
      <c r="FQ21" s="94">
        <v>0.38395955999999998</v>
      </c>
      <c r="FR21" s="94">
        <v>0.20968502999999999</v>
      </c>
      <c r="FS21" s="94">
        <v>6.3179979999999997E-2</v>
      </c>
      <c r="FT21" s="94">
        <v>5.8249015999999997E-3</v>
      </c>
      <c r="FU21" s="94">
        <v>3.4731135000000001E-4</v>
      </c>
      <c r="FV21" s="94">
        <v>2.0639196E-5</v>
      </c>
      <c r="FW21" s="94">
        <v>1.2243969000000001E-6</v>
      </c>
      <c r="FX21" s="94">
        <v>7.2558350000000006E-8</v>
      </c>
      <c r="FY21" s="94">
        <v>4.2958356999999998E-9</v>
      </c>
      <c r="FZ21" s="94">
        <v>2.5407185E-10</v>
      </c>
      <c r="GA21" s="94">
        <v>1.5007968999999999E-11</v>
      </c>
      <c r="GB21" s="94">
        <v>8.8519250000000002E-13</v>
      </c>
      <c r="GC21" s="94">
        <v>5.2119261999999997E-14</v>
      </c>
      <c r="GD21" s="94">
        <v>3.0626955999999999E-15</v>
      </c>
      <c r="GE21" s="94">
        <v>1.7958253999999999E-16</v>
      </c>
      <c r="GF21" s="94">
        <v>1.05050374E-17</v>
      </c>
      <c r="GG21" s="94">
        <v>6.1295934000000004E-19</v>
      </c>
      <c r="GH21" s="94">
        <v>3.5669886000000002E-20</v>
      </c>
      <c r="GI21" s="94">
        <v>2.0699111999999999E-21</v>
      </c>
      <c r="GJ21" s="94">
        <v>1.1976582999999999E-22</v>
      </c>
      <c r="GK21" s="94">
        <v>6.9088290000000004E-24</v>
      </c>
      <c r="GL21" s="94">
        <v>3.9731219000000002E-25</v>
      </c>
      <c r="GM21" s="94">
        <v>2.2776551E-26</v>
      </c>
      <c r="GN21" s="94">
        <v>1.3015222999999999E-27</v>
      </c>
      <c r="GO21" s="94">
        <v>7.4132330000000004E-29</v>
      </c>
      <c r="GP21" s="94">
        <v>4.2086720000000003E-30</v>
      </c>
      <c r="GQ21" s="94">
        <v>2.3815395999999998E-31</v>
      </c>
      <c r="GR21" s="94">
        <v>1.3432168E-32</v>
      </c>
      <c r="GS21" s="94">
        <v>7.5503943999999998E-34</v>
      </c>
      <c r="GT21" s="94">
        <v>4.2254009999999999E-35</v>
      </c>
      <c r="GU21" s="94">
        <v>2.2980837E-36</v>
      </c>
      <c r="GV21" s="94">
        <v>7.1372093999999997E-38</v>
      </c>
      <c r="GW21" s="94">
        <v>0</v>
      </c>
      <c r="GX21" s="94">
        <v>6.0220729999999998E-6</v>
      </c>
      <c r="GY21" s="94">
        <v>1.3663885999999999E-4</v>
      </c>
      <c r="GZ21" s="94">
        <v>2.4564186999999999E-3</v>
      </c>
      <c r="HA21" s="94">
        <v>4.1343419999999999E-2</v>
      </c>
      <c r="HB21" s="94">
        <v>0.17201959999999999</v>
      </c>
      <c r="HC21" s="94">
        <v>0.35016533999999999</v>
      </c>
      <c r="HD21" s="94">
        <v>0.43305310000000002</v>
      </c>
      <c r="HE21" s="94">
        <v>0.38395940000000001</v>
      </c>
      <c r="HF21" s="94">
        <v>0.20968486</v>
      </c>
      <c r="HG21" s="94">
        <v>6.3179924999999998E-2</v>
      </c>
      <c r="HH21" s="94">
        <v>5.8248960000000004E-3</v>
      </c>
      <c r="HI21" s="94">
        <v>3.47311E-4</v>
      </c>
      <c r="HJ21" s="94">
        <v>2.0639176000000002E-5</v>
      </c>
      <c r="HK21" s="94">
        <v>1.2243953999999999E-6</v>
      </c>
      <c r="HL21" s="94">
        <v>7.2558244000000005E-8</v>
      </c>
      <c r="HM21" s="94">
        <v>4.2958295000000003E-9</v>
      </c>
      <c r="HN21" s="94">
        <v>2.5407137999999998E-10</v>
      </c>
      <c r="HO21" s="94">
        <v>1.5007940999999999E-11</v>
      </c>
      <c r="HP21" s="94">
        <v>8.8519074000000003E-13</v>
      </c>
      <c r="HQ21" s="94">
        <v>5.2119130000000002E-14</v>
      </c>
      <c r="HR21" s="94">
        <v>3.0626884E-15</v>
      </c>
      <c r="HS21" s="94">
        <v>1.7958206E-16</v>
      </c>
      <c r="HT21" s="94">
        <v>1.0505008999999999E-17</v>
      </c>
      <c r="HU21" s="94">
        <v>6.1295773999999997E-19</v>
      </c>
      <c r="HV21" s="94">
        <v>3.5669795000000002E-20</v>
      </c>
      <c r="HW21" s="94">
        <v>2.0699059999999999E-21</v>
      </c>
      <c r="HX21" s="94">
        <v>1.1976559999999999E-22</v>
      </c>
      <c r="HY21" s="94">
        <v>6.908821E-24</v>
      </c>
      <c r="HZ21" s="94">
        <v>3.9731206000000001E-25</v>
      </c>
      <c r="IA21" s="94">
        <v>2.277654E-26</v>
      </c>
      <c r="IB21" s="94">
        <v>1.3015197E-27</v>
      </c>
      <c r="IC21" s="94">
        <v>7.4132064999999997E-29</v>
      </c>
      <c r="ID21" s="94">
        <v>4.2086602000000002E-30</v>
      </c>
      <c r="IE21" s="94">
        <v>2.3815386E-31</v>
      </c>
      <c r="IF21" s="94">
        <v>1.3432158000000001E-32</v>
      </c>
      <c r="IG21" s="94">
        <v>7.5503879999999999E-34</v>
      </c>
      <c r="IH21" s="94">
        <v>4.2253907999999999E-35</v>
      </c>
      <c r="II21" s="94">
        <v>2.2980788999999999E-36</v>
      </c>
      <c r="IJ21" s="94">
        <v>7.1371975999999996E-38</v>
      </c>
      <c r="IK21" s="94">
        <v>0</v>
      </c>
      <c r="IL21" s="94">
        <v>6.0220610000000003E-6</v>
      </c>
      <c r="IM21" s="94">
        <v>1.3663851000000001E-4</v>
      </c>
      <c r="IN21" s="94">
        <v>2.4564135999999999E-3</v>
      </c>
      <c r="IO21" s="94">
        <v>4.1343339999999999E-2</v>
      </c>
      <c r="IP21" s="94">
        <v>0.17201947000000001</v>
      </c>
      <c r="IQ21" s="94">
        <v>0.35016507000000002</v>
      </c>
      <c r="IR21" s="94">
        <v>0.43305293</v>
      </c>
      <c r="IS21" s="94">
        <v>0.38395922999999998</v>
      </c>
      <c r="IT21" s="94">
        <v>0.20968476999999999</v>
      </c>
      <c r="IU21" s="94">
        <v>6.3179865000000002E-2</v>
      </c>
      <c r="IV21" s="94">
        <v>5.8248904999999998E-3</v>
      </c>
      <c r="IW21" s="94">
        <v>3.4731067999999997E-4</v>
      </c>
      <c r="IX21" s="94">
        <v>2.0639156E-5</v>
      </c>
      <c r="IY21" s="94">
        <v>1.2243942E-6</v>
      </c>
      <c r="IZ21" s="94">
        <v>7.2558160000000005E-8</v>
      </c>
      <c r="JA21" s="94">
        <v>4.2958233E-9</v>
      </c>
      <c r="JB21" s="94">
        <v>2.5407099999999999E-10</v>
      </c>
      <c r="JC21" s="94">
        <v>1.5007915E-11</v>
      </c>
      <c r="JD21" s="94">
        <v>8.8518940000000004E-13</v>
      </c>
      <c r="JE21" s="94">
        <v>5.2119065000000001E-14</v>
      </c>
      <c r="JF21" s="94">
        <v>3.0626843999999999E-15</v>
      </c>
      <c r="JG21" s="94">
        <v>1.7958186000000001E-16</v>
      </c>
      <c r="JH21" s="94">
        <v>1.0504999E-17</v>
      </c>
      <c r="JI21" s="94">
        <v>6.1295719999999999E-19</v>
      </c>
      <c r="JJ21" s="94">
        <v>3.5669776000000002E-20</v>
      </c>
      <c r="JK21" s="94">
        <v>2.0699056000000002E-21</v>
      </c>
      <c r="JL21" s="94">
        <v>1.1976559999999999E-22</v>
      </c>
      <c r="JM21" s="94">
        <v>6.9088199999999998E-24</v>
      </c>
      <c r="JN21" s="94">
        <v>3.9731228E-25</v>
      </c>
      <c r="JO21" s="94">
        <v>2.2776567999999999E-26</v>
      </c>
      <c r="JP21" s="94">
        <v>1.3015207E-27</v>
      </c>
      <c r="JQ21" s="94">
        <v>7.4131975000000003E-29</v>
      </c>
      <c r="JR21" s="94">
        <v>4.2086463E-30</v>
      </c>
      <c r="JS21" s="94">
        <v>2.3815346000000001E-31</v>
      </c>
      <c r="JT21" s="94">
        <v>1.3432161000000001E-32</v>
      </c>
      <c r="JU21" s="94">
        <v>7.5503799999999998E-34</v>
      </c>
      <c r="JV21" s="94">
        <v>4.2253845000000001E-35</v>
      </c>
      <c r="JW21" s="94">
        <v>2.2980751E-36</v>
      </c>
      <c r="JX21" s="94">
        <v>7.1371846999999998E-38</v>
      </c>
      <c r="JY21" s="94">
        <v>0</v>
      </c>
      <c r="JZ21" s="94">
        <v>6.0220645999999998E-6</v>
      </c>
      <c r="KA21" s="94">
        <v>1.3663855000000001E-4</v>
      </c>
      <c r="KB21" s="94">
        <v>2.4564138E-3</v>
      </c>
      <c r="KC21" s="94">
        <v>4.1343335000000002E-2</v>
      </c>
      <c r="KD21" s="94">
        <v>0.17201939999999999</v>
      </c>
      <c r="KE21" s="94">
        <v>0.35016494999999997</v>
      </c>
      <c r="KF21" s="94">
        <v>0.43305265999999998</v>
      </c>
      <c r="KG21" s="94">
        <v>0.38395905000000002</v>
      </c>
      <c r="KH21" s="94">
        <v>0.20968464000000001</v>
      </c>
      <c r="KI21" s="94">
        <v>6.3179810000000003E-2</v>
      </c>
      <c r="KJ21" s="94">
        <v>5.8248807E-3</v>
      </c>
      <c r="KK21" s="94">
        <v>3.4730998000000001E-4</v>
      </c>
      <c r="KL21" s="94">
        <v>2.0639116000000001E-5</v>
      </c>
      <c r="KM21" s="94">
        <v>1.2243918E-6</v>
      </c>
      <c r="KN21" s="94">
        <v>7.255802E-8</v>
      </c>
      <c r="KO21" s="94">
        <v>4.2958157E-9</v>
      </c>
      <c r="KP21" s="94">
        <v>2.5407054000000001E-10</v>
      </c>
      <c r="KQ21" s="94">
        <v>1.5007885999999999E-11</v>
      </c>
      <c r="KR21" s="94">
        <v>8.8518749999999996E-13</v>
      </c>
      <c r="KS21" s="94">
        <v>5.2118957000000001E-14</v>
      </c>
      <c r="KT21" s="94">
        <v>3.0626793E-15</v>
      </c>
      <c r="KU21" s="94">
        <v>1.7958164E-16</v>
      </c>
      <c r="KV21" s="94">
        <v>1.0504988E-17</v>
      </c>
      <c r="KW21" s="94">
        <v>6.1295685999999997E-19</v>
      </c>
      <c r="KX21" s="94">
        <v>3.5669766E-20</v>
      </c>
      <c r="KY21" s="94">
        <v>2.0699053999999999E-21</v>
      </c>
      <c r="KZ21" s="94">
        <v>1.1976558E-22</v>
      </c>
      <c r="LA21" s="94">
        <v>6.9088139999999999E-24</v>
      </c>
      <c r="LB21" s="94">
        <v>3.9731154999999998E-25</v>
      </c>
      <c r="LC21" s="94">
        <v>2.277653E-26</v>
      </c>
      <c r="LD21" s="94">
        <v>1.3015201E-27</v>
      </c>
      <c r="LE21" s="94">
        <v>7.4131986999999997E-29</v>
      </c>
      <c r="LF21" s="94">
        <v>4.2086448E-30</v>
      </c>
      <c r="LG21" s="94">
        <v>2.381532E-31</v>
      </c>
      <c r="LH21" s="94">
        <v>1.3432159999999999E-32</v>
      </c>
      <c r="LI21" s="94">
        <v>7.5503732999999999E-34</v>
      </c>
      <c r="LJ21" s="94">
        <v>4.2253833000000001E-35</v>
      </c>
      <c r="LK21" s="94">
        <v>2.2980741999999999E-36</v>
      </c>
      <c r="LL21" s="94">
        <v>7.1371813000000002E-38</v>
      </c>
      <c r="LM21" s="94">
        <v>0</v>
      </c>
      <c r="LN21" s="94">
        <v>6.0220600000000001E-6</v>
      </c>
      <c r="LO21" s="94">
        <v>1.3663845000000001E-4</v>
      </c>
      <c r="LP21" s="94">
        <v>2.4564121999999999E-3</v>
      </c>
      <c r="LQ21" s="94">
        <v>4.1343324000000001E-2</v>
      </c>
      <c r="LR21" s="94">
        <v>0.17201938</v>
      </c>
      <c r="LS21" s="94">
        <v>0.35016491999999999</v>
      </c>
      <c r="LT21" s="94">
        <v>0.43305253999999999</v>
      </c>
      <c r="LU21" s="94">
        <v>0.38395889999999999</v>
      </c>
      <c r="LV21" s="94">
        <v>0.20968464000000001</v>
      </c>
      <c r="LW21" s="94">
        <v>6.3179840000000001E-2</v>
      </c>
      <c r="LX21" s="94">
        <v>5.8248863000000001E-3</v>
      </c>
      <c r="LY21" s="94">
        <v>3.4731014999999998E-4</v>
      </c>
      <c r="LZ21" s="94">
        <v>2.0639121000000001E-5</v>
      </c>
      <c r="MA21" s="94">
        <v>1.2243918999999999E-6</v>
      </c>
      <c r="MB21" s="94">
        <v>7.2558024000000001E-8</v>
      </c>
      <c r="MC21" s="94">
        <v>4.2958166000000003E-9</v>
      </c>
      <c r="MD21" s="94">
        <v>2.5407056999999999E-10</v>
      </c>
      <c r="ME21" s="94">
        <v>1.5007889000000001E-11</v>
      </c>
      <c r="MF21" s="94">
        <v>8.8518780000000003E-13</v>
      </c>
      <c r="MG21" s="94">
        <v>5.2118979999999997E-14</v>
      </c>
      <c r="MH21" s="94">
        <v>3.0626812000000001E-15</v>
      </c>
      <c r="MI21" s="94">
        <v>1.7958181E-16</v>
      </c>
      <c r="MJ21" s="94">
        <v>1.0504999E-17</v>
      </c>
      <c r="MK21" s="94">
        <v>6.1295749999999998E-19</v>
      </c>
      <c r="ML21" s="94">
        <v>3.5669810000000001E-20</v>
      </c>
      <c r="MM21" s="94">
        <v>2.0699088000000002E-21</v>
      </c>
      <c r="MN21" s="94">
        <v>1.1976578E-22</v>
      </c>
      <c r="MO21" s="94">
        <v>6.9088225000000004E-24</v>
      </c>
      <c r="MP21" s="94">
        <v>3.9731154999999998E-25</v>
      </c>
      <c r="MQ21" s="94">
        <v>2.2776508E-26</v>
      </c>
      <c r="MR21" s="94">
        <v>1.3015192999999999E-27</v>
      </c>
      <c r="MS21" s="94">
        <v>7.4132059999999997E-29</v>
      </c>
      <c r="MT21" s="94">
        <v>4.2086540000000001E-30</v>
      </c>
      <c r="MU21" s="94">
        <v>2.3815365000000002E-31</v>
      </c>
      <c r="MV21" s="94">
        <v>1.3432173000000001E-32</v>
      </c>
      <c r="MW21" s="94">
        <v>7.5503770000000003E-34</v>
      </c>
      <c r="MX21" s="94">
        <v>4.2253862000000002E-35</v>
      </c>
      <c r="MY21" s="94">
        <v>2.2980766E-36</v>
      </c>
      <c r="MZ21" s="94">
        <v>7.1371885999999999E-38</v>
      </c>
      <c r="NA21" s="94">
        <v>0</v>
      </c>
      <c r="NB21" s="94">
        <v>6.0220530000000001E-6</v>
      </c>
      <c r="NC21" s="94">
        <v>1.3663832000000001E-4</v>
      </c>
      <c r="ND21" s="94">
        <v>2.4564099E-3</v>
      </c>
      <c r="NE21" s="94">
        <v>4.1343263999999998E-2</v>
      </c>
      <c r="NF21" s="94">
        <v>0.17201928999999999</v>
      </c>
      <c r="NG21" s="94">
        <v>0.350165</v>
      </c>
      <c r="NH21" s="94">
        <v>0.43305272</v>
      </c>
      <c r="NI21" s="94">
        <v>0.38395905000000002</v>
      </c>
      <c r="NJ21" s="94">
        <v>0.20968468000000001</v>
      </c>
      <c r="NK21" s="94">
        <v>6.3179879999999994E-2</v>
      </c>
      <c r="NL21" s="94">
        <v>5.8248885999999996E-3</v>
      </c>
      <c r="NM21" s="94">
        <v>3.4731040000000001E-4</v>
      </c>
      <c r="NN21" s="94">
        <v>2.0639129E-5</v>
      </c>
      <c r="NO21" s="94">
        <v>1.2243925E-6</v>
      </c>
      <c r="NP21" s="94">
        <v>7.2558050000000003E-8</v>
      </c>
      <c r="NQ21" s="94">
        <v>4.2958190000000003E-9</v>
      </c>
      <c r="NR21" s="94">
        <v>2.5407076000000001E-10</v>
      </c>
      <c r="NS21" s="94">
        <v>1.5007900999999998E-11</v>
      </c>
      <c r="NT21" s="94">
        <v>8.8518857000000003E-13</v>
      </c>
      <c r="NU21" s="94">
        <v>5.2119025000000002E-14</v>
      </c>
      <c r="NV21" s="94">
        <v>3.0626841999999999E-15</v>
      </c>
      <c r="NW21" s="94">
        <v>1.7958196999999999E-16</v>
      </c>
      <c r="NX21" s="94">
        <v>1.0505011999999999E-17</v>
      </c>
      <c r="NY21" s="94">
        <v>6.1295805000000004E-19</v>
      </c>
      <c r="NZ21" s="94">
        <v>3.5669829999999999E-20</v>
      </c>
      <c r="OA21" s="94">
        <v>2.0699091999999999E-21</v>
      </c>
      <c r="OB21" s="94">
        <v>1.1976582999999999E-22</v>
      </c>
      <c r="OC21" s="94">
        <v>6.9088300000000006E-24</v>
      </c>
      <c r="OD21" s="94">
        <v>3.9731189999999998E-25</v>
      </c>
      <c r="OE21" s="94">
        <v>2.2776513999999999E-26</v>
      </c>
      <c r="OF21" s="94">
        <v>1.3015187000000001E-27</v>
      </c>
      <c r="OG21" s="94">
        <v>7.4132077000000003E-29</v>
      </c>
      <c r="OH21" s="94">
        <v>4.2086602000000002E-30</v>
      </c>
      <c r="OI21" s="94">
        <v>2.381541E-31</v>
      </c>
      <c r="OJ21" s="94">
        <v>1.3432186E-32</v>
      </c>
      <c r="OK21" s="94">
        <v>7.5503783999999996E-34</v>
      </c>
      <c r="OL21" s="94">
        <v>4.2253885000000001E-35</v>
      </c>
      <c r="OM21" s="94">
        <v>2.2980775999999999E-36</v>
      </c>
      <c r="ON21" s="94">
        <v>7.1371919999999996E-38</v>
      </c>
      <c r="OO21" s="94">
        <v>0</v>
      </c>
      <c r="OP21" s="94">
        <v>6.0220390000000001E-6</v>
      </c>
      <c r="OQ21" s="94">
        <v>1.3663793E-4</v>
      </c>
      <c r="OR21" s="94">
        <v>2.4564038000000001E-3</v>
      </c>
      <c r="OS21" s="94">
        <v>4.1343211999999997E-2</v>
      </c>
      <c r="OT21" s="94">
        <v>0.17201917</v>
      </c>
      <c r="OU21" s="94">
        <v>0.35016482999999998</v>
      </c>
      <c r="OV21" s="94">
        <v>0.43305290000000002</v>
      </c>
      <c r="OW21" s="94">
        <v>0.3839592</v>
      </c>
      <c r="OX21" s="94">
        <v>0.20968479000000001</v>
      </c>
      <c r="OY21" s="94">
        <v>6.3179920000000001E-2</v>
      </c>
      <c r="OZ21" s="94">
        <v>5.8248984000000004E-3</v>
      </c>
      <c r="PA21" s="94">
        <v>3.47311E-4</v>
      </c>
      <c r="PB21" s="94">
        <v>2.0639161000000001E-5</v>
      </c>
      <c r="PC21" s="94">
        <v>1.2243942999999999E-6</v>
      </c>
      <c r="PD21" s="94">
        <v>7.2558149999999995E-8</v>
      </c>
      <c r="PE21" s="94">
        <v>4.2958246000000004E-9</v>
      </c>
      <c r="PF21" s="94">
        <v>2.5407114999999999E-10</v>
      </c>
      <c r="PG21" s="94">
        <v>1.5007927000000001E-11</v>
      </c>
      <c r="PH21" s="94">
        <v>8.8519010000000005E-13</v>
      </c>
      <c r="PI21" s="94">
        <v>5.2119123000000003E-14</v>
      </c>
      <c r="PJ21" s="94">
        <v>3.0626897000000001E-15</v>
      </c>
      <c r="PK21" s="94">
        <v>1.7958233E-16</v>
      </c>
      <c r="PL21" s="94">
        <v>1.0505032499999999E-17</v>
      </c>
      <c r="PM21" s="94">
        <v>6.1295919999999998E-19</v>
      </c>
      <c r="PN21" s="94">
        <v>3.5669880000000001E-20</v>
      </c>
      <c r="PO21" s="94">
        <v>2.0699116E-21</v>
      </c>
      <c r="PP21" s="94">
        <v>1.1976594999999999E-22</v>
      </c>
      <c r="PQ21" s="94">
        <v>6.9088369999999993E-24</v>
      </c>
      <c r="PR21" s="94">
        <v>3.9731267999999999E-25</v>
      </c>
      <c r="PS21" s="94">
        <v>2.2776564999999999E-26</v>
      </c>
      <c r="PT21" s="94">
        <v>1.3015214000000001E-27</v>
      </c>
      <c r="PU21" s="94">
        <v>7.4132180000000005E-29</v>
      </c>
      <c r="PV21" s="94">
        <v>4.2086655E-30</v>
      </c>
      <c r="PW21" s="94">
        <v>2.3815437999999998E-31</v>
      </c>
      <c r="PX21" s="94">
        <v>1.3432195999999999E-32</v>
      </c>
      <c r="PY21" s="94">
        <v>7.5503850000000004E-34</v>
      </c>
      <c r="PZ21" s="94">
        <v>4.2253925E-35</v>
      </c>
      <c r="QA21" s="94">
        <v>2.2980790000000001E-36</v>
      </c>
      <c r="QB21" s="94">
        <v>7.1371975999999996E-38</v>
      </c>
      <c r="QC21" s="94">
        <v>0</v>
      </c>
      <c r="QD21" s="94">
        <v>6.0220339999999998E-6</v>
      </c>
      <c r="QE21" s="94">
        <v>1.3663788999999999E-4</v>
      </c>
      <c r="QF21" s="94">
        <v>2.4564016999999998E-3</v>
      </c>
      <c r="QG21" s="94">
        <v>4.1343181999999999E-2</v>
      </c>
      <c r="QH21" s="94">
        <v>0.17201895</v>
      </c>
      <c r="QI21" s="94">
        <v>0.35016447000000001</v>
      </c>
      <c r="QJ21" s="94">
        <v>0.43305300000000002</v>
      </c>
      <c r="QK21" s="94">
        <v>0.38395931999999999</v>
      </c>
      <c r="QL21" s="94">
        <v>0.20968502999999999</v>
      </c>
      <c r="QM21" s="94">
        <v>6.3180014000000007E-2</v>
      </c>
      <c r="QN21" s="94">
        <v>5.8249156000000002E-3</v>
      </c>
      <c r="QO21" s="94">
        <v>3.4731193000000002E-4</v>
      </c>
      <c r="QP21" s="94">
        <v>2.0639218E-5</v>
      </c>
      <c r="QQ21" s="94">
        <v>1.2243974999999999E-6</v>
      </c>
      <c r="QR21" s="94">
        <v>7.2558339999999996E-8</v>
      </c>
      <c r="QS21" s="94">
        <v>4.2958356999999998E-9</v>
      </c>
      <c r="QT21" s="94">
        <v>2.5407179999999999E-10</v>
      </c>
      <c r="QU21" s="94">
        <v>1.5007965E-11</v>
      </c>
      <c r="QV21" s="94">
        <v>8.8519236000000002E-13</v>
      </c>
      <c r="QW21" s="94">
        <v>5.2119249999999999E-14</v>
      </c>
      <c r="QX21" s="94">
        <v>3.062697E-15</v>
      </c>
      <c r="QY21" s="94">
        <v>1.7958275E-16</v>
      </c>
      <c r="QZ21" s="94">
        <v>1.05050565E-17</v>
      </c>
      <c r="RA21" s="94">
        <v>6.1296059999999999E-19</v>
      </c>
      <c r="RB21" s="94">
        <v>3.5669960000000002E-20</v>
      </c>
      <c r="RC21" s="94">
        <v>2.0699153000000001E-21</v>
      </c>
      <c r="RD21" s="94">
        <v>1.197661E-22</v>
      </c>
      <c r="RE21" s="94">
        <v>6.9088470000000002E-24</v>
      </c>
      <c r="RF21" s="94">
        <v>3.9731359999999998E-25</v>
      </c>
      <c r="RG21" s="94">
        <v>2.2776636E-26</v>
      </c>
      <c r="RH21" s="94">
        <v>1.3015258E-27</v>
      </c>
      <c r="RI21" s="94">
        <v>7.4132413999999996E-29</v>
      </c>
      <c r="RJ21" s="94">
        <v>4.2086744999999998E-30</v>
      </c>
      <c r="RK21" s="94">
        <v>2.3815479999999998E-31</v>
      </c>
      <c r="RL21" s="94">
        <v>1.3432219999999999E-32</v>
      </c>
      <c r="RM21" s="94">
        <v>7.5504000000000004E-34</v>
      </c>
      <c r="RN21" s="94">
        <v>4.2254014000000003E-35</v>
      </c>
      <c r="RO21" s="94">
        <v>2.2980837E-36</v>
      </c>
      <c r="RP21" s="94">
        <v>7.1372109999999998E-38</v>
      </c>
      <c r="RQ21" s="94">
        <v>0</v>
      </c>
      <c r="RR21" s="94">
        <v>6.0220405000000001E-6</v>
      </c>
      <c r="RS21" s="94">
        <v>1.3663799999999999E-4</v>
      </c>
      <c r="RT21" s="94">
        <v>2.4564038000000001E-3</v>
      </c>
      <c r="RU21" s="94">
        <v>4.1343190000000002E-2</v>
      </c>
      <c r="RV21" s="94">
        <v>0.17201891999999999</v>
      </c>
      <c r="RW21" s="94">
        <v>0.35016426</v>
      </c>
      <c r="RX21" s="94">
        <v>0.43305278000000003</v>
      </c>
      <c r="RY21" s="94">
        <v>0.38395926000000002</v>
      </c>
      <c r="RZ21" s="94">
        <v>0.20968502999999999</v>
      </c>
      <c r="SA21" s="94">
        <v>6.3180044000000005E-2</v>
      </c>
      <c r="SB21" s="94">
        <v>5.8249210000000003E-3</v>
      </c>
      <c r="SC21" s="94">
        <v>3.4731227999999998E-4</v>
      </c>
      <c r="SD21" s="94">
        <v>2.0639243000000002E-5</v>
      </c>
      <c r="SE21" s="94">
        <v>1.2243990000000001E-6</v>
      </c>
      <c r="SF21" s="94">
        <v>7.2558414E-8</v>
      </c>
      <c r="SG21" s="94">
        <v>4.2958383999999998E-9</v>
      </c>
      <c r="SH21" s="94">
        <v>2.5407195999999998E-10</v>
      </c>
      <c r="SI21" s="94">
        <v>1.5007977E-11</v>
      </c>
      <c r="SJ21" s="94">
        <v>8.8519309999999996E-13</v>
      </c>
      <c r="SK21" s="94">
        <v>5.2119285999999999E-14</v>
      </c>
      <c r="SL21" s="94">
        <v>3.0626988000000001E-15</v>
      </c>
      <c r="SM21" s="94">
        <v>1.7958276E-16</v>
      </c>
      <c r="SN21" s="94">
        <v>1.05050565E-17</v>
      </c>
      <c r="SO21" s="94">
        <v>6.1296063000000003E-19</v>
      </c>
      <c r="SP21" s="94">
        <v>3.5669969999999997E-20</v>
      </c>
      <c r="SQ21" s="94">
        <v>2.0699162999999999E-21</v>
      </c>
      <c r="SR21" s="94">
        <v>1.1976614000000001E-22</v>
      </c>
      <c r="SS21" s="94">
        <v>6.9088485000000005E-24</v>
      </c>
      <c r="ST21" s="94">
        <v>3.9731359999999998E-25</v>
      </c>
      <c r="SU21" s="94">
        <v>2.2776647E-26</v>
      </c>
      <c r="SV21" s="94">
        <v>1.3015275999999999E-27</v>
      </c>
      <c r="SW21" s="94">
        <v>7.4132530000000006E-29</v>
      </c>
      <c r="SX21" s="94">
        <v>4.2086794000000003E-30</v>
      </c>
      <c r="SY21" s="94">
        <v>2.3815485000000002E-31</v>
      </c>
      <c r="SZ21" s="94">
        <v>1.3432218000000001E-32</v>
      </c>
      <c r="TA21" s="94">
        <v>7.5504019999999998E-34</v>
      </c>
      <c r="TB21" s="94">
        <v>4.2254037000000001E-35</v>
      </c>
      <c r="TC21" s="94">
        <v>2.2980843E-36</v>
      </c>
      <c r="TD21" s="94">
        <v>7.1372116E-38</v>
      </c>
      <c r="TE21" s="94">
        <v>0</v>
      </c>
      <c r="TF21" s="94">
        <v>6.0220364E-6</v>
      </c>
      <c r="TG21" s="94">
        <v>1.3663788999999999E-4</v>
      </c>
      <c r="TH21" s="94">
        <v>2.4564024E-3</v>
      </c>
      <c r="TI21" s="94">
        <v>4.1343164000000002E-2</v>
      </c>
      <c r="TJ21" s="94">
        <v>0.17201896</v>
      </c>
      <c r="TK21" s="94">
        <v>0.35016459999999999</v>
      </c>
      <c r="TL21" s="94">
        <v>0.43305274999999999</v>
      </c>
      <c r="TM21" s="94">
        <v>0.38395934999999998</v>
      </c>
      <c r="TN21" s="94">
        <v>0.20968516000000001</v>
      </c>
      <c r="TO21" s="94">
        <v>6.3180100000000003E-2</v>
      </c>
      <c r="TP21" s="94">
        <v>5.8249332999999997E-3</v>
      </c>
      <c r="TQ21" s="94">
        <v>3.4731303000000002E-4</v>
      </c>
      <c r="TR21" s="94">
        <v>2.0639286999999998E-5</v>
      </c>
      <c r="TS21" s="94">
        <v>1.2244012E-6</v>
      </c>
      <c r="TT21" s="94">
        <v>7.2558550000000004E-8</v>
      </c>
      <c r="TU21" s="94">
        <v>4.2958454999999996E-9</v>
      </c>
      <c r="TV21" s="94">
        <v>2.5407229999999999E-10</v>
      </c>
      <c r="TW21" s="94">
        <v>1.5007993E-11</v>
      </c>
      <c r="TX21" s="94">
        <v>8.8519399999999997E-13</v>
      </c>
      <c r="TY21" s="94">
        <v>5.2119333000000003E-14</v>
      </c>
      <c r="TZ21" s="94">
        <v>3.0627013E-15</v>
      </c>
      <c r="UA21" s="94">
        <v>1.7958286E-16</v>
      </c>
      <c r="UB21" s="94">
        <v>1.0505060000000001E-17</v>
      </c>
      <c r="UC21" s="94">
        <v>6.1296074000000005E-19</v>
      </c>
      <c r="UD21" s="94">
        <v>3.566999E-20</v>
      </c>
      <c r="UE21" s="94">
        <v>2.0699185000000001E-21</v>
      </c>
      <c r="UF21" s="94">
        <v>1.1976633E-22</v>
      </c>
      <c r="UG21" s="94">
        <v>6.9088610000000005E-24</v>
      </c>
      <c r="UH21" s="94">
        <v>3.9731433E-25</v>
      </c>
      <c r="UI21" s="94">
        <v>2.2776684000000001E-26</v>
      </c>
      <c r="UJ21" s="94">
        <v>1.3015300999999999E-27</v>
      </c>
      <c r="UK21" s="94">
        <v>7.4132680000000004E-29</v>
      </c>
      <c r="UL21" s="94">
        <v>4.2086865999999999E-30</v>
      </c>
      <c r="UM21" s="94">
        <v>2.3815526999999998E-31</v>
      </c>
      <c r="UN21" s="94">
        <v>1.3432236000000001E-32</v>
      </c>
      <c r="UO21" s="94">
        <v>7.5504114E-34</v>
      </c>
      <c r="UP21" s="94">
        <v>4.2254082999999998E-35</v>
      </c>
      <c r="UQ21" s="94">
        <v>2.2980868E-36</v>
      </c>
      <c r="UR21" s="94">
        <v>7.1372182999999996E-38</v>
      </c>
      <c r="US21" s="94">
        <v>0</v>
      </c>
      <c r="UT21" s="94">
        <v>6.0220460000000001E-6</v>
      </c>
      <c r="UU21" s="94">
        <v>1.3663812E-4</v>
      </c>
      <c r="UV21" s="94">
        <v>2.456406E-3</v>
      </c>
      <c r="UW21" s="94">
        <v>4.1343199999999997E-2</v>
      </c>
      <c r="UX21" s="94">
        <v>0.17201896</v>
      </c>
      <c r="UY21" s="94">
        <v>0.35016477000000001</v>
      </c>
      <c r="UZ21" s="94">
        <v>0.43305320000000003</v>
      </c>
      <c r="VA21" s="94">
        <v>0.38395960000000001</v>
      </c>
      <c r="VB21" s="94">
        <v>0.20968518999999999</v>
      </c>
      <c r="VC21" s="94">
        <v>6.3180109999999998E-2</v>
      </c>
      <c r="VD21" s="94">
        <v>5.8249410000000001E-3</v>
      </c>
      <c r="VE21" s="94">
        <v>3.4731353000000002E-4</v>
      </c>
      <c r="VF21" s="94">
        <v>2.0639313999999999E-5</v>
      </c>
      <c r="VG21" s="94">
        <v>1.2244026E-6</v>
      </c>
      <c r="VH21" s="94">
        <v>7.2558630000000003E-8</v>
      </c>
      <c r="VI21" s="94">
        <v>4.2958509999999997E-9</v>
      </c>
      <c r="VJ21" s="94">
        <v>2.540725E-10</v>
      </c>
      <c r="VK21" s="94">
        <v>1.5008005E-11</v>
      </c>
      <c r="VL21" s="94">
        <v>8.8519449999999996E-13</v>
      </c>
      <c r="VM21" s="94">
        <v>5.2119356999999999E-14</v>
      </c>
      <c r="VN21" s="94">
        <v>3.0627026000000002E-15</v>
      </c>
      <c r="VO21" s="94">
        <v>1.7958293999999999E-16</v>
      </c>
      <c r="VP21" s="94">
        <v>1.0505062E-17</v>
      </c>
      <c r="VQ21" s="94">
        <v>6.1296083999999998E-19</v>
      </c>
      <c r="VR21" s="94">
        <v>3.5669996000000001E-20</v>
      </c>
      <c r="VS21" s="94">
        <v>2.06992E-21</v>
      </c>
      <c r="VT21" s="94">
        <v>1.1976645E-22</v>
      </c>
      <c r="VU21" s="94">
        <v>6.9088720000000001E-24</v>
      </c>
      <c r="VV21" s="94">
        <v>3.9731501999999999E-25</v>
      </c>
      <c r="VW21" s="94">
        <v>2.2776725000000001E-26</v>
      </c>
      <c r="VX21" s="94">
        <v>1.301532E-27</v>
      </c>
      <c r="VY21" s="94">
        <v>7.413278E-29</v>
      </c>
      <c r="VZ21" s="94">
        <v>4.2086925999999998E-30</v>
      </c>
      <c r="WA21" s="94">
        <v>2.3815550000000002E-31</v>
      </c>
      <c r="WB21" s="94">
        <v>1.3432248000000001E-32</v>
      </c>
      <c r="WC21" s="94">
        <v>7.5504179999999999E-34</v>
      </c>
      <c r="WD21" s="94">
        <v>4.2254113999999998E-35</v>
      </c>
      <c r="WE21" s="94">
        <v>2.2980882000000001E-36</v>
      </c>
      <c r="WF21" s="94">
        <v>7.1372256000000004E-38</v>
      </c>
      <c r="WG21" s="94">
        <v>0</v>
      </c>
      <c r="WH21" s="94">
        <v>6.0220390000000001E-6</v>
      </c>
      <c r="WI21" s="94">
        <v>1.3663807000000001E-4</v>
      </c>
      <c r="WJ21" s="94">
        <v>2.4564073E-3</v>
      </c>
      <c r="WK21" s="94">
        <v>4.1343289999999998E-2</v>
      </c>
      <c r="WL21" s="94">
        <v>0.17201921000000001</v>
      </c>
      <c r="WM21" s="94">
        <v>0.35016473999999997</v>
      </c>
      <c r="WN21" s="94">
        <v>0.43305329999999997</v>
      </c>
      <c r="WO21" s="94">
        <v>0.38395968000000003</v>
      </c>
      <c r="WP21" s="94">
        <v>0.20968527000000001</v>
      </c>
      <c r="WQ21" s="94">
        <v>6.3180159999999999E-2</v>
      </c>
      <c r="WR21" s="94">
        <v>5.8249473000000001E-3</v>
      </c>
      <c r="WS21" s="94">
        <v>3.4731390000000001E-4</v>
      </c>
      <c r="WT21" s="94">
        <v>2.0639334E-5</v>
      </c>
      <c r="WU21" s="94">
        <v>1.2244042000000001E-6</v>
      </c>
      <c r="WV21" s="94">
        <v>7.2558710000000002E-8</v>
      </c>
      <c r="WW21" s="94">
        <v>4.2958542999999999E-9</v>
      </c>
      <c r="WX21" s="94">
        <v>2.5407262000000002E-10</v>
      </c>
      <c r="WY21" s="94">
        <v>1.5008008999999999E-11</v>
      </c>
      <c r="WZ21" s="94">
        <v>8.8519437000000005E-13</v>
      </c>
      <c r="XA21" s="94">
        <v>5.211935E-14</v>
      </c>
      <c r="XB21" s="94">
        <v>3.0627021999999999E-15</v>
      </c>
      <c r="XC21" s="94">
        <v>1.7958293999999999E-16</v>
      </c>
      <c r="XD21" s="94">
        <v>1.0505062E-17</v>
      </c>
      <c r="XE21" s="94">
        <v>6.1296083999999998E-19</v>
      </c>
      <c r="XF21" s="94">
        <v>3.5669996000000001E-20</v>
      </c>
      <c r="XG21" s="94">
        <v>2.06992E-21</v>
      </c>
      <c r="XH21" s="94">
        <v>1.1976651999999999E-22</v>
      </c>
      <c r="XI21" s="94">
        <v>6.9088819999999995E-24</v>
      </c>
      <c r="XJ21" s="94">
        <v>3.9731576000000002E-25</v>
      </c>
      <c r="XK21" s="94">
        <v>2.2776765999999999E-26</v>
      </c>
      <c r="XL21" s="94">
        <v>1.3015339E-27</v>
      </c>
      <c r="XM21" s="94">
        <v>7.4132853E-29</v>
      </c>
      <c r="XN21" s="94">
        <v>4.2086951999999997E-30</v>
      </c>
      <c r="XO21" s="94">
        <v>2.3815564999999999E-31</v>
      </c>
      <c r="XP21" s="94">
        <v>1.3432258E-32</v>
      </c>
      <c r="XQ21" s="94">
        <v>7.5504242999999998E-34</v>
      </c>
      <c r="XR21" s="94">
        <v>4.2254137000000002E-35</v>
      </c>
      <c r="XS21" s="94">
        <v>2.2980886E-36</v>
      </c>
      <c r="XT21" s="94">
        <v>7.1372280000000001E-38</v>
      </c>
      <c r="XU21" s="94">
        <v>0</v>
      </c>
      <c r="XV21" s="94">
        <v>6.0220486000000002E-6</v>
      </c>
      <c r="XW21" s="94">
        <v>1.3663822E-4</v>
      </c>
      <c r="XX21" s="94">
        <v>2.4564092000000002E-3</v>
      </c>
      <c r="XY21" s="94">
        <v>4.1343280000000003E-2</v>
      </c>
      <c r="XZ21" s="94">
        <v>0.17201917999999999</v>
      </c>
      <c r="YA21" s="94">
        <v>0.3501649</v>
      </c>
      <c r="YB21" s="94">
        <v>0.43305364000000002</v>
      </c>
      <c r="YC21" s="94">
        <v>0.38396006999999999</v>
      </c>
      <c r="YD21" s="94">
        <v>0.20968549</v>
      </c>
      <c r="YE21" s="94">
        <v>6.3180230000000004E-2</v>
      </c>
      <c r="YF21" s="94">
        <v>5.8249547E-3</v>
      </c>
      <c r="YG21" s="94">
        <v>3.4731436999999997E-4</v>
      </c>
      <c r="YH21" s="94">
        <v>2.0639369999999999E-5</v>
      </c>
      <c r="YI21" s="94">
        <v>1.2244061E-6</v>
      </c>
      <c r="YJ21" s="94">
        <v>7.2558839999999997E-8</v>
      </c>
      <c r="YK21" s="94">
        <v>4.2958619999999999E-9</v>
      </c>
      <c r="YL21" s="94">
        <v>2.5407320000000002E-10</v>
      </c>
      <c r="YM21" s="94">
        <v>1.5008041999999999E-11</v>
      </c>
      <c r="YN21" s="94">
        <v>8.8519615999999999E-13</v>
      </c>
      <c r="YO21" s="94">
        <v>5.2119445000000002E-14</v>
      </c>
      <c r="YP21" s="94">
        <v>3.0627079E-15</v>
      </c>
      <c r="YQ21" s="94">
        <v>1.7958328E-16</v>
      </c>
      <c r="YR21" s="94">
        <v>1.0505084999999999E-17</v>
      </c>
      <c r="YS21" s="94">
        <v>6.1296223999999999E-19</v>
      </c>
      <c r="YT21" s="94">
        <v>3.5670085999999998E-20</v>
      </c>
      <c r="YU21" s="94">
        <v>2.069925E-21</v>
      </c>
      <c r="YV21" s="94">
        <v>1.1976686000000001E-22</v>
      </c>
      <c r="YW21" s="94">
        <v>6.9089000000000007E-24</v>
      </c>
      <c r="YX21" s="94">
        <v>3.9731701999999999E-25</v>
      </c>
      <c r="YY21" s="94">
        <v>2.2776841E-26</v>
      </c>
      <c r="YZ21" s="94">
        <v>1.3015381999999999E-27</v>
      </c>
      <c r="ZA21" s="94">
        <v>7.4133059999999996E-29</v>
      </c>
      <c r="ZB21" s="94">
        <v>4.2087054E-30</v>
      </c>
      <c r="ZC21" s="94">
        <v>2.3815616999999998E-31</v>
      </c>
      <c r="ZD21" s="94">
        <v>1.3432289E-32</v>
      </c>
      <c r="ZE21" s="94">
        <v>7.5504413000000001E-34</v>
      </c>
      <c r="ZF21" s="94">
        <v>4.2254229999999998E-35</v>
      </c>
      <c r="ZG21" s="94">
        <v>2.2980934000000001E-36</v>
      </c>
      <c r="ZH21" s="94">
        <v>7.1372440000000005E-38</v>
      </c>
      <c r="ZI21" s="94">
        <v>0</v>
      </c>
      <c r="ZJ21" s="94">
        <v>6.0220727E-6</v>
      </c>
      <c r="ZK21" s="94">
        <v>1.3663874000000001E-4</v>
      </c>
      <c r="ZL21" s="94">
        <v>2.4564172999999999E-3</v>
      </c>
      <c r="ZM21" s="94">
        <v>4.1343417E-2</v>
      </c>
      <c r="ZN21" s="94">
        <v>0.17201959999999999</v>
      </c>
      <c r="ZO21" s="94">
        <v>0.35016507000000002</v>
      </c>
      <c r="ZP21" s="94">
        <v>0.43305352000000003</v>
      </c>
      <c r="ZQ21" s="94">
        <v>0.38395997999999998</v>
      </c>
      <c r="ZR21" s="94">
        <v>0.20968547000000001</v>
      </c>
      <c r="ZS21" s="94">
        <v>6.3180215999999997E-2</v>
      </c>
      <c r="ZT21" s="94">
        <v>5.8249520000000004E-3</v>
      </c>
      <c r="ZU21" s="94">
        <v>3.4731417000000001E-4</v>
      </c>
      <c r="ZV21" s="94">
        <v>2.0639356000000001E-5</v>
      </c>
      <c r="ZW21" s="94">
        <v>1.2244057999999999E-6</v>
      </c>
      <c r="ZX21" s="94">
        <v>7.2558850000000007E-8</v>
      </c>
      <c r="ZY21" s="94">
        <v>4.2958636999999996E-9</v>
      </c>
      <c r="ZZ21" s="94">
        <v>2.5407339999999998E-10</v>
      </c>
      <c r="AAA21" s="94">
        <v>1.5008054E-11</v>
      </c>
      <c r="AAB21" s="94">
        <v>8.8519724000000005E-13</v>
      </c>
      <c r="AAC21" s="94">
        <v>5.2119529999999999E-14</v>
      </c>
      <c r="AAD21" s="94">
        <v>3.0627140000000001E-15</v>
      </c>
      <c r="AAE21" s="94">
        <v>1.7958376999999999E-16</v>
      </c>
      <c r="AAF21" s="94">
        <v>1.0505122E-17</v>
      </c>
      <c r="AAG21" s="94">
        <v>6.1296503000000002E-19</v>
      </c>
      <c r="AAH21" s="94">
        <v>3.5670267E-20</v>
      </c>
      <c r="AAI21" s="94">
        <v>2.0699370000000001E-21</v>
      </c>
      <c r="AAJ21" s="94">
        <v>1.1976763999999999E-22</v>
      </c>
      <c r="AAK21" s="94">
        <v>6.9089500000000006E-24</v>
      </c>
      <c r="AAL21" s="94">
        <v>3.9732011999999999E-25</v>
      </c>
      <c r="AAM21" s="94">
        <v>2.2777044000000001E-26</v>
      </c>
      <c r="AAN21" s="94">
        <v>1.3015505E-27</v>
      </c>
      <c r="AAO21" s="94">
        <v>7.4133789999999999E-29</v>
      </c>
      <c r="AAP21" s="94">
        <v>4.2087494E-30</v>
      </c>
      <c r="AAQ21" s="94">
        <v>2.3815878000000001E-31</v>
      </c>
      <c r="AAR21" s="94">
        <v>1.3432439E-32</v>
      </c>
      <c r="AAS21" s="94">
        <v>7.5505317000000003E-34</v>
      </c>
      <c r="AAT21" s="94">
        <v>4.2254806000000002E-35</v>
      </c>
      <c r="AAU21" s="94">
        <v>2.2981233999999999E-36</v>
      </c>
      <c r="AAV21" s="94">
        <v>7.1373309999999999E-38</v>
      </c>
      <c r="AAW21" s="94">
        <v>0</v>
      </c>
      <c r="AAX21" s="94">
        <v>6.0220250000000002E-6</v>
      </c>
      <c r="AAY21" s="94">
        <v>1.3663777000000001E-4</v>
      </c>
      <c r="AAZ21" s="94">
        <v>2.4564032999999999E-3</v>
      </c>
      <c r="ABA21" s="94">
        <v>4.1343185999999997E-2</v>
      </c>
      <c r="ABB21" s="94">
        <v>0.17201923</v>
      </c>
      <c r="ABC21" s="94">
        <v>0.35016494999999997</v>
      </c>
      <c r="ABD21" s="94">
        <v>0.43305334000000001</v>
      </c>
      <c r="ABE21" s="94">
        <v>0.38395990000000002</v>
      </c>
      <c r="ABF21" s="94">
        <v>0.20968549</v>
      </c>
      <c r="ABG21" s="94">
        <v>6.3180244999999996E-2</v>
      </c>
      <c r="ABH21" s="94">
        <v>5.8249616999999998E-3</v>
      </c>
      <c r="ABI21" s="94">
        <v>3.4731466000000001E-4</v>
      </c>
      <c r="ABJ21" s="94">
        <v>2.0639375999999999E-5</v>
      </c>
      <c r="ABK21" s="94">
        <v>1.2244067E-6</v>
      </c>
      <c r="ABL21" s="94">
        <v>7.2558879999999996E-8</v>
      </c>
      <c r="ABM21" s="94">
        <v>4.2958645999999999E-9</v>
      </c>
      <c r="ABN21" s="94">
        <v>2.5407339999999998E-10</v>
      </c>
      <c r="ABO21" s="94">
        <v>1.5008056000000001E-11</v>
      </c>
      <c r="ABP21" s="94">
        <v>8.8519729999999996E-13</v>
      </c>
      <c r="ABQ21" s="94">
        <v>5.2119529999999999E-14</v>
      </c>
      <c r="ABR21" s="94">
        <v>3.0627131999999998E-15</v>
      </c>
      <c r="ABS21" s="94">
        <v>1.7958373E-16</v>
      </c>
      <c r="ABT21" s="94">
        <v>1.0505121E-17</v>
      </c>
      <c r="ABU21" s="94">
        <v>6.1296480000000002E-19</v>
      </c>
      <c r="ABV21" s="94">
        <v>3.5670267E-20</v>
      </c>
      <c r="ABW21" s="94">
        <v>2.0699375000000002E-21</v>
      </c>
      <c r="ABX21" s="94">
        <v>1.1976763999999999E-22</v>
      </c>
      <c r="ABY21" s="94">
        <v>6.9089490000000004E-24</v>
      </c>
      <c r="ABZ21" s="94">
        <v>3.9731994999999999E-25</v>
      </c>
      <c r="ACA21" s="94">
        <v>2.2777029000000001E-26</v>
      </c>
      <c r="ACB21" s="94">
        <v>1.3015495999999999E-27</v>
      </c>
      <c r="ACC21" s="94">
        <v>7.4133725999999997E-29</v>
      </c>
      <c r="ACD21" s="94">
        <v>4.2087437000000003E-30</v>
      </c>
      <c r="ACE21" s="94">
        <v>2.3815844999999998E-31</v>
      </c>
      <c r="ACF21" s="94">
        <v>1.3432420000000001E-32</v>
      </c>
      <c r="ACG21" s="94">
        <v>7.5506319999999999E-34</v>
      </c>
      <c r="ACH21" s="94">
        <v>4.2258401999999998E-35</v>
      </c>
      <c r="ACI21" s="94">
        <v>2.2986706000000001E-36</v>
      </c>
      <c r="ACJ21" s="94">
        <v>7.1378864999999995E-38</v>
      </c>
      <c r="ACK21" s="94">
        <v>0</v>
      </c>
      <c r="ACL21" s="94">
        <v>6.0220689999999997E-6</v>
      </c>
      <c r="ACM21" s="94">
        <v>1.3663860999999999E-4</v>
      </c>
      <c r="ACN21" s="94">
        <v>2.4564152000000001E-3</v>
      </c>
      <c r="ACO21" s="94">
        <v>4.1343356999999997E-2</v>
      </c>
      <c r="ACP21" s="94">
        <v>0.17201949999999999</v>
      </c>
      <c r="ACQ21" s="94">
        <v>0.35016533999999999</v>
      </c>
      <c r="ACR21" s="94">
        <v>0.43305339999999998</v>
      </c>
      <c r="ACS21" s="94">
        <v>0.38395962</v>
      </c>
      <c r="ACT21" s="94">
        <v>0.20968518</v>
      </c>
      <c r="ACU21" s="94">
        <v>6.3180120000000006E-2</v>
      </c>
      <c r="ACV21" s="94">
        <v>5.8249340000000004E-3</v>
      </c>
      <c r="ACW21" s="94">
        <v>3.4731300000000003E-4</v>
      </c>
      <c r="ACX21" s="94">
        <v>2.0639278000000001E-5</v>
      </c>
      <c r="ACY21" s="94">
        <v>1.2244004000000001E-6</v>
      </c>
      <c r="ACZ21" s="94">
        <v>7.2558514000000005E-8</v>
      </c>
      <c r="ADA21" s="94">
        <v>4.2958429999999996E-9</v>
      </c>
      <c r="ADB21" s="94">
        <v>2.5407207E-10</v>
      </c>
      <c r="ADC21" s="94">
        <v>1.5007977E-11</v>
      </c>
      <c r="ADD21" s="94">
        <v>8.8519285000000002E-13</v>
      </c>
      <c r="ADE21" s="94">
        <v>5.2119285999999999E-14</v>
      </c>
      <c r="ADF21" s="94">
        <v>3.0626995999999999E-15</v>
      </c>
      <c r="ADG21" s="94">
        <v>1.7958305999999999E-16</v>
      </c>
      <c r="ADH21" s="94">
        <v>1.0505084999999999E-17</v>
      </c>
      <c r="ADI21" s="94">
        <v>6.1296317E-19</v>
      </c>
      <c r="ADJ21" s="94">
        <v>3.5670205999999999E-20</v>
      </c>
      <c r="ADK21" s="94">
        <v>2.0699349000000002E-21</v>
      </c>
      <c r="ADL21" s="94">
        <v>1.1976754000000001E-22</v>
      </c>
      <c r="ADM21" s="94">
        <v>6.908941E-24</v>
      </c>
      <c r="ADN21" s="94">
        <v>3.9731934000000002E-25</v>
      </c>
      <c r="ADO21" s="94">
        <v>2.2776966E-26</v>
      </c>
      <c r="ADP21" s="94">
        <v>1.3015439999999999E-27</v>
      </c>
      <c r="ADQ21" s="94">
        <v>7.4133305000000001E-29</v>
      </c>
      <c r="ADR21" s="94">
        <v>4.2087143999999998E-30</v>
      </c>
      <c r="ADS21" s="94">
        <v>2.3815652000000002E-31</v>
      </c>
      <c r="ADT21" s="94">
        <v>1.3432355E-32</v>
      </c>
      <c r="ADU21" s="94">
        <v>7.5507310000000002E-34</v>
      </c>
      <c r="ADV21" s="94">
        <v>4.2276646000000001E-35</v>
      </c>
      <c r="ADW21" s="94">
        <v>2.312247E-36</v>
      </c>
      <c r="ADX21" s="94">
        <v>7.2948795000000005E-38</v>
      </c>
      <c r="ADY21" s="100"/>
      <c r="ADZ21" s="97">
        <v>15</v>
      </c>
      <c r="AEA21" s="136">
        <v>15.5</v>
      </c>
      <c r="AEB21" s="97">
        <v>15</v>
      </c>
      <c r="AEC21" s="136">
        <v>4.5</v>
      </c>
      <c r="AED21" s="98">
        <f t="shared" si="24"/>
        <v>16</v>
      </c>
      <c r="AEE21" s="114">
        <f t="shared" si="28"/>
        <v>600</v>
      </c>
      <c r="AEF21" s="114">
        <f t="shared" si="25"/>
        <v>640</v>
      </c>
      <c r="AEG21" s="138">
        <f t="shared" si="29"/>
        <v>7.1593616999999995E-38</v>
      </c>
      <c r="AEH21" s="138">
        <f t="shared" si="29"/>
        <v>7.1371695999999997E-38</v>
      </c>
      <c r="AEI21" s="138">
        <f t="shared" si="29"/>
        <v>7.1372119999999998E-38</v>
      </c>
      <c r="AEJ21" s="138">
        <f t="shared" si="29"/>
        <v>7.1372066000000002E-38</v>
      </c>
      <c r="AEK21" s="138">
        <f t="shared" si="29"/>
        <v>7.1372093999999997E-38</v>
      </c>
      <c r="AEL21" s="138">
        <f t="shared" si="29"/>
        <v>7.1371975999999996E-38</v>
      </c>
      <c r="AEM21" s="138">
        <f t="shared" si="29"/>
        <v>7.1371846999999998E-38</v>
      </c>
      <c r="AEN21" s="138">
        <f t="shared" si="29"/>
        <v>7.1371813000000002E-38</v>
      </c>
      <c r="AEO21" s="138">
        <f t="shared" si="29"/>
        <v>7.1371885999999999E-38</v>
      </c>
      <c r="AEP21" s="138">
        <f t="shared" si="29"/>
        <v>7.1371919999999996E-38</v>
      </c>
      <c r="AEQ21" s="138">
        <f t="shared" si="30"/>
        <v>7.1371975999999996E-38</v>
      </c>
      <c r="AER21" s="138">
        <f t="shared" si="30"/>
        <v>7.1372109999999998E-38</v>
      </c>
      <c r="AES21" s="138">
        <f t="shared" si="30"/>
        <v>7.1372116E-38</v>
      </c>
      <c r="AET21" s="138">
        <f t="shared" si="30"/>
        <v>7.1372182999999996E-38</v>
      </c>
      <c r="AEU21" s="138">
        <f t="shared" si="30"/>
        <v>7.1372256000000004E-38</v>
      </c>
      <c r="AEV21" s="138">
        <f t="shared" si="30"/>
        <v>7.1372280000000001E-38</v>
      </c>
      <c r="AEW21" s="138">
        <f t="shared" si="30"/>
        <v>7.1372440000000005E-38</v>
      </c>
      <c r="AEX21" s="138">
        <f t="shared" si="30"/>
        <v>7.1373309999999999E-38</v>
      </c>
      <c r="AEY21" s="138">
        <f t="shared" si="30"/>
        <v>7.1378864999999995E-38</v>
      </c>
      <c r="AEZ21" s="130">
        <f t="shared" si="19"/>
        <v>4.3499999999999996</v>
      </c>
      <c r="AFA21" s="91"/>
      <c r="AFB21" s="94">
        <v>7.1462360000000002E-38</v>
      </c>
      <c r="AFC21" s="139">
        <f t="shared" si="20"/>
        <v>7.1384135315789487E-38</v>
      </c>
      <c r="AFD21" s="91"/>
      <c r="AFE21" s="114">
        <f t="shared" si="27"/>
        <v>600</v>
      </c>
      <c r="AFF21" s="140">
        <f>AFF20+COUNT($E$6:$AR$6)</f>
        <v>620</v>
      </c>
      <c r="AFG21" s="138">
        <f t="shared" si="26"/>
        <v>8.8519426E-13</v>
      </c>
      <c r="AFH21" s="138">
        <f t="shared" si="21"/>
        <v>8.8519273999999997E-13</v>
      </c>
      <c r="AFI21" s="138">
        <f t="shared" si="21"/>
        <v>8.85193E-13</v>
      </c>
      <c r="AFJ21" s="138">
        <f t="shared" si="21"/>
        <v>8.8519399999999997E-13</v>
      </c>
      <c r="AFK21" s="138">
        <f t="shared" si="21"/>
        <v>8.8519250000000002E-13</v>
      </c>
      <c r="AFL21" s="138">
        <f t="shared" si="21"/>
        <v>8.8519074000000003E-13</v>
      </c>
      <c r="AFM21" s="138">
        <f t="shared" si="21"/>
        <v>8.8518940000000004E-13</v>
      </c>
      <c r="AFN21" s="138">
        <f t="shared" si="21"/>
        <v>8.8518749999999996E-13</v>
      </c>
      <c r="AFO21" s="138">
        <f t="shared" si="21"/>
        <v>8.8518780000000003E-13</v>
      </c>
      <c r="AFP21" s="138">
        <f t="shared" si="21"/>
        <v>8.8518857000000003E-13</v>
      </c>
      <c r="AFQ21" s="138">
        <f t="shared" si="21"/>
        <v>8.8519010000000005E-13</v>
      </c>
      <c r="AFR21" s="138">
        <f t="shared" si="21"/>
        <v>8.8519236000000002E-13</v>
      </c>
      <c r="AFS21" s="138">
        <f t="shared" si="21"/>
        <v>8.8519309999999996E-13</v>
      </c>
      <c r="AFT21" s="138">
        <f t="shared" si="21"/>
        <v>8.8519399999999997E-13</v>
      </c>
      <c r="AFU21" s="138">
        <f t="shared" si="21"/>
        <v>8.8519449999999996E-13</v>
      </c>
      <c r="AFV21" s="138">
        <f t="shared" si="21"/>
        <v>8.8519437000000005E-13</v>
      </c>
      <c r="AFW21" s="138">
        <f t="shared" ref="AFW21:AFZ40" si="31">INDEX($E$6:$ACK$107,$D21,AFW$4)</f>
        <v>8.8519615999999999E-13</v>
      </c>
      <c r="AFX21" s="138">
        <f t="shared" si="22"/>
        <v>8.8519724000000005E-13</v>
      </c>
      <c r="AFY21" s="138">
        <f t="shared" si="22"/>
        <v>8.8519729999999996E-13</v>
      </c>
      <c r="AFZ21" s="138" t="e">
        <f t="shared" si="22"/>
        <v>#VALUE!</v>
      </c>
      <c r="AGA21" s="139">
        <f t="shared" si="23"/>
        <v>8.8519261263157895E-13</v>
      </c>
      <c r="AGB21" s="91"/>
      <c r="AGC21" s="91"/>
      <c r="AGD21" s="91"/>
      <c r="AGE21" s="91"/>
      <c r="AGF21" s="91"/>
      <c r="AGG21" s="91"/>
      <c r="AGH21" s="91"/>
      <c r="AGI21" s="91"/>
      <c r="AGJ21" s="91"/>
      <c r="AGK21" s="91"/>
      <c r="AGL21" s="91"/>
      <c r="AGM21" s="91"/>
      <c r="AGN21" s="91"/>
      <c r="AGO21" s="91"/>
      <c r="AGP21" s="91"/>
      <c r="AGQ21" s="91"/>
      <c r="AGR21" s="91"/>
      <c r="AGS21" s="91"/>
      <c r="AGT21" s="91"/>
      <c r="AGU21" s="91"/>
      <c r="AGV21" s="91"/>
      <c r="AGW21" s="91"/>
      <c r="AGX21" s="91"/>
      <c r="AGY21" s="91"/>
      <c r="AGZ21" s="91"/>
      <c r="AHA21" s="91"/>
      <c r="AHB21" s="91"/>
      <c r="AHC21" s="91"/>
      <c r="AHD21" s="91"/>
      <c r="AHE21" s="91"/>
      <c r="AHF21" s="91"/>
      <c r="AHG21" s="91"/>
      <c r="AHH21" s="91"/>
      <c r="AHI21" s="91"/>
      <c r="AHJ21" s="91"/>
      <c r="AHK21" s="91"/>
      <c r="AHL21" s="91"/>
      <c r="AHM21" s="91"/>
      <c r="AHN21" s="91"/>
      <c r="AHO21" s="91"/>
      <c r="AHP21" s="91"/>
      <c r="AHQ21" s="91"/>
      <c r="AHR21" s="91"/>
      <c r="AHS21" s="91"/>
      <c r="AHT21" s="91"/>
      <c r="AHU21" s="91"/>
      <c r="AHV21" s="91"/>
      <c r="AHW21" s="91"/>
      <c r="AHX21" s="91"/>
      <c r="AHY21" s="91"/>
      <c r="AHZ21" s="91"/>
      <c r="AIA21" s="91"/>
      <c r="AIB21" s="91"/>
      <c r="AIC21" s="91"/>
      <c r="AID21" s="91"/>
      <c r="AIE21" s="91"/>
      <c r="AIF21" s="91"/>
      <c r="AIG21" s="91"/>
      <c r="AIH21" s="91"/>
      <c r="AII21" s="91"/>
      <c r="AIJ21" s="91"/>
      <c r="AIK21" s="91"/>
      <c r="AIL21" s="91"/>
      <c r="AIM21" s="91"/>
      <c r="AIN21" s="91"/>
      <c r="AIO21" s="91"/>
      <c r="AIP21" s="91"/>
      <c r="AIQ21" s="91"/>
      <c r="AIR21" s="91"/>
      <c r="AIS21" s="91"/>
      <c r="AIT21" s="91"/>
      <c r="AIU21" s="91"/>
      <c r="AIV21" s="91"/>
      <c r="AIW21" s="91"/>
      <c r="AIX21" s="91"/>
      <c r="AIY21" s="91"/>
      <c r="AIZ21" s="91"/>
      <c r="AJA21" s="91"/>
      <c r="AJB21" s="91"/>
      <c r="AJC21" s="91"/>
      <c r="AJD21" s="91"/>
      <c r="AJE21" s="91"/>
      <c r="AJF21" s="91"/>
      <c r="AJG21" s="91"/>
      <c r="AJH21" s="91"/>
      <c r="AJI21" s="91"/>
      <c r="AJJ21" s="91"/>
      <c r="AJK21" s="91"/>
      <c r="AJL21" s="91"/>
      <c r="AJM21" s="91"/>
      <c r="AJN21" s="91"/>
      <c r="AJO21" s="91"/>
      <c r="AJP21" s="91"/>
      <c r="AJQ21" s="91"/>
      <c r="AJR21" s="91"/>
      <c r="AJS21" s="91"/>
      <c r="AJT21" s="91"/>
      <c r="AJU21" s="91"/>
      <c r="AJV21" s="91"/>
      <c r="AJW21" s="91"/>
      <c r="AJX21" s="91"/>
      <c r="AJY21" s="91"/>
      <c r="AJZ21" s="91"/>
      <c r="AKA21" s="91"/>
      <c r="AKB21" s="91"/>
      <c r="AKC21" s="91"/>
      <c r="AKD21" s="91"/>
      <c r="AKE21" s="91"/>
      <c r="AKF21" s="91"/>
      <c r="AKG21" s="91"/>
      <c r="AKH21" s="91"/>
      <c r="AKI21" s="91"/>
      <c r="AKJ21" s="91"/>
      <c r="AKK21" s="91"/>
      <c r="AKL21" s="91"/>
      <c r="AKM21" s="91"/>
      <c r="AKN21" s="91"/>
      <c r="AKO21" s="91"/>
      <c r="AKP21" s="91"/>
      <c r="AKQ21" s="91"/>
      <c r="AKR21" s="91"/>
      <c r="AKS21" s="91"/>
      <c r="AKT21" s="91"/>
      <c r="AKU21" s="91"/>
      <c r="AKV21" s="91"/>
      <c r="AKW21" s="91"/>
      <c r="AKX21" s="91"/>
      <c r="AKY21" s="91"/>
      <c r="AKZ21" s="91"/>
      <c r="ALA21" s="91"/>
      <c r="ALB21" s="91"/>
      <c r="ALC21" s="91"/>
      <c r="ALD21" s="91"/>
      <c r="ALE21" s="91"/>
      <c r="ALF21" s="91"/>
      <c r="ALG21" s="91"/>
      <c r="ALH21" s="91"/>
      <c r="ALI21" s="91"/>
      <c r="ALJ21" s="91"/>
      <c r="ALK21" s="91"/>
      <c r="ALL21" s="91"/>
      <c r="ALM21" s="91"/>
      <c r="ALN21" s="91"/>
      <c r="ALO21" s="91"/>
      <c r="ALP21" s="91"/>
      <c r="ALQ21" s="91"/>
      <c r="ALR21" s="91"/>
      <c r="ALS21" s="91"/>
      <c r="ALT21" s="91"/>
      <c r="ALU21" s="91"/>
      <c r="ALV21" s="91"/>
      <c r="ALW21" s="91"/>
      <c r="ALX21" s="91"/>
      <c r="ALY21" s="91"/>
      <c r="ALZ21" s="91"/>
      <c r="AMA21" s="91"/>
      <c r="AMB21" s="91"/>
      <c r="AMC21" s="91"/>
      <c r="AMD21" s="91"/>
      <c r="AME21" s="91"/>
      <c r="AMF21" s="91"/>
      <c r="AMG21" s="91"/>
      <c r="AMH21" s="91"/>
      <c r="AMI21" s="91"/>
      <c r="AMJ21" s="91"/>
      <c r="AMK21" s="91"/>
      <c r="AML21" s="91"/>
      <c r="AMM21" s="91"/>
      <c r="AMN21" s="91"/>
      <c r="AMO21" s="91"/>
      <c r="AMP21" s="91"/>
      <c r="AMQ21" s="91"/>
      <c r="AMR21" s="91"/>
      <c r="AMS21" s="91"/>
      <c r="AMT21" s="91"/>
      <c r="AMU21" s="91"/>
      <c r="AMV21" s="91"/>
      <c r="AMW21" s="91"/>
      <c r="AMX21" s="91"/>
      <c r="AMY21" s="91"/>
      <c r="AMZ21" s="91"/>
      <c r="ANA21" s="91"/>
      <c r="ANB21" s="91"/>
      <c r="ANC21" s="91"/>
      <c r="AND21" s="91"/>
      <c r="ANE21" s="91"/>
      <c r="ANF21" s="91"/>
      <c r="ANG21" s="91"/>
      <c r="ANH21" s="91"/>
      <c r="ANI21" s="91"/>
      <c r="ANJ21" s="91"/>
      <c r="ANK21" s="91"/>
      <c r="ANL21" s="91"/>
      <c r="ANM21" s="91"/>
      <c r="ANN21" s="91"/>
      <c r="ANO21" s="91"/>
      <c r="ANP21" s="91"/>
      <c r="ANQ21" s="91"/>
      <c r="ANR21" s="91"/>
      <c r="ANS21" s="91"/>
      <c r="ANT21" s="91"/>
      <c r="ANU21" s="91"/>
      <c r="ANV21" s="91"/>
      <c r="ANW21" s="91"/>
      <c r="ANX21" s="91"/>
      <c r="ANY21" s="91"/>
      <c r="ANZ21" s="91"/>
      <c r="AOA21" s="91"/>
      <c r="AOB21" s="91"/>
      <c r="AOC21" s="91"/>
      <c r="AOD21" s="91"/>
      <c r="AOE21" s="91"/>
      <c r="AOF21" s="91"/>
      <c r="AOG21" s="91"/>
      <c r="AOH21" s="91"/>
      <c r="AOI21" s="91"/>
      <c r="AOJ21" s="91"/>
      <c r="AOK21" s="91"/>
      <c r="AOL21" s="91"/>
      <c r="AOM21" s="91"/>
      <c r="AON21" s="91"/>
      <c r="AOO21" s="91"/>
      <c r="AOP21" s="91"/>
      <c r="AOQ21" s="91"/>
      <c r="AOR21" s="91"/>
      <c r="AOS21" s="91"/>
      <c r="AOT21" s="91"/>
      <c r="AOU21" s="91"/>
      <c r="AOV21" s="91"/>
      <c r="AOW21" s="91"/>
      <c r="AOX21" s="91"/>
      <c r="AOY21" s="91"/>
      <c r="AOZ21" s="91"/>
      <c r="APA21" s="91"/>
      <c r="APB21" s="91"/>
      <c r="APC21" s="91"/>
      <c r="APD21" s="91"/>
      <c r="APE21" s="91"/>
      <c r="APF21" s="91"/>
      <c r="APG21" s="91"/>
      <c r="APH21" s="91"/>
      <c r="API21" s="91"/>
      <c r="APJ21" s="91"/>
      <c r="APK21" s="91"/>
      <c r="APL21" s="91"/>
      <c r="APM21" s="91"/>
      <c r="APN21" s="91"/>
      <c r="APO21" s="91"/>
      <c r="APP21" s="91"/>
      <c r="APQ21" s="91"/>
      <c r="APR21" s="91"/>
      <c r="APS21" s="91"/>
      <c r="APT21" s="91"/>
      <c r="APU21" s="91"/>
      <c r="APV21" s="91"/>
      <c r="APW21" s="91"/>
      <c r="APX21" s="91"/>
      <c r="APY21" s="91"/>
      <c r="APZ21" s="91"/>
      <c r="AQA21" s="91"/>
      <c r="AQB21" s="91"/>
      <c r="AQC21" s="91"/>
      <c r="AQD21" s="91"/>
      <c r="AQE21" s="91"/>
      <c r="AQF21" s="91"/>
      <c r="AQG21" s="91"/>
      <c r="AQH21" s="91"/>
      <c r="AQI21" s="91"/>
      <c r="AQJ21" s="91"/>
      <c r="AQK21" s="91"/>
      <c r="AQL21" s="91"/>
      <c r="AQM21" s="91"/>
      <c r="AQN21" s="91"/>
      <c r="AQO21" s="91"/>
      <c r="AQP21" s="91"/>
      <c r="AQQ21" s="91"/>
      <c r="AQR21" s="91"/>
      <c r="AQS21" s="91"/>
      <c r="AQT21" s="91"/>
      <c r="AQU21" s="91"/>
      <c r="AQV21" s="91"/>
      <c r="AQW21" s="91"/>
      <c r="AQX21" s="91"/>
      <c r="AQY21" s="91"/>
      <c r="AQZ21" s="91"/>
      <c r="ARA21" s="91"/>
      <c r="ARB21" s="91"/>
      <c r="ARC21" s="91"/>
      <c r="ARD21" s="91"/>
      <c r="ARE21" s="91"/>
      <c r="ARF21" s="91"/>
      <c r="ARG21" s="91"/>
      <c r="ARH21" s="91"/>
      <c r="ARI21" s="91"/>
      <c r="ARJ21" s="91"/>
      <c r="ARK21" s="91"/>
      <c r="ARL21" s="91"/>
      <c r="ARM21" s="91"/>
      <c r="ARN21" s="91"/>
      <c r="ARO21" s="91"/>
      <c r="ARP21" s="91"/>
      <c r="ARQ21" s="91"/>
      <c r="ARR21" s="91"/>
      <c r="ARS21" s="91"/>
      <c r="ART21" s="91"/>
      <c r="ARU21" s="91"/>
      <c r="ARV21" s="91"/>
      <c r="ARW21" s="91"/>
      <c r="ARX21" s="91"/>
      <c r="ARY21" s="91"/>
      <c r="ARZ21" s="91"/>
      <c r="ASA21" s="91"/>
      <c r="ASB21" s="91"/>
      <c r="ASC21" s="91"/>
      <c r="ASD21" s="91"/>
      <c r="ASE21" s="91"/>
      <c r="ASF21" s="91"/>
      <c r="ASG21" s="91"/>
      <c r="ASH21" s="91"/>
      <c r="ASI21" s="91"/>
      <c r="ASJ21" s="91"/>
      <c r="ASK21" s="91"/>
      <c r="ASL21" s="91"/>
      <c r="ASM21" s="91"/>
      <c r="ASN21" s="91"/>
      <c r="ASO21" s="91"/>
      <c r="ASP21" s="91"/>
      <c r="ASQ21" s="91"/>
      <c r="ASR21" s="91"/>
    </row>
    <row r="22" spans="1:1188" ht="5.25" customHeight="1" x14ac:dyDescent="0.25">
      <c r="A22" s="129">
        <v>17</v>
      </c>
      <c r="B22" s="130">
        <v>4.6399999999999997</v>
      </c>
      <c r="C22" s="123">
        <f>IF(ROW()-$B$4&lt;$B$112,2,3)</f>
        <v>2</v>
      </c>
      <c r="D22" s="129">
        <v>17</v>
      </c>
      <c r="E22" s="91">
        <v>0</v>
      </c>
      <c r="F22" s="92">
        <v>2.1545424999999999E-6</v>
      </c>
      <c r="G22" s="92">
        <v>4.8885840000000002E-5</v>
      </c>
      <c r="H22" s="92">
        <v>9.1807696000000005E-4</v>
      </c>
      <c r="I22" s="92">
        <v>1.6558653E-2</v>
      </c>
      <c r="J22" s="92">
        <v>0.10381551999999999</v>
      </c>
      <c r="K22" s="92">
        <v>0.26594206999999997</v>
      </c>
      <c r="L22" s="92">
        <v>0.40318092999999999</v>
      </c>
      <c r="M22" s="92">
        <v>0.41542855000000001</v>
      </c>
      <c r="N22" s="92">
        <v>0.29748896000000002</v>
      </c>
      <c r="O22" s="92">
        <v>0.12979762</v>
      </c>
      <c r="P22" s="92">
        <v>2.7248852E-2</v>
      </c>
      <c r="Q22" s="92">
        <v>1.6660651E-3</v>
      </c>
      <c r="R22" s="92">
        <v>1.0107374E-4</v>
      </c>
      <c r="S22" s="92">
        <v>6.0948669999999996E-6</v>
      </c>
      <c r="T22" s="92">
        <v>3.6583123E-7</v>
      </c>
      <c r="U22" s="92">
        <v>2.1879279E-8</v>
      </c>
      <c r="V22" s="92">
        <v>1.3047445E-9</v>
      </c>
      <c r="W22" s="92">
        <v>7.7616409999999995E-11</v>
      </c>
      <c r="X22" s="92">
        <v>4.6071392999999997E-12</v>
      </c>
      <c r="Y22" s="92">
        <v>2.7290705000000001E-13</v>
      </c>
      <c r="Z22" s="93">
        <v>1.613317E-14</v>
      </c>
      <c r="AA22" s="93">
        <v>9.5177660000000008E-16</v>
      </c>
      <c r="AB22" s="93">
        <v>5.6031453999999997E-17</v>
      </c>
      <c r="AC22" s="93">
        <v>3.2913308000000002E-18</v>
      </c>
      <c r="AD22" s="93">
        <v>1.9288992000000001E-19</v>
      </c>
      <c r="AE22" s="93">
        <v>1.12771585E-20</v>
      </c>
      <c r="AF22" s="93">
        <v>6.5765210000000004E-22</v>
      </c>
      <c r="AG22" s="93">
        <v>3.8252123999999999E-23</v>
      </c>
      <c r="AH22" s="93">
        <v>2.2189009000000001E-24</v>
      </c>
      <c r="AI22" s="93">
        <v>1.2835336E-25</v>
      </c>
      <c r="AJ22" s="93">
        <v>7.4034230000000001E-27</v>
      </c>
      <c r="AK22" s="93">
        <v>4.2578174999999999E-28</v>
      </c>
      <c r="AL22" s="93">
        <v>2.4414569000000001E-29</v>
      </c>
      <c r="AM22" s="93">
        <v>1.3957305E-30</v>
      </c>
      <c r="AN22" s="93">
        <v>7.9548480000000005E-32</v>
      </c>
      <c r="AO22" s="93">
        <v>4.5198526000000003E-33</v>
      </c>
      <c r="AP22" s="93">
        <v>2.5598793E-34</v>
      </c>
      <c r="AQ22" s="93">
        <v>1.4382676000000001E-35</v>
      </c>
      <c r="AR22" s="93">
        <v>5.0603497E-37</v>
      </c>
      <c r="AS22" s="94">
        <v>0</v>
      </c>
      <c r="AT22" s="94">
        <v>2.1545004000000001E-6</v>
      </c>
      <c r="AU22" s="94">
        <v>4.8884960000000001E-5</v>
      </c>
      <c r="AV22" s="94">
        <v>9.1806229999999997E-4</v>
      </c>
      <c r="AW22" s="94">
        <v>1.6558401E-2</v>
      </c>
      <c r="AX22" s="94">
        <v>0.1038147</v>
      </c>
      <c r="AY22" s="94">
        <v>0.26594055</v>
      </c>
      <c r="AZ22" s="94">
        <v>0.40317937999999998</v>
      </c>
      <c r="BA22" s="94">
        <v>0.41542718000000001</v>
      </c>
      <c r="BB22" s="94">
        <v>0.29748812000000002</v>
      </c>
      <c r="BC22" s="94">
        <v>0.12979734000000001</v>
      </c>
      <c r="BD22" s="94">
        <v>2.7248805000000001E-2</v>
      </c>
      <c r="BE22" s="94">
        <v>1.6660619E-3</v>
      </c>
      <c r="BF22" s="94">
        <v>1.0107354E-4</v>
      </c>
      <c r="BG22" s="94">
        <v>6.0948564000000001E-6</v>
      </c>
      <c r="BH22" s="94">
        <v>3.6583063E-7</v>
      </c>
      <c r="BI22" s="94">
        <v>2.1879244999999999E-8</v>
      </c>
      <c r="BJ22" s="94">
        <v>1.3047426E-9</v>
      </c>
      <c r="BK22" s="94">
        <v>7.7616290000000003E-11</v>
      </c>
      <c r="BL22" s="94">
        <v>4.6071306000000003E-12</v>
      </c>
      <c r="BM22" s="94">
        <v>2.7290653E-13</v>
      </c>
      <c r="BN22" s="94">
        <v>1.6133142999999999E-14</v>
      </c>
      <c r="BO22" s="94">
        <v>9.5177470000000002E-16</v>
      </c>
      <c r="BP22" s="94">
        <v>5.6031340000000001E-17</v>
      </c>
      <c r="BQ22" s="94">
        <v>3.2913230999999999E-18</v>
      </c>
      <c r="BR22" s="94">
        <v>1.9288947E-19</v>
      </c>
      <c r="BS22" s="94">
        <v>1.1277129E-20</v>
      </c>
      <c r="BT22" s="94">
        <v>6.5765044000000004E-22</v>
      </c>
      <c r="BU22" s="94">
        <v>3.8252041999999998E-23</v>
      </c>
      <c r="BV22" s="94">
        <v>2.2188963E-24</v>
      </c>
      <c r="BW22" s="94">
        <v>1.2835311999999999E-25</v>
      </c>
      <c r="BX22" s="94">
        <v>7.4034059999999997E-27</v>
      </c>
      <c r="BY22" s="94">
        <v>4.2578100000000003E-28</v>
      </c>
      <c r="BZ22" s="94">
        <v>2.4414538E-29</v>
      </c>
      <c r="CA22" s="94">
        <v>1.3957296E-30</v>
      </c>
      <c r="CB22" s="94">
        <v>7.9548420000000005E-32</v>
      </c>
      <c r="CC22" s="94">
        <v>4.5198392999999999E-33</v>
      </c>
      <c r="CD22" s="94">
        <v>2.5597583000000001E-34</v>
      </c>
      <c r="CE22" s="94">
        <v>1.4375594E-35</v>
      </c>
      <c r="CF22" s="94">
        <v>5.0458264999999996E-37</v>
      </c>
      <c r="CG22" s="94">
        <v>0</v>
      </c>
      <c r="CH22" s="94">
        <v>2.1545186E-6</v>
      </c>
      <c r="CI22" s="94">
        <v>4.8885333000000001E-5</v>
      </c>
      <c r="CJ22" s="94">
        <v>9.1806769999999997E-4</v>
      </c>
      <c r="CK22" s="94">
        <v>1.6558493000000001E-2</v>
      </c>
      <c r="CL22" s="94">
        <v>0.103815004</v>
      </c>
      <c r="CM22" s="94">
        <v>0.26594109999999999</v>
      </c>
      <c r="CN22" s="94">
        <v>0.40317969999999997</v>
      </c>
      <c r="CO22" s="94">
        <v>0.4154274</v>
      </c>
      <c r="CP22" s="94">
        <v>0.29748829999999998</v>
      </c>
      <c r="CQ22" s="94">
        <v>0.12979737</v>
      </c>
      <c r="CR22" s="94">
        <v>2.7248817000000002E-2</v>
      </c>
      <c r="CS22" s="94">
        <v>1.6660622999999999E-3</v>
      </c>
      <c r="CT22" s="94">
        <v>1.0107356E-4</v>
      </c>
      <c r="CU22" s="94">
        <v>6.0948560000000003E-6</v>
      </c>
      <c r="CV22" s="94">
        <v>3.6583063E-7</v>
      </c>
      <c r="CW22" s="94">
        <v>2.1879249E-8</v>
      </c>
      <c r="CX22" s="94">
        <v>1.3047428E-9</v>
      </c>
      <c r="CY22" s="94">
        <v>7.7616310000000002E-11</v>
      </c>
      <c r="CZ22" s="94">
        <v>4.6071315E-12</v>
      </c>
      <c r="DA22" s="94">
        <v>2.7290663999999999E-13</v>
      </c>
      <c r="DB22" s="94">
        <v>1.6133150000000001E-14</v>
      </c>
      <c r="DC22" s="94">
        <v>9.5177519999999993E-16</v>
      </c>
      <c r="DD22" s="94">
        <v>5.6031380000000006E-17</v>
      </c>
      <c r="DE22" s="94">
        <v>3.2913275E-18</v>
      </c>
      <c r="DF22" s="94">
        <v>1.9288973000000001E-19</v>
      </c>
      <c r="DG22" s="94">
        <v>1.1277144000000001E-20</v>
      </c>
      <c r="DH22" s="94">
        <v>6.5765150000000002E-22</v>
      </c>
      <c r="DI22" s="94">
        <v>3.8252115E-23</v>
      </c>
      <c r="DJ22" s="94">
        <v>2.2189011999999999E-24</v>
      </c>
      <c r="DK22" s="94">
        <v>1.2835340999999999E-25</v>
      </c>
      <c r="DL22" s="94">
        <v>7.4034219999999993E-27</v>
      </c>
      <c r="DM22" s="94">
        <v>4.2578139999999997E-28</v>
      </c>
      <c r="DN22" s="94">
        <v>2.4414543E-29</v>
      </c>
      <c r="DO22" s="94">
        <v>1.3957300000000001E-30</v>
      </c>
      <c r="DP22" s="94">
        <v>7.9548569999999995E-32</v>
      </c>
      <c r="DQ22" s="94">
        <v>4.5198503000000002E-33</v>
      </c>
      <c r="DR22" s="94">
        <v>2.5597580000000001E-34</v>
      </c>
      <c r="DS22" s="94">
        <v>1.4375545E-35</v>
      </c>
      <c r="DT22" s="94">
        <v>5.0457703999999997E-37</v>
      </c>
      <c r="DU22" s="94">
        <v>0</v>
      </c>
      <c r="DV22" s="94">
        <v>2.1545206000000001E-6</v>
      </c>
      <c r="DW22" s="94">
        <v>4.8885360000000002E-5</v>
      </c>
      <c r="DX22" s="94">
        <v>9.1806850000000003E-4</v>
      </c>
      <c r="DY22" s="94">
        <v>1.6558506000000001E-2</v>
      </c>
      <c r="DZ22" s="94">
        <v>0.103815086</v>
      </c>
      <c r="EA22" s="94">
        <v>0.26594126000000001</v>
      </c>
      <c r="EB22" s="94">
        <v>0.40317994000000001</v>
      </c>
      <c r="EC22" s="94">
        <v>0.41542762999999999</v>
      </c>
      <c r="ED22" s="94">
        <v>0.29748836000000001</v>
      </c>
      <c r="EE22" s="94">
        <v>0.12979737999999999</v>
      </c>
      <c r="EF22" s="94">
        <v>2.724882E-2</v>
      </c>
      <c r="EG22" s="94">
        <v>1.6660628999999999E-3</v>
      </c>
      <c r="EH22" s="94">
        <v>1.01073594E-4</v>
      </c>
      <c r="EI22" s="94">
        <v>6.0948581999999999E-6</v>
      </c>
      <c r="EJ22" s="94">
        <v>3.6583076999999997E-7</v>
      </c>
      <c r="EK22" s="94">
        <v>2.187926E-8</v>
      </c>
      <c r="EL22" s="94">
        <v>1.304744E-9</v>
      </c>
      <c r="EM22" s="94">
        <v>7.7616385999999994E-11</v>
      </c>
      <c r="EN22" s="94">
        <v>4.6071376000000003E-12</v>
      </c>
      <c r="EO22" s="94">
        <v>2.7290697000000002E-13</v>
      </c>
      <c r="EP22" s="94">
        <v>1.6133167000000001E-14</v>
      </c>
      <c r="EQ22" s="94">
        <v>9.5177629999999993E-16</v>
      </c>
      <c r="ER22" s="94">
        <v>5.6031450000000005E-17</v>
      </c>
      <c r="ES22" s="94">
        <v>3.2913306000000001E-18</v>
      </c>
      <c r="ET22" s="94">
        <v>1.9288992000000001E-19</v>
      </c>
      <c r="EU22" s="94">
        <v>1.1277153E-20</v>
      </c>
      <c r="EV22" s="94">
        <v>6.5765169999999999E-22</v>
      </c>
      <c r="EW22" s="94">
        <v>3.8252104999999998E-23</v>
      </c>
      <c r="EX22" s="94">
        <v>2.2188994999999999E-24</v>
      </c>
      <c r="EY22" s="94">
        <v>1.2835326999999999E-25</v>
      </c>
      <c r="EZ22" s="94">
        <v>7.4034109999999993E-27</v>
      </c>
      <c r="FA22" s="94">
        <v>4.2578100000000003E-28</v>
      </c>
      <c r="FB22" s="94">
        <v>2.4414516999999999E-29</v>
      </c>
      <c r="FC22" s="94">
        <v>1.3957295E-30</v>
      </c>
      <c r="FD22" s="94">
        <v>7.9548649999999998E-32</v>
      </c>
      <c r="FE22" s="94">
        <v>4.5198477999999997E-33</v>
      </c>
      <c r="FF22" s="94">
        <v>2.5597613E-34</v>
      </c>
      <c r="FG22" s="94">
        <v>1.4375538E-35</v>
      </c>
      <c r="FH22" s="94">
        <v>5.0457679999999998E-37</v>
      </c>
      <c r="FI22" s="94">
        <v>0</v>
      </c>
      <c r="FJ22" s="94">
        <v>2.1545174999999998E-6</v>
      </c>
      <c r="FK22" s="94">
        <v>4.8885289999999997E-5</v>
      </c>
      <c r="FL22" s="94">
        <v>9.1806723999999997E-4</v>
      </c>
      <c r="FM22" s="94">
        <v>1.6558485000000001E-2</v>
      </c>
      <c r="FN22" s="94">
        <v>0.10381504</v>
      </c>
      <c r="FO22" s="94">
        <v>0.26594126000000001</v>
      </c>
      <c r="FP22" s="94">
        <v>0.40317997</v>
      </c>
      <c r="FQ22" s="94">
        <v>0.41542764999999998</v>
      </c>
      <c r="FR22" s="94">
        <v>0.29748839999999999</v>
      </c>
      <c r="FS22" s="94">
        <v>0.12979735000000001</v>
      </c>
      <c r="FT22" s="94">
        <v>2.7248775999999999E-2</v>
      </c>
      <c r="FU22" s="94">
        <v>1.66606E-3</v>
      </c>
      <c r="FV22" s="94">
        <v>1.0107339E-4</v>
      </c>
      <c r="FW22" s="94">
        <v>6.0948464000000003E-6</v>
      </c>
      <c r="FX22" s="94">
        <v>3.6583005999999999E-7</v>
      </c>
      <c r="FY22" s="94">
        <v>2.1879212999999999E-8</v>
      </c>
      <c r="FZ22" s="94">
        <v>1.3047410999999999E-9</v>
      </c>
      <c r="GA22" s="94">
        <v>7.7616229999999994E-11</v>
      </c>
      <c r="GB22" s="94">
        <v>4.6071279999999996E-12</v>
      </c>
      <c r="GC22" s="94">
        <v>2.7290649999999999E-13</v>
      </c>
      <c r="GD22" s="94">
        <v>1.6133138E-14</v>
      </c>
      <c r="GE22" s="94">
        <v>9.5177440000000008E-16</v>
      </c>
      <c r="GF22" s="94">
        <v>5.6031310000000006E-17</v>
      </c>
      <c r="GG22" s="94">
        <v>3.291322E-18</v>
      </c>
      <c r="GH22" s="94">
        <v>1.9288939999999999E-19</v>
      </c>
      <c r="GI22" s="94">
        <v>1.1277122E-20</v>
      </c>
      <c r="GJ22" s="94">
        <v>6.5764970000000005E-22</v>
      </c>
      <c r="GK22" s="94">
        <v>3.8251982000000001E-23</v>
      </c>
      <c r="GL22" s="94">
        <v>2.2188931999999999E-24</v>
      </c>
      <c r="GM22" s="94">
        <v>1.2835299999999999E-25</v>
      </c>
      <c r="GN22" s="94">
        <v>7.4034070000000005E-27</v>
      </c>
      <c r="GO22" s="94">
        <v>4.257819E-28</v>
      </c>
      <c r="GP22" s="94">
        <v>2.4414605E-29</v>
      </c>
      <c r="GQ22" s="94">
        <v>1.3957295E-30</v>
      </c>
      <c r="GR22" s="94">
        <v>7.9548352999999998E-32</v>
      </c>
      <c r="GS22" s="94">
        <v>4.5198492000000002E-33</v>
      </c>
      <c r="GT22" s="94">
        <v>2.5597592999999998E-34</v>
      </c>
      <c r="GU22" s="94">
        <v>1.4375533999999999E-35</v>
      </c>
      <c r="GV22" s="94">
        <v>5.0457646000000001E-37</v>
      </c>
      <c r="GW22" s="94">
        <v>0</v>
      </c>
      <c r="GX22" s="94">
        <v>2.1545139999999998E-6</v>
      </c>
      <c r="GY22" s="94">
        <v>4.8885202000000003E-5</v>
      </c>
      <c r="GZ22" s="94">
        <v>9.1806539999999995E-4</v>
      </c>
      <c r="HA22" s="94">
        <v>1.6558442E-2</v>
      </c>
      <c r="HB22" s="94">
        <v>0.10381493</v>
      </c>
      <c r="HC22" s="94">
        <v>0.26594122999999997</v>
      </c>
      <c r="HD22" s="94">
        <v>0.40317985000000001</v>
      </c>
      <c r="HE22" s="94">
        <v>0.41542750000000001</v>
      </c>
      <c r="HF22" s="94">
        <v>0.29748824000000001</v>
      </c>
      <c r="HG22" s="94">
        <v>0.12979724000000001</v>
      </c>
      <c r="HH22" s="94">
        <v>2.7248751000000002E-2</v>
      </c>
      <c r="HI22" s="94">
        <v>1.6660582000000001E-3</v>
      </c>
      <c r="HJ22" s="94">
        <v>1.01073296E-4</v>
      </c>
      <c r="HK22" s="94">
        <v>6.0948380000000003E-6</v>
      </c>
      <c r="HL22" s="94">
        <v>3.6582944000000002E-7</v>
      </c>
      <c r="HM22" s="94">
        <v>2.1879176E-8</v>
      </c>
      <c r="HN22" s="94">
        <v>1.3047384999999999E-9</v>
      </c>
      <c r="HO22" s="94">
        <v>7.7616066000000003E-11</v>
      </c>
      <c r="HP22" s="94">
        <v>4.6071199999999999E-12</v>
      </c>
      <c r="HQ22" s="94">
        <v>2.7290587999999998E-13</v>
      </c>
      <c r="HR22" s="94">
        <v>1.6133098000000001E-14</v>
      </c>
      <c r="HS22" s="94">
        <v>9.5177199999999992E-16</v>
      </c>
      <c r="HT22" s="94">
        <v>5.6031159999999996E-17</v>
      </c>
      <c r="HU22" s="94">
        <v>3.2913133999999999E-18</v>
      </c>
      <c r="HV22" s="94">
        <v>1.928889E-19</v>
      </c>
      <c r="HW22" s="94">
        <v>1.1277095E-20</v>
      </c>
      <c r="HX22" s="94">
        <v>6.5764839999999997E-22</v>
      </c>
      <c r="HY22" s="94">
        <v>3.8251943999999998E-23</v>
      </c>
      <c r="HZ22" s="94">
        <v>2.2188926E-24</v>
      </c>
      <c r="IA22" s="94">
        <v>1.2835291000000001E-25</v>
      </c>
      <c r="IB22" s="94">
        <v>7.4033920000000002E-27</v>
      </c>
      <c r="IC22" s="94">
        <v>4.2578029999999999E-28</v>
      </c>
      <c r="ID22" s="94">
        <v>2.4414527999999999E-29</v>
      </c>
      <c r="IE22" s="94">
        <v>1.3957289000000001E-30</v>
      </c>
      <c r="IF22" s="94">
        <v>7.9548336000000005E-32</v>
      </c>
      <c r="IG22" s="94">
        <v>4.5198473999999997E-33</v>
      </c>
      <c r="IH22" s="94">
        <v>2.5597544000000001E-34</v>
      </c>
      <c r="II22" s="94">
        <v>1.4375510000000001E-35</v>
      </c>
      <c r="IJ22" s="94">
        <v>5.0457586999999998E-37</v>
      </c>
      <c r="IK22" s="94">
        <v>0</v>
      </c>
      <c r="IL22" s="94">
        <v>2.1545095E-6</v>
      </c>
      <c r="IM22" s="94">
        <v>4.8885090000000003E-5</v>
      </c>
      <c r="IN22" s="94">
        <v>9.1806289999999996E-4</v>
      </c>
      <c r="IO22" s="94">
        <v>1.6558402999999999E-2</v>
      </c>
      <c r="IP22" s="94">
        <v>0.10381483</v>
      </c>
      <c r="IQ22" s="94">
        <v>0.26594099999999998</v>
      </c>
      <c r="IR22" s="94">
        <v>0.40317969999999997</v>
      </c>
      <c r="IS22" s="94">
        <v>0.41542732999999998</v>
      </c>
      <c r="IT22" s="94">
        <v>0.29748806</v>
      </c>
      <c r="IU22" s="94">
        <v>0.12979715</v>
      </c>
      <c r="IV22" s="94">
        <v>2.7248720000000001E-2</v>
      </c>
      <c r="IW22" s="94">
        <v>1.6660562E-3</v>
      </c>
      <c r="IX22" s="94">
        <v>1.01073165E-4</v>
      </c>
      <c r="IY22" s="94">
        <v>6.0948319999999997E-6</v>
      </c>
      <c r="IZ22" s="94">
        <v>3.6582904E-7</v>
      </c>
      <c r="JA22" s="94">
        <v>2.1879144E-8</v>
      </c>
      <c r="JB22" s="94">
        <v>1.3047364999999999E-9</v>
      </c>
      <c r="JC22" s="94">
        <v>7.7615950000000001E-11</v>
      </c>
      <c r="JD22" s="94">
        <v>4.6071115999999999E-12</v>
      </c>
      <c r="JE22" s="94">
        <v>2.7290550000000002E-13</v>
      </c>
      <c r="JF22" s="94">
        <v>1.6133073999999999E-14</v>
      </c>
      <c r="JG22" s="94">
        <v>9.5177059999999997E-16</v>
      </c>
      <c r="JH22" s="94">
        <v>5.6031099999999995E-17</v>
      </c>
      <c r="JI22" s="94">
        <v>3.2913103000000002E-18</v>
      </c>
      <c r="JJ22" s="94">
        <v>1.9288879000000001E-19</v>
      </c>
      <c r="JK22" s="94">
        <v>1.1277091400000001E-20</v>
      </c>
      <c r="JL22" s="94">
        <v>6.5764836999999997E-22</v>
      </c>
      <c r="JM22" s="94">
        <v>3.8251930000000001E-23</v>
      </c>
      <c r="JN22" s="94">
        <v>2.2188933999999998E-24</v>
      </c>
      <c r="JO22" s="94">
        <v>1.2835308000000001E-25</v>
      </c>
      <c r="JP22" s="94">
        <v>7.4033995000000004E-27</v>
      </c>
      <c r="JQ22" s="94">
        <v>4.2577980000000004E-28</v>
      </c>
      <c r="JR22" s="94">
        <v>2.4414447E-29</v>
      </c>
      <c r="JS22" s="94">
        <v>1.3957264000000001E-30</v>
      </c>
      <c r="JT22" s="94">
        <v>7.9548394999999998E-32</v>
      </c>
      <c r="JU22" s="94">
        <v>4.5198436999999997E-33</v>
      </c>
      <c r="JV22" s="94">
        <v>2.5597510000000001E-34</v>
      </c>
      <c r="JW22" s="94">
        <v>1.4375490000000001E-35</v>
      </c>
      <c r="JX22" s="94">
        <v>5.0457509999999999E-37</v>
      </c>
      <c r="JY22" s="94">
        <v>0</v>
      </c>
      <c r="JZ22" s="94">
        <v>2.1545093000000001E-6</v>
      </c>
      <c r="KA22" s="94">
        <v>4.8885082000000001E-5</v>
      </c>
      <c r="KB22" s="94">
        <v>9.1806310000000003E-4</v>
      </c>
      <c r="KC22" s="94">
        <v>1.6558402999999999E-2</v>
      </c>
      <c r="KD22" s="94">
        <v>0.10381479</v>
      </c>
      <c r="KE22" s="94">
        <v>0.26594087</v>
      </c>
      <c r="KF22" s="94">
        <v>0.40317950000000002</v>
      </c>
      <c r="KG22" s="94">
        <v>0.41542718000000001</v>
      </c>
      <c r="KH22" s="94">
        <v>0.29748794000000001</v>
      </c>
      <c r="KI22" s="94">
        <v>0.12979705999999999</v>
      </c>
      <c r="KJ22" s="94">
        <v>2.7248679000000001E-2</v>
      </c>
      <c r="KK22" s="94">
        <v>1.6660528E-3</v>
      </c>
      <c r="KL22" s="94">
        <v>1.0107296E-4</v>
      </c>
      <c r="KM22" s="94">
        <v>6.0948195999999996E-6</v>
      </c>
      <c r="KN22" s="94">
        <v>3.6582827000000001E-7</v>
      </c>
      <c r="KO22" s="94">
        <v>2.1879100999999999E-8</v>
      </c>
      <c r="KP22" s="94">
        <v>1.3047339999999999E-9</v>
      </c>
      <c r="KQ22" s="94">
        <v>7.7615796000000002E-11</v>
      </c>
      <c r="KR22" s="94">
        <v>4.6071025000000003E-12</v>
      </c>
      <c r="KS22" s="94">
        <v>2.7290495999999999E-13</v>
      </c>
      <c r="KT22" s="94">
        <v>1.6133047E-14</v>
      </c>
      <c r="KU22" s="94">
        <v>9.5176930000000001E-16</v>
      </c>
      <c r="KV22" s="94">
        <v>5.6031050000000004E-17</v>
      </c>
      <c r="KW22" s="94">
        <v>3.2913084E-18</v>
      </c>
      <c r="KX22" s="94">
        <v>1.9288875E-19</v>
      </c>
      <c r="KY22" s="94">
        <v>1.1277092E-20</v>
      </c>
      <c r="KZ22" s="94">
        <v>6.5764827000000003E-22</v>
      </c>
      <c r="LA22" s="94">
        <v>3.8251906000000001E-23</v>
      </c>
      <c r="LB22" s="94">
        <v>2.2188896E-24</v>
      </c>
      <c r="LC22" s="94">
        <v>1.2835287E-25</v>
      </c>
      <c r="LD22" s="94">
        <v>7.4033940000000004E-27</v>
      </c>
      <c r="LE22" s="94">
        <v>4.2577982999999996E-28</v>
      </c>
      <c r="LF22" s="94">
        <v>2.4414435E-29</v>
      </c>
      <c r="LG22" s="94">
        <v>1.3957248999999999E-30</v>
      </c>
      <c r="LH22" s="94">
        <v>7.9548349999999998E-32</v>
      </c>
      <c r="LI22" s="94">
        <v>4.5198386E-33</v>
      </c>
      <c r="LJ22" s="94">
        <v>2.5597493999999999E-34</v>
      </c>
      <c r="LK22" s="94">
        <v>1.437548E-35</v>
      </c>
      <c r="LL22" s="94">
        <v>5.0457490000000004E-37</v>
      </c>
      <c r="LM22" s="94">
        <v>0</v>
      </c>
      <c r="LN22" s="94">
        <v>2.1545103999999999E-6</v>
      </c>
      <c r="LO22" s="94">
        <v>4.8885104000000002E-5</v>
      </c>
      <c r="LP22" s="94">
        <v>9.1806310000000003E-4</v>
      </c>
      <c r="LQ22" s="94">
        <v>1.6558400000000001E-2</v>
      </c>
      <c r="LR22" s="94">
        <v>0.103814766</v>
      </c>
      <c r="LS22" s="94">
        <v>0.26594085000000001</v>
      </c>
      <c r="LT22" s="94">
        <v>0.40317934999999999</v>
      </c>
      <c r="LU22" s="94">
        <v>0.41542699999999999</v>
      </c>
      <c r="LV22" s="94">
        <v>0.29748787999999998</v>
      </c>
      <c r="LW22" s="94">
        <v>0.12979709</v>
      </c>
      <c r="LX22" s="94">
        <v>2.7248701E-2</v>
      </c>
      <c r="LY22" s="94">
        <v>1.6660538000000001E-3</v>
      </c>
      <c r="LZ22" s="94">
        <v>1.01073E-4</v>
      </c>
      <c r="MA22" s="94">
        <v>6.0948209999999996E-6</v>
      </c>
      <c r="MB22" s="94">
        <v>3.6582843999999999E-7</v>
      </c>
      <c r="MC22" s="94">
        <v>2.1879112E-8</v>
      </c>
      <c r="MD22" s="94">
        <v>1.3047346999999999E-9</v>
      </c>
      <c r="ME22" s="94">
        <v>7.7615822999999998E-11</v>
      </c>
      <c r="MF22" s="94">
        <v>4.6071050000000001E-12</v>
      </c>
      <c r="MG22" s="94">
        <v>2.7290517999999998E-13</v>
      </c>
      <c r="MH22" s="94">
        <v>1.6133064E-14</v>
      </c>
      <c r="MI22" s="94">
        <v>9.5177059999999997E-16</v>
      </c>
      <c r="MJ22" s="94">
        <v>5.6031120000000003E-17</v>
      </c>
      <c r="MK22" s="94">
        <v>3.2913124E-18</v>
      </c>
      <c r="ML22" s="94">
        <v>1.9288898000000001E-19</v>
      </c>
      <c r="MM22" s="94">
        <v>1.127711E-20</v>
      </c>
      <c r="MN22" s="94">
        <v>6.5764949999999998E-22</v>
      </c>
      <c r="MO22" s="94">
        <v>3.8251956999999999E-23</v>
      </c>
      <c r="MP22" s="94">
        <v>2.2188898E-24</v>
      </c>
      <c r="MQ22" s="94">
        <v>1.2835275E-25</v>
      </c>
      <c r="MR22" s="94">
        <v>7.4033900000000001E-27</v>
      </c>
      <c r="MS22" s="94">
        <v>4.2578029999999999E-28</v>
      </c>
      <c r="MT22" s="94">
        <v>2.4414494999999999E-29</v>
      </c>
      <c r="MU22" s="94">
        <v>1.3957274999999999E-30</v>
      </c>
      <c r="MV22" s="94">
        <v>7.9548436000000002E-32</v>
      </c>
      <c r="MW22" s="94">
        <v>4.5198397E-33</v>
      </c>
      <c r="MX22" s="94">
        <v>2.5597519999999998E-34</v>
      </c>
      <c r="MY22" s="94">
        <v>1.4375494E-35</v>
      </c>
      <c r="MZ22" s="94">
        <v>5.0457524999999999E-37</v>
      </c>
      <c r="NA22" s="94">
        <v>0</v>
      </c>
      <c r="NB22" s="94">
        <v>2.1545065000000002E-6</v>
      </c>
      <c r="NC22" s="94">
        <v>4.8885006E-5</v>
      </c>
      <c r="ND22" s="94">
        <v>9.1806136000000004E-4</v>
      </c>
      <c r="NE22" s="94">
        <v>1.6558368E-2</v>
      </c>
      <c r="NF22" s="94">
        <v>0.1038147</v>
      </c>
      <c r="NG22" s="94">
        <v>0.26594085000000001</v>
      </c>
      <c r="NH22" s="94">
        <v>0.40317950000000002</v>
      </c>
      <c r="NI22" s="94">
        <v>0.41542709999999999</v>
      </c>
      <c r="NJ22" s="94">
        <v>0.29748796999999999</v>
      </c>
      <c r="NK22" s="94">
        <v>0.12979715</v>
      </c>
      <c r="NL22" s="94">
        <v>2.7248720000000001E-2</v>
      </c>
      <c r="NM22" s="94">
        <v>1.6660548E-3</v>
      </c>
      <c r="NN22" s="94">
        <v>1.01073034E-4</v>
      </c>
      <c r="NO22" s="94">
        <v>6.0948222999999997E-6</v>
      </c>
      <c r="NP22" s="94">
        <v>3.6582847E-7</v>
      </c>
      <c r="NQ22" s="94">
        <v>2.1879123E-8</v>
      </c>
      <c r="NR22" s="94">
        <v>1.3047355E-9</v>
      </c>
      <c r="NS22" s="94">
        <v>7.7615899999999998E-11</v>
      </c>
      <c r="NT22" s="94">
        <v>4.6071094000000002E-12</v>
      </c>
      <c r="NU22" s="94">
        <v>2.7290544999999999E-13</v>
      </c>
      <c r="NV22" s="94">
        <v>1.6133082E-14</v>
      </c>
      <c r="NW22" s="94">
        <v>9.5177159999999999E-16</v>
      </c>
      <c r="NX22" s="94">
        <v>5.6031195999999997E-17</v>
      </c>
      <c r="NY22" s="94">
        <v>3.2913158999999998E-18</v>
      </c>
      <c r="NZ22" s="94">
        <v>1.9288913999999999E-19</v>
      </c>
      <c r="OA22" s="94">
        <v>1.1277116E-20</v>
      </c>
      <c r="OB22" s="94">
        <v>6.5764982999999999E-22</v>
      </c>
      <c r="OC22" s="94">
        <v>3.8251995000000001E-23</v>
      </c>
      <c r="OD22" s="94">
        <v>2.218892E-24</v>
      </c>
      <c r="OE22" s="94">
        <v>1.2835279999999999E-25</v>
      </c>
      <c r="OF22" s="94">
        <v>7.403388E-27</v>
      </c>
      <c r="OG22" s="94">
        <v>4.2578035999999999E-28</v>
      </c>
      <c r="OH22" s="94">
        <v>2.4414535000000001E-29</v>
      </c>
      <c r="OI22" s="94">
        <v>1.3957305499999999E-30</v>
      </c>
      <c r="OJ22" s="94">
        <v>7.9548540000000005E-32</v>
      </c>
      <c r="OK22" s="94">
        <v>4.5198433999999999E-33</v>
      </c>
      <c r="OL22" s="94">
        <v>2.5597535E-34</v>
      </c>
      <c r="OM22" s="94">
        <v>1.4375504000000001E-35</v>
      </c>
      <c r="ON22" s="94">
        <v>5.0457579999999998E-37</v>
      </c>
      <c r="OO22" s="94">
        <v>0</v>
      </c>
      <c r="OP22" s="94">
        <v>2.1545004000000001E-6</v>
      </c>
      <c r="OQ22" s="94">
        <v>4.8884860000000001E-5</v>
      </c>
      <c r="OR22" s="94">
        <v>9.1805914000000002E-4</v>
      </c>
      <c r="OS22" s="94">
        <v>1.6558337999999999E-2</v>
      </c>
      <c r="OT22" s="94">
        <v>0.10381459</v>
      </c>
      <c r="OU22" s="94">
        <v>0.26594069999999997</v>
      </c>
      <c r="OV22" s="94">
        <v>0.40317955999999999</v>
      </c>
      <c r="OW22" s="94">
        <v>0.41542727000000002</v>
      </c>
      <c r="OX22" s="94">
        <v>0.29748806</v>
      </c>
      <c r="OY22" s="94">
        <v>0.1297972</v>
      </c>
      <c r="OZ22" s="94">
        <v>2.7248748E-2</v>
      </c>
      <c r="PA22" s="94">
        <v>1.6660576000000001E-3</v>
      </c>
      <c r="PB22" s="94">
        <v>1.01073194E-4</v>
      </c>
      <c r="PC22" s="94">
        <v>6.0948314000000001E-6</v>
      </c>
      <c r="PD22" s="94">
        <v>3.6582904E-7</v>
      </c>
      <c r="PE22" s="94">
        <v>2.1879150999999999E-8</v>
      </c>
      <c r="PF22" s="94">
        <v>1.3047374E-9</v>
      </c>
      <c r="PG22" s="94">
        <v>7.7616029999999995E-11</v>
      </c>
      <c r="PH22" s="94">
        <v>4.6071163000000001E-12</v>
      </c>
      <c r="PI22" s="94">
        <v>2.7290587999999998E-13</v>
      </c>
      <c r="PJ22" s="94">
        <v>1.6133111000000001E-14</v>
      </c>
      <c r="PK22" s="94">
        <v>9.5177330000000008E-16</v>
      </c>
      <c r="PL22" s="94">
        <v>5.6031299999999996E-17</v>
      </c>
      <c r="PM22" s="94">
        <v>3.291322E-18</v>
      </c>
      <c r="PN22" s="94">
        <v>1.9288945000000001E-19</v>
      </c>
      <c r="PO22" s="94">
        <v>1.1277126000000001E-20</v>
      </c>
      <c r="PP22" s="94">
        <v>6.5765034000000001E-22</v>
      </c>
      <c r="PQ22" s="94">
        <v>3.8252036000000002E-23</v>
      </c>
      <c r="PR22" s="94">
        <v>2.2188963E-24</v>
      </c>
      <c r="PS22" s="94">
        <v>1.2835308000000001E-25</v>
      </c>
      <c r="PT22" s="94">
        <v>7.4034039999999996E-27</v>
      </c>
      <c r="PU22" s="94">
        <v>4.2578100000000003E-28</v>
      </c>
      <c r="PV22" s="94">
        <v>2.4414564000000001E-29</v>
      </c>
      <c r="PW22" s="94">
        <v>1.39573215E-30</v>
      </c>
      <c r="PX22" s="94">
        <v>7.9548605999999995E-32</v>
      </c>
      <c r="PY22" s="94">
        <v>4.5198470000000003E-33</v>
      </c>
      <c r="PZ22" s="94">
        <v>2.5597557999999998E-34</v>
      </c>
      <c r="QA22" s="94">
        <v>1.4375513999999999E-35</v>
      </c>
      <c r="QB22" s="94">
        <v>5.0457600000000001E-37</v>
      </c>
      <c r="QC22" s="94">
        <v>0</v>
      </c>
      <c r="QD22" s="94">
        <v>2.1544999999999999E-6</v>
      </c>
      <c r="QE22" s="94">
        <v>4.8884839999999999E-5</v>
      </c>
      <c r="QF22" s="94">
        <v>9.1805879999999997E-4</v>
      </c>
      <c r="QG22" s="94">
        <v>1.6558323E-2</v>
      </c>
      <c r="QH22" s="94">
        <v>0.10381443999999999</v>
      </c>
      <c r="QI22" s="94">
        <v>0.26594030000000002</v>
      </c>
      <c r="QJ22" s="94">
        <v>0.40317944</v>
      </c>
      <c r="QK22" s="94">
        <v>0.41542736000000002</v>
      </c>
      <c r="QL22" s="94">
        <v>0.29748824000000001</v>
      </c>
      <c r="QM22" s="94">
        <v>0.12979737</v>
      </c>
      <c r="QN22" s="94">
        <v>2.7248811000000001E-2</v>
      </c>
      <c r="QO22" s="94">
        <v>1.6660617E-3</v>
      </c>
      <c r="QP22" s="94">
        <v>1.01073485E-4</v>
      </c>
      <c r="QQ22" s="94">
        <v>6.0948496E-6</v>
      </c>
      <c r="QR22" s="94">
        <v>3.6583005999999999E-7</v>
      </c>
      <c r="QS22" s="94">
        <v>2.1879212999999999E-8</v>
      </c>
      <c r="QT22" s="94">
        <v>1.3047410000000001E-9</v>
      </c>
      <c r="QU22" s="94">
        <v>7.761624E-11</v>
      </c>
      <c r="QV22" s="94">
        <v>4.6071290000000002E-12</v>
      </c>
      <c r="QW22" s="94">
        <v>2.7290662000000002E-13</v>
      </c>
      <c r="QX22" s="94">
        <v>1.6133150000000001E-14</v>
      </c>
      <c r="QY22" s="94">
        <v>9.5177570000000004E-16</v>
      </c>
      <c r="QZ22" s="94">
        <v>5.603141E-17</v>
      </c>
      <c r="RA22" s="94">
        <v>3.2913291000000001E-18</v>
      </c>
      <c r="RB22" s="94">
        <v>1.9288983000000001E-19</v>
      </c>
      <c r="RC22" s="94">
        <v>1.1277146999999999E-20</v>
      </c>
      <c r="RD22" s="94">
        <v>6.5765139999999998E-22</v>
      </c>
      <c r="RE22" s="94">
        <v>3.8252102E-23</v>
      </c>
      <c r="RF22" s="94">
        <v>2.2189011999999999E-24</v>
      </c>
      <c r="RG22" s="94">
        <v>1.2835349999999999E-25</v>
      </c>
      <c r="RH22" s="94">
        <v>7.4034310000000006E-27</v>
      </c>
      <c r="RI22" s="94">
        <v>4.2578243000000004E-28</v>
      </c>
      <c r="RJ22" s="94">
        <v>2.4414623999999999E-29</v>
      </c>
      <c r="RK22" s="94">
        <v>1.3957346999999999E-30</v>
      </c>
      <c r="RL22" s="94">
        <v>7.9548749999999995E-32</v>
      </c>
      <c r="RM22" s="94">
        <v>4.5198570000000001E-33</v>
      </c>
      <c r="RN22" s="94">
        <v>2.5597618000000001E-34</v>
      </c>
      <c r="RO22" s="94">
        <v>1.4375544E-35</v>
      </c>
      <c r="RP22" s="94">
        <v>5.0457700000000001E-37</v>
      </c>
      <c r="RQ22" s="94">
        <v>0</v>
      </c>
      <c r="RR22" s="94">
        <v>2.1544995000000002E-6</v>
      </c>
      <c r="RS22" s="94">
        <v>4.8884834999999999E-5</v>
      </c>
      <c r="RT22" s="94">
        <v>9.1805855999999996E-4</v>
      </c>
      <c r="RU22" s="94">
        <v>1.655833E-2</v>
      </c>
      <c r="RV22" s="94">
        <v>0.10381441</v>
      </c>
      <c r="RW22" s="94">
        <v>0.26594013</v>
      </c>
      <c r="RX22" s="94">
        <v>0.40317920000000002</v>
      </c>
      <c r="RY22" s="94">
        <v>0.41542723999999998</v>
      </c>
      <c r="RZ22" s="94">
        <v>0.29748824000000001</v>
      </c>
      <c r="SA22" s="94">
        <v>0.12979737999999999</v>
      </c>
      <c r="SB22" s="94">
        <v>2.7248830000000002E-2</v>
      </c>
      <c r="SC22" s="94">
        <v>1.6660631E-3</v>
      </c>
      <c r="SD22" s="94">
        <v>1.0107359E-4</v>
      </c>
      <c r="SE22" s="94">
        <v>6.0948554999999998E-6</v>
      </c>
      <c r="SF22" s="94">
        <v>3.658305E-7</v>
      </c>
      <c r="SG22" s="94">
        <v>2.1879229E-8</v>
      </c>
      <c r="SH22" s="94">
        <v>1.3047419E-9</v>
      </c>
      <c r="SI22" s="94">
        <v>7.7616290000000003E-11</v>
      </c>
      <c r="SJ22" s="94">
        <v>4.6071323999999997E-12</v>
      </c>
      <c r="SK22" s="94">
        <v>2.7290677999999999E-13</v>
      </c>
      <c r="SL22" s="94">
        <v>1.6133156999999999E-14</v>
      </c>
      <c r="SM22" s="94">
        <v>9.5177570000000004E-16</v>
      </c>
      <c r="SN22" s="94">
        <v>5.603141E-17</v>
      </c>
      <c r="SO22" s="94">
        <v>3.2913294999999998E-18</v>
      </c>
      <c r="SP22" s="94">
        <v>1.9288986000000001E-19</v>
      </c>
      <c r="SQ22" s="94">
        <v>1.12771496E-20</v>
      </c>
      <c r="SR22" s="94">
        <v>6.5765150000000002E-22</v>
      </c>
      <c r="SS22" s="94">
        <v>3.8252102E-23</v>
      </c>
      <c r="ST22" s="94">
        <v>2.2189009999999999E-24</v>
      </c>
      <c r="SU22" s="94">
        <v>1.2835355999999999E-25</v>
      </c>
      <c r="SV22" s="94">
        <v>7.4034409999999999E-27</v>
      </c>
      <c r="SW22" s="94">
        <v>4.257832E-28</v>
      </c>
      <c r="SX22" s="94">
        <v>2.4414652999999999E-29</v>
      </c>
      <c r="SY22" s="94">
        <v>1.3957352E-30</v>
      </c>
      <c r="SZ22" s="94">
        <v>7.9548739999999998E-32</v>
      </c>
      <c r="TA22" s="94">
        <v>4.5198577E-33</v>
      </c>
      <c r="TB22" s="94">
        <v>2.5597627000000002E-34</v>
      </c>
      <c r="TC22" s="94">
        <v>1.4375546999999999E-35</v>
      </c>
      <c r="TD22" s="94">
        <v>5.0457709999999998E-37</v>
      </c>
      <c r="TE22" s="94">
        <v>0</v>
      </c>
      <c r="TF22" s="94">
        <v>2.1544971999999999E-6</v>
      </c>
      <c r="TG22" s="94">
        <v>4.8884790000000003E-5</v>
      </c>
      <c r="TH22" s="94">
        <v>9.1805749999999996E-4</v>
      </c>
      <c r="TI22" s="94">
        <v>1.6558308000000001E-2</v>
      </c>
      <c r="TJ22" s="94">
        <v>0.10381444500000001</v>
      </c>
      <c r="TK22" s="94">
        <v>0.26594036999999998</v>
      </c>
      <c r="TL22" s="94">
        <v>0.40317923</v>
      </c>
      <c r="TM22" s="94">
        <v>0.41542718000000001</v>
      </c>
      <c r="TN22" s="94">
        <v>0.29748839999999999</v>
      </c>
      <c r="TO22" s="94">
        <v>0.12979748999999999</v>
      </c>
      <c r="TP22" s="94">
        <v>2.7248865000000001E-2</v>
      </c>
      <c r="TQ22" s="94">
        <v>1.6660657E-3</v>
      </c>
      <c r="TR22" s="94">
        <v>1.0107376E-4</v>
      </c>
      <c r="TS22" s="94">
        <v>6.0948660000000002E-6</v>
      </c>
      <c r="TT22" s="94">
        <v>3.6583113999999999E-7</v>
      </c>
      <c r="TU22" s="94">
        <v>2.187927E-8</v>
      </c>
      <c r="TV22" s="94">
        <v>1.304744E-9</v>
      </c>
      <c r="TW22" s="94">
        <v>7.7616389999999996E-11</v>
      </c>
      <c r="TX22" s="94">
        <v>4.6071376000000003E-12</v>
      </c>
      <c r="TY22" s="94">
        <v>2.7290705000000001E-13</v>
      </c>
      <c r="TZ22" s="94">
        <v>1.6133172E-14</v>
      </c>
      <c r="UA22" s="94">
        <v>9.5177619999999995E-16</v>
      </c>
      <c r="UB22" s="94">
        <v>5.6031439999999995E-17</v>
      </c>
      <c r="UC22" s="94">
        <v>3.2913306000000001E-18</v>
      </c>
      <c r="UD22" s="94">
        <v>1.9288999000000001E-19</v>
      </c>
      <c r="UE22" s="94">
        <v>1.1277164999999999E-20</v>
      </c>
      <c r="UF22" s="94">
        <v>6.5765249999999999E-22</v>
      </c>
      <c r="UG22" s="94">
        <v>3.8252167999999998E-23</v>
      </c>
      <c r="UH22" s="94">
        <v>2.2189054000000001E-24</v>
      </c>
      <c r="UI22" s="94">
        <v>1.2835377E-25</v>
      </c>
      <c r="UJ22" s="94">
        <v>7.4034549999999993E-27</v>
      </c>
      <c r="UK22" s="94">
        <v>4.2578389999999996E-28</v>
      </c>
      <c r="UL22" s="94">
        <v>2.4414692999999999E-29</v>
      </c>
      <c r="UM22" s="94">
        <v>1.3957370999999999E-30</v>
      </c>
      <c r="UN22" s="94">
        <v>7.9548829999999999E-32</v>
      </c>
      <c r="UO22" s="94">
        <v>4.5198635999999998E-33</v>
      </c>
      <c r="UP22" s="94">
        <v>2.5597666000000002E-34</v>
      </c>
      <c r="UQ22" s="94">
        <v>1.4375564E-35</v>
      </c>
      <c r="UR22" s="94">
        <v>5.0457767000000003E-37</v>
      </c>
      <c r="US22" s="94">
        <v>0</v>
      </c>
      <c r="UT22" s="94">
        <v>2.1545014999999998E-6</v>
      </c>
      <c r="UU22" s="94">
        <v>4.8884892999999998E-5</v>
      </c>
      <c r="UV22" s="94">
        <v>9.1805909999999997E-4</v>
      </c>
      <c r="UW22" s="94">
        <v>1.655833E-2</v>
      </c>
      <c r="UX22" s="94">
        <v>0.10381442</v>
      </c>
      <c r="UY22" s="94">
        <v>0.26594052000000001</v>
      </c>
      <c r="UZ22" s="94">
        <v>0.40317967999999998</v>
      </c>
      <c r="VA22" s="94">
        <v>0.41542750000000001</v>
      </c>
      <c r="VB22" s="94">
        <v>0.29748848</v>
      </c>
      <c r="VC22" s="94">
        <v>0.12979755000000001</v>
      </c>
      <c r="VD22" s="94">
        <v>2.724888E-2</v>
      </c>
      <c r="VE22" s="94">
        <v>1.6660672000000001E-3</v>
      </c>
      <c r="VF22" s="94">
        <v>1.01073885E-4</v>
      </c>
      <c r="VG22" s="94">
        <v>6.0948730000000002E-6</v>
      </c>
      <c r="VH22" s="94">
        <v>3.6583154000000002E-7</v>
      </c>
      <c r="VI22" s="94">
        <v>2.1879293000000001E-8</v>
      </c>
      <c r="VJ22" s="94">
        <v>1.3047449999999999E-9</v>
      </c>
      <c r="VK22" s="94">
        <v>7.7616430000000006E-11</v>
      </c>
      <c r="VL22" s="94">
        <v>4.6071400000000001E-12</v>
      </c>
      <c r="VM22" s="94">
        <v>2.7290716E-13</v>
      </c>
      <c r="VN22" s="94">
        <v>1.6133176999999999E-14</v>
      </c>
      <c r="VO22" s="94">
        <v>9.5177670000000006E-16</v>
      </c>
      <c r="VP22" s="94">
        <v>5.6031450000000005E-17</v>
      </c>
      <c r="VQ22" s="94">
        <v>3.2913306000000001E-18</v>
      </c>
      <c r="VR22" s="94">
        <v>1.9288999000000001E-19</v>
      </c>
      <c r="VS22" s="94">
        <v>1.1277170600000001E-20</v>
      </c>
      <c r="VT22" s="94">
        <v>6.5765319999999995E-22</v>
      </c>
      <c r="VU22" s="94">
        <v>3.8252238000000002E-23</v>
      </c>
      <c r="VV22" s="94">
        <v>2.2189095000000001E-24</v>
      </c>
      <c r="VW22" s="94">
        <v>1.2835399999999999E-25</v>
      </c>
      <c r="VX22" s="94">
        <v>7.4034664999999997E-27</v>
      </c>
      <c r="VY22" s="94">
        <v>4.257846E-28</v>
      </c>
      <c r="VZ22" s="94">
        <v>2.4414734000000001E-29</v>
      </c>
      <c r="WA22" s="94">
        <v>1.3957393E-30</v>
      </c>
      <c r="WB22" s="94">
        <v>7.9548923999999995E-32</v>
      </c>
      <c r="WC22" s="94">
        <v>4.5198680000000003E-33</v>
      </c>
      <c r="WD22" s="94">
        <v>2.5597682E-34</v>
      </c>
      <c r="WE22" s="94">
        <v>1.4375573000000001E-35</v>
      </c>
      <c r="WF22" s="94">
        <v>5.0457800000000001E-37</v>
      </c>
      <c r="WG22" s="94">
        <v>0</v>
      </c>
      <c r="WH22" s="94">
        <v>2.1545052000000001E-6</v>
      </c>
      <c r="WI22" s="94">
        <v>4.8884987000000001E-5</v>
      </c>
      <c r="WJ22" s="94">
        <v>9.1806153000000001E-4</v>
      </c>
      <c r="WK22" s="94">
        <v>1.6558386000000001E-2</v>
      </c>
      <c r="WL22" s="94">
        <v>0.10381460000000001</v>
      </c>
      <c r="WM22" s="94">
        <v>0.26594055</v>
      </c>
      <c r="WN22" s="94">
        <v>0.40317973000000001</v>
      </c>
      <c r="WO22" s="94">
        <v>0.41542770000000001</v>
      </c>
      <c r="WP22" s="94">
        <v>0.29748854000000002</v>
      </c>
      <c r="WQ22" s="94">
        <v>0.12979760000000001</v>
      </c>
      <c r="WR22" s="94">
        <v>2.7248907999999999E-2</v>
      </c>
      <c r="WS22" s="94">
        <v>1.6660691000000001E-3</v>
      </c>
      <c r="WT22" s="94">
        <v>1.01074E-4</v>
      </c>
      <c r="WU22" s="94">
        <v>6.0948804999999999E-6</v>
      </c>
      <c r="WV22" s="94">
        <v>3.6583199999999999E-7</v>
      </c>
      <c r="WW22" s="94">
        <v>2.1879313000000001E-8</v>
      </c>
      <c r="WX22" s="94">
        <v>1.3047459E-9</v>
      </c>
      <c r="WY22" s="94">
        <v>7.7616470000000004E-11</v>
      </c>
      <c r="WZ22" s="94">
        <v>4.6071405999999996E-12</v>
      </c>
      <c r="XA22" s="94">
        <v>2.7290709999999999E-13</v>
      </c>
      <c r="XB22" s="94">
        <v>1.6133173999999999E-14</v>
      </c>
      <c r="XC22" s="94">
        <v>9.5177660000000008E-16</v>
      </c>
      <c r="XD22" s="94">
        <v>5.6031450000000005E-17</v>
      </c>
      <c r="XE22" s="94">
        <v>3.2913311999999999E-18</v>
      </c>
      <c r="XF22" s="94">
        <v>1.9289002999999999E-19</v>
      </c>
      <c r="XG22" s="94">
        <v>1.1277173000000001E-20</v>
      </c>
      <c r="XH22" s="94">
        <v>6.576536E-22</v>
      </c>
      <c r="XI22" s="94">
        <v>3.8252282000000001E-23</v>
      </c>
      <c r="XJ22" s="94">
        <v>2.2189132999999999E-24</v>
      </c>
      <c r="XK22" s="94">
        <v>1.2835420000000001E-25</v>
      </c>
      <c r="XL22" s="94">
        <v>7.4034765000000004E-27</v>
      </c>
      <c r="XM22" s="94">
        <v>4.2578493000000002E-28</v>
      </c>
      <c r="XN22" s="94">
        <v>2.4414748999999999E-29</v>
      </c>
      <c r="XO22" s="94">
        <v>1.3957401E-30</v>
      </c>
      <c r="XP22" s="94">
        <v>7.9548979999999999E-32</v>
      </c>
      <c r="XQ22" s="94">
        <v>4.5198713000000002E-33</v>
      </c>
      <c r="XR22" s="94">
        <v>2.5597698000000002E-34</v>
      </c>
      <c r="XS22" s="94">
        <v>1.4375577E-35</v>
      </c>
      <c r="XT22" s="94">
        <v>5.0457816E-37</v>
      </c>
      <c r="XU22" s="94">
        <v>0</v>
      </c>
      <c r="XV22" s="94">
        <v>2.1545054E-6</v>
      </c>
      <c r="XW22" s="94">
        <v>4.8884999999999997E-5</v>
      </c>
      <c r="XX22" s="94">
        <v>9.1806136000000004E-4</v>
      </c>
      <c r="XY22" s="94">
        <v>1.6558370999999999E-2</v>
      </c>
      <c r="XZ22" s="94">
        <v>0.10381461</v>
      </c>
      <c r="YA22" s="94">
        <v>0.26594066999999999</v>
      </c>
      <c r="YB22" s="94">
        <v>0.40318006000000001</v>
      </c>
      <c r="YC22" s="94">
        <v>0.41542820000000003</v>
      </c>
      <c r="YD22" s="94">
        <v>0.2974889</v>
      </c>
      <c r="YE22" s="94">
        <v>0.12979773</v>
      </c>
      <c r="YF22" s="94">
        <v>2.7248936000000001E-2</v>
      </c>
      <c r="YG22" s="94">
        <v>1.6660710999999999E-3</v>
      </c>
      <c r="YH22" s="94">
        <v>1.0107413E-4</v>
      </c>
      <c r="YI22" s="94">
        <v>6.09489E-6</v>
      </c>
      <c r="YJ22" s="94">
        <v>3.6583256000000001E-7</v>
      </c>
      <c r="YK22" s="94">
        <v>2.1879349999999999E-8</v>
      </c>
      <c r="YL22" s="94">
        <v>1.3047482999999999E-9</v>
      </c>
      <c r="YM22" s="94">
        <v>7.7616615000000003E-11</v>
      </c>
      <c r="YN22" s="94">
        <v>4.6071492999999998E-12</v>
      </c>
      <c r="YO22" s="94">
        <v>2.7290761999999999E-13</v>
      </c>
      <c r="YP22" s="94">
        <v>1.6133204E-14</v>
      </c>
      <c r="YQ22" s="94">
        <v>9.5177839999999995E-16</v>
      </c>
      <c r="YR22" s="94">
        <v>5.6031590000000005E-17</v>
      </c>
      <c r="YS22" s="94">
        <v>3.2913391999999999E-18</v>
      </c>
      <c r="YT22" s="94">
        <v>1.9289049999999999E-19</v>
      </c>
      <c r="YU22" s="94">
        <v>1.1277200500000001E-20</v>
      </c>
      <c r="YV22" s="94">
        <v>6.5765550000000001E-22</v>
      </c>
      <c r="YW22" s="94">
        <v>3.8252399999999999E-23</v>
      </c>
      <c r="YX22" s="94">
        <v>2.2189201999999999E-24</v>
      </c>
      <c r="YY22" s="94">
        <v>1.2835466E-25</v>
      </c>
      <c r="YZ22" s="94">
        <v>7.403498E-27</v>
      </c>
      <c r="ZA22" s="94">
        <v>4.2578613000000001E-28</v>
      </c>
      <c r="ZB22" s="94">
        <v>2.4414804999999999E-29</v>
      </c>
      <c r="ZC22" s="94">
        <v>1.3957431999999999E-30</v>
      </c>
      <c r="ZD22" s="94">
        <v>7.9549159999999999E-32</v>
      </c>
      <c r="ZE22" s="94">
        <v>4.5198826999999998E-33</v>
      </c>
      <c r="ZF22" s="94">
        <v>2.5597752999999999E-34</v>
      </c>
      <c r="ZG22" s="94">
        <v>1.4375607E-35</v>
      </c>
      <c r="ZH22" s="94">
        <v>5.0457954999999999E-37</v>
      </c>
      <c r="ZI22" s="94">
        <v>0</v>
      </c>
      <c r="ZJ22" s="94">
        <v>2.1545153999999998E-6</v>
      </c>
      <c r="ZK22" s="94">
        <v>4.8885206000000001E-5</v>
      </c>
      <c r="ZL22" s="94">
        <v>9.1806509999999995E-4</v>
      </c>
      <c r="ZM22" s="94">
        <v>1.6558440000000001E-2</v>
      </c>
      <c r="ZN22" s="94">
        <v>0.103814885</v>
      </c>
      <c r="ZO22" s="94">
        <v>0.26594087</v>
      </c>
      <c r="ZP22" s="94">
        <v>0.40317997</v>
      </c>
      <c r="ZQ22" s="94">
        <v>0.41542800000000002</v>
      </c>
      <c r="ZR22" s="94">
        <v>0.29748887000000002</v>
      </c>
      <c r="ZS22" s="94">
        <v>0.12979769999999999</v>
      </c>
      <c r="ZT22" s="94">
        <v>2.7248925E-2</v>
      </c>
      <c r="ZU22" s="94">
        <v>1.66607E-3</v>
      </c>
      <c r="ZV22" s="94">
        <v>1.0107406000000001E-4</v>
      </c>
      <c r="ZW22" s="94">
        <v>6.0948870000000001E-6</v>
      </c>
      <c r="ZX22" s="94">
        <v>3.6583244999999998E-7</v>
      </c>
      <c r="ZY22" s="94">
        <v>2.1879352E-8</v>
      </c>
      <c r="ZZ22" s="94">
        <v>1.3047488999999999E-9</v>
      </c>
      <c r="AAA22" s="94">
        <v>7.7616659999999997E-11</v>
      </c>
      <c r="AAB22" s="94">
        <v>4.6071535999999999E-12</v>
      </c>
      <c r="AAC22" s="94">
        <v>2.7290796999999999E-13</v>
      </c>
      <c r="AAD22" s="94">
        <v>1.6133233000000001E-14</v>
      </c>
      <c r="AAE22" s="94">
        <v>9.5178100000000007E-16</v>
      </c>
      <c r="AAF22" s="94">
        <v>5.6031764999999998E-17</v>
      </c>
      <c r="AAG22" s="94">
        <v>3.2913530999999999E-18</v>
      </c>
      <c r="AAH22" s="94">
        <v>1.9289142E-19</v>
      </c>
      <c r="AAI22" s="94">
        <v>1.1277262E-20</v>
      </c>
      <c r="AAJ22" s="94">
        <v>6.5765942999999996E-22</v>
      </c>
      <c r="AAK22" s="94">
        <v>3.8252649999999998E-23</v>
      </c>
      <c r="AAL22" s="94">
        <v>2.2189361999999999E-24</v>
      </c>
      <c r="AAM22" s="94">
        <v>1.2835569999999999E-25</v>
      </c>
      <c r="AAN22" s="94">
        <v>7.4035629999999993E-27</v>
      </c>
      <c r="AAO22" s="94">
        <v>4.2579003E-28</v>
      </c>
      <c r="AAP22" s="94">
        <v>2.4415035000000001E-29</v>
      </c>
      <c r="AAQ22" s="94">
        <v>1.3957569000000001E-30</v>
      </c>
      <c r="AAR22" s="94">
        <v>7.9549970000000001E-32</v>
      </c>
      <c r="AAS22" s="94">
        <v>4.5199308000000001E-33</v>
      </c>
      <c r="AAT22" s="94">
        <v>2.5598059000000001E-34</v>
      </c>
      <c r="AAU22" s="94">
        <v>1.4375787E-35</v>
      </c>
      <c r="AAV22" s="94">
        <v>5.0458614000000001E-37</v>
      </c>
      <c r="AAW22" s="94">
        <v>0</v>
      </c>
      <c r="AAX22" s="94">
        <v>2.1544984E-6</v>
      </c>
      <c r="AAY22" s="94">
        <v>4.8884870000000001E-5</v>
      </c>
      <c r="AAZ22" s="94">
        <v>9.1805897000000005E-4</v>
      </c>
      <c r="ABA22" s="94">
        <v>1.6558327000000001E-2</v>
      </c>
      <c r="ABB22" s="94">
        <v>0.10381461</v>
      </c>
      <c r="ABC22" s="94">
        <v>0.26594076</v>
      </c>
      <c r="ABD22" s="94">
        <v>0.40317982000000002</v>
      </c>
      <c r="ABE22" s="94">
        <v>0.41542794999999999</v>
      </c>
      <c r="ABF22" s="94">
        <v>0.2974889</v>
      </c>
      <c r="ABG22" s="94">
        <v>0.12979776000000001</v>
      </c>
      <c r="ABH22" s="94">
        <v>2.7248943000000001E-2</v>
      </c>
      <c r="ABI22" s="94">
        <v>1.6660719E-3</v>
      </c>
      <c r="ABJ22" s="94">
        <v>1.0107416E-4</v>
      </c>
      <c r="ABK22" s="94">
        <v>6.0948923000000003E-6</v>
      </c>
      <c r="ABL22" s="94">
        <v>3.6583268000000002E-7</v>
      </c>
      <c r="ABM22" s="94">
        <v>2.1879359999999999E-8</v>
      </c>
      <c r="ABN22" s="94">
        <v>1.3047493000000001E-9</v>
      </c>
      <c r="ABO22" s="94">
        <v>7.7616679999999996E-11</v>
      </c>
      <c r="ABP22" s="94">
        <v>4.6071540000000001E-12</v>
      </c>
      <c r="ABQ22" s="94">
        <v>2.7290793999999999E-13</v>
      </c>
      <c r="ABR22" s="94">
        <v>1.6133231999999999E-14</v>
      </c>
      <c r="ABS22" s="94">
        <v>9.5178059999999995E-16</v>
      </c>
      <c r="ABT22" s="94">
        <v>5.6031759999999999E-17</v>
      </c>
      <c r="ABU22" s="94">
        <v>3.2913525000000001E-18</v>
      </c>
      <c r="ABV22" s="94">
        <v>1.9289144999999999E-19</v>
      </c>
      <c r="ABW22" s="94">
        <v>1.1277267499999999E-20</v>
      </c>
      <c r="ABX22" s="94">
        <v>6.5765953E-22</v>
      </c>
      <c r="ABY22" s="94">
        <v>3.8252645E-23</v>
      </c>
      <c r="ABZ22" s="94">
        <v>2.218936E-24</v>
      </c>
      <c r="ACA22" s="94">
        <v>1.2835566000000001E-25</v>
      </c>
      <c r="ACB22" s="94">
        <v>7.4035605000000002E-27</v>
      </c>
      <c r="ACC22" s="94">
        <v>4.2578969999999998E-28</v>
      </c>
      <c r="ACD22" s="94">
        <v>2.4415012000000001E-29</v>
      </c>
      <c r="ACE22" s="94">
        <v>1.3957547E-30</v>
      </c>
      <c r="ACF22" s="94">
        <v>7.9549810000000004E-32</v>
      </c>
      <c r="ACG22" s="94">
        <v>4.5199355999999999E-33</v>
      </c>
      <c r="ACH22" s="94">
        <v>2.5598925999999998E-34</v>
      </c>
      <c r="ACI22" s="94">
        <v>1.4378863999999999E-35</v>
      </c>
      <c r="ACJ22" s="94">
        <v>5.047913E-37</v>
      </c>
      <c r="ACK22" s="94">
        <v>0</v>
      </c>
      <c r="ACL22" s="94">
        <v>2.1545109E-6</v>
      </c>
      <c r="ACM22" s="94">
        <v>4.8885099999999997E-5</v>
      </c>
      <c r="ACN22" s="94">
        <v>9.1806329999999999E-4</v>
      </c>
      <c r="ACO22" s="94">
        <v>1.6558405000000002E-2</v>
      </c>
      <c r="ACP22" s="94">
        <v>0.10381482</v>
      </c>
      <c r="ACQ22" s="94">
        <v>0.26594108</v>
      </c>
      <c r="ACR22" s="94">
        <v>0.40317999999999998</v>
      </c>
      <c r="ACS22" s="94">
        <v>0.41542764999999998</v>
      </c>
      <c r="ACT22" s="94">
        <v>0.29748841999999998</v>
      </c>
      <c r="ACU22" s="94">
        <v>0.12979750000000001</v>
      </c>
      <c r="ACV22" s="94">
        <v>2.7248860999999999E-2</v>
      </c>
      <c r="ACW22" s="94">
        <v>1.6660652000000001E-3</v>
      </c>
      <c r="ACX22" s="94">
        <v>1.0107369999999999E-4</v>
      </c>
      <c r="ACY22" s="94">
        <v>6.0948630000000003E-6</v>
      </c>
      <c r="ACZ22" s="94">
        <v>3.6583079999999998E-7</v>
      </c>
      <c r="ADA22" s="94">
        <v>2.1879250000000001E-8</v>
      </c>
      <c r="ADB22" s="94">
        <v>1.3047423999999999E-9</v>
      </c>
      <c r="ADC22" s="94">
        <v>7.7616275000000001E-11</v>
      </c>
      <c r="ADD22" s="94">
        <v>4.6071306000000003E-12</v>
      </c>
      <c r="ADE22" s="94">
        <v>2.7290663999999999E-13</v>
      </c>
      <c r="ADF22" s="94">
        <v>1.6133158999999999E-14</v>
      </c>
      <c r="ADG22" s="94">
        <v>9.5177670000000006E-16</v>
      </c>
      <c r="ADH22" s="94">
        <v>5.6031554000000004E-17</v>
      </c>
      <c r="ADI22" s="94">
        <v>3.2913428000000001E-18</v>
      </c>
      <c r="ADJ22" s="94">
        <v>1.9289106000000001E-19</v>
      </c>
      <c r="ADK22" s="94">
        <v>1.12772506E-20</v>
      </c>
      <c r="ADL22" s="94">
        <v>6.5765877000000003E-22</v>
      </c>
      <c r="ADM22" s="94">
        <v>3.8252599999999998E-23</v>
      </c>
      <c r="ADN22" s="94">
        <v>2.2189324000000001E-24</v>
      </c>
      <c r="ADO22" s="94">
        <v>1.2835527E-25</v>
      </c>
      <c r="ADP22" s="94">
        <v>7.4035269999999998E-27</v>
      </c>
      <c r="ADQ22" s="94">
        <v>4.2578724E-28</v>
      </c>
      <c r="ADR22" s="94">
        <v>2.4414835000000001E-29</v>
      </c>
      <c r="ADS22" s="94">
        <v>1.3957434000000001E-30</v>
      </c>
      <c r="ADT22" s="94">
        <v>7.9549240000000003E-32</v>
      </c>
      <c r="ADU22" s="94">
        <v>4.5199197999999998E-33</v>
      </c>
      <c r="ADV22" s="94">
        <v>2.5600462000000001E-34</v>
      </c>
      <c r="ADW22" s="94">
        <v>1.4401459E-35</v>
      </c>
      <c r="ADX22" s="94">
        <v>5.0127609999999996E-37</v>
      </c>
      <c r="ADY22" s="100"/>
      <c r="ADZ22" s="97">
        <v>16</v>
      </c>
      <c r="AEA22" s="136">
        <v>16.5</v>
      </c>
      <c r="AEB22" s="97">
        <v>16</v>
      </c>
      <c r="AEC22" s="136">
        <v>3.5</v>
      </c>
      <c r="AED22" s="98">
        <f t="shared" si="24"/>
        <v>17</v>
      </c>
      <c r="AEE22" s="114">
        <f t="shared" si="28"/>
        <v>640</v>
      </c>
      <c r="AEF22" s="114">
        <f t="shared" si="25"/>
        <v>680</v>
      </c>
      <c r="AEG22" s="138">
        <f t="shared" si="29"/>
        <v>5.0603497E-37</v>
      </c>
      <c r="AEH22" s="138">
        <f t="shared" si="29"/>
        <v>5.0458264999999996E-37</v>
      </c>
      <c r="AEI22" s="138">
        <f t="shared" si="29"/>
        <v>5.0457703999999997E-37</v>
      </c>
      <c r="AEJ22" s="138">
        <f t="shared" si="29"/>
        <v>5.0457679999999998E-37</v>
      </c>
      <c r="AEK22" s="138">
        <f t="shared" si="29"/>
        <v>5.0457646000000001E-37</v>
      </c>
      <c r="AEL22" s="138">
        <f t="shared" si="29"/>
        <v>5.0457586999999998E-37</v>
      </c>
      <c r="AEM22" s="138">
        <f t="shared" si="29"/>
        <v>5.0457509999999999E-37</v>
      </c>
      <c r="AEN22" s="138">
        <f t="shared" si="29"/>
        <v>5.0457490000000004E-37</v>
      </c>
      <c r="AEO22" s="138">
        <f t="shared" si="29"/>
        <v>5.0457524999999999E-37</v>
      </c>
      <c r="AEP22" s="138">
        <f t="shared" si="29"/>
        <v>5.0457579999999998E-37</v>
      </c>
      <c r="AEQ22" s="138">
        <f t="shared" si="30"/>
        <v>5.0457600000000001E-37</v>
      </c>
      <c r="AER22" s="138">
        <f t="shared" si="30"/>
        <v>5.0457700000000001E-37</v>
      </c>
      <c r="AES22" s="138">
        <f t="shared" si="30"/>
        <v>5.0457709999999998E-37</v>
      </c>
      <c r="AET22" s="138">
        <f t="shared" si="30"/>
        <v>5.0457767000000003E-37</v>
      </c>
      <c r="AEU22" s="138">
        <f t="shared" si="30"/>
        <v>5.0457800000000001E-37</v>
      </c>
      <c r="AEV22" s="138">
        <f t="shared" si="30"/>
        <v>5.0457816E-37</v>
      </c>
      <c r="AEW22" s="138">
        <f t="shared" si="30"/>
        <v>5.0457954999999999E-37</v>
      </c>
      <c r="AEX22" s="138">
        <f t="shared" si="30"/>
        <v>5.0458614000000001E-37</v>
      </c>
      <c r="AEY22" s="138">
        <f t="shared" si="30"/>
        <v>5.047913E-37</v>
      </c>
      <c r="AEZ22" s="130">
        <f t="shared" si="19"/>
        <v>4.6399999999999997</v>
      </c>
      <c r="AFA22" s="91"/>
      <c r="AFB22" s="94">
        <v>5.0449605999999996E-37</v>
      </c>
      <c r="AFC22" s="139">
        <f t="shared" si="20"/>
        <v>5.0466556631578933E-37</v>
      </c>
      <c r="AFD22" s="91"/>
      <c r="AFE22" s="114">
        <f t="shared" si="27"/>
        <v>640</v>
      </c>
      <c r="AFF22" s="140">
        <f>AFF21+COUNT($E$6:$AR$6)</f>
        <v>660</v>
      </c>
      <c r="AFG22" s="138">
        <f t="shared" si="26"/>
        <v>4.6071392999999997E-12</v>
      </c>
      <c r="AFH22" s="138">
        <f t="shared" si="26"/>
        <v>4.6071306000000003E-12</v>
      </c>
      <c r="AFI22" s="138">
        <f t="shared" si="26"/>
        <v>4.6071315E-12</v>
      </c>
      <c r="AFJ22" s="138">
        <f t="shared" si="26"/>
        <v>4.6071376000000003E-12</v>
      </c>
      <c r="AFK22" s="138">
        <f t="shared" si="26"/>
        <v>4.6071279999999996E-12</v>
      </c>
      <c r="AFL22" s="138">
        <f t="shared" si="26"/>
        <v>4.6071199999999999E-12</v>
      </c>
      <c r="AFM22" s="138">
        <f t="shared" si="26"/>
        <v>4.6071115999999999E-12</v>
      </c>
      <c r="AFN22" s="138">
        <f t="shared" si="26"/>
        <v>4.6071025000000003E-12</v>
      </c>
      <c r="AFO22" s="138">
        <f t="shared" si="26"/>
        <v>4.6071050000000001E-12</v>
      </c>
      <c r="AFP22" s="138">
        <f t="shared" si="26"/>
        <v>4.6071094000000002E-12</v>
      </c>
      <c r="AFQ22" s="138">
        <f t="shared" si="26"/>
        <v>4.6071163000000001E-12</v>
      </c>
      <c r="AFR22" s="138">
        <f t="shared" si="26"/>
        <v>4.6071290000000002E-12</v>
      </c>
      <c r="AFS22" s="138">
        <f t="shared" si="26"/>
        <v>4.6071323999999997E-12</v>
      </c>
      <c r="AFT22" s="138">
        <f t="shared" si="26"/>
        <v>4.6071376000000003E-12</v>
      </c>
      <c r="AFU22" s="138">
        <f t="shared" si="26"/>
        <v>4.6071400000000001E-12</v>
      </c>
      <c r="AFV22" s="138">
        <f t="shared" si="26"/>
        <v>4.6071405999999996E-12</v>
      </c>
      <c r="AFW22" s="138">
        <f t="shared" si="31"/>
        <v>4.6071492999999998E-12</v>
      </c>
      <c r="AFX22" s="138">
        <f t="shared" si="22"/>
        <v>4.6071535999999999E-12</v>
      </c>
      <c r="AFY22" s="138">
        <f t="shared" si="22"/>
        <v>4.6071540000000001E-12</v>
      </c>
      <c r="AFZ22" s="138" t="e">
        <f t="shared" si="22"/>
        <v>#VALUE!</v>
      </c>
      <c r="AGA22" s="139">
        <f t="shared" si="23"/>
        <v>4.6071299105263151E-12</v>
      </c>
      <c r="AGB22" s="91"/>
      <c r="AGC22" s="91"/>
      <c r="AGD22" s="91"/>
      <c r="AGE22" s="91"/>
      <c r="AGF22" s="91"/>
      <c r="AGG22" s="91"/>
      <c r="AGH22" s="91"/>
      <c r="AGI22" s="91"/>
      <c r="AGJ22" s="91"/>
      <c r="AGK22" s="91"/>
      <c r="AGL22" s="91"/>
      <c r="AGM22" s="91"/>
      <c r="AGN22" s="91"/>
      <c r="AGO22" s="91"/>
      <c r="AGP22" s="91"/>
      <c r="AGQ22" s="91"/>
      <c r="AGR22" s="91"/>
      <c r="AGS22" s="91"/>
      <c r="AGT22" s="91"/>
      <c r="AGU22" s="91"/>
      <c r="AGV22" s="91"/>
      <c r="AGW22" s="91"/>
      <c r="AGX22" s="91"/>
      <c r="AGY22" s="91"/>
      <c r="AGZ22" s="91"/>
      <c r="AHA22" s="91"/>
      <c r="AHB22" s="91"/>
      <c r="AHC22" s="91"/>
      <c r="AHD22" s="91"/>
      <c r="AHE22" s="91"/>
      <c r="AHF22" s="91"/>
      <c r="AHG22" s="91"/>
      <c r="AHH22" s="91"/>
      <c r="AHI22" s="91"/>
      <c r="AHJ22" s="91"/>
      <c r="AHK22" s="91"/>
      <c r="AHL22" s="91"/>
      <c r="AHM22" s="91"/>
      <c r="AHN22" s="91"/>
      <c r="AHO22" s="91"/>
      <c r="AHP22" s="91"/>
      <c r="AHQ22" s="91"/>
      <c r="AHR22" s="91"/>
      <c r="AHS22" s="91"/>
      <c r="AHT22" s="91"/>
      <c r="AHU22" s="91"/>
      <c r="AHV22" s="91"/>
      <c r="AHW22" s="91"/>
      <c r="AHX22" s="91"/>
      <c r="AHY22" s="91"/>
      <c r="AHZ22" s="91"/>
      <c r="AIA22" s="91"/>
      <c r="AIB22" s="91"/>
      <c r="AIC22" s="91"/>
      <c r="AID22" s="91"/>
      <c r="AIE22" s="91"/>
      <c r="AIF22" s="91"/>
      <c r="AIG22" s="91"/>
      <c r="AIH22" s="91"/>
      <c r="AII22" s="91"/>
      <c r="AIJ22" s="91"/>
      <c r="AIK22" s="91"/>
      <c r="AIL22" s="91"/>
      <c r="AIM22" s="91"/>
      <c r="AIN22" s="91"/>
      <c r="AIO22" s="91"/>
      <c r="AIP22" s="91"/>
      <c r="AIQ22" s="91"/>
      <c r="AIR22" s="91"/>
      <c r="AIS22" s="91"/>
      <c r="AIT22" s="91"/>
      <c r="AIU22" s="91"/>
      <c r="AIV22" s="91"/>
      <c r="AIW22" s="91"/>
      <c r="AIX22" s="91"/>
      <c r="AIY22" s="91"/>
      <c r="AIZ22" s="91"/>
      <c r="AJA22" s="91"/>
      <c r="AJB22" s="91"/>
      <c r="AJC22" s="91"/>
      <c r="AJD22" s="91"/>
      <c r="AJE22" s="91"/>
      <c r="AJF22" s="91"/>
      <c r="AJG22" s="91"/>
      <c r="AJH22" s="91"/>
      <c r="AJI22" s="91"/>
      <c r="AJJ22" s="91"/>
      <c r="AJK22" s="91"/>
      <c r="AJL22" s="91"/>
      <c r="AJM22" s="91"/>
      <c r="AJN22" s="91"/>
      <c r="AJO22" s="91"/>
      <c r="AJP22" s="91"/>
      <c r="AJQ22" s="91"/>
      <c r="AJR22" s="91"/>
      <c r="AJS22" s="91"/>
      <c r="AJT22" s="91"/>
      <c r="AJU22" s="91"/>
      <c r="AJV22" s="91"/>
      <c r="AJW22" s="91"/>
      <c r="AJX22" s="91"/>
      <c r="AJY22" s="91"/>
      <c r="AJZ22" s="91"/>
      <c r="AKA22" s="91"/>
      <c r="AKB22" s="91"/>
      <c r="AKC22" s="91"/>
      <c r="AKD22" s="91"/>
      <c r="AKE22" s="91"/>
      <c r="AKF22" s="91"/>
      <c r="AKG22" s="91"/>
      <c r="AKH22" s="91"/>
      <c r="AKI22" s="91"/>
      <c r="AKJ22" s="91"/>
      <c r="AKK22" s="91"/>
      <c r="AKL22" s="91"/>
      <c r="AKM22" s="91"/>
      <c r="AKN22" s="91"/>
      <c r="AKO22" s="91"/>
      <c r="AKP22" s="91"/>
      <c r="AKQ22" s="91"/>
      <c r="AKR22" s="91"/>
      <c r="AKS22" s="91"/>
      <c r="AKT22" s="91"/>
      <c r="AKU22" s="91"/>
      <c r="AKV22" s="91"/>
      <c r="AKW22" s="91"/>
      <c r="AKX22" s="91"/>
      <c r="AKY22" s="91"/>
      <c r="AKZ22" s="91"/>
      <c r="ALA22" s="91"/>
      <c r="ALB22" s="91"/>
      <c r="ALC22" s="91"/>
      <c r="ALD22" s="91"/>
      <c r="ALE22" s="91"/>
      <c r="ALF22" s="91"/>
      <c r="ALG22" s="91"/>
      <c r="ALH22" s="91"/>
      <c r="ALI22" s="91"/>
      <c r="ALJ22" s="91"/>
      <c r="ALK22" s="91"/>
      <c r="ALL22" s="91"/>
      <c r="ALM22" s="91"/>
      <c r="ALN22" s="91"/>
      <c r="ALO22" s="91"/>
      <c r="ALP22" s="91"/>
      <c r="ALQ22" s="91"/>
      <c r="ALR22" s="91"/>
      <c r="ALS22" s="91"/>
      <c r="ALT22" s="91"/>
      <c r="ALU22" s="91"/>
      <c r="ALV22" s="91"/>
      <c r="ALW22" s="91"/>
      <c r="ALX22" s="91"/>
      <c r="ALY22" s="91"/>
      <c r="ALZ22" s="91"/>
      <c r="AMA22" s="91"/>
      <c r="AMB22" s="91"/>
      <c r="AMC22" s="91"/>
      <c r="AMD22" s="91"/>
      <c r="AME22" s="91"/>
      <c r="AMF22" s="91"/>
      <c r="AMG22" s="91"/>
      <c r="AMH22" s="91"/>
      <c r="AMI22" s="91"/>
      <c r="AMJ22" s="91"/>
      <c r="AMK22" s="91"/>
      <c r="AML22" s="91"/>
      <c r="AMM22" s="91"/>
      <c r="AMN22" s="91"/>
      <c r="AMO22" s="91"/>
      <c r="AMP22" s="91"/>
      <c r="AMQ22" s="91"/>
      <c r="AMR22" s="91"/>
      <c r="AMS22" s="91"/>
      <c r="AMT22" s="91"/>
      <c r="AMU22" s="91"/>
      <c r="AMV22" s="91"/>
      <c r="AMW22" s="91"/>
      <c r="AMX22" s="91"/>
      <c r="AMY22" s="91"/>
      <c r="AMZ22" s="91"/>
      <c r="ANA22" s="91"/>
      <c r="ANB22" s="91"/>
      <c r="ANC22" s="91"/>
      <c r="AND22" s="91"/>
      <c r="ANE22" s="91"/>
      <c r="ANF22" s="91"/>
      <c r="ANG22" s="91"/>
      <c r="ANH22" s="91"/>
      <c r="ANI22" s="91"/>
      <c r="ANJ22" s="91"/>
      <c r="ANK22" s="91"/>
      <c r="ANL22" s="91"/>
      <c r="ANM22" s="91"/>
      <c r="ANN22" s="91"/>
      <c r="ANO22" s="91"/>
      <c r="ANP22" s="91"/>
      <c r="ANQ22" s="91"/>
      <c r="ANR22" s="91"/>
      <c r="ANS22" s="91"/>
      <c r="ANT22" s="91"/>
      <c r="ANU22" s="91"/>
      <c r="ANV22" s="91"/>
      <c r="ANW22" s="91"/>
      <c r="ANX22" s="91"/>
      <c r="ANY22" s="91"/>
      <c r="ANZ22" s="91"/>
      <c r="AOA22" s="91"/>
      <c r="AOB22" s="91"/>
      <c r="AOC22" s="91"/>
      <c r="AOD22" s="91"/>
      <c r="AOE22" s="91"/>
      <c r="AOF22" s="91"/>
      <c r="AOG22" s="91"/>
      <c r="AOH22" s="91"/>
      <c r="AOI22" s="91"/>
      <c r="AOJ22" s="91"/>
      <c r="AOK22" s="91"/>
      <c r="AOL22" s="91"/>
      <c r="AOM22" s="91"/>
      <c r="AON22" s="91"/>
      <c r="AOO22" s="91"/>
      <c r="AOP22" s="91"/>
      <c r="AOQ22" s="91"/>
      <c r="AOR22" s="91"/>
      <c r="AOS22" s="91"/>
      <c r="AOT22" s="91"/>
      <c r="AOU22" s="91"/>
      <c r="AOV22" s="91"/>
      <c r="AOW22" s="91"/>
      <c r="AOX22" s="91"/>
      <c r="AOY22" s="91"/>
      <c r="AOZ22" s="91"/>
      <c r="APA22" s="91"/>
      <c r="APB22" s="91"/>
      <c r="APC22" s="91"/>
      <c r="APD22" s="91"/>
      <c r="APE22" s="91"/>
      <c r="APF22" s="91"/>
      <c r="APG22" s="91"/>
      <c r="APH22" s="91"/>
      <c r="API22" s="91"/>
      <c r="APJ22" s="91"/>
      <c r="APK22" s="91"/>
      <c r="APL22" s="91"/>
      <c r="APM22" s="91"/>
      <c r="APN22" s="91"/>
      <c r="APO22" s="91"/>
      <c r="APP22" s="91"/>
      <c r="APQ22" s="91"/>
      <c r="APR22" s="91"/>
      <c r="APS22" s="91"/>
      <c r="APT22" s="91"/>
      <c r="APU22" s="91"/>
      <c r="APV22" s="91"/>
      <c r="APW22" s="91"/>
      <c r="APX22" s="91"/>
      <c r="APY22" s="91"/>
      <c r="APZ22" s="91"/>
      <c r="AQA22" s="91"/>
      <c r="AQB22" s="91"/>
      <c r="AQC22" s="91"/>
      <c r="AQD22" s="91"/>
      <c r="AQE22" s="91"/>
      <c r="AQF22" s="91"/>
      <c r="AQG22" s="91"/>
      <c r="AQH22" s="91"/>
      <c r="AQI22" s="91"/>
      <c r="AQJ22" s="91"/>
      <c r="AQK22" s="91"/>
      <c r="AQL22" s="91"/>
      <c r="AQM22" s="91"/>
      <c r="AQN22" s="91"/>
      <c r="AQO22" s="91"/>
      <c r="AQP22" s="91"/>
      <c r="AQQ22" s="91"/>
      <c r="AQR22" s="91"/>
      <c r="AQS22" s="91"/>
      <c r="AQT22" s="91"/>
      <c r="AQU22" s="91"/>
      <c r="AQV22" s="91"/>
      <c r="AQW22" s="91"/>
      <c r="AQX22" s="91"/>
      <c r="AQY22" s="91"/>
      <c r="AQZ22" s="91"/>
      <c r="ARA22" s="91"/>
      <c r="ARB22" s="91"/>
      <c r="ARC22" s="91"/>
      <c r="ARD22" s="91"/>
      <c r="ARE22" s="91"/>
      <c r="ARF22" s="91"/>
      <c r="ARG22" s="91"/>
      <c r="ARH22" s="91"/>
      <c r="ARI22" s="91"/>
      <c r="ARJ22" s="91"/>
      <c r="ARK22" s="91"/>
      <c r="ARL22" s="91"/>
      <c r="ARM22" s="91"/>
      <c r="ARN22" s="91"/>
      <c r="ARO22" s="91"/>
      <c r="ARP22" s="91"/>
      <c r="ARQ22" s="91"/>
      <c r="ARR22" s="91"/>
      <c r="ARS22" s="91"/>
      <c r="ART22" s="91"/>
      <c r="ARU22" s="91"/>
      <c r="ARV22" s="91"/>
      <c r="ARW22" s="91"/>
      <c r="ARX22" s="91"/>
      <c r="ARY22" s="91"/>
      <c r="ARZ22" s="91"/>
      <c r="ASA22" s="91"/>
      <c r="ASB22" s="91"/>
      <c r="ASC22" s="91"/>
      <c r="ASD22" s="91"/>
      <c r="ASE22" s="91"/>
      <c r="ASF22" s="91"/>
      <c r="ASG22" s="91"/>
      <c r="ASH22" s="91"/>
      <c r="ASI22" s="91"/>
      <c r="ASJ22" s="91"/>
      <c r="ASK22" s="91"/>
      <c r="ASL22" s="91"/>
      <c r="ASM22" s="91"/>
      <c r="ASN22" s="91"/>
      <c r="ASO22" s="91"/>
      <c r="ASP22" s="91"/>
      <c r="ASQ22" s="91"/>
      <c r="ASR22" s="91"/>
    </row>
    <row r="23" spans="1:1188" ht="5.25" customHeight="1" x14ac:dyDescent="0.25">
      <c r="A23" s="129">
        <v>18</v>
      </c>
      <c r="B23" s="130">
        <v>4.93</v>
      </c>
      <c r="C23" s="123">
        <f>IF(ROW()-$B$4&lt;$B$112,2,3)</f>
        <v>3</v>
      </c>
      <c r="D23" s="129">
        <v>18</v>
      </c>
      <c r="E23" s="91">
        <v>0</v>
      </c>
      <c r="F23" s="92">
        <v>7.0913550000000004E-7</v>
      </c>
      <c r="G23" s="92">
        <v>1.6090045E-5</v>
      </c>
      <c r="H23" s="92">
        <v>2.9676044E-4</v>
      </c>
      <c r="I23" s="92">
        <v>5.2063316E-3</v>
      </c>
      <c r="J23" s="92">
        <v>5.6291737000000001E-2</v>
      </c>
      <c r="K23" s="92">
        <v>0.18595286999999999</v>
      </c>
      <c r="L23" s="92">
        <v>0.34505920000000001</v>
      </c>
      <c r="M23" s="92">
        <v>0.41018838000000002</v>
      </c>
      <c r="N23" s="92">
        <v>0.36689959999999999</v>
      </c>
      <c r="O23" s="92">
        <v>0.21064210999999999</v>
      </c>
      <c r="P23" s="92">
        <v>7.1644680000000002E-2</v>
      </c>
      <c r="Q23" s="92">
        <v>9.4203629999999993E-3</v>
      </c>
      <c r="R23" s="92">
        <v>5.5063720000000005E-4</v>
      </c>
      <c r="S23" s="92">
        <v>3.2435399999999998E-5</v>
      </c>
      <c r="T23" s="92">
        <v>1.9197190999999998E-6</v>
      </c>
      <c r="U23" s="92">
        <v>1.1392452E-7</v>
      </c>
      <c r="V23" s="92">
        <v>6.7692887000000003E-9</v>
      </c>
      <c r="W23" s="92">
        <v>4.0234813E-10</v>
      </c>
      <c r="X23" s="92">
        <v>2.3906477E-11</v>
      </c>
      <c r="Y23" s="92">
        <v>1.4193575999999999E-12</v>
      </c>
      <c r="Z23" s="93">
        <v>8.4176955E-14</v>
      </c>
      <c r="AA23" s="93">
        <v>4.9855804E-15</v>
      </c>
      <c r="AB23" s="93">
        <v>2.9483281999999999E-16</v>
      </c>
      <c r="AC23" s="93">
        <v>1.7406137000000001E-17</v>
      </c>
      <c r="AD23" s="93">
        <v>1.0257278E-18</v>
      </c>
      <c r="AE23" s="93">
        <v>6.0326299999999998E-20</v>
      </c>
      <c r="AF23" s="93">
        <v>3.5405645000000002E-21</v>
      </c>
      <c r="AG23" s="93">
        <v>2.0733815E-22</v>
      </c>
      <c r="AH23" s="93">
        <v>1.2113793E-23</v>
      </c>
      <c r="AI23" s="93">
        <v>7.0604505E-25</v>
      </c>
      <c r="AJ23" s="93">
        <v>4.104847E-26</v>
      </c>
      <c r="AK23" s="93">
        <v>2.3803384999999999E-27</v>
      </c>
      <c r="AL23" s="93">
        <v>1.3766600000000001E-28</v>
      </c>
      <c r="AM23" s="93">
        <v>7.9402539999999995E-30</v>
      </c>
      <c r="AN23" s="93">
        <v>4.567085E-31</v>
      </c>
      <c r="AO23" s="93">
        <v>2.6195170000000003E-32</v>
      </c>
      <c r="AP23" s="93">
        <v>1.498169E-33</v>
      </c>
      <c r="AQ23" s="93">
        <v>8.5399670000000005E-35</v>
      </c>
      <c r="AR23" s="93">
        <v>3.1833120000000001E-36</v>
      </c>
      <c r="AS23" s="94">
        <v>0</v>
      </c>
      <c r="AT23" s="94">
        <v>7.091192E-7</v>
      </c>
      <c r="AU23" s="94">
        <v>1.6089709000000001E-5</v>
      </c>
      <c r="AV23" s="94">
        <v>2.9675437999999998E-4</v>
      </c>
      <c r="AW23" s="94">
        <v>5.2062230000000003E-3</v>
      </c>
      <c r="AX23" s="94">
        <v>5.6291196000000002E-2</v>
      </c>
      <c r="AY23" s="94">
        <v>0.18595164</v>
      </c>
      <c r="AZ23" s="94">
        <v>0.34505754999999999</v>
      </c>
      <c r="BA23" s="94">
        <v>0.41018690000000002</v>
      </c>
      <c r="BB23" s="94">
        <v>0.36689842</v>
      </c>
      <c r="BC23" s="94">
        <v>0.21064160000000001</v>
      </c>
      <c r="BD23" s="94">
        <v>7.1644540000000007E-2</v>
      </c>
      <c r="BE23" s="94">
        <v>9.4203470000000008E-3</v>
      </c>
      <c r="BF23" s="94">
        <v>5.5063620000000003E-4</v>
      </c>
      <c r="BG23" s="94">
        <v>3.2435341999999999E-5</v>
      </c>
      <c r="BH23" s="94">
        <v>1.9197154999999999E-6</v>
      </c>
      <c r="BI23" s="94">
        <v>1.13924344E-7</v>
      </c>
      <c r="BJ23" s="94">
        <v>6.7692776000000001E-9</v>
      </c>
      <c r="BK23" s="94">
        <v>4.0234754000000001E-10</v>
      </c>
      <c r="BL23" s="94">
        <v>2.3906438E-11</v>
      </c>
      <c r="BM23" s="94">
        <v>1.4193550999999999E-12</v>
      </c>
      <c r="BN23" s="94">
        <v>8.4176789999999998E-14</v>
      </c>
      <c r="BO23" s="94">
        <v>4.9855716E-15</v>
      </c>
      <c r="BP23" s="94">
        <v>2.9483225999999999E-16</v>
      </c>
      <c r="BQ23" s="94">
        <v>1.7406099000000001E-17</v>
      </c>
      <c r="BR23" s="94">
        <v>1.0257247999999999E-18</v>
      </c>
      <c r="BS23" s="94">
        <v>6.0326146000000003E-20</v>
      </c>
      <c r="BT23" s="94">
        <v>3.5405550000000001E-21</v>
      </c>
      <c r="BU23" s="94">
        <v>2.0733764E-22</v>
      </c>
      <c r="BV23" s="94">
        <v>1.2113766E-23</v>
      </c>
      <c r="BW23" s="94">
        <v>7.0604350000000003E-25</v>
      </c>
      <c r="BX23" s="94">
        <v>4.1048383E-26</v>
      </c>
      <c r="BY23" s="94">
        <v>2.3803337E-27</v>
      </c>
      <c r="BZ23" s="94">
        <v>1.3766582E-28</v>
      </c>
      <c r="CA23" s="94">
        <v>7.9402490000000005E-30</v>
      </c>
      <c r="CB23" s="94">
        <v>4.5670804999999998E-31</v>
      </c>
      <c r="CC23" s="94">
        <v>2.6195119999999999E-32</v>
      </c>
      <c r="CD23" s="94">
        <v>1.4981538E-33</v>
      </c>
      <c r="CE23" s="94">
        <v>8.5390089999999997E-35</v>
      </c>
      <c r="CF23" s="94">
        <v>3.180447E-36</v>
      </c>
      <c r="CG23" s="94">
        <v>0</v>
      </c>
      <c r="CH23" s="94">
        <v>7.0912613999999997E-7</v>
      </c>
      <c r="CI23" s="94">
        <v>1.6089843000000001E-5</v>
      </c>
      <c r="CJ23" s="94">
        <v>2.9675665000000002E-4</v>
      </c>
      <c r="CK23" s="94">
        <v>5.2062627000000004E-3</v>
      </c>
      <c r="CL23" s="94">
        <v>5.6291394000000002E-2</v>
      </c>
      <c r="CM23" s="94">
        <v>0.18595212999999999</v>
      </c>
      <c r="CN23" s="94">
        <v>0.34505799999999998</v>
      </c>
      <c r="CO23" s="94">
        <v>0.41018719999999997</v>
      </c>
      <c r="CP23" s="94">
        <v>0.36689860000000002</v>
      </c>
      <c r="CQ23" s="94">
        <v>0.21064167</v>
      </c>
      <c r="CR23" s="94">
        <v>7.1644545000000004E-2</v>
      </c>
      <c r="CS23" s="94">
        <v>9.4203510000000004E-3</v>
      </c>
      <c r="CT23" s="94">
        <v>5.5063629999999996E-4</v>
      </c>
      <c r="CU23" s="94">
        <v>3.2435341999999999E-5</v>
      </c>
      <c r="CV23" s="94">
        <v>1.919716E-6</v>
      </c>
      <c r="CW23" s="94">
        <v>1.13924365E-7</v>
      </c>
      <c r="CX23" s="94">
        <v>6.7692807000000002E-9</v>
      </c>
      <c r="CY23" s="94">
        <v>4.0234768000000002E-10</v>
      </c>
      <c r="CZ23" s="94">
        <v>2.3906446000000002E-11</v>
      </c>
      <c r="DA23" s="94">
        <v>1.4193556E-12</v>
      </c>
      <c r="DB23" s="94">
        <v>8.4176840000000002E-14</v>
      </c>
      <c r="DC23" s="94">
        <v>4.9855745000000002E-15</v>
      </c>
      <c r="DD23" s="94">
        <v>2.9483249999999999E-16</v>
      </c>
      <c r="DE23" s="94">
        <v>1.7406122E-17</v>
      </c>
      <c r="DF23" s="94">
        <v>1.0257265E-18</v>
      </c>
      <c r="DG23" s="94">
        <v>6.0326242999999998E-20</v>
      </c>
      <c r="DH23" s="94">
        <v>3.5405616E-21</v>
      </c>
      <c r="DI23" s="94">
        <v>2.0733808999999999E-22</v>
      </c>
      <c r="DJ23" s="94">
        <v>1.2113794E-23</v>
      </c>
      <c r="DK23" s="94">
        <v>7.0604529999999997E-25</v>
      </c>
      <c r="DL23" s="94">
        <v>4.1048463E-26</v>
      </c>
      <c r="DM23" s="94">
        <v>2.3803366000000002E-27</v>
      </c>
      <c r="DN23" s="94">
        <v>1.3766588E-28</v>
      </c>
      <c r="DO23" s="94">
        <v>7.9402520000000005E-30</v>
      </c>
      <c r="DP23" s="94">
        <v>4.5670904000000004E-31</v>
      </c>
      <c r="DQ23" s="94">
        <v>2.6195185999999999E-32</v>
      </c>
      <c r="DR23" s="94">
        <v>1.4981544E-33</v>
      </c>
      <c r="DS23" s="94">
        <v>8.5389999999999998E-35</v>
      </c>
      <c r="DT23" s="94">
        <v>3.1804379999999998E-36</v>
      </c>
      <c r="DU23" s="94">
        <v>0</v>
      </c>
      <c r="DV23" s="94">
        <v>7.0912770000000002E-7</v>
      </c>
      <c r="DW23" s="94">
        <v>1.6089865000000001E-5</v>
      </c>
      <c r="DX23" s="94">
        <v>2.9675711999999999E-4</v>
      </c>
      <c r="DY23" s="94">
        <v>5.2062682999999997E-3</v>
      </c>
      <c r="DZ23" s="94">
        <v>5.629145E-2</v>
      </c>
      <c r="EA23" s="94">
        <v>0.18595222</v>
      </c>
      <c r="EB23" s="94">
        <v>0.34505826000000001</v>
      </c>
      <c r="EC23" s="94">
        <v>0.41018736</v>
      </c>
      <c r="ED23" s="94">
        <v>0.36689883000000001</v>
      </c>
      <c r="EE23" s="94">
        <v>0.21064171000000001</v>
      </c>
      <c r="EF23" s="94">
        <v>7.1644550000000001E-2</v>
      </c>
      <c r="EG23" s="94">
        <v>9.4203519999999999E-3</v>
      </c>
      <c r="EH23" s="94">
        <v>5.5063656E-4</v>
      </c>
      <c r="EI23" s="94">
        <v>3.2435360000000002E-5</v>
      </c>
      <c r="EJ23" s="94">
        <v>1.9197166000000001E-6</v>
      </c>
      <c r="EK23" s="94">
        <v>1.13924415E-7</v>
      </c>
      <c r="EL23" s="94">
        <v>6.7692864999999996E-9</v>
      </c>
      <c r="EM23" s="94">
        <v>4.0234813E-10</v>
      </c>
      <c r="EN23" s="94">
        <v>2.3906479999999999E-11</v>
      </c>
      <c r="EO23" s="94">
        <v>1.4193574E-12</v>
      </c>
      <c r="EP23" s="94">
        <v>8.4176939999999996E-14</v>
      </c>
      <c r="EQ23" s="94">
        <v>4.9855804E-15</v>
      </c>
      <c r="ER23" s="94">
        <v>2.9483284999999998E-16</v>
      </c>
      <c r="ES23" s="94">
        <v>1.7406143000000001E-17</v>
      </c>
      <c r="ET23" s="94">
        <v>1.0257274999999999E-18</v>
      </c>
      <c r="EU23" s="94">
        <v>6.0326279999999995E-20</v>
      </c>
      <c r="EV23" s="94">
        <v>3.5405619999999998E-21</v>
      </c>
      <c r="EW23" s="94">
        <v>2.0733799000000001E-22</v>
      </c>
      <c r="EX23" s="94">
        <v>1.2113781E-23</v>
      </c>
      <c r="EY23" s="94">
        <v>7.0604430000000001E-25</v>
      </c>
      <c r="EZ23" s="94">
        <v>4.1048414000000002E-26</v>
      </c>
      <c r="FA23" s="94">
        <v>2.3803342E-27</v>
      </c>
      <c r="FB23" s="94">
        <v>1.3766573999999999E-28</v>
      </c>
      <c r="FC23" s="94">
        <v>7.9402490000000005E-30</v>
      </c>
      <c r="FD23" s="94">
        <v>4.5670955000000002E-31</v>
      </c>
      <c r="FE23" s="94">
        <v>2.6195185999999999E-32</v>
      </c>
      <c r="FF23" s="94">
        <v>1.4981568E-33</v>
      </c>
      <c r="FG23" s="94">
        <v>8.5389989999999997E-35</v>
      </c>
      <c r="FH23" s="94">
        <v>3.1804379999999998E-36</v>
      </c>
      <c r="FI23" s="94">
        <v>0</v>
      </c>
      <c r="FJ23" s="94">
        <v>7.0912636999999996E-7</v>
      </c>
      <c r="FK23" s="94">
        <v>1.6089844999999999E-5</v>
      </c>
      <c r="FL23" s="94">
        <v>2.9675668000000001E-4</v>
      </c>
      <c r="FM23" s="94">
        <v>5.2062612999999999E-3</v>
      </c>
      <c r="FN23" s="94">
        <v>5.6291426999999998E-2</v>
      </c>
      <c r="FO23" s="94">
        <v>0.18595222</v>
      </c>
      <c r="FP23" s="94">
        <v>0.34505829999999998</v>
      </c>
      <c r="FQ23" s="94">
        <v>0.41018742000000002</v>
      </c>
      <c r="FR23" s="94">
        <v>0.36689883000000001</v>
      </c>
      <c r="FS23" s="94">
        <v>0.21064171000000001</v>
      </c>
      <c r="FT23" s="94">
        <v>7.1644509999999995E-2</v>
      </c>
      <c r="FU23" s="94">
        <v>9.4203310000000005E-3</v>
      </c>
      <c r="FV23" s="94">
        <v>5.5063515999999996E-4</v>
      </c>
      <c r="FW23" s="94">
        <v>3.2435284000000001E-5</v>
      </c>
      <c r="FX23" s="94">
        <v>1.9197125E-6</v>
      </c>
      <c r="FY23" s="94">
        <v>1.13924166E-7</v>
      </c>
      <c r="FZ23" s="94">
        <v>6.7692696E-9</v>
      </c>
      <c r="GA23" s="94">
        <v>4.0234727E-10</v>
      </c>
      <c r="GB23" s="94">
        <v>2.3906427E-11</v>
      </c>
      <c r="GC23" s="94">
        <v>1.4193547000000001E-12</v>
      </c>
      <c r="GD23" s="94">
        <v>8.4176770000000002E-14</v>
      </c>
      <c r="GE23" s="94">
        <v>4.9855694000000004E-15</v>
      </c>
      <c r="GF23" s="94">
        <v>2.9483210000000002E-16</v>
      </c>
      <c r="GG23" s="94">
        <v>1.7406091999999999E-17</v>
      </c>
      <c r="GH23" s="94">
        <v>1.0257245E-18</v>
      </c>
      <c r="GI23" s="94">
        <v>6.0326100000000002E-20</v>
      </c>
      <c r="GJ23" s="94">
        <v>3.5405507E-21</v>
      </c>
      <c r="GK23" s="94">
        <v>2.0733735E-22</v>
      </c>
      <c r="GL23" s="94">
        <v>1.21137465E-23</v>
      </c>
      <c r="GM23" s="94">
        <v>7.0604280000000003E-25</v>
      </c>
      <c r="GN23" s="94">
        <v>4.1048379999999998E-26</v>
      </c>
      <c r="GO23" s="94">
        <v>2.3803389E-27</v>
      </c>
      <c r="GP23" s="94">
        <v>1.3766623E-28</v>
      </c>
      <c r="GQ23" s="94">
        <v>7.9402465000000004E-30</v>
      </c>
      <c r="GR23" s="94">
        <v>4.5670749999999997E-31</v>
      </c>
      <c r="GS23" s="94">
        <v>2.6195166000000001E-32</v>
      </c>
      <c r="GT23" s="94">
        <v>1.4981544E-33</v>
      </c>
      <c r="GU23" s="94">
        <v>8.5389884000000004E-35</v>
      </c>
      <c r="GV23" s="94">
        <v>3.1804340000000001E-36</v>
      </c>
      <c r="GW23" s="94">
        <v>0</v>
      </c>
      <c r="GX23" s="94">
        <v>7.0912444000000005E-7</v>
      </c>
      <c r="GY23" s="94">
        <v>1.6089794E-5</v>
      </c>
      <c r="GZ23" s="94">
        <v>2.9675559999999999E-4</v>
      </c>
      <c r="HA23" s="94">
        <v>5.2062413E-3</v>
      </c>
      <c r="HB23" s="94">
        <v>5.6291357E-2</v>
      </c>
      <c r="HC23" s="94">
        <v>0.18595222</v>
      </c>
      <c r="HD23" s="94">
        <v>0.34505826000000001</v>
      </c>
      <c r="HE23" s="94">
        <v>0.41018733000000002</v>
      </c>
      <c r="HF23" s="94">
        <v>0.36689865999999999</v>
      </c>
      <c r="HG23" s="94">
        <v>0.21064155000000001</v>
      </c>
      <c r="HH23" s="94">
        <v>7.1644440000000004E-2</v>
      </c>
      <c r="HI23" s="94">
        <v>9.4203199999999994E-3</v>
      </c>
      <c r="HJ23" s="94">
        <v>5.5063474999999997E-4</v>
      </c>
      <c r="HK23" s="94">
        <v>3.2435248000000002E-5</v>
      </c>
      <c r="HL23" s="94">
        <v>1.9197098E-6</v>
      </c>
      <c r="HM23" s="94">
        <v>1.13923946E-7</v>
      </c>
      <c r="HN23" s="94">
        <v>6.7692553999999996E-9</v>
      </c>
      <c r="HO23" s="94">
        <v>4.0234638000000002E-10</v>
      </c>
      <c r="HP23" s="94">
        <v>2.3906373000000001E-11</v>
      </c>
      <c r="HQ23" s="94">
        <v>1.4193512999999999E-12</v>
      </c>
      <c r="HR23" s="94">
        <v>8.4176575999999999E-14</v>
      </c>
      <c r="HS23" s="94">
        <v>4.9855563000000004E-15</v>
      </c>
      <c r="HT23" s="94">
        <v>2.9483134000000001E-16</v>
      </c>
      <c r="HU23" s="94">
        <v>1.7406047000000001E-17</v>
      </c>
      <c r="HV23" s="94">
        <v>1.0257219999999999E-18</v>
      </c>
      <c r="HW23" s="94">
        <v>6.0325960000000003E-20</v>
      </c>
      <c r="HX23" s="94">
        <v>3.5405443000000001E-21</v>
      </c>
      <c r="HY23" s="94">
        <v>2.0733710000000001E-22</v>
      </c>
      <c r="HZ23" s="94">
        <v>1.21137425E-23</v>
      </c>
      <c r="IA23" s="94">
        <v>7.0604244000000002E-25</v>
      </c>
      <c r="IB23" s="94">
        <v>4.1048297000000002E-26</v>
      </c>
      <c r="IC23" s="94">
        <v>2.3803294E-27</v>
      </c>
      <c r="ID23" s="94">
        <v>1.3766581E-28</v>
      </c>
      <c r="IE23" s="94">
        <v>7.9402449999999997E-30</v>
      </c>
      <c r="IF23" s="94">
        <v>4.5670766999999996E-31</v>
      </c>
      <c r="IG23" s="94">
        <v>2.6195172000000001E-32</v>
      </c>
      <c r="IH23" s="94">
        <v>1.4981526E-33</v>
      </c>
      <c r="II23" s="94">
        <v>8.5389786999999999E-35</v>
      </c>
      <c r="IJ23" s="94">
        <v>3.1804314999999998E-36</v>
      </c>
      <c r="IK23" s="94">
        <v>0</v>
      </c>
      <c r="IL23" s="94">
        <v>7.0912199999999999E-7</v>
      </c>
      <c r="IM23" s="94">
        <v>1.6089738E-5</v>
      </c>
      <c r="IN23" s="94">
        <v>2.9675460000000003E-4</v>
      </c>
      <c r="IO23" s="94">
        <v>5.2062211999999997E-3</v>
      </c>
      <c r="IP23" s="94">
        <v>5.6291279999999999E-2</v>
      </c>
      <c r="IQ23" s="94">
        <v>0.18595204000000001</v>
      </c>
      <c r="IR23" s="94">
        <v>0.34505809999999998</v>
      </c>
      <c r="IS23" s="94">
        <v>0.41018716</v>
      </c>
      <c r="IT23" s="94">
        <v>0.36689844999999999</v>
      </c>
      <c r="IU23" s="94">
        <v>0.21064141</v>
      </c>
      <c r="IV23" s="94">
        <v>7.1644366000000001E-2</v>
      </c>
      <c r="IW23" s="94">
        <v>9.4203050000000003E-3</v>
      </c>
      <c r="IX23" s="94">
        <v>5.5063376000000002E-4</v>
      </c>
      <c r="IY23" s="94">
        <v>3.2435192999999998E-5</v>
      </c>
      <c r="IZ23" s="94">
        <v>1.9197065999999998E-6</v>
      </c>
      <c r="JA23" s="94">
        <v>1.13923775E-7</v>
      </c>
      <c r="JB23" s="94">
        <v>6.7692440000000001E-9</v>
      </c>
      <c r="JC23" s="94">
        <v>4.0234554999999999E-10</v>
      </c>
      <c r="JD23" s="94">
        <v>2.3906328000000001E-11</v>
      </c>
      <c r="JE23" s="94">
        <v>1.4193487000000001E-12</v>
      </c>
      <c r="JF23" s="94">
        <v>8.417643E-14</v>
      </c>
      <c r="JG23" s="94">
        <v>4.9855499999999999E-15</v>
      </c>
      <c r="JH23" s="94">
        <v>2.9483097000000002E-16</v>
      </c>
      <c r="JI23" s="94">
        <v>1.7406029999999999E-17</v>
      </c>
      <c r="JJ23" s="94">
        <v>1.0257212000000001E-18</v>
      </c>
      <c r="JK23" s="94">
        <v>6.032594E-20</v>
      </c>
      <c r="JL23" s="94">
        <v>3.5405439999999999E-21</v>
      </c>
      <c r="JM23" s="94">
        <v>2.0733710000000001E-22</v>
      </c>
      <c r="JN23" s="94">
        <v>1.2113750000000001E-23</v>
      </c>
      <c r="JO23" s="94">
        <v>7.0604323000000004E-25</v>
      </c>
      <c r="JP23" s="94">
        <v>4.1048329999999999E-26</v>
      </c>
      <c r="JQ23" s="94">
        <v>2.3803260000000002E-27</v>
      </c>
      <c r="JR23" s="94">
        <v>1.3766532000000001E-28</v>
      </c>
      <c r="JS23" s="94">
        <v>7.9402309999999996E-30</v>
      </c>
      <c r="JT23" s="94">
        <v>4.5670804999999998E-31</v>
      </c>
      <c r="JU23" s="94">
        <v>2.6195149999999999E-32</v>
      </c>
      <c r="JV23" s="94">
        <v>1.4981503000000001E-33</v>
      </c>
      <c r="JW23" s="94">
        <v>8.5389670000000002E-35</v>
      </c>
      <c r="JX23" s="94">
        <v>3.1804264999999999E-36</v>
      </c>
      <c r="JY23" s="94">
        <v>0</v>
      </c>
      <c r="JZ23" s="94">
        <v>7.0912245000000003E-7</v>
      </c>
      <c r="KA23" s="94">
        <v>1.6089744999999999E-5</v>
      </c>
      <c r="KB23" s="94">
        <v>2.9675467999999998E-4</v>
      </c>
      <c r="KC23" s="94">
        <v>5.2062239999999997E-3</v>
      </c>
      <c r="KD23" s="94">
        <v>5.6291252E-2</v>
      </c>
      <c r="KE23" s="94">
        <v>0.18595191999999999</v>
      </c>
      <c r="KF23" s="94">
        <v>0.34505786999999999</v>
      </c>
      <c r="KG23" s="94">
        <v>0.41018704</v>
      </c>
      <c r="KH23" s="94">
        <v>0.36689840000000001</v>
      </c>
      <c r="KI23" s="94">
        <v>0.21064131999999999</v>
      </c>
      <c r="KJ23" s="94">
        <v>7.1644289999999999E-2</v>
      </c>
      <c r="KK23" s="94">
        <v>9.4202839999999993E-3</v>
      </c>
      <c r="KL23" s="94">
        <v>5.5063254000000002E-4</v>
      </c>
      <c r="KM23" s="94">
        <v>3.2435119999999999E-5</v>
      </c>
      <c r="KN23" s="94">
        <v>1.9197022999999999E-6</v>
      </c>
      <c r="KO23" s="94">
        <v>1.1392353E-7</v>
      </c>
      <c r="KP23" s="94">
        <v>6.7692305E-9</v>
      </c>
      <c r="KQ23" s="94">
        <v>4.0234476999999998E-10</v>
      </c>
      <c r="KR23" s="94">
        <v>2.3906287E-11</v>
      </c>
      <c r="KS23" s="94">
        <v>1.4193461E-12</v>
      </c>
      <c r="KT23" s="94">
        <v>8.4176299999999998E-14</v>
      </c>
      <c r="KU23" s="94">
        <v>4.9855427999999996E-15</v>
      </c>
      <c r="KV23" s="94">
        <v>2.9483067999999998E-16</v>
      </c>
      <c r="KW23" s="94">
        <v>1.7406017999999999E-17</v>
      </c>
      <c r="KX23" s="94">
        <v>1.0257209E-18</v>
      </c>
      <c r="KY23" s="94">
        <v>6.0325945999999995E-20</v>
      </c>
      <c r="KZ23" s="94">
        <v>3.5405443000000001E-21</v>
      </c>
      <c r="LA23" s="94">
        <v>2.0733693999999999E-22</v>
      </c>
      <c r="LB23" s="94">
        <v>1.211373E-23</v>
      </c>
      <c r="LC23" s="94">
        <v>7.0604220000000002E-25</v>
      </c>
      <c r="LD23" s="94">
        <v>4.1048316E-26</v>
      </c>
      <c r="LE23" s="94">
        <v>2.3803270999999999E-27</v>
      </c>
      <c r="LF23" s="94">
        <v>1.3766529000000001E-28</v>
      </c>
      <c r="LG23" s="94">
        <v>7.9402224999999996E-30</v>
      </c>
      <c r="LH23" s="94">
        <v>4.5670766999999996E-31</v>
      </c>
      <c r="LI23" s="94">
        <v>2.6195116000000003E-32</v>
      </c>
      <c r="LJ23" s="94">
        <v>1.4981495E-33</v>
      </c>
      <c r="LK23" s="94">
        <v>8.5389614000000004E-35</v>
      </c>
      <c r="LL23" s="94">
        <v>3.1804243000000003E-36</v>
      </c>
      <c r="LM23" s="94">
        <v>0</v>
      </c>
      <c r="LN23" s="94">
        <v>7.0912289999999997E-7</v>
      </c>
      <c r="LO23" s="94">
        <v>1.6089753000000001E-5</v>
      </c>
      <c r="LP23" s="94">
        <v>2.9675482000000002E-4</v>
      </c>
      <c r="LQ23" s="94">
        <v>5.2062226000000001E-3</v>
      </c>
      <c r="LR23" s="94">
        <v>5.6291244999999997E-2</v>
      </c>
      <c r="LS23" s="94">
        <v>0.18595186999999999</v>
      </c>
      <c r="LT23" s="94">
        <v>0.34505780000000003</v>
      </c>
      <c r="LU23" s="94">
        <v>0.41018685999999999</v>
      </c>
      <c r="LV23" s="94">
        <v>0.36689827000000003</v>
      </c>
      <c r="LW23" s="94">
        <v>0.2106413</v>
      </c>
      <c r="LX23" s="94">
        <v>7.1644319999999997E-2</v>
      </c>
      <c r="LY23" s="94">
        <v>9.4202915000000005E-3</v>
      </c>
      <c r="LZ23" s="94">
        <v>5.5063283000000005E-4</v>
      </c>
      <c r="MA23" s="94">
        <v>3.2435135E-5</v>
      </c>
      <c r="MB23" s="94">
        <v>1.9197032000000002E-6</v>
      </c>
      <c r="MC23" s="94">
        <v>1.1392359E-7</v>
      </c>
      <c r="MD23" s="94">
        <v>6.7692340000000002E-9</v>
      </c>
      <c r="ME23" s="94">
        <v>4.0234500000000002E-10</v>
      </c>
      <c r="MF23" s="94">
        <v>2.3906300000000001E-11</v>
      </c>
      <c r="MG23" s="94">
        <v>1.4193472E-12</v>
      </c>
      <c r="MH23" s="94">
        <v>8.4176400000000005E-14</v>
      </c>
      <c r="MI23" s="94">
        <v>4.9855495E-15</v>
      </c>
      <c r="MJ23" s="94">
        <v>2.948311E-16</v>
      </c>
      <c r="MK23" s="94">
        <v>1.7406044000000001E-17</v>
      </c>
      <c r="ML23" s="94">
        <v>1.0257226000000001E-18</v>
      </c>
      <c r="MM23" s="94">
        <v>6.0326040000000004E-20</v>
      </c>
      <c r="MN23" s="94">
        <v>3.5405503000000003E-21</v>
      </c>
      <c r="MO23" s="94">
        <v>2.0733722999999999E-22</v>
      </c>
      <c r="MP23" s="94">
        <v>1.211373E-23</v>
      </c>
      <c r="MQ23" s="94">
        <v>7.0604160000000001E-25</v>
      </c>
      <c r="MR23" s="94">
        <v>4.1048297000000002E-26</v>
      </c>
      <c r="MS23" s="94">
        <v>2.3803304000000001E-27</v>
      </c>
      <c r="MT23" s="94">
        <v>1.3766564000000001E-28</v>
      </c>
      <c r="MU23" s="94">
        <v>7.9402389999999999E-30</v>
      </c>
      <c r="MV23" s="94">
        <v>4.5670814E-31</v>
      </c>
      <c r="MW23" s="94">
        <v>2.6195128000000003E-32</v>
      </c>
      <c r="MX23" s="94">
        <v>1.4981505999999999E-33</v>
      </c>
      <c r="MY23" s="94">
        <v>8.5389699999999995E-35</v>
      </c>
      <c r="MZ23" s="94">
        <v>3.1804269999999997E-36</v>
      </c>
      <c r="NA23" s="94">
        <v>0</v>
      </c>
      <c r="NB23" s="94">
        <v>7.0912070000000004E-7</v>
      </c>
      <c r="NC23" s="94">
        <v>1.6089703000000001E-5</v>
      </c>
      <c r="ND23" s="94">
        <v>2.9675398000000001E-4</v>
      </c>
      <c r="NE23" s="94">
        <v>5.2062080000000004E-3</v>
      </c>
      <c r="NF23" s="94">
        <v>5.6291196000000002E-2</v>
      </c>
      <c r="NG23" s="94">
        <v>0.18595186</v>
      </c>
      <c r="NH23" s="94">
        <v>0.34505785</v>
      </c>
      <c r="NI23" s="94">
        <v>0.41018683</v>
      </c>
      <c r="NJ23" s="94">
        <v>0.36689830000000001</v>
      </c>
      <c r="NK23" s="94">
        <v>0.21064141</v>
      </c>
      <c r="NL23" s="94">
        <v>7.1644360000000004E-2</v>
      </c>
      <c r="NM23" s="94">
        <v>9.4202980000000006E-3</v>
      </c>
      <c r="NN23" s="94">
        <v>5.5063300000000003E-4</v>
      </c>
      <c r="NO23" s="94">
        <v>3.2435146000000003E-5</v>
      </c>
      <c r="NP23" s="94">
        <v>1.9197036999999999E-6</v>
      </c>
      <c r="NQ23" s="94">
        <v>1.13923626E-7</v>
      </c>
      <c r="NR23" s="94">
        <v>6.7692379999999999E-9</v>
      </c>
      <c r="NS23" s="94">
        <v>4.0234538000000001E-10</v>
      </c>
      <c r="NT23" s="94">
        <v>2.3906321E-11</v>
      </c>
      <c r="NU23" s="94">
        <v>1.4193487000000001E-12</v>
      </c>
      <c r="NV23" s="94">
        <v>8.4176490000000002E-14</v>
      </c>
      <c r="NW23" s="94">
        <v>4.9855549999999998E-15</v>
      </c>
      <c r="NX23" s="94">
        <v>2.9483152000000002E-16</v>
      </c>
      <c r="NY23" s="94">
        <v>1.7406061999999999E-17</v>
      </c>
      <c r="NZ23" s="94">
        <v>1.0257233999999999E-18</v>
      </c>
      <c r="OA23" s="94">
        <v>6.0326094999999998E-20</v>
      </c>
      <c r="OB23" s="94">
        <v>3.5405522999999999E-21</v>
      </c>
      <c r="OC23" s="94">
        <v>2.0733745000000001E-22</v>
      </c>
      <c r="OD23" s="94">
        <v>1.2113744000000001E-23</v>
      </c>
      <c r="OE23" s="94">
        <v>7.0604169999999999E-25</v>
      </c>
      <c r="OF23" s="94">
        <v>4.1048276000000003E-26</v>
      </c>
      <c r="OG23" s="94">
        <v>2.3803306000000001E-27</v>
      </c>
      <c r="OH23" s="94">
        <v>1.3766582E-28</v>
      </c>
      <c r="OI23" s="94">
        <v>7.9402539999999995E-30</v>
      </c>
      <c r="OJ23" s="94">
        <v>4.5670880000000004E-31</v>
      </c>
      <c r="OK23" s="94">
        <v>2.6195149999999999E-32</v>
      </c>
      <c r="OL23" s="94">
        <v>1.4981520999999999E-33</v>
      </c>
      <c r="OM23" s="94">
        <v>8.5389770000000003E-35</v>
      </c>
      <c r="ON23" s="94">
        <v>3.1804299999999998E-36</v>
      </c>
      <c r="OO23" s="94">
        <v>0</v>
      </c>
      <c r="OP23" s="94">
        <v>7.0911886000000003E-7</v>
      </c>
      <c r="OQ23" s="94">
        <v>1.6089666999999999E-5</v>
      </c>
      <c r="OR23" s="94">
        <v>2.9675312999999999E-4</v>
      </c>
      <c r="OS23" s="94">
        <v>5.2061933000000001E-3</v>
      </c>
      <c r="OT23" s="94">
        <v>5.629112E-2</v>
      </c>
      <c r="OU23" s="94">
        <v>0.1859517</v>
      </c>
      <c r="OV23" s="94">
        <v>0.34505775999999999</v>
      </c>
      <c r="OW23" s="94">
        <v>0.41018704</v>
      </c>
      <c r="OX23" s="94">
        <v>0.36689842</v>
      </c>
      <c r="OY23" s="94">
        <v>0.21064148999999999</v>
      </c>
      <c r="OZ23" s="94">
        <v>7.1644410000000006E-2</v>
      </c>
      <c r="PA23" s="94">
        <v>9.4203140000000008E-3</v>
      </c>
      <c r="PB23" s="94">
        <v>5.5063404999999995E-4</v>
      </c>
      <c r="PC23" s="94">
        <v>3.2435204000000002E-5</v>
      </c>
      <c r="PD23" s="94">
        <v>1.9197072999999998E-6</v>
      </c>
      <c r="PE23" s="94">
        <v>1.1392384E-7</v>
      </c>
      <c r="PF23" s="94">
        <v>6.7692496000000003E-9</v>
      </c>
      <c r="PG23" s="94">
        <v>4.0234610000000001E-10</v>
      </c>
      <c r="PH23" s="94">
        <v>2.3906362999999999E-11</v>
      </c>
      <c r="PI23" s="94">
        <v>1.4193512999999999E-12</v>
      </c>
      <c r="PJ23" s="94">
        <v>8.4176620000000003E-14</v>
      </c>
      <c r="PK23" s="94">
        <v>4.9855643999999997E-15</v>
      </c>
      <c r="PL23" s="94">
        <v>2.9483202999999998E-16</v>
      </c>
      <c r="PM23" s="94">
        <v>1.7406095E-17</v>
      </c>
      <c r="PN23" s="94">
        <v>1.0257247999999999E-18</v>
      </c>
      <c r="PO23" s="94">
        <v>6.0326150000000004E-20</v>
      </c>
      <c r="PP23" s="94">
        <v>3.5405555999999998E-21</v>
      </c>
      <c r="PQ23" s="94">
        <v>2.0733773E-22</v>
      </c>
      <c r="PR23" s="94">
        <v>1.2113768E-23</v>
      </c>
      <c r="PS23" s="94">
        <v>7.0604350000000003E-25</v>
      </c>
      <c r="PT23" s="94">
        <v>4.1048368E-26</v>
      </c>
      <c r="PU23" s="94">
        <v>2.3803344E-27</v>
      </c>
      <c r="PV23" s="94">
        <v>1.3766600000000001E-28</v>
      </c>
      <c r="PW23" s="94">
        <v>7.9402649999999996E-30</v>
      </c>
      <c r="PX23" s="94">
        <v>4.5670929999999997E-31</v>
      </c>
      <c r="PY23" s="94">
        <v>2.6195172000000001E-32</v>
      </c>
      <c r="PZ23" s="94">
        <v>1.4981534999999999E-33</v>
      </c>
      <c r="QA23" s="94">
        <v>8.5389827000000003E-35</v>
      </c>
      <c r="QB23" s="94">
        <v>3.1804320000000003E-36</v>
      </c>
      <c r="QC23" s="94">
        <v>0</v>
      </c>
      <c r="QD23" s="94">
        <v>7.0911830000000001E-7</v>
      </c>
      <c r="QE23" s="94">
        <v>1.6089649E-5</v>
      </c>
      <c r="QF23" s="94">
        <v>2.9675284000000001E-4</v>
      </c>
      <c r="QG23" s="94">
        <v>5.2061900000000003E-3</v>
      </c>
      <c r="QH23" s="94">
        <v>5.6291017999999998E-2</v>
      </c>
      <c r="QI23" s="94">
        <v>0.18595139999999999</v>
      </c>
      <c r="QJ23" s="94">
        <v>0.34505750000000002</v>
      </c>
      <c r="QK23" s="94">
        <v>0.41018716</v>
      </c>
      <c r="QL23" s="94">
        <v>0.36689856999999998</v>
      </c>
      <c r="QM23" s="94">
        <v>0.21064163999999999</v>
      </c>
      <c r="QN23" s="94">
        <v>7.1644545000000004E-2</v>
      </c>
      <c r="QO23" s="94">
        <v>9.4203459999999996E-3</v>
      </c>
      <c r="QP23" s="94">
        <v>5.5063585999999998E-4</v>
      </c>
      <c r="QQ23" s="94">
        <v>3.2435309999999998E-5</v>
      </c>
      <c r="QR23" s="94">
        <v>1.9197130000000002E-6</v>
      </c>
      <c r="QS23" s="94">
        <v>1.1392418E-7</v>
      </c>
      <c r="QT23" s="94">
        <v>6.7692705000000003E-9</v>
      </c>
      <c r="QU23" s="94">
        <v>4.0234727E-10</v>
      </c>
      <c r="QV23" s="94">
        <v>2.3906432E-11</v>
      </c>
      <c r="QW23" s="94">
        <v>1.4193554000000001E-12</v>
      </c>
      <c r="QX23" s="94">
        <v>8.4176853999999999E-14</v>
      </c>
      <c r="QY23" s="94">
        <v>4.9855765999999999E-15</v>
      </c>
      <c r="QZ23" s="94">
        <v>2.9483266000000001E-16</v>
      </c>
      <c r="RA23" s="94">
        <v>1.7406132000000001E-17</v>
      </c>
      <c r="RB23" s="94">
        <v>1.025727E-18</v>
      </c>
      <c r="RC23" s="94">
        <v>6.0326256000000003E-20</v>
      </c>
      <c r="RD23" s="94">
        <v>3.5405610000000004E-21</v>
      </c>
      <c r="RE23" s="94">
        <v>2.0733799000000001E-22</v>
      </c>
      <c r="RF23" s="94">
        <v>1.2113794E-23</v>
      </c>
      <c r="RG23" s="94">
        <v>7.0604565000000001E-25</v>
      </c>
      <c r="RH23" s="94">
        <v>4.1048522E-26</v>
      </c>
      <c r="RI23" s="94">
        <v>2.3803426999999998E-27</v>
      </c>
      <c r="RJ23" s="94">
        <v>1.3766637999999999E-28</v>
      </c>
      <c r="RK23" s="94">
        <v>7.9402800000000006E-30</v>
      </c>
      <c r="RL23" s="94">
        <v>4.5671006999999996E-31</v>
      </c>
      <c r="RM23" s="94">
        <v>2.6195224999999999E-32</v>
      </c>
      <c r="RN23" s="94">
        <v>1.4981565999999999E-33</v>
      </c>
      <c r="RO23" s="94">
        <v>8.5389989999999997E-35</v>
      </c>
      <c r="RP23" s="94">
        <v>3.1804382999999998E-36</v>
      </c>
      <c r="RQ23" s="94">
        <v>0</v>
      </c>
      <c r="RR23" s="94">
        <v>7.091185E-7</v>
      </c>
      <c r="RS23" s="94">
        <v>1.6089649999999999E-5</v>
      </c>
      <c r="RT23" s="94">
        <v>2.9675296000000002E-4</v>
      </c>
      <c r="RU23" s="94">
        <v>5.2061924000000002E-3</v>
      </c>
      <c r="RV23" s="94">
        <v>5.6291010000000002E-2</v>
      </c>
      <c r="RW23" s="94">
        <v>0.18595126000000001</v>
      </c>
      <c r="RX23" s="94">
        <v>0.34505712999999999</v>
      </c>
      <c r="RY23" s="94">
        <v>0.41018710000000003</v>
      </c>
      <c r="RZ23" s="94">
        <v>0.36689850000000002</v>
      </c>
      <c r="SA23" s="94">
        <v>0.21064167</v>
      </c>
      <c r="SB23" s="94">
        <v>7.1644550000000001E-2</v>
      </c>
      <c r="SC23" s="94">
        <v>9.4203570000000007E-3</v>
      </c>
      <c r="SD23" s="94">
        <v>5.5063656E-4</v>
      </c>
      <c r="SE23" s="94">
        <v>3.2435341999999999E-5</v>
      </c>
      <c r="SF23" s="94">
        <v>1.9197147999999999E-6</v>
      </c>
      <c r="SG23" s="94">
        <v>1.1392426999999999E-7</v>
      </c>
      <c r="SH23" s="94">
        <v>6.7692754000000002E-9</v>
      </c>
      <c r="SI23" s="94">
        <v>4.0234754000000001E-10</v>
      </c>
      <c r="SJ23" s="94">
        <v>2.3906447999999999E-11</v>
      </c>
      <c r="SK23" s="94">
        <v>1.4193563E-12</v>
      </c>
      <c r="SL23" s="94">
        <v>8.4176890000000005E-14</v>
      </c>
      <c r="SM23" s="94">
        <v>4.9855765999999999E-15</v>
      </c>
      <c r="SN23" s="94">
        <v>2.9483259999999998E-16</v>
      </c>
      <c r="SO23" s="94">
        <v>1.7406132000000001E-17</v>
      </c>
      <c r="SP23" s="94">
        <v>1.025727E-18</v>
      </c>
      <c r="SQ23" s="94">
        <v>6.0326275999999994E-20</v>
      </c>
      <c r="SR23" s="94">
        <v>3.5405619999999998E-21</v>
      </c>
      <c r="SS23" s="94">
        <v>2.0733805000000001E-22</v>
      </c>
      <c r="ST23" s="94">
        <v>1.2113795000000001E-23</v>
      </c>
      <c r="SU23" s="94">
        <v>7.0604613999999998E-25</v>
      </c>
      <c r="SV23" s="94">
        <v>4.1048574000000001E-26</v>
      </c>
      <c r="SW23" s="94">
        <v>2.3803466000000001E-27</v>
      </c>
      <c r="SX23" s="94">
        <v>1.3766652E-28</v>
      </c>
      <c r="SY23" s="94">
        <v>7.9402830000000005E-30</v>
      </c>
      <c r="SZ23" s="94">
        <v>4.5671006999999996E-31</v>
      </c>
      <c r="TA23" s="94">
        <v>2.6195233000000003E-32</v>
      </c>
      <c r="TB23" s="94">
        <v>1.49815745E-33</v>
      </c>
      <c r="TC23" s="94">
        <v>8.5390004999999998E-35</v>
      </c>
      <c r="TD23" s="94">
        <v>3.180439E-36</v>
      </c>
      <c r="TE23" s="94">
        <v>0</v>
      </c>
      <c r="TF23" s="94">
        <v>7.0911693000000002E-7</v>
      </c>
      <c r="TG23" s="94">
        <v>1.6089611999999999E-5</v>
      </c>
      <c r="TH23" s="94">
        <v>2.9675223000000001E-4</v>
      </c>
      <c r="TI23" s="94">
        <v>5.2061764999999996E-3</v>
      </c>
      <c r="TJ23" s="94">
        <v>5.6291025000000001E-2</v>
      </c>
      <c r="TK23" s="94">
        <v>0.18595143</v>
      </c>
      <c r="TL23" s="94">
        <v>0.34505728000000002</v>
      </c>
      <c r="TM23" s="94">
        <v>0.41018694999999999</v>
      </c>
      <c r="TN23" s="94">
        <v>0.36689856999999998</v>
      </c>
      <c r="TO23" s="94">
        <v>0.21064179</v>
      </c>
      <c r="TP23" s="94">
        <v>7.1644633999999999E-2</v>
      </c>
      <c r="TQ23" s="94">
        <v>9.4203729999999992E-3</v>
      </c>
      <c r="TR23" s="94">
        <v>5.5063754999999995E-4</v>
      </c>
      <c r="TS23" s="94">
        <v>3.2435408E-5</v>
      </c>
      <c r="TT23" s="94">
        <v>1.9197189999999999E-6</v>
      </c>
      <c r="TU23" s="94">
        <v>1.13924486E-7</v>
      </c>
      <c r="TV23" s="94">
        <v>6.7692873999999999E-9</v>
      </c>
      <c r="TW23" s="94">
        <v>4.0234813E-10</v>
      </c>
      <c r="TX23" s="94">
        <v>2.3906479999999999E-11</v>
      </c>
      <c r="TY23" s="94">
        <v>1.4193578000000001E-12</v>
      </c>
      <c r="TZ23" s="94">
        <v>8.4176960000000005E-14</v>
      </c>
      <c r="UA23" s="94">
        <v>4.98558E-15</v>
      </c>
      <c r="UB23" s="94">
        <v>2.9483276999999999E-16</v>
      </c>
      <c r="UC23" s="94">
        <v>1.7406142E-17</v>
      </c>
      <c r="UD23" s="94">
        <v>1.0257278E-18</v>
      </c>
      <c r="UE23" s="94">
        <v>6.032635E-20</v>
      </c>
      <c r="UF23" s="94">
        <v>3.540568E-21</v>
      </c>
      <c r="UG23" s="94">
        <v>2.0733841E-22</v>
      </c>
      <c r="UH23" s="94">
        <v>1.2113819E-23</v>
      </c>
      <c r="UI23" s="94">
        <v>7.0604726999999999E-25</v>
      </c>
      <c r="UJ23" s="94">
        <v>4.1048649999999997E-26</v>
      </c>
      <c r="UK23" s="94">
        <v>2.3803512E-27</v>
      </c>
      <c r="UL23" s="94">
        <v>1.3766677999999999E-28</v>
      </c>
      <c r="UM23" s="94">
        <v>7.9402950000000002E-30</v>
      </c>
      <c r="UN23" s="94">
        <v>4.5671059999999996E-31</v>
      </c>
      <c r="UO23" s="94">
        <v>2.6195265999999997E-32</v>
      </c>
      <c r="UP23" s="94">
        <v>1.4981595999999999E-33</v>
      </c>
      <c r="UQ23" s="94">
        <v>8.5390120000000001E-35</v>
      </c>
      <c r="UR23" s="94">
        <v>3.1804429999999997E-36</v>
      </c>
      <c r="US23" s="94">
        <v>0</v>
      </c>
      <c r="UT23" s="94">
        <v>7.0911900000000001E-7</v>
      </c>
      <c r="UU23" s="94">
        <v>1.6089663000000002E-5</v>
      </c>
      <c r="UV23" s="94">
        <v>2.9675307000000001E-4</v>
      </c>
      <c r="UW23" s="94">
        <v>5.2061924000000002E-3</v>
      </c>
      <c r="UX23" s="94">
        <v>5.6291006999999997E-2</v>
      </c>
      <c r="UY23" s="94">
        <v>0.18595149</v>
      </c>
      <c r="UZ23" s="94">
        <v>0.34505766999999998</v>
      </c>
      <c r="VA23" s="94">
        <v>0.41018724000000001</v>
      </c>
      <c r="VB23" s="94">
        <v>0.36689880000000002</v>
      </c>
      <c r="VC23" s="94">
        <v>0.21064189999999999</v>
      </c>
      <c r="VD23" s="94">
        <v>7.1644680000000002E-2</v>
      </c>
      <c r="VE23" s="94">
        <v>9.4203780000000001E-3</v>
      </c>
      <c r="VF23" s="94">
        <v>5.5063807000000004E-4</v>
      </c>
      <c r="VG23" s="94">
        <v>3.243543E-5</v>
      </c>
      <c r="VH23" s="94">
        <v>1.9197204999999998E-6</v>
      </c>
      <c r="VI23" s="94">
        <v>1.1392459E-7</v>
      </c>
      <c r="VJ23" s="94">
        <v>6.7692919999999997E-9</v>
      </c>
      <c r="VK23" s="94">
        <v>4.0234840000000002E-10</v>
      </c>
      <c r="VL23" s="94">
        <v>2.3906490999999998E-11</v>
      </c>
      <c r="VM23" s="94">
        <v>1.4193584E-12</v>
      </c>
      <c r="VN23" s="94">
        <v>8.4176999999999998E-14</v>
      </c>
      <c r="VO23" s="94">
        <v>4.9855826000000004E-15</v>
      </c>
      <c r="VP23" s="94">
        <v>2.9483290000000002E-16</v>
      </c>
      <c r="VQ23" s="94">
        <v>1.7406143000000001E-17</v>
      </c>
      <c r="VR23" s="94">
        <v>1.0257279E-18</v>
      </c>
      <c r="VS23" s="94">
        <v>6.0326379999999999E-20</v>
      </c>
      <c r="VT23" s="94">
        <v>3.5405709999999997E-21</v>
      </c>
      <c r="VU23" s="94">
        <v>2.0733874999999999E-22</v>
      </c>
      <c r="VV23" s="94">
        <v>1.21138396E-23</v>
      </c>
      <c r="VW23" s="94">
        <v>7.0604840000000001E-25</v>
      </c>
      <c r="VX23" s="94">
        <v>4.1048709999999998E-26</v>
      </c>
      <c r="VY23" s="94">
        <v>2.3803542999999999E-27</v>
      </c>
      <c r="VZ23" s="94">
        <v>1.3766697000000001E-28</v>
      </c>
      <c r="WA23" s="94">
        <v>7.9403049999999995E-30</v>
      </c>
      <c r="WB23" s="94">
        <v>4.5671119999999996E-31</v>
      </c>
      <c r="WC23" s="94">
        <v>2.6195304000000001E-32</v>
      </c>
      <c r="WD23" s="94">
        <v>1.4981610999999999E-33</v>
      </c>
      <c r="WE23" s="94">
        <v>8.5390189999999998E-35</v>
      </c>
      <c r="WF23" s="94">
        <v>3.1804459999999998E-36</v>
      </c>
      <c r="WG23" s="94">
        <v>0</v>
      </c>
      <c r="WH23" s="94">
        <v>7.0912140000000004E-7</v>
      </c>
      <c r="WI23" s="94">
        <v>1.6089728999999999E-5</v>
      </c>
      <c r="WJ23" s="94">
        <v>2.9675444000000002E-4</v>
      </c>
      <c r="WK23" s="94">
        <v>5.2062211999999997E-3</v>
      </c>
      <c r="WL23" s="94">
        <v>5.6291121999999999E-2</v>
      </c>
      <c r="WM23" s="94">
        <v>0.18595154999999999</v>
      </c>
      <c r="WN23" s="94">
        <v>0.34505773000000001</v>
      </c>
      <c r="WO23" s="94">
        <v>0.41018749999999998</v>
      </c>
      <c r="WP23" s="94">
        <v>0.36689889999999997</v>
      </c>
      <c r="WQ23" s="94">
        <v>0.21064194</v>
      </c>
      <c r="WR23" s="94">
        <v>7.1644715999999997E-2</v>
      </c>
      <c r="WS23" s="94">
        <v>9.4203930000000009E-3</v>
      </c>
      <c r="WT23" s="94">
        <v>5.5063894000000003E-4</v>
      </c>
      <c r="WU23" s="94">
        <v>3.2435484000000001E-5</v>
      </c>
      <c r="WV23" s="94">
        <v>1.9197231999999999E-6</v>
      </c>
      <c r="WW23" s="94">
        <v>1.1392471E-7</v>
      </c>
      <c r="WX23" s="94">
        <v>6.7692985000000001E-9</v>
      </c>
      <c r="WY23" s="94">
        <v>4.0234859999999998E-10</v>
      </c>
      <c r="WZ23" s="94">
        <v>2.39065E-11</v>
      </c>
      <c r="XA23" s="94">
        <v>1.4193588E-12</v>
      </c>
      <c r="XB23" s="94">
        <v>8.4176995999999999E-14</v>
      </c>
      <c r="XC23" s="94">
        <v>4.9855826000000004E-15</v>
      </c>
      <c r="XD23" s="94">
        <v>2.9483293000000002E-16</v>
      </c>
      <c r="XE23" s="94">
        <v>1.7406145E-17</v>
      </c>
      <c r="XF23" s="94">
        <v>1.0257283E-18</v>
      </c>
      <c r="XG23" s="94">
        <v>6.0326400000000002E-20</v>
      </c>
      <c r="XH23" s="94">
        <v>3.5405740000000002E-21</v>
      </c>
      <c r="XI23" s="94">
        <v>2.0733900000000001E-22</v>
      </c>
      <c r="XJ23" s="94">
        <v>1.2113861E-23</v>
      </c>
      <c r="XK23" s="94">
        <v>7.0604953999999998E-25</v>
      </c>
      <c r="XL23" s="94">
        <v>4.1048761999999999E-26</v>
      </c>
      <c r="XM23" s="94">
        <v>2.3803566E-27</v>
      </c>
      <c r="XN23" s="94">
        <v>1.3766706999999999E-28</v>
      </c>
      <c r="XO23" s="94">
        <v>7.9403099999999998E-30</v>
      </c>
      <c r="XP23" s="94">
        <v>4.5671152999999998E-31</v>
      </c>
      <c r="XQ23" s="94">
        <v>2.6195320999999999E-32</v>
      </c>
      <c r="XR23" s="94">
        <v>1.498162E-33</v>
      </c>
      <c r="XS23" s="94">
        <v>8.5390206000000002E-35</v>
      </c>
      <c r="XT23" s="94">
        <v>3.1804473E-36</v>
      </c>
      <c r="XU23" s="94">
        <v>0</v>
      </c>
      <c r="XV23" s="94">
        <v>7.0912070000000004E-7</v>
      </c>
      <c r="XW23" s="94">
        <v>1.6089706999999999E-5</v>
      </c>
      <c r="XX23" s="94">
        <v>2.9675391999999998E-4</v>
      </c>
      <c r="XY23" s="94">
        <v>5.2062087000000002E-3</v>
      </c>
      <c r="XZ23" s="94">
        <v>5.6291130000000002E-2</v>
      </c>
      <c r="YA23" s="94">
        <v>0.18595168000000001</v>
      </c>
      <c r="YB23" s="94">
        <v>0.34505796</v>
      </c>
      <c r="YC23" s="94">
        <v>0.410188</v>
      </c>
      <c r="YD23" s="94">
        <v>0.36689934000000002</v>
      </c>
      <c r="YE23" s="94">
        <v>0.21064215999999999</v>
      </c>
      <c r="YF23" s="94">
        <v>7.1644775999999993E-2</v>
      </c>
      <c r="YG23" s="94">
        <v>9.4204030000000008E-3</v>
      </c>
      <c r="YH23" s="94">
        <v>5.5063963999999995E-4</v>
      </c>
      <c r="YI23" s="94">
        <v>3.2435523999999997E-5</v>
      </c>
      <c r="YJ23" s="94">
        <v>1.9197259999999999E-6</v>
      </c>
      <c r="YK23" s="94">
        <v>1.139249E-7</v>
      </c>
      <c r="YL23" s="94">
        <v>6.7693096000000004E-9</v>
      </c>
      <c r="YM23" s="94">
        <v>4.0234937999999999E-10</v>
      </c>
      <c r="YN23" s="94">
        <v>2.3906538E-11</v>
      </c>
      <c r="YO23" s="94">
        <v>1.4193608E-12</v>
      </c>
      <c r="YP23" s="94">
        <v>8.4177145000000004E-14</v>
      </c>
      <c r="YQ23" s="94">
        <v>4.9855923000000002E-15</v>
      </c>
      <c r="YR23" s="94">
        <v>2.9483359999999999E-16</v>
      </c>
      <c r="YS23" s="94">
        <v>1.7406186E-17</v>
      </c>
      <c r="YT23" s="94">
        <v>1.0257308000000001E-18</v>
      </c>
      <c r="YU23" s="94">
        <v>6.0326540000000001E-20</v>
      </c>
      <c r="YV23" s="94">
        <v>3.5405840000000003E-21</v>
      </c>
      <c r="YW23" s="94">
        <v>2.0733963000000001E-22</v>
      </c>
      <c r="YX23" s="94">
        <v>1.21139E-23</v>
      </c>
      <c r="YY23" s="94">
        <v>7.0605220000000005E-25</v>
      </c>
      <c r="YZ23" s="94">
        <v>4.1048899999999998E-26</v>
      </c>
      <c r="ZA23" s="94">
        <v>2.3803635000000001E-27</v>
      </c>
      <c r="ZB23" s="94">
        <v>1.3766738999999999E-28</v>
      </c>
      <c r="ZC23" s="94">
        <v>7.9403269999999998E-30</v>
      </c>
      <c r="ZD23" s="94">
        <v>4.5671260000000002E-31</v>
      </c>
      <c r="ZE23" s="94">
        <v>2.6195389999999999E-32</v>
      </c>
      <c r="ZF23" s="94">
        <v>1.4981651000000001E-33</v>
      </c>
      <c r="ZG23" s="94">
        <v>8.5390400000000001E-35</v>
      </c>
      <c r="ZH23" s="94">
        <v>3.1804548000000002E-36</v>
      </c>
      <c r="ZI23" s="94">
        <v>0</v>
      </c>
      <c r="ZJ23" s="94">
        <v>7.091253E-7</v>
      </c>
      <c r="ZK23" s="94">
        <v>1.6089805E-5</v>
      </c>
      <c r="ZL23" s="94">
        <v>2.9675563999999999E-4</v>
      </c>
      <c r="ZM23" s="94">
        <v>5.2062402999999997E-3</v>
      </c>
      <c r="ZN23" s="94">
        <v>5.6291309999999997E-2</v>
      </c>
      <c r="ZO23" s="94">
        <v>0.18595186</v>
      </c>
      <c r="ZP23" s="94">
        <v>0.34505793000000001</v>
      </c>
      <c r="ZQ23" s="94">
        <v>0.41018779999999999</v>
      </c>
      <c r="ZR23" s="94">
        <v>0.36689925000000001</v>
      </c>
      <c r="ZS23" s="94">
        <v>0.21064215999999999</v>
      </c>
      <c r="ZT23" s="94">
        <v>7.1644749999999993E-2</v>
      </c>
      <c r="ZU23" s="94">
        <v>9.420398E-3</v>
      </c>
      <c r="ZV23" s="94">
        <v>5.5063922999999996E-4</v>
      </c>
      <c r="ZW23" s="94">
        <v>3.2435509999999999E-5</v>
      </c>
      <c r="ZX23" s="94">
        <v>1.9197252999999999E-6</v>
      </c>
      <c r="ZY23" s="94">
        <v>1.1392488E-7</v>
      </c>
      <c r="ZZ23" s="94">
        <v>6.7693087000000001E-9</v>
      </c>
      <c r="AAA23" s="94">
        <v>4.0234943000000001E-10</v>
      </c>
      <c r="AAB23" s="94">
        <v>2.3906552000000001E-11</v>
      </c>
      <c r="AAC23" s="94">
        <v>1.4193620999999999E-12</v>
      </c>
      <c r="AAD23" s="94">
        <v>8.4177250000000004E-14</v>
      </c>
      <c r="AAE23" s="94">
        <v>4.9856029999999999E-15</v>
      </c>
      <c r="AAF23" s="94">
        <v>2.948344E-16</v>
      </c>
      <c r="AAG23" s="94">
        <v>1.7406249999999999E-17</v>
      </c>
      <c r="AAH23" s="94">
        <v>1.0257354E-18</v>
      </c>
      <c r="AAI23" s="94">
        <v>6.0326849999999997E-20</v>
      </c>
      <c r="AAJ23" s="94">
        <v>3.5406036E-21</v>
      </c>
      <c r="AAK23" s="94">
        <v>2.0734089999999999E-22</v>
      </c>
      <c r="AAL23" s="94">
        <v>1.2113982E-23</v>
      </c>
      <c r="AAM23" s="94">
        <v>7.0605759999999996E-25</v>
      </c>
      <c r="AAN23" s="94">
        <v>4.1049229999999998E-26</v>
      </c>
      <c r="AAO23" s="94">
        <v>2.3803834E-27</v>
      </c>
      <c r="AAP23" s="94">
        <v>1.3766858E-28</v>
      </c>
      <c r="AAQ23" s="94">
        <v>7.9403990000000006E-30</v>
      </c>
      <c r="AAR23" s="94">
        <v>4.5671683999999997E-31</v>
      </c>
      <c r="AAS23" s="94">
        <v>2.6195648E-32</v>
      </c>
      <c r="AAT23" s="94">
        <v>1.4981815000000001E-33</v>
      </c>
      <c r="AAU23" s="94">
        <v>8.5391473999999995E-35</v>
      </c>
      <c r="AAV23" s="94">
        <v>3.1804931999999999E-36</v>
      </c>
      <c r="AAW23" s="94">
        <v>0</v>
      </c>
      <c r="AAX23" s="94">
        <v>7.0911784000000004E-7</v>
      </c>
      <c r="AAY23" s="94">
        <v>1.6089649999999999E-5</v>
      </c>
      <c r="AAZ23" s="94">
        <v>2.9675300000000002E-4</v>
      </c>
      <c r="ABA23" s="94">
        <v>5.2061887000000003E-3</v>
      </c>
      <c r="ABB23" s="94">
        <v>5.6291130000000002E-2</v>
      </c>
      <c r="ABC23" s="94">
        <v>0.18595170999999999</v>
      </c>
      <c r="ABD23" s="94">
        <v>0.34505782000000002</v>
      </c>
      <c r="ABE23" s="94">
        <v>0.41018778</v>
      </c>
      <c r="ABF23" s="94">
        <v>0.36689929999999998</v>
      </c>
      <c r="ABG23" s="94">
        <v>0.2106422</v>
      </c>
      <c r="ABH23" s="94">
        <v>7.1644805000000006E-2</v>
      </c>
      <c r="ABI23" s="94">
        <v>9.4204030000000008E-3</v>
      </c>
      <c r="ABJ23" s="94">
        <v>5.5063949999999996E-4</v>
      </c>
      <c r="ABK23" s="94">
        <v>3.2435523999999997E-5</v>
      </c>
      <c r="ABL23" s="94">
        <v>1.9197262000000002E-6</v>
      </c>
      <c r="ABM23" s="94">
        <v>1.1392492999999999E-7</v>
      </c>
      <c r="ABN23" s="94">
        <v>6.7693118000000002E-9</v>
      </c>
      <c r="ABO23" s="94">
        <v>4.0234951E-10</v>
      </c>
      <c r="ABP23" s="94">
        <v>2.3906553999999999E-11</v>
      </c>
      <c r="ABQ23" s="94">
        <v>1.4193620999999999E-12</v>
      </c>
      <c r="ABR23" s="94">
        <v>8.4177246999999998E-14</v>
      </c>
      <c r="ABS23" s="94">
        <v>4.9856016000000001E-15</v>
      </c>
      <c r="ABT23" s="94">
        <v>2.9483438E-16</v>
      </c>
      <c r="ABU23" s="94">
        <v>1.7406249999999999E-17</v>
      </c>
      <c r="ABV23" s="94">
        <v>1.0257356999999999E-18</v>
      </c>
      <c r="ABW23" s="94">
        <v>6.0326876999999998E-20</v>
      </c>
      <c r="ABX23" s="94">
        <v>3.5406044000000003E-21</v>
      </c>
      <c r="ABY23" s="94">
        <v>2.0734093E-22</v>
      </c>
      <c r="ABZ23" s="94">
        <v>1.21139784E-23</v>
      </c>
      <c r="ACA23" s="94">
        <v>7.0605720000000001E-25</v>
      </c>
      <c r="ACB23" s="94">
        <v>4.1049218E-26</v>
      </c>
      <c r="ACC23" s="94">
        <v>2.3803813999999999E-27</v>
      </c>
      <c r="ACD23" s="94">
        <v>1.3766846999999999E-28</v>
      </c>
      <c r="ACE23" s="94">
        <v>7.9403869999999995E-30</v>
      </c>
      <c r="ACF23" s="94">
        <v>4.5671594999999997E-31</v>
      </c>
      <c r="ACG23" s="94">
        <v>2.6195592000000001E-32</v>
      </c>
      <c r="ACH23" s="94">
        <v>1.49819005E-33</v>
      </c>
      <c r="ACI23" s="94">
        <v>8.5397250000000003E-35</v>
      </c>
      <c r="ACJ23" s="94">
        <v>3.1813089999999998E-36</v>
      </c>
      <c r="ACK23" s="94">
        <v>0</v>
      </c>
      <c r="ACL23" s="94">
        <v>7.0912245000000003E-7</v>
      </c>
      <c r="ACM23" s="94">
        <v>1.6089743E-5</v>
      </c>
      <c r="ACN23" s="94">
        <v>2.9675460000000003E-4</v>
      </c>
      <c r="ACO23" s="94">
        <v>5.2062209999999996E-3</v>
      </c>
      <c r="ACP23" s="94">
        <v>5.6291260000000003E-2</v>
      </c>
      <c r="ACQ23" s="94">
        <v>0.18595201</v>
      </c>
      <c r="ACR23" s="94">
        <v>0.34505817</v>
      </c>
      <c r="ACS23" s="94">
        <v>0.41018739999999998</v>
      </c>
      <c r="ACT23" s="94">
        <v>0.36689880000000002</v>
      </c>
      <c r="ACU23" s="94">
        <v>0.21064179</v>
      </c>
      <c r="ACV23" s="94">
        <v>7.1644620000000006E-2</v>
      </c>
      <c r="ACW23" s="94">
        <v>9.4203640000000005E-3</v>
      </c>
      <c r="ACX23" s="94">
        <v>5.5063690000000005E-4</v>
      </c>
      <c r="ACY23" s="94">
        <v>3.2435360000000002E-5</v>
      </c>
      <c r="ACZ23" s="94">
        <v>1.9197163999999998E-6</v>
      </c>
      <c r="ADA23" s="94">
        <v>1.1392433E-7</v>
      </c>
      <c r="ADB23" s="94">
        <v>6.7692739999999998E-9</v>
      </c>
      <c r="ADC23" s="94">
        <v>4.0234740000000001E-10</v>
      </c>
      <c r="ADD23" s="94">
        <v>2.3906434000000001E-11</v>
      </c>
      <c r="ADE23" s="94">
        <v>1.4193550999999999E-12</v>
      </c>
      <c r="ADF23" s="94">
        <v>8.4176859999999998E-14</v>
      </c>
      <c r="ADG23" s="94">
        <v>4.9855816999999997E-15</v>
      </c>
      <c r="ADH23" s="94">
        <v>2.9483331999999999E-16</v>
      </c>
      <c r="ADI23" s="94">
        <v>1.7406196000000001E-17</v>
      </c>
      <c r="ADJ23" s="94">
        <v>1.0257333E-18</v>
      </c>
      <c r="ADK23" s="94">
        <v>6.0326769999999996E-20</v>
      </c>
      <c r="ADL23" s="94">
        <v>3.5405999999999999E-21</v>
      </c>
      <c r="ADM23" s="94">
        <v>2.0734065E-22</v>
      </c>
      <c r="ADN23" s="94">
        <v>1.2113959499999999E-23</v>
      </c>
      <c r="ADO23" s="94">
        <v>7.0605510000000002E-25</v>
      </c>
      <c r="ADP23" s="94">
        <v>4.1049030000000002E-26</v>
      </c>
      <c r="ADQ23" s="94">
        <v>2.3803674E-27</v>
      </c>
      <c r="ADR23" s="94">
        <v>1.3766741999999999E-28</v>
      </c>
      <c r="ADS23" s="94">
        <v>7.9403200000000004E-30</v>
      </c>
      <c r="ADT23" s="94">
        <v>4.5671222999999997E-31</v>
      </c>
      <c r="ADU23" s="94">
        <v>2.6195436000000001E-32</v>
      </c>
      <c r="ADV23" s="94">
        <v>1.4981976000000001E-33</v>
      </c>
      <c r="ADW23" s="94">
        <v>8.5428529999999998E-35</v>
      </c>
      <c r="ADX23" s="94">
        <v>3.1807169999999998E-36</v>
      </c>
      <c r="ADY23" s="100"/>
      <c r="ADZ23" s="97">
        <v>17</v>
      </c>
      <c r="AEA23" s="136">
        <v>17.5</v>
      </c>
      <c r="AEB23" s="97">
        <v>17</v>
      </c>
      <c r="AEC23" s="136">
        <v>2.5</v>
      </c>
      <c r="AED23" s="98">
        <f t="shared" si="24"/>
        <v>18</v>
      </c>
      <c r="AEE23" s="114">
        <f t="shared" si="28"/>
        <v>680</v>
      </c>
      <c r="AEF23" s="114">
        <f t="shared" si="25"/>
        <v>720</v>
      </c>
      <c r="AEG23" s="138">
        <f t="shared" si="29"/>
        <v>3.1833120000000001E-36</v>
      </c>
      <c r="AEH23" s="138">
        <f t="shared" si="29"/>
        <v>3.180447E-36</v>
      </c>
      <c r="AEI23" s="138">
        <f t="shared" si="29"/>
        <v>3.1804379999999998E-36</v>
      </c>
      <c r="AEJ23" s="138">
        <f t="shared" si="29"/>
        <v>3.1804379999999998E-36</v>
      </c>
      <c r="AEK23" s="138">
        <f t="shared" si="29"/>
        <v>3.1804340000000001E-36</v>
      </c>
      <c r="AEL23" s="138">
        <f t="shared" si="29"/>
        <v>3.1804314999999998E-36</v>
      </c>
      <c r="AEM23" s="138">
        <f t="shared" si="29"/>
        <v>3.1804264999999999E-36</v>
      </c>
      <c r="AEN23" s="138">
        <f t="shared" si="29"/>
        <v>3.1804243000000003E-36</v>
      </c>
      <c r="AEO23" s="138">
        <f t="shared" si="29"/>
        <v>3.1804269999999997E-36</v>
      </c>
      <c r="AEP23" s="138">
        <f t="shared" si="29"/>
        <v>3.1804299999999998E-36</v>
      </c>
      <c r="AEQ23" s="138">
        <f t="shared" si="30"/>
        <v>3.1804320000000003E-36</v>
      </c>
      <c r="AER23" s="138">
        <f t="shared" si="30"/>
        <v>3.1804382999999998E-36</v>
      </c>
      <c r="AES23" s="138">
        <f t="shared" si="30"/>
        <v>3.180439E-36</v>
      </c>
      <c r="AET23" s="138">
        <f t="shared" si="30"/>
        <v>3.1804429999999997E-36</v>
      </c>
      <c r="AEU23" s="138">
        <f t="shared" si="30"/>
        <v>3.1804459999999998E-36</v>
      </c>
      <c r="AEV23" s="138">
        <f t="shared" si="30"/>
        <v>3.1804473E-36</v>
      </c>
      <c r="AEW23" s="138">
        <f t="shared" si="30"/>
        <v>3.1804548000000002E-36</v>
      </c>
      <c r="AEX23" s="138">
        <f t="shared" si="30"/>
        <v>3.1804931999999999E-36</v>
      </c>
      <c r="AEY23" s="138">
        <f t="shared" si="30"/>
        <v>3.1813089999999998E-36</v>
      </c>
      <c r="AEZ23" s="130">
        <f t="shared" si="19"/>
        <v>4.93</v>
      </c>
      <c r="AFA23" s="91"/>
      <c r="AFB23" s="94">
        <v>3.1806413000000003E-36</v>
      </c>
      <c r="AFC23" s="139">
        <f t="shared" si="20"/>
        <v>3.1806374157894733E-36</v>
      </c>
      <c r="AFD23" s="91"/>
      <c r="AFE23" s="114">
        <f t="shared" si="27"/>
        <v>680</v>
      </c>
      <c r="AFF23" s="140">
        <f>AFF22+COUNT($E$6:$AR$6)</f>
        <v>700</v>
      </c>
      <c r="AFG23" s="138">
        <f t="shared" ref="AFG23:AFV38" si="32">INDEX($E$6:$ACK$107,$D23,AFG$4)</f>
        <v>2.3906477E-11</v>
      </c>
      <c r="AFH23" s="138">
        <f t="shared" si="32"/>
        <v>2.3906438E-11</v>
      </c>
      <c r="AFI23" s="138">
        <f t="shared" si="32"/>
        <v>2.3906446000000002E-11</v>
      </c>
      <c r="AFJ23" s="138">
        <f t="shared" si="32"/>
        <v>2.3906479999999999E-11</v>
      </c>
      <c r="AFK23" s="138">
        <f t="shared" si="32"/>
        <v>2.3906427E-11</v>
      </c>
      <c r="AFL23" s="138">
        <f t="shared" si="32"/>
        <v>2.3906373000000001E-11</v>
      </c>
      <c r="AFM23" s="138">
        <f t="shared" si="32"/>
        <v>2.3906328000000001E-11</v>
      </c>
      <c r="AFN23" s="138">
        <f t="shared" si="32"/>
        <v>2.3906287E-11</v>
      </c>
      <c r="AFO23" s="138">
        <f t="shared" si="32"/>
        <v>2.3906300000000001E-11</v>
      </c>
      <c r="AFP23" s="138">
        <f t="shared" si="32"/>
        <v>2.3906321E-11</v>
      </c>
      <c r="AFQ23" s="138">
        <f t="shared" si="32"/>
        <v>2.3906362999999999E-11</v>
      </c>
      <c r="AFR23" s="138">
        <f t="shared" si="32"/>
        <v>2.3906432E-11</v>
      </c>
      <c r="AFS23" s="138">
        <f t="shared" si="32"/>
        <v>2.3906447999999999E-11</v>
      </c>
      <c r="AFT23" s="138">
        <f t="shared" si="32"/>
        <v>2.3906479999999999E-11</v>
      </c>
      <c r="AFU23" s="138">
        <f t="shared" si="32"/>
        <v>2.3906490999999998E-11</v>
      </c>
      <c r="AFV23" s="138">
        <f t="shared" si="32"/>
        <v>2.39065E-11</v>
      </c>
      <c r="AFW23" s="138">
        <f t="shared" si="31"/>
        <v>2.3906538E-11</v>
      </c>
      <c r="AFX23" s="138">
        <f t="shared" si="22"/>
        <v>2.3906552000000001E-11</v>
      </c>
      <c r="AFY23" s="138">
        <f t="shared" si="22"/>
        <v>2.3906553999999999E-11</v>
      </c>
      <c r="AFZ23" s="138" t="e">
        <f t="shared" si="22"/>
        <v>#VALUE!</v>
      </c>
      <c r="AGA23" s="139">
        <f t="shared" si="23"/>
        <v>2.3906433421052629E-11</v>
      </c>
      <c r="AGB23" s="91"/>
      <c r="AGC23" s="91"/>
      <c r="AGD23" s="91"/>
      <c r="AGE23" s="91"/>
      <c r="AGF23" s="91"/>
      <c r="AGG23" s="91"/>
      <c r="AGH23" s="91"/>
      <c r="AGI23" s="91"/>
      <c r="AGJ23" s="91"/>
      <c r="AGK23" s="91"/>
      <c r="AGL23" s="91"/>
      <c r="AGM23" s="91"/>
      <c r="AGN23" s="91"/>
      <c r="AGO23" s="91"/>
      <c r="AGP23" s="91"/>
      <c r="AGQ23" s="91"/>
      <c r="AGR23" s="91"/>
      <c r="AGS23" s="91"/>
      <c r="AGT23" s="91"/>
      <c r="AGU23" s="91"/>
      <c r="AGV23" s="91"/>
      <c r="AGW23" s="91"/>
      <c r="AGX23" s="91"/>
      <c r="AGY23" s="91"/>
      <c r="AGZ23" s="91"/>
      <c r="AHA23" s="91"/>
      <c r="AHB23" s="91"/>
      <c r="AHC23" s="91"/>
      <c r="AHD23" s="91"/>
      <c r="AHE23" s="91"/>
      <c r="AHF23" s="91"/>
      <c r="AHG23" s="91"/>
      <c r="AHH23" s="91"/>
      <c r="AHI23" s="91"/>
      <c r="AHJ23" s="91"/>
      <c r="AHK23" s="91"/>
      <c r="AHL23" s="91"/>
      <c r="AHM23" s="91"/>
      <c r="AHN23" s="91"/>
      <c r="AHO23" s="91"/>
      <c r="AHP23" s="91"/>
      <c r="AHQ23" s="91"/>
      <c r="AHR23" s="91"/>
      <c r="AHS23" s="91"/>
      <c r="AHT23" s="91"/>
      <c r="AHU23" s="91"/>
      <c r="AHV23" s="91"/>
      <c r="AHW23" s="91"/>
      <c r="AHX23" s="91"/>
      <c r="AHY23" s="91"/>
      <c r="AHZ23" s="91"/>
      <c r="AIA23" s="91"/>
      <c r="AIB23" s="91"/>
      <c r="AIC23" s="91"/>
      <c r="AID23" s="91"/>
      <c r="AIE23" s="91"/>
      <c r="AIF23" s="91"/>
      <c r="AIG23" s="91"/>
      <c r="AIH23" s="91"/>
      <c r="AII23" s="91"/>
      <c r="AIJ23" s="91"/>
      <c r="AIK23" s="91"/>
      <c r="AIL23" s="91"/>
      <c r="AIM23" s="91"/>
      <c r="AIN23" s="91"/>
      <c r="AIO23" s="91"/>
      <c r="AIP23" s="91"/>
      <c r="AIQ23" s="91"/>
      <c r="AIR23" s="91"/>
      <c r="AIS23" s="91"/>
      <c r="AIT23" s="91"/>
      <c r="AIU23" s="91"/>
      <c r="AIV23" s="91"/>
      <c r="AIW23" s="91"/>
      <c r="AIX23" s="91"/>
      <c r="AIY23" s="91"/>
      <c r="AIZ23" s="91"/>
      <c r="AJA23" s="91"/>
      <c r="AJB23" s="91"/>
      <c r="AJC23" s="91"/>
      <c r="AJD23" s="91"/>
      <c r="AJE23" s="91"/>
      <c r="AJF23" s="91"/>
      <c r="AJG23" s="91"/>
      <c r="AJH23" s="91"/>
      <c r="AJI23" s="91"/>
      <c r="AJJ23" s="91"/>
      <c r="AJK23" s="91"/>
      <c r="AJL23" s="91"/>
      <c r="AJM23" s="91"/>
      <c r="AJN23" s="91"/>
      <c r="AJO23" s="91"/>
      <c r="AJP23" s="91"/>
      <c r="AJQ23" s="91"/>
      <c r="AJR23" s="91"/>
      <c r="AJS23" s="91"/>
      <c r="AJT23" s="91"/>
      <c r="AJU23" s="91"/>
      <c r="AJV23" s="91"/>
      <c r="AJW23" s="91"/>
      <c r="AJX23" s="91"/>
      <c r="AJY23" s="91"/>
      <c r="AJZ23" s="91"/>
      <c r="AKA23" s="91"/>
      <c r="AKB23" s="91"/>
      <c r="AKC23" s="91"/>
      <c r="AKD23" s="91"/>
      <c r="AKE23" s="91"/>
      <c r="AKF23" s="91"/>
      <c r="AKG23" s="91"/>
      <c r="AKH23" s="91"/>
      <c r="AKI23" s="91"/>
      <c r="AKJ23" s="91"/>
      <c r="AKK23" s="91"/>
      <c r="AKL23" s="91"/>
      <c r="AKM23" s="91"/>
      <c r="AKN23" s="91"/>
      <c r="AKO23" s="91"/>
      <c r="AKP23" s="91"/>
      <c r="AKQ23" s="91"/>
      <c r="AKR23" s="91"/>
      <c r="AKS23" s="91"/>
      <c r="AKT23" s="91"/>
      <c r="AKU23" s="91"/>
      <c r="AKV23" s="91"/>
      <c r="AKW23" s="91"/>
      <c r="AKX23" s="91"/>
      <c r="AKY23" s="91"/>
      <c r="AKZ23" s="91"/>
      <c r="ALA23" s="91"/>
      <c r="ALB23" s="91"/>
      <c r="ALC23" s="91"/>
      <c r="ALD23" s="91"/>
      <c r="ALE23" s="91"/>
      <c r="ALF23" s="91"/>
      <c r="ALG23" s="91"/>
      <c r="ALH23" s="91"/>
      <c r="ALI23" s="91"/>
      <c r="ALJ23" s="91"/>
      <c r="ALK23" s="91"/>
      <c r="ALL23" s="91"/>
      <c r="ALM23" s="91"/>
      <c r="ALN23" s="91"/>
      <c r="ALO23" s="91"/>
      <c r="ALP23" s="91"/>
      <c r="ALQ23" s="91"/>
      <c r="ALR23" s="91"/>
      <c r="ALS23" s="91"/>
      <c r="ALT23" s="91"/>
      <c r="ALU23" s="91"/>
      <c r="ALV23" s="91"/>
      <c r="ALW23" s="91"/>
      <c r="ALX23" s="91"/>
      <c r="ALY23" s="91"/>
      <c r="ALZ23" s="91"/>
      <c r="AMA23" s="91"/>
      <c r="AMB23" s="91"/>
      <c r="AMC23" s="91"/>
      <c r="AMD23" s="91"/>
      <c r="AME23" s="91"/>
      <c r="AMF23" s="91"/>
      <c r="AMG23" s="91"/>
      <c r="AMH23" s="91"/>
      <c r="AMI23" s="91"/>
      <c r="AMJ23" s="91"/>
      <c r="AMK23" s="91"/>
      <c r="AML23" s="91"/>
      <c r="AMM23" s="91"/>
      <c r="AMN23" s="91"/>
      <c r="AMO23" s="91"/>
      <c r="AMP23" s="91"/>
      <c r="AMQ23" s="91"/>
      <c r="AMR23" s="91"/>
      <c r="AMS23" s="91"/>
      <c r="AMT23" s="91"/>
      <c r="AMU23" s="91"/>
      <c r="AMV23" s="91"/>
      <c r="AMW23" s="91"/>
      <c r="AMX23" s="91"/>
      <c r="AMY23" s="91"/>
      <c r="AMZ23" s="91"/>
      <c r="ANA23" s="91"/>
      <c r="ANB23" s="91"/>
      <c r="ANC23" s="91"/>
      <c r="AND23" s="91"/>
      <c r="ANE23" s="91"/>
      <c r="ANF23" s="91"/>
      <c r="ANG23" s="91"/>
      <c r="ANH23" s="91"/>
      <c r="ANI23" s="91"/>
      <c r="ANJ23" s="91"/>
      <c r="ANK23" s="91"/>
      <c r="ANL23" s="91"/>
      <c r="ANM23" s="91"/>
      <c r="ANN23" s="91"/>
      <c r="ANO23" s="91"/>
      <c r="ANP23" s="91"/>
      <c r="ANQ23" s="91"/>
      <c r="ANR23" s="91"/>
      <c r="ANS23" s="91"/>
      <c r="ANT23" s="91"/>
      <c r="ANU23" s="91"/>
      <c r="ANV23" s="91"/>
      <c r="ANW23" s="91"/>
      <c r="ANX23" s="91"/>
      <c r="ANY23" s="91"/>
      <c r="ANZ23" s="91"/>
      <c r="AOA23" s="91"/>
      <c r="AOB23" s="91"/>
      <c r="AOC23" s="91"/>
      <c r="AOD23" s="91"/>
      <c r="AOE23" s="91"/>
      <c r="AOF23" s="91"/>
      <c r="AOG23" s="91"/>
      <c r="AOH23" s="91"/>
      <c r="AOI23" s="91"/>
      <c r="AOJ23" s="91"/>
      <c r="AOK23" s="91"/>
      <c r="AOL23" s="91"/>
      <c r="AOM23" s="91"/>
      <c r="AON23" s="91"/>
      <c r="AOO23" s="91"/>
      <c r="AOP23" s="91"/>
      <c r="AOQ23" s="91"/>
      <c r="AOR23" s="91"/>
      <c r="AOS23" s="91"/>
      <c r="AOT23" s="91"/>
      <c r="AOU23" s="91"/>
      <c r="AOV23" s="91"/>
      <c r="AOW23" s="91"/>
      <c r="AOX23" s="91"/>
      <c r="AOY23" s="91"/>
      <c r="AOZ23" s="91"/>
      <c r="APA23" s="91"/>
      <c r="APB23" s="91"/>
      <c r="APC23" s="91"/>
      <c r="APD23" s="91"/>
      <c r="APE23" s="91"/>
      <c r="APF23" s="91"/>
      <c r="APG23" s="91"/>
      <c r="APH23" s="91"/>
      <c r="API23" s="91"/>
      <c r="APJ23" s="91"/>
      <c r="APK23" s="91"/>
      <c r="APL23" s="91"/>
      <c r="APM23" s="91"/>
      <c r="APN23" s="91"/>
      <c r="APO23" s="91"/>
      <c r="APP23" s="91"/>
      <c r="APQ23" s="91"/>
      <c r="APR23" s="91"/>
      <c r="APS23" s="91"/>
      <c r="APT23" s="91"/>
      <c r="APU23" s="91"/>
      <c r="APV23" s="91"/>
      <c r="APW23" s="91"/>
      <c r="APX23" s="91"/>
      <c r="APY23" s="91"/>
      <c r="APZ23" s="91"/>
      <c r="AQA23" s="91"/>
      <c r="AQB23" s="91"/>
      <c r="AQC23" s="91"/>
      <c r="AQD23" s="91"/>
      <c r="AQE23" s="91"/>
      <c r="AQF23" s="91"/>
      <c r="AQG23" s="91"/>
      <c r="AQH23" s="91"/>
      <c r="AQI23" s="91"/>
      <c r="AQJ23" s="91"/>
      <c r="AQK23" s="91"/>
      <c r="AQL23" s="91"/>
      <c r="AQM23" s="91"/>
      <c r="AQN23" s="91"/>
      <c r="AQO23" s="91"/>
      <c r="AQP23" s="91"/>
      <c r="AQQ23" s="91"/>
      <c r="AQR23" s="91"/>
      <c r="AQS23" s="91"/>
      <c r="AQT23" s="91"/>
      <c r="AQU23" s="91"/>
      <c r="AQV23" s="91"/>
      <c r="AQW23" s="91"/>
      <c r="AQX23" s="91"/>
      <c r="AQY23" s="91"/>
      <c r="AQZ23" s="91"/>
      <c r="ARA23" s="91"/>
      <c r="ARB23" s="91"/>
      <c r="ARC23" s="91"/>
      <c r="ARD23" s="91"/>
      <c r="ARE23" s="91"/>
      <c r="ARF23" s="91"/>
      <c r="ARG23" s="91"/>
      <c r="ARH23" s="91"/>
      <c r="ARI23" s="91"/>
      <c r="ARJ23" s="91"/>
      <c r="ARK23" s="91"/>
      <c r="ARL23" s="91"/>
      <c r="ARM23" s="91"/>
      <c r="ARN23" s="91"/>
      <c r="ARO23" s="91"/>
      <c r="ARP23" s="91"/>
      <c r="ARQ23" s="91"/>
      <c r="ARR23" s="91"/>
      <c r="ARS23" s="91"/>
      <c r="ART23" s="91"/>
      <c r="ARU23" s="91"/>
      <c r="ARV23" s="91"/>
      <c r="ARW23" s="91"/>
      <c r="ARX23" s="91"/>
      <c r="ARY23" s="91"/>
      <c r="ARZ23" s="91"/>
      <c r="ASA23" s="91"/>
      <c r="ASB23" s="91"/>
      <c r="ASC23" s="91"/>
      <c r="ASD23" s="91"/>
      <c r="ASE23" s="91"/>
      <c r="ASF23" s="91"/>
      <c r="ASG23" s="91"/>
      <c r="ASH23" s="91"/>
      <c r="ASI23" s="91"/>
      <c r="ASJ23" s="91"/>
      <c r="ASK23" s="91"/>
      <c r="ASL23" s="91"/>
      <c r="ASM23" s="91"/>
      <c r="ASN23" s="91"/>
      <c r="ASO23" s="91"/>
      <c r="ASP23" s="91"/>
      <c r="ASQ23" s="91"/>
      <c r="ASR23" s="91"/>
    </row>
    <row r="24" spans="1:1188" ht="6" customHeight="1" x14ac:dyDescent="0.25">
      <c r="A24" s="129">
        <v>19</v>
      </c>
      <c r="B24" s="130">
        <v>5.22</v>
      </c>
      <c r="C24" s="123">
        <f>IF(ROW()-$B$4&lt;$B$112,2,3)</f>
        <v>3</v>
      </c>
      <c r="D24" s="129">
        <v>19</v>
      </c>
      <c r="E24" s="91">
        <v>0</v>
      </c>
      <c r="F24" s="92">
        <v>2.2002721999999999E-7</v>
      </c>
      <c r="G24" s="92">
        <v>4.9923424000000001E-6</v>
      </c>
      <c r="H24" s="92">
        <v>9.0802299999999996E-5</v>
      </c>
      <c r="I24" s="92">
        <v>1.5579661000000001E-3</v>
      </c>
      <c r="J24" s="92">
        <v>2.6118777999999999E-2</v>
      </c>
      <c r="K24" s="92">
        <v>0.119375646</v>
      </c>
      <c r="L24" s="92">
        <v>0.27060606999999998</v>
      </c>
      <c r="M24" s="92">
        <v>0.38736448000000001</v>
      </c>
      <c r="N24" s="92">
        <v>0.39490828</v>
      </c>
      <c r="O24" s="92">
        <v>0.28968450000000001</v>
      </c>
      <c r="P24" s="92">
        <v>0.13549069</v>
      </c>
      <c r="Q24" s="92">
        <v>3.4587868000000001E-2</v>
      </c>
      <c r="R24" s="92">
        <v>2.2611827999999999E-3</v>
      </c>
      <c r="S24" s="92">
        <v>1.4307367E-4</v>
      </c>
      <c r="T24" s="92">
        <v>8.8760139999999993E-6</v>
      </c>
      <c r="U24" s="92">
        <v>5.4375679999999998E-7</v>
      </c>
      <c r="V24" s="92">
        <v>3.3031575999999998E-8</v>
      </c>
      <c r="W24" s="92">
        <v>1.9947574999999999E-9</v>
      </c>
      <c r="X24" s="92">
        <v>1.1994154000000001E-10</v>
      </c>
      <c r="Y24" s="92">
        <v>7.1878069999999997E-12</v>
      </c>
      <c r="Z24" s="93">
        <v>4.2957567000000001E-13</v>
      </c>
      <c r="AA24" s="93">
        <v>2.5613289999999999E-14</v>
      </c>
      <c r="AB24" s="93">
        <v>1.5239552000000001E-15</v>
      </c>
      <c r="AC24" s="93">
        <v>9.0492699999999999E-17</v>
      </c>
      <c r="AD24" s="93">
        <v>5.3630545000000002E-18</v>
      </c>
      <c r="AE24" s="93">
        <v>3.1722670000000001E-19</v>
      </c>
      <c r="AF24" s="93">
        <v>1.8727268999999999E-20</v>
      </c>
      <c r="AG24" s="93">
        <v>1.1033275999999999E-21</v>
      </c>
      <c r="AH24" s="93">
        <v>6.4868320000000003E-23</v>
      </c>
      <c r="AI24" s="93">
        <v>3.8056475999999997E-24</v>
      </c>
      <c r="AJ24" s="93">
        <v>2.2277185E-25</v>
      </c>
      <c r="AK24" s="93">
        <v>1.301055E-26</v>
      </c>
      <c r="AL24" s="93">
        <v>7.5806020000000001E-28</v>
      </c>
      <c r="AM24" s="93">
        <v>4.4061084999999998E-29</v>
      </c>
      <c r="AN24" s="93">
        <v>2.5546022E-30</v>
      </c>
      <c r="AO24" s="93">
        <v>1.4773528E-31</v>
      </c>
      <c r="AP24" s="93">
        <v>8.5215134000000004E-33</v>
      </c>
      <c r="AQ24" s="93">
        <v>4.9049319999999998E-34</v>
      </c>
      <c r="AR24" s="93">
        <v>1.8558502E-35</v>
      </c>
      <c r="AS24" s="94">
        <v>0</v>
      </c>
      <c r="AT24" s="94">
        <v>2.2002243000000001E-7</v>
      </c>
      <c r="AU24" s="94">
        <v>4.9922439999999998E-6</v>
      </c>
      <c r="AV24" s="94">
        <v>9.0800700000000006E-5</v>
      </c>
      <c r="AW24" s="94">
        <v>1.5579420999999999E-3</v>
      </c>
      <c r="AX24" s="94">
        <v>2.6118437000000001E-2</v>
      </c>
      <c r="AY24" s="94">
        <v>0.11937471500000001</v>
      </c>
      <c r="AZ24" s="94">
        <v>0.27060455</v>
      </c>
      <c r="BA24" s="94">
        <v>0.38736300000000001</v>
      </c>
      <c r="BB24" s="94">
        <v>0.39490681999999999</v>
      </c>
      <c r="BC24" s="94">
        <v>0.28968367</v>
      </c>
      <c r="BD24" s="94">
        <v>0.13549036</v>
      </c>
      <c r="BE24" s="94">
        <v>3.4587807999999998E-2</v>
      </c>
      <c r="BF24" s="94">
        <v>2.2611783000000001E-3</v>
      </c>
      <c r="BG24" s="94">
        <v>1.4307341000000001E-4</v>
      </c>
      <c r="BH24" s="94">
        <v>8.8759980000000006E-6</v>
      </c>
      <c r="BI24" s="94">
        <v>5.4375596E-7</v>
      </c>
      <c r="BJ24" s="94">
        <v>3.303152E-8</v>
      </c>
      <c r="BK24" s="94">
        <v>1.9947544000000001E-9</v>
      </c>
      <c r="BL24" s="94">
        <v>1.1994133000000001E-10</v>
      </c>
      <c r="BM24" s="94">
        <v>7.1877945999999998E-12</v>
      </c>
      <c r="BN24" s="94">
        <v>4.2957486000000001E-13</v>
      </c>
      <c r="BO24" s="94">
        <v>2.5613245E-14</v>
      </c>
      <c r="BP24" s="94">
        <v>1.5239526E-15</v>
      </c>
      <c r="BQ24" s="94">
        <v>9.0492530000000005E-17</v>
      </c>
      <c r="BR24" s="94">
        <v>5.3630416000000001E-18</v>
      </c>
      <c r="BS24" s="94">
        <v>3.1722590000000002E-19</v>
      </c>
      <c r="BT24" s="94">
        <v>1.8727215999999999E-20</v>
      </c>
      <c r="BU24" s="94">
        <v>1.1033246999999999E-21</v>
      </c>
      <c r="BV24" s="94">
        <v>6.4868160000000001E-23</v>
      </c>
      <c r="BW24" s="94">
        <v>3.8056389999999998E-24</v>
      </c>
      <c r="BX24" s="94">
        <v>2.2277129000000002E-25</v>
      </c>
      <c r="BY24" s="94">
        <v>1.3010523999999999E-26</v>
      </c>
      <c r="BZ24" s="94">
        <v>7.5805907000000002E-28</v>
      </c>
      <c r="CA24" s="94">
        <v>4.4061045999999998E-29</v>
      </c>
      <c r="CB24" s="94">
        <v>2.5545992E-30</v>
      </c>
      <c r="CC24" s="94">
        <v>1.4773486E-31</v>
      </c>
      <c r="CD24" s="94">
        <v>8.521478E-33</v>
      </c>
      <c r="CE24" s="94">
        <v>4.9048085E-34</v>
      </c>
      <c r="CF24" s="94">
        <v>1.8555435000000001E-35</v>
      </c>
      <c r="CG24" s="94">
        <v>0</v>
      </c>
      <c r="CH24" s="94">
        <v>2.2002456999999999E-7</v>
      </c>
      <c r="CI24" s="94">
        <v>4.9922859999999997E-6</v>
      </c>
      <c r="CJ24" s="94">
        <v>9.0801359999999998E-5</v>
      </c>
      <c r="CK24" s="94">
        <v>1.5579515999999999E-3</v>
      </c>
      <c r="CL24" s="94">
        <v>2.6118562000000001E-2</v>
      </c>
      <c r="CM24" s="94">
        <v>0.11937509</v>
      </c>
      <c r="CN24" s="94">
        <v>0.27060503000000002</v>
      </c>
      <c r="CO24" s="94">
        <v>0.38736327999999998</v>
      </c>
      <c r="CP24" s="94">
        <v>0.39490705999999998</v>
      </c>
      <c r="CQ24" s="94">
        <v>0.28968379999999999</v>
      </c>
      <c r="CR24" s="94">
        <v>0.13549038999999999</v>
      </c>
      <c r="CS24" s="94">
        <v>3.4587809999999997E-2</v>
      </c>
      <c r="CT24" s="94">
        <v>2.2611786000000002E-3</v>
      </c>
      <c r="CU24" s="94">
        <v>1.4307343000000001E-4</v>
      </c>
      <c r="CV24" s="94">
        <v>8.8760010000000005E-6</v>
      </c>
      <c r="CW24" s="94">
        <v>5.4375612999999998E-7</v>
      </c>
      <c r="CX24" s="94">
        <v>3.3031533000000001E-8</v>
      </c>
      <c r="CY24" s="94">
        <v>1.9947549999999999E-9</v>
      </c>
      <c r="CZ24" s="94">
        <v>1.1994138999999999E-10</v>
      </c>
      <c r="DA24" s="94">
        <v>7.187799E-12</v>
      </c>
      <c r="DB24" s="94">
        <v>4.2957510000000002E-13</v>
      </c>
      <c r="DC24" s="94">
        <v>2.5613258000000001E-14</v>
      </c>
      <c r="DD24" s="94">
        <v>1.5239538999999999E-15</v>
      </c>
      <c r="DE24" s="94">
        <v>9.0492629999999999E-17</v>
      </c>
      <c r="DF24" s="94">
        <v>5.3630489999999999E-18</v>
      </c>
      <c r="DG24" s="94">
        <v>3.1722643000000002E-19</v>
      </c>
      <c r="DH24" s="94">
        <v>1.8727248000000001E-20</v>
      </c>
      <c r="DI24" s="94">
        <v>1.1033269E-21</v>
      </c>
      <c r="DJ24" s="94">
        <v>6.4868320000000003E-23</v>
      </c>
      <c r="DK24" s="94">
        <v>3.8056489999999999E-24</v>
      </c>
      <c r="DL24" s="94">
        <v>2.2277180000000001E-25</v>
      </c>
      <c r="DM24" s="94">
        <v>1.301054E-26</v>
      </c>
      <c r="DN24" s="94">
        <v>7.5805930000000004E-28</v>
      </c>
      <c r="DO24" s="94">
        <v>4.4061064E-29</v>
      </c>
      <c r="DP24" s="94">
        <v>2.5546056000000002E-30</v>
      </c>
      <c r="DQ24" s="94">
        <v>1.4773547000000001E-31</v>
      </c>
      <c r="DR24" s="94">
        <v>8.5214949999999996E-33</v>
      </c>
      <c r="DS24" s="94">
        <v>4.9048125999999997E-34</v>
      </c>
      <c r="DT24" s="94">
        <v>1.8555437E-35</v>
      </c>
      <c r="DU24" s="94">
        <v>0</v>
      </c>
      <c r="DV24" s="94">
        <v>2.2002499E-7</v>
      </c>
      <c r="DW24" s="94">
        <v>4.9922939999999999E-6</v>
      </c>
      <c r="DX24" s="94">
        <v>9.0801480000000007E-5</v>
      </c>
      <c r="DY24" s="94">
        <v>1.5579538E-3</v>
      </c>
      <c r="DZ24" s="94">
        <v>2.6118595000000001E-2</v>
      </c>
      <c r="EA24" s="94">
        <v>0.11937517</v>
      </c>
      <c r="EB24" s="94">
        <v>0.27060527000000001</v>
      </c>
      <c r="EC24" s="94">
        <v>0.38736352000000002</v>
      </c>
      <c r="ED24" s="94">
        <v>0.39490730000000002</v>
      </c>
      <c r="EE24" s="94">
        <v>0.28968389999999999</v>
      </c>
      <c r="EF24" s="94">
        <v>0.13549042</v>
      </c>
      <c r="EG24" s="94">
        <v>3.4587809999999997E-2</v>
      </c>
      <c r="EH24" s="94">
        <v>2.2611793E-3</v>
      </c>
      <c r="EI24" s="94">
        <v>1.430735E-4</v>
      </c>
      <c r="EJ24" s="94">
        <v>8.8760040000000003E-6</v>
      </c>
      <c r="EK24" s="94">
        <v>5.4375635999999997E-7</v>
      </c>
      <c r="EL24" s="94">
        <v>3.3031557999999999E-8</v>
      </c>
      <c r="EM24" s="94">
        <v>1.9947572000000002E-9</v>
      </c>
      <c r="EN24" s="94">
        <v>1.1994156E-10</v>
      </c>
      <c r="EO24" s="94">
        <v>7.1878069999999997E-12</v>
      </c>
      <c r="EP24" s="94">
        <v>4.2957556000000002E-13</v>
      </c>
      <c r="EQ24" s="94">
        <v>2.5613289999999999E-14</v>
      </c>
      <c r="ER24" s="94">
        <v>1.5239556E-15</v>
      </c>
      <c r="ES24" s="94">
        <v>9.0492730000000006E-17</v>
      </c>
      <c r="ET24" s="94">
        <v>5.3630536000000004E-18</v>
      </c>
      <c r="EU24" s="94">
        <v>3.1722668999999998E-19</v>
      </c>
      <c r="EV24" s="94">
        <v>1.8727250999999999E-20</v>
      </c>
      <c r="EW24" s="94">
        <v>1.1033265E-21</v>
      </c>
      <c r="EX24" s="94">
        <v>6.4868239999999996E-23</v>
      </c>
      <c r="EY24" s="94">
        <v>3.805643E-24</v>
      </c>
      <c r="EZ24" s="94">
        <v>2.227715E-25</v>
      </c>
      <c r="FA24" s="94">
        <v>1.3010523999999999E-26</v>
      </c>
      <c r="FB24" s="94">
        <v>7.5805844999999998E-28</v>
      </c>
      <c r="FC24" s="94">
        <v>4.4061040000000001E-29</v>
      </c>
      <c r="FD24" s="94">
        <v>2.5546082000000001E-30</v>
      </c>
      <c r="FE24" s="94">
        <v>1.4773531E-31</v>
      </c>
      <c r="FF24" s="94">
        <v>8.5215030000000005E-33</v>
      </c>
      <c r="FG24" s="94">
        <v>4.9048100000000002E-34</v>
      </c>
      <c r="FH24" s="94">
        <v>1.8555431E-35</v>
      </c>
      <c r="FI24" s="94">
        <v>0</v>
      </c>
      <c r="FJ24" s="94">
        <v>2.2002483999999999E-7</v>
      </c>
      <c r="FK24" s="94">
        <v>4.992291E-6</v>
      </c>
      <c r="FL24" s="94">
        <v>9.0801426000000006E-5</v>
      </c>
      <c r="FM24" s="94">
        <v>1.5579525E-3</v>
      </c>
      <c r="FN24" s="94">
        <v>2.6118577E-2</v>
      </c>
      <c r="FO24" s="94">
        <v>0.11937519000000001</v>
      </c>
      <c r="FP24" s="94">
        <v>0.27060527000000001</v>
      </c>
      <c r="FQ24" s="94">
        <v>0.38736357999999999</v>
      </c>
      <c r="FR24" s="94">
        <v>0.39490735999999999</v>
      </c>
      <c r="FS24" s="94">
        <v>0.28968397000000001</v>
      </c>
      <c r="FT24" s="94">
        <v>0.13549038999999999</v>
      </c>
      <c r="FU24" s="94">
        <v>3.4587763000000001E-2</v>
      </c>
      <c r="FV24" s="94">
        <v>2.2611752999999999E-3</v>
      </c>
      <c r="FW24" s="94">
        <v>1.4307320999999999E-4</v>
      </c>
      <c r="FX24" s="94">
        <v>8.8759859999999994E-6</v>
      </c>
      <c r="FY24" s="94">
        <v>5.4375515999999996E-7</v>
      </c>
      <c r="FZ24" s="94">
        <v>3.3031487E-8</v>
      </c>
      <c r="GA24" s="94">
        <v>1.9947528E-9</v>
      </c>
      <c r="GB24" s="94">
        <v>1.1994129000000001E-10</v>
      </c>
      <c r="GC24" s="94">
        <v>7.1877932999999999E-12</v>
      </c>
      <c r="GD24" s="94">
        <v>4.2957472000000001E-13</v>
      </c>
      <c r="GE24" s="94">
        <v>2.5613233999999999E-14</v>
      </c>
      <c r="GF24" s="94">
        <v>1.5239516999999999E-15</v>
      </c>
      <c r="GG24" s="94">
        <v>9.049249E-17</v>
      </c>
      <c r="GH24" s="94">
        <v>5.3630383000000003E-18</v>
      </c>
      <c r="GI24" s="94">
        <v>3.1722570000000002E-19</v>
      </c>
      <c r="GJ24" s="94">
        <v>1.8727191000000001E-20</v>
      </c>
      <c r="GK24" s="94">
        <v>1.1033229000000001E-21</v>
      </c>
      <c r="GL24" s="94">
        <v>6.4868050000000005E-23</v>
      </c>
      <c r="GM24" s="94">
        <v>3.8056341999999997E-24</v>
      </c>
      <c r="GN24" s="94">
        <v>2.2277134000000001E-25</v>
      </c>
      <c r="GO24" s="94">
        <v>1.3010548999999999E-26</v>
      </c>
      <c r="GP24" s="94">
        <v>7.5806099999999997E-28</v>
      </c>
      <c r="GQ24" s="94">
        <v>4.4061045999999998E-29</v>
      </c>
      <c r="GR24" s="94">
        <v>2.5545966999999999E-30</v>
      </c>
      <c r="GS24" s="94">
        <v>1.4773522E-31</v>
      </c>
      <c r="GT24" s="94">
        <v>8.5214880000000005E-33</v>
      </c>
      <c r="GU24" s="94">
        <v>4.9048025000000002E-34</v>
      </c>
      <c r="GV24" s="94">
        <v>1.8555401999999999E-35</v>
      </c>
      <c r="GW24" s="94">
        <v>0</v>
      </c>
      <c r="GX24" s="94">
        <v>2.2002442E-7</v>
      </c>
      <c r="GY24" s="94">
        <v>4.9922780000000003E-6</v>
      </c>
      <c r="GZ24" s="94">
        <v>9.0801186000000002E-5</v>
      </c>
      <c r="HA24" s="94">
        <v>1.5579490999999999E-3</v>
      </c>
      <c r="HB24" s="94">
        <v>2.6118530000000001E-2</v>
      </c>
      <c r="HC24" s="94">
        <v>0.11937517</v>
      </c>
      <c r="HD24" s="94">
        <v>0.27060529999999999</v>
      </c>
      <c r="HE24" s="94">
        <v>0.38736355</v>
      </c>
      <c r="HF24" s="94">
        <v>0.39490723999999999</v>
      </c>
      <c r="HG24" s="94">
        <v>0.28968369999999999</v>
      </c>
      <c r="HH24" s="94">
        <v>0.13549027</v>
      </c>
      <c r="HI24" s="94">
        <v>3.4587733000000002E-2</v>
      </c>
      <c r="HJ24" s="94">
        <v>2.2611734000000001E-3</v>
      </c>
      <c r="HK24" s="94">
        <v>1.4307305000000001E-4</v>
      </c>
      <c r="HL24" s="94">
        <v>8.8759739999999999E-6</v>
      </c>
      <c r="HM24" s="94">
        <v>5.4375430000000002E-7</v>
      </c>
      <c r="HN24" s="94">
        <v>3.3031420000000001E-8</v>
      </c>
      <c r="HO24" s="94">
        <v>1.9947490000000001E-9</v>
      </c>
      <c r="HP24" s="94">
        <v>1.1994102999999999E-10</v>
      </c>
      <c r="HQ24" s="94">
        <v>7.1877773000000004E-12</v>
      </c>
      <c r="HR24" s="94">
        <v>4.2957370000000002E-13</v>
      </c>
      <c r="HS24" s="94">
        <v>2.5613162999999999E-14</v>
      </c>
      <c r="HT24" s="94">
        <v>1.5239478E-15</v>
      </c>
      <c r="HU24" s="94">
        <v>9.0492229999999998E-17</v>
      </c>
      <c r="HV24" s="94">
        <v>5.3630247000000003E-18</v>
      </c>
      <c r="HW24" s="94">
        <v>3.1722489999999998E-19</v>
      </c>
      <c r="HX24" s="94">
        <v>1.8727154000000001E-20</v>
      </c>
      <c r="HY24" s="94">
        <v>1.1033216000000001E-21</v>
      </c>
      <c r="HZ24" s="94">
        <v>6.4868025999999999E-23</v>
      </c>
      <c r="IA24" s="94">
        <v>3.8056325999999999E-24</v>
      </c>
      <c r="IB24" s="94">
        <v>2.2277089999999999E-25</v>
      </c>
      <c r="IC24" s="94">
        <v>1.3010500999999999E-26</v>
      </c>
      <c r="ID24" s="94">
        <v>7.580587E-28</v>
      </c>
      <c r="IE24" s="94">
        <v>4.4061025E-29</v>
      </c>
      <c r="IF24" s="94">
        <v>2.5545973000000001E-30</v>
      </c>
      <c r="IG24" s="94">
        <v>1.4773526000000001E-31</v>
      </c>
      <c r="IH24" s="94">
        <v>8.521478E-33</v>
      </c>
      <c r="II24" s="94">
        <v>4.9047989999999998E-34</v>
      </c>
      <c r="IJ24" s="94">
        <v>1.8555388E-35</v>
      </c>
      <c r="IK24" s="94">
        <v>0</v>
      </c>
      <c r="IL24" s="94">
        <v>2.2002374E-7</v>
      </c>
      <c r="IM24" s="94">
        <v>4.9922632999999999E-6</v>
      </c>
      <c r="IN24" s="94">
        <v>9.0800945999999999E-5</v>
      </c>
      <c r="IO24" s="94">
        <v>1.5579449E-3</v>
      </c>
      <c r="IP24" s="94">
        <v>2.6118472E-2</v>
      </c>
      <c r="IQ24" s="94">
        <v>0.11937502999999999</v>
      </c>
      <c r="IR24" s="94">
        <v>0.27060511999999998</v>
      </c>
      <c r="IS24" s="94">
        <v>0.38736345999999999</v>
      </c>
      <c r="IT24" s="94">
        <v>0.39490705999999998</v>
      </c>
      <c r="IU24" s="94">
        <v>0.28968349999999998</v>
      </c>
      <c r="IV24" s="94">
        <v>0.13549016</v>
      </c>
      <c r="IW24" s="94">
        <v>3.4587677999999997E-2</v>
      </c>
      <c r="IX24" s="94">
        <v>2.2611693E-3</v>
      </c>
      <c r="IY24" s="94">
        <v>1.4307278999999999E-4</v>
      </c>
      <c r="IZ24" s="94">
        <v>8.8759570000000001E-6</v>
      </c>
      <c r="JA24" s="94">
        <v>5.4375320000000005E-7</v>
      </c>
      <c r="JB24" s="94">
        <v>3.3031360000000002E-8</v>
      </c>
      <c r="JC24" s="94">
        <v>1.9947448E-9</v>
      </c>
      <c r="JD24" s="94">
        <v>1.1994078000000001E-10</v>
      </c>
      <c r="JE24" s="94">
        <v>7.1877617000000002E-12</v>
      </c>
      <c r="JF24" s="94">
        <v>4.2957283000000001E-13</v>
      </c>
      <c r="JG24" s="94">
        <v>2.5613123E-14</v>
      </c>
      <c r="JH24" s="94">
        <v>1.5239454000000001E-15</v>
      </c>
      <c r="JI24" s="94">
        <v>9.0492135999999997E-17</v>
      </c>
      <c r="JJ24" s="94">
        <v>5.3630204999999999E-18</v>
      </c>
      <c r="JK24" s="94">
        <v>3.1722474999999999E-19</v>
      </c>
      <c r="JL24" s="94">
        <v>1.8727146E-20</v>
      </c>
      <c r="JM24" s="94">
        <v>1.1033213000000001E-21</v>
      </c>
      <c r="JN24" s="94">
        <v>6.4868050000000005E-23</v>
      </c>
      <c r="JO24" s="94">
        <v>3.805637E-24</v>
      </c>
      <c r="JP24" s="94">
        <v>2.2277106999999999E-25</v>
      </c>
      <c r="JQ24" s="94">
        <v>1.3010484E-26</v>
      </c>
      <c r="JR24" s="94">
        <v>7.580561E-28</v>
      </c>
      <c r="JS24" s="94">
        <v>4.4060938000000001E-29</v>
      </c>
      <c r="JT24" s="94">
        <v>2.5545992E-30</v>
      </c>
      <c r="JU24" s="94">
        <v>1.4773517E-31</v>
      </c>
      <c r="JV24" s="94">
        <v>8.521469E-33</v>
      </c>
      <c r="JW24" s="94">
        <v>4.904793E-34</v>
      </c>
      <c r="JX24" s="94">
        <v>1.8555362E-35</v>
      </c>
      <c r="JY24" s="94">
        <v>0</v>
      </c>
      <c r="JZ24" s="94">
        <v>2.2002385E-7</v>
      </c>
      <c r="KA24" s="94">
        <v>4.9922640000000003E-6</v>
      </c>
      <c r="KB24" s="94">
        <v>9.0800939999999996E-5</v>
      </c>
      <c r="KC24" s="94">
        <v>1.5579452000000001E-3</v>
      </c>
      <c r="KD24" s="94">
        <v>2.6118470000000001E-2</v>
      </c>
      <c r="KE24" s="94">
        <v>0.11937493</v>
      </c>
      <c r="KF24" s="94">
        <v>0.27060494000000002</v>
      </c>
      <c r="KG24" s="94">
        <v>0.38736325999999999</v>
      </c>
      <c r="KH24" s="94">
        <v>0.39490690000000001</v>
      </c>
      <c r="KI24" s="94">
        <v>0.28968346</v>
      </c>
      <c r="KJ24" s="94">
        <v>0.13549004000000001</v>
      </c>
      <c r="KK24" s="94">
        <v>3.4587630000000001E-2</v>
      </c>
      <c r="KL24" s="94">
        <v>2.2611649999999999E-3</v>
      </c>
      <c r="KM24" s="94">
        <v>1.4307250000000001E-4</v>
      </c>
      <c r="KN24" s="94">
        <v>8.8759389999999992E-6</v>
      </c>
      <c r="KO24" s="94">
        <v>5.4375203999999997E-7</v>
      </c>
      <c r="KP24" s="94">
        <v>3.3031287999999999E-8</v>
      </c>
      <c r="KQ24" s="94">
        <v>1.9947405999999999E-9</v>
      </c>
      <c r="KR24" s="94">
        <v>1.1994055999999999E-10</v>
      </c>
      <c r="KS24" s="94">
        <v>7.1877504000000002E-12</v>
      </c>
      <c r="KT24" s="94">
        <v>4.2957217999999999E-13</v>
      </c>
      <c r="KU24" s="94">
        <v>2.5613087E-14</v>
      </c>
      <c r="KV24" s="94">
        <v>1.5239437E-15</v>
      </c>
      <c r="KW24" s="94">
        <v>9.0492070000000002E-17</v>
      </c>
      <c r="KX24" s="94">
        <v>5.3630189999999999E-18</v>
      </c>
      <c r="KY24" s="94">
        <v>3.1722485000000002E-19</v>
      </c>
      <c r="KZ24" s="94">
        <v>1.8727153000000001E-20</v>
      </c>
      <c r="LA24" s="94">
        <v>1.1033207000000001E-21</v>
      </c>
      <c r="LB24" s="94">
        <v>6.4867957000000004E-23</v>
      </c>
      <c r="LC24" s="94">
        <v>3.8056315000000002E-24</v>
      </c>
      <c r="LD24" s="94">
        <v>2.2277099999999998E-25</v>
      </c>
      <c r="LE24" s="94">
        <v>1.3010489999999999E-26</v>
      </c>
      <c r="LF24" s="94">
        <v>7.5805589999999999E-28</v>
      </c>
      <c r="LG24" s="94">
        <v>4.4060895999999999E-29</v>
      </c>
      <c r="LH24" s="94">
        <v>2.5545977000000001E-30</v>
      </c>
      <c r="LI24" s="94">
        <v>1.4773495E-31</v>
      </c>
      <c r="LJ24" s="94">
        <v>8.5214604999999996E-33</v>
      </c>
      <c r="LK24" s="94">
        <v>4.9047887000000003E-34</v>
      </c>
      <c r="LL24" s="94">
        <v>1.8555346000000001E-35</v>
      </c>
      <c r="LM24" s="94">
        <v>0</v>
      </c>
      <c r="LN24" s="94">
        <v>2.2002381999999999E-7</v>
      </c>
      <c r="LO24" s="94">
        <v>4.9922640000000003E-6</v>
      </c>
      <c r="LP24" s="94">
        <v>9.0800949999999997E-5</v>
      </c>
      <c r="LQ24" s="94">
        <v>1.5579452000000001E-3</v>
      </c>
      <c r="LR24" s="94">
        <v>2.6118466999999999E-2</v>
      </c>
      <c r="LS24" s="94">
        <v>0.11937489</v>
      </c>
      <c r="LT24" s="94">
        <v>0.27060482000000002</v>
      </c>
      <c r="LU24" s="94">
        <v>0.38736308000000003</v>
      </c>
      <c r="LV24" s="94">
        <v>0.39490672999999998</v>
      </c>
      <c r="LW24" s="94">
        <v>0.28968343000000002</v>
      </c>
      <c r="LX24" s="94">
        <v>0.13549006999999999</v>
      </c>
      <c r="LY24" s="94">
        <v>3.4587644000000001E-2</v>
      </c>
      <c r="LZ24" s="94">
        <v>2.2611658000000001E-3</v>
      </c>
      <c r="MA24" s="94">
        <v>1.4307255E-4</v>
      </c>
      <c r="MB24" s="94">
        <v>8.8759425000000004E-6</v>
      </c>
      <c r="MC24" s="94">
        <v>5.4375240000000001E-7</v>
      </c>
      <c r="MD24" s="94">
        <v>3.3031305999999998E-8</v>
      </c>
      <c r="ME24" s="94">
        <v>1.9947416999999998E-9</v>
      </c>
      <c r="MF24" s="94">
        <v>1.1994064000000001E-10</v>
      </c>
      <c r="MG24" s="94">
        <v>7.1877560000000002E-12</v>
      </c>
      <c r="MH24" s="94">
        <v>4.2957272000000002E-13</v>
      </c>
      <c r="MI24" s="94">
        <v>2.5613130999999999E-14</v>
      </c>
      <c r="MJ24" s="94">
        <v>1.5239461999999999E-15</v>
      </c>
      <c r="MK24" s="94">
        <v>9.0492219999999999E-17</v>
      </c>
      <c r="ML24" s="94">
        <v>5.3630276E-18</v>
      </c>
      <c r="MM24" s="94">
        <v>3.1722539999999998E-19</v>
      </c>
      <c r="MN24" s="94">
        <v>1.8727188000000001E-20</v>
      </c>
      <c r="MO24" s="94">
        <v>1.1033224E-21</v>
      </c>
      <c r="MP24" s="94">
        <v>6.4867975000000002E-23</v>
      </c>
      <c r="MQ24" s="94">
        <v>3.8056280000000001E-24</v>
      </c>
      <c r="MR24" s="94">
        <v>2.2277089999999999E-25</v>
      </c>
      <c r="MS24" s="94">
        <v>1.3010507E-26</v>
      </c>
      <c r="MT24" s="94">
        <v>7.5805790000000003E-28</v>
      </c>
      <c r="MU24" s="94">
        <v>4.4060997999999999E-29</v>
      </c>
      <c r="MV24" s="94">
        <v>2.5546010000000001E-30</v>
      </c>
      <c r="MW24" s="94">
        <v>1.4773502999999999E-31</v>
      </c>
      <c r="MX24" s="94">
        <v>8.521469E-33</v>
      </c>
      <c r="MY24" s="94">
        <v>4.9047933E-34</v>
      </c>
      <c r="MZ24" s="94">
        <v>1.8555366000000001E-35</v>
      </c>
      <c r="NA24" s="94">
        <v>0</v>
      </c>
      <c r="NB24" s="94">
        <v>2.2002334E-7</v>
      </c>
      <c r="NC24" s="94">
        <v>4.9922533E-6</v>
      </c>
      <c r="ND24" s="94">
        <v>9.08008E-5</v>
      </c>
      <c r="NE24" s="94">
        <v>1.5579426999999999E-3</v>
      </c>
      <c r="NF24" s="94">
        <v>2.6118431000000001E-2</v>
      </c>
      <c r="NG24" s="94">
        <v>0.119374864</v>
      </c>
      <c r="NH24" s="94">
        <v>0.27060482000000002</v>
      </c>
      <c r="NI24" s="94">
        <v>0.38736302</v>
      </c>
      <c r="NJ24" s="94">
        <v>0.39490681999999999</v>
      </c>
      <c r="NK24" s="94">
        <v>0.28968346</v>
      </c>
      <c r="NL24" s="94">
        <v>0.13549015</v>
      </c>
      <c r="NM24" s="94">
        <v>3.4587662999999998E-2</v>
      </c>
      <c r="NN24" s="94">
        <v>2.2611665E-3</v>
      </c>
      <c r="NO24" s="94">
        <v>1.4307255E-4</v>
      </c>
      <c r="NP24" s="94">
        <v>8.8759425000000004E-6</v>
      </c>
      <c r="NQ24" s="94">
        <v>5.4375250000000005E-7</v>
      </c>
      <c r="NR24" s="94">
        <v>3.3031327000000001E-8</v>
      </c>
      <c r="NS24" s="94">
        <v>1.9947437E-9</v>
      </c>
      <c r="NT24" s="94">
        <v>1.1994076999999999E-10</v>
      </c>
      <c r="NU24" s="94">
        <v>7.1877633999999996E-12</v>
      </c>
      <c r="NV24" s="94">
        <v>4.2957315000000001E-13</v>
      </c>
      <c r="NW24" s="94">
        <v>2.5613158E-14</v>
      </c>
      <c r="NX24" s="94">
        <v>1.5239483E-15</v>
      </c>
      <c r="NY24" s="94">
        <v>9.0492314999999995E-17</v>
      </c>
      <c r="NZ24" s="94">
        <v>5.3630317E-18</v>
      </c>
      <c r="OA24" s="94">
        <v>3.1722559999999999E-19</v>
      </c>
      <c r="OB24" s="94">
        <v>1.8727203E-20</v>
      </c>
      <c r="OC24" s="94">
        <v>1.1033236E-21</v>
      </c>
      <c r="OD24" s="94">
        <v>6.4868050000000005E-23</v>
      </c>
      <c r="OE24" s="94">
        <v>3.8056294999999998E-24</v>
      </c>
      <c r="OF24" s="94">
        <v>2.2277080000000001E-25</v>
      </c>
      <c r="OG24" s="94">
        <v>1.3010508999999999E-26</v>
      </c>
      <c r="OH24" s="94">
        <v>7.5805907000000002E-28</v>
      </c>
      <c r="OI24" s="94">
        <v>4.4061072999999999E-29</v>
      </c>
      <c r="OJ24" s="94">
        <v>2.554604E-30</v>
      </c>
      <c r="OK24" s="94">
        <v>1.4773514E-31</v>
      </c>
      <c r="OL24" s="94">
        <v>8.521478E-33</v>
      </c>
      <c r="OM24" s="94">
        <v>4.9047974999999996E-34</v>
      </c>
      <c r="ON24" s="94">
        <v>1.8555381999999999E-35</v>
      </c>
      <c r="OO24" s="94">
        <v>0</v>
      </c>
      <c r="OP24" s="94">
        <v>2.2002288E-7</v>
      </c>
      <c r="OQ24" s="94">
        <v>4.9922430000000004E-6</v>
      </c>
      <c r="OR24" s="94">
        <v>9.0800589999999999E-5</v>
      </c>
      <c r="OS24" s="94">
        <v>1.5579393E-3</v>
      </c>
      <c r="OT24" s="94">
        <v>2.6118377000000002E-2</v>
      </c>
      <c r="OU24" s="94">
        <v>0.11937475</v>
      </c>
      <c r="OV24" s="94">
        <v>0.27060473000000002</v>
      </c>
      <c r="OW24" s="94">
        <v>0.38736313999999999</v>
      </c>
      <c r="OX24" s="94">
        <v>0.39490693999999998</v>
      </c>
      <c r="OY24" s="94">
        <v>0.28968359999999999</v>
      </c>
      <c r="OZ24" s="94">
        <v>0.13549024000000001</v>
      </c>
      <c r="PA24" s="94">
        <v>3.4587699999999999E-2</v>
      </c>
      <c r="PB24" s="94">
        <v>2.2611699999999998E-3</v>
      </c>
      <c r="PC24" s="94">
        <v>1.4307278999999999E-4</v>
      </c>
      <c r="PD24" s="94">
        <v>8.8759590000000006E-6</v>
      </c>
      <c r="PE24" s="94">
        <v>5.4375363000000002E-7</v>
      </c>
      <c r="PF24" s="94">
        <v>3.3031387000000001E-8</v>
      </c>
      <c r="PG24" s="94">
        <v>1.9947472999999999E-9</v>
      </c>
      <c r="PH24" s="94">
        <v>1.1994098999999999E-10</v>
      </c>
      <c r="PI24" s="94">
        <v>7.1877770000000002E-12</v>
      </c>
      <c r="PJ24" s="94">
        <v>4.2957389999999999E-13</v>
      </c>
      <c r="PK24" s="94">
        <v>2.5613204000000001E-14</v>
      </c>
      <c r="PL24" s="94">
        <v>1.5239512E-15</v>
      </c>
      <c r="PM24" s="94">
        <v>9.0492494000000004E-17</v>
      </c>
      <c r="PN24" s="94">
        <v>5.3630409999999999E-18</v>
      </c>
      <c r="PO24" s="94">
        <v>3.1722590000000002E-19</v>
      </c>
      <c r="PP24" s="94">
        <v>1.8727216999999999E-20</v>
      </c>
      <c r="PQ24" s="94">
        <v>1.1033251000000001E-21</v>
      </c>
      <c r="PR24" s="94">
        <v>6.4868183999999995E-23</v>
      </c>
      <c r="PS24" s="94">
        <v>3.8056389999999998E-24</v>
      </c>
      <c r="PT24" s="94">
        <v>2.2277129999999998E-25</v>
      </c>
      <c r="PU24" s="94">
        <v>1.3010530000000001E-26</v>
      </c>
      <c r="PV24" s="94">
        <v>7.580601E-28</v>
      </c>
      <c r="PW24" s="94">
        <v>4.4061135999999998E-29</v>
      </c>
      <c r="PX24" s="94">
        <v>2.5546073000000001E-30</v>
      </c>
      <c r="PY24" s="94">
        <v>1.4773531E-31</v>
      </c>
      <c r="PZ24" s="94">
        <v>8.5214870000000001E-33</v>
      </c>
      <c r="QA24" s="94">
        <v>4.9048025000000002E-34</v>
      </c>
      <c r="QB24" s="94">
        <v>1.8555401E-35</v>
      </c>
      <c r="QC24" s="94">
        <v>0</v>
      </c>
      <c r="QD24" s="94">
        <v>2.2002246000000001E-7</v>
      </c>
      <c r="QE24" s="94">
        <v>4.992231E-6</v>
      </c>
      <c r="QF24" s="94">
        <v>9.0800399999999999E-5</v>
      </c>
      <c r="QG24" s="94">
        <v>1.5579357999999999E-3</v>
      </c>
      <c r="QH24" s="94">
        <v>2.6118328999999999E-2</v>
      </c>
      <c r="QI24" s="94">
        <v>0.11937453000000001</v>
      </c>
      <c r="QJ24" s="94">
        <v>0.27060445999999999</v>
      </c>
      <c r="QK24" s="94">
        <v>0.38736316999999998</v>
      </c>
      <c r="QL24" s="94">
        <v>0.39490705999999998</v>
      </c>
      <c r="QM24" s="94">
        <v>0.28968369999999999</v>
      </c>
      <c r="QN24" s="94">
        <v>0.13549037</v>
      </c>
      <c r="QO24" s="94">
        <v>3.4587797000000003E-2</v>
      </c>
      <c r="QP24" s="94">
        <v>2.2611770000000001E-3</v>
      </c>
      <c r="QQ24" s="94">
        <v>1.4307327E-4</v>
      </c>
      <c r="QR24" s="94">
        <v>8.8759859999999994E-6</v>
      </c>
      <c r="QS24" s="94">
        <v>5.437552E-7</v>
      </c>
      <c r="QT24" s="94">
        <v>3.3031487E-8</v>
      </c>
      <c r="QU24" s="94">
        <v>1.9947533000000002E-9</v>
      </c>
      <c r="QV24" s="94">
        <v>1.1994133000000001E-10</v>
      </c>
      <c r="QW24" s="94">
        <v>7.1877977E-12</v>
      </c>
      <c r="QX24" s="94">
        <v>4.2957515999999999E-13</v>
      </c>
      <c r="QY24" s="94">
        <v>2.5613271999999999E-14</v>
      </c>
      <c r="QZ24" s="94">
        <v>1.5239548999999999E-15</v>
      </c>
      <c r="RA24" s="94">
        <v>9.0492680000000003E-17</v>
      </c>
      <c r="RB24" s="94">
        <v>5.3630509999999996E-18</v>
      </c>
      <c r="RC24" s="94">
        <v>3.1722644999999999E-19</v>
      </c>
      <c r="RD24" s="94">
        <v>1.8727248000000001E-20</v>
      </c>
      <c r="RE24" s="94">
        <v>1.1033266E-21</v>
      </c>
      <c r="RF24" s="94">
        <v>6.4868303999999999E-23</v>
      </c>
      <c r="RG24" s="94">
        <v>3.8056504000000001E-24</v>
      </c>
      <c r="RH24" s="94">
        <v>2.2277212999999999E-25</v>
      </c>
      <c r="RI24" s="94">
        <v>1.3010574999999999E-26</v>
      </c>
      <c r="RJ24" s="94">
        <v>7.5806210000000004E-28</v>
      </c>
      <c r="RK24" s="94">
        <v>4.4061218000000003E-29</v>
      </c>
      <c r="RL24" s="94">
        <v>2.5546112000000001E-30</v>
      </c>
      <c r="RM24" s="94">
        <v>1.4773559000000001E-31</v>
      </c>
      <c r="RN24" s="94">
        <v>8.5215039999999996E-33</v>
      </c>
      <c r="RO24" s="94">
        <v>4.9048103000000002E-34</v>
      </c>
      <c r="RP24" s="94">
        <v>1.8555431E-35</v>
      </c>
      <c r="RQ24" s="94">
        <v>0</v>
      </c>
      <c r="RR24" s="94">
        <v>2.2002243000000001E-7</v>
      </c>
      <c r="RS24" s="94">
        <v>4.9922313999999998E-6</v>
      </c>
      <c r="RT24" s="94">
        <v>9.0800369999999997E-5</v>
      </c>
      <c r="RU24" s="94">
        <v>1.5579357999999999E-3</v>
      </c>
      <c r="RV24" s="94">
        <v>2.6118321E-2</v>
      </c>
      <c r="RW24" s="94">
        <v>0.11937444</v>
      </c>
      <c r="RX24" s="94">
        <v>0.27060420000000002</v>
      </c>
      <c r="RY24" s="94">
        <v>0.38736290000000001</v>
      </c>
      <c r="RZ24" s="94">
        <v>0.39490700000000001</v>
      </c>
      <c r="SA24" s="94">
        <v>0.28968372999999997</v>
      </c>
      <c r="SB24" s="94">
        <v>0.13549040000000001</v>
      </c>
      <c r="SC24" s="94">
        <v>3.4587809999999997E-2</v>
      </c>
      <c r="SD24" s="94">
        <v>2.2611787999999998E-3</v>
      </c>
      <c r="SE24" s="94">
        <v>1.4307339999999999E-4</v>
      </c>
      <c r="SF24" s="94">
        <v>8.8759939999999996E-6</v>
      </c>
      <c r="SG24" s="94">
        <v>5.4375570000000001E-7</v>
      </c>
      <c r="SH24" s="94">
        <v>3.303152E-8</v>
      </c>
      <c r="SI24" s="94">
        <v>1.9947547999999998E-9</v>
      </c>
      <c r="SJ24" s="94">
        <v>1.1994145E-10</v>
      </c>
      <c r="SK24" s="94">
        <v>7.1878033E-12</v>
      </c>
      <c r="SL24" s="94">
        <v>4.2957535000000001E-13</v>
      </c>
      <c r="SM24" s="94">
        <v>2.5613277000000001E-14</v>
      </c>
      <c r="SN24" s="94">
        <v>1.5239548E-15</v>
      </c>
      <c r="SO24" s="94">
        <v>9.0492685999999997E-17</v>
      </c>
      <c r="SP24" s="94">
        <v>5.3630524E-18</v>
      </c>
      <c r="SQ24" s="94">
        <v>3.1722656E-19</v>
      </c>
      <c r="SR24" s="94">
        <v>1.8727250999999999E-20</v>
      </c>
      <c r="SS24" s="94">
        <v>1.1033269E-21</v>
      </c>
      <c r="ST24" s="94">
        <v>6.486833E-23</v>
      </c>
      <c r="SU24" s="94">
        <v>3.8056535000000002E-24</v>
      </c>
      <c r="SV24" s="94">
        <v>2.2277246999999998E-25</v>
      </c>
      <c r="SW24" s="94">
        <v>1.3010596999999999E-26</v>
      </c>
      <c r="SX24" s="94">
        <v>7.5806307000000001E-28</v>
      </c>
      <c r="SY24" s="94">
        <v>4.4061239999999997E-29</v>
      </c>
      <c r="SZ24" s="94">
        <v>2.5546116E-30</v>
      </c>
      <c r="TA24" s="94">
        <v>1.4773565999999999E-31</v>
      </c>
      <c r="TB24" s="94">
        <v>8.5215099999999996E-33</v>
      </c>
      <c r="TC24" s="94">
        <v>4.9048125999999997E-34</v>
      </c>
      <c r="TD24" s="94">
        <v>1.8555437E-35</v>
      </c>
      <c r="TE24" s="94">
        <v>0</v>
      </c>
      <c r="TF24" s="94">
        <v>2.2002216000000001E-7</v>
      </c>
      <c r="TG24" s="94">
        <v>4.9922255E-6</v>
      </c>
      <c r="TH24" s="94">
        <v>9.0800284000000002E-5</v>
      </c>
      <c r="TI24" s="94">
        <v>1.5579344000000001E-3</v>
      </c>
      <c r="TJ24" s="94">
        <v>2.6118312000000001E-2</v>
      </c>
      <c r="TK24" s="94">
        <v>0.11937453000000001</v>
      </c>
      <c r="TL24" s="94">
        <v>0.27060422000000001</v>
      </c>
      <c r="TM24" s="94">
        <v>0.38736287000000003</v>
      </c>
      <c r="TN24" s="94">
        <v>0.39490697000000002</v>
      </c>
      <c r="TO24" s="94">
        <v>0.28968385000000002</v>
      </c>
      <c r="TP24" s="94">
        <v>0.13549052</v>
      </c>
      <c r="TQ24" s="94">
        <v>3.4587859999999998E-2</v>
      </c>
      <c r="TR24" s="94">
        <v>2.2611825000000002E-3</v>
      </c>
      <c r="TS24" s="94">
        <v>1.4307367E-4</v>
      </c>
      <c r="TT24" s="94">
        <v>8.8760120000000006E-6</v>
      </c>
      <c r="TU24" s="94">
        <v>5.4375670000000004E-7</v>
      </c>
      <c r="TV24" s="94">
        <v>3.3031571999999997E-8</v>
      </c>
      <c r="TW24" s="94">
        <v>1.9947576999999999E-9</v>
      </c>
      <c r="TX24" s="94">
        <v>1.1994158000000001E-10</v>
      </c>
      <c r="TY24" s="94">
        <v>7.1878107000000002E-12</v>
      </c>
      <c r="TZ24" s="94">
        <v>4.2957573000000002E-13</v>
      </c>
      <c r="UA24" s="94">
        <v>2.5613294000000001E-14</v>
      </c>
      <c r="UB24" s="94">
        <v>1.5239556E-15</v>
      </c>
      <c r="UC24" s="94">
        <v>9.0492750000000003E-17</v>
      </c>
      <c r="UD24" s="94">
        <v>5.3630573000000003E-18</v>
      </c>
      <c r="UE24" s="94">
        <v>3.1722705000000001E-19</v>
      </c>
      <c r="UF24" s="94">
        <v>1.8727287999999999E-20</v>
      </c>
      <c r="UG24" s="94">
        <v>1.1033288999999999E-21</v>
      </c>
      <c r="UH24" s="94">
        <v>6.4868454999999996E-23</v>
      </c>
      <c r="UI24" s="94">
        <v>3.8056601999999998E-24</v>
      </c>
      <c r="UJ24" s="94">
        <v>2.2277287000000002E-25</v>
      </c>
      <c r="UK24" s="94">
        <v>1.3010624E-26</v>
      </c>
      <c r="UL24" s="94">
        <v>7.5806456000000002E-28</v>
      </c>
      <c r="UM24" s="94">
        <v>4.4061310000000002E-29</v>
      </c>
      <c r="UN24" s="94">
        <v>2.5546147999999999E-30</v>
      </c>
      <c r="UO24" s="94">
        <v>1.4773585E-31</v>
      </c>
      <c r="UP24" s="94">
        <v>8.5215210000000006E-33</v>
      </c>
      <c r="UQ24" s="94">
        <v>4.9048190000000004E-34</v>
      </c>
      <c r="UR24" s="94">
        <v>1.8555458E-35</v>
      </c>
      <c r="US24" s="94">
        <v>0</v>
      </c>
      <c r="UT24" s="94">
        <v>2.2002259999999999E-7</v>
      </c>
      <c r="UU24" s="94">
        <v>4.9922354999999999E-6</v>
      </c>
      <c r="UV24" s="94">
        <v>9.0800389999999998E-5</v>
      </c>
      <c r="UW24" s="94">
        <v>1.5579354E-3</v>
      </c>
      <c r="UX24" s="94">
        <v>2.6118321E-2</v>
      </c>
      <c r="UY24" s="94">
        <v>0.11937456</v>
      </c>
      <c r="UZ24" s="94">
        <v>0.27060452000000002</v>
      </c>
      <c r="VA24" s="94">
        <v>0.38736316999999998</v>
      </c>
      <c r="VB24" s="94">
        <v>0.39490712</v>
      </c>
      <c r="VC24" s="94">
        <v>0.28968402999999998</v>
      </c>
      <c r="VD24" s="94">
        <v>0.13549063</v>
      </c>
      <c r="VE24" s="94">
        <v>3.4587885999999998E-2</v>
      </c>
      <c r="VF24" s="94">
        <v>2.2611841999999999E-3</v>
      </c>
      <c r="VG24" s="94">
        <v>1.4307375999999999E-4</v>
      </c>
      <c r="VH24" s="94">
        <v>8.8760180000000003E-6</v>
      </c>
      <c r="VI24" s="94">
        <v>5.4375704E-7</v>
      </c>
      <c r="VJ24" s="94">
        <v>3.3031586000000001E-8</v>
      </c>
      <c r="VK24" s="94">
        <v>1.9947585999999998E-9</v>
      </c>
      <c r="VL24" s="94">
        <v>1.1994160999999999E-10</v>
      </c>
      <c r="VM24" s="94">
        <v>7.187813E-12</v>
      </c>
      <c r="VN24" s="94">
        <v>4.2957589999999998E-13</v>
      </c>
      <c r="VO24" s="94">
        <v>2.5613302E-14</v>
      </c>
      <c r="VP24" s="94">
        <v>1.5239559999999999E-15</v>
      </c>
      <c r="VQ24" s="94">
        <v>9.0492750000000003E-17</v>
      </c>
      <c r="VR24" s="94">
        <v>5.3630578E-18</v>
      </c>
      <c r="VS24" s="94">
        <v>3.1722714999999999E-19</v>
      </c>
      <c r="VT24" s="94">
        <v>1.8727303000000001E-20</v>
      </c>
      <c r="VU24" s="94">
        <v>1.1033306E-21</v>
      </c>
      <c r="VV24" s="94">
        <v>6.4868575000000001E-23</v>
      </c>
      <c r="VW24" s="94">
        <v>3.8056665999999997E-24</v>
      </c>
      <c r="VX24" s="94">
        <v>2.2277316000000002E-25</v>
      </c>
      <c r="VY24" s="94">
        <v>1.3010638E-26</v>
      </c>
      <c r="VZ24" s="94">
        <v>7.580655E-28</v>
      </c>
      <c r="WA24" s="94">
        <v>4.4061361999999999E-29</v>
      </c>
      <c r="WB24" s="94">
        <v>2.5546178000000002E-30</v>
      </c>
      <c r="WC24" s="94">
        <v>1.4773604000000001E-31</v>
      </c>
      <c r="WD24" s="94">
        <v>8.5215300000000006E-33</v>
      </c>
      <c r="WE24" s="94">
        <v>4.9048227E-34</v>
      </c>
      <c r="WF24" s="94">
        <v>1.8555480000000001E-35</v>
      </c>
      <c r="WG24" s="94">
        <v>0</v>
      </c>
      <c r="WH24" s="94">
        <v>2.2002321E-7</v>
      </c>
      <c r="WI24" s="94">
        <v>4.9922530000000002E-6</v>
      </c>
      <c r="WJ24" s="94">
        <v>9.0800719999999994E-5</v>
      </c>
      <c r="WK24" s="94">
        <v>1.5579407000000001E-3</v>
      </c>
      <c r="WL24" s="94">
        <v>2.6118395999999999E-2</v>
      </c>
      <c r="WM24" s="94">
        <v>0.11937461000000001</v>
      </c>
      <c r="WN24" s="94">
        <v>0.27060464000000001</v>
      </c>
      <c r="WO24" s="94">
        <v>0.38736340000000002</v>
      </c>
      <c r="WP24" s="94">
        <v>0.39490735999999999</v>
      </c>
      <c r="WQ24" s="94">
        <v>0.28968411999999999</v>
      </c>
      <c r="WR24" s="94">
        <v>0.13549066000000001</v>
      </c>
      <c r="WS24" s="94">
        <v>3.4587916000000003E-2</v>
      </c>
      <c r="WT24" s="94">
        <v>2.2611872000000001E-3</v>
      </c>
      <c r="WU24" s="94">
        <v>1.4307394999999999E-4</v>
      </c>
      <c r="WV24" s="94">
        <v>8.8760290000000004E-6</v>
      </c>
      <c r="WW24" s="94">
        <v>5.4375766000000003E-7</v>
      </c>
      <c r="WX24" s="94">
        <v>3.3031615000000001E-8</v>
      </c>
      <c r="WY24" s="94">
        <v>1.9947597000000002E-9</v>
      </c>
      <c r="WZ24" s="94">
        <v>1.1994165000000001E-10</v>
      </c>
      <c r="XA24" s="94">
        <v>7.1878153999999997E-12</v>
      </c>
      <c r="XB24" s="94">
        <v>4.2957599999999999E-13</v>
      </c>
      <c r="XC24" s="94">
        <v>2.5613306999999999E-14</v>
      </c>
      <c r="XD24" s="94">
        <v>1.5239566E-15</v>
      </c>
      <c r="XE24" s="94">
        <v>9.0492769999999999E-17</v>
      </c>
      <c r="XF24" s="94">
        <v>5.3630599999999999E-18</v>
      </c>
      <c r="XG24" s="94">
        <v>3.1722720000000001E-19</v>
      </c>
      <c r="XH24" s="94">
        <v>1.8727316E-20</v>
      </c>
      <c r="XI24" s="94">
        <v>1.1033321000000001E-21</v>
      </c>
      <c r="XJ24" s="94">
        <v>6.4868680000000004E-23</v>
      </c>
      <c r="XK24" s="94">
        <v>3.8056730000000003E-24</v>
      </c>
      <c r="XL24" s="94">
        <v>2.2277347999999999E-25</v>
      </c>
      <c r="XM24" s="94">
        <v>1.3010650000000001E-26</v>
      </c>
      <c r="XN24" s="94">
        <v>7.5806577000000001E-28</v>
      </c>
      <c r="XO24" s="94">
        <v>4.4061392000000001E-29</v>
      </c>
      <c r="XP24" s="94">
        <v>2.5546199999999998E-30</v>
      </c>
      <c r="XQ24" s="94">
        <v>1.4773618E-31</v>
      </c>
      <c r="XR24" s="94">
        <v>8.5215360000000006E-33</v>
      </c>
      <c r="XS24" s="94">
        <v>4.9048250000000002E-34</v>
      </c>
      <c r="XT24" s="94">
        <v>1.855549E-35</v>
      </c>
      <c r="XU24" s="94">
        <v>0</v>
      </c>
      <c r="XV24" s="94">
        <v>2.2002311000000001E-7</v>
      </c>
      <c r="XW24" s="94">
        <v>4.9922479999999999E-6</v>
      </c>
      <c r="XX24" s="94">
        <v>9.0800660000000004E-5</v>
      </c>
      <c r="XY24" s="94">
        <v>1.5579399E-3</v>
      </c>
      <c r="XZ24" s="94">
        <v>2.6118387999999999E-2</v>
      </c>
      <c r="YA24" s="94">
        <v>0.11937471500000001</v>
      </c>
      <c r="YB24" s="94">
        <v>0.27060487999999999</v>
      </c>
      <c r="YC24" s="94">
        <v>0.38736385000000001</v>
      </c>
      <c r="YD24" s="94">
        <v>0.39490792000000002</v>
      </c>
      <c r="YE24" s="94">
        <v>0.28968439000000001</v>
      </c>
      <c r="YF24" s="94">
        <v>0.13549075999999999</v>
      </c>
      <c r="YG24" s="94">
        <v>3.4587946000000001E-2</v>
      </c>
      <c r="YH24" s="94">
        <v>2.2611897000000001E-3</v>
      </c>
      <c r="YI24" s="94">
        <v>1.4307413999999999E-4</v>
      </c>
      <c r="YJ24" s="94">
        <v>8.8760419999999993E-6</v>
      </c>
      <c r="YK24" s="94">
        <v>5.4375845999999997E-7</v>
      </c>
      <c r="YL24" s="94">
        <v>3.3031664999999997E-8</v>
      </c>
      <c r="YM24" s="94">
        <v>1.994763E-9</v>
      </c>
      <c r="YN24" s="94">
        <v>1.1994183000000001E-10</v>
      </c>
      <c r="YO24" s="94">
        <v>7.1878246000000002E-12</v>
      </c>
      <c r="YP24" s="94">
        <v>4.2957665000000001E-13</v>
      </c>
      <c r="YQ24" s="94">
        <v>2.5613351E-14</v>
      </c>
      <c r="YR24" s="94">
        <v>1.5239592999999999E-15</v>
      </c>
      <c r="YS24" s="94">
        <v>9.0492962999999999E-17</v>
      </c>
      <c r="YT24" s="94">
        <v>5.3630720000000002E-18</v>
      </c>
      <c r="YU24" s="94">
        <v>3.1722798000000002E-19</v>
      </c>
      <c r="YV24" s="94">
        <v>1.8727367E-20</v>
      </c>
      <c r="YW24" s="94">
        <v>1.1033354E-21</v>
      </c>
      <c r="YX24" s="94">
        <v>6.4868899999999997E-23</v>
      </c>
      <c r="YY24" s="94">
        <v>3.8056867000000001E-24</v>
      </c>
      <c r="YZ24" s="94">
        <v>2.2277420000000001E-25</v>
      </c>
      <c r="ZA24" s="94">
        <v>1.3010687999999999E-26</v>
      </c>
      <c r="ZB24" s="94">
        <v>7.5806789999999997E-28</v>
      </c>
      <c r="ZC24" s="94">
        <v>4.4061487999999998E-29</v>
      </c>
      <c r="ZD24" s="94">
        <v>2.5546256999999999E-30</v>
      </c>
      <c r="ZE24" s="94">
        <v>1.4773655000000001E-31</v>
      </c>
      <c r="ZF24" s="94">
        <v>8.5215549999999997E-33</v>
      </c>
      <c r="ZG24" s="94">
        <v>4.9048364999999999E-34</v>
      </c>
      <c r="ZH24" s="94">
        <v>1.8555536999999999E-35</v>
      </c>
      <c r="ZI24" s="94">
        <v>0</v>
      </c>
      <c r="ZJ24" s="94">
        <v>2.2002448000000001E-7</v>
      </c>
      <c r="ZK24" s="94">
        <v>4.9922783000000001E-6</v>
      </c>
      <c r="ZL24" s="94">
        <v>9.0801119999999995E-5</v>
      </c>
      <c r="ZM24" s="94">
        <v>1.5579469E-3</v>
      </c>
      <c r="ZN24" s="94">
        <v>2.6118501999999998E-2</v>
      </c>
      <c r="ZO24" s="94">
        <v>0.11937485</v>
      </c>
      <c r="ZP24" s="94">
        <v>0.27060482000000002</v>
      </c>
      <c r="ZQ24" s="94">
        <v>0.38736373000000002</v>
      </c>
      <c r="ZR24" s="94">
        <v>0.39490779999999998</v>
      </c>
      <c r="ZS24" s="94">
        <v>0.28968439000000001</v>
      </c>
      <c r="ZT24" s="94">
        <v>0.13549074999999999</v>
      </c>
      <c r="ZU24" s="94">
        <v>3.4587930000000003E-2</v>
      </c>
      <c r="ZV24" s="94">
        <v>2.2611883E-3</v>
      </c>
      <c r="ZW24" s="94">
        <v>1.4307405E-4</v>
      </c>
      <c r="ZX24" s="94">
        <v>8.876038E-6</v>
      </c>
      <c r="ZY24" s="94">
        <v>5.4375830000000002E-7</v>
      </c>
      <c r="ZZ24" s="94">
        <v>3.3031670000000002E-8</v>
      </c>
      <c r="AAA24" s="94">
        <v>1.9947632E-9</v>
      </c>
      <c r="AAB24" s="94">
        <v>1.1994188999999999E-10</v>
      </c>
      <c r="AAC24" s="94">
        <v>7.1878298E-12</v>
      </c>
      <c r="AAD24" s="94">
        <v>4.2957710000000002E-13</v>
      </c>
      <c r="AAE24" s="94">
        <v>2.5613397000000001E-14</v>
      </c>
      <c r="AAF24" s="94">
        <v>1.5239634E-15</v>
      </c>
      <c r="AAG24" s="94">
        <v>9.0493290000000004E-17</v>
      </c>
      <c r="AAH24" s="94">
        <v>5.3630936999999998E-18</v>
      </c>
      <c r="AAI24" s="94">
        <v>3.1722952999999998E-19</v>
      </c>
      <c r="AAJ24" s="94">
        <v>1.8727464E-20</v>
      </c>
      <c r="AAK24" s="94">
        <v>1.1033417000000001E-21</v>
      </c>
      <c r="AAL24" s="94">
        <v>6.4869299999999996E-23</v>
      </c>
      <c r="AAM24" s="94">
        <v>3.8057135000000002E-24</v>
      </c>
      <c r="AAN24" s="94">
        <v>2.2277586999999998E-25</v>
      </c>
      <c r="AAO24" s="94">
        <v>1.3010789E-26</v>
      </c>
      <c r="AAP24" s="94">
        <v>7.580738E-28</v>
      </c>
      <c r="AAQ24" s="94">
        <v>4.4061864999999999E-29</v>
      </c>
      <c r="AAR24" s="94">
        <v>2.5546483000000001E-30</v>
      </c>
      <c r="AAS24" s="94">
        <v>1.4773790000000001E-31</v>
      </c>
      <c r="AAT24" s="94">
        <v>8.5216404999999999E-33</v>
      </c>
      <c r="AAU24" s="94">
        <v>4.9048910000000002E-34</v>
      </c>
      <c r="AAV24" s="94">
        <v>1.8555748000000001E-35</v>
      </c>
      <c r="AAW24" s="94">
        <v>0</v>
      </c>
      <c r="AAX24" s="94">
        <v>2.2002266E-7</v>
      </c>
      <c r="AAY24" s="94">
        <v>4.9922409999999999E-6</v>
      </c>
      <c r="AAZ24" s="94">
        <v>9.0800559999999997E-5</v>
      </c>
      <c r="ABA24" s="94">
        <v>1.5579391E-3</v>
      </c>
      <c r="ABB24" s="94">
        <v>2.6118382999999998E-2</v>
      </c>
      <c r="ABC24" s="94">
        <v>0.119374745</v>
      </c>
      <c r="ABD24" s="94">
        <v>0.27060476</v>
      </c>
      <c r="ABE24" s="94">
        <v>0.38736369999999998</v>
      </c>
      <c r="ABF24" s="94">
        <v>0.39490783000000002</v>
      </c>
      <c r="ABG24" s="94">
        <v>0.28968450000000001</v>
      </c>
      <c r="ABH24" s="94">
        <v>0.13549082000000001</v>
      </c>
      <c r="ABI24" s="94">
        <v>3.4587957000000003E-2</v>
      </c>
      <c r="ABJ24" s="94">
        <v>2.2611892999999999E-3</v>
      </c>
      <c r="ABK24" s="94">
        <v>1.4307411999999999E-4</v>
      </c>
      <c r="ABL24" s="94">
        <v>8.8760409999999999E-6</v>
      </c>
      <c r="ABM24" s="94">
        <v>5.4375845999999997E-7</v>
      </c>
      <c r="ABN24" s="94">
        <v>3.3031675E-8</v>
      </c>
      <c r="ABO24" s="94">
        <v>1.9947637000000002E-9</v>
      </c>
      <c r="ABP24" s="94">
        <v>1.1994192E-10</v>
      </c>
      <c r="ABQ24" s="94">
        <v>7.1878298E-12</v>
      </c>
      <c r="ABR24" s="94">
        <v>4.2957707999999999E-13</v>
      </c>
      <c r="ABS24" s="94">
        <v>2.5613393999999999E-14</v>
      </c>
      <c r="ABT24" s="94">
        <v>1.5239633E-15</v>
      </c>
      <c r="ABU24" s="94">
        <v>9.0493290000000004E-17</v>
      </c>
      <c r="ABV24" s="94">
        <v>5.3630962000000001E-18</v>
      </c>
      <c r="ABW24" s="94">
        <v>3.1722966000000001E-19</v>
      </c>
      <c r="ABX24" s="94">
        <v>1.8727471000000001E-20</v>
      </c>
      <c r="ABY24" s="94">
        <v>1.1033420000000001E-21</v>
      </c>
      <c r="ABZ24" s="94">
        <v>6.4869294E-23</v>
      </c>
      <c r="ACA24" s="94">
        <v>3.8057119999999998E-24</v>
      </c>
      <c r="ACB24" s="94">
        <v>2.2277577E-25</v>
      </c>
      <c r="ACC24" s="94">
        <v>1.3010779999999999E-26</v>
      </c>
      <c r="ACD24" s="94">
        <v>7.5807329999999997E-28</v>
      </c>
      <c r="ACE24" s="94">
        <v>4.4061798000000002E-29</v>
      </c>
      <c r="ACF24" s="94">
        <v>2.5546419E-30</v>
      </c>
      <c r="ACG24" s="94">
        <v>1.4773745999999999E-31</v>
      </c>
      <c r="ACH24" s="94">
        <v>8.5216295000000003E-33</v>
      </c>
      <c r="ACI24" s="94">
        <v>4.9049665000000004E-34</v>
      </c>
      <c r="ACJ24" s="94">
        <v>1.8559287E-35</v>
      </c>
      <c r="ACK24" s="94">
        <v>0</v>
      </c>
      <c r="ACL24" s="94">
        <v>2.2002367999999999E-7</v>
      </c>
      <c r="ACM24" s="94">
        <v>4.9922604999999999E-6</v>
      </c>
      <c r="ACN24" s="94">
        <v>9.0800895E-5</v>
      </c>
      <c r="ACO24" s="94">
        <v>1.5579443E-3</v>
      </c>
      <c r="ACP24" s="94">
        <v>2.6118466999999999E-2</v>
      </c>
      <c r="ACQ24" s="94">
        <v>0.11937497</v>
      </c>
      <c r="ACR24" s="94">
        <v>0.27060506000000001</v>
      </c>
      <c r="ACS24" s="94">
        <v>0.38736345999999999</v>
      </c>
      <c r="ACT24" s="94">
        <v>0.39490723999999999</v>
      </c>
      <c r="ACU24" s="94">
        <v>0.28968388</v>
      </c>
      <c r="ACV24" s="94">
        <v>0.13549046000000001</v>
      </c>
      <c r="ACW24" s="94">
        <v>3.4587833999999998E-2</v>
      </c>
      <c r="ACX24" s="94">
        <v>2.2611795000000001E-3</v>
      </c>
      <c r="ACY24" s="94">
        <v>1.4307343000000001E-4</v>
      </c>
      <c r="ACZ24" s="94">
        <v>8.8759939999999996E-6</v>
      </c>
      <c r="ADA24" s="94">
        <v>5.4375556000000003E-7</v>
      </c>
      <c r="ADB24" s="94">
        <v>3.3031498E-8</v>
      </c>
      <c r="ADC24" s="94">
        <v>1.9947526E-9</v>
      </c>
      <c r="ADD24" s="94">
        <v>1.1994127E-10</v>
      </c>
      <c r="ADE24" s="94">
        <v>7.1877932999999999E-12</v>
      </c>
      <c r="ADF24" s="94">
        <v>4.2957508E-13</v>
      </c>
      <c r="ADG24" s="94">
        <v>2.5613288999999999E-14</v>
      </c>
      <c r="ADH24" s="94">
        <v>1.5239574000000001E-15</v>
      </c>
      <c r="ADI24" s="94">
        <v>9.0492999999999994E-17</v>
      </c>
      <c r="ADJ24" s="94">
        <v>5.3630817000000002E-18</v>
      </c>
      <c r="ADK24" s="94">
        <v>3.1722905999999998E-19</v>
      </c>
      <c r="ADL24" s="94">
        <v>1.8727443E-20</v>
      </c>
      <c r="ADM24" s="94">
        <v>1.1033403E-21</v>
      </c>
      <c r="ADN24" s="94">
        <v>6.4869192999999997E-23</v>
      </c>
      <c r="ADO24" s="94">
        <v>3.8057010000000002E-24</v>
      </c>
      <c r="ADP24" s="94">
        <v>2.2277480000000002E-25</v>
      </c>
      <c r="ADQ24" s="94">
        <v>1.3010702999999999E-26</v>
      </c>
      <c r="ADR24" s="94">
        <v>7.5806740000000003E-28</v>
      </c>
      <c r="ADS24" s="94">
        <v>4.4061422000000003E-29</v>
      </c>
      <c r="ADT24" s="94">
        <v>2.5546212E-30</v>
      </c>
      <c r="ADU24" s="94">
        <v>1.4773652999999999E-31</v>
      </c>
      <c r="ADV24" s="94">
        <v>8.5216010000000002E-33</v>
      </c>
      <c r="ADW24" s="94">
        <v>4.9053893999999997E-34</v>
      </c>
      <c r="ADX24" s="94">
        <v>1.8563686000000001E-35</v>
      </c>
      <c r="ADY24" s="100"/>
      <c r="ADZ24" s="97">
        <v>18</v>
      </c>
      <c r="AEA24" s="136">
        <v>18.5</v>
      </c>
      <c r="AEB24" s="97">
        <v>18</v>
      </c>
      <c r="AEC24" s="136">
        <v>1.5</v>
      </c>
      <c r="AED24" s="98">
        <f t="shared" si="24"/>
        <v>19</v>
      </c>
      <c r="AEE24" s="114">
        <f t="shared" si="28"/>
        <v>720</v>
      </c>
      <c r="AEF24" s="137">
        <f t="shared" si="25"/>
        <v>760</v>
      </c>
      <c r="AEG24" s="138">
        <f t="shared" si="29"/>
        <v>1.8558502E-35</v>
      </c>
      <c r="AEH24" s="138">
        <f t="shared" si="29"/>
        <v>1.8555435000000001E-35</v>
      </c>
      <c r="AEI24" s="138">
        <f t="shared" si="29"/>
        <v>1.8555437E-35</v>
      </c>
      <c r="AEJ24" s="138">
        <f t="shared" si="29"/>
        <v>1.8555431E-35</v>
      </c>
      <c r="AEK24" s="138">
        <f t="shared" si="29"/>
        <v>1.8555401999999999E-35</v>
      </c>
      <c r="AEL24" s="138">
        <f t="shared" si="29"/>
        <v>1.8555388E-35</v>
      </c>
      <c r="AEM24" s="138">
        <f t="shared" si="29"/>
        <v>1.8555362E-35</v>
      </c>
      <c r="AEN24" s="138">
        <f t="shared" si="29"/>
        <v>1.8555346000000001E-35</v>
      </c>
      <c r="AEO24" s="138">
        <f t="shared" si="29"/>
        <v>1.8555366000000001E-35</v>
      </c>
      <c r="AEP24" s="138">
        <f t="shared" si="29"/>
        <v>1.8555381999999999E-35</v>
      </c>
      <c r="AEQ24" s="138">
        <f t="shared" si="30"/>
        <v>1.8555401E-35</v>
      </c>
      <c r="AER24" s="138">
        <f t="shared" si="30"/>
        <v>1.8555431E-35</v>
      </c>
      <c r="AES24" s="138">
        <f t="shared" si="30"/>
        <v>1.8555437E-35</v>
      </c>
      <c r="AET24" s="138">
        <f t="shared" si="30"/>
        <v>1.8555458E-35</v>
      </c>
      <c r="AEU24" s="138">
        <f t="shared" si="30"/>
        <v>1.8555480000000001E-35</v>
      </c>
      <c r="AEV24" s="138">
        <f t="shared" si="30"/>
        <v>1.855549E-35</v>
      </c>
      <c r="AEW24" s="138">
        <f t="shared" si="30"/>
        <v>1.8555536999999999E-35</v>
      </c>
      <c r="AEX24" s="138">
        <f t="shared" si="30"/>
        <v>1.8555748000000001E-35</v>
      </c>
      <c r="AEY24" s="138">
        <f t="shared" si="30"/>
        <v>1.8559287E-35</v>
      </c>
      <c r="AEZ24" s="130">
        <f t="shared" si="19"/>
        <v>5.22</v>
      </c>
      <c r="AFA24" s="91"/>
      <c r="AFB24" s="94">
        <v>1.8556201000000001E-35</v>
      </c>
      <c r="AFC24" s="139">
        <f t="shared" si="20"/>
        <v>1.8555806315789474E-35</v>
      </c>
      <c r="AFD24" s="91"/>
      <c r="AFE24" s="114">
        <f t="shared" si="27"/>
        <v>720</v>
      </c>
      <c r="AFF24" s="141">
        <f>AFF23+COUNT($E$6:$AR$6)</f>
        <v>740</v>
      </c>
      <c r="AFG24" s="138">
        <f t="shared" si="32"/>
        <v>1.1994154000000001E-10</v>
      </c>
      <c r="AFH24" s="138">
        <f t="shared" si="32"/>
        <v>1.1994133000000001E-10</v>
      </c>
      <c r="AFI24" s="138">
        <f t="shared" si="32"/>
        <v>1.1994138999999999E-10</v>
      </c>
      <c r="AFJ24" s="138">
        <f t="shared" si="32"/>
        <v>1.1994156E-10</v>
      </c>
      <c r="AFK24" s="138">
        <f t="shared" si="32"/>
        <v>1.1994129000000001E-10</v>
      </c>
      <c r="AFL24" s="138">
        <f t="shared" si="32"/>
        <v>1.1994102999999999E-10</v>
      </c>
      <c r="AFM24" s="138">
        <f t="shared" si="32"/>
        <v>1.1994078000000001E-10</v>
      </c>
      <c r="AFN24" s="138">
        <f t="shared" si="32"/>
        <v>1.1994055999999999E-10</v>
      </c>
      <c r="AFO24" s="138">
        <f t="shared" si="32"/>
        <v>1.1994064000000001E-10</v>
      </c>
      <c r="AFP24" s="138">
        <f t="shared" si="32"/>
        <v>1.1994076999999999E-10</v>
      </c>
      <c r="AFQ24" s="138">
        <f t="shared" si="32"/>
        <v>1.1994098999999999E-10</v>
      </c>
      <c r="AFR24" s="138">
        <f t="shared" si="32"/>
        <v>1.1994133000000001E-10</v>
      </c>
      <c r="AFS24" s="138">
        <f t="shared" si="32"/>
        <v>1.1994145E-10</v>
      </c>
      <c r="AFT24" s="138">
        <f t="shared" si="32"/>
        <v>1.1994158000000001E-10</v>
      </c>
      <c r="AFU24" s="138">
        <f t="shared" si="32"/>
        <v>1.1994160999999999E-10</v>
      </c>
      <c r="AFV24" s="138">
        <f t="shared" si="32"/>
        <v>1.1994165000000001E-10</v>
      </c>
      <c r="AFW24" s="138">
        <f t="shared" si="31"/>
        <v>1.1994183000000001E-10</v>
      </c>
      <c r="AFX24" s="138">
        <f t="shared" si="22"/>
        <v>1.1994188999999999E-10</v>
      </c>
      <c r="AFY24" s="138">
        <f t="shared" si="22"/>
        <v>1.1994192E-10</v>
      </c>
      <c r="AFZ24" s="138" t="e">
        <f t="shared" si="22"/>
        <v>#VALUE!</v>
      </c>
      <c r="AGA24" s="139">
        <f t="shared" si="23"/>
        <v>1.1994132315789471E-10</v>
      </c>
      <c r="AGB24" s="91"/>
      <c r="AGC24" s="91"/>
      <c r="AGD24" s="91"/>
      <c r="AGE24" s="91"/>
      <c r="AGF24" s="91"/>
      <c r="AGG24" s="91"/>
      <c r="AGH24" s="91"/>
      <c r="AGI24" s="91"/>
      <c r="AGJ24" s="91"/>
      <c r="AGK24" s="91"/>
      <c r="AGL24" s="91"/>
      <c r="AGM24" s="91"/>
      <c r="AGN24" s="91"/>
      <c r="AGO24" s="91"/>
      <c r="AGP24" s="91"/>
      <c r="AGQ24" s="91"/>
      <c r="AGR24" s="91"/>
      <c r="AGS24" s="91"/>
      <c r="AGT24" s="91"/>
      <c r="AGU24" s="91"/>
      <c r="AGV24" s="91"/>
      <c r="AGW24" s="91"/>
      <c r="AGX24" s="91"/>
      <c r="AGY24" s="91"/>
      <c r="AGZ24" s="91"/>
      <c r="AHA24" s="91"/>
      <c r="AHB24" s="91"/>
      <c r="AHC24" s="91"/>
      <c r="AHD24" s="91"/>
      <c r="AHE24" s="91"/>
      <c r="AHF24" s="91"/>
      <c r="AHG24" s="91"/>
      <c r="AHH24" s="91"/>
      <c r="AHI24" s="91"/>
      <c r="AHJ24" s="91"/>
      <c r="AHK24" s="91"/>
      <c r="AHL24" s="91"/>
      <c r="AHM24" s="91"/>
      <c r="AHN24" s="91"/>
      <c r="AHO24" s="91"/>
      <c r="AHP24" s="91"/>
      <c r="AHQ24" s="91"/>
      <c r="AHR24" s="91"/>
      <c r="AHS24" s="91"/>
      <c r="AHT24" s="91"/>
      <c r="AHU24" s="91"/>
      <c r="AHV24" s="91"/>
      <c r="AHW24" s="91"/>
      <c r="AHX24" s="91"/>
      <c r="AHY24" s="91"/>
      <c r="AHZ24" s="91"/>
      <c r="AIA24" s="91"/>
      <c r="AIB24" s="91"/>
      <c r="AIC24" s="91"/>
      <c r="AID24" s="91"/>
      <c r="AIE24" s="91"/>
      <c r="AIF24" s="91"/>
      <c r="AIG24" s="91"/>
      <c r="AIH24" s="91"/>
      <c r="AII24" s="91"/>
      <c r="AIJ24" s="91"/>
      <c r="AIK24" s="91"/>
      <c r="AIL24" s="91"/>
      <c r="AIM24" s="91"/>
      <c r="AIN24" s="91"/>
      <c r="AIO24" s="91"/>
      <c r="AIP24" s="91"/>
      <c r="AIQ24" s="91"/>
      <c r="AIR24" s="91"/>
      <c r="AIS24" s="91"/>
      <c r="AIT24" s="91"/>
      <c r="AIU24" s="91"/>
      <c r="AIV24" s="91"/>
      <c r="AIW24" s="91"/>
      <c r="AIX24" s="91"/>
      <c r="AIY24" s="91"/>
      <c r="AIZ24" s="91"/>
      <c r="AJA24" s="91"/>
      <c r="AJB24" s="91"/>
      <c r="AJC24" s="91"/>
      <c r="AJD24" s="91"/>
      <c r="AJE24" s="91"/>
      <c r="AJF24" s="91"/>
      <c r="AJG24" s="91"/>
      <c r="AJH24" s="91"/>
      <c r="AJI24" s="91"/>
      <c r="AJJ24" s="91"/>
      <c r="AJK24" s="91"/>
      <c r="AJL24" s="91"/>
      <c r="AJM24" s="91"/>
      <c r="AJN24" s="91"/>
      <c r="AJO24" s="91"/>
      <c r="AJP24" s="91"/>
      <c r="AJQ24" s="91"/>
      <c r="AJR24" s="91"/>
      <c r="AJS24" s="91"/>
      <c r="AJT24" s="91"/>
      <c r="AJU24" s="91"/>
      <c r="AJV24" s="91"/>
      <c r="AJW24" s="91"/>
      <c r="AJX24" s="91"/>
      <c r="AJY24" s="91"/>
      <c r="AJZ24" s="91"/>
      <c r="AKA24" s="91"/>
      <c r="AKB24" s="91"/>
      <c r="AKC24" s="91"/>
      <c r="AKD24" s="91"/>
      <c r="AKE24" s="91"/>
      <c r="AKF24" s="91"/>
      <c r="AKG24" s="91"/>
      <c r="AKH24" s="91"/>
      <c r="AKI24" s="91"/>
      <c r="AKJ24" s="91"/>
      <c r="AKK24" s="91"/>
      <c r="AKL24" s="91"/>
      <c r="AKM24" s="91"/>
      <c r="AKN24" s="91"/>
      <c r="AKO24" s="91"/>
      <c r="AKP24" s="91"/>
      <c r="AKQ24" s="91"/>
      <c r="AKR24" s="91"/>
      <c r="AKS24" s="91"/>
      <c r="AKT24" s="91"/>
      <c r="AKU24" s="91"/>
      <c r="AKV24" s="91"/>
      <c r="AKW24" s="91"/>
      <c r="AKX24" s="91"/>
      <c r="AKY24" s="91"/>
      <c r="AKZ24" s="91"/>
      <c r="ALA24" s="91"/>
      <c r="ALB24" s="91"/>
      <c r="ALC24" s="91"/>
      <c r="ALD24" s="91"/>
      <c r="ALE24" s="91"/>
      <c r="ALF24" s="91"/>
      <c r="ALG24" s="91"/>
      <c r="ALH24" s="91"/>
      <c r="ALI24" s="91"/>
      <c r="ALJ24" s="91"/>
      <c r="ALK24" s="91"/>
      <c r="ALL24" s="91"/>
      <c r="ALM24" s="91"/>
      <c r="ALN24" s="91"/>
      <c r="ALO24" s="91"/>
      <c r="ALP24" s="91"/>
      <c r="ALQ24" s="91"/>
      <c r="ALR24" s="91"/>
      <c r="ALS24" s="91"/>
      <c r="ALT24" s="91"/>
      <c r="ALU24" s="91"/>
      <c r="ALV24" s="91"/>
      <c r="ALW24" s="91"/>
      <c r="ALX24" s="91"/>
      <c r="ALY24" s="91"/>
      <c r="ALZ24" s="91"/>
      <c r="AMA24" s="91"/>
      <c r="AMB24" s="91"/>
      <c r="AMC24" s="91"/>
      <c r="AMD24" s="91"/>
      <c r="AME24" s="91"/>
      <c r="AMF24" s="91"/>
      <c r="AMG24" s="91"/>
      <c r="AMH24" s="91"/>
      <c r="AMI24" s="91"/>
      <c r="AMJ24" s="91"/>
      <c r="AMK24" s="91"/>
      <c r="AML24" s="91"/>
      <c r="AMM24" s="91"/>
      <c r="AMN24" s="91"/>
      <c r="AMO24" s="91"/>
      <c r="AMP24" s="91"/>
      <c r="AMQ24" s="91"/>
      <c r="AMR24" s="91"/>
      <c r="AMS24" s="91"/>
      <c r="AMT24" s="91"/>
      <c r="AMU24" s="91"/>
      <c r="AMV24" s="91"/>
      <c r="AMW24" s="91"/>
      <c r="AMX24" s="91"/>
      <c r="AMY24" s="91"/>
      <c r="AMZ24" s="91"/>
      <c r="ANA24" s="91"/>
      <c r="ANB24" s="91"/>
      <c r="ANC24" s="91"/>
      <c r="AND24" s="91"/>
      <c r="ANE24" s="91"/>
      <c r="ANF24" s="91"/>
      <c r="ANG24" s="91"/>
      <c r="ANH24" s="91"/>
      <c r="ANI24" s="91"/>
      <c r="ANJ24" s="91"/>
      <c r="ANK24" s="91"/>
      <c r="ANL24" s="91"/>
      <c r="ANM24" s="91"/>
      <c r="ANN24" s="91"/>
      <c r="ANO24" s="91"/>
      <c r="ANP24" s="91"/>
      <c r="ANQ24" s="91"/>
      <c r="ANR24" s="91"/>
      <c r="ANS24" s="91"/>
      <c r="ANT24" s="91"/>
      <c r="ANU24" s="91"/>
      <c r="ANV24" s="91"/>
      <c r="ANW24" s="91"/>
      <c r="ANX24" s="91"/>
      <c r="ANY24" s="91"/>
      <c r="ANZ24" s="91"/>
      <c r="AOA24" s="91"/>
      <c r="AOB24" s="91"/>
      <c r="AOC24" s="91"/>
      <c r="AOD24" s="91"/>
      <c r="AOE24" s="91"/>
      <c r="AOF24" s="91"/>
      <c r="AOG24" s="91"/>
      <c r="AOH24" s="91"/>
      <c r="AOI24" s="91"/>
      <c r="AOJ24" s="91"/>
      <c r="AOK24" s="91"/>
      <c r="AOL24" s="91"/>
      <c r="AOM24" s="91"/>
      <c r="AON24" s="91"/>
      <c r="AOO24" s="91"/>
      <c r="AOP24" s="91"/>
      <c r="AOQ24" s="91"/>
      <c r="AOR24" s="91"/>
      <c r="AOS24" s="91"/>
      <c r="AOT24" s="91"/>
      <c r="AOU24" s="91"/>
      <c r="AOV24" s="91"/>
      <c r="AOW24" s="91"/>
      <c r="AOX24" s="91"/>
      <c r="AOY24" s="91"/>
      <c r="AOZ24" s="91"/>
      <c r="APA24" s="91"/>
      <c r="APB24" s="91"/>
      <c r="APC24" s="91"/>
      <c r="APD24" s="91"/>
      <c r="APE24" s="91"/>
      <c r="APF24" s="91"/>
      <c r="APG24" s="91"/>
      <c r="APH24" s="91"/>
      <c r="API24" s="91"/>
      <c r="APJ24" s="91"/>
      <c r="APK24" s="91"/>
      <c r="APL24" s="91"/>
      <c r="APM24" s="91"/>
      <c r="APN24" s="91"/>
      <c r="APO24" s="91"/>
      <c r="APP24" s="91"/>
      <c r="APQ24" s="91"/>
      <c r="APR24" s="91"/>
      <c r="APS24" s="91"/>
      <c r="APT24" s="91"/>
      <c r="APU24" s="91"/>
      <c r="APV24" s="91"/>
      <c r="APW24" s="91"/>
      <c r="APX24" s="91"/>
      <c r="APY24" s="91"/>
      <c r="APZ24" s="91"/>
      <c r="AQA24" s="91"/>
      <c r="AQB24" s="91"/>
      <c r="AQC24" s="91"/>
      <c r="AQD24" s="91"/>
      <c r="AQE24" s="91"/>
      <c r="AQF24" s="91"/>
      <c r="AQG24" s="91"/>
      <c r="AQH24" s="91"/>
      <c r="AQI24" s="91"/>
      <c r="AQJ24" s="91"/>
      <c r="AQK24" s="91"/>
      <c r="AQL24" s="91"/>
      <c r="AQM24" s="91"/>
      <c r="AQN24" s="91"/>
      <c r="AQO24" s="91"/>
      <c r="AQP24" s="91"/>
      <c r="AQQ24" s="91"/>
      <c r="AQR24" s="91"/>
      <c r="AQS24" s="91"/>
      <c r="AQT24" s="91"/>
      <c r="AQU24" s="91"/>
      <c r="AQV24" s="91"/>
      <c r="AQW24" s="91"/>
      <c r="AQX24" s="91"/>
      <c r="AQY24" s="91"/>
      <c r="AQZ24" s="91"/>
      <c r="ARA24" s="91"/>
      <c r="ARB24" s="91"/>
      <c r="ARC24" s="91"/>
      <c r="ARD24" s="91"/>
      <c r="ARE24" s="91"/>
      <c r="ARF24" s="91"/>
      <c r="ARG24" s="91"/>
      <c r="ARH24" s="91"/>
      <c r="ARI24" s="91"/>
      <c r="ARJ24" s="91"/>
      <c r="ARK24" s="91"/>
      <c r="ARL24" s="91"/>
      <c r="ARM24" s="91"/>
      <c r="ARN24" s="91"/>
      <c r="ARO24" s="91"/>
      <c r="ARP24" s="91"/>
      <c r="ARQ24" s="91"/>
      <c r="ARR24" s="91"/>
      <c r="ARS24" s="91"/>
      <c r="ART24" s="91"/>
      <c r="ARU24" s="91"/>
      <c r="ARV24" s="91"/>
      <c r="ARW24" s="91"/>
      <c r="ARX24" s="91"/>
      <c r="ARY24" s="91"/>
      <c r="ARZ24" s="91"/>
      <c r="ASA24" s="91"/>
      <c r="ASB24" s="91"/>
      <c r="ASC24" s="91"/>
      <c r="ASD24" s="91"/>
      <c r="ASE24" s="91"/>
      <c r="ASF24" s="91"/>
      <c r="ASG24" s="91"/>
      <c r="ASH24" s="91"/>
      <c r="ASI24" s="91"/>
      <c r="ASJ24" s="91"/>
      <c r="ASK24" s="91"/>
      <c r="ASL24" s="91"/>
      <c r="ASM24" s="91"/>
      <c r="ASN24" s="91"/>
      <c r="ASO24" s="91"/>
      <c r="ASP24" s="91"/>
      <c r="ASQ24" s="91"/>
      <c r="ASR24" s="91"/>
    </row>
    <row r="25" spans="1:1188" ht="6.75" customHeight="1" x14ac:dyDescent="0.25">
      <c r="A25" s="129">
        <v>20</v>
      </c>
      <c r="B25" s="130">
        <v>5.51</v>
      </c>
      <c r="C25" s="123">
        <f>IF(ROW()-$B$4&lt;$B$112,2,3)</f>
        <v>3</v>
      </c>
      <c r="D25" s="129">
        <v>20</v>
      </c>
      <c r="E25" s="91">
        <v>0</v>
      </c>
      <c r="F25" s="92">
        <v>7.5418725000000004E-8</v>
      </c>
      <c r="G25" s="92">
        <v>1.711223E-6</v>
      </c>
      <c r="H25" s="92">
        <v>3.1847292000000001E-5</v>
      </c>
      <c r="I25" s="92">
        <v>5.6658784000000002E-4</v>
      </c>
      <c r="J25" s="92">
        <v>1.0027876E-2</v>
      </c>
      <c r="K25" s="92">
        <v>6.9665915999999994E-2</v>
      </c>
      <c r="L25" s="92">
        <v>0.19685784000000001</v>
      </c>
      <c r="M25" s="92">
        <v>0.33955994</v>
      </c>
      <c r="N25" s="92">
        <v>0.39056906000000002</v>
      </c>
      <c r="O25" s="92">
        <v>0.35180099999999997</v>
      </c>
      <c r="P25" s="92">
        <v>0.21017759</v>
      </c>
      <c r="Q25" s="92">
        <v>7.8908259999999994E-2</v>
      </c>
      <c r="R25" s="92">
        <v>1.3213511000000001E-2</v>
      </c>
      <c r="S25" s="92">
        <v>7.7399399999999996E-4</v>
      </c>
      <c r="T25" s="92">
        <v>4.5999603999999997E-5</v>
      </c>
      <c r="U25" s="92">
        <v>2.7555617999999998E-6</v>
      </c>
      <c r="V25" s="92">
        <v>1.6568433E-7</v>
      </c>
      <c r="W25" s="92">
        <v>9.9738729999999997E-9</v>
      </c>
      <c r="X25" s="92">
        <v>6.0023179999999996E-10</v>
      </c>
      <c r="Y25" s="92">
        <v>3.6082252000000001E-11</v>
      </c>
      <c r="Z25" s="93">
        <v>2.1657207000000002E-12</v>
      </c>
      <c r="AA25" s="93">
        <v>1.2976434E-13</v>
      </c>
      <c r="AB25" s="93">
        <v>7.7609149999999992E-15</v>
      </c>
      <c r="AC25" s="93">
        <v>4.6329879999999997E-16</v>
      </c>
      <c r="AD25" s="93">
        <v>2.7605494E-17</v>
      </c>
      <c r="AE25" s="93">
        <v>1.6417741E-18</v>
      </c>
      <c r="AF25" s="93">
        <v>9.7456300000000005E-20</v>
      </c>
      <c r="AG25" s="93">
        <v>5.773992E-21</v>
      </c>
      <c r="AH25" s="93">
        <v>3.4142768000000001E-22</v>
      </c>
      <c r="AI25" s="93">
        <v>2.0149316E-23</v>
      </c>
      <c r="AJ25" s="93">
        <v>1.1866979999999999E-24</v>
      </c>
      <c r="AK25" s="93">
        <v>6.9745360000000002E-26</v>
      </c>
      <c r="AL25" s="93">
        <v>4.0903580000000002E-27</v>
      </c>
      <c r="AM25" s="93">
        <v>2.3936064E-28</v>
      </c>
      <c r="AN25" s="93">
        <v>1.3975418999999999E-29</v>
      </c>
      <c r="AO25" s="93">
        <v>8.1409280000000003E-31</v>
      </c>
      <c r="AP25" s="93">
        <v>4.7310415000000002E-32</v>
      </c>
      <c r="AQ25" s="93">
        <v>2.744976E-33</v>
      </c>
      <c r="AR25" s="93">
        <v>1.0459348000000001E-34</v>
      </c>
      <c r="AS25" s="94">
        <v>0</v>
      </c>
      <c r="AT25" s="94">
        <v>7.5417134000000003E-8</v>
      </c>
      <c r="AU25" s="94">
        <v>1.7111895000000001E-6</v>
      </c>
      <c r="AV25" s="94">
        <v>3.1846720000000003E-5</v>
      </c>
      <c r="AW25" s="94">
        <v>5.6657829999999998E-4</v>
      </c>
      <c r="AX25" s="94">
        <v>1.0027714E-2</v>
      </c>
      <c r="AY25" s="94">
        <v>6.9665270000000001E-2</v>
      </c>
      <c r="AZ25" s="94">
        <v>0.19685656000000001</v>
      </c>
      <c r="BA25" s="94">
        <v>0.33955833000000002</v>
      </c>
      <c r="BB25" s="94">
        <v>0.39056750000000001</v>
      </c>
      <c r="BC25" s="94">
        <v>0.3517998</v>
      </c>
      <c r="BD25" s="94">
        <v>0.21017696999999999</v>
      </c>
      <c r="BE25" s="94">
        <v>7.8908086000000002E-2</v>
      </c>
      <c r="BF25" s="94">
        <v>1.321349E-2</v>
      </c>
      <c r="BG25" s="94">
        <v>7.7399274000000001E-4</v>
      </c>
      <c r="BH25" s="94">
        <v>4.5999528000000002E-5</v>
      </c>
      <c r="BI25" s="94">
        <v>2.7555573E-6</v>
      </c>
      <c r="BJ25" s="94">
        <v>1.6568402999999999E-7</v>
      </c>
      <c r="BK25" s="94">
        <v>9.9738559999999993E-9</v>
      </c>
      <c r="BL25" s="94">
        <v>6.0023100000000001E-10</v>
      </c>
      <c r="BM25" s="94">
        <v>3.6082196000000001E-11</v>
      </c>
      <c r="BN25" s="94">
        <v>2.1657168E-12</v>
      </c>
      <c r="BO25" s="94">
        <v>1.2976407999999999E-13</v>
      </c>
      <c r="BP25" s="94">
        <v>7.7609000000000003E-15</v>
      </c>
      <c r="BQ25" s="94">
        <v>4.6329774999999997E-16</v>
      </c>
      <c r="BR25" s="94">
        <v>2.7605425999999999E-17</v>
      </c>
      <c r="BS25" s="94">
        <v>1.6417699E-18</v>
      </c>
      <c r="BT25" s="94">
        <v>9.7456049999999995E-20</v>
      </c>
      <c r="BU25" s="94">
        <v>5.7739783999999998E-21</v>
      </c>
      <c r="BV25" s="94">
        <v>3.4142685000000002E-22</v>
      </c>
      <c r="BW25" s="94">
        <v>2.0149265E-23</v>
      </c>
      <c r="BX25" s="94">
        <v>1.1866951E-24</v>
      </c>
      <c r="BY25" s="94">
        <v>6.9745214000000002E-26</v>
      </c>
      <c r="BZ25" s="94">
        <v>4.0903513000000002E-27</v>
      </c>
      <c r="CA25" s="94">
        <v>2.3936039999999998E-28</v>
      </c>
      <c r="CB25" s="94">
        <v>1.39754E-29</v>
      </c>
      <c r="CC25" s="94">
        <v>8.1408979999999994E-31</v>
      </c>
      <c r="CD25" s="94">
        <v>4.731027E-32</v>
      </c>
      <c r="CE25" s="94">
        <v>2.744959E-33</v>
      </c>
      <c r="CF25" s="94">
        <v>1.0458989E-34</v>
      </c>
      <c r="CG25" s="94">
        <v>0</v>
      </c>
      <c r="CH25" s="94">
        <v>7.5417820000000003E-8</v>
      </c>
      <c r="CI25" s="94">
        <v>1.7112032999999999E-6</v>
      </c>
      <c r="CJ25" s="94">
        <v>3.1846936E-5</v>
      </c>
      <c r="CK25" s="94">
        <v>5.6658173000000004E-4</v>
      </c>
      <c r="CL25" s="94">
        <v>1.0027771E-2</v>
      </c>
      <c r="CM25" s="94">
        <v>6.9665530000000003E-2</v>
      </c>
      <c r="CN25" s="94">
        <v>0.19685699000000001</v>
      </c>
      <c r="CO25" s="94">
        <v>0.33955878</v>
      </c>
      <c r="CP25" s="94">
        <v>0.39056784</v>
      </c>
      <c r="CQ25" s="94">
        <v>0.35179996000000002</v>
      </c>
      <c r="CR25" s="94">
        <v>0.21017701999999999</v>
      </c>
      <c r="CS25" s="94">
        <v>7.8908080000000005E-2</v>
      </c>
      <c r="CT25" s="94">
        <v>1.321349E-2</v>
      </c>
      <c r="CU25" s="94">
        <v>7.7399274000000001E-4</v>
      </c>
      <c r="CV25" s="94">
        <v>4.5999535000000001E-5</v>
      </c>
      <c r="CW25" s="94">
        <v>2.7555581999999999E-6</v>
      </c>
      <c r="CX25" s="94">
        <v>1.6568410999999999E-7</v>
      </c>
      <c r="CY25" s="94">
        <v>9.9738635E-9</v>
      </c>
      <c r="CZ25" s="94">
        <v>6.0023119999999997E-10</v>
      </c>
      <c r="DA25" s="94">
        <v>3.6082210000000002E-11</v>
      </c>
      <c r="DB25" s="94">
        <v>2.1657183E-12</v>
      </c>
      <c r="DC25" s="94">
        <v>1.297642E-13</v>
      </c>
      <c r="DD25" s="94">
        <v>7.7609090000000003E-15</v>
      </c>
      <c r="DE25" s="94">
        <v>4.6329816999999999E-16</v>
      </c>
      <c r="DF25" s="94">
        <v>2.7605459E-17</v>
      </c>
      <c r="DG25" s="94">
        <v>1.6417722000000001E-18</v>
      </c>
      <c r="DH25" s="94">
        <v>9.7456197000000004E-20</v>
      </c>
      <c r="DI25" s="94">
        <v>5.7739885000000002E-21</v>
      </c>
      <c r="DJ25" s="94">
        <v>3.4142766E-22</v>
      </c>
      <c r="DK25" s="94">
        <v>2.0149317E-23</v>
      </c>
      <c r="DL25" s="94">
        <v>1.1866977E-24</v>
      </c>
      <c r="DM25" s="94">
        <v>6.9745306999999995E-26</v>
      </c>
      <c r="DN25" s="94">
        <v>4.0903523999999999E-27</v>
      </c>
      <c r="DO25" s="94">
        <v>2.3936051999999999E-28</v>
      </c>
      <c r="DP25" s="94">
        <v>1.3975436999999999E-29</v>
      </c>
      <c r="DQ25" s="94">
        <v>8.1409390000000005E-31</v>
      </c>
      <c r="DR25" s="94">
        <v>4.731039E-32</v>
      </c>
      <c r="DS25" s="94">
        <v>2.7449639000000001E-33</v>
      </c>
      <c r="DT25" s="94">
        <v>1.0459003E-34</v>
      </c>
      <c r="DU25" s="94">
        <v>0</v>
      </c>
      <c r="DV25" s="94">
        <v>7.5418020000000001E-8</v>
      </c>
      <c r="DW25" s="94">
        <v>1.7112069000000001E-6</v>
      </c>
      <c r="DX25" s="94">
        <v>3.1847005000000002E-5</v>
      </c>
      <c r="DY25" s="94">
        <v>5.6658290000000003E-4</v>
      </c>
      <c r="DZ25" s="94">
        <v>1.0027789E-2</v>
      </c>
      <c r="EA25" s="94">
        <v>6.9665589999999999E-2</v>
      </c>
      <c r="EB25" s="94">
        <v>0.19685715000000001</v>
      </c>
      <c r="EC25" s="94">
        <v>0.33955908000000001</v>
      </c>
      <c r="ED25" s="94">
        <v>0.39056807999999998</v>
      </c>
      <c r="EE25" s="94">
        <v>0.35180020000000001</v>
      </c>
      <c r="EF25" s="94">
        <v>0.21017714000000001</v>
      </c>
      <c r="EG25" s="94">
        <v>7.8908099999999995E-2</v>
      </c>
      <c r="EH25" s="94">
        <v>1.321349E-2</v>
      </c>
      <c r="EI25" s="94">
        <v>7.7399279999999999E-4</v>
      </c>
      <c r="EJ25" s="94">
        <v>4.5999545999999998E-5</v>
      </c>
      <c r="EK25" s="94">
        <v>2.7555589999999999E-6</v>
      </c>
      <c r="EL25" s="94">
        <v>1.6568421000000001E-7</v>
      </c>
      <c r="EM25" s="94">
        <v>9.9738714999999992E-9</v>
      </c>
      <c r="EN25" s="94">
        <v>6.0023200000000002E-10</v>
      </c>
      <c r="EO25" s="94">
        <v>3.608225E-11</v>
      </c>
      <c r="EP25" s="94">
        <v>2.1657203E-12</v>
      </c>
      <c r="EQ25" s="94">
        <v>1.297643E-13</v>
      </c>
      <c r="ER25" s="94">
        <v>7.7609180000000003E-15</v>
      </c>
      <c r="ES25" s="94">
        <v>4.6329879999999997E-16</v>
      </c>
      <c r="ET25" s="94">
        <v>2.7605489999999999E-17</v>
      </c>
      <c r="EU25" s="94">
        <v>1.6417734E-18</v>
      </c>
      <c r="EV25" s="94">
        <v>9.745623E-20</v>
      </c>
      <c r="EW25" s="94">
        <v>5.7739864000000003E-21</v>
      </c>
      <c r="EX25" s="94">
        <v>3.4142728000000002E-22</v>
      </c>
      <c r="EY25" s="94">
        <v>2.0149286999999999E-23</v>
      </c>
      <c r="EZ25" s="94">
        <v>1.186696E-24</v>
      </c>
      <c r="FA25" s="94">
        <v>6.9745214000000002E-26</v>
      </c>
      <c r="FB25" s="94">
        <v>4.0903478000000003E-27</v>
      </c>
      <c r="FC25" s="94">
        <v>2.3936039999999998E-28</v>
      </c>
      <c r="FD25" s="94">
        <v>1.3975452E-29</v>
      </c>
      <c r="FE25" s="94">
        <v>8.1409260000000006E-31</v>
      </c>
      <c r="FF25" s="94">
        <v>4.7310415000000002E-32</v>
      </c>
      <c r="FG25" s="94">
        <v>2.7449613000000001E-33</v>
      </c>
      <c r="FH25" s="94">
        <v>1.0458994000000001E-34</v>
      </c>
      <c r="FI25" s="94">
        <v>0</v>
      </c>
      <c r="FJ25" s="94">
        <v>7.5417980000000001E-8</v>
      </c>
      <c r="FK25" s="94">
        <v>1.711206E-6</v>
      </c>
      <c r="FL25" s="94">
        <v>3.1846987E-5</v>
      </c>
      <c r="FM25" s="94">
        <v>5.6658260000000003E-4</v>
      </c>
      <c r="FN25" s="94">
        <v>1.0027782000000001E-2</v>
      </c>
      <c r="FO25" s="94">
        <v>6.9665599999999994E-2</v>
      </c>
      <c r="FP25" s="94">
        <v>0.19685717</v>
      </c>
      <c r="FQ25" s="94">
        <v>0.3395591</v>
      </c>
      <c r="FR25" s="94">
        <v>0.39056814000000001</v>
      </c>
      <c r="FS25" s="94">
        <v>0.35180025999999998</v>
      </c>
      <c r="FT25" s="94">
        <v>0.21017717</v>
      </c>
      <c r="FU25" s="94">
        <v>7.8908049999999993E-2</v>
      </c>
      <c r="FV25" s="94">
        <v>1.3213460999999999E-2</v>
      </c>
      <c r="FW25" s="94">
        <v>7.7399116999999999E-4</v>
      </c>
      <c r="FX25" s="94">
        <v>4.5999437E-5</v>
      </c>
      <c r="FY25" s="94">
        <v>2.7555530000000001E-6</v>
      </c>
      <c r="FZ25" s="94">
        <v>1.6568383999999999E-7</v>
      </c>
      <c r="GA25" s="94">
        <v>9.973848E-9</v>
      </c>
      <c r="GB25" s="94">
        <v>6.0023049999999996E-10</v>
      </c>
      <c r="GC25" s="94">
        <v>3.6082175000000002E-11</v>
      </c>
      <c r="GD25" s="94">
        <v>2.1657152999999999E-12</v>
      </c>
      <c r="GE25" s="94">
        <v>1.2976398000000001E-13</v>
      </c>
      <c r="GF25" s="94">
        <v>7.7608959999999995E-15</v>
      </c>
      <c r="GG25" s="94">
        <v>4.6329743000000002E-16</v>
      </c>
      <c r="GH25" s="94">
        <v>2.7605404000000001E-17</v>
      </c>
      <c r="GI25" s="94">
        <v>1.641768E-18</v>
      </c>
      <c r="GJ25" s="94">
        <v>9.7455879999999998E-20</v>
      </c>
      <c r="GK25" s="94">
        <v>5.7739662000000002E-21</v>
      </c>
      <c r="GL25" s="94">
        <v>3.4142621999999999E-22</v>
      </c>
      <c r="GM25" s="94">
        <v>2.0149235000000001E-23</v>
      </c>
      <c r="GN25" s="94">
        <v>1.1866949E-24</v>
      </c>
      <c r="GO25" s="94">
        <v>6.9745355999999999E-26</v>
      </c>
      <c r="GP25" s="94">
        <v>4.0903619999999998E-27</v>
      </c>
      <c r="GQ25" s="94">
        <v>2.3936034999999998E-28</v>
      </c>
      <c r="GR25" s="94">
        <v>1.3975387000000001E-29</v>
      </c>
      <c r="GS25" s="94">
        <v>8.1409229999999993E-31</v>
      </c>
      <c r="GT25" s="94">
        <v>4.7310342E-32</v>
      </c>
      <c r="GU25" s="94">
        <v>2.7449571E-33</v>
      </c>
      <c r="GV25" s="94">
        <v>1.0458978999999999E-34</v>
      </c>
      <c r="GW25" s="94">
        <v>0</v>
      </c>
      <c r="GX25" s="94">
        <v>7.5417829999999999E-8</v>
      </c>
      <c r="GY25" s="94">
        <v>1.7112029E-6</v>
      </c>
      <c r="GZ25" s="94">
        <v>3.1846914E-5</v>
      </c>
      <c r="HA25" s="94">
        <v>5.6658119999999999E-4</v>
      </c>
      <c r="HB25" s="94">
        <v>1.0027757999999999E-2</v>
      </c>
      <c r="HC25" s="94">
        <v>6.9665580000000005E-2</v>
      </c>
      <c r="HD25" s="94">
        <v>0.19685722999999999</v>
      </c>
      <c r="HE25" s="94">
        <v>0.33955913999999998</v>
      </c>
      <c r="HF25" s="94">
        <v>0.39056802000000002</v>
      </c>
      <c r="HG25" s="94">
        <v>0.35180004999999998</v>
      </c>
      <c r="HH25" s="94">
        <v>0.21017696999999999</v>
      </c>
      <c r="HI25" s="94">
        <v>7.8907989999999997E-2</v>
      </c>
      <c r="HJ25" s="94">
        <v>1.3213449E-2</v>
      </c>
      <c r="HK25" s="94">
        <v>7.7399040000000004E-4</v>
      </c>
      <c r="HL25" s="94">
        <v>4.5999379999999997E-5</v>
      </c>
      <c r="HM25" s="94">
        <v>2.7555485999999998E-6</v>
      </c>
      <c r="HN25" s="94">
        <v>1.6568353000000001E-7</v>
      </c>
      <c r="HO25" s="94">
        <v>9.9738299999999993E-9</v>
      </c>
      <c r="HP25" s="94">
        <v>6.0022929999999999E-10</v>
      </c>
      <c r="HQ25" s="94">
        <v>3.6082096000000001E-11</v>
      </c>
      <c r="HR25" s="94">
        <v>2.1657102999999998E-12</v>
      </c>
      <c r="HS25" s="94">
        <v>1.2976365000000001E-13</v>
      </c>
      <c r="HT25" s="94">
        <v>7.7608750000000001E-15</v>
      </c>
      <c r="HU25" s="94">
        <v>4.6329620000000005E-16</v>
      </c>
      <c r="HV25" s="94">
        <v>2.7605333E-17</v>
      </c>
      <c r="HW25" s="94">
        <v>1.6417641000000001E-18</v>
      </c>
      <c r="HX25" s="94">
        <v>9.745571E-20</v>
      </c>
      <c r="HY25" s="94">
        <v>5.7739598000000002E-21</v>
      </c>
      <c r="HZ25" s="94">
        <v>3.4142617000000002E-22</v>
      </c>
      <c r="IA25" s="94">
        <v>2.0149234000000001E-23</v>
      </c>
      <c r="IB25" s="94">
        <v>1.1866929000000001E-24</v>
      </c>
      <c r="IC25" s="94">
        <v>6.9745089999999997E-26</v>
      </c>
      <c r="ID25" s="94">
        <v>4.0903486000000003E-27</v>
      </c>
      <c r="IE25" s="94">
        <v>2.3936028000000002E-28</v>
      </c>
      <c r="IF25" s="94">
        <v>1.3975392000000001E-29</v>
      </c>
      <c r="IG25" s="94">
        <v>8.1409260000000006E-31</v>
      </c>
      <c r="IH25" s="94">
        <v>4.7310295000000002E-32</v>
      </c>
      <c r="II25" s="94">
        <v>2.7449554E-33</v>
      </c>
      <c r="IJ25" s="94">
        <v>1.0458974000000001E-34</v>
      </c>
      <c r="IK25" s="94">
        <v>0</v>
      </c>
      <c r="IL25" s="94">
        <v>7.5417620000000005E-8</v>
      </c>
      <c r="IM25" s="94">
        <v>1.7111976E-6</v>
      </c>
      <c r="IN25" s="94">
        <v>3.1846825999999999E-5</v>
      </c>
      <c r="IO25" s="94">
        <v>5.6657962999999997E-4</v>
      </c>
      <c r="IP25" s="94">
        <v>1.0027729000000001E-2</v>
      </c>
      <c r="IQ25" s="94">
        <v>6.9665484E-2</v>
      </c>
      <c r="IR25" s="94">
        <v>0.19685706</v>
      </c>
      <c r="IS25" s="94">
        <v>0.33955908000000001</v>
      </c>
      <c r="IT25" s="94">
        <v>0.39056784</v>
      </c>
      <c r="IU25" s="94">
        <v>0.35179976000000002</v>
      </c>
      <c r="IV25" s="94">
        <v>0.21017678000000001</v>
      </c>
      <c r="IW25" s="94">
        <v>7.8907909999999998E-2</v>
      </c>
      <c r="IX25" s="94">
        <v>1.3213422000000001E-2</v>
      </c>
      <c r="IY25" s="94">
        <v>7.7398880000000003E-4</v>
      </c>
      <c r="IZ25" s="94">
        <v>4.5999284000000001E-5</v>
      </c>
      <c r="JA25" s="94">
        <v>2.7555425000000001E-6</v>
      </c>
      <c r="JB25" s="94">
        <v>1.6568318000000001E-7</v>
      </c>
      <c r="JC25" s="94">
        <v>9.9738080000000005E-9</v>
      </c>
      <c r="JD25" s="94">
        <v>6.0022787000000003E-10</v>
      </c>
      <c r="JE25" s="94">
        <v>3.6082016E-11</v>
      </c>
      <c r="JF25" s="94">
        <v>2.1657061999999999E-12</v>
      </c>
      <c r="JG25" s="94">
        <v>1.2976343E-13</v>
      </c>
      <c r="JH25" s="94">
        <v>7.7608630000000007E-15</v>
      </c>
      <c r="JI25" s="94">
        <v>4.6329570000000004E-16</v>
      </c>
      <c r="JJ25" s="94">
        <v>2.7605313E-17</v>
      </c>
      <c r="JK25" s="94">
        <v>1.6417634000000001E-18</v>
      </c>
      <c r="JL25" s="94">
        <v>9.7455659999999998E-20</v>
      </c>
      <c r="JM25" s="94">
        <v>5.7739586000000002E-21</v>
      </c>
      <c r="JN25" s="94">
        <v>3.4142621999999999E-22</v>
      </c>
      <c r="JO25" s="94">
        <v>2.0149250999999999E-23</v>
      </c>
      <c r="JP25" s="94">
        <v>1.1866936E-24</v>
      </c>
      <c r="JQ25" s="94">
        <v>6.9745004999999999E-26</v>
      </c>
      <c r="JR25" s="94">
        <v>4.0903346999999998E-27</v>
      </c>
      <c r="JS25" s="94">
        <v>2.3935981999999999E-28</v>
      </c>
      <c r="JT25" s="94">
        <v>1.3975401E-29</v>
      </c>
      <c r="JU25" s="94">
        <v>8.1409199999999997E-31</v>
      </c>
      <c r="JV25" s="94">
        <v>4.7310232999999998E-32</v>
      </c>
      <c r="JW25" s="94">
        <v>2.7449515999999999E-33</v>
      </c>
      <c r="JX25" s="94">
        <v>1.0458960000000001E-34</v>
      </c>
      <c r="JY25" s="94">
        <v>0</v>
      </c>
      <c r="JZ25" s="94">
        <v>7.5417670000000001E-8</v>
      </c>
      <c r="KA25" s="94">
        <v>1.7111980999999999E-6</v>
      </c>
      <c r="KB25" s="94">
        <v>3.1846825999999999E-5</v>
      </c>
      <c r="KC25" s="94">
        <v>5.6657962999999997E-4</v>
      </c>
      <c r="KD25" s="94">
        <v>1.0027731E-2</v>
      </c>
      <c r="KE25" s="94">
        <v>6.9665420000000006E-2</v>
      </c>
      <c r="KF25" s="94">
        <v>0.19685695</v>
      </c>
      <c r="KG25" s="94">
        <v>0.33955883999999997</v>
      </c>
      <c r="KH25" s="94">
        <v>0.39056774999999999</v>
      </c>
      <c r="KI25" s="94">
        <v>0.35179972999999998</v>
      </c>
      <c r="KJ25" s="94">
        <v>0.21017669</v>
      </c>
      <c r="KK25" s="94">
        <v>7.8907790000000005E-2</v>
      </c>
      <c r="KL25" s="94">
        <v>1.3213397999999999E-2</v>
      </c>
      <c r="KM25" s="94">
        <v>7.7398720000000003E-4</v>
      </c>
      <c r="KN25" s="94">
        <v>4.5999192999999999E-5</v>
      </c>
      <c r="KO25" s="94">
        <v>2.7555370000000001E-6</v>
      </c>
      <c r="KP25" s="94">
        <v>1.6568282E-7</v>
      </c>
      <c r="KQ25" s="94">
        <v>9.9737880000000008E-9</v>
      </c>
      <c r="KR25" s="94">
        <v>6.0022669999999999E-10</v>
      </c>
      <c r="KS25" s="94">
        <v>3.6081956999999999E-11</v>
      </c>
      <c r="KT25" s="94">
        <v>2.1657030000000001E-12</v>
      </c>
      <c r="KU25" s="94">
        <v>1.2976327E-13</v>
      </c>
      <c r="KV25" s="94">
        <v>7.7608550000000006E-15</v>
      </c>
      <c r="KW25" s="94">
        <v>4.6329530000000001E-16</v>
      </c>
      <c r="KX25" s="94">
        <v>2.7605302000000001E-17</v>
      </c>
      <c r="KY25" s="94">
        <v>1.6417634000000001E-18</v>
      </c>
      <c r="KZ25" s="94">
        <v>9.7455680000000001E-20</v>
      </c>
      <c r="LA25" s="94">
        <v>5.7739545E-21</v>
      </c>
      <c r="LB25" s="94">
        <v>3.4142569999999999E-22</v>
      </c>
      <c r="LC25" s="94">
        <v>2.0149222999999999E-23</v>
      </c>
      <c r="LD25" s="94">
        <v>1.1866934E-24</v>
      </c>
      <c r="LE25" s="94">
        <v>6.9745035E-26</v>
      </c>
      <c r="LF25" s="94">
        <v>4.0903340000000001E-27</v>
      </c>
      <c r="LG25" s="94">
        <v>2.3935958000000002E-28</v>
      </c>
      <c r="LH25" s="94">
        <v>1.3975392000000001E-29</v>
      </c>
      <c r="LI25" s="94">
        <v>8.1409079999999997E-31</v>
      </c>
      <c r="LJ25" s="94">
        <v>4.7310192E-32</v>
      </c>
      <c r="LK25" s="94">
        <v>2.7449496E-33</v>
      </c>
      <c r="LL25" s="94">
        <v>1.0458951E-34</v>
      </c>
      <c r="LM25" s="94">
        <v>0</v>
      </c>
      <c r="LN25" s="94">
        <v>7.5417645000000003E-8</v>
      </c>
      <c r="LO25" s="94">
        <v>1.7111979E-6</v>
      </c>
      <c r="LP25" s="94">
        <v>3.1846822999999998E-5</v>
      </c>
      <c r="LQ25" s="94">
        <v>5.6657949999999995E-4</v>
      </c>
      <c r="LR25" s="94">
        <v>1.0027729000000001E-2</v>
      </c>
      <c r="LS25" s="94">
        <v>6.9665395000000005E-2</v>
      </c>
      <c r="LT25" s="94">
        <v>0.19685683000000001</v>
      </c>
      <c r="LU25" s="94">
        <v>0.33955866000000001</v>
      </c>
      <c r="LV25" s="94">
        <v>0.39056756999999998</v>
      </c>
      <c r="LW25" s="94">
        <v>0.35179955000000002</v>
      </c>
      <c r="LX25" s="94">
        <v>0.21017669</v>
      </c>
      <c r="LY25" s="94">
        <v>7.8907820000000004E-2</v>
      </c>
      <c r="LZ25" s="94">
        <v>1.3213402000000001E-2</v>
      </c>
      <c r="MA25" s="94">
        <v>7.7398744000000005E-4</v>
      </c>
      <c r="MB25" s="94">
        <v>4.5999208E-5</v>
      </c>
      <c r="MC25" s="94">
        <v>2.7555384000000001E-6</v>
      </c>
      <c r="MD25" s="94">
        <v>1.6568291999999999E-7</v>
      </c>
      <c r="ME25" s="94">
        <v>9.9737930000000007E-9</v>
      </c>
      <c r="MF25" s="94">
        <v>6.0022715000000003E-10</v>
      </c>
      <c r="MG25" s="94">
        <v>3.6081987999999997E-11</v>
      </c>
      <c r="MH25" s="94">
        <v>2.1657060000000002E-12</v>
      </c>
      <c r="MI25" s="94">
        <v>1.2976346999999999E-13</v>
      </c>
      <c r="MJ25" s="94">
        <v>7.7608679999999998E-15</v>
      </c>
      <c r="MK25" s="94">
        <v>4.6329604999999998E-16</v>
      </c>
      <c r="ML25" s="94">
        <v>2.7605351E-17</v>
      </c>
      <c r="MM25" s="94">
        <v>1.6417668000000001E-18</v>
      </c>
      <c r="MN25" s="94">
        <v>9.7455879999999998E-20</v>
      </c>
      <c r="MO25" s="94">
        <v>5.7739641999999999E-21</v>
      </c>
      <c r="MP25" s="94">
        <v>3.4142587000000001E-22</v>
      </c>
      <c r="MQ25" s="94">
        <v>2.0149205E-23</v>
      </c>
      <c r="MR25" s="94">
        <v>1.1866926999999999E-24</v>
      </c>
      <c r="MS25" s="94">
        <v>6.9745119999999998E-26</v>
      </c>
      <c r="MT25" s="94">
        <v>4.0903454999999998E-27</v>
      </c>
      <c r="MU25" s="94">
        <v>2.3936016000000001E-28</v>
      </c>
      <c r="MV25" s="94">
        <v>1.3975411E-29</v>
      </c>
      <c r="MW25" s="94">
        <v>8.1409115000000001E-31</v>
      </c>
      <c r="MX25" s="94">
        <v>4.7310232999999998E-32</v>
      </c>
      <c r="MY25" s="94">
        <v>2.7449519999999999E-33</v>
      </c>
      <c r="MZ25" s="94">
        <v>1.0458960000000001E-34</v>
      </c>
      <c r="NA25" s="94">
        <v>0</v>
      </c>
      <c r="NB25" s="94">
        <v>7.5417529999999997E-8</v>
      </c>
      <c r="NC25" s="94">
        <v>1.7111954000000001E-6</v>
      </c>
      <c r="ND25" s="94">
        <v>3.1846771999999998E-5</v>
      </c>
      <c r="NE25" s="94">
        <v>5.6657864000000003E-4</v>
      </c>
      <c r="NF25" s="94">
        <v>1.0027711999999999E-2</v>
      </c>
      <c r="NG25" s="94">
        <v>6.9665370000000004E-2</v>
      </c>
      <c r="NH25" s="94">
        <v>0.19685676999999999</v>
      </c>
      <c r="NI25" s="94">
        <v>0.33955849999999999</v>
      </c>
      <c r="NJ25" s="94">
        <v>0.39056765999999998</v>
      </c>
      <c r="NK25" s="94">
        <v>0.35179972999999998</v>
      </c>
      <c r="NL25" s="94">
        <v>0.21017678000000001</v>
      </c>
      <c r="NM25" s="94">
        <v>7.8907870000000005E-2</v>
      </c>
      <c r="NN25" s="94">
        <v>1.3213406E-2</v>
      </c>
      <c r="NO25" s="94">
        <v>7.7398756E-4</v>
      </c>
      <c r="NP25" s="94">
        <v>4.5999208E-5</v>
      </c>
      <c r="NQ25" s="94">
        <v>2.7555386E-6</v>
      </c>
      <c r="NR25" s="94">
        <v>1.6568298E-7</v>
      </c>
      <c r="NS25" s="94">
        <v>9.9738004999999998E-9</v>
      </c>
      <c r="NT25" s="94">
        <v>6.0022764999999998E-10</v>
      </c>
      <c r="NU25" s="94">
        <v>3.6082022999999998E-11</v>
      </c>
      <c r="NV25" s="94">
        <v>2.1657080000000001E-12</v>
      </c>
      <c r="NW25" s="94">
        <v>1.2976358999999999E-13</v>
      </c>
      <c r="NX25" s="94">
        <v>7.7608779999999996E-15</v>
      </c>
      <c r="NY25" s="94">
        <v>4.6329659999999998E-16</v>
      </c>
      <c r="NZ25" s="94">
        <v>2.7605372999999999E-17</v>
      </c>
      <c r="OA25" s="94">
        <v>1.6417676999999999E-18</v>
      </c>
      <c r="OB25" s="94">
        <v>9.7455950000000003E-20</v>
      </c>
      <c r="OC25" s="94">
        <v>5.7739709999999996E-21</v>
      </c>
      <c r="OD25" s="94">
        <v>3.4142631999999998E-22</v>
      </c>
      <c r="OE25" s="94">
        <v>2.0149220000000001E-23</v>
      </c>
      <c r="OF25" s="94">
        <v>1.1866926999999999E-24</v>
      </c>
      <c r="OG25" s="94">
        <v>6.9745145999999995E-26</v>
      </c>
      <c r="OH25" s="94">
        <v>4.0903513000000002E-27</v>
      </c>
      <c r="OI25" s="94">
        <v>2.3936062E-28</v>
      </c>
      <c r="OJ25" s="94">
        <v>1.3975430999999999E-29</v>
      </c>
      <c r="OK25" s="94">
        <v>8.1409189999999999E-31</v>
      </c>
      <c r="OL25" s="94">
        <v>4.7310289999999998E-32</v>
      </c>
      <c r="OM25" s="94">
        <v>2.7449549000000001E-33</v>
      </c>
      <c r="ON25" s="94">
        <v>1.0458972E-34</v>
      </c>
      <c r="OO25" s="94">
        <v>0</v>
      </c>
      <c r="OP25" s="94">
        <v>7.5417276000000002E-8</v>
      </c>
      <c r="OQ25" s="94">
        <v>1.7111893E-6</v>
      </c>
      <c r="OR25" s="94">
        <v>3.184668E-5</v>
      </c>
      <c r="OS25" s="94">
        <v>5.6657729999999996E-4</v>
      </c>
      <c r="OT25" s="94">
        <v>1.0027685E-2</v>
      </c>
      <c r="OU25" s="94">
        <v>6.9665290000000005E-2</v>
      </c>
      <c r="OV25" s="94">
        <v>0.19685672000000001</v>
      </c>
      <c r="OW25" s="94">
        <v>0.33955857</v>
      </c>
      <c r="OX25" s="94">
        <v>0.39056765999999998</v>
      </c>
      <c r="OY25" s="94">
        <v>0.35179976000000002</v>
      </c>
      <c r="OZ25" s="94">
        <v>0.21017689000000001</v>
      </c>
      <c r="PA25" s="94">
        <v>7.8907943999999994E-2</v>
      </c>
      <c r="PB25" s="94">
        <v>1.3213426E-2</v>
      </c>
      <c r="PC25" s="94">
        <v>7.7398866000000005E-4</v>
      </c>
      <c r="PD25" s="94">
        <v>4.5999287999999999E-5</v>
      </c>
      <c r="PE25" s="94">
        <v>2.7555435999999999E-6</v>
      </c>
      <c r="PF25" s="94">
        <v>1.6568329999999999E-7</v>
      </c>
      <c r="PG25" s="94">
        <v>9.9738180000000004E-9</v>
      </c>
      <c r="PH25" s="94">
        <v>6.0022887000000004E-10</v>
      </c>
      <c r="PI25" s="94">
        <v>3.6082091999999999E-11</v>
      </c>
      <c r="PJ25" s="94">
        <v>2.1657117999999999E-12</v>
      </c>
      <c r="PK25" s="94">
        <v>1.2976388E-13</v>
      </c>
      <c r="PL25" s="94">
        <v>7.7608939999999998E-15</v>
      </c>
      <c r="PM25" s="94">
        <v>4.6329750000000001E-16</v>
      </c>
      <c r="PN25" s="94">
        <v>2.7605418E-17</v>
      </c>
      <c r="PO25" s="94">
        <v>1.6417696000000001E-18</v>
      </c>
      <c r="PP25" s="94">
        <v>9.7456034999999996E-20</v>
      </c>
      <c r="PQ25" s="94">
        <v>5.7739783999999998E-21</v>
      </c>
      <c r="PR25" s="94">
        <v>3.4142692999999999E-22</v>
      </c>
      <c r="PS25" s="94">
        <v>2.0149265E-23</v>
      </c>
      <c r="PT25" s="94">
        <v>1.1866951E-24</v>
      </c>
      <c r="PU25" s="94">
        <v>6.9745249999999996E-26</v>
      </c>
      <c r="PV25" s="94">
        <v>4.0903574000000002E-27</v>
      </c>
      <c r="PW25" s="94">
        <v>2.3936095000000002E-28</v>
      </c>
      <c r="PX25" s="94">
        <v>1.3975446999999999E-29</v>
      </c>
      <c r="PY25" s="94">
        <v>8.1409280000000003E-31</v>
      </c>
      <c r="PZ25" s="94">
        <v>4.7310342E-32</v>
      </c>
      <c r="QA25" s="94">
        <v>2.7449571E-33</v>
      </c>
      <c r="QB25" s="94">
        <v>1.0458981999999999E-34</v>
      </c>
      <c r="QC25" s="94">
        <v>0</v>
      </c>
      <c r="QD25" s="94">
        <v>7.5417109999999995E-8</v>
      </c>
      <c r="QE25" s="94">
        <v>1.711185E-6</v>
      </c>
      <c r="QF25" s="94">
        <v>3.1846596999999999E-5</v>
      </c>
      <c r="QG25" s="94">
        <v>5.6657569999999996E-4</v>
      </c>
      <c r="QH25" s="94">
        <v>1.0027660000000001E-2</v>
      </c>
      <c r="QI25" s="94">
        <v>6.9665134000000004E-2</v>
      </c>
      <c r="QJ25" s="94">
        <v>0.19685644999999999</v>
      </c>
      <c r="QK25" s="94">
        <v>0.33955848</v>
      </c>
      <c r="QL25" s="94">
        <v>0.39056786999999998</v>
      </c>
      <c r="QM25" s="94">
        <v>0.3517999</v>
      </c>
      <c r="QN25" s="94">
        <v>0.21017699000000001</v>
      </c>
      <c r="QO25" s="94">
        <v>7.8908069999999997E-2</v>
      </c>
      <c r="QP25" s="94">
        <v>1.3213475000000001E-2</v>
      </c>
      <c r="QQ25" s="94">
        <v>7.7399163E-4</v>
      </c>
      <c r="QR25" s="94">
        <v>4.5999440000000002E-5</v>
      </c>
      <c r="QS25" s="94">
        <v>2.7555530000000001E-6</v>
      </c>
      <c r="QT25" s="94">
        <v>1.6568383000000001E-7</v>
      </c>
      <c r="QU25" s="94">
        <v>9.9738509999999993E-9</v>
      </c>
      <c r="QV25" s="94">
        <v>6.0023075000000004E-10</v>
      </c>
      <c r="QW25" s="94">
        <v>3.6082207000000001E-11</v>
      </c>
      <c r="QX25" s="94">
        <v>2.1657183E-12</v>
      </c>
      <c r="QY25" s="94">
        <v>1.2976423E-13</v>
      </c>
      <c r="QZ25" s="94">
        <v>7.7609139999999994E-15</v>
      </c>
      <c r="RA25" s="94">
        <v>4.6329860000000001E-16</v>
      </c>
      <c r="RB25" s="94">
        <v>2.7605477E-17</v>
      </c>
      <c r="RC25" s="94">
        <v>1.6417727E-18</v>
      </c>
      <c r="RD25" s="94">
        <v>9.7456209999999997E-20</v>
      </c>
      <c r="RE25" s="94">
        <v>5.7739871999999998E-21</v>
      </c>
      <c r="RF25" s="94">
        <v>3.4142768000000001E-22</v>
      </c>
      <c r="RG25" s="94">
        <v>2.014933E-23</v>
      </c>
      <c r="RH25" s="94">
        <v>1.1866994999999999E-24</v>
      </c>
      <c r="RI25" s="94">
        <v>6.9745504E-26</v>
      </c>
      <c r="RJ25" s="94">
        <v>4.0903682000000002E-27</v>
      </c>
      <c r="RK25" s="94">
        <v>2.3936143000000001E-28</v>
      </c>
      <c r="RL25" s="94">
        <v>1.3975469999999999E-29</v>
      </c>
      <c r="RM25" s="94">
        <v>8.1409439999999997E-31</v>
      </c>
      <c r="RN25" s="94">
        <v>4.7310444E-32</v>
      </c>
      <c r="RO25" s="94">
        <v>2.7449624000000001E-33</v>
      </c>
      <c r="RP25" s="94">
        <v>1.0458999999999999E-34</v>
      </c>
      <c r="RQ25" s="94">
        <v>0</v>
      </c>
      <c r="RR25" s="94">
        <v>7.5417055999999998E-8</v>
      </c>
      <c r="RS25" s="94">
        <v>1.7111837E-6</v>
      </c>
      <c r="RT25" s="94">
        <v>3.1846568E-5</v>
      </c>
      <c r="RU25" s="94">
        <v>5.6657555999999997E-4</v>
      </c>
      <c r="RV25" s="94">
        <v>1.0027658E-2</v>
      </c>
      <c r="RW25" s="94">
        <v>6.9665073999999994E-2</v>
      </c>
      <c r="RX25" s="94">
        <v>0.19685625000000001</v>
      </c>
      <c r="RY25" s="94">
        <v>0.33955812000000002</v>
      </c>
      <c r="RZ25" s="94">
        <v>0.39056774999999999</v>
      </c>
      <c r="SA25" s="94">
        <v>0.35179993999999998</v>
      </c>
      <c r="SB25" s="94">
        <v>0.21017699000000001</v>
      </c>
      <c r="SC25" s="94">
        <v>7.8908080000000005E-2</v>
      </c>
      <c r="SD25" s="94">
        <v>1.3213485000000001E-2</v>
      </c>
      <c r="SE25" s="94">
        <v>7.7399230000000003E-4</v>
      </c>
      <c r="SF25" s="94">
        <v>4.5999487999999999E-5</v>
      </c>
      <c r="SG25" s="94">
        <v>2.7555547999999999E-6</v>
      </c>
      <c r="SH25" s="94">
        <v>1.6568396999999999E-7</v>
      </c>
      <c r="SI25" s="94">
        <v>9.9738579999999999E-9</v>
      </c>
      <c r="SJ25" s="94">
        <v>6.0023135999999996E-10</v>
      </c>
      <c r="SK25" s="94">
        <v>3.6082233999999997E-11</v>
      </c>
      <c r="SL25" s="94">
        <v>2.1657193999999998E-12</v>
      </c>
      <c r="SM25" s="94">
        <v>1.2976427E-13</v>
      </c>
      <c r="SN25" s="94">
        <v>7.7609129999999996E-15</v>
      </c>
      <c r="SO25" s="94">
        <v>4.6329860000000001E-16</v>
      </c>
      <c r="SP25" s="94">
        <v>2.7605482E-17</v>
      </c>
      <c r="SQ25" s="94">
        <v>1.6417730999999999E-18</v>
      </c>
      <c r="SR25" s="94">
        <v>9.7456216000000004E-20</v>
      </c>
      <c r="SS25" s="94">
        <v>5.7739871999999998E-21</v>
      </c>
      <c r="ST25" s="94">
        <v>3.4142768000000001E-22</v>
      </c>
      <c r="SU25" s="94">
        <v>2.0149342E-23</v>
      </c>
      <c r="SV25" s="94">
        <v>1.1867012000000001E-24</v>
      </c>
      <c r="SW25" s="94">
        <v>6.9745610000000003E-26</v>
      </c>
      <c r="SX25" s="94">
        <v>4.0903731999999998E-27</v>
      </c>
      <c r="SY25" s="94">
        <v>2.3936148000000001E-28</v>
      </c>
      <c r="SZ25" s="94">
        <v>1.3975469E-29</v>
      </c>
      <c r="TA25" s="94">
        <v>8.1409479999999992E-31</v>
      </c>
      <c r="TB25" s="94">
        <v>4.7310469999999998E-32</v>
      </c>
      <c r="TC25" s="94">
        <v>2.7449639000000001E-33</v>
      </c>
      <c r="TD25" s="94">
        <v>1.0459003E-34</v>
      </c>
      <c r="TE25" s="94">
        <v>0</v>
      </c>
      <c r="TF25" s="94">
        <v>7.5417059999999999E-8</v>
      </c>
      <c r="TG25" s="94">
        <v>1.7111839000000001E-6</v>
      </c>
      <c r="TH25" s="94">
        <v>3.1846556999999997E-5</v>
      </c>
      <c r="TI25" s="94">
        <v>5.665752E-4</v>
      </c>
      <c r="TJ25" s="94">
        <v>1.0027652E-2</v>
      </c>
      <c r="TK25" s="94">
        <v>6.9665130000000006E-2</v>
      </c>
      <c r="TL25" s="94">
        <v>0.19685622999999999</v>
      </c>
      <c r="TM25" s="94">
        <v>0.33955804000000001</v>
      </c>
      <c r="TN25" s="94">
        <v>0.39056774999999999</v>
      </c>
      <c r="TO25" s="94">
        <v>0.3518</v>
      </c>
      <c r="TP25" s="94">
        <v>0.21017717999999999</v>
      </c>
      <c r="TQ25" s="94">
        <v>7.8908174999999997E-2</v>
      </c>
      <c r="TR25" s="94">
        <v>1.3213508000000001E-2</v>
      </c>
      <c r="TS25" s="94">
        <v>7.7399369999999997E-4</v>
      </c>
      <c r="TT25" s="94">
        <v>4.5999574999999997E-5</v>
      </c>
      <c r="TU25" s="94">
        <v>2.7555595E-6</v>
      </c>
      <c r="TV25" s="94">
        <v>1.656842E-7</v>
      </c>
      <c r="TW25" s="94">
        <v>9.9738714999999992E-9</v>
      </c>
      <c r="TX25" s="94">
        <v>6.0023202999999995E-10</v>
      </c>
      <c r="TY25" s="94">
        <v>3.6082269999999998E-11</v>
      </c>
      <c r="TZ25" s="94">
        <v>2.1657215999999999E-12</v>
      </c>
      <c r="UA25" s="94">
        <v>1.2976435999999999E-13</v>
      </c>
      <c r="UB25" s="94">
        <v>7.7609180000000003E-15</v>
      </c>
      <c r="UC25" s="94">
        <v>4.6329896000000004E-16</v>
      </c>
      <c r="UD25" s="94">
        <v>2.7605512E-17</v>
      </c>
      <c r="UE25" s="94">
        <v>1.6417757999999999E-18</v>
      </c>
      <c r="UF25" s="94">
        <v>9.7456416E-20</v>
      </c>
      <c r="UG25" s="94">
        <v>5.7739994000000002E-21</v>
      </c>
      <c r="UH25" s="94">
        <v>3.4142836999999999E-22</v>
      </c>
      <c r="UI25" s="94">
        <v>2.0149376999999999E-23</v>
      </c>
      <c r="UJ25" s="94">
        <v>1.1867033999999999E-24</v>
      </c>
      <c r="UK25" s="94">
        <v>6.9745749999999997E-26</v>
      </c>
      <c r="UL25" s="94">
        <v>4.0903817E-27</v>
      </c>
      <c r="UM25" s="94">
        <v>2.3936183999999999E-28</v>
      </c>
      <c r="UN25" s="94">
        <v>1.3975490000000001E-29</v>
      </c>
      <c r="UO25" s="94">
        <v>8.1409589999999993E-31</v>
      </c>
      <c r="UP25" s="94">
        <v>4.7310532999999998E-32</v>
      </c>
      <c r="UQ25" s="94">
        <v>2.7449667999999999E-33</v>
      </c>
      <c r="UR25" s="94">
        <v>1.0459015999999999E-34</v>
      </c>
      <c r="US25" s="94">
        <v>0</v>
      </c>
      <c r="UT25" s="94">
        <v>7.5417149999999994E-8</v>
      </c>
      <c r="UU25" s="94">
        <v>1.7111861999999999E-6</v>
      </c>
      <c r="UV25" s="94">
        <v>3.184659E-5</v>
      </c>
      <c r="UW25" s="94">
        <v>5.6657539999999996E-4</v>
      </c>
      <c r="UX25" s="94">
        <v>1.0027655E-2</v>
      </c>
      <c r="UY25" s="94">
        <v>6.9665149999999995E-2</v>
      </c>
      <c r="UZ25" s="94">
        <v>0.19685643999999999</v>
      </c>
      <c r="VA25" s="94">
        <v>0.33955833000000002</v>
      </c>
      <c r="VB25" s="94">
        <v>0.39056786999999998</v>
      </c>
      <c r="VC25" s="94">
        <v>0.35180020000000001</v>
      </c>
      <c r="VD25" s="94">
        <v>0.21017733</v>
      </c>
      <c r="VE25" s="94">
        <v>7.8908249999999999E-2</v>
      </c>
      <c r="VF25" s="94">
        <v>1.3213518E-2</v>
      </c>
      <c r="VG25" s="94">
        <v>7.739941E-4</v>
      </c>
      <c r="VH25" s="94">
        <v>4.5999603999999997E-5</v>
      </c>
      <c r="VI25" s="94">
        <v>2.7555614000000001E-6</v>
      </c>
      <c r="VJ25" s="94">
        <v>1.6568428E-7</v>
      </c>
      <c r="VK25" s="94">
        <v>9.9738729999999997E-9</v>
      </c>
      <c r="VL25" s="94">
        <v>6.0023202999999995E-10</v>
      </c>
      <c r="VM25" s="94">
        <v>3.6082273E-11</v>
      </c>
      <c r="VN25" s="94">
        <v>2.1657215999999999E-12</v>
      </c>
      <c r="VO25" s="94">
        <v>1.2976437999999999E-13</v>
      </c>
      <c r="VP25" s="94">
        <v>7.7609180000000003E-15</v>
      </c>
      <c r="VQ25" s="94">
        <v>4.6329885999999996E-16</v>
      </c>
      <c r="VR25" s="94">
        <v>2.7605507000000001E-17</v>
      </c>
      <c r="VS25" s="94">
        <v>1.6417761E-18</v>
      </c>
      <c r="VT25" s="94">
        <v>9.7456493999999995E-20</v>
      </c>
      <c r="VU25" s="94">
        <v>5.7740074E-21</v>
      </c>
      <c r="VV25" s="94">
        <v>3.4142904999999999E-22</v>
      </c>
      <c r="VW25" s="94">
        <v>2.0149412999999999E-23</v>
      </c>
      <c r="VX25" s="94">
        <v>1.1867049999999999E-24</v>
      </c>
      <c r="VY25" s="94">
        <v>6.9745830000000003E-26</v>
      </c>
      <c r="VZ25" s="94">
        <v>4.0903863000000003E-27</v>
      </c>
      <c r="WA25" s="94">
        <v>2.3936216000000001E-28</v>
      </c>
      <c r="WB25" s="94">
        <v>1.3975508E-29</v>
      </c>
      <c r="WC25" s="94">
        <v>8.1409699999999995E-31</v>
      </c>
      <c r="WD25" s="94">
        <v>4.7310583000000002E-32</v>
      </c>
      <c r="WE25" s="94">
        <v>2.7449693999999999E-33</v>
      </c>
      <c r="WF25" s="94">
        <v>1.0459028E-34</v>
      </c>
      <c r="WG25" s="94">
        <v>0</v>
      </c>
      <c r="WH25" s="94">
        <v>7.5417375000000003E-8</v>
      </c>
      <c r="WI25" s="94">
        <v>1.711192E-6</v>
      </c>
      <c r="WJ25" s="94">
        <v>3.1846717000000001E-5</v>
      </c>
      <c r="WK25" s="94">
        <v>5.6657759999999995E-4</v>
      </c>
      <c r="WL25" s="94">
        <v>1.0027693000000001E-2</v>
      </c>
      <c r="WM25" s="94">
        <v>6.9665186000000004E-2</v>
      </c>
      <c r="WN25" s="94">
        <v>0.19685659</v>
      </c>
      <c r="WO25" s="94">
        <v>0.33955859999999999</v>
      </c>
      <c r="WP25" s="94">
        <v>0.39056814000000001</v>
      </c>
      <c r="WQ25" s="94">
        <v>0.35180032</v>
      </c>
      <c r="WR25" s="94">
        <v>0.21017738999999999</v>
      </c>
      <c r="WS25" s="94">
        <v>7.8908279999999997E-2</v>
      </c>
      <c r="WT25" s="94">
        <v>1.3213535E-2</v>
      </c>
      <c r="WU25" s="94">
        <v>7.7399510000000001E-4</v>
      </c>
      <c r="WV25" s="94">
        <v>4.5999655000000003E-5</v>
      </c>
      <c r="WW25" s="94">
        <v>2.755565E-6</v>
      </c>
      <c r="WX25" s="94">
        <v>1.6568444E-7</v>
      </c>
      <c r="WY25" s="94">
        <v>9.9738800000000003E-9</v>
      </c>
      <c r="WZ25" s="94">
        <v>6.0023240000000005E-10</v>
      </c>
      <c r="XA25" s="94">
        <v>3.6082282999999999E-11</v>
      </c>
      <c r="XB25" s="94">
        <v>2.1657221999999998E-12</v>
      </c>
      <c r="XC25" s="94">
        <v>1.2976442000000001E-13</v>
      </c>
      <c r="XD25" s="94">
        <v>7.7609219999999995E-15</v>
      </c>
      <c r="XE25" s="94">
        <v>4.6329900000000004E-16</v>
      </c>
      <c r="XF25" s="94">
        <v>2.7605513000000001E-17</v>
      </c>
      <c r="XG25" s="94">
        <v>1.6417764999999999E-18</v>
      </c>
      <c r="XH25" s="94">
        <v>9.7456565000000003E-20</v>
      </c>
      <c r="XI25" s="94">
        <v>5.7740163000000003E-21</v>
      </c>
      <c r="XJ25" s="94">
        <v>3.4142959999999999E-22</v>
      </c>
      <c r="XK25" s="94">
        <v>2.0149448000000001E-23</v>
      </c>
      <c r="XL25" s="94">
        <v>1.1867067000000001E-24</v>
      </c>
      <c r="XM25" s="94">
        <v>6.9745904000000003E-26</v>
      </c>
      <c r="XN25" s="94">
        <v>4.0903886000000001E-27</v>
      </c>
      <c r="XO25" s="94">
        <v>2.3936233000000002E-28</v>
      </c>
      <c r="XP25" s="94">
        <v>1.3975514999999999E-29</v>
      </c>
      <c r="XQ25" s="94">
        <v>8.1409760000000004E-31</v>
      </c>
      <c r="XR25" s="94">
        <v>4.7310615E-32</v>
      </c>
      <c r="XS25" s="94">
        <v>2.7449708999999999E-33</v>
      </c>
      <c r="XT25" s="94">
        <v>1.0459033000000001E-34</v>
      </c>
      <c r="XU25" s="94">
        <v>0</v>
      </c>
      <c r="XV25" s="94">
        <v>7.5417280000000003E-8</v>
      </c>
      <c r="XW25" s="94">
        <v>1.7111896E-6</v>
      </c>
      <c r="XX25" s="94">
        <v>3.1846673999999997E-5</v>
      </c>
      <c r="XY25" s="94">
        <v>5.665771E-4</v>
      </c>
      <c r="XZ25" s="94">
        <v>1.0027687E-2</v>
      </c>
      <c r="YA25" s="94">
        <v>6.9665260000000007E-2</v>
      </c>
      <c r="YB25" s="94">
        <v>0.1968568</v>
      </c>
      <c r="YC25" s="94">
        <v>0.339559</v>
      </c>
      <c r="YD25" s="94">
        <v>0.39056864000000002</v>
      </c>
      <c r="YE25" s="94">
        <v>0.35180067999999998</v>
      </c>
      <c r="YF25" s="94">
        <v>0.21017756000000001</v>
      </c>
      <c r="YG25" s="94">
        <v>7.8908350000000002E-2</v>
      </c>
      <c r="YH25" s="94">
        <v>1.3213549E-2</v>
      </c>
      <c r="YI25" s="94">
        <v>7.7399610000000003E-4</v>
      </c>
      <c r="YJ25" s="94">
        <v>4.5999716999999999E-5</v>
      </c>
      <c r="YK25" s="94">
        <v>2.7555685999999999E-6</v>
      </c>
      <c r="YL25" s="94">
        <v>1.6568467999999999E-7</v>
      </c>
      <c r="YM25" s="94">
        <v>9.9738950000000001E-9</v>
      </c>
      <c r="YN25" s="94">
        <v>6.0023309999999996E-10</v>
      </c>
      <c r="YO25" s="94">
        <v>3.6082320000000001E-11</v>
      </c>
      <c r="YP25" s="94">
        <v>2.1657256999999998E-12</v>
      </c>
      <c r="YQ25" s="94">
        <v>1.2976463000000001E-13</v>
      </c>
      <c r="YR25" s="94">
        <v>7.7609340000000005E-15</v>
      </c>
      <c r="YS25" s="94">
        <v>4.6329996999999996E-16</v>
      </c>
      <c r="YT25" s="94">
        <v>2.7605571000000001E-17</v>
      </c>
      <c r="YU25" s="94">
        <v>1.6417801E-18</v>
      </c>
      <c r="YV25" s="94">
        <v>9.7456804000000003E-20</v>
      </c>
      <c r="YW25" s="94">
        <v>5.7740317000000003E-21</v>
      </c>
      <c r="YX25" s="94">
        <v>3.414307E-22</v>
      </c>
      <c r="YY25" s="94">
        <v>2.0149519E-23</v>
      </c>
      <c r="YZ25" s="94">
        <v>1.1867107000000001E-24</v>
      </c>
      <c r="ZA25" s="94">
        <v>6.9746095000000004E-26</v>
      </c>
      <c r="ZB25" s="94">
        <v>4.0903990000000001E-27</v>
      </c>
      <c r="ZC25" s="94">
        <v>2.3936288000000001E-28</v>
      </c>
      <c r="ZD25" s="94">
        <v>1.3975545000000001E-29</v>
      </c>
      <c r="ZE25" s="94">
        <v>8.1409959999999993E-31</v>
      </c>
      <c r="ZF25" s="94">
        <v>4.731072E-32</v>
      </c>
      <c r="ZG25" s="94">
        <v>2.7449766E-33</v>
      </c>
      <c r="ZH25" s="94">
        <v>1.0459059E-34</v>
      </c>
      <c r="ZI25" s="94">
        <v>0</v>
      </c>
      <c r="ZJ25" s="94">
        <v>7.5417839999999996E-8</v>
      </c>
      <c r="ZK25" s="94">
        <v>1.7112022E-6</v>
      </c>
      <c r="ZL25" s="94">
        <v>3.1846873999999997E-5</v>
      </c>
      <c r="ZM25" s="94">
        <v>5.6658049999999997E-4</v>
      </c>
      <c r="ZN25" s="94">
        <v>1.0027747E-2</v>
      </c>
      <c r="ZO25" s="94">
        <v>6.9665340000000006E-2</v>
      </c>
      <c r="ZP25" s="94">
        <v>0.19685674</v>
      </c>
      <c r="ZQ25" s="94">
        <v>0.33955887000000001</v>
      </c>
      <c r="ZR25" s="94">
        <v>0.39056855000000001</v>
      </c>
      <c r="ZS25" s="94">
        <v>0.35180064999999999</v>
      </c>
      <c r="ZT25" s="94">
        <v>0.21017756000000001</v>
      </c>
      <c r="ZU25" s="94">
        <v>7.8908329999999999E-2</v>
      </c>
      <c r="ZV25" s="94">
        <v>1.3213541000000001E-2</v>
      </c>
      <c r="ZW25" s="94">
        <v>7.7399594000000002E-4</v>
      </c>
      <c r="ZX25" s="94">
        <v>4.5999703000000001E-5</v>
      </c>
      <c r="ZY25" s="94">
        <v>2.7555677000000001E-6</v>
      </c>
      <c r="ZZ25" s="94">
        <v>1.6568463E-7</v>
      </c>
      <c r="AAA25" s="94">
        <v>9.9738950000000001E-9</v>
      </c>
      <c r="AAB25" s="94">
        <v>6.0023330000000002E-10</v>
      </c>
      <c r="AAC25" s="94">
        <v>3.6082345000000003E-11</v>
      </c>
      <c r="AAD25" s="94">
        <v>2.1657277000000002E-12</v>
      </c>
      <c r="AAE25" s="94">
        <v>1.2976484000000001E-13</v>
      </c>
      <c r="AAF25" s="94">
        <v>7.7609530000000003E-15</v>
      </c>
      <c r="AAG25" s="94">
        <v>4.6330155999999997E-16</v>
      </c>
      <c r="AAH25" s="94">
        <v>2.7605687E-17</v>
      </c>
      <c r="AAI25" s="94">
        <v>1.6417878E-18</v>
      </c>
      <c r="AAJ25" s="94">
        <v>9.7457314999999998E-20</v>
      </c>
      <c r="AAK25" s="94">
        <v>5.7740644000000002E-21</v>
      </c>
      <c r="AAL25" s="94">
        <v>3.4143269999999999E-22</v>
      </c>
      <c r="AAM25" s="94">
        <v>2.0149654999999999E-23</v>
      </c>
      <c r="AAN25" s="94">
        <v>1.1867193E-24</v>
      </c>
      <c r="AAO25" s="94">
        <v>6.9746643999999998E-26</v>
      </c>
      <c r="AAP25" s="94">
        <v>4.0904302E-27</v>
      </c>
      <c r="AAQ25" s="94">
        <v>2.3936476E-28</v>
      </c>
      <c r="AAR25" s="94">
        <v>1.3975661E-29</v>
      </c>
      <c r="AAS25" s="94">
        <v>8.1410649999999998E-31</v>
      </c>
      <c r="AAT25" s="94">
        <v>4.7311149999999998E-32</v>
      </c>
      <c r="AAU25" s="94">
        <v>2.7450049E-33</v>
      </c>
      <c r="AAV25" s="94">
        <v>1.0459177E-34</v>
      </c>
      <c r="AAW25" s="94">
        <v>0</v>
      </c>
      <c r="AAX25" s="94">
        <v>7.5417240000000003E-8</v>
      </c>
      <c r="AAY25" s="94">
        <v>1.7111898000000001E-6</v>
      </c>
      <c r="AAZ25" s="94">
        <v>3.1846691999999999E-5</v>
      </c>
      <c r="ABA25" s="94">
        <v>5.6657739999999999E-4</v>
      </c>
      <c r="ABB25" s="94">
        <v>1.0027688E-2</v>
      </c>
      <c r="ABC25" s="94">
        <v>6.9665270000000001E-2</v>
      </c>
      <c r="ABD25" s="94">
        <v>0.1968567</v>
      </c>
      <c r="ABE25" s="94">
        <v>0.33955879999999999</v>
      </c>
      <c r="ABF25" s="94">
        <v>0.39056864000000002</v>
      </c>
      <c r="ABG25" s="94">
        <v>0.35180085999999999</v>
      </c>
      <c r="ABH25" s="94">
        <v>0.21017762000000001</v>
      </c>
      <c r="ABI25" s="94">
        <v>7.8908370000000005E-2</v>
      </c>
      <c r="ABJ25" s="94">
        <v>1.3213549E-2</v>
      </c>
      <c r="ABK25" s="94">
        <v>7.7399623000000005E-4</v>
      </c>
      <c r="ABL25" s="94">
        <v>4.5999720000000001E-5</v>
      </c>
      <c r="ABM25" s="94">
        <v>2.7555684000000001E-6</v>
      </c>
      <c r="ABN25" s="94">
        <v>1.6568471E-7</v>
      </c>
      <c r="ABO25" s="94">
        <v>9.9738970000000008E-9</v>
      </c>
      <c r="ABP25" s="94">
        <v>6.0023349999999998E-10</v>
      </c>
      <c r="ABQ25" s="94">
        <v>3.6082352E-11</v>
      </c>
      <c r="ABR25" s="94">
        <v>2.165728E-12</v>
      </c>
      <c r="ABS25" s="94">
        <v>1.2976481E-13</v>
      </c>
      <c r="ABT25" s="94">
        <v>7.7609549999999999E-15</v>
      </c>
      <c r="ABU25" s="94">
        <v>4.6330165999999995E-16</v>
      </c>
      <c r="ABV25" s="94">
        <v>2.7605705E-17</v>
      </c>
      <c r="ABW25" s="94">
        <v>1.6417887999999999E-18</v>
      </c>
      <c r="ABX25" s="94">
        <v>9.7457352999999998E-20</v>
      </c>
      <c r="ABY25" s="94">
        <v>5.7740656000000002E-21</v>
      </c>
      <c r="ABZ25" s="94">
        <v>3.4143269999999999E-22</v>
      </c>
      <c r="ACA25" s="94">
        <v>2.0149650000000001E-23</v>
      </c>
      <c r="ACB25" s="94">
        <v>1.1867189000000001E-24</v>
      </c>
      <c r="ACC25" s="94">
        <v>6.9746590000000001E-26</v>
      </c>
      <c r="ACD25" s="94">
        <v>4.0904267999999998E-27</v>
      </c>
      <c r="ACE25" s="94">
        <v>2.3936446999999998E-28</v>
      </c>
      <c r="ACF25" s="94">
        <v>1.3975631000000001E-29</v>
      </c>
      <c r="ACG25" s="94">
        <v>8.1410399999999999E-31</v>
      </c>
      <c r="ACH25" s="94">
        <v>4.7311029999999997E-32</v>
      </c>
      <c r="ACI25" s="94">
        <v>2.7450104000000002E-33</v>
      </c>
      <c r="ACJ25" s="94">
        <v>1.0459644999999999E-34</v>
      </c>
      <c r="ACK25" s="94">
        <v>0</v>
      </c>
      <c r="ACL25" s="94">
        <v>7.5417609999999996E-8</v>
      </c>
      <c r="ACM25" s="94">
        <v>1.7111969999999999E-6</v>
      </c>
      <c r="ACN25" s="94">
        <v>3.1846800000000001E-5</v>
      </c>
      <c r="ACO25" s="94">
        <v>5.6657919999999996E-4</v>
      </c>
      <c r="ACP25" s="94">
        <v>1.0027724999999999E-2</v>
      </c>
      <c r="ACQ25" s="94">
        <v>6.9665425000000003E-2</v>
      </c>
      <c r="ACR25" s="94">
        <v>0.19685693000000001</v>
      </c>
      <c r="ACS25" s="94">
        <v>0.33955887000000001</v>
      </c>
      <c r="ACT25" s="94">
        <v>0.39056795999999999</v>
      </c>
      <c r="ACU25" s="94">
        <v>0.35180004999999998</v>
      </c>
      <c r="ACV25" s="94">
        <v>0.21017714000000001</v>
      </c>
      <c r="ACW25" s="94">
        <v>7.8908119999999998E-2</v>
      </c>
      <c r="ACX25" s="94">
        <v>1.3213489E-2</v>
      </c>
      <c r="ACY25" s="94">
        <v>7.7399203999999999E-4</v>
      </c>
      <c r="ACZ25" s="94">
        <v>4.5999469999999997E-5</v>
      </c>
      <c r="ADA25" s="94">
        <v>2.7555539E-6</v>
      </c>
      <c r="ADB25" s="94">
        <v>1.6568382E-7</v>
      </c>
      <c r="ADC25" s="94">
        <v>9.9738459999999994E-9</v>
      </c>
      <c r="ADD25" s="94">
        <v>6.002303E-10</v>
      </c>
      <c r="ADE25" s="94">
        <v>3.6082169999999999E-11</v>
      </c>
      <c r="ADF25" s="94">
        <v>2.1657172999999998E-12</v>
      </c>
      <c r="ADG25" s="94">
        <v>1.2976425E-13</v>
      </c>
      <c r="ADH25" s="94">
        <v>7.7609219999999995E-15</v>
      </c>
      <c r="ADI25" s="94">
        <v>4.6330010000000004E-16</v>
      </c>
      <c r="ADJ25" s="94">
        <v>2.7605624000000001E-17</v>
      </c>
      <c r="ADK25" s="94">
        <v>1.6417855E-18</v>
      </c>
      <c r="ADL25" s="94">
        <v>9.7457189999999999E-20</v>
      </c>
      <c r="ADM25" s="94">
        <v>5.7740559999999998E-21</v>
      </c>
      <c r="ADN25" s="94">
        <v>3.4143208E-22</v>
      </c>
      <c r="ADO25" s="94">
        <v>2.0149589999999999E-23</v>
      </c>
      <c r="ADP25" s="94">
        <v>1.1867134000000001E-24</v>
      </c>
      <c r="ADQ25" s="94">
        <v>6.9746163E-26</v>
      </c>
      <c r="ADR25" s="94">
        <v>4.0903947999999998E-27</v>
      </c>
      <c r="ADS25" s="94">
        <v>2.3936241999999998E-28</v>
      </c>
      <c r="ADT25" s="94">
        <v>1.3975517000000001E-29</v>
      </c>
      <c r="ADU25" s="94">
        <v>8.1409900000000001E-31</v>
      </c>
      <c r="ADV25" s="94">
        <v>4.7310856000000003E-32</v>
      </c>
      <c r="ADW25" s="94">
        <v>2.7450645999999999E-33</v>
      </c>
      <c r="ADX25" s="94">
        <v>1.0460106999999999E-34</v>
      </c>
      <c r="ADY25" s="100"/>
      <c r="ADZ25" s="97">
        <v>19</v>
      </c>
      <c r="AEA25" s="136">
        <v>19.5</v>
      </c>
      <c r="AEB25" s="97">
        <v>19</v>
      </c>
      <c r="AEC25" s="136">
        <v>0.5</v>
      </c>
      <c r="AED25" s="98">
        <f t="shared" si="24"/>
        <v>20</v>
      </c>
      <c r="AEE25" s="160"/>
      <c r="AEF25" s="159">
        <f>A25</f>
        <v>20</v>
      </c>
      <c r="AEG25" s="138">
        <f t="shared" si="29"/>
        <v>1.0459348000000001E-34</v>
      </c>
      <c r="AEH25" s="138">
        <f t="shared" si="29"/>
        <v>1.0458989E-34</v>
      </c>
      <c r="AEI25" s="138">
        <f t="shared" si="29"/>
        <v>1.0459003E-34</v>
      </c>
      <c r="AEJ25" s="138">
        <f t="shared" si="29"/>
        <v>1.0458994000000001E-34</v>
      </c>
      <c r="AEK25" s="138">
        <f t="shared" si="29"/>
        <v>1.0458978999999999E-34</v>
      </c>
      <c r="AEL25" s="138">
        <f t="shared" si="29"/>
        <v>1.0458974000000001E-34</v>
      </c>
      <c r="AEM25" s="138">
        <f t="shared" si="29"/>
        <v>1.0458960000000001E-34</v>
      </c>
      <c r="AEN25" s="138">
        <f t="shared" si="29"/>
        <v>1.0458951E-34</v>
      </c>
      <c r="AEO25" s="138">
        <f t="shared" si="29"/>
        <v>1.0458960000000001E-34</v>
      </c>
      <c r="AEP25" s="138">
        <f t="shared" si="29"/>
        <v>1.0458972E-34</v>
      </c>
      <c r="AEQ25" s="138">
        <f t="shared" si="30"/>
        <v>1.0458981999999999E-34</v>
      </c>
      <c r="AER25" s="138">
        <f t="shared" si="30"/>
        <v>1.0458999999999999E-34</v>
      </c>
      <c r="AES25" s="138">
        <f t="shared" si="30"/>
        <v>1.0459003E-34</v>
      </c>
      <c r="AET25" s="138">
        <f t="shared" si="30"/>
        <v>1.0459015999999999E-34</v>
      </c>
      <c r="AEU25" s="138">
        <f t="shared" si="30"/>
        <v>1.0459028E-34</v>
      </c>
      <c r="AEV25" s="138">
        <f t="shared" si="30"/>
        <v>1.0459033000000001E-34</v>
      </c>
      <c r="AEW25" s="138">
        <f t="shared" si="30"/>
        <v>1.0459059E-34</v>
      </c>
      <c r="AEX25" s="138">
        <f t="shared" si="30"/>
        <v>1.0459177E-34</v>
      </c>
      <c r="AEY25" s="138">
        <f t="shared" si="30"/>
        <v>1.0459644999999999E-34</v>
      </c>
      <c r="AEZ25" s="130">
        <f t="shared" si="19"/>
        <v>5.51</v>
      </c>
      <c r="AFA25" s="91"/>
      <c r="AFB25" s="94">
        <v>1.0459108000000001E-34</v>
      </c>
      <c r="AFC25" s="139">
        <f t="shared" si="20"/>
        <v>1.045905647368421E-34</v>
      </c>
      <c r="AFD25" s="91"/>
      <c r="AFE25" s="142"/>
      <c r="AFF25" s="142"/>
      <c r="AFG25" s="138">
        <f t="shared" si="32"/>
        <v>6.0023179999999996E-10</v>
      </c>
      <c r="AFH25" s="138">
        <f t="shared" si="32"/>
        <v>6.0023100000000001E-10</v>
      </c>
      <c r="AFI25" s="138">
        <f t="shared" si="32"/>
        <v>6.0023119999999997E-10</v>
      </c>
      <c r="AFJ25" s="138">
        <f t="shared" si="32"/>
        <v>6.0023200000000002E-10</v>
      </c>
      <c r="AFK25" s="138">
        <f t="shared" si="32"/>
        <v>6.0023049999999996E-10</v>
      </c>
      <c r="AFL25" s="138">
        <f t="shared" si="32"/>
        <v>6.0022929999999999E-10</v>
      </c>
      <c r="AFM25" s="138">
        <f t="shared" si="32"/>
        <v>6.0022787000000003E-10</v>
      </c>
      <c r="AFN25" s="138">
        <f t="shared" si="32"/>
        <v>6.0022669999999999E-10</v>
      </c>
      <c r="AFO25" s="138">
        <f t="shared" si="32"/>
        <v>6.0022715000000003E-10</v>
      </c>
      <c r="AFP25" s="138">
        <f t="shared" si="32"/>
        <v>6.0022764999999998E-10</v>
      </c>
      <c r="AFQ25" s="138">
        <f t="shared" si="32"/>
        <v>6.0022887000000004E-10</v>
      </c>
      <c r="AFR25" s="138">
        <f t="shared" si="32"/>
        <v>6.0023075000000004E-10</v>
      </c>
      <c r="AFS25" s="138">
        <f t="shared" si="32"/>
        <v>6.0023135999999996E-10</v>
      </c>
      <c r="AFT25" s="138">
        <f t="shared" si="32"/>
        <v>6.0023202999999995E-10</v>
      </c>
      <c r="AFU25" s="138">
        <f t="shared" si="32"/>
        <v>6.0023202999999995E-10</v>
      </c>
      <c r="AFV25" s="138">
        <f t="shared" si="32"/>
        <v>6.0023240000000005E-10</v>
      </c>
      <c r="AFW25" s="138">
        <f t="shared" si="31"/>
        <v>6.0023309999999996E-10</v>
      </c>
      <c r="AFX25" s="138">
        <f t="shared" si="22"/>
        <v>6.0023330000000002E-10</v>
      </c>
      <c r="AFY25" s="138">
        <f t="shared" si="22"/>
        <v>6.0023349999999998E-10</v>
      </c>
      <c r="AFZ25" s="138" t="e">
        <f t="shared" si="22"/>
        <v>#VALUE!</v>
      </c>
      <c r="AGA25" s="139">
        <f t="shared" si="23"/>
        <v>6.0023065842105267E-10</v>
      </c>
      <c r="AGB25" s="91"/>
      <c r="AGC25" s="91"/>
      <c r="AGD25" s="91"/>
      <c r="AGE25" s="91"/>
      <c r="AGF25" s="91"/>
      <c r="AGG25" s="91"/>
      <c r="AGH25" s="91"/>
      <c r="AGI25" s="91"/>
      <c r="AGJ25" s="91"/>
      <c r="AGK25" s="91"/>
      <c r="AGL25" s="91"/>
      <c r="AGM25" s="91"/>
      <c r="AGN25" s="91"/>
      <c r="AGO25" s="91"/>
      <c r="AGP25" s="91"/>
      <c r="AGQ25" s="91"/>
      <c r="AGR25" s="91"/>
      <c r="AGS25" s="91"/>
      <c r="AGT25" s="91"/>
      <c r="AGU25" s="91"/>
      <c r="AGV25" s="91"/>
      <c r="AGW25" s="91"/>
      <c r="AGX25" s="91"/>
      <c r="AGY25" s="91"/>
      <c r="AGZ25" s="91"/>
      <c r="AHA25" s="91"/>
      <c r="AHB25" s="91"/>
      <c r="AHC25" s="91"/>
      <c r="AHD25" s="91"/>
      <c r="AHE25" s="91"/>
      <c r="AHF25" s="91"/>
      <c r="AHG25" s="91"/>
      <c r="AHH25" s="91"/>
      <c r="AHI25" s="91"/>
      <c r="AHJ25" s="91"/>
      <c r="AHK25" s="91"/>
      <c r="AHL25" s="91"/>
      <c r="AHM25" s="91"/>
      <c r="AHN25" s="91"/>
      <c r="AHO25" s="91"/>
      <c r="AHP25" s="91"/>
      <c r="AHQ25" s="91"/>
      <c r="AHR25" s="91"/>
      <c r="AHS25" s="91"/>
      <c r="AHT25" s="91"/>
      <c r="AHU25" s="91"/>
      <c r="AHV25" s="91"/>
      <c r="AHW25" s="91"/>
      <c r="AHX25" s="91"/>
      <c r="AHY25" s="91"/>
      <c r="AHZ25" s="91"/>
      <c r="AIA25" s="91"/>
      <c r="AIB25" s="91"/>
      <c r="AIC25" s="91"/>
      <c r="AID25" s="91"/>
      <c r="AIE25" s="91"/>
      <c r="AIF25" s="91"/>
      <c r="AIG25" s="91"/>
      <c r="AIH25" s="91"/>
      <c r="AII25" s="91"/>
      <c r="AIJ25" s="91"/>
      <c r="AIK25" s="91"/>
      <c r="AIL25" s="91"/>
      <c r="AIM25" s="91"/>
      <c r="AIN25" s="91"/>
      <c r="AIO25" s="91"/>
      <c r="AIP25" s="91"/>
      <c r="AIQ25" s="91"/>
      <c r="AIR25" s="91"/>
      <c r="AIS25" s="91"/>
      <c r="AIT25" s="91"/>
      <c r="AIU25" s="91"/>
      <c r="AIV25" s="91"/>
      <c r="AIW25" s="91"/>
      <c r="AIX25" s="91"/>
      <c r="AIY25" s="91"/>
      <c r="AIZ25" s="91"/>
      <c r="AJA25" s="91"/>
      <c r="AJB25" s="91"/>
      <c r="AJC25" s="91"/>
      <c r="AJD25" s="91"/>
      <c r="AJE25" s="91"/>
      <c r="AJF25" s="91"/>
      <c r="AJG25" s="91"/>
      <c r="AJH25" s="91"/>
      <c r="AJI25" s="91"/>
      <c r="AJJ25" s="91"/>
      <c r="AJK25" s="91"/>
      <c r="AJL25" s="91"/>
      <c r="AJM25" s="91"/>
      <c r="AJN25" s="91"/>
      <c r="AJO25" s="91"/>
      <c r="AJP25" s="91"/>
      <c r="AJQ25" s="91"/>
      <c r="AJR25" s="91"/>
      <c r="AJS25" s="91"/>
      <c r="AJT25" s="91"/>
      <c r="AJU25" s="91"/>
      <c r="AJV25" s="91"/>
      <c r="AJW25" s="91"/>
      <c r="AJX25" s="91"/>
      <c r="AJY25" s="91"/>
      <c r="AJZ25" s="91"/>
      <c r="AKA25" s="91"/>
      <c r="AKB25" s="91"/>
      <c r="AKC25" s="91"/>
      <c r="AKD25" s="91"/>
      <c r="AKE25" s="91"/>
      <c r="AKF25" s="91"/>
      <c r="AKG25" s="91"/>
      <c r="AKH25" s="91"/>
      <c r="AKI25" s="91"/>
      <c r="AKJ25" s="91"/>
      <c r="AKK25" s="91"/>
      <c r="AKL25" s="91"/>
      <c r="AKM25" s="91"/>
      <c r="AKN25" s="91"/>
      <c r="AKO25" s="91"/>
      <c r="AKP25" s="91"/>
      <c r="AKQ25" s="91"/>
      <c r="AKR25" s="91"/>
      <c r="AKS25" s="91"/>
      <c r="AKT25" s="91"/>
      <c r="AKU25" s="91"/>
      <c r="AKV25" s="91"/>
      <c r="AKW25" s="91"/>
      <c r="AKX25" s="91"/>
      <c r="AKY25" s="91"/>
      <c r="AKZ25" s="91"/>
      <c r="ALA25" s="91"/>
      <c r="ALB25" s="91"/>
      <c r="ALC25" s="91"/>
      <c r="ALD25" s="91"/>
      <c r="ALE25" s="91"/>
      <c r="ALF25" s="91"/>
      <c r="ALG25" s="91"/>
      <c r="ALH25" s="91"/>
      <c r="ALI25" s="91"/>
      <c r="ALJ25" s="91"/>
      <c r="ALK25" s="91"/>
      <c r="ALL25" s="91"/>
      <c r="ALM25" s="91"/>
      <c r="ALN25" s="91"/>
      <c r="ALO25" s="91"/>
      <c r="ALP25" s="91"/>
      <c r="ALQ25" s="91"/>
      <c r="ALR25" s="91"/>
      <c r="ALS25" s="91"/>
      <c r="ALT25" s="91"/>
      <c r="ALU25" s="91"/>
      <c r="ALV25" s="91"/>
      <c r="ALW25" s="91"/>
      <c r="ALX25" s="91"/>
      <c r="ALY25" s="91"/>
      <c r="ALZ25" s="91"/>
      <c r="AMA25" s="91"/>
      <c r="AMB25" s="91"/>
      <c r="AMC25" s="91"/>
      <c r="AMD25" s="91"/>
      <c r="AME25" s="91"/>
      <c r="AMF25" s="91"/>
      <c r="AMG25" s="91"/>
      <c r="AMH25" s="91"/>
      <c r="AMI25" s="91"/>
      <c r="AMJ25" s="91"/>
      <c r="AMK25" s="91"/>
      <c r="AML25" s="91"/>
      <c r="AMM25" s="91"/>
      <c r="AMN25" s="91"/>
      <c r="AMO25" s="91"/>
      <c r="AMP25" s="91"/>
      <c r="AMQ25" s="91"/>
      <c r="AMR25" s="91"/>
      <c r="AMS25" s="91"/>
      <c r="AMT25" s="91"/>
      <c r="AMU25" s="91"/>
      <c r="AMV25" s="91"/>
      <c r="AMW25" s="91"/>
      <c r="AMX25" s="91"/>
      <c r="AMY25" s="91"/>
      <c r="AMZ25" s="91"/>
      <c r="ANA25" s="91"/>
      <c r="ANB25" s="91"/>
      <c r="ANC25" s="91"/>
      <c r="AND25" s="91"/>
      <c r="ANE25" s="91"/>
      <c r="ANF25" s="91"/>
      <c r="ANG25" s="91"/>
      <c r="ANH25" s="91"/>
      <c r="ANI25" s="91"/>
      <c r="ANJ25" s="91"/>
      <c r="ANK25" s="91"/>
      <c r="ANL25" s="91"/>
      <c r="ANM25" s="91"/>
      <c r="ANN25" s="91"/>
      <c r="ANO25" s="91"/>
      <c r="ANP25" s="91"/>
      <c r="ANQ25" s="91"/>
      <c r="ANR25" s="91"/>
      <c r="ANS25" s="91"/>
      <c r="ANT25" s="91"/>
      <c r="ANU25" s="91"/>
      <c r="ANV25" s="91"/>
      <c r="ANW25" s="91"/>
      <c r="ANX25" s="91"/>
      <c r="ANY25" s="91"/>
      <c r="ANZ25" s="91"/>
      <c r="AOA25" s="91"/>
      <c r="AOB25" s="91"/>
      <c r="AOC25" s="91"/>
      <c r="AOD25" s="91"/>
      <c r="AOE25" s="91"/>
      <c r="AOF25" s="91"/>
      <c r="AOG25" s="91"/>
      <c r="AOH25" s="91"/>
      <c r="AOI25" s="91"/>
      <c r="AOJ25" s="91"/>
      <c r="AOK25" s="91"/>
      <c r="AOL25" s="91"/>
      <c r="AOM25" s="91"/>
      <c r="AON25" s="91"/>
      <c r="AOO25" s="91"/>
      <c r="AOP25" s="91"/>
      <c r="AOQ25" s="91"/>
      <c r="AOR25" s="91"/>
      <c r="AOS25" s="91"/>
      <c r="AOT25" s="91"/>
      <c r="AOU25" s="91"/>
      <c r="AOV25" s="91"/>
      <c r="AOW25" s="91"/>
      <c r="AOX25" s="91"/>
      <c r="AOY25" s="91"/>
      <c r="AOZ25" s="91"/>
      <c r="APA25" s="91"/>
      <c r="APB25" s="91"/>
      <c r="APC25" s="91"/>
      <c r="APD25" s="91"/>
      <c r="APE25" s="91"/>
      <c r="APF25" s="91"/>
      <c r="APG25" s="91"/>
      <c r="APH25" s="91"/>
      <c r="API25" s="91"/>
      <c r="APJ25" s="91"/>
      <c r="APK25" s="91"/>
      <c r="APL25" s="91"/>
      <c r="APM25" s="91"/>
      <c r="APN25" s="91"/>
      <c r="APO25" s="91"/>
      <c r="APP25" s="91"/>
      <c r="APQ25" s="91"/>
      <c r="APR25" s="91"/>
      <c r="APS25" s="91"/>
      <c r="APT25" s="91"/>
      <c r="APU25" s="91"/>
      <c r="APV25" s="91"/>
      <c r="APW25" s="91"/>
      <c r="APX25" s="91"/>
      <c r="APY25" s="91"/>
      <c r="APZ25" s="91"/>
      <c r="AQA25" s="91"/>
      <c r="AQB25" s="91"/>
      <c r="AQC25" s="91"/>
      <c r="AQD25" s="91"/>
      <c r="AQE25" s="91"/>
      <c r="AQF25" s="91"/>
      <c r="AQG25" s="91"/>
      <c r="AQH25" s="91"/>
      <c r="AQI25" s="91"/>
      <c r="AQJ25" s="91"/>
      <c r="AQK25" s="91"/>
      <c r="AQL25" s="91"/>
      <c r="AQM25" s="91"/>
      <c r="AQN25" s="91"/>
      <c r="AQO25" s="91"/>
      <c r="AQP25" s="91"/>
      <c r="AQQ25" s="91"/>
      <c r="AQR25" s="91"/>
      <c r="AQS25" s="91"/>
      <c r="AQT25" s="91"/>
      <c r="AQU25" s="91"/>
      <c r="AQV25" s="91"/>
      <c r="AQW25" s="91"/>
      <c r="AQX25" s="91"/>
      <c r="AQY25" s="91"/>
      <c r="AQZ25" s="91"/>
      <c r="ARA25" s="91"/>
      <c r="ARB25" s="91"/>
      <c r="ARC25" s="91"/>
      <c r="ARD25" s="91"/>
      <c r="ARE25" s="91"/>
      <c r="ARF25" s="91"/>
      <c r="ARG25" s="91"/>
      <c r="ARH25" s="91"/>
      <c r="ARI25" s="91"/>
      <c r="ARJ25" s="91"/>
      <c r="ARK25" s="91"/>
      <c r="ARL25" s="91"/>
      <c r="ARM25" s="91"/>
      <c r="ARN25" s="91"/>
      <c r="ARO25" s="91"/>
      <c r="ARP25" s="91"/>
      <c r="ARQ25" s="91"/>
      <c r="ARR25" s="91"/>
      <c r="ARS25" s="91"/>
      <c r="ART25" s="91"/>
      <c r="ARU25" s="91"/>
      <c r="ARV25" s="91"/>
      <c r="ARW25" s="91"/>
      <c r="ARX25" s="91"/>
      <c r="ARY25" s="91"/>
      <c r="ARZ25" s="91"/>
      <c r="ASA25" s="91"/>
      <c r="ASB25" s="91"/>
      <c r="ASC25" s="91"/>
      <c r="ASD25" s="91"/>
      <c r="ASE25" s="91"/>
      <c r="ASF25" s="91"/>
      <c r="ASG25" s="91"/>
      <c r="ASH25" s="91"/>
      <c r="ASI25" s="91"/>
      <c r="ASJ25" s="91"/>
      <c r="ASK25" s="91"/>
      <c r="ASL25" s="91"/>
      <c r="ASM25" s="91"/>
      <c r="ASN25" s="91"/>
      <c r="ASO25" s="91"/>
      <c r="ASP25" s="91"/>
      <c r="ASQ25" s="91"/>
      <c r="ASR25" s="91"/>
    </row>
    <row r="26" spans="1:1188" ht="6" customHeight="1" x14ac:dyDescent="0.25">
      <c r="A26" s="129">
        <v>21</v>
      </c>
      <c r="B26" s="130">
        <v>5.8</v>
      </c>
      <c r="C26" s="123">
        <f>IF(ROW()-$B$4&lt;$B$112,2,3)</f>
        <v>3</v>
      </c>
      <c r="D26" s="129">
        <v>21</v>
      </c>
      <c r="E26" s="91">
        <v>0</v>
      </c>
      <c r="F26" s="92">
        <v>2.3808651E-8</v>
      </c>
      <c r="G26" s="92">
        <v>5.4021030000000002E-7</v>
      </c>
      <c r="H26" s="92">
        <v>9.8667899999999994E-6</v>
      </c>
      <c r="I26" s="92">
        <v>1.7044308999999999E-4</v>
      </c>
      <c r="J26" s="92">
        <v>2.8763759999999999E-3</v>
      </c>
      <c r="K26" s="92">
        <v>3.6490346999999999E-2</v>
      </c>
      <c r="L26" s="92">
        <v>0.13241175999999999</v>
      </c>
      <c r="M26" s="92">
        <v>0.27342909999999998</v>
      </c>
      <c r="N26" s="92">
        <v>0.37330076000000001</v>
      </c>
      <c r="O26" s="92">
        <v>0.37709453999999998</v>
      </c>
      <c r="P26" s="92">
        <v>0.28203845</v>
      </c>
      <c r="Q26" s="92">
        <v>0.13966814999999999</v>
      </c>
      <c r="R26" s="92">
        <v>4.0572677000000001E-2</v>
      </c>
      <c r="S26" s="92">
        <v>3.8932082000000001E-3</v>
      </c>
      <c r="T26" s="92">
        <v>2.3320466E-4</v>
      </c>
      <c r="U26" s="92">
        <v>1.39690355E-5</v>
      </c>
      <c r="V26" s="92">
        <v>8.375781E-7</v>
      </c>
      <c r="W26" s="92">
        <v>5.0273560000000003E-8</v>
      </c>
      <c r="X26" s="92">
        <v>3.0196596000000002E-9</v>
      </c>
      <c r="Y26" s="92">
        <v>1.8141526000000001E-10</v>
      </c>
      <c r="Z26" s="93">
        <v>1.0896454000000001E-11</v>
      </c>
      <c r="AA26" s="93">
        <v>6.5406393000000003E-13</v>
      </c>
      <c r="AB26" s="93">
        <v>3.9223144999999998E-14</v>
      </c>
      <c r="AC26" s="93">
        <v>2.3493559999999999E-15</v>
      </c>
      <c r="AD26" s="93">
        <v>1.4052806999999999E-16</v>
      </c>
      <c r="AE26" s="93">
        <v>8.3932260000000005E-18</v>
      </c>
      <c r="AF26" s="93">
        <v>5.0050026000000001E-19</v>
      </c>
      <c r="AG26" s="93">
        <v>2.9795876000000003E-20</v>
      </c>
      <c r="AH26" s="93">
        <v>1.7707497E-21</v>
      </c>
      <c r="AI26" s="93">
        <v>1.0504685999999999E-22</v>
      </c>
      <c r="AJ26" s="93">
        <v>6.2202937000000002E-24</v>
      </c>
      <c r="AK26" s="93">
        <v>3.6763607999999999E-25</v>
      </c>
      <c r="AL26" s="93">
        <v>2.168612E-26</v>
      </c>
      <c r="AM26" s="93">
        <v>1.2766721E-27</v>
      </c>
      <c r="AN26" s="93">
        <v>7.5004582999999995E-29</v>
      </c>
      <c r="AO26" s="93">
        <v>4.3972877999999997E-30</v>
      </c>
      <c r="AP26" s="93">
        <v>2.5724547000000002E-31</v>
      </c>
      <c r="AQ26" s="93">
        <v>1.5029646E-32</v>
      </c>
      <c r="AR26" s="93">
        <v>5.7556882000000001E-34</v>
      </c>
      <c r="AS26" s="94">
        <v>0</v>
      </c>
      <c r="AT26" s="94">
        <v>2.3808066999999999E-8</v>
      </c>
      <c r="AU26" s="94">
        <v>5.4019796000000004E-7</v>
      </c>
      <c r="AV26" s="94">
        <v>9.8665770000000001E-6</v>
      </c>
      <c r="AW26" s="94">
        <v>1.7043941E-4</v>
      </c>
      <c r="AX26" s="94">
        <v>2.8763094000000002E-3</v>
      </c>
      <c r="AY26" s="94">
        <v>3.6489945000000003E-2</v>
      </c>
      <c r="AZ26" s="94">
        <v>0.13241074999999999</v>
      </c>
      <c r="BA26" s="94">
        <v>0.27342755000000002</v>
      </c>
      <c r="BB26" s="94">
        <v>0.37329915000000002</v>
      </c>
      <c r="BC26" s="94">
        <v>0.37709295999999998</v>
      </c>
      <c r="BD26" s="94">
        <v>0.28203747000000001</v>
      </c>
      <c r="BE26" s="94">
        <v>0.13966776</v>
      </c>
      <c r="BF26" s="94">
        <v>4.0572595000000003E-2</v>
      </c>
      <c r="BG26" s="94">
        <v>3.8932045000000001E-3</v>
      </c>
      <c r="BH26" s="94">
        <v>2.3320437E-4</v>
      </c>
      <c r="BI26" s="94">
        <v>1.3969019999999999E-5</v>
      </c>
      <c r="BJ26" s="94">
        <v>8.3757720000000002E-7</v>
      </c>
      <c r="BK26" s="94">
        <v>5.0273499999999997E-8</v>
      </c>
      <c r="BL26" s="94">
        <v>3.0196552E-9</v>
      </c>
      <c r="BM26" s="94">
        <v>1.8141499999999999E-10</v>
      </c>
      <c r="BN26" s="94">
        <v>1.0896436E-11</v>
      </c>
      <c r="BO26" s="94">
        <v>6.5406284999999997E-13</v>
      </c>
      <c r="BP26" s="94">
        <v>3.9223076999999997E-14</v>
      </c>
      <c r="BQ26" s="94">
        <v>2.3493505000000001E-15</v>
      </c>
      <c r="BR26" s="94">
        <v>1.4052768000000001E-16</v>
      </c>
      <c r="BS26" s="94">
        <v>8.3932029999999994E-18</v>
      </c>
      <c r="BT26" s="94">
        <v>5.0049890000000003E-19</v>
      </c>
      <c r="BU26" s="94">
        <v>2.9795801999999997E-20</v>
      </c>
      <c r="BV26" s="94">
        <v>1.7707450000000001E-21</v>
      </c>
      <c r="BW26" s="94">
        <v>1.05046605E-22</v>
      </c>
      <c r="BX26" s="94">
        <v>6.2202795000000003E-24</v>
      </c>
      <c r="BY26" s="94">
        <v>3.6763519999999999E-25</v>
      </c>
      <c r="BZ26" s="94">
        <v>2.1686084E-26</v>
      </c>
      <c r="CA26" s="94">
        <v>1.2766706999999999E-27</v>
      </c>
      <c r="CB26" s="94">
        <v>7.5004460000000003E-29</v>
      </c>
      <c r="CC26" s="94">
        <v>4.3972716000000003E-30</v>
      </c>
      <c r="CD26" s="94">
        <v>2.5724462000000001E-31</v>
      </c>
      <c r="CE26" s="94">
        <v>1.5029606000000001E-32</v>
      </c>
      <c r="CF26" s="94">
        <v>5.7556353999999999E-34</v>
      </c>
      <c r="CG26" s="94">
        <v>0</v>
      </c>
      <c r="CH26" s="94">
        <v>2.3808324000000001E-8</v>
      </c>
      <c r="CI26" s="94">
        <v>5.4020319999999999E-7</v>
      </c>
      <c r="CJ26" s="94">
        <v>9.8666600000000005E-6</v>
      </c>
      <c r="CK26" s="94">
        <v>1.7044069000000001E-4</v>
      </c>
      <c r="CL26" s="94">
        <v>2.8763312999999999E-3</v>
      </c>
      <c r="CM26" s="94">
        <v>3.6490099999999998E-2</v>
      </c>
      <c r="CN26" s="94">
        <v>0.13241109000000001</v>
      </c>
      <c r="CO26" s="94">
        <v>0.27342801999999999</v>
      </c>
      <c r="CP26" s="94">
        <v>0.37329953999999999</v>
      </c>
      <c r="CQ26" s="94">
        <v>0.37709323</v>
      </c>
      <c r="CR26" s="94">
        <v>0.28203761999999999</v>
      </c>
      <c r="CS26" s="94">
        <v>0.13966776</v>
      </c>
      <c r="CT26" s="94">
        <v>4.0572589999999999E-2</v>
      </c>
      <c r="CU26" s="94">
        <v>3.8932049999999998E-3</v>
      </c>
      <c r="CV26" s="94">
        <v>2.3320443999999999E-4</v>
      </c>
      <c r="CW26" s="94">
        <v>1.3969022999999999E-5</v>
      </c>
      <c r="CX26" s="94">
        <v>8.3757743000000001E-7</v>
      </c>
      <c r="CY26" s="94">
        <v>5.0273527999999999E-8</v>
      </c>
      <c r="CZ26" s="94">
        <v>3.0196576E-9</v>
      </c>
      <c r="DA26" s="94">
        <v>1.8141508000000001E-10</v>
      </c>
      <c r="DB26" s="94">
        <v>1.0896445999999999E-11</v>
      </c>
      <c r="DC26" s="94">
        <v>6.5406333999999997E-13</v>
      </c>
      <c r="DD26" s="94">
        <v>3.9223113999999997E-14</v>
      </c>
      <c r="DE26" s="94">
        <v>2.3493538999999999E-15</v>
      </c>
      <c r="DF26" s="94">
        <v>1.4052789E-16</v>
      </c>
      <c r="DG26" s="94">
        <v>8.3932156000000007E-18</v>
      </c>
      <c r="DH26" s="94">
        <v>5.0049963999999997E-19</v>
      </c>
      <c r="DI26" s="94">
        <v>2.9795857000000003E-20</v>
      </c>
      <c r="DJ26" s="94">
        <v>1.7707490999999999E-21</v>
      </c>
      <c r="DK26" s="94">
        <v>1.0504685999999999E-22</v>
      </c>
      <c r="DL26" s="94">
        <v>6.2202920000000003E-24</v>
      </c>
      <c r="DM26" s="94">
        <v>3.6763568E-25</v>
      </c>
      <c r="DN26" s="94">
        <v>2.1686085000000001E-26</v>
      </c>
      <c r="DO26" s="94">
        <v>1.2766714E-27</v>
      </c>
      <c r="DP26" s="94">
        <v>7.5004655999999996E-29</v>
      </c>
      <c r="DQ26" s="94">
        <v>4.3972929999999997E-30</v>
      </c>
      <c r="DR26" s="94">
        <v>2.5724528000000001E-31</v>
      </c>
      <c r="DS26" s="94">
        <v>1.502964E-32</v>
      </c>
      <c r="DT26" s="94">
        <v>5.7556489999999998E-34</v>
      </c>
      <c r="DU26" s="94">
        <v>0</v>
      </c>
      <c r="DV26" s="94">
        <v>2.3808399999999999E-8</v>
      </c>
      <c r="DW26" s="94">
        <v>5.4020467000000003E-7</v>
      </c>
      <c r="DX26" s="94">
        <v>9.8666820000000007E-6</v>
      </c>
      <c r="DY26" s="94">
        <v>1.7044111000000001E-4</v>
      </c>
      <c r="DZ26" s="94">
        <v>2.8763397000000001E-3</v>
      </c>
      <c r="EA26" s="94">
        <v>3.6490149999999999E-2</v>
      </c>
      <c r="EB26" s="94">
        <v>0.13241124000000001</v>
      </c>
      <c r="EC26" s="94">
        <v>0.27342825999999998</v>
      </c>
      <c r="ED26" s="94">
        <v>0.37329990000000002</v>
      </c>
      <c r="EE26" s="94">
        <v>0.37709352000000002</v>
      </c>
      <c r="EF26" s="94">
        <v>0.28203776000000003</v>
      </c>
      <c r="EG26" s="94">
        <v>0.13966782</v>
      </c>
      <c r="EH26" s="94">
        <v>4.05726E-2</v>
      </c>
      <c r="EI26" s="94">
        <v>3.8932045000000001E-3</v>
      </c>
      <c r="EJ26" s="94">
        <v>2.3320443999999999E-4</v>
      </c>
      <c r="EK26" s="94">
        <v>1.3969025499999999E-5</v>
      </c>
      <c r="EL26" s="94">
        <v>8.3757779999999997E-7</v>
      </c>
      <c r="EM26" s="94">
        <v>5.0273556000000001E-8</v>
      </c>
      <c r="EN26" s="94">
        <v>3.0196603E-9</v>
      </c>
      <c r="EO26" s="94">
        <v>1.8141523E-10</v>
      </c>
      <c r="EP26" s="94">
        <v>1.0896451000000001E-11</v>
      </c>
      <c r="EQ26" s="94">
        <v>6.5406393000000003E-13</v>
      </c>
      <c r="ER26" s="94">
        <v>3.9223150000000003E-14</v>
      </c>
      <c r="ES26" s="94">
        <v>2.3493563999999998E-15</v>
      </c>
      <c r="ET26" s="94">
        <v>1.4052804999999999E-16</v>
      </c>
      <c r="EU26" s="94">
        <v>8.3932230000000005E-18</v>
      </c>
      <c r="EV26" s="94">
        <v>5.0049985000000001E-19</v>
      </c>
      <c r="EW26" s="94">
        <v>2.9795849999999999E-20</v>
      </c>
      <c r="EX26" s="94">
        <v>1.7707475000000001E-21</v>
      </c>
      <c r="EY26" s="94">
        <v>1.0504672E-22</v>
      </c>
      <c r="EZ26" s="94">
        <v>6.2202834000000003E-24</v>
      </c>
      <c r="FA26" s="94">
        <v>3.6763521E-25</v>
      </c>
      <c r="FB26" s="94">
        <v>2.1686059999999999E-26</v>
      </c>
      <c r="FC26" s="94">
        <v>1.2766706499999999E-27</v>
      </c>
      <c r="FD26" s="94">
        <v>7.5004739999999999E-29</v>
      </c>
      <c r="FE26" s="94">
        <v>4.3972862999999998E-30</v>
      </c>
      <c r="FF26" s="94">
        <v>2.5724558000000001E-31</v>
      </c>
      <c r="FG26" s="94">
        <v>1.5029631E-32</v>
      </c>
      <c r="FH26" s="94">
        <v>5.7556460000000003E-34</v>
      </c>
      <c r="FI26" s="94">
        <v>0</v>
      </c>
      <c r="FJ26" s="94">
        <v>2.3808389999999999E-8</v>
      </c>
      <c r="FK26" s="94">
        <v>5.4020429999999996E-7</v>
      </c>
      <c r="FL26" s="94">
        <v>9.8666770000000003E-6</v>
      </c>
      <c r="FM26" s="94">
        <v>1.7044094000000001E-4</v>
      </c>
      <c r="FN26" s="94">
        <v>2.8763361999999998E-3</v>
      </c>
      <c r="FO26" s="94">
        <v>3.6490149999999999E-2</v>
      </c>
      <c r="FP26" s="94">
        <v>0.13241124000000001</v>
      </c>
      <c r="FQ26" s="94">
        <v>0.27342832</v>
      </c>
      <c r="FR26" s="94">
        <v>0.37329993</v>
      </c>
      <c r="FS26" s="94">
        <v>0.37709357999999998</v>
      </c>
      <c r="FT26" s="94">
        <v>0.28203781999999999</v>
      </c>
      <c r="FU26" s="94">
        <v>0.13966785000000001</v>
      </c>
      <c r="FV26" s="94">
        <v>4.0572549999999999E-2</v>
      </c>
      <c r="FW26" s="94">
        <v>3.8931903E-3</v>
      </c>
      <c r="FX26" s="94">
        <v>2.3320365E-4</v>
      </c>
      <c r="FY26" s="94">
        <v>1.3968984000000001E-5</v>
      </c>
      <c r="FZ26" s="94">
        <v>8.3757539999999995E-7</v>
      </c>
      <c r="GA26" s="94">
        <v>5.0273425000000003E-8</v>
      </c>
      <c r="GB26" s="94">
        <v>3.0196528000000001E-9</v>
      </c>
      <c r="GC26" s="94">
        <v>1.8141483000000001E-10</v>
      </c>
      <c r="GD26" s="94">
        <v>1.0896428999999999E-11</v>
      </c>
      <c r="GE26" s="94">
        <v>6.5406214999999997E-13</v>
      </c>
      <c r="GF26" s="94">
        <v>3.9223035999999998E-14</v>
      </c>
      <c r="GG26" s="94">
        <v>2.3493492E-15</v>
      </c>
      <c r="GH26" s="94">
        <v>1.405276E-16</v>
      </c>
      <c r="GI26" s="94">
        <v>8.3931959999999998E-18</v>
      </c>
      <c r="GJ26" s="94">
        <v>5.0049792999999999E-19</v>
      </c>
      <c r="GK26" s="94">
        <v>2.9795739999999999E-20</v>
      </c>
      <c r="GL26" s="94">
        <v>1.7707414999999999E-21</v>
      </c>
      <c r="GM26" s="94">
        <v>1.0504642E-22</v>
      </c>
      <c r="GN26" s="94">
        <v>6.2202769999999997E-24</v>
      </c>
      <c r="GO26" s="94">
        <v>3.6763589999999999E-25</v>
      </c>
      <c r="GP26" s="94">
        <v>2.1686138E-26</v>
      </c>
      <c r="GQ26" s="94">
        <v>1.2766704000000001E-27</v>
      </c>
      <c r="GR26" s="94">
        <v>7.5004369999999997E-29</v>
      </c>
      <c r="GS26" s="94">
        <v>4.3972843999999999E-30</v>
      </c>
      <c r="GT26" s="94">
        <v>2.5724511000000002E-31</v>
      </c>
      <c r="GU26" s="94">
        <v>1.5029606000000001E-32</v>
      </c>
      <c r="GV26" s="94">
        <v>5.7556364E-34</v>
      </c>
      <c r="GW26" s="94">
        <v>0</v>
      </c>
      <c r="GX26" s="94">
        <v>2.380833E-8</v>
      </c>
      <c r="GY26" s="94">
        <v>5.4020295999999997E-7</v>
      </c>
      <c r="GZ26" s="94">
        <v>9.8666509999999992E-6</v>
      </c>
      <c r="HA26" s="94">
        <v>1.7044053E-4</v>
      </c>
      <c r="HB26" s="94">
        <v>2.8763253E-3</v>
      </c>
      <c r="HC26" s="94">
        <v>3.6490135E-2</v>
      </c>
      <c r="HD26" s="94">
        <v>0.13241128999999999</v>
      </c>
      <c r="HE26" s="94">
        <v>0.27342840000000002</v>
      </c>
      <c r="HF26" s="94">
        <v>0.37329986999999998</v>
      </c>
      <c r="HG26" s="94">
        <v>0.37709343000000001</v>
      </c>
      <c r="HH26" s="94">
        <v>0.28203764999999997</v>
      </c>
      <c r="HI26" s="94">
        <v>0.13966772999999999</v>
      </c>
      <c r="HJ26" s="94">
        <v>4.0572527999999997E-2</v>
      </c>
      <c r="HK26" s="94">
        <v>3.8931846999999999E-3</v>
      </c>
      <c r="HL26" s="94">
        <v>2.3320333000000001E-4</v>
      </c>
      <c r="HM26" s="94">
        <v>1.3968959000000001E-5</v>
      </c>
      <c r="HN26" s="94">
        <v>8.3757373999999996E-7</v>
      </c>
      <c r="HO26" s="94">
        <v>5.0273317999999998E-8</v>
      </c>
      <c r="HP26" s="94">
        <v>3.019646E-9</v>
      </c>
      <c r="HQ26" s="94">
        <v>1.8141441E-10</v>
      </c>
      <c r="HR26" s="94">
        <v>1.0896402E-11</v>
      </c>
      <c r="HS26" s="94">
        <v>6.5406045999999998E-13</v>
      </c>
      <c r="HT26" s="94">
        <v>3.9222929999999999E-14</v>
      </c>
      <c r="HU26" s="94">
        <v>2.3493426999999999E-15</v>
      </c>
      <c r="HV26" s="94">
        <v>1.4052721E-16</v>
      </c>
      <c r="HW26" s="94">
        <v>8.3931730000000002E-18</v>
      </c>
      <c r="HX26" s="94">
        <v>5.0049705999999997E-19</v>
      </c>
      <c r="HY26" s="94">
        <v>2.979571E-20</v>
      </c>
      <c r="HZ26" s="94">
        <v>1.7707414999999999E-21</v>
      </c>
      <c r="IA26" s="94">
        <v>1.0504640000000001E-22</v>
      </c>
      <c r="IB26" s="94">
        <v>6.2202671999999999E-24</v>
      </c>
      <c r="IC26" s="94">
        <v>3.6763457E-25</v>
      </c>
      <c r="ID26" s="94">
        <v>2.1686070000000001E-26</v>
      </c>
      <c r="IE26" s="94">
        <v>1.2766699000000001E-27</v>
      </c>
      <c r="IF26" s="94">
        <v>7.500441E-29</v>
      </c>
      <c r="IG26" s="94">
        <v>4.3972854999999999E-30</v>
      </c>
      <c r="IH26" s="94">
        <v>2.5724480000000001E-31</v>
      </c>
      <c r="II26" s="94">
        <v>1.5029595E-32</v>
      </c>
      <c r="IJ26" s="94">
        <v>5.7556326999999996E-34</v>
      </c>
      <c r="IK26" s="94">
        <v>0</v>
      </c>
      <c r="IL26" s="94">
        <v>2.3808231999999998E-8</v>
      </c>
      <c r="IM26" s="94">
        <v>5.4020062999999999E-7</v>
      </c>
      <c r="IN26" s="94">
        <v>9.8666089999999993E-6</v>
      </c>
      <c r="IO26" s="94">
        <v>1.7043966E-4</v>
      </c>
      <c r="IP26" s="94">
        <v>2.8763119999999998E-3</v>
      </c>
      <c r="IQ26" s="94">
        <v>3.6490068000000001E-2</v>
      </c>
      <c r="IR26" s="94">
        <v>0.13241115000000001</v>
      </c>
      <c r="IS26" s="94">
        <v>0.27342825999999998</v>
      </c>
      <c r="IT26" s="94">
        <v>0.37329978000000003</v>
      </c>
      <c r="IU26" s="94">
        <v>0.37709320000000002</v>
      </c>
      <c r="IV26" s="94">
        <v>0.28203738</v>
      </c>
      <c r="IW26" s="94">
        <v>0.13966756999999999</v>
      </c>
      <c r="IX26" s="94">
        <v>4.0572469999999999E-2</v>
      </c>
      <c r="IY26" s="94">
        <v>3.8931734999999999E-3</v>
      </c>
      <c r="IZ26" s="94">
        <v>2.3320268E-4</v>
      </c>
      <c r="JA26" s="94">
        <v>1.3968920000000001E-5</v>
      </c>
      <c r="JB26" s="94">
        <v>8.3757134999999998E-7</v>
      </c>
      <c r="JC26" s="94">
        <v>5.0273187E-8</v>
      </c>
      <c r="JD26" s="94">
        <v>3.0196378999999999E-9</v>
      </c>
      <c r="JE26" s="94">
        <v>1.8141394999999999E-10</v>
      </c>
      <c r="JF26" s="94">
        <v>1.0896375999999999E-11</v>
      </c>
      <c r="JG26" s="94">
        <v>6.5405910000000003E-13</v>
      </c>
      <c r="JH26" s="94">
        <v>3.9222859999999999E-14</v>
      </c>
      <c r="JI26" s="94">
        <v>2.3493395000000001E-15</v>
      </c>
      <c r="JJ26" s="94">
        <v>1.4052709999999999E-16</v>
      </c>
      <c r="JK26" s="94">
        <v>8.3931679999999996E-18</v>
      </c>
      <c r="JL26" s="94">
        <v>5.0049669999999999E-19</v>
      </c>
      <c r="JM26" s="94">
        <v>2.9795697999999998E-20</v>
      </c>
      <c r="JN26" s="94">
        <v>1.7707417000000002E-21</v>
      </c>
      <c r="JO26" s="94">
        <v>1.050465E-22</v>
      </c>
      <c r="JP26" s="94">
        <v>6.2202683999999998E-24</v>
      </c>
      <c r="JQ26" s="94">
        <v>3.6763398E-25</v>
      </c>
      <c r="JR26" s="94">
        <v>2.1685990000000001E-26</v>
      </c>
      <c r="JS26" s="94">
        <v>1.2766673000000001E-27</v>
      </c>
      <c r="JT26" s="94">
        <v>7.5004460000000003E-29</v>
      </c>
      <c r="JU26" s="94">
        <v>4.3972832000000001E-30</v>
      </c>
      <c r="JV26" s="94">
        <v>2.5724452999999999E-31</v>
      </c>
      <c r="JW26" s="94">
        <v>1.5029577999999999E-32</v>
      </c>
      <c r="JX26" s="94">
        <v>5.7556252999999996E-34</v>
      </c>
      <c r="JY26" s="94">
        <v>0</v>
      </c>
      <c r="JZ26" s="94">
        <v>2.3808265999999999E-8</v>
      </c>
      <c r="KA26" s="94">
        <v>5.4020126000000005E-7</v>
      </c>
      <c r="KB26" s="94">
        <v>9.8666160000000001E-6</v>
      </c>
      <c r="KC26" s="94">
        <v>1.7043979999999999E-4</v>
      </c>
      <c r="KD26" s="94">
        <v>2.8763155000000001E-3</v>
      </c>
      <c r="KE26" s="94">
        <v>3.6490038000000002E-2</v>
      </c>
      <c r="KF26" s="94">
        <v>0.13241107999999999</v>
      </c>
      <c r="KG26" s="94">
        <v>0.27342804999999998</v>
      </c>
      <c r="KH26" s="94">
        <v>0.37329965999999998</v>
      </c>
      <c r="KI26" s="94">
        <v>0.37709313999999999</v>
      </c>
      <c r="KJ26" s="94">
        <v>0.28203729999999999</v>
      </c>
      <c r="KK26" s="94">
        <v>0.13966744</v>
      </c>
      <c r="KL26" s="94">
        <v>4.057239E-2</v>
      </c>
      <c r="KM26" s="94">
        <v>3.8931644999999999E-3</v>
      </c>
      <c r="KN26" s="94">
        <v>2.3320211999999999E-4</v>
      </c>
      <c r="KO26" s="94">
        <v>1.3968888E-5</v>
      </c>
      <c r="KP26" s="94">
        <v>8.3756964000000002E-7</v>
      </c>
      <c r="KQ26" s="94">
        <v>5.0273073000000003E-8</v>
      </c>
      <c r="KR26" s="94">
        <v>3.0196313999999999E-9</v>
      </c>
      <c r="KS26" s="94">
        <v>1.8141365E-10</v>
      </c>
      <c r="KT26" s="94">
        <v>1.0896358999999999E-11</v>
      </c>
      <c r="KU26" s="94">
        <v>6.5405823999999996E-13</v>
      </c>
      <c r="KV26" s="94">
        <v>3.9222816E-14</v>
      </c>
      <c r="KW26" s="94">
        <v>2.3493374000000001E-15</v>
      </c>
      <c r="KX26" s="94">
        <v>1.4052703E-16</v>
      </c>
      <c r="KY26" s="94">
        <v>8.3931679999999996E-18</v>
      </c>
      <c r="KZ26" s="94">
        <v>5.0049674000000002E-19</v>
      </c>
      <c r="LA26" s="94">
        <v>2.9795680000000001E-20</v>
      </c>
      <c r="LB26" s="94">
        <v>1.7707386000000001E-21</v>
      </c>
      <c r="LC26" s="94">
        <v>1.05046334E-22</v>
      </c>
      <c r="LD26" s="94">
        <v>6.2202670000000003E-24</v>
      </c>
      <c r="LE26" s="94">
        <v>3.6763418000000002E-25</v>
      </c>
      <c r="LF26" s="94">
        <v>2.1685990000000001E-26</v>
      </c>
      <c r="LG26" s="94">
        <v>1.2766664E-27</v>
      </c>
      <c r="LH26" s="94">
        <v>7.5004427000000005E-29</v>
      </c>
      <c r="LI26" s="94">
        <v>4.3972772000000002E-30</v>
      </c>
      <c r="LJ26" s="94">
        <v>2.572443E-31</v>
      </c>
      <c r="LK26" s="94">
        <v>1.5029564000000001E-32</v>
      </c>
      <c r="LL26" s="94">
        <v>5.7556199999999999E-34</v>
      </c>
      <c r="LM26" s="94">
        <v>0</v>
      </c>
      <c r="LN26" s="94">
        <v>2.3808260000000001E-8</v>
      </c>
      <c r="LO26" s="94">
        <v>5.4020126000000005E-7</v>
      </c>
      <c r="LP26" s="94">
        <v>9.8666160000000001E-6</v>
      </c>
      <c r="LQ26" s="94">
        <v>1.7043983E-4</v>
      </c>
      <c r="LR26" s="94">
        <v>2.8763153000000001E-3</v>
      </c>
      <c r="LS26" s="94">
        <v>3.6490027000000001E-2</v>
      </c>
      <c r="LT26" s="94">
        <v>0.13241095999999999</v>
      </c>
      <c r="LU26" s="94">
        <v>0.27342792999999999</v>
      </c>
      <c r="LV26" s="94">
        <v>0.37329948000000002</v>
      </c>
      <c r="LW26" s="94">
        <v>0.37709295999999998</v>
      </c>
      <c r="LX26" s="94">
        <v>0.28203719999999999</v>
      </c>
      <c r="LY26" s="94">
        <v>0.13966744</v>
      </c>
      <c r="LZ26" s="94">
        <v>4.0572404999999999E-2</v>
      </c>
      <c r="MA26" s="94">
        <v>3.8931647E-3</v>
      </c>
      <c r="MB26" s="94">
        <v>2.3320217000000001E-4</v>
      </c>
      <c r="MC26" s="94">
        <v>1.3968892000000001E-5</v>
      </c>
      <c r="MD26" s="94">
        <v>8.3756987000000001E-7</v>
      </c>
      <c r="ME26" s="94">
        <v>5.0273098000000001E-8</v>
      </c>
      <c r="MF26" s="94">
        <v>3.0196338999999998E-9</v>
      </c>
      <c r="MG26" s="94">
        <v>1.8141379E-10</v>
      </c>
      <c r="MH26" s="94">
        <v>1.0896372999999999E-11</v>
      </c>
      <c r="MI26" s="94">
        <v>6.540594E-13</v>
      </c>
      <c r="MJ26" s="94">
        <v>3.9222884000000001E-14</v>
      </c>
      <c r="MK26" s="94">
        <v>2.3493416000000001E-15</v>
      </c>
      <c r="ML26" s="94">
        <v>1.4052728000000001E-16</v>
      </c>
      <c r="MM26" s="94">
        <v>8.3931850000000005E-18</v>
      </c>
      <c r="MN26" s="94">
        <v>5.0049780000000001E-19</v>
      </c>
      <c r="MO26" s="94">
        <v>2.9795727E-20</v>
      </c>
      <c r="MP26" s="94">
        <v>1.7707395999999999E-21</v>
      </c>
      <c r="MQ26" s="94">
        <v>1.0504627E-22</v>
      </c>
      <c r="MR26" s="94">
        <v>6.2202660000000001E-24</v>
      </c>
      <c r="MS26" s="94">
        <v>3.6763470000000001E-25</v>
      </c>
      <c r="MT26" s="94">
        <v>2.1686048000000001E-26</v>
      </c>
      <c r="MU26" s="94">
        <v>1.2766695E-27</v>
      </c>
      <c r="MV26" s="94">
        <v>7.5004523000000003E-29</v>
      </c>
      <c r="MW26" s="94">
        <v>4.3972787000000002E-30</v>
      </c>
      <c r="MX26" s="94">
        <v>2.5724452999999999E-31</v>
      </c>
      <c r="MY26" s="94">
        <v>1.5029577999999999E-32</v>
      </c>
      <c r="MZ26" s="94">
        <v>5.7556259999999997E-34</v>
      </c>
      <c r="NA26" s="94">
        <v>0</v>
      </c>
      <c r="NB26" s="94">
        <v>2.3808195E-8</v>
      </c>
      <c r="NC26" s="94">
        <v>5.4019994999999996E-7</v>
      </c>
      <c r="ND26" s="94">
        <v>9.8665960000000004E-6</v>
      </c>
      <c r="NE26" s="94">
        <v>1.7043935E-4</v>
      </c>
      <c r="NF26" s="94">
        <v>2.8763062E-3</v>
      </c>
      <c r="NG26" s="94">
        <v>3.6490010000000003E-2</v>
      </c>
      <c r="NH26" s="94">
        <v>0.1324109</v>
      </c>
      <c r="NI26" s="94">
        <v>0.27342775000000002</v>
      </c>
      <c r="NJ26" s="94">
        <v>0.3732993</v>
      </c>
      <c r="NK26" s="94">
        <v>0.37709308000000002</v>
      </c>
      <c r="NL26" s="94">
        <v>0.28203738</v>
      </c>
      <c r="NM26" s="94">
        <v>0.13966750999999999</v>
      </c>
      <c r="NN26" s="94">
        <v>4.0572423000000003E-2</v>
      </c>
      <c r="NO26" s="94">
        <v>3.8931647E-3</v>
      </c>
      <c r="NP26" s="94">
        <v>2.3320219999999999E-4</v>
      </c>
      <c r="NQ26" s="94">
        <v>1.3968895000000001E-5</v>
      </c>
      <c r="NR26" s="94">
        <v>8.3757029999999998E-7</v>
      </c>
      <c r="NS26" s="94">
        <v>5.0273144000000002E-8</v>
      </c>
      <c r="NT26" s="94">
        <v>3.0196364999999998E-9</v>
      </c>
      <c r="NU26" s="94">
        <v>1.8141397999999999E-10</v>
      </c>
      <c r="NV26" s="94">
        <v>1.0896384499999999E-11</v>
      </c>
      <c r="NW26" s="94">
        <v>6.5406019999999996E-13</v>
      </c>
      <c r="NX26" s="94">
        <v>3.9222945000000002E-14</v>
      </c>
      <c r="NY26" s="94">
        <v>2.3493443E-15</v>
      </c>
      <c r="NZ26" s="94">
        <v>1.4052740000000001E-16</v>
      </c>
      <c r="OA26" s="94">
        <v>8.3931910000000007E-18</v>
      </c>
      <c r="OB26" s="94">
        <v>5.0049814000000003E-19</v>
      </c>
      <c r="OC26" s="94">
        <v>2.9795763E-20</v>
      </c>
      <c r="OD26" s="94">
        <v>1.7707419000000001E-21</v>
      </c>
      <c r="OE26" s="94">
        <v>1.05046346E-22</v>
      </c>
      <c r="OF26" s="94">
        <v>6.2202660000000001E-24</v>
      </c>
      <c r="OG26" s="94">
        <v>3.6763483999999999E-25</v>
      </c>
      <c r="OH26" s="94">
        <v>2.1686084E-26</v>
      </c>
      <c r="OI26" s="94">
        <v>1.276672E-27</v>
      </c>
      <c r="OJ26" s="94">
        <v>7.5004630000000003E-29</v>
      </c>
      <c r="OK26" s="94">
        <v>4.3972829999999997E-30</v>
      </c>
      <c r="OL26" s="94">
        <v>2.5724480000000001E-31</v>
      </c>
      <c r="OM26" s="94">
        <v>1.5029592999999999E-32</v>
      </c>
      <c r="ON26" s="94">
        <v>5.7556318000000004E-34</v>
      </c>
      <c r="OO26" s="94">
        <v>0</v>
      </c>
      <c r="OP26" s="94">
        <v>2.3808110999999999E-8</v>
      </c>
      <c r="OQ26" s="94">
        <v>5.4019796000000004E-7</v>
      </c>
      <c r="OR26" s="94">
        <v>9.8665589999999992E-6</v>
      </c>
      <c r="OS26" s="94">
        <v>1.7043882999999999E-4</v>
      </c>
      <c r="OT26" s="94">
        <v>2.8762944999999999E-3</v>
      </c>
      <c r="OU26" s="94">
        <v>3.6489951999999999E-2</v>
      </c>
      <c r="OV26" s="94">
        <v>0.13241087000000001</v>
      </c>
      <c r="OW26" s="94">
        <v>0.27342775000000002</v>
      </c>
      <c r="OX26" s="94">
        <v>0.37329927000000002</v>
      </c>
      <c r="OY26" s="94">
        <v>0.37709308000000002</v>
      </c>
      <c r="OZ26" s="94">
        <v>0.28203747000000001</v>
      </c>
      <c r="PA26" s="94">
        <v>0.13966762999999999</v>
      </c>
      <c r="PB26" s="94">
        <v>4.0572476000000003E-2</v>
      </c>
      <c r="PC26" s="94">
        <v>3.8931719999999999E-3</v>
      </c>
      <c r="PD26" s="94">
        <v>2.3320257999999999E-4</v>
      </c>
      <c r="PE26" s="94">
        <v>1.3968920000000001E-5</v>
      </c>
      <c r="PF26" s="94">
        <v>8.3757186000000003E-7</v>
      </c>
      <c r="PG26" s="94">
        <v>5.0273229999999997E-8</v>
      </c>
      <c r="PH26" s="94">
        <v>3.0196419999999999E-9</v>
      </c>
      <c r="PI26" s="94">
        <v>1.814143E-10</v>
      </c>
      <c r="PJ26" s="94">
        <v>1.08964044E-11</v>
      </c>
      <c r="PK26" s="94">
        <v>6.5406140000000004E-13</v>
      </c>
      <c r="PL26" s="94">
        <v>3.9223020000000001E-14</v>
      </c>
      <c r="PM26" s="94">
        <v>2.3493486000000001E-15</v>
      </c>
      <c r="PN26" s="94">
        <v>1.4052762E-16</v>
      </c>
      <c r="PO26" s="94">
        <v>8.3931999999999994E-18</v>
      </c>
      <c r="PP26" s="94">
        <v>5.0049866000000004E-19</v>
      </c>
      <c r="PQ26" s="94">
        <v>2.9795792000000001E-20</v>
      </c>
      <c r="PR26" s="94">
        <v>1.7707452999999999E-21</v>
      </c>
      <c r="PS26" s="94">
        <v>1.050466E-22</v>
      </c>
      <c r="PT26" s="94">
        <v>6.2202774999999998E-24</v>
      </c>
      <c r="PU26" s="94">
        <v>3.6763540000000001E-25</v>
      </c>
      <c r="PV26" s="94">
        <v>2.1686114000000001E-26</v>
      </c>
      <c r="PW26" s="94">
        <v>1.2766739E-27</v>
      </c>
      <c r="PX26" s="94">
        <v>7.5004719999999998E-29</v>
      </c>
      <c r="PY26" s="94">
        <v>4.3972892999999997E-30</v>
      </c>
      <c r="PZ26" s="94">
        <v>2.572452E-31</v>
      </c>
      <c r="QA26" s="94">
        <v>1.5029612000000001E-32</v>
      </c>
      <c r="QB26" s="94">
        <v>5.7556387000000003E-34</v>
      </c>
      <c r="QC26" s="94">
        <v>0</v>
      </c>
      <c r="QD26" s="94">
        <v>2.3808045000000002E-8</v>
      </c>
      <c r="QE26" s="94">
        <v>5.4019620000000001E-7</v>
      </c>
      <c r="QF26" s="94">
        <v>9.8665210000000003E-6</v>
      </c>
      <c r="QG26" s="94">
        <v>1.7043820000000001E-4</v>
      </c>
      <c r="QH26" s="94">
        <v>2.8762852000000002E-3</v>
      </c>
      <c r="QI26" s="94">
        <v>3.6489849999999997E-2</v>
      </c>
      <c r="QJ26" s="94">
        <v>0.13241066000000001</v>
      </c>
      <c r="QK26" s="94">
        <v>0.27342764000000003</v>
      </c>
      <c r="QL26" s="94">
        <v>0.3732994</v>
      </c>
      <c r="QM26" s="94">
        <v>0.37709323</v>
      </c>
      <c r="QN26" s="94">
        <v>0.28203756000000002</v>
      </c>
      <c r="QO26" s="94">
        <v>0.13966776</v>
      </c>
      <c r="QP26" s="94">
        <v>4.0572570000000002E-2</v>
      </c>
      <c r="QQ26" s="94">
        <v>3.8931935999999999E-3</v>
      </c>
      <c r="QR26" s="94">
        <v>2.3320373000000001E-4</v>
      </c>
      <c r="QS26" s="94">
        <v>1.3968984000000001E-5</v>
      </c>
      <c r="QT26" s="94">
        <v>8.3757527000000001E-7</v>
      </c>
      <c r="QU26" s="94">
        <v>5.0273425000000003E-8</v>
      </c>
      <c r="QV26" s="94">
        <v>3.0196533999999999E-9</v>
      </c>
      <c r="QW26" s="94">
        <v>1.8141494000000001E-10</v>
      </c>
      <c r="QX26" s="94">
        <v>1.0896440000000001E-11</v>
      </c>
      <c r="QY26" s="94">
        <v>6.5406345000000001E-13</v>
      </c>
      <c r="QZ26" s="94">
        <v>3.922313E-14</v>
      </c>
      <c r="RA26" s="94">
        <v>2.3493554E-15</v>
      </c>
      <c r="RB26" s="94">
        <v>1.4052797000000001E-16</v>
      </c>
      <c r="RC26" s="94">
        <v>8.3932170000000003E-18</v>
      </c>
      <c r="RD26" s="94">
        <v>5.0049954000000004E-19</v>
      </c>
      <c r="RE26" s="94">
        <v>2.9795849999999999E-20</v>
      </c>
      <c r="RF26" s="94">
        <v>1.7707495000000001E-21</v>
      </c>
      <c r="RG26" s="94">
        <v>1.05046933E-22</v>
      </c>
      <c r="RH26" s="94">
        <v>6.2203027000000001E-24</v>
      </c>
      <c r="RI26" s="94">
        <v>3.6763682000000002E-25</v>
      </c>
      <c r="RJ26" s="94">
        <v>2.1686177999999999E-26</v>
      </c>
      <c r="RK26" s="94">
        <v>1.2766762999999999E-27</v>
      </c>
      <c r="RL26" s="94">
        <v>7.5004854000000004E-29</v>
      </c>
      <c r="RM26" s="94">
        <v>4.397298E-30</v>
      </c>
      <c r="RN26" s="94">
        <v>2.5724575000000001E-31</v>
      </c>
      <c r="RO26" s="94">
        <v>1.5029637E-32</v>
      </c>
      <c r="RP26" s="94">
        <v>5.7556473999999996E-34</v>
      </c>
      <c r="RQ26" s="94">
        <v>0</v>
      </c>
      <c r="RR26" s="94">
        <v>2.3808019E-8</v>
      </c>
      <c r="RS26" s="94">
        <v>5.4019562999999996E-7</v>
      </c>
      <c r="RT26" s="94">
        <v>9.8665150000000005E-6</v>
      </c>
      <c r="RU26" s="94">
        <v>1.7043812999999999E-4</v>
      </c>
      <c r="RV26" s="94">
        <v>2.8762850000000001E-3</v>
      </c>
      <c r="RW26" s="94">
        <v>3.6489821999999998E-2</v>
      </c>
      <c r="RX26" s="94">
        <v>0.13241049999999999</v>
      </c>
      <c r="RY26" s="94">
        <v>0.27342734000000002</v>
      </c>
      <c r="RZ26" s="94">
        <v>0.37329927000000002</v>
      </c>
      <c r="SA26" s="94">
        <v>0.37709316999999998</v>
      </c>
      <c r="SB26" s="94">
        <v>0.28203756000000002</v>
      </c>
      <c r="SC26" s="94">
        <v>0.13966776</v>
      </c>
      <c r="SD26" s="94">
        <v>4.0572575999999999E-2</v>
      </c>
      <c r="SE26" s="94">
        <v>3.893199E-3</v>
      </c>
      <c r="SF26" s="94">
        <v>2.3320401999999999E-4</v>
      </c>
      <c r="SG26" s="94">
        <v>1.3968997E-5</v>
      </c>
      <c r="SH26" s="94">
        <v>8.3757630000000004E-7</v>
      </c>
      <c r="SI26" s="94">
        <v>5.0273478000000003E-8</v>
      </c>
      <c r="SJ26" s="94">
        <v>3.0196570000000002E-9</v>
      </c>
      <c r="SK26" s="94">
        <v>1.8141512000000001E-10</v>
      </c>
      <c r="SL26" s="94">
        <v>1.0896447E-11</v>
      </c>
      <c r="SM26" s="94">
        <v>6.540636E-13</v>
      </c>
      <c r="SN26" s="94">
        <v>3.9223135E-14</v>
      </c>
      <c r="SO26" s="94">
        <v>2.3493554E-15</v>
      </c>
      <c r="SP26" s="94">
        <v>1.4052802E-16</v>
      </c>
      <c r="SQ26" s="94">
        <v>8.3932209999999999E-18</v>
      </c>
      <c r="SR26" s="94">
        <v>5.0049969999999997E-19</v>
      </c>
      <c r="SS26" s="94">
        <v>2.9795857000000003E-20</v>
      </c>
      <c r="ST26" s="94">
        <v>1.7707495000000001E-21</v>
      </c>
      <c r="SU26" s="94">
        <v>1.0504697E-22</v>
      </c>
      <c r="SV26" s="94">
        <v>6.2203093999999998E-24</v>
      </c>
      <c r="SW26" s="94">
        <v>3.6763733000000001E-25</v>
      </c>
      <c r="SX26" s="94">
        <v>2.1686199000000001E-26</v>
      </c>
      <c r="SY26" s="94">
        <v>1.2766765E-27</v>
      </c>
      <c r="SZ26" s="94">
        <v>7.5004835999999996E-29</v>
      </c>
      <c r="TA26" s="94">
        <v>4.3972983000000002E-30</v>
      </c>
      <c r="TB26" s="94">
        <v>2.572458E-31</v>
      </c>
      <c r="TC26" s="94">
        <v>1.5029643999999999E-32</v>
      </c>
      <c r="TD26" s="94">
        <v>5.7556496999999999E-34</v>
      </c>
      <c r="TE26" s="94">
        <v>0</v>
      </c>
      <c r="TF26" s="94">
        <v>2.380801E-8</v>
      </c>
      <c r="TG26" s="94">
        <v>5.4019533999999996E-7</v>
      </c>
      <c r="TH26" s="94">
        <v>9.8665100000000002E-6</v>
      </c>
      <c r="TI26" s="94">
        <v>1.7043791E-4</v>
      </c>
      <c r="TJ26" s="94">
        <v>2.8762802999999998E-3</v>
      </c>
      <c r="TK26" s="94">
        <v>3.6489844E-2</v>
      </c>
      <c r="TL26" s="94">
        <v>0.13241048</v>
      </c>
      <c r="TM26" s="94">
        <v>0.27342722000000003</v>
      </c>
      <c r="TN26" s="94">
        <v>0.37329927000000002</v>
      </c>
      <c r="TO26" s="94">
        <v>0.37709323</v>
      </c>
      <c r="TP26" s="94">
        <v>0.28203772999999999</v>
      </c>
      <c r="TQ26" s="94">
        <v>0.13966791000000001</v>
      </c>
      <c r="TR26" s="94">
        <v>4.0572636000000002E-2</v>
      </c>
      <c r="TS26" s="94">
        <v>3.8932082000000001E-3</v>
      </c>
      <c r="TT26" s="94">
        <v>2.332046E-4</v>
      </c>
      <c r="TU26" s="94">
        <v>1.3969028E-5</v>
      </c>
      <c r="TV26" s="94">
        <v>8.3757770000000003E-7</v>
      </c>
      <c r="TW26" s="94">
        <v>5.0273560000000003E-8</v>
      </c>
      <c r="TX26" s="94">
        <v>3.0196607000000001E-9</v>
      </c>
      <c r="TY26" s="94">
        <v>1.8141531E-10</v>
      </c>
      <c r="TZ26" s="94">
        <v>1.0896459999999999E-11</v>
      </c>
      <c r="UA26" s="94">
        <v>6.5406425999999996E-13</v>
      </c>
      <c r="UB26" s="94">
        <v>3.9223158000000002E-14</v>
      </c>
      <c r="UC26" s="94">
        <v>2.3493570000000001E-15</v>
      </c>
      <c r="UD26" s="94">
        <v>1.4052813E-16</v>
      </c>
      <c r="UE26" s="94">
        <v>8.3932339999999997E-18</v>
      </c>
      <c r="UF26" s="94">
        <v>5.0050067000000001E-19</v>
      </c>
      <c r="UG26" s="94">
        <v>2.9795917999999998E-20</v>
      </c>
      <c r="UH26" s="94">
        <v>1.7707538000000002E-21</v>
      </c>
      <c r="UI26" s="94">
        <v>1.0504721E-22</v>
      </c>
      <c r="UJ26" s="94">
        <v>6.2203230000000001E-24</v>
      </c>
      <c r="UK26" s="94">
        <v>3.6763811999999998E-25</v>
      </c>
      <c r="UL26" s="94">
        <v>2.1686245E-26</v>
      </c>
      <c r="UM26" s="94">
        <v>1.2766786999999999E-27</v>
      </c>
      <c r="UN26" s="94">
        <v>7.5004956000000004E-29</v>
      </c>
      <c r="UO26" s="94">
        <v>4.3973050000000001E-30</v>
      </c>
      <c r="UP26" s="94">
        <v>2.5724619999999998E-31</v>
      </c>
      <c r="UQ26" s="94">
        <v>1.5029664E-32</v>
      </c>
      <c r="UR26" s="94">
        <v>5.7556574999999999E-34</v>
      </c>
      <c r="US26" s="94">
        <v>0</v>
      </c>
      <c r="UT26" s="94">
        <v>2.3808024000000002E-8</v>
      </c>
      <c r="UU26" s="94">
        <v>5.4019586000000005E-7</v>
      </c>
      <c r="UV26" s="94">
        <v>9.8665109999999996E-6</v>
      </c>
      <c r="UW26" s="94">
        <v>1.7043793999999999E-4</v>
      </c>
      <c r="UX26" s="94">
        <v>2.8762813000000002E-3</v>
      </c>
      <c r="UY26" s="94">
        <v>3.6489867000000002E-2</v>
      </c>
      <c r="UZ26" s="94">
        <v>0.13241063</v>
      </c>
      <c r="VA26" s="94">
        <v>0.27342746000000001</v>
      </c>
      <c r="VB26" s="94">
        <v>0.37329936000000002</v>
      </c>
      <c r="VC26" s="94">
        <v>0.37709343000000001</v>
      </c>
      <c r="VD26" s="94">
        <v>0.28203793999999999</v>
      </c>
      <c r="VE26" s="94">
        <v>0.13966804999999999</v>
      </c>
      <c r="VF26" s="94">
        <v>4.057268E-2</v>
      </c>
      <c r="VG26" s="94">
        <v>3.8932102999999999E-3</v>
      </c>
      <c r="VH26" s="94">
        <v>2.3320466E-4</v>
      </c>
      <c r="VI26" s="94">
        <v>1.3969033E-5</v>
      </c>
      <c r="VJ26" s="94">
        <v>8.3757793999999995E-7</v>
      </c>
      <c r="VK26" s="94">
        <v>5.0273560000000003E-8</v>
      </c>
      <c r="VL26" s="94">
        <v>3.0196607000000001E-9</v>
      </c>
      <c r="VM26" s="94">
        <v>1.8141531E-10</v>
      </c>
      <c r="VN26" s="94">
        <v>1.0896461E-11</v>
      </c>
      <c r="VO26" s="94">
        <v>6.5406425999999996E-13</v>
      </c>
      <c r="VP26" s="94">
        <v>3.9223160000000001E-14</v>
      </c>
      <c r="VQ26" s="94">
        <v>2.3493561999999999E-15</v>
      </c>
      <c r="VR26" s="94">
        <v>1.4052813E-16</v>
      </c>
      <c r="VS26" s="94">
        <v>8.3932360000000003E-18</v>
      </c>
      <c r="VT26" s="94">
        <v>5.0050114000000001E-19</v>
      </c>
      <c r="VU26" s="94">
        <v>2.9795957000000001E-20</v>
      </c>
      <c r="VV26" s="94">
        <v>1.7707566E-21</v>
      </c>
      <c r="VW26" s="94">
        <v>1.05047356E-22</v>
      </c>
      <c r="VX26" s="94">
        <v>6.220332E-24</v>
      </c>
      <c r="VY26" s="94">
        <v>3.6763857000000002E-25</v>
      </c>
      <c r="VZ26" s="94">
        <v>2.1686272000000001E-26</v>
      </c>
      <c r="WA26" s="94">
        <v>1.2766802E-27</v>
      </c>
      <c r="WB26" s="94">
        <v>7.5005049999999997E-29</v>
      </c>
      <c r="WC26" s="94">
        <v>4.3973102999999998E-30</v>
      </c>
      <c r="WD26" s="94">
        <v>2.5724643000000002E-31</v>
      </c>
      <c r="WE26" s="94">
        <v>1.5029676999999999E-32</v>
      </c>
      <c r="WF26" s="94">
        <v>5.7556633999999998E-34</v>
      </c>
      <c r="WG26" s="94">
        <v>0</v>
      </c>
      <c r="WH26" s="94">
        <v>2.3808134E-8</v>
      </c>
      <c r="WI26" s="94">
        <v>5.4019860000000004E-7</v>
      </c>
      <c r="WJ26" s="94">
        <v>9.8665669999999994E-6</v>
      </c>
      <c r="WK26" s="94">
        <v>1.7043896000000001E-4</v>
      </c>
      <c r="WL26" s="94">
        <v>2.8762990000000001E-3</v>
      </c>
      <c r="WM26" s="94">
        <v>3.6489880000000002E-2</v>
      </c>
      <c r="WN26" s="94">
        <v>0.13241073</v>
      </c>
      <c r="WO26" s="94">
        <v>0.2734277</v>
      </c>
      <c r="WP26" s="94">
        <v>0.37329970000000001</v>
      </c>
      <c r="WQ26" s="94">
        <v>0.37709364000000001</v>
      </c>
      <c r="WR26" s="94">
        <v>0.28203803</v>
      </c>
      <c r="WS26" s="94">
        <v>0.13966808</v>
      </c>
      <c r="WT26" s="94">
        <v>4.0572709999999998E-2</v>
      </c>
      <c r="WU26" s="94">
        <v>3.8932187000000002E-3</v>
      </c>
      <c r="WV26" s="94">
        <v>2.3320510999999999E-4</v>
      </c>
      <c r="WW26" s="94">
        <v>1.3969057000000001E-5</v>
      </c>
      <c r="WX26" s="94">
        <v>8.3757899999999999E-7</v>
      </c>
      <c r="WY26" s="94">
        <v>5.0273602000000003E-8</v>
      </c>
      <c r="WZ26" s="94">
        <v>3.0196626999999999E-9</v>
      </c>
      <c r="XA26" s="94">
        <v>1.8141538E-10</v>
      </c>
      <c r="XB26" s="94">
        <v>1.0896462000000001E-11</v>
      </c>
      <c r="XC26" s="94">
        <v>6.5406439999999996E-13</v>
      </c>
      <c r="XD26" s="94">
        <v>3.9223174999999999E-14</v>
      </c>
      <c r="XE26" s="94">
        <v>2.3493577E-15</v>
      </c>
      <c r="XF26" s="94">
        <v>1.4052818E-16</v>
      </c>
      <c r="XG26" s="94">
        <v>8.3932369999999998E-18</v>
      </c>
      <c r="XH26" s="94">
        <v>5.0050149999999999E-19</v>
      </c>
      <c r="XI26" s="94">
        <v>2.9796001999999999E-20</v>
      </c>
      <c r="XJ26" s="94">
        <v>1.7707602000000002E-21</v>
      </c>
      <c r="XK26" s="94">
        <v>1.0504759000000001E-22</v>
      </c>
      <c r="XL26" s="94">
        <v>6.2203406E-24</v>
      </c>
      <c r="XM26" s="94">
        <v>3.6763904000000002E-25</v>
      </c>
      <c r="XN26" s="94">
        <v>2.1686285E-26</v>
      </c>
      <c r="XO26" s="94">
        <v>1.2766810500000001E-27</v>
      </c>
      <c r="XP26" s="94">
        <v>7.5005107000000005E-29</v>
      </c>
      <c r="XQ26" s="94">
        <v>4.397315E-30</v>
      </c>
      <c r="XR26" s="94">
        <v>2.5724666000000001E-31</v>
      </c>
      <c r="XS26" s="94">
        <v>1.5029687000000001E-32</v>
      </c>
      <c r="XT26" s="94">
        <v>5.7556680000000003E-34</v>
      </c>
      <c r="XU26" s="94">
        <v>0</v>
      </c>
      <c r="XV26" s="94">
        <v>2.3808098999999999E-8</v>
      </c>
      <c r="XW26" s="94">
        <v>5.4019755999999997E-7</v>
      </c>
      <c r="XX26" s="94">
        <v>9.8665504999999993E-6</v>
      </c>
      <c r="XY26" s="94">
        <v>1.7043867999999999E-4</v>
      </c>
      <c r="XZ26" s="94">
        <v>2.8762952000000001E-3</v>
      </c>
      <c r="YA26" s="94">
        <v>3.6489929999999997E-2</v>
      </c>
      <c r="YB26" s="94">
        <v>0.1324109</v>
      </c>
      <c r="YC26" s="94">
        <v>0.27342810000000001</v>
      </c>
      <c r="YD26" s="94">
        <v>0.37330020000000003</v>
      </c>
      <c r="YE26" s="94">
        <v>0.37709399999999998</v>
      </c>
      <c r="YF26" s="94">
        <v>0.28203824</v>
      </c>
      <c r="YG26" s="94">
        <v>0.13966819999999999</v>
      </c>
      <c r="YH26" s="94">
        <v>4.0572744000000001E-2</v>
      </c>
      <c r="YI26" s="94">
        <v>3.8932238000000002E-3</v>
      </c>
      <c r="YJ26" s="94">
        <v>2.3320540999999999E-4</v>
      </c>
      <c r="YK26" s="94">
        <v>1.3969072999999999E-5</v>
      </c>
      <c r="YL26" s="94">
        <v>8.375802E-7</v>
      </c>
      <c r="YM26" s="94">
        <v>5.0273680000000001E-8</v>
      </c>
      <c r="YN26" s="94">
        <v>3.0196660000000001E-9</v>
      </c>
      <c r="YO26" s="94">
        <v>1.8141559000000001E-10</v>
      </c>
      <c r="YP26" s="94">
        <v>1.08964756E-11</v>
      </c>
      <c r="YQ26" s="94">
        <v>6.5406540000000003E-13</v>
      </c>
      <c r="YR26" s="94">
        <v>3.922324E-14</v>
      </c>
      <c r="YS26" s="94">
        <v>2.3493621E-15</v>
      </c>
      <c r="YT26" s="94">
        <v>1.4052844E-16</v>
      </c>
      <c r="YU26" s="94">
        <v>8.3932540000000007E-18</v>
      </c>
      <c r="YV26" s="94">
        <v>5.0050273999999998E-19</v>
      </c>
      <c r="YW26" s="94">
        <v>2.9796082999999997E-20</v>
      </c>
      <c r="YX26" s="94">
        <v>1.7707655E-21</v>
      </c>
      <c r="YY26" s="94">
        <v>1.0504792399999999E-22</v>
      </c>
      <c r="YZ26" s="94">
        <v>6.2203607000000004E-24</v>
      </c>
      <c r="ZA26" s="94">
        <v>3.6763992000000002E-25</v>
      </c>
      <c r="ZB26" s="94">
        <v>2.1686334999999999E-26</v>
      </c>
      <c r="ZC26" s="94">
        <v>1.2766840000000001E-27</v>
      </c>
      <c r="ZD26" s="94">
        <v>7.500526E-29</v>
      </c>
      <c r="ZE26" s="94">
        <v>4.3973257999999999E-30</v>
      </c>
      <c r="ZF26" s="94">
        <v>2.5724725000000001E-31</v>
      </c>
      <c r="ZG26" s="94">
        <v>1.5029721E-32</v>
      </c>
      <c r="ZH26" s="94">
        <v>5.7556820000000002E-34</v>
      </c>
      <c r="ZI26" s="94">
        <v>0</v>
      </c>
      <c r="ZJ26" s="94">
        <v>2.3808316999999999E-8</v>
      </c>
      <c r="ZK26" s="94">
        <v>5.4020245000000003E-7</v>
      </c>
      <c r="ZL26" s="94">
        <v>9.8666389999999997E-6</v>
      </c>
      <c r="ZM26" s="94">
        <v>1.7044031000000001E-4</v>
      </c>
      <c r="ZN26" s="94">
        <v>2.8763246000000002E-3</v>
      </c>
      <c r="ZO26" s="94">
        <v>3.6489992999999998E-2</v>
      </c>
      <c r="ZP26" s="94">
        <v>0.13241085</v>
      </c>
      <c r="ZQ26" s="94">
        <v>0.27342796000000003</v>
      </c>
      <c r="ZR26" s="94">
        <v>0.37330007999999998</v>
      </c>
      <c r="ZS26" s="94">
        <v>0.37709399999999998</v>
      </c>
      <c r="ZT26" s="94">
        <v>0.28203826999999998</v>
      </c>
      <c r="ZU26" s="94">
        <v>0.13966817000000001</v>
      </c>
      <c r="ZV26" s="94">
        <v>4.0572740000000003E-2</v>
      </c>
      <c r="ZW26" s="94">
        <v>3.893222E-3</v>
      </c>
      <c r="ZX26" s="94">
        <v>2.332054E-4</v>
      </c>
      <c r="ZY26" s="94">
        <v>1.3969072999999999E-5</v>
      </c>
      <c r="ZZ26" s="94">
        <v>8.3758004999999998E-7</v>
      </c>
      <c r="AAA26" s="94">
        <v>5.0273680000000001E-8</v>
      </c>
      <c r="AAB26" s="94">
        <v>3.0196660000000001E-9</v>
      </c>
      <c r="AAC26" s="94">
        <v>1.8141566000000001E-10</v>
      </c>
      <c r="AAD26" s="94">
        <v>1.0896483E-11</v>
      </c>
      <c r="AAE26" s="94">
        <v>6.5406619999999999E-13</v>
      </c>
      <c r="AAF26" s="94">
        <v>3.9223319999999998E-14</v>
      </c>
      <c r="AAG26" s="94">
        <v>2.3493690999999999E-15</v>
      </c>
      <c r="AAH26" s="94">
        <v>1.40529E-16</v>
      </c>
      <c r="AAI26" s="94">
        <v>8.3932930000000002E-18</v>
      </c>
      <c r="AAJ26" s="94">
        <v>5.0050517000000003E-19</v>
      </c>
      <c r="AAK26" s="94">
        <v>2.9796238000000001E-20</v>
      </c>
      <c r="AAL26" s="94">
        <v>1.7707753999999998E-21</v>
      </c>
      <c r="AAM26" s="94">
        <v>1.0504863E-22</v>
      </c>
      <c r="AAN26" s="94">
        <v>6.2204033000000001E-24</v>
      </c>
      <c r="AAO26" s="94">
        <v>3.6764262999999998E-25</v>
      </c>
      <c r="AAP26" s="94">
        <v>2.1686499999999999E-26</v>
      </c>
      <c r="AAQ26" s="94">
        <v>1.2766936E-27</v>
      </c>
      <c r="AAR26" s="94">
        <v>7.5005850000000005E-29</v>
      </c>
      <c r="AAS26" s="94">
        <v>4.3973619999999999E-30</v>
      </c>
      <c r="AAT26" s="94">
        <v>2.5724946E-31</v>
      </c>
      <c r="AAU26" s="94">
        <v>1.5029863E-32</v>
      </c>
      <c r="AAV26" s="94">
        <v>5.7557432999999996E-34</v>
      </c>
      <c r="AAW26" s="94">
        <v>0</v>
      </c>
      <c r="AAX26" s="94">
        <v>2.3808106000000001E-8</v>
      </c>
      <c r="AAY26" s="94">
        <v>5.4019819999999996E-7</v>
      </c>
      <c r="AAZ26" s="94">
        <v>9.8665605E-6</v>
      </c>
      <c r="ABA26" s="94">
        <v>1.7043884E-4</v>
      </c>
      <c r="ABB26" s="94">
        <v>2.876296E-3</v>
      </c>
      <c r="ABC26" s="94">
        <v>3.6489934000000002E-2</v>
      </c>
      <c r="ABD26" s="94">
        <v>0.13241082000000001</v>
      </c>
      <c r="ABE26" s="94">
        <v>0.27342792999999999</v>
      </c>
      <c r="ABF26" s="94">
        <v>0.37330015999999999</v>
      </c>
      <c r="ABG26" s="94">
        <v>0.37709419999999999</v>
      </c>
      <c r="ABH26" s="94">
        <v>0.28203835999999999</v>
      </c>
      <c r="ABI26" s="94">
        <v>0.13966820999999999</v>
      </c>
      <c r="ABJ26" s="94">
        <v>4.0572749999999998E-2</v>
      </c>
      <c r="ABK26" s="94">
        <v>3.8932224000000001E-3</v>
      </c>
      <c r="ABL26" s="94">
        <v>2.3320544E-4</v>
      </c>
      <c r="ABM26" s="94">
        <v>1.3969072999999999E-5</v>
      </c>
      <c r="ABN26" s="94">
        <v>8.3758050000000003E-7</v>
      </c>
      <c r="ABO26" s="94">
        <v>5.0273689999999998E-8</v>
      </c>
      <c r="ABP26" s="94">
        <v>3.0196667E-9</v>
      </c>
      <c r="ABQ26" s="94">
        <v>1.8141571999999999E-10</v>
      </c>
      <c r="ABR26" s="94">
        <v>1.0896484999999999E-11</v>
      </c>
      <c r="ABS26" s="94">
        <v>6.5406619999999999E-13</v>
      </c>
      <c r="ABT26" s="94">
        <v>3.9223338000000001E-14</v>
      </c>
      <c r="ABU26" s="94">
        <v>2.3493704000000001E-15</v>
      </c>
      <c r="ABV26" s="94">
        <v>1.4052909E-16</v>
      </c>
      <c r="ABW26" s="94">
        <v>8.3932999999999999E-18</v>
      </c>
      <c r="ABX26" s="94">
        <v>5.0050542999999999E-19</v>
      </c>
      <c r="ABY26" s="94">
        <v>2.9796248000000003E-20</v>
      </c>
      <c r="ABZ26" s="94">
        <v>1.7707756000000001E-21</v>
      </c>
      <c r="ACA26" s="94">
        <v>1.0504859E-22</v>
      </c>
      <c r="ACB26" s="94">
        <v>6.2204030000000003E-24</v>
      </c>
      <c r="ACC26" s="94">
        <v>3.6764233999999998E-25</v>
      </c>
      <c r="ACD26" s="94">
        <v>2.1686481000000001E-26</v>
      </c>
      <c r="ACE26" s="94">
        <v>1.2766922000000001E-27</v>
      </c>
      <c r="ACF26" s="94">
        <v>7.5005699999999995E-29</v>
      </c>
      <c r="ACG26" s="94">
        <v>4.3973471999999999E-30</v>
      </c>
      <c r="ACH26" s="94">
        <v>2.572485E-31</v>
      </c>
      <c r="ACI26" s="94">
        <v>1.5029836999999999E-32</v>
      </c>
      <c r="ACJ26" s="94">
        <v>5.7557800000000004E-34</v>
      </c>
      <c r="ACK26" s="94">
        <v>0</v>
      </c>
      <c r="ACL26" s="94">
        <v>2.3808230000000001E-8</v>
      </c>
      <c r="ACM26" s="94">
        <v>5.4020046000000001E-7</v>
      </c>
      <c r="ACN26" s="94">
        <v>9.8666029999999996E-6</v>
      </c>
      <c r="ACO26" s="94">
        <v>1.7043960999999999E-4</v>
      </c>
      <c r="ACP26" s="94">
        <v>2.8763113E-3</v>
      </c>
      <c r="ACQ26" s="94">
        <v>3.6490038000000002E-2</v>
      </c>
      <c r="ACR26" s="94">
        <v>0.13241101999999999</v>
      </c>
      <c r="ACS26" s="94">
        <v>0.273428</v>
      </c>
      <c r="ACT26" s="94">
        <v>0.37329965999999998</v>
      </c>
      <c r="ACU26" s="94">
        <v>0.37709334</v>
      </c>
      <c r="ACV26" s="94">
        <v>0.28203764999999997</v>
      </c>
      <c r="ACW26" s="94">
        <v>0.13966781</v>
      </c>
      <c r="ACX26" s="94">
        <v>4.0572595000000003E-2</v>
      </c>
      <c r="ACY26" s="94">
        <v>3.8931977E-3</v>
      </c>
      <c r="ACZ26" s="94">
        <v>2.3320390000000001E-4</v>
      </c>
      <c r="ADA26" s="94">
        <v>1.3968986E-5</v>
      </c>
      <c r="ADB26" s="94">
        <v>8.3757527000000001E-7</v>
      </c>
      <c r="ADC26" s="94">
        <v>5.0273392999999999E-8</v>
      </c>
      <c r="ADD26" s="94">
        <v>3.01965E-9</v>
      </c>
      <c r="ADE26" s="94">
        <v>1.8141472000000001E-10</v>
      </c>
      <c r="ADF26" s="94">
        <v>1.0896431999999999E-11</v>
      </c>
      <c r="ADG26" s="94">
        <v>6.5406323000000003E-13</v>
      </c>
      <c r="ADH26" s="94">
        <v>3.9223165E-14</v>
      </c>
      <c r="ADI26" s="94">
        <v>2.3493615000000001E-15</v>
      </c>
      <c r="ADJ26" s="94">
        <v>1.4052868E-16</v>
      </c>
      <c r="ADK26" s="94">
        <v>8.3932809999999999E-18</v>
      </c>
      <c r="ADL26" s="94">
        <v>5.005046E-19</v>
      </c>
      <c r="ADM26" s="94">
        <v>2.9796200000000001E-20</v>
      </c>
      <c r="ADN26" s="94">
        <v>1.7707718000000001E-21</v>
      </c>
      <c r="ADO26" s="94">
        <v>1.0504824999999999E-22</v>
      </c>
      <c r="ADP26" s="94">
        <v>6.2203732999999998E-24</v>
      </c>
      <c r="ADQ26" s="94">
        <v>3.6764007E-25</v>
      </c>
      <c r="ADR26" s="94">
        <v>2.1686307E-26</v>
      </c>
      <c r="ADS26" s="94">
        <v>1.2766807E-27</v>
      </c>
      <c r="ADT26" s="94">
        <v>7.5005049999999997E-29</v>
      </c>
      <c r="ADU26" s="94">
        <v>4.3973197000000002E-30</v>
      </c>
      <c r="ADV26" s="94">
        <v>2.5724786000000002E-31</v>
      </c>
      <c r="ADW26" s="94">
        <v>1.5029917999999999E-32</v>
      </c>
      <c r="ADX26" s="94">
        <v>5.7558342999999999E-34</v>
      </c>
      <c r="ADY26" s="100"/>
      <c r="ADZ26" s="97">
        <v>20</v>
      </c>
      <c r="AEA26" s="136">
        <v>20.5</v>
      </c>
      <c r="AEB26" s="143"/>
      <c r="AEC26" s="143"/>
      <c r="AED26" s="99">
        <f t="shared" si="24"/>
        <v>21</v>
      </c>
      <c r="AEE26" s="142"/>
      <c r="AEF26" s="158">
        <f t="shared" ref="AEF26:AEF89" si="33">A26</f>
        <v>21</v>
      </c>
      <c r="AEG26" s="138">
        <f t="shared" ref="AEG26:AEP35" si="34">INDEX($E$6:$ACK$107,$D26,AEG$4)</f>
        <v>5.7556882000000001E-34</v>
      </c>
      <c r="AEH26" s="138">
        <f t="shared" si="34"/>
        <v>5.7556353999999999E-34</v>
      </c>
      <c r="AEI26" s="138">
        <f t="shared" si="34"/>
        <v>5.7556489999999998E-34</v>
      </c>
      <c r="AEJ26" s="138">
        <f t="shared" si="34"/>
        <v>5.7556460000000003E-34</v>
      </c>
      <c r="AEK26" s="138">
        <f t="shared" si="34"/>
        <v>5.7556364E-34</v>
      </c>
      <c r="AEL26" s="138">
        <f t="shared" si="34"/>
        <v>5.7556326999999996E-34</v>
      </c>
      <c r="AEM26" s="138">
        <f t="shared" si="34"/>
        <v>5.7556252999999996E-34</v>
      </c>
      <c r="AEN26" s="138">
        <f t="shared" si="34"/>
        <v>5.7556199999999999E-34</v>
      </c>
      <c r="AEO26" s="138">
        <f t="shared" si="34"/>
        <v>5.7556259999999997E-34</v>
      </c>
      <c r="AEP26" s="138">
        <f t="shared" si="34"/>
        <v>5.7556318000000004E-34</v>
      </c>
      <c r="AEQ26" s="138">
        <f t="shared" ref="AEQ26:AEY35" si="35">INDEX($E$6:$ACK$107,$D26,AEQ$4)</f>
        <v>5.7556387000000003E-34</v>
      </c>
      <c r="AER26" s="138">
        <f t="shared" si="35"/>
        <v>5.7556473999999996E-34</v>
      </c>
      <c r="AES26" s="138">
        <f t="shared" si="35"/>
        <v>5.7556496999999999E-34</v>
      </c>
      <c r="AET26" s="138">
        <f t="shared" si="35"/>
        <v>5.7556574999999999E-34</v>
      </c>
      <c r="AEU26" s="138">
        <f t="shared" si="35"/>
        <v>5.7556633999999998E-34</v>
      </c>
      <c r="AEV26" s="138">
        <f t="shared" si="35"/>
        <v>5.7556680000000003E-34</v>
      </c>
      <c r="AEW26" s="138">
        <f t="shared" si="35"/>
        <v>5.7556820000000002E-34</v>
      </c>
      <c r="AEX26" s="138">
        <f t="shared" si="35"/>
        <v>5.7557432999999996E-34</v>
      </c>
      <c r="AEY26" s="138">
        <f t="shared" si="35"/>
        <v>5.7557800000000004E-34</v>
      </c>
      <c r="AEZ26" s="130">
        <f t="shared" si="19"/>
        <v>5.8</v>
      </c>
      <c r="AFA26" s="91"/>
      <c r="AFB26" s="94">
        <v>5.7556676000000002E-34</v>
      </c>
      <c r="AFC26" s="139">
        <f t="shared" si="20"/>
        <v>5.7556589894736845E-34</v>
      </c>
      <c r="AFD26" s="91"/>
      <c r="AFE26" s="142"/>
      <c r="AFF26" s="142"/>
      <c r="AFG26" s="138">
        <f t="shared" si="32"/>
        <v>3.0196596000000002E-9</v>
      </c>
      <c r="AFH26" s="138">
        <f t="shared" si="32"/>
        <v>3.0196552E-9</v>
      </c>
      <c r="AFI26" s="138">
        <f t="shared" si="32"/>
        <v>3.0196576E-9</v>
      </c>
      <c r="AFJ26" s="138">
        <f t="shared" si="32"/>
        <v>3.0196603E-9</v>
      </c>
      <c r="AFK26" s="138">
        <f t="shared" si="32"/>
        <v>3.0196528000000001E-9</v>
      </c>
      <c r="AFL26" s="138">
        <f t="shared" si="32"/>
        <v>3.019646E-9</v>
      </c>
      <c r="AFM26" s="138">
        <f t="shared" si="32"/>
        <v>3.0196378999999999E-9</v>
      </c>
      <c r="AFN26" s="138">
        <f t="shared" si="32"/>
        <v>3.0196313999999999E-9</v>
      </c>
      <c r="AFO26" s="138">
        <f t="shared" si="32"/>
        <v>3.0196338999999998E-9</v>
      </c>
      <c r="AFP26" s="138">
        <f t="shared" si="32"/>
        <v>3.0196364999999998E-9</v>
      </c>
      <c r="AFQ26" s="138">
        <f t="shared" si="32"/>
        <v>3.0196419999999999E-9</v>
      </c>
      <c r="AFR26" s="138">
        <f t="shared" si="32"/>
        <v>3.0196533999999999E-9</v>
      </c>
      <c r="AFS26" s="138">
        <f t="shared" si="32"/>
        <v>3.0196570000000002E-9</v>
      </c>
      <c r="AFT26" s="138">
        <f t="shared" si="32"/>
        <v>3.0196607000000001E-9</v>
      </c>
      <c r="AFU26" s="138">
        <f t="shared" si="32"/>
        <v>3.0196607000000001E-9</v>
      </c>
      <c r="AFV26" s="138">
        <f t="shared" si="32"/>
        <v>3.0196626999999999E-9</v>
      </c>
      <c r="AFW26" s="138">
        <f t="shared" si="31"/>
        <v>3.0196660000000001E-9</v>
      </c>
      <c r="AFX26" s="138">
        <f t="shared" si="31"/>
        <v>3.0196660000000001E-9</v>
      </c>
      <c r="AFY26" s="138">
        <f t="shared" si="31"/>
        <v>3.0196667E-9</v>
      </c>
      <c r="AFZ26" s="138" t="e">
        <f t="shared" si="31"/>
        <v>#VALUE!</v>
      </c>
      <c r="AGA26" s="139">
        <f t="shared" si="23"/>
        <v>3.019652968421053E-9</v>
      </c>
      <c r="AGB26" s="91"/>
      <c r="AGC26" s="91"/>
      <c r="AGD26" s="91"/>
      <c r="AGE26" s="91"/>
      <c r="AGF26" s="91"/>
      <c r="AGG26" s="91"/>
      <c r="AGH26" s="91"/>
      <c r="AGI26" s="91"/>
      <c r="AGJ26" s="91"/>
      <c r="AGK26" s="91"/>
      <c r="AGL26" s="91"/>
      <c r="AGM26" s="91"/>
      <c r="AGN26" s="91"/>
      <c r="AGO26" s="91"/>
      <c r="AGP26" s="91"/>
      <c r="AGQ26" s="91"/>
      <c r="AGR26" s="91"/>
      <c r="AGS26" s="91"/>
      <c r="AGT26" s="91"/>
      <c r="AGU26" s="91"/>
      <c r="AGV26" s="91"/>
      <c r="AGW26" s="91"/>
      <c r="AGX26" s="91"/>
      <c r="AGY26" s="91"/>
      <c r="AGZ26" s="91"/>
      <c r="AHA26" s="91"/>
      <c r="AHB26" s="91"/>
      <c r="AHC26" s="91"/>
      <c r="AHD26" s="91"/>
      <c r="AHE26" s="91"/>
      <c r="AHF26" s="91"/>
      <c r="AHG26" s="91"/>
      <c r="AHH26" s="91"/>
      <c r="AHI26" s="91"/>
      <c r="AHJ26" s="91"/>
      <c r="AHK26" s="91"/>
      <c r="AHL26" s="91"/>
      <c r="AHM26" s="91"/>
      <c r="AHN26" s="91"/>
      <c r="AHO26" s="91"/>
      <c r="AHP26" s="91"/>
      <c r="AHQ26" s="91"/>
      <c r="AHR26" s="91"/>
      <c r="AHS26" s="91"/>
      <c r="AHT26" s="91"/>
      <c r="AHU26" s="91"/>
      <c r="AHV26" s="91"/>
      <c r="AHW26" s="91"/>
      <c r="AHX26" s="91"/>
      <c r="AHY26" s="91"/>
      <c r="AHZ26" s="91"/>
      <c r="AIA26" s="91"/>
      <c r="AIB26" s="91"/>
      <c r="AIC26" s="91"/>
      <c r="AID26" s="91"/>
      <c r="AIE26" s="91"/>
      <c r="AIF26" s="91"/>
      <c r="AIG26" s="91"/>
      <c r="AIH26" s="91"/>
      <c r="AII26" s="91"/>
      <c r="AIJ26" s="91"/>
      <c r="AIK26" s="91"/>
      <c r="AIL26" s="91"/>
      <c r="AIM26" s="91"/>
      <c r="AIN26" s="91"/>
      <c r="AIO26" s="91"/>
      <c r="AIP26" s="91"/>
      <c r="AIQ26" s="91"/>
      <c r="AIR26" s="91"/>
      <c r="AIS26" s="91"/>
      <c r="AIT26" s="91"/>
      <c r="AIU26" s="91"/>
      <c r="AIV26" s="91"/>
      <c r="AIW26" s="91"/>
      <c r="AIX26" s="91"/>
      <c r="AIY26" s="91"/>
      <c r="AIZ26" s="91"/>
      <c r="AJA26" s="91"/>
      <c r="AJB26" s="91"/>
      <c r="AJC26" s="91"/>
      <c r="AJD26" s="91"/>
      <c r="AJE26" s="91"/>
      <c r="AJF26" s="91"/>
      <c r="AJG26" s="91"/>
      <c r="AJH26" s="91"/>
      <c r="AJI26" s="91"/>
      <c r="AJJ26" s="91"/>
      <c r="AJK26" s="91"/>
      <c r="AJL26" s="91"/>
      <c r="AJM26" s="91"/>
      <c r="AJN26" s="91"/>
      <c r="AJO26" s="91"/>
      <c r="AJP26" s="91"/>
      <c r="AJQ26" s="91"/>
      <c r="AJR26" s="91"/>
      <c r="AJS26" s="91"/>
      <c r="AJT26" s="91"/>
      <c r="AJU26" s="91"/>
      <c r="AJV26" s="91"/>
      <c r="AJW26" s="91"/>
      <c r="AJX26" s="91"/>
      <c r="AJY26" s="91"/>
      <c r="AJZ26" s="91"/>
      <c r="AKA26" s="91"/>
      <c r="AKB26" s="91"/>
      <c r="AKC26" s="91"/>
      <c r="AKD26" s="91"/>
      <c r="AKE26" s="91"/>
      <c r="AKF26" s="91"/>
      <c r="AKG26" s="91"/>
      <c r="AKH26" s="91"/>
      <c r="AKI26" s="91"/>
      <c r="AKJ26" s="91"/>
      <c r="AKK26" s="91"/>
      <c r="AKL26" s="91"/>
      <c r="AKM26" s="91"/>
      <c r="AKN26" s="91"/>
      <c r="AKO26" s="91"/>
      <c r="AKP26" s="91"/>
      <c r="AKQ26" s="91"/>
      <c r="AKR26" s="91"/>
      <c r="AKS26" s="91"/>
      <c r="AKT26" s="91"/>
      <c r="AKU26" s="91"/>
      <c r="AKV26" s="91"/>
      <c r="AKW26" s="91"/>
      <c r="AKX26" s="91"/>
      <c r="AKY26" s="91"/>
      <c r="AKZ26" s="91"/>
      <c r="ALA26" s="91"/>
      <c r="ALB26" s="91"/>
      <c r="ALC26" s="91"/>
      <c r="ALD26" s="91"/>
      <c r="ALE26" s="91"/>
      <c r="ALF26" s="91"/>
      <c r="ALG26" s="91"/>
      <c r="ALH26" s="91"/>
      <c r="ALI26" s="91"/>
      <c r="ALJ26" s="91"/>
      <c r="ALK26" s="91"/>
      <c r="ALL26" s="91"/>
      <c r="ALM26" s="91"/>
      <c r="ALN26" s="91"/>
      <c r="ALO26" s="91"/>
      <c r="ALP26" s="91"/>
      <c r="ALQ26" s="91"/>
      <c r="ALR26" s="91"/>
      <c r="ALS26" s="91"/>
      <c r="ALT26" s="91"/>
      <c r="ALU26" s="91"/>
      <c r="ALV26" s="91"/>
      <c r="ALW26" s="91"/>
      <c r="ALX26" s="91"/>
      <c r="ALY26" s="91"/>
      <c r="ALZ26" s="91"/>
      <c r="AMA26" s="91"/>
      <c r="AMB26" s="91"/>
      <c r="AMC26" s="91"/>
      <c r="AMD26" s="91"/>
      <c r="AME26" s="91"/>
      <c r="AMF26" s="91"/>
      <c r="AMG26" s="91"/>
      <c r="AMH26" s="91"/>
      <c r="AMI26" s="91"/>
      <c r="AMJ26" s="91"/>
      <c r="AMK26" s="91"/>
      <c r="AML26" s="91"/>
      <c r="AMM26" s="91"/>
      <c r="AMN26" s="91"/>
      <c r="AMO26" s="91"/>
      <c r="AMP26" s="91"/>
      <c r="AMQ26" s="91"/>
      <c r="AMR26" s="91"/>
      <c r="AMS26" s="91"/>
      <c r="AMT26" s="91"/>
      <c r="AMU26" s="91"/>
      <c r="AMV26" s="91"/>
      <c r="AMW26" s="91"/>
      <c r="AMX26" s="91"/>
      <c r="AMY26" s="91"/>
      <c r="AMZ26" s="91"/>
      <c r="ANA26" s="91"/>
      <c r="ANB26" s="91"/>
      <c r="ANC26" s="91"/>
      <c r="AND26" s="91"/>
      <c r="ANE26" s="91"/>
      <c r="ANF26" s="91"/>
      <c r="ANG26" s="91"/>
      <c r="ANH26" s="91"/>
      <c r="ANI26" s="91"/>
      <c r="ANJ26" s="91"/>
      <c r="ANK26" s="91"/>
      <c r="ANL26" s="91"/>
      <c r="ANM26" s="91"/>
      <c r="ANN26" s="91"/>
      <c r="ANO26" s="91"/>
      <c r="ANP26" s="91"/>
      <c r="ANQ26" s="91"/>
      <c r="ANR26" s="91"/>
      <c r="ANS26" s="91"/>
      <c r="ANT26" s="91"/>
      <c r="ANU26" s="91"/>
      <c r="ANV26" s="91"/>
      <c r="ANW26" s="91"/>
      <c r="ANX26" s="91"/>
      <c r="ANY26" s="91"/>
      <c r="ANZ26" s="91"/>
      <c r="AOA26" s="91"/>
      <c r="AOB26" s="91"/>
      <c r="AOC26" s="91"/>
      <c r="AOD26" s="91"/>
      <c r="AOE26" s="91"/>
      <c r="AOF26" s="91"/>
      <c r="AOG26" s="91"/>
      <c r="AOH26" s="91"/>
      <c r="AOI26" s="91"/>
      <c r="AOJ26" s="91"/>
      <c r="AOK26" s="91"/>
      <c r="AOL26" s="91"/>
      <c r="AOM26" s="91"/>
      <c r="AON26" s="91"/>
      <c r="AOO26" s="91"/>
      <c r="AOP26" s="91"/>
      <c r="AOQ26" s="91"/>
      <c r="AOR26" s="91"/>
      <c r="AOS26" s="91"/>
      <c r="AOT26" s="91"/>
      <c r="AOU26" s="91"/>
      <c r="AOV26" s="91"/>
      <c r="AOW26" s="91"/>
      <c r="AOX26" s="91"/>
      <c r="AOY26" s="91"/>
      <c r="AOZ26" s="91"/>
      <c r="APA26" s="91"/>
      <c r="APB26" s="91"/>
      <c r="APC26" s="91"/>
      <c r="APD26" s="91"/>
      <c r="APE26" s="91"/>
      <c r="APF26" s="91"/>
      <c r="APG26" s="91"/>
      <c r="APH26" s="91"/>
      <c r="API26" s="91"/>
      <c r="APJ26" s="91"/>
      <c r="APK26" s="91"/>
      <c r="APL26" s="91"/>
      <c r="APM26" s="91"/>
      <c r="APN26" s="91"/>
      <c r="APO26" s="91"/>
      <c r="APP26" s="91"/>
      <c r="APQ26" s="91"/>
      <c r="APR26" s="91"/>
      <c r="APS26" s="91"/>
      <c r="APT26" s="91"/>
      <c r="APU26" s="91"/>
      <c r="APV26" s="91"/>
      <c r="APW26" s="91"/>
      <c r="APX26" s="91"/>
      <c r="APY26" s="91"/>
      <c r="APZ26" s="91"/>
      <c r="AQA26" s="91"/>
      <c r="AQB26" s="91"/>
      <c r="AQC26" s="91"/>
      <c r="AQD26" s="91"/>
      <c r="AQE26" s="91"/>
      <c r="AQF26" s="91"/>
      <c r="AQG26" s="91"/>
      <c r="AQH26" s="91"/>
      <c r="AQI26" s="91"/>
      <c r="AQJ26" s="91"/>
      <c r="AQK26" s="91"/>
      <c r="AQL26" s="91"/>
      <c r="AQM26" s="91"/>
      <c r="AQN26" s="91"/>
      <c r="AQO26" s="91"/>
      <c r="AQP26" s="91"/>
      <c r="AQQ26" s="91"/>
      <c r="AQR26" s="91"/>
      <c r="AQS26" s="91"/>
      <c r="AQT26" s="91"/>
      <c r="AQU26" s="91"/>
      <c r="AQV26" s="91"/>
      <c r="AQW26" s="91"/>
      <c r="AQX26" s="91"/>
      <c r="AQY26" s="91"/>
      <c r="AQZ26" s="91"/>
      <c r="ARA26" s="91"/>
      <c r="ARB26" s="91"/>
      <c r="ARC26" s="91"/>
      <c r="ARD26" s="91"/>
      <c r="ARE26" s="91"/>
      <c r="ARF26" s="91"/>
      <c r="ARG26" s="91"/>
      <c r="ARH26" s="91"/>
      <c r="ARI26" s="91"/>
      <c r="ARJ26" s="91"/>
      <c r="ARK26" s="91"/>
      <c r="ARL26" s="91"/>
      <c r="ARM26" s="91"/>
      <c r="ARN26" s="91"/>
      <c r="ARO26" s="91"/>
      <c r="ARP26" s="91"/>
      <c r="ARQ26" s="91"/>
      <c r="ARR26" s="91"/>
      <c r="ARS26" s="91"/>
      <c r="ART26" s="91"/>
      <c r="ARU26" s="91"/>
      <c r="ARV26" s="91"/>
      <c r="ARW26" s="91"/>
      <c r="ARX26" s="91"/>
      <c r="ARY26" s="91"/>
      <c r="ARZ26" s="91"/>
      <c r="ASA26" s="91"/>
      <c r="ASB26" s="91"/>
      <c r="ASC26" s="91"/>
      <c r="ASD26" s="91"/>
      <c r="ASE26" s="91"/>
      <c r="ASF26" s="91"/>
      <c r="ASG26" s="91"/>
      <c r="ASH26" s="91"/>
      <c r="ASI26" s="91"/>
      <c r="ASJ26" s="91"/>
      <c r="ASK26" s="91"/>
      <c r="ASL26" s="91"/>
      <c r="ASM26" s="91"/>
      <c r="ASN26" s="91"/>
      <c r="ASO26" s="91"/>
      <c r="ASP26" s="91"/>
      <c r="ASQ26" s="91"/>
      <c r="ASR26" s="91"/>
    </row>
    <row r="27" spans="1:1188" ht="2.1" customHeight="1" x14ac:dyDescent="0.25">
      <c r="A27" s="129">
        <v>22</v>
      </c>
      <c r="B27" s="130">
        <v>6.09</v>
      </c>
      <c r="C27" s="123">
        <f>IF(ROW()-$B$4&lt;$B$112,2,3)</f>
        <v>3</v>
      </c>
      <c r="D27" s="129">
        <v>22</v>
      </c>
      <c r="E27" s="91">
        <v>0</v>
      </c>
      <c r="F27" s="92">
        <v>7.6068329999999996E-9</v>
      </c>
      <c r="G27" s="92">
        <v>1.7259649E-7</v>
      </c>
      <c r="H27" s="92">
        <v>3.1614474999999999E-6</v>
      </c>
      <c r="I27" s="92">
        <v>5.4862611999999998E-5</v>
      </c>
      <c r="J27" s="92">
        <v>9.3781395000000001E-4</v>
      </c>
      <c r="K27" s="92">
        <v>1.5980910000000001E-2</v>
      </c>
      <c r="L27" s="92">
        <v>8.2115843999999993E-2</v>
      </c>
      <c r="M27" s="92">
        <v>0.20534188</v>
      </c>
      <c r="N27" s="92">
        <v>0.33390503999999999</v>
      </c>
      <c r="O27" s="92">
        <v>0.37348068000000001</v>
      </c>
      <c r="P27" s="92">
        <v>0.33828589999999997</v>
      </c>
      <c r="Q27" s="92">
        <v>0.20891498</v>
      </c>
      <c r="R27" s="92">
        <v>8.4616899999999995E-2</v>
      </c>
      <c r="S27" s="92">
        <v>1.7415883E-2</v>
      </c>
      <c r="T27" s="92">
        <v>1.0797633E-3</v>
      </c>
      <c r="U27" s="92">
        <v>6.629169E-5</v>
      </c>
      <c r="V27" s="92">
        <v>4.0432279999999996E-6</v>
      </c>
      <c r="W27" s="92">
        <v>2.4552034000000001E-7</v>
      </c>
      <c r="X27" s="92">
        <v>1.4864768E-8</v>
      </c>
      <c r="Y27" s="92">
        <v>8.9809840000000004E-10</v>
      </c>
      <c r="Z27" s="93">
        <v>5.4175770000000002E-11</v>
      </c>
      <c r="AA27" s="93">
        <v>3.2637291000000002E-12</v>
      </c>
      <c r="AB27" s="93">
        <v>1.9637936999999999E-13</v>
      </c>
      <c r="AC27" s="93">
        <v>1.1801999000000001E-14</v>
      </c>
      <c r="AD27" s="93">
        <v>7.0839699999999998E-16</v>
      </c>
      <c r="AE27" s="93">
        <v>4.2465116999999997E-17</v>
      </c>
      <c r="AF27" s="93">
        <v>2.5420958000000001E-18</v>
      </c>
      <c r="AG27" s="93">
        <v>1.519583E-19</v>
      </c>
      <c r="AH27" s="93">
        <v>9.069856E-21</v>
      </c>
      <c r="AI27" s="93">
        <v>5.4049539999999997E-22</v>
      </c>
      <c r="AJ27" s="93">
        <v>3.2156826E-23</v>
      </c>
      <c r="AK27" s="93">
        <v>1.9099372000000001E-24</v>
      </c>
      <c r="AL27" s="93">
        <v>1.1324154000000001E-25</v>
      </c>
      <c r="AM27" s="93">
        <v>6.7020820000000005E-27</v>
      </c>
      <c r="AN27" s="93">
        <v>3.9592117000000002E-28</v>
      </c>
      <c r="AO27" s="93">
        <v>2.3344279999999999E-29</v>
      </c>
      <c r="AP27" s="93">
        <v>1.3737335E-30</v>
      </c>
      <c r="AQ27" s="93">
        <v>8.0756526999999996E-32</v>
      </c>
      <c r="AR27" s="93">
        <v>3.1057609999999997E-33</v>
      </c>
      <c r="AS27" s="94">
        <v>0</v>
      </c>
      <c r="AT27" s="94">
        <v>7.6066530000000001E-9</v>
      </c>
      <c r="AU27" s="94">
        <v>1.7259270000000001E-7</v>
      </c>
      <c r="AV27" s="94">
        <v>3.1613852E-6</v>
      </c>
      <c r="AW27" s="94">
        <v>5.4861670000000002E-5</v>
      </c>
      <c r="AX27" s="94">
        <v>9.377993E-4</v>
      </c>
      <c r="AY27" s="94">
        <v>1.5980682999999999E-2</v>
      </c>
      <c r="AZ27" s="94">
        <v>8.2115129999999995E-2</v>
      </c>
      <c r="BA27" s="94">
        <v>0.20534057999999999</v>
      </c>
      <c r="BB27" s="94">
        <v>0.33390340000000002</v>
      </c>
      <c r="BC27" s="94">
        <v>0.37347898000000002</v>
      </c>
      <c r="BD27" s="94">
        <v>0.33828446000000001</v>
      </c>
      <c r="BE27" s="94">
        <v>0.20891430999999999</v>
      </c>
      <c r="BF27" s="94">
        <v>8.4616689999999994E-2</v>
      </c>
      <c r="BG27" s="94">
        <v>1.7415855000000001E-2</v>
      </c>
      <c r="BH27" s="94">
        <v>1.0797615E-3</v>
      </c>
      <c r="BI27" s="94">
        <v>6.6291589999999993E-5</v>
      </c>
      <c r="BJ27" s="94">
        <v>4.0432230000000001E-6</v>
      </c>
      <c r="BK27" s="94">
        <v>2.4551999999999999E-7</v>
      </c>
      <c r="BL27" s="94">
        <v>1.4864750999999999E-8</v>
      </c>
      <c r="BM27" s="94">
        <v>8.9809703999999998E-10</v>
      </c>
      <c r="BN27" s="94">
        <v>5.4175690000000001E-11</v>
      </c>
      <c r="BO27" s="94">
        <v>3.2637241000000001E-12</v>
      </c>
      <c r="BP27" s="94">
        <v>1.9637903E-13</v>
      </c>
      <c r="BQ27" s="94">
        <v>1.1801973500000001E-14</v>
      </c>
      <c r="BR27" s="94">
        <v>7.0839520000000001E-16</v>
      </c>
      <c r="BS27" s="94">
        <v>4.2465013999999999E-17</v>
      </c>
      <c r="BT27" s="94">
        <v>2.5420888000000001E-18</v>
      </c>
      <c r="BU27" s="94">
        <v>1.5195791000000001E-19</v>
      </c>
      <c r="BV27" s="94">
        <v>9.0698334999999994E-21</v>
      </c>
      <c r="BW27" s="94">
        <v>5.4049406999999998E-22</v>
      </c>
      <c r="BX27" s="94">
        <v>3.2156747000000002E-23</v>
      </c>
      <c r="BY27" s="94">
        <v>1.9099328E-24</v>
      </c>
      <c r="BZ27" s="94">
        <v>1.1324132E-25</v>
      </c>
      <c r="CA27" s="94">
        <v>6.7020749999999994E-27</v>
      </c>
      <c r="CB27" s="94">
        <v>3.9592040000000001E-28</v>
      </c>
      <c r="CC27" s="94">
        <v>2.3344191000000001E-29</v>
      </c>
      <c r="CD27" s="94">
        <v>1.3737285E-30</v>
      </c>
      <c r="CE27" s="94">
        <v>8.0756409999999996E-32</v>
      </c>
      <c r="CF27" s="94">
        <v>3.1057500000000002E-33</v>
      </c>
      <c r="CG27" s="94">
        <v>0</v>
      </c>
      <c r="CH27" s="94">
        <v>7.6067294999999997E-9</v>
      </c>
      <c r="CI27" s="94">
        <v>1.7259417E-7</v>
      </c>
      <c r="CJ27" s="94">
        <v>3.1614088000000001E-6</v>
      </c>
      <c r="CK27" s="94">
        <v>5.4862004999999998E-5</v>
      </c>
      <c r="CL27" s="94">
        <v>9.3780445999999999E-4</v>
      </c>
      <c r="CM27" s="94">
        <v>1.5980768999999999E-2</v>
      </c>
      <c r="CN27" s="94">
        <v>8.2115369999999993E-2</v>
      </c>
      <c r="CO27" s="94">
        <v>0.20534094999999999</v>
      </c>
      <c r="CP27" s="94">
        <v>0.33390387999999999</v>
      </c>
      <c r="CQ27" s="94">
        <v>0.37347930000000001</v>
      </c>
      <c r="CR27" s="94">
        <v>0.33828472999999998</v>
      </c>
      <c r="CS27" s="94">
        <v>0.20891431999999999</v>
      </c>
      <c r="CT27" s="94">
        <v>8.4616676000000002E-2</v>
      </c>
      <c r="CU27" s="94">
        <v>1.7415851E-2</v>
      </c>
      <c r="CV27" s="94">
        <v>1.0797618000000001E-3</v>
      </c>
      <c r="CW27" s="94">
        <v>6.6291599999999994E-5</v>
      </c>
      <c r="CX27" s="94">
        <v>4.0432232999999999E-6</v>
      </c>
      <c r="CY27" s="94">
        <v>2.4552009999999998E-7</v>
      </c>
      <c r="CZ27" s="94">
        <v>1.4864759E-8</v>
      </c>
      <c r="DA27" s="94">
        <v>8.9809770000000002E-10</v>
      </c>
      <c r="DB27" s="94">
        <v>5.4175723E-11</v>
      </c>
      <c r="DC27" s="94">
        <v>3.2637267E-12</v>
      </c>
      <c r="DD27" s="94">
        <v>1.9637924999999999E-13</v>
      </c>
      <c r="DE27" s="94">
        <v>1.1801991000000001E-14</v>
      </c>
      <c r="DF27" s="94">
        <v>7.0839636E-16</v>
      </c>
      <c r="DG27" s="94">
        <v>4.2465076999999998E-17</v>
      </c>
      <c r="DH27" s="94">
        <v>2.5420933000000002E-18</v>
      </c>
      <c r="DI27" s="94">
        <v>1.5195819999999999E-19</v>
      </c>
      <c r="DJ27" s="94">
        <v>9.0698544999999998E-21</v>
      </c>
      <c r="DK27" s="94">
        <v>5.4049539999999997E-22</v>
      </c>
      <c r="DL27" s="94">
        <v>3.2156813999999997E-23</v>
      </c>
      <c r="DM27" s="94">
        <v>1.9099352E-24</v>
      </c>
      <c r="DN27" s="94">
        <v>1.1324135E-25</v>
      </c>
      <c r="DO27" s="94">
        <v>6.7020774999999999E-27</v>
      </c>
      <c r="DP27" s="94">
        <v>3.9592143999999999E-28</v>
      </c>
      <c r="DQ27" s="94">
        <v>2.3344307E-29</v>
      </c>
      <c r="DR27" s="94">
        <v>1.373732E-30</v>
      </c>
      <c r="DS27" s="94">
        <v>8.0756559999999996E-32</v>
      </c>
      <c r="DT27" s="94">
        <v>3.1057567000000001E-33</v>
      </c>
      <c r="DU27" s="94">
        <v>0</v>
      </c>
      <c r="DV27" s="94">
        <v>7.6067539999999992E-9</v>
      </c>
      <c r="DW27" s="94">
        <v>1.7259474E-7</v>
      </c>
      <c r="DX27" s="94">
        <v>3.1614165000000001E-6</v>
      </c>
      <c r="DY27" s="94">
        <v>5.4862136000000003E-5</v>
      </c>
      <c r="DZ27" s="94">
        <v>9.3780673000000002E-4</v>
      </c>
      <c r="EA27" s="94">
        <v>1.5980797000000001E-2</v>
      </c>
      <c r="EB27" s="94">
        <v>8.2115480000000005E-2</v>
      </c>
      <c r="EC27" s="94">
        <v>0.20534119000000001</v>
      </c>
      <c r="ED27" s="94">
        <v>0.33390424000000002</v>
      </c>
      <c r="EE27" s="94">
        <v>0.37347965999999999</v>
      </c>
      <c r="EF27" s="94">
        <v>0.33828506000000003</v>
      </c>
      <c r="EG27" s="94">
        <v>0.20891446</v>
      </c>
      <c r="EH27" s="94">
        <v>8.4616709999999998E-2</v>
      </c>
      <c r="EI27" s="94">
        <v>1.7415851E-2</v>
      </c>
      <c r="EJ27" s="94">
        <v>1.0797618000000001E-3</v>
      </c>
      <c r="EK27" s="94">
        <v>6.6291609999999995E-5</v>
      </c>
      <c r="EL27" s="94">
        <v>4.0432255000000003E-6</v>
      </c>
      <c r="EM27" s="94">
        <v>2.4552030000000002E-7</v>
      </c>
      <c r="EN27" s="94">
        <v>1.48647725E-8</v>
      </c>
      <c r="EO27" s="94">
        <v>8.9809840000000004E-10</v>
      </c>
      <c r="EP27" s="94">
        <v>5.4175760000000002E-11</v>
      </c>
      <c r="EQ27" s="94">
        <v>3.2637291000000002E-12</v>
      </c>
      <c r="ER27" s="94">
        <v>1.963794E-13</v>
      </c>
      <c r="ES27" s="94">
        <v>1.1802003E-14</v>
      </c>
      <c r="ET27" s="94">
        <v>7.0839699999999998E-16</v>
      </c>
      <c r="EU27" s="94">
        <v>4.2465097000000001E-17</v>
      </c>
      <c r="EV27" s="94">
        <v>2.542094E-18</v>
      </c>
      <c r="EW27" s="94">
        <v>1.5195816000000001E-19</v>
      </c>
      <c r="EX27" s="94">
        <v>9.0698456000000002E-21</v>
      </c>
      <c r="EY27" s="94">
        <v>5.404947E-22</v>
      </c>
      <c r="EZ27" s="94">
        <v>3.2156769999999999E-23</v>
      </c>
      <c r="FA27" s="94">
        <v>1.9099326E-24</v>
      </c>
      <c r="FB27" s="94">
        <v>1.1324119999999999E-25</v>
      </c>
      <c r="FC27" s="94">
        <v>6.702074E-27</v>
      </c>
      <c r="FD27" s="94">
        <v>3.9592190000000002E-28</v>
      </c>
      <c r="FE27" s="94">
        <v>2.3344268999999999E-29</v>
      </c>
      <c r="FF27" s="94">
        <v>1.37373395E-30</v>
      </c>
      <c r="FG27" s="94">
        <v>8.0756544E-32</v>
      </c>
      <c r="FH27" s="94">
        <v>3.1057556000000001E-33</v>
      </c>
      <c r="FI27" s="94">
        <v>0</v>
      </c>
      <c r="FJ27" s="94">
        <v>7.6067570000000002E-9</v>
      </c>
      <c r="FK27" s="94">
        <v>1.7259483999999999E-7</v>
      </c>
      <c r="FL27" s="94">
        <v>3.1614184000000002E-6</v>
      </c>
      <c r="FM27" s="94">
        <v>5.4862140000000001E-5</v>
      </c>
      <c r="FN27" s="94">
        <v>9.3780640000000004E-4</v>
      </c>
      <c r="FO27" s="94">
        <v>1.5980799E-2</v>
      </c>
      <c r="FP27" s="94">
        <v>8.2115480000000005E-2</v>
      </c>
      <c r="FQ27" s="94">
        <v>0.20534127999999999</v>
      </c>
      <c r="FR27" s="94">
        <v>0.33390433000000003</v>
      </c>
      <c r="FS27" s="94">
        <v>0.37347975</v>
      </c>
      <c r="FT27" s="94">
        <v>0.33828510000000001</v>
      </c>
      <c r="FU27" s="94">
        <v>0.2089145</v>
      </c>
      <c r="FV27" s="94">
        <v>8.4616706E-2</v>
      </c>
      <c r="FW27" s="94">
        <v>1.7415814000000002E-2</v>
      </c>
      <c r="FX27" s="94">
        <v>1.079759E-3</v>
      </c>
      <c r="FY27" s="94">
        <v>6.6291439999999996E-5</v>
      </c>
      <c r="FZ27" s="94">
        <v>4.0432146000000001E-6</v>
      </c>
      <c r="GA27" s="94">
        <v>2.4551963000000003E-7</v>
      </c>
      <c r="GB27" s="94">
        <v>1.4864733E-8</v>
      </c>
      <c r="GC27" s="94">
        <v>8.9809619999999996E-10</v>
      </c>
      <c r="GD27" s="94">
        <v>5.4175636000000002E-11</v>
      </c>
      <c r="GE27" s="94">
        <v>3.2637208999999999E-12</v>
      </c>
      <c r="GF27" s="94">
        <v>1.9637882999999999E-13</v>
      </c>
      <c r="GG27" s="94">
        <v>1.1801966E-14</v>
      </c>
      <c r="GH27" s="94">
        <v>7.0839460000000002E-16</v>
      </c>
      <c r="GI27" s="94">
        <v>4.2464947999999998E-17</v>
      </c>
      <c r="GJ27" s="94">
        <v>2.5420844E-18</v>
      </c>
      <c r="GK27" s="94">
        <v>1.5195758E-19</v>
      </c>
      <c r="GL27" s="94">
        <v>9.0698125000000005E-21</v>
      </c>
      <c r="GM27" s="94">
        <v>5.4049305999999998E-22</v>
      </c>
      <c r="GN27" s="94">
        <v>3.2156728000000001E-23</v>
      </c>
      <c r="GO27" s="94">
        <v>1.9099356E-24</v>
      </c>
      <c r="GP27" s="94">
        <v>1.1324157000000001E-25</v>
      </c>
      <c r="GQ27" s="94">
        <v>6.7020719999999999E-27</v>
      </c>
      <c r="GR27" s="94">
        <v>3.9591989999999998E-28</v>
      </c>
      <c r="GS27" s="94">
        <v>2.3344256E-29</v>
      </c>
      <c r="GT27" s="94">
        <v>1.3737308E-30</v>
      </c>
      <c r="GU27" s="94">
        <v>8.0756385E-32</v>
      </c>
      <c r="GV27" s="94">
        <v>3.1057497000000003E-33</v>
      </c>
      <c r="GW27" s="94">
        <v>0</v>
      </c>
      <c r="GX27" s="94">
        <v>7.6067439999999993E-9</v>
      </c>
      <c r="GY27" s="94">
        <v>1.7259444E-7</v>
      </c>
      <c r="GZ27" s="94">
        <v>3.1614115000000001E-6</v>
      </c>
      <c r="HA27" s="94">
        <v>5.4862060000000002E-5</v>
      </c>
      <c r="HB27" s="94">
        <v>9.3780540000000003E-4</v>
      </c>
      <c r="HC27" s="94">
        <v>1.598078E-2</v>
      </c>
      <c r="HD27" s="94">
        <v>8.2115516E-2</v>
      </c>
      <c r="HE27" s="94">
        <v>0.20534137</v>
      </c>
      <c r="HF27" s="94">
        <v>0.33390429999999999</v>
      </c>
      <c r="HG27" s="94">
        <v>0.37347956999999998</v>
      </c>
      <c r="HH27" s="94">
        <v>0.33828488000000001</v>
      </c>
      <c r="HI27" s="94">
        <v>0.20891436999999999</v>
      </c>
      <c r="HJ27" s="94">
        <v>8.4616624000000001E-2</v>
      </c>
      <c r="HK27" s="94">
        <v>1.7415799999999999E-2</v>
      </c>
      <c r="HL27" s="94">
        <v>1.0797576E-3</v>
      </c>
      <c r="HM27" s="94">
        <v>6.6291340000000003E-5</v>
      </c>
      <c r="HN27" s="94">
        <v>4.0432064E-6</v>
      </c>
      <c r="HO27" s="94">
        <v>2.4551911999999998E-7</v>
      </c>
      <c r="HP27" s="94">
        <v>1.48647E-8</v>
      </c>
      <c r="HQ27" s="94">
        <v>8.9809403999999995E-10</v>
      </c>
      <c r="HR27" s="94">
        <v>5.4175493999999997E-11</v>
      </c>
      <c r="HS27" s="94">
        <v>3.2637113E-12</v>
      </c>
      <c r="HT27" s="94">
        <v>1.9637826999999999E-13</v>
      </c>
      <c r="HU27" s="94">
        <v>1.1801931E-14</v>
      </c>
      <c r="HV27" s="94">
        <v>7.0839269999999997E-16</v>
      </c>
      <c r="HW27" s="94">
        <v>4.2464831999999999E-17</v>
      </c>
      <c r="HX27" s="94">
        <v>2.5420793000000001E-18</v>
      </c>
      <c r="HY27" s="94">
        <v>1.5195737999999999E-19</v>
      </c>
      <c r="HZ27" s="94">
        <v>9.0698100000000001E-21</v>
      </c>
      <c r="IA27" s="94">
        <v>5.4049275999999997E-22</v>
      </c>
      <c r="IB27" s="94">
        <v>3.2156667999999999E-23</v>
      </c>
      <c r="IC27" s="94">
        <v>1.9099287E-24</v>
      </c>
      <c r="ID27" s="94">
        <v>1.1324124E-25</v>
      </c>
      <c r="IE27" s="94">
        <v>6.7020710000000005E-27</v>
      </c>
      <c r="IF27" s="94">
        <v>3.9592003999999999E-28</v>
      </c>
      <c r="IG27" s="94">
        <v>2.3344260000000001E-29</v>
      </c>
      <c r="IH27" s="94">
        <v>1.3737290999999999E-30</v>
      </c>
      <c r="II27" s="94">
        <v>8.0756319999999996E-32</v>
      </c>
      <c r="IJ27" s="94">
        <v>3.1057479999999999E-33</v>
      </c>
      <c r="IK27" s="94">
        <v>0</v>
      </c>
      <c r="IL27" s="94">
        <v>7.6067160000000003E-9</v>
      </c>
      <c r="IM27" s="94">
        <v>1.7259386000000001E-7</v>
      </c>
      <c r="IN27" s="94">
        <v>3.1614013E-6</v>
      </c>
      <c r="IO27" s="94">
        <v>5.4861860000000001E-5</v>
      </c>
      <c r="IP27" s="94">
        <v>9.3780236999999999E-4</v>
      </c>
      <c r="IQ27" s="94">
        <v>1.598074E-2</v>
      </c>
      <c r="IR27" s="94">
        <v>8.211541E-2</v>
      </c>
      <c r="IS27" s="94">
        <v>0.2053412</v>
      </c>
      <c r="IT27" s="94">
        <v>0.33390424000000002</v>
      </c>
      <c r="IU27" s="94">
        <v>0.37347930000000001</v>
      </c>
      <c r="IV27" s="94">
        <v>0.33828464000000003</v>
      </c>
      <c r="IW27" s="94">
        <v>0.20891418</v>
      </c>
      <c r="IX27" s="94">
        <v>8.4616510000000006E-2</v>
      </c>
      <c r="IY27" s="94">
        <v>1.7415765999999999E-2</v>
      </c>
      <c r="IZ27" s="94">
        <v>1.0797551E-3</v>
      </c>
      <c r="JA27" s="94">
        <v>6.6291170000000005E-5</v>
      </c>
      <c r="JB27" s="94">
        <v>4.0431960000000004E-6</v>
      </c>
      <c r="JC27" s="94">
        <v>2.4551846000000002E-7</v>
      </c>
      <c r="JD27" s="94">
        <v>1.486466E-8</v>
      </c>
      <c r="JE27" s="94">
        <v>8.9809169999999997E-10</v>
      </c>
      <c r="JF27" s="94">
        <v>5.4175349999999998E-11</v>
      </c>
      <c r="JG27" s="94">
        <v>3.2637034999999999E-12</v>
      </c>
      <c r="JH27" s="94">
        <v>1.9637787000000001E-13</v>
      </c>
      <c r="JI27" s="94">
        <v>1.1801909E-14</v>
      </c>
      <c r="JJ27" s="94">
        <v>7.0839176000000004E-16</v>
      </c>
      <c r="JK27" s="94">
        <v>4.2464801999999998E-17</v>
      </c>
      <c r="JL27" s="94">
        <v>2.5420773999999999E-18</v>
      </c>
      <c r="JM27" s="94">
        <v>1.519573E-19</v>
      </c>
      <c r="JN27" s="94">
        <v>9.0698120000000004E-21</v>
      </c>
      <c r="JO27" s="94">
        <v>5.4049326000000005E-22</v>
      </c>
      <c r="JP27" s="94">
        <v>3.2156684000000002E-23</v>
      </c>
      <c r="JQ27" s="94">
        <v>1.9099255000000001E-24</v>
      </c>
      <c r="JR27" s="94">
        <v>1.132408E-25</v>
      </c>
      <c r="JS27" s="94">
        <v>6.7020549999999995E-27</v>
      </c>
      <c r="JT27" s="94">
        <v>3.9592030000000001E-28</v>
      </c>
      <c r="JU27" s="94">
        <v>2.3344246999999999E-29</v>
      </c>
      <c r="JV27" s="94">
        <v>1.3737276500000001E-30</v>
      </c>
      <c r="JW27" s="94">
        <v>8.0756229999999996E-32</v>
      </c>
      <c r="JX27" s="94">
        <v>3.1057441999999999E-33</v>
      </c>
      <c r="JY27" s="94">
        <v>0</v>
      </c>
      <c r="JZ27" s="94">
        <v>7.6067179999999993E-9</v>
      </c>
      <c r="KA27" s="94">
        <v>1.7259377E-7</v>
      </c>
      <c r="KB27" s="94">
        <v>3.1613997000000001E-6</v>
      </c>
      <c r="KC27" s="94">
        <v>5.4861836999999998E-5</v>
      </c>
      <c r="KD27" s="94">
        <v>9.3780169999999996E-4</v>
      </c>
      <c r="KE27" s="94">
        <v>1.5980729999999999E-2</v>
      </c>
      <c r="KF27" s="94">
        <v>8.2115359999999998E-2</v>
      </c>
      <c r="KG27" s="94">
        <v>0.20534104</v>
      </c>
      <c r="KH27" s="94">
        <v>0.33390409999999998</v>
      </c>
      <c r="KI27" s="94">
        <v>0.37347928000000002</v>
      </c>
      <c r="KJ27" s="94">
        <v>0.33828451999999998</v>
      </c>
      <c r="KK27" s="94">
        <v>0.20891397</v>
      </c>
      <c r="KL27" s="94">
        <v>8.461639E-2</v>
      </c>
      <c r="KM27" s="94">
        <v>1.7415726999999999E-2</v>
      </c>
      <c r="KN27" s="94">
        <v>1.0797527E-3</v>
      </c>
      <c r="KO27" s="94">
        <v>6.6291009999999993E-5</v>
      </c>
      <c r="KP27" s="94">
        <v>4.0431859999999997E-6</v>
      </c>
      <c r="KQ27" s="94">
        <v>2.455179E-7</v>
      </c>
      <c r="KR27" s="94">
        <v>1.4864625000000001E-8</v>
      </c>
      <c r="KS27" s="94">
        <v>8.9808993999999999E-10</v>
      </c>
      <c r="KT27" s="94">
        <v>5.4175269999999997E-11</v>
      </c>
      <c r="KU27" s="94">
        <v>3.2636991999999999E-12</v>
      </c>
      <c r="KV27" s="94">
        <v>1.9637766000000001E-13</v>
      </c>
      <c r="KW27" s="94">
        <v>1.1801900999999999E-14</v>
      </c>
      <c r="KX27" s="94">
        <v>7.0839159999999997E-16</v>
      </c>
      <c r="KY27" s="94">
        <v>4.2464801999999998E-17</v>
      </c>
      <c r="KZ27" s="94">
        <v>2.5420770000000002E-18</v>
      </c>
      <c r="LA27" s="94">
        <v>1.5195718000000001E-19</v>
      </c>
      <c r="LB27" s="94">
        <v>9.0697940000000005E-21</v>
      </c>
      <c r="LC27" s="94">
        <v>5.4049245000000002E-22</v>
      </c>
      <c r="LD27" s="94">
        <v>3.2156674999999997E-23</v>
      </c>
      <c r="LE27" s="94">
        <v>1.9099270999999998E-24</v>
      </c>
      <c r="LF27" s="94">
        <v>1.1324082E-25</v>
      </c>
      <c r="LG27" s="94">
        <v>6.702052E-27</v>
      </c>
      <c r="LH27" s="94">
        <v>3.9592018E-28</v>
      </c>
      <c r="LI27" s="94">
        <v>2.3344215000000001E-29</v>
      </c>
      <c r="LJ27" s="94">
        <v>1.3737265E-30</v>
      </c>
      <c r="LK27" s="94">
        <v>8.0756150000000003E-32</v>
      </c>
      <c r="LL27" s="94">
        <v>3.1057413E-33</v>
      </c>
      <c r="LM27" s="94">
        <v>0</v>
      </c>
      <c r="LN27" s="94">
        <v>7.6067160000000003E-9</v>
      </c>
      <c r="LO27" s="94">
        <v>1.7259377E-7</v>
      </c>
      <c r="LP27" s="94">
        <v>3.1613997000000001E-6</v>
      </c>
      <c r="LQ27" s="94">
        <v>5.4861836999999998E-5</v>
      </c>
      <c r="LR27" s="94">
        <v>9.3780155000000001E-4</v>
      </c>
      <c r="LS27" s="94">
        <v>1.5980726000000001E-2</v>
      </c>
      <c r="LT27" s="94">
        <v>8.2115279999999999E-2</v>
      </c>
      <c r="LU27" s="94">
        <v>0.20534089999999999</v>
      </c>
      <c r="LV27" s="94">
        <v>0.33390389999999998</v>
      </c>
      <c r="LW27" s="94">
        <v>0.37347912999999999</v>
      </c>
      <c r="LX27" s="94">
        <v>0.33828443000000002</v>
      </c>
      <c r="LY27" s="94">
        <v>0.20891392</v>
      </c>
      <c r="LZ27" s="94">
        <v>8.4616380000000005E-2</v>
      </c>
      <c r="MA27" s="94">
        <v>1.7415733999999999E-2</v>
      </c>
      <c r="MB27" s="94">
        <v>1.0797529999999999E-3</v>
      </c>
      <c r="MC27" s="94">
        <v>6.6291045999999999E-5</v>
      </c>
      <c r="MD27" s="94">
        <v>4.0431880000000002E-6</v>
      </c>
      <c r="ME27" s="94">
        <v>2.4551798000000002E-7</v>
      </c>
      <c r="MF27" s="94">
        <v>1.4864634E-8</v>
      </c>
      <c r="MG27" s="94">
        <v>8.9809060000000003E-10</v>
      </c>
      <c r="MH27" s="94">
        <v>5.417533E-11</v>
      </c>
      <c r="MI27" s="94">
        <v>3.2637046000000001E-12</v>
      </c>
      <c r="MJ27" s="94">
        <v>1.9637798999999999E-13</v>
      </c>
      <c r="MK27" s="94">
        <v>1.18019235E-14</v>
      </c>
      <c r="ML27" s="94">
        <v>7.0839287000000003E-16</v>
      </c>
      <c r="MM27" s="94">
        <v>4.2464884999999999E-17</v>
      </c>
      <c r="MN27" s="94">
        <v>2.5420827999999999E-18</v>
      </c>
      <c r="MO27" s="94">
        <v>1.5195746E-19</v>
      </c>
      <c r="MP27" s="94">
        <v>9.0697994999999999E-21</v>
      </c>
      <c r="MQ27" s="94">
        <v>5.4049215000000001E-22</v>
      </c>
      <c r="MR27" s="94">
        <v>3.2156665000000001E-23</v>
      </c>
      <c r="MS27" s="94">
        <v>1.9099292999999999E-24</v>
      </c>
      <c r="MT27" s="94">
        <v>1.1324112E-25</v>
      </c>
      <c r="MU27" s="94">
        <v>6.7020670000000003E-27</v>
      </c>
      <c r="MV27" s="94">
        <v>3.9592073999999999E-28</v>
      </c>
      <c r="MW27" s="94">
        <v>2.3344228E-29</v>
      </c>
      <c r="MX27" s="94">
        <v>1.3737276500000001E-30</v>
      </c>
      <c r="MY27" s="94">
        <v>8.0756229999999996E-32</v>
      </c>
      <c r="MZ27" s="94">
        <v>3.1057441999999999E-33</v>
      </c>
      <c r="NA27" s="94">
        <v>0</v>
      </c>
      <c r="NB27" s="94">
        <v>7.6067000000000002E-9</v>
      </c>
      <c r="NC27" s="94">
        <v>1.7259345000000001E-7</v>
      </c>
      <c r="ND27" s="94">
        <v>3.1613943E-6</v>
      </c>
      <c r="NE27" s="94">
        <v>5.486174E-5</v>
      </c>
      <c r="NF27" s="94">
        <v>9.3780003999999998E-4</v>
      </c>
      <c r="NG27" s="94">
        <v>1.5980711000000002E-2</v>
      </c>
      <c r="NH27" s="94">
        <v>8.2115220000000003E-2</v>
      </c>
      <c r="NI27" s="94">
        <v>0.20534071000000001</v>
      </c>
      <c r="NJ27" s="94">
        <v>0.33390352000000001</v>
      </c>
      <c r="NK27" s="94">
        <v>0.37347920000000001</v>
      </c>
      <c r="NL27" s="94">
        <v>0.33828451999999998</v>
      </c>
      <c r="NM27" s="94">
        <v>0.20891406000000001</v>
      </c>
      <c r="NN27" s="94">
        <v>8.4616419999999998E-2</v>
      </c>
      <c r="NO27" s="94">
        <v>1.7415733999999999E-2</v>
      </c>
      <c r="NP27" s="94">
        <v>1.0797532E-3</v>
      </c>
      <c r="NQ27" s="94">
        <v>6.6291059999999997E-5</v>
      </c>
      <c r="NR27" s="94">
        <v>4.0431899999999998E-6</v>
      </c>
      <c r="NS27" s="94">
        <v>2.4551815E-7</v>
      </c>
      <c r="NT27" s="94">
        <v>1.4864646000000001E-8</v>
      </c>
      <c r="NU27" s="94">
        <v>8.9809143000000001E-10</v>
      </c>
      <c r="NV27" s="94">
        <v>5.4175382999999998E-11</v>
      </c>
      <c r="NW27" s="94">
        <v>3.2637079E-12</v>
      </c>
      <c r="NX27" s="94">
        <v>1.9637823E-13</v>
      </c>
      <c r="NY27" s="94">
        <v>1.1801934E-14</v>
      </c>
      <c r="NZ27" s="94">
        <v>7.0839335000000005E-16</v>
      </c>
      <c r="OA27" s="94">
        <v>4.2464917999999997E-17</v>
      </c>
      <c r="OB27" s="94">
        <v>2.5420848000000001E-18</v>
      </c>
      <c r="OC27" s="94">
        <v>1.5195765E-19</v>
      </c>
      <c r="OD27" s="94">
        <v>9.0698125000000005E-21</v>
      </c>
      <c r="OE27" s="94">
        <v>5.4049255999999999E-22</v>
      </c>
      <c r="OF27" s="94">
        <v>3.2156661999999997E-23</v>
      </c>
      <c r="OG27" s="94">
        <v>1.9099303000000001E-24</v>
      </c>
      <c r="OH27" s="94">
        <v>1.132413E-25</v>
      </c>
      <c r="OI27" s="94">
        <v>6.7020809999999998E-27</v>
      </c>
      <c r="OJ27" s="94">
        <v>3.9592135999999999E-28</v>
      </c>
      <c r="OK27" s="94">
        <v>2.334425E-29</v>
      </c>
      <c r="OL27" s="94">
        <v>1.3737290999999999E-30</v>
      </c>
      <c r="OM27" s="94">
        <v>8.0756319999999996E-32</v>
      </c>
      <c r="ON27" s="94">
        <v>3.1057474999999997E-33</v>
      </c>
      <c r="OO27" s="94">
        <v>0</v>
      </c>
      <c r="OP27" s="94">
        <v>7.6066800000000005E-9</v>
      </c>
      <c r="OQ27" s="94">
        <v>1.725929E-7</v>
      </c>
      <c r="OR27" s="94">
        <v>3.1613839999999999E-6</v>
      </c>
      <c r="OS27" s="94">
        <v>5.4861604000000001E-5</v>
      </c>
      <c r="OT27" s="94">
        <v>9.3779829999999999E-4</v>
      </c>
      <c r="OU27" s="94">
        <v>1.5980674E-2</v>
      </c>
      <c r="OV27" s="94">
        <v>8.2115196000000001E-2</v>
      </c>
      <c r="OW27" s="94">
        <v>0.20534068</v>
      </c>
      <c r="OX27" s="94">
        <v>0.33390352000000001</v>
      </c>
      <c r="OY27" s="94">
        <v>0.37347915999999998</v>
      </c>
      <c r="OZ27" s="94">
        <v>0.33828459999999999</v>
      </c>
      <c r="PA27" s="94">
        <v>0.20891419</v>
      </c>
      <c r="PB27" s="94">
        <v>8.4616529999999995E-2</v>
      </c>
      <c r="PC27" s="94">
        <v>1.7415762000000001E-2</v>
      </c>
      <c r="PD27" s="94">
        <v>1.0797547000000001E-3</v>
      </c>
      <c r="PE27" s="94">
        <v>6.6291150000000003E-5</v>
      </c>
      <c r="PF27" s="94">
        <v>4.0431969999999998E-6</v>
      </c>
      <c r="PG27" s="94">
        <v>2.4551863E-7</v>
      </c>
      <c r="PH27" s="94">
        <v>1.4864676E-8</v>
      </c>
      <c r="PI27" s="94">
        <v>8.980931E-10</v>
      </c>
      <c r="PJ27" s="94">
        <v>5.4175487E-11</v>
      </c>
      <c r="PK27" s="94">
        <v>3.2637152999999999E-12</v>
      </c>
      <c r="PL27" s="94">
        <v>1.9637866999999999E-13</v>
      </c>
      <c r="PM27" s="94">
        <v>1.1801959E-14</v>
      </c>
      <c r="PN27" s="94">
        <v>7.0839456000000003E-16</v>
      </c>
      <c r="PO27" s="94">
        <v>4.2464968E-17</v>
      </c>
      <c r="PP27" s="94">
        <v>2.5420873E-18</v>
      </c>
      <c r="PQ27" s="94">
        <v>1.5195783E-19</v>
      </c>
      <c r="PR27" s="94">
        <v>9.0698300000000004E-21</v>
      </c>
      <c r="PS27" s="94">
        <v>5.4049390000000001E-22</v>
      </c>
      <c r="PT27" s="94">
        <v>3.2156735E-23</v>
      </c>
      <c r="PU27" s="94">
        <v>1.9099331999999999E-24</v>
      </c>
      <c r="PV27" s="94">
        <v>1.1324145000000001E-25</v>
      </c>
      <c r="PW27" s="94">
        <v>6.7020879999999995E-27</v>
      </c>
      <c r="PX27" s="94">
        <v>3.9592172000000001E-28</v>
      </c>
      <c r="PY27" s="94">
        <v>2.3344277000000001E-29</v>
      </c>
      <c r="PZ27" s="94">
        <v>1.3737311E-30</v>
      </c>
      <c r="QA27" s="94">
        <v>8.0756420000000003E-32</v>
      </c>
      <c r="QB27" s="94">
        <v>3.1057512000000003E-33</v>
      </c>
      <c r="QC27" s="94">
        <v>0</v>
      </c>
      <c r="QD27" s="94">
        <v>7.6066530000000001E-9</v>
      </c>
      <c r="QE27" s="94">
        <v>1.7259232000000001E-7</v>
      </c>
      <c r="QF27" s="94">
        <v>3.1613731000000002E-6</v>
      </c>
      <c r="QG27" s="94">
        <v>5.4861409999999997E-5</v>
      </c>
      <c r="QH27" s="94">
        <v>9.3779499999999995E-4</v>
      </c>
      <c r="QI27" s="94">
        <v>1.5980616E-2</v>
      </c>
      <c r="QJ27" s="94">
        <v>8.2115049999999995E-2</v>
      </c>
      <c r="QK27" s="94">
        <v>0.20534060000000001</v>
      </c>
      <c r="QL27" s="94">
        <v>0.33390352000000001</v>
      </c>
      <c r="QM27" s="94">
        <v>0.37347928000000002</v>
      </c>
      <c r="QN27" s="94">
        <v>0.33828472999999998</v>
      </c>
      <c r="QO27" s="94">
        <v>0.20891430999999999</v>
      </c>
      <c r="QP27" s="94">
        <v>8.4616646000000004E-2</v>
      </c>
      <c r="QQ27" s="94">
        <v>1.7415823E-2</v>
      </c>
      <c r="QR27" s="94">
        <v>1.079759E-3</v>
      </c>
      <c r="QS27" s="94">
        <v>6.6291424000000006E-5</v>
      </c>
      <c r="QT27" s="94">
        <v>4.0432136999999998E-6</v>
      </c>
      <c r="QU27" s="94">
        <v>2.4551963000000003E-7</v>
      </c>
      <c r="QV27" s="94">
        <v>1.4864734999999999E-8</v>
      </c>
      <c r="QW27" s="94">
        <v>8.9809654000000002E-10</v>
      </c>
      <c r="QX27" s="94">
        <v>5.4175687999999999E-11</v>
      </c>
      <c r="QY27" s="94">
        <v>3.2637264999999999E-12</v>
      </c>
      <c r="QZ27" s="94">
        <v>1.9637928E-13</v>
      </c>
      <c r="RA27" s="94">
        <v>1.18019955E-14</v>
      </c>
      <c r="RB27" s="94">
        <v>7.0839649999999997E-16</v>
      </c>
      <c r="RC27" s="94">
        <v>4.2465076999999998E-17</v>
      </c>
      <c r="RD27" s="94">
        <v>2.5420922999999999E-18</v>
      </c>
      <c r="RE27" s="94">
        <v>1.5195813000000001E-19</v>
      </c>
      <c r="RF27" s="94">
        <v>9.0698539999999997E-21</v>
      </c>
      <c r="RG27" s="94">
        <v>5.4049569999999998E-22</v>
      </c>
      <c r="RH27" s="94">
        <v>3.2156867000000001E-23</v>
      </c>
      <c r="RI27" s="94">
        <v>1.9099404999999999E-24</v>
      </c>
      <c r="RJ27" s="94">
        <v>1.1324180000000001E-25</v>
      </c>
      <c r="RK27" s="94">
        <v>6.7021040000000006E-27</v>
      </c>
      <c r="RL27" s="94">
        <v>3.9592252000000002E-28</v>
      </c>
      <c r="RM27" s="94">
        <v>2.3344334000000001E-29</v>
      </c>
      <c r="RN27" s="94">
        <v>1.3737343000000001E-30</v>
      </c>
      <c r="RO27" s="94">
        <v>8.075658E-32</v>
      </c>
      <c r="RP27" s="94">
        <v>3.1057567000000001E-33</v>
      </c>
      <c r="RQ27" s="94">
        <v>0</v>
      </c>
      <c r="RR27" s="94">
        <v>7.6066414999999998E-9</v>
      </c>
      <c r="RS27" s="94">
        <v>1.7259205000000001E-7</v>
      </c>
      <c r="RT27" s="94">
        <v>3.1613690000000001E-6</v>
      </c>
      <c r="RU27" s="94">
        <v>5.486136E-5</v>
      </c>
      <c r="RV27" s="94">
        <v>9.3779430000000003E-4</v>
      </c>
      <c r="RW27" s="94">
        <v>1.5980609E-2</v>
      </c>
      <c r="RX27" s="94">
        <v>8.2114939999999997E-2</v>
      </c>
      <c r="RY27" s="94">
        <v>0.20534032999999999</v>
      </c>
      <c r="RZ27" s="94">
        <v>0.33390333999999999</v>
      </c>
      <c r="SA27" s="94">
        <v>0.37347924999999998</v>
      </c>
      <c r="SB27" s="94">
        <v>0.33828467000000001</v>
      </c>
      <c r="SC27" s="94">
        <v>0.20891431999999999</v>
      </c>
      <c r="SD27" s="94">
        <v>8.4616670000000005E-2</v>
      </c>
      <c r="SE27" s="94">
        <v>1.7415835000000001E-2</v>
      </c>
      <c r="SF27" s="94">
        <v>1.0797599000000001E-3</v>
      </c>
      <c r="SG27" s="94">
        <v>6.6291479999999999E-5</v>
      </c>
      <c r="SH27" s="94">
        <v>4.0432170000000004E-6</v>
      </c>
      <c r="SI27" s="94">
        <v>2.4551989000000002E-7</v>
      </c>
      <c r="SJ27" s="94">
        <v>1.4864752E-8</v>
      </c>
      <c r="SK27" s="94">
        <v>8.9809770000000002E-10</v>
      </c>
      <c r="SL27" s="94">
        <v>5.4175729999999998E-11</v>
      </c>
      <c r="SM27" s="94">
        <v>3.2637271999999999E-12</v>
      </c>
      <c r="SN27" s="94">
        <v>1.9637929000000001E-13</v>
      </c>
      <c r="SO27" s="94">
        <v>1.18019955E-14</v>
      </c>
      <c r="SP27" s="94">
        <v>7.0839670000000004E-16</v>
      </c>
      <c r="SQ27" s="94">
        <v>4.2465093999999997E-17</v>
      </c>
      <c r="SR27" s="94">
        <v>2.5420934999999998E-18</v>
      </c>
      <c r="SS27" s="94">
        <v>1.5195816999999999E-19</v>
      </c>
      <c r="ST27" s="94">
        <v>9.0698544999999998E-21</v>
      </c>
      <c r="SU27" s="94">
        <v>5.4049604000000002E-22</v>
      </c>
      <c r="SV27" s="94">
        <v>3.2156902E-23</v>
      </c>
      <c r="SW27" s="94">
        <v>1.9099434999999998E-24</v>
      </c>
      <c r="SX27" s="94">
        <v>1.1324192000000001E-25</v>
      </c>
      <c r="SY27" s="94">
        <v>6.7021049999999999E-27</v>
      </c>
      <c r="SZ27" s="94">
        <v>3.9592240000000001E-28</v>
      </c>
      <c r="TA27" s="94">
        <v>2.3344334000000001E-29</v>
      </c>
      <c r="TB27" s="94">
        <v>1.3737348E-30</v>
      </c>
      <c r="TC27" s="94">
        <v>8.0756600000000004E-32</v>
      </c>
      <c r="TD27" s="94">
        <v>3.1057579999999997E-33</v>
      </c>
      <c r="TE27" s="94">
        <v>0</v>
      </c>
      <c r="TF27" s="94">
        <v>7.6066414999999998E-9</v>
      </c>
      <c r="TG27" s="94">
        <v>1.7259204E-7</v>
      </c>
      <c r="TH27" s="94">
        <v>3.1613677000000001E-6</v>
      </c>
      <c r="TI27" s="94">
        <v>5.4861339999999999E-5</v>
      </c>
      <c r="TJ27" s="94">
        <v>9.3779430000000003E-4</v>
      </c>
      <c r="TK27" s="94">
        <v>1.5980612000000002E-2</v>
      </c>
      <c r="TL27" s="94">
        <v>8.2114905000000002E-2</v>
      </c>
      <c r="TM27" s="94">
        <v>0.20534021999999999</v>
      </c>
      <c r="TN27" s="94">
        <v>0.33390324999999998</v>
      </c>
      <c r="TO27" s="94">
        <v>0.37347930000000001</v>
      </c>
      <c r="TP27" s="94">
        <v>0.33828485000000003</v>
      </c>
      <c r="TQ27" s="94">
        <v>0.2089145</v>
      </c>
      <c r="TR27" s="94">
        <v>8.4616780000000003E-2</v>
      </c>
      <c r="TS27" s="94">
        <v>1.7415864E-2</v>
      </c>
      <c r="TT27" s="94">
        <v>1.0797622E-3</v>
      </c>
      <c r="TU27" s="94">
        <v>6.6291609999999995E-5</v>
      </c>
      <c r="TV27" s="94">
        <v>4.0432236999999997E-6</v>
      </c>
      <c r="TW27" s="94">
        <v>2.4552025E-7</v>
      </c>
      <c r="TX27" s="94">
        <v>1.4864770000000001E-8</v>
      </c>
      <c r="TY27" s="94">
        <v>8.9809870000000003E-10</v>
      </c>
      <c r="TZ27" s="94">
        <v>5.4175784999999997E-11</v>
      </c>
      <c r="UA27" s="94">
        <v>3.2637305999999998E-12</v>
      </c>
      <c r="UB27" s="94">
        <v>1.9637945E-13</v>
      </c>
      <c r="UC27" s="94">
        <v>1.1802006499999999E-14</v>
      </c>
      <c r="UD27" s="94">
        <v>7.0839759999999997E-16</v>
      </c>
      <c r="UE27" s="94">
        <v>4.2465156000000001E-17</v>
      </c>
      <c r="UF27" s="94">
        <v>2.5420983E-18</v>
      </c>
      <c r="UG27" s="94">
        <v>1.5195851000000001E-19</v>
      </c>
      <c r="UH27" s="94">
        <v>9.0698750000000001E-21</v>
      </c>
      <c r="UI27" s="94">
        <v>5.4049725E-22</v>
      </c>
      <c r="UJ27" s="94">
        <v>3.2156969999999998E-23</v>
      </c>
      <c r="UK27" s="94">
        <v>1.9099478000000002E-24</v>
      </c>
      <c r="UL27" s="94">
        <v>1.1324218E-25</v>
      </c>
      <c r="UM27" s="94">
        <v>6.702118E-27</v>
      </c>
      <c r="UN27" s="94">
        <v>3.9592302000000001E-28</v>
      </c>
      <c r="UO27" s="94">
        <v>2.3344370999999999E-29</v>
      </c>
      <c r="UP27" s="94">
        <v>1.3737369E-30</v>
      </c>
      <c r="UQ27" s="94">
        <v>8.0756690000000004E-32</v>
      </c>
      <c r="UR27" s="94">
        <v>3.1057620000000002E-33</v>
      </c>
      <c r="US27" s="94">
        <v>0</v>
      </c>
      <c r="UT27" s="94">
        <v>7.6066459999999995E-9</v>
      </c>
      <c r="UU27" s="94">
        <v>1.7259221000000001E-7</v>
      </c>
      <c r="UV27" s="94">
        <v>3.1613713E-6</v>
      </c>
      <c r="UW27" s="94">
        <v>5.4861370000000001E-5</v>
      </c>
      <c r="UX27" s="94">
        <v>9.3779485999999997E-4</v>
      </c>
      <c r="UY27" s="94">
        <v>1.5980622E-2</v>
      </c>
      <c r="UZ27" s="94">
        <v>8.2115010000000002E-2</v>
      </c>
      <c r="VA27" s="94">
        <v>0.20534042</v>
      </c>
      <c r="VB27" s="94">
        <v>0.33390330000000001</v>
      </c>
      <c r="VC27" s="94">
        <v>0.37347954999999999</v>
      </c>
      <c r="VD27" s="94">
        <v>0.33828510000000001</v>
      </c>
      <c r="VE27" s="94">
        <v>0.20891470000000001</v>
      </c>
      <c r="VF27" s="94">
        <v>8.4616860000000002E-2</v>
      </c>
      <c r="VG27" s="94">
        <v>1.7415883E-2</v>
      </c>
      <c r="VH27" s="94">
        <v>1.0797629E-3</v>
      </c>
      <c r="VI27" s="94">
        <v>6.6291639999999997E-5</v>
      </c>
      <c r="VJ27" s="94">
        <v>4.0432255000000003E-6</v>
      </c>
      <c r="VK27" s="94">
        <v>2.4552025E-7</v>
      </c>
      <c r="VL27" s="94">
        <v>1.4864770000000001E-8</v>
      </c>
      <c r="VM27" s="94">
        <v>8.9809870000000003E-10</v>
      </c>
      <c r="VN27" s="94">
        <v>5.4175784999999997E-11</v>
      </c>
      <c r="VO27" s="94">
        <v>3.2637305999999998E-12</v>
      </c>
      <c r="VP27" s="94">
        <v>1.9637945E-13</v>
      </c>
      <c r="VQ27" s="94">
        <v>1.1802003E-14</v>
      </c>
      <c r="VR27" s="94">
        <v>7.0839726000000003E-16</v>
      </c>
      <c r="VS27" s="94">
        <v>4.2465163000000002E-17</v>
      </c>
      <c r="VT27" s="94">
        <v>2.5421000000000001E-18</v>
      </c>
      <c r="VU27" s="94">
        <v>1.5195869E-19</v>
      </c>
      <c r="VV27" s="94">
        <v>9.0698875999999994E-21</v>
      </c>
      <c r="VW27" s="94">
        <v>5.4049796E-22</v>
      </c>
      <c r="VX27" s="94">
        <v>3.2157012000000002E-23</v>
      </c>
      <c r="VY27" s="94">
        <v>1.9099499999999999E-24</v>
      </c>
      <c r="VZ27" s="94">
        <v>1.1324233000000001E-25</v>
      </c>
      <c r="WA27" s="94">
        <v>6.7021260000000006E-27</v>
      </c>
      <c r="WB27" s="94">
        <v>3.9592349999999999E-28</v>
      </c>
      <c r="WC27" s="94">
        <v>2.3344398E-29</v>
      </c>
      <c r="WD27" s="94">
        <v>1.3737382E-30</v>
      </c>
      <c r="WE27" s="94">
        <v>8.075676E-32</v>
      </c>
      <c r="WF27" s="94">
        <v>3.1057647999999998E-33</v>
      </c>
      <c r="WG27" s="94">
        <v>0</v>
      </c>
      <c r="WH27" s="94">
        <v>7.6066729999999999E-9</v>
      </c>
      <c r="WI27" s="94">
        <v>1.7259283000000001E-7</v>
      </c>
      <c r="WJ27" s="94">
        <v>3.1613832999999999E-6</v>
      </c>
      <c r="WK27" s="94">
        <v>5.4861556999999999E-5</v>
      </c>
      <c r="WL27" s="94">
        <v>9.3779690000000005E-4</v>
      </c>
      <c r="WM27" s="94">
        <v>1.5980636999999999E-2</v>
      </c>
      <c r="WN27" s="94">
        <v>8.2115079999999993E-2</v>
      </c>
      <c r="WO27" s="94">
        <v>0.20534060000000001</v>
      </c>
      <c r="WP27" s="94">
        <v>0.33390370000000003</v>
      </c>
      <c r="WQ27" s="94">
        <v>0.37347977999999998</v>
      </c>
      <c r="WR27" s="94">
        <v>0.33828523999999999</v>
      </c>
      <c r="WS27" s="94">
        <v>0.20891476</v>
      </c>
      <c r="WT27" s="94">
        <v>8.4616885000000003E-2</v>
      </c>
      <c r="WU27" s="94">
        <v>1.7415902E-2</v>
      </c>
      <c r="WV27" s="94">
        <v>1.0797643999999999E-3</v>
      </c>
      <c r="WW27" s="94">
        <v>6.6291744999999997E-5</v>
      </c>
      <c r="WX27" s="94">
        <v>4.0432304999999998E-6</v>
      </c>
      <c r="WY27" s="94">
        <v>2.455205E-7</v>
      </c>
      <c r="WZ27" s="94">
        <v>1.4864781000000001E-8</v>
      </c>
      <c r="XA27" s="94">
        <v>8.9809930000000002E-10</v>
      </c>
      <c r="XB27" s="94">
        <v>5.4175813E-11</v>
      </c>
      <c r="XC27" s="94">
        <v>3.2637319999999998E-12</v>
      </c>
      <c r="XD27" s="94">
        <v>1.9637956E-13</v>
      </c>
      <c r="XE27" s="94">
        <v>1.1802009E-14</v>
      </c>
      <c r="XF27" s="94">
        <v>7.0839785000000003E-16</v>
      </c>
      <c r="XG27" s="94">
        <v>4.2465182999999999E-17</v>
      </c>
      <c r="XH27" s="94">
        <v>2.5421026000000001E-18</v>
      </c>
      <c r="XI27" s="94">
        <v>1.5195895000000001E-19</v>
      </c>
      <c r="XJ27" s="94">
        <v>9.0699079999999994E-21</v>
      </c>
      <c r="XK27" s="94">
        <v>5.4049916999999998E-22</v>
      </c>
      <c r="XL27" s="94">
        <v>3.2157071999999999E-23</v>
      </c>
      <c r="XM27" s="94">
        <v>1.9099527999999999E-24</v>
      </c>
      <c r="XN27" s="94">
        <v>1.1324242999999999E-25</v>
      </c>
      <c r="XO27" s="94">
        <v>6.7021319999999995E-27</v>
      </c>
      <c r="XP27" s="94">
        <v>3.9592387000000002E-28</v>
      </c>
      <c r="XQ27" s="94">
        <v>2.3344426999999999E-29</v>
      </c>
      <c r="XR27" s="94">
        <v>1.3737398E-30</v>
      </c>
      <c r="XS27" s="94">
        <v>8.0756856E-32</v>
      </c>
      <c r="XT27" s="94">
        <v>3.1057680000000002E-33</v>
      </c>
      <c r="XU27" s="94">
        <v>0</v>
      </c>
      <c r="XV27" s="94">
        <v>7.6066700000000006E-9</v>
      </c>
      <c r="XW27" s="94">
        <v>1.7259272000000001E-7</v>
      </c>
      <c r="XX27" s="94">
        <v>3.1613805999999999E-6</v>
      </c>
      <c r="XY27" s="94">
        <v>5.4861556999999999E-5</v>
      </c>
      <c r="XZ27" s="94">
        <v>9.3779759999999997E-4</v>
      </c>
      <c r="YA27" s="94">
        <v>1.5980655E-2</v>
      </c>
      <c r="YB27" s="94">
        <v>8.2115199999999999E-2</v>
      </c>
      <c r="YC27" s="94">
        <v>0.20534094999999999</v>
      </c>
      <c r="YD27" s="94">
        <v>0.33390427</v>
      </c>
      <c r="YE27" s="94">
        <v>0.37348007999999999</v>
      </c>
      <c r="YF27" s="94">
        <v>0.33828550000000002</v>
      </c>
      <c r="YG27" s="94">
        <v>0.20891492</v>
      </c>
      <c r="YH27" s="94">
        <v>8.4616979999999994E-2</v>
      </c>
      <c r="YI27" s="94">
        <v>1.7415920000000001E-2</v>
      </c>
      <c r="YJ27" s="94">
        <v>1.0797656000000001E-3</v>
      </c>
      <c r="YK27" s="94">
        <v>6.6291819999999996E-5</v>
      </c>
      <c r="YL27" s="94">
        <v>4.0432355000000001E-6</v>
      </c>
      <c r="YM27" s="94">
        <v>2.4552085E-7</v>
      </c>
      <c r="YN27" s="94">
        <v>1.4864796500000001E-8</v>
      </c>
      <c r="YO27" s="94">
        <v>8.9810025999999995E-10</v>
      </c>
      <c r="YP27" s="94">
        <v>5.4175875999999998E-11</v>
      </c>
      <c r="YQ27" s="94">
        <v>3.2637362999999999E-12</v>
      </c>
      <c r="YR27" s="94">
        <v>1.9637983000000001E-13</v>
      </c>
      <c r="YS27" s="94">
        <v>1.1802029E-14</v>
      </c>
      <c r="YT27" s="94">
        <v>7.0839916999999999E-16</v>
      </c>
      <c r="YU27" s="94">
        <v>4.2465262000000002E-17</v>
      </c>
      <c r="YV27" s="94">
        <v>2.5421080000000001E-18</v>
      </c>
      <c r="YW27" s="94">
        <v>1.5195933000000001E-19</v>
      </c>
      <c r="YX27" s="94">
        <v>9.0699340000000006E-21</v>
      </c>
      <c r="YY27" s="94">
        <v>5.4050079999999998E-22</v>
      </c>
      <c r="YZ27" s="94">
        <v>3.2157167E-23</v>
      </c>
      <c r="ZA27" s="94">
        <v>1.9099575000000001E-24</v>
      </c>
      <c r="ZB27" s="94">
        <v>1.1324265999999999E-25</v>
      </c>
      <c r="ZC27" s="94">
        <v>6.7021444999999993E-27</v>
      </c>
      <c r="ZD27" s="94">
        <v>3.9592465999999998E-28</v>
      </c>
      <c r="ZE27" s="94">
        <v>2.3344477E-29</v>
      </c>
      <c r="ZF27" s="94">
        <v>1.3737427000000001E-30</v>
      </c>
      <c r="ZG27" s="94">
        <v>8.0757014000000004E-32</v>
      </c>
      <c r="ZH27" s="94">
        <v>3.1057759999999998E-33</v>
      </c>
      <c r="ZI27" s="94">
        <v>0</v>
      </c>
      <c r="ZJ27" s="94">
        <v>7.6067330000000008E-9</v>
      </c>
      <c r="ZK27" s="94">
        <v>1.7259410000000001E-7</v>
      </c>
      <c r="ZL27" s="94">
        <v>3.161404E-6</v>
      </c>
      <c r="ZM27" s="94">
        <v>5.4861865999999998E-5</v>
      </c>
      <c r="ZN27" s="94">
        <v>9.3780184000000005E-4</v>
      </c>
      <c r="ZO27" s="94">
        <v>1.5980709999999999E-2</v>
      </c>
      <c r="ZP27" s="94">
        <v>8.2115179999999996E-2</v>
      </c>
      <c r="ZQ27" s="94">
        <v>0.20534084999999999</v>
      </c>
      <c r="ZR27" s="94">
        <v>0.33390415000000001</v>
      </c>
      <c r="ZS27" s="94">
        <v>0.37348007999999999</v>
      </c>
      <c r="ZT27" s="94">
        <v>0.33828548000000003</v>
      </c>
      <c r="ZU27" s="94">
        <v>0.20891492</v>
      </c>
      <c r="ZV27" s="94">
        <v>8.461697E-2</v>
      </c>
      <c r="ZW27" s="94">
        <v>1.7415920000000001E-2</v>
      </c>
      <c r="ZX27" s="94">
        <v>1.0797657999999999E-3</v>
      </c>
      <c r="ZY27" s="94">
        <v>6.6291839999999997E-5</v>
      </c>
      <c r="ZZ27" s="94">
        <v>4.0432359999999998E-6</v>
      </c>
      <c r="AAA27" s="94">
        <v>2.4552085E-7</v>
      </c>
      <c r="AAB27" s="94">
        <v>1.4864795E-8</v>
      </c>
      <c r="AAC27" s="94">
        <v>8.9810039999999995E-10</v>
      </c>
      <c r="AAD27" s="94">
        <v>5.4175903000000001E-11</v>
      </c>
      <c r="AAE27" s="94">
        <v>3.2637389999999998E-12</v>
      </c>
      <c r="AAF27" s="94">
        <v>1.9638015999999999E-13</v>
      </c>
      <c r="AAG27" s="94">
        <v>1.1802058999999999E-14</v>
      </c>
      <c r="AAH27" s="94">
        <v>7.0840133999999999E-16</v>
      </c>
      <c r="AAI27" s="94">
        <v>4.246543E-17</v>
      </c>
      <c r="AAJ27" s="94">
        <v>2.5421195999999999E-18</v>
      </c>
      <c r="AAK27" s="94">
        <v>1.5196007E-19</v>
      </c>
      <c r="AAL27" s="94">
        <v>9.0699839999999997E-21</v>
      </c>
      <c r="AAM27" s="94">
        <v>5.4050420000000004E-22</v>
      </c>
      <c r="AAN27" s="94">
        <v>3.2157384999999998E-23</v>
      </c>
      <c r="AAO27" s="94">
        <v>1.9099704999999999E-24</v>
      </c>
      <c r="AAP27" s="94">
        <v>1.1324346E-25</v>
      </c>
      <c r="AAQ27" s="94">
        <v>6.7021920000000006E-27</v>
      </c>
      <c r="AAR27" s="94">
        <v>3.9592756999999999E-28</v>
      </c>
      <c r="AAS27" s="94">
        <v>2.3344656000000001E-29</v>
      </c>
      <c r="AAT27" s="94">
        <v>1.3737539E-30</v>
      </c>
      <c r="AAU27" s="94">
        <v>8.0757720000000002E-32</v>
      </c>
      <c r="AAV27" s="94">
        <v>3.1058062999999997E-33</v>
      </c>
      <c r="AAW27" s="94">
        <v>0</v>
      </c>
      <c r="AAX27" s="94">
        <v>7.6066735E-9</v>
      </c>
      <c r="AAY27" s="94">
        <v>1.7259298E-7</v>
      </c>
      <c r="AAZ27" s="94">
        <v>3.1613846999999999E-6</v>
      </c>
      <c r="ABA27" s="94">
        <v>5.4861597000000002E-5</v>
      </c>
      <c r="ABB27" s="94">
        <v>9.3779777000000005E-4</v>
      </c>
      <c r="ABC27" s="94">
        <v>1.5980662999999999E-2</v>
      </c>
      <c r="ABD27" s="94">
        <v>8.2115136000000005E-2</v>
      </c>
      <c r="ABE27" s="94">
        <v>0.20534079999999999</v>
      </c>
      <c r="ABF27" s="94">
        <v>0.33390412000000003</v>
      </c>
      <c r="ABG27" s="94">
        <v>0.37348038</v>
      </c>
      <c r="ABH27" s="94">
        <v>0.33828567999999998</v>
      </c>
      <c r="ABI27" s="94">
        <v>0.20891497000000001</v>
      </c>
      <c r="ABJ27" s="94">
        <v>8.461697E-2</v>
      </c>
      <c r="ABK27" s="94">
        <v>1.7415923999999999E-2</v>
      </c>
      <c r="ABL27" s="94">
        <v>1.0797657999999999E-3</v>
      </c>
      <c r="ABM27" s="94">
        <v>6.6291829999999996E-5</v>
      </c>
      <c r="ABN27" s="94">
        <v>4.0432370000000001E-6</v>
      </c>
      <c r="ABO27" s="94">
        <v>2.4552094000000001E-7</v>
      </c>
      <c r="ABP27" s="94">
        <v>1.48648045E-8</v>
      </c>
      <c r="ABQ27" s="94">
        <v>8.9810060000000002E-10</v>
      </c>
      <c r="ABR27" s="94">
        <v>5.4175917000000002E-11</v>
      </c>
      <c r="ABS27" s="94">
        <v>3.2637402000000001E-12</v>
      </c>
      <c r="ABT27" s="94">
        <v>1.9638024E-13</v>
      </c>
      <c r="ABU27" s="94">
        <v>1.1802065E-14</v>
      </c>
      <c r="ABV27" s="94">
        <v>7.0840199999999997E-16</v>
      </c>
      <c r="ABW27" s="94">
        <v>4.2465477E-17</v>
      </c>
      <c r="ABX27" s="94">
        <v>2.5421214E-18</v>
      </c>
      <c r="ABY27" s="94">
        <v>1.5196017E-19</v>
      </c>
      <c r="ABZ27" s="94">
        <v>9.0699849999999999E-21</v>
      </c>
      <c r="ACA27" s="94">
        <v>5.4050420000000004E-22</v>
      </c>
      <c r="ACB27" s="94">
        <v>3.2157375000000001E-23</v>
      </c>
      <c r="ACC27" s="94">
        <v>1.9099697E-24</v>
      </c>
      <c r="ACD27" s="94">
        <v>1.1324337E-25</v>
      </c>
      <c r="ACE27" s="94">
        <v>6.7021849999999994E-27</v>
      </c>
      <c r="ACF27" s="94">
        <v>3.9592682999999999E-28</v>
      </c>
      <c r="ACG27" s="94">
        <v>2.3344585E-29</v>
      </c>
      <c r="ACH27" s="94">
        <v>1.3737482E-30</v>
      </c>
      <c r="ACI27" s="94">
        <v>8.0757384999999998E-32</v>
      </c>
      <c r="ACJ27" s="94">
        <v>3.105799E-33</v>
      </c>
      <c r="ACK27" s="94">
        <v>0</v>
      </c>
      <c r="ACL27" s="94">
        <v>7.6067160000000003E-9</v>
      </c>
      <c r="ACM27" s="94">
        <v>1.7259372000000001E-7</v>
      </c>
      <c r="ACN27" s="94">
        <v>3.1613984E-6</v>
      </c>
      <c r="ACO27" s="94">
        <v>5.4861799999999997E-5</v>
      </c>
      <c r="ACP27" s="94">
        <v>9.3780184000000005E-4</v>
      </c>
      <c r="ACQ27" s="94">
        <v>1.5980724000000002E-2</v>
      </c>
      <c r="ACR27" s="94">
        <v>8.2115289999999994E-2</v>
      </c>
      <c r="ACS27" s="94">
        <v>0.20534089</v>
      </c>
      <c r="ACT27" s="94">
        <v>0.33390387999999999</v>
      </c>
      <c r="ACU27" s="94">
        <v>0.37347943</v>
      </c>
      <c r="ACV27" s="94">
        <v>0.3382848</v>
      </c>
      <c r="ACW27" s="94">
        <v>0.20891436999999999</v>
      </c>
      <c r="ACX27" s="94">
        <v>8.4616670000000005E-2</v>
      </c>
      <c r="ACY27" s="94">
        <v>1.7415835000000001E-2</v>
      </c>
      <c r="ACZ27" s="94">
        <v>1.0797592999999999E-3</v>
      </c>
      <c r="ADA27" s="94">
        <v>6.6291424000000006E-5</v>
      </c>
      <c r="ADB27" s="94">
        <v>4.0432109999999998E-6</v>
      </c>
      <c r="ADC27" s="94">
        <v>2.4551936999999998E-7</v>
      </c>
      <c r="ADD27" s="94">
        <v>1.4864713000000001E-8</v>
      </c>
      <c r="ADE27" s="94">
        <v>8.9809529999999998E-10</v>
      </c>
      <c r="ADF27" s="94">
        <v>5.4175619999999999E-11</v>
      </c>
      <c r="ADG27" s="94">
        <v>3.2637235000000002E-12</v>
      </c>
      <c r="ADH27" s="94">
        <v>1.9637933E-13</v>
      </c>
      <c r="ADI27" s="94">
        <v>1.1802019E-14</v>
      </c>
      <c r="ADJ27" s="94">
        <v>7.0839965E-16</v>
      </c>
      <c r="ADK27" s="94">
        <v>4.2465369999999998E-17</v>
      </c>
      <c r="ADL27" s="94">
        <v>2.5421166999999998E-18</v>
      </c>
      <c r="ADM27" s="94">
        <v>1.5195986000000001E-19</v>
      </c>
      <c r="ADN27" s="94">
        <v>9.0699634999999994E-21</v>
      </c>
      <c r="ADO27" s="94">
        <v>5.405022E-22</v>
      </c>
      <c r="ADP27" s="94">
        <v>3.2157210000000001E-23</v>
      </c>
      <c r="ADQ27" s="94">
        <v>1.909957E-24</v>
      </c>
      <c r="ADR27" s="94">
        <v>1.1324242999999999E-25</v>
      </c>
      <c r="ADS27" s="94">
        <v>6.7021229999999997E-27</v>
      </c>
      <c r="ADT27" s="94">
        <v>3.9592329999999998E-28</v>
      </c>
      <c r="ADU27" s="94">
        <v>2.3344426999999999E-29</v>
      </c>
      <c r="ADV27" s="94">
        <v>1.3737451000000001E-30</v>
      </c>
      <c r="ADW27" s="94">
        <v>8.0757819999999998E-32</v>
      </c>
      <c r="ADX27" s="94">
        <v>3.105808E-33</v>
      </c>
      <c r="ADY27" s="100"/>
      <c r="ADZ27" s="97">
        <v>21</v>
      </c>
      <c r="AEA27" s="136">
        <v>21.5</v>
      </c>
      <c r="AEB27" s="143"/>
      <c r="AEC27" s="143"/>
      <c r="AED27" s="99">
        <f t="shared" si="24"/>
        <v>22</v>
      </c>
      <c r="AEE27" s="142"/>
      <c r="AEF27" s="158">
        <f t="shared" si="33"/>
        <v>22</v>
      </c>
      <c r="AEG27" s="138">
        <f t="shared" si="34"/>
        <v>3.1057609999999997E-33</v>
      </c>
      <c r="AEH27" s="138">
        <f t="shared" si="34"/>
        <v>3.1057500000000002E-33</v>
      </c>
      <c r="AEI27" s="138">
        <f t="shared" si="34"/>
        <v>3.1057567000000001E-33</v>
      </c>
      <c r="AEJ27" s="138">
        <f t="shared" si="34"/>
        <v>3.1057556000000001E-33</v>
      </c>
      <c r="AEK27" s="138">
        <f t="shared" si="34"/>
        <v>3.1057497000000003E-33</v>
      </c>
      <c r="AEL27" s="138">
        <f t="shared" si="34"/>
        <v>3.1057479999999999E-33</v>
      </c>
      <c r="AEM27" s="138">
        <f t="shared" si="34"/>
        <v>3.1057441999999999E-33</v>
      </c>
      <c r="AEN27" s="138">
        <f t="shared" si="34"/>
        <v>3.1057413E-33</v>
      </c>
      <c r="AEO27" s="138">
        <f t="shared" si="34"/>
        <v>3.1057441999999999E-33</v>
      </c>
      <c r="AEP27" s="138">
        <f t="shared" si="34"/>
        <v>3.1057474999999997E-33</v>
      </c>
      <c r="AEQ27" s="138">
        <f t="shared" si="35"/>
        <v>3.1057512000000003E-33</v>
      </c>
      <c r="AER27" s="138">
        <f t="shared" si="35"/>
        <v>3.1057567000000001E-33</v>
      </c>
      <c r="AES27" s="138">
        <f t="shared" si="35"/>
        <v>3.1057579999999997E-33</v>
      </c>
      <c r="AET27" s="138">
        <f t="shared" si="35"/>
        <v>3.1057620000000002E-33</v>
      </c>
      <c r="AEU27" s="138">
        <f t="shared" si="35"/>
        <v>3.1057647999999998E-33</v>
      </c>
      <c r="AEV27" s="138">
        <f t="shared" si="35"/>
        <v>3.1057680000000002E-33</v>
      </c>
      <c r="AEW27" s="138">
        <f t="shared" si="35"/>
        <v>3.1057759999999998E-33</v>
      </c>
      <c r="AEX27" s="138">
        <f t="shared" si="35"/>
        <v>3.1058062999999997E-33</v>
      </c>
      <c r="AEY27" s="138">
        <f t="shared" si="35"/>
        <v>3.105799E-33</v>
      </c>
      <c r="AEZ27" s="130">
        <f t="shared" si="19"/>
        <v>6.09</v>
      </c>
      <c r="AFA27" s="91"/>
      <c r="AFB27" s="94">
        <v>3.1057625999999999E-33</v>
      </c>
      <c r="AFC27" s="139">
        <f t="shared" si="20"/>
        <v>3.1057600105263159E-33</v>
      </c>
      <c r="AFD27" s="91"/>
      <c r="AFE27" s="142"/>
      <c r="AFF27" s="142"/>
      <c r="AFG27" s="138">
        <f t="shared" si="32"/>
        <v>1.4864768E-8</v>
      </c>
      <c r="AFH27" s="138">
        <f t="shared" si="32"/>
        <v>1.4864750999999999E-8</v>
      </c>
      <c r="AFI27" s="138">
        <f t="shared" si="32"/>
        <v>1.4864759E-8</v>
      </c>
      <c r="AFJ27" s="138">
        <f t="shared" si="32"/>
        <v>1.48647725E-8</v>
      </c>
      <c r="AFK27" s="138">
        <f t="shared" si="32"/>
        <v>1.4864733E-8</v>
      </c>
      <c r="AFL27" s="138">
        <f t="shared" si="32"/>
        <v>1.48647E-8</v>
      </c>
      <c r="AFM27" s="138">
        <f t="shared" si="32"/>
        <v>1.486466E-8</v>
      </c>
      <c r="AFN27" s="138">
        <f t="shared" si="32"/>
        <v>1.4864625000000001E-8</v>
      </c>
      <c r="AFO27" s="138">
        <f t="shared" si="32"/>
        <v>1.4864634E-8</v>
      </c>
      <c r="AFP27" s="138">
        <f t="shared" si="32"/>
        <v>1.4864646000000001E-8</v>
      </c>
      <c r="AFQ27" s="138">
        <f t="shared" si="32"/>
        <v>1.4864676E-8</v>
      </c>
      <c r="AFR27" s="138">
        <f t="shared" si="32"/>
        <v>1.4864734999999999E-8</v>
      </c>
      <c r="AFS27" s="138">
        <f t="shared" si="32"/>
        <v>1.4864752E-8</v>
      </c>
      <c r="AFT27" s="138">
        <f t="shared" si="32"/>
        <v>1.4864770000000001E-8</v>
      </c>
      <c r="AFU27" s="138">
        <f t="shared" si="32"/>
        <v>1.4864770000000001E-8</v>
      </c>
      <c r="AFV27" s="138">
        <f t="shared" si="32"/>
        <v>1.4864781000000001E-8</v>
      </c>
      <c r="AFW27" s="138">
        <f t="shared" si="31"/>
        <v>1.4864796500000001E-8</v>
      </c>
      <c r="AFX27" s="138">
        <f t="shared" si="31"/>
        <v>1.4864795E-8</v>
      </c>
      <c r="AFY27" s="138">
        <f t="shared" si="31"/>
        <v>1.48648045E-8</v>
      </c>
      <c r="AFZ27" s="138" t="e">
        <f t="shared" si="31"/>
        <v>#VALUE!</v>
      </c>
      <c r="AGA27" s="139">
        <f t="shared" si="23"/>
        <v>1.486473307894737E-8</v>
      </c>
      <c r="AGB27" s="91"/>
      <c r="AGC27" s="91"/>
      <c r="AGD27" s="91"/>
      <c r="AGE27" s="91"/>
      <c r="AGF27" s="91"/>
      <c r="AGG27" s="91"/>
      <c r="AGH27" s="91"/>
      <c r="AGI27" s="91"/>
      <c r="AGJ27" s="91"/>
      <c r="AGK27" s="91"/>
      <c r="AGL27" s="91"/>
      <c r="AGM27" s="91"/>
      <c r="AGN27" s="91"/>
      <c r="AGO27" s="91"/>
      <c r="AGP27" s="91"/>
      <c r="AGQ27" s="91"/>
      <c r="AGR27" s="91"/>
      <c r="AGS27" s="91"/>
      <c r="AGT27" s="91"/>
      <c r="AGU27" s="91"/>
      <c r="AGV27" s="91"/>
      <c r="AGW27" s="91"/>
      <c r="AGX27" s="91"/>
      <c r="AGY27" s="91"/>
      <c r="AGZ27" s="91"/>
      <c r="AHA27" s="91"/>
      <c r="AHB27" s="91"/>
      <c r="AHC27" s="91"/>
      <c r="AHD27" s="91"/>
      <c r="AHE27" s="91"/>
      <c r="AHF27" s="91"/>
      <c r="AHG27" s="91"/>
      <c r="AHH27" s="91"/>
      <c r="AHI27" s="91"/>
      <c r="AHJ27" s="91"/>
      <c r="AHK27" s="91"/>
      <c r="AHL27" s="91"/>
      <c r="AHM27" s="91"/>
      <c r="AHN27" s="91"/>
      <c r="AHO27" s="91"/>
      <c r="AHP27" s="91"/>
      <c r="AHQ27" s="91"/>
      <c r="AHR27" s="91"/>
      <c r="AHS27" s="91"/>
      <c r="AHT27" s="91"/>
      <c r="AHU27" s="91"/>
      <c r="AHV27" s="91"/>
      <c r="AHW27" s="91"/>
      <c r="AHX27" s="91"/>
      <c r="AHY27" s="91"/>
      <c r="AHZ27" s="91"/>
      <c r="AIA27" s="91"/>
      <c r="AIB27" s="91"/>
      <c r="AIC27" s="91"/>
      <c r="AID27" s="91"/>
      <c r="AIE27" s="91"/>
      <c r="AIF27" s="91"/>
      <c r="AIG27" s="91"/>
      <c r="AIH27" s="91"/>
      <c r="AII27" s="91"/>
      <c r="AIJ27" s="91"/>
      <c r="AIK27" s="91"/>
      <c r="AIL27" s="91"/>
      <c r="AIM27" s="91"/>
      <c r="AIN27" s="91"/>
      <c r="AIO27" s="91"/>
      <c r="AIP27" s="91"/>
      <c r="AIQ27" s="91"/>
      <c r="AIR27" s="91"/>
      <c r="AIS27" s="91"/>
      <c r="AIT27" s="91"/>
      <c r="AIU27" s="91"/>
      <c r="AIV27" s="91"/>
      <c r="AIW27" s="91"/>
      <c r="AIX27" s="91"/>
      <c r="AIY27" s="91"/>
      <c r="AIZ27" s="91"/>
      <c r="AJA27" s="91"/>
      <c r="AJB27" s="91"/>
      <c r="AJC27" s="91"/>
      <c r="AJD27" s="91"/>
      <c r="AJE27" s="91"/>
      <c r="AJF27" s="91"/>
      <c r="AJG27" s="91"/>
      <c r="AJH27" s="91"/>
      <c r="AJI27" s="91"/>
      <c r="AJJ27" s="91"/>
      <c r="AJK27" s="91"/>
      <c r="AJL27" s="91"/>
      <c r="AJM27" s="91"/>
      <c r="AJN27" s="91"/>
      <c r="AJO27" s="91"/>
      <c r="AJP27" s="91"/>
      <c r="AJQ27" s="91"/>
      <c r="AJR27" s="91"/>
      <c r="AJS27" s="91"/>
      <c r="AJT27" s="91"/>
      <c r="AJU27" s="91"/>
      <c r="AJV27" s="91"/>
      <c r="AJW27" s="91"/>
      <c r="AJX27" s="91"/>
      <c r="AJY27" s="91"/>
      <c r="AJZ27" s="91"/>
      <c r="AKA27" s="91"/>
      <c r="AKB27" s="91"/>
      <c r="AKC27" s="91"/>
      <c r="AKD27" s="91"/>
      <c r="AKE27" s="91"/>
      <c r="AKF27" s="91"/>
      <c r="AKG27" s="91"/>
      <c r="AKH27" s="91"/>
      <c r="AKI27" s="91"/>
      <c r="AKJ27" s="91"/>
      <c r="AKK27" s="91"/>
      <c r="AKL27" s="91"/>
      <c r="AKM27" s="91"/>
      <c r="AKN27" s="91"/>
      <c r="AKO27" s="91"/>
      <c r="AKP27" s="91"/>
      <c r="AKQ27" s="91"/>
      <c r="AKR27" s="91"/>
      <c r="AKS27" s="91"/>
      <c r="AKT27" s="91"/>
      <c r="AKU27" s="91"/>
      <c r="AKV27" s="91"/>
      <c r="AKW27" s="91"/>
      <c r="AKX27" s="91"/>
      <c r="AKY27" s="91"/>
      <c r="AKZ27" s="91"/>
      <c r="ALA27" s="91"/>
      <c r="ALB27" s="91"/>
      <c r="ALC27" s="91"/>
      <c r="ALD27" s="91"/>
      <c r="ALE27" s="91"/>
      <c r="ALF27" s="91"/>
      <c r="ALG27" s="91"/>
      <c r="ALH27" s="91"/>
      <c r="ALI27" s="91"/>
      <c r="ALJ27" s="91"/>
      <c r="ALK27" s="91"/>
      <c r="ALL27" s="91"/>
      <c r="ALM27" s="91"/>
      <c r="ALN27" s="91"/>
      <c r="ALO27" s="91"/>
      <c r="ALP27" s="91"/>
      <c r="ALQ27" s="91"/>
      <c r="ALR27" s="91"/>
      <c r="ALS27" s="91"/>
      <c r="ALT27" s="91"/>
      <c r="ALU27" s="91"/>
      <c r="ALV27" s="91"/>
      <c r="ALW27" s="91"/>
      <c r="ALX27" s="91"/>
      <c r="ALY27" s="91"/>
      <c r="ALZ27" s="91"/>
      <c r="AMA27" s="91"/>
      <c r="AMB27" s="91"/>
      <c r="AMC27" s="91"/>
      <c r="AMD27" s="91"/>
      <c r="AME27" s="91"/>
      <c r="AMF27" s="91"/>
      <c r="AMG27" s="91"/>
      <c r="AMH27" s="91"/>
      <c r="AMI27" s="91"/>
      <c r="AMJ27" s="91"/>
      <c r="AMK27" s="91"/>
      <c r="AML27" s="91"/>
      <c r="AMM27" s="91"/>
      <c r="AMN27" s="91"/>
      <c r="AMO27" s="91"/>
      <c r="AMP27" s="91"/>
      <c r="AMQ27" s="91"/>
      <c r="AMR27" s="91"/>
      <c r="AMS27" s="91"/>
      <c r="AMT27" s="91"/>
      <c r="AMU27" s="91"/>
      <c r="AMV27" s="91"/>
      <c r="AMW27" s="91"/>
      <c r="AMX27" s="91"/>
      <c r="AMY27" s="91"/>
      <c r="AMZ27" s="91"/>
      <c r="ANA27" s="91"/>
      <c r="ANB27" s="91"/>
      <c r="ANC27" s="91"/>
      <c r="AND27" s="91"/>
      <c r="ANE27" s="91"/>
      <c r="ANF27" s="91"/>
      <c r="ANG27" s="91"/>
      <c r="ANH27" s="91"/>
      <c r="ANI27" s="91"/>
      <c r="ANJ27" s="91"/>
      <c r="ANK27" s="91"/>
      <c r="ANL27" s="91"/>
      <c r="ANM27" s="91"/>
      <c r="ANN27" s="91"/>
      <c r="ANO27" s="91"/>
      <c r="ANP27" s="91"/>
      <c r="ANQ27" s="91"/>
      <c r="ANR27" s="91"/>
      <c r="ANS27" s="91"/>
      <c r="ANT27" s="91"/>
      <c r="ANU27" s="91"/>
      <c r="ANV27" s="91"/>
      <c r="ANW27" s="91"/>
      <c r="ANX27" s="91"/>
      <c r="ANY27" s="91"/>
      <c r="ANZ27" s="91"/>
      <c r="AOA27" s="91"/>
      <c r="AOB27" s="91"/>
      <c r="AOC27" s="91"/>
      <c r="AOD27" s="91"/>
      <c r="AOE27" s="91"/>
      <c r="AOF27" s="91"/>
      <c r="AOG27" s="91"/>
      <c r="AOH27" s="91"/>
      <c r="AOI27" s="91"/>
      <c r="AOJ27" s="91"/>
      <c r="AOK27" s="91"/>
      <c r="AOL27" s="91"/>
      <c r="AOM27" s="91"/>
      <c r="AON27" s="91"/>
      <c r="AOO27" s="91"/>
      <c r="AOP27" s="91"/>
      <c r="AOQ27" s="91"/>
      <c r="AOR27" s="91"/>
      <c r="AOS27" s="91"/>
      <c r="AOT27" s="91"/>
      <c r="AOU27" s="91"/>
      <c r="AOV27" s="91"/>
      <c r="AOW27" s="91"/>
      <c r="AOX27" s="91"/>
      <c r="AOY27" s="91"/>
      <c r="AOZ27" s="91"/>
      <c r="APA27" s="91"/>
      <c r="APB27" s="91"/>
      <c r="APC27" s="91"/>
      <c r="APD27" s="91"/>
      <c r="APE27" s="91"/>
      <c r="APF27" s="91"/>
      <c r="APG27" s="91"/>
      <c r="APH27" s="91"/>
      <c r="API27" s="91"/>
      <c r="APJ27" s="91"/>
      <c r="APK27" s="91"/>
      <c r="APL27" s="91"/>
      <c r="APM27" s="91"/>
      <c r="APN27" s="91"/>
      <c r="APO27" s="91"/>
      <c r="APP27" s="91"/>
      <c r="APQ27" s="91"/>
      <c r="APR27" s="91"/>
      <c r="APS27" s="91"/>
      <c r="APT27" s="91"/>
      <c r="APU27" s="91"/>
      <c r="APV27" s="91"/>
      <c r="APW27" s="91"/>
      <c r="APX27" s="91"/>
      <c r="APY27" s="91"/>
      <c r="APZ27" s="91"/>
      <c r="AQA27" s="91"/>
      <c r="AQB27" s="91"/>
      <c r="AQC27" s="91"/>
      <c r="AQD27" s="91"/>
      <c r="AQE27" s="91"/>
      <c r="AQF27" s="91"/>
      <c r="AQG27" s="91"/>
      <c r="AQH27" s="91"/>
      <c r="AQI27" s="91"/>
      <c r="AQJ27" s="91"/>
      <c r="AQK27" s="91"/>
      <c r="AQL27" s="91"/>
      <c r="AQM27" s="91"/>
      <c r="AQN27" s="91"/>
      <c r="AQO27" s="91"/>
      <c r="AQP27" s="91"/>
      <c r="AQQ27" s="91"/>
      <c r="AQR27" s="91"/>
      <c r="AQS27" s="91"/>
      <c r="AQT27" s="91"/>
      <c r="AQU27" s="91"/>
      <c r="AQV27" s="91"/>
      <c r="AQW27" s="91"/>
      <c r="AQX27" s="91"/>
      <c r="AQY27" s="91"/>
      <c r="AQZ27" s="91"/>
      <c r="ARA27" s="91"/>
      <c r="ARB27" s="91"/>
      <c r="ARC27" s="91"/>
      <c r="ARD27" s="91"/>
      <c r="ARE27" s="91"/>
      <c r="ARF27" s="91"/>
      <c r="ARG27" s="91"/>
      <c r="ARH27" s="91"/>
      <c r="ARI27" s="91"/>
      <c r="ARJ27" s="91"/>
      <c r="ARK27" s="91"/>
      <c r="ARL27" s="91"/>
      <c r="ARM27" s="91"/>
      <c r="ARN27" s="91"/>
      <c r="ARO27" s="91"/>
      <c r="ARP27" s="91"/>
      <c r="ARQ27" s="91"/>
      <c r="ARR27" s="91"/>
      <c r="ARS27" s="91"/>
      <c r="ART27" s="91"/>
      <c r="ARU27" s="91"/>
      <c r="ARV27" s="91"/>
      <c r="ARW27" s="91"/>
      <c r="ARX27" s="91"/>
      <c r="ARY27" s="91"/>
      <c r="ARZ27" s="91"/>
      <c r="ASA27" s="91"/>
      <c r="ASB27" s="91"/>
      <c r="ASC27" s="91"/>
      <c r="ASD27" s="91"/>
      <c r="ASE27" s="91"/>
      <c r="ASF27" s="91"/>
      <c r="ASG27" s="91"/>
      <c r="ASH27" s="91"/>
      <c r="ASI27" s="91"/>
      <c r="ASJ27" s="91"/>
      <c r="ASK27" s="91"/>
      <c r="ASL27" s="91"/>
      <c r="ASM27" s="91"/>
      <c r="ASN27" s="91"/>
      <c r="ASO27" s="91"/>
      <c r="ASP27" s="91"/>
      <c r="ASQ27" s="91"/>
      <c r="ASR27" s="91"/>
    </row>
    <row r="28" spans="1:1188" ht="2.1" customHeight="1" x14ac:dyDescent="0.25">
      <c r="A28" s="129">
        <v>23</v>
      </c>
      <c r="B28" s="130">
        <v>6.38</v>
      </c>
      <c r="C28" s="123">
        <f>IF(ROW()-$B$4&lt;$B$112,2,3)</f>
        <v>3</v>
      </c>
      <c r="D28" s="129">
        <v>23</v>
      </c>
      <c r="E28" s="91">
        <v>0</v>
      </c>
      <c r="F28" s="92">
        <v>2.5420343999999999E-9</v>
      </c>
      <c r="G28" s="92">
        <v>5.7677887000000002E-8</v>
      </c>
      <c r="H28" s="92">
        <v>1.0674525999999999E-6</v>
      </c>
      <c r="I28" s="92">
        <v>1.882781E-5</v>
      </c>
      <c r="J28" s="92">
        <v>3.2877022999999999E-4</v>
      </c>
      <c r="K28" s="92">
        <v>5.7530990000000002E-3</v>
      </c>
      <c r="L28" s="92">
        <v>4.6148295999999998E-2</v>
      </c>
      <c r="M28" s="92">
        <v>0.14355894999999999</v>
      </c>
      <c r="N28" s="92">
        <v>0.27485594000000002</v>
      </c>
      <c r="O28" s="92">
        <v>0.36067536</v>
      </c>
      <c r="P28" s="92">
        <v>0.36141111999999997</v>
      </c>
      <c r="Q28" s="92">
        <v>0.27473607999999999</v>
      </c>
      <c r="R28" s="92">
        <v>0.14249933000000001</v>
      </c>
      <c r="S28" s="92">
        <v>4.5898568000000001E-2</v>
      </c>
      <c r="T28" s="92">
        <v>5.9460197000000001E-3</v>
      </c>
      <c r="U28" s="92">
        <v>3.5086186999999999E-4</v>
      </c>
      <c r="V28" s="92">
        <v>2.0879157000000001E-5</v>
      </c>
      <c r="W28" s="92">
        <v>1.2490447999999999E-6</v>
      </c>
      <c r="X28" s="92">
        <v>7.4957704E-8</v>
      </c>
      <c r="Y28" s="92">
        <v>4.5064329999999998E-9</v>
      </c>
      <c r="Z28" s="93">
        <v>2.7116994999999999E-10</v>
      </c>
      <c r="AA28" s="93">
        <v>1.6322463999999999E-11</v>
      </c>
      <c r="AB28" s="93">
        <v>9.8240179999999996E-13</v>
      </c>
      <c r="AC28" s="93">
        <v>5.9104909999999995E-14</v>
      </c>
      <c r="AD28" s="93">
        <v>3.5537873000000002E-15</v>
      </c>
      <c r="AE28" s="93">
        <v>2.1350781999999999E-16</v>
      </c>
      <c r="AF28" s="93">
        <v>1.2815202E-17</v>
      </c>
      <c r="AG28" s="93">
        <v>7.6837035E-19</v>
      </c>
      <c r="AH28" s="93">
        <v>4.6015143000000002E-20</v>
      </c>
      <c r="AI28" s="93">
        <v>2.7521593E-21</v>
      </c>
      <c r="AJ28" s="93">
        <v>1.6438081999999999E-22</v>
      </c>
      <c r="AK28" s="93">
        <v>9.8039170000000007E-24</v>
      </c>
      <c r="AL28" s="93">
        <v>5.8383206000000004E-25</v>
      </c>
      <c r="AM28" s="93">
        <v>3.4712620000000001E-26</v>
      </c>
      <c r="AN28" s="93">
        <v>2.0604953999999998E-27</v>
      </c>
      <c r="AO28" s="93">
        <v>1.2210008E-28</v>
      </c>
      <c r="AP28" s="93">
        <v>7.2226285E-30</v>
      </c>
      <c r="AQ28" s="93">
        <v>4.2690979999999997E-31</v>
      </c>
      <c r="AR28" s="93">
        <v>1.647933E-32</v>
      </c>
      <c r="AS28" s="94">
        <v>0</v>
      </c>
      <c r="AT28" s="94">
        <v>2.5419764E-9</v>
      </c>
      <c r="AU28" s="94">
        <v>5.7676690000000001E-8</v>
      </c>
      <c r="AV28" s="94">
        <v>1.0674320999999999E-6</v>
      </c>
      <c r="AW28" s="94">
        <v>1.8827472999999998E-5</v>
      </c>
      <c r="AX28" s="94">
        <v>3.2876450000000001E-4</v>
      </c>
      <c r="AY28" s="94">
        <v>5.7529974999999999E-3</v>
      </c>
      <c r="AZ28" s="94">
        <v>4.6147819999999999E-2</v>
      </c>
      <c r="BA28" s="94">
        <v>0.14355792000000001</v>
      </c>
      <c r="BB28" s="94">
        <v>0.27485432999999998</v>
      </c>
      <c r="BC28" s="94">
        <v>0.36067369999999999</v>
      </c>
      <c r="BD28" s="94">
        <v>0.36140946000000002</v>
      </c>
      <c r="BE28" s="94">
        <v>0.27473497000000002</v>
      </c>
      <c r="BF28" s="94">
        <v>0.14249890000000001</v>
      </c>
      <c r="BG28" s="94">
        <v>4.5898464E-2</v>
      </c>
      <c r="BH28" s="94">
        <v>5.9460136000000002E-3</v>
      </c>
      <c r="BI28" s="94">
        <v>3.5086150000000001E-4</v>
      </c>
      <c r="BJ28" s="94">
        <v>2.0879131999999999E-5</v>
      </c>
      <c r="BK28" s="94">
        <v>1.2490429999999999E-6</v>
      </c>
      <c r="BL28" s="94">
        <v>7.4957589999999997E-8</v>
      </c>
      <c r="BM28" s="94">
        <v>4.5064254999999999E-9</v>
      </c>
      <c r="BN28" s="94">
        <v>2.7116948000000002E-10</v>
      </c>
      <c r="BO28" s="94">
        <v>1.6322435999999999E-11</v>
      </c>
      <c r="BP28" s="94">
        <v>9.8239990000000008E-13</v>
      </c>
      <c r="BQ28" s="94">
        <v>5.9104794000000003E-14</v>
      </c>
      <c r="BR28" s="94">
        <v>3.5537784000000002E-15</v>
      </c>
      <c r="BS28" s="94">
        <v>2.1350726999999999E-16</v>
      </c>
      <c r="BT28" s="94">
        <v>1.28151684E-17</v>
      </c>
      <c r="BU28" s="94">
        <v>7.6836842999999998E-19</v>
      </c>
      <c r="BV28" s="94">
        <v>4.6015033000000002E-20</v>
      </c>
      <c r="BW28" s="94">
        <v>2.7521517E-21</v>
      </c>
      <c r="BX28" s="94">
        <v>1.643804E-22</v>
      </c>
      <c r="BY28" s="94">
        <v>9.8038915000000007E-24</v>
      </c>
      <c r="BZ28" s="94">
        <v>5.8383083000000004E-25</v>
      </c>
      <c r="CA28" s="94">
        <v>3.4712576000000001E-26</v>
      </c>
      <c r="CB28" s="94">
        <v>2.0604915999999999E-27</v>
      </c>
      <c r="CC28" s="94">
        <v>1.2209958999999999E-28</v>
      </c>
      <c r="CD28" s="94">
        <v>7.2226000000000001E-30</v>
      </c>
      <c r="CE28" s="94">
        <v>4.2690930000000004E-31</v>
      </c>
      <c r="CF28" s="94">
        <v>1.6479297999999999E-32</v>
      </c>
      <c r="CG28" s="94">
        <v>0</v>
      </c>
      <c r="CH28" s="94">
        <v>2.5419988000000001E-9</v>
      </c>
      <c r="CI28" s="94">
        <v>5.7677150000000002E-8</v>
      </c>
      <c r="CJ28" s="94">
        <v>1.067439E-6</v>
      </c>
      <c r="CK28" s="94">
        <v>1.8827593999999999E-5</v>
      </c>
      <c r="CL28" s="94">
        <v>3.2876656000000001E-4</v>
      </c>
      <c r="CM28" s="94">
        <v>5.7530374999999996E-3</v>
      </c>
      <c r="CN28" s="94">
        <v>4.6147984000000003E-2</v>
      </c>
      <c r="CO28" s="94">
        <v>0.14355823000000001</v>
      </c>
      <c r="CP28" s="94">
        <v>0.27485480000000001</v>
      </c>
      <c r="CQ28" s="94">
        <v>0.36067401999999998</v>
      </c>
      <c r="CR28" s="94">
        <v>0.36140978000000001</v>
      </c>
      <c r="CS28" s="94">
        <v>0.27473510000000001</v>
      </c>
      <c r="CT28" s="94">
        <v>0.14249890000000001</v>
      </c>
      <c r="CU28" s="94">
        <v>4.5898460000000002E-2</v>
      </c>
      <c r="CV28" s="94">
        <v>5.9460119999999997E-3</v>
      </c>
      <c r="CW28" s="94">
        <v>3.5086155000000003E-4</v>
      </c>
      <c r="CX28" s="94">
        <v>2.0879136999999999E-5</v>
      </c>
      <c r="CY28" s="94">
        <v>1.2490436E-6</v>
      </c>
      <c r="CZ28" s="94">
        <v>7.4957629999999996E-8</v>
      </c>
      <c r="DA28" s="94">
        <v>4.5064286000000001E-9</v>
      </c>
      <c r="DB28" s="94">
        <v>2.7116966999999998E-10</v>
      </c>
      <c r="DC28" s="94">
        <v>1.6322451999999999E-11</v>
      </c>
      <c r="DD28" s="94">
        <v>9.8240109999999996E-13</v>
      </c>
      <c r="DE28" s="94">
        <v>5.9104889999999999E-14</v>
      </c>
      <c r="DF28" s="94">
        <v>3.5537842999999999E-15</v>
      </c>
      <c r="DG28" s="94">
        <v>2.1350765E-16</v>
      </c>
      <c r="DH28" s="94">
        <v>1.2815192E-17</v>
      </c>
      <c r="DI28" s="94">
        <v>7.6836993000000002E-19</v>
      </c>
      <c r="DJ28" s="94">
        <v>4.6015139999999999E-20</v>
      </c>
      <c r="DK28" s="94">
        <v>2.7521593E-21</v>
      </c>
      <c r="DL28" s="94">
        <v>1.6438078E-22</v>
      </c>
      <c r="DM28" s="94">
        <v>9.8039059999999996E-24</v>
      </c>
      <c r="DN28" s="94">
        <v>5.8383103000000002E-25</v>
      </c>
      <c r="DO28" s="94">
        <v>3.4712590000000001E-26</v>
      </c>
      <c r="DP28" s="94">
        <v>2.0604972E-27</v>
      </c>
      <c r="DQ28" s="94">
        <v>1.2210021000000001E-28</v>
      </c>
      <c r="DR28" s="94">
        <v>7.22262E-30</v>
      </c>
      <c r="DS28" s="94">
        <v>4.269102E-31</v>
      </c>
      <c r="DT28" s="94">
        <v>1.6479333E-32</v>
      </c>
      <c r="DU28" s="94">
        <v>0</v>
      </c>
      <c r="DV28" s="94">
        <v>2.5420107999999998E-9</v>
      </c>
      <c r="DW28" s="94">
        <v>5.7677365000000001E-8</v>
      </c>
      <c r="DX28" s="94">
        <v>1.0674431E-6</v>
      </c>
      <c r="DY28" s="94">
        <v>1.8827649999999999E-5</v>
      </c>
      <c r="DZ28" s="94">
        <v>3.2876743000000001E-4</v>
      </c>
      <c r="EA28" s="94">
        <v>5.7530510000000003E-3</v>
      </c>
      <c r="EB28" s="94">
        <v>4.6148054000000001E-2</v>
      </c>
      <c r="EC28" s="94">
        <v>0.1435584</v>
      </c>
      <c r="ED28" s="94">
        <v>0.27485514</v>
      </c>
      <c r="EE28" s="94">
        <v>0.36067450000000001</v>
      </c>
      <c r="EF28" s="94">
        <v>0.36141013999999999</v>
      </c>
      <c r="EG28" s="94">
        <v>0.27473533</v>
      </c>
      <c r="EH28" s="94">
        <v>0.14249897</v>
      </c>
      <c r="EI28" s="94">
        <v>4.5898466999999998E-2</v>
      </c>
      <c r="EJ28" s="94">
        <v>5.9460110000000002E-3</v>
      </c>
      <c r="EK28" s="94">
        <v>3.5086150000000001E-4</v>
      </c>
      <c r="EL28" s="94">
        <v>2.0879142999999999E-5</v>
      </c>
      <c r="EM28" s="94">
        <v>1.2490443E-6</v>
      </c>
      <c r="EN28" s="94">
        <v>7.4957680000000006E-8</v>
      </c>
      <c r="EO28" s="94">
        <v>4.5064317000000003E-9</v>
      </c>
      <c r="EP28" s="94">
        <v>2.7116979999999999E-10</v>
      </c>
      <c r="EQ28" s="94">
        <v>1.6322462000000001E-11</v>
      </c>
      <c r="ER28" s="94">
        <v>9.8240179999999996E-13</v>
      </c>
      <c r="ES28" s="94">
        <v>5.9104936000000003E-14</v>
      </c>
      <c r="ET28" s="94">
        <v>3.5537873000000002E-15</v>
      </c>
      <c r="EU28" s="94">
        <v>2.1350774E-16</v>
      </c>
      <c r="EV28" s="94">
        <v>1.28151924E-17</v>
      </c>
      <c r="EW28" s="94">
        <v>7.6836966999999996E-19</v>
      </c>
      <c r="EX28" s="94">
        <v>4.6015090000000003E-20</v>
      </c>
      <c r="EY28" s="94">
        <v>2.7521555E-21</v>
      </c>
      <c r="EZ28" s="94">
        <v>1.6438053999999999E-22</v>
      </c>
      <c r="FA28" s="94">
        <v>9.8038929999999995E-24</v>
      </c>
      <c r="FB28" s="94">
        <v>5.8383030000000004E-25</v>
      </c>
      <c r="FC28" s="94">
        <v>3.4712570000000002E-26</v>
      </c>
      <c r="FD28" s="94">
        <v>2.0604991000000001E-27</v>
      </c>
      <c r="FE28" s="94">
        <v>1.2210001E-28</v>
      </c>
      <c r="FF28" s="94">
        <v>7.2226300000000007E-30</v>
      </c>
      <c r="FG28" s="94">
        <v>4.2691007000000004E-31</v>
      </c>
      <c r="FH28" s="94">
        <v>1.647933E-32</v>
      </c>
      <c r="FI28" s="94">
        <v>0</v>
      </c>
      <c r="FJ28" s="94">
        <v>2.5420106000000002E-9</v>
      </c>
      <c r="FK28" s="94">
        <v>5.7677403999999997E-8</v>
      </c>
      <c r="FL28" s="94">
        <v>1.0674438E-6</v>
      </c>
      <c r="FM28" s="94">
        <v>1.8827659000000001E-5</v>
      </c>
      <c r="FN28" s="94">
        <v>3.2876743000000001E-4</v>
      </c>
      <c r="FO28" s="94">
        <v>5.7530519999999998E-3</v>
      </c>
      <c r="FP28" s="94">
        <v>4.6148059999999998E-2</v>
      </c>
      <c r="FQ28" s="94">
        <v>0.14355846</v>
      </c>
      <c r="FR28" s="94">
        <v>0.27485525999999999</v>
      </c>
      <c r="FS28" s="94">
        <v>0.36067452999999999</v>
      </c>
      <c r="FT28" s="94">
        <v>0.36141025999999998</v>
      </c>
      <c r="FU28" s="94">
        <v>0.27473535999999998</v>
      </c>
      <c r="FV28" s="94">
        <v>0.14249898</v>
      </c>
      <c r="FW28" s="94">
        <v>4.5898439999999999E-2</v>
      </c>
      <c r="FX28" s="94">
        <v>5.9459902999999996E-3</v>
      </c>
      <c r="FY28" s="94">
        <v>3.5086035E-4</v>
      </c>
      <c r="FZ28" s="94">
        <v>2.0879079000000001E-5</v>
      </c>
      <c r="GA28" s="94">
        <v>1.2490407000000001E-6</v>
      </c>
      <c r="GB28" s="94">
        <v>7.4957479999999995E-8</v>
      </c>
      <c r="GC28" s="94">
        <v>4.5064199999999998E-9</v>
      </c>
      <c r="GD28" s="94">
        <v>2.7116911000000002E-10</v>
      </c>
      <c r="GE28" s="94">
        <v>1.6322418999999999E-11</v>
      </c>
      <c r="GF28" s="94">
        <v>9.8239899999999996E-13</v>
      </c>
      <c r="GG28" s="94">
        <v>5.9104730000000002E-14</v>
      </c>
      <c r="GH28" s="94">
        <v>3.5537746000000001E-15</v>
      </c>
      <c r="GI28" s="94">
        <v>2.1350698999999999E-16</v>
      </c>
      <c r="GJ28" s="94">
        <v>1.2815145E-17</v>
      </c>
      <c r="GK28" s="94">
        <v>7.683666E-19</v>
      </c>
      <c r="GL28" s="94">
        <v>4.6014919999999999E-20</v>
      </c>
      <c r="GM28" s="94">
        <v>2.7521470000000001E-21</v>
      </c>
      <c r="GN28" s="94">
        <v>1.6438026E-22</v>
      </c>
      <c r="GO28" s="94">
        <v>9.8039059999999996E-24</v>
      </c>
      <c r="GP28" s="94">
        <v>5.8383216000000003E-25</v>
      </c>
      <c r="GQ28" s="94">
        <v>3.4712557999999999E-26</v>
      </c>
      <c r="GR28" s="94">
        <v>2.0604885000000001E-27</v>
      </c>
      <c r="GS28" s="94">
        <v>1.2209988999999999E-28</v>
      </c>
      <c r="GT28" s="94">
        <v>7.2226133999999999E-30</v>
      </c>
      <c r="GU28" s="94">
        <v>4.2690916999999999E-31</v>
      </c>
      <c r="GV28" s="94">
        <v>1.6479290000000001E-32</v>
      </c>
      <c r="GW28" s="94">
        <v>0</v>
      </c>
      <c r="GX28" s="94">
        <v>2.5420083999999999E-9</v>
      </c>
      <c r="GY28" s="94">
        <v>5.7677314999999999E-8</v>
      </c>
      <c r="GZ28" s="94">
        <v>1.067442E-6</v>
      </c>
      <c r="HA28" s="94">
        <v>1.8827635000000002E-5</v>
      </c>
      <c r="HB28" s="94">
        <v>3.2876710000000003E-4</v>
      </c>
      <c r="HC28" s="94">
        <v>5.7530419999999999E-3</v>
      </c>
      <c r="HD28" s="94">
        <v>4.6148072999999998E-2</v>
      </c>
      <c r="HE28" s="94">
        <v>0.14355855000000001</v>
      </c>
      <c r="HF28" s="94">
        <v>0.27485530000000002</v>
      </c>
      <c r="HG28" s="94">
        <v>0.36067438000000002</v>
      </c>
      <c r="HH28" s="94">
        <v>0.36141004999999998</v>
      </c>
      <c r="HI28" s="94">
        <v>0.27473520000000001</v>
      </c>
      <c r="HJ28" s="94">
        <v>0.14249887999999999</v>
      </c>
      <c r="HK28" s="94">
        <v>4.5898389999999997E-2</v>
      </c>
      <c r="HL28" s="94">
        <v>5.9459839999999996E-3</v>
      </c>
      <c r="HM28" s="94">
        <v>3.5085983000000001E-4</v>
      </c>
      <c r="HN28" s="94">
        <v>2.0879040000000001E-5</v>
      </c>
      <c r="HO28" s="94">
        <v>1.2490381999999999E-6</v>
      </c>
      <c r="HP28" s="94">
        <v>7.4957319999999997E-8</v>
      </c>
      <c r="HQ28" s="94">
        <v>4.5064089999999996E-9</v>
      </c>
      <c r="HR28" s="94">
        <v>2.7116844999999998E-10</v>
      </c>
      <c r="HS28" s="94">
        <v>1.632237E-11</v>
      </c>
      <c r="HT28" s="94">
        <v>9.8239589999999999E-13</v>
      </c>
      <c r="HU28" s="94">
        <v>5.9104555999999996E-14</v>
      </c>
      <c r="HV28" s="94">
        <v>3.5537644000000004E-15</v>
      </c>
      <c r="HW28" s="94">
        <v>2.1350637000000001E-16</v>
      </c>
      <c r="HX28" s="94">
        <v>1.28151155E-17</v>
      </c>
      <c r="HY28" s="94">
        <v>7.6836549999999998E-19</v>
      </c>
      <c r="HZ28" s="94">
        <v>4.6014896999999998E-20</v>
      </c>
      <c r="IA28" s="94">
        <v>2.7521456000000002E-21</v>
      </c>
      <c r="IB28" s="94">
        <v>1.6437995E-22</v>
      </c>
      <c r="IC28" s="94">
        <v>9.8038695E-24</v>
      </c>
      <c r="ID28" s="94">
        <v>5.8383033999999998E-25</v>
      </c>
      <c r="IE28" s="94">
        <v>3.4712549999999998E-26</v>
      </c>
      <c r="IF28" s="94">
        <v>2.0604897000000002E-27</v>
      </c>
      <c r="IG28" s="94">
        <v>1.2209994999999999E-28</v>
      </c>
      <c r="IH28" s="94">
        <v>7.2226039999999995E-30</v>
      </c>
      <c r="II28" s="94">
        <v>4.2690880000000003E-31</v>
      </c>
      <c r="IJ28" s="94">
        <v>1.6479276999999999E-32</v>
      </c>
      <c r="IK28" s="94">
        <v>0</v>
      </c>
      <c r="IL28" s="94">
        <v>2.5419986000000001E-9</v>
      </c>
      <c r="IM28" s="94">
        <v>5.7677084000000001E-8</v>
      </c>
      <c r="IN28" s="94">
        <v>1.0674382E-6</v>
      </c>
      <c r="IO28" s="94">
        <v>1.882756E-5</v>
      </c>
      <c r="IP28" s="94">
        <v>3.287659E-4</v>
      </c>
      <c r="IQ28" s="94">
        <v>5.7530226000000002E-3</v>
      </c>
      <c r="IR28" s="94">
        <v>4.6148005999999998E-2</v>
      </c>
      <c r="IS28" s="94">
        <v>0.14355841</v>
      </c>
      <c r="IT28" s="94">
        <v>0.27485514</v>
      </c>
      <c r="IU28" s="94">
        <v>0.3606742</v>
      </c>
      <c r="IV28" s="94">
        <v>0.36140974999999997</v>
      </c>
      <c r="IW28" s="94">
        <v>0.27473497000000002</v>
      </c>
      <c r="IX28" s="94">
        <v>0.14249870000000001</v>
      </c>
      <c r="IY28" s="94">
        <v>4.5898319999999999E-2</v>
      </c>
      <c r="IZ28" s="94">
        <v>5.9459689999999997E-3</v>
      </c>
      <c r="JA28" s="94">
        <v>3.5085884000000001E-4</v>
      </c>
      <c r="JB28" s="94">
        <v>2.0878979E-5</v>
      </c>
      <c r="JC28" s="94">
        <v>1.2490345E-6</v>
      </c>
      <c r="JD28" s="94">
        <v>7.4957114000000004E-8</v>
      </c>
      <c r="JE28" s="94">
        <v>4.5063975000000001E-9</v>
      </c>
      <c r="JF28" s="94">
        <v>2.7116772999999997E-10</v>
      </c>
      <c r="JG28" s="94">
        <v>1.6322332E-11</v>
      </c>
      <c r="JH28" s="94">
        <v>9.8239409999999996E-13</v>
      </c>
      <c r="JI28" s="94">
        <v>5.9104450000000002E-14</v>
      </c>
      <c r="JJ28" s="94">
        <v>3.5537597999999996E-15</v>
      </c>
      <c r="JK28" s="94">
        <v>2.1350617999999999E-16</v>
      </c>
      <c r="JL28" s="94">
        <v>1.2815105600000001E-17</v>
      </c>
      <c r="JM28" s="94">
        <v>7.6836509999999996E-19</v>
      </c>
      <c r="JN28" s="94">
        <v>4.6014896999999998E-20</v>
      </c>
      <c r="JO28" s="94">
        <v>2.7521476000000001E-21</v>
      </c>
      <c r="JP28" s="94">
        <v>1.6438001000000001E-22</v>
      </c>
      <c r="JQ28" s="94">
        <v>9.8038530000000005E-24</v>
      </c>
      <c r="JR28" s="94">
        <v>5.8382806999999999E-25</v>
      </c>
      <c r="JS28" s="94">
        <v>3.4712467999999997E-26</v>
      </c>
      <c r="JT28" s="94">
        <v>2.0604901999999998E-27</v>
      </c>
      <c r="JU28" s="94">
        <v>1.2209982000000001E-28</v>
      </c>
      <c r="JV28" s="94">
        <v>7.2225954000000004E-30</v>
      </c>
      <c r="JW28" s="94">
        <v>4.2690830000000001E-31</v>
      </c>
      <c r="JX28" s="94">
        <v>1.6479258E-32</v>
      </c>
      <c r="JY28" s="94">
        <v>0</v>
      </c>
      <c r="JZ28" s="94">
        <v>2.5419986000000001E-9</v>
      </c>
      <c r="KA28" s="94">
        <v>5.7677077000000002E-8</v>
      </c>
      <c r="KB28" s="94">
        <v>1.0674374000000001E-6</v>
      </c>
      <c r="KC28" s="94">
        <v>1.8827552000000001E-5</v>
      </c>
      <c r="KD28" s="94">
        <v>3.2876557000000001E-4</v>
      </c>
      <c r="KE28" s="94">
        <v>5.7530180000000004E-3</v>
      </c>
      <c r="KF28" s="94">
        <v>4.6147979999999998E-2</v>
      </c>
      <c r="KG28" s="94">
        <v>0.14355831999999999</v>
      </c>
      <c r="KH28" s="94">
        <v>0.27485504999999999</v>
      </c>
      <c r="KI28" s="94">
        <v>0.36067417000000002</v>
      </c>
      <c r="KJ28" s="94">
        <v>0.3614097</v>
      </c>
      <c r="KK28" s="94">
        <v>0.2747348</v>
      </c>
      <c r="KL28" s="94">
        <v>0.14249855</v>
      </c>
      <c r="KM28" s="94">
        <v>4.589824E-2</v>
      </c>
      <c r="KN28" s="94">
        <v>5.9459526000000002E-3</v>
      </c>
      <c r="KO28" s="94">
        <v>3.5085788E-4</v>
      </c>
      <c r="KP28" s="94">
        <v>2.0878924E-5</v>
      </c>
      <c r="KQ28" s="94">
        <v>1.2490314E-6</v>
      </c>
      <c r="KR28" s="94">
        <v>7.4956914999999997E-8</v>
      </c>
      <c r="KS28" s="94">
        <v>4.5063873000000002E-9</v>
      </c>
      <c r="KT28" s="94">
        <v>2.7116726E-10</v>
      </c>
      <c r="KU28" s="94">
        <v>1.6322306000000001E-11</v>
      </c>
      <c r="KV28" s="94">
        <v>9.8239269999999996E-13</v>
      </c>
      <c r="KW28" s="94">
        <v>5.9104399999999999E-14</v>
      </c>
      <c r="KX28" s="94">
        <v>3.5537584999999999E-15</v>
      </c>
      <c r="KY28" s="94">
        <v>2.1350617999999999E-16</v>
      </c>
      <c r="KZ28" s="94">
        <v>1.2815104E-17</v>
      </c>
      <c r="LA28" s="94">
        <v>7.6836449999999999E-19</v>
      </c>
      <c r="LB28" s="94">
        <v>4.6014822999999999E-20</v>
      </c>
      <c r="LC28" s="94">
        <v>2.7521434E-21</v>
      </c>
      <c r="LD28" s="94">
        <v>1.6437995E-22</v>
      </c>
      <c r="LE28" s="94">
        <v>9.8038583999999994E-24</v>
      </c>
      <c r="LF28" s="94">
        <v>5.8382799999999999E-25</v>
      </c>
      <c r="LG28" s="94">
        <v>3.4712444000000001E-26</v>
      </c>
      <c r="LH28" s="94">
        <v>2.0604899999999998E-27</v>
      </c>
      <c r="LI28" s="94">
        <v>1.2209969E-28</v>
      </c>
      <c r="LJ28" s="94">
        <v>7.2225919999999999E-30</v>
      </c>
      <c r="LK28" s="94">
        <v>4.2690799999999997E-31</v>
      </c>
      <c r="LL28" s="94">
        <v>1.6479245000000001E-32</v>
      </c>
      <c r="LM28" s="94">
        <v>0</v>
      </c>
      <c r="LN28" s="94">
        <v>2.5419982E-9</v>
      </c>
      <c r="LO28" s="94">
        <v>5.7677077000000002E-8</v>
      </c>
      <c r="LP28" s="94">
        <v>1.0674376999999999E-6</v>
      </c>
      <c r="LQ28" s="94">
        <v>1.8827554E-5</v>
      </c>
      <c r="LR28" s="94">
        <v>3.2876547999999999E-4</v>
      </c>
      <c r="LS28" s="94">
        <v>5.7530183999999996E-3</v>
      </c>
      <c r="LT28" s="94">
        <v>4.6147920000000002E-2</v>
      </c>
      <c r="LU28" s="94">
        <v>0.14355817000000001</v>
      </c>
      <c r="LV28" s="94">
        <v>0.27485483999999999</v>
      </c>
      <c r="LW28" s="94">
        <v>0.36067401999999998</v>
      </c>
      <c r="LX28" s="94">
        <v>0.3614096</v>
      </c>
      <c r="LY28" s="94">
        <v>0.27473465000000002</v>
      </c>
      <c r="LZ28" s="94">
        <v>0.1424985</v>
      </c>
      <c r="MA28" s="94">
        <v>4.589824E-2</v>
      </c>
      <c r="MB28" s="94">
        <v>5.9459587000000001E-3</v>
      </c>
      <c r="MC28" s="94">
        <v>3.5085823000000001E-4</v>
      </c>
      <c r="MD28" s="94">
        <v>2.0878944000000001E-5</v>
      </c>
      <c r="ME28" s="94">
        <v>1.2490323000000001E-6</v>
      </c>
      <c r="MF28" s="94">
        <v>7.4956979999999994E-8</v>
      </c>
      <c r="MG28" s="94">
        <v>4.506392E-9</v>
      </c>
      <c r="MH28" s="94">
        <v>2.7116762E-10</v>
      </c>
      <c r="MI28" s="94">
        <v>1.6322334000000001E-11</v>
      </c>
      <c r="MJ28" s="94">
        <v>9.8239430000000008E-13</v>
      </c>
      <c r="MK28" s="94">
        <v>5.9104500000000006E-14</v>
      </c>
      <c r="ML28" s="94">
        <v>3.5537650000000003E-15</v>
      </c>
      <c r="MM28" s="94">
        <v>2.1350662000000001E-16</v>
      </c>
      <c r="MN28" s="94">
        <v>1.2815133999999999E-17</v>
      </c>
      <c r="MO28" s="94">
        <v>7.6836584999999998E-19</v>
      </c>
      <c r="MP28" s="94">
        <v>4.6014854999999998E-20</v>
      </c>
      <c r="MQ28" s="94">
        <v>2.7521421999999999E-21</v>
      </c>
      <c r="MR28" s="94">
        <v>1.6437992E-22</v>
      </c>
      <c r="MS28" s="94">
        <v>9.8038710000000003E-24</v>
      </c>
      <c r="MT28" s="94">
        <v>5.8382960000000004E-25</v>
      </c>
      <c r="MU28" s="94">
        <v>3.4712526999999997E-26</v>
      </c>
      <c r="MV28" s="94">
        <v>2.060493E-27</v>
      </c>
      <c r="MW28" s="94">
        <v>1.2209975E-28</v>
      </c>
      <c r="MX28" s="94">
        <v>7.2225960000000007E-30</v>
      </c>
      <c r="MY28" s="94">
        <v>4.2690832999999999E-31</v>
      </c>
      <c r="MZ28" s="94">
        <v>1.6479261E-32</v>
      </c>
      <c r="NA28" s="94">
        <v>0</v>
      </c>
      <c r="NB28" s="94">
        <v>2.5419944E-9</v>
      </c>
      <c r="NC28" s="94">
        <v>5.7676978000000001E-8</v>
      </c>
      <c r="ND28" s="94">
        <v>1.0674357000000001E-6</v>
      </c>
      <c r="NE28" s="94">
        <v>1.8827516999999999E-5</v>
      </c>
      <c r="NF28" s="94">
        <v>3.2876519999999997E-4</v>
      </c>
      <c r="NG28" s="94">
        <v>5.7530109999999997E-3</v>
      </c>
      <c r="NH28" s="94">
        <v>4.6147886999999999E-2</v>
      </c>
      <c r="NI28" s="94">
        <v>0.14355801000000001</v>
      </c>
      <c r="NJ28" s="94">
        <v>0.2748545</v>
      </c>
      <c r="NK28" s="94">
        <v>0.36067392999999998</v>
      </c>
      <c r="NL28" s="94">
        <v>0.36140966000000002</v>
      </c>
      <c r="NM28" s="94">
        <v>0.27473477000000002</v>
      </c>
      <c r="NN28" s="94">
        <v>0.14249856999999999</v>
      </c>
      <c r="NO28" s="94">
        <v>4.5898250000000002E-2</v>
      </c>
      <c r="NP28" s="94">
        <v>5.9459550000000002E-3</v>
      </c>
      <c r="NQ28" s="94">
        <v>3.5085813999999999E-4</v>
      </c>
      <c r="NR28" s="94">
        <v>2.0878944000000001E-5</v>
      </c>
      <c r="NS28" s="94">
        <v>1.2490325999999999E-6</v>
      </c>
      <c r="NT28" s="94">
        <v>7.4957030000000004E-8</v>
      </c>
      <c r="NU28" s="94">
        <v>4.5063950000000001E-9</v>
      </c>
      <c r="NV28" s="94">
        <v>2.7116777999999999E-10</v>
      </c>
      <c r="NW28" s="94">
        <v>1.6322351000000002E-11</v>
      </c>
      <c r="NX28" s="94">
        <v>9.8239560000000002E-13</v>
      </c>
      <c r="NY28" s="94">
        <v>5.9104559999999995E-14</v>
      </c>
      <c r="NZ28" s="94">
        <v>3.5537679999999997E-15</v>
      </c>
      <c r="OA28" s="94">
        <v>2.1350676000000001E-16</v>
      </c>
      <c r="OB28" s="94">
        <v>1.2815143E-17</v>
      </c>
      <c r="OC28" s="94">
        <v>7.6836679999999996E-19</v>
      </c>
      <c r="OD28" s="94">
        <v>4.6014904000000003E-20</v>
      </c>
      <c r="OE28" s="94">
        <v>2.7521432000000001E-21</v>
      </c>
      <c r="OF28" s="94">
        <v>1.6437992E-22</v>
      </c>
      <c r="OG28" s="94">
        <v>9.8038765999999996E-24</v>
      </c>
      <c r="OH28" s="94">
        <v>5.8383069999999999E-25</v>
      </c>
      <c r="OI28" s="94">
        <v>3.4712599999999997E-26</v>
      </c>
      <c r="OJ28" s="94">
        <v>2.0604957999999999E-27</v>
      </c>
      <c r="OK28" s="94">
        <v>1.2209985000000001E-28</v>
      </c>
      <c r="OL28" s="94">
        <v>7.2226039999999995E-30</v>
      </c>
      <c r="OM28" s="94">
        <v>4.2690880000000003E-31</v>
      </c>
      <c r="ON28" s="94">
        <v>1.6479279999999999E-32</v>
      </c>
      <c r="OO28" s="94">
        <v>0</v>
      </c>
      <c r="OP28" s="94">
        <v>2.5419873000000002E-9</v>
      </c>
      <c r="OQ28" s="94">
        <v>5.7676803999999998E-8</v>
      </c>
      <c r="OR28" s="94">
        <v>1.0674327E-6</v>
      </c>
      <c r="OS28" s="94">
        <v>1.882747E-5</v>
      </c>
      <c r="OT28" s="94">
        <v>3.2876420000000001E-4</v>
      </c>
      <c r="OU28" s="94">
        <v>5.7529924000000003E-3</v>
      </c>
      <c r="OV28" s="94">
        <v>4.6147863999999997E-2</v>
      </c>
      <c r="OW28" s="94">
        <v>0.14355798</v>
      </c>
      <c r="OX28" s="94">
        <v>0.27485444999999997</v>
      </c>
      <c r="OY28" s="94">
        <v>0.36067387000000001</v>
      </c>
      <c r="OZ28" s="94">
        <v>0.36140971999999999</v>
      </c>
      <c r="PA28" s="94">
        <v>0.27473493999999998</v>
      </c>
      <c r="PB28" s="94">
        <v>0.14249869000000001</v>
      </c>
      <c r="PC28" s="94">
        <v>4.5898319999999999E-2</v>
      </c>
      <c r="PD28" s="94">
        <v>5.9459659999999996E-3</v>
      </c>
      <c r="PE28" s="94">
        <v>3.5085873000000002E-4</v>
      </c>
      <c r="PF28" s="94">
        <v>2.0878979E-5</v>
      </c>
      <c r="PG28" s="94">
        <v>1.2490349E-6</v>
      </c>
      <c r="PH28" s="94">
        <v>7.4957164E-8</v>
      </c>
      <c r="PI28" s="94">
        <v>4.5064033000000003E-9</v>
      </c>
      <c r="PJ28" s="94">
        <v>2.7116827999999999E-10</v>
      </c>
      <c r="PK28" s="94">
        <v>1.6322383000000001E-11</v>
      </c>
      <c r="PL28" s="94">
        <v>9.8239759999999996E-13</v>
      </c>
      <c r="PM28" s="94">
        <v>5.9104689999999997E-14</v>
      </c>
      <c r="PN28" s="94">
        <v>3.5537737000000003E-15</v>
      </c>
      <c r="PO28" s="94">
        <v>2.1350702000000001E-16</v>
      </c>
      <c r="PP28" s="94">
        <v>1.2815155999999999E-17</v>
      </c>
      <c r="PQ28" s="94">
        <v>7.6836779999999996E-19</v>
      </c>
      <c r="PR28" s="94">
        <v>4.6015E-20</v>
      </c>
      <c r="PS28" s="94">
        <v>2.7521509000000001E-21</v>
      </c>
      <c r="PT28" s="94">
        <v>1.6438030000000001E-22</v>
      </c>
      <c r="PU28" s="94">
        <v>9.8038929999999995E-24</v>
      </c>
      <c r="PV28" s="94">
        <v>5.8383149999999997E-25</v>
      </c>
      <c r="PW28" s="94">
        <v>3.4712643999999997E-26</v>
      </c>
      <c r="PX28" s="94">
        <v>2.0604981E-27</v>
      </c>
      <c r="PY28" s="94">
        <v>1.2210002E-28</v>
      </c>
      <c r="PZ28" s="94">
        <v>7.2226140000000002E-30</v>
      </c>
      <c r="QA28" s="94">
        <v>4.2690930000000004E-31</v>
      </c>
      <c r="QB28" s="94">
        <v>1.6479300999999999E-32</v>
      </c>
      <c r="QC28" s="94">
        <v>0</v>
      </c>
      <c r="QD28" s="94">
        <v>2.5419764E-9</v>
      </c>
      <c r="QE28" s="94">
        <v>5.7676550000000003E-8</v>
      </c>
      <c r="QF28" s="94">
        <v>1.0674274E-6</v>
      </c>
      <c r="QG28" s="94">
        <v>1.8827380000000001E-5</v>
      </c>
      <c r="QH28" s="94">
        <v>3.2876272000000002E-4</v>
      </c>
      <c r="QI28" s="94">
        <v>5.752966E-3</v>
      </c>
      <c r="QJ28" s="94">
        <v>4.6147750000000001E-2</v>
      </c>
      <c r="QK28" s="94">
        <v>0.14355788999999999</v>
      </c>
      <c r="QL28" s="94">
        <v>0.27485441999999999</v>
      </c>
      <c r="QM28" s="94">
        <v>0.36067387000000001</v>
      </c>
      <c r="QN28" s="94">
        <v>0.36140978000000001</v>
      </c>
      <c r="QO28" s="94">
        <v>0.27473512</v>
      </c>
      <c r="QP28" s="94">
        <v>0.14249883999999999</v>
      </c>
      <c r="QQ28" s="94">
        <v>4.5898408000000002E-2</v>
      </c>
      <c r="QR28" s="94">
        <v>5.9459939999999996E-3</v>
      </c>
      <c r="QS28" s="94">
        <v>3.5086040000000001E-4</v>
      </c>
      <c r="QT28" s="94">
        <v>2.0879076999999998E-5</v>
      </c>
      <c r="QU28" s="94">
        <v>1.2490408E-6</v>
      </c>
      <c r="QV28" s="94">
        <v>7.4957490000000005E-8</v>
      </c>
      <c r="QW28" s="94">
        <v>4.5064219999999996E-9</v>
      </c>
      <c r="QX28" s="94">
        <v>2.7116936E-10</v>
      </c>
      <c r="QY28" s="94">
        <v>1.6322441999999999E-11</v>
      </c>
      <c r="QZ28" s="94">
        <v>9.8240099999999991E-13</v>
      </c>
      <c r="RA28" s="94">
        <v>5.9104889999999999E-14</v>
      </c>
      <c r="RB28" s="94">
        <v>3.5537842999999999E-15</v>
      </c>
      <c r="RC28" s="94">
        <v>2.1350757000000001E-16</v>
      </c>
      <c r="RD28" s="94">
        <v>1.2815183E-17</v>
      </c>
      <c r="RE28" s="94">
        <v>7.6836935999999999E-19</v>
      </c>
      <c r="RF28" s="94">
        <v>4.6015124000000002E-20</v>
      </c>
      <c r="RG28" s="94">
        <v>2.7521604000000001E-21</v>
      </c>
      <c r="RH28" s="94">
        <v>1.6438096999999999E-22</v>
      </c>
      <c r="RI28" s="94">
        <v>9.8039319999999998E-24</v>
      </c>
      <c r="RJ28" s="94">
        <v>5.838333E-25</v>
      </c>
      <c r="RK28" s="94">
        <v>3.4712726999999999E-26</v>
      </c>
      <c r="RL28" s="94">
        <v>2.0605017999999999E-27</v>
      </c>
      <c r="RM28" s="94">
        <v>1.2210034E-28</v>
      </c>
      <c r="RN28" s="94">
        <v>7.2226319999999997E-30</v>
      </c>
      <c r="RO28" s="94">
        <v>4.2691029999999999E-31</v>
      </c>
      <c r="RP28" s="94">
        <v>1.6479338000000001E-32</v>
      </c>
      <c r="RQ28" s="94">
        <v>0</v>
      </c>
      <c r="RR28" s="94">
        <v>2.5419734999999999E-9</v>
      </c>
      <c r="RS28" s="94">
        <v>5.7676488000000003E-8</v>
      </c>
      <c r="RT28" s="94">
        <v>1.0674264999999999E-6</v>
      </c>
      <c r="RU28" s="94">
        <v>1.882737E-5</v>
      </c>
      <c r="RV28" s="94">
        <v>3.2876250999999999E-4</v>
      </c>
      <c r="RW28" s="94">
        <v>5.7529635000000004E-3</v>
      </c>
      <c r="RX28" s="94">
        <v>4.6147697000000001E-2</v>
      </c>
      <c r="RY28" s="94">
        <v>0.14355770000000001</v>
      </c>
      <c r="RZ28" s="94">
        <v>0.27485424000000003</v>
      </c>
      <c r="SA28" s="94">
        <v>0.36067384000000002</v>
      </c>
      <c r="SB28" s="94">
        <v>0.36140974999999997</v>
      </c>
      <c r="SC28" s="94">
        <v>0.27473512</v>
      </c>
      <c r="SD28" s="94">
        <v>0.14249887999999999</v>
      </c>
      <c r="SE28" s="94">
        <v>4.5898429999999997E-2</v>
      </c>
      <c r="SF28" s="94">
        <v>5.9459999999999999E-3</v>
      </c>
      <c r="SG28" s="94">
        <v>3.5086073E-4</v>
      </c>
      <c r="SH28" s="94">
        <v>2.0879097E-5</v>
      </c>
      <c r="SI28" s="94">
        <v>1.2490417000000001E-6</v>
      </c>
      <c r="SJ28" s="94">
        <v>7.4957555000000002E-8</v>
      </c>
      <c r="SK28" s="94">
        <v>4.5064260000000001E-9</v>
      </c>
      <c r="SL28" s="94">
        <v>2.7116956000000001E-10</v>
      </c>
      <c r="SM28" s="94">
        <v>1.6322450000000001E-11</v>
      </c>
      <c r="SN28" s="94">
        <v>9.8240109999999996E-13</v>
      </c>
      <c r="SO28" s="94">
        <v>5.9104895000000004E-14</v>
      </c>
      <c r="SP28" s="94">
        <v>3.5537859999999996E-15</v>
      </c>
      <c r="SQ28" s="94">
        <v>2.1350774E-16</v>
      </c>
      <c r="SR28" s="94">
        <v>1.2815189E-17</v>
      </c>
      <c r="SS28" s="94">
        <v>7.6836970000000001E-19</v>
      </c>
      <c r="ST28" s="94">
        <v>4.6015139999999999E-20</v>
      </c>
      <c r="SU28" s="94">
        <v>2.7521625999999999E-21</v>
      </c>
      <c r="SV28" s="94">
        <v>1.6438118E-22</v>
      </c>
      <c r="SW28" s="94">
        <v>9.8039480000000006E-24</v>
      </c>
      <c r="SX28" s="94">
        <v>5.8383409999999999E-25</v>
      </c>
      <c r="SY28" s="94">
        <v>3.4712736E-26</v>
      </c>
      <c r="SZ28" s="94">
        <v>2.0605017999999999E-27</v>
      </c>
      <c r="TA28" s="94">
        <v>1.2210035E-28</v>
      </c>
      <c r="TB28" s="94">
        <v>7.2226344999999999E-30</v>
      </c>
      <c r="TC28" s="94">
        <v>4.2691029999999999E-31</v>
      </c>
      <c r="TD28" s="94">
        <v>1.6479338000000001E-32</v>
      </c>
      <c r="TE28" s="94">
        <v>0</v>
      </c>
      <c r="TF28" s="94">
        <v>2.5419740000000001E-9</v>
      </c>
      <c r="TG28" s="94">
        <v>5.76765E-8</v>
      </c>
      <c r="TH28" s="94">
        <v>1.0674271E-6</v>
      </c>
      <c r="TI28" s="94">
        <v>1.8827379000000001E-5</v>
      </c>
      <c r="TJ28" s="94">
        <v>3.2876265999999999E-4</v>
      </c>
      <c r="TK28" s="94">
        <v>5.7529653000000002E-3</v>
      </c>
      <c r="TL28" s="94">
        <v>4.6147674E-2</v>
      </c>
      <c r="TM28" s="94">
        <v>0.14355760000000001</v>
      </c>
      <c r="TN28" s="94">
        <v>0.27485415000000002</v>
      </c>
      <c r="TO28" s="94">
        <v>0.36067387000000001</v>
      </c>
      <c r="TP28" s="94">
        <v>0.36140990000000001</v>
      </c>
      <c r="TQ28" s="94">
        <v>0.27473526999999998</v>
      </c>
      <c r="TR28" s="94">
        <v>0.14249903</v>
      </c>
      <c r="TS28" s="94">
        <v>4.5898500000000002E-2</v>
      </c>
      <c r="TT28" s="94">
        <v>5.9460119999999997E-3</v>
      </c>
      <c r="TU28" s="94">
        <v>3.5086139999999997E-4</v>
      </c>
      <c r="TV28" s="94">
        <v>2.0879131999999999E-5</v>
      </c>
      <c r="TW28" s="94">
        <v>1.2490436E-6</v>
      </c>
      <c r="TX28" s="94">
        <v>7.4957659999999999E-8</v>
      </c>
      <c r="TY28" s="94">
        <v>4.5064312000000001E-9</v>
      </c>
      <c r="TZ28" s="94">
        <v>2.7116986E-10</v>
      </c>
      <c r="UA28" s="94">
        <v>1.6322463999999999E-11</v>
      </c>
      <c r="UB28" s="94">
        <v>9.8240179999999996E-13</v>
      </c>
      <c r="UC28" s="94">
        <v>5.9104950000000001E-14</v>
      </c>
      <c r="UD28" s="94">
        <v>3.5537899999999997E-15</v>
      </c>
      <c r="UE28" s="94">
        <v>2.1350806E-16</v>
      </c>
      <c r="UF28" s="94">
        <v>1.2815218E-17</v>
      </c>
      <c r="UG28" s="94">
        <v>7.6837150000000004E-19</v>
      </c>
      <c r="UH28" s="94">
        <v>4.6015234000000002E-20</v>
      </c>
      <c r="UI28" s="94">
        <v>2.7521680000000001E-21</v>
      </c>
      <c r="UJ28" s="94">
        <v>1.6438152E-22</v>
      </c>
      <c r="UK28" s="94">
        <v>9.8039689999999996E-24</v>
      </c>
      <c r="UL28" s="94">
        <v>5.8383527000000003E-25</v>
      </c>
      <c r="UM28" s="94">
        <v>3.4712799999999999E-26</v>
      </c>
      <c r="UN28" s="94">
        <v>2.0605050000000001E-27</v>
      </c>
      <c r="UO28" s="94">
        <v>1.2210054000000001E-28</v>
      </c>
      <c r="UP28" s="94">
        <v>7.2226466E-30</v>
      </c>
      <c r="UQ28" s="94">
        <v>4.2691096000000003E-31</v>
      </c>
      <c r="UR28" s="94">
        <v>1.6479363E-32</v>
      </c>
      <c r="US28" s="94">
        <v>0</v>
      </c>
      <c r="UT28" s="94">
        <v>2.5419766000000001E-9</v>
      </c>
      <c r="UU28" s="94">
        <v>5.767654E-8</v>
      </c>
      <c r="UV28" s="94">
        <v>1.0674274E-6</v>
      </c>
      <c r="UW28" s="94">
        <v>1.8827379000000001E-5</v>
      </c>
      <c r="UX28" s="94">
        <v>3.2876280000000002E-4</v>
      </c>
      <c r="UY28" s="94">
        <v>5.7529686E-3</v>
      </c>
      <c r="UZ28" s="94">
        <v>4.6147734000000003E-2</v>
      </c>
      <c r="VA28" s="94">
        <v>0.14355772999999999</v>
      </c>
      <c r="VB28" s="94">
        <v>0.27485418</v>
      </c>
      <c r="VC28" s="94">
        <v>0.36067401999999998</v>
      </c>
      <c r="VD28" s="94">
        <v>0.36141010000000001</v>
      </c>
      <c r="VE28" s="94">
        <v>0.27473550000000002</v>
      </c>
      <c r="VF28" s="94">
        <v>0.14249914999999999</v>
      </c>
      <c r="VG28" s="94">
        <v>4.5898538000000003E-2</v>
      </c>
      <c r="VH28" s="94">
        <v>5.946018E-3</v>
      </c>
      <c r="VI28" s="94">
        <v>3.5086159999999999E-4</v>
      </c>
      <c r="VJ28" s="94">
        <v>2.0879143999999998E-5</v>
      </c>
      <c r="VK28" s="94">
        <v>1.2490440999999999E-6</v>
      </c>
      <c r="VL28" s="94">
        <v>7.4957676000000005E-8</v>
      </c>
      <c r="VM28" s="94">
        <v>4.5064320000000003E-9</v>
      </c>
      <c r="VN28" s="94">
        <v>2.7116990000000003E-10</v>
      </c>
      <c r="VO28" s="94">
        <v>1.6322466E-11</v>
      </c>
      <c r="VP28" s="94">
        <v>9.8240190000000002E-13</v>
      </c>
      <c r="VQ28" s="94">
        <v>5.9104940000000002E-14</v>
      </c>
      <c r="VR28" s="94">
        <v>3.5537889999999999E-15</v>
      </c>
      <c r="VS28" s="94">
        <v>2.1350806999999999E-16</v>
      </c>
      <c r="VT28" s="94">
        <v>1.2815228E-17</v>
      </c>
      <c r="VU28" s="94">
        <v>7.6837235999999997E-19</v>
      </c>
      <c r="VV28" s="94">
        <v>4.6015304999999998E-20</v>
      </c>
      <c r="VW28" s="94">
        <v>2.752172E-21</v>
      </c>
      <c r="VX28" s="94">
        <v>1.6438172E-22</v>
      </c>
      <c r="VY28" s="94">
        <v>9.8039790000000004E-24</v>
      </c>
      <c r="VZ28" s="94">
        <v>5.8383595999999998E-25</v>
      </c>
      <c r="WA28" s="94">
        <v>3.4712843999999999E-26</v>
      </c>
      <c r="WB28" s="94">
        <v>2.0605079999999999E-27</v>
      </c>
      <c r="WC28" s="94">
        <v>1.2210071E-28</v>
      </c>
      <c r="WD28" s="94">
        <v>7.2226530000000005E-30</v>
      </c>
      <c r="WE28" s="94">
        <v>4.2691133999999996E-31</v>
      </c>
      <c r="WF28" s="94">
        <v>1.6479378999999999E-32</v>
      </c>
      <c r="WG28" s="94">
        <v>0</v>
      </c>
      <c r="WH28" s="94">
        <v>2.5419809999999998E-9</v>
      </c>
      <c r="WI28" s="94">
        <v>5.7676690000000001E-8</v>
      </c>
      <c r="WJ28" s="94">
        <v>1.0674299E-6</v>
      </c>
      <c r="WK28" s="94">
        <v>1.8827419000000001E-5</v>
      </c>
      <c r="WL28" s="94">
        <v>3.2876313000000001E-4</v>
      </c>
      <c r="WM28" s="94">
        <v>5.7529729999999998E-3</v>
      </c>
      <c r="WN28" s="94">
        <v>4.6147766999999999E-2</v>
      </c>
      <c r="WO28" s="94">
        <v>0.14355786000000001</v>
      </c>
      <c r="WP28" s="94">
        <v>0.27485448000000001</v>
      </c>
      <c r="WQ28" s="94">
        <v>0.36067431999999999</v>
      </c>
      <c r="WR28" s="94">
        <v>0.36141032000000001</v>
      </c>
      <c r="WS28" s="94">
        <v>0.27473560000000002</v>
      </c>
      <c r="WT28" s="94">
        <v>0.14249920999999999</v>
      </c>
      <c r="WU28" s="94">
        <v>4.5898568000000001E-2</v>
      </c>
      <c r="WV28" s="94">
        <v>5.9460266000000003E-3</v>
      </c>
      <c r="WW28" s="94">
        <v>3.5086215999999997E-4</v>
      </c>
      <c r="WX28" s="94">
        <v>2.0879165999999999E-5</v>
      </c>
      <c r="WY28" s="94">
        <v>1.2490452000000001E-6</v>
      </c>
      <c r="WZ28" s="94">
        <v>7.4957724999999997E-8</v>
      </c>
      <c r="XA28" s="94">
        <v>4.5064356999999999E-9</v>
      </c>
      <c r="XB28" s="94">
        <v>2.7117009999999999E-10</v>
      </c>
      <c r="XC28" s="94">
        <v>1.6322474999999999E-11</v>
      </c>
      <c r="XD28" s="94">
        <v>9.8240230000000005E-13</v>
      </c>
      <c r="XE28" s="94">
        <v>5.9104959999999999E-14</v>
      </c>
      <c r="XF28" s="94">
        <v>3.5537910000000003E-15</v>
      </c>
      <c r="XG28" s="94">
        <v>2.1350825000000001E-16</v>
      </c>
      <c r="XH28" s="94">
        <v>1.28152396E-17</v>
      </c>
      <c r="XI28" s="94">
        <v>7.6837364999999997E-19</v>
      </c>
      <c r="XJ28" s="94">
        <v>4.6015408E-20</v>
      </c>
      <c r="XK28" s="94">
        <v>2.7521779999999999E-21</v>
      </c>
      <c r="XL28" s="94">
        <v>1.6438205000000001E-22</v>
      </c>
      <c r="XM28" s="94">
        <v>9.8039939999999995E-24</v>
      </c>
      <c r="XN28" s="94">
        <v>5.8383660000000002E-25</v>
      </c>
      <c r="XO28" s="94">
        <v>3.4712878000000003E-26</v>
      </c>
      <c r="XP28" s="94">
        <v>2.0605103000000001E-27</v>
      </c>
      <c r="XQ28" s="94">
        <v>1.2210088000000001E-28</v>
      </c>
      <c r="XR28" s="94">
        <v>7.2226620000000003E-30</v>
      </c>
      <c r="XS28" s="94">
        <v>4.2691169999999996E-31</v>
      </c>
      <c r="XT28" s="94">
        <v>1.6479396E-32</v>
      </c>
      <c r="XU28" s="94">
        <v>0</v>
      </c>
      <c r="XV28" s="94">
        <v>2.5419820000000002E-9</v>
      </c>
      <c r="XW28" s="94">
        <v>5.7676708E-8</v>
      </c>
      <c r="XX28" s="94">
        <v>1.0674306E-6</v>
      </c>
      <c r="XY28" s="94">
        <v>1.8827430000000001E-5</v>
      </c>
      <c r="XZ28" s="94">
        <v>3.2876362E-4</v>
      </c>
      <c r="YA28" s="94">
        <v>5.7529816000000001E-3</v>
      </c>
      <c r="YB28" s="94">
        <v>4.6147853000000003E-2</v>
      </c>
      <c r="YC28" s="94">
        <v>0.14355814</v>
      </c>
      <c r="YD28" s="94">
        <v>0.27485507999999997</v>
      </c>
      <c r="YE28" s="94">
        <v>0.36067468000000003</v>
      </c>
      <c r="YF28" s="94">
        <v>0.36141060000000003</v>
      </c>
      <c r="YG28" s="94">
        <v>0.27473584000000001</v>
      </c>
      <c r="YH28" s="94">
        <v>0.14249935999999999</v>
      </c>
      <c r="YI28" s="94">
        <v>4.5898626999999997E-2</v>
      </c>
      <c r="YJ28" s="94">
        <v>5.9460336000000001E-3</v>
      </c>
      <c r="YK28" s="94">
        <v>3.5086257000000002E-4</v>
      </c>
      <c r="YL28" s="94">
        <v>2.0879197E-5</v>
      </c>
      <c r="YM28" s="94">
        <v>1.2490471999999999E-6</v>
      </c>
      <c r="YN28" s="94">
        <v>7.4957825000000002E-8</v>
      </c>
      <c r="YO28" s="94">
        <v>4.5064390000000001E-9</v>
      </c>
      <c r="YP28" s="94">
        <v>2.7117034000000002E-10</v>
      </c>
      <c r="YQ28" s="94">
        <v>1.6322495000000001E-11</v>
      </c>
      <c r="YR28" s="94">
        <v>9.8240379999999991E-13</v>
      </c>
      <c r="YS28" s="94">
        <v>5.9105070000000004E-14</v>
      </c>
      <c r="YT28" s="94">
        <v>3.5537966000000001E-15</v>
      </c>
      <c r="YU28" s="94">
        <v>2.1350858E-16</v>
      </c>
      <c r="YV28" s="94">
        <v>1.2815266E-17</v>
      </c>
      <c r="YW28" s="94">
        <v>7.6837556999999999E-19</v>
      </c>
      <c r="YX28" s="94">
        <v>4.6015530000000002E-20</v>
      </c>
      <c r="YY28" s="94">
        <v>2.7521861999999999E-21</v>
      </c>
      <c r="YZ28" s="94">
        <v>1.6438252E-22</v>
      </c>
      <c r="ZA28" s="94">
        <v>9.8040180000000007E-24</v>
      </c>
      <c r="ZB28" s="94">
        <v>5.8383780000000004E-25</v>
      </c>
      <c r="ZC28" s="94">
        <v>3.4712943000000002E-26</v>
      </c>
      <c r="ZD28" s="94">
        <v>2.0605141E-27</v>
      </c>
      <c r="ZE28" s="94">
        <v>1.221011E-28</v>
      </c>
      <c r="ZF28" s="94">
        <v>7.2226769999999999E-30</v>
      </c>
      <c r="ZG28" s="94">
        <v>4.2691255999999998E-31</v>
      </c>
      <c r="ZH28" s="94">
        <v>1.6479432999999999E-32</v>
      </c>
      <c r="ZI28" s="94">
        <v>0</v>
      </c>
      <c r="ZJ28" s="94">
        <v>2.5420003999999998E-9</v>
      </c>
      <c r="ZK28" s="94">
        <v>5.7677102E-8</v>
      </c>
      <c r="ZL28" s="94">
        <v>1.0674374000000001E-6</v>
      </c>
      <c r="ZM28" s="94">
        <v>1.8827535000000001E-5</v>
      </c>
      <c r="ZN28" s="94">
        <v>3.2876509999999999E-4</v>
      </c>
      <c r="ZO28" s="94">
        <v>5.7530080000000004E-3</v>
      </c>
      <c r="ZP28" s="94">
        <v>4.6147849999999997E-2</v>
      </c>
      <c r="ZQ28" s="94">
        <v>0.14355808</v>
      </c>
      <c r="ZR28" s="94">
        <v>0.27485495999999998</v>
      </c>
      <c r="ZS28" s="94">
        <v>0.36067468000000003</v>
      </c>
      <c r="ZT28" s="94">
        <v>0.36141060000000003</v>
      </c>
      <c r="ZU28" s="94">
        <v>0.27473586999999999</v>
      </c>
      <c r="ZV28" s="94">
        <v>0.14249934</v>
      </c>
      <c r="ZW28" s="94">
        <v>4.5898626999999997E-2</v>
      </c>
      <c r="ZX28" s="94">
        <v>5.9460349999999997E-3</v>
      </c>
      <c r="ZY28" s="94">
        <v>3.5086273999999999E-4</v>
      </c>
      <c r="ZZ28" s="94">
        <v>2.0879206000000001E-5</v>
      </c>
      <c r="AAA28" s="94">
        <v>1.2490475999999999E-6</v>
      </c>
      <c r="AAB28" s="94">
        <v>7.4957829999999994E-8</v>
      </c>
      <c r="AAC28" s="94">
        <v>4.5064414E-9</v>
      </c>
      <c r="AAD28" s="94">
        <v>2.7117056000000002E-10</v>
      </c>
      <c r="AAE28" s="94">
        <v>1.6322511E-11</v>
      </c>
      <c r="AAF28" s="94">
        <v>9.8240559999999994E-13</v>
      </c>
      <c r="AAG28" s="94">
        <v>5.9105210000000004E-14</v>
      </c>
      <c r="AAH28" s="94">
        <v>3.5538075999999997E-15</v>
      </c>
      <c r="AAI28" s="94">
        <v>2.1350937000000001E-16</v>
      </c>
      <c r="AAJ28" s="94">
        <v>1.2815319999999999E-17</v>
      </c>
      <c r="AAK28" s="94">
        <v>7.6837909999999997E-19</v>
      </c>
      <c r="AAL28" s="94">
        <v>4.6015775999999999E-20</v>
      </c>
      <c r="AAM28" s="94">
        <v>2.7522026E-21</v>
      </c>
      <c r="AAN28" s="94">
        <v>1.6438359E-22</v>
      </c>
      <c r="AAO28" s="94">
        <v>9.8040824000000001E-24</v>
      </c>
      <c r="AAP28" s="94">
        <v>5.8384169999999997E-25</v>
      </c>
      <c r="AAQ28" s="94">
        <v>3.4713179999999998E-26</v>
      </c>
      <c r="AAR28" s="94">
        <v>2.0605285999999999E-27</v>
      </c>
      <c r="AAS28" s="94">
        <v>1.2210201999999999E-28</v>
      </c>
      <c r="AAT28" s="94">
        <v>7.2227339999999997E-30</v>
      </c>
      <c r="AAU28" s="94">
        <v>4.2691620000000001E-31</v>
      </c>
      <c r="AAV28" s="94">
        <v>1.6479588999999999E-32</v>
      </c>
      <c r="AAW28" s="94">
        <v>0</v>
      </c>
      <c r="AAX28" s="94">
        <v>2.5419855E-9</v>
      </c>
      <c r="AAY28" s="94">
        <v>5.7676803999999998E-8</v>
      </c>
      <c r="AAZ28" s="94">
        <v>1.0674327999999999E-6</v>
      </c>
      <c r="ABA28" s="94">
        <v>1.8827465999999999E-5</v>
      </c>
      <c r="ABB28" s="94">
        <v>3.28764E-4</v>
      </c>
      <c r="ABC28" s="94">
        <v>5.7529885999999999E-3</v>
      </c>
      <c r="ABD28" s="94">
        <v>4.6147809999999997E-2</v>
      </c>
      <c r="ABE28" s="94">
        <v>0.14355803</v>
      </c>
      <c r="ABF28" s="94">
        <v>0.27485490000000001</v>
      </c>
      <c r="ABG28" s="94">
        <v>0.36067492000000001</v>
      </c>
      <c r="ABH28" s="94">
        <v>0.36141086</v>
      </c>
      <c r="ABI28" s="94">
        <v>0.27473593000000002</v>
      </c>
      <c r="ABJ28" s="94">
        <v>0.14249936999999999</v>
      </c>
      <c r="ABK28" s="94">
        <v>4.5898620000000001E-2</v>
      </c>
      <c r="ABL28" s="94">
        <v>5.946036E-3</v>
      </c>
      <c r="ABM28" s="94">
        <v>3.5086268000000001E-4</v>
      </c>
      <c r="ABN28" s="94">
        <v>2.0879206000000001E-5</v>
      </c>
      <c r="ABO28" s="94">
        <v>1.2490474E-6</v>
      </c>
      <c r="ABP28" s="94">
        <v>7.4957840000000004E-8</v>
      </c>
      <c r="ABQ28" s="94">
        <v>4.5064420000000002E-9</v>
      </c>
      <c r="ABR28" s="94">
        <v>2.7117052999999999E-10</v>
      </c>
      <c r="ABS28" s="94">
        <v>1.6322513000000001E-11</v>
      </c>
      <c r="ABT28" s="94">
        <v>9.8240569999999999E-13</v>
      </c>
      <c r="ABU28" s="94">
        <v>5.9105230000000001E-14</v>
      </c>
      <c r="ABV28" s="94">
        <v>3.5538105999999999E-15</v>
      </c>
      <c r="ABW28" s="94">
        <v>2.1350954E-16</v>
      </c>
      <c r="ABX28" s="94">
        <v>1.2815328E-17</v>
      </c>
      <c r="ABY28" s="94">
        <v>7.6837939999999996E-19</v>
      </c>
      <c r="ABZ28" s="94">
        <v>4.6015790000000002E-20</v>
      </c>
      <c r="ACA28" s="94">
        <v>2.7522021999999999E-21</v>
      </c>
      <c r="ACB28" s="94">
        <v>1.6438357000000001E-22</v>
      </c>
      <c r="ACC28" s="94">
        <v>9.8040785E-24</v>
      </c>
      <c r="ACD28" s="94">
        <v>5.8384133E-25</v>
      </c>
      <c r="ACE28" s="94">
        <v>3.4713146E-26</v>
      </c>
      <c r="ACF28" s="94">
        <v>2.0605247E-27</v>
      </c>
      <c r="ACG28" s="94">
        <v>1.2210163999999999E-28</v>
      </c>
      <c r="ACH28" s="94">
        <v>7.2227029999999996E-30</v>
      </c>
      <c r="ACI28" s="94">
        <v>4.2691399999999998E-31</v>
      </c>
      <c r="ACJ28" s="94">
        <v>1.6479513999999999E-32</v>
      </c>
      <c r="ACK28" s="94">
        <v>0</v>
      </c>
      <c r="ACL28" s="94">
        <v>2.5419979999999999E-9</v>
      </c>
      <c r="ACM28" s="94">
        <v>5.767706E-8</v>
      </c>
      <c r="ACN28" s="94">
        <v>1.0674368E-6</v>
      </c>
      <c r="ACO28" s="94">
        <v>1.8827540000000002E-5</v>
      </c>
      <c r="ACP28" s="94">
        <v>3.287656E-4</v>
      </c>
      <c r="ACQ28" s="94">
        <v>5.753017E-3</v>
      </c>
      <c r="ACR28" s="94">
        <v>4.6147912999999999E-2</v>
      </c>
      <c r="ACS28" s="94">
        <v>0.14355809999999999</v>
      </c>
      <c r="ACT28" s="94">
        <v>0.27485472</v>
      </c>
      <c r="ACU28" s="94">
        <v>0.36067408000000001</v>
      </c>
      <c r="ACV28" s="94">
        <v>0.36140987000000002</v>
      </c>
      <c r="ACW28" s="94">
        <v>0.27473512</v>
      </c>
      <c r="ACX28" s="94">
        <v>0.14249890000000001</v>
      </c>
      <c r="ACY28" s="94">
        <v>4.5898425999999999E-2</v>
      </c>
      <c r="ACZ28" s="94">
        <v>5.9459960000000003E-3</v>
      </c>
      <c r="ADA28" s="94">
        <v>3.5086029999999998E-4</v>
      </c>
      <c r="ADB28" s="94">
        <v>2.0879057E-5</v>
      </c>
      <c r="ADC28" s="94">
        <v>1.2490389000000001E-6</v>
      </c>
      <c r="ADD28" s="94">
        <v>7.4957359999999996E-8</v>
      </c>
      <c r="ADE28" s="94">
        <v>4.5064140000000004E-9</v>
      </c>
      <c r="ADF28" s="94">
        <v>2.7116898000000001E-10</v>
      </c>
      <c r="ADG28" s="94">
        <v>1.6322429999999999E-11</v>
      </c>
      <c r="ADH28" s="94">
        <v>9.8240069999999993E-13</v>
      </c>
      <c r="ADI28" s="94">
        <v>5.9104979999999995E-14</v>
      </c>
      <c r="ADJ28" s="94">
        <v>3.5537982999999998E-15</v>
      </c>
      <c r="ADK28" s="94">
        <v>2.13509E-16</v>
      </c>
      <c r="ADL28" s="94">
        <v>1.2815302400000001E-17</v>
      </c>
      <c r="ADM28" s="94">
        <v>7.6837790000000001E-19</v>
      </c>
      <c r="ADN28" s="94">
        <v>4.6015672999999998E-20</v>
      </c>
      <c r="ADO28" s="94">
        <v>2.7521923000000001E-21</v>
      </c>
      <c r="ADP28" s="94">
        <v>1.643827E-22</v>
      </c>
      <c r="ADQ28" s="94">
        <v>9.8040115000000006E-24</v>
      </c>
      <c r="ADR28" s="94">
        <v>5.8383634999999996E-25</v>
      </c>
      <c r="ADS28" s="94">
        <v>3.4712810000000001E-26</v>
      </c>
      <c r="ADT28" s="94">
        <v>2.0605056000000001E-27</v>
      </c>
      <c r="ADU28" s="94">
        <v>1.2210077E-28</v>
      </c>
      <c r="ADV28" s="94">
        <v>7.2226864000000003E-30</v>
      </c>
      <c r="ADW28" s="94">
        <v>4.2691627000000002E-31</v>
      </c>
      <c r="ADX28" s="94">
        <v>1.6479543E-32</v>
      </c>
      <c r="ADY28" s="100"/>
      <c r="ADZ28" s="97">
        <v>22</v>
      </c>
      <c r="AEA28" s="136">
        <v>22.5</v>
      </c>
      <c r="AEB28" s="143"/>
      <c r="AEC28" s="143"/>
      <c r="AED28" s="99">
        <f t="shared" si="24"/>
        <v>23</v>
      </c>
      <c r="AEE28" s="142"/>
      <c r="AEF28" s="158">
        <f t="shared" si="33"/>
        <v>23</v>
      </c>
      <c r="AEG28" s="138">
        <f t="shared" si="34"/>
        <v>1.647933E-32</v>
      </c>
      <c r="AEH28" s="138">
        <f t="shared" si="34"/>
        <v>1.6479297999999999E-32</v>
      </c>
      <c r="AEI28" s="138">
        <f t="shared" si="34"/>
        <v>1.6479333E-32</v>
      </c>
      <c r="AEJ28" s="138">
        <f t="shared" si="34"/>
        <v>1.647933E-32</v>
      </c>
      <c r="AEK28" s="138">
        <f t="shared" si="34"/>
        <v>1.6479290000000001E-32</v>
      </c>
      <c r="AEL28" s="138">
        <f t="shared" si="34"/>
        <v>1.6479276999999999E-32</v>
      </c>
      <c r="AEM28" s="138">
        <f t="shared" si="34"/>
        <v>1.6479258E-32</v>
      </c>
      <c r="AEN28" s="138">
        <f t="shared" si="34"/>
        <v>1.6479245000000001E-32</v>
      </c>
      <c r="AEO28" s="138">
        <f t="shared" si="34"/>
        <v>1.6479261E-32</v>
      </c>
      <c r="AEP28" s="138">
        <f t="shared" si="34"/>
        <v>1.6479279999999999E-32</v>
      </c>
      <c r="AEQ28" s="138">
        <f t="shared" si="35"/>
        <v>1.6479300999999999E-32</v>
      </c>
      <c r="AER28" s="138">
        <f t="shared" si="35"/>
        <v>1.6479338000000001E-32</v>
      </c>
      <c r="AES28" s="138">
        <f t="shared" si="35"/>
        <v>1.6479338000000001E-32</v>
      </c>
      <c r="AET28" s="138">
        <f t="shared" si="35"/>
        <v>1.6479363E-32</v>
      </c>
      <c r="AEU28" s="138">
        <f t="shared" si="35"/>
        <v>1.6479378999999999E-32</v>
      </c>
      <c r="AEV28" s="138">
        <f t="shared" si="35"/>
        <v>1.6479396E-32</v>
      </c>
      <c r="AEW28" s="138">
        <f t="shared" si="35"/>
        <v>1.6479432999999999E-32</v>
      </c>
      <c r="AEX28" s="138">
        <f t="shared" si="35"/>
        <v>1.6479588999999999E-32</v>
      </c>
      <c r="AEY28" s="138">
        <f t="shared" si="35"/>
        <v>1.6479513999999999E-32</v>
      </c>
      <c r="AEZ28" s="130">
        <f t="shared" si="19"/>
        <v>6.38</v>
      </c>
      <c r="AFA28" s="91"/>
      <c r="AFB28" s="94">
        <v>1.6479354999999999E-32</v>
      </c>
      <c r="AFC28" s="139">
        <f t="shared" si="20"/>
        <v>1.6479344894736837E-32</v>
      </c>
      <c r="AFD28" s="91"/>
      <c r="AFE28" s="142"/>
      <c r="AFF28" s="142"/>
      <c r="AFG28" s="138">
        <f t="shared" si="32"/>
        <v>7.4957704E-8</v>
      </c>
      <c r="AFH28" s="138">
        <f t="shared" si="32"/>
        <v>7.4957589999999997E-8</v>
      </c>
      <c r="AFI28" s="138">
        <f t="shared" si="32"/>
        <v>7.4957629999999996E-8</v>
      </c>
      <c r="AFJ28" s="138">
        <f t="shared" si="32"/>
        <v>7.4957680000000006E-8</v>
      </c>
      <c r="AFK28" s="138">
        <f t="shared" si="32"/>
        <v>7.4957479999999995E-8</v>
      </c>
      <c r="AFL28" s="138">
        <f t="shared" si="32"/>
        <v>7.4957319999999997E-8</v>
      </c>
      <c r="AFM28" s="138">
        <f t="shared" si="32"/>
        <v>7.4957114000000004E-8</v>
      </c>
      <c r="AFN28" s="138">
        <f t="shared" si="32"/>
        <v>7.4956914999999997E-8</v>
      </c>
      <c r="AFO28" s="138">
        <f t="shared" si="32"/>
        <v>7.4956979999999994E-8</v>
      </c>
      <c r="AFP28" s="138">
        <f t="shared" si="32"/>
        <v>7.4957030000000004E-8</v>
      </c>
      <c r="AFQ28" s="138">
        <f t="shared" si="32"/>
        <v>7.4957164E-8</v>
      </c>
      <c r="AFR28" s="138">
        <f t="shared" si="32"/>
        <v>7.4957490000000005E-8</v>
      </c>
      <c r="AFS28" s="138">
        <f t="shared" si="32"/>
        <v>7.4957555000000002E-8</v>
      </c>
      <c r="AFT28" s="138">
        <f t="shared" si="32"/>
        <v>7.4957659999999999E-8</v>
      </c>
      <c r="AFU28" s="138">
        <f t="shared" si="32"/>
        <v>7.4957676000000005E-8</v>
      </c>
      <c r="AFV28" s="138">
        <f t="shared" si="32"/>
        <v>7.4957724999999997E-8</v>
      </c>
      <c r="AFW28" s="138">
        <f t="shared" si="31"/>
        <v>7.4957825000000002E-8</v>
      </c>
      <c r="AFX28" s="138">
        <f t="shared" si="31"/>
        <v>7.4957829999999994E-8</v>
      </c>
      <c r="AFY28" s="138">
        <f t="shared" si="31"/>
        <v>7.4957840000000004E-8</v>
      </c>
      <c r="AFZ28" s="138" t="e">
        <f t="shared" si="31"/>
        <v>#VALUE!</v>
      </c>
      <c r="AGA28" s="139">
        <f t="shared" si="23"/>
        <v>7.4957484631578943E-8</v>
      </c>
      <c r="AGB28" s="91"/>
      <c r="AGC28" s="91"/>
      <c r="AGD28" s="91"/>
      <c r="AGE28" s="91"/>
      <c r="AGF28" s="91"/>
      <c r="AGG28" s="91"/>
      <c r="AGH28" s="91"/>
      <c r="AGI28" s="91"/>
      <c r="AGJ28" s="91"/>
      <c r="AGK28" s="91"/>
      <c r="AGL28" s="91"/>
      <c r="AGM28" s="91"/>
      <c r="AGN28" s="91"/>
      <c r="AGO28" s="91"/>
      <c r="AGP28" s="91"/>
      <c r="AGQ28" s="91"/>
      <c r="AGR28" s="91"/>
      <c r="AGS28" s="91"/>
      <c r="AGT28" s="91"/>
      <c r="AGU28" s="91"/>
      <c r="AGV28" s="91"/>
      <c r="AGW28" s="91"/>
      <c r="AGX28" s="91"/>
      <c r="AGY28" s="91"/>
      <c r="AGZ28" s="91"/>
      <c r="AHA28" s="91"/>
      <c r="AHB28" s="91"/>
      <c r="AHC28" s="91"/>
      <c r="AHD28" s="91"/>
      <c r="AHE28" s="91"/>
      <c r="AHF28" s="91"/>
      <c r="AHG28" s="91"/>
      <c r="AHH28" s="91"/>
      <c r="AHI28" s="91"/>
      <c r="AHJ28" s="91"/>
      <c r="AHK28" s="91"/>
      <c r="AHL28" s="91"/>
      <c r="AHM28" s="91"/>
      <c r="AHN28" s="91"/>
      <c r="AHO28" s="91"/>
      <c r="AHP28" s="91"/>
      <c r="AHQ28" s="91"/>
      <c r="AHR28" s="91"/>
      <c r="AHS28" s="91"/>
      <c r="AHT28" s="91"/>
      <c r="AHU28" s="91"/>
      <c r="AHV28" s="91"/>
      <c r="AHW28" s="91"/>
      <c r="AHX28" s="91"/>
      <c r="AHY28" s="91"/>
      <c r="AHZ28" s="91"/>
      <c r="AIA28" s="91"/>
      <c r="AIB28" s="91"/>
      <c r="AIC28" s="91"/>
      <c r="AID28" s="91"/>
      <c r="AIE28" s="91"/>
      <c r="AIF28" s="91"/>
      <c r="AIG28" s="91"/>
      <c r="AIH28" s="91"/>
      <c r="AII28" s="91"/>
      <c r="AIJ28" s="91"/>
      <c r="AIK28" s="91"/>
      <c r="AIL28" s="91"/>
      <c r="AIM28" s="91"/>
      <c r="AIN28" s="91"/>
      <c r="AIO28" s="91"/>
      <c r="AIP28" s="91"/>
      <c r="AIQ28" s="91"/>
      <c r="AIR28" s="91"/>
      <c r="AIS28" s="91"/>
      <c r="AIT28" s="91"/>
      <c r="AIU28" s="91"/>
      <c r="AIV28" s="91"/>
      <c r="AIW28" s="91"/>
      <c r="AIX28" s="91"/>
      <c r="AIY28" s="91"/>
      <c r="AIZ28" s="91"/>
      <c r="AJA28" s="91"/>
      <c r="AJB28" s="91"/>
      <c r="AJC28" s="91"/>
      <c r="AJD28" s="91"/>
      <c r="AJE28" s="91"/>
      <c r="AJF28" s="91"/>
      <c r="AJG28" s="91"/>
      <c r="AJH28" s="91"/>
      <c r="AJI28" s="91"/>
      <c r="AJJ28" s="91"/>
      <c r="AJK28" s="91"/>
      <c r="AJL28" s="91"/>
      <c r="AJM28" s="91"/>
      <c r="AJN28" s="91"/>
      <c r="AJO28" s="91"/>
      <c r="AJP28" s="91"/>
      <c r="AJQ28" s="91"/>
      <c r="AJR28" s="91"/>
      <c r="AJS28" s="91"/>
      <c r="AJT28" s="91"/>
      <c r="AJU28" s="91"/>
      <c r="AJV28" s="91"/>
      <c r="AJW28" s="91"/>
      <c r="AJX28" s="91"/>
      <c r="AJY28" s="91"/>
      <c r="AJZ28" s="91"/>
      <c r="AKA28" s="91"/>
      <c r="AKB28" s="91"/>
      <c r="AKC28" s="91"/>
      <c r="AKD28" s="91"/>
      <c r="AKE28" s="91"/>
      <c r="AKF28" s="91"/>
      <c r="AKG28" s="91"/>
      <c r="AKH28" s="91"/>
      <c r="AKI28" s="91"/>
      <c r="AKJ28" s="91"/>
      <c r="AKK28" s="91"/>
      <c r="AKL28" s="91"/>
      <c r="AKM28" s="91"/>
      <c r="AKN28" s="91"/>
      <c r="AKO28" s="91"/>
      <c r="AKP28" s="91"/>
      <c r="AKQ28" s="91"/>
      <c r="AKR28" s="91"/>
      <c r="AKS28" s="91"/>
      <c r="AKT28" s="91"/>
      <c r="AKU28" s="91"/>
      <c r="AKV28" s="91"/>
      <c r="AKW28" s="91"/>
      <c r="AKX28" s="91"/>
      <c r="AKY28" s="91"/>
      <c r="AKZ28" s="91"/>
      <c r="ALA28" s="91"/>
      <c r="ALB28" s="91"/>
      <c r="ALC28" s="91"/>
      <c r="ALD28" s="91"/>
      <c r="ALE28" s="91"/>
      <c r="ALF28" s="91"/>
      <c r="ALG28" s="91"/>
      <c r="ALH28" s="91"/>
      <c r="ALI28" s="91"/>
      <c r="ALJ28" s="91"/>
      <c r="ALK28" s="91"/>
      <c r="ALL28" s="91"/>
      <c r="ALM28" s="91"/>
      <c r="ALN28" s="91"/>
      <c r="ALO28" s="91"/>
      <c r="ALP28" s="91"/>
      <c r="ALQ28" s="91"/>
      <c r="ALR28" s="91"/>
      <c r="ALS28" s="91"/>
      <c r="ALT28" s="91"/>
      <c r="ALU28" s="91"/>
      <c r="ALV28" s="91"/>
      <c r="ALW28" s="91"/>
      <c r="ALX28" s="91"/>
      <c r="ALY28" s="91"/>
      <c r="ALZ28" s="91"/>
      <c r="AMA28" s="91"/>
      <c r="AMB28" s="91"/>
      <c r="AMC28" s="91"/>
      <c r="AMD28" s="91"/>
      <c r="AME28" s="91"/>
      <c r="AMF28" s="91"/>
      <c r="AMG28" s="91"/>
      <c r="AMH28" s="91"/>
      <c r="AMI28" s="91"/>
      <c r="AMJ28" s="91"/>
      <c r="AMK28" s="91"/>
      <c r="AML28" s="91"/>
      <c r="AMM28" s="91"/>
      <c r="AMN28" s="91"/>
      <c r="AMO28" s="91"/>
      <c r="AMP28" s="91"/>
      <c r="AMQ28" s="91"/>
      <c r="AMR28" s="91"/>
      <c r="AMS28" s="91"/>
      <c r="AMT28" s="91"/>
      <c r="AMU28" s="91"/>
      <c r="AMV28" s="91"/>
      <c r="AMW28" s="91"/>
      <c r="AMX28" s="91"/>
      <c r="AMY28" s="91"/>
      <c r="AMZ28" s="91"/>
      <c r="ANA28" s="91"/>
      <c r="ANB28" s="91"/>
      <c r="ANC28" s="91"/>
      <c r="AND28" s="91"/>
      <c r="ANE28" s="91"/>
      <c r="ANF28" s="91"/>
      <c r="ANG28" s="91"/>
      <c r="ANH28" s="91"/>
      <c r="ANI28" s="91"/>
      <c r="ANJ28" s="91"/>
      <c r="ANK28" s="91"/>
      <c r="ANL28" s="91"/>
      <c r="ANM28" s="91"/>
      <c r="ANN28" s="91"/>
      <c r="ANO28" s="91"/>
      <c r="ANP28" s="91"/>
      <c r="ANQ28" s="91"/>
      <c r="ANR28" s="91"/>
      <c r="ANS28" s="91"/>
      <c r="ANT28" s="91"/>
      <c r="ANU28" s="91"/>
      <c r="ANV28" s="91"/>
      <c r="ANW28" s="91"/>
      <c r="ANX28" s="91"/>
      <c r="ANY28" s="91"/>
      <c r="ANZ28" s="91"/>
      <c r="AOA28" s="91"/>
      <c r="AOB28" s="91"/>
      <c r="AOC28" s="91"/>
      <c r="AOD28" s="91"/>
      <c r="AOE28" s="91"/>
      <c r="AOF28" s="91"/>
      <c r="AOG28" s="91"/>
      <c r="AOH28" s="91"/>
      <c r="AOI28" s="91"/>
      <c r="AOJ28" s="91"/>
      <c r="AOK28" s="91"/>
      <c r="AOL28" s="91"/>
      <c r="AOM28" s="91"/>
      <c r="AON28" s="91"/>
      <c r="AOO28" s="91"/>
      <c r="AOP28" s="91"/>
      <c r="AOQ28" s="91"/>
      <c r="AOR28" s="91"/>
      <c r="AOS28" s="91"/>
      <c r="AOT28" s="91"/>
      <c r="AOU28" s="91"/>
      <c r="AOV28" s="91"/>
      <c r="AOW28" s="91"/>
      <c r="AOX28" s="91"/>
      <c r="AOY28" s="91"/>
      <c r="AOZ28" s="91"/>
      <c r="APA28" s="91"/>
      <c r="APB28" s="91"/>
      <c r="APC28" s="91"/>
      <c r="APD28" s="91"/>
      <c r="APE28" s="91"/>
      <c r="APF28" s="91"/>
      <c r="APG28" s="91"/>
      <c r="APH28" s="91"/>
      <c r="API28" s="91"/>
      <c r="APJ28" s="91"/>
      <c r="APK28" s="91"/>
      <c r="APL28" s="91"/>
      <c r="APM28" s="91"/>
      <c r="APN28" s="91"/>
      <c r="APO28" s="91"/>
      <c r="APP28" s="91"/>
      <c r="APQ28" s="91"/>
      <c r="APR28" s="91"/>
      <c r="APS28" s="91"/>
      <c r="APT28" s="91"/>
      <c r="APU28" s="91"/>
      <c r="APV28" s="91"/>
      <c r="APW28" s="91"/>
      <c r="APX28" s="91"/>
      <c r="APY28" s="91"/>
      <c r="APZ28" s="91"/>
      <c r="AQA28" s="91"/>
      <c r="AQB28" s="91"/>
      <c r="AQC28" s="91"/>
      <c r="AQD28" s="91"/>
      <c r="AQE28" s="91"/>
      <c r="AQF28" s="91"/>
      <c r="AQG28" s="91"/>
      <c r="AQH28" s="91"/>
      <c r="AQI28" s="91"/>
      <c r="AQJ28" s="91"/>
      <c r="AQK28" s="91"/>
      <c r="AQL28" s="91"/>
      <c r="AQM28" s="91"/>
      <c r="AQN28" s="91"/>
      <c r="AQO28" s="91"/>
      <c r="AQP28" s="91"/>
      <c r="AQQ28" s="91"/>
      <c r="AQR28" s="91"/>
      <c r="AQS28" s="91"/>
      <c r="AQT28" s="91"/>
      <c r="AQU28" s="91"/>
      <c r="AQV28" s="91"/>
      <c r="AQW28" s="91"/>
      <c r="AQX28" s="91"/>
      <c r="AQY28" s="91"/>
      <c r="AQZ28" s="91"/>
      <c r="ARA28" s="91"/>
      <c r="ARB28" s="91"/>
      <c r="ARC28" s="91"/>
      <c r="ARD28" s="91"/>
      <c r="ARE28" s="91"/>
      <c r="ARF28" s="91"/>
      <c r="ARG28" s="91"/>
      <c r="ARH28" s="91"/>
      <c r="ARI28" s="91"/>
      <c r="ARJ28" s="91"/>
      <c r="ARK28" s="91"/>
      <c r="ARL28" s="91"/>
      <c r="ARM28" s="91"/>
      <c r="ARN28" s="91"/>
      <c r="ARO28" s="91"/>
      <c r="ARP28" s="91"/>
      <c r="ARQ28" s="91"/>
      <c r="ARR28" s="91"/>
      <c r="ARS28" s="91"/>
      <c r="ART28" s="91"/>
      <c r="ARU28" s="91"/>
      <c r="ARV28" s="91"/>
      <c r="ARW28" s="91"/>
      <c r="ARX28" s="91"/>
      <c r="ARY28" s="91"/>
      <c r="ARZ28" s="91"/>
      <c r="ASA28" s="91"/>
      <c r="ASB28" s="91"/>
      <c r="ASC28" s="91"/>
      <c r="ASD28" s="91"/>
      <c r="ASE28" s="91"/>
      <c r="ASF28" s="91"/>
      <c r="ASG28" s="91"/>
      <c r="ASH28" s="91"/>
      <c r="ASI28" s="91"/>
      <c r="ASJ28" s="91"/>
      <c r="ASK28" s="91"/>
      <c r="ASL28" s="91"/>
      <c r="ASM28" s="91"/>
      <c r="ASN28" s="91"/>
      <c r="ASO28" s="91"/>
      <c r="ASP28" s="91"/>
      <c r="ASQ28" s="91"/>
      <c r="ASR28" s="91"/>
    </row>
    <row r="29" spans="1:1188" ht="2.1" customHeight="1" x14ac:dyDescent="0.25">
      <c r="A29" s="129">
        <v>24</v>
      </c>
      <c r="B29" s="130">
        <v>6.67</v>
      </c>
      <c r="C29" s="123">
        <f>IF(ROW()-$B$4&lt;$B$112,2,3)</f>
        <v>3</v>
      </c>
      <c r="D29" s="129">
        <v>24</v>
      </c>
      <c r="E29" s="91">
        <v>0</v>
      </c>
      <c r="F29" s="92">
        <v>7.7735089999999999E-10</v>
      </c>
      <c r="G29" s="92">
        <v>1.7637820000000001E-8</v>
      </c>
      <c r="H29" s="92">
        <v>3.1965142999999998E-7</v>
      </c>
      <c r="I29" s="92">
        <v>5.4524244000000001E-6</v>
      </c>
      <c r="J29" s="92">
        <v>9.0514649999999999E-5</v>
      </c>
      <c r="K29" s="92">
        <v>1.4689009000000001E-3</v>
      </c>
      <c r="L29" s="92">
        <v>2.3123017999999999E-2</v>
      </c>
      <c r="M29" s="92">
        <v>9.3177389999999999E-2</v>
      </c>
      <c r="N29" s="92">
        <v>0.21204384000000001</v>
      </c>
      <c r="O29" s="92">
        <v>0.32820788000000001</v>
      </c>
      <c r="P29" s="92">
        <v>0.35839283</v>
      </c>
      <c r="Q29" s="92">
        <v>0.32613078000000001</v>
      </c>
      <c r="R29" s="92">
        <v>0.20703975999999999</v>
      </c>
      <c r="S29" s="92">
        <v>8.9244450000000003E-2</v>
      </c>
      <c r="T29" s="92">
        <v>2.1754510000000001E-2</v>
      </c>
      <c r="U29" s="92">
        <v>1.4281586999999999E-3</v>
      </c>
      <c r="V29" s="92">
        <v>9.0883679999999997E-5</v>
      </c>
      <c r="W29" s="92">
        <v>5.6773620000000003E-6</v>
      </c>
      <c r="X29" s="92">
        <v>3.5056529999999999E-7</v>
      </c>
      <c r="Y29" s="92">
        <v>2.1483989999999999E-8</v>
      </c>
      <c r="Z29" s="93">
        <v>1.3099563E-9</v>
      </c>
      <c r="AA29" s="93">
        <v>7.9590716000000006E-11</v>
      </c>
      <c r="AB29" s="93">
        <v>4.8233842999999996E-12</v>
      </c>
      <c r="AC29" s="93">
        <v>2.9173516999999998E-13</v>
      </c>
      <c r="AD29" s="93">
        <v>1.7617137E-14</v>
      </c>
      <c r="AE29" s="93">
        <v>1.0623981E-15</v>
      </c>
      <c r="AF29" s="93">
        <v>6.3987635E-17</v>
      </c>
      <c r="AG29" s="93">
        <v>3.8493200000000003E-18</v>
      </c>
      <c r="AH29" s="93">
        <v>2.3128888000000001E-19</v>
      </c>
      <c r="AI29" s="93">
        <v>1.388032E-20</v>
      </c>
      <c r="AJ29" s="93">
        <v>8.3195917000000001E-22</v>
      </c>
      <c r="AK29" s="93">
        <v>4.9801392000000002E-23</v>
      </c>
      <c r="AL29" s="93">
        <v>2.9771085999999999E-24</v>
      </c>
      <c r="AM29" s="93">
        <v>1.7772032000000001E-25</v>
      </c>
      <c r="AN29" s="93">
        <v>1.0593618999999999E-26</v>
      </c>
      <c r="AO29" s="93">
        <v>6.3051059999999999E-28</v>
      </c>
      <c r="AP29" s="93">
        <v>3.7467622000000001E-29</v>
      </c>
      <c r="AQ29" s="93">
        <v>2.2252741999999999E-30</v>
      </c>
      <c r="AR29" s="93">
        <v>8.6180120000000002E-32</v>
      </c>
      <c r="AS29" s="94">
        <v>0</v>
      </c>
      <c r="AT29" s="94">
        <v>7.7733313999999997E-10</v>
      </c>
      <c r="AU29" s="94">
        <v>1.7637459999999999E-8</v>
      </c>
      <c r="AV29" s="94">
        <v>3.1964551999999998E-7</v>
      </c>
      <c r="AW29" s="94">
        <v>5.4523325E-6</v>
      </c>
      <c r="AX29" s="94">
        <v>9.0513209999999993E-5</v>
      </c>
      <c r="AY29" s="94">
        <v>1.4688799000000001E-3</v>
      </c>
      <c r="AZ29" s="94">
        <v>2.3122719999999999E-2</v>
      </c>
      <c r="BA29" s="94">
        <v>9.3176625999999999E-2</v>
      </c>
      <c r="BB29" s="94">
        <v>0.21204239</v>
      </c>
      <c r="BC29" s="94">
        <v>0.32820614999999997</v>
      </c>
      <c r="BD29" s="94">
        <v>0.35839114</v>
      </c>
      <c r="BE29" s="94">
        <v>0.32612925999999998</v>
      </c>
      <c r="BF29" s="94">
        <v>0.20703901</v>
      </c>
      <c r="BG29" s="94">
        <v>8.9244193999999999E-2</v>
      </c>
      <c r="BH29" s="94">
        <v>2.1754474999999999E-2</v>
      </c>
      <c r="BI29" s="94">
        <v>1.4281565E-3</v>
      </c>
      <c r="BJ29" s="94">
        <v>9.0883540000000001E-5</v>
      </c>
      <c r="BK29" s="94">
        <v>5.6773532999999996E-6</v>
      </c>
      <c r="BL29" s="94">
        <v>3.5056485E-7</v>
      </c>
      <c r="BM29" s="94">
        <v>2.1483954000000001E-8</v>
      </c>
      <c r="BN29" s="94">
        <v>1.3099539E-9</v>
      </c>
      <c r="BO29" s="94">
        <v>7.9590580000000005E-11</v>
      </c>
      <c r="BP29" s="94">
        <v>4.8233747999999998E-12</v>
      </c>
      <c r="BQ29" s="94">
        <v>2.9173452E-13</v>
      </c>
      <c r="BR29" s="94">
        <v>1.7617096000000001E-14</v>
      </c>
      <c r="BS29" s="94">
        <v>1.0623956000000001E-15</v>
      </c>
      <c r="BT29" s="94">
        <v>6.3987470000000005E-17</v>
      </c>
      <c r="BU29" s="94">
        <v>3.8493101999999998E-18</v>
      </c>
      <c r="BV29" s="94">
        <v>2.3128835999999999E-19</v>
      </c>
      <c r="BW29" s="94">
        <v>1.3880285000000001E-20</v>
      </c>
      <c r="BX29" s="94">
        <v>8.3195704999999997E-22</v>
      </c>
      <c r="BY29" s="94">
        <v>4.9801270000000003E-23</v>
      </c>
      <c r="BZ29" s="94">
        <v>2.9771025000000001E-24</v>
      </c>
      <c r="CA29" s="94">
        <v>1.7772011000000001E-25</v>
      </c>
      <c r="CB29" s="94">
        <v>1.0593599E-26</v>
      </c>
      <c r="CC29" s="94">
        <v>6.3050825000000001E-28</v>
      </c>
      <c r="CD29" s="94">
        <v>3.7467479999999999E-29</v>
      </c>
      <c r="CE29" s="94">
        <v>2.2252721E-30</v>
      </c>
      <c r="CF29" s="94">
        <v>8.6179960000000005E-32</v>
      </c>
      <c r="CG29" s="94">
        <v>0</v>
      </c>
      <c r="CH29" s="94">
        <v>7.7734063999999998E-10</v>
      </c>
      <c r="CI29" s="94">
        <v>1.7637606999999999E-8</v>
      </c>
      <c r="CJ29" s="94">
        <v>3.1964776999999999E-7</v>
      </c>
      <c r="CK29" s="94">
        <v>5.4523665999999996E-6</v>
      </c>
      <c r="CL29" s="94">
        <v>9.0513740000000003E-5</v>
      </c>
      <c r="CM29" s="94">
        <v>1.4688876999999999E-3</v>
      </c>
      <c r="CN29" s="94">
        <v>2.312283E-2</v>
      </c>
      <c r="CO29" s="94">
        <v>9.3176863999999998E-2</v>
      </c>
      <c r="CP29" s="94">
        <v>0.21204284000000001</v>
      </c>
      <c r="CQ29" s="94">
        <v>0.32820656999999998</v>
      </c>
      <c r="CR29" s="94">
        <v>0.35839149999999997</v>
      </c>
      <c r="CS29" s="94">
        <v>0.32612950000000002</v>
      </c>
      <c r="CT29" s="94">
        <v>0.20703906</v>
      </c>
      <c r="CU29" s="94">
        <v>8.9244193999999999E-2</v>
      </c>
      <c r="CV29" s="94">
        <v>2.1754473E-2</v>
      </c>
      <c r="CW29" s="94">
        <v>1.428157E-3</v>
      </c>
      <c r="CX29" s="94">
        <v>9.0883600000000005E-5</v>
      </c>
      <c r="CY29" s="94">
        <v>5.6773559999999997E-6</v>
      </c>
      <c r="CZ29" s="94">
        <v>3.5056495999999998E-7</v>
      </c>
      <c r="DA29" s="94">
        <v>2.1483966999999998E-8</v>
      </c>
      <c r="DB29" s="94">
        <v>1.3099548999999999E-9</v>
      </c>
      <c r="DC29" s="94">
        <v>7.9590629999999995E-11</v>
      </c>
      <c r="DD29" s="94">
        <v>4.8233803999999998E-12</v>
      </c>
      <c r="DE29" s="94">
        <v>2.9173498E-13</v>
      </c>
      <c r="DF29" s="94">
        <v>1.7617124999999999E-14</v>
      </c>
      <c r="DG29" s="94">
        <v>1.0623971E-15</v>
      </c>
      <c r="DH29" s="94">
        <v>6.3987574999999998E-17</v>
      </c>
      <c r="DI29" s="94">
        <v>3.849319E-18</v>
      </c>
      <c r="DJ29" s="94">
        <v>2.3128890000000002E-19</v>
      </c>
      <c r="DK29" s="94">
        <v>1.388032E-20</v>
      </c>
      <c r="DL29" s="94">
        <v>8.3195900000000004E-22</v>
      </c>
      <c r="DM29" s="94">
        <v>4.9801331999999999E-23</v>
      </c>
      <c r="DN29" s="94">
        <v>2.9771035E-24</v>
      </c>
      <c r="DO29" s="94">
        <v>1.7772017999999999E-25</v>
      </c>
      <c r="DP29" s="94">
        <v>1.0593629E-26</v>
      </c>
      <c r="DQ29" s="94">
        <v>6.3051130000000003E-28</v>
      </c>
      <c r="DR29" s="94">
        <v>3.746758E-29</v>
      </c>
      <c r="DS29" s="94">
        <v>2.2252763999999999E-30</v>
      </c>
      <c r="DT29" s="94">
        <v>8.6180133999999995E-32</v>
      </c>
      <c r="DU29" s="94">
        <v>0</v>
      </c>
      <c r="DV29" s="94">
        <v>7.7734320000000001E-10</v>
      </c>
      <c r="DW29" s="94">
        <v>1.7637664000000001E-8</v>
      </c>
      <c r="DX29" s="94">
        <v>3.1964869999999998E-7</v>
      </c>
      <c r="DY29" s="94">
        <v>5.4523807000000004E-6</v>
      </c>
      <c r="DZ29" s="94">
        <v>9.0513989999999994E-5</v>
      </c>
      <c r="EA29" s="94">
        <v>1.4688914000000001E-3</v>
      </c>
      <c r="EB29" s="94">
        <v>2.3122875000000001E-2</v>
      </c>
      <c r="EC29" s="94">
        <v>9.3176980000000006E-2</v>
      </c>
      <c r="ED29" s="94">
        <v>0.21204312</v>
      </c>
      <c r="EE29" s="94">
        <v>0.32820705</v>
      </c>
      <c r="EF29" s="94">
        <v>0.35839189999999999</v>
      </c>
      <c r="EG29" s="94">
        <v>0.32612982000000001</v>
      </c>
      <c r="EH29" s="94">
        <v>0.20703920000000001</v>
      </c>
      <c r="EI29" s="94">
        <v>8.9244229999999994E-2</v>
      </c>
      <c r="EJ29" s="94">
        <v>2.1754474999999999E-2</v>
      </c>
      <c r="EK29" s="94">
        <v>1.4281573000000001E-3</v>
      </c>
      <c r="EL29" s="94">
        <v>9.0883620000000007E-5</v>
      </c>
      <c r="EM29" s="94">
        <v>5.6773599999999998E-6</v>
      </c>
      <c r="EN29" s="94">
        <v>3.5056523999999999E-7</v>
      </c>
      <c r="EO29" s="94">
        <v>2.1483984000000001E-8</v>
      </c>
      <c r="EP29" s="94">
        <v>1.3099559E-9</v>
      </c>
      <c r="EQ29" s="94">
        <v>7.9590695E-11</v>
      </c>
      <c r="ER29" s="94">
        <v>4.8233833999999999E-12</v>
      </c>
      <c r="ES29" s="94">
        <v>2.9173522E-13</v>
      </c>
      <c r="ET29" s="94">
        <v>1.7617137999999999E-14</v>
      </c>
      <c r="EU29" s="94">
        <v>1.0623979E-15</v>
      </c>
      <c r="EV29" s="94">
        <v>6.3987574999999998E-17</v>
      </c>
      <c r="EW29" s="94">
        <v>3.8493159999999999E-18</v>
      </c>
      <c r="EX29" s="94">
        <v>2.3128859999999998E-19</v>
      </c>
      <c r="EY29" s="94">
        <v>1.3880297E-20</v>
      </c>
      <c r="EZ29" s="94">
        <v>8.3195769999999996E-22</v>
      </c>
      <c r="FA29" s="94">
        <v>4.9801271999999997E-23</v>
      </c>
      <c r="FB29" s="94">
        <v>2.9770992999999998E-24</v>
      </c>
      <c r="FC29" s="94">
        <v>1.7772007E-25</v>
      </c>
      <c r="FD29" s="94">
        <v>1.0593640999999999E-26</v>
      </c>
      <c r="FE29" s="94">
        <v>6.3051029999999997E-28</v>
      </c>
      <c r="FF29" s="94">
        <v>3.7467639999999998E-29</v>
      </c>
      <c r="FG29" s="94">
        <v>2.2252763000000001E-30</v>
      </c>
      <c r="FH29" s="94">
        <v>8.6180129999999998E-32</v>
      </c>
      <c r="FI29" s="94">
        <v>0</v>
      </c>
      <c r="FJ29" s="94">
        <v>7.7734423999999999E-10</v>
      </c>
      <c r="FK29" s="94">
        <v>1.7637685000000001E-8</v>
      </c>
      <c r="FL29" s="94">
        <v>3.1964913E-7</v>
      </c>
      <c r="FM29" s="94">
        <v>5.4523853000000001E-6</v>
      </c>
      <c r="FN29" s="94">
        <v>9.0514004000000005E-5</v>
      </c>
      <c r="FO29" s="94">
        <v>1.4688907000000001E-3</v>
      </c>
      <c r="FP29" s="94">
        <v>2.3122879999999998E-2</v>
      </c>
      <c r="FQ29" s="94">
        <v>9.3177010000000005E-2</v>
      </c>
      <c r="FR29" s="94">
        <v>0.21204321000000001</v>
      </c>
      <c r="FS29" s="94">
        <v>0.32820709999999997</v>
      </c>
      <c r="FT29" s="94">
        <v>0.35839197</v>
      </c>
      <c r="FU29" s="94">
        <v>0.32612989999999997</v>
      </c>
      <c r="FV29" s="94">
        <v>0.20703920000000001</v>
      </c>
      <c r="FW29" s="94">
        <v>8.9244210000000004E-2</v>
      </c>
      <c r="FX29" s="94">
        <v>2.1754435999999999E-2</v>
      </c>
      <c r="FY29" s="94">
        <v>1.4281540000000001E-3</v>
      </c>
      <c r="FZ29" s="94">
        <v>9.0883374999999996E-5</v>
      </c>
      <c r="GA29" s="94">
        <v>5.6773442000000001E-6</v>
      </c>
      <c r="GB29" s="94">
        <v>3.5056433000000002E-7</v>
      </c>
      <c r="GC29" s="94">
        <v>2.148393E-8</v>
      </c>
      <c r="GD29" s="94">
        <v>1.3099526E-9</v>
      </c>
      <c r="GE29" s="94">
        <v>7.9590460000000001E-11</v>
      </c>
      <c r="GF29" s="94">
        <v>4.8233696E-12</v>
      </c>
      <c r="GG29" s="94">
        <v>2.9173421999999998E-13</v>
      </c>
      <c r="GH29" s="94">
        <v>1.7617076000000001E-14</v>
      </c>
      <c r="GI29" s="94">
        <v>1.0623939E-15</v>
      </c>
      <c r="GJ29" s="94">
        <v>6.3987319999999995E-17</v>
      </c>
      <c r="GK29" s="94">
        <v>3.8493010000000003E-18</v>
      </c>
      <c r="GL29" s="94">
        <v>2.3128776000000002E-19</v>
      </c>
      <c r="GM29" s="94">
        <v>1.3880256999999999E-20</v>
      </c>
      <c r="GN29" s="94">
        <v>8.3195644000000001E-22</v>
      </c>
      <c r="GO29" s="94">
        <v>4.9801331999999999E-23</v>
      </c>
      <c r="GP29" s="94">
        <v>2.9771085999999999E-24</v>
      </c>
      <c r="GQ29" s="94">
        <v>1.7771997000000001E-25</v>
      </c>
      <c r="GR29" s="94">
        <v>1.0593583E-26</v>
      </c>
      <c r="GS29" s="94">
        <v>6.3050970000000002E-28</v>
      </c>
      <c r="GT29" s="94">
        <v>3.7467537999999998E-29</v>
      </c>
      <c r="GU29" s="94">
        <v>2.2252711999999999E-30</v>
      </c>
      <c r="GV29" s="94">
        <v>8.6179919999999998E-32</v>
      </c>
      <c r="GW29" s="94">
        <v>0</v>
      </c>
      <c r="GX29" s="94">
        <v>7.773438E-10</v>
      </c>
      <c r="GY29" s="94">
        <v>1.7637673E-8</v>
      </c>
      <c r="GZ29" s="94">
        <v>3.1964875999999998E-7</v>
      </c>
      <c r="HA29" s="94">
        <v>5.4523829999999998E-6</v>
      </c>
      <c r="HB29" s="94">
        <v>9.0513960000000005E-5</v>
      </c>
      <c r="HC29" s="94">
        <v>1.4688905E-3</v>
      </c>
      <c r="HD29" s="94">
        <v>2.3122878999999999E-2</v>
      </c>
      <c r="HE29" s="94">
        <v>9.3177095000000001E-2</v>
      </c>
      <c r="HF29" s="94">
        <v>0.21204329999999999</v>
      </c>
      <c r="HG29" s="94">
        <v>0.32820702000000002</v>
      </c>
      <c r="HH29" s="94">
        <v>0.35839179999999998</v>
      </c>
      <c r="HI29" s="94">
        <v>0.32612975999999999</v>
      </c>
      <c r="HJ29" s="94">
        <v>0.20703906999999999</v>
      </c>
      <c r="HK29" s="94">
        <v>8.9244135000000002E-2</v>
      </c>
      <c r="HL29" s="94">
        <v>2.1754409999999998E-2</v>
      </c>
      <c r="HM29" s="94">
        <v>1.4281516000000001E-3</v>
      </c>
      <c r="HN29" s="94">
        <v>9.0883220000000006E-5</v>
      </c>
      <c r="HO29" s="94">
        <v>5.6773340000000004E-6</v>
      </c>
      <c r="HP29" s="94">
        <v>3.5056357000000002E-7</v>
      </c>
      <c r="HQ29" s="94">
        <v>2.148388E-8</v>
      </c>
      <c r="HR29" s="94">
        <v>1.3099490999999999E-9</v>
      </c>
      <c r="HS29" s="94">
        <v>7.9590249999999996E-11</v>
      </c>
      <c r="HT29" s="94">
        <v>4.8233549999999997E-12</v>
      </c>
      <c r="HU29" s="94">
        <v>2.917334E-13</v>
      </c>
      <c r="HV29" s="94">
        <v>1.7617025000000001E-14</v>
      </c>
      <c r="HW29" s="94">
        <v>1.0623911000000001E-15</v>
      </c>
      <c r="HX29" s="94">
        <v>6.3987179999999995E-17</v>
      </c>
      <c r="HY29" s="94">
        <v>3.8492956999999999E-18</v>
      </c>
      <c r="HZ29" s="94">
        <v>2.3128756000000001E-19</v>
      </c>
      <c r="IA29" s="94">
        <v>1.3880247000000001E-20</v>
      </c>
      <c r="IB29" s="94">
        <v>8.3195446999999997E-22</v>
      </c>
      <c r="IC29" s="94">
        <v>4.9801136000000001E-23</v>
      </c>
      <c r="ID29" s="94">
        <v>2.9770984999999999E-24</v>
      </c>
      <c r="IE29" s="94">
        <v>1.7771991000000001E-25</v>
      </c>
      <c r="IF29" s="94">
        <v>1.05935884E-26</v>
      </c>
      <c r="IG29" s="94">
        <v>6.3051000000000004E-28</v>
      </c>
      <c r="IH29" s="94">
        <v>3.7467489999999999E-29</v>
      </c>
      <c r="II29" s="94">
        <v>2.2252689999999999E-30</v>
      </c>
      <c r="IJ29" s="94">
        <v>8.6179846000000005E-32</v>
      </c>
      <c r="IK29" s="94">
        <v>0</v>
      </c>
      <c r="IL29" s="94">
        <v>7.7734125000000001E-10</v>
      </c>
      <c r="IM29" s="94">
        <v>1.7637602000000001E-8</v>
      </c>
      <c r="IN29" s="94">
        <v>3.1964764999999998E-7</v>
      </c>
      <c r="IO29" s="94">
        <v>5.4523643000000002E-6</v>
      </c>
      <c r="IP29" s="94">
        <v>9.0513679999999999E-5</v>
      </c>
      <c r="IQ29" s="94">
        <v>1.4688864999999999E-3</v>
      </c>
      <c r="IR29" s="94">
        <v>2.3122831999999999E-2</v>
      </c>
      <c r="IS29" s="94">
        <v>9.3176999999999996E-2</v>
      </c>
      <c r="IT29" s="94">
        <v>0.21204315000000001</v>
      </c>
      <c r="IU29" s="94">
        <v>0.32820693000000001</v>
      </c>
      <c r="IV29" s="94">
        <v>0.35839149999999997</v>
      </c>
      <c r="IW29" s="94">
        <v>0.32612943999999999</v>
      </c>
      <c r="IX29" s="94">
        <v>0.20703888000000001</v>
      </c>
      <c r="IY29" s="94">
        <v>8.9244009999999999E-2</v>
      </c>
      <c r="IZ29" s="94">
        <v>2.1754365000000001E-2</v>
      </c>
      <c r="JA29" s="94">
        <v>1.4281478999999999E-3</v>
      </c>
      <c r="JB29" s="94">
        <v>9.0882970000000002E-5</v>
      </c>
      <c r="JC29" s="94">
        <v>5.6773165E-6</v>
      </c>
      <c r="JD29" s="94">
        <v>3.5056253999999999E-7</v>
      </c>
      <c r="JE29" s="94">
        <v>2.1483817E-8</v>
      </c>
      <c r="JF29" s="94">
        <v>1.3099457000000001E-9</v>
      </c>
      <c r="JG29" s="94">
        <v>7.9590036000000001E-11</v>
      </c>
      <c r="JH29" s="94">
        <v>4.8233450000000004E-12</v>
      </c>
      <c r="JI29" s="94">
        <v>2.9173277999999999E-13</v>
      </c>
      <c r="JJ29" s="94">
        <v>1.7616994E-14</v>
      </c>
      <c r="JK29" s="94">
        <v>1.0623896999999999E-15</v>
      </c>
      <c r="JL29" s="94">
        <v>6.3987119999999994E-17</v>
      </c>
      <c r="JM29" s="94">
        <v>3.8492930000000003E-18</v>
      </c>
      <c r="JN29" s="94">
        <v>2.3128753000000001E-19</v>
      </c>
      <c r="JO29" s="94">
        <v>1.3880254999999999E-20</v>
      </c>
      <c r="JP29" s="94">
        <v>8.3195476999999998E-22</v>
      </c>
      <c r="JQ29" s="94">
        <v>4.9801034999999998E-23</v>
      </c>
      <c r="JR29" s="94">
        <v>2.9770865000000001E-24</v>
      </c>
      <c r="JS29" s="94">
        <v>1.7771947000000001E-25</v>
      </c>
      <c r="JT29" s="94">
        <v>1.0593591E-26</v>
      </c>
      <c r="JU29" s="94">
        <v>6.3050925999999999E-28</v>
      </c>
      <c r="JV29" s="94">
        <v>3.7467440000000002E-29</v>
      </c>
      <c r="JW29" s="94">
        <v>2.225266E-30</v>
      </c>
      <c r="JX29" s="94">
        <v>8.6179730000000001E-32</v>
      </c>
      <c r="JY29" s="94">
        <v>0</v>
      </c>
      <c r="JZ29" s="94">
        <v>7.773412E-10</v>
      </c>
      <c r="KA29" s="94">
        <v>1.763761E-8</v>
      </c>
      <c r="KB29" s="94">
        <v>3.196477E-7</v>
      </c>
      <c r="KC29" s="94">
        <v>5.4523609999999997E-6</v>
      </c>
      <c r="KD29" s="94">
        <v>9.0513609999999994E-5</v>
      </c>
      <c r="KE29" s="94">
        <v>1.4688857999999999E-3</v>
      </c>
      <c r="KF29" s="94">
        <v>2.3122819999999999E-2</v>
      </c>
      <c r="KG29" s="94">
        <v>9.3176930000000005E-2</v>
      </c>
      <c r="KH29" s="94">
        <v>0.21204310000000001</v>
      </c>
      <c r="KI29" s="94">
        <v>0.32820686999999998</v>
      </c>
      <c r="KJ29" s="94">
        <v>0.35839140000000003</v>
      </c>
      <c r="KK29" s="94">
        <v>0.32612922999999999</v>
      </c>
      <c r="KL29" s="94">
        <v>0.20703869</v>
      </c>
      <c r="KM29" s="94">
        <v>8.9243890000000006E-2</v>
      </c>
      <c r="KN29" s="94">
        <v>2.1754320000000001E-2</v>
      </c>
      <c r="KO29" s="94">
        <v>1.4281445000000001E-3</v>
      </c>
      <c r="KP29" s="94">
        <v>9.088275E-5</v>
      </c>
      <c r="KQ29" s="94">
        <v>5.6773033000000004E-6</v>
      </c>
      <c r="KR29" s="94">
        <v>3.5056171999999998E-7</v>
      </c>
      <c r="KS29" s="94">
        <v>2.1483769999999998E-8</v>
      </c>
      <c r="KT29" s="94">
        <v>1.3099430000000001E-9</v>
      </c>
      <c r="KU29" s="94">
        <v>7.9589939999999998E-11</v>
      </c>
      <c r="KV29" s="94">
        <v>4.8233382999999997E-12</v>
      </c>
      <c r="KW29" s="94">
        <v>2.9173256999999999E-13</v>
      </c>
      <c r="KX29" s="94">
        <v>1.7616991000000001E-14</v>
      </c>
      <c r="KY29" s="94">
        <v>1.0623898999999999E-15</v>
      </c>
      <c r="KZ29" s="94">
        <v>6.3987119999999994E-17</v>
      </c>
      <c r="LA29" s="94">
        <v>3.8492904000000004E-18</v>
      </c>
      <c r="LB29" s="94">
        <v>2.3128720000000002E-19</v>
      </c>
      <c r="LC29" s="94">
        <v>1.3880233999999999E-20</v>
      </c>
      <c r="LD29" s="94">
        <v>8.3195457E-22</v>
      </c>
      <c r="LE29" s="94">
        <v>4.9801067E-23</v>
      </c>
      <c r="LF29" s="94">
        <v>2.9770865000000001E-24</v>
      </c>
      <c r="LG29" s="94">
        <v>1.7771932999999999E-25</v>
      </c>
      <c r="LH29" s="94">
        <v>1.05935884E-26</v>
      </c>
      <c r="LI29" s="94">
        <v>6.3050854000000003E-28</v>
      </c>
      <c r="LJ29" s="94">
        <v>3.746742E-29</v>
      </c>
      <c r="LK29" s="94">
        <v>2.2252645999999998E-30</v>
      </c>
      <c r="LL29" s="94">
        <v>8.6179690000000005E-32</v>
      </c>
      <c r="LM29" s="94">
        <v>0</v>
      </c>
      <c r="LN29" s="94">
        <v>7.773409E-10</v>
      </c>
      <c r="LO29" s="94">
        <v>1.7637593999999998E-8</v>
      </c>
      <c r="LP29" s="94">
        <v>3.1964740000000003E-7</v>
      </c>
      <c r="LQ29" s="94">
        <v>5.4523560000000001E-6</v>
      </c>
      <c r="LR29" s="94">
        <v>9.0513495000000006E-5</v>
      </c>
      <c r="LS29" s="94">
        <v>1.4688838000000001E-3</v>
      </c>
      <c r="LT29" s="94">
        <v>2.3122790000000001E-2</v>
      </c>
      <c r="LU29" s="94">
        <v>9.3176809999999999E-2</v>
      </c>
      <c r="LV29" s="94">
        <v>0.21204287999999999</v>
      </c>
      <c r="LW29" s="94">
        <v>0.32820672000000001</v>
      </c>
      <c r="LX29" s="94">
        <v>0.35839130000000002</v>
      </c>
      <c r="LY29" s="94">
        <v>0.32612904999999998</v>
      </c>
      <c r="LZ29" s="94">
        <v>0.20703857000000001</v>
      </c>
      <c r="MA29" s="94">
        <v>8.9243844000000003E-2</v>
      </c>
      <c r="MB29" s="94">
        <v>2.1754328E-2</v>
      </c>
      <c r="MC29" s="94">
        <v>1.4281453999999999E-3</v>
      </c>
      <c r="MD29" s="94">
        <v>9.0882810000000004E-5</v>
      </c>
      <c r="ME29" s="94">
        <v>5.6773069999999998E-6</v>
      </c>
      <c r="MF29" s="94">
        <v>3.5056199999999999E-7</v>
      </c>
      <c r="MG29" s="94">
        <v>2.1483790000000002E-8</v>
      </c>
      <c r="MH29" s="94">
        <v>1.3099449E-9</v>
      </c>
      <c r="MI29" s="94">
        <v>7.9590040000000004E-11</v>
      </c>
      <c r="MJ29" s="94">
        <v>4.8233460000000002E-12</v>
      </c>
      <c r="MK29" s="94">
        <v>2.9173305E-13</v>
      </c>
      <c r="ML29" s="94">
        <v>1.7617023000000001E-14</v>
      </c>
      <c r="MM29" s="94">
        <v>1.0623918E-15</v>
      </c>
      <c r="MN29" s="94">
        <v>6.3987263999999998E-17</v>
      </c>
      <c r="MO29" s="94">
        <v>3.8492969999999999E-18</v>
      </c>
      <c r="MP29" s="94">
        <v>2.312873E-19</v>
      </c>
      <c r="MQ29" s="94">
        <v>1.3880226E-20</v>
      </c>
      <c r="MR29" s="94">
        <v>8.3195426999999999E-22</v>
      </c>
      <c r="MS29" s="94">
        <v>4.980113E-23</v>
      </c>
      <c r="MT29" s="94">
        <v>2.9770945999999999E-24</v>
      </c>
      <c r="MU29" s="94">
        <v>1.7771970999999999E-25</v>
      </c>
      <c r="MV29" s="94">
        <v>1.0593603E-26</v>
      </c>
      <c r="MW29" s="94">
        <v>6.3050879999999996E-28</v>
      </c>
      <c r="MX29" s="94">
        <v>3.7467444E-29</v>
      </c>
      <c r="MY29" s="94">
        <v>2.2252661000000001E-30</v>
      </c>
      <c r="MZ29" s="94">
        <v>8.6179745999999998E-32</v>
      </c>
      <c r="NA29" s="94">
        <v>0</v>
      </c>
      <c r="NB29" s="94">
        <v>7.7733963999999997E-10</v>
      </c>
      <c r="NC29" s="94">
        <v>1.7637577E-8</v>
      </c>
      <c r="ND29" s="94">
        <v>3.1964713999999998E-7</v>
      </c>
      <c r="NE29" s="94">
        <v>5.4523534E-6</v>
      </c>
      <c r="NF29" s="94">
        <v>9.0513466E-5</v>
      </c>
      <c r="NG29" s="94">
        <v>1.4688829E-3</v>
      </c>
      <c r="NH29" s="94">
        <v>2.3122769000000001E-2</v>
      </c>
      <c r="NI29" s="94">
        <v>9.3176709999999996E-2</v>
      </c>
      <c r="NJ29" s="94">
        <v>0.21204260999999999</v>
      </c>
      <c r="NK29" s="94">
        <v>0.32820644999999998</v>
      </c>
      <c r="NL29" s="94">
        <v>0.35839140000000003</v>
      </c>
      <c r="NM29" s="94">
        <v>0.32612920000000001</v>
      </c>
      <c r="NN29" s="94">
        <v>0.20703864</v>
      </c>
      <c r="NO29" s="94">
        <v>8.9243890000000006E-2</v>
      </c>
      <c r="NP29" s="94">
        <v>2.1754326000000001E-2</v>
      </c>
      <c r="NQ29" s="94">
        <v>1.4281456E-3</v>
      </c>
      <c r="NR29" s="94">
        <v>9.0882820000000005E-5</v>
      </c>
      <c r="NS29" s="94">
        <v>5.6773088000000004E-6</v>
      </c>
      <c r="NT29" s="94">
        <v>3.5056220000000002E-7</v>
      </c>
      <c r="NU29" s="94">
        <v>2.1483805E-8</v>
      </c>
      <c r="NV29" s="94">
        <v>1.3099457000000001E-9</v>
      </c>
      <c r="NW29" s="94">
        <v>7.9590126000000002E-11</v>
      </c>
      <c r="NX29" s="94">
        <v>4.8233527E-12</v>
      </c>
      <c r="NY29" s="94">
        <v>2.9173334999999997E-13</v>
      </c>
      <c r="NZ29" s="94">
        <v>1.7617034999999999E-14</v>
      </c>
      <c r="OA29" s="94">
        <v>1.0623927E-15</v>
      </c>
      <c r="OB29" s="94">
        <v>6.3987309999999997E-17</v>
      </c>
      <c r="OC29" s="94">
        <v>3.8493015E-18</v>
      </c>
      <c r="OD29" s="94">
        <v>2.3128764000000002E-19</v>
      </c>
      <c r="OE29" s="94">
        <v>1.3880237999999999E-20</v>
      </c>
      <c r="OF29" s="94">
        <v>8.3195440000000003E-22</v>
      </c>
      <c r="OG29" s="94">
        <v>4.9801158E-23</v>
      </c>
      <c r="OH29" s="94">
        <v>2.9771003000000001E-24</v>
      </c>
      <c r="OI29" s="94">
        <v>1.7772016E-25</v>
      </c>
      <c r="OJ29" s="94">
        <v>1.0593621E-26</v>
      </c>
      <c r="OK29" s="94">
        <v>6.305095E-28</v>
      </c>
      <c r="OL29" s="94">
        <v>3.7467493000000001E-29</v>
      </c>
      <c r="OM29" s="94">
        <v>2.2252691000000001E-30</v>
      </c>
      <c r="ON29" s="94">
        <v>8.6179859999999998E-32</v>
      </c>
      <c r="OO29" s="94">
        <v>0</v>
      </c>
      <c r="OP29" s="94">
        <v>7.7733819999999997E-10</v>
      </c>
      <c r="OQ29" s="94">
        <v>1.7637533999999999E-8</v>
      </c>
      <c r="OR29" s="94">
        <v>3.1964646E-7</v>
      </c>
      <c r="OS29" s="94">
        <v>5.4523429999999996E-6</v>
      </c>
      <c r="OT29" s="94">
        <v>9.0513340000000002E-5</v>
      </c>
      <c r="OU29" s="94">
        <v>1.4688807999999999E-3</v>
      </c>
      <c r="OV29" s="94">
        <v>2.3122746E-2</v>
      </c>
      <c r="OW29" s="94">
        <v>9.3176684999999995E-2</v>
      </c>
      <c r="OX29" s="94">
        <v>0.21204254</v>
      </c>
      <c r="OY29" s="94">
        <v>0.32820632999999999</v>
      </c>
      <c r="OZ29" s="94">
        <v>0.35839149999999997</v>
      </c>
      <c r="PA29" s="94">
        <v>0.32612932</v>
      </c>
      <c r="PB29" s="94">
        <v>0.20703878000000001</v>
      </c>
      <c r="PC29" s="94">
        <v>8.9243985999999997E-2</v>
      </c>
      <c r="PD29" s="94">
        <v>2.1754365000000001E-2</v>
      </c>
      <c r="PE29" s="94">
        <v>1.4281482E-3</v>
      </c>
      <c r="PF29" s="94">
        <v>9.0883000000000004E-5</v>
      </c>
      <c r="PG29" s="94">
        <v>5.6773190000000001E-6</v>
      </c>
      <c r="PH29" s="94">
        <v>3.5056282999999998E-7</v>
      </c>
      <c r="PI29" s="94">
        <v>2.1483846E-8</v>
      </c>
      <c r="PJ29" s="94">
        <v>1.3099483999999999E-9</v>
      </c>
      <c r="PK29" s="94">
        <v>7.9590286000000003E-11</v>
      </c>
      <c r="PL29" s="94">
        <v>4.8233618000000004E-12</v>
      </c>
      <c r="PM29" s="94">
        <v>2.9173392000000001E-13</v>
      </c>
      <c r="PN29" s="94">
        <v>1.7617062E-14</v>
      </c>
      <c r="PO29" s="94">
        <v>1.0623937E-15</v>
      </c>
      <c r="PP29" s="94">
        <v>6.3987369999999998E-17</v>
      </c>
      <c r="PQ29" s="94">
        <v>3.8493060000000002E-18</v>
      </c>
      <c r="PR29" s="94">
        <v>2.3128806999999999E-19</v>
      </c>
      <c r="PS29" s="94">
        <v>1.3880270000000001E-20</v>
      </c>
      <c r="PT29" s="94">
        <v>8.3195614E-22</v>
      </c>
      <c r="PU29" s="94">
        <v>4.9801253000000002E-23</v>
      </c>
      <c r="PV29" s="94">
        <v>2.9771044999999999E-24</v>
      </c>
      <c r="PW29" s="94">
        <v>1.7772039E-25</v>
      </c>
      <c r="PX29" s="94">
        <v>1.05936316E-26</v>
      </c>
      <c r="PY29" s="94">
        <v>6.3051029999999997E-28</v>
      </c>
      <c r="PZ29" s="94">
        <v>3.7467544000000001E-29</v>
      </c>
      <c r="QA29" s="94">
        <v>2.2252715999999999E-30</v>
      </c>
      <c r="QB29" s="94">
        <v>8.6179960000000005E-32</v>
      </c>
      <c r="QC29" s="94">
        <v>0</v>
      </c>
      <c r="QD29" s="94">
        <v>7.7733413999999998E-10</v>
      </c>
      <c r="QE29" s="94">
        <v>1.7637444E-8</v>
      </c>
      <c r="QF29" s="94">
        <v>3.1964470000000002E-7</v>
      </c>
      <c r="QG29" s="94">
        <v>5.4523143000000001E-6</v>
      </c>
      <c r="QH29" s="94">
        <v>9.0512899999999999E-5</v>
      </c>
      <c r="QI29" s="94">
        <v>1.4688752E-3</v>
      </c>
      <c r="QJ29" s="94">
        <v>2.3122672E-2</v>
      </c>
      <c r="QK29" s="94">
        <v>9.317657E-2</v>
      </c>
      <c r="QL29" s="94">
        <v>0.21204249999999999</v>
      </c>
      <c r="QM29" s="94">
        <v>0.32820623999999998</v>
      </c>
      <c r="QN29" s="94">
        <v>0.35839149999999997</v>
      </c>
      <c r="QO29" s="94">
        <v>0.32612953</v>
      </c>
      <c r="QP29" s="94">
        <v>0.20703898000000001</v>
      </c>
      <c r="QQ29" s="94">
        <v>8.9244089999999998E-2</v>
      </c>
      <c r="QR29" s="94">
        <v>2.1754425000000001E-2</v>
      </c>
      <c r="QS29" s="94">
        <v>1.4281531E-3</v>
      </c>
      <c r="QT29" s="94">
        <v>9.0883340000000001E-5</v>
      </c>
      <c r="QU29" s="94">
        <v>5.677343E-6</v>
      </c>
      <c r="QV29" s="94">
        <v>3.5056430000000002E-7</v>
      </c>
      <c r="QW29" s="94">
        <v>2.1483935000000001E-8</v>
      </c>
      <c r="QX29" s="94">
        <v>1.3099535999999999E-9</v>
      </c>
      <c r="QY29" s="94">
        <v>7.9590583999999995E-11</v>
      </c>
      <c r="QZ29" s="94">
        <v>4.8233786999999996E-12</v>
      </c>
      <c r="RA29" s="94">
        <v>2.9173493000000002E-13</v>
      </c>
      <c r="RB29" s="94">
        <v>1.7617119999999999E-14</v>
      </c>
      <c r="RC29" s="94">
        <v>1.0623967000000001E-15</v>
      </c>
      <c r="RD29" s="94">
        <v>6.3987519999999996E-17</v>
      </c>
      <c r="RE29" s="94">
        <v>3.8493150000000004E-18</v>
      </c>
      <c r="RF29" s="94">
        <v>2.3128876999999999E-19</v>
      </c>
      <c r="RG29" s="94">
        <v>1.3880325000000001E-20</v>
      </c>
      <c r="RH29" s="94">
        <v>8.3196007000000005E-22</v>
      </c>
      <c r="RI29" s="94">
        <v>4.9801466999999999E-23</v>
      </c>
      <c r="RJ29" s="94">
        <v>2.9771150999999999E-24</v>
      </c>
      <c r="RK29" s="94">
        <v>1.7772087E-25</v>
      </c>
      <c r="RL29" s="94">
        <v>1.0593654E-26</v>
      </c>
      <c r="RM29" s="94">
        <v>6.3051199999999999E-28</v>
      </c>
      <c r="RN29" s="94">
        <v>3.7467639999999998E-29</v>
      </c>
      <c r="RO29" s="94">
        <v>2.2252770000000001E-30</v>
      </c>
      <c r="RP29" s="94">
        <v>8.6180150000000002E-32</v>
      </c>
      <c r="RQ29" s="94">
        <v>0</v>
      </c>
      <c r="RR29" s="94">
        <v>7.7733313999999997E-10</v>
      </c>
      <c r="RS29" s="94">
        <v>1.7637412E-8</v>
      </c>
      <c r="RT29" s="94">
        <v>3.1964420000000001E-7</v>
      </c>
      <c r="RU29" s="94">
        <v>5.4523070000000003E-6</v>
      </c>
      <c r="RV29" s="94">
        <v>9.0512774000000001E-5</v>
      </c>
      <c r="RW29" s="94">
        <v>1.4688733E-3</v>
      </c>
      <c r="RX29" s="94">
        <v>2.3122638000000001E-2</v>
      </c>
      <c r="RY29" s="94">
        <v>9.3176454000000006E-2</v>
      </c>
      <c r="RZ29" s="94">
        <v>0.21204229999999999</v>
      </c>
      <c r="SA29" s="94">
        <v>0.32820618000000001</v>
      </c>
      <c r="SB29" s="94">
        <v>0.35839140000000003</v>
      </c>
      <c r="SC29" s="94">
        <v>0.32612950000000002</v>
      </c>
      <c r="SD29" s="94">
        <v>0.20703898000000001</v>
      </c>
      <c r="SE29" s="94">
        <v>8.924414E-2</v>
      </c>
      <c r="SF29" s="94">
        <v>2.175444E-2</v>
      </c>
      <c r="SG29" s="94">
        <v>1.4281542999999999E-3</v>
      </c>
      <c r="SH29" s="94">
        <v>9.0883420000000006E-5</v>
      </c>
      <c r="SI29" s="94">
        <v>5.6773470000000001E-6</v>
      </c>
      <c r="SJ29" s="94">
        <v>3.505645E-7</v>
      </c>
      <c r="SK29" s="94">
        <v>2.1483948999999999E-8</v>
      </c>
      <c r="SL29" s="94">
        <v>1.3099541000000001E-9</v>
      </c>
      <c r="SM29" s="94">
        <v>7.9590605E-11</v>
      </c>
      <c r="SN29" s="94">
        <v>4.8233789999999998E-12</v>
      </c>
      <c r="SO29" s="94">
        <v>2.9173494999999999E-13</v>
      </c>
      <c r="SP29" s="94">
        <v>1.7617128000000001E-14</v>
      </c>
      <c r="SQ29" s="94">
        <v>1.0623973999999999E-15</v>
      </c>
      <c r="SR29" s="94">
        <v>6.3987550000000003E-17</v>
      </c>
      <c r="SS29" s="94">
        <v>3.8493164E-18</v>
      </c>
      <c r="ST29" s="94">
        <v>2.3128885000000001E-19</v>
      </c>
      <c r="SU29" s="94">
        <v>1.3880330999999999E-20</v>
      </c>
      <c r="SV29" s="94">
        <v>8.3196099999999999E-22</v>
      </c>
      <c r="SW29" s="94">
        <v>4.9801555999999999E-23</v>
      </c>
      <c r="SX29" s="94">
        <v>2.9771189000000001E-24</v>
      </c>
      <c r="SY29" s="94">
        <v>1.7772093E-25</v>
      </c>
      <c r="SZ29" s="94">
        <v>1.0593655499999999E-26</v>
      </c>
      <c r="TA29" s="94">
        <v>6.3051204999999999E-28</v>
      </c>
      <c r="TB29" s="94">
        <v>3.7467654999999999E-29</v>
      </c>
      <c r="TC29" s="94">
        <v>2.2252772000000001E-30</v>
      </c>
      <c r="TD29" s="94">
        <v>8.6180169999999995E-32</v>
      </c>
      <c r="TE29" s="94">
        <v>0</v>
      </c>
      <c r="TF29" s="94">
        <v>7.7733280000000001E-10</v>
      </c>
      <c r="TG29" s="94">
        <v>1.7637415000000001E-8</v>
      </c>
      <c r="TH29" s="94">
        <v>3.1964424E-7</v>
      </c>
      <c r="TI29" s="94">
        <v>5.4523070000000003E-6</v>
      </c>
      <c r="TJ29" s="94">
        <v>9.0512790000000005E-5</v>
      </c>
      <c r="TK29" s="94">
        <v>1.4688724999999999E-3</v>
      </c>
      <c r="TL29" s="94">
        <v>2.3122631000000001E-2</v>
      </c>
      <c r="TM29" s="94">
        <v>9.3176350000000005E-2</v>
      </c>
      <c r="TN29" s="94">
        <v>0.21204218</v>
      </c>
      <c r="TO29" s="94">
        <v>0.3282061</v>
      </c>
      <c r="TP29" s="94">
        <v>0.35839157999999999</v>
      </c>
      <c r="TQ29" s="94">
        <v>0.32612966999999998</v>
      </c>
      <c r="TR29" s="94">
        <v>0.20703920000000001</v>
      </c>
      <c r="TS29" s="94">
        <v>8.9244253999999995E-2</v>
      </c>
      <c r="TT29" s="94">
        <v>2.1754479E-2</v>
      </c>
      <c r="TU29" s="94">
        <v>1.4281566000000001E-3</v>
      </c>
      <c r="TV29" s="94">
        <v>9.0883540000000001E-5</v>
      </c>
      <c r="TW29" s="94">
        <v>5.6773565000000002E-6</v>
      </c>
      <c r="TX29" s="94">
        <v>3.5056500000000002E-7</v>
      </c>
      <c r="TY29" s="94">
        <v>2.1483977000000002E-8</v>
      </c>
      <c r="TZ29" s="94">
        <v>1.3099558E-9</v>
      </c>
      <c r="UA29" s="94">
        <v>7.9590679999999998E-11</v>
      </c>
      <c r="UB29" s="94">
        <v>4.8233833999999999E-12</v>
      </c>
      <c r="UC29" s="94">
        <v>2.9173519999999998E-13</v>
      </c>
      <c r="UD29" s="94">
        <v>1.7617149E-14</v>
      </c>
      <c r="UE29" s="94">
        <v>1.0623991E-15</v>
      </c>
      <c r="UF29" s="94">
        <v>6.3987693999999994E-17</v>
      </c>
      <c r="UG29" s="94">
        <v>3.8493250000000001E-18</v>
      </c>
      <c r="UH29" s="94">
        <v>2.3128932E-19</v>
      </c>
      <c r="UI29" s="94">
        <v>1.3880360000000001E-20</v>
      </c>
      <c r="UJ29" s="94">
        <v>8.3196270000000002E-22</v>
      </c>
      <c r="UK29" s="94">
        <v>4.9801659999999999E-23</v>
      </c>
      <c r="UL29" s="94">
        <v>2.9771247999999999E-24</v>
      </c>
      <c r="UM29" s="94">
        <v>1.7772123000000001E-25</v>
      </c>
      <c r="UN29" s="94">
        <v>1.05936686E-26</v>
      </c>
      <c r="UO29" s="94">
        <v>6.3051299999999996E-28</v>
      </c>
      <c r="UP29" s="94">
        <v>3.7467705999999999E-29</v>
      </c>
      <c r="UQ29" s="94">
        <v>2.2252802E-30</v>
      </c>
      <c r="UR29" s="94">
        <v>8.6180300000000002E-32</v>
      </c>
      <c r="US29" s="94">
        <v>0</v>
      </c>
      <c r="UT29" s="94">
        <v>7.773344E-10</v>
      </c>
      <c r="UU29" s="94">
        <v>1.7637445000000001E-8</v>
      </c>
      <c r="UV29" s="94">
        <v>3.1964472999999997E-7</v>
      </c>
      <c r="UW29" s="94">
        <v>5.4523159999999999E-6</v>
      </c>
      <c r="UX29" s="94">
        <v>9.0512970000000004E-5</v>
      </c>
      <c r="UY29" s="94">
        <v>1.4688749999999999E-3</v>
      </c>
      <c r="UZ29" s="94">
        <v>2.3122657000000001E-2</v>
      </c>
      <c r="VA29" s="94">
        <v>9.3176454000000006E-2</v>
      </c>
      <c r="VB29" s="94">
        <v>0.21204223999999999</v>
      </c>
      <c r="VC29" s="94">
        <v>0.32820618000000001</v>
      </c>
      <c r="VD29" s="94">
        <v>0.35839188</v>
      </c>
      <c r="VE29" s="94">
        <v>0.32612994000000001</v>
      </c>
      <c r="VF29" s="94">
        <v>0.20703936000000001</v>
      </c>
      <c r="VG29" s="94">
        <v>8.9244329999999997E-2</v>
      </c>
      <c r="VH29" s="94">
        <v>2.1754493999999999E-2</v>
      </c>
      <c r="VI29" s="94">
        <v>1.4281576E-3</v>
      </c>
      <c r="VJ29" s="94">
        <v>9.0883610000000006E-5</v>
      </c>
      <c r="VK29" s="94">
        <v>5.6773573999999997E-6</v>
      </c>
      <c r="VL29" s="94">
        <v>3.5056507000000001E-7</v>
      </c>
      <c r="VM29" s="94">
        <v>2.1483977000000002E-8</v>
      </c>
      <c r="VN29" s="94">
        <v>1.3099557E-9</v>
      </c>
      <c r="VO29" s="94">
        <v>7.9590690000000004E-11</v>
      </c>
      <c r="VP29" s="94">
        <v>4.8233826000000003E-12</v>
      </c>
      <c r="VQ29" s="94">
        <v>2.9173514000000002E-13</v>
      </c>
      <c r="VR29" s="94">
        <v>1.7617147000000001E-14</v>
      </c>
      <c r="VS29" s="94">
        <v>1.0623993E-15</v>
      </c>
      <c r="VT29" s="94">
        <v>6.3987750000000004E-17</v>
      </c>
      <c r="VU29" s="94">
        <v>3.8493310000000003E-18</v>
      </c>
      <c r="VV29" s="94">
        <v>2.3128973E-19</v>
      </c>
      <c r="VW29" s="94">
        <v>1.3880384999999999E-20</v>
      </c>
      <c r="VX29" s="94">
        <v>8.3196395999999997E-22</v>
      </c>
      <c r="VY29" s="94">
        <v>4.9801713000000003E-23</v>
      </c>
      <c r="VZ29" s="94">
        <v>2.9771279999999998E-24</v>
      </c>
      <c r="WA29" s="94">
        <v>1.7772146000000001E-25</v>
      </c>
      <c r="WB29" s="94">
        <v>1.05936855E-26</v>
      </c>
      <c r="WC29" s="94">
        <v>6.3051393000000003E-28</v>
      </c>
      <c r="WD29" s="94">
        <v>3.7467756999999999E-29</v>
      </c>
      <c r="WE29" s="94">
        <v>2.2252824999999999E-30</v>
      </c>
      <c r="WF29" s="94">
        <v>8.6180399999999999E-32</v>
      </c>
      <c r="WG29" s="94">
        <v>0</v>
      </c>
      <c r="WH29" s="94">
        <v>7.7733513999999999E-10</v>
      </c>
      <c r="WI29" s="94">
        <v>1.7637474E-8</v>
      </c>
      <c r="WJ29" s="94">
        <v>3.1964532E-7</v>
      </c>
      <c r="WK29" s="94">
        <v>5.4523225000000002E-6</v>
      </c>
      <c r="WL29" s="94">
        <v>9.0512970000000004E-5</v>
      </c>
      <c r="WM29" s="94">
        <v>1.4688756999999999E-3</v>
      </c>
      <c r="WN29" s="94">
        <v>2.312268E-2</v>
      </c>
      <c r="WO29" s="94">
        <v>9.3176566000000002E-2</v>
      </c>
      <c r="WP29" s="94">
        <v>0.21204244999999999</v>
      </c>
      <c r="WQ29" s="94">
        <v>0.32820653999999999</v>
      </c>
      <c r="WR29" s="94">
        <v>0.35839206000000001</v>
      </c>
      <c r="WS29" s="94">
        <v>0.32613009999999998</v>
      </c>
      <c r="WT29" s="94">
        <v>0.20703946000000001</v>
      </c>
      <c r="WU29" s="94">
        <v>8.9244370000000003E-2</v>
      </c>
      <c r="WV29" s="94">
        <v>2.1754513999999999E-2</v>
      </c>
      <c r="WW29" s="94">
        <v>1.4281592000000001E-3</v>
      </c>
      <c r="WX29" s="94">
        <v>9.0883673999999994E-5</v>
      </c>
      <c r="WY29" s="94">
        <v>5.6773624E-6</v>
      </c>
      <c r="WZ29" s="94">
        <v>3.5056533E-7</v>
      </c>
      <c r="XA29" s="94">
        <v>2.1483989999999999E-8</v>
      </c>
      <c r="XB29" s="94">
        <v>1.3099566E-9</v>
      </c>
      <c r="XC29" s="94">
        <v>7.9590739999999994E-11</v>
      </c>
      <c r="XD29" s="94">
        <v>4.8233850000000001E-12</v>
      </c>
      <c r="XE29" s="94">
        <v>2.9173529999999999E-13</v>
      </c>
      <c r="XF29" s="94">
        <v>1.7617156999999999E-14</v>
      </c>
      <c r="XG29" s="94">
        <v>1.0623999000000001E-15</v>
      </c>
      <c r="XH29" s="94">
        <v>6.3987813999999997E-17</v>
      </c>
      <c r="XI29" s="94">
        <v>3.8493362999999998E-18</v>
      </c>
      <c r="XJ29" s="94">
        <v>2.3129025000000002E-19</v>
      </c>
      <c r="XK29" s="94">
        <v>1.3880412E-20</v>
      </c>
      <c r="XL29" s="94">
        <v>8.3196540000000002E-22</v>
      </c>
      <c r="XM29" s="94">
        <v>4.9801779999999998E-23</v>
      </c>
      <c r="XN29" s="94">
        <v>2.9771316999999999E-24</v>
      </c>
      <c r="XO29" s="94">
        <v>1.7772164000000001E-25</v>
      </c>
      <c r="XP29" s="94">
        <v>1.0593695999999999E-26</v>
      </c>
      <c r="XQ29" s="94">
        <v>6.3051479999999999E-28</v>
      </c>
      <c r="XR29" s="94">
        <v>3.7467802000000002E-29</v>
      </c>
      <c r="XS29" s="94">
        <v>2.2252844999999999E-30</v>
      </c>
      <c r="XT29" s="94">
        <v>8.6180489999999999E-32</v>
      </c>
      <c r="XU29" s="94">
        <v>0</v>
      </c>
      <c r="XV29" s="94">
        <v>7.7733550000000004E-10</v>
      </c>
      <c r="XW29" s="94">
        <v>1.7637477000000001E-8</v>
      </c>
      <c r="XX29" s="94">
        <v>3.1964547000000001E-7</v>
      </c>
      <c r="XY29" s="94">
        <v>5.4523307000000003E-6</v>
      </c>
      <c r="XZ29" s="94">
        <v>9.0513204000000004E-5</v>
      </c>
      <c r="YA29" s="94">
        <v>1.4688794999999999E-3</v>
      </c>
      <c r="YB29" s="94">
        <v>2.3122727999999999E-2</v>
      </c>
      <c r="YC29" s="94">
        <v>9.3176770000000006E-2</v>
      </c>
      <c r="YD29" s="94">
        <v>0.21204296</v>
      </c>
      <c r="YE29" s="94">
        <v>0.32820702000000002</v>
      </c>
      <c r="YF29" s="94">
        <v>0.35839227000000001</v>
      </c>
      <c r="YG29" s="94">
        <v>0.32613033000000002</v>
      </c>
      <c r="YH29" s="94">
        <v>0.20703964</v>
      </c>
      <c r="YI29" s="94">
        <v>8.9244480000000001E-2</v>
      </c>
      <c r="YJ29" s="94">
        <v>2.1754539999999999E-2</v>
      </c>
      <c r="YK29" s="94">
        <v>1.4281609E-3</v>
      </c>
      <c r="YL29" s="94">
        <v>9.0883810000000006E-5</v>
      </c>
      <c r="YM29" s="94">
        <v>5.6773696999999998E-6</v>
      </c>
      <c r="YN29" s="94">
        <v>3.5056573000000002E-7</v>
      </c>
      <c r="YO29" s="94">
        <v>2.1484015E-8</v>
      </c>
      <c r="YP29" s="94">
        <v>1.3099580000000001E-9</v>
      </c>
      <c r="YQ29" s="94">
        <v>7.9590833999999997E-11</v>
      </c>
      <c r="YR29" s="94">
        <v>4.8233926000000004E-12</v>
      </c>
      <c r="YS29" s="94">
        <v>2.9173579999999998E-13</v>
      </c>
      <c r="YT29" s="94">
        <v>1.7617186E-14</v>
      </c>
      <c r="YU29" s="94">
        <v>1.0624017999999999E-15</v>
      </c>
      <c r="YV29" s="94">
        <v>6.3987939999999994E-17</v>
      </c>
      <c r="YW29" s="94">
        <v>3.8493457999999998E-18</v>
      </c>
      <c r="YX29" s="94">
        <v>2.3129087000000001E-19</v>
      </c>
      <c r="YY29" s="94">
        <v>1.3880454000000001E-20</v>
      </c>
      <c r="YZ29" s="94">
        <v>8.3196775000000004E-22</v>
      </c>
      <c r="ZA29" s="94">
        <v>4.9801905999999998E-23</v>
      </c>
      <c r="ZB29" s="94">
        <v>2.9771376E-24</v>
      </c>
      <c r="ZC29" s="94">
        <v>1.7772196000000001E-25</v>
      </c>
      <c r="ZD29" s="94">
        <v>1.0593715999999999E-26</v>
      </c>
      <c r="ZE29" s="94">
        <v>6.3051609999999999E-28</v>
      </c>
      <c r="ZF29" s="94">
        <v>3.7467880000000003E-29</v>
      </c>
      <c r="ZG29" s="94">
        <v>2.2252889E-30</v>
      </c>
      <c r="ZH29" s="94">
        <v>8.6180687000000003E-32</v>
      </c>
      <c r="ZI29" s="94">
        <v>0</v>
      </c>
      <c r="ZJ29" s="94">
        <v>7.7733989999999999E-10</v>
      </c>
      <c r="ZK29" s="94">
        <v>1.7637574999999999E-8</v>
      </c>
      <c r="ZL29" s="94">
        <v>3.1964680000000002E-7</v>
      </c>
      <c r="ZM29" s="94">
        <v>5.4523460000000003E-6</v>
      </c>
      <c r="ZN29" s="94">
        <v>9.0513340000000002E-5</v>
      </c>
      <c r="ZO29" s="94">
        <v>1.4688813999999999E-3</v>
      </c>
      <c r="ZP29" s="94">
        <v>2.3122739E-2</v>
      </c>
      <c r="ZQ29" s="94">
        <v>9.3176720000000005E-2</v>
      </c>
      <c r="ZR29" s="94">
        <v>0.21204286999999999</v>
      </c>
      <c r="ZS29" s="94">
        <v>0.32820702000000002</v>
      </c>
      <c r="ZT29" s="94">
        <v>0.35839227000000001</v>
      </c>
      <c r="ZU29" s="94">
        <v>0.32613033000000002</v>
      </c>
      <c r="ZV29" s="94">
        <v>0.20703964</v>
      </c>
      <c r="ZW29" s="94">
        <v>8.9244480000000001E-2</v>
      </c>
      <c r="ZX29" s="94">
        <v>2.1754547999999999E-2</v>
      </c>
      <c r="ZY29" s="94">
        <v>1.4281614E-3</v>
      </c>
      <c r="ZZ29" s="94">
        <v>9.0883849999999996E-5</v>
      </c>
      <c r="AAA29" s="94">
        <v>5.6773733000000002E-6</v>
      </c>
      <c r="AAB29" s="94">
        <v>3.505659E-7</v>
      </c>
      <c r="AAC29" s="94">
        <v>2.1484019999999999E-8</v>
      </c>
      <c r="AAD29" s="94">
        <v>1.3099587000000001E-9</v>
      </c>
      <c r="AAE29" s="94">
        <v>7.9590910000000002E-11</v>
      </c>
      <c r="AAF29" s="94">
        <v>4.8234017E-12</v>
      </c>
      <c r="AAG29" s="94">
        <v>2.9173649999999998E-13</v>
      </c>
      <c r="AAH29" s="94">
        <v>1.7617235000000001E-14</v>
      </c>
      <c r="AAI29" s="94">
        <v>1.0624054000000001E-15</v>
      </c>
      <c r="AAJ29" s="94">
        <v>6.3988184000000004E-17</v>
      </c>
      <c r="AAK29" s="94">
        <v>3.8493623000000002E-18</v>
      </c>
      <c r="AAL29" s="94">
        <v>2.3129198000000001E-19</v>
      </c>
      <c r="AAM29" s="94">
        <v>1.3880531999999999E-20</v>
      </c>
      <c r="AAN29" s="94">
        <v>8.319726E-22</v>
      </c>
      <c r="AAO29" s="94">
        <v>4.9802211999999998E-23</v>
      </c>
      <c r="AAP29" s="94">
        <v>2.9771562999999999E-24</v>
      </c>
      <c r="AAQ29" s="94">
        <v>1.7772310999999999E-25</v>
      </c>
      <c r="AAR29" s="94">
        <v>1.05937864E-26</v>
      </c>
      <c r="AAS29" s="94">
        <v>6.3052050000000001E-28</v>
      </c>
      <c r="AAT29" s="94">
        <v>3.7468149999999998E-29</v>
      </c>
      <c r="AAU29" s="94">
        <v>2.2253075000000001E-30</v>
      </c>
      <c r="AAV29" s="94">
        <v>8.6181470000000004E-32</v>
      </c>
      <c r="AAW29" s="94">
        <v>0</v>
      </c>
      <c r="AAX29" s="94">
        <v>7.7733629999999998E-10</v>
      </c>
      <c r="AAY29" s="94">
        <v>1.7637515E-8</v>
      </c>
      <c r="AAZ29" s="94">
        <v>3.1964614999999999E-7</v>
      </c>
      <c r="ABA29" s="94">
        <v>5.4523352000000001E-6</v>
      </c>
      <c r="ABB29" s="94">
        <v>9.0513225999999997E-5</v>
      </c>
      <c r="ABC29" s="94">
        <v>1.4688781999999999E-3</v>
      </c>
      <c r="ABD29" s="94">
        <v>2.3122706E-2</v>
      </c>
      <c r="ABE29" s="94">
        <v>9.317665E-2</v>
      </c>
      <c r="ABF29" s="94">
        <v>0.21204284000000001</v>
      </c>
      <c r="ABG29" s="94">
        <v>0.32820719999999998</v>
      </c>
      <c r="ABH29" s="94">
        <v>0.35839253999999998</v>
      </c>
      <c r="ABI29" s="94">
        <v>0.32613048</v>
      </c>
      <c r="ABJ29" s="94">
        <v>0.20703969999999999</v>
      </c>
      <c r="ABK29" s="94">
        <v>8.9244489999999996E-2</v>
      </c>
      <c r="ABL29" s="94">
        <v>2.1754542000000002E-2</v>
      </c>
      <c r="ABM29" s="94">
        <v>1.4281610000000001E-3</v>
      </c>
      <c r="ABN29" s="94">
        <v>9.0883849999999996E-5</v>
      </c>
      <c r="ABO29" s="94">
        <v>5.6773720000000001E-6</v>
      </c>
      <c r="ABP29" s="94">
        <v>3.5056577999999999E-7</v>
      </c>
      <c r="ABQ29" s="94">
        <v>2.1484019999999999E-8</v>
      </c>
      <c r="ABR29" s="94">
        <v>1.3099587000000001E-9</v>
      </c>
      <c r="ABS29" s="94">
        <v>7.9590919999999995E-11</v>
      </c>
      <c r="ABT29" s="94">
        <v>4.8234010000000004E-12</v>
      </c>
      <c r="ABU29" s="94">
        <v>2.9173658000000001E-13</v>
      </c>
      <c r="ABV29" s="94">
        <v>1.7617249000000001E-14</v>
      </c>
      <c r="ABW29" s="94">
        <v>1.0624062999999999E-15</v>
      </c>
      <c r="ABX29" s="94">
        <v>6.3988230000000004E-17</v>
      </c>
      <c r="ABY29" s="94">
        <v>3.8493640000000003E-18</v>
      </c>
      <c r="ABZ29" s="94">
        <v>2.3129199999999998E-19</v>
      </c>
      <c r="ACA29" s="94">
        <v>1.3880531999999999E-20</v>
      </c>
      <c r="ACB29" s="94">
        <v>8.3197264999999997E-22</v>
      </c>
      <c r="ACC29" s="94">
        <v>4.9802189999999999E-23</v>
      </c>
      <c r="ACD29" s="94">
        <v>2.9771547000000001E-24</v>
      </c>
      <c r="ACE29" s="94">
        <v>1.7772295E-25</v>
      </c>
      <c r="ACF29" s="94">
        <v>1.0593766E-26</v>
      </c>
      <c r="ACG29" s="94">
        <v>6.3051854999999997E-28</v>
      </c>
      <c r="ACH29" s="94">
        <v>3.7467998E-29</v>
      </c>
      <c r="ACI29" s="94">
        <v>2.2252957999999999E-30</v>
      </c>
      <c r="ACJ29" s="94">
        <v>8.618103E-32</v>
      </c>
      <c r="ACK29" s="94">
        <v>0</v>
      </c>
      <c r="ACL29" s="94">
        <v>7.7734079999999997E-10</v>
      </c>
      <c r="ACM29" s="94">
        <v>1.7637593000000001E-8</v>
      </c>
      <c r="ACN29" s="94">
        <v>3.1964729999999998E-7</v>
      </c>
      <c r="ACO29" s="94">
        <v>5.4523534E-6</v>
      </c>
      <c r="ACP29" s="94">
        <v>9.0513530000000002E-5</v>
      </c>
      <c r="ACQ29" s="94">
        <v>1.4688841E-3</v>
      </c>
      <c r="ACR29" s="94">
        <v>2.3122778E-2</v>
      </c>
      <c r="ACS29" s="94">
        <v>9.3176745000000005E-2</v>
      </c>
      <c r="ACT29" s="94">
        <v>0.21204269000000001</v>
      </c>
      <c r="ACU29" s="94">
        <v>0.32820653999999999</v>
      </c>
      <c r="ACV29" s="94">
        <v>0.35839152000000002</v>
      </c>
      <c r="ACW29" s="94">
        <v>0.32612946999999998</v>
      </c>
      <c r="ACX29" s="94">
        <v>0.20703896999999999</v>
      </c>
      <c r="ACY29" s="94">
        <v>8.9244119999999996E-2</v>
      </c>
      <c r="ACZ29" s="94">
        <v>2.1754427E-2</v>
      </c>
      <c r="ADA29" s="94">
        <v>1.4281521000000001E-3</v>
      </c>
      <c r="ADB29" s="94">
        <v>9.0883244000000005E-5</v>
      </c>
      <c r="ADC29" s="94">
        <v>5.6773330000000001E-6</v>
      </c>
      <c r="ADD29" s="94">
        <v>3.5056357000000002E-7</v>
      </c>
      <c r="ADE29" s="94">
        <v>2.1483884999999999E-8</v>
      </c>
      <c r="ADF29" s="94">
        <v>1.3099509000000001E-9</v>
      </c>
      <c r="ADG29" s="94">
        <v>7.9590470000000006E-11</v>
      </c>
      <c r="ADH29" s="94">
        <v>4.8233770000000003E-12</v>
      </c>
      <c r="ADI29" s="94">
        <v>2.9173525000000001E-13</v>
      </c>
      <c r="ADJ29" s="94">
        <v>1.7617182000000001E-14</v>
      </c>
      <c r="ADK29" s="94">
        <v>1.0624033000000001E-15</v>
      </c>
      <c r="ADL29" s="94">
        <v>6.3988080000000006E-17</v>
      </c>
      <c r="ADM29" s="94">
        <v>3.8493552999999998E-18</v>
      </c>
      <c r="ADN29" s="94">
        <v>2.3129137999999999E-19</v>
      </c>
      <c r="ADO29" s="94">
        <v>1.3880477999999999E-20</v>
      </c>
      <c r="ADP29" s="94">
        <v>8.3196810000000002E-22</v>
      </c>
      <c r="ADQ29" s="94">
        <v>4.9801842999999998E-23</v>
      </c>
      <c r="ADR29" s="94">
        <v>2.9771290999999999E-24</v>
      </c>
      <c r="ADS29" s="94">
        <v>1.7772122E-25</v>
      </c>
      <c r="ADT29" s="94">
        <v>1.0593666E-26</v>
      </c>
      <c r="ADU29" s="94">
        <v>6.3051393000000003E-28</v>
      </c>
      <c r="ADV29" s="94">
        <v>3.7467899999999998E-29</v>
      </c>
      <c r="ADW29" s="94">
        <v>2.2253064000000001E-30</v>
      </c>
      <c r="ADX29" s="94">
        <v>8.6181156999999996E-32</v>
      </c>
      <c r="ADY29" s="100"/>
      <c r="ADZ29" s="97">
        <v>23</v>
      </c>
      <c r="AEA29" s="136">
        <v>23.5</v>
      </c>
      <c r="AEB29" s="143"/>
      <c r="AEC29" s="143"/>
      <c r="AED29" s="99">
        <f t="shared" si="24"/>
        <v>24</v>
      </c>
      <c r="AEE29" s="142"/>
      <c r="AEF29" s="158">
        <f t="shared" si="33"/>
        <v>24</v>
      </c>
      <c r="AEG29" s="138">
        <f t="shared" si="34"/>
        <v>8.6180120000000002E-32</v>
      </c>
      <c r="AEH29" s="138">
        <f t="shared" si="34"/>
        <v>8.6179960000000005E-32</v>
      </c>
      <c r="AEI29" s="138">
        <f t="shared" si="34"/>
        <v>8.6180133999999995E-32</v>
      </c>
      <c r="AEJ29" s="138">
        <f t="shared" si="34"/>
        <v>8.6180129999999998E-32</v>
      </c>
      <c r="AEK29" s="138">
        <f t="shared" si="34"/>
        <v>8.6179919999999998E-32</v>
      </c>
      <c r="AEL29" s="138">
        <f t="shared" si="34"/>
        <v>8.6179846000000005E-32</v>
      </c>
      <c r="AEM29" s="138">
        <f t="shared" si="34"/>
        <v>8.6179730000000001E-32</v>
      </c>
      <c r="AEN29" s="138">
        <f t="shared" si="34"/>
        <v>8.6179690000000005E-32</v>
      </c>
      <c r="AEO29" s="138">
        <f t="shared" si="34"/>
        <v>8.6179745999999998E-32</v>
      </c>
      <c r="AEP29" s="138">
        <f t="shared" si="34"/>
        <v>8.6179859999999998E-32</v>
      </c>
      <c r="AEQ29" s="138">
        <f t="shared" si="35"/>
        <v>8.6179960000000005E-32</v>
      </c>
      <c r="AER29" s="138">
        <f t="shared" si="35"/>
        <v>8.6180150000000002E-32</v>
      </c>
      <c r="AES29" s="138">
        <f t="shared" si="35"/>
        <v>8.6180169999999995E-32</v>
      </c>
      <c r="AET29" s="138">
        <f t="shared" si="35"/>
        <v>8.6180300000000002E-32</v>
      </c>
      <c r="AEU29" s="138">
        <f t="shared" si="35"/>
        <v>8.6180399999999999E-32</v>
      </c>
      <c r="AEV29" s="138">
        <f t="shared" si="35"/>
        <v>8.6180489999999999E-32</v>
      </c>
      <c r="AEW29" s="138">
        <f t="shared" si="35"/>
        <v>8.6180687000000003E-32</v>
      </c>
      <c r="AEX29" s="138">
        <f t="shared" si="35"/>
        <v>8.6181470000000004E-32</v>
      </c>
      <c r="AEY29" s="138">
        <f t="shared" si="35"/>
        <v>8.618103E-32</v>
      </c>
      <c r="AEZ29" s="130">
        <f t="shared" si="19"/>
        <v>6.67</v>
      </c>
      <c r="AFA29" s="91"/>
      <c r="AFB29" s="94">
        <v>8.6180249999999998E-32</v>
      </c>
      <c r="AFC29" s="139">
        <f t="shared" si="20"/>
        <v>8.6180199631578956E-32</v>
      </c>
      <c r="AFD29" s="91"/>
      <c r="AFE29" s="142"/>
      <c r="AFF29" s="142"/>
      <c r="AFG29" s="138">
        <f t="shared" si="32"/>
        <v>3.5056529999999999E-7</v>
      </c>
      <c r="AFH29" s="138">
        <f t="shared" si="32"/>
        <v>3.5056485E-7</v>
      </c>
      <c r="AFI29" s="138">
        <f t="shared" si="32"/>
        <v>3.5056495999999998E-7</v>
      </c>
      <c r="AFJ29" s="138">
        <f t="shared" si="32"/>
        <v>3.5056523999999999E-7</v>
      </c>
      <c r="AFK29" s="138">
        <f t="shared" si="32"/>
        <v>3.5056433000000002E-7</v>
      </c>
      <c r="AFL29" s="138">
        <f t="shared" si="32"/>
        <v>3.5056357000000002E-7</v>
      </c>
      <c r="AFM29" s="138">
        <f t="shared" si="32"/>
        <v>3.5056253999999999E-7</v>
      </c>
      <c r="AFN29" s="138">
        <f t="shared" si="32"/>
        <v>3.5056171999999998E-7</v>
      </c>
      <c r="AFO29" s="138">
        <f t="shared" si="32"/>
        <v>3.5056199999999999E-7</v>
      </c>
      <c r="AFP29" s="138">
        <f t="shared" si="32"/>
        <v>3.5056220000000002E-7</v>
      </c>
      <c r="AFQ29" s="138">
        <f t="shared" si="32"/>
        <v>3.5056282999999998E-7</v>
      </c>
      <c r="AFR29" s="138">
        <f t="shared" si="32"/>
        <v>3.5056430000000002E-7</v>
      </c>
      <c r="AFS29" s="138">
        <f t="shared" si="32"/>
        <v>3.505645E-7</v>
      </c>
      <c r="AFT29" s="138">
        <f t="shared" si="32"/>
        <v>3.5056500000000002E-7</v>
      </c>
      <c r="AFU29" s="138">
        <f t="shared" si="32"/>
        <v>3.5056507000000001E-7</v>
      </c>
      <c r="AFV29" s="138">
        <f t="shared" si="32"/>
        <v>3.5056533E-7</v>
      </c>
      <c r="AFW29" s="138">
        <f t="shared" si="31"/>
        <v>3.5056573000000002E-7</v>
      </c>
      <c r="AFX29" s="138">
        <f t="shared" si="31"/>
        <v>3.505659E-7</v>
      </c>
      <c r="AFY29" s="138">
        <f t="shared" si="31"/>
        <v>3.5056577999999999E-7</v>
      </c>
      <c r="AFZ29" s="138" t="e">
        <f t="shared" si="31"/>
        <v>#VALUE!</v>
      </c>
      <c r="AGA29" s="139">
        <f t="shared" si="23"/>
        <v>3.5056427105263158E-7</v>
      </c>
      <c r="AGB29" s="91"/>
      <c r="AGC29" s="91"/>
      <c r="AGD29" s="91"/>
      <c r="AGE29" s="91"/>
      <c r="AGF29" s="91"/>
      <c r="AGG29" s="91"/>
      <c r="AGH29" s="91"/>
      <c r="AGI29" s="91"/>
      <c r="AGJ29" s="91"/>
      <c r="AGK29" s="91"/>
      <c r="AGL29" s="91"/>
      <c r="AGM29" s="91"/>
      <c r="AGN29" s="91"/>
      <c r="AGO29" s="91"/>
      <c r="AGP29" s="91"/>
      <c r="AGQ29" s="91"/>
      <c r="AGR29" s="91"/>
      <c r="AGS29" s="91"/>
      <c r="AGT29" s="91"/>
      <c r="AGU29" s="91"/>
      <c r="AGV29" s="91"/>
      <c r="AGW29" s="91"/>
      <c r="AGX29" s="91"/>
      <c r="AGY29" s="91"/>
      <c r="AGZ29" s="91"/>
      <c r="AHA29" s="91"/>
      <c r="AHB29" s="91"/>
      <c r="AHC29" s="91"/>
      <c r="AHD29" s="91"/>
      <c r="AHE29" s="91"/>
      <c r="AHF29" s="91"/>
      <c r="AHG29" s="91"/>
      <c r="AHH29" s="91"/>
      <c r="AHI29" s="91"/>
      <c r="AHJ29" s="91"/>
      <c r="AHK29" s="91"/>
      <c r="AHL29" s="91"/>
      <c r="AHM29" s="91"/>
      <c r="AHN29" s="91"/>
      <c r="AHO29" s="91"/>
      <c r="AHP29" s="91"/>
      <c r="AHQ29" s="91"/>
      <c r="AHR29" s="91"/>
      <c r="AHS29" s="91"/>
      <c r="AHT29" s="91"/>
      <c r="AHU29" s="91"/>
      <c r="AHV29" s="91"/>
      <c r="AHW29" s="91"/>
      <c r="AHX29" s="91"/>
      <c r="AHY29" s="91"/>
      <c r="AHZ29" s="91"/>
      <c r="AIA29" s="91"/>
      <c r="AIB29" s="91"/>
      <c r="AIC29" s="91"/>
      <c r="AID29" s="91"/>
      <c r="AIE29" s="91"/>
      <c r="AIF29" s="91"/>
      <c r="AIG29" s="91"/>
      <c r="AIH29" s="91"/>
      <c r="AII29" s="91"/>
      <c r="AIJ29" s="91"/>
      <c r="AIK29" s="91"/>
      <c r="AIL29" s="91"/>
      <c r="AIM29" s="91"/>
      <c r="AIN29" s="91"/>
      <c r="AIO29" s="91"/>
      <c r="AIP29" s="91"/>
      <c r="AIQ29" s="91"/>
      <c r="AIR29" s="91"/>
      <c r="AIS29" s="91"/>
      <c r="AIT29" s="91"/>
      <c r="AIU29" s="91"/>
      <c r="AIV29" s="91"/>
      <c r="AIW29" s="91"/>
      <c r="AIX29" s="91"/>
      <c r="AIY29" s="91"/>
      <c r="AIZ29" s="91"/>
      <c r="AJA29" s="91"/>
      <c r="AJB29" s="91"/>
      <c r="AJC29" s="91"/>
      <c r="AJD29" s="91"/>
      <c r="AJE29" s="91"/>
      <c r="AJF29" s="91"/>
      <c r="AJG29" s="91"/>
      <c r="AJH29" s="91"/>
      <c r="AJI29" s="91"/>
      <c r="AJJ29" s="91"/>
      <c r="AJK29" s="91"/>
      <c r="AJL29" s="91"/>
      <c r="AJM29" s="91"/>
      <c r="AJN29" s="91"/>
      <c r="AJO29" s="91"/>
      <c r="AJP29" s="91"/>
      <c r="AJQ29" s="91"/>
      <c r="AJR29" s="91"/>
      <c r="AJS29" s="91"/>
      <c r="AJT29" s="91"/>
      <c r="AJU29" s="91"/>
      <c r="AJV29" s="91"/>
      <c r="AJW29" s="91"/>
      <c r="AJX29" s="91"/>
      <c r="AJY29" s="91"/>
      <c r="AJZ29" s="91"/>
      <c r="AKA29" s="91"/>
      <c r="AKB29" s="91"/>
      <c r="AKC29" s="91"/>
      <c r="AKD29" s="91"/>
      <c r="AKE29" s="91"/>
      <c r="AKF29" s="91"/>
      <c r="AKG29" s="91"/>
      <c r="AKH29" s="91"/>
      <c r="AKI29" s="91"/>
      <c r="AKJ29" s="91"/>
      <c r="AKK29" s="91"/>
      <c r="AKL29" s="91"/>
      <c r="AKM29" s="91"/>
      <c r="AKN29" s="91"/>
      <c r="AKO29" s="91"/>
      <c r="AKP29" s="91"/>
      <c r="AKQ29" s="91"/>
      <c r="AKR29" s="91"/>
      <c r="AKS29" s="91"/>
      <c r="AKT29" s="91"/>
      <c r="AKU29" s="91"/>
      <c r="AKV29" s="91"/>
      <c r="AKW29" s="91"/>
      <c r="AKX29" s="91"/>
      <c r="AKY29" s="91"/>
      <c r="AKZ29" s="91"/>
      <c r="ALA29" s="91"/>
      <c r="ALB29" s="91"/>
      <c r="ALC29" s="91"/>
      <c r="ALD29" s="91"/>
      <c r="ALE29" s="91"/>
      <c r="ALF29" s="91"/>
      <c r="ALG29" s="91"/>
      <c r="ALH29" s="91"/>
      <c r="ALI29" s="91"/>
      <c r="ALJ29" s="91"/>
      <c r="ALK29" s="91"/>
      <c r="ALL29" s="91"/>
      <c r="ALM29" s="91"/>
      <c r="ALN29" s="91"/>
      <c r="ALO29" s="91"/>
      <c r="ALP29" s="91"/>
      <c r="ALQ29" s="91"/>
      <c r="ALR29" s="91"/>
      <c r="ALS29" s="91"/>
      <c r="ALT29" s="91"/>
      <c r="ALU29" s="91"/>
      <c r="ALV29" s="91"/>
      <c r="ALW29" s="91"/>
      <c r="ALX29" s="91"/>
      <c r="ALY29" s="91"/>
      <c r="ALZ29" s="91"/>
      <c r="AMA29" s="91"/>
      <c r="AMB29" s="91"/>
      <c r="AMC29" s="91"/>
      <c r="AMD29" s="91"/>
      <c r="AME29" s="91"/>
      <c r="AMF29" s="91"/>
      <c r="AMG29" s="91"/>
      <c r="AMH29" s="91"/>
      <c r="AMI29" s="91"/>
      <c r="AMJ29" s="91"/>
      <c r="AMK29" s="91"/>
      <c r="AML29" s="91"/>
      <c r="AMM29" s="91"/>
      <c r="AMN29" s="91"/>
      <c r="AMO29" s="91"/>
      <c r="AMP29" s="91"/>
      <c r="AMQ29" s="91"/>
      <c r="AMR29" s="91"/>
      <c r="AMS29" s="91"/>
      <c r="AMT29" s="91"/>
      <c r="AMU29" s="91"/>
      <c r="AMV29" s="91"/>
      <c r="AMW29" s="91"/>
      <c r="AMX29" s="91"/>
      <c r="AMY29" s="91"/>
      <c r="AMZ29" s="91"/>
      <c r="ANA29" s="91"/>
      <c r="ANB29" s="91"/>
      <c r="ANC29" s="91"/>
      <c r="AND29" s="91"/>
      <c r="ANE29" s="91"/>
      <c r="ANF29" s="91"/>
      <c r="ANG29" s="91"/>
      <c r="ANH29" s="91"/>
      <c r="ANI29" s="91"/>
      <c r="ANJ29" s="91"/>
      <c r="ANK29" s="91"/>
      <c r="ANL29" s="91"/>
      <c r="ANM29" s="91"/>
      <c r="ANN29" s="91"/>
      <c r="ANO29" s="91"/>
      <c r="ANP29" s="91"/>
      <c r="ANQ29" s="91"/>
      <c r="ANR29" s="91"/>
      <c r="ANS29" s="91"/>
      <c r="ANT29" s="91"/>
      <c r="ANU29" s="91"/>
      <c r="ANV29" s="91"/>
      <c r="ANW29" s="91"/>
      <c r="ANX29" s="91"/>
      <c r="ANY29" s="91"/>
      <c r="ANZ29" s="91"/>
      <c r="AOA29" s="91"/>
      <c r="AOB29" s="91"/>
      <c r="AOC29" s="91"/>
      <c r="AOD29" s="91"/>
      <c r="AOE29" s="91"/>
      <c r="AOF29" s="91"/>
      <c r="AOG29" s="91"/>
      <c r="AOH29" s="91"/>
      <c r="AOI29" s="91"/>
      <c r="AOJ29" s="91"/>
      <c r="AOK29" s="91"/>
      <c r="AOL29" s="91"/>
      <c r="AOM29" s="91"/>
      <c r="AON29" s="91"/>
      <c r="AOO29" s="91"/>
      <c r="AOP29" s="91"/>
      <c r="AOQ29" s="91"/>
      <c r="AOR29" s="91"/>
      <c r="AOS29" s="91"/>
      <c r="AOT29" s="91"/>
      <c r="AOU29" s="91"/>
      <c r="AOV29" s="91"/>
      <c r="AOW29" s="91"/>
      <c r="AOX29" s="91"/>
      <c r="AOY29" s="91"/>
      <c r="AOZ29" s="91"/>
      <c r="APA29" s="91"/>
      <c r="APB29" s="91"/>
      <c r="APC29" s="91"/>
      <c r="APD29" s="91"/>
      <c r="APE29" s="91"/>
      <c r="APF29" s="91"/>
      <c r="APG29" s="91"/>
      <c r="APH29" s="91"/>
      <c r="API29" s="91"/>
      <c r="APJ29" s="91"/>
      <c r="APK29" s="91"/>
      <c r="APL29" s="91"/>
      <c r="APM29" s="91"/>
      <c r="APN29" s="91"/>
      <c r="APO29" s="91"/>
      <c r="APP29" s="91"/>
      <c r="APQ29" s="91"/>
      <c r="APR29" s="91"/>
      <c r="APS29" s="91"/>
      <c r="APT29" s="91"/>
      <c r="APU29" s="91"/>
      <c r="APV29" s="91"/>
      <c r="APW29" s="91"/>
      <c r="APX29" s="91"/>
      <c r="APY29" s="91"/>
      <c r="APZ29" s="91"/>
      <c r="AQA29" s="91"/>
      <c r="AQB29" s="91"/>
      <c r="AQC29" s="91"/>
      <c r="AQD29" s="91"/>
      <c r="AQE29" s="91"/>
      <c r="AQF29" s="91"/>
      <c r="AQG29" s="91"/>
      <c r="AQH29" s="91"/>
      <c r="AQI29" s="91"/>
      <c r="AQJ29" s="91"/>
      <c r="AQK29" s="91"/>
      <c r="AQL29" s="91"/>
      <c r="AQM29" s="91"/>
      <c r="AQN29" s="91"/>
      <c r="AQO29" s="91"/>
      <c r="AQP29" s="91"/>
      <c r="AQQ29" s="91"/>
      <c r="AQR29" s="91"/>
      <c r="AQS29" s="91"/>
      <c r="AQT29" s="91"/>
      <c r="AQU29" s="91"/>
      <c r="AQV29" s="91"/>
      <c r="AQW29" s="91"/>
      <c r="AQX29" s="91"/>
      <c r="AQY29" s="91"/>
      <c r="AQZ29" s="91"/>
      <c r="ARA29" s="91"/>
      <c r="ARB29" s="91"/>
      <c r="ARC29" s="91"/>
      <c r="ARD29" s="91"/>
      <c r="ARE29" s="91"/>
      <c r="ARF29" s="91"/>
      <c r="ARG29" s="91"/>
      <c r="ARH29" s="91"/>
      <c r="ARI29" s="91"/>
      <c r="ARJ29" s="91"/>
      <c r="ARK29" s="91"/>
      <c r="ARL29" s="91"/>
      <c r="ARM29" s="91"/>
      <c r="ARN29" s="91"/>
      <c r="ARO29" s="91"/>
      <c r="ARP29" s="91"/>
      <c r="ARQ29" s="91"/>
      <c r="ARR29" s="91"/>
      <c r="ARS29" s="91"/>
      <c r="ART29" s="91"/>
      <c r="ARU29" s="91"/>
      <c r="ARV29" s="91"/>
      <c r="ARW29" s="91"/>
      <c r="ARX29" s="91"/>
      <c r="ARY29" s="91"/>
      <c r="ARZ29" s="91"/>
      <c r="ASA29" s="91"/>
      <c r="ASB29" s="91"/>
      <c r="ASC29" s="91"/>
      <c r="ASD29" s="91"/>
      <c r="ASE29" s="91"/>
      <c r="ASF29" s="91"/>
      <c r="ASG29" s="91"/>
      <c r="ASH29" s="91"/>
      <c r="ASI29" s="91"/>
      <c r="ASJ29" s="91"/>
      <c r="ASK29" s="91"/>
      <c r="ASL29" s="91"/>
      <c r="ASM29" s="91"/>
      <c r="ASN29" s="91"/>
      <c r="ASO29" s="91"/>
      <c r="ASP29" s="91"/>
      <c r="ASQ29" s="91"/>
      <c r="ASR29" s="91"/>
    </row>
    <row r="30" spans="1:1188" ht="2.1" customHeight="1" x14ac:dyDescent="0.25">
      <c r="A30" s="129">
        <v>25</v>
      </c>
      <c r="B30" s="130">
        <v>6.96</v>
      </c>
      <c r="C30" s="123">
        <f>IF(ROW()-$B$4&lt;$B$112,2,3)</f>
        <v>3</v>
      </c>
      <c r="D30" s="129">
        <v>25</v>
      </c>
      <c r="E30" s="91">
        <v>0</v>
      </c>
      <c r="F30" s="92">
        <v>2.5037764E-10</v>
      </c>
      <c r="G30" s="92">
        <v>5.6809832000000002E-9</v>
      </c>
      <c r="H30" s="92">
        <v>1.0425642000000001E-7</v>
      </c>
      <c r="I30" s="92">
        <v>1.8147076999999999E-6</v>
      </c>
      <c r="J30" s="92">
        <v>3.1228937999999999E-5</v>
      </c>
      <c r="K30" s="92">
        <v>5.3908289999999995E-4</v>
      </c>
      <c r="L30" s="92">
        <v>9.4183749999999997E-3</v>
      </c>
      <c r="M30" s="92">
        <v>5.5711426000000001E-2</v>
      </c>
      <c r="N30" s="92">
        <v>0.15296209</v>
      </c>
      <c r="O30" s="92">
        <v>0.27531472000000001</v>
      </c>
      <c r="P30" s="92">
        <v>0.34922334999999999</v>
      </c>
      <c r="Q30" s="92">
        <v>0.34746622999999999</v>
      </c>
      <c r="R30" s="92">
        <v>0.26776683000000001</v>
      </c>
      <c r="S30" s="92">
        <v>0.14436354000000001</v>
      </c>
      <c r="T30" s="92">
        <v>5.0756282999999999E-2</v>
      </c>
      <c r="U30" s="92">
        <v>8.1388859999999997E-3</v>
      </c>
      <c r="V30" s="92">
        <v>4.8039829999999998E-4</v>
      </c>
      <c r="W30" s="92">
        <v>2.8773740000000001E-5</v>
      </c>
      <c r="X30" s="92">
        <v>1.7374862E-6</v>
      </c>
      <c r="Y30" s="92">
        <v>1.0533955999999999E-7</v>
      </c>
      <c r="Z30" s="93">
        <v>6.3964926999999997E-9</v>
      </c>
      <c r="AA30" s="93">
        <v>3.8847872000000002E-10</v>
      </c>
      <c r="AB30" s="93">
        <v>2.3579864E-11</v>
      </c>
      <c r="AC30" s="93">
        <v>1.4298826E-12</v>
      </c>
      <c r="AD30" s="93">
        <v>8.6610479999999998E-14</v>
      </c>
      <c r="AE30" s="93">
        <v>5.2399129999999998E-15</v>
      </c>
      <c r="AF30" s="93">
        <v>3.1663269999999999E-16</v>
      </c>
      <c r="AG30" s="93">
        <v>1.9110290000000001E-17</v>
      </c>
      <c r="AH30" s="93">
        <v>1.1520231000000001E-18</v>
      </c>
      <c r="AI30" s="93">
        <v>6.9364509999999998E-20</v>
      </c>
      <c r="AJ30" s="93">
        <v>4.1714848000000003E-21</v>
      </c>
      <c r="AK30" s="93">
        <v>2.5056053000000002E-22</v>
      </c>
      <c r="AL30" s="93">
        <v>1.5031087E-23</v>
      </c>
      <c r="AM30" s="93">
        <v>9.0055129999999998E-25</v>
      </c>
      <c r="AN30" s="93">
        <v>5.3882679999999998E-26</v>
      </c>
      <c r="AO30" s="93">
        <v>3.2195406999999999E-27</v>
      </c>
      <c r="AP30" s="93">
        <v>1.9209713E-28</v>
      </c>
      <c r="AQ30" s="93">
        <v>1.14577815E-29</v>
      </c>
      <c r="AR30" s="93">
        <v>4.4502264999999996E-31</v>
      </c>
      <c r="AS30" s="94">
        <v>0</v>
      </c>
      <c r="AT30" s="94">
        <v>2.5037202999999998E-10</v>
      </c>
      <c r="AU30" s="94">
        <v>5.6808664000000001E-9</v>
      </c>
      <c r="AV30" s="94">
        <v>1.0425451E-7</v>
      </c>
      <c r="AW30" s="94">
        <v>1.8146777E-6</v>
      </c>
      <c r="AX30" s="94">
        <v>3.1228454000000002E-5</v>
      </c>
      <c r="AY30" s="94">
        <v>5.3907460000000005E-4</v>
      </c>
      <c r="AZ30" s="94">
        <v>9.4182310000000009E-3</v>
      </c>
      <c r="BA30" s="94">
        <v>5.5710897000000002E-2</v>
      </c>
      <c r="BB30" s="94">
        <v>0.15296092999999999</v>
      </c>
      <c r="BC30" s="94">
        <v>0.27531305</v>
      </c>
      <c r="BD30" s="94">
        <v>0.34922153</v>
      </c>
      <c r="BE30" s="94">
        <v>0.34746450000000001</v>
      </c>
      <c r="BF30" s="94">
        <v>0.2677657</v>
      </c>
      <c r="BG30" s="94">
        <v>0.14436303</v>
      </c>
      <c r="BH30" s="94">
        <v>5.0756179999999998E-2</v>
      </c>
      <c r="BI30" s="94">
        <v>8.1388789999999999E-3</v>
      </c>
      <c r="BJ30" s="94">
        <v>4.8039775000000001E-4</v>
      </c>
      <c r="BK30" s="94">
        <v>2.8773704E-5</v>
      </c>
      <c r="BL30" s="94">
        <v>1.7374835999999999E-6</v>
      </c>
      <c r="BM30" s="94">
        <v>1.0533939E-7</v>
      </c>
      <c r="BN30" s="94">
        <v>6.3964807E-9</v>
      </c>
      <c r="BO30" s="94">
        <v>3.8847803E-10</v>
      </c>
      <c r="BP30" s="94">
        <v>2.3579819E-11</v>
      </c>
      <c r="BQ30" s="94">
        <v>1.4298793E-12</v>
      </c>
      <c r="BR30" s="94">
        <v>8.6610244000000003E-14</v>
      </c>
      <c r="BS30" s="94">
        <v>5.239899E-15</v>
      </c>
      <c r="BT30" s="94">
        <v>3.1663186999999999E-16</v>
      </c>
      <c r="BU30" s="94">
        <v>1.9110245E-17</v>
      </c>
      <c r="BV30" s="94">
        <v>1.1520206E-18</v>
      </c>
      <c r="BW30" s="94">
        <v>6.9364330000000005E-20</v>
      </c>
      <c r="BX30" s="94">
        <v>4.1714739999999999E-21</v>
      </c>
      <c r="BY30" s="94">
        <v>2.5055981999999998E-22</v>
      </c>
      <c r="BZ30" s="94">
        <v>1.5031057999999999E-23</v>
      </c>
      <c r="CA30" s="94">
        <v>9.0054989999999999E-25</v>
      </c>
      <c r="CB30" s="94">
        <v>5.3882564999999999E-26</v>
      </c>
      <c r="CC30" s="94">
        <v>3.2195268000000001E-27</v>
      </c>
      <c r="CD30" s="94">
        <v>1.9209633E-28</v>
      </c>
      <c r="CE30" s="94">
        <v>1.1457773E-29</v>
      </c>
      <c r="CF30" s="94">
        <v>4.4502189999999998E-31</v>
      </c>
      <c r="CG30" s="94">
        <v>0</v>
      </c>
      <c r="CH30" s="94">
        <v>2.5037444000000001E-10</v>
      </c>
      <c r="CI30" s="94">
        <v>5.6809160000000002E-9</v>
      </c>
      <c r="CJ30" s="94">
        <v>1.0425521E-7</v>
      </c>
      <c r="CK30" s="94">
        <v>1.8146885999999999E-6</v>
      </c>
      <c r="CL30" s="94">
        <v>3.1228630000000003E-5</v>
      </c>
      <c r="CM30" s="94">
        <v>5.3907759999999999E-4</v>
      </c>
      <c r="CN30" s="94">
        <v>9.4182850000000002E-3</v>
      </c>
      <c r="CO30" s="94">
        <v>5.5711063999999998E-2</v>
      </c>
      <c r="CP30" s="94">
        <v>0.15296128000000001</v>
      </c>
      <c r="CQ30" s="94">
        <v>0.27531347</v>
      </c>
      <c r="CR30" s="94">
        <v>0.34922189999999997</v>
      </c>
      <c r="CS30" s="94">
        <v>0.34746476999999998</v>
      </c>
      <c r="CT30" s="94">
        <v>0.2677658</v>
      </c>
      <c r="CU30" s="94">
        <v>0.14436304999999999</v>
      </c>
      <c r="CV30" s="94">
        <v>5.0756167999999997E-2</v>
      </c>
      <c r="CW30" s="94">
        <v>8.1388810000000006E-3</v>
      </c>
      <c r="CX30" s="94">
        <v>4.8039799999999999E-4</v>
      </c>
      <c r="CY30" s="94">
        <v>2.877372E-5</v>
      </c>
      <c r="CZ30" s="94">
        <v>1.7374847000000001E-6</v>
      </c>
      <c r="DA30" s="94">
        <v>1.0533947E-7</v>
      </c>
      <c r="DB30" s="94">
        <v>6.3964860000000001E-9</v>
      </c>
      <c r="DC30" s="94">
        <v>3.8847832999999999E-10</v>
      </c>
      <c r="DD30" s="94">
        <v>2.3579841E-11</v>
      </c>
      <c r="DE30" s="94">
        <v>1.4298815E-12</v>
      </c>
      <c r="DF30" s="94">
        <v>8.6610390000000002E-14</v>
      </c>
      <c r="DG30" s="94">
        <v>5.2399076E-15</v>
      </c>
      <c r="DH30" s="94">
        <v>3.1663238E-16</v>
      </c>
      <c r="DI30" s="94">
        <v>1.9110281000000001E-17</v>
      </c>
      <c r="DJ30" s="94">
        <v>1.1520231999999999E-18</v>
      </c>
      <c r="DK30" s="94">
        <v>6.9364509999999998E-20</v>
      </c>
      <c r="DL30" s="94">
        <v>4.1714829999999998E-21</v>
      </c>
      <c r="DM30" s="94">
        <v>2.5056020000000001E-22</v>
      </c>
      <c r="DN30" s="94">
        <v>1.5031063E-23</v>
      </c>
      <c r="DO30" s="94">
        <v>9.0055060000000008E-25</v>
      </c>
      <c r="DP30" s="94">
        <v>5.3882719999999995E-26</v>
      </c>
      <c r="DQ30" s="94">
        <v>3.2195436000000001E-27</v>
      </c>
      <c r="DR30" s="94">
        <v>1.9209685000000001E-28</v>
      </c>
      <c r="DS30" s="94">
        <v>1.1457793E-29</v>
      </c>
      <c r="DT30" s="94">
        <v>4.4502280000000002E-31</v>
      </c>
      <c r="DU30" s="94">
        <v>0</v>
      </c>
      <c r="DV30" s="94">
        <v>2.5037522000000002E-10</v>
      </c>
      <c r="DW30" s="94">
        <v>5.6809317000000003E-9</v>
      </c>
      <c r="DX30" s="94">
        <v>1.0425553399999999E-7</v>
      </c>
      <c r="DY30" s="94">
        <v>1.814694E-6</v>
      </c>
      <c r="DZ30" s="94">
        <v>3.1228722999999998E-5</v>
      </c>
      <c r="EA30" s="94">
        <v>5.3907909999999996E-4</v>
      </c>
      <c r="EB30" s="94">
        <v>9.4183099999999992E-3</v>
      </c>
      <c r="EC30" s="94">
        <v>5.5711142999999998E-2</v>
      </c>
      <c r="ED30" s="94">
        <v>0.1529615</v>
      </c>
      <c r="EE30" s="94">
        <v>0.2753139</v>
      </c>
      <c r="EF30" s="94">
        <v>0.34922248</v>
      </c>
      <c r="EG30" s="94">
        <v>0.34746519999999997</v>
      </c>
      <c r="EH30" s="94">
        <v>0.26776602999999999</v>
      </c>
      <c r="EI30" s="94">
        <v>0.14436314</v>
      </c>
      <c r="EJ30" s="94">
        <v>5.0756193999999998E-2</v>
      </c>
      <c r="EK30" s="94">
        <v>8.1388799999999994E-3</v>
      </c>
      <c r="EL30" s="94">
        <v>4.8039821999999998E-4</v>
      </c>
      <c r="EM30" s="94">
        <v>2.8773742E-5</v>
      </c>
      <c r="EN30" s="94">
        <v>1.7374862E-6</v>
      </c>
      <c r="EO30" s="94">
        <v>1.0533955999999999E-7</v>
      </c>
      <c r="EP30" s="94">
        <v>6.3964913000000001E-9</v>
      </c>
      <c r="EQ30" s="94">
        <v>3.8847863999999998E-10</v>
      </c>
      <c r="ER30" s="94">
        <v>2.3579864E-11</v>
      </c>
      <c r="ES30" s="94">
        <v>1.4298826999999999E-12</v>
      </c>
      <c r="ET30" s="94">
        <v>8.6610460000000002E-14</v>
      </c>
      <c r="EU30" s="94">
        <v>5.2399110000000002E-15</v>
      </c>
      <c r="EV30" s="94">
        <v>3.1663238E-16</v>
      </c>
      <c r="EW30" s="94">
        <v>1.9110266E-17</v>
      </c>
      <c r="EX30" s="94">
        <v>1.1520218999999999E-18</v>
      </c>
      <c r="EY30" s="94">
        <v>6.9364399999999998E-20</v>
      </c>
      <c r="EZ30" s="94">
        <v>4.1714767000000002E-21</v>
      </c>
      <c r="FA30" s="94">
        <v>2.5055980000000001E-22</v>
      </c>
      <c r="FB30" s="94">
        <v>1.5031035999999999E-23</v>
      </c>
      <c r="FC30" s="94">
        <v>9.0054970000000002E-25</v>
      </c>
      <c r="FD30" s="94">
        <v>5.3882769999999999E-26</v>
      </c>
      <c r="FE30" s="94">
        <v>3.2195374000000001E-27</v>
      </c>
      <c r="FF30" s="94">
        <v>1.9209709E-28</v>
      </c>
      <c r="FG30" s="94">
        <v>1.145779E-29</v>
      </c>
      <c r="FH30" s="94">
        <v>4.4502264999999996E-31</v>
      </c>
      <c r="FI30" s="94">
        <v>0</v>
      </c>
      <c r="FJ30" s="94">
        <v>2.5037563999999998E-10</v>
      </c>
      <c r="FK30" s="94">
        <v>5.6809420000000003E-9</v>
      </c>
      <c r="FL30" s="94">
        <v>1.0425569E-7</v>
      </c>
      <c r="FM30" s="94">
        <v>1.8146953000000001E-6</v>
      </c>
      <c r="FN30" s="94">
        <v>3.1228727000000002E-5</v>
      </c>
      <c r="FO30" s="94">
        <v>5.3907925000000001E-4</v>
      </c>
      <c r="FP30" s="94">
        <v>9.4183129999999993E-3</v>
      </c>
      <c r="FQ30" s="94">
        <v>5.5711173000000003E-2</v>
      </c>
      <c r="FR30" s="94">
        <v>0.1529616</v>
      </c>
      <c r="FS30" s="94">
        <v>0.27531402999999999</v>
      </c>
      <c r="FT30" s="94">
        <v>0.34922257000000001</v>
      </c>
      <c r="FU30" s="94">
        <v>0.34746534000000001</v>
      </c>
      <c r="FV30" s="94">
        <v>0.26776610000000001</v>
      </c>
      <c r="FW30" s="94">
        <v>0.14436312000000001</v>
      </c>
      <c r="FX30" s="94">
        <v>5.0756145000000003E-2</v>
      </c>
      <c r="FY30" s="94">
        <v>8.1388569999999993E-3</v>
      </c>
      <c r="FZ30" s="94">
        <v>4.8039689999999999E-4</v>
      </c>
      <c r="GA30" s="94">
        <v>2.8773665999999999E-5</v>
      </c>
      <c r="GB30" s="94">
        <v>1.7374816000000001E-6</v>
      </c>
      <c r="GC30" s="94">
        <v>1.05339296E-7</v>
      </c>
      <c r="GD30" s="94">
        <v>6.3964744999999997E-9</v>
      </c>
      <c r="GE30" s="94">
        <v>3.8847750000000002E-10</v>
      </c>
      <c r="GF30" s="94">
        <v>2.3579789999999999E-11</v>
      </c>
      <c r="GG30" s="94">
        <v>1.4298777999999999E-12</v>
      </c>
      <c r="GH30" s="94">
        <v>8.6610156000000006E-14</v>
      </c>
      <c r="GI30" s="94">
        <v>5.2398906999999999E-15</v>
      </c>
      <c r="GJ30" s="94">
        <v>3.1663113000000002E-16</v>
      </c>
      <c r="GK30" s="94">
        <v>1.9110191999999999E-17</v>
      </c>
      <c r="GL30" s="94">
        <v>1.1520176999999999E-18</v>
      </c>
      <c r="GM30" s="94">
        <v>6.9364179999999999E-20</v>
      </c>
      <c r="GN30" s="94">
        <v>4.1714705999999996E-21</v>
      </c>
      <c r="GO30" s="94">
        <v>2.5056020000000001E-22</v>
      </c>
      <c r="GP30" s="94">
        <v>1.5031087E-23</v>
      </c>
      <c r="GQ30" s="94">
        <v>9.0054940000000006E-25</v>
      </c>
      <c r="GR30" s="94">
        <v>5.3882489999999998E-26</v>
      </c>
      <c r="GS30" s="94">
        <v>3.2195350999999999E-27</v>
      </c>
      <c r="GT30" s="94">
        <v>1.9209661999999999E-28</v>
      </c>
      <c r="GU30" s="94">
        <v>1.1457762E-29</v>
      </c>
      <c r="GV30" s="94">
        <v>4.4502165999999998E-31</v>
      </c>
      <c r="GW30" s="94">
        <v>0</v>
      </c>
      <c r="GX30" s="94">
        <v>2.5037575000000001E-10</v>
      </c>
      <c r="GY30" s="94">
        <v>5.6809397000000003E-9</v>
      </c>
      <c r="GZ30" s="94">
        <v>1.0425566E-7</v>
      </c>
      <c r="HA30" s="94">
        <v>1.8146951E-6</v>
      </c>
      <c r="HB30" s="94">
        <v>3.1228734000000001E-5</v>
      </c>
      <c r="HC30" s="94">
        <v>5.3907912999999995E-4</v>
      </c>
      <c r="HD30" s="94">
        <v>9.4183099999999992E-3</v>
      </c>
      <c r="HE30" s="94">
        <v>5.5711217E-2</v>
      </c>
      <c r="HF30" s="94">
        <v>0.15296169000000001</v>
      </c>
      <c r="HG30" s="94">
        <v>0.275314</v>
      </c>
      <c r="HH30" s="94">
        <v>0.34922233000000003</v>
      </c>
      <c r="HI30" s="94">
        <v>0.34746519999999997</v>
      </c>
      <c r="HJ30" s="94">
        <v>0.267766</v>
      </c>
      <c r="HK30" s="94">
        <v>0.14436299999999999</v>
      </c>
      <c r="HL30" s="94">
        <v>5.0756082000000001E-2</v>
      </c>
      <c r="HM30" s="94">
        <v>8.1388459999999999E-3</v>
      </c>
      <c r="HN30" s="94">
        <v>4.8039600000000001E-4</v>
      </c>
      <c r="HO30" s="94">
        <v>2.8773603999999999E-5</v>
      </c>
      <c r="HP30" s="94">
        <v>1.7374775999999999E-6</v>
      </c>
      <c r="HQ30" s="94">
        <v>1.0533905E-7</v>
      </c>
      <c r="HR30" s="94">
        <v>6.3964576000000001E-9</v>
      </c>
      <c r="HS30" s="94">
        <v>3.8847639999999998E-10</v>
      </c>
      <c r="HT30" s="94">
        <v>2.3579721999999999E-11</v>
      </c>
      <c r="HU30" s="94">
        <v>1.4298737E-12</v>
      </c>
      <c r="HV30" s="94">
        <v>8.6609919999999998E-14</v>
      </c>
      <c r="HW30" s="94">
        <v>5.2398774999999999E-15</v>
      </c>
      <c r="HX30" s="94">
        <v>3.1663040000000001E-16</v>
      </c>
      <c r="HY30" s="94">
        <v>1.9110161999999999E-17</v>
      </c>
      <c r="HZ30" s="94">
        <v>1.1520167E-18</v>
      </c>
      <c r="IA30" s="94">
        <v>6.9364120000000001E-20</v>
      </c>
      <c r="IB30" s="94">
        <v>4.1714599999999999E-21</v>
      </c>
      <c r="IC30" s="94">
        <v>2.505591E-22</v>
      </c>
      <c r="ID30" s="94">
        <v>1.5031031000000001E-23</v>
      </c>
      <c r="IE30" s="94">
        <v>9.0054879999999995E-25</v>
      </c>
      <c r="IF30" s="94">
        <v>5.3882499999999994E-26</v>
      </c>
      <c r="IG30" s="94">
        <v>3.2195355E-27</v>
      </c>
      <c r="IH30" s="94">
        <v>1.9209633E-28</v>
      </c>
      <c r="II30" s="94">
        <v>1.14577484E-29</v>
      </c>
      <c r="IJ30" s="94">
        <v>4.4502129999999998E-31</v>
      </c>
      <c r="IK30" s="94">
        <v>0</v>
      </c>
      <c r="IL30" s="94">
        <v>2.5037494000000002E-10</v>
      </c>
      <c r="IM30" s="94">
        <v>5.6809215000000003E-9</v>
      </c>
      <c r="IN30" s="94">
        <v>1.0425530000000001E-7</v>
      </c>
      <c r="IO30" s="94">
        <v>1.8146902E-6</v>
      </c>
      <c r="IP30" s="94">
        <v>3.1228647000000003E-5</v>
      </c>
      <c r="IQ30" s="94">
        <v>5.3907789999999998E-4</v>
      </c>
      <c r="IR30" s="94">
        <v>9.4182869999999991E-3</v>
      </c>
      <c r="IS30" s="94">
        <v>5.5711165E-2</v>
      </c>
      <c r="IT30" s="94">
        <v>0.15296155</v>
      </c>
      <c r="IU30" s="94">
        <v>0.27531385000000003</v>
      </c>
      <c r="IV30" s="94">
        <v>0.34922209999999998</v>
      </c>
      <c r="IW30" s="94">
        <v>0.34746483</v>
      </c>
      <c r="IX30" s="94">
        <v>0.26776567000000001</v>
      </c>
      <c r="IY30" s="94">
        <v>0.14436284999999999</v>
      </c>
      <c r="IZ30" s="94">
        <v>5.0756000000000003E-2</v>
      </c>
      <c r="JA30" s="94">
        <v>8.1388229999999999E-3</v>
      </c>
      <c r="JB30" s="94">
        <v>4.8039464000000003E-4</v>
      </c>
      <c r="JC30" s="94">
        <v>2.8773518000000001E-5</v>
      </c>
      <c r="JD30" s="94">
        <v>1.7374725000000001E-6</v>
      </c>
      <c r="JE30" s="94">
        <v>1.0533874E-7</v>
      </c>
      <c r="JF30" s="94">
        <v>6.3964416E-9</v>
      </c>
      <c r="JG30" s="94">
        <v>3.8847540000000002E-10</v>
      </c>
      <c r="JH30" s="94">
        <v>2.3579670000000001E-11</v>
      </c>
      <c r="JI30" s="94">
        <v>1.4298707999999999E-12</v>
      </c>
      <c r="JJ30" s="94">
        <v>8.6609756000000003E-14</v>
      </c>
      <c r="JK30" s="94">
        <v>5.2398699999999997E-15</v>
      </c>
      <c r="JL30" s="94">
        <v>3.1663001999999998E-16</v>
      </c>
      <c r="JM30" s="94">
        <v>1.9110144999999999E-17</v>
      </c>
      <c r="JN30" s="94">
        <v>1.1520166E-18</v>
      </c>
      <c r="JO30" s="94">
        <v>6.9364170000000003E-20</v>
      </c>
      <c r="JP30" s="94">
        <v>4.1714620000000002E-21</v>
      </c>
      <c r="JQ30" s="94">
        <v>2.5055867999999998E-22</v>
      </c>
      <c r="JR30" s="94">
        <v>1.5030975E-23</v>
      </c>
      <c r="JS30" s="94">
        <v>9.0054660000000007E-25</v>
      </c>
      <c r="JT30" s="94">
        <v>5.3882515999999995E-26</v>
      </c>
      <c r="JU30" s="94">
        <v>3.2195324000000001E-27</v>
      </c>
      <c r="JV30" s="94">
        <v>1.920961E-28</v>
      </c>
      <c r="JW30" s="94">
        <v>1.1457735000000001E-29</v>
      </c>
      <c r="JX30" s="94">
        <v>4.4502062999999997E-31</v>
      </c>
      <c r="JY30" s="94">
        <v>0</v>
      </c>
      <c r="JZ30" s="94">
        <v>2.5037475E-10</v>
      </c>
      <c r="KA30" s="94">
        <v>5.6809174999999999E-9</v>
      </c>
      <c r="KB30" s="94">
        <v>1.0425525E-7</v>
      </c>
      <c r="KC30" s="94">
        <v>1.8146888999999999E-6</v>
      </c>
      <c r="KD30" s="94">
        <v>3.1228610000000002E-5</v>
      </c>
      <c r="KE30" s="94">
        <v>5.3907732999999998E-4</v>
      </c>
      <c r="KF30" s="94">
        <v>9.418282E-3</v>
      </c>
      <c r="KG30" s="94">
        <v>5.5711104999999997E-2</v>
      </c>
      <c r="KH30" s="94">
        <v>0.15296149000000001</v>
      </c>
      <c r="KI30" s="94">
        <v>0.2753138</v>
      </c>
      <c r="KJ30" s="94">
        <v>0.34922196999999999</v>
      </c>
      <c r="KK30" s="94">
        <v>0.34746464999999999</v>
      </c>
      <c r="KL30" s="94">
        <v>0.26776546000000001</v>
      </c>
      <c r="KM30" s="94">
        <v>0.14436270000000001</v>
      </c>
      <c r="KN30" s="94">
        <v>5.0755929999999998E-2</v>
      </c>
      <c r="KO30" s="94">
        <v>8.1388039999999995E-3</v>
      </c>
      <c r="KP30" s="94">
        <v>4.8039339999999999E-4</v>
      </c>
      <c r="KQ30" s="94">
        <v>2.8773447E-5</v>
      </c>
      <c r="KR30" s="94">
        <v>1.7374680000000001E-6</v>
      </c>
      <c r="KS30" s="94">
        <v>1.053385E-7</v>
      </c>
      <c r="KT30" s="94">
        <v>6.3964273999999996E-9</v>
      </c>
      <c r="KU30" s="94">
        <v>3.884747E-10</v>
      </c>
      <c r="KV30" s="94">
        <v>2.3579632999999999E-11</v>
      </c>
      <c r="KW30" s="94">
        <v>1.4298692E-12</v>
      </c>
      <c r="KX30" s="94">
        <v>8.6609715000000004E-14</v>
      </c>
      <c r="KY30" s="94">
        <v>5.2398702999999996E-15</v>
      </c>
      <c r="KZ30" s="94">
        <v>3.1663001999999998E-16</v>
      </c>
      <c r="LA30" s="94">
        <v>1.9110129999999999E-17</v>
      </c>
      <c r="LB30" s="94">
        <v>1.1520146E-18</v>
      </c>
      <c r="LC30" s="94">
        <v>6.9364060000000003E-20</v>
      </c>
      <c r="LD30" s="94">
        <v>4.1714599999999999E-21</v>
      </c>
      <c r="LE30" s="94">
        <v>2.5055878000000002E-22</v>
      </c>
      <c r="LF30" s="94">
        <v>1.5030969999999999E-23</v>
      </c>
      <c r="LG30" s="94">
        <v>9.0054579999999999E-25</v>
      </c>
      <c r="LH30" s="94">
        <v>5.3882485000000006E-26</v>
      </c>
      <c r="LI30" s="94">
        <v>3.2195278000000002E-27</v>
      </c>
      <c r="LJ30" s="94">
        <v>1.9209593999999999E-28</v>
      </c>
      <c r="LK30" s="94">
        <v>1.1457725999999999E-29</v>
      </c>
      <c r="LL30" s="94">
        <v>4.4502030000000003E-31</v>
      </c>
      <c r="LM30" s="94">
        <v>0</v>
      </c>
      <c r="LN30" s="94">
        <v>2.5037446999999999E-10</v>
      </c>
      <c r="LO30" s="94">
        <v>5.6809104000000001E-9</v>
      </c>
      <c r="LP30" s="94">
        <v>1.0425511E-7</v>
      </c>
      <c r="LQ30" s="94">
        <v>1.8146853999999999E-6</v>
      </c>
      <c r="LR30" s="94">
        <v>3.1228556000000001E-5</v>
      </c>
      <c r="LS30" s="94">
        <v>5.3907634000000004E-4</v>
      </c>
      <c r="LT30" s="94">
        <v>9.4182659999999998E-3</v>
      </c>
      <c r="LU30" s="94">
        <v>5.5711027000000003E-2</v>
      </c>
      <c r="LV30" s="94">
        <v>0.15296133000000001</v>
      </c>
      <c r="LW30" s="94">
        <v>0.27531368000000001</v>
      </c>
      <c r="LX30" s="94">
        <v>0.34922186</v>
      </c>
      <c r="LY30" s="94">
        <v>0.34746450000000001</v>
      </c>
      <c r="LZ30" s="94">
        <v>0.26776527999999999</v>
      </c>
      <c r="MA30" s="94">
        <v>0.14436261</v>
      </c>
      <c r="MB30" s="94">
        <v>5.0755910000000001E-2</v>
      </c>
      <c r="MC30" s="94">
        <v>8.1388099999999998E-3</v>
      </c>
      <c r="MD30" s="94">
        <v>4.8039384999999998E-4</v>
      </c>
      <c r="ME30" s="94">
        <v>2.8773470999999999E-5</v>
      </c>
      <c r="MF30" s="94">
        <v>1.7374695999999999E-6</v>
      </c>
      <c r="MG30" s="94">
        <v>1.0533862E-7</v>
      </c>
      <c r="MH30" s="94">
        <v>6.3964376000000004E-9</v>
      </c>
      <c r="MI30" s="94">
        <v>3.8847536E-10</v>
      </c>
      <c r="MJ30" s="94">
        <v>2.3579675000000001E-11</v>
      </c>
      <c r="MK30" s="94">
        <v>1.4298718000000001E-12</v>
      </c>
      <c r="ML30" s="94">
        <v>8.6609869999999995E-14</v>
      </c>
      <c r="MM30" s="94">
        <v>5.2398800000000003E-15</v>
      </c>
      <c r="MN30" s="94">
        <v>3.1663068000000001E-16</v>
      </c>
      <c r="MO30" s="94">
        <v>1.9110167000000001E-17</v>
      </c>
      <c r="MP30" s="94">
        <v>1.1520155000000001E-18</v>
      </c>
      <c r="MQ30" s="94">
        <v>6.9364019999999997E-20</v>
      </c>
      <c r="MR30" s="94">
        <v>4.1714596999999997E-21</v>
      </c>
      <c r="MS30" s="94">
        <v>2.5055916E-22</v>
      </c>
      <c r="MT30" s="94">
        <v>1.5031014E-23</v>
      </c>
      <c r="MU30" s="94">
        <v>9.0054769999999992E-25</v>
      </c>
      <c r="MV30" s="94">
        <v>5.3882545999999996E-26</v>
      </c>
      <c r="MW30" s="94">
        <v>3.2195286999999999E-27</v>
      </c>
      <c r="MX30" s="94">
        <v>1.9209608E-28</v>
      </c>
      <c r="MY30" s="94">
        <v>1.1457735000000001E-29</v>
      </c>
      <c r="MZ30" s="94">
        <v>4.4502062999999997E-31</v>
      </c>
      <c r="NA30" s="94">
        <v>0</v>
      </c>
      <c r="NB30" s="94">
        <v>2.5037428000000003E-10</v>
      </c>
      <c r="NC30" s="94">
        <v>5.6809060000000004E-9</v>
      </c>
      <c r="ND30" s="94">
        <v>1.0425506E-7</v>
      </c>
      <c r="NE30" s="94">
        <v>1.8146852000000001E-6</v>
      </c>
      <c r="NF30" s="94">
        <v>3.1228552000000003E-5</v>
      </c>
      <c r="NG30" s="94">
        <v>5.3907610000000002E-4</v>
      </c>
      <c r="NH30" s="94">
        <v>9.4182569999999993E-3</v>
      </c>
      <c r="NI30" s="94">
        <v>5.5710959999999997E-2</v>
      </c>
      <c r="NJ30" s="94">
        <v>0.15296109999999999</v>
      </c>
      <c r="NK30" s="94">
        <v>0.27531338</v>
      </c>
      <c r="NL30" s="94">
        <v>0.34922183000000001</v>
      </c>
      <c r="NM30" s="94">
        <v>0.34746460000000001</v>
      </c>
      <c r="NN30" s="94">
        <v>0.26776537</v>
      </c>
      <c r="NO30" s="94">
        <v>0.14436266</v>
      </c>
      <c r="NP30" s="94">
        <v>5.0755929999999998E-2</v>
      </c>
      <c r="NQ30" s="94">
        <v>8.1388099999999998E-3</v>
      </c>
      <c r="NR30" s="94">
        <v>4.8039382E-4</v>
      </c>
      <c r="NS30" s="94">
        <v>2.8773473000000001E-5</v>
      </c>
      <c r="NT30" s="94">
        <v>1.7374702999999999E-6</v>
      </c>
      <c r="NU30" s="94">
        <v>1.0533865E-7</v>
      </c>
      <c r="NV30" s="94">
        <v>6.3964406999999997E-9</v>
      </c>
      <c r="NW30" s="94">
        <v>3.8847566999999998E-10</v>
      </c>
      <c r="NX30" s="94">
        <v>2.3579702E-11</v>
      </c>
      <c r="NY30" s="94">
        <v>1.4298731E-12</v>
      </c>
      <c r="NZ30" s="94">
        <v>8.6609925000000004E-14</v>
      </c>
      <c r="OA30" s="94">
        <v>5.2398834999999996E-15</v>
      </c>
      <c r="OB30" s="94">
        <v>3.1663095000000001E-16</v>
      </c>
      <c r="OC30" s="94">
        <v>1.9110185000000001E-17</v>
      </c>
      <c r="OD30" s="94">
        <v>1.1520167E-18</v>
      </c>
      <c r="OE30" s="94">
        <v>6.9364064000000004E-20</v>
      </c>
      <c r="OF30" s="94">
        <v>4.1714589999999997E-21</v>
      </c>
      <c r="OG30" s="94">
        <v>2.5055930000000002E-22</v>
      </c>
      <c r="OH30" s="94">
        <v>1.5031041000000001E-23</v>
      </c>
      <c r="OI30" s="94">
        <v>9.0054989999999999E-25</v>
      </c>
      <c r="OJ30" s="94">
        <v>5.3882649999999997E-26</v>
      </c>
      <c r="OK30" s="94">
        <v>3.2195334000000002E-27</v>
      </c>
      <c r="OL30" s="94">
        <v>1.9209637E-28</v>
      </c>
      <c r="OM30" s="94">
        <v>1.1457751E-29</v>
      </c>
      <c r="ON30" s="94">
        <v>4.4502129999999998E-31</v>
      </c>
      <c r="OO30" s="94">
        <v>0</v>
      </c>
      <c r="OP30" s="94">
        <v>2.5037394000000001E-10</v>
      </c>
      <c r="OQ30" s="94">
        <v>5.6808965999999998E-9</v>
      </c>
      <c r="OR30" s="94">
        <v>1.0425486600000001E-7</v>
      </c>
      <c r="OS30" s="94">
        <v>1.8146819E-6</v>
      </c>
      <c r="OT30" s="94">
        <v>3.1228510000000002E-5</v>
      </c>
      <c r="OU30" s="94">
        <v>5.390754E-4</v>
      </c>
      <c r="OV30" s="94">
        <v>9.4182450000000004E-3</v>
      </c>
      <c r="OW30" s="94">
        <v>5.571094E-2</v>
      </c>
      <c r="OX30" s="94">
        <v>0.15296102</v>
      </c>
      <c r="OY30" s="94">
        <v>0.27531319999999998</v>
      </c>
      <c r="OZ30" s="94">
        <v>0.34922186</v>
      </c>
      <c r="PA30" s="94">
        <v>0.34746473999999999</v>
      </c>
      <c r="PB30" s="94">
        <v>0.26776555000000002</v>
      </c>
      <c r="PC30" s="94">
        <v>0.14436276000000001</v>
      </c>
      <c r="PD30" s="94">
        <v>5.0756004E-2</v>
      </c>
      <c r="PE30" s="94">
        <v>8.1388269999999995E-3</v>
      </c>
      <c r="PF30" s="94">
        <v>4.8039493000000001E-4</v>
      </c>
      <c r="PG30" s="94">
        <v>2.8773542E-5</v>
      </c>
      <c r="PH30" s="94">
        <v>1.7374741E-6</v>
      </c>
      <c r="PI30" s="94">
        <v>1.05338906E-7</v>
      </c>
      <c r="PJ30" s="94">
        <v>6.3964545E-9</v>
      </c>
      <c r="PK30" s="94">
        <v>3.8847659999999999E-10</v>
      </c>
      <c r="PL30" s="94">
        <v>2.3579755999999999E-11</v>
      </c>
      <c r="PM30" s="94">
        <v>1.4298762E-12</v>
      </c>
      <c r="PN30" s="94">
        <v>8.6610069999999996E-14</v>
      </c>
      <c r="PO30" s="94">
        <v>5.2398890000000002E-15</v>
      </c>
      <c r="PP30" s="94">
        <v>3.1663120000000001E-16</v>
      </c>
      <c r="PQ30" s="94">
        <v>1.9110213E-17</v>
      </c>
      <c r="PR30" s="94">
        <v>1.1520190000000001E-18</v>
      </c>
      <c r="PS30" s="94">
        <v>6.9364224999999997E-20</v>
      </c>
      <c r="PT30" s="94">
        <v>4.1714679999999997E-21</v>
      </c>
      <c r="PU30" s="94">
        <v>2.5055970000000002E-22</v>
      </c>
      <c r="PV30" s="94">
        <v>1.5031060999999999E-23</v>
      </c>
      <c r="PW30" s="94">
        <v>9.0055100000000002E-25</v>
      </c>
      <c r="PX30" s="94">
        <v>5.3882709999999998E-26</v>
      </c>
      <c r="PY30" s="94">
        <v>3.2195370000000001E-27</v>
      </c>
      <c r="PZ30" s="94">
        <v>1.9209661999999999E-28</v>
      </c>
      <c r="QA30" s="94">
        <v>1.1457766000000001E-29</v>
      </c>
      <c r="QB30" s="94">
        <v>4.4502184999999998E-31</v>
      </c>
      <c r="QC30" s="94">
        <v>0</v>
      </c>
      <c r="QD30" s="94">
        <v>2.5037250000000001E-10</v>
      </c>
      <c r="QE30" s="94">
        <v>5.6808642000000003E-9</v>
      </c>
      <c r="QF30" s="94">
        <v>1.0425427E-7</v>
      </c>
      <c r="QG30" s="94">
        <v>1.8146726000000001E-6</v>
      </c>
      <c r="QH30" s="94">
        <v>3.1228366000000001E-5</v>
      </c>
      <c r="QI30" s="94">
        <v>5.3907330000000004E-4</v>
      </c>
      <c r="QJ30" s="94">
        <v>9.4182109999999993E-3</v>
      </c>
      <c r="QK30" s="94">
        <v>5.5710849999999999E-2</v>
      </c>
      <c r="QL30" s="94">
        <v>0.15296093999999999</v>
      </c>
      <c r="QM30" s="94">
        <v>0.27531314000000001</v>
      </c>
      <c r="QN30" s="94">
        <v>0.34922183000000001</v>
      </c>
      <c r="QO30" s="94">
        <v>0.34746490000000002</v>
      </c>
      <c r="QP30" s="94">
        <v>0.26776572999999998</v>
      </c>
      <c r="QQ30" s="94">
        <v>0.14436293</v>
      </c>
      <c r="QR30" s="94">
        <v>5.0756080000000002E-2</v>
      </c>
      <c r="QS30" s="94">
        <v>8.1388550000000004E-3</v>
      </c>
      <c r="QT30" s="94">
        <v>4.8039664E-4</v>
      </c>
      <c r="QU30" s="94">
        <v>2.8773649999999999E-5</v>
      </c>
      <c r="QV30" s="94">
        <v>1.7374813E-6</v>
      </c>
      <c r="QW30" s="94">
        <v>1.0533932E-7</v>
      </c>
      <c r="QX30" s="94">
        <v>6.3964785000000002E-9</v>
      </c>
      <c r="QY30" s="94">
        <v>3.8847803E-10</v>
      </c>
      <c r="QZ30" s="94">
        <v>2.3579836E-11</v>
      </c>
      <c r="RA30" s="94">
        <v>1.4298808E-12</v>
      </c>
      <c r="RB30" s="94">
        <v>8.6610345000000004E-14</v>
      </c>
      <c r="RC30" s="94">
        <v>5.2399037999999999E-15</v>
      </c>
      <c r="RD30" s="94">
        <v>3.1663203000000001E-16</v>
      </c>
      <c r="RE30" s="94">
        <v>1.9110258000000001E-17</v>
      </c>
      <c r="RF30" s="94">
        <v>1.1520224000000001E-18</v>
      </c>
      <c r="RG30" s="94">
        <v>6.9364503E-20</v>
      </c>
      <c r="RH30" s="94">
        <v>4.1714869999999997E-21</v>
      </c>
      <c r="RI30" s="94">
        <v>2.5056078000000001E-22</v>
      </c>
      <c r="RJ30" s="94">
        <v>1.5031113E-23</v>
      </c>
      <c r="RK30" s="94">
        <v>9.0055364999999994E-25</v>
      </c>
      <c r="RL30" s="94">
        <v>5.3882839999999997E-26</v>
      </c>
      <c r="RM30" s="94">
        <v>3.2195462999999999E-27</v>
      </c>
      <c r="RN30" s="94">
        <v>1.9209714E-28</v>
      </c>
      <c r="RO30" s="94">
        <v>1.1457795E-29</v>
      </c>
      <c r="RP30" s="94">
        <v>4.4502290000000001E-31</v>
      </c>
      <c r="RQ30" s="94">
        <v>0</v>
      </c>
      <c r="RR30" s="94">
        <v>2.5037222E-10</v>
      </c>
      <c r="RS30" s="94">
        <v>5.6808552999999999E-9</v>
      </c>
      <c r="RT30" s="94">
        <v>1.0425408E-7</v>
      </c>
      <c r="RU30" s="94">
        <v>1.8146693999999999E-6</v>
      </c>
      <c r="RV30" s="94">
        <v>3.1228300000000001E-5</v>
      </c>
      <c r="RW30" s="94">
        <v>5.3907214999999997E-4</v>
      </c>
      <c r="RX30" s="94">
        <v>9.4181909999999994E-3</v>
      </c>
      <c r="RY30" s="94">
        <v>5.5710773999999998E-2</v>
      </c>
      <c r="RZ30" s="94">
        <v>0.15296080000000001</v>
      </c>
      <c r="SA30" s="94">
        <v>0.27531299999999997</v>
      </c>
      <c r="SB30" s="94">
        <v>0.34922167999999998</v>
      </c>
      <c r="SC30" s="94">
        <v>0.34746470000000002</v>
      </c>
      <c r="SD30" s="94">
        <v>0.26776572999999998</v>
      </c>
      <c r="SE30" s="94">
        <v>0.14436297000000001</v>
      </c>
      <c r="SF30" s="94">
        <v>5.0756108000000001E-2</v>
      </c>
      <c r="SG30" s="94">
        <v>8.1388615000000004E-3</v>
      </c>
      <c r="SH30" s="94">
        <v>4.8039699999999997E-4</v>
      </c>
      <c r="SI30" s="94">
        <v>2.8773670999999999E-5</v>
      </c>
      <c r="SJ30" s="94">
        <v>1.7374824E-6</v>
      </c>
      <c r="SK30" s="94">
        <v>1.0533937000000001E-7</v>
      </c>
      <c r="SL30" s="94">
        <v>6.3964807E-9</v>
      </c>
      <c r="SM30" s="94">
        <v>3.884781E-10</v>
      </c>
      <c r="SN30" s="94">
        <v>2.3579836E-11</v>
      </c>
      <c r="SO30" s="94">
        <v>1.4298811E-12</v>
      </c>
      <c r="SP30" s="94">
        <v>8.6610390000000002E-14</v>
      </c>
      <c r="SQ30" s="94">
        <v>5.2399063000000003E-15</v>
      </c>
      <c r="SR30" s="94">
        <v>3.1663219999999998E-16</v>
      </c>
      <c r="SS30" s="94">
        <v>1.9110264000000001E-17</v>
      </c>
      <c r="ST30" s="94">
        <v>1.1520229E-18</v>
      </c>
      <c r="SU30" s="94">
        <v>6.9364554999999996E-20</v>
      </c>
      <c r="SV30" s="94">
        <v>4.1714936000000003E-21</v>
      </c>
      <c r="SW30" s="94">
        <v>2.5056122999999998E-22</v>
      </c>
      <c r="SX30" s="94">
        <v>1.5031135999999999E-23</v>
      </c>
      <c r="SY30" s="94">
        <v>9.0055399999999999E-25</v>
      </c>
      <c r="SZ30" s="94">
        <v>5.3882853999999996E-26</v>
      </c>
      <c r="TA30" s="94">
        <v>3.2195476E-27</v>
      </c>
      <c r="TB30" s="94">
        <v>1.9209724999999999E-28</v>
      </c>
      <c r="TC30" s="94">
        <v>1.1457798E-29</v>
      </c>
      <c r="TD30" s="94">
        <v>4.4502299999999999E-31</v>
      </c>
      <c r="TE30" s="94">
        <v>0</v>
      </c>
      <c r="TF30" s="94">
        <v>2.50372E-10</v>
      </c>
      <c r="TG30" s="94">
        <v>5.6808513000000003E-9</v>
      </c>
      <c r="TH30" s="94">
        <v>1.0425405600000001E-7</v>
      </c>
      <c r="TI30" s="94">
        <v>1.8146686E-6</v>
      </c>
      <c r="TJ30" s="94">
        <v>3.1228293999999997E-5</v>
      </c>
      <c r="TK30" s="94">
        <v>5.3907186000000005E-4</v>
      </c>
      <c r="TL30" s="94">
        <v>9.4181890000000004E-3</v>
      </c>
      <c r="TM30" s="94">
        <v>5.5710700000000002E-2</v>
      </c>
      <c r="TN30" s="94">
        <v>0.15296066999999999</v>
      </c>
      <c r="TO30" s="94">
        <v>0.27531296</v>
      </c>
      <c r="TP30" s="94">
        <v>0.34922183000000001</v>
      </c>
      <c r="TQ30" s="94">
        <v>0.34746494999999999</v>
      </c>
      <c r="TR30" s="94">
        <v>0.26776597000000002</v>
      </c>
      <c r="TS30" s="94">
        <v>0.14436314</v>
      </c>
      <c r="TT30" s="94">
        <v>5.0756183000000003E-2</v>
      </c>
      <c r="TU30" s="94">
        <v>8.1388759999999997E-3</v>
      </c>
      <c r="TV30" s="94">
        <v>4.8039775000000001E-4</v>
      </c>
      <c r="TW30" s="94">
        <v>2.8773715E-5</v>
      </c>
      <c r="TX30" s="94">
        <v>1.7374848E-6</v>
      </c>
      <c r="TY30" s="94">
        <v>1.05339495E-7</v>
      </c>
      <c r="TZ30" s="94">
        <v>6.3964881999999999E-9</v>
      </c>
      <c r="UA30" s="94">
        <v>3.8847850000000002E-10</v>
      </c>
      <c r="UB30" s="94">
        <v>2.3579853E-11</v>
      </c>
      <c r="UC30" s="94">
        <v>1.4298826E-12</v>
      </c>
      <c r="UD30" s="94">
        <v>8.6610510000000006E-14</v>
      </c>
      <c r="UE30" s="94">
        <v>5.2399165E-15</v>
      </c>
      <c r="UF30" s="94">
        <v>3.1663295999999999E-16</v>
      </c>
      <c r="UG30" s="94">
        <v>1.9110311999999999E-17</v>
      </c>
      <c r="UH30" s="94">
        <v>1.1520254E-18</v>
      </c>
      <c r="UI30" s="94">
        <v>6.9364709999999994E-20</v>
      </c>
      <c r="UJ30" s="94">
        <v>4.1715033000000003E-21</v>
      </c>
      <c r="UK30" s="94">
        <v>2.5056179000000002E-22</v>
      </c>
      <c r="UL30" s="94">
        <v>1.5031164E-23</v>
      </c>
      <c r="UM30" s="94">
        <v>9.0055549999999997E-25</v>
      </c>
      <c r="UN30" s="94">
        <v>5.3882929999999998E-26</v>
      </c>
      <c r="UO30" s="94">
        <v>3.219552E-27</v>
      </c>
      <c r="UP30" s="94">
        <v>1.9209754000000001E-28</v>
      </c>
      <c r="UQ30" s="94">
        <v>1.1457815E-29</v>
      </c>
      <c r="UR30" s="94">
        <v>4.4502359999999999E-31</v>
      </c>
      <c r="US30" s="94">
        <v>0</v>
      </c>
      <c r="UT30" s="94">
        <v>2.5037233000000002E-10</v>
      </c>
      <c r="UU30" s="94">
        <v>5.6808629999999999E-9</v>
      </c>
      <c r="UV30" s="94">
        <v>1.04254234E-7</v>
      </c>
      <c r="UW30" s="94">
        <v>1.8146724999999999E-6</v>
      </c>
      <c r="UX30" s="94">
        <v>3.1228359999999998E-5</v>
      </c>
      <c r="UY30" s="94">
        <v>5.3907285E-4</v>
      </c>
      <c r="UZ30" s="94">
        <v>9.4182020000000005E-3</v>
      </c>
      <c r="VA30" s="94">
        <v>5.5710755000000001E-2</v>
      </c>
      <c r="VB30" s="94">
        <v>0.15296072999999999</v>
      </c>
      <c r="VC30" s="94">
        <v>0.27531296</v>
      </c>
      <c r="VD30" s="94">
        <v>0.34922203000000002</v>
      </c>
      <c r="VE30" s="94">
        <v>0.34746525</v>
      </c>
      <c r="VF30" s="94">
        <v>0.26776620000000001</v>
      </c>
      <c r="VG30" s="94">
        <v>0.14436325</v>
      </c>
      <c r="VH30" s="94">
        <v>5.0756223000000003E-2</v>
      </c>
      <c r="VI30" s="94">
        <v>8.1388799999999994E-3</v>
      </c>
      <c r="VJ30" s="94">
        <v>4.8039798000000002E-4</v>
      </c>
      <c r="VK30" s="94">
        <v>2.877372E-5</v>
      </c>
      <c r="VL30" s="94">
        <v>1.7374848E-6</v>
      </c>
      <c r="VM30" s="94">
        <v>1.0533951999999999E-7</v>
      </c>
      <c r="VN30" s="94">
        <v>6.3964881999999999E-9</v>
      </c>
      <c r="VO30" s="94">
        <v>3.8847850000000002E-10</v>
      </c>
      <c r="VP30" s="94">
        <v>2.3579848E-11</v>
      </c>
      <c r="VQ30" s="94">
        <v>1.4298819E-12</v>
      </c>
      <c r="VR30" s="94">
        <v>8.6610479999999998E-14</v>
      </c>
      <c r="VS30" s="94">
        <v>5.2399160000000001E-15</v>
      </c>
      <c r="VT30" s="94">
        <v>3.1663312000000001E-16</v>
      </c>
      <c r="VU30" s="94">
        <v>1.9110337000000001E-17</v>
      </c>
      <c r="VV30" s="94">
        <v>1.1520273999999999E-18</v>
      </c>
      <c r="VW30" s="94">
        <v>6.9364820000000006E-20</v>
      </c>
      <c r="VX30" s="94">
        <v>4.1715090000000003E-21</v>
      </c>
      <c r="VY30" s="94">
        <v>2.5056204000000001E-22</v>
      </c>
      <c r="VZ30" s="94">
        <v>1.5031183999999999E-23</v>
      </c>
      <c r="WA30" s="94">
        <v>9.0055689999999996E-25</v>
      </c>
      <c r="WB30" s="94">
        <v>5.3883010000000004E-26</v>
      </c>
      <c r="WC30" s="94">
        <v>3.2195568999999999E-27</v>
      </c>
      <c r="WD30" s="94">
        <v>1.9209779E-28</v>
      </c>
      <c r="WE30" s="94">
        <v>1.1457827400000001E-29</v>
      </c>
      <c r="WF30" s="94">
        <v>4.4502410000000001E-31</v>
      </c>
      <c r="WG30" s="94">
        <v>0</v>
      </c>
      <c r="WH30" s="94">
        <v>2.503728E-10</v>
      </c>
      <c r="WI30" s="94">
        <v>5.6808740000000001E-9</v>
      </c>
      <c r="WJ30" s="94">
        <v>1.0425444E-7</v>
      </c>
      <c r="WK30" s="94">
        <v>1.8146752E-6</v>
      </c>
      <c r="WL30" s="94">
        <v>3.1228385E-5</v>
      </c>
      <c r="WM30" s="94">
        <v>5.3907325000000002E-4</v>
      </c>
      <c r="WN30" s="94">
        <v>9.4182099999999998E-3</v>
      </c>
      <c r="WO30" s="94">
        <v>5.5710836999999999E-2</v>
      </c>
      <c r="WP30" s="94">
        <v>0.15296092999999999</v>
      </c>
      <c r="WQ30" s="94">
        <v>0.27531331999999997</v>
      </c>
      <c r="WR30" s="94">
        <v>0.34922233000000003</v>
      </c>
      <c r="WS30" s="94">
        <v>0.34746539999999998</v>
      </c>
      <c r="WT30" s="94">
        <v>0.26776630000000001</v>
      </c>
      <c r="WU30" s="94">
        <v>0.14436330999999999</v>
      </c>
      <c r="WV30" s="94">
        <v>5.0756259999999997E-2</v>
      </c>
      <c r="WW30" s="94">
        <v>8.1388885000000001E-3</v>
      </c>
      <c r="WX30" s="94">
        <v>4.8039829999999998E-4</v>
      </c>
      <c r="WY30" s="94">
        <v>2.8773740000000001E-5</v>
      </c>
      <c r="WZ30" s="94">
        <v>1.7374862E-6</v>
      </c>
      <c r="XA30" s="94">
        <v>1.0533957E-7</v>
      </c>
      <c r="XB30" s="94">
        <v>6.3964922000000004E-9</v>
      </c>
      <c r="XC30" s="94">
        <v>3.8847869999999999E-10</v>
      </c>
      <c r="XD30" s="94">
        <v>2.3579866999999998E-11</v>
      </c>
      <c r="XE30" s="94">
        <v>1.4298830000000001E-12</v>
      </c>
      <c r="XF30" s="94">
        <v>8.6610534999999995E-14</v>
      </c>
      <c r="XG30" s="94">
        <v>5.2399195000000002E-15</v>
      </c>
      <c r="XH30" s="94">
        <v>3.1663346E-16</v>
      </c>
      <c r="XI30" s="94">
        <v>1.9110369000000001E-17</v>
      </c>
      <c r="XJ30" s="94">
        <v>1.1520297E-18</v>
      </c>
      <c r="XK30" s="94">
        <v>6.9364956000000004E-20</v>
      </c>
      <c r="XL30" s="94">
        <v>4.1715154000000003E-21</v>
      </c>
      <c r="XM30" s="94">
        <v>2.5056241999999999E-22</v>
      </c>
      <c r="XN30" s="94">
        <v>1.5031202E-23</v>
      </c>
      <c r="XO30" s="94">
        <v>9.0055770000000004E-25</v>
      </c>
      <c r="XP30" s="94">
        <v>5.3883064E-26</v>
      </c>
      <c r="XQ30" s="94">
        <v>3.2195607000000002E-27</v>
      </c>
      <c r="XR30" s="94">
        <v>1.9209800999999999E-28</v>
      </c>
      <c r="XS30" s="94">
        <v>1.1457839E-29</v>
      </c>
      <c r="XT30" s="94">
        <v>4.4502467000000003E-31</v>
      </c>
      <c r="XU30" s="94">
        <v>0</v>
      </c>
      <c r="XV30" s="94">
        <v>2.5037306000000002E-10</v>
      </c>
      <c r="XW30" s="94">
        <v>5.6808770000000002E-9</v>
      </c>
      <c r="XX30" s="94">
        <v>1.04254575E-7</v>
      </c>
      <c r="XY30" s="94">
        <v>1.8146780999999999E-6</v>
      </c>
      <c r="XZ30" s="94">
        <v>3.1228476000000002E-5</v>
      </c>
      <c r="YA30" s="94">
        <v>5.3907505999999995E-4</v>
      </c>
      <c r="YB30" s="94">
        <v>9.4182329999999998E-3</v>
      </c>
      <c r="YC30" s="94">
        <v>5.5710975000000003E-2</v>
      </c>
      <c r="YD30" s="94">
        <v>0.15296128000000001</v>
      </c>
      <c r="YE30" s="94">
        <v>0.27531376000000002</v>
      </c>
      <c r="YF30" s="94">
        <v>0.34922254000000003</v>
      </c>
      <c r="YG30" s="94">
        <v>0.34746569999999999</v>
      </c>
      <c r="YH30" s="94">
        <v>0.26776656999999998</v>
      </c>
      <c r="YI30" s="94">
        <v>0.14436346</v>
      </c>
      <c r="YJ30" s="94">
        <v>5.0756320000000001E-2</v>
      </c>
      <c r="YK30" s="94">
        <v>8.1388970000000008E-3</v>
      </c>
      <c r="YL30" s="94">
        <v>4.8039893999999997E-4</v>
      </c>
      <c r="YM30" s="94">
        <v>2.8773776999999999E-5</v>
      </c>
      <c r="YN30" s="94">
        <v>1.7374878000000001E-6</v>
      </c>
      <c r="YO30" s="94">
        <v>1.05339666E-7</v>
      </c>
      <c r="YP30" s="94">
        <v>6.3964983999999999E-9</v>
      </c>
      <c r="YQ30" s="94">
        <v>3.8847917000000001E-10</v>
      </c>
      <c r="YR30" s="94">
        <v>2.3579897E-11</v>
      </c>
      <c r="YS30" s="94">
        <v>1.4298851999999999E-12</v>
      </c>
      <c r="YT30" s="94">
        <v>8.6610664000000003E-14</v>
      </c>
      <c r="YU30" s="94">
        <v>5.2399283000000002E-15</v>
      </c>
      <c r="YV30" s="94">
        <v>3.1663403999999999E-16</v>
      </c>
      <c r="YW30" s="94">
        <v>1.9110412E-17</v>
      </c>
      <c r="YX30" s="94">
        <v>1.1520327999999999E-18</v>
      </c>
      <c r="YY30" s="94">
        <v>6.9365156E-20</v>
      </c>
      <c r="YZ30" s="94">
        <v>4.1715268000000003E-21</v>
      </c>
      <c r="ZA30" s="94">
        <v>2.5056297E-22</v>
      </c>
      <c r="ZB30" s="94">
        <v>1.503123E-23</v>
      </c>
      <c r="ZC30" s="94">
        <v>9.0055930000000001E-25</v>
      </c>
      <c r="ZD30" s="94">
        <v>5.3883159999999995E-26</v>
      </c>
      <c r="ZE30" s="94">
        <v>3.2195672999999999E-27</v>
      </c>
      <c r="ZF30" s="94">
        <v>1.9209839E-28</v>
      </c>
      <c r="ZG30" s="94">
        <v>1.1457857E-29</v>
      </c>
      <c r="ZH30" s="94">
        <v>4.4502556000000003E-31</v>
      </c>
      <c r="ZI30" s="94">
        <v>0</v>
      </c>
      <c r="ZJ30" s="94">
        <v>2.5037414000000002E-10</v>
      </c>
      <c r="ZK30" s="94">
        <v>5.6809014999999998E-9</v>
      </c>
      <c r="ZL30" s="94">
        <v>1.0425494E-7</v>
      </c>
      <c r="ZM30" s="94">
        <v>1.8146819E-6</v>
      </c>
      <c r="ZN30" s="94">
        <v>3.1228500000000001E-5</v>
      </c>
      <c r="ZO30" s="94">
        <v>5.390751E-4</v>
      </c>
      <c r="ZP30" s="94">
        <v>9.418236E-3</v>
      </c>
      <c r="ZQ30" s="94">
        <v>5.5710953000000001E-2</v>
      </c>
      <c r="ZR30" s="94">
        <v>0.15296124</v>
      </c>
      <c r="ZS30" s="94">
        <v>0.27531376000000002</v>
      </c>
      <c r="ZT30" s="94">
        <v>0.34922254000000003</v>
      </c>
      <c r="ZU30" s="94">
        <v>0.34746569999999999</v>
      </c>
      <c r="ZV30" s="94">
        <v>0.26776656999999998</v>
      </c>
      <c r="ZW30" s="94">
        <v>0.14436347999999999</v>
      </c>
      <c r="ZX30" s="94">
        <v>5.0756330000000002E-2</v>
      </c>
      <c r="ZY30" s="94">
        <v>8.1389040000000006E-3</v>
      </c>
      <c r="ZZ30" s="94">
        <v>4.8039938000000001E-4</v>
      </c>
      <c r="AAA30" s="94">
        <v>2.8773797000000001E-5</v>
      </c>
      <c r="AAB30" s="94">
        <v>1.7374892000000001E-6</v>
      </c>
      <c r="AAC30" s="94">
        <v>1.0533973E-7</v>
      </c>
      <c r="AAD30" s="94">
        <v>6.3965032999999998E-9</v>
      </c>
      <c r="AAE30" s="94">
        <v>3.8847949999999998E-10</v>
      </c>
      <c r="AAF30" s="94">
        <v>2.3579938000000001E-11</v>
      </c>
      <c r="AAG30" s="94">
        <v>1.4298886999999999E-12</v>
      </c>
      <c r="AAH30" s="94">
        <v>8.6610919999999995E-14</v>
      </c>
      <c r="AAI30" s="94">
        <v>5.239947E-15</v>
      </c>
      <c r="AAJ30" s="94">
        <v>3.1663524000000002E-16</v>
      </c>
      <c r="AAK30" s="94">
        <v>1.9110491E-17</v>
      </c>
      <c r="AAL30" s="94">
        <v>1.152038E-18</v>
      </c>
      <c r="AAM30" s="94">
        <v>6.9365529999999994E-20</v>
      </c>
      <c r="AAN30" s="94">
        <v>4.1715500000000001E-21</v>
      </c>
      <c r="AAO30" s="94">
        <v>2.5056444E-22</v>
      </c>
      <c r="AAP30" s="94">
        <v>1.5031317E-23</v>
      </c>
      <c r="AAQ30" s="94">
        <v>9.0056470000000001E-25</v>
      </c>
      <c r="AAR30" s="94">
        <v>5.3883495000000005E-26</v>
      </c>
      <c r="AAS30" s="94">
        <v>3.2195882999999998E-27</v>
      </c>
      <c r="AAT30" s="94">
        <v>1.9209971999999999E-28</v>
      </c>
      <c r="AAU30" s="94">
        <v>1.1457946999999999E-29</v>
      </c>
      <c r="AAV30" s="94">
        <v>4.4502940000000003E-31</v>
      </c>
      <c r="AAW30" s="94">
        <v>0</v>
      </c>
      <c r="AAX30" s="94">
        <v>2.5037309999999999E-10</v>
      </c>
      <c r="AAY30" s="94">
        <v>5.6808859999999998E-9</v>
      </c>
      <c r="AAZ30" s="94">
        <v>1.0425473E-7</v>
      </c>
      <c r="ABA30" s="94">
        <v>1.8146791999999999E-6</v>
      </c>
      <c r="ABB30" s="94">
        <v>3.1228446E-5</v>
      </c>
      <c r="ABC30" s="94">
        <v>5.3907436000000003E-4</v>
      </c>
      <c r="ABD30" s="94">
        <v>9.4182229999999999E-3</v>
      </c>
      <c r="ABE30" s="94">
        <v>5.5710897000000002E-2</v>
      </c>
      <c r="ABF30" s="94">
        <v>0.15296119999999999</v>
      </c>
      <c r="ABG30" s="94">
        <v>0.2753139</v>
      </c>
      <c r="ABH30" s="94">
        <v>0.34922283999999998</v>
      </c>
      <c r="ABI30" s="94">
        <v>0.34746589999999999</v>
      </c>
      <c r="ABJ30" s="94">
        <v>0.26776664999999999</v>
      </c>
      <c r="ABK30" s="94">
        <v>0.14436352</v>
      </c>
      <c r="ABL30" s="94">
        <v>5.0756323999999998E-2</v>
      </c>
      <c r="ABM30" s="94">
        <v>8.1388980000000003E-3</v>
      </c>
      <c r="ABN30" s="94">
        <v>4.8039912000000001E-4</v>
      </c>
      <c r="ABO30" s="94">
        <v>2.8773790000000002E-5</v>
      </c>
      <c r="ABP30" s="94">
        <v>1.7374883999999999E-6</v>
      </c>
      <c r="ABQ30" s="94">
        <v>1.05339694E-7</v>
      </c>
      <c r="ABR30" s="94">
        <v>6.3965016000000001E-9</v>
      </c>
      <c r="ABS30" s="94">
        <v>3.8847947E-10</v>
      </c>
      <c r="ABT30" s="94">
        <v>2.3579937E-11</v>
      </c>
      <c r="ABU30" s="94">
        <v>1.4298886999999999E-12</v>
      </c>
      <c r="ABV30" s="94">
        <v>8.6610975999999997E-14</v>
      </c>
      <c r="ABW30" s="94">
        <v>5.2399510000000001E-15</v>
      </c>
      <c r="ABX30" s="94">
        <v>3.1663544999999998E-16</v>
      </c>
      <c r="ABY30" s="94">
        <v>1.9110495999999999E-17</v>
      </c>
      <c r="ABZ30" s="94">
        <v>1.1520382999999999E-18</v>
      </c>
      <c r="ACA30" s="94">
        <v>6.9365523999999999E-20</v>
      </c>
      <c r="ACB30" s="94">
        <v>4.1715510000000003E-21</v>
      </c>
      <c r="ACC30" s="94">
        <v>2.5056440000000002E-22</v>
      </c>
      <c r="ACD30" s="94">
        <v>1.5031311999999999E-23</v>
      </c>
      <c r="ACE30" s="94">
        <v>9.0056399999999992E-25</v>
      </c>
      <c r="ACF30" s="94">
        <v>5.3883390000000003E-26</v>
      </c>
      <c r="ACG30" s="94">
        <v>3.2195789999999999E-27</v>
      </c>
      <c r="ACH30" s="94">
        <v>1.9209894999999999E-28</v>
      </c>
      <c r="ACI30" s="94">
        <v>1.1457887E-29</v>
      </c>
      <c r="ACJ30" s="94">
        <v>4.4502715999999997E-31</v>
      </c>
      <c r="ACK30" s="94">
        <v>0</v>
      </c>
      <c r="ACL30" s="94">
        <v>2.5037446999999999E-10</v>
      </c>
      <c r="ACM30" s="94">
        <v>5.6809089999999997E-9</v>
      </c>
      <c r="ACN30" s="94">
        <v>1.0425504E-7</v>
      </c>
      <c r="ACO30" s="94">
        <v>1.8146842E-6</v>
      </c>
      <c r="ACP30" s="94">
        <v>3.1228539999999997E-5</v>
      </c>
      <c r="ACQ30" s="94">
        <v>5.3907605E-4</v>
      </c>
      <c r="ACR30" s="94">
        <v>9.4182599999999995E-3</v>
      </c>
      <c r="ACS30" s="94">
        <v>5.5710968E-2</v>
      </c>
      <c r="ACT30" s="94">
        <v>0.15296109999999999</v>
      </c>
      <c r="ACU30" s="94">
        <v>0.27531335000000001</v>
      </c>
      <c r="ACV30" s="94">
        <v>0.34922186</v>
      </c>
      <c r="ACW30" s="94">
        <v>0.34746473999999999</v>
      </c>
      <c r="ACX30" s="94">
        <v>0.2677657</v>
      </c>
      <c r="ACY30" s="94">
        <v>0.14436293</v>
      </c>
      <c r="ACZ30" s="94">
        <v>5.0756080000000002E-2</v>
      </c>
      <c r="ADA30" s="94">
        <v>8.1388485000000003E-3</v>
      </c>
      <c r="ADB30" s="94">
        <v>4.8039582999999999E-4</v>
      </c>
      <c r="ADC30" s="94">
        <v>2.8773592999999999E-5</v>
      </c>
      <c r="ADD30" s="94">
        <v>1.7374770000000001E-6</v>
      </c>
      <c r="ADE30" s="94">
        <v>1.0533905E-7</v>
      </c>
      <c r="ADF30" s="94">
        <v>6.3964634000000003E-9</v>
      </c>
      <c r="ADG30" s="94">
        <v>3.8847736000000001E-10</v>
      </c>
      <c r="ADH30" s="94">
        <v>2.3579813E-11</v>
      </c>
      <c r="ADI30" s="94">
        <v>1.4298823000000001E-12</v>
      </c>
      <c r="ADJ30" s="94">
        <v>8.6610629999999997E-14</v>
      </c>
      <c r="ADK30" s="94">
        <v>5.2399342999999999E-15</v>
      </c>
      <c r="ADL30" s="94">
        <v>3.1663459999999999E-16</v>
      </c>
      <c r="ADM30" s="94">
        <v>1.911045E-17</v>
      </c>
      <c r="ADN30" s="94">
        <v>1.152035E-18</v>
      </c>
      <c r="ADO30" s="94">
        <v>6.9365247E-20</v>
      </c>
      <c r="ADP30" s="94">
        <v>4.1715263999999998E-21</v>
      </c>
      <c r="ADQ30" s="94">
        <v>2.5056257E-22</v>
      </c>
      <c r="ADR30" s="94">
        <v>1.5031177E-23</v>
      </c>
      <c r="ADS30" s="94">
        <v>9.0055500000000004E-25</v>
      </c>
      <c r="ADT30" s="94">
        <v>5.3882869999999997E-26</v>
      </c>
      <c r="ADU30" s="94">
        <v>3.2195550000000002E-27</v>
      </c>
      <c r="ADV30" s="94">
        <v>1.920984E-28</v>
      </c>
      <c r="ADW30" s="94">
        <v>1.1457942E-29</v>
      </c>
      <c r="ADX30" s="94">
        <v>4.4502770000000002E-31</v>
      </c>
      <c r="ADY30" s="100"/>
      <c r="ADZ30" s="97">
        <v>24</v>
      </c>
      <c r="AEA30" s="136">
        <v>24.5</v>
      </c>
      <c r="AEB30" s="143"/>
      <c r="AEC30" s="143"/>
      <c r="AED30" s="99">
        <f t="shared" si="24"/>
        <v>25</v>
      </c>
      <c r="AEE30" s="142"/>
      <c r="AEF30" s="158">
        <f t="shared" si="33"/>
        <v>25</v>
      </c>
      <c r="AEG30" s="138">
        <f t="shared" si="34"/>
        <v>4.4502264999999996E-31</v>
      </c>
      <c r="AEH30" s="138">
        <f t="shared" si="34"/>
        <v>4.4502189999999998E-31</v>
      </c>
      <c r="AEI30" s="138">
        <f t="shared" si="34"/>
        <v>4.4502280000000002E-31</v>
      </c>
      <c r="AEJ30" s="138">
        <f t="shared" si="34"/>
        <v>4.4502264999999996E-31</v>
      </c>
      <c r="AEK30" s="138">
        <f t="shared" si="34"/>
        <v>4.4502165999999998E-31</v>
      </c>
      <c r="AEL30" s="138">
        <f t="shared" si="34"/>
        <v>4.4502129999999998E-31</v>
      </c>
      <c r="AEM30" s="138">
        <f t="shared" si="34"/>
        <v>4.4502062999999997E-31</v>
      </c>
      <c r="AEN30" s="138">
        <f t="shared" si="34"/>
        <v>4.4502030000000003E-31</v>
      </c>
      <c r="AEO30" s="138">
        <f t="shared" si="34"/>
        <v>4.4502062999999997E-31</v>
      </c>
      <c r="AEP30" s="138">
        <f t="shared" si="34"/>
        <v>4.4502129999999998E-31</v>
      </c>
      <c r="AEQ30" s="138">
        <f t="shared" si="35"/>
        <v>4.4502184999999998E-31</v>
      </c>
      <c r="AER30" s="138">
        <f t="shared" si="35"/>
        <v>4.4502290000000001E-31</v>
      </c>
      <c r="AES30" s="138">
        <f t="shared" si="35"/>
        <v>4.4502299999999999E-31</v>
      </c>
      <c r="AET30" s="138">
        <f t="shared" si="35"/>
        <v>4.4502359999999999E-31</v>
      </c>
      <c r="AEU30" s="138">
        <f t="shared" si="35"/>
        <v>4.4502410000000001E-31</v>
      </c>
      <c r="AEV30" s="138">
        <f t="shared" si="35"/>
        <v>4.4502467000000003E-31</v>
      </c>
      <c r="AEW30" s="138">
        <f t="shared" si="35"/>
        <v>4.4502556000000003E-31</v>
      </c>
      <c r="AEX30" s="138">
        <f t="shared" si="35"/>
        <v>4.4502940000000003E-31</v>
      </c>
      <c r="AEY30" s="138">
        <f t="shared" si="35"/>
        <v>4.4502715999999997E-31</v>
      </c>
      <c r="AEZ30" s="130">
        <f t="shared" si="19"/>
        <v>6.96</v>
      </c>
      <c r="AFA30" s="91"/>
      <c r="AFB30" s="94">
        <v>4.4502326000000001E-31</v>
      </c>
      <c r="AFC30" s="139">
        <f t="shared" si="20"/>
        <v>4.4502305578947379E-31</v>
      </c>
      <c r="AFD30" s="91"/>
      <c r="AFE30" s="142"/>
      <c r="AFF30" s="142"/>
      <c r="AFG30" s="138">
        <f t="shared" si="32"/>
        <v>1.7374862E-6</v>
      </c>
      <c r="AFH30" s="138">
        <f t="shared" si="32"/>
        <v>1.7374835999999999E-6</v>
      </c>
      <c r="AFI30" s="138">
        <f t="shared" si="32"/>
        <v>1.7374847000000001E-6</v>
      </c>
      <c r="AFJ30" s="138">
        <f t="shared" si="32"/>
        <v>1.7374862E-6</v>
      </c>
      <c r="AFK30" s="138">
        <f t="shared" si="32"/>
        <v>1.7374816000000001E-6</v>
      </c>
      <c r="AFL30" s="138">
        <f t="shared" si="32"/>
        <v>1.7374775999999999E-6</v>
      </c>
      <c r="AFM30" s="138">
        <f t="shared" si="32"/>
        <v>1.7374725000000001E-6</v>
      </c>
      <c r="AFN30" s="138">
        <f t="shared" si="32"/>
        <v>1.7374680000000001E-6</v>
      </c>
      <c r="AFO30" s="138">
        <f t="shared" si="32"/>
        <v>1.7374695999999999E-6</v>
      </c>
      <c r="AFP30" s="138">
        <f t="shared" si="32"/>
        <v>1.7374702999999999E-6</v>
      </c>
      <c r="AFQ30" s="138">
        <f t="shared" si="32"/>
        <v>1.7374741E-6</v>
      </c>
      <c r="AFR30" s="138">
        <f t="shared" si="32"/>
        <v>1.7374813E-6</v>
      </c>
      <c r="AFS30" s="138">
        <f t="shared" si="32"/>
        <v>1.7374824E-6</v>
      </c>
      <c r="AFT30" s="138">
        <f t="shared" si="32"/>
        <v>1.7374848E-6</v>
      </c>
      <c r="AFU30" s="138">
        <f t="shared" si="32"/>
        <v>1.7374848E-6</v>
      </c>
      <c r="AFV30" s="138">
        <f t="shared" si="32"/>
        <v>1.7374862E-6</v>
      </c>
      <c r="AFW30" s="138">
        <f t="shared" si="31"/>
        <v>1.7374878000000001E-6</v>
      </c>
      <c r="AFX30" s="138">
        <f t="shared" si="31"/>
        <v>1.7374892000000001E-6</v>
      </c>
      <c r="AFY30" s="138">
        <f t="shared" si="31"/>
        <v>1.7374883999999999E-6</v>
      </c>
      <c r="AFZ30" s="138" t="e">
        <f t="shared" si="31"/>
        <v>#VALUE!</v>
      </c>
      <c r="AGA30" s="139">
        <f t="shared" si="23"/>
        <v>1.7374810157894738E-6</v>
      </c>
      <c r="AGB30" s="91"/>
      <c r="AGC30" s="91"/>
      <c r="AGD30" s="91"/>
      <c r="AGE30" s="91"/>
      <c r="AGF30" s="91"/>
      <c r="AGG30" s="91"/>
      <c r="AGH30" s="91"/>
      <c r="AGI30" s="91"/>
      <c r="AGJ30" s="91"/>
      <c r="AGK30" s="91"/>
      <c r="AGL30" s="91"/>
      <c r="AGM30" s="91"/>
      <c r="AGN30" s="91"/>
      <c r="AGO30" s="91"/>
      <c r="AGP30" s="91"/>
      <c r="AGQ30" s="91"/>
      <c r="AGR30" s="91"/>
      <c r="AGS30" s="91"/>
      <c r="AGT30" s="91"/>
      <c r="AGU30" s="91"/>
      <c r="AGV30" s="91"/>
      <c r="AGW30" s="91"/>
      <c r="AGX30" s="91"/>
      <c r="AGY30" s="91"/>
      <c r="AGZ30" s="91"/>
      <c r="AHA30" s="91"/>
      <c r="AHB30" s="91"/>
      <c r="AHC30" s="91"/>
      <c r="AHD30" s="91"/>
      <c r="AHE30" s="91"/>
      <c r="AHF30" s="91"/>
      <c r="AHG30" s="91"/>
      <c r="AHH30" s="91"/>
      <c r="AHI30" s="91"/>
      <c r="AHJ30" s="91"/>
      <c r="AHK30" s="91"/>
      <c r="AHL30" s="91"/>
      <c r="AHM30" s="91"/>
      <c r="AHN30" s="91"/>
      <c r="AHO30" s="91"/>
      <c r="AHP30" s="91"/>
      <c r="AHQ30" s="91"/>
      <c r="AHR30" s="91"/>
      <c r="AHS30" s="91"/>
      <c r="AHT30" s="91"/>
      <c r="AHU30" s="91"/>
      <c r="AHV30" s="91"/>
      <c r="AHW30" s="91"/>
      <c r="AHX30" s="91"/>
      <c r="AHY30" s="91"/>
      <c r="AHZ30" s="91"/>
      <c r="AIA30" s="91"/>
      <c r="AIB30" s="91"/>
      <c r="AIC30" s="91"/>
      <c r="AID30" s="91"/>
      <c r="AIE30" s="91"/>
      <c r="AIF30" s="91"/>
      <c r="AIG30" s="91"/>
      <c r="AIH30" s="91"/>
      <c r="AII30" s="91"/>
      <c r="AIJ30" s="91"/>
      <c r="AIK30" s="91"/>
      <c r="AIL30" s="91"/>
      <c r="AIM30" s="91"/>
      <c r="AIN30" s="91"/>
      <c r="AIO30" s="91"/>
      <c r="AIP30" s="91"/>
      <c r="AIQ30" s="91"/>
      <c r="AIR30" s="91"/>
      <c r="AIS30" s="91"/>
      <c r="AIT30" s="91"/>
      <c r="AIU30" s="91"/>
      <c r="AIV30" s="91"/>
      <c r="AIW30" s="91"/>
      <c r="AIX30" s="91"/>
      <c r="AIY30" s="91"/>
      <c r="AIZ30" s="91"/>
      <c r="AJA30" s="91"/>
      <c r="AJB30" s="91"/>
      <c r="AJC30" s="91"/>
      <c r="AJD30" s="91"/>
      <c r="AJE30" s="91"/>
      <c r="AJF30" s="91"/>
      <c r="AJG30" s="91"/>
      <c r="AJH30" s="91"/>
      <c r="AJI30" s="91"/>
      <c r="AJJ30" s="91"/>
      <c r="AJK30" s="91"/>
      <c r="AJL30" s="91"/>
      <c r="AJM30" s="91"/>
      <c r="AJN30" s="91"/>
      <c r="AJO30" s="91"/>
      <c r="AJP30" s="91"/>
      <c r="AJQ30" s="91"/>
      <c r="AJR30" s="91"/>
      <c r="AJS30" s="91"/>
      <c r="AJT30" s="91"/>
      <c r="AJU30" s="91"/>
      <c r="AJV30" s="91"/>
      <c r="AJW30" s="91"/>
      <c r="AJX30" s="91"/>
      <c r="AJY30" s="91"/>
      <c r="AJZ30" s="91"/>
      <c r="AKA30" s="91"/>
      <c r="AKB30" s="91"/>
      <c r="AKC30" s="91"/>
      <c r="AKD30" s="91"/>
      <c r="AKE30" s="91"/>
      <c r="AKF30" s="91"/>
      <c r="AKG30" s="91"/>
      <c r="AKH30" s="91"/>
      <c r="AKI30" s="91"/>
      <c r="AKJ30" s="91"/>
      <c r="AKK30" s="91"/>
      <c r="AKL30" s="91"/>
      <c r="AKM30" s="91"/>
      <c r="AKN30" s="91"/>
      <c r="AKO30" s="91"/>
      <c r="AKP30" s="91"/>
      <c r="AKQ30" s="91"/>
      <c r="AKR30" s="91"/>
      <c r="AKS30" s="91"/>
      <c r="AKT30" s="91"/>
      <c r="AKU30" s="91"/>
      <c r="AKV30" s="91"/>
      <c r="AKW30" s="91"/>
      <c r="AKX30" s="91"/>
      <c r="AKY30" s="91"/>
      <c r="AKZ30" s="91"/>
      <c r="ALA30" s="91"/>
      <c r="ALB30" s="91"/>
      <c r="ALC30" s="91"/>
      <c r="ALD30" s="91"/>
      <c r="ALE30" s="91"/>
      <c r="ALF30" s="91"/>
      <c r="ALG30" s="91"/>
      <c r="ALH30" s="91"/>
      <c r="ALI30" s="91"/>
      <c r="ALJ30" s="91"/>
      <c r="ALK30" s="91"/>
      <c r="ALL30" s="91"/>
      <c r="ALM30" s="91"/>
      <c r="ALN30" s="91"/>
      <c r="ALO30" s="91"/>
      <c r="ALP30" s="91"/>
      <c r="ALQ30" s="91"/>
      <c r="ALR30" s="91"/>
      <c r="ALS30" s="91"/>
      <c r="ALT30" s="91"/>
      <c r="ALU30" s="91"/>
      <c r="ALV30" s="91"/>
      <c r="ALW30" s="91"/>
      <c r="ALX30" s="91"/>
      <c r="ALY30" s="91"/>
      <c r="ALZ30" s="91"/>
      <c r="AMA30" s="91"/>
      <c r="AMB30" s="91"/>
      <c r="AMC30" s="91"/>
      <c r="AMD30" s="91"/>
      <c r="AME30" s="91"/>
      <c r="AMF30" s="91"/>
      <c r="AMG30" s="91"/>
      <c r="AMH30" s="91"/>
      <c r="AMI30" s="91"/>
      <c r="AMJ30" s="91"/>
      <c r="AMK30" s="91"/>
      <c r="AML30" s="91"/>
      <c r="AMM30" s="91"/>
      <c r="AMN30" s="91"/>
      <c r="AMO30" s="91"/>
      <c r="AMP30" s="91"/>
      <c r="AMQ30" s="91"/>
      <c r="AMR30" s="91"/>
      <c r="AMS30" s="91"/>
      <c r="AMT30" s="91"/>
      <c r="AMU30" s="91"/>
      <c r="AMV30" s="91"/>
      <c r="AMW30" s="91"/>
      <c r="AMX30" s="91"/>
      <c r="AMY30" s="91"/>
      <c r="AMZ30" s="91"/>
      <c r="ANA30" s="91"/>
      <c r="ANB30" s="91"/>
      <c r="ANC30" s="91"/>
      <c r="AND30" s="91"/>
      <c r="ANE30" s="91"/>
      <c r="ANF30" s="91"/>
      <c r="ANG30" s="91"/>
      <c r="ANH30" s="91"/>
      <c r="ANI30" s="91"/>
      <c r="ANJ30" s="91"/>
      <c r="ANK30" s="91"/>
      <c r="ANL30" s="91"/>
      <c r="ANM30" s="91"/>
      <c r="ANN30" s="91"/>
      <c r="ANO30" s="91"/>
      <c r="ANP30" s="91"/>
      <c r="ANQ30" s="91"/>
      <c r="ANR30" s="91"/>
      <c r="ANS30" s="91"/>
      <c r="ANT30" s="91"/>
      <c r="ANU30" s="91"/>
      <c r="ANV30" s="91"/>
      <c r="ANW30" s="91"/>
      <c r="ANX30" s="91"/>
      <c r="ANY30" s="91"/>
      <c r="ANZ30" s="91"/>
      <c r="AOA30" s="91"/>
      <c r="AOB30" s="91"/>
      <c r="AOC30" s="91"/>
      <c r="AOD30" s="91"/>
      <c r="AOE30" s="91"/>
      <c r="AOF30" s="91"/>
      <c r="AOG30" s="91"/>
      <c r="AOH30" s="91"/>
      <c r="AOI30" s="91"/>
      <c r="AOJ30" s="91"/>
      <c r="AOK30" s="91"/>
      <c r="AOL30" s="91"/>
      <c r="AOM30" s="91"/>
      <c r="AON30" s="91"/>
      <c r="AOO30" s="91"/>
      <c r="AOP30" s="91"/>
      <c r="AOQ30" s="91"/>
      <c r="AOR30" s="91"/>
      <c r="AOS30" s="91"/>
      <c r="AOT30" s="91"/>
      <c r="AOU30" s="91"/>
      <c r="AOV30" s="91"/>
      <c r="AOW30" s="91"/>
      <c r="AOX30" s="91"/>
      <c r="AOY30" s="91"/>
      <c r="AOZ30" s="91"/>
      <c r="APA30" s="91"/>
      <c r="APB30" s="91"/>
      <c r="APC30" s="91"/>
      <c r="APD30" s="91"/>
      <c r="APE30" s="91"/>
      <c r="APF30" s="91"/>
      <c r="APG30" s="91"/>
      <c r="APH30" s="91"/>
      <c r="API30" s="91"/>
      <c r="APJ30" s="91"/>
      <c r="APK30" s="91"/>
      <c r="APL30" s="91"/>
      <c r="APM30" s="91"/>
      <c r="APN30" s="91"/>
      <c r="APO30" s="91"/>
      <c r="APP30" s="91"/>
      <c r="APQ30" s="91"/>
      <c r="APR30" s="91"/>
      <c r="APS30" s="91"/>
      <c r="APT30" s="91"/>
      <c r="APU30" s="91"/>
      <c r="APV30" s="91"/>
      <c r="APW30" s="91"/>
      <c r="APX30" s="91"/>
      <c r="APY30" s="91"/>
      <c r="APZ30" s="91"/>
      <c r="AQA30" s="91"/>
      <c r="AQB30" s="91"/>
      <c r="AQC30" s="91"/>
      <c r="AQD30" s="91"/>
      <c r="AQE30" s="91"/>
      <c r="AQF30" s="91"/>
      <c r="AQG30" s="91"/>
      <c r="AQH30" s="91"/>
      <c r="AQI30" s="91"/>
      <c r="AQJ30" s="91"/>
      <c r="AQK30" s="91"/>
      <c r="AQL30" s="91"/>
      <c r="AQM30" s="91"/>
      <c r="AQN30" s="91"/>
      <c r="AQO30" s="91"/>
      <c r="AQP30" s="91"/>
      <c r="AQQ30" s="91"/>
      <c r="AQR30" s="91"/>
      <c r="AQS30" s="91"/>
      <c r="AQT30" s="91"/>
      <c r="AQU30" s="91"/>
      <c r="AQV30" s="91"/>
      <c r="AQW30" s="91"/>
      <c r="AQX30" s="91"/>
      <c r="AQY30" s="91"/>
      <c r="AQZ30" s="91"/>
      <c r="ARA30" s="91"/>
      <c r="ARB30" s="91"/>
      <c r="ARC30" s="91"/>
      <c r="ARD30" s="91"/>
      <c r="ARE30" s="91"/>
      <c r="ARF30" s="91"/>
      <c r="ARG30" s="91"/>
      <c r="ARH30" s="91"/>
      <c r="ARI30" s="91"/>
      <c r="ARJ30" s="91"/>
      <c r="ARK30" s="91"/>
      <c r="ARL30" s="91"/>
      <c r="ARM30" s="91"/>
      <c r="ARN30" s="91"/>
      <c r="ARO30" s="91"/>
      <c r="ARP30" s="91"/>
      <c r="ARQ30" s="91"/>
      <c r="ARR30" s="91"/>
      <c r="ARS30" s="91"/>
      <c r="ART30" s="91"/>
      <c r="ARU30" s="91"/>
      <c r="ARV30" s="91"/>
      <c r="ARW30" s="91"/>
      <c r="ARX30" s="91"/>
      <c r="ARY30" s="91"/>
      <c r="ARZ30" s="91"/>
      <c r="ASA30" s="91"/>
      <c r="ASB30" s="91"/>
      <c r="ASC30" s="91"/>
      <c r="ASD30" s="91"/>
      <c r="ASE30" s="91"/>
      <c r="ASF30" s="91"/>
      <c r="ASG30" s="91"/>
      <c r="ASH30" s="91"/>
      <c r="ASI30" s="91"/>
      <c r="ASJ30" s="91"/>
      <c r="ASK30" s="91"/>
      <c r="ASL30" s="91"/>
      <c r="ASM30" s="91"/>
      <c r="ASN30" s="91"/>
      <c r="ASO30" s="91"/>
      <c r="ASP30" s="91"/>
      <c r="ASQ30" s="91"/>
      <c r="ASR30" s="91"/>
    </row>
    <row r="31" spans="1:1188" ht="2.1" customHeight="1" x14ac:dyDescent="0.25">
      <c r="A31" s="129">
        <v>26</v>
      </c>
      <c r="B31" s="130">
        <v>7.25</v>
      </c>
      <c r="C31" s="123">
        <f>IF(ROW()-$B$4&lt;$B$112,2,3)</f>
        <v>3</v>
      </c>
      <c r="D31" s="129">
        <v>26</v>
      </c>
      <c r="E31" s="91">
        <v>0</v>
      </c>
      <c r="F31" s="92">
        <v>8.1937685999999999E-11</v>
      </c>
      <c r="G31" s="92">
        <v>1.8591376999999999E-9</v>
      </c>
      <c r="H31" s="92">
        <v>3.4244575E-8</v>
      </c>
      <c r="I31" s="92">
        <v>5.9954976000000002E-7</v>
      </c>
      <c r="J31" s="92">
        <v>1.0358569E-5</v>
      </c>
      <c r="K31" s="92">
        <v>1.7860308E-4</v>
      </c>
      <c r="L31" s="92">
        <v>3.0815396000000001E-3</v>
      </c>
      <c r="M31" s="92">
        <v>3.0042902999999999E-2</v>
      </c>
      <c r="N31" s="92">
        <v>0.103202455</v>
      </c>
      <c r="O31" s="92">
        <v>0.21723127</v>
      </c>
      <c r="P31" s="92">
        <v>0.32185350000000001</v>
      </c>
      <c r="Q31" s="92">
        <v>0.34647992</v>
      </c>
      <c r="R31" s="92">
        <v>0.31434548000000001</v>
      </c>
      <c r="S31" s="92">
        <v>0.2047274</v>
      </c>
      <c r="T31" s="92">
        <v>9.3073359999999994E-2</v>
      </c>
      <c r="U31" s="92">
        <v>2.5525039999999999E-2</v>
      </c>
      <c r="V31" s="92">
        <v>2.3035833000000002E-3</v>
      </c>
      <c r="W31" s="92">
        <v>1.4005338000000001E-4</v>
      </c>
      <c r="X31" s="92">
        <v>8.4989570000000002E-6</v>
      </c>
      <c r="Y31" s="92">
        <v>5.1561443000000003E-7</v>
      </c>
      <c r="Z31" s="93">
        <v>3.1288919999999997E-8</v>
      </c>
      <c r="AA31" s="93">
        <v>1.8991325999999998E-9</v>
      </c>
      <c r="AB31" s="93">
        <v>1.15272146E-10</v>
      </c>
      <c r="AC31" s="93">
        <v>6.9949433000000004E-12</v>
      </c>
      <c r="AD31" s="93">
        <v>4.2425944999999999E-13</v>
      </c>
      <c r="AE31" s="93">
        <v>2.5714860000000001E-14</v>
      </c>
      <c r="AF31" s="93">
        <v>1.5573318000000001E-15</v>
      </c>
      <c r="AG31" s="93">
        <v>9.4227740000000005E-17</v>
      </c>
      <c r="AH31" s="93">
        <v>5.6956852999999998E-18</v>
      </c>
      <c r="AI31" s="93">
        <v>3.4392256999999998E-19</v>
      </c>
      <c r="AJ31" s="93">
        <v>2.0744614000000001E-20</v>
      </c>
      <c r="AK31" s="93">
        <v>1.2498702E-21</v>
      </c>
      <c r="AL31" s="93">
        <v>7.5218607000000005E-23</v>
      </c>
      <c r="AM31" s="93">
        <v>4.5213905999999997E-24</v>
      </c>
      <c r="AN31" s="93">
        <v>2.7145012000000001E-25</v>
      </c>
      <c r="AO31" s="93">
        <v>1.6276602000000001E-26</v>
      </c>
      <c r="AP31" s="93">
        <v>9.7470830000000008E-28</v>
      </c>
      <c r="AQ31" s="93">
        <v>5.8359879999999996E-29</v>
      </c>
      <c r="AR31" s="93">
        <v>2.2725852999999999E-30</v>
      </c>
      <c r="AS31" s="94">
        <v>0</v>
      </c>
      <c r="AT31" s="94">
        <v>8.1935805000000005E-11</v>
      </c>
      <c r="AU31" s="94">
        <v>1.8590991E-9</v>
      </c>
      <c r="AV31" s="94">
        <v>3.4243931999999997E-8</v>
      </c>
      <c r="AW31" s="94">
        <v>5.9953890000000001E-7</v>
      </c>
      <c r="AX31" s="94">
        <v>1.035839E-5</v>
      </c>
      <c r="AY31" s="94">
        <v>1.7859983000000001E-4</v>
      </c>
      <c r="AZ31" s="94">
        <v>3.0814798000000001E-3</v>
      </c>
      <c r="BA31" s="94">
        <v>3.0042567999999999E-2</v>
      </c>
      <c r="BB31" s="94">
        <v>0.103201576</v>
      </c>
      <c r="BC31" s="94">
        <v>0.21722976999999999</v>
      </c>
      <c r="BD31" s="94">
        <v>0.32185160000000002</v>
      </c>
      <c r="BE31" s="94">
        <v>0.34647810000000001</v>
      </c>
      <c r="BF31" s="94">
        <v>0.31434400000000001</v>
      </c>
      <c r="BG31" s="94">
        <v>0.20472656</v>
      </c>
      <c r="BH31" s="94">
        <v>9.3073085E-2</v>
      </c>
      <c r="BI31" s="94">
        <v>2.5525005999999999E-2</v>
      </c>
      <c r="BJ31" s="94">
        <v>2.3035842000000001E-3</v>
      </c>
      <c r="BK31" s="94">
        <v>1.4005336999999999E-4</v>
      </c>
      <c r="BL31" s="94">
        <v>8.4989510000000004E-6</v>
      </c>
      <c r="BM31" s="94">
        <v>5.1561379999999996E-7</v>
      </c>
      <c r="BN31" s="94">
        <v>3.1288870000000001E-8</v>
      </c>
      <c r="BO31" s="94">
        <v>1.8991289999999999E-9</v>
      </c>
      <c r="BP31" s="94">
        <v>1.1527194999999999E-10</v>
      </c>
      <c r="BQ31" s="94">
        <v>6.99493E-12</v>
      </c>
      <c r="BR31" s="94">
        <v>4.2425839999999999E-13</v>
      </c>
      <c r="BS31" s="94">
        <v>2.5714799999999999E-14</v>
      </c>
      <c r="BT31" s="94">
        <v>1.5573281E-15</v>
      </c>
      <c r="BU31" s="94">
        <v>9.4227490000000001E-17</v>
      </c>
      <c r="BV31" s="94">
        <v>5.6956720000000002E-18</v>
      </c>
      <c r="BW31" s="94">
        <v>3.4392167000000002E-19</v>
      </c>
      <c r="BX31" s="94">
        <v>2.0744552E-20</v>
      </c>
      <c r="BY31" s="94">
        <v>1.2498668E-21</v>
      </c>
      <c r="BZ31" s="94">
        <v>7.5218473999999995E-23</v>
      </c>
      <c r="CA31" s="94">
        <v>4.5213849999999997E-24</v>
      </c>
      <c r="CB31" s="94">
        <v>2.7144954999999998E-25</v>
      </c>
      <c r="CC31" s="94">
        <v>1.6276532E-26</v>
      </c>
      <c r="CD31" s="94">
        <v>9.7470409999999998E-28</v>
      </c>
      <c r="CE31" s="94">
        <v>5.8359810000000002E-29</v>
      </c>
      <c r="CF31" s="94">
        <v>2.2725808E-30</v>
      </c>
      <c r="CG31" s="94">
        <v>0</v>
      </c>
      <c r="CH31" s="94">
        <v>8.1936570000000001E-11</v>
      </c>
      <c r="CI31" s="94">
        <v>1.8591148000000001E-9</v>
      </c>
      <c r="CJ31" s="94">
        <v>3.4244176999999999E-8</v>
      </c>
      <c r="CK31" s="94">
        <v>5.9954282999999998E-7</v>
      </c>
      <c r="CL31" s="94">
        <v>1.0358454E-5</v>
      </c>
      <c r="CM31" s="94">
        <v>1.7860093999999999E-4</v>
      </c>
      <c r="CN31" s="94">
        <v>3.0815019999999999E-3</v>
      </c>
      <c r="CO31" s="94">
        <v>3.0042676000000001E-2</v>
      </c>
      <c r="CP31" s="94">
        <v>0.10320184</v>
      </c>
      <c r="CQ31" s="94">
        <v>0.21723018999999999</v>
      </c>
      <c r="CR31" s="94">
        <v>0.32185212000000002</v>
      </c>
      <c r="CS31" s="94">
        <v>0.34647836999999998</v>
      </c>
      <c r="CT31" s="94">
        <v>0.31434416999999998</v>
      </c>
      <c r="CU31" s="94">
        <v>0.20472659000000001</v>
      </c>
      <c r="CV31" s="94">
        <v>9.3073085E-2</v>
      </c>
      <c r="CW31" s="94">
        <v>2.5525002000000001E-2</v>
      </c>
      <c r="CX31" s="94">
        <v>2.3035858999999998E-3</v>
      </c>
      <c r="CY31" s="94">
        <v>1.4005347999999999E-4</v>
      </c>
      <c r="CZ31" s="94">
        <v>8.49896E-6</v>
      </c>
      <c r="DA31" s="94">
        <v>5.1561443000000003E-7</v>
      </c>
      <c r="DB31" s="94">
        <v>3.1288906E-8</v>
      </c>
      <c r="DC31" s="94">
        <v>1.8991314999999999E-9</v>
      </c>
      <c r="DD31" s="94">
        <v>1.1527208E-10</v>
      </c>
      <c r="DE31" s="94">
        <v>6.9949390000000003E-12</v>
      </c>
      <c r="DF31" s="94">
        <v>4.2425915000000002E-13</v>
      </c>
      <c r="DG31" s="94">
        <v>2.5714841000000001E-14</v>
      </c>
      <c r="DH31" s="94">
        <v>1.5573304999999999E-15</v>
      </c>
      <c r="DI31" s="94">
        <v>9.4227690000000002E-17</v>
      </c>
      <c r="DJ31" s="94">
        <v>5.6956839999999998E-18</v>
      </c>
      <c r="DK31" s="94">
        <v>3.4392256999999998E-19</v>
      </c>
      <c r="DL31" s="94">
        <v>2.0744601999999999E-20</v>
      </c>
      <c r="DM31" s="94">
        <v>1.2498687999999999E-21</v>
      </c>
      <c r="DN31" s="94">
        <v>7.5218510000000003E-23</v>
      </c>
      <c r="DO31" s="94">
        <v>4.5213882E-24</v>
      </c>
      <c r="DP31" s="94">
        <v>2.7145030000000002E-25</v>
      </c>
      <c r="DQ31" s="94">
        <v>1.6276616E-26</v>
      </c>
      <c r="DR31" s="94">
        <v>9.74707E-28</v>
      </c>
      <c r="DS31" s="94">
        <v>5.8359926000000001E-29</v>
      </c>
      <c r="DT31" s="94">
        <v>2.2725859000000002E-30</v>
      </c>
      <c r="DU31" s="94">
        <v>0</v>
      </c>
      <c r="DV31" s="94">
        <v>8.1936960000000006E-11</v>
      </c>
      <c r="DW31" s="94">
        <v>1.8591220999999999E-9</v>
      </c>
      <c r="DX31" s="94">
        <v>3.4244300000000002E-8</v>
      </c>
      <c r="DY31" s="94">
        <v>5.9954480000000003E-7</v>
      </c>
      <c r="DZ31" s="94">
        <v>1.0358485999999999E-5</v>
      </c>
      <c r="EA31" s="94">
        <v>1.7860152999999999E-4</v>
      </c>
      <c r="EB31" s="94">
        <v>3.0815135999999999E-3</v>
      </c>
      <c r="EC31" s="94">
        <v>3.0042727000000002E-2</v>
      </c>
      <c r="ED31" s="94">
        <v>0.10320201</v>
      </c>
      <c r="EE31" s="94">
        <v>0.21723057000000001</v>
      </c>
      <c r="EF31" s="94">
        <v>0.32185265000000002</v>
      </c>
      <c r="EG31" s="94">
        <v>0.34647906000000001</v>
      </c>
      <c r="EH31" s="94">
        <v>0.31434444</v>
      </c>
      <c r="EI31" s="94">
        <v>0.20472679999999999</v>
      </c>
      <c r="EJ31" s="94">
        <v>9.3073139999999999E-2</v>
      </c>
      <c r="EK31" s="94">
        <v>2.5525015000000002E-2</v>
      </c>
      <c r="EL31" s="94">
        <v>2.3035858999999998E-3</v>
      </c>
      <c r="EM31" s="94">
        <v>1.4005351E-4</v>
      </c>
      <c r="EN31" s="94">
        <v>8.4989629999999999E-6</v>
      </c>
      <c r="EO31" s="94">
        <v>5.1561466000000001E-7</v>
      </c>
      <c r="EP31" s="94">
        <v>3.1288919999999997E-8</v>
      </c>
      <c r="EQ31" s="94">
        <v>1.8991324000000002E-9</v>
      </c>
      <c r="ER31" s="94">
        <v>1.1527214999999999E-10</v>
      </c>
      <c r="ES31" s="94">
        <v>6.9949433000000004E-12</v>
      </c>
      <c r="ET31" s="94">
        <v>4.2425941999999998E-13</v>
      </c>
      <c r="EU31" s="94">
        <v>2.5714858000000001E-14</v>
      </c>
      <c r="EV31" s="94">
        <v>1.5573307000000001E-15</v>
      </c>
      <c r="EW31" s="94">
        <v>9.4227624000000006E-17</v>
      </c>
      <c r="EX31" s="94">
        <v>5.6956779999999996E-18</v>
      </c>
      <c r="EY31" s="94">
        <v>3.43922E-19</v>
      </c>
      <c r="EZ31" s="94">
        <v>2.0744566999999999E-20</v>
      </c>
      <c r="FA31" s="94">
        <v>1.249867E-21</v>
      </c>
      <c r="FB31" s="94">
        <v>7.5218385999999998E-23</v>
      </c>
      <c r="FC31" s="94">
        <v>4.5213840000000002E-24</v>
      </c>
      <c r="FD31" s="94">
        <v>2.7145055999999999E-25</v>
      </c>
      <c r="FE31" s="94">
        <v>1.6276581999999999E-26</v>
      </c>
      <c r="FF31" s="94">
        <v>9.7470810000000007E-28</v>
      </c>
      <c r="FG31" s="94">
        <v>5.8359913999999996E-29</v>
      </c>
      <c r="FH31" s="94">
        <v>2.2725852999999999E-30</v>
      </c>
      <c r="FI31" s="94">
        <v>0</v>
      </c>
      <c r="FJ31" s="94">
        <v>8.1937009999999996E-11</v>
      </c>
      <c r="FK31" s="94">
        <v>1.8591244E-9</v>
      </c>
      <c r="FL31" s="94">
        <v>3.4244360000000001E-8</v>
      </c>
      <c r="FM31" s="94">
        <v>5.9954559999999997E-7</v>
      </c>
      <c r="FN31" s="94">
        <v>1.0358493E-5</v>
      </c>
      <c r="FO31" s="94">
        <v>1.7860164000000001E-4</v>
      </c>
      <c r="FP31" s="94">
        <v>3.0815145000000002E-3</v>
      </c>
      <c r="FQ31" s="94">
        <v>3.0042744999999999E-2</v>
      </c>
      <c r="FR31" s="94">
        <v>0.10320207000000001</v>
      </c>
      <c r="FS31" s="94">
        <v>0.21723069</v>
      </c>
      <c r="FT31" s="94">
        <v>0.32185274000000003</v>
      </c>
      <c r="FU31" s="94">
        <v>0.34647918</v>
      </c>
      <c r="FV31" s="94">
        <v>0.31434459999999997</v>
      </c>
      <c r="FW31" s="94">
        <v>0.20472677</v>
      </c>
      <c r="FX31" s="94">
        <v>9.3073100000000006E-2</v>
      </c>
      <c r="FY31" s="94">
        <v>2.5524973999999999E-2</v>
      </c>
      <c r="FZ31" s="94">
        <v>2.3035752E-3</v>
      </c>
      <c r="GA31" s="94">
        <v>1.4005296000000001E-4</v>
      </c>
      <c r="GB31" s="94">
        <v>8.4989329999999995E-6</v>
      </c>
      <c r="GC31" s="94">
        <v>5.1561306999999996E-7</v>
      </c>
      <c r="GD31" s="94">
        <v>3.1288828000000001E-8</v>
      </c>
      <c r="GE31" s="94">
        <v>1.8991263999999999E-9</v>
      </c>
      <c r="GF31" s="94">
        <v>1.1527176999999999E-10</v>
      </c>
      <c r="GG31" s="94">
        <v>6.9949203E-12</v>
      </c>
      <c r="GH31" s="94">
        <v>4.2425800000000001E-13</v>
      </c>
      <c r="GI31" s="94">
        <v>2.5714753000000001E-14</v>
      </c>
      <c r="GJ31" s="94">
        <v>1.5573244E-15</v>
      </c>
      <c r="GK31" s="94">
        <v>9.4227229999999998E-17</v>
      </c>
      <c r="GL31" s="94">
        <v>5.6956560000000003E-18</v>
      </c>
      <c r="GM31" s="94">
        <v>3.4392092E-19</v>
      </c>
      <c r="GN31" s="94">
        <v>2.0744535E-20</v>
      </c>
      <c r="GO31" s="94">
        <v>1.2498684E-21</v>
      </c>
      <c r="GP31" s="94">
        <v>7.5218593999999999E-23</v>
      </c>
      <c r="GQ31" s="94">
        <v>4.52138E-24</v>
      </c>
      <c r="GR31" s="94">
        <v>2.7144906000000001E-25</v>
      </c>
      <c r="GS31" s="94">
        <v>1.6276566999999999E-26</v>
      </c>
      <c r="GT31" s="94">
        <v>9.7470560000000008E-28</v>
      </c>
      <c r="GU31" s="94">
        <v>5.835977E-29</v>
      </c>
      <c r="GV31" s="94">
        <v>2.2725795E-30</v>
      </c>
      <c r="GW31" s="94">
        <v>0</v>
      </c>
      <c r="GX31" s="94">
        <v>8.1937059999999999E-11</v>
      </c>
      <c r="GY31" s="94">
        <v>1.8591243E-9</v>
      </c>
      <c r="GZ31" s="94">
        <v>3.4244344000000003E-8</v>
      </c>
      <c r="HA31" s="94">
        <v>5.9954573000000001E-7</v>
      </c>
      <c r="HB31" s="94">
        <v>1.0358493E-5</v>
      </c>
      <c r="HC31" s="94">
        <v>1.7860164000000001E-4</v>
      </c>
      <c r="HD31" s="94">
        <v>3.0815123999999999E-3</v>
      </c>
      <c r="HE31" s="94">
        <v>3.0042768000000001E-2</v>
      </c>
      <c r="HF31" s="94">
        <v>0.10320215000000001</v>
      </c>
      <c r="HG31" s="94">
        <v>0.2172307</v>
      </c>
      <c r="HH31" s="94">
        <v>0.32185259999999999</v>
      </c>
      <c r="HI31" s="94">
        <v>0.34647894000000001</v>
      </c>
      <c r="HJ31" s="94">
        <v>0.31434453000000001</v>
      </c>
      <c r="HK31" s="94">
        <v>0.20472667</v>
      </c>
      <c r="HL31" s="94">
        <v>9.307298E-2</v>
      </c>
      <c r="HM31" s="94">
        <v>2.5524934999999999E-2</v>
      </c>
      <c r="HN31" s="94">
        <v>2.3035703000000001E-3</v>
      </c>
      <c r="HO31" s="94">
        <v>1.4005267E-4</v>
      </c>
      <c r="HP31" s="94">
        <v>8.4989120000000004E-6</v>
      </c>
      <c r="HQ31" s="94">
        <v>5.1561175999999997E-7</v>
      </c>
      <c r="HR31" s="94">
        <v>3.1288746000000002E-8</v>
      </c>
      <c r="HS31" s="94">
        <v>1.8991206000000001E-9</v>
      </c>
      <c r="HT31" s="94">
        <v>1.15271424E-10</v>
      </c>
      <c r="HU31" s="94">
        <v>6.9948970000000003E-12</v>
      </c>
      <c r="HV31" s="94">
        <v>4.2425668999999998E-13</v>
      </c>
      <c r="HW31" s="94">
        <v>2.5714682000000001E-14</v>
      </c>
      <c r="HX31" s="94">
        <v>1.5573206999999999E-15</v>
      </c>
      <c r="HY31" s="94">
        <v>9.4227089999999999E-17</v>
      </c>
      <c r="HZ31" s="94">
        <v>5.6956500000000002E-18</v>
      </c>
      <c r="IA31" s="94">
        <v>3.4392062999999999E-19</v>
      </c>
      <c r="IB31" s="94">
        <v>2.0744481E-20</v>
      </c>
      <c r="IC31" s="94">
        <v>1.2498631000000001E-21</v>
      </c>
      <c r="ID31" s="94">
        <v>7.521832E-23</v>
      </c>
      <c r="IE31" s="94">
        <v>4.5213763999999998E-24</v>
      </c>
      <c r="IF31" s="94">
        <v>2.7144906000000001E-25</v>
      </c>
      <c r="IG31" s="94">
        <v>1.6276566000000001E-26</v>
      </c>
      <c r="IH31" s="94">
        <v>9.7470369999999996E-28</v>
      </c>
      <c r="II31" s="94">
        <v>5.8359680000000005E-29</v>
      </c>
      <c r="IJ31" s="94">
        <v>2.2725769999999999E-30</v>
      </c>
      <c r="IK31" s="94">
        <v>0</v>
      </c>
      <c r="IL31" s="94">
        <v>8.1936739999999996E-11</v>
      </c>
      <c r="IM31" s="94">
        <v>1.8591179E-9</v>
      </c>
      <c r="IN31" s="94">
        <v>3.4244234000000001E-8</v>
      </c>
      <c r="IO31" s="94">
        <v>5.9954349999999997E-7</v>
      </c>
      <c r="IP31" s="94">
        <v>1.0358457999999999E-5</v>
      </c>
      <c r="IQ31" s="94">
        <v>1.7860097999999999E-4</v>
      </c>
      <c r="IR31" s="94">
        <v>3.0815021999999999E-3</v>
      </c>
      <c r="IS31" s="94">
        <v>3.0042737999999999E-2</v>
      </c>
      <c r="IT31" s="94">
        <v>0.10320206</v>
      </c>
      <c r="IU31" s="94">
        <v>0.21723054</v>
      </c>
      <c r="IV31" s="94">
        <v>0.32185239999999998</v>
      </c>
      <c r="IW31" s="94">
        <v>0.34647869999999997</v>
      </c>
      <c r="IX31" s="94">
        <v>0.31434410000000002</v>
      </c>
      <c r="IY31" s="94">
        <v>0.20472641</v>
      </c>
      <c r="IZ31" s="94">
        <v>9.3072870000000002E-2</v>
      </c>
      <c r="JA31" s="94">
        <v>2.5524886E-2</v>
      </c>
      <c r="JB31" s="94">
        <v>2.3035606999999999E-3</v>
      </c>
      <c r="JC31" s="94">
        <v>1.4005209000000001E-4</v>
      </c>
      <c r="JD31" s="94">
        <v>8.4988810000000006E-6</v>
      </c>
      <c r="JE31" s="94">
        <v>5.1561000000000005E-7</v>
      </c>
      <c r="JF31" s="94">
        <v>3.1288649999999997E-8</v>
      </c>
      <c r="JG31" s="94">
        <v>1.899115E-9</v>
      </c>
      <c r="JH31" s="94">
        <v>1.1527111E-10</v>
      </c>
      <c r="JI31" s="94">
        <v>6.9948819999999997E-12</v>
      </c>
      <c r="JJ31" s="94">
        <v>4.2425584999999998E-13</v>
      </c>
      <c r="JK31" s="94">
        <v>2.5714638E-14</v>
      </c>
      <c r="JL31" s="94">
        <v>1.5573187000000001E-15</v>
      </c>
      <c r="JM31" s="94">
        <v>9.4226995999999998E-17</v>
      </c>
      <c r="JN31" s="94">
        <v>5.6956493000000004E-18</v>
      </c>
      <c r="JO31" s="94">
        <v>3.4392076000000002E-19</v>
      </c>
      <c r="JP31" s="94">
        <v>2.0744489999999999E-20</v>
      </c>
      <c r="JQ31" s="94">
        <v>1.2498607E-21</v>
      </c>
      <c r="JR31" s="94">
        <v>7.5218014000000005E-23</v>
      </c>
      <c r="JS31" s="94">
        <v>4.5213654000000001E-24</v>
      </c>
      <c r="JT31" s="94">
        <v>2.7144913000000002E-25</v>
      </c>
      <c r="JU31" s="94">
        <v>1.6276553E-26</v>
      </c>
      <c r="JV31" s="94">
        <v>9.7470265000000007E-28</v>
      </c>
      <c r="JW31" s="94">
        <v>5.835961E-29</v>
      </c>
      <c r="JX31" s="94">
        <v>2.2725736E-30</v>
      </c>
      <c r="JY31" s="94">
        <v>0</v>
      </c>
      <c r="JZ31" s="94">
        <v>8.1936800000000004E-11</v>
      </c>
      <c r="KA31" s="94">
        <v>1.8591179E-9</v>
      </c>
      <c r="KB31" s="94">
        <v>3.4244212999999997E-8</v>
      </c>
      <c r="KC31" s="94">
        <v>5.9954320000000005E-7</v>
      </c>
      <c r="KD31" s="94">
        <v>1.0358452499999999E-5</v>
      </c>
      <c r="KE31" s="94">
        <v>1.7860088000000001E-4</v>
      </c>
      <c r="KF31" s="94">
        <v>3.0815009999999999E-3</v>
      </c>
      <c r="KG31" s="94">
        <v>3.0042698999999999E-2</v>
      </c>
      <c r="KH31" s="94">
        <v>0.10320198999999999</v>
      </c>
      <c r="KI31" s="94">
        <v>0.21723053000000001</v>
      </c>
      <c r="KJ31" s="94">
        <v>0.32185224000000001</v>
      </c>
      <c r="KK31" s="94">
        <v>0.34647850000000002</v>
      </c>
      <c r="KL31" s="94">
        <v>0.31434380000000001</v>
      </c>
      <c r="KM31" s="94">
        <v>0.2047262</v>
      </c>
      <c r="KN31" s="94">
        <v>9.3072749999999996E-2</v>
      </c>
      <c r="KO31" s="94">
        <v>2.5524841999999999E-2</v>
      </c>
      <c r="KP31" s="94">
        <v>2.3035533E-3</v>
      </c>
      <c r="KQ31" s="94">
        <v>1.4005166E-4</v>
      </c>
      <c r="KR31" s="94">
        <v>8.4988569999999999E-6</v>
      </c>
      <c r="KS31" s="94">
        <v>5.1560862999999995E-7</v>
      </c>
      <c r="KT31" s="94">
        <v>3.1288575000000003E-8</v>
      </c>
      <c r="KU31" s="94">
        <v>1.8991113000000001E-9</v>
      </c>
      <c r="KV31" s="94">
        <v>1.15270925E-10</v>
      </c>
      <c r="KW31" s="94">
        <v>6.9948733999999996E-12</v>
      </c>
      <c r="KX31" s="94">
        <v>4.2425555000000001E-13</v>
      </c>
      <c r="KY31" s="94">
        <v>2.5714630000000001E-14</v>
      </c>
      <c r="KZ31" s="94">
        <v>1.557318E-15</v>
      </c>
      <c r="LA31" s="94">
        <v>9.4226879999999999E-17</v>
      </c>
      <c r="LB31" s="94">
        <v>5.6956379999999999E-18</v>
      </c>
      <c r="LC31" s="94">
        <v>3.4392016999999998E-19</v>
      </c>
      <c r="LD31" s="94">
        <v>2.0744478E-20</v>
      </c>
      <c r="LE31" s="94">
        <v>1.2498612000000001E-21</v>
      </c>
      <c r="LF31" s="94">
        <v>7.5217999999999996E-23</v>
      </c>
      <c r="LG31" s="94">
        <v>4.5213617999999999E-24</v>
      </c>
      <c r="LH31" s="94">
        <v>2.7144897999999999E-25</v>
      </c>
      <c r="LI31" s="94">
        <v>1.6276526999999999E-26</v>
      </c>
      <c r="LJ31" s="94">
        <v>9.7470170000000001E-28</v>
      </c>
      <c r="LK31" s="94">
        <v>5.8359564999999998E-29</v>
      </c>
      <c r="LL31" s="94">
        <v>2.2725721E-30</v>
      </c>
      <c r="LM31" s="94">
        <v>0</v>
      </c>
      <c r="LN31" s="94">
        <v>8.1936609999999998E-11</v>
      </c>
      <c r="LO31" s="94">
        <v>1.8591134000000001E-9</v>
      </c>
      <c r="LP31" s="94">
        <v>3.4244145000000002E-8</v>
      </c>
      <c r="LQ31" s="94">
        <v>5.9954189999999999E-7</v>
      </c>
      <c r="LR31" s="94">
        <v>1.0358429999999999E-5</v>
      </c>
      <c r="LS31" s="94">
        <v>1.7860047E-4</v>
      </c>
      <c r="LT31" s="94">
        <v>3.0814929999999998E-3</v>
      </c>
      <c r="LU31" s="94">
        <v>3.0042650000000001E-2</v>
      </c>
      <c r="LV31" s="94">
        <v>0.10320188</v>
      </c>
      <c r="LW31" s="94">
        <v>0.21723038</v>
      </c>
      <c r="LX31" s="94">
        <v>0.32185217999999999</v>
      </c>
      <c r="LY31" s="94">
        <v>0.34647834</v>
      </c>
      <c r="LZ31" s="94">
        <v>0.31434362999999999</v>
      </c>
      <c r="MA31" s="94">
        <v>0.20472604</v>
      </c>
      <c r="MB31" s="94">
        <v>9.307269E-2</v>
      </c>
      <c r="MC31" s="94">
        <v>2.5524842999999998E-2</v>
      </c>
      <c r="MD31" s="94">
        <v>2.3035581999999999E-3</v>
      </c>
      <c r="ME31" s="94">
        <v>1.4005191E-4</v>
      </c>
      <c r="MF31" s="94">
        <v>8.4988689999999994E-6</v>
      </c>
      <c r="MG31" s="94">
        <v>5.1560950000000004E-7</v>
      </c>
      <c r="MH31" s="94">
        <v>3.1288636E-8</v>
      </c>
      <c r="MI31" s="94">
        <v>1.8991155000000002E-9</v>
      </c>
      <c r="MJ31" s="94">
        <v>1.1527117500000001E-10</v>
      </c>
      <c r="MK31" s="94">
        <v>6.9948876999999998E-12</v>
      </c>
      <c r="ML31" s="94">
        <v>4.242565E-13</v>
      </c>
      <c r="MM31" s="94">
        <v>2.5714693999999999E-14</v>
      </c>
      <c r="MN31" s="94">
        <v>1.5573220000000001E-15</v>
      </c>
      <c r="MO31" s="94">
        <v>9.4227089999999999E-17</v>
      </c>
      <c r="MP31" s="94">
        <v>5.6956427000000001E-18</v>
      </c>
      <c r="MQ31" s="94">
        <v>3.4392004E-19</v>
      </c>
      <c r="MR31" s="94">
        <v>2.0744476E-20</v>
      </c>
      <c r="MS31" s="94">
        <v>1.2498633999999999E-21</v>
      </c>
      <c r="MT31" s="94">
        <v>7.5218250000000001E-23</v>
      </c>
      <c r="MU31" s="94">
        <v>4.5213736000000001E-24</v>
      </c>
      <c r="MV31" s="94">
        <v>2.714494E-25</v>
      </c>
      <c r="MW31" s="94">
        <v>1.6276536000000001E-26</v>
      </c>
      <c r="MX31" s="94">
        <v>9.7470260000000006E-28</v>
      </c>
      <c r="MY31" s="94">
        <v>5.8359620000000001E-29</v>
      </c>
      <c r="MZ31" s="94">
        <v>2.2725736E-30</v>
      </c>
      <c r="NA31" s="94">
        <v>0</v>
      </c>
      <c r="NB31" s="94">
        <v>8.1936519999999998E-11</v>
      </c>
      <c r="NC31" s="94">
        <v>1.8591122000000001E-9</v>
      </c>
      <c r="ND31" s="94">
        <v>3.4244123999999999E-8</v>
      </c>
      <c r="NE31" s="94">
        <v>5.9954150000000002E-7</v>
      </c>
      <c r="NF31" s="94">
        <v>1.0358423E-5</v>
      </c>
      <c r="NG31" s="94">
        <v>1.7860031000000001E-4</v>
      </c>
      <c r="NH31" s="94">
        <v>3.0814912000000001E-3</v>
      </c>
      <c r="NI31" s="94">
        <v>3.0042606999999999E-2</v>
      </c>
      <c r="NJ31" s="94">
        <v>0.10320172</v>
      </c>
      <c r="NK31" s="94">
        <v>0.21723007999999999</v>
      </c>
      <c r="NL31" s="94">
        <v>0.32185203000000001</v>
      </c>
      <c r="NM31" s="94">
        <v>0.34647830000000002</v>
      </c>
      <c r="NN31" s="94">
        <v>0.31434378000000002</v>
      </c>
      <c r="NO31" s="94">
        <v>0.20472609999999999</v>
      </c>
      <c r="NP31" s="94">
        <v>9.3072735000000004E-2</v>
      </c>
      <c r="NQ31" s="94">
        <v>2.5524851000000001E-2</v>
      </c>
      <c r="NR31" s="94">
        <v>2.3035575000000001E-3</v>
      </c>
      <c r="NS31" s="94">
        <v>1.4005191E-4</v>
      </c>
      <c r="NT31" s="94">
        <v>8.4988714999999996E-6</v>
      </c>
      <c r="NU31" s="94">
        <v>5.1560965999999998E-7</v>
      </c>
      <c r="NV31" s="94">
        <v>3.1288640000000001E-8</v>
      </c>
      <c r="NW31" s="94">
        <v>1.8991164E-9</v>
      </c>
      <c r="NX31" s="94">
        <v>1.1527128E-10</v>
      </c>
      <c r="NY31" s="94">
        <v>6.9948929999999996E-12</v>
      </c>
      <c r="NZ31" s="94">
        <v>4.2425668999999998E-13</v>
      </c>
      <c r="OA31" s="94">
        <v>2.5714706E-14</v>
      </c>
      <c r="OB31" s="94">
        <v>1.5573231000000001E-15</v>
      </c>
      <c r="OC31" s="94">
        <v>9.4227169999999997E-17</v>
      </c>
      <c r="OD31" s="94">
        <v>5.6956493000000004E-18</v>
      </c>
      <c r="OE31" s="94">
        <v>3.4392019999999998E-19</v>
      </c>
      <c r="OF31" s="94">
        <v>2.0744471999999999E-20</v>
      </c>
      <c r="OG31" s="94">
        <v>1.2498636999999999E-21</v>
      </c>
      <c r="OH31" s="94">
        <v>7.5218359999999997E-23</v>
      </c>
      <c r="OI31" s="94">
        <v>4.5213827000000002E-24</v>
      </c>
      <c r="OJ31" s="94">
        <v>2.7144982000000001E-25</v>
      </c>
      <c r="OK31" s="94">
        <v>1.6276553E-26</v>
      </c>
      <c r="OL31" s="94">
        <v>9.7470399999999998E-28</v>
      </c>
      <c r="OM31" s="94">
        <v>5.8359699999999995E-29</v>
      </c>
      <c r="ON31" s="94">
        <v>2.2725769999999999E-30</v>
      </c>
      <c r="OO31" s="94">
        <v>0</v>
      </c>
      <c r="OP31" s="94">
        <v>8.1936394999999997E-11</v>
      </c>
      <c r="OQ31" s="94">
        <v>1.8591081E-9</v>
      </c>
      <c r="OR31" s="94">
        <v>3.4244039999999998E-8</v>
      </c>
      <c r="OS31" s="94">
        <v>5.9954043999999999E-7</v>
      </c>
      <c r="OT31" s="94">
        <v>1.0358407E-5</v>
      </c>
      <c r="OU31" s="94">
        <v>1.7860010000000001E-4</v>
      </c>
      <c r="OV31" s="94">
        <v>3.0814865999999998E-3</v>
      </c>
      <c r="OW31" s="94">
        <v>3.0042596000000001E-2</v>
      </c>
      <c r="OX31" s="94">
        <v>0.10320165000000001</v>
      </c>
      <c r="OY31" s="94">
        <v>0.21722991999999999</v>
      </c>
      <c r="OZ31" s="94">
        <v>0.32185196999999999</v>
      </c>
      <c r="PA31" s="94">
        <v>0.34647836999999998</v>
      </c>
      <c r="PB31" s="94">
        <v>0.31434395999999998</v>
      </c>
      <c r="PC31" s="94">
        <v>0.20472623000000001</v>
      </c>
      <c r="PD31" s="94">
        <v>9.3072823999999998E-2</v>
      </c>
      <c r="PE31" s="94">
        <v>2.5524893999999999E-2</v>
      </c>
      <c r="PF31" s="94">
        <v>2.3035646999999999E-3</v>
      </c>
      <c r="PG31" s="94">
        <v>1.4005233E-4</v>
      </c>
      <c r="PH31" s="94">
        <v>8.4988969999999993E-6</v>
      </c>
      <c r="PI31" s="94">
        <v>5.1561099999999997E-7</v>
      </c>
      <c r="PJ31" s="94">
        <v>3.1288730000000003E-8</v>
      </c>
      <c r="PK31" s="94">
        <v>1.8991217000000001E-9</v>
      </c>
      <c r="PL31" s="94">
        <v>1.1527159000000001E-10</v>
      </c>
      <c r="PM31" s="94">
        <v>6.9949102999999999E-12</v>
      </c>
      <c r="PN31" s="94">
        <v>4.2425744000000001E-13</v>
      </c>
      <c r="PO31" s="94">
        <v>2.5714736000000001E-14</v>
      </c>
      <c r="PP31" s="94">
        <v>1.5573244E-15</v>
      </c>
      <c r="PQ31" s="94">
        <v>9.4227309999999996E-17</v>
      </c>
      <c r="PR31" s="94">
        <v>5.6956604999999997E-18</v>
      </c>
      <c r="PS31" s="94">
        <v>3.4392106999999999E-19</v>
      </c>
      <c r="PT31" s="94">
        <v>2.0744517E-20</v>
      </c>
      <c r="PU31" s="94">
        <v>1.2498658999999999E-21</v>
      </c>
      <c r="PV31" s="94">
        <v>7.5218480000000002E-23</v>
      </c>
      <c r="PW31" s="94">
        <v>4.5213900000000001E-24</v>
      </c>
      <c r="PX31" s="94">
        <v>2.7145019999999999E-25</v>
      </c>
      <c r="PY31" s="94">
        <v>1.6276580000000001E-26</v>
      </c>
      <c r="PZ31" s="94">
        <v>9.7470540000000007E-28</v>
      </c>
      <c r="QA31" s="94">
        <v>5.8359776000000002E-29</v>
      </c>
      <c r="QB31" s="94">
        <v>2.2725800000000001E-30</v>
      </c>
      <c r="QC31" s="94">
        <v>0</v>
      </c>
      <c r="QD31" s="94">
        <v>8.1935964999999994E-11</v>
      </c>
      <c r="QE31" s="94">
        <v>1.8590979999999999E-9</v>
      </c>
      <c r="QF31" s="94">
        <v>3.424386E-8</v>
      </c>
      <c r="QG31" s="94">
        <v>5.9953719999999999E-7</v>
      </c>
      <c r="QH31" s="94">
        <v>1.0358351999999999E-5</v>
      </c>
      <c r="QI31" s="94">
        <v>1.7859922E-4</v>
      </c>
      <c r="QJ31" s="94">
        <v>3.0814710000000001E-3</v>
      </c>
      <c r="QK31" s="94">
        <v>3.0042538000000001E-2</v>
      </c>
      <c r="QL31" s="94">
        <v>0.103201576</v>
      </c>
      <c r="QM31" s="94">
        <v>0.21722981</v>
      </c>
      <c r="QN31" s="94">
        <v>0.32185187999999998</v>
      </c>
      <c r="QO31" s="94">
        <v>0.34647843</v>
      </c>
      <c r="QP31" s="94">
        <v>0.31434430000000002</v>
      </c>
      <c r="QQ31" s="94">
        <v>0.20472644000000001</v>
      </c>
      <c r="QR31" s="94">
        <v>9.3072920000000003E-2</v>
      </c>
      <c r="QS31" s="94">
        <v>2.5524946E-2</v>
      </c>
      <c r="QT31" s="94">
        <v>2.3035766000000001E-3</v>
      </c>
      <c r="QU31" s="94">
        <v>1.4005303E-4</v>
      </c>
      <c r="QV31" s="94">
        <v>8.4989359999999994E-6</v>
      </c>
      <c r="QW31" s="94">
        <v>5.1561329999999995E-7</v>
      </c>
      <c r="QX31" s="94">
        <v>3.1288852000000002E-8</v>
      </c>
      <c r="QY31" s="94">
        <v>1.8991293E-9</v>
      </c>
      <c r="QZ31" s="94">
        <v>1.15272E-10</v>
      </c>
      <c r="RA31" s="94">
        <v>6.9949339999999998E-12</v>
      </c>
      <c r="RB31" s="94">
        <v>4.2425884999999999E-13</v>
      </c>
      <c r="RC31" s="94">
        <v>2.5714816999999999E-14</v>
      </c>
      <c r="RD31" s="94">
        <v>1.5573285000000001E-15</v>
      </c>
      <c r="RE31" s="94">
        <v>9.4227540000000004E-17</v>
      </c>
      <c r="RF31" s="94">
        <v>5.6956783000000001E-18</v>
      </c>
      <c r="RG31" s="94">
        <v>3.4392244E-19</v>
      </c>
      <c r="RH31" s="94">
        <v>2.0744615000000001E-20</v>
      </c>
      <c r="RI31" s="94">
        <v>1.2498712E-21</v>
      </c>
      <c r="RJ31" s="94">
        <v>7.5218726999999997E-23</v>
      </c>
      <c r="RK31" s="94">
        <v>4.5214016E-24</v>
      </c>
      <c r="RL31" s="94">
        <v>2.7145086E-25</v>
      </c>
      <c r="RM31" s="94">
        <v>1.6276627E-26</v>
      </c>
      <c r="RN31" s="94">
        <v>9.7470849999999992E-28</v>
      </c>
      <c r="RO31" s="94">
        <v>5.8359929999999999E-29</v>
      </c>
      <c r="RP31" s="94">
        <v>2.272586E-30</v>
      </c>
      <c r="RQ31" s="94">
        <v>0</v>
      </c>
      <c r="RR31" s="94">
        <v>8.193574E-11</v>
      </c>
      <c r="RS31" s="94">
        <v>1.8590940000000001E-9</v>
      </c>
      <c r="RT31" s="94">
        <v>3.4243771999999999E-8</v>
      </c>
      <c r="RU31" s="94">
        <v>5.9953579999999999E-7</v>
      </c>
      <c r="RV31" s="94">
        <v>1.0358326E-5</v>
      </c>
      <c r="RW31" s="94">
        <v>1.7859871000000001E-4</v>
      </c>
      <c r="RX31" s="94">
        <v>3.0814610000000002E-3</v>
      </c>
      <c r="RY31" s="94">
        <v>3.0042490000000002E-2</v>
      </c>
      <c r="RZ31" s="94">
        <v>0.10320146400000001</v>
      </c>
      <c r="SA31" s="94">
        <v>0.21722965999999999</v>
      </c>
      <c r="SB31" s="94">
        <v>0.32185173</v>
      </c>
      <c r="SC31" s="94">
        <v>0.34647824999999999</v>
      </c>
      <c r="SD31" s="94">
        <v>0.31434416999999998</v>
      </c>
      <c r="SE31" s="94">
        <v>0.20472650000000001</v>
      </c>
      <c r="SF31" s="94">
        <v>9.3072996000000005E-2</v>
      </c>
      <c r="SG31" s="94">
        <v>2.5524959E-2</v>
      </c>
      <c r="SH31" s="94">
        <v>2.3035783999999998E-3</v>
      </c>
      <c r="SI31" s="94">
        <v>1.4005313E-4</v>
      </c>
      <c r="SJ31" s="94">
        <v>8.4989420000000008E-6</v>
      </c>
      <c r="SK31" s="94">
        <v>5.1561364000000002E-7</v>
      </c>
      <c r="SL31" s="94">
        <v>3.1288863000000002E-8</v>
      </c>
      <c r="SM31" s="94">
        <v>1.8991293E-9</v>
      </c>
      <c r="SN31" s="94">
        <v>1.15271986E-10</v>
      </c>
      <c r="SO31" s="94">
        <v>6.9949339999999998E-12</v>
      </c>
      <c r="SP31" s="94">
        <v>4.2425899999999998E-13</v>
      </c>
      <c r="SQ31" s="94">
        <v>2.571483E-14</v>
      </c>
      <c r="SR31" s="94">
        <v>1.5573292999999999E-15</v>
      </c>
      <c r="SS31" s="94">
        <v>9.4227579999999997E-17</v>
      </c>
      <c r="ST31" s="94">
        <v>5.6956809999999997E-18</v>
      </c>
      <c r="SU31" s="94">
        <v>3.4392275000000002E-19</v>
      </c>
      <c r="SV31" s="94">
        <v>2.0744646E-20</v>
      </c>
      <c r="SW31" s="94">
        <v>1.2498734E-21</v>
      </c>
      <c r="SX31" s="94">
        <v>7.5218847000000002E-23</v>
      </c>
      <c r="SY31" s="94">
        <v>4.5214043999999996E-24</v>
      </c>
      <c r="SZ31" s="94">
        <v>2.7145089999999998E-25</v>
      </c>
      <c r="TA31" s="94">
        <v>1.6276632000000001E-26</v>
      </c>
      <c r="TB31" s="94">
        <v>9.7470879999999994E-28</v>
      </c>
      <c r="TC31" s="94">
        <v>5.8359943999999998E-29</v>
      </c>
      <c r="TD31" s="94">
        <v>2.2725861999999999E-30</v>
      </c>
      <c r="TE31" s="94">
        <v>0</v>
      </c>
      <c r="TF31" s="94">
        <v>8.1935759999999999E-11</v>
      </c>
      <c r="TG31" s="94">
        <v>1.8590934999999999E-9</v>
      </c>
      <c r="TH31" s="94">
        <v>3.4243771999999999E-8</v>
      </c>
      <c r="TI31" s="94">
        <v>5.9953567000000005E-7</v>
      </c>
      <c r="TJ31" s="94">
        <v>1.0358325E-5</v>
      </c>
      <c r="TK31" s="94">
        <v>1.7859863999999999E-4</v>
      </c>
      <c r="TL31" s="94">
        <v>3.0814605E-3</v>
      </c>
      <c r="TM31" s="94">
        <v>3.0042445000000001E-2</v>
      </c>
      <c r="TN31" s="94">
        <v>0.10320137</v>
      </c>
      <c r="TO31" s="94">
        <v>0.21722959999999999</v>
      </c>
      <c r="TP31" s="94">
        <v>0.32185187999999998</v>
      </c>
      <c r="TQ31" s="94">
        <v>0.34647834</v>
      </c>
      <c r="TR31" s="94">
        <v>0.31434444</v>
      </c>
      <c r="TS31" s="94">
        <v>0.20472671000000001</v>
      </c>
      <c r="TT31" s="94">
        <v>9.3073110000000001E-2</v>
      </c>
      <c r="TU31" s="94">
        <v>2.5524999999999999E-2</v>
      </c>
      <c r="TV31" s="94">
        <v>2.3035823999999999E-3</v>
      </c>
      <c r="TW31" s="94">
        <v>1.4005334000000001E-4</v>
      </c>
      <c r="TX31" s="94">
        <v>8.4989549999999997E-6</v>
      </c>
      <c r="TY31" s="94">
        <v>5.1561426000000004E-7</v>
      </c>
      <c r="TZ31" s="94">
        <v>3.1288901999999998E-8</v>
      </c>
      <c r="UA31" s="94">
        <v>1.8991312999999998E-9</v>
      </c>
      <c r="UB31" s="94">
        <v>1.1527208E-10</v>
      </c>
      <c r="UC31" s="94">
        <v>6.9949402000000002E-12</v>
      </c>
      <c r="UD31" s="94">
        <v>4.2425937E-13</v>
      </c>
      <c r="UE31" s="94">
        <v>2.5714869999999999E-14</v>
      </c>
      <c r="UF31" s="94">
        <v>1.5573328000000001E-15</v>
      </c>
      <c r="UG31" s="94">
        <v>9.4227810000000005E-17</v>
      </c>
      <c r="UH31" s="94">
        <v>5.6956940000000003E-18</v>
      </c>
      <c r="UI31" s="94">
        <v>3.4392355000000001E-19</v>
      </c>
      <c r="UJ31" s="94">
        <v>2.0744697999999999E-20</v>
      </c>
      <c r="UK31" s="94">
        <v>1.2498769E-21</v>
      </c>
      <c r="UL31" s="94">
        <v>7.5219003999999994E-23</v>
      </c>
      <c r="UM31" s="94">
        <v>4.5214126999999998E-24</v>
      </c>
      <c r="UN31" s="94">
        <v>2.7145135000000001E-25</v>
      </c>
      <c r="UO31" s="94">
        <v>1.6276656E-26</v>
      </c>
      <c r="UP31" s="94">
        <v>9.7471050000000005E-28</v>
      </c>
      <c r="UQ31" s="94">
        <v>5.8360034999999995E-29</v>
      </c>
      <c r="UR31" s="94">
        <v>2.2725900000000001E-30</v>
      </c>
      <c r="US31" s="94">
        <v>0</v>
      </c>
      <c r="UT31" s="94">
        <v>8.1935880000000003E-11</v>
      </c>
      <c r="UU31" s="94">
        <v>1.859097E-9</v>
      </c>
      <c r="UV31" s="94">
        <v>3.4243835999999999E-8</v>
      </c>
      <c r="UW31" s="94">
        <v>5.99537E-7</v>
      </c>
      <c r="UX31" s="94">
        <v>1.0358348999999999E-5</v>
      </c>
      <c r="UY31" s="94">
        <v>1.7859899E-4</v>
      </c>
      <c r="UZ31" s="94">
        <v>3.0814670000000001E-3</v>
      </c>
      <c r="VA31" s="94">
        <v>3.0042473E-2</v>
      </c>
      <c r="VB31" s="94">
        <v>0.103201404</v>
      </c>
      <c r="VC31" s="94">
        <v>0.21722963000000001</v>
      </c>
      <c r="VD31" s="94">
        <v>0.32185196999999999</v>
      </c>
      <c r="VE31" s="94">
        <v>0.34647864</v>
      </c>
      <c r="VF31" s="94">
        <v>0.31434482000000002</v>
      </c>
      <c r="VG31" s="94">
        <v>0.20472692000000001</v>
      </c>
      <c r="VH31" s="94">
        <v>9.3073180000000005E-2</v>
      </c>
      <c r="VI31" s="94">
        <v>2.5525012999999999E-2</v>
      </c>
      <c r="VJ31" s="94">
        <v>2.3035820000000002E-3</v>
      </c>
      <c r="VK31" s="94">
        <v>1.400533E-4</v>
      </c>
      <c r="VL31" s="94">
        <v>8.4989519999999998E-6</v>
      </c>
      <c r="VM31" s="94">
        <v>5.1561414999999996E-7</v>
      </c>
      <c r="VN31" s="94">
        <v>3.1288899999999998E-8</v>
      </c>
      <c r="VO31" s="94">
        <v>1.8991310000000001E-9</v>
      </c>
      <c r="VP31" s="94">
        <v>1.15272056E-10</v>
      </c>
      <c r="VQ31" s="94">
        <v>6.9949379999999997E-12</v>
      </c>
      <c r="VR31" s="94">
        <v>4.242593E-13</v>
      </c>
      <c r="VS31" s="94">
        <v>2.5714869999999999E-14</v>
      </c>
      <c r="VT31" s="94">
        <v>1.5573335999999999E-15</v>
      </c>
      <c r="VU31" s="94">
        <v>9.4227929999999995E-17</v>
      </c>
      <c r="VV31" s="94">
        <v>5.6957029999999997E-18</v>
      </c>
      <c r="VW31" s="94">
        <v>3.4392402E-19</v>
      </c>
      <c r="VX31" s="94">
        <v>2.0744722E-20</v>
      </c>
      <c r="VY31" s="94">
        <v>1.2498781000000001E-21</v>
      </c>
      <c r="VZ31" s="94">
        <v>7.5219100000000005E-23</v>
      </c>
      <c r="WA31" s="94">
        <v>4.5214186000000003E-24</v>
      </c>
      <c r="WB31" s="94">
        <v>2.7145170000000001E-25</v>
      </c>
      <c r="WC31" s="94">
        <v>1.6276683000000001E-26</v>
      </c>
      <c r="WD31" s="94">
        <v>9.7471149999999993E-28</v>
      </c>
      <c r="WE31" s="94">
        <v>5.8360094999999999E-29</v>
      </c>
      <c r="WF31" s="94">
        <v>2.2725926000000001E-30</v>
      </c>
      <c r="WG31" s="94">
        <v>0</v>
      </c>
      <c r="WH31" s="94">
        <v>8.1936014000000003E-11</v>
      </c>
      <c r="WI31" s="94">
        <v>1.8591006999999999E-9</v>
      </c>
      <c r="WJ31" s="94">
        <v>3.4243906999999999E-8</v>
      </c>
      <c r="WK31" s="94">
        <v>5.9953800000000003E-7</v>
      </c>
      <c r="WL31" s="94">
        <v>1.035836E-5</v>
      </c>
      <c r="WM31" s="94">
        <v>1.7859928000000001E-4</v>
      </c>
      <c r="WN31" s="94">
        <v>3.0814700000000002E-3</v>
      </c>
      <c r="WO31" s="94">
        <v>3.0042525E-2</v>
      </c>
      <c r="WP31" s="94">
        <v>0.10320154600000001</v>
      </c>
      <c r="WQ31" s="94">
        <v>0.21722995</v>
      </c>
      <c r="WR31" s="94">
        <v>0.32185229999999998</v>
      </c>
      <c r="WS31" s="94">
        <v>0.34647897</v>
      </c>
      <c r="WT31" s="94">
        <v>0.31434485000000001</v>
      </c>
      <c r="WU31" s="94">
        <v>0.20472698</v>
      </c>
      <c r="WV31" s="94">
        <v>9.3073219999999998E-2</v>
      </c>
      <c r="WW31" s="94">
        <v>2.5525032E-2</v>
      </c>
      <c r="WX31" s="94">
        <v>2.303584E-3</v>
      </c>
      <c r="WY31" s="94">
        <v>1.4005338000000001E-4</v>
      </c>
      <c r="WZ31" s="94">
        <v>8.4989570000000002E-6</v>
      </c>
      <c r="XA31" s="94">
        <v>5.1561429999999998E-7</v>
      </c>
      <c r="XB31" s="94">
        <v>3.1288912999999999E-8</v>
      </c>
      <c r="XC31" s="94">
        <v>1.8991320000000001E-9</v>
      </c>
      <c r="XD31" s="94">
        <v>1.1527211E-10</v>
      </c>
      <c r="XE31" s="94">
        <v>6.9949419999999996E-12</v>
      </c>
      <c r="XF31" s="94">
        <v>4.2425955999999998E-13</v>
      </c>
      <c r="XG31" s="94">
        <v>2.5714895000000001E-14</v>
      </c>
      <c r="XH31" s="94">
        <v>1.5573355E-15</v>
      </c>
      <c r="XI31" s="94">
        <v>9.4228090000000003E-17</v>
      </c>
      <c r="XJ31" s="94">
        <v>5.6957145999999999E-18</v>
      </c>
      <c r="XK31" s="94">
        <v>3.4392473999999998E-19</v>
      </c>
      <c r="XL31" s="94">
        <v>2.0744758E-20</v>
      </c>
      <c r="XM31" s="94">
        <v>1.2498797000000001E-21</v>
      </c>
      <c r="XN31" s="94">
        <v>7.5219170000000003E-23</v>
      </c>
      <c r="XO31" s="94">
        <v>4.5214229999999997E-24</v>
      </c>
      <c r="XP31" s="94">
        <v>2.7145200000000002E-25</v>
      </c>
      <c r="XQ31" s="94">
        <v>1.62767E-26</v>
      </c>
      <c r="XR31" s="94">
        <v>9.7471260000000001E-28</v>
      </c>
      <c r="XS31" s="94">
        <v>5.8360150000000002E-29</v>
      </c>
      <c r="XT31" s="94">
        <v>2.2725948999999999E-30</v>
      </c>
      <c r="XU31" s="94">
        <v>0</v>
      </c>
      <c r="XV31" s="94">
        <v>8.1936179999999995E-11</v>
      </c>
      <c r="XW31" s="94">
        <v>1.859104E-9</v>
      </c>
      <c r="XX31" s="94">
        <v>3.4243970000000002E-8</v>
      </c>
      <c r="XY31" s="94">
        <v>5.9953929999999998E-7</v>
      </c>
      <c r="XZ31" s="94">
        <v>1.0358393E-5</v>
      </c>
      <c r="YA31" s="94">
        <v>1.785999E-4</v>
      </c>
      <c r="YB31" s="94">
        <v>3.0814789999999998E-3</v>
      </c>
      <c r="YC31" s="94">
        <v>3.0042612999999999E-2</v>
      </c>
      <c r="YD31" s="94">
        <v>0.10320181</v>
      </c>
      <c r="YE31" s="94">
        <v>0.21723036000000001</v>
      </c>
      <c r="YF31" s="94">
        <v>0.32185256000000001</v>
      </c>
      <c r="YG31" s="94">
        <v>0.34647918</v>
      </c>
      <c r="YH31" s="94">
        <v>0.31434518</v>
      </c>
      <c r="YI31" s="94">
        <v>0.20472719</v>
      </c>
      <c r="YJ31" s="94">
        <v>9.3073340000000004E-2</v>
      </c>
      <c r="YK31" s="94">
        <v>2.5525065E-2</v>
      </c>
      <c r="YL31" s="94">
        <v>2.3035866E-3</v>
      </c>
      <c r="YM31" s="94">
        <v>1.4005353999999999E-4</v>
      </c>
      <c r="YN31" s="94">
        <v>8.4989639999999993E-6</v>
      </c>
      <c r="YO31" s="94">
        <v>5.1561479999999999E-7</v>
      </c>
      <c r="YP31" s="94">
        <v>3.1288938000000003E-8</v>
      </c>
      <c r="YQ31" s="94">
        <v>1.8991339999999999E-9</v>
      </c>
      <c r="YR31" s="94">
        <v>1.1527227E-10</v>
      </c>
      <c r="YS31" s="94">
        <v>6.9949530000000003E-12</v>
      </c>
      <c r="YT31" s="94">
        <v>4.2426020000000002E-13</v>
      </c>
      <c r="YU31" s="94">
        <v>2.5714928000000001E-14</v>
      </c>
      <c r="YV31" s="94">
        <v>1.5573379999999999E-15</v>
      </c>
      <c r="YW31" s="94">
        <v>9.4228269999999996E-17</v>
      </c>
      <c r="YX31" s="94">
        <v>5.6957290000000001E-18</v>
      </c>
      <c r="YY31" s="94">
        <v>3.4392566999999999E-19</v>
      </c>
      <c r="YZ31" s="94">
        <v>2.0744812E-20</v>
      </c>
      <c r="ZA31" s="94">
        <v>1.2498823E-21</v>
      </c>
      <c r="ZB31" s="94">
        <v>7.5219314000000002E-23</v>
      </c>
      <c r="ZC31" s="94">
        <v>4.5214299999999999E-24</v>
      </c>
      <c r="ZD31" s="94">
        <v>2.7145246000000001E-25</v>
      </c>
      <c r="ZE31" s="94">
        <v>1.6276731999999999E-26</v>
      </c>
      <c r="ZF31" s="94">
        <v>9.7471449999999995E-28</v>
      </c>
      <c r="ZG31" s="94">
        <v>5.8360244999999997E-29</v>
      </c>
      <c r="ZH31" s="94">
        <v>2.2725998000000001E-30</v>
      </c>
      <c r="ZI31" s="94">
        <v>0</v>
      </c>
      <c r="ZJ31" s="94">
        <v>8.1936469999999995E-11</v>
      </c>
      <c r="ZK31" s="94">
        <v>1.8591095000000001E-9</v>
      </c>
      <c r="ZL31" s="94">
        <v>3.4244046E-8</v>
      </c>
      <c r="ZM31" s="94">
        <v>5.9953999999999998E-7</v>
      </c>
      <c r="ZN31" s="94">
        <v>1.0358392E-5</v>
      </c>
      <c r="ZO31" s="94">
        <v>1.7859979999999999E-4</v>
      </c>
      <c r="ZP31" s="94">
        <v>3.0814789000000002E-3</v>
      </c>
      <c r="ZQ31" s="94">
        <v>3.0042590000000001E-2</v>
      </c>
      <c r="ZR31" s="94">
        <v>0.10320178000000001</v>
      </c>
      <c r="ZS31" s="94">
        <v>0.21723036000000001</v>
      </c>
      <c r="ZT31" s="94">
        <v>0.32185259999999999</v>
      </c>
      <c r="ZU31" s="94">
        <v>0.34647909999999998</v>
      </c>
      <c r="ZV31" s="94">
        <v>0.31434519999999999</v>
      </c>
      <c r="ZW31" s="94">
        <v>0.20472723000000001</v>
      </c>
      <c r="ZX31" s="94">
        <v>9.3073346000000001E-2</v>
      </c>
      <c r="ZY31" s="94">
        <v>2.5525076000000001E-2</v>
      </c>
      <c r="ZZ31" s="94">
        <v>2.3035903E-3</v>
      </c>
      <c r="AAA31" s="94">
        <v>1.4005374000000001E-4</v>
      </c>
      <c r="AAB31" s="94">
        <v>8.4989749999999994E-6</v>
      </c>
      <c r="AAC31" s="94">
        <v>5.156153E-7</v>
      </c>
      <c r="AAD31" s="94">
        <v>3.1288972999999998E-8</v>
      </c>
      <c r="AAE31" s="94">
        <v>1.8991365999999999E-9</v>
      </c>
      <c r="AAF31" s="94">
        <v>1.1527248E-10</v>
      </c>
      <c r="AAG31" s="94">
        <v>6.9949697000000003E-12</v>
      </c>
      <c r="AAH31" s="94">
        <v>4.2426147999999999E-13</v>
      </c>
      <c r="AAI31" s="94">
        <v>2.571502E-14</v>
      </c>
      <c r="AAJ31" s="94">
        <v>1.557344E-15</v>
      </c>
      <c r="AAK31" s="94">
        <v>9.4228669999999998E-17</v>
      </c>
      <c r="AAL31" s="94">
        <v>5.6957549999999998E-18</v>
      </c>
      <c r="AAM31" s="94">
        <v>3.4392745999999998E-19</v>
      </c>
      <c r="AAN31" s="94">
        <v>2.0744926E-20</v>
      </c>
      <c r="AAO31" s="94">
        <v>1.2498894999999999E-21</v>
      </c>
      <c r="AAP31" s="94">
        <v>7.5219736E-23</v>
      </c>
      <c r="AAQ31" s="94">
        <v>4.5214557000000002E-24</v>
      </c>
      <c r="AAR31" s="94">
        <v>2.7145399999999998E-25</v>
      </c>
      <c r="AAS31" s="94">
        <v>1.6276832E-26</v>
      </c>
      <c r="AAT31" s="94">
        <v>9.7472085000000001E-28</v>
      </c>
      <c r="AAU31" s="94">
        <v>5.8360670000000003E-29</v>
      </c>
      <c r="AAV31" s="94">
        <v>2.2726179999999999E-30</v>
      </c>
      <c r="AAW31" s="94">
        <v>0</v>
      </c>
      <c r="AAX31" s="94">
        <v>8.1936179999999995E-11</v>
      </c>
      <c r="AAY31" s="94">
        <v>1.8591050000000001E-9</v>
      </c>
      <c r="AAZ31" s="94">
        <v>3.4243995999999998E-8</v>
      </c>
      <c r="ABA31" s="94">
        <v>5.9953952999999997E-7</v>
      </c>
      <c r="ABB31" s="94">
        <v>1.0358387E-5</v>
      </c>
      <c r="ABC31" s="94">
        <v>1.7859966000000001E-4</v>
      </c>
      <c r="ABD31" s="94">
        <v>3.0814750000000002E-3</v>
      </c>
      <c r="ABE31" s="94">
        <v>3.0042559999999999E-2</v>
      </c>
      <c r="ABF31" s="94">
        <v>0.10320173000000001</v>
      </c>
      <c r="ABG31" s="94">
        <v>0.21723042000000001</v>
      </c>
      <c r="ABH31" s="94">
        <v>0.3218529</v>
      </c>
      <c r="ABI31" s="94">
        <v>0.34647945000000002</v>
      </c>
      <c r="ABJ31" s="94">
        <v>0.31434529999999999</v>
      </c>
      <c r="ABK31" s="94">
        <v>0.20472725</v>
      </c>
      <c r="ABL31" s="94">
        <v>9.3073375999999999E-2</v>
      </c>
      <c r="ABM31" s="94">
        <v>2.5525063000000001E-2</v>
      </c>
      <c r="ABN31" s="94">
        <v>2.3035870000000002E-3</v>
      </c>
      <c r="ABO31" s="94">
        <v>1.400536E-4</v>
      </c>
      <c r="ABP31" s="94">
        <v>8.4989669999999992E-6</v>
      </c>
      <c r="ABQ31" s="94">
        <v>5.1561499999999998E-7</v>
      </c>
      <c r="ABR31" s="94">
        <v>3.1288954999999999E-8</v>
      </c>
      <c r="ABS31" s="94">
        <v>1.8991352999999999E-9</v>
      </c>
      <c r="ABT31" s="94">
        <v>1.15272444E-10</v>
      </c>
      <c r="ABU31" s="94">
        <v>6.9949699999999996E-12</v>
      </c>
      <c r="ABV31" s="94">
        <v>4.2426167000000002E-13</v>
      </c>
      <c r="ABW31" s="94">
        <v>2.571504E-14</v>
      </c>
      <c r="ABX31" s="94">
        <v>1.5573451E-15</v>
      </c>
      <c r="ABY31" s="94">
        <v>9.4228715999999997E-17</v>
      </c>
      <c r="ABZ31" s="94">
        <v>5.6957570000000003E-18</v>
      </c>
      <c r="ACA31" s="94">
        <v>3.4392739999999999E-19</v>
      </c>
      <c r="ACB31" s="94">
        <v>2.0744930000000001E-20</v>
      </c>
      <c r="ACC31" s="94">
        <v>1.2498894E-21</v>
      </c>
      <c r="ACD31" s="94">
        <v>7.5219723999999997E-23</v>
      </c>
      <c r="ACE31" s="94">
        <v>4.5214530000000001E-24</v>
      </c>
      <c r="ACF31" s="94">
        <v>2.7145359999999999E-25</v>
      </c>
      <c r="ACG31" s="94">
        <v>1.6276786999999999E-26</v>
      </c>
      <c r="ACH31" s="94">
        <v>9.7471699999999994E-28</v>
      </c>
      <c r="ACI31" s="94">
        <v>5.8360369999999994E-29</v>
      </c>
      <c r="ACJ31" s="94">
        <v>2.2726066000000002E-30</v>
      </c>
      <c r="ACK31" s="94">
        <v>0</v>
      </c>
      <c r="ACL31" s="94">
        <v>8.1936519999999998E-11</v>
      </c>
      <c r="ACM31" s="94">
        <v>1.8591115000000001E-9</v>
      </c>
      <c r="ACN31" s="94">
        <v>3.4244103000000002E-8</v>
      </c>
      <c r="ACO31" s="94">
        <v>5.9954109999999995E-7</v>
      </c>
      <c r="ACP31" s="94">
        <v>1.0358418999999999E-5</v>
      </c>
      <c r="ACQ31" s="94">
        <v>1.7860036999999999E-4</v>
      </c>
      <c r="ACR31" s="94">
        <v>3.0814914000000001E-3</v>
      </c>
      <c r="ACS31" s="94">
        <v>3.0042610000000001E-2</v>
      </c>
      <c r="ACT31" s="94">
        <v>0.10320167</v>
      </c>
      <c r="ACU31" s="94">
        <v>0.21723000000000001</v>
      </c>
      <c r="ACV31" s="94">
        <v>0.32185194</v>
      </c>
      <c r="ACW31" s="94">
        <v>0.34647834</v>
      </c>
      <c r="ACX31" s="94">
        <v>0.31434404999999999</v>
      </c>
      <c r="ACY31" s="94">
        <v>0.20472644000000001</v>
      </c>
      <c r="ACZ31" s="94">
        <v>9.3072929999999998E-2</v>
      </c>
      <c r="ADA31" s="94">
        <v>2.5524930000000001E-2</v>
      </c>
      <c r="ADB31" s="94">
        <v>2.3035697999999999E-3</v>
      </c>
      <c r="ADC31" s="94">
        <v>1.4005254999999999E-4</v>
      </c>
      <c r="ADD31" s="94">
        <v>8.4989079999999994E-6</v>
      </c>
      <c r="ADE31" s="94">
        <v>5.1561140000000005E-7</v>
      </c>
      <c r="ADF31" s="94">
        <v>3.1288764000000001E-8</v>
      </c>
      <c r="ADG31" s="94">
        <v>1.8991248999999999E-9</v>
      </c>
      <c r="ADH31" s="94">
        <v>1.15271855E-10</v>
      </c>
      <c r="ADI31" s="94">
        <v>6.9949363000000004E-12</v>
      </c>
      <c r="ADJ31" s="94">
        <v>4.2426E-13</v>
      </c>
      <c r="ADK31" s="94">
        <v>2.5714955999999999E-14</v>
      </c>
      <c r="ADL31" s="94">
        <v>1.5573407000000001E-15</v>
      </c>
      <c r="ADM31" s="94">
        <v>9.4228445000000001E-17</v>
      </c>
      <c r="ADN31" s="94">
        <v>5.6957389999999999E-18</v>
      </c>
      <c r="ADO31" s="94">
        <v>3.4392598000000001E-19</v>
      </c>
      <c r="ADP31" s="94">
        <v>2.0744803000000001E-20</v>
      </c>
      <c r="ADQ31" s="94">
        <v>1.2498798E-21</v>
      </c>
      <c r="ADR31" s="94">
        <v>7.5219010000000001E-23</v>
      </c>
      <c r="ADS31" s="94">
        <v>4.5214060000000002E-24</v>
      </c>
      <c r="ADT31" s="94">
        <v>2.7145086E-25</v>
      </c>
      <c r="ADU31" s="94">
        <v>1.6276657999999999E-26</v>
      </c>
      <c r="ADV31" s="94">
        <v>9.7471399999999992E-28</v>
      </c>
      <c r="ADW31" s="94">
        <v>5.8360650000000002E-29</v>
      </c>
      <c r="ADX31" s="94">
        <v>2.2726094000000001E-30</v>
      </c>
      <c r="ADY31" s="100"/>
      <c r="ADZ31" s="97">
        <v>25</v>
      </c>
      <c r="AEA31" s="136">
        <v>25.5</v>
      </c>
      <c r="AEB31" s="143"/>
      <c r="AEC31" s="143"/>
      <c r="AED31" s="99">
        <f t="shared" si="24"/>
        <v>26</v>
      </c>
      <c r="AEE31" s="142"/>
      <c r="AEF31" s="158">
        <f t="shared" si="33"/>
        <v>26</v>
      </c>
      <c r="AEG31" s="138">
        <f t="shared" si="34"/>
        <v>2.2725852999999999E-30</v>
      </c>
      <c r="AEH31" s="138">
        <f t="shared" si="34"/>
        <v>2.2725808E-30</v>
      </c>
      <c r="AEI31" s="138">
        <f t="shared" si="34"/>
        <v>2.2725859000000002E-30</v>
      </c>
      <c r="AEJ31" s="138">
        <f t="shared" si="34"/>
        <v>2.2725852999999999E-30</v>
      </c>
      <c r="AEK31" s="138">
        <f t="shared" si="34"/>
        <v>2.2725795E-30</v>
      </c>
      <c r="AEL31" s="138">
        <f t="shared" si="34"/>
        <v>2.2725769999999999E-30</v>
      </c>
      <c r="AEM31" s="138">
        <f t="shared" si="34"/>
        <v>2.2725736E-30</v>
      </c>
      <c r="AEN31" s="138">
        <f t="shared" si="34"/>
        <v>2.2725721E-30</v>
      </c>
      <c r="AEO31" s="138">
        <f t="shared" si="34"/>
        <v>2.2725736E-30</v>
      </c>
      <c r="AEP31" s="138">
        <f t="shared" si="34"/>
        <v>2.2725769999999999E-30</v>
      </c>
      <c r="AEQ31" s="138">
        <f t="shared" si="35"/>
        <v>2.2725800000000001E-30</v>
      </c>
      <c r="AER31" s="138">
        <f t="shared" si="35"/>
        <v>2.272586E-30</v>
      </c>
      <c r="AES31" s="138">
        <f t="shared" si="35"/>
        <v>2.2725861999999999E-30</v>
      </c>
      <c r="AET31" s="138">
        <f t="shared" si="35"/>
        <v>2.2725900000000001E-30</v>
      </c>
      <c r="AEU31" s="138">
        <f t="shared" si="35"/>
        <v>2.2725926000000001E-30</v>
      </c>
      <c r="AEV31" s="138">
        <f t="shared" si="35"/>
        <v>2.2725948999999999E-30</v>
      </c>
      <c r="AEW31" s="138">
        <f t="shared" si="35"/>
        <v>2.2725998000000001E-30</v>
      </c>
      <c r="AEX31" s="138">
        <f t="shared" si="35"/>
        <v>2.2726179999999999E-30</v>
      </c>
      <c r="AEY31" s="138">
        <f t="shared" si="35"/>
        <v>2.2726066000000002E-30</v>
      </c>
      <c r="AEZ31" s="130">
        <f t="shared" si="19"/>
        <v>7.25</v>
      </c>
      <c r="AFA31" s="91"/>
      <c r="AFB31" s="94">
        <v>2.2725876999999999E-30</v>
      </c>
      <c r="AFC31" s="139">
        <f t="shared" si="20"/>
        <v>2.2725865368421055E-30</v>
      </c>
      <c r="AFD31" s="91"/>
      <c r="AFE31" s="142"/>
      <c r="AFF31" s="142"/>
      <c r="AFG31" s="138">
        <f t="shared" si="32"/>
        <v>8.4989570000000002E-6</v>
      </c>
      <c r="AFH31" s="138">
        <f t="shared" si="32"/>
        <v>8.4989510000000004E-6</v>
      </c>
      <c r="AFI31" s="138">
        <f t="shared" si="32"/>
        <v>8.49896E-6</v>
      </c>
      <c r="AFJ31" s="138">
        <f t="shared" si="32"/>
        <v>8.4989629999999999E-6</v>
      </c>
      <c r="AFK31" s="138">
        <f t="shared" si="32"/>
        <v>8.4989329999999995E-6</v>
      </c>
      <c r="AFL31" s="138">
        <f t="shared" si="32"/>
        <v>8.4989120000000004E-6</v>
      </c>
      <c r="AFM31" s="138">
        <f t="shared" si="32"/>
        <v>8.4988810000000006E-6</v>
      </c>
      <c r="AFN31" s="138">
        <f t="shared" si="32"/>
        <v>8.4988569999999999E-6</v>
      </c>
      <c r="AFO31" s="138">
        <f t="shared" si="32"/>
        <v>8.4988689999999994E-6</v>
      </c>
      <c r="AFP31" s="138">
        <f t="shared" si="32"/>
        <v>8.4988714999999996E-6</v>
      </c>
      <c r="AFQ31" s="138">
        <f t="shared" si="32"/>
        <v>8.4988969999999993E-6</v>
      </c>
      <c r="AFR31" s="138">
        <f t="shared" si="32"/>
        <v>8.4989359999999994E-6</v>
      </c>
      <c r="AFS31" s="138">
        <f t="shared" si="32"/>
        <v>8.4989420000000008E-6</v>
      </c>
      <c r="AFT31" s="138">
        <f t="shared" si="32"/>
        <v>8.4989549999999997E-6</v>
      </c>
      <c r="AFU31" s="138">
        <f t="shared" si="32"/>
        <v>8.4989519999999998E-6</v>
      </c>
      <c r="AFV31" s="138">
        <f t="shared" si="32"/>
        <v>8.4989570000000002E-6</v>
      </c>
      <c r="AFW31" s="138">
        <f t="shared" si="31"/>
        <v>8.4989639999999993E-6</v>
      </c>
      <c r="AFX31" s="138">
        <f t="shared" si="31"/>
        <v>8.4989749999999994E-6</v>
      </c>
      <c r="AFY31" s="138">
        <f t="shared" si="31"/>
        <v>8.4989669999999992E-6</v>
      </c>
      <c r="AFZ31" s="138" t="e">
        <f t="shared" si="31"/>
        <v>#VALUE!</v>
      </c>
      <c r="AGA31" s="139">
        <f t="shared" si="23"/>
        <v>8.4989315526315801E-6</v>
      </c>
      <c r="AGB31" s="91"/>
      <c r="AGC31" s="91"/>
      <c r="AGD31" s="91"/>
      <c r="AGE31" s="91"/>
      <c r="AGF31" s="91"/>
      <c r="AGG31" s="91"/>
      <c r="AGH31" s="91"/>
      <c r="AGI31" s="91"/>
      <c r="AGJ31" s="91"/>
      <c r="AGK31" s="91"/>
      <c r="AGL31" s="91"/>
      <c r="AGM31" s="91"/>
      <c r="AGN31" s="91"/>
      <c r="AGO31" s="91"/>
      <c r="AGP31" s="91"/>
      <c r="AGQ31" s="91"/>
      <c r="AGR31" s="91"/>
      <c r="AGS31" s="91"/>
      <c r="AGT31" s="91"/>
      <c r="AGU31" s="91"/>
      <c r="AGV31" s="91"/>
      <c r="AGW31" s="91"/>
      <c r="AGX31" s="91"/>
      <c r="AGY31" s="91"/>
      <c r="AGZ31" s="91"/>
      <c r="AHA31" s="91"/>
      <c r="AHB31" s="91"/>
      <c r="AHC31" s="91"/>
      <c r="AHD31" s="91"/>
      <c r="AHE31" s="91"/>
      <c r="AHF31" s="91"/>
      <c r="AHG31" s="91"/>
      <c r="AHH31" s="91"/>
      <c r="AHI31" s="91"/>
      <c r="AHJ31" s="91"/>
      <c r="AHK31" s="91"/>
      <c r="AHL31" s="91"/>
      <c r="AHM31" s="91"/>
      <c r="AHN31" s="91"/>
      <c r="AHO31" s="91"/>
      <c r="AHP31" s="91"/>
      <c r="AHQ31" s="91"/>
      <c r="AHR31" s="91"/>
      <c r="AHS31" s="91"/>
      <c r="AHT31" s="91"/>
      <c r="AHU31" s="91"/>
      <c r="AHV31" s="91"/>
      <c r="AHW31" s="91"/>
      <c r="AHX31" s="91"/>
      <c r="AHY31" s="91"/>
      <c r="AHZ31" s="91"/>
      <c r="AIA31" s="91"/>
      <c r="AIB31" s="91"/>
      <c r="AIC31" s="91"/>
      <c r="AID31" s="91"/>
      <c r="AIE31" s="91"/>
      <c r="AIF31" s="91"/>
      <c r="AIG31" s="91"/>
      <c r="AIH31" s="91"/>
      <c r="AII31" s="91"/>
      <c r="AIJ31" s="91"/>
      <c r="AIK31" s="91"/>
      <c r="AIL31" s="91"/>
      <c r="AIM31" s="91"/>
      <c r="AIN31" s="91"/>
      <c r="AIO31" s="91"/>
      <c r="AIP31" s="91"/>
      <c r="AIQ31" s="91"/>
      <c r="AIR31" s="91"/>
      <c r="AIS31" s="91"/>
      <c r="AIT31" s="91"/>
      <c r="AIU31" s="91"/>
      <c r="AIV31" s="91"/>
      <c r="AIW31" s="91"/>
      <c r="AIX31" s="91"/>
      <c r="AIY31" s="91"/>
      <c r="AIZ31" s="91"/>
      <c r="AJA31" s="91"/>
      <c r="AJB31" s="91"/>
      <c r="AJC31" s="91"/>
      <c r="AJD31" s="91"/>
      <c r="AJE31" s="91"/>
      <c r="AJF31" s="91"/>
      <c r="AJG31" s="91"/>
      <c r="AJH31" s="91"/>
      <c r="AJI31" s="91"/>
      <c r="AJJ31" s="91"/>
      <c r="AJK31" s="91"/>
      <c r="AJL31" s="91"/>
      <c r="AJM31" s="91"/>
      <c r="AJN31" s="91"/>
      <c r="AJO31" s="91"/>
      <c r="AJP31" s="91"/>
      <c r="AJQ31" s="91"/>
      <c r="AJR31" s="91"/>
      <c r="AJS31" s="91"/>
      <c r="AJT31" s="91"/>
      <c r="AJU31" s="91"/>
      <c r="AJV31" s="91"/>
      <c r="AJW31" s="91"/>
      <c r="AJX31" s="91"/>
      <c r="AJY31" s="91"/>
      <c r="AJZ31" s="91"/>
      <c r="AKA31" s="91"/>
      <c r="AKB31" s="91"/>
      <c r="AKC31" s="91"/>
      <c r="AKD31" s="91"/>
      <c r="AKE31" s="91"/>
      <c r="AKF31" s="91"/>
      <c r="AKG31" s="91"/>
      <c r="AKH31" s="91"/>
      <c r="AKI31" s="91"/>
      <c r="AKJ31" s="91"/>
      <c r="AKK31" s="91"/>
      <c r="AKL31" s="91"/>
      <c r="AKM31" s="91"/>
      <c r="AKN31" s="91"/>
      <c r="AKO31" s="91"/>
      <c r="AKP31" s="91"/>
      <c r="AKQ31" s="91"/>
      <c r="AKR31" s="91"/>
      <c r="AKS31" s="91"/>
      <c r="AKT31" s="91"/>
      <c r="AKU31" s="91"/>
      <c r="AKV31" s="91"/>
      <c r="AKW31" s="91"/>
      <c r="AKX31" s="91"/>
      <c r="AKY31" s="91"/>
      <c r="AKZ31" s="91"/>
      <c r="ALA31" s="91"/>
      <c r="ALB31" s="91"/>
      <c r="ALC31" s="91"/>
      <c r="ALD31" s="91"/>
      <c r="ALE31" s="91"/>
      <c r="ALF31" s="91"/>
      <c r="ALG31" s="91"/>
      <c r="ALH31" s="91"/>
      <c r="ALI31" s="91"/>
      <c r="ALJ31" s="91"/>
      <c r="ALK31" s="91"/>
      <c r="ALL31" s="91"/>
      <c r="ALM31" s="91"/>
      <c r="ALN31" s="91"/>
      <c r="ALO31" s="91"/>
      <c r="ALP31" s="91"/>
      <c r="ALQ31" s="91"/>
      <c r="ALR31" s="91"/>
      <c r="ALS31" s="91"/>
      <c r="ALT31" s="91"/>
      <c r="ALU31" s="91"/>
      <c r="ALV31" s="91"/>
      <c r="ALW31" s="91"/>
      <c r="ALX31" s="91"/>
      <c r="ALY31" s="91"/>
      <c r="ALZ31" s="91"/>
      <c r="AMA31" s="91"/>
      <c r="AMB31" s="91"/>
      <c r="AMC31" s="91"/>
      <c r="AMD31" s="91"/>
      <c r="AME31" s="91"/>
      <c r="AMF31" s="91"/>
      <c r="AMG31" s="91"/>
      <c r="AMH31" s="91"/>
      <c r="AMI31" s="91"/>
      <c r="AMJ31" s="91"/>
      <c r="AMK31" s="91"/>
      <c r="AML31" s="91"/>
      <c r="AMM31" s="91"/>
      <c r="AMN31" s="91"/>
      <c r="AMO31" s="91"/>
      <c r="AMP31" s="91"/>
      <c r="AMQ31" s="91"/>
      <c r="AMR31" s="91"/>
      <c r="AMS31" s="91"/>
      <c r="AMT31" s="91"/>
      <c r="AMU31" s="91"/>
      <c r="AMV31" s="91"/>
      <c r="AMW31" s="91"/>
      <c r="AMX31" s="91"/>
      <c r="AMY31" s="91"/>
      <c r="AMZ31" s="91"/>
      <c r="ANA31" s="91"/>
      <c r="ANB31" s="91"/>
      <c r="ANC31" s="91"/>
      <c r="AND31" s="91"/>
      <c r="ANE31" s="91"/>
      <c r="ANF31" s="91"/>
      <c r="ANG31" s="91"/>
      <c r="ANH31" s="91"/>
      <c r="ANI31" s="91"/>
      <c r="ANJ31" s="91"/>
      <c r="ANK31" s="91"/>
      <c r="ANL31" s="91"/>
      <c r="ANM31" s="91"/>
      <c r="ANN31" s="91"/>
      <c r="ANO31" s="91"/>
      <c r="ANP31" s="91"/>
      <c r="ANQ31" s="91"/>
      <c r="ANR31" s="91"/>
      <c r="ANS31" s="91"/>
      <c r="ANT31" s="91"/>
      <c r="ANU31" s="91"/>
      <c r="ANV31" s="91"/>
      <c r="ANW31" s="91"/>
      <c r="ANX31" s="91"/>
      <c r="ANY31" s="91"/>
      <c r="ANZ31" s="91"/>
      <c r="AOA31" s="91"/>
      <c r="AOB31" s="91"/>
      <c r="AOC31" s="91"/>
      <c r="AOD31" s="91"/>
      <c r="AOE31" s="91"/>
      <c r="AOF31" s="91"/>
      <c r="AOG31" s="91"/>
      <c r="AOH31" s="91"/>
      <c r="AOI31" s="91"/>
      <c r="AOJ31" s="91"/>
      <c r="AOK31" s="91"/>
      <c r="AOL31" s="91"/>
      <c r="AOM31" s="91"/>
      <c r="AON31" s="91"/>
      <c r="AOO31" s="91"/>
      <c r="AOP31" s="91"/>
      <c r="AOQ31" s="91"/>
      <c r="AOR31" s="91"/>
      <c r="AOS31" s="91"/>
      <c r="AOT31" s="91"/>
      <c r="AOU31" s="91"/>
      <c r="AOV31" s="91"/>
      <c r="AOW31" s="91"/>
      <c r="AOX31" s="91"/>
      <c r="AOY31" s="91"/>
      <c r="AOZ31" s="91"/>
      <c r="APA31" s="91"/>
      <c r="APB31" s="91"/>
      <c r="APC31" s="91"/>
      <c r="APD31" s="91"/>
      <c r="APE31" s="91"/>
      <c r="APF31" s="91"/>
      <c r="APG31" s="91"/>
      <c r="APH31" s="91"/>
      <c r="API31" s="91"/>
      <c r="APJ31" s="91"/>
      <c r="APK31" s="91"/>
      <c r="APL31" s="91"/>
      <c r="APM31" s="91"/>
      <c r="APN31" s="91"/>
      <c r="APO31" s="91"/>
      <c r="APP31" s="91"/>
      <c r="APQ31" s="91"/>
      <c r="APR31" s="91"/>
      <c r="APS31" s="91"/>
      <c r="APT31" s="91"/>
      <c r="APU31" s="91"/>
      <c r="APV31" s="91"/>
      <c r="APW31" s="91"/>
      <c r="APX31" s="91"/>
      <c r="APY31" s="91"/>
      <c r="APZ31" s="91"/>
      <c r="AQA31" s="91"/>
      <c r="AQB31" s="91"/>
      <c r="AQC31" s="91"/>
      <c r="AQD31" s="91"/>
      <c r="AQE31" s="91"/>
      <c r="AQF31" s="91"/>
      <c r="AQG31" s="91"/>
      <c r="AQH31" s="91"/>
      <c r="AQI31" s="91"/>
      <c r="AQJ31" s="91"/>
      <c r="AQK31" s="91"/>
      <c r="AQL31" s="91"/>
      <c r="AQM31" s="91"/>
      <c r="AQN31" s="91"/>
      <c r="AQO31" s="91"/>
      <c r="AQP31" s="91"/>
      <c r="AQQ31" s="91"/>
      <c r="AQR31" s="91"/>
      <c r="AQS31" s="91"/>
      <c r="AQT31" s="91"/>
      <c r="AQU31" s="91"/>
      <c r="AQV31" s="91"/>
      <c r="AQW31" s="91"/>
      <c r="AQX31" s="91"/>
      <c r="AQY31" s="91"/>
      <c r="AQZ31" s="91"/>
      <c r="ARA31" s="91"/>
      <c r="ARB31" s="91"/>
      <c r="ARC31" s="91"/>
      <c r="ARD31" s="91"/>
      <c r="ARE31" s="91"/>
      <c r="ARF31" s="91"/>
      <c r="ARG31" s="91"/>
      <c r="ARH31" s="91"/>
      <c r="ARI31" s="91"/>
      <c r="ARJ31" s="91"/>
      <c r="ARK31" s="91"/>
      <c r="ARL31" s="91"/>
      <c r="ARM31" s="91"/>
      <c r="ARN31" s="91"/>
      <c r="ARO31" s="91"/>
      <c r="ARP31" s="91"/>
      <c r="ARQ31" s="91"/>
      <c r="ARR31" s="91"/>
      <c r="ARS31" s="91"/>
      <c r="ART31" s="91"/>
      <c r="ARU31" s="91"/>
      <c r="ARV31" s="91"/>
      <c r="ARW31" s="91"/>
      <c r="ARX31" s="91"/>
      <c r="ARY31" s="91"/>
      <c r="ARZ31" s="91"/>
      <c r="ASA31" s="91"/>
      <c r="ASB31" s="91"/>
      <c r="ASC31" s="91"/>
      <c r="ASD31" s="91"/>
      <c r="ASE31" s="91"/>
      <c r="ASF31" s="91"/>
      <c r="ASG31" s="91"/>
      <c r="ASH31" s="91"/>
      <c r="ASI31" s="91"/>
      <c r="ASJ31" s="91"/>
      <c r="ASK31" s="91"/>
      <c r="ASL31" s="91"/>
      <c r="ASM31" s="91"/>
      <c r="ASN31" s="91"/>
      <c r="ASO31" s="91"/>
      <c r="ASP31" s="91"/>
      <c r="ASQ31" s="91"/>
      <c r="ASR31" s="91"/>
    </row>
    <row r="32" spans="1:1188" ht="2.1" customHeight="1" x14ac:dyDescent="0.25">
      <c r="A32" s="129">
        <v>27</v>
      </c>
      <c r="B32" s="130">
        <v>7.54</v>
      </c>
      <c r="C32" s="123">
        <f>IF(ROW()-$B$4&lt;$B$112,2,3)</f>
        <v>3</v>
      </c>
      <c r="D32" s="129">
        <v>27</v>
      </c>
      <c r="E32" s="91">
        <v>0</v>
      </c>
      <c r="F32" s="92">
        <v>2.5815296E-11</v>
      </c>
      <c r="G32" s="92">
        <v>5.8574029999999998E-10</v>
      </c>
      <c r="H32" s="92">
        <v>1.0693276E-8</v>
      </c>
      <c r="I32" s="92">
        <v>1.845783E-7</v>
      </c>
      <c r="J32" s="92">
        <v>3.1226270000000001E-6</v>
      </c>
      <c r="K32" s="92">
        <v>5.2219339999999999E-5</v>
      </c>
      <c r="L32" s="92">
        <v>8.6308049999999996E-4</v>
      </c>
      <c r="M32" s="92">
        <v>1.4037073000000001E-2</v>
      </c>
      <c r="N32" s="92">
        <v>6.4623979999999998E-2</v>
      </c>
      <c r="O32" s="92">
        <v>0.16101678</v>
      </c>
      <c r="P32" s="92">
        <v>0.27455669999999999</v>
      </c>
      <c r="Q32" s="92">
        <v>0.33927360000000001</v>
      </c>
      <c r="R32" s="92">
        <v>0.33535969999999998</v>
      </c>
      <c r="S32" s="92">
        <v>0.26066824999999999</v>
      </c>
      <c r="T32" s="92">
        <v>0.14556216</v>
      </c>
      <c r="U32" s="92">
        <v>5.4893650000000002E-2</v>
      </c>
      <c r="V32" s="92">
        <v>1.0597349000000001E-2</v>
      </c>
      <c r="W32" s="92">
        <v>6.5451729999999996E-4</v>
      </c>
      <c r="X32" s="92">
        <v>4.0223353000000003E-5</v>
      </c>
      <c r="Y32" s="92">
        <v>2.4630127999999998E-6</v>
      </c>
      <c r="Z32" s="93">
        <v>1.5044036E-7</v>
      </c>
      <c r="AA32" s="93">
        <v>9.1728979999999994E-9</v>
      </c>
      <c r="AB32" s="93">
        <v>5.5860666000000001E-10</v>
      </c>
      <c r="AC32" s="93">
        <v>3.3984741999999999E-11</v>
      </c>
      <c r="AD32" s="93">
        <v>2.0658500000000001E-12</v>
      </c>
      <c r="AE32" s="93">
        <v>1.2547885E-13</v>
      </c>
      <c r="AF32" s="93">
        <v>7.6154650000000008E-15</v>
      </c>
      <c r="AG32" s="93">
        <v>4.6180966999999996E-16</v>
      </c>
      <c r="AH32" s="93">
        <v>2.7980258000000001E-17</v>
      </c>
      <c r="AI32" s="93">
        <v>1.693727E-18</v>
      </c>
      <c r="AJ32" s="93">
        <v>1.0242822E-19</v>
      </c>
      <c r="AK32" s="93">
        <v>6.1881745000000001E-21</v>
      </c>
      <c r="AL32" s="93">
        <v>3.7347010000000001E-22</v>
      </c>
      <c r="AM32" s="93">
        <v>2.2515596999999999E-23</v>
      </c>
      <c r="AN32" s="93">
        <v>1.3559079E-24</v>
      </c>
      <c r="AO32" s="93">
        <v>8.1560720000000005E-26</v>
      </c>
      <c r="AP32" s="93">
        <v>4.900254E-27</v>
      </c>
      <c r="AQ32" s="93">
        <v>2.9441000000000001E-28</v>
      </c>
      <c r="AR32" s="93">
        <v>1.1491282999999999E-29</v>
      </c>
      <c r="AS32" s="94">
        <v>0</v>
      </c>
      <c r="AT32" s="94">
        <v>2.5814694000000001E-11</v>
      </c>
      <c r="AU32" s="94">
        <v>5.8572773999999996E-10</v>
      </c>
      <c r="AV32" s="94">
        <v>1.0693068E-8</v>
      </c>
      <c r="AW32" s="94">
        <v>1.8457503E-7</v>
      </c>
      <c r="AX32" s="94">
        <v>3.1225735999999999E-6</v>
      </c>
      <c r="AY32" s="94">
        <v>5.2218515000000003E-5</v>
      </c>
      <c r="AZ32" s="94">
        <v>8.6306763E-4</v>
      </c>
      <c r="BA32" s="94">
        <v>1.4036877999999999E-2</v>
      </c>
      <c r="BB32" s="94">
        <v>6.4623360000000005E-2</v>
      </c>
      <c r="BC32" s="94">
        <v>0.16101547999999999</v>
      </c>
      <c r="BD32" s="94">
        <v>0.27455499999999999</v>
      </c>
      <c r="BE32" s="94">
        <v>0.33927170000000001</v>
      </c>
      <c r="BF32" s="94">
        <v>0.33535796000000001</v>
      </c>
      <c r="BG32" s="94">
        <v>0.26066703000000002</v>
      </c>
      <c r="BH32" s="94">
        <v>0.14556163999999999</v>
      </c>
      <c r="BI32" s="94">
        <v>5.4893526999999998E-2</v>
      </c>
      <c r="BJ32" s="94">
        <v>1.0597344999999999E-2</v>
      </c>
      <c r="BK32" s="94">
        <v>6.5451680000000001E-4</v>
      </c>
      <c r="BL32" s="94">
        <v>4.0223323999999997E-5</v>
      </c>
      <c r="BM32" s="94">
        <v>2.4630105999999999E-6</v>
      </c>
      <c r="BN32" s="94">
        <v>1.5044017E-7</v>
      </c>
      <c r="BO32" s="94">
        <v>9.1728850000000002E-9</v>
      </c>
      <c r="BP32" s="94">
        <v>5.5860566E-10</v>
      </c>
      <c r="BQ32" s="94">
        <v>3.3984670000000003E-11</v>
      </c>
      <c r="BR32" s="94">
        <v>2.0658450000000001E-12</v>
      </c>
      <c r="BS32" s="94">
        <v>1.2547853000000001E-13</v>
      </c>
      <c r="BT32" s="94">
        <v>7.6154480000000007E-15</v>
      </c>
      <c r="BU32" s="94">
        <v>4.6180849999999998E-16</v>
      </c>
      <c r="BV32" s="94">
        <v>2.7980189999999997E-17</v>
      </c>
      <c r="BW32" s="94">
        <v>1.6937228E-18</v>
      </c>
      <c r="BX32" s="94">
        <v>1.02427946E-19</v>
      </c>
      <c r="BY32" s="94">
        <v>6.1881579999999997E-21</v>
      </c>
      <c r="BZ32" s="94">
        <v>3.7346927000000001E-22</v>
      </c>
      <c r="CA32" s="94">
        <v>2.2515564E-23</v>
      </c>
      <c r="CB32" s="94">
        <v>1.355905E-24</v>
      </c>
      <c r="CC32" s="94">
        <v>8.1560354000000005E-26</v>
      </c>
      <c r="CD32" s="94">
        <v>4.9002313999999999E-27</v>
      </c>
      <c r="CE32" s="94">
        <v>2.9440959999999998E-28</v>
      </c>
      <c r="CF32" s="94">
        <v>1.1491255000000001E-29</v>
      </c>
      <c r="CG32" s="94">
        <v>0</v>
      </c>
      <c r="CH32" s="94">
        <v>2.5814932E-11</v>
      </c>
      <c r="CI32" s="94">
        <v>5.857326E-10</v>
      </c>
      <c r="CJ32" s="94">
        <v>1.069314E-8</v>
      </c>
      <c r="CK32" s="94">
        <v>1.8457615000000001E-7</v>
      </c>
      <c r="CL32" s="94">
        <v>3.1225917999999999E-6</v>
      </c>
      <c r="CM32" s="94">
        <v>5.2218795000000002E-5</v>
      </c>
      <c r="CN32" s="94">
        <v>8.630717E-4</v>
      </c>
      <c r="CO32" s="94">
        <v>1.4036944000000001E-2</v>
      </c>
      <c r="CP32" s="94">
        <v>6.4623563999999994E-2</v>
      </c>
      <c r="CQ32" s="94">
        <v>0.16101584999999999</v>
      </c>
      <c r="CR32" s="94">
        <v>0.27455543999999998</v>
      </c>
      <c r="CS32" s="94">
        <v>0.33927207999999998</v>
      </c>
      <c r="CT32" s="94">
        <v>0.3353582</v>
      </c>
      <c r="CU32" s="94">
        <v>0.26066718</v>
      </c>
      <c r="CV32" s="94">
        <v>0.14556164999999999</v>
      </c>
      <c r="CW32" s="94">
        <v>5.4893535E-2</v>
      </c>
      <c r="CX32" s="94">
        <v>1.0597344999999999E-2</v>
      </c>
      <c r="CY32" s="94">
        <v>6.5451726999999997E-4</v>
      </c>
      <c r="CZ32" s="94">
        <v>4.0223360000000002E-5</v>
      </c>
      <c r="DA32" s="94">
        <v>2.4630127999999998E-6</v>
      </c>
      <c r="DB32" s="94">
        <v>1.5044033E-7</v>
      </c>
      <c r="DC32" s="94">
        <v>9.1728970000000007E-9</v>
      </c>
      <c r="DD32" s="94">
        <v>5.5860650000000002E-10</v>
      </c>
      <c r="DE32" s="94">
        <v>3.3984727999999998E-11</v>
      </c>
      <c r="DF32" s="94">
        <v>2.0658494000000002E-12</v>
      </c>
      <c r="DG32" s="94">
        <v>1.2547876999999999E-13</v>
      </c>
      <c r="DH32" s="94">
        <v>7.6154614999999998E-15</v>
      </c>
      <c r="DI32" s="94">
        <v>4.6180959999999998E-16</v>
      </c>
      <c r="DJ32" s="94">
        <v>2.7980258000000001E-17</v>
      </c>
      <c r="DK32" s="94">
        <v>1.6937273999999999E-18</v>
      </c>
      <c r="DL32" s="94">
        <v>1.02428186E-19</v>
      </c>
      <c r="DM32" s="94">
        <v>6.1881664E-21</v>
      </c>
      <c r="DN32" s="94">
        <v>3.7346945000000002E-22</v>
      </c>
      <c r="DO32" s="94">
        <v>2.2515581000000001E-23</v>
      </c>
      <c r="DP32" s="94">
        <v>1.3559093E-24</v>
      </c>
      <c r="DQ32" s="94">
        <v>8.1560799999999999E-26</v>
      </c>
      <c r="DR32" s="94">
        <v>4.9002476000000003E-27</v>
      </c>
      <c r="DS32" s="94">
        <v>2.9441029999999999E-28</v>
      </c>
      <c r="DT32" s="94">
        <v>1.14912845E-29</v>
      </c>
      <c r="DU32" s="94">
        <v>0</v>
      </c>
      <c r="DV32" s="94">
        <v>2.5815051000000001E-11</v>
      </c>
      <c r="DW32" s="94">
        <v>5.8573485E-10</v>
      </c>
      <c r="DX32" s="94">
        <v>1.069318E-8</v>
      </c>
      <c r="DY32" s="94">
        <v>1.8457676E-7</v>
      </c>
      <c r="DZ32" s="94">
        <v>3.1226010000000002E-6</v>
      </c>
      <c r="EA32" s="94">
        <v>5.2218949999999999E-5</v>
      </c>
      <c r="EB32" s="94">
        <v>8.6307419999999998E-4</v>
      </c>
      <c r="EC32" s="94">
        <v>1.4036972E-2</v>
      </c>
      <c r="ED32" s="94">
        <v>6.4623676000000005E-2</v>
      </c>
      <c r="EE32" s="94">
        <v>0.16101616999999999</v>
      </c>
      <c r="EF32" s="94">
        <v>0.27455597999999998</v>
      </c>
      <c r="EG32" s="94">
        <v>0.33927274000000002</v>
      </c>
      <c r="EH32" s="94">
        <v>0.33535862</v>
      </c>
      <c r="EI32" s="94">
        <v>0.26066739999999999</v>
      </c>
      <c r="EJ32" s="94">
        <v>0.14556179999999999</v>
      </c>
      <c r="EK32" s="94">
        <v>5.4893570000000003E-2</v>
      </c>
      <c r="EL32" s="94">
        <v>1.0597352000000001E-2</v>
      </c>
      <c r="EM32" s="94">
        <v>6.5451772999999998E-4</v>
      </c>
      <c r="EN32" s="94">
        <v>4.0223384999999997E-5</v>
      </c>
      <c r="EO32" s="94">
        <v>2.4630144000000001E-6</v>
      </c>
      <c r="EP32" s="94">
        <v>1.5044042999999999E-7</v>
      </c>
      <c r="EQ32" s="94">
        <v>9.1729010000000004E-9</v>
      </c>
      <c r="ER32" s="94">
        <v>5.5860680000000001E-10</v>
      </c>
      <c r="ES32" s="94">
        <v>3.3984746000000001E-11</v>
      </c>
      <c r="ET32" s="94">
        <v>2.0658502999999999E-12</v>
      </c>
      <c r="EU32" s="94">
        <v>1.254788E-13</v>
      </c>
      <c r="EV32" s="94">
        <v>7.6154609999999999E-15</v>
      </c>
      <c r="EW32" s="94">
        <v>4.6180919999999995E-16</v>
      </c>
      <c r="EX32" s="94">
        <v>2.7980218000000002E-17</v>
      </c>
      <c r="EY32" s="94">
        <v>1.6937245000000001E-18</v>
      </c>
      <c r="EZ32" s="94">
        <v>1.0242802E-19</v>
      </c>
      <c r="FA32" s="94">
        <v>6.1881579999999997E-21</v>
      </c>
      <c r="FB32" s="94">
        <v>3.7346890000000001E-22</v>
      </c>
      <c r="FC32" s="94">
        <v>2.2515558999999999E-23</v>
      </c>
      <c r="FD32" s="94">
        <v>1.3559103E-24</v>
      </c>
      <c r="FE32" s="94">
        <v>8.156064E-26</v>
      </c>
      <c r="FF32" s="94">
        <v>4.9002525999999999E-27</v>
      </c>
      <c r="FG32" s="94">
        <v>2.9441015000000002E-28</v>
      </c>
      <c r="FH32" s="94">
        <v>1.1491281E-29</v>
      </c>
      <c r="FI32" s="94">
        <v>0</v>
      </c>
      <c r="FJ32" s="94">
        <v>2.5815051000000001E-11</v>
      </c>
      <c r="FK32" s="94">
        <v>5.8573500000000005E-10</v>
      </c>
      <c r="FL32" s="94">
        <v>1.0693189399999999E-8</v>
      </c>
      <c r="FM32" s="94">
        <v>1.8457693000000001E-7</v>
      </c>
      <c r="FN32" s="94">
        <v>3.1226022999999998E-6</v>
      </c>
      <c r="FO32" s="94">
        <v>5.2218977E-5</v>
      </c>
      <c r="FP32" s="94">
        <v>8.6307470000000005E-4</v>
      </c>
      <c r="FQ32" s="94">
        <v>1.4036986E-2</v>
      </c>
      <c r="FR32" s="94">
        <v>6.4623710000000001E-2</v>
      </c>
      <c r="FS32" s="94">
        <v>0.16101626999999999</v>
      </c>
      <c r="FT32" s="94">
        <v>0.27455610000000003</v>
      </c>
      <c r="FU32" s="94">
        <v>0.33927286000000001</v>
      </c>
      <c r="FV32" s="94">
        <v>0.33535883</v>
      </c>
      <c r="FW32" s="94">
        <v>0.26066743999999997</v>
      </c>
      <c r="FX32" s="94">
        <v>0.14556172000000001</v>
      </c>
      <c r="FY32" s="94">
        <v>5.4893520000000001E-2</v>
      </c>
      <c r="FZ32" s="94">
        <v>1.0597324E-2</v>
      </c>
      <c r="GA32" s="94">
        <v>6.5451579999999999E-4</v>
      </c>
      <c r="GB32" s="94">
        <v>4.0223260000000002E-5</v>
      </c>
      <c r="GC32" s="94">
        <v>2.4630070999999999E-6</v>
      </c>
      <c r="GD32" s="94">
        <v>1.5043997000000001E-7</v>
      </c>
      <c r="GE32" s="94">
        <v>9.1728710000000007E-9</v>
      </c>
      <c r="GF32" s="94">
        <v>5.5860483000000002E-10</v>
      </c>
      <c r="GG32" s="94">
        <v>3.3984624000000002E-11</v>
      </c>
      <c r="GH32" s="94">
        <v>2.0658427E-12</v>
      </c>
      <c r="GI32" s="94">
        <v>1.2547831E-13</v>
      </c>
      <c r="GJ32" s="94">
        <v>7.6154279999999995E-15</v>
      </c>
      <c r="GK32" s="94">
        <v>4.6180723000000001E-16</v>
      </c>
      <c r="GL32" s="94">
        <v>2.7980109999999999E-17</v>
      </c>
      <c r="GM32" s="94">
        <v>1.6937185999999999E-18</v>
      </c>
      <c r="GN32" s="94">
        <v>1.0242782400000001E-19</v>
      </c>
      <c r="GO32" s="94">
        <v>6.1881643999999997E-21</v>
      </c>
      <c r="GP32" s="94">
        <v>3.7346992999999999E-22</v>
      </c>
      <c r="GQ32" s="94">
        <v>2.2515540000000001E-23</v>
      </c>
      <c r="GR32" s="94">
        <v>1.3559025E-24</v>
      </c>
      <c r="GS32" s="94">
        <v>8.1560540000000002E-26</v>
      </c>
      <c r="GT32" s="94">
        <v>4.9002389999999997E-27</v>
      </c>
      <c r="GU32" s="94">
        <v>2.9440940000000002E-28</v>
      </c>
      <c r="GV32" s="94">
        <v>1.1491250600000001E-29</v>
      </c>
      <c r="GW32" s="94">
        <v>0</v>
      </c>
      <c r="GX32" s="94">
        <v>2.5815092999999999E-11</v>
      </c>
      <c r="GY32" s="94">
        <v>5.8573585000000001E-10</v>
      </c>
      <c r="GZ32" s="94">
        <v>1.0693202E-8</v>
      </c>
      <c r="HA32" s="94">
        <v>1.8457714999999999E-7</v>
      </c>
      <c r="HB32" s="94">
        <v>3.1226056999999999E-6</v>
      </c>
      <c r="HC32" s="94">
        <v>5.2219010000000003E-5</v>
      </c>
      <c r="HD32" s="94">
        <v>8.6307549999999999E-4</v>
      </c>
      <c r="HE32" s="94">
        <v>1.4036993500000001E-2</v>
      </c>
      <c r="HF32" s="94">
        <v>6.4623769999999997E-2</v>
      </c>
      <c r="HG32" s="94">
        <v>0.16101633000000001</v>
      </c>
      <c r="HH32" s="94">
        <v>0.27455600000000002</v>
      </c>
      <c r="HI32" s="94">
        <v>0.33927259999999998</v>
      </c>
      <c r="HJ32" s="94">
        <v>0.33535864999999998</v>
      </c>
      <c r="HK32" s="94">
        <v>0.26066735000000002</v>
      </c>
      <c r="HL32" s="94">
        <v>0.14556162</v>
      </c>
      <c r="HM32" s="94">
        <v>5.4893438000000003E-2</v>
      </c>
      <c r="HN32" s="94">
        <v>1.0597303000000001E-2</v>
      </c>
      <c r="HO32" s="94">
        <v>6.5451436E-4</v>
      </c>
      <c r="HP32" s="94">
        <v>4.0223164E-5</v>
      </c>
      <c r="HQ32" s="94">
        <v>2.4630010000000002E-6</v>
      </c>
      <c r="HR32" s="94">
        <v>1.5043958E-7</v>
      </c>
      <c r="HS32" s="94">
        <v>9.1728440000000004E-9</v>
      </c>
      <c r="HT32" s="94">
        <v>5.5860316000000003E-10</v>
      </c>
      <c r="HU32" s="94">
        <v>3.3984513000000003E-11</v>
      </c>
      <c r="HV32" s="94">
        <v>2.0658360000000001E-12</v>
      </c>
      <c r="HW32" s="94">
        <v>1.2547792000000001E-13</v>
      </c>
      <c r="HX32" s="94">
        <v>7.6154089999999998E-15</v>
      </c>
      <c r="HY32" s="94">
        <v>4.6180643999999995E-16</v>
      </c>
      <c r="HZ32" s="94">
        <v>2.7980082000000001E-17</v>
      </c>
      <c r="IA32" s="94">
        <v>1.6937170000000001E-18</v>
      </c>
      <c r="IB32" s="94">
        <v>1.0242756E-19</v>
      </c>
      <c r="IC32" s="94">
        <v>6.1881365E-21</v>
      </c>
      <c r="ID32" s="94">
        <v>3.7346856000000002E-22</v>
      </c>
      <c r="IE32" s="94">
        <v>2.2515523E-23</v>
      </c>
      <c r="IF32" s="94">
        <v>1.3559024E-24</v>
      </c>
      <c r="IG32" s="94">
        <v>8.1560510000000001E-26</v>
      </c>
      <c r="IH32" s="94">
        <v>4.9002299999999998E-27</v>
      </c>
      <c r="II32" s="94">
        <v>2.9440889999999998E-28</v>
      </c>
      <c r="IJ32" s="94">
        <v>1.14912356E-29</v>
      </c>
      <c r="IK32" s="94">
        <v>0</v>
      </c>
      <c r="IL32" s="94">
        <v>2.5815019999999999E-11</v>
      </c>
      <c r="IM32" s="94">
        <v>5.8573395999999996E-10</v>
      </c>
      <c r="IN32" s="94">
        <v>1.0693172E-8</v>
      </c>
      <c r="IO32" s="94">
        <v>1.8457666000000001E-7</v>
      </c>
      <c r="IP32" s="94">
        <v>3.1225979999999999E-6</v>
      </c>
      <c r="IQ32" s="94">
        <v>5.2218904E-5</v>
      </c>
      <c r="IR32" s="94">
        <v>8.6307386000000004E-4</v>
      </c>
      <c r="IS32" s="94">
        <v>1.4036976E-2</v>
      </c>
      <c r="IT32" s="94">
        <v>6.4623719999999996E-2</v>
      </c>
      <c r="IU32" s="94">
        <v>0.16101620999999999</v>
      </c>
      <c r="IV32" s="94">
        <v>0.27455583</v>
      </c>
      <c r="IW32" s="94">
        <v>0.33927237999999998</v>
      </c>
      <c r="IX32" s="94">
        <v>0.3353583</v>
      </c>
      <c r="IY32" s="94">
        <v>0.26066703000000002</v>
      </c>
      <c r="IZ32" s="94">
        <v>0.14556141</v>
      </c>
      <c r="JA32" s="94">
        <v>5.4893355999999997E-2</v>
      </c>
      <c r="JB32" s="94">
        <v>1.0597273000000001E-2</v>
      </c>
      <c r="JC32" s="94">
        <v>6.5451213999999998E-4</v>
      </c>
      <c r="JD32" s="94">
        <v>4.0223018E-5</v>
      </c>
      <c r="JE32" s="94">
        <v>2.4629925999999998E-6</v>
      </c>
      <c r="JF32" s="94">
        <v>1.5043907999999999E-7</v>
      </c>
      <c r="JG32" s="94">
        <v>9.1728149999999994E-9</v>
      </c>
      <c r="JH32" s="94">
        <v>5.5860160000000001E-10</v>
      </c>
      <c r="JI32" s="94">
        <v>3.3984425999999998E-11</v>
      </c>
      <c r="JJ32" s="94">
        <v>2.0658319000000002E-12</v>
      </c>
      <c r="JK32" s="94">
        <v>1.2547773999999999E-13</v>
      </c>
      <c r="JL32" s="94">
        <v>7.6153980000000002E-15</v>
      </c>
      <c r="JM32" s="94">
        <v>4.6180596000000004E-16</v>
      </c>
      <c r="JN32" s="94">
        <v>2.7980076E-17</v>
      </c>
      <c r="JO32" s="94">
        <v>1.6937175E-18</v>
      </c>
      <c r="JP32" s="94">
        <v>1.0242756999999999E-19</v>
      </c>
      <c r="JQ32" s="94">
        <v>6.1881244E-21</v>
      </c>
      <c r="JR32" s="94">
        <v>3.7346697000000001E-22</v>
      </c>
      <c r="JS32" s="94">
        <v>2.2515463E-23</v>
      </c>
      <c r="JT32" s="94">
        <v>1.3559026999999999E-24</v>
      </c>
      <c r="JU32" s="94">
        <v>8.1560433999999999E-26</v>
      </c>
      <c r="JV32" s="94">
        <v>4.9002240000000002E-27</v>
      </c>
      <c r="JW32" s="94">
        <v>2.944085E-28</v>
      </c>
      <c r="JX32" s="94">
        <v>1.1491219E-29</v>
      </c>
      <c r="JY32" s="94">
        <v>0</v>
      </c>
      <c r="JZ32" s="94">
        <v>2.5815008000000002E-11</v>
      </c>
      <c r="KA32" s="94">
        <v>5.8573374000000002E-10</v>
      </c>
      <c r="KB32" s="94">
        <v>1.0693162999999999E-8</v>
      </c>
      <c r="KC32" s="94">
        <v>1.8457641E-7</v>
      </c>
      <c r="KD32" s="94">
        <v>3.1225938999999999E-6</v>
      </c>
      <c r="KE32" s="94">
        <v>5.2218817000000002E-5</v>
      </c>
      <c r="KF32" s="94">
        <v>8.6307246E-4</v>
      </c>
      <c r="KG32" s="94">
        <v>1.40369525E-2</v>
      </c>
      <c r="KH32" s="94">
        <v>6.4623669999999994E-2</v>
      </c>
      <c r="KI32" s="94">
        <v>0.16101616999999999</v>
      </c>
      <c r="KJ32" s="94">
        <v>0.27455568000000002</v>
      </c>
      <c r="KK32" s="94">
        <v>0.33927216999999998</v>
      </c>
      <c r="KL32" s="94">
        <v>0.33535805000000002</v>
      </c>
      <c r="KM32" s="94">
        <v>0.26066676</v>
      </c>
      <c r="KN32" s="94">
        <v>0.14556125</v>
      </c>
      <c r="KO32" s="94">
        <v>5.4893270000000001E-2</v>
      </c>
      <c r="KP32" s="94">
        <v>1.0597249E-2</v>
      </c>
      <c r="KQ32" s="94">
        <v>6.5451039999999999E-4</v>
      </c>
      <c r="KR32" s="94">
        <v>4.0222913E-5</v>
      </c>
      <c r="KS32" s="94">
        <v>2.4629861999999999E-6</v>
      </c>
      <c r="KT32" s="94">
        <v>1.5043872E-7</v>
      </c>
      <c r="KU32" s="94">
        <v>9.1727980000000006E-9</v>
      </c>
      <c r="KV32" s="94">
        <v>5.5860067E-10</v>
      </c>
      <c r="KW32" s="94">
        <v>3.3984385E-11</v>
      </c>
      <c r="KX32" s="94">
        <v>2.0658301E-12</v>
      </c>
      <c r="KY32" s="94">
        <v>1.2547766999999999E-13</v>
      </c>
      <c r="KZ32" s="94">
        <v>7.6153945999999992E-15</v>
      </c>
      <c r="LA32" s="94">
        <v>4.6180529999999996E-16</v>
      </c>
      <c r="LB32" s="94">
        <v>2.7980013000000002E-17</v>
      </c>
      <c r="LC32" s="94">
        <v>1.6937143999999999E-18</v>
      </c>
      <c r="LD32" s="94">
        <v>1.024275E-19</v>
      </c>
      <c r="LE32" s="94">
        <v>6.1881259999999998E-21</v>
      </c>
      <c r="LF32" s="94">
        <v>3.7346685E-22</v>
      </c>
      <c r="LG32" s="94">
        <v>2.2515440000000001E-23</v>
      </c>
      <c r="LH32" s="94">
        <v>1.3559019E-24</v>
      </c>
      <c r="LI32" s="94">
        <v>8.1560310000000005E-26</v>
      </c>
      <c r="LJ32" s="94">
        <v>4.9002189999999998E-27</v>
      </c>
      <c r="LK32" s="94">
        <v>2.9440826999999999E-28</v>
      </c>
      <c r="LL32" s="94">
        <v>1.1491211E-29</v>
      </c>
      <c r="LM32" s="94">
        <v>0</v>
      </c>
      <c r="LN32" s="94">
        <v>2.5814944E-11</v>
      </c>
      <c r="LO32" s="94">
        <v>5.8573209999999995E-10</v>
      </c>
      <c r="LP32" s="94">
        <v>1.06931335E-8</v>
      </c>
      <c r="LQ32" s="94">
        <v>1.8457588000000001E-7</v>
      </c>
      <c r="LR32" s="94">
        <v>3.1225860999999999E-6</v>
      </c>
      <c r="LS32" s="94">
        <v>5.2218690000000001E-5</v>
      </c>
      <c r="LT32" s="94">
        <v>8.6307037E-4</v>
      </c>
      <c r="LU32" s="94">
        <v>1.4036926999999999E-2</v>
      </c>
      <c r="LV32" s="94">
        <v>6.462358E-2</v>
      </c>
      <c r="LW32" s="94">
        <v>0.16101603</v>
      </c>
      <c r="LX32" s="94">
        <v>0.27455564999999998</v>
      </c>
      <c r="LY32" s="94">
        <v>0.33927200000000002</v>
      </c>
      <c r="LZ32" s="94">
        <v>0.33535779999999998</v>
      </c>
      <c r="MA32" s="94">
        <v>0.26066657999999998</v>
      </c>
      <c r="MB32" s="94">
        <v>0.14556115999999999</v>
      </c>
      <c r="MC32" s="94">
        <v>5.4893259999999999E-2</v>
      </c>
      <c r="MD32" s="94">
        <v>1.0597257000000001E-2</v>
      </c>
      <c r="ME32" s="94">
        <v>6.5451104000000004E-4</v>
      </c>
      <c r="MF32" s="94">
        <v>4.0222963000000003E-5</v>
      </c>
      <c r="MG32" s="94">
        <v>2.4629900000000001E-6</v>
      </c>
      <c r="MH32" s="94">
        <v>1.5043899999999999E-7</v>
      </c>
      <c r="MI32" s="94">
        <v>9.172817E-9</v>
      </c>
      <c r="MJ32" s="94">
        <v>5.586019E-10</v>
      </c>
      <c r="MK32" s="94">
        <v>3.3984465000000001E-11</v>
      </c>
      <c r="ML32" s="94">
        <v>2.0658351E-12</v>
      </c>
      <c r="MM32" s="94">
        <v>1.2547799999999999E-13</v>
      </c>
      <c r="MN32" s="94">
        <v>7.6154160000000001E-15</v>
      </c>
      <c r="MO32" s="94">
        <v>4.6180643999999995E-16</v>
      </c>
      <c r="MP32" s="94">
        <v>2.798004E-17</v>
      </c>
      <c r="MQ32" s="94">
        <v>1.6937141E-18</v>
      </c>
      <c r="MR32" s="94">
        <v>1.0242752E-19</v>
      </c>
      <c r="MS32" s="94">
        <v>6.1881378000000003E-21</v>
      </c>
      <c r="MT32" s="94">
        <v>3.7346808E-22</v>
      </c>
      <c r="MU32" s="94">
        <v>2.2515504000000001E-23</v>
      </c>
      <c r="MV32" s="94">
        <v>1.3559041999999999E-24</v>
      </c>
      <c r="MW32" s="94">
        <v>8.1560380000000002E-26</v>
      </c>
      <c r="MX32" s="94">
        <v>4.9002232999999998E-27</v>
      </c>
      <c r="MY32" s="94">
        <v>2.9440858000000001E-28</v>
      </c>
      <c r="MZ32" s="94">
        <v>1.149122E-29</v>
      </c>
      <c r="NA32" s="94">
        <v>0</v>
      </c>
      <c r="NB32" s="94">
        <v>2.5814916E-11</v>
      </c>
      <c r="NC32" s="94">
        <v>5.8573149999999996E-10</v>
      </c>
      <c r="ND32" s="94">
        <v>1.0693123E-8</v>
      </c>
      <c r="NE32" s="94">
        <v>1.8457577000000001E-7</v>
      </c>
      <c r="NF32" s="94">
        <v>3.122584E-6</v>
      </c>
      <c r="NG32" s="94">
        <v>5.2218629999999997E-5</v>
      </c>
      <c r="NH32" s="94">
        <v>8.6306925999999999E-4</v>
      </c>
      <c r="NI32" s="94">
        <v>1.4036903E-2</v>
      </c>
      <c r="NJ32" s="94">
        <v>6.4623475E-2</v>
      </c>
      <c r="NK32" s="94">
        <v>0.16101581000000001</v>
      </c>
      <c r="NL32" s="94">
        <v>0.27455541</v>
      </c>
      <c r="NM32" s="94">
        <v>0.33927193</v>
      </c>
      <c r="NN32" s="94">
        <v>0.33535787</v>
      </c>
      <c r="NO32" s="94">
        <v>0.26066666999999999</v>
      </c>
      <c r="NP32" s="94">
        <v>0.14556119000000001</v>
      </c>
      <c r="NQ32" s="94">
        <v>5.4893277999999997E-2</v>
      </c>
      <c r="NR32" s="94">
        <v>1.0597261E-2</v>
      </c>
      <c r="NS32" s="94">
        <v>6.5451140000000001E-4</v>
      </c>
      <c r="NT32" s="94">
        <v>4.0222980000000003E-5</v>
      </c>
      <c r="NU32" s="94">
        <v>2.4629909999999999E-6</v>
      </c>
      <c r="NV32" s="94">
        <v>1.5043905999999999E-7</v>
      </c>
      <c r="NW32" s="94">
        <v>9.1728225000000001E-9</v>
      </c>
      <c r="NX32" s="94">
        <v>5.5860232999999995E-10</v>
      </c>
      <c r="NY32" s="94">
        <v>3.3984481999999998E-11</v>
      </c>
      <c r="NZ32" s="94">
        <v>2.0658358E-12</v>
      </c>
      <c r="OA32" s="94">
        <v>1.2547801999999999E-13</v>
      </c>
      <c r="OB32" s="94">
        <v>7.6154189999999996E-15</v>
      </c>
      <c r="OC32" s="94">
        <v>4.6180679999999999E-16</v>
      </c>
      <c r="OD32" s="94">
        <v>2.798007E-17</v>
      </c>
      <c r="OE32" s="94">
        <v>1.6937148E-18</v>
      </c>
      <c r="OF32" s="94">
        <v>1.0242747499999999E-19</v>
      </c>
      <c r="OG32" s="94">
        <v>6.1881390000000004E-21</v>
      </c>
      <c r="OH32" s="94">
        <v>3.7346863999999999E-22</v>
      </c>
      <c r="OI32" s="94">
        <v>2.251555E-23</v>
      </c>
      <c r="OJ32" s="94">
        <v>1.3559062E-24</v>
      </c>
      <c r="OK32" s="94">
        <v>8.1560459999999996E-26</v>
      </c>
      <c r="OL32" s="94">
        <v>4.9002299999999998E-27</v>
      </c>
      <c r="OM32" s="94">
        <v>2.9440896999999999E-28</v>
      </c>
      <c r="ON32" s="94">
        <v>1.1491234E-29</v>
      </c>
      <c r="OO32" s="94">
        <v>0</v>
      </c>
      <c r="OP32" s="94">
        <v>2.5814871E-11</v>
      </c>
      <c r="OQ32" s="94">
        <v>5.8573040000000003E-10</v>
      </c>
      <c r="OR32" s="94">
        <v>1.0693103E-8</v>
      </c>
      <c r="OS32" s="94">
        <v>1.8457546E-7</v>
      </c>
      <c r="OT32" s="94">
        <v>3.1225810000000001E-6</v>
      </c>
      <c r="OU32" s="94">
        <v>5.221858E-5</v>
      </c>
      <c r="OV32" s="94">
        <v>8.6306839999999996E-4</v>
      </c>
      <c r="OW32" s="94">
        <v>1.4036893999999999E-2</v>
      </c>
      <c r="OX32" s="94">
        <v>6.4623429999999996E-2</v>
      </c>
      <c r="OY32" s="94">
        <v>0.16101566</v>
      </c>
      <c r="OZ32" s="94">
        <v>0.27455527000000002</v>
      </c>
      <c r="PA32" s="94">
        <v>0.33927202000000001</v>
      </c>
      <c r="PB32" s="94">
        <v>0.33535801999999998</v>
      </c>
      <c r="PC32" s="94">
        <v>0.26066682000000002</v>
      </c>
      <c r="PD32" s="94">
        <v>0.14556131</v>
      </c>
      <c r="PE32" s="94">
        <v>5.489335E-2</v>
      </c>
      <c r="PF32" s="94">
        <v>1.0597285999999999E-2</v>
      </c>
      <c r="PG32" s="94">
        <v>6.5451310000000005E-4</v>
      </c>
      <c r="PH32" s="94">
        <v>4.0223094000000001E-5</v>
      </c>
      <c r="PI32" s="94">
        <v>2.4629976000000002E-6</v>
      </c>
      <c r="PJ32" s="94">
        <v>1.5043945999999999E-7</v>
      </c>
      <c r="PK32" s="94">
        <v>9.172848E-9</v>
      </c>
      <c r="PL32" s="94">
        <v>5.5860390000000002E-10</v>
      </c>
      <c r="PM32" s="94">
        <v>3.3984580000000003E-11</v>
      </c>
      <c r="PN32" s="94">
        <v>2.06584E-12</v>
      </c>
      <c r="PO32" s="94">
        <v>1.2547820999999999E-13</v>
      </c>
      <c r="PP32" s="94">
        <v>7.6154289999999994E-15</v>
      </c>
      <c r="PQ32" s="94">
        <v>4.6180749999999996E-16</v>
      </c>
      <c r="PR32" s="94">
        <v>2.7980131999999998E-17</v>
      </c>
      <c r="PS32" s="94">
        <v>1.6937196E-18</v>
      </c>
      <c r="PT32" s="94">
        <v>1.0242774E-19</v>
      </c>
      <c r="PU32" s="94">
        <v>6.1881506999999998E-21</v>
      </c>
      <c r="PV32" s="94">
        <v>3.7346919999999998E-22</v>
      </c>
      <c r="PW32" s="94">
        <v>2.2515583999999999E-23</v>
      </c>
      <c r="PX32" s="94">
        <v>1.3559081999999999E-24</v>
      </c>
      <c r="PY32" s="94">
        <v>8.1560593999999998E-26</v>
      </c>
      <c r="PZ32" s="94">
        <v>4.9002383E-27</v>
      </c>
      <c r="QA32" s="94">
        <v>2.9440938000000001E-28</v>
      </c>
      <c r="QB32" s="94">
        <v>1.149125E-29</v>
      </c>
      <c r="QC32" s="94">
        <v>0</v>
      </c>
      <c r="QD32" s="94">
        <v>2.5814757999999999E-11</v>
      </c>
      <c r="QE32" s="94">
        <v>5.8572780000000003E-10</v>
      </c>
      <c r="QF32" s="94">
        <v>1.0693055E-8</v>
      </c>
      <c r="QG32" s="94">
        <v>1.8457469999999999E-7</v>
      </c>
      <c r="QH32" s="94">
        <v>3.1225681999999998E-6</v>
      </c>
      <c r="QI32" s="94">
        <v>5.2218427000000002E-5</v>
      </c>
      <c r="QJ32" s="94">
        <v>8.6306600000000001E-4</v>
      </c>
      <c r="QK32" s="94">
        <v>1.4036857999999999E-2</v>
      </c>
      <c r="QL32" s="94">
        <v>6.4623360000000005E-2</v>
      </c>
      <c r="QM32" s="94">
        <v>0.16101556</v>
      </c>
      <c r="QN32" s="94">
        <v>0.27455518000000001</v>
      </c>
      <c r="QO32" s="94">
        <v>0.33927204999999999</v>
      </c>
      <c r="QP32" s="94">
        <v>0.33535822999999998</v>
      </c>
      <c r="QQ32" s="94">
        <v>0.26066709999999998</v>
      </c>
      <c r="QR32" s="94">
        <v>0.14556143999999999</v>
      </c>
      <c r="QS32" s="94">
        <v>5.4893415000000001E-2</v>
      </c>
      <c r="QT32" s="94">
        <v>1.0597318E-2</v>
      </c>
      <c r="QU32" s="94">
        <v>6.5451560000000003E-4</v>
      </c>
      <c r="QV32" s="94">
        <v>4.0223260000000002E-5</v>
      </c>
      <c r="QW32" s="94">
        <v>2.4630077999999999E-6</v>
      </c>
      <c r="QX32" s="94">
        <v>1.5044009E-7</v>
      </c>
      <c r="QY32" s="94">
        <v>9.1728860000000005E-9</v>
      </c>
      <c r="QZ32" s="94">
        <v>5.5860590000000003E-10</v>
      </c>
      <c r="RA32" s="94">
        <v>3.3984696999999999E-11</v>
      </c>
      <c r="RB32" s="94">
        <v>2.0658473000000002E-12</v>
      </c>
      <c r="RC32" s="94">
        <v>1.2547860000000001E-13</v>
      </c>
      <c r="RD32" s="94">
        <v>7.6154500000000003E-15</v>
      </c>
      <c r="RE32" s="94">
        <v>4.6180870000000004E-16</v>
      </c>
      <c r="RF32" s="94">
        <v>2.7980224999999997E-17</v>
      </c>
      <c r="RG32" s="94">
        <v>1.6937265000000001E-18</v>
      </c>
      <c r="RH32" s="94">
        <v>1.0242824E-19</v>
      </c>
      <c r="RI32" s="94">
        <v>6.1881779999999999E-21</v>
      </c>
      <c r="RJ32" s="94">
        <v>3.7347050000000001E-22</v>
      </c>
      <c r="RK32" s="94">
        <v>2.2515648999999999E-23</v>
      </c>
      <c r="RL32" s="94">
        <v>1.3559115E-24</v>
      </c>
      <c r="RM32" s="94">
        <v>8.1560809999999995E-26</v>
      </c>
      <c r="RN32" s="94">
        <v>4.9002529999999999E-27</v>
      </c>
      <c r="RO32" s="94">
        <v>2.9441019999999998E-28</v>
      </c>
      <c r="RP32" s="94">
        <v>1.1491281E-29</v>
      </c>
      <c r="RQ32" s="94">
        <v>0</v>
      </c>
      <c r="RR32" s="94">
        <v>2.5814672999999999E-11</v>
      </c>
      <c r="RS32" s="94">
        <v>5.8572590000000004E-10</v>
      </c>
      <c r="RT32" s="94">
        <v>1.0693022000000001E-8</v>
      </c>
      <c r="RU32" s="94">
        <v>1.8457417999999999E-7</v>
      </c>
      <c r="RV32" s="94">
        <v>3.1225583999999998E-6</v>
      </c>
      <c r="RW32" s="94">
        <v>5.2218256000000001E-5</v>
      </c>
      <c r="RX32" s="94">
        <v>8.6306372999999997E-4</v>
      </c>
      <c r="RY32" s="94">
        <v>1.403683E-2</v>
      </c>
      <c r="RZ32" s="94">
        <v>6.4623280000000005E-2</v>
      </c>
      <c r="SA32" s="94">
        <v>0.16101544000000001</v>
      </c>
      <c r="SB32" s="94">
        <v>0.27455499999999999</v>
      </c>
      <c r="SC32" s="94">
        <v>0.33927190000000002</v>
      </c>
      <c r="SD32" s="94">
        <v>0.33535808</v>
      </c>
      <c r="SE32" s="94">
        <v>0.26066709999999998</v>
      </c>
      <c r="SF32" s="94">
        <v>0.14556155000000001</v>
      </c>
      <c r="SG32" s="94">
        <v>5.4893456E-2</v>
      </c>
      <c r="SH32" s="94">
        <v>1.0597323000000001E-2</v>
      </c>
      <c r="SI32" s="94">
        <v>6.5451599999999995E-4</v>
      </c>
      <c r="SJ32" s="94">
        <v>4.0223294000000002E-5</v>
      </c>
      <c r="SK32" s="94">
        <v>2.4630098999999999E-6</v>
      </c>
      <c r="SL32" s="94">
        <v>1.5044015999999999E-7</v>
      </c>
      <c r="SM32" s="94">
        <v>9.1728865000000007E-9</v>
      </c>
      <c r="SN32" s="94">
        <v>5.5860583000000003E-10</v>
      </c>
      <c r="SO32" s="94">
        <v>3.3984696999999999E-11</v>
      </c>
      <c r="SP32" s="94">
        <v>2.0658477E-12</v>
      </c>
      <c r="SQ32" s="94">
        <v>1.2547866E-13</v>
      </c>
      <c r="SR32" s="94">
        <v>7.6154539999999996E-15</v>
      </c>
      <c r="SS32" s="94">
        <v>4.618089E-16</v>
      </c>
      <c r="ST32" s="94">
        <v>2.7980235000000001E-17</v>
      </c>
      <c r="SU32" s="94">
        <v>1.6937280999999999E-18</v>
      </c>
      <c r="SV32" s="94">
        <v>1.0242838E-19</v>
      </c>
      <c r="SW32" s="94">
        <v>6.1881900000000003E-21</v>
      </c>
      <c r="SX32" s="94">
        <v>3.7347109E-22</v>
      </c>
      <c r="SY32" s="94">
        <v>2.2515659999999999E-23</v>
      </c>
      <c r="SZ32" s="94">
        <v>1.3559119E-24</v>
      </c>
      <c r="TA32" s="94">
        <v>8.1560850000000003E-26</v>
      </c>
      <c r="TB32" s="94">
        <v>4.9002560000000001E-27</v>
      </c>
      <c r="TC32" s="94">
        <v>2.9441035999999999E-28</v>
      </c>
      <c r="TD32" s="94">
        <v>1.14912845E-29</v>
      </c>
      <c r="TE32" s="94">
        <v>0</v>
      </c>
      <c r="TF32" s="94">
        <v>2.5814672000000001E-11</v>
      </c>
      <c r="TG32" s="94">
        <v>5.8572580000000001E-10</v>
      </c>
      <c r="TH32" s="94">
        <v>1.0693021E-8</v>
      </c>
      <c r="TI32" s="94">
        <v>1.8457403E-7</v>
      </c>
      <c r="TJ32" s="94">
        <v>3.1225562999999998E-6</v>
      </c>
      <c r="TK32" s="94">
        <v>5.2218210000000002E-5</v>
      </c>
      <c r="TL32" s="94">
        <v>8.6306230000000005E-4</v>
      </c>
      <c r="TM32" s="94">
        <v>1.4036803E-2</v>
      </c>
      <c r="TN32" s="94">
        <v>6.462321E-2</v>
      </c>
      <c r="TO32" s="94">
        <v>0.16101536</v>
      </c>
      <c r="TP32" s="94">
        <v>0.27455511999999999</v>
      </c>
      <c r="TQ32" s="94">
        <v>0.33927200000000002</v>
      </c>
      <c r="TR32" s="94">
        <v>0.33535826000000002</v>
      </c>
      <c r="TS32" s="94">
        <v>0.26066738</v>
      </c>
      <c r="TT32" s="94">
        <v>0.14556171000000001</v>
      </c>
      <c r="TU32" s="94">
        <v>5.4893535E-2</v>
      </c>
      <c r="TV32" s="94">
        <v>1.0597339000000001E-2</v>
      </c>
      <c r="TW32" s="94">
        <v>6.5451690000000004E-4</v>
      </c>
      <c r="TX32" s="94">
        <v>4.0223345000000001E-5</v>
      </c>
      <c r="TY32" s="94">
        <v>2.4630124000000001E-6</v>
      </c>
      <c r="TZ32" s="94">
        <v>1.5044031E-7</v>
      </c>
      <c r="UA32" s="94">
        <v>9.1728939999999998E-9</v>
      </c>
      <c r="UB32" s="94">
        <v>5.5860629999999996E-10</v>
      </c>
      <c r="UC32" s="94">
        <v>3.3984719999999999E-11</v>
      </c>
      <c r="UD32" s="94">
        <v>2.0658500000000001E-12</v>
      </c>
      <c r="UE32" s="94">
        <v>1.2547885E-13</v>
      </c>
      <c r="UF32" s="94">
        <v>7.6154699999999999E-15</v>
      </c>
      <c r="UG32" s="94">
        <v>4.6180990000000002E-16</v>
      </c>
      <c r="UH32" s="94">
        <v>2.7980289999999998E-17</v>
      </c>
      <c r="UI32" s="94">
        <v>1.6937316E-18</v>
      </c>
      <c r="UJ32" s="94">
        <v>1.0242864E-19</v>
      </c>
      <c r="UK32" s="94">
        <v>6.1882051999999996E-21</v>
      </c>
      <c r="UL32" s="94">
        <v>3.7347197000000002E-22</v>
      </c>
      <c r="UM32" s="94">
        <v>2.2515704E-23</v>
      </c>
      <c r="UN32" s="94">
        <v>1.3559139000000001E-24</v>
      </c>
      <c r="UO32" s="94">
        <v>8.1560970000000005E-26</v>
      </c>
      <c r="UP32" s="94">
        <v>4.9002629999999999E-27</v>
      </c>
      <c r="UQ32" s="94">
        <v>2.9441072000000001E-28</v>
      </c>
      <c r="UR32" s="94">
        <v>1.1491301E-29</v>
      </c>
      <c r="US32" s="94">
        <v>0</v>
      </c>
      <c r="UT32" s="94">
        <v>2.5814717000000002E-11</v>
      </c>
      <c r="UU32" s="94">
        <v>5.8572673999999996E-10</v>
      </c>
      <c r="UV32" s="94">
        <v>1.0693036E-8</v>
      </c>
      <c r="UW32" s="94">
        <v>1.8457439000000001E-7</v>
      </c>
      <c r="UX32" s="94">
        <v>3.1225639999999998E-6</v>
      </c>
      <c r="UY32" s="94">
        <v>5.2218310000000002E-5</v>
      </c>
      <c r="UZ32" s="94">
        <v>8.6306350000000002E-4</v>
      </c>
      <c r="VA32" s="94">
        <v>1.40368175E-2</v>
      </c>
      <c r="VB32" s="94">
        <v>6.4623219999999995E-2</v>
      </c>
      <c r="VC32" s="94">
        <v>0.16101539000000001</v>
      </c>
      <c r="VD32" s="94">
        <v>0.27455515000000003</v>
      </c>
      <c r="VE32" s="94">
        <v>0.33927220000000002</v>
      </c>
      <c r="VF32" s="94">
        <v>0.33535862</v>
      </c>
      <c r="VG32" s="94">
        <v>0.26066768000000001</v>
      </c>
      <c r="VH32" s="94">
        <v>0.14556183</v>
      </c>
      <c r="VI32" s="94">
        <v>5.4893563999999999E-2</v>
      </c>
      <c r="VJ32" s="94">
        <v>1.059734E-2</v>
      </c>
      <c r="VK32" s="94">
        <v>6.5451674000000003E-4</v>
      </c>
      <c r="VL32" s="94">
        <v>4.0223326999999999E-5</v>
      </c>
      <c r="VM32" s="94">
        <v>2.4630115000000002E-6</v>
      </c>
      <c r="VN32" s="94">
        <v>1.5044026999999999E-7</v>
      </c>
      <c r="VO32" s="94">
        <v>9.1728929999999995E-9</v>
      </c>
      <c r="VP32" s="94">
        <v>5.5860615999999995E-10</v>
      </c>
      <c r="VQ32" s="94">
        <v>3.398471E-11</v>
      </c>
      <c r="VR32" s="94">
        <v>2.0658492000000001E-12</v>
      </c>
      <c r="VS32" s="94">
        <v>1.2547883999999999E-13</v>
      </c>
      <c r="VT32" s="94">
        <v>7.6154719999999995E-15</v>
      </c>
      <c r="VU32" s="94">
        <v>4.6181046000000002E-16</v>
      </c>
      <c r="VV32" s="94">
        <v>2.7980334000000001E-17</v>
      </c>
      <c r="VW32" s="94">
        <v>1.6937339E-18</v>
      </c>
      <c r="VX32" s="94">
        <v>1.0242874E-19</v>
      </c>
      <c r="VY32" s="94">
        <v>6.1882132999999997E-21</v>
      </c>
      <c r="VZ32" s="94">
        <v>3.7347240000000002E-22</v>
      </c>
      <c r="WA32" s="94">
        <v>2.2515731000000001E-23</v>
      </c>
      <c r="WB32" s="94">
        <v>1.3559158E-24</v>
      </c>
      <c r="WC32" s="94">
        <v>8.1561100000000004E-26</v>
      </c>
      <c r="WD32" s="94">
        <v>4.9002700000000003E-27</v>
      </c>
      <c r="WE32" s="94">
        <v>2.9441109999999999E-28</v>
      </c>
      <c r="WF32" s="94">
        <v>1.1491316999999999E-29</v>
      </c>
      <c r="WG32" s="94">
        <v>0</v>
      </c>
      <c r="WH32" s="94">
        <v>2.5814756999999999E-11</v>
      </c>
      <c r="WI32" s="94">
        <v>5.8572810000000002E-10</v>
      </c>
      <c r="WJ32" s="94">
        <v>1.06930615E-8</v>
      </c>
      <c r="WK32" s="94">
        <v>1.8457473E-7</v>
      </c>
      <c r="WL32" s="94">
        <v>3.1225672999999999E-6</v>
      </c>
      <c r="WM32" s="94">
        <v>5.2218376000000002E-5</v>
      </c>
      <c r="WN32" s="94">
        <v>8.6306535999999996E-4</v>
      </c>
      <c r="WO32" s="94">
        <v>1.4036847999999999E-2</v>
      </c>
      <c r="WP32" s="94">
        <v>6.4623325999999995E-2</v>
      </c>
      <c r="WQ32" s="94">
        <v>0.16101561</v>
      </c>
      <c r="WR32" s="94">
        <v>0.27455547000000002</v>
      </c>
      <c r="WS32" s="94">
        <v>0.33927256</v>
      </c>
      <c r="WT32" s="94">
        <v>0.33535883</v>
      </c>
      <c r="WU32" s="94">
        <v>0.26066768000000001</v>
      </c>
      <c r="WV32" s="94">
        <v>0.14556189999999999</v>
      </c>
      <c r="WW32" s="94">
        <v>5.4893579999999997E-2</v>
      </c>
      <c r="WX32" s="94">
        <v>1.0597346000000001E-2</v>
      </c>
      <c r="WY32" s="94">
        <v>6.5451699999999997E-4</v>
      </c>
      <c r="WZ32" s="94">
        <v>4.0223338000000002E-5</v>
      </c>
      <c r="XA32" s="94">
        <v>2.4630119999999999E-6</v>
      </c>
      <c r="XB32" s="94">
        <v>1.5044029999999999E-7</v>
      </c>
      <c r="XC32" s="94">
        <v>9.1728939999999998E-9</v>
      </c>
      <c r="XD32" s="94">
        <v>5.5860632999999999E-10</v>
      </c>
      <c r="XE32" s="94">
        <v>3.3984725000000002E-11</v>
      </c>
      <c r="XF32" s="94">
        <v>2.0658507000000001E-12</v>
      </c>
      <c r="XG32" s="94">
        <v>1.2547895000000001E-13</v>
      </c>
      <c r="XH32" s="94">
        <v>7.6154809999999995E-15</v>
      </c>
      <c r="XI32" s="94">
        <v>4.6181129999999997E-16</v>
      </c>
      <c r="XJ32" s="94">
        <v>2.7980396999999999E-17</v>
      </c>
      <c r="XK32" s="94">
        <v>1.6937374E-18</v>
      </c>
      <c r="XL32" s="94">
        <v>1.0242890999999999E-19</v>
      </c>
      <c r="XM32" s="94">
        <v>6.1882199999999999E-21</v>
      </c>
      <c r="XN32" s="94">
        <v>3.7347268000000001E-22</v>
      </c>
      <c r="XO32" s="94">
        <v>2.2515747999999999E-23</v>
      </c>
      <c r="XP32" s="94">
        <v>1.3559169E-24</v>
      </c>
      <c r="XQ32" s="94">
        <v>8.1561186000000002E-26</v>
      </c>
      <c r="XR32" s="94">
        <v>4.9002739999999999E-27</v>
      </c>
      <c r="XS32" s="94">
        <v>2.9441128000000001E-28</v>
      </c>
      <c r="XT32" s="94">
        <v>1.1491328E-29</v>
      </c>
      <c r="XU32" s="94">
        <v>0</v>
      </c>
      <c r="XV32" s="94">
        <v>2.5814823000000001E-11</v>
      </c>
      <c r="XW32" s="94">
        <v>5.8572959999999998E-10</v>
      </c>
      <c r="XX32" s="94">
        <v>1.0693085000000001E-8</v>
      </c>
      <c r="XY32" s="94">
        <v>1.8457528000000001E-7</v>
      </c>
      <c r="XZ32" s="94">
        <v>3.1225799999999998E-6</v>
      </c>
      <c r="YA32" s="94">
        <v>5.2218595000000001E-5</v>
      </c>
      <c r="YB32" s="94">
        <v>8.6306869999999995E-4</v>
      </c>
      <c r="YC32" s="94">
        <v>1.4036893999999999E-2</v>
      </c>
      <c r="YD32" s="94">
        <v>6.4623509999999995E-2</v>
      </c>
      <c r="YE32" s="94">
        <v>0.16101594</v>
      </c>
      <c r="YF32" s="94">
        <v>0.27455576999999998</v>
      </c>
      <c r="YG32" s="94">
        <v>0.33927277</v>
      </c>
      <c r="YH32" s="94">
        <v>0.33535915999999999</v>
      </c>
      <c r="YI32" s="94">
        <v>0.26066800000000001</v>
      </c>
      <c r="YJ32" s="94">
        <v>0.14556201999999999</v>
      </c>
      <c r="YK32" s="94">
        <v>5.4893665000000001E-2</v>
      </c>
      <c r="YL32" s="94">
        <v>1.0597361E-2</v>
      </c>
      <c r="YM32" s="94">
        <v>6.5451796000000003E-4</v>
      </c>
      <c r="YN32" s="94">
        <v>4.0223384999999997E-5</v>
      </c>
      <c r="YO32" s="94">
        <v>2.4630146999999999E-6</v>
      </c>
      <c r="YP32" s="94">
        <v>1.5044048000000001E-7</v>
      </c>
      <c r="YQ32" s="94">
        <v>9.1729070000000006E-9</v>
      </c>
      <c r="YR32" s="94">
        <v>5.5860704999999999E-10</v>
      </c>
      <c r="YS32" s="94">
        <v>3.3984772999999998E-11</v>
      </c>
      <c r="YT32" s="94">
        <v>2.0658537999999999E-12</v>
      </c>
      <c r="YU32" s="94">
        <v>1.2547913999999999E-13</v>
      </c>
      <c r="YV32" s="94">
        <v>7.6154945000000002E-15</v>
      </c>
      <c r="YW32" s="94">
        <v>4.6181225999999999E-16</v>
      </c>
      <c r="YX32" s="94">
        <v>2.7980465999999998E-17</v>
      </c>
      <c r="YY32" s="94">
        <v>1.693742E-18</v>
      </c>
      <c r="YZ32" s="94">
        <v>1.02429174E-19</v>
      </c>
      <c r="ZA32" s="94">
        <v>6.1882343000000001E-21</v>
      </c>
      <c r="ZB32" s="94">
        <v>3.7347345999999999E-22</v>
      </c>
      <c r="ZC32" s="94">
        <v>2.2515784999999999E-23</v>
      </c>
      <c r="ZD32" s="94">
        <v>1.3559193000000001E-24</v>
      </c>
      <c r="ZE32" s="94">
        <v>8.1561360000000001E-26</v>
      </c>
      <c r="ZF32" s="94">
        <v>4.9002839999999998E-27</v>
      </c>
      <c r="ZG32" s="94">
        <v>2.9441179999999999E-28</v>
      </c>
      <c r="ZH32" s="94">
        <v>1.14913514E-29</v>
      </c>
      <c r="ZI32" s="94">
        <v>0</v>
      </c>
      <c r="ZJ32" s="94">
        <v>2.5814873000000001E-11</v>
      </c>
      <c r="ZK32" s="94">
        <v>5.8573070000000002E-10</v>
      </c>
      <c r="ZL32" s="94">
        <v>1.0693101499999999E-8</v>
      </c>
      <c r="ZM32" s="94">
        <v>1.8457525999999999E-7</v>
      </c>
      <c r="ZN32" s="94">
        <v>3.1225751999999998E-6</v>
      </c>
      <c r="ZO32" s="94">
        <v>5.2218515000000003E-5</v>
      </c>
      <c r="ZP32" s="94">
        <v>8.6306760000000001E-4</v>
      </c>
      <c r="ZQ32" s="94">
        <v>1.4036882000000001E-2</v>
      </c>
      <c r="ZR32" s="94">
        <v>6.4623479999999997E-2</v>
      </c>
      <c r="ZS32" s="94">
        <v>0.16101596000000001</v>
      </c>
      <c r="ZT32" s="94">
        <v>0.27455583</v>
      </c>
      <c r="ZU32" s="94">
        <v>0.33927277</v>
      </c>
      <c r="ZV32" s="94">
        <v>0.33535915999999999</v>
      </c>
      <c r="ZW32" s="94">
        <v>0.26066803999999999</v>
      </c>
      <c r="ZX32" s="94">
        <v>0.1455621</v>
      </c>
      <c r="ZY32" s="94">
        <v>5.4893676000000002E-2</v>
      </c>
      <c r="ZZ32" s="94">
        <v>1.059737E-2</v>
      </c>
      <c r="AAA32" s="94">
        <v>6.5451850000000005E-4</v>
      </c>
      <c r="AAB32" s="94">
        <v>4.022342E-5</v>
      </c>
      <c r="AAC32" s="94">
        <v>2.4630169999999998E-6</v>
      </c>
      <c r="AAD32" s="94">
        <v>1.5044058E-7</v>
      </c>
      <c r="AAE32" s="94">
        <v>9.1729175000000007E-9</v>
      </c>
      <c r="AAF32" s="94">
        <v>5.5860810000000001E-10</v>
      </c>
      <c r="AAG32" s="94">
        <v>3.3984860000000003E-11</v>
      </c>
      <c r="AAH32" s="94">
        <v>2.0658593999999999E-12</v>
      </c>
      <c r="AAI32" s="94">
        <v>1.2547955999999999E-13</v>
      </c>
      <c r="AAJ32" s="94">
        <v>7.6155224999999999E-15</v>
      </c>
      <c r="AAK32" s="94">
        <v>4.6181417000000004E-16</v>
      </c>
      <c r="AAL32" s="94">
        <v>2.7980592000000001E-17</v>
      </c>
      <c r="AAM32" s="94">
        <v>1.6937505999999999E-18</v>
      </c>
      <c r="AAN32" s="94">
        <v>1.0242971E-19</v>
      </c>
      <c r="AAO32" s="94">
        <v>6.1882680000000002E-21</v>
      </c>
      <c r="AAP32" s="94">
        <v>3.7347553000000002E-22</v>
      </c>
      <c r="AAQ32" s="94">
        <v>2.2515912999999999E-23</v>
      </c>
      <c r="AAR32" s="94">
        <v>1.3559269E-24</v>
      </c>
      <c r="AAS32" s="94">
        <v>8.1561827E-26</v>
      </c>
      <c r="AAT32" s="94">
        <v>4.9003130000000003E-27</v>
      </c>
      <c r="AAU32" s="94">
        <v>2.9441375999999999E-28</v>
      </c>
      <c r="AAV32" s="94">
        <v>1.149144E-29</v>
      </c>
      <c r="AAW32" s="94">
        <v>0</v>
      </c>
      <c r="AAX32" s="94">
        <v>2.5814828000000001E-11</v>
      </c>
      <c r="AAY32" s="94">
        <v>5.8572996000000003E-10</v>
      </c>
      <c r="AAZ32" s="94">
        <v>1.0693097E-8</v>
      </c>
      <c r="ABA32" s="94">
        <v>1.8457539999999999E-7</v>
      </c>
      <c r="ABB32" s="94">
        <v>3.122577E-6</v>
      </c>
      <c r="ABC32" s="94">
        <v>5.2218515000000003E-5</v>
      </c>
      <c r="ABD32" s="94">
        <v>8.6306692999999998E-4</v>
      </c>
      <c r="ABE32" s="94">
        <v>1.4036865000000001E-2</v>
      </c>
      <c r="ABF32" s="94">
        <v>6.4623459999999994E-2</v>
      </c>
      <c r="ABG32" s="94">
        <v>0.16101599999999999</v>
      </c>
      <c r="ABH32" s="94">
        <v>0.27455604</v>
      </c>
      <c r="ABI32" s="94">
        <v>0.33927307000000001</v>
      </c>
      <c r="ABJ32" s="94">
        <v>0.33535936</v>
      </c>
      <c r="ABK32" s="94">
        <v>0.26066810000000001</v>
      </c>
      <c r="ABL32" s="94">
        <v>0.14556210999999999</v>
      </c>
      <c r="ABM32" s="94">
        <v>5.4893671999999998E-2</v>
      </c>
      <c r="ABN32" s="94">
        <v>1.0597359000000001E-2</v>
      </c>
      <c r="ABO32" s="94">
        <v>6.5451780000000002E-4</v>
      </c>
      <c r="ABP32" s="94">
        <v>4.0223377999999998E-5</v>
      </c>
      <c r="ABQ32" s="94">
        <v>2.4630148999999998E-6</v>
      </c>
      <c r="ABR32" s="94">
        <v>1.5044048000000001E-7</v>
      </c>
      <c r="ABS32" s="94">
        <v>9.1729099999999999E-9</v>
      </c>
      <c r="ABT32" s="94">
        <v>5.5860780000000002E-10</v>
      </c>
      <c r="ABU32" s="94">
        <v>3.3984852999999999E-11</v>
      </c>
      <c r="ABV32" s="94">
        <v>2.0658599999999998E-12</v>
      </c>
      <c r="ABW32" s="94">
        <v>1.2547964E-13</v>
      </c>
      <c r="ABX32" s="94">
        <v>7.6155259999999993E-15</v>
      </c>
      <c r="ABY32" s="94">
        <v>4.6181417000000004E-16</v>
      </c>
      <c r="ABZ32" s="94">
        <v>2.7980594999999998E-17</v>
      </c>
      <c r="ACA32" s="94">
        <v>1.6937503E-18</v>
      </c>
      <c r="ACB32" s="94">
        <v>1.02429736E-19</v>
      </c>
      <c r="ACC32" s="94">
        <v>6.1882658E-21</v>
      </c>
      <c r="ACD32" s="94">
        <v>3.7347535000000001E-22</v>
      </c>
      <c r="ACE32" s="94">
        <v>2.2515894000000001E-23</v>
      </c>
      <c r="ACF32" s="94">
        <v>1.3559247000000001E-24</v>
      </c>
      <c r="ACG32" s="94">
        <v>8.1561604999999998E-26</v>
      </c>
      <c r="ACH32" s="94">
        <v>4.9002939999999998E-27</v>
      </c>
      <c r="ACI32" s="94">
        <v>2.9441230999999998E-28</v>
      </c>
      <c r="ACJ32" s="94">
        <v>1.14913815E-29</v>
      </c>
      <c r="ACK32" s="94">
        <v>0</v>
      </c>
      <c r="ACL32" s="94">
        <v>2.5814912999999998E-11</v>
      </c>
      <c r="ACM32" s="94">
        <v>5.8573145999999999E-10</v>
      </c>
      <c r="ACN32" s="94">
        <v>1.0693119E-8</v>
      </c>
      <c r="ACO32" s="94">
        <v>1.8457568E-7</v>
      </c>
      <c r="ACP32" s="94">
        <v>3.1225825E-6</v>
      </c>
      <c r="ACQ32" s="94">
        <v>5.2218615999999999E-5</v>
      </c>
      <c r="ACR32" s="94">
        <v>8.6306914000000004E-4</v>
      </c>
      <c r="ACS32" s="94">
        <v>1.4036903E-2</v>
      </c>
      <c r="ACT32" s="94">
        <v>6.4623420000000001E-2</v>
      </c>
      <c r="ACU32" s="94">
        <v>0.16101570000000001</v>
      </c>
      <c r="ACV32" s="94">
        <v>0.27455523999999998</v>
      </c>
      <c r="ACW32" s="94">
        <v>0.33927190000000002</v>
      </c>
      <c r="ACX32" s="94">
        <v>0.33535801999999998</v>
      </c>
      <c r="ACY32" s="94">
        <v>0.26066697</v>
      </c>
      <c r="ACZ32" s="94">
        <v>0.14556146</v>
      </c>
      <c r="ADA32" s="94">
        <v>5.489339E-2</v>
      </c>
      <c r="ADB32" s="94">
        <v>1.0597296000000001E-2</v>
      </c>
      <c r="ADC32" s="94">
        <v>6.5451354000000002E-4</v>
      </c>
      <c r="ADD32" s="94">
        <v>4.0223116000000002E-5</v>
      </c>
      <c r="ADE32" s="94">
        <v>2.4629990000000001E-6</v>
      </c>
      <c r="ADF32" s="94">
        <v>1.5043958E-7</v>
      </c>
      <c r="ADG32" s="94">
        <v>9.1728590000000002E-9</v>
      </c>
      <c r="ADH32" s="94">
        <v>5.5860483000000002E-10</v>
      </c>
      <c r="ADI32" s="94">
        <v>3.3984696999999999E-11</v>
      </c>
      <c r="ADJ32" s="94">
        <v>2.0658518E-12</v>
      </c>
      <c r="ADK32" s="94">
        <v>1.2547922E-13</v>
      </c>
      <c r="ADL32" s="94">
        <v>7.6155040000000001E-15</v>
      </c>
      <c r="ADM32" s="94">
        <v>4.6181289999999997E-16</v>
      </c>
      <c r="ADN32" s="94">
        <v>2.7980510000000001E-17</v>
      </c>
      <c r="ADO32" s="94">
        <v>1.6937430999999999E-18</v>
      </c>
      <c r="ADP32" s="94">
        <v>1.02429097E-19</v>
      </c>
      <c r="ADQ32" s="94">
        <v>6.1882180000000004E-21</v>
      </c>
      <c r="ADR32" s="94">
        <v>3.734718E-22</v>
      </c>
      <c r="ADS32" s="94">
        <v>2.2515659999999999E-23</v>
      </c>
      <c r="ADT32" s="94">
        <v>1.3559107E-24</v>
      </c>
      <c r="ADU32" s="94">
        <v>8.1560944999999997E-26</v>
      </c>
      <c r="ADV32" s="94">
        <v>4.9002794999999999E-27</v>
      </c>
      <c r="ADW32" s="94">
        <v>2.9441365999999998E-28</v>
      </c>
      <c r="ADX32" s="94">
        <v>1.1491396E-29</v>
      </c>
      <c r="ADY32" s="100"/>
      <c r="ADZ32" s="97">
        <v>26</v>
      </c>
      <c r="AEA32" s="136">
        <v>26.5</v>
      </c>
      <c r="AEB32" s="143"/>
      <c r="AEC32" s="143"/>
      <c r="AED32" s="99">
        <f t="shared" si="24"/>
        <v>27</v>
      </c>
      <c r="AEE32" s="142"/>
      <c r="AEF32" s="158">
        <f t="shared" si="33"/>
        <v>27</v>
      </c>
      <c r="AEG32" s="138">
        <f t="shared" si="34"/>
        <v>1.1491282999999999E-29</v>
      </c>
      <c r="AEH32" s="138">
        <f t="shared" si="34"/>
        <v>1.1491255000000001E-29</v>
      </c>
      <c r="AEI32" s="138">
        <f t="shared" si="34"/>
        <v>1.14912845E-29</v>
      </c>
      <c r="AEJ32" s="138">
        <f t="shared" si="34"/>
        <v>1.1491281E-29</v>
      </c>
      <c r="AEK32" s="138">
        <f t="shared" si="34"/>
        <v>1.1491250600000001E-29</v>
      </c>
      <c r="AEL32" s="138">
        <f t="shared" si="34"/>
        <v>1.14912356E-29</v>
      </c>
      <c r="AEM32" s="138">
        <f t="shared" si="34"/>
        <v>1.1491219E-29</v>
      </c>
      <c r="AEN32" s="138">
        <f t="shared" si="34"/>
        <v>1.1491211E-29</v>
      </c>
      <c r="AEO32" s="138">
        <f t="shared" si="34"/>
        <v>1.149122E-29</v>
      </c>
      <c r="AEP32" s="138">
        <f t="shared" si="34"/>
        <v>1.1491234E-29</v>
      </c>
      <c r="AEQ32" s="138">
        <f t="shared" si="35"/>
        <v>1.149125E-29</v>
      </c>
      <c r="AER32" s="138">
        <f t="shared" si="35"/>
        <v>1.1491281E-29</v>
      </c>
      <c r="AES32" s="138">
        <f t="shared" si="35"/>
        <v>1.14912845E-29</v>
      </c>
      <c r="AET32" s="138">
        <f t="shared" si="35"/>
        <v>1.1491301E-29</v>
      </c>
      <c r="AEU32" s="138">
        <f t="shared" si="35"/>
        <v>1.1491316999999999E-29</v>
      </c>
      <c r="AEV32" s="138">
        <f t="shared" si="35"/>
        <v>1.1491328E-29</v>
      </c>
      <c r="AEW32" s="138">
        <f t="shared" si="35"/>
        <v>1.14913514E-29</v>
      </c>
      <c r="AEX32" s="138">
        <f t="shared" si="35"/>
        <v>1.149144E-29</v>
      </c>
      <c r="AEY32" s="138">
        <f t="shared" si="35"/>
        <v>1.14913815E-29</v>
      </c>
      <c r="AEZ32" s="130">
        <f t="shared" si="19"/>
        <v>7.54</v>
      </c>
      <c r="AFA32" s="91"/>
      <c r="AFB32" s="94">
        <v>1.149129E-29</v>
      </c>
      <c r="AFC32" s="139">
        <f t="shared" si="20"/>
        <v>1.1491284636842106E-29</v>
      </c>
      <c r="AFD32" s="91"/>
      <c r="AFE32" s="142"/>
      <c r="AFF32" s="142"/>
      <c r="AFG32" s="138">
        <f t="shared" si="32"/>
        <v>4.0223353000000003E-5</v>
      </c>
      <c r="AFH32" s="138">
        <f t="shared" si="32"/>
        <v>4.0223323999999997E-5</v>
      </c>
      <c r="AFI32" s="138">
        <f t="shared" si="32"/>
        <v>4.0223360000000002E-5</v>
      </c>
      <c r="AFJ32" s="138">
        <f t="shared" si="32"/>
        <v>4.0223384999999997E-5</v>
      </c>
      <c r="AFK32" s="138">
        <f t="shared" si="32"/>
        <v>4.0223260000000002E-5</v>
      </c>
      <c r="AFL32" s="138">
        <f t="shared" si="32"/>
        <v>4.0223164E-5</v>
      </c>
      <c r="AFM32" s="138">
        <f t="shared" si="32"/>
        <v>4.0223018E-5</v>
      </c>
      <c r="AFN32" s="138">
        <f t="shared" si="32"/>
        <v>4.0222913E-5</v>
      </c>
      <c r="AFO32" s="138">
        <f t="shared" si="32"/>
        <v>4.0222963000000003E-5</v>
      </c>
      <c r="AFP32" s="138">
        <f t="shared" si="32"/>
        <v>4.0222980000000003E-5</v>
      </c>
      <c r="AFQ32" s="138">
        <f t="shared" si="32"/>
        <v>4.0223094000000001E-5</v>
      </c>
      <c r="AFR32" s="138">
        <f t="shared" si="32"/>
        <v>4.0223260000000002E-5</v>
      </c>
      <c r="AFS32" s="138">
        <f t="shared" si="32"/>
        <v>4.0223294000000002E-5</v>
      </c>
      <c r="AFT32" s="138">
        <f t="shared" si="32"/>
        <v>4.0223345000000001E-5</v>
      </c>
      <c r="AFU32" s="138">
        <f t="shared" si="32"/>
        <v>4.0223326999999999E-5</v>
      </c>
      <c r="AFV32" s="138">
        <f t="shared" si="32"/>
        <v>4.0223338000000002E-5</v>
      </c>
      <c r="AFW32" s="138">
        <f t="shared" si="31"/>
        <v>4.0223384999999997E-5</v>
      </c>
      <c r="AFX32" s="138">
        <f t="shared" si="31"/>
        <v>4.022342E-5</v>
      </c>
      <c r="AFY32" s="138">
        <f t="shared" si="31"/>
        <v>4.0223377999999998E-5</v>
      </c>
      <c r="AFZ32" s="138" t="e">
        <f t="shared" si="31"/>
        <v>#VALUE!</v>
      </c>
      <c r="AGA32" s="139">
        <f t="shared" si="23"/>
        <v>4.0223240052631586E-5</v>
      </c>
      <c r="AGB32" s="91"/>
      <c r="AGC32" s="91"/>
      <c r="AGD32" s="91"/>
      <c r="AGE32" s="91"/>
      <c r="AGF32" s="91"/>
      <c r="AGG32" s="91"/>
      <c r="AGH32" s="91"/>
      <c r="AGI32" s="91"/>
      <c r="AGJ32" s="91"/>
      <c r="AGK32" s="91"/>
      <c r="AGL32" s="91"/>
      <c r="AGM32" s="91"/>
      <c r="AGN32" s="91"/>
      <c r="AGO32" s="91"/>
      <c r="AGP32" s="91"/>
      <c r="AGQ32" s="91"/>
      <c r="AGR32" s="91"/>
      <c r="AGS32" s="91"/>
      <c r="AGT32" s="91"/>
      <c r="AGU32" s="91"/>
      <c r="AGV32" s="91"/>
      <c r="AGW32" s="91"/>
      <c r="AGX32" s="91"/>
      <c r="AGY32" s="91"/>
      <c r="AGZ32" s="91"/>
      <c r="AHA32" s="91"/>
      <c r="AHB32" s="91"/>
      <c r="AHC32" s="91"/>
      <c r="AHD32" s="91"/>
      <c r="AHE32" s="91"/>
      <c r="AHF32" s="91"/>
      <c r="AHG32" s="91"/>
      <c r="AHH32" s="91"/>
      <c r="AHI32" s="91"/>
      <c r="AHJ32" s="91"/>
      <c r="AHK32" s="91"/>
      <c r="AHL32" s="91"/>
      <c r="AHM32" s="91"/>
      <c r="AHN32" s="91"/>
      <c r="AHO32" s="91"/>
      <c r="AHP32" s="91"/>
      <c r="AHQ32" s="91"/>
      <c r="AHR32" s="91"/>
      <c r="AHS32" s="91"/>
      <c r="AHT32" s="91"/>
      <c r="AHU32" s="91"/>
      <c r="AHV32" s="91"/>
      <c r="AHW32" s="91"/>
      <c r="AHX32" s="91"/>
      <c r="AHY32" s="91"/>
      <c r="AHZ32" s="91"/>
      <c r="AIA32" s="91"/>
      <c r="AIB32" s="91"/>
      <c r="AIC32" s="91"/>
      <c r="AID32" s="91"/>
      <c r="AIE32" s="91"/>
      <c r="AIF32" s="91"/>
      <c r="AIG32" s="91"/>
      <c r="AIH32" s="91"/>
      <c r="AII32" s="91"/>
      <c r="AIJ32" s="91"/>
      <c r="AIK32" s="91"/>
      <c r="AIL32" s="91"/>
      <c r="AIM32" s="91"/>
      <c r="AIN32" s="91"/>
      <c r="AIO32" s="91"/>
      <c r="AIP32" s="91"/>
      <c r="AIQ32" s="91"/>
      <c r="AIR32" s="91"/>
      <c r="AIS32" s="91"/>
      <c r="AIT32" s="91"/>
      <c r="AIU32" s="91"/>
      <c r="AIV32" s="91"/>
      <c r="AIW32" s="91"/>
      <c r="AIX32" s="91"/>
      <c r="AIY32" s="91"/>
      <c r="AIZ32" s="91"/>
      <c r="AJA32" s="91"/>
      <c r="AJB32" s="91"/>
      <c r="AJC32" s="91"/>
      <c r="AJD32" s="91"/>
      <c r="AJE32" s="91"/>
      <c r="AJF32" s="91"/>
      <c r="AJG32" s="91"/>
      <c r="AJH32" s="91"/>
      <c r="AJI32" s="91"/>
      <c r="AJJ32" s="91"/>
      <c r="AJK32" s="91"/>
      <c r="AJL32" s="91"/>
      <c r="AJM32" s="91"/>
      <c r="AJN32" s="91"/>
      <c r="AJO32" s="91"/>
      <c r="AJP32" s="91"/>
      <c r="AJQ32" s="91"/>
      <c r="AJR32" s="91"/>
      <c r="AJS32" s="91"/>
      <c r="AJT32" s="91"/>
      <c r="AJU32" s="91"/>
      <c r="AJV32" s="91"/>
      <c r="AJW32" s="91"/>
      <c r="AJX32" s="91"/>
      <c r="AJY32" s="91"/>
      <c r="AJZ32" s="91"/>
      <c r="AKA32" s="91"/>
      <c r="AKB32" s="91"/>
      <c r="AKC32" s="91"/>
      <c r="AKD32" s="91"/>
      <c r="AKE32" s="91"/>
      <c r="AKF32" s="91"/>
      <c r="AKG32" s="91"/>
      <c r="AKH32" s="91"/>
      <c r="AKI32" s="91"/>
      <c r="AKJ32" s="91"/>
      <c r="AKK32" s="91"/>
      <c r="AKL32" s="91"/>
      <c r="AKM32" s="91"/>
      <c r="AKN32" s="91"/>
      <c r="AKO32" s="91"/>
      <c r="AKP32" s="91"/>
      <c r="AKQ32" s="91"/>
      <c r="AKR32" s="91"/>
      <c r="AKS32" s="91"/>
      <c r="AKT32" s="91"/>
      <c r="AKU32" s="91"/>
      <c r="AKV32" s="91"/>
      <c r="AKW32" s="91"/>
      <c r="AKX32" s="91"/>
      <c r="AKY32" s="91"/>
      <c r="AKZ32" s="91"/>
      <c r="ALA32" s="91"/>
      <c r="ALB32" s="91"/>
      <c r="ALC32" s="91"/>
      <c r="ALD32" s="91"/>
      <c r="ALE32" s="91"/>
      <c r="ALF32" s="91"/>
      <c r="ALG32" s="91"/>
      <c r="ALH32" s="91"/>
      <c r="ALI32" s="91"/>
      <c r="ALJ32" s="91"/>
      <c r="ALK32" s="91"/>
      <c r="ALL32" s="91"/>
      <c r="ALM32" s="91"/>
      <c r="ALN32" s="91"/>
      <c r="ALO32" s="91"/>
      <c r="ALP32" s="91"/>
      <c r="ALQ32" s="91"/>
      <c r="ALR32" s="91"/>
      <c r="ALS32" s="91"/>
      <c r="ALT32" s="91"/>
      <c r="ALU32" s="91"/>
      <c r="ALV32" s="91"/>
      <c r="ALW32" s="91"/>
      <c r="ALX32" s="91"/>
      <c r="ALY32" s="91"/>
      <c r="ALZ32" s="91"/>
      <c r="AMA32" s="91"/>
      <c r="AMB32" s="91"/>
      <c r="AMC32" s="91"/>
      <c r="AMD32" s="91"/>
      <c r="AME32" s="91"/>
      <c r="AMF32" s="91"/>
      <c r="AMG32" s="91"/>
      <c r="AMH32" s="91"/>
      <c r="AMI32" s="91"/>
      <c r="AMJ32" s="91"/>
      <c r="AMK32" s="91"/>
      <c r="AML32" s="91"/>
      <c r="AMM32" s="91"/>
      <c r="AMN32" s="91"/>
      <c r="AMO32" s="91"/>
      <c r="AMP32" s="91"/>
      <c r="AMQ32" s="91"/>
      <c r="AMR32" s="91"/>
      <c r="AMS32" s="91"/>
      <c r="AMT32" s="91"/>
      <c r="AMU32" s="91"/>
      <c r="AMV32" s="91"/>
      <c r="AMW32" s="91"/>
      <c r="AMX32" s="91"/>
      <c r="AMY32" s="91"/>
      <c r="AMZ32" s="91"/>
      <c r="ANA32" s="91"/>
      <c r="ANB32" s="91"/>
      <c r="ANC32" s="91"/>
      <c r="AND32" s="91"/>
      <c r="ANE32" s="91"/>
      <c r="ANF32" s="91"/>
      <c r="ANG32" s="91"/>
      <c r="ANH32" s="91"/>
      <c r="ANI32" s="91"/>
      <c r="ANJ32" s="91"/>
      <c r="ANK32" s="91"/>
      <c r="ANL32" s="91"/>
      <c r="ANM32" s="91"/>
      <c r="ANN32" s="91"/>
      <c r="ANO32" s="91"/>
      <c r="ANP32" s="91"/>
      <c r="ANQ32" s="91"/>
      <c r="ANR32" s="91"/>
      <c r="ANS32" s="91"/>
      <c r="ANT32" s="91"/>
      <c r="ANU32" s="91"/>
      <c r="ANV32" s="91"/>
      <c r="ANW32" s="91"/>
      <c r="ANX32" s="91"/>
      <c r="ANY32" s="91"/>
      <c r="ANZ32" s="91"/>
      <c r="AOA32" s="91"/>
      <c r="AOB32" s="91"/>
      <c r="AOC32" s="91"/>
      <c r="AOD32" s="91"/>
      <c r="AOE32" s="91"/>
      <c r="AOF32" s="91"/>
      <c r="AOG32" s="91"/>
      <c r="AOH32" s="91"/>
      <c r="AOI32" s="91"/>
      <c r="AOJ32" s="91"/>
      <c r="AOK32" s="91"/>
      <c r="AOL32" s="91"/>
      <c r="AOM32" s="91"/>
      <c r="AON32" s="91"/>
      <c r="AOO32" s="91"/>
      <c r="AOP32" s="91"/>
      <c r="AOQ32" s="91"/>
      <c r="AOR32" s="91"/>
      <c r="AOS32" s="91"/>
      <c r="AOT32" s="91"/>
      <c r="AOU32" s="91"/>
      <c r="AOV32" s="91"/>
      <c r="AOW32" s="91"/>
      <c r="AOX32" s="91"/>
      <c r="AOY32" s="91"/>
      <c r="AOZ32" s="91"/>
      <c r="APA32" s="91"/>
      <c r="APB32" s="91"/>
      <c r="APC32" s="91"/>
      <c r="APD32" s="91"/>
      <c r="APE32" s="91"/>
      <c r="APF32" s="91"/>
      <c r="APG32" s="91"/>
      <c r="APH32" s="91"/>
      <c r="API32" s="91"/>
      <c r="APJ32" s="91"/>
      <c r="APK32" s="91"/>
      <c r="APL32" s="91"/>
      <c r="APM32" s="91"/>
      <c r="APN32" s="91"/>
      <c r="APO32" s="91"/>
      <c r="APP32" s="91"/>
      <c r="APQ32" s="91"/>
      <c r="APR32" s="91"/>
      <c r="APS32" s="91"/>
      <c r="APT32" s="91"/>
      <c r="APU32" s="91"/>
      <c r="APV32" s="91"/>
      <c r="APW32" s="91"/>
      <c r="APX32" s="91"/>
      <c r="APY32" s="91"/>
      <c r="APZ32" s="91"/>
      <c r="AQA32" s="91"/>
      <c r="AQB32" s="91"/>
      <c r="AQC32" s="91"/>
      <c r="AQD32" s="91"/>
      <c r="AQE32" s="91"/>
      <c r="AQF32" s="91"/>
      <c r="AQG32" s="91"/>
      <c r="AQH32" s="91"/>
      <c r="AQI32" s="91"/>
      <c r="AQJ32" s="91"/>
      <c r="AQK32" s="91"/>
      <c r="AQL32" s="91"/>
      <c r="AQM32" s="91"/>
      <c r="AQN32" s="91"/>
      <c r="AQO32" s="91"/>
      <c r="AQP32" s="91"/>
      <c r="AQQ32" s="91"/>
      <c r="AQR32" s="91"/>
      <c r="AQS32" s="91"/>
      <c r="AQT32" s="91"/>
      <c r="AQU32" s="91"/>
      <c r="AQV32" s="91"/>
      <c r="AQW32" s="91"/>
      <c r="AQX32" s="91"/>
      <c r="AQY32" s="91"/>
      <c r="AQZ32" s="91"/>
      <c r="ARA32" s="91"/>
      <c r="ARB32" s="91"/>
      <c r="ARC32" s="91"/>
      <c r="ARD32" s="91"/>
      <c r="ARE32" s="91"/>
      <c r="ARF32" s="91"/>
      <c r="ARG32" s="91"/>
      <c r="ARH32" s="91"/>
      <c r="ARI32" s="91"/>
      <c r="ARJ32" s="91"/>
      <c r="ARK32" s="91"/>
      <c r="ARL32" s="91"/>
      <c r="ARM32" s="91"/>
      <c r="ARN32" s="91"/>
      <c r="ARO32" s="91"/>
      <c r="ARP32" s="91"/>
      <c r="ARQ32" s="91"/>
      <c r="ARR32" s="91"/>
      <c r="ARS32" s="91"/>
      <c r="ART32" s="91"/>
      <c r="ARU32" s="91"/>
      <c r="ARV32" s="91"/>
      <c r="ARW32" s="91"/>
      <c r="ARX32" s="91"/>
      <c r="ARY32" s="91"/>
      <c r="ARZ32" s="91"/>
      <c r="ASA32" s="91"/>
      <c r="ASB32" s="91"/>
      <c r="ASC32" s="91"/>
      <c r="ASD32" s="91"/>
      <c r="ASE32" s="91"/>
      <c r="ASF32" s="91"/>
      <c r="ASG32" s="91"/>
      <c r="ASH32" s="91"/>
      <c r="ASI32" s="91"/>
      <c r="ASJ32" s="91"/>
      <c r="ASK32" s="91"/>
      <c r="ASL32" s="91"/>
      <c r="ASM32" s="91"/>
      <c r="ASN32" s="91"/>
      <c r="ASO32" s="91"/>
      <c r="ASP32" s="91"/>
      <c r="ASQ32" s="91"/>
      <c r="ASR32" s="91"/>
    </row>
    <row r="33" spans="1:1188" ht="2.1" customHeight="1" x14ac:dyDescent="0.25">
      <c r="A33" s="129">
        <v>28</v>
      </c>
      <c r="B33" s="130">
        <v>7.83</v>
      </c>
      <c r="C33" s="123">
        <f>IF(ROW()-$B$4&lt;$B$112,2,3)</f>
        <v>3</v>
      </c>
      <c r="D33" s="129">
        <v>28</v>
      </c>
      <c r="E33" s="91">
        <v>0</v>
      </c>
      <c r="F33" s="92">
        <v>8.3353279999999998E-12</v>
      </c>
      <c r="G33" s="92">
        <v>1.8912573999999999E-10</v>
      </c>
      <c r="H33" s="92">
        <v>3.4727970000000001E-9</v>
      </c>
      <c r="I33" s="92">
        <v>6.0503275000000001E-8</v>
      </c>
      <c r="J33" s="92">
        <v>1.04004E-6</v>
      </c>
      <c r="K33" s="92">
        <v>1.7860018000000001E-5</v>
      </c>
      <c r="L33" s="92">
        <v>3.0818494000000001E-4</v>
      </c>
      <c r="M33" s="92">
        <v>5.3695260000000003E-3</v>
      </c>
      <c r="N33" s="92">
        <v>3.7069156999999998E-2</v>
      </c>
      <c r="O33" s="92">
        <v>0.11214934</v>
      </c>
      <c r="P33" s="92">
        <v>0.22100975</v>
      </c>
      <c r="Q33" s="92">
        <v>0.31553966</v>
      </c>
      <c r="R33" s="92">
        <v>0.33664364000000002</v>
      </c>
      <c r="S33" s="92">
        <v>0.30333334000000001</v>
      </c>
      <c r="T33" s="92">
        <v>0.20193696</v>
      </c>
      <c r="U33" s="92">
        <v>9.6147930000000006E-2</v>
      </c>
      <c r="V33" s="92">
        <v>2.8988476999999999E-2</v>
      </c>
      <c r="W33" s="92">
        <v>3.4704097000000001E-3</v>
      </c>
      <c r="X33" s="92">
        <v>2.0681812999999999E-4</v>
      </c>
      <c r="Y33" s="92">
        <v>1.2413198E-5</v>
      </c>
      <c r="Z33" s="93">
        <v>7.4852175999999996E-7</v>
      </c>
      <c r="AA33" s="93">
        <v>4.5271359999999998E-8</v>
      </c>
      <c r="AB33" s="93">
        <v>2.7431595000000001E-9</v>
      </c>
      <c r="AC33" s="93">
        <v>1.6640088000000001E-10</v>
      </c>
      <c r="AD33" s="93">
        <v>1.0099728000000001E-11</v>
      </c>
      <c r="AE33" s="93">
        <v>6.1312919999999998E-13</v>
      </c>
      <c r="AF33" s="93">
        <v>3.7218967000000001E-14</v>
      </c>
      <c r="AG33" s="93">
        <v>2.2586915000000002E-15</v>
      </c>
      <c r="AH33" s="93">
        <v>1.3701236E-16</v>
      </c>
      <c r="AI33" s="93">
        <v>8.3064790000000007E-18</v>
      </c>
      <c r="AJ33" s="93">
        <v>5.0324893000000002E-19</v>
      </c>
      <c r="AK33" s="93">
        <v>3.0466300000000001E-20</v>
      </c>
      <c r="AL33" s="93">
        <v>1.8428738000000001E-21</v>
      </c>
      <c r="AM33" s="93">
        <v>1.1137384000000001E-22</v>
      </c>
      <c r="AN33" s="93">
        <v>6.7244780000000002E-24</v>
      </c>
      <c r="AO33" s="93">
        <v>4.0560272000000002E-25</v>
      </c>
      <c r="AP33" s="93">
        <v>2.4439285E-26</v>
      </c>
      <c r="AQ33" s="93">
        <v>1.4727992E-27</v>
      </c>
      <c r="AR33" s="93">
        <v>5.760435E-29</v>
      </c>
      <c r="AS33" s="94">
        <v>0</v>
      </c>
      <c r="AT33" s="94">
        <v>8.3351410000000001E-12</v>
      </c>
      <c r="AU33" s="94">
        <v>1.8912187999999999E-10</v>
      </c>
      <c r="AV33" s="94">
        <v>3.4727313999999999E-9</v>
      </c>
      <c r="AW33" s="94">
        <v>6.0502210000000002E-8</v>
      </c>
      <c r="AX33" s="94">
        <v>1.0400227E-6</v>
      </c>
      <c r="AY33" s="94">
        <v>1.7859719999999999E-5</v>
      </c>
      <c r="AZ33" s="94">
        <v>3.0817996999999998E-4</v>
      </c>
      <c r="BA33" s="94">
        <v>5.3694379999999998E-3</v>
      </c>
      <c r="BB33" s="94">
        <v>3.7068749999999998E-2</v>
      </c>
      <c r="BC33" s="94">
        <v>0.11214834</v>
      </c>
      <c r="BD33" s="94">
        <v>0.22100817</v>
      </c>
      <c r="BE33" s="94">
        <v>0.31553777999999999</v>
      </c>
      <c r="BF33" s="94">
        <v>0.33664164000000002</v>
      </c>
      <c r="BG33" s="94">
        <v>0.30333189999999999</v>
      </c>
      <c r="BH33" s="94">
        <v>0.20193611</v>
      </c>
      <c r="BI33" s="94">
        <v>9.6147650000000001E-2</v>
      </c>
      <c r="BJ33" s="94">
        <v>2.8988432000000001E-2</v>
      </c>
      <c r="BK33" s="94">
        <v>3.470412E-3</v>
      </c>
      <c r="BL33" s="94">
        <v>2.0681822000000001E-4</v>
      </c>
      <c r="BM33" s="94">
        <v>1.2413197E-5</v>
      </c>
      <c r="BN33" s="94">
        <v>7.4852140000000003E-7</v>
      </c>
      <c r="BO33" s="94">
        <v>4.5271328000000001E-8</v>
      </c>
      <c r="BP33" s="94">
        <v>2.7431560999999999E-9</v>
      </c>
      <c r="BQ33" s="94">
        <v>1.6640066000000001E-10</v>
      </c>
      <c r="BR33" s="94">
        <v>1.0099711000000001E-11</v>
      </c>
      <c r="BS33" s="94">
        <v>6.1312779999999998E-13</v>
      </c>
      <c r="BT33" s="94">
        <v>3.7218892000000002E-14</v>
      </c>
      <c r="BU33" s="94">
        <v>2.2586865999999998E-15</v>
      </c>
      <c r="BV33" s="94">
        <v>1.3701209E-16</v>
      </c>
      <c r="BW33" s="94">
        <v>8.3064610000000002E-18</v>
      </c>
      <c r="BX33" s="94">
        <v>5.0324779999999996E-19</v>
      </c>
      <c r="BY33" s="94">
        <v>3.0466224999999998E-20</v>
      </c>
      <c r="BZ33" s="94">
        <v>1.8428703999999998E-21</v>
      </c>
      <c r="CA33" s="94">
        <v>1.1137367999999999E-22</v>
      </c>
      <c r="CB33" s="94">
        <v>6.7244639999999999E-24</v>
      </c>
      <c r="CC33" s="94">
        <v>4.0560091999999999E-25</v>
      </c>
      <c r="CD33" s="94">
        <v>2.4439176999999999E-26</v>
      </c>
      <c r="CE33" s="94">
        <v>1.4727971999999999E-27</v>
      </c>
      <c r="CF33" s="94">
        <v>5.7604230000000003E-29</v>
      </c>
      <c r="CG33" s="94">
        <v>0</v>
      </c>
      <c r="CH33" s="94">
        <v>8.3352110000000002E-12</v>
      </c>
      <c r="CI33" s="94">
        <v>1.8912327E-10</v>
      </c>
      <c r="CJ33" s="94">
        <v>3.4727535999999999E-9</v>
      </c>
      <c r="CK33" s="94">
        <v>6.0502586000000003E-8</v>
      </c>
      <c r="CL33" s="94">
        <v>1.0400282E-6</v>
      </c>
      <c r="CM33" s="94">
        <v>1.7859826999999999E-5</v>
      </c>
      <c r="CN33" s="94">
        <v>3.081817E-4</v>
      </c>
      <c r="CO33" s="94">
        <v>5.3694677E-3</v>
      </c>
      <c r="CP33" s="94">
        <v>3.7068891999999999E-2</v>
      </c>
      <c r="CQ33" s="94">
        <v>0.11214862</v>
      </c>
      <c r="CR33" s="94">
        <v>0.22100858000000001</v>
      </c>
      <c r="CS33" s="94">
        <v>0.31553814000000002</v>
      </c>
      <c r="CT33" s="94">
        <v>0.33664206000000002</v>
      </c>
      <c r="CU33" s="94">
        <v>0.30333199999999999</v>
      </c>
      <c r="CV33" s="94">
        <v>0.20193617</v>
      </c>
      <c r="CW33" s="94">
        <v>9.6147659999999996E-2</v>
      </c>
      <c r="CX33" s="94">
        <v>2.8988440000000001E-2</v>
      </c>
      <c r="CY33" s="94">
        <v>3.4704129999999999E-3</v>
      </c>
      <c r="CZ33" s="94">
        <v>2.0681833999999999E-4</v>
      </c>
      <c r="DA33" s="94">
        <v>1.2413206E-5</v>
      </c>
      <c r="DB33" s="94">
        <v>7.4852199999999998E-7</v>
      </c>
      <c r="DC33" s="94">
        <v>4.5271374000000002E-8</v>
      </c>
      <c r="DD33" s="94">
        <v>2.7431599999999999E-9</v>
      </c>
      <c r="DE33" s="94">
        <v>1.6640093E-10</v>
      </c>
      <c r="DF33" s="94">
        <v>1.0099729E-11</v>
      </c>
      <c r="DG33" s="94">
        <v>6.1312906999999996E-13</v>
      </c>
      <c r="DH33" s="94">
        <v>3.7218963000000002E-14</v>
      </c>
      <c r="DI33" s="94">
        <v>2.2586923E-15</v>
      </c>
      <c r="DJ33" s="94">
        <v>1.3701245000000001E-16</v>
      </c>
      <c r="DK33" s="94">
        <v>8.3064839999999998E-18</v>
      </c>
      <c r="DL33" s="94">
        <v>5.0324893000000002E-19</v>
      </c>
      <c r="DM33" s="94">
        <v>3.0466270000000002E-20</v>
      </c>
      <c r="DN33" s="94">
        <v>1.8428709999999998E-21</v>
      </c>
      <c r="DO33" s="94">
        <v>1.1137372999999999E-22</v>
      </c>
      <c r="DP33" s="94">
        <v>6.7244850000000003E-24</v>
      </c>
      <c r="DQ33" s="94">
        <v>4.0560325999999998E-25</v>
      </c>
      <c r="DR33" s="94">
        <v>2.4439256000000001E-26</v>
      </c>
      <c r="DS33" s="94">
        <v>1.4728008E-27</v>
      </c>
      <c r="DT33" s="94">
        <v>5.7604360000000001E-29</v>
      </c>
      <c r="DU33" s="94">
        <v>0</v>
      </c>
      <c r="DV33" s="94">
        <v>8.3352519999999996E-12</v>
      </c>
      <c r="DW33" s="94">
        <v>1.8912417000000001E-10</v>
      </c>
      <c r="DX33" s="94">
        <v>3.4727689999999999E-9</v>
      </c>
      <c r="DY33" s="94">
        <v>6.0502830000000001E-8</v>
      </c>
      <c r="DZ33" s="94">
        <v>1.0400321E-6</v>
      </c>
      <c r="EA33" s="94">
        <v>1.7859884000000001E-5</v>
      </c>
      <c r="EB33" s="94">
        <v>3.0818259999999999E-4</v>
      </c>
      <c r="EC33" s="94">
        <v>5.3694815999999999E-3</v>
      </c>
      <c r="ED33" s="94">
        <v>3.7068959999999998E-2</v>
      </c>
      <c r="EE33" s="94">
        <v>0.112148866</v>
      </c>
      <c r="EF33" s="94">
        <v>0.22100905000000001</v>
      </c>
      <c r="EG33" s="94">
        <v>0.31553884999999998</v>
      </c>
      <c r="EH33" s="94">
        <v>0.33664274</v>
      </c>
      <c r="EI33" s="94">
        <v>0.3033323</v>
      </c>
      <c r="EJ33" s="94">
        <v>0.20193639999999999</v>
      </c>
      <c r="EK33" s="94">
        <v>9.6147750000000004E-2</v>
      </c>
      <c r="EL33" s="94">
        <v>2.8988454E-2</v>
      </c>
      <c r="EM33" s="94">
        <v>3.4704154999999999E-3</v>
      </c>
      <c r="EN33" s="94">
        <v>2.0681850999999999E-4</v>
      </c>
      <c r="EO33" s="94">
        <v>1.2413217E-5</v>
      </c>
      <c r="EP33" s="94">
        <v>7.4852260000000004E-7</v>
      </c>
      <c r="EQ33" s="94">
        <v>4.5271410000000001E-8</v>
      </c>
      <c r="ER33" s="94">
        <v>2.7431621000000001E-9</v>
      </c>
      <c r="ES33" s="94">
        <v>1.6640104999999999E-10</v>
      </c>
      <c r="ET33" s="94">
        <v>1.0099733999999999E-11</v>
      </c>
      <c r="EU33" s="94">
        <v>6.1312930000000003E-13</v>
      </c>
      <c r="EV33" s="94">
        <v>3.7218952999999997E-14</v>
      </c>
      <c r="EW33" s="94">
        <v>2.25869E-15</v>
      </c>
      <c r="EX33" s="94">
        <v>1.3701222E-16</v>
      </c>
      <c r="EY33" s="94">
        <v>8.3064674999999994E-18</v>
      </c>
      <c r="EZ33" s="94">
        <v>5.0324805000000003E-19</v>
      </c>
      <c r="FA33" s="94">
        <v>3.0466224999999998E-20</v>
      </c>
      <c r="FB33" s="94">
        <v>1.8428682999999999E-21</v>
      </c>
      <c r="FC33" s="94">
        <v>1.1137364999999999E-22</v>
      </c>
      <c r="FD33" s="94">
        <v>6.72449E-24</v>
      </c>
      <c r="FE33" s="94">
        <v>4.0560235E-25</v>
      </c>
      <c r="FF33" s="94">
        <v>2.4439279000000001E-26</v>
      </c>
      <c r="FG33" s="94">
        <v>1.4728000999999999E-27</v>
      </c>
      <c r="FH33" s="94">
        <v>5.7604339999999999E-29</v>
      </c>
      <c r="FI33" s="94">
        <v>0</v>
      </c>
      <c r="FJ33" s="94">
        <v>8.3352596000000007E-12</v>
      </c>
      <c r="FK33" s="94">
        <v>1.8912431000000001E-10</v>
      </c>
      <c r="FL33" s="94">
        <v>3.4727726999999998E-9</v>
      </c>
      <c r="FM33" s="94">
        <v>6.0502860000000004E-8</v>
      </c>
      <c r="FN33" s="94">
        <v>1.0400327E-6</v>
      </c>
      <c r="FO33" s="94">
        <v>1.7859891E-5</v>
      </c>
      <c r="FP33" s="94">
        <v>3.0818276E-4</v>
      </c>
      <c r="FQ33" s="94">
        <v>5.369487E-3</v>
      </c>
      <c r="FR33" s="94">
        <v>3.7068980000000001E-2</v>
      </c>
      <c r="FS33" s="94">
        <v>0.11214895</v>
      </c>
      <c r="FT33" s="94">
        <v>0.22100921000000001</v>
      </c>
      <c r="FU33" s="94">
        <v>0.31553905999999998</v>
      </c>
      <c r="FV33" s="94">
        <v>0.33664283</v>
      </c>
      <c r="FW33" s="94">
        <v>0.30333241999999999</v>
      </c>
      <c r="FX33" s="94">
        <v>0.20193634999999999</v>
      </c>
      <c r="FY33" s="94">
        <v>9.6147679999999999E-2</v>
      </c>
      <c r="FZ33" s="94">
        <v>2.8988420000000001E-2</v>
      </c>
      <c r="GA33" s="94">
        <v>3.4704034000000001E-3</v>
      </c>
      <c r="GB33" s="94">
        <v>2.0681784000000001E-4</v>
      </c>
      <c r="GC33" s="94">
        <v>1.2413175999999999E-5</v>
      </c>
      <c r="GD33" s="94">
        <v>7.4852020000000002E-7</v>
      </c>
      <c r="GE33" s="94">
        <v>4.5271250000000002E-8</v>
      </c>
      <c r="GF33" s="94">
        <v>2.7431515E-9</v>
      </c>
      <c r="GG33" s="94">
        <v>1.6640041000000001E-10</v>
      </c>
      <c r="GH33" s="94">
        <v>1.0099696E-11</v>
      </c>
      <c r="GI33" s="94">
        <v>6.131268E-13</v>
      </c>
      <c r="GJ33" s="94">
        <v>3.7218790000000001E-14</v>
      </c>
      <c r="GK33" s="94">
        <v>2.2586797999999999E-15</v>
      </c>
      <c r="GL33" s="94">
        <v>1.3701167E-16</v>
      </c>
      <c r="GM33" s="94">
        <v>8.3064384999999997E-18</v>
      </c>
      <c r="GN33" s="94">
        <v>5.0324717000000003E-19</v>
      </c>
      <c r="GO33" s="94">
        <v>3.0466264000000001E-20</v>
      </c>
      <c r="GP33" s="94">
        <v>1.8428738000000001E-21</v>
      </c>
      <c r="GQ33" s="94">
        <v>1.1137355000000001E-22</v>
      </c>
      <c r="GR33" s="94">
        <v>6.7244509999999998E-24</v>
      </c>
      <c r="GS33" s="94">
        <v>4.0560179999999999E-25</v>
      </c>
      <c r="GT33" s="94">
        <v>2.4439208E-26</v>
      </c>
      <c r="GU33" s="94">
        <v>1.4727961E-27</v>
      </c>
      <c r="GV33" s="94">
        <v>5.7604185E-29</v>
      </c>
      <c r="GW33" s="94">
        <v>0</v>
      </c>
      <c r="GX33" s="94">
        <v>8.3352709999999992E-12</v>
      </c>
      <c r="GY33" s="94">
        <v>1.8912442000000001E-10</v>
      </c>
      <c r="GZ33" s="94">
        <v>3.4727755999999999E-9</v>
      </c>
      <c r="HA33" s="94">
        <v>6.0502929999999993E-8</v>
      </c>
      <c r="HB33" s="94">
        <v>1.0400338E-6</v>
      </c>
      <c r="HC33" s="94">
        <v>1.7859909999999999E-5</v>
      </c>
      <c r="HD33" s="94">
        <v>3.0818308000000002E-4</v>
      </c>
      <c r="HE33" s="94">
        <v>5.3694900000000002E-3</v>
      </c>
      <c r="HF33" s="94">
        <v>3.7069020000000001E-2</v>
      </c>
      <c r="HG33" s="94">
        <v>0.11214900999999999</v>
      </c>
      <c r="HH33" s="94">
        <v>0.22100921000000001</v>
      </c>
      <c r="HI33" s="94">
        <v>0.31553882</v>
      </c>
      <c r="HJ33" s="94">
        <v>0.33664262</v>
      </c>
      <c r="HK33" s="94">
        <v>0.30333232999999998</v>
      </c>
      <c r="HL33" s="94">
        <v>0.20193622</v>
      </c>
      <c r="HM33" s="94">
        <v>9.6147579999999996E-2</v>
      </c>
      <c r="HN33" s="94">
        <v>2.8988363E-2</v>
      </c>
      <c r="HO33" s="94">
        <v>3.4703945000000001E-3</v>
      </c>
      <c r="HP33" s="94">
        <v>2.0681728E-4</v>
      </c>
      <c r="HQ33" s="94">
        <v>1.2413144E-5</v>
      </c>
      <c r="HR33" s="94">
        <v>7.4851810000000002E-7</v>
      </c>
      <c r="HS33" s="94">
        <v>4.5271115000000002E-8</v>
      </c>
      <c r="HT33" s="94">
        <v>2.7431429999999998E-9</v>
      </c>
      <c r="HU33" s="94">
        <v>1.6639987E-10</v>
      </c>
      <c r="HV33" s="94">
        <v>1.0099662E-11</v>
      </c>
      <c r="HW33" s="94">
        <v>6.1312490000000002E-13</v>
      </c>
      <c r="HX33" s="94">
        <v>3.7218699999999999E-14</v>
      </c>
      <c r="HY33" s="94">
        <v>2.2586757999999998E-15</v>
      </c>
      <c r="HZ33" s="94">
        <v>1.3701150000000001E-16</v>
      </c>
      <c r="IA33" s="94">
        <v>8.3064294000000006E-18</v>
      </c>
      <c r="IB33" s="94">
        <v>5.0324579999999997E-19</v>
      </c>
      <c r="IC33" s="94">
        <v>3.0466112000000001E-20</v>
      </c>
      <c r="ID33" s="94">
        <v>1.8428664999999999E-21</v>
      </c>
      <c r="IE33" s="94">
        <v>1.1137344000000001E-22</v>
      </c>
      <c r="IF33" s="94">
        <v>6.7244480000000006E-24</v>
      </c>
      <c r="IG33" s="94">
        <v>4.0560160000000001E-25</v>
      </c>
      <c r="IH33" s="94">
        <v>2.4439154000000001E-26</v>
      </c>
      <c r="II33" s="94">
        <v>1.4727932E-27</v>
      </c>
      <c r="IJ33" s="94">
        <v>5.7604083E-29</v>
      </c>
      <c r="IK33" s="94">
        <v>0</v>
      </c>
      <c r="IL33" s="94">
        <v>8.3352530000000002E-12</v>
      </c>
      <c r="IM33" s="94">
        <v>1.8912404999999999E-10</v>
      </c>
      <c r="IN33" s="94">
        <v>3.4727674000000002E-9</v>
      </c>
      <c r="IO33" s="94">
        <v>6.0502784999999997E-8</v>
      </c>
      <c r="IP33" s="94">
        <v>1.0400317E-6</v>
      </c>
      <c r="IQ33" s="94">
        <v>1.7859875E-5</v>
      </c>
      <c r="IR33" s="94">
        <v>3.0818259000000003E-4</v>
      </c>
      <c r="IS33" s="94">
        <v>5.3694830000000004E-3</v>
      </c>
      <c r="IT33" s="94">
        <v>3.7068984999999999E-2</v>
      </c>
      <c r="IU33" s="94">
        <v>0.112148926</v>
      </c>
      <c r="IV33" s="94">
        <v>0.22100900000000001</v>
      </c>
      <c r="IW33" s="94">
        <v>0.3155386</v>
      </c>
      <c r="IX33" s="94">
        <v>0.33664234999999998</v>
      </c>
      <c r="IY33" s="94">
        <v>0.30333188</v>
      </c>
      <c r="IZ33" s="94">
        <v>0.20193593000000001</v>
      </c>
      <c r="JA33" s="94">
        <v>9.6147424999999995E-2</v>
      </c>
      <c r="JB33" s="94">
        <v>2.8988310999999999E-2</v>
      </c>
      <c r="JC33" s="94">
        <v>3.4703809999999998E-3</v>
      </c>
      <c r="JD33" s="94">
        <v>2.0681642E-4</v>
      </c>
      <c r="JE33" s="94">
        <v>1.2413096000000001E-5</v>
      </c>
      <c r="JF33" s="94">
        <v>7.4851533000000004E-7</v>
      </c>
      <c r="JG33" s="94">
        <v>4.5270965999999998E-8</v>
      </c>
      <c r="JH33" s="94">
        <v>2.7431346E-9</v>
      </c>
      <c r="JI33" s="94">
        <v>1.6639941E-10</v>
      </c>
      <c r="JJ33" s="94">
        <v>1.0099642E-11</v>
      </c>
      <c r="JK33" s="94">
        <v>6.1312379999999999E-13</v>
      </c>
      <c r="JL33" s="94">
        <v>3.7218633999999998E-14</v>
      </c>
      <c r="JM33" s="94">
        <v>2.2586726E-15</v>
      </c>
      <c r="JN33" s="94">
        <v>1.3701143E-16</v>
      </c>
      <c r="JO33" s="94">
        <v>8.3064309999999995E-18</v>
      </c>
      <c r="JP33" s="94">
        <v>5.0324570000000004E-19</v>
      </c>
      <c r="JQ33" s="94">
        <v>3.0466046999999999E-20</v>
      </c>
      <c r="JR33" s="94">
        <v>1.8428584000000001E-21</v>
      </c>
      <c r="JS33" s="94">
        <v>1.1137314E-22</v>
      </c>
      <c r="JT33" s="94">
        <v>6.7244480000000006E-24</v>
      </c>
      <c r="JU33" s="94">
        <v>4.0560120000000002E-25</v>
      </c>
      <c r="JV33" s="94">
        <v>2.4439118999999999E-26</v>
      </c>
      <c r="JW33" s="94">
        <v>1.4727911000000001E-27</v>
      </c>
      <c r="JX33" s="94">
        <v>5.7604005E-29</v>
      </c>
      <c r="JY33" s="94">
        <v>0</v>
      </c>
      <c r="JZ33" s="94">
        <v>8.3352409999999997E-12</v>
      </c>
      <c r="KA33" s="94">
        <v>1.8912380000000001E-10</v>
      </c>
      <c r="KB33" s="94">
        <v>3.4727632000000001E-9</v>
      </c>
      <c r="KC33" s="94">
        <v>6.0502710000000003E-8</v>
      </c>
      <c r="KD33" s="94">
        <v>1.04003E-6</v>
      </c>
      <c r="KE33" s="94">
        <v>1.7859842E-5</v>
      </c>
      <c r="KF33" s="94">
        <v>3.0818191999999999E-4</v>
      </c>
      <c r="KG33" s="94">
        <v>5.3694713999999999E-3</v>
      </c>
      <c r="KH33" s="94">
        <v>3.7068959999999998E-2</v>
      </c>
      <c r="KI33" s="94">
        <v>0.11214887</v>
      </c>
      <c r="KJ33" s="94">
        <v>0.22100887</v>
      </c>
      <c r="KK33" s="94">
        <v>0.31553835000000002</v>
      </c>
      <c r="KL33" s="94">
        <v>0.33664214999999997</v>
      </c>
      <c r="KM33" s="94">
        <v>0.30333157999999999</v>
      </c>
      <c r="KN33" s="94">
        <v>0.2019357</v>
      </c>
      <c r="KO33" s="94">
        <v>9.6147306000000002E-2</v>
      </c>
      <c r="KP33" s="94">
        <v>2.8988252999999999E-2</v>
      </c>
      <c r="KQ33" s="94">
        <v>3.4703707999999998E-3</v>
      </c>
      <c r="KR33" s="94">
        <v>2.0681580000000001E-4</v>
      </c>
      <c r="KS33" s="94">
        <v>1.2413061999999999E-5</v>
      </c>
      <c r="KT33" s="94">
        <v>7.4851357E-7</v>
      </c>
      <c r="KU33" s="94">
        <v>4.527087E-8</v>
      </c>
      <c r="KV33" s="94">
        <v>2.7431299999999998E-9</v>
      </c>
      <c r="KW33" s="94">
        <v>1.6639916999999999E-10</v>
      </c>
      <c r="KX33" s="94">
        <v>1.0099630000000001E-11</v>
      </c>
      <c r="KY33" s="94">
        <v>6.1312350000000002E-13</v>
      </c>
      <c r="KZ33" s="94">
        <v>3.7218614000000002E-14</v>
      </c>
      <c r="LA33" s="94">
        <v>2.2586699000000001E-15</v>
      </c>
      <c r="LB33" s="94">
        <v>1.3701114E-16</v>
      </c>
      <c r="LC33" s="94">
        <v>8.3064160000000006E-18</v>
      </c>
      <c r="LD33" s="94">
        <v>5.0324536000000002E-19</v>
      </c>
      <c r="LE33" s="94">
        <v>3.0466057000000001E-20</v>
      </c>
      <c r="LF33" s="94">
        <v>1.8428574E-21</v>
      </c>
      <c r="LG33" s="94">
        <v>1.1137301999999999E-22</v>
      </c>
      <c r="LH33" s="94">
        <v>6.7244449999999999E-24</v>
      </c>
      <c r="LI33" s="94">
        <v>4.0560057999999999E-25</v>
      </c>
      <c r="LJ33" s="94">
        <v>2.4439102E-26</v>
      </c>
      <c r="LK33" s="94">
        <v>1.47279E-27</v>
      </c>
      <c r="LL33" s="94">
        <v>5.7603949999999996E-29</v>
      </c>
      <c r="LM33" s="94">
        <v>0</v>
      </c>
      <c r="LN33" s="94">
        <v>8.3352200000000005E-12</v>
      </c>
      <c r="LO33" s="94">
        <v>1.8912331E-10</v>
      </c>
      <c r="LP33" s="94">
        <v>3.4727525E-9</v>
      </c>
      <c r="LQ33" s="94">
        <v>6.0502499999999995E-8</v>
      </c>
      <c r="LR33" s="94">
        <v>1.0400264E-6</v>
      </c>
      <c r="LS33" s="94">
        <v>1.7859797E-5</v>
      </c>
      <c r="LT33" s="94">
        <v>3.0818113E-4</v>
      </c>
      <c r="LU33" s="94">
        <v>5.3694592999999997E-3</v>
      </c>
      <c r="LV33" s="94">
        <v>3.7068895999999997E-2</v>
      </c>
      <c r="LW33" s="94">
        <v>0.112148784</v>
      </c>
      <c r="LX33" s="94">
        <v>0.22100884000000001</v>
      </c>
      <c r="LY33" s="94">
        <v>0.31553814000000002</v>
      </c>
      <c r="LZ33" s="94">
        <v>0.33664193999999997</v>
      </c>
      <c r="MA33" s="94">
        <v>0.30333132000000002</v>
      </c>
      <c r="MB33" s="94">
        <v>0.20193554</v>
      </c>
      <c r="MC33" s="94">
        <v>9.6147250000000004E-2</v>
      </c>
      <c r="MD33" s="94">
        <v>2.8988259999999998E-2</v>
      </c>
      <c r="ME33" s="94">
        <v>3.4703766E-3</v>
      </c>
      <c r="MF33" s="94">
        <v>2.0681620000000001E-4</v>
      </c>
      <c r="MG33" s="94">
        <v>1.2413085E-5</v>
      </c>
      <c r="MH33" s="94">
        <v>7.4851510000000005E-7</v>
      </c>
      <c r="MI33" s="94">
        <v>4.5270980000000002E-8</v>
      </c>
      <c r="MJ33" s="94">
        <v>2.7431364000000002E-9</v>
      </c>
      <c r="MK33" s="94">
        <v>1.6639955999999999E-10</v>
      </c>
      <c r="ML33" s="94">
        <v>1.0099655499999999E-11</v>
      </c>
      <c r="MM33" s="94">
        <v>6.1312519999999999E-13</v>
      </c>
      <c r="MN33" s="94">
        <v>3.7218726E-14</v>
      </c>
      <c r="MO33" s="94">
        <v>2.2586755999999999E-15</v>
      </c>
      <c r="MP33" s="94">
        <v>1.3701131999999999E-16</v>
      </c>
      <c r="MQ33" s="94">
        <v>8.3064149999999996E-18</v>
      </c>
      <c r="MR33" s="94">
        <v>5.0324549999999998E-19</v>
      </c>
      <c r="MS33" s="94">
        <v>3.0466114999999998E-20</v>
      </c>
      <c r="MT33" s="94">
        <v>1.8428638999999999E-21</v>
      </c>
      <c r="MU33" s="94">
        <v>1.1137335000000001E-22</v>
      </c>
      <c r="MV33" s="94">
        <v>6.7244579999999999E-24</v>
      </c>
      <c r="MW33" s="94">
        <v>4.0560094E-25</v>
      </c>
      <c r="MX33" s="94">
        <v>2.4439132999999999E-26</v>
      </c>
      <c r="MY33" s="94">
        <v>1.4727918499999999E-27</v>
      </c>
      <c r="MZ33" s="94">
        <v>5.7604030000000001E-29</v>
      </c>
      <c r="NA33" s="94">
        <v>0</v>
      </c>
      <c r="NB33" s="94">
        <v>8.3352099999999996E-12</v>
      </c>
      <c r="NC33" s="94">
        <v>1.8912306E-10</v>
      </c>
      <c r="ND33" s="94">
        <v>3.4727482999999999E-9</v>
      </c>
      <c r="NE33" s="94">
        <v>6.0502449999999999E-8</v>
      </c>
      <c r="NF33" s="94">
        <v>1.0400255E-6</v>
      </c>
      <c r="NG33" s="94">
        <v>1.7859762000000001E-5</v>
      </c>
      <c r="NH33" s="94">
        <v>3.0818054999999999E-4</v>
      </c>
      <c r="NI33" s="94">
        <v>5.3694479999999998E-3</v>
      </c>
      <c r="NJ33" s="94">
        <v>3.7068820000000002E-2</v>
      </c>
      <c r="NK33" s="94">
        <v>0.112148605</v>
      </c>
      <c r="NL33" s="94">
        <v>0.22100860999999999</v>
      </c>
      <c r="NM33" s="94">
        <v>0.31553808</v>
      </c>
      <c r="NN33" s="94">
        <v>0.33664179999999999</v>
      </c>
      <c r="NO33" s="94">
        <v>0.30333143000000001</v>
      </c>
      <c r="NP33" s="94">
        <v>0.20193562000000001</v>
      </c>
      <c r="NQ33" s="94">
        <v>9.614731E-2</v>
      </c>
      <c r="NR33" s="94">
        <v>2.8988277999999999E-2</v>
      </c>
      <c r="NS33" s="94">
        <v>3.4703786999999999E-3</v>
      </c>
      <c r="NT33" s="94">
        <v>2.0681631999999999E-4</v>
      </c>
      <c r="NU33" s="94">
        <v>1.2413094999999999E-5</v>
      </c>
      <c r="NV33" s="94">
        <v>7.485157E-7</v>
      </c>
      <c r="NW33" s="94">
        <v>4.5271005E-8</v>
      </c>
      <c r="NX33" s="94">
        <v>2.7431386000000001E-9</v>
      </c>
      <c r="NY33" s="94">
        <v>1.6639966999999999E-10</v>
      </c>
      <c r="NZ33" s="94">
        <v>1.0099659E-11</v>
      </c>
      <c r="OA33" s="94">
        <v>6.1312519999999999E-13</v>
      </c>
      <c r="OB33" s="94">
        <v>3.7218732999999999E-14</v>
      </c>
      <c r="OC33" s="94">
        <v>2.258677E-15</v>
      </c>
      <c r="OD33" s="94">
        <v>1.3701143999999999E-16</v>
      </c>
      <c r="OE33" s="94">
        <v>8.3064160000000006E-18</v>
      </c>
      <c r="OF33" s="94">
        <v>5.0324519999999999E-19</v>
      </c>
      <c r="OG33" s="94">
        <v>3.0466122000000002E-20</v>
      </c>
      <c r="OH33" s="94">
        <v>1.8428664999999999E-21</v>
      </c>
      <c r="OI33" s="94">
        <v>1.1137355000000001E-22</v>
      </c>
      <c r="OJ33" s="94">
        <v>6.7244665000000005E-24</v>
      </c>
      <c r="OK33" s="94">
        <v>4.0560130000000001E-25</v>
      </c>
      <c r="OL33" s="94">
        <v>2.4439156E-26</v>
      </c>
      <c r="OM33" s="94">
        <v>1.4727935E-27</v>
      </c>
      <c r="ON33" s="94">
        <v>5.7604090000000005E-29</v>
      </c>
      <c r="OO33" s="94">
        <v>0</v>
      </c>
      <c r="OP33" s="94">
        <v>8.3351959999999996E-12</v>
      </c>
      <c r="OQ33" s="94">
        <v>1.8912277E-10</v>
      </c>
      <c r="OR33" s="94">
        <v>3.4727429999999999E-9</v>
      </c>
      <c r="OS33" s="94">
        <v>6.0502390000000007E-8</v>
      </c>
      <c r="OT33" s="94">
        <v>1.0400248E-6</v>
      </c>
      <c r="OU33" s="94">
        <v>1.7859758E-5</v>
      </c>
      <c r="OV33" s="94">
        <v>3.0818037000000001E-4</v>
      </c>
      <c r="OW33" s="94">
        <v>5.3694444000000003E-3</v>
      </c>
      <c r="OX33" s="94">
        <v>3.7068795000000002E-2</v>
      </c>
      <c r="OY33" s="94">
        <v>0.11214847999999999</v>
      </c>
      <c r="OZ33" s="94">
        <v>0.22100843000000001</v>
      </c>
      <c r="PA33" s="94">
        <v>0.31553805000000001</v>
      </c>
      <c r="PB33" s="94">
        <v>0.33664193999999997</v>
      </c>
      <c r="PC33" s="94">
        <v>0.30333157999999999</v>
      </c>
      <c r="PD33" s="94">
        <v>0.20193575</v>
      </c>
      <c r="PE33" s="94">
        <v>9.6147369999999996E-2</v>
      </c>
      <c r="PF33" s="94">
        <v>2.8988323999999999E-2</v>
      </c>
      <c r="PG33" s="94">
        <v>3.4703894000000001E-3</v>
      </c>
      <c r="PH33" s="94">
        <v>2.0681696000000001E-4</v>
      </c>
      <c r="PI33" s="94">
        <v>1.2413129000000001E-5</v>
      </c>
      <c r="PJ33" s="94">
        <v>7.4851769999999995E-7</v>
      </c>
      <c r="PK33" s="94">
        <v>4.527114E-8</v>
      </c>
      <c r="PL33" s="94">
        <v>2.7431472999999999E-9</v>
      </c>
      <c r="PM33" s="94">
        <v>1.6640019000000001E-10</v>
      </c>
      <c r="PN33" s="94">
        <v>1.0099683000000001E-11</v>
      </c>
      <c r="PO33" s="94">
        <v>6.1312639999999998E-13</v>
      </c>
      <c r="PP33" s="94">
        <v>3.7218794000000001E-14</v>
      </c>
      <c r="PQ33" s="94">
        <v>2.2586817999999999E-15</v>
      </c>
      <c r="PR33" s="94">
        <v>1.3701175000000001E-16</v>
      </c>
      <c r="PS33" s="94">
        <v>8.3064410000000007E-18</v>
      </c>
      <c r="PT33" s="94">
        <v>5.0324666E-19</v>
      </c>
      <c r="PU33" s="94">
        <v>3.0466182999999997E-20</v>
      </c>
      <c r="PV33" s="94">
        <v>1.8428695E-21</v>
      </c>
      <c r="PW33" s="94">
        <v>1.1137377E-22</v>
      </c>
      <c r="PX33" s="94">
        <v>6.7244775000000001E-24</v>
      </c>
      <c r="PY33" s="94">
        <v>4.0560196000000002E-25</v>
      </c>
      <c r="PZ33" s="94">
        <v>2.4439204E-26</v>
      </c>
      <c r="QA33" s="94">
        <v>1.4727958E-27</v>
      </c>
      <c r="QB33" s="94">
        <v>5.7604172999999995E-29</v>
      </c>
      <c r="QC33" s="94">
        <v>0</v>
      </c>
      <c r="QD33" s="94">
        <v>8.3351616000000007E-12</v>
      </c>
      <c r="QE33" s="94">
        <v>1.8912194999999999E-10</v>
      </c>
      <c r="QF33" s="94">
        <v>3.4727294000000001E-9</v>
      </c>
      <c r="QG33" s="94">
        <v>6.050214E-8</v>
      </c>
      <c r="QH33" s="94">
        <v>1.0400206999999999E-6</v>
      </c>
      <c r="QI33" s="94">
        <v>1.7859697E-5</v>
      </c>
      <c r="QJ33" s="94">
        <v>3.0817943999999998E-4</v>
      </c>
      <c r="QK33" s="94">
        <v>5.3694279999999999E-3</v>
      </c>
      <c r="QL33" s="94">
        <v>3.7068743000000001E-2</v>
      </c>
      <c r="QM33" s="94">
        <v>0.11214837</v>
      </c>
      <c r="QN33" s="94">
        <v>0.22100833</v>
      </c>
      <c r="QO33" s="94">
        <v>0.31553808</v>
      </c>
      <c r="QP33" s="94">
        <v>0.336642</v>
      </c>
      <c r="QQ33" s="94">
        <v>0.30333197000000001</v>
      </c>
      <c r="QR33" s="94">
        <v>0.20193597999999999</v>
      </c>
      <c r="QS33" s="94">
        <v>9.6147479999999994E-2</v>
      </c>
      <c r="QT33" s="94">
        <v>2.8988369999999999E-2</v>
      </c>
      <c r="QU33" s="94">
        <v>3.4704051999999998E-3</v>
      </c>
      <c r="QV33" s="94">
        <v>2.0681791999999999E-4</v>
      </c>
      <c r="QW33" s="94">
        <v>1.2413185000000001E-5</v>
      </c>
      <c r="QX33" s="94">
        <v>7.4852090000000002E-7</v>
      </c>
      <c r="QY33" s="94">
        <v>4.5271328000000001E-8</v>
      </c>
      <c r="QZ33" s="94">
        <v>2.7431574999999999E-9</v>
      </c>
      <c r="RA33" s="94">
        <v>1.6640078E-10</v>
      </c>
      <c r="RB33" s="94">
        <v>1.0099718E-11</v>
      </c>
      <c r="RC33" s="94">
        <v>6.1312814999999998E-13</v>
      </c>
      <c r="RD33" s="94">
        <v>3.7218900000000001E-14</v>
      </c>
      <c r="RE33" s="94">
        <v>2.2586877E-15</v>
      </c>
      <c r="RF33" s="94">
        <v>1.3701222E-16</v>
      </c>
      <c r="RG33" s="94">
        <v>8.3064770000000001E-18</v>
      </c>
      <c r="RH33" s="94">
        <v>5.0324913999999997E-19</v>
      </c>
      <c r="RI33" s="94">
        <v>3.046633E-20</v>
      </c>
      <c r="RJ33" s="94">
        <v>1.8428764E-21</v>
      </c>
      <c r="RK33" s="94">
        <v>1.1137407000000001E-22</v>
      </c>
      <c r="RL33" s="94">
        <v>6.7244949999999997E-24</v>
      </c>
      <c r="RM33" s="94">
        <v>4.0560316E-25</v>
      </c>
      <c r="RN33" s="94">
        <v>2.4439278000000001E-26</v>
      </c>
      <c r="RO33" s="94">
        <v>1.4727999999999999E-27</v>
      </c>
      <c r="RP33" s="94">
        <v>5.7604336000000001E-29</v>
      </c>
      <c r="RQ33" s="94">
        <v>0</v>
      </c>
      <c r="RR33" s="94">
        <v>8.3351369999999994E-12</v>
      </c>
      <c r="RS33" s="94">
        <v>1.8912136999999999E-10</v>
      </c>
      <c r="RT33" s="94">
        <v>3.4727180000000002E-9</v>
      </c>
      <c r="RU33" s="94">
        <v>6.0501949999999999E-8</v>
      </c>
      <c r="RV33" s="94">
        <v>1.0400174E-6</v>
      </c>
      <c r="RW33" s="94">
        <v>1.7859644000000001E-5</v>
      </c>
      <c r="RX33" s="94">
        <v>3.0817859999999998E-4</v>
      </c>
      <c r="RY33" s="94">
        <v>5.3694140000000003E-3</v>
      </c>
      <c r="RZ33" s="94">
        <v>3.7068690000000001E-2</v>
      </c>
      <c r="SA33" s="94">
        <v>0.11214828</v>
      </c>
      <c r="SB33" s="94">
        <v>0.22100817</v>
      </c>
      <c r="SC33" s="94">
        <v>0.31553789999999998</v>
      </c>
      <c r="SD33" s="94">
        <v>0.33664188</v>
      </c>
      <c r="SE33" s="94">
        <v>0.30333197000000001</v>
      </c>
      <c r="SF33" s="94">
        <v>0.20193605000000001</v>
      </c>
      <c r="SG33" s="94">
        <v>9.6147545000000001E-2</v>
      </c>
      <c r="SH33" s="94">
        <v>2.8988389999999999E-2</v>
      </c>
      <c r="SI33" s="94">
        <v>3.4704051999999998E-3</v>
      </c>
      <c r="SJ33" s="94">
        <v>2.0681795999999999E-4</v>
      </c>
      <c r="SK33" s="94">
        <v>1.2413188000000001E-5</v>
      </c>
      <c r="SL33" s="94">
        <v>7.4852113E-7</v>
      </c>
      <c r="SM33" s="94">
        <v>4.5271328000000001E-8</v>
      </c>
      <c r="SN33" s="94">
        <v>2.7431570000000001E-9</v>
      </c>
      <c r="SO33" s="94">
        <v>1.6640078E-10</v>
      </c>
      <c r="SP33" s="94">
        <v>1.00997205E-11</v>
      </c>
      <c r="SQ33" s="94">
        <v>6.1312847000000002E-13</v>
      </c>
      <c r="SR33" s="94">
        <v>3.7218911999999998E-14</v>
      </c>
      <c r="SS33" s="94">
        <v>2.2586882999999999E-15</v>
      </c>
      <c r="ST33" s="94">
        <v>1.3701225E-16</v>
      </c>
      <c r="SU33" s="94">
        <v>8.3064820000000008E-18</v>
      </c>
      <c r="SV33" s="94">
        <v>5.0324980000000004E-19</v>
      </c>
      <c r="SW33" s="94">
        <v>3.0466374000000001E-20</v>
      </c>
      <c r="SX33" s="94">
        <v>1.8428788000000001E-21</v>
      </c>
      <c r="SY33" s="94">
        <v>1.1137413000000001E-22</v>
      </c>
      <c r="SZ33" s="94">
        <v>6.7244970000000002E-24</v>
      </c>
      <c r="TA33" s="94">
        <v>4.0560346E-25</v>
      </c>
      <c r="TB33" s="94">
        <v>2.4439296E-26</v>
      </c>
      <c r="TC33" s="94">
        <v>1.4728009E-27</v>
      </c>
      <c r="TD33" s="94">
        <v>5.7604370000000001E-29</v>
      </c>
      <c r="TE33" s="94">
        <v>0</v>
      </c>
      <c r="TF33" s="94">
        <v>8.3351289999999997E-12</v>
      </c>
      <c r="TG33" s="94">
        <v>1.8912122E-10</v>
      </c>
      <c r="TH33" s="94">
        <v>3.4727152000000001E-9</v>
      </c>
      <c r="TI33" s="94">
        <v>6.050187E-8</v>
      </c>
      <c r="TJ33" s="94">
        <v>1.0400162000000001E-6</v>
      </c>
      <c r="TK33" s="94">
        <v>1.7859611000000001E-5</v>
      </c>
      <c r="TL33" s="94">
        <v>3.0817787000000002E-4</v>
      </c>
      <c r="TM33" s="94">
        <v>5.3693990000000004E-3</v>
      </c>
      <c r="TN33" s="94">
        <v>3.7068642999999998E-2</v>
      </c>
      <c r="TO33" s="94">
        <v>0.11214821</v>
      </c>
      <c r="TP33" s="94">
        <v>0.22100823</v>
      </c>
      <c r="TQ33" s="94">
        <v>0.31553801999999997</v>
      </c>
      <c r="TR33" s="94">
        <v>0.336642</v>
      </c>
      <c r="TS33" s="94">
        <v>0.30333227000000001</v>
      </c>
      <c r="TT33" s="94">
        <v>0.20193628999999999</v>
      </c>
      <c r="TU33" s="94">
        <v>9.6147670000000005E-2</v>
      </c>
      <c r="TV33" s="94">
        <v>2.8988429999999999E-2</v>
      </c>
      <c r="TW33" s="94">
        <v>3.4704101000000002E-3</v>
      </c>
      <c r="TX33" s="94">
        <v>2.0681823999999999E-4</v>
      </c>
      <c r="TY33" s="94">
        <v>1.2413203E-5</v>
      </c>
      <c r="TZ33" s="94">
        <v>7.485218E-7</v>
      </c>
      <c r="UA33" s="94">
        <v>4.5271359999999998E-8</v>
      </c>
      <c r="UB33" s="94">
        <v>2.7431587999999999E-9</v>
      </c>
      <c r="UC33" s="94">
        <v>1.6640091000000001E-10</v>
      </c>
      <c r="UD33" s="94">
        <v>1.0099731000000001E-11</v>
      </c>
      <c r="UE33" s="94">
        <v>6.1312939999999999E-13</v>
      </c>
      <c r="UF33" s="94">
        <v>3.7218989999999997E-14</v>
      </c>
      <c r="UG33" s="94">
        <v>2.2586933999999998E-15</v>
      </c>
      <c r="UH33" s="94">
        <v>1.3701255999999999E-16</v>
      </c>
      <c r="UI33" s="94">
        <v>8.3065006000000006E-18</v>
      </c>
      <c r="UJ33" s="94">
        <v>5.0325099999999999E-19</v>
      </c>
      <c r="UK33" s="94">
        <v>3.0466454999999999E-20</v>
      </c>
      <c r="UL33" s="94">
        <v>1.8428833000000001E-21</v>
      </c>
      <c r="UM33" s="94">
        <v>1.1137437E-22</v>
      </c>
      <c r="UN33" s="94">
        <v>6.7245079999999998E-24</v>
      </c>
      <c r="UO33" s="94">
        <v>4.0560412000000001E-25</v>
      </c>
      <c r="UP33" s="94">
        <v>2.4439333000000001E-26</v>
      </c>
      <c r="UQ33" s="94">
        <v>1.4728029999999999E-27</v>
      </c>
      <c r="UR33" s="94">
        <v>5.7604455999999998E-29</v>
      </c>
      <c r="US33" s="94">
        <v>0</v>
      </c>
      <c r="UT33" s="94">
        <v>8.3351484999999996E-12</v>
      </c>
      <c r="UU33" s="94">
        <v>1.8912168E-10</v>
      </c>
      <c r="UV33" s="94">
        <v>3.4727230000000001E-9</v>
      </c>
      <c r="UW33" s="94">
        <v>6.0502025000000006E-8</v>
      </c>
      <c r="UX33" s="94">
        <v>1.0400185999999999E-6</v>
      </c>
      <c r="UY33" s="94">
        <v>1.7859641999999999E-5</v>
      </c>
      <c r="UZ33" s="94">
        <v>3.0817829999999998E-4</v>
      </c>
      <c r="VA33" s="94">
        <v>5.3694056999999996E-3</v>
      </c>
      <c r="VB33" s="94">
        <v>3.7068645999999997E-2</v>
      </c>
      <c r="VC33" s="94">
        <v>0.11214824</v>
      </c>
      <c r="VD33" s="94">
        <v>0.22100826000000001</v>
      </c>
      <c r="VE33" s="94">
        <v>0.31553817000000001</v>
      </c>
      <c r="VF33" s="94">
        <v>0.33664218000000001</v>
      </c>
      <c r="VG33" s="94">
        <v>0.30333262999999999</v>
      </c>
      <c r="VH33" s="94">
        <v>0.20193649999999999</v>
      </c>
      <c r="VI33" s="94">
        <v>9.6147739999999995E-2</v>
      </c>
      <c r="VJ33" s="94">
        <v>2.8988441E-2</v>
      </c>
      <c r="VK33" s="94">
        <v>3.4704079999999999E-3</v>
      </c>
      <c r="VL33" s="94">
        <v>2.068181E-4</v>
      </c>
      <c r="VM33" s="94">
        <v>1.2413196000000001E-5</v>
      </c>
      <c r="VN33" s="94">
        <v>7.4852140000000003E-7</v>
      </c>
      <c r="VO33" s="94">
        <v>4.5271335E-8</v>
      </c>
      <c r="VP33" s="94">
        <v>2.7431574999999999E-9</v>
      </c>
      <c r="VQ33" s="94">
        <v>1.6640081E-10</v>
      </c>
      <c r="VR33" s="94">
        <v>1.00997275E-11</v>
      </c>
      <c r="VS33" s="94">
        <v>6.1312939999999999E-13</v>
      </c>
      <c r="VT33" s="94">
        <v>3.7219007E-14</v>
      </c>
      <c r="VU33" s="94">
        <v>2.2586960000000001E-15</v>
      </c>
      <c r="VV33" s="94">
        <v>1.3701275E-16</v>
      </c>
      <c r="VW33" s="94">
        <v>8.3065110000000005E-18</v>
      </c>
      <c r="VX33" s="94">
        <v>5.0325146000000001E-19</v>
      </c>
      <c r="VY33" s="94">
        <v>3.0466484000000001E-20</v>
      </c>
      <c r="VZ33" s="94">
        <v>1.8428849999999999E-21</v>
      </c>
      <c r="WA33" s="94">
        <v>1.1137449E-22</v>
      </c>
      <c r="WB33" s="94">
        <v>6.7245154000000006E-24</v>
      </c>
      <c r="WC33" s="94">
        <v>4.0560457E-25</v>
      </c>
      <c r="WD33" s="94">
        <v>2.4439359999999999E-26</v>
      </c>
      <c r="WE33" s="94">
        <v>1.4728042E-27</v>
      </c>
      <c r="WF33" s="94">
        <v>5.760452E-29</v>
      </c>
      <c r="WG33" s="94">
        <v>0</v>
      </c>
      <c r="WH33" s="94">
        <v>8.3351616000000007E-12</v>
      </c>
      <c r="WI33" s="94">
        <v>1.8912204E-10</v>
      </c>
      <c r="WJ33" s="94">
        <v>3.4727305E-9</v>
      </c>
      <c r="WK33" s="94">
        <v>6.0502170000000003E-8</v>
      </c>
      <c r="WL33" s="94">
        <v>1.0400206E-6</v>
      </c>
      <c r="WM33" s="94">
        <v>1.7859686999999999E-5</v>
      </c>
      <c r="WN33" s="94">
        <v>3.0817915E-4</v>
      </c>
      <c r="WO33" s="94">
        <v>5.3694229999999999E-3</v>
      </c>
      <c r="WP33" s="94">
        <v>3.7068709999999998E-2</v>
      </c>
      <c r="WQ33" s="94">
        <v>0.11214840399999999</v>
      </c>
      <c r="WR33" s="94">
        <v>0.22100854</v>
      </c>
      <c r="WS33" s="94">
        <v>0.31553856000000002</v>
      </c>
      <c r="WT33" s="94">
        <v>0.33664255999999998</v>
      </c>
      <c r="WU33" s="94">
        <v>0.30333265999999998</v>
      </c>
      <c r="WV33" s="94">
        <v>0.20193654</v>
      </c>
      <c r="WW33" s="94">
        <v>9.6147769999999994E-2</v>
      </c>
      <c r="WX33" s="94">
        <v>2.8988445000000002E-2</v>
      </c>
      <c r="WY33" s="94">
        <v>3.4704101000000002E-3</v>
      </c>
      <c r="WZ33" s="94">
        <v>2.0681816000000001E-4</v>
      </c>
      <c r="XA33" s="94">
        <v>1.2413197E-5</v>
      </c>
      <c r="XB33" s="94">
        <v>7.4852152999999997E-7</v>
      </c>
      <c r="XC33" s="94">
        <v>4.5271341999999999E-8</v>
      </c>
      <c r="XD33" s="94">
        <v>2.7431581000000001E-9</v>
      </c>
      <c r="XE33" s="94">
        <v>1.6640087000000001E-10</v>
      </c>
      <c r="XF33" s="94">
        <v>1.0099731000000001E-11</v>
      </c>
      <c r="XG33" s="94">
        <v>6.1312969999999996E-13</v>
      </c>
      <c r="XH33" s="94">
        <v>3.7219044E-14</v>
      </c>
      <c r="XI33" s="94">
        <v>2.2586994999999999E-15</v>
      </c>
      <c r="XJ33" s="94">
        <v>1.3701306E-16</v>
      </c>
      <c r="XK33" s="94">
        <v>8.3065279999999999E-18</v>
      </c>
      <c r="XL33" s="94">
        <v>5.0325229999999997E-19</v>
      </c>
      <c r="XM33" s="94">
        <v>3.0466520000000001E-20</v>
      </c>
      <c r="XN33" s="94">
        <v>1.8428867E-21</v>
      </c>
      <c r="XO33" s="94">
        <v>1.1137456000000001E-22</v>
      </c>
      <c r="XP33" s="94">
        <v>6.7245225000000002E-24</v>
      </c>
      <c r="XQ33" s="94">
        <v>4.0560504E-25</v>
      </c>
      <c r="XR33" s="94">
        <v>2.4439381999999999E-26</v>
      </c>
      <c r="XS33" s="94">
        <v>1.4728054999999999E-27</v>
      </c>
      <c r="XT33" s="94">
        <v>5.7604580000000004E-29</v>
      </c>
      <c r="XU33" s="94">
        <v>0</v>
      </c>
      <c r="XV33" s="94">
        <v>8.3351879999999998E-12</v>
      </c>
      <c r="XW33" s="94">
        <v>1.8912259E-10</v>
      </c>
      <c r="XX33" s="94">
        <v>3.4727423000000001E-9</v>
      </c>
      <c r="XY33" s="94">
        <v>6.0502365999999999E-8</v>
      </c>
      <c r="XZ33" s="94">
        <v>1.0400253000000001E-6</v>
      </c>
      <c r="YA33" s="94">
        <v>1.7859773000000001E-5</v>
      </c>
      <c r="YB33" s="94">
        <v>3.0818049999999997E-4</v>
      </c>
      <c r="YC33" s="94">
        <v>5.3694433999999999E-3</v>
      </c>
      <c r="YD33" s="94">
        <v>3.7068836000000001E-2</v>
      </c>
      <c r="YE33" s="94">
        <v>0.11214865</v>
      </c>
      <c r="YF33" s="94">
        <v>0.22100881999999999</v>
      </c>
      <c r="YG33" s="94">
        <v>0.31553882</v>
      </c>
      <c r="YH33" s="94">
        <v>0.33664283</v>
      </c>
      <c r="YI33" s="94">
        <v>0.30333297999999997</v>
      </c>
      <c r="YJ33" s="94">
        <v>0.20193674</v>
      </c>
      <c r="YK33" s="94">
        <v>9.6147880000000005E-2</v>
      </c>
      <c r="YL33" s="94">
        <v>2.8988494E-2</v>
      </c>
      <c r="YM33" s="94">
        <v>3.4704148000000001E-3</v>
      </c>
      <c r="YN33" s="94">
        <v>2.0681838E-4</v>
      </c>
      <c r="YO33" s="94">
        <v>1.2413208E-5</v>
      </c>
      <c r="YP33" s="94">
        <v>7.4852227000000001E-7</v>
      </c>
      <c r="YQ33" s="94">
        <v>4.5271399999999997E-8</v>
      </c>
      <c r="YR33" s="94">
        <v>2.7431621000000001E-9</v>
      </c>
      <c r="YS33" s="94">
        <v>1.664011E-10</v>
      </c>
      <c r="YT33" s="94">
        <v>1.0099746E-11</v>
      </c>
      <c r="YU33" s="94">
        <v>6.1313070000000003E-13</v>
      </c>
      <c r="YV33" s="94">
        <v>3.7219105000000002E-14</v>
      </c>
      <c r="YW33" s="94">
        <v>2.2587041999999998E-15</v>
      </c>
      <c r="YX33" s="94">
        <v>1.3701335999999999E-16</v>
      </c>
      <c r="YY33" s="94">
        <v>8.3065499999999999E-18</v>
      </c>
      <c r="YZ33" s="94">
        <v>5.0325352999999997E-19</v>
      </c>
      <c r="ZA33" s="94">
        <v>3.0466583999999999E-20</v>
      </c>
      <c r="ZB33" s="94">
        <v>1.8428899999999999E-21</v>
      </c>
      <c r="ZC33" s="94">
        <v>1.1137473000000001E-22</v>
      </c>
      <c r="ZD33" s="94">
        <v>6.7245319999999995E-24</v>
      </c>
      <c r="ZE33" s="94">
        <v>4.056058E-25</v>
      </c>
      <c r="ZF33" s="94">
        <v>2.4439427E-26</v>
      </c>
      <c r="ZG33" s="94">
        <v>1.4728080999999999E-27</v>
      </c>
      <c r="ZH33" s="94">
        <v>5.7604702999999996E-29</v>
      </c>
      <c r="ZI33" s="94">
        <v>0</v>
      </c>
      <c r="ZJ33" s="94">
        <v>8.3352019999999998E-12</v>
      </c>
      <c r="ZK33" s="94">
        <v>1.8912288E-10</v>
      </c>
      <c r="ZL33" s="94">
        <v>3.4727429999999999E-9</v>
      </c>
      <c r="ZM33" s="94">
        <v>6.0502320000000004E-8</v>
      </c>
      <c r="ZN33" s="94">
        <v>1.0400233E-6</v>
      </c>
      <c r="ZO33" s="94">
        <v>1.7859735E-5</v>
      </c>
      <c r="ZP33" s="94">
        <v>3.0817996999999998E-4</v>
      </c>
      <c r="ZQ33" s="94">
        <v>5.3694355000000003E-3</v>
      </c>
      <c r="ZR33" s="94">
        <v>3.7068807000000002E-2</v>
      </c>
      <c r="ZS33" s="94">
        <v>0.11214866499999999</v>
      </c>
      <c r="ZT33" s="94">
        <v>0.22100887999999999</v>
      </c>
      <c r="ZU33" s="94">
        <v>0.31553888000000002</v>
      </c>
      <c r="ZV33" s="94">
        <v>0.33664283</v>
      </c>
      <c r="ZW33" s="94">
        <v>0.30333310000000002</v>
      </c>
      <c r="ZX33" s="94">
        <v>0.20193684000000001</v>
      </c>
      <c r="ZY33" s="94">
        <v>9.6147924999999995E-2</v>
      </c>
      <c r="ZZ33" s="94">
        <v>2.8988501E-2</v>
      </c>
      <c r="AAA33" s="94">
        <v>3.4704179999999999E-3</v>
      </c>
      <c r="AAB33" s="94">
        <v>2.0681852999999999E-4</v>
      </c>
      <c r="AAC33" s="94">
        <v>1.2413219E-5</v>
      </c>
      <c r="AAD33" s="94">
        <v>7.4852289999999997E-7</v>
      </c>
      <c r="AAE33" s="94">
        <v>4.5271456000000002E-8</v>
      </c>
      <c r="AAF33" s="94">
        <v>2.7431665999999999E-9</v>
      </c>
      <c r="AAG33" s="94">
        <v>1.6640149000000001E-10</v>
      </c>
      <c r="AAH33" s="94">
        <v>1.0099774E-11</v>
      </c>
      <c r="AAI33" s="94">
        <v>6.1313265000000005E-13</v>
      </c>
      <c r="AAJ33" s="94">
        <v>3.7219248000000001E-14</v>
      </c>
      <c r="AAK33" s="94">
        <v>2.2587129999999998E-15</v>
      </c>
      <c r="AAL33" s="94">
        <v>1.3701397000000001E-16</v>
      </c>
      <c r="AAM33" s="94">
        <v>8.3065930000000005E-18</v>
      </c>
      <c r="AAN33" s="94">
        <v>5.0325620000000002E-19</v>
      </c>
      <c r="AAO33" s="94">
        <v>3.0466752000000002E-20</v>
      </c>
      <c r="AAP33" s="94">
        <v>1.8429001999999999E-21</v>
      </c>
      <c r="AAQ33" s="94">
        <v>1.1137536000000001E-22</v>
      </c>
      <c r="AAR33" s="94">
        <v>6.7245689999999993E-24</v>
      </c>
      <c r="AAS33" s="94">
        <v>4.0560806999999998E-25</v>
      </c>
      <c r="AAT33" s="94">
        <v>2.443957E-26</v>
      </c>
      <c r="AAU33" s="94">
        <v>1.4728175E-27</v>
      </c>
      <c r="AAV33" s="94">
        <v>5.7605110000000005E-29</v>
      </c>
      <c r="AAW33" s="94">
        <v>0</v>
      </c>
      <c r="AAX33" s="94">
        <v>8.3351814999999993E-12</v>
      </c>
      <c r="AAY33" s="94">
        <v>1.8912255999999999E-10</v>
      </c>
      <c r="AAZ33" s="94">
        <v>3.4727394E-9</v>
      </c>
      <c r="ABA33" s="94">
        <v>6.0502309999999994E-8</v>
      </c>
      <c r="ABB33" s="94">
        <v>1.0400230999999999E-6</v>
      </c>
      <c r="ABC33" s="94">
        <v>1.7859719999999999E-5</v>
      </c>
      <c r="ABD33" s="94">
        <v>3.0817965000000001E-4</v>
      </c>
      <c r="ABE33" s="94">
        <v>5.3694290000000002E-3</v>
      </c>
      <c r="ABF33" s="94">
        <v>3.7068795000000002E-2</v>
      </c>
      <c r="ABG33" s="94">
        <v>0.11214869</v>
      </c>
      <c r="ABH33" s="94">
        <v>0.22100905000000001</v>
      </c>
      <c r="ABI33" s="94">
        <v>0.31553914999999999</v>
      </c>
      <c r="ABJ33" s="94">
        <v>0.33664306999999999</v>
      </c>
      <c r="ABK33" s="94">
        <v>0.30333315999999999</v>
      </c>
      <c r="ABL33" s="94">
        <v>0.20193686</v>
      </c>
      <c r="ABM33" s="94">
        <v>9.6147924999999995E-2</v>
      </c>
      <c r="ABN33" s="94">
        <v>2.8988494E-2</v>
      </c>
      <c r="ABO33" s="94">
        <v>3.4704132E-3</v>
      </c>
      <c r="ABP33" s="94">
        <v>2.0681827999999999E-4</v>
      </c>
      <c r="ABQ33" s="94">
        <v>1.2413206E-5</v>
      </c>
      <c r="ABR33" s="94">
        <v>7.4852219999999997E-7</v>
      </c>
      <c r="ABS33" s="94">
        <v>4.5271410000000001E-8</v>
      </c>
      <c r="ABT33" s="94">
        <v>2.7431646000000001E-9</v>
      </c>
      <c r="ABU33" s="94">
        <v>1.6640139E-10</v>
      </c>
      <c r="ABV33" s="94">
        <v>1.0099774E-11</v>
      </c>
      <c r="ABW33" s="94">
        <v>6.1313280000000003E-13</v>
      </c>
      <c r="ABX33" s="94">
        <v>3.7219248000000001E-14</v>
      </c>
      <c r="ABY33" s="94">
        <v>2.2587129999999998E-15</v>
      </c>
      <c r="ABZ33" s="94">
        <v>1.3701396000000001E-16</v>
      </c>
      <c r="ACA33" s="94">
        <v>8.3065909999999999E-18</v>
      </c>
      <c r="ACB33" s="94">
        <v>5.0325616999999997E-19</v>
      </c>
      <c r="ACC33" s="94">
        <v>3.0466735999999999E-20</v>
      </c>
      <c r="ACD33" s="94">
        <v>1.8428988E-21</v>
      </c>
      <c r="ACE33" s="94">
        <v>1.1137527000000001E-22</v>
      </c>
      <c r="ACF33" s="94">
        <v>6.7245595999999995E-24</v>
      </c>
      <c r="ACG33" s="94">
        <v>4.0560700000000002E-25</v>
      </c>
      <c r="ACH33" s="94">
        <v>2.4439476000000001E-26</v>
      </c>
      <c r="ACI33" s="94">
        <v>1.4728098E-27</v>
      </c>
      <c r="ACJ33" s="94">
        <v>5.7604829999999998E-29</v>
      </c>
      <c r="ACK33" s="94">
        <v>0</v>
      </c>
      <c r="ACL33" s="94">
        <v>8.3352120000000007E-12</v>
      </c>
      <c r="ACM33" s="94">
        <v>1.8912305E-10</v>
      </c>
      <c r="ACN33" s="94">
        <v>3.4727463000000001E-9</v>
      </c>
      <c r="ACO33" s="94">
        <v>6.050241E-8</v>
      </c>
      <c r="ACP33" s="94">
        <v>1.0400254E-6</v>
      </c>
      <c r="ACQ33" s="94">
        <v>1.7859769999999999E-5</v>
      </c>
      <c r="ACR33" s="94">
        <v>3.0818054999999999E-4</v>
      </c>
      <c r="ACS33" s="94">
        <v>5.3694486E-3</v>
      </c>
      <c r="ACT33" s="94">
        <v>3.7068780000000003E-2</v>
      </c>
      <c r="ACU33" s="94">
        <v>0.11214847</v>
      </c>
      <c r="ACV33" s="94">
        <v>0.22100842000000001</v>
      </c>
      <c r="ACW33" s="94">
        <v>0.31553796000000001</v>
      </c>
      <c r="ACX33" s="94">
        <v>0.33664176000000001</v>
      </c>
      <c r="ACY33" s="94">
        <v>0.30333169999999998</v>
      </c>
      <c r="ACZ33" s="94">
        <v>0.20193589000000001</v>
      </c>
      <c r="ADA33" s="94">
        <v>9.6147455000000007E-2</v>
      </c>
      <c r="ADB33" s="94">
        <v>2.8988331999999999E-2</v>
      </c>
      <c r="ADC33" s="94">
        <v>3.4703898999999998E-3</v>
      </c>
      <c r="ADD33" s="94">
        <v>2.0681694E-4</v>
      </c>
      <c r="ADE33" s="94">
        <v>1.2413127E-5</v>
      </c>
      <c r="ADF33" s="94">
        <v>7.4851766000000002E-7</v>
      </c>
      <c r="ADG33" s="94">
        <v>4.5271153999999998E-8</v>
      </c>
      <c r="ADH33" s="94">
        <v>2.7431504000000001E-9</v>
      </c>
      <c r="ADI33" s="94">
        <v>1.6640062000000001E-10</v>
      </c>
      <c r="ADJ33" s="94">
        <v>1.0099733999999999E-11</v>
      </c>
      <c r="ADK33" s="94">
        <v>6.1313090000000005E-13</v>
      </c>
      <c r="ADL33" s="94">
        <v>3.7219146E-14</v>
      </c>
      <c r="ADM33" s="94">
        <v>2.2587067000000002E-15</v>
      </c>
      <c r="ADN33" s="94">
        <v>1.3701353000000001E-16</v>
      </c>
      <c r="ADO33" s="94">
        <v>8.3065535000000005E-18</v>
      </c>
      <c r="ADP33" s="94">
        <v>5.0325320000000004E-19</v>
      </c>
      <c r="ADQ33" s="94">
        <v>3.0466499999999997E-20</v>
      </c>
      <c r="ADR33" s="94">
        <v>1.8428815E-21</v>
      </c>
      <c r="ADS33" s="94">
        <v>1.1137407000000001E-22</v>
      </c>
      <c r="ADT33" s="94">
        <v>6.7244889999999998E-24</v>
      </c>
      <c r="ADU33" s="94">
        <v>4.0560367999999999E-25</v>
      </c>
      <c r="ADV33" s="94">
        <v>2.4439398E-26</v>
      </c>
      <c r="ADW33" s="94">
        <v>1.4728166999999999E-27</v>
      </c>
      <c r="ADX33" s="94">
        <v>5.7604890000000002E-29</v>
      </c>
      <c r="ADY33" s="100"/>
      <c r="ADZ33" s="97">
        <v>27</v>
      </c>
      <c r="AEA33" s="136">
        <v>27.5</v>
      </c>
      <c r="AEB33" s="143"/>
      <c r="AEC33" s="143"/>
      <c r="AED33" s="99">
        <f t="shared" si="24"/>
        <v>28</v>
      </c>
      <c r="AEE33" s="142"/>
      <c r="AEF33" s="158">
        <f t="shared" si="33"/>
        <v>28</v>
      </c>
      <c r="AEG33" s="138">
        <f t="shared" si="34"/>
        <v>5.760435E-29</v>
      </c>
      <c r="AEH33" s="138">
        <f t="shared" si="34"/>
        <v>5.7604230000000003E-29</v>
      </c>
      <c r="AEI33" s="138">
        <f t="shared" si="34"/>
        <v>5.7604360000000001E-29</v>
      </c>
      <c r="AEJ33" s="138">
        <f t="shared" si="34"/>
        <v>5.7604339999999999E-29</v>
      </c>
      <c r="AEK33" s="138">
        <f t="shared" si="34"/>
        <v>5.7604185E-29</v>
      </c>
      <c r="AEL33" s="138">
        <f t="shared" si="34"/>
        <v>5.7604083E-29</v>
      </c>
      <c r="AEM33" s="138">
        <f t="shared" si="34"/>
        <v>5.7604005E-29</v>
      </c>
      <c r="AEN33" s="138">
        <f t="shared" si="34"/>
        <v>5.7603949999999996E-29</v>
      </c>
      <c r="AEO33" s="138">
        <f t="shared" si="34"/>
        <v>5.7604030000000001E-29</v>
      </c>
      <c r="AEP33" s="138">
        <f t="shared" si="34"/>
        <v>5.7604090000000005E-29</v>
      </c>
      <c r="AEQ33" s="138">
        <f t="shared" si="35"/>
        <v>5.7604172999999995E-29</v>
      </c>
      <c r="AER33" s="138">
        <f t="shared" si="35"/>
        <v>5.7604336000000001E-29</v>
      </c>
      <c r="AES33" s="138">
        <f t="shared" si="35"/>
        <v>5.7604370000000001E-29</v>
      </c>
      <c r="AET33" s="138">
        <f t="shared" si="35"/>
        <v>5.7604455999999998E-29</v>
      </c>
      <c r="AEU33" s="138">
        <f t="shared" si="35"/>
        <v>5.760452E-29</v>
      </c>
      <c r="AEV33" s="138">
        <f t="shared" si="35"/>
        <v>5.7604580000000004E-29</v>
      </c>
      <c r="AEW33" s="138">
        <f t="shared" si="35"/>
        <v>5.7604702999999996E-29</v>
      </c>
      <c r="AEX33" s="138">
        <f t="shared" si="35"/>
        <v>5.7605110000000005E-29</v>
      </c>
      <c r="AEY33" s="138">
        <f t="shared" si="35"/>
        <v>5.7604829999999998E-29</v>
      </c>
      <c r="AEZ33" s="130">
        <f t="shared" si="19"/>
        <v>7.83</v>
      </c>
      <c r="AFA33" s="91"/>
      <c r="AFB33" s="94">
        <v>5.7604380000000002E-29</v>
      </c>
      <c r="AFC33" s="139">
        <f t="shared" si="20"/>
        <v>5.7604352684210526E-29</v>
      </c>
      <c r="AFD33" s="91"/>
      <c r="AFE33" s="142"/>
      <c r="AFF33" s="142"/>
      <c r="AFG33" s="138">
        <f t="shared" si="32"/>
        <v>2.0681812999999999E-4</v>
      </c>
      <c r="AFH33" s="138">
        <f t="shared" si="32"/>
        <v>2.0681822000000001E-4</v>
      </c>
      <c r="AFI33" s="138">
        <f t="shared" si="32"/>
        <v>2.0681833999999999E-4</v>
      </c>
      <c r="AFJ33" s="138">
        <f t="shared" si="32"/>
        <v>2.0681850999999999E-4</v>
      </c>
      <c r="AFK33" s="138">
        <f t="shared" si="32"/>
        <v>2.0681784000000001E-4</v>
      </c>
      <c r="AFL33" s="138">
        <f t="shared" si="32"/>
        <v>2.0681728E-4</v>
      </c>
      <c r="AFM33" s="138">
        <f t="shared" si="32"/>
        <v>2.0681642E-4</v>
      </c>
      <c r="AFN33" s="138">
        <f t="shared" si="32"/>
        <v>2.0681580000000001E-4</v>
      </c>
      <c r="AFO33" s="138">
        <f t="shared" si="32"/>
        <v>2.0681620000000001E-4</v>
      </c>
      <c r="AFP33" s="138">
        <f t="shared" si="32"/>
        <v>2.0681631999999999E-4</v>
      </c>
      <c r="AFQ33" s="138">
        <f t="shared" si="32"/>
        <v>2.0681696000000001E-4</v>
      </c>
      <c r="AFR33" s="138">
        <f t="shared" si="32"/>
        <v>2.0681791999999999E-4</v>
      </c>
      <c r="AFS33" s="138">
        <f t="shared" si="32"/>
        <v>2.0681795999999999E-4</v>
      </c>
      <c r="AFT33" s="138">
        <f t="shared" si="32"/>
        <v>2.0681823999999999E-4</v>
      </c>
      <c r="AFU33" s="138">
        <f t="shared" si="32"/>
        <v>2.068181E-4</v>
      </c>
      <c r="AFV33" s="138">
        <f t="shared" si="32"/>
        <v>2.0681816000000001E-4</v>
      </c>
      <c r="AFW33" s="138">
        <f t="shared" si="31"/>
        <v>2.0681838E-4</v>
      </c>
      <c r="AFX33" s="138">
        <f t="shared" si="31"/>
        <v>2.0681852999999999E-4</v>
      </c>
      <c r="AFY33" s="138">
        <f t="shared" si="31"/>
        <v>2.0681827999999999E-4</v>
      </c>
      <c r="AFZ33" s="138" t="e">
        <f t="shared" si="31"/>
        <v>#VALUE!</v>
      </c>
      <c r="AGA33" s="139">
        <f t="shared" si="23"/>
        <v>2.0681766263157893E-4</v>
      </c>
      <c r="AGB33" s="91"/>
      <c r="AGC33" s="91"/>
      <c r="AGD33" s="91"/>
      <c r="AGE33" s="91"/>
      <c r="AGF33" s="91"/>
      <c r="AGG33" s="91"/>
      <c r="AGH33" s="91"/>
      <c r="AGI33" s="91"/>
      <c r="AGJ33" s="91"/>
      <c r="AGK33" s="91"/>
      <c r="AGL33" s="91"/>
      <c r="AGM33" s="91"/>
      <c r="AGN33" s="91"/>
      <c r="AGO33" s="91"/>
      <c r="AGP33" s="91"/>
      <c r="AGQ33" s="91"/>
      <c r="AGR33" s="91"/>
      <c r="AGS33" s="91"/>
      <c r="AGT33" s="91"/>
      <c r="AGU33" s="91"/>
      <c r="AGV33" s="91"/>
      <c r="AGW33" s="91"/>
      <c r="AGX33" s="91"/>
      <c r="AGY33" s="91"/>
      <c r="AGZ33" s="91"/>
      <c r="AHA33" s="91"/>
      <c r="AHB33" s="91"/>
      <c r="AHC33" s="91"/>
      <c r="AHD33" s="91"/>
      <c r="AHE33" s="91"/>
      <c r="AHF33" s="91"/>
      <c r="AHG33" s="91"/>
      <c r="AHH33" s="91"/>
      <c r="AHI33" s="91"/>
      <c r="AHJ33" s="91"/>
      <c r="AHK33" s="91"/>
      <c r="AHL33" s="91"/>
      <c r="AHM33" s="91"/>
      <c r="AHN33" s="91"/>
      <c r="AHO33" s="91"/>
      <c r="AHP33" s="91"/>
      <c r="AHQ33" s="91"/>
      <c r="AHR33" s="91"/>
      <c r="AHS33" s="91"/>
      <c r="AHT33" s="91"/>
      <c r="AHU33" s="91"/>
      <c r="AHV33" s="91"/>
      <c r="AHW33" s="91"/>
      <c r="AHX33" s="91"/>
      <c r="AHY33" s="91"/>
      <c r="AHZ33" s="91"/>
      <c r="AIA33" s="91"/>
      <c r="AIB33" s="91"/>
      <c r="AIC33" s="91"/>
      <c r="AID33" s="91"/>
      <c r="AIE33" s="91"/>
      <c r="AIF33" s="91"/>
      <c r="AIG33" s="91"/>
      <c r="AIH33" s="91"/>
      <c r="AII33" s="91"/>
      <c r="AIJ33" s="91"/>
      <c r="AIK33" s="91"/>
      <c r="AIL33" s="91"/>
      <c r="AIM33" s="91"/>
      <c r="AIN33" s="91"/>
      <c r="AIO33" s="91"/>
      <c r="AIP33" s="91"/>
      <c r="AIQ33" s="91"/>
      <c r="AIR33" s="91"/>
      <c r="AIS33" s="91"/>
      <c r="AIT33" s="91"/>
      <c r="AIU33" s="91"/>
      <c r="AIV33" s="91"/>
      <c r="AIW33" s="91"/>
      <c r="AIX33" s="91"/>
      <c r="AIY33" s="91"/>
      <c r="AIZ33" s="91"/>
      <c r="AJA33" s="91"/>
      <c r="AJB33" s="91"/>
      <c r="AJC33" s="91"/>
      <c r="AJD33" s="91"/>
      <c r="AJE33" s="91"/>
      <c r="AJF33" s="91"/>
      <c r="AJG33" s="91"/>
      <c r="AJH33" s="91"/>
      <c r="AJI33" s="91"/>
      <c r="AJJ33" s="91"/>
      <c r="AJK33" s="91"/>
      <c r="AJL33" s="91"/>
      <c r="AJM33" s="91"/>
      <c r="AJN33" s="91"/>
      <c r="AJO33" s="91"/>
      <c r="AJP33" s="91"/>
      <c r="AJQ33" s="91"/>
      <c r="AJR33" s="91"/>
      <c r="AJS33" s="91"/>
      <c r="AJT33" s="91"/>
      <c r="AJU33" s="91"/>
      <c r="AJV33" s="91"/>
      <c r="AJW33" s="91"/>
      <c r="AJX33" s="91"/>
      <c r="AJY33" s="91"/>
      <c r="AJZ33" s="91"/>
      <c r="AKA33" s="91"/>
      <c r="AKB33" s="91"/>
      <c r="AKC33" s="91"/>
      <c r="AKD33" s="91"/>
      <c r="AKE33" s="91"/>
      <c r="AKF33" s="91"/>
      <c r="AKG33" s="91"/>
      <c r="AKH33" s="91"/>
      <c r="AKI33" s="91"/>
      <c r="AKJ33" s="91"/>
      <c r="AKK33" s="91"/>
      <c r="AKL33" s="91"/>
      <c r="AKM33" s="91"/>
      <c r="AKN33" s="91"/>
      <c r="AKO33" s="91"/>
      <c r="AKP33" s="91"/>
      <c r="AKQ33" s="91"/>
      <c r="AKR33" s="91"/>
      <c r="AKS33" s="91"/>
      <c r="AKT33" s="91"/>
      <c r="AKU33" s="91"/>
      <c r="AKV33" s="91"/>
      <c r="AKW33" s="91"/>
      <c r="AKX33" s="91"/>
      <c r="AKY33" s="91"/>
      <c r="AKZ33" s="91"/>
      <c r="ALA33" s="91"/>
      <c r="ALB33" s="91"/>
      <c r="ALC33" s="91"/>
      <c r="ALD33" s="91"/>
      <c r="ALE33" s="91"/>
      <c r="ALF33" s="91"/>
      <c r="ALG33" s="91"/>
      <c r="ALH33" s="91"/>
      <c r="ALI33" s="91"/>
      <c r="ALJ33" s="91"/>
      <c r="ALK33" s="91"/>
      <c r="ALL33" s="91"/>
      <c r="ALM33" s="91"/>
      <c r="ALN33" s="91"/>
      <c r="ALO33" s="91"/>
      <c r="ALP33" s="91"/>
      <c r="ALQ33" s="91"/>
      <c r="ALR33" s="91"/>
      <c r="ALS33" s="91"/>
      <c r="ALT33" s="91"/>
      <c r="ALU33" s="91"/>
      <c r="ALV33" s="91"/>
      <c r="ALW33" s="91"/>
      <c r="ALX33" s="91"/>
      <c r="ALY33" s="91"/>
      <c r="ALZ33" s="91"/>
      <c r="AMA33" s="91"/>
      <c r="AMB33" s="91"/>
      <c r="AMC33" s="91"/>
      <c r="AMD33" s="91"/>
      <c r="AME33" s="91"/>
      <c r="AMF33" s="91"/>
      <c r="AMG33" s="91"/>
      <c r="AMH33" s="91"/>
      <c r="AMI33" s="91"/>
      <c r="AMJ33" s="91"/>
      <c r="AMK33" s="91"/>
      <c r="AML33" s="91"/>
      <c r="AMM33" s="91"/>
      <c r="AMN33" s="91"/>
      <c r="AMO33" s="91"/>
      <c r="AMP33" s="91"/>
      <c r="AMQ33" s="91"/>
      <c r="AMR33" s="91"/>
      <c r="AMS33" s="91"/>
      <c r="AMT33" s="91"/>
      <c r="AMU33" s="91"/>
      <c r="AMV33" s="91"/>
      <c r="AMW33" s="91"/>
      <c r="AMX33" s="91"/>
      <c r="AMY33" s="91"/>
      <c r="AMZ33" s="91"/>
      <c r="ANA33" s="91"/>
      <c r="ANB33" s="91"/>
      <c r="ANC33" s="91"/>
      <c r="AND33" s="91"/>
      <c r="ANE33" s="91"/>
      <c r="ANF33" s="91"/>
      <c r="ANG33" s="91"/>
      <c r="ANH33" s="91"/>
      <c r="ANI33" s="91"/>
      <c r="ANJ33" s="91"/>
      <c r="ANK33" s="91"/>
      <c r="ANL33" s="91"/>
      <c r="ANM33" s="91"/>
      <c r="ANN33" s="91"/>
      <c r="ANO33" s="91"/>
      <c r="ANP33" s="91"/>
      <c r="ANQ33" s="91"/>
      <c r="ANR33" s="91"/>
      <c r="ANS33" s="91"/>
      <c r="ANT33" s="91"/>
      <c r="ANU33" s="91"/>
      <c r="ANV33" s="91"/>
      <c r="ANW33" s="91"/>
      <c r="ANX33" s="91"/>
      <c r="ANY33" s="91"/>
      <c r="ANZ33" s="91"/>
      <c r="AOA33" s="91"/>
      <c r="AOB33" s="91"/>
      <c r="AOC33" s="91"/>
      <c r="AOD33" s="91"/>
      <c r="AOE33" s="91"/>
      <c r="AOF33" s="91"/>
      <c r="AOG33" s="91"/>
      <c r="AOH33" s="91"/>
      <c r="AOI33" s="91"/>
      <c r="AOJ33" s="91"/>
      <c r="AOK33" s="91"/>
      <c r="AOL33" s="91"/>
      <c r="AOM33" s="91"/>
      <c r="AON33" s="91"/>
      <c r="AOO33" s="91"/>
      <c r="AOP33" s="91"/>
      <c r="AOQ33" s="91"/>
      <c r="AOR33" s="91"/>
      <c r="AOS33" s="91"/>
      <c r="AOT33" s="91"/>
      <c r="AOU33" s="91"/>
      <c r="AOV33" s="91"/>
      <c r="AOW33" s="91"/>
      <c r="AOX33" s="91"/>
      <c r="AOY33" s="91"/>
      <c r="AOZ33" s="91"/>
      <c r="APA33" s="91"/>
      <c r="APB33" s="91"/>
      <c r="APC33" s="91"/>
      <c r="APD33" s="91"/>
      <c r="APE33" s="91"/>
      <c r="APF33" s="91"/>
      <c r="APG33" s="91"/>
      <c r="APH33" s="91"/>
      <c r="API33" s="91"/>
      <c r="APJ33" s="91"/>
      <c r="APK33" s="91"/>
      <c r="APL33" s="91"/>
      <c r="APM33" s="91"/>
      <c r="APN33" s="91"/>
      <c r="APO33" s="91"/>
      <c r="APP33" s="91"/>
      <c r="APQ33" s="91"/>
      <c r="APR33" s="91"/>
      <c r="APS33" s="91"/>
      <c r="APT33" s="91"/>
      <c r="APU33" s="91"/>
      <c r="APV33" s="91"/>
      <c r="APW33" s="91"/>
      <c r="APX33" s="91"/>
      <c r="APY33" s="91"/>
      <c r="APZ33" s="91"/>
      <c r="AQA33" s="91"/>
      <c r="AQB33" s="91"/>
      <c r="AQC33" s="91"/>
      <c r="AQD33" s="91"/>
      <c r="AQE33" s="91"/>
      <c r="AQF33" s="91"/>
      <c r="AQG33" s="91"/>
      <c r="AQH33" s="91"/>
      <c r="AQI33" s="91"/>
      <c r="AQJ33" s="91"/>
      <c r="AQK33" s="91"/>
      <c r="AQL33" s="91"/>
      <c r="AQM33" s="91"/>
      <c r="AQN33" s="91"/>
      <c r="AQO33" s="91"/>
      <c r="AQP33" s="91"/>
      <c r="AQQ33" s="91"/>
      <c r="AQR33" s="91"/>
      <c r="AQS33" s="91"/>
      <c r="AQT33" s="91"/>
      <c r="AQU33" s="91"/>
      <c r="AQV33" s="91"/>
      <c r="AQW33" s="91"/>
      <c r="AQX33" s="91"/>
      <c r="AQY33" s="91"/>
      <c r="AQZ33" s="91"/>
      <c r="ARA33" s="91"/>
      <c r="ARB33" s="91"/>
      <c r="ARC33" s="91"/>
      <c r="ARD33" s="91"/>
      <c r="ARE33" s="91"/>
      <c r="ARF33" s="91"/>
      <c r="ARG33" s="91"/>
      <c r="ARH33" s="91"/>
      <c r="ARI33" s="91"/>
      <c r="ARJ33" s="91"/>
      <c r="ARK33" s="91"/>
      <c r="ARL33" s="91"/>
      <c r="ARM33" s="91"/>
      <c r="ARN33" s="91"/>
      <c r="ARO33" s="91"/>
      <c r="ARP33" s="91"/>
      <c r="ARQ33" s="91"/>
      <c r="ARR33" s="91"/>
      <c r="ARS33" s="91"/>
      <c r="ART33" s="91"/>
      <c r="ARU33" s="91"/>
      <c r="ARV33" s="91"/>
      <c r="ARW33" s="91"/>
      <c r="ARX33" s="91"/>
      <c r="ARY33" s="91"/>
      <c r="ARZ33" s="91"/>
      <c r="ASA33" s="91"/>
      <c r="ASB33" s="91"/>
      <c r="ASC33" s="91"/>
      <c r="ASD33" s="91"/>
      <c r="ASE33" s="91"/>
      <c r="ASF33" s="91"/>
      <c r="ASG33" s="91"/>
      <c r="ASH33" s="91"/>
      <c r="ASI33" s="91"/>
      <c r="ASJ33" s="91"/>
      <c r="ASK33" s="91"/>
      <c r="ASL33" s="91"/>
      <c r="ASM33" s="91"/>
      <c r="ASN33" s="91"/>
      <c r="ASO33" s="91"/>
      <c r="ASP33" s="91"/>
      <c r="ASQ33" s="91"/>
      <c r="ASR33" s="91"/>
    </row>
    <row r="34" spans="1:1188" ht="2.1" customHeight="1" x14ac:dyDescent="0.25">
      <c r="A34" s="129">
        <v>29</v>
      </c>
      <c r="B34" s="130">
        <v>8.1199999999999992</v>
      </c>
      <c r="C34" s="123">
        <f>IF(ROW()-$B$4&lt;$B$112,2,3)</f>
        <v>3</v>
      </c>
      <c r="D34" s="129">
        <v>29</v>
      </c>
      <c r="E34" s="91">
        <v>0</v>
      </c>
      <c r="F34" s="92">
        <v>2.6524716E-12</v>
      </c>
      <c r="G34" s="92">
        <v>6.0183699999999996E-11</v>
      </c>
      <c r="H34" s="92">
        <v>1.1013375000000001E-9</v>
      </c>
      <c r="I34" s="92">
        <v>1.9083246999999999E-8</v>
      </c>
      <c r="J34" s="92">
        <v>3.2493872000000001E-7</v>
      </c>
      <c r="K34" s="92">
        <v>5.4922384000000001E-6</v>
      </c>
      <c r="L34" s="92">
        <v>9.2303050000000004E-5</v>
      </c>
      <c r="M34" s="92">
        <v>1.5395146000000001E-3</v>
      </c>
      <c r="N34" s="92">
        <v>1.9120262999999998E-2</v>
      </c>
      <c r="O34" s="92">
        <v>7.3022180000000006E-2</v>
      </c>
      <c r="P34" s="92">
        <v>0.16772661999999999</v>
      </c>
      <c r="Q34" s="92">
        <v>0.27305775999999998</v>
      </c>
      <c r="R34" s="92">
        <v>0.33055164999999997</v>
      </c>
      <c r="S34" s="92">
        <v>0.32473624000000001</v>
      </c>
      <c r="T34" s="92">
        <v>0.25366133000000002</v>
      </c>
      <c r="U34" s="92">
        <v>0.14607802</v>
      </c>
      <c r="V34" s="92">
        <v>5.8481388000000002E-2</v>
      </c>
      <c r="W34" s="92">
        <v>1.3215172000000001E-2</v>
      </c>
      <c r="X34" s="92">
        <v>8.5910013999999999E-4</v>
      </c>
      <c r="Y34" s="92">
        <v>5.4473009999999999E-5</v>
      </c>
      <c r="Z34" s="93">
        <v>3.4025509E-6</v>
      </c>
      <c r="AA34" s="93">
        <v>2.1055553000000001E-7</v>
      </c>
      <c r="AB34" s="93">
        <v>1.2951787999999999E-8</v>
      </c>
      <c r="AC34" s="93">
        <v>7.9358039999999999E-10</v>
      </c>
      <c r="AD34" s="93">
        <v>4.8496297000000002E-11</v>
      </c>
      <c r="AE34" s="93">
        <v>2.9582206999999999E-12</v>
      </c>
      <c r="AF34" s="93">
        <v>1.8020705000000001E-13</v>
      </c>
      <c r="AG34" s="93">
        <v>1.0966319999999999E-14</v>
      </c>
      <c r="AH34" s="93">
        <v>6.6676270000000002E-16</v>
      </c>
      <c r="AI34" s="93">
        <v>4.050797E-17</v>
      </c>
      <c r="AJ34" s="93">
        <v>2.4591387E-18</v>
      </c>
      <c r="AK34" s="93">
        <v>1.4917599E-19</v>
      </c>
      <c r="AL34" s="93">
        <v>9.0423140000000002E-21</v>
      </c>
      <c r="AM34" s="93">
        <v>5.476606E-22</v>
      </c>
      <c r="AN34" s="93">
        <v>3.3141977999999999E-23</v>
      </c>
      <c r="AO34" s="93">
        <v>2.0038400000000001E-24</v>
      </c>
      <c r="AP34" s="93">
        <v>1.2104464999999999E-25</v>
      </c>
      <c r="AQ34" s="93">
        <v>7.3141195999999999E-27</v>
      </c>
      <c r="AR34" s="93">
        <v>2.8659110000000001E-28</v>
      </c>
      <c r="AS34" s="94">
        <v>0</v>
      </c>
      <c r="AT34" s="94">
        <v>2.6524082000000002E-12</v>
      </c>
      <c r="AU34" s="94">
        <v>6.0182350000000005E-11</v>
      </c>
      <c r="AV34" s="94">
        <v>1.1013147E-9</v>
      </c>
      <c r="AW34" s="94">
        <v>1.9082871999999998E-8</v>
      </c>
      <c r="AX34" s="94">
        <v>3.249325E-7</v>
      </c>
      <c r="AY34" s="94">
        <v>5.4921284E-6</v>
      </c>
      <c r="AZ34" s="94">
        <v>9.2301096000000005E-5</v>
      </c>
      <c r="BA34" s="94">
        <v>1.5394808E-3</v>
      </c>
      <c r="BB34" s="94">
        <v>1.9120023E-2</v>
      </c>
      <c r="BC34" s="94">
        <v>7.3021459999999996E-2</v>
      </c>
      <c r="BD34" s="94">
        <v>0.16772527000000001</v>
      </c>
      <c r="BE34" s="94">
        <v>0.27305590000000002</v>
      </c>
      <c r="BF34" s="94">
        <v>0.3305496</v>
      </c>
      <c r="BG34" s="94">
        <v>0.32473445000000001</v>
      </c>
      <c r="BH34" s="94">
        <v>0.25366022999999999</v>
      </c>
      <c r="BI34" s="94">
        <v>0.14607748000000001</v>
      </c>
      <c r="BJ34" s="94">
        <v>5.8481249999999999E-2</v>
      </c>
      <c r="BK34" s="94">
        <v>1.3215163E-2</v>
      </c>
      <c r="BL34" s="94">
        <v>8.5909984999999996E-4</v>
      </c>
      <c r="BM34" s="94">
        <v>5.4472992000000003E-5</v>
      </c>
      <c r="BN34" s="94">
        <v>3.4025500000000001E-6</v>
      </c>
      <c r="BO34" s="94">
        <v>2.1055541E-7</v>
      </c>
      <c r="BP34" s="94">
        <v>1.2951777999999999E-8</v>
      </c>
      <c r="BQ34" s="94">
        <v>7.9357950000000001E-10</v>
      </c>
      <c r="BR34" s="94">
        <v>4.8496220000000003E-11</v>
      </c>
      <c r="BS34" s="94">
        <v>2.9582156999999998E-12</v>
      </c>
      <c r="BT34" s="94">
        <v>1.8020674999999999E-13</v>
      </c>
      <c r="BU34" s="94">
        <v>1.0966301E-14</v>
      </c>
      <c r="BV34" s="94">
        <v>6.6676160000000002E-16</v>
      </c>
      <c r="BW34" s="94">
        <v>4.0507895000000001E-17</v>
      </c>
      <c r="BX34" s="94">
        <v>2.4591337000000001E-18</v>
      </c>
      <c r="BY34" s="94">
        <v>1.4917564E-19</v>
      </c>
      <c r="BZ34" s="94">
        <v>9.0422980000000006E-21</v>
      </c>
      <c r="CA34" s="94">
        <v>5.4766005999999998E-22</v>
      </c>
      <c r="CB34" s="94">
        <v>3.3141905000000003E-23</v>
      </c>
      <c r="CC34" s="94">
        <v>2.0038313E-24</v>
      </c>
      <c r="CD34" s="94">
        <v>1.2104414E-25</v>
      </c>
      <c r="CE34" s="94">
        <v>7.3141095000000003E-27</v>
      </c>
      <c r="CF34" s="94">
        <v>2.8659053000000002E-28</v>
      </c>
      <c r="CG34" s="94">
        <v>0</v>
      </c>
      <c r="CH34" s="94">
        <v>2.6524317E-12</v>
      </c>
      <c r="CI34" s="94">
        <v>6.0182829999999998E-11</v>
      </c>
      <c r="CJ34" s="94">
        <v>1.1013223E-9</v>
      </c>
      <c r="CK34" s="94">
        <v>1.9082991E-8</v>
      </c>
      <c r="CL34" s="94">
        <v>3.2493440000000001E-7</v>
      </c>
      <c r="CM34" s="94">
        <v>5.4921640000000004E-6</v>
      </c>
      <c r="CN34" s="94">
        <v>9.2301769999999996E-5</v>
      </c>
      <c r="CO34" s="94">
        <v>1.5394918999999999E-3</v>
      </c>
      <c r="CP34" s="94">
        <v>1.9120112000000002E-2</v>
      </c>
      <c r="CQ34" s="94">
        <v>7.3021664999999999E-2</v>
      </c>
      <c r="CR34" s="94">
        <v>0.16772564000000001</v>
      </c>
      <c r="CS34" s="94">
        <v>0.27305633000000001</v>
      </c>
      <c r="CT34" s="94">
        <v>0.33055003999999999</v>
      </c>
      <c r="CU34" s="94">
        <v>0.32473471999999998</v>
      </c>
      <c r="CV34" s="94">
        <v>0.25366026000000003</v>
      </c>
      <c r="CW34" s="94">
        <v>0.14607754000000001</v>
      </c>
      <c r="CX34" s="94">
        <v>5.8481254000000003E-2</v>
      </c>
      <c r="CY34" s="94">
        <v>1.3215167999999999E-2</v>
      </c>
      <c r="CZ34" s="94">
        <v>8.5910025999999995E-4</v>
      </c>
      <c r="DA34" s="94">
        <v>5.4473025E-5</v>
      </c>
      <c r="DB34" s="94">
        <v>3.4025520000000002E-6</v>
      </c>
      <c r="DC34" s="94">
        <v>2.1055561000000001E-7</v>
      </c>
      <c r="DD34" s="94">
        <v>1.2951795E-8</v>
      </c>
      <c r="DE34" s="94">
        <v>7.9358069999999998E-10</v>
      </c>
      <c r="DF34" s="94">
        <v>4.8496310000000003E-11</v>
      </c>
      <c r="DG34" s="94">
        <v>2.9582212999999998E-12</v>
      </c>
      <c r="DH34" s="94">
        <v>1.8020711E-13</v>
      </c>
      <c r="DI34" s="94">
        <v>1.0966328E-14</v>
      </c>
      <c r="DJ34" s="94">
        <v>6.6676352999999997E-16</v>
      </c>
      <c r="DK34" s="94">
        <v>4.0508024000000001E-17</v>
      </c>
      <c r="DL34" s="94">
        <v>2.4591394999999999E-18</v>
      </c>
      <c r="DM34" s="94">
        <v>1.4917592E-19</v>
      </c>
      <c r="DN34" s="94">
        <v>9.0423050000000002E-21</v>
      </c>
      <c r="DO34" s="94">
        <v>5.4766035999999999E-22</v>
      </c>
      <c r="DP34" s="94">
        <v>3.3141999999999998E-23</v>
      </c>
      <c r="DQ34" s="94">
        <v>2.0038421999999998E-24</v>
      </c>
      <c r="DR34" s="94">
        <v>1.2104450000000001E-25</v>
      </c>
      <c r="DS34" s="94">
        <v>7.3141260000000003E-27</v>
      </c>
      <c r="DT34" s="94">
        <v>2.8659120000000002E-28</v>
      </c>
      <c r="DU34" s="94">
        <v>0</v>
      </c>
      <c r="DV34" s="94">
        <v>2.6524473000000001E-12</v>
      </c>
      <c r="DW34" s="94">
        <v>6.0183139999999996E-11</v>
      </c>
      <c r="DX34" s="94">
        <v>1.1013283E-9</v>
      </c>
      <c r="DY34" s="94">
        <v>1.9083089000000001E-8</v>
      </c>
      <c r="DZ34" s="94">
        <v>3.249359E-7</v>
      </c>
      <c r="EA34" s="94">
        <v>5.4921847999999996E-6</v>
      </c>
      <c r="EB34" s="94">
        <v>9.2302114000000003E-5</v>
      </c>
      <c r="EC34" s="94">
        <v>1.5394978E-3</v>
      </c>
      <c r="ED34" s="94">
        <v>1.9120149999999999E-2</v>
      </c>
      <c r="EE34" s="94">
        <v>7.3021844000000002E-2</v>
      </c>
      <c r="EF34" s="94">
        <v>0.16772602</v>
      </c>
      <c r="EG34" s="94">
        <v>0.27305695000000002</v>
      </c>
      <c r="EH34" s="94">
        <v>0.33055069999999998</v>
      </c>
      <c r="EI34" s="94">
        <v>0.3247352</v>
      </c>
      <c r="EJ34" s="94">
        <v>0.25366050000000001</v>
      </c>
      <c r="EK34" s="94">
        <v>0.1460777</v>
      </c>
      <c r="EL34" s="94">
        <v>5.8481320000000003E-2</v>
      </c>
      <c r="EM34" s="94">
        <v>1.3215177999999999E-2</v>
      </c>
      <c r="EN34" s="94">
        <v>8.5910106999999996E-4</v>
      </c>
      <c r="EO34" s="94">
        <v>5.4473072000000002E-5</v>
      </c>
      <c r="EP34" s="94">
        <v>3.4025545E-6</v>
      </c>
      <c r="EQ34" s="94">
        <v>2.1055574999999999E-7</v>
      </c>
      <c r="ER34" s="94">
        <v>1.2951805E-8</v>
      </c>
      <c r="ES34" s="94">
        <v>7.9358129999999996E-10</v>
      </c>
      <c r="ET34" s="94">
        <v>4.8496340000000001E-11</v>
      </c>
      <c r="EU34" s="94">
        <v>2.9582221999999999E-12</v>
      </c>
      <c r="EV34" s="94">
        <v>1.8020706E-13</v>
      </c>
      <c r="EW34" s="94">
        <v>1.0966318E-14</v>
      </c>
      <c r="EX34" s="94">
        <v>6.6676236999999998E-16</v>
      </c>
      <c r="EY34" s="94">
        <v>4.0507930000000001E-17</v>
      </c>
      <c r="EZ34" s="94">
        <v>2.4591345E-18</v>
      </c>
      <c r="FA34" s="94">
        <v>1.4917564E-19</v>
      </c>
      <c r="FB34" s="94">
        <v>9.0422899999999993E-21</v>
      </c>
      <c r="FC34" s="94">
        <v>5.4765986000000001E-22</v>
      </c>
      <c r="FD34" s="94">
        <v>3.3142029999999999E-23</v>
      </c>
      <c r="FE34" s="94">
        <v>2.0038384E-24</v>
      </c>
      <c r="FF34" s="94">
        <v>1.2104463E-25</v>
      </c>
      <c r="FG34" s="94">
        <v>7.3141233999999994E-27</v>
      </c>
      <c r="FH34" s="94">
        <v>2.8659110000000001E-28</v>
      </c>
      <c r="FI34" s="94">
        <v>0</v>
      </c>
      <c r="FJ34" s="94">
        <v>2.6524492E-12</v>
      </c>
      <c r="FK34" s="94">
        <v>6.0183209999999998E-11</v>
      </c>
      <c r="FL34" s="94">
        <v>1.1013290000000001E-9</v>
      </c>
      <c r="FM34" s="94">
        <v>1.9083102999999999E-8</v>
      </c>
      <c r="FN34" s="94">
        <v>3.2493614000000002E-7</v>
      </c>
      <c r="FO34" s="94">
        <v>5.4921880000000002E-6</v>
      </c>
      <c r="FP34" s="94">
        <v>9.2302165000000003E-5</v>
      </c>
      <c r="FQ34" s="94">
        <v>1.5394989999999999E-3</v>
      </c>
      <c r="FR34" s="94">
        <v>1.9120162E-2</v>
      </c>
      <c r="FS34" s="94">
        <v>7.3021900000000001E-2</v>
      </c>
      <c r="FT34" s="94">
        <v>0.16772619999999999</v>
      </c>
      <c r="FU34" s="94">
        <v>0.2730572</v>
      </c>
      <c r="FV34" s="94">
        <v>0.33055085000000001</v>
      </c>
      <c r="FW34" s="94">
        <v>0.32473533999999998</v>
      </c>
      <c r="FX34" s="94">
        <v>0.25366060000000001</v>
      </c>
      <c r="FY34" s="94">
        <v>0.14607761999999999</v>
      </c>
      <c r="FZ34" s="94">
        <v>5.8481254000000003E-2</v>
      </c>
      <c r="GA34" s="94">
        <v>1.32151535E-2</v>
      </c>
      <c r="GB34" s="94">
        <v>8.5909910000000003E-4</v>
      </c>
      <c r="GC34" s="94">
        <v>5.4472940000000001E-5</v>
      </c>
      <c r="GD34" s="94">
        <v>3.402546E-6</v>
      </c>
      <c r="GE34" s="94">
        <v>2.1055515999999999E-7</v>
      </c>
      <c r="GF34" s="94">
        <v>1.2951760600000001E-8</v>
      </c>
      <c r="GG34" s="94">
        <v>7.9357839999999997E-10</v>
      </c>
      <c r="GH34" s="94">
        <v>4.8496154999999998E-11</v>
      </c>
      <c r="GI34" s="94">
        <v>2.9582095999999999E-12</v>
      </c>
      <c r="GJ34" s="94">
        <v>1.8020625999999999E-13</v>
      </c>
      <c r="GK34" s="94">
        <v>1.0966270400000001E-14</v>
      </c>
      <c r="GL34" s="94">
        <v>6.667595E-16</v>
      </c>
      <c r="GM34" s="94">
        <v>4.0507781999999999E-17</v>
      </c>
      <c r="GN34" s="94">
        <v>2.4591297999999998E-18</v>
      </c>
      <c r="GO34" s="94">
        <v>1.4917578000000001E-19</v>
      </c>
      <c r="GP34" s="94">
        <v>9.0423140000000002E-21</v>
      </c>
      <c r="GQ34" s="94">
        <v>5.4765930000000002E-22</v>
      </c>
      <c r="GR34" s="94">
        <v>3.3141842000000003E-23</v>
      </c>
      <c r="GS34" s="94">
        <v>2.0038357000000002E-24</v>
      </c>
      <c r="GT34" s="94">
        <v>1.2104426000000001E-25</v>
      </c>
      <c r="GU34" s="94">
        <v>7.3141025999999995E-27</v>
      </c>
      <c r="GV34" s="94">
        <v>2.8659030000000001E-28</v>
      </c>
      <c r="GW34" s="94">
        <v>0</v>
      </c>
      <c r="GX34" s="94">
        <v>2.6524524999999999E-12</v>
      </c>
      <c r="GY34" s="94">
        <v>6.0183270000000006E-11</v>
      </c>
      <c r="GZ34" s="94">
        <v>1.1013301E-9</v>
      </c>
      <c r="HA34" s="94">
        <v>1.9083120000000001E-8</v>
      </c>
      <c r="HB34" s="94">
        <v>3.2493644999999998E-7</v>
      </c>
      <c r="HC34" s="94">
        <v>5.4921956999999998E-6</v>
      </c>
      <c r="HD34" s="94">
        <v>9.2302280000000004E-5</v>
      </c>
      <c r="HE34" s="94">
        <v>1.5395003E-3</v>
      </c>
      <c r="HF34" s="94">
        <v>1.9120182999999999E-2</v>
      </c>
      <c r="HG34" s="94">
        <v>7.3021939999999994E-2</v>
      </c>
      <c r="HH34" s="94">
        <v>0.16772622000000001</v>
      </c>
      <c r="HI34" s="94">
        <v>0.27305707000000001</v>
      </c>
      <c r="HJ34" s="94">
        <v>0.33055064000000001</v>
      </c>
      <c r="HK34" s="94">
        <v>0.3247352</v>
      </c>
      <c r="HL34" s="94">
        <v>0.25366043999999999</v>
      </c>
      <c r="HM34" s="94">
        <v>0.14607748000000001</v>
      </c>
      <c r="HN34" s="94">
        <v>5.8481180000000001E-2</v>
      </c>
      <c r="HO34" s="94">
        <v>1.3215121E-2</v>
      </c>
      <c r="HP34" s="94">
        <v>8.5909675999999995E-4</v>
      </c>
      <c r="HQ34" s="94">
        <v>5.4472787999999998E-5</v>
      </c>
      <c r="HR34" s="94">
        <v>3.4025351999999998E-6</v>
      </c>
      <c r="HS34" s="94">
        <v>2.1055446E-7</v>
      </c>
      <c r="HT34" s="94">
        <v>1.2951717E-8</v>
      </c>
      <c r="HU34" s="94">
        <v>7.9357570000000004E-10</v>
      </c>
      <c r="HV34" s="94">
        <v>4.8495992E-11</v>
      </c>
      <c r="HW34" s="94">
        <v>2.9582009999999998E-12</v>
      </c>
      <c r="HX34" s="94">
        <v>1.802058E-13</v>
      </c>
      <c r="HY34" s="94">
        <v>1.0966249E-14</v>
      </c>
      <c r="HZ34" s="94">
        <v>6.6675887000000002E-16</v>
      </c>
      <c r="IA34" s="94">
        <v>4.0507736E-17</v>
      </c>
      <c r="IB34" s="94">
        <v>2.4591231999999999E-18</v>
      </c>
      <c r="IC34" s="94">
        <v>1.4917507E-19</v>
      </c>
      <c r="ID34" s="94">
        <v>9.0422770000000002E-21</v>
      </c>
      <c r="IE34" s="94">
        <v>5.476587E-22</v>
      </c>
      <c r="IF34" s="94">
        <v>3.314183E-23</v>
      </c>
      <c r="IG34" s="94">
        <v>2.0038346999999999E-24</v>
      </c>
      <c r="IH34" s="94">
        <v>1.2104400000000001E-25</v>
      </c>
      <c r="II34" s="94">
        <v>7.3140880000000007E-27</v>
      </c>
      <c r="IJ34" s="94">
        <v>2.8658980000000002E-28</v>
      </c>
      <c r="IK34" s="94">
        <v>0</v>
      </c>
      <c r="IL34" s="94">
        <v>2.6524461999999999E-12</v>
      </c>
      <c r="IM34" s="94">
        <v>6.0183139999999996E-11</v>
      </c>
      <c r="IN34" s="94">
        <v>1.1013278999999999E-9</v>
      </c>
      <c r="IO34" s="94">
        <v>1.9083084E-8</v>
      </c>
      <c r="IP34" s="94">
        <v>3.2493587999999998E-7</v>
      </c>
      <c r="IQ34" s="94">
        <v>5.4921856999999999E-6</v>
      </c>
      <c r="IR34" s="94">
        <v>9.2302110000000006E-5</v>
      </c>
      <c r="IS34" s="94">
        <v>1.5394975000000001E-3</v>
      </c>
      <c r="IT34" s="94">
        <v>1.9120166000000001E-2</v>
      </c>
      <c r="IU34" s="94">
        <v>7.3021879999999997E-2</v>
      </c>
      <c r="IV34" s="94">
        <v>0.16772603999999999</v>
      </c>
      <c r="IW34" s="94">
        <v>0.27305682999999997</v>
      </c>
      <c r="IX34" s="94">
        <v>0.33055040000000002</v>
      </c>
      <c r="IY34" s="94">
        <v>0.32473479999999999</v>
      </c>
      <c r="IZ34" s="94">
        <v>0.25366001999999999</v>
      </c>
      <c r="JA34" s="94">
        <v>0.14607723</v>
      </c>
      <c r="JB34" s="94">
        <v>5.8481070000000003E-2</v>
      </c>
      <c r="JC34" s="94">
        <v>1.3215088E-2</v>
      </c>
      <c r="JD34" s="94">
        <v>8.5909400000000003E-4</v>
      </c>
      <c r="JE34" s="94">
        <v>5.4472602999999999E-5</v>
      </c>
      <c r="JF34" s="94">
        <v>3.4025236000000001E-6</v>
      </c>
      <c r="JG34" s="94">
        <v>2.1055377999999999E-7</v>
      </c>
      <c r="JH34" s="94">
        <v>1.2951677E-8</v>
      </c>
      <c r="JI34" s="94">
        <v>7.9357349999999996E-10</v>
      </c>
      <c r="JJ34" s="94">
        <v>4.8495876999999999E-11</v>
      </c>
      <c r="JK34" s="94">
        <v>2.9581948999999999E-12</v>
      </c>
      <c r="JL34" s="94">
        <v>1.8020545E-13</v>
      </c>
      <c r="JM34" s="94">
        <v>1.0966232E-14</v>
      </c>
      <c r="JN34" s="94">
        <v>6.667584E-16</v>
      </c>
      <c r="JO34" s="94">
        <v>4.0507736E-17</v>
      </c>
      <c r="JP34" s="94">
        <v>2.4591229999999998E-18</v>
      </c>
      <c r="JQ34" s="94">
        <v>1.4917473E-19</v>
      </c>
      <c r="JR34" s="94">
        <v>9.0422359999999996E-21</v>
      </c>
      <c r="JS34" s="94">
        <v>5.4765699999999996E-22</v>
      </c>
      <c r="JT34" s="94">
        <v>3.3141814000000002E-23</v>
      </c>
      <c r="JU34" s="94">
        <v>2.0038317E-24</v>
      </c>
      <c r="JV34" s="94">
        <v>1.2104379999999999E-25</v>
      </c>
      <c r="JW34" s="94">
        <v>7.3140770000000007E-27</v>
      </c>
      <c r="JX34" s="94">
        <v>2.8658932999999999E-28</v>
      </c>
      <c r="JY34" s="94">
        <v>0</v>
      </c>
      <c r="JZ34" s="94">
        <v>2.6524419999999999E-12</v>
      </c>
      <c r="KA34" s="94">
        <v>6.0183003999999995E-11</v>
      </c>
      <c r="KB34" s="94">
        <v>1.1013256E-9</v>
      </c>
      <c r="KC34" s="94">
        <v>1.9083043E-8</v>
      </c>
      <c r="KD34" s="94">
        <v>3.2493497000000001E-7</v>
      </c>
      <c r="KE34" s="94">
        <v>5.4921692999999997E-6</v>
      </c>
      <c r="KF34" s="94">
        <v>9.2301809999999998E-5</v>
      </c>
      <c r="KG34" s="94">
        <v>1.5394922E-3</v>
      </c>
      <c r="KH34" s="94">
        <v>1.9120149999999999E-2</v>
      </c>
      <c r="KI34" s="94">
        <v>7.3021849999999999E-2</v>
      </c>
      <c r="KJ34" s="94">
        <v>0.16772592</v>
      </c>
      <c r="KK34" s="94">
        <v>0.27305659999999998</v>
      </c>
      <c r="KL34" s="94">
        <v>0.33055010000000001</v>
      </c>
      <c r="KM34" s="94">
        <v>0.32473449999999998</v>
      </c>
      <c r="KN34" s="94">
        <v>0.25365975000000002</v>
      </c>
      <c r="KO34" s="94">
        <v>0.14607708</v>
      </c>
      <c r="KP34" s="94">
        <v>5.8480980000000002E-2</v>
      </c>
      <c r="KQ34" s="94">
        <v>1.3215057000000001E-2</v>
      </c>
      <c r="KR34" s="94">
        <v>8.5909189999999996E-4</v>
      </c>
      <c r="KS34" s="94">
        <v>5.4472468000000003E-5</v>
      </c>
      <c r="KT34" s="94">
        <v>3.4025160000000001E-6</v>
      </c>
      <c r="KU34" s="94">
        <v>2.1055337999999999E-7</v>
      </c>
      <c r="KV34" s="94">
        <v>1.2951654E-8</v>
      </c>
      <c r="KW34" s="94">
        <v>7.9357243000000005E-10</v>
      </c>
      <c r="KX34" s="94">
        <v>4.8495836000000001E-11</v>
      </c>
      <c r="KY34" s="94">
        <v>2.9581933999999999E-12</v>
      </c>
      <c r="KZ34" s="94">
        <v>1.8020534E-13</v>
      </c>
      <c r="LA34" s="94">
        <v>1.0966218E-14</v>
      </c>
      <c r="LB34" s="94">
        <v>6.6675689999999998E-16</v>
      </c>
      <c r="LC34" s="94">
        <v>4.0507652999999999E-17</v>
      </c>
      <c r="LD34" s="94">
        <v>2.459121E-18</v>
      </c>
      <c r="LE34" s="94">
        <v>1.4917474999999999E-19</v>
      </c>
      <c r="LF34" s="94">
        <v>9.0422320000000004E-21</v>
      </c>
      <c r="LG34" s="94">
        <v>5.4765637000000004E-22</v>
      </c>
      <c r="LH34" s="94">
        <v>3.3141797999999998E-23</v>
      </c>
      <c r="LI34" s="94">
        <v>2.0038283999999999E-24</v>
      </c>
      <c r="LJ34" s="94">
        <v>1.2104368000000001E-25</v>
      </c>
      <c r="LK34" s="94">
        <v>7.3140710000000003E-27</v>
      </c>
      <c r="LL34" s="94">
        <v>2.8658910000000002E-28</v>
      </c>
      <c r="LM34" s="94">
        <v>0</v>
      </c>
      <c r="LN34" s="94">
        <v>2.6524362000000002E-12</v>
      </c>
      <c r="LO34" s="94">
        <v>6.0182869999999995E-11</v>
      </c>
      <c r="LP34" s="94">
        <v>1.1013226000000001E-9</v>
      </c>
      <c r="LQ34" s="94">
        <v>1.9082984000000001E-8</v>
      </c>
      <c r="LR34" s="94">
        <v>3.2493406E-7</v>
      </c>
      <c r="LS34" s="94">
        <v>5.4921534000000001E-6</v>
      </c>
      <c r="LT34" s="94">
        <v>9.2301559999999995E-5</v>
      </c>
      <c r="LU34" s="94">
        <v>1.5394881999999999E-3</v>
      </c>
      <c r="LV34" s="94">
        <v>1.9120109999999999E-2</v>
      </c>
      <c r="LW34" s="94">
        <v>7.3021784000000006E-2</v>
      </c>
      <c r="LX34" s="94">
        <v>0.16772588999999999</v>
      </c>
      <c r="LY34" s="94">
        <v>0.27305645000000001</v>
      </c>
      <c r="LZ34" s="94">
        <v>0.33054987000000002</v>
      </c>
      <c r="MA34" s="94">
        <v>0.32473424000000001</v>
      </c>
      <c r="MB34" s="94">
        <v>0.25365952000000003</v>
      </c>
      <c r="MC34" s="94">
        <v>0.14607698</v>
      </c>
      <c r="MD34" s="94">
        <v>5.848097E-2</v>
      </c>
      <c r="ME34" s="94">
        <v>1.3215068E-2</v>
      </c>
      <c r="MF34" s="94">
        <v>8.5909303999999996E-4</v>
      </c>
      <c r="MG34" s="94">
        <v>5.4472560000000001E-5</v>
      </c>
      <c r="MH34" s="94">
        <v>3.4025233999999998E-6</v>
      </c>
      <c r="MI34" s="94">
        <v>2.1055388000000001E-7</v>
      </c>
      <c r="MJ34" s="94">
        <v>1.2951688000000001E-8</v>
      </c>
      <c r="MK34" s="94">
        <v>7.9357442999999997E-10</v>
      </c>
      <c r="ML34" s="94">
        <v>4.8495957E-11</v>
      </c>
      <c r="MM34" s="94">
        <v>2.9582016000000002E-12</v>
      </c>
      <c r="MN34" s="94">
        <v>1.8020590999999999E-13</v>
      </c>
      <c r="MO34" s="94">
        <v>1.0966246E-14</v>
      </c>
      <c r="MP34" s="94">
        <v>6.6675780000000001E-16</v>
      </c>
      <c r="MQ34" s="94">
        <v>4.0507669999999998E-17</v>
      </c>
      <c r="MR34" s="94">
        <v>2.4591221E-18</v>
      </c>
      <c r="MS34" s="94">
        <v>1.4917505999999999E-19</v>
      </c>
      <c r="MT34" s="94">
        <v>9.0422619999999993E-21</v>
      </c>
      <c r="MU34" s="94">
        <v>5.4765809999999997E-22</v>
      </c>
      <c r="MV34" s="94">
        <v>3.3141860000000001E-23</v>
      </c>
      <c r="MW34" s="94">
        <v>2.0038305999999999E-24</v>
      </c>
      <c r="MX34" s="94">
        <v>1.2104384E-25</v>
      </c>
      <c r="MY34" s="94">
        <v>7.3140809999999995E-27</v>
      </c>
      <c r="MZ34" s="94">
        <v>2.8658947E-28</v>
      </c>
      <c r="NA34" s="94">
        <v>0</v>
      </c>
      <c r="NB34" s="94">
        <v>2.6524297000000001E-12</v>
      </c>
      <c r="NC34" s="94">
        <v>6.0182739999999998E-11</v>
      </c>
      <c r="ND34" s="94">
        <v>1.1013207000000001E-9</v>
      </c>
      <c r="NE34" s="94">
        <v>1.9082944999999999E-8</v>
      </c>
      <c r="NF34" s="94">
        <v>3.2493329999999999E-7</v>
      </c>
      <c r="NG34" s="94">
        <v>5.4921399999999997E-6</v>
      </c>
      <c r="NH34" s="94">
        <v>9.2301335999999995E-5</v>
      </c>
      <c r="NI34" s="94">
        <v>1.539484E-3</v>
      </c>
      <c r="NJ34" s="94">
        <v>1.9120069999999999E-2</v>
      </c>
      <c r="NK34" s="94">
        <v>7.3021660000000002E-2</v>
      </c>
      <c r="NL34" s="94">
        <v>0.16772570000000001</v>
      </c>
      <c r="NM34" s="94">
        <v>0.27305633000000001</v>
      </c>
      <c r="NN34" s="94">
        <v>0.33054978000000002</v>
      </c>
      <c r="NO34" s="94">
        <v>0.32473417999999998</v>
      </c>
      <c r="NP34" s="94">
        <v>0.25365959999999999</v>
      </c>
      <c r="NQ34" s="94">
        <v>0.14607705000000001</v>
      </c>
      <c r="NR34" s="94">
        <v>5.8481014999999997E-2</v>
      </c>
      <c r="NS34" s="94">
        <v>1.3215077E-2</v>
      </c>
      <c r="NT34" s="94">
        <v>8.5909356000000005E-4</v>
      </c>
      <c r="NU34" s="94">
        <v>5.4472602999999999E-5</v>
      </c>
      <c r="NV34" s="94">
        <v>3.4025256000000001E-6</v>
      </c>
      <c r="NW34" s="94">
        <v>2.1055399000000001E-7</v>
      </c>
      <c r="NX34" s="94">
        <v>1.2951699999999999E-8</v>
      </c>
      <c r="NY34" s="94">
        <v>7.9357493000000002E-10</v>
      </c>
      <c r="NZ34" s="94">
        <v>4.8495974999999997E-11</v>
      </c>
      <c r="OA34" s="94">
        <v>2.9582024999999999E-12</v>
      </c>
      <c r="OB34" s="94">
        <v>1.8020597E-13</v>
      </c>
      <c r="OC34" s="94">
        <v>1.09662535E-14</v>
      </c>
      <c r="OD34" s="94">
        <v>6.6675824000000003E-16</v>
      </c>
      <c r="OE34" s="94">
        <v>4.0507669999999998E-17</v>
      </c>
      <c r="OF34" s="94">
        <v>2.4591200000000001E-18</v>
      </c>
      <c r="OG34" s="94">
        <v>1.4917507E-19</v>
      </c>
      <c r="OH34" s="94">
        <v>9.0422756000000003E-21</v>
      </c>
      <c r="OI34" s="94">
        <v>5.4765915000000001E-22</v>
      </c>
      <c r="OJ34" s="94">
        <v>3.3141905000000003E-23</v>
      </c>
      <c r="OK34" s="94">
        <v>2.0038320999999999E-24</v>
      </c>
      <c r="OL34" s="94">
        <v>1.2104394999999999E-25</v>
      </c>
      <c r="OM34" s="94">
        <v>7.3140880000000007E-27</v>
      </c>
      <c r="ON34" s="94">
        <v>2.8658976000000002E-28</v>
      </c>
      <c r="OO34" s="94">
        <v>0</v>
      </c>
      <c r="OP34" s="94">
        <v>2.6524267E-12</v>
      </c>
      <c r="OQ34" s="94">
        <v>6.0182669999999996E-11</v>
      </c>
      <c r="OR34" s="94">
        <v>1.1013188999999999E-9</v>
      </c>
      <c r="OS34" s="94">
        <v>1.9082933999999998E-8</v>
      </c>
      <c r="OT34" s="94">
        <v>3.2493332000000001E-7</v>
      </c>
      <c r="OU34" s="94">
        <v>5.4921393000000002E-6</v>
      </c>
      <c r="OV34" s="94">
        <v>9.2301284999999996E-5</v>
      </c>
      <c r="OW34" s="94">
        <v>1.5394826E-3</v>
      </c>
      <c r="OX34" s="94">
        <v>1.9120054000000001E-2</v>
      </c>
      <c r="OY34" s="94">
        <v>7.3021559999999999E-2</v>
      </c>
      <c r="OZ34" s="94">
        <v>0.16772556</v>
      </c>
      <c r="PA34" s="94">
        <v>0.27305624000000001</v>
      </c>
      <c r="PB34" s="94">
        <v>0.33054987000000002</v>
      </c>
      <c r="PC34" s="94">
        <v>0.32473429999999998</v>
      </c>
      <c r="PD34" s="94">
        <v>0.25365975000000002</v>
      </c>
      <c r="PE34" s="94">
        <v>0.14607713999999999</v>
      </c>
      <c r="PF34" s="94">
        <v>5.8481075E-2</v>
      </c>
      <c r="PG34" s="94">
        <v>1.3215108999999999E-2</v>
      </c>
      <c r="PH34" s="94">
        <v>8.5909590000000002E-4</v>
      </c>
      <c r="PI34" s="94">
        <v>5.4472748000000002E-5</v>
      </c>
      <c r="PJ34" s="94">
        <v>3.4025347000000001E-6</v>
      </c>
      <c r="PK34" s="94">
        <v>2.1055457E-7</v>
      </c>
      <c r="PL34" s="94">
        <v>1.2951735000000001E-8</v>
      </c>
      <c r="PM34" s="94">
        <v>7.9357725999999996E-10</v>
      </c>
      <c r="PN34" s="94">
        <v>4.8496096000000002E-11</v>
      </c>
      <c r="PO34" s="94">
        <v>2.9582079999999998E-12</v>
      </c>
      <c r="PP34" s="94">
        <v>1.8020630000000001E-13</v>
      </c>
      <c r="PQ34" s="94">
        <v>1.0966276999999999E-14</v>
      </c>
      <c r="PR34" s="94">
        <v>6.6676009999999999E-16</v>
      </c>
      <c r="PS34" s="94">
        <v>4.0507799999999999E-17</v>
      </c>
      <c r="PT34" s="94">
        <v>2.4591272999999999E-18</v>
      </c>
      <c r="PU34" s="94">
        <v>1.4917537999999999E-19</v>
      </c>
      <c r="PV34" s="94">
        <v>9.0422919999999996E-21</v>
      </c>
      <c r="PW34" s="94">
        <v>5.4766019999999996E-22</v>
      </c>
      <c r="PX34" s="94">
        <v>3.3141962000000001E-23</v>
      </c>
      <c r="PY34" s="94">
        <v>2.0038359000000001E-24</v>
      </c>
      <c r="PZ34" s="94">
        <v>1.210442E-25</v>
      </c>
      <c r="QA34" s="94">
        <v>7.3140994999999997E-27</v>
      </c>
      <c r="QB34" s="94">
        <v>2.865902E-28</v>
      </c>
      <c r="QC34" s="94">
        <v>0</v>
      </c>
      <c r="QD34" s="94">
        <v>2.6524163E-12</v>
      </c>
      <c r="QE34" s="94">
        <v>6.0182399999999995E-11</v>
      </c>
      <c r="QF34" s="94">
        <v>1.1013139E-9</v>
      </c>
      <c r="QG34" s="94">
        <v>1.9082840000000001E-8</v>
      </c>
      <c r="QH34" s="94">
        <v>3.2493170000000001E-7</v>
      </c>
      <c r="QI34" s="94">
        <v>5.4921133999999998E-6</v>
      </c>
      <c r="QJ34" s="94">
        <v>9.230087E-5</v>
      </c>
      <c r="QK34" s="94">
        <v>1.5394746999999999E-3</v>
      </c>
      <c r="QL34" s="94">
        <v>1.9120017E-2</v>
      </c>
      <c r="QM34" s="94">
        <v>7.3021463999999994E-2</v>
      </c>
      <c r="QN34" s="94">
        <v>0.16772540999999999</v>
      </c>
      <c r="QO34" s="94">
        <v>0.27305624000000001</v>
      </c>
      <c r="QP34" s="94">
        <v>0.33054995999999998</v>
      </c>
      <c r="QQ34" s="94">
        <v>0.32473459999999998</v>
      </c>
      <c r="QR34" s="94">
        <v>0.25366008000000001</v>
      </c>
      <c r="QS34" s="94">
        <v>0.14607729999999999</v>
      </c>
      <c r="QT34" s="94">
        <v>5.8481142E-2</v>
      </c>
      <c r="QU34" s="94">
        <v>1.321514E-2</v>
      </c>
      <c r="QV34" s="94">
        <v>8.590987E-4</v>
      </c>
      <c r="QW34" s="94">
        <v>5.4472936999999999E-5</v>
      </c>
      <c r="QX34" s="94">
        <v>3.4025472000000002E-6</v>
      </c>
      <c r="QY34" s="94">
        <v>2.1055538E-7</v>
      </c>
      <c r="QZ34" s="94">
        <v>1.2951785E-8</v>
      </c>
      <c r="RA34" s="94">
        <v>7.9358020000000003E-10</v>
      </c>
      <c r="RB34" s="94">
        <v>4.8496265999999997E-11</v>
      </c>
      <c r="RC34" s="94">
        <v>2.9582171999999999E-12</v>
      </c>
      <c r="RD34" s="94">
        <v>1.8020677000000001E-13</v>
      </c>
      <c r="RE34" s="94">
        <v>1.0966307E-14</v>
      </c>
      <c r="RF34" s="94">
        <v>6.6676239999999997E-16</v>
      </c>
      <c r="RG34" s="94">
        <v>4.0507979999999998E-17</v>
      </c>
      <c r="RH34" s="94">
        <v>2.45914E-18</v>
      </c>
      <c r="RI34" s="94">
        <v>1.4917612999999999E-19</v>
      </c>
      <c r="RJ34" s="94">
        <v>9.0423269999999993E-21</v>
      </c>
      <c r="RK34" s="94">
        <v>5.4766180000000005E-22</v>
      </c>
      <c r="RL34" s="94">
        <v>3.3142057000000003E-23</v>
      </c>
      <c r="RM34" s="94">
        <v>2.0038419999999999E-24</v>
      </c>
      <c r="RN34" s="94">
        <v>1.2104459000000001E-25</v>
      </c>
      <c r="RO34" s="94">
        <v>7.3141220000000001E-27</v>
      </c>
      <c r="RP34" s="94">
        <v>2.8659106000000001E-28</v>
      </c>
      <c r="RQ34" s="94">
        <v>0</v>
      </c>
      <c r="RR34" s="94">
        <v>2.6524062999999999E-12</v>
      </c>
      <c r="RS34" s="94">
        <v>6.0182186000000001E-11</v>
      </c>
      <c r="RT34" s="94">
        <v>1.1013104999999999E-9</v>
      </c>
      <c r="RU34" s="94">
        <v>1.9082776000000001E-8</v>
      </c>
      <c r="RV34" s="94">
        <v>3.2493068000000002E-7</v>
      </c>
      <c r="RW34" s="94">
        <v>5.4920955999999996E-6</v>
      </c>
      <c r="RX34" s="94">
        <v>9.2300579999999994E-5</v>
      </c>
      <c r="RY34" s="94">
        <v>1.53947E-3</v>
      </c>
      <c r="RZ34" s="94">
        <v>1.9119987000000001E-2</v>
      </c>
      <c r="SA34" s="94">
        <v>7.3021403999999998E-2</v>
      </c>
      <c r="SB34" s="94">
        <v>0.16772527000000001</v>
      </c>
      <c r="SC34" s="94">
        <v>0.27305603000000001</v>
      </c>
      <c r="SD34" s="94">
        <v>0.33054978000000002</v>
      </c>
      <c r="SE34" s="94">
        <v>0.32473454000000002</v>
      </c>
      <c r="SF34" s="94">
        <v>0.25366013999999998</v>
      </c>
      <c r="SG34" s="94">
        <v>0.1460774</v>
      </c>
      <c r="SH34" s="94">
        <v>5.8481180000000001E-2</v>
      </c>
      <c r="SI34" s="94">
        <v>1.3215146000000001E-2</v>
      </c>
      <c r="SJ34" s="94">
        <v>8.59099E-4</v>
      </c>
      <c r="SK34" s="94">
        <v>5.4472955999999998E-5</v>
      </c>
      <c r="SL34" s="94">
        <v>3.4025481E-6</v>
      </c>
      <c r="SM34" s="94">
        <v>2.1055533E-7</v>
      </c>
      <c r="SN34" s="94">
        <v>1.2951781E-8</v>
      </c>
      <c r="SO34" s="94">
        <v>7.9357999999999996E-10</v>
      </c>
      <c r="SP34" s="94">
        <v>4.8496265999999997E-11</v>
      </c>
      <c r="SQ34" s="94">
        <v>2.9582179999999999E-12</v>
      </c>
      <c r="SR34" s="94">
        <v>1.8020683E-13</v>
      </c>
      <c r="SS34" s="94">
        <v>1.0966309E-14</v>
      </c>
      <c r="ST34" s="94">
        <v>6.6676260000000004E-16</v>
      </c>
      <c r="SU34" s="94">
        <v>4.0508E-17</v>
      </c>
      <c r="SV34" s="94">
        <v>2.4591432000000001E-18</v>
      </c>
      <c r="SW34" s="94">
        <v>1.4917636E-19</v>
      </c>
      <c r="SX34" s="94">
        <v>9.0423399999999999E-21</v>
      </c>
      <c r="SY34" s="94">
        <v>5.4766212999999996E-22</v>
      </c>
      <c r="SZ34" s="94">
        <v>3.3142062999999998E-23</v>
      </c>
      <c r="TA34" s="94">
        <v>2.0038432000000001E-24</v>
      </c>
      <c r="TB34" s="94">
        <v>1.2104467999999999E-25</v>
      </c>
      <c r="TC34" s="94">
        <v>7.3141260000000003E-27</v>
      </c>
      <c r="TD34" s="94">
        <v>2.8659120000000002E-28</v>
      </c>
      <c r="TE34" s="94">
        <v>0</v>
      </c>
      <c r="TF34" s="94">
        <v>2.6524021999999999E-12</v>
      </c>
      <c r="TG34" s="94">
        <v>6.0182080000000004E-11</v>
      </c>
      <c r="TH34" s="94">
        <v>1.1013077999999999E-9</v>
      </c>
      <c r="TI34" s="94">
        <v>1.908273E-8</v>
      </c>
      <c r="TJ34" s="94">
        <v>3.2492970000000001E-7</v>
      </c>
      <c r="TK34" s="94">
        <v>5.4920750000000003E-6</v>
      </c>
      <c r="TL34" s="94">
        <v>9.2300180000000006E-5</v>
      </c>
      <c r="TM34" s="94">
        <v>1.5394632000000001E-3</v>
      </c>
      <c r="TN34" s="94">
        <v>1.9119954000000002E-2</v>
      </c>
      <c r="TO34" s="94">
        <v>7.3021345000000001E-2</v>
      </c>
      <c r="TP34" s="94">
        <v>0.16772528</v>
      </c>
      <c r="TQ34" s="94">
        <v>0.27305615</v>
      </c>
      <c r="TR34" s="94">
        <v>0.33054995999999998</v>
      </c>
      <c r="TS34" s="94">
        <v>0.32473475000000002</v>
      </c>
      <c r="TT34" s="94">
        <v>0.25366047000000003</v>
      </c>
      <c r="TU34" s="94">
        <v>0.14607756</v>
      </c>
      <c r="TV34" s="94">
        <v>5.8481249999999999E-2</v>
      </c>
      <c r="TW34" s="94">
        <v>1.3215164999999999E-2</v>
      </c>
      <c r="TX34" s="94">
        <v>8.5910010000000005E-4</v>
      </c>
      <c r="TY34" s="94">
        <v>5.447303E-5</v>
      </c>
      <c r="TZ34" s="94">
        <v>3.4025517999999999E-6</v>
      </c>
      <c r="UA34" s="94">
        <v>2.1055555999999999E-7</v>
      </c>
      <c r="UB34" s="94">
        <v>1.2951791E-8</v>
      </c>
      <c r="UC34" s="94">
        <v>7.9358060000000005E-10</v>
      </c>
      <c r="UD34" s="94">
        <v>4.8496318000000001E-11</v>
      </c>
      <c r="UE34" s="94">
        <v>2.958223E-12</v>
      </c>
      <c r="UF34" s="94">
        <v>1.8020721999999999E-13</v>
      </c>
      <c r="UG34" s="94">
        <v>1.0966333E-14</v>
      </c>
      <c r="UH34" s="94">
        <v>6.667639E-16</v>
      </c>
      <c r="UI34" s="94">
        <v>4.0508093E-17</v>
      </c>
      <c r="UJ34" s="94">
        <v>2.4591486000000001E-18</v>
      </c>
      <c r="UK34" s="94">
        <v>1.4917672000000001E-19</v>
      </c>
      <c r="UL34" s="94">
        <v>9.0423603999999998E-21</v>
      </c>
      <c r="UM34" s="94">
        <v>5.4766330000000001E-22</v>
      </c>
      <c r="UN34" s="94">
        <v>3.3142120000000003E-23</v>
      </c>
      <c r="UO34" s="94">
        <v>2.0038467000000001E-24</v>
      </c>
      <c r="UP34" s="94">
        <v>1.2104488000000001E-25</v>
      </c>
      <c r="UQ34" s="94">
        <v>7.3141370000000003E-27</v>
      </c>
      <c r="UR34" s="94">
        <v>2.8659162E-28</v>
      </c>
      <c r="US34" s="94">
        <v>0</v>
      </c>
      <c r="UT34" s="94">
        <v>2.6524089000000002E-12</v>
      </c>
      <c r="UU34" s="94">
        <v>6.0182249999999999E-11</v>
      </c>
      <c r="UV34" s="94">
        <v>1.1013108E-9</v>
      </c>
      <c r="UW34" s="94">
        <v>1.9082773E-8</v>
      </c>
      <c r="UX34" s="94">
        <v>3.2493047999999998E-7</v>
      </c>
      <c r="UY34" s="94">
        <v>5.4920893E-6</v>
      </c>
      <c r="UZ34" s="94">
        <v>9.2300350000000005E-5</v>
      </c>
      <c r="VA34" s="94">
        <v>1.5394655E-3</v>
      </c>
      <c r="VB34" s="94">
        <v>1.911995E-2</v>
      </c>
      <c r="VC34" s="94">
        <v>7.3021370000000002E-2</v>
      </c>
      <c r="VD34" s="94">
        <v>0.16772529999999999</v>
      </c>
      <c r="VE34" s="94">
        <v>0.27305624000000001</v>
      </c>
      <c r="VF34" s="94">
        <v>0.33055015999999998</v>
      </c>
      <c r="VG34" s="94">
        <v>0.32473508000000001</v>
      </c>
      <c r="VH34" s="94">
        <v>0.25366070000000002</v>
      </c>
      <c r="VI34" s="94">
        <v>0.14607767999999999</v>
      </c>
      <c r="VJ34" s="94">
        <v>5.8481279999999997E-2</v>
      </c>
      <c r="VK34" s="94">
        <v>1.3215162000000001E-2</v>
      </c>
      <c r="VL34" s="94">
        <v>8.5909959999999998E-4</v>
      </c>
      <c r="VM34" s="94">
        <v>5.4472996000000001E-5</v>
      </c>
      <c r="VN34" s="94">
        <v>3.4025496999999999E-6</v>
      </c>
      <c r="VO34" s="94">
        <v>2.1055544E-7</v>
      </c>
      <c r="VP34" s="94">
        <v>1.2951782000000001E-8</v>
      </c>
      <c r="VQ34" s="94">
        <v>7.9357999999999996E-10</v>
      </c>
      <c r="VR34" s="94">
        <v>4.8496289999999998E-11</v>
      </c>
      <c r="VS34" s="94">
        <v>2.9582224000000001E-12</v>
      </c>
      <c r="VT34" s="94">
        <v>1.8020728000000001E-13</v>
      </c>
      <c r="VU34" s="94">
        <v>1.0966344E-14</v>
      </c>
      <c r="VV34" s="94">
        <v>6.6676480000000003E-16</v>
      </c>
      <c r="VW34" s="94">
        <v>4.050814E-17</v>
      </c>
      <c r="VX34" s="94">
        <v>2.4591513000000001E-18</v>
      </c>
      <c r="VY34" s="94">
        <v>1.4917687E-19</v>
      </c>
      <c r="VZ34" s="94">
        <v>9.0423700000000002E-21</v>
      </c>
      <c r="WA34" s="94">
        <v>5.4766379999999999E-22</v>
      </c>
      <c r="WB34" s="94">
        <v>3.3142158E-23</v>
      </c>
      <c r="WC34" s="94">
        <v>2.0038486999999999E-24</v>
      </c>
      <c r="WD34" s="94">
        <v>1.2104502E-25</v>
      </c>
      <c r="WE34" s="94">
        <v>7.3141433999999993E-27</v>
      </c>
      <c r="WF34" s="94">
        <v>2.8659189999999998E-28</v>
      </c>
      <c r="WG34" s="94">
        <v>0</v>
      </c>
      <c r="WH34" s="94">
        <v>2.6524152000000002E-12</v>
      </c>
      <c r="WI34" s="94">
        <v>6.0182414999999997E-11</v>
      </c>
      <c r="WJ34" s="94">
        <v>1.1013142999999999E-9</v>
      </c>
      <c r="WK34" s="94">
        <v>1.9082841999999999E-8</v>
      </c>
      <c r="WL34" s="94">
        <v>3.2493139999999998E-7</v>
      </c>
      <c r="WM34" s="94">
        <v>5.4921043000000003E-6</v>
      </c>
      <c r="WN34" s="94">
        <v>9.2300750000000006E-5</v>
      </c>
      <c r="WO34" s="94">
        <v>1.5394734999999999E-3</v>
      </c>
      <c r="WP34" s="94">
        <v>1.9119995000000001E-2</v>
      </c>
      <c r="WQ34" s="94">
        <v>7.3021470000000005E-2</v>
      </c>
      <c r="WR34" s="94">
        <v>0.16772553000000001</v>
      </c>
      <c r="WS34" s="94">
        <v>0.27305659999999998</v>
      </c>
      <c r="WT34" s="94">
        <v>0.33055050000000002</v>
      </c>
      <c r="WU34" s="94">
        <v>0.32473528000000002</v>
      </c>
      <c r="WV34" s="94">
        <v>0.25366074</v>
      </c>
      <c r="WW34" s="94">
        <v>0.14607771999999999</v>
      </c>
      <c r="WX34" s="94">
        <v>5.8481295000000003E-2</v>
      </c>
      <c r="WY34" s="94">
        <v>1.3215161E-2</v>
      </c>
      <c r="WZ34" s="94">
        <v>8.5909956000000003E-4</v>
      </c>
      <c r="XA34" s="94">
        <v>5.4472977000000002E-5</v>
      </c>
      <c r="XB34" s="94">
        <v>3.4025489999999999E-6</v>
      </c>
      <c r="XC34" s="94">
        <v>2.1055538E-7</v>
      </c>
      <c r="XD34" s="94">
        <v>1.2951782000000001E-8</v>
      </c>
      <c r="XE34" s="94">
        <v>7.9358004000000004E-10</v>
      </c>
      <c r="XF34" s="94">
        <v>4.8496304E-11</v>
      </c>
      <c r="XG34" s="94">
        <v>2.9582233000000002E-12</v>
      </c>
      <c r="XH34" s="94">
        <v>1.8020742999999999E-13</v>
      </c>
      <c r="XI34" s="94">
        <v>1.0966361E-14</v>
      </c>
      <c r="XJ34" s="94">
        <v>6.6676619999999998E-16</v>
      </c>
      <c r="XK34" s="94">
        <v>4.0508219999999998E-17</v>
      </c>
      <c r="XL34" s="94">
        <v>2.4591552E-18</v>
      </c>
      <c r="XM34" s="94">
        <v>1.4917701999999999E-19</v>
      </c>
      <c r="XN34" s="94">
        <v>9.0423769999999998E-21</v>
      </c>
      <c r="XO34" s="94">
        <v>5.4766420000000004E-22</v>
      </c>
      <c r="XP34" s="94">
        <v>3.3142183000000003E-23</v>
      </c>
      <c r="XQ34" s="94">
        <v>2.0038510000000001E-24</v>
      </c>
      <c r="XR34" s="94">
        <v>1.2104511999999999E-25</v>
      </c>
      <c r="XS34" s="94">
        <v>7.3141480000000004E-27</v>
      </c>
      <c r="XT34" s="94">
        <v>2.865922E-28</v>
      </c>
      <c r="XU34" s="94">
        <v>0</v>
      </c>
      <c r="XV34" s="94">
        <v>2.6524250000000002E-12</v>
      </c>
      <c r="XW34" s="94">
        <v>6.0182640000000005E-11</v>
      </c>
      <c r="XX34" s="94">
        <v>1.1013183E-9</v>
      </c>
      <c r="XY34" s="94">
        <v>1.9082914999999999E-8</v>
      </c>
      <c r="XZ34" s="94">
        <v>3.249332E-7</v>
      </c>
      <c r="YA34" s="94">
        <v>5.4921406000000002E-6</v>
      </c>
      <c r="YB34" s="94">
        <v>9.2301219999999998E-5</v>
      </c>
      <c r="YC34" s="94">
        <v>1.5394809000000001E-3</v>
      </c>
      <c r="YD34" s="94">
        <v>1.9120064999999999E-2</v>
      </c>
      <c r="YE34" s="94">
        <v>7.3021649999999994E-2</v>
      </c>
      <c r="YF34" s="94">
        <v>0.16772577</v>
      </c>
      <c r="YG34" s="94">
        <v>0.27305686000000001</v>
      </c>
      <c r="YH34" s="94">
        <v>0.33055082000000002</v>
      </c>
      <c r="YI34" s="94">
        <v>0.32473558000000002</v>
      </c>
      <c r="YJ34" s="94">
        <v>0.25366097999999998</v>
      </c>
      <c r="YK34" s="94">
        <v>0.14607790000000001</v>
      </c>
      <c r="YL34" s="94">
        <v>5.8481369999999998E-2</v>
      </c>
      <c r="YM34" s="94">
        <v>1.3215185000000001E-2</v>
      </c>
      <c r="YN34" s="94">
        <v>8.5910070000000003E-4</v>
      </c>
      <c r="YO34" s="94">
        <v>5.4473050000000002E-5</v>
      </c>
      <c r="YP34" s="94">
        <v>3.4025534000000002E-6</v>
      </c>
      <c r="YQ34" s="94">
        <v>2.1055568E-7</v>
      </c>
      <c r="YR34" s="94">
        <v>1.2951802000000001E-8</v>
      </c>
      <c r="YS34" s="94">
        <v>7.9358136999999996E-10</v>
      </c>
      <c r="YT34" s="94">
        <v>4.8496374000000001E-11</v>
      </c>
      <c r="YU34" s="94">
        <v>2.9582277999999999E-12</v>
      </c>
      <c r="YV34" s="94">
        <v>1.8020770999999999E-13</v>
      </c>
      <c r="YW34" s="94">
        <v>1.0966381E-14</v>
      </c>
      <c r="YX34" s="94">
        <v>6.6676786999999997E-16</v>
      </c>
      <c r="YY34" s="94">
        <v>4.0508328000000001E-17</v>
      </c>
      <c r="YZ34" s="94">
        <v>2.4591611999999998E-18</v>
      </c>
      <c r="ZA34" s="94">
        <v>1.4917734E-19</v>
      </c>
      <c r="ZB34" s="94">
        <v>9.0423920000000007E-21</v>
      </c>
      <c r="ZC34" s="94">
        <v>5.4766494999999997E-22</v>
      </c>
      <c r="ZD34" s="94">
        <v>3.3142227000000001E-23</v>
      </c>
      <c r="ZE34" s="94">
        <v>2.0038542000000001E-24</v>
      </c>
      <c r="ZF34" s="94">
        <v>1.2104532000000001E-25</v>
      </c>
      <c r="ZG34" s="94">
        <v>7.3141610000000005E-27</v>
      </c>
      <c r="ZH34" s="94">
        <v>2.8659281999999999E-28</v>
      </c>
      <c r="ZI34" s="94">
        <v>0</v>
      </c>
      <c r="ZJ34" s="94">
        <v>2.6524272999999999E-12</v>
      </c>
      <c r="ZK34" s="94">
        <v>6.0182664000000005E-11</v>
      </c>
      <c r="ZL34" s="94">
        <v>1.1013183E-9</v>
      </c>
      <c r="ZM34" s="94">
        <v>1.9082894999999999E-8</v>
      </c>
      <c r="ZN34" s="94">
        <v>3.2493244E-7</v>
      </c>
      <c r="ZO34" s="94">
        <v>5.4921246999999997E-6</v>
      </c>
      <c r="ZP34" s="94">
        <v>9.2301016E-5</v>
      </c>
      <c r="ZQ34" s="94">
        <v>1.5394771000000001E-3</v>
      </c>
      <c r="ZR34" s="94">
        <v>1.912005E-2</v>
      </c>
      <c r="ZS34" s="94">
        <v>7.3021664999999999E-2</v>
      </c>
      <c r="ZT34" s="94">
        <v>0.16772586</v>
      </c>
      <c r="ZU34" s="94">
        <v>0.27305691999999998</v>
      </c>
      <c r="ZV34" s="94">
        <v>0.33055087999999999</v>
      </c>
      <c r="ZW34" s="94">
        <v>0.32473563999999999</v>
      </c>
      <c r="ZX34" s="94">
        <v>0.25366122000000002</v>
      </c>
      <c r="ZY34" s="94">
        <v>0.14607798999999999</v>
      </c>
      <c r="ZZ34" s="94">
        <v>5.8481394999999999E-2</v>
      </c>
      <c r="AAA34" s="94">
        <v>1.3215187E-2</v>
      </c>
      <c r="AAB34" s="94">
        <v>8.5910106999999996E-4</v>
      </c>
      <c r="AAC34" s="94">
        <v>5.4473079999999997E-5</v>
      </c>
      <c r="AAD34" s="94">
        <v>3.4025553999999998E-6</v>
      </c>
      <c r="AAE34" s="94">
        <v>2.1055592E-7</v>
      </c>
      <c r="AAF34" s="94">
        <v>1.2951821E-8</v>
      </c>
      <c r="AAG34" s="94">
        <v>7.9358310000000002E-10</v>
      </c>
      <c r="AAH34" s="94">
        <v>4.8496501999999998E-11</v>
      </c>
      <c r="AAI34" s="94">
        <v>2.9582373999999998E-12</v>
      </c>
      <c r="AAJ34" s="94">
        <v>1.8020835999999999E-13</v>
      </c>
      <c r="AAK34" s="94">
        <v>1.0966425E-14</v>
      </c>
      <c r="AAL34" s="94">
        <v>6.6677049999999999E-16</v>
      </c>
      <c r="AAM34" s="94">
        <v>4.0508513999999999E-17</v>
      </c>
      <c r="AAN34" s="94">
        <v>2.4591734000000002E-18</v>
      </c>
      <c r="AAO34" s="94">
        <v>1.4917813E-19</v>
      </c>
      <c r="AAP34" s="94">
        <v>9.0424409999999996E-21</v>
      </c>
      <c r="AAQ34" s="94">
        <v>5.4766793000000002E-22</v>
      </c>
      <c r="AAR34" s="94">
        <v>3.314241E-23</v>
      </c>
      <c r="AAS34" s="94">
        <v>2.0038655000000002E-24</v>
      </c>
      <c r="AAT34" s="94">
        <v>1.2104602999999999E-25</v>
      </c>
      <c r="AAU34" s="94">
        <v>7.3142070000000007E-27</v>
      </c>
      <c r="AAV34" s="94">
        <v>2.8659479999999999E-28</v>
      </c>
      <c r="AAW34" s="94">
        <v>0</v>
      </c>
      <c r="AAX34" s="94">
        <v>2.6524201999999998E-12</v>
      </c>
      <c r="AAY34" s="94">
        <v>6.0182579999999996E-11</v>
      </c>
      <c r="AAZ34" s="94">
        <v>1.1013175999999999E-9</v>
      </c>
      <c r="ABA34" s="94">
        <v>1.9082899E-8</v>
      </c>
      <c r="ABB34" s="94">
        <v>3.2493241999999998E-7</v>
      </c>
      <c r="ABC34" s="94">
        <v>5.4921184000000002E-6</v>
      </c>
      <c r="ABD34" s="94">
        <v>9.230086E-5</v>
      </c>
      <c r="ABE34" s="94">
        <v>1.5394744E-3</v>
      </c>
      <c r="ABF34" s="94">
        <v>1.9120043E-2</v>
      </c>
      <c r="ABG34" s="94">
        <v>7.3021680000000005E-2</v>
      </c>
      <c r="ABH34" s="94">
        <v>0.16772598</v>
      </c>
      <c r="ABI34" s="94">
        <v>0.27305716000000002</v>
      </c>
      <c r="ABJ34" s="94">
        <v>0.33055109999999999</v>
      </c>
      <c r="ABK34" s="94">
        <v>0.32473582000000001</v>
      </c>
      <c r="ABL34" s="94">
        <v>0.25366122000000002</v>
      </c>
      <c r="ABM34" s="94">
        <v>0.14607798</v>
      </c>
      <c r="ABN34" s="94">
        <v>5.8481388000000002E-2</v>
      </c>
      <c r="ABO34" s="94">
        <v>1.321518E-2</v>
      </c>
      <c r="ABP34" s="94">
        <v>8.5910040000000004E-4</v>
      </c>
      <c r="ABQ34" s="94">
        <v>5.447303E-5</v>
      </c>
      <c r="ABR34" s="94">
        <v>3.4025527000000002E-6</v>
      </c>
      <c r="ABS34" s="94">
        <v>2.1055569999999999E-7</v>
      </c>
      <c r="ABT34" s="94">
        <v>1.295181E-8</v>
      </c>
      <c r="ABU34" s="94">
        <v>7.9358259999999996E-10</v>
      </c>
      <c r="ABV34" s="94">
        <v>4.8496489999999997E-11</v>
      </c>
      <c r="ABW34" s="94">
        <v>2.9582373999999998E-12</v>
      </c>
      <c r="ABX34" s="94">
        <v>1.8020833000000001E-13</v>
      </c>
      <c r="ABY34" s="94">
        <v>1.0966419500000001E-14</v>
      </c>
      <c r="ABZ34" s="94">
        <v>6.6677030000000003E-16</v>
      </c>
      <c r="ACA34" s="94">
        <v>4.0508500000000003E-17</v>
      </c>
      <c r="ACB34" s="94">
        <v>2.4591732000000001E-18</v>
      </c>
      <c r="ACC34" s="94">
        <v>1.4917804E-19</v>
      </c>
      <c r="ACD34" s="94">
        <v>9.0424350000000002E-21</v>
      </c>
      <c r="ACE34" s="94">
        <v>5.4766740000000003E-22</v>
      </c>
      <c r="ACF34" s="94">
        <v>3.3142349999999997E-23</v>
      </c>
      <c r="ACG34" s="94">
        <v>2.0038596999999999E-24</v>
      </c>
      <c r="ACH34" s="94">
        <v>1.2104552E-25</v>
      </c>
      <c r="ACI34" s="94">
        <v>7.3141680000000002E-27</v>
      </c>
      <c r="ACJ34" s="94">
        <v>2.8659329999999998E-28</v>
      </c>
      <c r="ACK34" s="94">
        <v>0</v>
      </c>
      <c r="ACL34" s="94">
        <v>2.6524306000000002E-12</v>
      </c>
      <c r="ACM34" s="94">
        <v>6.0182739999999998E-11</v>
      </c>
      <c r="ACN34" s="94">
        <v>1.1013204E-9</v>
      </c>
      <c r="ACO34" s="94">
        <v>1.9082946999999999E-8</v>
      </c>
      <c r="ACP34" s="94">
        <v>3.2493349999999998E-7</v>
      </c>
      <c r="ACQ34" s="94">
        <v>5.4921424999999999E-6</v>
      </c>
      <c r="ACR34" s="94">
        <v>9.2301389999999996E-5</v>
      </c>
      <c r="ACS34" s="94">
        <v>1.5394846E-3</v>
      </c>
      <c r="ACT34" s="94">
        <v>1.9120041000000001E-2</v>
      </c>
      <c r="ACU34" s="94">
        <v>7.3021530000000001E-2</v>
      </c>
      <c r="ACV34" s="94">
        <v>0.16772546999999999</v>
      </c>
      <c r="ACW34" s="94">
        <v>0.27305615</v>
      </c>
      <c r="ACX34" s="94">
        <v>0.33054966000000002</v>
      </c>
      <c r="ACY34" s="94">
        <v>0.32473429999999998</v>
      </c>
      <c r="ACZ34" s="94">
        <v>0.25365989999999999</v>
      </c>
      <c r="ADA34" s="94">
        <v>0.14607719999999999</v>
      </c>
      <c r="ADB34" s="94">
        <v>5.8481089999999999E-2</v>
      </c>
      <c r="ADC34" s="94">
        <v>1.3215101E-2</v>
      </c>
      <c r="ADD34" s="94">
        <v>8.5909512999999996E-4</v>
      </c>
      <c r="ADE34" s="94">
        <v>5.4472704999999998E-5</v>
      </c>
      <c r="ADF34" s="94">
        <v>3.4025327000000001E-6</v>
      </c>
      <c r="ADG34" s="94">
        <v>2.1055455999999999E-7</v>
      </c>
      <c r="ADH34" s="94">
        <v>1.2951743E-8</v>
      </c>
      <c r="ADI34" s="94">
        <v>7.9357909999999999E-10</v>
      </c>
      <c r="ADJ34" s="94">
        <v>4.8496304E-11</v>
      </c>
      <c r="ADK34" s="94">
        <v>2.9582277999999999E-12</v>
      </c>
      <c r="ADL34" s="94">
        <v>1.8020786999999999E-13</v>
      </c>
      <c r="ADM34" s="94">
        <v>1.0966391599999999E-14</v>
      </c>
      <c r="ADN34" s="94">
        <v>6.6676810000000003E-16</v>
      </c>
      <c r="ADO34" s="94">
        <v>4.0508314999999999E-17</v>
      </c>
      <c r="ADP34" s="94">
        <v>2.4591577E-18</v>
      </c>
      <c r="ADQ34" s="94">
        <v>1.4917688000000001E-19</v>
      </c>
      <c r="ADR34" s="94">
        <v>9.0423459999999993E-21</v>
      </c>
      <c r="ADS34" s="94">
        <v>5.4766137E-22</v>
      </c>
      <c r="ADT34" s="94">
        <v>3.3142010000000001E-23</v>
      </c>
      <c r="ADU34" s="94">
        <v>2.0038432000000001E-24</v>
      </c>
      <c r="ADV34" s="94">
        <v>1.2104513E-25</v>
      </c>
      <c r="ADW34" s="94">
        <v>7.3142003999999995E-27</v>
      </c>
      <c r="ADX34" s="94">
        <v>2.8659364E-28</v>
      </c>
      <c r="ADY34" s="100"/>
      <c r="ADZ34" s="97">
        <v>28</v>
      </c>
      <c r="AEA34" s="136">
        <v>28.5</v>
      </c>
      <c r="AEB34" s="143"/>
      <c r="AEC34" s="143"/>
      <c r="AED34" s="99">
        <f t="shared" si="24"/>
        <v>29</v>
      </c>
      <c r="AEE34" s="142"/>
      <c r="AEF34" s="158">
        <f t="shared" si="33"/>
        <v>29</v>
      </c>
      <c r="AEG34" s="138">
        <f t="shared" si="34"/>
        <v>2.8659110000000001E-28</v>
      </c>
      <c r="AEH34" s="138">
        <f t="shared" si="34"/>
        <v>2.8659053000000002E-28</v>
      </c>
      <c r="AEI34" s="138">
        <f t="shared" si="34"/>
        <v>2.8659120000000002E-28</v>
      </c>
      <c r="AEJ34" s="138">
        <f t="shared" si="34"/>
        <v>2.8659110000000001E-28</v>
      </c>
      <c r="AEK34" s="138">
        <f t="shared" si="34"/>
        <v>2.8659030000000001E-28</v>
      </c>
      <c r="AEL34" s="138">
        <f t="shared" si="34"/>
        <v>2.8658980000000002E-28</v>
      </c>
      <c r="AEM34" s="138">
        <f t="shared" si="34"/>
        <v>2.8658932999999999E-28</v>
      </c>
      <c r="AEN34" s="138">
        <f t="shared" si="34"/>
        <v>2.8658910000000002E-28</v>
      </c>
      <c r="AEO34" s="138">
        <f t="shared" si="34"/>
        <v>2.8658947E-28</v>
      </c>
      <c r="AEP34" s="138">
        <f t="shared" si="34"/>
        <v>2.8658976000000002E-28</v>
      </c>
      <c r="AEQ34" s="138">
        <f t="shared" si="35"/>
        <v>2.865902E-28</v>
      </c>
      <c r="AER34" s="138">
        <f t="shared" si="35"/>
        <v>2.8659106000000001E-28</v>
      </c>
      <c r="AES34" s="138">
        <f t="shared" si="35"/>
        <v>2.8659120000000002E-28</v>
      </c>
      <c r="AET34" s="138">
        <f t="shared" si="35"/>
        <v>2.8659162E-28</v>
      </c>
      <c r="AEU34" s="138">
        <f t="shared" si="35"/>
        <v>2.8659189999999998E-28</v>
      </c>
      <c r="AEV34" s="138">
        <f t="shared" si="35"/>
        <v>2.865922E-28</v>
      </c>
      <c r="AEW34" s="138">
        <f t="shared" si="35"/>
        <v>2.8659281999999999E-28</v>
      </c>
      <c r="AEX34" s="138">
        <f t="shared" si="35"/>
        <v>2.8659479999999999E-28</v>
      </c>
      <c r="AEY34" s="138">
        <f t="shared" si="35"/>
        <v>2.8659329999999998E-28</v>
      </c>
      <c r="AEZ34" s="130">
        <f t="shared" si="19"/>
        <v>8.1199999999999992</v>
      </c>
      <c r="AFA34" s="91"/>
      <c r="AFB34" s="94">
        <v>2.8659122999999998E-28</v>
      </c>
      <c r="AFC34" s="139">
        <f t="shared" si="20"/>
        <v>2.8659109421052631E-28</v>
      </c>
      <c r="AFD34" s="91"/>
      <c r="AFE34" s="142"/>
      <c r="AFF34" s="142"/>
      <c r="AFG34" s="138">
        <f t="shared" si="32"/>
        <v>8.5910013999999999E-4</v>
      </c>
      <c r="AFH34" s="138">
        <f t="shared" si="32"/>
        <v>8.5909984999999996E-4</v>
      </c>
      <c r="AFI34" s="138">
        <f t="shared" si="32"/>
        <v>8.5910025999999995E-4</v>
      </c>
      <c r="AFJ34" s="138">
        <f t="shared" si="32"/>
        <v>8.5910106999999996E-4</v>
      </c>
      <c r="AFK34" s="138">
        <f t="shared" si="32"/>
        <v>8.5909910000000003E-4</v>
      </c>
      <c r="AFL34" s="138">
        <f t="shared" si="32"/>
        <v>8.5909675999999995E-4</v>
      </c>
      <c r="AFM34" s="138">
        <f t="shared" si="32"/>
        <v>8.5909400000000003E-4</v>
      </c>
      <c r="AFN34" s="138">
        <f t="shared" si="32"/>
        <v>8.5909189999999996E-4</v>
      </c>
      <c r="AFO34" s="138">
        <f t="shared" si="32"/>
        <v>8.5909303999999996E-4</v>
      </c>
      <c r="AFP34" s="138">
        <f t="shared" si="32"/>
        <v>8.5909356000000005E-4</v>
      </c>
      <c r="AFQ34" s="138">
        <f t="shared" si="32"/>
        <v>8.5909590000000002E-4</v>
      </c>
      <c r="AFR34" s="138">
        <f t="shared" si="32"/>
        <v>8.590987E-4</v>
      </c>
      <c r="AFS34" s="138">
        <f t="shared" si="32"/>
        <v>8.59099E-4</v>
      </c>
      <c r="AFT34" s="138">
        <f t="shared" si="32"/>
        <v>8.5910010000000005E-4</v>
      </c>
      <c r="AFU34" s="138">
        <f t="shared" si="32"/>
        <v>8.5909959999999998E-4</v>
      </c>
      <c r="AFV34" s="138">
        <f t="shared" si="32"/>
        <v>8.5909956000000003E-4</v>
      </c>
      <c r="AFW34" s="138">
        <f t="shared" si="31"/>
        <v>8.5910070000000003E-4</v>
      </c>
      <c r="AFX34" s="138">
        <f t="shared" si="31"/>
        <v>8.5910106999999996E-4</v>
      </c>
      <c r="AFY34" s="138">
        <f t="shared" si="31"/>
        <v>8.5910040000000004E-4</v>
      </c>
      <c r="AFZ34" s="138" t="e">
        <f t="shared" si="31"/>
        <v>#VALUE!</v>
      </c>
      <c r="AGA34" s="139">
        <f t="shared" si="23"/>
        <v>8.5909814263157894E-4</v>
      </c>
      <c r="AGB34" s="91"/>
      <c r="AGC34" s="91"/>
      <c r="AGD34" s="91"/>
      <c r="AGE34" s="91"/>
      <c r="AGF34" s="91"/>
      <c r="AGG34" s="91"/>
      <c r="AGH34" s="91"/>
      <c r="AGI34" s="91"/>
      <c r="AGJ34" s="91"/>
      <c r="AGK34" s="91"/>
      <c r="AGL34" s="91"/>
      <c r="AGM34" s="91"/>
      <c r="AGN34" s="91"/>
      <c r="AGO34" s="91"/>
      <c r="AGP34" s="91"/>
      <c r="AGQ34" s="91"/>
      <c r="AGR34" s="91"/>
      <c r="AGS34" s="91"/>
      <c r="AGT34" s="91"/>
      <c r="AGU34" s="91"/>
      <c r="AGV34" s="91"/>
      <c r="AGW34" s="91"/>
      <c r="AGX34" s="91"/>
      <c r="AGY34" s="91"/>
      <c r="AGZ34" s="91"/>
      <c r="AHA34" s="91"/>
      <c r="AHB34" s="91"/>
      <c r="AHC34" s="91"/>
      <c r="AHD34" s="91"/>
      <c r="AHE34" s="91"/>
      <c r="AHF34" s="91"/>
      <c r="AHG34" s="91"/>
      <c r="AHH34" s="91"/>
      <c r="AHI34" s="91"/>
      <c r="AHJ34" s="91"/>
      <c r="AHK34" s="91"/>
      <c r="AHL34" s="91"/>
      <c r="AHM34" s="91"/>
      <c r="AHN34" s="91"/>
      <c r="AHO34" s="91"/>
      <c r="AHP34" s="91"/>
      <c r="AHQ34" s="91"/>
      <c r="AHR34" s="91"/>
      <c r="AHS34" s="91"/>
      <c r="AHT34" s="91"/>
      <c r="AHU34" s="91"/>
      <c r="AHV34" s="91"/>
      <c r="AHW34" s="91"/>
      <c r="AHX34" s="91"/>
      <c r="AHY34" s="91"/>
      <c r="AHZ34" s="91"/>
      <c r="AIA34" s="91"/>
      <c r="AIB34" s="91"/>
      <c r="AIC34" s="91"/>
      <c r="AID34" s="91"/>
      <c r="AIE34" s="91"/>
      <c r="AIF34" s="91"/>
      <c r="AIG34" s="91"/>
      <c r="AIH34" s="91"/>
      <c r="AII34" s="91"/>
      <c r="AIJ34" s="91"/>
      <c r="AIK34" s="91"/>
      <c r="AIL34" s="91"/>
      <c r="AIM34" s="91"/>
      <c r="AIN34" s="91"/>
      <c r="AIO34" s="91"/>
      <c r="AIP34" s="91"/>
      <c r="AIQ34" s="91"/>
      <c r="AIR34" s="91"/>
      <c r="AIS34" s="91"/>
      <c r="AIT34" s="91"/>
      <c r="AIU34" s="91"/>
      <c r="AIV34" s="91"/>
      <c r="AIW34" s="91"/>
      <c r="AIX34" s="91"/>
      <c r="AIY34" s="91"/>
      <c r="AIZ34" s="91"/>
      <c r="AJA34" s="91"/>
      <c r="AJB34" s="91"/>
      <c r="AJC34" s="91"/>
      <c r="AJD34" s="91"/>
      <c r="AJE34" s="91"/>
      <c r="AJF34" s="91"/>
      <c r="AJG34" s="91"/>
      <c r="AJH34" s="91"/>
      <c r="AJI34" s="91"/>
      <c r="AJJ34" s="91"/>
      <c r="AJK34" s="91"/>
      <c r="AJL34" s="91"/>
      <c r="AJM34" s="91"/>
      <c r="AJN34" s="91"/>
      <c r="AJO34" s="91"/>
      <c r="AJP34" s="91"/>
      <c r="AJQ34" s="91"/>
      <c r="AJR34" s="91"/>
      <c r="AJS34" s="91"/>
      <c r="AJT34" s="91"/>
      <c r="AJU34" s="91"/>
      <c r="AJV34" s="91"/>
      <c r="AJW34" s="91"/>
      <c r="AJX34" s="91"/>
      <c r="AJY34" s="91"/>
      <c r="AJZ34" s="91"/>
      <c r="AKA34" s="91"/>
      <c r="AKB34" s="91"/>
      <c r="AKC34" s="91"/>
      <c r="AKD34" s="91"/>
      <c r="AKE34" s="91"/>
      <c r="AKF34" s="91"/>
      <c r="AKG34" s="91"/>
      <c r="AKH34" s="91"/>
      <c r="AKI34" s="91"/>
      <c r="AKJ34" s="91"/>
      <c r="AKK34" s="91"/>
      <c r="AKL34" s="91"/>
      <c r="AKM34" s="91"/>
      <c r="AKN34" s="91"/>
      <c r="AKO34" s="91"/>
      <c r="AKP34" s="91"/>
      <c r="AKQ34" s="91"/>
      <c r="AKR34" s="91"/>
      <c r="AKS34" s="91"/>
      <c r="AKT34" s="91"/>
      <c r="AKU34" s="91"/>
      <c r="AKV34" s="91"/>
      <c r="AKW34" s="91"/>
      <c r="AKX34" s="91"/>
      <c r="AKY34" s="91"/>
      <c r="AKZ34" s="91"/>
      <c r="ALA34" s="91"/>
      <c r="ALB34" s="91"/>
      <c r="ALC34" s="91"/>
      <c r="ALD34" s="91"/>
      <c r="ALE34" s="91"/>
      <c r="ALF34" s="91"/>
      <c r="ALG34" s="91"/>
      <c r="ALH34" s="91"/>
      <c r="ALI34" s="91"/>
      <c r="ALJ34" s="91"/>
      <c r="ALK34" s="91"/>
      <c r="ALL34" s="91"/>
      <c r="ALM34" s="91"/>
      <c r="ALN34" s="91"/>
      <c r="ALO34" s="91"/>
      <c r="ALP34" s="91"/>
      <c r="ALQ34" s="91"/>
      <c r="ALR34" s="91"/>
      <c r="ALS34" s="91"/>
      <c r="ALT34" s="91"/>
      <c r="ALU34" s="91"/>
      <c r="ALV34" s="91"/>
      <c r="ALW34" s="91"/>
      <c r="ALX34" s="91"/>
      <c r="ALY34" s="91"/>
      <c r="ALZ34" s="91"/>
      <c r="AMA34" s="91"/>
      <c r="AMB34" s="91"/>
      <c r="AMC34" s="91"/>
      <c r="AMD34" s="91"/>
      <c r="AME34" s="91"/>
      <c r="AMF34" s="91"/>
      <c r="AMG34" s="91"/>
      <c r="AMH34" s="91"/>
      <c r="AMI34" s="91"/>
      <c r="AMJ34" s="91"/>
      <c r="AMK34" s="91"/>
      <c r="AML34" s="91"/>
      <c r="AMM34" s="91"/>
      <c r="AMN34" s="91"/>
      <c r="AMO34" s="91"/>
      <c r="AMP34" s="91"/>
      <c r="AMQ34" s="91"/>
      <c r="AMR34" s="91"/>
      <c r="AMS34" s="91"/>
      <c r="AMT34" s="91"/>
      <c r="AMU34" s="91"/>
      <c r="AMV34" s="91"/>
      <c r="AMW34" s="91"/>
      <c r="AMX34" s="91"/>
      <c r="AMY34" s="91"/>
      <c r="AMZ34" s="91"/>
      <c r="ANA34" s="91"/>
      <c r="ANB34" s="91"/>
      <c r="ANC34" s="91"/>
      <c r="AND34" s="91"/>
      <c r="ANE34" s="91"/>
      <c r="ANF34" s="91"/>
      <c r="ANG34" s="91"/>
      <c r="ANH34" s="91"/>
      <c r="ANI34" s="91"/>
      <c r="ANJ34" s="91"/>
      <c r="ANK34" s="91"/>
      <c r="ANL34" s="91"/>
      <c r="ANM34" s="91"/>
      <c r="ANN34" s="91"/>
      <c r="ANO34" s="91"/>
      <c r="ANP34" s="91"/>
      <c r="ANQ34" s="91"/>
      <c r="ANR34" s="91"/>
      <c r="ANS34" s="91"/>
      <c r="ANT34" s="91"/>
      <c r="ANU34" s="91"/>
      <c r="ANV34" s="91"/>
      <c r="ANW34" s="91"/>
      <c r="ANX34" s="91"/>
      <c r="ANY34" s="91"/>
      <c r="ANZ34" s="91"/>
      <c r="AOA34" s="91"/>
      <c r="AOB34" s="91"/>
      <c r="AOC34" s="91"/>
      <c r="AOD34" s="91"/>
      <c r="AOE34" s="91"/>
      <c r="AOF34" s="91"/>
      <c r="AOG34" s="91"/>
      <c r="AOH34" s="91"/>
      <c r="AOI34" s="91"/>
      <c r="AOJ34" s="91"/>
      <c r="AOK34" s="91"/>
      <c r="AOL34" s="91"/>
      <c r="AOM34" s="91"/>
      <c r="AON34" s="91"/>
      <c r="AOO34" s="91"/>
      <c r="AOP34" s="91"/>
      <c r="AOQ34" s="91"/>
      <c r="AOR34" s="91"/>
      <c r="AOS34" s="91"/>
      <c r="AOT34" s="91"/>
      <c r="AOU34" s="91"/>
      <c r="AOV34" s="91"/>
      <c r="AOW34" s="91"/>
      <c r="AOX34" s="91"/>
      <c r="AOY34" s="91"/>
      <c r="AOZ34" s="91"/>
      <c r="APA34" s="91"/>
      <c r="APB34" s="91"/>
      <c r="APC34" s="91"/>
      <c r="APD34" s="91"/>
      <c r="APE34" s="91"/>
      <c r="APF34" s="91"/>
      <c r="APG34" s="91"/>
      <c r="APH34" s="91"/>
      <c r="API34" s="91"/>
      <c r="APJ34" s="91"/>
      <c r="APK34" s="91"/>
      <c r="APL34" s="91"/>
      <c r="APM34" s="91"/>
      <c r="APN34" s="91"/>
      <c r="APO34" s="91"/>
      <c r="APP34" s="91"/>
      <c r="APQ34" s="91"/>
      <c r="APR34" s="91"/>
      <c r="APS34" s="91"/>
      <c r="APT34" s="91"/>
      <c r="APU34" s="91"/>
      <c r="APV34" s="91"/>
      <c r="APW34" s="91"/>
      <c r="APX34" s="91"/>
      <c r="APY34" s="91"/>
      <c r="APZ34" s="91"/>
      <c r="AQA34" s="91"/>
      <c r="AQB34" s="91"/>
      <c r="AQC34" s="91"/>
      <c r="AQD34" s="91"/>
      <c r="AQE34" s="91"/>
      <c r="AQF34" s="91"/>
      <c r="AQG34" s="91"/>
      <c r="AQH34" s="91"/>
      <c r="AQI34" s="91"/>
      <c r="AQJ34" s="91"/>
      <c r="AQK34" s="91"/>
      <c r="AQL34" s="91"/>
      <c r="AQM34" s="91"/>
      <c r="AQN34" s="91"/>
      <c r="AQO34" s="91"/>
      <c r="AQP34" s="91"/>
      <c r="AQQ34" s="91"/>
      <c r="AQR34" s="91"/>
      <c r="AQS34" s="91"/>
      <c r="AQT34" s="91"/>
      <c r="AQU34" s="91"/>
      <c r="AQV34" s="91"/>
      <c r="AQW34" s="91"/>
      <c r="AQX34" s="91"/>
      <c r="AQY34" s="91"/>
      <c r="AQZ34" s="91"/>
      <c r="ARA34" s="91"/>
      <c r="ARB34" s="91"/>
      <c r="ARC34" s="91"/>
      <c r="ARD34" s="91"/>
      <c r="ARE34" s="91"/>
      <c r="ARF34" s="91"/>
      <c r="ARG34" s="91"/>
      <c r="ARH34" s="91"/>
      <c r="ARI34" s="91"/>
      <c r="ARJ34" s="91"/>
      <c r="ARK34" s="91"/>
      <c r="ARL34" s="91"/>
      <c r="ARM34" s="91"/>
      <c r="ARN34" s="91"/>
      <c r="ARO34" s="91"/>
      <c r="ARP34" s="91"/>
      <c r="ARQ34" s="91"/>
      <c r="ARR34" s="91"/>
      <c r="ARS34" s="91"/>
      <c r="ART34" s="91"/>
      <c r="ARU34" s="91"/>
      <c r="ARV34" s="91"/>
      <c r="ARW34" s="91"/>
      <c r="ARX34" s="91"/>
      <c r="ARY34" s="91"/>
      <c r="ARZ34" s="91"/>
      <c r="ASA34" s="91"/>
      <c r="ASB34" s="91"/>
      <c r="ASC34" s="91"/>
      <c r="ASD34" s="91"/>
      <c r="ASE34" s="91"/>
      <c r="ASF34" s="91"/>
      <c r="ASG34" s="91"/>
      <c r="ASH34" s="91"/>
      <c r="ASI34" s="91"/>
      <c r="ASJ34" s="91"/>
      <c r="ASK34" s="91"/>
      <c r="ASL34" s="91"/>
      <c r="ASM34" s="91"/>
      <c r="ASN34" s="91"/>
      <c r="ASO34" s="91"/>
      <c r="ASP34" s="91"/>
      <c r="ASQ34" s="91"/>
      <c r="ASR34" s="91"/>
    </row>
    <row r="35" spans="1:1188" ht="2.1" customHeight="1" x14ac:dyDescent="0.25">
      <c r="A35" s="129">
        <v>30</v>
      </c>
      <c r="B35" s="130">
        <v>8.41</v>
      </c>
      <c r="C35" s="123">
        <f>IF(ROW()-$B$4&lt;$B$112,2,3)</f>
        <v>3</v>
      </c>
      <c r="D35" s="129">
        <v>30</v>
      </c>
      <c r="E35" s="91">
        <v>0</v>
      </c>
      <c r="F35" s="92">
        <v>8.3928665000000004E-13</v>
      </c>
      <c r="G35" s="92">
        <v>1.9043127999999999E-11</v>
      </c>
      <c r="H35" s="92">
        <v>3.4800993000000002E-10</v>
      </c>
      <c r="I35" s="92">
        <v>6.0170100000000001E-9</v>
      </c>
      <c r="J35" s="92">
        <v>1.02260046E-7</v>
      </c>
      <c r="K35" s="92">
        <v>1.7271815999999999E-6</v>
      </c>
      <c r="L35" s="92">
        <v>2.9094529999999999E-5</v>
      </c>
      <c r="M35" s="92">
        <v>4.8954849999999998E-4</v>
      </c>
      <c r="N35" s="92">
        <v>8.2408989999999994E-3</v>
      </c>
      <c r="O35" s="92">
        <v>4.4092267999999997E-2</v>
      </c>
      <c r="P35" s="92">
        <v>0.12009518</v>
      </c>
      <c r="Q35" s="92">
        <v>0.22366078</v>
      </c>
      <c r="R35" s="92">
        <v>0.30962735000000002</v>
      </c>
      <c r="S35" s="92">
        <v>0.32798759999999999</v>
      </c>
      <c r="T35" s="92">
        <v>0.29329759999999999</v>
      </c>
      <c r="U35" s="92">
        <v>0.19879189</v>
      </c>
      <c r="V35" s="92">
        <v>9.8555065999999997E-2</v>
      </c>
      <c r="W35" s="92">
        <v>3.2276520000000003E-2</v>
      </c>
      <c r="X35" s="92">
        <v>4.7591804000000001E-3</v>
      </c>
      <c r="Y35" s="92">
        <v>2.8268059999999999E-4</v>
      </c>
      <c r="Z35" s="93">
        <v>1.701347E-5</v>
      </c>
      <c r="AA35" s="93">
        <v>1.0316872E-6</v>
      </c>
      <c r="AB35" s="93">
        <v>6.2806910000000006E-8</v>
      </c>
      <c r="AC35" s="93">
        <v>3.8303973000000003E-9</v>
      </c>
      <c r="AD35" s="93">
        <v>2.3373685999999998E-10</v>
      </c>
      <c r="AE35" s="93">
        <v>1.4261620499999999E-11</v>
      </c>
      <c r="AF35" s="93">
        <v>8.6979990000000003E-13</v>
      </c>
      <c r="AG35" s="93">
        <v>5.3015945000000002E-14</v>
      </c>
      <c r="AH35" s="93">
        <v>3.229229E-15</v>
      </c>
      <c r="AI35" s="93">
        <v>1.9655507000000001E-16</v>
      </c>
      <c r="AJ35" s="93">
        <v>1.1955224999999999E-17</v>
      </c>
      <c r="AK35" s="93">
        <v>7.2663459999999999E-19</v>
      </c>
      <c r="AL35" s="93">
        <v>4.4132075999999998E-20</v>
      </c>
      <c r="AM35" s="93">
        <v>2.6783373E-21</v>
      </c>
      <c r="AN35" s="93">
        <v>1.6242001E-22</v>
      </c>
      <c r="AO35" s="93">
        <v>9.8416039999999995E-24</v>
      </c>
      <c r="AP35" s="93">
        <v>5.9583890000000004E-25</v>
      </c>
      <c r="AQ35" s="93">
        <v>3.6089443000000002E-26</v>
      </c>
      <c r="AR35" s="93">
        <v>1.4163868499999999E-27</v>
      </c>
      <c r="AS35" s="94">
        <v>0</v>
      </c>
      <c r="AT35" s="94">
        <v>8.3926545000000002E-13</v>
      </c>
      <c r="AU35" s="94">
        <v>1.9042685999999999E-11</v>
      </c>
      <c r="AV35" s="94">
        <v>3.4800239999999998E-10</v>
      </c>
      <c r="AW35" s="94">
        <v>6.0168888000000003E-9</v>
      </c>
      <c r="AX35" s="94">
        <v>1.0225805600000001E-7</v>
      </c>
      <c r="AY35" s="94">
        <v>1.7271497E-6</v>
      </c>
      <c r="AZ35" s="94">
        <v>2.9094E-5</v>
      </c>
      <c r="BA35" s="94">
        <v>4.8954010000000004E-4</v>
      </c>
      <c r="BB35" s="94">
        <v>8.2407699999999997E-3</v>
      </c>
      <c r="BC35" s="94">
        <v>4.4091772000000001E-2</v>
      </c>
      <c r="BD35" s="94">
        <v>0.12009410600000001</v>
      </c>
      <c r="BE35" s="94">
        <v>0.22365906999999999</v>
      </c>
      <c r="BF35" s="94">
        <v>0.3096254</v>
      </c>
      <c r="BG35" s="94">
        <v>0.32798553000000003</v>
      </c>
      <c r="BH35" s="94">
        <v>0.29329620000000001</v>
      </c>
      <c r="BI35" s="94">
        <v>0.1987911</v>
      </c>
      <c r="BJ35" s="94">
        <v>9.8554774999999997E-2</v>
      </c>
      <c r="BK35" s="94">
        <v>3.2276462999999998E-2</v>
      </c>
      <c r="BL35" s="94">
        <v>4.7591810000000003E-3</v>
      </c>
      <c r="BM35" s="94">
        <v>2.8268050000000001E-4</v>
      </c>
      <c r="BN35" s="94">
        <v>1.7013464000000001E-5</v>
      </c>
      <c r="BO35" s="94">
        <v>1.0316868E-6</v>
      </c>
      <c r="BP35" s="94">
        <v>6.2806880000000003E-8</v>
      </c>
      <c r="BQ35" s="94">
        <v>3.8303929999999998E-9</v>
      </c>
      <c r="BR35" s="94">
        <v>2.3373660000000001E-10</v>
      </c>
      <c r="BS35" s="94">
        <v>1.4261601E-11</v>
      </c>
      <c r="BT35" s="94">
        <v>8.6979853999999997E-13</v>
      </c>
      <c r="BU35" s="94">
        <v>5.3015859999999998E-14</v>
      </c>
      <c r="BV35" s="94">
        <v>3.2292242000000001E-15</v>
      </c>
      <c r="BW35" s="94">
        <v>1.9655473999999999E-16</v>
      </c>
      <c r="BX35" s="94">
        <v>1.1955204E-17</v>
      </c>
      <c r="BY35" s="94">
        <v>7.2663335000000002E-19</v>
      </c>
      <c r="BZ35" s="94">
        <v>4.4132009999999999E-20</v>
      </c>
      <c r="CA35" s="94">
        <v>2.6783355E-21</v>
      </c>
      <c r="CB35" s="94">
        <v>1.6241978E-22</v>
      </c>
      <c r="CC35" s="94">
        <v>9.8415659999999995E-24</v>
      </c>
      <c r="CD35" s="94">
        <v>5.9583659999999998E-25</v>
      </c>
      <c r="CE35" s="94">
        <v>3.6089403E-26</v>
      </c>
      <c r="CF35" s="94">
        <v>1.4163840999999999E-27</v>
      </c>
      <c r="CG35" s="94">
        <v>0</v>
      </c>
      <c r="CH35" s="94">
        <v>8.3927339999999996E-13</v>
      </c>
      <c r="CI35" s="94">
        <v>1.9042838E-11</v>
      </c>
      <c r="CJ35" s="94">
        <v>3.480049E-10</v>
      </c>
      <c r="CK35" s="94">
        <v>6.0169270000000001E-9</v>
      </c>
      <c r="CL35" s="94">
        <v>1.02258696E-7</v>
      </c>
      <c r="CM35" s="94">
        <v>1.7271601000000001E-6</v>
      </c>
      <c r="CN35" s="94">
        <v>2.9094185999999998E-5</v>
      </c>
      <c r="CO35" s="94">
        <v>4.8954325000000003E-4</v>
      </c>
      <c r="CP35" s="94">
        <v>8.2408210000000006E-3</v>
      </c>
      <c r="CQ35" s="94">
        <v>4.4091924999999997E-2</v>
      </c>
      <c r="CR35" s="94">
        <v>0.1200944</v>
      </c>
      <c r="CS35" s="94">
        <v>0.22365946</v>
      </c>
      <c r="CT35" s="94">
        <v>0.30962573999999998</v>
      </c>
      <c r="CU35" s="94">
        <v>0.3279859</v>
      </c>
      <c r="CV35" s="94">
        <v>0.29329628000000002</v>
      </c>
      <c r="CW35" s="94">
        <v>0.19879115999999999</v>
      </c>
      <c r="CX35" s="94">
        <v>9.8554804999999995E-2</v>
      </c>
      <c r="CY35" s="94">
        <v>3.2276465999999997E-2</v>
      </c>
      <c r="CZ35" s="94">
        <v>4.7591839999999996E-3</v>
      </c>
      <c r="DA35" s="94">
        <v>2.8268073000000001E-4</v>
      </c>
      <c r="DB35" s="94">
        <v>1.7013479000000002E-5</v>
      </c>
      <c r="DC35" s="94">
        <v>1.0316878999999999E-6</v>
      </c>
      <c r="DD35" s="94">
        <v>6.2806960000000002E-8</v>
      </c>
      <c r="DE35" s="94">
        <v>3.8303986999999999E-9</v>
      </c>
      <c r="DF35" s="94">
        <v>2.3373697000000001E-10</v>
      </c>
      <c r="DG35" s="94">
        <v>1.4261625999999999E-11</v>
      </c>
      <c r="DH35" s="94">
        <v>8.6980027E-13</v>
      </c>
      <c r="DI35" s="94">
        <v>5.3015992E-14</v>
      </c>
      <c r="DJ35" s="94">
        <v>3.2292336999999999E-15</v>
      </c>
      <c r="DK35" s="94">
        <v>1.9655533000000001E-16</v>
      </c>
      <c r="DL35" s="94">
        <v>1.1955233E-17</v>
      </c>
      <c r="DM35" s="94">
        <v>7.2663449999999996E-19</v>
      </c>
      <c r="DN35" s="94">
        <v>4.4132037E-20</v>
      </c>
      <c r="DO35" s="94">
        <v>2.6783373E-21</v>
      </c>
      <c r="DP35" s="94">
        <v>1.6242024000000001E-22</v>
      </c>
      <c r="DQ35" s="94">
        <v>9.8416179999999998E-24</v>
      </c>
      <c r="DR35" s="94">
        <v>5.9583840000000002E-25</v>
      </c>
      <c r="DS35" s="94">
        <v>3.6089487000000002E-26</v>
      </c>
      <c r="DT35" s="94">
        <v>1.4163871999999999E-27</v>
      </c>
      <c r="DU35" s="94">
        <v>0</v>
      </c>
      <c r="DV35" s="94">
        <v>8.3927825000000003E-13</v>
      </c>
      <c r="DW35" s="94">
        <v>1.9042951E-11</v>
      </c>
      <c r="DX35" s="94">
        <v>3.4800672999999998E-10</v>
      </c>
      <c r="DY35" s="94">
        <v>6.0169599999999999E-9</v>
      </c>
      <c r="DZ35" s="94">
        <v>1.0225913E-7</v>
      </c>
      <c r="EA35" s="94">
        <v>1.7271665999999999E-6</v>
      </c>
      <c r="EB35" s="94">
        <v>2.9094277000000001E-5</v>
      </c>
      <c r="EC35" s="94">
        <v>4.8954464999999996E-4</v>
      </c>
      <c r="ED35" s="94">
        <v>8.2408389999999998E-3</v>
      </c>
      <c r="EE35" s="94">
        <v>4.4092039999999999E-2</v>
      </c>
      <c r="EF35" s="94">
        <v>0.12009470999999999</v>
      </c>
      <c r="EG35" s="94">
        <v>0.22366</v>
      </c>
      <c r="EH35" s="94">
        <v>0.30962643000000001</v>
      </c>
      <c r="EI35" s="94">
        <v>0.32798665999999999</v>
      </c>
      <c r="EJ35" s="94">
        <v>0.29329657999999997</v>
      </c>
      <c r="EK35" s="94">
        <v>0.19879137</v>
      </c>
      <c r="EL35" s="94">
        <v>9.8554929999999999E-2</v>
      </c>
      <c r="EM35" s="94">
        <v>3.2276496000000002E-2</v>
      </c>
      <c r="EN35" s="94">
        <v>4.7591873000000003E-3</v>
      </c>
      <c r="EO35" s="94">
        <v>2.8268097000000002E-4</v>
      </c>
      <c r="EP35" s="94">
        <v>1.7013492E-5</v>
      </c>
      <c r="EQ35" s="94">
        <v>1.0316885999999999E-6</v>
      </c>
      <c r="ER35" s="94">
        <v>6.2807009999999998E-8</v>
      </c>
      <c r="ES35" s="94">
        <v>3.8304018000000001E-9</v>
      </c>
      <c r="ET35" s="94">
        <v>2.3373709000000003E-10</v>
      </c>
      <c r="EU35" s="94">
        <v>1.426163E-11</v>
      </c>
      <c r="EV35" s="94">
        <v>8.6980005000000002E-13</v>
      </c>
      <c r="EW35" s="94">
        <v>5.3015948000000002E-14</v>
      </c>
      <c r="EX35" s="94">
        <v>3.2292284000000001E-15</v>
      </c>
      <c r="EY35" s="94">
        <v>1.9655494000000001E-16</v>
      </c>
      <c r="EZ35" s="94">
        <v>1.1955209E-17</v>
      </c>
      <c r="FA35" s="94">
        <v>7.2663319999999998E-19</v>
      </c>
      <c r="FB35" s="94">
        <v>4.4131957E-20</v>
      </c>
      <c r="FC35" s="94">
        <v>2.6783345000000002E-21</v>
      </c>
      <c r="FD35" s="94">
        <v>1.6242033999999999E-22</v>
      </c>
      <c r="FE35" s="94">
        <v>9.8415979999999996E-24</v>
      </c>
      <c r="FF35" s="94">
        <v>5.9583896999999996E-25</v>
      </c>
      <c r="FG35" s="94">
        <v>3.6089467999999999E-26</v>
      </c>
      <c r="FH35" s="94">
        <v>1.4163868499999999E-27</v>
      </c>
      <c r="FI35" s="94">
        <v>0</v>
      </c>
      <c r="FJ35" s="94">
        <v>8.3927840000000002E-13</v>
      </c>
      <c r="FK35" s="94">
        <v>1.9042956E-11</v>
      </c>
      <c r="FL35" s="94">
        <v>3.4800696000000002E-10</v>
      </c>
      <c r="FM35" s="94">
        <v>6.0169610000000002E-9</v>
      </c>
      <c r="FN35" s="94">
        <v>1.0225916500000001E-7</v>
      </c>
      <c r="FO35" s="94">
        <v>1.7271670000000001E-6</v>
      </c>
      <c r="FP35" s="94">
        <v>2.9094299000000001E-5</v>
      </c>
      <c r="FQ35" s="94">
        <v>4.8954494E-4</v>
      </c>
      <c r="FR35" s="94">
        <v>8.2408429999999994E-3</v>
      </c>
      <c r="FS35" s="94">
        <v>4.4092074000000002E-2</v>
      </c>
      <c r="FT35" s="94">
        <v>0.12009485</v>
      </c>
      <c r="FU35" s="94">
        <v>0.22366022999999999</v>
      </c>
      <c r="FV35" s="94">
        <v>0.30962673000000002</v>
      </c>
      <c r="FW35" s="94">
        <v>0.32798674999999999</v>
      </c>
      <c r="FX35" s="94">
        <v>0.29329670000000002</v>
      </c>
      <c r="FY35" s="94">
        <v>0.19879134000000001</v>
      </c>
      <c r="FZ35" s="94">
        <v>9.8554865000000005E-2</v>
      </c>
      <c r="GA35" s="94">
        <v>3.2276462999999998E-2</v>
      </c>
      <c r="GB35" s="94">
        <v>4.7591765999999997E-3</v>
      </c>
      <c r="GC35" s="94">
        <v>2.8268038E-4</v>
      </c>
      <c r="GD35" s="94">
        <v>1.7013452000000001E-5</v>
      </c>
      <c r="GE35" s="94">
        <v>1.0316858E-6</v>
      </c>
      <c r="GF35" s="94">
        <v>6.280681E-8</v>
      </c>
      <c r="GG35" s="94">
        <v>3.8303885E-9</v>
      </c>
      <c r="GH35" s="94">
        <v>2.3373625000000001E-10</v>
      </c>
      <c r="GI35" s="94">
        <v>1.4261572999999999E-11</v>
      </c>
      <c r="GJ35" s="94">
        <v>8.6979626000000003E-13</v>
      </c>
      <c r="GK35" s="94">
        <v>5.3015707000000001E-14</v>
      </c>
      <c r="GL35" s="94">
        <v>3.2292145999999998E-15</v>
      </c>
      <c r="GM35" s="94">
        <v>1.9655420999999999E-16</v>
      </c>
      <c r="GN35" s="94">
        <v>1.1955186E-17</v>
      </c>
      <c r="GO35" s="94">
        <v>7.2663379999999996E-19</v>
      </c>
      <c r="GP35" s="94">
        <v>4.4132075999999998E-20</v>
      </c>
      <c r="GQ35" s="94">
        <v>2.6783320000000002E-21</v>
      </c>
      <c r="GR35" s="94">
        <v>1.6241941999999999E-22</v>
      </c>
      <c r="GS35" s="94">
        <v>9.8415849999999995E-24</v>
      </c>
      <c r="GT35" s="94">
        <v>5.958372E-25</v>
      </c>
      <c r="GU35" s="94">
        <v>3.608936E-26</v>
      </c>
      <c r="GV35" s="94">
        <v>1.4163825E-27</v>
      </c>
      <c r="GW35" s="94">
        <v>0</v>
      </c>
      <c r="GX35" s="94">
        <v>8.3928070000000003E-13</v>
      </c>
      <c r="GY35" s="94">
        <v>1.9042996E-11</v>
      </c>
      <c r="GZ35" s="94">
        <v>3.4800779999999999E-10</v>
      </c>
      <c r="HA35" s="94">
        <v>6.0169775999999997E-9</v>
      </c>
      <c r="HB35" s="94">
        <v>1.0225939E-7</v>
      </c>
      <c r="HC35" s="94">
        <v>1.7271705000000001E-6</v>
      </c>
      <c r="HD35" s="94">
        <v>2.9094344000000001E-5</v>
      </c>
      <c r="HE35" s="94">
        <v>4.8954550000000004E-4</v>
      </c>
      <c r="HF35" s="94">
        <v>8.2408550000000001E-3</v>
      </c>
      <c r="HG35" s="94">
        <v>4.4092104E-2</v>
      </c>
      <c r="HH35" s="94">
        <v>0.12009488</v>
      </c>
      <c r="HI35" s="94">
        <v>0.22366019000000001</v>
      </c>
      <c r="HJ35" s="94">
        <v>0.30962652000000002</v>
      </c>
      <c r="HK35" s="94">
        <v>0.32798650000000001</v>
      </c>
      <c r="HL35" s="94">
        <v>0.29329652000000001</v>
      </c>
      <c r="HM35" s="94">
        <v>0.19879115999999999</v>
      </c>
      <c r="HN35" s="94">
        <v>9.8554719999999998E-2</v>
      </c>
      <c r="HO35" s="94">
        <v>3.2276403000000002E-2</v>
      </c>
      <c r="HP35" s="94">
        <v>4.7591617000000003E-3</v>
      </c>
      <c r="HQ35" s="94">
        <v>2.8267936000000001E-4</v>
      </c>
      <c r="HR35" s="94">
        <v>1.7013392E-5</v>
      </c>
      <c r="HS35" s="94">
        <v>1.0316821000000001E-6</v>
      </c>
      <c r="HT35" s="94">
        <v>6.2806589999999996E-8</v>
      </c>
      <c r="HU35" s="94">
        <v>3.8303749999999998E-9</v>
      </c>
      <c r="HV35" s="94">
        <v>2.3373541999999998E-10</v>
      </c>
      <c r="HW35" s="94">
        <v>1.4261524E-11</v>
      </c>
      <c r="HX35" s="94">
        <v>8.6979380000000005E-13</v>
      </c>
      <c r="HY35" s="94">
        <v>5.3015606E-14</v>
      </c>
      <c r="HZ35" s="94">
        <v>3.2292113E-15</v>
      </c>
      <c r="IA35" s="94">
        <v>1.9655396000000001E-16</v>
      </c>
      <c r="IB35" s="94">
        <v>1.1955152E-17</v>
      </c>
      <c r="IC35" s="94">
        <v>7.2663039999999996E-19</v>
      </c>
      <c r="ID35" s="94">
        <v>4.4131885E-20</v>
      </c>
      <c r="IE35" s="94">
        <v>2.6783282000000001E-21</v>
      </c>
      <c r="IF35" s="94">
        <v>1.6241933000000001E-22</v>
      </c>
      <c r="IG35" s="94">
        <v>9.8415789999999996E-24</v>
      </c>
      <c r="IH35" s="94">
        <v>5.9583585999999996E-25</v>
      </c>
      <c r="II35" s="94">
        <v>3.6089286E-26</v>
      </c>
      <c r="IJ35" s="94">
        <v>1.41638E-27</v>
      </c>
      <c r="IK35" s="94">
        <v>0</v>
      </c>
      <c r="IL35" s="94">
        <v>8.3927905999999998E-13</v>
      </c>
      <c r="IM35" s="94">
        <v>1.9042958000000001E-11</v>
      </c>
      <c r="IN35" s="94">
        <v>3.4800698000000001E-10</v>
      </c>
      <c r="IO35" s="94">
        <v>6.0169634000000001E-9</v>
      </c>
      <c r="IP35" s="94">
        <v>1.02259186E-7</v>
      </c>
      <c r="IQ35" s="94">
        <v>1.7271675999999999E-6</v>
      </c>
      <c r="IR35" s="94">
        <v>2.9094306E-5</v>
      </c>
      <c r="IS35" s="94">
        <v>4.8954490000000005E-4</v>
      </c>
      <c r="IT35" s="94">
        <v>8.2408480000000003E-3</v>
      </c>
      <c r="IU35" s="94">
        <v>4.4092069999999997E-2</v>
      </c>
      <c r="IV35" s="94">
        <v>0.12009475</v>
      </c>
      <c r="IW35" s="94">
        <v>0.22365998000000001</v>
      </c>
      <c r="IX35" s="94">
        <v>0.30962627999999998</v>
      </c>
      <c r="IY35" s="94">
        <v>0.32798635999999998</v>
      </c>
      <c r="IZ35" s="94">
        <v>0.29329603999999998</v>
      </c>
      <c r="JA35" s="94">
        <v>0.19879083</v>
      </c>
      <c r="JB35" s="94">
        <v>9.8554539999999996E-2</v>
      </c>
      <c r="JC35" s="94">
        <v>3.2276331999999998E-2</v>
      </c>
      <c r="JD35" s="94">
        <v>4.759147E-3</v>
      </c>
      <c r="JE35" s="94">
        <v>2.8267852E-4</v>
      </c>
      <c r="JF35" s="94">
        <v>1.7013337E-5</v>
      </c>
      <c r="JG35" s="94">
        <v>1.0316791E-6</v>
      </c>
      <c r="JH35" s="94">
        <v>6.2806410000000005E-8</v>
      </c>
      <c r="JI35" s="94">
        <v>3.8303639999999996E-9</v>
      </c>
      <c r="JJ35" s="94">
        <v>2.3373486000000002E-10</v>
      </c>
      <c r="JK35" s="94">
        <v>1.4261496E-11</v>
      </c>
      <c r="JL35" s="94">
        <v>8.6979209999999997E-13</v>
      </c>
      <c r="JM35" s="94">
        <v>5.3015517999999997E-14</v>
      </c>
      <c r="JN35" s="94">
        <v>3.2292083000000002E-15</v>
      </c>
      <c r="JO35" s="94">
        <v>1.9655396000000001E-16</v>
      </c>
      <c r="JP35" s="94">
        <v>1.1955149E-17</v>
      </c>
      <c r="JQ35" s="94">
        <v>7.2662863999999996E-19</v>
      </c>
      <c r="JR35" s="94">
        <v>4.4131690000000002E-20</v>
      </c>
      <c r="JS35" s="94">
        <v>2.6783206000000001E-21</v>
      </c>
      <c r="JT35" s="94">
        <v>1.6241927000000001E-22</v>
      </c>
      <c r="JU35" s="94">
        <v>9.8415630000000003E-24</v>
      </c>
      <c r="JV35" s="94">
        <v>5.9583480000000004E-25</v>
      </c>
      <c r="JW35" s="94">
        <v>3.6089228E-26</v>
      </c>
      <c r="JX35" s="94">
        <v>1.4163775E-27</v>
      </c>
      <c r="JY35" s="94">
        <v>0</v>
      </c>
      <c r="JZ35" s="94">
        <v>8.3927705000000005E-13</v>
      </c>
      <c r="KA35" s="94">
        <v>1.9042913000000001E-11</v>
      </c>
      <c r="KB35" s="94">
        <v>3.4800606999999999E-10</v>
      </c>
      <c r="KC35" s="94">
        <v>6.0169480000000002E-9</v>
      </c>
      <c r="KD35" s="94">
        <v>1.0225894E-7</v>
      </c>
      <c r="KE35" s="94">
        <v>1.7271636000000001E-6</v>
      </c>
      <c r="KF35" s="94">
        <v>2.9094239E-5</v>
      </c>
      <c r="KG35" s="94">
        <v>4.8954407000000001E-4</v>
      </c>
      <c r="KH35" s="94">
        <v>8.2408370000000009E-3</v>
      </c>
      <c r="KI35" s="94">
        <v>4.4092050000000001E-2</v>
      </c>
      <c r="KJ35" s="94">
        <v>0.120094664</v>
      </c>
      <c r="KK35" s="94">
        <v>0.22365979999999999</v>
      </c>
      <c r="KL35" s="94">
        <v>0.30962592</v>
      </c>
      <c r="KM35" s="94">
        <v>0.32798597000000002</v>
      </c>
      <c r="KN35" s="94">
        <v>0.29329574000000003</v>
      </c>
      <c r="KO35" s="94">
        <v>0.19879057999999999</v>
      </c>
      <c r="KP35" s="94">
        <v>9.8554395000000003E-2</v>
      </c>
      <c r="KQ35" s="94">
        <v>3.2276273000000001E-2</v>
      </c>
      <c r="KR35" s="94">
        <v>4.7591339999999999E-3</v>
      </c>
      <c r="KS35" s="94">
        <v>2.8267780000000001E-4</v>
      </c>
      <c r="KT35" s="94">
        <v>1.7013303E-5</v>
      </c>
      <c r="KU35" s="94">
        <v>1.0316769000000001E-6</v>
      </c>
      <c r="KV35" s="94">
        <v>6.2806300000000003E-8</v>
      </c>
      <c r="KW35" s="94">
        <v>3.83036E-9</v>
      </c>
      <c r="KX35" s="94">
        <v>2.3373469999999998E-10</v>
      </c>
      <c r="KY35" s="94">
        <v>1.426149E-11</v>
      </c>
      <c r="KZ35" s="94">
        <v>8.6979170000000004E-13</v>
      </c>
      <c r="LA35" s="94">
        <v>5.3015450000000003E-14</v>
      </c>
      <c r="LB35" s="94">
        <v>3.2292008999999999E-15</v>
      </c>
      <c r="LC35" s="94">
        <v>1.9655352999999999E-16</v>
      </c>
      <c r="LD35" s="94">
        <v>1.1955139999999999E-17</v>
      </c>
      <c r="LE35" s="94">
        <v>7.2662863999999996E-19</v>
      </c>
      <c r="LF35" s="94">
        <v>4.4131665999999998E-20</v>
      </c>
      <c r="LG35" s="94">
        <v>2.6783164999999999E-21</v>
      </c>
      <c r="LH35" s="94">
        <v>1.6241913000000001E-22</v>
      </c>
      <c r="LI35" s="94">
        <v>9.8415469999999995E-24</v>
      </c>
      <c r="LJ35" s="94">
        <v>5.9583413999999999E-25</v>
      </c>
      <c r="LK35" s="94">
        <v>3.6089196999999999E-26</v>
      </c>
      <c r="LL35" s="94">
        <v>1.4163762999999999E-27</v>
      </c>
      <c r="LM35" s="94">
        <v>0</v>
      </c>
      <c r="LN35" s="94">
        <v>8.3927456E-13</v>
      </c>
      <c r="LO35" s="94">
        <v>1.9042852000000001E-11</v>
      </c>
      <c r="LP35" s="94">
        <v>3.4800482E-10</v>
      </c>
      <c r="LQ35" s="94">
        <v>6.0169250000000003E-9</v>
      </c>
      <c r="LR35" s="94">
        <v>1.0225855999999999E-7</v>
      </c>
      <c r="LS35" s="94">
        <v>1.7271574E-6</v>
      </c>
      <c r="LT35" s="94">
        <v>2.9094148000000001E-5</v>
      </c>
      <c r="LU35" s="94">
        <v>4.8954269999999995E-4</v>
      </c>
      <c r="LV35" s="94">
        <v>8.2408150000000003E-3</v>
      </c>
      <c r="LW35" s="94">
        <v>4.4092007000000003E-2</v>
      </c>
      <c r="LX35" s="94">
        <v>0.12009463500000001</v>
      </c>
      <c r="LY35" s="94">
        <v>0.22365962</v>
      </c>
      <c r="LZ35" s="94">
        <v>0.3096257</v>
      </c>
      <c r="MA35" s="94">
        <v>0.32798569999999999</v>
      </c>
      <c r="MB35" s="94">
        <v>0.29329547</v>
      </c>
      <c r="MC35" s="94">
        <v>0.19879042999999999</v>
      </c>
      <c r="MD35" s="94">
        <v>9.8554349999999999E-2</v>
      </c>
      <c r="ME35" s="94">
        <v>3.2276279999999997E-2</v>
      </c>
      <c r="MF35" s="94">
        <v>4.7591420000000001E-3</v>
      </c>
      <c r="MG35" s="94">
        <v>2.8267834999999998E-4</v>
      </c>
      <c r="MH35" s="94">
        <v>1.7013338999999999E-5</v>
      </c>
      <c r="MI35" s="94">
        <v>1.0316795E-6</v>
      </c>
      <c r="MJ35" s="94">
        <v>6.2806460000000001E-8</v>
      </c>
      <c r="MK35" s="94">
        <v>3.8303690000000004E-9</v>
      </c>
      <c r="ML35" s="94">
        <v>2.3373525E-10</v>
      </c>
      <c r="MM35" s="94">
        <v>1.4261530000000001E-11</v>
      </c>
      <c r="MN35" s="94">
        <v>8.6979446999999999E-13</v>
      </c>
      <c r="MO35" s="94">
        <v>5.3015590000000003E-14</v>
      </c>
      <c r="MP35" s="94">
        <v>3.2292054999999999E-15</v>
      </c>
      <c r="MQ35" s="94">
        <v>1.9655359E-16</v>
      </c>
      <c r="MR35" s="94">
        <v>1.1955142E-17</v>
      </c>
      <c r="MS35" s="94">
        <v>7.266302E-19</v>
      </c>
      <c r="MT35" s="94">
        <v>4.4131817999999998E-20</v>
      </c>
      <c r="MU35" s="94">
        <v>2.6783252E-21</v>
      </c>
      <c r="MV35" s="94">
        <v>1.6241947999999999E-22</v>
      </c>
      <c r="MW35" s="94">
        <v>9.8415565000000002E-24</v>
      </c>
      <c r="MX35" s="94">
        <v>5.9583490000000003E-25</v>
      </c>
      <c r="MY35" s="94">
        <v>3.6089239999999998E-26</v>
      </c>
      <c r="MZ35" s="94">
        <v>1.4163779E-27</v>
      </c>
      <c r="NA35" s="94">
        <v>0</v>
      </c>
      <c r="NB35" s="94">
        <v>8.3927223000000003E-13</v>
      </c>
      <c r="NC35" s="94">
        <v>1.9042803999999999E-11</v>
      </c>
      <c r="ND35" s="94">
        <v>3.4800419999999998E-10</v>
      </c>
      <c r="NE35" s="94">
        <v>6.0169150000000004E-9</v>
      </c>
      <c r="NF35" s="94">
        <v>1.0225834E-7</v>
      </c>
      <c r="NG35" s="94">
        <v>1.7271533999999999E-6</v>
      </c>
      <c r="NH35" s="94">
        <v>2.9094079999999998E-5</v>
      </c>
      <c r="NI35" s="94">
        <v>4.8954149999999997E-4</v>
      </c>
      <c r="NJ35" s="94">
        <v>8.2407959999999999E-3</v>
      </c>
      <c r="NK35" s="94">
        <v>4.409192E-2</v>
      </c>
      <c r="NL35" s="94">
        <v>0.12009446999999999</v>
      </c>
      <c r="NM35" s="94">
        <v>0.22365948999999999</v>
      </c>
      <c r="NN35" s="94">
        <v>0.30962557000000002</v>
      </c>
      <c r="NO35" s="94">
        <v>0.32798559999999999</v>
      </c>
      <c r="NP35" s="94">
        <v>0.29329553000000003</v>
      </c>
      <c r="NQ35" s="94">
        <v>0.19879052</v>
      </c>
      <c r="NR35" s="94">
        <v>9.8554439999999993E-2</v>
      </c>
      <c r="NS35" s="94">
        <v>3.2276314E-2</v>
      </c>
      <c r="NT35" s="94">
        <v>4.7591459999999997E-3</v>
      </c>
      <c r="NU35" s="94">
        <v>2.8267857999999998E-4</v>
      </c>
      <c r="NV35" s="94">
        <v>1.7013352000000001E-5</v>
      </c>
      <c r="NW35" s="94">
        <v>1.0316804000000001E-6</v>
      </c>
      <c r="NX35" s="94">
        <v>6.2806530000000004E-8</v>
      </c>
      <c r="NY35" s="94">
        <v>3.8303719999999997E-9</v>
      </c>
      <c r="NZ35" s="94">
        <v>2.3373539999999999E-10</v>
      </c>
      <c r="OA35" s="94">
        <v>1.4261536000000001E-11</v>
      </c>
      <c r="OB35" s="94">
        <v>8.6979489999999997E-13</v>
      </c>
      <c r="OC35" s="94">
        <v>5.3015630000000002E-14</v>
      </c>
      <c r="OD35" s="94">
        <v>3.2292083000000002E-15</v>
      </c>
      <c r="OE35" s="94">
        <v>1.9655359E-16</v>
      </c>
      <c r="OF35" s="94">
        <v>1.1955135E-17</v>
      </c>
      <c r="OG35" s="94">
        <v>7.2663014E-19</v>
      </c>
      <c r="OH35" s="94">
        <v>4.4131880000000002E-20</v>
      </c>
      <c r="OI35" s="94">
        <v>2.6783304E-21</v>
      </c>
      <c r="OJ35" s="94">
        <v>1.6241967999999999E-22</v>
      </c>
      <c r="OK35" s="94">
        <v>9.8415649999999993E-24</v>
      </c>
      <c r="OL35" s="94">
        <v>5.9583550000000004E-25</v>
      </c>
      <c r="OM35" s="94">
        <v>3.6089274000000002E-26</v>
      </c>
      <c r="ON35" s="94">
        <v>1.4163794E-27</v>
      </c>
      <c r="OO35" s="94">
        <v>0</v>
      </c>
      <c r="OP35" s="94">
        <v>8.3927169999999999E-13</v>
      </c>
      <c r="OQ35" s="94">
        <v>1.9042790000000001E-11</v>
      </c>
      <c r="OR35" s="94">
        <v>3.4800380000000001E-10</v>
      </c>
      <c r="OS35" s="94">
        <v>6.0169087000000001E-9</v>
      </c>
      <c r="OT35" s="94">
        <v>1.0225832E-7</v>
      </c>
      <c r="OU35" s="94">
        <v>1.7271526E-6</v>
      </c>
      <c r="OV35" s="94">
        <v>2.9094051999999999E-5</v>
      </c>
      <c r="OW35" s="94">
        <v>4.8954109999999995E-4</v>
      </c>
      <c r="OX35" s="94">
        <v>8.2407850000000005E-3</v>
      </c>
      <c r="OY35" s="94">
        <v>4.4091847000000003E-2</v>
      </c>
      <c r="OZ35" s="94">
        <v>0.120094374</v>
      </c>
      <c r="PA35" s="94">
        <v>0.22365942999999999</v>
      </c>
      <c r="PB35" s="94">
        <v>0.30962557000000002</v>
      </c>
      <c r="PC35" s="94">
        <v>0.32798569999999999</v>
      </c>
      <c r="PD35" s="94">
        <v>0.29329568</v>
      </c>
      <c r="PE35" s="94">
        <v>0.19879065000000001</v>
      </c>
      <c r="PF35" s="94">
        <v>9.8554513999999996E-2</v>
      </c>
      <c r="PG35" s="94">
        <v>3.2276359999999997E-2</v>
      </c>
      <c r="PH35" s="94">
        <v>4.7591602999999998E-3</v>
      </c>
      <c r="PI35" s="94">
        <v>2.8267941999999998E-4</v>
      </c>
      <c r="PJ35" s="94">
        <v>1.7013403E-5</v>
      </c>
      <c r="PK35" s="94">
        <v>1.0316833999999999E-6</v>
      </c>
      <c r="PL35" s="94">
        <v>6.2806709999999995E-8</v>
      </c>
      <c r="PM35" s="94">
        <v>3.8303829999999999E-9</v>
      </c>
      <c r="PN35" s="94">
        <v>2.3373599999999998E-10</v>
      </c>
      <c r="PO35" s="94">
        <v>1.4261565E-11</v>
      </c>
      <c r="PP35" s="94">
        <v>8.6979636999999997E-13</v>
      </c>
      <c r="PQ35" s="94">
        <v>5.3015745E-14</v>
      </c>
      <c r="PR35" s="94">
        <v>3.2292172000000002E-15</v>
      </c>
      <c r="PS35" s="94">
        <v>1.9655429E-16</v>
      </c>
      <c r="PT35" s="94">
        <v>1.1955174E-17</v>
      </c>
      <c r="PU35" s="94">
        <v>7.2663184999999998E-19</v>
      </c>
      <c r="PV35" s="94">
        <v>4.4131973000000002E-20</v>
      </c>
      <c r="PW35" s="94">
        <v>2.6783355E-21</v>
      </c>
      <c r="PX35" s="94">
        <v>1.6242E-22</v>
      </c>
      <c r="PY35" s="94">
        <v>9.8415859999999997E-24</v>
      </c>
      <c r="PZ35" s="94">
        <v>5.9583690000000004E-25</v>
      </c>
      <c r="QA35" s="94">
        <v>3.6089348000000002E-26</v>
      </c>
      <c r="QB35" s="94">
        <v>1.4163821E-27</v>
      </c>
      <c r="QC35" s="94">
        <v>0</v>
      </c>
      <c r="QD35" s="94">
        <v>8.3926875999999999E-13</v>
      </c>
      <c r="QE35" s="94">
        <v>1.9042715E-11</v>
      </c>
      <c r="QF35" s="94">
        <v>3.4800250000000001E-10</v>
      </c>
      <c r="QG35" s="94">
        <v>6.0168857000000002E-9</v>
      </c>
      <c r="QH35" s="94">
        <v>1.0225792E-7</v>
      </c>
      <c r="QI35" s="94">
        <v>1.7271469E-6</v>
      </c>
      <c r="QJ35" s="94">
        <v>2.9093964000000001E-5</v>
      </c>
      <c r="QK35" s="94">
        <v>4.8953964000000003E-4</v>
      </c>
      <c r="QL35" s="94">
        <v>8.2407650000000006E-3</v>
      </c>
      <c r="QM35" s="94">
        <v>4.4091779999999997E-2</v>
      </c>
      <c r="QN35" s="94">
        <v>0.12009422</v>
      </c>
      <c r="QO35" s="94">
        <v>0.22365934000000001</v>
      </c>
      <c r="QP35" s="94">
        <v>0.30962571999999999</v>
      </c>
      <c r="QQ35" s="94">
        <v>0.32798585000000002</v>
      </c>
      <c r="QR35" s="94">
        <v>0.29329603999999998</v>
      </c>
      <c r="QS35" s="94">
        <v>0.19879090999999999</v>
      </c>
      <c r="QT35" s="94">
        <v>9.8554639999999999E-2</v>
      </c>
      <c r="QU35" s="94">
        <v>3.2276403000000002E-2</v>
      </c>
      <c r="QV35" s="94">
        <v>4.7591756999999998E-3</v>
      </c>
      <c r="QW35" s="94">
        <v>2.8268035000000001E-4</v>
      </c>
      <c r="QX35" s="94">
        <v>1.7013454999999999E-5</v>
      </c>
      <c r="QY35" s="94">
        <v>1.0316868E-6</v>
      </c>
      <c r="QZ35" s="94">
        <v>6.2806905000000001E-8</v>
      </c>
      <c r="RA35" s="94">
        <v>3.8303955999999998E-9</v>
      </c>
      <c r="RB35" s="94">
        <v>2.3373671999999998E-10</v>
      </c>
      <c r="RC35" s="94">
        <v>1.42616075E-11</v>
      </c>
      <c r="RD35" s="94">
        <v>8.6979850000000003E-13</v>
      </c>
      <c r="RE35" s="94">
        <v>5.3015880000000001E-14</v>
      </c>
      <c r="RF35" s="94">
        <v>3.2292275999999999E-15</v>
      </c>
      <c r="RG35" s="94">
        <v>1.9655514999999999E-16</v>
      </c>
      <c r="RH35" s="94">
        <v>1.19552364E-17</v>
      </c>
      <c r="RI35" s="94">
        <v>7.2663559999999998E-19</v>
      </c>
      <c r="RJ35" s="94">
        <v>4.4132149999999998E-20</v>
      </c>
      <c r="RK35" s="94">
        <v>2.6783445999999999E-21</v>
      </c>
      <c r="RL35" s="94">
        <v>1.6242047000000001E-22</v>
      </c>
      <c r="RM35" s="94">
        <v>9.8416159999999994E-24</v>
      </c>
      <c r="RN35" s="94">
        <v>5.9583869999999998E-25</v>
      </c>
      <c r="RO35" s="94">
        <v>3.6089452999999999E-26</v>
      </c>
      <c r="RP35" s="94">
        <v>1.4163862E-27</v>
      </c>
      <c r="RQ35" s="94">
        <v>0</v>
      </c>
      <c r="RR35" s="94">
        <v>8.3926530000000003E-13</v>
      </c>
      <c r="RS35" s="94">
        <v>1.9042639000000001E-11</v>
      </c>
      <c r="RT35" s="94">
        <v>3.4800113000000001E-10</v>
      </c>
      <c r="RU35" s="94">
        <v>6.0168650000000002E-9</v>
      </c>
      <c r="RV35" s="94">
        <v>1.0225761E-7</v>
      </c>
      <c r="RW35" s="94">
        <v>1.7271421E-6</v>
      </c>
      <c r="RX35" s="94">
        <v>2.9093899999999999E-5</v>
      </c>
      <c r="RY35" s="94">
        <v>4.8953877000000004E-4</v>
      </c>
      <c r="RZ35" s="94">
        <v>8.2407480000000009E-3</v>
      </c>
      <c r="SA35" s="94">
        <v>4.4091746000000001E-2</v>
      </c>
      <c r="SB35" s="94">
        <v>0.12009410600000001</v>
      </c>
      <c r="SC35" s="94">
        <v>0.22365916</v>
      </c>
      <c r="SD35" s="94">
        <v>0.3096255</v>
      </c>
      <c r="SE35" s="94">
        <v>0.32798569999999999</v>
      </c>
      <c r="SF35" s="94">
        <v>0.29329612999999999</v>
      </c>
      <c r="SG35" s="94">
        <v>0.19879100999999999</v>
      </c>
      <c r="SH35" s="94">
        <v>9.8554699999999995E-2</v>
      </c>
      <c r="SI35" s="94">
        <v>3.227642E-2</v>
      </c>
      <c r="SJ35" s="94">
        <v>4.7591769999999999E-3</v>
      </c>
      <c r="SK35" s="94">
        <v>2.8268038E-4</v>
      </c>
      <c r="SL35" s="94">
        <v>1.7013457000000001E-5</v>
      </c>
      <c r="SM35" s="94">
        <v>1.0316865E-6</v>
      </c>
      <c r="SN35" s="94">
        <v>6.2806880000000003E-8</v>
      </c>
      <c r="SO35" s="94">
        <v>3.8303950000000004E-9</v>
      </c>
      <c r="SP35" s="94">
        <v>2.3373675000000001E-10</v>
      </c>
      <c r="SQ35" s="94">
        <v>1.4261611E-11</v>
      </c>
      <c r="SR35" s="94">
        <v>8.6979889999999996E-13</v>
      </c>
      <c r="SS35" s="94">
        <v>5.3015889999999999E-14</v>
      </c>
      <c r="ST35" s="94">
        <v>3.2292284000000001E-15</v>
      </c>
      <c r="SU35" s="94">
        <v>1.9655527E-16</v>
      </c>
      <c r="SV35" s="94">
        <v>1.1955253E-17</v>
      </c>
      <c r="SW35" s="94">
        <v>7.2663676E-19</v>
      </c>
      <c r="SX35" s="94">
        <v>4.4132212000000002E-20</v>
      </c>
      <c r="SY35" s="94">
        <v>2.6783462E-21</v>
      </c>
      <c r="SZ35" s="94">
        <v>1.6242050000000001E-22</v>
      </c>
      <c r="TA35" s="94">
        <v>9.8416210000000005E-24</v>
      </c>
      <c r="TB35" s="94">
        <v>5.9583910000000001E-25</v>
      </c>
      <c r="TC35" s="94">
        <v>3.6089467999999999E-26</v>
      </c>
      <c r="TD35" s="94">
        <v>1.4163870999999999E-27</v>
      </c>
      <c r="TE35" s="94">
        <v>0</v>
      </c>
      <c r="TF35" s="94">
        <v>8.3926334000000003E-13</v>
      </c>
      <c r="TG35" s="94">
        <v>1.9042594000000001E-11</v>
      </c>
      <c r="TH35" s="94">
        <v>3.4800013E-10</v>
      </c>
      <c r="TI35" s="94">
        <v>6.0168449999999996E-9</v>
      </c>
      <c r="TJ35" s="94">
        <v>1.0225726E-7</v>
      </c>
      <c r="TK35" s="94">
        <v>1.7271358999999999E-6</v>
      </c>
      <c r="TL35" s="94">
        <v>2.9093782E-5</v>
      </c>
      <c r="TM35" s="94">
        <v>4.8953699999999996E-4</v>
      </c>
      <c r="TN35" s="94">
        <v>8.2407250000000008E-3</v>
      </c>
      <c r="TO35" s="94">
        <v>4.4091690000000003E-2</v>
      </c>
      <c r="TP35" s="94">
        <v>0.12009408000000001</v>
      </c>
      <c r="TQ35" s="94">
        <v>0.22365921999999999</v>
      </c>
      <c r="TR35" s="94">
        <v>0.3096257</v>
      </c>
      <c r="TS35" s="94">
        <v>0.32798588000000001</v>
      </c>
      <c r="TT35" s="94">
        <v>0.29329645999999998</v>
      </c>
      <c r="TU35" s="94">
        <v>0.19879125</v>
      </c>
      <c r="TV35" s="94">
        <v>9.8554804999999995E-2</v>
      </c>
      <c r="TW35" s="94">
        <v>3.2276462999999998E-2</v>
      </c>
      <c r="TX35" s="94">
        <v>4.7591836000000004E-3</v>
      </c>
      <c r="TY35" s="94">
        <v>2.826808E-4</v>
      </c>
      <c r="TZ35" s="94">
        <v>1.7013476999999999E-5</v>
      </c>
      <c r="UA35" s="94">
        <v>1.0316875E-6</v>
      </c>
      <c r="UB35" s="94">
        <v>6.2806939999999995E-8</v>
      </c>
      <c r="UC35" s="94">
        <v>3.8303977999999996E-9</v>
      </c>
      <c r="UD35" s="94">
        <v>2.3373703000000002E-10</v>
      </c>
      <c r="UE35" s="94">
        <v>1.42616335E-11</v>
      </c>
      <c r="UF35" s="94">
        <v>8.6980076E-13</v>
      </c>
      <c r="UG35" s="94">
        <v>5.3016010000000003E-14</v>
      </c>
      <c r="UH35" s="94">
        <v>3.2292354E-15</v>
      </c>
      <c r="UI35" s="94">
        <v>1.9655566E-16</v>
      </c>
      <c r="UJ35" s="94">
        <v>1.1955278E-17</v>
      </c>
      <c r="UK35" s="94">
        <v>7.2663850000000003E-19</v>
      </c>
      <c r="UL35" s="94">
        <v>4.413231E-20</v>
      </c>
      <c r="UM35" s="94">
        <v>2.6783512000000001E-21</v>
      </c>
      <c r="UN35" s="94">
        <v>1.6242076999999999E-22</v>
      </c>
      <c r="UO35" s="94">
        <v>9.8416380000000001E-24</v>
      </c>
      <c r="UP35" s="94">
        <v>5.9584014999999996E-25</v>
      </c>
      <c r="UQ35" s="94">
        <v>3.6089526999999999E-26</v>
      </c>
      <c r="UR35" s="94">
        <v>1.4163892000000001E-27</v>
      </c>
      <c r="US35" s="94">
        <v>0</v>
      </c>
      <c r="UT35" s="94">
        <v>8.3926550000000005E-13</v>
      </c>
      <c r="UU35" s="94">
        <v>1.9042645999999999E-11</v>
      </c>
      <c r="UV35" s="94">
        <v>3.4800109999999998E-10</v>
      </c>
      <c r="UW35" s="94">
        <v>6.0168589999999999E-9</v>
      </c>
      <c r="UX35" s="94">
        <v>1.0225747E-7</v>
      </c>
      <c r="UY35" s="94">
        <v>1.7271383E-6</v>
      </c>
      <c r="UZ35" s="94">
        <v>2.9093810999999999E-5</v>
      </c>
      <c r="VA35" s="94">
        <v>4.8953699999999996E-4</v>
      </c>
      <c r="VB35" s="94">
        <v>8.2407230000000001E-3</v>
      </c>
      <c r="VC35" s="94">
        <v>4.4091690000000003E-2</v>
      </c>
      <c r="VD35" s="94">
        <v>0.12009410600000001</v>
      </c>
      <c r="VE35" s="94">
        <v>0.22365930000000001</v>
      </c>
      <c r="VF35" s="94">
        <v>0.30962585999999997</v>
      </c>
      <c r="VG35" s="94">
        <v>0.32798611999999999</v>
      </c>
      <c r="VH35" s="94">
        <v>0.29329674999999999</v>
      </c>
      <c r="VI35" s="94">
        <v>0.19879137999999999</v>
      </c>
      <c r="VJ35" s="94">
        <v>9.8554849999999999E-2</v>
      </c>
      <c r="VK35" s="94">
        <v>3.2276465999999997E-2</v>
      </c>
      <c r="VL35" s="94">
        <v>4.75918E-3</v>
      </c>
      <c r="VM35" s="94">
        <v>2.8268059999999999E-4</v>
      </c>
      <c r="VN35" s="94">
        <v>1.7013465999999999E-5</v>
      </c>
      <c r="VO35" s="94">
        <v>1.0316868999999999E-6</v>
      </c>
      <c r="VP35" s="94">
        <v>6.2806899999999996E-8</v>
      </c>
      <c r="VQ35" s="94">
        <v>3.8303950000000004E-9</v>
      </c>
      <c r="VR35" s="94">
        <v>2.3373684E-10</v>
      </c>
      <c r="VS35" s="94">
        <v>1.4261633E-11</v>
      </c>
      <c r="VT35" s="94">
        <v>8.6980103000000002E-13</v>
      </c>
      <c r="VU35" s="94">
        <v>5.3016069999999998E-14</v>
      </c>
      <c r="VV35" s="94">
        <v>3.2292394000000001E-15</v>
      </c>
      <c r="VW35" s="94">
        <v>1.9655589000000001E-16</v>
      </c>
      <c r="VX35" s="94">
        <v>1.1955291E-17</v>
      </c>
      <c r="VY35" s="94">
        <v>7.2663914000000004E-19</v>
      </c>
      <c r="VZ35" s="94">
        <v>4.4132354000000001E-20</v>
      </c>
      <c r="WA35" s="94">
        <v>2.6783539E-21</v>
      </c>
      <c r="WB35" s="94">
        <v>1.6242093999999999E-22</v>
      </c>
      <c r="WC35" s="94">
        <v>9.8416496000000007E-24</v>
      </c>
      <c r="WD35" s="94">
        <v>5.9584079999999997E-25</v>
      </c>
      <c r="WE35" s="94">
        <v>3.6089563999999999E-26</v>
      </c>
      <c r="WF35" s="94">
        <v>1.4163908E-27</v>
      </c>
      <c r="WG35" s="94">
        <v>0</v>
      </c>
      <c r="WH35" s="94">
        <v>8.3926795000000005E-13</v>
      </c>
      <c r="WI35" s="94">
        <v>1.9042706999999998E-11</v>
      </c>
      <c r="WJ35" s="94">
        <v>3.4800227000000002E-10</v>
      </c>
      <c r="WK35" s="94">
        <v>6.0168789999999997E-9</v>
      </c>
      <c r="WL35" s="94">
        <v>1.0225776E-7</v>
      </c>
      <c r="WM35" s="94">
        <v>1.7271432E-6</v>
      </c>
      <c r="WN35" s="94">
        <v>2.9093899999999999E-5</v>
      </c>
      <c r="WO35" s="94">
        <v>4.8953877000000004E-4</v>
      </c>
      <c r="WP35" s="94">
        <v>8.2407499999999998E-3</v>
      </c>
      <c r="WQ35" s="94">
        <v>4.4091772000000001E-2</v>
      </c>
      <c r="WR35" s="94">
        <v>0.120094284</v>
      </c>
      <c r="WS35" s="94">
        <v>0.22365958999999999</v>
      </c>
      <c r="WT35" s="94">
        <v>0.30962622000000001</v>
      </c>
      <c r="WU35" s="94">
        <v>0.32798644999999998</v>
      </c>
      <c r="WV35" s="94">
        <v>0.29329680000000002</v>
      </c>
      <c r="WW35" s="94">
        <v>0.19879142999999999</v>
      </c>
      <c r="WX35" s="94">
        <v>9.8554870000000003E-2</v>
      </c>
      <c r="WY35" s="94">
        <v>3.2276465999999997E-2</v>
      </c>
      <c r="WZ35" s="94">
        <v>4.7591780000000002E-3</v>
      </c>
      <c r="XA35" s="94">
        <v>2.8268040000000003E-4</v>
      </c>
      <c r="XB35" s="94">
        <v>1.7013457000000001E-5</v>
      </c>
      <c r="XC35" s="94">
        <v>1.0316866000000001E-6</v>
      </c>
      <c r="XD35" s="94">
        <v>6.2806870000000006E-8</v>
      </c>
      <c r="XE35" s="94">
        <v>3.8303942000000001E-9</v>
      </c>
      <c r="XF35" s="94">
        <v>2.3373680000000003E-10</v>
      </c>
      <c r="XG35" s="94">
        <v>1.4261631000000001E-11</v>
      </c>
      <c r="XH35" s="94">
        <v>8.6980146E-13</v>
      </c>
      <c r="XI35" s="94">
        <v>5.3016134E-14</v>
      </c>
      <c r="XJ35" s="94">
        <v>3.2292456000000002E-15</v>
      </c>
      <c r="XK35" s="94">
        <v>1.9655626999999999E-16</v>
      </c>
      <c r="XL35" s="94">
        <v>1.19553076E-17</v>
      </c>
      <c r="XM35" s="94">
        <v>7.2663986000000001E-19</v>
      </c>
      <c r="XN35" s="94">
        <v>4.4132383000000002E-20</v>
      </c>
      <c r="XO35" s="94">
        <v>2.6783554999999998E-21</v>
      </c>
      <c r="XP35" s="94">
        <v>1.6242107E-22</v>
      </c>
      <c r="XQ35" s="94">
        <v>9.8416590000000005E-24</v>
      </c>
      <c r="XR35" s="94">
        <v>5.9584124000000004E-25</v>
      </c>
      <c r="XS35" s="94">
        <v>3.6089588000000001E-26</v>
      </c>
      <c r="XT35" s="94">
        <v>1.4163918000000001E-27</v>
      </c>
      <c r="XU35" s="94">
        <v>0</v>
      </c>
      <c r="XV35" s="94">
        <v>8.3927140000000002E-13</v>
      </c>
      <c r="XW35" s="94">
        <v>1.9042785999999999E-11</v>
      </c>
      <c r="XX35" s="94">
        <v>3.4800375999999999E-10</v>
      </c>
      <c r="XY35" s="94">
        <v>6.0169070000000003E-9</v>
      </c>
      <c r="XZ35" s="94">
        <v>1.0225841000000001E-7</v>
      </c>
      <c r="YA35" s="94">
        <v>1.7271543999999999E-6</v>
      </c>
      <c r="YB35" s="94">
        <v>2.9094072E-5</v>
      </c>
      <c r="YC35" s="94">
        <v>4.8954109999999995E-4</v>
      </c>
      <c r="YD35" s="94">
        <v>8.2407869999999994E-3</v>
      </c>
      <c r="YE35" s="94">
        <v>4.4091890000000002E-2</v>
      </c>
      <c r="YF35" s="94">
        <v>0.12009446999999999</v>
      </c>
      <c r="YG35" s="94">
        <v>0.22365983</v>
      </c>
      <c r="YH35" s="94">
        <v>0.30962655</v>
      </c>
      <c r="YI35" s="94">
        <v>0.32798674999999999</v>
      </c>
      <c r="YJ35" s="94">
        <v>0.29329709999999998</v>
      </c>
      <c r="YK35" s="94">
        <v>0.19879168</v>
      </c>
      <c r="YL35" s="94">
        <v>9.8555000000000004E-2</v>
      </c>
      <c r="YM35" s="94">
        <v>3.2276510000000001E-2</v>
      </c>
      <c r="YN35" s="94">
        <v>4.7591863999999996E-3</v>
      </c>
      <c r="YO35" s="94">
        <v>2.826808E-4</v>
      </c>
      <c r="YP35" s="94">
        <v>1.7013480000000001E-5</v>
      </c>
      <c r="YQ35" s="94">
        <v>1.0316880000000001E-6</v>
      </c>
      <c r="YR35" s="94">
        <v>6.2806979999999995E-8</v>
      </c>
      <c r="YS35" s="94">
        <v>3.8304012999999999E-9</v>
      </c>
      <c r="YT35" s="94">
        <v>2.3373721999999998E-10</v>
      </c>
      <c r="YU35" s="94">
        <v>1.4261653999999999E-11</v>
      </c>
      <c r="YV35" s="94">
        <v>8.6980304000000005E-13</v>
      </c>
      <c r="YW35" s="94">
        <v>5.3016242999999999E-14</v>
      </c>
      <c r="YX35" s="94">
        <v>3.2292533999999999E-15</v>
      </c>
      <c r="YY35" s="94">
        <v>1.9655677E-16</v>
      </c>
      <c r="YZ35" s="94">
        <v>1.19553365E-17</v>
      </c>
      <c r="ZA35" s="94">
        <v>7.2664139999999998E-19</v>
      </c>
      <c r="ZB35" s="94">
        <v>4.4132449999999998E-20</v>
      </c>
      <c r="ZC35" s="94">
        <v>2.6783595000000001E-21</v>
      </c>
      <c r="ZD35" s="94">
        <v>1.624213E-22</v>
      </c>
      <c r="ZE35" s="94">
        <v>9.8416760000000001E-24</v>
      </c>
      <c r="ZF35" s="94">
        <v>5.9584219999999996E-25</v>
      </c>
      <c r="ZG35" s="94">
        <v>3.6089640000000002E-26</v>
      </c>
      <c r="ZH35" s="94">
        <v>1.4163945000000001E-27</v>
      </c>
      <c r="ZI35" s="94">
        <v>0</v>
      </c>
      <c r="ZJ35" s="94">
        <v>8.3927129999999996E-13</v>
      </c>
      <c r="ZK35" s="94">
        <v>1.9042779999999999E-11</v>
      </c>
      <c r="ZL35" s="94">
        <v>3.4800345999999999E-10</v>
      </c>
      <c r="ZM35" s="94">
        <v>6.0169002999999999E-9</v>
      </c>
      <c r="ZN35" s="94">
        <v>1.02258106E-7</v>
      </c>
      <c r="ZO35" s="94">
        <v>1.7271491999999999E-6</v>
      </c>
      <c r="ZP35" s="94">
        <v>2.9094012999999998E-5</v>
      </c>
      <c r="ZQ35" s="94">
        <v>4.8954033999999995E-4</v>
      </c>
      <c r="ZR35" s="94">
        <v>8.2407750000000005E-3</v>
      </c>
      <c r="ZS35" s="94">
        <v>4.4091900000000003E-2</v>
      </c>
      <c r="ZT35" s="94">
        <v>0.12009454</v>
      </c>
      <c r="ZU35" s="94">
        <v>0.22365993000000001</v>
      </c>
      <c r="ZV35" s="94">
        <v>0.30962666999999999</v>
      </c>
      <c r="ZW35" s="94">
        <v>0.32798680000000002</v>
      </c>
      <c r="ZX35" s="94">
        <v>0.29329735000000001</v>
      </c>
      <c r="ZY35" s="94">
        <v>0.19879185999999999</v>
      </c>
      <c r="ZZ35" s="94">
        <v>9.8555065999999997E-2</v>
      </c>
      <c r="AAA35" s="94">
        <v>3.2276526E-2</v>
      </c>
      <c r="AAB35" s="94">
        <v>4.7591863999999996E-3</v>
      </c>
      <c r="AAC35" s="94">
        <v>2.8268088E-4</v>
      </c>
      <c r="AAD35" s="94">
        <v>1.7013490000000002E-5</v>
      </c>
      <c r="AAE35" s="94">
        <v>1.0316888E-6</v>
      </c>
      <c r="AAF35" s="94">
        <v>6.2807059999999994E-8</v>
      </c>
      <c r="AAG35" s="94">
        <v>3.8304083999999997E-9</v>
      </c>
      <c r="AAH35" s="94">
        <v>2.3373775000000002E-10</v>
      </c>
      <c r="AAI35" s="94">
        <v>1.4261695E-11</v>
      </c>
      <c r="AAJ35" s="94">
        <v>8.6980570000000005E-13</v>
      </c>
      <c r="AAK35" s="94">
        <v>5.3016421999999998E-14</v>
      </c>
      <c r="AAL35" s="94">
        <v>3.2292649999999998E-15</v>
      </c>
      <c r="AAM35" s="94">
        <v>1.9655760999999999E-16</v>
      </c>
      <c r="AAN35" s="94">
        <v>1.1955393000000001E-17</v>
      </c>
      <c r="AAO35" s="94">
        <v>7.2664486999999996E-19</v>
      </c>
      <c r="AAP35" s="94">
        <v>4.4132673999999998E-20</v>
      </c>
      <c r="AAQ35" s="94">
        <v>2.6783726999999998E-21</v>
      </c>
      <c r="AAR35" s="94">
        <v>1.6242213E-22</v>
      </c>
      <c r="AAS35" s="94">
        <v>9.8417280000000004E-24</v>
      </c>
      <c r="AAT35" s="94">
        <v>5.9584559999999996E-25</v>
      </c>
      <c r="AAU35" s="94">
        <v>3.6089860000000002E-26</v>
      </c>
      <c r="AAV35" s="94">
        <v>1.4164043E-27</v>
      </c>
      <c r="AAW35" s="94">
        <v>0</v>
      </c>
      <c r="AAX35" s="94">
        <v>8.3927009999999997E-13</v>
      </c>
      <c r="AAY35" s="94">
        <v>1.9042767000000001E-11</v>
      </c>
      <c r="AAZ35" s="94">
        <v>3.4800353999999999E-10</v>
      </c>
      <c r="ABA35" s="94">
        <v>6.0169047999999996E-9</v>
      </c>
      <c r="ABB35" s="94">
        <v>1.0225815E-7</v>
      </c>
      <c r="ABC35" s="94">
        <v>1.7271491999999999E-6</v>
      </c>
      <c r="ABD35" s="94">
        <v>2.9093992000000001E-5</v>
      </c>
      <c r="ABE35" s="94">
        <v>4.8954016999999998E-4</v>
      </c>
      <c r="ABF35" s="94">
        <v>8.2407715000000006E-3</v>
      </c>
      <c r="ABG35" s="94">
        <v>4.4091918000000001E-2</v>
      </c>
      <c r="ABH35" s="94">
        <v>0.12009462</v>
      </c>
      <c r="ABI35" s="94">
        <v>0.2236601</v>
      </c>
      <c r="ABJ35" s="94">
        <v>0.30962685000000001</v>
      </c>
      <c r="ABK35" s="94">
        <v>0.32798705</v>
      </c>
      <c r="ABL35" s="94">
        <v>0.29329735000000001</v>
      </c>
      <c r="ABM35" s="94">
        <v>0.19879182000000001</v>
      </c>
      <c r="ABN35" s="94">
        <v>9.855506E-2</v>
      </c>
      <c r="ABO35" s="94">
        <v>3.2276514999999999E-2</v>
      </c>
      <c r="ABP35" s="94">
        <v>4.7591817999999998E-3</v>
      </c>
      <c r="ABQ35" s="94">
        <v>2.8268063999999999E-4</v>
      </c>
      <c r="ABR35" s="94">
        <v>1.7013474000000001E-5</v>
      </c>
      <c r="ABS35" s="94">
        <v>1.0316877000000001E-6</v>
      </c>
      <c r="ABT35" s="94">
        <v>6.2807004000000002E-8</v>
      </c>
      <c r="ABU35" s="94">
        <v>3.8304057999999997E-9</v>
      </c>
      <c r="ABV35" s="94">
        <v>2.3373771999999999E-10</v>
      </c>
      <c r="ABW35" s="94">
        <v>1.4261692999999999E-11</v>
      </c>
      <c r="ABX35" s="94">
        <v>8.6980580000000001E-13</v>
      </c>
      <c r="ABY35" s="94">
        <v>5.301641E-14</v>
      </c>
      <c r="ABZ35" s="94">
        <v>3.2292645999999999E-15</v>
      </c>
      <c r="ACA35" s="94">
        <v>1.9655752000000001E-16</v>
      </c>
      <c r="ACB35" s="94">
        <v>1.1955389E-17</v>
      </c>
      <c r="ACC35" s="94">
        <v>7.2664436000000003E-19</v>
      </c>
      <c r="ACD35" s="94">
        <v>4.4132645000000003E-20</v>
      </c>
      <c r="ACE35" s="94">
        <v>2.6783696000000001E-21</v>
      </c>
      <c r="ACF35" s="94">
        <v>1.6242182000000001E-22</v>
      </c>
      <c r="ACG35" s="94">
        <v>9.8416979999999993E-24</v>
      </c>
      <c r="ACH35" s="94">
        <v>5.9584305999999999E-25</v>
      </c>
      <c r="ACI35" s="94">
        <v>3.6089668E-26</v>
      </c>
      <c r="ACJ35" s="94">
        <v>1.4163971000000001E-27</v>
      </c>
      <c r="ACK35" s="94">
        <v>0</v>
      </c>
      <c r="ACL35" s="94">
        <v>8.3927254999999997E-13</v>
      </c>
      <c r="ACM35" s="94">
        <v>1.90428E-11</v>
      </c>
      <c r="ACN35" s="94">
        <v>3.4800407000000002E-10</v>
      </c>
      <c r="ACO35" s="94">
        <v>6.0169104999999998E-9</v>
      </c>
      <c r="ACP35" s="94">
        <v>1.0225831E-7</v>
      </c>
      <c r="ACQ35" s="94">
        <v>1.7271531000000001E-6</v>
      </c>
      <c r="ACR35" s="94">
        <v>2.9094051999999999E-5</v>
      </c>
      <c r="ACS35" s="94">
        <v>4.8954089999999999E-4</v>
      </c>
      <c r="ACT35" s="94">
        <v>8.2407790000000002E-3</v>
      </c>
      <c r="ACU35" s="94">
        <v>4.4091824000000002E-2</v>
      </c>
      <c r="ACV35" s="94">
        <v>0.12009423</v>
      </c>
      <c r="ACW35" s="94">
        <v>0.22365927999999999</v>
      </c>
      <c r="ACX35" s="94">
        <v>0.30962545000000002</v>
      </c>
      <c r="ACY35" s="94">
        <v>0.32798549999999999</v>
      </c>
      <c r="ACZ35" s="94">
        <v>0.29329577000000001</v>
      </c>
      <c r="ADA35" s="94">
        <v>0.19879069999999999</v>
      </c>
      <c r="ADB35" s="94">
        <v>9.8554513999999996E-2</v>
      </c>
      <c r="ADC35" s="94">
        <v>3.2276350000000002E-2</v>
      </c>
      <c r="ADD35" s="94">
        <v>4.7591533999999996E-3</v>
      </c>
      <c r="ADE35" s="94">
        <v>2.8267895999999998E-4</v>
      </c>
      <c r="ADF35" s="94">
        <v>1.7013376999999999E-5</v>
      </c>
      <c r="ADG35" s="94">
        <v>1.0316823999999999E-6</v>
      </c>
      <c r="ADH35" s="94">
        <v>6.2806690000000002E-8</v>
      </c>
      <c r="ADI35" s="94">
        <v>3.8303899999999996E-9</v>
      </c>
      <c r="ADJ35" s="94">
        <v>2.3373680000000003E-10</v>
      </c>
      <c r="ADK35" s="94">
        <v>1.4261649E-11</v>
      </c>
      <c r="ADL35" s="94">
        <v>8.6980340000000003E-13</v>
      </c>
      <c r="ADM35" s="94">
        <v>5.3016267000000001E-14</v>
      </c>
      <c r="ADN35" s="94">
        <v>3.2292545000000001E-15</v>
      </c>
      <c r="ADO35" s="94">
        <v>1.9655664E-16</v>
      </c>
      <c r="ADP35" s="94">
        <v>1.1955314000000001E-17</v>
      </c>
      <c r="ADQ35" s="94">
        <v>7.2663890000000005E-19</v>
      </c>
      <c r="ADR35" s="94">
        <v>4.4132219999999997E-20</v>
      </c>
      <c r="ADS35" s="94">
        <v>2.6783403000000001E-21</v>
      </c>
      <c r="ADT35" s="94">
        <v>1.6242010000000001E-22</v>
      </c>
      <c r="ADU35" s="94">
        <v>9.8416140000000004E-24</v>
      </c>
      <c r="ADV35" s="94">
        <v>5.9584100000000003E-25</v>
      </c>
      <c r="ADW35" s="94">
        <v>3.6089823000000001E-26</v>
      </c>
      <c r="ADX35" s="94">
        <v>1.4163984E-27</v>
      </c>
      <c r="ADY35" s="100"/>
      <c r="ADZ35" s="97">
        <v>29</v>
      </c>
      <c r="AEA35" s="136">
        <v>29.5</v>
      </c>
      <c r="AEB35" s="143"/>
      <c r="AEC35" s="143"/>
      <c r="AED35" s="99">
        <f t="shared" si="24"/>
        <v>30</v>
      </c>
      <c r="AEE35" s="142"/>
      <c r="AEF35" s="158">
        <f t="shared" si="33"/>
        <v>30</v>
      </c>
      <c r="AEG35" s="138">
        <f t="shared" si="34"/>
        <v>1.4163868499999999E-27</v>
      </c>
      <c r="AEH35" s="138">
        <f t="shared" si="34"/>
        <v>1.4163840999999999E-27</v>
      </c>
      <c r="AEI35" s="138">
        <f t="shared" si="34"/>
        <v>1.4163871999999999E-27</v>
      </c>
      <c r="AEJ35" s="138">
        <f t="shared" si="34"/>
        <v>1.4163868499999999E-27</v>
      </c>
      <c r="AEK35" s="138">
        <f t="shared" si="34"/>
        <v>1.4163825E-27</v>
      </c>
      <c r="AEL35" s="138">
        <f t="shared" si="34"/>
        <v>1.41638E-27</v>
      </c>
      <c r="AEM35" s="138">
        <f t="shared" si="34"/>
        <v>1.4163775E-27</v>
      </c>
      <c r="AEN35" s="138">
        <f t="shared" si="34"/>
        <v>1.4163762999999999E-27</v>
      </c>
      <c r="AEO35" s="138">
        <f t="shared" si="34"/>
        <v>1.4163779E-27</v>
      </c>
      <c r="AEP35" s="138">
        <f t="shared" si="34"/>
        <v>1.4163794E-27</v>
      </c>
      <c r="AEQ35" s="138">
        <f t="shared" si="35"/>
        <v>1.4163821E-27</v>
      </c>
      <c r="AER35" s="138">
        <f t="shared" si="35"/>
        <v>1.4163862E-27</v>
      </c>
      <c r="AES35" s="138">
        <f t="shared" si="35"/>
        <v>1.4163870999999999E-27</v>
      </c>
      <c r="AET35" s="138">
        <f t="shared" si="35"/>
        <v>1.4163892000000001E-27</v>
      </c>
      <c r="AEU35" s="138">
        <f t="shared" si="35"/>
        <v>1.4163908E-27</v>
      </c>
      <c r="AEV35" s="138">
        <f t="shared" si="35"/>
        <v>1.4163918000000001E-27</v>
      </c>
      <c r="AEW35" s="138">
        <f t="shared" si="35"/>
        <v>1.4163945000000001E-27</v>
      </c>
      <c r="AEX35" s="138">
        <f t="shared" si="35"/>
        <v>1.4164043E-27</v>
      </c>
      <c r="AEY35" s="138">
        <f t="shared" si="35"/>
        <v>1.4163971000000001E-27</v>
      </c>
      <c r="AEZ35" s="130">
        <f t="shared" si="19"/>
        <v>8.41</v>
      </c>
      <c r="AFA35" s="91"/>
      <c r="AFB35" s="94">
        <v>1.4163870999999999E-27</v>
      </c>
      <c r="AFC35" s="139">
        <f t="shared" si="20"/>
        <v>1.416386405263158E-27</v>
      </c>
      <c r="AFD35" s="91"/>
      <c r="AFE35" s="142"/>
      <c r="AFF35" s="142"/>
      <c r="AFG35" s="138">
        <f t="shared" si="32"/>
        <v>4.7591804000000001E-3</v>
      </c>
      <c r="AFH35" s="138">
        <f t="shared" si="32"/>
        <v>4.7591810000000003E-3</v>
      </c>
      <c r="AFI35" s="138">
        <f t="shared" si="32"/>
        <v>4.7591839999999996E-3</v>
      </c>
      <c r="AFJ35" s="138">
        <f t="shared" si="32"/>
        <v>4.7591873000000003E-3</v>
      </c>
      <c r="AFK35" s="138">
        <f t="shared" si="32"/>
        <v>4.7591765999999997E-3</v>
      </c>
      <c r="AFL35" s="138">
        <f t="shared" si="32"/>
        <v>4.7591617000000003E-3</v>
      </c>
      <c r="AFM35" s="138">
        <f t="shared" si="32"/>
        <v>4.759147E-3</v>
      </c>
      <c r="AFN35" s="138">
        <f t="shared" si="32"/>
        <v>4.7591339999999999E-3</v>
      </c>
      <c r="AFO35" s="138">
        <f t="shared" si="32"/>
        <v>4.7591420000000001E-3</v>
      </c>
      <c r="AFP35" s="138">
        <f t="shared" si="32"/>
        <v>4.7591459999999997E-3</v>
      </c>
      <c r="AFQ35" s="138">
        <f t="shared" si="32"/>
        <v>4.7591602999999998E-3</v>
      </c>
      <c r="AFR35" s="138">
        <f t="shared" si="32"/>
        <v>4.7591756999999998E-3</v>
      </c>
      <c r="AFS35" s="138">
        <f t="shared" si="32"/>
        <v>4.7591769999999999E-3</v>
      </c>
      <c r="AFT35" s="138">
        <f t="shared" si="32"/>
        <v>4.7591836000000004E-3</v>
      </c>
      <c r="AFU35" s="138">
        <f t="shared" si="32"/>
        <v>4.75918E-3</v>
      </c>
      <c r="AFV35" s="138">
        <f t="shared" si="32"/>
        <v>4.7591780000000002E-3</v>
      </c>
      <c r="AFW35" s="138">
        <f t="shared" si="31"/>
        <v>4.7591863999999996E-3</v>
      </c>
      <c r="AFX35" s="138">
        <f t="shared" si="31"/>
        <v>4.7591863999999996E-3</v>
      </c>
      <c r="AFY35" s="138">
        <f t="shared" si="31"/>
        <v>4.7591817999999998E-3</v>
      </c>
      <c r="AFZ35" s="138" t="e">
        <f t="shared" si="31"/>
        <v>#VALUE!</v>
      </c>
      <c r="AGA35" s="139">
        <f t="shared" si="23"/>
        <v>4.7591710105263155E-3</v>
      </c>
      <c r="AGB35" s="91"/>
      <c r="AGC35" s="91"/>
      <c r="AGD35" s="91"/>
      <c r="AGE35" s="91"/>
      <c r="AGF35" s="91"/>
      <c r="AGG35" s="91"/>
      <c r="AGH35" s="91"/>
      <c r="AGI35" s="91"/>
      <c r="AGJ35" s="91"/>
      <c r="AGK35" s="91"/>
      <c r="AGL35" s="91"/>
      <c r="AGM35" s="91"/>
      <c r="AGN35" s="91"/>
      <c r="AGO35" s="91"/>
      <c r="AGP35" s="91"/>
      <c r="AGQ35" s="91"/>
      <c r="AGR35" s="91"/>
      <c r="AGS35" s="91"/>
      <c r="AGT35" s="91"/>
      <c r="AGU35" s="91"/>
      <c r="AGV35" s="91"/>
      <c r="AGW35" s="91"/>
      <c r="AGX35" s="91"/>
      <c r="AGY35" s="91"/>
      <c r="AGZ35" s="91"/>
      <c r="AHA35" s="91"/>
      <c r="AHB35" s="91"/>
      <c r="AHC35" s="91"/>
      <c r="AHD35" s="91"/>
      <c r="AHE35" s="91"/>
      <c r="AHF35" s="91"/>
      <c r="AHG35" s="91"/>
      <c r="AHH35" s="91"/>
      <c r="AHI35" s="91"/>
      <c r="AHJ35" s="91"/>
      <c r="AHK35" s="91"/>
      <c r="AHL35" s="91"/>
      <c r="AHM35" s="91"/>
      <c r="AHN35" s="91"/>
      <c r="AHO35" s="91"/>
      <c r="AHP35" s="91"/>
      <c r="AHQ35" s="91"/>
      <c r="AHR35" s="91"/>
      <c r="AHS35" s="91"/>
      <c r="AHT35" s="91"/>
      <c r="AHU35" s="91"/>
      <c r="AHV35" s="91"/>
      <c r="AHW35" s="91"/>
      <c r="AHX35" s="91"/>
      <c r="AHY35" s="91"/>
      <c r="AHZ35" s="91"/>
      <c r="AIA35" s="91"/>
      <c r="AIB35" s="91"/>
      <c r="AIC35" s="91"/>
      <c r="AID35" s="91"/>
      <c r="AIE35" s="91"/>
      <c r="AIF35" s="91"/>
      <c r="AIG35" s="91"/>
      <c r="AIH35" s="91"/>
      <c r="AII35" s="91"/>
      <c r="AIJ35" s="91"/>
      <c r="AIK35" s="91"/>
      <c r="AIL35" s="91"/>
      <c r="AIM35" s="91"/>
      <c r="AIN35" s="91"/>
      <c r="AIO35" s="91"/>
      <c r="AIP35" s="91"/>
      <c r="AIQ35" s="91"/>
      <c r="AIR35" s="91"/>
      <c r="AIS35" s="91"/>
      <c r="AIT35" s="91"/>
      <c r="AIU35" s="91"/>
      <c r="AIV35" s="91"/>
      <c r="AIW35" s="91"/>
      <c r="AIX35" s="91"/>
      <c r="AIY35" s="91"/>
      <c r="AIZ35" s="91"/>
      <c r="AJA35" s="91"/>
      <c r="AJB35" s="91"/>
      <c r="AJC35" s="91"/>
      <c r="AJD35" s="91"/>
      <c r="AJE35" s="91"/>
      <c r="AJF35" s="91"/>
      <c r="AJG35" s="91"/>
      <c r="AJH35" s="91"/>
      <c r="AJI35" s="91"/>
      <c r="AJJ35" s="91"/>
      <c r="AJK35" s="91"/>
      <c r="AJL35" s="91"/>
      <c r="AJM35" s="91"/>
      <c r="AJN35" s="91"/>
      <c r="AJO35" s="91"/>
      <c r="AJP35" s="91"/>
      <c r="AJQ35" s="91"/>
      <c r="AJR35" s="91"/>
      <c r="AJS35" s="91"/>
      <c r="AJT35" s="91"/>
      <c r="AJU35" s="91"/>
      <c r="AJV35" s="91"/>
      <c r="AJW35" s="91"/>
      <c r="AJX35" s="91"/>
      <c r="AJY35" s="91"/>
      <c r="AJZ35" s="91"/>
      <c r="AKA35" s="91"/>
      <c r="AKB35" s="91"/>
      <c r="AKC35" s="91"/>
      <c r="AKD35" s="91"/>
      <c r="AKE35" s="91"/>
      <c r="AKF35" s="91"/>
      <c r="AKG35" s="91"/>
      <c r="AKH35" s="91"/>
      <c r="AKI35" s="91"/>
      <c r="AKJ35" s="91"/>
      <c r="AKK35" s="91"/>
      <c r="AKL35" s="91"/>
      <c r="AKM35" s="91"/>
      <c r="AKN35" s="91"/>
      <c r="AKO35" s="91"/>
      <c r="AKP35" s="91"/>
      <c r="AKQ35" s="91"/>
      <c r="AKR35" s="91"/>
      <c r="AKS35" s="91"/>
      <c r="AKT35" s="91"/>
      <c r="AKU35" s="91"/>
      <c r="AKV35" s="91"/>
      <c r="AKW35" s="91"/>
      <c r="AKX35" s="91"/>
      <c r="AKY35" s="91"/>
      <c r="AKZ35" s="91"/>
      <c r="ALA35" s="91"/>
      <c r="ALB35" s="91"/>
      <c r="ALC35" s="91"/>
      <c r="ALD35" s="91"/>
      <c r="ALE35" s="91"/>
      <c r="ALF35" s="91"/>
      <c r="ALG35" s="91"/>
      <c r="ALH35" s="91"/>
      <c r="ALI35" s="91"/>
      <c r="ALJ35" s="91"/>
      <c r="ALK35" s="91"/>
      <c r="ALL35" s="91"/>
      <c r="ALM35" s="91"/>
      <c r="ALN35" s="91"/>
      <c r="ALO35" s="91"/>
      <c r="ALP35" s="91"/>
      <c r="ALQ35" s="91"/>
      <c r="ALR35" s="91"/>
      <c r="ALS35" s="91"/>
      <c r="ALT35" s="91"/>
      <c r="ALU35" s="91"/>
      <c r="ALV35" s="91"/>
      <c r="ALW35" s="91"/>
      <c r="ALX35" s="91"/>
      <c r="ALY35" s="91"/>
      <c r="ALZ35" s="91"/>
      <c r="AMA35" s="91"/>
      <c r="AMB35" s="91"/>
      <c r="AMC35" s="91"/>
      <c r="AMD35" s="91"/>
      <c r="AME35" s="91"/>
      <c r="AMF35" s="91"/>
      <c r="AMG35" s="91"/>
      <c r="AMH35" s="91"/>
      <c r="AMI35" s="91"/>
      <c r="AMJ35" s="91"/>
      <c r="AMK35" s="91"/>
      <c r="AML35" s="91"/>
      <c r="AMM35" s="91"/>
      <c r="AMN35" s="91"/>
      <c r="AMO35" s="91"/>
      <c r="AMP35" s="91"/>
      <c r="AMQ35" s="91"/>
      <c r="AMR35" s="91"/>
      <c r="AMS35" s="91"/>
      <c r="AMT35" s="91"/>
      <c r="AMU35" s="91"/>
      <c r="AMV35" s="91"/>
      <c r="AMW35" s="91"/>
      <c r="AMX35" s="91"/>
      <c r="AMY35" s="91"/>
      <c r="AMZ35" s="91"/>
      <c r="ANA35" s="91"/>
      <c r="ANB35" s="91"/>
      <c r="ANC35" s="91"/>
      <c r="AND35" s="91"/>
      <c r="ANE35" s="91"/>
      <c r="ANF35" s="91"/>
      <c r="ANG35" s="91"/>
      <c r="ANH35" s="91"/>
      <c r="ANI35" s="91"/>
      <c r="ANJ35" s="91"/>
      <c r="ANK35" s="91"/>
      <c r="ANL35" s="91"/>
      <c r="ANM35" s="91"/>
      <c r="ANN35" s="91"/>
      <c r="ANO35" s="91"/>
      <c r="ANP35" s="91"/>
      <c r="ANQ35" s="91"/>
      <c r="ANR35" s="91"/>
      <c r="ANS35" s="91"/>
      <c r="ANT35" s="91"/>
      <c r="ANU35" s="91"/>
      <c r="ANV35" s="91"/>
      <c r="ANW35" s="91"/>
      <c r="ANX35" s="91"/>
      <c r="ANY35" s="91"/>
      <c r="ANZ35" s="91"/>
      <c r="AOA35" s="91"/>
      <c r="AOB35" s="91"/>
      <c r="AOC35" s="91"/>
      <c r="AOD35" s="91"/>
      <c r="AOE35" s="91"/>
      <c r="AOF35" s="91"/>
      <c r="AOG35" s="91"/>
      <c r="AOH35" s="91"/>
      <c r="AOI35" s="91"/>
      <c r="AOJ35" s="91"/>
      <c r="AOK35" s="91"/>
      <c r="AOL35" s="91"/>
      <c r="AOM35" s="91"/>
      <c r="AON35" s="91"/>
      <c r="AOO35" s="91"/>
      <c r="AOP35" s="91"/>
      <c r="AOQ35" s="91"/>
      <c r="AOR35" s="91"/>
      <c r="AOS35" s="91"/>
      <c r="AOT35" s="91"/>
      <c r="AOU35" s="91"/>
      <c r="AOV35" s="91"/>
      <c r="AOW35" s="91"/>
      <c r="AOX35" s="91"/>
      <c r="AOY35" s="91"/>
      <c r="AOZ35" s="91"/>
      <c r="APA35" s="91"/>
      <c r="APB35" s="91"/>
      <c r="APC35" s="91"/>
      <c r="APD35" s="91"/>
      <c r="APE35" s="91"/>
      <c r="APF35" s="91"/>
      <c r="APG35" s="91"/>
      <c r="APH35" s="91"/>
      <c r="API35" s="91"/>
      <c r="APJ35" s="91"/>
      <c r="APK35" s="91"/>
      <c r="APL35" s="91"/>
      <c r="APM35" s="91"/>
      <c r="APN35" s="91"/>
      <c r="APO35" s="91"/>
      <c r="APP35" s="91"/>
      <c r="APQ35" s="91"/>
      <c r="APR35" s="91"/>
      <c r="APS35" s="91"/>
      <c r="APT35" s="91"/>
      <c r="APU35" s="91"/>
      <c r="APV35" s="91"/>
      <c r="APW35" s="91"/>
      <c r="APX35" s="91"/>
      <c r="APY35" s="91"/>
      <c r="APZ35" s="91"/>
      <c r="AQA35" s="91"/>
      <c r="AQB35" s="91"/>
      <c r="AQC35" s="91"/>
      <c r="AQD35" s="91"/>
      <c r="AQE35" s="91"/>
      <c r="AQF35" s="91"/>
      <c r="AQG35" s="91"/>
      <c r="AQH35" s="91"/>
      <c r="AQI35" s="91"/>
      <c r="AQJ35" s="91"/>
      <c r="AQK35" s="91"/>
      <c r="AQL35" s="91"/>
      <c r="AQM35" s="91"/>
      <c r="AQN35" s="91"/>
      <c r="AQO35" s="91"/>
      <c r="AQP35" s="91"/>
      <c r="AQQ35" s="91"/>
      <c r="AQR35" s="91"/>
      <c r="AQS35" s="91"/>
      <c r="AQT35" s="91"/>
      <c r="AQU35" s="91"/>
      <c r="AQV35" s="91"/>
      <c r="AQW35" s="91"/>
      <c r="AQX35" s="91"/>
      <c r="AQY35" s="91"/>
      <c r="AQZ35" s="91"/>
      <c r="ARA35" s="91"/>
      <c r="ARB35" s="91"/>
      <c r="ARC35" s="91"/>
      <c r="ARD35" s="91"/>
      <c r="ARE35" s="91"/>
      <c r="ARF35" s="91"/>
      <c r="ARG35" s="91"/>
      <c r="ARH35" s="91"/>
      <c r="ARI35" s="91"/>
      <c r="ARJ35" s="91"/>
      <c r="ARK35" s="91"/>
      <c r="ARL35" s="91"/>
      <c r="ARM35" s="91"/>
      <c r="ARN35" s="91"/>
      <c r="ARO35" s="91"/>
      <c r="ARP35" s="91"/>
      <c r="ARQ35" s="91"/>
      <c r="ARR35" s="91"/>
      <c r="ARS35" s="91"/>
      <c r="ART35" s="91"/>
      <c r="ARU35" s="91"/>
      <c r="ARV35" s="91"/>
      <c r="ARW35" s="91"/>
      <c r="ARX35" s="91"/>
      <c r="ARY35" s="91"/>
      <c r="ARZ35" s="91"/>
      <c r="ASA35" s="91"/>
      <c r="ASB35" s="91"/>
      <c r="ASC35" s="91"/>
      <c r="ASD35" s="91"/>
      <c r="ASE35" s="91"/>
      <c r="ASF35" s="91"/>
      <c r="ASG35" s="91"/>
      <c r="ASH35" s="91"/>
      <c r="ASI35" s="91"/>
      <c r="ASJ35" s="91"/>
      <c r="ASK35" s="91"/>
      <c r="ASL35" s="91"/>
      <c r="ASM35" s="91"/>
      <c r="ASN35" s="91"/>
      <c r="ASO35" s="91"/>
      <c r="ASP35" s="91"/>
      <c r="ASQ35" s="91"/>
      <c r="ASR35" s="91"/>
    </row>
    <row r="36" spans="1:1188" ht="2.1" customHeight="1" x14ac:dyDescent="0.25">
      <c r="A36" s="129">
        <v>31</v>
      </c>
      <c r="B36" s="130">
        <v>8.6999999999999993</v>
      </c>
      <c r="C36" s="123">
        <f>IF(ROW()-$B$4&lt;$B$112,2,3)</f>
        <v>3</v>
      </c>
      <c r="D36" s="129">
        <v>31</v>
      </c>
      <c r="E36" s="91">
        <v>0</v>
      </c>
      <c r="F36" s="92">
        <v>2.6917844999999998E-13</v>
      </c>
      <c r="G36" s="92">
        <v>6.1075676000000002E-12</v>
      </c>
      <c r="H36" s="92">
        <v>1.1197315E-10</v>
      </c>
      <c r="I36" s="92">
        <v>1.9459363000000001E-9</v>
      </c>
      <c r="J36" s="92">
        <v>3.3323918000000001E-8</v>
      </c>
      <c r="K36" s="92">
        <v>5.6907269999999995E-7</v>
      </c>
      <c r="L36" s="92">
        <v>9.7342099999999998E-6</v>
      </c>
      <c r="M36" s="92">
        <v>1.6719213E-4</v>
      </c>
      <c r="N36" s="92">
        <v>2.8892953000000002E-3</v>
      </c>
      <c r="O36" s="92">
        <v>2.420344E-2</v>
      </c>
      <c r="P36" s="92">
        <v>8.0869384000000002E-2</v>
      </c>
      <c r="Q36" s="92">
        <v>0.17327925999999999</v>
      </c>
      <c r="R36" s="92">
        <v>0.27118956999999999</v>
      </c>
      <c r="S36" s="92">
        <v>0.32272666999999999</v>
      </c>
      <c r="T36" s="92">
        <v>0.31523331999999998</v>
      </c>
      <c r="U36" s="92">
        <v>0.24694630000000001</v>
      </c>
      <c r="V36" s="92">
        <v>0.14601293000000001</v>
      </c>
      <c r="W36" s="92">
        <v>6.1628072999999998E-2</v>
      </c>
      <c r="X36" s="92">
        <v>1.5729757E-2</v>
      </c>
      <c r="Y36" s="92">
        <v>1.2376830000000001E-3</v>
      </c>
      <c r="Z36" s="93">
        <v>7.7316810000000006E-5</v>
      </c>
      <c r="AA36" s="93">
        <v>4.7883464000000001E-6</v>
      </c>
      <c r="AB36" s="93">
        <v>2.9509903000000002E-7</v>
      </c>
      <c r="AC36" s="93">
        <v>1.8132806999999999E-8</v>
      </c>
      <c r="AD36" s="93">
        <v>1.1120305000000001E-9</v>
      </c>
      <c r="AE36" s="93">
        <v>6.8100720000000005E-11</v>
      </c>
      <c r="AF36" s="93">
        <v>4.1657299999999999E-12</v>
      </c>
      <c r="AG36" s="93">
        <v>2.5456614000000001E-13</v>
      </c>
      <c r="AH36" s="93">
        <v>1.5542433E-14</v>
      </c>
      <c r="AI36" s="93">
        <v>9.4813580000000003E-16</v>
      </c>
      <c r="AJ36" s="93">
        <v>5.7792440000000003E-17</v>
      </c>
      <c r="AK36" s="93">
        <v>3.5199075000000002E-18</v>
      </c>
      <c r="AL36" s="93">
        <v>2.1421869000000001E-19</v>
      </c>
      <c r="AM36" s="93">
        <v>1.30272214E-20</v>
      </c>
      <c r="AN36" s="93">
        <v>7.9161513E-22</v>
      </c>
      <c r="AO36" s="93">
        <v>4.8066332999999997E-23</v>
      </c>
      <c r="AP36" s="93">
        <v>2.9162458000000001E-24</v>
      </c>
      <c r="AQ36" s="93">
        <v>1.7702389999999999E-25</v>
      </c>
      <c r="AR36" s="93">
        <v>6.9578620000000004E-27</v>
      </c>
      <c r="AS36" s="94">
        <v>0</v>
      </c>
      <c r="AT36" s="94">
        <v>2.6917161999999999E-13</v>
      </c>
      <c r="AU36" s="94">
        <v>6.1074239999999997E-12</v>
      </c>
      <c r="AV36" s="94">
        <v>1.1197071E-10</v>
      </c>
      <c r="AW36" s="94">
        <v>1.9458967999999999E-9</v>
      </c>
      <c r="AX36" s="94">
        <v>3.3323256999999999E-8</v>
      </c>
      <c r="AY36" s="94">
        <v>5.6906169999999996E-7</v>
      </c>
      <c r="AZ36" s="94">
        <v>9.7340250000000004E-6</v>
      </c>
      <c r="BA36" s="94">
        <v>1.6718899E-4</v>
      </c>
      <c r="BB36" s="94">
        <v>2.8892402E-3</v>
      </c>
      <c r="BC36" s="94">
        <v>2.4203123999999999E-2</v>
      </c>
      <c r="BD36" s="94">
        <v>8.0868560000000006E-2</v>
      </c>
      <c r="BE36" s="94">
        <v>0.17327777999999999</v>
      </c>
      <c r="BF36" s="94">
        <v>0.27118769999999998</v>
      </c>
      <c r="BG36" s="94">
        <v>0.32272459999999997</v>
      </c>
      <c r="BH36" s="94">
        <v>0.31523152999999998</v>
      </c>
      <c r="BI36" s="94">
        <v>0.24694526</v>
      </c>
      <c r="BJ36" s="94">
        <v>0.14601241000000001</v>
      </c>
      <c r="BK36" s="94">
        <v>6.1627910000000001E-2</v>
      </c>
      <c r="BL36" s="94">
        <v>1.5729739999999999E-2</v>
      </c>
      <c r="BM36" s="94">
        <v>1.2376850000000001E-3</v>
      </c>
      <c r="BN36" s="94">
        <v>7.7316889999999998E-5</v>
      </c>
      <c r="BO36" s="94">
        <v>4.7883485999999997E-6</v>
      </c>
      <c r="BP36" s="94">
        <v>2.9509907999999999E-7</v>
      </c>
      <c r="BQ36" s="94">
        <v>1.81328E-8</v>
      </c>
      <c r="BR36" s="94">
        <v>1.1120296E-9</v>
      </c>
      <c r="BS36" s="94">
        <v>6.8100659999999996E-11</v>
      </c>
      <c r="BT36" s="94">
        <v>4.1657246E-12</v>
      </c>
      <c r="BU36" s="94">
        <v>2.5456586999999999E-13</v>
      </c>
      <c r="BV36" s="94">
        <v>1.5542417999999999E-14</v>
      </c>
      <c r="BW36" s="94">
        <v>9.4813450000000006E-16</v>
      </c>
      <c r="BX36" s="94">
        <v>5.7792356999999996E-17</v>
      </c>
      <c r="BY36" s="94">
        <v>3.5199030000000001E-18</v>
      </c>
      <c r="BZ36" s="94">
        <v>2.1421844000000001E-19</v>
      </c>
      <c r="CA36" s="94">
        <v>1.30272166E-20</v>
      </c>
      <c r="CB36" s="94">
        <v>7.9161427E-22</v>
      </c>
      <c r="CC36" s="94">
        <v>4.8066171999999998E-23</v>
      </c>
      <c r="CD36" s="94">
        <v>2.9162354E-24</v>
      </c>
      <c r="CE36" s="94">
        <v>1.7702379E-25</v>
      </c>
      <c r="CF36" s="94">
        <v>6.9578510000000004E-27</v>
      </c>
      <c r="CG36" s="94">
        <v>0</v>
      </c>
      <c r="CH36" s="94">
        <v>2.691742E-13</v>
      </c>
      <c r="CI36" s="94">
        <v>6.1074759999999999E-12</v>
      </c>
      <c r="CJ36" s="94">
        <v>1.11971564E-10</v>
      </c>
      <c r="CK36" s="94">
        <v>1.9459096999999999E-9</v>
      </c>
      <c r="CL36" s="94">
        <v>3.3323477000000003E-8</v>
      </c>
      <c r="CM36" s="94">
        <v>5.6906566000000003E-7</v>
      </c>
      <c r="CN36" s="94">
        <v>9.7340959999999996E-6</v>
      </c>
      <c r="CO36" s="94">
        <v>1.6719029000000001E-4</v>
      </c>
      <c r="CP36" s="94">
        <v>2.8892632000000001E-3</v>
      </c>
      <c r="CQ36" s="94">
        <v>2.4203228E-2</v>
      </c>
      <c r="CR36" s="94">
        <v>8.0868796000000007E-2</v>
      </c>
      <c r="CS36" s="94">
        <v>0.17327814</v>
      </c>
      <c r="CT36" s="94">
        <v>0.27118805000000001</v>
      </c>
      <c r="CU36" s="94">
        <v>0.32272497</v>
      </c>
      <c r="CV36" s="94">
        <v>0.31523180000000001</v>
      </c>
      <c r="CW36" s="94">
        <v>0.24694537</v>
      </c>
      <c r="CX36" s="94">
        <v>0.14601247000000001</v>
      </c>
      <c r="CY36" s="94">
        <v>6.1627939999999999E-2</v>
      </c>
      <c r="CZ36" s="94">
        <v>1.5729745999999999E-2</v>
      </c>
      <c r="DA36" s="94">
        <v>1.2376867E-3</v>
      </c>
      <c r="DB36" s="94">
        <v>7.7316980000000004E-5</v>
      </c>
      <c r="DC36" s="94">
        <v>4.7883554999999997E-6</v>
      </c>
      <c r="DD36" s="94">
        <v>2.9509954000000001E-7</v>
      </c>
      <c r="DE36" s="94">
        <v>1.8132832E-8</v>
      </c>
      <c r="DF36" s="94">
        <v>1.1120318000000001E-9</v>
      </c>
      <c r="DG36" s="94">
        <v>6.8100775000000004E-11</v>
      </c>
      <c r="DH36" s="94">
        <v>4.1657323999999996E-12</v>
      </c>
      <c r="DI36" s="94">
        <v>2.5456643999999998E-13</v>
      </c>
      <c r="DJ36" s="94">
        <v>1.5542457999999999E-14</v>
      </c>
      <c r="DK36" s="94">
        <v>9.4813709999999999E-16</v>
      </c>
      <c r="DL36" s="94">
        <v>5.7792490000000006E-17</v>
      </c>
      <c r="DM36" s="94">
        <v>3.5199075000000002E-18</v>
      </c>
      <c r="DN36" s="94">
        <v>2.1421857999999999E-19</v>
      </c>
      <c r="DO36" s="94">
        <v>1.3027223999999999E-20</v>
      </c>
      <c r="DP36" s="94">
        <v>7.9161650000000001E-22</v>
      </c>
      <c r="DQ36" s="94">
        <v>4.8066418000000003E-23</v>
      </c>
      <c r="DR36" s="94">
        <v>2.9162438E-24</v>
      </c>
      <c r="DS36" s="94">
        <v>1.7702415E-25</v>
      </c>
      <c r="DT36" s="94">
        <v>6.9578664000000007E-27</v>
      </c>
      <c r="DU36" s="94">
        <v>0</v>
      </c>
      <c r="DV36" s="94">
        <v>2.6917570000000001E-13</v>
      </c>
      <c r="DW36" s="94">
        <v>6.1075079999999997E-12</v>
      </c>
      <c r="DX36" s="94">
        <v>1.1197212E-10</v>
      </c>
      <c r="DY36" s="94">
        <v>1.9459189999999999E-9</v>
      </c>
      <c r="DZ36" s="94">
        <v>3.3323622999999997E-8</v>
      </c>
      <c r="EA36" s="94">
        <v>5.6906765000000005E-7</v>
      </c>
      <c r="EB36" s="94">
        <v>9.7341250000000006E-6</v>
      </c>
      <c r="EC36" s="94">
        <v>1.6719074E-4</v>
      </c>
      <c r="ED36" s="94">
        <v>2.8892701999999998E-3</v>
      </c>
      <c r="EE36" s="94">
        <v>2.4203296999999999E-2</v>
      </c>
      <c r="EF36" s="94">
        <v>8.086902E-2</v>
      </c>
      <c r="EG36" s="94">
        <v>0.17327859000000001</v>
      </c>
      <c r="EH36" s="94">
        <v>0.27118868000000002</v>
      </c>
      <c r="EI36" s="94">
        <v>0.32272573999999998</v>
      </c>
      <c r="EJ36" s="94">
        <v>0.31523240000000002</v>
      </c>
      <c r="EK36" s="94">
        <v>0.24694557</v>
      </c>
      <c r="EL36" s="94">
        <v>0.14601264999999999</v>
      </c>
      <c r="EM36" s="94">
        <v>6.1628019999999999E-2</v>
      </c>
      <c r="EN36" s="94">
        <v>1.5729755000000002E-2</v>
      </c>
      <c r="EO36" s="94">
        <v>1.2376873E-3</v>
      </c>
      <c r="EP36" s="94">
        <v>7.7317025E-5</v>
      </c>
      <c r="EQ36" s="94">
        <v>4.7883579999999999E-6</v>
      </c>
      <c r="ER36" s="94">
        <v>2.9509967999999999E-7</v>
      </c>
      <c r="ES36" s="94">
        <v>1.8132843000000001E-8</v>
      </c>
      <c r="ET36" s="94">
        <v>1.1120321E-9</v>
      </c>
      <c r="EU36" s="94">
        <v>6.8100795999999997E-11</v>
      </c>
      <c r="EV36" s="94">
        <v>4.1657320000000002E-12</v>
      </c>
      <c r="EW36" s="94">
        <v>2.5456621999999999E-13</v>
      </c>
      <c r="EX36" s="94">
        <v>1.5542434999999999E-14</v>
      </c>
      <c r="EY36" s="94">
        <v>9.4813519999999994E-16</v>
      </c>
      <c r="EZ36" s="94">
        <v>5.7792380000000001E-17</v>
      </c>
      <c r="FA36" s="94">
        <v>3.5199010000000003E-18</v>
      </c>
      <c r="FB36" s="94">
        <v>2.1421816000000001E-19</v>
      </c>
      <c r="FC36" s="94">
        <v>1.3027209E-20</v>
      </c>
      <c r="FD36" s="94">
        <v>7.9161715000000001E-22</v>
      </c>
      <c r="FE36" s="94">
        <v>4.8066319999999997E-23</v>
      </c>
      <c r="FF36" s="94">
        <v>2.9162467999999999E-24</v>
      </c>
      <c r="FG36" s="94">
        <v>1.7702404000000001E-25</v>
      </c>
      <c r="FH36" s="94">
        <v>6.9578625999999997E-27</v>
      </c>
      <c r="FI36" s="94">
        <v>0</v>
      </c>
      <c r="FJ36" s="94">
        <v>2.6917574E-13</v>
      </c>
      <c r="FK36" s="94">
        <v>6.1075109999999999E-12</v>
      </c>
      <c r="FL36" s="94">
        <v>1.1197224E-10</v>
      </c>
      <c r="FM36" s="94">
        <v>1.9459205E-9</v>
      </c>
      <c r="FN36" s="94">
        <v>3.3323626999999998E-8</v>
      </c>
      <c r="FO36" s="94">
        <v>5.6906779999999996E-7</v>
      </c>
      <c r="FP36" s="94">
        <v>9.7341310000000003E-6</v>
      </c>
      <c r="FQ36" s="94">
        <v>1.6719080999999999E-4</v>
      </c>
      <c r="FR36" s="94">
        <v>2.889272E-3</v>
      </c>
      <c r="FS36" s="94">
        <v>2.4203314E-2</v>
      </c>
      <c r="FT36" s="94">
        <v>8.0869129999999997E-2</v>
      </c>
      <c r="FU36" s="94">
        <v>0.17327881000000001</v>
      </c>
      <c r="FV36" s="94">
        <v>0.27118900000000001</v>
      </c>
      <c r="FW36" s="94">
        <v>0.32272590000000001</v>
      </c>
      <c r="FX36" s="94">
        <v>0.31523245999999999</v>
      </c>
      <c r="FY36" s="94">
        <v>0.24694564999999999</v>
      </c>
      <c r="FZ36" s="94">
        <v>0.14601259</v>
      </c>
      <c r="GA36" s="94">
        <v>6.1627973000000003E-2</v>
      </c>
      <c r="GB36" s="94">
        <v>1.5729738E-2</v>
      </c>
      <c r="GC36" s="94">
        <v>1.2376831000000001E-3</v>
      </c>
      <c r="GD36" s="94">
        <v>7.7316784999999997E-5</v>
      </c>
      <c r="GE36" s="94">
        <v>4.7883436000000001E-6</v>
      </c>
      <c r="GF36" s="94">
        <v>2.9509872E-7</v>
      </c>
      <c r="GG36" s="94">
        <v>1.813278E-8</v>
      </c>
      <c r="GH36" s="94">
        <v>1.1120280999999999E-9</v>
      </c>
      <c r="GI36" s="94">
        <v>6.8100520000000006E-11</v>
      </c>
      <c r="GJ36" s="94">
        <v>4.1657132999999999E-12</v>
      </c>
      <c r="GK36" s="94">
        <v>2.5456506E-13</v>
      </c>
      <c r="GL36" s="94">
        <v>1.5542364999999999E-14</v>
      </c>
      <c r="GM36" s="94">
        <v>9.4813159999999999E-16</v>
      </c>
      <c r="GN36" s="94">
        <v>5.7792259999999998E-17</v>
      </c>
      <c r="GO36" s="94">
        <v>3.5199032999999998E-18</v>
      </c>
      <c r="GP36" s="94">
        <v>2.1421872E-19</v>
      </c>
      <c r="GQ36" s="94">
        <v>1.3027193E-20</v>
      </c>
      <c r="GR36" s="94">
        <v>7.9161235000000002E-22</v>
      </c>
      <c r="GS36" s="94">
        <v>4.8066249999999999E-23</v>
      </c>
      <c r="GT36" s="94">
        <v>2.9162374999999999E-24</v>
      </c>
      <c r="GU36" s="94">
        <v>1.7702353E-25</v>
      </c>
      <c r="GV36" s="94">
        <v>6.9578420000000005E-27</v>
      </c>
      <c r="GW36" s="94">
        <v>0</v>
      </c>
      <c r="GX36" s="94">
        <v>2.6917665999999999E-13</v>
      </c>
      <c r="GY36" s="94">
        <v>6.1075272000000003E-12</v>
      </c>
      <c r="GZ36" s="94">
        <v>1.1197248E-10</v>
      </c>
      <c r="HA36" s="94">
        <v>1.9459259000000001E-9</v>
      </c>
      <c r="HB36" s="94">
        <v>3.3323712000000002E-8</v>
      </c>
      <c r="HC36" s="94">
        <v>5.690693E-7</v>
      </c>
      <c r="HD36" s="94">
        <v>9.7341519999999994E-6</v>
      </c>
      <c r="HE36" s="94">
        <v>1.6719116E-4</v>
      </c>
      <c r="HF36" s="94">
        <v>2.8892774000000001E-3</v>
      </c>
      <c r="HG36" s="94">
        <v>2.4203332000000001E-2</v>
      </c>
      <c r="HH36" s="94">
        <v>8.0869146000000003E-2</v>
      </c>
      <c r="HI36" s="94">
        <v>0.17327881000000001</v>
      </c>
      <c r="HJ36" s="94">
        <v>0.27118888000000002</v>
      </c>
      <c r="HK36" s="94">
        <v>0.32272561999999999</v>
      </c>
      <c r="HL36" s="94">
        <v>0.31523227999999998</v>
      </c>
      <c r="HM36" s="94">
        <v>0.24694542999999999</v>
      </c>
      <c r="HN36" s="94">
        <v>0.14601243</v>
      </c>
      <c r="HO36" s="94">
        <v>6.1627870000000001E-2</v>
      </c>
      <c r="HP36" s="94">
        <v>1.5729703000000001E-2</v>
      </c>
      <c r="HQ36" s="94">
        <v>1.2376774999999999E-3</v>
      </c>
      <c r="HR36" s="94">
        <v>7.7316439999999993E-5</v>
      </c>
      <c r="HS36" s="94">
        <v>4.7883219999999997E-6</v>
      </c>
      <c r="HT36" s="94">
        <v>2.9509745999999999E-7</v>
      </c>
      <c r="HU36" s="94">
        <v>1.8132706E-8</v>
      </c>
      <c r="HV36" s="94">
        <v>1.1120238E-9</v>
      </c>
      <c r="HW36" s="94">
        <v>6.8100275E-11</v>
      </c>
      <c r="HX36" s="94">
        <v>4.1657010000000001E-12</v>
      </c>
      <c r="HY36" s="94">
        <v>2.5456453999999999E-13</v>
      </c>
      <c r="HZ36" s="94">
        <v>1.5542347999999999E-14</v>
      </c>
      <c r="IA36" s="94">
        <v>9.4813049999999999E-16</v>
      </c>
      <c r="IB36" s="94">
        <v>5.7792100000000002E-17</v>
      </c>
      <c r="IC36" s="94">
        <v>3.5198868000000002E-18</v>
      </c>
      <c r="ID36" s="94">
        <v>2.1421781000000001E-19</v>
      </c>
      <c r="IE36" s="94">
        <v>1.3027176000000001E-20</v>
      </c>
      <c r="IF36" s="94">
        <v>7.9161200000000004E-22</v>
      </c>
      <c r="IG36" s="94">
        <v>4.8066216000000003E-23</v>
      </c>
      <c r="IH36" s="94">
        <v>2.9162311999999998E-24</v>
      </c>
      <c r="II36" s="94">
        <v>1.7702313999999999E-25</v>
      </c>
      <c r="IJ36" s="94">
        <v>6.9578290000000004E-27</v>
      </c>
      <c r="IK36" s="94">
        <v>0</v>
      </c>
      <c r="IL36" s="94">
        <v>2.6917609999999999E-13</v>
      </c>
      <c r="IM36" s="94">
        <v>6.1075147000000004E-12</v>
      </c>
      <c r="IN36" s="94">
        <v>1.11972265E-10</v>
      </c>
      <c r="IO36" s="94">
        <v>1.9459210000000002E-9</v>
      </c>
      <c r="IP36" s="94">
        <v>3.3323650000000002E-8</v>
      </c>
      <c r="IQ36" s="94">
        <v>5.6906829999999997E-7</v>
      </c>
      <c r="IR36" s="94">
        <v>9.7341390000000006E-6</v>
      </c>
      <c r="IS36" s="94">
        <v>1.6719097E-4</v>
      </c>
      <c r="IT36" s="94">
        <v>2.8892750000000002E-3</v>
      </c>
      <c r="IU36" s="94">
        <v>2.4203315E-2</v>
      </c>
      <c r="IV36" s="94">
        <v>8.0869079999999996E-2</v>
      </c>
      <c r="IW36" s="94">
        <v>0.17327861</v>
      </c>
      <c r="IX36" s="94">
        <v>0.27118868000000002</v>
      </c>
      <c r="IY36" s="94">
        <v>0.32272547000000001</v>
      </c>
      <c r="IZ36" s="94">
        <v>0.31523190000000001</v>
      </c>
      <c r="JA36" s="94">
        <v>0.24694498000000001</v>
      </c>
      <c r="JB36" s="94">
        <v>0.14601211</v>
      </c>
      <c r="JC36" s="94">
        <v>6.1627745999999997E-2</v>
      </c>
      <c r="JD36" s="94">
        <v>1.5729666E-2</v>
      </c>
      <c r="JE36" s="94">
        <v>1.2376723999999999E-3</v>
      </c>
      <c r="JF36" s="94">
        <v>7.731615E-5</v>
      </c>
      <c r="JG36" s="94">
        <v>4.7883053999999996E-6</v>
      </c>
      <c r="JH36" s="94">
        <v>2.950965E-7</v>
      </c>
      <c r="JI36" s="94">
        <v>1.8132650999999999E-8</v>
      </c>
      <c r="JJ36" s="94">
        <v>1.1120208999999999E-9</v>
      </c>
      <c r="JK36" s="94">
        <v>6.810013E-11</v>
      </c>
      <c r="JL36" s="94">
        <v>4.1656925E-12</v>
      </c>
      <c r="JM36" s="94">
        <v>2.5456408E-13</v>
      </c>
      <c r="JN36" s="94">
        <v>1.5542329999999999E-14</v>
      </c>
      <c r="JO36" s="94">
        <v>9.4813040000000001E-16</v>
      </c>
      <c r="JP36" s="94">
        <v>5.7792069999999995E-17</v>
      </c>
      <c r="JQ36" s="94">
        <v>3.519878E-18</v>
      </c>
      <c r="JR36" s="94">
        <v>2.1421677000000001E-19</v>
      </c>
      <c r="JS36" s="94">
        <v>1.30271374E-20</v>
      </c>
      <c r="JT36" s="94">
        <v>7.9161164000000003E-22</v>
      </c>
      <c r="JU36" s="94">
        <v>4.8066143999999998E-23</v>
      </c>
      <c r="JV36" s="94">
        <v>2.9162259E-24</v>
      </c>
      <c r="JW36" s="94">
        <v>1.7702284000000001E-25</v>
      </c>
      <c r="JX36" s="94">
        <v>6.9578156000000002E-27</v>
      </c>
      <c r="JY36" s="94">
        <v>0</v>
      </c>
      <c r="JZ36" s="94">
        <v>2.6917543999999998E-13</v>
      </c>
      <c r="KA36" s="94">
        <v>6.1075009999999997E-12</v>
      </c>
      <c r="KB36" s="94">
        <v>1.1197200000000001E-10</v>
      </c>
      <c r="KC36" s="94">
        <v>1.9459170000000001E-9</v>
      </c>
      <c r="KD36" s="94">
        <v>3.3323577000000002E-8</v>
      </c>
      <c r="KE36" s="94">
        <v>5.6906689999999998E-7</v>
      </c>
      <c r="KF36" s="94">
        <v>9.7341159999999993E-6</v>
      </c>
      <c r="KG36" s="94">
        <v>1.6719059E-4</v>
      </c>
      <c r="KH36" s="94">
        <v>2.8892687999999998E-3</v>
      </c>
      <c r="KI36" s="94">
        <v>2.4203308E-2</v>
      </c>
      <c r="KJ36" s="94">
        <v>8.0868990000000002E-2</v>
      </c>
      <c r="KK36" s="94">
        <v>0.17327845</v>
      </c>
      <c r="KL36" s="94">
        <v>0.27118835000000002</v>
      </c>
      <c r="KM36" s="94">
        <v>0.32272506000000001</v>
      </c>
      <c r="KN36" s="94">
        <v>0.3152315</v>
      </c>
      <c r="KO36" s="94">
        <v>0.24694469999999999</v>
      </c>
      <c r="KP36" s="94">
        <v>0.14601191999999999</v>
      </c>
      <c r="KQ36" s="94">
        <v>6.1627645000000002E-2</v>
      </c>
      <c r="KR36" s="94">
        <v>1.5729632E-2</v>
      </c>
      <c r="KS36" s="94">
        <v>1.2376679999999999E-3</v>
      </c>
      <c r="KT36" s="94">
        <v>7.7315919999999998E-5</v>
      </c>
      <c r="KU36" s="94">
        <v>4.7882939999999998E-6</v>
      </c>
      <c r="KV36" s="94">
        <v>2.9509593E-7</v>
      </c>
      <c r="KW36" s="94">
        <v>1.8132628000000002E-8</v>
      </c>
      <c r="KX36" s="94">
        <v>1.1120201000000001E-9</v>
      </c>
      <c r="KY36" s="94">
        <v>6.8100110000000002E-11</v>
      </c>
      <c r="KZ36" s="94">
        <v>4.1656903999999996E-12</v>
      </c>
      <c r="LA36" s="94">
        <v>2.5456376000000001E-13</v>
      </c>
      <c r="LB36" s="94">
        <v>1.5542295999999999E-14</v>
      </c>
      <c r="LC36" s="94">
        <v>9.481283E-16</v>
      </c>
      <c r="LD36" s="94">
        <v>5.7792030000000003E-17</v>
      </c>
      <c r="LE36" s="94">
        <v>3.519878E-18</v>
      </c>
      <c r="LF36" s="94">
        <v>2.1421668000000001E-19</v>
      </c>
      <c r="LG36" s="94">
        <v>1.3027120000000001E-20</v>
      </c>
      <c r="LH36" s="94">
        <v>7.9161099999999997E-22</v>
      </c>
      <c r="LI36" s="94">
        <v>4.8066062000000002E-23</v>
      </c>
      <c r="LJ36" s="94">
        <v>2.9162229999999998E-24</v>
      </c>
      <c r="LK36" s="94">
        <v>1.7702266000000001E-25</v>
      </c>
      <c r="LL36" s="94">
        <v>6.9578090000000005E-27</v>
      </c>
      <c r="LM36" s="94">
        <v>0</v>
      </c>
      <c r="LN36" s="94">
        <v>2.6917462999999999E-13</v>
      </c>
      <c r="LO36" s="94">
        <v>6.1074804E-12</v>
      </c>
      <c r="LP36" s="94">
        <v>1.1197157E-10</v>
      </c>
      <c r="LQ36" s="94">
        <v>1.9459084999999999E-9</v>
      </c>
      <c r="LR36" s="94">
        <v>3.3323440000000001E-8</v>
      </c>
      <c r="LS36" s="94">
        <v>5.6906470000000004E-7</v>
      </c>
      <c r="LT36" s="94">
        <v>9.7340810000000002E-6</v>
      </c>
      <c r="LU36" s="94">
        <v>1.6719006999999999E-4</v>
      </c>
      <c r="LV36" s="94">
        <v>2.8892599999999998E-3</v>
      </c>
      <c r="LW36" s="94">
        <v>2.4203273000000001E-2</v>
      </c>
      <c r="LX36" s="94">
        <v>8.0868990000000002E-2</v>
      </c>
      <c r="LY36" s="94">
        <v>0.17327835</v>
      </c>
      <c r="LZ36" s="94">
        <v>0.27118805000000001</v>
      </c>
      <c r="MA36" s="94">
        <v>0.32272473000000002</v>
      </c>
      <c r="MB36" s="94">
        <v>0.31523122999999997</v>
      </c>
      <c r="MC36" s="94">
        <v>0.24694450000000001</v>
      </c>
      <c r="MD36" s="94">
        <v>0.14601184</v>
      </c>
      <c r="ME36" s="94">
        <v>6.1627622999999999E-2</v>
      </c>
      <c r="MF36" s="94">
        <v>1.5729645E-2</v>
      </c>
      <c r="MG36" s="94">
        <v>1.2376730999999999E-3</v>
      </c>
      <c r="MH36" s="94">
        <v>7.7316210000000004E-5</v>
      </c>
      <c r="MI36" s="94">
        <v>4.7883109999999996E-6</v>
      </c>
      <c r="MJ36" s="94">
        <v>2.9509691999999999E-7</v>
      </c>
      <c r="MK36" s="94">
        <v>1.8132682999999999E-8</v>
      </c>
      <c r="ML36" s="94">
        <v>1.1120233999999999E-9</v>
      </c>
      <c r="MM36" s="94">
        <v>6.8100310000000001E-11</v>
      </c>
      <c r="MN36" s="94">
        <v>4.1657046999999998E-12</v>
      </c>
      <c r="MO36" s="94">
        <v>2.5456446000000001E-13</v>
      </c>
      <c r="MP36" s="94">
        <v>1.5542320000000001E-14</v>
      </c>
      <c r="MQ36" s="94">
        <v>9.4812869999999992E-16</v>
      </c>
      <c r="MR36" s="94">
        <v>5.7792045999999995E-17</v>
      </c>
      <c r="MS36" s="94">
        <v>3.5198859999999999E-18</v>
      </c>
      <c r="MT36" s="94">
        <v>2.1421743999999999E-19</v>
      </c>
      <c r="MU36" s="94">
        <v>1.30271584E-20</v>
      </c>
      <c r="MV36" s="94">
        <v>7.916127E-22</v>
      </c>
      <c r="MW36" s="94">
        <v>4.8066112000000002E-23</v>
      </c>
      <c r="MX36" s="94">
        <v>2.9162264999999999E-24</v>
      </c>
      <c r="MY36" s="94">
        <v>1.7702294E-25</v>
      </c>
      <c r="MZ36" s="94">
        <v>6.9578193999999998E-27</v>
      </c>
      <c r="NA36" s="94">
        <v>0</v>
      </c>
      <c r="NB36" s="94">
        <v>2.6917384000000002E-13</v>
      </c>
      <c r="NC36" s="94">
        <v>6.1074629999999996E-12</v>
      </c>
      <c r="ND36" s="94">
        <v>1.11971314E-10</v>
      </c>
      <c r="NE36" s="94">
        <v>1.9459054000000001E-9</v>
      </c>
      <c r="NF36" s="94">
        <v>3.3323374E-8</v>
      </c>
      <c r="NG36" s="94">
        <v>5.6906344999999996E-7</v>
      </c>
      <c r="NH36" s="94">
        <v>9.7340535E-6</v>
      </c>
      <c r="NI36" s="94">
        <v>1.6718958999999999E-4</v>
      </c>
      <c r="NJ36" s="94">
        <v>2.8892502E-3</v>
      </c>
      <c r="NK36" s="94">
        <v>2.4203220000000001E-2</v>
      </c>
      <c r="NL36" s="94">
        <v>8.0868855000000003E-2</v>
      </c>
      <c r="NM36" s="94">
        <v>0.17327819999999999</v>
      </c>
      <c r="NN36" s="94">
        <v>0.27118793000000002</v>
      </c>
      <c r="NO36" s="94">
        <v>0.32272466999999999</v>
      </c>
      <c r="NP36" s="94">
        <v>0.31523119999999999</v>
      </c>
      <c r="NQ36" s="94">
        <v>0.24694459999999999</v>
      </c>
      <c r="NR36" s="94">
        <v>0.14601195</v>
      </c>
      <c r="NS36" s="94">
        <v>6.1627689999999999E-2</v>
      </c>
      <c r="NT36" s="94">
        <v>1.5729661999999998E-2</v>
      </c>
      <c r="NU36" s="94">
        <v>1.2376736999999999E-3</v>
      </c>
      <c r="NV36" s="94">
        <v>7.7316269999999995E-5</v>
      </c>
      <c r="NW36" s="94">
        <v>4.7883154000000003E-6</v>
      </c>
      <c r="NX36" s="94">
        <v>2.9509726999999999E-7</v>
      </c>
      <c r="NY36" s="94">
        <v>1.8132699000000001E-8</v>
      </c>
      <c r="NZ36" s="94">
        <v>1.1120240000000001E-9</v>
      </c>
      <c r="OA36" s="94">
        <v>6.8100329999999999E-11</v>
      </c>
      <c r="OB36" s="94">
        <v>4.1657072999999997E-12</v>
      </c>
      <c r="OC36" s="94">
        <v>2.5456473000000002E-13</v>
      </c>
      <c r="OD36" s="94">
        <v>1.5542334999999999E-14</v>
      </c>
      <c r="OE36" s="94">
        <v>9.4812869999999992E-16</v>
      </c>
      <c r="OF36" s="94">
        <v>5.7792009999999994E-17</v>
      </c>
      <c r="OG36" s="94">
        <v>3.5198855000000002E-18</v>
      </c>
      <c r="OH36" s="94">
        <v>2.1421772000000001E-19</v>
      </c>
      <c r="OI36" s="94">
        <v>1.30271835E-20</v>
      </c>
      <c r="OJ36" s="94">
        <v>7.9161366000000004E-22</v>
      </c>
      <c r="OK36" s="94">
        <v>4.8066147000000001E-23</v>
      </c>
      <c r="OL36" s="94">
        <v>2.9162290000000001E-24</v>
      </c>
      <c r="OM36" s="94">
        <v>1.7702310000000001E-25</v>
      </c>
      <c r="ON36" s="94">
        <v>6.9578270000000003E-27</v>
      </c>
      <c r="OO36" s="94">
        <v>0</v>
      </c>
      <c r="OP36" s="94">
        <v>2.6917363000000002E-13</v>
      </c>
      <c r="OQ36" s="94">
        <v>6.1074587000000004E-12</v>
      </c>
      <c r="OR36" s="94">
        <v>1.1197123999999999E-10</v>
      </c>
      <c r="OS36" s="94">
        <v>1.9459040000000001E-9</v>
      </c>
      <c r="OT36" s="94">
        <v>3.3323349999999999E-8</v>
      </c>
      <c r="OU36" s="94">
        <v>5.6906292999999998E-7</v>
      </c>
      <c r="OV36" s="94">
        <v>9.7340434999999993E-6</v>
      </c>
      <c r="OW36" s="94">
        <v>1.6718934000000001E-4</v>
      </c>
      <c r="OX36" s="94">
        <v>2.8892470000000002E-3</v>
      </c>
      <c r="OY36" s="94">
        <v>2.4203176E-2</v>
      </c>
      <c r="OZ36" s="94">
        <v>8.0868765999999995E-2</v>
      </c>
      <c r="PA36" s="94">
        <v>0.17327811000000001</v>
      </c>
      <c r="PB36" s="94">
        <v>0.27118796000000001</v>
      </c>
      <c r="PC36" s="94">
        <v>0.32272469999999998</v>
      </c>
      <c r="PD36" s="94">
        <v>0.31523131999999998</v>
      </c>
      <c r="PE36" s="94">
        <v>0.24694469999999999</v>
      </c>
      <c r="PF36" s="94">
        <v>0.14601207999999999</v>
      </c>
      <c r="PG36" s="94">
        <v>6.1627753E-2</v>
      </c>
      <c r="PH36" s="94">
        <v>1.5729690000000001E-2</v>
      </c>
      <c r="PI36" s="94">
        <v>1.2376796E-3</v>
      </c>
      <c r="PJ36" s="94">
        <v>7.7316580000000003E-5</v>
      </c>
      <c r="PK36" s="94">
        <v>4.7883327E-6</v>
      </c>
      <c r="PL36" s="94">
        <v>2.9509825999999998E-7</v>
      </c>
      <c r="PM36" s="94">
        <v>1.8132755999999999E-8</v>
      </c>
      <c r="PN36" s="94">
        <v>1.1120269E-9</v>
      </c>
      <c r="PO36" s="94">
        <v>6.8100479999999995E-11</v>
      </c>
      <c r="PP36" s="94">
        <v>4.1657145999999999E-12</v>
      </c>
      <c r="PQ36" s="94">
        <v>2.5456527999999999E-13</v>
      </c>
      <c r="PR36" s="94">
        <v>1.5542379E-14</v>
      </c>
      <c r="PS36" s="94">
        <v>9.4813199999999992E-16</v>
      </c>
      <c r="PT36" s="94">
        <v>5.7792199999999997E-17</v>
      </c>
      <c r="PU36" s="94">
        <v>3.5198950000000002E-18</v>
      </c>
      <c r="PV36" s="94">
        <v>2.1421822000000001E-19</v>
      </c>
      <c r="PW36" s="94">
        <v>1.3027214999999999E-20</v>
      </c>
      <c r="PX36" s="94">
        <v>7.9161529999999997E-22</v>
      </c>
      <c r="PY36" s="94">
        <v>4.8066249999999999E-23</v>
      </c>
      <c r="PZ36" s="94">
        <v>2.9162358E-24</v>
      </c>
      <c r="QA36" s="94">
        <v>1.7702342999999999E-25</v>
      </c>
      <c r="QB36" s="94">
        <v>6.9578395E-27</v>
      </c>
      <c r="QC36" s="94">
        <v>0</v>
      </c>
      <c r="QD36" s="94">
        <v>2.6917262000000001E-13</v>
      </c>
      <c r="QE36" s="94">
        <v>6.1074330000000001E-12</v>
      </c>
      <c r="QF36" s="94">
        <v>1.11970745E-10</v>
      </c>
      <c r="QG36" s="94">
        <v>1.945896E-9</v>
      </c>
      <c r="QH36" s="94">
        <v>3.3323230000000001E-8</v>
      </c>
      <c r="QI36" s="94">
        <v>5.6906119999999995E-7</v>
      </c>
      <c r="QJ36" s="94">
        <v>9.7340179999999995E-6</v>
      </c>
      <c r="QK36" s="94">
        <v>1.6718893E-4</v>
      </c>
      <c r="QL36" s="94">
        <v>2.8892384999999999E-3</v>
      </c>
      <c r="QM36" s="94">
        <v>2.4203122000000001E-2</v>
      </c>
      <c r="QN36" s="94">
        <v>8.086865E-2</v>
      </c>
      <c r="QO36" s="94">
        <v>0.17327802</v>
      </c>
      <c r="QP36" s="94">
        <v>0.27118799999999998</v>
      </c>
      <c r="QQ36" s="94">
        <v>0.32272489999999998</v>
      </c>
      <c r="QR36" s="94">
        <v>0.31523156000000002</v>
      </c>
      <c r="QS36" s="94">
        <v>0.24694500999999999</v>
      </c>
      <c r="QT36" s="94">
        <v>0.14601226</v>
      </c>
      <c r="QU36" s="94">
        <v>6.1627830000000001E-2</v>
      </c>
      <c r="QV36" s="94">
        <v>1.5729718E-2</v>
      </c>
      <c r="QW36" s="94">
        <v>1.2376859E-3</v>
      </c>
      <c r="QX36" s="94">
        <v>7.7316944999999995E-5</v>
      </c>
      <c r="QY36" s="94">
        <v>4.7883526999999997E-6</v>
      </c>
      <c r="QZ36" s="94">
        <v>2.9509936999999998E-7</v>
      </c>
      <c r="RA36" s="94">
        <v>1.8132823000000001E-8</v>
      </c>
      <c r="RB36" s="94">
        <v>1.1120308E-9</v>
      </c>
      <c r="RC36" s="94">
        <v>6.8100705999999997E-11</v>
      </c>
      <c r="RD36" s="94">
        <v>4.1657264000000002E-12</v>
      </c>
      <c r="RE36" s="94">
        <v>2.5456597999999999E-13</v>
      </c>
      <c r="RF36" s="94">
        <v>1.5542435999999999E-14</v>
      </c>
      <c r="RG36" s="94">
        <v>9.4813629999999994E-16</v>
      </c>
      <c r="RH36" s="94">
        <v>5.7792500000000004E-17</v>
      </c>
      <c r="RI36" s="94">
        <v>3.5199129999999999E-18</v>
      </c>
      <c r="RJ36" s="94">
        <v>2.1421910000000001E-19</v>
      </c>
      <c r="RK36" s="94">
        <v>1.3027258600000001E-20</v>
      </c>
      <c r="RL36" s="94">
        <v>7.9161764999999999E-22</v>
      </c>
      <c r="RM36" s="94">
        <v>4.8066406E-23</v>
      </c>
      <c r="RN36" s="94">
        <v>2.9162456000000001E-24</v>
      </c>
      <c r="RO36" s="94">
        <v>1.7702395999999999E-25</v>
      </c>
      <c r="RP36" s="94">
        <v>6.9578594999999999E-27</v>
      </c>
      <c r="RQ36" s="94">
        <v>0</v>
      </c>
      <c r="RR36" s="94">
        <v>2.6917160000000002E-13</v>
      </c>
      <c r="RS36" s="94">
        <v>6.1074110000000003E-12</v>
      </c>
      <c r="RT36" s="94">
        <v>1.1197033E-10</v>
      </c>
      <c r="RU36" s="94">
        <v>1.9458900000000002E-9</v>
      </c>
      <c r="RV36" s="94">
        <v>3.3323119999999999E-8</v>
      </c>
      <c r="RW36" s="94">
        <v>5.6905939999999998E-7</v>
      </c>
      <c r="RX36" s="94">
        <v>9.7339920000000001E-6</v>
      </c>
      <c r="RY36" s="94">
        <v>1.6718850000000001E-4</v>
      </c>
      <c r="RZ36" s="94">
        <v>2.8892301E-3</v>
      </c>
      <c r="SA36" s="94">
        <v>2.4203107000000001E-2</v>
      </c>
      <c r="SB36" s="94">
        <v>8.0868560000000006E-2</v>
      </c>
      <c r="SC36" s="94">
        <v>0.17327787</v>
      </c>
      <c r="SD36" s="94">
        <v>0.27118784000000001</v>
      </c>
      <c r="SE36" s="94">
        <v>0.32272476</v>
      </c>
      <c r="SF36" s="94">
        <v>0.31523152999999998</v>
      </c>
      <c r="SG36" s="94">
        <v>0.24694513000000001</v>
      </c>
      <c r="SH36" s="94">
        <v>0.14601235000000001</v>
      </c>
      <c r="SI36" s="94">
        <v>6.1627870000000001E-2</v>
      </c>
      <c r="SJ36" s="94">
        <v>1.5729725E-2</v>
      </c>
      <c r="SK36" s="94">
        <v>1.2376857999999999E-3</v>
      </c>
      <c r="SL36" s="94">
        <v>7.7316916000000002E-5</v>
      </c>
      <c r="SM36" s="94">
        <v>4.7883499999999996E-6</v>
      </c>
      <c r="SN36" s="94">
        <v>2.9509917E-7</v>
      </c>
      <c r="SO36" s="94">
        <v>1.8132817999999999E-8</v>
      </c>
      <c r="SP36" s="94">
        <v>1.1120308E-9</v>
      </c>
      <c r="SQ36" s="94">
        <v>6.8100705999999997E-11</v>
      </c>
      <c r="SR36" s="94">
        <v>4.165726E-12</v>
      </c>
      <c r="SS36" s="94">
        <v>2.5456593000000001E-13</v>
      </c>
      <c r="ST36" s="94">
        <v>1.5542433E-14</v>
      </c>
      <c r="SU36" s="94">
        <v>9.4813680000000004E-16</v>
      </c>
      <c r="SV36" s="94">
        <v>5.7792575000000003E-17</v>
      </c>
      <c r="SW36" s="94">
        <v>3.5199185999999999E-18</v>
      </c>
      <c r="SX36" s="94">
        <v>2.1421938E-19</v>
      </c>
      <c r="SY36" s="94">
        <v>1.3027267E-20</v>
      </c>
      <c r="SZ36" s="94">
        <v>7.9161775000000003E-22</v>
      </c>
      <c r="TA36" s="94">
        <v>4.8066434E-23</v>
      </c>
      <c r="TB36" s="94">
        <v>2.9162473999999999E-24</v>
      </c>
      <c r="TC36" s="94">
        <v>1.7702404000000001E-25</v>
      </c>
      <c r="TD36" s="94">
        <v>6.9578625999999997E-27</v>
      </c>
      <c r="TE36" s="94">
        <v>0</v>
      </c>
      <c r="TF36" s="94">
        <v>2.6917090000000002E-13</v>
      </c>
      <c r="TG36" s="94">
        <v>6.1073944999999997E-12</v>
      </c>
      <c r="TH36" s="94">
        <v>1.11970044E-10</v>
      </c>
      <c r="TI36" s="94">
        <v>1.945883E-9</v>
      </c>
      <c r="TJ36" s="94">
        <v>3.3322997999999999E-8</v>
      </c>
      <c r="TK36" s="94">
        <v>5.6905720000000005E-7</v>
      </c>
      <c r="TL36" s="94">
        <v>9.7339500000000002E-6</v>
      </c>
      <c r="TM36" s="94">
        <v>1.6718774000000001E-4</v>
      </c>
      <c r="TN36" s="94">
        <v>2.8892187000000001E-3</v>
      </c>
      <c r="TO36" s="94">
        <v>2.4203065999999999E-2</v>
      </c>
      <c r="TP36" s="94">
        <v>8.0868519999999999E-2</v>
      </c>
      <c r="TQ36" s="94">
        <v>0.17327788</v>
      </c>
      <c r="TR36" s="94">
        <v>0.27118796000000001</v>
      </c>
      <c r="TS36" s="94">
        <v>0.32272497</v>
      </c>
      <c r="TT36" s="94">
        <v>0.31523190000000001</v>
      </c>
      <c r="TU36" s="94">
        <v>0.24694542999999999</v>
      </c>
      <c r="TV36" s="94">
        <v>0.14601248999999999</v>
      </c>
      <c r="TW36" s="94">
        <v>6.1627939999999999E-2</v>
      </c>
      <c r="TX36" s="94">
        <v>1.5729745999999999E-2</v>
      </c>
      <c r="TY36" s="94">
        <v>1.2376872E-3</v>
      </c>
      <c r="TZ36" s="94">
        <v>7.7317000000000005E-5</v>
      </c>
      <c r="UA36" s="94">
        <v>4.788355E-6</v>
      </c>
      <c r="UB36" s="94">
        <v>2.9509945000000001E-7</v>
      </c>
      <c r="UC36" s="94">
        <v>1.8132832E-8</v>
      </c>
      <c r="UD36" s="94">
        <v>1.1120318999999999E-9</v>
      </c>
      <c r="UE36" s="94">
        <v>6.8100810000000005E-11</v>
      </c>
      <c r="UF36" s="94">
        <v>4.1657350000000003E-12</v>
      </c>
      <c r="UG36" s="94">
        <v>2.5456652000000002E-13</v>
      </c>
      <c r="UH36" s="94">
        <v>1.5542467E-14</v>
      </c>
      <c r="UI36" s="94">
        <v>9.4813880000000008E-16</v>
      </c>
      <c r="UJ36" s="94">
        <v>5.7792693999999999E-17</v>
      </c>
      <c r="UK36" s="94">
        <v>3.5199265000000002E-18</v>
      </c>
      <c r="UL36" s="94">
        <v>2.1421986000000001E-19</v>
      </c>
      <c r="UM36" s="94">
        <v>1.3027291E-20</v>
      </c>
      <c r="UN36" s="94">
        <v>7.9161896000000001E-22</v>
      </c>
      <c r="UO36" s="94">
        <v>4.8066512999999998E-23</v>
      </c>
      <c r="UP36" s="94">
        <v>2.9162525000000001E-24</v>
      </c>
      <c r="UQ36" s="94">
        <v>1.7702433000000001E-25</v>
      </c>
      <c r="UR36" s="94">
        <v>6.9578739999999998E-27</v>
      </c>
      <c r="US36" s="94">
        <v>0</v>
      </c>
      <c r="UT36" s="94">
        <v>2.691713E-13</v>
      </c>
      <c r="UU36" s="94">
        <v>6.1074059999999998E-12</v>
      </c>
      <c r="UV36" s="94">
        <v>1.1197023000000001E-10</v>
      </c>
      <c r="UW36" s="94">
        <v>1.9458861000000002E-9</v>
      </c>
      <c r="UX36" s="94">
        <v>3.3323046999999998E-8</v>
      </c>
      <c r="UY36" s="94">
        <v>5.6905760000000002E-7</v>
      </c>
      <c r="UZ36" s="94">
        <v>9.7339500000000002E-6</v>
      </c>
      <c r="VA36" s="94">
        <v>1.6718768E-4</v>
      </c>
      <c r="VB36" s="94">
        <v>2.8892168999999999E-3</v>
      </c>
      <c r="VC36" s="94">
        <v>2.4203064E-2</v>
      </c>
      <c r="VD36" s="94">
        <v>8.0868540000000003E-2</v>
      </c>
      <c r="VE36" s="94">
        <v>0.17327796000000001</v>
      </c>
      <c r="VF36" s="94">
        <v>0.27118808</v>
      </c>
      <c r="VG36" s="94">
        <v>0.32272518</v>
      </c>
      <c r="VH36" s="94">
        <v>0.31523210000000002</v>
      </c>
      <c r="VI36" s="94">
        <v>0.24694562</v>
      </c>
      <c r="VJ36" s="94">
        <v>0.14601254</v>
      </c>
      <c r="VK36" s="94">
        <v>6.1627947000000002E-2</v>
      </c>
      <c r="VL36" s="94">
        <v>1.5729739999999999E-2</v>
      </c>
      <c r="VM36" s="94">
        <v>1.2376847E-3</v>
      </c>
      <c r="VN36" s="94">
        <v>7.7316889999999998E-5</v>
      </c>
      <c r="VO36" s="94">
        <v>4.7883490000000003E-6</v>
      </c>
      <c r="VP36" s="94">
        <v>2.9509910000000001E-7</v>
      </c>
      <c r="VQ36" s="94">
        <v>1.8132806999999999E-8</v>
      </c>
      <c r="VR36" s="94">
        <v>1.1120306999999999E-9</v>
      </c>
      <c r="VS36" s="94">
        <v>6.8100769999999995E-11</v>
      </c>
      <c r="VT36" s="94">
        <v>4.1657350000000003E-12</v>
      </c>
      <c r="VU36" s="94">
        <v>2.5456674E-13</v>
      </c>
      <c r="VV36" s="94">
        <v>1.5542485E-14</v>
      </c>
      <c r="VW36" s="94">
        <v>9.4813990000000008E-16</v>
      </c>
      <c r="VX36" s="94">
        <v>5.7792754E-17</v>
      </c>
      <c r="VY36" s="94">
        <v>3.5199298E-18</v>
      </c>
      <c r="VZ36" s="94">
        <v>2.1422004E-19</v>
      </c>
      <c r="WA36" s="94">
        <v>1.3027301E-20</v>
      </c>
      <c r="WB36" s="94">
        <v>7.9161967E-22</v>
      </c>
      <c r="WC36" s="94">
        <v>4.8066562999999998E-23</v>
      </c>
      <c r="WD36" s="94">
        <v>2.9162545000000002E-24</v>
      </c>
      <c r="WE36" s="94">
        <v>1.7702444E-25</v>
      </c>
      <c r="WF36" s="94">
        <v>6.9578800000000002E-27</v>
      </c>
      <c r="WG36" s="94">
        <v>0</v>
      </c>
      <c r="WH36" s="94">
        <v>2.6917220000000001E-13</v>
      </c>
      <c r="WI36" s="94">
        <v>6.1074269999999998E-12</v>
      </c>
      <c r="WJ36" s="94">
        <v>1.1197064E-10</v>
      </c>
      <c r="WK36" s="94">
        <v>1.9458934E-9</v>
      </c>
      <c r="WL36" s="94">
        <v>3.3323159999999998E-8</v>
      </c>
      <c r="WM36" s="94">
        <v>5.6905974999999998E-7</v>
      </c>
      <c r="WN36" s="94">
        <v>9.7339860000000004E-6</v>
      </c>
      <c r="WO36" s="94">
        <v>1.6718837000000001E-4</v>
      </c>
      <c r="WP36" s="94">
        <v>2.88923E-3</v>
      </c>
      <c r="WQ36" s="94">
        <v>2.4203111999999999E-2</v>
      </c>
      <c r="WR36" s="94">
        <v>8.0868683999999996E-2</v>
      </c>
      <c r="WS36" s="94">
        <v>0.17327820999999999</v>
      </c>
      <c r="WT36" s="94">
        <v>0.27118843999999998</v>
      </c>
      <c r="WU36" s="94">
        <v>0.3227255</v>
      </c>
      <c r="WV36" s="94">
        <v>0.31523234</v>
      </c>
      <c r="WW36" s="94">
        <v>0.24694571000000001</v>
      </c>
      <c r="WX36" s="94">
        <v>0.14601257000000001</v>
      </c>
      <c r="WY36" s="94">
        <v>6.1627947000000002E-2</v>
      </c>
      <c r="WZ36" s="94">
        <v>1.5729737000000001E-2</v>
      </c>
      <c r="XA36" s="94">
        <v>1.2376835E-3</v>
      </c>
      <c r="XB36" s="94">
        <v>7.7316810000000006E-5</v>
      </c>
      <c r="XC36" s="94">
        <v>4.7883453999999999E-6</v>
      </c>
      <c r="XD36" s="94">
        <v>2.9509888999999999E-7</v>
      </c>
      <c r="XE36" s="94">
        <v>1.81328E-8</v>
      </c>
      <c r="XF36" s="94">
        <v>1.1120305000000001E-9</v>
      </c>
      <c r="XG36" s="94">
        <v>6.8100760000000002E-11</v>
      </c>
      <c r="XH36" s="94">
        <v>4.1657369999999999E-12</v>
      </c>
      <c r="XI36" s="94">
        <v>2.5456699999999998E-13</v>
      </c>
      <c r="XJ36" s="94">
        <v>1.5542509999999999E-14</v>
      </c>
      <c r="XK36" s="94">
        <v>9.481414E-16</v>
      </c>
      <c r="XL36" s="94">
        <v>5.7792826000000002E-17</v>
      </c>
      <c r="XM36" s="94">
        <v>3.5199319999999998E-18</v>
      </c>
      <c r="XN36" s="94">
        <v>2.1422014999999999E-19</v>
      </c>
      <c r="XO36" s="94">
        <v>1.3027309E-20</v>
      </c>
      <c r="XP36" s="94">
        <v>7.9162033000000003E-22</v>
      </c>
      <c r="XQ36" s="94">
        <v>4.8066603999999999E-23</v>
      </c>
      <c r="XR36" s="94">
        <v>2.9162568999999999E-24</v>
      </c>
      <c r="XS36" s="94">
        <v>1.7702459E-25</v>
      </c>
      <c r="XT36" s="94">
        <v>6.9578864999999995E-27</v>
      </c>
      <c r="XU36" s="94">
        <v>0</v>
      </c>
      <c r="XV36" s="94">
        <v>2.6917351999999998E-13</v>
      </c>
      <c r="XW36" s="94">
        <v>6.1074559999999996E-12</v>
      </c>
      <c r="XX36" s="94">
        <v>1.1197123999999999E-10</v>
      </c>
      <c r="XY36" s="94">
        <v>1.9459044999999999E-9</v>
      </c>
      <c r="XZ36" s="94">
        <v>3.3323391999999999E-8</v>
      </c>
      <c r="YA36" s="94">
        <v>5.6906400000000005E-7</v>
      </c>
      <c r="YB36" s="94">
        <v>9.7340535E-6</v>
      </c>
      <c r="YC36" s="94">
        <v>1.6718941E-4</v>
      </c>
      <c r="YD36" s="94">
        <v>2.8892470000000002E-3</v>
      </c>
      <c r="YE36" s="94">
        <v>2.4203189E-2</v>
      </c>
      <c r="YF36" s="94">
        <v>8.0868825000000005E-2</v>
      </c>
      <c r="YG36" s="94">
        <v>0.17327835999999999</v>
      </c>
      <c r="YH36" s="94">
        <v>0.27118873999999998</v>
      </c>
      <c r="YI36" s="94">
        <v>0.32272585999999998</v>
      </c>
      <c r="YJ36" s="94">
        <v>0.31523263000000001</v>
      </c>
      <c r="YK36" s="94">
        <v>0.24694604000000001</v>
      </c>
      <c r="YL36" s="94">
        <v>0.14601278000000001</v>
      </c>
      <c r="YM36" s="94">
        <v>6.162803E-2</v>
      </c>
      <c r="YN36" s="94">
        <v>1.5729757E-2</v>
      </c>
      <c r="YO36" s="94">
        <v>1.2376856999999999E-3</v>
      </c>
      <c r="YP36" s="94">
        <v>7.7316944999999995E-5</v>
      </c>
      <c r="YQ36" s="94">
        <v>4.7883536E-6</v>
      </c>
      <c r="YR36" s="94">
        <v>2.9509948000000001E-7</v>
      </c>
      <c r="YS36" s="94">
        <v>1.8132836000000002E-8</v>
      </c>
      <c r="YT36" s="94">
        <v>1.1120325999999999E-9</v>
      </c>
      <c r="YU36" s="94">
        <v>6.8100889999999999E-11</v>
      </c>
      <c r="YV36" s="94">
        <v>4.1657446000000002E-12</v>
      </c>
      <c r="YW36" s="94">
        <v>2.5456753000000002E-13</v>
      </c>
      <c r="YX36" s="94">
        <v>1.5542548000000001E-14</v>
      </c>
      <c r="YY36" s="94">
        <v>9.4814379999999997E-16</v>
      </c>
      <c r="YZ36" s="94">
        <v>5.7792964999999995E-17</v>
      </c>
      <c r="ZA36" s="94">
        <v>3.5199393E-18</v>
      </c>
      <c r="ZB36" s="94">
        <v>2.1422049999999999E-19</v>
      </c>
      <c r="ZC36" s="94">
        <v>1.3027328E-20</v>
      </c>
      <c r="ZD36" s="94">
        <v>7.9162164000000004E-22</v>
      </c>
      <c r="ZE36" s="94">
        <v>4.8066686999999997E-23</v>
      </c>
      <c r="ZF36" s="94">
        <v>2.9162616000000001E-24</v>
      </c>
      <c r="ZG36" s="94">
        <v>1.7702480999999999E-25</v>
      </c>
      <c r="ZH36" s="94">
        <v>6.9578970000000006E-27</v>
      </c>
      <c r="ZI36" s="94">
        <v>0</v>
      </c>
      <c r="ZJ36" s="94">
        <v>2.6917357E-13</v>
      </c>
      <c r="ZK36" s="94">
        <v>6.1074553E-12</v>
      </c>
      <c r="ZL36" s="94">
        <v>1.11971085E-10</v>
      </c>
      <c r="ZM36" s="94">
        <v>1.9459000000000001E-9</v>
      </c>
      <c r="ZN36" s="94">
        <v>3.3323280000000003E-8</v>
      </c>
      <c r="ZO36" s="94">
        <v>5.6906210000000004E-7</v>
      </c>
      <c r="ZP36" s="94">
        <v>9.7340280000000002E-6</v>
      </c>
      <c r="ZQ36" s="94">
        <v>1.6718905E-4</v>
      </c>
      <c r="ZR36" s="94">
        <v>2.8892402E-3</v>
      </c>
      <c r="ZS36" s="94">
        <v>2.4203191999999998E-2</v>
      </c>
      <c r="ZT36" s="94">
        <v>8.0868855000000003E-2</v>
      </c>
      <c r="ZU36" s="94">
        <v>0.17327846999999999</v>
      </c>
      <c r="ZV36" s="94">
        <v>0.27118888000000002</v>
      </c>
      <c r="ZW36" s="94">
        <v>0.32272594999999998</v>
      </c>
      <c r="ZX36" s="94">
        <v>0.31523279999999998</v>
      </c>
      <c r="ZY36" s="94">
        <v>0.24694627999999999</v>
      </c>
      <c r="ZZ36" s="94">
        <v>0.1460129</v>
      </c>
      <c r="AAA36" s="94">
        <v>6.1628059999999998E-2</v>
      </c>
      <c r="AAB36" s="94">
        <v>1.5729763000000001E-2</v>
      </c>
      <c r="AAC36" s="94">
        <v>1.2376850999999999E-3</v>
      </c>
      <c r="AAD36" s="94">
        <v>7.731692E-5</v>
      </c>
      <c r="AAE36" s="94">
        <v>4.7883545000000003E-6</v>
      </c>
      <c r="AAF36" s="94">
        <v>2.9509974E-7</v>
      </c>
      <c r="AAG36" s="94">
        <v>1.8132864000000001E-8</v>
      </c>
      <c r="AAH36" s="94">
        <v>1.1120348E-9</v>
      </c>
      <c r="AAI36" s="94">
        <v>6.810107E-11</v>
      </c>
      <c r="AAJ36" s="94">
        <v>4.1657575999999996E-12</v>
      </c>
      <c r="AAK36" s="94">
        <v>2.5456834000000002E-13</v>
      </c>
      <c r="AAL36" s="94">
        <v>1.5542604000000001E-14</v>
      </c>
      <c r="AAM36" s="94">
        <v>9.4814760000000007E-16</v>
      </c>
      <c r="AAN36" s="94">
        <v>5.7793219999999998E-17</v>
      </c>
      <c r="AAO36" s="94">
        <v>3.5199550000000002E-18</v>
      </c>
      <c r="AAP36" s="94">
        <v>2.1422145E-19</v>
      </c>
      <c r="AAQ36" s="94">
        <v>1.3027390000000001E-20</v>
      </c>
      <c r="AAR36" s="94">
        <v>7.9162529999999999E-22</v>
      </c>
      <c r="AAS36" s="94">
        <v>4.8066933000000002E-23</v>
      </c>
      <c r="AAT36" s="94">
        <v>2.9162778000000002E-24</v>
      </c>
      <c r="AAU36" s="94">
        <v>1.7702588E-25</v>
      </c>
      <c r="AAV36" s="94">
        <v>6.9579449999999994E-27</v>
      </c>
      <c r="AAW36" s="94">
        <v>0</v>
      </c>
      <c r="AAX36" s="94">
        <v>2.6917298E-13</v>
      </c>
      <c r="AAY36" s="94">
        <v>6.1074483E-12</v>
      </c>
      <c r="AAZ36" s="94">
        <v>1.1197109E-10</v>
      </c>
      <c r="ABA36" s="94">
        <v>1.9459012E-9</v>
      </c>
      <c r="ABB36" s="94">
        <v>3.3323296000000002E-8</v>
      </c>
      <c r="ABC36" s="94">
        <v>5.6906210000000004E-7</v>
      </c>
      <c r="ABD36" s="94">
        <v>9.7340234999999996E-6</v>
      </c>
      <c r="ABE36" s="94">
        <v>1.6718892000000001E-4</v>
      </c>
      <c r="ABF36" s="94">
        <v>2.8892378000000001E-3</v>
      </c>
      <c r="ABG36" s="94">
        <v>2.4203202E-2</v>
      </c>
      <c r="ABH36" s="94">
        <v>8.0868910000000002E-2</v>
      </c>
      <c r="ABI36" s="94">
        <v>0.17327861</v>
      </c>
      <c r="ABJ36" s="94">
        <v>0.27118900000000001</v>
      </c>
      <c r="ABK36" s="94">
        <v>0.32272613</v>
      </c>
      <c r="ABL36" s="94">
        <v>0.31523293000000002</v>
      </c>
      <c r="ABM36" s="94">
        <v>0.24694616999999999</v>
      </c>
      <c r="ABN36" s="94">
        <v>0.14601286999999999</v>
      </c>
      <c r="ABO36" s="94">
        <v>6.1628061999999997E-2</v>
      </c>
      <c r="ABP36" s="94">
        <v>1.5729751E-2</v>
      </c>
      <c r="ABQ36" s="94">
        <v>1.2376831000000001E-3</v>
      </c>
      <c r="ABR36" s="94">
        <v>7.7316810000000006E-5</v>
      </c>
      <c r="ABS36" s="94">
        <v>4.788348E-6</v>
      </c>
      <c r="ABT36" s="94">
        <v>2.9509942999999999E-7</v>
      </c>
      <c r="ABU36" s="94">
        <v>1.8132846000000002E-8</v>
      </c>
      <c r="ABV36" s="94">
        <v>1.1120344999999999E-9</v>
      </c>
      <c r="ABW36" s="94">
        <v>6.8101045999999999E-11</v>
      </c>
      <c r="ABX36" s="94">
        <v>4.1657560000000003E-12</v>
      </c>
      <c r="ABY36" s="94">
        <v>2.5456825999999998E-13</v>
      </c>
      <c r="ABZ36" s="94">
        <v>1.5542594999999999E-14</v>
      </c>
      <c r="ACA36" s="94">
        <v>9.4814719999999995E-16</v>
      </c>
      <c r="ACB36" s="94">
        <v>5.7793200000000002E-17</v>
      </c>
      <c r="ACC36" s="94">
        <v>3.5199537999999998E-18</v>
      </c>
      <c r="ACD36" s="94">
        <v>2.1422131999999999E-19</v>
      </c>
      <c r="ACE36" s="94">
        <v>1.3027371000000001E-20</v>
      </c>
      <c r="ACF36" s="94">
        <v>7.9162359999999996E-22</v>
      </c>
      <c r="ACG36" s="94">
        <v>4.8066770000000002E-23</v>
      </c>
      <c r="ACH36" s="94">
        <v>2.9162643E-24</v>
      </c>
      <c r="ACI36" s="94">
        <v>1.7702486999999999E-25</v>
      </c>
      <c r="ACJ36" s="94">
        <v>6.9579080000000006E-27</v>
      </c>
      <c r="ACK36" s="94">
        <v>0</v>
      </c>
      <c r="ACL36" s="94">
        <v>2.6917382E-13</v>
      </c>
      <c r="ACM36" s="94">
        <v>6.1074626000000002E-12</v>
      </c>
      <c r="ACN36" s="94">
        <v>1.11971245E-10</v>
      </c>
      <c r="ACO36" s="94">
        <v>1.9459031999999999E-9</v>
      </c>
      <c r="ACP36" s="94">
        <v>3.3323349999999999E-8</v>
      </c>
      <c r="ACQ36" s="94">
        <v>5.6906280000000003E-7</v>
      </c>
      <c r="ACR36" s="94">
        <v>9.7340369999999999E-6</v>
      </c>
      <c r="ACS36" s="94">
        <v>1.6718918E-4</v>
      </c>
      <c r="ACT36" s="94">
        <v>2.8892430000000001E-3</v>
      </c>
      <c r="ACU36" s="94">
        <v>2.4203156999999999E-2</v>
      </c>
      <c r="ACV36" s="94">
        <v>8.0868659999999995E-2</v>
      </c>
      <c r="ACW36" s="94">
        <v>0.17327793999999999</v>
      </c>
      <c r="ACX36" s="94">
        <v>0.27118775000000001</v>
      </c>
      <c r="ACY36" s="94">
        <v>0.32272455</v>
      </c>
      <c r="ACZ36" s="94">
        <v>0.31523122999999997</v>
      </c>
      <c r="ADA36" s="94">
        <v>0.24694479</v>
      </c>
      <c r="ADB36" s="94">
        <v>0.14601204000000001</v>
      </c>
      <c r="ADC36" s="94">
        <v>6.1627719999999997E-2</v>
      </c>
      <c r="ADD36" s="94">
        <v>1.5729674999999999E-2</v>
      </c>
      <c r="ADE36" s="94">
        <v>1.2376753E-3</v>
      </c>
      <c r="ADF36" s="94">
        <v>7.7316356000000004E-5</v>
      </c>
      <c r="ADG36" s="94">
        <v>4.7883223000000004E-6</v>
      </c>
      <c r="ADH36" s="94">
        <v>2.9509795000000002E-7</v>
      </c>
      <c r="ADI36" s="94">
        <v>1.813277E-8</v>
      </c>
      <c r="ADJ36" s="94">
        <v>1.1120301E-9</v>
      </c>
      <c r="ADK36" s="94">
        <v>6.8100843999999999E-11</v>
      </c>
      <c r="ADL36" s="94">
        <v>4.1657446000000002E-12</v>
      </c>
      <c r="ADM36" s="94">
        <v>2.5456754999999999E-13</v>
      </c>
      <c r="ADN36" s="94">
        <v>1.5542548000000001E-14</v>
      </c>
      <c r="ADO36" s="94">
        <v>9.4814279999999995E-16</v>
      </c>
      <c r="ADP36" s="94">
        <v>5.7792840000000005E-17</v>
      </c>
      <c r="ADQ36" s="94">
        <v>3.5199252000000002E-18</v>
      </c>
      <c r="ADR36" s="94">
        <v>2.1421926999999999E-19</v>
      </c>
      <c r="ADS36" s="94">
        <v>1.3027232000000001E-20</v>
      </c>
      <c r="ADT36" s="94">
        <v>7.9161532999999997E-22</v>
      </c>
      <c r="ADU36" s="94">
        <v>4.8066373999999998E-23</v>
      </c>
      <c r="ADV36" s="94">
        <v>2.9162540000000001E-24</v>
      </c>
      <c r="ADW36" s="94">
        <v>1.7702567E-25</v>
      </c>
      <c r="ADX36" s="94">
        <v>6.9579139999999995E-27</v>
      </c>
      <c r="ADY36" s="100"/>
      <c r="ADZ36" s="97">
        <v>30</v>
      </c>
      <c r="AEA36" s="136">
        <v>30.5</v>
      </c>
      <c r="AEB36" s="143"/>
      <c r="AEC36" s="143"/>
      <c r="AED36" s="99">
        <f t="shared" si="24"/>
        <v>31</v>
      </c>
      <c r="AEE36" s="142"/>
      <c r="AEF36" s="158">
        <f t="shared" si="33"/>
        <v>31</v>
      </c>
      <c r="AEG36" s="138">
        <f t="shared" ref="AEG36:AEP45" si="36">INDEX($E$6:$ACK$107,$D36,AEG$4)</f>
        <v>6.9578620000000004E-27</v>
      </c>
      <c r="AEH36" s="138">
        <f t="shared" si="36"/>
        <v>6.9578510000000004E-27</v>
      </c>
      <c r="AEI36" s="138">
        <f t="shared" si="36"/>
        <v>6.9578664000000007E-27</v>
      </c>
      <c r="AEJ36" s="138">
        <f t="shared" si="36"/>
        <v>6.9578625999999997E-27</v>
      </c>
      <c r="AEK36" s="138">
        <f t="shared" si="36"/>
        <v>6.9578420000000005E-27</v>
      </c>
      <c r="AEL36" s="138">
        <f t="shared" si="36"/>
        <v>6.9578290000000004E-27</v>
      </c>
      <c r="AEM36" s="138">
        <f t="shared" si="36"/>
        <v>6.9578156000000002E-27</v>
      </c>
      <c r="AEN36" s="138">
        <f t="shared" si="36"/>
        <v>6.9578090000000005E-27</v>
      </c>
      <c r="AEO36" s="138">
        <f t="shared" si="36"/>
        <v>6.9578193999999998E-27</v>
      </c>
      <c r="AEP36" s="138">
        <f t="shared" si="36"/>
        <v>6.9578270000000003E-27</v>
      </c>
      <c r="AEQ36" s="138">
        <f t="shared" ref="AEQ36:AEY45" si="37">INDEX($E$6:$ACK$107,$D36,AEQ$4)</f>
        <v>6.9578395E-27</v>
      </c>
      <c r="AER36" s="138">
        <f t="shared" si="37"/>
        <v>6.9578594999999999E-27</v>
      </c>
      <c r="AES36" s="138">
        <f t="shared" si="37"/>
        <v>6.9578625999999997E-27</v>
      </c>
      <c r="AET36" s="138">
        <f t="shared" si="37"/>
        <v>6.9578739999999998E-27</v>
      </c>
      <c r="AEU36" s="138">
        <f t="shared" si="37"/>
        <v>6.9578800000000002E-27</v>
      </c>
      <c r="AEV36" s="138">
        <f t="shared" si="37"/>
        <v>6.9578864999999995E-27</v>
      </c>
      <c r="AEW36" s="138">
        <f t="shared" si="37"/>
        <v>6.9578970000000006E-27</v>
      </c>
      <c r="AEX36" s="138">
        <f t="shared" si="37"/>
        <v>6.9579449999999994E-27</v>
      </c>
      <c r="AEY36" s="138">
        <f t="shared" si="37"/>
        <v>6.9579080000000006E-27</v>
      </c>
      <c r="AEZ36" s="130">
        <f t="shared" si="19"/>
        <v>8.6999999999999993</v>
      </c>
      <c r="AFA36" s="91"/>
      <c r="AFB36" s="94">
        <v>6.9578625999999997E-27</v>
      </c>
      <c r="AFC36" s="139">
        <f t="shared" si="20"/>
        <v>6.9578597947368413E-27</v>
      </c>
      <c r="AFD36" s="91"/>
      <c r="AFE36" s="142"/>
      <c r="AFF36" s="142"/>
      <c r="AFG36" s="138">
        <f t="shared" si="32"/>
        <v>1.5729757E-2</v>
      </c>
      <c r="AFH36" s="138">
        <f t="shared" si="32"/>
        <v>1.5729739999999999E-2</v>
      </c>
      <c r="AFI36" s="138">
        <f t="shared" si="32"/>
        <v>1.5729745999999999E-2</v>
      </c>
      <c r="AFJ36" s="138">
        <f t="shared" si="32"/>
        <v>1.5729755000000002E-2</v>
      </c>
      <c r="AFK36" s="138">
        <f t="shared" si="32"/>
        <v>1.5729738E-2</v>
      </c>
      <c r="AFL36" s="138">
        <f t="shared" si="32"/>
        <v>1.5729703000000001E-2</v>
      </c>
      <c r="AFM36" s="138">
        <f t="shared" si="32"/>
        <v>1.5729666E-2</v>
      </c>
      <c r="AFN36" s="138">
        <f t="shared" si="32"/>
        <v>1.5729632E-2</v>
      </c>
      <c r="AFO36" s="138">
        <f t="shared" si="32"/>
        <v>1.5729645E-2</v>
      </c>
      <c r="AFP36" s="138">
        <f t="shared" si="32"/>
        <v>1.5729661999999998E-2</v>
      </c>
      <c r="AFQ36" s="138">
        <f t="shared" si="32"/>
        <v>1.5729690000000001E-2</v>
      </c>
      <c r="AFR36" s="138">
        <f t="shared" si="32"/>
        <v>1.5729718E-2</v>
      </c>
      <c r="AFS36" s="138">
        <f t="shared" si="32"/>
        <v>1.5729725E-2</v>
      </c>
      <c r="AFT36" s="138">
        <f t="shared" si="32"/>
        <v>1.5729745999999999E-2</v>
      </c>
      <c r="AFU36" s="138">
        <f t="shared" si="32"/>
        <v>1.5729739999999999E-2</v>
      </c>
      <c r="AFV36" s="138">
        <f t="shared" si="32"/>
        <v>1.5729737000000001E-2</v>
      </c>
      <c r="AFW36" s="138">
        <f t="shared" si="31"/>
        <v>1.5729757E-2</v>
      </c>
      <c r="AFX36" s="138">
        <f t="shared" si="31"/>
        <v>1.5729763000000001E-2</v>
      </c>
      <c r="AFY36" s="138">
        <f t="shared" si="31"/>
        <v>1.5729751E-2</v>
      </c>
      <c r="AFZ36" s="138" t="e">
        <f t="shared" si="31"/>
        <v>#VALUE!</v>
      </c>
      <c r="AGA36" s="139">
        <f t="shared" si="23"/>
        <v>1.5729719526315789E-2</v>
      </c>
      <c r="AGB36" s="91"/>
      <c r="AGC36" s="91"/>
      <c r="AGD36" s="91"/>
      <c r="AGE36" s="91"/>
      <c r="AGF36" s="91"/>
      <c r="AGG36" s="91"/>
      <c r="AGH36" s="91"/>
      <c r="AGI36" s="91"/>
      <c r="AGJ36" s="91"/>
      <c r="AGK36" s="91"/>
      <c r="AGL36" s="91"/>
      <c r="AGM36" s="91"/>
      <c r="AGN36" s="91"/>
      <c r="AGO36" s="91"/>
      <c r="AGP36" s="91"/>
      <c r="AGQ36" s="91"/>
      <c r="AGR36" s="91"/>
      <c r="AGS36" s="91"/>
      <c r="AGT36" s="91"/>
      <c r="AGU36" s="91"/>
      <c r="AGV36" s="91"/>
      <c r="AGW36" s="91"/>
      <c r="AGX36" s="91"/>
      <c r="AGY36" s="91"/>
      <c r="AGZ36" s="91"/>
      <c r="AHA36" s="91"/>
      <c r="AHB36" s="91"/>
      <c r="AHC36" s="91"/>
      <c r="AHD36" s="91"/>
      <c r="AHE36" s="91"/>
      <c r="AHF36" s="91"/>
      <c r="AHG36" s="91"/>
      <c r="AHH36" s="91"/>
      <c r="AHI36" s="91"/>
      <c r="AHJ36" s="91"/>
      <c r="AHK36" s="91"/>
      <c r="AHL36" s="91"/>
      <c r="AHM36" s="91"/>
      <c r="AHN36" s="91"/>
      <c r="AHO36" s="91"/>
      <c r="AHP36" s="91"/>
      <c r="AHQ36" s="91"/>
      <c r="AHR36" s="91"/>
      <c r="AHS36" s="91"/>
      <c r="AHT36" s="91"/>
      <c r="AHU36" s="91"/>
      <c r="AHV36" s="91"/>
      <c r="AHW36" s="91"/>
      <c r="AHX36" s="91"/>
      <c r="AHY36" s="91"/>
      <c r="AHZ36" s="91"/>
      <c r="AIA36" s="91"/>
      <c r="AIB36" s="91"/>
      <c r="AIC36" s="91"/>
      <c r="AID36" s="91"/>
      <c r="AIE36" s="91"/>
      <c r="AIF36" s="91"/>
      <c r="AIG36" s="91"/>
      <c r="AIH36" s="91"/>
      <c r="AII36" s="91"/>
      <c r="AIJ36" s="91"/>
      <c r="AIK36" s="91"/>
      <c r="AIL36" s="91"/>
      <c r="AIM36" s="91"/>
      <c r="AIN36" s="91"/>
      <c r="AIO36" s="91"/>
      <c r="AIP36" s="91"/>
      <c r="AIQ36" s="91"/>
      <c r="AIR36" s="91"/>
      <c r="AIS36" s="91"/>
      <c r="AIT36" s="91"/>
      <c r="AIU36" s="91"/>
      <c r="AIV36" s="91"/>
      <c r="AIW36" s="91"/>
      <c r="AIX36" s="91"/>
      <c r="AIY36" s="91"/>
      <c r="AIZ36" s="91"/>
      <c r="AJA36" s="91"/>
      <c r="AJB36" s="91"/>
      <c r="AJC36" s="91"/>
      <c r="AJD36" s="91"/>
      <c r="AJE36" s="91"/>
      <c r="AJF36" s="91"/>
      <c r="AJG36" s="91"/>
      <c r="AJH36" s="91"/>
      <c r="AJI36" s="91"/>
      <c r="AJJ36" s="91"/>
      <c r="AJK36" s="91"/>
      <c r="AJL36" s="91"/>
      <c r="AJM36" s="91"/>
      <c r="AJN36" s="91"/>
      <c r="AJO36" s="91"/>
      <c r="AJP36" s="91"/>
      <c r="AJQ36" s="91"/>
      <c r="AJR36" s="91"/>
      <c r="AJS36" s="91"/>
      <c r="AJT36" s="91"/>
      <c r="AJU36" s="91"/>
      <c r="AJV36" s="91"/>
      <c r="AJW36" s="91"/>
      <c r="AJX36" s="91"/>
      <c r="AJY36" s="91"/>
      <c r="AJZ36" s="91"/>
      <c r="AKA36" s="91"/>
      <c r="AKB36" s="91"/>
      <c r="AKC36" s="91"/>
      <c r="AKD36" s="91"/>
      <c r="AKE36" s="91"/>
      <c r="AKF36" s="91"/>
      <c r="AKG36" s="91"/>
      <c r="AKH36" s="91"/>
      <c r="AKI36" s="91"/>
      <c r="AKJ36" s="91"/>
      <c r="AKK36" s="91"/>
      <c r="AKL36" s="91"/>
      <c r="AKM36" s="91"/>
      <c r="AKN36" s="91"/>
      <c r="AKO36" s="91"/>
      <c r="AKP36" s="91"/>
      <c r="AKQ36" s="91"/>
      <c r="AKR36" s="91"/>
      <c r="AKS36" s="91"/>
      <c r="AKT36" s="91"/>
      <c r="AKU36" s="91"/>
      <c r="AKV36" s="91"/>
      <c r="AKW36" s="91"/>
      <c r="AKX36" s="91"/>
      <c r="AKY36" s="91"/>
      <c r="AKZ36" s="91"/>
      <c r="ALA36" s="91"/>
      <c r="ALB36" s="91"/>
      <c r="ALC36" s="91"/>
      <c r="ALD36" s="91"/>
      <c r="ALE36" s="91"/>
      <c r="ALF36" s="91"/>
      <c r="ALG36" s="91"/>
      <c r="ALH36" s="91"/>
      <c r="ALI36" s="91"/>
      <c r="ALJ36" s="91"/>
      <c r="ALK36" s="91"/>
      <c r="ALL36" s="91"/>
      <c r="ALM36" s="91"/>
      <c r="ALN36" s="91"/>
      <c r="ALO36" s="91"/>
      <c r="ALP36" s="91"/>
      <c r="ALQ36" s="91"/>
      <c r="ALR36" s="91"/>
      <c r="ALS36" s="91"/>
      <c r="ALT36" s="91"/>
      <c r="ALU36" s="91"/>
      <c r="ALV36" s="91"/>
      <c r="ALW36" s="91"/>
      <c r="ALX36" s="91"/>
      <c r="ALY36" s="91"/>
      <c r="ALZ36" s="91"/>
      <c r="AMA36" s="91"/>
      <c r="AMB36" s="91"/>
      <c r="AMC36" s="91"/>
      <c r="AMD36" s="91"/>
      <c r="AME36" s="91"/>
      <c r="AMF36" s="91"/>
      <c r="AMG36" s="91"/>
      <c r="AMH36" s="91"/>
      <c r="AMI36" s="91"/>
      <c r="AMJ36" s="91"/>
      <c r="AMK36" s="91"/>
      <c r="AML36" s="91"/>
      <c r="AMM36" s="91"/>
      <c r="AMN36" s="91"/>
      <c r="AMO36" s="91"/>
      <c r="AMP36" s="91"/>
      <c r="AMQ36" s="91"/>
      <c r="AMR36" s="91"/>
      <c r="AMS36" s="91"/>
      <c r="AMT36" s="91"/>
      <c r="AMU36" s="91"/>
      <c r="AMV36" s="91"/>
      <c r="AMW36" s="91"/>
      <c r="AMX36" s="91"/>
      <c r="AMY36" s="91"/>
      <c r="AMZ36" s="91"/>
      <c r="ANA36" s="91"/>
      <c r="ANB36" s="91"/>
      <c r="ANC36" s="91"/>
      <c r="AND36" s="91"/>
      <c r="ANE36" s="91"/>
      <c r="ANF36" s="91"/>
      <c r="ANG36" s="91"/>
      <c r="ANH36" s="91"/>
      <c r="ANI36" s="91"/>
      <c r="ANJ36" s="91"/>
      <c r="ANK36" s="91"/>
      <c r="ANL36" s="91"/>
      <c r="ANM36" s="91"/>
      <c r="ANN36" s="91"/>
      <c r="ANO36" s="91"/>
      <c r="ANP36" s="91"/>
      <c r="ANQ36" s="91"/>
      <c r="ANR36" s="91"/>
      <c r="ANS36" s="91"/>
      <c r="ANT36" s="91"/>
      <c r="ANU36" s="91"/>
      <c r="ANV36" s="91"/>
      <c r="ANW36" s="91"/>
      <c r="ANX36" s="91"/>
      <c r="ANY36" s="91"/>
      <c r="ANZ36" s="91"/>
      <c r="AOA36" s="91"/>
      <c r="AOB36" s="91"/>
      <c r="AOC36" s="91"/>
      <c r="AOD36" s="91"/>
      <c r="AOE36" s="91"/>
      <c r="AOF36" s="91"/>
      <c r="AOG36" s="91"/>
      <c r="AOH36" s="91"/>
      <c r="AOI36" s="91"/>
      <c r="AOJ36" s="91"/>
      <c r="AOK36" s="91"/>
      <c r="AOL36" s="91"/>
      <c r="AOM36" s="91"/>
      <c r="AON36" s="91"/>
      <c r="AOO36" s="91"/>
      <c r="AOP36" s="91"/>
      <c r="AOQ36" s="91"/>
      <c r="AOR36" s="91"/>
      <c r="AOS36" s="91"/>
      <c r="AOT36" s="91"/>
      <c r="AOU36" s="91"/>
      <c r="AOV36" s="91"/>
      <c r="AOW36" s="91"/>
      <c r="AOX36" s="91"/>
      <c r="AOY36" s="91"/>
      <c r="AOZ36" s="91"/>
      <c r="APA36" s="91"/>
      <c r="APB36" s="91"/>
      <c r="APC36" s="91"/>
      <c r="APD36" s="91"/>
      <c r="APE36" s="91"/>
      <c r="APF36" s="91"/>
      <c r="APG36" s="91"/>
      <c r="APH36" s="91"/>
      <c r="API36" s="91"/>
      <c r="APJ36" s="91"/>
      <c r="APK36" s="91"/>
      <c r="APL36" s="91"/>
      <c r="APM36" s="91"/>
      <c r="APN36" s="91"/>
      <c r="APO36" s="91"/>
      <c r="APP36" s="91"/>
      <c r="APQ36" s="91"/>
      <c r="APR36" s="91"/>
      <c r="APS36" s="91"/>
      <c r="APT36" s="91"/>
      <c r="APU36" s="91"/>
      <c r="APV36" s="91"/>
      <c r="APW36" s="91"/>
      <c r="APX36" s="91"/>
      <c r="APY36" s="91"/>
      <c r="APZ36" s="91"/>
      <c r="AQA36" s="91"/>
      <c r="AQB36" s="91"/>
      <c r="AQC36" s="91"/>
      <c r="AQD36" s="91"/>
      <c r="AQE36" s="91"/>
      <c r="AQF36" s="91"/>
      <c r="AQG36" s="91"/>
      <c r="AQH36" s="91"/>
      <c r="AQI36" s="91"/>
      <c r="AQJ36" s="91"/>
      <c r="AQK36" s="91"/>
      <c r="AQL36" s="91"/>
      <c r="AQM36" s="91"/>
      <c r="AQN36" s="91"/>
      <c r="AQO36" s="91"/>
      <c r="AQP36" s="91"/>
      <c r="AQQ36" s="91"/>
      <c r="AQR36" s="91"/>
      <c r="AQS36" s="91"/>
      <c r="AQT36" s="91"/>
      <c r="AQU36" s="91"/>
      <c r="AQV36" s="91"/>
      <c r="AQW36" s="91"/>
      <c r="AQX36" s="91"/>
      <c r="AQY36" s="91"/>
      <c r="AQZ36" s="91"/>
      <c r="ARA36" s="91"/>
      <c r="ARB36" s="91"/>
      <c r="ARC36" s="91"/>
      <c r="ARD36" s="91"/>
      <c r="ARE36" s="91"/>
      <c r="ARF36" s="91"/>
      <c r="ARG36" s="91"/>
      <c r="ARH36" s="91"/>
      <c r="ARI36" s="91"/>
      <c r="ARJ36" s="91"/>
      <c r="ARK36" s="91"/>
      <c r="ARL36" s="91"/>
      <c r="ARM36" s="91"/>
      <c r="ARN36" s="91"/>
      <c r="ARO36" s="91"/>
      <c r="ARP36" s="91"/>
      <c r="ARQ36" s="91"/>
      <c r="ARR36" s="91"/>
      <c r="ARS36" s="91"/>
      <c r="ART36" s="91"/>
      <c r="ARU36" s="91"/>
      <c r="ARV36" s="91"/>
      <c r="ARW36" s="91"/>
      <c r="ARX36" s="91"/>
      <c r="ARY36" s="91"/>
      <c r="ARZ36" s="91"/>
      <c r="ASA36" s="91"/>
      <c r="ASB36" s="91"/>
      <c r="ASC36" s="91"/>
      <c r="ASD36" s="91"/>
      <c r="ASE36" s="91"/>
      <c r="ASF36" s="91"/>
      <c r="ASG36" s="91"/>
      <c r="ASH36" s="91"/>
      <c r="ASI36" s="91"/>
      <c r="ASJ36" s="91"/>
      <c r="ASK36" s="91"/>
      <c r="ASL36" s="91"/>
      <c r="ASM36" s="91"/>
      <c r="ASN36" s="91"/>
      <c r="ASO36" s="91"/>
      <c r="ASP36" s="91"/>
      <c r="ASQ36" s="91"/>
      <c r="ASR36" s="91"/>
    </row>
    <row r="37" spans="1:1188" ht="2.1" customHeight="1" x14ac:dyDescent="0.25">
      <c r="A37" s="129">
        <v>32</v>
      </c>
      <c r="B37" s="130">
        <v>8.99</v>
      </c>
      <c r="C37" s="123">
        <f>IF(ROW()-$B$4&lt;$B$112,2,3)</f>
        <v>3</v>
      </c>
      <c r="D37" s="129">
        <v>32</v>
      </c>
      <c r="E37" s="91">
        <v>0</v>
      </c>
      <c r="F37" s="92">
        <v>8.4327620000000005E-14</v>
      </c>
      <c r="G37" s="92">
        <v>1.9133644E-12</v>
      </c>
      <c r="H37" s="92">
        <v>3.488262E-11</v>
      </c>
      <c r="I37" s="92">
        <v>6.0078753000000001E-10</v>
      </c>
      <c r="J37" s="92">
        <v>1.0148425999999999E-8</v>
      </c>
      <c r="K37" s="92">
        <v>1.6979838E-7</v>
      </c>
      <c r="L37" s="92">
        <v>2.8176375999999999E-6</v>
      </c>
      <c r="M37" s="92">
        <v>4.6260541999999997E-5</v>
      </c>
      <c r="N37" s="92">
        <v>7.4744823999999997E-4</v>
      </c>
      <c r="O37" s="92">
        <v>1.1770757999999999E-2</v>
      </c>
      <c r="P37" s="92">
        <v>5.0840854999999997E-2</v>
      </c>
      <c r="Q37" s="92">
        <v>0.12712793</v>
      </c>
      <c r="R37" s="92">
        <v>0.22549822999999999</v>
      </c>
      <c r="S37" s="92">
        <v>0.30409481999999999</v>
      </c>
      <c r="T37" s="92">
        <v>0.32020422999999998</v>
      </c>
      <c r="U37" s="92">
        <v>0.28412556999999999</v>
      </c>
      <c r="V37" s="92">
        <v>0.19545969999999999</v>
      </c>
      <c r="W37" s="92">
        <v>0.100409865</v>
      </c>
      <c r="X37" s="92">
        <v>3.5295409999999999E-2</v>
      </c>
      <c r="Y37" s="92">
        <v>6.1812038E-3</v>
      </c>
      <c r="Z37" s="93">
        <v>3.7590353000000002E-4</v>
      </c>
      <c r="AA37" s="93">
        <v>2.2975786E-5</v>
      </c>
      <c r="AB37" s="93">
        <v>1.4075683000000001E-6</v>
      </c>
      <c r="AC37" s="93">
        <v>8.6304930000000002E-8</v>
      </c>
      <c r="AD37" s="93">
        <v>5.2921090000000003E-9</v>
      </c>
      <c r="AE37" s="93">
        <v>3.2439059999999999E-10</v>
      </c>
      <c r="AF37" s="93">
        <v>1.9872763E-11</v>
      </c>
      <c r="AG37" s="93">
        <v>1.2166031000000001E-12</v>
      </c>
      <c r="AH37" s="93">
        <v>7.4424326000000004E-14</v>
      </c>
      <c r="AI37" s="93">
        <v>4.5493049999999999E-15</v>
      </c>
      <c r="AJ37" s="93">
        <v>2.7786643000000002E-16</v>
      </c>
      <c r="AK37" s="93">
        <v>1.6958523000000001E-17</v>
      </c>
      <c r="AL37" s="93">
        <v>1.0341964E-18</v>
      </c>
      <c r="AM37" s="93">
        <v>6.3020694000000005E-20</v>
      </c>
      <c r="AN37" s="93">
        <v>3.8373372999999997E-21</v>
      </c>
      <c r="AO37" s="93">
        <v>2.3347682999999999E-22</v>
      </c>
      <c r="AP37" s="93">
        <v>1.4194526E-23</v>
      </c>
      <c r="AQ37" s="93">
        <v>8.6346529999999994E-25</v>
      </c>
      <c r="AR37" s="93">
        <v>3.3985831999999998E-26</v>
      </c>
      <c r="AS37" s="94">
        <v>0</v>
      </c>
      <c r="AT37" s="94">
        <v>8.4325419999999997E-14</v>
      </c>
      <c r="AU37" s="94">
        <v>1.9133186999999998E-12</v>
      </c>
      <c r="AV37" s="94">
        <v>3.4881843999999998E-11</v>
      </c>
      <c r="AW37" s="94">
        <v>6.007749E-10</v>
      </c>
      <c r="AX37" s="94">
        <v>1.0148227000000001E-8</v>
      </c>
      <c r="AY37" s="94">
        <v>1.6979506E-7</v>
      </c>
      <c r="AZ37" s="94">
        <v>2.8175832E-6</v>
      </c>
      <c r="BA37" s="94">
        <v>4.6259684000000003E-5</v>
      </c>
      <c r="BB37" s="94">
        <v>7.4743526000000001E-4</v>
      </c>
      <c r="BC37" s="94">
        <v>1.17705725E-2</v>
      </c>
      <c r="BD37" s="94">
        <v>5.0840259999999998E-2</v>
      </c>
      <c r="BE37" s="94">
        <v>0.12712673999999999</v>
      </c>
      <c r="BF37" s="94">
        <v>0.22549649999999999</v>
      </c>
      <c r="BG37" s="94">
        <v>0.3040928</v>
      </c>
      <c r="BH37" s="94">
        <v>0.32020222999999998</v>
      </c>
      <c r="BI37" s="94">
        <v>0.28412422999999998</v>
      </c>
      <c r="BJ37" s="94">
        <v>0.19545895999999999</v>
      </c>
      <c r="BK37" s="94">
        <v>0.10040954000000001</v>
      </c>
      <c r="BL37" s="94">
        <v>3.5295333999999998E-2</v>
      </c>
      <c r="BM37" s="94">
        <v>6.1812038E-3</v>
      </c>
      <c r="BN37" s="94">
        <v>3.7590353000000002E-4</v>
      </c>
      <c r="BO37" s="94">
        <v>2.2975791999999999E-5</v>
      </c>
      <c r="BP37" s="94">
        <v>1.4075685999999999E-6</v>
      </c>
      <c r="BQ37" s="94">
        <v>8.6304909999999995E-8</v>
      </c>
      <c r="BR37" s="94">
        <v>5.2921040000000004E-9</v>
      </c>
      <c r="BS37" s="94">
        <v>3.2439026000000002E-10</v>
      </c>
      <c r="BT37" s="94">
        <v>1.9872743999999999E-11</v>
      </c>
      <c r="BU37" s="94">
        <v>1.2166019E-12</v>
      </c>
      <c r="BV37" s="94">
        <v>7.4424244999999999E-14</v>
      </c>
      <c r="BW37" s="94">
        <v>4.5493004999999999E-15</v>
      </c>
      <c r="BX37" s="94">
        <v>2.7786602999999999E-16</v>
      </c>
      <c r="BY37" s="94">
        <v>1.6958500999999999E-17</v>
      </c>
      <c r="BZ37" s="94">
        <v>1.0341957E-18</v>
      </c>
      <c r="CA37" s="94">
        <v>6.3020694000000005E-20</v>
      </c>
      <c r="CB37" s="94">
        <v>3.8373337000000003E-21</v>
      </c>
      <c r="CC37" s="94">
        <v>2.3347610000000002E-22</v>
      </c>
      <c r="CD37" s="94">
        <v>1.4194478000000001E-23</v>
      </c>
      <c r="CE37" s="94">
        <v>8.6346509999999997E-25</v>
      </c>
      <c r="CF37" s="94">
        <v>3.3985792000000001E-26</v>
      </c>
      <c r="CG37" s="94">
        <v>0</v>
      </c>
      <c r="CH37" s="94">
        <v>8.4326300000000002E-14</v>
      </c>
      <c r="CI37" s="94">
        <v>1.9133365E-12</v>
      </c>
      <c r="CJ37" s="94">
        <v>3.4882120000000002E-11</v>
      </c>
      <c r="CK37" s="94">
        <v>6.0077939999999998E-10</v>
      </c>
      <c r="CL37" s="94">
        <v>1.0148302E-8</v>
      </c>
      <c r="CM37" s="94">
        <v>1.6979628E-7</v>
      </c>
      <c r="CN37" s="94">
        <v>2.8176041E-6</v>
      </c>
      <c r="CO37" s="94">
        <v>4.6260007E-5</v>
      </c>
      <c r="CP37" s="94">
        <v>7.4744044000000002E-4</v>
      </c>
      <c r="CQ37" s="94">
        <v>1.17706405E-2</v>
      </c>
      <c r="CR37" s="94">
        <v>5.0840450000000002E-2</v>
      </c>
      <c r="CS37" s="94">
        <v>0.12712704</v>
      </c>
      <c r="CT37" s="94">
        <v>0.22549685999999999</v>
      </c>
      <c r="CU37" s="94">
        <v>0.30409311999999999</v>
      </c>
      <c r="CV37" s="94">
        <v>0.32020261999999999</v>
      </c>
      <c r="CW37" s="94">
        <v>0.28412442999999998</v>
      </c>
      <c r="CX37" s="94">
        <v>0.19545904</v>
      </c>
      <c r="CY37" s="94">
        <v>0.10040959000000001</v>
      </c>
      <c r="CZ37" s="94">
        <v>3.5295352000000002E-2</v>
      </c>
      <c r="DA37" s="94">
        <v>6.1812070000000002E-3</v>
      </c>
      <c r="DB37" s="94">
        <v>3.7590387999999998E-4</v>
      </c>
      <c r="DC37" s="94">
        <v>2.2975814999999999E-5</v>
      </c>
      <c r="DD37" s="94">
        <v>1.4075705E-6</v>
      </c>
      <c r="DE37" s="94">
        <v>8.6305069999999993E-8</v>
      </c>
      <c r="DF37" s="94">
        <v>5.2921156E-9</v>
      </c>
      <c r="DG37" s="94">
        <v>3.2439095999999999E-10</v>
      </c>
      <c r="DH37" s="94">
        <v>1.9872786000000001E-11</v>
      </c>
      <c r="DI37" s="94">
        <v>1.2166045000000001E-12</v>
      </c>
      <c r="DJ37" s="94">
        <v>7.4424429999999998E-14</v>
      </c>
      <c r="DK37" s="94">
        <v>4.5493127000000001E-15</v>
      </c>
      <c r="DL37" s="94">
        <v>2.7786670000000002E-16</v>
      </c>
      <c r="DM37" s="94">
        <v>1.6958528E-17</v>
      </c>
      <c r="DN37" s="94">
        <v>1.0341963E-18</v>
      </c>
      <c r="DO37" s="94">
        <v>6.3020729999999999E-20</v>
      </c>
      <c r="DP37" s="94">
        <v>3.8373439999999998E-21</v>
      </c>
      <c r="DQ37" s="94">
        <v>2.3347733000000002E-22</v>
      </c>
      <c r="DR37" s="94">
        <v>1.4194519999999999E-23</v>
      </c>
      <c r="DS37" s="94">
        <v>8.6346669999999994E-25</v>
      </c>
      <c r="DT37" s="94">
        <v>3.3985860000000002E-26</v>
      </c>
      <c r="DU37" s="94">
        <v>0</v>
      </c>
      <c r="DV37" s="94">
        <v>8.4326739999999999E-14</v>
      </c>
      <c r="DW37" s="94">
        <v>1.9133459999999998E-12</v>
      </c>
      <c r="DX37" s="94">
        <v>3.4882300000000003E-11</v>
      </c>
      <c r="DY37" s="94">
        <v>6.0078180000000002E-10</v>
      </c>
      <c r="DZ37" s="94">
        <v>1.0148334E-8</v>
      </c>
      <c r="EA37" s="94">
        <v>1.6979682E-7</v>
      </c>
      <c r="EB37" s="94">
        <v>2.8176132E-6</v>
      </c>
      <c r="EC37" s="94">
        <v>4.6260152999999999E-5</v>
      </c>
      <c r="ED37" s="94">
        <v>7.4744239999999999E-4</v>
      </c>
      <c r="EE37" s="94">
        <v>1.1770674E-2</v>
      </c>
      <c r="EF37" s="94">
        <v>5.0840598000000001E-2</v>
      </c>
      <c r="EG37" s="94">
        <v>0.1271274</v>
      </c>
      <c r="EH37" s="94">
        <v>0.22549743999999999</v>
      </c>
      <c r="EI37" s="94">
        <v>0.30409386999999999</v>
      </c>
      <c r="EJ37" s="94">
        <v>0.32020335999999999</v>
      </c>
      <c r="EK37" s="94">
        <v>0.28412475999999998</v>
      </c>
      <c r="EL37" s="94">
        <v>0.19545925</v>
      </c>
      <c r="EM37" s="94">
        <v>0.10040974</v>
      </c>
      <c r="EN37" s="94">
        <v>3.5295399999999998E-2</v>
      </c>
      <c r="EO37" s="94">
        <v>6.1812092999999997E-3</v>
      </c>
      <c r="EP37" s="94">
        <v>3.7590406000000002E-4</v>
      </c>
      <c r="EQ37" s="94">
        <v>2.2975825999999999E-5</v>
      </c>
      <c r="ER37" s="94">
        <v>1.4075708E-6</v>
      </c>
      <c r="ES37" s="94">
        <v>8.6305110000000006E-8</v>
      </c>
      <c r="ET37" s="94">
        <v>5.2921173999999997E-9</v>
      </c>
      <c r="EU37" s="94">
        <v>3.2439100000000001E-10</v>
      </c>
      <c r="EV37" s="94">
        <v>1.9872784E-11</v>
      </c>
      <c r="EW37" s="94">
        <v>1.2166035999999999E-12</v>
      </c>
      <c r="EX37" s="94">
        <v>7.4424326000000004E-14</v>
      </c>
      <c r="EY37" s="94">
        <v>4.5493049999999999E-15</v>
      </c>
      <c r="EZ37" s="94">
        <v>2.7786617000000002E-16</v>
      </c>
      <c r="FA37" s="94">
        <v>1.6958500999999999E-17</v>
      </c>
      <c r="FB37" s="94">
        <v>1.0341942E-18</v>
      </c>
      <c r="FC37" s="94">
        <v>6.3020660000000006E-20</v>
      </c>
      <c r="FD37" s="94">
        <v>3.8373470000000003E-21</v>
      </c>
      <c r="FE37" s="94">
        <v>2.3347685E-22</v>
      </c>
      <c r="FF37" s="94">
        <v>1.4194533999999999E-23</v>
      </c>
      <c r="FG37" s="94">
        <v>8.6346629999999999E-25</v>
      </c>
      <c r="FH37" s="94">
        <v>3.3985846999999998E-26</v>
      </c>
      <c r="FI37" s="94">
        <v>0</v>
      </c>
      <c r="FJ37" s="94">
        <v>8.4326806E-14</v>
      </c>
      <c r="FK37" s="94">
        <v>1.9133477E-12</v>
      </c>
      <c r="FL37" s="94">
        <v>3.4882330000000001E-11</v>
      </c>
      <c r="FM37" s="94">
        <v>6.0078259999999997E-10</v>
      </c>
      <c r="FN37" s="94">
        <v>1.0148342000000001E-8</v>
      </c>
      <c r="FO37" s="94">
        <v>1.6979693000000001E-7</v>
      </c>
      <c r="FP37" s="94">
        <v>2.8176157000000001E-6</v>
      </c>
      <c r="FQ37" s="94">
        <v>4.6260186000000003E-5</v>
      </c>
      <c r="FR37" s="94">
        <v>7.4744305999999996E-4</v>
      </c>
      <c r="FS37" s="94">
        <v>1.1770684E-2</v>
      </c>
      <c r="FT37" s="94">
        <v>5.0840665E-2</v>
      </c>
      <c r="FU37" s="94">
        <v>0.12712757</v>
      </c>
      <c r="FV37" s="94">
        <v>0.22549775</v>
      </c>
      <c r="FW37" s="94">
        <v>0.30409407999999999</v>
      </c>
      <c r="FX37" s="94">
        <v>0.32020349999999997</v>
      </c>
      <c r="FY37" s="94">
        <v>0.28412475999999998</v>
      </c>
      <c r="FZ37" s="94">
        <v>0.19545928000000001</v>
      </c>
      <c r="GA37" s="94">
        <v>0.10040967000000001</v>
      </c>
      <c r="GB37" s="94">
        <v>3.529537E-2</v>
      </c>
      <c r="GC37" s="94">
        <v>6.1811996000000003E-3</v>
      </c>
      <c r="GD37" s="94">
        <v>3.7590318000000001E-4</v>
      </c>
      <c r="GE37" s="94">
        <v>2.2975766000000001E-5</v>
      </c>
      <c r="GF37" s="94">
        <v>1.4075667E-6</v>
      </c>
      <c r="GG37" s="94">
        <v>8.630482E-8</v>
      </c>
      <c r="GH37" s="94">
        <v>5.2920988000000004E-9</v>
      </c>
      <c r="GI37" s="94">
        <v>3.2438968000000003E-10</v>
      </c>
      <c r="GJ37" s="94">
        <v>1.9872697000000001E-11</v>
      </c>
      <c r="GK37" s="94">
        <v>1.2165982000000001E-12</v>
      </c>
      <c r="GL37" s="94">
        <v>7.4423999999999999E-14</v>
      </c>
      <c r="GM37" s="94">
        <v>4.549287E-15</v>
      </c>
      <c r="GN37" s="94">
        <v>2.7786558000000002E-16</v>
      </c>
      <c r="GO37" s="94">
        <v>1.6958511E-17</v>
      </c>
      <c r="GP37" s="94">
        <v>1.0341968999999999E-18</v>
      </c>
      <c r="GQ37" s="94">
        <v>6.3020580000000005E-20</v>
      </c>
      <c r="GR37" s="94">
        <v>3.8373230000000002E-21</v>
      </c>
      <c r="GS37" s="94">
        <v>2.3347645E-22</v>
      </c>
      <c r="GT37" s="94">
        <v>1.4194484999999999E-23</v>
      </c>
      <c r="GU37" s="94">
        <v>8.634635E-25</v>
      </c>
      <c r="GV37" s="94">
        <v>3.3985736000000003E-26</v>
      </c>
      <c r="GW37" s="94">
        <v>0</v>
      </c>
      <c r="GX37" s="94">
        <v>8.4327035999999996E-14</v>
      </c>
      <c r="GY37" s="94">
        <v>1.9133527000000001E-12</v>
      </c>
      <c r="GZ37" s="94">
        <v>3.4882406E-11</v>
      </c>
      <c r="HA37" s="94">
        <v>6.0078426000000002E-10</v>
      </c>
      <c r="HB37" s="94">
        <v>1.0148372E-8</v>
      </c>
      <c r="HC37" s="94">
        <v>1.6979739000000001E-7</v>
      </c>
      <c r="HD37" s="94">
        <v>2.8176205000000002E-6</v>
      </c>
      <c r="HE37" s="94">
        <v>4.6260266000000002E-5</v>
      </c>
      <c r="HF37" s="94">
        <v>7.4744392999999995E-4</v>
      </c>
      <c r="HG37" s="94">
        <v>1.1770696000000001E-2</v>
      </c>
      <c r="HH37" s="94">
        <v>5.0840693999999999E-2</v>
      </c>
      <c r="HI37" s="94">
        <v>0.12712759000000001</v>
      </c>
      <c r="HJ37" s="94">
        <v>0.2254977</v>
      </c>
      <c r="HK37" s="94">
        <v>0.30409384</v>
      </c>
      <c r="HL37" s="94">
        <v>0.32020320000000002</v>
      </c>
      <c r="HM37" s="94">
        <v>0.28412458000000002</v>
      </c>
      <c r="HN37" s="94">
        <v>0.19545902000000001</v>
      </c>
      <c r="HO37" s="94">
        <v>0.10040953</v>
      </c>
      <c r="HP37" s="94">
        <v>3.5295295999999997E-2</v>
      </c>
      <c r="HQ37" s="94">
        <v>6.181181E-3</v>
      </c>
      <c r="HR37" s="94">
        <v>3.7590184E-4</v>
      </c>
      <c r="HS37" s="94">
        <v>2.2975672000000001E-5</v>
      </c>
      <c r="HT37" s="94">
        <v>1.4075607E-6</v>
      </c>
      <c r="HU37" s="94">
        <v>8.6304446000000006E-8</v>
      </c>
      <c r="HV37" s="94">
        <v>5.2920756999999997E-9</v>
      </c>
      <c r="HW37" s="94">
        <v>3.2438842999999999E-10</v>
      </c>
      <c r="HX37" s="94">
        <v>1.9872628E-11</v>
      </c>
      <c r="HY37" s="94">
        <v>1.2165954000000001E-12</v>
      </c>
      <c r="HZ37" s="94">
        <v>7.4423906000000004E-14</v>
      </c>
      <c r="IA37" s="94">
        <v>4.5492806000000003E-15</v>
      </c>
      <c r="IB37" s="94">
        <v>2.7786480000000002E-16</v>
      </c>
      <c r="IC37" s="94">
        <v>1.6958430000000001E-17</v>
      </c>
      <c r="ID37" s="94">
        <v>1.0341926999999999E-18</v>
      </c>
      <c r="IE37" s="94">
        <v>6.3020500000000004E-20</v>
      </c>
      <c r="IF37" s="94">
        <v>3.8373216000000003E-21</v>
      </c>
      <c r="IG37" s="94">
        <v>2.3347627E-22</v>
      </c>
      <c r="IH37" s="94">
        <v>1.4194452000000001E-23</v>
      </c>
      <c r="II37" s="94">
        <v>8.6346160000000008E-25</v>
      </c>
      <c r="IJ37" s="94">
        <v>3.3985670000000003E-26</v>
      </c>
      <c r="IK37" s="94">
        <v>0</v>
      </c>
      <c r="IL37" s="94">
        <v>8.4326870000000001E-14</v>
      </c>
      <c r="IM37" s="94">
        <v>1.9133489999999999E-12</v>
      </c>
      <c r="IN37" s="94">
        <v>3.4882354000000002E-11</v>
      </c>
      <c r="IO37" s="94">
        <v>6.0078299999999999E-10</v>
      </c>
      <c r="IP37" s="94">
        <v>1.01483515E-8</v>
      </c>
      <c r="IQ37" s="94">
        <v>1.6979706E-7</v>
      </c>
      <c r="IR37" s="94">
        <v>2.8176166E-6</v>
      </c>
      <c r="IS37" s="94">
        <v>4.6260215000000002E-5</v>
      </c>
      <c r="IT37" s="94">
        <v>7.4744310000000001E-4</v>
      </c>
      <c r="IU37" s="94">
        <v>1.1770688E-2</v>
      </c>
      <c r="IV37" s="94">
        <v>5.0840635000000002E-2</v>
      </c>
      <c r="IW37" s="94">
        <v>0.12712744000000001</v>
      </c>
      <c r="IX37" s="94">
        <v>0.22549747000000001</v>
      </c>
      <c r="IY37" s="94">
        <v>0.30409370000000002</v>
      </c>
      <c r="IZ37" s="94">
        <v>0.32020303999999999</v>
      </c>
      <c r="JA37" s="94">
        <v>0.28412405000000002</v>
      </c>
      <c r="JB37" s="94">
        <v>0.19545857999999999</v>
      </c>
      <c r="JC37" s="94">
        <v>0.10040932</v>
      </c>
      <c r="JD37" s="94">
        <v>3.5295222000000001E-2</v>
      </c>
      <c r="JE37" s="94">
        <v>6.1811623000000001E-3</v>
      </c>
      <c r="JF37" s="94">
        <v>3.7590060000000002E-4</v>
      </c>
      <c r="JG37" s="94">
        <v>2.2975596999999999E-5</v>
      </c>
      <c r="JH37" s="94">
        <v>1.4075566E-6</v>
      </c>
      <c r="JI37" s="94">
        <v>8.6304205000000006E-8</v>
      </c>
      <c r="JJ37" s="94">
        <v>5.2920637E-9</v>
      </c>
      <c r="JK37" s="94">
        <v>3.2438777E-10</v>
      </c>
      <c r="JL37" s="94">
        <v>1.9872590000000001E-11</v>
      </c>
      <c r="JM37" s="94">
        <v>1.2165930000000001E-12</v>
      </c>
      <c r="JN37" s="94">
        <v>7.4423819999999994E-14</v>
      </c>
      <c r="JO37" s="94">
        <v>4.5492792999999998E-15</v>
      </c>
      <c r="JP37" s="94">
        <v>2.7786463E-16</v>
      </c>
      <c r="JQ37" s="94">
        <v>1.6958380000000001E-17</v>
      </c>
      <c r="JR37" s="94">
        <v>1.0341874E-18</v>
      </c>
      <c r="JS37" s="94">
        <v>6.302029E-20</v>
      </c>
      <c r="JT37" s="94">
        <v>3.8373194999999996E-21</v>
      </c>
      <c r="JU37" s="94">
        <v>2.3347592000000001E-22</v>
      </c>
      <c r="JV37" s="94">
        <v>1.4194429000000001E-23</v>
      </c>
      <c r="JW37" s="94">
        <v>8.6345999999999992E-25</v>
      </c>
      <c r="JX37" s="94">
        <v>3.3985606999999999E-26</v>
      </c>
      <c r="JY37" s="94">
        <v>0</v>
      </c>
      <c r="JZ37" s="94">
        <v>8.4326730000000001E-14</v>
      </c>
      <c r="KA37" s="94">
        <v>1.9133450000000001E-12</v>
      </c>
      <c r="KB37" s="94">
        <v>3.4882279999999998E-11</v>
      </c>
      <c r="KC37" s="94">
        <v>6.0078180000000002E-10</v>
      </c>
      <c r="KD37" s="94">
        <v>1.01483355E-8</v>
      </c>
      <c r="KE37" s="94">
        <v>1.6979676E-7</v>
      </c>
      <c r="KF37" s="94">
        <v>2.8176123000000001E-6</v>
      </c>
      <c r="KG37" s="94">
        <v>4.6260139999999997E-5</v>
      </c>
      <c r="KH37" s="94">
        <v>7.4744239999999999E-4</v>
      </c>
      <c r="KI37" s="94">
        <v>1.1770683000000001E-2</v>
      </c>
      <c r="KJ37" s="94">
        <v>5.0840589999999998E-2</v>
      </c>
      <c r="KK37" s="94">
        <v>0.1271273</v>
      </c>
      <c r="KL37" s="94">
        <v>0.22549722999999999</v>
      </c>
      <c r="KM37" s="94">
        <v>0.30409327000000003</v>
      </c>
      <c r="KN37" s="94">
        <v>0.32020264999999998</v>
      </c>
      <c r="KO37" s="94">
        <v>0.28412369999999998</v>
      </c>
      <c r="KP37" s="94">
        <v>0.19545836999999999</v>
      </c>
      <c r="KQ37" s="94">
        <v>0.10040913999999999</v>
      </c>
      <c r="KR37" s="94">
        <v>3.5295159999999999E-2</v>
      </c>
      <c r="KS37" s="94">
        <v>6.1811493E-3</v>
      </c>
      <c r="KT37" s="94">
        <v>3.7589985999999999E-4</v>
      </c>
      <c r="KU37" s="94">
        <v>2.2975555000000001E-5</v>
      </c>
      <c r="KV37" s="94">
        <v>1.4075541E-6</v>
      </c>
      <c r="KW37" s="94">
        <v>8.6304089999999999E-8</v>
      </c>
      <c r="KX37" s="94">
        <v>5.2920590000000001E-9</v>
      </c>
      <c r="KY37" s="94">
        <v>3.2438762999999999E-10</v>
      </c>
      <c r="KZ37" s="94">
        <v>1.9872580000000001E-11</v>
      </c>
      <c r="LA37" s="94">
        <v>1.2165915E-12</v>
      </c>
      <c r="LB37" s="94">
        <v>7.4423659999999997E-14</v>
      </c>
      <c r="LC37" s="94">
        <v>4.5492699999999999E-15</v>
      </c>
      <c r="LD37" s="94">
        <v>2.7786444999999998E-16</v>
      </c>
      <c r="LE37" s="94">
        <v>1.6958383999999999E-17</v>
      </c>
      <c r="LF37" s="94">
        <v>1.0341869E-18</v>
      </c>
      <c r="LG37" s="94">
        <v>6.3020200000000004E-20</v>
      </c>
      <c r="LH37" s="94">
        <v>3.8373163E-21</v>
      </c>
      <c r="LI37" s="94">
        <v>2.334755E-22</v>
      </c>
      <c r="LJ37" s="94">
        <v>1.4194411E-23</v>
      </c>
      <c r="LK37" s="94">
        <v>8.6345910000000005E-25</v>
      </c>
      <c r="LL37" s="94">
        <v>3.3985564E-26</v>
      </c>
      <c r="LM37" s="94">
        <v>0</v>
      </c>
      <c r="LN37" s="94">
        <v>8.4326446000000001E-14</v>
      </c>
      <c r="LO37" s="94">
        <v>1.9133383999999999E-12</v>
      </c>
      <c r="LP37" s="94">
        <v>3.488216E-11</v>
      </c>
      <c r="LQ37" s="94">
        <v>6.0077936999999995E-10</v>
      </c>
      <c r="LR37" s="94">
        <v>1.0148293E-8</v>
      </c>
      <c r="LS37" s="94">
        <v>1.6979612000000001E-7</v>
      </c>
      <c r="LT37" s="94">
        <v>2.817602E-6</v>
      </c>
      <c r="LU37" s="94">
        <v>4.6260010000000002E-5</v>
      </c>
      <c r="LV37" s="94">
        <v>7.4744079999999999E-4</v>
      </c>
      <c r="LW37" s="94">
        <v>1.177066E-2</v>
      </c>
      <c r="LX37" s="94">
        <v>5.0840580000000003E-2</v>
      </c>
      <c r="LY37" s="94">
        <v>0.12712723000000001</v>
      </c>
      <c r="LZ37" s="94">
        <v>0.22549696</v>
      </c>
      <c r="MA37" s="94">
        <v>0.30409293999999998</v>
      </c>
      <c r="MB37" s="94">
        <v>0.3202023</v>
      </c>
      <c r="MC37" s="94">
        <v>0.28412354000000001</v>
      </c>
      <c r="MD37" s="94">
        <v>0.19545825</v>
      </c>
      <c r="ME37" s="94">
        <v>0.100409105</v>
      </c>
      <c r="MF37" s="94">
        <v>3.5295159999999999E-2</v>
      </c>
      <c r="MG37" s="94">
        <v>6.1811599999999998E-3</v>
      </c>
      <c r="MH37" s="94">
        <v>3.7590084999999999E-4</v>
      </c>
      <c r="MI37" s="94">
        <v>2.2975628000000001E-5</v>
      </c>
      <c r="MJ37" s="94">
        <v>1.4075589000000001E-6</v>
      </c>
      <c r="MK37" s="94">
        <v>8.6304375E-8</v>
      </c>
      <c r="ML37" s="94">
        <v>5.2920756999999997E-9</v>
      </c>
      <c r="MM37" s="94">
        <v>3.2438868000000002E-10</v>
      </c>
      <c r="MN37" s="94">
        <v>1.9872647000000001E-11</v>
      </c>
      <c r="MO37" s="94">
        <v>1.2165951000000001E-12</v>
      </c>
      <c r="MP37" s="94">
        <v>7.4423789999999999E-14</v>
      </c>
      <c r="MQ37" s="94">
        <v>4.5492720000000003E-15</v>
      </c>
      <c r="MR37" s="94">
        <v>2.7786455000000001E-16</v>
      </c>
      <c r="MS37" s="94">
        <v>1.6958423E-17</v>
      </c>
      <c r="MT37" s="94">
        <v>1.0341908E-18</v>
      </c>
      <c r="MU37" s="94">
        <v>6.3020416000000002E-20</v>
      </c>
      <c r="MV37" s="94">
        <v>3.8373249999999998E-21</v>
      </c>
      <c r="MW37" s="94">
        <v>2.3347577000000001E-22</v>
      </c>
      <c r="MX37" s="94">
        <v>1.4194431999999999E-23</v>
      </c>
      <c r="MY37" s="94">
        <v>8.6346050000000004E-25</v>
      </c>
      <c r="MZ37" s="94">
        <v>3.3985619999999998E-26</v>
      </c>
      <c r="NA37" s="94">
        <v>0</v>
      </c>
      <c r="NB37" s="94">
        <v>8.4326216000000005E-14</v>
      </c>
      <c r="NC37" s="94">
        <v>1.9133333999999998E-12</v>
      </c>
      <c r="ND37" s="94">
        <v>3.488206E-11</v>
      </c>
      <c r="NE37" s="94">
        <v>6.0077790000000002E-10</v>
      </c>
      <c r="NF37" s="94">
        <v>1.0148264999999999E-8</v>
      </c>
      <c r="NG37" s="94">
        <v>1.6979564999999999E-7</v>
      </c>
      <c r="NH37" s="94">
        <v>2.8175941000000001E-6</v>
      </c>
      <c r="NI37" s="94">
        <v>4.6259861999999997E-5</v>
      </c>
      <c r="NJ37" s="94">
        <v>7.4743864000000005E-4</v>
      </c>
      <c r="NK37" s="94">
        <v>1.1770627000000001E-2</v>
      </c>
      <c r="NL37" s="94">
        <v>5.0840490000000002E-2</v>
      </c>
      <c r="NM37" s="94">
        <v>0.12712709999999999</v>
      </c>
      <c r="NN37" s="94">
        <v>0.22549683000000001</v>
      </c>
      <c r="NO37" s="94">
        <v>0.30409285000000003</v>
      </c>
      <c r="NP37" s="94">
        <v>0.32020219999999999</v>
      </c>
      <c r="NQ37" s="94">
        <v>0.28412354000000001</v>
      </c>
      <c r="NR37" s="94">
        <v>0.19545836999999999</v>
      </c>
      <c r="NS37" s="94">
        <v>0.10040921</v>
      </c>
      <c r="NT37" s="94">
        <v>3.5295202999999997E-2</v>
      </c>
      <c r="NU37" s="94">
        <v>6.1811697999999997E-3</v>
      </c>
      <c r="NV37" s="94">
        <v>3.7590132000000001E-4</v>
      </c>
      <c r="NW37" s="94">
        <v>2.2975657E-5</v>
      </c>
      <c r="NX37" s="94">
        <v>1.4075607E-6</v>
      </c>
      <c r="NY37" s="94">
        <v>8.6304475000000006E-8</v>
      </c>
      <c r="NZ37" s="94">
        <v>5.2920797000000001E-9</v>
      </c>
      <c r="OA37" s="94">
        <v>3.2438887999999998E-10</v>
      </c>
      <c r="OB37" s="94">
        <v>1.9872663000000001E-11</v>
      </c>
      <c r="OC37" s="94">
        <v>1.2165965000000001E-12</v>
      </c>
      <c r="OD37" s="94">
        <v>7.4423850000000001E-14</v>
      </c>
      <c r="OE37" s="94">
        <v>4.5492734E-15</v>
      </c>
      <c r="OF37" s="94">
        <v>2.7786439999999999E-16</v>
      </c>
      <c r="OG37" s="94">
        <v>1.6958424999999999E-17</v>
      </c>
      <c r="OH37" s="94">
        <v>1.0341923E-18</v>
      </c>
      <c r="OI37" s="94">
        <v>6.3020539999999998E-20</v>
      </c>
      <c r="OJ37" s="94">
        <v>3.8373296000000001E-21</v>
      </c>
      <c r="OK37" s="94">
        <v>2.3347593999999998E-22</v>
      </c>
      <c r="OL37" s="94">
        <v>1.4194443999999999E-23</v>
      </c>
      <c r="OM37" s="94">
        <v>8.6346129999999993E-25</v>
      </c>
      <c r="ON37" s="94">
        <v>3.3985660000000001E-26</v>
      </c>
      <c r="OO37" s="94">
        <v>0</v>
      </c>
      <c r="OP37" s="94">
        <v>8.4326074000000005E-14</v>
      </c>
      <c r="OQ37" s="94">
        <v>1.9133302E-12</v>
      </c>
      <c r="OR37" s="94">
        <v>3.4882013999999999E-11</v>
      </c>
      <c r="OS37" s="94">
        <v>6.0077730000000004E-10</v>
      </c>
      <c r="OT37" s="94">
        <v>1.0148257E-8</v>
      </c>
      <c r="OU37" s="94">
        <v>1.6979550000000001E-7</v>
      </c>
      <c r="OV37" s="94">
        <v>2.8175900000000001E-6</v>
      </c>
      <c r="OW37" s="94">
        <v>4.6259793000000001E-5</v>
      </c>
      <c r="OX37" s="94">
        <v>7.4743735999999996E-4</v>
      </c>
      <c r="OY37" s="94">
        <v>1.1770602E-2</v>
      </c>
      <c r="OZ37" s="94">
        <v>5.0840419999999997E-2</v>
      </c>
      <c r="PA37" s="94">
        <v>0.12712702000000001</v>
      </c>
      <c r="PB37" s="94">
        <v>0.22549683000000001</v>
      </c>
      <c r="PC37" s="94">
        <v>0.30409288000000001</v>
      </c>
      <c r="PD37" s="94">
        <v>0.32020222999999998</v>
      </c>
      <c r="PE37" s="94">
        <v>0.28412369999999998</v>
      </c>
      <c r="PF37" s="94">
        <v>0.19545850000000001</v>
      </c>
      <c r="PG37" s="94">
        <v>0.10040932</v>
      </c>
      <c r="PH37" s="94">
        <v>3.5295244000000003E-2</v>
      </c>
      <c r="PI37" s="94">
        <v>6.1811849999999996E-3</v>
      </c>
      <c r="PJ37" s="94">
        <v>3.7590250000000001E-4</v>
      </c>
      <c r="PK37" s="94">
        <v>2.2975733000000001E-5</v>
      </c>
      <c r="PL37" s="94">
        <v>1.4075655000000001E-6</v>
      </c>
      <c r="PM37" s="94">
        <v>8.6304740000000001E-8</v>
      </c>
      <c r="PN37" s="94">
        <v>5.292095E-9</v>
      </c>
      <c r="PO37" s="94">
        <v>3.2438963000000001E-10</v>
      </c>
      <c r="PP37" s="94">
        <v>1.9872706E-11</v>
      </c>
      <c r="PQ37" s="94">
        <v>1.2165992E-12</v>
      </c>
      <c r="PR37" s="94">
        <v>7.4424060000000001E-14</v>
      </c>
      <c r="PS37" s="94">
        <v>4.5492885999999997E-15</v>
      </c>
      <c r="PT37" s="94">
        <v>2.7786526999999998E-16</v>
      </c>
      <c r="PU37" s="94">
        <v>1.6958468000000001E-17</v>
      </c>
      <c r="PV37" s="94">
        <v>1.0341946000000001E-18</v>
      </c>
      <c r="PW37" s="94">
        <v>6.3020679999999997E-20</v>
      </c>
      <c r="PX37" s="94">
        <v>3.8373372999999997E-21</v>
      </c>
      <c r="PY37" s="94">
        <v>2.3347645E-22</v>
      </c>
      <c r="PZ37" s="94">
        <v>1.4194478000000001E-23</v>
      </c>
      <c r="QA37" s="94">
        <v>8.6346310000000006E-25</v>
      </c>
      <c r="QB37" s="94">
        <v>3.3985727000000001E-26</v>
      </c>
      <c r="QC37" s="94">
        <v>0</v>
      </c>
      <c r="QD37" s="94">
        <v>8.4325775999999996E-14</v>
      </c>
      <c r="QE37" s="94">
        <v>1.9133229999999999E-12</v>
      </c>
      <c r="QF37" s="94">
        <v>3.4881882000000001E-11</v>
      </c>
      <c r="QG37" s="94">
        <v>6.0077509999999996E-10</v>
      </c>
      <c r="QH37" s="94">
        <v>1.0148224E-8</v>
      </c>
      <c r="QI37" s="94">
        <v>1.6979509E-7</v>
      </c>
      <c r="QJ37" s="94">
        <v>2.8175847999999998E-6</v>
      </c>
      <c r="QK37" s="94">
        <v>4.6259705000000001E-5</v>
      </c>
      <c r="QL37" s="94">
        <v>7.4743539999999999E-4</v>
      </c>
      <c r="QM37" s="94">
        <v>1.1770569E-2</v>
      </c>
      <c r="QN37" s="94">
        <v>5.0840320000000001E-2</v>
      </c>
      <c r="QO37" s="94">
        <v>0.12712692</v>
      </c>
      <c r="QP37" s="94">
        <v>0.22549684</v>
      </c>
      <c r="QQ37" s="94">
        <v>0.30409306000000003</v>
      </c>
      <c r="QR37" s="94">
        <v>0.32020243999999998</v>
      </c>
      <c r="QS37" s="94">
        <v>0.28412396000000001</v>
      </c>
      <c r="QT37" s="94">
        <v>0.19545874999999999</v>
      </c>
      <c r="QU37" s="94">
        <v>0.10040946000000001</v>
      </c>
      <c r="QV37" s="94">
        <v>3.5295292999999998E-2</v>
      </c>
      <c r="QW37" s="94">
        <v>6.1811990000000001E-3</v>
      </c>
      <c r="QX37" s="94">
        <v>3.7590356000000001E-4</v>
      </c>
      <c r="QY37" s="94">
        <v>2.2975802E-5</v>
      </c>
      <c r="QZ37" s="94">
        <v>1.4075697000000001E-6</v>
      </c>
      <c r="RA37" s="94">
        <v>8.6305036000000002E-8</v>
      </c>
      <c r="RB37" s="94">
        <v>5.2921124999999998E-9</v>
      </c>
      <c r="RC37" s="94">
        <v>3.2439059999999999E-10</v>
      </c>
      <c r="RD37" s="94">
        <v>1.9872759999999999E-11</v>
      </c>
      <c r="RE37" s="94">
        <v>1.2166027E-12</v>
      </c>
      <c r="RF37" s="94">
        <v>7.4424330000000003E-14</v>
      </c>
      <c r="RG37" s="94">
        <v>4.5493093999999999E-15</v>
      </c>
      <c r="RH37" s="94">
        <v>2.7786678E-16</v>
      </c>
      <c r="RI37" s="94">
        <v>1.6958553999999999E-17</v>
      </c>
      <c r="RJ37" s="94">
        <v>1.0341987999999999E-18</v>
      </c>
      <c r="RK37" s="94">
        <v>6.3020890000000001E-20</v>
      </c>
      <c r="RL37" s="94">
        <v>3.8373489999999999E-21</v>
      </c>
      <c r="RM37" s="94">
        <v>2.3347725999999999E-22</v>
      </c>
      <c r="RN37" s="94">
        <v>1.4194528000000001E-23</v>
      </c>
      <c r="RO37" s="94">
        <v>8.6346590000000005E-25</v>
      </c>
      <c r="RP37" s="94">
        <v>3.3985831999999998E-26</v>
      </c>
      <c r="RQ37" s="94">
        <v>0</v>
      </c>
      <c r="RR37" s="94">
        <v>8.4325503999999994E-14</v>
      </c>
      <c r="RS37" s="94">
        <v>1.9133166999999999E-12</v>
      </c>
      <c r="RT37" s="94">
        <v>3.4881757E-11</v>
      </c>
      <c r="RU37" s="94">
        <v>6.0077310000000004E-10</v>
      </c>
      <c r="RV37" s="94">
        <v>1.0148196000000001E-8</v>
      </c>
      <c r="RW37" s="94">
        <v>1.697946E-7</v>
      </c>
      <c r="RX37" s="94">
        <v>2.8175769999999999E-6</v>
      </c>
      <c r="RY37" s="94">
        <v>4.6259603999999998E-5</v>
      </c>
      <c r="RZ37" s="94">
        <v>7.4743400000000005E-4</v>
      </c>
      <c r="SA37" s="94">
        <v>1.1770558E-2</v>
      </c>
      <c r="SB37" s="94">
        <v>5.0840259999999998E-2</v>
      </c>
      <c r="SC37" s="94">
        <v>0.12712680000000001</v>
      </c>
      <c r="SD37" s="94">
        <v>0.22549665999999999</v>
      </c>
      <c r="SE37" s="94">
        <v>0.30409293999999998</v>
      </c>
      <c r="SF37" s="94">
        <v>0.32020231999999998</v>
      </c>
      <c r="SG37" s="94">
        <v>0.28412408</v>
      </c>
      <c r="SH37" s="94">
        <v>0.19545887000000001</v>
      </c>
      <c r="SI37" s="94">
        <v>0.10040952</v>
      </c>
      <c r="SJ37" s="94">
        <v>3.5295319999999998E-2</v>
      </c>
      <c r="SK37" s="94">
        <v>6.1812020000000002E-3</v>
      </c>
      <c r="SL37" s="94">
        <v>3.7590361999999998E-4</v>
      </c>
      <c r="SM37" s="94">
        <v>2.2975798999999998E-5</v>
      </c>
      <c r="SN37" s="94">
        <v>1.4075692E-6</v>
      </c>
      <c r="SO37" s="94">
        <v>8.6305010000000001E-8</v>
      </c>
      <c r="SP37" s="94">
        <v>5.2921110000000002E-9</v>
      </c>
      <c r="SQ37" s="94">
        <v>3.2439059999999999E-10</v>
      </c>
      <c r="SR37" s="94">
        <v>1.9872753999999998E-11</v>
      </c>
      <c r="SS37" s="94">
        <v>1.2166023E-12</v>
      </c>
      <c r="ST37" s="94">
        <v>7.4424326000000004E-14</v>
      </c>
      <c r="SU37" s="94">
        <v>4.5493115000000003E-15</v>
      </c>
      <c r="SV37" s="94">
        <v>2.778671E-16</v>
      </c>
      <c r="SW37" s="94">
        <v>1.6958579999999999E-17</v>
      </c>
      <c r="SX37" s="94">
        <v>1.0342000000000001E-18</v>
      </c>
      <c r="SY37" s="94">
        <v>6.302092E-20</v>
      </c>
      <c r="SZ37" s="94">
        <v>3.8373489999999999E-21</v>
      </c>
      <c r="TA37" s="94">
        <v>2.3347736000000002E-22</v>
      </c>
      <c r="TB37" s="94">
        <v>1.4194538E-23</v>
      </c>
      <c r="TC37" s="94">
        <v>8.6346620000000001E-25</v>
      </c>
      <c r="TD37" s="94">
        <v>3.3985839999999998E-26</v>
      </c>
      <c r="TE37" s="94">
        <v>0</v>
      </c>
      <c r="TF37" s="94">
        <v>8.432526E-14</v>
      </c>
      <c r="TG37" s="94">
        <v>1.9133109000000002E-12</v>
      </c>
      <c r="TH37" s="94">
        <v>3.4881650000000003E-11</v>
      </c>
      <c r="TI37" s="94">
        <v>6.0077115999999998E-10</v>
      </c>
      <c r="TJ37" s="94">
        <v>1.0148158E-8</v>
      </c>
      <c r="TK37" s="94">
        <v>1.6979395E-7</v>
      </c>
      <c r="TL37" s="94">
        <v>2.8175657E-6</v>
      </c>
      <c r="TM37" s="94">
        <v>4.6259433000000003E-5</v>
      </c>
      <c r="TN37" s="94">
        <v>7.4743200000000002E-4</v>
      </c>
      <c r="TO37" s="94">
        <v>1.1770528000000001E-2</v>
      </c>
      <c r="TP37" s="94">
        <v>5.0840232999999999E-2</v>
      </c>
      <c r="TQ37" s="94">
        <v>0.12712677</v>
      </c>
      <c r="TR37" s="94">
        <v>0.22549670999999999</v>
      </c>
      <c r="TS37" s="94">
        <v>0.30409314999999998</v>
      </c>
      <c r="TT37" s="94">
        <v>0.32020261999999999</v>
      </c>
      <c r="TU37" s="94">
        <v>0.2841245</v>
      </c>
      <c r="TV37" s="94">
        <v>0.19545907000000001</v>
      </c>
      <c r="TW37" s="94">
        <v>0.10040959000000001</v>
      </c>
      <c r="TX37" s="94">
        <v>3.5295356E-2</v>
      </c>
      <c r="TY37" s="94">
        <v>6.181209E-3</v>
      </c>
      <c r="TZ37" s="94">
        <v>3.7590394000000001E-4</v>
      </c>
      <c r="UA37" s="94">
        <v>2.2975814999999999E-5</v>
      </c>
      <c r="UB37" s="94">
        <v>1.4075702E-6</v>
      </c>
      <c r="UC37" s="94">
        <v>8.6305063999999998E-8</v>
      </c>
      <c r="UD37" s="94">
        <v>5.2921170000000004E-9</v>
      </c>
      <c r="UE37" s="94">
        <v>3.2439113000000002E-10</v>
      </c>
      <c r="UF37" s="94">
        <v>1.9872798000000001E-11</v>
      </c>
      <c r="UG37" s="94">
        <v>1.2166049999999999E-12</v>
      </c>
      <c r="UH37" s="94">
        <v>7.4424474999999996E-14</v>
      </c>
      <c r="UI37" s="94">
        <v>4.5493194999999996E-15</v>
      </c>
      <c r="UJ37" s="94">
        <v>2.7786762E-16</v>
      </c>
      <c r="UK37" s="94">
        <v>1.6958614999999999E-17</v>
      </c>
      <c r="UL37" s="94">
        <v>1.0342021000000001E-18</v>
      </c>
      <c r="UM37" s="94">
        <v>6.3021020000000004E-20</v>
      </c>
      <c r="UN37" s="94">
        <v>3.8373546999999999E-21</v>
      </c>
      <c r="UO37" s="94">
        <v>2.3347768999999999E-22</v>
      </c>
      <c r="UP37" s="94">
        <v>1.4194557999999999E-23</v>
      </c>
      <c r="UQ37" s="94">
        <v>8.6346750000000001E-25</v>
      </c>
      <c r="UR37" s="94">
        <v>3.3985889999999997E-26</v>
      </c>
      <c r="US37" s="94">
        <v>0</v>
      </c>
      <c r="UT37" s="94">
        <v>8.4325359999999995E-14</v>
      </c>
      <c r="UU37" s="94">
        <v>1.9133137000000002E-12</v>
      </c>
      <c r="UV37" s="94">
        <v>3.4881695000000003E-11</v>
      </c>
      <c r="UW37" s="94">
        <v>6.0077164999999999E-10</v>
      </c>
      <c r="UX37" s="94">
        <v>1.0148170999999999E-8</v>
      </c>
      <c r="UY37" s="94">
        <v>1.6979404999999999E-7</v>
      </c>
      <c r="UZ37" s="94">
        <v>2.8175668000000002E-6</v>
      </c>
      <c r="VA37" s="94">
        <v>4.6259413999999998E-5</v>
      </c>
      <c r="VB37" s="94">
        <v>7.4743165000000001E-4</v>
      </c>
      <c r="VC37" s="94">
        <v>1.1770523E-2</v>
      </c>
      <c r="VD37" s="94">
        <v>5.0840235999999997E-2</v>
      </c>
      <c r="VE37" s="94">
        <v>0.12712683999999999</v>
      </c>
      <c r="VF37" s="94">
        <v>0.22549685999999999</v>
      </c>
      <c r="VG37" s="94">
        <v>0.30409330000000001</v>
      </c>
      <c r="VH37" s="94">
        <v>0.32020273999999999</v>
      </c>
      <c r="VI37" s="94">
        <v>0.28412463999999998</v>
      </c>
      <c r="VJ37" s="94">
        <v>0.19545915999999999</v>
      </c>
      <c r="VK37" s="94">
        <v>0.10040963</v>
      </c>
      <c r="VL37" s="94">
        <v>3.5295350000000003E-2</v>
      </c>
      <c r="VM37" s="94">
        <v>6.1812033000000002E-3</v>
      </c>
      <c r="VN37" s="94">
        <v>3.7590361999999998E-4</v>
      </c>
      <c r="VO37" s="94">
        <v>2.2975786E-5</v>
      </c>
      <c r="VP37" s="94">
        <v>1.4075683000000001E-6</v>
      </c>
      <c r="VQ37" s="94">
        <v>8.6304944E-8</v>
      </c>
      <c r="VR37" s="94">
        <v>5.2921099999999998E-9</v>
      </c>
      <c r="VS37" s="94">
        <v>3.2439085000000002E-10</v>
      </c>
      <c r="VT37" s="94">
        <v>1.9872793000000002E-11</v>
      </c>
      <c r="VU37" s="94">
        <v>1.2166056999999999E-12</v>
      </c>
      <c r="VV37" s="94">
        <v>7.4424540000000003E-14</v>
      </c>
      <c r="VW37" s="94">
        <v>4.5493239999999996E-15</v>
      </c>
      <c r="VX37" s="94">
        <v>2.7786786000000001E-16</v>
      </c>
      <c r="VY37" s="94">
        <v>1.6958629000000001E-17</v>
      </c>
      <c r="VZ37" s="94">
        <v>1.0342031E-18</v>
      </c>
      <c r="WA37" s="94">
        <v>6.3021070000000006E-20</v>
      </c>
      <c r="WB37" s="94">
        <v>3.8373579999999998E-21</v>
      </c>
      <c r="WC37" s="94">
        <v>2.3347795999999999E-22</v>
      </c>
      <c r="WD37" s="94">
        <v>1.4194567000000001E-23</v>
      </c>
      <c r="WE37" s="94">
        <v>8.6346789999999996E-25</v>
      </c>
      <c r="WF37" s="94">
        <v>3.3985918000000002E-26</v>
      </c>
      <c r="WG37" s="94">
        <v>0</v>
      </c>
      <c r="WH37" s="94">
        <v>8.4325650000000006E-14</v>
      </c>
      <c r="WI37" s="94">
        <v>1.9133206000000001E-12</v>
      </c>
      <c r="WJ37" s="94">
        <v>3.4881830000000003E-11</v>
      </c>
      <c r="WK37" s="94">
        <v>6.0077440000000004E-10</v>
      </c>
      <c r="WL37" s="94">
        <v>1.0148202999999999E-8</v>
      </c>
      <c r="WM37" s="94">
        <v>1.6979456000000001E-7</v>
      </c>
      <c r="WN37" s="94">
        <v>2.8175768E-6</v>
      </c>
      <c r="WO37" s="94">
        <v>4.6259579999999999E-5</v>
      </c>
      <c r="WP37" s="94">
        <v>7.4743400000000005E-4</v>
      </c>
      <c r="WQ37" s="94">
        <v>1.1770556E-2</v>
      </c>
      <c r="WR37" s="94">
        <v>5.0840333000000001E-2</v>
      </c>
      <c r="WS37" s="94">
        <v>0.12712704</v>
      </c>
      <c r="WT37" s="94">
        <v>0.22549717</v>
      </c>
      <c r="WU37" s="94">
        <v>0.30409363</v>
      </c>
      <c r="WV37" s="94">
        <v>0.32020306999999998</v>
      </c>
      <c r="WW37" s="94">
        <v>0.28412482</v>
      </c>
      <c r="WX37" s="94">
        <v>0.19545921999999999</v>
      </c>
      <c r="WY37" s="94">
        <v>0.100409605</v>
      </c>
      <c r="WZ37" s="94">
        <v>3.5295350000000003E-2</v>
      </c>
      <c r="XA37" s="94">
        <v>6.1811996000000003E-3</v>
      </c>
      <c r="XB37" s="94">
        <v>3.7590326999999997E-4</v>
      </c>
      <c r="XC37" s="94">
        <v>2.2975774999999999E-5</v>
      </c>
      <c r="XD37" s="94">
        <v>1.4075678E-6</v>
      </c>
      <c r="XE37" s="94">
        <v>8.6304909999999995E-8</v>
      </c>
      <c r="XF37" s="94">
        <v>5.292108E-9</v>
      </c>
      <c r="XG37" s="94">
        <v>3.2439073999999999E-10</v>
      </c>
      <c r="XH37" s="94">
        <v>1.9872799999999999E-11</v>
      </c>
      <c r="XI37" s="94">
        <v>1.2166069E-12</v>
      </c>
      <c r="XJ37" s="94">
        <v>7.4424664999999999E-14</v>
      </c>
      <c r="XK37" s="94">
        <v>4.5493319999999997E-15</v>
      </c>
      <c r="XL37" s="94">
        <v>2.778682E-16</v>
      </c>
      <c r="XM37" s="94">
        <v>1.6958637E-17</v>
      </c>
      <c r="XN37" s="94">
        <v>1.0342035999999999E-18</v>
      </c>
      <c r="XO37" s="94">
        <v>6.302111E-20</v>
      </c>
      <c r="XP37" s="94">
        <v>3.8373607000000001E-21</v>
      </c>
      <c r="XQ37" s="94">
        <v>2.3347811E-22</v>
      </c>
      <c r="XR37" s="94">
        <v>1.4194579000000001E-23</v>
      </c>
      <c r="XS37" s="94">
        <v>8.6346850000000006E-25</v>
      </c>
      <c r="XT37" s="94">
        <v>3.3985949999999998E-26</v>
      </c>
      <c r="XU37" s="94">
        <v>0</v>
      </c>
      <c r="XV37" s="94">
        <v>8.4326100000000001E-14</v>
      </c>
      <c r="XW37" s="94">
        <v>1.9133307999999999E-12</v>
      </c>
      <c r="XX37" s="94">
        <v>3.4882028000000001E-11</v>
      </c>
      <c r="XY37" s="94">
        <v>6.0077790000000002E-10</v>
      </c>
      <c r="XZ37" s="94">
        <v>1.0148274000000001E-8</v>
      </c>
      <c r="YA37" s="94">
        <v>1.6979591000000001E-7</v>
      </c>
      <c r="YB37" s="94">
        <v>2.8175964E-6</v>
      </c>
      <c r="YC37" s="94">
        <v>4.6259844000000001E-5</v>
      </c>
      <c r="YD37" s="94">
        <v>7.4743735999999996E-4</v>
      </c>
      <c r="YE37" s="94">
        <v>1.1770602999999999E-2</v>
      </c>
      <c r="YF37" s="94">
        <v>5.0840433999999997E-2</v>
      </c>
      <c r="YG37" s="94">
        <v>0.12712717000000001</v>
      </c>
      <c r="YH37" s="94">
        <v>0.22549736000000001</v>
      </c>
      <c r="YI37" s="94">
        <v>0.30409402000000002</v>
      </c>
      <c r="YJ37" s="94">
        <v>0.32020347999999998</v>
      </c>
      <c r="YK37" s="94">
        <v>0.28412514999999999</v>
      </c>
      <c r="YL37" s="94">
        <v>0.19545950000000001</v>
      </c>
      <c r="YM37" s="94">
        <v>0.10040976</v>
      </c>
      <c r="YN37" s="94">
        <v>3.5295382E-2</v>
      </c>
      <c r="YO37" s="94">
        <v>6.1812070000000002E-3</v>
      </c>
      <c r="YP37" s="94">
        <v>3.7590376000000002E-4</v>
      </c>
      <c r="YQ37" s="94">
        <v>2.2975809999999998E-5</v>
      </c>
      <c r="YR37" s="94">
        <v>1.4075700000000001E-6</v>
      </c>
      <c r="YS37" s="94">
        <v>8.6305063999999998E-8</v>
      </c>
      <c r="YT37" s="94">
        <v>5.2921170000000004E-9</v>
      </c>
      <c r="YU37" s="94">
        <v>3.2439137000000001E-10</v>
      </c>
      <c r="YV37" s="94">
        <v>1.9872837999999998E-11</v>
      </c>
      <c r="YW37" s="94">
        <v>1.2166094999999999E-12</v>
      </c>
      <c r="YX37" s="94">
        <v>7.4424839999999999E-14</v>
      </c>
      <c r="YY37" s="94">
        <v>4.5493437E-15</v>
      </c>
      <c r="YZ37" s="94">
        <v>2.7786890000000002E-16</v>
      </c>
      <c r="ZA37" s="94">
        <v>1.6958675E-17</v>
      </c>
      <c r="ZB37" s="94">
        <v>1.0342052E-18</v>
      </c>
      <c r="ZC37" s="94">
        <v>6.3021190000000001E-20</v>
      </c>
      <c r="ZD37" s="94">
        <v>3.8373664000000002E-21</v>
      </c>
      <c r="ZE37" s="94">
        <v>2.3347847000000001E-22</v>
      </c>
      <c r="ZF37" s="94">
        <v>1.41946E-23</v>
      </c>
      <c r="ZG37" s="94">
        <v>8.6346970000000008E-25</v>
      </c>
      <c r="ZH37" s="94">
        <v>3.3986004E-26</v>
      </c>
      <c r="ZI37" s="94">
        <v>0</v>
      </c>
      <c r="ZJ37" s="94">
        <v>8.4326090000000002E-14</v>
      </c>
      <c r="ZK37" s="94">
        <v>1.9133304000000001E-12</v>
      </c>
      <c r="ZL37" s="94">
        <v>3.4881997000000003E-11</v>
      </c>
      <c r="ZM37" s="94">
        <v>6.0077669999999995E-10</v>
      </c>
      <c r="ZN37" s="94">
        <v>1.0148242E-8</v>
      </c>
      <c r="ZO37" s="94">
        <v>1.6979534000000001E-7</v>
      </c>
      <c r="ZP37" s="94">
        <v>2.8175893000000001E-6</v>
      </c>
      <c r="ZQ37" s="94">
        <v>4.6259784999999999E-5</v>
      </c>
      <c r="ZR37" s="94">
        <v>7.4743710000000003E-4</v>
      </c>
      <c r="ZS37" s="94">
        <v>1.1770599499999999E-2</v>
      </c>
      <c r="ZT37" s="94">
        <v>5.0840463000000002E-2</v>
      </c>
      <c r="ZU37" s="94">
        <v>0.12712725</v>
      </c>
      <c r="ZV37" s="94">
        <v>0.22549756000000001</v>
      </c>
      <c r="ZW37" s="94">
        <v>0.30409409999999998</v>
      </c>
      <c r="ZX37" s="94">
        <v>0.32020363000000002</v>
      </c>
      <c r="ZY37" s="94">
        <v>0.28412547999999999</v>
      </c>
      <c r="ZZ37" s="94">
        <v>0.19545969999999999</v>
      </c>
      <c r="AAA37" s="94">
        <v>0.10040983000000001</v>
      </c>
      <c r="AAB37" s="94">
        <v>3.5295396999999999E-2</v>
      </c>
      <c r="AAC37" s="94">
        <v>6.181209E-3</v>
      </c>
      <c r="AAD37" s="94">
        <v>3.7590382E-4</v>
      </c>
      <c r="AAE37" s="94">
        <v>2.2975817000000001E-5</v>
      </c>
      <c r="AAF37" s="94">
        <v>1.4075712999999999E-6</v>
      </c>
      <c r="AAG37" s="94">
        <v>8.6305190000000005E-8</v>
      </c>
      <c r="AAH37" s="94">
        <v>5.2921284999999999E-9</v>
      </c>
      <c r="AAI37" s="94">
        <v>3.2439207000000002E-10</v>
      </c>
      <c r="AAJ37" s="94">
        <v>1.9872892E-11</v>
      </c>
      <c r="AAK37" s="94">
        <v>1.2166132E-12</v>
      </c>
      <c r="AAL37" s="94">
        <v>7.4425090000000005E-14</v>
      </c>
      <c r="AAM37" s="94">
        <v>4.5493606000000001E-15</v>
      </c>
      <c r="AAN37" s="94">
        <v>2.7787008E-16</v>
      </c>
      <c r="AAO37" s="94">
        <v>1.6958748E-17</v>
      </c>
      <c r="AAP37" s="94">
        <v>1.0342095E-18</v>
      </c>
      <c r="AAQ37" s="94">
        <v>6.3021476000000005E-20</v>
      </c>
      <c r="AAR37" s="94">
        <v>3.8373837999999997E-21</v>
      </c>
      <c r="AAS37" s="94">
        <v>2.3347962999999998E-22</v>
      </c>
      <c r="AAT37" s="94">
        <v>1.4194674999999999E-23</v>
      </c>
      <c r="AAU37" s="94">
        <v>8.6347469999999996E-25</v>
      </c>
      <c r="AAV37" s="94">
        <v>3.3986232000000001E-26</v>
      </c>
      <c r="AAW37" s="94">
        <v>0</v>
      </c>
      <c r="AAX37" s="94">
        <v>8.4325969999999999E-14</v>
      </c>
      <c r="AAY37" s="94">
        <v>1.9133290000000001E-12</v>
      </c>
      <c r="AAZ37" s="94">
        <v>3.4881997000000003E-11</v>
      </c>
      <c r="ABA37" s="94">
        <v>6.007772E-10</v>
      </c>
      <c r="ABB37" s="94">
        <v>1.0148253000000001E-8</v>
      </c>
      <c r="ABC37" s="94">
        <v>1.6979541E-7</v>
      </c>
      <c r="ABD37" s="94">
        <v>2.8175891000000002E-6</v>
      </c>
      <c r="ABE37" s="94">
        <v>4.6259784999999999E-5</v>
      </c>
      <c r="ABF37" s="94">
        <v>7.4743735999999996E-4</v>
      </c>
      <c r="ABG37" s="94">
        <v>1.1770602999999999E-2</v>
      </c>
      <c r="ABH37" s="94">
        <v>5.0840490000000002E-2</v>
      </c>
      <c r="ABI37" s="94">
        <v>0.12712738000000001</v>
      </c>
      <c r="ABJ37" s="94">
        <v>0.22549765999999999</v>
      </c>
      <c r="ABK37" s="94">
        <v>0.30409427999999999</v>
      </c>
      <c r="ABL37" s="94">
        <v>0.32020375000000001</v>
      </c>
      <c r="ABM37" s="94">
        <v>0.28412539999999997</v>
      </c>
      <c r="ABN37" s="94">
        <v>0.19545960000000001</v>
      </c>
      <c r="ABO37" s="94">
        <v>0.10040982</v>
      </c>
      <c r="ABP37" s="94">
        <v>3.5295393000000001E-2</v>
      </c>
      <c r="ABQ37" s="94">
        <v>6.1812009999999999E-3</v>
      </c>
      <c r="ABR37" s="94">
        <v>3.759034E-4</v>
      </c>
      <c r="ABS37" s="94">
        <v>2.2975786E-5</v>
      </c>
      <c r="ABT37" s="94">
        <v>1.4075695999999999E-6</v>
      </c>
      <c r="ABU37" s="94">
        <v>8.6305099999999996E-8</v>
      </c>
      <c r="ABV37" s="94">
        <v>5.2921236E-9</v>
      </c>
      <c r="ABW37" s="94">
        <v>3.2439196E-10</v>
      </c>
      <c r="ABX37" s="94">
        <v>1.987288E-11</v>
      </c>
      <c r="ABY37" s="94">
        <v>1.2166124E-12</v>
      </c>
      <c r="ABZ37" s="94">
        <v>7.4425044999999994E-14</v>
      </c>
      <c r="ACA37" s="94">
        <v>4.5493579999999998E-15</v>
      </c>
      <c r="ACB37" s="94">
        <v>2.7786989999999999E-16</v>
      </c>
      <c r="ACC37" s="94">
        <v>1.6958736E-17</v>
      </c>
      <c r="ACD37" s="94">
        <v>1.0342090000000001E-18</v>
      </c>
      <c r="ACE37" s="94">
        <v>6.3021404999999997E-20</v>
      </c>
      <c r="ACF37" s="94">
        <v>3.8373769999999999E-21</v>
      </c>
      <c r="ACG37" s="94">
        <v>2.3347890000000001E-22</v>
      </c>
      <c r="ACH37" s="94">
        <v>1.4194612E-23</v>
      </c>
      <c r="ACI37" s="94">
        <v>8.6347000000000004E-25</v>
      </c>
      <c r="ACJ37" s="94">
        <v>3.3986043999999997E-26</v>
      </c>
      <c r="ACK37" s="94">
        <v>0</v>
      </c>
      <c r="ACL37" s="94">
        <v>8.4326100000000001E-14</v>
      </c>
      <c r="ACM37" s="94">
        <v>1.9133307999999999E-12</v>
      </c>
      <c r="ACN37" s="94">
        <v>3.4881999999999998E-11</v>
      </c>
      <c r="ACO37" s="94">
        <v>6.0077665000000004E-10</v>
      </c>
      <c r="ACP37" s="94">
        <v>1.0148246E-8</v>
      </c>
      <c r="ACQ37" s="94">
        <v>1.6979531000000001E-7</v>
      </c>
      <c r="ACR37" s="94">
        <v>2.8175870000000002E-6</v>
      </c>
      <c r="ACS37" s="94">
        <v>4.6259727000000001E-5</v>
      </c>
      <c r="ACT37" s="94">
        <v>7.4743613E-4</v>
      </c>
      <c r="ACU37" s="94">
        <v>1.1770589E-2</v>
      </c>
      <c r="ACV37" s="94">
        <v>5.0840336999999999E-2</v>
      </c>
      <c r="ACW37" s="94">
        <v>0.12712686000000001</v>
      </c>
      <c r="ACX37" s="94">
        <v>0.22549658</v>
      </c>
      <c r="ACY37" s="94">
        <v>0.30409265000000002</v>
      </c>
      <c r="ACZ37" s="94">
        <v>0.32020201999999998</v>
      </c>
      <c r="ADA37" s="94">
        <v>0.28412369999999998</v>
      </c>
      <c r="ADB37" s="94">
        <v>0.19545844000000001</v>
      </c>
      <c r="ADC37" s="94">
        <v>0.100409254</v>
      </c>
      <c r="ADD37" s="94">
        <v>3.529521E-2</v>
      </c>
      <c r="ADE37" s="94">
        <v>6.1811716000000003E-3</v>
      </c>
      <c r="ADF37" s="94">
        <v>3.7590158E-4</v>
      </c>
      <c r="ADG37" s="94">
        <v>2.2975679E-5</v>
      </c>
      <c r="ADH37" s="94">
        <v>1.4075634000000001E-6</v>
      </c>
      <c r="ADI37" s="94">
        <v>8.6304759999999994E-8</v>
      </c>
      <c r="ADJ37" s="94">
        <v>5.2921060000000002E-9</v>
      </c>
      <c r="ADK37" s="94">
        <v>3.2439107000000001E-10</v>
      </c>
      <c r="ADL37" s="94">
        <v>1.987283E-11</v>
      </c>
      <c r="ADM37" s="94">
        <v>1.2166094000000001E-12</v>
      </c>
      <c r="ADN37" s="94">
        <v>7.4424820000000003E-14</v>
      </c>
      <c r="ADO37" s="94">
        <v>4.5493373000000004E-15</v>
      </c>
      <c r="ADP37" s="94">
        <v>2.7786815E-16</v>
      </c>
      <c r="ADQ37" s="94">
        <v>1.6958599999999998E-17</v>
      </c>
      <c r="ADR37" s="94">
        <v>1.0341987000000001E-18</v>
      </c>
      <c r="ADS37" s="94">
        <v>6.3020706999999998E-20</v>
      </c>
      <c r="ADT37" s="94">
        <v>3.837336E-21</v>
      </c>
      <c r="ADU37" s="94">
        <v>2.3347690000000002E-22</v>
      </c>
      <c r="ADV37" s="94">
        <v>1.4194563E-23</v>
      </c>
      <c r="ADW37" s="94">
        <v>8.6347359999999993E-25</v>
      </c>
      <c r="ADX37" s="94">
        <v>3.3986072000000002E-26</v>
      </c>
      <c r="ADY37" s="100"/>
      <c r="ADZ37" s="97">
        <v>31</v>
      </c>
      <c r="AEA37" s="136">
        <v>31.5</v>
      </c>
      <c r="AEB37" s="143"/>
      <c r="AEC37" s="143"/>
      <c r="AED37" s="99">
        <f t="shared" si="24"/>
        <v>32</v>
      </c>
      <c r="AEE37" s="142"/>
      <c r="AEF37" s="158">
        <f t="shared" si="33"/>
        <v>32</v>
      </c>
      <c r="AEG37" s="138">
        <f t="shared" si="36"/>
        <v>3.3985831999999998E-26</v>
      </c>
      <c r="AEH37" s="138">
        <f t="shared" si="36"/>
        <v>3.3985792000000001E-26</v>
      </c>
      <c r="AEI37" s="138">
        <f t="shared" si="36"/>
        <v>3.3985860000000002E-26</v>
      </c>
      <c r="AEJ37" s="138">
        <f t="shared" si="36"/>
        <v>3.3985846999999998E-26</v>
      </c>
      <c r="AEK37" s="138">
        <f t="shared" si="36"/>
        <v>3.3985736000000003E-26</v>
      </c>
      <c r="AEL37" s="138">
        <f t="shared" si="36"/>
        <v>3.3985670000000003E-26</v>
      </c>
      <c r="AEM37" s="138">
        <f t="shared" si="36"/>
        <v>3.3985606999999999E-26</v>
      </c>
      <c r="AEN37" s="138">
        <f t="shared" si="36"/>
        <v>3.3985564E-26</v>
      </c>
      <c r="AEO37" s="138">
        <f t="shared" si="36"/>
        <v>3.3985619999999998E-26</v>
      </c>
      <c r="AEP37" s="138">
        <f t="shared" si="36"/>
        <v>3.3985660000000001E-26</v>
      </c>
      <c r="AEQ37" s="138">
        <f t="shared" si="37"/>
        <v>3.3985727000000001E-26</v>
      </c>
      <c r="AER37" s="138">
        <f t="shared" si="37"/>
        <v>3.3985831999999998E-26</v>
      </c>
      <c r="AES37" s="138">
        <f t="shared" si="37"/>
        <v>3.3985839999999998E-26</v>
      </c>
      <c r="AET37" s="138">
        <f t="shared" si="37"/>
        <v>3.3985889999999997E-26</v>
      </c>
      <c r="AEU37" s="138">
        <f t="shared" si="37"/>
        <v>3.3985918000000002E-26</v>
      </c>
      <c r="AEV37" s="138">
        <f t="shared" si="37"/>
        <v>3.3985949999999998E-26</v>
      </c>
      <c r="AEW37" s="138">
        <f t="shared" si="37"/>
        <v>3.3986004E-26</v>
      </c>
      <c r="AEX37" s="138">
        <f t="shared" si="37"/>
        <v>3.3986232000000001E-26</v>
      </c>
      <c r="AEY37" s="138">
        <f t="shared" si="37"/>
        <v>3.3986043999999997E-26</v>
      </c>
      <c r="AEZ37" s="130">
        <f t="shared" si="19"/>
        <v>8.99</v>
      </c>
      <c r="AFA37" s="91"/>
      <c r="AFB37" s="94">
        <v>3.3985835E-26</v>
      </c>
      <c r="AFC37" s="139">
        <f t="shared" si="20"/>
        <v>3.3985822368421053E-26</v>
      </c>
      <c r="AFD37" s="91"/>
      <c r="AFE37" s="142"/>
      <c r="AFF37" s="142"/>
      <c r="AFG37" s="138">
        <f t="shared" si="32"/>
        <v>3.5295409999999999E-2</v>
      </c>
      <c r="AFH37" s="138">
        <f t="shared" si="32"/>
        <v>3.5295333999999998E-2</v>
      </c>
      <c r="AFI37" s="138">
        <f t="shared" si="32"/>
        <v>3.5295352000000002E-2</v>
      </c>
      <c r="AFJ37" s="138">
        <f t="shared" si="32"/>
        <v>3.5295399999999998E-2</v>
      </c>
      <c r="AFK37" s="138">
        <f t="shared" si="32"/>
        <v>3.529537E-2</v>
      </c>
      <c r="AFL37" s="138">
        <f t="shared" si="32"/>
        <v>3.5295295999999997E-2</v>
      </c>
      <c r="AFM37" s="138">
        <f t="shared" si="32"/>
        <v>3.5295222000000001E-2</v>
      </c>
      <c r="AFN37" s="138">
        <f t="shared" si="32"/>
        <v>3.5295159999999999E-2</v>
      </c>
      <c r="AFO37" s="138">
        <f t="shared" si="32"/>
        <v>3.5295159999999999E-2</v>
      </c>
      <c r="AFP37" s="138">
        <f t="shared" si="32"/>
        <v>3.5295202999999997E-2</v>
      </c>
      <c r="AFQ37" s="138">
        <f t="shared" si="32"/>
        <v>3.5295244000000003E-2</v>
      </c>
      <c r="AFR37" s="138">
        <f t="shared" si="32"/>
        <v>3.5295292999999998E-2</v>
      </c>
      <c r="AFS37" s="138">
        <f t="shared" si="32"/>
        <v>3.5295319999999998E-2</v>
      </c>
      <c r="AFT37" s="138">
        <f t="shared" si="32"/>
        <v>3.5295356E-2</v>
      </c>
      <c r="AFU37" s="138">
        <f t="shared" si="32"/>
        <v>3.5295350000000003E-2</v>
      </c>
      <c r="AFV37" s="138">
        <f t="shared" si="32"/>
        <v>3.5295350000000003E-2</v>
      </c>
      <c r="AFW37" s="138">
        <f t="shared" si="31"/>
        <v>3.5295382E-2</v>
      </c>
      <c r="AFX37" s="138">
        <f t="shared" si="31"/>
        <v>3.5295396999999999E-2</v>
      </c>
      <c r="AFY37" s="138">
        <f t="shared" si="31"/>
        <v>3.5295393000000001E-2</v>
      </c>
      <c r="AFZ37" s="138" t="e">
        <f t="shared" si="31"/>
        <v>#VALUE!</v>
      </c>
      <c r="AGA37" s="139">
        <f t="shared" si="23"/>
        <v>3.5295315368421044E-2</v>
      </c>
      <c r="AGB37" s="91"/>
      <c r="AGC37" s="91"/>
      <c r="AGD37" s="91"/>
      <c r="AGE37" s="91"/>
      <c r="AGF37" s="91"/>
      <c r="AGG37" s="91"/>
      <c r="AGH37" s="91"/>
      <c r="AGI37" s="91"/>
      <c r="AGJ37" s="91"/>
      <c r="AGK37" s="91"/>
      <c r="AGL37" s="91"/>
      <c r="AGM37" s="91"/>
      <c r="AGN37" s="91"/>
      <c r="AGO37" s="91"/>
      <c r="AGP37" s="91"/>
      <c r="AGQ37" s="91"/>
      <c r="AGR37" s="91"/>
      <c r="AGS37" s="91"/>
      <c r="AGT37" s="91"/>
      <c r="AGU37" s="91"/>
      <c r="AGV37" s="91"/>
      <c r="AGW37" s="91"/>
      <c r="AGX37" s="91"/>
      <c r="AGY37" s="91"/>
      <c r="AGZ37" s="91"/>
      <c r="AHA37" s="91"/>
      <c r="AHB37" s="91"/>
      <c r="AHC37" s="91"/>
      <c r="AHD37" s="91"/>
      <c r="AHE37" s="91"/>
      <c r="AHF37" s="91"/>
      <c r="AHG37" s="91"/>
      <c r="AHH37" s="91"/>
      <c r="AHI37" s="91"/>
      <c r="AHJ37" s="91"/>
      <c r="AHK37" s="91"/>
      <c r="AHL37" s="91"/>
      <c r="AHM37" s="91"/>
      <c r="AHN37" s="91"/>
      <c r="AHO37" s="91"/>
      <c r="AHP37" s="91"/>
      <c r="AHQ37" s="91"/>
      <c r="AHR37" s="91"/>
      <c r="AHS37" s="91"/>
      <c r="AHT37" s="91"/>
      <c r="AHU37" s="91"/>
      <c r="AHV37" s="91"/>
      <c r="AHW37" s="91"/>
      <c r="AHX37" s="91"/>
      <c r="AHY37" s="91"/>
      <c r="AHZ37" s="91"/>
      <c r="AIA37" s="91"/>
      <c r="AIB37" s="91"/>
      <c r="AIC37" s="91"/>
      <c r="AID37" s="91"/>
      <c r="AIE37" s="91"/>
      <c r="AIF37" s="91"/>
      <c r="AIG37" s="91"/>
      <c r="AIH37" s="91"/>
      <c r="AII37" s="91"/>
      <c r="AIJ37" s="91"/>
      <c r="AIK37" s="91"/>
      <c r="AIL37" s="91"/>
      <c r="AIM37" s="91"/>
      <c r="AIN37" s="91"/>
      <c r="AIO37" s="91"/>
      <c r="AIP37" s="91"/>
      <c r="AIQ37" s="91"/>
      <c r="AIR37" s="91"/>
      <c r="AIS37" s="91"/>
      <c r="AIT37" s="91"/>
      <c r="AIU37" s="91"/>
      <c r="AIV37" s="91"/>
      <c r="AIW37" s="91"/>
      <c r="AIX37" s="91"/>
      <c r="AIY37" s="91"/>
      <c r="AIZ37" s="91"/>
      <c r="AJA37" s="91"/>
      <c r="AJB37" s="91"/>
      <c r="AJC37" s="91"/>
      <c r="AJD37" s="91"/>
      <c r="AJE37" s="91"/>
      <c r="AJF37" s="91"/>
      <c r="AJG37" s="91"/>
      <c r="AJH37" s="91"/>
      <c r="AJI37" s="91"/>
      <c r="AJJ37" s="91"/>
      <c r="AJK37" s="91"/>
      <c r="AJL37" s="91"/>
      <c r="AJM37" s="91"/>
      <c r="AJN37" s="91"/>
      <c r="AJO37" s="91"/>
      <c r="AJP37" s="91"/>
      <c r="AJQ37" s="91"/>
      <c r="AJR37" s="91"/>
      <c r="AJS37" s="91"/>
      <c r="AJT37" s="91"/>
      <c r="AJU37" s="91"/>
      <c r="AJV37" s="91"/>
      <c r="AJW37" s="91"/>
      <c r="AJX37" s="91"/>
      <c r="AJY37" s="91"/>
      <c r="AJZ37" s="91"/>
      <c r="AKA37" s="91"/>
      <c r="AKB37" s="91"/>
      <c r="AKC37" s="91"/>
      <c r="AKD37" s="91"/>
      <c r="AKE37" s="91"/>
      <c r="AKF37" s="91"/>
      <c r="AKG37" s="91"/>
      <c r="AKH37" s="91"/>
      <c r="AKI37" s="91"/>
      <c r="AKJ37" s="91"/>
      <c r="AKK37" s="91"/>
      <c r="AKL37" s="91"/>
      <c r="AKM37" s="91"/>
      <c r="AKN37" s="91"/>
      <c r="AKO37" s="91"/>
      <c r="AKP37" s="91"/>
      <c r="AKQ37" s="91"/>
      <c r="AKR37" s="91"/>
      <c r="AKS37" s="91"/>
      <c r="AKT37" s="91"/>
      <c r="AKU37" s="91"/>
      <c r="AKV37" s="91"/>
      <c r="AKW37" s="91"/>
      <c r="AKX37" s="91"/>
      <c r="AKY37" s="91"/>
      <c r="AKZ37" s="91"/>
      <c r="ALA37" s="91"/>
      <c r="ALB37" s="91"/>
      <c r="ALC37" s="91"/>
      <c r="ALD37" s="91"/>
      <c r="ALE37" s="91"/>
      <c r="ALF37" s="91"/>
      <c r="ALG37" s="91"/>
      <c r="ALH37" s="91"/>
      <c r="ALI37" s="91"/>
      <c r="ALJ37" s="91"/>
      <c r="ALK37" s="91"/>
      <c r="ALL37" s="91"/>
      <c r="ALM37" s="91"/>
      <c r="ALN37" s="91"/>
      <c r="ALO37" s="91"/>
      <c r="ALP37" s="91"/>
      <c r="ALQ37" s="91"/>
      <c r="ALR37" s="91"/>
      <c r="ALS37" s="91"/>
      <c r="ALT37" s="91"/>
      <c r="ALU37" s="91"/>
      <c r="ALV37" s="91"/>
      <c r="ALW37" s="91"/>
      <c r="ALX37" s="91"/>
      <c r="ALY37" s="91"/>
      <c r="ALZ37" s="91"/>
      <c r="AMA37" s="91"/>
      <c r="AMB37" s="91"/>
      <c r="AMC37" s="91"/>
      <c r="AMD37" s="91"/>
      <c r="AME37" s="91"/>
      <c r="AMF37" s="91"/>
      <c r="AMG37" s="91"/>
      <c r="AMH37" s="91"/>
      <c r="AMI37" s="91"/>
      <c r="AMJ37" s="91"/>
      <c r="AMK37" s="91"/>
      <c r="AML37" s="91"/>
      <c r="AMM37" s="91"/>
      <c r="AMN37" s="91"/>
      <c r="AMO37" s="91"/>
      <c r="AMP37" s="91"/>
      <c r="AMQ37" s="91"/>
      <c r="AMR37" s="91"/>
      <c r="AMS37" s="91"/>
      <c r="AMT37" s="91"/>
      <c r="AMU37" s="91"/>
      <c r="AMV37" s="91"/>
      <c r="AMW37" s="91"/>
      <c r="AMX37" s="91"/>
      <c r="AMY37" s="91"/>
      <c r="AMZ37" s="91"/>
      <c r="ANA37" s="91"/>
      <c r="ANB37" s="91"/>
      <c r="ANC37" s="91"/>
      <c r="AND37" s="91"/>
      <c r="ANE37" s="91"/>
      <c r="ANF37" s="91"/>
      <c r="ANG37" s="91"/>
      <c r="ANH37" s="91"/>
      <c r="ANI37" s="91"/>
      <c r="ANJ37" s="91"/>
      <c r="ANK37" s="91"/>
      <c r="ANL37" s="91"/>
      <c r="ANM37" s="91"/>
      <c r="ANN37" s="91"/>
      <c r="ANO37" s="91"/>
      <c r="ANP37" s="91"/>
      <c r="ANQ37" s="91"/>
      <c r="ANR37" s="91"/>
      <c r="ANS37" s="91"/>
      <c r="ANT37" s="91"/>
      <c r="ANU37" s="91"/>
      <c r="ANV37" s="91"/>
      <c r="ANW37" s="91"/>
      <c r="ANX37" s="91"/>
      <c r="ANY37" s="91"/>
      <c r="ANZ37" s="91"/>
      <c r="AOA37" s="91"/>
      <c r="AOB37" s="91"/>
      <c r="AOC37" s="91"/>
      <c r="AOD37" s="91"/>
      <c r="AOE37" s="91"/>
      <c r="AOF37" s="91"/>
      <c r="AOG37" s="91"/>
      <c r="AOH37" s="91"/>
      <c r="AOI37" s="91"/>
      <c r="AOJ37" s="91"/>
      <c r="AOK37" s="91"/>
      <c r="AOL37" s="91"/>
      <c r="AOM37" s="91"/>
      <c r="AON37" s="91"/>
      <c r="AOO37" s="91"/>
      <c r="AOP37" s="91"/>
      <c r="AOQ37" s="91"/>
      <c r="AOR37" s="91"/>
      <c r="AOS37" s="91"/>
      <c r="AOT37" s="91"/>
      <c r="AOU37" s="91"/>
      <c r="AOV37" s="91"/>
      <c r="AOW37" s="91"/>
      <c r="AOX37" s="91"/>
      <c r="AOY37" s="91"/>
      <c r="AOZ37" s="91"/>
      <c r="APA37" s="91"/>
      <c r="APB37" s="91"/>
      <c r="APC37" s="91"/>
      <c r="APD37" s="91"/>
      <c r="APE37" s="91"/>
      <c r="APF37" s="91"/>
      <c r="APG37" s="91"/>
      <c r="APH37" s="91"/>
      <c r="API37" s="91"/>
      <c r="APJ37" s="91"/>
      <c r="APK37" s="91"/>
      <c r="APL37" s="91"/>
      <c r="APM37" s="91"/>
      <c r="APN37" s="91"/>
      <c r="APO37" s="91"/>
      <c r="APP37" s="91"/>
      <c r="APQ37" s="91"/>
      <c r="APR37" s="91"/>
      <c r="APS37" s="91"/>
      <c r="APT37" s="91"/>
      <c r="APU37" s="91"/>
      <c r="APV37" s="91"/>
      <c r="APW37" s="91"/>
      <c r="APX37" s="91"/>
      <c r="APY37" s="91"/>
      <c r="APZ37" s="91"/>
      <c r="AQA37" s="91"/>
      <c r="AQB37" s="91"/>
      <c r="AQC37" s="91"/>
      <c r="AQD37" s="91"/>
      <c r="AQE37" s="91"/>
      <c r="AQF37" s="91"/>
      <c r="AQG37" s="91"/>
      <c r="AQH37" s="91"/>
      <c r="AQI37" s="91"/>
      <c r="AQJ37" s="91"/>
      <c r="AQK37" s="91"/>
      <c r="AQL37" s="91"/>
      <c r="AQM37" s="91"/>
      <c r="AQN37" s="91"/>
      <c r="AQO37" s="91"/>
      <c r="AQP37" s="91"/>
      <c r="AQQ37" s="91"/>
      <c r="AQR37" s="91"/>
      <c r="AQS37" s="91"/>
      <c r="AQT37" s="91"/>
      <c r="AQU37" s="91"/>
      <c r="AQV37" s="91"/>
      <c r="AQW37" s="91"/>
      <c r="AQX37" s="91"/>
      <c r="AQY37" s="91"/>
      <c r="AQZ37" s="91"/>
      <c r="ARA37" s="91"/>
      <c r="ARB37" s="91"/>
      <c r="ARC37" s="91"/>
      <c r="ARD37" s="91"/>
      <c r="ARE37" s="91"/>
      <c r="ARF37" s="91"/>
      <c r="ARG37" s="91"/>
      <c r="ARH37" s="91"/>
      <c r="ARI37" s="91"/>
      <c r="ARJ37" s="91"/>
      <c r="ARK37" s="91"/>
      <c r="ARL37" s="91"/>
      <c r="ARM37" s="91"/>
      <c r="ARN37" s="91"/>
      <c r="ARO37" s="91"/>
      <c r="ARP37" s="91"/>
      <c r="ARQ37" s="91"/>
      <c r="ARR37" s="91"/>
      <c r="ARS37" s="91"/>
      <c r="ART37" s="91"/>
      <c r="ARU37" s="91"/>
      <c r="ARV37" s="91"/>
      <c r="ARW37" s="91"/>
      <c r="ARX37" s="91"/>
      <c r="ARY37" s="91"/>
      <c r="ARZ37" s="91"/>
      <c r="ASA37" s="91"/>
      <c r="ASB37" s="91"/>
      <c r="ASC37" s="91"/>
      <c r="ASD37" s="91"/>
      <c r="ASE37" s="91"/>
      <c r="ASF37" s="91"/>
      <c r="ASG37" s="91"/>
      <c r="ASH37" s="91"/>
      <c r="ASI37" s="91"/>
      <c r="ASJ37" s="91"/>
      <c r="ASK37" s="91"/>
      <c r="ASL37" s="91"/>
      <c r="ASM37" s="91"/>
      <c r="ASN37" s="91"/>
      <c r="ASO37" s="91"/>
      <c r="ASP37" s="91"/>
      <c r="ASQ37" s="91"/>
      <c r="ASR37" s="91"/>
    </row>
    <row r="38" spans="1:1188" ht="2.1" customHeight="1" x14ac:dyDescent="0.25">
      <c r="A38" s="129">
        <v>33</v>
      </c>
      <c r="B38" s="130">
        <v>9.2799999999999994</v>
      </c>
      <c r="C38" s="123">
        <f>IF(ROW()-$B$4&lt;$B$112,2,3)</f>
        <v>3</v>
      </c>
      <c r="D38" s="129">
        <v>33</v>
      </c>
      <c r="E38" s="91">
        <v>0</v>
      </c>
      <c r="F38" s="92">
        <v>2.6582687000000001E-14</v>
      </c>
      <c r="G38" s="92">
        <v>6.0315219999999997E-13</v>
      </c>
      <c r="H38" s="92">
        <v>1.101259E-11</v>
      </c>
      <c r="I38" s="92">
        <v>1.9013002000000001E-10</v>
      </c>
      <c r="J38" s="92">
        <v>3.2288334000000002E-9</v>
      </c>
      <c r="K38" s="92">
        <v>5.4591567000000001E-8</v>
      </c>
      <c r="L38" s="92">
        <v>9.2340669999999998E-7</v>
      </c>
      <c r="M38" s="92">
        <v>1.5677518999999999E-5</v>
      </c>
      <c r="N38" s="92">
        <v>2.6819383E-4</v>
      </c>
      <c r="O38" s="92">
        <v>4.6480460000000003E-3</v>
      </c>
      <c r="P38" s="92">
        <v>2.9505577000000002E-2</v>
      </c>
      <c r="Q38" s="92">
        <v>8.807508E-2</v>
      </c>
      <c r="R38" s="92">
        <v>0.17790402</v>
      </c>
      <c r="S38" s="92">
        <v>0.26911067999999999</v>
      </c>
      <c r="T38" s="92">
        <v>0.3156061</v>
      </c>
      <c r="U38" s="92">
        <v>0.30662866999999999</v>
      </c>
      <c r="V38" s="92">
        <v>0.24056394</v>
      </c>
      <c r="W38" s="92">
        <v>0.14552436999999999</v>
      </c>
      <c r="X38" s="92">
        <v>6.4332500000000001E-2</v>
      </c>
      <c r="Y38" s="92">
        <v>1.8017847E-2</v>
      </c>
      <c r="Z38" s="93">
        <v>1.8828549999999999E-3</v>
      </c>
      <c r="AA38" s="93">
        <v>1.1374326E-4</v>
      </c>
      <c r="AB38" s="93">
        <v>6.8973054000000001E-6</v>
      </c>
      <c r="AC38" s="93">
        <v>4.1951373000000001E-7</v>
      </c>
      <c r="AD38" s="93">
        <v>2.5573067000000002E-8</v>
      </c>
      <c r="AE38" s="93">
        <v>1.5612919000000001E-9</v>
      </c>
      <c r="AF38" s="93">
        <v>9.5411209999999997E-11</v>
      </c>
      <c r="AG38" s="93">
        <v>5.8335294000000001E-12</v>
      </c>
      <c r="AH38" s="93">
        <v>3.5672203000000002E-13</v>
      </c>
      <c r="AI38" s="93">
        <v>2.1811392999999999E-14</v>
      </c>
      <c r="AJ38" s="93">
        <v>1.3332456999999999E-15</v>
      </c>
      <c r="AK38" s="93">
        <v>8.1461309999999995E-17</v>
      </c>
      <c r="AL38" s="93">
        <v>4.9746810000000002E-18</v>
      </c>
      <c r="AM38" s="93">
        <v>3.0361439999999999E-19</v>
      </c>
      <c r="AN38" s="93">
        <v>1.8518340000000001E-20</v>
      </c>
      <c r="AO38" s="93">
        <v>1.1287289E-21</v>
      </c>
      <c r="AP38" s="93">
        <v>6.8749864999999997E-23</v>
      </c>
      <c r="AQ38" s="93">
        <v>4.1902164999999999E-24</v>
      </c>
      <c r="AR38" s="93">
        <v>1.6513997000000001E-25</v>
      </c>
      <c r="AS38" s="94">
        <v>0</v>
      </c>
      <c r="AT38" s="94">
        <v>2.6581993E-14</v>
      </c>
      <c r="AU38" s="94">
        <v>6.0313769999999998E-13</v>
      </c>
      <c r="AV38" s="94">
        <v>1.1012345499999999E-11</v>
      </c>
      <c r="AW38" s="94">
        <v>1.9012609999999999E-10</v>
      </c>
      <c r="AX38" s="94">
        <v>3.2287693E-9</v>
      </c>
      <c r="AY38" s="94">
        <v>5.4590529999999998E-8</v>
      </c>
      <c r="AZ38" s="94">
        <v>9.2338970000000004E-7</v>
      </c>
      <c r="BA38" s="94">
        <v>1.5677231000000001E-5</v>
      </c>
      <c r="BB38" s="94">
        <v>2.6818892E-4</v>
      </c>
      <c r="BC38" s="94">
        <v>4.6479620000000003E-3</v>
      </c>
      <c r="BD38" s="94">
        <v>2.9505184E-2</v>
      </c>
      <c r="BE38" s="94">
        <v>8.8074155000000001E-2</v>
      </c>
      <c r="BF38" s="94">
        <v>0.17790255999999999</v>
      </c>
      <c r="BG38" s="94">
        <v>0.26910869999999998</v>
      </c>
      <c r="BH38" s="94">
        <v>0.31560402999999998</v>
      </c>
      <c r="BI38" s="94">
        <v>0.30662699999999998</v>
      </c>
      <c r="BJ38" s="94">
        <v>0.24056295</v>
      </c>
      <c r="BK38" s="94">
        <v>0.14552387999999999</v>
      </c>
      <c r="BL38" s="94">
        <v>6.4332314000000002E-2</v>
      </c>
      <c r="BM38" s="94">
        <v>1.8017821E-2</v>
      </c>
      <c r="BN38" s="94">
        <v>1.8828575999999999E-3</v>
      </c>
      <c r="BO38" s="94">
        <v>1.13743336E-4</v>
      </c>
      <c r="BP38" s="94">
        <v>6.8973080000000002E-6</v>
      </c>
      <c r="BQ38" s="94">
        <v>4.1951374999999997E-7</v>
      </c>
      <c r="BR38" s="94">
        <v>2.5573051E-8</v>
      </c>
      <c r="BS38" s="94">
        <v>1.561291E-9</v>
      </c>
      <c r="BT38" s="94">
        <v>9.5411117000000002E-11</v>
      </c>
      <c r="BU38" s="94">
        <v>5.8335232999999999E-12</v>
      </c>
      <c r="BV38" s="94">
        <v>3.5672169999999999E-13</v>
      </c>
      <c r="BW38" s="94">
        <v>2.1811371E-14</v>
      </c>
      <c r="BX38" s="94">
        <v>1.3332442E-15</v>
      </c>
      <c r="BY38" s="94">
        <v>8.1461229999999997E-17</v>
      </c>
      <c r="BZ38" s="94">
        <v>4.9746787E-18</v>
      </c>
      <c r="CA38" s="94">
        <v>3.0361445E-19</v>
      </c>
      <c r="CB38" s="94">
        <v>1.8518325000000001E-20</v>
      </c>
      <c r="CC38" s="94">
        <v>1.1287254E-21</v>
      </c>
      <c r="CD38" s="94">
        <v>6.8749660000000005E-23</v>
      </c>
      <c r="CE38" s="94">
        <v>4.1902164999999999E-24</v>
      </c>
      <c r="CF38" s="94">
        <v>1.6513981E-25</v>
      </c>
      <c r="CG38" s="94">
        <v>0</v>
      </c>
      <c r="CH38" s="94">
        <v>2.6582269000000001E-14</v>
      </c>
      <c r="CI38" s="94">
        <v>6.0314309999999996E-13</v>
      </c>
      <c r="CJ38" s="94">
        <v>1.10124306E-11</v>
      </c>
      <c r="CK38" s="94">
        <v>1.9012746E-10</v>
      </c>
      <c r="CL38" s="94">
        <v>3.2287907999999998E-9</v>
      </c>
      <c r="CM38" s="94">
        <v>5.4590892000000001E-8</v>
      </c>
      <c r="CN38" s="94">
        <v>9.2339603999999995E-7</v>
      </c>
      <c r="CO38" s="94">
        <v>1.5677345999999999E-5</v>
      </c>
      <c r="CP38" s="94">
        <v>2.6819087000000001E-4</v>
      </c>
      <c r="CQ38" s="94">
        <v>4.6479944E-3</v>
      </c>
      <c r="CR38" s="94">
        <v>2.9505314000000001E-2</v>
      </c>
      <c r="CS38" s="94">
        <v>8.8074410000000006E-2</v>
      </c>
      <c r="CT38" s="94">
        <v>0.17790289000000001</v>
      </c>
      <c r="CU38" s="94">
        <v>0.26910907000000001</v>
      </c>
      <c r="CV38" s="94">
        <v>0.31560442</v>
      </c>
      <c r="CW38" s="94">
        <v>0.30662732999999998</v>
      </c>
      <c r="CX38" s="94">
        <v>0.24056311</v>
      </c>
      <c r="CY38" s="94">
        <v>0.14552392</v>
      </c>
      <c r="CZ38" s="94">
        <v>6.4332366000000002E-2</v>
      </c>
      <c r="DA38" s="94">
        <v>1.8017828E-2</v>
      </c>
      <c r="DB38" s="94">
        <v>1.8828592E-3</v>
      </c>
      <c r="DC38" s="94">
        <v>1.1374348E-4</v>
      </c>
      <c r="DD38" s="94">
        <v>6.8973177000000003E-6</v>
      </c>
      <c r="DE38" s="94">
        <v>4.1951452000000001E-7</v>
      </c>
      <c r="DF38" s="94">
        <v>2.5573100999999999E-8</v>
      </c>
      <c r="DG38" s="94">
        <v>1.5612941E-9</v>
      </c>
      <c r="DH38" s="94">
        <v>9.5411310000000003E-11</v>
      </c>
      <c r="DI38" s="94">
        <v>5.8335363000000001E-12</v>
      </c>
      <c r="DJ38" s="94">
        <v>3.5672264999999998E-13</v>
      </c>
      <c r="DK38" s="94">
        <v>2.1811434000000001E-14</v>
      </c>
      <c r="DL38" s="94">
        <v>1.3332474E-15</v>
      </c>
      <c r="DM38" s="94">
        <v>8.146135E-17</v>
      </c>
      <c r="DN38" s="94">
        <v>4.9746806999999998E-18</v>
      </c>
      <c r="DO38" s="94">
        <v>3.0361468000000001E-19</v>
      </c>
      <c r="DP38" s="94">
        <v>1.8518378000000001E-20</v>
      </c>
      <c r="DQ38" s="94">
        <v>1.1287315E-21</v>
      </c>
      <c r="DR38" s="94">
        <v>6.8749870000000001E-23</v>
      </c>
      <c r="DS38" s="94">
        <v>4.1902255999999999E-24</v>
      </c>
      <c r="DT38" s="94">
        <v>1.6514014999999999E-25</v>
      </c>
      <c r="DU38" s="94">
        <v>0</v>
      </c>
      <c r="DV38" s="94">
        <v>2.6582411E-14</v>
      </c>
      <c r="DW38" s="94">
        <v>6.0314632999999995E-13</v>
      </c>
      <c r="DX38" s="94">
        <v>1.10124835E-11</v>
      </c>
      <c r="DY38" s="94">
        <v>1.9012833E-10</v>
      </c>
      <c r="DZ38" s="94">
        <v>3.2288053999999999E-9</v>
      </c>
      <c r="EA38" s="94">
        <v>5.4591122999999998E-8</v>
      </c>
      <c r="EB38" s="94">
        <v>9.2339969999999999E-7</v>
      </c>
      <c r="EC38" s="94">
        <v>1.5677401999999999E-5</v>
      </c>
      <c r="ED38" s="94">
        <v>2.681917E-4</v>
      </c>
      <c r="EE38" s="94">
        <v>4.6480089999999998E-3</v>
      </c>
      <c r="EF38" s="94">
        <v>2.9505407000000001E-2</v>
      </c>
      <c r="EG38" s="94">
        <v>8.8074680000000002E-2</v>
      </c>
      <c r="EH38" s="94">
        <v>0.17790334999999999</v>
      </c>
      <c r="EI38" s="94">
        <v>0.26910980000000001</v>
      </c>
      <c r="EJ38" s="94">
        <v>0.31560513000000001</v>
      </c>
      <c r="EK38" s="94">
        <v>0.30662790000000001</v>
      </c>
      <c r="EL38" s="94">
        <v>0.24056341000000001</v>
      </c>
      <c r="EM38" s="94">
        <v>0.14552413</v>
      </c>
      <c r="EN38" s="94">
        <v>6.4332454999999997E-2</v>
      </c>
      <c r="EO38" s="94">
        <v>1.8017849999999998E-2</v>
      </c>
      <c r="EP38" s="94">
        <v>1.8828581999999999E-3</v>
      </c>
      <c r="EQ38" s="94">
        <v>1.13743445E-4</v>
      </c>
      <c r="ER38" s="94">
        <v>6.8973177000000003E-6</v>
      </c>
      <c r="ES38" s="94">
        <v>4.1951455000000002E-7</v>
      </c>
      <c r="ET38" s="94">
        <v>2.5573105E-8</v>
      </c>
      <c r="EU38" s="94">
        <v>1.5612941E-9</v>
      </c>
      <c r="EV38" s="94">
        <v>9.5411275999999997E-11</v>
      </c>
      <c r="EW38" s="94">
        <v>5.833532E-12</v>
      </c>
      <c r="EX38" s="94">
        <v>3.5672208E-13</v>
      </c>
      <c r="EY38" s="94">
        <v>2.1811397000000002E-14</v>
      </c>
      <c r="EZ38" s="94">
        <v>1.3332448000000001E-15</v>
      </c>
      <c r="FA38" s="94">
        <v>8.146121E-17</v>
      </c>
      <c r="FB38" s="94">
        <v>4.974672E-18</v>
      </c>
      <c r="FC38" s="94">
        <v>3.0361432000000002E-19</v>
      </c>
      <c r="FD38" s="94">
        <v>1.8518391E-20</v>
      </c>
      <c r="FE38" s="94">
        <v>1.1287289E-21</v>
      </c>
      <c r="FF38" s="94">
        <v>6.8749930000000003E-23</v>
      </c>
      <c r="FG38" s="94">
        <v>4.1902229999999999E-24</v>
      </c>
      <c r="FH38" s="94">
        <v>1.6514011999999999E-25</v>
      </c>
      <c r="FI38" s="94">
        <v>0</v>
      </c>
      <c r="FJ38" s="94">
        <v>2.6582445E-14</v>
      </c>
      <c r="FK38" s="94">
        <v>6.0314699999999999E-13</v>
      </c>
      <c r="FL38" s="94">
        <v>1.10125025E-11</v>
      </c>
      <c r="FM38" s="94">
        <v>1.9012855E-10</v>
      </c>
      <c r="FN38" s="94">
        <v>3.2288086000000001E-9</v>
      </c>
      <c r="FO38" s="94">
        <v>5.4591171999999998E-8</v>
      </c>
      <c r="FP38" s="94">
        <v>9.2340050000000004E-7</v>
      </c>
      <c r="FQ38" s="94">
        <v>1.5677412999999999E-5</v>
      </c>
      <c r="FR38" s="94">
        <v>2.6819202999999998E-4</v>
      </c>
      <c r="FS38" s="94">
        <v>4.6480130000000003E-3</v>
      </c>
      <c r="FT38" s="94">
        <v>2.9505449999999999E-2</v>
      </c>
      <c r="FU38" s="94">
        <v>8.8074799999999995E-2</v>
      </c>
      <c r="FV38" s="94">
        <v>0.17790362000000001</v>
      </c>
      <c r="FW38" s="94">
        <v>0.26911007999999997</v>
      </c>
      <c r="FX38" s="94">
        <v>0.31560529999999998</v>
      </c>
      <c r="FY38" s="94">
        <v>0.30662795999999998</v>
      </c>
      <c r="FZ38" s="94">
        <v>0.24056341000000001</v>
      </c>
      <c r="GA38" s="94">
        <v>0.14552411000000001</v>
      </c>
      <c r="GB38" s="94">
        <v>6.4332410000000007E-2</v>
      </c>
      <c r="GC38" s="94">
        <v>1.8017834E-2</v>
      </c>
      <c r="GD38" s="94">
        <v>1.8828542000000001E-3</v>
      </c>
      <c r="GE38" s="94">
        <v>1.1374316E-4</v>
      </c>
      <c r="GF38" s="94">
        <v>6.8972970000000001E-6</v>
      </c>
      <c r="GG38" s="94">
        <v>4.1951323999999998E-7</v>
      </c>
      <c r="GH38" s="94">
        <v>2.5573016999999999E-8</v>
      </c>
      <c r="GI38" s="94">
        <v>1.5612880000000001E-9</v>
      </c>
      <c r="GJ38" s="94">
        <v>9.5410880000000001E-11</v>
      </c>
      <c r="GK38" s="94">
        <v>5.8335063999999998E-12</v>
      </c>
      <c r="GL38" s="94">
        <v>3.5672068E-13</v>
      </c>
      <c r="GM38" s="94">
        <v>2.1811315E-14</v>
      </c>
      <c r="GN38" s="94">
        <v>1.3332421E-15</v>
      </c>
      <c r="GO38" s="94">
        <v>8.1461270000000002E-17</v>
      </c>
      <c r="GP38" s="94">
        <v>4.9746849999999998E-18</v>
      </c>
      <c r="GQ38" s="94">
        <v>3.0361395999999999E-19</v>
      </c>
      <c r="GR38" s="94">
        <v>1.8518274999999999E-20</v>
      </c>
      <c r="GS38" s="94">
        <v>1.1287270999999999E-21</v>
      </c>
      <c r="GT38" s="94">
        <v>6.8749689999999994E-23</v>
      </c>
      <c r="GU38" s="94">
        <v>4.1902090000000003E-24</v>
      </c>
      <c r="GV38" s="94">
        <v>1.6513953999999999E-25</v>
      </c>
      <c r="GW38" s="94">
        <v>0</v>
      </c>
      <c r="GX38" s="94">
        <v>2.6582516E-14</v>
      </c>
      <c r="GY38" s="94">
        <v>6.0314833999999998E-13</v>
      </c>
      <c r="GZ38" s="94">
        <v>1.1012525E-11</v>
      </c>
      <c r="HA38" s="94">
        <v>1.9012907000000001E-10</v>
      </c>
      <c r="HB38" s="94">
        <v>3.2288169999999999E-9</v>
      </c>
      <c r="HC38" s="94">
        <v>5.4591283000000003E-8</v>
      </c>
      <c r="HD38" s="94">
        <v>9.2340199999999997E-7</v>
      </c>
      <c r="HE38" s="94">
        <v>1.5677433E-5</v>
      </c>
      <c r="HF38" s="94">
        <v>2.6819232000000002E-4</v>
      </c>
      <c r="HG38" s="94">
        <v>4.6480189999999998E-3</v>
      </c>
      <c r="HH38" s="94">
        <v>2.9505474E-2</v>
      </c>
      <c r="HI38" s="94">
        <v>8.8074840000000001E-2</v>
      </c>
      <c r="HJ38" s="94">
        <v>0.17790360999999999</v>
      </c>
      <c r="HK38" s="94">
        <v>0.26910986999999997</v>
      </c>
      <c r="HL38" s="94">
        <v>0.31560504</v>
      </c>
      <c r="HM38" s="94">
        <v>0.3066277</v>
      </c>
      <c r="HN38" s="94">
        <v>0.24056314000000001</v>
      </c>
      <c r="HO38" s="94">
        <v>0.14552387999999999</v>
      </c>
      <c r="HP38" s="94">
        <v>6.4332299999999995E-2</v>
      </c>
      <c r="HQ38" s="94">
        <v>1.8017787E-2</v>
      </c>
      <c r="HR38" s="94">
        <v>1.8828461999999999E-3</v>
      </c>
      <c r="HS38" s="94">
        <v>1.1374266E-4</v>
      </c>
      <c r="HT38" s="94">
        <v>6.8972667999999999E-6</v>
      </c>
      <c r="HU38" s="94">
        <v>4.1951137000000002E-7</v>
      </c>
      <c r="HV38" s="94">
        <v>2.5572906E-8</v>
      </c>
      <c r="HW38" s="94">
        <v>1.5612818E-9</v>
      </c>
      <c r="HX38" s="94">
        <v>9.5410550000000004E-11</v>
      </c>
      <c r="HY38" s="94">
        <v>5.8334917000000002E-12</v>
      </c>
      <c r="HZ38" s="94">
        <v>3.5672005E-13</v>
      </c>
      <c r="IA38" s="94">
        <v>2.1811276000000001E-14</v>
      </c>
      <c r="IB38" s="94">
        <v>1.3332377999999999E-15</v>
      </c>
      <c r="IC38" s="94">
        <v>8.146087E-17</v>
      </c>
      <c r="ID38" s="94">
        <v>4.9746638E-18</v>
      </c>
      <c r="IE38" s="94">
        <v>3.0361357E-19</v>
      </c>
      <c r="IF38" s="94">
        <v>1.8518267000000001E-20</v>
      </c>
      <c r="IG38" s="94">
        <v>1.1287263E-21</v>
      </c>
      <c r="IH38" s="94">
        <v>6.8749530000000004E-23</v>
      </c>
      <c r="II38" s="94">
        <v>4.1901999999999997E-24</v>
      </c>
      <c r="IJ38" s="94">
        <v>1.651392E-25</v>
      </c>
      <c r="IK38" s="94">
        <v>0</v>
      </c>
      <c r="IL38" s="94">
        <v>2.6582468999999999E-14</v>
      </c>
      <c r="IM38" s="94">
        <v>6.0314725000000004E-13</v>
      </c>
      <c r="IN38" s="94">
        <v>1.1012507000000001E-11</v>
      </c>
      <c r="IO38" s="94">
        <v>1.9012872E-10</v>
      </c>
      <c r="IP38" s="94">
        <v>3.2288102999999998E-9</v>
      </c>
      <c r="IQ38" s="94">
        <v>5.45912E-8</v>
      </c>
      <c r="IR38" s="94">
        <v>9.2340030000000005E-7</v>
      </c>
      <c r="IS38" s="94">
        <v>1.5677418999999999E-5</v>
      </c>
      <c r="IT38" s="94">
        <v>2.68192E-4</v>
      </c>
      <c r="IU38" s="94">
        <v>4.6480135000000001E-3</v>
      </c>
      <c r="IV38" s="94">
        <v>2.9505441E-2</v>
      </c>
      <c r="IW38" s="94">
        <v>8.8074730000000004E-2</v>
      </c>
      <c r="IX38" s="94">
        <v>0.17790344</v>
      </c>
      <c r="IY38" s="94">
        <v>0.26910970000000001</v>
      </c>
      <c r="IZ38" s="94">
        <v>0.31560484</v>
      </c>
      <c r="JA38" s="94">
        <v>0.30662727000000001</v>
      </c>
      <c r="JB38" s="94">
        <v>0.24056257</v>
      </c>
      <c r="JC38" s="94">
        <v>0.14552356</v>
      </c>
      <c r="JD38" s="94">
        <v>6.4332169999999994E-2</v>
      </c>
      <c r="JE38" s="94">
        <v>1.8017747000000001E-2</v>
      </c>
      <c r="JF38" s="94">
        <v>1.8828397000000001E-3</v>
      </c>
      <c r="JG38" s="94">
        <v>1.1374227E-4</v>
      </c>
      <c r="JH38" s="94">
        <v>6.8972459999999998E-6</v>
      </c>
      <c r="JI38" s="94">
        <v>4.1951020000000001E-7</v>
      </c>
      <c r="JJ38" s="94">
        <v>2.5572847000000001E-8</v>
      </c>
      <c r="JK38" s="94">
        <v>1.5612786E-9</v>
      </c>
      <c r="JL38" s="94">
        <v>9.5410350000000005E-11</v>
      </c>
      <c r="JM38" s="94">
        <v>5.8334812999999998E-12</v>
      </c>
      <c r="JN38" s="94">
        <v>3.5671959999999999E-13</v>
      </c>
      <c r="JO38" s="94">
        <v>2.1811267999999999E-14</v>
      </c>
      <c r="JP38" s="94">
        <v>1.3332367999999999E-15</v>
      </c>
      <c r="JQ38" s="94">
        <v>8.1460619999999996E-17</v>
      </c>
      <c r="JR38" s="94">
        <v>4.9746379999999996E-18</v>
      </c>
      <c r="JS38" s="94">
        <v>3.0361248000000001E-19</v>
      </c>
      <c r="JT38" s="94">
        <v>1.8518255999999999E-20</v>
      </c>
      <c r="JU38" s="94">
        <v>1.1287242E-21</v>
      </c>
      <c r="JV38" s="94">
        <v>6.8749385999999994E-23</v>
      </c>
      <c r="JW38" s="94">
        <v>4.1901917000000003E-24</v>
      </c>
      <c r="JX38" s="94">
        <v>1.6513891000000001E-25</v>
      </c>
      <c r="JY38" s="94">
        <v>0</v>
      </c>
      <c r="JZ38" s="94">
        <v>2.6582425000000001E-14</v>
      </c>
      <c r="KA38" s="94">
        <v>6.0314629999999999E-13</v>
      </c>
      <c r="KB38" s="94">
        <v>1.10124835E-11</v>
      </c>
      <c r="KC38" s="94">
        <v>1.9012826999999999E-10</v>
      </c>
      <c r="KD38" s="94">
        <v>3.2288053999999999E-9</v>
      </c>
      <c r="KE38" s="94">
        <v>5.4591149999999997E-8</v>
      </c>
      <c r="KF38" s="94">
        <v>9.2339980000000004E-7</v>
      </c>
      <c r="KG38" s="94">
        <v>1.5677406E-5</v>
      </c>
      <c r="KH38" s="94">
        <v>2.6819187999999999E-4</v>
      </c>
      <c r="KI38" s="94">
        <v>4.6480150000000001E-3</v>
      </c>
      <c r="KJ38" s="94">
        <v>2.9505413000000001E-2</v>
      </c>
      <c r="KK38" s="94">
        <v>8.8074620000000006E-2</v>
      </c>
      <c r="KL38" s="94">
        <v>0.17790323</v>
      </c>
      <c r="KM38" s="94">
        <v>0.26910937000000001</v>
      </c>
      <c r="KN38" s="94">
        <v>0.31560448000000002</v>
      </c>
      <c r="KO38" s="94">
        <v>0.30662689999999998</v>
      </c>
      <c r="KP38" s="94">
        <v>0.24056227999999999</v>
      </c>
      <c r="KQ38" s="94">
        <v>0.14552337000000001</v>
      </c>
      <c r="KR38" s="94">
        <v>6.4332050000000002E-2</v>
      </c>
      <c r="KS38" s="94">
        <v>1.8017716999999999E-2</v>
      </c>
      <c r="KT38" s="94">
        <v>1.8828358000000001E-3</v>
      </c>
      <c r="KU38" s="94">
        <v>1.1374207E-4</v>
      </c>
      <c r="KV38" s="94">
        <v>6.8972349999999997E-6</v>
      </c>
      <c r="KW38" s="94">
        <v>4.1950966000000001E-7</v>
      </c>
      <c r="KX38" s="94">
        <v>2.5572827000000001E-8</v>
      </c>
      <c r="KY38" s="94">
        <v>1.5612776999999999E-9</v>
      </c>
      <c r="KZ38" s="94">
        <v>9.5410300000000002E-11</v>
      </c>
      <c r="LA38" s="94">
        <v>5.8334735000000002E-12</v>
      </c>
      <c r="LB38" s="94">
        <v>3.5671879999999998E-13</v>
      </c>
      <c r="LC38" s="94">
        <v>2.1811225000000001E-14</v>
      </c>
      <c r="LD38" s="94">
        <v>1.3332361000000001E-15</v>
      </c>
      <c r="LE38" s="94">
        <v>8.1460650000000003E-17</v>
      </c>
      <c r="LF38" s="94">
        <v>4.9746353E-18</v>
      </c>
      <c r="LG38" s="94">
        <v>3.0361207000000001E-19</v>
      </c>
      <c r="LH38" s="94">
        <v>1.8518237999999999E-20</v>
      </c>
      <c r="LI38" s="94">
        <v>1.1287221000000001E-21</v>
      </c>
      <c r="LJ38" s="94">
        <v>6.8749300000000004E-23</v>
      </c>
      <c r="LK38" s="94">
        <v>4.1901870000000004E-24</v>
      </c>
      <c r="LL38" s="94">
        <v>1.6513868000000001E-25</v>
      </c>
      <c r="LM38" s="94">
        <v>0</v>
      </c>
      <c r="LN38" s="94">
        <v>2.6582329999999999E-14</v>
      </c>
      <c r="LO38" s="94">
        <v>6.0314405000000001E-13</v>
      </c>
      <c r="LP38" s="94">
        <v>1.1012444E-11</v>
      </c>
      <c r="LQ38" s="94">
        <v>1.9012761999999999E-10</v>
      </c>
      <c r="LR38" s="94">
        <v>3.2287928E-9</v>
      </c>
      <c r="LS38" s="94">
        <v>5.4590934000000001E-8</v>
      </c>
      <c r="LT38" s="94">
        <v>9.2339659999999997E-7</v>
      </c>
      <c r="LU38" s="94">
        <v>1.5677367999999999E-5</v>
      </c>
      <c r="LV38" s="94">
        <v>2.6819124E-4</v>
      </c>
      <c r="LW38" s="94">
        <v>4.6480037000000002E-3</v>
      </c>
      <c r="LX38" s="94">
        <v>2.9505400000000001E-2</v>
      </c>
      <c r="LY38" s="94">
        <v>8.8074589999999994E-2</v>
      </c>
      <c r="LZ38" s="94">
        <v>0.17790304000000001</v>
      </c>
      <c r="MA38" s="94">
        <v>0.26910899999999999</v>
      </c>
      <c r="MB38" s="94">
        <v>0.315604</v>
      </c>
      <c r="MC38" s="94">
        <v>0.30662665</v>
      </c>
      <c r="MD38" s="94">
        <v>0.24056214000000001</v>
      </c>
      <c r="ME38" s="94">
        <v>0.14552328</v>
      </c>
      <c r="MF38" s="94">
        <v>6.4332039999999993E-2</v>
      </c>
      <c r="MG38" s="94">
        <v>1.8017726000000001E-2</v>
      </c>
      <c r="MH38" s="94">
        <v>1.8828431E-3</v>
      </c>
      <c r="MI38" s="94">
        <v>1.1374253999999999E-4</v>
      </c>
      <c r="MJ38" s="94">
        <v>6.8972604000000004E-6</v>
      </c>
      <c r="MK38" s="94">
        <v>4.1951119999999999E-7</v>
      </c>
      <c r="ML38" s="94">
        <v>2.5572913999999999E-8</v>
      </c>
      <c r="MM38" s="94">
        <v>1.5612836999999999E-9</v>
      </c>
      <c r="MN38" s="94">
        <v>9.5410680000000002E-11</v>
      </c>
      <c r="MO38" s="94">
        <v>5.8334920000000004E-12</v>
      </c>
      <c r="MP38" s="94">
        <v>3.5671953999999998E-13</v>
      </c>
      <c r="MQ38" s="94">
        <v>2.1811240000000001E-14</v>
      </c>
      <c r="MR38" s="94">
        <v>1.3332372000000001E-15</v>
      </c>
      <c r="MS38" s="94">
        <v>8.1460860000000002E-17</v>
      </c>
      <c r="MT38" s="94">
        <v>4.9746555000000003E-18</v>
      </c>
      <c r="MU38" s="94">
        <v>3.0361318000000002E-19</v>
      </c>
      <c r="MV38" s="94">
        <v>1.8518283000000001E-20</v>
      </c>
      <c r="MW38" s="94">
        <v>1.1287235999999999E-21</v>
      </c>
      <c r="MX38" s="94">
        <v>6.8749404999999996E-23</v>
      </c>
      <c r="MY38" s="94">
        <v>4.1901939999999998E-24</v>
      </c>
      <c r="MZ38" s="94">
        <v>1.6513896E-25</v>
      </c>
      <c r="NA38" s="94">
        <v>0</v>
      </c>
      <c r="NB38" s="94">
        <v>2.6582264000000001E-14</v>
      </c>
      <c r="NC38" s="94">
        <v>6.0314250000000002E-13</v>
      </c>
      <c r="ND38" s="94">
        <v>1.1012412000000001E-11</v>
      </c>
      <c r="NE38" s="94">
        <v>1.9012703999999999E-10</v>
      </c>
      <c r="NF38" s="94">
        <v>3.2287835E-9</v>
      </c>
      <c r="NG38" s="94">
        <v>5.4590753E-8</v>
      </c>
      <c r="NH38" s="94">
        <v>9.2339314999999995E-7</v>
      </c>
      <c r="NI38" s="94">
        <v>1.5677307999999998E-5</v>
      </c>
      <c r="NJ38" s="94">
        <v>2.6819030000000001E-4</v>
      </c>
      <c r="NK38" s="94">
        <v>4.6479870000000001E-3</v>
      </c>
      <c r="NL38" s="94">
        <v>2.9505340000000001E-2</v>
      </c>
      <c r="NM38" s="94">
        <v>8.8074470000000002E-2</v>
      </c>
      <c r="NN38" s="94">
        <v>0.17790286</v>
      </c>
      <c r="NO38" s="94">
        <v>0.26910889999999998</v>
      </c>
      <c r="NP38" s="94">
        <v>0.31560397000000001</v>
      </c>
      <c r="NQ38" s="94">
        <v>0.30662665</v>
      </c>
      <c r="NR38" s="94">
        <v>0.24056225000000001</v>
      </c>
      <c r="NS38" s="94">
        <v>0.14552343000000001</v>
      </c>
      <c r="NT38" s="94">
        <v>6.4332105000000001E-2</v>
      </c>
      <c r="NU38" s="94">
        <v>1.8017752000000001E-2</v>
      </c>
      <c r="NV38" s="94">
        <v>1.8828464E-3</v>
      </c>
      <c r="NW38" s="94">
        <v>1.13742724E-4</v>
      </c>
      <c r="NX38" s="94">
        <v>6.8972736E-6</v>
      </c>
      <c r="NY38" s="94">
        <v>4.1951188000000002E-7</v>
      </c>
      <c r="NZ38" s="94">
        <v>2.5572944999999999E-8</v>
      </c>
      <c r="OA38" s="94">
        <v>1.5612851E-9</v>
      </c>
      <c r="OB38" s="94">
        <v>9.5410759999999996E-11</v>
      </c>
      <c r="OC38" s="94">
        <v>5.8335003000000003E-12</v>
      </c>
      <c r="OD38" s="94">
        <v>3.5671997000000001E-13</v>
      </c>
      <c r="OE38" s="94">
        <v>2.1811250999999999E-14</v>
      </c>
      <c r="OF38" s="94">
        <v>1.3332363E-15</v>
      </c>
      <c r="OG38" s="94">
        <v>8.1460860000000002E-17</v>
      </c>
      <c r="OH38" s="94">
        <v>4.9746625E-18</v>
      </c>
      <c r="OI38" s="94">
        <v>3.0361380000000001E-19</v>
      </c>
      <c r="OJ38" s="94">
        <v>1.8518306000000001E-20</v>
      </c>
      <c r="OK38" s="94">
        <v>1.1287247000000001E-21</v>
      </c>
      <c r="OL38" s="94">
        <v>6.8749479999999999E-23</v>
      </c>
      <c r="OM38" s="94">
        <v>4.1901983999999999E-24</v>
      </c>
      <c r="ON38" s="94">
        <v>1.6513914E-25</v>
      </c>
      <c r="OO38" s="94">
        <v>0</v>
      </c>
      <c r="OP38" s="94">
        <v>2.6582194000000001E-14</v>
      </c>
      <c r="OQ38" s="94">
        <v>6.0314106999999996E-13</v>
      </c>
      <c r="OR38" s="94">
        <v>1.10123915E-11</v>
      </c>
      <c r="OS38" s="94">
        <v>1.9012678999999999E-10</v>
      </c>
      <c r="OT38" s="94">
        <v>3.2287784E-9</v>
      </c>
      <c r="OU38" s="94">
        <v>5.4590653999999998E-8</v>
      </c>
      <c r="OV38" s="94">
        <v>9.2339127000000001E-7</v>
      </c>
      <c r="OW38" s="94">
        <v>1.5677271E-5</v>
      </c>
      <c r="OX38" s="94">
        <v>2.6818970000000003E-4</v>
      </c>
      <c r="OY38" s="94">
        <v>4.6479744000000002E-3</v>
      </c>
      <c r="OZ38" s="94">
        <v>2.9505284999999999E-2</v>
      </c>
      <c r="PA38" s="94">
        <v>8.8074390000000002E-2</v>
      </c>
      <c r="PB38" s="94">
        <v>0.17790286</v>
      </c>
      <c r="PC38" s="94">
        <v>0.26910886000000001</v>
      </c>
      <c r="PD38" s="94">
        <v>0.315604</v>
      </c>
      <c r="PE38" s="94">
        <v>0.30662674000000001</v>
      </c>
      <c r="PF38" s="94">
        <v>0.24056243999999999</v>
      </c>
      <c r="PG38" s="94">
        <v>0.14552355</v>
      </c>
      <c r="PH38" s="94">
        <v>6.4332189999999997E-2</v>
      </c>
      <c r="PI38" s="94">
        <v>1.8017780000000001E-2</v>
      </c>
      <c r="PJ38" s="94">
        <v>1.8828533E-3</v>
      </c>
      <c r="PK38" s="94">
        <v>1.1374312999999999E-4</v>
      </c>
      <c r="PL38" s="94">
        <v>6.8972989999999998E-6</v>
      </c>
      <c r="PM38" s="94">
        <v>4.1951329999999998E-7</v>
      </c>
      <c r="PN38" s="94">
        <v>2.557302E-8</v>
      </c>
      <c r="PO38" s="94">
        <v>1.5612889E-9</v>
      </c>
      <c r="PP38" s="94">
        <v>9.5410979999999994E-11</v>
      </c>
      <c r="PQ38" s="94">
        <v>5.8335146999999997E-12</v>
      </c>
      <c r="PR38" s="94">
        <v>3.5672105000000002E-13</v>
      </c>
      <c r="PS38" s="94">
        <v>2.1811329000000001E-14</v>
      </c>
      <c r="PT38" s="94">
        <v>1.3332410999999999E-15</v>
      </c>
      <c r="PU38" s="94">
        <v>8.1461070000000001E-17</v>
      </c>
      <c r="PV38" s="94">
        <v>4.9746739999999998E-18</v>
      </c>
      <c r="PW38" s="94">
        <v>3.0361445E-19</v>
      </c>
      <c r="PX38" s="94">
        <v>1.8518345999999999E-20</v>
      </c>
      <c r="PY38" s="94">
        <v>1.1287270999999999E-21</v>
      </c>
      <c r="PZ38" s="94">
        <v>6.8749640000000001E-23</v>
      </c>
      <c r="QA38" s="94">
        <v>4.1902080000000001E-24</v>
      </c>
      <c r="QB38" s="94">
        <v>1.6513949E-25</v>
      </c>
      <c r="QC38" s="94">
        <v>0</v>
      </c>
      <c r="QD38" s="94">
        <v>2.6582127000000001E-14</v>
      </c>
      <c r="QE38" s="94">
        <v>6.0313940000000005E-13</v>
      </c>
      <c r="QF38" s="94">
        <v>1.1012358E-11</v>
      </c>
      <c r="QG38" s="94">
        <v>1.9012624999999999E-10</v>
      </c>
      <c r="QH38" s="94">
        <v>3.228772E-9</v>
      </c>
      <c r="QI38" s="94">
        <v>5.4590558E-8</v>
      </c>
      <c r="QJ38" s="94">
        <v>9.2338973000000004E-7</v>
      </c>
      <c r="QK38" s="94">
        <v>1.5677233E-5</v>
      </c>
      <c r="QL38" s="94">
        <v>2.6818890000000002E-4</v>
      </c>
      <c r="QM38" s="94">
        <v>4.6479590000000001E-3</v>
      </c>
      <c r="QN38" s="94">
        <v>2.950521E-2</v>
      </c>
      <c r="QO38" s="94">
        <v>8.8074304000000006E-2</v>
      </c>
      <c r="QP38" s="94">
        <v>0.17790285</v>
      </c>
      <c r="QQ38" s="94">
        <v>0.26910899999999999</v>
      </c>
      <c r="QR38" s="94">
        <v>0.3156042</v>
      </c>
      <c r="QS38" s="94">
        <v>0.30662695000000001</v>
      </c>
      <c r="QT38" s="94">
        <v>0.24056269</v>
      </c>
      <c r="QU38" s="94">
        <v>0.14552374000000001</v>
      </c>
      <c r="QV38" s="94">
        <v>6.4332284000000003E-2</v>
      </c>
      <c r="QW38" s="94">
        <v>1.8017803999999998E-2</v>
      </c>
      <c r="QX38" s="94">
        <v>1.8828581000000001E-3</v>
      </c>
      <c r="QY38" s="94">
        <v>1.1374344E-4</v>
      </c>
      <c r="QZ38" s="94">
        <v>6.8973163000000003E-6</v>
      </c>
      <c r="RA38" s="94">
        <v>4.195144E-7</v>
      </c>
      <c r="RB38" s="94">
        <v>2.5573088999999999E-8</v>
      </c>
      <c r="RC38" s="94">
        <v>1.5612926999999999E-9</v>
      </c>
      <c r="RD38" s="94">
        <v>9.5411200000000004E-11</v>
      </c>
      <c r="RE38" s="94">
        <v>5.8335284999999996E-12</v>
      </c>
      <c r="RF38" s="94">
        <v>3.5672226999999998E-13</v>
      </c>
      <c r="RG38" s="94">
        <v>2.1811425E-14</v>
      </c>
      <c r="RH38" s="94">
        <v>1.3332480000000001E-15</v>
      </c>
      <c r="RI38" s="94">
        <v>8.1461489999999999E-17</v>
      </c>
      <c r="RJ38" s="94">
        <v>4.9746950000000003E-18</v>
      </c>
      <c r="RK38" s="94">
        <v>3.0361542999999998E-19</v>
      </c>
      <c r="RL38" s="94">
        <v>1.8518402999999999E-20</v>
      </c>
      <c r="RM38" s="94">
        <v>1.1287310000000001E-21</v>
      </c>
      <c r="RN38" s="94">
        <v>6.8749897000000004E-23</v>
      </c>
      <c r="RO38" s="94">
        <v>4.1902205000000001E-24</v>
      </c>
      <c r="RP38" s="94">
        <v>1.6514000999999999E-25</v>
      </c>
      <c r="RQ38" s="94">
        <v>0</v>
      </c>
      <c r="RR38" s="94">
        <v>2.6582051999999999E-14</v>
      </c>
      <c r="RS38" s="94">
        <v>6.0313749999999996E-13</v>
      </c>
      <c r="RT38" s="94">
        <v>1.1012322999999999E-11</v>
      </c>
      <c r="RU38" s="94">
        <v>1.9012568000000001E-10</v>
      </c>
      <c r="RV38" s="94">
        <v>3.2287625999999999E-9</v>
      </c>
      <c r="RW38" s="94">
        <v>5.4590443999999997E-8</v>
      </c>
      <c r="RX38" s="94">
        <v>9.2338839999999998E-7</v>
      </c>
      <c r="RY38" s="94">
        <v>1.5677215000000001E-5</v>
      </c>
      <c r="RZ38" s="94">
        <v>2.6818863000000002E-4</v>
      </c>
      <c r="SA38" s="94">
        <v>4.6479544000000003E-3</v>
      </c>
      <c r="SB38" s="94">
        <v>2.9505175000000002E-2</v>
      </c>
      <c r="SC38" s="94">
        <v>8.8074200000000005E-2</v>
      </c>
      <c r="SD38" s="94">
        <v>0.1779027</v>
      </c>
      <c r="SE38" s="94">
        <v>0.26910886000000001</v>
      </c>
      <c r="SF38" s="94">
        <v>0.31560411999999999</v>
      </c>
      <c r="SG38" s="94">
        <v>0.30662695000000001</v>
      </c>
      <c r="SH38" s="94">
        <v>0.24056280999999999</v>
      </c>
      <c r="SI38" s="94">
        <v>0.14552382999999999</v>
      </c>
      <c r="SJ38" s="94">
        <v>6.4332329999999993E-2</v>
      </c>
      <c r="SK38" s="94">
        <v>1.8017816999999998E-2</v>
      </c>
      <c r="SL38" s="94">
        <v>1.8828581000000001E-3</v>
      </c>
      <c r="SM38" s="94">
        <v>1.1374341E-4</v>
      </c>
      <c r="SN38" s="94">
        <v>6.8973136000000002E-6</v>
      </c>
      <c r="SO38" s="94">
        <v>4.1951434999999998E-7</v>
      </c>
      <c r="SP38" s="94">
        <v>2.5573085000000001E-8</v>
      </c>
      <c r="SQ38" s="94">
        <v>1.5612926999999999E-9</v>
      </c>
      <c r="SR38" s="94">
        <v>9.541117E-11</v>
      </c>
      <c r="SS38" s="94">
        <v>5.8335270000000004E-12</v>
      </c>
      <c r="ST38" s="94">
        <v>3.5672217000000002E-13</v>
      </c>
      <c r="SU38" s="94">
        <v>2.1811426999999999E-14</v>
      </c>
      <c r="SV38" s="94">
        <v>1.3332491000000001E-15</v>
      </c>
      <c r="SW38" s="94">
        <v>8.1461600000000004E-17</v>
      </c>
      <c r="SX38" s="94">
        <v>4.9746994E-18</v>
      </c>
      <c r="SY38" s="94">
        <v>3.0361553000000001E-19</v>
      </c>
      <c r="SZ38" s="94">
        <v>1.8518400999999999E-20</v>
      </c>
      <c r="TA38" s="94">
        <v>1.1287314E-21</v>
      </c>
      <c r="TB38" s="94">
        <v>6.8749919999999995E-23</v>
      </c>
      <c r="TC38" s="94">
        <v>4.1902224000000004E-24</v>
      </c>
      <c r="TD38" s="94">
        <v>1.6514004E-25</v>
      </c>
      <c r="TE38" s="94">
        <v>0</v>
      </c>
      <c r="TF38" s="94">
        <v>2.6581973E-14</v>
      </c>
      <c r="TG38" s="94">
        <v>6.0313565000000001E-13</v>
      </c>
      <c r="TH38" s="94">
        <v>1.1012291E-11</v>
      </c>
      <c r="TI38" s="94">
        <v>1.9012503000000001E-10</v>
      </c>
      <c r="TJ38" s="94">
        <v>3.2287504000000002E-9</v>
      </c>
      <c r="TK38" s="94">
        <v>5.4590206000000001E-8</v>
      </c>
      <c r="TL38" s="94">
        <v>9.2338433000000004E-7</v>
      </c>
      <c r="TM38" s="94">
        <v>1.5677156999999999E-5</v>
      </c>
      <c r="TN38" s="94">
        <v>2.6818765999999999E-4</v>
      </c>
      <c r="TO38" s="94">
        <v>4.6479375999999998E-3</v>
      </c>
      <c r="TP38" s="94">
        <v>2.9505153999999999E-2</v>
      </c>
      <c r="TQ38" s="94">
        <v>8.8074169999999993E-2</v>
      </c>
      <c r="TR38" s="94">
        <v>0.17790270999999999</v>
      </c>
      <c r="TS38" s="94">
        <v>0.26910907000000001</v>
      </c>
      <c r="TT38" s="94">
        <v>0.31560440000000001</v>
      </c>
      <c r="TU38" s="94">
        <v>0.30662727000000001</v>
      </c>
      <c r="TV38" s="94">
        <v>0.24056311</v>
      </c>
      <c r="TW38" s="94">
        <v>0.14552395000000001</v>
      </c>
      <c r="TX38" s="94">
        <v>6.4332366000000002E-2</v>
      </c>
      <c r="TY38" s="94">
        <v>1.8017838000000001E-2</v>
      </c>
      <c r="TZ38" s="94">
        <v>1.8828599000000001E-3</v>
      </c>
      <c r="UA38" s="94">
        <v>1.13743496E-4</v>
      </c>
      <c r="UB38" s="94">
        <v>6.8973177000000003E-6</v>
      </c>
      <c r="UC38" s="94">
        <v>4.1951455000000002E-7</v>
      </c>
      <c r="UD38" s="94">
        <v>2.5573111999999999E-8</v>
      </c>
      <c r="UE38" s="94">
        <v>1.5612956E-9</v>
      </c>
      <c r="UF38" s="94">
        <v>9.5411400000000004E-11</v>
      </c>
      <c r="UG38" s="94">
        <v>5.8335407000000002E-12</v>
      </c>
      <c r="UH38" s="94">
        <v>3.5672295000000001E-13</v>
      </c>
      <c r="UI38" s="94">
        <v>2.1811473E-14</v>
      </c>
      <c r="UJ38" s="94">
        <v>1.3332517E-15</v>
      </c>
      <c r="UK38" s="94">
        <v>8.146176E-17</v>
      </c>
      <c r="UL38" s="94">
        <v>4.9747097000000002E-18</v>
      </c>
      <c r="UM38" s="94">
        <v>3.0361602000000002E-19</v>
      </c>
      <c r="UN38" s="94">
        <v>1.8518424999999999E-20</v>
      </c>
      <c r="UO38" s="94">
        <v>1.128733E-21</v>
      </c>
      <c r="UP38" s="94">
        <v>6.8750030000000003E-23</v>
      </c>
      <c r="UQ38" s="94">
        <v>4.1902284000000003E-24</v>
      </c>
      <c r="UR38" s="94">
        <v>1.6514029000000001E-25</v>
      </c>
      <c r="US38" s="94">
        <v>0</v>
      </c>
      <c r="UT38" s="94">
        <v>2.6581997999999999E-14</v>
      </c>
      <c r="UU38" s="94">
        <v>6.0313635999999999E-13</v>
      </c>
      <c r="UV38" s="94">
        <v>1.1012300000000001E-11</v>
      </c>
      <c r="UW38" s="94">
        <v>1.9012526E-10</v>
      </c>
      <c r="UX38" s="94">
        <v>3.2287553000000001E-9</v>
      </c>
      <c r="UY38" s="94">
        <v>5.4590255999999997E-8</v>
      </c>
      <c r="UZ38" s="94">
        <v>9.2338459999999996E-7</v>
      </c>
      <c r="VA38" s="94">
        <v>1.5677149999999999E-5</v>
      </c>
      <c r="VB38" s="94">
        <v>2.6818752000000001E-4</v>
      </c>
      <c r="VC38" s="94">
        <v>4.6479357000000004E-3</v>
      </c>
      <c r="VD38" s="94">
        <v>2.9505149000000001E-2</v>
      </c>
      <c r="VE38" s="94">
        <v>8.807421E-2</v>
      </c>
      <c r="VF38" s="94">
        <v>0.17790281999999999</v>
      </c>
      <c r="VG38" s="94">
        <v>0.26910921999999998</v>
      </c>
      <c r="VH38" s="94">
        <v>0.31560453999999999</v>
      </c>
      <c r="VI38" s="94">
        <v>0.30662739999999999</v>
      </c>
      <c r="VJ38" s="94">
        <v>0.2405632</v>
      </c>
      <c r="VK38" s="94">
        <v>0.14552401000000001</v>
      </c>
      <c r="VL38" s="94">
        <v>6.4332366000000002E-2</v>
      </c>
      <c r="VM38" s="94">
        <v>1.8017827E-2</v>
      </c>
      <c r="VN38" s="94">
        <v>1.8828571E-3</v>
      </c>
      <c r="VO38" s="94">
        <v>1.1374332999999999E-4</v>
      </c>
      <c r="VP38" s="94">
        <v>6.8973071999999999E-6</v>
      </c>
      <c r="VQ38" s="94">
        <v>4.1951386999999999E-7</v>
      </c>
      <c r="VR38" s="94">
        <v>2.5573073E-8</v>
      </c>
      <c r="VS38" s="94">
        <v>1.5612935E-9</v>
      </c>
      <c r="VT38" s="94">
        <v>9.5411330000000002E-11</v>
      </c>
      <c r="VU38" s="94">
        <v>5.8335424000000004E-12</v>
      </c>
      <c r="VV38" s="94">
        <v>3.5672310999999998E-13</v>
      </c>
      <c r="VW38" s="94">
        <v>2.1811482999999999E-14</v>
      </c>
      <c r="VX38" s="94">
        <v>1.3332524000000001E-15</v>
      </c>
      <c r="VY38" s="94">
        <v>8.1461800000000005E-17</v>
      </c>
      <c r="VZ38" s="94">
        <v>4.9747125999999999E-18</v>
      </c>
      <c r="WA38" s="94">
        <v>3.0361620000000001E-19</v>
      </c>
      <c r="WB38" s="94">
        <v>1.8518439999999999E-20</v>
      </c>
      <c r="WC38" s="94">
        <v>1.1287341E-21</v>
      </c>
      <c r="WD38" s="94">
        <v>6.8750070000000001E-23</v>
      </c>
      <c r="WE38" s="94">
        <v>4.1902306999999998E-24</v>
      </c>
      <c r="WF38" s="94">
        <v>1.6514038999999999E-25</v>
      </c>
      <c r="WG38" s="94">
        <v>0</v>
      </c>
      <c r="WH38" s="94">
        <v>2.6582068999999999E-14</v>
      </c>
      <c r="WI38" s="94">
        <v>6.0313830000000002E-13</v>
      </c>
      <c r="WJ38" s="94">
        <v>1.1012341E-11</v>
      </c>
      <c r="WK38" s="94">
        <v>1.9012590000000001E-10</v>
      </c>
      <c r="WL38" s="94">
        <v>3.2287636999999999E-9</v>
      </c>
      <c r="WM38" s="94">
        <v>5.4590423E-8</v>
      </c>
      <c r="WN38" s="94">
        <v>9.2338745999999996E-7</v>
      </c>
      <c r="WO38" s="94">
        <v>1.5677201999999998E-5</v>
      </c>
      <c r="WP38" s="94">
        <v>2.6818844999999998E-4</v>
      </c>
      <c r="WQ38" s="94">
        <v>4.647951E-3</v>
      </c>
      <c r="WR38" s="94">
        <v>2.9505216000000001E-2</v>
      </c>
      <c r="WS38" s="94">
        <v>8.8074360000000004E-2</v>
      </c>
      <c r="WT38" s="94">
        <v>0.17790310000000001</v>
      </c>
      <c r="WU38" s="94">
        <v>0.26910954999999998</v>
      </c>
      <c r="WV38" s="94">
        <v>0.31560490000000002</v>
      </c>
      <c r="WW38" s="94">
        <v>0.3066277</v>
      </c>
      <c r="WX38" s="94">
        <v>0.24056332999999999</v>
      </c>
      <c r="WY38" s="94">
        <v>0.14552398</v>
      </c>
      <c r="WZ38" s="94">
        <v>6.4332340000000002E-2</v>
      </c>
      <c r="XA38" s="94">
        <v>1.8017825000000001E-2</v>
      </c>
      <c r="XB38" s="94">
        <v>1.8828552E-3</v>
      </c>
      <c r="XC38" s="94">
        <v>1.1374323E-4</v>
      </c>
      <c r="XD38" s="94">
        <v>6.8973013000000001E-6</v>
      </c>
      <c r="XE38" s="94">
        <v>4.1951364E-7</v>
      </c>
      <c r="XF38" s="94">
        <v>2.5573059999999999E-8</v>
      </c>
      <c r="XG38" s="94">
        <v>1.5612931000000001E-9</v>
      </c>
      <c r="XH38" s="94">
        <v>9.5411360000000006E-11</v>
      </c>
      <c r="XI38" s="94">
        <v>5.8335476000000001E-12</v>
      </c>
      <c r="XJ38" s="94">
        <v>3.5672368000000001E-13</v>
      </c>
      <c r="XK38" s="94">
        <v>2.1811518999999998E-14</v>
      </c>
      <c r="XL38" s="94">
        <v>1.333254E-15</v>
      </c>
      <c r="XM38" s="94">
        <v>8.1461849999999996E-17</v>
      </c>
      <c r="XN38" s="94">
        <v>4.9747142000000003E-18</v>
      </c>
      <c r="XO38" s="94">
        <v>3.0361632999999999E-19</v>
      </c>
      <c r="XP38" s="94">
        <v>1.8518451000000001E-20</v>
      </c>
      <c r="XQ38" s="94">
        <v>1.1287347E-21</v>
      </c>
      <c r="XR38" s="94">
        <v>6.8750123999999995E-23</v>
      </c>
      <c r="XS38" s="94">
        <v>4.1902327000000003E-24</v>
      </c>
      <c r="XT38" s="94">
        <v>1.6514055E-25</v>
      </c>
      <c r="XU38" s="94">
        <v>0</v>
      </c>
      <c r="XV38" s="94">
        <v>2.6582226999999999E-14</v>
      </c>
      <c r="XW38" s="94">
        <v>6.0314182999999998E-13</v>
      </c>
      <c r="XX38" s="94">
        <v>1.101241E-11</v>
      </c>
      <c r="XY38" s="94">
        <v>1.9012716000000001E-10</v>
      </c>
      <c r="XZ38" s="94">
        <v>3.2287866000000001E-9</v>
      </c>
      <c r="YA38" s="94">
        <v>5.4590799999999998E-8</v>
      </c>
      <c r="YB38" s="94">
        <v>9.2339329999999997E-7</v>
      </c>
      <c r="YC38" s="94">
        <v>1.5677289999999999E-5</v>
      </c>
      <c r="YD38" s="94">
        <v>2.6818963999999999E-4</v>
      </c>
      <c r="YE38" s="94">
        <v>4.6479729999999997E-3</v>
      </c>
      <c r="YF38" s="94">
        <v>2.9505283E-2</v>
      </c>
      <c r="YG38" s="94">
        <v>8.8074459999999993E-2</v>
      </c>
      <c r="YH38" s="94">
        <v>0.17790323</v>
      </c>
      <c r="YI38" s="94">
        <v>0.26910984999999998</v>
      </c>
      <c r="YJ38" s="94">
        <v>0.31560525</v>
      </c>
      <c r="YK38" s="94">
        <v>0.30662810000000001</v>
      </c>
      <c r="YL38" s="94">
        <v>0.24056368</v>
      </c>
      <c r="YM38" s="94">
        <v>0.14552423</v>
      </c>
      <c r="YN38" s="94">
        <v>6.4332429999999996E-2</v>
      </c>
      <c r="YO38" s="94">
        <v>1.8017835999999999E-2</v>
      </c>
      <c r="YP38" s="94">
        <v>1.8828575999999999E-3</v>
      </c>
      <c r="YQ38" s="94">
        <v>1.1374338E-4</v>
      </c>
      <c r="YR38" s="94">
        <v>6.8973126999999999E-6</v>
      </c>
      <c r="YS38" s="94">
        <v>4.1951437999999998E-7</v>
      </c>
      <c r="YT38" s="94">
        <v>2.5573097000000001E-8</v>
      </c>
      <c r="YU38" s="94">
        <v>1.5612952999999999E-9</v>
      </c>
      <c r="YV38" s="94">
        <v>9.5411530000000001E-11</v>
      </c>
      <c r="YW38" s="94">
        <v>5.83356E-12</v>
      </c>
      <c r="YX38" s="94">
        <v>3.5672457999999998E-13</v>
      </c>
      <c r="YY38" s="94">
        <v>2.1811581E-14</v>
      </c>
      <c r="YZ38" s="94">
        <v>1.3332575999999999E-15</v>
      </c>
      <c r="ZA38" s="94">
        <v>8.1462039999999999E-17</v>
      </c>
      <c r="ZB38" s="94">
        <v>4.974724E-18</v>
      </c>
      <c r="ZC38" s="94">
        <v>3.0361679999999999E-19</v>
      </c>
      <c r="ZD38" s="94">
        <v>1.8518476999999999E-20</v>
      </c>
      <c r="ZE38" s="94">
        <v>1.1287365E-21</v>
      </c>
      <c r="ZF38" s="94">
        <v>6.8750219999999994E-23</v>
      </c>
      <c r="ZG38" s="94">
        <v>4.1902382000000001E-24</v>
      </c>
      <c r="ZH38" s="94">
        <v>1.6514079999999999E-25</v>
      </c>
      <c r="ZI38" s="94">
        <v>0</v>
      </c>
      <c r="ZJ38" s="94">
        <v>2.6582218E-14</v>
      </c>
      <c r="ZK38" s="94">
        <v>6.0314149999999995E-13</v>
      </c>
      <c r="ZL38" s="94">
        <v>1.10123915E-11</v>
      </c>
      <c r="ZM38" s="94">
        <v>1.9012663999999999E-10</v>
      </c>
      <c r="ZN38" s="94">
        <v>3.2287764000000002E-9</v>
      </c>
      <c r="ZO38" s="94">
        <v>5.4590624999999999E-8</v>
      </c>
      <c r="ZP38" s="94">
        <v>9.2339154999999997E-7</v>
      </c>
      <c r="ZQ38" s="94">
        <v>1.5677267999999999E-5</v>
      </c>
      <c r="ZR38" s="94">
        <v>2.6818959999999999E-4</v>
      </c>
      <c r="ZS38" s="94">
        <v>4.6479709999999999E-3</v>
      </c>
      <c r="ZT38" s="94">
        <v>2.9505300000000002E-2</v>
      </c>
      <c r="ZU38" s="94">
        <v>8.8074520000000003E-2</v>
      </c>
      <c r="ZV38" s="94">
        <v>0.17790339999999999</v>
      </c>
      <c r="ZW38" s="94">
        <v>0.26911002000000001</v>
      </c>
      <c r="ZX38" s="94">
        <v>0.31560551999999997</v>
      </c>
      <c r="ZY38" s="94">
        <v>0.30662837999999998</v>
      </c>
      <c r="ZZ38" s="94">
        <v>0.24056394</v>
      </c>
      <c r="AAA38" s="94">
        <v>0.14552436999999999</v>
      </c>
      <c r="AAB38" s="94">
        <v>6.4332470000000003E-2</v>
      </c>
      <c r="AAC38" s="94">
        <v>1.8017842999999999E-2</v>
      </c>
      <c r="AAD38" s="94">
        <v>1.8828580000000001E-3</v>
      </c>
      <c r="AAE38" s="94">
        <v>1.13743445E-4</v>
      </c>
      <c r="AAF38" s="94">
        <v>6.8973204000000003E-6</v>
      </c>
      <c r="AAG38" s="94">
        <v>4.1951494999999999E-7</v>
      </c>
      <c r="AAH38" s="94">
        <v>2.5573151999999999E-8</v>
      </c>
      <c r="AAI38" s="94">
        <v>1.5612989E-9</v>
      </c>
      <c r="AAJ38" s="94">
        <v>9.5411780000000003E-11</v>
      </c>
      <c r="AAK38" s="94">
        <v>5.8335754E-12</v>
      </c>
      <c r="AAL38" s="94">
        <v>3.5672569999999998E-13</v>
      </c>
      <c r="AAM38" s="94">
        <v>2.1811658999999999E-14</v>
      </c>
      <c r="AAN38" s="94">
        <v>1.3332626E-15</v>
      </c>
      <c r="AAO38" s="94">
        <v>8.1462370000000001E-17</v>
      </c>
      <c r="AAP38" s="94">
        <v>4.9747436000000002E-18</v>
      </c>
      <c r="AAQ38" s="94">
        <v>3.0361810000000002E-19</v>
      </c>
      <c r="AAR38" s="94">
        <v>1.8518558E-20</v>
      </c>
      <c r="AAS38" s="94">
        <v>1.1287420999999999E-21</v>
      </c>
      <c r="AAT38" s="94">
        <v>6.8750560000000003E-23</v>
      </c>
      <c r="AAU38" s="94">
        <v>4.1902609999999999E-24</v>
      </c>
      <c r="AAV38" s="94">
        <v>1.6514183E-25</v>
      </c>
      <c r="AAW38" s="94">
        <v>0</v>
      </c>
      <c r="AAX38" s="94">
        <v>2.6582194000000001E-14</v>
      </c>
      <c r="AAY38" s="94">
        <v>6.0314149999999995E-13</v>
      </c>
      <c r="AAZ38" s="94">
        <v>1.1012398000000001E-11</v>
      </c>
      <c r="ABA38" s="94">
        <v>1.9012691000000001E-10</v>
      </c>
      <c r="ABB38" s="94">
        <v>3.228781E-9</v>
      </c>
      <c r="ABC38" s="94">
        <v>5.4590704000000001E-8</v>
      </c>
      <c r="ABD38" s="94">
        <v>9.2339206999999995E-7</v>
      </c>
      <c r="ABE38" s="94">
        <v>1.5677275000000001E-5</v>
      </c>
      <c r="ABF38" s="94">
        <v>2.6818966999999998E-4</v>
      </c>
      <c r="ABG38" s="94">
        <v>4.6479735000000003E-3</v>
      </c>
      <c r="ABH38" s="94">
        <v>2.9505314000000001E-2</v>
      </c>
      <c r="ABI38" s="94">
        <v>8.8074600000000003E-2</v>
      </c>
      <c r="ABJ38" s="94">
        <v>0.17790352000000001</v>
      </c>
      <c r="ABK38" s="94">
        <v>0.26911010000000002</v>
      </c>
      <c r="ABL38" s="94">
        <v>0.31560558</v>
      </c>
      <c r="ABM38" s="94">
        <v>0.30662840000000002</v>
      </c>
      <c r="ABN38" s="94">
        <v>0.24056380999999999</v>
      </c>
      <c r="ABO38" s="94">
        <v>0.14552432000000001</v>
      </c>
      <c r="ABP38" s="94">
        <v>6.4332470000000003E-2</v>
      </c>
      <c r="ABQ38" s="94">
        <v>1.801784E-2</v>
      </c>
      <c r="ABR38" s="94">
        <v>1.8828547E-3</v>
      </c>
      <c r="ABS38" s="94">
        <v>1.1374324E-4</v>
      </c>
      <c r="ABT38" s="94">
        <v>6.8973085999999999E-6</v>
      </c>
      <c r="ABU38" s="94">
        <v>4.1951443999999999E-7</v>
      </c>
      <c r="ABV38" s="94">
        <v>2.5573130999999999E-8</v>
      </c>
      <c r="ABW38" s="94">
        <v>1.5612982E-9</v>
      </c>
      <c r="ABX38" s="94">
        <v>9.5411699999999996E-11</v>
      </c>
      <c r="ABY38" s="94">
        <v>5.8335719999999997E-12</v>
      </c>
      <c r="ABZ38" s="94">
        <v>3.5672536000000001E-13</v>
      </c>
      <c r="ACA38" s="94">
        <v>2.1811638999999999E-14</v>
      </c>
      <c r="ACB38" s="94">
        <v>1.3332617E-15</v>
      </c>
      <c r="ACC38" s="94">
        <v>8.1462290000000003E-17</v>
      </c>
      <c r="ACD38" s="94">
        <v>4.9747395000000002E-18</v>
      </c>
      <c r="ACE38" s="94">
        <v>3.0361764999999999E-19</v>
      </c>
      <c r="ACF38" s="94">
        <v>1.8518522E-20</v>
      </c>
      <c r="ACG38" s="94">
        <v>1.1287381E-21</v>
      </c>
      <c r="ACH38" s="94">
        <v>6.8750244E-23</v>
      </c>
      <c r="ACI38" s="94">
        <v>4.1902370000000002E-24</v>
      </c>
      <c r="ACJ38" s="94">
        <v>1.6514089E-25</v>
      </c>
      <c r="ACK38" s="94">
        <v>0</v>
      </c>
      <c r="ACL38" s="94">
        <v>2.6582192999999998E-14</v>
      </c>
      <c r="ACM38" s="94">
        <v>6.0314075000000002E-13</v>
      </c>
      <c r="ACN38" s="94">
        <v>1.10123854E-11</v>
      </c>
      <c r="ACO38" s="94">
        <v>1.9012658000000001E-10</v>
      </c>
      <c r="ACP38" s="94">
        <v>3.2287750000000002E-9</v>
      </c>
      <c r="ACQ38" s="94">
        <v>5.4590589999999997E-8</v>
      </c>
      <c r="ACR38" s="94">
        <v>9.2339025000000002E-7</v>
      </c>
      <c r="ACS38" s="94">
        <v>1.5677245999999999E-5</v>
      </c>
      <c r="ACT38" s="94">
        <v>2.6818927000000001E-4</v>
      </c>
      <c r="ACU38" s="94">
        <v>4.6479690000000001E-3</v>
      </c>
      <c r="ACV38" s="94">
        <v>2.950523E-2</v>
      </c>
      <c r="ACW38" s="94">
        <v>8.8074260000000001E-2</v>
      </c>
      <c r="ACX38" s="94">
        <v>0.17790260999999999</v>
      </c>
      <c r="ACY38" s="94">
        <v>0.26910865</v>
      </c>
      <c r="ACZ38" s="94">
        <v>0.31560379999999999</v>
      </c>
      <c r="ADA38" s="94">
        <v>0.30662653000000001</v>
      </c>
      <c r="ADB38" s="94">
        <v>0.24056236</v>
      </c>
      <c r="ADC38" s="94">
        <v>0.14552345999999999</v>
      </c>
      <c r="ADD38" s="94">
        <v>6.4332120000000007E-2</v>
      </c>
      <c r="ADE38" s="94">
        <v>1.8017749999999999E-2</v>
      </c>
      <c r="ADF38" s="94">
        <v>1.8828466000000001E-3</v>
      </c>
      <c r="ADG38" s="94">
        <v>1.1374282E-4</v>
      </c>
      <c r="ADH38" s="94">
        <v>6.8972840000000004E-6</v>
      </c>
      <c r="ADI38" s="94">
        <v>4.1951307E-7</v>
      </c>
      <c r="ADJ38" s="94">
        <v>2.5573059999999999E-8</v>
      </c>
      <c r="ADK38" s="94">
        <v>1.5612942E-9</v>
      </c>
      <c r="ADL38" s="94">
        <v>9.5411519999999995E-11</v>
      </c>
      <c r="ADM38" s="94">
        <v>5.8335579999999997E-12</v>
      </c>
      <c r="ADN38" s="94">
        <v>3.5672439999999998E-13</v>
      </c>
      <c r="ADO38" s="94">
        <v>2.1811542000000001E-14</v>
      </c>
      <c r="ADP38" s="94">
        <v>1.3332537E-15</v>
      </c>
      <c r="ADQ38" s="94">
        <v>8.1461639999999997E-17</v>
      </c>
      <c r="ADR38" s="94">
        <v>4.9746907000000003E-18</v>
      </c>
      <c r="ADS38" s="94">
        <v>3.0361433999999999E-19</v>
      </c>
      <c r="ADT38" s="94">
        <v>1.8518319E-20</v>
      </c>
      <c r="ADU38" s="94">
        <v>1.1287283999999999E-21</v>
      </c>
      <c r="ADV38" s="94">
        <v>6.8750004000000003E-23</v>
      </c>
      <c r="ADW38" s="94">
        <v>4.1902556000000003E-24</v>
      </c>
      <c r="ADX38" s="94">
        <v>1.6514107E-25</v>
      </c>
      <c r="ADY38" s="100"/>
      <c r="ADZ38" s="97">
        <v>32</v>
      </c>
      <c r="AEA38" s="136">
        <v>32.5</v>
      </c>
      <c r="AEB38" s="143"/>
      <c r="AEC38" s="143"/>
      <c r="AED38" s="99">
        <f t="shared" si="24"/>
        <v>33</v>
      </c>
      <c r="AEE38" s="142"/>
      <c r="AEF38" s="158">
        <f t="shared" si="33"/>
        <v>33</v>
      </c>
      <c r="AEG38" s="138">
        <f t="shared" si="36"/>
        <v>1.6513997000000001E-25</v>
      </c>
      <c r="AEH38" s="138">
        <f t="shared" si="36"/>
        <v>1.6513981E-25</v>
      </c>
      <c r="AEI38" s="138">
        <f t="shared" si="36"/>
        <v>1.6514014999999999E-25</v>
      </c>
      <c r="AEJ38" s="138">
        <f t="shared" si="36"/>
        <v>1.6514011999999999E-25</v>
      </c>
      <c r="AEK38" s="138">
        <f t="shared" si="36"/>
        <v>1.6513953999999999E-25</v>
      </c>
      <c r="AEL38" s="138">
        <f t="shared" si="36"/>
        <v>1.651392E-25</v>
      </c>
      <c r="AEM38" s="138">
        <f t="shared" si="36"/>
        <v>1.6513891000000001E-25</v>
      </c>
      <c r="AEN38" s="138">
        <f t="shared" si="36"/>
        <v>1.6513868000000001E-25</v>
      </c>
      <c r="AEO38" s="138">
        <f t="shared" si="36"/>
        <v>1.6513896E-25</v>
      </c>
      <c r="AEP38" s="138">
        <f t="shared" si="36"/>
        <v>1.6513914E-25</v>
      </c>
      <c r="AEQ38" s="138">
        <f t="shared" si="37"/>
        <v>1.6513949E-25</v>
      </c>
      <c r="AER38" s="138">
        <f t="shared" si="37"/>
        <v>1.6514000999999999E-25</v>
      </c>
      <c r="AES38" s="138">
        <f t="shared" si="37"/>
        <v>1.6514004E-25</v>
      </c>
      <c r="AET38" s="138">
        <f t="shared" si="37"/>
        <v>1.6514029000000001E-25</v>
      </c>
      <c r="AEU38" s="138">
        <f t="shared" si="37"/>
        <v>1.6514038999999999E-25</v>
      </c>
      <c r="AEV38" s="138">
        <f t="shared" si="37"/>
        <v>1.6514055E-25</v>
      </c>
      <c r="AEW38" s="138">
        <f t="shared" si="37"/>
        <v>1.6514079999999999E-25</v>
      </c>
      <c r="AEX38" s="138">
        <f t="shared" si="37"/>
        <v>1.6514183E-25</v>
      </c>
      <c r="AEY38" s="138">
        <f t="shared" si="37"/>
        <v>1.6514089E-25</v>
      </c>
      <c r="AEZ38" s="130">
        <f t="shared" ref="AEZ38:AEZ69" si="38">B38</f>
        <v>9.2799999999999994</v>
      </c>
      <c r="AFA38" s="91"/>
      <c r="AFB38" s="94">
        <v>1.6514000000000001E-25</v>
      </c>
      <c r="AFC38" s="139">
        <f t="shared" ref="AFC38:AFC69" si="39">AVERAGE(AEG38:AEY38)</f>
        <v>1.6513993526315793E-25</v>
      </c>
      <c r="AFD38" s="91"/>
      <c r="AFE38" s="142"/>
      <c r="AFF38" s="142"/>
      <c r="AFG38" s="138">
        <f t="shared" si="32"/>
        <v>6.4332500000000001E-2</v>
      </c>
      <c r="AFH38" s="138">
        <f t="shared" si="32"/>
        <v>6.4332314000000002E-2</v>
      </c>
      <c r="AFI38" s="138">
        <f t="shared" si="32"/>
        <v>6.4332366000000002E-2</v>
      </c>
      <c r="AFJ38" s="138">
        <f t="shared" si="32"/>
        <v>6.4332454999999997E-2</v>
      </c>
      <c r="AFK38" s="138">
        <f t="shared" si="32"/>
        <v>6.4332410000000007E-2</v>
      </c>
      <c r="AFL38" s="138">
        <f t="shared" si="32"/>
        <v>6.4332299999999995E-2</v>
      </c>
      <c r="AFM38" s="138">
        <f t="shared" si="32"/>
        <v>6.4332169999999994E-2</v>
      </c>
      <c r="AFN38" s="138">
        <f t="shared" si="32"/>
        <v>6.4332050000000002E-2</v>
      </c>
      <c r="AFO38" s="138">
        <f t="shared" si="32"/>
        <v>6.4332039999999993E-2</v>
      </c>
      <c r="AFP38" s="138">
        <f t="shared" si="32"/>
        <v>6.4332105000000001E-2</v>
      </c>
      <c r="AFQ38" s="138">
        <f t="shared" si="32"/>
        <v>6.4332189999999997E-2</v>
      </c>
      <c r="AFR38" s="138">
        <f t="shared" si="32"/>
        <v>6.4332284000000003E-2</v>
      </c>
      <c r="AFS38" s="138">
        <f t="shared" si="32"/>
        <v>6.4332329999999993E-2</v>
      </c>
      <c r="AFT38" s="138">
        <f t="shared" si="32"/>
        <v>6.4332366000000002E-2</v>
      </c>
      <c r="AFU38" s="138">
        <f t="shared" si="32"/>
        <v>6.4332366000000002E-2</v>
      </c>
      <c r="AFV38" s="138">
        <f t="shared" ref="AFV38:AFZ53" si="40">INDEX($E$6:$ACK$107,$D38,AFV$4)</f>
        <v>6.4332340000000002E-2</v>
      </c>
      <c r="AFW38" s="138">
        <f t="shared" si="31"/>
        <v>6.4332429999999996E-2</v>
      </c>
      <c r="AFX38" s="138">
        <f t="shared" si="31"/>
        <v>6.4332470000000003E-2</v>
      </c>
      <c r="AFY38" s="138">
        <f t="shared" si="31"/>
        <v>6.4332470000000003E-2</v>
      </c>
      <c r="AFZ38" s="138" t="e">
        <f t="shared" si="31"/>
        <v>#VALUE!</v>
      </c>
      <c r="AGA38" s="139">
        <f t="shared" ref="AGA38:AGA69" si="41">AVERAGE(AFG38:AFY38)</f>
        <v>6.4332313473684219E-2</v>
      </c>
      <c r="AGB38" s="91"/>
      <c r="AGC38" s="91"/>
      <c r="AGD38" s="91"/>
      <c r="AGE38" s="91"/>
      <c r="AGF38" s="91"/>
      <c r="AGG38" s="91"/>
      <c r="AGH38" s="91"/>
      <c r="AGI38" s="91"/>
      <c r="AGJ38" s="91"/>
      <c r="AGK38" s="91"/>
      <c r="AGL38" s="91"/>
      <c r="AGM38" s="91"/>
      <c r="AGN38" s="91"/>
      <c r="AGO38" s="91"/>
      <c r="AGP38" s="91"/>
      <c r="AGQ38" s="91"/>
      <c r="AGR38" s="91"/>
      <c r="AGS38" s="91"/>
      <c r="AGT38" s="91"/>
      <c r="AGU38" s="91"/>
      <c r="AGV38" s="91"/>
      <c r="AGW38" s="91"/>
      <c r="AGX38" s="91"/>
      <c r="AGY38" s="91"/>
      <c r="AGZ38" s="91"/>
      <c r="AHA38" s="91"/>
      <c r="AHB38" s="91"/>
      <c r="AHC38" s="91"/>
      <c r="AHD38" s="91"/>
      <c r="AHE38" s="91"/>
      <c r="AHF38" s="91"/>
      <c r="AHG38" s="91"/>
      <c r="AHH38" s="91"/>
      <c r="AHI38" s="91"/>
      <c r="AHJ38" s="91"/>
      <c r="AHK38" s="91"/>
      <c r="AHL38" s="91"/>
      <c r="AHM38" s="91"/>
      <c r="AHN38" s="91"/>
      <c r="AHO38" s="91"/>
      <c r="AHP38" s="91"/>
      <c r="AHQ38" s="91"/>
      <c r="AHR38" s="91"/>
      <c r="AHS38" s="91"/>
      <c r="AHT38" s="91"/>
      <c r="AHU38" s="91"/>
      <c r="AHV38" s="91"/>
      <c r="AHW38" s="91"/>
      <c r="AHX38" s="91"/>
      <c r="AHY38" s="91"/>
      <c r="AHZ38" s="91"/>
      <c r="AIA38" s="91"/>
      <c r="AIB38" s="91"/>
      <c r="AIC38" s="91"/>
      <c r="AID38" s="91"/>
      <c r="AIE38" s="91"/>
      <c r="AIF38" s="91"/>
      <c r="AIG38" s="91"/>
      <c r="AIH38" s="91"/>
      <c r="AII38" s="91"/>
      <c r="AIJ38" s="91"/>
      <c r="AIK38" s="91"/>
      <c r="AIL38" s="91"/>
      <c r="AIM38" s="91"/>
      <c r="AIN38" s="91"/>
      <c r="AIO38" s="91"/>
      <c r="AIP38" s="91"/>
      <c r="AIQ38" s="91"/>
      <c r="AIR38" s="91"/>
      <c r="AIS38" s="91"/>
      <c r="AIT38" s="91"/>
      <c r="AIU38" s="91"/>
      <c r="AIV38" s="91"/>
      <c r="AIW38" s="91"/>
      <c r="AIX38" s="91"/>
      <c r="AIY38" s="91"/>
      <c r="AIZ38" s="91"/>
      <c r="AJA38" s="91"/>
      <c r="AJB38" s="91"/>
      <c r="AJC38" s="91"/>
      <c r="AJD38" s="91"/>
      <c r="AJE38" s="91"/>
      <c r="AJF38" s="91"/>
      <c r="AJG38" s="91"/>
      <c r="AJH38" s="91"/>
      <c r="AJI38" s="91"/>
      <c r="AJJ38" s="91"/>
      <c r="AJK38" s="91"/>
      <c r="AJL38" s="91"/>
      <c r="AJM38" s="91"/>
      <c r="AJN38" s="91"/>
      <c r="AJO38" s="91"/>
      <c r="AJP38" s="91"/>
      <c r="AJQ38" s="91"/>
      <c r="AJR38" s="91"/>
      <c r="AJS38" s="91"/>
      <c r="AJT38" s="91"/>
      <c r="AJU38" s="91"/>
      <c r="AJV38" s="91"/>
      <c r="AJW38" s="91"/>
      <c r="AJX38" s="91"/>
      <c r="AJY38" s="91"/>
      <c r="AJZ38" s="91"/>
      <c r="AKA38" s="91"/>
      <c r="AKB38" s="91"/>
      <c r="AKC38" s="91"/>
      <c r="AKD38" s="91"/>
      <c r="AKE38" s="91"/>
      <c r="AKF38" s="91"/>
      <c r="AKG38" s="91"/>
      <c r="AKH38" s="91"/>
      <c r="AKI38" s="91"/>
      <c r="AKJ38" s="91"/>
      <c r="AKK38" s="91"/>
      <c r="AKL38" s="91"/>
      <c r="AKM38" s="91"/>
      <c r="AKN38" s="91"/>
      <c r="AKO38" s="91"/>
      <c r="AKP38" s="91"/>
      <c r="AKQ38" s="91"/>
      <c r="AKR38" s="91"/>
      <c r="AKS38" s="91"/>
      <c r="AKT38" s="91"/>
      <c r="AKU38" s="91"/>
      <c r="AKV38" s="91"/>
      <c r="AKW38" s="91"/>
      <c r="AKX38" s="91"/>
      <c r="AKY38" s="91"/>
      <c r="AKZ38" s="91"/>
      <c r="ALA38" s="91"/>
      <c r="ALB38" s="91"/>
      <c r="ALC38" s="91"/>
      <c r="ALD38" s="91"/>
      <c r="ALE38" s="91"/>
      <c r="ALF38" s="91"/>
      <c r="ALG38" s="91"/>
      <c r="ALH38" s="91"/>
      <c r="ALI38" s="91"/>
      <c r="ALJ38" s="91"/>
      <c r="ALK38" s="91"/>
      <c r="ALL38" s="91"/>
      <c r="ALM38" s="91"/>
      <c r="ALN38" s="91"/>
      <c r="ALO38" s="91"/>
      <c r="ALP38" s="91"/>
      <c r="ALQ38" s="91"/>
      <c r="ALR38" s="91"/>
      <c r="ALS38" s="91"/>
      <c r="ALT38" s="91"/>
      <c r="ALU38" s="91"/>
      <c r="ALV38" s="91"/>
      <c r="ALW38" s="91"/>
      <c r="ALX38" s="91"/>
      <c r="ALY38" s="91"/>
      <c r="ALZ38" s="91"/>
      <c r="AMA38" s="91"/>
      <c r="AMB38" s="91"/>
      <c r="AMC38" s="91"/>
      <c r="AMD38" s="91"/>
      <c r="AME38" s="91"/>
      <c r="AMF38" s="91"/>
      <c r="AMG38" s="91"/>
      <c r="AMH38" s="91"/>
      <c r="AMI38" s="91"/>
      <c r="AMJ38" s="91"/>
      <c r="AMK38" s="91"/>
      <c r="AML38" s="91"/>
      <c r="AMM38" s="91"/>
      <c r="AMN38" s="91"/>
      <c r="AMO38" s="91"/>
      <c r="AMP38" s="91"/>
      <c r="AMQ38" s="91"/>
      <c r="AMR38" s="91"/>
      <c r="AMS38" s="91"/>
      <c r="AMT38" s="91"/>
      <c r="AMU38" s="91"/>
      <c r="AMV38" s="91"/>
      <c r="AMW38" s="91"/>
      <c r="AMX38" s="91"/>
      <c r="AMY38" s="91"/>
      <c r="AMZ38" s="91"/>
      <c r="ANA38" s="91"/>
      <c r="ANB38" s="91"/>
      <c r="ANC38" s="91"/>
      <c r="AND38" s="91"/>
      <c r="ANE38" s="91"/>
      <c r="ANF38" s="91"/>
      <c r="ANG38" s="91"/>
      <c r="ANH38" s="91"/>
      <c r="ANI38" s="91"/>
      <c r="ANJ38" s="91"/>
      <c r="ANK38" s="91"/>
      <c r="ANL38" s="91"/>
      <c r="ANM38" s="91"/>
      <c r="ANN38" s="91"/>
      <c r="ANO38" s="91"/>
      <c r="ANP38" s="91"/>
      <c r="ANQ38" s="91"/>
      <c r="ANR38" s="91"/>
      <c r="ANS38" s="91"/>
      <c r="ANT38" s="91"/>
      <c r="ANU38" s="91"/>
      <c r="ANV38" s="91"/>
      <c r="ANW38" s="91"/>
      <c r="ANX38" s="91"/>
      <c r="ANY38" s="91"/>
      <c r="ANZ38" s="91"/>
      <c r="AOA38" s="91"/>
      <c r="AOB38" s="91"/>
      <c r="AOC38" s="91"/>
      <c r="AOD38" s="91"/>
      <c r="AOE38" s="91"/>
      <c r="AOF38" s="91"/>
      <c r="AOG38" s="91"/>
      <c r="AOH38" s="91"/>
      <c r="AOI38" s="91"/>
      <c r="AOJ38" s="91"/>
      <c r="AOK38" s="91"/>
      <c r="AOL38" s="91"/>
      <c r="AOM38" s="91"/>
      <c r="AON38" s="91"/>
      <c r="AOO38" s="91"/>
      <c r="AOP38" s="91"/>
      <c r="AOQ38" s="91"/>
      <c r="AOR38" s="91"/>
      <c r="AOS38" s="91"/>
      <c r="AOT38" s="91"/>
      <c r="AOU38" s="91"/>
      <c r="AOV38" s="91"/>
      <c r="AOW38" s="91"/>
      <c r="AOX38" s="91"/>
      <c r="AOY38" s="91"/>
      <c r="AOZ38" s="91"/>
      <c r="APA38" s="91"/>
      <c r="APB38" s="91"/>
      <c r="APC38" s="91"/>
      <c r="APD38" s="91"/>
      <c r="APE38" s="91"/>
      <c r="APF38" s="91"/>
      <c r="APG38" s="91"/>
      <c r="APH38" s="91"/>
      <c r="API38" s="91"/>
      <c r="APJ38" s="91"/>
      <c r="APK38" s="91"/>
      <c r="APL38" s="91"/>
      <c r="APM38" s="91"/>
      <c r="APN38" s="91"/>
      <c r="APO38" s="91"/>
      <c r="APP38" s="91"/>
      <c r="APQ38" s="91"/>
      <c r="APR38" s="91"/>
      <c r="APS38" s="91"/>
      <c r="APT38" s="91"/>
      <c r="APU38" s="91"/>
      <c r="APV38" s="91"/>
      <c r="APW38" s="91"/>
      <c r="APX38" s="91"/>
      <c r="APY38" s="91"/>
      <c r="APZ38" s="91"/>
      <c r="AQA38" s="91"/>
      <c r="AQB38" s="91"/>
      <c r="AQC38" s="91"/>
      <c r="AQD38" s="91"/>
      <c r="AQE38" s="91"/>
      <c r="AQF38" s="91"/>
      <c r="AQG38" s="91"/>
      <c r="AQH38" s="91"/>
      <c r="AQI38" s="91"/>
      <c r="AQJ38" s="91"/>
      <c r="AQK38" s="91"/>
      <c r="AQL38" s="91"/>
      <c r="AQM38" s="91"/>
      <c r="AQN38" s="91"/>
      <c r="AQO38" s="91"/>
      <c r="AQP38" s="91"/>
      <c r="AQQ38" s="91"/>
      <c r="AQR38" s="91"/>
      <c r="AQS38" s="91"/>
      <c r="AQT38" s="91"/>
      <c r="AQU38" s="91"/>
      <c r="AQV38" s="91"/>
      <c r="AQW38" s="91"/>
      <c r="AQX38" s="91"/>
      <c r="AQY38" s="91"/>
      <c r="AQZ38" s="91"/>
      <c r="ARA38" s="91"/>
      <c r="ARB38" s="91"/>
      <c r="ARC38" s="91"/>
      <c r="ARD38" s="91"/>
      <c r="ARE38" s="91"/>
      <c r="ARF38" s="91"/>
      <c r="ARG38" s="91"/>
      <c r="ARH38" s="91"/>
      <c r="ARI38" s="91"/>
      <c r="ARJ38" s="91"/>
      <c r="ARK38" s="91"/>
      <c r="ARL38" s="91"/>
      <c r="ARM38" s="91"/>
      <c r="ARN38" s="91"/>
      <c r="ARO38" s="91"/>
      <c r="ARP38" s="91"/>
      <c r="ARQ38" s="91"/>
      <c r="ARR38" s="91"/>
      <c r="ARS38" s="91"/>
      <c r="ART38" s="91"/>
      <c r="ARU38" s="91"/>
      <c r="ARV38" s="91"/>
      <c r="ARW38" s="91"/>
      <c r="ARX38" s="91"/>
      <c r="ARY38" s="91"/>
      <c r="ARZ38" s="91"/>
      <c r="ASA38" s="91"/>
      <c r="ASB38" s="91"/>
      <c r="ASC38" s="91"/>
      <c r="ASD38" s="91"/>
      <c r="ASE38" s="91"/>
      <c r="ASF38" s="91"/>
      <c r="ASG38" s="91"/>
      <c r="ASH38" s="91"/>
      <c r="ASI38" s="91"/>
      <c r="ASJ38" s="91"/>
      <c r="ASK38" s="91"/>
      <c r="ASL38" s="91"/>
      <c r="ASM38" s="91"/>
      <c r="ASN38" s="91"/>
      <c r="ASO38" s="91"/>
      <c r="ASP38" s="91"/>
      <c r="ASQ38" s="91"/>
      <c r="ASR38" s="91"/>
    </row>
    <row r="39" spans="1:1188" ht="2.1" customHeight="1" x14ac:dyDescent="0.25">
      <c r="A39" s="129">
        <v>34</v>
      </c>
      <c r="B39" s="130">
        <v>9.57</v>
      </c>
      <c r="C39" s="123">
        <f>IF(ROW()-$B$4&lt;$B$112,2,3)</f>
        <v>3</v>
      </c>
      <c r="D39" s="129">
        <v>34</v>
      </c>
      <c r="E39" s="91">
        <v>0</v>
      </c>
      <c r="F39" s="92">
        <v>8.4209120000000002E-15</v>
      </c>
      <c r="G39" s="92">
        <v>1.9106766E-13</v>
      </c>
      <c r="H39" s="92">
        <v>3.4926918E-12</v>
      </c>
      <c r="I39" s="92">
        <v>6.0414559999999997E-11</v>
      </c>
      <c r="J39" s="92">
        <v>1.0281733E-9</v>
      </c>
      <c r="K39" s="92">
        <v>1.7420064E-8</v>
      </c>
      <c r="L39" s="92">
        <v>2.9494095000000002E-7</v>
      </c>
      <c r="M39" s="92">
        <v>4.9961586000000003E-6</v>
      </c>
      <c r="N39" s="92">
        <v>8.4673890000000002E-5</v>
      </c>
      <c r="O39" s="92">
        <v>1.434147E-3</v>
      </c>
      <c r="P39" s="92">
        <v>1.5447202E-2</v>
      </c>
      <c r="Q39" s="92">
        <v>5.7357557000000003E-2</v>
      </c>
      <c r="R39" s="92">
        <v>0.13331412000000001</v>
      </c>
      <c r="S39" s="92">
        <v>0.22673714</v>
      </c>
      <c r="T39" s="92">
        <v>0.29889830000000001</v>
      </c>
      <c r="U39" s="92">
        <v>0.31311097999999998</v>
      </c>
      <c r="V39" s="92">
        <v>0.27570014999999998</v>
      </c>
      <c r="W39" s="92">
        <v>0.19205517999999999</v>
      </c>
      <c r="X39" s="92">
        <v>0.10179628</v>
      </c>
      <c r="Y39" s="92">
        <v>3.7970091999999997E-2</v>
      </c>
      <c r="Z39" s="93">
        <v>7.7669853000000002E-3</v>
      </c>
      <c r="AA39" s="93">
        <v>4.9448845999999996E-4</v>
      </c>
      <c r="AB39" s="93">
        <v>3.1022850000000001E-5</v>
      </c>
      <c r="AC39" s="93">
        <v>1.9286795E-6</v>
      </c>
      <c r="AD39" s="93">
        <v>1.1922783000000001E-7</v>
      </c>
      <c r="AE39" s="93">
        <v>7.3443416E-9</v>
      </c>
      <c r="AF39" s="93">
        <v>4.5138815000000001E-10</v>
      </c>
      <c r="AG39" s="93">
        <v>2.7701965999999999E-11</v>
      </c>
      <c r="AH39" s="93">
        <v>1.698376E-12</v>
      </c>
      <c r="AI39" s="93">
        <v>1.0404727E-13</v>
      </c>
      <c r="AJ39" s="93">
        <v>6.3702726000000004E-15</v>
      </c>
      <c r="AK39" s="93">
        <v>3.8979797000000001E-16</v>
      </c>
      <c r="AL39" s="93">
        <v>2.3838616E-17</v>
      </c>
      <c r="AM39" s="93">
        <v>1.4570626E-18</v>
      </c>
      <c r="AN39" s="93">
        <v>8.9006605000000006E-20</v>
      </c>
      <c r="AO39" s="93">
        <v>5.4337960000000002E-21</v>
      </c>
      <c r="AP39" s="93">
        <v>3.3151896E-22</v>
      </c>
      <c r="AQ39" s="93">
        <v>2.0241047000000001E-23</v>
      </c>
      <c r="AR39" s="93">
        <v>7.9865580000000003E-25</v>
      </c>
      <c r="AS39" s="94">
        <v>0</v>
      </c>
      <c r="AT39" s="94">
        <v>8.4206920000000004E-15</v>
      </c>
      <c r="AU39" s="94">
        <v>1.9106301E-13</v>
      </c>
      <c r="AV39" s="94">
        <v>3.4926132999999999E-12</v>
      </c>
      <c r="AW39" s="94">
        <v>6.0413300000000006E-11</v>
      </c>
      <c r="AX39" s="94">
        <v>1.0281528000000001E-9</v>
      </c>
      <c r="AY39" s="94">
        <v>1.7419712000000001E-8</v>
      </c>
      <c r="AZ39" s="94">
        <v>2.9493499999999999E-7</v>
      </c>
      <c r="BA39" s="94">
        <v>4.9960545E-6</v>
      </c>
      <c r="BB39" s="94">
        <v>8.4672039999999994E-5</v>
      </c>
      <c r="BC39" s="94">
        <v>1.4341145E-3</v>
      </c>
      <c r="BD39" s="94">
        <v>1.5446972E-2</v>
      </c>
      <c r="BE39" s="94">
        <v>5.7356893999999999E-2</v>
      </c>
      <c r="BF39" s="94">
        <v>0.13331287</v>
      </c>
      <c r="BG39" s="94">
        <v>0.22673536999999999</v>
      </c>
      <c r="BH39" s="94">
        <v>0.29889624999999997</v>
      </c>
      <c r="BI39" s="94">
        <v>0.31310895</v>
      </c>
      <c r="BJ39" s="94">
        <v>0.27569900000000003</v>
      </c>
      <c r="BK39" s="94">
        <v>0.19205443999999999</v>
      </c>
      <c r="BL39" s="94">
        <v>0.10179596</v>
      </c>
      <c r="BM39" s="94">
        <v>3.7969994999999999E-2</v>
      </c>
      <c r="BN39" s="94">
        <v>7.7669816000000003E-3</v>
      </c>
      <c r="BO39" s="94">
        <v>4.9448834000000001E-4</v>
      </c>
      <c r="BP39" s="94">
        <v>3.1022846000000003E-5</v>
      </c>
      <c r="BQ39" s="94">
        <v>1.9286788E-6</v>
      </c>
      <c r="BR39" s="94">
        <v>1.1922775999999999E-7</v>
      </c>
      <c r="BS39" s="94">
        <v>7.3443363E-9</v>
      </c>
      <c r="BT39" s="94">
        <v>4.5138787E-10</v>
      </c>
      <c r="BU39" s="94">
        <v>2.7701947000000001E-11</v>
      </c>
      <c r="BV39" s="94">
        <v>1.6983744999999999E-12</v>
      </c>
      <c r="BW39" s="94">
        <v>1.04047176E-13</v>
      </c>
      <c r="BX39" s="94">
        <v>6.3702650000000002E-15</v>
      </c>
      <c r="BY39" s="94">
        <v>3.8979754999999999E-16</v>
      </c>
      <c r="BZ39" s="94">
        <v>2.3838602000000001E-17</v>
      </c>
      <c r="CA39" s="94">
        <v>1.4570628E-18</v>
      </c>
      <c r="CB39" s="94">
        <v>8.9006566000000003E-20</v>
      </c>
      <c r="CC39" s="94">
        <v>5.4337796999999997E-21</v>
      </c>
      <c r="CD39" s="94">
        <v>3.3151790000000002E-22</v>
      </c>
      <c r="CE39" s="94">
        <v>2.0241047000000001E-23</v>
      </c>
      <c r="CF39" s="94">
        <v>7.9865520000000002E-25</v>
      </c>
      <c r="CG39" s="94">
        <v>0</v>
      </c>
      <c r="CH39" s="94">
        <v>8.4207829999999998E-15</v>
      </c>
      <c r="CI39" s="94">
        <v>1.9106479999999999E-13</v>
      </c>
      <c r="CJ39" s="94">
        <v>3.4926412999999999E-12</v>
      </c>
      <c r="CK39" s="94">
        <v>6.0413729999999996E-11</v>
      </c>
      <c r="CL39" s="94">
        <v>1.0281598E-9</v>
      </c>
      <c r="CM39" s="94">
        <v>1.7419838000000001E-8</v>
      </c>
      <c r="CN39" s="94">
        <v>2.9493725E-7</v>
      </c>
      <c r="CO39" s="94">
        <v>4.9960969999999996E-6</v>
      </c>
      <c r="CP39" s="94">
        <v>8.4672819999999995E-5</v>
      </c>
      <c r="CQ39" s="94">
        <v>1.4341279E-3</v>
      </c>
      <c r="CR39" s="94">
        <v>1.5447051E-2</v>
      </c>
      <c r="CS39" s="94">
        <v>5.7357076999999999E-2</v>
      </c>
      <c r="CT39" s="94">
        <v>0.13331315999999999</v>
      </c>
      <c r="CU39" s="94">
        <v>0.22673571000000001</v>
      </c>
      <c r="CV39" s="94">
        <v>0.29889663999999999</v>
      </c>
      <c r="CW39" s="94">
        <v>0.31310934000000001</v>
      </c>
      <c r="CX39" s="94">
        <v>0.27569919999999998</v>
      </c>
      <c r="CY39" s="94">
        <v>0.19205454</v>
      </c>
      <c r="CZ39" s="94">
        <v>0.10179601000000001</v>
      </c>
      <c r="DA39" s="94">
        <v>3.7970024999999998E-2</v>
      </c>
      <c r="DB39" s="94">
        <v>7.7669840000000002E-3</v>
      </c>
      <c r="DC39" s="94">
        <v>4.9448880000000001E-4</v>
      </c>
      <c r="DD39" s="94">
        <v>3.1022880000000003E-5</v>
      </c>
      <c r="DE39" s="94">
        <v>1.9286815000000001E-6</v>
      </c>
      <c r="DF39" s="94">
        <v>1.1922799999999999E-7</v>
      </c>
      <c r="DG39" s="94">
        <v>7.3443509999999997E-9</v>
      </c>
      <c r="DH39" s="94">
        <v>4.5138875999999999E-10</v>
      </c>
      <c r="DI39" s="94">
        <v>2.7702013000000001E-11</v>
      </c>
      <c r="DJ39" s="94">
        <v>1.6983789000000001E-12</v>
      </c>
      <c r="DK39" s="94">
        <v>1.0404748E-13</v>
      </c>
      <c r="DL39" s="94">
        <v>6.3702820000000003E-15</v>
      </c>
      <c r="DM39" s="94">
        <v>3.8979812999999999E-16</v>
      </c>
      <c r="DN39" s="94">
        <v>2.3838614000000001E-17</v>
      </c>
      <c r="DO39" s="94">
        <v>1.4570636000000001E-18</v>
      </c>
      <c r="DP39" s="94">
        <v>8.9006809999999994E-20</v>
      </c>
      <c r="DQ39" s="94">
        <v>5.433809E-21</v>
      </c>
      <c r="DR39" s="94">
        <v>3.3151889999999999E-22</v>
      </c>
      <c r="DS39" s="94">
        <v>2.0241093E-23</v>
      </c>
      <c r="DT39" s="94">
        <v>7.9865720000000003E-25</v>
      </c>
      <c r="DU39" s="94">
        <v>0</v>
      </c>
      <c r="DV39" s="94">
        <v>8.4208279999999996E-15</v>
      </c>
      <c r="DW39" s="94">
        <v>1.9106580000000001E-13</v>
      </c>
      <c r="DX39" s="94">
        <v>3.4926594999999999E-12</v>
      </c>
      <c r="DY39" s="94">
        <v>6.0414014000000005E-11</v>
      </c>
      <c r="DZ39" s="94">
        <v>1.0281646999999999E-9</v>
      </c>
      <c r="EA39" s="94">
        <v>1.7419912999999999E-8</v>
      </c>
      <c r="EB39" s="94">
        <v>2.9493845000000001E-7</v>
      </c>
      <c r="EC39" s="94">
        <v>4.9961149999999997E-6</v>
      </c>
      <c r="ED39" s="94">
        <v>8.467309E-5</v>
      </c>
      <c r="EE39" s="94">
        <v>1.4341323E-3</v>
      </c>
      <c r="EF39" s="94">
        <v>1.5447104E-2</v>
      </c>
      <c r="EG39" s="94">
        <v>5.7357262999999999E-2</v>
      </c>
      <c r="EH39" s="94">
        <v>0.13331354000000001</v>
      </c>
      <c r="EI39" s="94">
        <v>0.22673631999999999</v>
      </c>
      <c r="EJ39" s="94">
        <v>0.29889736</v>
      </c>
      <c r="EK39" s="94">
        <v>0.31311008000000001</v>
      </c>
      <c r="EL39" s="94">
        <v>0.27569965000000002</v>
      </c>
      <c r="EM39" s="94">
        <v>0.19205480999999999</v>
      </c>
      <c r="EN39" s="94">
        <v>0.10179616499999999</v>
      </c>
      <c r="EO39" s="94">
        <v>3.7970076999999998E-2</v>
      </c>
      <c r="EP39" s="94">
        <v>7.7669899999999997E-3</v>
      </c>
      <c r="EQ39" s="94">
        <v>4.9448904000000003E-4</v>
      </c>
      <c r="ER39" s="94">
        <v>3.1022897000000003E-5</v>
      </c>
      <c r="ES39" s="94">
        <v>1.9286824E-6</v>
      </c>
      <c r="ET39" s="94">
        <v>1.1922799999999999E-7</v>
      </c>
      <c r="EU39" s="94">
        <v>7.3443509999999997E-9</v>
      </c>
      <c r="EV39" s="94">
        <v>4.513886E-10</v>
      </c>
      <c r="EW39" s="94">
        <v>2.7701980000000001E-11</v>
      </c>
      <c r="EX39" s="94">
        <v>1.6983761E-12</v>
      </c>
      <c r="EY39" s="94">
        <v>1.0404725E-13</v>
      </c>
      <c r="EZ39" s="94">
        <v>6.3702679999999996E-15</v>
      </c>
      <c r="FA39" s="94">
        <v>3.8979744000000001E-16</v>
      </c>
      <c r="FB39" s="94">
        <v>2.3838567999999999E-17</v>
      </c>
      <c r="FC39" s="94">
        <v>1.4570616999999999E-18</v>
      </c>
      <c r="FD39" s="94">
        <v>8.9006870000000004E-20</v>
      </c>
      <c r="FE39" s="94">
        <v>5.4337967000000002E-21</v>
      </c>
      <c r="FF39" s="94">
        <v>3.315192E-22</v>
      </c>
      <c r="FG39" s="94">
        <v>2.0241076999999999E-23</v>
      </c>
      <c r="FH39" s="94">
        <v>7.9865662999999999E-25</v>
      </c>
      <c r="FI39" s="94">
        <v>0</v>
      </c>
      <c r="FJ39" s="94">
        <v>8.4208340000000001E-15</v>
      </c>
      <c r="FK39" s="94">
        <v>1.9106598E-13</v>
      </c>
      <c r="FL39" s="94">
        <v>3.4926638E-12</v>
      </c>
      <c r="FM39" s="94">
        <v>6.0414109999999996E-11</v>
      </c>
      <c r="FN39" s="94">
        <v>1.0281656E-9</v>
      </c>
      <c r="FO39" s="94">
        <v>1.7419927E-8</v>
      </c>
      <c r="FP39" s="94">
        <v>2.9493864000000001E-7</v>
      </c>
      <c r="FQ39" s="94">
        <v>4.9961203999999998E-6</v>
      </c>
      <c r="FR39" s="94">
        <v>8.4673189999999994E-5</v>
      </c>
      <c r="FS39" s="94">
        <v>1.4341340999999999E-3</v>
      </c>
      <c r="FT39" s="94">
        <v>1.5447130999999999E-2</v>
      </c>
      <c r="FU39" s="94">
        <v>5.7357355999999998E-2</v>
      </c>
      <c r="FV39" s="94">
        <v>0.13331376</v>
      </c>
      <c r="FW39" s="94">
        <v>0.22673662</v>
      </c>
      <c r="FX39" s="94">
        <v>0.29889759999999999</v>
      </c>
      <c r="FY39" s="94">
        <v>0.31311025999999997</v>
      </c>
      <c r="FZ39" s="94">
        <v>0.27569961999999998</v>
      </c>
      <c r="GA39" s="94">
        <v>0.19205481999999999</v>
      </c>
      <c r="GB39" s="94">
        <v>0.101796135</v>
      </c>
      <c r="GC39" s="94">
        <v>3.7970049999999998E-2</v>
      </c>
      <c r="GD39" s="94">
        <v>7.7669799999999997E-3</v>
      </c>
      <c r="GE39" s="94">
        <v>4.9448817000000004E-4</v>
      </c>
      <c r="GF39" s="94">
        <v>3.1022812999999999E-5</v>
      </c>
      <c r="GG39" s="94">
        <v>1.9286767E-6</v>
      </c>
      <c r="GH39" s="94">
        <v>1.1922764E-7</v>
      </c>
      <c r="GI39" s="94">
        <v>7.3443234E-9</v>
      </c>
      <c r="GJ39" s="94">
        <v>4.5138667999999998E-10</v>
      </c>
      <c r="GK39" s="94">
        <v>2.7701864999999999E-11</v>
      </c>
      <c r="GL39" s="94">
        <v>1.6983693E-12</v>
      </c>
      <c r="GM39" s="94">
        <v>1.04046905E-13</v>
      </c>
      <c r="GN39" s="94">
        <v>6.370257E-15</v>
      </c>
      <c r="GO39" s="94">
        <v>3.8979786999999998E-16</v>
      </c>
      <c r="GP39" s="94">
        <v>2.3838637000000001E-17</v>
      </c>
      <c r="GQ39" s="94">
        <v>1.4570602000000001E-18</v>
      </c>
      <c r="GR39" s="94">
        <v>8.9006309999999997E-20</v>
      </c>
      <c r="GS39" s="94">
        <v>5.4337874E-21</v>
      </c>
      <c r="GT39" s="94">
        <v>3.315181E-22</v>
      </c>
      <c r="GU39" s="94">
        <v>2.0241011000000001E-23</v>
      </c>
      <c r="GV39" s="94">
        <v>7.9865380000000003E-25</v>
      </c>
      <c r="GW39" s="94">
        <v>0</v>
      </c>
      <c r="GX39" s="94">
        <v>8.4208649999999992E-15</v>
      </c>
      <c r="GY39" s="94">
        <v>1.9106661999999999E-13</v>
      </c>
      <c r="GZ39" s="94">
        <v>3.4926740000000002E-12</v>
      </c>
      <c r="HA39" s="94">
        <v>6.0414280000000003E-11</v>
      </c>
      <c r="HB39" s="94">
        <v>1.0281681E-9</v>
      </c>
      <c r="HC39" s="94">
        <v>1.7419973000000001E-8</v>
      </c>
      <c r="HD39" s="94">
        <v>2.9493934999999999E-7</v>
      </c>
      <c r="HE39" s="94">
        <v>4.9961276999999996E-6</v>
      </c>
      <c r="HF39" s="94">
        <v>8.4673330000000003E-5</v>
      </c>
      <c r="HG39" s="94">
        <v>1.4341365000000001E-3</v>
      </c>
      <c r="HH39" s="94">
        <v>1.5447145000000001E-2</v>
      </c>
      <c r="HI39" s="94">
        <v>5.7357400000000003E-2</v>
      </c>
      <c r="HJ39" s="94">
        <v>0.13331378999999999</v>
      </c>
      <c r="HK39" s="94">
        <v>0.22673652</v>
      </c>
      <c r="HL39" s="94">
        <v>0.29889733000000002</v>
      </c>
      <c r="HM39" s="94">
        <v>0.31310992999999998</v>
      </c>
      <c r="HN39" s="94">
        <v>0.27569929999999998</v>
      </c>
      <c r="HO39" s="94">
        <v>0.19205454</v>
      </c>
      <c r="HP39" s="94">
        <v>0.10179596</v>
      </c>
      <c r="HQ39" s="94">
        <v>3.7969969999999999E-2</v>
      </c>
      <c r="HR39" s="94">
        <v>7.7669545999999997E-3</v>
      </c>
      <c r="HS39" s="94">
        <v>4.944862E-4</v>
      </c>
      <c r="HT39" s="94">
        <v>3.1022685999999999E-5</v>
      </c>
      <c r="HU39" s="94">
        <v>1.9286683000000001E-6</v>
      </c>
      <c r="HV39" s="94">
        <v>1.1922713999999999E-7</v>
      </c>
      <c r="HW39" s="94">
        <v>7.3442939999999997E-9</v>
      </c>
      <c r="HX39" s="94">
        <v>4.5138512000000001E-10</v>
      </c>
      <c r="HY39" s="94">
        <v>2.7701789000000001E-11</v>
      </c>
      <c r="HZ39" s="94">
        <v>1.6983662E-12</v>
      </c>
      <c r="IA39" s="94">
        <v>1.04046695E-13</v>
      </c>
      <c r="IB39" s="94">
        <v>6.3702345000000002E-15</v>
      </c>
      <c r="IC39" s="94">
        <v>3.8979577000000002E-16</v>
      </c>
      <c r="ID39" s="94">
        <v>2.3838526000000001E-17</v>
      </c>
      <c r="IE39" s="94">
        <v>1.4570582000000001E-18</v>
      </c>
      <c r="IF39" s="94">
        <v>8.9006255999999995E-20</v>
      </c>
      <c r="IG39" s="94">
        <v>5.4337830000000004E-21</v>
      </c>
      <c r="IH39" s="94">
        <v>3.3151727E-22</v>
      </c>
      <c r="II39" s="94">
        <v>2.0240964999999999E-23</v>
      </c>
      <c r="IJ39" s="94">
        <v>7.9865230000000005E-25</v>
      </c>
      <c r="IK39" s="94">
        <v>0</v>
      </c>
      <c r="IL39" s="94">
        <v>8.4208469999999993E-15</v>
      </c>
      <c r="IM39" s="94">
        <v>1.9106614E-13</v>
      </c>
      <c r="IN39" s="94">
        <v>3.4926657999999999E-12</v>
      </c>
      <c r="IO39" s="94">
        <v>6.0414146000000004E-11</v>
      </c>
      <c r="IP39" s="94">
        <v>1.0281664000000001E-9</v>
      </c>
      <c r="IQ39" s="94">
        <v>1.7419944999999999E-8</v>
      </c>
      <c r="IR39" s="94">
        <v>2.949389E-7</v>
      </c>
      <c r="IS39" s="94">
        <v>4.9961195000000003E-6</v>
      </c>
      <c r="IT39" s="94">
        <v>8.4673164000000003E-5</v>
      </c>
      <c r="IU39" s="94">
        <v>1.4341342E-3</v>
      </c>
      <c r="IV39" s="94">
        <v>1.5447127E-2</v>
      </c>
      <c r="IW39" s="94">
        <v>5.7357314999999999E-2</v>
      </c>
      <c r="IX39" s="94">
        <v>0.13331366</v>
      </c>
      <c r="IY39" s="94">
        <v>0.22673631999999999</v>
      </c>
      <c r="IZ39" s="94">
        <v>0.29889712000000002</v>
      </c>
      <c r="JA39" s="94">
        <v>0.31310964000000002</v>
      </c>
      <c r="JB39" s="94">
        <v>0.27569865999999998</v>
      </c>
      <c r="JC39" s="94">
        <v>0.19205405</v>
      </c>
      <c r="JD39" s="94">
        <v>0.10179573</v>
      </c>
      <c r="JE39" s="94">
        <v>3.7969889999999999E-2</v>
      </c>
      <c r="JF39" s="94">
        <v>7.7669330000000002E-3</v>
      </c>
      <c r="JG39" s="94">
        <v>4.9448479999999995E-4</v>
      </c>
      <c r="JH39" s="94">
        <v>3.1022590000000003E-5</v>
      </c>
      <c r="JI39" s="94">
        <v>1.9286633000000001E-6</v>
      </c>
      <c r="JJ39" s="94">
        <v>1.1922685E-7</v>
      </c>
      <c r="JK39" s="94">
        <v>7.3442789999999999E-9</v>
      </c>
      <c r="JL39" s="94">
        <v>4.5138426E-10</v>
      </c>
      <c r="JM39" s="94">
        <v>2.7701740000000001E-11</v>
      </c>
      <c r="JN39" s="94">
        <v>1.6983642E-12</v>
      </c>
      <c r="JO39" s="94">
        <v>1.0404666E-13</v>
      </c>
      <c r="JP39" s="94">
        <v>6.3702303000000001E-15</v>
      </c>
      <c r="JQ39" s="94">
        <v>3.8979464000000002E-16</v>
      </c>
      <c r="JR39" s="94">
        <v>2.3838406000000001E-17</v>
      </c>
      <c r="JS39" s="94">
        <v>1.4570528999999999E-18</v>
      </c>
      <c r="JT39" s="94">
        <v>8.9006199999999998E-20</v>
      </c>
      <c r="JU39" s="94">
        <v>5.4337732999999997E-21</v>
      </c>
      <c r="JV39" s="94">
        <v>3.3151659E-22</v>
      </c>
      <c r="JW39" s="94">
        <v>2.0240925999999999E-23</v>
      </c>
      <c r="JX39" s="94">
        <v>7.9865047000000004E-25</v>
      </c>
      <c r="JY39" s="94">
        <v>0</v>
      </c>
      <c r="JZ39" s="94">
        <v>8.4208390000000008E-15</v>
      </c>
      <c r="KA39" s="94">
        <v>1.9106598E-13</v>
      </c>
      <c r="KB39" s="94">
        <v>3.4926628000000002E-12</v>
      </c>
      <c r="KC39" s="94">
        <v>6.0414080000000004E-11</v>
      </c>
      <c r="KD39" s="94">
        <v>1.0281656E-9</v>
      </c>
      <c r="KE39" s="94">
        <v>1.7419932000000001E-8</v>
      </c>
      <c r="KF39" s="94">
        <v>2.949389E-7</v>
      </c>
      <c r="KG39" s="94">
        <v>4.9961229999999999E-6</v>
      </c>
      <c r="KH39" s="94">
        <v>8.4673259999999998E-5</v>
      </c>
      <c r="KI39" s="94">
        <v>1.4341362E-3</v>
      </c>
      <c r="KJ39" s="94">
        <v>1.5447114E-2</v>
      </c>
      <c r="KK39" s="94">
        <v>5.7357230000000002E-2</v>
      </c>
      <c r="KL39" s="94">
        <v>0.13331345999999999</v>
      </c>
      <c r="KM39" s="94">
        <v>0.22673604</v>
      </c>
      <c r="KN39" s="94">
        <v>0.29889675999999998</v>
      </c>
      <c r="KO39" s="94">
        <v>0.31310927999999999</v>
      </c>
      <c r="KP39" s="94">
        <v>0.27569827000000002</v>
      </c>
      <c r="KQ39" s="94">
        <v>0.19205380999999999</v>
      </c>
      <c r="KR39" s="94">
        <v>0.10179558399999999</v>
      </c>
      <c r="KS39" s="94">
        <v>3.7969823999999999E-2</v>
      </c>
      <c r="KT39" s="94">
        <v>7.7669224999999996E-3</v>
      </c>
      <c r="KU39" s="94">
        <v>4.9448419999999996E-4</v>
      </c>
      <c r="KV39" s="94">
        <v>3.1022561999999999E-5</v>
      </c>
      <c r="KW39" s="94">
        <v>1.9286616999999998E-6</v>
      </c>
      <c r="KX39" s="94">
        <v>1.192268E-7</v>
      </c>
      <c r="KY39" s="94">
        <v>7.3442776000000003E-9</v>
      </c>
      <c r="KZ39" s="94">
        <v>4.5138412E-10</v>
      </c>
      <c r="LA39" s="94">
        <v>2.7701706999999999E-11</v>
      </c>
      <c r="LB39" s="94">
        <v>1.6983606E-12</v>
      </c>
      <c r="LC39" s="94">
        <v>1.04046464E-13</v>
      </c>
      <c r="LD39" s="94">
        <v>6.3702265E-15</v>
      </c>
      <c r="LE39" s="94">
        <v>3.8979479999999999E-16</v>
      </c>
      <c r="LF39" s="94">
        <v>2.3838399E-17</v>
      </c>
      <c r="LG39" s="94">
        <v>1.4570512E-18</v>
      </c>
      <c r="LH39" s="94">
        <v>8.9006130000000004E-20</v>
      </c>
      <c r="LI39" s="94">
        <v>5.4337640000000003E-21</v>
      </c>
      <c r="LJ39" s="94">
        <v>3.3151619999999999E-22</v>
      </c>
      <c r="LK39" s="94">
        <v>2.0240901999999999E-23</v>
      </c>
      <c r="LL39" s="94">
        <v>7.9864960000000004E-25</v>
      </c>
      <c r="LM39" s="94">
        <v>0</v>
      </c>
      <c r="LN39" s="94">
        <v>8.4208034999999993E-15</v>
      </c>
      <c r="LO39" s="94">
        <v>1.9106521999999999E-13</v>
      </c>
      <c r="LP39" s="94">
        <v>3.4926489999999999E-12</v>
      </c>
      <c r="LQ39" s="94">
        <v>6.0413830000000002E-11</v>
      </c>
      <c r="LR39" s="94">
        <v>1.0281611E-9</v>
      </c>
      <c r="LS39" s="94">
        <v>1.7419860000000002E-8</v>
      </c>
      <c r="LT39" s="94">
        <v>2.9493772999999999E-7</v>
      </c>
      <c r="LU39" s="94">
        <v>4.9961062999999999E-6</v>
      </c>
      <c r="LV39" s="94">
        <v>8.4672995999999996E-5</v>
      </c>
      <c r="LW39" s="94">
        <v>1.4341308000000001E-3</v>
      </c>
      <c r="LX39" s="94">
        <v>1.5447107E-2</v>
      </c>
      <c r="LY39" s="94">
        <v>5.7357225999999997E-2</v>
      </c>
      <c r="LZ39" s="94">
        <v>0.13331334</v>
      </c>
      <c r="MA39" s="94">
        <v>0.22673573999999999</v>
      </c>
      <c r="MB39" s="94">
        <v>0.2988963</v>
      </c>
      <c r="MC39" s="94">
        <v>0.31310885999999999</v>
      </c>
      <c r="MD39" s="94">
        <v>0.27569818000000001</v>
      </c>
      <c r="ME39" s="94">
        <v>0.19205372000000001</v>
      </c>
      <c r="MF39" s="94">
        <v>0.10179554</v>
      </c>
      <c r="MG39" s="94">
        <v>3.7969827999999997E-2</v>
      </c>
      <c r="MH39" s="94">
        <v>7.7669369999999998E-3</v>
      </c>
      <c r="MI39" s="94">
        <v>4.9448549999999997E-4</v>
      </c>
      <c r="MJ39" s="94">
        <v>3.1022660000000001E-5</v>
      </c>
      <c r="MK39" s="94">
        <v>1.9286683000000001E-6</v>
      </c>
      <c r="ML39" s="94">
        <v>1.1922721000000001E-7</v>
      </c>
      <c r="MM39" s="94">
        <v>7.3443042999999997E-9</v>
      </c>
      <c r="MN39" s="94">
        <v>4.5138592999999999E-10</v>
      </c>
      <c r="MO39" s="94">
        <v>2.7701806000000001E-11</v>
      </c>
      <c r="MP39" s="94">
        <v>1.6983642999999999E-12</v>
      </c>
      <c r="MQ39" s="94">
        <v>1.0404656E-13</v>
      </c>
      <c r="MR39" s="94">
        <v>6.3702333000000004E-15</v>
      </c>
      <c r="MS39" s="94">
        <v>3.8979583E-16</v>
      </c>
      <c r="MT39" s="94">
        <v>2.3838497000000001E-17</v>
      </c>
      <c r="MU39" s="94">
        <v>1.4570566E-18</v>
      </c>
      <c r="MV39" s="94">
        <v>8.9006350000000004E-20</v>
      </c>
      <c r="MW39" s="94">
        <v>5.4337720000000001E-21</v>
      </c>
      <c r="MX39" s="94">
        <v>3.3151680000000001E-22</v>
      </c>
      <c r="MY39" s="94">
        <v>2.0240936999999999E-23</v>
      </c>
      <c r="MZ39" s="94">
        <v>7.9865096000000001E-25</v>
      </c>
      <c r="NA39" s="94">
        <v>0</v>
      </c>
      <c r="NB39" s="94">
        <v>8.4207759999999995E-15</v>
      </c>
      <c r="NC39" s="94">
        <v>1.9106456000000001E-13</v>
      </c>
      <c r="ND39" s="94">
        <v>3.4926374000000001E-12</v>
      </c>
      <c r="NE39" s="94">
        <v>6.0413630000000003E-11</v>
      </c>
      <c r="NF39" s="94">
        <v>1.0281576E-9</v>
      </c>
      <c r="NG39" s="94">
        <v>1.7419789999999999E-8</v>
      </c>
      <c r="NH39" s="94">
        <v>2.9493639999999998E-7</v>
      </c>
      <c r="NI39" s="94">
        <v>4.9960812999999998E-6</v>
      </c>
      <c r="NJ39" s="94">
        <v>8.4672574000000002E-5</v>
      </c>
      <c r="NK39" s="94">
        <v>1.4341236E-3</v>
      </c>
      <c r="NL39" s="94">
        <v>1.5447066000000001E-2</v>
      </c>
      <c r="NM39" s="94">
        <v>5.7357131999999998E-2</v>
      </c>
      <c r="NN39" s="94">
        <v>0.13331318</v>
      </c>
      <c r="NO39" s="94">
        <v>0.22673557999999999</v>
      </c>
      <c r="NP39" s="94">
        <v>0.29889624999999997</v>
      </c>
      <c r="NQ39" s="94">
        <v>0.31310883</v>
      </c>
      <c r="NR39" s="94">
        <v>0.27569827000000002</v>
      </c>
      <c r="NS39" s="94">
        <v>0.19205385</v>
      </c>
      <c r="NT39" s="94">
        <v>0.10179566</v>
      </c>
      <c r="NU39" s="94">
        <v>3.7969884000000002E-2</v>
      </c>
      <c r="NV39" s="94">
        <v>7.7669519999999997E-3</v>
      </c>
      <c r="NW39" s="94">
        <v>4.9448649999999999E-4</v>
      </c>
      <c r="NX39" s="94">
        <v>3.1022729999999999E-5</v>
      </c>
      <c r="NY39" s="94">
        <v>1.9286717000000001E-6</v>
      </c>
      <c r="NZ39" s="94">
        <v>1.1922737999999999E-7</v>
      </c>
      <c r="OA39" s="94">
        <v>7.3443144999999996E-9</v>
      </c>
      <c r="OB39" s="94">
        <v>4.5138645999999998E-10</v>
      </c>
      <c r="OC39" s="94">
        <v>2.7701846000000001E-11</v>
      </c>
      <c r="OD39" s="94">
        <v>1.6983667999999999E-12</v>
      </c>
      <c r="OE39" s="94">
        <v>1.0404662E-13</v>
      </c>
      <c r="OF39" s="94">
        <v>6.3702315999999999E-15</v>
      </c>
      <c r="OG39" s="94">
        <v>3.8979588E-16</v>
      </c>
      <c r="OH39" s="94">
        <v>2.3838528E-17</v>
      </c>
      <c r="OI39" s="94">
        <v>1.4570594E-18</v>
      </c>
      <c r="OJ39" s="94">
        <v>8.9006475999999994E-20</v>
      </c>
      <c r="OK39" s="94">
        <v>5.4337765000000001E-21</v>
      </c>
      <c r="OL39" s="94">
        <v>3.3151710000000002E-22</v>
      </c>
      <c r="OM39" s="94">
        <v>2.0240958000000001E-23</v>
      </c>
      <c r="ON39" s="94">
        <v>7.9865185000000001E-25</v>
      </c>
      <c r="OO39" s="94">
        <v>0</v>
      </c>
      <c r="OP39" s="94">
        <v>8.4207559999999999E-15</v>
      </c>
      <c r="OQ39" s="94">
        <v>1.9106409999999999E-13</v>
      </c>
      <c r="OR39" s="94">
        <v>3.4926285000000002E-12</v>
      </c>
      <c r="OS39" s="94">
        <v>6.0413509999999998E-11</v>
      </c>
      <c r="OT39" s="94">
        <v>1.0281554000000001E-9</v>
      </c>
      <c r="OU39" s="94">
        <v>1.741975E-8</v>
      </c>
      <c r="OV39" s="94">
        <v>2.9493552000000002E-7</v>
      </c>
      <c r="OW39" s="94">
        <v>4.9960635999999996E-6</v>
      </c>
      <c r="OX39" s="94">
        <v>8.4672279999999998E-5</v>
      </c>
      <c r="OY39" s="94">
        <v>1.4341179E-3</v>
      </c>
      <c r="OZ39" s="94">
        <v>1.54470345E-2</v>
      </c>
      <c r="PA39" s="94">
        <v>5.7357060000000001E-2</v>
      </c>
      <c r="PB39" s="94">
        <v>0.13331315999999999</v>
      </c>
      <c r="PC39" s="94">
        <v>0.22673556</v>
      </c>
      <c r="PD39" s="94">
        <v>0.29889624999999997</v>
      </c>
      <c r="PE39" s="94">
        <v>0.31310883</v>
      </c>
      <c r="PF39" s="94">
        <v>0.27569842</v>
      </c>
      <c r="PG39" s="94">
        <v>0.19205402999999999</v>
      </c>
      <c r="PH39" s="94">
        <v>0.10179574</v>
      </c>
      <c r="PI39" s="94">
        <v>3.7969931999999998E-2</v>
      </c>
      <c r="PJ39" s="94">
        <v>7.7669669999999996E-3</v>
      </c>
      <c r="PK39" s="94">
        <v>4.9448776000000005E-4</v>
      </c>
      <c r="PL39" s="94">
        <v>3.1022824000000003E-5</v>
      </c>
      <c r="PM39" s="94">
        <v>1.9286774E-6</v>
      </c>
      <c r="PN39" s="94">
        <v>1.1922770000000001E-7</v>
      </c>
      <c r="PO39" s="94">
        <v>7.3443309999999999E-9</v>
      </c>
      <c r="PP39" s="94">
        <v>4.5138739999999998E-10</v>
      </c>
      <c r="PQ39" s="94">
        <v>2.7701919999999999E-11</v>
      </c>
      <c r="PR39" s="94">
        <v>1.6983726E-12</v>
      </c>
      <c r="PS39" s="94">
        <v>1.0404702E-13</v>
      </c>
      <c r="PT39" s="94">
        <v>6.3702539999999998E-15</v>
      </c>
      <c r="PU39" s="94">
        <v>3.8979706999999998E-16</v>
      </c>
      <c r="PV39" s="94">
        <v>2.3838590000000001E-17</v>
      </c>
      <c r="PW39" s="94">
        <v>1.4570628E-18</v>
      </c>
      <c r="PX39" s="94">
        <v>8.9006669999999995E-20</v>
      </c>
      <c r="PY39" s="94">
        <v>5.4337889999999998E-21</v>
      </c>
      <c r="PZ39" s="94">
        <v>3.3151790000000002E-22</v>
      </c>
      <c r="QA39" s="94">
        <v>2.0241001999999999E-23</v>
      </c>
      <c r="QB39" s="94">
        <v>7.9865378000000001E-25</v>
      </c>
      <c r="QC39" s="94">
        <v>0</v>
      </c>
      <c r="QD39" s="94">
        <v>8.4207350000000005E-15</v>
      </c>
      <c r="QE39" s="94">
        <v>1.9106351000000001E-13</v>
      </c>
      <c r="QF39" s="94">
        <v>3.4926167999999999E-12</v>
      </c>
      <c r="QG39" s="94">
        <v>6.0413309999999999E-11</v>
      </c>
      <c r="QH39" s="94">
        <v>1.0281526E-9</v>
      </c>
      <c r="QI39" s="94">
        <v>1.7419707999999999E-8</v>
      </c>
      <c r="QJ39" s="94">
        <v>2.9493495000000002E-7</v>
      </c>
      <c r="QK39" s="94">
        <v>4.9960530000000001E-6</v>
      </c>
      <c r="QL39" s="94">
        <v>8.4671970000000003E-5</v>
      </c>
      <c r="QM39" s="94">
        <v>1.4341118999999999E-3</v>
      </c>
      <c r="QN39" s="94">
        <v>1.5446982999999999E-2</v>
      </c>
      <c r="QO39" s="94">
        <v>5.7356980000000002E-2</v>
      </c>
      <c r="QP39" s="94">
        <v>0.13331312000000001</v>
      </c>
      <c r="QQ39" s="94">
        <v>0.22673565000000001</v>
      </c>
      <c r="QR39" s="94">
        <v>0.29889645999999997</v>
      </c>
      <c r="QS39" s="94">
        <v>0.31310909999999997</v>
      </c>
      <c r="QT39" s="94">
        <v>0.27569870000000002</v>
      </c>
      <c r="QU39" s="94">
        <v>0.19205428999999999</v>
      </c>
      <c r="QV39" s="94">
        <v>0.10179590400000001</v>
      </c>
      <c r="QW39" s="94">
        <v>3.7969990000000002E-2</v>
      </c>
      <c r="QX39" s="94">
        <v>7.7669792999999999E-3</v>
      </c>
      <c r="QY39" s="94">
        <v>4.9448869999999998E-4</v>
      </c>
      <c r="QZ39" s="94">
        <v>3.1022880000000003E-5</v>
      </c>
      <c r="RA39" s="94">
        <v>1.9286815000000001E-6</v>
      </c>
      <c r="RB39" s="94">
        <v>1.1922797999999999E-7</v>
      </c>
      <c r="RC39" s="94">
        <v>7.3443459999999997E-9</v>
      </c>
      <c r="RD39" s="94">
        <v>4.5138830000000001E-10</v>
      </c>
      <c r="RE39" s="94">
        <v>2.7701974000000001E-11</v>
      </c>
      <c r="RF39" s="94">
        <v>1.6983772000000001E-12</v>
      </c>
      <c r="RG39" s="94">
        <v>1.04047427E-13</v>
      </c>
      <c r="RH39" s="94">
        <v>6.3702832000000001E-15</v>
      </c>
      <c r="RI39" s="94">
        <v>3.8979887E-16</v>
      </c>
      <c r="RJ39" s="94">
        <v>2.3838678999999999E-17</v>
      </c>
      <c r="RK39" s="94">
        <v>1.4570676E-18</v>
      </c>
      <c r="RL39" s="94">
        <v>8.9006939999999997E-20</v>
      </c>
      <c r="RM39" s="94">
        <v>5.4338067999999998E-21</v>
      </c>
      <c r="RN39" s="94">
        <v>3.3151910000000002E-22</v>
      </c>
      <c r="RO39" s="94">
        <v>2.024107E-23</v>
      </c>
      <c r="RP39" s="94">
        <v>7.9865624000000001E-25</v>
      </c>
      <c r="RQ39" s="94">
        <v>0</v>
      </c>
      <c r="RR39" s="94">
        <v>8.4207069999999993E-15</v>
      </c>
      <c r="RS39" s="94">
        <v>1.9106293000000001E-13</v>
      </c>
      <c r="RT39" s="94">
        <v>3.4926061999999998E-12</v>
      </c>
      <c r="RU39" s="94">
        <v>6.0413149999999997E-11</v>
      </c>
      <c r="RV39" s="94">
        <v>1.0281501E-9</v>
      </c>
      <c r="RW39" s="94">
        <v>1.7419671000000001E-8</v>
      </c>
      <c r="RX39" s="94">
        <v>2.9493444000000002E-7</v>
      </c>
      <c r="RY39" s="94">
        <v>4.9960479999999997E-6</v>
      </c>
      <c r="RZ39" s="94">
        <v>8.4671905000000005E-5</v>
      </c>
      <c r="SA39" s="94">
        <v>1.4341110000000001E-3</v>
      </c>
      <c r="SB39" s="94">
        <v>1.5446964000000001E-2</v>
      </c>
      <c r="SC39" s="94">
        <v>5.7356916000000001E-2</v>
      </c>
      <c r="SD39" s="94">
        <v>0.13331298999999999</v>
      </c>
      <c r="SE39" s="94">
        <v>0.22673550000000001</v>
      </c>
      <c r="SF39" s="94">
        <v>0.29889637000000002</v>
      </c>
      <c r="SG39" s="94">
        <v>0.31310904000000001</v>
      </c>
      <c r="SH39" s="94">
        <v>0.27569877999999998</v>
      </c>
      <c r="SI39" s="94">
        <v>0.19205438</v>
      </c>
      <c r="SJ39" s="94">
        <v>0.10179597</v>
      </c>
      <c r="SK39" s="94">
        <v>3.7970018000000001E-2</v>
      </c>
      <c r="SL39" s="94">
        <v>7.7669810000000001E-3</v>
      </c>
      <c r="SM39" s="94">
        <v>4.9448859999999995E-4</v>
      </c>
      <c r="SN39" s="94">
        <v>3.1022868000000003E-5</v>
      </c>
      <c r="SO39" s="94">
        <v>1.9286808000000001E-6</v>
      </c>
      <c r="SP39" s="94">
        <v>1.1922796E-7</v>
      </c>
      <c r="SQ39" s="94">
        <v>7.3443450000000002E-9</v>
      </c>
      <c r="SR39" s="94">
        <v>4.5138825999999998E-10</v>
      </c>
      <c r="SS39" s="94">
        <v>2.7701973E-11</v>
      </c>
      <c r="ST39" s="94">
        <v>1.6983768000000001E-12</v>
      </c>
      <c r="SU39" s="94">
        <v>1.0404746E-13</v>
      </c>
      <c r="SV39" s="94">
        <v>6.3702889999999998E-15</v>
      </c>
      <c r="SW39" s="94">
        <v>3.897994E-16</v>
      </c>
      <c r="SX39" s="94">
        <v>2.3838705000000002E-17</v>
      </c>
      <c r="SY39" s="94">
        <v>1.4570677000000001E-18</v>
      </c>
      <c r="SZ39" s="94">
        <v>8.9006920000000006E-20</v>
      </c>
      <c r="TA39" s="94">
        <v>5.4338083999999997E-21</v>
      </c>
      <c r="TB39" s="94">
        <v>3.3151923999999999E-22</v>
      </c>
      <c r="TC39" s="94">
        <v>2.0241074000000001E-23</v>
      </c>
      <c r="TD39" s="94">
        <v>7.9865640000000004E-25</v>
      </c>
      <c r="TE39" s="94">
        <v>0</v>
      </c>
      <c r="TF39" s="94">
        <v>8.4206850000000001E-15</v>
      </c>
      <c r="TG39" s="94">
        <v>1.9106239999999999E-13</v>
      </c>
      <c r="TH39" s="94">
        <v>3.4925955000000001E-12</v>
      </c>
      <c r="TI39" s="94">
        <v>6.041293E-11</v>
      </c>
      <c r="TJ39" s="94">
        <v>1.0281457999999999E-9</v>
      </c>
      <c r="TK39" s="94">
        <v>1.7419590999999998E-8</v>
      </c>
      <c r="TL39" s="94">
        <v>2.9493293E-7</v>
      </c>
      <c r="TM39" s="94">
        <v>4.9960220000000003E-6</v>
      </c>
      <c r="TN39" s="94">
        <v>8.4671454000000005E-5</v>
      </c>
      <c r="TO39" s="94">
        <v>1.4341022999999999E-3</v>
      </c>
      <c r="TP39" s="94">
        <v>1.5446948E-2</v>
      </c>
      <c r="TQ39" s="94">
        <v>5.7356882999999997E-2</v>
      </c>
      <c r="TR39" s="94">
        <v>0.13331298999999999</v>
      </c>
      <c r="TS39" s="94">
        <v>0.22673563999999999</v>
      </c>
      <c r="TT39" s="94">
        <v>0.29889663999999999</v>
      </c>
      <c r="TU39" s="94">
        <v>0.31310929999999998</v>
      </c>
      <c r="TV39" s="94">
        <v>0.27569909999999997</v>
      </c>
      <c r="TW39" s="94">
        <v>0.19205458</v>
      </c>
      <c r="TX39" s="94">
        <v>0.101796046</v>
      </c>
      <c r="TY39" s="94">
        <v>3.7970033E-2</v>
      </c>
      <c r="TZ39" s="94">
        <v>7.7669894999999999E-3</v>
      </c>
      <c r="UA39" s="94">
        <v>4.9448899999999997E-4</v>
      </c>
      <c r="UB39" s="94">
        <v>3.1022885999999999E-5</v>
      </c>
      <c r="UC39" s="94">
        <v>1.9286820000000002E-6</v>
      </c>
      <c r="UD39" s="94">
        <v>1.1922805999999999E-7</v>
      </c>
      <c r="UE39" s="94">
        <v>7.3443576000000001E-9</v>
      </c>
      <c r="UF39" s="94">
        <v>4.5138930000000001E-10</v>
      </c>
      <c r="UG39" s="94">
        <v>2.7702035000000001E-11</v>
      </c>
      <c r="UH39" s="94">
        <v>1.6983803999999999E-12</v>
      </c>
      <c r="UI39" s="94">
        <v>1.0404767E-13</v>
      </c>
      <c r="UJ39" s="94">
        <v>6.3703019999999998E-15</v>
      </c>
      <c r="UK39" s="94">
        <v>3.8980022E-16</v>
      </c>
      <c r="UL39" s="94">
        <v>2.3838756E-17</v>
      </c>
      <c r="UM39" s="94">
        <v>1.4570703E-18</v>
      </c>
      <c r="UN39" s="94">
        <v>8.9007040000000001E-20</v>
      </c>
      <c r="UO39" s="94">
        <v>5.4338152999999997E-21</v>
      </c>
      <c r="UP39" s="94">
        <v>3.3151969999999999E-22</v>
      </c>
      <c r="UQ39" s="94">
        <v>2.0241100999999999E-23</v>
      </c>
      <c r="UR39" s="94">
        <v>7.9865757E-25</v>
      </c>
      <c r="US39" s="94">
        <v>0</v>
      </c>
      <c r="UT39" s="94">
        <v>8.4206920000000004E-15</v>
      </c>
      <c r="UU39" s="94">
        <v>1.9106259E-13</v>
      </c>
      <c r="UV39" s="94">
        <v>3.4925990000000001E-12</v>
      </c>
      <c r="UW39" s="94">
        <v>6.0412965999999994E-11</v>
      </c>
      <c r="UX39" s="94">
        <v>1.0281466E-9</v>
      </c>
      <c r="UY39" s="94">
        <v>1.7419601999999999E-8</v>
      </c>
      <c r="UZ39" s="94">
        <v>2.9493289999999999E-7</v>
      </c>
      <c r="VA39" s="94">
        <v>4.9960177000000004E-6</v>
      </c>
      <c r="VB39" s="94">
        <v>8.4671410000000005E-5</v>
      </c>
      <c r="VC39" s="94">
        <v>1.4341013E-3</v>
      </c>
      <c r="VD39" s="94">
        <v>1.5446945E-2</v>
      </c>
      <c r="VE39" s="94">
        <v>5.7356913000000002E-2</v>
      </c>
      <c r="VF39" s="94">
        <v>0.13331306000000001</v>
      </c>
      <c r="VG39" s="94">
        <v>0.22673578999999999</v>
      </c>
      <c r="VH39" s="94">
        <v>0.29889675999999998</v>
      </c>
      <c r="VI39" s="94">
        <v>0.31310939999999998</v>
      </c>
      <c r="VJ39" s="94">
        <v>0.27569923000000002</v>
      </c>
      <c r="VK39" s="94">
        <v>0.19205464</v>
      </c>
      <c r="VL39" s="94">
        <v>0.10179605999999999</v>
      </c>
      <c r="VM39" s="94">
        <v>3.7970024999999998E-2</v>
      </c>
      <c r="VN39" s="94">
        <v>7.7669816000000003E-3</v>
      </c>
      <c r="VO39" s="94">
        <v>4.9448829999999995E-4</v>
      </c>
      <c r="VP39" s="94">
        <v>3.1022841999999999E-5</v>
      </c>
      <c r="VQ39" s="94">
        <v>1.9286792000000002E-6</v>
      </c>
      <c r="VR39" s="94">
        <v>1.1922789000000001E-7</v>
      </c>
      <c r="VS39" s="94">
        <v>7.3443496000000001E-9</v>
      </c>
      <c r="VT39" s="94">
        <v>4.5138895000000001E-10</v>
      </c>
      <c r="VU39" s="94">
        <v>2.7702039E-11</v>
      </c>
      <c r="VV39" s="94">
        <v>1.6983812E-12</v>
      </c>
      <c r="VW39" s="94">
        <v>1.0404771E-13</v>
      </c>
      <c r="VX39" s="94">
        <v>6.3703044000000002E-15</v>
      </c>
      <c r="VY39" s="94">
        <v>3.8980025E-16</v>
      </c>
      <c r="VZ39" s="94">
        <v>2.3838760999999999E-17</v>
      </c>
      <c r="WA39" s="94">
        <v>1.4570708E-18</v>
      </c>
      <c r="WB39" s="94">
        <v>8.9007099999999999E-20</v>
      </c>
      <c r="WC39" s="94">
        <v>5.4338200000000003E-21</v>
      </c>
      <c r="WD39" s="94">
        <v>3.3151982E-22</v>
      </c>
      <c r="WE39" s="94">
        <v>2.0241110000000001E-23</v>
      </c>
      <c r="WF39" s="94">
        <v>7.9865805999999997E-25</v>
      </c>
      <c r="WG39" s="94">
        <v>0</v>
      </c>
      <c r="WH39" s="94">
        <v>8.4207190000000003E-15</v>
      </c>
      <c r="WI39" s="94">
        <v>1.9106330999999999E-13</v>
      </c>
      <c r="WJ39" s="94">
        <v>3.4926135E-12</v>
      </c>
      <c r="WK39" s="94">
        <v>6.0413250000000003E-11</v>
      </c>
      <c r="WL39" s="94">
        <v>1.0281505E-9</v>
      </c>
      <c r="WM39" s="94">
        <v>1.7419665999999999E-8</v>
      </c>
      <c r="WN39" s="94">
        <v>2.9493417999999998E-7</v>
      </c>
      <c r="WO39" s="94">
        <v>4.9960394999999998E-6</v>
      </c>
      <c r="WP39" s="94">
        <v>8.4671770000000003E-5</v>
      </c>
      <c r="WQ39" s="94">
        <v>1.4341072000000001E-3</v>
      </c>
      <c r="WR39" s="94">
        <v>1.5446985999999999E-2</v>
      </c>
      <c r="WS39" s="94">
        <v>5.7357012999999998E-2</v>
      </c>
      <c r="WT39" s="94">
        <v>0.13331328000000001</v>
      </c>
      <c r="WU39" s="94">
        <v>0.22673608000000001</v>
      </c>
      <c r="WV39" s="94">
        <v>0.29889712000000002</v>
      </c>
      <c r="WW39" s="94">
        <v>0.31310976000000001</v>
      </c>
      <c r="WX39" s="94">
        <v>0.27569939999999998</v>
      </c>
      <c r="WY39" s="94">
        <v>0.19205465999999999</v>
      </c>
      <c r="WZ39" s="94">
        <v>0.10179601000000001</v>
      </c>
      <c r="XA39" s="94">
        <v>3.7970003000000002E-2</v>
      </c>
      <c r="XB39" s="94">
        <v>7.7669792999999999E-3</v>
      </c>
      <c r="XC39" s="94">
        <v>4.9448809999999999E-4</v>
      </c>
      <c r="XD39" s="94">
        <v>3.1022828E-5</v>
      </c>
      <c r="XE39" s="94">
        <v>1.9286775999999999E-6</v>
      </c>
      <c r="XF39" s="94">
        <v>1.192278E-7</v>
      </c>
      <c r="XG39" s="94">
        <v>7.3443450000000002E-9</v>
      </c>
      <c r="XH39" s="94">
        <v>4.5138895000000001E-10</v>
      </c>
      <c r="XI39" s="94">
        <v>2.7702052000000001E-11</v>
      </c>
      <c r="XJ39" s="94">
        <v>1.6983831000000001E-12</v>
      </c>
      <c r="XK39" s="94">
        <v>1.04047854E-13</v>
      </c>
      <c r="XL39" s="94">
        <v>6.3703107999999998E-15</v>
      </c>
      <c r="XM39" s="94">
        <v>3.8980053999999999E-16</v>
      </c>
      <c r="XN39" s="94">
        <v>2.3838772999999999E-17</v>
      </c>
      <c r="XO39" s="94">
        <v>1.4570715E-18</v>
      </c>
      <c r="XP39" s="94">
        <v>8.9007150000000001E-20</v>
      </c>
      <c r="XQ39" s="94">
        <v>5.4338225E-21</v>
      </c>
      <c r="XR39" s="94">
        <v>3.3152E-22</v>
      </c>
      <c r="XS39" s="94">
        <v>2.0241116999999999E-23</v>
      </c>
      <c r="XT39" s="94">
        <v>7.9865855999999999E-25</v>
      </c>
      <c r="XU39" s="94">
        <v>0</v>
      </c>
      <c r="XV39" s="94">
        <v>8.4207669999999995E-15</v>
      </c>
      <c r="XW39" s="94">
        <v>1.9106437E-13</v>
      </c>
      <c r="XX39" s="94">
        <v>3.4926343999999999E-12</v>
      </c>
      <c r="XY39" s="94">
        <v>6.0413645999999999E-11</v>
      </c>
      <c r="XZ39" s="94">
        <v>1.0281583E-9</v>
      </c>
      <c r="YA39" s="94">
        <v>1.7419802E-8</v>
      </c>
      <c r="YB39" s="94">
        <v>2.9493610999999999E-7</v>
      </c>
      <c r="YC39" s="94">
        <v>4.9960703999999997E-6</v>
      </c>
      <c r="YD39" s="94">
        <v>8.4672259999999996E-5</v>
      </c>
      <c r="YE39" s="94">
        <v>1.4341164E-3</v>
      </c>
      <c r="YF39" s="94">
        <v>1.5447021999999999E-2</v>
      </c>
      <c r="YG39" s="94">
        <v>5.7357100000000001E-2</v>
      </c>
      <c r="YH39" s="94">
        <v>0.13331339</v>
      </c>
      <c r="YI39" s="94">
        <v>0.22673635</v>
      </c>
      <c r="YJ39" s="94">
        <v>0.29889749999999998</v>
      </c>
      <c r="YK39" s="94">
        <v>0.31311013999999998</v>
      </c>
      <c r="YL39" s="94">
        <v>0.27569985000000002</v>
      </c>
      <c r="YM39" s="94">
        <v>0.19205496</v>
      </c>
      <c r="YN39" s="94">
        <v>0.10179616499999999</v>
      </c>
      <c r="YO39" s="94">
        <v>3.7970049999999998E-2</v>
      </c>
      <c r="YP39" s="94">
        <v>7.7669840000000002E-3</v>
      </c>
      <c r="YQ39" s="94">
        <v>4.9448859999999995E-4</v>
      </c>
      <c r="YR39" s="94">
        <v>3.1022868000000003E-5</v>
      </c>
      <c r="YS39" s="94">
        <v>1.928681E-6</v>
      </c>
      <c r="YT39" s="94">
        <v>1.1922797999999999E-7</v>
      </c>
      <c r="YU39" s="94">
        <v>7.3443566999999998E-9</v>
      </c>
      <c r="YV39" s="94">
        <v>4.5138976E-10</v>
      </c>
      <c r="YW39" s="94">
        <v>2.7702113E-11</v>
      </c>
      <c r="YX39" s="94">
        <v>1.6983876E-12</v>
      </c>
      <c r="YY39" s="94">
        <v>1.04048145E-13</v>
      </c>
      <c r="YZ39" s="94">
        <v>6.3703273E-15</v>
      </c>
      <c r="ZA39" s="94">
        <v>3.8980138999999999E-16</v>
      </c>
      <c r="ZB39" s="94">
        <v>2.3838813999999999E-17</v>
      </c>
      <c r="ZC39" s="94">
        <v>1.4570737E-18</v>
      </c>
      <c r="ZD39" s="94">
        <v>8.9007289999999999E-20</v>
      </c>
      <c r="ZE39" s="94">
        <v>5.4338335000000003E-21</v>
      </c>
      <c r="ZF39" s="94">
        <v>3.3152059999999998E-22</v>
      </c>
      <c r="ZG39" s="94">
        <v>2.0241150000000001E-23</v>
      </c>
      <c r="ZH39" s="94">
        <v>7.9865980000000004E-25</v>
      </c>
      <c r="ZI39" s="94">
        <v>0</v>
      </c>
      <c r="ZJ39" s="94">
        <v>8.4207645E-15</v>
      </c>
      <c r="ZK39" s="94">
        <v>1.9106427E-13</v>
      </c>
      <c r="ZL39" s="94">
        <v>3.4926296E-12</v>
      </c>
      <c r="ZM39" s="94">
        <v>6.0413470000000001E-11</v>
      </c>
      <c r="ZN39" s="94">
        <v>1.0281545E-9</v>
      </c>
      <c r="ZO39" s="94">
        <v>1.7419746000000002E-8</v>
      </c>
      <c r="ZP39" s="94">
        <v>2.9493546000000001E-7</v>
      </c>
      <c r="ZQ39" s="94">
        <v>4.9960659999999998E-6</v>
      </c>
      <c r="ZR39" s="94">
        <v>8.4672219999999993E-5</v>
      </c>
      <c r="ZS39" s="94">
        <v>1.4341158E-3</v>
      </c>
      <c r="ZT39" s="94">
        <v>1.5447031999999999E-2</v>
      </c>
      <c r="ZU39" s="94">
        <v>5.7357131999999998E-2</v>
      </c>
      <c r="ZV39" s="94">
        <v>0.13331351999999999</v>
      </c>
      <c r="ZW39" s="94">
        <v>0.22673650000000001</v>
      </c>
      <c r="ZX39" s="94">
        <v>0.29889774000000002</v>
      </c>
      <c r="ZY39" s="94">
        <v>0.31311050000000001</v>
      </c>
      <c r="ZZ39" s="94">
        <v>0.27570018000000002</v>
      </c>
      <c r="AAA39" s="94">
        <v>0.19205520000000001</v>
      </c>
      <c r="AAB39" s="94">
        <v>0.10179624</v>
      </c>
      <c r="AAC39" s="94">
        <v>3.7970070000000002E-2</v>
      </c>
      <c r="AAD39" s="94">
        <v>7.7669870000000004E-3</v>
      </c>
      <c r="AAE39" s="94">
        <v>4.9448885999999999E-4</v>
      </c>
      <c r="AAF39" s="94">
        <v>3.1022897000000003E-5</v>
      </c>
      <c r="AAG39" s="94">
        <v>1.9286838E-6</v>
      </c>
      <c r="AAH39" s="94">
        <v>1.1922823E-7</v>
      </c>
      <c r="AAI39" s="94">
        <v>7.3443730000000001E-9</v>
      </c>
      <c r="AAJ39" s="94">
        <v>4.5139078999999998E-10</v>
      </c>
      <c r="AAK39" s="94">
        <v>2.7702182999999999E-11</v>
      </c>
      <c r="AAL39" s="94">
        <v>1.6983925E-12</v>
      </c>
      <c r="AAM39" s="94">
        <v>1.0404851E-13</v>
      </c>
      <c r="AAN39" s="94">
        <v>6.3703505999999998E-15</v>
      </c>
      <c r="AAO39" s="94">
        <v>3.8980290000000001E-16</v>
      </c>
      <c r="AAP39" s="94">
        <v>2.3838901999999999E-17</v>
      </c>
      <c r="AAQ39" s="94">
        <v>1.4570794999999999E-18</v>
      </c>
      <c r="AAR39" s="94">
        <v>8.9007626000000006E-20</v>
      </c>
      <c r="AAS39" s="94">
        <v>5.4338565000000002E-21</v>
      </c>
      <c r="AAT39" s="94">
        <v>3.3152214000000002E-22</v>
      </c>
      <c r="AAU39" s="94">
        <v>2.0241252999999999E-23</v>
      </c>
      <c r="AAV39" s="94">
        <v>7.9866449999999996E-25</v>
      </c>
      <c r="AAW39" s="94">
        <v>0</v>
      </c>
      <c r="AAX39" s="94">
        <v>8.4207589999999994E-15</v>
      </c>
      <c r="AAY39" s="94">
        <v>1.9106434E-13</v>
      </c>
      <c r="AAZ39" s="94">
        <v>3.4926329999999999E-12</v>
      </c>
      <c r="ABA39" s="94">
        <v>6.041358E-11</v>
      </c>
      <c r="ABB39" s="94">
        <v>1.0281563E-9</v>
      </c>
      <c r="ABC39" s="94">
        <v>1.7419765000000001E-8</v>
      </c>
      <c r="ABD39" s="94">
        <v>2.9493582999999998E-7</v>
      </c>
      <c r="ABE39" s="94">
        <v>4.9960680000000003E-6</v>
      </c>
      <c r="ABF39" s="94">
        <v>8.4672276E-5</v>
      </c>
      <c r="ABG39" s="94">
        <v>1.4341168999999999E-3</v>
      </c>
      <c r="ABH39" s="94">
        <v>1.5447044E-2</v>
      </c>
      <c r="ABI39" s="94">
        <v>5.7357190000000002E-2</v>
      </c>
      <c r="ABJ39" s="94">
        <v>0.13331362999999999</v>
      </c>
      <c r="ABK39" s="94">
        <v>0.22673660000000001</v>
      </c>
      <c r="ABL39" s="94">
        <v>0.29889774000000002</v>
      </c>
      <c r="ABM39" s="94">
        <v>0.31311050000000001</v>
      </c>
      <c r="ABN39" s="94">
        <v>0.2757001</v>
      </c>
      <c r="ABO39" s="94">
        <v>0.19205507999999999</v>
      </c>
      <c r="ABP39" s="94">
        <v>0.10179623</v>
      </c>
      <c r="ABQ39" s="94">
        <v>3.7970070000000002E-2</v>
      </c>
      <c r="ABR39" s="94">
        <v>7.7669825000000001E-3</v>
      </c>
      <c r="ABS39" s="94">
        <v>4.9448839999999999E-4</v>
      </c>
      <c r="ABT39" s="94">
        <v>3.1022860000000001E-5</v>
      </c>
      <c r="ABU39" s="94">
        <v>1.9286817E-6</v>
      </c>
      <c r="ABV39" s="94">
        <v>1.1922813000000001E-7</v>
      </c>
      <c r="ABW39" s="94">
        <v>7.3443699999999999E-9</v>
      </c>
      <c r="ABX39" s="94">
        <v>4.5139048E-10</v>
      </c>
      <c r="ABY39" s="94">
        <v>2.7702162E-11</v>
      </c>
      <c r="ABZ39" s="94">
        <v>1.6983912000000001E-12</v>
      </c>
      <c r="ACA39" s="94">
        <v>1.0404841E-13</v>
      </c>
      <c r="ACB39" s="94">
        <v>6.3703454999999999E-15</v>
      </c>
      <c r="ACC39" s="94">
        <v>3.8980249999999999E-16</v>
      </c>
      <c r="ACD39" s="94">
        <v>2.3838883999999999E-17</v>
      </c>
      <c r="ACE39" s="94">
        <v>1.4570774999999999E-18</v>
      </c>
      <c r="ACF39" s="94">
        <v>8.9007444999999997E-20</v>
      </c>
      <c r="ACG39" s="94">
        <v>5.4338375000000001E-21</v>
      </c>
      <c r="ACH39" s="94">
        <v>3.3152059999999998E-22</v>
      </c>
      <c r="ACI39" s="94">
        <v>2.0241136000000001E-23</v>
      </c>
      <c r="ACJ39" s="94">
        <v>7.9865993999999997E-25</v>
      </c>
      <c r="ACK39" s="94">
        <v>0</v>
      </c>
      <c r="ACL39" s="94">
        <v>8.4207550000000001E-15</v>
      </c>
      <c r="ACM39" s="94">
        <v>1.9106404E-13</v>
      </c>
      <c r="ACN39" s="94">
        <v>3.4926248000000001E-12</v>
      </c>
      <c r="ACO39" s="94">
        <v>6.0413397000000004E-11</v>
      </c>
      <c r="ACP39" s="94">
        <v>1.0281535000000001E-9</v>
      </c>
      <c r="ACQ39" s="94">
        <v>1.741972E-8</v>
      </c>
      <c r="ACR39" s="94">
        <v>2.9493505999999999E-7</v>
      </c>
      <c r="ACS39" s="94">
        <v>4.996056E-6</v>
      </c>
      <c r="ACT39" s="94">
        <v>8.467212E-5</v>
      </c>
      <c r="ACU39" s="94">
        <v>1.434116E-3</v>
      </c>
      <c r="ACV39" s="94">
        <v>1.5446997000000001E-2</v>
      </c>
      <c r="ACW39" s="94">
        <v>5.7356959999999999E-2</v>
      </c>
      <c r="ACX39" s="94">
        <v>0.13331293999999999</v>
      </c>
      <c r="ACY39" s="94">
        <v>0.2267353</v>
      </c>
      <c r="ACZ39" s="94">
        <v>0.29889598000000001</v>
      </c>
      <c r="ADA39" s="94">
        <v>0.31310855999999998</v>
      </c>
      <c r="ADB39" s="94">
        <v>0.27569823999999998</v>
      </c>
      <c r="ADC39" s="94">
        <v>0.19205393000000001</v>
      </c>
      <c r="ADD39" s="94">
        <v>0.10179563</v>
      </c>
      <c r="ADE39" s="94">
        <v>3.7969872000000002E-2</v>
      </c>
      <c r="ADF39" s="94">
        <v>7.7669480000000001E-3</v>
      </c>
      <c r="ADG39" s="94">
        <v>4.9448654000000005E-4</v>
      </c>
      <c r="ADH39" s="94">
        <v>3.1022755000000001E-5</v>
      </c>
      <c r="ADI39" s="94">
        <v>1.9286765000000002E-6</v>
      </c>
      <c r="ADJ39" s="94">
        <v>1.1922788E-7</v>
      </c>
      <c r="ADK39" s="94">
        <v>7.3443553000000002E-9</v>
      </c>
      <c r="ADL39" s="94">
        <v>4.5138987000000002E-10</v>
      </c>
      <c r="ADM39" s="94">
        <v>2.7702113E-11</v>
      </c>
      <c r="ADN39" s="94">
        <v>1.6983870999999999E-12</v>
      </c>
      <c r="ADO39" s="94">
        <v>1.0404798000000001E-13</v>
      </c>
      <c r="ADP39" s="94">
        <v>6.3703086000000002E-15</v>
      </c>
      <c r="ADQ39" s="94">
        <v>3.8979944999999999E-16</v>
      </c>
      <c r="ADR39" s="94">
        <v>2.3838649000000001E-17</v>
      </c>
      <c r="ADS39" s="94">
        <v>1.4570614E-18</v>
      </c>
      <c r="ADT39" s="94">
        <v>8.9006469999999999E-20</v>
      </c>
      <c r="ADU39" s="94">
        <v>5.4337910000000001E-21</v>
      </c>
      <c r="ADV39" s="94">
        <v>3.3151935999999999E-22</v>
      </c>
      <c r="ADW39" s="94">
        <v>2.0241221E-23</v>
      </c>
      <c r="ADX39" s="94">
        <v>7.9866053000000002E-25</v>
      </c>
      <c r="ADY39" s="100"/>
      <c r="ADZ39" s="97">
        <v>33</v>
      </c>
      <c r="AEA39" s="136">
        <v>33.5</v>
      </c>
      <c r="AEB39" s="143"/>
      <c r="AEC39" s="143"/>
      <c r="AED39" s="99">
        <f t="shared" si="24"/>
        <v>34</v>
      </c>
      <c r="AEE39" s="142"/>
      <c r="AEF39" s="158">
        <f t="shared" si="33"/>
        <v>34</v>
      </c>
      <c r="AEG39" s="138">
        <f t="shared" si="36"/>
        <v>7.9865580000000003E-25</v>
      </c>
      <c r="AEH39" s="138">
        <f t="shared" si="36"/>
        <v>7.9865520000000002E-25</v>
      </c>
      <c r="AEI39" s="138">
        <f t="shared" si="36"/>
        <v>7.9865720000000003E-25</v>
      </c>
      <c r="AEJ39" s="138">
        <f t="shared" si="36"/>
        <v>7.9865662999999999E-25</v>
      </c>
      <c r="AEK39" s="138">
        <f t="shared" si="36"/>
        <v>7.9865380000000003E-25</v>
      </c>
      <c r="AEL39" s="138">
        <f t="shared" si="36"/>
        <v>7.9865230000000005E-25</v>
      </c>
      <c r="AEM39" s="138">
        <f t="shared" si="36"/>
        <v>7.9865047000000004E-25</v>
      </c>
      <c r="AEN39" s="138">
        <f t="shared" si="36"/>
        <v>7.9864960000000004E-25</v>
      </c>
      <c r="AEO39" s="138">
        <f t="shared" si="36"/>
        <v>7.9865096000000001E-25</v>
      </c>
      <c r="AEP39" s="138">
        <f t="shared" si="36"/>
        <v>7.9865185000000001E-25</v>
      </c>
      <c r="AEQ39" s="138">
        <f t="shared" si="37"/>
        <v>7.9865378000000001E-25</v>
      </c>
      <c r="AER39" s="138">
        <f t="shared" si="37"/>
        <v>7.9865624000000001E-25</v>
      </c>
      <c r="AES39" s="138">
        <f t="shared" si="37"/>
        <v>7.9865640000000004E-25</v>
      </c>
      <c r="AET39" s="138">
        <f t="shared" si="37"/>
        <v>7.9865757E-25</v>
      </c>
      <c r="AEU39" s="138">
        <f t="shared" si="37"/>
        <v>7.9865805999999997E-25</v>
      </c>
      <c r="AEV39" s="138">
        <f t="shared" si="37"/>
        <v>7.9865855999999999E-25</v>
      </c>
      <c r="AEW39" s="138">
        <f t="shared" si="37"/>
        <v>7.9865980000000004E-25</v>
      </c>
      <c r="AEX39" s="138">
        <f t="shared" si="37"/>
        <v>7.9866449999999996E-25</v>
      </c>
      <c r="AEY39" s="138">
        <f t="shared" si="37"/>
        <v>7.9865993999999997E-25</v>
      </c>
      <c r="AEZ39" s="130">
        <f t="shared" si="38"/>
        <v>9.57</v>
      </c>
      <c r="AFA39" s="91"/>
      <c r="AFB39" s="94">
        <v>7.9865593999999996E-25</v>
      </c>
      <c r="AFC39" s="139">
        <f t="shared" si="39"/>
        <v>7.9865571894736856E-25</v>
      </c>
      <c r="AFD39" s="91"/>
      <c r="AFE39" s="142"/>
      <c r="AFF39" s="142"/>
      <c r="AFG39" s="138">
        <f t="shared" ref="AFG39:AFV54" si="42">INDEX($E$6:$ACK$107,$D39,AFG$4)</f>
        <v>0.10179628</v>
      </c>
      <c r="AFH39" s="138">
        <f t="shared" si="42"/>
        <v>0.10179596</v>
      </c>
      <c r="AFI39" s="138">
        <f t="shared" si="42"/>
        <v>0.10179601000000001</v>
      </c>
      <c r="AFJ39" s="138">
        <f t="shared" si="42"/>
        <v>0.10179616499999999</v>
      </c>
      <c r="AFK39" s="138">
        <f t="shared" si="42"/>
        <v>0.101796135</v>
      </c>
      <c r="AFL39" s="138">
        <f t="shared" si="42"/>
        <v>0.10179596</v>
      </c>
      <c r="AFM39" s="138">
        <f t="shared" si="42"/>
        <v>0.10179573</v>
      </c>
      <c r="AFN39" s="138">
        <f t="shared" si="42"/>
        <v>0.10179558399999999</v>
      </c>
      <c r="AFO39" s="138">
        <f t="shared" si="42"/>
        <v>0.10179554</v>
      </c>
      <c r="AFP39" s="138">
        <f t="shared" si="42"/>
        <v>0.10179566</v>
      </c>
      <c r="AFQ39" s="138">
        <f t="shared" si="42"/>
        <v>0.10179574</v>
      </c>
      <c r="AFR39" s="138">
        <f t="shared" si="42"/>
        <v>0.10179590400000001</v>
      </c>
      <c r="AFS39" s="138">
        <f t="shared" si="42"/>
        <v>0.10179597</v>
      </c>
      <c r="AFT39" s="138">
        <f t="shared" si="42"/>
        <v>0.101796046</v>
      </c>
      <c r="AFU39" s="138">
        <f t="shared" si="42"/>
        <v>0.10179605999999999</v>
      </c>
      <c r="AFV39" s="138">
        <f t="shared" si="40"/>
        <v>0.10179601000000001</v>
      </c>
      <c r="AFW39" s="138">
        <f t="shared" si="31"/>
        <v>0.10179616499999999</v>
      </c>
      <c r="AFX39" s="138">
        <f t="shared" si="31"/>
        <v>0.10179624</v>
      </c>
      <c r="AFY39" s="138">
        <f t="shared" si="31"/>
        <v>0.10179623</v>
      </c>
      <c r="AFZ39" s="138" t="e">
        <f t="shared" si="31"/>
        <v>#VALUE!</v>
      </c>
      <c r="AGA39" s="139">
        <f t="shared" si="41"/>
        <v>0.10179596784210526</v>
      </c>
      <c r="AGB39" s="91"/>
      <c r="AGC39" s="91"/>
      <c r="AGD39" s="91"/>
      <c r="AGE39" s="91"/>
      <c r="AGF39" s="91"/>
      <c r="AGG39" s="91"/>
      <c r="AGH39" s="91"/>
      <c r="AGI39" s="91"/>
      <c r="AGJ39" s="91"/>
      <c r="AGK39" s="91"/>
      <c r="AGL39" s="91"/>
      <c r="AGM39" s="91"/>
      <c r="AGN39" s="91"/>
      <c r="AGO39" s="91"/>
      <c r="AGP39" s="91"/>
      <c r="AGQ39" s="91"/>
      <c r="AGR39" s="91"/>
      <c r="AGS39" s="91"/>
      <c r="AGT39" s="91"/>
      <c r="AGU39" s="91"/>
      <c r="AGV39" s="91"/>
      <c r="AGW39" s="91"/>
      <c r="AGX39" s="91"/>
      <c r="AGY39" s="91"/>
      <c r="AGZ39" s="91"/>
      <c r="AHA39" s="91"/>
      <c r="AHB39" s="91"/>
      <c r="AHC39" s="91"/>
      <c r="AHD39" s="91"/>
      <c r="AHE39" s="91"/>
      <c r="AHF39" s="91"/>
      <c r="AHG39" s="91"/>
      <c r="AHH39" s="91"/>
      <c r="AHI39" s="91"/>
      <c r="AHJ39" s="91"/>
      <c r="AHK39" s="91"/>
      <c r="AHL39" s="91"/>
      <c r="AHM39" s="91"/>
      <c r="AHN39" s="91"/>
      <c r="AHO39" s="91"/>
      <c r="AHP39" s="91"/>
      <c r="AHQ39" s="91"/>
      <c r="AHR39" s="91"/>
      <c r="AHS39" s="91"/>
      <c r="AHT39" s="91"/>
      <c r="AHU39" s="91"/>
      <c r="AHV39" s="91"/>
      <c r="AHW39" s="91"/>
      <c r="AHX39" s="91"/>
      <c r="AHY39" s="91"/>
      <c r="AHZ39" s="91"/>
      <c r="AIA39" s="91"/>
      <c r="AIB39" s="91"/>
      <c r="AIC39" s="91"/>
      <c r="AID39" s="91"/>
      <c r="AIE39" s="91"/>
      <c r="AIF39" s="91"/>
      <c r="AIG39" s="91"/>
      <c r="AIH39" s="91"/>
      <c r="AII39" s="91"/>
      <c r="AIJ39" s="91"/>
      <c r="AIK39" s="91"/>
      <c r="AIL39" s="91"/>
      <c r="AIM39" s="91"/>
      <c r="AIN39" s="91"/>
      <c r="AIO39" s="91"/>
      <c r="AIP39" s="91"/>
      <c r="AIQ39" s="91"/>
      <c r="AIR39" s="91"/>
      <c r="AIS39" s="91"/>
      <c r="AIT39" s="91"/>
      <c r="AIU39" s="91"/>
      <c r="AIV39" s="91"/>
      <c r="AIW39" s="91"/>
      <c r="AIX39" s="91"/>
      <c r="AIY39" s="91"/>
      <c r="AIZ39" s="91"/>
      <c r="AJA39" s="91"/>
      <c r="AJB39" s="91"/>
      <c r="AJC39" s="91"/>
      <c r="AJD39" s="91"/>
      <c r="AJE39" s="91"/>
      <c r="AJF39" s="91"/>
      <c r="AJG39" s="91"/>
      <c r="AJH39" s="91"/>
      <c r="AJI39" s="91"/>
      <c r="AJJ39" s="91"/>
      <c r="AJK39" s="91"/>
      <c r="AJL39" s="91"/>
      <c r="AJM39" s="91"/>
      <c r="AJN39" s="91"/>
      <c r="AJO39" s="91"/>
      <c r="AJP39" s="91"/>
      <c r="AJQ39" s="91"/>
      <c r="AJR39" s="91"/>
      <c r="AJS39" s="91"/>
      <c r="AJT39" s="91"/>
      <c r="AJU39" s="91"/>
      <c r="AJV39" s="91"/>
      <c r="AJW39" s="91"/>
      <c r="AJX39" s="91"/>
      <c r="AJY39" s="91"/>
      <c r="AJZ39" s="91"/>
      <c r="AKA39" s="91"/>
      <c r="AKB39" s="91"/>
      <c r="AKC39" s="91"/>
      <c r="AKD39" s="91"/>
      <c r="AKE39" s="91"/>
      <c r="AKF39" s="91"/>
      <c r="AKG39" s="91"/>
      <c r="AKH39" s="91"/>
      <c r="AKI39" s="91"/>
      <c r="AKJ39" s="91"/>
      <c r="AKK39" s="91"/>
      <c r="AKL39" s="91"/>
      <c r="AKM39" s="91"/>
      <c r="AKN39" s="91"/>
      <c r="AKO39" s="91"/>
      <c r="AKP39" s="91"/>
      <c r="AKQ39" s="91"/>
      <c r="AKR39" s="91"/>
      <c r="AKS39" s="91"/>
      <c r="AKT39" s="91"/>
      <c r="AKU39" s="91"/>
      <c r="AKV39" s="91"/>
      <c r="AKW39" s="91"/>
      <c r="AKX39" s="91"/>
      <c r="AKY39" s="91"/>
      <c r="AKZ39" s="91"/>
      <c r="ALA39" s="91"/>
      <c r="ALB39" s="91"/>
      <c r="ALC39" s="91"/>
      <c r="ALD39" s="91"/>
      <c r="ALE39" s="91"/>
      <c r="ALF39" s="91"/>
      <c r="ALG39" s="91"/>
      <c r="ALH39" s="91"/>
      <c r="ALI39" s="91"/>
      <c r="ALJ39" s="91"/>
      <c r="ALK39" s="91"/>
      <c r="ALL39" s="91"/>
      <c r="ALM39" s="91"/>
      <c r="ALN39" s="91"/>
      <c r="ALO39" s="91"/>
      <c r="ALP39" s="91"/>
      <c r="ALQ39" s="91"/>
      <c r="ALR39" s="91"/>
      <c r="ALS39" s="91"/>
      <c r="ALT39" s="91"/>
      <c r="ALU39" s="91"/>
      <c r="ALV39" s="91"/>
      <c r="ALW39" s="91"/>
      <c r="ALX39" s="91"/>
      <c r="ALY39" s="91"/>
      <c r="ALZ39" s="91"/>
      <c r="AMA39" s="91"/>
      <c r="AMB39" s="91"/>
      <c r="AMC39" s="91"/>
      <c r="AMD39" s="91"/>
      <c r="AME39" s="91"/>
      <c r="AMF39" s="91"/>
      <c r="AMG39" s="91"/>
      <c r="AMH39" s="91"/>
      <c r="AMI39" s="91"/>
      <c r="AMJ39" s="91"/>
      <c r="AMK39" s="91"/>
      <c r="AML39" s="91"/>
      <c r="AMM39" s="91"/>
      <c r="AMN39" s="91"/>
      <c r="AMO39" s="91"/>
      <c r="AMP39" s="91"/>
      <c r="AMQ39" s="91"/>
      <c r="AMR39" s="91"/>
      <c r="AMS39" s="91"/>
      <c r="AMT39" s="91"/>
      <c r="AMU39" s="91"/>
      <c r="AMV39" s="91"/>
      <c r="AMW39" s="91"/>
      <c r="AMX39" s="91"/>
      <c r="AMY39" s="91"/>
      <c r="AMZ39" s="91"/>
      <c r="ANA39" s="91"/>
      <c r="ANB39" s="91"/>
      <c r="ANC39" s="91"/>
      <c r="AND39" s="91"/>
      <c r="ANE39" s="91"/>
      <c r="ANF39" s="91"/>
      <c r="ANG39" s="91"/>
      <c r="ANH39" s="91"/>
      <c r="ANI39" s="91"/>
      <c r="ANJ39" s="91"/>
      <c r="ANK39" s="91"/>
      <c r="ANL39" s="91"/>
      <c r="ANM39" s="91"/>
      <c r="ANN39" s="91"/>
      <c r="ANO39" s="91"/>
      <c r="ANP39" s="91"/>
      <c r="ANQ39" s="91"/>
      <c r="ANR39" s="91"/>
      <c r="ANS39" s="91"/>
      <c r="ANT39" s="91"/>
      <c r="ANU39" s="91"/>
      <c r="ANV39" s="91"/>
      <c r="ANW39" s="91"/>
      <c r="ANX39" s="91"/>
      <c r="ANY39" s="91"/>
      <c r="ANZ39" s="91"/>
      <c r="AOA39" s="91"/>
      <c r="AOB39" s="91"/>
      <c r="AOC39" s="91"/>
      <c r="AOD39" s="91"/>
      <c r="AOE39" s="91"/>
      <c r="AOF39" s="91"/>
      <c r="AOG39" s="91"/>
      <c r="AOH39" s="91"/>
      <c r="AOI39" s="91"/>
      <c r="AOJ39" s="91"/>
      <c r="AOK39" s="91"/>
      <c r="AOL39" s="91"/>
      <c r="AOM39" s="91"/>
      <c r="AON39" s="91"/>
      <c r="AOO39" s="91"/>
      <c r="AOP39" s="91"/>
      <c r="AOQ39" s="91"/>
      <c r="AOR39" s="91"/>
      <c r="AOS39" s="91"/>
      <c r="AOT39" s="91"/>
      <c r="AOU39" s="91"/>
      <c r="AOV39" s="91"/>
      <c r="AOW39" s="91"/>
      <c r="AOX39" s="91"/>
      <c r="AOY39" s="91"/>
      <c r="AOZ39" s="91"/>
      <c r="APA39" s="91"/>
      <c r="APB39" s="91"/>
      <c r="APC39" s="91"/>
      <c r="APD39" s="91"/>
      <c r="APE39" s="91"/>
      <c r="APF39" s="91"/>
      <c r="APG39" s="91"/>
      <c r="APH39" s="91"/>
      <c r="API39" s="91"/>
      <c r="APJ39" s="91"/>
      <c r="APK39" s="91"/>
      <c r="APL39" s="91"/>
      <c r="APM39" s="91"/>
      <c r="APN39" s="91"/>
      <c r="APO39" s="91"/>
      <c r="APP39" s="91"/>
      <c r="APQ39" s="91"/>
      <c r="APR39" s="91"/>
      <c r="APS39" s="91"/>
      <c r="APT39" s="91"/>
      <c r="APU39" s="91"/>
      <c r="APV39" s="91"/>
      <c r="APW39" s="91"/>
      <c r="APX39" s="91"/>
      <c r="APY39" s="91"/>
      <c r="APZ39" s="91"/>
      <c r="AQA39" s="91"/>
      <c r="AQB39" s="91"/>
      <c r="AQC39" s="91"/>
      <c r="AQD39" s="91"/>
      <c r="AQE39" s="91"/>
      <c r="AQF39" s="91"/>
      <c r="AQG39" s="91"/>
      <c r="AQH39" s="91"/>
      <c r="AQI39" s="91"/>
      <c r="AQJ39" s="91"/>
      <c r="AQK39" s="91"/>
      <c r="AQL39" s="91"/>
      <c r="AQM39" s="91"/>
      <c r="AQN39" s="91"/>
      <c r="AQO39" s="91"/>
      <c r="AQP39" s="91"/>
      <c r="AQQ39" s="91"/>
      <c r="AQR39" s="91"/>
      <c r="AQS39" s="91"/>
      <c r="AQT39" s="91"/>
      <c r="AQU39" s="91"/>
      <c r="AQV39" s="91"/>
      <c r="AQW39" s="91"/>
      <c r="AQX39" s="91"/>
      <c r="AQY39" s="91"/>
      <c r="AQZ39" s="91"/>
      <c r="ARA39" s="91"/>
      <c r="ARB39" s="91"/>
      <c r="ARC39" s="91"/>
      <c r="ARD39" s="91"/>
      <c r="ARE39" s="91"/>
      <c r="ARF39" s="91"/>
      <c r="ARG39" s="91"/>
      <c r="ARH39" s="91"/>
      <c r="ARI39" s="91"/>
      <c r="ARJ39" s="91"/>
      <c r="ARK39" s="91"/>
      <c r="ARL39" s="91"/>
      <c r="ARM39" s="91"/>
      <c r="ARN39" s="91"/>
      <c r="ARO39" s="91"/>
      <c r="ARP39" s="91"/>
      <c r="ARQ39" s="91"/>
      <c r="ARR39" s="91"/>
      <c r="ARS39" s="91"/>
      <c r="ART39" s="91"/>
      <c r="ARU39" s="91"/>
      <c r="ARV39" s="91"/>
      <c r="ARW39" s="91"/>
      <c r="ARX39" s="91"/>
      <c r="ARY39" s="91"/>
      <c r="ARZ39" s="91"/>
      <c r="ASA39" s="91"/>
      <c r="ASB39" s="91"/>
      <c r="ASC39" s="91"/>
      <c r="ASD39" s="91"/>
      <c r="ASE39" s="91"/>
      <c r="ASF39" s="91"/>
      <c r="ASG39" s="91"/>
      <c r="ASH39" s="91"/>
      <c r="ASI39" s="91"/>
      <c r="ASJ39" s="91"/>
      <c r="ASK39" s="91"/>
      <c r="ASL39" s="91"/>
      <c r="ASM39" s="91"/>
      <c r="ASN39" s="91"/>
      <c r="ASO39" s="91"/>
      <c r="ASP39" s="91"/>
      <c r="ASQ39" s="91"/>
      <c r="ASR39" s="91"/>
    </row>
    <row r="40" spans="1:1188" ht="2.1" customHeight="1" x14ac:dyDescent="0.25">
      <c r="A40" s="129">
        <v>35</v>
      </c>
      <c r="B40" s="130">
        <v>9.86</v>
      </c>
      <c r="C40" s="123">
        <f>IF(ROW()-$B$4&lt;$B$112,2,3)</f>
        <v>3</v>
      </c>
      <c r="D40" s="129">
        <v>35</v>
      </c>
      <c r="E40" s="91">
        <v>0</v>
      </c>
      <c r="F40" s="92">
        <v>2.6512039999999998E-15</v>
      </c>
      <c r="G40" s="92">
        <v>6.0154919999999999E-14</v>
      </c>
      <c r="H40" s="92">
        <v>1.0980004E-12</v>
      </c>
      <c r="I40" s="92">
        <v>1.8947535999999999E-11</v>
      </c>
      <c r="J40" s="92">
        <v>3.2125932000000001E-10</v>
      </c>
      <c r="K40" s="92">
        <v>5.411886E-9</v>
      </c>
      <c r="L40" s="92">
        <v>9.0854969999999999E-8</v>
      </c>
      <c r="M40" s="92">
        <v>1.5204173E-6</v>
      </c>
      <c r="N40" s="92">
        <v>2.5338062E-5</v>
      </c>
      <c r="O40" s="92">
        <v>4.1976816000000001E-4</v>
      </c>
      <c r="P40" s="92">
        <v>6.8954554999999997E-3</v>
      </c>
      <c r="Q40" s="92">
        <v>3.4778383000000003E-2</v>
      </c>
      <c r="R40" s="92">
        <v>9.4708009999999995E-2</v>
      </c>
      <c r="S40" s="92">
        <v>0.18175516</v>
      </c>
      <c r="T40" s="92">
        <v>0.26691221999999998</v>
      </c>
      <c r="U40" s="92">
        <v>0.30905902000000002</v>
      </c>
      <c r="V40" s="92">
        <v>0.29876407999999999</v>
      </c>
      <c r="W40" s="92">
        <v>0.23452042000000001</v>
      </c>
      <c r="X40" s="92">
        <v>0.14472521999999999</v>
      </c>
      <c r="Y40" s="92">
        <v>6.6600060000000003E-2</v>
      </c>
      <c r="Z40" s="93">
        <v>2.0232672E-2</v>
      </c>
      <c r="AA40" s="93">
        <v>2.6401483999999999E-3</v>
      </c>
      <c r="AB40" s="93">
        <v>1.5789052E-4</v>
      </c>
      <c r="AC40" s="93">
        <v>9.5404175000000005E-6</v>
      </c>
      <c r="AD40" s="93">
        <v>5.8006289999999995E-7</v>
      </c>
      <c r="AE40" s="93">
        <v>3.5395352E-8</v>
      </c>
      <c r="AF40" s="93">
        <v>2.1641453E-9</v>
      </c>
      <c r="AG40" s="93">
        <v>1.3245840000000001E-10</v>
      </c>
      <c r="AH40" s="93">
        <v>8.1110603999999998E-12</v>
      </c>
      <c r="AI40" s="93">
        <v>4.9674380000000003E-13</v>
      </c>
      <c r="AJ40" s="93">
        <v>3.041957E-14</v>
      </c>
      <c r="AK40" s="93">
        <v>1.8624316999999999E-15</v>
      </c>
      <c r="AL40" s="93">
        <v>1.1399176000000001E-16</v>
      </c>
      <c r="AM40" s="93">
        <v>6.9743189999999999E-18</v>
      </c>
      <c r="AN40" s="93">
        <v>4.2652165E-19</v>
      </c>
      <c r="AO40" s="93">
        <v>2.6071825E-20</v>
      </c>
      <c r="AP40" s="93">
        <v>1.5928424E-21</v>
      </c>
      <c r="AQ40" s="93">
        <v>9.7396500000000003E-23</v>
      </c>
      <c r="AR40" s="93">
        <v>3.8469000000000002E-24</v>
      </c>
      <c r="AS40" s="94">
        <v>0</v>
      </c>
      <c r="AT40" s="94">
        <v>2.6511340999999998E-15</v>
      </c>
      <c r="AU40" s="94">
        <v>6.0153434000000001E-14</v>
      </c>
      <c r="AV40" s="94">
        <v>1.0979757999999999E-12</v>
      </c>
      <c r="AW40" s="94">
        <v>1.8947138999999999E-11</v>
      </c>
      <c r="AX40" s="94">
        <v>3.2125275E-10</v>
      </c>
      <c r="AY40" s="94">
        <v>5.4117746E-9</v>
      </c>
      <c r="AZ40" s="94">
        <v>9.0853100000000005E-8</v>
      </c>
      <c r="BA40" s="94">
        <v>1.5203866E-6</v>
      </c>
      <c r="BB40" s="94">
        <v>2.5337561999999999E-5</v>
      </c>
      <c r="BC40" s="94">
        <v>4.1976014999999998E-4</v>
      </c>
      <c r="BD40" s="94">
        <v>6.8953334999999998E-3</v>
      </c>
      <c r="BE40" s="94">
        <v>3.4777936000000002E-2</v>
      </c>
      <c r="BF40" s="94">
        <v>9.4707034999999995E-2</v>
      </c>
      <c r="BG40" s="94">
        <v>0.18175358999999999</v>
      </c>
      <c r="BH40" s="94">
        <v>0.26691028</v>
      </c>
      <c r="BI40" s="94">
        <v>0.30905696999999999</v>
      </c>
      <c r="BJ40" s="94">
        <v>0.29876256000000001</v>
      </c>
      <c r="BK40" s="94">
        <v>0.23451949999999999</v>
      </c>
      <c r="BL40" s="94">
        <v>0.14472467999999999</v>
      </c>
      <c r="BM40" s="94">
        <v>6.6599850000000002E-2</v>
      </c>
      <c r="BN40" s="94">
        <v>2.0232627E-2</v>
      </c>
      <c r="BO40" s="94">
        <v>2.6401505000000001E-3</v>
      </c>
      <c r="BP40" s="94">
        <v>1.5789056000000001E-4</v>
      </c>
      <c r="BQ40" s="94">
        <v>9.5404169999999992E-6</v>
      </c>
      <c r="BR40" s="94">
        <v>5.8006260000000003E-7</v>
      </c>
      <c r="BS40" s="94">
        <v>3.5395327999999999E-8</v>
      </c>
      <c r="BT40" s="94">
        <v>2.1641446000000002E-9</v>
      </c>
      <c r="BU40" s="94">
        <v>1.3245831999999999E-10</v>
      </c>
      <c r="BV40" s="94">
        <v>8.1110560000000005E-12</v>
      </c>
      <c r="BW40" s="94">
        <v>4.9674354000000001E-13</v>
      </c>
      <c r="BX40" s="94">
        <v>3.0419549999999997E-14</v>
      </c>
      <c r="BY40" s="94">
        <v>1.8624300000000002E-15</v>
      </c>
      <c r="BZ40" s="94">
        <v>1.1399171999999999E-16</v>
      </c>
      <c r="CA40" s="94">
        <v>6.974322E-18</v>
      </c>
      <c r="CB40" s="94">
        <v>4.2652144000000001E-19</v>
      </c>
      <c r="CC40" s="94">
        <v>2.607175E-20</v>
      </c>
      <c r="CD40" s="94">
        <v>1.5928376E-21</v>
      </c>
      <c r="CE40" s="94">
        <v>9.7396509999999999E-23</v>
      </c>
      <c r="CF40" s="94">
        <v>3.8468964E-24</v>
      </c>
      <c r="CG40" s="94">
        <v>0</v>
      </c>
      <c r="CH40" s="94">
        <v>2.6511624999999998E-15</v>
      </c>
      <c r="CI40" s="94">
        <v>6.0153996000000001E-14</v>
      </c>
      <c r="CJ40" s="94">
        <v>1.0979841000000001E-12</v>
      </c>
      <c r="CK40" s="94">
        <v>1.8947272999999999E-11</v>
      </c>
      <c r="CL40" s="94">
        <v>3.2125499999999999E-10</v>
      </c>
      <c r="CM40" s="94">
        <v>5.4118129999999999E-9</v>
      </c>
      <c r="CN40" s="94">
        <v>9.0853774000000002E-8</v>
      </c>
      <c r="CO40" s="94">
        <v>1.5203983000000001E-6</v>
      </c>
      <c r="CP40" s="94">
        <v>2.5337756999999999E-5</v>
      </c>
      <c r="CQ40" s="94">
        <v>4.1976334999999998E-4</v>
      </c>
      <c r="CR40" s="94">
        <v>6.8953796000000003E-3</v>
      </c>
      <c r="CS40" s="94">
        <v>3.4778061999999998E-2</v>
      </c>
      <c r="CT40" s="94">
        <v>9.4707264999999999E-2</v>
      </c>
      <c r="CU40" s="94">
        <v>0.18175393000000001</v>
      </c>
      <c r="CV40" s="94">
        <v>0.26691063999999998</v>
      </c>
      <c r="CW40" s="94">
        <v>0.30905744000000002</v>
      </c>
      <c r="CX40" s="94">
        <v>0.29876282999999998</v>
      </c>
      <c r="CY40" s="94">
        <v>0.23451968000000001</v>
      </c>
      <c r="CZ40" s="94">
        <v>0.14472477</v>
      </c>
      <c r="DA40" s="94">
        <v>6.6599900000000004E-2</v>
      </c>
      <c r="DB40" s="94">
        <v>2.0232646E-2</v>
      </c>
      <c r="DC40" s="94">
        <v>2.6401511999999999E-3</v>
      </c>
      <c r="DD40" s="94">
        <v>1.5789071E-4</v>
      </c>
      <c r="DE40" s="94">
        <v>9.5404279999999992E-6</v>
      </c>
      <c r="DF40" s="94">
        <v>5.8006350000000001E-7</v>
      </c>
      <c r="DG40" s="94">
        <v>3.5395389999999999E-8</v>
      </c>
      <c r="DH40" s="94">
        <v>2.1641486000000002E-9</v>
      </c>
      <c r="DI40" s="94">
        <v>1.3245861000000001E-10</v>
      </c>
      <c r="DJ40" s="94">
        <v>8.1110769999999997E-12</v>
      </c>
      <c r="DK40" s="94">
        <v>4.9674494999999999E-13</v>
      </c>
      <c r="DL40" s="94">
        <v>3.0419623000000003E-14</v>
      </c>
      <c r="DM40" s="94">
        <v>1.8624328000000001E-15</v>
      </c>
      <c r="DN40" s="94">
        <v>1.1399177000000001E-16</v>
      </c>
      <c r="DO40" s="94">
        <v>6.9743250000000001E-18</v>
      </c>
      <c r="DP40" s="94">
        <v>4.2652263000000002E-19</v>
      </c>
      <c r="DQ40" s="94">
        <v>2.6071891000000001E-20</v>
      </c>
      <c r="DR40" s="94">
        <v>1.5928424999999999E-21</v>
      </c>
      <c r="DS40" s="94">
        <v>9.7396704999999995E-23</v>
      </c>
      <c r="DT40" s="94">
        <v>3.8469053999999999E-24</v>
      </c>
      <c r="DU40" s="94">
        <v>0</v>
      </c>
      <c r="DV40" s="94">
        <v>2.6511749999999999E-15</v>
      </c>
      <c r="DW40" s="94">
        <v>6.0154299999999997E-14</v>
      </c>
      <c r="DX40" s="94">
        <v>1.0979896E-12</v>
      </c>
      <c r="DY40" s="94">
        <v>1.8947360000000001E-11</v>
      </c>
      <c r="DZ40" s="94">
        <v>3.2125635000000001E-10</v>
      </c>
      <c r="EA40" s="94">
        <v>5.4118354000000004E-9</v>
      </c>
      <c r="EB40" s="94">
        <v>9.0854199999999998E-8</v>
      </c>
      <c r="EC40" s="94">
        <v>1.5204047E-6</v>
      </c>
      <c r="ED40" s="94">
        <v>2.5337844E-5</v>
      </c>
      <c r="EE40" s="94">
        <v>4.1976471999999998E-4</v>
      </c>
      <c r="EF40" s="94">
        <v>6.8954042999999996E-3</v>
      </c>
      <c r="EG40" s="94">
        <v>3.4778185000000003E-2</v>
      </c>
      <c r="EH40" s="94">
        <v>9.4707559999999996E-2</v>
      </c>
      <c r="EI40" s="94">
        <v>0.18175445000000001</v>
      </c>
      <c r="EJ40" s="94">
        <v>0.26691133</v>
      </c>
      <c r="EK40" s="94">
        <v>0.30905816000000003</v>
      </c>
      <c r="EL40" s="94">
        <v>0.29876350000000002</v>
      </c>
      <c r="EM40" s="94">
        <v>0.23452002999999999</v>
      </c>
      <c r="EN40" s="94">
        <v>0.14472499999999999</v>
      </c>
      <c r="EO40" s="94">
        <v>6.6600010000000001E-2</v>
      </c>
      <c r="EP40" s="94">
        <v>2.0232666E-2</v>
      </c>
      <c r="EQ40" s="94">
        <v>2.6401520000000002E-3</v>
      </c>
      <c r="ER40" s="94">
        <v>1.578908E-4</v>
      </c>
      <c r="ES40" s="94">
        <v>9.5404329999999996E-6</v>
      </c>
      <c r="ET40" s="94">
        <v>5.800637E-7</v>
      </c>
      <c r="EU40" s="94">
        <v>3.5395387999999998E-8</v>
      </c>
      <c r="EV40" s="94">
        <v>2.1641474999999998E-9</v>
      </c>
      <c r="EW40" s="94">
        <v>1.3245848999999999E-10</v>
      </c>
      <c r="EX40" s="94">
        <v>8.1110629999999997E-12</v>
      </c>
      <c r="EY40" s="94">
        <v>4.9674387000000003E-13</v>
      </c>
      <c r="EZ40" s="94">
        <v>3.0419552000000003E-14</v>
      </c>
      <c r="FA40" s="94">
        <v>1.8624291999999999E-15</v>
      </c>
      <c r="FB40" s="94">
        <v>1.1399154E-16</v>
      </c>
      <c r="FC40" s="94">
        <v>6.9743154000000004E-18</v>
      </c>
      <c r="FD40" s="94">
        <v>4.2652290000000001E-19</v>
      </c>
      <c r="FE40" s="94">
        <v>2.6071835000000001E-20</v>
      </c>
      <c r="FF40" s="94">
        <v>1.5928440999999999E-21</v>
      </c>
      <c r="FG40" s="94">
        <v>9.7396655000000001E-23</v>
      </c>
      <c r="FH40" s="94">
        <v>3.8469039999999997E-24</v>
      </c>
      <c r="FI40" s="94">
        <v>0</v>
      </c>
      <c r="FJ40" s="94">
        <v>2.6511803000000002E-15</v>
      </c>
      <c r="FK40" s="94">
        <v>6.0154410000000002E-14</v>
      </c>
      <c r="FL40" s="94">
        <v>1.0979914999999999E-12</v>
      </c>
      <c r="FM40" s="94">
        <v>1.8947395999999999E-11</v>
      </c>
      <c r="FN40" s="94">
        <v>3.2125694E-10</v>
      </c>
      <c r="FO40" s="94">
        <v>5.4118415999999999E-9</v>
      </c>
      <c r="FP40" s="94">
        <v>9.0854286000000006E-8</v>
      </c>
      <c r="FQ40" s="94">
        <v>1.5204075E-6</v>
      </c>
      <c r="FR40" s="94">
        <v>2.5337898000000001E-5</v>
      </c>
      <c r="FS40" s="94">
        <v>4.1976554000000001E-4</v>
      </c>
      <c r="FT40" s="94">
        <v>6.8954180000000004E-3</v>
      </c>
      <c r="FU40" s="94">
        <v>3.4778249999999997E-2</v>
      </c>
      <c r="FV40" s="94">
        <v>9.4707735000000001E-2</v>
      </c>
      <c r="FW40" s="94">
        <v>0.18175474999999999</v>
      </c>
      <c r="FX40" s="94">
        <v>0.26691160000000003</v>
      </c>
      <c r="FY40" s="94">
        <v>0.30905833999999999</v>
      </c>
      <c r="FZ40" s="94">
        <v>0.29876356999999998</v>
      </c>
      <c r="GA40" s="94">
        <v>0.23452006</v>
      </c>
      <c r="GB40" s="94">
        <v>0.14472498</v>
      </c>
      <c r="GC40" s="94">
        <v>6.6599989999999998E-2</v>
      </c>
      <c r="GD40" s="94">
        <v>2.0232653E-2</v>
      </c>
      <c r="GE40" s="94">
        <v>2.6401469999999998E-3</v>
      </c>
      <c r="GF40" s="94">
        <v>1.5789037999999999E-4</v>
      </c>
      <c r="GG40" s="94">
        <v>9.5404040000000003E-6</v>
      </c>
      <c r="GH40" s="94">
        <v>5.8006196000000004E-7</v>
      </c>
      <c r="GI40" s="94">
        <v>3.5395267000000003E-8</v>
      </c>
      <c r="GJ40" s="94">
        <v>2.164139E-9</v>
      </c>
      <c r="GK40" s="94">
        <v>1.3245794999999999E-10</v>
      </c>
      <c r="GL40" s="94">
        <v>8.1110319999999996E-12</v>
      </c>
      <c r="GM40" s="94">
        <v>4.9674223999999996E-13</v>
      </c>
      <c r="GN40" s="94">
        <v>3.0419503999999999E-14</v>
      </c>
      <c r="GO40" s="94">
        <v>1.8624316999999999E-15</v>
      </c>
      <c r="GP40" s="94">
        <v>1.1399190000000001E-16</v>
      </c>
      <c r="GQ40" s="94">
        <v>6.9743110000000007E-18</v>
      </c>
      <c r="GR40" s="94">
        <v>4.2652033E-19</v>
      </c>
      <c r="GS40" s="94">
        <v>2.607179E-20</v>
      </c>
      <c r="GT40" s="94">
        <v>1.5928387000000001E-21</v>
      </c>
      <c r="GU40" s="94">
        <v>9.7396340000000001E-23</v>
      </c>
      <c r="GV40" s="94">
        <v>3.8468900000000001E-24</v>
      </c>
      <c r="GW40" s="94">
        <v>0</v>
      </c>
      <c r="GX40" s="94">
        <v>2.6511882999999999E-15</v>
      </c>
      <c r="GY40" s="94">
        <v>6.0154585999999996E-14</v>
      </c>
      <c r="GZ40" s="94">
        <v>1.0979949000000001E-12</v>
      </c>
      <c r="HA40" s="94">
        <v>1.8947453E-11</v>
      </c>
      <c r="HB40" s="94">
        <v>3.2125785000000002E-10</v>
      </c>
      <c r="HC40" s="94">
        <v>5.4118580000000002E-9</v>
      </c>
      <c r="HD40" s="94">
        <v>9.0854509999999998E-8</v>
      </c>
      <c r="HE40" s="94">
        <v>1.5204089E-6</v>
      </c>
      <c r="HF40" s="94">
        <v>2.5337928E-5</v>
      </c>
      <c r="HG40" s="94">
        <v>4.1976615000000002E-4</v>
      </c>
      <c r="HH40" s="94">
        <v>6.8954252999999998E-3</v>
      </c>
      <c r="HI40" s="94">
        <v>3.4778285999999999E-2</v>
      </c>
      <c r="HJ40" s="94">
        <v>9.470779E-2</v>
      </c>
      <c r="HK40" s="94">
        <v>0.18175468</v>
      </c>
      <c r="HL40" s="94">
        <v>0.26691140000000002</v>
      </c>
      <c r="HM40" s="94">
        <v>0.309058</v>
      </c>
      <c r="HN40" s="94">
        <v>0.29876322</v>
      </c>
      <c r="HO40" s="94">
        <v>0.23451971999999999</v>
      </c>
      <c r="HP40" s="94">
        <v>0.14472477</v>
      </c>
      <c r="HQ40" s="94">
        <v>6.6599846000000004E-2</v>
      </c>
      <c r="HR40" s="94">
        <v>2.0232597000000001E-2</v>
      </c>
      <c r="HS40" s="94">
        <v>2.6401355999999998E-3</v>
      </c>
      <c r="HT40" s="94">
        <v>1.5788968E-4</v>
      </c>
      <c r="HU40" s="94">
        <v>9.5403620000000004E-6</v>
      </c>
      <c r="HV40" s="94">
        <v>5.8005939999999996E-7</v>
      </c>
      <c r="HW40" s="94">
        <v>3.5395119999999999E-8</v>
      </c>
      <c r="HX40" s="94">
        <v>2.1641313000000001E-9</v>
      </c>
      <c r="HY40" s="94">
        <v>1.3245758999999999E-10</v>
      </c>
      <c r="HZ40" s="94">
        <v>8.1110179999999996E-12</v>
      </c>
      <c r="IA40" s="94">
        <v>4.9674127000000005E-13</v>
      </c>
      <c r="IB40" s="94">
        <v>3.0419390000000001E-14</v>
      </c>
      <c r="IC40" s="94">
        <v>1.8624215000000001E-15</v>
      </c>
      <c r="ID40" s="94">
        <v>1.1399131999999999E-16</v>
      </c>
      <c r="IE40" s="94">
        <v>6.9742979999999994E-18</v>
      </c>
      <c r="IF40" s="94">
        <v>4.2651997000000001E-19</v>
      </c>
      <c r="IG40" s="94">
        <v>2.6071763999999999E-20</v>
      </c>
      <c r="IH40" s="94">
        <v>1.5928343000000001E-21</v>
      </c>
      <c r="II40" s="94">
        <v>9.7396079999999999E-23</v>
      </c>
      <c r="IJ40" s="94">
        <v>3.8468818000000001E-24</v>
      </c>
      <c r="IK40" s="94">
        <v>0</v>
      </c>
      <c r="IL40" s="94">
        <v>2.6511819999999999E-15</v>
      </c>
      <c r="IM40" s="94">
        <v>6.0154443999999996E-14</v>
      </c>
      <c r="IN40" s="94">
        <v>1.0979921999999999E-12</v>
      </c>
      <c r="IO40" s="94">
        <v>1.8947404000000001E-11</v>
      </c>
      <c r="IP40" s="94">
        <v>3.2125716E-10</v>
      </c>
      <c r="IQ40" s="94">
        <v>5.411847E-9</v>
      </c>
      <c r="IR40" s="94">
        <v>9.085431E-8</v>
      </c>
      <c r="IS40" s="94">
        <v>1.520406E-6</v>
      </c>
      <c r="IT40" s="94">
        <v>2.5337874999999998E-5</v>
      </c>
      <c r="IU40" s="94">
        <v>4.1976532999999999E-4</v>
      </c>
      <c r="IV40" s="94">
        <v>6.8954150000000002E-3</v>
      </c>
      <c r="IW40" s="94">
        <v>3.4778233999999998E-2</v>
      </c>
      <c r="IX40" s="94">
        <v>9.4707669999999994E-2</v>
      </c>
      <c r="IY40" s="94">
        <v>0.18175453</v>
      </c>
      <c r="IZ40" s="94">
        <v>0.26691118000000003</v>
      </c>
      <c r="JA40" s="94">
        <v>0.30905768</v>
      </c>
      <c r="JB40" s="94">
        <v>0.29876269999999999</v>
      </c>
      <c r="JC40" s="94">
        <v>0.23451910000000001</v>
      </c>
      <c r="JD40" s="94">
        <v>0.14472438000000001</v>
      </c>
      <c r="JE40" s="94">
        <v>6.6599703999999996E-2</v>
      </c>
      <c r="JF40" s="94">
        <v>2.0232553E-2</v>
      </c>
      <c r="JG40" s="94">
        <v>2.6401269999999999E-3</v>
      </c>
      <c r="JH40" s="94">
        <v>1.5788917999999999E-4</v>
      </c>
      <c r="JI40" s="94">
        <v>9.5403359999999993E-6</v>
      </c>
      <c r="JJ40" s="94">
        <v>5.8005804E-7</v>
      </c>
      <c r="JK40" s="94">
        <v>3.5395050000000003E-8</v>
      </c>
      <c r="JL40" s="94">
        <v>2.1641273E-9</v>
      </c>
      <c r="JM40" s="94">
        <v>1.3245735000000001E-10</v>
      </c>
      <c r="JN40" s="94">
        <v>8.1110075E-12</v>
      </c>
      <c r="JO40" s="94">
        <v>4.9674109999999999E-13</v>
      </c>
      <c r="JP40" s="94">
        <v>3.0419375999999997E-14</v>
      </c>
      <c r="JQ40" s="94">
        <v>1.8624158E-15</v>
      </c>
      <c r="JR40" s="94">
        <v>1.1399075999999999E-16</v>
      </c>
      <c r="JS40" s="94">
        <v>6.9742729999999993E-18</v>
      </c>
      <c r="JT40" s="94">
        <v>4.2651969999999998E-19</v>
      </c>
      <c r="JU40" s="94">
        <v>2.6071712E-20</v>
      </c>
      <c r="JV40" s="94">
        <v>1.5928309999999999E-21</v>
      </c>
      <c r="JW40" s="94">
        <v>9.7395870000000003E-23</v>
      </c>
      <c r="JX40" s="94">
        <v>3.8468734999999999E-24</v>
      </c>
      <c r="JY40" s="94">
        <v>0</v>
      </c>
      <c r="JZ40" s="94">
        <v>2.6511792E-15</v>
      </c>
      <c r="KA40" s="94">
        <v>6.0154369999999997E-14</v>
      </c>
      <c r="KB40" s="94">
        <v>1.0979911000000001E-12</v>
      </c>
      <c r="KC40" s="94">
        <v>1.8947384999999999E-11</v>
      </c>
      <c r="KD40" s="94">
        <v>3.2125673999999999E-10</v>
      </c>
      <c r="KE40" s="94">
        <v>5.4118409999999997E-9</v>
      </c>
      <c r="KF40" s="94">
        <v>9.0854249999999994E-8</v>
      </c>
      <c r="KG40" s="94">
        <v>1.5204054999999999E-6</v>
      </c>
      <c r="KH40" s="94">
        <v>2.5337877000000001E-5</v>
      </c>
      <c r="KI40" s="94">
        <v>4.197653E-4</v>
      </c>
      <c r="KJ40" s="94">
        <v>6.8954135999999997E-3</v>
      </c>
      <c r="KK40" s="94">
        <v>3.4778169999999997E-2</v>
      </c>
      <c r="KL40" s="94">
        <v>9.4707509999999995E-2</v>
      </c>
      <c r="KM40" s="94">
        <v>0.18175425000000001</v>
      </c>
      <c r="KN40" s="94">
        <v>0.26691081999999999</v>
      </c>
      <c r="KO40" s="94">
        <v>0.30905733000000002</v>
      </c>
      <c r="KP40" s="94">
        <v>0.29876237999999999</v>
      </c>
      <c r="KQ40" s="94">
        <v>0.23451876999999999</v>
      </c>
      <c r="KR40" s="94">
        <v>0.14472419</v>
      </c>
      <c r="KS40" s="94">
        <v>6.659959E-2</v>
      </c>
      <c r="KT40" s="94">
        <v>2.0232527E-2</v>
      </c>
      <c r="KU40" s="94">
        <v>2.6401257999999999E-3</v>
      </c>
      <c r="KV40" s="94">
        <v>1.5788911E-4</v>
      </c>
      <c r="KW40" s="94">
        <v>9.540332E-6</v>
      </c>
      <c r="KX40" s="94">
        <v>5.8005799999999997E-7</v>
      </c>
      <c r="KY40" s="94">
        <v>3.5395053999999998E-8</v>
      </c>
      <c r="KZ40" s="94">
        <v>2.1641273E-9</v>
      </c>
      <c r="LA40" s="94">
        <v>1.3245725E-10</v>
      </c>
      <c r="LB40" s="94">
        <v>8.1109929999999997E-12</v>
      </c>
      <c r="LC40" s="94">
        <v>4.9674019999999998E-13</v>
      </c>
      <c r="LD40" s="94">
        <v>3.0419355000000001E-14</v>
      </c>
      <c r="LE40" s="94">
        <v>1.8624161999999999E-15</v>
      </c>
      <c r="LF40" s="94">
        <v>1.1399072E-16</v>
      </c>
      <c r="LG40" s="94">
        <v>6.9742650000000001E-18</v>
      </c>
      <c r="LH40" s="94">
        <v>4.2651939999999999E-19</v>
      </c>
      <c r="LI40" s="94">
        <v>2.6071665000000001E-20</v>
      </c>
      <c r="LJ40" s="94">
        <v>1.5928292000000001E-21</v>
      </c>
      <c r="LK40" s="94">
        <v>9.7395770000000004E-23</v>
      </c>
      <c r="LL40" s="94">
        <v>3.8468690000000004E-24</v>
      </c>
      <c r="LM40" s="94">
        <v>0</v>
      </c>
      <c r="LN40" s="94">
        <v>2.6511711999999998E-15</v>
      </c>
      <c r="LO40" s="94">
        <v>6.0154169999999995E-14</v>
      </c>
      <c r="LP40" s="94">
        <v>1.0979876000000001E-12</v>
      </c>
      <c r="LQ40" s="94">
        <v>1.8947321000000001E-11</v>
      </c>
      <c r="LR40" s="94">
        <v>3.2125555000000001E-10</v>
      </c>
      <c r="LS40" s="94">
        <v>5.4118229999999997E-9</v>
      </c>
      <c r="LT40" s="94">
        <v>9.0854030000000004E-8</v>
      </c>
      <c r="LU40" s="94">
        <v>1.5204032E-6</v>
      </c>
      <c r="LV40" s="94">
        <v>2.5337838000000001E-5</v>
      </c>
      <c r="LW40" s="94">
        <v>4.1976471999999998E-4</v>
      </c>
      <c r="LX40" s="94">
        <v>6.8954070000000001E-3</v>
      </c>
      <c r="LY40" s="94">
        <v>3.4778174000000002E-2</v>
      </c>
      <c r="LZ40" s="94">
        <v>9.4707440000000004E-2</v>
      </c>
      <c r="MA40" s="94">
        <v>0.18175404000000001</v>
      </c>
      <c r="MB40" s="94">
        <v>0.26691042999999998</v>
      </c>
      <c r="MC40" s="94">
        <v>0.30905687999999998</v>
      </c>
      <c r="MD40" s="94">
        <v>0.29876207999999999</v>
      </c>
      <c r="ME40" s="94">
        <v>0.23451869</v>
      </c>
      <c r="MF40" s="94">
        <v>0.14472412000000001</v>
      </c>
      <c r="MG40" s="94">
        <v>6.659959E-2</v>
      </c>
      <c r="MH40" s="94">
        <v>2.0232541E-2</v>
      </c>
      <c r="MI40" s="94">
        <v>2.6401346999999999E-3</v>
      </c>
      <c r="MJ40" s="94">
        <v>1.5788969000000001E-4</v>
      </c>
      <c r="MK40" s="94">
        <v>9.5403675000000004E-6</v>
      </c>
      <c r="ML40" s="94">
        <v>5.8006003000000002E-7</v>
      </c>
      <c r="MM40" s="94">
        <v>3.5395190000000001E-8</v>
      </c>
      <c r="MN40" s="94">
        <v>2.1641357999999998E-9</v>
      </c>
      <c r="MO40" s="94">
        <v>1.3245769999999999E-10</v>
      </c>
      <c r="MP40" s="94">
        <v>8.1110119999999993E-12</v>
      </c>
      <c r="MQ40" s="94">
        <v>4.9674069999999996E-13</v>
      </c>
      <c r="MR40" s="94">
        <v>3.0419396E-14</v>
      </c>
      <c r="MS40" s="94">
        <v>1.862422E-15</v>
      </c>
      <c r="MT40" s="94">
        <v>1.1399120000000001E-16</v>
      </c>
      <c r="MU40" s="94">
        <v>6.9742920000000008E-18</v>
      </c>
      <c r="MV40" s="94">
        <v>4.2652050000000001E-19</v>
      </c>
      <c r="MW40" s="94">
        <v>2.6071709999999999E-20</v>
      </c>
      <c r="MX40" s="94">
        <v>1.5928321E-21</v>
      </c>
      <c r="MY40" s="94">
        <v>9.7395970000000003E-23</v>
      </c>
      <c r="MZ40" s="94">
        <v>3.846877E-24</v>
      </c>
      <c r="NA40" s="94">
        <v>0</v>
      </c>
      <c r="NB40" s="94">
        <v>2.6511615E-15</v>
      </c>
      <c r="NC40" s="94">
        <v>6.0153955999999996E-14</v>
      </c>
      <c r="ND40" s="94">
        <v>1.0979830999999999E-12</v>
      </c>
      <c r="NE40" s="94">
        <v>1.8947244999999999E-11</v>
      </c>
      <c r="NF40" s="94">
        <v>3.2125427E-10</v>
      </c>
      <c r="NG40" s="94">
        <v>5.4117986000000002E-9</v>
      </c>
      <c r="NH40" s="94">
        <v>9.0853589999999996E-8</v>
      </c>
      <c r="NI40" s="94">
        <v>1.5203956E-6</v>
      </c>
      <c r="NJ40" s="94">
        <v>2.5337723999999999E-5</v>
      </c>
      <c r="NK40" s="94">
        <v>4.1976315000000002E-4</v>
      </c>
      <c r="NL40" s="94">
        <v>6.8953833999999999E-3</v>
      </c>
      <c r="NM40" s="94">
        <v>3.4778107000000003E-2</v>
      </c>
      <c r="NN40" s="94">
        <v>9.4707294999999997E-2</v>
      </c>
      <c r="NO40" s="94">
        <v>0.18175387000000001</v>
      </c>
      <c r="NP40" s="94">
        <v>0.26691029999999999</v>
      </c>
      <c r="NQ40" s="94">
        <v>0.30905690000000002</v>
      </c>
      <c r="NR40" s="94">
        <v>0.29876214000000001</v>
      </c>
      <c r="NS40" s="94">
        <v>0.23451884000000001</v>
      </c>
      <c r="NT40" s="94">
        <v>0.14472423000000001</v>
      </c>
      <c r="NU40" s="94">
        <v>6.6599690000000003E-2</v>
      </c>
      <c r="NV40" s="94">
        <v>2.0232571000000001E-2</v>
      </c>
      <c r="NW40" s="94">
        <v>2.6401406999999998E-3</v>
      </c>
      <c r="NX40" s="94">
        <v>1.5789007000000001E-4</v>
      </c>
      <c r="NY40" s="94">
        <v>9.5403875000000001E-6</v>
      </c>
      <c r="NZ40" s="94">
        <v>5.8006109999999999E-7</v>
      </c>
      <c r="OA40" s="94">
        <v>3.5395245999999999E-8</v>
      </c>
      <c r="OB40" s="94">
        <v>2.1641395000000002E-9</v>
      </c>
      <c r="OC40" s="94">
        <v>1.3245794999999999E-10</v>
      </c>
      <c r="OD40" s="94">
        <v>8.1110250000000004E-12</v>
      </c>
      <c r="OE40" s="94">
        <v>4.9674120000000005E-13</v>
      </c>
      <c r="OF40" s="94">
        <v>3.0419393E-14</v>
      </c>
      <c r="OG40" s="94">
        <v>1.8624227999999999E-15</v>
      </c>
      <c r="OH40" s="94">
        <v>1.1399138E-16</v>
      </c>
      <c r="OI40" s="94">
        <v>6.9743069999999996E-18</v>
      </c>
      <c r="OJ40" s="94">
        <v>4.2652115999999998E-19</v>
      </c>
      <c r="OK40" s="94">
        <v>2.6071736E-20</v>
      </c>
      <c r="OL40" s="94">
        <v>1.5928337E-21</v>
      </c>
      <c r="OM40" s="94">
        <v>9.7396059999999995E-23</v>
      </c>
      <c r="ON40" s="94">
        <v>3.84688E-24</v>
      </c>
      <c r="OO40" s="94">
        <v>0</v>
      </c>
      <c r="OP40" s="94">
        <v>2.6511543000000001E-15</v>
      </c>
      <c r="OQ40" s="94">
        <v>6.0153786000000001E-14</v>
      </c>
      <c r="OR40" s="94">
        <v>1.0979809E-12</v>
      </c>
      <c r="OS40" s="94">
        <v>1.8947215000000001E-11</v>
      </c>
      <c r="OT40" s="94">
        <v>3.2125385999999998E-10</v>
      </c>
      <c r="OU40" s="94">
        <v>5.4117906000000002E-9</v>
      </c>
      <c r="OV40" s="94">
        <v>9.0853370000000005E-8</v>
      </c>
      <c r="OW40" s="94">
        <v>1.5203908E-6</v>
      </c>
      <c r="OX40" s="94">
        <v>2.5337638E-5</v>
      </c>
      <c r="OY40" s="94">
        <v>4.1976166999999997E-4</v>
      </c>
      <c r="OZ40" s="94">
        <v>6.8953647E-3</v>
      </c>
      <c r="PA40" s="94">
        <v>3.4778061999999998E-2</v>
      </c>
      <c r="PB40" s="94">
        <v>9.4707250000000007E-2</v>
      </c>
      <c r="PC40" s="94">
        <v>0.18175383000000001</v>
      </c>
      <c r="PD40" s="94">
        <v>0.26691028</v>
      </c>
      <c r="PE40" s="94">
        <v>0.30905682000000001</v>
      </c>
      <c r="PF40" s="94">
        <v>0.29876226</v>
      </c>
      <c r="PG40" s="94">
        <v>0.23451900000000001</v>
      </c>
      <c r="PH40" s="94">
        <v>0.1447244</v>
      </c>
      <c r="PI40" s="94">
        <v>6.6599749999999999E-2</v>
      </c>
      <c r="PJ40" s="94">
        <v>2.0232607E-2</v>
      </c>
      <c r="PK40" s="94">
        <v>2.6401480000000001E-3</v>
      </c>
      <c r="PL40" s="94">
        <v>1.5789054E-4</v>
      </c>
      <c r="PM40" s="94">
        <v>9.5404169999999992E-6</v>
      </c>
      <c r="PN40" s="94">
        <v>5.8006252999999999E-7</v>
      </c>
      <c r="PO40" s="94">
        <v>3.5395320000000003E-8</v>
      </c>
      <c r="PP40" s="94">
        <v>2.1641430000000001E-9</v>
      </c>
      <c r="PQ40" s="94">
        <v>1.3245825000000001E-10</v>
      </c>
      <c r="PR40" s="94">
        <v>8.1110509999999992E-12</v>
      </c>
      <c r="PS40" s="94">
        <v>4.9674295000000005E-13</v>
      </c>
      <c r="PT40" s="94">
        <v>3.04195E-14</v>
      </c>
      <c r="PU40" s="94">
        <v>1.8624280000000001E-15</v>
      </c>
      <c r="PV40" s="94">
        <v>1.1399168E-16</v>
      </c>
      <c r="PW40" s="94">
        <v>6.9743240000000005E-18</v>
      </c>
      <c r="PX40" s="94">
        <v>4.2652209999999998E-19</v>
      </c>
      <c r="PY40" s="94">
        <v>2.6071797000000001E-20</v>
      </c>
      <c r="PZ40" s="94">
        <v>1.5928378000000001E-21</v>
      </c>
      <c r="QA40" s="94">
        <v>9.7396279999999999E-23</v>
      </c>
      <c r="QB40" s="94">
        <v>3.8468897000000003E-24</v>
      </c>
      <c r="QC40" s="94">
        <v>0</v>
      </c>
      <c r="QD40" s="94">
        <v>2.6511458000000001E-15</v>
      </c>
      <c r="QE40" s="94">
        <v>6.0153597000000004E-14</v>
      </c>
      <c r="QF40" s="94">
        <v>1.0979763E-12</v>
      </c>
      <c r="QG40" s="94">
        <v>1.8947130000000001E-11</v>
      </c>
      <c r="QH40" s="94">
        <v>3.212526E-10</v>
      </c>
      <c r="QI40" s="94">
        <v>5.411772E-9</v>
      </c>
      <c r="QJ40" s="94">
        <v>9.0853100000000005E-8</v>
      </c>
      <c r="QK40" s="94">
        <v>1.5203865E-6</v>
      </c>
      <c r="QL40" s="94">
        <v>2.5337553000000001E-5</v>
      </c>
      <c r="QM40" s="94">
        <v>4.1976018000000002E-4</v>
      </c>
      <c r="QN40" s="94">
        <v>6.8953349999999998E-3</v>
      </c>
      <c r="QO40" s="94">
        <v>3.4777983999999998E-2</v>
      </c>
      <c r="QP40" s="94">
        <v>9.4707230000000003E-2</v>
      </c>
      <c r="QQ40" s="94">
        <v>0.18175389</v>
      </c>
      <c r="QR40" s="94">
        <v>0.26691042999999998</v>
      </c>
      <c r="QS40" s="94">
        <v>0.30905715</v>
      </c>
      <c r="QT40" s="94">
        <v>0.29876244000000002</v>
      </c>
      <c r="QU40" s="94">
        <v>0.23451928999999999</v>
      </c>
      <c r="QV40" s="94">
        <v>0.14472462</v>
      </c>
      <c r="QW40" s="94">
        <v>6.6599850000000002E-2</v>
      </c>
      <c r="QX40" s="94">
        <v>2.0232635999999998E-2</v>
      </c>
      <c r="QY40" s="94">
        <v>2.6401514E-3</v>
      </c>
      <c r="QZ40" s="94">
        <v>1.5789073999999999E-4</v>
      </c>
      <c r="RA40" s="94">
        <v>9.5404299999999997E-6</v>
      </c>
      <c r="RB40" s="94">
        <v>5.8006356000000002E-7</v>
      </c>
      <c r="RC40" s="94">
        <v>3.5395380000000002E-8</v>
      </c>
      <c r="RD40" s="94">
        <v>2.1641469000000001E-9</v>
      </c>
      <c r="RE40" s="94">
        <v>1.3245848999999999E-10</v>
      </c>
      <c r="RF40" s="94">
        <v>8.111072E-12</v>
      </c>
      <c r="RG40" s="94">
        <v>4.9674484000000005E-13</v>
      </c>
      <c r="RH40" s="94">
        <v>3.0419642999999999E-14</v>
      </c>
      <c r="RI40" s="94">
        <v>1.8624363999999998E-15</v>
      </c>
      <c r="RJ40" s="94">
        <v>1.1399209E-16</v>
      </c>
      <c r="RK40" s="94">
        <v>6.9743460000000006E-18</v>
      </c>
      <c r="RL40" s="94">
        <v>4.2652332999999998E-19</v>
      </c>
      <c r="RM40" s="94">
        <v>2.6071881E-20</v>
      </c>
      <c r="RN40" s="94">
        <v>1.5928435000000001E-21</v>
      </c>
      <c r="RO40" s="94">
        <v>9.7396604000000003E-23</v>
      </c>
      <c r="RP40" s="94">
        <v>3.8469014999999998E-24</v>
      </c>
      <c r="RQ40" s="94">
        <v>0</v>
      </c>
      <c r="RR40" s="94">
        <v>2.6511375E-15</v>
      </c>
      <c r="RS40" s="94">
        <v>6.0153399999999995E-14</v>
      </c>
      <c r="RT40" s="94">
        <v>1.0979732999999999E-12</v>
      </c>
      <c r="RU40" s="94">
        <v>1.8947086999999998E-11</v>
      </c>
      <c r="RV40" s="94">
        <v>3.2125186000000002E-10</v>
      </c>
      <c r="RW40" s="94">
        <v>5.4117634999999998E-9</v>
      </c>
      <c r="RX40" s="94">
        <v>9.0853020000000006E-8</v>
      </c>
      <c r="RY40" s="94">
        <v>1.5203854000000001E-6</v>
      </c>
      <c r="RZ40" s="94">
        <v>2.5337530000000001E-5</v>
      </c>
      <c r="SA40" s="94">
        <v>4.1975957000000002E-4</v>
      </c>
      <c r="SB40" s="94">
        <v>6.8953247000000002E-3</v>
      </c>
      <c r="SC40" s="94">
        <v>3.4777946999999997E-2</v>
      </c>
      <c r="SD40" s="94">
        <v>9.470713E-2</v>
      </c>
      <c r="SE40" s="94">
        <v>0.18175374999999999</v>
      </c>
      <c r="SF40" s="94">
        <v>0.26691034000000002</v>
      </c>
      <c r="SG40" s="94">
        <v>0.30905712000000002</v>
      </c>
      <c r="SH40" s="94">
        <v>0.29876247</v>
      </c>
      <c r="SI40" s="94">
        <v>0.23451942000000001</v>
      </c>
      <c r="SJ40" s="94">
        <v>0.14472473</v>
      </c>
      <c r="SK40" s="94">
        <v>6.6599900000000004E-2</v>
      </c>
      <c r="SL40" s="94">
        <v>2.0232644000000001E-2</v>
      </c>
      <c r="SM40" s="94">
        <v>2.6401505000000001E-3</v>
      </c>
      <c r="SN40" s="94">
        <v>1.5789067999999999E-4</v>
      </c>
      <c r="SO40" s="94">
        <v>9.5404274999999996E-6</v>
      </c>
      <c r="SP40" s="94">
        <v>5.8006344000000001E-7</v>
      </c>
      <c r="SQ40" s="94">
        <v>3.5395376999999998E-8</v>
      </c>
      <c r="SR40" s="94">
        <v>2.1641469000000001E-9</v>
      </c>
      <c r="SS40" s="94">
        <v>1.3245845999999999E-10</v>
      </c>
      <c r="ST40" s="94">
        <v>8.1110700000000005E-12</v>
      </c>
      <c r="SU40" s="94">
        <v>4.9674494999999999E-13</v>
      </c>
      <c r="SV40" s="94">
        <v>3.0419667000000001E-14</v>
      </c>
      <c r="SW40" s="94">
        <v>1.8624387000000002E-15</v>
      </c>
      <c r="SX40" s="94">
        <v>1.139922E-16</v>
      </c>
      <c r="SY40" s="94">
        <v>6.9743449999999995E-18</v>
      </c>
      <c r="SZ40" s="94">
        <v>4.2652311999999999E-19</v>
      </c>
      <c r="TA40" s="94">
        <v>2.6071885E-20</v>
      </c>
      <c r="TB40" s="94">
        <v>1.5928439E-21</v>
      </c>
      <c r="TC40" s="94">
        <v>9.7396623000000005E-23</v>
      </c>
      <c r="TD40" s="94">
        <v>3.846902E-24</v>
      </c>
      <c r="TE40" s="94">
        <v>0</v>
      </c>
      <c r="TF40" s="94">
        <v>2.6511301000000001E-15</v>
      </c>
      <c r="TG40" s="94">
        <v>6.0153210000000004E-14</v>
      </c>
      <c r="TH40" s="94">
        <v>1.0979697E-12</v>
      </c>
      <c r="TI40" s="94">
        <v>1.8947018000000001E-11</v>
      </c>
      <c r="TJ40" s="94">
        <v>3.2125070000000002E-10</v>
      </c>
      <c r="TK40" s="94">
        <v>5.4117413000000002E-9</v>
      </c>
      <c r="TL40" s="94">
        <v>9.0852570000000002E-8</v>
      </c>
      <c r="TM40" s="94">
        <v>1.5203782999999999E-6</v>
      </c>
      <c r="TN40" s="94">
        <v>2.5337436000000001E-5</v>
      </c>
      <c r="TO40" s="94">
        <v>4.1975839999999998E-4</v>
      </c>
      <c r="TP40" s="94">
        <v>6.8953126E-3</v>
      </c>
      <c r="TQ40" s="94">
        <v>3.4777916999999998E-2</v>
      </c>
      <c r="TR40" s="94">
        <v>9.4707094000000006E-2</v>
      </c>
      <c r="TS40" s="94">
        <v>0.18175383000000001</v>
      </c>
      <c r="TT40" s="94">
        <v>0.26691058000000001</v>
      </c>
      <c r="TU40" s="94">
        <v>0.30905739999999998</v>
      </c>
      <c r="TV40" s="94">
        <v>0.29876274000000003</v>
      </c>
      <c r="TW40" s="94">
        <v>0.23451968000000001</v>
      </c>
      <c r="TX40" s="94">
        <v>0.14472483</v>
      </c>
      <c r="TY40" s="94">
        <v>6.6599930000000002E-2</v>
      </c>
      <c r="TZ40" s="94">
        <v>2.0232653E-2</v>
      </c>
      <c r="UA40" s="94">
        <v>2.6401534999999999E-3</v>
      </c>
      <c r="UB40" s="94">
        <v>1.5789081000000001E-4</v>
      </c>
      <c r="UC40" s="94">
        <v>9.5404329999999996E-6</v>
      </c>
      <c r="UD40" s="94">
        <v>5.8006394999999995E-7</v>
      </c>
      <c r="UE40" s="94">
        <v>3.5395429999999998E-8</v>
      </c>
      <c r="UF40" s="94">
        <v>2.1641512999999998E-9</v>
      </c>
      <c r="UG40" s="94">
        <v>1.3245874999999999E-10</v>
      </c>
      <c r="UH40" s="94">
        <v>8.1110870000000006E-12</v>
      </c>
      <c r="UI40" s="94">
        <v>4.9674604000000004E-13</v>
      </c>
      <c r="UJ40" s="94">
        <v>3.0419730000000003E-14</v>
      </c>
      <c r="UK40" s="94">
        <v>1.8624430000000002E-15</v>
      </c>
      <c r="UL40" s="94">
        <v>1.1399244000000001E-16</v>
      </c>
      <c r="UM40" s="94">
        <v>6.9743569999999998E-18</v>
      </c>
      <c r="UN40" s="94">
        <v>4.2652376999999998E-19</v>
      </c>
      <c r="UO40" s="94">
        <v>2.607192E-20</v>
      </c>
      <c r="UP40" s="94">
        <v>1.5928459999999999E-21</v>
      </c>
      <c r="UQ40" s="94">
        <v>9.7396770000000001E-23</v>
      </c>
      <c r="UR40" s="94">
        <v>3.8469074000000003E-24</v>
      </c>
      <c r="US40" s="94">
        <v>0</v>
      </c>
      <c r="UT40" s="94">
        <v>2.6511320000000002E-15</v>
      </c>
      <c r="UU40" s="94">
        <v>6.0153280000000004E-14</v>
      </c>
      <c r="UV40" s="94">
        <v>1.0979711E-12</v>
      </c>
      <c r="UW40" s="94">
        <v>1.8947036999999999E-11</v>
      </c>
      <c r="UX40" s="94">
        <v>3.2125091000000002E-10</v>
      </c>
      <c r="UY40" s="94">
        <v>5.4117403999999999E-9</v>
      </c>
      <c r="UZ40" s="94">
        <v>9.0852570000000002E-8</v>
      </c>
      <c r="VA40" s="94">
        <v>1.5203774000000001E-6</v>
      </c>
      <c r="VB40" s="94">
        <v>2.533742E-5</v>
      </c>
      <c r="VC40" s="94">
        <v>4.1975825999999999E-4</v>
      </c>
      <c r="VD40" s="94">
        <v>6.8953080000000002E-3</v>
      </c>
      <c r="VE40" s="94">
        <v>3.4777936000000002E-2</v>
      </c>
      <c r="VF40" s="94">
        <v>9.4707150000000004E-2</v>
      </c>
      <c r="VG40" s="94">
        <v>0.18175395</v>
      </c>
      <c r="VH40" s="94">
        <v>0.26691072999999998</v>
      </c>
      <c r="VI40" s="94">
        <v>0.30905749999999999</v>
      </c>
      <c r="VJ40" s="94">
        <v>0.29876282999999998</v>
      </c>
      <c r="VK40" s="94">
        <v>0.23451969</v>
      </c>
      <c r="VL40" s="94">
        <v>0.14472486000000001</v>
      </c>
      <c r="VM40" s="94">
        <v>6.6599930000000002E-2</v>
      </c>
      <c r="VN40" s="94">
        <v>2.023264E-2</v>
      </c>
      <c r="VO40" s="94">
        <v>2.6401489E-3</v>
      </c>
      <c r="VP40" s="94">
        <v>1.5789052E-4</v>
      </c>
      <c r="VQ40" s="94">
        <v>9.5404169999999992E-6</v>
      </c>
      <c r="VR40" s="94">
        <v>5.8006304000000004E-7</v>
      </c>
      <c r="VS40" s="94">
        <v>3.5395383999999997E-8</v>
      </c>
      <c r="VT40" s="94">
        <v>2.1641493E-9</v>
      </c>
      <c r="VU40" s="94">
        <v>1.3245874E-10</v>
      </c>
      <c r="VV40" s="94">
        <v>8.1110900000000007E-12</v>
      </c>
      <c r="VW40" s="94">
        <v>4.9674613999999999E-13</v>
      </c>
      <c r="VX40" s="94">
        <v>3.0419740000000001E-14</v>
      </c>
      <c r="VY40" s="94">
        <v>1.8624431000000002E-15</v>
      </c>
      <c r="VZ40" s="94">
        <v>1.1399246000000001E-16</v>
      </c>
      <c r="WA40" s="94">
        <v>6.9743583999999995E-18</v>
      </c>
      <c r="WB40" s="94">
        <v>4.2652399999999999E-19</v>
      </c>
      <c r="WC40" s="94">
        <v>2.6071941000000001E-20</v>
      </c>
      <c r="WD40" s="94">
        <v>1.5928465999999999E-21</v>
      </c>
      <c r="WE40" s="94">
        <v>9.7396790000000005E-23</v>
      </c>
      <c r="WF40" s="94">
        <v>3.8469094000000001E-24</v>
      </c>
      <c r="WG40" s="94">
        <v>0</v>
      </c>
      <c r="WH40" s="94">
        <v>2.6511411000000001E-15</v>
      </c>
      <c r="WI40" s="94">
        <v>6.0153500000000002E-14</v>
      </c>
      <c r="WJ40" s="94">
        <v>1.0979752E-12</v>
      </c>
      <c r="WK40" s="94">
        <v>1.8947113000000001E-11</v>
      </c>
      <c r="WL40" s="94">
        <v>3.2125196999999999E-10</v>
      </c>
      <c r="WM40" s="94">
        <v>5.4117585999999999E-9</v>
      </c>
      <c r="WN40" s="94">
        <v>9.0852936000000006E-8</v>
      </c>
      <c r="WO40" s="94">
        <v>1.5203838999999999E-6</v>
      </c>
      <c r="WP40" s="94">
        <v>2.5337526E-5</v>
      </c>
      <c r="WQ40" s="94">
        <v>4.1975983000000001E-4</v>
      </c>
      <c r="WR40" s="94">
        <v>6.8953310000000002E-3</v>
      </c>
      <c r="WS40" s="94">
        <v>3.4778003000000002E-2</v>
      </c>
      <c r="WT40" s="94">
        <v>9.4707319999999998E-2</v>
      </c>
      <c r="WU40" s="94">
        <v>0.18175425000000001</v>
      </c>
      <c r="WV40" s="94">
        <v>0.26691110000000001</v>
      </c>
      <c r="WW40" s="94">
        <v>0.30905779999999999</v>
      </c>
      <c r="WX40" s="94">
        <v>0.29876312999999999</v>
      </c>
      <c r="WY40" s="94">
        <v>0.23451975999999999</v>
      </c>
      <c r="WZ40" s="94">
        <v>0.14472479999999999</v>
      </c>
      <c r="XA40" s="94">
        <v>6.6599889999999995E-2</v>
      </c>
      <c r="XB40" s="94">
        <v>2.0232630000000001E-2</v>
      </c>
      <c r="XC40" s="94">
        <v>2.6401490000000001E-3</v>
      </c>
      <c r="XD40" s="94">
        <v>1.578905E-4</v>
      </c>
      <c r="XE40" s="94">
        <v>9.5404139999999993E-6</v>
      </c>
      <c r="XF40" s="94">
        <v>5.8006280000000001E-7</v>
      </c>
      <c r="XG40" s="94">
        <v>3.5395374E-8</v>
      </c>
      <c r="XH40" s="94">
        <v>2.1641497000000001E-9</v>
      </c>
      <c r="XI40" s="94">
        <v>1.3245881999999999E-10</v>
      </c>
      <c r="XJ40" s="94">
        <v>8.1110980000000005E-12</v>
      </c>
      <c r="XK40" s="94">
        <v>4.9674669999999999E-13</v>
      </c>
      <c r="XL40" s="94">
        <v>3.0419762000000003E-14</v>
      </c>
      <c r="XM40" s="94">
        <v>1.862444E-15</v>
      </c>
      <c r="XN40" s="94">
        <v>1.1399249E-16</v>
      </c>
      <c r="XO40" s="94">
        <v>6.9743599999999999E-18</v>
      </c>
      <c r="XP40" s="94">
        <v>4.2652405E-19</v>
      </c>
      <c r="XQ40" s="94">
        <v>2.6071947999999999E-20</v>
      </c>
      <c r="XR40" s="94">
        <v>1.5928470000000001E-21</v>
      </c>
      <c r="XS40" s="94">
        <v>9.7396809999999998E-23</v>
      </c>
      <c r="XT40" s="94">
        <v>3.8469109999999998E-24</v>
      </c>
      <c r="XU40" s="94">
        <v>0</v>
      </c>
      <c r="XV40" s="94">
        <v>2.6511585000000001E-15</v>
      </c>
      <c r="XW40" s="94">
        <v>6.0153895E-14</v>
      </c>
      <c r="XX40" s="94">
        <v>1.0979823999999999E-12</v>
      </c>
      <c r="XY40" s="94">
        <v>1.8947243000000001E-11</v>
      </c>
      <c r="XZ40" s="94">
        <v>3.2125465999999998E-10</v>
      </c>
      <c r="YA40" s="94">
        <v>5.4118057E-9</v>
      </c>
      <c r="YB40" s="94">
        <v>9.0853589999999996E-8</v>
      </c>
      <c r="YC40" s="94">
        <v>1.5203921E-6</v>
      </c>
      <c r="YD40" s="94">
        <v>2.5337639999999999E-5</v>
      </c>
      <c r="YE40" s="94">
        <v>4.1976132000000002E-4</v>
      </c>
      <c r="YF40" s="94">
        <v>6.8953520000000004E-3</v>
      </c>
      <c r="YG40" s="94">
        <v>3.4778061999999998E-2</v>
      </c>
      <c r="YH40" s="94">
        <v>9.4707415000000003E-2</v>
      </c>
      <c r="YI40" s="94">
        <v>0.18175440000000001</v>
      </c>
      <c r="YJ40" s="94">
        <v>0.26691142000000001</v>
      </c>
      <c r="YK40" s="94">
        <v>0.30905830000000001</v>
      </c>
      <c r="YL40" s="94">
        <v>0.29876356999999998</v>
      </c>
      <c r="YM40" s="94">
        <v>0.23452015000000001</v>
      </c>
      <c r="YN40" s="94">
        <v>0.14472502000000001</v>
      </c>
      <c r="YO40" s="94">
        <v>6.6599964999999997E-2</v>
      </c>
      <c r="YP40" s="94">
        <v>2.0232654999999999E-2</v>
      </c>
      <c r="YQ40" s="94">
        <v>2.6401505000000001E-3</v>
      </c>
      <c r="YR40" s="94">
        <v>1.5789061E-4</v>
      </c>
      <c r="YS40" s="94">
        <v>9.5404260000000005E-6</v>
      </c>
      <c r="YT40" s="94">
        <v>5.8006359999999995E-7</v>
      </c>
      <c r="YU40" s="94">
        <v>3.5395420000000002E-8</v>
      </c>
      <c r="YV40" s="94">
        <v>2.1641529999999999E-9</v>
      </c>
      <c r="YW40" s="94">
        <v>1.3245909000000001E-10</v>
      </c>
      <c r="YX40" s="94">
        <v>8.1111180000000007E-12</v>
      </c>
      <c r="YY40" s="94">
        <v>4.9674803999999998E-13</v>
      </c>
      <c r="YZ40" s="94">
        <v>3.0419843000000001E-14</v>
      </c>
      <c r="ZA40" s="94">
        <v>1.8624482E-15</v>
      </c>
      <c r="ZB40" s="94">
        <v>1.1399266999999999E-16</v>
      </c>
      <c r="ZC40" s="94">
        <v>6.9743690000000001E-18</v>
      </c>
      <c r="ZD40" s="94">
        <v>4.2652466999999999E-19</v>
      </c>
      <c r="ZE40" s="94">
        <v>2.6071996E-20</v>
      </c>
      <c r="ZF40" s="94">
        <v>1.5928503E-21</v>
      </c>
      <c r="ZG40" s="94">
        <v>9.7396976999999999E-23</v>
      </c>
      <c r="ZH40" s="94">
        <v>3.8469190000000002E-24</v>
      </c>
      <c r="ZI40" s="94">
        <v>0</v>
      </c>
      <c r="ZJ40" s="94">
        <v>2.6511572E-15</v>
      </c>
      <c r="ZK40" s="94">
        <v>6.0153840000000004E-14</v>
      </c>
      <c r="ZL40" s="94">
        <v>1.0979806000000001E-12</v>
      </c>
      <c r="ZM40" s="94">
        <v>1.8947198000000001E-11</v>
      </c>
      <c r="ZN40" s="94">
        <v>3.2125347E-10</v>
      </c>
      <c r="ZO40" s="94">
        <v>5.4117875E-9</v>
      </c>
      <c r="ZP40" s="94">
        <v>9.0853429999999998E-8</v>
      </c>
      <c r="ZQ40" s="94">
        <v>1.5203922E-6</v>
      </c>
      <c r="ZR40" s="94">
        <v>2.533765E-5</v>
      </c>
      <c r="ZS40" s="94">
        <v>4.1976163999999999E-4</v>
      </c>
      <c r="ZT40" s="94">
        <v>6.8953573000000001E-3</v>
      </c>
      <c r="ZU40" s="94">
        <v>3.4778085E-2</v>
      </c>
      <c r="ZV40" s="94">
        <v>9.4707526E-2</v>
      </c>
      <c r="ZW40" s="94">
        <v>0.18175457</v>
      </c>
      <c r="ZX40" s="94">
        <v>0.26691166</v>
      </c>
      <c r="ZY40" s="94">
        <v>0.30905854999999999</v>
      </c>
      <c r="ZZ40" s="94">
        <v>0.29876399999999997</v>
      </c>
      <c r="AAA40" s="94">
        <v>0.23452049999999999</v>
      </c>
      <c r="AAB40" s="94">
        <v>0.14472515999999999</v>
      </c>
      <c r="AAC40" s="94">
        <v>6.6600019999999996E-2</v>
      </c>
      <c r="AAD40" s="94">
        <v>2.0232659E-2</v>
      </c>
      <c r="AAE40" s="94">
        <v>2.6401517000000001E-3</v>
      </c>
      <c r="AAF40" s="94">
        <v>1.578908E-4</v>
      </c>
      <c r="AAG40" s="94">
        <v>9.5404379999999999E-6</v>
      </c>
      <c r="AAH40" s="94">
        <v>5.8006464000000002E-7</v>
      </c>
      <c r="AAI40" s="94">
        <v>3.5395498E-8</v>
      </c>
      <c r="AAJ40" s="94">
        <v>2.1641581999999999E-9</v>
      </c>
      <c r="AAK40" s="94">
        <v>1.3245942E-10</v>
      </c>
      <c r="AAL40" s="94">
        <v>8.1111389999999999E-12</v>
      </c>
      <c r="AAM40" s="94">
        <v>4.9674959999999995E-13</v>
      </c>
      <c r="AAN40" s="94">
        <v>3.0419945000000002E-14</v>
      </c>
      <c r="AAO40" s="94">
        <v>1.8624546000000001E-15</v>
      </c>
      <c r="AAP40" s="94">
        <v>1.1399308999999999E-16</v>
      </c>
      <c r="AAQ40" s="94">
        <v>6.9743964999999998E-18</v>
      </c>
      <c r="AAR40" s="94">
        <v>4.2652622E-19</v>
      </c>
      <c r="AAS40" s="94">
        <v>2.6072099999999999E-20</v>
      </c>
      <c r="AAT40" s="94">
        <v>1.5928567999999999E-21</v>
      </c>
      <c r="AAU40" s="94">
        <v>9.7397449999999994E-23</v>
      </c>
      <c r="AAV40" s="94">
        <v>3.8469410000000002E-24</v>
      </c>
      <c r="AAW40" s="94">
        <v>0</v>
      </c>
      <c r="AAX40" s="94">
        <v>2.6511545000000001E-15</v>
      </c>
      <c r="AAY40" s="94">
        <v>6.0153854000000002E-14</v>
      </c>
      <c r="AAZ40" s="94">
        <v>1.0979818E-12</v>
      </c>
      <c r="ABA40" s="94">
        <v>1.8947226000000001E-11</v>
      </c>
      <c r="ABB40" s="94">
        <v>3.2125402000000002E-10</v>
      </c>
      <c r="ABC40" s="94">
        <v>5.4117986000000002E-9</v>
      </c>
      <c r="ABD40" s="94">
        <v>9.0853526000000002E-8</v>
      </c>
      <c r="ABE40" s="94">
        <v>1.5203934000000001E-6</v>
      </c>
      <c r="ABF40" s="94">
        <v>2.5337672999999999E-5</v>
      </c>
      <c r="ABG40" s="94">
        <v>4.1976186999999999E-4</v>
      </c>
      <c r="ABH40" s="94">
        <v>6.8953633000000004E-3</v>
      </c>
      <c r="ABI40" s="94">
        <v>3.4778113999999999E-2</v>
      </c>
      <c r="ABJ40" s="94">
        <v>9.470758E-2</v>
      </c>
      <c r="ABK40" s="94">
        <v>0.18175468</v>
      </c>
      <c r="ABL40" s="94">
        <v>0.26691166</v>
      </c>
      <c r="ABM40" s="94">
        <v>0.30905854999999999</v>
      </c>
      <c r="ABN40" s="94">
        <v>0.29876399999999997</v>
      </c>
      <c r="ABO40" s="94">
        <v>0.23452038</v>
      </c>
      <c r="ABP40" s="94">
        <v>0.14472513000000001</v>
      </c>
      <c r="ABQ40" s="94">
        <v>6.6600019999999996E-2</v>
      </c>
      <c r="ABR40" s="94">
        <v>2.0232659E-2</v>
      </c>
      <c r="ABS40" s="94">
        <v>2.6401495999999998E-3</v>
      </c>
      <c r="ABT40" s="94">
        <v>1.5789067999999999E-4</v>
      </c>
      <c r="ABU40" s="94">
        <v>9.5404320000000002E-6</v>
      </c>
      <c r="ABV40" s="94">
        <v>5.8006439999999999E-7</v>
      </c>
      <c r="ABW40" s="94">
        <v>3.5395484000000002E-8</v>
      </c>
      <c r="ABX40" s="94">
        <v>2.164157E-9</v>
      </c>
      <c r="ABY40" s="94">
        <v>1.3245934000000001E-10</v>
      </c>
      <c r="ABZ40" s="94">
        <v>8.1111320000000007E-12</v>
      </c>
      <c r="ACA40" s="94">
        <v>4.9674920000000002E-13</v>
      </c>
      <c r="ACB40" s="94">
        <v>3.0419918E-14</v>
      </c>
      <c r="ACC40" s="94">
        <v>1.8624524000000001E-15</v>
      </c>
      <c r="ACD40" s="94">
        <v>1.1399297000000001E-16</v>
      </c>
      <c r="ACE40" s="94">
        <v>6.9743866000000005E-18</v>
      </c>
      <c r="ACF40" s="94">
        <v>4.2652542000000001E-19</v>
      </c>
      <c r="ACG40" s="94">
        <v>2.6072008999999999E-20</v>
      </c>
      <c r="ACH40" s="94">
        <v>1.5928497E-21</v>
      </c>
      <c r="ACI40" s="94">
        <v>9.7396894999999998E-23</v>
      </c>
      <c r="ACJ40" s="94">
        <v>3.8469190000000002E-24</v>
      </c>
      <c r="ACK40" s="94">
        <v>0</v>
      </c>
      <c r="ACL40" s="94">
        <v>2.6511512999999999E-15</v>
      </c>
      <c r="ACM40" s="94">
        <v>6.0153710000000002E-14</v>
      </c>
      <c r="ACN40" s="94">
        <v>1.0979785999999999E-12</v>
      </c>
      <c r="ACO40" s="94">
        <v>1.8947165000000001E-11</v>
      </c>
      <c r="ACP40" s="94">
        <v>3.2125280000000002E-10</v>
      </c>
      <c r="ACQ40" s="94">
        <v>5.4117763999999998E-9</v>
      </c>
      <c r="ACR40" s="94">
        <v>9.0853135E-8</v>
      </c>
      <c r="ACS40" s="94">
        <v>1.5203872E-6</v>
      </c>
      <c r="ACT40" s="94">
        <v>2.5337575000000001E-5</v>
      </c>
      <c r="ACU40" s="94">
        <v>4.197607E-4</v>
      </c>
      <c r="ACV40" s="94">
        <v>6.8953447000000001E-3</v>
      </c>
      <c r="ACW40" s="94">
        <v>3.4777972999999997E-2</v>
      </c>
      <c r="ACX40" s="94">
        <v>9.4707094000000006E-2</v>
      </c>
      <c r="ACY40" s="94">
        <v>0.18175356000000001</v>
      </c>
      <c r="ACZ40" s="94">
        <v>0.26690999999999998</v>
      </c>
      <c r="ADA40" s="94">
        <v>0.30905660000000001</v>
      </c>
      <c r="ADB40" s="94">
        <v>0.29876193000000001</v>
      </c>
      <c r="ADC40" s="94">
        <v>0.23451883000000001</v>
      </c>
      <c r="ADD40" s="94">
        <v>0.14472425999999999</v>
      </c>
      <c r="ADE40" s="94">
        <v>6.6599644999999999E-2</v>
      </c>
      <c r="ADF40" s="94">
        <v>2.0232564000000001E-2</v>
      </c>
      <c r="ADG40" s="94">
        <v>2.6401402000000001E-3</v>
      </c>
      <c r="ADH40" s="94">
        <v>1.5789020000000001E-4</v>
      </c>
      <c r="ADI40" s="94">
        <v>9.5404060000000008E-6</v>
      </c>
      <c r="ADJ40" s="94">
        <v>5.8006330000000003E-7</v>
      </c>
      <c r="ADK40" s="94">
        <v>3.5395427000000001E-8</v>
      </c>
      <c r="ADL40" s="94">
        <v>2.1641544E-9</v>
      </c>
      <c r="ADM40" s="94">
        <v>1.3245917E-10</v>
      </c>
      <c r="ADN40" s="94">
        <v>8.1111159999999996E-12</v>
      </c>
      <c r="ADO40" s="94">
        <v>4.9674745000000002E-13</v>
      </c>
      <c r="ADP40" s="94">
        <v>3.0419754999999998E-14</v>
      </c>
      <c r="ADQ40" s="94">
        <v>1.8624390000000001E-15</v>
      </c>
      <c r="ADR40" s="94">
        <v>1.1399191000000001E-16</v>
      </c>
      <c r="ADS40" s="94">
        <v>6.9743129999999998E-18</v>
      </c>
      <c r="ADT40" s="94">
        <v>4.2652086999999998E-19</v>
      </c>
      <c r="ADU40" s="94">
        <v>2.6071794000000001E-20</v>
      </c>
      <c r="ADV40" s="94">
        <v>1.5928439E-21</v>
      </c>
      <c r="ADW40" s="94">
        <v>9.7397279999999996E-23</v>
      </c>
      <c r="ADX40" s="94">
        <v>3.8469212000000003E-24</v>
      </c>
      <c r="ADY40" s="100"/>
      <c r="ADZ40" s="97">
        <v>34</v>
      </c>
      <c r="AEA40" s="136">
        <v>34.5</v>
      </c>
      <c r="AEB40" s="143"/>
      <c r="AEC40" s="143"/>
      <c r="AED40" s="99">
        <f t="shared" si="24"/>
        <v>35</v>
      </c>
      <c r="AEE40" s="142"/>
      <c r="AEF40" s="158">
        <f t="shared" si="33"/>
        <v>35</v>
      </c>
      <c r="AEG40" s="138">
        <f t="shared" si="36"/>
        <v>3.8469000000000002E-24</v>
      </c>
      <c r="AEH40" s="138">
        <f t="shared" si="36"/>
        <v>3.8468964E-24</v>
      </c>
      <c r="AEI40" s="138">
        <f t="shared" si="36"/>
        <v>3.8469053999999999E-24</v>
      </c>
      <c r="AEJ40" s="138">
        <f t="shared" si="36"/>
        <v>3.8469039999999997E-24</v>
      </c>
      <c r="AEK40" s="138">
        <f t="shared" si="36"/>
        <v>3.8468900000000001E-24</v>
      </c>
      <c r="AEL40" s="138">
        <f t="shared" si="36"/>
        <v>3.8468818000000001E-24</v>
      </c>
      <c r="AEM40" s="138">
        <f t="shared" si="36"/>
        <v>3.8468734999999999E-24</v>
      </c>
      <c r="AEN40" s="138">
        <f t="shared" si="36"/>
        <v>3.8468690000000004E-24</v>
      </c>
      <c r="AEO40" s="138">
        <f t="shared" si="36"/>
        <v>3.846877E-24</v>
      </c>
      <c r="AEP40" s="138">
        <f t="shared" si="36"/>
        <v>3.84688E-24</v>
      </c>
      <c r="AEQ40" s="138">
        <f t="shared" si="37"/>
        <v>3.8468897000000003E-24</v>
      </c>
      <c r="AER40" s="138">
        <f t="shared" si="37"/>
        <v>3.8469014999999998E-24</v>
      </c>
      <c r="AES40" s="138">
        <f t="shared" si="37"/>
        <v>3.846902E-24</v>
      </c>
      <c r="AET40" s="138">
        <f t="shared" si="37"/>
        <v>3.8469074000000003E-24</v>
      </c>
      <c r="AEU40" s="138">
        <f t="shared" si="37"/>
        <v>3.8469094000000001E-24</v>
      </c>
      <c r="AEV40" s="138">
        <f t="shared" si="37"/>
        <v>3.8469109999999998E-24</v>
      </c>
      <c r="AEW40" s="138">
        <f t="shared" si="37"/>
        <v>3.8469190000000002E-24</v>
      </c>
      <c r="AEX40" s="138">
        <f t="shared" si="37"/>
        <v>3.8469410000000002E-24</v>
      </c>
      <c r="AEY40" s="138">
        <f t="shared" si="37"/>
        <v>3.8469190000000002E-24</v>
      </c>
      <c r="AEZ40" s="130">
        <f t="shared" si="38"/>
        <v>9.86</v>
      </c>
      <c r="AFA40" s="91"/>
      <c r="AFB40" s="94">
        <v>3.8469000000000002E-24</v>
      </c>
      <c r="AFC40" s="139">
        <f t="shared" si="39"/>
        <v>3.846898794736842E-24</v>
      </c>
      <c r="AFD40" s="91"/>
      <c r="AFE40" s="142"/>
      <c r="AFF40" s="142"/>
      <c r="AFG40" s="138">
        <f t="shared" si="42"/>
        <v>0.14472521999999999</v>
      </c>
      <c r="AFH40" s="138">
        <f t="shared" si="42"/>
        <v>0.14472467999999999</v>
      </c>
      <c r="AFI40" s="138">
        <f t="shared" si="42"/>
        <v>0.14472477</v>
      </c>
      <c r="AFJ40" s="138">
        <f t="shared" si="42"/>
        <v>0.14472499999999999</v>
      </c>
      <c r="AFK40" s="138">
        <f t="shared" si="42"/>
        <v>0.14472498</v>
      </c>
      <c r="AFL40" s="138">
        <f t="shared" si="42"/>
        <v>0.14472477</v>
      </c>
      <c r="AFM40" s="138">
        <f t="shared" si="42"/>
        <v>0.14472438000000001</v>
      </c>
      <c r="AFN40" s="138">
        <f t="shared" si="42"/>
        <v>0.14472419</v>
      </c>
      <c r="AFO40" s="138">
        <f t="shared" si="42"/>
        <v>0.14472412000000001</v>
      </c>
      <c r="AFP40" s="138">
        <f t="shared" si="42"/>
        <v>0.14472423000000001</v>
      </c>
      <c r="AFQ40" s="138">
        <f t="shared" si="42"/>
        <v>0.1447244</v>
      </c>
      <c r="AFR40" s="138">
        <f t="shared" si="42"/>
        <v>0.14472462</v>
      </c>
      <c r="AFS40" s="138">
        <f t="shared" si="42"/>
        <v>0.14472473</v>
      </c>
      <c r="AFT40" s="138">
        <f t="shared" si="42"/>
        <v>0.14472483</v>
      </c>
      <c r="AFU40" s="138">
        <f t="shared" si="42"/>
        <v>0.14472486000000001</v>
      </c>
      <c r="AFV40" s="138">
        <f t="shared" si="40"/>
        <v>0.14472479999999999</v>
      </c>
      <c r="AFW40" s="138">
        <f t="shared" si="31"/>
        <v>0.14472502000000001</v>
      </c>
      <c r="AFX40" s="138">
        <f t="shared" si="31"/>
        <v>0.14472515999999999</v>
      </c>
      <c r="AFY40" s="138">
        <f t="shared" si="31"/>
        <v>0.14472513000000001</v>
      </c>
      <c r="AFZ40" s="138" t="e">
        <f t="shared" si="31"/>
        <v>#VALUE!</v>
      </c>
      <c r="AGA40" s="139">
        <f t="shared" si="41"/>
        <v>0.14472473105263162</v>
      </c>
      <c r="AGB40" s="91"/>
      <c r="AGC40" s="91"/>
      <c r="AGD40" s="91"/>
      <c r="AGE40" s="91"/>
      <c r="AGF40" s="91"/>
      <c r="AGG40" s="91"/>
      <c r="AGH40" s="91"/>
      <c r="AGI40" s="91"/>
      <c r="AGJ40" s="91"/>
      <c r="AGK40" s="91"/>
      <c r="AGL40" s="91"/>
      <c r="AGM40" s="91"/>
      <c r="AGN40" s="91"/>
      <c r="AGO40" s="91"/>
      <c r="AGP40" s="91"/>
      <c r="AGQ40" s="91"/>
      <c r="AGR40" s="91"/>
      <c r="AGS40" s="91"/>
      <c r="AGT40" s="91"/>
      <c r="AGU40" s="91"/>
      <c r="AGV40" s="91"/>
      <c r="AGW40" s="91"/>
      <c r="AGX40" s="91"/>
      <c r="AGY40" s="91"/>
      <c r="AGZ40" s="91"/>
      <c r="AHA40" s="91"/>
      <c r="AHB40" s="91"/>
      <c r="AHC40" s="91"/>
      <c r="AHD40" s="91"/>
      <c r="AHE40" s="91"/>
      <c r="AHF40" s="91"/>
      <c r="AHG40" s="91"/>
      <c r="AHH40" s="91"/>
      <c r="AHI40" s="91"/>
      <c r="AHJ40" s="91"/>
      <c r="AHK40" s="91"/>
      <c r="AHL40" s="91"/>
      <c r="AHM40" s="91"/>
      <c r="AHN40" s="91"/>
      <c r="AHO40" s="91"/>
      <c r="AHP40" s="91"/>
      <c r="AHQ40" s="91"/>
      <c r="AHR40" s="91"/>
      <c r="AHS40" s="91"/>
      <c r="AHT40" s="91"/>
      <c r="AHU40" s="91"/>
      <c r="AHV40" s="91"/>
      <c r="AHW40" s="91"/>
      <c r="AHX40" s="91"/>
      <c r="AHY40" s="91"/>
      <c r="AHZ40" s="91"/>
      <c r="AIA40" s="91"/>
      <c r="AIB40" s="91"/>
      <c r="AIC40" s="91"/>
      <c r="AID40" s="91"/>
      <c r="AIE40" s="91"/>
      <c r="AIF40" s="91"/>
      <c r="AIG40" s="91"/>
      <c r="AIH40" s="91"/>
      <c r="AII40" s="91"/>
      <c r="AIJ40" s="91"/>
      <c r="AIK40" s="91"/>
      <c r="AIL40" s="91"/>
      <c r="AIM40" s="91"/>
      <c r="AIN40" s="91"/>
      <c r="AIO40" s="91"/>
      <c r="AIP40" s="91"/>
      <c r="AIQ40" s="91"/>
      <c r="AIR40" s="91"/>
      <c r="AIS40" s="91"/>
      <c r="AIT40" s="91"/>
      <c r="AIU40" s="91"/>
      <c r="AIV40" s="91"/>
      <c r="AIW40" s="91"/>
      <c r="AIX40" s="91"/>
      <c r="AIY40" s="91"/>
      <c r="AIZ40" s="91"/>
      <c r="AJA40" s="91"/>
      <c r="AJB40" s="91"/>
      <c r="AJC40" s="91"/>
      <c r="AJD40" s="91"/>
      <c r="AJE40" s="91"/>
      <c r="AJF40" s="91"/>
      <c r="AJG40" s="91"/>
      <c r="AJH40" s="91"/>
      <c r="AJI40" s="91"/>
      <c r="AJJ40" s="91"/>
      <c r="AJK40" s="91"/>
      <c r="AJL40" s="91"/>
      <c r="AJM40" s="91"/>
      <c r="AJN40" s="91"/>
      <c r="AJO40" s="91"/>
      <c r="AJP40" s="91"/>
      <c r="AJQ40" s="91"/>
      <c r="AJR40" s="91"/>
      <c r="AJS40" s="91"/>
      <c r="AJT40" s="91"/>
      <c r="AJU40" s="91"/>
      <c r="AJV40" s="91"/>
      <c r="AJW40" s="91"/>
      <c r="AJX40" s="91"/>
      <c r="AJY40" s="91"/>
      <c r="AJZ40" s="91"/>
      <c r="AKA40" s="91"/>
      <c r="AKB40" s="91"/>
      <c r="AKC40" s="91"/>
      <c r="AKD40" s="91"/>
      <c r="AKE40" s="91"/>
      <c r="AKF40" s="91"/>
      <c r="AKG40" s="91"/>
      <c r="AKH40" s="91"/>
      <c r="AKI40" s="91"/>
      <c r="AKJ40" s="91"/>
      <c r="AKK40" s="91"/>
      <c r="AKL40" s="91"/>
      <c r="AKM40" s="91"/>
      <c r="AKN40" s="91"/>
      <c r="AKO40" s="91"/>
      <c r="AKP40" s="91"/>
      <c r="AKQ40" s="91"/>
      <c r="AKR40" s="91"/>
      <c r="AKS40" s="91"/>
      <c r="AKT40" s="91"/>
      <c r="AKU40" s="91"/>
      <c r="AKV40" s="91"/>
      <c r="AKW40" s="91"/>
      <c r="AKX40" s="91"/>
      <c r="AKY40" s="91"/>
      <c r="AKZ40" s="91"/>
      <c r="ALA40" s="91"/>
      <c r="ALB40" s="91"/>
      <c r="ALC40" s="91"/>
      <c r="ALD40" s="91"/>
      <c r="ALE40" s="91"/>
      <c r="ALF40" s="91"/>
      <c r="ALG40" s="91"/>
      <c r="ALH40" s="91"/>
      <c r="ALI40" s="91"/>
      <c r="ALJ40" s="91"/>
      <c r="ALK40" s="91"/>
      <c r="ALL40" s="91"/>
      <c r="ALM40" s="91"/>
      <c r="ALN40" s="91"/>
      <c r="ALO40" s="91"/>
      <c r="ALP40" s="91"/>
      <c r="ALQ40" s="91"/>
      <c r="ALR40" s="91"/>
      <c r="ALS40" s="91"/>
      <c r="ALT40" s="91"/>
      <c r="ALU40" s="91"/>
      <c r="ALV40" s="91"/>
      <c r="ALW40" s="91"/>
      <c r="ALX40" s="91"/>
      <c r="ALY40" s="91"/>
      <c r="ALZ40" s="91"/>
      <c r="AMA40" s="91"/>
      <c r="AMB40" s="91"/>
      <c r="AMC40" s="91"/>
      <c r="AMD40" s="91"/>
      <c r="AME40" s="91"/>
      <c r="AMF40" s="91"/>
      <c r="AMG40" s="91"/>
      <c r="AMH40" s="91"/>
      <c r="AMI40" s="91"/>
      <c r="AMJ40" s="91"/>
      <c r="AMK40" s="91"/>
      <c r="AML40" s="91"/>
      <c r="AMM40" s="91"/>
      <c r="AMN40" s="91"/>
      <c r="AMO40" s="91"/>
      <c r="AMP40" s="91"/>
      <c r="AMQ40" s="91"/>
      <c r="AMR40" s="91"/>
      <c r="AMS40" s="91"/>
      <c r="AMT40" s="91"/>
      <c r="AMU40" s="91"/>
      <c r="AMV40" s="91"/>
      <c r="AMW40" s="91"/>
      <c r="AMX40" s="91"/>
      <c r="AMY40" s="91"/>
      <c r="AMZ40" s="91"/>
      <c r="ANA40" s="91"/>
      <c r="ANB40" s="91"/>
      <c r="ANC40" s="91"/>
      <c r="AND40" s="91"/>
      <c r="ANE40" s="91"/>
      <c r="ANF40" s="91"/>
      <c r="ANG40" s="91"/>
      <c r="ANH40" s="91"/>
      <c r="ANI40" s="91"/>
      <c r="ANJ40" s="91"/>
      <c r="ANK40" s="91"/>
      <c r="ANL40" s="91"/>
      <c r="ANM40" s="91"/>
      <c r="ANN40" s="91"/>
      <c r="ANO40" s="91"/>
      <c r="ANP40" s="91"/>
      <c r="ANQ40" s="91"/>
      <c r="ANR40" s="91"/>
      <c r="ANS40" s="91"/>
      <c r="ANT40" s="91"/>
      <c r="ANU40" s="91"/>
      <c r="ANV40" s="91"/>
      <c r="ANW40" s="91"/>
      <c r="ANX40" s="91"/>
      <c r="ANY40" s="91"/>
      <c r="ANZ40" s="91"/>
      <c r="AOA40" s="91"/>
      <c r="AOB40" s="91"/>
      <c r="AOC40" s="91"/>
      <c r="AOD40" s="91"/>
      <c r="AOE40" s="91"/>
      <c r="AOF40" s="91"/>
      <c r="AOG40" s="91"/>
      <c r="AOH40" s="91"/>
      <c r="AOI40" s="91"/>
      <c r="AOJ40" s="91"/>
      <c r="AOK40" s="91"/>
      <c r="AOL40" s="91"/>
      <c r="AOM40" s="91"/>
      <c r="AON40" s="91"/>
      <c r="AOO40" s="91"/>
      <c r="AOP40" s="91"/>
      <c r="AOQ40" s="91"/>
      <c r="AOR40" s="91"/>
      <c r="AOS40" s="91"/>
      <c r="AOT40" s="91"/>
      <c r="AOU40" s="91"/>
      <c r="AOV40" s="91"/>
      <c r="AOW40" s="91"/>
      <c r="AOX40" s="91"/>
      <c r="AOY40" s="91"/>
      <c r="AOZ40" s="91"/>
      <c r="APA40" s="91"/>
      <c r="APB40" s="91"/>
      <c r="APC40" s="91"/>
      <c r="APD40" s="91"/>
      <c r="APE40" s="91"/>
      <c r="APF40" s="91"/>
      <c r="APG40" s="91"/>
      <c r="APH40" s="91"/>
      <c r="API40" s="91"/>
      <c r="APJ40" s="91"/>
      <c r="APK40" s="91"/>
      <c r="APL40" s="91"/>
      <c r="APM40" s="91"/>
      <c r="APN40" s="91"/>
      <c r="APO40" s="91"/>
      <c r="APP40" s="91"/>
      <c r="APQ40" s="91"/>
      <c r="APR40" s="91"/>
      <c r="APS40" s="91"/>
      <c r="APT40" s="91"/>
      <c r="APU40" s="91"/>
      <c r="APV40" s="91"/>
      <c r="APW40" s="91"/>
      <c r="APX40" s="91"/>
      <c r="APY40" s="91"/>
      <c r="APZ40" s="91"/>
      <c r="AQA40" s="91"/>
      <c r="AQB40" s="91"/>
      <c r="AQC40" s="91"/>
      <c r="AQD40" s="91"/>
      <c r="AQE40" s="91"/>
      <c r="AQF40" s="91"/>
      <c r="AQG40" s="91"/>
      <c r="AQH40" s="91"/>
      <c r="AQI40" s="91"/>
      <c r="AQJ40" s="91"/>
      <c r="AQK40" s="91"/>
      <c r="AQL40" s="91"/>
      <c r="AQM40" s="91"/>
      <c r="AQN40" s="91"/>
      <c r="AQO40" s="91"/>
      <c r="AQP40" s="91"/>
      <c r="AQQ40" s="91"/>
      <c r="AQR40" s="91"/>
      <c r="AQS40" s="91"/>
      <c r="AQT40" s="91"/>
      <c r="AQU40" s="91"/>
      <c r="AQV40" s="91"/>
      <c r="AQW40" s="91"/>
      <c r="AQX40" s="91"/>
      <c r="AQY40" s="91"/>
      <c r="AQZ40" s="91"/>
      <c r="ARA40" s="91"/>
      <c r="ARB40" s="91"/>
      <c r="ARC40" s="91"/>
      <c r="ARD40" s="91"/>
      <c r="ARE40" s="91"/>
      <c r="ARF40" s="91"/>
      <c r="ARG40" s="91"/>
      <c r="ARH40" s="91"/>
      <c r="ARI40" s="91"/>
      <c r="ARJ40" s="91"/>
      <c r="ARK40" s="91"/>
      <c r="ARL40" s="91"/>
      <c r="ARM40" s="91"/>
      <c r="ARN40" s="91"/>
      <c r="ARO40" s="91"/>
      <c r="ARP40" s="91"/>
      <c r="ARQ40" s="91"/>
      <c r="ARR40" s="91"/>
      <c r="ARS40" s="91"/>
      <c r="ART40" s="91"/>
      <c r="ARU40" s="91"/>
      <c r="ARV40" s="91"/>
      <c r="ARW40" s="91"/>
      <c r="ARX40" s="91"/>
      <c r="ARY40" s="91"/>
      <c r="ARZ40" s="91"/>
      <c r="ASA40" s="91"/>
      <c r="ASB40" s="91"/>
      <c r="ASC40" s="91"/>
      <c r="ASD40" s="91"/>
      <c r="ASE40" s="91"/>
      <c r="ASF40" s="91"/>
      <c r="ASG40" s="91"/>
      <c r="ASH40" s="91"/>
      <c r="ASI40" s="91"/>
      <c r="ASJ40" s="91"/>
      <c r="ASK40" s="91"/>
      <c r="ASL40" s="91"/>
      <c r="ASM40" s="91"/>
      <c r="ASN40" s="91"/>
      <c r="ASO40" s="91"/>
      <c r="ASP40" s="91"/>
      <c r="ASQ40" s="91"/>
      <c r="ASR40" s="91"/>
    </row>
    <row r="41" spans="1:1188" ht="3" customHeight="1" x14ac:dyDescent="0.25">
      <c r="A41" s="129">
        <v>36</v>
      </c>
      <c r="B41" s="130">
        <v>10.15</v>
      </c>
      <c r="C41" s="123">
        <f>IF(ROW()-$B$4&lt;$B$112,2,3)</f>
        <v>3</v>
      </c>
      <c r="D41" s="129">
        <v>36</v>
      </c>
      <c r="E41" s="91">
        <v>0</v>
      </c>
      <c r="F41" s="92">
        <v>8.3916789999999997E-16</v>
      </c>
      <c r="G41" s="92">
        <v>1.9040432000000001E-14</v>
      </c>
      <c r="H41" s="92">
        <v>3.4798857000000001E-13</v>
      </c>
      <c r="I41" s="92">
        <v>6.0174205000000003E-12</v>
      </c>
      <c r="J41" s="92">
        <v>1.0237381000000001E-10</v>
      </c>
      <c r="K41" s="92">
        <v>1.7339856E-9</v>
      </c>
      <c r="L41" s="92">
        <v>2.9362809000000002E-8</v>
      </c>
      <c r="M41" s="92">
        <v>4.9811129999999996E-7</v>
      </c>
      <c r="N41" s="92">
        <v>8.4794980000000002E-6</v>
      </c>
      <c r="O41" s="92">
        <v>1.4516039000000001E-4</v>
      </c>
      <c r="P41" s="92">
        <v>2.5063220000000001E-3</v>
      </c>
      <c r="Q41" s="92">
        <v>1.9285489999999999E-2</v>
      </c>
      <c r="R41" s="92">
        <v>6.3548594999999999E-2</v>
      </c>
      <c r="S41" s="92">
        <v>0.13877990000000001</v>
      </c>
      <c r="T41" s="92">
        <v>0.22750872</v>
      </c>
      <c r="U41" s="92">
        <v>0.29397603999999999</v>
      </c>
      <c r="V41" s="92">
        <v>0.30603275000000002</v>
      </c>
      <c r="W41" s="92">
        <v>0.26847339999999997</v>
      </c>
      <c r="X41" s="92">
        <v>0.18867223</v>
      </c>
      <c r="Y41" s="92">
        <v>0.10277192</v>
      </c>
      <c r="Z41" s="93">
        <v>4.0386110000000003E-2</v>
      </c>
      <c r="AA41" s="93">
        <v>9.4396700000000007E-3</v>
      </c>
      <c r="AB41" s="93">
        <v>6.2716989999999999E-4</v>
      </c>
      <c r="AC41" s="93">
        <v>4.0402458000000003E-5</v>
      </c>
      <c r="AD41" s="93">
        <v>2.5566919999999998E-6</v>
      </c>
      <c r="AE41" s="93">
        <v>1.6004080000000001E-7</v>
      </c>
      <c r="AF41" s="93">
        <v>9.9494129999999996E-9</v>
      </c>
      <c r="AG41" s="93">
        <v>6.1576055000000002E-10</v>
      </c>
      <c r="AH41" s="93">
        <v>3.7993424000000002E-11</v>
      </c>
      <c r="AI41" s="93">
        <v>2.3393008E-12</v>
      </c>
      <c r="AJ41" s="93">
        <v>1.4381321000000001E-13</v>
      </c>
      <c r="AK41" s="93">
        <v>8.8310029999999996E-15</v>
      </c>
      <c r="AL41" s="93">
        <v>5.4178160000000001E-16</v>
      </c>
      <c r="AM41" s="93">
        <v>3.3212940000000002E-17</v>
      </c>
      <c r="AN41" s="93">
        <v>2.034697E-18</v>
      </c>
      <c r="AO41" s="93">
        <v>1.2457335999999999E-19</v>
      </c>
      <c r="AP41" s="93">
        <v>7.6224209999999998E-21</v>
      </c>
      <c r="AQ41" s="93">
        <v>4.6679730000000001E-22</v>
      </c>
      <c r="AR41" s="93">
        <v>1.8455776E-23</v>
      </c>
      <c r="AS41" s="94">
        <v>0</v>
      </c>
      <c r="AT41" s="94">
        <v>8.3914527E-16</v>
      </c>
      <c r="AU41" s="94">
        <v>1.9039962000000001E-14</v>
      </c>
      <c r="AV41" s="94">
        <v>3.4798059999999999E-13</v>
      </c>
      <c r="AW41" s="94">
        <v>6.0172943000000002E-12</v>
      </c>
      <c r="AX41" s="94">
        <v>1.023717E-10</v>
      </c>
      <c r="AY41" s="94">
        <v>1.7339504999999999E-9</v>
      </c>
      <c r="AZ41" s="94">
        <v>2.9362217999999998E-8</v>
      </c>
      <c r="BA41" s="94">
        <v>4.9810110000000001E-7</v>
      </c>
      <c r="BB41" s="94">
        <v>8.4793239999999993E-6</v>
      </c>
      <c r="BC41" s="94">
        <v>1.4515744000000001E-4</v>
      </c>
      <c r="BD41" s="94">
        <v>2.5062703000000002E-3</v>
      </c>
      <c r="BE41" s="94">
        <v>1.9285208000000002E-2</v>
      </c>
      <c r="BF41" s="94">
        <v>6.3547864999999995E-2</v>
      </c>
      <c r="BG41" s="94">
        <v>0.1387786</v>
      </c>
      <c r="BH41" s="94">
        <v>0.22750693999999999</v>
      </c>
      <c r="BI41" s="94">
        <v>0.29397403999999999</v>
      </c>
      <c r="BJ41" s="94">
        <v>0.30603092999999998</v>
      </c>
      <c r="BK41" s="94">
        <v>0.26847214000000003</v>
      </c>
      <c r="BL41" s="94">
        <v>0.18867150999999999</v>
      </c>
      <c r="BM41" s="94">
        <v>0.102771565</v>
      </c>
      <c r="BN41" s="94">
        <v>4.0385995000000001E-2</v>
      </c>
      <c r="BO41" s="94">
        <v>9.4396589999999996E-3</v>
      </c>
      <c r="BP41" s="94">
        <v>6.2716943999999999E-4</v>
      </c>
      <c r="BQ41" s="94">
        <v>4.0402425E-5</v>
      </c>
      <c r="BR41" s="94">
        <v>2.5566894000000001E-6</v>
      </c>
      <c r="BS41" s="94">
        <v>1.6004063E-7</v>
      </c>
      <c r="BT41" s="94">
        <v>9.9494074999999995E-9</v>
      </c>
      <c r="BU41" s="94">
        <v>6.1576016999999998E-10</v>
      </c>
      <c r="BV41" s="94">
        <v>3.7993404000000003E-11</v>
      </c>
      <c r="BW41" s="94">
        <v>2.3392984999999999E-12</v>
      </c>
      <c r="BX41" s="94">
        <v>1.4381311999999999E-13</v>
      </c>
      <c r="BY41" s="94">
        <v>8.8309949999999994E-15</v>
      </c>
      <c r="BZ41" s="94">
        <v>5.4178154000000002E-16</v>
      </c>
      <c r="CA41" s="94">
        <v>3.3212956E-17</v>
      </c>
      <c r="CB41" s="94">
        <v>2.0346965999999999E-18</v>
      </c>
      <c r="CC41" s="94">
        <v>1.2457305E-19</v>
      </c>
      <c r="CD41" s="94">
        <v>7.6224014999999997E-21</v>
      </c>
      <c r="CE41" s="94">
        <v>4.6679754999999996E-22</v>
      </c>
      <c r="CF41" s="94">
        <v>1.8455767000000001E-23</v>
      </c>
      <c r="CG41" s="94">
        <v>0</v>
      </c>
      <c r="CH41" s="94">
        <v>8.3915474999999997E-16</v>
      </c>
      <c r="CI41" s="94">
        <v>1.9040148999999999E-14</v>
      </c>
      <c r="CJ41" s="94">
        <v>3.4798357999999998E-13</v>
      </c>
      <c r="CK41" s="94">
        <v>6.0173384999999998E-12</v>
      </c>
      <c r="CL41" s="94">
        <v>1.02372395E-10</v>
      </c>
      <c r="CM41" s="94">
        <v>1.733963E-9</v>
      </c>
      <c r="CN41" s="94">
        <v>2.9362445000000001E-8</v>
      </c>
      <c r="CO41" s="94">
        <v>4.9810495E-7</v>
      </c>
      <c r="CP41" s="94">
        <v>8.4793920000000003E-6</v>
      </c>
      <c r="CQ41" s="94">
        <v>1.4515861E-4</v>
      </c>
      <c r="CR41" s="94">
        <v>2.5062906000000002E-3</v>
      </c>
      <c r="CS41" s="94">
        <v>1.9285292999999998E-2</v>
      </c>
      <c r="CT41" s="94">
        <v>6.354804E-2</v>
      </c>
      <c r="CU41" s="94">
        <v>0.13877887999999999</v>
      </c>
      <c r="CV41" s="94">
        <v>0.22750725999999999</v>
      </c>
      <c r="CW41" s="94">
        <v>0.29397452000000002</v>
      </c>
      <c r="CX41" s="94">
        <v>0.30603140000000001</v>
      </c>
      <c r="CY41" s="94">
        <v>0.2684724</v>
      </c>
      <c r="CZ41" s="94">
        <v>0.18867163000000001</v>
      </c>
      <c r="DA41" s="94">
        <v>0.10277161999999999</v>
      </c>
      <c r="DB41" s="94">
        <v>4.0386032000000002E-2</v>
      </c>
      <c r="DC41" s="94">
        <v>9.4396689999999995E-3</v>
      </c>
      <c r="DD41" s="94">
        <v>6.2717019999999999E-4</v>
      </c>
      <c r="DE41" s="94">
        <v>4.0402489999999997E-5</v>
      </c>
      <c r="DF41" s="94">
        <v>2.5566942000000002E-6</v>
      </c>
      <c r="DG41" s="94">
        <v>1.600409E-7</v>
      </c>
      <c r="DH41" s="94">
        <v>9.9494250000000001E-9</v>
      </c>
      <c r="DI41" s="94">
        <v>6.1576150000000001E-10</v>
      </c>
      <c r="DJ41" s="94">
        <v>3.7993496999999999E-11</v>
      </c>
      <c r="DK41" s="94">
        <v>2.3393053999999998E-12</v>
      </c>
      <c r="DL41" s="94">
        <v>1.4381346999999999E-13</v>
      </c>
      <c r="DM41" s="94">
        <v>8.8310104999999998E-15</v>
      </c>
      <c r="DN41" s="94">
        <v>5.4178185999999996E-16</v>
      </c>
      <c r="DO41" s="94">
        <v>3.3212971999999999E-17</v>
      </c>
      <c r="DP41" s="94">
        <v>2.0347024E-18</v>
      </c>
      <c r="DQ41" s="94">
        <v>1.2457368E-19</v>
      </c>
      <c r="DR41" s="94">
        <v>7.6224230000000001E-21</v>
      </c>
      <c r="DS41" s="94">
        <v>4.6679835999999999E-22</v>
      </c>
      <c r="DT41" s="94">
        <v>1.8455806000000001E-23</v>
      </c>
      <c r="DU41" s="94">
        <v>0</v>
      </c>
      <c r="DV41" s="94">
        <v>8.3915845E-16</v>
      </c>
      <c r="DW41" s="94">
        <v>1.9040236999999999E-14</v>
      </c>
      <c r="DX41" s="94">
        <v>3.4798518E-13</v>
      </c>
      <c r="DY41" s="94">
        <v>6.0173660000000004E-12</v>
      </c>
      <c r="DZ41" s="94">
        <v>1.0237289000000001E-10</v>
      </c>
      <c r="EA41" s="94">
        <v>1.7339704000000001E-9</v>
      </c>
      <c r="EB41" s="94">
        <v>2.9362570000000002E-8</v>
      </c>
      <c r="EC41" s="94">
        <v>4.9810709999999997E-7</v>
      </c>
      <c r="ED41" s="94">
        <v>8.4794269999999993E-6</v>
      </c>
      <c r="EE41" s="94">
        <v>1.451592E-4</v>
      </c>
      <c r="EF41" s="94">
        <v>2.5063009999999998E-3</v>
      </c>
      <c r="EG41" s="94">
        <v>1.9285366000000002E-2</v>
      </c>
      <c r="EH41" s="94">
        <v>6.3548250000000001E-2</v>
      </c>
      <c r="EI41" s="94">
        <v>0.13877933000000001</v>
      </c>
      <c r="EJ41" s="94">
        <v>0.22750787</v>
      </c>
      <c r="EK41" s="94">
        <v>0.29397522999999998</v>
      </c>
      <c r="EL41" s="94">
        <v>0.30603215</v>
      </c>
      <c r="EM41" s="94">
        <v>0.26847293999999999</v>
      </c>
      <c r="EN41" s="94">
        <v>0.18867195</v>
      </c>
      <c r="EO41" s="94">
        <v>0.10277179</v>
      </c>
      <c r="EP41" s="94">
        <v>4.0386089999999999E-2</v>
      </c>
      <c r="EQ41" s="94">
        <v>9.4396740000000003E-3</v>
      </c>
      <c r="ER41" s="94">
        <v>6.2717055E-4</v>
      </c>
      <c r="ES41" s="94">
        <v>4.0402523000000001E-5</v>
      </c>
      <c r="ET41" s="94">
        <v>2.5566956000000002E-6</v>
      </c>
      <c r="EU41" s="94">
        <v>1.6004095E-7</v>
      </c>
      <c r="EV41" s="94">
        <v>9.9494210000000005E-9</v>
      </c>
      <c r="EW41" s="94">
        <v>6.1576090000000003E-10</v>
      </c>
      <c r="EX41" s="94">
        <v>3.7993435000000002E-11</v>
      </c>
      <c r="EY41" s="94">
        <v>2.3393004000000002E-12</v>
      </c>
      <c r="EZ41" s="94">
        <v>1.4381311999999999E-13</v>
      </c>
      <c r="FA41" s="94">
        <v>8.830992E-15</v>
      </c>
      <c r="FB41" s="94">
        <v>5.4178063999999998E-16</v>
      </c>
      <c r="FC41" s="94">
        <v>3.3212926E-17</v>
      </c>
      <c r="FD41" s="94">
        <v>2.0347032000000002E-18</v>
      </c>
      <c r="FE41" s="94">
        <v>1.245734E-19</v>
      </c>
      <c r="FF41" s="94">
        <v>7.6224306000000002E-21</v>
      </c>
      <c r="FG41" s="94">
        <v>4.6679810000000001E-22</v>
      </c>
      <c r="FH41" s="94">
        <v>1.8455796999999999E-23</v>
      </c>
      <c r="FI41" s="94">
        <v>0</v>
      </c>
      <c r="FJ41" s="94">
        <v>8.3916079999999997E-16</v>
      </c>
      <c r="FK41" s="94">
        <v>1.9040285999999999E-14</v>
      </c>
      <c r="FL41" s="94">
        <v>3.4798618000000002E-13</v>
      </c>
      <c r="FM41" s="94">
        <v>6.0173829999999997E-12</v>
      </c>
      <c r="FN41" s="94">
        <v>1.0237312E-10</v>
      </c>
      <c r="FO41" s="94">
        <v>1.7339744999999999E-9</v>
      </c>
      <c r="FP41" s="94">
        <v>2.9362632999999998E-8</v>
      </c>
      <c r="FQ41" s="94">
        <v>4.9810840000000002E-7</v>
      </c>
      <c r="FR41" s="94">
        <v>8.4794500000000006E-6</v>
      </c>
      <c r="FS41" s="94">
        <v>1.4515955000000001E-4</v>
      </c>
      <c r="FT41" s="94">
        <v>2.5063070000000002E-3</v>
      </c>
      <c r="FU41" s="94">
        <v>1.9285407000000001E-2</v>
      </c>
      <c r="FV41" s="94">
        <v>6.3548389999999996E-2</v>
      </c>
      <c r="FW41" s="94">
        <v>0.13877956999999999</v>
      </c>
      <c r="FX41" s="94">
        <v>0.22750822000000001</v>
      </c>
      <c r="FY41" s="94">
        <v>0.2939754</v>
      </c>
      <c r="FZ41" s="94">
        <v>0.30603227</v>
      </c>
      <c r="GA41" s="94">
        <v>0.26847303</v>
      </c>
      <c r="GB41" s="94">
        <v>0.18867195</v>
      </c>
      <c r="GC41" s="94">
        <v>0.10277180399999999</v>
      </c>
      <c r="GD41" s="94">
        <v>4.0386073000000001E-2</v>
      </c>
      <c r="GE41" s="94">
        <v>9.4396629999999992E-3</v>
      </c>
      <c r="GF41" s="94">
        <v>6.2716927000000002E-4</v>
      </c>
      <c r="GG41" s="94">
        <v>4.0402409999999999E-5</v>
      </c>
      <c r="GH41" s="94">
        <v>2.5566882999999999E-6</v>
      </c>
      <c r="GI41" s="94">
        <v>1.6004042999999999E-7</v>
      </c>
      <c r="GJ41" s="94">
        <v>9.9493850000000006E-9</v>
      </c>
      <c r="GK41" s="94">
        <v>6.1575849999999999E-10</v>
      </c>
      <c r="GL41" s="94">
        <v>3.7993292999999997E-11</v>
      </c>
      <c r="GM41" s="94">
        <v>2.3392933000000001E-12</v>
      </c>
      <c r="GN41" s="94">
        <v>1.4381293000000001E-13</v>
      </c>
      <c r="GO41" s="94">
        <v>8.8310070000000004E-15</v>
      </c>
      <c r="GP41" s="94">
        <v>5.4178243999999996E-16</v>
      </c>
      <c r="GQ41" s="94">
        <v>3.3212905999999997E-17</v>
      </c>
      <c r="GR41" s="94">
        <v>2.0346916E-18</v>
      </c>
      <c r="GS41" s="94">
        <v>1.2457325999999999E-19</v>
      </c>
      <c r="GT41" s="94">
        <v>7.6224070000000006E-21</v>
      </c>
      <c r="GU41" s="94">
        <v>4.6679669999999999E-22</v>
      </c>
      <c r="GV41" s="94">
        <v>1.8455739E-23</v>
      </c>
      <c r="GW41" s="94">
        <v>0</v>
      </c>
      <c r="GX41" s="94">
        <v>8.3916299999999997E-16</v>
      </c>
      <c r="GY41" s="94">
        <v>1.9040330000000001E-14</v>
      </c>
      <c r="GZ41" s="94">
        <v>3.4798688000000002E-13</v>
      </c>
      <c r="HA41" s="94">
        <v>6.0173969999999997E-12</v>
      </c>
      <c r="HB41" s="94">
        <v>1.02373325E-10</v>
      </c>
      <c r="HC41" s="94">
        <v>1.7339775999999999E-9</v>
      </c>
      <c r="HD41" s="94">
        <v>2.936268E-8</v>
      </c>
      <c r="HE41" s="94">
        <v>4.9810893000000004E-7</v>
      </c>
      <c r="HF41" s="94">
        <v>8.4794565000000001E-6</v>
      </c>
      <c r="HG41" s="94">
        <v>1.4515970000000001E-4</v>
      </c>
      <c r="HH41" s="94">
        <v>2.5063094000000001E-3</v>
      </c>
      <c r="HI41" s="94">
        <v>1.9285426000000001E-2</v>
      </c>
      <c r="HJ41" s="94">
        <v>6.3548439999999998E-2</v>
      </c>
      <c r="HK41" s="94">
        <v>0.13877956999999999</v>
      </c>
      <c r="HL41" s="94">
        <v>0.22750803999999999</v>
      </c>
      <c r="HM41" s="94">
        <v>0.29397508999999999</v>
      </c>
      <c r="HN41" s="94">
        <v>0.30603182000000001</v>
      </c>
      <c r="HO41" s="94">
        <v>0.26847260000000001</v>
      </c>
      <c r="HP41" s="94">
        <v>0.18867165</v>
      </c>
      <c r="HQ41" s="94">
        <v>0.10277159499999999</v>
      </c>
      <c r="HR41" s="94">
        <v>4.0385975999999997E-2</v>
      </c>
      <c r="HS41" s="94">
        <v>9.4396294999999995E-3</v>
      </c>
      <c r="HT41" s="94">
        <v>6.2716677000000003E-4</v>
      </c>
      <c r="HU41" s="94">
        <v>4.040224E-5</v>
      </c>
      <c r="HV41" s="94">
        <v>2.5566776000000001E-6</v>
      </c>
      <c r="HW41" s="94">
        <v>1.6003977999999999E-7</v>
      </c>
      <c r="HX41" s="94">
        <v>9.9493509999999997E-9</v>
      </c>
      <c r="HY41" s="94">
        <v>6.157569E-10</v>
      </c>
      <c r="HZ41" s="94">
        <v>3.7993234000000002E-11</v>
      </c>
      <c r="IA41" s="94">
        <v>2.3392890000000001E-12</v>
      </c>
      <c r="IB41" s="94">
        <v>1.4381241E-13</v>
      </c>
      <c r="IC41" s="94">
        <v>8.8309579999999998E-15</v>
      </c>
      <c r="ID41" s="94">
        <v>5.4177969999999996E-16</v>
      </c>
      <c r="IE41" s="94">
        <v>3.3212836999999998E-17</v>
      </c>
      <c r="IF41" s="94">
        <v>2.0346892000000001E-18</v>
      </c>
      <c r="IG41" s="94">
        <v>1.2457306000000001E-19</v>
      </c>
      <c r="IH41" s="94">
        <v>7.6223839999999999E-21</v>
      </c>
      <c r="II41" s="94">
        <v>4.6679550000000004E-22</v>
      </c>
      <c r="IJ41" s="94">
        <v>1.8455691000000001E-23</v>
      </c>
      <c r="IK41" s="94">
        <v>0</v>
      </c>
      <c r="IL41" s="94">
        <v>8.3916129999999998E-16</v>
      </c>
      <c r="IM41" s="94">
        <v>1.9040293000000001E-14</v>
      </c>
      <c r="IN41" s="94">
        <v>3.4798632000000002E-13</v>
      </c>
      <c r="IO41" s="94">
        <v>6.0173823000000001E-12</v>
      </c>
      <c r="IP41" s="94">
        <v>1.02373166E-10</v>
      </c>
      <c r="IQ41" s="94">
        <v>1.7339750999999999E-9</v>
      </c>
      <c r="IR41" s="94">
        <v>2.9362637E-8</v>
      </c>
      <c r="IS41" s="94">
        <v>4.9810799999999995E-7</v>
      </c>
      <c r="IT41" s="94">
        <v>8.4794409999999993E-6</v>
      </c>
      <c r="IU41" s="94">
        <v>1.4515943E-4</v>
      </c>
      <c r="IV41" s="94">
        <v>2.5063057000000001E-3</v>
      </c>
      <c r="IW41" s="94">
        <v>1.9285397999999999E-2</v>
      </c>
      <c r="IX41" s="94">
        <v>6.3548359999999998E-2</v>
      </c>
      <c r="IY41" s="94">
        <v>0.13877943000000001</v>
      </c>
      <c r="IZ41" s="94">
        <v>0.22750786000000001</v>
      </c>
      <c r="JA41" s="94">
        <v>0.29397479999999998</v>
      </c>
      <c r="JB41" s="94">
        <v>0.30603134999999998</v>
      </c>
      <c r="JC41" s="94">
        <v>0.26847199999999999</v>
      </c>
      <c r="JD41" s="94">
        <v>0.18867112999999999</v>
      </c>
      <c r="JE41" s="94">
        <v>0.10277134</v>
      </c>
      <c r="JF41" s="94">
        <v>4.0385893999999999E-2</v>
      </c>
      <c r="JG41" s="94">
        <v>9.4396080000000004E-3</v>
      </c>
      <c r="JH41" s="94">
        <v>6.2716530000000005E-4</v>
      </c>
      <c r="JI41" s="94">
        <v>4.0402150000000001E-5</v>
      </c>
      <c r="JJ41" s="94">
        <v>2.5566720000000001E-6</v>
      </c>
      <c r="JK41" s="94">
        <v>1.6003947999999999E-7</v>
      </c>
      <c r="JL41" s="94">
        <v>9.9493320000000002E-9</v>
      </c>
      <c r="JM41" s="94">
        <v>6.1575579999999996E-10</v>
      </c>
      <c r="JN41" s="94">
        <v>3.7993185E-11</v>
      </c>
      <c r="JO41" s="94">
        <v>2.3392879999999999E-12</v>
      </c>
      <c r="JP41" s="94">
        <v>1.4381234E-13</v>
      </c>
      <c r="JQ41" s="94">
        <v>8.8309319999999997E-15</v>
      </c>
      <c r="JR41" s="94">
        <v>5.4177693999999996E-16</v>
      </c>
      <c r="JS41" s="94">
        <v>3.3212724000000003E-17</v>
      </c>
      <c r="JT41" s="94">
        <v>2.0346877E-18</v>
      </c>
      <c r="JU41" s="94">
        <v>1.2457284000000001E-19</v>
      </c>
      <c r="JV41" s="94">
        <v>7.6223680000000003E-21</v>
      </c>
      <c r="JW41" s="94">
        <v>4.6679449999999997E-22</v>
      </c>
      <c r="JX41" s="94">
        <v>1.8455655000000001E-23</v>
      </c>
      <c r="JY41" s="94">
        <v>0</v>
      </c>
      <c r="JZ41" s="94">
        <v>8.3916094000000004E-16</v>
      </c>
      <c r="KA41" s="94">
        <v>1.9040271999999999E-14</v>
      </c>
      <c r="KB41" s="94">
        <v>3.4798583000000002E-13</v>
      </c>
      <c r="KC41" s="94">
        <v>6.0173775999999998E-12</v>
      </c>
      <c r="KD41" s="94">
        <v>1.0237302E-10</v>
      </c>
      <c r="KE41" s="94">
        <v>1.7339734E-9</v>
      </c>
      <c r="KF41" s="94">
        <v>2.9362611999999998E-8</v>
      </c>
      <c r="KG41" s="94">
        <v>4.9810779999999997E-7</v>
      </c>
      <c r="KH41" s="94">
        <v>8.4794420000000004E-6</v>
      </c>
      <c r="KI41" s="94">
        <v>1.4515945999999999E-4</v>
      </c>
      <c r="KJ41" s="94">
        <v>2.5063063999999999E-3</v>
      </c>
      <c r="KK41" s="94">
        <v>1.9285366000000002E-2</v>
      </c>
      <c r="KL41" s="94">
        <v>6.3548229999999997E-2</v>
      </c>
      <c r="KM41" s="94">
        <v>0.13877919999999999</v>
      </c>
      <c r="KN41" s="94">
        <v>0.22750751999999999</v>
      </c>
      <c r="KO41" s="94">
        <v>0.29397443000000001</v>
      </c>
      <c r="KP41" s="94">
        <v>0.30603101999999999</v>
      </c>
      <c r="KQ41" s="94">
        <v>0.26847166</v>
      </c>
      <c r="KR41" s="94">
        <v>0.18867086</v>
      </c>
      <c r="KS41" s="94">
        <v>0.10277119</v>
      </c>
      <c r="KT41" s="94">
        <v>4.0385835000000002E-2</v>
      </c>
      <c r="KU41" s="94">
        <v>9.4396010000000006E-3</v>
      </c>
      <c r="KV41" s="94">
        <v>6.2716499999999995E-4</v>
      </c>
      <c r="KW41" s="94">
        <v>4.0402145E-5</v>
      </c>
      <c r="KX41" s="94">
        <v>2.5566726000000002E-6</v>
      </c>
      <c r="KY41" s="94">
        <v>1.6003958000000001E-7</v>
      </c>
      <c r="KZ41" s="94">
        <v>9.9493349999999995E-9</v>
      </c>
      <c r="LA41" s="94">
        <v>6.1575545000000005E-10</v>
      </c>
      <c r="LB41" s="94">
        <v>3.7993125999999998E-11</v>
      </c>
      <c r="LC41" s="94">
        <v>2.3392845999999999E-12</v>
      </c>
      <c r="LD41" s="94">
        <v>1.4381227999999999E-13</v>
      </c>
      <c r="LE41" s="94">
        <v>8.8309360000000006E-15</v>
      </c>
      <c r="LF41" s="94">
        <v>5.4177682999999998E-16</v>
      </c>
      <c r="LG41" s="94">
        <v>3.3212688000000002E-17</v>
      </c>
      <c r="LH41" s="94">
        <v>2.0346867000000001E-18</v>
      </c>
      <c r="LI41" s="94">
        <v>1.2457262000000001E-19</v>
      </c>
      <c r="LJ41" s="94">
        <v>7.6223580000000002E-21</v>
      </c>
      <c r="LK41" s="94">
        <v>4.6679396000000005E-22</v>
      </c>
      <c r="LL41" s="94">
        <v>1.8455632999999999E-23</v>
      </c>
      <c r="LM41" s="94">
        <v>0</v>
      </c>
      <c r="LN41" s="94">
        <v>8.3915754999999996E-16</v>
      </c>
      <c r="LO41" s="94">
        <v>1.9040199999999999E-14</v>
      </c>
      <c r="LP41" s="94">
        <v>3.4798444999999999E-13</v>
      </c>
      <c r="LQ41" s="94">
        <v>6.0173554999999999E-12</v>
      </c>
      <c r="LR41" s="94">
        <v>1.0237266600000001E-10</v>
      </c>
      <c r="LS41" s="94">
        <v>1.7339675E-9</v>
      </c>
      <c r="LT41" s="94">
        <v>2.9362531999999999E-8</v>
      </c>
      <c r="LU41" s="94">
        <v>4.9810694000000002E-7</v>
      </c>
      <c r="LV41" s="94">
        <v>8.4794280000000004E-6</v>
      </c>
      <c r="LW41" s="94">
        <v>1.4515924E-4</v>
      </c>
      <c r="LX41" s="94">
        <v>2.5063030000000001E-3</v>
      </c>
      <c r="LY41" s="94">
        <v>1.9285366000000002E-2</v>
      </c>
      <c r="LZ41" s="94">
        <v>6.3548199999999999E-2</v>
      </c>
      <c r="MA41" s="94">
        <v>0.13877903</v>
      </c>
      <c r="MB41" s="94">
        <v>0.22750719</v>
      </c>
      <c r="MC41" s="94">
        <v>0.29397403999999999</v>
      </c>
      <c r="MD41" s="94">
        <v>0.30603069999999999</v>
      </c>
      <c r="ME41" s="94">
        <v>0.26847142000000002</v>
      </c>
      <c r="MF41" s="94">
        <v>0.18867076999999999</v>
      </c>
      <c r="MG41" s="94">
        <v>0.10277118</v>
      </c>
      <c r="MH41" s="94">
        <v>4.0385856999999997E-2</v>
      </c>
      <c r="MI41" s="94">
        <v>9.4396189999999998E-3</v>
      </c>
      <c r="MJ41" s="94">
        <v>6.2716669999999999E-4</v>
      </c>
      <c r="MK41" s="94">
        <v>4.0402272000000001E-5</v>
      </c>
      <c r="ML41" s="94">
        <v>2.5566810000000001E-6</v>
      </c>
      <c r="MM41" s="94">
        <v>1.6004012999999999E-7</v>
      </c>
      <c r="MN41" s="94">
        <v>9.9493754999999992E-9</v>
      </c>
      <c r="MO41" s="94">
        <v>6.1575760000000001E-10</v>
      </c>
      <c r="MP41" s="94">
        <v>3.7993202000000003E-11</v>
      </c>
      <c r="MQ41" s="94">
        <v>2.3392868E-12</v>
      </c>
      <c r="MR41" s="94">
        <v>1.4381244000000001E-13</v>
      </c>
      <c r="MS41" s="94">
        <v>8.8309640000000003E-15</v>
      </c>
      <c r="MT41" s="94">
        <v>5.4177930000000003E-16</v>
      </c>
      <c r="MU41" s="94">
        <v>3.3212827E-17</v>
      </c>
      <c r="MV41" s="94">
        <v>2.0346926999999999E-18</v>
      </c>
      <c r="MW41" s="94">
        <v>1.2457287999999999E-19</v>
      </c>
      <c r="MX41" s="94">
        <v>7.6223760000000001E-21</v>
      </c>
      <c r="MY41" s="94">
        <v>4.6679499999999996E-22</v>
      </c>
      <c r="MZ41" s="94">
        <v>1.8455671999999999E-23</v>
      </c>
      <c r="NA41" s="94">
        <v>0</v>
      </c>
      <c r="NB41" s="94">
        <v>8.3915440000000003E-16</v>
      </c>
      <c r="NC41" s="94">
        <v>1.9040129999999999E-14</v>
      </c>
      <c r="ND41" s="94">
        <v>3.4798329999999998E-13</v>
      </c>
      <c r="NE41" s="94">
        <v>6.0173320000000001E-12</v>
      </c>
      <c r="NF41" s="94">
        <v>1.02372284E-10</v>
      </c>
      <c r="NG41" s="94">
        <v>1.7339605E-9</v>
      </c>
      <c r="NH41" s="94">
        <v>2.9362411E-8</v>
      </c>
      <c r="NI41" s="94">
        <v>4.9810484000000003E-7</v>
      </c>
      <c r="NJ41" s="94">
        <v>8.4793920000000003E-6</v>
      </c>
      <c r="NK41" s="94">
        <v>1.4515867E-4</v>
      </c>
      <c r="NL41" s="94">
        <v>2.5062927E-3</v>
      </c>
      <c r="NM41" s="94">
        <v>1.9285323E-2</v>
      </c>
      <c r="NN41" s="94">
        <v>6.3548080000000007E-2</v>
      </c>
      <c r="NO41" s="94">
        <v>0.13877887</v>
      </c>
      <c r="NP41" s="94">
        <v>0.22750701000000001</v>
      </c>
      <c r="NQ41" s="94">
        <v>0.29397398000000002</v>
      </c>
      <c r="NR41" s="94">
        <v>0.30603071999999998</v>
      </c>
      <c r="NS41" s="94">
        <v>0.26847156999999999</v>
      </c>
      <c r="NT41" s="94">
        <v>0.18867091999999999</v>
      </c>
      <c r="NU41" s="94">
        <v>0.102771275</v>
      </c>
      <c r="NV41" s="94">
        <v>4.0385917E-2</v>
      </c>
      <c r="NW41" s="94">
        <v>9.4396370000000007E-3</v>
      </c>
      <c r="NX41" s="94">
        <v>6.2716819999999996E-4</v>
      </c>
      <c r="NY41" s="94">
        <v>4.0402352E-5</v>
      </c>
      <c r="NZ41" s="94">
        <v>2.5566853000000001E-6</v>
      </c>
      <c r="OA41" s="94">
        <v>1.6004039999999999E-7</v>
      </c>
      <c r="OB41" s="94">
        <v>9.9493909999999992E-9</v>
      </c>
      <c r="OC41" s="94">
        <v>6.1575893999999998E-10</v>
      </c>
      <c r="OD41" s="94">
        <v>3.7993290000000002E-11</v>
      </c>
      <c r="OE41" s="94">
        <v>2.3392898000000001E-12</v>
      </c>
      <c r="OF41" s="94">
        <v>1.4381248999999999E-13</v>
      </c>
      <c r="OG41" s="94">
        <v>8.8309689999999994E-15</v>
      </c>
      <c r="OH41" s="94">
        <v>5.4178026999999995E-16</v>
      </c>
      <c r="OI41" s="94">
        <v>3.3212905999999997E-17</v>
      </c>
      <c r="OJ41" s="94">
        <v>2.0346964000000002E-18</v>
      </c>
      <c r="OK41" s="94">
        <v>1.2457300000000001E-19</v>
      </c>
      <c r="OL41" s="94">
        <v>7.6223844999999999E-21</v>
      </c>
      <c r="OM41" s="94">
        <v>4.6679550000000004E-22</v>
      </c>
      <c r="ON41" s="94">
        <v>1.8455690000000001E-23</v>
      </c>
      <c r="OO41" s="94">
        <v>0</v>
      </c>
      <c r="OP41" s="94">
        <v>8.3915204999999996E-16</v>
      </c>
      <c r="OQ41" s="94">
        <v>1.9040080000000002E-14</v>
      </c>
      <c r="OR41" s="94">
        <v>3.4798240000000002E-13</v>
      </c>
      <c r="OS41" s="94">
        <v>6.0173172999999997E-12</v>
      </c>
      <c r="OT41" s="94">
        <v>1.0237201999999999E-10</v>
      </c>
      <c r="OU41" s="94">
        <v>1.7339554000000001E-9</v>
      </c>
      <c r="OV41" s="94">
        <v>2.9362315E-8</v>
      </c>
      <c r="OW41" s="94">
        <v>4.9810300000000002E-7</v>
      </c>
      <c r="OX41" s="94">
        <v>8.4793619999999999E-6</v>
      </c>
      <c r="OY41" s="94">
        <v>1.4515812E-4</v>
      </c>
      <c r="OZ41" s="94">
        <v>2.5062836E-3</v>
      </c>
      <c r="PA41" s="94">
        <v>1.9285295000000001E-2</v>
      </c>
      <c r="PB41" s="94">
        <v>6.3548049999999995E-2</v>
      </c>
      <c r="PC41" s="94">
        <v>0.13877882</v>
      </c>
      <c r="PD41" s="94">
        <v>0.22750699999999999</v>
      </c>
      <c r="PE41" s="94">
        <v>0.29397392</v>
      </c>
      <c r="PF41" s="94">
        <v>0.30603078</v>
      </c>
      <c r="PG41" s="94">
        <v>0.26847175000000001</v>
      </c>
      <c r="PH41" s="94">
        <v>0.18867107999999999</v>
      </c>
      <c r="PI41" s="94">
        <v>0.10277139</v>
      </c>
      <c r="PJ41" s="94">
        <v>4.0385965000000003E-2</v>
      </c>
      <c r="PK41" s="94">
        <v>9.4396565000000009E-3</v>
      </c>
      <c r="PL41" s="94">
        <v>6.2716956000000005E-4</v>
      </c>
      <c r="PM41" s="94">
        <v>4.0402453999999999E-5</v>
      </c>
      <c r="PN41" s="94">
        <v>2.556691E-6</v>
      </c>
      <c r="PO41" s="94">
        <v>1.6004066999999999E-7</v>
      </c>
      <c r="PP41" s="94">
        <v>9.9494050000000003E-9</v>
      </c>
      <c r="PQ41" s="94">
        <v>6.1576020000000001E-10</v>
      </c>
      <c r="PR41" s="94">
        <v>3.7993396999999999E-11</v>
      </c>
      <c r="PS41" s="94">
        <v>2.3392974000000001E-12</v>
      </c>
      <c r="PT41" s="94">
        <v>1.4381297E-13</v>
      </c>
      <c r="PU41" s="94">
        <v>8.830992E-15</v>
      </c>
      <c r="PV41" s="94">
        <v>5.4178154000000002E-16</v>
      </c>
      <c r="PW41" s="94">
        <v>3.3212982000000003E-17</v>
      </c>
      <c r="PX41" s="94">
        <v>2.0347003000000001E-18</v>
      </c>
      <c r="PY41" s="94">
        <v>1.245733E-19</v>
      </c>
      <c r="PZ41" s="94">
        <v>7.6224050000000002E-21</v>
      </c>
      <c r="QA41" s="94">
        <v>4.6679663999999999E-22</v>
      </c>
      <c r="QB41" s="94">
        <v>1.8455734999999999E-23</v>
      </c>
      <c r="QC41" s="94">
        <v>0</v>
      </c>
      <c r="QD41" s="94">
        <v>8.3914890000000004E-16</v>
      </c>
      <c r="QE41" s="94">
        <v>1.904E-14</v>
      </c>
      <c r="QF41" s="94">
        <v>3.4798087E-13</v>
      </c>
      <c r="QG41" s="94">
        <v>6.0172919999999996E-12</v>
      </c>
      <c r="QH41" s="94">
        <v>1.0237163999999999E-10</v>
      </c>
      <c r="QI41" s="94">
        <v>1.7339501E-9</v>
      </c>
      <c r="QJ41" s="94">
        <v>2.9362202E-8</v>
      </c>
      <c r="QK41" s="94">
        <v>4.9810090000000003E-7</v>
      </c>
      <c r="QL41" s="94">
        <v>8.4793190000000006E-6</v>
      </c>
      <c r="QM41" s="94">
        <v>1.4515736E-4</v>
      </c>
      <c r="QN41" s="94">
        <v>2.5062690999999998E-3</v>
      </c>
      <c r="QO41" s="94">
        <v>1.9285236000000001E-2</v>
      </c>
      <c r="QP41" s="94">
        <v>6.3548006000000004E-2</v>
      </c>
      <c r="QQ41" s="94">
        <v>0.13877885000000001</v>
      </c>
      <c r="QR41" s="94">
        <v>0.22750709999999999</v>
      </c>
      <c r="QS41" s="94">
        <v>0.29397420000000002</v>
      </c>
      <c r="QT41" s="94">
        <v>0.30603096000000002</v>
      </c>
      <c r="QU41" s="94">
        <v>0.26847201999999998</v>
      </c>
      <c r="QV41" s="94">
        <v>0.18867138</v>
      </c>
      <c r="QW41" s="94">
        <v>0.102771565</v>
      </c>
      <c r="QX41" s="94">
        <v>4.0386013999999998E-2</v>
      </c>
      <c r="QY41" s="94">
        <v>9.4396705000000004E-3</v>
      </c>
      <c r="QZ41" s="94">
        <v>6.2717043000000004E-4</v>
      </c>
      <c r="RA41" s="94">
        <v>4.0402499999999998E-5</v>
      </c>
      <c r="RB41" s="94">
        <v>2.5566944E-6</v>
      </c>
      <c r="RC41" s="94">
        <v>1.6004087E-7</v>
      </c>
      <c r="RD41" s="94">
        <v>9.9494169999999992E-9</v>
      </c>
      <c r="RE41" s="94">
        <v>6.1576099999999996E-10</v>
      </c>
      <c r="RF41" s="94">
        <v>3.7993475999999999E-11</v>
      </c>
      <c r="RG41" s="94">
        <v>2.3393053999999998E-12</v>
      </c>
      <c r="RH41" s="94">
        <v>1.438136E-13</v>
      </c>
      <c r="RI41" s="94">
        <v>8.8310279999999998E-15</v>
      </c>
      <c r="RJ41" s="94">
        <v>5.4178349999999996E-16</v>
      </c>
      <c r="RK41" s="94">
        <v>3.3213080000000001E-17</v>
      </c>
      <c r="RL41" s="94">
        <v>2.0347059999999998E-18</v>
      </c>
      <c r="RM41" s="94">
        <v>1.2457369999999999E-19</v>
      </c>
      <c r="RN41" s="94">
        <v>7.6224306000000002E-21</v>
      </c>
      <c r="RO41" s="94">
        <v>4.6679805000000004E-22</v>
      </c>
      <c r="RP41" s="94">
        <v>1.845579E-23</v>
      </c>
      <c r="RQ41" s="94">
        <v>0</v>
      </c>
      <c r="RR41" s="94">
        <v>8.3914680000000002E-16</v>
      </c>
      <c r="RS41" s="94">
        <v>1.903995E-14</v>
      </c>
      <c r="RT41" s="94">
        <v>3.4797983999999998E-13</v>
      </c>
      <c r="RU41" s="94">
        <v>6.0172779999999996E-12</v>
      </c>
      <c r="RV41" s="94">
        <v>1.0237144E-10</v>
      </c>
      <c r="RW41" s="94">
        <v>1.7339469E-9</v>
      </c>
      <c r="RX41" s="94">
        <v>2.9362175000000001E-8</v>
      </c>
      <c r="RY41" s="94">
        <v>4.9810063E-7</v>
      </c>
      <c r="RZ41" s="94">
        <v>8.4793119999999998E-6</v>
      </c>
      <c r="SA41" s="94">
        <v>1.4515711999999999E-4</v>
      </c>
      <c r="SB41" s="94">
        <v>2.5062642999999999E-3</v>
      </c>
      <c r="SC41" s="94">
        <v>1.9285211E-2</v>
      </c>
      <c r="SD41" s="94">
        <v>6.3547930000000002E-2</v>
      </c>
      <c r="SE41" s="94">
        <v>0.13877877999999999</v>
      </c>
      <c r="SF41" s="94">
        <v>0.22750699999999999</v>
      </c>
      <c r="SG41" s="94">
        <v>0.29397415999999998</v>
      </c>
      <c r="SH41" s="94">
        <v>0.30603101999999999</v>
      </c>
      <c r="SI41" s="94">
        <v>0.26847209999999999</v>
      </c>
      <c r="SJ41" s="94">
        <v>0.18867154</v>
      </c>
      <c r="SK41" s="94">
        <v>0.10277162500000001</v>
      </c>
      <c r="SL41" s="94">
        <v>4.0386036E-2</v>
      </c>
      <c r="SM41" s="94">
        <v>9.4396670000000005E-3</v>
      </c>
      <c r="SN41" s="94">
        <v>6.2717009999999995E-4</v>
      </c>
      <c r="SO41" s="94">
        <v>4.0402482999999998E-5</v>
      </c>
      <c r="SP41" s="94">
        <v>2.5566935000000002E-6</v>
      </c>
      <c r="SQ41" s="94">
        <v>1.6004085999999999E-7</v>
      </c>
      <c r="SR41" s="94">
        <v>9.9494160000000005E-9</v>
      </c>
      <c r="SS41" s="94">
        <v>6.157608E-10</v>
      </c>
      <c r="ST41" s="94">
        <v>3.7993462999999998E-11</v>
      </c>
      <c r="SU41" s="94">
        <v>2.3393058000000001E-12</v>
      </c>
      <c r="SV41" s="94">
        <v>1.4381370000000001E-13</v>
      </c>
      <c r="SW41" s="94">
        <v>8.8310410000000006E-15</v>
      </c>
      <c r="SX41" s="94">
        <v>5.4178386999999999E-16</v>
      </c>
      <c r="SY41" s="94">
        <v>3.3213080000000001E-17</v>
      </c>
      <c r="SZ41" s="94">
        <v>2.0347046999999998E-18</v>
      </c>
      <c r="TA41" s="94">
        <v>1.2457368E-19</v>
      </c>
      <c r="TB41" s="94">
        <v>7.6224306000000002E-21</v>
      </c>
      <c r="TC41" s="94">
        <v>4.6679795E-22</v>
      </c>
      <c r="TD41" s="94">
        <v>1.845579E-23</v>
      </c>
      <c r="TE41" s="94">
        <v>0</v>
      </c>
      <c r="TF41" s="94">
        <v>8.3914405000000002E-16</v>
      </c>
      <c r="TG41" s="94">
        <v>1.9039893E-14</v>
      </c>
      <c r="TH41" s="94">
        <v>3.4797885999999998E-13</v>
      </c>
      <c r="TI41" s="94">
        <v>6.0172605E-12</v>
      </c>
      <c r="TJ41" s="94">
        <v>1.0237110000000001E-10</v>
      </c>
      <c r="TK41" s="94">
        <v>1.7339400999999999E-9</v>
      </c>
      <c r="TL41" s="94">
        <v>2.9362060000000001E-8</v>
      </c>
      <c r="TM41" s="94">
        <v>4.9809863999999998E-7</v>
      </c>
      <c r="TN41" s="94">
        <v>8.4792839999999998E-6</v>
      </c>
      <c r="TO41" s="94">
        <v>1.4515675E-4</v>
      </c>
      <c r="TP41" s="94">
        <v>2.5062587000000002E-3</v>
      </c>
      <c r="TQ41" s="94">
        <v>1.9285189000000001E-2</v>
      </c>
      <c r="TR41" s="94">
        <v>6.3547893999999994E-2</v>
      </c>
      <c r="TS41" s="94">
        <v>0.13877877999999999</v>
      </c>
      <c r="TT41" s="94">
        <v>0.22750719</v>
      </c>
      <c r="TU41" s="94">
        <v>0.29397445999999999</v>
      </c>
      <c r="TV41" s="94">
        <v>0.30603126000000003</v>
      </c>
      <c r="TW41" s="94">
        <v>0.26847237000000002</v>
      </c>
      <c r="TX41" s="94">
        <v>0.18867170999999999</v>
      </c>
      <c r="TY41" s="94">
        <v>0.10277169</v>
      </c>
      <c r="TZ41" s="94">
        <v>4.0386065999999998E-2</v>
      </c>
      <c r="UA41" s="94">
        <v>9.4396710000000002E-3</v>
      </c>
      <c r="UB41" s="94">
        <v>6.2717025999999996E-4</v>
      </c>
      <c r="UC41" s="94">
        <v>4.0402499999999998E-5</v>
      </c>
      <c r="UD41" s="94">
        <v>2.5566958E-6</v>
      </c>
      <c r="UE41" s="94">
        <v>1.6004104999999999E-7</v>
      </c>
      <c r="UF41" s="94">
        <v>9.949435E-9</v>
      </c>
      <c r="UG41" s="94">
        <v>6.1576199999999997E-10</v>
      </c>
      <c r="UH41" s="94">
        <v>3.7993546000000001E-11</v>
      </c>
      <c r="UI41" s="94">
        <v>2.3393103999999999E-12</v>
      </c>
      <c r="UJ41" s="94">
        <v>1.4381400999999999E-13</v>
      </c>
      <c r="UK41" s="94">
        <v>8.8310600000000004E-15</v>
      </c>
      <c r="UL41" s="94">
        <v>5.4178493E-16</v>
      </c>
      <c r="UM41" s="94">
        <v>3.3213128000000003E-17</v>
      </c>
      <c r="UN41" s="94">
        <v>2.0347073000000002E-18</v>
      </c>
      <c r="UO41" s="94">
        <v>1.2457385000000001E-19</v>
      </c>
      <c r="UP41" s="94">
        <v>7.6224394999999998E-21</v>
      </c>
      <c r="UQ41" s="94">
        <v>4.667986E-22</v>
      </c>
      <c r="UR41" s="94">
        <v>1.8455816000000001E-23</v>
      </c>
      <c r="US41" s="94">
        <v>0</v>
      </c>
      <c r="UT41" s="94">
        <v>8.3914460000000002E-16</v>
      </c>
      <c r="UU41" s="94">
        <v>1.9039908000000001E-14</v>
      </c>
      <c r="UV41" s="94">
        <v>3.4797908000000001E-13</v>
      </c>
      <c r="UW41" s="94">
        <v>6.0172596000000003E-12</v>
      </c>
      <c r="UX41" s="94">
        <v>1.0237116999999999E-10</v>
      </c>
      <c r="UY41" s="94">
        <v>1.7339406999999999E-9</v>
      </c>
      <c r="UZ41" s="94">
        <v>2.9362042999999999E-8</v>
      </c>
      <c r="VA41" s="94">
        <v>4.9809825000000005E-7</v>
      </c>
      <c r="VB41" s="94">
        <v>8.4792770000000007E-6</v>
      </c>
      <c r="VC41" s="94">
        <v>1.4515662000000001E-4</v>
      </c>
      <c r="VD41" s="94">
        <v>2.5062565999999999E-3</v>
      </c>
      <c r="VE41" s="94">
        <v>1.9285198E-2</v>
      </c>
      <c r="VF41" s="94">
        <v>6.3547930000000002E-2</v>
      </c>
      <c r="VG41" s="94">
        <v>0.13877887</v>
      </c>
      <c r="VH41" s="94">
        <v>0.22750732000000001</v>
      </c>
      <c r="VI41" s="94">
        <v>0.29397455</v>
      </c>
      <c r="VJ41" s="94">
        <v>0.30603134999999998</v>
      </c>
      <c r="VK41" s="94">
        <v>0.26847237000000002</v>
      </c>
      <c r="VL41" s="94">
        <v>0.18867170999999999</v>
      </c>
      <c r="VM41" s="94">
        <v>0.10277169999999999</v>
      </c>
      <c r="VN41" s="94">
        <v>4.0386043000000003E-2</v>
      </c>
      <c r="VO41" s="94">
        <v>9.4396610000000002E-3</v>
      </c>
      <c r="VP41" s="94">
        <v>6.2716930000000001E-4</v>
      </c>
      <c r="VQ41" s="94">
        <v>4.0402431999999999E-5</v>
      </c>
      <c r="VR41" s="94">
        <v>2.5566917E-6</v>
      </c>
      <c r="VS41" s="94">
        <v>1.6004087E-7</v>
      </c>
      <c r="VT41" s="94">
        <v>9.94943E-9</v>
      </c>
      <c r="VU41" s="94">
        <v>6.1576204999999998E-10</v>
      </c>
      <c r="VV41" s="94">
        <v>3.7993562999999998E-11</v>
      </c>
      <c r="VW41" s="94">
        <v>2.3393106E-12</v>
      </c>
      <c r="VX41" s="94">
        <v>1.4381400999999999E-13</v>
      </c>
      <c r="VY41" s="94">
        <v>8.8310580000000007E-15</v>
      </c>
      <c r="VZ41" s="94">
        <v>5.4178503999999998E-16</v>
      </c>
      <c r="WA41" s="94">
        <v>3.3213134999999998E-17</v>
      </c>
      <c r="WB41" s="94">
        <v>2.034708E-18</v>
      </c>
      <c r="WC41" s="94">
        <v>1.2457391999999999E-19</v>
      </c>
      <c r="WD41" s="94">
        <v>7.6224435000000005E-21</v>
      </c>
      <c r="WE41" s="94">
        <v>4.6679870000000003E-22</v>
      </c>
      <c r="WF41" s="94">
        <v>1.8455821999999999E-23</v>
      </c>
      <c r="WG41" s="94">
        <v>0</v>
      </c>
      <c r="WH41" s="94">
        <v>8.3914776000000005E-16</v>
      </c>
      <c r="WI41" s="94">
        <v>1.9039981E-14</v>
      </c>
      <c r="WJ41" s="94">
        <v>3.4798059999999999E-13</v>
      </c>
      <c r="WK41" s="94">
        <v>6.017287E-12</v>
      </c>
      <c r="WL41" s="94">
        <v>1.0237151E-10</v>
      </c>
      <c r="WM41" s="94">
        <v>1.7339471000000001E-9</v>
      </c>
      <c r="WN41" s="94">
        <v>2.9362167999999999E-8</v>
      </c>
      <c r="WO41" s="94">
        <v>4.9810070000000004E-7</v>
      </c>
      <c r="WP41" s="94">
        <v>8.4793170000000001E-6</v>
      </c>
      <c r="WQ41" s="94">
        <v>1.4515732E-4</v>
      </c>
      <c r="WR41" s="94">
        <v>2.506267E-3</v>
      </c>
      <c r="WS41" s="94">
        <v>1.9285244999999999E-2</v>
      </c>
      <c r="WT41" s="94">
        <v>6.3548060000000003E-2</v>
      </c>
      <c r="WU41" s="94">
        <v>0.13877912000000001</v>
      </c>
      <c r="WV41" s="94">
        <v>0.22750770000000001</v>
      </c>
      <c r="WW41" s="94">
        <v>0.29397485000000001</v>
      </c>
      <c r="WX41" s="94">
        <v>0.30603163999999999</v>
      </c>
      <c r="WY41" s="94">
        <v>0.26847251999999999</v>
      </c>
      <c r="WZ41" s="94">
        <v>0.18867168000000001</v>
      </c>
      <c r="XA41" s="94">
        <v>0.10277161999999999</v>
      </c>
      <c r="XB41" s="94">
        <v>4.0386013999999998E-2</v>
      </c>
      <c r="XC41" s="94">
        <v>9.4396570000000006E-3</v>
      </c>
      <c r="XD41" s="94">
        <v>6.2716914999999995E-4</v>
      </c>
      <c r="XE41" s="94">
        <v>4.0402425E-5</v>
      </c>
      <c r="XF41" s="94">
        <v>2.556691E-6</v>
      </c>
      <c r="XG41" s="94">
        <v>1.6004087E-7</v>
      </c>
      <c r="XH41" s="94">
        <v>9.9494315000000005E-9</v>
      </c>
      <c r="XI41" s="94">
        <v>6.1576250000000002E-10</v>
      </c>
      <c r="XJ41" s="94">
        <v>3.7993605000000003E-11</v>
      </c>
      <c r="XK41" s="94">
        <v>2.3393134E-12</v>
      </c>
      <c r="XL41" s="94">
        <v>1.4381413E-13</v>
      </c>
      <c r="XM41" s="94">
        <v>8.8310629999999998E-15</v>
      </c>
      <c r="XN41" s="94">
        <v>5.4178519999999995E-16</v>
      </c>
      <c r="XO41" s="94">
        <v>3.3213147999999999E-17</v>
      </c>
      <c r="XP41" s="94">
        <v>2.0347086000000002E-18</v>
      </c>
      <c r="XQ41" s="94">
        <v>1.2457397E-19</v>
      </c>
      <c r="XR41" s="94">
        <v>7.6224450000000007E-21</v>
      </c>
      <c r="XS41" s="94">
        <v>4.6679876000000003E-22</v>
      </c>
      <c r="XT41" s="94">
        <v>1.8455827E-23</v>
      </c>
      <c r="XU41" s="94">
        <v>0</v>
      </c>
      <c r="XV41" s="94">
        <v>8.3915337000000002E-16</v>
      </c>
      <c r="XW41" s="94">
        <v>1.9040106E-14</v>
      </c>
      <c r="XX41" s="94">
        <v>3.4798294999999998E-13</v>
      </c>
      <c r="XY41" s="94">
        <v>6.017329E-12</v>
      </c>
      <c r="XZ41" s="94">
        <v>1.023723E-10</v>
      </c>
      <c r="YA41" s="94">
        <v>1.7339603E-9</v>
      </c>
      <c r="YB41" s="94">
        <v>2.9362361000000001E-8</v>
      </c>
      <c r="YC41" s="94">
        <v>4.9810309999999996E-7</v>
      </c>
      <c r="YD41" s="94">
        <v>8.4793519999999992E-6</v>
      </c>
      <c r="YE41" s="94">
        <v>1.4515781E-4</v>
      </c>
      <c r="YF41" s="94">
        <v>2.5062753999999998E-3</v>
      </c>
      <c r="YG41" s="94">
        <v>1.9285279999999998E-2</v>
      </c>
      <c r="YH41" s="94">
        <v>6.3548129999999994E-2</v>
      </c>
      <c r="YI41" s="94">
        <v>0.13877924</v>
      </c>
      <c r="YJ41" s="94">
        <v>0.22750790000000001</v>
      </c>
      <c r="YK41" s="94">
        <v>0.29397535000000002</v>
      </c>
      <c r="YL41" s="94">
        <v>0.30603215</v>
      </c>
      <c r="YM41" s="94">
        <v>0.26847300000000002</v>
      </c>
      <c r="YN41" s="94">
        <v>0.18867199000000001</v>
      </c>
      <c r="YO41" s="94">
        <v>0.10277177</v>
      </c>
      <c r="YP41" s="94">
        <v>4.0386062E-2</v>
      </c>
      <c r="YQ41" s="94">
        <v>9.4396700000000007E-3</v>
      </c>
      <c r="YR41" s="94">
        <v>6.2716997000000004E-4</v>
      </c>
      <c r="YS41" s="94">
        <v>4.0402475999999999E-5</v>
      </c>
      <c r="YT41" s="94">
        <v>2.5566946999999998E-6</v>
      </c>
      <c r="YU41" s="94">
        <v>1.6004104999999999E-7</v>
      </c>
      <c r="YV41" s="94">
        <v>9.9494460000000002E-9</v>
      </c>
      <c r="YW41" s="94">
        <v>6.1576366000000002E-10</v>
      </c>
      <c r="YX41" s="94">
        <v>3.7993680000000001E-11</v>
      </c>
      <c r="YY41" s="94">
        <v>2.339319E-12</v>
      </c>
      <c r="YZ41" s="94">
        <v>1.4381449999999999E-13</v>
      </c>
      <c r="ZA41" s="94">
        <v>8.8310819999999996E-15</v>
      </c>
      <c r="ZB41" s="94">
        <v>5.4178604E-16</v>
      </c>
      <c r="ZC41" s="94">
        <v>3.3213187999999998E-17</v>
      </c>
      <c r="ZD41" s="94">
        <v>2.0347113000000002E-18</v>
      </c>
      <c r="ZE41" s="94">
        <v>1.2457416E-19</v>
      </c>
      <c r="ZF41" s="94">
        <v>7.6224569999999996E-21</v>
      </c>
      <c r="ZG41" s="94">
        <v>4.6679947000000003E-22</v>
      </c>
      <c r="ZH41" s="94">
        <v>1.8455863E-23</v>
      </c>
      <c r="ZI41" s="94">
        <v>0</v>
      </c>
      <c r="ZJ41" s="94">
        <v>8.3915270000000004E-16</v>
      </c>
      <c r="ZK41" s="94">
        <v>1.9040092999999999E-14</v>
      </c>
      <c r="ZL41" s="94">
        <v>3.4798227999999999E-13</v>
      </c>
      <c r="ZM41" s="94">
        <v>6.0173159999999998E-12</v>
      </c>
      <c r="ZN41" s="94">
        <v>1.02372014E-10</v>
      </c>
      <c r="ZO41" s="94">
        <v>1.7339554000000001E-9</v>
      </c>
      <c r="ZP41" s="94">
        <v>2.9362311999999999E-8</v>
      </c>
      <c r="ZQ41" s="94">
        <v>4.9810295999999998E-7</v>
      </c>
      <c r="ZR41" s="94">
        <v>8.4793560000000001E-6</v>
      </c>
      <c r="ZS41" s="94">
        <v>1.4515793E-4</v>
      </c>
      <c r="ZT41" s="94">
        <v>2.5062790000000001E-3</v>
      </c>
      <c r="ZU41" s="94">
        <v>1.9285295000000001E-2</v>
      </c>
      <c r="ZV41" s="94">
        <v>6.3548209999999994E-2</v>
      </c>
      <c r="ZW41" s="94">
        <v>0.13877939</v>
      </c>
      <c r="ZX41" s="94">
        <v>0.22750819</v>
      </c>
      <c r="ZY41" s="94">
        <v>0.29397561999999999</v>
      </c>
      <c r="ZZ41" s="94">
        <v>0.30603249999999999</v>
      </c>
      <c r="AAA41" s="94">
        <v>0.26847339999999997</v>
      </c>
      <c r="AAB41" s="94">
        <v>0.18867223</v>
      </c>
      <c r="AAC41" s="94">
        <v>0.10277184</v>
      </c>
      <c r="AAD41" s="94">
        <v>4.0386089999999999E-2</v>
      </c>
      <c r="AAE41" s="94">
        <v>9.4396719999999996E-3</v>
      </c>
      <c r="AAF41" s="94">
        <v>6.2717049999999998E-4</v>
      </c>
      <c r="AAG41" s="94">
        <v>4.0402533999999998E-5</v>
      </c>
      <c r="AAH41" s="94">
        <v>2.5566990000000002E-6</v>
      </c>
      <c r="AAI41" s="94">
        <v>1.6004138E-7</v>
      </c>
      <c r="AAJ41" s="94">
        <v>9.9494680000000006E-9</v>
      </c>
      <c r="AAK41" s="94">
        <v>6.1576510000000002E-10</v>
      </c>
      <c r="AAL41" s="94">
        <v>3.7993777999999999E-11</v>
      </c>
      <c r="AAM41" s="94">
        <v>2.3393263999999998E-12</v>
      </c>
      <c r="AAN41" s="94">
        <v>1.4381491999999999E-13</v>
      </c>
      <c r="AAO41" s="94">
        <v>8.8311089999999994E-15</v>
      </c>
      <c r="AAP41" s="94">
        <v>5.4178773999999999E-16</v>
      </c>
      <c r="AAQ41" s="94">
        <v>3.3213297000000002E-17</v>
      </c>
      <c r="AAR41" s="94">
        <v>2.034719E-18</v>
      </c>
      <c r="AAS41" s="94">
        <v>1.2457463E-19</v>
      </c>
      <c r="AAT41" s="94">
        <v>7.6224880000000001E-21</v>
      </c>
      <c r="AAU41" s="94">
        <v>4.6680160000000001E-22</v>
      </c>
      <c r="AAV41" s="94">
        <v>1.8455958000000001E-23</v>
      </c>
      <c r="AAW41" s="94">
        <v>0</v>
      </c>
      <c r="AAX41" s="94">
        <v>8.3915236000000001E-16</v>
      </c>
      <c r="AAY41" s="94">
        <v>1.9040098000000001E-14</v>
      </c>
      <c r="AAZ41" s="94">
        <v>3.4798287E-13</v>
      </c>
      <c r="ABA41" s="94">
        <v>6.0173285999999998E-12</v>
      </c>
      <c r="ABB41" s="94">
        <v>1.0237224E-10</v>
      </c>
      <c r="ABC41" s="94">
        <v>1.7339594000000001E-9</v>
      </c>
      <c r="ABD41" s="94">
        <v>2.9362381000000001E-8</v>
      </c>
      <c r="ABE41" s="94">
        <v>4.9810370000000002E-7</v>
      </c>
      <c r="ABF41" s="94">
        <v>8.4793640000000004E-6</v>
      </c>
      <c r="ABG41" s="94">
        <v>1.4515806E-4</v>
      </c>
      <c r="ABH41" s="94">
        <v>2.5062805999999998E-3</v>
      </c>
      <c r="ABI41" s="94">
        <v>1.928531E-2</v>
      </c>
      <c r="ABJ41" s="94">
        <v>6.3548240000000006E-2</v>
      </c>
      <c r="ABK41" s="94">
        <v>0.13877945999999999</v>
      </c>
      <c r="ABL41" s="94">
        <v>0.22750819999999999</v>
      </c>
      <c r="ABM41" s="94">
        <v>0.29397561999999999</v>
      </c>
      <c r="ABN41" s="94">
        <v>0.30603249999999999</v>
      </c>
      <c r="ABO41" s="94">
        <v>0.26847333000000001</v>
      </c>
      <c r="ABP41" s="94">
        <v>0.18867211</v>
      </c>
      <c r="ABQ41" s="94">
        <v>0.102771826</v>
      </c>
      <c r="ABR41" s="94">
        <v>4.0386089999999999E-2</v>
      </c>
      <c r="ABS41" s="94">
        <v>9.4396710000000002E-3</v>
      </c>
      <c r="ABT41" s="94">
        <v>6.2717043000000004E-4</v>
      </c>
      <c r="ABU41" s="94">
        <v>4.0402523000000001E-5</v>
      </c>
      <c r="ABV41" s="94">
        <v>2.5566992000000001E-6</v>
      </c>
      <c r="ABW41" s="94">
        <v>1.6004141E-7</v>
      </c>
      <c r="ABX41" s="94">
        <v>9.9494659999999999E-9</v>
      </c>
      <c r="ABY41" s="94">
        <v>6.1576482999999996E-10</v>
      </c>
      <c r="ABZ41" s="94">
        <v>3.7993760000000002E-11</v>
      </c>
      <c r="ACA41" s="94">
        <v>2.3393247000000001E-12</v>
      </c>
      <c r="ACB41" s="94">
        <v>1.4381482000000001E-13</v>
      </c>
      <c r="ACC41" s="94">
        <v>8.8311009999999993E-15</v>
      </c>
      <c r="ACD41" s="94">
        <v>5.4178714999999999E-16</v>
      </c>
      <c r="ACE41" s="94">
        <v>3.3213250000000002E-17</v>
      </c>
      <c r="ACF41" s="94">
        <v>2.0347141999999998E-18</v>
      </c>
      <c r="ACG41" s="94">
        <v>1.2457419E-19</v>
      </c>
      <c r="ACH41" s="94">
        <v>7.6224516000000006E-21</v>
      </c>
      <c r="ACI41" s="94">
        <v>4.6679890000000001E-22</v>
      </c>
      <c r="ACJ41" s="94">
        <v>1.8455852E-23</v>
      </c>
      <c r="ACK41" s="94">
        <v>0</v>
      </c>
      <c r="ACL41" s="94">
        <v>8.3915125000000001E-16</v>
      </c>
      <c r="ACM41" s="94">
        <v>1.9040054E-14</v>
      </c>
      <c r="ACN41" s="94">
        <v>3.4798157000000001E-13</v>
      </c>
      <c r="ACO41" s="94">
        <v>6.0173040000000001E-12</v>
      </c>
      <c r="ACP41" s="94">
        <v>1.0237178499999999E-10</v>
      </c>
      <c r="ACQ41" s="94">
        <v>1.7339508E-9</v>
      </c>
      <c r="ACR41" s="94">
        <v>2.9362223E-8</v>
      </c>
      <c r="ACS41" s="94">
        <v>4.981013E-7</v>
      </c>
      <c r="ACT41" s="94">
        <v>8.4793280000000002E-6</v>
      </c>
      <c r="ACU41" s="94">
        <v>1.4515755E-4</v>
      </c>
      <c r="ACV41" s="94">
        <v>2.5062740000000002E-3</v>
      </c>
      <c r="ACW41" s="94">
        <v>1.928523E-2</v>
      </c>
      <c r="ACX41" s="94">
        <v>6.3547909999999999E-2</v>
      </c>
      <c r="ACY41" s="94">
        <v>0.13877858000000001</v>
      </c>
      <c r="ACZ41" s="94">
        <v>0.22750670000000001</v>
      </c>
      <c r="ADA41" s="94">
        <v>0.29397361999999999</v>
      </c>
      <c r="ADB41" s="94">
        <v>0.30603036</v>
      </c>
      <c r="ADC41" s="94">
        <v>0.26847145</v>
      </c>
      <c r="ADD41" s="94">
        <v>0.18867092999999999</v>
      </c>
      <c r="ADE41" s="94">
        <v>0.10277124999999999</v>
      </c>
      <c r="ADF41" s="94">
        <v>4.0385879999999999E-2</v>
      </c>
      <c r="ADG41" s="94">
        <v>9.439635E-3</v>
      </c>
      <c r="ADH41" s="94">
        <v>6.2716849999999995E-4</v>
      </c>
      <c r="ADI41" s="94">
        <v>4.0402425E-5</v>
      </c>
      <c r="ADJ41" s="94">
        <v>2.5566942000000002E-6</v>
      </c>
      <c r="ADK41" s="94">
        <v>1.6004117999999999E-7</v>
      </c>
      <c r="ADL41" s="94">
        <v>9.9494560000000001E-9</v>
      </c>
      <c r="ADM41" s="94">
        <v>6.1576410000000002E-10</v>
      </c>
      <c r="ADN41" s="94">
        <v>3.7993695000000003E-11</v>
      </c>
      <c r="ADO41" s="94">
        <v>2.3393172999999998E-12</v>
      </c>
      <c r="ADP41" s="94">
        <v>1.4381412000000001E-13</v>
      </c>
      <c r="ADQ41" s="94">
        <v>8.8310389999999994E-15</v>
      </c>
      <c r="ADR41" s="94">
        <v>5.4178233999999997E-16</v>
      </c>
      <c r="ADS41" s="94">
        <v>3.3212912999999998E-17</v>
      </c>
      <c r="ADT41" s="94">
        <v>2.0346933000000001E-18</v>
      </c>
      <c r="ADU41" s="94">
        <v>1.2457319000000001E-19</v>
      </c>
      <c r="ADV41" s="94">
        <v>7.6224265000000007E-21</v>
      </c>
      <c r="ADW41" s="94">
        <v>4.6680102999999999E-22</v>
      </c>
      <c r="ADX41" s="94">
        <v>1.8455873999999999E-23</v>
      </c>
      <c r="ADY41" s="100"/>
      <c r="ADZ41" s="97">
        <v>35</v>
      </c>
      <c r="AEA41" s="136">
        <v>35.5</v>
      </c>
      <c r="AEB41" s="143"/>
      <c r="AEC41" s="143"/>
      <c r="AED41" s="99">
        <f t="shared" si="24"/>
        <v>36</v>
      </c>
      <c r="AEE41" s="142"/>
      <c r="AEF41" s="158">
        <f t="shared" si="33"/>
        <v>36</v>
      </c>
      <c r="AEG41" s="138">
        <f t="shared" si="36"/>
        <v>1.8455776E-23</v>
      </c>
      <c r="AEH41" s="138">
        <f t="shared" si="36"/>
        <v>1.8455767000000001E-23</v>
      </c>
      <c r="AEI41" s="138">
        <f t="shared" si="36"/>
        <v>1.8455806000000001E-23</v>
      </c>
      <c r="AEJ41" s="138">
        <f t="shared" si="36"/>
        <v>1.8455796999999999E-23</v>
      </c>
      <c r="AEK41" s="138">
        <f t="shared" si="36"/>
        <v>1.8455739E-23</v>
      </c>
      <c r="AEL41" s="138">
        <f t="shared" si="36"/>
        <v>1.8455691000000001E-23</v>
      </c>
      <c r="AEM41" s="138">
        <f t="shared" si="36"/>
        <v>1.8455655000000001E-23</v>
      </c>
      <c r="AEN41" s="138">
        <f t="shared" si="36"/>
        <v>1.8455632999999999E-23</v>
      </c>
      <c r="AEO41" s="138">
        <f t="shared" si="36"/>
        <v>1.8455671999999999E-23</v>
      </c>
      <c r="AEP41" s="138">
        <f t="shared" si="36"/>
        <v>1.8455690000000001E-23</v>
      </c>
      <c r="AEQ41" s="138">
        <f t="shared" si="37"/>
        <v>1.8455734999999999E-23</v>
      </c>
      <c r="AER41" s="138">
        <f t="shared" si="37"/>
        <v>1.845579E-23</v>
      </c>
      <c r="AES41" s="138">
        <f t="shared" si="37"/>
        <v>1.845579E-23</v>
      </c>
      <c r="AET41" s="138">
        <f t="shared" si="37"/>
        <v>1.8455816000000001E-23</v>
      </c>
      <c r="AEU41" s="138">
        <f t="shared" si="37"/>
        <v>1.8455821999999999E-23</v>
      </c>
      <c r="AEV41" s="138">
        <f t="shared" si="37"/>
        <v>1.8455827E-23</v>
      </c>
      <c r="AEW41" s="138">
        <f t="shared" si="37"/>
        <v>1.8455863E-23</v>
      </c>
      <c r="AEX41" s="138">
        <f t="shared" si="37"/>
        <v>1.8455958000000001E-23</v>
      </c>
      <c r="AEY41" s="138">
        <f t="shared" si="37"/>
        <v>1.8455852E-23</v>
      </c>
      <c r="AEZ41" s="130">
        <f t="shared" si="38"/>
        <v>10.15</v>
      </c>
      <c r="AFA41" s="91"/>
      <c r="AFB41" s="94">
        <v>1.8455778E-23</v>
      </c>
      <c r="AFC41" s="139">
        <f t="shared" si="39"/>
        <v>1.8455772578947371E-23</v>
      </c>
      <c r="AFD41" s="91"/>
      <c r="AFE41" s="142"/>
      <c r="AFF41" s="142"/>
      <c r="AFG41" s="138">
        <f t="shared" si="42"/>
        <v>0.18867223</v>
      </c>
      <c r="AFH41" s="138">
        <f t="shared" si="42"/>
        <v>0.18867150999999999</v>
      </c>
      <c r="AFI41" s="138">
        <f t="shared" si="42"/>
        <v>0.18867163000000001</v>
      </c>
      <c r="AFJ41" s="138">
        <f t="shared" si="42"/>
        <v>0.18867195</v>
      </c>
      <c r="AFK41" s="138">
        <f t="shared" si="42"/>
        <v>0.18867195</v>
      </c>
      <c r="AFL41" s="138">
        <f t="shared" si="42"/>
        <v>0.18867165</v>
      </c>
      <c r="AFM41" s="138">
        <f t="shared" si="42"/>
        <v>0.18867112999999999</v>
      </c>
      <c r="AFN41" s="138">
        <f t="shared" si="42"/>
        <v>0.18867086</v>
      </c>
      <c r="AFO41" s="138">
        <f t="shared" si="42"/>
        <v>0.18867076999999999</v>
      </c>
      <c r="AFP41" s="138">
        <f t="shared" si="42"/>
        <v>0.18867091999999999</v>
      </c>
      <c r="AFQ41" s="138">
        <f t="shared" si="42"/>
        <v>0.18867107999999999</v>
      </c>
      <c r="AFR41" s="138">
        <f t="shared" si="42"/>
        <v>0.18867138</v>
      </c>
      <c r="AFS41" s="138">
        <f t="shared" si="42"/>
        <v>0.18867154</v>
      </c>
      <c r="AFT41" s="138">
        <f t="shared" si="42"/>
        <v>0.18867170999999999</v>
      </c>
      <c r="AFU41" s="138">
        <f t="shared" si="42"/>
        <v>0.18867170999999999</v>
      </c>
      <c r="AFV41" s="138">
        <f t="shared" si="40"/>
        <v>0.18867168000000001</v>
      </c>
      <c r="AFW41" s="138">
        <f t="shared" si="40"/>
        <v>0.18867199000000001</v>
      </c>
      <c r="AFX41" s="138">
        <f t="shared" si="40"/>
        <v>0.18867223</v>
      </c>
      <c r="AFY41" s="138">
        <f t="shared" si="40"/>
        <v>0.18867211</v>
      </c>
      <c r="AFZ41" s="138" t="e">
        <f t="shared" si="40"/>
        <v>#VALUE!</v>
      </c>
      <c r="AGA41" s="139">
        <f t="shared" si="41"/>
        <v>0.1886715805263158</v>
      </c>
      <c r="AGB41" s="91"/>
      <c r="AGC41" s="91"/>
      <c r="AGD41" s="91"/>
      <c r="AGE41" s="91"/>
      <c r="AGF41" s="91"/>
      <c r="AGG41" s="91"/>
      <c r="AGH41" s="91"/>
      <c r="AGI41" s="91"/>
      <c r="AGJ41" s="91"/>
      <c r="AGK41" s="91"/>
      <c r="AGL41" s="91"/>
      <c r="AGM41" s="91"/>
      <c r="AGN41" s="91"/>
      <c r="AGO41" s="91"/>
      <c r="AGP41" s="91"/>
      <c r="AGQ41" s="91"/>
      <c r="AGR41" s="91"/>
      <c r="AGS41" s="91"/>
      <c r="AGT41" s="91"/>
      <c r="AGU41" s="91"/>
      <c r="AGV41" s="91"/>
      <c r="AGW41" s="91"/>
      <c r="AGX41" s="91"/>
      <c r="AGY41" s="91"/>
      <c r="AGZ41" s="91"/>
      <c r="AHA41" s="91"/>
      <c r="AHB41" s="91"/>
      <c r="AHC41" s="91"/>
      <c r="AHD41" s="91"/>
      <c r="AHE41" s="91"/>
      <c r="AHF41" s="91"/>
      <c r="AHG41" s="91"/>
      <c r="AHH41" s="91"/>
      <c r="AHI41" s="91"/>
      <c r="AHJ41" s="91"/>
      <c r="AHK41" s="91"/>
      <c r="AHL41" s="91"/>
      <c r="AHM41" s="91"/>
      <c r="AHN41" s="91"/>
      <c r="AHO41" s="91"/>
      <c r="AHP41" s="91"/>
      <c r="AHQ41" s="91"/>
      <c r="AHR41" s="91"/>
      <c r="AHS41" s="91"/>
      <c r="AHT41" s="91"/>
      <c r="AHU41" s="91"/>
      <c r="AHV41" s="91"/>
      <c r="AHW41" s="91"/>
      <c r="AHX41" s="91"/>
      <c r="AHY41" s="91"/>
      <c r="AHZ41" s="91"/>
      <c r="AIA41" s="91"/>
      <c r="AIB41" s="91"/>
      <c r="AIC41" s="91"/>
      <c r="AID41" s="91"/>
      <c r="AIE41" s="91"/>
      <c r="AIF41" s="91"/>
      <c r="AIG41" s="91"/>
      <c r="AIH41" s="91"/>
      <c r="AII41" s="91"/>
      <c r="AIJ41" s="91"/>
      <c r="AIK41" s="91"/>
      <c r="AIL41" s="91"/>
      <c r="AIM41" s="91"/>
      <c r="AIN41" s="91"/>
      <c r="AIO41" s="91"/>
      <c r="AIP41" s="91"/>
      <c r="AIQ41" s="91"/>
      <c r="AIR41" s="91"/>
      <c r="AIS41" s="91"/>
      <c r="AIT41" s="91"/>
      <c r="AIU41" s="91"/>
      <c r="AIV41" s="91"/>
      <c r="AIW41" s="91"/>
      <c r="AIX41" s="91"/>
      <c r="AIY41" s="91"/>
      <c r="AIZ41" s="91"/>
      <c r="AJA41" s="91"/>
      <c r="AJB41" s="91"/>
      <c r="AJC41" s="91"/>
      <c r="AJD41" s="91"/>
      <c r="AJE41" s="91"/>
      <c r="AJF41" s="91"/>
      <c r="AJG41" s="91"/>
      <c r="AJH41" s="91"/>
      <c r="AJI41" s="91"/>
      <c r="AJJ41" s="91"/>
      <c r="AJK41" s="91"/>
      <c r="AJL41" s="91"/>
      <c r="AJM41" s="91"/>
      <c r="AJN41" s="91"/>
      <c r="AJO41" s="91"/>
      <c r="AJP41" s="91"/>
      <c r="AJQ41" s="91"/>
      <c r="AJR41" s="91"/>
      <c r="AJS41" s="91"/>
      <c r="AJT41" s="91"/>
      <c r="AJU41" s="91"/>
      <c r="AJV41" s="91"/>
      <c r="AJW41" s="91"/>
      <c r="AJX41" s="91"/>
      <c r="AJY41" s="91"/>
      <c r="AJZ41" s="91"/>
      <c r="AKA41" s="91"/>
      <c r="AKB41" s="91"/>
      <c r="AKC41" s="91"/>
      <c r="AKD41" s="91"/>
      <c r="AKE41" s="91"/>
      <c r="AKF41" s="91"/>
      <c r="AKG41" s="91"/>
      <c r="AKH41" s="91"/>
      <c r="AKI41" s="91"/>
      <c r="AKJ41" s="91"/>
      <c r="AKK41" s="91"/>
      <c r="AKL41" s="91"/>
      <c r="AKM41" s="91"/>
      <c r="AKN41" s="91"/>
      <c r="AKO41" s="91"/>
      <c r="AKP41" s="91"/>
      <c r="AKQ41" s="91"/>
      <c r="AKR41" s="91"/>
      <c r="AKS41" s="91"/>
      <c r="AKT41" s="91"/>
      <c r="AKU41" s="91"/>
      <c r="AKV41" s="91"/>
      <c r="AKW41" s="91"/>
      <c r="AKX41" s="91"/>
      <c r="AKY41" s="91"/>
      <c r="AKZ41" s="91"/>
      <c r="ALA41" s="91"/>
      <c r="ALB41" s="91"/>
      <c r="ALC41" s="91"/>
      <c r="ALD41" s="91"/>
      <c r="ALE41" s="91"/>
      <c r="ALF41" s="91"/>
      <c r="ALG41" s="91"/>
      <c r="ALH41" s="91"/>
      <c r="ALI41" s="91"/>
      <c r="ALJ41" s="91"/>
      <c r="ALK41" s="91"/>
      <c r="ALL41" s="91"/>
      <c r="ALM41" s="91"/>
      <c r="ALN41" s="91"/>
      <c r="ALO41" s="91"/>
      <c r="ALP41" s="91"/>
      <c r="ALQ41" s="91"/>
      <c r="ALR41" s="91"/>
      <c r="ALS41" s="91"/>
      <c r="ALT41" s="91"/>
      <c r="ALU41" s="91"/>
      <c r="ALV41" s="91"/>
      <c r="ALW41" s="91"/>
      <c r="ALX41" s="91"/>
      <c r="ALY41" s="91"/>
      <c r="ALZ41" s="91"/>
      <c r="AMA41" s="91"/>
      <c r="AMB41" s="91"/>
      <c r="AMC41" s="91"/>
      <c r="AMD41" s="91"/>
      <c r="AME41" s="91"/>
      <c r="AMF41" s="91"/>
      <c r="AMG41" s="91"/>
      <c r="AMH41" s="91"/>
      <c r="AMI41" s="91"/>
      <c r="AMJ41" s="91"/>
      <c r="AMK41" s="91"/>
      <c r="AML41" s="91"/>
      <c r="AMM41" s="91"/>
      <c r="AMN41" s="91"/>
      <c r="AMO41" s="91"/>
      <c r="AMP41" s="91"/>
      <c r="AMQ41" s="91"/>
      <c r="AMR41" s="91"/>
      <c r="AMS41" s="91"/>
      <c r="AMT41" s="91"/>
      <c r="AMU41" s="91"/>
      <c r="AMV41" s="91"/>
      <c r="AMW41" s="91"/>
      <c r="AMX41" s="91"/>
      <c r="AMY41" s="91"/>
      <c r="AMZ41" s="91"/>
      <c r="ANA41" s="91"/>
      <c r="ANB41" s="91"/>
      <c r="ANC41" s="91"/>
      <c r="AND41" s="91"/>
      <c r="ANE41" s="91"/>
      <c r="ANF41" s="91"/>
      <c r="ANG41" s="91"/>
      <c r="ANH41" s="91"/>
      <c r="ANI41" s="91"/>
      <c r="ANJ41" s="91"/>
      <c r="ANK41" s="91"/>
      <c r="ANL41" s="91"/>
      <c r="ANM41" s="91"/>
      <c r="ANN41" s="91"/>
      <c r="ANO41" s="91"/>
      <c r="ANP41" s="91"/>
      <c r="ANQ41" s="91"/>
      <c r="ANR41" s="91"/>
      <c r="ANS41" s="91"/>
      <c r="ANT41" s="91"/>
      <c r="ANU41" s="91"/>
      <c r="ANV41" s="91"/>
      <c r="ANW41" s="91"/>
      <c r="ANX41" s="91"/>
      <c r="ANY41" s="91"/>
      <c r="ANZ41" s="91"/>
      <c r="AOA41" s="91"/>
      <c r="AOB41" s="91"/>
      <c r="AOC41" s="91"/>
      <c r="AOD41" s="91"/>
      <c r="AOE41" s="91"/>
      <c r="AOF41" s="91"/>
      <c r="AOG41" s="91"/>
      <c r="AOH41" s="91"/>
      <c r="AOI41" s="91"/>
      <c r="AOJ41" s="91"/>
      <c r="AOK41" s="91"/>
      <c r="AOL41" s="91"/>
      <c r="AOM41" s="91"/>
      <c r="AON41" s="91"/>
      <c r="AOO41" s="91"/>
      <c r="AOP41" s="91"/>
      <c r="AOQ41" s="91"/>
      <c r="AOR41" s="91"/>
      <c r="AOS41" s="91"/>
      <c r="AOT41" s="91"/>
      <c r="AOU41" s="91"/>
      <c r="AOV41" s="91"/>
      <c r="AOW41" s="91"/>
      <c r="AOX41" s="91"/>
      <c r="AOY41" s="91"/>
      <c r="AOZ41" s="91"/>
      <c r="APA41" s="91"/>
      <c r="APB41" s="91"/>
      <c r="APC41" s="91"/>
      <c r="APD41" s="91"/>
      <c r="APE41" s="91"/>
      <c r="APF41" s="91"/>
      <c r="APG41" s="91"/>
      <c r="APH41" s="91"/>
      <c r="API41" s="91"/>
      <c r="APJ41" s="91"/>
      <c r="APK41" s="91"/>
      <c r="APL41" s="91"/>
      <c r="APM41" s="91"/>
      <c r="APN41" s="91"/>
      <c r="APO41" s="91"/>
      <c r="APP41" s="91"/>
      <c r="APQ41" s="91"/>
      <c r="APR41" s="91"/>
      <c r="APS41" s="91"/>
      <c r="APT41" s="91"/>
      <c r="APU41" s="91"/>
      <c r="APV41" s="91"/>
      <c r="APW41" s="91"/>
      <c r="APX41" s="91"/>
      <c r="APY41" s="91"/>
      <c r="APZ41" s="91"/>
      <c r="AQA41" s="91"/>
      <c r="AQB41" s="91"/>
      <c r="AQC41" s="91"/>
      <c r="AQD41" s="91"/>
      <c r="AQE41" s="91"/>
      <c r="AQF41" s="91"/>
      <c r="AQG41" s="91"/>
      <c r="AQH41" s="91"/>
      <c r="AQI41" s="91"/>
      <c r="AQJ41" s="91"/>
      <c r="AQK41" s="91"/>
      <c r="AQL41" s="91"/>
      <c r="AQM41" s="91"/>
      <c r="AQN41" s="91"/>
      <c r="AQO41" s="91"/>
      <c r="AQP41" s="91"/>
      <c r="AQQ41" s="91"/>
      <c r="AQR41" s="91"/>
      <c r="AQS41" s="91"/>
      <c r="AQT41" s="91"/>
      <c r="AQU41" s="91"/>
      <c r="AQV41" s="91"/>
      <c r="AQW41" s="91"/>
      <c r="AQX41" s="91"/>
      <c r="AQY41" s="91"/>
      <c r="AQZ41" s="91"/>
      <c r="ARA41" s="91"/>
      <c r="ARB41" s="91"/>
      <c r="ARC41" s="91"/>
      <c r="ARD41" s="91"/>
      <c r="ARE41" s="91"/>
      <c r="ARF41" s="91"/>
      <c r="ARG41" s="91"/>
      <c r="ARH41" s="91"/>
      <c r="ARI41" s="91"/>
      <c r="ARJ41" s="91"/>
      <c r="ARK41" s="91"/>
      <c r="ARL41" s="91"/>
      <c r="ARM41" s="91"/>
      <c r="ARN41" s="91"/>
      <c r="ARO41" s="91"/>
      <c r="ARP41" s="91"/>
      <c r="ARQ41" s="91"/>
      <c r="ARR41" s="91"/>
      <c r="ARS41" s="91"/>
      <c r="ART41" s="91"/>
      <c r="ARU41" s="91"/>
      <c r="ARV41" s="91"/>
      <c r="ARW41" s="91"/>
      <c r="ARX41" s="91"/>
      <c r="ARY41" s="91"/>
      <c r="ARZ41" s="91"/>
      <c r="ASA41" s="91"/>
      <c r="ASB41" s="91"/>
      <c r="ASC41" s="91"/>
      <c r="ASD41" s="91"/>
      <c r="ASE41" s="91"/>
      <c r="ASF41" s="91"/>
      <c r="ASG41" s="91"/>
      <c r="ASH41" s="91"/>
      <c r="ASI41" s="91"/>
      <c r="ASJ41" s="91"/>
      <c r="ASK41" s="91"/>
      <c r="ASL41" s="91"/>
      <c r="ASM41" s="91"/>
      <c r="ASN41" s="91"/>
      <c r="ASO41" s="91"/>
      <c r="ASP41" s="91"/>
      <c r="ASQ41" s="91"/>
      <c r="ASR41" s="91"/>
    </row>
    <row r="42" spans="1:1188" ht="3" customHeight="1" x14ac:dyDescent="0.25">
      <c r="A42" s="129">
        <v>37</v>
      </c>
      <c r="B42" s="130">
        <v>10.44</v>
      </c>
      <c r="C42" s="123">
        <f>IF(ROW()-$B$4&lt;$B$112,2,3)</f>
        <v>3</v>
      </c>
      <c r="D42" s="129">
        <v>37</v>
      </c>
      <c r="E42" s="91">
        <v>0</v>
      </c>
      <c r="F42" s="92">
        <v>2.6268787000000002E-16</v>
      </c>
      <c r="G42" s="92">
        <v>5.9602984999999997E-15</v>
      </c>
      <c r="H42" s="92">
        <v>1.0864194E-13</v>
      </c>
      <c r="I42" s="92">
        <v>1.8705818000000001E-12</v>
      </c>
      <c r="J42" s="92">
        <v>3.1618118000000002E-11</v>
      </c>
      <c r="K42" s="92">
        <v>5.3043103000000004E-10</v>
      </c>
      <c r="L42" s="92">
        <v>8.8555889999999997E-9</v>
      </c>
      <c r="M42" s="92">
        <v>1.470829E-7</v>
      </c>
      <c r="N42" s="92">
        <v>2.4255556999999999E-6</v>
      </c>
      <c r="O42" s="92">
        <v>3.9571440000000001E-5</v>
      </c>
      <c r="P42" s="92">
        <v>6.3468029999999998E-4</v>
      </c>
      <c r="Q42" s="92">
        <v>9.5865680000000002E-3</v>
      </c>
      <c r="R42" s="92">
        <v>3.9973620000000001E-2</v>
      </c>
      <c r="S42" s="92">
        <v>0.10078432</v>
      </c>
      <c r="T42" s="92">
        <v>0.18497654999999999</v>
      </c>
      <c r="U42" s="92">
        <v>0.26464720000000003</v>
      </c>
      <c r="V42" s="92">
        <v>0.30269063000000002</v>
      </c>
      <c r="W42" s="92">
        <v>0.29150831999999999</v>
      </c>
      <c r="X42" s="92">
        <v>0.22912128000000001</v>
      </c>
      <c r="Y42" s="92">
        <v>0.14367895999999999</v>
      </c>
      <c r="Z42" s="93">
        <v>6.8506570000000003E-2</v>
      </c>
      <c r="AA42" s="93">
        <v>2.2374481000000002E-2</v>
      </c>
      <c r="AB42" s="93">
        <v>3.4602534000000001E-3</v>
      </c>
      <c r="AC42" s="93">
        <v>2.0657649E-4</v>
      </c>
      <c r="AD42" s="93">
        <v>1.2525805999999999E-5</v>
      </c>
      <c r="AE42" s="93">
        <v>7.6620772999999995E-7</v>
      </c>
      <c r="AF42" s="93">
        <v>4.7082813999999999E-8</v>
      </c>
      <c r="AG42" s="93">
        <v>2.8990725E-9</v>
      </c>
      <c r="AH42" s="93">
        <v>1.7861378E-10</v>
      </c>
      <c r="AI42" s="93">
        <v>1.1002602500000001E-11</v>
      </c>
      <c r="AJ42" s="93">
        <v>6.773809E-13</v>
      </c>
      <c r="AK42" s="93">
        <v>4.1672963999999997E-14</v>
      </c>
      <c r="AL42" s="93">
        <v>2.5617516E-15</v>
      </c>
      <c r="AM42" s="93">
        <v>1.5735608E-16</v>
      </c>
      <c r="AN42" s="93">
        <v>9.6584439999999995E-18</v>
      </c>
      <c r="AO42" s="93">
        <v>5.9241300000000003E-19</v>
      </c>
      <c r="AP42" s="93">
        <v>3.6311822999999998E-20</v>
      </c>
      <c r="AQ42" s="93">
        <v>2.2275024999999999E-21</v>
      </c>
      <c r="AR42" s="93">
        <v>8.8164530000000004E-23</v>
      </c>
      <c r="AS42" s="94">
        <v>0</v>
      </c>
      <c r="AT42" s="94">
        <v>2.6268080000000001E-16</v>
      </c>
      <c r="AU42" s="94">
        <v>5.960148E-15</v>
      </c>
      <c r="AV42" s="94">
        <v>1.0863937E-13</v>
      </c>
      <c r="AW42" s="94">
        <v>1.8705401999999999E-12</v>
      </c>
      <c r="AX42" s="94">
        <v>3.161742E-11</v>
      </c>
      <c r="AY42" s="94">
        <v>5.3041919999999997E-10</v>
      </c>
      <c r="AZ42" s="94">
        <v>8.8553849999999992E-9</v>
      </c>
      <c r="BA42" s="94">
        <v>1.4707937999999999E-7</v>
      </c>
      <c r="BB42" s="94">
        <v>2.4254955000000001E-6</v>
      </c>
      <c r="BC42" s="94">
        <v>3.9570404999999997E-5</v>
      </c>
      <c r="BD42" s="94">
        <v>6.3466233999999997E-4</v>
      </c>
      <c r="BE42" s="94">
        <v>9.5864079999999994E-3</v>
      </c>
      <c r="BF42" s="94">
        <v>3.9973109999999999E-2</v>
      </c>
      <c r="BG42" s="94">
        <v>0.10078326</v>
      </c>
      <c r="BH42" s="94">
        <v>0.18497496999999999</v>
      </c>
      <c r="BI42" s="94">
        <v>0.26464525</v>
      </c>
      <c r="BJ42" s="94">
        <v>0.30268872000000002</v>
      </c>
      <c r="BK42" s="94">
        <v>0.29150682999999999</v>
      </c>
      <c r="BL42" s="94">
        <v>0.2291203</v>
      </c>
      <c r="BM42" s="94">
        <v>0.14367843</v>
      </c>
      <c r="BN42" s="94">
        <v>6.8506330000000004E-2</v>
      </c>
      <c r="BO42" s="94">
        <v>2.2374423000000001E-2</v>
      </c>
      <c r="BP42" s="94">
        <v>3.4602534000000001E-3</v>
      </c>
      <c r="BQ42" s="94">
        <v>2.0657636999999999E-4</v>
      </c>
      <c r="BR42" s="94">
        <v>1.2525793E-5</v>
      </c>
      <c r="BS42" s="94">
        <v>7.6620679999999996E-7</v>
      </c>
      <c r="BT42" s="94">
        <v>4.7082775000000003E-8</v>
      </c>
      <c r="BU42" s="94">
        <v>2.8990703000000001E-9</v>
      </c>
      <c r="BV42" s="94">
        <v>1.7861371E-10</v>
      </c>
      <c r="BW42" s="94">
        <v>1.1002594000000001E-11</v>
      </c>
      <c r="BX42" s="94">
        <v>6.7738040000000002E-13</v>
      </c>
      <c r="BY42" s="94">
        <v>4.1672926999999997E-14</v>
      </c>
      <c r="BZ42" s="94">
        <v>2.5617512E-15</v>
      </c>
      <c r="CA42" s="94">
        <v>1.5735617000000001E-16</v>
      </c>
      <c r="CB42" s="94">
        <v>9.6584439999999995E-18</v>
      </c>
      <c r="CC42" s="94">
        <v>5.9241144999999998E-19</v>
      </c>
      <c r="CD42" s="94">
        <v>3.6311733000000001E-20</v>
      </c>
      <c r="CE42" s="94">
        <v>2.2275037E-21</v>
      </c>
      <c r="CF42" s="94">
        <v>8.8164489999999994E-23</v>
      </c>
      <c r="CG42" s="94">
        <v>0</v>
      </c>
      <c r="CH42" s="94">
        <v>2.6268376000000002E-16</v>
      </c>
      <c r="CI42" s="94">
        <v>5.9602080000000002E-15</v>
      </c>
      <c r="CJ42" s="94">
        <v>1.0864031E-13</v>
      </c>
      <c r="CK42" s="94">
        <v>1.8705558000000001E-12</v>
      </c>
      <c r="CL42" s="94">
        <v>3.1617673999999998E-11</v>
      </c>
      <c r="CM42" s="94">
        <v>5.3042349999999999E-10</v>
      </c>
      <c r="CN42" s="94">
        <v>8.8554594999999998E-9</v>
      </c>
      <c r="CO42" s="94">
        <v>1.4708071E-7</v>
      </c>
      <c r="CP42" s="94">
        <v>2.4255187E-6</v>
      </c>
      <c r="CQ42" s="94">
        <v>3.9570816000000001E-5</v>
      </c>
      <c r="CR42" s="94">
        <v>6.3467009999999997E-4</v>
      </c>
      <c r="CS42" s="94">
        <v>9.5864599999999998E-3</v>
      </c>
      <c r="CT42" s="94">
        <v>3.9973243999999998E-2</v>
      </c>
      <c r="CU42" s="94">
        <v>0.1007835</v>
      </c>
      <c r="CV42" s="94">
        <v>0.18497525000000001</v>
      </c>
      <c r="CW42" s="94">
        <v>0.26464573000000002</v>
      </c>
      <c r="CX42" s="94">
        <v>0.30268925000000002</v>
      </c>
      <c r="CY42" s="94">
        <v>0.29150724</v>
      </c>
      <c r="CZ42" s="94">
        <v>0.22912057</v>
      </c>
      <c r="DA42" s="94">
        <v>0.14367852</v>
      </c>
      <c r="DB42" s="94">
        <v>6.850639E-2</v>
      </c>
      <c r="DC42" s="94">
        <v>2.2374451E-2</v>
      </c>
      <c r="DD42" s="94">
        <v>3.4602575000000002E-3</v>
      </c>
      <c r="DE42" s="94">
        <v>2.065767E-4</v>
      </c>
      <c r="DF42" s="94">
        <v>1.2525817500000001E-5</v>
      </c>
      <c r="DG42" s="94">
        <v>7.6620819999999996E-7</v>
      </c>
      <c r="DH42" s="94">
        <v>4.7082869999999997E-8</v>
      </c>
      <c r="DI42" s="94">
        <v>2.8990768000000001E-9</v>
      </c>
      <c r="DJ42" s="94">
        <v>1.7861415E-10</v>
      </c>
      <c r="DK42" s="94">
        <v>1.1002624E-11</v>
      </c>
      <c r="DL42" s="94">
        <v>6.7738202999999999E-13</v>
      </c>
      <c r="DM42" s="94">
        <v>4.1672997999999997E-14</v>
      </c>
      <c r="DN42" s="94">
        <v>2.5617530000000001E-15</v>
      </c>
      <c r="DO42" s="94">
        <v>1.5735628000000001E-16</v>
      </c>
      <c r="DP42" s="94">
        <v>9.6584700000000007E-18</v>
      </c>
      <c r="DQ42" s="94">
        <v>5.9241470000000003E-19</v>
      </c>
      <c r="DR42" s="94">
        <v>3.6311836000000003E-20</v>
      </c>
      <c r="DS42" s="94">
        <v>2.2275076999999999E-21</v>
      </c>
      <c r="DT42" s="94">
        <v>8.8164670000000001E-23</v>
      </c>
      <c r="DU42" s="94">
        <v>0</v>
      </c>
      <c r="DV42" s="94">
        <v>2.6268498E-16</v>
      </c>
      <c r="DW42" s="94">
        <v>5.9602366999999998E-15</v>
      </c>
      <c r="DX42" s="94">
        <v>1.0864086E-13</v>
      </c>
      <c r="DY42" s="94">
        <v>1.8705644999999998E-12</v>
      </c>
      <c r="DZ42" s="94">
        <v>3.1617847000000001E-11</v>
      </c>
      <c r="EA42" s="94">
        <v>5.3042650000000002E-10</v>
      </c>
      <c r="EB42" s="94">
        <v>8.8555130000000003E-9</v>
      </c>
      <c r="EC42" s="94">
        <v>1.4708164000000001E-7</v>
      </c>
      <c r="ED42" s="94">
        <v>2.4255330000000002E-6</v>
      </c>
      <c r="EE42" s="94">
        <v>3.9571050000000001E-5</v>
      </c>
      <c r="EF42" s="94">
        <v>6.3467389999999997E-4</v>
      </c>
      <c r="EG42" s="94">
        <v>9.5864999999999995E-3</v>
      </c>
      <c r="EH42" s="94">
        <v>3.9973373999999999E-2</v>
      </c>
      <c r="EI42" s="94">
        <v>0.10078384</v>
      </c>
      <c r="EJ42" s="94">
        <v>0.1849758</v>
      </c>
      <c r="EK42" s="94">
        <v>0.2646464</v>
      </c>
      <c r="EL42" s="94">
        <v>0.30269005999999998</v>
      </c>
      <c r="EM42" s="94">
        <v>0.29150796000000001</v>
      </c>
      <c r="EN42" s="94">
        <v>0.22912101000000001</v>
      </c>
      <c r="EO42" s="94">
        <v>0.14367874999999999</v>
      </c>
      <c r="EP42" s="94">
        <v>6.8506494000000001E-2</v>
      </c>
      <c r="EQ42" s="94">
        <v>2.2374477E-2</v>
      </c>
      <c r="ER42" s="94">
        <v>3.4602582E-3</v>
      </c>
      <c r="ES42" s="94">
        <v>2.0657680000000001E-4</v>
      </c>
      <c r="ET42" s="94">
        <v>1.2525823000000001E-5</v>
      </c>
      <c r="EU42" s="94">
        <v>7.6620836000000001E-7</v>
      </c>
      <c r="EV42" s="94">
        <v>4.7082853000000002E-8</v>
      </c>
      <c r="EW42" s="94">
        <v>2.899074E-9</v>
      </c>
      <c r="EX42" s="94">
        <v>1.7861382999999999E-10</v>
      </c>
      <c r="EY42" s="94">
        <v>1.1002602999999999E-11</v>
      </c>
      <c r="EZ42" s="94">
        <v>6.7738056999999997E-13</v>
      </c>
      <c r="FA42" s="94">
        <v>4.1672913E-14</v>
      </c>
      <c r="FB42" s="94">
        <v>2.561747E-15</v>
      </c>
      <c r="FC42" s="94">
        <v>1.5735602000000001E-16</v>
      </c>
      <c r="FD42" s="94">
        <v>9.6584734999999997E-18</v>
      </c>
      <c r="FE42" s="94">
        <v>5.9241325999999999E-19</v>
      </c>
      <c r="FF42" s="94">
        <v>3.6311864999999998E-20</v>
      </c>
      <c r="FG42" s="94">
        <v>2.2275064999999998E-21</v>
      </c>
      <c r="FH42" s="94">
        <v>8.8164609999999999E-23</v>
      </c>
      <c r="FI42" s="94">
        <v>0</v>
      </c>
      <c r="FJ42" s="94">
        <v>2.6268578000000001E-16</v>
      </c>
      <c r="FK42" s="94">
        <v>5.9602558000000003E-15</v>
      </c>
      <c r="FL42" s="94">
        <v>1.086412E-13</v>
      </c>
      <c r="FM42" s="94">
        <v>1.8705700000000002E-12</v>
      </c>
      <c r="FN42" s="94">
        <v>3.1617917000000003E-11</v>
      </c>
      <c r="FO42" s="94">
        <v>5.3042787000000002E-10</v>
      </c>
      <c r="FP42" s="94">
        <v>8.8555350000000007E-9</v>
      </c>
      <c r="FQ42" s="94">
        <v>1.4708202000000001E-7</v>
      </c>
      <c r="FR42" s="94">
        <v>2.4255404999999999E-6</v>
      </c>
      <c r="FS42" s="94">
        <v>3.9571189999999997E-5</v>
      </c>
      <c r="FT42" s="94">
        <v>6.3467600000000003E-4</v>
      </c>
      <c r="FU42" s="94">
        <v>9.5865229999999996E-3</v>
      </c>
      <c r="FV42" s="94">
        <v>3.9973475000000001E-2</v>
      </c>
      <c r="FW42" s="94">
        <v>0.100784056</v>
      </c>
      <c r="FX42" s="94">
        <v>0.18497615000000001</v>
      </c>
      <c r="FY42" s="94">
        <v>0.26464664999999998</v>
      </c>
      <c r="FZ42" s="94">
        <v>0.30269017999999998</v>
      </c>
      <c r="GA42" s="94">
        <v>0.29150801999999998</v>
      </c>
      <c r="GB42" s="94">
        <v>0.22912103</v>
      </c>
      <c r="GC42" s="94">
        <v>0.1436788</v>
      </c>
      <c r="GD42" s="94">
        <v>6.8506490000000003E-2</v>
      </c>
      <c r="GE42" s="94">
        <v>2.2374459999999999E-2</v>
      </c>
      <c r="GF42" s="94">
        <v>3.4602516999999999E-3</v>
      </c>
      <c r="GG42" s="94">
        <v>2.0657628E-4</v>
      </c>
      <c r="GH42" s="94">
        <v>1.2525788E-5</v>
      </c>
      <c r="GI42" s="94">
        <v>7.6620609999999996E-7</v>
      </c>
      <c r="GJ42" s="94">
        <v>4.7082689999999999E-8</v>
      </c>
      <c r="GK42" s="94">
        <v>2.8990639000000001E-9</v>
      </c>
      <c r="GL42" s="94">
        <v>1.7861321999999999E-10</v>
      </c>
      <c r="GM42" s="94">
        <v>1.100257E-11</v>
      </c>
      <c r="GN42" s="94">
        <v>6.7737976000000003E-13</v>
      </c>
      <c r="GO42" s="94">
        <v>4.1672980000000001E-14</v>
      </c>
      <c r="GP42" s="94">
        <v>2.5617562999999999E-15</v>
      </c>
      <c r="GQ42" s="94">
        <v>1.5735601000000001E-16</v>
      </c>
      <c r="GR42" s="94">
        <v>9.6584219999999994E-18</v>
      </c>
      <c r="GS42" s="94">
        <v>5.9241273999999998E-19</v>
      </c>
      <c r="GT42" s="94">
        <v>3.6311760000000002E-20</v>
      </c>
      <c r="GU42" s="94">
        <v>2.2274999999999999E-21</v>
      </c>
      <c r="GV42" s="94">
        <v>8.8164360000000005E-23</v>
      </c>
      <c r="GW42" s="94">
        <v>0</v>
      </c>
      <c r="GX42" s="94">
        <v>2.6268638E-16</v>
      </c>
      <c r="GY42" s="94">
        <v>5.9602669999999999E-15</v>
      </c>
      <c r="GZ42" s="94">
        <v>1.08641435E-13</v>
      </c>
      <c r="HA42" s="94">
        <v>1.8705743999999999E-12</v>
      </c>
      <c r="HB42" s="94">
        <v>3.1617993000000001E-11</v>
      </c>
      <c r="HC42" s="94">
        <v>5.3042899999999999E-10</v>
      </c>
      <c r="HD42" s="94">
        <v>8.8555479999999999E-9</v>
      </c>
      <c r="HE42" s="94">
        <v>1.4708218000000001E-7</v>
      </c>
      <c r="HF42" s="94">
        <v>2.4255442000000001E-6</v>
      </c>
      <c r="HG42" s="94">
        <v>3.957123E-5</v>
      </c>
      <c r="HH42" s="94">
        <v>6.3467654000000004E-4</v>
      </c>
      <c r="HI42" s="94">
        <v>9.5865334999999992E-3</v>
      </c>
      <c r="HJ42" s="94">
        <v>3.9973512000000003E-2</v>
      </c>
      <c r="HK42" s="94">
        <v>0.10078407</v>
      </c>
      <c r="HL42" s="94">
        <v>0.18497604000000001</v>
      </c>
      <c r="HM42" s="94">
        <v>0.26464631999999999</v>
      </c>
      <c r="HN42" s="94">
        <v>0.30268975999999997</v>
      </c>
      <c r="HO42" s="94">
        <v>0.29150747999999999</v>
      </c>
      <c r="HP42" s="94">
        <v>0.22912067</v>
      </c>
      <c r="HQ42" s="94">
        <v>0.14367852</v>
      </c>
      <c r="HR42" s="94">
        <v>6.8506330000000004E-2</v>
      </c>
      <c r="HS42" s="94">
        <v>2.2374392999999999E-2</v>
      </c>
      <c r="HT42" s="94">
        <v>3.4602366E-3</v>
      </c>
      <c r="HU42" s="94">
        <v>2.0657533999999999E-4</v>
      </c>
      <c r="HV42" s="94">
        <v>1.2525732E-5</v>
      </c>
      <c r="HW42" s="94">
        <v>7.6620285000000003E-7</v>
      </c>
      <c r="HX42" s="94">
        <v>4.7082515999999997E-8</v>
      </c>
      <c r="HY42" s="94">
        <v>2.8990557E-9</v>
      </c>
      <c r="HZ42" s="94">
        <v>1.7861287000000001E-10</v>
      </c>
      <c r="IA42" s="94">
        <v>1.1002546999999999E-11</v>
      </c>
      <c r="IB42" s="94">
        <v>6.7737714999999996E-13</v>
      </c>
      <c r="IC42" s="94">
        <v>4.167274E-14</v>
      </c>
      <c r="ID42" s="94">
        <v>2.5617427E-15</v>
      </c>
      <c r="IE42" s="94">
        <v>1.5735564E-16</v>
      </c>
      <c r="IF42" s="94">
        <v>9.6584089999999996E-18</v>
      </c>
      <c r="IG42" s="94">
        <v>5.9241176000000005E-19</v>
      </c>
      <c r="IH42" s="94">
        <v>3.6311646000000002E-20</v>
      </c>
      <c r="II42" s="94">
        <v>2.2274940000000001E-21</v>
      </c>
      <c r="IJ42" s="94">
        <v>8.8164130000000005E-23</v>
      </c>
      <c r="IK42" s="94">
        <v>0</v>
      </c>
      <c r="IL42" s="94">
        <v>2.6268592999999998E-16</v>
      </c>
      <c r="IM42" s="94">
        <v>5.9602558000000003E-15</v>
      </c>
      <c r="IN42" s="94">
        <v>1.0864123E-13</v>
      </c>
      <c r="IO42" s="94">
        <v>1.8705707999999998E-12</v>
      </c>
      <c r="IP42" s="94">
        <v>3.1617927000000002E-11</v>
      </c>
      <c r="IQ42" s="94">
        <v>5.3042780000000002E-10</v>
      </c>
      <c r="IR42" s="94">
        <v>8.8555300000000007E-9</v>
      </c>
      <c r="IS42" s="94">
        <v>1.4708185999999999E-7</v>
      </c>
      <c r="IT42" s="94">
        <v>2.4255369999999999E-6</v>
      </c>
      <c r="IU42" s="94">
        <v>3.9571118000000001E-5</v>
      </c>
      <c r="IV42" s="94">
        <v>6.3467510000000005E-4</v>
      </c>
      <c r="IW42" s="94">
        <v>9.5865180000000005E-3</v>
      </c>
      <c r="IX42" s="94">
        <v>3.9973460000000002E-2</v>
      </c>
      <c r="IY42" s="94">
        <v>0.10078396000000001</v>
      </c>
      <c r="IZ42" s="94">
        <v>0.18497588000000001</v>
      </c>
      <c r="JA42" s="94">
        <v>0.2646461</v>
      </c>
      <c r="JB42" s="94">
        <v>0.30268925000000002</v>
      </c>
      <c r="JC42" s="94">
        <v>0.29150692</v>
      </c>
      <c r="JD42" s="94">
        <v>0.22912002000000001</v>
      </c>
      <c r="JE42" s="94">
        <v>0.14367811</v>
      </c>
      <c r="JF42" s="94">
        <v>6.8506174000000003E-2</v>
      </c>
      <c r="JG42" s="94">
        <v>2.2374350000000001E-2</v>
      </c>
      <c r="JH42" s="94">
        <v>3.4602296000000002E-3</v>
      </c>
      <c r="JI42" s="94">
        <v>2.0657493999999999E-4</v>
      </c>
      <c r="JJ42" s="94">
        <v>1.2525713E-5</v>
      </c>
      <c r="JK42" s="94">
        <v>7.6620169999999999E-7</v>
      </c>
      <c r="JL42" s="94">
        <v>4.7082444999999997E-8</v>
      </c>
      <c r="JM42" s="94">
        <v>2.8990510000000001E-9</v>
      </c>
      <c r="JN42" s="94">
        <v>1.786127E-10</v>
      </c>
      <c r="JO42" s="94">
        <v>1.1002546E-11</v>
      </c>
      <c r="JP42" s="94">
        <v>6.7737683000000002E-13</v>
      </c>
      <c r="JQ42" s="94">
        <v>4.1672620000000002E-14</v>
      </c>
      <c r="JR42" s="94">
        <v>2.5617296E-15</v>
      </c>
      <c r="JS42" s="94">
        <v>1.5735503999999999E-16</v>
      </c>
      <c r="JT42" s="94">
        <v>9.6584010000000004E-18</v>
      </c>
      <c r="JU42" s="94">
        <v>5.9241060000000003E-19</v>
      </c>
      <c r="JV42" s="94">
        <v>3.6311564999999998E-20</v>
      </c>
      <c r="JW42" s="94">
        <v>2.2274891E-21</v>
      </c>
      <c r="JX42" s="94">
        <v>8.8163940000000002E-23</v>
      </c>
      <c r="JY42" s="94">
        <v>0</v>
      </c>
      <c r="JZ42" s="94">
        <v>2.6268578000000001E-16</v>
      </c>
      <c r="KA42" s="94">
        <v>5.960253E-15</v>
      </c>
      <c r="KB42" s="94">
        <v>1.0864112E-13</v>
      </c>
      <c r="KC42" s="94">
        <v>1.8705692000000001E-12</v>
      </c>
      <c r="KD42" s="94">
        <v>3.1617892000000001E-11</v>
      </c>
      <c r="KE42" s="94">
        <v>5.3042750000000003E-10</v>
      </c>
      <c r="KF42" s="94">
        <v>8.8555304999999993E-9</v>
      </c>
      <c r="KG42" s="94">
        <v>1.4708195E-7</v>
      </c>
      <c r="KH42" s="94">
        <v>2.4255396E-6</v>
      </c>
      <c r="KI42" s="94">
        <v>3.9571197999999999E-5</v>
      </c>
      <c r="KJ42" s="94">
        <v>6.3467679999999998E-4</v>
      </c>
      <c r="KK42" s="94">
        <v>9.5865039999999992E-3</v>
      </c>
      <c r="KL42" s="94">
        <v>3.9973380000000003E-2</v>
      </c>
      <c r="KM42" s="94">
        <v>0.10078375000000001</v>
      </c>
      <c r="KN42" s="94">
        <v>0.18497554999999999</v>
      </c>
      <c r="KO42" s="94">
        <v>0.26464569999999998</v>
      </c>
      <c r="KP42" s="94">
        <v>0.30268893000000002</v>
      </c>
      <c r="KQ42" s="94">
        <v>0.2915066</v>
      </c>
      <c r="KR42" s="94">
        <v>0.22911975000000001</v>
      </c>
      <c r="KS42" s="94">
        <v>0.14367791999999999</v>
      </c>
      <c r="KT42" s="94">
        <v>6.8506079999999997E-2</v>
      </c>
      <c r="KU42" s="94">
        <v>2.2374326E-2</v>
      </c>
      <c r="KV42" s="94">
        <v>3.4602286999999999E-3</v>
      </c>
      <c r="KW42" s="94">
        <v>2.0657499999999999E-4</v>
      </c>
      <c r="KX42" s="94">
        <v>1.2525719E-5</v>
      </c>
      <c r="KY42" s="94">
        <v>7.6620230000000005E-7</v>
      </c>
      <c r="KZ42" s="94">
        <v>4.7082473E-8</v>
      </c>
      <c r="LA42" s="94">
        <v>2.8990502999999999E-9</v>
      </c>
      <c r="LB42" s="94">
        <v>1.7861247000000001E-10</v>
      </c>
      <c r="LC42" s="94">
        <v>1.1002531E-11</v>
      </c>
      <c r="LD42" s="94">
        <v>6.7737679999999996E-13</v>
      </c>
      <c r="LE42" s="94">
        <v>4.1672656000000002E-14</v>
      </c>
      <c r="LF42" s="94">
        <v>2.5617299999999999E-15</v>
      </c>
      <c r="LG42" s="94">
        <v>1.5735493000000001E-16</v>
      </c>
      <c r="LH42" s="94">
        <v>9.6583980000000004E-18</v>
      </c>
      <c r="LI42" s="94">
        <v>5.9240979999999999E-19</v>
      </c>
      <c r="LJ42" s="94">
        <v>3.6311530000000001E-20</v>
      </c>
      <c r="LK42" s="94">
        <v>2.2274870000000001E-21</v>
      </c>
      <c r="LL42" s="94">
        <v>8.8163845999999997E-23</v>
      </c>
      <c r="LM42" s="94">
        <v>0</v>
      </c>
      <c r="LN42" s="94">
        <v>2.6268481999999998E-16</v>
      </c>
      <c r="LO42" s="94">
        <v>5.9602279999999998E-15</v>
      </c>
      <c r="LP42" s="94">
        <v>1.086407E-13</v>
      </c>
      <c r="LQ42" s="94">
        <v>1.8705618999999999E-12</v>
      </c>
      <c r="LR42" s="94">
        <v>3.161779E-11</v>
      </c>
      <c r="LS42" s="94">
        <v>5.3042564999999995E-10</v>
      </c>
      <c r="LT42" s="94">
        <v>8.8555049999999994E-9</v>
      </c>
      <c r="LU42" s="94">
        <v>1.4708164000000001E-7</v>
      </c>
      <c r="LV42" s="94">
        <v>2.4255354999999999E-6</v>
      </c>
      <c r="LW42" s="94">
        <v>3.9571119999999999E-5</v>
      </c>
      <c r="LX42" s="94">
        <v>6.3467530000000001E-4</v>
      </c>
      <c r="LY42" s="94">
        <v>9.5865020000000002E-3</v>
      </c>
      <c r="LZ42" s="94">
        <v>3.9973367000000003E-2</v>
      </c>
      <c r="MA42" s="94">
        <v>0.10078366</v>
      </c>
      <c r="MB42" s="94">
        <v>0.18497525000000001</v>
      </c>
      <c r="MC42" s="94">
        <v>0.26464539999999998</v>
      </c>
      <c r="MD42" s="94">
        <v>0.30268856999999999</v>
      </c>
      <c r="ME42" s="94">
        <v>0.29150635000000003</v>
      </c>
      <c r="MF42" s="94">
        <v>0.22911957999999999</v>
      </c>
      <c r="MG42" s="94">
        <v>0.14367789</v>
      </c>
      <c r="MH42" s="94">
        <v>6.85061E-2</v>
      </c>
      <c r="MI42" s="94">
        <v>2.2374353999999999E-2</v>
      </c>
      <c r="MJ42" s="94">
        <v>3.4602392E-3</v>
      </c>
      <c r="MK42" s="94">
        <v>2.0657566000000001E-4</v>
      </c>
      <c r="ML42" s="94">
        <v>1.2525759000000001E-5</v>
      </c>
      <c r="MM42" s="94">
        <v>7.6620506E-7</v>
      </c>
      <c r="MN42" s="94">
        <v>4.7082660000000003E-8</v>
      </c>
      <c r="MO42" s="94">
        <v>2.8990604999999999E-9</v>
      </c>
      <c r="MP42" s="94">
        <v>1.7861284999999999E-10</v>
      </c>
      <c r="MQ42" s="94">
        <v>1.10025435E-11</v>
      </c>
      <c r="MR42" s="94">
        <v>6.7737753000000002E-13</v>
      </c>
      <c r="MS42" s="94">
        <v>4.1672783999999998E-14</v>
      </c>
      <c r="MT42" s="94">
        <v>2.5617414999999998E-15</v>
      </c>
      <c r="MU42" s="94">
        <v>1.5735559000000001E-16</v>
      </c>
      <c r="MV42" s="94">
        <v>9.6584270000000001E-18</v>
      </c>
      <c r="MW42" s="94">
        <v>5.9241100000000004E-19</v>
      </c>
      <c r="MX42" s="94">
        <v>3.6311617E-20</v>
      </c>
      <c r="MY42" s="94">
        <v>2.2274923999999999E-21</v>
      </c>
      <c r="MZ42" s="94">
        <v>8.8164049999999998E-23</v>
      </c>
      <c r="NA42" s="94">
        <v>0</v>
      </c>
      <c r="NB42" s="94">
        <v>2.6268376000000002E-16</v>
      </c>
      <c r="NC42" s="94">
        <v>5.9602069999999996E-15</v>
      </c>
      <c r="ND42" s="94">
        <v>1.0864029E-13</v>
      </c>
      <c r="NE42" s="94">
        <v>1.8705545000000001E-12</v>
      </c>
      <c r="NF42" s="94">
        <v>3.1617646000000001E-11</v>
      </c>
      <c r="NG42" s="94">
        <v>5.3042309999999997E-10</v>
      </c>
      <c r="NH42" s="94">
        <v>8.8554520000000007E-9</v>
      </c>
      <c r="NI42" s="94">
        <v>1.4708074E-7</v>
      </c>
      <c r="NJ42" s="94">
        <v>2.42552E-6</v>
      </c>
      <c r="NK42" s="94">
        <v>3.9570855999999997E-5</v>
      </c>
      <c r="NL42" s="94">
        <v>6.3467112999999998E-4</v>
      </c>
      <c r="NM42" s="94">
        <v>9.5864794999999999E-3</v>
      </c>
      <c r="NN42" s="94">
        <v>3.9973274000000003E-2</v>
      </c>
      <c r="NO42" s="94">
        <v>0.10078352</v>
      </c>
      <c r="NP42" s="94">
        <v>0.18497506999999999</v>
      </c>
      <c r="NQ42" s="94">
        <v>0.26464525</v>
      </c>
      <c r="NR42" s="94">
        <v>0.30268856999999999</v>
      </c>
      <c r="NS42" s="94">
        <v>0.29150643999999998</v>
      </c>
      <c r="NT42" s="94">
        <v>0.22911972</v>
      </c>
      <c r="NU42" s="94">
        <v>0.14367800999999999</v>
      </c>
      <c r="NV42" s="94">
        <v>6.850618E-2</v>
      </c>
      <c r="NW42" s="94">
        <v>2.2374394999999998E-2</v>
      </c>
      <c r="NX42" s="94">
        <v>3.4602473000000002E-3</v>
      </c>
      <c r="NY42" s="94">
        <v>2.0657607999999999E-4</v>
      </c>
      <c r="NZ42" s="94">
        <v>1.252578E-5</v>
      </c>
      <c r="OA42" s="94">
        <v>7.6620629999999995E-7</v>
      </c>
      <c r="OB42" s="94">
        <v>4.7082743E-8</v>
      </c>
      <c r="OC42" s="94">
        <v>2.8990667999999998E-9</v>
      </c>
      <c r="OD42" s="94">
        <v>1.7861326000000001E-10</v>
      </c>
      <c r="OE42" s="94">
        <v>1.1002559E-11</v>
      </c>
      <c r="OF42" s="94">
        <v>6.7737796999999999E-13</v>
      </c>
      <c r="OG42" s="94">
        <v>4.1672824999999997E-14</v>
      </c>
      <c r="OH42" s="94">
        <v>2.5617473999999999E-15</v>
      </c>
      <c r="OI42" s="94">
        <v>1.5735605E-16</v>
      </c>
      <c r="OJ42" s="94">
        <v>9.6584490000000001E-18</v>
      </c>
      <c r="OK42" s="94">
        <v>5.9241179999999998E-19</v>
      </c>
      <c r="OL42" s="94">
        <v>3.631167E-20</v>
      </c>
      <c r="OM42" s="94">
        <v>2.2274952000000001E-21</v>
      </c>
      <c r="ON42" s="94">
        <v>8.8164160000000006E-23</v>
      </c>
      <c r="OO42" s="94">
        <v>0</v>
      </c>
      <c r="OP42" s="94">
        <v>2.6268312999999999E-16</v>
      </c>
      <c r="OQ42" s="94">
        <v>5.9601892999999997E-15</v>
      </c>
      <c r="OR42" s="94">
        <v>1.0863996E-13</v>
      </c>
      <c r="OS42" s="94">
        <v>1.8705490000000002E-12</v>
      </c>
      <c r="OT42" s="94">
        <v>3.1617551999999999E-11</v>
      </c>
      <c r="OU42" s="94">
        <v>5.3042130000000002E-10</v>
      </c>
      <c r="OV42" s="94">
        <v>8.8554195000000003E-9</v>
      </c>
      <c r="OW42" s="94">
        <v>1.4708009E-7</v>
      </c>
      <c r="OX42" s="94">
        <v>2.4255080000000001E-6</v>
      </c>
      <c r="OY42" s="94">
        <v>3.9570626999999997E-5</v>
      </c>
      <c r="OZ42" s="94">
        <v>6.3466694000000002E-4</v>
      </c>
      <c r="PA42" s="94">
        <v>9.5864609999999992E-3</v>
      </c>
      <c r="PB42" s="94">
        <v>3.9973250000000002E-2</v>
      </c>
      <c r="PC42" s="94">
        <v>0.10078346000000001</v>
      </c>
      <c r="PD42" s="94">
        <v>0.18497506999999999</v>
      </c>
      <c r="PE42" s="94">
        <v>0.26464520000000002</v>
      </c>
      <c r="PF42" s="94">
        <v>0.30268859999999997</v>
      </c>
      <c r="PG42" s="94">
        <v>0.29150652999999999</v>
      </c>
      <c r="PH42" s="94">
        <v>0.22911993</v>
      </c>
      <c r="PI42" s="94">
        <v>0.14367814000000001</v>
      </c>
      <c r="PJ42" s="94">
        <v>6.8506259999999999E-2</v>
      </c>
      <c r="PK42" s="94">
        <v>2.2374425E-2</v>
      </c>
      <c r="PL42" s="94">
        <v>3.4602557E-3</v>
      </c>
      <c r="PM42" s="94">
        <v>2.0657655999999999E-4</v>
      </c>
      <c r="PN42" s="94">
        <v>1.25258075E-5</v>
      </c>
      <c r="PO42" s="94">
        <v>7.6620744999999999E-7</v>
      </c>
      <c r="PP42" s="94">
        <v>4.7082809999999998E-8</v>
      </c>
      <c r="PQ42" s="94">
        <v>2.8990725E-9</v>
      </c>
      <c r="PR42" s="94">
        <v>1.7861371999999999E-10</v>
      </c>
      <c r="PS42" s="94">
        <v>1.1002595E-11</v>
      </c>
      <c r="PT42" s="94">
        <v>6.7738010000000005E-13</v>
      </c>
      <c r="PU42" s="94">
        <v>4.1672933000000003E-14</v>
      </c>
      <c r="PV42" s="94">
        <v>2.5617530000000001E-15</v>
      </c>
      <c r="PW42" s="94">
        <v>1.5735637999999999E-16</v>
      </c>
      <c r="PX42" s="94">
        <v>9.6584670000000006E-18</v>
      </c>
      <c r="PY42" s="94">
        <v>5.9241315999999996E-19</v>
      </c>
      <c r="PZ42" s="94">
        <v>3.6311760000000002E-20</v>
      </c>
      <c r="QA42" s="94">
        <v>2.2275003000000001E-21</v>
      </c>
      <c r="QB42" s="94">
        <v>8.8164360000000005E-23</v>
      </c>
      <c r="QC42" s="94">
        <v>0</v>
      </c>
      <c r="QD42" s="94">
        <v>2.6268172999999999E-16</v>
      </c>
      <c r="QE42" s="94">
        <v>5.9601574999999999E-15</v>
      </c>
      <c r="QF42" s="94">
        <v>1.08639355E-13</v>
      </c>
      <c r="QG42" s="94">
        <v>1.8705394999999999E-12</v>
      </c>
      <c r="QH42" s="94">
        <v>3.1617403000000003E-11</v>
      </c>
      <c r="QI42" s="94">
        <v>5.3041903999999998E-10</v>
      </c>
      <c r="QJ42" s="94">
        <v>8.8553795000000007E-9</v>
      </c>
      <c r="QK42" s="94">
        <v>1.4707929000000001E-7</v>
      </c>
      <c r="QL42" s="94">
        <v>2.4254922999999999E-6</v>
      </c>
      <c r="QM42" s="94">
        <v>3.9570336000000001E-5</v>
      </c>
      <c r="QN42" s="94">
        <v>6.3466100000000001E-4</v>
      </c>
      <c r="QO42" s="94">
        <v>9.5864230000000002E-3</v>
      </c>
      <c r="QP42" s="94">
        <v>3.9973210000000002E-2</v>
      </c>
      <c r="QQ42" s="94">
        <v>0.10078347999999999</v>
      </c>
      <c r="QR42" s="94">
        <v>0.18497511999999999</v>
      </c>
      <c r="QS42" s="94">
        <v>0.26464539999999998</v>
      </c>
      <c r="QT42" s="94">
        <v>0.30268884000000001</v>
      </c>
      <c r="QU42" s="94">
        <v>0.29150680000000001</v>
      </c>
      <c r="QV42" s="94">
        <v>0.22912024</v>
      </c>
      <c r="QW42" s="94">
        <v>0.14367840000000001</v>
      </c>
      <c r="QX42" s="94">
        <v>6.8506360000000002E-2</v>
      </c>
      <c r="QY42" s="94">
        <v>2.2374451E-2</v>
      </c>
      <c r="QZ42" s="94">
        <v>3.4602613000000002E-3</v>
      </c>
      <c r="RA42" s="94">
        <v>2.0657687999999999E-4</v>
      </c>
      <c r="RB42" s="94">
        <v>1.2525825E-5</v>
      </c>
      <c r="RC42" s="94">
        <v>7.662083E-7</v>
      </c>
      <c r="RD42" s="94">
        <v>4.7082857000000003E-8</v>
      </c>
      <c r="RE42" s="94">
        <v>2.8990754000000001E-9</v>
      </c>
      <c r="RF42" s="94">
        <v>1.7861407999999999E-10</v>
      </c>
      <c r="RG42" s="94">
        <v>1.1002628499999999E-11</v>
      </c>
      <c r="RH42" s="94">
        <v>6.7738290000000005E-13</v>
      </c>
      <c r="RI42" s="94">
        <v>4.167309E-14</v>
      </c>
      <c r="RJ42" s="94">
        <v>2.5617611999999998E-15</v>
      </c>
      <c r="RK42" s="94">
        <v>1.5735678999999999E-16</v>
      </c>
      <c r="RL42" s="94">
        <v>9.6584900000000001E-18</v>
      </c>
      <c r="RM42" s="94">
        <v>5.9241489999999999E-19</v>
      </c>
      <c r="RN42" s="94">
        <v>3.6311877999999997E-20</v>
      </c>
      <c r="RO42" s="94">
        <v>2.2275067000000001E-21</v>
      </c>
      <c r="RP42" s="94">
        <v>8.8164634999999996E-23</v>
      </c>
      <c r="RQ42" s="94">
        <v>0</v>
      </c>
      <c r="RR42" s="94">
        <v>2.6268110000000001E-16</v>
      </c>
      <c r="RS42" s="94">
        <v>5.9601409999999997E-15</v>
      </c>
      <c r="RT42" s="94">
        <v>1.0863904E-13</v>
      </c>
      <c r="RU42" s="94">
        <v>1.8705348000000001E-12</v>
      </c>
      <c r="RV42" s="94">
        <v>3.1617323000000002E-11</v>
      </c>
      <c r="RW42" s="94">
        <v>5.3041777000000001E-10</v>
      </c>
      <c r="RX42" s="94">
        <v>8.8553636000000006E-9</v>
      </c>
      <c r="RY42" s="94">
        <v>1.4707910000000001E-7</v>
      </c>
      <c r="RZ42" s="94">
        <v>2.4254887E-6</v>
      </c>
      <c r="SA42" s="94">
        <v>3.9570251999999998E-5</v>
      </c>
      <c r="SB42" s="94">
        <v>6.3465929999999998E-4</v>
      </c>
      <c r="SC42" s="94">
        <v>9.5864090000000006E-3</v>
      </c>
      <c r="SD42" s="94">
        <v>3.9973149999999999E-2</v>
      </c>
      <c r="SE42" s="94">
        <v>0.10078341</v>
      </c>
      <c r="SF42" s="94">
        <v>0.18497506999999999</v>
      </c>
      <c r="SG42" s="94">
        <v>0.26464529999999997</v>
      </c>
      <c r="SH42" s="94">
        <v>0.30268887</v>
      </c>
      <c r="SI42" s="94">
        <v>0.29150690000000001</v>
      </c>
      <c r="SJ42" s="94">
        <v>0.22912036</v>
      </c>
      <c r="SK42" s="94">
        <v>0.14367852</v>
      </c>
      <c r="SL42" s="94">
        <v>6.850639E-2</v>
      </c>
      <c r="SM42" s="94">
        <v>2.2374455000000001E-2</v>
      </c>
      <c r="SN42" s="94">
        <v>3.4602565999999999E-3</v>
      </c>
      <c r="SO42" s="94">
        <v>2.0657664999999999E-4</v>
      </c>
      <c r="SP42" s="94">
        <v>1.2525815000000001E-5</v>
      </c>
      <c r="SQ42" s="94">
        <v>7.6620790000000004E-7</v>
      </c>
      <c r="SR42" s="94">
        <v>4.7082829999999998E-8</v>
      </c>
      <c r="SS42" s="94">
        <v>2.8990739E-9</v>
      </c>
      <c r="ST42" s="94">
        <v>1.7861397999999999E-10</v>
      </c>
      <c r="SU42" s="94">
        <v>1.1002628000000001E-11</v>
      </c>
      <c r="SV42" s="94">
        <v>6.7738320000000002E-13</v>
      </c>
      <c r="SW42" s="94">
        <v>4.1673132999999998E-14</v>
      </c>
      <c r="SX42" s="94">
        <v>2.5617629999999999E-15</v>
      </c>
      <c r="SY42" s="94">
        <v>1.5735676E-16</v>
      </c>
      <c r="SZ42" s="94">
        <v>9.6584834000000006E-18</v>
      </c>
      <c r="TA42" s="94">
        <v>5.9241470000000003E-19</v>
      </c>
      <c r="TB42" s="94">
        <v>3.6311877999999997E-20</v>
      </c>
      <c r="TC42" s="94">
        <v>2.2275063E-21</v>
      </c>
      <c r="TD42" s="94">
        <v>8.8164597000000004E-23</v>
      </c>
      <c r="TE42" s="94">
        <v>0</v>
      </c>
      <c r="TF42" s="94">
        <v>2.6268013999999999E-16</v>
      </c>
      <c r="TG42" s="94">
        <v>5.9601235999999997E-15</v>
      </c>
      <c r="TH42" s="94">
        <v>1.0863878E-13</v>
      </c>
      <c r="TI42" s="94">
        <v>1.8705293000000001E-12</v>
      </c>
      <c r="TJ42" s="94">
        <v>3.1617233000000002E-11</v>
      </c>
      <c r="TK42" s="94">
        <v>5.3041599999999998E-10</v>
      </c>
      <c r="TL42" s="94">
        <v>8.8553279999999992E-9</v>
      </c>
      <c r="TM42" s="94">
        <v>1.470785E-7</v>
      </c>
      <c r="TN42" s="94">
        <v>2.4254790999999999E-6</v>
      </c>
      <c r="TO42" s="94">
        <v>3.9570110000000003E-5</v>
      </c>
      <c r="TP42" s="94">
        <v>6.3465709999999999E-4</v>
      </c>
      <c r="TQ42" s="94">
        <v>9.5863949999999993E-3</v>
      </c>
      <c r="TR42" s="94">
        <v>3.9973130000000003E-2</v>
      </c>
      <c r="TS42" s="94">
        <v>0.1007834</v>
      </c>
      <c r="TT42" s="94">
        <v>0.18497519000000001</v>
      </c>
      <c r="TU42" s="94">
        <v>0.26464564000000002</v>
      </c>
      <c r="TV42" s="94">
        <v>0.30268914000000002</v>
      </c>
      <c r="TW42" s="94">
        <v>0.29150710000000002</v>
      </c>
      <c r="TX42" s="94">
        <v>0.22912057999999999</v>
      </c>
      <c r="TY42" s="94">
        <v>0.14367862000000001</v>
      </c>
      <c r="TZ42" s="94">
        <v>6.8506440000000002E-2</v>
      </c>
      <c r="UA42" s="94">
        <v>2.2374465999999999E-2</v>
      </c>
      <c r="UB42" s="94">
        <v>3.4602575000000002E-3</v>
      </c>
      <c r="UC42" s="94">
        <v>2.0657672999999999E-4</v>
      </c>
      <c r="UD42" s="94">
        <v>1.2525825E-5</v>
      </c>
      <c r="UE42" s="94">
        <v>7.6620889999999996E-7</v>
      </c>
      <c r="UF42" s="94">
        <v>4.7082917000000002E-8</v>
      </c>
      <c r="UG42" s="94">
        <v>2.8990794000000001E-9</v>
      </c>
      <c r="UH42" s="94">
        <v>1.7861432E-10</v>
      </c>
      <c r="UI42" s="94">
        <v>1.1002649E-11</v>
      </c>
      <c r="UJ42" s="94">
        <v>6.7738462999999997E-13</v>
      </c>
      <c r="UK42" s="94">
        <v>4.1673225000000001E-14</v>
      </c>
      <c r="UL42" s="94">
        <v>2.5617684000000001E-15</v>
      </c>
      <c r="UM42" s="94">
        <v>1.5735703E-16</v>
      </c>
      <c r="UN42" s="94">
        <v>9.6584949999999992E-18</v>
      </c>
      <c r="UO42" s="94">
        <v>5.9241554E-19</v>
      </c>
      <c r="UP42" s="94">
        <v>3.6311919999999998E-20</v>
      </c>
      <c r="UQ42" s="94">
        <v>2.2275089999999999E-21</v>
      </c>
      <c r="UR42" s="94">
        <v>8.8164704000000003E-23</v>
      </c>
      <c r="US42" s="94">
        <v>0</v>
      </c>
      <c r="UT42" s="94">
        <v>2.6268050000000002E-16</v>
      </c>
      <c r="UU42" s="94">
        <v>5.9601295000000002E-15</v>
      </c>
      <c r="UV42" s="94">
        <v>1.0863883E-13</v>
      </c>
      <c r="UW42" s="94">
        <v>1.8705291E-12</v>
      </c>
      <c r="UX42" s="94">
        <v>3.1617233000000002E-11</v>
      </c>
      <c r="UY42" s="94">
        <v>5.3041580000000002E-10</v>
      </c>
      <c r="UZ42" s="94">
        <v>8.8553239999999996E-9</v>
      </c>
      <c r="VA42" s="94">
        <v>1.4707829999999999E-7</v>
      </c>
      <c r="VB42" s="94">
        <v>2.4254760000000001E-6</v>
      </c>
      <c r="VC42" s="94">
        <v>3.9570034000000002E-5</v>
      </c>
      <c r="VD42" s="94">
        <v>6.3465524000000004E-4</v>
      </c>
      <c r="VE42" s="94">
        <v>9.5863984999999992E-3</v>
      </c>
      <c r="VF42" s="94">
        <v>3.9973149999999999E-2</v>
      </c>
      <c r="VG42" s="94">
        <v>0.10078345</v>
      </c>
      <c r="VH42" s="94">
        <v>0.18497530000000001</v>
      </c>
      <c r="VI42" s="94">
        <v>0.26464573000000002</v>
      </c>
      <c r="VJ42" s="94">
        <v>0.30268919999999999</v>
      </c>
      <c r="VK42" s="94">
        <v>0.29150712000000001</v>
      </c>
      <c r="VL42" s="94">
        <v>0.22912057</v>
      </c>
      <c r="VM42" s="94">
        <v>0.14367862000000001</v>
      </c>
      <c r="VN42" s="94">
        <v>6.8506429999999993E-2</v>
      </c>
      <c r="VO42" s="94">
        <v>2.2374445999999999E-2</v>
      </c>
      <c r="VP42" s="94">
        <v>3.4602522000000001E-3</v>
      </c>
      <c r="VQ42" s="94">
        <v>2.0657636999999999E-4</v>
      </c>
      <c r="VR42" s="94">
        <v>1.2525804000000001E-5</v>
      </c>
      <c r="VS42" s="94">
        <v>7.6620796000000004E-7</v>
      </c>
      <c r="VT42" s="94">
        <v>4.7082878E-8</v>
      </c>
      <c r="VU42" s="94">
        <v>2.8990794000000001E-9</v>
      </c>
      <c r="VV42" s="94">
        <v>1.7861440999999999E-10</v>
      </c>
      <c r="VW42" s="94">
        <v>1.1002651E-11</v>
      </c>
      <c r="VX42" s="94">
        <v>6.7738460000000002E-13</v>
      </c>
      <c r="VY42" s="94">
        <v>4.1673218000000002E-14</v>
      </c>
      <c r="VZ42" s="94">
        <v>2.5617676999999998E-15</v>
      </c>
      <c r="WA42" s="94">
        <v>1.5735702E-16</v>
      </c>
      <c r="WB42" s="94">
        <v>9.6584969999999998E-18</v>
      </c>
      <c r="WC42" s="94">
        <v>5.9241559999999999E-19</v>
      </c>
      <c r="WD42" s="94">
        <v>3.631193E-20</v>
      </c>
      <c r="WE42" s="94">
        <v>2.2275089999999999E-21</v>
      </c>
      <c r="WF42" s="94">
        <v>8.8164719999999995E-23</v>
      </c>
      <c r="WG42" s="94">
        <v>0</v>
      </c>
      <c r="WH42" s="94">
        <v>2.626814E-16</v>
      </c>
      <c r="WI42" s="94">
        <v>5.9601524E-15</v>
      </c>
      <c r="WJ42" s="94">
        <v>1.08639314E-13</v>
      </c>
      <c r="WK42" s="94">
        <v>1.8705389E-12</v>
      </c>
      <c r="WL42" s="94">
        <v>3.1617369999999997E-11</v>
      </c>
      <c r="WM42" s="94">
        <v>5.3041819999999996E-10</v>
      </c>
      <c r="WN42" s="94">
        <v>8.8553680000000004E-9</v>
      </c>
      <c r="WO42" s="94">
        <v>1.4707913000000001E-7</v>
      </c>
      <c r="WP42" s="94">
        <v>2.4254905000000002E-6</v>
      </c>
      <c r="WQ42" s="94">
        <v>3.9570285000000002E-5</v>
      </c>
      <c r="WR42" s="94">
        <v>6.3465965999999995E-4</v>
      </c>
      <c r="WS42" s="94">
        <v>9.5864239999999996E-3</v>
      </c>
      <c r="WT42" s="94">
        <v>3.9973237000000002E-2</v>
      </c>
      <c r="WU42" s="94">
        <v>0.10078366</v>
      </c>
      <c r="WV42" s="94">
        <v>0.18497562000000001</v>
      </c>
      <c r="WW42" s="94">
        <v>0.26464608000000001</v>
      </c>
      <c r="WX42" s="94">
        <v>0.30268946000000002</v>
      </c>
      <c r="WY42" s="94">
        <v>0.29150733000000001</v>
      </c>
      <c r="WZ42" s="94">
        <v>0.22912061</v>
      </c>
      <c r="XA42" s="94">
        <v>0.14367854999999999</v>
      </c>
      <c r="XB42" s="94">
        <v>6.8506369999999997E-2</v>
      </c>
      <c r="XC42" s="94">
        <v>2.2374432999999999E-2</v>
      </c>
      <c r="XD42" s="94">
        <v>3.4602508000000001E-3</v>
      </c>
      <c r="XE42" s="94">
        <v>2.0657628E-4</v>
      </c>
      <c r="XF42" s="94">
        <v>1.2525798000000001E-5</v>
      </c>
      <c r="XG42" s="94">
        <v>7.6620770000000005E-7</v>
      </c>
      <c r="XH42" s="94">
        <v>4.7082891999999997E-8</v>
      </c>
      <c r="XI42" s="94">
        <v>2.8990813999999999E-9</v>
      </c>
      <c r="XJ42" s="94">
        <v>1.7861461E-10</v>
      </c>
      <c r="XK42" s="94">
        <v>1.1002664000000001E-11</v>
      </c>
      <c r="XL42" s="94">
        <v>6.7738530000000002E-13</v>
      </c>
      <c r="XM42" s="94">
        <v>4.1673239999999998E-14</v>
      </c>
      <c r="XN42" s="94">
        <v>2.5617684000000001E-15</v>
      </c>
      <c r="XO42" s="94">
        <v>1.5735704E-16</v>
      </c>
      <c r="XP42" s="94">
        <v>9.6584999999999999E-18</v>
      </c>
      <c r="XQ42" s="94">
        <v>5.9241589999999998E-19</v>
      </c>
      <c r="XR42" s="94">
        <v>3.6311936000000001E-20</v>
      </c>
      <c r="XS42" s="94">
        <v>2.2275093000000001E-21</v>
      </c>
      <c r="XT42" s="94">
        <v>8.8164770000000001E-23</v>
      </c>
      <c r="XU42" s="94">
        <v>0</v>
      </c>
      <c r="XV42" s="94">
        <v>2.6268330000000001E-16</v>
      </c>
      <c r="XW42" s="94">
        <v>5.960196E-15</v>
      </c>
      <c r="XX42" s="94">
        <v>1.0864003E-13</v>
      </c>
      <c r="XY42" s="94">
        <v>1.8705517000000001E-12</v>
      </c>
      <c r="XZ42" s="94">
        <v>3.1617629999999998E-11</v>
      </c>
      <c r="YA42" s="94">
        <v>5.3042260000000002E-10</v>
      </c>
      <c r="YB42" s="94">
        <v>8.855429E-9</v>
      </c>
      <c r="YC42" s="94">
        <v>1.4707993E-7</v>
      </c>
      <c r="YD42" s="94">
        <v>2.4255019E-6</v>
      </c>
      <c r="YE42" s="94">
        <v>3.9570473999999999E-5</v>
      </c>
      <c r="YF42" s="94">
        <v>6.3466260000000002E-4</v>
      </c>
      <c r="YG42" s="94">
        <v>9.5864439999999995E-3</v>
      </c>
      <c r="YH42" s="94">
        <v>3.9973290000000002E-2</v>
      </c>
      <c r="YI42" s="94">
        <v>0.10078376</v>
      </c>
      <c r="YJ42" s="94">
        <v>0.18497579</v>
      </c>
      <c r="YK42" s="94">
        <v>0.26464647000000002</v>
      </c>
      <c r="YL42" s="94">
        <v>0.30269005999999998</v>
      </c>
      <c r="YM42" s="94">
        <v>0.29150784000000002</v>
      </c>
      <c r="YN42" s="94">
        <v>0.22912098</v>
      </c>
      <c r="YO42" s="94">
        <v>0.14367874999999999</v>
      </c>
      <c r="YP42" s="94">
        <v>6.8506460000000005E-2</v>
      </c>
      <c r="YQ42" s="94">
        <v>2.2374459999999999E-2</v>
      </c>
      <c r="YR42" s="94">
        <v>3.4602567999999999E-3</v>
      </c>
      <c r="YS42" s="94">
        <v>2.0657663000000001E-4</v>
      </c>
      <c r="YT42" s="94">
        <v>1.2525819E-5</v>
      </c>
      <c r="YU42" s="94">
        <v>7.6620889999999996E-7</v>
      </c>
      <c r="YV42" s="94">
        <v>4.7082973999999997E-8</v>
      </c>
      <c r="YW42" s="94">
        <v>2.8990874000000002E-9</v>
      </c>
      <c r="YX42" s="94">
        <v>1.7861500000000001E-10</v>
      </c>
      <c r="YY42" s="94">
        <v>1.1002689E-11</v>
      </c>
      <c r="YZ42" s="94">
        <v>6.7738670000000002E-13</v>
      </c>
      <c r="ZA42" s="94">
        <v>4.1673312999999997E-14</v>
      </c>
      <c r="ZB42" s="94">
        <v>2.5617721999999998E-15</v>
      </c>
      <c r="ZC42" s="94">
        <v>1.5735722999999999E-16</v>
      </c>
      <c r="ZD42" s="94">
        <v>9.6585140000000007E-18</v>
      </c>
      <c r="ZE42" s="94">
        <v>5.9241682999999999E-19</v>
      </c>
      <c r="ZF42" s="94">
        <v>3.6311987999999997E-20</v>
      </c>
      <c r="ZG42" s="94">
        <v>2.2275130000000001E-21</v>
      </c>
      <c r="ZH42" s="94">
        <v>8.8164919999999994E-23</v>
      </c>
      <c r="ZI42" s="94">
        <v>0</v>
      </c>
      <c r="ZJ42" s="94">
        <v>2.6268305E-16</v>
      </c>
      <c r="ZK42" s="94">
        <v>5.9601892999999997E-15</v>
      </c>
      <c r="ZL42" s="94">
        <v>1.08639877E-13</v>
      </c>
      <c r="ZM42" s="94">
        <v>1.8705473E-12</v>
      </c>
      <c r="ZN42" s="94">
        <v>3.161752E-11</v>
      </c>
      <c r="ZO42" s="94">
        <v>5.3042100000000002E-10</v>
      </c>
      <c r="ZP42" s="94">
        <v>8.8554129999999998E-9</v>
      </c>
      <c r="ZQ42" s="94">
        <v>1.470799E-7</v>
      </c>
      <c r="ZR42" s="94">
        <v>2.4255041E-6</v>
      </c>
      <c r="ZS42" s="94">
        <v>3.9570519999999998E-5</v>
      </c>
      <c r="ZT42" s="94">
        <v>6.3466409999999999E-4</v>
      </c>
      <c r="ZU42" s="94">
        <v>9.5864520000000005E-3</v>
      </c>
      <c r="ZV42" s="94">
        <v>3.9973336999999998E-2</v>
      </c>
      <c r="ZW42" s="94">
        <v>0.10078388000000001</v>
      </c>
      <c r="ZX42" s="94">
        <v>0.18497604000000001</v>
      </c>
      <c r="ZY42" s="94">
        <v>0.26464680000000002</v>
      </c>
      <c r="ZZ42" s="94">
        <v>0.30269042000000002</v>
      </c>
      <c r="AAA42" s="94">
        <v>0.2915083</v>
      </c>
      <c r="AAB42" s="94">
        <v>0.22912130999999999</v>
      </c>
      <c r="AAC42" s="94">
        <v>0.1436789</v>
      </c>
      <c r="AAD42" s="94">
        <v>6.8506494000000001E-2</v>
      </c>
      <c r="AAE42" s="94">
        <v>2.2374477E-2</v>
      </c>
      <c r="AAF42" s="94">
        <v>3.4602600000000002E-3</v>
      </c>
      <c r="AAG42" s="94">
        <v>2.0657693999999999E-4</v>
      </c>
      <c r="AAH42" s="94">
        <v>1.2525838E-5</v>
      </c>
      <c r="AAI42" s="94">
        <v>7.6621046E-7</v>
      </c>
      <c r="AAJ42" s="94">
        <v>4.7083063000000002E-8</v>
      </c>
      <c r="AAK42" s="94">
        <v>2.8990934E-9</v>
      </c>
      <c r="AAL42" s="94">
        <v>1.7861544E-10</v>
      </c>
      <c r="AAM42" s="94">
        <v>1.1002723000000001E-11</v>
      </c>
      <c r="AAN42" s="94">
        <v>6.7738880000000002E-13</v>
      </c>
      <c r="AAO42" s="94">
        <v>4.1673449999999998E-14</v>
      </c>
      <c r="AAP42" s="94">
        <v>2.56178E-15</v>
      </c>
      <c r="AAQ42" s="94">
        <v>1.573577E-16</v>
      </c>
      <c r="AAR42" s="94">
        <v>9.6585430000000005E-18</v>
      </c>
      <c r="AAS42" s="94">
        <v>5.9241889999999996E-19</v>
      </c>
      <c r="AAT42" s="94">
        <v>3.6312126999999999E-20</v>
      </c>
      <c r="AAU42" s="94">
        <v>2.2275220000000001E-21</v>
      </c>
      <c r="AAV42" s="94">
        <v>8.8165349999999994E-23</v>
      </c>
      <c r="AAW42" s="94">
        <v>0</v>
      </c>
      <c r="AAX42" s="94">
        <v>2.6268308E-16</v>
      </c>
      <c r="AAY42" s="94">
        <v>5.9601940000000004E-15</v>
      </c>
      <c r="AAZ42" s="94">
        <v>1.0864011E-13</v>
      </c>
      <c r="ABA42" s="94">
        <v>1.8705519999999999E-12</v>
      </c>
      <c r="ABB42" s="94">
        <v>3.1617607999999999E-11</v>
      </c>
      <c r="ABC42" s="94">
        <v>5.3042230000000002E-10</v>
      </c>
      <c r="ABD42" s="94">
        <v>8.8554369999999992E-9</v>
      </c>
      <c r="ABE42" s="94">
        <v>1.4708023999999999E-7</v>
      </c>
      <c r="ABF42" s="94">
        <v>2.4255084999999998E-6</v>
      </c>
      <c r="ABG42" s="94">
        <v>3.9570575999999998E-5</v>
      </c>
      <c r="ABH42" s="94">
        <v>6.3466480000000001E-4</v>
      </c>
      <c r="ABI42" s="94">
        <v>9.5864609999999992E-3</v>
      </c>
      <c r="ABJ42" s="94">
        <v>3.9973367000000003E-2</v>
      </c>
      <c r="ABK42" s="94">
        <v>0.10078392</v>
      </c>
      <c r="ABL42" s="94">
        <v>0.18497606999999999</v>
      </c>
      <c r="ABM42" s="94">
        <v>0.26464673999999999</v>
      </c>
      <c r="ABN42" s="94">
        <v>0.30269042000000002</v>
      </c>
      <c r="ABO42" s="94">
        <v>0.29150826000000002</v>
      </c>
      <c r="ABP42" s="94">
        <v>0.2291212</v>
      </c>
      <c r="ABQ42" s="94">
        <v>0.14367880999999999</v>
      </c>
      <c r="ABR42" s="94">
        <v>6.8506490000000003E-2</v>
      </c>
      <c r="ABS42" s="94">
        <v>2.2374477E-2</v>
      </c>
      <c r="ABT42" s="94">
        <v>3.4602600000000002E-3</v>
      </c>
      <c r="ABU42" s="94">
        <v>2.0657695000000001E-4</v>
      </c>
      <c r="ABV42" s="94">
        <v>1.2525847E-5</v>
      </c>
      <c r="ABW42" s="94">
        <v>7.6621079999999997E-7</v>
      </c>
      <c r="ABX42" s="94">
        <v>4.7083070000000001E-8</v>
      </c>
      <c r="ABY42" s="94">
        <v>2.8990934E-9</v>
      </c>
      <c r="ABZ42" s="94">
        <v>1.7861538999999999E-10</v>
      </c>
      <c r="ACA42" s="94">
        <v>1.1002717E-11</v>
      </c>
      <c r="ACB42" s="94">
        <v>6.773886E-13</v>
      </c>
      <c r="ACC42" s="94">
        <v>4.1673414999999998E-14</v>
      </c>
      <c r="ACD42" s="94">
        <v>2.5617779E-15</v>
      </c>
      <c r="ACE42" s="94">
        <v>1.5735752000000001E-16</v>
      </c>
      <c r="ACF42" s="94">
        <v>9.6585229999999994E-18</v>
      </c>
      <c r="ACG42" s="94">
        <v>5.9241680000000004E-19</v>
      </c>
      <c r="ACH42" s="94">
        <v>3.6311953000000001E-20</v>
      </c>
      <c r="ACI42" s="94">
        <v>2.2275090999999998E-21</v>
      </c>
      <c r="ACJ42" s="94">
        <v>8.8164837000000001E-23</v>
      </c>
      <c r="ACK42" s="94">
        <v>0</v>
      </c>
      <c r="ACL42" s="94">
        <v>2.6268247000000001E-16</v>
      </c>
      <c r="ACM42" s="94">
        <v>5.9601749999999999E-15</v>
      </c>
      <c r="ACN42" s="94">
        <v>1.0863964000000001E-13</v>
      </c>
      <c r="ACO42" s="94">
        <v>1.8705426000000001E-12</v>
      </c>
      <c r="ACP42" s="94">
        <v>3.1617448000000003E-11</v>
      </c>
      <c r="ACQ42" s="94">
        <v>5.3041959999999999E-10</v>
      </c>
      <c r="ACR42" s="94">
        <v>8.8553859999999995E-9</v>
      </c>
      <c r="ACS42" s="94">
        <v>1.4707940000000001E-7</v>
      </c>
      <c r="ACT42" s="94">
        <v>2.4254955000000001E-6</v>
      </c>
      <c r="ACU42" s="94">
        <v>3.9570436999999998E-5</v>
      </c>
      <c r="ACV42" s="94">
        <v>6.3466344999999998E-4</v>
      </c>
      <c r="ACW42" s="94">
        <v>9.5864190000000005E-3</v>
      </c>
      <c r="ACX42" s="94">
        <v>3.9973147000000001E-2</v>
      </c>
      <c r="ACY42" s="94">
        <v>0.10078326999999999</v>
      </c>
      <c r="ACZ42" s="94">
        <v>0.18497479</v>
      </c>
      <c r="ADA42" s="94">
        <v>0.26464485999999998</v>
      </c>
      <c r="ADB42" s="94">
        <v>0.30268817999999997</v>
      </c>
      <c r="ADC42" s="94">
        <v>0.29150609999999999</v>
      </c>
      <c r="ADD42" s="94">
        <v>0.22911967</v>
      </c>
      <c r="ADE42" s="94">
        <v>0.143678</v>
      </c>
      <c r="ADF42" s="94">
        <v>6.8506120000000004E-2</v>
      </c>
      <c r="ADG42" s="94">
        <v>2.2374372999999999E-2</v>
      </c>
      <c r="ADH42" s="94">
        <v>3.4602508000000001E-3</v>
      </c>
      <c r="ADI42" s="94">
        <v>2.065766E-4</v>
      </c>
      <c r="ADJ42" s="94">
        <v>1.2525827999999999E-5</v>
      </c>
      <c r="ADK42" s="94">
        <v>7.6621020000000001E-7</v>
      </c>
      <c r="ADL42" s="94">
        <v>4.7083052000000002E-8</v>
      </c>
      <c r="ADM42" s="94">
        <v>2.8990904999999999E-9</v>
      </c>
      <c r="ADN42" s="94">
        <v>1.7861514000000001E-10</v>
      </c>
      <c r="ADO42" s="94">
        <v>1.1002685E-11</v>
      </c>
      <c r="ADP42" s="94">
        <v>6.7738523000000002E-13</v>
      </c>
      <c r="ADQ42" s="94">
        <v>4.1673139999999997E-14</v>
      </c>
      <c r="ADR42" s="94">
        <v>2.5617554000000001E-15</v>
      </c>
      <c r="ADS42" s="94">
        <v>1.5735593E-16</v>
      </c>
      <c r="ADT42" s="94">
        <v>9.6584270000000001E-18</v>
      </c>
      <c r="ADU42" s="94">
        <v>5.9241223000000004E-19</v>
      </c>
      <c r="ADV42" s="94">
        <v>3.6311845999999998E-20</v>
      </c>
      <c r="ADW42" s="94">
        <v>2.2275200000000001E-21</v>
      </c>
      <c r="ADX42" s="94">
        <v>8.816497E-23</v>
      </c>
      <c r="ADY42" s="100"/>
      <c r="ADZ42" s="97">
        <v>36</v>
      </c>
      <c r="AEA42" s="136">
        <v>36.5</v>
      </c>
      <c r="AEB42" s="143"/>
      <c r="AEC42" s="143"/>
      <c r="AED42" s="99">
        <f t="shared" si="24"/>
        <v>37</v>
      </c>
      <c r="AEE42" s="142"/>
      <c r="AEF42" s="158">
        <f t="shared" si="33"/>
        <v>37</v>
      </c>
      <c r="AEG42" s="138">
        <f t="shared" si="36"/>
        <v>8.8164530000000004E-23</v>
      </c>
      <c r="AEH42" s="138">
        <f t="shared" si="36"/>
        <v>8.8164489999999994E-23</v>
      </c>
      <c r="AEI42" s="138">
        <f t="shared" si="36"/>
        <v>8.8164670000000001E-23</v>
      </c>
      <c r="AEJ42" s="138">
        <f t="shared" si="36"/>
        <v>8.8164609999999999E-23</v>
      </c>
      <c r="AEK42" s="138">
        <f t="shared" si="36"/>
        <v>8.8164360000000005E-23</v>
      </c>
      <c r="AEL42" s="138">
        <f t="shared" si="36"/>
        <v>8.8164130000000005E-23</v>
      </c>
      <c r="AEM42" s="138">
        <f t="shared" si="36"/>
        <v>8.8163940000000002E-23</v>
      </c>
      <c r="AEN42" s="138">
        <f t="shared" si="36"/>
        <v>8.8163845999999997E-23</v>
      </c>
      <c r="AEO42" s="138">
        <f t="shared" si="36"/>
        <v>8.8164049999999998E-23</v>
      </c>
      <c r="AEP42" s="138">
        <f t="shared" si="36"/>
        <v>8.8164160000000006E-23</v>
      </c>
      <c r="AEQ42" s="138">
        <f t="shared" si="37"/>
        <v>8.8164360000000005E-23</v>
      </c>
      <c r="AER42" s="138">
        <f t="shared" si="37"/>
        <v>8.8164634999999996E-23</v>
      </c>
      <c r="AES42" s="138">
        <f t="shared" si="37"/>
        <v>8.8164597000000004E-23</v>
      </c>
      <c r="AET42" s="138">
        <f t="shared" si="37"/>
        <v>8.8164704000000003E-23</v>
      </c>
      <c r="AEU42" s="138">
        <f t="shared" si="37"/>
        <v>8.8164719999999995E-23</v>
      </c>
      <c r="AEV42" s="138">
        <f t="shared" si="37"/>
        <v>8.8164770000000001E-23</v>
      </c>
      <c r="AEW42" s="138">
        <f t="shared" si="37"/>
        <v>8.8164919999999994E-23</v>
      </c>
      <c r="AEX42" s="138">
        <f t="shared" si="37"/>
        <v>8.8165349999999994E-23</v>
      </c>
      <c r="AEY42" s="138">
        <f t="shared" si="37"/>
        <v>8.8164837000000001E-23</v>
      </c>
      <c r="AEZ42" s="130">
        <f t="shared" si="38"/>
        <v>10.44</v>
      </c>
      <c r="AFA42" s="91"/>
      <c r="AFB42" s="94">
        <v>8.8164530000000004E-23</v>
      </c>
      <c r="AFC42" s="139">
        <f t="shared" si="39"/>
        <v>8.8164509421052633E-23</v>
      </c>
      <c r="AFD42" s="91"/>
      <c r="AFE42" s="142"/>
      <c r="AFF42" s="142"/>
      <c r="AFG42" s="138">
        <f t="shared" si="42"/>
        <v>0.22912128000000001</v>
      </c>
      <c r="AFH42" s="138">
        <f t="shared" si="42"/>
        <v>0.2291203</v>
      </c>
      <c r="AFI42" s="138">
        <f t="shared" si="42"/>
        <v>0.22912057</v>
      </c>
      <c r="AFJ42" s="138">
        <f t="shared" si="42"/>
        <v>0.22912101000000001</v>
      </c>
      <c r="AFK42" s="138">
        <f t="shared" si="42"/>
        <v>0.22912103</v>
      </c>
      <c r="AFL42" s="138">
        <f t="shared" si="42"/>
        <v>0.22912067</v>
      </c>
      <c r="AFM42" s="138">
        <f t="shared" si="42"/>
        <v>0.22912002000000001</v>
      </c>
      <c r="AFN42" s="138">
        <f t="shared" si="42"/>
        <v>0.22911975000000001</v>
      </c>
      <c r="AFO42" s="138">
        <f t="shared" si="42"/>
        <v>0.22911957999999999</v>
      </c>
      <c r="AFP42" s="138">
        <f t="shared" si="42"/>
        <v>0.22911972</v>
      </c>
      <c r="AFQ42" s="138">
        <f t="shared" si="42"/>
        <v>0.22911993</v>
      </c>
      <c r="AFR42" s="138">
        <f t="shared" si="42"/>
        <v>0.22912024</v>
      </c>
      <c r="AFS42" s="138">
        <f t="shared" si="42"/>
        <v>0.22912036</v>
      </c>
      <c r="AFT42" s="138">
        <f t="shared" si="42"/>
        <v>0.22912057999999999</v>
      </c>
      <c r="AFU42" s="138">
        <f t="shared" si="42"/>
        <v>0.22912057</v>
      </c>
      <c r="AFV42" s="138">
        <f t="shared" si="40"/>
        <v>0.22912061</v>
      </c>
      <c r="AFW42" s="138">
        <f t="shared" si="40"/>
        <v>0.22912098</v>
      </c>
      <c r="AFX42" s="138">
        <f t="shared" si="40"/>
        <v>0.22912130999999999</v>
      </c>
      <c r="AFY42" s="138">
        <f t="shared" si="40"/>
        <v>0.2291212</v>
      </c>
      <c r="AFZ42" s="138" t="e">
        <f t="shared" si="40"/>
        <v>#VALUE!</v>
      </c>
      <c r="AGA42" s="139">
        <f t="shared" si="41"/>
        <v>0.22912051105263154</v>
      </c>
      <c r="AGB42" s="91"/>
      <c r="AGC42" s="91"/>
      <c r="AGD42" s="91"/>
      <c r="AGE42" s="91"/>
      <c r="AGF42" s="91"/>
      <c r="AGG42" s="91"/>
      <c r="AGH42" s="91"/>
      <c r="AGI42" s="91"/>
      <c r="AGJ42" s="91"/>
      <c r="AGK42" s="91"/>
      <c r="AGL42" s="91"/>
      <c r="AGM42" s="91"/>
      <c r="AGN42" s="91"/>
      <c r="AGO42" s="91"/>
      <c r="AGP42" s="91"/>
      <c r="AGQ42" s="91"/>
      <c r="AGR42" s="91"/>
      <c r="AGS42" s="91"/>
      <c r="AGT42" s="91"/>
      <c r="AGU42" s="91"/>
      <c r="AGV42" s="91"/>
      <c r="AGW42" s="91"/>
      <c r="AGX42" s="91"/>
      <c r="AGY42" s="91"/>
      <c r="AGZ42" s="91"/>
      <c r="AHA42" s="91"/>
      <c r="AHB42" s="91"/>
      <c r="AHC42" s="91"/>
      <c r="AHD42" s="91"/>
      <c r="AHE42" s="91"/>
      <c r="AHF42" s="91"/>
      <c r="AHG42" s="91"/>
      <c r="AHH42" s="91"/>
      <c r="AHI42" s="91"/>
      <c r="AHJ42" s="91"/>
      <c r="AHK42" s="91"/>
      <c r="AHL42" s="91"/>
      <c r="AHM42" s="91"/>
      <c r="AHN42" s="91"/>
      <c r="AHO42" s="91"/>
      <c r="AHP42" s="91"/>
      <c r="AHQ42" s="91"/>
      <c r="AHR42" s="91"/>
      <c r="AHS42" s="91"/>
      <c r="AHT42" s="91"/>
      <c r="AHU42" s="91"/>
      <c r="AHV42" s="91"/>
      <c r="AHW42" s="91"/>
      <c r="AHX42" s="91"/>
      <c r="AHY42" s="91"/>
      <c r="AHZ42" s="91"/>
      <c r="AIA42" s="91"/>
      <c r="AIB42" s="91"/>
      <c r="AIC42" s="91"/>
      <c r="AID42" s="91"/>
      <c r="AIE42" s="91"/>
      <c r="AIF42" s="91"/>
      <c r="AIG42" s="91"/>
      <c r="AIH42" s="91"/>
      <c r="AII42" s="91"/>
      <c r="AIJ42" s="91"/>
      <c r="AIK42" s="91"/>
      <c r="AIL42" s="91"/>
      <c r="AIM42" s="91"/>
      <c r="AIN42" s="91"/>
      <c r="AIO42" s="91"/>
      <c r="AIP42" s="91"/>
      <c r="AIQ42" s="91"/>
      <c r="AIR42" s="91"/>
      <c r="AIS42" s="91"/>
      <c r="AIT42" s="91"/>
      <c r="AIU42" s="91"/>
      <c r="AIV42" s="91"/>
      <c r="AIW42" s="91"/>
      <c r="AIX42" s="91"/>
      <c r="AIY42" s="91"/>
      <c r="AIZ42" s="91"/>
      <c r="AJA42" s="91"/>
      <c r="AJB42" s="91"/>
      <c r="AJC42" s="91"/>
      <c r="AJD42" s="91"/>
      <c r="AJE42" s="91"/>
      <c r="AJF42" s="91"/>
      <c r="AJG42" s="91"/>
      <c r="AJH42" s="91"/>
      <c r="AJI42" s="91"/>
      <c r="AJJ42" s="91"/>
      <c r="AJK42" s="91"/>
      <c r="AJL42" s="91"/>
      <c r="AJM42" s="91"/>
      <c r="AJN42" s="91"/>
      <c r="AJO42" s="91"/>
      <c r="AJP42" s="91"/>
      <c r="AJQ42" s="91"/>
      <c r="AJR42" s="91"/>
      <c r="AJS42" s="91"/>
      <c r="AJT42" s="91"/>
      <c r="AJU42" s="91"/>
      <c r="AJV42" s="91"/>
      <c r="AJW42" s="91"/>
      <c r="AJX42" s="91"/>
      <c r="AJY42" s="91"/>
      <c r="AJZ42" s="91"/>
      <c r="AKA42" s="91"/>
      <c r="AKB42" s="91"/>
      <c r="AKC42" s="91"/>
      <c r="AKD42" s="91"/>
      <c r="AKE42" s="91"/>
      <c r="AKF42" s="91"/>
      <c r="AKG42" s="91"/>
      <c r="AKH42" s="91"/>
      <c r="AKI42" s="91"/>
      <c r="AKJ42" s="91"/>
      <c r="AKK42" s="91"/>
      <c r="AKL42" s="91"/>
      <c r="AKM42" s="91"/>
      <c r="AKN42" s="91"/>
      <c r="AKO42" s="91"/>
      <c r="AKP42" s="91"/>
      <c r="AKQ42" s="91"/>
      <c r="AKR42" s="91"/>
      <c r="AKS42" s="91"/>
      <c r="AKT42" s="91"/>
      <c r="AKU42" s="91"/>
      <c r="AKV42" s="91"/>
      <c r="AKW42" s="91"/>
      <c r="AKX42" s="91"/>
      <c r="AKY42" s="91"/>
      <c r="AKZ42" s="91"/>
      <c r="ALA42" s="91"/>
      <c r="ALB42" s="91"/>
      <c r="ALC42" s="91"/>
      <c r="ALD42" s="91"/>
      <c r="ALE42" s="91"/>
      <c r="ALF42" s="91"/>
      <c r="ALG42" s="91"/>
      <c r="ALH42" s="91"/>
      <c r="ALI42" s="91"/>
      <c r="ALJ42" s="91"/>
      <c r="ALK42" s="91"/>
      <c r="ALL42" s="91"/>
      <c r="ALM42" s="91"/>
      <c r="ALN42" s="91"/>
      <c r="ALO42" s="91"/>
      <c r="ALP42" s="91"/>
      <c r="ALQ42" s="91"/>
      <c r="ALR42" s="91"/>
      <c r="ALS42" s="91"/>
      <c r="ALT42" s="91"/>
      <c r="ALU42" s="91"/>
      <c r="ALV42" s="91"/>
      <c r="ALW42" s="91"/>
      <c r="ALX42" s="91"/>
      <c r="ALY42" s="91"/>
      <c r="ALZ42" s="91"/>
      <c r="AMA42" s="91"/>
      <c r="AMB42" s="91"/>
      <c r="AMC42" s="91"/>
      <c r="AMD42" s="91"/>
      <c r="AME42" s="91"/>
      <c r="AMF42" s="91"/>
      <c r="AMG42" s="91"/>
      <c r="AMH42" s="91"/>
      <c r="AMI42" s="91"/>
      <c r="AMJ42" s="91"/>
      <c r="AMK42" s="91"/>
      <c r="AML42" s="91"/>
      <c r="AMM42" s="91"/>
      <c r="AMN42" s="91"/>
      <c r="AMO42" s="91"/>
      <c r="AMP42" s="91"/>
      <c r="AMQ42" s="91"/>
      <c r="AMR42" s="91"/>
      <c r="AMS42" s="91"/>
      <c r="AMT42" s="91"/>
      <c r="AMU42" s="91"/>
      <c r="AMV42" s="91"/>
      <c r="AMW42" s="91"/>
      <c r="AMX42" s="91"/>
      <c r="AMY42" s="91"/>
      <c r="AMZ42" s="91"/>
      <c r="ANA42" s="91"/>
      <c r="ANB42" s="91"/>
      <c r="ANC42" s="91"/>
      <c r="AND42" s="91"/>
      <c r="ANE42" s="91"/>
      <c r="ANF42" s="91"/>
      <c r="ANG42" s="91"/>
      <c r="ANH42" s="91"/>
      <c r="ANI42" s="91"/>
      <c r="ANJ42" s="91"/>
      <c r="ANK42" s="91"/>
      <c r="ANL42" s="91"/>
      <c r="ANM42" s="91"/>
      <c r="ANN42" s="91"/>
      <c r="ANO42" s="91"/>
      <c r="ANP42" s="91"/>
      <c r="ANQ42" s="91"/>
      <c r="ANR42" s="91"/>
      <c r="ANS42" s="91"/>
      <c r="ANT42" s="91"/>
      <c r="ANU42" s="91"/>
      <c r="ANV42" s="91"/>
      <c r="ANW42" s="91"/>
      <c r="ANX42" s="91"/>
      <c r="ANY42" s="91"/>
      <c r="ANZ42" s="91"/>
      <c r="AOA42" s="91"/>
      <c r="AOB42" s="91"/>
      <c r="AOC42" s="91"/>
      <c r="AOD42" s="91"/>
      <c r="AOE42" s="91"/>
      <c r="AOF42" s="91"/>
      <c r="AOG42" s="91"/>
      <c r="AOH42" s="91"/>
      <c r="AOI42" s="91"/>
      <c r="AOJ42" s="91"/>
      <c r="AOK42" s="91"/>
      <c r="AOL42" s="91"/>
      <c r="AOM42" s="91"/>
      <c r="AON42" s="91"/>
      <c r="AOO42" s="91"/>
      <c r="AOP42" s="91"/>
      <c r="AOQ42" s="91"/>
      <c r="AOR42" s="91"/>
      <c r="AOS42" s="91"/>
      <c r="AOT42" s="91"/>
      <c r="AOU42" s="91"/>
      <c r="AOV42" s="91"/>
      <c r="AOW42" s="91"/>
      <c r="AOX42" s="91"/>
      <c r="AOY42" s="91"/>
      <c r="AOZ42" s="91"/>
      <c r="APA42" s="91"/>
      <c r="APB42" s="91"/>
      <c r="APC42" s="91"/>
      <c r="APD42" s="91"/>
      <c r="APE42" s="91"/>
      <c r="APF42" s="91"/>
      <c r="APG42" s="91"/>
      <c r="APH42" s="91"/>
      <c r="API42" s="91"/>
      <c r="APJ42" s="91"/>
      <c r="APK42" s="91"/>
      <c r="APL42" s="91"/>
      <c r="APM42" s="91"/>
      <c r="APN42" s="91"/>
      <c r="APO42" s="91"/>
      <c r="APP42" s="91"/>
      <c r="APQ42" s="91"/>
      <c r="APR42" s="91"/>
      <c r="APS42" s="91"/>
      <c r="APT42" s="91"/>
      <c r="APU42" s="91"/>
      <c r="APV42" s="91"/>
      <c r="APW42" s="91"/>
      <c r="APX42" s="91"/>
      <c r="APY42" s="91"/>
      <c r="APZ42" s="91"/>
      <c r="AQA42" s="91"/>
      <c r="AQB42" s="91"/>
      <c r="AQC42" s="91"/>
      <c r="AQD42" s="91"/>
      <c r="AQE42" s="91"/>
      <c r="AQF42" s="91"/>
      <c r="AQG42" s="91"/>
      <c r="AQH42" s="91"/>
      <c r="AQI42" s="91"/>
      <c r="AQJ42" s="91"/>
      <c r="AQK42" s="91"/>
      <c r="AQL42" s="91"/>
      <c r="AQM42" s="91"/>
      <c r="AQN42" s="91"/>
      <c r="AQO42" s="91"/>
      <c r="AQP42" s="91"/>
      <c r="AQQ42" s="91"/>
      <c r="AQR42" s="91"/>
      <c r="AQS42" s="91"/>
      <c r="AQT42" s="91"/>
      <c r="AQU42" s="91"/>
      <c r="AQV42" s="91"/>
      <c r="AQW42" s="91"/>
      <c r="AQX42" s="91"/>
      <c r="AQY42" s="91"/>
      <c r="AQZ42" s="91"/>
      <c r="ARA42" s="91"/>
      <c r="ARB42" s="91"/>
      <c r="ARC42" s="91"/>
      <c r="ARD42" s="91"/>
      <c r="ARE42" s="91"/>
      <c r="ARF42" s="91"/>
      <c r="ARG42" s="91"/>
      <c r="ARH42" s="91"/>
      <c r="ARI42" s="91"/>
      <c r="ARJ42" s="91"/>
      <c r="ARK42" s="91"/>
      <c r="ARL42" s="91"/>
      <c r="ARM42" s="91"/>
      <c r="ARN42" s="91"/>
      <c r="ARO42" s="91"/>
      <c r="ARP42" s="91"/>
      <c r="ARQ42" s="91"/>
      <c r="ARR42" s="91"/>
      <c r="ARS42" s="91"/>
      <c r="ART42" s="91"/>
      <c r="ARU42" s="91"/>
      <c r="ARV42" s="91"/>
      <c r="ARW42" s="91"/>
      <c r="ARX42" s="91"/>
      <c r="ARY42" s="91"/>
      <c r="ARZ42" s="91"/>
      <c r="ASA42" s="91"/>
      <c r="ASB42" s="91"/>
      <c r="ASC42" s="91"/>
      <c r="ASD42" s="91"/>
      <c r="ASE42" s="91"/>
      <c r="ASF42" s="91"/>
      <c r="ASG42" s="91"/>
      <c r="ASH42" s="91"/>
      <c r="ASI42" s="91"/>
      <c r="ASJ42" s="91"/>
      <c r="ASK42" s="91"/>
      <c r="ASL42" s="91"/>
      <c r="ASM42" s="91"/>
      <c r="ASN42" s="91"/>
      <c r="ASO42" s="91"/>
      <c r="ASP42" s="91"/>
      <c r="ASQ42" s="91"/>
      <c r="ASR42" s="91"/>
    </row>
    <row r="43" spans="1:1188" ht="4.5" customHeight="1" x14ac:dyDescent="0.25">
      <c r="A43" s="129">
        <v>38</v>
      </c>
      <c r="B43" s="130">
        <v>10.73</v>
      </c>
      <c r="C43" s="123">
        <f>IF(ROW()-$B$4&lt;$B$112,2,3)</f>
        <v>3</v>
      </c>
      <c r="D43" s="129">
        <v>38</v>
      </c>
      <c r="E43" s="91">
        <v>0</v>
      </c>
      <c r="F43" s="92">
        <v>8.2100900000000004E-17</v>
      </c>
      <c r="G43" s="92">
        <v>1.8628416999999998E-15</v>
      </c>
      <c r="H43" s="92">
        <v>3.3942160000000001E-14</v>
      </c>
      <c r="I43" s="92">
        <v>5.8405099999999999E-13</v>
      </c>
      <c r="J43" s="92">
        <v>9.8725783999999994E-12</v>
      </c>
      <c r="K43" s="92">
        <v>1.6588517E-10</v>
      </c>
      <c r="L43" s="92">
        <v>2.7818473999999999E-9</v>
      </c>
      <c r="M43" s="92">
        <v>4.6646686999999997E-8</v>
      </c>
      <c r="N43" s="92">
        <v>7.8340314999999998E-7</v>
      </c>
      <c r="O43" s="92">
        <v>1.3207804999999999E-5</v>
      </c>
      <c r="P43" s="92">
        <v>2.2435706000000001E-4</v>
      </c>
      <c r="Q43" s="92">
        <v>3.861579E-3</v>
      </c>
      <c r="R43" s="92">
        <v>2.3328556E-2</v>
      </c>
      <c r="S43" s="92">
        <v>6.9398630000000003E-2</v>
      </c>
      <c r="T43" s="92">
        <v>0.14361380000000001</v>
      </c>
      <c r="U43" s="92">
        <v>0.2279303</v>
      </c>
      <c r="V43" s="92">
        <v>0.28915215</v>
      </c>
      <c r="W43" s="92">
        <v>0.29925257</v>
      </c>
      <c r="X43" s="92">
        <v>0.26199423999999999</v>
      </c>
      <c r="Y43" s="92">
        <v>0.18548194000000001</v>
      </c>
      <c r="Z43" s="93">
        <v>0.10340003</v>
      </c>
      <c r="AA43" s="93">
        <v>4.2573409999999999E-2</v>
      </c>
      <c r="AB43" s="93">
        <v>1.0975502E-2</v>
      </c>
      <c r="AC43" s="93">
        <v>9.4211480000000003E-4</v>
      </c>
      <c r="AD43" s="93">
        <v>5.828469E-5</v>
      </c>
      <c r="AE43" s="93">
        <v>3.5941446E-6</v>
      </c>
      <c r="AF43" s="93">
        <v>2.2141133E-7</v>
      </c>
      <c r="AG43" s="93">
        <v>1.3637786000000001E-8</v>
      </c>
      <c r="AH43" s="93">
        <v>8.4007869999999996E-10</v>
      </c>
      <c r="AI43" s="93">
        <v>5.1748594999999999E-11</v>
      </c>
      <c r="AJ43" s="93">
        <v>3.1872094000000002E-12</v>
      </c>
      <c r="AK43" s="93">
        <v>1.9623912000000001E-13</v>
      </c>
      <c r="AL43" s="93">
        <v>1.2077205000000001E-14</v>
      </c>
      <c r="AM43" s="93">
        <v>7.4287090000000002E-16</v>
      </c>
      <c r="AN43" s="93">
        <v>4.5666889999999997E-17</v>
      </c>
      <c r="AO43" s="93">
        <v>2.8055507999999999E-18</v>
      </c>
      <c r="AP43" s="93">
        <v>1.7224851999999999E-19</v>
      </c>
      <c r="AQ43" s="93">
        <v>1.0584007E-20</v>
      </c>
      <c r="AR43" s="93">
        <v>4.1937163000000001E-22</v>
      </c>
      <c r="AS43" s="94">
        <v>0</v>
      </c>
      <c r="AT43" s="94">
        <v>8.2098614999999996E-17</v>
      </c>
      <c r="AU43" s="94">
        <v>1.8627933999999998E-15</v>
      </c>
      <c r="AV43" s="94">
        <v>3.3941339999999997E-14</v>
      </c>
      <c r="AW43" s="94">
        <v>5.8403742999999997E-13</v>
      </c>
      <c r="AX43" s="94">
        <v>9.8723519999999996E-12</v>
      </c>
      <c r="AY43" s="94">
        <v>1.6588132000000001E-10</v>
      </c>
      <c r="AZ43" s="94">
        <v>2.7817806000000001E-9</v>
      </c>
      <c r="BA43" s="94">
        <v>4.6645566999999997E-8</v>
      </c>
      <c r="BB43" s="94">
        <v>7.8338460000000003E-7</v>
      </c>
      <c r="BC43" s="94">
        <v>1.3207492E-5</v>
      </c>
      <c r="BD43" s="94">
        <v>2.2435203E-4</v>
      </c>
      <c r="BE43" s="94">
        <v>3.8615002E-3</v>
      </c>
      <c r="BF43" s="94">
        <v>2.3328227999999999E-2</v>
      </c>
      <c r="BG43" s="94">
        <v>6.9397840000000002E-2</v>
      </c>
      <c r="BH43" s="94">
        <v>0.14361244000000001</v>
      </c>
      <c r="BI43" s="94">
        <v>0.22792855000000001</v>
      </c>
      <c r="BJ43" s="94">
        <v>0.28915024</v>
      </c>
      <c r="BK43" s="94">
        <v>0.29925079999999998</v>
      </c>
      <c r="BL43" s="94">
        <v>0.26199302000000002</v>
      </c>
      <c r="BM43" s="94">
        <v>0.18548118</v>
      </c>
      <c r="BN43" s="94">
        <v>0.103399664</v>
      </c>
      <c r="BO43" s="94">
        <v>4.2573265999999998E-2</v>
      </c>
      <c r="BP43" s="94">
        <v>1.0975482E-2</v>
      </c>
      <c r="BQ43" s="94">
        <v>9.4211654999999997E-4</v>
      </c>
      <c r="BR43" s="94">
        <v>5.8284717000000001E-5</v>
      </c>
      <c r="BS43" s="94">
        <v>3.5941446E-6</v>
      </c>
      <c r="BT43" s="94">
        <v>2.2141123999999999E-7</v>
      </c>
      <c r="BU43" s="94">
        <v>1.3637781000000001E-8</v>
      </c>
      <c r="BV43" s="94">
        <v>8.4007834000000001E-10</v>
      </c>
      <c r="BW43" s="94">
        <v>5.1748553000000001E-11</v>
      </c>
      <c r="BX43" s="94">
        <v>3.1872067999999999E-12</v>
      </c>
      <c r="BY43" s="94">
        <v>1.9623888999999999E-13</v>
      </c>
      <c r="BZ43" s="94">
        <v>1.2077199E-14</v>
      </c>
      <c r="CA43" s="94">
        <v>7.4287119999999996E-16</v>
      </c>
      <c r="CB43" s="94">
        <v>4.5666884999999998E-17</v>
      </c>
      <c r="CC43" s="94">
        <v>2.8055440999999999E-18</v>
      </c>
      <c r="CD43" s="94">
        <v>1.7224812E-19</v>
      </c>
      <c r="CE43" s="94">
        <v>1.0584015E-20</v>
      </c>
      <c r="CF43" s="94">
        <v>4.1937156000000002E-22</v>
      </c>
      <c r="CG43" s="94">
        <v>0</v>
      </c>
      <c r="CH43" s="94">
        <v>8.209955E-17</v>
      </c>
      <c r="CI43" s="94">
        <v>1.8628114000000001E-15</v>
      </c>
      <c r="CJ43" s="94">
        <v>3.3941606E-14</v>
      </c>
      <c r="CK43" s="94">
        <v>5.8404176999999998E-13</v>
      </c>
      <c r="CL43" s="94">
        <v>9.8724279999999998E-12</v>
      </c>
      <c r="CM43" s="94">
        <v>1.6588264E-10</v>
      </c>
      <c r="CN43" s="94">
        <v>2.7818031999999998E-9</v>
      </c>
      <c r="CO43" s="94">
        <v>4.6645955000000002E-8</v>
      </c>
      <c r="CP43" s="94">
        <v>7.8339079999999997E-7</v>
      </c>
      <c r="CQ43" s="94">
        <v>1.32076E-5</v>
      </c>
      <c r="CR43" s="94">
        <v>2.2435382999999999E-4</v>
      </c>
      <c r="CS43" s="94">
        <v>3.8615279999999999E-3</v>
      </c>
      <c r="CT43" s="94">
        <v>2.3328317000000001E-2</v>
      </c>
      <c r="CU43" s="94">
        <v>6.9398016000000007E-2</v>
      </c>
      <c r="CV43" s="94">
        <v>0.14361272999999999</v>
      </c>
      <c r="CW43" s="94">
        <v>0.22792892000000001</v>
      </c>
      <c r="CX43" s="94">
        <v>0.28915077</v>
      </c>
      <c r="CY43" s="94">
        <v>0.29925138000000001</v>
      </c>
      <c r="CZ43" s="94">
        <v>0.26199339999999999</v>
      </c>
      <c r="DA43" s="94">
        <v>0.18548138</v>
      </c>
      <c r="DB43" s="94">
        <v>0.103399724</v>
      </c>
      <c r="DC43" s="94">
        <v>4.2573306999999998E-2</v>
      </c>
      <c r="DD43" s="94">
        <v>1.0975497000000001E-2</v>
      </c>
      <c r="DE43" s="94">
        <v>9.4211835000000005E-4</v>
      </c>
      <c r="DF43" s="94">
        <v>5.8284847999999999E-5</v>
      </c>
      <c r="DG43" s="94">
        <v>3.5941520000000002E-6</v>
      </c>
      <c r="DH43" s="94">
        <v>2.2141169999999999E-7</v>
      </c>
      <c r="DI43" s="94">
        <v>1.3637814E-8</v>
      </c>
      <c r="DJ43" s="94">
        <v>8.4008069999999997E-10</v>
      </c>
      <c r="DK43" s="94">
        <v>5.1748713000000002E-11</v>
      </c>
      <c r="DL43" s="94">
        <v>3.1872157000000002E-12</v>
      </c>
      <c r="DM43" s="94">
        <v>1.9623928000000001E-13</v>
      </c>
      <c r="DN43" s="94">
        <v>1.207721E-14</v>
      </c>
      <c r="DO43" s="94">
        <v>7.4287179999999995E-16</v>
      </c>
      <c r="DP43" s="94">
        <v>4.5667017000000001E-17</v>
      </c>
      <c r="DQ43" s="94">
        <v>2.8055592E-18</v>
      </c>
      <c r="DR43" s="94">
        <v>1.7224867000000001E-19</v>
      </c>
      <c r="DS43" s="94">
        <v>1.0584037E-20</v>
      </c>
      <c r="DT43" s="94">
        <v>4.1937249999999999E-22</v>
      </c>
      <c r="DU43" s="94">
        <v>0</v>
      </c>
      <c r="DV43" s="94">
        <v>8.2099964999999999E-17</v>
      </c>
      <c r="DW43" s="94">
        <v>1.862821E-15</v>
      </c>
      <c r="DX43" s="94">
        <v>3.3941822999999998E-14</v>
      </c>
      <c r="DY43" s="94">
        <v>5.8404539999999999E-13</v>
      </c>
      <c r="DZ43" s="94">
        <v>9.8724889999999995E-12</v>
      </c>
      <c r="EA43" s="94">
        <v>1.6588368E-10</v>
      </c>
      <c r="EB43" s="94">
        <v>2.7818212000000002E-9</v>
      </c>
      <c r="EC43" s="94">
        <v>4.664627E-8</v>
      </c>
      <c r="ED43" s="94">
        <v>7.8339610000000003E-7</v>
      </c>
      <c r="EE43" s="94">
        <v>1.3207684E-5</v>
      </c>
      <c r="EF43" s="94">
        <v>2.2435508000000001E-4</v>
      </c>
      <c r="EG43" s="94">
        <v>3.8615488000000001E-3</v>
      </c>
      <c r="EH43" s="94">
        <v>2.3328396000000001E-2</v>
      </c>
      <c r="EI43" s="94">
        <v>6.9398269999999998E-2</v>
      </c>
      <c r="EJ43" s="94">
        <v>0.14361319</v>
      </c>
      <c r="EK43" s="94">
        <v>0.22792958999999999</v>
      </c>
      <c r="EL43" s="94">
        <v>0.28915158000000002</v>
      </c>
      <c r="EM43" s="94">
        <v>0.29925214999999999</v>
      </c>
      <c r="EN43" s="94">
        <v>0.26199402999999999</v>
      </c>
      <c r="EO43" s="94">
        <v>0.18548170999999999</v>
      </c>
      <c r="EP43" s="94">
        <v>0.10339989500000001</v>
      </c>
      <c r="EQ43" s="94">
        <v>4.2573380000000001E-2</v>
      </c>
      <c r="ER43" s="94">
        <v>1.0975509E-2</v>
      </c>
      <c r="ES43" s="94">
        <v>9.4211779999999997E-4</v>
      </c>
      <c r="ET43" s="94">
        <v>5.8284832999999998E-5</v>
      </c>
      <c r="EU43" s="94">
        <v>3.5941511999999998E-6</v>
      </c>
      <c r="EV43" s="94">
        <v>2.2141155000000001E-7</v>
      </c>
      <c r="EW43" s="94">
        <v>1.3637798E-8</v>
      </c>
      <c r="EX43" s="94">
        <v>8.4007920000000001E-10</v>
      </c>
      <c r="EY43" s="94">
        <v>5.1748604999999998E-11</v>
      </c>
      <c r="EZ43" s="94">
        <v>3.1872080000000002E-12</v>
      </c>
      <c r="FA43" s="94">
        <v>1.9623881999999999E-13</v>
      </c>
      <c r="FB43" s="94">
        <v>1.2077183E-14</v>
      </c>
      <c r="FC43" s="94">
        <v>7.4287059999999997E-16</v>
      </c>
      <c r="FD43" s="94">
        <v>4.5667027E-17</v>
      </c>
      <c r="FE43" s="94">
        <v>2.8055518000000002E-18</v>
      </c>
      <c r="FF43" s="94">
        <v>1.7224876E-19</v>
      </c>
      <c r="FG43" s="94">
        <v>1.0584028E-20</v>
      </c>
      <c r="FH43" s="94">
        <v>4.1937221000000002E-22</v>
      </c>
      <c r="FI43" s="94">
        <v>0</v>
      </c>
      <c r="FJ43" s="94">
        <v>8.2100242999999996E-17</v>
      </c>
      <c r="FK43" s="94">
        <v>1.8628279999999999E-15</v>
      </c>
      <c r="FL43" s="94">
        <v>3.3941952E-14</v>
      </c>
      <c r="FM43" s="94">
        <v>5.8404735000000001E-13</v>
      </c>
      <c r="FN43" s="94">
        <v>9.8725229999999997E-12</v>
      </c>
      <c r="FO43" s="94">
        <v>1.6588427999999999E-10</v>
      </c>
      <c r="FP43" s="94">
        <v>2.7818307999999999E-9</v>
      </c>
      <c r="FQ43" s="94">
        <v>4.6646424000000002E-8</v>
      </c>
      <c r="FR43" s="94">
        <v>7.8339866E-7</v>
      </c>
      <c r="FS43" s="94">
        <v>1.3207727500000001E-5</v>
      </c>
      <c r="FT43" s="94">
        <v>2.2435586000000001E-4</v>
      </c>
      <c r="FU43" s="94">
        <v>3.86156E-3</v>
      </c>
      <c r="FV43" s="94">
        <v>2.3328465999999999E-2</v>
      </c>
      <c r="FW43" s="94">
        <v>6.9398425999999999E-2</v>
      </c>
      <c r="FX43" s="94">
        <v>0.14361346999999999</v>
      </c>
      <c r="FY43" s="94">
        <v>0.22792983</v>
      </c>
      <c r="FZ43" s="94">
        <v>0.28915175999999998</v>
      </c>
      <c r="GA43" s="94">
        <v>0.29925226999999999</v>
      </c>
      <c r="GB43" s="94">
        <v>0.26199405999999997</v>
      </c>
      <c r="GC43" s="94">
        <v>0.18548176999999999</v>
      </c>
      <c r="GD43" s="94">
        <v>0.10339991</v>
      </c>
      <c r="GE43" s="94">
        <v>4.2573359999999998E-2</v>
      </c>
      <c r="GF43" s="94">
        <v>1.0975494000000001E-2</v>
      </c>
      <c r="GG43" s="94">
        <v>9.4211445000000002E-4</v>
      </c>
      <c r="GH43" s="94">
        <v>5.8284622000000001E-5</v>
      </c>
      <c r="GI43" s="94">
        <v>3.5941375000000001E-6</v>
      </c>
      <c r="GJ43" s="94">
        <v>2.2141066999999999E-7</v>
      </c>
      <c r="GK43" s="94">
        <v>1.3637744999999999E-8</v>
      </c>
      <c r="GL43" s="94">
        <v>8.4007619999999999E-10</v>
      </c>
      <c r="GM43" s="94">
        <v>5.1748445999999997E-11</v>
      </c>
      <c r="GN43" s="94">
        <v>3.1872035E-12</v>
      </c>
      <c r="GO43" s="94">
        <v>1.9623916999999999E-13</v>
      </c>
      <c r="GP43" s="94">
        <v>1.20772245E-14</v>
      </c>
      <c r="GQ43" s="94">
        <v>7.4287054999999998E-16</v>
      </c>
      <c r="GR43" s="94">
        <v>4.5666784999999998E-17</v>
      </c>
      <c r="GS43" s="94">
        <v>2.8055494999999999E-18</v>
      </c>
      <c r="GT43" s="94">
        <v>1.7224829999999999E-19</v>
      </c>
      <c r="GU43" s="94">
        <v>1.0584E-20</v>
      </c>
      <c r="GV43" s="94">
        <v>4.1937095000000002E-22</v>
      </c>
      <c r="GW43" s="94">
        <v>0</v>
      </c>
      <c r="GX43" s="94">
        <v>8.2100469999999995E-17</v>
      </c>
      <c r="GY43" s="94">
        <v>1.8628321E-15</v>
      </c>
      <c r="GZ43" s="94">
        <v>3.3942010000000003E-14</v>
      </c>
      <c r="HA43" s="94">
        <v>5.8404860000000002E-13</v>
      </c>
      <c r="HB43" s="94">
        <v>9.8725386000000007E-12</v>
      </c>
      <c r="HC43" s="94">
        <v>1.6588441999999999E-10</v>
      </c>
      <c r="HD43" s="94">
        <v>2.7818331999999999E-9</v>
      </c>
      <c r="HE43" s="94">
        <v>4.6646444999999999E-8</v>
      </c>
      <c r="HF43" s="94">
        <v>7.8339905999999997E-7</v>
      </c>
      <c r="HG43" s="94">
        <v>1.3207738E-5</v>
      </c>
      <c r="HH43" s="94">
        <v>2.2435599E-4</v>
      </c>
      <c r="HI43" s="94">
        <v>3.8615632999999998E-3</v>
      </c>
      <c r="HJ43" s="94">
        <v>2.3328489000000001E-2</v>
      </c>
      <c r="HK43" s="94">
        <v>6.939845E-2</v>
      </c>
      <c r="HL43" s="94">
        <v>0.14361342999999999</v>
      </c>
      <c r="HM43" s="94">
        <v>0.22792963999999999</v>
      </c>
      <c r="HN43" s="94">
        <v>0.28915128000000001</v>
      </c>
      <c r="HO43" s="94">
        <v>0.29925170000000001</v>
      </c>
      <c r="HP43" s="94">
        <v>0.26199361999999998</v>
      </c>
      <c r="HQ43" s="94">
        <v>0.18548141000000001</v>
      </c>
      <c r="HR43" s="94">
        <v>0.10339969</v>
      </c>
      <c r="HS43" s="94">
        <v>4.2573236E-2</v>
      </c>
      <c r="HT43" s="94">
        <v>1.0975455E-2</v>
      </c>
      <c r="HU43" s="94">
        <v>9.4210886000000002E-4</v>
      </c>
      <c r="HV43" s="94">
        <v>5.8284301999999999E-5</v>
      </c>
      <c r="HW43" s="94">
        <v>3.5941193000000002E-6</v>
      </c>
      <c r="HX43" s="94">
        <v>2.2140973E-7</v>
      </c>
      <c r="HY43" s="94">
        <v>1.3637703999999999E-8</v>
      </c>
      <c r="HZ43" s="94">
        <v>8.4007433999999997E-10</v>
      </c>
      <c r="IA43" s="94">
        <v>5.1748330000000001E-11</v>
      </c>
      <c r="IB43" s="94">
        <v>3.1871916E-12</v>
      </c>
      <c r="IC43" s="94">
        <v>1.9623800000000001E-13</v>
      </c>
      <c r="ID43" s="94">
        <v>1.20771635E-14</v>
      </c>
      <c r="IE43" s="94">
        <v>7.428688E-16</v>
      </c>
      <c r="IF43" s="94">
        <v>4.5666725999999997E-17</v>
      </c>
      <c r="IG43" s="94">
        <v>2.8055448000000001E-18</v>
      </c>
      <c r="IH43" s="94">
        <v>1.7224772E-19</v>
      </c>
      <c r="II43" s="94">
        <v>1.0583969E-20</v>
      </c>
      <c r="IJ43" s="94">
        <v>4.1936984000000002E-22</v>
      </c>
      <c r="IK43" s="94">
        <v>0</v>
      </c>
      <c r="IL43" s="94">
        <v>8.2100242999999996E-17</v>
      </c>
      <c r="IM43" s="94">
        <v>1.8628278999999999E-15</v>
      </c>
      <c r="IN43" s="94">
        <v>3.3941927999999998E-14</v>
      </c>
      <c r="IO43" s="94">
        <v>5.8404723999999996E-13</v>
      </c>
      <c r="IP43" s="94">
        <v>9.8725180000000001E-12</v>
      </c>
      <c r="IQ43" s="94">
        <v>1.6588412999999999E-10</v>
      </c>
      <c r="IR43" s="94">
        <v>2.7818279999999999E-9</v>
      </c>
      <c r="IS43" s="94">
        <v>4.6646360000000002E-8</v>
      </c>
      <c r="IT43" s="94">
        <v>7.8339750000000002E-7</v>
      </c>
      <c r="IU43" s="94">
        <v>1.3207704E-5</v>
      </c>
      <c r="IV43" s="94">
        <v>2.2435550000000001E-4</v>
      </c>
      <c r="IW43" s="94">
        <v>3.8615565000000001E-3</v>
      </c>
      <c r="IX43" s="94">
        <v>2.3328455000000001E-2</v>
      </c>
      <c r="IY43" s="94">
        <v>6.9398366000000003E-2</v>
      </c>
      <c r="IZ43" s="94">
        <v>0.14361328000000001</v>
      </c>
      <c r="JA43" s="94">
        <v>0.22792942999999999</v>
      </c>
      <c r="JB43" s="94">
        <v>0.28915083000000003</v>
      </c>
      <c r="JC43" s="94">
        <v>0.29925117000000001</v>
      </c>
      <c r="JD43" s="94">
        <v>0.26199293000000001</v>
      </c>
      <c r="JE43" s="94">
        <v>0.1854809</v>
      </c>
      <c r="JF43" s="94">
        <v>0.10339942000000001</v>
      </c>
      <c r="JG43" s="94">
        <v>4.2573154000000002E-2</v>
      </c>
      <c r="JH43" s="94">
        <v>1.0975439E-2</v>
      </c>
      <c r="JI43" s="94">
        <v>9.4210759999999996E-4</v>
      </c>
      <c r="JJ43" s="94">
        <v>5.8284225999999998E-5</v>
      </c>
      <c r="JK43" s="94">
        <v>3.594116E-6</v>
      </c>
      <c r="JL43" s="94">
        <v>2.2140947999999999E-7</v>
      </c>
      <c r="JM43" s="94">
        <v>1.3637685E-8</v>
      </c>
      <c r="JN43" s="94">
        <v>8.4007370000000002E-10</v>
      </c>
      <c r="JO43" s="94">
        <v>5.1748328E-11</v>
      </c>
      <c r="JP43" s="94">
        <v>3.1871905000000002E-12</v>
      </c>
      <c r="JQ43" s="94">
        <v>1.9623746000000001E-13</v>
      </c>
      <c r="JR43" s="94">
        <v>1.2077101E-14</v>
      </c>
      <c r="JS43" s="94">
        <v>7.4286609999999999E-16</v>
      </c>
      <c r="JT43" s="94">
        <v>4.5666685999999998E-17</v>
      </c>
      <c r="JU43" s="94">
        <v>2.805539E-18</v>
      </c>
      <c r="JV43" s="94">
        <v>1.7224731E-19</v>
      </c>
      <c r="JW43" s="94">
        <v>1.0583942E-20</v>
      </c>
      <c r="JX43" s="94">
        <v>4.1936875999999998E-22</v>
      </c>
      <c r="JY43" s="94">
        <v>0</v>
      </c>
      <c r="JZ43" s="94">
        <v>8.2100199999999994E-17</v>
      </c>
      <c r="KA43" s="94">
        <v>1.8628257999999999E-15</v>
      </c>
      <c r="KB43" s="94">
        <v>3.3941899999999997E-14</v>
      </c>
      <c r="KC43" s="94">
        <v>5.8404670000000003E-13</v>
      </c>
      <c r="KD43" s="94">
        <v>9.8725080000000008E-12</v>
      </c>
      <c r="KE43" s="94">
        <v>1.6588391999999999E-10</v>
      </c>
      <c r="KF43" s="94">
        <v>2.7818253999999999E-9</v>
      </c>
      <c r="KG43" s="94">
        <v>4.6646316999999998E-8</v>
      </c>
      <c r="KH43" s="94">
        <v>7.8339680000000003E-7</v>
      </c>
      <c r="KI43" s="94">
        <v>1.3207699E-5</v>
      </c>
      <c r="KJ43" s="94">
        <v>2.2435548000000001E-4</v>
      </c>
      <c r="KK43" s="94">
        <v>3.8615532999999999E-3</v>
      </c>
      <c r="KL43" s="94">
        <v>2.3328403000000001E-2</v>
      </c>
      <c r="KM43" s="94">
        <v>6.9398230000000005E-2</v>
      </c>
      <c r="KN43" s="94">
        <v>0.14361301000000001</v>
      </c>
      <c r="KO43" s="94">
        <v>0.22792903</v>
      </c>
      <c r="KP43" s="94">
        <v>0.28915045</v>
      </c>
      <c r="KQ43" s="94">
        <v>0.29925084000000002</v>
      </c>
      <c r="KR43" s="94">
        <v>0.26199265999999999</v>
      </c>
      <c r="KS43" s="94">
        <v>0.18548064</v>
      </c>
      <c r="KT43" s="94">
        <v>0.10339929</v>
      </c>
      <c r="KU43" s="94">
        <v>4.2573105999999999E-2</v>
      </c>
      <c r="KV43" s="94">
        <v>1.0975431000000001E-2</v>
      </c>
      <c r="KW43" s="94">
        <v>9.4210856999999999E-4</v>
      </c>
      <c r="KX43" s="94">
        <v>5.8284305999999997E-5</v>
      </c>
      <c r="KY43" s="94">
        <v>3.5941214000000002E-6</v>
      </c>
      <c r="KZ43" s="94">
        <v>2.2140979E-7</v>
      </c>
      <c r="LA43" s="94">
        <v>1.363769E-8</v>
      </c>
      <c r="LB43" s="94">
        <v>8.4007289999999997E-10</v>
      </c>
      <c r="LC43" s="94">
        <v>5.1748286000000002E-11</v>
      </c>
      <c r="LD43" s="94">
        <v>3.1871912000000002E-12</v>
      </c>
      <c r="LE43" s="94">
        <v>1.9623773E-13</v>
      </c>
      <c r="LF43" s="94">
        <v>1.2077105999999999E-14</v>
      </c>
      <c r="LG43" s="94">
        <v>7.4286590000000003E-16</v>
      </c>
      <c r="LH43" s="94">
        <v>4.5666685999999998E-17</v>
      </c>
      <c r="LI43" s="94">
        <v>2.805536E-18</v>
      </c>
      <c r="LJ43" s="94">
        <v>1.7224719000000001E-19</v>
      </c>
      <c r="LK43" s="94">
        <v>1.0583936E-20</v>
      </c>
      <c r="LL43" s="94">
        <v>4.1936844999999999E-22</v>
      </c>
      <c r="LM43" s="94">
        <v>0</v>
      </c>
      <c r="LN43" s="94">
        <v>8.2099969999999998E-17</v>
      </c>
      <c r="LO43" s="94">
        <v>1.8628207E-15</v>
      </c>
      <c r="LP43" s="94">
        <v>3.3941792999999998E-14</v>
      </c>
      <c r="LQ43" s="94">
        <v>5.8404497E-13</v>
      </c>
      <c r="LR43" s="94">
        <v>9.8724779999999996E-12</v>
      </c>
      <c r="LS43" s="94">
        <v>1.658835E-10</v>
      </c>
      <c r="LT43" s="94">
        <v>2.7818199000000002E-9</v>
      </c>
      <c r="LU43" s="94">
        <v>4.6646267000000002E-8</v>
      </c>
      <c r="LV43" s="94">
        <v>7.8339672999999998E-7</v>
      </c>
      <c r="LW43" s="94">
        <v>1.3207696E-5</v>
      </c>
      <c r="LX43" s="94">
        <v>2.2435535000000001E-4</v>
      </c>
      <c r="LY43" s="94">
        <v>3.861551E-3</v>
      </c>
      <c r="LZ43" s="94">
        <v>2.3328400999999999E-2</v>
      </c>
      <c r="MA43" s="94">
        <v>6.9398164999999998E-2</v>
      </c>
      <c r="MB43" s="94">
        <v>0.14361278999999999</v>
      </c>
      <c r="MC43" s="94">
        <v>0.22792867999999999</v>
      </c>
      <c r="MD43" s="94">
        <v>0.28915017999999998</v>
      </c>
      <c r="ME43" s="94">
        <v>0.29925047999999999</v>
      </c>
      <c r="MF43" s="94">
        <v>0.26199242</v>
      </c>
      <c r="MG43" s="94">
        <v>0.18548055999999999</v>
      </c>
      <c r="MH43" s="94">
        <v>0.10339931400000001</v>
      </c>
      <c r="MI43" s="94">
        <v>4.2573146999999999E-2</v>
      </c>
      <c r="MJ43" s="94">
        <v>1.0975449999999999E-2</v>
      </c>
      <c r="MK43" s="94">
        <v>9.4211299999999996E-4</v>
      </c>
      <c r="ML43" s="94">
        <v>5.8284568E-5</v>
      </c>
      <c r="MM43" s="94">
        <v>3.5941372999999998E-6</v>
      </c>
      <c r="MN43" s="94">
        <v>2.2141076E-7</v>
      </c>
      <c r="MO43" s="94">
        <v>1.36377425E-8</v>
      </c>
      <c r="MP43" s="94">
        <v>8.4007519999999998E-10</v>
      </c>
      <c r="MQ43" s="94">
        <v>5.174835E-11</v>
      </c>
      <c r="MR43" s="94">
        <v>3.1871956999999999E-12</v>
      </c>
      <c r="MS43" s="94">
        <v>1.9623832E-13</v>
      </c>
      <c r="MT43" s="94">
        <v>1.2077159999999999E-14</v>
      </c>
      <c r="MU43" s="94">
        <v>7.4286885999999999E-16</v>
      </c>
      <c r="MV43" s="94">
        <v>4.5666830000000002E-17</v>
      </c>
      <c r="MW43" s="94">
        <v>2.8055419000000001E-18</v>
      </c>
      <c r="MX43" s="94">
        <v>1.7224762E-19</v>
      </c>
      <c r="MY43" s="94">
        <v>1.0583964E-20</v>
      </c>
      <c r="MZ43" s="94">
        <v>4.1936960000000001E-22</v>
      </c>
      <c r="NA43" s="94">
        <v>0</v>
      </c>
      <c r="NB43" s="94">
        <v>8.2099629999999998E-17</v>
      </c>
      <c r="NC43" s="94">
        <v>1.8628125999999999E-15</v>
      </c>
      <c r="ND43" s="94">
        <v>3.3941646999999999E-14</v>
      </c>
      <c r="NE43" s="94">
        <v>5.8404236000000003E-13</v>
      </c>
      <c r="NF43" s="94">
        <v>9.8724329999999995E-12</v>
      </c>
      <c r="NG43" s="94">
        <v>1.6588264999999999E-10</v>
      </c>
      <c r="NH43" s="94">
        <v>2.7818040000000001E-9</v>
      </c>
      <c r="NI43" s="94">
        <v>4.6646E-8</v>
      </c>
      <c r="NJ43" s="94">
        <v>7.8339240000000005E-7</v>
      </c>
      <c r="NK43" s="94">
        <v>1.3207632E-5</v>
      </c>
      <c r="NL43" s="94">
        <v>2.2435437E-4</v>
      </c>
      <c r="NM43" s="94">
        <v>3.8615394999999999E-3</v>
      </c>
      <c r="NN43" s="94">
        <v>2.3328339999999999E-2</v>
      </c>
      <c r="NO43" s="94">
        <v>6.9398050000000003E-2</v>
      </c>
      <c r="NP43" s="94">
        <v>0.14361262</v>
      </c>
      <c r="NQ43" s="94">
        <v>0.22792856</v>
      </c>
      <c r="NR43" s="94">
        <v>0.28915014999999999</v>
      </c>
      <c r="NS43" s="94">
        <v>0.29925056999999999</v>
      </c>
      <c r="NT43" s="94">
        <v>0.26199254</v>
      </c>
      <c r="NU43" s="94">
        <v>0.1854807</v>
      </c>
      <c r="NV43" s="94">
        <v>0.1033994</v>
      </c>
      <c r="NW43" s="94">
        <v>4.2573206000000002E-2</v>
      </c>
      <c r="NX43" s="94">
        <v>1.0975475E-2</v>
      </c>
      <c r="NY43" s="94">
        <v>9.4211573E-4</v>
      </c>
      <c r="NZ43" s="94">
        <v>5.8284700000000001E-5</v>
      </c>
      <c r="OA43" s="94">
        <v>3.594144E-6</v>
      </c>
      <c r="OB43" s="94">
        <v>2.2141120000000001E-7</v>
      </c>
      <c r="OC43" s="94">
        <v>1.3637772E-8</v>
      </c>
      <c r="OD43" s="94">
        <v>8.4007709999999996E-10</v>
      </c>
      <c r="OE43" s="94">
        <v>5.1748424999999998E-11</v>
      </c>
      <c r="OF43" s="94">
        <v>3.1871981000000001E-12</v>
      </c>
      <c r="OG43" s="94">
        <v>1.9623856000000001E-13</v>
      </c>
      <c r="OH43" s="94">
        <v>1.2077192E-14</v>
      </c>
      <c r="OI43" s="94">
        <v>7.4287109999999998E-16</v>
      </c>
      <c r="OJ43" s="94">
        <v>4.5666937999999998E-17</v>
      </c>
      <c r="OK43" s="94">
        <v>2.8055467999999999E-18</v>
      </c>
      <c r="OL43" s="94">
        <v>1.722479E-19</v>
      </c>
      <c r="OM43" s="94">
        <v>1.0583978E-20</v>
      </c>
      <c r="ON43" s="94">
        <v>4.1937019999999999E-22</v>
      </c>
      <c r="OO43" s="94">
        <v>0</v>
      </c>
      <c r="OP43" s="94">
        <v>8.2099349999999999E-17</v>
      </c>
      <c r="OQ43" s="94">
        <v>1.8628058999999999E-15</v>
      </c>
      <c r="OR43" s="94">
        <v>3.3941541999999999E-14</v>
      </c>
      <c r="OS43" s="94">
        <v>5.8404047000000003E-13</v>
      </c>
      <c r="OT43" s="94">
        <v>9.8723989999999992E-12</v>
      </c>
      <c r="OU43" s="94">
        <v>1.6588203999999999E-10</v>
      </c>
      <c r="OV43" s="94">
        <v>2.7817935E-9</v>
      </c>
      <c r="OW43" s="94">
        <v>4.6645809999999999E-8</v>
      </c>
      <c r="OX43" s="94">
        <v>7.8338889999999996E-7</v>
      </c>
      <c r="OY43" s="94">
        <v>1.3207577000000001E-5</v>
      </c>
      <c r="OZ43" s="94">
        <v>2.2435356000000001E-4</v>
      </c>
      <c r="PA43" s="94">
        <v>3.8615279999999999E-3</v>
      </c>
      <c r="PB43" s="94">
        <v>2.332832E-2</v>
      </c>
      <c r="PC43" s="94">
        <v>6.9398009999999996E-2</v>
      </c>
      <c r="PD43" s="94">
        <v>0.14361260000000001</v>
      </c>
      <c r="PE43" s="94">
        <v>0.22792852</v>
      </c>
      <c r="PF43" s="94">
        <v>0.28915017999999998</v>
      </c>
      <c r="PG43" s="94">
        <v>0.29925066</v>
      </c>
      <c r="PH43" s="94">
        <v>0.26199270000000002</v>
      </c>
      <c r="PI43" s="94">
        <v>0.18548091</v>
      </c>
      <c r="PJ43" s="94">
        <v>0.10339951</v>
      </c>
      <c r="PK43" s="94">
        <v>4.2573254999999997E-2</v>
      </c>
      <c r="PL43" s="94">
        <v>1.0975492999999999E-2</v>
      </c>
      <c r="PM43" s="94">
        <v>9.4211893000000001E-4</v>
      </c>
      <c r="PN43" s="94">
        <v>5.8284861999999998E-5</v>
      </c>
      <c r="PO43" s="94">
        <v>3.5941520000000002E-6</v>
      </c>
      <c r="PP43" s="94">
        <v>2.2141163000000001E-7</v>
      </c>
      <c r="PQ43" s="94">
        <v>1.3637801999999999E-8</v>
      </c>
      <c r="PR43" s="94">
        <v>8.4007939999999997E-10</v>
      </c>
      <c r="PS43" s="94">
        <v>5.1748602000000003E-11</v>
      </c>
      <c r="PT43" s="94">
        <v>3.1872080000000002E-12</v>
      </c>
      <c r="PU43" s="94">
        <v>1.9623909E-13</v>
      </c>
      <c r="PV43" s="94">
        <v>1.2077218E-14</v>
      </c>
      <c r="PW43" s="94">
        <v>7.4287256000000001E-16</v>
      </c>
      <c r="PX43" s="94">
        <v>4.5667017000000001E-17</v>
      </c>
      <c r="PY43" s="94">
        <v>2.8055530000000001E-18</v>
      </c>
      <c r="PZ43" s="94">
        <v>1.7224835999999999E-19</v>
      </c>
      <c r="QA43" s="94">
        <v>1.0584002999999999E-20</v>
      </c>
      <c r="QB43" s="94">
        <v>4.1937117999999999E-22</v>
      </c>
      <c r="QC43" s="94">
        <v>0</v>
      </c>
      <c r="QD43" s="94">
        <v>8.2098949999999997E-17</v>
      </c>
      <c r="QE43" s="94">
        <v>1.8627963000000001E-15</v>
      </c>
      <c r="QF43" s="94">
        <v>3.3941350000000002E-14</v>
      </c>
      <c r="QG43" s="94">
        <v>5.8403740000000002E-13</v>
      </c>
      <c r="QH43" s="94">
        <v>9.8723519999999996E-12</v>
      </c>
      <c r="QI43" s="94">
        <v>1.6588132000000001E-10</v>
      </c>
      <c r="QJ43" s="94">
        <v>2.7817817E-9</v>
      </c>
      <c r="QK43" s="94">
        <v>4.6645559999999998E-8</v>
      </c>
      <c r="QL43" s="94">
        <v>7.8338416999999995E-7</v>
      </c>
      <c r="QM43" s="94">
        <v>1.3207492999999999E-5</v>
      </c>
      <c r="QN43" s="94">
        <v>2.2435213000000001E-4</v>
      </c>
      <c r="QO43" s="94">
        <v>3.8615047999999998E-3</v>
      </c>
      <c r="QP43" s="94">
        <v>2.3328281999999999E-2</v>
      </c>
      <c r="QQ43" s="94">
        <v>6.9398009999999996E-2</v>
      </c>
      <c r="QR43" s="94">
        <v>0.14361264000000001</v>
      </c>
      <c r="QS43" s="94">
        <v>0.22792867</v>
      </c>
      <c r="QT43" s="94">
        <v>0.28915036</v>
      </c>
      <c r="QU43" s="94">
        <v>0.29925093000000003</v>
      </c>
      <c r="QV43" s="94">
        <v>0.26199305000000001</v>
      </c>
      <c r="QW43" s="94">
        <v>0.18548118999999999</v>
      </c>
      <c r="QX43" s="94">
        <v>0.103399664</v>
      </c>
      <c r="QY43" s="94">
        <v>4.2573306999999998E-2</v>
      </c>
      <c r="QZ43" s="94">
        <v>1.0975502999999999E-2</v>
      </c>
      <c r="RA43" s="94">
        <v>9.4212056E-4</v>
      </c>
      <c r="RB43" s="94">
        <v>5.8284953E-5</v>
      </c>
      <c r="RC43" s="94">
        <v>3.5941559999999999E-6</v>
      </c>
      <c r="RD43" s="94">
        <v>2.2141181E-7</v>
      </c>
      <c r="RE43" s="94">
        <v>1.3637815E-8</v>
      </c>
      <c r="RF43" s="94">
        <v>8.4008083999999998E-10</v>
      </c>
      <c r="RG43" s="94">
        <v>5.1748736999999997E-11</v>
      </c>
      <c r="RH43" s="94">
        <v>3.1872193999999999E-12</v>
      </c>
      <c r="RI43" s="94">
        <v>1.9623977000000001E-13</v>
      </c>
      <c r="RJ43" s="94">
        <v>1.20772516E-14</v>
      </c>
      <c r="RK43" s="94">
        <v>7.4287435999999998E-16</v>
      </c>
      <c r="RL43" s="94">
        <v>4.5667116000000001E-17</v>
      </c>
      <c r="RM43" s="94">
        <v>2.8055604999999999E-18</v>
      </c>
      <c r="RN43" s="94">
        <v>1.7224886999999999E-19</v>
      </c>
      <c r="RO43" s="94">
        <v>1.0584035E-20</v>
      </c>
      <c r="RP43" s="94">
        <v>4.1937234E-22</v>
      </c>
      <c r="RQ43" s="94">
        <v>0</v>
      </c>
      <c r="RR43" s="94">
        <v>8.2098710000000003E-17</v>
      </c>
      <c r="RS43" s="94">
        <v>1.8627912999999998E-15</v>
      </c>
      <c r="RT43" s="94">
        <v>3.3941250000000001E-14</v>
      </c>
      <c r="RU43" s="94">
        <v>5.8403574999999997E-13</v>
      </c>
      <c r="RV43" s="94">
        <v>9.8723310000000004E-12</v>
      </c>
      <c r="RW43" s="94">
        <v>1.6588096000000001E-10</v>
      </c>
      <c r="RX43" s="94">
        <v>2.7817770000000002E-9</v>
      </c>
      <c r="RY43" s="94">
        <v>4.6645530000000002E-8</v>
      </c>
      <c r="RZ43" s="94">
        <v>7.8338370000000005E-7</v>
      </c>
      <c r="SA43" s="94">
        <v>1.3207472E-5</v>
      </c>
      <c r="SB43" s="94">
        <v>2.2435175000000001E-4</v>
      </c>
      <c r="SC43" s="94">
        <v>3.8614973999999999E-3</v>
      </c>
      <c r="SD43" s="94">
        <v>2.3328245000000001E-2</v>
      </c>
      <c r="SE43" s="94">
        <v>6.9397933999999994E-2</v>
      </c>
      <c r="SF43" s="94">
        <v>0.14361260000000001</v>
      </c>
      <c r="SG43" s="94">
        <v>0.22792861</v>
      </c>
      <c r="SH43" s="94">
        <v>0.28915036</v>
      </c>
      <c r="SI43" s="94">
        <v>0.29925101999999998</v>
      </c>
      <c r="SJ43" s="94">
        <v>0.26199317</v>
      </c>
      <c r="SK43" s="94">
        <v>0.18548129999999999</v>
      </c>
      <c r="SL43" s="94">
        <v>0.10339973</v>
      </c>
      <c r="SM43" s="94">
        <v>4.2573317999999999E-2</v>
      </c>
      <c r="SN43" s="94">
        <v>1.0975501E-2</v>
      </c>
      <c r="SO43" s="94">
        <v>9.4211800000000004E-4</v>
      </c>
      <c r="SP43" s="94">
        <v>5.8284837000000003E-5</v>
      </c>
      <c r="SQ43" s="94">
        <v>3.5941504999999998E-6</v>
      </c>
      <c r="SR43" s="94">
        <v>2.2141154E-7</v>
      </c>
      <c r="SS43" s="94">
        <v>1.36377984E-8</v>
      </c>
      <c r="ST43" s="94">
        <v>8.4007983999999997E-10</v>
      </c>
      <c r="SU43" s="94">
        <v>5.1748729999999999E-11</v>
      </c>
      <c r="SV43" s="94">
        <v>3.1872201999999999E-12</v>
      </c>
      <c r="SW43" s="94">
        <v>1.9623993E-13</v>
      </c>
      <c r="SX43" s="94">
        <v>1.2077259E-14</v>
      </c>
      <c r="SY43" s="94">
        <v>7.4287405000000004E-16</v>
      </c>
      <c r="SZ43" s="94">
        <v>4.566708E-17</v>
      </c>
      <c r="TA43" s="94">
        <v>2.8055594E-18</v>
      </c>
      <c r="TB43" s="94">
        <v>1.7224886000000001E-19</v>
      </c>
      <c r="TC43" s="94">
        <v>1.0584030999999999E-20</v>
      </c>
      <c r="TD43" s="94">
        <v>4.1937213999999998E-22</v>
      </c>
      <c r="TE43" s="94">
        <v>0</v>
      </c>
      <c r="TF43" s="94">
        <v>8.2098423999999998E-17</v>
      </c>
      <c r="TG43" s="94">
        <v>1.8627846999999998E-15</v>
      </c>
      <c r="TH43" s="94">
        <v>3.394115E-14</v>
      </c>
      <c r="TI43" s="94">
        <v>5.8403384999999999E-13</v>
      </c>
      <c r="TJ43" s="94">
        <v>9.8722929999999994E-12</v>
      </c>
      <c r="TK43" s="94">
        <v>1.6588043E-10</v>
      </c>
      <c r="TL43" s="94">
        <v>2.7817669999999999E-9</v>
      </c>
      <c r="TM43" s="94">
        <v>4.6645360000000001E-8</v>
      </c>
      <c r="TN43" s="94">
        <v>7.8338115000000001E-7</v>
      </c>
      <c r="TO43" s="94">
        <v>1.3207441E-5</v>
      </c>
      <c r="TP43" s="94">
        <v>2.2435116999999999E-4</v>
      </c>
      <c r="TQ43" s="94">
        <v>3.8614894999999998E-3</v>
      </c>
      <c r="TR43" s="94">
        <v>2.3328227999999999E-2</v>
      </c>
      <c r="TS43" s="94">
        <v>6.9397929999999997E-2</v>
      </c>
      <c r="TT43" s="94">
        <v>0.14361267</v>
      </c>
      <c r="TU43" s="94">
        <v>0.22792884999999999</v>
      </c>
      <c r="TV43" s="94">
        <v>0.28915059999999998</v>
      </c>
      <c r="TW43" s="94">
        <v>0.29925119999999999</v>
      </c>
      <c r="TX43" s="94">
        <v>0.26199335000000001</v>
      </c>
      <c r="TY43" s="94">
        <v>0.18548145999999999</v>
      </c>
      <c r="TZ43" s="94">
        <v>0.10339982</v>
      </c>
      <c r="UA43" s="94">
        <v>4.2573340000000001E-2</v>
      </c>
      <c r="UB43" s="94">
        <v>1.0975502999999999E-2</v>
      </c>
      <c r="UC43" s="94">
        <v>9.421182E-4</v>
      </c>
      <c r="UD43" s="94">
        <v>5.828487E-5</v>
      </c>
      <c r="UE43" s="94">
        <v>3.5941555000000002E-6</v>
      </c>
      <c r="UF43" s="94">
        <v>2.2141192E-7</v>
      </c>
      <c r="UG43" s="94">
        <v>1.3637822999999999E-8</v>
      </c>
      <c r="UH43" s="94">
        <v>8.4008129999999996E-10</v>
      </c>
      <c r="UI43" s="94">
        <v>5.174881E-11</v>
      </c>
      <c r="UJ43" s="94">
        <v>3.1872260000000001E-12</v>
      </c>
      <c r="UK43" s="94">
        <v>1.9624035000000001E-13</v>
      </c>
      <c r="UL43" s="94">
        <v>1.2077283000000001E-14</v>
      </c>
      <c r="UM43" s="94">
        <v>7.4287530000000001E-16</v>
      </c>
      <c r="UN43" s="94">
        <v>4.5667142999999998E-17</v>
      </c>
      <c r="UO43" s="94">
        <v>2.8055636000000001E-18</v>
      </c>
      <c r="UP43" s="94">
        <v>1.7224908000000001E-19</v>
      </c>
      <c r="UQ43" s="94">
        <v>1.0584044E-20</v>
      </c>
      <c r="UR43" s="94">
        <v>4.1937270000000002E-22</v>
      </c>
      <c r="US43" s="94">
        <v>0</v>
      </c>
      <c r="UT43" s="94">
        <v>8.2098479999999996E-17</v>
      </c>
      <c r="UU43" s="94">
        <v>1.8627865999999999E-15</v>
      </c>
      <c r="UV43" s="94">
        <v>3.3941161999999998E-14</v>
      </c>
      <c r="UW43" s="94">
        <v>5.8403363999999999E-13</v>
      </c>
      <c r="UX43" s="94">
        <v>9.8722929999999994E-12</v>
      </c>
      <c r="UY43" s="94">
        <v>1.6588028000000001E-10</v>
      </c>
      <c r="UZ43" s="94">
        <v>2.7817641999999998E-9</v>
      </c>
      <c r="VA43" s="94">
        <v>4.6645294E-8</v>
      </c>
      <c r="VB43" s="94">
        <v>7.8338010000000001E-7</v>
      </c>
      <c r="VC43" s="94">
        <v>1.3207432000000001E-5</v>
      </c>
      <c r="VD43" s="94">
        <v>2.2435116999999999E-4</v>
      </c>
      <c r="VE43" s="94">
        <v>3.8614896999999999E-3</v>
      </c>
      <c r="VF43" s="94">
        <v>2.3328241E-2</v>
      </c>
      <c r="VG43" s="94">
        <v>6.9397959999999995E-2</v>
      </c>
      <c r="VH43" s="94">
        <v>0.14361272999999999</v>
      </c>
      <c r="VI43" s="94">
        <v>0.22792892000000001</v>
      </c>
      <c r="VJ43" s="94">
        <v>0.28915063000000002</v>
      </c>
      <c r="VK43" s="94">
        <v>0.29925126000000002</v>
      </c>
      <c r="VL43" s="94">
        <v>0.26199331999999997</v>
      </c>
      <c r="VM43" s="94">
        <v>0.18548144</v>
      </c>
      <c r="VN43" s="94">
        <v>0.10339979000000001</v>
      </c>
      <c r="VO43" s="94">
        <v>4.2573319999999998E-2</v>
      </c>
      <c r="VP43" s="94">
        <v>1.0975489999999999E-2</v>
      </c>
      <c r="VQ43" s="94">
        <v>9.4211573E-4</v>
      </c>
      <c r="VR43" s="94">
        <v>5.8284739999999997E-5</v>
      </c>
      <c r="VS43" s="94">
        <v>3.5941487000000001E-6</v>
      </c>
      <c r="VT43" s="94">
        <v>2.2141165E-7</v>
      </c>
      <c r="VU43" s="94">
        <v>1.363782E-8</v>
      </c>
      <c r="VV43" s="94">
        <v>8.4008150000000002E-10</v>
      </c>
      <c r="VW43" s="94">
        <v>5.1748824000000002E-11</v>
      </c>
      <c r="VX43" s="94">
        <v>3.1872260000000001E-12</v>
      </c>
      <c r="VY43" s="94">
        <v>1.9624032E-13</v>
      </c>
      <c r="VZ43" s="94">
        <v>1.2077283000000001E-14</v>
      </c>
      <c r="WA43" s="94">
        <v>7.4287526000000002E-16</v>
      </c>
      <c r="WB43" s="94">
        <v>4.566715E-17</v>
      </c>
      <c r="WC43" s="94">
        <v>2.8055638000000001E-18</v>
      </c>
      <c r="WD43" s="94">
        <v>1.7224905000000001E-19</v>
      </c>
      <c r="WE43" s="94">
        <v>1.0584042E-20</v>
      </c>
      <c r="WF43" s="94">
        <v>4.1937271999999999E-22</v>
      </c>
      <c r="WG43" s="94">
        <v>0</v>
      </c>
      <c r="WH43" s="94">
        <v>8.2098840000000005E-17</v>
      </c>
      <c r="WI43" s="94">
        <v>1.8627949999999999E-15</v>
      </c>
      <c r="WJ43" s="94">
        <v>3.3941325E-14</v>
      </c>
      <c r="WK43" s="94">
        <v>5.8403683000000003E-13</v>
      </c>
      <c r="WL43" s="94">
        <v>9.8723409999999997E-12</v>
      </c>
      <c r="WM43" s="94">
        <v>1.6588116E-10</v>
      </c>
      <c r="WN43" s="94">
        <v>2.7817784000000002E-9</v>
      </c>
      <c r="WO43" s="94">
        <v>4.6645543000000003E-8</v>
      </c>
      <c r="WP43" s="94">
        <v>7.8338449999999998E-7</v>
      </c>
      <c r="WQ43" s="94">
        <v>1.3207497E-5</v>
      </c>
      <c r="WR43" s="94">
        <v>2.2435211999999999E-4</v>
      </c>
      <c r="WS43" s="94">
        <v>3.8615032000000001E-3</v>
      </c>
      <c r="WT43" s="94">
        <v>2.3328294999999999E-2</v>
      </c>
      <c r="WU43" s="94">
        <v>6.9398119999999994E-2</v>
      </c>
      <c r="WV43" s="94">
        <v>0.14361299999999999</v>
      </c>
      <c r="WW43" s="94">
        <v>0.22792928000000001</v>
      </c>
      <c r="WX43" s="94">
        <v>0.28915099999999999</v>
      </c>
      <c r="WY43" s="94">
        <v>0.29925143999999998</v>
      </c>
      <c r="WZ43" s="94">
        <v>0.26199344000000002</v>
      </c>
      <c r="XA43" s="94">
        <v>0.18548137000000001</v>
      </c>
      <c r="XB43" s="94">
        <v>0.10339974</v>
      </c>
      <c r="XC43" s="94">
        <v>4.2573279999999998E-2</v>
      </c>
      <c r="XD43" s="94">
        <v>1.0975485E-2</v>
      </c>
      <c r="XE43" s="94">
        <v>9.4211543999999996E-4</v>
      </c>
      <c r="XF43" s="94">
        <v>5.8284720000000003E-5</v>
      </c>
      <c r="XG43" s="94">
        <v>3.5941480000000001E-6</v>
      </c>
      <c r="XH43" s="94">
        <v>2.2141174999999999E-7</v>
      </c>
      <c r="XI43" s="94">
        <v>1.363783E-8</v>
      </c>
      <c r="XJ43" s="94">
        <v>8.4008259999999996E-10</v>
      </c>
      <c r="XK43" s="94">
        <v>5.1748876E-11</v>
      </c>
      <c r="XL43" s="94">
        <v>3.1872290000000002E-12</v>
      </c>
      <c r="XM43" s="94">
        <v>1.9624040000000001E-13</v>
      </c>
      <c r="XN43" s="94">
        <v>1.2077285E-14</v>
      </c>
      <c r="XO43" s="94">
        <v>7.4287539999999999E-16</v>
      </c>
      <c r="XP43" s="94">
        <v>4.5667163000000001E-17</v>
      </c>
      <c r="XQ43" s="94">
        <v>2.8055654000000002E-18</v>
      </c>
      <c r="XR43" s="94">
        <v>1.7224917E-19</v>
      </c>
      <c r="XS43" s="94">
        <v>1.0584046E-20</v>
      </c>
      <c r="XT43" s="94">
        <v>4.1937295000000001E-22</v>
      </c>
      <c r="XU43" s="94">
        <v>0</v>
      </c>
      <c r="XV43" s="94">
        <v>8.2099380000000006E-17</v>
      </c>
      <c r="XW43" s="94">
        <v>1.8628074000000001E-15</v>
      </c>
      <c r="XX43" s="94">
        <v>3.3941552000000003E-14</v>
      </c>
      <c r="XY43" s="94">
        <v>5.8404084999999999E-13</v>
      </c>
      <c r="XZ43" s="94">
        <v>9.8724169999999999E-12</v>
      </c>
      <c r="YA43" s="94">
        <v>1.6588239E-10</v>
      </c>
      <c r="YB43" s="94">
        <v>2.7817963000000001E-9</v>
      </c>
      <c r="YC43" s="94">
        <v>4.6645772999999997E-8</v>
      </c>
      <c r="YD43" s="94">
        <v>7.8338735000000005E-7</v>
      </c>
      <c r="YE43" s="94">
        <v>1.3207541000000001E-5</v>
      </c>
      <c r="YF43" s="94">
        <v>2.2435279E-4</v>
      </c>
      <c r="YG43" s="94">
        <v>3.8615139999999999E-3</v>
      </c>
      <c r="YH43" s="94">
        <v>2.3328330000000001E-2</v>
      </c>
      <c r="YI43" s="94">
        <v>6.9398189999999998E-2</v>
      </c>
      <c r="YJ43" s="94">
        <v>0.14361313000000001</v>
      </c>
      <c r="YK43" s="94">
        <v>0.22792962</v>
      </c>
      <c r="YL43" s="94">
        <v>0.28915150000000001</v>
      </c>
      <c r="YM43" s="94">
        <v>0.29925203</v>
      </c>
      <c r="YN43" s="94">
        <v>0.26199389000000001</v>
      </c>
      <c r="YO43" s="94">
        <v>0.18548165</v>
      </c>
      <c r="YP43" s="94">
        <v>0.10339986</v>
      </c>
      <c r="YQ43" s="94">
        <v>4.2573343999999999E-2</v>
      </c>
      <c r="YR43" s="94">
        <v>1.09755015E-2</v>
      </c>
      <c r="YS43" s="94">
        <v>9.4211800000000004E-4</v>
      </c>
      <c r="YT43" s="94">
        <v>5.8284854999999998E-5</v>
      </c>
      <c r="YU43" s="94">
        <v>3.5941557000000001E-6</v>
      </c>
      <c r="YV43" s="94">
        <v>2.2141217000000001E-7</v>
      </c>
      <c r="YW43" s="94">
        <v>1.3637861E-8</v>
      </c>
      <c r="YX43" s="94">
        <v>8.4008466999999998E-10</v>
      </c>
      <c r="YY43" s="94">
        <v>5.1749009999999999E-11</v>
      </c>
      <c r="YZ43" s="94">
        <v>3.1872353999999998E-12</v>
      </c>
      <c r="ZA43" s="94">
        <v>1.9624072E-13</v>
      </c>
      <c r="ZB43" s="94">
        <v>1.2077301500000001E-14</v>
      </c>
      <c r="ZC43" s="94">
        <v>7.4287615999999996E-16</v>
      </c>
      <c r="ZD43" s="94">
        <v>4.5667211999999997E-17</v>
      </c>
      <c r="ZE43" s="94">
        <v>2.805569E-18</v>
      </c>
      <c r="ZF43" s="94">
        <v>1.7224938E-19</v>
      </c>
      <c r="ZG43" s="94">
        <v>1.0584058999999999E-20</v>
      </c>
      <c r="ZH43" s="94">
        <v>4.1937357999999999E-22</v>
      </c>
      <c r="ZI43" s="94">
        <v>0</v>
      </c>
      <c r="ZJ43" s="94">
        <v>8.2099357E-17</v>
      </c>
      <c r="ZK43" s="94">
        <v>1.8628070000000001E-15</v>
      </c>
      <c r="ZL43" s="94">
        <v>3.3941520000000003E-14</v>
      </c>
      <c r="ZM43" s="94">
        <v>5.8403990000000005E-13</v>
      </c>
      <c r="ZN43" s="94">
        <v>9.8723939999999996E-12</v>
      </c>
      <c r="ZO43" s="94">
        <v>1.6588199999999999E-10</v>
      </c>
      <c r="ZP43" s="94">
        <v>2.7817937000000001E-9</v>
      </c>
      <c r="ZQ43" s="94">
        <v>4.6645780000000002E-8</v>
      </c>
      <c r="ZR43" s="94">
        <v>7.8338810000000002E-7</v>
      </c>
      <c r="ZS43" s="94">
        <v>1.3207556999999999E-5</v>
      </c>
      <c r="ZT43" s="94">
        <v>2.24353E-4</v>
      </c>
      <c r="ZU43" s="94">
        <v>3.8615175999999998E-3</v>
      </c>
      <c r="ZV43" s="94">
        <v>2.3328359999999999E-2</v>
      </c>
      <c r="ZW43" s="94">
        <v>6.9398284000000005E-2</v>
      </c>
      <c r="ZX43" s="94">
        <v>0.14361331999999999</v>
      </c>
      <c r="ZY43" s="94">
        <v>0.22792992000000001</v>
      </c>
      <c r="ZZ43" s="94">
        <v>0.28915194</v>
      </c>
      <c r="AAA43" s="94">
        <v>0.29925249999999998</v>
      </c>
      <c r="AAB43" s="94">
        <v>0.26199420000000001</v>
      </c>
      <c r="AAC43" s="94">
        <v>0.18548189000000001</v>
      </c>
      <c r="AAD43" s="94">
        <v>0.10339995</v>
      </c>
      <c r="AAE43" s="94">
        <v>4.2573369999999999E-2</v>
      </c>
      <c r="AAF43" s="94">
        <v>1.0975514E-2</v>
      </c>
      <c r="AAG43" s="94">
        <v>9.4211990000000003E-4</v>
      </c>
      <c r="AAH43" s="94">
        <v>5.8284968000000001E-5</v>
      </c>
      <c r="AAI43" s="94">
        <v>3.5941625000000002E-6</v>
      </c>
      <c r="AAJ43" s="94">
        <v>2.2141266000000001E-7</v>
      </c>
      <c r="AAK43" s="94">
        <v>1.3637892E-8</v>
      </c>
      <c r="AAL43" s="94">
        <v>8.4008670000000002E-10</v>
      </c>
      <c r="AAM43" s="94">
        <v>5.1749157E-11</v>
      </c>
      <c r="AAN43" s="94">
        <v>3.1872453999999999E-12</v>
      </c>
      <c r="AAO43" s="94">
        <v>1.9624133000000001E-13</v>
      </c>
      <c r="AAP43" s="94">
        <v>1.2077336000000001E-14</v>
      </c>
      <c r="AAQ43" s="94">
        <v>7.4287840000000005E-16</v>
      </c>
      <c r="AAR43" s="94">
        <v>4.5667347999999999E-17</v>
      </c>
      <c r="AAS43" s="94">
        <v>2.8055776000000002E-18</v>
      </c>
      <c r="AAT43" s="94">
        <v>1.7224996000000001E-19</v>
      </c>
      <c r="AAU43" s="94">
        <v>1.0584098E-20</v>
      </c>
      <c r="AAV43" s="94">
        <v>4.1937554999999998E-22</v>
      </c>
      <c r="AAW43" s="94">
        <v>0</v>
      </c>
      <c r="AAX43" s="94">
        <v>8.2099357E-17</v>
      </c>
      <c r="AAY43" s="94">
        <v>1.8628081999999999E-15</v>
      </c>
      <c r="AAZ43" s="94">
        <v>3.3941582999999997E-14</v>
      </c>
      <c r="ABA43" s="94">
        <v>5.8404154999999999E-13</v>
      </c>
      <c r="ABB43" s="94">
        <v>9.8724214999999993E-12</v>
      </c>
      <c r="ABC43" s="94">
        <v>1.6588249E-10</v>
      </c>
      <c r="ABD43" s="94">
        <v>2.7818000000000001E-9</v>
      </c>
      <c r="ABE43" s="94">
        <v>4.6645900000000001E-8</v>
      </c>
      <c r="ABF43" s="94">
        <v>7.833897E-7</v>
      </c>
      <c r="ABG43" s="94">
        <v>1.3207573999999999E-5</v>
      </c>
      <c r="ABH43" s="94">
        <v>2.2435331000000001E-4</v>
      </c>
      <c r="ABI43" s="94">
        <v>3.8615225000000002E-3</v>
      </c>
      <c r="ABJ43" s="94">
        <v>2.3328379999999999E-2</v>
      </c>
      <c r="ABK43" s="94">
        <v>6.9398310000000005E-2</v>
      </c>
      <c r="ABL43" s="94">
        <v>0.14361336999999999</v>
      </c>
      <c r="ABM43" s="94">
        <v>0.22792989</v>
      </c>
      <c r="ABN43" s="94">
        <v>0.28915184999999999</v>
      </c>
      <c r="ABO43" s="94">
        <v>0.29925249999999998</v>
      </c>
      <c r="ABP43" s="94">
        <v>0.26199418000000002</v>
      </c>
      <c r="ABQ43" s="94">
        <v>0.18548179000000001</v>
      </c>
      <c r="ABR43" s="94">
        <v>0.1033999</v>
      </c>
      <c r="ABS43" s="94">
        <v>4.2573366000000001E-2</v>
      </c>
      <c r="ABT43" s="94">
        <v>1.0975515E-2</v>
      </c>
      <c r="ABU43" s="94">
        <v>9.4212044000000004E-4</v>
      </c>
      <c r="ABV43" s="94">
        <v>5.8285015000000003E-5</v>
      </c>
      <c r="ABW43" s="94">
        <v>3.5941660000000002E-6</v>
      </c>
      <c r="ABX43" s="94">
        <v>2.2141279999999999E-7</v>
      </c>
      <c r="ABY43" s="94">
        <v>1.3637895999999999E-8</v>
      </c>
      <c r="ABZ43" s="94">
        <v>8.4008689999999999E-10</v>
      </c>
      <c r="ACA43" s="94">
        <v>5.1749160000000002E-11</v>
      </c>
      <c r="ACB43" s="94">
        <v>3.1872453999999999E-12</v>
      </c>
      <c r="ACC43" s="94">
        <v>1.9624124000000001E-13</v>
      </c>
      <c r="ACD43" s="94">
        <v>1.2077328000000001E-14</v>
      </c>
      <c r="ACE43" s="94">
        <v>7.4287754E-16</v>
      </c>
      <c r="ACF43" s="94">
        <v>4.5667264999999997E-17</v>
      </c>
      <c r="ACG43" s="94">
        <v>2.8055684999999999E-18</v>
      </c>
      <c r="ACH43" s="94">
        <v>1.7224916E-19</v>
      </c>
      <c r="ACI43" s="94">
        <v>1.0584037E-20</v>
      </c>
      <c r="ACJ43" s="94">
        <v>4.1937305E-22</v>
      </c>
      <c r="ACK43" s="94">
        <v>0</v>
      </c>
      <c r="ACL43" s="94">
        <v>8.2099046E-17</v>
      </c>
      <c r="ACM43" s="94">
        <v>1.8627992999999999E-15</v>
      </c>
      <c r="ACN43" s="94">
        <v>3.3941399999999999E-14</v>
      </c>
      <c r="ACO43" s="94">
        <v>5.8403780000000005E-13</v>
      </c>
      <c r="ACP43" s="94">
        <v>9.8723530000000002E-12</v>
      </c>
      <c r="ACQ43" s="94">
        <v>1.6588132000000001E-10</v>
      </c>
      <c r="ACR43" s="94">
        <v>2.7817799999999999E-9</v>
      </c>
      <c r="ACS43" s="94">
        <v>4.6645566999999997E-8</v>
      </c>
      <c r="ACT43" s="94">
        <v>7.8338480000000001E-7</v>
      </c>
      <c r="ACU43" s="94">
        <v>1.3207499000000001E-5</v>
      </c>
      <c r="ACV43" s="94">
        <v>2.2435222E-4</v>
      </c>
      <c r="ACW43" s="94">
        <v>3.8615047999999998E-3</v>
      </c>
      <c r="ACX43" s="94">
        <v>2.3328245000000001E-2</v>
      </c>
      <c r="ACY43" s="94">
        <v>6.9397849999999997E-2</v>
      </c>
      <c r="ACZ43" s="94">
        <v>0.14361233000000001</v>
      </c>
      <c r="ADA43" s="94">
        <v>0.22792818000000001</v>
      </c>
      <c r="ADB43" s="94">
        <v>0.28914970000000001</v>
      </c>
      <c r="ADC43" s="94">
        <v>0.29925015999999999</v>
      </c>
      <c r="ADD43" s="94">
        <v>0.26199233999999999</v>
      </c>
      <c r="ADE43" s="94">
        <v>0.18548065</v>
      </c>
      <c r="ADF43" s="94">
        <v>0.10339935</v>
      </c>
      <c r="ADG43" s="94">
        <v>4.2573165000000003E-2</v>
      </c>
      <c r="ADH43" s="94">
        <v>1.0975474000000001E-2</v>
      </c>
      <c r="ADI43" s="94">
        <v>9.4212080000000001E-4</v>
      </c>
      <c r="ADJ43" s="94">
        <v>5.8285048E-5</v>
      </c>
      <c r="ADK43" s="94">
        <v>3.5941682000000001E-6</v>
      </c>
      <c r="ADL43" s="94">
        <v>2.2141290000000001E-7</v>
      </c>
      <c r="ADM43" s="94">
        <v>1.3637898E-8</v>
      </c>
      <c r="ADN43" s="94">
        <v>8.4008619999999997E-10</v>
      </c>
      <c r="ADO43" s="94">
        <v>5.1749039999999997E-11</v>
      </c>
      <c r="ADP43" s="94">
        <v>3.1872317000000001E-12</v>
      </c>
      <c r="ADQ43" s="94">
        <v>1.9623998000000001E-13</v>
      </c>
      <c r="ADR43" s="94">
        <v>1.2077228E-14</v>
      </c>
      <c r="ADS43" s="94">
        <v>7.4287045E-16</v>
      </c>
      <c r="ADT43" s="94">
        <v>4.5666822E-17</v>
      </c>
      <c r="ADU43" s="94">
        <v>2.8055474000000001E-18</v>
      </c>
      <c r="ADV43" s="94">
        <v>1.7224870000000001E-19</v>
      </c>
      <c r="ADW43" s="94">
        <v>1.0584092E-20</v>
      </c>
      <c r="ADX43" s="94">
        <v>4.1937385999999998E-22</v>
      </c>
      <c r="ADY43" s="100"/>
      <c r="ADZ43" s="97">
        <v>37</v>
      </c>
      <c r="AEA43" s="136">
        <v>37.5</v>
      </c>
      <c r="AEB43" s="143"/>
      <c r="AEC43" s="143"/>
      <c r="AED43" s="99">
        <f t="shared" si="24"/>
        <v>38</v>
      </c>
      <c r="AEE43" s="142"/>
      <c r="AEF43" s="158">
        <f t="shared" si="33"/>
        <v>38</v>
      </c>
      <c r="AEG43" s="138">
        <f t="shared" si="36"/>
        <v>4.1937163000000001E-22</v>
      </c>
      <c r="AEH43" s="138">
        <f t="shared" si="36"/>
        <v>4.1937156000000002E-22</v>
      </c>
      <c r="AEI43" s="138">
        <f t="shared" si="36"/>
        <v>4.1937249999999999E-22</v>
      </c>
      <c r="AEJ43" s="138">
        <f t="shared" si="36"/>
        <v>4.1937221000000002E-22</v>
      </c>
      <c r="AEK43" s="138">
        <f t="shared" si="36"/>
        <v>4.1937095000000002E-22</v>
      </c>
      <c r="AEL43" s="138">
        <f t="shared" si="36"/>
        <v>4.1936984000000002E-22</v>
      </c>
      <c r="AEM43" s="138">
        <f t="shared" si="36"/>
        <v>4.1936875999999998E-22</v>
      </c>
      <c r="AEN43" s="138">
        <f t="shared" si="36"/>
        <v>4.1936844999999999E-22</v>
      </c>
      <c r="AEO43" s="138">
        <f t="shared" si="36"/>
        <v>4.1936960000000001E-22</v>
      </c>
      <c r="AEP43" s="138">
        <f t="shared" si="36"/>
        <v>4.1937019999999999E-22</v>
      </c>
      <c r="AEQ43" s="138">
        <f t="shared" si="37"/>
        <v>4.1937117999999999E-22</v>
      </c>
      <c r="AER43" s="138">
        <f t="shared" si="37"/>
        <v>4.1937234E-22</v>
      </c>
      <c r="AES43" s="138">
        <f t="shared" si="37"/>
        <v>4.1937213999999998E-22</v>
      </c>
      <c r="AET43" s="138">
        <f t="shared" si="37"/>
        <v>4.1937270000000002E-22</v>
      </c>
      <c r="AEU43" s="138">
        <f t="shared" si="37"/>
        <v>4.1937271999999999E-22</v>
      </c>
      <c r="AEV43" s="138">
        <f t="shared" si="37"/>
        <v>4.1937295000000001E-22</v>
      </c>
      <c r="AEW43" s="138">
        <f t="shared" si="37"/>
        <v>4.1937357999999999E-22</v>
      </c>
      <c r="AEX43" s="138">
        <f t="shared" si="37"/>
        <v>4.1937554999999998E-22</v>
      </c>
      <c r="AEY43" s="138">
        <f t="shared" si="37"/>
        <v>4.1937305E-22</v>
      </c>
      <c r="AEZ43" s="130">
        <f t="shared" si="38"/>
        <v>10.73</v>
      </c>
      <c r="AFA43" s="91"/>
      <c r="AFB43" s="94">
        <v>4.1937179999999998E-22</v>
      </c>
      <c r="AFC43" s="139">
        <f t="shared" si="39"/>
        <v>4.1937167947368419E-22</v>
      </c>
      <c r="AFD43" s="91"/>
      <c r="AFE43" s="142"/>
      <c r="AFF43" s="142"/>
      <c r="AFG43" s="138">
        <f t="shared" si="42"/>
        <v>0.26199423999999999</v>
      </c>
      <c r="AFH43" s="138">
        <f t="shared" si="42"/>
        <v>0.26199302000000002</v>
      </c>
      <c r="AFI43" s="138">
        <f t="shared" si="42"/>
        <v>0.26199339999999999</v>
      </c>
      <c r="AFJ43" s="138">
        <f t="shared" si="42"/>
        <v>0.26199402999999999</v>
      </c>
      <c r="AFK43" s="138">
        <f t="shared" si="42"/>
        <v>0.26199405999999997</v>
      </c>
      <c r="AFL43" s="138">
        <f t="shared" si="42"/>
        <v>0.26199361999999998</v>
      </c>
      <c r="AFM43" s="138">
        <f t="shared" si="42"/>
        <v>0.26199293000000001</v>
      </c>
      <c r="AFN43" s="138">
        <f t="shared" si="42"/>
        <v>0.26199265999999999</v>
      </c>
      <c r="AFO43" s="138">
        <f t="shared" si="42"/>
        <v>0.26199242</v>
      </c>
      <c r="AFP43" s="138">
        <f t="shared" si="42"/>
        <v>0.26199254</v>
      </c>
      <c r="AFQ43" s="138">
        <f t="shared" si="42"/>
        <v>0.26199270000000002</v>
      </c>
      <c r="AFR43" s="138">
        <f t="shared" si="42"/>
        <v>0.26199305000000001</v>
      </c>
      <c r="AFS43" s="138">
        <f t="shared" si="42"/>
        <v>0.26199317</v>
      </c>
      <c r="AFT43" s="138">
        <f t="shared" si="42"/>
        <v>0.26199335000000001</v>
      </c>
      <c r="AFU43" s="138">
        <f t="shared" si="42"/>
        <v>0.26199331999999997</v>
      </c>
      <c r="AFV43" s="138">
        <f t="shared" si="40"/>
        <v>0.26199344000000002</v>
      </c>
      <c r="AFW43" s="138">
        <f t="shared" si="40"/>
        <v>0.26199389000000001</v>
      </c>
      <c r="AFX43" s="138">
        <f t="shared" si="40"/>
        <v>0.26199420000000001</v>
      </c>
      <c r="AFY43" s="138">
        <f t="shared" si="40"/>
        <v>0.26199418000000002</v>
      </c>
      <c r="AFZ43" s="138" t="e">
        <f t="shared" si="40"/>
        <v>#VALUE!</v>
      </c>
      <c r="AGA43" s="139">
        <f t="shared" si="41"/>
        <v>0.26199338</v>
      </c>
      <c r="AGB43" s="91"/>
      <c r="AGC43" s="91"/>
      <c r="AGD43" s="91"/>
      <c r="AGE43" s="91"/>
      <c r="AGF43" s="91"/>
      <c r="AGG43" s="91"/>
      <c r="AGH43" s="91"/>
      <c r="AGI43" s="91"/>
      <c r="AGJ43" s="91"/>
      <c r="AGK43" s="91"/>
      <c r="AGL43" s="91"/>
      <c r="AGM43" s="91"/>
      <c r="AGN43" s="91"/>
      <c r="AGO43" s="91"/>
      <c r="AGP43" s="91"/>
      <c r="AGQ43" s="91"/>
      <c r="AGR43" s="91"/>
      <c r="AGS43" s="91"/>
      <c r="AGT43" s="91"/>
      <c r="AGU43" s="91"/>
      <c r="AGV43" s="91"/>
      <c r="AGW43" s="91"/>
      <c r="AGX43" s="91"/>
      <c r="AGY43" s="91"/>
      <c r="AGZ43" s="91"/>
      <c r="AHA43" s="91"/>
      <c r="AHB43" s="91"/>
      <c r="AHC43" s="91"/>
      <c r="AHD43" s="91"/>
      <c r="AHE43" s="91"/>
      <c r="AHF43" s="91"/>
      <c r="AHG43" s="91"/>
      <c r="AHH43" s="91"/>
      <c r="AHI43" s="91"/>
      <c r="AHJ43" s="91"/>
      <c r="AHK43" s="91"/>
      <c r="AHL43" s="91"/>
      <c r="AHM43" s="91"/>
      <c r="AHN43" s="91"/>
      <c r="AHO43" s="91"/>
      <c r="AHP43" s="91"/>
      <c r="AHQ43" s="91"/>
      <c r="AHR43" s="91"/>
      <c r="AHS43" s="91"/>
      <c r="AHT43" s="91"/>
      <c r="AHU43" s="91"/>
      <c r="AHV43" s="91"/>
      <c r="AHW43" s="91"/>
      <c r="AHX43" s="91"/>
      <c r="AHY43" s="91"/>
      <c r="AHZ43" s="91"/>
      <c r="AIA43" s="91"/>
      <c r="AIB43" s="91"/>
      <c r="AIC43" s="91"/>
      <c r="AID43" s="91"/>
      <c r="AIE43" s="91"/>
      <c r="AIF43" s="91"/>
      <c r="AIG43" s="91"/>
      <c r="AIH43" s="91"/>
      <c r="AII43" s="91"/>
      <c r="AIJ43" s="91"/>
      <c r="AIK43" s="91"/>
      <c r="AIL43" s="91"/>
      <c r="AIM43" s="91"/>
      <c r="AIN43" s="91"/>
      <c r="AIO43" s="91"/>
      <c r="AIP43" s="91"/>
      <c r="AIQ43" s="91"/>
      <c r="AIR43" s="91"/>
      <c r="AIS43" s="91"/>
      <c r="AIT43" s="91"/>
      <c r="AIU43" s="91"/>
      <c r="AIV43" s="91"/>
      <c r="AIW43" s="91"/>
      <c r="AIX43" s="91"/>
      <c r="AIY43" s="91"/>
      <c r="AIZ43" s="91"/>
      <c r="AJA43" s="91"/>
      <c r="AJB43" s="91"/>
      <c r="AJC43" s="91"/>
      <c r="AJD43" s="91"/>
      <c r="AJE43" s="91"/>
      <c r="AJF43" s="91"/>
      <c r="AJG43" s="91"/>
      <c r="AJH43" s="91"/>
      <c r="AJI43" s="91"/>
      <c r="AJJ43" s="91"/>
      <c r="AJK43" s="91"/>
      <c r="AJL43" s="91"/>
      <c r="AJM43" s="91"/>
      <c r="AJN43" s="91"/>
      <c r="AJO43" s="91"/>
      <c r="AJP43" s="91"/>
      <c r="AJQ43" s="91"/>
      <c r="AJR43" s="91"/>
      <c r="AJS43" s="91"/>
      <c r="AJT43" s="91"/>
      <c r="AJU43" s="91"/>
      <c r="AJV43" s="91"/>
      <c r="AJW43" s="91"/>
      <c r="AJX43" s="91"/>
      <c r="AJY43" s="91"/>
      <c r="AJZ43" s="91"/>
      <c r="AKA43" s="91"/>
      <c r="AKB43" s="91"/>
      <c r="AKC43" s="91"/>
      <c r="AKD43" s="91"/>
      <c r="AKE43" s="91"/>
      <c r="AKF43" s="91"/>
      <c r="AKG43" s="91"/>
      <c r="AKH43" s="91"/>
      <c r="AKI43" s="91"/>
      <c r="AKJ43" s="91"/>
      <c r="AKK43" s="91"/>
      <c r="AKL43" s="91"/>
      <c r="AKM43" s="91"/>
      <c r="AKN43" s="91"/>
      <c r="AKO43" s="91"/>
      <c r="AKP43" s="91"/>
      <c r="AKQ43" s="91"/>
      <c r="AKR43" s="91"/>
      <c r="AKS43" s="91"/>
      <c r="AKT43" s="91"/>
      <c r="AKU43" s="91"/>
      <c r="AKV43" s="91"/>
      <c r="AKW43" s="91"/>
      <c r="AKX43" s="91"/>
      <c r="AKY43" s="91"/>
      <c r="AKZ43" s="91"/>
      <c r="ALA43" s="91"/>
      <c r="ALB43" s="91"/>
      <c r="ALC43" s="91"/>
      <c r="ALD43" s="91"/>
      <c r="ALE43" s="91"/>
      <c r="ALF43" s="91"/>
      <c r="ALG43" s="91"/>
      <c r="ALH43" s="91"/>
      <c r="ALI43" s="91"/>
      <c r="ALJ43" s="91"/>
      <c r="ALK43" s="91"/>
      <c r="ALL43" s="91"/>
      <c r="ALM43" s="91"/>
      <c r="ALN43" s="91"/>
      <c r="ALO43" s="91"/>
      <c r="ALP43" s="91"/>
      <c r="ALQ43" s="91"/>
      <c r="ALR43" s="91"/>
      <c r="ALS43" s="91"/>
      <c r="ALT43" s="91"/>
      <c r="ALU43" s="91"/>
      <c r="ALV43" s="91"/>
      <c r="ALW43" s="91"/>
      <c r="ALX43" s="91"/>
      <c r="ALY43" s="91"/>
      <c r="ALZ43" s="91"/>
      <c r="AMA43" s="91"/>
      <c r="AMB43" s="91"/>
      <c r="AMC43" s="91"/>
      <c r="AMD43" s="91"/>
      <c r="AME43" s="91"/>
      <c r="AMF43" s="91"/>
      <c r="AMG43" s="91"/>
      <c r="AMH43" s="91"/>
      <c r="AMI43" s="91"/>
      <c r="AMJ43" s="91"/>
      <c r="AMK43" s="91"/>
      <c r="AML43" s="91"/>
      <c r="AMM43" s="91"/>
      <c r="AMN43" s="91"/>
      <c r="AMO43" s="91"/>
      <c r="AMP43" s="91"/>
      <c r="AMQ43" s="91"/>
      <c r="AMR43" s="91"/>
      <c r="AMS43" s="91"/>
      <c r="AMT43" s="91"/>
      <c r="AMU43" s="91"/>
      <c r="AMV43" s="91"/>
      <c r="AMW43" s="91"/>
      <c r="AMX43" s="91"/>
      <c r="AMY43" s="91"/>
      <c r="AMZ43" s="91"/>
      <c r="ANA43" s="91"/>
      <c r="ANB43" s="91"/>
      <c r="ANC43" s="91"/>
      <c r="AND43" s="91"/>
      <c r="ANE43" s="91"/>
      <c r="ANF43" s="91"/>
      <c r="ANG43" s="91"/>
      <c r="ANH43" s="91"/>
      <c r="ANI43" s="91"/>
      <c r="ANJ43" s="91"/>
      <c r="ANK43" s="91"/>
      <c r="ANL43" s="91"/>
      <c r="ANM43" s="91"/>
      <c r="ANN43" s="91"/>
      <c r="ANO43" s="91"/>
      <c r="ANP43" s="91"/>
      <c r="ANQ43" s="91"/>
      <c r="ANR43" s="91"/>
      <c r="ANS43" s="91"/>
      <c r="ANT43" s="91"/>
      <c r="ANU43" s="91"/>
      <c r="ANV43" s="91"/>
      <c r="ANW43" s="91"/>
      <c r="ANX43" s="91"/>
      <c r="ANY43" s="91"/>
      <c r="ANZ43" s="91"/>
      <c r="AOA43" s="91"/>
      <c r="AOB43" s="91"/>
      <c r="AOC43" s="91"/>
      <c r="AOD43" s="91"/>
      <c r="AOE43" s="91"/>
      <c r="AOF43" s="91"/>
      <c r="AOG43" s="91"/>
      <c r="AOH43" s="91"/>
      <c r="AOI43" s="91"/>
      <c r="AOJ43" s="91"/>
      <c r="AOK43" s="91"/>
      <c r="AOL43" s="91"/>
      <c r="AOM43" s="91"/>
      <c r="AON43" s="91"/>
      <c r="AOO43" s="91"/>
      <c r="AOP43" s="91"/>
      <c r="AOQ43" s="91"/>
      <c r="AOR43" s="91"/>
      <c r="AOS43" s="91"/>
      <c r="AOT43" s="91"/>
      <c r="AOU43" s="91"/>
      <c r="AOV43" s="91"/>
      <c r="AOW43" s="91"/>
      <c r="AOX43" s="91"/>
      <c r="AOY43" s="91"/>
      <c r="AOZ43" s="91"/>
      <c r="APA43" s="91"/>
      <c r="APB43" s="91"/>
      <c r="APC43" s="91"/>
      <c r="APD43" s="91"/>
      <c r="APE43" s="91"/>
      <c r="APF43" s="91"/>
      <c r="APG43" s="91"/>
      <c r="APH43" s="91"/>
      <c r="API43" s="91"/>
      <c r="APJ43" s="91"/>
      <c r="APK43" s="91"/>
      <c r="APL43" s="91"/>
      <c r="APM43" s="91"/>
      <c r="APN43" s="91"/>
      <c r="APO43" s="91"/>
      <c r="APP43" s="91"/>
      <c r="APQ43" s="91"/>
      <c r="APR43" s="91"/>
      <c r="APS43" s="91"/>
      <c r="APT43" s="91"/>
      <c r="APU43" s="91"/>
      <c r="APV43" s="91"/>
      <c r="APW43" s="91"/>
      <c r="APX43" s="91"/>
      <c r="APY43" s="91"/>
      <c r="APZ43" s="91"/>
      <c r="AQA43" s="91"/>
      <c r="AQB43" s="91"/>
      <c r="AQC43" s="91"/>
      <c r="AQD43" s="91"/>
      <c r="AQE43" s="91"/>
      <c r="AQF43" s="91"/>
      <c r="AQG43" s="91"/>
      <c r="AQH43" s="91"/>
      <c r="AQI43" s="91"/>
      <c r="AQJ43" s="91"/>
      <c r="AQK43" s="91"/>
      <c r="AQL43" s="91"/>
      <c r="AQM43" s="91"/>
      <c r="AQN43" s="91"/>
      <c r="AQO43" s="91"/>
      <c r="AQP43" s="91"/>
      <c r="AQQ43" s="91"/>
      <c r="AQR43" s="91"/>
      <c r="AQS43" s="91"/>
      <c r="AQT43" s="91"/>
      <c r="AQU43" s="91"/>
      <c r="AQV43" s="91"/>
      <c r="AQW43" s="91"/>
      <c r="AQX43" s="91"/>
      <c r="AQY43" s="91"/>
      <c r="AQZ43" s="91"/>
      <c r="ARA43" s="91"/>
      <c r="ARB43" s="91"/>
      <c r="ARC43" s="91"/>
      <c r="ARD43" s="91"/>
      <c r="ARE43" s="91"/>
      <c r="ARF43" s="91"/>
      <c r="ARG43" s="91"/>
      <c r="ARH43" s="91"/>
      <c r="ARI43" s="91"/>
      <c r="ARJ43" s="91"/>
      <c r="ARK43" s="91"/>
      <c r="ARL43" s="91"/>
      <c r="ARM43" s="91"/>
      <c r="ARN43" s="91"/>
      <c r="ARO43" s="91"/>
      <c r="ARP43" s="91"/>
      <c r="ARQ43" s="91"/>
      <c r="ARR43" s="91"/>
      <c r="ARS43" s="91"/>
      <c r="ART43" s="91"/>
      <c r="ARU43" s="91"/>
      <c r="ARV43" s="91"/>
      <c r="ARW43" s="91"/>
      <c r="ARX43" s="91"/>
      <c r="ARY43" s="91"/>
      <c r="ARZ43" s="91"/>
      <c r="ASA43" s="91"/>
      <c r="ASB43" s="91"/>
      <c r="ASC43" s="91"/>
      <c r="ASD43" s="91"/>
      <c r="ASE43" s="91"/>
      <c r="ASF43" s="91"/>
      <c r="ASG43" s="91"/>
      <c r="ASH43" s="91"/>
      <c r="ASI43" s="91"/>
      <c r="ASJ43" s="91"/>
      <c r="ASK43" s="91"/>
      <c r="ASL43" s="91"/>
      <c r="ASM43" s="91"/>
      <c r="ASN43" s="91"/>
      <c r="ASO43" s="91"/>
      <c r="ASP43" s="91"/>
      <c r="ASQ43" s="91"/>
      <c r="ASR43" s="91"/>
    </row>
    <row r="44" spans="1:1188" ht="4.5" customHeight="1" x14ac:dyDescent="0.25">
      <c r="A44" s="129">
        <v>39</v>
      </c>
      <c r="B44" s="130">
        <v>11.02</v>
      </c>
      <c r="C44" s="123">
        <f>IF(ROW()-$B$4&lt;$B$112,2,3)</f>
        <v>3</v>
      </c>
      <c r="D44" s="129">
        <v>39</v>
      </c>
      <c r="E44" s="91">
        <v>0</v>
      </c>
      <c r="F44" s="92">
        <v>2.576795E-17</v>
      </c>
      <c r="G44" s="92">
        <v>5.8466440000000001E-16</v>
      </c>
      <c r="H44" s="92">
        <v>1.0663755999999999E-14</v>
      </c>
      <c r="I44" s="92">
        <v>1.8379466000000001E-13</v>
      </c>
      <c r="J44" s="92">
        <v>3.1143983E-12</v>
      </c>
      <c r="K44" s="92">
        <v>5.2516404000000002E-11</v>
      </c>
      <c r="L44" s="92">
        <v>8.8491089999999997E-10</v>
      </c>
      <c r="M44" s="92">
        <v>1.4925938000000001E-8</v>
      </c>
      <c r="N44" s="92">
        <v>2.5225978000000001E-7</v>
      </c>
      <c r="O44" s="92">
        <v>4.2747464999999996E-6</v>
      </c>
      <c r="P44" s="92">
        <v>7.2656049999999994E-5</v>
      </c>
      <c r="Q44" s="92">
        <v>1.2381851E-3</v>
      </c>
      <c r="R44" s="92">
        <v>1.2311887000000001E-2</v>
      </c>
      <c r="S44" s="92">
        <v>4.5088567000000003E-2</v>
      </c>
      <c r="T44" s="92">
        <v>0.10633904</v>
      </c>
      <c r="U44" s="92">
        <v>0.18768454000000001</v>
      </c>
      <c r="V44" s="92">
        <v>0.26226699999999997</v>
      </c>
      <c r="W44" s="92">
        <v>0.29656070000000001</v>
      </c>
      <c r="X44" s="92">
        <v>0.28477504999999997</v>
      </c>
      <c r="Y44" s="92">
        <v>0.22421648</v>
      </c>
      <c r="Z44" s="93">
        <v>0.14252340999999999</v>
      </c>
      <c r="AA44" s="93">
        <v>7.0103705000000002E-2</v>
      </c>
      <c r="AB44" s="93">
        <v>2.4331076E-2</v>
      </c>
      <c r="AC44" s="93">
        <v>4.3986210000000001E-3</v>
      </c>
      <c r="AD44" s="93">
        <v>2.718517E-4</v>
      </c>
      <c r="AE44" s="93">
        <v>1.6790813000000001E-5</v>
      </c>
      <c r="AF44" s="93">
        <v>1.0363069E-6</v>
      </c>
      <c r="AG44" s="93">
        <v>6.3922940000000003E-8</v>
      </c>
      <c r="AH44" s="93">
        <v>3.9414573999999997E-9</v>
      </c>
      <c r="AI44" s="93">
        <v>2.4296161999999999E-10</v>
      </c>
      <c r="AJ44" s="93">
        <v>1.4973205E-11</v>
      </c>
      <c r="AK44" s="93">
        <v>9.2252649999999991E-13</v>
      </c>
      <c r="AL44" s="93">
        <v>5.6820786000000002E-14</v>
      </c>
      <c r="AM44" s="93">
        <v>3.4984227000000001E-15</v>
      </c>
      <c r="AN44" s="93">
        <v>2.1530168000000001E-16</v>
      </c>
      <c r="AO44" s="93">
        <v>1.3243725E-17</v>
      </c>
      <c r="AP44" s="93">
        <v>8.142165E-19</v>
      </c>
      <c r="AQ44" s="93">
        <v>5.0103524999999998E-20</v>
      </c>
      <c r="AR44" s="93">
        <v>1.9872097E-21</v>
      </c>
      <c r="AS44" s="94">
        <v>0</v>
      </c>
      <c r="AT44" s="94">
        <v>2.5767177E-17</v>
      </c>
      <c r="AU44" s="94">
        <v>5.8464769999999996E-16</v>
      </c>
      <c r="AV44" s="94">
        <v>1.0663473E-14</v>
      </c>
      <c r="AW44" s="94">
        <v>1.8379001999999999E-13</v>
      </c>
      <c r="AX44" s="94">
        <v>3.1143212999999999E-12</v>
      </c>
      <c r="AY44" s="94">
        <v>5.2515099999999999E-11</v>
      </c>
      <c r="AZ44" s="94">
        <v>8.8488840000000004E-10</v>
      </c>
      <c r="BA44" s="94">
        <v>1.4925559999999999E-8</v>
      </c>
      <c r="BB44" s="94">
        <v>2.5225336000000001E-7</v>
      </c>
      <c r="BC44" s="94">
        <v>4.2746373999999998E-6</v>
      </c>
      <c r="BD44" s="94">
        <v>7.2654169999999998E-5</v>
      </c>
      <c r="BE44" s="94">
        <v>1.2381529E-3</v>
      </c>
      <c r="BF44" s="94">
        <v>1.2311693E-2</v>
      </c>
      <c r="BG44" s="94">
        <v>4.5088004000000001E-2</v>
      </c>
      <c r="BH44" s="94">
        <v>0.10633798999999999</v>
      </c>
      <c r="BI44" s="94">
        <v>0.18768296000000001</v>
      </c>
      <c r="BJ44" s="94">
        <v>0.26226509999999997</v>
      </c>
      <c r="BK44" s="94">
        <v>0.29655892</v>
      </c>
      <c r="BL44" s="94">
        <v>0.28477355999999998</v>
      </c>
      <c r="BM44" s="94">
        <v>0.22421547999999999</v>
      </c>
      <c r="BN44" s="94">
        <v>0.14252284000000001</v>
      </c>
      <c r="BO44" s="94">
        <v>7.0103449999999998E-2</v>
      </c>
      <c r="BP44" s="94">
        <v>2.4331003E-2</v>
      </c>
      <c r="BQ44" s="94">
        <v>4.3986164999999999E-3</v>
      </c>
      <c r="BR44" s="94">
        <v>2.7185143E-4</v>
      </c>
      <c r="BS44" s="94">
        <v>1.6790799999999999E-5</v>
      </c>
      <c r="BT44" s="94">
        <v>1.0363060000000001E-6</v>
      </c>
      <c r="BU44" s="94">
        <v>6.392291E-8</v>
      </c>
      <c r="BV44" s="94">
        <v>3.9414556E-9</v>
      </c>
      <c r="BW44" s="94">
        <v>2.4296153999999999E-10</v>
      </c>
      <c r="BX44" s="94">
        <v>1.4973192999999999E-11</v>
      </c>
      <c r="BY44" s="94">
        <v>9.2252549999999993E-13</v>
      </c>
      <c r="BZ44" s="94">
        <v>5.6820765999999999E-14</v>
      </c>
      <c r="CA44" s="94">
        <v>3.4984242000000002E-15</v>
      </c>
      <c r="CB44" s="94">
        <v>2.1530163E-16</v>
      </c>
      <c r="CC44" s="94">
        <v>1.324369E-17</v>
      </c>
      <c r="CD44" s="94">
        <v>8.1421450000000002E-19</v>
      </c>
      <c r="CE44" s="94">
        <v>5.0103558E-20</v>
      </c>
      <c r="CF44" s="94">
        <v>1.9872091E-21</v>
      </c>
      <c r="CG44" s="94">
        <v>0</v>
      </c>
      <c r="CH44" s="94">
        <v>2.576747E-17</v>
      </c>
      <c r="CI44" s="94">
        <v>5.8465374999999996E-16</v>
      </c>
      <c r="CJ44" s="94">
        <v>1.0663571E-14</v>
      </c>
      <c r="CK44" s="94">
        <v>1.8379155E-13</v>
      </c>
      <c r="CL44" s="94">
        <v>3.1143455999999998E-12</v>
      </c>
      <c r="CM44" s="94">
        <v>5.2515516E-11</v>
      </c>
      <c r="CN44" s="94">
        <v>8.8489629999999997E-10</v>
      </c>
      <c r="CO44" s="94">
        <v>1.4925691000000002E-8</v>
      </c>
      <c r="CP44" s="94">
        <v>2.5225555000000001E-7</v>
      </c>
      <c r="CQ44" s="94">
        <v>4.2746747E-6</v>
      </c>
      <c r="CR44" s="94">
        <v>7.2654845999999993E-5</v>
      </c>
      <c r="CS44" s="94">
        <v>1.2381645999999999E-3</v>
      </c>
      <c r="CT44" s="94">
        <v>1.2311749E-2</v>
      </c>
      <c r="CU44" s="94">
        <v>4.5088124E-2</v>
      </c>
      <c r="CV44" s="94">
        <v>0.10633819</v>
      </c>
      <c r="CW44" s="94">
        <v>0.18768330999999999</v>
      </c>
      <c r="CX44" s="94">
        <v>0.26226559999999999</v>
      </c>
      <c r="CY44" s="94">
        <v>0.29655945</v>
      </c>
      <c r="CZ44" s="94">
        <v>0.28477406999999999</v>
      </c>
      <c r="DA44" s="94">
        <v>0.22421574999999999</v>
      </c>
      <c r="DB44" s="94">
        <v>0.14252297999999999</v>
      </c>
      <c r="DC44" s="94">
        <v>7.0103503999999997E-2</v>
      </c>
      <c r="DD44" s="94">
        <v>2.4331030999999999E-2</v>
      </c>
      <c r="DE44" s="94">
        <v>4.3986260000000001E-3</v>
      </c>
      <c r="DF44" s="94">
        <v>2.7185206999999999E-4</v>
      </c>
      <c r="DG44" s="94">
        <v>1.6790837999999999E-5</v>
      </c>
      <c r="DH44" s="94">
        <v>1.0363085000000001E-6</v>
      </c>
      <c r="DI44" s="94">
        <v>6.3923075000000003E-8</v>
      </c>
      <c r="DJ44" s="94">
        <v>3.9414670000000003E-9</v>
      </c>
      <c r="DK44" s="94">
        <v>2.4296223000000001E-10</v>
      </c>
      <c r="DL44" s="94">
        <v>1.4973236000000001E-11</v>
      </c>
      <c r="DM44" s="94">
        <v>9.2252769999999999E-13</v>
      </c>
      <c r="DN44" s="94">
        <v>5.6820813000000003E-14</v>
      </c>
      <c r="DO44" s="94">
        <v>3.4984281999999999E-15</v>
      </c>
      <c r="DP44" s="94">
        <v>2.1530229E-16</v>
      </c>
      <c r="DQ44" s="94">
        <v>1.3243765400000001E-17</v>
      </c>
      <c r="DR44" s="94">
        <v>8.1421724000000004E-19</v>
      </c>
      <c r="DS44" s="94">
        <v>5.0103676999999998E-20</v>
      </c>
      <c r="DT44" s="94">
        <v>1.9872140000000001E-21</v>
      </c>
      <c r="DU44" s="94">
        <v>0</v>
      </c>
      <c r="DV44" s="94">
        <v>2.5767611999999999E-17</v>
      </c>
      <c r="DW44" s="94">
        <v>5.8465713000000004E-16</v>
      </c>
      <c r="DX44" s="94">
        <v>1.0663635000000001E-14</v>
      </c>
      <c r="DY44" s="94">
        <v>1.8379277000000001E-13</v>
      </c>
      <c r="DZ44" s="94">
        <v>3.1143670000000001E-12</v>
      </c>
      <c r="EA44" s="94">
        <v>5.2515877000000001E-11</v>
      </c>
      <c r="EB44" s="94">
        <v>8.8490230000000002E-10</v>
      </c>
      <c r="EC44" s="94">
        <v>1.4925795999999999E-8</v>
      </c>
      <c r="ED44" s="94">
        <v>2.5225734E-7</v>
      </c>
      <c r="EE44" s="94">
        <v>4.2747050000000003E-6</v>
      </c>
      <c r="EF44" s="94">
        <v>7.265536E-5</v>
      </c>
      <c r="EG44" s="94">
        <v>1.2381734999999999E-3</v>
      </c>
      <c r="EH44" s="94">
        <v>1.2311796E-2</v>
      </c>
      <c r="EI44" s="94">
        <v>4.5088299999999998E-2</v>
      </c>
      <c r="EJ44" s="94">
        <v>0.10633856999999999</v>
      </c>
      <c r="EK44" s="94">
        <v>0.18768388</v>
      </c>
      <c r="EL44" s="94">
        <v>0.26226642999999999</v>
      </c>
      <c r="EM44" s="94">
        <v>0.29656031999999999</v>
      </c>
      <c r="EN44" s="94">
        <v>0.28477483999999997</v>
      </c>
      <c r="EO44" s="94">
        <v>0.22421630000000001</v>
      </c>
      <c r="EP44" s="94">
        <v>0.14252321000000001</v>
      </c>
      <c r="EQ44" s="94">
        <v>7.010363E-2</v>
      </c>
      <c r="ER44" s="94">
        <v>2.4331074000000001E-2</v>
      </c>
      <c r="ES44" s="94">
        <v>4.3986286000000001E-3</v>
      </c>
      <c r="ET44" s="94">
        <v>2.7185220000000001E-4</v>
      </c>
      <c r="EU44" s="94">
        <v>1.6790840000000001E-5</v>
      </c>
      <c r="EV44" s="94">
        <v>1.0363079E-6</v>
      </c>
      <c r="EW44" s="94">
        <v>6.3923003999999997E-8</v>
      </c>
      <c r="EX44" s="94">
        <v>3.9414599999999997E-9</v>
      </c>
      <c r="EY44" s="94">
        <v>2.4296167999999999E-10</v>
      </c>
      <c r="EZ44" s="94">
        <v>1.4973197999999999E-11</v>
      </c>
      <c r="FA44" s="94">
        <v>9.2252549999999993E-13</v>
      </c>
      <c r="FB44" s="94">
        <v>5.6820684000000001E-14</v>
      </c>
      <c r="FC44" s="94">
        <v>3.4984225000000001E-15</v>
      </c>
      <c r="FD44" s="94">
        <v>2.1530236000000001E-16</v>
      </c>
      <c r="FE44" s="94">
        <v>1.3243730000000001E-17</v>
      </c>
      <c r="FF44" s="94">
        <v>8.1421769999999996E-19</v>
      </c>
      <c r="FG44" s="94">
        <v>5.010363E-20</v>
      </c>
      <c r="FH44" s="94">
        <v>1.9872119999999998E-21</v>
      </c>
      <c r="FI44" s="94">
        <v>0</v>
      </c>
      <c r="FJ44" s="94">
        <v>2.5767711999999999E-17</v>
      </c>
      <c r="FK44" s="94">
        <v>5.8465924999999996E-16</v>
      </c>
      <c r="FL44" s="94">
        <v>1.0663677E-14</v>
      </c>
      <c r="FM44" s="94">
        <v>1.8379344999999999E-13</v>
      </c>
      <c r="FN44" s="94">
        <v>3.1143775000000001E-12</v>
      </c>
      <c r="FO44" s="94">
        <v>5.2516059999999997E-11</v>
      </c>
      <c r="FP44" s="94">
        <v>8.8490530000000005E-10</v>
      </c>
      <c r="FQ44" s="94">
        <v>1.4925848999999999E-8</v>
      </c>
      <c r="FR44" s="94">
        <v>2.5225829999999998E-7</v>
      </c>
      <c r="FS44" s="94">
        <v>4.2747206000000001E-6</v>
      </c>
      <c r="FT44" s="94">
        <v>7.2655624999999998E-5</v>
      </c>
      <c r="FU44" s="94">
        <v>1.2381782E-3</v>
      </c>
      <c r="FV44" s="94">
        <v>1.2311836E-2</v>
      </c>
      <c r="FW44" s="94">
        <v>4.5088425000000001E-2</v>
      </c>
      <c r="FX44" s="94">
        <v>0.10633878400000001</v>
      </c>
      <c r="FY44" s="94">
        <v>0.18768413</v>
      </c>
      <c r="FZ44" s="94">
        <v>0.26226664</v>
      </c>
      <c r="GA44" s="94">
        <v>0.29656043999999998</v>
      </c>
      <c r="GB44" s="94">
        <v>0.2847749</v>
      </c>
      <c r="GC44" s="94">
        <v>0.22421636</v>
      </c>
      <c r="GD44" s="94">
        <v>0.14252324</v>
      </c>
      <c r="GE44" s="94">
        <v>7.0103615999999994E-2</v>
      </c>
      <c r="GF44" s="94">
        <v>2.4331045999999999E-2</v>
      </c>
      <c r="GG44" s="94">
        <v>4.398618E-3</v>
      </c>
      <c r="GH44" s="94">
        <v>2.7185129999999998E-4</v>
      </c>
      <c r="GI44" s="94">
        <v>1.6790777999999998E-5</v>
      </c>
      <c r="GJ44" s="94">
        <v>1.0363037999999999E-6</v>
      </c>
      <c r="GK44" s="94">
        <v>6.3922733999999997E-8</v>
      </c>
      <c r="GL44" s="94">
        <v>3.9414454000000001E-9</v>
      </c>
      <c r="GM44" s="94">
        <v>2.4296093000000001E-10</v>
      </c>
      <c r="GN44" s="94">
        <v>1.4973177E-11</v>
      </c>
      <c r="GO44" s="94">
        <v>9.2252689999999994E-13</v>
      </c>
      <c r="GP44" s="94">
        <v>5.6820890000000002E-14</v>
      </c>
      <c r="GQ44" s="94">
        <v>3.4984215999999999E-15</v>
      </c>
      <c r="GR44" s="94">
        <v>2.1530119E-16</v>
      </c>
      <c r="GS44" s="94">
        <v>1.3243716999999999E-17</v>
      </c>
      <c r="GT44" s="94">
        <v>8.1421554000000004E-19</v>
      </c>
      <c r="GU44" s="94">
        <v>5.0103505999999998E-20</v>
      </c>
      <c r="GV44" s="94">
        <v>1.9872066999999999E-21</v>
      </c>
      <c r="GW44" s="94">
        <v>0</v>
      </c>
      <c r="GX44" s="94">
        <v>2.5767775999999999E-17</v>
      </c>
      <c r="GY44" s="94">
        <v>5.8466050000000003E-16</v>
      </c>
      <c r="GZ44" s="94">
        <v>1.0663698E-14</v>
      </c>
      <c r="HA44" s="94">
        <v>1.8379370000000001E-13</v>
      </c>
      <c r="HB44" s="94">
        <v>3.1143805000000002E-12</v>
      </c>
      <c r="HC44" s="94">
        <v>5.2516103000000002E-11</v>
      </c>
      <c r="HD44" s="94">
        <v>8.8490587E-10</v>
      </c>
      <c r="HE44" s="94">
        <v>1.4925856000000001E-8</v>
      </c>
      <c r="HF44" s="94">
        <v>2.5225842E-7</v>
      </c>
      <c r="HG44" s="94">
        <v>4.2747241999999996E-6</v>
      </c>
      <c r="HH44" s="94">
        <v>7.2655699999999996E-5</v>
      </c>
      <c r="HI44" s="94">
        <v>1.2381790000000001E-3</v>
      </c>
      <c r="HJ44" s="94">
        <v>1.2311853500000001E-2</v>
      </c>
      <c r="HK44" s="94">
        <v>4.5088450000000002E-2</v>
      </c>
      <c r="HL44" s="94">
        <v>0.10633877999999999</v>
      </c>
      <c r="HM44" s="94">
        <v>0.18768399999999999</v>
      </c>
      <c r="HN44" s="94">
        <v>0.26226624999999998</v>
      </c>
      <c r="HO44" s="94">
        <v>0.29655987</v>
      </c>
      <c r="HP44" s="94">
        <v>0.28477436</v>
      </c>
      <c r="HQ44" s="94">
        <v>0.22421590999999999</v>
      </c>
      <c r="HR44" s="94">
        <v>0.14252295000000001</v>
      </c>
      <c r="HS44" s="94">
        <v>7.010342E-2</v>
      </c>
      <c r="HT44" s="94">
        <v>2.4330965999999999E-2</v>
      </c>
      <c r="HU44" s="94">
        <v>4.3985990000000004E-3</v>
      </c>
      <c r="HV44" s="94">
        <v>2.7185006E-4</v>
      </c>
      <c r="HW44" s="94">
        <v>1.6790699999999998E-5</v>
      </c>
      <c r="HX44" s="94">
        <v>1.0362995E-6</v>
      </c>
      <c r="HY44" s="94">
        <v>6.3922539999999995E-8</v>
      </c>
      <c r="HZ44" s="94">
        <v>3.9414364999999997E-9</v>
      </c>
      <c r="IA44" s="94">
        <v>2.4296031999999998E-10</v>
      </c>
      <c r="IB44" s="94">
        <v>1.4973116E-11</v>
      </c>
      <c r="IC44" s="94">
        <v>9.2252139999999999E-13</v>
      </c>
      <c r="ID44" s="94">
        <v>5.6820576000000002E-14</v>
      </c>
      <c r="IE44" s="94">
        <v>3.4984130999999998E-15</v>
      </c>
      <c r="IF44" s="94">
        <v>2.1530093E-16</v>
      </c>
      <c r="IG44" s="94">
        <v>1.3243698399999999E-17</v>
      </c>
      <c r="IH44" s="94">
        <v>8.1421269999999999E-19</v>
      </c>
      <c r="II44" s="94">
        <v>5.0103348000000002E-20</v>
      </c>
      <c r="IJ44" s="94">
        <v>1.9872015E-21</v>
      </c>
      <c r="IK44" s="94">
        <v>0</v>
      </c>
      <c r="IL44" s="94">
        <v>2.5767734999999999E-17</v>
      </c>
      <c r="IM44" s="94">
        <v>5.8465940000000003E-16</v>
      </c>
      <c r="IN44" s="94">
        <v>1.0663681E-14</v>
      </c>
      <c r="IO44" s="94">
        <v>1.8379348E-13</v>
      </c>
      <c r="IP44" s="94">
        <v>3.1143770000000002E-12</v>
      </c>
      <c r="IQ44" s="94">
        <v>5.2516015999999998E-11</v>
      </c>
      <c r="IR44" s="94">
        <v>8.8490437000000004E-10</v>
      </c>
      <c r="IS44" s="94">
        <v>1.4925831E-8</v>
      </c>
      <c r="IT44" s="94">
        <v>2.5225788E-7</v>
      </c>
      <c r="IU44" s="94">
        <v>4.2747147000000003E-6</v>
      </c>
      <c r="IV44" s="94">
        <v>7.2655519999999997E-5</v>
      </c>
      <c r="IW44" s="94">
        <v>1.2381764E-3</v>
      </c>
      <c r="IX44" s="94">
        <v>1.2311832E-2</v>
      </c>
      <c r="IY44" s="94">
        <v>4.5088384000000002E-2</v>
      </c>
      <c r="IZ44" s="94">
        <v>0.106338665</v>
      </c>
      <c r="JA44" s="94">
        <v>0.18768378999999999</v>
      </c>
      <c r="JB44" s="94">
        <v>0.26226582999999998</v>
      </c>
      <c r="JC44" s="94">
        <v>0.29655933000000001</v>
      </c>
      <c r="JD44" s="94">
        <v>0.28477370000000002</v>
      </c>
      <c r="JE44" s="94">
        <v>0.22421527999999999</v>
      </c>
      <c r="JF44" s="94">
        <v>0.14252254</v>
      </c>
      <c r="JG44" s="94">
        <v>7.0103260000000001E-2</v>
      </c>
      <c r="JH44" s="94">
        <v>2.4330926999999999E-2</v>
      </c>
      <c r="JI44" s="94">
        <v>4.3985945999999998E-3</v>
      </c>
      <c r="JJ44" s="94">
        <v>2.7184989999999999E-4</v>
      </c>
      <c r="JK44" s="94">
        <v>1.6790692999999999E-5</v>
      </c>
      <c r="JL44" s="94">
        <v>1.0362989999999999E-6</v>
      </c>
      <c r="JM44" s="94">
        <v>6.3922484999999994E-8</v>
      </c>
      <c r="JN44" s="94">
        <v>3.941435E-9</v>
      </c>
      <c r="JO44" s="94">
        <v>2.4296045999999999E-10</v>
      </c>
      <c r="JP44" s="94">
        <v>1.4973118000000001E-11</v>
      </c>
      <c r="JQ44" s="94">
        <v>9.2251929999999999E-13</v>
      </c>
      <c r="JR44" s="94">
        <v>5.6820314999999998E-14</v>
      </c>
      <c r="JS44" s="94">
        <v>3.4984019999999998E-15</v>
      </c>
      <c r="JT44" s="94">
        <v>2.153008E-16</v>
      </c>
      <c r="JU44" s="94">
        <v>1.3243674E-17</v>
      </c>
      <c r="JV44" s="94">
        <v>8.1421089999999996E-19</v>
      </c>
      <c r="JW44" s="94">
        <v>5.0103234000000002E-20</v>
      </c>
      <c r="JX44" s="94">
        <v>1.9871965999999999E-21</v>
      </c>
      <c r="JY44" s="94">
        <v>0</v>
      </c>
      <c r="JZ44" s="94">
        <v>2.5767689E-17</v>
      </c>
      <c r="KA44" s="94">
        <v>5.8465855999999998E-16</v>
      </c>
      <c r="KB44" s="94">
        <v>1.0663662000000001E-14</v>
      </c>
      <c r="KC44" s="94">
        <v>1.8379311E-13</v>
      </c>
      <c r="KD44" s="94">
        <v>3.114371E-12</v>
      </c>
      <c r="KE44" s="94">
        <v>5.2515957000000002E-11</v>
      </c>
      <c r="KF44" s="94">
        <v>8.8490365000000004E-10</v>
      </c>
      <c r="KG44" s="94">
        <v>1.4925815000000001E-8</v>
      </c>
      <c r="KH44" s="94">
        <v>2.5225762000000001E-7</v>
      </c>
      <c r="KI44" s="94">
        <v>4.2747097E-6</v>
      </c>
      <c r="KJ44" s="94">
        <v>7.2655485999999998E-5</v>
      </c>
      <c r="KK44" s="94">
        <v>1.2381764E-3</v>
      </c>
      <c r="KL44" s="94">
        <v>1.2311806E-2</v>
      </c>
      <c r="KM44" s="94">
        <v>4.5088290000000003E-2</v>
      </c>
      <c r="KN44" s="94">
        <v>0.10633845</v>
      </c>
      <c r="KO44" s="94">
        <v>0.18768343000000001</v>
      </c>
      <c r="KP44" s="94">
        <v>0.26226539999999998</v>
      </c>
      <c r="KQ44" s="94">
        <v>0.29655892</v>
      </c>
      <c r="KR44" s="94">
        <v>0.28477340000000001</v>
      </c>
      <c r="KS44" s="94">
        <v>0.224215</v>
      </c>
      <c r="KT44" s="94">
        <v>0.14252238</v>
      </c>
      <c r="KU44" s="94">
        <v>7.0103189999999996E-2</v>
      </c>
      <c r="KV44" s="94">
        <v>2.4330906999999999E-2</v>
      </c>
      <c r="KW44" s="94">
        <v>4.3985954999999997E-3</v>
      </c>
      <c r="KX44" s="94">
        <v>2.7185015000000002E-4</v>
      </c>
      <c r="KY44" s="94">
        <v>1.6790714999999999E-5</v>
      </c>
      <c r="KZ44" s="94">
        <v>1.0363003E-6</v>
      </c>
      <c r="LA44" s="94">
        <v>6.3922520000000002E-8</v>
      </c>
      <c r="LB44" s="94">
        <v>3.9414325000000001E-9</v>
      </c>
      <c r="LC44" s="94">
        <v>2.4296031999999998E-10</v>
      </c>
      <c r="LD44" s="94">
        <v>1.4973127E-11</v>
      </c>
      <c r="LE44" s="94">
        <v>9.2252059999999993E-13</v>
      </c>
      <c r="LF44" s="94">
        <v>5.6820351999999998E-14</v>
      </c>
      <c r="LG44" s="94">
        <v>3.498401E-15</v>
      </c>
      <c r="LH44" s="94">
        <v>2.1530081999999999E-16</v>
      </c>
      <c r="LI44" s="94">
        <v>1.3243662E-17</v>
      </c>
      <c r="LJ44" s="94">
        <v>8.1421047E-19</v>
      </c>
      <c r="LK44" s="94">
        <v>5.0103211999999998E-20</v>
      </c>
      <c r="LL44" s="94">
        <v>1.9871953999999998E-21</v>
      </c>
      <c r="LM44" s="94">
        <v>0</v>
      </c>
      <c r="LN44" s="94">
        <v>2.5767635999999999E-17</v>
      </c>
      <c r="LO44" s="94">
        <v>5.8465735E-16</v>
      </c>
      <c r="LP44" s="94">
        <v>1.0663633E-14</v>
      </c>
      <c r="LQ44" s="94">
        <v>1.8379267999999999E-13</v>
      </c>
      <c r="LR44" s="94">
        <v>3.1143644999999998E-12</v>
      </c>
      <c r="LS44" s="94">
        <v>5.2515863E-11</v>
      </c>
      <c r="LT44" s="94">
        <v>8.8490230000000002E-10</v>
      </c>
      <c r="LU44" s="94">
        <v>1.4925801E-8</v>
      </c>
      <c r="LV44" s="94">
        <v>2.5225749999999999E-7</v>
      </c>
      <c r="LW44" s="94">
        <v>4.2747087999999997E-6</v>
      </c>
      <c r="LX44" s="94">
        <v>7.2655440000000005E-5</v>
      </c>
      <c r="LY44" s="94">
        <v>1.2381752000000001E-3</v>
      </c>
      <c r="LZ44" s="94">
        <v>1.2311801000000001E-2</v>
      </c>
      <c r="MA44" s="94">
        <v>4.5088245999999998E-2</v>
      </c>
      <c r="MB44" s="94">
        <v>0.10633829</v>
      </c>
      <c r="MC44" s="94">
        <v>0.18768317000000001</v>
      </c>
      <c r="MD44" s="94">
        <v>0.26226509999999997</v>
      </c>
      <c r="ME44" s="94">
        <v>0.29655862</v>
      </c>
      <c r="MF44" s="94">
        <v>0.2847731</v>
      </c>
      <c r="MG44" s="94">
        <v>0.22421489999999999</v>
      </c>
      <c r="MH44" s="94">
        <v>0.14252238</v>
      </c>
      <c r="MI44" s="94">
        <v>7.0103219999999994E-2</v>
      </c>
      <c r="MJ44" s="94">
        <v>2.4330942000000001E-2</v>
      </c>
      <c r="MK44" s="94">
        <v>4.3986067E-3</v>
      </c>
      <c r="ML44" s="94">
        <v>2.7185102000000001E-4</v>
      </c>
      <c r="MM44" s="94">
        <v>1.6790777999999998E-5</v>
      </c>
      <c r="MN44" s="94">
        <v>1.0363048E-6</v>
      </c>
      <c r="MO44" s="94">
        <v>6.3922769999999996E-8</v>
      </c>
      <c r="MP44" s="94">
        <v>3.9414427E-9</v>
      </c>
      <c r="MQ44" s="94">
        <v>2.4296061999999998E-10</v>
      </c>
      <c r="MR44" s="94">
        <v>1.497315E-11</v>
      </c>
      <c r="MS44" s="94">
        <v>9.2252349999999999E-13</v>
      </c>
      <c r="MT44" s="94">
        <v>5.6820607000000002E-14</v>
      </c>
      <c r="MU44" s="94">
        <v>3.4984152999999998E-15</v>
      </c>
      <c r="MV44" s="94">
        <v>2.1530147E-16</v>
      </c>
      <c r="MW44" s="94">
        <v>1.32436885E-17</v>
      </c>
      <c r="MX44" s="94">
        <v>8.1421269999999999E-19</v>
      </c>
      <c r="MY44" s="94">
        <v>5.0103344000000002E-20</v>
      </c>
      <c r="MZ44" s="94">
        <v>1.9872003999999999E-21</v>
      </c>
      <c r="NA44" s="94">
        <v>0</v>
      </c>
      <c r="NB44" s="94">
        <v>2.576752E-17</v>
      </c>
      <c r="NC44" s="94">
        <v>5.8465474999999998E-16</v>
      </c>
      <c r="ND44" s="94">
        <v>1.06635875E-14</v>
      </c>
      <c r="NE44" s="94">
        <v>1.8379192E-13</v>
      </c>
      <c r="NF44" s="94">
        <v>3.1143486E-12</v>
      </c>
      <c r="NG44" s="94">
        <v>5.2515596000000001E-11</v>
      </c>
      <c r="NH44" s="94">
        <v>8.8489719999999995E-10</v>
      </c>
      <c r="NI44" s="94">
        <v>1.4925721000000001E-8</v>
      </c>
      <c r="NJ44" s="94">
        <v>2.5225622999999999E-7</v>
      </c>
      <c r="NK44" s="94">
        <v>4.2746883000000002E-6</v>
      </c>
      <c r="NL44" s="94">
        <v>7.2655129999999997E-5</v>
      </c>
      <c r="NM44" s="94">
        <v>1.2381703999999999E-3</v>
      </c>
      <c r="NN44" s="94">
        <v>1.2311763999999999E-2</v>
      </c>
      <c r="NO44" s="94">
        <v>4.5088156999999997E-2</v>
      </c>
      <c r="NP44" s="94">
        <v>0.10633814</v>
      </c>
      <c r="NQ44" s="94">
        <v>0.18768302000000001</v>
      </c>
      <c r="NR44" s="94">
        <v>0.26226500000000003</v>
      </c>
      <c r="NS44" s="94">
        <v>0.29655870000000001</v>
      </c>
      <c r="NT44" s="94">
        <v>0.28477322999999999</v>
      </c>
      <c r="NU44" s="94">
        <v>0.224215</v>
      </c>
      <c r="NV44" s="94">
        <v>0.1425225</v>
      </c>
      <c r="NW44" s="94">
        <v>7.0103319999999997E-2</v>
      </c>
      <c r="NX44" s="94">
        <v>2.4330984999999999E-2</v>
      </c>
      <c r="NY44" s="94">
        <v>4.3986184000000001E-3</v>
      </c>
      <c r="NZ44" s="94">
        <v>2.7185160000000002E-4</v>
      </c>
      <c r="OA44" s="94">
        <v>1.6790815E-5</v>
      </c>
      <c r="OB44" s="94">
        <v>1.0363068E-6</v>
      </c>
      <c r="OC44" s="94">
        <v>6.3922929999999994E-8</v>
      </c>
      <c r="OD44" s="94">
        <v>3.941453E-9</v>
      </c>
      <c r="OE44" s="94">
        <v>2.4296107000000002E-10</v>
      </c>
      <c r="OF44" s="94">
        <v>1.4973163000000001E-11</v>
      </c>
      <c r="OG44" s="94">
        <v>9.2252489999999999E-13</v>
      </c>
      <c r="OH44" s="94">
        <v>5.6820756000000001E-14</v>
      </c>
      <c r="OI44" s="94">
        <v>3.4984262999999998E-15</v>
      </c>
      <c r="OJ44" s="94">
        <v>2.1530202E-16</v>
      </c>
      <c r="OK44" s="94">
        <v>1.3243714000000001E-17</v>
      </c>
      <c r="OL44" s="94">
        <v>8.1421425000000004E-19</v>
      </c>
      <c r="OM44" s="94">
        <v>5.0103437999999999E-20</v>
      </c>
      <c r="ON44" s="94">
        <v>1.987204E-21</v>
      </c>
      <c r="OO44" s="94">
        <v>0</v>
      </c>
      <c r="OP44" s="94">
        <v>2.5767402E-17</v>
      </c>
      <c r="OQ44" s="94">
        <v>5.8465216000000005E-16</v>
      </c>
      <c r="OR44" s="94">
        <v>1.0663548000000001E-14</v>
      </c>
      <c r="OS44" s="94">
        <v>1.8379115E-13</v>
      </c>
      <c r="OT44" s="94">
        <v>3.1143384000000001E-12</v>
      </c>
      <c r="OU44" s="94">
        <v>5.2515387999999997E-11</v>
      </c>
      <c r="OV44" s="94">
        <v>8.8489399999999996E-10</v>
      </c>
      <c r="OW44" s="94">
        <v>1.4925657000000001E-8</v>
      </c>
      <c r="OX44" s="94">
        <v>2.5225514999999999E-7</v>
      </c>
      <c r="OY44" s="94">
        <v>4.2746715000000003E-6</v>
      </c>
      <c r="OZ44" s="94">
        <v>7.2654860000000005E-5</v>
      </c>
      <c r="PA44" s="94">
        <v>1.2381651999999999E-3</v>
      </c>
      <c r="PB44" s="94">
        <v>1.2311750999999999E-2</v>
      </c>
      <c r="PC44" s="94">
        <v>4.5088124E-2</v>
      </c>
      <c r="PD44" s="94">
        <v>0.1063381</v>
      </c>
      <c r="PE44" s="94">
        <v>0.18768296000000001</v>
      </c>
      <c r="PF44" s="94">
        <v>0.26226503000000001</v>
      </c>
      <c r="PG44" s="94">
        <v>0.29655877000000003</v>
      </c>
      <c r="PH44" s="94">
        <v>0.28477334999999998</v>
      </c>
      <c r="PI44" s="94">
        <v>0.2242152</v>
      </c>
      <c r="PJ44" s="94">
        <v>0.14252266</v>
      </c>
      <c r="PK44" s="94">
        <v>7.0103399999999996E-2</v>
      </c>
      <c r="PL44" s="94">
        <v>2.4331017999999999E-2</v>
      </c>
      <c r="PM44" s="94">
        <v>4.3986269999999996E-3</v>
      </c>
      <c r="PN44" s="94">
        <v>2.7185213000000002E-4</v>
      </c>
      <c r="PO44" s="94">
        <v>1.6790840000000001E-5</v>
      </c>
      <c r="PP44" s="94">
        <v>1.0363083E-6</v>
      </c>
      <c r="PQ44" s="94">
        <v>6.3923046000000004E-8</v>
      </c>
      <c r="PR44" s="94">
        <v>3.9414622999999997E-9</v>
      </c>
      <c r="PS44" s="94">
        <v>2.4296182E-10</v>
      </c>
      <c r="PT44" s="94">
        <v>1.4973208000000001E-11</v>
      </c>
      <c r="PU44" s="94">
        <v>9.2252710000000005E-13</v>
      </c>
      <c r="PV44" s="94">
        <v>5.6820879999999997E-14</v>
      </c>
      <c r="PW44" s="94">
        <v>3.4984335000000001E-15</v>
      </c>
      <c r="PX44" s="94">
        <v>2.1530243E-16</v>
      </c>
      <c r="PY44" s="94">
        <v>1.3243741E-17</v>
      </c>
      <c r="PZ44" s="94">
        <v>8.1421609999999999E-19</v>
      </c>
      <c r="QA44" s="94">
        <v>5.0103532000000002E-20</v>
      </c>
      <c r="QB44" s="94">
        <v>1.9872083000000001E-21</v>
      </c>
      <c r="QC44" s="94">
        <v>0</v>
      </c>
      <c r="QD44" s="94">
        <v>2.5767262E-17</v>
      </c>
      <c r="QE44" s="94">
        <v>5.846486E-16</v>
      </c>
      <c r="QF44" s="94">
        <v>1.066348E-14</v>
      </c>
      <c r="QG44" s="94">
        <v>1.8379001E-13</v>
      </c>
      <c r="QH44" s="94">
        <v>3.11432E-12</v>
      </c>
      <c r="QI44" s="94">
        <v>5.2515107000000003E-11</v>
      </c>
      <c r="QJ44" s="94">
        <v>8.8488870000000003E-10</v>
      </c>
      <c r="QK44" s="94">
        <v>1.4925561E-8</v>
      </c>
      <c r="QL44" s="94">
        <v>2.5225324E-7</v>
      </c>
      <c r="QM44" s="94">
        <v>4.2746365000000004E-6</v>
      </c>
      <c r="QN44" s="94">
        <v>7.265421E-5</v>
      </c>
      <c r="QO44" s="94">
        <v>1.2381539E-3</v>
      </c>
      <c r="QP44" s="94">
        <v>1.2311723E-2</v>
      </c>
      <c r="QQ44" s="94">
        <v>4.5088110000000001E-2</v>
      </c>
      <c r="QR44" s="94">
        <v>0.10633811999999999</v>
      </c>
      <c r="QS44" s="94">
        <v>0.18768306000000001</v>
      </c>
      <c r="QT44" s="94">
        <v>0.26226524000000001</v>
      </c>
      <c r="QU44" s="94">
        <v>0.29655906999999998</v>
      </c>
      <c r="QV44" s="94">
        <v>0.28477370000000002</v>
      </c>
      <c r="QW44" s="94">
        <v>0.22421553999999999</v>
      </c>
      <c r="QX44" s="94">
        <v>0.14252286</v>
      </c>
      <c r="QY44" s="94">
        <v>7.0103499999999999E-2</v>
      </c>
      <c r="QZ44" s="94">
        <v>2.4331044E-2</v>
      </c>
      <c r="RA44" s="94">
        <v>4.3986320000000004E-3</v>
      </c>
      <c r="RB44" s="94">
        <v>2.7185244999999999E-4</v>
      </c>
      <c r="RC44" s="94">
        <v>1.6790857000000001E-5</v>
      </c>
      <c r="RD44" s="94">
        <v>1.0363092000000001E-6</v>
      </c>
      <c r="RE44" s="94">
        <v>6.3923096E-8</v>
      </c>
      <c r="RF44" s="94">
        <v>3.9414699999999996E-9</v>
      </c>
      <c r="RG44" s="94">
        <v>2.4296246000000001E-10</v>
      </c>
      <c r="RH44" s="94">
        <v>1.4973259999999999E-11</v>
      </c>
      <c r="RI44" s="94">
        <v>9.2253030000000008E-13</v>
      </c>
      <c r="RJ44" s="94">
        <v>5.6821033000000001E-14</v>
      </c>
      <c r="RK44" s="94">
        <v>3.4984408999999999E-15</v>
      </c>
      <c r="RL44" s="94">
        <v>2.1530286E-16</v>
      </c>
      <c r="RM44" s="94">
        <v>1.3243775E-17</v>
      </c>
      <c r="RN44" s="94">
        <v>8.1421854000000002E-19</v>
      </c>
      <c r="RO44" s="94">
        <v>5.010367E-20</v>
      </c>
      <c r="RP44" s="94">
        <v>1.9872137999999999E-21</v>
      </c>
      <c r="RQ44" s="94">
        <v>0</v>
      </c>
      <c r="RR44" s="94">
        <v>2.5767219000000001E-17</v>
      </c>
      <c r="RS44" s="94">
        <v>5.8464759999999998E-16</v>
      </c>
      <c r="RT44" s="94">
        <v>1.0663459600000001E-14</v>
      </c>
      <c r="RU44" s="94">
        <v>1.8378962000000001E-13</v>
      </c>
      <c r="RV44" s="94">
        <v>3.1143134999999999E-12</v>
      </c>
      <c r="RW44" s="94">
        <v>5.2515006000000003E-11</v>
      </c>
      <c r="RX44" s="94">
        <v>8.8488782999999998E-10</v>
      </c>
      <c r="RY44" s="94">
        <v>1.4925548999999999E-8</v>
      </c>
      <c r="RZ44" s="94">
        <v>2.5225302E-7</v>
      </c>
      <c r="SA44" s="94">
        <v>4.2746289999999999E-6</v>
      </c>
      <c r="SB44" s="94">
        <v>7.2654050000000003E-5</v>
      </c>
      <c r="SC44" s="94">
        <v>1.2381505999999999E-3</v>
      </c>
      <c r="SD44" s="94">
        <v>1.2311701E-2</v>
      </c>
      <c r="SE44" s="94">
        <v>4.5088053000000003E-2</v>
      </c>
      <c r="SF44" s="94">
        <v>0.10633808</v>
      </c>
      <c r="SG44" s="94">
        <v>0.18768306000000001</v>
      </c>
      <c r="SH44" s="94">
        <v>0.26226517999999999</v>
      </c>
      <c r="SI44" s="94">
        <v>0.29655910000000002</v>
      </c>
      <c r="SJ44" s="94">
        <v>0.28477383000000001</v>
      </c>
      <c r="SK44" s="94">
        <v>0.22421563999999999</v>
      </c>
      <c r="SL44" s="94">
        <v>0.14252295000000001</v>
      </c>
      <c r="SM44" s="94">
        <v>7.0103520000000002E-2</v>
      </c>
      <c r="SN44" s="94">
        <v>2.4331040000000002E-2</v>
      </c>
      <c r="SO44" s="94">
        <v>4.3986277000000002E-3</v>
      </c>
      <c r="SP44" s="94">
        <v>2.7185213000000002E-4</v>
      </c>
      <c r="SQ44" s="94">
        <v>1.6790837E-5</v>
      </c>
      <c r="SR44" s="94">
        <v>1.0363076E-6</v>
      </c>
      <c r="SS44" s="94">
        <v>6.3923003999999997E-8</v>
      </c>
      <c r="ST44" s="94">
        <v>3.9414636000000001E-9</v>
      </c>
      <c r="SU44" s="94">
        <v>2.4296233999999999E-10</v>
      </c>
      <c r="SV44" s="94">
        <v>1.4973259999999999E-11</v>
      </c>
      <c r="SW44" s="94">
        <v>9.2253069999999991E-13</v>
      </c>
      <c r="SX44" s="94">
        <v>5.682104E-14</v>
      </c>
      <c r="SY44" s="94">
        <v>3.4984387999999999E-15</v>
      </c>
      <c r="SZ44" s="94">
        <v>2.1530265000000001E-16</v>
      </c>
      <c r="TA44" s="94">
        <v>1.3243765400000001E-17</v>
      </c>
      <c r="TB44" s="94">
        <v>8.142182E-19</v>
      </c>
      <c r="TC44" s="94">
        <v>5.0103644999999999E-20</v>
      </c>
      <c r="TD44" s="94">
        <v>1.9872124E-21</v>
      </c>
      <c r="TE44" s="94">
        <v>0</v>
      </c>
      <c r="TF44" s="94">
        <v>2.576713E-17</v>
      </c>
      <c r="TG44" s="94">
        <v>5.8464549999999997E-16</v>
      </c>
      <c r="TH44" s="94">
        <v>1.0663417000000001E-14</v>
      </c>
      <c r="TI44" s="94">
        <v>1.837891E-13</v>
      </c>
      <c r="TJ44" s="94">
        <v>3.1143035000000002E-12</v>
      </c>
      <c r="TK44" s="94">
        <v>5.2514842999999999E-11</v>
      </c>
      <c r="TL44" s="94">
        <v>8.8488459999999997E-10</v>
      </c>
      <c r="TM44" s="94">
        <v>1.4925503000000001E-8</v>
      </c>
      <c r="TN44" s="94">
        <v>2.5225229999999998E-7</v>
      </c>
      <c r="TO44" s="94">
        <v>4.2746182999999996E-6</v>
      </c>
      <c r="TP44" s="94">
        <v>7.2653850000000002E-5</v>
      </c>
      <c r="TQ44" s="94">
        <v>1.238147E-3</v>
      </c>
      <c r="TR44" s="94">
        <v>1.2311684E-2</v>
      </c>
      <c r="TS44" s="94">
        <v>4.5088040000000003E-2</v>
      </c>
      <c r="TT44" s="94">
        <v>0.10633813</v>
      </c>
      <c r="TU44" s="94">
        <v>0.18768319999999999</v>
      </c>
      <c r="TV44" s="94">
        <v>0.26226544000000002</v>
      </c>
      <c r="TW44" s="94">
        <v>0.29655933000000001</v>
      </c>
      <c r="TX44" s="94">
        <v>0.28477395</v>
      </c>
      <c r="TY44" s="94">
        <v>0.22421582000000001</v>
      </c>
      <c r="TZ44" s="94">
        <v>0.14252307</v>
      </c>
      <c r="UA44" s="94">
        <v>7.0103559999999995E-2</v>
      </c>
      <c r="UB44" s="94">
        <v>2.4331045999999999E-2</v>
      </c>
      <c r="UC44" s="94">
        <v>4.3986277000000002E-3</v>
      </c>
      <c r="UD44" s="94">
        <v>2.7185227E-4</v>
      </c>
      <c r="UE44" s="94">
        <v>1.6790854999999999E-5</v>
      </c>
      <c r="UF44" s="94">
        <v>1.0363096E-6</v>
      </c>
      <c r="UG44" s="94">
        <v>6.3923119999999995E-8</v>
      </c>
      <c r="UH44" s="94">
        <v>3.9414699999999996E-9</v>
      </c>
      <c r="UI44" s="94">
        <v>2.4296265000000002E-10</v>
      </c>
      <c r="UJ44" s="94">
        <v>1.4973285000000001E-11</v>
      </c>
      <c r="UK44" s="94">
        <v>9.2253240000000008E-13</v>
      </c>
      <c r="UL44" s="94">
        <v>5.6821149999999999E-14</v>
      </c>
      <c r="UM44" s="94">
        <v>3.4984447E-15</v>
      </c>
      <c r="UN44" s="94">
        <v>2.1530291000000001E-16</v>
      </c>
      <c r="UO44" s="94">
        <v>1.3243784E-17</v>
      </c>
      <c r="UP44" s="94">
        <v>8.1421930000000002E-19</v>
      </c>
      <c r="UQ44" s="94">
        <v>5.0103716000000002E-20</v>
      </c>
      <c r="UR44" s="94">
        <v>1.9872149999999999E-21</v>
      </c>
      <c r="US44" s="94">
        <v>0</v>
      </c>
      <c r="UT44" s="94">
        <v>2.5767148E-17</v>
      </c>
      <c r="UU44" s="94">
        <v>5.8464595999999998E-16</v>
      </c>
      <c r="UV44" s="94">
        <v>1.0663429E-14</v>
      </c>
      <c r="UW44" s="94">
        <v>1.8378920000000001E-13</v>
      </c>
      <c r="UX44" s="94">
        <v>3.1143068000000001E-12</v>
      </c>
      <c r="UY44" s="94">
        <v>5.2514847000000001E-11</v>
      </c>
      <c r="UZ44" s="94">
        <v>8.8488429999999997E-10</v>
      </c>
      <c r="VA44" s="94">
        <v>1.4925486999999999E-8</v>
      </c>
      <c r="VB44" s="94">
        <v>2.5225216E-7</v>
      </c>
      <c r="VC44" s="94">
        <v>4.2746174000000001E-6</v>
      </c>
      <c r="VD44" s="94">
        <v>7.2653880000000004E-5</v>
      </c>
      <c r="VE44" s="94">
        <v>1.2381467000000001E-3</v>
      </c>
      <c r="VF44" s="94">
        <v>1.2311694E-2</v>
      </c>
      <c r="VG44" s="94">
        <v>4.5088080000000003E-2</v>
      </c>
      <c r="VH44" s="94">
        <v>0.10633818</v>
      </c>
      <c r="VI44" s="94">
        <v>0.18768325</v>
      </c>
      <c r="VJ44" s="94">
        <v>0.26226549999999998</v>
      </c>
      <c r="VK44" s="94">
        <v>0.29655933000000001</v>
      </c>
      <c r="VL44" s="94">
        <v>0.28477395</v>
      </c>
      <c r="VM44" s="94">
        <v>0.22421575999999999</v>
      </c>
      <c r="VN44" s="94">
        <v>0.14252303999999999</v>
      </c>
      <c r="VO44" s="94">
        <v>7.0103529999999997E-2</v>
      </c>
      <c r="VP44" s="94">
        <v>2.433103E-2</v>
      </c>
      <c r="VQ44" s="94">
        <v>4.3986197999999997E-3</v>
      </c>
      <c r="VR44" s="94">
        <v>2.718517E-4</v>
      </c>
      <c r="VS44" s="94">
        <v>1.6790824000000001E-5</v>
      </c>
      <c r="VT44" s="94">
        <v>1.0363079999999999E-6</v>
      </c>
      <c r="VU44" s="94">
        <v>6.3923090000000005E-8</v>
      </c>
      <c r="VV44" s="94">
        <v>3.9414699999999996E-9</v>
      </c>
      <c r="VW44" s="94">
        <v>2.4296265000000002E-10</v>
      </c>
      <c r="VX44" s="94">
        <v>1.4973281000000002E-11</v>
      </c>
      <c r="VY44" s="94">
        <v>9.2253209999999991E-13</v>
      </c>
      <c r="VZ44" s="94">
        <v>5.6821135000000002E-14</v>
      </c>
      <c r="WA44" s="94">
        <v>3.4984435999999999E-15</v>
      </c>
      <c r="WB44" s="94">
        <v>2.1530287999999999E-16</v>
      </c>
      <c r="WC44" s="94">
        <v>1.3243784499999999E-17</v>
      </c>
      <c r="WD44" s="94">
        <v>8.1421915999999996E-19</v>
      </c>
      <c r="WE44" s="94">
        <v>5.0103687E-20</v>
      </c>
      <c r="WF44" s="94">
        <v>1.9872146000000002E-21</v>
      </c>
      <c r="WG44" s="94">
        <v>0</v>
      </c>
      <c r="WH44" s="94">
        <v>2.5767268E-17</v>
      </c>
      <c r="WI44" s="94">
        <v>5.8464890000000004E-16</v>
      </c>
      <c r="WJ44" s="94">
        <v>1.0663483E-14</v>
      </c>
      <c r="WK44" s="94">
        <v>1.8379013000000001E-13</v>
      </c>
      <c r="WL44" s="94">
        <v>3.1143193E-12</v>
      </c>
      <c r="WM44" s="94">
        <v>5.2515083000000002E-11</v>
      </c>
      <c r="WN44" s="94">
        <v>8.8488905000000004E-10</v>
      </c>
      <c r="WO44" s="94">
        <v>1.4925567999999999E-8</v>
      </c>
      <c r="WP44" s="94">
        <v>2.5225343999999998E-7</v>
      </c>
      <c r="WQ44" s="94">
        <v>4.2746383000000001E-6</v>
      </c>
      <c r="WR44" s="94">
        <v>7.26542E-5</v>
      </c>
      <c r="WS44" s="94">
        <v>1.2381525999999999E-3</v>
      </c>
      <c r="WT44" s="94">
        <v>1.2311727E-2</v>
      </c>
      <c r="WU44" s="94">
        <v>4.5088176000000001E-2</v>
      </c>
      <c r="WV44" s="94">
        <v>0.1063384</v>
      </c>
      <c r="WW44" s="94">
        <v>0.18768357999999999</v>
      </c>
      <c r="WX44" s="94">
        <v>0.26226586000000002</v>
      </c>
      <c r="WY44" s="94">
        <v>0.29655954000000001</v>
      </c>
      <c r="WZ44" s="94">
        <v>0.28477409999999997</v>
      </c>
      <c r="XA44" s="94">
        <v>0.22421575999999999</v>
      </c>
      <c r="XB44" s="94">
        <v>0.14252296</v>
      </c>
      <c r="XC44" s="94">
        <v>7.0103503999999997E-2</v>
      </c>
      <c r="XD44" s="94">
        <v>2.4331007000000002E-2</v>
      </c>
      <c r="XE44" s="94">
        <v>4.3986184000000001E-3</v>
      </c>
      <c r="XF44" s="94">
        <v>2.7185160000000002E-4</v>
      </c>
      <c r="XG44" s="94">
        <v>1.6790824000000001E-5</v>
      </c>
      <c r="XH44" s="94">
        <v>1.0363086E-6</v>
      </c>
      <c r="XI44" s="94">
        <v>6.3923145999999996E-8</v>
      </c>
      <c r="XJ44" s="94">
        <v>3.9414759999999999E-9</v>
      </c>
      <c r="XK44" s="94">
        <v>2.4296299999999998E-10</v>
      </c>
      <c r="XL44" s="94">
        <v>1.4973298999999999E-11</v>
      </c>
      <c r="XM44" s="94">
        <v>9.2253279999999991E-13</v>
      </c>
      <c r="XN44" s="94">
        <v>5.6821154999999998E-14</v>
      </c>
      <c r="XO44" s="94">
        <v>3.4984443000000001E-15</v>
      </c>
      <c r="XP44" s="94">
        <v>2.1530296E-16</v>
      </c>
      <c r="XQ44" s="94">
        <v>1.3243791E-17</v>
      </c>
      <c r="XR44" s="94">
        <v>8.1421960000000001E-19</v>
      </c>
      <c r="XS44" s="94">
        <v>5.0103716000000002E-20</v>
      </c>
      <c r="XT44" s="94">
        <v>1.9872160000000001E-21</v>
      </c>
      <c r="XU44" s="94">
        <v>0</v>
      </c>
      <c r="XV44" s="94">
        <v>2.5767414E-17</v>
      </c>
      <c r="XW44" s="94">
        <v>5.8465216000000005E-16</v>
      </c>
      <c r="XX44" s="94">
        <v>1.0663545999999999E-14</v>
      </c>
      <c r="XY44" s="94">
        <v>1.8379117E-13</v>
      </c>
      <c r="XZ44" s="94">
        <v>3.1143401999999999E-12</v>
      </c>
      <c r="YA44" s="94">
        <v>5.2515430000000002E-11</v>
      </c>
      <c r="YB44" s="94">
        <v>8.8489369999999997E-10</v>
      </c>
      <c r="YC44" s="94">
        <v>1.4925631999999999E-8</v>
      </c>
      <c r="YD44" s="94">
        <v>2.5225429999999998E-7</v>
      </c>
      <c r="YE44" s="94">
        <v>4.2746524E-6</v>
      </c>
      <c r="YF44" s="94">
        <v>7.2654440000000003E-5</v>
      </c>
      <c r="YG44" s="94">
        <v>1.2381569999999999E-3</v>
      </c>
      <c r="YH44" s="94">
        <v>1.2311749E-2</v>
      </c>
      <c r="YI44" s="94">
        <v>4.5088234999999997E-2</v>
      </c>
      <c r="YJ44" s="94">
        <v>0.1063385</v>
      </c>
      <c r="YK44" s="94">
        <v>0.18768388</v>
      </c>
      <c r="YL44" s="94">
        <v>0.26226637000000003</v>
      </c>
      <c r="YM44" s="94">
        <v>0.29656017000000001</v>
      </c>
      <c r="YN44" s="94">
        <v>0.28477459999999999</v>
      </c>
      <c r="YO44" s="94">
        <v>0.22421611999999999</v>
      </c>
      <c r="YP44" s="94">
        <v>0.14252314999999999</v>
      </c>
      <c r="YQ44" s="94">
        <v>7.0103585999999996E-2</v>
      </c>
      <c r="YR44" s="94">
        <v>2.4331051999999999E-2</v>
      </c>
      <c r="YS44" s="94">
        <v>4.3986269999999996E-3</v>
      </c>
      <c r="YT44" s="94">
        <v>2.7185213000000002E-4</v>
      </c>
      <c r="YU44" s="94">
        <v>1.6790858000000001E-5</v>
      </c>
      <c r="YV44" s="94">
        <v>1.0363107999999999E-6</v>
      </c>
      <c r="YW44" s="94">
        <v>6.3923294999999994E-8</v>
      </c>
      <c r="YX44" s="94">
        <v>3.9414861999999998E-9</v>
      </c>
      <c r="YY44" s="94">
        <v>2.4296362E-10</v>
      </c>
      <c r="YZ44" s="94">
        <v>1.4973331999999999E-11</v>
      </c>
      <c r="ZA44" s="94">
        <v>9.2253440000000002E-13</v>
      </c>
      <c r="ZB44" s="94">
        <v>5.6821222999999999E-14</v>
      </c>
      <c r="ZC44" s="94">
        <v>3.4984476999999999E-15</v>
      </c>
      <c r="ZD44" s="94">
        <v>2.1530320000000001E-16</v>
      </c>
      <c r="ZE44" s="94">
        <v>1.324381E-17</v>
      </c>
      <c r="ZF44" s="94">
        <v>8.1422060000000001E-19</v>
      </c>
      <c r="ZG44" s="94">
        <v>5.010378E-20</v>
      </c>
      <c r="ZH44" s="94">
        <v>1.9872189999999998E-21</v>
      </c>
      <c r="ZI44" s="94">
        <v>0</v>
      </c>
      <c r="ZJ44" s="94">
        <v>2.5767421999999999E-17</v>
      </c>
      <c r="ZK44" s="94">
        <v>5.8465226000000003E-16</v>
      </c>
      <c r="ZL44" s="94">
        <v>1.0663545E-14</v>
      </c>
      <c r="ZM44" s="94">
        <v>1.8379104999999999E-13</v>
      </c>
      <c r="ZN44" s="94">
        <v>3.1143359999999999E-12</v>
      </c>
      <c r="ZO44" s="94">
        <v>5.2515356999999998E-11</v>
      </c>
      <c r="ZP44" s="94">
        <v>8.8489327000000002E-10</v>
      </c>
      <c r="ZQ44" s="94">
        <v>1.4925639999999999E-8</v>
      </c>
      <c r="ZR44" s="94">
        <v>2.5225464E-7</v>
      </c>
      <c r="ZS44" s="94">
        <v>4.2746574000000004E-6</v>
      </c>
      <c r="ZT44" s="94">
        <v>7.2654525999999998E-5</v>
      </c>
      <c r="ZU44" s="94">
        <v>1.2381581000000001E-3</v>
      </c>
      <c r="ZV44" s="94">
        <v>1.2311763E-2</v>
      </c>
      <c r="ZW44" s="94">
        <v>4.5088299999999998E-2</v>
      </c>
      <c r="ZX44" s="94">
        <v>0.106338665</v>
      </c>
      <c r="ZY44" s="94">
        <v>0.18768414999999999</v>
      </c>
      <c r="ZZ44" s="94">
        <v>0.26226677999999998</v>
      </c>
      <c r="AAA44" s="94">
        <v>0.29656062</v>
      </c>
      <c r="AAB44" s="94">
        <v>0.28477504999999997</v>
      </c>
      <c r="AAC44" s="94">
        <v>0.22421642999999999</v>
      </c>
      <c r="AAD44" s="94">
        <v>0.14252332000000001</v>
      </c>
      <c r="AAE44" s="94">
        <v>7.0103639999999995E-2</v>
      </c>
      <c r="AAF44" s="94">
        <v>2.4331074000000001E-2</v>
      </c>
      <c r="AAG44" s="94">
        <v>4.398636E-3</v>
      </c>
      <c r="AAH44" s="94">
        <v>2.7185277000000001E-4</v>
      </c>
      <c r="AAI44" s="94">
        <v>1.6790897000000001E-5</v>
      </c>
      <c r="AAJ44" s="94">
        <v>1.0363132E-6</v>
      </c>
      <c r="AAK44" s="94">
        <v>6.3923444000000005E-8</v>
      </c>
      <c r="AAL44" s="94">
        <v>3.9414956000000003E-9</v>
      </c>
      <c r="AAM44" s="94">
        <v>2.4296434E-10</v>
      </c>
      <c r="AAN44" s="94">
        <v>1.4973377999999999E-11</v>
      </c>
      <c r="AAO44" s="94">
        <v>9.2253709999999997E-13</v>
      </c>
      <c r="AAP44" s="94">
        <v>5.6821395999999999E-14</v>
      </c>
      <c r="AAQ44" s="94">
        <v>3.4984583E-15</v>
      </c>
      <c r="AAR44" s="94">
        <v>2.1530381E-16</v>
      </c>
      <c r="AAS44" s="94">
        <v>1.32438465E-17</v>
      </c>
      <c r="AAT44" s="94">
        <v>8.1422310000000004E-19</v>
      </c>
      <c r="AAU44" s="94">
        <v>5.0103944999999999E-20</v>
      </c>
      <c r="AAV44" s="94">
        <v>1.9872275000000001E-21</v>
      </c>
      <c r="AAW44" s="94">
        <v>0</v>
      </c>
      <c r="AAX44" s="94">
        <v>2.5767433999999999E-17</v>
      </c>
      <c r="AAY44" s="94">
        <v>5.8465305999999999E-16</v>
      </c>
      <c r="AAZ44" s="94">
        <v>1.0663569E-14</v>
      </c>
      <c r="ABA44" s="94">
        <v>1.8379162E-13</v>
      </c>
      <c r="ABB44" s="94">
        <v>3.1143445E-12</v>
      </c>
      <c r="ABC44" s="94">
        <v>5.2515506E-11</v>
      </c>
      <c r="ABD44" s="94">
        <v>8.8489566000000002E-10</v>
      </c>
      <c r="ABE44" s="94">
        <v>1.4925670999999998E-8</v>
      </c>
      <c r="ABF44" s="94">
        <v>2.5225518E-7</v>
      </c>
      <c r="ABG44" s="94">
        <v>4.2746660000000002E-6</v>
      </c>
      <c r="ABH44" s="94">
        <v>7.2654660000000005E-5</v>
      </c>
      <c r="ABI44" s="94">
        <v>1.2381601999999999E-3</v>
      </c>
      <c r="ABJ44" s="94">
        <v>1.2311776999999999E-2</v>
      </c>
      <c r="ABK44" s="94">
        <v>4.5088320000000001E-2</v>
      </c>
      <c r="ABL44" s="94">
        <v>0.10633867</v>
      </c>
      <c r="ABM44" s="94">
        <v>0.18768413</v>
      </c>
      <c r="ABN44" s="94">
        <v>0.26226664</v>
      </c>
      <c r="ABO44" s="94">
        <v>0.29656062</v>
      </c>
      <c r="ABP44" s="94">
        <v>0.28477504999999997</v>
      </c>
      <c r="ABQ44" s="94">
        <v>0.22421633999999999</v>
      </c>
      <c r="ABR44" s="94">
        <v>0.14252323</v>
      </c>
      <c r="ABS44" s="94">
        <v>7.0103609999999997E-2</v>
      </c>
      <c r="ABT44" s="94">
        <v>2.4331071999999999E-2</v>
      </c>
      <c r="ABU44" s="94">
        <v>4.3986379999999999E-3</v>
      </c>
      <c r="ABV44" s="94">
        <v>2.7185309999999999E-4</v>
      </c>
      <c r="ABW44" s="94">
        <v>1.6790915E-5</v>
      </c>
      <c r="ABX44" s="94">
        <v>1.0363142E-6</v>
      </c>
      <c r="ABY44" s="94">
        <v>6.3923480000000004E-8</v>
      </c>
      <c r="ABZ44" s="94">
        <v>3.941497E-9</v>
      </c>
      <c r="ACA44" s="94">
        <v>2.4296440000000001E-10</v>
      </c>
      <c r="ACB44" s="94">
        <v>1.4973380000000001E-11</v>
      </c>
      <c r="ACC44" s="94">
        <v>9.2253699999999991E-13</v>
      </c>
      <c r="ACD44" s="94">
        <v>5.6821369999999997E-14</v>
      </c>
      <c r="ACE44" s="94">
        <v>3.4984550000000002E-15</v>
      </c>
      <c r="ACF44" s="94">
        <v>2.1530344999999999E-16</v>
      </c>
      <c r="ACG44" s="94">
        <v>1.3243807E-17</v>
      </c>
      <c r="ACH44" s="94">
        <v>8.1421947000000003E-19</v>
      </c>
      <c r="ACI44" s="94">
        <v>5.0103667000000003E-20</v>
      </c>
      <c r="ACJ44" s="94">
        <v>1.9872166000000001E-21</v>
      </c>
      <c r="ACK44" s="94">
        <v>0</v>
      </c>
      <c r="ACL44" s="94">
        <v>2.5767310999999999E-17</v>
      </c>
      <c r="ACM44" s="94">
        <v>5.8464967E-16</v>
      </c>
      <c r="ACN44" s="94">
        <v>1.0663493399999999E-14</v>
      </c>
      <c r="ACO44" s="94">
        <v>1.8379020999999999E-13</v>
      </c>
      <c r="ACP44" s="94">
        <v>3.1143207E-12</v>
      </c>
      <c r="ACQ44" s="94">
        <v>5.2515083000000002E-11</v>
      </c>
      <c r="ACR44" s="94">
        <v>8.8488805000000003E-10</v>
      </c>
      <c r="ACS44" s="94">
        <v>1.4925548999999999E-8</v>
      </c>
      <c r="ACT44" s="94">
        <v>2.5225315999999997E-7</v>
      </c>
      <c r="ACU44" s="94">
        <v>4.2746370000000001E-6</v>
      </c>
      <c r="ACV44" s="94">
        <v>7.26542E-5</v>
      </c>
      <c r="ACW44" s="94">
        <v>1.2381542000000001E-3</v>
      </c>
      <c r="ACX44" s="94">
        <v>1.2311701E-2</v>
      </c>
      <c r="ACY44" s="94">
        <v>4.5088015000000002E-2</v>
      </c>
      <c r="ACZ44" s="94">
        <v>0.1063379</v>
      </c>
      <c r="ADA44" s="94">
        <v>0.18768262999999999</v>
      </c>
      <c r="ADB44" s="94">
        <v>0.26226460000000001</v>
      </c>
      <c r="ADC44" s="94">
        <v>0.29655819999999999</v>
      </c>
      <c r="ADD44" s="94">
        <v>0.2847729</v>
      </c>
      <c r="ADE44" s="94">
        <v>0.22421484999999999</v>
      </c>
      <c r="ADF44" s="94">
        <v>0.14252244</v>
      </c>
      <c r="ADG44" s="94">
        <v>7.0103269999999995E-2</v>
      </c>
      <c r="ADH44" s="94">
        <v>2.4330973999999998E-2</v>
      </c>
      <c r="ADI44" s="94">
        <v>4.3986299999999997E-3</v>
      </c>
      <c r="ADJ44" s="94">
        <v>2.7185293999999998E-4</v>
      </c>
      <c r="ADK44" s="94">
        <v>1.6790924000000001E-5</v>
      </c>
      <c r="ADL44" s="94">
        <v>1.0363149999999999E-6</v>
      </c>
      <c r="ADM44" s="94">
        <v>6.3923520000000003E-8</v>
      </c>
      <c r="ADN44" s="94">
        <v>3.9414964999999998E-9</v>
      </c>
      <c r="ADO44" s="94">
        <v>2.4296398E-10</v>
      </c>
      <c r="ADP44" s="94">
        <v>1.4973325000000001E-11</v>
      </c>
      <c r="ADQ44" s="94">
        <v>9.2253170000000008E-13</v>
      </c>
      <c r="ADR44" s="94">
        <v>5.6820932000000001E-14</v>
      </c>
      <c r="ADS44" s="94">
        <v>3.4984227000000001E-15</v>
      </c>
      <c r="ADT44" s="94">
        <v>2.1530148E-16</v>
      </c>
      <c r="ADU44" s="94">
        <v>1.3243713E-17</v>
      </c>
      <c r="ADV44" s="94">
        <v>8.1421755000000001E-19</v>
      </c>
      <c r="ADW44" s="94">
        <v>5.0103940000000002E-20</v>
      </c>
      <c r="ADX44" s="94">
        <v>1.9872204000000001E-21</v>
      </c>
      <c r="ADY44" s="100"/>
      <c r="ADZ44" s="97">
        <v>38</v>
      </c>
      <c r="AEA44" s="136">
        <v>38.5</v>
      </c>
      <c r="AEB44" s="143"/>
      <c r="AEC44" s="143"/>
      <c r="AED44" s="99">
        <f t="shared" si="24"/>
        <v>39</v>
      </c>
      <c r="AEE44" s="142"/>
      <c r="AEF44" s="158">
        <f t="shared" si="33"/>
        <v>39</v>
      </c>
      <c r="AEG44" s="138">
        <f t="shared" si="36"/>
        <v>1.9872097E-21</v>
      </c>
      <c r="AEH44" s="138">
        <f t="shared" si="36"/>
        <v>1.9872091E-21</v>
      </c>
      <c r="AEI44" s="138">
        <f t="shared" si="36"/>
        <v>1.9872140000000001E-21</v>
      </c>
      <c r="AEJ44" s="138">
        <f t="shared" si="36"/>
        <v>1.9872119999999998E-21</v>
      </c>
      <c r="AEK44" s="138">
        <f t="shared" si="36"/>
        <v>1.9872066999999999E-21</v>
      </c>
      <c r="AEL44" s="138">
        <f t="shared" si="36"/>
        <v>1.9872015E-21</v>
      </c>
      <c r="AEM44" s="138">
        <f t="shared" si="36"/>
        <v>1.9871965999999999E-21</v>
      </c>
      <c r="AEN44" s="138">
        <f t="shared" si="36"/>
        <v>1.9871953999999998E-21</v>
      </c>
      <c r="AEO44" s="138">
        <f t="shared" si="36"/>
        <v>1.9872003999999999E-21</v>
      </c>
      <c r="AEP44" s="138">
        <f t="shared" si="36"/>
        <v>1.987204E-21</v>
      </c>
      <c r="AEQ44" s="138">
        <f t="shared" si="37"/>
        <v>1.9872083000000001E-21</v>
      </c>
      <c r="AER44" s="138">
        <f t="shared" si="37"/>
        <v>1.9872137999999999E-21</v>
      </c>
      <c r="AES44" s="138">
        <f t="shared" si="37"/>
        <v>1.9872124E-21</v>
      </c>
      <c r="AET44" s="138">
        <f t="shared" si="37"/>
        <v>1.9872149999999999E-21</v>
      </c>
      <c r="AEU44" s="138">
        <f t="shared" si="37"/>
        <v>1.9872146000000002E-21</v>
      </c>
      <c r="AEV44" s="138">
        <f t="shared" si="37"/>
        <v>1.9872160000000001E-21</v>
      </c>
      <c r="AEW44" s="138">
        <f t="shared" si="37"/>
        <v>1.9872189999999998E-21</v>
      </c>
      <c r="AEX44" s="138">
        <f t="shared" si="37"/>
        <v>1.9872275000000001E-21</v>
      </c>
      <c r="AEY44" s="138">
        <f t="shared" si="37"/>
        <v>1.9872166000000001E-21</v>
      </c>
      <c r="AEZ44" s="130">
        <f t="shared" si="38"/>
        <v>11.02</v>
      </c>
      <c r="AFA44" s="91"/>
      <c r="AFB44" s="94">
        <v>1.9872105E-21</v>
      </c>
      <c r="AFC44" s="139">
        <f t="shared" si="39"/>
        <v>1.9872101368421053E-21</v>
      </c>
      <c r="AFD44" s="91"/>
      <c r="AFE44" s="142"/>
      <c r="AFF44" s="142"/>
      <c r="AFG44" s="138">
        <f t="shared" si="42"/>
        <v>0.28477504999999997</v>
      </c>
      <c r="AFH44" s="138">
        <f t="shared" si="42"/>
        <v>0.28477355999999998</v>
      </c>
      <c r="AFI44" s="138">
        <f t="shared" si="42"/>
        <v>0.28477406999999999</v>
      </c>
      <c r="AFJ44" s="138">
        <f t="shared" si="42"/>
        <v>0.28477483999999997</v>
      </c>
      <c r="AFK44" s="138">
        <f t="shared" si="42"/>
        <v>0.2847749</v>
      </c>
      <c r="AFL44" s="138">
        <f t="shared" si="42"/>
        <v>0.28477436</v>
      </c>
      <c r="AFM44" s="138">
        <f t="shared" si="42"/>
        <v>0.28477370000000002</v>
      </c>
      <c r="AFN44" s="138">
        <f t="shared" si="42"/>
        <v>0.28477340000000001</v>
      </c>
      <c r="AFO44" s="138">
        <f t="shared" si="42"/>
        <v>0.2847731</v>
      </c>
      <c r="AFP44" s="138">
        <f t="shared" si="42"/>
        <v>0.28477322999999999</v>
      </c>
      <c r="AFQ44" s="138">
        <f t="shared" si="42"/>
        <v>0.28477334999999998</v>
      </c>
      <c r="AFR44" s="138">
        <f t="shared" si="42"/>
        <v>0.28477370000000002</v>
      </c>
      <c r="AFS44" s="138">
        <f t="shared" si="42"/>
        <v>0.28477383000000001</v>
      </c>
      <c r="AFT44" s="138">
        <f t="shared" si="42"/>
        <v>0.28477395</v>
      </c>
      <c r="AFU44" s="138">
        <f t="shared" si="42"/>
        <v>0.28477395</v>
      </c>
      <c r="AFV44" s="138">
        <f t="shared" si="40"/>
        <v>0.28477409999999997</v>
      </c>
      <c r="AFW44" s="138">
        <f t="shared" si="40"/>
        <v>0.28477459999999999</v>
      </c>
      <c r="AFX44" s="138">
        <f t="shared" si="40"/>
        <v>0.28477504999999997</v>
      </c>
      <c r="AFY44" s="138">
        <f t="shared" si="40"/>
        <v>0.28477504999999997</v>
      </c>
      <c r="AFZ44" s="138" t="e">
        <f t="shared" si="40"/>
        <v>#VALUE!</v>
      </c>
      <c r="AGA44" s="139">
        <f t="shared" si="41"/>
        <v>0.28477409421052641</v>
      </c>
      <c r="AGB44" s="91"/>
      <c r="AGC44" s="91"/>
      <c r="AGD44" s="91"/>
      <c r="AGE44" s="91"/>
      <c r="AGF44" s="91"/>
      <c r="AGG44" s="91"/>
      <c r="AGH44" s="91"/>
      <c r="AGI44" s="91"/>
      <c r="AGJ44" s="91"/>
      <c r="AGK44" s="91"/>
      <c r="AGL44" s="91"/>
      <c r="AGM44" s="91"/>
      <c r="AGN44" s="91"/>
      <c r="AGO44" s="91"/>
      <c r="AGP44" s="91"/>
      <c r="AGQ44" s="91"/>
      <c r="AGR44" s="91"/>
      <c r="AGS44" s="91"/>
      <c r="AGT44" s="91"/>
      <c r="AGU44" s="91"/>
      <c r="AGV44" s="91"/>
      <c r="AGW44" s="91"/>
      <c r="AGX44" s="91"/>
      <c r="AGY44" s="91"/>
      <c r="AGZ44" s="91"/>
      <c r="AHA44" s="91"/>
      <c r="AHB44" s="91"/>
      <c r="AHC44" s="91"/>
      <c r="AHD44" s="91"/>
      <c r="AHE44" s="91"/>
      <c r="AHF44" s="91"/>
      <c r="AHG44" s="91"/>
      <c r="AHH44" s="91"/>
      <c r="AHI44" s="91"/>
      <c r="AHJ44" s="91"/>
      <c r="AHK44" s="91"/>
      <c r="AHL44" s="91"/>
      <c r="AHM44" s="91"/>
      <c r="AHN44" s="91"/>
      <c r="AHO44" s="91"/>
      <c r="AHP44" s="91"/>
      <c r="AHQ44" s="91"/>
      <c r="AHR44" s="91"/>
      <c r="AHS44" s="91"/>
      <c r="AHT44" s="91"/>
      <c r="AHU44" s="91"/>
      <c r="AHV44" s="91"/>
      <c r="AHW44" s="91"/>
      <c r="AHX44" s="91"/>
      <c r="AHY44" s="91"/>
      <c r="AHZ44" s="91"/>
      <c r="AIA44" s="91"/>
      <c r="AIB44" s="91"/>
      <c r="AIC44" s="91"/>
      <c r="AID44" s="91"/>
      <c r="AIE44" s="91"/>
      <c r="AIF44" s="91"/>
      <c r="AIG44" s="91"/>
      <c r="AIH44" s="91"/>
      <c r="AII44" s="91"/>
      <c r="AIJ44" s="91"/>
      <c r="AIK44" s="91"/>
      <c r="AIL44" s="91"/>
      <c r="AIM44" s="91"/>
      <c r="AIN44" s="91"/>
      <c r="AIO44" s="91"/>
      <c r="AIP44" s="91"/>
      <c r="AIQ44" s="91"/>
      <c r="AIR44" s="91"/>
      <c r="AIS44" s="91"/>
      <c r="AIT44" s="91"/>
      <c r="AIU44" s="91"/>
      <c r="AIV44" s="91"/>
      <c r="AIW44" s="91"/>
      <c r="AIX44" s="91"/>
      <c r="AIY44" s="91"/>
      <c r="AIZ44" s="91"/>
      <c r="AJA44" s="91"/>
      <c r="AJB44" s="91"/>
      <c r="AJC44" s="91"/>
      <c r="AJD44" s="91"/>
      <c r="AJE44" s="91"/>
      <c r="AJF44" s="91"/>
      <c r="AJG44" s="91"/>
      <c r="AJH44" s="91"/>
      <c r="AJI44" s="91"/>
      <c r="AJJ44" s="91"/>
      <c r="AJK44" s="91"/>
      <c r="AJL44" s="91"/>
      <c r="AJM44" s="91"/>
      <c r="AJN44" s="91"/>
      <c r="AJO44" s="91"/>
      <c r="AJP44" s="91"/>
      <c r="AJQ44" s="91"/>
      <c r="AJR44" s="91"/>
      <c r="AJS44" s="91"/>
      <c r="AJT44" s="91"/>
      <c r="AJU44" s="91"/>
      <c r="AJV44" s="91"/>
      <c r="AJW44" s="91"/>
      <c r="AJX44" s="91"/>
      <c r="AJY44" s="91"/>
      <c r="AJZ44" s="91"/>
      <c r="AKA44" s="91"/>
      <c r="AKB44" s="91"/>
      <c r="AKC44" s="91"/>
      <c r="AKD44" s="91"/>
      <c r="AKE44" s="91"/>
      <c r="AKF44" s="91"/>
      <c r="AKG44" s="91"/>
      <c r="AKH44" s="91"/>
      <c r="AKI44" s="91"/>
      <c r="AKJ44" s="91"/>
      <c r="AKK44" s="91"/>
      <c r="AKL44" s="91"/>
      <c r="AKM44" s="91"/>
      <c r="AKN44" s="91"/>
      <c r="AKO44" s="91"/>
      <c r="AKP44" s="91"/>
      <c r="AKQ44" s="91"/>
      <c r="AKR44" s="91"/>
      <c r="AKS44" s="91"/>
      <c r="AKT44" s="91"/>
      <c r="AKU44" s="91"/>
      <c r="AKV44" s="91"/>
      <c r="AKW44" s="91"/>
      <c r="AKX44" s="91"/>
      <c r="AKY44" s="91"/>
      <c r="AKZ44" s="91"/>
      <c r="ALA44" s="91"/>
      <c r="ALB44" s="91"/>
      <c r="ALC44" s="91"/>
      <c r="ALD44" s="91"/>
      <c r="ALE44" s="91"/>
      <c r="ALF44" s="91"/>
      <c r="ALG44" s="91"/>
      <c r="ALH44" s="91"/>
      <c r="ALI44" s="91"/>
      <c r="ALJ44" s="91"/>
      <c r="ALK44" s="91"/>
      <c r="ALL44" s="91"/>
      <c r="ALM44" s="91"/>
      <c r="ALN44" s="91"/>
      <c r="ALO44" s="91"/>
      <c r="ALP44" s="91"/>
      <c r="ALQ44" s="91"/>
      <c r="ALR44" s="91"/>
      <c r="ALS44" s="91"/>
      <c r="ALT44" s="91"/>
      <c r="ALU44" s="91"/>
      <c r="ALV44" s="91"/>
      <c r="ALW44" s="91"/>
      <c r="ALX44" s="91"/>
      <c r="ALY44" s="91"/>
      <c r="ALZ44" s="91"/>
      <c r="AMA44" s="91"/>
      <c r="AMB44" s="91"/>
      <c r="AMC44" s="91"/>
      <c r="AMD44" s="91"/>
      <c r="AME44" s="91"/>
      <c r="AMF44" s="91"/>
      <c r="AMG44" s="91"/>
      <c r="AMH44" s="91"/>
      <c r="AMI44" s="91"/>
      <c r="AMJ44" s="91"/>
      <c r="AMK44" s="91"/>
      <c r="AML44" s="91"/>
      <c r="AMM44" s="91"/>
      <c r="AMN44" s="91"/>
      <c r="AMO44" s="91"/>
      <c r="AMP44" s="91"/>
      <c r="AMQ44" s="91"/>
      <c r="AMR44" s="91"/>
      <c r="AMS44" s="91"/>
      <c r="AMT44" s="91"/>
      <c r="AMU44" s="91"/>
      <c r="AMV44" s="91"/>
      <c r="AMW44" s="91"/>
      <c r="AMX44" s="91"/>
      <c r="AMY44" s="91"/>
      <c r="AMZ44" s="91"/>
      <c r="ANA44" s="91"/>
      <c r="ANB44" s="91"/>
      <c r="ANC44" s="91"/>
      <c r="AND44" s="91"/>
      <c r="ANE44" s="91"/>
      <c r="ANF44" s="91"/>
      <c r="ANG44" s="91"/>
      <c r="ANH44" s="91"/>
      <c r="ANI44" s="91"/>
      <c r="ANJ44" s="91"/>
      <c r="ANK44" s="91"/>
      <c r="ANL44" s="91"/>
      <c r="ANM44" s="91"/>
      <c r="ANN44" s="91"/>
      <c r="ANO44" s="91"/>
      <c r="ANP44" s="91"/>
      <c r="ANQ44" s="91"/>
      <c r="ANR44" s="91"/>
      <c r="ANS44" s="91"/>
      <c r="ANT44" s="91"/>
      <c r="ANU44" s="91"/>
      <c r="ANV44" s="91"/>
      <c r="ANW44" s="91"/>
      <c r="ANX44" s="91"/>
      <c r="ANY44" s="91"/>
      <c r="ANZ44" s="91"/>
      <c r="AOA44" s="91"/>
      <c r="AOB44" s="91"/>
      <c r="AOC44" s="91"/>
      <c r="AOD44" s="91"/>
      <c r="AOE44" s="91"/>
      <c r="AOF44" s="91"/>
      <c r="AOG44" s="91"/>
      <c r="AOH44" s="91"/>
      <c r="AOI44" s="91"/>
      <c r="AOJ44" s="91"/>
      <c r="AOK44" s="91"/>
      <c r="AOL44" s="91"/>
      <c r="AOM44" s="91"/>
      <c r="AON44" s="91"/>
      <c r="AOO44" s="91"/>
      <c r="AOP44" s="91"/>
      <c r="AOQ44" s="91"/>
      <c r="AOR44" s="91"/>
      <c r="AOS44" s="91"/>
      <c r="AOT44" s="91"/>
      <c r="AOU44" s="91"/>
      <c r="AOV44" s="91"/>
      <c r="AOW44" s="91"/>
      <c r="AOX44" s="91"/>
      <c r="AOY44" s="91"/>
      <c r="AOZ44" s="91"/>
      <c r="APA44" s="91"/>
      <c r="APB44" s="91"/>
      <c r="APC44" s="91"/>
      <c r="APD44" s="91"/>
      <c r="APE44" s="91"/>
      <c r="APF44" s="91"/>
      <c r="APG44" s="91"/>
      <c r="APH44" s="91"/>
      <c r="API44" s="91"/>
      <c r="APJ44" s="91"/>
      <c r="APK44" s="91"/>
      <c r="APL44" s="91"/>
      <c r="APM44" s="91"/>
      <c r="APN44" s="91"/>
      <c r="APO44" s="91"/>
      <c r="APP44" s="91"/>
      <c r="APQ44" s="91"/>
      <c r="APR44" s="91"/>
      <c r="APS44" s="91"/>
      <c r="APT44" s="91"/>
      <c r="APU44" s="91"/>
      <c r="APV44" s="91"/>
      <c r="APW44" s="91"/>
      <c r="APX44" s="91"/>
      <c r="APY44" s="91"/>
      <c r="APZ44" s="91"/>
      <c r="AQA44" s="91"/>
      <c r="AQB44" s="91"/>
      <c r="AQC44" s="91"/>
      <c r="AQD44" s="91"/>
      <c r="AQE44" s="91"/>
      <c r="AQF44" s="91"/>
      <c r="AQG44" s="91"/>
      <c r="AQH44" s="91"/>
      <c r="AQI44" s="91"/>
      <c r="AQJ44" s="91"/>
      <c r="AQK44" s="91"/>
      <c r="AQL44" s="91"/>
      <c r="AQM44" s="91"/>
      <c r="AQN44" s="91"/>
      <c r="AQO44" s="91"/>
      <c r="AQP44" s="91"/>
      <c r="AQQ44" s="91"/>
      <c r="AQR44" s="91"/>
      <c r="AQS44" s="91"/>
      <c r="AQT44" s="91"/>
      <c r="AQU44" s="91"/>
      <c r="AQV44" s="91"/>
      <c r="AQW44" s="91"/>
      <c r="AQX44" s="91"/>
      <c r="AQY44" s="91"/>
      <c r="AQZ44" s="91"/>
      <c r="ARA44" s="91"/>
      <c r="ARB44" s="91"/>
      <c r="ARC44" s="91"/>
      <c r="ARD44" s="91"/>
      <c r="ARE44" s="91"/>
      <c r="ARF44" s="91"/>
      <c r="ARG44" s="91"/>
      <c r="ARH44" s="91"/>
      <c r="ARI44" s="91"/>
      <c r="ARJ44" s="91"/>
      <c r="ARK44" s="91"/>
      <c r="ARL44" s="91"/>
      <c r="ARM44" s="91"/>
      <c r="ARN44" s="91"/>
      <c r="ARO44" s="91"/>
      <c r="ARP44" s="91"/>
      <c r="ARQ44" s="91"/>
      <c r="ARR44" s="91"/>
      <c r="ARS44" s="91"/>
      <c r="ART44" s="91"/>
      <c r="ARU44" s="91"/>
      <c r="ARV44" s="91"/>
      <c r="ARW44" s="91"/>
      <c r="ARX44" s="91"/>
      <c r="ARY44" s="91"/>
      <c r="ARZ44" s="91"/>
      <c r="ASA44" s="91"/>
      <c r="ASB44" s="91"/>
      <c r="ASC44" s="91"/>
      <c r="ASD44" s="91"/>
      <c r="ASE44" s="91"/>
      <c r="ASF44" s="91"/>
      <c r="ASG44" s="91"/>
      <c r="ASH44" s="91"/>
      <c r="ASI44" s="91"/>
      <c r="ASJ44" s="91"/>
      <c r="ASK44" s="91"/>
      <c r="ASL44" s="91"/>
      <c r="ASM44" s="91"/>
      <c r="ASN44" s="91"/>
      <c r="ASO44" s="91"/>
      <c r="ASP44" s="91"/>
      <c r="ASQ44" s="91"/>
      <c r="ASR44" s="91"/>
    </row>
    <row r="45" spans="1:1188" ht="4.5" customHeight="1" x14ac:dyDescent="0.25">
      <c r="A45" s="129">
        <v>40</v>
      </c>
      <c r="B45" s="130">
        <v>11.31</v>
      </c>
      <c r="C45" s="123">
        <f>IF(ROW()-$B$4&lt;$B$112,2,3)</f>
        <v>3</v>
      </c>
      <c r="D45" s="129">
        <v>40</v>
      </c>
      <c r="E45" s="91">
        <v>0</v>
      </c>
      <c r="F45" s="92">
        <v>8.0685069999999995E-18</v>
      </c>
      <c r="G45" s="92">
        <v>1.8307172E-16</v>
      </c>
      <c r="H45" s="92">
        <v>3.3371844999999999E-15</v>
      </c>
      <c r="I45" s="92">
        <v>5.7465559999999998E-14</v>
      </c>
      <c r="J45" s="92">
        <v>9.7216540000000006E-13</v>
      </c>
      <c r="K45" s="92">
        <v>1.6347281000000001E-11</v>
      </c>
      <c r="L45" s="92">
        <v>2.741791E-10</v>
      </c>
      <c r="M45" s="92">
        <v>4.5900459999999998E-9</v>
      </c>
      <c r="N45" s="92">
        <v>7.6665883999999996E-8</v>
      </c>
      <c r="O45" s="92">
        <v>1.2760263E-6</v>
      </c>
      <c r="P45" s="92">
        <v>2.1119746E-5</v>
      </c>
      <c r="Q45" s="92">
        <v>3.4648141999999999E-4</v>
      </c>
      <c r="R45" s="92">
        <v>5.6062224000000003E-3</v>
      </c>
      <c r="S45" s="92">
        <v>2.7357526E-2</v>
      </c>
      <c r="T45" s="92">
        <v>7.4935323999999998E-2</v>
      </c>
      <c r="U45" s="92">
        <v>0.14790027</v>
      </c>
      <c r="V45" s="92">
        <v>0.22803256</v>
      </c>
      <c r="W45" s="92">
        <v>0.28443469999999998</v>
      </c>
      <c r="X45" s="92">
        <v>0.29283767999999999</v>
      </c>
      <c r="Y45" s="92">
        <v>0.25605349999999999</v>
      </c>
      <c r="Z45" s="93">
        <v>0.18248041000000001</v>
      </c>
      <c r="AA45" s="93">
        <v>0.10378948</v>
      </c>
      <c r="AB45" s="93">
        <v>4.4495407000000001E-2</v>
      </c>
      <c r="AC45" s="93">
        <v>1.2452774999999999E-2</v>
      </c>
      <c r="AD45" s="93">
        <v>1.371941E-3</v>
      </c>
      <c r="AE45" s="93">
        <v>8.2941965999999993E-5</v>
      </c>
      <c r="AF45" s="93">
        <v>5.0425800000000001E-6</v>
      </c>
      <c r="AG45" s="93">
        <v>3.0779560000000002E-7</v>
      </c>
      <c r="AH45" s="93">
        <v>1.8840453000000001E-8</v>
      </c>
      <c r="AI45" s="93">
        <v>1.1555081999999999E-9</v>
      </c>
      <c r="AJ45" s="93">
        <v>7.0964823999999999E-11</v>
      </c>
      <c r="AK45" s="93">
        <v>4.3622036999999998E-12</v>
      </c>
      <c r="AL45" s="93">
        <v>2.6829564000000001E-13</v>
      </c>
      <c r="AM45" s="93">
        <v>1.6506351000000001E-14</v>
      </c>
      <c r="AN45" s="93">
        <v>1.0156137000000001E-15</v>
      </c>
      <c r="AO45" s="93">
        <v>6.2484890000000001E-17</v>
      </c>
      <c r="AP45" s="93">
        <v>3.8435419999999999E-18</v>
      </c>
      <c r="AQ45" s="93">
        <v>2.3670352E-19</v>
      </c>
      <c r="AR45" s="93">
        <v>9.393924E-21</v>
      </c>
      <c r="AS45" s="94">
        <v>0</v>
      </c>
      <c r="AT45" s="94">
        <v>8.0682599999999999E-18</v>
      </c>
      <c r="AU45" s="94">
        <v>1.8306646000000001E-16</v>
      </c>
      <c r="AV45" s="94">
        <v>3.3370927999999998E-15</v>
      </c>
      <c r="AW45" s="94">
        <v>5.7464070000000001E-14</v>
      </c>
      <c r="AX45" s="94">
        <v>9.7214099999999991E-13</v>
      </c>
      <c r="AY45" s="94">
        <v>1.6346867000000001E-11</v>
      </c>
      <c r="AZ45" s="94">
        <v>2.7417217999999999E-10</v>
      </c>
      <c r="BA45" s="94">
        <v>4.5899307000000003E-9</v>
      </c>
      <c r="BB45" s="94">
        <v>7.6663970000000001E-8</v>
      </c>
      <c r="BC45" s="94">
        <v>1.2759954999999999E-6</v>
      </c>
      <c r="BD45" s="94">
        <v>2.111926E-5</v>
      </c>
      <c r="BE45" s="94">
        <v>3.4647397E-4</v>
      </c>
      <c r="BF45" s="94">
        <v>5.6061152999999997E-3</v>
      </c>
      <c r="BG45" s="94">
        <v>2.7357154000000002E-2</v>
      </c>
      <c r="BH45" s="94">
        <v>7.4934520000000004E-2</v>
      </c>
      <c r="BI45" s="94">
        <v>0.14789899000000001</v>
      </c>
      <c r="BJ45" s="94">
        <v>0.22803082</v>
      </c>
      <c r="BK45" s="94">
        <v>0.28443286000000001</v>
      </c>
      <c r="BL45" s="94">
        <v>0.29283599999999999</v>
      </c>
      <c r="BM45" s="94">
        <v>0.25605222999999999</v>
      </c>
      <c r="BN45" s="94">
        <v>0.18247964999999999</v>
      </c>
      <c r="BO45" s="94">
        <v>0.10378908000000001</v>
      </c>
      <c r="BP45" s="94">
        <v>4.4495260000000002E-2</v>
      </c>
      <c r="BQ45" s="94">
        <v>1.2452744E-2</v>
      </c>
      <c r="BR45" s="94">
        <v>1.3719406999999999E-3</v>
      </c>
      <c r="BS45" s="94">
        <v>8.2941914999999994E-5</v>
      </c>
      <c r="BT45" s="94">
        <v>5.0425779999999996E-6</v>
      </c>
      <c r="BU45" s="94">
        <v>3.0779551999999999E-7</v>
      </c>
      <c r="BV45" s="94">
        <v>1.8840442000000001E-8</v>
      </c>
      <c r="BW45" s="94">
        <v>1.1555077E-9</v>
      </c>
      <c r="BX45" s="94">
        <v>7.0964775999999997E-11</v>
      </c>
      <c r="BY45" s="94">
        <v>4.3622019999999997E-12</v>
      </c>
      <c r="BZ45" s="94">
        <v>2.6829556000000002E-13</v>
      </c>
      <c r="CA45" s="94">
        <v>1.6506360999999999E-14</v>
      </c>
      <c r="CB45" s="94">
        <v>1.0156133999999999E-15</v>
      </c>
      <c r="CC45" s="94">
        <v>6.2484740000000004E-17</v>
      </c>
      <c r="CD45" s="94">
        <v>3.8435329999999997E-18</v>
      </c>
      <c r="CE45" s="94">
        <v>2.3670378000000001E-19</v>
      </c>
      <c r="CF45" s="94">
        <v>9.393924E-21</v>
      </c>
      <c r="CG45" s="94">
        <v>0</v>
      </c>
      <c r="CH45" s="94">
        <v>8.0683530000000008E-18</v>
      </c>
      <c r="CI45" s="94">
        <v>1.830683E-16</v>
      </c>
      <c r="CJ45" s="94">
        <v>3.3371236999999998E-15</v>
      </c>
      <c r="CK45" s="94">
        <v>5.746457E-14</v>
      </c>
      <c r="CL45" s="94">
        <v>9.7214879999999997E-13</v>
      </c>
      <c r="CM45" s="94">
        <v>1.6346996999999999E-11</v>
      </c>
      <c r="CN45" s="94">
        <v>2.7417438000000002E-10</v>
      </c>
      <c r="CO45" s="94">
        <v>4.5899683999999999E-9</v>
      </c>
      <c r="CP45" s="94">
        <v>7.6664584000000005E-8</v>
      </c>
      <c r="CQ45" s="94">
        <v>1.2760053000000001E-6</v>
      </c>
      <c r="CR45" s="94">
        <v>2.111941E-5</v>
      </c>
      <c r="CS45" s="94">
        <v>3.4647630000000002E-4</v>
      </c>
      <c r="CT45" s="94">
        <v>5.6061490000000004E-3</v>
      </c>
      <c r="CU45" s="94">
        <v>2.7357240000000001E-2</v>
      </c>
      <c r="CV45" s="94">
        <v>7.4934669999999995E-2</v>
      </c>
      <c r="CW45" s="94">
        <v>0.14789923999999999</v>
      </c>
      <c r="CX45" s="94">
        <v>0.22803126000000001</v>
      </c>
      <c r="CY45" s="94">
        <v>0.2844334</v>
      </c>
      <c r="CZ45" s="94">
        <v>0.29283658000000001</v>
      </c>
      <c r="DA45" s="94">
        <v>0.25605260000000002</v>
      </c>
      <c r="DB45" s="94">
        <v>0.18247984</v>
      </c>
      <c r="DC45" s="94">
        <v>0.10378916000000001</v>
      </c>
      <c r="DD45" s="94">
        <v>4.4495303E-2</v>
      </c>
      <c r="DE45" s="94">
        <v>1.24527635E-2</v>
      </c>
      <c r="DF45" s="94">
        <v>1.3719449E-3</v>
      </c>
      <c r="DG45" s="94">
        <v>8.2942150000000003E-5</v>
      </c>
      <c r="DH45" s="94">
        <v>5.0425924000000002E-6</v>
      </c>
      <c r="DI45" s="94">
        <v>3.0779643000000001E-7</v>
      </c>
      <c r="DJ45" s="94">
        <v>1.8840502E-8</v>
      </c>
      <c r="DK45" s="94">
        <v>1.1555114999999999E-9</v>
      </c>
      <c r="DL45" s="94">
        <v>7.0964990000000005E-11</v>
      </c>
      <c r="DM45" s="94">
        <v>4.362211E-12</v>
      </c>
      <c r="DN45" s="94">
        <v>2.6829585999999999E-13</v>
      </c>
      <c r="DO45" s="94">
        <v>1.6506377E-14</v>
      </c>
      <c r="DP45" s="94">
        <v>1.0156165999999999E-15</v>
      </c>
      <c r="DQ45" s="94">
        <v>6.2485085000000003E-17</v>
      </c>
      <c r="DR45" s="94">
        <v>3.8435456000000002E-18</v>
      </c>
      <c r="DS45" s="94">
        <v>2.3670431999999999E-19</v>
      </c>
      <c r="DT45" s="94">
        <v>9.3939470000000007E-21</v>
      </c>
      <c r="DU45" s="94">
        <v>0</v>
      </c>
      <c r="DV45" s="94">
        <v>8.0684015999999998E-18</v>
      </c>
      <c r="DW45" s="94">
        <v>1.8306941999999999E-16</v>
      </c>
      <c r="DX45" s="94">
        <v>3.3371463000000001E-15</v>
      </c>
      <c r="DY45" s="94">
        <v>5.7464960000000005E-14</v>
      </c>
      <c r="DZ45" s="94">
        <v>9.7215630000000005E-13</v>
      </c>
      <c r="EA45" s="94">
        <v>1.6347123E-11</v>
      </c>
      <c r="EB45" s="94">
        <v>2.7417654000000002E-10</v>
      </c>
      <c r="EC45" s="94">
        <v>4.5900035000000004E-9</v>
      </c>
      <c r="ED45" s="94">
        <v>7.666517E-8</v>
      </c>
      <c r="EE45" s="94">
        <v>1.2760138E-6</v>
      </c>
      <c r="EF45" s="94">
        <v>2.1119538000000001E-5</v>
      </c>
      <c r="EG45" s="94">
        <v>3.4647840000000003E-4</v>
      </c>
      <c r="EH45" s="94">
        <v>5.606176E-3</v>
      </c>
      <c r="EI45" s="94">
        <v>2.7357350999999999E-2</v>
      </c>
      <c r="EJ45" s="94">
        <v>7.4934959999999995E-2</v>
      </c>
      <c r="EK45" s="94">
        <v>0.14789973000000001</v>
      </c>
      <c r="EL45" s="94">
        <v>0.22803201000000001</v>
      </c>
      <c r="EM45" s="94">
        <v>0.28443432000000002</v>
      </c>
      <c r="EN45" s="94">
        <v>0.29283746999999999</v>
      </c>
      <c r="EO45" s="94">
        <v>0.25605329999999998</v>
      </c>
      <c r="EP45" s="94">
        <v>0.18248022</v>
      </c>
      <c r="EQ45" s="94">
        <v>0.10378934400000001</v>
      </c>
      <c r="ER45" s="94">
        <v>4.4495384999999998E-2</v>
      </c>
      <c r="ES45" s="94">
        <v>1.2452784E-2</v>
      </c>
      <c r="ET45" s="94">
        <v>1.3719448E-3</v>
      </c>
      <c r="EU45" s="94">
        <v>8.2942140000000003E-5</v>
      </c>
      <c r="EV45" s="94">
        <v>5.0425883000000001E-6</v>
      </c>
      <c r="EW45" s="94">
        <v>3.0779602999999999E-7</v>
      </c>
      <c r="EX45" s="94">
        <v>1.884047E-8</v>
      </c>
      <c r="EY45" s="94">
        <v>1.1555085E-9</v>
      </c>
      <c r="EZ45" s="94">
        <v>7.0964802999999994E-11</v>
      </c>
      <c r="FA45" s="94">
        <v>4.3622003000000003E-12</v>
      </c>
      <c r="FB45" s="94">
        <v>2.6829519999999998E-13</v>
      </c>
      <c r="FC45" s="94">
        <v>1.6506351000000001E-14</v>
      </c>
      <c r="FD45" s="94">
        <v>1.0156170000000001E-15</v>
      </c>
      <c r="FE45" s="94">
        <v>6.2484929999999994E-17</v>
      </c>
      <c r="FF45" s="94">
        <v>3.8435484999999998E-18</v>
      </c>
      <c r="FG45" s="94">
        <v>2.3670411999999998E-19</v>
      </c>
      <c r="FH45" s="94">
        <v>9.3939380000000007E-21</v>
      </c>
      <c r="FI45" s="94">
        <v>0</v>
      </c>
      <c r="FJ45" s="94">
        <v>8.0684379999999993E-18</v>
      </c>
      <c r="FK45" s="94">
        <v>1.8307028000000001E-16</v>
      </c>
      <c r="FL45" s="94">
        <v>3.3371616000000001E-15</v>
      </c>
      <c r="FM45" s="94">
        <v>5.7465215999999997E-14</v>
      </c>
      <c r="FN45" s="94">
        <v>9.721597E-13</v>
      </c>
      <c r="FO45" s="94">
        <v>1.6347184E-11</v>
      </c>
      <c r="FP45" s="94">
        <v>2.7417753999999998E-10</v>
      </c>
      <c r="FQ45" s="94">
        <v>4.5900225999999998E-9</v>
      </c>
      <c r="FR45" s="94">
        <v>7.6665479999999999E-8</v>
      </c>
      <c r="FS45" s="94">
        <v>1.276019E-6</v>
      </c>
      <c r="FT45" s="94">
        <v>2.1119622E-5</v>
      </c>
      <c r="FU45" s="94">
        <v>3.4647961999999998E-4</v>
      </c>
      <c r="FV45" s="94">
        <v>5.6061953999999997E-3</v>
      </c>
      <c r="FW45" s="94">
        <v>2.7357433E-2</v>
      </c>
      <c r="FX45" s="94">
        <v>7.4935139999999997E-2</v>
      </c>
      <c r="FY45" s="94">
        <v>0.14789999000000001</v>
      </c>
      <c r="FZ45" s="94">
        <v>0.22803224999999999</v>
      </c>
      <c r="GA45" s="94">
        <v>0.28443449999999998</v>
      </c>
      <c r="GB45" s="94">
        <v>0.29283759999999998</v>
      </c>
      <c r="GC45" s="94">
        <v>0.25605341999999998</v>
      </c>
      <c r="GD45" s="94">
        <v>0.18248028999999999</v>
      </c>
      <c r="GE45" s="94">
        <v>0.10378933999999999</v>
      </c>
      <c r="GF45" s="94">
        <v>4.4495350000000003E-2</v>
      </c>
      <c r="GG45" s="94">
        <v>1.2452763E-2</v>
      </c>
      <c r="GH45" s="94">
        <v>1.3719393000000001E-3</v>
      </c>
      <c r="GI45" s="94">
        <v>8.2941780000000005E-5</v>
      </c>
      <c r="GJ45" s="94">
        <v>5.0425660000000001E-6</v>
      </c>
      <c r="GK45" s="94">
        <v>3.0779472E-7</v>
      </c>
      <c r="GL45" s="94">
        <v>1.8840393999999998E-8</v>
      </c>
      <c r="GM45" s="94">
        <v>1.1555048000000001E-9</v>
      </c>
      <c r="GN45" s="94">
        <v>7.0964700000000005E-11</v>
      </c>
      <c r="GO45" s="94">
        <v>4.3622068E-12</v>
      </c>
      <c r="GP45" s="94">
        <v>2.682961E-13</v>
      </c>
      <c r="GQ45" s="94">
        <v>1.6506345999999999E-14</v>
      </c>
      <c r="GR45" s="94">
        <v>1.0156115000000001E-15</v>
      </c>
      <c r="GS45" s="94">
        <v>6.2484849999999996E-17</v>
      </c>
      <c r="GT45" s="94">
        <v>3.8435372999999997E-18</v>
      </c>
      <c r="GU45" s="94">
        <v>2.3670349999999999E-19</v>
      </c>
      <c r="GV45" s="94">
        <v>9.3939129999999997E-21</v>
      </c>
      <c r="GW45" s="94">
        <v>0</v>
      </c>
      <c r="GX45" s="94">
        <v>8.0684540000000007E-18</v>
      </c>
      <c r="GY45" s="94">
        <v>1.8307054000000001E-16</v>
      </c>
      <c r="GZ45" s="94">
        <v>3.3371654000000002E-15</v>
      </c>
      <c r="HA45" s="94">
        <v>5.7465320000000003E-14</v>
      </c>
      <c r="HB45" s="94">
        <v>9.7216120000000006E-13</v>
      </c>
      <c r="HC45" s="94">
        <v>1.6347201E-11</v>
      </c>
      <c r="HD45" s="94">
        <v>2.7417785000000002E-10</v>
      </c>
      <c r="HE45" s="94">
        <v>4.5900240000000003E-9</v>
      </c>
      <c r="HF45" s="94">
        <v>7.6665529999999996E-8</v>
      </c>
      <c r="HG45" s="94">
        <v>1.2760205E-6</v>
      </c>
      <c r="HH45" s="94">
        <v>2.111965E-5</v>
      </c>
      <c r="HI45" s="94">
        <v>3.4648019999999999E-4</v>
      </c>
      <c r="HJ45" s="94">
        <v>5.6062059999999999E-3</v>
      </c>
      <c r="HK45" s="94">
        <v>2.7357459000000001E-2</v>
      </c>
      <c r="HL45" s="94">
        <v>7.4935139999999997E-2</v>
      </c>
      <c r="HM45" s="94">
        <v>0.1478999</v>
      </c>
      <c r="HN45" s="94">
        <v>0.22803192</v>
      </c>
      <c r="HO45" s="94">
        <v>0.28443393</v>
      </c>
      <c r="HP45" s="94">
        <v>0.29283700000000001</v>
      </c>
      <c r="HQ45" s="94">
        <v>0.25605287999999998</v>
      </c>
      <c r="HR45" s="94">
        <v>0.18247986999999999</v>
      </c>
      <c r="HS45" s="94">
        <v>0.10378907</v>
      </c>
      <c r="HT45" s="94">
        <v>4.449521E-2</v>
      </c>
      <c r="HU45" s="94">
        <v>1.2452714E-2</v>
      </c>
      <c r="HV45" s="94">
        <v>1.3719324000000001E-3</v>
      </c>
      <c r="HW45" s="94">
        <v>8.2941390000000004E-5</v>
      </c>
      <c r="HX45" s="94">
        <v>5.0425450000000002E-6</v>
      </c>
      <c r="HY45" s="94">
        <v>3.0779370000000001E-7</v>
      </c>
      <c r="HZ45" s="94">
        <v>1.8840350000000001E-8</v>
      </c>
      <c r="IA45" s="94">
        <v>1.155502E-9</v>
      </c>
      <c r="IB45" s="94">
        <v>7.0964415000000002E-11</v>
      </c>
      <c r="IC45" s="94">
        <v>4.3621799999999999E-12</v>
      </c>
      <c r="ID45" s="94">
        <v>2.6829463999999998E-13</v>
      </c>
      <c r="IE45" s="94">
        <v>1.6506306E-14</v>
      </c>
      <c r="IF45" s="94">
        <v>1.01561E-15</v>
      </c>
      <c r="IG45" s="94">
        <v>6.2484769999999998E-17</v>
      </c>
      <c r="IH45" s="94">
        <v>3.8435236999999998E-18</v>
      </c>
      <c r="II45" s="94">
        <v>2.3670267E-19</v>
      </c>
      <c r="IJ45" s="94">
        <v>9.3938849999999997E-21</v>
      </c>
      <c r="IK45" s="94">
        <v>0</v>
      </c>
      <c r="IL45" s="94">
        <v>8.0684454000000006E-18</v>
      </c>
      <c r="IM45" s="94">
        <v>1.8307029000000001E-16</v>
      </c>
      <c r="IN45" s="94">
        <v>3.3371604999999999E-15</v>
      </c>
      <c r="IO45" s="94">
        <v>5.7465190000000002E-14</v>
      </c>
      <c r="IP45" s="94">
        <v>9.72159E-13</v>
      </c>
      <c r="IQ45" s="94">
        <v>1.6347169999999998E-11</v>
      </c>
      <c r="IR45" s="94">
        <v>2.7417726000000002E-10</v>
      </c>
      <c r="IS45" s="94">
        <v>4.5900130000000001E-9</v>
      </c>
      <c r="IT45" s="94">
        <v>7.6665316E-8</v>
      </c>
      <c r="IU45" s="94">
        <v>1.2760169E-6</v>
      </c>
      <c r="IV45" s="94">
        <v>2.1119598000000001E-5</v>
      </c>
      <c r="IW45" s="94">
        <v>3.4647933E-4</v>
      </c>
      <c r="IX45" s="94">
        <v>5.6061944999999998E-3</v>
      </c>
      <c r="IY45" s="94">
        <v>2.7357418000000001E-2</v>
      </c>
      <c r="IZ45" s="94">
        <v>7.4935059999999998E-2</v>
      </c>
      <c r="JA45" s="94">
        <v>0.14789972000000001</v>
      </c>
      <c r="JB45" s="94">
        <v>0.22803158000000001</v>
      </c>
      <c r="JC45" s="94">
        <v>0.2844334</v>
      </c>
      <c r="JD45" s="94">
        <v>0.29283633999999997</v>
      </c>
      <c r="JE45" s="94">
        <v>0.25605222999999999</v>
      </c>
      <c r="JF45" s="94">
        <v>0.18247937</v>
      </c>
      <c r="JG45" s="94">
        <v>0.10378881500000001</v>
      </c>
      <c r="JH45" s="94">
        <v>4.4495128000000002E-2</v>
      </c>
      <c r="JI45" s="94">
        <v>1.2452701E-2</v>
      </c>
      <c r="JJ45" s="94">
        <v>1.3719327E-3</v>
      </c>
      <c r="JK45" s="94">
        <v>8.2941405999999995E-5</v>
      </c>
      <c r="JL45" s="94">
        <v>5.0425450000000002E-6</v>
      </c>
      <c r="JM45" s="94">
        <v>3.0779364E-7</v>
      </c>
      <c r="JN45" s="94">
        <v>1.8840354999999999E-8</v>
      </c>
      <c r="JO45" s="94">
        <v>1.1555032E-9</v>
      </c>
      <c r="JP45" s="94">
        <v>7.0964459999999996E-11</v>
      </c>
      <c r="JQ45" s="94">
        <v>4.3621715999999999E-12</v>
      </c>
      <c r="JR45" s="94">
        <v>2.6829350000000001E-13</v>
      </c>
      <c r="JS45" s="94">
        <v>1.6506257999999999E-14</v>
      </c>
      <c r="JT45" s="94">
        <v>1.0156098E-15</v>
      </c>
      <c r="JU45" s="94">
        <v>6.2484670000000004E-17</v>
      </c>
      <c r="JV45" s="94">
        <v>3.8435162000000003E-18</v>
      </c>
      <c r="JW45" s="94">
        <v>2.367022E-19</v>
      </c>
      <c r="JX45" s="94">
        <v>9.3938644999999994E-21</v>
      </c>
      <c r="JY45" s="94">
        <v>0</v>
      </c>
      <c r="JZ45" s="94">
        <v>8.0684279999999996E-18</v>
      </c>
      <c r="KA45" s="94">
        <v>1.8306994999999999E-16</v>
      </c>
      <c r="KB45" s="94">
        <v>3.3371539999999999E-15</v>
      </c>
      <c r="KC45" s="94">
        <v>5.7465069999999998E-14</v>
      </c>
      <c r="KD45" s="94">
        <v>9.7215730000000003E-13</v>
      </c>
      <c r="KE45" s="94">
        <v>1.6347135000000001E-11</v>
      </c>
      <c r="KF45" s="94">
        <v>2.7417679999999999E-10</v>
      </c>
      <c r="KG45" s="94">
        <v>4.5900080000000001E-9</v>
      </c>
      <c r="KH45" s="94">
        <v>7.6665200000000003E-8</v>
      </c>
      <c r="KI45" s="94">
        <v>1.2760146E-6</v>
      </c>
      <c r="KJ45" s="94">
        <v>2.1119560000000001E-5</v>
      </c>
      <c r="KK45" s="94">
        <v>3.4647877000000001E-4</v>
      </c>
      <c r="KL45" s="94">
        <v>5.6061840000000002E-3</v>
      </c>
      <c r="KM45" s="94">
        <v>2.7357356999999999E-2</v>
      </c>
      <c r="KN45" s="94">
        <v>7.4934899999999999E-2</v>
      </c>
      <c r="KO45" s="94">
        <v>0.14789942</v>
      </c>
      <c r="KP45" s="94">
        <v>0.22803116000000001</v>
      </c>
      <c r="KQ45" s="94">
        <v>0.28443298</v>
      </c>
      <c r="KR45" s="94">
        <v>0.29283598</v>
      </c>
      <c r="KS45" s="94">
        <v>0.25605187000000001</v>
      </c>
      <c r="KT45" s="94">
        <v>0.18247914000000001</v>
      </c>
      <c r="KU45" s="94">
        <v>0.10378872</v>
      </c>
      <c r="KV45" s="94">
        <v>4.4495087000000003E-2</v>
      </c>
      <c r="KW45" s="94">
        <v>1.2452695499999999E-2</v>
      </c>
      <c r="KX45" s="94">
        <v>1.3719352E-3</v>
      </c>
      <c r="KY45" s="94">
        <v>8.2941570000000004E-5</v>
      </c>
      <c r="KZ45" s="94">
        <v>5.0425539999999998E-6</v>
      </c>
      <c r="LA45" s="94">
        <v>3.0779389999999999E-7</v>
      </c>
      <c r="LB45" s="94">
        <v>1.8840350000000001E-8</v>
      </c>
      <c r="LC45" s="94">
        <v>1.1555027E-9</v>
      </c>
      <c r="LD45" s="94">
        <v>7.0964509999999999E-11</v>
      </c>
      <c r="LE45" s="94">
        <v>4.3621799999999999E-12</v>
      </c>
      <c r="LF45" s="94">
        <v>2.6829374000000002E-13</v>
      </c>
      <c r="LG45" s="94">
        <v>1.6506257999999999E-14</v>
      </c>
      <c r="LH45" s="94">
        <v>1.0156100999999999E-15</v>
      </c>
      <c r="LI45" s="94">
        <v>6.2484634999999998E-17</v>
      </c>
      <c r="LJ45" s="94">
        <v>3.8435162000000003E-18</v>
      </c>
      <c r="LK45" s="94">
        <v>2.3670214999999999E-19</v>
      </c>
      <c r="LL45" s="94">
        <v>9.3938620000000005E-21</v>
      </c>
      <c r="LM45" s="94">
        <v>0</v>
      </c>
      <c r="LN45" s="94">
        <v>8.0684159999999993E-18</v>
      </c>
      <c r="LO45" s="94">
        <v>1.8306960000000001E-16</v>
      </c>
      <c r="LP45" s="94">
        <v>3.3371465E-15</v>
      </c>
      <c r="LQ45" s="94">
        <v>5.7464960000000005E-14</v>
      </c>
      <c r="LR45" s="94">
        <v>9.7215539999999994E-13</v>
      </c>
      <c r="LS45" s="94">
        <v>1.6347111E-11</v>
      </c>
      <c r="LT45" s="94">
        <v>2.7417643E-10</v>
      </c>
      <c r="LU45" s="94">
        <v>4.590005E-9</v>
      </c>
      <c r="LV45" s="94">
        <v>7.6665179999999996E-8</v>
      </c>
      <c r="LW45" s="94">
        <v>1.2760145E-6</v>
      </c>
      <c r="LX45" s="94">
        <v>2.1119546999999999E-5</v>
      </c>
      <c r="LY45" s="94">
        <v>3.4647857E-4</v>
      </c>
      <c r="LZ45" s="94">
        <v>5.606181E-3</v>
      </c>
      <c r="MA45" s="94">
        <v>2.7357329E-2</v>
      </c>
      <c r="MB45" s="94">
        <v>7.4934799999999996E-2</v>
      </c>
      <c r="MC45" s="94">
        <v>0.14789921</v>
      </c>
      <c r="MD45" s="94">
        <v>0.22803087999999999</v>
      </c>
      <c r="ME45" s="94">
        <v>0.28443262000000002</v>
      </c>
      <c r="MF45" s="94">
        <v>0.29283565</v>
      </c>
      <c r="MG45" s="94">
        <v>0.25605169999999999</v>
      </c>
      <c r="MH45" s="94">
        <v>0.18247912999999999</v>
      </c>
      <c r="MI45" s="94">
        <v>0.10378873</v>
      </c>
      <c r="MJ45" s="94">
        <v>4.4495128000000002E-2</v>
      </c>
      <c r="MK45" s="94">
        <v>1.2452722499999999E-2</v>
      </c>
      <c r="ML45" s="94">
        <v>1.3719400000000001E-3</v>
      </c>
      <c r="MM45" s="94">
        <v>8.294191E-5</v>
      </c>
      <c r="MN45" s="94">
        <v>5.0425764999999997E-6</v>
      </c>
      <c r="MO45" s="94">
        <v>3.0779512000000002E-7</v>
      </c>
      <c r="MP45" s="94">
        <v>1.8840398E-8</v>
      </c>
      <c r="MQ45" s="94">
        <v>1.1555042000000001E-9</v>
      </c>
      <c r="MR45" s="94">
        <v>7.0964619999999998E-11</v>
      </c>
      <c r="MS45" s="94">
        <v>4.3621930000000001E-12</v>
      </c>
      <c r="MT45" s="94">
        <v>2.6829501999999999E-13</v>
      </c>
      <c r="MU45" s="94">
        <v>1.6506327999999999E-14</v>
      </c>
      <c r="MV45" s="94">
        <v>1.0156132999999999E-15</v>
      </c>
      <c r="MW45" s="94">
        <v>6.248476E-17</v>
      </c>
      <c r="MX45" s="94">
        <v>3.8435257000000003E-18</v>
      </c>
      <c r="MY45" s="94">
        <v>2.3670279999999998E-19</v>
      </c>
      <c r="MZ45" s="94">
        <v>9.393887E-21</v>
      </c>
      <c r="NA45" s="94">
        <v>0</v>
      </c>
      <c r="NB45" s="94">
        <v>8.0683783999999994E-18</v>
      </c>
      <c r="NC45" s="94">
        <v>1.8306881E-16</v>
      </c>
      <c r="ND45" s="94">
        <v>3.3371319999999999E-15</v>
      </c>
      <c r="NE45" s="94">
        <v>5.7464713999999999E-14</v>
      </c>
      <c r="NF45" s="94">
        <v>9.721513E-13</v>
      </c>
      <c r="NG45" s="94">
        <v>1.6347033E-11</v>
      </c>
      <c r="NH45" s="94">
        <v>2.7417510000000002E-10</v>
      </c>
      <c r="NI45" s="94">
        <v>4.5899795000000002E-9</v>
      </c>
      <c r="NJ45" s="94">
        <v>7.6664810000000004E-8</v>
      </c>
      <c r="NK45" s="94">
        <v>1.276009E-6</v>
      </c>
      <c r="NL45" s="94">
        <v>2.1119479999999999E-5</v>
      </c>
      <c r="NM45" s="94">
        <v>3.4647734999999999E-4</v>
      </c>
      <c r="NN45" s="94">
        <v>5.6061610000000001E-3</v>
      </c>
      <c r="NO45" s="94">
        <v>2.7357263E-2</v>
      </c>
      <c r="NP45" s="94">
        <v>7.4934654000000003E-2</v>
      </c>
      <c r="NQ45" s="94">
        <v>0.14789905</v>
      </c>
      <c r="NR45" s="94">
        <v>0.22803074000000001</v>
      </c>
      <c r="NS45" s="94">
        <v>0.28443265000000001</v>
      </c>
      <c r="NT45" s="94">
        <v>0.29283577</v>
      </c>
      <c r="NU45" s="94">
        <v>0.25605187000000001</v>
      </c>
      <c r="NV45" s="94">
        <v>0.18247922999999999</v>
      </c>
      <c r="NW45" s="94">
        <v>0.10378887000000001</v>
      </c>
      <c r="NX45" s="94">
        <v>4.4495206000000002E-2</v>
      </c>
      <c r="NY45" s="94">
        <v>1.2452744E-2</v>
      </c>
      <c r="NZ45" s="94">
        <v>1.3719437000000001E-3</v>
      </c>
      <c r="OA45" s="94">
        <v>8.2942110000000001E-5</v>
      </c>
      <c r="OB45" s="94">
        <v>5.0425883000000001E-6</v>
      </c>
      <c r="OC45" s="94">
        <v>3.0779593999999998E-7</v>
      </c>
      <c r="OD45" s="94">
        <v>1.884045E-8</v>
      </c>
      <c r="OE45" s="94">
        <v>1.1555066E-9</v>
      </c>
      <c r="OF45" s="94">
        <v>7.0964685999999997E-11</v>
      </c>
      <c r="OG45" s="94">
        <v>4.3622000000000001E-12</v>
      </c>
      <c r="OH45" s="94">
        <v>2.6829578000000001E-13</v>
      </c>
      <c r="OI45" s="94">
        <v>1.6506381999999999E-14</v>
      </c>
      <c r="OJ45" s="94">
        <v>1.0156159000000001E-15</v>
      </c>
      <c r="OK45" s="94">
        <v>6.2484885999999997E-17</v>
      </c>
      <c r="OL45" s="94">
        <v>3.8435335999999999E-18</v>
      </c>
      <c r="OM45" s="94">
        <v>2.3670331999999999E-19</v>
      </c>
      <c r="ON45" s="94">
        <v>9.3939080000000004E-21</v>
      </c>
      <c r="OO45" s="94">
        <v>0</v>
      </c>
      <c r="OP45" s="94">
        <v>8.0683444999999995E-18</v>
      </c>
      <c r="OQ45" s="94">
        <v>1.8306795000000001E-16</v>
      </c>
      <c r="OR45" s="94">
        <v>3.3371185999999999E-15</v>
      </c>
      <c r="OS45" s="94">
        <v>5.7464503999999999E-14</v>
      </c>
      <c r="OT45" s="94">
        <v>9.7214760000000008E-13</v>
      </c>
      <c r="OU45" s="94">
        <v>1.6346978000000001E-11</v>
      </c>
      <c r="OV45" s="94">
        <v>2.7417399999999998E-10</v>
      </c>
      <c r="OW45" s="94">
        <v>4.5899625999999997E-9</v>
      </c>
      <c r="OX45" s="94">
        <v>7.6664533999999996E-8</v>
      </c>
      <c r="OY45" s="94">
        <v>1.2760045E-6</v>
      </c>
      <c r="OZ45" s="94">
        <v>2.1119404000000001E-5</v>
      </c>
      <c r="PA45" s="94">
        <v>3.4647646999999999E-4</v>
      </c>
      <c r="PB45" s="94">
        <v>5.6061517E-3</v>
      </c>
      <c r="PC45" s="94">
        <v>2.7357240000000001E-2</v>
      </c>
      <c r="PD45" s="94">
        <v>7.4934619999999993E-2</v>
      </c>
      <c r="PE45" s="94">
        <v>0.14789899000000001</v>
      </c>
      <c r="PF45" s="94">
        <v>0.22803076999999999</v>
      </c>
      <c r="PG45" s="94">
        <v>0.28443274000000002</v>
      </c>
      <c r="PH45" s="94">
        <v>0.29283586</v>
      </c>
      <c r="PI45" s="94">
        <v>0.25605201999999999</v>
      </c>
      <c r="PJ45" s="94">
        <v>0.18247943</v>
      </c>
      <c r="PK45" s="94">
        <v>0.103788994</v>
      </c>
      <c r="PL45" s="94">
        <v>4.4495262000000001E-2</v>
      </c>
      <c r="PM45" s="94">
        <v>1.2452764999999999E-2</v>
      </c>
      <c r="PN45" s="94">
        <v>1.3719464999999999E-3</v>
      </c>
      <c r="PO45" s="94">
        <v>8.2942229999999995E-5</v>
      </c>
      <c r="PP45" s="94">
        <v>5.0425941999999999E-6</v>
      </c>
      <c r="PQ45" s="94">
        <v>3.0779643000000001E-7</v>
      </c>
      <c r="PR45" s="94">
        <v>1.8840494000000001E-8</v>
      </c>
      <c r="PS45" s="94">
        <v>1.1555100000000001E-9</v>
      </c>
      <c r="PT45" s="94">
        <v>7.0964909999999997E-11</v>
      </c>
      <c r="PU45" s="94">
        <v>4.3622106999999998E-12</v>
      </c>
      <c r="PV45" s="94">
        <v>2.6829634000000001E-13</v>
      </c>
      <c r="PW45" s="94">
        <v>1.6506415999999999E-14</v>
      </c>
      <c r="PX45" s="94">
        <v>1.0156177999999999E-15</v>
      </c>
      <c r="PY45" s="94">
        <v>6.2485005000000005E-17</v>
      </c>
      <c r="PZ45" s="94">
        <v>3.8435419999999999E-18</v>
      </c>
      <c r="QA45" s="94">
        <v>2.3670375999999999E-19</v>
      </c>
      <c r="QB45" s="94">
        <v>9.3939234999999999E-21</v>
      </c>
      <c r="QC45" s="94">
        <v>0</v>
      </c>
      <c r="QD45" s="94">
        <v>8.0682915999999996E-18</v>
      </c>
      <c r="QE45" s="94">
        <v>1.8306670000000001E-16</v>
      </c>
      <c r="QF45" s="94">
        <v>3.3370953000000002E-15</v>
      </c>
      <c r="QG45" s="94">
        <v>5.7464109999999994E-14</v>
      </c>
      <c r="QH45" s="94">
        <v>9.7214130000000008E-13</v>
      </c>
      <c r="QI45" s="94">
        <v>1.6346873999999999E-11</v>
      </c>
      <c r="QJ45" s="94">
        <v>2.7417238E-10</v>
      </c>
      <c r="QK45" s="94">
        <v>4.5899333000000003E-9</v>
      </c>
      <c r="QL45" s="94">
        <v>7.6664040000000004E-8</v>
      </c>
      <c r="QM45" s="94">
        <v>1.2759967E-6</v>
      </c>
      <c r="QN45" s="94">
        <v>2.1119276000000001E-5</v>
      </c>
      <c r="QO45" s="94">
        <v>3.4647455000000001E-4</v>
      </c>
      <c r="QP45" s="94">
        <v>5.6061289999999996E-3</v>
      </c>
      <c r="QQ45" s="94">
        <v>2.7357223999999999E-2</v>
      </c>
      <c r="QR45" s="94">
        <v>7.4934639999999997E-2</v>
      </c>
      <c r="QS45" s="94">
        <v>0.14789905</v>
      </c>
      <c r="QT45" s="94">
        <v>0.22803092</v>
      </c>
      <c r="QU45" s="94">
        <v>0.28443304000000003</v>
      </c>
      <c r="QV45" s="94">
        <v>0.29283621999999998</v>
      </c>
      <c r="QW45" s="94">
        <v>0.25605236999999997</v>
      </c>
      <c r="QX45" s="94">
        <v>0.18247968000000001</v>
      </c>
      <c r="QY45" s="94">
        <v>0.10378912</v>
      </c>
      <c r="QZ45" s="94">
        <v>4.4495314000000001E-2</v>
      </c>
      <c r="RA45" s="94">
        <v>1.2452777999999999E-2</v>
      </c>
      <c r="RB45" s="94">
        <v>1.3719477999999999E-3</v>
      </c>
      <c r="RC45" s="94">
        <v>8.2942279999999999E-5</v>
      </c>
      <c r="RD45" s="94">
        <v>5.0425965000000002E-6</v>
      </c>
      <c r="RE45" s="94">
        <v>3.0779659999999999E-7</v>
      </c>
      <c r="RF45" s="94">
        <v>1.8840518000000002E-8</v>
      </c>
      <c r="RG45" s="94">
        <v>1.1555129E-9</v>
      </c>
      <c r="RH45" s="94">
        <v>7.0965129999999995E-11</v>
      </c>
      <c r="RI45" s="94">
        <v>4.3622237000000001E-12</v>
      </c>
      <c r="RJ45" s="94">
        <v>2.6829697000000001E-13</v>
      </c>
      <c r="RK45" s="94">
        <v>1.6506446E-14</v>
      </c>
      <c r="RL45" s="94">
        <v>1.0156195E-15</v>
      </c>
      <c r="RM45" s="94">
        <v>6.2485150000000004E-17</v>
      </c>
      <c r="RN45" s="94">
        <v>3.8435525999999998E-18</v>
      </c>
      <c r="RO45" s="94">
        <v>2.3670431999999999E-19</v>
      </c>
      <c r="RP45" s="94">
        <v>9.3939470000000007E-21</v>
      </c>
      <c r="RQ45" s="94">
        <v>0</v>
      </c>
      <c r="RR45" s="94">
        <v>8.0682789999999999E-18</v>
      </c>
      <c r="RS45" s="94">
        <v>1.8306645000000001E-16</v>
      </c>
      <c r="RT45" s="94">
        <v>3.3370890000000001E-15</v>
      </c>
      <c r="RU45" s="94">
        <v>5.7463996000000002E-14</v>
      </c>
      <c r="RV45" s="94">
        <v>9.7213950000000005E-13</v>
      </c>
      <c r="RW45" s="94">
        <v>1.6346850000000001E-11</v>
      </c>
      <c r="RX45" s="94">
        <v>2.7417207000000001E-10</v>
      </c>
      <c r="RY45" s="94">
        <v>4.5899300000000001E-9</v>
      </c>
      <c r="RZ45" s="94">
        <v>7.6663960000000005E-8</v>
      </c>
      <c r="SA45" s="94">
        <v>1.2759946E-6</v>
      </c>
      <c r="SB45" s="94">
        <v>2.1119244E-5</v>
      </c>
      <c r="SC45" s="94">
        <v>3.4647399999999999E-4</v>
      </c>
      <c r="SD45" s="94">
        <v>5.6061167000000002E-3</v>
      </c>
      <c r="SE45" s="94">
        <v>2.7357179999999998E-2</v>
      </c>
      <c r="SF45" s="94">
        <v>7.4934593999999993E-2</v>
      </c>
      <c r="SG45" s="94">
        <v>0.14789902999999999</v>
      </c>
      <c r="SH45" s="94">
        <v>0.22803090000000001</v>
      </c>
      <c r="SI45" s="94">
        <v>0.28443299999999999</v>
      </c>
      <c r="SJ45" s="94">
        <v>0.29283633999999997</v>
      </c>
      <c r="SK45" s="94">
        <v>0.25605245999999998</v>
      </c>
      <c r="SL45" s="94">
        <v>0.18247975</v>
      </c>
      <c r="SM45" s="94">
        <v>0.103789166</v>
      </c>
      <c r="SN45" s="94">
        <v>4.4495314000000001E-2</v>
      </c>
      <c r="SO45" s="94">
        <v>1.2452771E-2</v>
      </c>
      <c r="SP45" s="94">
        <v>1.371946E-3</v>
      </c>
      <c r="SQ45" s="94">
        <v>8.2942160000000004E-5</v>
      </c>
      <c r="SR45" s="94">
        <v>5.0425899999999999E-6</v>
      </c>
      <c r="SS45" s="94">
        <v>3.0779620000000002E-7</v>
      </c>
      <c r="ST45" s="94">
        <v>1.8840489999999999E-8</v>
      </c>
      <c r="SU45" s="94">
        <v>1.1555120000000001E-9</v>
      </c>
      <c r="SV45" s="94">
        <v>7.0965129999999995E-11</v>
      </c>
      <c r="SW45" s="94">
        <v>4.3622259999999998E-12</v>
      </c>
      <c r="SX45" s="94">
        <v>2.6829697000000001E-13</v>
      </c>
      <c r="SY45" s="94">
        <v>1.6506429999999999E-14</v>
      </c>
      <c r="SZ45" s="94">
        <v>1.0156181000000001E-15</v>
      </c>
      <c r="TA45" s="94">
        <v>6.2485090000000002E-17</v>
      </c>
      <c r="TB45" s="94">
        <v>3.8435497000000002E-18</v>
      </c>
      <c r="TC45" s="94">
        <v>2.3670416999999999E-19</v>
      </c>
      <c r="TD45" s="94">
        <v>9.3939399999999995E-21</v>
      </c>
      <c r="TE45" s="94">
        <v>0</v>
      </c>
      <c r="TF45" s="94">
        <v>8.0682470000000001E-18</v>
      </c>
      <c r="TG45" s="94">
        <v>1.8306575000000001E-16</v>
      </c>
      <c r="TH45" s="94">
        <v>3.3370791999999999E-15</v>
      </c>
      <c r="TI45" s="94">
        <v>5.7463825999999995E-14</v>
      </c>
      <c r="TJ45" s="94">
        <v>9.7213710000000008E-13</v>
      </c>
      <c r="TK45" s="94">
        <v>1.6346804E-11</v>
      </c>
      <c r="TL45" s="94">
        <v>2.7417123999999999E-10</v>
      </c>
      <c r="TM45" s="94">
        <v>4.5899181999999996E-9</v>
      </c>
      <c r="TN45" s="94">
        <v>7.6663795000000002E-8</v>
      </c>
      <c r="TO45" s="94">
        <v>1.2759921000000001E-6</v>
      </c>
      <c r="TP45" s="94">
        <v>2.1119198000000001E-5</v>
      </c>
      <c r="TQ45" s="94">
        <v>3.4647319999999999E-4</v>
      </c>
      <c r="TR45" s="94">
        <v>5.6061056000000003E-3</v>
      </c>
      <c r="TS45" s="94">
        <v>2.7357171999999999E-2</v>
      </c>
      <c r="TT45" s="94">
        <v>7.4934619999999993E-2</v>
      </c>
      <c r="TU45" s="94">
        <v>0.14789917999999999</v>
      </c>
      <c r="TV45" s="94">
        <v>0.22803108</v>
      </c>
      <c r="TW45" s="94">
        <v>0.28443328000000001</v>
      </c>
      <c r="TX45" s="94">
        <v>0.2928365</v>
      </c>
      <c r="TY45" s="94">
        <v>0.25605260000000002</v>
      </c>
      <c r="TZ45" s="94">
        <v>0.1824799</v>
      </c>
      <c r="UA45" s="94">
        <v>0.10378923</v>
      </c>
      <c r="UB45" s="94">
        <v>4.4495326000000002E-2</v>
      </c>
      <c r="UC45" s="94">
        <v>1.2452774E-2</v>
      </c>
      <c r="UD45" s="94">
        <v>1.3719463000000001E-3</v>
      </c>
      <c r="UE45" s="94">
        <v>8.2942249999999997E-5</v>
      </c>
      <c r="UF45" s="94">
        <v>5.0425973999999997E-6</v>
      </c>
      <c r="UG45" s="94">
        <v>3.0779668000000002E-7</v>
      </c>
      <c r="UH45" s="94">
        <v>1.8840519999999999E-8</v>
      </c>
      <c r="UI45" s="94">
        <v>1.1555137E-9</v>
      </c>
      <c r="UJ45" s="94">
        <v>7.0965234000000003E-11</v>
      </c>
      <c r="UK45" s="94">
        <v>4.3622337000000002E-12</v>
      </c>
      <c r="UL45" s="94">
        <v>2.6829739999999999E-13</v>
      </c>
      <c r="UM45" s="94">
        <v>1.6506455000000001E-14</v>
      </c>
      <c r="UN45" s="94">
        <v>1.0156194E-15</v>
      </c>
      <c r="UO45" s="94">
        <v>6.248517E-17</v>
      </c>
      <c r="UP45" s="94">
        <v>3.8435547E-18</v>
      </c>
      <c r="UQ45" s="94">
        <v>2.3670445000000001E-19</v>
      </c>
      <c r="UR45" s="94">
        <v>9.393952E-21</v>
      </c>
      <c r="US45" s="94">
        <v>0</v>
      </c>
      <c r="UT45" s="94">
        <v>8.0682590000000004E-18</v>
      </c>
      <c r="UU45" s="94">
        <v>1.8306603000000001E-16</v>
      </c>
      <c r="UV45" s="94">
        <v>3.3370819999999998E-15</v>
      </c>
      <c r="UW45" s="94">
        <v>5.7463850000000003E-14</v>
      </c>
      <c r="UX45" s="94">
        <v>9.7213719999999993E-13</v>
      </c>
      <c r="UY45" s="94">
        <v>1.6346805999999998E-11</v>
      </c>
      <c r="UZ45" s="94">
        <v>2.7417113000000001E-10</v>
      </c>
      <c r="VA45" s="94">
        <v>4.5899155999999996E-9</v>
      </c>
      <c r="VB45" s="94">
        <v>7.666378E-8</v>
      </c>
      <c r="VC45" s="94">
        <v>1.2759921000000001E-6</v>
      </c>
      <c r="VD45" s="94">
        <v>2.1119206999999998E-5</v>
      </c>
      <c r="VE45" s="94">
        <v>3.4647341999999998E-4</v>
      </c>
      <c r="VF45" s="94">
        <v>5.6061093000000003E-3</v>
      </c>
      <c r="VG45" s="94">
        <v>2.7357195000000001E-2</v>
      </c>
      <c r="VH45" s="94">
        <v>7.4934669999999995E-2</v>
      </c>
      <c r="VI45" s="94">
        <v>0.14789921</v>
      </c>
      <c r="VJ45" s="94">
        <v>0.22803116000000001</v>
      </c>
      <c r="VK45" s="94">
        <v>0.2844333</v>
      </c>
      <c r="VL45" s="94">
        <v>0.29283646000000002</v>
      </c>
      <c r="VM45" s="94">
        <v>0.25605260000000002</v>
      </c>
      <c r="VN45" s="94">
        <v>0.18247986999999999</v>
      </c>
      <c r="VO45" s="94">
        <v>0.103789195</v>
      </c>
      <c r="VP45" s="94">
        <v>4.4495300000000002E-2</v>
      </c>
      <c r="VQ45" s="94">
        <v>1.2452759000000001E-2</v>
      </c>
      <c r="VR45" s="94">
        <v>1.3719429E-3</v>
      </c>
      <c r="VS45" s="94">
        <v>8.2942089999999999E-5</v>
      </c>
      <c r="VT45" s="94">
        <v>5.0425899999999999E-6</v>
      </c>
      <c r="VU45" s="94">
        <v>3.0779647999999998E-7</v>
      </c>
      <c r="VV45" s="94">
        <v>1.8840517000000001E-8</v>
      </c>
      <c r="VW45" s="94">
        <v>1.1555135E-9</v>
      </c>
      <c r="VX45" s="94">
        <v>7.0965210000000002E-11</v>
      </c>
      <c r="VY45" s="94">
        <v>4.3622314999999997E-12</v>
      </c>
      <c r="VZ45" s="94">
        <v>2.6829735000000001E-13</v>
      </c>
      <c r="WA45" s="94">
        <v>1.6506450999999999E-14</v>
      </c>
      <c r="WB45" s="94">
        <v>1.0156194E-15</v>
      </c>
      <c r="WC45" s="94">
        <v>6.2485179999999998E-17</v>
      </c>
      <c r="WD45" s="94">
        <v>3.8435542999999999E-18</v>
      </c>
      <c r="WE45" s="94">
        <v>2.3670434999999999E-19</v>
      </c>
      <c r="WF45" s="94">
        <v>9.3939509999999998E-21</v>
      </c>
      <c r="WG45" s="94">
        <v>0</v>
      </c>
      <c r="WH45" s="94">
        <v>8.0682949999999998E-18</v>
      </c>
      <c r="WI45" s="94">
        <v>1.830669E-16</v>
      </c>
      <c r="WJ45" s="94">
        <v>3.3370987E-15</v>
      </c>
      <c r="WK45" s="94">
        <v>5.7464144999999994E-14</v>
      </c>
      <c r="WL45" s="94">
        <v>9.7214130000000008E-13</v>
      </c>
      <c r="WM45" s="94">
        <v>1.6346874999999999E-11</v>
      </c>
      <c r="WN45" s="94">
        <v>2.7417243000000001E-10</v>
      </c>
      <c r="WO45" s="94">
        <v>4.5899369999999998E-9</v>
      </c>
      <c r="WP45" s="94">
        <v>7.6664120000000003E-8</v>
      </c>
      <c r="WQ45" s="94">
        <v>1.2759975E-6</v>
      </c>
      <c r="WR45" s="94">
        <v>2.1119291000000002E-5</v>
      </c>
      <c r="WS45" s="94">
        <v>3.4647473E-4</v>
      </c>
      <c r="WT45" s="94">
        <v>5.6061269999999998E-3</v>
      </c>
      <c r="WU45" s="94">
        <v>2.7357260000000001E-2</v>
      </c>
      <c r="WV45" s="94">
        <v>7.4934819999999999E-2</v>
      </c>
      <c r="WW45" s="94">
        <v>0.14789951000000001</v>
      </c>
      <c r="WX45" s="94">
        <v>0.22803149</v>
      </c>
      <c r="WY45" s="94">
        <v>0.28443353999999998</v>
      </c>
      <c r="WZ45" s="94">
        <v>0.2928366</v>
      </c>
      <c r="XA45" s="94">
        <v>0.25605264</v>
      </c>
      <c r="XB45" s="94">
        <v>0.18247980999999999</v>
      </c>
      <c r="XC45" s="94">
        <v>0.103789136</v>
      </c>
      <c r="XD45" s="94">
        <v>4.4495277E-2</v>
      </c>
      <c r="XE45" s="94">
        <v>1.2452749000000001E-2</v>
      </c>
      <c r="XF45" s="94">
        <v>1.371943E-3</v>
      </c>
      <c r="XG45" s="94">
        <v>8.2942089999999999E-5</v>
      </c>
      <c r="XH45" s="94">
        <v>5.0425929999999998E-6</v>
      </c>
      <c r="XI45" s="94">
        <v>3.0779682E-7</v>
      </c>
      <c r="XJ45" s="94">
        <v>1.8840545E-8</v>
      </c>
      <c r="XK45" s="94">
        <v>1.155515E-9</v>
      </c>
      <c r="XL45" s="94">
        <v>7.0965280000000004E-11</v>
      </c>
      <c r="XM45" s="94">
        <v>4.3622340000000004E-12</v>
      </c>
      <c r="XN45" s="94">
        <v>2.6829739999999999E-13</v>
      </c>
      <c r="XO45" s="94">
        <v>1.6506455000000001E-14</v>
      </c>
      <c r="XP45" s="94">
        <v>1.0156196E-15</v>
      </c>
      <c r="XQ45" s="94">
        <v>6.2485210000000005E-17</v>
      </c>
      <c r="XR45" s="94">
        <v>3.843556E-18</v>
      </c>
      <c r="XS45" s="94">
        <v>2.3670443E-19</v>
      </c>
      <c r="XT45" s="94">
        <v>9.3939550000000005E-21</v>
      </c>
      <c r="XU45" s="94">
        <v>0</v>
      </c>
      <c r="XV45" s="94">
        <v>8.0683410000000004E-18</v>
      </c>
      <c r="XW45" s="94">
        <v>1.8306789999999999E-16</v>
      </c>
      <c r="XX45" s="94">
        <v>3.3371163E-15</v>
      </c>
      <c r="XY45" s="94">
        <v>5.7464484000000003E-14</v>
      </c>
      <c r="XZ45" s="94">
        <v>9.7214769999999994E-13</v>
      </c>
      <c r="YA45" s="94">
        <v>1.6346979999999999E-11</v>
      </c>
      <c r="YB45" s="94">
        <v>2.7417384999999998E-10</v>
      </c>
      <c r="YC45" s="94">
        <v>4.5899545999999997E-9</v>
      </c>
      <c r="YD45" s="94">
        <v>7.6664329999999997E-8</v>
      </c>
      <c r="YE45" s="94">
        <v>1.2760006E-6</v>
      </c>
      <c r="YF45" s="94">
        <v>2.1119350999999999E-5</v>
      </c>
      <c r="YG45" s="94">
        <v>3.4647566000000002E-4</v>
      </c>
      <c r="YH45" s="94">
        <v>5.6061410000000002E-3</v>
      </c>
      <c r="YI45" s="94">
        <v>2.7357302999999999E-2</v>
      </c>
      <c r="YJ45" s="94">
        <v>7.4934915000000005E-2</v>
      </c>
      <c r="YK45" s="94">
        <v>0.14789972000000001</v>
      </c>
      <c r="YL45" s="94">
        <v>0.22803192</v>
      </c>
      <c r="YM45" s="94">
        <v>0.28443414</v>
      </c>
      <c r="YN45" s="94">
        <v>0.29283720000000002</v>
      </c>
      <c r="YO45" s="94">
        <v>0.25605303000000001</v>
      </c>
      <c r="YP45" s="94">
        <v>0.18248011</v>
      </c>
      <c r="YQ45" s="94">
        <v>0.1037893</v>
      </c>
      <c r="YR45" s="94">
        <v>4.4495347999999997E-2</v>
      </c>
      <c r="YS45" s="94">
        <v>1.2452774E-2</v>
      </c>
      <c r="YT45" s="94">
        <v>1.3719461E-3</v>
      </c>
      <c r="YU45" s="94">
        <v>8.2942249999999997E-5</v>
      </c>
      <c r="YV45" s="94">
        <v>5.0426039999999999E-6</v>
      </c>
      <c r="YW45" s="94">
        <v>3.0779755999999998E-7</v>
      </c>
      <c r="YX45" s="94">
        <v>1.8840595E-8</v>
      </c>
      <c r="YY45" s="94">
        <v>1.1555182E-9</v>
      </c>
      <c r="YZ45" s="94">
        <v>7.0965456000000002E-11</v>
      </c>
      <c r="ZA45" s="94">
        <v>4.3622427999999998E-12</v>
      </c>
      <c r="ZB45" s="94">
        <v>2.6829780000000002E-13</v>
      </c>
      <c r="ZC45" s="94">
        <v>1.6506473000000001E-14</v>
      </c>
      <c r="ZD45" s="94">
        <v>1.0156208E-15</v>
      </c>
      <c r="ZE45" s="94">
        <v>6.2485300000000001E-17</v>
      </c>
      <c r="ZF45" s="94">
        <v>3.8435605000000001E-18</v>
      </c>
      <c r="ZG45" s="94">
        <v>2.3670469999999999E-19</v>
      </c>
      <c r="ZH45" s="94">
        <v>9.3939699999999999E-21</v>
      </c>
      <c r="ZI45" s="94">
        <v>0</v>
      </c>
      <c r="ZJ45" s="94">
        <v>8.0683495000000001E-18</v>
      </c>
      <c r="ZK45" s="94">
        <v>1.8306808000000001E-16</v>
      </c>
      <c r="ZL45" s="94">
        <v>3.3371185999999999E-15</v>
      </c>
      <c r="ZM45" s="94">
        <v>5.7464449999999996E-14</v>
      </c>
      <c r="ZN45" s="94">
        <v>9.7214639999999999E-13</v>
      </c>
      <c r="ZO45" s="94">
        <v>1.6346958999999999E-11</v>
      </c>
      <c r="ZP45" s="94">
        <v>2.7417384999999998E-10</v>
      </c>
      <c r="ZQ45" s="94">
        <v>4.5899586000000001E-9</v>
      </c>
      <c r="ZR45" s="94">
        <v>7.6664434999999994E-8</v>
      </c>
      <c r="ZS45" s="94">
        <v>1.276003E-6</v>
      </c>
      <c r="ZT45" s="94">
        <v>2.1119366999999999E-5</v>
      </c>
      <c r="ZU45" s="94">
        <v>3.4647604000000002E-4</v>
      </c>
      <c r="ZV45" s="94">
        <v>5.6061456000000001E-3</v>
      </c>
      <c r="ZW45" s="94">
        <v>2.7357340000000001E-2</v>
      </c>
      <c r="ZX45" s="94">
        <v>7.4935033999999998E-2</v>
      </c>
      <c r="ZY45" s="94">
        <v>0.14789996999999999</v>
      </c>
      <c r="ZZ45" s="94">
        <v>0.22803229999999999</v>
      </c>
      <c r="AAA45" s="94">
        <v>0.28443459999999998</v>
      </c>
      <c r="AAB45" s="94">
        <v>0.29283765</v>
      </c>
      <c r="AAC45" s="94">
        <v>0.25605339999999999</v>
      </c>
      <c r="AAD45" s="94">
        <v>0.18248033999999999</v>
      </c>
      <c r="AAE45" s="94">
        <v>0.10378939</v>
      </c>
      <c r="AAF45" s="94">
        <v>4.4495393000000001E-2</v>
      </c>
      <c r="AAG45" s="94">
        <v>1.2452793E-2</v>
      </c>
      <c r="AAH45" s="94">
        <v>1.3719508000000001E-3</v>
      </c>
      <c r="AAI45" s="94">
        <v>8.2942550000000004E-5</v>
      </c>
      <c r="AAJ45" s="94">
        <v>5.0426200000000003E-6</v>
      </c>
      <c r="AAK45" s="94">
        <v>3.0779847E-7</v>
      </c>
      <c r="AAL45" s="94">
        <v>1.8840653000000002E-8</v>
      </c>
      <c r="AAM45" s="94">
        <v>1.1555222E-9</v>
      </c>
      <c r="AAN45" s="94">
        <v>7.0965689999999995E-11</v>
      </c>
      <c r="AAO45" s="94">
        <v>4.3622565999999997E-12</v>
      </c>
      <c r="AAP45" s="94">
        <v>2.6829862E-13</v>
      </c>
      <c r="AAQ45" s="94">
        <v>1.6506521999999999E-14</v>
      </c>
      <c r="AAR45" s="94">
        <v>1.0156238E-15</v>
      </c>
      <c r="AAS45" s="94">
        <v>6.2485474999999995E-17</v>
      </c>
      <c r="AAT45" s="94">
        <v>3.8435724999999997E-18</v>
      </c>
      <c r="AAU45" s="94">
        <v>2.3670550000000002E-19</v>
      </c>
      <c r="AAV45" s="94">
        <v>9.3940090000000002E-21</v>
      </c>
      <c r="AAW45" s="94">
        <v>0</v>
      </c>
      <c r="AAX45" s="94">
        <v>8.0683470000000006E-18</v>
      </c>
      <c r="AAY45" s="94">
        <v>1.8306821000000001E-16</v>
      </c>
      <c r="AAZ45" s="94">
        <v>3.3371260000000002E-15</v>
      </c>
      <c r="ABA45" s="94">
        <v>5.7464630000000001E-14</v>
      </c>
      <c r="ABB45" s="94">
        <v>9.7214979999999994E-13</v>
      </c>
      <c r="ABC45" s="94">
        <v>1.634701E-11</v>
      </c>
      <c r="ABD45" s="94">
        <v>2.7417466000000002E-10</v>
      </c>
      <c r="ABE45" s="94">
        <v>4.5899737E-9</v>
      </c>
      <c r="ABF45" s="94">
        <v>7.6664675999999995E-8</v>
      </c>
      <c r="ABG45" s="94">
        <v>1.2760062999999999E-6</v>
      </c>
      <c r="ABH45" s="94">
        <v>2.1119420000000001E-5</v>
      </c>
      <c r="ABI45" s="94">
        <v>3.4647665000000003E-4</v>
      </c>
      <c r="ABJ45" s="94">
        <v>5.6061549999999998E-3</v>
      </c>
      <c r="ABK45" s="94">
        <v>2.7357353000000001E-2</v>
      </c>
      <c r="ABL45" s="94">
        <v>7.4935033999999998E-2</v>
      </c>
      <c r="ABM45" s="94">
        <v>0.14789994000000001</v>
      </c>
      <c r="ABN45" s="94">
        <v>0.22803222000000001</v>
      </c>
      <c r="ABO45" s="94">
        <v>0.28443453000000002</v>
      </c>
      <c r="ABP45" s="94">
        <v>0.29283765</v>
      </c>
      <c r="ABQ45" s="94">
        <v>0.25605336000000001</v>
      </c>
      <c r="ABR45" s="94">
        <v>0.18248022999999999</v>
      </c>
      <c r="ABS45" s="94">
        <v>0.10378934400000001</v>
      </c>
      <c r="ABT45" s="94">
        <v>4.4495373999999997E-2</v>
      </c>
      <c r="ABU45" s="94">
        <v>1.2452796E-2</v>
      </c>
      <c r="ABV45" s="94">
        <v>1.3719528999999999E-3</v>
      </c>
      <c r="ABW45" s="94">
        <v>8.2942686000000003E-5</v>
      </c>
      <c r="ABX45" s="94">
        <v>5.0426270000000003E-6</v>
      </c>
      <c r="ABY45" s="94">
        <v>3.0779872999999999E-7</v>
      </c>
      <c r="ABZ45" s="94">
        <v>1.8840668E-8</v>
      </c>
      <c r="ACA45" s="94">
        <v>1.1555226E-9</v>
      </c>
      <c r="ACB45" s="94">
        <v>7.0965719999999999E-11</v>
      </c>
      <c r="ACC45" s="94">
        <v>4.3622565999999997E-12</v>
      </c>
      <c r="ACD45" s="94">
        <v>2.6829857000000002E-13</v>
      </c>
      <c r="ACE45" s="94">
        <v>1.6506510000000001E-14</v>
      </c>
      <c r="ACF45" s="94">
        <v>1.0156220999999999E-15</v>
      </c>
      <c r="ACG45" s="94">
        <v>6.2485300000000001E-17</v>
      </c>
      <c r="ACH45" s="94">
        <v>3.843556E-18</v>
      </c>
      <c r="ACI45" s="94">
        <v>2.3670419999999999E-19</v>
      </c>
      <c r="ACJ45" s="94">
        <v>9.3939574000000005E-21</v>
      </c>
      <c r="ACK45" s="94">
        <v>0</v>
      </c>
      <c r="ACL45" s="94">
        <v>8.0683060000000006E-18</v>
      </c>
      <c r="ACM45" s="94">
        <v>1.8306713000000001E-16</v>
      </c>
      <c r="ACN45" s="94">
        <v>3.3371006E-15</v>
      </c>
      <c r="ACO45" s="94">
        <v>5.7464124999999998E-14</v>
      </c>
      <c r="ACP45" s="94">
        <v>9.7214130000000008E-13</v>
      </c>
      <c r="ACQ45" s="94">
        <v>1.6346861000000001E-11</v>
      </c>
      <c r="ACR45" s="94">
        <v>2.7417194E-10</v>
      </c>
      <c r="ACS45" s="94">
        <v>4.5899253000000002E-9</v>
      </c>
      <c r="ACT45" s="94">
        <v>7.6663894999999994E-8</v>
      </c>
      <c r="ACU45" s="94">
        <v>1.2759947999999999E-6</v>
      </c>
      <c r="ACV45" s="94">
        <v>2.1119249999999999E-5</v>
      </c>
      <c r="ACW45" s="94">
        <v>3.4647410000000002E-4</v>
      </c>
      <c r="ACX45" s="94">
        <v>5.6061186000000004E-3</v>
      </c>
      <c r="ACY45" s="94">
        <v>2.7357161000000001E-2</v>
      </c>
      <c r="ACZ45" s="94">
        <v>7.4934470000000003E-2</v>
      </c>
      <c r="ADA45" s="94">
        <v>0.14789869999999999</v>
      </c>
      <c r="ADB45" s="94">
        <v>0.22803034999999999</v>
      </c>
      <c r="ADC45" s="94">
        <v>0.28443220000000002</v>
      </c>
      <c r="ADD45" s="94">
        <v>0.29283530000000002</v>
      </c>
      <c r="ADE45" s="94">
        <v>0.25605157000000001</v>
      </c>
      <c r="ADF45" s="94">
        <v>0.18247912999999999</v>
      </c>
      <c r="ADG45" s="94">
        <v>0.10378882</v>
      </c>
      <c r="ADH45" s="94">
        <v>4.4495184E-2</v>
      </c>
      <c r="ADI45" s="94">
        <v>1.245276E-2</v>
      </c>
      <c r="ADJ45" s="94">
        <v>1.3719540000000001E-3</v>
      </c>
      <c r="ADK45" s="94">
        <v>8.2942819999999996E-5</v>
      </c>
      <c r="ADL45" s="94">
        <v>5.0426343000000001E-6</v>
      </c>
      <c r="ADM45" s="94">
        <v>3.0779913000000001E-7</v>
      </c>
      <c r="ADN45" s="94">
        <v>1.8840674999999999E-8</v>
      </c>
      <c r="ADO45" s="94">
        <v>1.1555215E-9</v>
      </c>
      <c r="ADP45" s="94">
        <v>7.0965509999999995E-11</v>
      </c>
      <c r="ADQ45" s="94">
        <v>4.3622344999999999E-12</v>
      </c>
      <c r="ADR45" s="94">
        <v>2.6829662000000001E-13</v>
      </c>
      <c r="ADS45" s="94">
        <v>1.6506367000000001E-14</v>
      </c>
      <c r="ADT45" s="94">
        <v>1.0156132E-15</v>
      </c>
      <c r="ADU45" s="94">
        <v>6.2484866000000001E-17</v>
      </c>
      <c r="ADV45" s="94">
        <v>3.8435480000000001E-18</v>
      </c>
      <c r="ADW45" s="94">
        <v>2.3670562000000002E-19</v>
      </c>
      <c r="ADX45" s="94">
        <v>9.39398E-21</v>
      </c>
      <c r="ADY45" s="100"/>
      <c r="ADZ45" s="97">
        <v>39</v>
      </c>
      <c r="AEA45" s="136">
        <v>39.5</v>
      </c>
      <c r="AEB45" s="143"/>
      <c r="AEC45" s="143"/>
      <c r="AED45" s="99">
        <f t="shared" si="24"/>
        <v>40</v>
      </c>
      <c r="AEE45" s="142"/>
      <c r="AEF45" s="158">
        <f t="shared" si="33"/>
        <v>40</v>
      </c>
      <c r="AEG45" s="138">
        <f t="shared" si="36"/>
        <v>9.393924E-21</v>
      </c>
      <c r="AEH45" s="138">
        <f t="shared" si="36"/>
        <v>9.393924E-21</v>
      </c>
      <c r="AEI45" s="138">
        <f t="shared" si="36"/>
        <v>9.3939470000000007E-21</v>
      </c>
      <c r="AEJ45" s="138">
        <f t="shared" si="36"/>
        <v>9.3939380000000007E-21</v>
      </c>
      <c r="AEK45" s="138">
        <f t="shared" si="36"/>
        <v>9.3939129999999997E-21</v>
      </c>
      <c r="AEL45" s="138">
        <f t="shared" si="36"/>
        <v>9.3938849999999997E-21</v>
      </c>
      <c r="AEM45" s="138">
        <f t="shared" si="36"/>
        <v>9.3938644999999994E-21</v>
      </c>
      <c r="AEN45" s="138">
        <f t="shared" si="36"/>
        <v>9.3938620000000005E-21</v>
      </c>
      <c r="AEO45" s="138">
        <f t="shared" si="36"/>
        <v>9.393887E-21</v>
      </c>
      <c r="AEP45" s="138">
        <f t="shared" si="36"/>
        <v>9.3939080000000004E-21</v>
      </c>
      <c r="AEQ45" s="138">
        <f t="shared" si="37"/>
        <v>9.3939234999999999E-21</v>
      </c>
      <c r="AER45" s="138">
        <f t="shared" si="37"/>
        <v>9.3939470000000007E-21</v>
      </c>
      <c r="AES45" s="138">
        <f t="shared" si="37"/>
        <v>9.3939399999999995E-21</v>
      </c>
      <c r="AET45" s="138">
        <f t="shared" si="37"/>
        <v>9.393952E-21</v>
      </c>
      <c r="AEU45" s="138">
        <f t="shared" si="37"/>
        <v>9.3939509999999998E-21</v>
      </c>
      <c r="AEV45" s="138">
        <f t="shared" si="37"/>
        <v>9.3939550000000005E-21</v>
      </c>
      <c r="AEW45" s="138">
        <f t="shared" si="37"/>
        <v>9.3939699999999999E-21</v>
      </c>
      <c r="AEX45" s="138">
        <f t="shared" si="37"/>
        <v>9.3940090000000002E-21</v>
      </c>
      <c r="AEY45" s="138">
        <f t="shared" si="37"/>
        <v>9.3939574000000005E-21</v>
      </c>
      <c r="AEZ45" s="130">
        <f t="shared" si="38"/>
        <v>11.31</v>
      </c>
      <c r="AFA45" s="91"/>
      <c r="AFB45" s="94">
        <v>9.3939316E-21</v>
      </c>
      <c r="AFC45" s="139">
        <f t="shared" si="39"/>
        <v>9.3939293368421042E-21</v>
      </c>
      <c r="AFD45" s="91"/>
      <c r="AFE45" s="142"/>
      <c r="AFF45" s="142"/>
      <c r="AFG45" s="138">
        <f t="shared" si="42"/>
        <v>0.29283767999999999</v>
      </c>
      <c r="AFH45" s="138">
        <f t="shared" si="42"/>
        <v>0.29283599999999999</v>
      </c>
      <c r="AFI45" s="138">
        <f t="shared" si="42"/>
        <v>0.29283658000000001</v>
      </c>
      <c r="AFJ45" s="138">
        <f t="shared" si="42"/>
        <v>0.29283746999999999</v>
      </c>
      <c r="AFK45" s="138">
        <f t="shared" si="42"/>
        <v>0.29283759999999998</v>
      </c>
      <c r="AFL45" s="138">
        <f t="shared" si="42"/>
        <v>0.29283700000000001</v>
      </c>
      <c r="AFM45" s="138">
        <f t="shared" si="42"/>
        <v>0.29283633999999997</v>
      </c>
      <c r="AFN45" s="138">
        <f t="shared" si="42"/>
        <v>0.29283598</v>
      </c>
      <c r="AFO45" s="138">
        <f t="shared" si="42"/>
        <v>0.29283565</v>
      </c>
      <c r="AFP45" s="138">
        <f t="shared" si="42"/>
        <v>0.29283577</v>
      </c>
      <c r="AFQ45" s="138">
        <f t="shared" si="42"/>
        <v>0.29283586</v>
      </c>
      <c r="AFR45" s="138">
        <f t="shared" si="42"/>
        <v>0.29283621999999998</v>
      </c>
      <c r="AFS45" s="138">
        <f t="shared" si="42"/>
        <v>0.29283633999999997</v>
      </c>
      <c r="AFT45" s="138">
        <f t="shared" si="42"/>
        <v>0.2928365</v>
      </c>
      <c r="AFU45" s="138">
        <f t="shared" si="42"/>
        <v>0.29283646000000002</v>
      </c>
      <c r="AFV45" s="138">
        <f t="shared" si="40"/>
        <v>0.2928366</v>
      </c>
      <c r="AFW45" s="138">
        <f t="shared" si="40"/>
        <v>0.29283720000000002</v>
      </c>
      <c r="AFX45" s="138">
        <f t="shared" si="40"/>
        <v>0.29283765</v>
      </c>
      <c r="AFY45" s="138">
        <f t="shared" si="40"/>
        <v>0.29283765</v>
      </c>
      <c r="AFZ45" s="138" t="e">
        <f t="shared" si="40"/>
        <v>#VALUE!</v>
      </c>
      <c r="AGA45" s="139">
        <f t="shared" si="41"/>
        <v>0.29283666052631585</v>
      </c>
      <c r="AGB45" s="91"/>
      <c r="AGC45" s="91"/>
      <c r="AGD45" s="91"/>
      <c r="AGE45" s="91"/>
      <c r="AGF45" s="91"/>
      <c r="AGG45" s="91"/>
      <c r="AGH45" s="91"/>
      <c r="AGI45" s="91"/>
      <c r="AGJ45" s="91"/>
      <c r="AGK45" s="91"/>
      <c r="AGL45" s="91"/>
      <c r="AGM45" s="91"/>
      <c r="AGN45" s="91"/>
      <c r="AGO45" s="91"/>
      <c r="AGP45" s="91"/>
      <c r="AGQ45" s="91"/>
      <c r="AGR45" s="91"/>
      <c r="AGS45" s="91"/>
      <c r="AGT45" s="91"/>
      <c r="AGU45" s="91"/>
      <c r="AGV45" s="91"/>
      <c r="AGW45" s="91"/>
      <c r="AGX45" s="91"/>
      <c r="AGY45" s="91"/>
      <c r="AGZ45" s="91"/>
      <c r="AHA45" s="91"/>
      <c r="AHB45" s="91"/>
      <c r="AHC45" s="91"/>
      <c r="AHD45" s="91"/>
      <c r="AHE45" s="91"/>
      <c r="AHF45" s="91"/>
      <c r="AHG45" s="91"/>
      <c r="AHH45" s="91"/>
      <c r="AHI45" s="91"/>
      <c r="AHJ45" s="91"/>
      <c r="AHK45" s="91"/>
      <c r="AHL45" s="91"/>
      <c r="AHM45" s="91"/>
      <c r="AHN45" s="91"/>
      <c r="AHO45" s="91"/>
      <c r="AHP45" s="91"/>
      <c r="AHQ45" s="91"/>
      <c r="AHR45" s="91"/>
      <c r="AHS45" s="91"/>
      <c r="AHT45" s="91"/>
      <c r="AHU45" s="91"/>
      <c r="AHV45" s="91"/>
      <c r="AHW45" s="91"/>
      <c r="AHX45" s="91"/>
      <c r="AHY45" s="91"/>
      <c r="AHZ45" s="91"/>
      <c r="AIA45" s="91"/>
      <c r="AIB45" s="91"/>
      <c r="AIC45" s="91"/>
      <c r="AID45" s="91"/>
      <c r="AIE45" s="91"/>
      <c r="AIF45" s="91"/>
      <c r="AIG45" s="91"/>
      <c r="AIH45" s="91"/>
      <c r="AII45" s="91"/>
      <c r="AIJ45" s="91"/>
      <c r="AIK45" s="91"/>
      <c r="AIL45" s="91"/>
      <c r="AIM45" s="91"/>
      <c r="AIN45" s="91"/>
      <c r="AIO45" s="91"/>
      <c r="AIP45" s="91"/>
      <c r="AIQ45" s="91"/>
      <c r="AIR45" s="91"/>
      <c r="AIS45" s="91"/>
      <c r="AIT45" s="91"/>
      <c r="AIU45" s="91"/>
      <c r="AIV45" s="91"/>
      <c r="AIW45" s="91"/>
      <c r="AIX45" s="91"/>
      <c r="AIY45" s="91"/>
      <c r="AIZ45" s="91"/>
      <c r="AJA45" s="91"/>
      <c r="AJB45" s="91"/>
      <c r="AJC45" s="91"/>
      <c r="AJD45" s="91"/>
      <c r="AJE45" s="91"/>
      <c r="AJF45" s="91"/>
      <c r="AJG45" s="91"/>
      <c r="AJH45" s="91"/>
      <c r="AJI45" s="91"/>
      <c r="AJJ45" s="91"/>
      <c r="AJK45" s="91"/>
      <c r="AJL45" s="91"/>
      <c r="AJM45" s="91"/>
      <c r="AJN45" s="91"/>
      <c r="AJO45" s="91"/>
      <c r="AJP45" s="91"/>
      <c r="AJQ45" s="91"/>
      <c r="AJR45" s="91"/>
      <c r="AJS45" s="91"/>
      <c r="AJT45" s="91"/>
      <c r="AJU45" s="91"/>
      <c r="AJV45" s="91"/>
      <c r="AJW45" s="91"/>
      <c r="AJX45" s="91"/>
      <c r="AJY45" s="91"/>
      <c r="AJZ45" s="91"/>
      <c r="AKA45" s="91"/>
      <c r="AKB45" s="91"/>
      <c r="AKC45" s="91"/>
      <c r="AKD45" s="91"/>
      <c r="AKE45" s="91"/>
      <c r="AKF45" s="91"/>
      <c r="AKG45" s="91"/>
      <c r="AKH45" s="91"/>
      <c r="AKI45" s="91"/>
      <c r="AKJ45" s="91"/>
      <c r="AKK45" s="91"/>
      <c r="AKL45" s="91"/>
      <c r="AKM45" s="91"/>
      <c r="AKN45" s="91"/>
      <c r="AKO45" s="91"/>
      <c r="AKP45" s="91"/>
      <c r="AKQ45" s="91"/>
      <c r="AKR45" s="91"/>
      <c r="AKS45" s="91"/>
      <c r="AKT45" s="91"/>
      <c r="AKU45" s="91"/>
      <c r="AKV45" s="91"/>
      <c r="AKW45" s="91"/>
      <c r="AKX45" s="91"/>
      <c r="AKY45" s="91"/>
      <c r="AKZ45" s="91"/>
      <c r="ALA45" s="91"/>
      <c r="ALB45" s="91"/>
      <c r="ALC45" s="91"/>
      <c r="ALD45" s="91"/>
      <c r="ALE45" s="91"/>
      <c r="ALF45" s="91"/>
      <c r="ALG45" s="91"/>
      <c r="ALH45" s="91"/>
      <c r="ALI45" s="91"/>
      <c r="ALJ45" s="91"/>
      <c r="ALK45" s="91"/>
      <c r="ALL45" s="91"/>
      <c r="ALM45" s="91"/>
      <c r="ALN45" s="91"/>
      <c r="ALO45" s="91"/>
      <c r="ALP45" s="91"/>
      <c r="ALQ45" s="91"/>
      <c r="ALR45" s="91"/>
      <c r="ALS45" s="91"/>
      <c r="ALT45" s="91"/>
      <c r="ALU45" s="91"/>
      <c r="ALV45" s="91"/>
      <c r="ALW45" s="91"/>
      <c r="ALX45" s="91"/>
      <c r="ALY45" s="91"/>
      <c r="ALZ45" s="91"/>
      <c r="AMA45" s="91"/>
      <c r="AMB45" s="91"/>
      <c r="AMC45" s="91"/>
      <c r="AMD45" s="91"/>
      <c r="AME45" s="91"/>
      <c r="AMF45" s="91"/>
      <c r="AMG45" s="91"/>
      <c r="AMH45" s="91"/>
      <c r="AMI45" s="91"/>
      <c r="AMJ45" s="91"/>
      <c r="AMK45" s="91"/>
      <c r="AML45" s="91"/>
      <c r="AMM45" s="91"/>
      <c r="AMN45" s="91"/>
      <c r="AMO45" s="91"/>
      <c r="AMP45" s="91"/>
      <c r="AMQ45" s="91"/>
      <c r="AMR45" s="91"/>
      <c r="AMS45" s="91"/>
      <c r="AMT45" s="91"/>
      <c r="AMU45" s="91"/>
      <c r="AMV45" s="91"/>
      <c r="AMW45" s="91"/>
      <c r="AMX45" s="91"/>
      <c r="AMY45" s="91"/>
      <c r="AMZ45" s="91"/>
      <c r="ANA45" s="91"/>
      <c r="ANB45" s="91"/>
      <c r="ANC45" s="91"/>
      <c r="AND45" s="91"/>
      <c r="ANE45" s="91"/>
      <c r="ANF45" s="91"/>
      <c r="ANG45" s="91"/>
      <c r="ANH45" s="91"/>
      <c r="ANI45" s="91"/>
      <c r="ANJ45" s="91"/>
      <c r="ANK45" s="91"/>
      <c r="ANL45" s="91"/>
      <c r="ANM45" s="91"/>
      <c r="ANN45" s="91"/>
      <c r="ANO45" s="91"/>
      <c r="ANP45" s="91"/>
      <c r="ANQ45" s="91"/>
      <c r="ANR45" s="91"/>
      <c r="ANS45" s="91"/>
      <c r="ANT45" s="91"/>
      <c r="ANU45" s="91"/>
      <c r="ANV45" s="91"/>
      <c r="ANW45" s="91"/>
      <c r="ANX45" s="91"/>
      <c r="ANY45" s="91"/>
      <c r="ANZ45" s="91"/>
      <c r="AOA45" s="91"/>
      <c r="AOB45" s="91"/>
      <c r="AOC45" s="91"/>
      <c r="AOD45" s="91"/>
      <c r="AOE45" s="91"/>
      <c r="AOF45" s="91"/>
      <c r="AOG45" s="91"/>
      <c r="AOH45" s="91"/>
      <c r="AOI45" s="91"/>
      <c r="AOJ45" s="91"/>
      <c r="AOK45" s="91"/>
      <c r="AOL45" s="91"/>
      <c r="AOM45" s="91"/>
      <c r="AON45" s="91"/>
      <c r="AOO45" s="91"/>
      <c r="AOP45" s="91"/>
      <c r="AOQ45" s="91"/>
      <c r="AOR45" s="91"/>
      <c r="AOS45" s="91"/>
      <c r="AOT45" s="91"/>
      <c r="AOU45" s="91"/>
      <c r="AOV45" s="91"/>
      <c r="AOW45" s="91"/>
      <c r="AOX45" s="91"/>
      <c r="AOY45" s="91"/>
      <c r="AOZ45" s="91"/>
      <c r="APA45" s="91"/>
      <c r="APB45" s="91"/>
      <c r="APC45" s="91"/>
      <c r="APD45" s="91"/>
      <c r="APE45" s="91"/>
      <c r="APF45" s="91"/>
      <c r="APG45" s="91"/>
      <c r="APH45" s="91"/>
      <c r="API45" s="91"/>
      <c r="APJ45" s="91"/>
      <c r="APK45" s="91"/>
      <c r="APL45" s="91"/>
      <c r="APM45" s="91"/>
      <c r="APN45" s="91"/>
      <c r="APO45" s="91"/>
      <c r="APP45" s="91"/>
      <c r="APQ45" s="91"/>
      <c r="APR45" s="91"/>
      <c r="APS45" s="91"/>
      <c r="APT45" s="91"/>
      <c r="APU45" s="91"/>
      <c r="APV45" s="91"/>
      <c r="APW45" s="91"/>
      <c r="APX45" s="91"/>
      <c r="APY45" s="91"/>
      <c r="APZ45" s="91"/>
      <c r="AQA45" s="91"/>
      <c r="AQB45" s="91"/>
      <c r="AQC45" s="91"/>
      <c r="AQD45" s="91"/>
      <c r="AQE45" s="91"/>
      <c r="AQF45" s="91"/>
      <c r="AQG45" s="91"/>
      <c r="AQH45" s="91"/>
      <c r="AQI45" s="91"/>
      <c r="AQJ45" s="91"/>
      <c r="AQK45" s="91"/>
      <c r="AQL45" s="91"/>
      <c r="AQM45" s="91"/>
      <c r="AQN45" s="91"/>
      <c r="AQO45" s="91"/>
      <c r="AQP45" s="91"/>
      <c r="AQQ45" s="91"/>
      <c r="AQR45" s="91"/>
      <c r="AQS45" s="91"/>
      <c r="AQT45" s="91"/>
      <c r="AQU45" s="91"/>
      <c r="AQV45" s="91"/>
      <c r="AQW45" s="91"/>
      <c r="AQX45" s="91"/>
      <c r="AQY45" s="91"/>
      <c r="AQZ45" s="91"/>
      <c r="ARA45" s="91"/>
      <c r="ARB45" s="91"/>
      <c r="ARC45" s="91"/>
      <c r="ARD45" s="91"/>
      <c r="ARE45" s="91"/>
      <c r="ARF45" s="91"/>
      <c r="ARG45" s="91"/>
      <c r="ARH45" s="91"/>
      <c r="ARI45" s="91"/>
      <c r="ARJ45" s="91"/>
      <c r="ARK45" s="91"/>
      <c r="ARL45" s="91"/>
      <c r="ARM45" s="91"/>
      <c r="ARN45" s="91"/>
      <c r="ARO45" s="91"/>
      <c r="ARP45" s="91"/>
      <c r="ARQ45" s="91"/>
      <c r="ARR45" s="91"/>
      <c r="ARS45" s="91"/>
      <c r="ART45" s="91"/>
      <c r="ARU45" s="91"/>
      <c r="ARV45" s="91"/>
      <c r="ARW45" s="91"/>
      <c r="ARX45" s="91"/>
      <c r="ARY45" s="91"/>
      <c r="ARZ45" s="91"/>
      <c r="ASA45" s="91"/>
      <c r="ASB45" s="91"/>
      <c r="ASC45" s="91"/>
      <c r="ASD45" s="91"/>
      <c r="ASE45" s="91"/>
      <c r="ASF45" s="91"/>
      <c r="ASG45" s="91"/>
      <c r="ASH45" s="91"/>
      <c r="ASI45" s="91"/>
      <c r="ASJ45" s="91"/>
      <c r="ASK45" s="91"/>
      <c r="ASL45" s="91"/>
      <c r="ASM45" s="91"/>
      <c r="ASN45" s="91"/>
      <c r="ASO45" s="91"/>
      <c r="ASP45" s="91"/>
      <c r="ASQ45" s="91"/>
      <c r="ASR45" s="91"/>
    </row>
    <row r="46" spans="1:1188" ht="2.1" customHeight="1" x14ac:dyDescent="0.25">
      <c r="A46" s="129">
        <v>41</v>
      </c>
      <c r="B46" s="130">
        <v>11.6</v>
      </c>
      <c r="C46" s="123">
        <f>IF(ROW()-$B$4&lt;$B$112,2,3)</f>
        <v>3</v>
      </c>
      <c r="D46" s="129">
        <v>41</v>
      </c>
      <c r="E46" s="91">
        <v>0</v>
      </c>
      <c r="F46" s="92">
        <v>2.5315114000000001E-18</v>
      </c>
      <c r="G46" s="92">
        <v>5.7439139999999997E-17</v>
      </c>
      <c r="H46" s="92">
        <v>1.0475586000000001E-15</v>
      </c>
      <c r="I46" s="92">
        <v>1.8052888E-14</v>
      </c>
      <c r="J46" s="92">
        <v>3.0580473000000001E-13</v>
      </c>
      <c r="K46" s="92">
        <v>5.1529959999999997E-12</v>
      </c>
      <c r="L46" s="92">
        <v>8.672233E-11</v>
      </c>
      <c r="M46" s="92">
        <v>1.4599729E-9</v>
      </c>
      <c r="N46" s="92">
        <v>2.4610760000000001E-8</v>
      </c>
      <c r="O46" s="92">
        <v>4.1584790000000001E-7</v>
      </c>
      <c r="P46" s="92">
        <v>7.0541750000000001E-6</v>
      </c>
      <c r="Q46" s="92">
        <v>1.20419645E-4</v>
      </c>
      <c r="R46" s="92">
        <v>2.0761429999999999E-3</v>
      </c>
      <c r="S46" s="92">
        <v>1.5241099500000001E-2</v>
      </c>
      <c r="T46" s="92">
        <v>5.0029177000000001E-2</v>
      </c>
      <c r="U46" s="92">
        <v>0.11144005</v>
      </c>
      <c r="V46" s="92">
        <v>0.18993925</v>
      </c>
      <c r="W46" s="92">
        <v>0.25978699999999999</v>
      </c>
      <c r="X46" s="92">
        <v>0.29070430000000003</v>
      </c>
      <c r="Y46" s="92">
        <v>0.27849550000000001</v>
      </c>
      <c r="Z46" s="93">
        <v>0.21968961000000001</v>
      </c>
      <c r="AA46" s="93">
        <v>0.14132418999999999</v>
      </c>
      <c r="AB46" s="93">
        <v>7.1425325999999997E-2</v>
      </c>
      <c r="AC46" s="93">
        <v>2.6123704000000001E-2</v>
      </c>
      <c r="AD46" s="93">
        <v>5.4278844000000001E-3</v>
      </c>
      <c r="AE46" s="93">
        <v>3.5016380000000002E-4</v>
      </c>
      <c r="AF46" s="93">
        <v>2.2178837999999999E-5</v>
      </c>
      <c r="AG46" s="93">
        <v>1.3893118E-6</v>
      </c>
      <c r="AH46" s="93">
        <v>8.6441110000000002E-8</v>
      </c>
      <c r="AI46" s="93">
        <v>5.3559471999999998E-9</v>
      </c>
      <c r="AJ46" s="93">
        <v>3.3101584999999998E-10</v>
      </c>
      <c r="AK46" s="93">
        <v>2.0426340999999999E-11</v>
      </c>
      <c r="AL46" s="93">
        <v>1.2592859E-12</v>
      </c>
      <c r="AM46" s="93">
        <v>7.7589634000000003E-14</v>
      </c>
      <c r="AN46" s="93">
        <v>4.7787337000000004E-15</v>
      </c>
      <c r="AO46" s="93">
        <v>2.9423317000000002E-16</v>
      </c>
      <c r="AP46" s="93">
        <v>1.8111323E-17</v>
      </c>
      <c r="AQ46" s="93">
        <v>1.1161936E-18</v>
      </c>
      <c r="AR46" s="93">
        <v>4.4320127E-20</v>
      </c>
      <c r="AS46" s="94">
        <v>0</v>
      </c>
      <c r="AT46" s="94">
        <v>2.5314334000000001E-18</v>
      </c>
      <c r="AU46" s="94">
        <v>5.743748E-17</v>
      </c>
      <c r="AV46" s="94">
        <v>1.0475301000000001E-15</v>
      </c>
      <c r="AW46" s="94">
        <v>1.8052415E-14</v>
      </c>
      <c r="AX46" s="94">
        <v>3.0579692000000002E-13</v>
      </c>
      <c r="AY46" s="94">
        <v>5.1528655000000003E-12</v>
      </c>
      <c r="AZ46" s="94">
        <v>8.6720144999999999E-11</v>
      </c>
      <c r="BA46" s="94">
        <v>1.4599353E-9</v>
      </c>
      <c r="BB46" s="94">
        <v>2.4610129000000001E-8</v>
      </c>
      <c r="BC46" s="94">
        <v>4.1583762999999998E-7</v>
      </c>
      <c r="BD46" s="94">
        <v>7.0540109999999998E-6</v>
      </c>
      <c r="BE46" s="94">
        <v>1.2041691E-4</v>
      </c>
      <c r="BF46" s="94">
        <v>2.0760966000000001E-3</v>
      </c>
      <c r="BG46" s="94">
        <v>1.5240864E-2</v>
      </c>
      <c r="BH46" s="94">
        <v>5.0028576999999998E-2</v>
      </c>
      <c r="BI46" s="94">
        <v>0.11143902999999999</v>
      </c>
      <c r="BJ46" s="94">
        <v>0.18993771000000001</v>
      </c>
      <c r="BK46" s="94">
        <v>0.25978515000000002</v>
      </c>
      <c r="BL46" s="94">
        <v>0.29070257999999999</v>
      </c>
      <c r="BM46" s="94">
        <v>0.27849396999999998</v>
      </c>
      <c r="BN46" s="94">
        <v>0.21968860000000001</v>
      </c>
      <c r="BO46" s="94">
        <v>0.14132360999999999</v>
      </c>
      <c r="BP46" s="94">
        <v>7.1425069999999993E-2</v>
      </c>
      <c r="BQ46" s="94">
        <v>2.6123621999999999E-2</v>
      </c>
      <c r="BR46" s="94">
        <v>5.4278746000000003E-3</v>
      </c>
      <c r="BS46" s="94">
        <v>3.5016331999999998E-4</v>
      </c>
      <c r="BT46" s="94">
        <v>2.2178807000000001E-5</v>
      </c>
      <c r="BU46" s="94">
        <v>1.3893103000000001E-6</v>
      </c>
      <c r="BV46" s="94">
        <v>8.6441039999999999E-8</v>
      </c>
      <c r="BW46" s="94">
        <v>5.3559430000000001E-9</v>
      </c>
      <c r="BX46" s="94">
        <v>3.310156E-10</v>
      </c>
      <c r="BY46" s="94">
        <v>2.0426326E-11</v>
      </c>
      <c r="BZ46" s="94">
        <v>1.2592856000000001E-12</v>
      </c>
      <c r="CA46" s="94">
        <v>7.7589669999999997E-14</v>
      </c>
      <c r="CB46" s="94">
        <v>4.7787316E-15</v>
      </c>
      <c r="CC46" s="94">
        <v>2.9423243000000001E-16</v>
      </c>
      <c r="CD46" s="94">
        <v>1.8111275000000001E-17</v>
      </c>
      <c r="CE46" s="94">
        <v>1.1161942E-18</v>
      </c>
      <c r="CF46" s="94">
        <v>4.4320118000000001E-20</v>
      </c>
      <c r="CG46" s="94">
        <v>0</v>
      </c>
      <c r="CH46" s="94">
        <v>2.5314636000000001E-18</v>
      </c>
      <c r="CI46" s="94">
        <v>5.7438065000000006E-17</v>
      </c>
      <c r="CJ46" s="94">
        <v>1.0475395999999999E-15</v>
      </c>
      <c r="CK46" s="94">
        <v>1.8052574E-14</v>
      </c>
      <c r="CL46" s="94">
        <v>3.0579946999999998E-13</v>
      </c>
      <c r="CM46" s="94">
        <v>5.1529076000000003E-12</v>
      </c>
      <c r="CN46" s="94">
        <v>8.6720825000000003E-11</v>
      </c>
      <c r="CO46" s="94">
        <v>1.4599474999999999E-9</v>
      </c>
      <c r="CP46" s="94">
        <v>2.4610332E-8</v>
      </c>
      <c r="CQ46" s="94">
        <v>4.1584079999999999E-7</v>
      </c>
      <c r="CR46" s="94">
        <v>7.054058E-6</v>
      </c>
      <c r="CS46" s="94">
        <v>1.2041773999999999E-4</v>
      </c>
      <c r="CT46" s="94">
        <v>2.0761121999999998E-3</v>
      </c>
      <c r="CU46" s="94">
        <v>1.5240925000000001E-2</v>
      </c>
      <c r="CV46" s="94">
        <v>5.0028696999999997E-2</v>
      </c>
      <c r="CW46" s="94">
        <v>0.11143922000000001</v>
      </c>
      <c r="CX46" s="94">
        <v>0.18993813000000001</v>
      </c>
      <c r="CY46" s="94">
        <v>0.25978570000000001</v>
      </c>
      <c r="CZ46" s="94">
        <v>0.29070315000000002</v>
      </c>
      <c r="DA46" s="94">
        <v>0.27849449999999998</v>
      </c>
      <c r="DB46" s="94">
        <v>0.21968889</v>
      </c>
      <c r="DC46" s="94">
        <v>0.14132375999999999</v>
      </c>
      <c r="DD46" s="94">
        <v>7.1425125000000006E-2</v>
      </c>
      <c r="DE46" s="94">
        <v>2.6123658000000001E-2</v>
      </c>
      <c r="DF46" s="94">
        <v>5.4278863000000004E-3</v>
      </c>
      <c r="DG46" s="94">
        <v>3.5016413E-4</v>
      </c>
      <c r="DH46" s="94">
        <v>2.2178866999999998E-5</v>
      </c>
      <c r="DI46" s="94">
        <v>1.3893148000000001E-6</v>
      </c>
      <c r="DJ46" s="94">
        <v>8.6441325000000001E-8</v>
      </c>
      <c r="DK46" s="94">
        <v>5.3559615000000003E-9</v>
      </c>
      <c r="DL46" s="94">
        <v>3.3101666000000002E-10</v>
      </c>
      <c r="DM46" s="94">
        <v>2.0426374000000001E-11</v>
      </c>
      <c r="DN46" s="94">
        <v>1.2592872E-12</v>
      </c>
      <c r="DO46" s="94">
        <v>7.7589770000000004E-14</v>
      </c>
      <c r="DP46" s="94">
        <v>4.7787480000000002E-15</v>
      </c>
      <c r="DQ46" s="94">
        <v>2.9423414999999999E-16</v>
      </c>
      <c r="DR46" s="94">
        <v>1.8111338E-17</v>
      </c>
      <c r="DS46" s="94">
        <v>1.1161971E-18</v>
      </c>
      <c r="DT46" s="94">
        <v>4.4320237E-20</v>
      </c>
      <c r="DU46" s="94">
        <v>0</v>
      </c>
      <c r="DV46" s="94">
        <v>2.5314802000000002E-18</v>
      </c>
      <c r="DW46" s="94">
        <v>5.743844E-17</v>
      </c>
      <c r="DX46" s="94">
        <v>1.0475468E-15</v>
      </c>
      <c r="DY46" s="94">
        <v>1.8052702999999999E-14</v>
      </c>
      <c r="DZ46" s="94">
        <v>3.0580172000000001E-13</v>
      </c>
      <c r="EA46" s="94">
        <v>5.1529459999999999E-12</v>
      </c>
      <c r="EB46" s="94">
        <v>8.6721469999999994E-11</v>
      </c>
      <c r="EC46" s="94">
        <v>1.4599588E-9</v>
      </c>
      <c r="ED46" s="94">
        <v>2.4610503999999999E-8</v>
      </c>
      <c r="EE46" s="94">
        <v>4.1584371999999999E-7</v>
      </c>
      <c r="EF46" s="94">
        <v>7.0541050000000003E-6</v>
      </c>
      <c r="EG46" s="94">
        <v>1.20418474E-4</v>
      </c>
      <c r="EH46" s="94">
        <v>2.0761237999999999E-3</v>
      </c>
      <c r="EI46" s="94">
        <v>1.5240991000000001E-2</v>
      </c>
      <c r="EJ46" s="94">
        <v>5.0028900000000001E-2</v>
      </c>
      <c r="EK46" s="94">
        <v>0.11143962</v>
      </c>
      <c r="EL46" s="94">
        <v>0.18993873999999999</v>
      </c>
      <c r="EM46" s="94">
        <v>0.25978657999999999</v>
      </c>
      <c r="EN46" s="94">
        <v>0.29070413000000001</v>
      </c>
      <c r="EO46" s="94">
        <v>0.2784953</v>
      </c>
      <c r="EP46" s="94">
        <v>0.21968944000000001</v>
      </c>
      <c r="EQ46" s="94">
        <v>0.14132404000000001</v>
      </c>
      <c r="ER46" s="94">
        <v>7.1425260000000004E-2</v>
      </c>
      <c r="ES46" s="94">
        <v>2.6123707999999999E-2</v>
      </c>
      <c r="ET46" s="94">
        <v>5.4278920000000001E-3</v>
      </c>
      <c r="EU46" s="94">
        <v>3.5016428E-4</v>
      </c>
      <c r="EV46" s="94">
        <v>2.2178860999999999E-5</v>
      </c>
      <c r="EW46" s="94">
        <v>1.3893132E-6</v>
      </c>
      <c r="EX46" s="94">
        <v>8.6441176000000003E-8</v>
      </c>
      <c r="EY46" s="94">
        <v>5.3559494999999997E-9</v>
      </c>
      <c r="EZ46" s="94">
        <v>3.3101582999999999E-10</v>
      </c>
      <c r="FA46" s="94">
        <v>2.0426323999999998E-11</v>
      </c>
      <c r="FB46" s="94">
        <v>1.2592839999999999E-12</v>
      </c>
      <c r="FC46" s="94">
        <v>7.7589630000000004E-14</v>
      </c>
      <c r="FD46" s="94">
        <v>4.7787486000000001E-15</v>
      </c>
      <c r="FE46" s="94">
        <v>2.9423337999999998E-16</v>
      </c>
      <c r="FF46" s="94">
        <v>1.8111353E-17</v>
      </c>
      <c r="FG46" s="94">
        <v>1.1161962E-18</v>
      </c>
      <c r="FH46" s="94">
        <v>4.4320198000000002E-20</v>
      </c>
      <c r="FI46" s="94">
        <v>0</v>
      </c>
      <c r="FJ46" s="94">
        <v>2.5314912999999998E-18</v>
      </c>
      <c r="FK46" s="94">
        <v>5.7438719999999999E-17</v>
      </c>
      <c r="FL46" s="94">
        <v>1.0475513E-15</v>
      </c>
      <c r="FM46" s="94">
        <v>1.8052772999999999E-14</v>
      </c>
      <c r="FN46" s="94">
        <v>3.0580285E-13</v>
      </c>
      <c r="FO46" s="94">
        <v>5.1529669999999999E-12</v>
      </c>
      <c r="FP46" s="94">
        <v>8.6721820000000003E-11</v>
      </c>
      <c r="FQ46" s="94">
        <v>1.4599646E-9</v>
      </c>
      <c r="FR46" s="94">
        <v>2.4610617999999998E-8</v>
      </c>
      <c r="FS46" s="94">
        <v>4.1584565E-7</v>
      </c>
      <c r="FT46" s="94">
        <v>7.0541370000000003E-6</v>
      </c>
      <c r="FU46" s="94">
        <v>1.2041897E-4</v>
      </c>
      <c r="FV46" s="94">
        <v>2.0761320000000001E-3</v>
      </c>
      <c r="FW46" s="94">
        <v>1.5241042E-2</v>
      </c>
      <c r="FX46" s="94">
        <v>5.0029035999999999E-2</v>
      </c>
      <c r="FY46" s="94">
        <v>0.11143984</v>
      </c>
      <c r="FZ46" s="94">
        <v>0.18993901999999999</v>
      </c>
      <c r="GA46" s="94">
        <v>0.25978684000000002</v>
      </c>
      <c r="GB46" s="94">
        <v>0.29070425</v>
      </c>
      <c r="GC46" s="94">
        <v>0.27849545999999997</v>
      </c>
      <c r="GD46" s="94">
        <v>0.21968952999999999</v>
      </c>
      <c r="GE46" s="94">
        <v>0.14132404000000001</v>
      </c>
      <c r="GF46" s="94">
        <v>7.1425219999999998E-2</v>
      </c>
      <c r="GG46" s="94">
        <v>2.6123670000000002E-2</v>
      </c>
      <c r="GH46" s="94">
        <v>5.4278770000000002E-3</v>
      </c>
      <c r="GI46" s="94">
        <v>3.5016300000000002E-4</v>
      </c>
      <c r="GJ46" s="94">
        <v>2.2178769E-5</v>
      </c>
      <c r="GK46" s="94">
        <v>1.3893072000000001E-6</v>
      </c>
      <c r="GL46" s="94">
        <v>8.6440830000000005E-8</v>
      </c>
      <c r="GM46" s="94">
        <v>5.3559309999999996E-9</v>
      </c>
      <c r="GN46" s="94">
        <v>3.3101524E-10</v>
      </c>
      <c r="GO46" s="94">
        <v>2.0426352999999999E-11</v>
      </c>
      <c r="GP46" s="94">
        <v>1.2592881999999999E-12</v>
      </c>
      <c r="GQ46" s="94">
        <v>7.7589599999999997E-14</v>
      </c>
      <c r="GR46" s="94">
        <v>4.7787227E-15</v>
      </c>
      <c r="GS46" s="94">
        <v>2.9423311999999998E-16</v>
      </c>
      <c r="GT46" s="94">
        <v>1.8111297E-17</v>
      </c>
      <c r="GU46" s="94">
        <v>1.1161932000000001E-18</v>
      </c>
      <c r="GV46" s="94">
        <v>4.4320080000000001E-20</v>
      </c>
      <c r="GW46" s="94">
        <v>0</v>
      </c>
      <c r="GX46" s="94">
        <v>2.5314954999999999E-18</v>
      </c>
      <c r="GY46" s="94">
        <v>5.7438799999999997E-17</v>
      </c>
      <c r="GZ46" s="94">
        <v>1.0475530000000001E-15</v>
      </c>
      <c r="HA46" s="94">
        <v>1.8052804999999999E-14</v>
      </c>
      <c r="HB46" s="94">
        <v>3.0580340000000001E-13</v>
      </c>
      <c r="HC46" s="94">
        <v>5.1529730000000001E-12</v>
      </c>
      <c r="HD46" s="94">
        <v>8.6721934999999998E-11</v>
      </c>
      <c r="HE46" s="94">
        <v>1.4599659E-9</v>
      </c>
      <c r="HF46" s="94">
        <v>2.4610637000000001E-8</v>
      </c>
      <c r="HG46" s="94">
        <v>4.1584619999999999E-7</v>
      </c>
      <c r="HH46" s="94">
        <v>7.0541523000000003E-6</v>
      </c>
      <c r="HI46" s="94">
        <v>1.2041927000000001E-4</v>
      </c>
      <c r="HJ46" s="94">
        <v>2.0761369E-3</v>
      </c>
      <c r="HK46" s="94">
        <v>1.5241062999999999E-2</v>
      </c>
      <c r="HL46" s="94">
        <v>5.0029054000000003E-2</v>
      </c>
      <c r="HM46" s="94">
        <v>0.11143979</v>
      </c>
      <c r="HN46" s="94">
        <v>0.18993874999999999</v>
      </c>
      <c r="HO46" s="94">
        <v>0.25978627999999998</v>
      </c>
      <c r="HP46" s="94">
        <v>0.29070362</v>
      </c>
      <c r="HQ46" s="94">
        <v>0.27849483000000003</v>
      </c>
      <c r="HR46" s="94">
        <v>0.21968900999999999</v>
      </c>
      <c r="HS46" s="94">
        <v>0.14132365999999999</v>
      </c>
      <c r="HT46" s="94">
        <v>7.1425009999999997E-2</v>
      </c>
      <c r="HU46" s="94">
        <v>2.6123574E-2</v>
      </c>
      <c r="HV46" s="94">
        <v>5.4278546000000004E-3</v>
      </c>
      <c r="HW46" s="94">
        <v>3.5016153999999999E-4</v>
      </c>
      <c r="HX46" s="94">
        <v>2.2178682999999998E-5</v>
      </c>
      <c r="HY46" s="94">
        <v>1.3893031E-6</v>
      </c>
      <c r="HZ46" s="94">
        <v>8.6440636000000003E-8</v>
      </c>
      <c r="IA46" s="94">
        <v>5.3559183999999997E-9</v>
      </c>
      <c r="IB46" s="94">
        <v>3.3101396999999998E-10</v>
      </c>
      <c r="IC46" s="94">
        <v>2.0426232E-11</v>
      </c>
      <c r="ID46" s="94">
        <v>1.2592814999999999E-12</v>
      </c>
      <c r="IE46" s="94">
        <v>7.7589410000000006E-14</v>
      </c>
      <c r="IF46" s="94">
        <v>4.7787159999999996E-15</v>
      </c>
      <c r="IG46" s="94">
        <v>2.9423264000000002E-16</v>
      </c>
      <c r="IH46" s="94">
        <v>1.8111234999999999E-17</v>
      </c>
      <c r="II46" s="94">
        <v>1.1161896E-18</v>
      </c>
      <c r="IJ46" s="94">
        <v>4.4319940000000003E-20</v>
      </c>
      <c r="IK46" s="94">
        <v>0</v>
      </c>
      <c r="IL46" s="94">
        <v>2.5314915999999999E-18</v>
      </c>
      <c r="IM46" s="94">
        <v>5.7438710000000001E-17</v>
      </c>
      <c r="IN46" s="94">
        <v>1.0475514E-15</v>
      </c>
      <c r="IO46" s="94">
        <v>1.8052773999999999E-14</v>
      </c>
      <c r="IP46" s="94">
        <v>3.0580288000000001E-13</v>
      </c>
      <c r="IQ46" s="94">
        <v>5.1529620000000002E-12</v>
      </c>
      <c r="IR46" s="94">
        <v>8.6721706000000001E-11</v>
      </c>
      <c r="IS46" s="94">
        <v>1.4599619E-9</v>
      </c>
      <c r="IT46" s="94">
        <v>2.4610575000000001E-8</v>
      </c>
      <c r="IU46" s="94">
        <v>4.1584476999999999E-7</v>
      </c>
      <c r="IV46" s="94">
        <v>7.0541278E-6</v>
      </c>
      <c r="IW46" s="94">
        <v>1.20418925E-4</v>
      </c>
      <c r="IX46" s="94">
        <v>2.0761322000000001E-3</v>
      </c>
      <c r="IY46" s="94">
        <v>1.5241035999999999E-2</v>
      </c>
      <c r="IZ46" s="94">
        <v>5.0028983999999999E-2</v>
      </c>
      <c r="JA46" s="94">
        <v>0.11143965</v>
      </c>
      <c r="JB46" s="94">
        <v>0.18993843999999999</v>
      </c>
      <c r="JC46" s="94">
        <v>0.25978583</v>
      </c>
      <c r="JD46" s="94">
        <v>0.29070294000000002</v>
      </c>
      <c r="JE46" s="94">
        <v>0.27849415</v>
      </c>
      <c r="JF46" s="94">
        <v>0.21968840000000001</v>
      </c>
      <c r="JG46" s="94">
        <v>0.14132328</v>
      </c>
      <c r="JH46" s="94">
        <v>7.1424864000000005E-2</v>
      </c>
      <c r="JI46" s="94">
        <v>2.6123543999999999E-2</v>
      </c>
      <c r="JJ46" s="94">
        <v>5.4278536999999996E-3</v>
      </c>
      <c r="JK46" s="94">
        <v>3.5016160000000003E-4</v>
      </c>
      <c r="JL46" s="94">
        <v>2.2178693999999999E-5</v>
      </c>
      <c r="JM46" s="94">
        <v>1.3893033000000001E-6</v>
      </c>
      <c r="JN46" s="94">
        <v>8.6440685999999999E-8</v>
      </c>
      <c r="JO46" s="94">
        <v>5.3559250000000002E-9</v>
      </c>
      <c r="JP46" s="94">
        <v>3.3101420000000002E-10</v>
      </c>
      <c r="JQ46" s="94">
        <v>2.0426199000000001E-11</v>
      </c>
      <c r="JR46" s="94">
        <v>1.2592762000000001E-12</v>
      </c>
      <c r="JS46" s="94">
        <v>7.7589193999999994E-14</v>
      </c>
      <c r="JT46" s="94">
        <v>4.7787149999999998E-15</v>
      </c>
      <c r="JU46" s="94">
        <v>2.9423217E-16</v>
      </c>
      <c r="JV46" s="94">
        <v>1.8111201999999999E-17</v>
      </c>
      <c r="JW46" s="94">
        <v>1.1161874E-18</v>
      </c>
      <c r="JX46" s="94">
        <v>4.431985E-20</v>
      </c>
      <c r="JY46" s="94">
        <v>0</v>
      </c>
      <c r="JZ46" s="94">
        <v>2.5314871999999998E-18</v>
      </c>
      <c r="KA46" s="94">
        <v>5.7438579999999999E-17</v>
      </c>
      <c r="KB46" s="94">
        <v>1.047549E-15</v>
      </c>
      <c r="KC46" s="94">
        <v>1.8052729E-14</v>
      </c>
      <c r="KD46" s="94">
        <v>3.0580193000000001E-13</v>
      </c>
      <c r="KE46" s="94">
        <v>5.152949E-12</v>
      </c>
      <c r="KF46" s="94">
        <v>8.6721499999999999E-11</v>
      </c>
      <c r="KG46" s="94">
        <v>1.4599584999999999E-9</v>
      </c>
      <c r="KH46" s="94">
        <v>2.4610511000000001E-8</v>
      </c>
      <c r="KI46" s="94">
        <v>4.1584383000000002E-7</v>
      </c>
      <c r="KJ46" s="94">
        <v>7.0541105000000003E-6</v>
      </c>
      <c r="KK46" s="94">
        <v>1.2041866E-4</v>
      </c>
      <c r="KL46" s="94">
        <v>2.0761283000000001E-3</v>
      </c>
      <c r="KM46" s="94">
        <v>1.5241002E-2</v>
      </c>
      <c r="KN46" s="94">
        <v>5.0028870000000003E-2</v>
      </c>
      <c r="KO46" s="94">
        <v>0.111439414</v>
      </c>
      <c r="KP46" s="94">
        <v>0.18993810999999999</v>
      </c>
      <c r="KQ46" s="94">
        <v>0.25978531999999999</v>
      </c>
      <c r="KR46" s="94">
        <v>0.29070257999999999</v>
      </c>
      <c r="KS46" s="94">
        <v>0.27849380000000001</v>
      </c>
      <c r="KT46" s="94">
        <v>0.21968815</v>
      </c>
      <c r="KU46" s="94">
        <v>0.14132317999999999</v>
      </c>
      <c r="KV46" s="94">
        <v>7.1424804999999994E-2</v>
      </c>
      <c r="KW46" s="94">
        <v>2.6123529999999999E-2</v>
      </c>
      <c r="KX46" s="94">
        <v>5.4278570000000003E-3</v>
      </c>
      <c r="KY46" s="94">
        <v>3.5016220000000001E-4</v>
      </c>
      <c r="KZ46" s="94">
        <v>2.2178729000000001E-5</v>
      </c>
      <c r="LA46" s="94">
        <v>1.3893045E-6</v>
      </c>
      <c r="LB46" s="94">
        <v>8.6440680000000003E-8</v>
      </c>
      <c r="LC46" s="94">
        <v>5.3559250000000002E-9</v>
      </c>
      <c r="LD46" s="94">
        <v>3.3101458000000001E-10</v>
      </c>
      <c r="LE46" s="94">
        <v>2.0426234999999999E-11</v>
      </c>
      <c r="LF46" s="94">
        <v>1.2592779999999999E-12</v>
      </c>
      <c r="LG46" s="94">
        <v>7.758923E-14</v>
      </c>
      <c r="LH46" s="94">
        <v>4.778718E-15</v>
      </c>
      <c r="LI46" s="94">
        <v>2.9423210000000002E-16</v>
      </c>
      <c r="LJ46" s="94">
        <v>1.8111207000000001E-17</v>
      </c>
      <c r="LK46" s="94">
        <v>1.1161877000000001E-18</v>
      </c>
      <c r="LL46" s="94">
        <v>4.4319856000000001E-20</v>
      </c>
      <c r="LM46" s="94">
        <v>0</v>
      </c>
      <c r="LN46" s="94">
        <v>2.5314834999999999E-18</v>
      </c>
      <c r="LO46" s="94">
        <v>5.7438500000000001E-17</v>
      </c>
      <c r="LP46" s="94">
        <v>1.0475473999999999E-15</v>
      </c>
      <c r="LQ46" s="94">
        <v>1.8052699999999999E-14</v>
      </c>
      <c r="LR46" s="94">
        <v>3.0580155000000001E-13</v>
      </c>
      <c r="LS46" s="94">
        <v>5.1529413999999997E-12</v>
      </c>
      <c r="LT46" s="94">
        <v>8.6721460000000002E-11</v>
      </c>
      <c r="LU46" s="94">
        <v>1.4599584000000001E-9</v>
      </c>
      <c r="LV46" s="94">
        <v>2.4610515999999999E-8</v>
      </c>
      <c r="LW46" s="94">
        <v>4.1584377000000001E-7</v>
      </c>
      <c r="LX46" s="94">
        <v>7.0541078000000003E-6</v>
      </c>
      <c r="LY46" s="94">
        <v>1.20418576E-4</v>
      </c>
      <c r="LZ46" s="94">
        <v>2.0761270000000001E-3</v>
      </c>
      <c r="MA46" s="94">
        <v>1.5240986999999999E-2</v>
      </c>
      <c r="MB46" s="94">
        <v>5.0028815999999997E-2</v>
      </c>
      <c r="MC46" s="94">
        <v>0.11143926</v>
      </c>
      <c r="MD46" s="94">
        <v>0.18993783</v>
      </c>
      <c r="ME46" s="94">
        <v>0.25978502999999997</v>
      </c>
      <c r="MF46" s="94">
        <v>0.29070227999999998</v>
      </c>
      <c r="MG46" s="94">
        <v>0.27849351999999999</v>
      </c>
      <c r="MH46" s="94">
        <v>0.21968809</v>
      </c>
      <c r="MI46" s="94">
        <v>0.14132317999999999</v>
      </c>
      <c r="MJ46" s="94">
        <v>7.1424840000000003E-2</v>
      </c>
      <c r="MK46" s="94">
        <v>2.6123568E-2</v>
      </c>
      <c r="ML46" s="94">
        <v>5.4278737000000004E-3</v>
      </c>
      <c r="MM46" s="94">
        <v>3.5016339999999999E-4</v>
      </c>
      <c r="MN46" s="94">
        <v>2.2178815999999999E-5</v>
      </c>
      <c r="MO46" s="94">
        <v>1.3893097E-6</v>
      </c>
      <c r="MP46" s="94">
        <v>8.6440889999999998E-8</v>
      </c>
      <c r="MQ46" s="94">
        <v>5.3559319999999999E-9</v>
      </c>
      <c r="MR46" s="94">
        <v>3.3101512999999998E-10</v>
      </c>
      <c r="MS46" s="94">
        <v>2.0426305E-11</v>
      </c>
      <c r="MT46" s="94">
        <v>1.2592839000000001E-12</v>
      </c>
      <c r="MU46" s="94">
        <v>7.7589560000000004E-14</v>
      </c>
      <c r="MV46" s="94">
        <v>4.7787332999999997E-15</v>
      </c>
      <c r="MW46" s="94">
        <v>2.9423272E-16</v>
      </c>
      <c r="MX46" s="94">
        <v>1.8111251999999999E-17</v>
      </c>
      <c r="MY46" s="94">
        <v>1.1161905999999999E-18</v>
      </c>
      <c r="MZ46" s="94">
        <v>4.4319972000000002E-20</v>
      </c>
      <c r="NA46" s="94">
        <v>0</v>
      </c>
      <c r="NB46" s="94">
        <v>2.5314705000000001E-18</v>
      </c>
      <c r="NC46" s="94">
        <v>5.7438200000000006E-17</v>
      </c>
      <c r="ND46" s="94">
        <v>1.0475422000000001E-15</v>
      </c>
      <c r="NE46" s="94">
        <v>1.8052611999999999E-14</v>
      </c>
      <c r="NF46" s="94">
        <v>3.0580004000000001E-13</v>
      </c>
      <c r="NG46" s="94">
        <v>5.1529162999999997E-12</v>
      </c>
      <c r="NH46" s="94">
        <v>8.6721005000000004E-11</v>
      </c>
      <c r="NI46" s="94">
        <v>1.4599508E-9</v>
      </c>
      <c r="NJ46" s="94">
        <v>2.4610395E-8</v>
      </c>
      <c r="NK46" s="94">
        <v>4.1584209999999999E-7</v>
      </c>
      <c r="NL46" s="94">
        <v>7.0540827000000003E-6</v>
      </c>
      <c r="NM46" s="94">
        <v>1.2041813999999999E-4</v>
      </c>
      <c r="NN46" s="94">
        <v>2.0761184999999998E-3</v>
      </c>
      <c r="NO46" s="94">
        <v>1.5240943999999999E-2</v>
      </c>
      <c r="NP46" s="94">
        <v>5.0028696999999997E-2</v>
      </c>
      <c r="NQ46" s="94">
        <v>0.11143909</v>
      </c>
      <c r="NR46" s="94">
        <v>0.18993769999999999</v>
      </c>
      <c r="NS46" s="94">
        <v>0.25978499999999999</v>
      </c>
      <c r="NT46" s="94">
        <v>0.29070230000000002</v>
      </c>
      <c r="NU46" s="94">
        <v>0.27849370000000001</v>
      </c>
      <c r="NV46" s="94">
        <v>0.21968824000000001</v>
      </c>
      <c r="NW46" s="94">
        <v>0.14132333</v>
      </c>
      <c r="NX46" s="94">
        <v>7.1424950000000001E-2</v>
      </c>
      <c r="NY46" s="94">
        <v>2.6123608E-2</v>
      </c>
      <c r="NZ46" s="94">
        <v>5.4278820000000002E-3</v>
      </c>
      <c r="OA46" s="94">
        <v>3.5016402000000001E-4</v>
      </c>
      <c r="OB46" s="94">
        <v>2.2178860999999999E-5</v>
      </c>
      <c r="OC46" s="94">
        <v>1.3893132999999999E-6</v>
      </c>
      <c r="OD46" s="94">
        <v>8.6441125999999993E-8</v>
      </c>
      <c r="OE46" s="94">
        <v>5.3559430000000001E-9</v>
      </c>
      <c r="OF46" s="94">
        <v>3.3101550000000002E-10</v>
      </c>
      <c r="OG46" s="94">
        <v>2.0426335999999999E-11</v>
      </c>
      <c r="OH46" s="94">
        <v>1.2592874000000001E-12</v>
      </c>
      <c r="OI46" s="94">
        <v>7.7589823999999994E-14</v>
      </c>
      <c r="OJ46" s="94">
        <v>4.7787463999999997E-15</v>
      </c>
      <c r="OK46" s="94">
        <v>2.9423335999999999E-16</v>
      </c>
      <c r="OL46" s="94">
        <v>1.8111292000000001E-17</v>
      </c>
      <c r="OM46" s="94">
        <v>1.1161931000000001E-18</v>
      </c>
      <c r="ON46" s="94">
        <v>4.4320072E-20</v>
      </c>
      <c r="OO46" s="94">
        <v>0</v>
      </c>
      <c r="OP46" s="94">
        <v>2.531462E-18</v>
      </c>
      <c r="OQ46" s="94">
        <v>5.7438010000000003E-17</v>
      </c>
      <c r="OR46" s="94">
        <v>1.0475385999999999E-15</v>
      </c>
      <c r="OS46" s="94">
        <v>1.8052558999999999E-14</v>
      </c>
      <c r="OT46" s="94">
        <v>3.0579930000000002E-13</v>
      </c>
      <c r="OU46" s="94">
        <v>5.1529036999999997E-12</v>
      </c>
      <c r="OV46" s="94">
        <v>8.6720755999999996E-11</v>
      </c>
      <c r="OW46" s="94">
        <v>1.4599464E-9</v>
      </c>
      <c r="OX46" s="94">
        <v>2.4610323E-8</v>
      </c>
      <c r="OY46" s="94">
        <v>4.1584089999999998E-7</v>
      </c>
      <c r="OZ46" s="94">
        <v>7.0540654999999997E-6</v>
      </c>
      <c r="PA46" s="94">
        <v>1.2041786E-4</v>
      </c>
      <c r="PB46" s="94">
        <v>2.0761143000000001E-3</v>
      </c>
      <c r="PC46" s="94">
        <v>1.5240923999999999E-2</v>
      </c>
      <c r="PD46" s="94">
        <v>5.0028666999999999E-2</v>
      </c>
      <c r="PE46" s="94">
        <v>0.11143902999999999</v>
      </c>
      <c r="PF46" s="94">
        <v>0.18993769999999999</v>
      </c>
      <c r="PG46" s="94">
        <v>0.25978511999999998</v>
      </c>
      <c r="PH46" s="94">
        <v>0.29070249999999997</v>
      </c>
      <c r="PI46" s="94">
        <v>0.27849384999999999</v>
      </c>
      <c r="PJ46" s="94">
        <v>0.21968842</v>
      </c>
      <c r="PK46" s="94">
        <v>0.14132349999999999</v>
      </c>
      <c r="PL46" s="94">
        <v>7.1425050000000004E-2</v>
      </c>
      <c r="PM46" s="94">
        <v>2.6123645000000001E-2</v>
      </c>
      <c r="PN46" s="94">
        <v>5.4278920000000001E-3</v>
      </c>
      <c r="PO46" s="94">
        <v>3.5016437000000002E-4</v>
      </c>
      <c r="PP46" s="94">
        <v>2.2178877999999998E-5</v>
      </c>
      <c r="PQ46" s="94">
        <v>1.389315E-6</v>
      </c>
      <c r="PR46" s="94">
        <v>8.6441309999999999E-8</v>
      </c>
      <c r="PS46" s="94">
        <v>5.3559583000000001E-9</v>
      </c>
      <c r="PT46" s="94">
        <v>3.3101638000000001E-10</v>
      </c>
      <c r="PU46" s="94">
        <v>2.0426383E-11</v>
      </c>
      <c r="PV46" s="94">
        <v>1.2592898999999999E-12</v>
      </c>
      <c r="PW46" s="94">
        <v>7.7589965999999994E-14</v>
      </c>
      <c r="PX46" s="94">
        <v>4.7787558000000003E-15</v>
      </c>
      <c r="PY46" s="94">
        <v>2.9423396999999998E-16</v>
      </c>
      <c r="PZ46" s="94">
        <v>1.8111327999999999E-17</v>
      </c>
      <c r="QA46" s="94">
        <v>1.1161949E-18</v>
      </c>
      <c r="QB46" s="94">
        <v>4.4320150000000001E-20</v>
      </c>
      <c r="QC46" s="94">
        <v>0</v>
      </c>
      <c r="QD46" s="94">
        <v>2.5314446000000001E-18</v>
      </c>
      <c r="QE46" s="94">
        <v>5.7437600000000003E-17</v>
      </c>
      <c r="QF46" s="94">
        <v>1.0475308999999999E-15</v>
      </c>
      <c r="QG46" s="94">
        <v>1.8052432E-14</v>
      </c>
      <c r="QH46" s="94">
        <v>3.0579715999999998E-13</v>
      </c>
      <c r="QI46" s="94">
        <v>5.1528685999999996E-12</v>
      </c>
      <c r="QJ46" s="94">
        <v>8.6720210000000004E-11</v>
      </c>
      <c r="QK46" s="94">
        <v>1.4599367E-9</v>
      </c>
      <c r="QL46" s="94">
        <v>2.4610165E-8</v>
      </c>
      <c r="QM46" s="94">
        <v>4.1583822999999998E-7</v>
      </c>
      <c r="QN46" s="94">
        <v>7.0540209999999997E-6</v>
      </c>
      <c r="QO46" s="94">
        <v>1.2041709E-4</v>
      </c>
      <c r="QP46" s="94">
        <v>2.0761015000000001E-3</v>
      </c>
      <c r="QQ46" s="94">
        <v>1.5240906E-2</v>
      </c>
      <c r="QR46" s="94">
        <v>5.0028678E-2</v>
      </c>
      <c r="QS46" s="94">
        <v>0.11143909</v>
      </c>
      <c r="QT46" s="94">
        <v>0.18993782000000001</v>
      </c>
      <c r="QU46" s="94">
        <v>0.25978535000000003</v>
      </c>
      <c r="QV46" s="94">
        <v>0.29070279999999998</v>
      </c>
      <c r="QW46" s="94">
        <v>0.27849415</v>
      </c>
      <c r="QX46" s="94">
        <v>0.21968871000000001</v>
      </c>
      <c r="QY46" s="94">
        <v>0.14132367000000001</v>
      </c>
      <c r="QZ46" s="94">
        <v>7.1425130000000003E-2</v>
      </c>
      <c r="RA46" s="94">
        <v>2.6123675999999998E-2</v>
      </c>
      <c r="RB46" s="94">
        <v>5.4278965000000004E-3</v>
      </c>
      <c r="RC46" s="94">
        <v>3.5016456999999998E-4</v>
      </c>
      <c r="RD46" s="94">
        <v>2.2178887E-5</v>
      </c>
      <c r="RE46" s="94">
        <v>1.3893156E-6</v>
      </c>
      <c r="RF46" s="94">
        <v>8.6441410000000005E-8</v>
      </c>
      <c r="RG46" s="94">
        <v>5.3559699999999997E-9</v>
      </c>
      <c r="RH46" s="94">
        <v>3.3101738000000002E-10</v>
      </c>
      <c r="RI46" s="94">
        <v>2.0426441999999999E-11</v>
      </c>
      <c r="RJ46" s="94">
        <v>1.2592926000000001E-12</v>
      </c>
      <c r="RK46" s="94">
        <v>7.7590089999999997E-14</v>
      </c>
      <c r="RL46" s="94">
        <v>4.7787617000000001E-15</v>
      </c>
      <c r="RM46" s="94">
        <v>2.9423449999999998E-16</v>
      </c>
      <c r="RN46" s="94">
        <v>1.8111373E-17</v>
      </c>
      <c r="RO46" s="94">
        <v>1.1161973999999999E-18</v>
      </c>
      <c r="RP46" s="94">
        <v>4.4320247000000001E-20</v>
      </c>
      <c r="RQ46" s="94">
        <v>0</v>
      </c>
      <c r="RR46" s="94">
        <v>2.5314393999999998E-18</v>
      </c>
      <c r="RS46" s="94">
        <v>5.743748E-17</v>
      </c>
      <c r="RT46" s="94">
        <v>1.0475287999999999E-15</v>
      </c>
      <c r="RU46" s="94">
        <v>1.8052387999999999E-14</v>
      </c>
      <c r="RV46" s="94">
        <v>3.0579650000000002E-13</v>
      </c>
      <c r="RW46" s="94">
        <v>5.1528608E-12</v>
      </c>
      <c r="RX46" s="94">
        <v>8.6720129999999996E-11</v>
      </c>
      <c r="RY46" s="94">
        <v>1.4599363000000001E-9</v>
      </c>
      <c r="RZ46" s="94">
        <v>2.4610125E-8</v>
      </c>
      <c r="SA46" s="94">
        <v>4.1583739999999999E-7</v>
      </c>
      <c r="SB46" s="94">
        <v>7.0540050000000001E-6</v>
      </c>
      <c r="SC46" s="94">
        <v>1.2041687E-4</v>
      </c>
      <c r="SD46" s="94">
        <v>2.0760969999999998E-3</v>
      </c>
      <c r="SE46" s="94">
        <v>1.5240882000000001E-2</v>
      </c>
      <c r="SF46" s="94">
        <v>5.0028639999999999E-2</v>
      </c>
      <c r="SG46" s="94">
        <v>0.11143907</v>
      </c>
      <c r="SH46" s="94">
        <v>0.18993782000000001</v>
      </c>
      <c r="SI46" s="94">
        <v>0.25978535000000003</v>
      </c>
      <c r="SJ46" s="94">
        <v>0.29070288</v>
      </c>
      <c r="SK46" s="94">
        <v>0.27849429999999997</v>
      </c>
      <c r="SL46" s="94">
        <v>0.21968878999999999</v>
      </c>
      <c r="SM46" s="94">
        <v>0.14132372000000001</v>
      </c>
      <c r="SN46" s="94">
        <v>7.1425139999999998E-2</v>
      </c>
      <c r="SO46" s="94">
        <v>2.6123670000000002E-2</v>
      </c>
      <c r="SP46" s="94">
        <v>5.4278905000000001E-3</v>
      </c>
      <c r="SQ46" s="94">
        <v>3.5016419999999999E-4</v>
      </c>
      <c r="SR46" s="94">
        <v>2.2178859999999999E-5</v>
      </c>
      <c r="SS46" s="94">
        <v>1.3893139E-6</v>
      </c>
      <c r="ST46" s="94">
        <v>8.6441290000000006E-8</v>
      </c>
      <c r="SU46" s="94">
        <v>5.3559653999999998E-9</v>
      </c>
      <c r="SV46" s="94">
        <v>3.3101734999999999E-10</v>
      </c>
      <c r="SW46" s="94">
        <v>2.0426447000000002E-11</v>
      </c>
      <c r="SX46" s="94">
        <v>1.2592926000000001E-12</v>
      </c>
      <c r="SY46" s="94">
        <v>7.7590019999999997E-14</v>
      </c>
      <c r="SZ46" s="94">
        <v>4.7787558000000003E-15</v>
      </c>
      <c r="TA46" s="94">
        <v>2.9423422999999998E-16</v>
      </c>
      <c r="TB46" s="94">
        <v>1.8111357999999999E-17</v>
      </c>
      <c r="TC46" s="94">
        <v>1.1161965000000001E-18</v>
      </c>
      <c r="TD46" s="94">
        <v>4.4320209999999998E-20</v>
      </c>
      <c r="TE46" s="94">
        <v>0</v>
      </c>
      <c r="TF46" s="94">
        <v>2.5314324000000002E-18</v>
      </c>
      <c r="TG46" s="94">
        <v>5.7437304E-17</v>
      </c>
      <c r="TH46" s="94">
        <v>1.047526E-15</v>
      </c>
      <c r="TI46" s="94">
        <v>1.8052349999999999E-14</v>
      </c>
      <c r="TJ46" s="94">
        <v>3.0579582999999998E-13</v>
      </c>
      <c r="TK46" s="94">
        <v>5.1528489999999996E-12</v>
      </c>
      <c r="TL46" s="94">
        <v>8.6719916000000002E-11</v>
      </c>
      <c r="TM46" s="94">
        <v>1.4599331000000001E-9</v>
      </c>
      <c r="TN46" s="94">
        <v>2.4610085000000001E-8</v>
      </c>
      <c r="TO46" s="94">
        <v>4.1583675000000001E-7</v>
      </c>
      <c r="TP46" s="94">
        <v>7.0539899999999999E-6</v>
      </c>
      <c r="TQ46" s="94">
        <v>1.2041655000000001E-4</v>
      </c>
      <c r="TR46" s="94">
        <v>2.0760907999999999E-3</v>
      </c>
      <c r="TS46" s="94">
        <v>1.52408695E-2</v>
      </c>
      <c r="TT46" s="94">
        <v>5.0028639999999999E-2</v>
      </c>
      <c r="TU46" s="94">
        <v>0.11143916</v>
      </c>
      <c r="TV46" s="94">
        <v>0.18993793</v>
      </c>
      <c r="TW46" s="94">
        <v>0.25978556000000003</v>
      </c>
      <c r="TX46" s="94">
        <v>0.29070311999999998</v>
      </c>
      <c r="TY46" s="94">
        <v>0.27849449999999998</v>
      </c>
      <c r="TZ46" s="94">
        <v>0.21968892000000001</v>
      </c>
      <c r="UA46" s="94">
        <v>0.1413238</v>
      </c>
      <c r="UB46" s="94">
        <v>7.1425169999999996E-2</v>
      </c>
      <c r="UC46" s="94">
        <v>2.6123673E-2</v>
      </c>
      <c r="UD46" s="94">
        <v>5.4278933000000001E-3</v>
      </c>
      <c r="UE46" s="94">
        <v>3.5016460000000002E-4</v>
      </c>
      <c r="UF46" s="94">
        <v>2.2178898E-5</v>
      </c>
      <c r="UG46" s="94">
        <v>1.3893163E-6</v>
      </c>
      <c r="UH46" s="94">
        <v>8.6441420000000001E-8</v>
      </c>
      <c r="UI46" s="94">
        <v>5.3559729999999998E-9</v>
      </c>
      <c r="UJ46" s="94">
        <v>3.3101782000000002E-10</v>
      </c>
      <c r="UK46" s="94">
        <v>2.0426480000000001E-11</v>
      </c>
      <c r="UL46" s="94">
        <v>1.2592944000000001E-12</v>
      </c>
      <c r="UM46" s="94">
        <v>7.7590120000000004E-14</v>
      </c>
      <c r="UN46" s="94">
        <v>4.7787610000000002E-15</v>
      </c>
      <c r="UO46" s="94">
        <v>2.9423451999999998E-16</v>
      </c>
      <c r="UP46" s="94">
        <v>1.8111380000000001E-17</v>
      </c>
      <c r="UQ46" s="94">
        <v>1.1161976E-18</v>
      </c>
      <c r="UR46" s="94">
        <v>4.432026E-20</v>
      </c>
      <c r="US46" s="94">
        <v>0</v>
      </c>
      <c r="UT46" s="94">
        <v>2.5314347E-18</v>
      </c>
      <c r="UU46" s="94">
        <v>5.7437383999999998E-17</v>
      </c>
      <c r="UV46" s="94">
        <v>1.047527E-15</v>
      </c>
      <c r="UW46" s="94">
        <v>1.8052356000000001E-14</v>
      </c>
      <c r="UX46" s="94">
        <v>3.0579599999999998E-13</v>
      </c>
      <c r="UY46" s="94">
        <v>5.1528489999999996E-12</v>
      </c>
      <c r="UZ46" s="94">
        <v>8.6719874000000004E-11</v>
      </c>
      <c r="VA46" s="94">
        <v>1.4599321E-9</v>
      </c>
      <c r="VB46" s="94">
        <v>2.4610083E-8</v>
      </c>
      <c r="VC46" s="94">
        <v>4.1583679999999998E-7</v>
      </c>
      <c r="VD46" s="94">
        <v>7.0539944999999997E-6</v>
      </c>
      <c r="VE46" s="94">
        <v>1.20416626E-4</v>
      </c>
      <c r="VF46" s="94">
        <v>2.0760924E-3</v>
      </c>
      <c r="VG46" s="94">
        <v>1.5240884E-2</v>
      </c>
      <c r="VH46" s="94">
        <v>5.0028692999999999E-2</v>
      </c>
      <c r="VI46" s="94">
        <v>0.1114392</v>
      </c>
      <c r="VJ46" s="94">
        <v>0.18993802000000001</v>
      </c>
      <c r="VK46" s="94">
        <v>0.25978556000000003</v>
      </c>
      <c r="VL46" s="94">
        <v>0.29070306000000001</v>
      </c>
      <c r="VM46" s="94">
        <v>0.27849447999999999</v>
      </c>
      <c r="VN46" s="94">
        <v>0.21968889</v>
      </c>
      <c r="VO46" s="94">
        <v>0.14132375999999999</v>
      </c>
      <c r="VP46" s="94">
        <v>7.1425139999999998E-2</v>
      </c>
      <c r="VQ46" s="94">
        <v>2.6123647E-2</v>
      </c>
      <c r="VR46" s="94">
        <v>5.4278859999999998E-3</v>
      </c>
      <c r="VS46" s="94">
        <v>3.5016413E-4</v>
      </c>
      <c r="VT46" s="94">
        <v>2.2178871999999999E-5</v>
      </c>
      <c r="VU46" s="94">
        <v>1.3893156E-6</v>
      </c>
      <c r="VV46" s="94">
        <v>8.6441420000000001E-8</v>
      </c>
      <c r="VW46" s="94">
        <v>5.3559717000000002E-9</v>
      </c>
      <c r="VX46" s="94">
        <v>3.3101769000000001E-10</v>
      </c>
      <c r="VY46" s="94">
        <v>2.0426469999999999E-11</v>
      </c>
      <c r="VZ46" s="94">
        <v>1.2592938E-12</v>
      </c>
      <c r="WA46" s="94">
        <v>7.7590089999999997E-14</v>
      </c>
      <c r="WB46" s="94">
        <v>4.7787600000000004E-15</v>
      </c>
      <c r="WC46" s="94">
        <v>2.9423458000000001E-16</v>
      </c>
      <c r="WD46" s="94">
        <v>1.8111377999999999E-17</v>
      </c>
      <c r="WE46" s="94">
        <v>1.1161972000000001E-18</v>
      </c>
      <c r="WF46" s="94">
        <v>4.4320247000000001E-20</v>
      </c>
      <c r="WG46" s="94">
        <v>0</v>
      </c>
      <c r="WH46" s="94">
        <v>2.5314460000000001E-18</v>
      </c>
      <c r="WI46" s="94">
        <v>5.7437649999999994E-17</v>
      </c>
      <c r="WJ46" s="94">
        <v>1.0475320999999999E-15</v>
      </c>
      <c r="WK46" s="94">
        <v>1.8052449E-14</v>
      </c>
      <c r="WL46" s="94">
        <v>3.0579724000000001E-13</v>
      </c>
      <c r="WM46" s="94">
        <v>5.1528715999999997E-12</v>
      </c>
      <c r="WN46" s="94">
        <v>8.6720289999999998E-11</v>
      </c>
      <c r="WO46" s="94">
        <v>1.4599388000000001E-9</v>
      </c>
      <c r="WP46" s="94">
        <v>2.4610200000000001E-8</v>
      </c>
      <c r="WQ46" s="94">
        <v>4.1583873999999998E-7</v>
      </c>
      <c r="WR46" s="94">
        <v>7.0540240000000004E-6</v>
      </c>
      <c r="WS46" s="94">
        <v>1.2041709E-4</v>
      </c>
      <c r="WT46" s="94">
        <v>2.0760993999999998E-3</v>
      </c>
      <c r="WU46" s="94">
        <v>1.5240923E-2</v>
      </c>
      <c r="WV46" s="94">
        <v>5.0028794000000001E-2</v>
      </c>
      <c r="WW46" s="94">
        <v>0.11143944</v>
      </c>
      <c r="WX46" s="94">
        <v>0.18993835000000001</v>
      </c>
      <c r="WY46" s="94">
        <v>0.25978583</v>
      </c>
      <c r="WZ46" s="94">
        <v>0.29070318000000001</v>
      </c>
      <c r="XA46" s="94">
        <v>0.27849449999999998</v>
      </c>
      <c r="XB46" s="94">
        <v>0.21968889</v>
      </c>
      <c r="XC46" s="94">
        <v>0.14132372000000001</v>
      </c>
      <c r="XD46" s="94">
        <v>7.1425089999999997E-2</v>
      </c>
      <c r="XE46" s="94">
        <v>2.6123634E-2</v>
      </c>
      <c r="XF46" s="94">
        <v>5.4278809999999999E-3</v>
      </c>
      <c r="XG46" s="94">
        <v>3.5016392999999999E-4</v>
      </c>
      <c r="XH46" s="94">
        <v>2.2178874000000001E-5</v>
      </c>
      <c r="XI46" s="94">
        <v>1.3893164E-6</v>
      </c>
      <c r="XJ46" s="94">
        <v>8.6441520000000007E-8</v>
      </c>
      <c r="XK46" s="94">
        <v>5.3559782999999998E-9</v>
      </c>
      <c r="XL46" s="94">
        <v>3.3101799999999999E-10</v>
      </c>
      <c r="XM46" s="94">
        <v>2.0426481999999999E-11</v>
      </c>
      <c r="XN46" s="94">
        <v>1.2592940999999999E-12</v>
      </c>
      <c r="XO46" s="94">
        <v>7.7590110000000006E-14</v>
      </c>
      <c r="XP46" s="94">
        <v>4.7787613000000001E-15</v>
      </c>
      <c r="XQ46" s="94">
        <v>2.9423468E-16</v>
      </c>
      <c r="XR46" s="94">
        <v>1.8111383000000001E-17</v>
      </c>
      <c r="XS46" s="94">
        <v>1.1161973999999999E-18</v>
      </c>
      <c r="XT46" s="94">
        <v>4.4320270000000002E-20</v>
      </c>
      <c r="XU46" s="94">
        <v>0</v>
      </c>
      <c r="XV46" s="94">
        <v>2.5314595000000001E-18</v>
      </c>
      <c r="XW46" s="94">
        <v>5.7437969999999998E-17</v>
      </c>
      <c r="XX46" s="94">
        <v>1.0475378000000001E-15</v>
      </c>
      <c r="XY46" s="94">
        <v>1.8052546999999998E-14</v>
      </c>
      <c r="XZ46" s="94">
        <v>3.0579930000000002E-13</v>
      </c>
      <c r="YA46" s="94">
        <v>5.1529053999999999E-12</v>
      </c>
      <c r="YB46" s="94">
        <v>8.6720735000000003E-11</v>
      </c>
      <c r="YC46" s="94">
        <v>1.459945E-9</v>
      </c>
      <c r="YD46" s="94">
        <v>2.4610271E-8</v>
      </c>
      <c r="YE46" s="94">
        <v>4.1583976000000003E-7</v>
      </c>
      <c r="YF46" s="94">
        <v>7.0540429999999998E-6</v>
      </c>
      <c r="YG46" s="94">
        <v>1.2041745E-4</v>
      </c>
      <c r="YH46" s="94">
        <v>2.0761064E-3</v>
      </c>
      <c r="YI46" s="94">
        <v>1.5240951000000001E-2</v>
      </c>
      <c r="YJ46" s="94">
        <v>5.0028857000000003E-2</v>
      </c>
      <c r="YK46" s="94">
        <v>0.11143959000000001</v>
      </c>
      <c r="YL46" s="94">
        <v>0.18993869999999999</v>
      </c>
      <c r="YM46" s="94">
        <v>0.25978643000000001</v>
      </c>
      <c r="YN46" s="94">
        <v>0.29070376999999997</v>
      </c>
      <c r="YO46" s="94">
        <v>0.27849498</v>
      </c>
      <c r="YP46" s="94">
        <v>0.2196892</v>
      </c>
      <c r="YQ46" s="94">
        <v>0.14132391999999999</v>
      </c>
      <c r="YR46" s="94">
        <v>7.1425210000000003E-2</v>
      </c>
      <c r="YS46" s="94">
        <v>2.6123675999999998E-2</v>
      </c>
      <c r="YT46" s="94">
        <v>5.4278937000000003E-3</v>
      </c>
      <c r="YU46" s="94">
        <v>3.5016466E-4</v>
      </c>
      <c r="YV46" s="94">
        <v>2.2178926999999999E-5</v>
      </c>
      <c r="YW46" s="94">
        <v>1.3893201E-6</v>
      </c>
      <c r="YX46" s="94">
        <v>8.6441765999999999E-8</v>
      </c>
      <c r="YY46" s="94">
        <v>5.3559943E-9</v>
      </c>
      <c r="YZ46" s="94">
        <v>3.3101890000000002E-10</v>
      </c>
      <c r="ZA46" s="94">
        <v>2.0426526999999999E-11</v>
      </c>
      <c r="ZB46" s="94">
        <v>1.2592964E-12</v>
      </c>
      <c r="ZC46" s="94">
        <v>7.7590223999999998E-14</v>
      </c>
      <c r="ZD46" s="94">
        <v>4.7787669999999999E-15</v>
      </c>
      <c r="ZE46" s="94">
        <v>2.9423513000000001E-16</v>
      </c>
      <c r="ZF46" s="94">
        <v>1.8111409999999999E-17</v>
      </c>
      <c r="ZG46" s="94">
        <v>1.116199E-18</v>
      </c>
      <c r="ZH46" s="94">
        <v>4.4320336999999998E-20</v>
      </c>
      <c r="ZI46" s="94">
        <v>0</v>
      </c>
      <c r="ZJ46" s="94">
        <v>2.5314615999999999E-18</v>
      </c>
      <c r="ZK46" s="94">
        <v>5.7438005999999999E-17</v>
      </c>
      <c r="ZL46" s="94">
        <v>1.0475379E-15</v>
      </c>
      <c r="ZM46" s="94">
        <v>1.8052532000000001E-14</v>
      </c>
      <c r="ZN46" s="94">
        <v>3.0579872999999998E-13</v>
      </c>
      <c r="ZO46" s="94">
        <v>5.1528954999999998E-12</v>
      </c>
      <c r="ZP46" s="94">
        <v>8.6720640000000006E-11</v>
      </c>
      <c r="ZQ46" s="94">
        <v>1.4599454000000001E-9</v>
      </c>
      <c r="ZR46" s="94">
        <v>2.4610286999999999E-8</v>
      </c>
      <c r="ZS46" s="94">
        <v>4.1584019999999998E-7</v>
      </c>
      <c r="ZT46" s="94">
        <v>7.0540499999999998E-6</v>
      </c>
      <c r="ZU46" s="94">
        <v>1.2041756400000001E-4</v>
      </c>
      <c r="ZV46" s="94">
        <v>2.0761080000000001E-3</v>
      </c>
      <c r="ZW46" s="94">
        <v>1.5240971000000001E-2</v>
      </c>
      <c r="ZX46" s="94">
        <v>5.0028945999999998E-2</v>
      </c>
      <c r="ZY46" s="94">
        <v>0.11143981</v>
      </c>
      <c r="ZZ46" s="94">
        <v>0.18993905</v>
      </c>
      <c r="AAA46" s="94">
        <v>0.25978684000000002</v>
      </c>
      <c r="AAB46" s="94">
        <v>0.29070422000000001</v>
      </c>
      <c r="AAC46" s="94">
        <v>0.27849537000000002</v>
      </c>
      <c r="AAD46" s="94">
        <v>0.21968950000000001</v>
      </c>
      <c r="AAE46" s="94">
        <v>0.14132409000000001</v>
      </c>
      <c r="AAF46" s="94">
        <v>7.1425303999999995E-2</v>
      </c>
      <c r="AAG46" s="94">
        <v>2.6123720999999999E-2</v>
      </c>
      <c r="AAH46" s="94">
        <v>5.4279080000000004E-3</v>
      </c>
      <c r="AAI46" s="94">
        <v>3.5016575999999999E-4</v>
      </c>
      <c r="AAJ46" s="94">
        <v>2.2178998E-5</v>
      </c>
      <c r="AAK46" s="94">
        <v>1.3893243E-6</v>
      </c>
      <c r="AAL46" s="94">
        <v>8.644204E-8</v>
      </c>
      <c r="AAM46" s="94">
        <v>5.3560130000000001E-9</v>
      </c>
      <c r="AAN46" s="94">
        <v>3.3102003999999998E-10</v>
      </c>
      <c r="AAO46" s="94">
        <v>2.0426591000000001E-11</v>
      </c>
      <c r="AAP46" s="94">
        <v>1.2593003000000001E-12</v>
      </c>
      <c r="AAQ46" s="94">
        <v>7.7590449999999995E-14</v>
      </c>
      <c r="AAR46" s="94">
        <v>4.7787815999999996E-15</v>
      </c>
      <c r="AAS46" s="94">
        <v>2.9423598000000001E-16</v>
      </c>
      <c r="AAT46" s="94">
        <v>1.8111464E-17</v>
      </c>
      <c r="AAU46" s="94">
        <v>1.1162024E-18</v>
      </c>
      <c r="AAV46" s="94">
        <v>4.4320515000000002E-20</v>
      </c>
      <c r="AAW46" s="94">
        <v>0</v>
      </c>
      <c r="AAX46" s="94">
        <v>2.5314638000000002E-18</v>
      </c>
      <c r="AAY46" s="94">
        <v>5.7438104999999999E-17</v>
      </c>
      <c r="AAZ46" s="94">
        <v>1.0475410000000001E-15</v>
      </c>
      <c r="ABA46" s="94">
        <v>1.805261E-14</v>
      </c>
      <c r="ABB46" s="94">
        <v>3.0580005999999998E-13</v>
      </c>
      <c r="ABC46" s="94">
        <v>5.1529162999999997E-12</v>
      </c>
      <c r="ABD46" s="94">
        <v>8.6720964E-11</v>
      </c>
      <c r="ABE46" s="94">
        <v>1.4599504E-9</v>
      </c>
      <c r="ABF46" s="94">
        <v>2.4610378000000001E-8</v>
      </c>
      <c r="ABG46" s="94">
        <v>4.1584155000000001E-7</v>
      </c>
      <c r="ABH46" s="94">
        <v>7.0540686000000004E-6</v>
      </c>
      <c r="ABI46" s="94">
        <v>1.2041784E-4</v>
      </c>
      <c r="ABJ46" s="94">
        <v>2.0761123999999999E-3</v>
      </c>
      <c r="ABK46" s="94">
        <v>1.5240982E-2</v>
      </c>
      <c r="ABL46" s="94">
        <v>5.0028954E-2</v>
      </c>
      <c r="ABM46" s="94">
        <v>0.11143978</v>
      </c>
      <c r="ABN46" s="94">
        <v>0.18993895</v>
      </c>
      <c r="ABO46" s="94">
        <v>0.25978675000000001</v>
      </c>
      <c r="ABP46" s="94">
        <v>0.29070420000000002</v>
      </c>
      <c r="ABQ46" s="94">
        <v>0.27849533999999998</v>
      </c>
      <c r="ABR46" s="94">
        <v>0.21968942999999999</v>
      </c>
      <c r="ABS46" s="94">
        <v>0.14132401</v>
      </c>
      <c r="ABT46" s="94">
        <v>7.1425260000000004E-2</v>
      </c>
      <c r="ABU46" s="94">
        <v>2.6123713999999999E-2</v>
      </c>
      <c r="ABV46" s="94">
        <v>5.4279139999999998E-3</v>
      </c>
      <c r="ABW46" s="94">
        <v>3.5016636999999999E-4</v>
      </c>
      <c r="ABX46" s="94">
        <v>2.2179029000000002E-5</v>
      </c>
      <c r="ABY46" s="94">
        <v>1.3893260000000001E-6</v>
      </c>
      <c r="ABZ46" s="94">
        <v>8.6442129999999996E-8</v>
      </c>
      <c r="ACA46" s="94">
        <v>5.3560165000000004E-9</v>
      </c>
      <c r="ACB46" s="94">
        <v>3.310203E-10</v>
      </c>
      <c r="ACC46" s="94">
        <v>2.0426603000000001E-11</v>
      </c>
      <c r="ACD46" s="94">
        <v>1.2593003999999999E-12</v>
      </c>
      <c r="ACE46" s="94">
        <v>7.7590433999999998E-14</v>
      </c>
      <c r="ACF46" s="94">
        <v>4.778775E-15</v>
      </c>
      <c r="ACG46" s="94">
        <v>2.9423523999999999E-16</v>
      </c>
      <c r="ACH46" s="94">
        <v>1.8111392000000001E-17</v>
      </c>
      <c r="ACI46" s="94">
        <v>1.1161966999999999E-18</v>
      </c>
      <c r="ACJ46" s="94">
        <v>4.4320289999999999E-20</v>
      </c>
      <c r="ACK46" s="94">
        <v>0</v>
      </c>
      <c r="ACL46" s="94">
        <v>2.5314469E-18</v>
      </c>
      <c r="ACM46" s="94">
        <v>5.7437675000000002E-17</v>
      </c>
      <c r="ACN46" s="94">
        <v>1.0475318E-15</v>
      </c>
      <c r="ACO46" s="94">
        <v>1.8052427000000001E-14</v>
      </c>
      <c r="ACP46" s="94">
        <v>3.0579692000000002E-13</v>
      </c>
      <c r="ACQ46" s="94">
        <v>5.1528633999999999E-12</v>
      </c>
      <c r="ACR46" s="94">
        <v>8.6720030000000003E-11</v>
      </c>
      <c r="ACS46" s="94">
        <v>1.4599342E-9</v>
      </c>
      <c r="ACT46" s="94">
        <v>2.4610115E-8</v>
      </c>
      <c r="ACU46" s="94">
        <v>4.158373E-7</v>
      </c>
      <c r="ACV46" s="94">
        <v>7.0540029999999996E-6</v>
      </c>
      <c r="ACW46" s="94">
        <v>1.2041688E-4</v>
      </c>
      <c r="ACX46" s="94">
        <v>2.0760978000000001E-3</v>
      </c>
      <c r="ACY46" s="94">
        <v>1.524087E-2</v>
      </c>
      <c r="ACZ46" s="94">
        <v>5.0028549999999998E-2</v>
      </c>
      <c r="ADA46" s="94">
        <v>0.11143881</v>
      </c>
      <c r="ADB46" s="94">
        <v>0.18993731999999999</v>
      </c>
      <c r="ADC46" s="94">
        <v>0.25978452000000002</v>
      </c>
      <c r="ADD46" s="94">
        <v>0.29070183999999999</v>
      </c>
      <c r="ADE46" s="94">
        <v>0.27849326000000002</v>
      </c>
      <c r="ADF46" s="94">
        <v>0.21968799999999999</v>
      </c>
      <c r="ADG46" s="94">
        <v>0.14132325000000001</v>
      </c>
      <c r="ADH46" s="94">
        <v>7.1424940000000006E-2</v>
      </c>
      <c r="ADI46" s="94">
        <v>2.6123629999999998E-2</v>
      </c>
      <c r="ADJ46" s="94">
        <v>5.4279085999999997E-3</v>
      </c>
      <c r="ADK46" s="94">
        <v>3.501666E-4</v>
      </c>
      <c r="ADL46" s="94">
        <v>2.217906E-5</v>
      </c>
      <c r="ADM46" s="94">
        <v>1.3893277000000001E-6</v>
      </c>
      <c r="ADN46" s="94">
        <v>8.6442190000000002E-8</v>
      </c>
      <c r="ADO46" s="94">
        <v>5.3560130000000001E-9</v>
      </c>
      <c r="ADP46" s="94">
        <v>3.3101939999999997E-10</v>
      </c>
      <c r="ADQ46" s="94">
        <v>2.0426506E-11</v>
      </c>
      <c r="ADR46" s="94">
        <v>1.2592919000000001E-12</v>
      </c>
      <c r="ADS46" s="94">
        <v>7.7589790000000001E-14</v>
      </c>
      <c r="ADT46" s="94">
        <v>4.7787354000000001E-15</v>
      </c>
      <c r="ADU46" s="94">
        <v>2.9423335999999999E-16</v>
      </c>
      <c r="ADV46" s="94">
        <v>1.8111365999999999E-17</v>
      </c>
      <c r="ADW46" s="94">
        <v>1.1162039E-18</v>
      </c>
      <c r="ADX46" s="94">
        <v>4.4320401999999999E-20</v>
      </c>
      <c r="ADY46" s="100"/>
      <c r="ADZ46" s="101"/>
      <c r="AEA46" s="101"/>
      <c r="AEB46" s="101"/>
      <c r="AEC46" s="101"/>
      <c r="AED46" s="144">
        <f t="shared" si="24"/>
        <v>41</v>
      </c>
      <c r="AEE46" s="142"/>
      <c r="AEF46" s="158">
        <f t="shared" si="33"/>
        <v>41</v>
      </c>
      <c r="AEG46" s="138">
        <f t="shared" ref="AEG46:AEP55" si="43">INDEX($E$6:$ACK$107,$D46,AEG$4)</f>
        <v>4.4320127E-20</v>
      </c>
      <c r="AEH46" s="138">
        <f t="shared" si="43"/>
        <v>4.4320118000000001E-20</v>
      </c>
      <c r="AEI46" s="138">
        <f t="shared" si="43"/>
        <v>4.4320237E-20</v>
      </c>
      <c r="AEJ46" s="138">
        <f t="shared" si="43"/>
        <v>4.4320198000000002E-20</v>
      </c>
      <c r="AEK46" s="138">
        <f t="shared" si="43"/>
        <v>4.4320080000000001E-20</v>
      </c>
      <c r="AEL46" s="138">
        <f t="shared" si="43"/>
        <v>4.4319940000000003E-20</v>
      </c>
      <c r="AEM46" s="138">
        <f t="shared" si="43"/>
        <v>4.431985E-20</v>
      </c>
      <c r="AEN46" s="138">
        <f t="shared" si="43"/>
        <v>4.4319856000000001E-20</v>
      </c>
      <c r="AEO46" s="138">
        <f t="shared" si="43"/>
        <v>4.4319972000000002E-20</v>
      </c>
      <c r="AEP46" s="138">
        <f t="shared" si="43"/>
        <v>4.4320072E-20</v>
      </c>
      <c r="AEQ46" s="138">
        <f t="shared" ref="AEQ46:AEY55" si="44">INDEX($E$6:$ACK$107,$D46,AEQ$4)</f>
        <v>4.4320150000000001E-20</v>
      </c>
      <c r="AER46" s="138">
        <f t="shared" si="44"/>
        <v>4.4320247000000001E-20</v>
      </c>
      <c r="AES46" s="138">
        <f t="shared" si="44"/>
        <v>4.4320209999999998E-20</v>
      </c>
      <c r="AET46" s="138">
        <f t="shared" si="44"/>
        <v>4.432026E-20</v>
      </c>
      <c r="AEU46" s="138">
        <f t="shared" si="44"/>
        <v>4.4320247000000001E-20</v>
      </c>
      <c r="AEV46" s="138">
        <f t="shared" si="44"/>
        <v>4.4320270000000002E-20</v>
      </c>
      <c r="AEW46" s="138">
        <f t="shared" si="44"/>
        <v>4.4320336999999998E-20</v>
      </c>
      <c r="AEX46" s="138">
        <f t="shared" si="44"/>
        <v>4.4320515000000002E-20</v>
      </c>
      <c r="AEY46" s="138">
        <f t="shared" si="44"/>
        <v>4.4320289999999999E-20</v>
      </c>
      <c r="AEZ46" s="130">
        <f t="shared" si="38"/>
        <v>11.6</v>
      </c>
      <c r="AFA46" s="91"/>
      <c r="AFB46" s="94">
        <v>4.4320165999999997E-20</v>
      </c>
      <c r="AFC46" s="139">
        <f t="shared" si="39"/>
        <v>4.4320156631578953E-20</v>
      </c>
      <c r="AFD46" s="91"/>
      <c r="AFE46" s="142"/>
      <c r="AFF46" s="142"/>
      <c r="AFG46" s="138">
        <f t="shared" si="42"/>
        <v>0.29070430000000003</v>
      </c>
      <c r="AFH46" s="138">
        <f t="shared" si="42"/>
        <v>0.29070257999999999</v>
      </c>
      <c r="AFI46" s="138">
        <f t="shared" si="42"/>
        <v>0.29070315000000002</v>
      </c>
      <c r="AFJ46" s="138">
        <f t="shared" si="42"/>
        <v>0.29070413000000001</v>
      </c>
      <c r="AFK46" s="138">
        <f t="shared" si="42"/>
        <v>0.29070425</v>
      </c>
      <c r="AFL46" s="138">
        <f t="shared" si="42"/>
        <v>0.29070362</v>
      </c>
      <c r="AFM46" s="138">
        <f t="shared" si="42"/>
        <v>0.29070294000000002</v>
      </c>
      <c r="AFN46" s="138">
        <f t="shared" si="42"/>
        <v>0.29070257999999999</v>
      </c>
      <c r="AFO46" s="138">
        <f t="shared" si="42"/>
        <v>0.29070227999999998</v>
      </c>
      <c r="AFP46" s="138">
        <f t="shared" si="42"/>
        <v>0.29070230000000002</v>
      </c>
      <c r="AFQ46" s="138">
        <f t="shared" si="42"/>
        <v>0.29070249999999997</v>
      </c>
      <c r="AFR46" s="138">
        <f t="shared" si="42"/>
        <v>0.29070279999999998</v>
      </c>
      <c r="AFS46" s="138">
        <f t="shared" si="42"/>
        <v>0.29070288</v>
      </c>
      <c r="AFT46" s="138">
        <f t="shared" si="42"/>
        <v>0.29070311999999998</v>
      </c>
      <c r="AFU46" s="138">
        <f t="shared" si="42"/>
        <v>0.29070306000000001</v>
      </c>
      <c r="AFV46" s="138">
        <f t="shared" si="40"/>
        <v>0.29070318000000001</v>
      </c>
      <c r="AFW46" s="138">
        <f t="shared" si="40"/>
        <v>0.29070376999999997</v>
      </c>
      <c r="AFX46" s="138">
        <f t="shared" si="40"/>
        <v>0.29070422000000001</v>
      </c>
      <c r="AFY46" s="138">
        <f t="shared" si="40"/>
        <v>0.29070420000000002</v>
      </c>
      <c r="AFZ46" s="138" t="e">
        <f t="shared" si="40"/>
        <v>#VALUE!</v>
      </c>
      <c r="AGA46" s="139">
        <f t="shared" si="41"/>
        <v>0.29070325578947381</v>
      </c>
      <c r="AGB46" s="91"/>
      <c r="AGC46" s="91"/>
      <c r="AGD46" s="91"/>
      <c r="AGE46" s="91"/>
      <c r="AGF46" s="91"/>
      <c r="AGG46" s="91"/>
      <c r="AGH46" s="91"/>
      <c r="AGI46" s="91"/>
      <c r="AGJ46" s="91"/>
      <c r="AGK46" s="91"/>
      <c r="AGL46" s="91"/>
      <c r="AGM46" s="91"/>
      <c r="AGN46" s="91"/>
      <c r="AGO46" s="91"/>
      <c r="AGP46" s="91"/>
      <c r="AGQ46" s="91"/>
      <c r="AGR46" s="91"/>
      <c r="AGS46" s="91"/>
      <c r="AGT46" s="91"/>
      <c r="AGU46" s="91"/>
      <c r="AGV46" s="91"/>
      <c r="AGW46" s="91"/>
      <c r="AGX46" s="91"/>
      <c r="AGY46" s="91"/>
      <c r="AGZ46" s="91"/>
      <c r="AHA46" s="91"/>
      <c r="AHB46" s="91"/>
      <c r="AHC46" s="91"/>
      <c r="AHD46" s="91"/>
      <c r="AHE46" s="91"/>
      <c r="AHF46" s="91"/>
      <c r="AHG46" s="91"/>
      <c r="AHH46" s="91"/>
      <c r="AHI46" s="91"/>
      <c r="AHJ46" s="91"/>
      <c r="AHK46" s="91"/>
      <c r="AHL46" s="91"/>
      <c r="AHM46" s="91"/>
      <c r="AHN46" s="91"/>
      <c r="AHO46" s="91"/>
      <c r="AHP46" s="91"/>
      <c r="AHQ46" s="91"/>
      <c r="AHR46" s="91"/>
      <c r="AHS46" s="91"/>
      <c r="AHT46" s="91"/>
      <c r="AHU46" s="91"/>
      <c r="AHV46" s="91"/>
      <c r="AHW46" s="91"/>
      <c r="AHX46" s="91"/>
      <c r="AHY46" s="91"/>
      <c r="AHZ46" s="91"/>
      <c r="AIA46" s="91"/>
      <c r="AIB46" s="91"/>
      <c r="AIC46" s="91"/>
      <c r="AID46" s="91"/>
      <c r="AIE46" s="91"/>
      <c r="AIF46" s="91"/>
      <c r="AIG46" s="91"/>
      <c r="AIH46" s="91"/>
      <c r="AII46" s="91"/>
      <c r="AIJ46" s="91"/>
      <c r="AIK46" s="91"/>
      <c r="AIL46" s="91"/>
      <c r="AIM46" s="91"/>
      <c r="AIN46" s="91"/>
      <c r="AIO46" s="91"/>
      <c r="AIP46" s="91"/>
      <c r="AIQ46" s="91"/>
      <c r="AIR46" s="91"/>
      <c r="AIS46" s="91"/>
      <c r="AIT46" s="91"/>
      <c r="AIU46" s="91"/>
      <c r="AIV46" s="91"/>
      <c r="AIW46" s="91"/>
      <c r="AIX46" s="91"/>
      <c r="AIY46" s="91"/>
      <c r="AIZ46" s="91"/>
      <c r="AJA46" s="91"/>
      <c r="AJB46" s="91"/>
      <c r="AJC46" s="91"/>
      <c r="AJD46" s="91"/>
      <c r="AJE46" s="91"/>
      <c r="AJF46" s="91"/>
      <c r="AJG46" s="91"/>
      <c r="AJH46" s="91"/>
      <c r="AJI46" s="91"/>
      <c r="AJJ46" s="91"/>
      <c r="AJK46" s="91"/>
      <c r="AJL46" s="91"/>
      <c r="AJM46" s="91"/>
      <c r="AJN46" s="91"/>
      <c r="AJO46" s="91"/>
      <c r="AJP46" s="91"/>
      <c r="AJQ46" s="91"/>
      <c r="AJR46" s="91"/>
      <c r="AJS46" s="91"/>
      <c r="AJT46" s="91"/>
      <c r="AJU46" s="91"/>
      <c r="AJV46" s="91"/>
      <c r="AJW46" s="91"/>
      <c r="AJX46" s="91"/>
      <c r="AJY46" s="91"/>
      <c r="AJZ46" s="91"/>
      <c r="AKA46" s="91"/>
      <c r="AKB46" s="91"/>
      <c r="AKC46" s="91"/>
      <c r="AKD46" s="91"/>
      <c r="AKE46" s="91"/>
      <c r="AKF46" s="91"/>
      <c r="AKG46" s="91"/>
      <c r="AKH46" s="91"/>
      <c r="AKI46" s="91"/>
      <c r="AKJ46" s="91"/>
      <c r="AKK46" s="91"/>
      <c r="AKL46" s="91"/>
      <c r="AKM46" s="91"/>
      <c r="AKN46" s="91"/>
      <c r="AKO46" s="91"/>
      <c r="AKP46" s="91"/>
      <c r="AKQ46" s="91"/>
      <c r="AKR46" s="91"/>
      <c r="AKS46" s="91"/>
      <c r="AKT46" s="91"/>
      <c r="AKU46" s="91"/>
      <c r="AKV46" s="91"/>
      <c r="AKW46" s="91"/>
      <c r="AKX46" s="91"/>
      <c r="AKY46" s="91"/>
      <c r="AKZ46" s="91"/>
      <c r="ALA46" s="91"/>
      <c r="ALB46" s="91"/>
      <c r="ALC46" s="91"/>
      <c r="ALD46" s="91"/>
      <c r="ALE46" s="91"/>
      <c r="ALF46" s="91"/>
      <c r="ALG46" s="91"/>
      <c r="ALH46" s="91"/>
      <c r="ALI46" s="91"/>
      <c r="ALJ46" s="91"/>
      <c r="ALK46" s="91"/>
      <c r="ALL46" s="91"/>
      <c r="ALM46" s="91"/>
      <c r="ALN46" s="91"/>
      <c r="ALO46" s="91"/>
      <c r="ALP46" s="91"/>
      <c r="ALQ46" s="91"/>
      <c r="ALR46" s="91"/>
      <c r="ALS46" s="91"/>
      <c r="ALT46" s="91"/>
      <c r="ALU46" s="91"/>
      <c r="ALV46" s="91"/>
      <c r="ALW46" s="91"/>
      <c r="ALX46" s="91"/>
      <c r="ALY46" s="91"/>
      <c r="ALZ46" s="91"/>
      <c r="AMA46" s="91"/>
      <c r="AMB46" s="91"/>
      <c r="AMC46" s="91"/>
      <c r="AMD46" s="91"/>
      <c r="AME46" s="91"/>
      <c r="AMF46" s="91"/>
      <c r="AMG46" s="91"/>
      <c r="AMH46" s="91"/>
      <c r="AMI46" s="91"/>
      <c r="AMJ46" s="91"/>
      <c r="AMK46" s="91"/>
      <c r="AML46" s="91"/>
      <c r="AMM46" s="91"/>
      <c r="AMN46" s="91"/>
      <c r="AMO46" s="91"/>
      <c r="AMP46" s="91"/>
      <c r="AMQ46" s="91"/>
      <c r="AMR46" s="91"/>
      <c r="AMS46" s="91"/>
      <c r="AMT46" s="91"/>
      <c r="AMU46" s="91"/>
      <c r="AMV46" s="91"/>
      <c r="AMW46" s="91"/>
      <c r="AMX46" s="91"/>
      <c r="AMY46" s="91"/>
      <c r="AMZ46" s="91"/>
      <c r="ANA46" s="91"/>
      <c r="ANB46" s="91"/>
      <c r="ANC46" s="91"/>
      <c r="AND46" s="91"/>
      <c r="ANE46" s="91"/>
      <c r="ANF46" s="91"/>
      <c r="ANG46" s="91"/>
      <c r="ANH46" s="91"/>
      <c r="ANI46" s="91"/>
      <c r="ANJ46" s="91"/>
      <c r="ANK46" s="91"/>
      <c r="ANL46" s="91"/>
      <c r="ANM46" s="91"/>
      <c r="ANN46" s="91"/>
      <c r="ANO46" s="91"/>
      <c r="ANP46" s="91"/>
      <c r="ANQ46" s="91"/>
      <c r="ANR46" s="91"/>
      <c r="ANS46" s="91"/>
      <c r="ANT46" s="91"/>
      <c r="ANU46" s="91"/>
      <c r="ANV46" s="91"/>
      <c r="ANW46" s="91"/>
      <c r="ANX46" s="91"/>
      <c r="ANY46" s="91"/>
      <c r="ANZ46" s="91"/>
      <c r="AOA46" s="91"/>
      <c r="AOB46" s="91"/>
      <c r="AOC46" s="91"/>
      <c r="AOD46" s="91"/>
      <c r="AOE46" s="91"/>
      <c r="AOF46" s="91"/>
      <c r="AOG46" s="91"/>
      <c r="AOH46" s="91"/>
      <c r="AOI46" s="91"/>
      <c r="AOJ46" s="91"/>
      <c r="AOK46" s="91"/>
      <c r="AOL46" s="91"/>
      <c r="AOM46" s="91"/>
      <c r="AON46" s="91"/>
      <c r="AOO46" s="91"/>
      <c r="AOP46" s="91"/>
      <c r="AOQ46" s="91"/>
      <c r="AOR46" s="91"/>
      <c r="AOS46" s="91"/>
      <c r="AOT46" s="91"/>
      <c r="AOU46" s="91"/>
      <c r="AOV46" s="91"/>
      <c r="AOW46" s="91"/>
      <c r="AOX46" s="91"/>
      <c r="AOY46" s="91"/>
      <c r="AOZ46" s="91"/>
      <c r="APA46" s="91"/>
      <c r="APB46" s="91"/>
      <c r="APC46" s="91"/>
      <c r="APD46" s="91"/>
      <c r="APE46" s="91"/>
      <c r="APF46" s="91"/>
      <c r="APG46" s="91"/>
      <c r="APH46" s="91"/>
      <c r="API46" s="91"/>
      <c r="APJ46" s="91"/>
      <c r="APK46" s="91"/>
      <c r="APL46" s="91"/>
      <c r="APM46" s="91"/>
      <c r="APN46" s="91"/>
      <c r="APO46" s="91"/>
      <c r="APP46" s="91"/>
      <c r="APQ46" s="91"/>
      <c r="APR46" s="91"/>
      <c r="APS46" s="91"/>
      <c r="APT46" s="91"/>
      <c r="APU46" s="91"/>
      <c r="APV46" s="91"/>
      <c r="APW46" s="91"/>
      <c r="APX46" s="91"/>
      <c r="APY46" s="91"/>
      <c r="APZ46" s="91"/>
      <c r="AQA46" s="91"/>
      <c r="AQB46" s="91"/>
      <c r="AQC46" s="91"/>
      <c r="AQD46" s="91"/>
      <c r="AQE46" s="91"/>
      <c r="AQF46" s="91"/>
      <c r="AQG46" s="91"/>
      <c r="AQH46" s="91"/>
      <c r="AQI46" s="91"/>
      <c r="AQJ46" s="91"/>
      <c r="AQK46" s="91"/>
      <c r="AQL46" s="91"/>
      <c r="AQM46" s="91"/>
      <c r="AQN46" s="91"/>
      <c r="AQO46" s="91"/>
      <c r="AQP46" s="91"/>
      <c r="AQQ46" s="91"/>
      <c r="AQR46" s="91"/>
      <c r="AQS46" s="91"/>
      <c r="AQT46" s="91"/>
      <c r="AQU46" s="91"/>
      <c r="AQV46" s="91"/>
      <c r="AQW46" s="91"/>
      <c r="AQX46" s="91"/>
      <c r="AQY46" s="91"/>
      <c r="AQZ46" s="91"/>
      <c r="ARA46" s="91"/>
      <c r="ARB46" s="91"/>
      <c r="ARC46" s="91"/>
      <c r="ARD46" s="91"/>
      <c r="ARE46" s="91"/>
      <c r="ARF46" s="91"/>
      <c r="ARG46" s="91"/>
      <c r="ARH46" s="91"/>
      <c r="ARI46" s="91"/>
      <c r="ARJ46" s="91"/>
      <c r="ARK46" s="91"/>
      <c r="ARL46" s="91"/>
      <c r="ARM46" s="91"/>
      <c r="ARN46" s="91"/>
      <c r="ARO46" s="91"/>
      <c r="ARP46" s="91"/>
      <c r="ARQ46" s="91"/>
      <c r="ARR46" s="91"/>
      <c r="ARS46" s="91"/>
      <c r="ART46" s="91"/>
      <c r="ARU46" s="91"/>
      <c r="ARV46" s="91"/>
      <c r="ARW46" s="91"/>
      <c r="ARX46" s="91"/>
      <c r="ARY46" s="91"/>
      <c r="ARZ46" s="91"/>
      <c r="ASA46" s="91"/>
      <c r="ASB46" s="91"/>
      <c r="ASC46" s="91"/>
      <c r="ASD46" s="91"/>
      <c r="ASE46" s="91"/>
      <c r="ASF46" s="91"/>
      <c r="ASG46" s="91"/>
      <c r="ASH46" s="91"/>
      <c r="ASI46" s="91"/>
      <c r="ASJ46" s="91"/>
      <c r="ASK46" s="91"/>
      <c r="ASL46" s="91"/>
      <c r="ASM46" s="91"/>
      <c r="ASN46" s="91"/>
      <c r="ASO46" s="91"/>
      <c r="ASP46" s="91"/>
      <c r="ASQ46" s="91"/>
      <c r="ASR46" s="91"/>
    </row>
    <row r="47" spans="1:1188" ht="2.1" customHeight="1" x14ac:dyDescent="0.25">
      <c r="A47" s="129">
        <v>42</v>
      </c>
      <c r="B47" s="130">
        <v>11.89</v>
      </c>
      <c r="C47" s="123">
        <f>IF(ROW()-$B$4&lt;$B$112,2,3)</f>
        <v>3</v>
      </c>
      <c r="D47" s="129">
        <v>42</v>
      </c>
      <c r="E47" s="91">
        <v>0</v>
      </c>
      <c r="F47" s="92">
        <v>7.9206973999999996E-19</v>
      </c>
      <c r="G47" s="92">
        <v>1.7971796999999999E-17</v>
      </c>
      <c r="H47" s="92">
        <v>3.2754476000000002E-16</v>
      </c>
      <c r="I47" s="92">
        <v>5.6385660000000004E-15</v>
      </c>
      <c r="J47" s="92">
        <v>9.5351955999999994E-14</v>
      </c>
      <c r="K47" s="92">
        <v>1.6025758E-12</v>
      </c>
      <c r="L47" s="92">
        <v>2.6863588000000002E-11</v>
      </c>
      <c r="M47" s="92">
        <v>4.4949447000000002E-10</v>
      </c>
      <c r="N47" s="92">
        <v>7.5058089999999998E-9</v>
      </c>
      <c r="O47" s="92">
        <v>1.2496883999999999E-7</v>
      </c>
      <c r="P47" s="92">
        <v>2.0713317000000002E-6</v>
      </c>
      <c r="Q47" s="92">
        <v>3.4086886000000002E-5</v>
      </c>
      <c r="R47" s="92">
        <v>5.5443859999999997E-4</v>
      </c>
      <c r="S47" s="92">
        <v>7.6284009999999999E-3</v>
      </c>
      <c r="T47" s="92">
        <v>3.140569E-2</v>
      </c>
      <c r="U47" s="92">
        <v>8.0139600000000005E-2</v>
      </c>
      <c r="V47" s="92">
        <v>0.15171003</v>
      </c>
      <c r="W47" s="92">
        <v>0.22785172000000001</v>
      </c>
      <c r="X47" s="92">
        <v>0.27984655000000003</v>
      </c>
      <c r="Y47" s="92">
        <v>0.28677627</v>
      </c>
      <c r="Z47" s="93">
        <v>0.25054795000000002</v>
      </c>
      <c r="AA47" s="93">
        <v>0.17964457</v>
      </c>
      <c r="AB47" s="93">
        <v>0.10399634000000001</v>
      </c>
      <c r="AC47" s="93">
        <v>4.6181953999999997E-2</v>
      </c>
      <c r="AD47" s="93">
        <v>1.3903974E-2</v>
      </c>
      <c r="AE47" s="93">
        <v>1.8621200000000001E-3</v>
      </c>
      <c r="AF47" s="93">
        <v>1.1175455E-4</v>
      </c>
      <c r="AG47" s="93">
        <v>6.7846912999999998E-6</v>
      </c>
      <c r="AH47" s="93">
        <v>4.1470087999999999E-7</v>
      </c>
      <c r="AI47" s="93">
        <v>2.5444505000000002E-8</v>
      </c>
      <c r="AJ47" s="93">
        <v>1.5643818000000001E-9</v>
      </c>
      <c r="AK47" s="93">
        <v>9.6281520000000001E-11</v>
      </c>
      <c r="AL47" s="93">
        <v>5.9285953000000001E-12</v>
      </c>
      <c r="AM47" s="93">
        <v>3.6512190999999999E-13</v>
      </c>
      <c r="AN47" s="93">
        <v>2.2486977999999999E-14</v>
      </c>
      <c r="AO47" s="93">
        <v>1.3848185999999999E-15</v>
      </c>
      <c r="AP47" s="93">
        <v>8.5269966000000004E-17</v>
      </c>
      <c r="AQ47" s="93">
        <v>5.2575129999999998E-18</v>
      </c>
      <c r="AR47" s="93">
        <v>2.0882778E-19</v>
      </c>
      <c r="AS47" s="94">
        <v>0</v>
      </c>
      <c r="AT47" s="94">
        <v>7.9204512999999997E-19</v>
      </c>
      <c r="AU47" s="94">
        <v>1.7971266E-17</v>
      </c>
      <c r="AV47" s="94">
        <v>3.2753561999999999E-16</v>
      </c>
      <c r="AW47" s="94">
        <v>5.6384175000000003E-15</v>
      </c>
      <c r="AX47" s="94">
        <v>9.5349479999999998E-14</v>
      </c>
      <c r="AY47" s="94">
        <v>1.6025339000000001E-12</v>
      </c>
      <c r="AZ47" s="94">
        <v>2.6862870000000001E-11</v>
      </c>
      <c r="BA47" s="94">
        <v>4.4948248000000002E-10</v>
      </c>
      <c r="BB47" s="94">
        <v>7.5056049999999993E-9</v>
      </c>
      <c r="BC47" s="94">
        <v>1.2496537E-7</v>
      </c>
      <c r="BD47" s="94">
        <v>2.0712743999999999E-6</v>
      </c>
      <c r="BE47" s="94">
        <v>3.4085914999999999E-5</v>
      </c>
      <c r="BF47" s="94">
        <v>5.5442169999999995E-4</v>
      </c>
      <c r="BG47" s="94">
        <v>7.6282659999999999E-3</v>
      </c>
      <c r="BH47" s="94">
        <v>3.1405278000000002E-2</v>
      </c>
      <c r="BI47" s="94">
        <v>8.0138790000000001E-2</v>
      </c>
      <c r="BJ47" s="94">
        <v>0.15170871999999999</v>
      </c>
      <c r="BK47" s="94">
        <v>0.22784999</v>
      </c>
      <c r="BL47" s="94">
        <v>0.2798448</v>
      </c>
      <c r="BM47" s="94">
        <v>0.28677458</v>
      </c>
      <c r="BN47" s="94">
        <v>0.25054657000000002</v>
      </c>
      <c r="BO47" s="94">
        <v>0.17964374999999999</v>
      </c>
      <c r="BP47" s="94">
        <v>0.10399595</v>
      </c>
      <c r="BQ47" s="94">
        <v>4.6181798000000003E-2</v>
      </c>
      <c r="BR47" s="94">
        <v>1.3903932000000001E-2</v>
      </c>
      <c r="BS47" s="94">
        <v>1.8621178E-3</v>
      </c>
      <c r="BT47" s="94">
        <v>1.117544E-4</v>
      </c>
      <c r="BU47" s="94">
        <v>6.7846829999999998E-6</v>
      </c>
      <c r="BV47" s="94">
        <v>4.1470045000000002E-7</v>
      </c>
      <c r="BW47" s="94">
        <v>2.5444484000000001E-8</v>
      </c>
      <c r="BX47" s="94">
        <v>1.5643802E-9</v>
      </c>
      <c r="BY47" s="94">
        <v>9.6281439999999994E-11</v>
      </c>
      <c r="BZ47" s="94">
        <v>5.9285927000000002E-12</v>
      </c>
      <c r="CA47" s="94">
        <v>3.6512201999999998E-13</v>
      </c>
      <c r="CB47" s="94">
        <v>2.248697E-14</v>
      </c>
      <c r="CC47" s="94">
        <v>1.3848148E-15</v>
      </c>
      <c r="CD47" s="94">
        <v>8.5269720000000004E-17</v>
      </c>
      <c r="CE47" s="94">
        <v>5.2575150000000003E-18</v>
      </c>
      <c r="CF47" s="94">
        <v>2.0882769000000001E-19</v>
      </c>
      <c r="CG47" s="94">
        <v>0</v>
      </c>
      <c r="CH47" s="94">
        <v>7.9205434000000005E-19</v>
      </c>
      <c r="CI47" s="94">
        <v>1.7971453E-17</v>
      </c>
      <c r="CJ47" s="94">
        <v>3.2753846000000002E-16</v>
      </c>
      <c r="CK47" s="94">
        <v>5.638463E-15</v>
      </c>
      <c r="CL47" s="94">
        <v>9.5350234999999994E-14</v>
      </c>
      <c r="CM47" s="94">
        <v>1.6025464E-12</v>
      </c>
      <c r="CN47" s="94">
        <v>2.6863084999999999E-11</v>
      </c>
      <c r="CO47" s="94">
        <v>4.4948605999999999E-10</v>
      </c>
      <c r="CP47" s="94">
        <v>7.5056650000000003E-9</v>
      </c>
      <c r="CQ47" s="94">
        <v>1.2496642E-7</v>
      </c>
      <c r="CR47" s="94">
        <v>2.0712920000000002E-6</v>
      </c>
      <c r="CS47" s="94">
        <v>3.4086240000000002E-5</v>
      </c>
      <c r="CT47" s="94">
        <v>5.5442773999999999E-4</v>
      </c>
      <c r="CU47" s="94">
        <v>7.6283030000000003E-3</v>
      </c>
      <c r="CV47" s="94">
        <v>3.1405362999999999E-2</v>
      </c>
      <c r="CW47" s="94">
        <v>8.013895E-2</v>
      </c>
      <c r="CX47" s="94">
        <v>0.15170908</v>
      </c>
      <c r="CY47" s="94">
        <v>0.22785050000000001</v>
      </c>
      <c r="CZ47" s="94">
        <v>0.27984540000000002</v>
      </c>
      <c r="DA47" s="94">
        <v>0.28677517000000002</v>
      </c>
      <c r="DB47" s="94">
        <v>0.25054707999999998</v>
      </c>
      <c r="DC47" s="94">
        <v>0.17964399</v>
      </c>
      <c r="DD47" s="94">
        <v>0.10399606</v>
      </c>
      <c r="DE47" s="94">
        <v>4.6181854000000001E-2</v>
      </c>
      <c r="DF47" s="94">
        <v>1.3903957E-2</v>
      </c>
      <c r="DG47" s="94">
        <v>1.8621226999999999E-3</v>
      </c>
      <c r="DH47" s="94">
        <v>1.1175472E-4</v>
      </c>
      <c r="DI47" s="94">
        <v>6.7847039999999997E-6</v>
      </c>
      <c r="DJ47" s="94">
        <v>4.1470192999999999E-7</v>
      </c>
      <c r="DK47" s="94">
        <v>2.5444576000000001E-8</v>
      </c>
      <c r="DL47" s="94">
        <v>1.5643854E-9</v>
      </c>
      <c r="DM47" s="94">
        <v>9.6281669999999997E-11</v>
      </c>
      <c r="DN47" s="94">
        <v>5.9286010000000002E-12</v>
      </c>
      <c r="DO47" s="94">
        <v>3.6512253999999999E-13</v>
      </c>
      <c r="DP47" s="94">
        <v>2.2487049999999998E-14</v>
      </c>
      <c r="DQ47" s="94">
        <v>1.3848235E-15</v>
      </c>
      <c r="DR47" s="94">
        <v>8.5270049999999994E-17</v>
      </c>
      <c r="DS47" s="94">
        <v>5.2575284999999999E-18</v>
      </c>
      <c r="DT47" s="94">
        <v>2.0882832000000001E-19</v>
      </c>
      <c r="DU47" s="94">
        <v>0</v>
      </c>
      <c r="DV47" s="94">
        <v>7.9206033000000002E-19</v>
      </c>
      <c r="DW47" s="94">
        <v>1.7971589999999999E-17</v>
      </c>
      <c r="DX47" s="94">
        <v>3.2754109999999999E-16</v>
      </c>
      <c r="DY47" s="94">
        <v>5.6385085999999997E-15</v>
      </c>
      <c r="DZ47" s="94">
        <v>9.5350930000000002E-14</v>
      </c>
      <c r="EA47" s="94">
        <v>1.6025594E-12</v>
      </c>
      <c r="EB47" s="94">
        <v>2.6863305E-11</v>
      </c>
      <c r="EC47" s="94">
        <v>4.4948978000000002E-10</v>
      </c>
      <c r="ED47" s="94">
        <v>7.5057285000000007E-9</v>
      </c>
      <c r="EE47" s="94">
        <v>1.2496743000000001E-7</v>
      </c>
      <c r="EF47" s="94">
        <v>2.071309E-6</v>
      </c>
      <c r="EG47" s="94">
        <v>3.4086503999999997E-5</v>
      </c>
      <c r="EH47" s="94">
        <v>5.5443204000000005E-4</v>
      </c>
      <c r="EI47" s="94">
        <v>7.6283380000000001E-3</v>
      </c>
      <c r="EJ47" s="94">
        <v>3.1405496999999997E-2</v>
      </c>
      <c r="EK47" s="94">
        <v>8.0139264000000002E-2</v>
      </c>
      <c r="EL47" s="94">
        <v>0.1517096</v>
      </c>
      <c r="EM47" s="94">
        <v>0.22785132</v>
      </c>
      <c r="EN47" s="94">
        <v>0.2798464</v>
      </c>
      <c r="EO47" s="94">
        <v>0.28677613000000002</v>
      </c>
      <c r="EP47" s="94">
        <v>0.25054777</v>
      </c>
      <c r="EQ47" s="94">
        <v>0.17964445000000001</v>
      </c>
      <c r="ER47" s="94">
        <v>0.10399627</v>
      </c>
      <c r="ES47" s="94">
        <v>4.6181932000000002E-2</v>
      </c>
      <c r="ET47" s="94">
        <v>1.3903982E-2</v>
      </c>
      <c r="EU47" s="94">
        <v>1.8621231000000001E-3</v>
      </c>
      <c r="EV47" s="94">
        <v>1.1175467999999999E-4</v>
      </c>
      <c r="EW47" s="94">
        <v>6.784698E-6</v>
      </c>
      <c r="EX47" s="94">
        <v>4.1470119999999999E-7</v>
      </c>
      <c r="EY47" s="94">
        <v>2.544452E-8</v>
      </c>
      <c r="EZ47" s="94">
        <v>1.5643815E-9</v>
      </c>
      <c r="FA47" s="94">
        <v>9.6281460000000005E-11</v>
      </c>
      <c r="FB47" s="94">
        <v>5.9285860000000004E-12</v>
      </c>
      <c r="FC47" s="94">
        <v>3.6512190999999999E-13</v>
      </c>
      <c r="FD47" s="94">
        <v>2.2487056000000001E-14</v>
      </c>
      <c r="FE47" s="94">
        <v>1.3848196999999999E-15</v>
      </c>
      <c r="FF47" s="94">
        <v>8.5270089999999999E-17</v>
      </c>
      <c r="FG47" s="94">
        <v>5.2575239999999998E-18</v>
      </c>
      <c r="FH47" s="94">
        <v>2.0882813000000001E-19</v>
      </c>
      <c r="FI47" s="94">
        <v>0</v>
      </c>
      <c r="FJ47" s="94">
        <v>7.9206399999999996E-19</v>
      </c>
      <c r="FK47" s="94">
        <v>1.7971671999999999E-17</v>
      </c>
      <c r="FL47" s="94">
        <v>3.2754264000000001E-16</v>
      </c>
      <c r="FM47" s="94">
        <v>5.6385320000000002E-15</v>
      </c>
      <c r="FN47" s="94">
        <v>9.5351387000000002E-14</v>
      </c>
      <c r="FO47" s="94">
        <v>1.6025661999999999E-12</v>
      </c>
      <c r="FP47" s="94">
        <v>2.6863432999999999E-11</v>
      </c>
      <c r="FQ47" s="94">
        <v>4.4949197E-10</v>
      </c>
      <c r="FR47" s="94">
        <v>7.505768E-9</v>
      </c>
      <c r="FS47" s="94">
        <v>1.249681E-7</v>
      </c>
      <c r="FT47" s="94">
        <v>2.0713195999999999E-6</v>
      </c>
      <c r="FU47" s="94">
        <v>3.4086674999999998E-5</v>
      </c>
      <c r="FV47" s="94">
        <v>5.5443470000000005E-4</v>
      </c>
      <c r="FW47" s="94">
        <v>7.6283686999999998E-3</v>
      </c>
      <c r="FX47" s="94">
        <v>3.1405594000000002E-2</v>
      </c>
      <c r="FY47" s="94">
        <v>8.0139435999999994E-2</v>
      </c>
      <c r="FZ47" s="94">
        <v>0.15170987</v>
      </c>
      <c r="GA47" s="94">
        <v>0.22785153999999999</v>
      </c>
      <c r="GB47" s="94">
        <v>0.27984655000000003</v>
      </c>
      <c r="GC47" s="94">
        <v>0.28677627</v>
      </c>
      <c r="GD47" s="94">
        <v>0.25054789999999999</v>
      </c>
      <c r="GE47" s="94">
        <v>0.17964442</v>
      </c>
      <c r="GF47" s="94">
        <v>0.10399621000000001</v>
      </c>
      <c r="GG47" s="94">
        <v>4.6181895000000001E-2</v>
      </c>
      <c r="GH47" s="94">
        <v>1.3903954E-2</v>
      </c>
      <c r="GI47" s="94">
        <v>1.8621152E-3</v>
      </c>
      <c r="GJ47" s="94">
        <v>1.1175416E-4</v>
      </c>
      <c r="GK47" s="94">
        <v>6.7846662999999998E-6</v>
      </c>
      <c r="GL47" s="94">
        <v>4.1469945999999997E-7</v>
      </c>
      <c r="GM47" s="94">
        <v>2.5444424999999999E-8</v>
      </c>
      <c r="GN47" s="94">
        <v>1.5643786000000001E-9</v>
      </c>
      <c r="GO47" s="94">
        <v>9.6281559999999998E-11</v>
      </c>
      <c r="GP47" s="94">
        <v>5.9286056999999997E-12</v>
      </c>
      <c r="GQ47" s="94">
        <v>3.6512175000000001E-13</v>
      </c>
      <c r="GR47" s="94">
        <v>2.2486930000000001E-14</v>
      </c>
      <c r="GS47" s="94">
        <v>1.3848181E-15</v>
      </c>
      <c r="GT47" s="94">
        <v>8.5269839999999995E-17</v>
      </c>
      <c r="GU47" s="94">
        <v>5.2575094999999999E-18</v>
      </c>
      <c r="GV47" s="94">
        <v>2.0882756E-19</v>
      </c>
      <c r="GW47" s="94">
        <v>0</v>
      </c>
      <c r="GX47" s="94">
        <v>7.9206566000000002E-19</v>
      </c>
      <c r="GY47" s="94">
        <v>1.7971712999999999E-17</v>
      </c>
      <c r="GZ47" s="94">
        <v>3.2754320000000001E-16</v>
      </c>
      <c r="HA47" s="94">
        <v>5.6385429999999998E-15</v>
      </c>
      <c r="HB47" s="94">
        <v>9.5351579999999998E-14</v>
      </c>
      <c r="HC47" s="94">
        <v>1.6025696999999999E-12</v>
      </c>
      <c r="HD47" s="94">
        <v>2.6863475000000001E-11</v>
      </c>
      <c r="HE47" s="94">
        <v>4.4949263999999999E-10</v>
      </c>
      <c r="HF47" s="94">
        <v>7.5057800000000005E-9</v>
      </c>
      <c r="HG47" s="94">
        <v>1.2496840000000001E-7</v>
      </c>
      <c r="HH47" s="94">
        <v>2.0713252999999998E-6</v>
      </c>
      <c r="HI47" s="94">
        <v>3.408679E-5</v>
      </c>
      <c r="HJ47" s="94">
        <v>5.5443690000000004E-4</v>
      </c>
      <c r="HK47" s="94">
        <v>7.6283816999999999E-3</v>
      </c>
      <c r="HL47" s="94">
        <v>3.1405616999999997E-2</v>
      </c>
      <c r="HM47" s="94">
        <v>8.0139435999999994E-2</v>
      </c>
      <c r="HN47" s="94">
        <v>0.15170968000000001</v>
      </c>
      <c r="HO47" s="94">
        <v>0.22785111999999999</v>
      </c>
      <c r="HP47" s="94">
        <v>0.27984592000000003</v>
      </c>
      <c r="HQ47" s="94">
        <v>0.28677562000000001</v>
      </c>
      <c r="HR47" s="94">
        <v>0.25054729999999997</v>
      </c>
      <c r="HS47" s="94">
        <v>0.17964393000000001</v>
      </c>
      <c r="HT47" s="94">
        <v>0.103995904</v>
      </c>
      <c r="HU47" s="94">
        <v>4.6181729999999997E-2</v>
      </c>
      <c r="HV47" s="94">
        <v>1.3903899000000001E-2</v>
      </c>
      <c r="HW47" s="94">
        <v>1.8621079000000001E-3</v>
      </c>
      <c r="HX47" s="94">
        <v>1.1175379E-4</v>
      </c>
      <c r="HY47" s="94">
        <v>6.7846477E-6</v>
      </c>
      <c r="HZ47" s="94">
        <v>4.1469858000000001E-7</v>
      </c>
      <c r="IA47" s="94">
        <v>2.5444368000000001E-8</v>
      </c>
      <c r="IB47" s="94">
        <v>1.5643727000000001E-9</v>
      </c>
      <c r="IC47" s="94">
        <v>9.6280999999999998E-11</v>
      </c>
      <c r="ID47" s="94">
        <v>5.9285730000000002E-12</v>
      </c>
      <c r="IE47" s="94">
        <v>3.6512085999999998E-13</v>
      </c>
      <c r="IF47" s="94">
        <v>2.2486897000000001E-14</v>
      </c>
      <c r="IG47" s="94">
        <v>1.3848158000000001E-15</v>
      </c>
      <c r="IH47" s="94">
        <v>8.5269549999999998E-17</v>
      </c>
      <c r="II47" s="94">
        <v>5.2574939999999998E-18</v>
      </c>
      <c r="IJ47" s="94">
        <v>2.0882693999999999E-19</v>
      </c>
      <c r="IK47" s="94">
        <v>0</v>
      </c>
      <c r="IL47" s="94">
        <v>7.9206446999999996E-19</v>
      </c>
      <c r="IM47" s="94">
        <v>1.797167E-17</v>
      </c>
      <c r="IN47" s="94">
        <v>3.2754258000000002E-16</v>
      </c>
      <c r="IO47" s="94">
        <v>5.6385299999999997E-15</v>
      </c>
      <c r="IP47" s="94">
        <v>9.5351330000000006E-14</v>
      </c>
      <c r="IQ47" s="94">
        <v>1.6025650999999999E-12</v>
      </c>
      <c r="IR47" s="94">
        <v>2.6863398999999999E-11</v>
      </c>
      <c r="IS47" s="94">
        <v>4.4949127999999998E-10</v>
      </c>
      <c r="IT47" s="94">
        <v>7.5057550000000008E-9</v>
      </c>
      <c r="IU47" s="94">
        <v>1.2496797999999999E-7</v>
      </c>
      <c r="IV47" s="94">
        <v>2.0713178000000002E-6</v>
      </c>
      <c r="IW47" s="94">
        <v>3.4086679999999999E-5</v>
      </c>
      <c r="IX47" s="94">
        <v>5.5443530000000003E-4</v>
      </c>
      <c r="IY47" s="94">
        <v>7.6283653999999999E-3</v>
      </c>
      <c r="IZ47" s="94">
        <v>3.1405568000000002E-2</v>
      </c>
      <c r="JA47" s="94">
        <v>8.013932E-2</v>
      </c>
      <c r="JB47" s="94">
        <v>0.15170945</v>
      </c>
      <c r="JC47" s="94">
        <v>0.22785068999999999</v>
      </c>
      <c r="JD47" s="94">
        <v>0.27984526999999998</v>
      </c>
      <c r="JE47" s="94">
        <v>0.28677487000000002</v>
      </c>
      <c r="JF47" s="94">
        <v>0.25054657000000002</v>
      </c>
      <c r="JG47" s="94">
        <v>0.17964342</v>
      </c>
      <c r="JH47" s="94">
        <v>0.10399565</v>
      </c>
      <c r="JI47" s="94">
        <v>4.6181659999999999E-2</v>
      </c>
      <c r="JJ47" s="94">
        <v>1.3903893000000001E-2</v>
      </c>
      <c r="JK47" s="94">
        <v>1.8621098000000001E-3</v>
      </c>
      <c r="JL47" s="94">
        <v>1.1175388999999999E-4</v>
      </c>
      <c r="JM47" s="94">
        <v>6.7846539999999996E-6</v>
      </c>
      <c r="JN47" s="94">
        <v>4.1469906000000001E-7</v>
      </c>
      <c r="JO47" s="94">
        <v>2.5444416E-8</v>
      </c>
      <c r="JP47" s="94">
        <v>1.5643749E-9</v>
      </c>
      <c r="JQ47" s="94">
        <v>9.6280885999999997E-11</v>
      </c>
      <c r="JR47" s="94">
        <v>5.9285520000000002E-12</v>
      </c>
      <c r="JS47" s="94">
        <v>3.6512000000000001E-13</v>
      </c>
      <c r="JT47" s="94">
        <v>2.2486904999999999E-14</v>
      </c>
      <c r="JU47" s="94">
        <v>1.3848141999999999E-15</v>
      </c>
      <c r="JV47" s="94">
        <v>8.5269424000000001E-17</v>
      </c>
      <c r="JW47" s="94">
        <v>5.2574846999999999E-18</v>
      </c>
      <c r="JX47" s="94">
        <v>2.0882654E-19</v>
      </c>
      <c r="JY47" s="94">
        <v>0</v>
      </c>
      <c r="JZ47" s="94">
        <v>7.9206229999999996E-19</v>
      </c>
      <c r="KA47" s="94">
        <v>1.7971630000000001E-17</v>
      </c>
      <c r="KB47" s="94">
        <v>3.2754169999999998E-16</v>
      </c>
      <c r="KC47" s="94">
        <v>5.6385150000000001E-15</v>
      </c>
      <c r="KD47" s="94">
        <v>9.5351033999999996E-14</v>
      </c>
      <c r="KE47" s="94">
        <v>1.6025601E-12</v>
      </c>
      <c r="KF47" s="94">
        <v>2.6863328E-11</v>
      </c>
      <c r="KG47" s="94">
        <v>4.4949014000000002E-10</v>
      </c>
      <c r="KH47" s="94">
        <v>7.5057359999999997E-9</v>
      </c>
      <c r="KI47" s="94">
        <v>1.2496758E-7</v>
      </c>
      <c r="KJ47" s="94">
        <v>2.0713125999999999E-6</v>
      </c>
      <c r="KK47" s="94">
        <v>3.40866E-5</v>
      </c>
      <c r="KL47" s="94">
        <v>5.5443409999999995E-4</v>
      </c>
      <c r="KM47" s="94">
        <v>7.6283490000000004E-3</v>
      </c>
      <c r="KN47" s="94">
        <v>3.1405490000000001E-2</v>
      </c>
      <c r="KO47" s="94">
        <v>8.0139119999999994E-2</v>
      </c>
      <c r="KP47" s="94">
        <v>0.15170913999999999</v>
      </c>
      <c r="KQ47" s="94">
        <v>0.22785026</v>
      </c>
      <c r="KR47" s="94">
        <v>0.27984484999999998</v>
      </c>
      <c r="KS47" s="94">
        <v>0.28677458</v>
      </c>
      <c r="KT47" s="94">
        <v>0.2505463</v>
      </c>
      <c r="KU47" s="94">
        <v>0.17964329000000001</v>
      </c>
      <c r="KV47" s="94">
        <v>0.10399559</v>
      </c>
      <c r="KW47" s="94">
        <v>4.6181630000000001E-2</v>
      </c>
      <c r="KX47" s="94">
        <v>1.3903894E-2</v>
      </c>
      <c r="KY47" s="94">
        <v>1.8621134E-3</v>
      </c>
      <c r="KZ47" s="94">
        <v>1.1175409999999999E-4</v>
      </c>
      <c r="LA47" s="94">
        <v>6.7846594999999996E-6</v>
      </c>
      <c r="LB47" s="94">
        <v>4.1469909999999999E-7</v>
      </c>
      <c r="LC47" s="94">
        <v>2.5444416E-8</v>
      </c>
      <c r="LD47" s="94">
        <v>1.5643766000000001E-9</v>
      </c>
      <c r="LE47" s="94">
        <v>9.6281094000000001E-11</v>
      </c>
      <c r="LF47" s="94">
        <v>5.9285606000000003E-12</v>
      </c>
      <c r="LG47" s="94">
        <v>3.6512019999999998E-13</v>
      </c>
      <c r="LH47" s="94">
        <v>2.2486919E-14</v>
      </c>
      <c r="LI47" s="94">
        <v>1.3848141999999999E-15</v>
      </c>
      <c r="LJ47" s="94">
        <v>8.5269460000000002E-17</v>
      </c>
      <c r="LK47" s="94">
        <v>5.2574876000000003E-18</v>
      </c>
      <c r="LL47" s="94">
        <v>2.0882665999999999E-19</v>
      </c>
      <c r="LM47" s="94">
        <v>0</v>
      </c>
      <c r="LN47" s="94">
        <v>7.9206105999999998E-19</v>
      </c>
      <c r="LO47" s="94">
        <v>1.7971600000000001E-17</v>
      </c>
      <c r="LP47" s="94">
        <v>3.2754120000000002E-16</v>
      </c>
      <c r="LQ47" s="94">
        <v>5.6385060000000001E-15</v>
      </c>
      <c r="LR47" s="94">
        <v>9.5350889999999996E-14</v>
      </c>
      <c r="LS47" s="94">
        <v>1.6025584999999999E-12</v>
      </c>
      <c r="LT47" s="94">
        <v>2.6863307000000001E-11</v>
      </c>
      <c r="LU47" s="94">
        <v>4.4948996999999999E-10</v>
      </c>
      <c r="LV47" s="94">
        <v>7.5057320000000001E-9</v>
      </c>
      <c r="LW47" s="94">
        <v>1.2496757000000001E-7</v>
      </c>
      <c r="LX47" s="94">
        <v>2.0713106999999998E-6</v>
      </c>
      <c r="LY47" s="94">
        <v>3.4086566E-5</v>
      </c>
      <c r="LZ47" s="94">
        <v>5.5443384999999997E-4</v>
      </c>
      <c r="MA47" s="94">
        <v>7.6283410000000003E-3</v>
      </c>
      <c r="MB47" s="94">
        <v>3.1405455999999998E-2</v>
      </c>
      <c r="MC47" s="94">
        <v>8.0139020000000005E-2</v>
      </c>
      <c r="MD47" s="94">
        <v>0.15170890000000001</v>
      </c>
      <c r="ME47" s="94">
        <v>0.22784998000000001</v>
      </c>
      <c r="MF47" s="94">
        <v>0.27984458000000001</v>
      </c>
      <c r="MG47" s="94">
        <v>0.28677425000000001</v>
      </c>
      <c r="MH47" s="94">
        <v>0.2505462</v>
      </c>
      <c r="MI47" s="94">
        <v>0.17964329000000001</v>
      </c>
      <c r="MJ47" s="94">
        <v>0.103995614</v>
      </c>
      <c r="MK47" s="94">
        <v>4.6181682000000002E-2</v>
      </c>
      <c r="ML47" s="94">
        <v>1.3903921499999999E-2</v>
      </c>
      <c r="MM47" s="94">
        <v>1.8621213999999999E-3</v>
      </c>
      <c r="MN47" s="94">
        <v>1.11754605E-4</v>
      </c>
      <c r="MO47" s="94">
        <v>6.7846880000000001E-6</v>
      </c>
      <c r="MP47" s="94">
        <v>4.1470027999999998E-7</v>
      </c>
      <c r="MQ47" s="94">
        <v>2.5444463999999998E-8</v>
      </c>
      <c r="MR47" s="94">
        <v>1.5643793999999999E-9</v>
      </c>
      <c r="MS47" s="94">
        <v>9.6281430000000001E-11</v>
      </c>
      <c r="MT47" s="94">
        <v>5.9285889999999997E-12</v>
      </c>
      <c r="MU47" s="94">
        <v>3.6512186000000001E-13</v>
      </c>
      <c r="MV47" s="94">
        <v>2.2486998000000002E-14</v>
      </c>
      <c r="MW47" s="94">
        <v>1.3848173E-15</v>
      </c>
      <c r="MX47" s="94">
        <v>8.5269689999999997E-17</v>
      </c>
      <c r="MY47" s="94">
        <v>5.2575004000000001E-18</v>
      </c>
      <c r="MZ47" s="94">
        <v>2.0882715E-19</v>
      </c>
      <c r="NA47" s="94">
        <v>0</v>
      </c>
      <c r="NB47" s="94">
        <v>7.9205689999999998E-19</v>
      </c>
      <c r="NC47" s="94">
        <v>1.7971506E-17</v>
      </c>
      <c r="ND47" s="94">
        <v>3.2753953999999998E-16</v>
      </c>
      <c r="NE47" s="94">
        <v>5.6384802E-15</v>
      </c>
      <c r="NF47" s="94">
        <v>9.5350459999999998E-14</v>
      </c>
      <c r="NG47" s="94">
        <v>1.6025496999999999E-12</v>
      </c>
      <c r="NH47" s="94">
        <v>2.6863145000000001E-11</v>
      </c>
      <c r="NI47" s="94">
        <v>4.4948734000000001E-10</v>
      </c>
      <c r="NJ47" s="94">
        <v>7.5056939999999996E-9</v>
      </c>
      <c r="NK47" s="94">
        <v>1.2496694999999999E-7</v>
      </c>
      <c r="NL47" s="94">
        <v>2.0713014E-6</v>
      </c>
      <c r="NM47" s="94">
        <v>3.4086406000000003E-5</v>
      </c>
      <c r="NN47" s="94">
        <v>5.5443080000000002E-4</v>
      </c>
      <c r="NO47" s="94">
        <v>7.6283159999999996E-3</v>
      </c>
      <c r="NP47" s="94">
        <v>3.1405366999999997E-2</v>
      </c>
      <c r="NQ47" s="94">
        <v>8.0138870000000001E-2</v>
      </c>
      <c r="NR47" s="94">
        <v>0.15170875</v>
      </c>
      <c r="NS47" s="94">
        <v>0.22784989</v>
      </c>
      <c r="NT47" s="94">
        <v>0.27984458000000001</v>
      </c>
      <c r="NU47" s="94">
        <v>0.28677429999999998</v>
      </c>
      <c r="NV47" s="94">
        <v>0.25054637000000002</v>
      </c>
      <c r="NW47" s="94">
        <v>0.17964347</v>
      </c>
      <c r="NX47" s="94">
        <v>0.10399578</v>
      </c>
      <c r="NY47" s="94">
        <v>4.6181746000000003E-2</v>
      </c>
      <c r="NZ47" s="94">
        <v>1.3903941E-2</v>
      </c>
      <c r="OA47" s="94">
        <v>1.8621243E-3</v>
      </c>
      <c r="OB47" s="94">
        <v>1.1175479E-4</v>
      </c>
      <c r="OC47" s="94">
        <v>6.7847026999999997E-6</v>
      </c>
      <c r="OD47" s="94">
        <v>4.1470125000000001E-7</v>
      </c>
      <c r="OE47" s="94">
        <v>2.5444505000000002E-8</v>
      </c>
      <c r="OF47" s="94">
        <v>1.5643806999999999E-9</v>
      </c>
      <c r="OG47" s="94">
        <v>9.6281570000000004E-11</v>
      </c>
      <c r="OH47" s="94">
        <v>5.9286056999999997E-12</v>
      </c>
      <c r="OI47" s="94">
        <v>3.6512302999999999E-13</v>
      </c>
      <c r="OJ47" s="94">
        <v>2.2487053000000001E-14</v>
      </c>
      <c r="OK47" s="94">
        <v>1.3848203E-15</v>
      </c>
      <c r="OL47" s="94">
        <v>8.5269860000000004E-17</v>
      </c>
      <c r="OM47" s="94">
        <v>5.2575116000000001E-18</v>
      </c>
      <c r="ON47" s="94">
        <v>2.0882763000000001E-19</v>
      </c>
      <c r="OO47" s="94">
        <v>0</v>
      </c>
      <c r="OP47" s="94">
        <v>7.920546E-19</v>
      </c>
      <c r="OQ47" s="94">
        <v>1.7971453E-17</v>
      </c>
      <c r="OR47" s="94">
        <v>3.2753866999999999E-16</v>
      </c>
      <c r="OS47" s="94">
        <v>5.6384639999999998E-15</v>
      </c>
      <c r="OT47" s="94">
        <v>9.5350220000000003E-14</v>
      </c>
      <c r="OU47" s="94">
        <v>1.6025458999999999E-12</v>
      </c>
      <c r="OV47" s="94">
        <v>2.6863083000000001E-11</v>
      </c>
      <c r="OW47" s="94">
        <v>4.4948625000000001E-10</v>
      </c>
      <c r="OX47" s="94">
        <v>7.5056770000000008E-9</v>
      </c>
      <c r="OY47" s="94">
        <v>1.2496669E-7</v>
      </c>
      <c r="OZ47" s="94">
        <v>2.0712969000000002E-6</v>
      </c>
      <c r="PA47" s="94">
        <v>3.4086323000000002E-5</v>
      </c>
      <c r="PB47" s="94">
        <v>5.5442950000000001E-4</v>
      </c>
      <c r="PC47" s="94">
        <v>7.6283059999999996E-3</v>
      </c>
      <c r="PD47" s="94">
        <v>3.1405349999999999E-2</v>
      </c>
      <c r="PE47" s="94">
        <v>8.0138829999999994E-2</v>
      </c>
      <c r="PF47" s="94">
        <v>0.1517087</v>
      </c>
      <c r="PG47" s="94">
        <v>0.22784995</v>
      </c>
      <c r="PH47" s="94">
        <v>0.27984476000000003</v>
      </c>
      <c r="PI47" s="94">
        <v>0.28677458</v>
      </c>
      <c r="PJ47" s="94">
        <v>0.25054651</v>
      </c>
      <c r="PK47" s="94">
        <v>0.17964364999999999</v>
      </c>
      <c r="PL47" s="94">
        <v>0.10399592000000001</v>
      </c>
      <c r="PM47" s="94">
        <v>4.6181817E-2</v>
      </c>
      <c r="PN47" s="94">
        <v>1.3903957999999999E-2</v>
      </c>
      <c r="PO47" s="94">
        <v>1.8621262E-3</v>
      </c>
      <c r="PP47" s="94">
        <v>1.1175487999999999E-4</v>
      </c>
      <c r="PQ47" s="94">
        <v>6.7847109999999997E-6</v>
      </c>
      <c r="PR47" s="94">
        <v>4.1470207000000002E-7</v>
      </c>
      <c r="PS47" s="94">
        <v>2.5444570999999999E-8</v>
      </c>
      <c r="PT47" s="94">
        <v>1.5643848E-9</v>
      </c>
      <c r="PU47" s="94">
        <v>9.6281779999999996E-11</v>
      </c>
      <c r="PV47" s="94">
        <v>5.9286173999999999E-12</v>
      </c>
      <c r="PW47" s="94">
        <v>3.6512375999999999E-13</v>
      </c>
      <c r="PX47" s="94">
        <v>2.2487095E-14</v>
      </c>
      <c r="PY47" s="94">
        <v>1.3848229999999999E-15</v>
      </c>
      <c r="PZ47" s="94">
        <v>8.5270046000000002E-17</v>
      </c>
      <c r="QA47" s="94">
        <v>5.2575207E-18</v>
      </c>
      <c r="QB47" s="94">
        <v>2.0882801000000001E-19</v>
      </c>
      <c r="QC47" s="94">
        <v>0</v>
      </c>
      <c r="QD47" s="94">
        <v>7.9204886E-19</v>
      </c>
      <c r="QE47" s="94">
        <v>1.7971318E-17</v>
      </c>
      <c r="QF47" s="94">
        <v>3.2753610000000001E-16</v>
      </c>
      <c r="QG47" s="94">
        <v>5.638419E-15</v>
      </c>
      <c r="QH47" s="94">
        <v>9.5349543000000005E-14</v>
      </c>
      <c r="QI47" s="94">
        <v>1.6025353000000001E-12</v>
      </c>
      <c r="QJ47" s="94">
        <v>2.6862905999999999E-11</v>
      </c>
      <c r="QK47" s="94">
        <v>4.4948284000000002E-10</v>
      </c>
      <c r="QL47" s="94">
        <v>7.5056119999999999E-9</v>
      </c>
      <c r="QM47" s="94">
        <v>1.2496557999999999E-7</v>
      </c>
      <c r="QN47" s="94">
        <v>2.0712775000000001E-6</v>
      </c>
      <c r="QO47" s="94">
        <v>3.4085984000000002E-5</v>
      </c>
      <c r="QP47" s="94">
        <v>5.5442309999999999E-4</v>
      </c>
      <c r="QQ47" s="94">
        <v>7.6282889999999999E-3</v>
      </c>
      <c r="QR47" s="94">
        <v>3.1405345000000001E-2</v>
      </c>
      <c r="QS47" s="94">
        <v>8.0138870000000001E-2</v>
      </c>
      <c r="QT47" s="94">
        <v>0.1517088</v>
      </c>
      <c r="QU47" s="94">
        <v>0.22785015</v>
      </c>
      <c r="QV47" s="94">
        <v>0.27984502999999999</v>
      </c>
      <c r="QW47" s="94">
        <v>0.2867748</v>
      </c>
      <c r="QX47" s="94">
        <v>0.25054683999999999</v>
      </c>
      <c r="QY47" s="94">
        <v>0.17964387000000001</v>
      </c>
      <c r="QZ47" s="94">
        <v>0.10399603</v>
      </c>
      <c r="RA47" s="94">
        <v>4.6181865000000002E-2</v>
      </c>
      <c r="RB47" s="94">
        <v>1.3903970999999999E-2</v>
      </c>
      <c r="RC47" s="94">
        <v>1.8621264999999999E-3</v>
      </c>
      <c r="RD47" s="94">
        <v>1.11754875E-4</v>
      </c>
      <c r="RE47" s="94">
        <v>6.7847113000000004E-6</v>
      </c>
      <c r="RF47" s="94">
        <v>4.1470246999999999E-7</v>
      </c>
      <c r="RG47" s="94">
        <v>2.5444621999999999E-8</v>
      </c>
      <c r="RH47" s="94">
        <v>1.5643893E-9</v>
      </c>
      <c r="RI47" s="94">
        <v>9.6282040000000004E-11</v>
      </c>
      <c r="RJ47" s="94">
        <v>5.9286290000000002E-12</v>
      </c>
      <c r="RK47" s="94">
        <v>3.6512420000000001E-13</v>
      </c>
      <c r="RL47" s="94">
        <v>2.2487118999999999E-14</v>
      </c>
      <c r="RM47" s="94">
        <v>1.3848252999999999E-15</v>
      </c>
      <c r="RN47" s="94">
        <v>8.5270229999999999E-17</v>
      </c>
      <c r="RO47" s="94">
        <v>5.2575314000000003E-18</v>
      </c>
      <c r="RP47" s="94">
        <v>2.0882842999999999E-19</v>
      </c>
      <c r="RQ47" s="94">
        <v>0</v>
      </c>
      <c r="RR47" s="94">
        <v>7.9204729999999997E-19</v>
      </c>
      <c r="RS47" s="94">
        <v>1.7971283E-17</v>
      </c>
      <c r="RT47" s="94">
        <v>3.2753535999999999E-16</v>
      </c>
      <c r="RU47" s="94">
        <v>5.6384073999999997E-15</v>
      </c>
      <c r="RV47" s="94">
        <v>9.5349320000000001E-14</v>
      </c>
      <c r="RW47" s="94">
        <v>1.6025325999999999E-12</v>
      </c>
      <c r="RX47" s="94">
        <v>2.6862866000000002E-11</v>
      </c>
      <c r="RY47" s="94">
        <v>4.4948252999999998E-10</v>
      </c>
      <c r="RZ47" s="94">
        <v>7.5056059999999997E-9</v>
      </c>
      <c r="SA47" s="94">
        <v>1.2496537E-7</v>
      </c>
      <c r="SB47" s="94">
        <v>2.0712728E-6</v>
      </c>
      <c r="SC47" s="94">
        <v>3.4085896999999997E-5</v>
      </c>
      <c r="SD47" s="94">
        <v>5.5442157000000004E-4</v>
      </c>
      <c r="SE47" s="94">
        <v>7.6282774000000003E-3</v>
      </c>
      <c r="SF47" s="94">
        <v>3.140532E-2</v>
      </c>
      <c r="SG47" s="94">
        <v>8.0138840000000003E-2</v>
      </c>
      <c r="SH47" s="94">
        <v>0.1517088</v>
      </c>
      <c r="SI47" s="94">
        <v>0.22785015</v>
      </c>
      <c r="SJ47" s="94">
        <v>0.27984510000000001</v>
      </c>
      <c r="SK47" s="94">
        <v>0.28677496000000002</v>
      </c>
      <c r="SL47" s="94">
        <v>0.25054695999999999</v>
      </c>
      <c r="SM47" s="94">
        <v>0.17964390999999999</v>
      </c>
      <c r="SN47" s="94">
        <v>0.10399604</v>
      </c>
      <c r="SO47" s="94">
        <v>4.6181865000000002E-2</v>
      </c>
      <c r="SP47" s="94">
        <v>1.3903966E-2</v>
      </c>
      <c r="SQ47" s="94">
        <v>1.8621242E-3</v>
      </c>
      <c r="SR47" s="94">
        <v>1.1175471399999999E-4</v>
      </c>
      <c r="SS47" s="94">
        <v>6.7847022E-6</v>
      </c>
      <c r="ST47" s="94">
        <v>4.1470186999999998E-7</v>
      </c>
      <c r="SU47" s="94">
        <v>2.5444600999999999E-8</v>
      </c>
      <c r="SV47" s="94">
        <v>1.5643889999999999E-9</v>
      </c>
      <c r="SW47" s="94">
        <v>9.6282045E-11</v>
      </c>
      <c r="SX47" s="94">
        <v>5.9286287E-12</v>
      </c>
      <c r="SY47" s="94">
        <v>3.6512395000000002E-13</v>
      </c>
      <c r="SZ47" s="94">
        <v>2.2487090000000001E-14</v>
      </c>
      <c r="TA47" s="94">
        <v>1.384824E-15</v>
      </c>
      <c r="TB47" s="94">
        <v>8.5270159999999999E-17</v>
      </c>
      <c r="TC47" s="94">
        <v>5.2575265000000001E-18</v>
      </c>
      <c r="TD47" s="94">
        <v>2.0882818E-19</v>
      </c>
      <c r="TE47" s="94">
        <v>0</v>
      </c>
      <c r="TF47" s="94">
        <v>7.9204489999999996E-19</v>
      </c>
      <c r="TG47" s="94">
        <v>1.7971231999999999E-17</v>
      </c>
      <c r="TH47" s="94">
        <v>3.2753459999999998E-16</v>
      </c>
      <c r="TI47" s="94">
        <v>5.638397E-15</v>
      </c>
      <c r="TJ47" s="94">
        <v>9.5349149999999994E-14</v>
      </c>
      <c r="TK47" s="94">
        <v>1.6025290000000001E-12</v>
      </c>
      <c r="TL47" s="94">
        <v>2.6862798000000001E-11</v>
      </c>
      <c r="TM47" s="94">
        <v>4.4948122999999998E-10</v>
      </c>
      <c r="TN47" s="94">
        <v>7.5055820000000003E-9</v>
      </c>
      <c r="TO47" s="94">
        <v>1.2496495999999999E-7</v>
      </c>
      <c r="TP47" s="94">
        <v>2.0712659999999999E-6</v>
      </c>
      <c r="TQ47" s="94">
        <v>3.4085755000000002E-5</v>
      </c>
      <c r="TR47" s="94">
        <v>5.5441854E-4</v>
      </c>
      <c r="TS47" s="94">
        <v>7.6282653000000001E-3</v>
      </c>
      <c r="TT47" s="94">
        <v>3.1405309999999999E-2</v>
      </c>
      <c r="TU47" s="94">
        <v>8.0138899999999999E-2</v>
      </c>
      <c r="TV47" s="94">
        <v>0.15170892</v>
      </c>
      <c r="TW47" s="94">
        <v>0.22785035000000001</v>
      </c>
      <c r="TX47" s="94">
        <v>0.27984533</v>
      </c>
      <c r="TY47" s="94">
        <v>0.28677517000000002</v>
      </c>
      <c r="TZ47" s="94">
        <v>0.25054707999999998</v>
      </c>
      <c r="UA47" s="94">
        <v>0.17964403000000001</v>
      </c>
      <c r="UB47" s="94">
        <v>0.10399607600000001</v>
      </c>
      <c r="UC47" s="94">
        <v>4.6181875999999997E-2</v>
      </c>
      <c r="UD47" s="94">
        <v>1.3903972000000001E-2</v>
      </c>
      <c r="UE47" s="94">
        <v>1.8621269000000001E-3</v>
      </c>
      <c r="UF47" s="94">
        <v>1.1175494E-4</v>
      </c>
      <c r="UG47" s="94">
        <v>6.7847145000000001E-6</v>
      </c>
      <c r="UH47" s="94">
        <v>4.1470255000000001E-7</v>
      </c>
      <c r="UI47" s="94">
        <v>2.5444640000000002E-8</v>
      </c>
      <c r="UJ47" s="94">
        <v>1.5643914E-9</v>
      </c>
      <c r="UK47" s="94">
        <v>9.6282220000000005E-11</v>
      </c>
      <c r="UL47" s="94">
        <v>5.9286374000000002E-12</v>
      </c>
      <c r="UM47" s="94">
        <v>3.6512435E-13</v>
      </c>
      <c r="UN47" s="94">
        <v>2.2487114E-14</v>
      </c>
      <c r="UO47" s="94">
        <v>1.3848252999999999E-15</v>
      </c>
      <c r="UP47" s="94">
        <v>8.5270244000000001E-17</v>
      </c>
      <c r="UQ47" s="94">
        <v>5.2575314000000003E-18</v>
      </c>
      <c r="UR47" s="94">
        <v>2.0882841E-19</v>
      </c>
      <c r="US47" s="94">
        <v>0</v>
      </c>
      <c r="UT47" s="94">
        <v>7.9204605999999998E-19</v>
      </c>
      <c r="UU47" s="94">
        <v>1.7971252999999999E-17</v>
      </c>
      <c r="UV47" s="94">
        <v>3.2753501E-16</v>
      </c>
      <c r="UW47" s="94">
        <v>5.6384010000000001E-15</v>
      </c>
      <c r="UX47" s="94">
        <v>9.5349199999999998E-14</v>
      </c>
      <c r="UY47" s="94">
        <v>1.6025294000000001E-12</v>
      </c>
      <c r="UZ47" s="94">
        <v>2.6862798000000001E-11</v>
      </c>
      <c r="VA47" s="94">
        <v>4.4948129999999998E-10</v>
      </c>
      <c r="VB47" s="94">
        <v>7.5055920000000002E-9</v>
      </c>
      <c r="VC47" s="94">
        <v>1.2496514000000001E-7</v>
      </c>
      <c r="VD47" s="94">
        <v>2.0712685000000001E-6</v>
      </c>
      <c r="VE47" s="94">
        <v>3.4085784000000001E-5</v>
      </c>
      <c r="VF47" s="94">
        <v>5.5441889999999997E-4</v>
      </c>
      <c r="VG47" s="94">
        <v>7.6282714E-3</v>
      </c>
      <c r="VH47" s="94">
        <v>3.1405351999999997E-2</v>
      </c>
      <c r="VI47" s="94">
        <v>8.013895E-2</v>
      </c>
      <c r="VJ47" s="94">
        <v>0.15170897999999999</v>
      </c>
      <c r="VK47" s="94">
        <v>0.22785037999999999</v>
      </c>
      <c r="VL47" s="94">
        <v>0.27984530000000002</v>
      </c>
      <c r="VM47" s="94">
        <v>0.28677513999999998</v>
      </c>
      <c r="VN47" s="94">
        <v>0.25054704999999999</v>
      </c>
      <c r="VO47" s="94">
        <v>0.17964396999999999</v>
      </c>
      <c r="VP47" s="94">
        <v>0.10399603</v>
      </c>
      <c r="VQ47" s="94">
        <v>4.6181834999999997E-2</v>
      </c>
      <c r="VR47" s="94">
        <v>1.3903955000000001E-2</v>
      </c>
      <c r="VS47" s="94">
        <v>1.8621247E-3</v>
      </c>
      <c r="VT47" s="94">
        <v>1.1175485999999999E-4</v>
      </c>
      <c r="VU47" s="94">
        <v>6.7847140000000004E-6</v>
      </c>
      <c r="VV47" s="94">
        <v>4.1470264000000002E-7</v>
      </c>
      <c r="VW47" s="94">
        <v>2.5444641999999999E-8</v>
      </c>
      <c r="VX47" s="94">
        <v>1.5643910999999999E-9</v>
      </c>
      <c r="VY47" s="94">
        <v>9.6282170000000002E-11</v>
      </c>
      <c r="VZ47" s="94">
        <v>5.9286356E-12</v>
      </c>
      <c r="WA47" s="94">
        <v>3.6512420000000001E-13</v>
      </c>
      <c r="WB47" s="94">
        <v>2.2487109E-14</v>
      </c>
      <c r="WC47" s="94">
        <v>1.3848251999999999E-15</v>
      </c>
      <c r="WD47" s="94">
        <v>8.5270229999999999E-17</v>
      </c>
      <c r="WE47" s="94">
        <v>5.2575297999999999E-18</v>
      </c>
      <c r="WF47" s="94">
        <v>2.0882835999999999E-19</v>
      </c>
      <c r="WG47" s="94">
        <v>0</v>
      </c>
      <c r="WH47" s="94">
        <v>7.9204950000000001E-19</v>
      </c>
      <c r="WI47" s="94">
        <v>1.7971337999999999E-17</v>
      </c>
      <c r="WJ47" s="94">
        <v>3.2753642E-16</v>
      </c>
      <c r="WK47" s="94">
        <v>5.6384270000000001E-15</v>
      </c>
      <c r="WL47" s="94">
        <v>9.5349604000000001E-14</v>
      </c>
      <c r="WM47" s="94">
        <v>1.6025364000000001E-12</v>
      </c>
      <c r="WN47" s="94">
        <v>2.6862928999999999E-11</v>
      </c>
      <c r="WO47" s="94">
        <v>4.4948375999999998E-10</v>
      </c>
      <c r="WP47" s="94">
        <v>7.505628E-9</v>
      </c>
      <c r="WQ47" s="94">
        <v>1.2496572E-7</v>
      </c>
      <c r="WR47" s="94">
        <v>2.0712775000000001E-6</v>
      </c>
      <c r="WS47" s="94">
        <v>3.4085937E-5</v>
      </c>
      <c r="WT47" s="94">
        <v>5.5442139999999996E-4</v>
      </c>
      <c r="WU47" s="94">
        <v>7.6282959999999997E-3</v>
      </c>
      <c r="WV47" s="94">
        <v>3.1405420000000003E-2</v>
      </c>
      <c r="WW47" s="94">
        <v>8.0139114999999997E-2</v>
      </c>
      <c r="WX47" s="94">
        <v>0.15170927000000001</v>
      </c>
      <c r="WY47" s="94">
        <v>0.22785064999999999</v>
      </c>
      <c r="WZ47" s="94">
        <v>0.27984545</v>
      </c>
      <c r="XA47" s="94">
        <v>0.28677517000000002</v>
      </c>
      <c r="XB47" s="94">
        <v>0.25054704999999999</v>
      </c>
      <c r="XC47" s="94">
        <v>0.17964394</v>
      </c>
      <c r="XD47" s="94">
        <v>0.10399599</v>
      </c>
      <c r="XE47" s="94">
        <v>4.6181800000000002E-2</v>
      </c>
      <c r="XF47" s="94">
        <v>1.3903948500000001E-2</v>
      </c>
      <c r="XG47" s="94">
        <v>1.8621236E-3</v>
      </c>
      <c r="XH47" s="94">
        <v>1.1175486999999999E-4</v>
      </c>
      <c r="XI47" s="94">
        <v>6.7847170000000003E-6</v>
      </c>
      <c r="XJ47" s="94">
        <v>4.1470297999999998E-7</v>
      </c>
      <c r="XK47" s="94">
        <v>2.5444662999999999E-8</v>
      </c>
      <c r="XL47" s="94">
        <v>1.564392E-9</v>
      </c>
      <c r="XM47" s="94">
        <v>9.628219E-11</v>
      </c>
      <c r="XN47" s="94">
        <v>5.9286349999999996E-12</v>
      </c>
      <c r="XO47" s="94">
        <v>3.6512424000000001E-13</v>
      </c>
      <c r="XP47" s="94">
        <v>2.2487112E-14</v>
      </c>
      <c r="XQ47" s="94">
        <v>1.3848256000000001E-15</v>
      </c>
      <c r="XR47" s="94">
        <v>8.5270239999999997E-17</v>
      </c>
      <c r="XS47" s="94">
        <v>5.2575297999999999E-18</v>
      </c>
      <c r="XT47" s="94">
        <v>2.0882845000000001E-19</v>
      </c>
      <c r="XU47" s="94">
        <v>0</v>
      </c>
      <c r="XV47" s="94">
        <v>7.9205355999999998E-19</v>
      </c>
      <c r="XW47" s="94">
        <v>1.7971430000000001E-17</v>
      </c>
      <c r="XX47" s="94">
        <v>3.2753824000000001E-16</v>
      </c>
      <c r="XY47" s="94">
        <v>5.6384565000000004E-15</v>
      </c>
      <c r="XZ47" s="94">
        <v>9.5350189999999996E-14</v>
      </c>
      <c r="YA47" s="94">
        <v>1.6025463E-12</v>
      </c>
      <c r="YB47" s="94">
        <v>2.6863068999999999E-11</v>
      </c>
      <c r="YC47" s="94">
        <v>4.4948537000000002E-10</v>
      </c>
      <c r="YD47" s="94">
        <v>7.5056485E-9</v>
      </c>
      <c r="YE47" s="94">
        <v>1.2496608000000001E-7</v>
      </c>
      <c r="YF47" s="94">
        <v>2.071284E-6</v>
      </c>
      <c r="YG47" s="94">
        <v>3.4086067999999998E-5</v>
      </c>
      <c r="YH47" s="94">
        <v>5.5442410000000001E-4</v>
      </c>
      <c r="YI47" s="94">
        <v>7.6283132999999999E-3</v>
      </c>
      <c r="YJ47" s="94">
        <v>3.1405464000000001E-2</v>
      </c>
      <c r="YK47" s="94">
        <v>8.0139230000000006E-2</v>
      </c>
      <c r="YL47" s="94">
        <v>0.15170954</v>
      </c>
      <c r="YM47" s="94">
        <v>0.22785114000000001</v>
      </c>
      <c r="YN47" s="94">
        <v>0.27984599999999998</v>
      </c>
      <c r="YO47" s="94">
        <v>0.28677567999999998</v>
      </c>
      <c r="YP47" s="94">
        <v>0.25054739999999998</v>
      </c>
      <c r="YQ47" s="94">
        <v>0.1796442</v>
      </c>
      <c r="YR47" s="94">
        <v>0.10399616</v>
      </c>
      <c r="YS47" s="94">
        <v>4.6181890000000003E-2</v>
      </c>
      <c r="YT47" s="94">
        <v>1.3903972000000001E-2</v>
      </c>
      <c r="YU47" s="94">
        <v>1.8621285E-3</v>
      </c>
      <c r="YV47" s="94">
        <v>1.11755144E-4</v>
      </c>
      <c r="YW47" s="94">
        <v>6.7847372999999998E-6</v>
      </c>
      <c r="YX47" s="94">
        <v>4.1470431999999998E-7</v>
      </c>
      <c r="YY47" s="94">
        <v>2.5444749E-8</v>
      </c>
      <c r="YZ47" s="94">
        <v>1.5643966E-9</v>
      </c>
      <c r="ZA47" s="94">
        <v>9.6282429999999996E-11</v>
      </c>
      <c r="ZB47" s="94">
        <v>5.9286470000000001E-12</v>
      </c>
      <c r="ZC47" s="94">
        <v>3.6512487000000001E-13</v>
      </c>
      <c r="ZD47" s="94">
        <v>2.2487148E-14</v>
      </c>
      <c r="ZE47" s="94">
        <v>1.384828E-15</v>
      </c>
      <c r="ZF47" s="94">
        <v>8.5270369999999998E-17</v>
      </c>
      <c r="ZG47" s="94">
        <v>5.2575371999999997E-18</v>
      </c>
      <c r="ZH47" s="94">
        <v>2.0882878E-19</v>
      </c>
      <c r="ZI47" s="94">
        <v>0</v>
      </c>
      <c r="ZJ47" s="94">
        <v>7.920546E-19</v>
      </c>
      <c r="ZK47" s="94">
        <v>1.797145E-17</v>
      </c>
      <c r="ZL47" s="94">
        <v>3.275383E-16</v>
      </c>
      <c r="ZM47" s="94">
        <v>5.6384527000000002E-15</v>
      </c>
      <c r="ZN47" s="94">
        <v>9.5350039999999998E-14</v>
      </c>
      <c r="ZO47" s="94">
        <v>1.6025435E-12</v>
      </c>
      <c r="ZP47" s="94">
        <v>2.6863051999999999E-11</v>
      </c>
      <c r="ZQ47" s="94">
        <v>4.4948530000000002E-10</v>
      </c>
      <c r="ZR47" s="94">
        <v>7.5056550000000004E-9</v>
      </c>
      <c r="ZS47" s="94">
        <v>1.2496613999999999E-7</v>
      </c>
      <c r="ZT47" s="94">
        <v>2.0712854999999999E-6</v>
      </c>
      <c r="ZU47" s="94">
        <v>3.4086089999999998E-5</v>
      </c>
      <c r="ZV47" s="94">
        <v>5.544244E-4</v>
      </c>
      <c r="ZW47" s="94">
        <v>7.6283226000000001E-3</v>
      </c>
      <c r="ZX47" s="94">
        <v>3.1405516000000001E-2</v>
      </c>
      <c r="ZY47" s="94">
        <v>8.0139379999999996E-2</v>
      </c>
      <c r="ZZ47" s="94">
        <v>0.15170990000000001</v>
      </c>
      <c r="AAA47" s="94">
        <v>0.22785155000000001</v>
      </c>
      <c r="AAB47" s="94">
        <v>0.27984646000000002</v>
      </c>
      <c r="AAC47" s="94">
        <v>0.28677613000000002</v>
      </c>
      <c r="AAD47" s="94">
        <v>0.25054777</v>
      </c>
      <c r="AAE47" s="94">
        <v>0.17964447</v>
      </c>
      <c r="AAF47" s="94">
        <v>0.10399630999999999</v>
      </c>
      <c r="AAG47" s="94">
        <v>4.6181973000000001E-2</v>
      </c>
      <c r="AAH47" s="94">
        <v>1.39040025E-2</v>
      </c>
      <c r="AAI47" s="94">
        <v>1.8621349E-3</v>
      </c>
      <c r="AAJ47" s="94">
        <v>1.1175553E-4</v>
      </c>
      <c r="AAK47" s="94">
        <v>6.7847590000000002E-6</v>
      </c>
      <c r="AAL47" s="94">
        <v>4.1470564999999998E-7</v>
      </c>
      <c r="AAM47" s="94">
        <v>2.5444836000000001E-8</v>
      </c>
      <c r="AAN47" s="94">
        <v>1.5644022E-9</v>
      </c>
      <c r="AAO47" s="94">
        <v>9.6282745999999998E-11</v>
      </c>
      <c r="AAP47" s="94">
        <v>5.9286642000000003E-12</v>
      </c>
      <c r="AAQ47" s="94">
        <v>3.6512584000000002E-13</v>
      </c>
      <c r="AAR47" s="94">
        <v>2.2487209000000001E-14</v>
      </c>
      <c r="AAS47" s="94">
        <v>1.3848320000000001E-15</v>
      </c>
      <c r="AAT47" s="94">
        <v>8.5270630000000001E-17</v>
      </c>
      <c r="AAU47" s="94">
        <v>5.2575546E-18</v>
      </c>
      <c r="AAV47" s="94">
        <v>2.088296E-19</v>
      </c>
      <c r="AAW47" s="94">
        <v>0</v>
      </c>
      <c r="AAX47" s="94">
        <v>7.9205563000000004E-19</v>
      </c>
      <c r="AAY47" s="94">
        <v>1.7971491E-17</v>
      </c>
      <c r="AAZ47" s="94">
        <v>3.2753949999999998E-16</v>
      </c>
      <c r="ABA47" s="94">
        <v>5.6384802E-15</v>
      </c>
      <c r="ABB47" s="94">
        <v>9.5350506000000002E-14</v>
      </c>
      <c r="ABC47" s="94">
        <v>1.6025507999999999E-12</v>
      </c>
      <c r="ABD47" s="94">
        <v>2.686316E-11</v>
      </c>
      <c r="ABE47" s="94">
        <v>4.4948717000000002E-10</v>
      </c>
      <c r="ABF47" s="94">
        <v>7.5056820000000007E-9</v>
      </c>
      <c r="ABG47" s="94">
        <v>1.2496662999999999E-7</v>
      </c>
      <c r="ABH47" s="94">
        <v>2.0712923E-6</v>
      </c>
      <c r="ABI47" s="94">
        <v>3.4086206000000002E-5</v>
      </c>
      <c r="ABJ47" s="94">
        <v>5.5442610000000004E-4</v>
      </c>
      <c r="ABK47" s="94">
        <v>7.6283280000000002E-3</v>
      </c>
      <c r="ABL47" s="94">
        <v>3.1405527000000003E-2</v>
      </c>
      <c r="ABM47" s="94">
        <v>8.0139375999999998E-2</v>
      </c>
      <c r="ABN47" s="94">
        <v>0.15170976999999999</v>
      </c>
      <c r="ABO47" s="94">
        <v>0.22785148</v>
      </c>
      <c r="ABP47" s="94">
        <v>0.27984642999999998</v>
      </c>
      <c r="ABQ47" s="94">
        <v>0.28677606999999999</v>
      </c>
      <c r="ABR47" s="94">
        <v>0.25054774000000002</v>
      </c>
      <c r="ABS47" s="94">
        <v>0.17964436</v>
      </c>
      <c r="ABT47" s="94">
        <v>0.10399624</v>
      </c>
      <c r="ABU47" s="94">
        <v>4.6181953999999997E-2</v>
      </c>
      <c r="ABV47" s="94">
        <v>1.390401E-2</v>
      </c>
      <c r="ABW47" s="94">
        <v>1.8621391999999999E-3</v>
      </c>
      <c r="ABX47" s="94">
        <v>1.11755784E-4</v>
      </c>
      <c r="ABY47" s="94">
        <v>6.7847719999999999E-6</v>
      </c>
      <c r="ABZ47" s="94">
        <v>4.1470627999999999E-7</v>
      </c>
      <c r="ACA47" s="94">
        <v>2.5444866000000001E-8</v>
      </c>
      <c r="ACB47" s="94">
        <v>1.5644039999999999E-9</v>
      </c>
      <c r="ACC47" s="94">
        <v>9.6282820000000002E-11</v>
      </c>
      <c r="ACD47" s="94">
        <v>5.9286685999999996E-12</v>
      </c>
      <c r="ACE47" s="94">
        <v>3.6512589999999999E-13</v>
      </c>
      <c r="ACF47" s="94">
        <v>2.2487195000000001E-14</v>
      </c>
      <c r="ACG47" s="94">
        <v>1.3848288000000001E-15</v>
      </c>
      <c r="ACH47" s="94">
        <v>8.5270304000000003E-17</v>
      </c>
      <c r="ACI47" s="94">
        <v>5.2575293999999998E-18</v>
      </c>
      <c r="ACJ47" s="94">
        <v>2.0882857999999999E-19</v>
      </c>
      <c r="ACK47" s="94">
        <v>0</v>
      </c>
      <c r="ACL47" s="94">
        <v>7.9204929999999995E-19</v>
      </c>
      <c r="ACM47" s="94">
        <v>1.7971331000000001E-17</v>
      </c>
      <c r="ACN47" s="94">
        <v>3.2753613E-16</v>
      </c>
      <c r="ACO47" s="94">
        <v>5.6384170000000004E-15</v>
      </c>
      <c r="ACP47" s="94">
        <v>9.5349415000000003E-14</v>
      </c>
      <c r="ACQ47" s="94">
        <v>1.6025322000000001E-12</v>
      </c>
      <c r="ACR47" s="94">
        <v>2.6862835E-11</v>
      </c>
      <c r="ACS47" s="94">
        <v>4.4948166999999998E-10</v>
      </c>
      <c r="ACT47" s="94">
        <v>7.5055930000000005E-9</v>
      </c>
      <c r="ACU47" s="94">
        <v>1.2496519999999999E-7</v>
      </c>
      <c r="ACV47" s="94">
        <v>2.0712715999999999E-6</v>
      </c>
      <c r="ACW47" s="94">
        <v>3.4085904000000003E-5</v>
      </c>
      <c r="ACX47" s="94">
        <v>5.5442200000000005E-4</v>
      </c>
      <c r="ACY47" s="94">
        <v>7.628269E-3</v>
      </c>
      <c r="ACZ47" s="94">
        <v>3.1405259999999997E-2</v>
      </c>
      <c r="ADA47" s="94">
        <v>8.0138650000000006E-2</v>
      </c>
      <c r="ADB47" s="94">
        <v>0.15170847000000001</v>
      </c>
      <c r="ADC47" s="94">
        <v>0.22784945000000001</v>
      </c>
      <c r="ADD47" s="94">
        <v>0.27984408</v>
      </c>
      <c r="ADE47" s="94">
        <v>0.28677385999999999</v>
      </c>
      <c r="ADF47" s="94">
        <v>0.25054598</v>
      </c>
      <c r="ADG47" s="94">
        <v>0.17964330000000001</v>
      </c>
      <c r="ADH47" s="94">
        <v>0.10399574</v>
      </c>
      <c r="ADI47" s="94">
        <v>4.6181793999999998E-2</v>
      </c>
      <c r="ADJ47" s="94">
        <v>1.3903982E-2</v>
      </c>
      <c r="ADK47" s="94">
        <v>1.8621421E-3</v>
      </c>
      <c r="ADL47" s="94">
        <v>1.1175596600000001E-4</v>
      </c>
      <c r="ADM47" s="94">
        <v>6.7847823000000004E-6</v>
      </c>
      <c r="ADN47" s="94">
        <v>4.1470668000000001E-7</v>
      </c>
      <c r="ADO47" s="94">
        <v>2.5444847999999998E-8</v>
      </c>
      <c r="ADP47" s="94">
        <v>1.5644004E-9</v>
      </c>
      <c r="ADQ47" s="94">
        <v>9.6282420000000004E-11</v>
      </c>
      <c r="ADR47" s="94">
        <v>5.9286304000000002E-12</v>
      </c>
      <c r="ADS47" s="94">
        <v>3.6512297000000002E-13</v>
      </c>
      <c r="ADT47" s="94">
        <v>2.2487013999999999E-14</v>
      </c>
      <c r="ADU47" s="94">
        <v>1.3848205E-15</v>
      </c>
      <c r="ADV47" s="94">
        <v>8.5270239999999997E-17</v>
      </c>
      <c r="ADW47" s="94">
        <v>5.2575649999999998E-18</v>
      </c>
      <c r="ADX47" s="94">
        <v>2.0882924000000001E-19</v>
      </c>
      <c r="ADY47" s="100"/>
      <c r="ADZ47" s="101"/>
      <c r="AEA47" s="101"/>
      <c r="AEB47" s="101"/>
      <c r="AEC47" s="101"/>
      <c r="AED47" s="144">
        <f t="shared" si="24"/>
        <v>42</v>
      </c>
      <c r="AEE47" s="142"/>
      <c r="AEF47" s="158">
        <f t="shared" si="33"/>
        <v>42</v>
      </c>
      <c r="AEG47" s="138">
        <f t="shared" si="43"/>
        <v>2.0882778E-19</v>
      </c>
      <c r="AEH47" s="138">
        <f t="shared" si="43"/>
        <v>2.0882769000000001E-19</v>
      </c>
      <c r="AEI47" s="138">
        <f t="shared" si="43"/>
        <v>2.0882832000000001E-19</v>
      </c>
      <c r="AEJ47" s="138">
        <f t="shared" si="43"/>
        <v>2.0882813000000001E-19</v>
      </c>
      <c r="AEK47" s="138">
        <f t="shared" si="43"/>
        <v>2.0882756E-19</v>
      </c>
      <c r="AEL47" s="138">
        <f t="shared" si="43"/>
        <v>2.0882693999999999E-19</v>
      </c>
      <c r="AEM47" s="138">
        <f t="shared" si="43"/>
        <v>2.0882654E-19</v>
      </c>
      <c r="AEN47" s="138">
        <f t="shared" si="43"/>
        <v>2.0882665999999999E-19</v>
      </c>
      <c r="AEO47" s="138">
        <f t="shared" si="43"/>
        <v>2.0882715E-19</v>
      </c>
      <c r="AEP47" s="138">
        <f t="shared" si="43"/>
        <v>2.0882763000000001E-19</v>
      </c>
      <c r="AEQ47" s="138">
        <f t="shared" si="44"/>
        <v>2.0882801000000001E-19</v>
      </c>
      <c r="AER47" s="138">
        <f t="shared" si="44"/>
        <v>2.0882842999999999E-19</v>
      </c>
      <c r="AES47" s="138">
        <f t="shared" si="44"/>
        <v>2.0882818E-19</v>
      </c>
      <c r="AET47" s="138">
        <f t="shared" si="44"/>
        <v>2.0882841E-19</v>
      </c>
      <c r="AEU47" s="138">
        <f t="shared" si="44"/>
        <v>2.0882835999999999E-19</v>
      </c>
      <c r="AEV47" s="138">
        <f t="shared" si="44"/>
        <v>2.0882845000000001E-19</v>
      </c>
      <c r="AEW47" s="138">
        <f t="shared" si="44"/>
        <v>2.0882878E-19</v>
      </c>
      <c r="AEX47" s="138">
        <f t="shared" si="44"/>
        <v>2.088296E-19</v>
      </c>
      <c r="AEY47" s="138">
        <f t="shared" si="44"/>
        <v>2.0882857999999999E-19</v>
      </c>
      <c r="AEZ47" s="130">
        <f t="shared" si="38"/>
        <v>11.89</v>
      </c>
      <c r="AFA47" s="91"/>
      <c r="AFB47" s="94">
        <v>2.0882803E-19</v>
      </c>
      <c r="AFC47" s="139">
        <f t="shared" si="39"/>
        <v>2.0882795789473687E-19</v>
      </c>
      <c r="AFD47" s="91"/>
      <c r="AFE47" s="142"/>
      <c r="AFF47" s="142"/>
      <c r="AFG47" s="138">
        <f t="shared" si="42"/>
        <v>0.27984655000000003</v>
      </c>
      <c r="AFH47" s="138">
        <f t="shared" si="42"/>
        <v>0.2798448</v>
      </c>
      <c r="AFI47" s="138">
        <f t="shared" si="42"/>
        <v>0.27984540000000002</v>
      </c>
      <c r="AFJ47" s="138">
        <f t="shared" si="42"/>
        <v>0.2798464</v>
      </c>
      <c r="AFK47" s="138">
        <f t="shared" si="42"/>
        <v>0.27984655000000003</v>
      </c>
      <c r="AFL47" s="138">
        <f t="shared" si="42"/>
        <v>0.27984592000000003</v>
      </c>
      <c r="AFM47" s="138">
        <f t="shared" si="42"/>
        <v>0.27984526999999998</v>
      </c>
      <c r="AFN47" s="138">
        <f t="shared" si="42"/>
        <v>0.27984484999999998</v>
      </c>
      <c r="AFO47" s="138">
        <f t="shared" si="42"/>
        <v>0.27984458000000001</v>
      </c>
      <c r="AFP47" s="138">
        <f t="shared" si="42"/>
        <v>0.27984458000000001</v>
      </c>
      <c r="AFQ47" s="138">
        <f t="shared" si="42"/>
        <v>0.27984476000000003</v>
      </c>
      <c r="AFR47" s="138">
        <f t="shared" si="42"/>
        <v>0.27984502999999999</v>
      </c>
      <c r="AFS47" s="138">
        <f t="shared" si="42"/>
        <v>0.27984510000000001</v>
      </c>
      <c r="AFT47" s="138">
        <f t="shared" si="42"/>
        <v>0.27984533</v>
      </c>
      <c r="AFU47" s="138">
        <f t="shared" si="42"/>
        <v>0.27984530000000002</v>
      </c>
      <c r="AFV47" s="138">
        <f t="shared" si="40"/>
        <v>0.27984545</v>
      </c>
      <c r="AFW47" s="138">
        <f t="shared" si="40"/>
        <v>0.27984599999999998</v>
      </c>
      <c r="AFX47" s="138">
        <f t="shared" si="40"/>
        <v>0.27984646000000002</v>
      </c>
      <c r="AFY47" s="138">
        <f t="shared" si="40"/>
        <v>0.27984642999999998</v>
      </c>
      <c r="AFZ47" s="138" t="e">
        <f t="shared" si="40"/>
        <v>#VALUE!</v>
      </c>
      <c r="AGA47" s="139">
        <f t="shared" si="41"/>
        <v>0.27984551368421057</v>
      </c>
      <c r="AGB47" s="91"/>
      <c r="AGC47" s="91"/>
      <c r="AGD47" s="91"/>
      <c r="AGE47" s="91"/>
      <c r="AGF47" s="91"/>
      <c r="AGG47" s="91"/>
      <c r="AGH47" s="91"/>
      <c r="AGI47" s="91"/>
      <c r="AGJ47" s="91"/>
      <c r="AGK47" s="91"/>
      <c r="AGL47" s="91"/>
      <c r="AGM47" s="91"/>
      <c r="AGN47" s="91"/>
      <c r="AGO47" s="91"/>
      <c r="AGP47" s="91"/>
      <c r="AGQ47" s="91"/>
      <c r="AGR47" s="91"/>
      <c r="AGS47" s="91"/>
      <c r="AGT47" s="91"/>
      <c r="AGU47" s="91"/>
      <c r="AGV47" s="91"/>
      <c r="AGW47" s="91"/>
      <c r="AGX47" s="91"/>
      <c r="AGY47" s="91"/>
      <c r="AGZ47" s="91"/>
      <c r="AHA47" s="91"/>
      <c r="AHB47" s="91"/>
      <c r="AHC47" s="91"/>
      <c r="AHD47" s="91"/>
      <c r="AHE47" s="91"/>
      <c r="AHF47" s="91"/>
      <c r="AHG47" s="91"/>
      <c r="AHH47" s="91"/>
      <c r="AHI47" s="91"/>
      <c r="AHJ47" s="91"/>
      <c r="AHK47" s="91"/>
      <c r="AHL47" s="91"/>
      <c r="AHM47" s="91"/>
      <c r="AHN47" s="91"/>
      <c r="AHO47" s="91"/>
      <c r="AHP47" s="91"/>
      <c r="AHQ47" s="91"/>
      <c r="AHR47" s="91"/>
      <c r="AHS47" s="91"/>
      <c r="AHT47" s="91"/>
      <c r="AHU47" s="91"/>
      <c r="AHV47" s="91"/>
      <c r="AHW47" s="91"/>
      <c r="AHX47" s="91"/>
      <c r="AHY47" s="91"/>
      <c r="AHZ47" s="91"/>
      <c r="AIA47" s="91"/>
      <c r="AIB47" s="91"/>
      <c r="AIC47" s="91"/>
      <c r="AID47" s="91"/>
      <c r="AIE47" s="91"/>
      <c r="AIF47" s="91"/>
      <c r="AIG47" s="91"/>
      <c r="AIH47" s="91"/>
      <c r="AII47" s="91"/>
      <c r="AIJ47" s="91"/>
      <c r="AIK47" s="91"/>
      <c r="AIL47" s="91"/>
      <c r="AIM47" s="91"/>
      <c r="AIN47" s="91"/>
      <c r="AIO47" s="91"/>
      <c r="AIP47" s="91"/>
      <c r="AIQ47" s="91"/>
      <c r="AIR47" s="91"/>
      <c r="AIS47" s="91"/>
      <c r="AIT47" s="91"/>
      <c r="AIU47" s="91"/>
      <c r="AIV47" s="91"/>
      <c r="AIW47" s="91"/>
      <c r="AIX47" s="91"/>
      <c r="AIY47" s="91"/>
      <c r="AIZ47" s="91"/>
      <c r="AJA47" s="91"/>
      <c r="AJB47" s="91"/>
      <c r="AJC47" s="91"/>
      <c r="AJD47" s="91"/>
      <c r="AJE47" s="91"/>
      <c r="AJF47" s="91"/>
      <c r="AJG47" s="91"/>
      <c r="AJH47" s="91"/>
      <c r="AJI47" s="91"/>
      <c r="AJJ47" s="91"/>
      <c r="AJK47" s="91"/>
      <c r="AJL47" s="91"/>
      <c r="AJM47" s="91"/>
      <c r="AJN47" s="91"/>
      <c r="AJO47" s="91"/>
      <c r="AJP47" s="91"/>
      <c r="AJQ47" s="91"/>
      <c r="AJR47" s="91"/>
      <c r="AJS47" s="91"/>
      <c r="AJT47" s="91"/>
      <c r="AJU47" s="91"/>
      <c r="AJV47" s="91"/>
      <c r="AJW47" s="91"/>
      <c r="AJX47" s="91"/>
      <c r="AJY47" s="91"/>
      <c r="AJZ47" s="91"/>
      <c r="AKA47" s="91"/>
      <c r="AKB47" s="91"/>
      <c r="AKC47" s="91"/>
      <c r="AKD47" s="91"/>
      <c r="AKE47" s="91"/>
      <c r="AKF47" s="91"/>
      <c r="AKG47" s="91"/>
      <c r="AKH47" s="91"/>
      <c r="AKI47" s="91"/>
      <c r="AKJ47" s="91"/>
      <c r="AKK47" s="91"/>
      <c r="AKL47" s="91"/>
      <c r="AKM47" s="91"/>
      <c r="AKN47" s="91"/>
      <c r="AKO47" s="91"/>
      <c r="AKP47" s="91"/>
      <c r="AKQ47" s="91"/>
      <c r="AKR47" s="91"/>
      <c r="AKS47" s="91"/>
      <c r="AKT47" s="91"/>
      <c r="AKU47" s="91"/>
      <c r="AKV47" s="91"/>
      <c r="AKW47" s="91"/>
      <c r="AKX47" s="91"/>
      <c r="AKY47" s="91"/>
      <c r="AKZ47" s="91"/>
      <c r="ALA47" s="91"/>
      <c r="ALB47" s="91"/>
      <c r="ALC47" s="91"/>
      <c r="ALD47" s="91"/>
      <c r="ALE47" s="91"/>
      <c r="ALF47" s="91"/>
      <c r="ALG47" s="91"/>
      <c r="ALH47" s="91"/>
      <c r="ALI47" s="91"/>
      <c r="ALJ47" s="91"/>
      <c r="ALK47" s="91"/>
      <c r="ALL47" s="91"/>
      <c r="ALM47" s="91"/>
      <c r="ALN47" s="91"/>
      <c r="ALO47" s="91"/>
      <c r="ALP47" s="91"/>
      <c r="ALQ47" s="91"/>
      <c r="ALR47" s="91"/>
      <c r="ALS47" s="91"/>
      <c r="ALT47" s="91"/>
      <c r="ALU47" s="91"/>
      <c r="ALV47" s="91"/>
      <c r="ALW47" s="91"/>
      <c r="ALX47" s="91"/>
      <c r="ALY47" s="91"/>
      <c r="ALZ47" s="91"/>
      <c r="AMA47" s="91"/>
      <c r="AMB47" s="91"/>
      <c r="AMC47" s="91"/>
      <c r="AMD47" s="91"/>
      <c r="AME47" s="91"/>
      <c r="AMF47" s="91"/>
      <c r="AMG47" s="91"/>
      <c r="AMH47" s="91"/>
      <c r="AMI47" s="91"/>
      <c r="AMJ47" s="91"/>
      <c r="AMK47" s="91"/>
      <c r="AML47" s="91"/>
      <c r="AMM47" s="91"/>
      <c r="AMN47" s="91"/>
      <c r="AMO47" s="91"/>
      <c r="AMP47" s="91"/>
      <c r="AMQ47" s="91"/>
      <c r="AMR47" s="91"/>
      <c r="AMS47" s="91"/>
      <c r="AMT47" s="91"/>
      <c r="AMU47" s="91"/>
      <c r="AMV47" s="91"/>
      <c r="AMW47" s="91"/>
      <c r="AMX47" s="91"/>
      <c r="AMY47" s="91"/>
      <c r="AMZ47" s="91"/>
      <c r="ANA47" s="91"/>
      <c r="ANB47" s="91"/>
      <c r="ANC47" s="91"/>
      <c r="AND47" s="91"/>
      <c r="ANE47" s="91"/>
      <c r="ANF47" s="91"/>
      <c r="ANG47" s="91"/>
      <c r="ANH47" s="91"/>
      <c r="ANI47" s="91"/>
      <c r="ANJ47" s="91"/>
      <c r="ANK47" s="91"/>
      <c r="ANL47" s="91"/>
      <c r="ANM47" s="91"/>
      <c r="ANN47" s="91"/>
      <c r="ANO47" s="91"/>
      <c r="ANP47" s="91"/>
      <c r="ANQ47" s="91"/>
      <c r="ANR47" s="91"/>
      <c r="ANS47" s="91"/>
      <c r="ANT47" s="91"/>
      <c r="ANU47" s="91"/>
      <c r="ANV47" s="91"/>
      <c r="ANW47" s="91"/>
      <c r="ANX47" s="91"/>
      <c r="ANY47" s="91"/>
      <c r="ANZ47" s="91"/>
      <c r="AOA47" s="91"/>
      <c r="AOB47" s="91"/>
      <c r="AOC47" s="91"/>
      <c r="AOD47" s="91"/>
      <c r="AOE47" s="91"/>
      <c r="AOF47" s="91"/>
      <c r="AOG47" s="91"/>
      <c r="AOH47" s="91"/>
      <c r="AOI47" s="91"/>
      <c r="AOJ47" s="91"/>
      <c r="AOK47" s="91"/>
      <c r="AOL47" s="91"/>
      <c r="AOM47" s="91"/>
      <c r="AON47" s="91"/>
      <c r="AOO47" s="91"/>
      <c r="AOP47" s="91"/>
      <c r="AOQ47" s="91"/>
      <c r="AOR47" s="91"/>
      <c r="AOS47" s="91"/>
      <c r="AOT47" s="91"/>
      <c r="AOU47" s="91"/>
      <c r="AOV47" s="91"/>
      <c r="AOW47" s="91"/>
      <c r="AOX47" s="91"/>
      <c r="AOY47" s="91"/>
      <c r="AOZ47" s="91"/>
      <c r="APA47" s="91"/>
      <c r="APB47" s="91"/>
      <c r="APC47" s="91"/>
      <c r="APD47" s="91"/>
      <c r="APE47" s="91"/>
      <c r="APF47" s="91"/>
      <c r="APG47" s="91"/>
      <c r="APH47" s="91"/>
      <c r="API47" s="91"/>
      <c r="APJ47" s="91"/>
      <c r="APK47" s="91"/>
      <c r="APL47" s="91"/>
      <c r="APM47" s="91"/>
      <c r="APN47" s="91"/>
      <c r="APO47" s="91"/>
      <c r="APP47" s="91"/>
      <c r="APQ47" s="91"/>
      <c r="APR47" s="91"/>
      <c r="APS47" s="91"/>
      <c r="APT47" s="91"/>
      <c r="APU47" s="91"/>
      <c r="APV47" s="91"/>
      <c r="APW47" s="91"/>
      <c r="APX47" s="91"/>
      <c r="APY47" s="91"/>
      <c r="APZ47" s="91"/>
      <c r="AQA47" s="91"/>
      <c r="AQB47" s="91"/>
      <c r="AQC47" s="91"/>
      <c r="AQD47" s="91"/>
      <c r="AQE47" s="91"/>
      <c r="AQF47" s="91"/>
      <c r="AQG47" s="91"/>
      <c r="AQH47" s="91"/>
      <c r="AQI47" s="91"/>
      <c r="AQJ47" s="91"/>
      <c r="AQK47" s="91"/>
      <c r="AQL47" s="91"/>
      <c r="AQM47" s="91"/>
      <c r="AQN47" s="91"/>
      <c r="AQO47" s="91"/>
      <c r="AQP47" s="91"/>
      <c r="AQQ47" s="91"/>
      <c r="AQR47" s="91"/>
      <c r="AQS47" s="91"/>
      <c r="AQT47" s="91"/>
      <c r="AQU47" s="91"/>
      <c r="AQV47" s="91"/>
      <c r="AQW47" s="91"/>
      <c r="AQX47" s="91"/>
      <c r="AQY47" s="91"/>
      <c r="AQZ47" s="91"/>
      <c r="ARA47" s="91"/>
      <c r="ARB47" s="91"/>
      <c r="ARC47" s="91"/>
      <c r="ARD47" s="91"/>
      <c r="ARE47" s="91"/>
      <c r="ARF47" s="91"/>
      <c r="ARG47" s="91"/>
      <c r="ARH47" s="91"/>
      <c r="ARI47" s="91"/>
      <c r="ARJ47" s="91"/>
      <c r="ARK47" s="91"/>
      <c r="ARL47" s="91"/>
      <c r="ARM47" s="91"/>
      <c r="ARN47" s="91"/>
      <c r="ARO47" s="91"/>
      <c r="ARP47" s="91"/>
      <c r="ARQ47" s="91"/>
      <c r="ARR47" s="91"/>
      <c r="ARS47" s="91"/>
      <c r="ART47" s="91"/>
      <c r="ARU47" s="91"/>
      <c r="ARV47" s="91"/>
      <c r="ARW47" s="91"/>
      <c r="ARX47" s="91"/>
      <c r="ARY47" s="91"/>
      <c r="ARZ47" s="91"/>
      <c r="ASA47" s="91"/>
      <c r="ASB47" s="91"/>
      <c r="ASC47" s="91"/>
      <c r="ASD47" s="91"/>
      <c r="ASE47" s="91"/>
      <c r="ASF47" s="91"/>
      <c r="ASG47" s="91"/>
      <c r="ASH47" s="91"/>
      <c r="ASI47" s="91"/>
      <c r="ASJ47" s="91"/>
      <c r="ASK47" s="91"/>
      <c r="ASL47" s="91"/>
      <c r="ASM47" s="91"/>
      <c r="ASN47" s="91"/>
      <c r="ASO47" s="91"/>
      <c r="ASP47" s="91"/>
      <c r="ASQ47" s="91"/>
      <c r="ASR47" s="91"/>
    </row>
    <row r="48" spans="1:1188" ht="2.1" customHeight="1" x14ac:dyDescent="0.25">
      <c r="A48" s="129">
        <v>43</v>
      </c>
      <c r="B48" s="130">
        <v>12.18</v>
      </c>
      <c r="C48" s="123">
        <f>IF(ROW()-$B$4&lt;$B$112,2,3)</f>
        <v>3</v>
      </c>
      <c r="D48" s="129">
        <v>43</v>
      </c>
      <c r="E48" s="91">
        <v>0</v>
      </c>
      <c r="F48" s="92">
        <v>2.4732579999999999E-19</v>
      </c>
      <c r="G48" s="92">
        <v>5.6117364000000002E-18</v>
      </c>
      <c r="H48" s="92">
        <v>1.0222644E-16</v>
      </c>
      <c r="I48" s="92">
        <v>1.7583960000000001E-15</v>
      </c>
      <c r="J48" s="92">
        <v>2.9709183000000002E-14</v>
      </c>
      <c r="K48" s="92">
        <v>4.9890009999999998E-13</v>
      </c>
      <c r="L48" s="92">
        <v>8.3583579999999996E-12</v>
      </c>
      <c r="M48" s="92">
        <v>1.3988099999999999E-10</v>
      </c>
      <c r="N48" s="92">
        <v>2.3396629999999999E-9</v>
      </c>
      <c r="O48" s="92">
        <v>3.9128597E-8</v>
      </c>
      <c r="P48" s="92">
        <v>6.5475239999999998E-7</v>
      </c>
      <c r="Q48" s="92">
        <v>1.09757675E-5</v>
      </c>
      <c r="R48" s="92">
        <v>1.8472051E-4</v>
      </c>
      <c r="S48" s="92">
        <v>3.1327874999999999E-3</v>
      </c>
      <c r="T48" s="92">
        <v>1.8334652999999999E-2</v>
      </c>
      <c r="U48" s="92">
        <v>5.4803308000000002E-2</v>
      </c>
      <c r="V48" s="92">
        <v>0.11611441</v>
      </c>
      <c r="W48" s="92">
        <v>0.19180836000000001</v>
      </c>
      <c r="X48" s="92">
        <v>0.25749685999999999</v>
      </c>
      <c r="Y48" s="92">
        <v>0.28486112000000002</v>
      </c>
      <c r="Z48" s="93">
        <v>0.27260195999999998</v>
      </c>
      <c r="AA48" s="93">
        <v>0.21547311999999999</v>
      </c>
      <c r="AB48" s="93">
        <v>0.14010304000000001</v>
      </c>
      <c r="AC48" s="93">
        <v>7.2517170000000006E-2</v>
      </c>
      <c r="AD48" s="93">
        <v>2.7784851999999999E-2</v>
      </c>
      <c r="AE48" s="93">
        <v>6.5101890000000004E-3</v>
      </c>
      <c r="AF48" s="93">
        <v>4.3633775000000001E-4</v>
      </c>
      <c r="AG48" s="93">
        <v>2.8304204999999999E-5</v>
      </c>
      <c r="AH48" s="93">
        <v>1.8021531999999999E-6</v>
      </c>
      <c r="AI48" s="93">
        <v>1.13465155E-7</v>
      </c>
      <c r="AJ48" s="93">
        <v>7.0937234E-9</v>
      </c>
      <c r="AK48" s="93">
        <v>4.4146419999999999E-10</v>
      </c>
      <c r="AL48" s="93">
        <v>2.7389365E-11</v>
      </c>
      <c r="AM48" s="93">
        <v>1.6956964999999999E-12</v>
      </c>
      <c r="AN48" s="93">
        <v>1.0482479E-13</v>
      </c>
      <c r="AO48" s="93">
        <v>6.4730430000000002E-15</v>
      </c>
      <c r="AP48" s="93">
        <v>3.9939103999999998E-16</v>
      </c>
      <c r="AQ48" s="93">
        <v>2.466474E-17</v>
      </c>
      <c r="AR48" s="93">
        <v>9.8055939999999991E-19</v>
      </c>
      <c r="AS48" s="94">
        <v>0</v>
      </c>
      <c r="AT48" s="94">
        <v>2.4731814000000001E-19</v>
      </c>
      <c r="AU48" s="94">
        <v>5.6115746999999997E-18</v>
      </c>
      <c r="AV48" s="94">
        <v>1.0222364E-16</v>
      </c>
      <c r="AW48" s="94">
        <v>1.7583503E-15</v>
      </c>
      <c r="AX48" s="94">
        <v>2.9708413000000002E-14</v>
      </c>
      <c r="AY48" s="94">
        <v>4.9888685000000001E-13</v>
      </c>
      <c r="AZ48" s="94">
        <v>8.3581369999999996E-12</v>
      </c>
      <c r="BA48" s="94">
        <v>1.3987718000000001E-10</v>
      </c>
      <c r="BB48" s="94">
        <v>2.3395990000000002E-9</v>
      </c>
      <c r="BC48" s="94">
        <v>3.9127528E-8</v>
      </c>
      <c r="BD48" s="94">
        <v>6.5473495E-7</v>
      </c>
      <c r="BE48" s="94">
        <v>1.0975495999999999E-5</v>
      </c>
      <c r="BF48" s="94">
        <v>1.8471618000000001E-4</v>
      </c>
      <c r="BG48" s="94">
        <v>3.1327185999999998E-3</v>
      </c>
      <c r="BH48" s="94">
        <v>1.8334382999999999E-2</v>
      </c>
      <c r="BI48" s="94">
        <v>5.4802709999999998E-2</v>
      </c>
      <c r="BJ48" s="94">
        <v>0.116113335</v>
      </c>
      <c r="BK48" s="94">
        <v>0.1918068</v>
      </c>
      <c r="BL48" s="94">
        <v>0.25749507999999999</v>
      </c>
      <c r="BM48" s="94">
        <v>0.28485945000000001</v>
      </c>
      <c r="BN48" s="94">
        <v>0.27260037999999998</v>
      </c>
      <c r="BO48" s="94">
        <v>0.21547204</v>
      </c>
      <c r="BP48" s="94">
        <v>0.14010244999999999</v>
      </c>
      <c r="BQ48" s="94">
        <v>7.2516919999999999E-2</v>
      </c>
      <c r="BR48" s="94">
        <v>2.7784753999999998E-2</v>
      </c>
      <c r="BS48" s="94">
        <v>6.5101715999999997E-3</v>
      </c>
      <c r="BT48" s="94">
        <v>4.3633680000000001E-4</v>
      </c>
      <c r="BU48" s="94">
        <v>2.8304148E-5</v>
      </c>
      <c r="BV48" s="94">
        <v>1.8021503E-6</v>
      </c>
      <c r="BW48" s="94">
        <v>1.13465006E-7</v>
      </c>
      <c r="BX48" s="94">
        <v>7.0937126999999999E-9</v>
      </c>
      <c r="BY48" s="94">
        <v>4.4146373000000001E-10</v>
      </c>
      <c r="BZ48" s="94">
        <v>2.7389348E-11</v>
      </c>
      <c r="CA48" s="94">
        <v>1.6956969E-12</v>
      </c>
      <c r="CB48" s="94">
        <v>1.0482472E-13</v>
      </c>
      <c r="CC48" s="94">
        <v>6.4730245000000004E-15</v>
      </c>
      <c r="CD48" s="94">
        <v>3.9938987999999999E-16</v>
      </c>
      <c r="CE48" s="94">
        <v>2.4664749E-17</v>
      </c>
      <c r="CF48" s="94">
        <v>9.8055860000000007E-19</v>
      </c>
      <c r="CG48" s="94">
        <v>0</v>
      </c>
      <c r="CH48" s="94">
        <v>2.4732080000000002E-19</v>
      </c>
      <c r="CI48" s="94">
        <v>5.6116292999999997E-18</v>
      </c>
      <c r="CJ48" s="94">
        <v>1.0222453E-16</v>
      </c>
      <c r="CK48" s="94">
        <v>1.7583639999999999E-15</v>
      </c>
      <c r="CL48" s="94">
        <v>2.9708637E-14</v>
      </c>
      <c r="CM48" s="94">
        <v>4.9889070000000001E-13</v>
      </c>
      <c r="CN48" s="94">
        <v>8.3582009999999994E-12</v>
      </c>
      <c r="CO48" s="94">
        <v>1.3987832E-10</v>
      </c>
      <c r="CP48" s="94">
        <v>2.3396175999999999E-9</v>
      </c>
      <c r="CQ48" s="94">
        <v>3.9127844000000001E-8</v>
      </c>
      <c r="CR48" s="94">
        <v>6.5474019999999998E-7</v>
      </c>
      <c r="CS48" s="94">
        <v>1.0975576499999999E-5</v>
      </c>
      <c r="CT48" s="94">
        <v>1.8471743999999999E-4</v>
      </c>
      <c r="CU48" s="94">
        <v>3.1327396E-3</v>
      </c>
      <c r="CV48" s="94">
        <v>1.833444E-2</v>
      </c>
      <c r="CW48" s="94">
        <v>5.4802835000000001E-2</v>
      </c>
      <c r="CX48" s="94">
        <v>0.116113625</v>
      </c>
      <c r="CY48" s="94">
        <v>0.19180723999999999</v>
      </c>
      <c r="CZ48" s="94">
        <v>0.25749569999999999</v>
      </c>
      <c r="DA48" s="94">
        <v>0.28486007000000002</v>
      </c>
      <c r="DB48" s="94">
        <v>0.27260095000000001</v>
      </c>
      <c r="DC48" s="94">
        <v>0.21547239000000001</v>
      </c>
      <c r="DD48" s="94">
        <v>0.14010264</v>
      </c>
      <c r="DE48" s="94">
        <v>7.2517010000000007E-2</v>
      </c>
      <c r="DF48" s="94">
        <v>2.7784797999999999E-2</v>
      </c>
      <c r="DG48" s="94">
        <v>6.5101854999999997E-3</v>
      </c>
      <c r="DH48" s="94">
        <v>4.3633795999999998E-4</v>
      </c>
      <c r="DI48" s="94">
        <v>2.8304233999999999E-5</v>
      </c>
      <c r="DJ48" s="94">
        <v>1.8021565E-6</v>
      </c>
      <c r="DK48" s="94">
        <v>1.1346541E-7</v>
      </c>
      <c r="DL48" s="94">
        <v>7.0937370000000002E-9</v>
      </c>
      <c r="DM48" s="94">
        <v>4.4146477999999999E-10</v>
      </c>
      <c r="DN48" s="94">
        <v>2.7389382000000001E-11</v>
      </c>
      <c r="DO48" s="94">
        <v>1.6956988999999999E-12</v>
      </c>
      <c r="DP48" s="94">
        <v>1.0482508999999999E-13</v>
      </c>
      <c r="DQ48" s="94">
        <v>6.4730650000000002E-15</v>
      </c>
      <c r="DR48" s="94">
        <v>3.9939151999999999E-16</v>
      </c>
      <c r="DS48" s="94">
        <v>2.4664819E-17</v>
      </c>
      <c r="DT48" s="94">
        <v>9.8056190000000004E-19</v>
      </c>
      <c r="DU48" s="94">
        <v>0</v>
      </c>
      <c r="DV48" s="94">
        <v>2.4732276000000002E-19</v>
      </c>
      <c r="DW48" s="94">
        <v>5.6116727000000003E-18</v>
      </c>
      <c r="DX48" s="94">
        <v>1.0222536E-16</v>
      </c>
      <c r="DY48" s="94">
        <v>1.7583781999999999E-15</v>
      </c>
      <c r="DZ48" s="94">
        <v>2.9708878E-14</v>
      </c>
      <c r="EA48" s="94">
        <v>4.9889469999999999E-13</v>
      </c>
      <c r="EB48" s="94">
        <v>8.358272E-12</v>
      </c>
      <c r="EC48" s="94">
        <v>1.3987947E-10</v>
      </c>
      <c r="ED48" s="94">
        <v>2.3396374E-9</v>
      </c>
      <c r="EE48" s="94">
        <v>3.9128160000000003E-8</v>
      </c>
      <c r="EF48" s="94">
        <v>6.5474509999999997E-7</v>
      </c>
      <c r="EG48" s="94">
        <v>1.0975656E-5</v>
      </c>
      <c r="EH48" s="94">
        <v>1.847187E-4</v>
      </c>
      <c r="EI48" s="94">
        <v>3.1327566000000002E-3</v>
      </c>
      <c r="EJ48" s="94">
        <v>1.8334525000000001E-2</v>
      </c>
      <c r="EK48" s="94">
        <v>5.4803055000000003E-2</v>
      </c>
      <c r="EL48" s="94">
        <v>0.11611406000000001</v>
      </c>
      <c r="EM48" s="94">
        <v>0.19180796999999999</v>
      </c>
      <c r="EN48" s="94">
        <v>0.25749670000000002</v>
      </c>
      <c r="EO48" s="94">
        <v>0.28486103000000002</v>
      </c>
      <c r="EP48" s="94">
        <v>0.27260178000000002</v>
      </c>
      <c r="EQ48" s="94">
        <v>0.21547297000000001</v>
      </c>
      <c r="ER48" s="94">
        <v>0.14010297999999999</v>
      </c>
      <c r="ES48" s="94">
        <v>7.2517150000000002E-2</v>
      </c>
      <c r="ET48" s="94">
        <v>2.7784843E-2</v>
      </c>
      <c r="EU48" s="94">
        <v>6.5101930000000001E-3</v>
      </c>
      <c r="EV48" s="94">
        <v>4.3633792999999999E-4</v>
      </c>
      <c r="EW48" s="94">
        <v>2.8304214000000001E-5</v>
      </c>
      <c r="EX48" s="94">
        <v>1.8021540000000001E-6</v>
      </c>
      <c r="EY48" s="94">
        <v>1.1346520500000001E-7</v>
      </c>
      <c r="EZ48" s="94">
        <v>7.0937202999999999E-9</v>
      </c>
      <c r="FA48" s="94">
        <v>4.4146375E-10</v>
      </c>
      <c r="FB48" s="94">
        <v>2.7389316999999999E-11</v>
      </c>
      <c r="FC48" s="94">
        <v>1.6956963E-12</v>
      </c>
      <c r="FD48" s="94">
        <v>1.0482514E-13</v>
      </c>
      <c r="FE48" s="94">
        <v>6.4730474000000002E-15</v>
      </c>
      <c r="FF48" s="94">
        <v>3.9939168000000001E-16</v>
      </c>
      <c r="FG48" s="94">
        <v>2.4664794000000001E-17</v>
      </c>
      <c r="FH48" s="94">
        <v>9.8056089999999995E-19</v>
      </c>
      <c r="FI48" s="94">
        <v>0</v>
      </c>
      <c r="FJ48" s="94">
        <v>2.4732394999999999E-19</v>
      </c>
      <c r="FK48" s="94">
        <v>5.6117E-18</v>
      </c>
      <c r="FL48" s="94">
        <v>1.02225845E-16</v>
      </c>
      <c r="FM48" s="94">
        <v>1.7583861000000001E-15</v>
      </c>
      <c r="FN48" s="94">
        <v>2.9709010000000002E-14</v>
      </c>
      <c r="FO48" s="94">
        <v>4.9889709999999997E-13</v>
      </c>
      <c r="FP48" s="94">
        <v>8.3583114000000002E-12</v>
      </c>
      <c r="FQ48" s="94">
        <v>1.3988016E-10</v>
      </c>
      <c r="FR48" s="94">
        <v>2.3396497999999998E-9</v>
      </c>
      <c r="FS48" s="94">
        <v>3.9128369999999997E-8</v>
      </c>
      <c r="FT48" s="94">
        <v>6.5474839999999998E-7</v>
      </c>
      <c r="FU48" s="94">
        <v>1.097571E-5</v>
      </c>
      <c r="FV48" s="94">
        <v>1.8471952E-4</v>
      </c>
      <c r="FW48" s="94">
        <v>3.1327717000000001E-3</v>
      </c>
      <c r="FX48" s="94">
        <v>1.8334587999999999E-2</v>
      </c>
      <c r="FY48" s="94">
        <v>5.4803193E-2</v>
      </c>
      <c r="FZ48" s="94">
        <v>0.11611427000000001</v>
      </c>
      <c r="GA48" s="94">
        <v>0.19180823999999999</v>
      </c>
      <c r="GB48" s="94">
        <v>0.25749689999999997</v>
      </c>
      <c r="GC48" s="94">
        <v>0.28486119999999998</v>
      </c>
      <c r="GD48" s="94">
        <v>0.27260195999999998</v>
      </c>
      <c r="GE48" s="94">
        <v>0.215473</v>
      </c>
      <c r="GF48" s="94">
        <v>0.14010288000000001</v>
      </c>
      <c r="GG48" s="94">
        <v>7.2517070000000003E-2</v>
      </c>
      <c r="GH48" s="94">
        <v>2.778481E-2</v>
      </c>
      <c r="GI48" s="94">
        <v>6.5101734000000003E-3</v>
      </c>
      <c r="GJ48" s="94">
        <v>4.3633617999999999E-4</v>
      </c>
      <c r="GK48" s="94">
        <v>2.8304087999999999E-5</v>
      </c>
      <c r="GL48" s="94">
        <v>1.8021461E-6</v>
      </c>
      <c r="GM48" s="94">
        <v>1.1346477E-7</v>
      </c>
      <c r="GN48" s="94">
        <v>7.0937069999999998E-9</v>
      </c>
      <c r="GO48" s="94">
        <v>4.4146425E-10</v>
      </c>
      <c r="GP48" s="94">
        <v>2.7389401999999999E-11</v>
      </c>
      <c r="GQ48" s="94">
        <v>1.6956950000000001E-12</v>
      </c>
      <c r="GR48" s="94">
        <v>1.0482451E-13</v>
      </c>
      <c r="GS48" s="94">
        <v>6.4730380000000003E-15</v>
      </c>
      <c r="GT48" s="94">
        <v>3.9939042999999999E-16</v>
      </c>
      <c r="GU48" s="94">
        <v>2.4664723999999998E-17</v>
      </c>
      <c r="GV48" s="94">
        <v>9.8055800000000009E-19</v>
      </c>
      <c r="GW48" s="94">
        <v>0</v>
      </c>
      <c r="GX48" s="94">
        <v>2.4732462999999998E-19</v>
      </c>
      <c r="GY48" s="94">
        <v>5.6117135999999999E-18</v>
      </c>
      <c r="GZ48" s="94">
        <v>1.0222608E-16</v>
      </c>
      <c r="HA48" s="94">
        <v>1.7583901999999999E-15</v>
      </c>
      <c r="HB48" s="94">
        <v>2.9709084000000001E-14</v>
      </c>
      <c r="HC48" s="94">
        <v>4.9889829999999995E-13</v>
      </c>
      <c r="HD48" s="94">
        <v>8.3583304999999999E-12</v>
      </c>
      <c r="HE48" s="94">
        <v>1.3988040000000001E-10</v>
      </c>
      <c r="HF48" s="94">
        <v>2.3396542E-9</v>
      </c>
      <c r="HG48" s="94">
        <v>3.9128484E-8</v>
      </c>
      <c r="HH48" s="94">
        <v>6.5475069999999996E-7</v>
      </c>
      <c r="HI48" s="94">
        <v>1.0975746E-5</v>
      </c>
      <c r="HJ48" s="94">
        <v>1.8472009E-4</v>
      </c>
      <c r="HK48" s="94">
        <v>3.1327799999999999E-3</v>
      </c>
      <c r="HL48" s="94">
        <v>1.8334609000000002E-2</v>
      </c>
      <c r="HM48" s="94">
        <v>5.4803200000000003E-2</v>
      </c>
      <c r="HN48" s="94">
        <v>0.11611417</v>
      </c>
      <c r="HO48" s="94">
        <v>0.1918079</v>
      </c>
      <c r="HP48" s="94">
        <v>0.25749630000000001</v>
      </c>
      <c r="HQ48" s="94">
        <v>0.28486050000000002</v>
      </c>
      <c r="HR48" s="94">
        <v>0.27260128</v>
      </c>
      <c r="HS48" s="94">
        <v>0.21547239000000001</v>
      </c>
      <c r="HT48" s="94">
        <v>0.14010249</v>
      </c>
      <c r="HU48" s="94">
        <v>7.2516819999999996E-2</v>
      </c>
      <c r="HV48" s="94">
        <v>2.7784706999999999E-2</v>
      </c>
      <c r="HW48" s="94">
        <v>6.5101480000000003E-3</v>
      </c>
      <c r="HX48" s="94">
        <v>4.3633478E-4</v>
      </c>
      <c r="HY48" s="94">
        <v>2.8304026E-5</v>
      </c>
      <c r="HZ48" s="94">
        <v>1.8021434999999999E-6</v>
      </c>
      <c r="IA48" s="94">
        <v>1.1346456E-7</v>
      </c>
      <c r="IB48" s="94">
        <v>7.0936800000000003E-9</v>
      </c>
      <c r="IC48" s="94">
        <v>4.4146173E-10</v>
      </c>
      <c r="ID48" s="94">
        <v>2.7389260999999999E-11</v>
      </c>
      <c r="IE48" s="94">
        <v>1.6956911E-12</v>
      </c>
      <c r="IF48" s="94">
        <v>1.0482436E-13</v>
      </c>
      <c r="IG48" s="94">
        <v>6.4730274999999998E-15</v>
      </c>
      <c r="IH48" s="94">
        <v>3.9938914000000002E-16</v>
      </c>
      <c r="II48" s="94">
        <v>2.4664647000000001E-17</v>
      </c>
      <c r="IJ48" s="94">
        <v>9.8055520000000007E-19</v>
      </c>
      <c r="IK48" s="94">
        <v>0</v>
      </c>
      <c r="IL48" s="94">
        <v>2.473243E-19</v>
      </c>
      <c r="IM48" s="94">
        <v>5.6117045000000001E-18</v>
      </c>
      <c r="IN48" s="94">
        <v>1.0222588E-16</v>
      </c>
      <c r="IO48" s="94">
        <v>1.7583857999999999E-15</v>
      </c>
      <c r="IP48" s="94">
        <v>2.9708995999999998E-14</v>
      </c>
      <c r="IQ48" s="94">
        <v>4.9889670000000004E-13</v>
      </c>
      <c r="IR48" s="94">
        <v>8.3583010000000006E-12</v>
      </c>
      <c r="IS48" s="94">
        <v>1.3987995E-10</v>
      </c>
      <c r="IT48" s="94">
        <v>2.3396449999999999E-9</v>
      </c>
      <c r="IU48" s="94">
        <v>3.9128313000000002E-8</v>
      </c>
      <c r="IV48" s="94">
        <v>6.5474789999999996E-7</v>
      </c>
      <c r="IW48" s="94">
        <v>1.0975701999999999E-5</v>
      </c>
      <c r="IX48" s="94">
        <v>1.8471956999999999E-4</v>
      </c>
      <c r="IY48" s="94">
        <v>3.1327717000000001E-3</v>
      </c>
      <c r="IZ48" s="94">
        <v>1.8334579E-2</v>
      </c>
      <c r="JA48" s="94">
        <v>5.4803119999999997E-2</v>
      </c>
      <c r="JB48" s="94">
        <v>0.11611397599999999</v>
      </c>
      <c r="JC48" s="94">
        <v>0.19180754999999999</v>
      </c>
      <c r="JD48" s="94">
        <v>0.25749569999999999</v>
      </c>
      <c r="JE48" s="94">
        <v>0.28485978000000001</v>
      </c>
      <c r="JF48" s="94">
        <v>0.27260050000000002</v>
      </c>
      <c r="JG48" s="94">
        <v>0.21547179999999999</v>
      </c>
      <c r="JH48" s="94">
        <v>0.14010212</v>
      </c>
      <c r="JI48" s="94">
        <v>7.2516689999999995E-2</v>
      </c>
      <c r="JJ48" s="94">
        <v>2.7784679999999999E-2</v>
      </c>
      <c r="JK48" s="94">
        <v>6.5101515999999998E-3</v>
      </c>
      <c r="JL48" s="94">
        <v>4.363352E-4</v>
      </c>
      <c r="JM48" s="94">
        <v>2.8304054E-5</v>
      </c>
      <c r="JN48" s="94">
        <v>1.8021458999999999E-6</v>
      </c>
      <c r="JO48" s="94">
        <v>1.1346482E-7</v>
      </c>
      <c r="JP48" s="94">
        <v>7.0936950000000001E-9</v>
      </c>
      <c r="JQ48" s="94">
        <v>4.4146142000000001E-10</v>
      </c>
      <c r="JR48" s="94">
        <v>2.7389170000000001E-11</v>
      </c>
      <c r="JS48" s="94">
        <v>1.6956880999999999E-12</v>
      </c>
      <c r="JT48" s="94">
        <v>1.0482444E-13</v>
      </c>
      <c r="JU48" s="94">
        <v>6.4730236999999997E-15</v>
      </c>
      <c r="JV48" s="94">
        <v>3.993887E-16</v>
      </c>
      <c r="JW48" s="94">
        <v>2.4664615000000001E-17</v>
      </c>
      <c r="JX48" s="94">
        <v>9.8055380000000006E-19</v>
      </c>
      <c r="JY48" s="94">
        <v>0</v>
      </c>
      <c r="JZ48" s="94">
        <v>2.4732356999999999E-19</v>
      </c>
      <c r="KA48" s="94">
        <v>5.6116866999999997E-18</v>
      </c>
      <c r="KB48" s="94">
        <v>1.0222557E-16</v>
      </c>
      <c r="KC48" s="94">
        <v>1.7583803999999999E-15</v>
      </c>
      <c r="KD48" s="94">
        <v>2.9708898000000003E-14</v>
      </c>
      <c r="KE48" s="94">
        <v>4.9889486999999995E-13</v>
      </c>
      <c r="KF48" s="94">
        <v>8.358272E-12</v>
      </c>
      <c r="KG48" s="94">
        <v>1.3987948E-10</v>
      </c>
      <c r="KH48" s="94">
        <v>2.3396384999999999E-9</v>
      </c>
      <c r="KI48" s="94">
        <v>3.9128180000000002E-8</v>
      </c>
      <c r="KJ48" s="94">
        <v>6.5474575E-7</v>
      </c>
      <c r="KK48" s="94">
        <v>1.0975672000000001E-5</v>
      </c>
      <c r="KL48" s="94">
        <v>1.8471907000000001E-4</v>
      </c>
      <c r="KM48" s="94">
        <v>3.1327646999999999E-3</v>
      </c>
      <c r="KN48" s="94">
        <v>1.8334534E-2</v>
      </c>
      <c r="KO48" s="94">
        <v>5.4802977000000003E-2</v>
      </c>
      <c r="KP48" s="94">
        <v>0.11611370999999999</v>
      </c>
      <c r="KQ48" s="94">
        <v>0.19180712</v>
      </c>
      <c r="KR48" s="94">
        <v>0.25749522000000002</v>
      </c>
      <c r="KS48" s="94">
        <v>0.28485945000000001</v>
      </c>
      <c r="KT48" s="94">
        <v>0.27260023</v>
      </c>
      <c r="KU48" s="94">
        <v>0.21547160000000001</v>
      </c>
      <c r="KV48" s="94">
        <v>0.14010204000000001</v>
      </c>
      <c r="KW48" s="94">
        <v>7.2516659999999997E-2</v>
      </c>
      <c r="KX48" s="94">
        <v>2.7784677000000001E-2</v>
      </c>
      <c r="KY48" s="94">
        <v>6.5101595000000003E-3</v>
      </c>
      <c r="KZ48" s="94">
        <v>4.3633582999999998E-4</v>
      </c>
      <c r="LA48" s="94">
        <v>2.8304071999999999E-5</v>
      </c>
      <c r="LB48" s="94">
        <v>1.8021458E-6</v>
      </c>
      <c r="LC48" s="94">
        <v>1.1346481E-7</v>
      </c>
      <c r="LD48" s="94">
        <v>7.0937019999999998E-9</v>
      </c>
      <c r="LE48" s="94">
        <v>4.4146237E-10</v>
      </c>
      <c r="LF48" s="94">
        <v>2.7389211999999999E-11</v>
      </c>
      <c r="LG48" s="94">
        <v>1.695689E-12</v>
      </c>
      <c r="LH48" s="94">
        <v>1.0482455E-13</v>
      </c>
      <c r="LI48" s="94">
        <v>6.4730231999999998E-15</v>
      </c>
      <c r="LJ48" s="94">
        <v>3.9938884999999998E-16</v>
      </c>
      <c r="LK48" s="94">
        <v>2.4664627999999999E-17</v>
      </c>
      <c r="LL48" s="94">
        <v>9.8055419999999999E-19</v>
      </c>
      <c r="LM48" s="94">
        <v>0</v>
      </c>
      <c r="LN48" s="94">
        <v>2.4732309999999999E-19</v>
      </c>
      <c r="LO48" s="94">
        <v>5.6116784999999997E-18</v>
      </c>
      <c r="LP48" s="94">
        <v>1.0222543E-16</v>
      </c>
      <c r="LQ48" s="94">
        <v>1.7583785000000001E-15</v>
      </c>
      <c r="LR48" s="94">
        <v>2.9708859999999997E-14</v>
      </c>
      <c r="LS48" s="94">
        <v>4.9889443999999997E-13</v>
      </c>
      <c r="LT48" s="94">
        <v>8.3582659999999998E-12</v>
      </c>
      <c r="LU48" s="94">
        <v>1.3987943000000001E-10</v>
      </c>
      <c r="LV48" s="94">
        <v>2.3396369999999999E-9</v>
      </c>
      <c r="LW48" s="94">
        <v>3.9128163999999997E-8</v>
      </c>
      <c r="LX48" s="94">
        <v>6.5474509999999997E-7</v>
      </c>
      <c r="LY48" s="94">
        <v>1.0975658000000001E-5</v>
      </c>
      <c r="LZ48" s="94">
        <v>1.8471884999999999E-4</v>
      </c>
      <c r="MA48" s="94">
        <v>3.1327607999999999E-3</v>
      </c>
      <c r="MB48" s="94">
        <v>1.8334512000000001E-2</v>
      </c>
      <c r="MC48" s="94">
        <v>5.4802905999999998E-2</v>
      </c>
      <c r="MD48" s="94">
        <v>0.116113536</v>
      </c>
      <c r="ME48" s="94">
        <v>0.19180686999999999</v>
      </c>
      <c r="MF48" s="94">
        <v>0.25749495999999999</v>
      </c>
      <c r="MG48" s="94">
        <v>0.28485915000000001</v>
      </c>
      <c r="MH48" s="94">
        <v>0.27260008000000002</v>
      </c>
      <c r="MI48" s="94">
        <v>0.21547158</v>
      </c>
      <c r="MJ48" s="94">
        <v>0.14010206</v>
      </c>
      <c r="MK48" s="94">
        <v>7.2516695000000006E-2</v>
      </c>
      <c r="ML48" s="94">
        <v>2.7784716000000001E-2</v>
      </c>
      <c r="MM48" s="94">
        <v>6.5101780000000001E-3</v>
      </c>
      <c r="MN48" s="94">
        <v>4.3633737000000001E-4</v>
      </c>
      <c r="MO48" s="94">
        <v>2.8304174000000001E-5</v>
      </c>
      <c r="MP48" s="94">
        <v>1.8021500999999999E-6</v>
      </c>
      <c r="MQ48" s="94">
        <v>1.1346496400000001E-7</v>
      </c>
      <c r="MR48" s="94">
        <v>7.0937140000000003E-9</v>
      </c>
      <c r="MS48" s="94">
        <v>4.4146395000000001E-10</v>
      </c>
      <c r="MT48" s="94">
        <v>2.7389345999999999E-11</v>
      </c>
      <c r="MU48" s="94">
        <v>1.6956969E-12</v>
      </c>
      <c r="MV48" s="94">
        <v>1.0482492E-13</v>
      </c>
      <c r="MW48" s="94">
        <v>6.47304E-15</v>
      </c>
      <c r="MX48" s="94">
        <v>3.9939000000000002E-16</v>
      </c>
      <c r="MY48" s="94">
        <v>2.4664697999999999E-17</v>
      </c>
      <c r="MZ48" s="94">
        <v>9.8055689999999998E-19</v>
      </c>
      <c r="NA48" s="94">
        <v>0</v>
      </c>
      <c r="NB48" s="94">
        <v>2.4732186000000001E-19</v>
      </c>
      <c r="NC48" s="94">
        <v>5.6116490000000002E-18</v>
      </c>
      <c r="ND48" s="94">
        <v>1.0222491E-16</v>
      </c>
      <c r="NE48" s="94">
        <v>1.7583697000000001E-15</v>
      </c>
      <c r="NF48" s="94">
        <v>2.9708732000000001E-14</v>
      </c>
      <c r="NG48" s="94">
        <v>4.9889210000000001E-13</v>
      </c>
      <c r="NH48" s="94">
        <v>8.3582229999999992E-12</v>
      </c>
      <c r="NI48" s="94">
        <v>1.3987875E-10</v>
      </c>
      <c r="NJ48" s="94">
        <v>2.3396263000000002E-9</v>
      </c>
      <c r="NK48" s="94">
        <v>3.9127983000000003E-8</v>
      </c>
      <c r="NL48" s="94">
        <v>6.5474234000000002E-7</v>
      </c>
      <c r="NM48" s="94">
        <v>1.0975612999999999E-5</v>
      </c>
      <c r="NN48" s="94">
        <v>1.8471808000000001E-4</v>
      </c>
      <c r="NO48" s="94">
        <v>3.1327484E-3</v>
      </c>
      <c r="NP48" s="94">
        <v>1.8334449999999999E-2</v>
      </c>
      <c r="NQ48" s="94">
        <v>5.4802786999999999E-2</v>
      </c>
      <c r="NR48" s="94">
        <v>0.11611339399999999</v>
      </c>
      <c r="NS48" s="94">
        <v>0.19180678000000001</v>
      </c>
      <c r="NT48" s="94">
        <v>0.25749493000000001</v>
      </c>
      <c r="NU48" s="94">
        <v>0.28485924000000001</v>
      </c>
      <c r="NV48" s="94">
        <v>0.27260013999999999</v>
      </c>
      <c r="NW48" s="94">
        <v>0.21547179</v>
      </c>
      <c r="NX48" s="94">
        <v>0.14010227</v>
      </c>
      <c r="NY48" s="94">
        <v>7.2516813999999999E-2</v>
      </c>
      <c r="NZ48" s="94">
        <v>2.7784745999999999E-2</v>
      </c>
      <c r="OA48" s="94">
        <v>6.5101865E-3</v>
      </c>
      <c r="OB48" s="94">
        <v>4.3633815999999999E-4</v>
      </c>
      <c r="OC48" s="94">
        <v>2.8304227999999999E-5</v>
      </c>
      <c r="OD48" s="94">
        <v>1.8021540000000001E-6</v>
      </c>
      <c r="OE48" s="94">
        <v>1.13465134E-7</v>
      </c>
      <c r="OF48" s="94">
        <v>7.0937190000000003E-9</v>
      </c>
      <c r="OG48" s="94">
        <v>4.4146449999999998E-10</v>
      </c>
      <c r="OH48" s="94">
        <v>2.7389417000000001E-11</v>
      </c>
      <c r="OI48" s="94">
        <v>1.6957023999999999E-12</v>
      </c>
      <c r="OJ48" s="94">
        <v>1.0482518E-13</v>
      </c>
      <c r="OK48" s="94">
        <v>6.4730539999999998E-15</v>
      </c>
      <c r="OL48" s="94">
        <v>3.9939080000000002E-16</v>
      </c>
      <c r="OM48" s="94">
        <v>2.4664747000000001E-17</v>
      </c>
      <c r="ON48" s="94">
        <v>9.8055889999999996E-19</v>
      </c>
      <c r="OO48" s="94">
        <v>0</v>
      </c>
      <c r="OP48" s="94">
        <v>2.4732116000000001E-19</v>
      </c>
      <c r="OQ48" s="94">
        <v>5.611632E-18</v>
      </c>
      <c r="OR48" s="94">
        <v>1.0222455500000001E-16</v>
      </c>
      <c r="OS48" s="94">
        <v>1.7583645E-15</v>
      </c>
      <c r="OT48" s="94">
        <v>2.9708646999999998E-14</v>
      </c>
      <c r="OU48" s="94">
        <v>4.9889075000000004E-13</v>
      </c>
      <c r="OV48" s="94">
        <v>8.3581995000000002E-12</v>
      </c>
      <c r="OW48" s="94">
        <v>1.3987832E-10</v>
      </c>
      <c r="OX48" s="94">
        <v>2.3396198000000002E-9</v>
      </c>
      <c r="OY48" s="94">
        <v>3.9127897000000002E-8</v>
      </c>
      <c r="OZ48" s="94">
        <v>6.5474089999999998E-7</v>
      </c>
      <c r="PA48" s="94">
        <v>1.0975591000000001E-5</v>
      </c>
      <c r="PB48" s="94">
        <v>1.8471764999999999E-4</v>
      </c>
      <c r="PC48" s="94">
        <v>3.1327426000000002E-3</v>
      </c>
      <c r="PD48" s="94">
        <v>1.8334436999999999E-2</v>
      </c>
      <c r="PE48" s="94">
        <v>5.4802745999999999E-2</v>
      </c>
      <c r="PF48" s="94">
        <v>0.116113365</v>
      </c>
      <c r="PG48" s="94">
        <v>0.19180678000000001</v>
      </c>
      <c r="PH48" s="94">
        <v>0.25749502000000002</v>
      </c>
      <c r="PI48" s="94">
        <v>0.28485948</v>
      </c>
      <c r="PJ48" s="94">
        <v>0.27260037999999998</v>
      </c>
      <c r="PK48" s="94">
        <v>0.21547198000000001</v>
      </c>
      <c r="PL48" s="94">
        <v>0.14010244999999999</v>
      </c>
      <c r="PM48" s="94">
        <v>7.2516919999999999E-2</v>
      </c>
      <c r="PN48" s="94">
        <v>2.7784783E-2</v>
      </c>
      <c r="PO48" s="94">
        <v>6.5101910000000002E-3</v>
      </c>
      <c r="PP48" s="94">
        <v>4.3633828E-4</v>
      </c>
      <c r="PQ48" s="94">
        <v>2.8304255E-5</v>
      </c>
      <c r="PR48" s="94">
        <v>1.8021573E-6</v>
      </c>
      <c r="PS48" s="94">
        <v>1.13465404E-7</v>
      </c>
      <c r="PT48" s="94">
        <v>7.0937367000000001E-9</v>
      </c>
      <c r="PU48" s="94">
        <v>4.4146540000000001E-10</v>
      </c>
      <c r="PV48" s="94">
        <v>2.7389471E-11</v>
      </c>
      <c r="PW48" s="94">
        <v>1.6957053E-12</v>
      </c>
      <c r="PX48" s="94">
        <v>1.0482536E-13</v>
      </c>
      <c r="PY48" s="94">
        <v>6.473066E-15</v>
      </c>
      <c r="PZ48" s="94">
        <v>3.9939159999999998E-16</v>
      </c>
      <c r="QA48" s="94">
        <v>2.4664791999999999E-17</v>
      </c>
      <c r="QB48" s="94">
        <v>9.8056079999999992E-19</v>
      </c>
      <c r="QC48" s="94">
        <v>0</v>
      </c>
      <c r="QD48" s="94">
        <v>2.4731929999999998E-19</v>
      </c>
      <c r="QE48" s="94">
        <v>5.6115882999999996E-18</v>
      </c>
      <c r="QF48" s="94">
        <v>1.0222382E-16</v>
      </c>
      <c r="QG48" s="94">
        <v>1.7583517E-15</v>
      </c>
      <c r="QH48" s="94">
        <v>2.9708427E-14</v>
      </c>
      <c r="QI48" s="94">
        <v>4.9888717000000005E-13</v>
      </c>
      <c r="QJ48" s="94">
        <v>8.358146E-12</v>
      </c>
      <c r="QK48" s="94">
        <v>1.3987738999999999E-10</v>
      </c>
      <c r="QL48" s="94">
        <v>2.3396027000000001E-9</v>
      </c>
      <c r="QM48" s="94">
        <v>3.9127609999999999E-8</v>
      </c>
      <c r="QN48" s="94">
        <v>6.5473630000000002E-7</v>
      </c>
      <c r="QO48" s="94">
        <v>1.0975517999999999E-5</v>
      </c>
      <c r="QP48" s="94">
        <v>1.8471669999999999E-4</v>
      </c>
      <c r="QQ48" s="94">
        <v>3.1327296000000001E-3</v>
      </c>
      <c r="QR48" s="94">
        <v>1.8334426000000001E-2</v>
      </c>
      <c r="QS48" s="94">
        <v>5.4802768000000002E-2</v>
      </c>
      <c r="QT48" s="94">
        <v>0.11611342400000001</v>
      </c>
      <c r="QU48" s="94">
        <v>0.19180692999999999</v>
      </c>
      <c r="QV48" s="94">
        <v>0.25749529999999998</v>
      </c>
      <c r="QW48" s="94">
        <v>0.28485969999999999</v>
      </c>
      <c r="QX48" s="94">
        <v>0.27260067999999998</v>
      </c>
      <c r="QY48" s="94">
        <v>0.21547225</v>
      </c>
      <c r="QZ48" s="94">
        <v>0.14010257000000001</v>
      </c>
      <c r="RA48" s="94">
        <v>7.2516999999999998E-2</v>
      </c>
      <c r="RB48" s="94">
        <v>2.7784804E-2</v>
      </c>
      <c r="RC48" s="94">
        <v>6.5101943999999997E-3</v>
      </c>
      <c r="RD48" s="94">
        <v>4.3633822000000002E-4</v>
      </c>
      <c r="RE48" s="94">
        <v>2.8304254E-5</v>
      </c>
      <c r="RF48" s="94">
        <v>1.8021587E-6</v>
      </c>
      <c r="RG48" s="94">
        <v>1.1346563E-7</v>
      </c>
      <c r="RH48" s="94">
        <v>7.093757E-9</v>
      </c>
      <c r="RI48" s="94">
        <v>4.4146656000000001E-10</v>
      </c>
      <c r="RJ48" s="94">
        <v>2.7389519999999999E-11</v>
      </c>
      <c r="RK48" s="94">
        <v>1.6957072999999999E-12</v>
      </c>
      <c r="RL48" s="94">
        <v>1.0482545E-13</v>
      </c>
      <c r="RM48" s="94">
        <v>6.4730757999999998E-15</v>
      </c>
      <c r="RN48" s="94">
        <v>3.9939241999999998E-16</v>
      </c>
      <c r="RO48" s="94">
        <v>2.4664838000000001E-17</v>
      </c>
      <c r="RP48" s="94">
        <v>9.8056250000000002E-19</v>
      </c>
      <c r="RQ48" s="94">
        <v>0</v>
      </c>
      <c r="RR48" s="94">
        <v>2.4731873E-19</v>
      </c>
      <c r="RS48" s="94">
        <v>5.6115754999999999E-18</v>
      </c>
      <c r="RT48" s="94">
        <v>1.0222356E-16</v>
      </c>
      <c r="RU48" s="94">
        <v>1.7583478000000001E-15</v>
      </c>
      <c r="RV48" s="94">
        <v>2.9708359999999999E-14</v>
      </c>
      <c r="RW48" s="94">
        <v>4.9888624999999996E-13</v>
      </c>
      <c r="RX48" s="94">
        <v>8.358132E-12</v>
      </c>
      <c r="RY48" s="94">
        <v>1.3987723E-10</v>
      </c>
      <c r="RZ48" s="94">
        <v>2.3395998E-9</v>
      </c>
      <c r="SA48" s="94">
        <v>3.9127539999999997E-8</v>
      </c>
      <c r="SB48" s="94">
        <v>6.5473495E-7</v>
      </c>
      <c r="SC48" s="94">
        <v>1.0975492E-5</v>
      </c>
      <c r="SD48" s="94">
        <v>1.8471625999999999E-4</v>
      </c>
      <c r="SE48" s="94">
        <v>3.1327239999999999E-3</v>
      </c>
      <c r="SF48" s="94">
        <v>1.8334410999999998E-2</v>
      </c>
      <c r="SG48" s="94">
        <v>5.4802745999999999E-2</v>
      </c>
      <c r="SH48" s="94">
        <v>0.11611341999999999</v>
      </c>
      <c r="SI48" s="94">
        <v>0.19180692999999999</v>
      </c>
      <c r="SJ48" s="94">
        <v>0.25749529999999998</v>
      </c>
      <c r="SK48" s="94">
        <v>0.28485987000000002</v>
      </c>
      <c r="SL48" s="94">
        <v>0.27260074000000001</v>
      </c>
      <c r="SM48" s="94">
        <v>0.21547230000000001</v>
      </c>
      <c r="SN48" s="94">
        <v>0.14010259999999999</v>
      </c>
      <c r="SO48" s="94">
        <v>7.2516999999999998E-2</v>
      </c>
      <c r="SP48" s="94">
        <v>2.7784808000000001E-2</v>
      </c>
      <c r="SQ48" s="94">
        <v>6.5101906999999997E-3</v>
      </c>
      <c r="SR48" s="94">
        <v>4.3633780000000002E-4</v>
      </c>
      <c r="SS48" s="94">
        <v>2.8304225000000001E-5</v>
      </c>
      <c r="ST48" s="94">
        <v>1.8021559999999999E-6</v>
      </c>
      <c r="SU48" s="94">
        <v>1.1346551E-7</v>
      </c>
      <c r="SV48" s="94">
        <v>7.0937535999999997E-9</v>
      </c>
      <c r="SW48" s="94">
        <v>4.4146658999999998E-10</v>
      </c>
      <c r="SX48" s="94">
        <v>2.7389509E-11</v>
      </c>
      <c r="SY48" s="94">
        <v>1.6957055999999999E-12</v>
      </c>
      <c r="SZ48" s="94">
        <v>1.04825315E-13</v>
      </c>
      <c r="TA48" s="94">
        <v>6.4730686000000003E-15</v>
      </c>
      <c r="TB48" s="94">
        <v>3.9939202E-16</v>
      </c>
      <c r="TC48" s="94">
        <v>2.4664814000000001E-17</v>
      </c>
      <c r="TD48" s="94">
        <v>9.8056149999999993E-19</v>
      </c>
      <c r="TE48" s="94">
        <v>0</v>
      </c>
      <c r="TF48" s="94">
        <v>2.4731806E-19</v>
      </c>
      <c r="TG48" s="94">
        <v>5.6115623E-18</v>
      </c>
      <c r="TH48" s="94">
        <v>1.02223265E-16</v>
      </c>
      <c r="TI48" s="94">
        <v>1.7583425E-15</v>
      </c>
      <c r="TJ48" s="94">
        <v>2.9708289999999999E-14</v>
      </c>
      <c r="TK48" s="94">
        <v>4.9888489999999999E-13</v>
      </c>
      <c r="TL48" s="94">
        <v>8.3581050000000006E-12</v>
      </c>
      <c r="TM48" s="94">
        <v>1.3987677999999999E-10</v>
      </c>
      <c r="TN48" s="94">
        <v>2.3395936000000001E-9</v>
      </c>
      <c r="TO48" s="94">
        <v>3.9127435999999997E-8</v>
      </c>
      <c r="TP48" s="94">
        <v>6.547332E-7</v>
      </c>
      <c r="TQ48" s="94">
        <v>1.0975463000000001E-5</v>
      </c>
      <c r="TR48" s="94">
        <v>1.8471574000000001E-4</v>
      </c>
      <c r="TS48" s="94">
        <v>3.1327154E-3</v>
      </c>
      <c r="TT48" s="94">
        <v>1.8334397999999998E-2</v>
      </c>
      <c r="TU48" s="94">
        <v>5.4802780000000002E-2</v>
      </c>
      <c r="TV48" s="94">
        <v>0.11611349</v>
      </c>
      <c r="TW48" s="94">
        <v>0.19180713999999999</v>
      </c>
      <c r="TX48" s="94">
        <v>0.25749555000000002</v>
      </c>
      <c r="TY48" s="94">
        <v>0.28486007000000002</v>
      </c>
      <c r="TZ48" s="94">
        <v>0.27260097999999999</v>
      </c>
      <c r="UA48" s="94">
        <v>0.21547239000000001</v>
      </c>
      <c r="UB48" s="94">
        <v>0.14010265</v>
      </c>
      <c r="UC48" s="94">
        <v>7.2517010000000007E-2</v>
      </c>
      <c r="UD48" s="94">
        <v>2.7784823E-2</v>
      </c>
      <c r="UE48" s="94">
        <v>6.510198E-3</v>
      </c>
      <c r="UF48" s="94">
        <v>4.3633867999999998E-4</v>
      </c>
      <c r="UG48" s="94">
        <v>2.8304274000000002E-5</v>
      </c>
      <c r="UH48" s="94">
        <v>1.8021592000000001E-6</v>
      </c>
      <c r="UI48" s="94">
        <v>1.13465696E-7</v>
      </c>
      <c r="UJ48" s="94">
        <v>7.0937650000000001E-9</v>
      </c>
      <c r="UK48" s="94">
        <v>4.4146739999999997E-10</v>
      </c>
      <c r="UL48" s="94">
        <v>2.7389554E-11</v>
      </c>
      <c r="UM48" s="94">
        <v>1.6957076000000001E-12</v>
      </c>
      <c r="UN48" s="94">
        <v>1.04825396E-13</v>
      </c>
      <c r="UO48" s="94">
        <v>6.4730740000000002E-15</v>
      </c>
      <c r="UP48" s="94">
        <v>3.9939241999999998E-16</v>
      </c>
      <c r="UQ48" s="94">
        <v>2.4664832999999999E-17</v>
      </c>
      <c r="UR48" s="94">
        <v>9.8056219999999993E-19</v>
      </c>
      <c r="US48" s="94">
        <v>0</v>
      </c>
      <c r="UT48" s="94">
        <v>2.4731829999999999E-19</v>
      </c>
      <c r="UU48" s="94">
        <v>5.6115655999999998E-18</v>
      </c>
      <c r="UV48" s="94">
        <v>1.022234E-16</v>
      </c>
      <c r="UW48" s="94">
        <v>1.7583442999999999E-15</v>
      </c>
      <c r="UX48" s="94">
        <v>2.9708312000000001E-14</v>
      </c>
      <c r="UY48" s="94">
        <v>4.9888532999999998E-13</v>
      </c>
      <c r="UZ48" s="94">
        <v>8.3581110000000008E-12</v>
      </c>
      <c r="VA48" s="94">
        <v>1.3987682000000001E-10</v>
      </c>
      <c r="VB48" s="94">
        <v>2.3395947E-9</v>
      </c>
      <c r="VC48" s="94">
        <v>3.9127470000000001E-8</v>
      </c>
      <c r="VD48" s="94">
        <v>6.5473403999999998E-7</v>
      </c>
      <c r="VE48" s="94">
        <v>1.0975472E-5</v>
      </c>
      <c r="VF48" s="94">
        <v>1.8471589E-4</v>
      </c>
      <c r="VG48" s="94">
        <v>3.1327181000000001E-3</v>
      </c>
      <c r="VH48" s="94">
        <v>1.8334423999999998E-2</v>
      </c>
      <c r="VI48" s="94">
        <v>5.4802824E-2</v>
      </c>
      <c r="VJ48" s="94">
        <v>0.11611354</v>
      </c>
      <c r="VK48" s="94">
        <v>0.19180713999999999</v>
      </c>
      <c r="VL48" s="94">
        <v>0.25749551999999998</v>
      </c>
      <c r="VM48" s="94">
        <v>0.28486003999999998</v>
      </c>
      <c r="VN48" s="94">
        <v>0.27260092000000002</v>
      </c>
      <c r="VO48" s="94">
        <v>0.21547236</v>
      </c>
      <c r="VP48" s="94">
        <v>0.14010258</v>
      </c>
      <c r="VQ48" s="94">
        <v>7.2516949999999997E-2</v>
      </c>
      <c r="VR48" s="94">
        <v>2.7784792999999999E-2</v>
      </c>
      <c r="VS48" s="94">
        <v>6.5101925000000003E-3</v>
      </c>
      <c r="VT48" s="94">
        <v>4.3633849999999999E-4</v>
      </c>
      <c r="VU48" s="94">
        <v>2.8304284999999998E-5</v>
      </c>
      <c r="VV48" s="94">
        <v>1.8021607E-6</v>
      </c>
      <c r="VW48" s="94">
        <v>1.1346574500000001E-7</v>
      </c>
      <c r="VX48" s="94">
        <v>7.0937656000000003E-9</v>
      </c>
      <c r="VY48" s="94">
        <v>4.4146728000000001E-10</v>
      </c>
      <c r="VZ48" s="94">
        <v>2.7389556000000001E-11</v>
      </c>
      <c r="WA48" s="94">
        <v>1.6957072999999999E-12</v>
      </c>
      <c r="WB48" s="94">
        <v>1.04825396E-13</v>
      </c>
      <c r="WC48" s="94">
        <v>6.4730745000000001E-15</v>
      </c>
      <c r="WD48" s="94">
        <v>3.993923E-16</v>
      </c>
      <c r="WE48" s="94">
        <v>2.4664820000000001E-17</v>
      </c>
      <c r="WF48" s="94">
        <v>9.8056190000000004E-19</v>
      </c>
      <c r="WG48" s="94">
        <v>0</v>
      </c>
      <c r="WH48" s="94">
        <v>2.4731955999999999E-19</v>
      </c>
      <c r="WI48" s="94">
        <v>5.6115979999999997E-18</v>
      </c>
      <c r="WJ48" s="94">
        <v>1.0222395E-16</v>
      </c>
      <c r="WK48" s="94">
        <v>1.7583537E-15</v>
      </c>
      <c r="WL48" s="94">
        <v>2.9708458E-14</v>
      </c>
      <c r="WM48" s="94">
        <v>4.9888766000000005E-13</v>
      </c>
      <c r="WN48" s="94">
        <v>8.3581490000000001E-12</v>
      </c>
      <c r="WO48" s="94">
        <v>1.3987749999999999E-10</v>
      </c>
      <c r="WP48" s="94">
        <v>2.3396057999999998E-9</v>
      </c>
      <c r="WQ48" s="94">
        <v>3.9127652E-8</v>
      </c>
      <c r="WR48" s="94">
        <v>6.5473677000000003E-7</v>
      </c>
      <c r="WS48" s="94">
        <v>1.0975520999999999E-5</v>
      </c>
      <c r="WT48" s="94">
        <v>1.8471663E-4</v>
      </c>
      <c r="WU48" s="94">
        <v>3.1327296000000001E-3</v>
      </c>
      <c r="WV48" s="94">
        <v>1.8334468999999999E-2</v>
      </c>
      <c r="WW48" s="94">
        <v>5.4802950000000003E-2</v>
      </c>
      <c r="WX48" s="94">
        <v>0.1161138</v>
      </c>
      <c r="WY48" s="94">
        <v>0.19180742000000001</v>
      </c>
      <c r="WZ48" s="94">
        <v>0.25749576000000002</v>
      </c>
      <c r="XA48" s="94">
        <v>0.28486007000000002</v>
      </c>
      <c r="XB48" s="94">
        <v>0.27260092000000002</v>
      </c>
      <c r="XC48" s="94">
        <v>0.21547234000000001</v>
      </c>
      <c r="XD48" s="94">
        <v>0.14010254999999999</v>
      </c>
      <c r="XE48" s="94">
        <v>7.2516919999999999E-2</v>
      </c>
      <c r="XF48" s="94">
        <v>2.7784771999999999E-2</v>
      </c>
      <c r="XG48" s="94">
        <v>6.5101910000000002E-3</v>
      </c>
      <c r="XH48" s="94">
        <v>4.3633856999999998E-4</v>
      </c>
      <c r="XI48" s="94">
        <v>2.8304300999999999E-5</v>
      </c>
      <c r="XJ48" s="94">
        <v>1.8021625E-6</v>
      </c>
      <c r="XK48" s="94">
        <v>1.1346588000000001E-7</v>
      </c>
      <c r="XL48" s="94">
        <v>7.0937712999999996E-9</v>
      </c>
      <c r="XM48" s="94">
        <v>4.4146736E-10</v>
      </c>
      <c r="XN48" s="94">
        <v>2.7389551999999998E-11</v>
      </c>
      <c r="XO48" s="94">
        <v>1.6957072999999999E-12</v>
      </c>
      <c r="XP48" s="94">
        <v>1.04825396E-13</v>
      </c>
      <c r="XQ48" s="94">
        <v>6.4730759999999998E-15</v>
      </c>
      <c r="XR48" s="94">
        <v>3.9939239999999998E-16</v>
      </c>
      <c r="XS48" s="94">
        <v>2.4664820000000001E-17</v>
      </c>
      <c r="XT48" s="94">
        <v>9.805621000000001E-19</v>
      </c>
      <c r="XU48" s="94">
        <v>0</v>
      </c>
      <c r="XV48" s="94">
        <v>2.4732063999999999E-19</v>
      </c>
      <c r="XW48" s="94">
        <v>5.6116229999999998E-18</v>
      </c>
      <c r="XX48" s="94">
        <v>1.0222442000000001E-16</v>
      </c>
      <c r="XY48" s="94">
        <v>1.7583626E-15</v>
      </c>
      <c r="XZ48" s="94">
        <v>2.9708630000000001E-14</v>
      </c>
      <c r="YA48" s="94">
        <v>4.9889075000000004E-13</v>
      </c>
      <c r="YB48" s="94">
        <v>8.3581989999999999E-12</v>
      </c>
      <c r="YC48" s="94">
        <v>1.3987816000000001E-10</v>
      </c>
      <c r="YD48" s="94">
        <v>2.3396143000000001E-9</v>
      </c>
      <c r="YE48" s="94">
        <v>3.9127773000000002E-8</v>
      </c>
      <c r="YF48" s="94">
        <v>6.5473910000000002E-7</v>
      </c>
      <c r="YG48" s="94">
        <v>1.0975559E-5</v>
      </c>
      <c r="YH48" s="94">
        <v>1.8471726999999999E-4</v>
      </c>
      <c r="YI48" s="94">
        <v>3.1327389999999998E-3</v>
      </c>
      <c r="YJ48" s="94">
        <v>1.83345E-2</v>
      </c>
      <c r="YK48" s="94">
        <v>5.4803030000000003E-2</v>
      </c>
      <c r="YL48" s="94">
        <v>0.11611400500000001</v>
      </c>
      <c r="YM48" s="94">
        <v>0.1918078</v>
      </c>
      <c r="YN48" s="94">
        <v>0.25749633</v>
      </c>
      <c r="YO48" s="94">
        <v>0.28486050000000002</v>
      </c>
      <c r="YP48" s="94">
        <v>0.27260129999999999</v>
      </c>
      <c r="YQ48" s="94">
        <v>0.21547263999999999</v>
      </c>
      <c r="YR48" s="94">
        <v>0.14010275999999999</v>
      </c>
      <c r="YS48" s="94">
        <v>7.251705E-2</v>
      </c>
      <c r="YT48" s="94">
        <v>2.7784825999999999E-2</v>
      </c>
      <c r="YU48" s="94">
        <v>6.5102019999999997E-3</v>
      </c>
      <c r="YV48" s="94">
        <v>4.3633950000000001E-4</v>
      </c>
      <c r="YW48" s="94">
        <v>2.8304372E-5</v>
      </c>
      <c r="YX48" s="94">
        <v>1.8021674999999999E-6</v>
      </c>
      <c r="YY48" s="94">
        <v>1.1346623000000001E-7</v>
      </c>
      <c r="YZ48" s="94">
        <v>7.0937918000000003E-9</v>
      </c>
      <c r="ZA48" s="94">
        <v>4.4146846999999998E-10</v>
      </c>
      <c r="ZB48" s="94">
        <v>2.7389603999999999E-11</v>
      </c>
      <c r="ZC48" s="94">
        <v>1.6957102E-12</v>
      </c>
      <c r="ZD48" s="94">
        <v>1.0482558600000001E-13</v>
      </c>
      <c r="ZE48" s="94">
        <v>6.4730889999999998E-15</v>
      </c>
      <c r="ZF48" s="94">
        <v>3.9939313E-16</v>
      </c>
      <c r="ZG48" s="94">
        <v>2.4664864999999999E-17</v>
      </c>
      <c r="ZH48" s="94">
        <v>9.8056410000000008E-19</v>
      </c>
      <c r="ZI48" s="94">
        <v>0</v>
      </c>
      <c r="ZJ48" s="94">
        <v>2.4732093E-19</v>
      </c>
      <c r="ZK48" s="94">
        <v>5.6116279999999997E-18</v>
      </c>
      <c r="ZL48" s="94">
        <v>1.0222445E-16</v>
      </c>
      <c r="ZM48" s="94">
        <v>1.7583613E-15</v>
      </c>
      <c r="ZN48" s="94">
        <v>2.9708572999999999E-14</v>
      </c>
      <c r="ZO48" s="94">
        <v>4.9888989999999995E-13</v>
      </c>
      <c r="ZP48" s="94">
        <v>8.3581869999999994E-12</v>
      </c>
      <c r="ZQ48" s="94">
        <v>1.3987818E-10</v>
      </c>
      <c r="ZR48" s="94">
        <v>2.3396167E-9</v>
      </c>
      <c r="ZS48" s="94">
        <v>3.9127829999999997E-8</v>
      </c>
      <c r="ZT48" s="94">
        <v>6.5473995000000003E-7</v>
      </c>
      <c r="ZU48" s="94">
        <v>1.0975575E-5</v>
      </c>
      <c r="ZV48" s="94">
        <v>1.8471752E-4</v>
      </c>
      <c r="ZW48" s="94">
        <v>3.1327427999999998E-3</v>
      </c>
      <c r="ZX48" s="94">
        <v>1.8334530000000002E-2</v>
      </c>
      <c r="ZY48" s="94">
        <v>5.480314E-2</v>
      </c>
      <c r="ZZ48" s="94">
        <v>0.11611426599999999</v>
      </c>
      <c r="AAA48" s="94">
        <v>0.19180823999999999</v>
      </c>
      <c r="AAB48" s="94">
        <v>0.25749676999999999</v>
      </c>
      <c r="AAC48" s="94">
        <v>0.28486096999999999</v>
      </c>
      <c r="AAD48" s="94">
        <v>0.27260171999999999</v>
      </c>
      <c r="AAE48" s="94">
        <v>0.21547295</v>
      </c>
      <c r="AAF48" s="94">
        <v>0.14010302999999999</v>
      </c>
      <c r="AAG48" s="94">
        <v>7.2517189999999995E-2</v>
      </c>
      <c r="AAH48" s="94">
        <v>2.7784888000000001E-2</v>
      </c>
      <c r="AAI48" s="94">
        <v>6.5102210000000001E-3</v>
      </c>
      <c r="AAJ48" s="94">
        <v>4.3634084000000002E-4</v>
      </c>
      <c r="AAK48" s="94">
        <v>2.8304465000000001E-5</v>
      </c>
      <c r="AAL48" s="94">
        <v>1.8021733999999999E-6</v>
      </c>
      <c r="AAM48" s="94">
        <v>1.13466605E-7</v>
      </c>
      <c r="AAN48" s="94">
        <v>7.0938159999999998E-9</v>
      </c>
      <c r="AAO48" s="94">
        <v>4.4146986000000002E-10</v>
      </c>
      <c r="AAP48" s="94">
        <v>2.7389680000000001E-11</v>
      </c>
      <c r="AAQ48" s="94">
        <v>1.6957146999999999E-12</v>
      </c>
      <c r="AAR48" s="94">
        <v>1.04825863E-13</v>
      </c>
      <c r="AAS48" s="94">
        <v>6.4731062999999999E-15</v>
      </c>
      <c r="AAT48" s="94">
        <v>3.9939422E-16</v>
      </c>
      <c r="AAU48" s="94">
        <v>2.4664943000000001E-17</v>
      </c>
      <c r="AAV48" s="94">
        <v>9.805679E-19</v>
      </c>
      <c r="AAW48" s="94">
        <v>0</v>
      </c>
      <c r="AAX48" s="94">
        <v>2.4732151999999999E-19</v>
      </c>
      <c r="AAY48" s="94">
        <v>5.6116462000000002E-18</v>
      </c>
      <c r="AAZ48" s="94">
        <v>1.02224906E-16</v>
      </c>
      <c r="ABA48" s="94">
        <v>1.7583705999999999E-15</v>
      </c>
      <c r="ABB48" s="94">
        <v>2.970874E-14</v>
      </c>
      <c r="ABC48" s="94">
        <v>4.9889204999999998E-13</v>
      </c>
      <c r="ABD48" s="94">
        <v>8.3582250000000004E-12</v>
      </c>
      <c r="ABE48" s="94">
        <v>1.3987868999999999E-10</v>
      </c>
      <c r="ABF48" s="94">
        <v>2.3396247000000001E-9</v>
      </c>
      <c r="ABG48" s="94">
        <v>3.9127964999999997E-8</v>
      </c>
      <c r="ABH48" s="94">
        <v>6.5474176999999996E-7</v>
      </c>
      <c r="ABI48" s="94">
        <v>1.09756E-5</v>
      </c>
      <c r="ABJ48" s="94">
        <v>1.8471777999999999E-4</v>
      </c>
      <c r="ABK48" s="94">
        <v>3.1327465999999998E-3</v>
      </c>
      <c r="ABL48" s="94">
        <v>1.8334538000000001E-2</v>
      </c>
      <c r="ABM48" s="94">
        <v>5.4803126000000001E-2</v>
      </c>
      <c r="ABN48" s="94">
        <v>0.11611421</v>
      </c>
      <c r="ABO48" s="94">
        <v>0.19180812</v>
      </c>
      <c r="ABP48" s="94">
        <v>0.25749674</v>
      </c>
      <c r="ABQ48" s="94">
        <v>0.28486089999999997</v>
      </c>
      <c r="ABR48" s="94">
        <v>0.27260166000000002</v>
      </c>
      <c r="ABS48" s="94">
        <v>0.21547284999999999</v>
      </c>
      <c r="ABT48" s="94">
        <v>0.14010291</v>
      </c>
      <c r="ABU48" s="94">
        <v>7.2517150000000002E-2</v>
      </c>
      <c r="ABV48" s="94">
        <v>2.7784895E-2</v>
      </c>
      <c r="ABW48" s="94">
        <v>6.5102299999999997E-3</v>
      </c>
      <c r="ABX48" s="94">
        <v>4.3634160000000002E-4</v>
      </c>
      <c r="ABY48" s="94">
        <v>2.8304511999999999E-5</v>
      </c>
      <c r="ABZ48" s="94">
        <v>1.8021763000000001E-6</v>
      </c>
      <c r="ACA48" s="94">
        <v>1.13466776E-7</v>
      </c>
      <c r="ACB48" s="94">
        <v>7.0938273000000001E-9</v>
      </c>
      <c r="ACC48" s="94">
        <v>4.414704E-10</v>
      </c>
      <c r="ACD48" s="94">
        <v>2.7389714000000002E-11</v>
      </c>
      <c r="ACE48" s="94">
        <v>1.6957156000000001E-12</v>
      </c>
      <c r="ACF48" s="94">
        <v>1.0482583E-13</v>
      </c>
      <c r="ACG48" s="94">
        <v>6.4730926999999999E-15</v>
      </c>
      <c r="ACH48" s="94">
        <v>3.9939289999999999E-16</v>
      </c>
      <c r="ACI48" s="94">
        <v>2.4664822E-17</v>
      </c>
      <c r="ACJ48" s="94">
        <v>9.8056309999999999E-19</v>
      </c>
      <c r="ACK48" s="94">
        <v>0</v>
      </c>
      <c r="ACL48" s="94">
        <v>2.4731926999999998E-19</v>
      </c>
      <c r="ACM48" s="94">
        <v>5.6115886999999998E-18</v>
      </c>
      <c r="ACN48" s="94">
        <v>1.02223715E-16</v>
      </c>
      <c r="ACO48" s="94">
        <v>1.7583481E-15</v>
      </c>
      <c r="ACP48" s="94">
        <v>2.9708362999999998E-14</v>
      </c>
      <c r="ACQ48" s="94">
        <v>4.9888580000000001E-13</v>
      </c>
      <c r="ACR48" s="94">
        <v>8.3581149999999999E-12</v>
      </c>
      <c r="ACS48" s="94">
        <v>1.3987684999999999E-10</v>
      </c>
      <c r="ACT48" s="94">
        <v>2.3395942999999999E-9</v>
      </c>
      <c r="ACU48" s="94">
        <v>3.9127466999999997E-8</v>
      </c>
      <c r="ACV48" s="94">
        <v>6.5473426999999997E-7</v>
      </c>
      <c r="ACW48" s="94">
        <v>1.0975484999999999E-5</v>
      </c>
      <c r="ACX48" s="94">
        <v>1.8471602999999999E-4</v>
      </c>
      <c r="ACY48" s="94">
        <v>3.1327205E-3</v>
      </c>
      <c r="ACZ48" s="94">
        <v>1.8334375999999999E-2</v>
      </c>
      <c r="ADA48" s="94">
        <v>5.4802620000000003E-2</v>
      </c>
      <c r="ADB48" s="94">
        <v>0.11611313400000001</v>
      </c>
      <c r="ADC48" s="94">
        <v>0.19180638999999999</v>
      </c>
      <c r="ADD48" s="94">
        <v>0.25749444999999999</v>
      </c>
      <c r="ADE48" s="94">
        <v>0.28485870000000002</v>
      </c>
      <c r="ADF48" s="94">
        <v>0.2725997</v>
      </c>
      <c r="ADG48" s="94">
        <v>0.21547148999999999</v>
      </c>
      <c r="ADH48" s="94">
        <v>0.14010217999999999</v>
      </c>
      <c r="ADI48" s="94">
        <v>7.2516869999999997E-2</v>
      </c>
      <c r="ADJ48" s="94">
        <v>2.7784828000000001E-2</v>
      </c>
      <c r="ADK48" s="94">
        <v>6.5102316000000002E-3</v>
      </c>
      <c r="ADL48" s="94">
        <v>4.3634222999999999E-4</v>
      </c>
      <c r="ADM48" s="94">
        <v>2.8304551999999999E-5</v>
      </c>
      <c r="ADN48" s="94">
        <v>1.8021778E-6</v>
      </c>
      <c r="ADO48" s="94">
        <v>1.1346671E-7</v>
      </c>
      <c r="ADP48" s="94">
        <v>7.0938095000000002E-9</v>
      </c>
      <c r="ADQ48" s="94">
        <v>4.4146852999999999E-10</v>
      </c>
      <c r="ADR48" s="94">
        <v>2.7389539000000001E-11</v>
      </c>
      <c r="ADS48" s="94">
        <v>1.6957026E-12</v>
      </c>
      <c r="ADT48" s="94">
        <v>1.04825E-13</v>
      </c>
      <c r="ADU48" s="94">
        <v>6.4730567000000001E-15</v>
      </c>
      <c r="ADV48" s="94">
        <v>3.9939267999999998E-16</v>
      </c>
      <c r="ADW48" s="94">
        <v>2.4665002000000001E-17</v>
      </c>
      <c r="ADX48" s="94">
        <v>9.8056699999999994E-19</v>
      </c>
      <c r="ADY48" s="100"/>
      <c r="ADZ48" s="101"/>
      <c r="AEA48" s="101"/>
      <c r="AEB48" s="101"/>
      <c r="AEC48" s="101"/>
      <c r="AED48" s="144">
        <f t="shared" si="24"/>
        <v>43</v>
      </c>
      <c r="AEE48" s="142"/>
      <c r="AEF48" s="158">
        <f t="shared" si="33"/>
        <v>43</v>
      </c>
      <c r="AEG48" s="138">
        <f t="shared" si="43"/>
        <v>9.8055939999999991E-19</v>
      </c>
      <c r="AEH48" s="138">
        <f t="shared" si="43"/>
        <v>9.8055860000000007E-19</v>
      </c>
      <c r="AEI48" s="138">
        <f t="shared" si="43"/>
        <v>9.8056190000000004E-19</v>
      </c>
      <c r="AEJ48" s="138">
        <f t="shared" si="43"/>
        <v>9.8056089999999995E-19</v>
      </c>
      <c r="AEK48" s="138">
        <f t="shared" si="43"/>
        <v>9.8055800000000009E-19</v>
      </c>
      <c r="AEL48" s="138">
        <f t="shared" si="43"/>
        <v>9.8055520000000007E-19</v>
      </c>
      <c r="AEM48" s="138">
        <f t="shared" si="43"/>
        <v>9.8055380000000006E-19</v>
      </c>
      <c r="AEN48" s="138">
        <f t="shared" si="43"/>
        <v>9.8055419999999999E-19</v>
      </c>
      <c r="AEO48" s="138">
        <f t="shared" si="43"/>
        <v>9.8055689999999998E-19</v>
      </c>
      <c r="AEP48" s="138">
        <f t="shared" si="43"/>
        <v>9.8055889999999996E-19</v>
      </c>
      <c r="AEQ48" s="138">
        <f t="shared" si="44"/>
        <v>9.8056079999999992E-19</v>
      </c>
      <c r="AER48" s="138">
        <f t="shared" si="44"/>
        <v>9.8056250000000002E-19</v>
      </c>
      <c r="AES48" s="138">
        <f t="shared" si="44"/>
        <v>9.8056149999999993E-19</v>
      </c>
      <c r="AET48" s="138">
        <f t="shared" si="44"/>
        <v>9.8056219999999993E-19</v>
      </c>
      <c r="AEU48" s="138">
        <f t="shared" si="44"/>
        <v>9.8056190000000004E-19</v>
      </c>
      <c r="AEV48" s="138">
        <f t="shared" si="44"/>
        <v>9.805621000000001E-19</v>
      </c>
      <c r="AEW48" s="138">
        <f t="shared" si="44"/>
        <v>9.8056410000000008E-19</v>
      </c>
      <c r="AEX48" s="138">
        <f t="shared" si="44"/>
        <v>9.805679E-19</v>
      </c>
      <c r="AEY48" s="138">
        <f t="shared" si="44"/>
        <v>9.8056309999999999E-19</v>
      </c>
      <c r="AEZ48" s="130">
        <f t="shared" si="38"/>
        <v>12.18</v>
      </c>
      <c r="AFA48" s="91"/>
      <c r="AFB48" s="94">
        <v>9.8056060000000006E-19</v>
      </c>
      <c r="AFC48" s="139">
        <f t="shared" si="39"/>
        <v>9.8056020526315799E-19</v>
      </c>
      <c r="AFD48" s="91"/>
      <c r="AFE48" s="142"/>
      <c r="AFF48" s="142"/>
      <c r="AFG48" s="138">
        <f t="shared" si="42"/>
        <v>0.25749685999999999</v>
      </c>
      <c r="AFH48" s="138">
        <f t="shared" si="42"/>
        <v>0.25749507999999999</v>
      </c>
      <c r="AFI48" s="138">
        <f t="shared" si="42"/>
        <v>0.25749569999999999</v>
      </c>
      <c r="AFJ48" s="138">
        <f t="shared" si="42"/>
        <v>0.25749670000000002</v>
      </c>
      <c r="AFK48" s="138">
        <f t="shared" si="42"/>
        <v>0.25749689999999997</v>
      </c>
      <c r="AFL48" s="138">
        <f t="shared" si="42"/>
        <v>0.25749630000000001</v>
      </c>
      <c r="AFM48" s="138">
        <f t="shared" si="42"/>
        <v>0.25749569999999999</v>
      </c>
      <c r="AFN48" s="138">
        <f t="shared" si="42"/>
        <v>0.25749522000000002</v>
      </c>
      <c r="AFO48" s="138">
        <f t="shared" si="42"/>
        <v>0.25749495999999999</v>
      </c>
      <c r="AFP48" s="138">
        <f t="shared" si="42"/>
        <v>0.25749493000000001</v>
      </c>
      <c r="AFQ48" s="138">
        <f t="shared" si="42"/>
        <v>0.25749502000000002</v>
      </c>
      <c r="AFR48" s="138">
        <f t="shared" si="42"/>
        <v>0.25749529999999998</v>
      </c>
      <c r="AFS48" s="138">
        <f t="shared" si="42"/>
        <v>0.25749529999999998</v>
      </c>
      <c r="AFT48" s="138">
        <f t="shared" si="42"/>
        <v>0.25749555000000002</v>
      </c>
      <c r="AFU48" s="138">
        <f t="shared" si="42"/>
        <v>0.25749551999999998</v>
      </c>
      <c r="AFV48" s="138">
        <f t="shared" si="40"/>
        <v>0.25749576000000002</v>
      </c>
      <c r="AFW48" s="138">
        <f t="shared" si="40"/>
        <v>0.25749633</v>
      </c>
      <c r="AFX48" s="138">
        <f t="shared" si="40"/>
        <v>0.25749676999999999</v>
      </c>
      <c r="AFY48" s="138">
        <f t="shared" si="40"/>
        <v>0.25749674</v>
      </c>
      <c r="AFZ48" s="138" t="e">
        <f t="shared" si="40"/>
        <v>#VALUE!</v>
      </c>
      <c r="AGA48" s="139">
        <f t="shared" si="41"/>
        <v>0.25749582315789477</v>
      </c>
      <c r="AGB48" s="91"/>
      <c r="AGC48" s="91"/>
      <c r="AGD48" s="91"/>
      <c r="AGE48" s="91"/>
      <c r="AGF48" s="91"/>
      <c r="AGG48" s="91"/>
      <c r="AGH48" s="91"/>
      <c r="AGI48" s="91"/>
      <c r="AGJ48" s="91"/>
      <c r="AGK48" s="91"/>
      <c r="AGL48" s="91"/>
      <c r="AGM48" s="91"/>
      <c r="AGN48" s="91"/>
      <c r="AGO48" s="91"/>
      <c r="AGP48" s="91"/>
      <c r="AGQ48" s="91"/>
      <c r="AGR48" s="91"/>
      <c r="AGS48" s="91"/>
      <c r="AGT48" s="91"/>
      <c r="AGU48" s="91"/>
      <c r="AGV48" s="91"/>
      <c r="AGW48" s="91"/>
      <c r="AGX48" s="91"/>
      <c r="AGY48" s="91"/>
      <c r="AGZ48" s="91"/>
      <c r="AHA48" s="91"/>
      <c r="AHB48" s="91"/>
      <c r="AHC48" s="91"/>
      <c r="AHD48" s="91"/>
      <c r="AHE48" s="91"/>
      <c r="AHF48" s="91"/>
      <c r="AHG48" s="91"/>
      <c r="AHH48" s="91"/>
      <c r="AHI48" s="91"/>
      <c r="AHJ48" s="91"/>
      <c r="AHK48" s="91"/>
      <c r="AHL48" s="91"/>
      <c r="AHM48" s="91"/>
      <c r="AHN48" s="91"/>
      <c r="AHO48" s="91"/>
      <c r="AHP48" s="91"/>
      <c r="AHQ48" s="91"/>
      <c r="AHR48" s="91"/>
      <c r="AHS48" s="91"/>
      <c r="AHT48" s="91"/>
      <c r="AHU48" s="91"/>
      <c r="AHV48" s="91"/>
      <c r="AHW48" s="91"/>
      <c r="AHX48" s="91"/>
      <c r="AHY48" s="91"/>
      <c r="AHZ48" s="91"/>
      <c r="AIA48" s="91"/>
      <c r="AIB48" s="91"/>
      <c r="AIC48" s="91"/>
      <c r="AID48" s="91"/>
      <c r="AIE48" s="91"/>
      <c r="AIF48" s="91"/>
      <c r="AIG48" s="91"/>
      <c r="AIH48" s="91"/>
      <c r="AII48" s="91"/>
      <c r="AIJ48" s="91"/>
      <c r="AIK48" s="91"/>
      <c r="AIL48" s="91"/>
      <c r="AIM48" s="91"/>
      <c r="AIN48" s="91"/>
      <c r="AIO48" s="91"/>
      <c r="AIP48" s="91"/>
      <c r="AIQ48" s="91"/>
      <c r="AIR48" s="91"/>
      <c r="AIS48" s="91"/>
      <c r="AIT48" s="91"/>
      <c r="AIU48" s="91"/>
      <c r="AIV48" s="91"/>
      <c r="AIW48" s="91"/>
      <c r="AIX48" s="91"/>
      <c r="AIY48" s="91"/>
      <c r="AIZ48" s="91"/>
      <c r="AJA48" s="91"/>
      <c r="AJB48" s="91"/>
      <c r="AJC48" s="91"/>
      <c r="AJD48" s="91"/>
      <c r="AJE48" s="91"/>
      <c r="AJF48" s="91"/>
      <c r="AJG48" s="91"/>
      <c r="AJH48" s="91"/>
      <c r="AJI48" s="91"/>
      <c r="AJJ48" s="91"/>
      <c r="AJK48" s="91"/>
      <c r="AJL48" s="91"/>
      <c r="AJM48" s="91"/>
      <c r="AJN48" s="91"/>
      <c r="AJO48" s="91"/>
      <c r="AJP48" s="91"/>
      <c r="AJQ48" s="91"/>
      <c r="AJR48" s="91"/>
      <c r="AJS48" s="91"/>
      <c r="AJT48" s="91"/>
      <c r="AJU48" s="91"/>
      <c r="AJV48" s="91"/>
      <c r="AJW48" s="91"/>
      <c r="AJX48" s="91"/>
      <c r="AJY48" s="91"/>
      <c r="AJZ48" s="91"/>
      <c r="AKA48" s="91"/>
      <c r="AKB48" s="91"/>
      <c r="AKC48" s="91"/>
      <c r="AKD48" s="91"/>
      <c r="AKE48" s="91"/>
      <c r="AKF48" s="91"/>
      <c r="AKG48" s="91"/>
      <c r="AKH48" s="91"/>
      <c r="AKI48" s="91"/>
      <c r="AKJ48" s="91"/>
      <c r="AKK48" s="91"/>
      <c r="AKL48" s="91"/>
      <c r="AKM48" s="91"/>
      <c r="AKN48" s="91"/>
      <c r="AKO48" s="91"/>
      <c r="AKP48" s="91"/>
      <c r="AKQ48" s="91"/>
      <c r="AKR48" s="91"/>
      <c r="AKS48" s="91"/>
      <c r="AKT48" s="91"/>
      <c r="AKU48" s="91"/>
      <c r="AKV48" s="91"/>
      <c r="AKW48" s="91"/>
      <c r="AKX48" s="91"/>
      <c r="AKY48" s="91"/>
      <c r="AKZ48" s="91"/>
      <c r="ALA48" s="91"/>
      <c r="ALB48" s="91"/>
      <c r="ALC48" s="91"/>
      <c r="ALD48" s="91"/>
      <c r="ALE48" s="91"/>
      <c r="ALF48" s="91"/>
      <c r="ALG48" s="91"/>
      <c r="ALH48" s="91"/>
      <c r="ALI48" s="91"/>
      <c r="ALJ48" s="91"/>
      <c r="ALK48" s="91"/>
      <c r="ALL48" s="91"/>
      <c r="ALM48" s="91"/>
      <c r="ALN48" s="91"/>
      <c r="ALO48" s="91"/>
      <c r="ALP48" s="91"/>
      <c r="ALQ48" s="91"/>
      <c r="ALR48" s="91"/>
      <c r="ALS48" s="91"/>
      <c r="ALT48" s="91"/>
      <c r="ALU48" s="91"/>
      <c r="ALV48" s="91"/>
      <c r="ALW48" s="91"/>
      <c r="ALX48" s="91"/>
      <c r="ALY48" s="91"/>
      <c r="ALZ48" s="91"/>
      <c r="AMA48" s="91"/>
      <c r="AMB48" s="91"/>
      <c r="AMC48" s="91"/>
      <c r="AMD48" s="91"/>
      <c r="AME48" s="91"/>
      <c r="AMF48" s="91"/>
      <c r="AMG48" s="91"/>
      <c r="AMH48" s="91"/>
      <c r="AMI48" s="91"/>
      <c r="AMJ48" s="91"/>
      <c r="AMK48" s="91"/>
      <c r="AML48" s="91"/>
      <c r="AMM48" s="91"/>
      <c r="AMN48" s="91"/>
      <c r="AMO48" s="91"/>
      <c r="AMP48" s="91"/>
      <c r="AMQ48" s="91"/>
      <c r="AMR48" s="91"/>
      <c r="AMS48" s="91"/>
      <c r="AMT48" s="91"/>
      <c r="AMU48" s="91"/>
      <c r="AMV48" s="91"/>
      <c r="AMW48" s="91"/>
      <c r="AMX48" s="91"/>
      <c r="AMY48" s="91"/>
      <c r="AMZ48" s="91"/>
      <c r="ANA48" s="91"/>
      <c r="ANB48" s="91"/>
      <c r="ANC48" s="91"/>
      <c r="AND48" s="91"/>
      <c r="ANE48" s="91"/>
      <c r="ANF48" s="91"/>
      <c r="ANG48" s="91"/>
      <c r="ANH48" s="91"/>
      <c r="ANI48" s="91"/>
      <c r="ANJ48" s="91"/>
      <c r="ANK48" s="91"/>
      <c r="ANL48" s="91"/>
      <c r="ANM48" s="91"/>
      <c r="ANN48" s="91"/>
      <c r="ANO48" s="91"/>
      <c r="ANP48" s="91"/>
      <c r="ANQ48" s="91"/>
      <c r="ANR48" s="91"/>
      <c r="ANS48" s="91"/>
      <c r="ANT48" s="91"/>
      <c r="ANU48" s="91"/>
      <c r="ANV48" s="91"/>
      <c r="ANW48" s="91"/>
      <c r="ANX48" s="91"/>
      <c r="ANY48" s="91"/>
      <c r="ANZ48" s="91"/>
      <c r="AOA48" s="91"/>
      <c r="AOB48" s="91"/>
      <c r="AOC48" s="91"/>
      <c r="AOD48" s="91"/>
      <c r="AOE48" s="91"/>
      <c r="AOF48" s="91"/>
      <c r="AOG48" s="91"/>
      <c r="AOH48" s="91"/>
      <c r="AOI48" s="91"/>
      <c r="AOJ48" s="91"/>
      <c r="AOK48" s="91"/>
      <c r="AOL48" s="91"/>
      <c r="AOM48" s="91"/>
      <c r="AON48" s="91"/>
      <c r="AOO48" s="91"/>
      <c r="AOP48" s="91"/>
      <c r="AOQ48" s="91"/>
      <c r="AOR48" s="91"/>
      <c r="AOS48" s="91"/>
      <c r="AOT48" s="91"/>
      <c r="AOU48" s="91"/>
      <c r="AOV48" s="91"/>
      <c r="AOW48" s="91"/>
      <c r="AOX48" s="91"/>
      <c r="AOY48" s="91"/>
      <c r="AOZ48" s="91"/>
      <c r="APA48" s="91"/>
      <c r="APB48" s="91"/>
      <c r="APC48" s="91"/>
      <c r="APD48" s="91"/>
      <c r="APE48" s="91"/>
      <c r="APF48" s="91"/>
      <c r="APG48" s="91"/>
      <c r="APH48" s="91"/>
      <c r="API48" s="91"/>
      <c r="APJ48" s="91"/>
      <c r="APK48" s="91"/>
      <c r="APL48" s="91"/>
      <c r="APM48" s="91"/>
      <c r="APN48" s="91"/>
      <c r="APO48" s="91"/>
      <c r="APP48" s="91"/>
      <c r="APQ48" s="91"/>
      <c r="APR48" s="91"/>
      <c r="APS48" s="91"/>
      <c r="APT48" s="91"/>
      <c r="APU48" s="91"/>
      <c r="APV48" s="91"/>
      <c r="APW48" s="91"/>
      <c r="APX48" s="91"/>
      <c r="APY48" s="91"/>
      <c r="APZ48" s="91"/>
      <c r="AQA48" s="91"/>
      <c r="AQB48" s="91"/>
      <c r="AQC48" s="91"/>
      <c r="AQD48" s="91"/>
      <c r="AQE48" s="91"/>
      <c r="AQF48" s="91"/>
      <c r="AQG48" s="91"/>
      <c r="AQH48" s="91"/>
      <c r="AQI48" s="91"/>
      <c r="AQJ48" s="91"/>
      <c r="AQK48" s="91"/>
      <c r="AQL48" s="91"/>
      <c r="AQM48" s="91"/>
      <c r="AQN48" s="91"/>
      <c r="AQO48" s="91"/>
      <c r="AQP48" s="91"/>
      <c r="AQQ48" s="91"/>
      <c r="AQR48" s="91"/>
      <c r="AQS48" s="91"/>
      <c r="AQT48" s="91"/>
      <c r="AQU48" s="91"/>
      <c r="AQV48" s="91"/>
      <c r="AQW48" s="91"/>
      <c r="AQX48" s="91"/>
      <c r="AQY48" s="91"/>
      <c r="AQZ48" s="91"/>
      <c r="ARA48" s="91"/>
      <c r="ARB48" s="91"/>
      <c r="ARC48" s="91"/>
      <c r="ARD48" s="91"/>
      <c r="ARE48" s="91"/>
      <c r="ARF48" s="91"/>
      <c r="ARG48" s="91"/>
      <c r="ARH48" s="91"/>
      <c r="ARI48" s="91"/>
      <c r="ARJ48" s="91"/>
      <c r="ARK48" s="91"/>
      <c r="ARL48" s="91"/>
      <c r="ARM48" s="91"/>
      <c r="ARN48" s="91"/>
      <c r="ARO48" s="91"/>
      <c r="ARP48" s="91"/>
      <c r="ARQ48" s="91"/>
      <c r="ARR48" s="91"/>
      <c r="ARS48" s="91"/>
      <c r="ART48" s="91"/>
      <c r="ARU48" s="91"/>
      <c r="ARV48" s="91"/>
      <c r="ARW48" s="91"/>
      <c r="ARX48" s="91"/>
      <c r="ARY48" s="91"/>
      <c r="ARZ48" s="91"/>
      <c r="ASA48" s="91"/>
      <c r="ASB48" s="91"/>
      <c r="ASC48" s="91"/>
      <c r="ASD48" s="91"/>
      <c r="ASE48" s="91"/>
      <c r="ASF48" s="91"/>
      <c r="ASG48" s="91"/>
      <c r="ASH48" s="91"/>
      <c r="ASI48" s="91"/>
      <c r="ASJ48" s="91"/>
      <c r="ASK48" s="91"/>
      <c r="ASL48" s="91"/>
      <c r="ASM48" s="91"/>
      <c r="ASN48" s="91"/>
      <c r="ASO48" s="91"/>
      <c r="ASP48" s="91"/>
      <c r="ASQ48" s="91"/>
      <c r="ASR48" s="91"/>
    </row>
    <row r="49" spans="1:1188" ht="2.1" customHeight="1" x14ac:dyDescent="0.25">
      <c r="A49" s="129">
        <v>44</v>
      </c>
      <c r="B49" s="130">
        <v>12.47</v>
      </c>
      <c r="C49" s="123">
        <f>IF(ROW()-$B$4&lt;$B$112,2,3)</f>
        <v>3</v>
      </c>
      <c r="D49" s="129">
        <v>44</v>
      </c>
      <c r="E49" s="91">
        <v>0</v>
      </c>
      <c r="F49" s="92">
        <v>7.7319970000000002E-20</v>
      </c>
      <c r="G49" s="92">
        <v>1.7543634000000002E-18</v>
      </c>
      <c r="H49" s="92">
        <v>3.1967672000000001E-17</v>
      </c>
      <c r="I49" s="92">
        <v>5.5013239999999999E-16</v>
      </c>
      <c r="J49" s="92">
        <v>9.3025469999999994E-15</v>
      </c>
      <c r="K49" s="92">
        <v>1.5643689999999999E-13</v>
      </c>
      <c r="L49" s="92">
        <v>2.6267401999999999E-12</v>
      </c>
      <c r="M49" s="92">
        <v>4.4105826999999998E-11</v>
      </c>
      <c r="N49" s="92">
        <v>7.4117295999999999E-10</v>
      </c>
      <c r="O49" s="92">
        <v>1.2472825000000001E-8</v>
      </c>
      <c r="P49" s="92">
        <v>2.1034113000000001E-7</v>
      </c>
      <c r="Q49" s="92">
        <v>3.5572750000000002E-6</v>
      </c>
      <c r="R49" s="92">
        <v>6.0375575999999999E-5</v>
      </c>
      <c r="S49" s="92">
        <v>1.0289304000000001E-3</v>
      </c>
      <c r="T49" s="92">
        <v>9.7123260000000003E-3</v>
      </c>
      <c r="U49" s="92">
        <v>3.5448186E-2</v>
      </c>
      <c r="V49" s="92">
        <v>8.5028759999999995E-2</v>
      </c>
      <c r="W49" s="92">
        <v>0.15508491999999999</v>
      </c>
      <c r="X49" s="92">
        <v>0.22758956</v>
      </c>
      <c r="Y49" s="92">
        <v>0.2753755</v>
      </c>
      <c r="Z49" s="93">
        <v>0.28090733000000001</v>
      </c>
      <c r="AA49" s="93">
        <v>0.24541357</v>
      </c>
      <c r="AB49" s="93">
        <v>0.17695238999999999</v>
      </c>
      <c r="AC49" s="93">
        <v>0.1040585</v>
      </c>
      <c r="AD49" s="93">
        <v>4.7675334E-2</v>
      </c>
      <c r="AE49" s="93">
        <v>1.5323688E-2</v>
      </c>
      <c r="AF49" s="93">
        <v>2.3890333000000001E-3</v>
      </c>
      <c r="AG49" s="93">
        <v>1.4316563000000001E-4</v>
      </c>
      <c r="AH49" s="93">
        <v>8.7209119999999993E-6</v>
      </c>
      <c r="AI49" s="93">
        <v>5.3616053999999995E-7</v>
      </c>
      <c r="AJ49" s="93">
        <v>3.3120826999999997E-8</v>
      </c>
      <c r="AK49" s="93">
        <v>2.0503759E-9</v>
      </c>
      <c r="AL49" s="93">
        <v>1.2701182E-10</v>
      </c>
      <c r="AM49" s="93">
        <v>7.8666160000000008E-12</v>
      </c>
      <c r="AN49" s="93">
        <v>4.8696380000000005E-13</v>
      </c>
      <c r="AO49" s="93">
        <v>3.0123309999999999E-14</v>
      </c>
      <c r="AP49" s="93">
        <v>1.862041E-15</v>
      </c>
      <c r="AQ49" s="93">
        <v>1.1519661E-16</v>
      </c>
      <c r="AR49" s="93">
        <v>4.5847640000000003E-18</v>
      </c>
      <c r="AS49" s="94">
        <v>0</v>
      </c>
      <c r="AT49" s="94">
        <v>7.7317510000000001E-20</v>
      </c>
      <c r="AU49" s="94">
        <v>1.7543113000000001E-18</v>
      </c>
      <c r="AV49" s="94">
        <v>3.1966761999999999E-17</v>
      </c>
      <c r="AW49" s="94">
        <v>5.5011735000000004E-16</v>
      </c>
      <c r="AX49" s="94">
        <v>9.3022895E-15</v>
      </c>
      <c r="AY49" s="94">
        <v>1.5643260000000001E-13</v>
      </c>
      <c r="AZ49" s="94">
        <v>2.6266658000000002E-12</v>
      </c>
      <c r="BA49" s="94">
        <v>4.4104580000000002E-11</v>
      </c>
      <c r="BB49" s="94">
        <v>7.4115185999999998E-10</v>
      </c>
      <c r="BC49" s="94">
        <v>1.2472471E-8</v>
      </c>
      <c r="BD49" s="94">
        <v>2.1033521999999999E-7</v>
      </c>
      <c r="BE49" s="94">
        <v>3.5571765999999998E-6</v>
      </c>
      <c r="BF49" s="94">
        <v>6.0373917000000001E-5</v>
      </c>
      <c r="BG49" s="94">
        <v>1.0289018000000001E-3</v>
      </c>
      <c r="BH49" s="94">
        <v>9.712165E-3</v>
      </c>
      <c r="BI49" s="94">
        <v>3.5447760000000002E-2</v>
      </c>
      <c r="BJ49" s="94">
        <v>8.5027920000000007E-2</v>
      </c>
      <c r="BK49" s="94">
        <v>0.15508359999999999</v>
      </c>
      <c r="BL49" s="94">
        <v>0.22758786</v>
      </c>
      <c r="BM49" s="94">
        <v>0.2753738</v>
      </c>
      <c r="BN49" s="94">
        <v>0.28090569999999998</v>
      </c>
      <c r="BO49" s="94">
        <v>0.24541219</v>
      </c>
      <c r="BP49" s="94">
        <v>0.17695159999999999</v>
      </c>
      <c r="BQ49" s="94">
        <v>0.10405807</v>
      </c>
      <c r="BR49" s="94">
        <v>4.7675160000000001E-2</v>
      </c>
      <c r="BS49" s="94">
        <v>1.5323633E-2</v>
      </c>
      <c r="BT49" s="94">
        <v>2.3890280000000001E-3</v>
      </c>
      <c r="BU49" s="94">
        <v>1.4316532E-4</v>
      </c>
      <c r="BV49" s="94">
        <v>8.7208969999999999E-6</v>
      </c>
      <c r="BW49" s="94">
        <v>5.3615963000000004E-7</v>
      </c>
      <c r="BX49" s="94">
        <v>3.3120770000000002E-8</v>
      </c>
      <c r="BY49" s="94">
        <v>2.0503729999999999E-9</v>
      </c>
      <c r="BZ49" s="94">
        <v>1.2701175999999999E-10</v>
      </c>
      <c r="CA49" s="94">
        <v>7.8666169999999997E-12</v>
      </c>
      <c r="CB49" s="94">
        <v>4.8696349999999998E-13</v>
      </c>
      <c r="CC49" s="94">
        <v>3.0123222000000002E-14</v>
      </c>
      <c r="CD49" s="94">
        <v>1.8620352999999998E-15</v>
      </c>
      <c r="CE49" s="94">
        <v>1.1519667000000001E-16</v>
      </c>
      <c r="CF49" s="94">
        <v>4.5847619999999997E-18</v>
      </c>
      <c r="CG49" s="94">
        <v>0</v>
      </c>
      <c r="CH49" s="94">
        <v>7.7318335999999996E-20</v>
      </c>
      <c r="CI49" s="94">
        <v>1.7543279000000001E-18</v>
      </c>
      <c r="CJ49" s="94">
        <v>3.1967027E-17</v>
      </c>
      <c r="CK49" s="94">
        <v>5.5012163999999995E-16</v>
      </c>
      <c r="CL49" s="94">
        <v>9.3023619999999996E-15</v>
      </c>
      <c r="CM49" s="94">
        <v>1.5643383E-13</v>
      </c>
      <c r="CN49" s="94">
        <v>2.626688E-12</v>
      </c>
      <c r="CO49" s="94">
        <v>4.4104951999999997E-11</v>
      </c>
      <c r="CP49" s="94">
        <v>7.4115809999999997E-10</v>
      </c>
      <c r="CQ49" s="94">
        <v>1.2472576999999999E-8</v>
      </c>
      <c r="CR49" s="94">
        <v>2.1033694999999999E-7</v>
      </c>
      <c r="CS49" s="94">
        <v>3.5572044999999998E-6</v>
      </c>
      <c r="CT49" s="94">
        <v>6.0374419999999997E-5</v>
      </c>
      <c r="CU49" s="94">
        <v>1.0289107000000001E-3</v>
      </c>
      <c r="CV49" s="94">
        <v>9.7122010000000002E-3</v>
      </c>
      <c r="CW49" s="94">
        <v>3.5447846999999998E-2</v>
      </c>
      <c r="CX49" s="94">
        <v>8.5028134000000005E-2</v>
      </c>
      <c r="CY49" s="94">
        <v>0.15508398000000001</v>
      </c>
      <c r="CZ49" s="94">
        <v>0.22758843000000001</v>
      </c>
      <c r="DA49" s="94">
        <v>0.27537444</v>
      </c>
      <c r="DB49" s="94">
        <v>0.28090631999999999</v>
      </c>
      <c r="DC49" s="94">
        <v>0.24541266</v>
      </c>
      <c r="DD49" s="94">
        <v>0.1769519</v>
      </c>
      <c r="DE49" s="94">
        <v>0.10405824</v>
      </c>
      <c r="DF49" s="94">
        <v>4.7675232999999997E-2</v>
      </c>
      <c r="DG49" s="94">
        <v>1.5323659999999999E-2</v>
      </c>
      <c r="DH49" s="94">
        <v>2.3890339999999999E-3</v>
      </c>
      <c r="DI49" s="94">
        <v>1.4316574E-4</v>
      </c>
      <c r="DJ49" s="94">
        <v>8.7209259999999992E-6</v>
      </c>
      <c r="DK49" s="94">
        <v>5.3616156000000005E-7</v>
      </c>
      <c r="DL49" s="94">
        <v>3.3120879999999997E-8</v>
      </c>
      <c r="DM49" s="94">
        <v>2.0503778999999999E-9</v>
      </c>
      <c r="DN49" s="94">
        <v>1.2701193E-10</v>
      </c>
      <c r="DO49" s="94">
        <v>7.8666279999999996E-12</v>
      </c>
      <c r="DP49" s="94">
        <v>4.8696520000000005E-13</v>
      </c>
      <c r="DQ49" s="94">
        <v>3.0123412E-14</v>
      </c>
      <c r="DR49" s="94">
        <v>1.862043E-15</v>
      </c>
      <c r="DS49" s="94">
        <v>1.15197E-16</v>
      </c>
      <c r="DT49" s="94">
        <v>4.5847759999999998E-18</v>
      </c>
      <c r="DU49" s="94">
        <v>0</v>
      </c>
      <c r="DV49" s="94">
        <v>7.7318995000000003E-20</v>
      </c>
      <c r="DW49" s="94">
        <v>1.7543430000000002E-18</v>
      </c>
      <c r="DX49" s="94">
        <v>3.1967308E-17</v>
      </c>
      <c r="DY49" s="94">
        <v>5.5012620000000002E-16</v>
      </c>
      <c r="DZ49" s="94">
        <v>9.3024380000000001E-15</v>
      </c>
      <c r="EA49" s="94">
        <v>1.5643507E-13</v>
      </c>
      <c r="EB49" s="94">
        <v>2.6267085000000002E-12</v>
      </c>
      <c r="EC49" s="94">
        <v>4.4105299999999998E-11</v>
      </c>
      <c r="ED49" s="94">
        <v>7.4116396000000001E-10</v>
      </c>
      <c r="EE49" s="94">
        <v>1.2472674999999999E-8</v>
      </c>
      <c r="EF49" s="94">
        <v>2.1033859999999999E-7</v>
      </c>
      <c r="EG49" s="94">
        <v>3.5572325000000002E-6</v>
      </c>
      <c r="EH49" s="94">
        <v>6.0374834000000003E-5</v>
      </c>
      <c r="EI49" s="94">
        <v>1.0289177000000001E-3</v>
      </c>
      <c r="EJ49" s="94">
        <v>9.7122500000000004E-3</v>
      </c>
      <c r="EK49" s="94">
        <v>3.5448E-2</v>
      </c>
      <c r="EL49" s="94">
        <v>8.5028484000000001E-2</v>
      </c>
      <c r="EM49" s="94">
        <v>0.15508459999999999</v>
      </c>
      <c r="EN49" s="94">
        <v>0.2275894</v>
      </c>
      <c r="EO49" s="94">
        <v>0.27537546000000002</v>
      </c>
      <c r="EP49" s="94">
        <v>0.28090726999999999</v>
      </c>
      <c r="EQ49" s="94">
        <v>0.24541337999999999</v>
      </c>
      <c r="ER49" s="94">
        <v>0.17695236</v>
      </c>
      <c r="ES49" s="94">
        <v>0.1040585</v>
      </c>
      <c r="ET49" s="94">
        <v>4.7675325999999997E-2</v>
      </c>
      <c r="EU49" s="94">
        <v>1.5323682E-2</v>
      </c>
      <c r="EV49" s="94">
        <v>2.3890347000000002E-3</v>
      </c>
      <c r="EW49" s="94">
        <v>1.4316563000000001E-4</v>
      </c>
      <c r="EX49" s="94">
        <v>8.7209130000000004E-6</v>
      </c>
      <c r="EY49" s="94">
        <v>5.3616053999999995E-7</v>
      </c>
      <c r="EZ49" s="94">
        <v>3.3120812999999999E-8</v>
      </c>
      <c r="FA49" s="94">
        <v>2.0503736000000001E-9</v>
      </c>
      <c r="FB49" s="94">
        <v>1.2701161999999999E-10</v>
      </c>
      <c r="FC49" s="94">
        <v>7.8666160000000008E-12</v>
      </c>
      <c r="FD49" s="94">
        <v>4.8696544999999999E-13</v>
      </c>
      <c r="FE49" s="94">
        <v>3.0123338E-14</v>
      </c>
      <c r="FF49" s="94">
        <v>1.8620441999999998E-15</v>
      </c>
      <c r="FG49" s="94">
        <v>1.1519689E-16</v>
      </c>
      <c r="FH49" s="94">
        <v>4.5847720000000002E-18</v>
      </c>
      <c r="FI49" s="94">
        <v>0</v>
      </c>
      <c r="FJ49" s="94">
        <v>7.7319439999999994E-20</v>
      </c>
      <c r="FK49" s="94">
        <v>1.7543526999999998E-18</v>
      </c>
      <c r="FL49" s="94">
        <v>3.1967480000000002E-17</v>
      </c>
      <c r="FM49" s="94">
        <v>5.5012929999999996E-16</v>
      </c>
      <c r="FN49" s="94">
        <v>9.3024859999999994E-15</v>
      </c>
      <c r="FO49" s="94">
        <v>1.5643589999999999E-13</v>
      </c>
      <c r="FP49" s="94">
        <v>2.6267224000000001E-12</v>
      </c>
      <c r="FQ49" s="94">
        <v>4.4105542000000002E-11</v>
      </c>
      <c r="FR49" s="94">
        <v>7.4116830000000001E-10</v>
      </c>
      <c r="FS49" s="94">
        <v>1.247275E-8</v>
      </c>
      <c r="FT49" s="94">
        <v>2.1033978000000001E-7</v>
      </c>
      <c r="FU49" s="94">
        <v>3.5572514000000001E-6</v>
      </c>
      <c r="FV49" s="94">
        <v>6.0375189999999997E-5</v>
      </c>
      <c r="FW49" s="94">
        <v>1.0289241000000001E-3</v>
      </c>
      <c r="FX49" s="94">
        <v>9.712287E-3</v>
      </c>
      <c r="FY49" s="94">
        <v>3.5448093E-2</v>
      </c>
      <c r="FZ49" s="94">
        <v>8.5028649999999997E-2</v>
      </c>
      <c r="GA49" s="94">
        <v>0.15508485999999999</v>
      </c>
      <c r="GB49" s="94">
        <v>0.22758961999999999</v>
      </c>
      <c r="GC49" s="94">
        <v>0.27537566000000002</v>
      </c>
      <c r="GD49" s="94">
        <v>0.28090745</v>
      </c>
      <c r="GE49" s="94">
        <v>0.24541346999999999</v>
      </c>
      <c r="GF49" s="94">
        <v>0.17695226999999999</v>
      </c>
      <c r="GG49" s="94">
        <v>0.10405835500000001</v>
      </c>
      <c r="GH49" s="94">
        <v>4.7675250000000002E-2</v>
      </c>
      <c r="GI49" s="94">
        <v>1.5323649E-2</v>
      </c>
      <c r="GJ49" s="94">
        <v>2.3890245000000002E-3</v>
      </c>
      <c r="GK49" s="94">
        <v>1.4316494E-4</v>
      </c>
      <c r="GL49" s="94">
        <v>8.7208749999999997E-6</v>
      </c>
      <c r="GM49" s="94">
        <v>5.3615849999999996E-7</v>
      </c>
      <c r="GN49" s="94">
        <v>3.3120739999999999E-8</v>
      </c>
      <c r="GO49" s="94">
        <v>2.0503753999999999E-9</v>
      </c>
      <c r="GP49" s="94">
        <v>1.27012E-10</v>
      </c>
      <c r="GQ49" s="94">
        <v>7.866609E-12</v>
      </c>
      <c r="GR49" s="94">
        <v>4.8696247000000005E-13</v>
      </c>
      <c r="GS49" s="94">
        <v>3.0123286999999997E-14</v>
      </c>
      <c r="GT49" s="94">
        <v>1.8620375999999998E-15</v>
      </c>
      <c r="GU49" s="94">
        <v>1.1519653000000001E-16</v>
      </c>
      <c r="GV49" s="94">
        <v>4.5847569999999999E-18</v>
      </c>
      <c r="GW49" s="94">
        <v>0</v>
      </c>
      <c r="GX49" s="94">
        <v>7.7319615999999999E-20</v>
      </c>
      <c r="GY49" s="94">
        <v>1.7543557999999999E-18</v>
      </c>
      <c r="GZ49" s="94">
        <v>3.1967536E-17</v>
      </c>
      <c r="HA49" s="94">
        <v>5.5013050000000004E-16</v>
      </c>
      <c r="HB49" s="94">
        <v>9.3025070000000003E-15</v>
      </c>
      <c r="HC49" s="94">
        <v>1.5643629000000001E-13</v>
      </c>
      <c r="HD49" s="94">
        <v>2.6267295999999998E-12</v>
      </c>
      <c r="HE49" s="94">
        <v>4.4105630000000001E-11</v>
      </c>
      <c r="HF49" s="94">
        <v>7.4116995999999996E-10</v>
      </c>
      <c r="HG49" s="94">
        <v>1.2472786E-8</v>
      </c>
      <c r="HH49" s="94">
        <v>2.1034052E-7</v>
      </c>
      <c r="HI49" s="94">
        <v>3.5572662E-6</v>
      </c>
      <c r="HJ49" s="94">
        <v>6.0375445000000001E-5</v>
      </c>
      <c r="HK49" s="94">
        <v>1.0289282E-3</v>
      </c>
      <c r="HL49" s="94">
        <v>9.7123039999999997E-3</v>
      </c>
      <c r="HM49" s="94">
        <v>3.5448109999999998E-2</v>
      </c>
      <c r="HN49" s="94">
        <v>8.5028610000000004E-2</v>
      </c>
      <c r="HO49" s="94">
        <v>0.15508458</v>
      </c>
      <c r="HP49" s="94">
        <v>0.22758907</v>
      </c>
      <c r="HQ49" s="94">
        <v>0.27537495000000001</v>
      </c>
      <c r="HR49" s="94">
        <v>0.28090668000000002</v>
      </c>
      <c r="HS49" s="94">
        <v>0.24541273999999999</v>
      </c>
      <c r="HT49" s="94">
        <v>0.17695174999999999</v>
      </c>
      <c r="HU49" s="94">
        <v>0.10405803</v>
      </c>
      <c r="HV49" s="94">
        <v>4.7675084E-2</v>
      </c>
      <c r="HW49" s="94">
        <v>1.5323595000000001E-2</v>
      </c>
      <c r="HX49" s="94">
        <v>2.3890168000000002E-3</v>
      </c>
      <c r="HY49" s="94">
        <v>1.4316468000000001E-4</v>
      </c>
      <c r="HZ49" s="94">
        <v>8.7208650000000007E-6</v>
      </c>
      <c r="IA49" s="94">
        <v>5.3615764000000002E-7</v>
      </c>
      <c r="IB49" s="94">
        <v>3.3120635000000002E-8</v>
      </c>
      <c r="IC49" s="94">
        <v>2.0503645000000001E-9</v>
      </c>
      <c r="ID49" s="94">
        <v>1.2701139E-10</v>
      </c>
      <c r="IE49" s="94">
        <v>7.8665939999999994E-12</v>
      </c>
      <c r="IF49" s="94">
        <v>4.8696189999999996E-13</v>
      </c>
      <c r="IG49" s="94">
        <v>3.0123245999999998E-14</v>
      </c>
      <c r="IH49" s="94">
        <v>1.8620319000000001E-15</v>
      </c>
      <c r="II49" s="94">
        <v>1.1519619E-16</v>
      </c>
      <c r="IJ49" s="94">
        <v>4.5847450000000003E-18</v>
      </c>
      <c r="IK49" s="94">
        <v>0</v>
      </c>
      <c r="IL49" s="94">
        <v>7.73194E-20</v>
      </c>
      <c r="IM49" s="94">
        <v>1.7543519E-18</v>
      </c>
      <c r="IN49" s="94">
        <v>3.1967473000000001E-17</v>
      </c>
      <c r="IO49" s="94">
        <v>5.5012890000000003E-16</v>
      </c>
      <c r="IP49" s="94">
        <v>9.3024774999999993E-15</v>
      </c>
      <c r="IQ49" s="94">
        <v>1.5643575000000001E-13</v>
      </c>
      <c r="IR49" s="94">
        <v>2.6267199999999999E-12</v>
      </c>
      <c r="IS49" s="94">
        <v>4.4105462000000001E-11</v>
      </c>
      <c r="IT49" s="94">
        <v>7.4116684999999996E-10</v>
      </c>
      <c r="IU49" s="94">
        <v>1.2472724E-8</v>
      </c>
      <c r="IV49" s="94">
        <v>2.1033958E-7</v>
      </c>
      <c r="IW49" s="94">
        <v>3.5572516E-6</v>
      </c>
      <c r="IX49" s="94">
        <v>6.0375211999999997E-5</v>
      </c>
      <c r="IY49" s="94">
        <v>1.0289245E-3</v>
      </c>
      <c r="IZ49" s="94">
        <v>9.7122849999999993E-3</v>
      </c>
      <c r="JA49" s="94">
        <v>3.5448055999999999E-2</v>
      </c>
      <c r="JB49" s="94">
        <v>8.5028455000000003E-2</v>
      </c>
      <c r="JC49" s="94">
        <v>0.15508427999999999</v>
      </c>
      <c r="JD49" s="94">
        <v>0.22758855</v>
      </c>
      <c r="JE49" s="94">
        <v>0.27537420000000001</v>
      </c>
      <c r="JF49" s="94">
        <v>0.28090596000000001</v>
      </c>
      <c r="JG49" s="94">
        <v>0.24541207000000001</v>
      </c>
      <c r="JH49" s="94">
        <v>0.17695124000000001</v>
      </c>
      <c r="JI49" s="94">
        <v>0.10405780000000001</v>
      </c>
      <c r="JJ49" s="94">
        <v>4.7675025000000003E-2</v>
      </c>
      <c r="JK49" s="94">
        <v>1.5323593E-2</v>
      </c>
      <c r="JL49" s="94">
        <v>2.3890199999999999E-3</v>
      </c>
      <c r="JM49" s="94">
        <v>1.4316493000000001E-4</v>
      </c>
      <c r="JN49" s="94">
        <v>8.7208809999999995E-6</v>
      </c>
      <c r="JO49" s="94">
        <v>5.3615905999999998E-7</v>
      </c>
      <c r="JP49" s="94">
        <v>3.3120717000000002E-8</v>
      </c>
      <c r="JQ49" s="94">
        <v>2.050364E-9</v>
      </c>
      <c r="JR49" s="94">
        <v>1.2701103999999999E-10</v>
      </c>
      <c r="JS49" s="94">
        <v>7.8665820000000005E-12</v>
      </c>
      <c r="JT49" s="94">
        <v>4.8696250000000001E-13</v>
      </c>
      <c r="JU49" s="94">
        <v>3.0123239999999999E-14</v>
      </c>
      <c r="JV49" s="94">
        <v>1.8620303999999999E-15</v>
      </c>
      <c r="JW49" s="94">
        <v>1.1519607999999999E-16</v>
      </c>
      <c r="JX49" s="94">
        <v>4.5847394999999999E-18</v>
      </c>
      <c r="JY49" s="94">
        <v>0</v>
      </c>
      <c r="JZ49" s="94">
        <v>7.7319176E-20</v>
      </c>
      <c r="KA49" s="94">
        <v>1.7543459999999999E-18</v>
      </c>
      <c r="KB49" s="94">
        <v>3.1967350000000001E-17</v>
      </c>
      <c r="KC49" s="94">
        <v>5.5012699999999998E-16</v>
      </c>
      <c r="KD49" s="94">
        <v>9.3024429999999992E-15</v>
      </c>
      <c r="KE49" s="94">
        <v>1.5643514E-13</v>
      </c>
      <c r="KF49" s="94">
        <v>2.6267099999999998E-12</v>
      </c>
      <c r="KG49" s="94">
        <v>4.4105299999999998E-11</v>
      </c>
      <c r="KH49" s="94">
        <v>7.4116420000000005E-10</v>
      </c>
      <c r="KI49" s="94">
        <v>1.2472685000000001E-8</v>
      </c>
      <c r="KJ49" s="94">
        <v>2.1033885E-7</v>
      </c>
      <c r="KK49" s="94">
        <v>3.5572405E-6</v>
      </c>
      <c r="KL49" s="94">
        <v>6.0375045E-5</v>
      </c>
      <c r="KM49" s="94">
        <v>1.0289222000000001E-3</v>
      </c>
      <c r="KN49" s="94">
        <v>9.7122609999999998E-3</v>
      </c>
      <c r="KO49" s="94">
        <v>3.5447965999999997E-2</v>
      </c>
      <c r="KP49" s="94">
        <v>8.5028240000000005E-2</v>
      </c>
      <c r="KQ49" s="94">
        <v>0.15508390999999999</v>
      </c>
      <c r="KR49" s="94">
        <v>0.22758808999999999</v>
      </c>
      <c r="KS49" s="94">
        <v>0.27537381999999999</v>
      </c>
      <c r="KT49" s="94">
        <v>0.28090566</v>
      </c>
      <c r="KU49" s="94">
        <v>0.24541187</v>
      </c>
      <c r="KV49" s="94">
        <v>0.17695114000000001</v>
      </c>
      <c r="KW49" s="94">
        <v>0.10405776999999999</v>
      </c>
      <c r="KX49" s="94">
        <v>4.7675031999999999E-2</v>
      </c>
      <c r="KY49" s="94">
        <v>1.5323602E-2</v>
      </c>
      <c r="KZ49" s="94">
        <v>2.3890245000000002E-3</v>
      </c>
      <c r="LA49" s="94">
        <v>1.43165E-4</v>
      </c>
      <c r="LB49" s="94">
        <v>8.7208790000000007E-6</v>
      </c>
      <c r="LC49" s="94">
        <v>5.3615899999999998E-7</v>
      </c>
      <c r="LD49" s="94">
        <v>3.3120750000000002E-8</v>
      </c>
      <c r="LE49" s="94">
        <v>2.0503685000000002E-9</v>
      </c>
      <c r="LF49" s="94">
        <v>1.2701123000000001E-10</v>
      </c>
      <c r="LG49" s="94">
        <v>7.8665880000000008E-12</v>
      </c>
      <c r="LH49" s="94">
        <v>4.8696306000000001E-13</v>
      </c>
      <c r="LI49" s="94">
        <v>3.0123245999999998E-14</v>
      </c>
      <c r="LJ49" s="94">
        <v>1.8620319000000001E-15</v>
      </c>
      <c r="LK49" s="94">
        <v>1.1519619E-16</v>
      </c>
      <c r="LL49" s="94">
        <v>4.5847424000000004E-18</v>
      </c>
      <c r="LM49" s="94">
        <v>0</v>
      </c>
      <c r="LN49" s="94">
        <v>7.7319120000000003E-20</v>
      </c>
      <c r="LO49" s="94">
        <v>1.7543442000000001E-18</v>
      </c>
      <c r="LP49" s="94">
        <v>3.196732E-17</v>
      </c>
      <c r="LQ49" s="94">
        <v>5.5012634999999999E-16</v>
      </c>
      <c r="LR49" s="94">
        <v>9.3024350000000007E-15</v>
      </c>
      <c r="LS49" s="94">
        <v>1.5643503000000001E-13</v>
      </c>
      <c r="LT49" s="94">
        <v>2.6267079999999999E-12</v>
      </c>
      <c r="LU49" s="94">
        <v>4.4105282E-11</v>
      </c>
      <c r="LV49" s="94">
        <v>7.411634E-10</v>
      </c>
      <c r="LW49" s="94">
        <v>1.2472667E-8</v>
      </c>
      <c r="LX49" s="94">
        <v>2.1033856000000001E-7</v>
      </c>
      <c r="LY49" s="94">
        <v>3.5572332000000002E-6</v>
      </c>
      <c r="LZ49" s="94">
        <v>6.0374936000000002E-5</v>
      </c>
      <c r="MA49" s="94">
        <v>1.0289206E-3</v>
      </c>
      <c r="MB49" s="94">
        <v>9.7122479999999997E-3</v>
      </c>
      <c r="MC49" s="94">
        <v>3.5447920000000001E-2</v>
      </c>
      <c r="MD49" s="94">
        <v>8.5028119999999999E-2</v>
      </c>
      <c r="ME49" s="94">
        <v>0.15508369999999999</v>
      </c>
      <c r="MF49" s="94">
        <v>0.22758780000000001</v>
      </c>
      <c r="MG49" s="94">
        <v>0.27537351999999998</v>
      </c>
      <c r="MH49" s="94">
        <v>0.28090543000000001</v>
      </c>
      <c r="MI49" s="94">
        <v>0.24541183</v>
      </c>
      <c r="MJ49" s="94">
        <v>0.17695114000000001</v>
      </c>
      <c r="MK49" s="94">
        <v>0.104057804</v>
      </c>
      <c r="ML49" s="94">
        <v>4.7675066000000002E-2</v>
      </c>
      <c r="MM49" s="94">
        <v>1.5323633999999999E-2</v>
      </c>
      <c r="MN49" s="94">
        <v>2.3890337999999999E-3</v>
      </c>
      <c r="MO49" s="94">
        <v>1.4316551E-4</v>
      </c>
      <c r="MP49" s="94">
        <v>8.7208999999999998E-6</v>
      </c>
      <c r="MQ49" s="94">
        <v>5.3615975000000005E-7</v>
      </c>
      <c r="MR49" s="94">
        <v>3.3120795E-8</v>
      </c>
      <c r="MS49" s="94">
        <v>2.0503755999999999E-9</v>
      </c>
      <c r="MT49" s="94">
        <v>1.2701182999999999E-10</v>
      </c>
      <c r="MU49" s="94">
        <v>7.866623E-12</v>
      </c>
      <c r="MV49" s="94">
        <v>4.8696474000000001E-13</v>
      </c>
      <c r="MW49" s="94">
        <v>3.0123319999999997E-14</v>
      </c>
      <c r="MX49" s="94">
        <v>1.8620371999999999E-15</v>
      </c>
      <c r="MY49" s="94">
        <v>1.1519651999999999E-16</v>
      </c>
      <c r="MZ49" s="94">
        <v>4.5847560000000004E-18</v>
      </c>
      <c r="NA49" s="94">
        <v>0</v>
      </c>
      <c r="NB49" s="94">
        <v>7.7318689999999999E-20</v>
      </c>
      <c r="NC49" s="94">
        <v>1.7543343E-18</v>
      </c>
      <c r="ND49" s="94">
        <v>3.1967146000000002E-17</v>
      </c>
      <c r="NE49" s="94">
        <v>5.5012340000000003E-16</v>
      </c>
      <c r="NF49" s="94">
        <v>9.3023830000000005E-15</v>
      </c>
      <c r="NG49" s="94">
        <v>1.5643416E-13</v>
      </c>
      <c r="NH49" s="94">
        <v>2.6266949E-12</v>
      </c>
      <c r="NI49" s="94">
        <v>4.4105066999999999E-11</v>
      </c>
      <c r="NJ49" s="94">
        <v>7.4116013000000001E-10</v>
      </c>
      <c r="NK49" s="94">
        <v>1.2472616E-8</v>
      </c>
      <c r="NL49" s="94">
        <v>2.1033769E-7</v>
      </c>
      <c r="NM49" s="94">
        <v>3.5572186000000001E-6</v>
      </c>
      <c r="NN49" s="94">
        <v>6.0374667E-5</v>
      </c>
      <c r="NO49" s="94">
        <v>1.0289155E-3</v>
      </c>
      <c r="NP49" s="94">
        <v>9.7122100000000006E-3</v>
      </c>
      <c r="NQ49" s="94">
        <v>3.5447825000000002E-2</v>
      </c>
      <c r="NR49" s="94">
        <v>8.5027985E-2</v>
      </c>
      <c r="NS49" s="94">
        <v>0.15508359999999999</v>
      </c>
      <c r="NT49" s="94">
        <v>0.22758776</v>
      </c>
      <c r="NU49" s="94">
        <v>0.27537358000000001</v>
      </c>
      <c r="NV49" s="94">
        <v>0.28090551000000002</v>
      </c>
      <c r="NW49" s="94">
        <v>0.24541198</v>
      </c>
      <c r="NX49" s="94">
        <v>0.17695140000000001</v>
      </c>
      <c r="NY49" s="94">
        <v>0.10405796</v>
      </c>
      <c r="NZ49" s="94">
        <v>4.7675133000000001E-2</v>
      </c>
      <c r="OA49" s="94">
        <v>1.5323648E-2</v>
      </c>
      <c r="OB49" s="94">
        <v>2.3890376999999999E-3</v>
      </c>
      <c r="OC49" s="94">
        <v>1.4316582000000001E-4</v>
      </c>
      <c r="OD49" s="94">
        <v>8.7209190000000001E-6</v>
      </c>
      <c r="OE49" s="94">
        <v>5.3616050000000002E-7</v>
      </c>
      <c r="OF49" s="94">
        <v>3.3120815999999997E-8</v>
      </c>
      <c r="OG49" s="94">
        <v>2.0503776000000002E-9</v>
      </c>
      <c r="OH49" s="94">
        <v>1.2701215E-10</v>
      </c>
      <c r="OI49" s="94">
        <v>7.8666473999999995E-12</v>
      </c>
      <c r="OJ49" s="94">
        <v>4.8696589999999995E-13</v>
      </c>
      <c r="OK49" s="94">
        <v>3.0123378E-14</v>
      </c>
      <c r="OL49" s="94">
        <v>1.8620412E-15</v>
      </c>
      <c r="OM49" s="94">
        <v>1.1519675E-16</v>
      </c>
      <c r="ON49" s="94">
        <v>4.5847647999999998E-18</v>
      </c>
      <c r="OO49" s="94">
        <v>0</v>
      </c>
      <c r="OP49" s="94">
        <v>7.7318399999999994E-20</v>
      </c>
      <c r="OQ49" s="94">
        <v>1.7543290000000001E-18</v>
      </c>
      <c r="OR49" s="94">
        <v>3.1967047000000003E-17</v>
      </c>
      <c r="OS49" s="94">
        <v>5.5012205999999998E-16</v>
      </c>
      <c r="OT49" s="94">
        <v>9.3023650000000006E-15</v>
      </c>
      <c r="OU49" s="94">
        <v>1.5643379999999999E-13</v>
      </c>
      <c r="OV49" s="94">
        <v>2.6266881000000001E-12</v>
      </c>
      <c r="OW49" s="94">
        <v>4.4104945E-11</v>
      </c>
      <c r="OX49" s="94">
        <v>7.4115825000000001E-10</v>
      </c>
      <c r="OY49" s="94">
        <v>1.2472589E-8</v>
      </c>
      <c r="OZ49" s="94">
        <v>2.1033723E-7</v>
      </c>
      <c r="PA49" s="94">
        <v>3.5572111E-6</v>
      </c>
      <c r="PB49" s="94">
        <v>6.0374519999999997E-5</v>
      </c>
      <c r="PC49" s="94">
        <v>1.0289127999999999E-3</v>
      </c>
      <c r="PD49" s="94">
        <v>9.7122010000000002E-3</v>
      </c>
      <c r="PE49" s="94">
        <v>3.5447794999999997E-2</v>
      </c>
      <c r="PF49" s="94">
        <v>8.5027950000000005E-2</v>
      </c>
      <c r="PG49" s="94">
        <v>0.15508359999999999</v>
      </c>
      <c r="PH49" s="94">
        <v>0.22758782999999999</v>
      </c>
      <c r="PI49" s="94">
        <v>0.2753738</v>
      </c>
      <c r="PJ49" s="94">
        <v>0.28090577999999999</v>
      </c>
      <c r="PK49" s="94">
        <v>0.24541221999999999</v>
      </c>
      <c r="PL49" s="94">
        <v>0.17695159999999999</v>
      </c>
      <c r="PM49" s="94">
        <v>0.10405811</v>
      </c>
      <c r="PN49" s="94">
        <v>4.7675185000000002E-2</v>
      </c>
      <c r="PO49" s="94">
        <v>1.53236585E-2</v>
      </c>
      <c r="PP49" s="94">
        <v>2.3890376999999999E-3</v>
      </c>
      <c r="PQ49" s="94">
        <v>1.4316589E-4</v>
      </c>
      <c r="PR49" s="94">
        <v>8.7209309999999996E-6</v>
      </c>
      <c r="PS49" s="94">
        <v>5.3616156000000005E-7</v>
      </c>
      <c r="PT49" s="94">
        <v>3.3120883999999999E-8</v>
      </c>
      <c r="PU49" s="94">
        <v>2.0503804999999999E-9</v>
      </c>
      <c r="PV49" s="94">
        <v>1.2701232E-10</v>
      </c>
      <c r="PW49" s="94">
        <v>7.8666589999999998E-12</v>
      </c>
      <c r="PX49" s="94">
        <v>4.8696659999999995E-13</v>
      </c>
      <c r="PY49" s="94">
        <v>3.0123425999999997E-14</v>
      </c>
      <c r="PZ49" s="94">
        <v>1.8620448000000001E-15</v>
      </c>
      <c r="QA49" s="94">
        <v>1.1519692999999999E-16</v>
      </c>
      <c r="QB49" s="94">
        <v>4.5847729999999998E-18</v>
      </c>
      <c r="QC49" s="94">
        <v>0</v>
      </c>
      <c r="QD49" s="94">
        <v>7.7317845000000004E-20</v>
      </c>
      <c r="QE49" s="94">
        <v>1.7543152E-18</v>
      </c>
      <c r="QF49" s="94">
        <v>3.1966805000000001E-17</v>
      </c>
      <c r="QG49" s="94">
        <v>5.5011804000000001E-16</v>
      </c>
      <c r="QH49" s="94">
        <v>9.3022970000000003E-15</v>
      </c>
      <c r="QI49" s="94">
        <v>1.5643276E-13</v>
      </c>
      <c r="QJ49" s="94">
        <v>2.6266700000000002E-12</v>
      </c>
      <c r="QK49" s="94">
        <v>4.4104663999999999E-11</v>
      </c>
      <c r="QL49" s="94">
        <v>7.4115324999999997E-10</v>
      </c>
      <c r="QM49" s="94">
        <v>1.2472501E-8</v>
      </c>
      <c r="QN49" s="94">
        <v>2.1033573999999999E-7</v>
      </c>
      <c r="QO49" s="94">
        <v>3.5571868E-6</v>
      </c>
      <c r="QP49" s="94">
        <v>6.0374120000000003E-5</v>
      </c>
      <c r="QQ49" s="94">
        <v>1.028906E-3</v>
      </c>
      <c r="QR49" s="94">
        <v>9.7121884999999998E-3</v>
      </c>
      <c r="QS49" s="94">
        <v>3.5447802E-2</v>
      </c>
      <c r="QT49" s="94">
        <v>8.5028000000000006E-2</v>
      </c>
      <c r="QU49" s="94">
        <v>0.15508372000000001</v>
      </c>
      <c r="QV49" s="94">
        <v>0.22758806000000001</v>
      </c>
      <c r="QW49" s="94">
        <v>0.27537402999999999</v>
      </c>
      <c r="QX49" s="94">
        <v>0.28090599999999999</v>
      </c>
      <c r="QY49" s="94">
        <v>0.24541247999999999</v>
      </c>
      <c r="QZ49" s="94">
        <v>0.17695177000000001</v>
      </c>
      <c r="RA49" s="94">
        <v>0.1040582</v>
      </c>
      <c r="RB49" s="94">
        <v>4.7675229999999999E-2</v>
      </c>
      <c r="RC49" s="94">
        <v>1.5323664000000001E-2</v>
      </c>
      <c r="RD49" s="94">
        <v>2.3890376999999999E-3</v>
      </c>
      <c r="RE49" s="94">
        <v>1.4316587E-4</v>
      </c>
      <c r="RF49" s="94">
        <v>8.7209369999999993E-6</v>
      </c>
      <c r="RG49" s="94">
        <v>5.3616252999999997E-7</v>
      </c>
      <c r="RH49" s="94">
        <v>3.312097E-8</v>
      </c>
      <c r="RI49" s="94">
        <v>2.050386E-9</v>
      </c>
      <c r="RJ49" s="94">
        <v>1.2701254999999999E-10</v>
      </c>
      <c r="RK49" s="94">
        <v>7.8666669999999995E-12</v>
      </c>
      <c r="RL49" s="94">
        <v>4.8696699999999998E-13</v>
      </c>
      <c r="RM49" s="94">
        <v>3.0123470000000002E-14</v>
      </c>
      <c r="RN49" s="94">
        <v>1.8620479999999999E-15</v>
      </c>
      <c r="RO49" s="94">
        <v>1.1519713E-16</v>
      </c>
      <c r="RP49" s="94">
        <v>4.5847804999999999E-18</v>
      </c>
      <c r="RQ49" s="94">
        <v>0</v>
      </c>
      <c r="RR49" s="94">
        <v>7.7317644999999996E-20</v>
      </c>
      <c r="RS49" s="94">
        <v>1.754311E-18</v>
      </c>
      <c r="RT49" s="94">
        <v>3.1966722E-17</v>
      </c>
      <c r="RU49" s="94">
        <v>5.5011669999999996E-16</v>
      </c>
      <c r="RV49" s="94">
        <v>9.3022790000000003E-15</v>
      </c>
      <c r="RW49" s="94">
        <v>1.5643251000000001E-13</v>
      </c>
      <c r="RX49" s="94">
        <v>2.6266672999999998E-12</v>
      </c>
      <c r="RY49" s="94">
        <v>4.4104604999999997E-11</v>
      </c>
      <c r="RZ49" s="94">
        <v>7.4115203000000002E-10</v>
      </c>
      <c r="SA49" s="94">
        <v>1.2472479E-8</v>
      </c>
      <c r="SB49" s="94">
        <v>2.1033532000000001E-7</v>
      </c>
      <c r="SC49" s="94">
        <v>3.5571799999999999E-6</v>
      </c>
      <c r="SD49" s="94">
        <v>6.0373985999999997E-5</v>
      </c>
      <c r="SE49" s="94">
        <v>1.0289035E-3</v>
      </c>
      <c r="SF49" s="94">
        <v>9.7121810000000003E-3</v>
      </c>
      <c r="SG49" s="94">
        <v>3.544779E-2</v>
      </c>
      <c r="SH49" s="94">
        <v>8.5027989999999998E-2</v>
      </c>
      <c r="SI49" s="94">
        <v>0.15508369999999999</v>
      </c>
      <c r="SJ49" s="94">
        <v>0.22758808999999999</v>
      </c>
      <c r="SK49" s="94">
        <v>0.27537408000000002</v>
      </c>
      <c r="SL49" s="94">
        <v>0.28090609999999999</v>
      </c>
      <c r="SM49" s="94">
        <v>0.24541247999999999</v>
      </c>
      <c r="SN49" s="94">
        <v>0.17695179999999999</v>
      </c>
      <c r="SO49" s="94">
        <v>0.104058206</v>
      </c>
      <c r="SP49" s="94">
        <v>4.7675240000000001E-2</v>
      </c>
      <c r="SQ49" s="94">
        <v>1.5323668E-2</v>
      </c>
      <c r="SR49" s="94">
        <v>2.3890354E-3</v>
      </c>
      <c r="SS49" s="94">
        <v>1.431657E-4</v>
      </c>
      <c r="ST49" s="94">
        <v>8.7209254999999996E-6</v>
      </c>
      <c r="SU49" s="94">
        <v>5.3616213E-7</v>
      </c>
      <c r="SV49" s="94">
        <v>3.3120961999999997E-8</v>
      </c>
      <c r="SW49" s="94">
        <v>2.0503863000000001E-9</v>
      </c>
      <c r="SX49" s="94">
        <v>1.270125E-10</v>
      </c>
      <c r="SY49" s="94">
        <v>7.8666580000000008E-12</v>
      </c>
      <c r="SZ49" s="94">
        <v>4.8696629999999998E-13</v>
      </c>
      <c r="TA49" s="94">
        <v>3.0123433000000002E-14</v>
      </c>
      <c r="TB49" s="94">
        <v>1.8620458999999999E-15</v>
      </c>
      <c r="TC49" s="94">
        <v>1.15197E-16</v>
      </c>
      <c r="TD49" s="94">
        <v>4.5847750000000003E-18</v>
      </c>
      <c r="TE49" s="94">
        <v>0</v>
      </c>
      <c r="TF49" s="94">
        <v>7.7317450000000003E-20</v>
      </c>
      <c r="TG49" s="94">
        <v>1.7543065999999999E-18</v>
      </c>
      <c r="TH49" s="94">
        <v>3.1966646E-17</v>
      </c>
      <c r="TI49" s="94">
        <v>5.5011510000000005E-16</v>
      </c>
      <c r="TJ49" s="94">
        <v>9.3022479999999996E-15</v>
      </c>
      <c r="TK49" s="94">
        <v>1.5643196E-13</v>
      </c>
      <c r="TL49" s="94">
        <v>2.6266571E-12</v>
      </c>
      <c r="TM49" s="94">
        <v>4.4104442E-11</v>
      </c>
      <c r="TN49" s="94">
        <v>7.4114980000000001E-10</v>
      </c>
      <c r="TO49" s="94">
        <v>1.2472441999999999E-8</v>
      </c>
      <c r="TP49" s="94">
        <v>2.1033462999999999E-7</v>
      </c>
      <c r="TQ49" s="94">
        <v>3.5571666E-6</v>
      </c>
      <c r="TR49" s="94">
        <v>6.0373730000000003E-5</v>
      </c>
      <c r="TS49" s="94">
        <v>1.0288991E-3</v>
      </c>
      <c r="TT49" s="94">
        <v>9.7121680000000002E-3</v>
      </c>
      <c r="TU49" s="94">
        <v>3.5447802E-2</v>
      </c>
      <c r="TV49" s="94">
        <v>8.5028039999999999E-2</v>
      </c>
      <c r="TW49" s="94">
        <v>0.15508384</v>
      </c>
      <c r="TX49" s="94">
        <v>0.22758830999999999</v>
      </c>
      <c r="TY49" s="94">
        <v>0.27537437999999997</v>
      </c>
      <c r="TZ49" s="94">
        <v>0.28090631999999999</v>
      </c>
      <c r="UA49" s="94">
        <v>0.24541262</v>
      </c>
      <c r="UB49" s="94">
        <v>0.17695183</v>
      </c>
      <c r="UC49" s="94">
        <v>0.10405822000000001</v>
      </c>
      <c r="UD49" s="94">
        <v>4.7675250000000002E-2</v>
      </c>
      <c r="UE49" s="94">
        <v>1.5323685E-2</v>
      </c>
      <c r="UF49" s="94">
        <v>2.3890410000000002E-3</v>
      </c>
      <c r="UG49" s="94">
        <v>1.4316603000000001E-4</v>
      </c>
      <c r="UH49" s="94">
        <v>8.7209440000000002E-6</v>
      </c>
      <c r="UI49" s="94">
        <v>5.3616304000000002E-7</v>
      </c>
      <c r="UJ49" s="94">
        <v>3.3121020000000002E-8</v>
      </c>
      <c r="UK49" s="94">
        <v>2.0503903000000001E-9</v>
      </c>
      <c r="UL49" s="94">
        <v>1.2701273E-10</v>
      </c>
      <c r="UM49" s="94">
        <v>7.8666690000000007E-12</v>
      </c>
      <c r="UN49" s="94">
        <v>4.8696679999999996E-13</v>
      </c>
      <c r="UO49" s="94">
        <v>3.0123462999999997E-14</v>
      </c>
      <c r="UP49" s="94">
        <v>1.8620479999999999E-15</v>
      </c>
      <c r="UQ49" s="94">
        <v>1.1519709000000001E-16</v>
      </c>
      <c r="UR49" s="94">
        <v>4.5847789999999999E-18</v>
      </c>
      <c r="US49" s="94">
        <v>0</v>
      </c>
      <c r="UT49" s="94">
        <v>7.7317560000000003E-20</v>
      </c>
      <c r="UU49" s="94">
        <v>1.7543092999999999E-18</v>
      </c>
      <c r="UV49" s="94">
        <v>3.1966685999999999E-17</v>
      </c>
      <c r="UW49" s="94">
        <v>5.5011576000000003E-16</v>
      </c>
      <c r="UX49" s="94">
        <v>9.3022649999999997E-15</v>
      </c>
      <c r="UY49" s="94">
        <v>1.5643217E-13</v>
      </c>
      <c r="UZ49" s="94">
        <v>2.6266596999999999E-12</v>
      </c>
      <c r="VA49" s="94">
        <v>4.4104477000000001E-11</v>
      </c>
      <c r="VB49" s="94">
        <v>7.4115039999999999E-10</v>
      </c>
      <c r="VC49" s="94">
        <v>1.2472456000000001E-8</v>
      </c>
      <c r="VD49" s="94">
        <v>2.1033505000000001E-7</v>
      </c>
      <c r="VE49" s="94">
        <v>3.5571732000000002E-6</v>
      </c>
      <c r="VF49" s="94">
        <v>6.0373825999999999E-5</v>
      </c>
      <c r="VG49" s="94">
        <v>1.0288999999999999E-3</v>
      </c>
      <c r="VH49" s="94">
        <v>9.7121829999999992E-3</v>
      </c>
      <c r="VI49" s="94">
        <v>3.5447836000000003E-2</v>
      </c>
      <c r="VJ49" s="94">
        <v>8.5028074999999995E-2</v>
      </c>
      <c r="VK49" s="94">
        <v>0.15508385</v>
      </c>
      <c r="VL49" s="94">
        <v>0.22758828</v>
      </c>
      <c r="VM49" s="94">
        <v>0.27537432000000001</v>
      </c>
      <c r="VN49" s="94">
        <v>0.28090626000000002</v>
      </c>
      <c r="VO49" s="94">
        <v>0.24541259000000001</v>
      </c>
      <c r="VP49" s="94">
        <v>0.17695174999999999</v>
      </c>
      <c r="VQ49" s="94">
        <v>0.10405813</v>
      </c>
      <c r="VR49" s="94">
        <v>4.7675206999999997E-2</v>
      </c>
      <c r="VS49" s="94">
        <v>1.5323672E-2</v>
      </c>
      <c r="VT49" s="94">
        <v>2.3890408000000001E-3</v>
      </c>
      <c r="VU49" s="94">
        <v>1.4316612E-4</v>
      </c>
      <c r="VV49" s="94">
        <v>8.7209509999999993E-6</v>
      </c>
      <c r="VW49" s="94">
        <v>5.3616343999999999E-7</v>
      </c>
      <c r="VX49" s="94">
        <v>3.3121033000000003E-8</v>
      </c>
      <c r="VY49" s="94">
        <v>2.0503905000000001E-9</v>
      </c>
      <c r="VZ49" s="94">
        <v>1.2701276E-10</v>
      </c>
      <c r="WA49" s="94">
        <v>7.8666710000000002E-12</v>
      </c>
      <c r="WB49" s="94">
        <v>4.8696690000000002E-13</v>
      </c>
      <c r="WC49" s="94">
        <v>3.0123470000000002E-14</v>
      </c>
      <c r="WD49" s="94">
        <v>1.8620474E-15</v>
      </c>
      <c r="WE49" s="94">
        <v>1.1519704999999999E-16</v>
      </c>
      <c r="WF49" s="94">
        <v>4.5847770000000001E-18</v>
      </c>
      <c r="WG49" s="94">
        <v>0</v>
      </c>
      <c r="WH49" s="94">
        <v>7.7317935E-20</v>
      </c>
      <c r="WI49" s="94">
        <v>1.7543184000000002E-18</v>
      </c>
      <c r="WJ49" s="94">
        <v>3.1966859999999997E-17</v>
      </c>
      <c r="WK49" s="94">
        <v>5.5011879999999997E-16</v>
      </c>
      <c r="WL49" s="94">
        <v>9.3023056000000003E-15</v>
      </c>
      <c r="WM49" s="94">
        <v>1.5643286000000001E-13</v>
      </c>
      <c r="WN49" s="94">
        <v>2.6266729999999999E-12</v>
      </c>
      <c r="WO49" s="94">
        <v>4.410471E-11</v>
      </c>
      <c r="WP49" s="94">
        <v>7.411543E-10</v>
      </c>
      <c r="WQ49" s="94">
        <v>1.2472523500000001E-8</v>
      </c>
      <c r="WR49" s="94">
        <v>2.1033602999999999E-7</v>
      </c>
      <c r="WS49" s="94">
        <v>3.5571888E-6</v>
      </c>
      <c r="WT49" s="94">
        <v>6.0374110000000003E-5</v>
      </c>
      <c r="WU49" s="94">
        <v>1.0289050000000001E-3</v>
      </c>
      <c r="WV49" s="94">
        <v>9.7122119999999996E-3</v>
      </c>
      <c r="WW49" s="94">
        <v>3.5447913999999997E-2</v>
      </c>
      <c r="WX49" s="94">
        <v>8.5028279999999998E-2</v>
      </c>
      <c r="WY49" s="94">
        <v>0.15508411999999999</v>
      </c>
      <c r="WZ49" s="94">
        <v>0.22758851999999999</v>
      </c>
      <c r="XA49" s="94">
        <v>0.27537444</v>
      </c>
      <c r="XB49" s="94">
        <v>0.28090631999999999</v>
      </c>
      <c r="XC49" s="94">
        <v>0.24541259000000001</v>
      </c>
      <c r="XD49" s="94">
        <v>0.17695174999999999</v>
      </c>
      <c r="XE49" s="94">
        <v>0.10405812</v>
      </c>
      <c r="XF49" s="94">
        <v>4.7675179999999998E-2</v>
      </c>
      <c r="XG49" s="94">
        <v>1.5323659E-2</v>
      </c>
      <c r="XH49" s="94">
        <v>2.3890422000000001E-3</v>
      </c>
      <c r="XI49" s="94">
        <v>1.4316628000000001E-4</v>
      </c>
      <c r="XJ49" s="94">
        <v>8.7209649999999993E-6</v>
      </c>
      <c r="XK49" s="94">
        <v>5.3616419999999999E-7</v>
      </c>
      <c r="XL49" s="94">
        <v>3.3121058000000001E-8</v>
      </c>
      <c r="XM49" s="94">
        <v>2.0503912E-9</v>
      </c>
      <c r="XN49" s="94">
        <v>1.2701276E-10</v>
      </c>
      <c r="XO49" s="94">
        <v>7.8666699999999996E-12</v>
      </c>
      <c r="XP49" s="94">
        <v>4.8696690000000002E-13</v>
      </c>
      <c r="XQ49" s="94">
        <v>3.0123473000000001E-14</v>
      </c>
      <c r="XR49" s="94">
        <v>1.8620476E-15</v>
      </c>
      <c r="XS49" s="94">
        <v>1.1519704999999999E-16</v>
      </c>
      <c r="XT49" s="94">
        <v>4.5847783999999997E-18</v>
      </c>
      <c r="XU49" s="94">
        <v>0</v>
      </c>
      <c r="XV49" s="94">
        <v>7.7318330000000001E-20</v>
      </c>
      <c r="XW49" s="94">
        <v>1.7543269999999999E-18</v>
      </c>
      <c r="XX49" s="94">
        <v>3.1967006999999998E-17</v>
      </c>
      <c r="XY49" s="94">
        <v>5.5012163999999995E-16</v>
      </c>
      <c r="XZ49" s="94">
        <v>9.3023665000000004E-15</v>
      </c>
      <c r="YA49" s="94">
        <v>1.5643397E-13</v>
      </c>
      <c r="YB49" s="94">
        <v>2.6266883999999999E-12</v>
      </c>
      <c r="YC49" s="94">
        <v>4.4104919999999998E-11</v>
      </c>
      <c r="YD49" s="94">
        <v>7.4115670000000004E-10</v>
      </c>
      <c r="YE49" s="94">
        <v>1.2472554500000001E-8</v>
      </c>
      <c r="YF49" s="94">
        <v>2.1033656999999999E-7</v>
      </c>
      <c r="YG49" s="94">
        <v>3.5572007E-6</v>
      </c>
      <c r="YH49" s="94">
        <v>6.0374336000000001E-5</v>
      </c>
      <c r="YI49" s="94">
        <v>1.0289089999999999E-3</v>
      </c>
      <c r="YJ49" s="94">
        <v>9.7122300000000005E-3</v>
      </c>
      <c r="YK49" s="94">
        <v>3.5447976999999999E-2</v>
      </c>
      <c r="YL49" s="94">
        <v>8.5028430000000002E-2</v>
      </c>
      <c r="YM49" s="94">
        <v>0.15508446000000001</v>
      </c>
      <c r="YN49" s="94">
        <v>0.22758903</v>
      </c>
      <c r="YO49" s="94">
        <v>0.27537486</v>
      </c>
      <c r="YP49" s="94">
        <v>0.28090670000000001</v>
      </c>
      <c r="YQ49" s="94">
        <v>0.24541293</v>
      </c>
      <c r="YR49" s="94">
        <v>0.17695201999999999</v>
      </c>
      <c r="YS49" s="94">
        <v>0.10405830000000001</v>
      </c>
      <c r="YT49" s="94">
        <v>4.7675267E-2</v>
      </c>
      <c r="YU49" s="94">
        <v>1.5323689E-2</v>
      </c>
      <c r="YV49" s="94">
        <v>2.3890465999999999E-3</v>
      </c>
      <c r="YW49" s="94">
        <v>1.4316658999999999E-4</v>
      </c>
      <c r="YX49" s="94">
        <v>8.7209860000000001E-6</v>
      </c>
      <c r="YY49" s="94">
        <v>5.3616576999999997E-7</v>
      </c>
      <c r="YZ49" s="94">
        <v>3.3121164000000002E-8</v>
      </c>
      <c r="ZA49" s="94">
        <v>2.0503962999999999E-9</v>
      </c>
      <c r="ZB49" s="94">
        <v>1.2701302999999999E-10</v>
      </c>
      <c r="ZC49" s="94">
        <v>7.8666830000000007E-12</v>
      </c>
      <c r="ZD49" s="94">
        <v>4.8696760000000002E-13</v>
      </c>
      <c r="ZE49" s="94">
        <v>3.0123534000000003E-14</v>
      </c>
      <c r="ZF49" s="94">
        <v>1.8620512000000001E-15</v>
      </c>
      <c r="ZG49" s="94">
        <v>1.1519724000000001E-16</v>
      </c>
      <c r="ZH49" s="94">
        <v>4.5847880000000001E-18</v>
      </c>
      <c r="ZI49" s="94">
        <v>0</v>
      </c>
      <c r="ZJ49" s="94">
        <v>7.7318393999999999E-20</v>
      </c>
      <c r="ZK49" s="94">
        <v>1.7543282999999999E-18</v>
      </c>
      <c r="ZL49" s="94">
        <v>3.1967023000000002E-17</v>
      </c>
      <c r="ZM49" s="94">
        <v>5.501214E-16</v>
      </c>
      <c r="ZN49" s="94">
        <v>9.3023519999999998E-15</v>
      </c>
      <c r="ZO49" s="94">
        <v>1.5643369E-13</v>
      </c>
      <c r="ZP49" s="94">
        <v>2.6266868000000002E-12</v>
      </c>
      <c r="ZQ49" s="94">
        <v>4.4104939999999997E-11</v>
      </c>
      <c r="ZR49" s="94">
        <v>7.4115797000000001E-10</v>
      </c>
      <c r="ZS49" s="94">
        <v>1.24725785E-8</v>
      </c>
      <c r="ZT49" s="94">
        <v>2.1033694000000001E-7</v>
      </c>
      <c r="ZU49" s="94">
        <v>3.5572051999999998E-6</v>
      </c>
      <c r="ZV49" s="94">
        <v>6.0374400000000003E-5</v>
      </c>
      <c r="ZW49" s="94">
        <v>1.0289104E-3</v>
      </c>
      <c r="ZX49" s="94">
        <v>9.7122460000000008E-3</v>
      </c>
      <c r="ZY49" s="94">
        <v>3.5448052000000001E-2</v>
      </c>
      <c r="ZZ49" s="94">
        <v>8.5028629999999994E-2</v>
      </c>
      <c r="AAA49" s="94">
        <v>0.15508479</v>
      </c>
      <c r="AAB49" s="94">
        <v>0.22758944</v>
      </c>
      <c r="AAC49" s="94">
        <v>0.27537537000000001</v>
      </c>
      <c r="AAD49" s="94">
        <v>0.28090710000000002</v>
      </c>
      <c r="AAE49" s="94">
        <v>0.24541329000000001</v>
      </c>
      <c r="AAF49" s="94">
        <v>0.17695237999999999</v>
      </c>
      <c r="AAG49" s="94">
        <v>0.10405851000000001</v>
      </c>
      <c r="AAH49" s="94">
        <v>4.7675367000000003E-2</v>
      </c>
      <c r="AAI49" s="94">
        <v>1.5323731E-2</v>
      </c>
      <c r="AAJ49" s="94">
        <v>2.3890542999999999E-3</v>
      </c>
      <c r="AAK49" s="94">
        <v>1.4316707E-4</v>
      </c>
      <c r="AAL49" s="94">
        <v>8.7210160000000005E-6</v>
      </c>
      <c r="AAM49" s="94">
        <v>5.3616765000000001E-7</v>
      </c>
      <c r="AAN49" s="94">
        <v>3.3121270000000003E-8</v>
      </c>
      <c r="AAO49" s="94">
        <v>2.050403E-9</v>
      </c>
      <c r="AAP49" s="94">
        <v>1.2701341E-10</v>
      </c>
      <c r="AAQ49" s="94">
        <v>7.8667059999999994E-12</v>
      </c>
      <c r="AAR49" s="94">
        <v>4.8696909999999998E-13</v>
      </c>
      <c r="AAS49" s="94">
        <v>3.012362E-14</v>
      </c>
      <c r="AAT49" s="94">
        <v>1.8620565E-15</v>
      </c>
      <c r="AAU49" s="94">
        <v>1.1519761999999999E-16</v>
      </c>
      <c r="AAV49" s="94">
        <v>4.5848065000000003E-18</v>
      </c>
      <c r="AAW49" s="94">
        <v>0</v>
      </c>
      <c r="AAX49" s="94">
        <v>7.7318630000000002E-20</v>
      </c>
      <c r="AAY49" s="94">
        <v>1.7543352999999999E-18</v>
      </c>
      <c r="AAZ49" s="94">
        <v>3.1967176000000003E-17</v>
      </c>
      <c r="ABA49" s="94">
        <v>5.5012423999999998E-16</v>
      </c>
      <c r="ABB49" s="94">
        <v>9.3023989999999992E-15</v>
      </c>
      <c r="ABC49" s="94">
        <v>1.5643437999999999E-13</v>
      </c>
      <c r="ABD49" s="94">
        <v>2.626697E-12</v>
      </c>
      <c r="ABE49" s="94">
        <v>4.4105111999999999E-11</v>
      </c>
      <c r="ABF49" s="94">
        <v>7.4116013000000001E-10</v>
      </c>
      <c r="ABG49" s="94">
        <v>1.2472607999999999E-8</v>
      </c>
      <c r="ABH49" s="94">
        <v>2.1033743000000001E-7</v>
      </c>
      <c r="ABI49" s="94">
        <v>3.5572118E-6</v>
      </c>
      <c r="ABJ49" s="94">
        <v>6.0374507000000002E-5</v>
      </c>
      <c r="ABK49" s="94">
        <v>1.0289120000000001E-3</v>
      </c>
      <c r="ABL49" s="94">
        <v>9.7122519999999993E-3</v>
      </c>
      <c r="ABM49" s="94">
        <v>3.5448052000000001E-2</v>
      </c>
      <c r="ABN49" s="94">
        <v>8.5028599999999996E-2</v>
      </c>
      <c r="ABO49" s="94">
        <v>0.15508473</v>
      </c>
      <c r="ABP49" s="94">
        <v>0.22758938000000001</v>
      </c>
      <c r="ABQ49" s="94">
        <v>0.27537529999999999</v>
      </c>
      <c r="ABR49" s="94">
        <v>0.28090703</v>
      </c>
      <c r="ABS49" s="94">
        <v>0.24541318000000001</v>
      </c>
      <c r="ABT49" s="94">
        <v>0.1769522</v>
      </c>
      <c r="ABU49" s="94">
        <v>0.10405844</v>
      </c>
      <c r="ABV49" s="94">
        <v>4.7675374999999999E-2</v>
      </c>
      <c r="ABW49" s="94">
        <v>1.5323740000000001E-2</v>
      </c>
      <c r="ABX49" s="94">
        <v>2.3890591999999999E-3</v>
      </c>
      <c r="ABY49" s="94">
        <v>1.4316732E-4</v>
      </c>
      <c r="ABZ49" s="94">
        <v>8.7210300000000004E-6</v>
      </c>
      <c r="ACA49" s="94">
        <v>5.3616839999999998E-7</v>
      </c>
      <c r="ACB49" s="94">
        <v>3.3121328000000001E-8</v>
      </c>
      <c r="ACC49" s="94">
        <v>2.0504058000000001E-9</v>
      </c>
      <c r="ACD49" s="94">
        <v>1.2701356999999999E-10</v>
      </c>
      <c r="ACE49" s="94">
        <v>7.8667124999999999E-12</v>
      </c>
      <c r="ACF49" s="94">
        <v>4.8696896999999996E-13</v>
      </c>
      <c r="ACG49" s="94">
        <v>3.0123567999999997E-14</v>
      </c>
      <c r="ACH49" s="94">
        <v>1.8620504999999999E-15</v>
      </c>
      <c r="ACI49" s="94">
        <v>1.1519710000000001E-16</v>
      </c>
      <c r="ACJ49" s="94">
        <v>4.5847860000000003E-18</v>
      </c>
      <c r="ACK49" s="94">
        <v>0</v>
      </c>
      <c r="ACL49" s="94">
        <v>7.7317769999999995E-20</v>
      </c>
      <c r="ACM49" s="94">
        <v>1.7543138E-18</v>
      </c>
      <c r="ACN49" s="94">
        <v>3.1966765000000002E-17</v>
      </c>
      <c r="ACO49" s="94">
        <v>5.5011680000000004E-16</v>
      </c>
      <c r="ACP49" s="94">
        <v>9.3022749999999995E-15</v>
      </c>
      <c r="ACQ49" s="94">
        <v>1.5643224E-13</v>
      </c>
      <c r="ACR49" s="94">
        <v>2.6266596999999999E-12</v>
      </c>
      <c r="ACS49" s="94">
        <v>4.4104483999999999E-11</v>
      </c>
      <c r="ACT49" s="94">
        <v>7.4115013999999997E-10</v>
      </c>
      <c r="ACU49" s="94">
        <v>1.247245E-8</v>
      </c>
      <c r="ACV49" s="94">
        <v>2.1033499E-7</v>
      </c>
      <c r="ACW49" s="94">
        <v>3.5571743E-6</v>
      </c>
      <c r="ACX49" s="94">
        <v>6.0373917000000001E-5</v>
      </c>
      <c r="ACY49" s="94">
        <v>1.0289025999999999E-3</v>
      </c>
      <c r="ACZ49" s="94">
        <v>9.7121610000000004E-3</v>
      </c>
      <c r="ADA49" s="94">
        <v>3.5447698E-2</v>
      </c>
      <c r="ADB49" s="94">
        <v>8.5027759999999994E-2</v>
      </c>
      <c r="ADC49" s="94">
        <v>0.15508327</v>
      </c>
      <c r="ADD49" s="94">
        <v>0.22758734</v>
      </c>
      <c r="ADE49" s="94">
        <v>0.27537309999999998</v>
      </c>
      <c r="ADF49" s="94">
        <v>0.28090498000000003</v>
      </c>
      <c r="ADG49" s="94">
        <v>0.24541156</v>
      </c>
      <c r="ADH49" s="94">
        <v>0.17695124000000001</v>
      </c>
      <c r="ADI49" s="94">
        <v>0.104058005</v>
      </c>
      <c r="ADJ49" s="94">
        <v>4.7675240000000001E-2</v>
      </c>
      <c r="ADK49" s="94">
        <v>1.5323728999999999E-2</v>
      </c>
      <c r="ADL49" s="94">
        <v>2.3890642999999999E-3</v>
      </c>
      <c r="ADM49" s="94">
        <v>1.4316764E-4</v>
      </c>
      <c r="ADN49" s="94">
        <v>8.7210429999999993E-6</v>
      </c>
      <c r="ADO49" s="94">
        <v>5.3616850000000003E-7</v>
      </c>
      <c r="ADP49" s="94">
        <v>3.3121264000000001E-8</v>
      </c>
      <c r="ADQ49" s="94">
        <v>2.0503975999999999E-9</v>
      </c>
      <c r="ADR49" s="94">
        <v>1.2701278000000001E-10</v>
      </c>
      <c r="ADS49" s="94">
        <v>7.8666529999999995E-12</v>
      </c>
      <c r="ADT49" s="94">
        <v>4.8696539999999996E-13</v>
      </c>
      <c r="ADU49" s="94">
        <v>3.0123405000000001E-14</v>
      </c>
      <c r="ADV49" s="94">
        <v>1.8620499E-15</v>
      </c>
      <c r="ADW49" s="94">
        <v>1.1519796E-16</v>
      </c>
      <c r="ADX49" s="94">
        <v>4.5848053E-18</v>
      </c>
      <c r="ADY49" s="100"/>
      <c r="ADZ49" s="101"/>
      <c r="AEA49" s="101"/>
      <c r="AEB49" s="101"/>
      <c r="AEC49" s="101"/>
      <c r="AED49" s="144">
        <f t="shared" si="24"/>
        <v>44</v>
      </c>
      <c r="AEE49" s="142"/>
      <c r="AEF49" s="158">
        <f t="shared" si="33"/>
        <v>44</v>
      </c>
      <c r="AEG49" s="138">
        <f t="shared" si="43"/>
        <v>4.5847640000000003E-18</v>
      </c>
      <c r="AEH49" s="138">
        <f t="shared" si="43"/>
        <v>4.5847619999999997E-18</v>
      </c>
      <c r="AEI49" s="138">
        <f t="shared" si="43"/>
        <v>4.5847759999999998E-18</v>
      </c>
      <c r="AEJ49" s="138">
        <f t="shared" si="43"/>
        <v>4.5847720000000002E-18</v>
      </c>
      <c r="AEK49" s="138">
        <f t="shared" si="43"/>
        <v>4.5847569999999999E-18</v>
      </c>
      <c r="AEL49" s="138">
        <f t="shared" si="43"/>
        <v>4.5847450000000003E-18</v>
      </c>
      <c r="AEM49" s="138">
        <f t="shared" si="43"/>
        <v>4.5847394999999999E-18</v>
      </c>
      <c r="AEN49" s="138">
        <f t="shared" si="43"/>
        <v>4.5847424000000004E-18</v>
      </c>
      <c r="AEO49" s="138">
        <f t="shared" si="43"/>
        <v>4.5847560000000004E-18</v>
      </c>
      <c r="AEP49" s="138">
        <f t="shared" si="43"/>
        <v>4.5847647999999998E-18</v>
      </c>
      <c r="AEQ49" s="138">
        <f t="shared" si="44"/>
        <v>4.5847729999999998E-18</v>
      </c>
      <c r="AER49" s="138">
        <f t="shared" si="44"/>
        <v>4.5847804999999999E-18</v>
      </c>
      <c r="AES49" s="138">
        <f t="shared" si="44"/>
        <v>4.5847750000000003E-18</v>
      </c>
      <c r="AET49" s="138">
        <f t="shared" si="44"/>
        <v>4.5847789999999999E-18</v>
      </c>
      <c r="AEU49" s="138">
        <f t="shared" si="44"/>
        <v>4.5847770000000001E-18</v>
      </c>
      <c r="AEV49" s="138">
        <f t="shared" si="44"/>
        <v>4.5847783999999997E-18</v>
      </c>
      <c r="AEW49" s="138">
        <f t="shared" si="44"/>
        <v>4.5847880000000001E-18</v>
      </c>
      <c r="AEX49" s="138">
        <f t="shared" si="44"/>
        <v>4.5848065000000003E-18</v>
      </c>
      <c r="AEY49" s="138">
        <f t="shared" si="44"/>
        <v>4.5847860000000003E-18</v>
      </c>
      <c r="AEZ49" s="130">
        <f t="shared" si="38"/>
        <v>12.47</v>
      </c>
      <c r="AFA49" s="91"/>
      <c r="AFB49" s="94">
        <v>4.5847714000000001E-18</v>
      </c>
      <c r="AFC49" s="139">
        <f t="shared" si="39"/>
        <v>4.5847695842105256E-18</v>
      </c>
      <c r="AFD49" s="91"/>
      <c r="AFE49" s="142"/>
      <c r="AFF49" s="142"/>
      <c r="AFG49" s="138">
        <f t="shared" si="42"/>
        <v>0.22758956</v>
      </c>
      <c r="AFH49" s="138">
        <f t="shared" si="42"/>
        <v>0.22758786</v>
      </c>
      <c r="AFI49" s="138">
        <f t="shared" si="42"/>
        <v>0.22758843000000001</v>
      </c>
      <c r="AFJ49" s="138">
        <f t="shared" si="42"/>
        <v>0.2275894</v>
      </c>
      <c r="AFK49" s="138">
        <f t="shared" si="42"/>
        <v>0.22758961999999999</v>
      </c>
      <c r="AFL49" s="138">
        <f t="shared" si="42"/>
        <v>0.22758907</v>
      </c>
      <c r="AFM49" s="138">
        <f t="shared" si="42"/>
        <v>0.22758855</v>
      </c>
      <c r="AFN49" s="138">
        <f t="shared" si="42"/>
        <v>0.22758808999999999</v>
      </c>
      <c r="AFO49" s="138">
        <f t="shared" si="42"/>
        <v>0.22758780000000001</v>
      </c>
      <c r="AFP49" s="138">
        <f t="shared" si="42"/>
        <v>0.22758776</v>
      </c>
      <c r="AFQ49" s="138">
        <f t="shared" si="42"/>
        <v>0.22758782999999999</v>
      </c>
      <c r="AFR49" s="138">
        <f t="shared" si="42"/>
        <v>0.22758806000000001</v>
      </c>
      <c r="AFS49" s="138">
        <f t="shared" si="42"/>
        <v>0.22758808999999999</v>
      </c>
      <c r="AFT49" s="138">
        <f t="shared" si="42"/>
        <v>0.22758830999999999</v>
      </c>
      <c r="AFU49" s="138">
        <f t="shared" si="42"/>
        <v>0.22758828</v>
      </c>
      <c r="AFV49" s="138">
        <f t="shared" si="40"/>
        <v>0.22758851999999999</v>
      </c>
      <c r="AFW49" s="138">
        <f t="shared" si="40"/>
        <v>0.22758903</v>
      </c>
      <c r="AFX49" s="138">
        <f t="shared" si="40"/>
        <v>0.22758944</v>
      </c>
      <c r="AFY49" s="138">
        <f t="shared" si="40"/>
        <v>0.22758938000000001</v>
      </c>
      <c r="AFZ49" s="138" t="e">
        <f t="shared" si="40"/>
        <v>#VALUE!</v>
      </c>
      <c r="AGA49" s="139">
        <f t="shared" si="41"/>
        <v>0.22758858315789474</v>
      </c>
      <c r="AGB49" s="91"/>
      <c r="AGC49" s="91"/>
      <c r="AGD49" s="91"/>
      <c r="AGE49" s="91"/>
      <c r="AGF49" s="91"/>
      <c r="AGG49" s="91"/>
      <c r="AGH49" s="91"/>
      <c r="AGI49" s="91"/>
      <c r="AGJ49" s="91"/>
      <c r="AGK49" s="91"/>
      <c r="AGL49" s="91"/>
      <c r="AGM49" s="91"/>
      <c r="AGN49" s="91"/>
      <c r="AGO49" s="91"/>
      <c r="AGP49" s="91"/>
      <c r="AGQ49" s="91"/>
      <c r="AGR49" s="91"/>
      <c r="AGS49" s="91"/>
      <c r="AGT49" s="91"/>
      <c r="AGU49" s="91"/>
      <c r="AGV49" s="91"/>
      <c r="AGW49" s="91"/>
      <c r="AGX49" s="91"/>
      <c r="AGY49" s="91"/>
      <c r="AGZ49" s="91"/>
      <c r="AHA49" s="91"/>
      <c r="AHB49" s="91"/>
      <c r="AHC49" s="91"/>
      <c r="AHD49" s="91"/>
      <c r="AHE49" s="91"/>
      <c r="AHF49" s="91"/>
      <c r="AHG49" s="91"/>
      <c r="AHH49" s="91"/>
      <c r="AHI49" s="91"/>
      <c r="AHJ49" s="91"/>
      <c r="AHK49" s="91"/>
      <c r="AHL49" s="91"/>
      <c r="AHM49" s="91"/>
      <c r="AHN49" s="91"/>
      <c r="AHO49" s="91"/>
      <c r="AHP49" s="91"/>
      <c r="AHQ49" s="91"/>
      <c r="AHR49" s="91"/>
      <c r="AHS49" s="91"/>
      <c r="AHT49" s="91"/>
      <c r="AHU49" s="91"/>
      <c r="AHV49" s="91"/>
      <c r="AHW49" s="91"/>
      <c r="AHX49" s="91"/>
      <c r="AHY49" s="91"/>
      <c r="AHZ49" s="91"/>
      <c r="AIA49" s="91"/>
      <c r="AIB49" s="91"/>
      <c r="AIC49" s="91"/>
      <c r="AID49" s="91"/>
      <c r="AIE49" s="91"/>
      <c r="AIF49" s="91"/>
      <c r="AIG49" s="91"/>
      <c r="AIH49" s="91"/>
      <c r="AII49" s="91"/>
      <c r="AIJ49" s="91"/>
      <c r="AIK49" s="91"/>
      <c r="AIL49" s="91"/>
      <c r="AIM49" s="91"/>
      <c r="AIN49" s="91"/>
      <c r="AIO49" s="91"/>
      <c r="AIP49" s="91"/>
      <c r="AIQ49" s="91"/>
      <c r="AIR49" s="91"/>
      <c r="AIS49" s="91"/>
      <c r="AIT49" s="91"/>
      <c r="AIU49" s="91"/>
      <c r="AIV49" s="91"/>
      <c r="AIW49" s="91"/>
      <c r="AIX49" s="91"/>
      <c r="AIY49" s="91"/>
      <c r="AIZ49" s="91"/>
      <c r="AJA49" s="91"/>
      <c r="AJB49" s="91"/>
      <c r="AJC49" s="91"/>
      <c r="AJD49" s="91"/>
      <c r="AJE49" s="91"/>
      <c r="AJF49" s="91"/>
      <c r="AJG49" s="91"/>
      <c r="AJH49" s="91"/>
      <c r="AJI49" s="91"/>
      <c r="AJJ49" s="91"/>
      <c r="AJK49" s="91"/>
      <c r="AJL49" s="91"/>
      <c r="AJM49" s="91"/>
      <c r="AJN49" s="91"/>
      <c r="AJO49" s="91"/>
      <c r="AJP49" s="91"/>
      <c r="AJQ49" s="91"/>
      <c r="AJR49" s="91"/>
      <c r="AJS49" s="91"/>
      <c r="AJT49" s="91"/>
      <c r="AJU49" s="91"/>
      <c r="AJV49" s="91"/>
      <c r="AJW49" s="91"/>
      <c r="AJX49" s="91"/>
      <c r="AJY49" s="91"/>
      <c r="AJZ49" s="91"/>
      <c r="AKA49" s="91"/>
      <c r="AKB49" s="91"/>
      <c r="AKC49" s="91"/>
      <c r="AKD49" s="91"/>
      <c r="AKE49" s="91"/>
      <c r="AKF49" s="91"/>
      <c r="AKG49" s="91"/>
      <c r="AKH49" s="91"/>
      <c r="AKI49" s="91"/>
      <c r="AKJ49" s="91"/>
      <c r="AKK49" s="91"/>
      <c r="AKL49" s="91"/>
      <c r="AKM49" s="91"/>
      <c r="AKN49" s="91"/>
      <c r="AKO49" s="91"/>
      <c r="AKP49" s="91"/>
      <c r="AKQ49" s="91"/>
      <c r="AKR49" s="91"/>
      <c r="AKS49" s="91"/>
      <c r="AKT49" s="91"/>
      <c r="AKU49" s="91"/>
      <c r="AKV49" s="91"/>
      <c r="AKW49" s="91"/>
      <c r="AKX49" s="91"/>
      <c r="AKY49" s="91"/>
      <c r="AKZ49" s="91"/>
      <c r="ALA49" s="91"/>
      <c r="ALB49" s="91"/>
      <c r="ALC49" s="91"/>
      <c r="ALD49" s="91"/>
      <c r="ALE49" s="91"/>
      <c r="ALF49" s="91"/>
      <c r="ALG49" s="91"/>
      <c r="ALH49" s="91"/>
      <c r="ALI49" s="91"/>
      <c r="ALJ49" s="91"/>
      <c r="ALK49" s="91"/>
      <c r="ALL49" s="91"/>
      <c r="ALM49" s="91"/>
      <c r="ALN49" s="91"/>
      <c r="ALO49" s="91"/>
      <c r="ALP49" s="91"/>
      <c r="ALQ49" s="91"/>
      <c r="ALR49" s="91"/>
      <c r="ALS49" s="91"/>
      <c r="ALT49" s="91"/>
      <c r="ALU49" s="91"/>
      <c r="ALV49" s="91"/>
      <c r="ALW49" s="91"/>
      <c r="ALX49" s="91"/>
      <c r="ALY49" s="91"/>
      <c r="ALZ49" s="91"/>
      <c r="AMA49" s="91"/>
      <c r="AMB49" s="91"/>
      <c r="AMC49" s="91"/>
      <c r="AMD49" s="91"/>
      <c r="AME49" s="91"/>
      <c r="AMF49" s="91"/>
      <c r="AMG49" s="91"/>
      <c r="AMH49" s="91"/>
      <c r="AMI49" s="91"/>
      <c r="AMJ49" s="91"/>
      <c r="AMK49" s="91"/>
      <c r="AML49" s="91"/>
      <c r="AMM49" s="91"/>
      <c r="AMN49" s="91"/>
      <c r="AMO49" s="91"/>
      <c r="AMP49" s="91"/>
      <c r="AMQ49" s="91"/>
      <c r="AMR49" s="91"/>
      <c r="AMS49" s="91"/>
      <c r="AMT49" s="91"/>
      <c r="AMU49" s="91"/>
      <c r="AMV49" s="91"/>
      <c r="AMW49" s="91"/>
      <c r="AMX49" s="91"/>
      <c r="AMY49" s="91"/>
      <c r="AMZ49" s="91"/>
      <c r="ANA49" s="91"/>
      <c r="ANB49" s="91"/>
      <c r="ANC49" s="91"/>
      <c r="AND49" s="91"/>
      <c r="ANE49" s="91"/>
      <c r="ANF49" s="91"/>
      <c r="ANG49" s="91"/>
      <c r="ANH49" s="91"/>
      <c r="ANI49" s="91"/>
      <c r="ANJ49" s="91"/>
      <c r="ANK49" s="91"/>
      <c r="ANL49" s="91"/>
      <c r="ANM49" s="91"/>
      <c r="ANN49" s="91"/>
      <c r="ANO49" s="91"/>
      <c r="ANP49" s="91"/>
      <c r="ANQ49" s="91"/>
      <c r="ANR49" s="91"/>
      <c r="ANS49" s="91"/>
      <c r="ANT49" s="91"/>
      <c r="ANU49" s="91"/>
      <c r="ANV49" s="91"/>
      <c r="ANW49" s="91"/>
      <c r="ANX49" s="91"/>
      <c r="ANY49" s="91"/>
      <c r="ANZ49" s="91"/>
      <c r="AOA49" s="91"/>
      <c r="AOB49" s="91"/>
      <c r="AOC49" s="91"/>
      <c r="AOD49" s="91"/>
      <c r="AOE49" s="91"/>
      <c r="AOF49" s="91"/>
      <c r="AOG49" s="91"/>
      <c r="AOH49" s="91"/>
      <c r="AOI49" s="91"/>
      <c r="AOJ49" s="91"/>
      <c r="AOK49" s="91"/>
      <c r="AOL49" s="91"/>
      <c r="AOM49" s="91"/>
      <c r="AON49" s="91"/>
      <c r="AOO49" s="91"/>
      <c r="AOP49" s="91"/>
      <c r="AOQ49" s="91"/>
      <c r="AOR49" s="91"/>
      <c r="AOS49" s="91"/>
      <c r="AOT49" s="91"/>
      <c r="AOU49" s="91"/>
      <c r="AOV49" s="91"/>
      <c r="AOW49" s="91"/>
      <c r="AOX49" s="91"/>
      <c r="AOY49" s="91"/>
      <c r="AOZ49" s="91"/>
      <c r="APA49" s="91"/>
      <c r="APB49" s="91"/>
      <c r="APC49" s="91"/>
      <c r="APD49" s="91"/>
      <c r="APE49" s="91"/>
      <c r="APF49" s="91"/>
      <c r="APG49" s="91"/>
      <c r="APH49" s="91"/>
      <c r="API49" s="91"/>
      <c r="APJ49" s="91"/>
      <c r="APK49" s="91"/>
      <c r="APL49" s="91"/>
      <c r="APM49" s="91"/>
      <c r="APN49" s="91"/>
      <c r="APO49" s="91"/>
      <c r="APP49" s="91"/>
      <c r="APQ49" s="91"/>
      <c r="APR49" s="91"/>
      <c r="APS49" s="91"/>
      <c r="APT49" s="91"/>
      <c r="APU49" s="91"/>
      <c r="APV49" s="91"/>
      <c r="APW49" s="91"/>
      <c r="APX49" s="91"/>
      <c r="APY49" s="91"/>
      <c r="APZ49" s="91"/>
      <c r="AQA49" s="91"/>
      <c r="AQB49" s="91"/>
      <c r="AQC49" s="91"/>
      <c r="AQD49" s="91"/>
      <c r="AQE49" s="91"/>
      <c r="AQF49" s="91"/>
      <c r="AQG49" s="91"/>
      <c r="AQH49" s="91"/>
      <c r="AQI49" s="91"/>
      <c r="AQJ49" s="91"/>
      <c r="AQK49" s="91"/>
      <c r="AQL49" s="91"/>
      <c r="AQM49" s="91"/>
      <c r="AQN49" s="91"/>
      <c r="AQO49" s="91"/>
      <c r="AQP49" s="91"/>
      <c r="AQQ49" s="91"/>
      <c r="AQR49" s="91"/>
      <c r="AQS49" s="91"/>
      <c r="AQT49" s="91"/>
      <c r="AQU49" s="91"/>
      <c r="AQV49" s="91"/>
      <c r="AQW49" s="91"/>
      <c r="AQX49" s="91"/>
      <c r="AQY49" s="91"/>
      <c r="AQZ49" s="91"/>
      <c r="ARA49" s="91"/>
      <c r="ARB49" s="91"/>
      <c r="ARC49" s="91"/>
      <c r="ARD49" s="91"/>
      <c r="ARE49" s="91"/>
      <c r="ARF49" s="91"/>
      <c r="ARG49" s="91"/>
      <c r="ARH49" s="91"/>
      <c r="ARI49" s="91"/>
      <c r="ARJ49" s="91"/>
      <c r="ARK49" s="91"/>
      <c r="ARL49" s="91"/>
      <c r="ARM49" s="91"/>
      <c r="ARN49" s="91"/>
      <c r="ARO49" s="91"/>
      <c r="ARP49" s="91"/>
      <c r="ARQ49" s="91"/>
      <c r="ARR49" s="91"/>
      <c r="ARS49" s="91"/>
      <c r="ART49" s="91"/>
      <c r="ARU49" s="91"/>
      <c r="ARV49" s="91"/>
      <c r="ARW49" s="91"/>
      <c r="ARX49" s="91"/>
      <c r="ARY49" s="91"/>
      <c r="ARZ49" s="91"/>
      <c r="ASA49" s="91"/>
      <c r="ASB49" s="91"/>
      <c r="ASC49" s="91"/>
      <c r="ASD49" s="91"/>
      <c r="ASE49" s="91"/>
      <c r="ASF49" s="91"/>
      <c r="ASG49" s="91"/>
      <c r="ASH49" s="91"/>
      <c r="ASI49" s="91"/>
      <c r="ASJ49" s="91"/>
      <c r="ASK49" s="91"/>
      <c r="ASL49" s="91"/>
      <c r="ASM49" s="91"/>
      <c r="ASN49" s="91"/>
      <c r="ASO49" s="91"/>
      <c r="ASP49" s="91"/>
      <c r="ASQ49" s="91"/>
      <c r="ASR49" s="91"/>
    </row>
    <row r="50" spans="1:1188" ht="2.1" customHeight="1" x14ac:dyDescent="0.25">
      <c r="A50" s="129">
        <v>45</v>
      </c>
      <c r="B50" s="130">
        <v>12.76</v>
      </c>
      <c r="C50" s="123">
        <f>IF(ROW()-$B$4&lt;$B$112,2,3)</f>
        <v>3</v>
      </c>
      <c r="D50" s="129">
        <v>45</v>
      </c>
      <c r="E50" s="91">
        <v>0</v>
      </c>
      <c r="F50" s="92">
        <v>2.4132324E-20</v>
      </c>
      <c r="G50" s="92">
        <v>5.4755410000000003E-19</v>
      </c>
      <c r="H50" s="92">
        <v>9.9734309999999999E-18</v>
      </c>
      <c r="I50" s="92">
        <v>1.7152196999999999E-16</v>
      </c>
      <c r="J50" s="92">
        <v>2.8974317999999999E-15</v>
      </c>
      <c r="K50" s="92">
        <v>4.8649158E-14</v>
      </c>
      <c r="L50" s="92">
        <v>8.1490769999999999E-13</v>
      </c>
      <c r="M50" s="92">
        <v>1.363189E-11</v>
      </c>
      <c r="N50" s="92">
        <v>2.2773497000000001E-10</v>
      </c>
      <c r="O50" s="92">
        <v>3.7976653000000003E-9</v>
      </c>
      <c r="P50" s="92">
        <v>6.3153940000000005E-8</v>
      </c>
      <c r="Q50" s="92">
        <v>1.0456777E-6</v>
      </c>
      <c r="R50" s="92">
        <v>1.7195875000000001E-5</v>
      </c>
      <c r="S50" s="92">
        <v>2.7974648000000002E-4</v>
      </c>
      <c r="T50" s="92">
        <v>4.4736369999999999E-3</v>
      </c>
      <c r="U50" s="92">
        <v>2.1464232E-2</v>
      </c>
      <c r="V50" s="92">
        <v>5.9413140000000003E-2</v>
      </c>
      <c r="W50" s="92">
        <v>0.120388255</v>
      </c>
      <c r="X50" s="92">
        <v>0.19341457000000001</v>
      </c>
      <c r="Y50" s="92">
        <v>0.25526369999999998</v>
      </c>
      <c r="Z50" s="93">
        <v>0.27916377999999997</v>
      </c>
      <c r="AA50" s="93">
        <v>0.26698939999999999</v>
      </c>
      <c r="AB50" s="93">
        <v>0.21152609999999999</v>
      </c>
      <c r="AC50" s="93">
        <v>0.13887036999999999</v>
      </c>
      <c r="AD50" s="93">
        <v>7.3422879999999996E-2</v>
      </c>
      <c r="AE50" s="93">
        <v>2.9326951E-2</v>
      </c>
      <c r="AF50" s="93">
        <v>7.4921620000000001E-3</v>
      </c>
      <c r="AG50" s="93">
        <v>6.5417716000000005E-4</v>
      </c>
      <c r="AH50" s="93">
        <v>4.0501250000000001E-5</v>
      </c>
      <c r="AI50" s="93">
        <v>2.5024273999999998E-6</v>
      </c>
      <c r="AJ50" s="93">
        <v>1.5460559E-7</v>
      </c>
      <c r="AK50" s="93">
        <v>9.5573050000000004E-9</v>
      </c>
      <c r="AL50" s="93">
        <v>5.9115770000000005E-10</v>
      </c>
      <c r="AM50" s="93">
        <v>3.6579448000000002E-11</v>
      </c>
      <c r="AN50" s="93">
        <v>2.26372E-12</v>
      </c>
      <c r="AO50" s="93">
        <v>1.4007438E-13</v>
      </c>
      <c r="AP50" s="93">
        <v>8.6649429999999994E-15</v>
      </c>
      <c r="AQ50" s="93">
        <v>5.3662380000000004E-16</v>
      </c>
      <c r="AR50" s="93">
        <v>2.1373806E-17</v>
      </c>
      <c r="AS50" s="94">
        <v>0</v>
      </c>
      <c r="AT50" s="94">
        <v>2.4131532000000001E-20</v>
      </c>
      <c r="AU50" s="94">
        <v>5.4753726999999996E-19</v>
      </c>
      <c r="AV50" s="94">
        <v>9.9731355000000001E-18</v>
      </c>
      <c r="AW50" s="94">
        <v>1.71517E-16</v>
      </c>
      <c r="AX50" s="94">
        <v>2.8973485999999999E-15</v>
      </c>
      <c r="AY50" s="94">
        <v>4.8647759999999999E-14</v>
      </c>
      <c r="AZ50" s="94">
        <v>8.1488459999999999E-13</v>
      </c>
      <c r="BA50" s="94">
        <v>1.3631500399999999E-11</v>
      </c>
      <c r="BB50" s="94">
        <v>2.2772841999999999E-10</v>
      </c>
      <c r="BC50" s="94">
        <v>3.7975583000000001E-9</v>
      </c>
      <c r="BD50" s="94">
        <v>6.3152214000000004E-8</v>
      </c>
      <c r="BE50" s="94">
        <v>1.0456502999999999E-6</v>
      </c>
      <c r="BF50" s="94">
        <v>1.7195456000000001E-5</v>
      </c>
      <c r="BG50" s="94">
        <v>2.7974020000000002E-4</v>
      </c>
      <c r="BH50" s="94">
        <v>4.4735460000000001E-3</v>
      </c>
      <c r="BI50" s="94">
        <v>2.1463946000000001E-2</v>
      </c>
      <c r="BJ50" s="94">
        <v>5.9412520000000003E-2</v>
      </c>
      <c r="BK50" s="94">
        <v>0.12038718</v>
      </c>
      <c r="BL50" s="94">
        <v>0.19341306</v>
      </c>
      <c r="BM50" s="94">
        <v>0.25526196000000001</v>
      </c>
      <c r="BN50" s="94">
        <v>0.27916207999999998</v>
      </c>
      <c r="BO50" s="94">
        <v>0.26698786000000002</v>
      </c>
      <c r="BP50" s="94">
        <v>0.21152498</v>
      </c>
      <c r="BQ50" s="94">
        <v>0.13886974999999999</v>
      </c>
      <c r="BR50" s="94">
        <v>7.3422570000000006E-2</v>
      </c>
      <c r="BS50" s="94">
        <v>2.9326847E-2</v>
      </c>
      <c r="BT50" s="94">
        <v>7.4921370000000003E-3</v>
      </c>
      <c r="BU50" s="94">
        <v>6.5417674999999995E-4</v>
      </c>
      <c r="BV50" s="94">
        <v>4.0501214000000003E-5</v>
      </c>
      <c r="BW50" s="94">
        <v>2.5024244E-6</v>
      </c>
      <c r="BX50" s="94">
        <v>1.5460536000000001E-7</v>
      </c>
      <c r="BY50" s="94">
        <v>9.5572900000000006E-9</v>
      </c>
      <c r="BZ50" s="94">
        <v>5.9115719999999999E-10</v>
      </c>
      <c r="CA50" s="94">
        <v>3.6579455E-11</v>
      </c>
      <c r="CB50" s="94">
        <v>2.2637184999999999E-12</v>
      </c>
      <c r="CC50" s="94">
        <v>1.4007395000000001E-13</v>
      </c>
      <c r="CD50" s="94">
        <v>8.6649159999999995E-15</v>
      </c>
      <c r="CE50" s="94">
        <v>5.36624E-16</v>
      </c>
      <c r="CF50" s="94">
        <v>2.1373790999999999E-17</v>
      </c>
      <c r="CG50" s="94">
        <v>0</v>
      </c>
      <c r="CH50" s="94">
        <v>2.4131784E-20</v>
      </c>
      <c r="CI50" s="94">
        <v>5.4754220000000004E-19</v>
      </c>
      <c r="CJ50" s="94">
        <v>9.9732165999999995E-18</v>
      </c>
      <c r="CK50" s="94">
        <v>1.7151839999999999E-16</v>
      </c>
      <c r="CL50" s="94">
        <v>2.8973703999999999E-15</v>
      </c>
      <c r="CM50" s="94">
        <v>4.8648117999999998E-14</v>
      </c>
      <c r="CN50" s="94">
        <v>8.1489130000000002E-13</v>
      </c>
      <c r="CO50" s="94">
        <v>1.3631613E-11</v>
      </c>
      <c r="CP50" s="94">
        <v>2.2773039E-10</v>
      </c>
      <c r="CQ50" s="94">
        <v>3.797589E-9</v>
      </c>
      <c r="CR50" s="94">
        <v>6.3152729999999996E-8</v>
      </c>
      <c r="CS50" s="94">
        <v>1.0456582999999999E-6</v>
      </c>
      <c r="CT50" s="94">
        <v>1.7195578000000002E-5</v>
      </c>
      <c r="CU50" s="94">
        <v>2.7974183000000001E-4</v>
      </c>
      <c r="CV50" s="94">
        <v>4.4735684E-3</v>
      </c>
      <c r="CW50" s="94">
        <v>2.1464002999999999E-2</v>
      </c>
      <c r="CX50" s="94">
        <v>5.9412670000000001E-2</v>
      </c>
      <c r="CY50" s="94">
        <v>0.12038748000000001</v>
      </c>
      <c r="CZ50" s="94">
        <v>0.19341357000000001</v>
      </c>
      <c r="DA50" s="94">
        <v>0.25526260000000001</v>
      </c>
      <c r="DB50" s="94">
        <v>0.27916273000000003</v>
      </c>
      <c r="DC50" s="94">
        <v>0.26698845999999998</v>
      </c>
      <c r="DD50" s="94">
        <v>0.21152541</v>
      </c>
      <c r="DE50" s="94">
        <v>0.13887003000000001</v>
      </c>
      <c r="DF50" s="94">
        <v>7.3422710000000002E-2</v>
      </c>
      <c r="DG50" s="94">
        <v>2.9326899E-2</v>
      </c>
      <c r="DH50" s="94">
        <v>7.4921520000000002E-3</v>
      </c>
      <c r="DI50" s="94">
        <v>6.5417914000000005E-4</v>
      </c>
      <c r="DJ50" s="94">
        <v>4.0501370000000003E-5</v>
      </c>
      <c r="DK50" s="94">
        <v>2.5024347000000001E-6</v>
      </c>
      <c r="DL50" s="94">
        <v>1.5460590000000001E-7</v>
      </c>
      <c r="DM50" s="94">
        <v>9.5573150000000003E-9</v>
      </c>
      <c r="DN50" s="94">
        <v>5.9115809999999997E-10</v>
      </c>
      <c r="DO50" s="94">
        <v>3.6579506999999998E-11</v>
      </c>
      <c r="DP50" s="94">
        <v>2.2637263E-12</v>
      </c>
      <c r="DQ50" s="94">
        <v>1.4007483E-13</v>
      </c>
      <c r="DR50" s="94">
        <v>8.6649519999999994E-15</v>
      </c>
      <c r="DS50" s="94">
        <v>5.3662555000000002E-16</v>
      </c>
      <c r="DT50" s="94">
        <v>2.1373859E-17</v>
      </c>
      <c r="DU50" s="94">
        <v>0</v>
      </c>
      <c r="DV50" s="94">
        <v>2.4131980000000001E-20</v>
      </c>
      <c r="DW50" s="94">
        <v>5.4754683000000004E-19</v>
      </c>
      <c r="DX50" s="94">
        <v>9.9733029999999992E-18</v>
      </c>
      <c r="DY50" s="94">
        <v>1.7151971E-16</v>
      </c>
      <c r="DZ50" s="94">
        <v>2.8973937000000001E-15</v>
      </c>
      <c r="EA50" s="94">
        <v>4.8648524E-14</v>
      </c>
      <c r="EB50" s="94">
        <v>8.1489747E-13</v>
      </c>
      <c r="EC50" s="94">
        <v>1.363172E-11</v>
      </c>
      <c r="ED50" s="94">
        <v>2.277322E-10</v>
      </c>
      <c r="EE50" s="94">
        <v>3.7976178000000001E-9</v>
      </c>
      <c r="EF50" s="94">
        <v>6.3153195000000002E-8</v>
      </c>
      <c r="EG50" s="94">
        <v>1.0456655E-6</v>
      </c>
      <c r="EH50" s="94">
        <v>1.7195693E-5</v>
      </c>
      <c r="EI50" s="94">
        <v>2.7974354000000001E-4</v>
      </c>
      <c r="EJ50" s="94">
        <v>4.4735944999999997E-3</v>
      </c>
      <c r="EK50" s="94">
        <v>2.1464104000000001E-2</v>
      </c>
      <c r="EL50" s="94">
        <v>5.9412930000000003E-2</v>
      </c>
      <c r="EM50" s="94">
        <v>0.12038799</v>
      </c>
      <c r="EN50" s="94">
        <v>0.19341443</v>
      </c>
      <c r="EO50" s="94">
        <v>0.25526369999999998</v>
      </c>
      <c r="EP50" s="94">
        <v>0.27916370000000001</v>
      </c>
      <c r="EQ50" s="94">
        <v>0.26698931999999997</v>
      </c>
      <c r="ER50" s="94">
        <v>0.21152604</v>
      </c>
      <c r="ES50" s="94">
        <v>0.13887036999999999</v>
      </c>
      <c r="ET50" s="94">
        <v>7.3422870000000001E-2</v>
      </c>
      <c r="EU50" s="94">
        <v>2.9326942000000002E-2</v>
      </c>
      <c r="EV50" s="94">
        <v>7.4921561999999999E-3</v>
      </c>
      <c r="EW50" s="94">
        <v>6.5417769999999995E-4</v>
      </c>
      <c r="EX50" s="94">
        <v>4.0501270000000003E-5</v>
      </c>
      <c r="EY50" s="94">
        <v>2.5024276000000001E-6</v>
      </c>
      <c r="EZ50" s="94">
        <v>1.5460552000000001E-7</v>
      </c>
      <c r="FA50" s="94">
        <v>9.5572929999999999E-9</v>
      </c>
      <c r="FB50" s="94">
        <v>5.9115670000000004E-10</v>
      </c>
      <c r="FC50" s="94">
        <v>3.6579455E-11</v>
      </c>
      <c r="FD50" s="94">
        <v>2.2637273999999998E-12</v>
      </c>
      <c r="FE50" s="94">
        <v>1.4007448E-13</v>
      </c>
      <c r="FF50" s="94">
        <v>8.6649579999999999E-15</v>
      </c>
      <c r="FG50" s="94">
        <v>5.366251E-16</v>
      </c>
      <c r="FH50" s="94">
        <v>2.1373844E-17</v>
      </c>
      <c r="FI50" s="94">
        <v>0</v>
      </c>
      <c r="FJ50" s="94">
        <v>2.4132134999999999E-20</v>
      </c>
      <c r="FK50" s="94">
        <v>5.4755030000000001E-19</v>
      </c>
      <c r="FL50" s="94">
        <v>9.9733670000000003E-18</v>
      </c>
      <c r="FM50" s="94">
        <v>1.7152081E-16</v>
      </c>
      <c r="FN50" s="94">
        <v>2.8974109000000001E-15</v>
      </c>
      <c r="FO50" s="94">
        <v>4.8648795000000002E-14</v>
      </c>
      <c r="FP50" s="94">
        <v>8.1490230000000001E-13</v>
      </c>
      <c r="FQ50" s="94">
        <v>1.3631802E-11</v>
      </c>
      <c r="FR50" s="94">
        <v>2.2773367000000001E-10</v>
      </c>
      <c r="FS50" s="94">
        <v>3.7976429999999998E-9</v>
      </c>
      <c r="FT50" s="94">
        <v>6.3153609999999999E-8</v>
      </c>
      <c r="FU50" s="94">
        <v>1.0456718E-6</v>
      </c>
      <c r="FV50" s="94">
        <v>1.7195787E-5</v>
      </c>
      <c r="FW50" s="94">
        <v>2.7974515000000002E-4</v>
      </c>
      <c r="FX50" s="94">
        <v>4.4736163999999998E-3</v>
      </c>
      <c r="FY50" s="94">
        <v>2.1464170000000001E-2</v>
      </c>
      <c r="FZ50" s="94">
        <v>5.9413059999999997E-2</v>
      </c>
      <c r="GA50" s="94">
        <v>0.12038821</v>
      </c>
      <c r="GB50" s="94">
        <v>0.19341467000000001</v>
      </c>
      <c r="GC50" s="94">
        <v>0.25526389999999999</v>
      </c>
      <c r="GD50" s="94">
        <v>0.27916390000000002</v>
      </c>
      <c r="GE50" s="94">
        <v>0.26698938</v>
      </c>
      <c r="GF50" s="94">
        <v>0.21152596000000001</v>
      </c>
      <c r="GG50" s="94">
        <v>0.13887021999999999</v>
      </c>
      <c r="GH50" s="94">
        <v>7.342274E-2</v>
      </c>
      <c r="GI50" s="94">
        <v>2.932688E-2</v>
      </c>
      <c r="GJ50" s="94">
        <v>7.4921353000000001E-3</v>
      </c>
      <c r="GK50" s="94">
        <v>6.5417326000000002E-4</v>
      </c>
      <c r="GL50" s="94">
        <v>4.0501018E-5</v>
      </c>
      <c r="GM50" s="94">
        <v>2.5024146E-6</v>
      </c>
      <c r="GN50" s="94">
        <v>1.5460503E-7</v>
      </c>
      <c r="GO50" s="94">
        <v>9.5572950000000005E-9</v>
      </c>
      <c r="GP50" s="94">
        <v>5.9115809999999997E-10</v>
      </c>
      <c r="GQ50" s="94">
        <v>3.6579405999999998E-11</v>
      </c>
      <c r="GR50" s="94">
        <v>2.2637128999999999E-12</v>
      </c>
      <c r="GS50" s="94">
        <v>1.4007418999999999E-13</v>
      </c>
      <c r="GT50" s="94">
        <v>8.6649259999999993E-15</v>
      </c>
      <c r="GU50" s="94">
        <v>5.3662340000000001E-16</v>
      </c>
      <c r="GV50" s="94">
        <v>2.1373769999999999E-17</v>
      </c>
      <c r="GW50" s="94">
        <v>0</v>
      </c>
      <c r="GX50" s="94">
        <v>2.4132185000000001E-20</v>
      </c>
      <c r="GY50" s="94">
        <v>5.4755130000000001E-19</v>
      </c>
      <c r="GZ50" s="94">
        <v>9.9733839999999997E-18</v>
      </c>
      <c r="HA50" s="94">
        <v>1.7152122E-16</v>
      </c>
      <c r="HB50" s="94">
        <v>2.8974189999999998E-15</v>
      </c>
      <c r="HC50" s="94">
        <v>4.8648938000000002E-14</v>
      </c>
      <c r="HD50" s="94">
        <v>8.1490446000000002E-13</v>
      </c>
      <c r="HE50" s="94">
        <v>1.3631834E-11</v>
      </c>
      <c r="HF50" s="94">
        <v>2.2773411000000001E-10</v>
      </c>
      <c r="HG50" s="94">
        <v>3.7976529999999997E-9</v>
      </c>
      <c r="HH50" s="94">
        <v>6.3153769999999997E-8</v>
      </c>
      <c r="HI50" s="94">
        <v>1.0456749999999999E-6</v>
      </c>
      <c r="HJ50" s="94">
        <v>1.7195838E-5</v>
      </c>
      <c r="HK50" s="94">
        <v>2.7974580999999999E-4</v>
      </c>
      <c r="HL50" s="94">
        <v>4.4736280000000003E-3</v>
      </c>
      <c r="HM50" s="94">
        <v>2.1464187999999999E-2</v>
      </c>
      <c r="HN50" s="94">
        <v>5.941304E-2</v>
      </c>
      <c r="HO50" s="94">
        <v>0.12038802999999999</v>
      </c>
      <c r="HP50" s="94">
        <v>0.19341422999999999</v>
      </c>
      <c r="HQ50" s="94">
        <v>0.25526324</v>
      </c>
      <c r="HR50" s="94">
        <v>0.2791631</v>
      </c>
      <c r="HS50" s="94">
        <v>0.26698860000000002</v>
      </c>
      <c r="HT50" s="94">
        <v>0.21152531999999999</v>
      </c>
      <c r="HU50" s="94">
        <v>0.13886976000000001</v>
      </c>
      <c r="HV50" s="94">
        <v>7.3422509999999996E-2</v>
      </c>
      <c r="HW50" s="94">
        <v>2.9326781999999999E-2</v>
      </c>
      <c r="HX50" s="94">
        <v>7.4921114999999998E-3</v>
      </c>
      <c r="HY50" s="94">
        <v>6.5417260000000005E-4</v>
      </c>
      <c r="HZ50" s="94">
        <v>4.0501014000000002E-5</v>
      </c>
      <c r="IA50" s="94">
        <v>2.5024137000000001E-6</v>
      </c>
      <c r="IB50" s="94">
        <v>1.5460468E-7</v>
      </c>
      <c r="IC50" s="94">
        <v>9.5572509999999998E-9</v>
      </c>
      <c r="ID50" s="94">
        <v>5.9115549999999997E-10</v>
      </c>
      <c r="IE50" s="94">
        <v>3.6579349999999998E-11</v>
      </c>
      <c r="IF50" s="94">
        <v>2.2637111000000001E-12</v>
      </c>
      <c r="IG50" s="94">
        <v>1.4007406E-13</v>
      </c>
      <c r="IH50" s="94">
        <v>8.6649010000000007E-15</v>
      </c>
      <c r="II50" s="94">
        <v>5.366218E-16</v>
      </c>
      <c r="IJ50" s="94">
        <v>2.1373711999999999E-17</v>
      </c>
      <c r="IK50" s="94">
        <v>0</v>
      </c>
      <c r="IL50" s="94">
        <v>2.4132132999999999E-20</v>
      </c>
      <c r="IM50" s="94">
        <v>5.4754983000000002E-19</v>
      </c>
      <c r="IN50" s="94">
        <v>9.9733619999999997E-18</v>
      </c>
      <c r="IO50" s="94">
        <v>1.7152073999999999E-16</v>
      </c>
      <c r="IP50" s="94">
        <v>2.8974090000000001E-15</v>
      </c>
      <c r="IQ50" s="94">
        <v>4.8648760000000002E-14</v>
      </c>
      <c r="IR50" s="94">
        <v>8.1490174999999999E-13</v>
      </c>
      <c r="IS50" s="94">
        <v>1.36317815E-11</v>
      </c>
      <c r="IT50" s="94">
        <v>2.2773311E-10</v>
      </c>
      <c r="IU50" s="94">
        <v>3.7976354999999999E-9</v>
      </c>
      <c r="IV50" s="94">
        <v>6.3153465000000002E-8</v>
      </c>
      <c r="IW50" s="94">
        <v>1.0456704E-6</v>
      </c>
      <c r="IX50" s="94">
        <v>1.7195774000000001E-5</v>
      </c>
      <c r="IY50" s="94">
        <v>2.7974500000000003E-4</v>
      </c>
      <c r="IZ50" s="94">
        <v>4.473617E-3</v>
      </c>
      <c r="JA50" s="94">
        <v>2.1464148999999998E-2</v>
      </c>
      <c r="JB50" s="94">
        <v>5.9412922999999999E-2</v>
      </c>
      <c r="JC50" s="94">
        <v>0.120387785</v>
      </c>
      <c r="JD50" s="94">
        <v>0.1934138</v>
      </c>
      <c r="JE50" s="94">
        <v>0.25526251999999999</v>
      </c>
      <c r="JF50" s="94">
        <v>0.27916235</v>
      </c>
      <c r="JG50" s="94">
        <v>0.26698786000000002</v>
      </c>
      <c r="JH50" s="94">
        <v>0.21152471</v>
      </c>
      <c r="JI50" s="94">
        <v>0.13886942999999999</v>
      </c>
      <c r="JJ50" s="94">
        <v>7.3422390000000004E-2</v>
      </c>
      <c r="JK50" s="94">
        <v>2.9326762999999999E-2</v>
      </c>
      <c r="JL50" s="94">
        <v>7.4921153000000002E-3</v>
      </c>
      <c r="JM50" s="94">
        <v>6.5417454E-4</v>
      </c>
      <c r="JN50" s="94">
        <v>4.0501150000000001E-5</v>
      </c>
      <c r="JO50" s="94">
        <v>2.5024226000000002E-6</v>
      </c>
      <c r="JP50" s="94">
        <v>1.5460513E-7</v>
      </c>
      <c r="JQ50" s="94">
        <v>9.5572549999999994E-9</v>
      </c>
      <c r="JR50" s="94">
        <v>5.9115419999999996E-10</v>
      </c>
      <c r="JS50" s="94">
        <v>3.6579315999999997E-11</v>
      </c>
      <c r="JT50" s="94">
        <v>2.2637148000000002E-12</v>
      </c>
      <c r="JU50" s="94">
        <v>1.400741E-13</v>
      </c>
      <c r="JV50" s="94">
        <v>8.6648999999999993E-15</v>
      </c>
      <c r="JW50" s="94">
        <v>5.3662163000000003E-16</v>
      </c>
      <c r="JX50" s="94">
        <v>2.1373699000000001E-17</v>
      </c>
      <c r="JY50" s="94">
        <v>0</v>
      </c>
      <c r="JZ50" s="94">
        <v>2.4132036000000001E-20</v>
      </c>
      <c r="KA50" s="94">
        <v>5.4754796999999999E-19</v>
      </c>
      <c r="KB50" s="94">
        <v>9.9733230000000003E-18</v>
      </c>
      <c r="KC50" s="94">
        <v>1.7152E-16</v>
      </c>
      <c r="KD50" s="94">
        <v>2.8973966999999999E-15</v>
      </c>
      <c r="KE50" s="94">
        <v>4.8648558000000001E-14</v>
      </c>
      <c r="KF50" s="94">
        <v>8.1489839999999998E-13</v>
      </c>
      <c r="KG50" s="94">
        <v>1.3631726999999999E-11</v>
      </c>
      <c r="KH50" s="94">
        <v>2.2773231999999999E-10</v>
      </c>
      <c r="KI50" s="94">
        <v>3.7976217999999997E-9</v>
      </c>
      <c r="KJ50" s="94">
        <v>6.3153265999999995E-8</v>
      </c>
      <c r="KK50" s="94">
        <v>1.0456672E-6</v>
      </c>
      <c r="KL50" s="94">
        <v>1.7195724000000001E-5</v>
      </c>
      <c r="KM50" s="94">
        <v>2.7974432999999999E-4</v>
      </c>
      <c r="KN50" s="94">
        <v>4.4736057000000001E-3</v>
      </c>
      <c r="KO50" s="94">
        <v>2.1464093E-2</v>
      </c>
      <c r="KP50" s="94">
        <v>5.9412765999999999E-2</v>
      </c>
      <c r="KQ50" s="94">
        <v>0.12038748000000001</v>
      </c>
      <c r="KR50" s="94">
        <v>0.19341332</v>
      </c>
      <c r="KS50" s="94">
        <v>0.25526208</v>
      </c>
      <c r="KT50" s="94">
        <v>0.27916202000000001</v>
      </c>
      <c r="KU50" s="94">
        <v>0.26698765000000002</v>
      </c>
      <c r="KV50" s="94">
        <v>0.21152464000000001</v>
      </c>
      <c r="KW50" s="94">
        <v>0.13886936999999999</v>
      </c>
      <c r="KX50" s="94">
        <v>7.3422395000000001E-2</v>
      </c>
      <c r="KY50" s="94">
        <v>2.9326781999999999E-2</v>
      </c>
      <c r="KZ50" s="94">
        <v>7.4921222000000004E-3</v>
      </c>
      <c r="LA50" s="94">
        <v>6.5417559999999999E-4</v>
      </c>
      <c r="LB50" s="94">
        <v>4.0501163000000003E-5</v>
      </c>
      <c r="LC50" s="94">
        <v>2.5024233000000002E-6</v>
      </c>
      <c r="LD50" s="94">
        <v>1.5460535E-7</v>
      </c>
      <c r="LE50" s="94">
        <v>9.5572759999999995E-9</v>
      </c>
      <c r="LF50" s="94">
        <v>5.9115519999999997E-10</v>
      </c>
      <c r="LG50" s="94">
        <v>3.6579339999999998E-11</v>
      </c>
      <c r="LH50" s="94">
        <v>2.2637176000000002E-12</v>
      </c>
      <c r="LI50" s="94">
        <v>1.4007411999999999E-13</v>
      </c>
      <c r="LJ50" s="94">
        <v>8.6649079999999994E-15</v>
      </c>
      <c r="LK50" s="94">
        <v>5.3662216000000004E-16</v>
      </c>
      <c r="LL50" s="94">
        <v>2.1373719999999998E-17</v>
      </c>
      <c r="LM50" s="94">
        <v>0</v>
      </c>
      <c r="LN50" s="94">
        <v>2.413203E-20</v>
      </c>
      <c r="LO50" s="94">
        <v>5.4754760000000002E-19</v>
      </c>
      <c r="LP50" s="94">
        <v>9.9733130000000005E-18</v>
      </c>
      <c r="LQ50" s="94">
        <v>1.7151987E-16</v>
      </c>
      <c r="LR50" s="94">
        <v>2.8973937000000001E-15</v>
      </c>
      <c r="LS50" s="94">
        <v>4.8648487000000001E-14</v>
      </c>
      <c r="LT50" s="94">
        <v>8.1489725000000002E-13</v>
      </c>
      <c r="LU50" s="94">
        <v>1.3631714E-11</v>
      </c>
      <c r="LV50" s="94">
        <v>2.2773206999999999E-10</v>
      </c>
      <c r="LW50" s="94">
        <v>3.7976160000000003E-9</v>
      </c>
      <c r="LX50" s="94">
        <v>6.3153166000000003E-8</v>
      </c>
      <c r="LY50" s="94">
        <v>1.0456655999999999E-6</v>
      </c>
      <c r="LZ50" s="94">
        <v>1.7195699999999999E-5</v>
      </c>
      <c r="MA50" s="94">
        <v>2.7974385999999997E-4</v>
      </c>
      <c r="MB50" s="94">
        <v>4.4735972999999998E-3</v>
      </c>
      <c r="MC50" s="94">
        <v>2.1464065000000001E-2</v>
      </c>
      <c r="MD50" s="94">
        <v>5.9412687999999998E-2</v>
      </c>
      <c r="ME50" s="94">
        <v>0.120387286</v>
      </c>
      <c r="MF50" s="94">
        <v>0.19341305</v>
      </c>
      <c r="MG50" s="94">
        <v>0.25526177999999999</v>
      </c>
      <c r="MH50" s="94">
        <v>0.27916180000000002</v>
      </c>
      <c r="MI50" s="94">
        <v>0.26698756000000001</v>
      </c>
      <c r="MJ50" s="94">
        <v>0.21152464000000001</v>
      </c>
      <c r="MK50" s="94">
        <v>0.1388694</v>
      </c>
      <c r="ML50" s="94">
        <v>7.3422440000000005E-2</v>
      </c>
      <c r="MM50" s="94">
        <v>2.9326822999999998E-2</v>
      </c>
      <c r="MN50" s="94">
        <v>7.4921455000000001E-3</v>
      </c>
      <c r="MO50" s="94">
        <v>6.5417909999999999E-4</v>
      </c>
      <c r="MP50" s="94">
        <v>4.0501294000000002E-5</v>
      </c>
      <c r="MQ50" s="94">
        <v>2.5024278E-6</v>
      </c>
      <c r="MR50" s="94">
        <v>1.5460566000000001E-7</v>
      </c>
      <c r="MS50" s="94">
        <v>9.5573110000000007E-9</v>
      </c>
      <c r="MT50" s="94">
        <v>5.9115809999999997E-10</v>
      </c>
      <c r="MU50" s="94">
        <v>3.6579519999999999E-11</v>
      </c>
      <c r="MV50" s="94">
        <v>2.2637259000000001E-12</v>
      </c>
      <c r="MW50" s="94">
        <v>1.4007448E-13</v>
      </c>
      <c r="MX50" s="94">
        <v>8.6649319999999998E-15</v>
      </c>
      <c r="MY50" s="94">
        <v>5.3662369999999996E-16</v>
      </c>
      <c r="MZ50" s="94">
        <v>2.1373781000000001E-17</v>
      </c>
      <c r="NA50" s="94">
        <v>0</v>
      </c>
      <c r="NB50" s="94">
        <v>2.4131886000000001E-20</v>
      </c>
      <c r="NC50" s="94">
        <v>5.4754445E-19</v>
      </c>
      <c r="ND50" s="94">
        <v>9.9732590000000007E-18</v>
      </c>
      <c r="NE50" s="94">
        <v>1.7151893999999999E-16</v>
      </c>
      <c r="NF50" s="94">
        <v>2.8973785E-15</v>
      </c>
      <c r="NG50" s="94">
        <v>4.8648252999999999E-14</v>
      </c>
      <c r="NH50" s="94">
        <v>8.1489290000000003E-13</v>
      </c>
      <c r="NI50" s="94">
        <v>1.3631648E-11</v>
      </c>
      <c r="NJ50" s="94">
        <v>2.2773103000000001E-10</v>
      </c>
      <c r="NK50" s="94">
        <v>3.7975996000000001E-9</v>
      </c>
      <c r="NL50" s="94">
        <v>6.3152900000000004E-8</v>
      </c>
      <c r="NM50" s="94">
        <v>1.0456610999999999E-6</v>
      </c>
      <c r="NN50" s="94">
        <v>1.719562E-5</v>
      </c>
      <c r="NO50" s="94">
        <v>2.7974255E-4</v>
      </c>
      <c r="NP50" s="94">
        <v>4.4735773E-3</v>
      </c>
      <c r="NQ50" s="94">
        <v>2.1463995999999999E-2</v>
      </c>
      <c r="NR50" s="94">
        <v>5.9412569999999998E-2</v>
      </c>
      <c r="NS50" s="94">
        <v>0.12038719000000001</v>
      </c>
      <c r="NT50" s="94">
        <v>0.19341299000000001</v>
      </c>
      <c r="NU50" s="94">
        <v>0.25526177999999999</v>
      </c>
      <c r="NV50" s="94">
        <v>0.27916195999999999</v>
      </c>
      <c r="NW50" s="94">
        <v>0.26698769999999999</v>
      </c>
      <c r="NX50" s="94">
        <v>0.21152486000000001</v>
      </c>
      <c r="NY50" s="94">
        <v>0.13886962999999999</v>
      </c>
      <c r="NZ50" s="94">
        <v>7.3422535999999997E-2</v>
      </c>
      <c r="OA50" s="94">
        <v>2.9326853999999999E-2</v>
      </c>
      <c r="OB50" s="94">
        <v>7.4921500000000004E-3</v>
      </c>
      <c r="OC50" s="94">
        <v>6.5418077000000004E-4</v>
      </c>
      <c r="OD50" s="94">
        <v>4.0501399999999998E-5</v>
      </c>
      <c r="OE50" s="94">
        <v>2.5024326000000001E-6</v>
      </c>
      <c r="OF50" s="94">
        <v>1.5460579000000001E-7</v>
      </c>
      <c r="OG50" s="94">
        <v>9.5573229999999995E-9</v>
      </c>
      <c r="OH50" s="94">
        <v>5.9115972999999999E-10</v>
      </c>
      <c r="OI50" s="94">
        <v>3.6579635000000001E-11</v>
      </c>
      <c r="OJ50" s="94">
        <v>2.2637316999999999E-12</v>
      </c>
      <c r="OK50" s="94">
        <v>1.4007474999999999E-13</v>
      </c>
      <c r="OL50" s="94">
        <v>8.6649504999999996E-15</v>
      </c>
      <c r="OM50" s="94">
        <v>5.3662469999999997E-16</v>
      </c>
      <c r="ON50" s="94">
        <v>2.1373825999999999E-17</v>
      </c>
      <c r="OO50" s="94">
        <v>0</v>
      </c>
      <c r="OP50" s="94">
        <v>2.4131805E-20</v>
      </c>
      <c r="OQ50" s="94">
        <v>5.4754244000000003E-19</v>
      </c>
      <c r="OR50" s="94">
        <v>9.9732239999999993E-18</v>
      </c>
      <c r="OS50" s="94">
        <v>1.7151845000000001E-16</v>
      </c>
      <c r="OT50" s="94">
        <v>2.8973713000000001E-15</v>
      </c>
      <c r="OU50" s="94">
        <v>4.8648117999999998E-14</v>
      </c>
      <c r="OV50" s="94">
        <v>8.1489107000000005E-13</v>
      </c>
      <c r="OW50" s="94">
        <v>1.3631612000000001E-11</v>
      </c>
      <c r="OX50" s="94">
        <v>2.2773053000000001E-10</v>
      </c>
      <c r="OY50" s="94">
        <v>3.7975929999999996E-9</v>
      </c>
      <c r="OZ50" s="94">
        <v>6.3152775000000001E-8</v>
      </c>
      <c r="PA50" s="94">
        <v>1.0456588E-6</v>
      </c>
      <c r="PB50" s="94">
        <v>1.7195578000000002E-5</v>
      </c>
      <c r="PC50" s="94">
        <v>2.7974191000000001E-4</v>
      </c>
      <c r="PD50" s="94">
        <v>4.4735703000000002E-3</v>
      </c>
      <c r="PE50" s="94">
        <v>2.1463969999999999E-2</v>
      </c>
      <c r="PF50" s="94">
        <v>5.9412535000000002E-2</v>
      </c>
      <c r="PG50" s="94">
        <v>0.120387174</v>
      </c>
      <c r="PH50" s="94">
        <v>0.19341303000000001</v>
      </c>
      <c r="PI50" s="94">
        <v>0.25526193000000003</v>
      </c>
      <c r="PJ50" s="94">
        <v>0.27916220000000003</v>
      </c>
      <c r="PK50" s="94">
        <v>0.26698798000000001</v>
      </c>
      <c r="PL50" s="94">
        <v>0.21152509999999999</v>
      </c>
      <c r="PM50" s="94">
        <v>0.13886978999999999</v>
      </c>
      <c r="PN50" s="94">
        <v>7.3422609999999999E-2</v>
      </c>
      <c r="PO50" s="94">
        <v>2.9326871000000001E-2</v>
      </c>
      <c r="PP50" s="94">
        <v>7.4921529999999997E-3</v>
      </c>
      <c r="PQ50" s="94">
        <v>6.5418080000000003E-4</v>
      </c>
      <c r="PR50" s="94">
        <v>4.0501443000000003E-5</v>
      </c>
      <c r="PS50" s="94">
        <v>2.5024360000000001E-6</v>
      </c>
      <c r="PT50" s="94">
        <v>1.5460603999999999E-7</v>
      </c>
      <c r="PU50" s="94">
        <v>9.5573344999999999E-9</v>
      </c>
      <c r="PV50" s="94">
        <v>5.9116030000000005E-10</v>
      </c>
      <c r="PW50" s="94">
        <v>3.6579665999999999E-11</v>
      </c>
      <c r="PX50" s="94">
        <v>2.263734E-12</v>
      </c>
      <c r="PY50" s="94">
        <v>1.4007495000000001E-13</v>
      </c>
      <c r="PZ50" s="94">
        <v>8.6649630000000005E-15</v>
      </c>
      <c r="QA50" s="94">
        <v>5.3662555000000002E-16</v>
      </c>
      <c r="QB50" s="94">
        <v>2.1373859E-17</v>
      </c>
      <c r="QC50" s="94">
        <v>0</v>
      </c>
      <c r="QD50" s="94">
        <v>2.4131634E-20</v>
      </c>
      <c r="QE50" s="94">
        <v>5.4753835000000001E-19</v>
      </c>
      <c r="QF50" s="94">
        <v>9.973153E-18</v>
      </c>
      <c r="QG50" s="94">
        <v>1.7151734000000001E-16</v>
      </c>
      <c r="QH50" s="94">
        <v>2.8973537000000002E-15</v>
      </c>
      <c r="QI50" s="94">
        <v>4.8647847000000002E-14</v>
      </c>
      <c r="QJ50" s="94">
        <v>8.1488649999999997E-13</v>
      </c>
      <c r="QK50" s="94">
        <v>1.3631533E-11</v>
      </c>
      <c r="QL50" s="94">
        <v>2.2772899999999999E-10</v>
      </c>
      <c r="QM50" s="94">
        <v>3.7975690000000002E-9</v>
      </c>
      <c r="QN50" s="94">
        <v>6.3152405999999999E-8</v>
      </c>
      <c r="QO50" s="94">
        <v>1.0456532000000001E-6</v>
      </c>
      <c r="QP50" s="94">
        <v>1.7195504999999999E-5</v>
      </c>
      <c r="QQ50" s="94">
        <v>2.7974100000000002E-4</v>
      </c>
      <c r="QR50" s="94">
        <v>4.4735586000000001E-3</v>
      </c>
      <c r="QS50" s="94">
        <v>2.1463968E-2</v>
      </c>
      <c r="QT50" s="94">
        <v>5.9412569999999998E-2</v>
      </c>
      <c r="QU50" s="94">
        <v>0.12038728</v>
      </c>
      <c r="QV50" s="94">
        <v>0.19341323999999999</v>
      </c>
      <c r="QW50" s="94">
        <v>0.25526219999999999</v>
      </c>
      <c r="QX50" s="94">
        <v>0.27916237999999999</v>
      </c>
      <c r="QY50" s="94">
        <v>0.26698822</v>
      </c>
      <c r="QZ50" s="94">
        <v>0.21152528000000001</v>
      </c>
      <c r="RA50" s="94">
        <v>0.13886991000000001</v>
      </c>
      <c r="RB50" s="94">
        <v>7.3422680000000004E-2</v>
      </c>
      <c r="RC50" s="94">
        <v>2.9326892E-2</v>
      </c>
      <c r="RD50" s="94">
        <v>7.4921524999999999E-3</v>
      </c>
      <c r="RE50" s="94">
        <v>6.5418064999999998E-4</v>
      </c>
      <c r="RF50" s="94">
        <v>4.0501457999999997E-5</v>
      </c>
      <c r="RG50" s="94">
        <v>2.5024405999999999E-6</v>
      </c>
      <c r="RH50" s="94">
        <v>1.5460641000000001E-7</v>
      </c>
      <c r="RI50" s="94">
        <v>9.5573560000000001E-9</v>
      </c>
      <c r="RJ50" s="94">
        <v>5.9116120000000002E-10</v>
      </c>
      <c r="RK50" s="94">
        <v>3.6579699999999999E-11</v>
      </c>
      <c r="RL50" s="94">
        <v>2.2637354E-12</v>
      </c>
      <c r="RM50" s="94">
        <v>1.4007511E-13</v>
      </c>
      <c r="RN50" s="94">
        <v>8.6649779999999994E-15</v>
      </c>
      <c r="RO50" s="94">
        <v>5.3662629999999998E-16</v>
      </c>
      <c r="RP50" s="94">
        <v>2.1373889000000001E-17</v>
      </c>
      <c r="RQ50" s="94">
        <v>0</v>
      </c>
      <c r="RR50" s="94">
        <v>2.413158E-20</v>
      </c>
      <c r="RS50" s="94">
        <v>5.4753719999999998E-19</v>
      </c>
      <c r="RT50" s="94">
        <v>9.9731300000000005E-18</v>
      </c>
      <c r="RU50" s="94">
        <v>1.7151693000000001E-16</v>
      </c>
      <c r="RV50" s="94">
        <v>2.8973466999999998E-15</v>
      </c>
      <c r="RW50" s="94">
        <v>4.8647748000000001E-14</v>
      </c>
      <c r="RX50" s="94">
        <v>8.148855E-13</v>
      </c>
      <c r="RY50" s="94">
        <v>1.3631521E-11</v>
      </c>
      <c r="RZ50" s="94">
        <v>2.2772884999999999E-10</v>
      </c>
      <c r="SA50" s="94">
        <v>3.7975644999999996E-9</v>
      </c>
      <c r="SB50" s="94">
        <v>6.3152330000000001E-8</v>
      </c>
      <c r="SC50" s="94">
        <v>1.0456519E-6</v>
      </c>
      <c r="SD50" s="94">
        <v>1.7195486999999999E-5</v>
      </c>
      <c r="SE50" s="94">
        <v>2.7974059999999999E-4</v>
      </c>
      <c r="SF50" s="94">
        <v>4.4735540000000002E-3</v>
      </c>
      <c r="SG50" s="94">
        <v>2.1463963999999999E-2</v>
      </c>
      <c r="SH50" s="94">
        <v>5.9412565000000001E-2</v>
      </c>
      <c r="SI50" s="94">
        <v>0.12038728</v>
      </c>
      <c r="SJ50" s="94">
        <v>0.19341323999999999</v>
      </c>
      <c r="SK50" s="94">
        <v>0.25526226000000002</v>
      </c>
      <c r="SL50" s="94">
        <v>0.27916249999999998</v>
      </c>
      <c r="SM50" s="94">
        <v>0.26698820000000001</v>
      </c>
      <c r="SN50" s="94">
        <v>0.21152525</v>
      </c>
      <c r="SO50" s="94">
        <v>0.13886993</v>
      </c>
      <c r="SP50" s="94">
        <v>7.3422699999999994E-2</v>
      </c>
      <c r="SQ50" s="94">
        <v>2.9326899E-2</v>
      </c>
      <c r="SR50" s="94">
        <v>7.4921524999999999E-3</v>
      </c>
      <c r="SS50" s="94">
        <v>6.5417909999999999E-4</v>
      </c>
      <c r="ST50" s="94">
        <v>4.0501374E-5</v>
      </c>
      <c r="SU50" s="94">
        <v>2.5024374000000001E-6</v>
      </c>
      <c r="SV50" s="94">
        <v>1.5460635E-7</v>
      </c>
      <c r="SW50" s="94">
        <v>9.5573570000000005E-9</v>
      </c>
      <c r="SX50" s="94">
        <v>5.9116095000000005E-10</v>
      </c>
      <c r="SY50" s="94">
        <v>3.6579660000000002E-11</v>
      </c>
      <c r="SZ50" s="94">
        <v>2.2637316999999999E-12</v>
      </c>
      <c r="TA50" s="94">
        <v>1.4007492E-13</v>
      </c>
      <c r="TB50" s="94">
        <v>8.664966E-15</v>
      </c>
      <c r="TC50" s="94">
        <v>5.3662560000000001E-16</v>
      </c>
      <c r="TD50" s="94">
        <v>2.1373860000000001E-17</v>
      </c>
      <c r="TE50" s="94">
        <v>0</v>
      </c>
      <c r="TF50" s="94">
        <v>2.4131510000000001E-20</v>
      </c>
      <c r="TG50" s="94">
        <v>5.4753555999999998E-19</v>
      </c>
      <c r="TH50" s="94">
        <v>9.9730999999999997E-18</v>
      </c>
      <c r="TI50" s="94">
        <v>1.7151631E-16</v>
      </c>
      <c r="TJ50" s="94">
        <v>2.897337E-15</v>
      </c>
      <c r="TK50" s="94">
        <v>4.8647575000000001E-14</v>
      </c>
      <c r="TL50" s="94">
        <v>8.1488207E-13</v>
      </c>
      <c r="TM50" s="94">
        <v>1.3631472000000001E-11</v>
      </c>
      <c r="TN50" s="94">
        <v>2.2772812999999999E-10</v>
      </c>
      <c r="TO50" s="94">
        <v>3.7975539999999996E-9</v>
      </c>
      <c r="TP50" s="94">
        <v>6.3152159999999993E-8</v>
      </c>
      <c r="TQ50" s="94">
        <v>1.0456490000000001E-6</v>
      </c>
      <c r="TR50" s="94">
        <v>1.7195437999999999E-5</v>
      </c>
      <c r="TS50" s="94">
        <v>2.7973987999999999E-4</v>
      </c>
      <c r="TT50" s="94">
        <v>4.4735447000000001E-3</v>
      </c>
      <c r="TU50" s="94">
        <v>2.1463959000000001E-2</v>
      </c>
      <c r="TV50" s="94">
        <v>5.9412594999999999E-2</v>
      </c>
      <c r="TW50" s="94">
        <v>0.12038735</v>
      </c>
      <c r="TX50" s="94">
        <v>0.19341344999999999</v>
      </c>
      <c r="TY50" s="94">
        <v>0.25526251999999999</v>
      </c>
      <c r="TZ50" s="94">
        <v>0.27916269999999999</v>
      </c>
      <c r="UA50" s="94">
        <v>0.26698840000000001</v>
      </c>
      <c r="UB50" s="94">
        <v>0.21152531999999999</v>
      </c>
      <c r="UC50" s="94">
        <v>0.13886993</v>
      </c>
      <c r="UD50" s="94">
        <v>7.3422710000000002E-2</v>
      </c>
      <c r="UE50" s="94">
        <v>2.9326923000000001E-2</v>
      </c>
      <c r="UF50" s="94">
        <v>7.4921674000000002E-3</v>
      </c>
      <c r="UG50" s="94">
        <v>6.5418170000000001E-4</v>
      </c>
      <c r="UH50" s="94">
        <v>4.0501509999999999E-5</v>
      </c>
      <c r="UI50" s="94">
        <v>2.5024439999999999E-6</v>
      </c>
      <c r="UJ50" s="94">
        <v>1.546067E-7</v>
      </c>
      <c r="UK50" s="94">
        <v>9.5573789999999992E-9</v>
      </c>
      <c r="UL50" s="94">
        <v>5.9116222999999996E-10</v>
      </c>
      <c r="UM50" s="94">
        <v>3.6579721999999999E-11</v>
      </c>
      <c r="UN50" s="94">
        <v>2.2637348E-12</v>
      </c>
      <c r="UO50" s="94">
        <v>1.4007511E-13</v>
      </c>
      <c r="UP50" s="94">
        <v>8.6649779999999994E-15</v>
      </c>
      <c r="UQ50" s="94">
        <v>5.3662613000000001E-16</v>
      </c>
      <c r="UR50" s="94">
        <v>2.137388E-17</v>
      </c>
      <c r="US50" s="94">
        <v>0</v>
      </c>
      <c r="UT50" s="94">
        <v>2.4131547000000001E-20</v>
      </c>
      <c r="UU50" s="94">
        <v>5.4753649999999997E-19</v>
      </c>
      <c r="UV50" s="94">
        <v>9.9731129999999995E-18</v>
      </c>
      <c r="UW50" s="94">
        <v>1.715166E-16</v>
      </c>
      <c r="UX50" s="94">
        <v>2.8973430000000001E-15</v>
      </c>
      <c r="UY50" s="94">
        <v>4.8647652999999999E-14</v>
      </c>
      <c r="UZ50" s="94">
        <v>8.1488314999999996E-13</v>
      </c>
      <c r="VA50" s="94">
        <v>1.3631483000000001E-11</v>
      </c>
      <c r="VB50" s="94">
        <v>2.2772834999999999E-10</v>
      </c>
      <c r="VC50" s="94">
        <v>3.7975583000000001E-9</v>
      </c>
      <c r="VD50" s="94">
        <v>6.3152229999999996E-8</v>
      </c>
      <c r="VE50" s="94">
        <v>1.0456508E-6</v>
      </c>
      <c r="VF50" s="94">
        <v>1.7195459999999999E-5</v>
      </c>
      <c r="VG50" s="94">
        <v>2.7974023E-4</v>
      </c>
      <c r="VH50" s="94">
        <v>4.4735520000000004E-3</v>
      </c>
      <c r="VI50" s="94">
        <v>2.1463986000000001E-2</v>
      </c>
      <c r="VJ50" s="94">
        <v>5.9412635999999998E-2</v>
      </c>
      <c r="VK50" s="94">
        <v>0.120387375</v>
      </c>
      <c r="VL50" s="94">
        <v>0.19341343999999999</v>
      </c>
      <c r="VM50" s="94">
        <v>0.25526246000000002</v>
      </c>
      <c r="VN50" s="94">
        <v>0.27916265000000001</v>
      </c>
      <c r="VO50" s="94">
        <v>0.26698833999999999</v>
      </c>
      <c r="VP50" s="94">
        <v>0.21152525999999999</v>
      </c>
      <c r="VQ50" s="94">
        <v>0.13886983999999999</v>
      </c>
      <c r="VR50" s="94">
        <v>7.3422630000000003E-2</v>
      </c>
      <c r="VS50" s="94">
        <v>2.9326903000000001E-2</v>
      </c>
      <c r="VT50" s="94">
        <v>7.4921659999999998E-3</v>
      </c>
      <c r="VU50" s="94">
        <v>6.5418286000000004E-4</v>
      </c>
      <c r="VV50" s="94">
        <v>4.0501577999999998E-5</v>
      </c>
      <c r="VW50" s="94">
        <v>2.5024478000000001E-6</v>
      </c>
      <c r="VX50" s="94">
        <v>1.5460687999999999E-7</v>
      </c>
      <c r="VY50" s="94">
        <v>9.5573870000000001E-9</v>
      </c>
      <c r="VZ50" s="94">
        <v>5.9116250000000003E-10</v>
      </c>
      <c r="WA50" s="94">
        <v>3.6579742999999998E-11</v>
      </c>
      <c r="WB50" s="94">
        <v>2.2637356000000001E-12</v>
      </c>
      <c r="WC50" s="94">
        <v>1.4007518E-13</v>
      </c>
      <c r="WD50" s="94">
        <v>8.6649784999999993E-15</v>
      </c>
      <c r="WE50" s="94">
        <v>5.3662613000000001E-16</v>
      </c>
      <c r="WF50" s="94">
        <v>2.137388E-17</v>
      </c>
      <c r="WG50" s="94">
        <v>0</v>
      </c>
      <c r="WH50" s="94">
        <v>2.4131678000000001E-20</v>
      </c>
      <c r="WI50" s="94">
        <v>5.4753970000000001E-19</v>
      </c>
      <c r="WJ50" s="94">
        <v>9.9731729999999995E-18</v>
      </c>
      <c r="WK50" s="94">
        <v>1.7151761000000001E-16</v>
      </c>
      <c r="WL50" s="94">
        <v>2.897357E-15</v>
      </c>
      <c r="WM50" s="94">
        <v>4.8647880000000003E-14</v>
      </c>
      <c r="WN50" s="94">
        <v>8.1488754999999997E-13</v>
      </c>
      <c r="WO50" s="94">
        <v>1.3631558600000001E-11</v>
      </c>
      <c r="WP50" s="94">
        <v>2.277296E-10</v>
      </c>
      <c r="WQ50" s="94">
        <v>3.7975779999999998E-9</v>
      </c>
      <c r="WR50" s="94">
        <v>6.3152539999999995E-8</v>
      </c>
      <c r="WS50" s="94">
        <v>1.0456554E-6</v>
      </c>
      <c r="WT50" s="94">
        <v>1.7195536E-5</v>
      </c>
      <c r="WU50" s="94">
        <v>2.7974130000000001E-4</v>
      </c>
      <c r="WV50" s="94">
        <v>4.4735684E-3</v>
      </c>
      <c r="WW50" s="94">
        <v>2.1464046000000001E-2</v>
      </c>
      <c r="WX50" s="94">
        <v>5.9412769999999997E-2</v>
      </c>
      <c r="WY50" s="94">
        <v>0.1203876</v>
      </c>
      <c r="WZ50" s="94">
        <v>0.19341365999999999</v>
      </c>
      <c r="XA50" s="94">
        <v>0.25526260000000001</v>
      </c>
      <c r="XB50" s="94">
        <v>0.27916269999999999</v>
      </c>
      <c r="XC50" s="94">
        <v>0.26698836999999997</v>
      </c>
      <c r="XD50" s="94">
        <v>0.21152525</v>
      </c>
      <c r="XE50" s="94">
        <v>0.13886982</v>
      </c>
      <c r="XF50" s="94">
        <v>7.3422600000000005E-2</v>
      </c>
      <c r="XG50" s="94">
        <v>2.9326884000000001E-2</v>
      </c>
      <c r="XH50" s="94">
        <v>7.4921646000000001E-3</v>
      </c>
      <c r="XI50" s="94">
        <v>6.5418496E-4</v>
      </c>
      <c r="XJ50" s="94">
        <v>4.0501704999999999E-5</v>
      </c>
      <c r="XK50" s="94">
        <v>2.5024537999999999E-6</v>
      </c>
      <c r="XL50" s="94">
        <v>1.5460714999999999E-7</v>
      </c>
      <c r="XM50" s="94">
        <v>9.5573959999999997E-9</v>
      </c>
      <c r="XN50" s="94">
        <v>5.9116294999999996E-10</v>
      </c>
      <c r="XO50" s="94">
        <v>3.6579752999999998E-11</v>
      </c>
      <c r="XP50" s="94">
        <v>2.2637364999999998E-12</v>
      </c>
      <c r="XQ50" s="94">
        <v>1.4007525E-13</v>
      </c>
      <c r="XR50" s="94">
        <v>8.6649789999999992E-15</v>
      </c>
      <c r="XS50" s="94">
        <v>5.3662610000000002E-16</v>
      </c>
      <c r="XT50" s="94">
        <v>2.1373885E-17</v>
      </c>
      <c r="XU50" s="94">
        <v>0</v>
      </c>
      <c r="XV50" s="94">
        <v>2.4131789000000001E-20</v>
      </c>
      <c r="XW50" s="94">
        <v>5.4754210000000001E-19</v>
      </c>
      <c r="XX50" s="94">
        <v>9.9732214999999997E-18</v>
      </c>
      <c r="XY50" s="94">
        <v>1.7151848E-16</v>
      </c>
      <c r="XZ50" s="94">
        <v>2.8973745E-15</v>
      </c>
      <c r="YA50" s="94">
        <v>4.8648200000000002E-14</v>
      </c>
      <c r="YB50" s="94">
        <v>8.1489182999999996E-13</v>
      </c>
      <c r="YC50" s="94">
        <v>1.3631616E-11</v>
      </c>
      <c r="YD50" s="94">
        <v>2.2773029999999999E-10</v>
      </c>
      <c r="YE50" s="94">
        <v>3.7975876000000004E-9</v>
      </c>
      <c r="YF50" s="94">
        <v>6.3152703999999995E-8</v>
      </c>
      <c r="YG50" s="94">
        <v>1.0456582E-6</v>
      </c>
      <c r="YH50" s="94">
        <v>1.7195588999999998E-5</v>
      </c>
      <c r="YI50" s="94">
        <v>2.7974214999999998E-4</v>
      </c>
      <c r="YJ50" s="94">
        <v>4.4735787000000004E-3</v>
      </c>
      <c r="YK50" s="94">
        <v>2.1464087E-2</v>
      </c>
      <c r="YL50" s="94">
        <v>5.9412893000000001E-2</v>
      </c>
      <c r="YM50" s="94">
        <v>0.12038787500000001</v>
      </c>
      <c r="YN50" s="94">
        <v>0.19341409000000001</v>
      </c>
      <c r="YO50" s="94">
        <v>0.25526305999999999</v>
      </c>
      <c r="YP50" s="94">
        <v>0.27916306000000002</v>
      </c>
      <c r="YQ50" s="94">
        <v>0.26698872000000001</v>
      </c>
      <c r="YR50" s="94">
        <v>0.21152559000000001</v>
      </c>
      <c r="YS50" s="94">
        <v>0.13887003000000001</v>
      </c>
      <c r="YT50" s="94">
        <v>7.342274E-2</v>
      </c>
      <c r="YU50" s="94">
        <v>2.9326936000000001E-2</v>
      </c>
      <c r="YV50" s="94">
        <v>7.4921794999999996E-3</v>
      </c>
      <c r="YW50" s="94">
        <v>6.5418664999999997E-4</v>
      </c>
      <c r="YX50" s="94">
        <v>4.0501818000000002E-5</v>
      </c>
      <c r="YY50" s="94">
        <v>2.5024617000000002E-6</v>
      </c>
      <c r="YZ50" s="94">
        <v>1.5460760000000001E-7</v>
      </c>
      <c r="ZA50" s="94">
        <v>9.5574190000000004E-9</v>
      </c>
      <c r="ZB50" s="94">
        <v>5.9116420000000005E-10</v>
      </c>
      <c r="ZC50" s="94">
        <v>3.6579811999999999E-11</v>
      </c>
      <c r="ZD50" s="94">
        <v>2.2637399999999998E-12</v>
      </c>
      <c r="ZE50" s="94">
        <v>1.400755E-13</v>
      </c>
      <c r="ZF50" s="94">
        <v>8.6649949999999995E-15</v>
      </c>
      <c r="ZG50" s="94">
        <v>5.3662689999999997E-16</v>
      </c>
      <c r="ZH50" s="94">
        <v>2.1373924999999999E-17</v>
      </c>
      <c r="ZI50" s="94">
        <v>0</v>
      </c>
      <c r="ZJ50" s="94">
        <v>2.4131816999999999E-20</v>
      </c>
      <c r="ZK50" s="94">
        <v>5.4754275E-19</v>
      </c>
      <c r="ZL50" s="94">
        <v>9.9732229999999998E-18</v>
      </c>
      <c r="ZM50" s="94">
        <v>1.7151839999999999E-16</v>
      </c>
      <c r="ZN50" s="94">
        <v>2.8973703999999999E-15</v>
      </c>
      <c r="ZO50" s="94">
        <v>4.8648135000000001E-14</v>
      </c>
      <c r="ZP50" s="94">
        <v>8.148918E-13</v>
      </c>
      <c r="ZQ50" s="94">
        <v>1.3631627E-11</v>
      </c>
      <c r="ZR50" s="94">
        <v>2.2773069999999999E-10</v>
      </c>
      <c r="ZS50" s="94">
        <v>3.7975959999999998E-9</v>
      </c>
      <c r="ZT50" s="94">
        <v>6.3152853999999996E-8</v>
      </c>
      <c r="ZU50" s="94">
        <v>1.0456603999999999E-6</v>
      </c>
      <c r="ZV50" s="94">
        <v>1.7195615999999999E-5</v>
      </c>
      <c r="ZW50" s="94">
        <v>2.7974267000000001E-4</v>
      </c>
      <c r="ZX50" s="94">
        <v>4.4735859999999999E-3</v>
      </c>
      <c r="ZY50" s="94">
        <v>2.1464132E-2</v>
      </c>
      <c r="ZZ50" s="94">
        <v>5.9413034000000003E-2</v>
      </c>
      <c r="AAA50" s="94">
        <v>0.12038815</v>
      </c>
      <c r="AAB50" s="94">
        <v>0.19341448</v>
      </c>
      <c r="AAC50" s="94">
        <v>0.25526359999999998</v>
      </c>
      <c r="AAD50" s="94">
        <v>0.27916348000000002</v>
      </c>
      <c r="AAE50" s="94">
        <v>0.26698909999999998</v>
      </c>
      <c r="AAF50" s="94">
        <v>0.21152594999999999</v>
      </c>
      <c r="AAG50" s="94">
        <v>0.13887039000000001</v>
      </c>
      <c r="AAH50" s="94">
        <v>7.3422909999999994E-2</v>
      </c>
      <c r="AAI50" s="94">
        <v>2.9327005E-2</v>
      </c>
      <c r="AAJ50" s="94">
        <v>7.4922032999999999E-3</v>
      </c>
      <c r="AAK50" s="94">
        <v>6.5418910000000004E-4</v>
      </c>
      <c r="AAL50" s="94">
        <v>4.0501967000000003E-5</v>
      </c>
      <c r="AAM50" s="94">
        <v>2.5024708000000001E-6</v>
      </c>
      <c r="AAN50" s="94">
        <v>1.5460816E-7</v>
      </c>
      <c r="AAO50" s="94">
        <v>9.5574510000000006E-9</v>
      </c>
      <c r="AAP50" s="94">
        <v>5.9116594999999999E-10</v>
      </c>
      <c r="AAQ50" s="94">
        <v>3.6579916000000001E-11</v>
      </c>
      <c r="AAR50" s="94">
        <v>2.2637464999999999E-12</v>
      </c>
      <c r="AAS50" s="94">
        <v>1.4007588E-13</v>
      </c>
      <c r="AAT50" s="94">
        <v>8.6650219999999994E-15</v>
      </c>
      <c r="AAU50" s="94">
        <v>5.3662883000000002E-16</v>
      </c>
      <c r="AAV50" s="94">
        <v>2.1374011E-17</v>
      </c>
      <c r="AAW50" s="94">
        <v>0</v>
      </c>
      <c r="AAX50" s="94">
        <v>2.4131894E-20</v>
      </c>
      <c r="AAY50" s="94">
        <v>5.475448E-19</v>
      </c>
      <c r="AAZ50" s="94">
        <v>9.9732699999999999E-18</v>
      </c>
      <c r="ABA50" s="94">
        <v>1.7151927000000001E-16</v>
      </c>
      <c r="ABB50" s="94">
        <v>2.8973855E-15</v>
      </c>
      <c r="ABC50" s="94">
        <v>4.864835E-14</v>
      </c>
      <c r="ABD50" s="94">
        <v>8.1489496999999998E-13</v>
      </c>
      <c r="ABE50" s="94">
        <v>1.3631673999999999E-11</v>
      </c>
      <c r="ABF50" s="94">
        <v>2.2773137999999999E-10</v>
      </c>
      <c r="ABG50" s="94">
        <v>3.7976053000000002E-9</v>
      </c>
      <c r="ABH50" s="94">
        <v>6.3152995999999995E-8</v>
      </c>
      <c r="ABI50" s="94">
        <v>1.0456620999999999E-6</v>
      </c>
      <c r="ABJ50" s="94">
        <v>1.7195636E-5</v>
      </c>
      <c r="ABK50" s="94">
        <v>2.7974290000000001E-4</v>
      </c>
      <c r="ABL50" s="94">
        <v>4.4735903E-3</v>
      </c>
      <c r="ABM50" s="94">
        <v>2.1464132E-2</v>
      </c>
      <c r="ABN50" s="94">
        <v>5.9413012000000001E-2</v>
      </c>
      <c r="ABO50" s="94">
        <v>0.1203881</v>
      </c>
      <c r="ABP50" s="94">
        <v>0.19341443</v>
      </c>
      <c r="ABQ50" s="94">
        <v>0.25526357</v>
      </c>
      <c r="ABR50" s="94">
        <v>0.27916342</v>
      </c>
      <c r="ABS50" s="94">
        <v>0.26698899999999998</v>
      </c>
      <c r="ABT50" s="94">
        <v>0.21152580000000001</v>
      </c>
      <c r="ABU50" s="94">
        <v>0.13887025</v>
      </c>
      <c r="ABV50" s="94">
        <v>7.3422909999999994E-2</v>
      </c>
      <c r="ABW50" s="94">
        <v>2.9327025999999999E-2</v>
      </c>
      <c r="ABX50" s="94">
        <v>7.4922102999999997E-3</v>
      </c>
      <c r="ABY50" s="94">
        <v>6.5419100000000004E-4</v>
      </c>
      <c r="ABZ50" s="94">
        <v>4.0502072999999999E-5</v>
      </c>
      <c r="ACA50" s="94">
        <v>2.5024765000000001E-6</v>
      </c>
      <c r="ACB50" s="94">
        <v>1.5460849000000001E-7</v>
      </c>
      <c r="ACC50" s="94">
        <v>9.5574689999999998E-9</v>
      </c>
      <c r="ACD50" s="94">
        <v>5.9116689999999998E-10</v>
      </c>
      <c r="ACE50" s="94">
        <v>3.6579960000000001E-11</v>
      </c>
      <c r="ACF50" s="94">
        <v>2.2637476000000002E-12</v>
      </c>
      <c r="ACG50" s="94">
        <v>1.4007571E-13</v>
      </c>
      <c r="ACH50" s="94">
        <v>8.6649990000000004E-15</v>
      </c>
      <c r="ACI50" s="94">
        <v>5.3662666000000001E-16</v>
      </c>
      <c r="ACJ50" s="94">
        <v>2.1373927000000001E-17</v>
      </c>
      <c r="ACK50" s="94">
        <v>0</v>
      </c>
      <c r="ACL50" s="94">
        <v>2.4131594999999999E-20</v>
      </c>
      <c r="ACM50" s="94">
        <v>5.4753772999999997E-19</v>
      </c>
      <c r="ACN50" s="94">
        <v>9.9731340000000001E-18</v>
      </c>
      <c r="ACO50" s="94">
        <v>1.7151674999999999E-16</v>
      </c>
      <c r="ACP50" s="94">
        <v>2.8973427000000002E-15</v>
      </c>
      <c r="ACQ50" s="94">
        <v>4.8647625999999998E-14</v>
      </c>
      <c r="ACR50" s="94">
        <v>8.1488229999999997E-13</v>
      </c>
      <c r="ACS50" s="94">
        <v>1.36314605E-11</v>
      </c>
      <c r="ACT50" s="94">
        <v>2.2772798999999999E-10</v>
      </c>
      <c r="ACU50" s="94">
        <v>3.79755E-9</v>
      </c>
      <c r="ACV50" s="94">
        <v>6.3152090000000004E-8</v>
      </c>
      <c r="ACW50" s="94">
        <v>1.0456481999999999E-6</v>
      </c>
      <c r="ACX50" s="94">
        <v>1.7195434000000001E-5</v>
      </c>
      <c r="ACY50" s="94">
        <v>2.7973994000000002E-4</v>
      </c>
      <c r="ACZ50" s="94">
        <v>4.4735456E-3</v>
      </c>
      <c r="ADA50" s="94">
        <v>2.1463904999999998E-2</v>
      </c>
      <c r="ADB50" s="94">
        <v>5.9412396999999999E-2</v>
      </c>
      <c r="ADC50" s="94">
        <v>0.12038691</v>
      </c>
      <c r="ADD50" s="94">
        <v>0.19341259999999999</v>
      </c>
      <c r="ADE50" s="94">
        <v>0.25526130000000002</v>
      </c>
      <c r="ADF50" s="94">
        <v>0.2791614</v>
      </c>
      <c r="ADG50" s="94">
        <v>0.26698719999999998</v>
      </c>
      <c r="ADH50" s="94">
        <v>0.21152452999999999</v>
      </c>
      <c r="ADI50" s="94">
        <v>0.13886962999999999</v>
      </c>
      <c r="ADJ50" s="94">
        <v>7.3422680000000004E-2</v>
      </c>
      <c r="ADK50" s="94">
        <v>2.9326977000000001E-2</v>
      </c>
      <c r="ADL50" s="94">
        <v>7.4922163E-3</v>
      </c>
      <c r="ADM50" s="94">
        <v>6.5419445000000002E-4</v>
      </c>
      <c r="ADN50" s="94">
        <v>4.0502225999999998E-5</v>
      </c>
      <c r="ADO50" s="94">
        <v>2.5024808E-6</v>
      </c>
      <c r="ADP50" s="94">
        <v>1.5460837E-7</v>
      </c>
      <c r="ADQ50" s="94">
        <v>9.5574410000000008E-9</v>
      </c>
      <c r="ADR50" s="94">
        <v>5.9116380000000003E-10</v>
      </c>
      <c r="ADS50" s="94">
        <v>3.6579707999999997E-11</v>
      </c>
      <c r="ADT50" s="94">
        <v>2.2637315000000001E-12</v>
      </c>
      <c r="ADU50" s="94">
        <v>1.4007502999999999E-13</v>
      </c>
      <c r="ADV50" s="94">
        <v>8.6649953999999994E-15</v>
      </c>
      <c r="ADW50" s="94">
        <v>5.3663079999999996E-16</v>
      </c>
      <c r="ADX50" s="94">
        <v>2.1374015999999999E-17</v>
      </c>
      <c r="ADY50" s="100"/>
      <c r="ADZ50" s="101"/>
      <c r="AEA50" s="101"/>
      <c r="AEB50" s="101"/>
      <c r="AEC50" s="101"/>
      <c r="AED50" s="144">
        <f t="shared" si="24"/>
        <v>45</v>
      </c>
      <c r="AEE50" s="142"/>
      <c r="AEF50" s="158">
        <f t="shared" si="33"/>
        <v>45</v>
      </c>
      <c r="AEG50" s="138">
        <f t="shared" si="43"/>
        <v>2.1373806E-17</v>
      </c>
      <c r="AEH50" s="138">
        <f t="shared" si="43"/>
        <v>2.1373790999999999E-17</v>
      </c>
      <c r="AEI50" s="138">
        <f t="shared" si="43"/>
        <v>2.1373859E-17</v>
      </c>
      <c r="AEJ50" s="138">
        <f t="shared" si="43"/>
        <v>2.1373844E-17</v>
      </c>
      <c r="AEK50" s="138">
        <f t="shared" si="43"/>
        <v>2.1373769999999999E-17</v>
      </c>
      <c r="AEL50" s="138">
        <f t="shared" si="43"/>
        <v>2.1373711999999999E-17</v>
      </c>
      <c r="AEM50" s="138">
        <f t="shared" si="43"/>
        <v>2.1373699000000001E-17</v>
      </c>
      <c r="AEN50" s="138">
        <f t="shared" si="43"/>
        <v>2.1373719999999998E-17</v>
      </c>
      <c r="AEO50" s="138">
        <f t="shared" si="43"/>
        <v>2.1373781000000001E-17</v>
      </c>
      <c r="AEP50" s="138">
        <f t="shared" si="43"/>
        <v>2.1373825999999999E-17</v>
      </c>
      <c r="AEQ50" s="138">
        <f t="shared" si="44"/>
        <v>2.1373859E-17</v>
      </c>
      <c r="AER50" s="138">
        <f t="shared" si="44"/>
        <v>2.1373889000000001E-17</v>
      </c>
      <c r="AES50" s="138">
        <f t="shared" si="44"/>
        <v>2.1373860000000001E-17</v>
      </c>
      <c r="AET50" s="138">
        <f t="shared" si="44"/>
        <v>2.137388E-17</v>
      </c>
      <c r="AEU50" s="138">
        <f t="shared" si="44"/>
        <v>2.137388E-17</v>
      </c>
      <c r="AEV50" s="138">
        <f t="shared" si="44"/>
        <v>2.1373885E-17</v>
      </c>
      <c r="AEW50" s="138">
        <f t="shared" si="44"/>
        <v>2.1373924999999999E-17</v>
      </c>
      <c r="AEX50" s="138">
        <f t="shared" si="44"/>
        <v>2.1374011E-17</v>
      </c>
      <c r="AEY50" s="138">
        <f t="shared" si="44"/>
        <v>2.1373927000000001E-17</v>
      </c>
      <c r="AEZ50" s="130">
        <f t="shared" si="38"/>
        <v>12.76</v>
      </c>
      <c r="AFA50" s="91"/>
      <c r="AFB50" s="94">
        <v>2.1373847E-17</v>
      </c>
      <c r="AFC50" s="139">
        <f t="shared" si="39"/>
        <v>2.1373838105263152E-17</v>
      </c>
      <c r="AFD50" s="91"/>
      <c r="AFE50" s="142"/>
      <c r="AFF50" s="142"/>
      <c r="AFG50" s="138">
        <f t="shared" si="42"/>
        <v>0.19341457000000001</v>
      </c>
      <c r="AFH50" s="138">
        <f t="shared" si="42"/>
        <v>0.19341306</v>
      </c>
      <c r="AFI50" s="138">
        <f t="shared" si="42"/>
        <v>0.19341357000000001</v>
      </c>
      <c r="AFJ50" s="138">
        <f t="shared" si="42"/>
        <v>0.19341443</v>
      </c>
      <c r="AFK50" s="138">
        <f t="shared" si="42"/>
        <v>0.19341467000000001</v>
      </c>
      <c r="AFL50" s="138">
        <f t="shared" si="42"/>
        <v>0.19341422999999999</v>
      </c>
      <c r="AFM50" s="138">
        <f t="shared" si="42"/>
        <v>0.1934138</v>
      </c>
      <c r="AFN50" s="138">
        <f t="shared" si="42"/>
        <v>0.19341332</v>
      </c>
      <c r="AFO50" s="138">
        <f t="shared" si="42"/>
        <v>0.19341305</v>
      </c>
      <c r="AFP50" s="138">
        <f t="shared" si="42"/>
        <v>0.19341299000000001</v>
      </c>
      <c r="AFQ50" s="138">
        <f t="shared" si="42"/>
        <v>0.19341303000000001</v>
      </c>
      <c r="AFR50" s="138">
        <f t="shared" si="42"/>
        <v>0.19341323999999999</v>
      </c>
      <c r="AFS50" s="138">
        <f t="shared" si="42"/>
        <v>0.19341323999999999</v>
      </c>
      <c r="AFT50" s="138">
        <f t="shared" si="42"/>
        <v>0.19341344999999999</v>
      </c>
      <c r="AFU50" s="138">
        <f t="shared" si="42"/>
        <v>0.19341343999999999</v>
      </c>
      <c r="AFV50" s="138">
        <f t="shared" si="40"/>
        <v>0.19341365999999999</v>
      </c>
      <c r="AFW50" s="138">
        <f t="shared" si="40"/>
        <v>0.19341409000000001</v>
      </c>
      <c r="AFX50" s="138">
        <f t="shared" si="40"/>
        <v>0.19341448</v>
      </c>
      <c r="AFY50" s="138">
        <f t="shared" si="40"/>
        <v>0.19341443</v>
      </c>
      <c r="AFZ50" s="138" t="e">
        <f t="shared" si="40"/>
        <v>#VALUE!</v>
      </c>
      <c r="AGA50" s="139">
        <f t="shared" si="41"/>
        <v>0.1934137236842105</v>
      </c>
      <c r="AGB50" s="91"/>
      <c r="AGC50" s="91"/>
      <c r="AGD50" s="91"/>
      <c r="AGE50" s="91"/>
      <c r="AGF50" s="91"/>
      <c r="AGG50" s="91"/>
      <c r="AGH50" s="91"/>
      <c r="AGI50" s="91"/>
      <c r="AGJ50" s="91"/>
      <c r="AGK50" s="91"/>
      <c r="AGL50" s="91"/>
      <c r="AGM50" s="91"/>
      <c r="AGN50" s="91"/>
      <c r="AGO50" s="91"/>
      <c r="AGP50" s="91"/>
      <c r="AGQ50" s="91"/>
      <c r="AGR50" s="91"/>
      <c r="AGS50" s="91"/>
      <c r="AGT50" s="91"/>
      <c r="AGU50" s="91"/>
      <c r="AGV50" s="91"/>
      <c r="AGW50" s="91"/>
      <c r="AGX50" s="91"/>
      <c r="AGY50" s="91"/>
      <c r="AGZ50" s="91"/>
      <c r="AHA50" s="91"/>
      <c r="AHB50" s="91"/>
      <c r="AHC50" s="91"/>
      <c r="AHD50" s="91"/>
      <c r="AHE50" s="91"/>
      <c r="AHF50" s="91"/>
      <c r="AHG50" s="91"/>
      <c r="AHH50" s="91"/>
      <c r="AHI50" s="91"/>
      <c r="AHJ50" s="91"/>
      <c r="AHK50" s="91"/>
      <c r="AHL50" s="91"/>
      <c r="AHM50" s="91"/>
      <c r="AHN50" s="91"/>
      <c r="AHO50" s="91"/>
      <c r="AHP50" s="91"/>
      <c r="AHQ50" s="91"/>
      <c r="AHR50" s="91"/>
      <c r="AHS50" s="91"/>
      <c r="AHT50" s="91"/>
      <c r="AHU50" s="91"/>
      <c r="AHV50" s="91"/>
      <c r="AHW50" s="91"/>
      <c r="AHX50" s="91"/>
      <c r="AHY50" s="91"/>
      <c r="AHZ50" s="91"/>
      <c r="AIA50" s="91"/>
      <c r="AIB50" s="91"/>
      <c r="AIC50" s="91"/>
      <c r="AID50" s="91"/>
      <c r="AIE50" s="91"/>
      <c r="AIF50" s="91"/>
      <c r="AIG50" s="91"/>
      <c r="AIH50" s="91"/>
      <c r="AII50" s="91"/>
      <c r="AIJ50" s="91"/>
      <c r="AIK50" s="91"/>
      <c r="AIL50" s="91"/>
      <c r="AIM50" s="91"/>
      <c r="AIN50" s="91"/>
      <c r="AIO50" s="91"/>
      <c r="AIP50" s="91"/>
      <c r="AIQ50" s="91"/>
      <c r="AIR50" s="91"/>
      <c r="AIS50" s="91"/>
      <c r="AIT50" s="91"/>
      <c r="AIU50" s="91"/>
      <c r="AIV50" s="91"/>
      <c r="AIW50" s="91"/>
      <c r="AIX50" s="91"/>
      <c r="AIY50" s="91"/>
      <c r="AIZ50" s="91"/>
      <c r="AJA50" s="91"/>
      <c r="AJB50" s="91"/>
      <c r="AJC50" s="91"/>
      <c r="AJD50" s="91"/>
      <c r="AJE50" s="91"/>
      <c r="AJF50" s="91"/>
      <c r="AJG50" s="91"/>
      <c r="AJH50" s="91"/>
      <c r="AJI50" s="91"/>
      <c r="AJJ50" s="91"/>
      <c r="AJK50" s="91"/>
      <c r="AJL50" s="91"/>
      <c r="AJM50" s="91"/>
      <c r="AJN50" s="91"/>
      <c r="AJO50" s="91"/>
      <c r="AJP50" s="91"/>
      <c r="AJQ50" s="91"/>
      <c r="AJR50" s="91"/>
      <c r="AJS50" s="91"/>
      <c r="AJT50" s="91"/>
      <c r="AJU50" s="91"/>
      <c r="AJV50" s="91"/>
      <c r="AJW50" s="91"/>
      <c r="AJX50" s="91"/>
      <c r="AJY50" s="91"/>
      <c r="AJZ50" s="91"/>
      <c r="AKA50" s="91"/>
      <c r="AKB50" s="91"/>
      <c r="AKC50" s="91"/>
      <c r="AKD50" s="91"/>
      <c r="AKE50" s="91"/>
      <c r="AKF50" s="91"/>
      <c r="AKG50" s="91"/>
      <c r="AKH50" s="91"/>
      <c r="AKI50" s="91"/>
      <c r="AKJ50" s="91"/>
      <c r="AKK50" s="91"/>
      <c r="AKL50" s="91"/>
      <c r="AKM50" s="91"/>
      <c r="AKN50" s="91"/>
      <c r="AKO50" s="91"/>
      <c r="AKP50" s="91"/>
      <c r="AKQ50" s="91"/>
      <c r="AKR50" s="91"/>
      <c r="AKS50" s="91"/>
      <c r="AKT50" s="91"/>
      <c r="AKU50" s="91"/>
      <c r="AKV50" s="91"/>
      <c r="AKW50" s="91"/>
      <c r="AKX50" s="91"/>
      <c r="AKY50" s="91"/>
      <c r="AKZ50" s="91"/>
      <c r="ALA50" s="91"/>
      <c r="ALB50" s="91"/>
      <c r="ALC50" s="91"/>
      <c r="ALD50" s="91"/>
      <c r="ALE50" s="91"/>
      <c r="ALF50" s="91"/>
      <c r="ALG50" s="91"/>
      <c r="ALH50" s="91"/>
      <c r="ALI50" s="91"/>
      <c r="ALJ50" s="91"/>
      <c r="ALK50" s="91"/>
      <c r="ALL50" s="91"/>
      <c r="ALM50" s="91"/>
      <c r="ALN50" s="91"/>
      <c r="ALO50" s="91"/>
      <c r="ALP50" s="91"/>
      <c r="ALQ50" s="91"/>
      <c r="ALR50" s="91"/>
      <c r="ALS50" s="91"/>
      <c r="ALT50" s="91"/>
      <c r="ALU50" s="91"/>
      <c r="ALV50" s="91"/>
      <c r="ALW50" s="91"/>
      <c r="ALX50" s="91"/>
      <c r="ALY50" s="91"/>
      <c r="ALZ50" s="91"/>
      <c r="AMA50" s="91"/>
      <c r="AMB50" s="91"/>
      <c r="AMC50" s="91"/>
      <c r="AMD50" s="91"/>
      <c r="AME50" s="91"/>
      <c r="AMF50" s="91"/>
      <c r="AMG50" s="91"/>
      <c r="AMH50" s="91"/>
      <c r="AMI50" s="91"/>
      <c r="AMJ50" s="91"/>
      <c r="AMK50" s="91"/>
      <c r="AML50" s="91"/>
      <c r="AMM50" s="91"/>
      <c r="AMN50" s="91"/>
      <c r="AMO50" s="91"/>
      <c r="AMP50" s="91"/>
      <c r="AMQ50" s="91"/>
      <c r="AMR50" s="91"/>
      <c r="AMS50" s="91"/>
      <c r="AMT50" s="91"/>
      <c r="AMU50" s="91"/>
      <c r="AMV50" s="91"/>
      <c r="AMW50" s="91"/>
      <c r="AMX50" s="91"/>
      <c r="AMY50" s="91"/>
      <c r="AMZ50" s="91"/>
      <c r="ANA50" s="91"/>
      <c r="ANB50" s="91"/>
      <c r="ANC50" s="91"/>
      <c r="AND50" s="91"/>
      <c r="ANE50" s="91"/>
      <c r="ANF50" s="91"/>
      <c r="ANG50" s="91"/>
      <c r="ANH50" s="91"/>
      <c r="ANI50" s="91"/>
      <c r="ANJ50" s="91"/>
      <c r="ANK50" s="91"/>
      <c r="ANL50" s="91"/>
      <c r="ANM50" s="91"/>
      <c r="ANN50" s="91"/>
      <c r="ANO50" s="91"/>
      <c r="ANP50" s="91"/>
      <c r="ANQ50" s="91"/>
      <c r="ANR50" s="91"/>
      <c r="ANS50" s="91"/>
      <c r="ANT50" s="91"/>
      <c r="ANU50" s="91"/>
      <c r="ANV50" s="91"/>
      <c r="ANW50" s="91"/>
      <c r="ANX50" s="91"/>
      <c r="ANY50" s="91"/>
      <c r="ANZ50" s="91"/>
      <c r="AOA50" s="91"/>
      <c r="AOB50" s="91"/>
      <c r="AOC50" s="91"/>
      <c r="AOD50" s="91"/>
      <c r="AOE50" s="91"/>
      <c r="AOF50" s="91"/>
      <c r="AOG50" s="91"/>
      <c r="AOH50" s="91"/>
      <c r="AOI50" s="91"/>
      <c r="AOJ50" s="91"/>
      <c r="AOK50" s="91"/>
      <c r="AOL50" s="91"/>
      <c r="AOM50" s="91"/>
      <c r="AON50" s="91"/>
      <c r="AOO50" s="91"/>
      <c r="AOP50" s="91"/>
      <c r="AOQ50" s="91"/>
      <c r="AOR50" s="91"/>
      <c r="AOS50" s="91"/>
      <c r="AOT50" s="91"/>
      <c r="AOU50" s="91"/>
      <c r="AOV50" s="91"/>
      <c r="AOW50" s="91"/>
      <c r="AOX50" s="91"/>
      <c r="AOY50" s="91"/>
      <c r="AOZ50" s="91"/>
      <c r="APA50" s="91"/>
      <c r="APB50" s="91"/>
      <c r="APC50" s="91"/>
      <c r="APD50" s="91"/>
      <c r="APE50" s="91"/>
      <c r="APF50" s="91"/>
      <c r="APG50" s="91"/>
      <c r="APH50" s="91"/>
      <c r="API50" s="91"/>
      <c r="APJ50" s="91"/>
      <c r="APK50" s="91"/>
      <c r="APL50" s="91"/>
      <c r="APM50" s="91"/>
      <c r="APN50" s="91"/>
      <c r="APO50" s="91"/>
      <c r="APP50" s="91"/>
      <c r="APQ50" s="91"/>
      <c r="APR50" s="91"/>
      <c r="APS50" s="91"/>
      <c r="APT50" s="91"/>
      <c r="APU50" s="91"/>
      <c r="APV50" s="91"/>
      <c r="APW50" s="91"/>
      <c r="APX50" s="91"/>
      <c r="APY50" s="91"/>
      <c r="APZ50" s="91"/>
      <c r="AQA50" s="91"/>
      <c r="AQB50" s="91"/>
      <c r="AQC50" s="91"/>
      <c r="AQD50" s="91"/>
      <c r="AQE50" s="91"/>
      <c r="AQF50" s="91"/>
      <c r="AQG50" s="91"/>
      <c r="AQH50" s="91"/>
      <c r="AQI50" s="91"/>
      <c r="AQJ50" s="91"/>
      <c r="AQK50" s="91"/>
      <c r="AQL50" s="91"/>
      <c r="AQM50" s="91"/>
      <c r="AQN50" s="91"/>
      <c r="AQO50" s="91"/>
      <c r="AQP50" s="91"/>
      <c r="AQQ50" s="91"/>
      <c r="AQR50" s="91"/>
      <c r="AQS50" s="91"/>
      <c r="AQT50" s="91"/>
      <c r="AQU50" s="91"/>
      <c r="AQV50" s="91"/>
      <c r="AQW50" s="91"/>
      <c r="AQX50" s="91"/>
      <c r="AQY50" s="91"/>
      <c r="AQZ50" s="91"/>
      <c r="ARA50" s="91"/>
      <c r="ARB50" s="91"/>
      <c r="ARC50" s="91"/>
      <c r="ARD50" s="91"/>
      <c r="ARE50" s="91"/>
      <c r="ARF50" s="91"/>
      <c r="ARG50" s="91"/>
      <c r="ARH50" s="91"/>
      <c r="ARI50" s="91"/>
      <c r="ARJ50" s="91"/>
      <c r="ARK50" s="91"/>
      <c r="ARL50" s="91"/>
      <c r="ARM50" s="91"/>
      <c r="ARN50" s="91"/>
      <c r="ARO50" s="91"/>
      <c r="ARP50" s="91"/>
      <c r="ARQ50" s="91"/>
      <c r="ARR50" s="91"/>
      <c r="ARS50" s="91"/>
      <c r="ART50" s="91"/>
      <c r="ARU50" s="91"/>
      <c r="ARV50" s="91"/>
      <c r="ARW50" s="91"/>
      <c r="ARX50" s="91"/>
      <c r="ARY50" s="91"/>
      <c r="ARZ50" s="91"/>
      <c r="ASA50" s="91"/>
      <c r="ASB50" s="91"/>
      <c r="ASC50" s="91"/>
      <c r="ASD50" s="91"/>
      <c r="ASE50" s="91"/>
      <c r="ASF50" s="91"/>
      <c r="ASG50" s="91"/>
      <c r="ASH50" s="91"/>
      <c r="ASI50" s="91"/>
      <c r="ASJ50" s="91"/>
      <c r="ASK50" s="91"/>
      <c r="ASL50" s="91"/>
      <c r="ASM50" s="91"/>
      <c r="ASN50" s="91"/>
      <c r="ASO50" s="91"/>
      <c r="ASP50" s="91"/>
      <c r="ASQ50" s="91"/>
      <c r="ASR50" s="91"/>
    </row>
    <row r="51" spans="1:1188" ht="2.1" customHeight="1" x14ac:dyDescent="0.25">
      <c r="A51" s="129">
        <v>46</v>
      </c>
      <c r="B51" s="130">
        <v>13.05</v>
      </c>
      <c r="C51" s="123">
        <f>IF(ROW()-$B$4&lt;$B$112,2,3)</f>
        <v>3</v>
      </c>
      <c r="D51" s="129">
        <v>46</v>
      </c>
      <c r="E51" s="91">
        <v>0</v>
      </c>
      <c r="F51" s="92">
        <v>7.5306529999999999E-21</v>
      </c>
      <c r="G51" s="92">
        <v>1.7086790999999999E-19</v>
      </c>
      <c r="H51" s="92">
        <v>3.1121475000000001E-18</v>
      </c>
      <c r="I51" s="92">
        <v>5.3518780000000003E-17</v>
      </c>
      <c r="J51" s="92">
        <v>9.0410499999999993E-16</v>
      </c>
      <c r="K51" s="92">
        <v>1.5184688E-14</v>
      </c>
      <c r="L51" s="92">
        <v>2.5454530000000002E-13</v>
      </c>
      <c r="M51" s="92">
        <v>4.2647559999999998E-12</v>
      </c>
      <c r="N51" s="92">
        <v>7.1460079999999999E-11</v>
      </c>
      <c r="O51" s="92">
        <v>1.1980917000000001E-9</v>
      </c>
      <c r="P51" s="92">
        <v>2.011238E-8</v>
      </c>
      <c r="Q51" s="92">
        <v>3.3841116E-7</v>
      </c>
      <c r="R51" s="92">
        <v>5.7171836999999998E-6</v>
      </c>
      <c r="S51" s="92">
        <v>9.7244985E-5</v>
      </c>
      <c r="T51" s="92">
        <v>1.6723211999999999E-3</v>
      </c>
      <c r="U51" s="92">
        <v>1.1968428999999999E-2</v>
      </c>
      <c r="V51" s="92">
        <v>3.9422930000000002E-2</v>
      </c>
      <c r="W51" s="92">
        <v>8.9618950000000003E-2</v>
      </c>
      <c r="X51" s="92">
        <v>0.15811045000000001</v>
      </c>
      <c r="Y51" s="92">
        <v>0.2272314</v>
      </c>
      <c r="Z51" s="93">
        <v>0.2710263</v>
      </c>
      <c r="AA51" s="93">
        <v>0.27524631999999999</v>
      </c>
      <c r="AB51" s="93">
        <v>0.24056859999999999</v>
      </c>
      <c r="AC51" s="93">
        <v>0.1743904</v>
      </c>
      <c r="AD51" s="93">
        <v>0.10400669999999999</v>
      </c>
      <c r="AE51" s="93">
        <v>4.9009780000000003E-2</v>
      </c>
      <c r="AF51" s="93">
        <v>1.6630767000000001E-2</v>
      </c>
      <c r="AG51" s="93">
        <v>2.9990743000000001E-3</v>
      </c>
      <c r="AH51" s="93">
        <v>1.8636596000000001E-4</v>
      </c>
      <c r="AI51" s="93">
        <v>1.1561870999999999E-5</v>
      </c>
      <c r="AJ51" s="93">
        <v>7.1642569999999998E-7</v>
      </c>
      <c r="AK51" s="93">
        <v>4.4362539999999997E-8</v>
      </c>
      <c r="AL51" s="93">
        <v>2.7461465999999998E-9</v>
      </c>
      <c r="AM51" s="93">
        <v>1.6997341999999999E-10</v>
      </c>
      <c r="AN51" s="93">
        <v>1.0520057E-11</v>
      </c>
      <c r="AO51" s="93">
        <v>6.5106904000000004E-13</v>
      </c>
      <c r="AP51" s="93">
        <v>4.0288150000000003E-14</v>
      </c>
      <c r="AQ51" s="93">
        <v>2.4964090000000001E-15</v>
      </c>
      <c r="AR51" s="93">
        <v>9.9476124999999999E-17</v>
      </c>
      <c r="AS51" s="94">
        <v>0</v>
      </c>
      <c r="AT51" s="94">
        <v>7.5303999999999996E-21</v>
      </c>
      <c r="AU51" s="94">
        <v>1.7086253E-19</v>
      </c>
      <c r="AV51" s="94">
        <v>3.1120539999999999E-18</v>
      </c>
      <c r="AW51" s="94">
        <v>5.3517250000000001E-17</v>
      </c>
      <c r="AX51" s="94">
        <v>9.0407910000000005E-16</v>
      </c>
      <c r="AY51" s="94">
        <v>1.5184254999999999E-14</v>
      </c>
      <c r="AZ51" s="94">
        <v>2.5453814E-13</v>
      </c>
      <c r="BA51" s="94">
        <v>4.2646354999999997E-12</v>
      </c>
      <c r="BB51" s="94">
        <v>7.1458090000000001E-11</v>
      </c>
      <c r="BC51" s="94">
        <v>1.1980591E-9</v>
      </c>
      <c r="BD51" s="94">
        <v>2.0111848E-8</v>
      </c>
      <c r="BE51" s="94">
        <v>3.3840242999999999E-7</v>
      </c>
      <c r="BF51" s="94">
        <v>5.717044E-6</v>
      </c>
      <c r="BG51" s="94">
        <v>9.7242659999999994E-5</v>
      </c>
      <c r="BH51" s="94">
        <v>1.6722814E-3</v>
      </c>
      <c r="BI51" s="94">
        <v>1.1968248000000001E-2</v>
      </c>
      <c r="BJ51" s="94">
        <v>3.9422482000000002E-2</v>
      </c>
      <c r="BK51" s="94">
        <v>8.9618093999999995E-2</v>
      </c>
      <c r="BL51" s="94">
        <v>0.15810919000000001</v>
      </c>
      <c r="BM51" s="94">
        <v>0.22722974000000001</v>
      </c>
      <c r="BN51" s="94">
        <v>0.27102454999999998</v>
      </c>
      <c r="BO51" s="94">
        <v>0.27524462</v>
      </c>
      <c r="BP51" s="94">
        <v>0.24056723999999999</v>
      </c>
      <c r="BQ51" s="94">
        <v>0.17438954000000001</v>
      </c>
      <c r="BR51" s="94">
        <v>0.104006216</v>
      </c>
      <c r="BS51" s="94">
        <v>4.9009573000000001E-2</v>
      </c>
      <c r="BT51" s="94">
        <v>1.6630707000000002E-2</v>
      </c>
      <c r="BU51" s="94">
        <v>2.9990668000000002E-3</v>
      </c>
      <c r="BV51" s="94">
        <v>1.8636559E-4</v>
      </c>
      <c r="BW51" s="94">
        <v>1.156185E-5</v>
      </c>
      <c r="BX51" s="94">
        <v>7.1642443999999997E-7</v>
      </c>
      <c r="BY51" s="94">
        <v>4.4362459999999998E-8</v>
      </c>
      <c r="BZ51" s="94">
        <v>2.7461441999999999E-9</v>
      </c>
      <c r="CA51" s="94">
        <v>1.6997345E-10</v>
      </c>
      <c r="CB51" s="94">
        <v>1.05200475E-11</v>
      </c>
      <c r="CC51" s="94">
        <v>6.5106692999999996E-13</v>
      </c>
      <c r="CD51" s="94">
        <v>4.0288018000000001E-14</v>
      </c>
      <c r="CE51" s="94">
        <v>2.4964097999999999E-15</v>
      </c>
      <c r="CF51" s="94">
        <v>9.9476020000000005E-17</v>
      </c>
      <c r="CG51" s="94">
        <v>0</v>
      </c>
      <c r="CH51" s="94">
        <v>7.5304834999999996E-21</v>
      </c>
      <c r="CI51" s="94">
        <v>1.7086421999999999E-19</v>
      </c>
      <c r="CJ51" s="94">
        <v>3.1120803E-18</v>
      </c>
      <c r="CK51" s="94">
        <v>5.3517681999999999E-17</v>
      </c>
      <c r="CL51" s="94">
        <v>9.0408609999999998E-16</v>
      </c>
      <c r="CM51" s="94">
        <v>1.5184363000000002E-14</v>
      </c>
      <c r="CN51" s="94">
        <v>2.5453989999999999E-13</v>
      </c>
      <c r="CO51" s="94">
        <v>4.2646670000000001E-12</v>
      </c>
      <c r="CP51" s="94">
        <v>7.1458619999999996E-11</v>
      </c>
      <c r="CQ51" s="94">
        <v>1.1980674E-9</v>
      </c>
      <c r="CR51" s="94">
        <v>2.0111989999999998E-8</v>
      </c>
      <c r="CS51" s="94">
        <v>3.3840476000000002E-7</v>
      </c>
      <c r="CT51" s="94">
        <v>5.7170840000000003E-6</v>
      </c>
      <c r="CU51" s="94">
        <v>9.7243289999999997E-5</v>
      </c>
      <c r="CV51" s="94">
        <v>1.6722917E-3</v>
      </c>
      <c r="CW51" s="94">
        <v>1.1968288000000001E-2</v>
      </c>
      <c r="CX51" s="94">
        <v>3.9422587000000002E-2</v>
      </c>
      <c r="CY51" s="94">
        <v>8.9618324999999999E-2</v>
      </c>
      <c r="CZ51" s="94">
        <v>0.15810959999999999</v>
      </c>
      <c r="DA51" s="94">
        <v>0.22723035999999999</v>
      </c>
      <c r="DB51" s="94">
        <v>0.27102524</v>
      </c>
      <c r="DC51" s="94">
        <v>0.27524530000000003</v>
      </c>
      <c r="DD51" s="94">
        <v>0.24056781999999999</v>
      </c>
      <c r="DE51" s="94">
        <v>0.17438991000000001</v>
      </c>
      <c r="DF51" s="94">
        <v>0.10400646</v>
      </c>
      <c r="DG51" s="94">
        <v>4.9009666E-2</v>
      </c>
      <c r="DH51" s="94">
        <v>1.6630743E-2</v>
      </c>
      <c r="DI51" s="94">
        <v>2.9990755000000001E-3</v>
      </c>
      <c r="DJ51" s="94">
        <v>1.863663E-4</v>
      </c>
      <c r="DK51" s="94">
        <v>1.1561899000000001E-5</v>
      </c>
      <c r="DL51" s="94">
        <v>7.1642700000000004E-7</v>
      </c>
      <c r="DM51" s="94">
        <v>4.4362576000000002E-8</v>
      </c>
      <c r="DN51" s="94">
        <v>2.7461489000000001E-9</v>
      </c>
      <c r="DO51" s="94">
        <v>1.6997369000000001E-10</v>
      </c>
      <c r="DP51" s="94">
        <v>1.0520086000000001E-11</v>
      </c>
      <c r="DQ51" s="94">
        <v>6.5107104999999997E-13</v>
      </c>
      <c r="DR51" s="94">
        <v>4.0288172999999999E-14</v>
      </c>
      <c r="DS51" s="94">
        <v>2.4964170000000002E-15</v>
      </c>
      <c r="DT51" s="94">
        <v>9.9476320000000001E-17</v>
      </c>
      <c r="DU51" s="94">
        <v>0</v>
      </c>
      <c r="DV51" s="94">
        <v>7.5305389999999996E-21</v>
      </c>
      <c r="DW51" s="94">
        <v>1.7086552E-19</v>
      </c>
      <c r="DX51" s="94">
        <v>3.1121050000000001E-18</v>
      </c>
      <c r="DY51" s="94">
        <v>5.3518070000000001E-17</v>
      </c>
      <c r="DZ51" s="94">
        <v>9.0409299999999992E-16</v>
      </c>
      <c r="EA51" s="94">
        <v>1.5184487000000001E-14</v>
      </c>
      <c r="EB51" s="94">
        <v>2.5454206999999999E-13</v>
      </c>
      <c r="EC51" s="94">
        <v>4.2647029999999999E-12</v>
      </c>
      <c r="ED51" s="94">
        <v>7.1459229999999999E-11</v>
      </c>
      <c r="EE51" s="94">
        <v>1.1980771E-9</v>
      </c>
      <c r="EF51" s="94">
        <v>2.0112135999999999E-8</v>
      </c>
      <c r="EG51" s="94">
        <v>3.3840715000000001E-7</v>
      </c>
      <c r="EH51" s="94">
        <v>5.7171214000000004E-6</v>
      </c>
      <c r="EI51" s="94">
        <v>9.724391E-5</v>
      </c>
      <c r="EJ51" s="94">
        <v>1.6723020999999999E-3</v>
      </c>
      <c r="EK51" s="94">
        <v>1.1968345999999999E-2</v>
      </c>
      <c r="EL51" s="94">
        <v>3.9422776999999999E-2</v>
      </c>
      <c r="EM51" s="94">
        <v>8.9618729999999994E-2</v>
      </c>
      <c r="EN51" s="94">
        <v>0.15811035000000001</v>
      </c>
      <c r="EO51" s="94">
        <v>0.22723138000000001</v>
      </c>
      <c r="EP51" s="94">
        <v>0.2710263</v>
      </c>
      <c r="EQ51" s="94">
        <v>0.27524626000000002</v>
      </c>
      <c r="ER51" s="94">
        <v>0.24056858</v>
      </c>
      <c r="ES51" s="94">
        <v>0.17439041999999999</v>
      </c>
      <c r="ET51" s="94">
        <v>0.10400672</v>
      </c>
      <c r="EU51" s="94">
        <v>4.9009762999999998E-2</v>
      </c>
      <c r="EV51" s="94">
        <v>1.6630756E-2</v>
      </c>
      <c r="EW51" s="94">
        <v>2.9990721999999998E-3</v>
      </c>
      <c r="EX51" s="94">
        <v>1.8636584E-4</v>
      </c>
      <c r="EY51" s="94">
        <v>1.1561864999999999E-5</v>
      </c>
      <c r="EZ51" s="94">
        <v>7.1642490000000005E-7</v>
      </c>
      <c r="FA51" s="94">
        <v>4.4362461999999999E-8</v>
      </c>
      <c r="FB51" s="94">
        <v>2.7461414999999998E-9</v>
      </c>
      <c r="FC51" s="94">
        <v>1.6997340000000001E-10</v>
      </c>
      <c r="FD51" s="94">
        <v>1.0520088999999999E-11</v>
      </c>
      <c r="FE51" s="94">
        <v>6.5106936999999997E-13</v>
      </c>
      <c r="FF51" s="94">
        <v>4.0288203999999999E-14</v>
      </c>
      <c r="FG51" s="94">
        <v>2.4964150000000002E-15</v>
      </c>
      <c r="FH51" s="94">
        <v>9.9476250000000001E-17</v>
      </c>
      <c r="FI51" s="94">
        <v>0</v>
      </c>
      <c r="FJ51" s="94">
        <v>7.5305890000000001E-21</v>
      </c>
      <c r="FK51" s="94">
        <v>1.7086664999999999E-19</v>
      </c>
      <c r="FL51" s="94">
        <v>3.1121263999999999E-18</v>
      </c>
      <c r="FM51" s="94">
        <v>5.3518433000000001E-17</v>
      </c>
      <c r="FN51" s="94">
        <v>9.0409860000000009E-16</v>
      </c>
      <c r="FO51" s="94">
        <v>1.5184578000000001E-14</v>
      </c>
      <c r="FP51" s="94">
        <v>2.5454349999999999E-13</v>
      </c>
      <c r="FQ51" s="94">
        <v>4.2647288000000003E-12</v>
      </c>
      <c r="FR51" s="94">
        <v>7.1459680000000001E-11</v>
      </c>
      <c r="FS51" s="94">
        <v>1.1980851E-9</v>
      </c>
      <c r="FT51" s="94">
        <v>2.0112270999999999E-8</v>
      </c>
      <c r="FU51" s="94">
        <v>3.3840925E-7</v>
      </c>
      <c r="FV51" s="94">
        <v>5.7171555E-6</v>
      </c>
      <c r="FW51" s="94">
        <v>9.7244520000000002E-5</v>
      </c>
      <c r="FX51" s="94">
        <v>1.6723122999999999E-3</v>
      </c>
      <c r="FY51" s="94">
        <v>1.1968390000000001E-2</v>
      </c>
      <c r="FZ51" s="94">
        <v>3.9422862000000003E-2</v>
      </c>
      <c r="GA51" s="94">
        <v>8.9618890000000007E-2</v>
      </c>
      <c r="GB51" s="94">
        <v>0.15811056000000001</v>
      </c>
      <c r="GC51" s="94">
        <v>0.22723165000000001</v>
      </c>
      <c r="GD51" s="94">
        <v>0.2710265</v>
      </c>
      <c r="GE51" s="94">
        <v>0.27524634999999997</v>
      </c>
      <c r="GF51" s="94">
        <v>0.24056853</v>
      </c>
      <c r="GG51" s="94">
        <v>0.17439025999999999</v>
      </c>
      <c r="GH51" s="94">
        <v>0.10400653</v>
      </c>
      <c r="GI51" s="94">
        <v>4.9009647000000003E-2</v>
      </c>
      <c r="GJ51" s="94">
        <v>1.6630710999999999E-2</v>
      </c>
      <c r="GK51" s="94">
        <v>2.99906E-3</v>
      </c>
      <c r="GL51" s="94">
        <v>1.8636497000000001E-4</v>
      </c>
      <c r="GM51" s="94">
        <v>1.1561813000000001E-5</v>
      </c>
      <c r="GN51" s="94">
        <v>7.1642289999999999E-7</v>
      </c>
      <c r="GO51" s="94">
        <v>4.4362472999999999E-8</v>
      </c>
      <c r="GP51" s="94">
        <v>2.7461478000000002E-9</v>
      </c>
      <c r="GQ51" s="94">
        <v>1.6997315E-10</v>
      </c>
      <c r="GR51" s="94">
        <v>1.0520021E-11</v>
      </c>
      <c r="GS51" s="94">
        <v>6.5106795999999999E-13</v>
      </c>
      <c r="GT51" s="94">
        <v>4.0288048000000002E-14</v>
      </c>
      <c r="GU51" s="94">
        <v>2.4964064000000001E-15</v>
      </c>
      <c r="GV51" s="94">
        <v>9.9475910000000001E-17</v>
      </c>
      <c r="GW51" s="94">
        <v>0</v>
      </c>
      <c r="GX51" s="94">
        <v>7.5306134999999996E-21</v>
      </c>
      <c r="GY51" s="94">
        <v>1.7086708000000001E-19</v>
      </c>
      <c r="GZ51" s="94">
        <v>3.1121342999999998E-18</v>
      </c>
      <c r="HA51" s="94">
        <v>5.3518565999999999E-17</v>
      </c>
      <c r="HB51" s="94">
        <v>9.0410100000000006E-16</v>
      </c>
      <c r="HC51" s="94">
        <v>1.5184621999999999E-14</v>
      </c>
      <c r="HD51" s="94">
        <v>2.5454426999999999E-13</v>
      </c>
      <c r="HE51" s="94">
        <v>4.2647383000000001E-12</v>
      </c>
      <c r="HF51" s="94">
        <v>7.1459824000000006E-11</v>
      </c>
      <c r="HG51" s="94">
        <v>1.1980882E-9</v>
      </c>
      <c r="HH51" s="94">
        <v>2.0112326E-8</v>
      </c>
      <c r="HI51" s="94">
        <v>3.3841033E-7</v>
      </c>
      <c r="HJ51" s="94">
        <v>5.7171737E-6</v>
      </c>
      <c r="HK51" s="94">
        <v>9.7244839999999997E-5</v>
      </c>
      <c r="HL51" s="94">
        <v>1.6723184E-3</v>
      </c>
      <c r="HM51" s="94">
        <v>1.1968405E-2</v>
      </c>
      <c r="HN51" s="94">
        <v>3.9422862000000003E-2</v>
      </c>
      <c r="HO51" s="94">
        <v>8.9618795000000001E-2</v>
      </c>
      <c r="HP51" s="94">
        <v>0.15811022</v>
      </c>
      <c r="HQ51" s="94">
        <v>0.22723104</v>
      </c>
      <c r="HR51" s="94">
        <v>0.27102569999999998</v>
      </c>
      <c r="HS51" s="94">
        <v>0.27524549999999998</v>
      </c>
      <c r="HT51" s="94">
        <v>0.24056775999999999</v>
      </c>
      <c r="HU51" s="94">
        <v>0.17438965000000001</v>
      </c>
      <c r="HV51" s="94">
        <v>0.10400619</v>
      </c>
      <c r="HW51" s="94">
        <v>4.9009499999999998E-2</v>
      </c>
      <c r="HX51" s="94">
        <v>1.6630659999999998E-2</v>
      </c>
      <c r="HY51" s="94">
        <v>2.9990544999999999E-3</v>
      </c>
      <c r="HZ51" s="94">
        <v>1.8636489999999999E-4</v>
      </c>
      <c r="IA51" s="94">
        <v>1.1561809499999999E-5</v>
      </c>
      <c r="IB51" s="94">
        <v>7.1642139999999995E-7</v>
      </c>
      <c r="IC51" s="94">
        <v>4.4362277000000003E-8</v>
      </c>
      <c r="ID51" s="94">
        <v>2.7461363999999999E-9</v>
      </c>
      <c r="IE51" s="94">
        <v>1.6997291999999999E-10</v>
      </c>
      <c r="IF51" s="94">
        <v>1.05200145E-11</v>
      </c>
      <c r="IG51" s="94">
        <v>6.5106762999999996E-13</v>
      </c>
      <c r="IH51" s="94">
        <v>4.0287950000000001E-14</v>
      </c>
      <c r="II51" s="94">
        <v>2.4964005E-15</v>
      </c>
      <c r="IJ51" s="94">
        <v>9.9475680000000005E-17</v>
      </c>
      <c r="IK51" s="94">
        <v>0</v>
      </c>
      <c r="IL51" s="94">
        <v>7.5305890000000001E-21</v>
      </c>
      <c r="IM51" s="94">
        <v>1.708665E-19</v>
      </c>
      <c r="IN51" s="94">
        <v>3.1121227E-18</v>
      </c>
      <c r="IO51" s="94">
        <v>5.3518374000000001E-17</v>
      </c>
      <c r="IP51" s="94">
        <v>9.0409770000000006E-16</v>
      </c>
      <c r="IQ51" s="94">
        <v>1.5184561000000001E-14</v>
      </c>
      <c r="IR51" s="94">
        <v>2.5454320000000002E-13</v>
      </c>
      <c r="IS51" s="94">
        <v>4.2647205000000003E-12</v>
      </c>
      <c r="IT51" s="94">
        <v>7.1459489999999994E-11</v>
      </c>
      <c r="IU51" s="94">
        <v>1.1980823E-9</v>
      </c>
      <c r="IV51" s="94">
        <v>2.0112229999999999E-8</v>
      </c>
      <c r="IW51" s="94">
        <v>3.3840874000000001E-7</v>
      </c>
      <c r="IX51" s="94">
        <v>5.7171486999999999E-6</v>
      </c>
      <c r="IY51" s="94">
        <v>9.7244453999999994E-5</v>
      </c>
      <c r="IZ51" s="94">
        <v>1.6723135000000001E-3</v>
      </c>
      <c r="JA51" s="94">
        <v>1.1968380000000001E-2</v>
      </c>
      <c r="JB51" s="94">
        <v>3.9422784000000002E-2</v>
      </c>
      <c r="JC51" s="94">
        <v>8.9618610000000001E-2</v>
      </c>
      <c r="JD51" s="94">
        <v>0.15810984</v>
      </c>
      <c r="JE51" s="94">
        <v>0.22723038000000001</v>
      </c>
      <c r="JF51" s="94">
        <v>0.27102493999999999</v>
      </c>
      <c r="JG51" s="94">
        <v>0.27524480000000001</v>
      </c>
      <c r="JH51" s="94">
        <v>0.24056706</v>
      </c>
      <c r="JI51" s="94">
        <v>0.17438923000000001</v>
      </c>
      <c r="JJ51" s="94">
        <v>0.10400599000000001</v>
      </c>
      <c r="JK51" s="94">
        <v>4.9009454000000001E-2</v>
      </c>
      <c r="JL51" s="94">
        <v>1.6630659999999998E-2</v>
      </c>
      <c r="JM51" s="94">
        <v>2.9990593999999998E-3</v>
      </c>
      <c r="JN51" s="94">
        <v>1.8636545000000001E-4</v>
      </c>
      <c r="JO51" s="94">
        <v>1.156185E-5</v>
      </c>
      <c r="JP51" s="94">
        <v>7.1642376000000004E-7</v>
      </c>
      <c r="JQ51" s="94">
        <v>4.4362315999999999E-8</v>
      </c>
      <c r="JR51" s="94">
        <v>2.7461312999999999E-9</v>
      </c>
      <c r="JS51" s="94">
        <v>1.6997286000000001E-10</v>
      </c>
      <c r="JT51" s="94">
        <v>1.0520038999999999E-11</v>
      </c>
      <c r="JU51" s="94">
        <v>6.5106800000000003E-13</v>
      </c>
      <c r="JV51" s="94">
        <v>4.0287962999999999E-14</v>
      </c>
      <c r="JW51" s="94">
        <v>2.4964000000000001E-15</v>
      </c>
      <c r="JX51" s="94">
        <v>9.9475654999999997E-17</v>
      </c>
      <c r="JY51" s="94">
        <v>0</v>
      </c>
      <c r="JZ51" s="94">
        <v>7.5305659999999994E-21</v>
      </c>
      <c r="KA51" s="94">
        <v>1.7086594000000001E-19</v>
      </c>
      <c r="KB51" s="94">
        <v>3.1121125999999999E-18</v>
      </c>
      <c r="KC51" s="94">
        <v>5.3518192E-17</v>
      </c>
      <c r="KD51" s="94">
        <v>9.040942000000001E-16</v>
      </c>
      <c r="KE51" s="94">
        <v>1.5184499999999999E-14</v>
      </c>
      <c r="KF51" s="94">
        <v>2.5454223999999999E-13</v>
      </c>
      <c r="KG51" s="94">
        <v>4.2647045E-12</v>
      </c>
      <c r="KH51" s="94">
        <v>7.1459240000000005E-11</v>
      </c>
      <c r="KI51" s="94">
        <v>1.1980782999999999E-9</v>
      </c>
      <c r="KJ51" s="94">
        <v>2.0112167999999999E-8</v>
      </c>
      <c r="KK51" s="94">
        <v>3.3840779999999998E-7</v>
      </c>
      <c r="KL51" s="94">
        <v>5.717136E-6</v>
      </c>
      <c r="KM51" s="94">
        <v>9.7244249999999996E-5</v>
      </c>
      <c r="KN51" s="94">
        <v>1.6723090999999999E-3</v>
      </c>
      <c r="KO51" s="94">
        <v>1.1968348E-2</v>
      </c>
      <c r="KP51" s="94">
        <v>3.9422671999999999E-2</v>
      </c>
      <c r="KQ51" s="94">
        <v>8.9618354999999997E-2</v>
      </c>
      <c r="KR51" s="94">
        <v>0.15810943999999999</v>
      </c>
      <c r="KS51" s="94">
        <v>0.22722992</v>
      </c>
      <c r="KT51" s="94">
        <v>0.2710246</v>
      </c>
      <c r="KU51" s="94">
        <v>0.27524452999999999</v>
      </c>
      <c r="KV51" s="94">
        <v>0.24056690999999999</v>
      </c>
      <c r="KW51" s="94">
        <v>0.17438918</v>
      </c>
      <c r="KX51" s="94">
        <v>0.10400601</v>
      </c>
      <c r="KY51" s="94">
        <v>4.9009483E-2</v>
      </c>
      <c r="KZ51" s="94">
        <v>1.6630676E-2</v>
      </c>
      <c r="LA51" s="94">
        <v>2.9990607999999998E-3</v>
      </c>
      <c r="LB51" s="94">
        <v>1.8636535000000001E-4</v>
      </c>
      <c r="LC51" s="94">
        <v>1.15618495E-5</v>
      </c>
      <c r="LD51" s="94">
        <v>7.1642460000000002E-7</v>
      </c>
      <c r="LE51" s="94">
        <v>4.4362415999999997E-8</v>
      </c>
      <c r="LF51" s="94">
        <v>2.7461361999999998E-9</v>
      </c>
      <c r="LG51" s="94">
        <v>1.6997300000000001E-10</v>
      </c>
      <c r="LH51" s="94">
        <v>1.0520051E-11</v>
      </c>
      <c r="LI51" s="94">
        <v>6.5106823E-13</v>
      </c>
      <c r="LJ51" s="94">
        <v>4.0287996999999999E-14</v>
      </c>
      <c r="LK51" s="94">
        <v>2.4964026E-15</v>
      </c>
      <c r="LL51" s="94">
        <v>9.9475750000000005E-17</v>
      </c>
      <c r="LM51" s="94">
        <v>0</v>
      </c>
      <c r="LN51" s="94">
        <v>7.5305520000000002E-21</v>
      </c>
      <c r="LO51" s="94">
        <v>1.7086566999999999E-19</v>
      </c>
      <c r="LP51" s="94">
        <v>3.1121082000000002E-18</v>
      </c>
      <c r="LQ51" s="94">
        <v>5.3518093000000001E-17</v>
      </c>
      <c r="LR51" s="94">
        <v>9.0409240000000003E-16</v>
      </c>
      <c r="LS51" s="94">
        <v>1.5184472000000001E-14</v>
      </c>
      <c r="LT51" s="94">
        <v>2.5454180000000002E-13</v>
      </c>
      <c r="LU51" s="94">
        <v>4.2646996999999996E-12</v>
      </c>
      <c r="LV51" s="94">
        <v>7.1459159999999998E-11</v>
      </c>
      <c r="LW51" s="94">
        <v>1.1980762000000001E-9</v>
      </c>
      <c r="LX51" s="94">
        <v>2.011213E-8</v>
      </c>
      <c r="LY51" s="94">
        <v>3.3840695000000002E-7</v>
      </c>
      <c r="LZ51" s="94">
        <v>5.7171249999999999E-6</v>
      </c>
      <c r="MA51" s="94">
        <v>9.7244039999999995E-5</v>
      </c>
      <c r="MB51" s="94">
        <v>1.6723055E-3</v>
      </c>
      <c r="MC51" s="94">
        <v>1.1968331E-2</v>
      </c>
      <c r="MD51" s="94">
        <v>3.9422624000000003E-2</v>
      </c>
      <c r="ME51" s="94">
        <v>8.9618219999999998E-2</v>
      </c>
      <c r="MF51" s="94">
        <v>0.15810916999999999</v>
      </c>
      <c r="MG51" s="94">
        <v>0.22722961999999999</v>
      </c>
      <c r="MH51" s="94">
        <v>0.27102435000000002</v>
      </c>
      <c r="MI51" s="94">
        <v>0.27524443999999998</v>
      </c>
      <c r="MJ51" s="94">
        <v>0.24056694000000001</v>
      </c>
      <c r="MK51" s="94">
        <v>0.17438919999999999</v>
      </c>
      <c r="ML51" s="94">
        <v>0.10400604500000001</v>
      </c>
      <c r="MM51" s="94">
        <v>4.9009530000000003E-2</v>
      </c>
      <c r="MN51" s="94">
        <v>1.6630712999999998E-2</v>
      </c>
      <c r="MO51" s="94">
        <v>2.9990720000000002E-3</v>
      </c>
      <c r="MP51" s="94">
        <v>1.8636578E-4</v>
      </c>
      <c r="MQ51" s="94">
        <v>1.1561864999999999E-5</v>
      </c>
      <c r="MR51" s="94">
        <v>7.1642580000000003E-7</v>
      </c>
      <c r="MS51" s="94">
        <v>4.436257E-8</v>
      </c>
      <c r="MT51" s="94">
        <v>2.7461500000000001E-9</v>
      </c>
      <c r="MU51" s="94">
        <v>1.6997381E-10</v>
      </c>
      <c r="MV51" s="94">
        <v>1.0520088999999999E-11</v>
      </c>
      <c r="MW51" s="94">
        <v>6.5106996000000003E-13</v>
      </c>
      <c r="MX51" s="94">
        <v>4.0288111999999997E-14</v>
      </c>
      <c r="MY51" s="94">
        <v>2.4964101999999998E-15</v>
      </c>
      <c r="MZ51" s="94">
        <v>9.9476045999999996E-17</v>
      </c>
      <c r="NA51" s="94">
        <v>0</v>
      </c>
      <c r="NB51" s="94">
        <v>7.5305160000000003E-21</v>
      </c>
      <c r="NC51" s="94">
        <v>1.7086487000000001E-19</v>
      </c>
      <c r="ND51" s="94">
        <v>3.1120920999999999E-18</v>
      </c>
      <c r="NE51" s="94">
        <v>5.3517809999999999E-17</v>
      </c>
      <c r="NF51" s="94">
        <v>9.0408770000000008E-16</v>
      </c>
      <c r="NG51" s="94">
        <v>1.5184393999999999E-14</v>
      </c>
      <c r="NH51" s="94">
        <v>2.5454049999999998E-13</v>
      </c>
      <c r="NI51" s="94">
        <v>4.2646770000000002E-12</v>
      </c>
      <c r="NJ51" s="94">
        <v>7.1458799999999997E-11</v>
      </c>
      <c r="NK51" s="94">
        <v>1.1980708E-9</v>
      </c>
      <c r="NL51" s="94">
        <v>2.0112035E-8</v>
      </c>
      <c r="NM51" s="94">
        <v>3.3840553000000001E-7</v>
      </c>
      <c r="NN51" s="94">
        <v>5.7170950000000004E-6</v>
      </c>
      <c r="NO51" s="94">
        <v>9.7243544999999995E-5</v>
      </c>
      <c r="NP51" s="94">
        <v>1.6722968E-3</v>
      </c>
      <c r="NQ51" s="94">
        <v>1.1968286E-2</v>
      </c>
      <c r="NR51" s="94">
        <v>3.9422529999999997E-2</v>
      </c>
      <c r="NS51" s="94">
        <v>8.9618100000000006E-2</v>
      </c>
      <c r="NT51" s="94">
        <v>0.15810908000000001</v>
      </c>
      <c r="NU51" s="94">
        <v>0.22722961999999999</v>
      </c>
      <c r="NV51" s="94">
        <v>0.27102443999999998</v>
      </c>
      <c r="NW51" s="94">
        <v>0.27524460000000001</v>
      </c>
      <c r="NX51" s="94">
        <v>0.24056717999999999</v>
      </c>
      <c r="NY51" s="94">
        <v>0.17438945</v>
      </c>
      <c r="NZ51" s="94">
        <v>0.10400619</v>
      </c>
      <c r="OA51" s="94">
        <v>4.9009584000000002E-2</v>
      </c>
      <c r="OB51" s="94">
        <v>1.6630725999999998E-2</v>
      </c>
      <c r="OC51" s="94">
        <v>2.9990759999999998E-3</v>
      </c>
      <c r="OD51" s="94">
        <v>1.8636611999999999E-4</v>
      </c>
      <c r="OE51" s="94">
        <v>1.1561880000000001E-5</v>
      </c>
      <c r="OF51" s="94">
        <v>7.1642636999999998E-7</v>
      </c>
      <c r="OG51" s="94">
        <v>4.4362629999999999E-8</v>
      </c>
      <c r="OH51" s="94">
        <v>2.7461575E-9</v>
      </c>
      <c r="OI51" s="94">
        <v>1.6997435E-10</v>
      </c>
      <c r="OJ51" s="94">
        <v>1.0520116E-11</v>
      </c>
      <c r="OK51" s="94">
        <v>6.5107119999999996E-13</v>
      </c>
      <c r="OL51" s="94">
        <v>4.0288190000000002E-14</v>
      </c>
      <c r="OM51" s="94">
        <v>2.4964146999999998E-15</v>
      </c>
      <c r="ON51" s="94">
        <v>9.9476230000000005E-17</v>
      </c>
      <c r="OO51" s="94">
        <v>0</v>
      </c>
      <c r="OP51" s="94">
        <v>7.5304880000000003E-21</v>
      </c>
      <c r="OQ51" s="94">
        <v>1.7086417E-19</v>
      </c>
      <c r="OR51" s="94">
        <v>3.1120805000000001E-18</v>
      </c>
      <c r="OS51" s="94">
        <v>5.3517650000000003E-17</v>
      </c>
      <c r="OT51" s="94">
        <v>9.0408519999999994E-16</v>
      </c>
      <c r="OU51" s="94">
        <v>1.5184355E-14</v>
      </c>
      <c r="OV51" s="94">
        <v>2.5453979999999998E-13</v>
      </c>
      <c r="OW51" s="94">
        <v>4.2646646000000004E-12</v>
      </c>
      <c r="OX51" s="94">
        <v>7.1458630000000002E-11</v>
      </c>
      <c r="OY51" s="94">
        <v>1.1980681E-9</v>
      </c>
      <c r="OZ51" s="94">
        <v>2.0111994E-8</v>
      </c>
      <c r="PA51" s="94">
        <v>3.3840487E-7</v>
      </c>
      <c r="PB51" s="94">
        <v>5.7170822999999996E-6</v>
      </c>
      <c r="PC51" s="94">
        <v>9.724333E-5</v>
      </c>
      <c r="PD51" s="94">
        <v>1.6722932999999999E-3</v>
      </c>
      <c r="PE51" s="94">
        <v>1.1968266999999999E-2</v>
      </c>
      <c r="PF51" s="94">
        <v>3.9422504999999997E-2</v>
      </c>
      <c r="PG51" s="94">
        <v>8.9618093999999995E-2</v>
      </c>
      <c r="PH51" s="94">
        <v>0.15810914000000001</v>
      </c>
      <c r="PI51" s="94">
        <v>0.22722974000000001</v>
      </c>
      <c r="PJ51" s="94">
        <v>0.27102467000000002</v>
      </c>
      <c r="PK51" s="94">
        <v>0.27524483</v>
      </c>
      <c r="PL51" s="94">
        <v>0.24056744999999999</v>
      </c>
      <c r="PM51" s="94">
        <v>0.17438965000000001</v>
      </c>
      <c r="PN51" s="94">
        <v>0.10400629</v>
      </c>
      <c r="PO51" s="94">
        <v>4.9009605999999997E-2</v>
      </c>
      <c r="PP51" s="94">
        <v>1.6630728000000001E-2</v>
      </c>
      <c r="PQ51" s="94">
        <v>2.9990778E-3</v>
      </c>
      <c r="PR51" s="94">
        <v>1.8636640000000001E-4</v>
      </c>
      <c r="PS51" s="94">
        <v>1.1561901E-5</v>
      </c>
      <c r="PT51" s="94">
        <v>7.1642744999999998E-7</v>
      </c>
      <c r="PU51" s="94">
        <v>4.4362665000000001E-8</v>
      </c>
      <c r="PV51" s="94">
        <v>2.746159E-9</v>
      </c>
      <c r="PW51" s="94">
        <v>1.6997446999999999E-10</v>
      </c>
      <c r="PX51" s="94">
        <v>1.0520123E-11</v>
      </c>
      <c r="PY51" s="94">
        <v>6.5107186000000002E-13</v>
      </c>
      <c r="PZ51" s="94">
        <v>4.0288244999999998E-14</v>
      </c>
      <c r="QA51" s="94">
        <v>2.4964176000000001E-15</v>
      </c>
      <c r="QB51" s="94">
        <v>9.9476370000000004E-17</v>
      </c>
      <c r="QC51" s="94">
        <v>0</v>
      </c>
      <c r="QD51" s="94">
        <v>7.5304379999999998E-21</v>
      </c>
      <c r="QE51" s="94">
        <v>1.7086301999999999E-19</v>
      </c>
      <c r="QF51" s="94">
        <v>3.1120588000000001E-18</v>
      </c>
      <c r="QG51" s="94">
        <v>5.3517310000000002E-17</v>
      </c>
      <c r="QH51" s="94">
        <v>9.0408020000000005E-16</v>
      </c>
      <c r="QI51" s="94">
        <v>1.5184277000000001E-14</v>
      </c>
      <c r="QJ51" s="94">
        <v>2.5453859999999999E-13</v>
      </c>
      <c r="QK51" s="94">
        <v>4.2646439999999998E-12</v>
      </c>
      <c r="QL51" s="94">
        <v>7.1458250000000002E-11</v>
      </c>
      <c r="QM51" s="94">
        <v>1.1980619000000001E-9</v>
      </c>
      <c r="QN51" s="94">
        <v>2.0111896000000002E-8</v>
      </c>
      <c r="QO51" s="94">
        <v>3.3840330000000002E-7</v>
      </c>
      <c r="QP51" s="94">
        <v>5.7170590000000002E-6</v>
      </c>
      <c r="QQ51" s="94">
        <v>9.7242926000000001E-5</v>
      </c>
      <c r="QR51" s="94">
        <v>1.6722868000000001E-3</v>
      </c>
      <c r="QS51" s="94">
        <v>1.1968262E-2</v>
      </c>
      <c r="QT51" s="94">
        <v>3.9422515999999998E-2</v>
      </c>
      <c r="QU51" s="94">
        <v>8.9618160000000002E-2</v>
      </c>
      <c r="QV51" s="94">
        <v>0.15810930000000001</v>
      </c>
      <c r="QW51" s="94">
        <v>0.22722999999999999</v>
      </c>
      <c r="QX51" s="94">
        <v>0.27102484999999998</v>
      </c>
      <c r="QY51" s="94">
        <v>0.27524504</v>
      </c>
      <c r="QZ51" s="94">
        <v>0.24056764999999999</v>
      </c>
      <c r="RA51" s="94">
        <v>0.17438980000000001</v>
      </c>
      <c r="RB51" s="94">
        <v>0.10400638</v>
      </c>
      <c r="RC51" s="94">
        <v>4.9009636000000002E-2</v>
      </c>
      <c r="RD51" s="94">
        <v>1.6630731999999999E-2</v>
      </c>
      <c r="RE51" s="94">
        <v>2.9990766E-3</v>
      </c>
      <c r="RF51" s="94">
        <v>1.8636647E-4</v>
      </c>
      <c r="RG51" s="94">
        <v>1.1561919000000001E-5</v>
      </c>
      <c r="RH51" s="94">
        <v>7.1642916000000004E-7</v>
      </c>
      <c r="RI51" s="94">
        <v>4.4362769999999998E-8</v>
      </c>
      <c r="RJ51" s="94">
        <v>2.7461634999999998E-9</v>
      </c>
      <c r="RK51" s="94">
        <v>1.6997459000000001E-10</v>
      </c>
      <c r="RL51" s="94">
        <v>1.0520129E-11</v>
      </c>
      <c r="RM51" s="94">
        <v>6.510725E-13</v>
      </c>
      <c r="RN51" s="94">
        <v>4.0288292000000003E-14</v>
      </c>
      <c r="RO51" s="94">
        <v>2.4964204E-15</v>
      </c>
      <c r="RP51" s="94">
        <v>9.9476479999999997E-17</v>
      </c>
      <c r="RQ51" s="94">
        <v>0</v>
      </c>
      <c r="RR51" s="94">
        <v>7.5304220000000002E-21</v>
      </c>
      <c r="RS51" s="94">
        <v>1.7086270000000001E-19</v>
      </c>
      <c r="RT51" s="94">
        <v>3.1120528E-18</v>
      </c>
      <c r="RU51" s="94">
        <v>5.3517205999999998E-17</v>
      </c>
      <c r="RV51" s="94">
        <v>9.0407859999999995E-16</v>
      </c>
      <c r="RW51" s="94">
        <v>1.5184252999999999E-14</v>
      </c>
      <c r="RX51" s="94">
        <v>2.5453828E-13</v>
      </c>
      <c r="RY51" s="94">
        <v>4.2646416E-12</v>
      </c>
      <c r="RZ51" s="94">
        <v>7.1458199999999999E-11</v>
      </c>
      <c r="SA51" s="94">
        <v>1.198061E-9</v>
      </c>
      <c r="SB51" s="94">
        <v>2.0111871E-8</v>
      </c>
      <c r="SC51" s="94">
        <v>3.3840286000000001E-7</v>
      </c>
      <c r="SD51" s="94">
        <v>5.7170513999999997E-6</v>
      </c>
      <c r="SE51" s="94">
        <v>9.7242840000000006E-5</v>
      </c>
      <c r="SF51" s="94">
        <v>1.6722851E-3</v>
      </c>
      <c r="SG51" s="94">
        <v>1.1968260999999999E-2</v>
      </c>
      <c r="SH51" s="94">
        <v>3.9422515999999998E-2</v>
      </c>
      <c r="SI51" s="94">
        <v>8.9618160000000002E-2</v>
      </c>
      <c r="SJ51" s="94">
        <v>0.15810932</v>
      </c>
      <c r="SK51" s="94">
        <v>0.22723003</v>
      </c>
      <c r="SL51" s="94">
        <v>0.27102496999999998</v>
      </c>
      <c r="SM51" s="94">
        <v>0.27524506999999998</v>
      </c>
      <c r="SN51" s="94">
        <v>0.24056760999999999</v>
      </c>
      <c r="SO51" s="94">
        <v>0.17438980000000001</v>
      </c>
      <c r="SP51" s="94">
        <v>0.10400640999999999</v>
      </c>
      <c r="SQ51" s="94">
        <v>4.9009659999999997E-2</v>
      </c>
      <c r="SR51" s="94">
        <v>1.6630735000000001E-2</v>
      </c>
      <c r="SS51" s="94">
        <v>2.9990745000000002E-3</v>
      </c>
      <c r="ST51" s="94">
        <v>1.8636622E-4</v>
      </c>
      <c r="SU51" s="94">
        <v>1.1561908E-5</v>
      </c>
      <c r="SV51" s="94">
        <v>7.1642899999999999E-7</v>
      </c>
      <c r="SW51" s="94">
        <v>4.4362767999999997E-8</v>
      </c>
      <c r="SX51" s="94">
        <v>2.7461623999999999E-9</v>
      </c>
      <c r="SY51" s="94">
        <v>1.6997439999999999E-10</v>
      </c>
      <c r="SZ51" s="94">
        <v>1.0520112E-11</v>
      </c>
      <c r="TA51" s="94">
        <v>6.5107164000000003E-13</v>
      </c>
      <c r="TB51" s="94">
        <v>4.0288249999999997E-14</v>
      </c>
      <c r="TC51" s="94">
        <v>2.4964176000000001E-15</v>
      </c>
      <c r="TD51" s="94">
        <v>9.9476349999999995E-17</v>
      </c>
      <c r="TE51" s="94">
        <v>0</v>
      </c>
      <c r="TF51" s="94">
        <v>7.5303970000000007E-21</v>
      </c>
      <c r="TG51" s="94">
        <v>1.7086213999999999E-19</v>
      </c>
      <c r="TH51" s="94">
        <v>3.1120427000000002E-18</v>
      </c>
      <c r="TI51" s="94">
        <v>5.3517029999999997E-17</v>
      </c>
      <c r="TJ51" s="94">
        <v>9.0407539999999993E-16</v>
      </c>
      <c r="TK51" s="94">
        <v>1.5184194E-14</v>
      </c>
      <c r="TL51" s="94">
        <v>2.5453716999999999E-13</v>
      </c>
      <c r="TM51" s="94">
        <v>4.2646240000000003E-12</v>
      </c>
      <c r="TN51" s="94">
        <v>7.1457969999999996E-11</v>
      </c>
      <c r="TO51" s="94">
        <v>1.1980574999999999E-9</v>
      </c>
      <c r="TP51" s="94">
        <v>2.0111820000000001E-8</v>
      </c>
      <c r="TQ51" s="94">
        <v>3.3840206000000002E-7</v>
      </c>
      <c r="TR51" s="94">
        <v>5.7170399999999999E-6</v>
      </c>
      <c r="TS51" s="94">
        <v>9.7242600000000003E-5</v>
      </c>
      <c r="TT51" s="94">
        <v>1.6722801E-3</v>
      </c>
      <c r="TU51" s="94">
        <v>1.1968252E-2</v>
      </c>
      <c r="TV51" s="94">
        <v>3.9422526999999999E-2</v>
      </c>
      <c r="TW51" s="94">
        <v>8.9618219999999998E-2</v>
      </c>
      <c r="TX51" s="94">
        <v>0.15810947</v>
      </c>
      <c r="TY51" s="94">
        <v>0.22723030999999999</v>
      </c>
      <c r="TZ51" s="94">
        <v>0.27102520000000002</v>
      </c>
      <c r="UA51" s="94">
        <v>0.27524527999999998</v>
      </c>
      <c r="UB51" s="94">
        <v>0.24056768000000001</v>
      </c>
      <c r="UC51" s="94">
        <v>0.17438980000000001</v>
      </c>
      <c r="UD51" s="94">
        <v>0.10400642</v>
      </c>
      <c r="UE51" s="94">
        <v>4.9009690000000002E-2</v>
      </c>
      <c r="UF51" s="94">
        <v>1.6630763E-2</v>
      </c>
      <c r="UG51" s="94">
        <v>2.9990837999999999E-3</v>
      </c>
      <c r="UH51" s="94">
        <v>1.8636676000000001E-4</v>
      </c>
      <c r="UI51" s="94">
        <v>1.156194E-5</v>
      </c>
      <c r="UJ51" s="94">
        <v>7.1643079999999995E-7</v>
      </c>
      <c r="UK51" s="94">
        <v>4.4362884999999998E-8</v>
      </c>
      <c r="UL51" s="94">
        <v>2.7461687999999999E-9</v>
      </c>
      <c r="UM51" s="94">
        <v>1.6997473000000001E-10</v>
      </c>
      <c r="UN51" s="94">
        <v>1.052013E-11</v>
      </c>
      <c r="UO51" s="94">
        <v>6.5107272999999997E-13</v>
      </c>
      <c r="UP51" s="94">
        <v>4.0288309999999999E-14</v>
      </c>
      <c r="UQ51" s="94">
        <v>2.4964207999999999E-15</v>
      </c>
      <c r="UR51" s="94">
        <v>9.947646E-17</v>
      </c>
      <c r="US51" s="94">
        <v>0</v>
      </c>
      <c r="UT51" s="94">
        <v>7.5304099999999997E-21</v>
      </c>
      <c r="UU51" s="94">
        <v>1.7086244999999999E-19</v>
      </c>
      <c r="UV51" s="94">
        <v>3.1120499999999999E-18</v>
      </c>
      <c r="UW51" s="94">
        <v>5.351712E-17</v>
      </c>
      <c r="UX51" s="94">
        <v>9.0407700000000004E-16</v>
      </c>
      <c r="UY51" s="94">
        <v>1.5184223000000001E-14</v>
      </c>
      <c r="UZ51" s="94">
        <v>2.5453762999999998E-13</v>
      </c>
      <c r="VA51" s="94">
        <v>4.2646307000000002E-12</v>
      </c>
      <c r="VB51" s="94">
        <v>7.1458090000000001E-11</v>
      </c>
      <c r="VC51" s="94">
        <v>1.1980597E-9</v>
      </c>
      <c r="VD51" s="94">
        <v>2.0111865999999999E-8</v>
      </c>
      <c r="VE51" s="94">
        <v>3.3840270000000001E-7</v>
      </c>
      <c r="VF51" s="94">
        <v>5.7170469999999999E-6</v>
      </c>
      <c r="VG51" s="94">
        <v>9.7242715000000004E-5</v>
      </c>
      <c r="VH51" s="94">
        <v>1.6722832E-3</v>
      </c>
      <c r="VI51" s="94">
        <v>1.1968271000000001E-2</v>
      </c>
      <c r="VJ51" s="94">
        <v>3.9422564E-2</v>
      </c>
      <c r="VK51" s="94">
        <v>8.9618249999999997E-2</v>
      </c>
      <c r="VL51" s="94">
        <v>0.15810946000000001</v>
      </c>
      <c r="VM51" s="94">
        <v>0.22723022000000001</v>
      </c>
      <c r="VN51" s="94">
        <v>0.27102510000000002</v>
      </c>
      <c r="VO51" s="94">
        <v>0.27524515999999999</v>
      </c>
      <c r="VP51" s="94">
        <v>0.24056759999999999</v>
      </c>
      <c r="VQ51" s="94">
        <v>0.17438970000000001</v>
      </c>
      <c r="VR51" s="94">
        <v>0.10400631</v>
      </c>
      <c r="VS51" s="94">
        <v>4.9009659999999997E-2</v>
      </c>
      <c r="VT51" s="94">
        <v>1.6630761000000001E-2</v>
      </c>
      <c r="VU51" s="94">
        <v>2.9990875999999999E-3</v>
      </c>
      <c r="VV51" s="94">
        <v>1.8636710000000001E-4</v>
      </c>
      <c r="VW51" s="94">
        <v>1.1561960500000001E-5</v>
      </c>
      <c r="VX51" s="94">
        <v>7.1643166E-7</v>
      </c>
      <c r="VY51" s="94">
        <v>4.4362928000000002E-8</v>
      </c>
      <c r="VZ51" s="94">
        <v>2.7461712999999998E-9</v>
      </c>
      <c r="WA51" s="94">
        <v>1.6997488000000001E-10</v>
      </c>
      <c r="WB51" s="94">
        <v>1.0520138E-11</v>
      </c>
      <c r="WC51" s="94">
        <v>6.5107327E-13</v>
      </c>
      <c r="WD51" s="94">
        <v>4.0288333000000001E-14</v>
      </c>
      <c r="WE51" s="94">
        <v>2.4964211999999998E-15</v>
      </c>
      <c r="WF51" s="94">
        <v>9.9476479999999997E-17</v>
      </c>
      <c r="WG51" s="94">
        <v>0</v>
      </c>
      <c r="WH51" s="94">
        <v>7.5304559999999997E-21</v>
      </c>
      <c r="WI51" s="94">
        <v>1.7086354E-19</v>
      </c>
      <c r="WJ51" s="94">
        <v>3.1120676999999999E-18</v>
      </c>
      <c r="WK51" s="94">
        <v>5.3517438000000001E-17</v>
      </c>
      <c r="WL51" s="94">
        <v>9.0408189999999994E-16</v>
      </c>
      <c r="WM51" s="94">
        <v>1.5184305999999999E-14</v>
      </c>
      <c r="WN51" s="94">
        <v>2.5453900000000002E-13</v>
      </c>
      <c r="WO51" s="94">
        <v>4.2646539999999999E-12</v>
      </c>
      <c r="WP51" s="94">
        <v>7.1458439999999996E-11</v>
      </c>
      <c r="WQ51" s="94">
        <v>1.1980651000000001E-9</v>
      </c>
      <c r="WR51" s="94">
        <v>2.0111946000000001E-8</v>
      </c>
      <c r="WS51" s="94">
        <v>3.3840404999999999E-7</v>
      </c>
      <c r="WT51" s="94">
        <v>5.7170709999999997E-6</v>
      </c>
      <c r="WU51" s="94">
        <v>9.7243119999999999E-5</v>
      </c>
      <c r="WV51" s="94">
        <v>1.6722904E-3</v>
      </c>
      <c r="WW51" s="94">
        <v>1.1968306E-2</v>
      </c>
      <c r="WX51" s="94">
        <v>3.9422665000000003E-2</v>
      </c>
      <c r="WY51" s="94">
        <v>8.9618429999999999E-2</v>
      </c>
      <c r="WZ51" s="94">
        <v>0.15810966000000001</v>
      </c>
      <c r="XA51" s="94">
        <v>0.22723036999999999</v>
      </c>
      <c r="XB51" s="94">
        <v>0.27102520000000002</v>
      </c>
      <c r="XC51" s="94">
        <v>0.27524520000000002</v>
      </c>
      <c r="XD51" s="94">
        <v>0.24056762000000001</v>
      </c>
      <c r="XE51" s="94">
        <v>0.17438966</v>
      </c>
      <c r="XF51" s="94">
        <v>0.10400627599999999</v>
      </c>
      <c r="XG51" s="94">
        <v>4.9009619999999997E-2</v>
      </c>
      <c r="XH51" s="94">
        <v>1.6630756E-2</v>
      </c>
      <c r="XI51" s="94">
        <v>2.9990920000000001E-3</v>
      </c>
      <c r="XJ51" s="94">
        <v>1.8636756000000001E-4</v>
      </c>
      <c r="XK51" s="94">
        <v>1.1561987999999999E-5</v>
      </c>
      <c r="XL51" s="94">
        <v>7.1643299999999999E-7</v>
      </c>
      <c r="XM51" s="94">
        <v>4.4362988000000001E-8</v>
      </c>
      <c r="XN51" s="94">
        <v>2.7461737000000002E-9</v>
      </c>
      <c r="XO51" s="94">
        <v>1.69975E-10</v>
      </c>
      <c r="XP51" s="94">
        <v>1.0520146E-11</v>
      </c>
      <c r="XQ51" s="94">
        <v>6.5107376E-13</v>
      </c>
      <c r="XR51" s="94">
        <v>4.0288352999999998E-14</v>
      </c>
      <c r="XS51" s="94">
        <v>2.4964217000000001E-15</v>
      </c>
      <c r="XT51" s="94">
        <v>9.947653E-17</v>
      </c>
      <c r="XU51" s="94">
        <v>0</v>
      </c>
      <c r="XV51" s="94">
        <v>7.530486E-21</v>
      </c>
      <c r="XW51" s="94">
        <v>1.7086421999999999E-19</v>
      </c>
      <c r="XX51" s="94">
        <v>3.1120810999999999E-18</v>
      </c>
      <c r="XY51" s="94">
        <v>5.3517681999999999E-17</v>
      </c>
      <c r="XZ51" s="94">
        <v>9.0408700000000001E-16</v>
      </c>
      <c r="YA51" s="94">
        <v>1.5184394999999999E-14</v>
      </c>
      <c r="YB51" s="94">
        <v>2.5454034000000001E-13</v>
      </c>
      <c r="YC51" s="94">
        <v>4.264671E-12</v>
      </c>
      <c r="YD51" s="94">
        <v>7.1458665000000003E-11</v>
      </c>
      <c r="YE51" s="94">
        <v>1.1980683000000001E-9</v>
      </c>
      <c r="YF51" s="94">
        <v>2.0112011999999999E-8</v>
      </c>
      <c r="YG51" s="94">
        <v>3.3840509999999998E-7</v>
      </c>
      <c r="YH51" s="94">
        <v>5.7170896000000003E-6</v>
      </c>
      <c r="YI51" s="94">
        <v>9.7243405999999994E-5</v>
      </c>
      <c r="YJ51" s="94">
        <v>1.6722951999999999E-3</v>
      </c>
      <c r="YK51" s="94">
        <v>1.1968331E-2</v>
      </c>
      <c r="YL51" s="94">
        <v>3.9422747000000001E-2</v>
      </c>
      <c r="YM51" s="94">
        <v>8.9618639999999999E-2</v>
      </c>
      <c r="YN51" s="94">
        <v>0.15811005</v>
      </c>
      <c r="YO51" s="94">
        <v>0.22723080000000001</v>
      </c>
      <c r="YP51" s="94">
        <v>0.27102559999999998</v>
      </c>
      <c r="YQ51" s="94">
        <v>0.27524559999999998</v>
      </c>
      <c r="YR51" s="94">
        <v>0.24056795</v>
      </c>
      <c r="YS51" s="94">
        <v>0.17438993</v>
      </c>
      <c r="YT51" s="94">
        <v>0.10400645</v>
      </c>
      <c r="YU51" s="94">
        <v>4.9009707E-2</v>
      </c>
      <c r="YV51" s="94">
        <v>1.6630789999999999E-2</v>
      </c>
      <c r="YW51" s="94">
        <v>2.9990994E-3</v>
      </c>
      <c r="YX51" s="94">
        <v>1.863681E-4</v>
      </c>
      <c r="YY51" s="94">
        <v>1.1562026E-5</v>
      </c>
      <c r="YZ51" s="94">
        <v>7.1643535000000005E-7</v>
      </c>
      <c r="ZA51" s="94">
        <v>4.4363099999999997E-8</v>
      </c>
      <c r="ZB51" s="94">
        <v>2.7461797E-9</v>
      </c>
      <c r="ZC51" s="94">
        <v>1.6997531000000001E-10</v>
      </c>
      <c r="ZD51" s="94">
        <v>1.0520165E-11</v>
      </c>
      <c r="ZE51" s="94">
        <v>6.5107500000000003E-13</v>
      </c>
      <c r="ZF51" s="94">
        <v>4.0288423999999998E-14</v>
      </c>
      <c r="ZG51" s="94">
        <v>2.4964261000000001E-15</v>
      </c>
      <c r="ZH51" s="94">
        <v>9.9476730000000001E-17</v>
      </c>
      <c r="ZI51" s="94">
        <v>0</v>
      </c>
      <c r="ZJ51" s="94">
        <v>7.5304970000000003E-21</v>
      </c>
      <c r="ZK51" s="94">
        <v>1.7086443000000001E-19</v>
      </c>
      <c r="ZL51" s="94">
        <v>3.1120837999999998E-18</v>
      </c>
      <c r="ZM51" s="94">
        <v>5.3517706E-17</v>
      </c>
      <c r="ZN51" s="94">
        <v>9.0408639999999992E-16</v>
      </c>
      <c r="ZO51" s="94">
        <v>1.5184387E-14</v>
      </c>
      <c r="ZP51" s="94">
        <v>2.5454048000000001E-13</v>
      </c>
      <c r="ZQ51" s="94">
        <v>4.264678E-12</v>
      </c>
      <c r="ZR51" s="94">
        <v>7.1458830000000001E-11</v>
      </c>
      <c r="ZS51" s="94">
        <v>1.1980713E-9</v>
      </c>
      <c r="ZT51" s="94">
        <v>2.0112049000000001E-8</v>
      </c>
      <c r="ZU51" s="94">
        <v>3.3840579999999998E-7</v>
      </c>
      <c r="ZV51" s="94">
        <v>5.7170999999999999E-6</v>
      </c>
      <c r="ZW51" s="94">
        <v>9.7243620000000007E-5</v>
      </c>
      <c r="ZX51" s="94">
        <v>1.6722976999999999E-3</v>
      </c>
      <c r="ZY51" s="94">
        <v>1.1968358E-2</v>
      </c>
      <c r="ZZ51" s="94">
        <v>3.9422846999999997E-2</v>
      </c>
      <c r="AAA51" s="94">
        <v>8.9618870000000003E-2</v>
      </c>
      <c r="AAB51" s="94">
        <v>0.15811037999999999</v>
      </c>
      <c r="AAC51" s="94">
        <v>0.22723128000000001</v>
      </c>
      <c r="AAD51" s="94">
        <v>0.27102605000000002</v>
      </c>
      <c r="AAE51" s="94">
        <v>0.27524599999999999</v>
      </c>
      <c r="AAF51" s="94">
        <v>0.24056838</v>
      </c>
      <c r="AAG51" s="94">
        <v>0.17439035999999999</v>
      </c>
      <c r="AAH51" s="94">
        <v>0.10400672</v>
      </c>
      <c r="AAI51" s="94">
        <v>4.9009833000000003E-2</v>
      </c>
      <c r="AAJ51" s="94">
        <v>1.6630832000000002E-2</v>
      </c>
      <c r="AAK51" s="94">
        <v>2.9991105999999999E-3</v>
      </c>
      <c r="AAL51" s="94">
        <v>1.8636881E-4</v>
      </c>
      <c r="AAM51" s="94">
        <v>1.156207E-5</v>
      </c>
      <c r="AAN51" s="94">
        <v>7.1643797000000002E-7</v>
      </c>
      <c r="AAO51" s="94">
        <v>4.4363258000000001E-8</v>
      </c>
      <c r="AAP51" s="94">
        <v>2.7461880000000002E-9</v>
      </c>
      <c r="AAQ51" s="94">
        <v>1.699758E-10</v>
      </c>
      <c r="AAR51" s="94">
        <v>1.05201915E-11</v>
      </c>
      <c r="AAS51" s="94">
        <v>6.5107674000000005E-13</v>
      </c>
      <c r="AAT51" s="94">
        <v>4.0288540000000002E-14</v>
      </c>
      <c r="AAU51" s="94">
        <v>2.4964341999999999E-15</v>
      </c>
      <c r="AAV51" s="94">
        <v>9.9477120000000005E-17</v>
      </c>
      <c r="AAW51" s="94">
        <v>0</v>
      </c>
      <c r="AAX51" s="94">
        <v>7.5305150000000002E-21</v>
      </c>
      <c r="AAY51" s="94">
        <v>1.7086505E-19</v>
      </c>
      <c r="AAZ51" s="94">
        <v>3.1120969000000001E-18</v>
      </c>
      <c r="ABA51" s="94">
        <v>5.3517949999999998E-17</v>
      </c>
      <c r="ABB51" s="94">
        <v>9.0409069999999994E-16</v>
      </c>
      <c r="ABC51" s="94">
        <v>1.5184445999999999E-14</v>
      </c>
      <c r="ABD51" s="94">
        <v>2.5454133999999998E-13</v>
      </c>
      <c r="ABE51" s="94">
        <v>4.2646906E-12</v>
      </c>
      <c r="ABF51" s="94">
        <v>7.1458990000000003E-11</v>
      </c>
      <c r="ABG51" s="94">
        <v>1.198074E-9</v>
      </c>
      <c r="ABH51" s="94">
        <v>2.0112081000000001E-8</v>
      </c>
      <c r="ABI51" s="94">
        <v>3.3840626999999999E-7</v>
      </c>
      <c r="ABJ51" s="94">
        <v>5.7171080000000001E-6</v>
      </c>
      <c r="ABK51" s="94">
        <v>9.7243689999999998E-5</v>
      </c>
      <c r="ABL51" s="94">
        <v>1.6722999E-3</v>
      </c>
      <c r="ABM51" s="94">
        <v>1.1968358E-2</v>
      </c>
      <c r="ABN51" s="94">
        <v>3.9422829999999999E-2</v>
      </c>
      <c r="ABO51" s="94">
        <v>8.9618809999999993E-2</v>
      </c>
      <c r="ABP51" s="94">
        <v>0.15811032</v>
      </c>
      <c r="ABQ51" s="94">
        <v>0.22723123000000001</v>
      </c>
      <c r="ABR51" s="94">
        <v>0.27102607000000001</v>
      </c>
      <c r="ABS51" s="94">
        <v>0.27524589999999999</v>
      </c>
      <c r="ABT51" s="94">
        <v>0.24056820000000001</v>
      </c>
      <c r="ABU51" s="94">
        <v>0.1743902</v>
      </c>
      <c r="ABV51" s="94">
        <v>0.104006685</v>
      </c>
      <c r="ABW51" s="94">
        <v>4.9009852E-2</v>
      </c>
      <c r="ABX51" s="94">
        <v>1.6630842999999999E-2</v>
      </c>
      <c r="ABY51" s="94">
        <v>2.9991139000000002E-3</v>
      </c>
      <c r="ABZ51" s="94">
        <v>1.8636908000000001E-4</v>
      </c>
      <c r="ACA51" s="94">
        <v>1.1562087999999999E-5</v>
      </c>
      <c r="ACB51" s="94">
        <v>7.1643932999999998E-7</v>
      </c>
      <c r="ACC51" s="94">
        <v>4.4363333000000002E-8</v>
      </c>
      <c r="ACD51" s="94">
        <v>2.7461926E-9</v>
      </c>
      <c r="ACE51" s="94">
        <v>1.6997600000000001E-10</v>
      </c>
      <c r="ACF51" s="94">
        <v>1.0520197E-11</v>
      </c>
      <c r="ACG51" s="94">
        <v>6.5107620000000002E-13</v>
      </c>
      <c r="ACH51" s="94">
        <v>4.0288445E-14</v>
      </c>
      <c r="ACI51" s="94">
        <v>2.4964249999999999E-15</v>
      </c>
      <c r="ACJ51" s="94">
        <v>9.9476770000000006E-17</v>
      </c>
      <c r="ACK51" s="94">
        <v>0</v>
      </c>
      <c r="ACL51" s="94">
        <v>7.5304284999999997E-21</v>
      </c>
      <c r="ACM51" s="94">
        <v>1.7086282999999999E-19</v>
      </c>
      <c r="ACN51" s="94">
        <v>3.1120543E-18</v>
      </c>
      <c r="ACO51" s="94">
        <v>5.3517163000000002E-17</v>
      </c>
      <c r="ACP51" s="94">
        <v>9.0407700000000004E-16</v>
      </c>
      <c r="ACQ51" s="94">
        <v>1.5184207000000001E-14</v>
      </c>
      <c r="ACR51" s="94">
        <v>2.5453716999999999E-13</v>
      </c>
      <c r="ACS51" s="94">
        <v>4.2646215999999998E-12</v>
      </c>
      <c r="ACT51" s="94">
        <v>7.1457874000000005E-11</v>
      </c>
      <c r="ACU51" s="94">
        <v>1.1980559E-9</v>
      </c>
      <c r="ACV51" s="94">
        <v>2.0111786E-8</v>
      </c>
      <c r="ACW51" s="94">
        <v>3.3840163E-7</v>
      </c>
      <c r="ACX51" s="94">
        <v>5.7170350000000004E-6</v>
      </c>
      <c r="ACY51" s="94">
        <v>9.7242620000000004E-5</v>
      </c>
      <c r="ACZ51" s="94">
        <v>1.6722818999999999E-3</v>
      </c>
      <c r="ADA51" s="94">
        <v>1.1968226E-2</v>
      </c>
      <c r="ADB51" s="94">
        <v>3.9422393E-2</v>
      </c>
      <c r="ADC51" s="94">
        <v>8.9617890000000006E-2</v>
      </c>
      <c r="ADD51" s="94">
        <v>0.15810877000000001</v>
      </c>
      <c r="ADE51" s="94">
        <v>0.22722919999999999</v>
      </c>
      <c r="ADF51" s="94">
        <v>0.27102393000000002</v>
      </c>
      <c r="ADG51" s="94">
        <v>0.27524397</v>
      </c>
      <c r="ADH51" s="94">
        <v>0.24056673000000001</v>
      </c>
      <c r="ADI51" s="94">
        <v>0.17438933000000001</v>
      </c>
      <c r="ADJ51" s="94">
        <v>0.10400635</v>
      </c>
      <c r="ADK51" s="94">
        <v>4.9009766000000003E-2</v>
      </c>
      <c r="ADL51" s="94">
        <v>1.6630836E-2</v>
      </c>
      <c r="ADM51" s="94">
        <v>2.9991216000000002E-3</v>
      </c>
      <c r="ADN51" s="94">
        <v>1.8636955E-4</v>
      </c>
      <c r="ADO51" s="94">
        <v>1.1562101999999999E-5</v>
      </c>
      <c r="ADP51" s="94">
        <v>7.1643890000000001E-7</v>
      </c>
      <c r="ADQ51" s="94">
        <v>4.4363229999999999E-8</v>
      </c>
      <c r="ADR51" s="94">
        <v>2.7461800000000001E-9</v>
      </c>
      <c r="ADS51" s="94">
        <v>1.6997492000000001E-10</v>
      </c>
      <c r="ADT51" s="94">
        <v>1.0520128000000001E-11</v>
      </c>
      <c r="ADU51" s="94">
        <v>6.510732E-13</v>
      </c>
      <c r="ADV51" s="94">
        <v>4.0288454999999998E-14</v>
      </c>
      <c r="ADW51" s="94">
        <v>2.4964453999999998E-15</v>
      </c>
      <c r="ADX51" s="94">
        <v>9.9477210000000001E-17</v>
      </c>
      <c r="ADY51" s="100"/>
      <c r="ADZ51" s="101"/>
      <c r="AEA51" s="101"/>
      <c r="AEB51" s="101"/>
      <c r="AEC51" s="101"/>
      <c r="AED51" s="144">
        <f t="shared" si="24"/>
        <v>46</v>
      </c>
      <c r="AEE51" s="142"/>
      <c r="AEF51" s="158">
        <f t="shared" si="33"/>
        <v>46</v>
      </c>
      <c r="AEG51" s="138">
        <f t="shared" si="43"/>
        <v>9.9476124999999999E-17</v>
      </c>
      <c r="AEH51" s="138">
        <f t="shared" si="43"/>
        <v>9.9476020000000005E-17</v>
      </c>
      <c r="AEI51" s="138">
        <f t="shared" si="43"/>
        <v>9.9476320000000001E-17</v>
      </c>
      <c r="AEJ51" s="138">
        <f t="shared" si="43"/>
        <v>9.9476250000000001E-17</v>
      </c>
      <c r="AEK51" s="138">
        <f t="shared" si="43"/>
        <v>9.9475910000000001E-17</v>
      </c>
      <c r="AEL51" s="138">
        <f t="shared" si="43"/>
        <v>9.9475680000000005E-17</v>
      </c>
      <c r="AEM51" s="138">
        <f t="shared" si="43"/>
        <v>9.9475654999999997E-17</v>
      </c>
      <c r="AEN51" s="138">
        <f t="shared" si="43"/>
        <v>9.9475750000000005E-17</v>
      </c>
      <c r="AEO51" s="138">
        <f t="shared" si="43"/>
        <v>9.9476045999999996E-17</v>
      </c>
      <c r="AEP51" s="138">
        <f t="shared" si="43"/>
        <v>9.9476230000000005E-17</v>
      </c>
      <c r="AEQ51" s="138">
        <f t="shared" si="44"/>
        <v>9.9476370000000004E-17</v>
      </c>
      <c r="AER51" s="138">
        <f t="shared" si="44"/>
        <v>9.9476479999999997E-17</v>
      </c>
      <c r="AES51" s="138">
        <f t="shared" si="44"/>
        <v>9.9476349999999995E-17</v>
      </c>
      <c r="AET51" s="138">
        <f t="shared" si="44"/>
        <v>9.947646E-17</v>
      </c>
      <c r="AEU51" s="138">
        <f t="shared" si="44"/>
        <v>9.9476479999999997E-17</v>
      </c>
      <c r="AEV51" s="138">
        <f t="shared" si="44"/>
        <v>9.947653E-17</v>
      </c>
      <c r="AEW51" s="138">
        <f t="shared" si="44"/>
        <v>9.9476730000000001E-17</v>
      </c>
      <c r="AEX51" s="138">
        <f t="shared" si="44"/>
        <v>9.9477120000000005E-17</v>
      </c>
      <c r="AEY51" s="138">
        <f t="shared" si="44"/>
        <v>9.9476770000000006E-17</v>
      </c>
      <c r="AEZ51" s="130">
        <f t="shared" si="38"/>
        <v>13.05</v>
      </c>
      <c r="AFA51" s="91"/>
      <c r="AFB51" s="94">
        <v>9.9476329999999999E-17</v>
      </c>
      <c r="AFC51" s="139">
        <f t="shared" si="39"/>
        <v>9.9476277684210554E-17</v>
      </c>
      <c r="AFD51" s="91"/>
      <c r="AFE51" s="142"/>
      <c r="AFF51" s="142"/>
      <c r="AFG51" s="138">
        <f t="shared" si="42"/>
        <v>0.15811045000000001</v>
      </c>
      <c r="AFH51" s="138">
        <f t="shared" si="42"/>
        <v>0.15810919000000001</v>
      </c>
      <c r="AFI51" s="138">
        <f t="shared" si="42"/>
        <v>0.15810959999999999</v>
      </c>
      <c r="AFJ51" s="138">
        <f t="shared" si="42"/>
        <v>0.15811035000000001</v>
      </c>
      <c r="AFK51" s="138">
        <f t="shared" si="42"/>
        <v>0.15811056000000001</v>
      </c>
      <c r="AFL51" s="138">
        <f t="shared" si="42"/>
        <v>0.15811022</v>
      </c>
      <c r="AFM51" s="138">
        <f t="shared" si="42"/>
        <v>0.15810984</v>
      </c>
      <c r="AFN51" s="138">
        <f t="shared" si="42"/>
        <v>0.15810943999999999</v>
      </c>
      <c r="AFO51" s="138">
        <f t="shared" si="42"/>
        <v>0.15810916999999999</v>
      </c>
      <c r="AFP51" s="138">
        <f t="shared" si="42"/>
        <v>0.15810908000000001</v>
      </c>
      <c r="AFQ51" s="138">
        <f t="shared" si="42"/>
        <v>0.15810914000000001</v>
      </c>
      <c r="AFR51" s="138">
        <f t="shared" si="42"/>
        <v>0.15810930000000001</v>
      </c>
      <c r="AFS51" s="138">
        <f t="shared" si="42"/>
        <v>0.15810932</v>
      </c>
      <c r="AFT51" s="138">
        <f t="shared" si="42"/>
        <v>0.15810947</v>
      </c>
      <c r="AFU51" s="138">
        <f t="shared" si="42"/>
        <v>0.15810946000000001</v>
      </c>
      <c r="AFV51" s="138">
        <f t="shared" si="40"/>
        <v>0.15810966000000001</v>
      </c>
      <c r="AFW51" s="138">
        <f t="shared" si="40"/>
        <v>0.15811005</v>
      </c>
      <c r="AFX51" s="138">
        <f t="shared" si="40"/>
        <v>0.15811037999999999</v>
      </c>
      <c r="AFY51" s="138">
        <f t="shared" si="40"/>
        <v>0.15811032</v>
      </c>
      <c r="AFZ51" s="138" t="e">
        <f t="shared" si="40"/>
        <v>#VALUE!</v>
      </c>
      <c r="AGA51" s="139">
        <f t="shared" si="41"/>
        <v>0.15810973684210525</v>
      </c>
      <c r="AGB51" s="91"/>
      <c r="AGC51" s="91"/>
      <c r="AGD51" s="91"/>
      <c r="AGE51" s="91"/>
      <c r="AGF51" s="91"/>
      <c r="AGG51" s="91"/>
      <c r="AGH51" s="91"/>
      <c r="AGI51" s="91"/>
      <c r="AGJ51" s="91"/>
      <c r="AGK51" s="91"/>
      <c r="AGL51" s="91"/>
      <c r="AGM51" s="91"/>
      <c r="AGN51" s="91"/>
      <c r="AGO51" s="91"/>
      <c r="AGP51" s="91"/>
      <c r="AGQ51" s="91"/>
      <c r="AGR51" s="91"/>
      <c r="AGS51" s="91"/>
      <c r="AGT51" s="91"/>
      <c r="AGU51" s="91"/>
      <c r="AGV51" s="91"/>
      <c r="AGW51" s="91"/>
      <c r="AGX51" s="91"/>
      <c r="AGY51" s="91"/>
      <c r="AGZ51" s="91"/>
      <c r="AHA51" s="91"/>
      <c r="AHB51" s="91"/>
      <c r="AHC51" s="91"/>
      <c r="AHD51" s="91"/>
      <c r="AHE51" s="91"/>
      <c r="AHF51" s="91"/>
      <c r="AHG51" s="91"/>
      <c r="AHH51" s="91"/>
      <c r="AHI51" s="91"/>
      <c r="AHJ51" s="91"/>
      <c r="AHK51" s="91"/>
      <c r="AHL51" s="91"/>
      <c r="AHM51" s="91"/>
      <c r="AHN51" s="91"/>
      <c r="AHO51" s="91"/>
      <c r="AHP51" s="91"/>
      <c r="AHQ51" s="91"/>
      <c r="AHR51" s="91"/>
      <c r="AHS51" s="91"/>
      <c r="AHT51" s="91"/>
      <c r="AHU51" s="91"/>
      <c r="AHV51" s="91"/>
      <c r="AHW51" s="91"/>
      <c r="AHX51" s="91"/>
      <c r="AHY51" s="91"/>
      <c r="AHZ51" s="91"/>
      <c r="AIA51" s="91"/>
      <c r="AIB51" s="91"/>
      <c r="AIC51" s="91"/>
      <c r="AID51" s="91"/>
      <c r="AIE51" s="91"/>
      <c r="AIF51" s="91"/>
      <c r="AIG51" s="91"/>
      <c r="AIH51" s="91"/>
      <c r="AII51" s="91"/>
      <c r="AIJ51" s="91"/>
      <c r="AIK51" s="91"/>
      <c r="AIL51" s="91"/>
      <c r="AIM51" s="91"/>
      <c r="AIN51" s="91"/>
      <c r="AIO51" s="91"/>
      <c r="AIP51" s="91"/>
      <c r="AIQ51" s="91"/>
      <c r="AIR51" s="91"/>
      <c r="AIS51" s="91"/>
      <c r="AIT51" s="91"/>
      <c r="AIU51" s="91"/>
      <c r="AIV51" s="91"/>
      <c r="AIW51" s="91"/>
      <c r="AIX51" s="91"/>
      <c r="AIY51" s="91"/>
      <c r="AIZ51" s="91"/>
      <c r="AJA51" s="91"/>
      <c r="AJB51" s="91"/>
      <c r="AJC51" s="91"/>
      <c r="AJD51" s="91"/>
      <c r="AJE51" s="91"/>
      <c r="AJF51" s="91"/>
      <c r="AJG51" s="91"/>
      <c r="AJH51" s="91"/>
      <c r="AJI51" s="91"/>
      <c r="AJJ51" s="91"/>
      <c r="AJK51" s="91"/>
      <c r="AJL51" s="91"/>
      <c r="AJM51" s="91"/>
      <c r="AJN51" s="91"/>
      <c r="AJO51" s="91"/>
      <c r="AJP51" s="91"/>
      <c r="AJQ51" s="91"/>
      <c r="AJR51" s="91"/>
      <c r="AJS51" s="91"/>
      <c r="AJT51" s="91"/>
      <c r="AJU51" s="91"/>
      <c r="AJV51" s="91"/>
      <c r="AJW51" s="91"/>
      <c r="AJX51" s="91"/>
      <c r="AJY51" s="91"/>
      <c r="AJZ51" s="91"/>
      <c r="AKA51" s="91"/>
      <c r="AKB51" s="91"/>
      <c r="AKC51" s="91"/>
      <c r="AKD51" s="91"/>
      <c r="AKE51" s="91"/>
      <c r="AKF51" s="91"/>
      <c r="AKG51" s="91"/>
      <c r="AKH51" s="91"/>
      <c r="AKI51" s="91"/>
      <c r="AKJ51" s="91"/>
      <c r="AKK51" s="91"/>
      <c r="AKL51" s="91"/>
      <c r="AKM51" s="91"/>
      <c r="AKN51" s="91"/>
      <c r="AKO51" s="91"/>
      <c r="AKP51" s="91"/>
      <c r="AKQ51" s="91"/>
      <c r="AKR51" s="91"/>
      <c r="AKS51" s="91"/>
      <c r="AKT51" s="91"/>
      <c r="AKU51" s="91"/>
      <c r="AKV51" s="91"/>
      <c r="AKW51" s="91"/>
      <c r="AKX51" s="91"/>
      <c r="AKY51" s="91"/>
      <c r="AKZ51" s="91"/>
      <c r="ALA51" s="91"/>
      <c r="ALB51" s="91"/>
      <c r="ALC51" s="91"/>
      <c r="ALD51" s="91"/>
      <c r="ALE51" s="91"/>
      <c r="ALF51" s="91"/>
      <c r="ALG51" s="91"/>
      <c r="ALH51" s="91"/>
      <c r="ALI51" s="91"/>
      <c r="ALJ51" s="91"/>
      <c r="ALK51" s="91"/>
      <c r="ALL51" s="91"/>
      <c r="ALM51" s="91"/>
      <c r="ALN51" s="91"/>
      <c r="ALO51" s="91"/>
      <c r="ALP51" s="91"/>
      <c r="ALQ51" s="91"/>
      <c r="ALR51" s="91"/>
      <c r="ALS51" s="91"/>
      <c r="ALT51" s="91"/>
      <c r="ALU51" s="91"/>
      <c r="ALV51" s="91"/>
      <c r="ALW51" s="91"/>
      <c r="ALX51" s="91"/>
      <c r="ALY51" s="91"/>
      <c r="ALZ51" s="91"/>
      <c r="AMA51" s="91"/>
      <c r="AMB51" s="91"/>
      <c r="AMC51" s="91"/>
      <c r="AMD51" s="91"/>
      <c r="AME51" s="91"/>
      <c r="AMF51" s="91"/>
      <c r="AMG51" s="91"/>
      <c r="AMH51" s="91"/>
      <c r="AMI51" s="91"/>
      <c r="AMJ51" s="91"/>
      <c r="AMK51" s="91"/>
      <c r="AML51" s="91"/>
      <c r="AMM51" s="91"/>
      <c r="AMN51" s="91"/>
      <c r="AMO51" s="91"/>
      <c r="AMP51" s="91"/>
      <c r="AMQ51" s="91"/>
      <c r="AMR51" s="91"/>
      <c r="AMS51" s="91"/>
      <c r="AMT51" s="91"/>
      <c r="AMU51" s="91"/>
      <c r="AMV51" s="91"/>
      <c r="AMW51" s="91"/>
      <c r="AMX51" s="91"/>
      <c r="AMY51" s="91"/>
      <c r="AMZ51" s="91"/>
      <c r="ANA51" s="91"/>
      <c r="ANB51" s="91"/>
      <c r="ANC51" s="91"/>
      <c r="AND51" s="91"/>
      <c r="ANE51" s="91"/>
      <c r="ANF51" s="91"/>
      <c r="ANG51" s="91"/>
      <c r="ANH51" s="91"/>
      <c r="ANI51" s="91"/>
      <c r="ANJ51" s="91"/>
      <c r="ANK51" s="91"/>
      <c r="ANL51" s="91"/>
      <c r="ANM51" s="91"/>
      <c r="ANN51" s="91"/>
      <c r="ANO51" s="91"/>
      <c r="ANP51" s="91"/>
      <c r="ANQ51" s="91"/>
      <c r="ANR51" s="91"/>
      <c r="ANS51" s="91"/>
      <c r="ANT51" s="91"/>
      <c r="ANU51" s="91"/>
      <c r="ANV51" s="91"/>
      <c r="ANW51" s="91"/>
      <c r="ANX51" s="91"/>
      <c r="ANY51" s="91"/>
      <c r="ANZ51" s="91"/>
      <c r="AOA51" s="91"/>
      <c r="AOB51" s="91"/>
      <c r="AOC51" s="91"/>
      <c r="AOD51" s="91"/>
      <c r="AOE51" s="91"/>
      <c r="AOF51" s="91"/>
      <c r="AOG51" s="91"/>
      <c r="AOH51" s="91"/>
      <c r="AOI51" s="91"/>
      <c r="AOJ51" s="91"/>
      <c r="AOK51" s="91"/>
      <c r="AOL51" s="91"/>
      <c r="AOM51" s="91"/>
      <c r="AON51" s="91"/>
      <c r="AOO51" s="91"/>
      <c r="AOP51" s="91"/>
      <c r="AOQ51" s="91"/>
      <c r="AOR51" s="91"/>
      <c r="AOS51" s="91"/>
      <c r="AOT51" s="91"/>
      <c r="AOU51" s="91"/>
      <c r="AOV51" s="91"/>
      <c r="AOW51" s="91"/>
      <c r="AOX51" s="91"/>
      <c r="AOY51" s="91"/>
      <c r="AOZ51" s="91"/>
      <c r="APA51" s="91"/>
      <c r="APB51" s="91"/>
      <c r="APC51" s="91"/>
      <c r="APD51" s="91"/>
      <c r="APE51" s="91"/>
      <c r="APF51" s="91"/>
      <c r="APG51" s="91"/>
      <c r="APH51" s="91"/>
      <c r="API51" s="91"/>
      <c r="APJ51" s="91"/>
      <c r="APK51" s="91"/>
      <c r="APL51" s="91"/>
      <c r="APM51" s="91"/>
      <c r="APN51" s="91"/>
      <c r="APO51" s="91"/>
      <c r="APP51" s="91"/>
      <c r="APQ51" s="91"/>
      <c r="APR51" s="91"/>
      <c r="APS51" s="91"/>
      <c r="APT51" s="91"/>
      <c r="APU51" s="91"/>
      <c r="APV51" s="91"/>
      <c r="APW51" s="91"/>
      <c r="APX51" s="91"/>
      <c r="APY51" s="91"/>
      <c r="APZ51" s="91"/>
      <c r="AQA51" s="91"/>
      <c r="AQB51" s="91"/>
      <c r="AQC51" s="91"/>
      <c r="AQD51" s="91"/>
      <c r="AQE51" s="91"/>
      <c r="AQF51" s="91"/>
      <c r="AQG51" s="91"/>
      <c r="AQH51" s="91"/>
      <c r="AQI51" s="91"/>
      <c r="AQJ51" s="91"/>
      <c r="AQK51" s="91"/>
      <c r="AQL51" s="91"/>
      <c r="AQM51" s="91"/>
      <c r="AQN51" s="91"/>
      <c r="AQO51" s="91"/>
      <c r="AQP51" s="91"/>
      <c r="AQQ51" s="91"/>
      <c r="AQR51" s="91"/>
      <c r="AQS51" s="91"/>
      <c r="AQT51" s="91"/>
      <c r="AQU51" s="91"/>
      <c r="AQV51" s="91"/>
      <c r="AQW51" s="91"/>
      <c r="AQX51" s="91"/>
      <c r="AQY51" s="91"/>
      <c r="AQZ51" s="91"/>
      <c r="ARA51" s="91"/>
      <c r="ARB51" s="91"/>
      <c r="ARC51" s="91"/>
      <c r="ARD51" s="91"/>
      <c r="ARE51" s="91"/>
      <c r="ARF51" s="91"/>
      <c r="ARG51" s="91"/>
      <c r="ARH51" s="91"/>
      <c r="ARI51" s="91"/>
      <c r="ARJ51" s="91"/>
      <c r="ARK51" s="91"/>
      <c r="ARL51" s="91"/>
      <c r="ARM51" s="91"/>
      <c r="ARN51" s="91"/>
      <c r="ARO51" s="91"/>
      <c r="ARP51" s="91"/>
      <c r="ARQ51" s="91"/>
      <c r="ARR51" s="91"/>
      <c r="ARS51" s="91"/>
      <c r="ART51" s="91"/>
      <c r="ARU51" s="91"/>
      <c r="ARV51" s="91"/>
      <c r="ARW51" s="91"/>
      <c r="ARX51" s="91"/>
      <c r="ARY51" s="91"/>
      <c r="ARZ51" s="91"/>
      <c r="ASA51" s="91"/>
      <c r="ASB51" s="91"/>
      <c r="ASC51" s="91"/>
      <c r="ASD51" s="91"/>
      <c r="ASE51" s="91"/>
      <c r="ASF51" s="91"/>
      <c r="ASG51" s="91"/>
      <c r="ASH51" s="91"/>
      <c r="ASI51" s="91"/>
      <c r="ASJ51" s="91"/>
      <c r="ASK51" s="91"/>
      <c r="ASL51" s="91"/>
      <c r="ASM51" s="91"/>
      <c r="ASN51" s="91"/>
      <c r="ASO51" s="91"/>
      <c r="ASP51" s="91"/>
      <c r="ASQ51" s="91"/>
      <c r="ASR51" s="91"/>
    </row>
    <row r="52" spans="1:1188" ht="2.1" customHeight="1" x14ac:dyDescent="0.25">
      <c r="A52" s="129">
        <v>47</v>
      </c>
      <c r="B52" s="130">
        <v>13.34</v>
      </c>
      <c r="C52" s="123">
        <f>IF(ROW()-$B$4&lt;$B$112,2,3)</f>
        <v>3</v>
      </c>
      <c r="D52" s="129">
        <v>47</v>
      </c>
      <c r="E52" s="91">
        <v>0</v>
      </c>
      <c r="F52" s="92">
        <v>2.3471159999999999E-21</v>
      </c>
      <c r="G52" s="92">
        <v>5.3255260000000001E-20</v>
      </c>
      <c r="H52" s="92">
        <v>9.6968960000000008E-19</v>
      </c>
      <c r="I52" s="92">
        <v>1.6667447999999999E-17</v>
      </c>
      <c r="J52" s="92">
        <v>2.8137863E-16</v>
      </c>
      <c r="K52" s="92">
        <v>4.7216040000000001E-15</v>
      </c>
      <c r="L52" s="92">
        <v>7.9052119999999998E-14</v>
      </c>
      <c r="M52" s="92">
        <v>1.3221232000000001E-12</v>
      </c>
      <c r="N52" s="92">
        <v>2.2094318E-11</v>
      </c>
      <c r="O52" s="92">
        <v>3.6888611999999999E-10</v>
      </c>
      <c r="P52" s="92">
        <v>6.1510254999999998E-9</v>
      </c>
      <c r="Q52" s="92">
        <v>1.0236430000000001E-7</v>
      </c>
      <c r="R52" s="92">
        <v>1.6981539E-6</v>
      </c>
      <c r="S52" s="92">
        <v>2.8024035E-5</v>
      </c>
      <c r="T52" s="92">
        <v>4.5837386000000002E-4</v>
      </c>
      <c r="U52" s="92">
        <v>6.0037069999999996E-3</v>
      </c>
      <c r="V52" s="92">
        <v>2.4650737999999998E-2</v>
      </c>
      <c r="W52" s="92">
        <v>6.3828774000000005E-2</v>
      </c>
      <c r="X52" s="92">
        <v>0.12431943400000001</v>
      </c>
      <c r="Y52" s="92">
        <v>0.19479163999999999</v>
      </c>
      <c r="Z52" s="93">
        <v>0.25303324999999999</v>
      </c>
      <c r="AA52" s="93">
        <v>0.27366712999999998</v>
      </c>
      <c r="AB52" s="93">
        <v>0.26162787999999998</v>
      </c>
      <c r="AC52" s="93">
        <v>0.20779744</v>
      </c>
      <c r="AD52" s="93">
        <v>0.13763781</v>
      </c>
      <c r="AE52" s="93">
        <v>7.4180679999999999E-2</v>
      </c>
      <c r="AF52" s="93">
        <v>3.0725049000000001E-2</v>
      </c>
      <c r="AG52" s="93">
        <v>8.4597309999999998E-3</v>
      </c>
      <c r="AH52" s="93">
        <v>9.3266536999999999E-4</v>
      </c>
      <c r="AI52" s="93">
        <v>5.6580102000000003E-5</v>
      </c>
      <c r="AJ52" s="93">
        <v>3.4524479999999998E-6</v>
      </c>
      <c r="AK52" s="93">
        <v>2.1152613000000001E-7</v>
      </c>
      <c r="AL52" s="93">
        <v>1.2997327999999999E-8</v>
      </c>
      <c r="AM52" s="93">
        <v>8.0027189999999995E-10</v>
      </c>
      <c r="AN52" s="93">
        <v>4.9346869999999999E-11</v>
      </c>
      <c r="AO52" s="93">
        <v>3.0460245999999998E-12</v>
      </c>
      <c r="AP52" s="93">
        <v>1.8815356E-13</v>
      </c>
      <c r="AQ52" s="93">
        <v>1.1645681499999999E-14</v>
      </c>
      <c r="AR52" s="93">
        <v>4.6382857000000005E-16</v>
      </c>
      <c r="AS52" s="94">
        <v>0</v>
      </c>
      <c r="AT52" s="94">
        <v>2.3470353000000002E-21</v>
      </c>
      <c r="AU52" s="94">
        <v>5.3253554999999999E-20</v>
      </c>
      <c r="AV52" s="94">
        <v>9.6966030000000009E-19</v>
      </c>
      <c r="AW52" s="94">
        <v>1.6666963E-17</v>
      </c>
      <c r="AX52" s="94">
        <v>2.8137046999999999E-16</v>
      </c>
      <c r="AY52" s="94">
        <v>4.7214662999999997E-15</v>
      </c>
      <c r="AZ52" s="94">
        <v>7.9049790000000001E-14</v>
      </c>
      <c r="BA52" s="94">
        <v>1.3220839E-12</v>
      </c>
      <c r="BB52" s="94">
        <v>2.2093673999999999E-11</v>
      </c>
      <c r="BC52" s="94">
        <v>3.688754E-10</v>
      </c>
      <c r="BD52" s="94">
        <v>6.1508450000000002E-9</v>
      </c>
      <c r="BE52" s="94">
        <v>1.0236133400000001E-7</v>
      </c>
      <c r="BF52" s="94">
        <v>1.6981037999999999E-6</v>
      </c>
      <c r="BG52" s="94">
        <v>2.8023189999999999E-5</v>
      </c>
      <c r="BH52" s="94">
        <v>4.5835881999999999E-4</v>
      </c>
      <c r="BI52" s="94">
        <v>6.0036042999999997E-3</v>
      </c>
      <c r="BJ52" s="94">
        <v>2.4650432E-2</v>
      </c>
      <c r="BK52" s="94">
        <v>6.3828125999999999E-2</v>
      </c>
      <c r="BL52" s="94">
        <v>0.12431835400000001</v>
      </c>
      <c r="BM52" s="94">
        <v>0.19479014</v>
      </c>
      <c r="BN52" s="94">
        <v>0.25303145999999999</v>
      </c>
      <c r="BO52" s="94">
        <v>0.2736654</v>
      </c>
      <c r="BP52" s="94">
        <v>0.26162633000000002</v>
      </c>
      <c r="BQ52" s="94">
        <v>0.20779632000000001</v>
      </c>
      <c r="BR52" s="94">
        <v>0.13763712</v>
      </c>
      <c r="BS52" s="94">
        <v>7.4180339999999997E-2</v>
      </c>
      <c r="BT52" s="94">
        <v>3.0724926E-2</v>
      </c>
      <c r="BU52" s="94">
        <v>8.4597040000000002E-3</v>
      </c>
      <c r="BV52" s="94">
        <v>9.3266397000000005E-4</v>
      </c>
      <c r="BW52" s="94">
        <v>5.6580004000000001E-5</v>
      </c>
      <c r="BX52" s="94">
        <v>3.4524412000000001E-6</v>
      </c>
      <c r="BY52" s="94">
        <v>2.1152570000000001E-7</v>
      </c>
      <c r="BZ52" s="94">
        <v>1.2997312000000001E-8</v>
      </c>
      <c r="CA52" s="94">
        <v>8.0027159999999996E-10</v>
      </c>
      <c r="CB52" s="94">
        <v>4.9346830000000002E-11</v>
      </c>
      <c r="CC52" s="94">
        <v>3.0460149999999999E-12</v>
      </c>
      <c r="CD52" s="94">
        <v>1.8815295E-13</v>
      </c>
      <c r="CE52" s="94">
        <v>1.1645680999999999E-14</v>
      </c>
      <c r="CF52" s="94">
        <v>4.6382815000000002E-16</v>
      </c>
      <c r="CG52" s="94">
        <v>0</v>
      </c>
      <c r="CH52" s="94">
        <v>2.3470619999999998E-21</v>
      </c>
      <c r="CI52" s="94">
        <v>5.3254087999999998E-20</v>
      </c>
      <c r="CJ52" s="94">
        <v>9.6966840000000007E-19</v>
      </c>
      <c r="CK52" s="94">
        <v>1.6667092000000001E-17</v>
      </c>
      <c r="CL52" s="94">
        <v>2.8137254000000001E-16</v>
      </c>
      <c r="CM52" s="94">
        <v>4.7214993E-15</v>
      </c>
      <c r="CN52" s="94">
        <v>7.9050340000000003E-14</v>
      </c>
      <c r="CO52" s="94">
        <v>1.3220935000000001E-12</v>
      </c>
      <c r="CP52" s="94">
        <v>2.2093834000000001E-11</v>
      </c>
      <c r="CQ52" s="94">
        <v>3.6887823E-10</v>
      </c>
      <c r="CR52" s="94">
        <v>6.1508926999999997E-9</v>
      </c>
      <c r="CS52" s="94">
        <v>1.0236211E-7</v>
      </c>
      <c r="CT52" s="94">
        <v>1.6981172E-6</v>
      </c>
      <c r="CU52" s="94">
        <v>2.8023424999999998E-5</v>
      </c>
      <c r="CV52" s="94">
        <v>4.5836290000000001E-4</v>
      </c>
      <c r="CW52" s="94">
        <v>6.0036276000000003E-3</v>
      </c>
      <c r="CX52" s="94">
        <v>2.4650506999999999E-2</v>
      </c>
      <c r="CY52" s="94">
        <v>6.3828300000000004E-2</v>
      </c>
      <c r="CZ52" s="94">
        <v>0.12431868</v>
      </c>
      <c r="DA52" s="94">
        <v>0.19479067999999999</v>
      </c>
      <c r="DB52" s="94">
        <v>0.25303215000000001</v>
      </c>
      <c r="DC52" s="94">
        <v>0.27366614</v>
      </c>
      <c r="DD52" s="94">
        <v>0.26162701999999999</v>
      </c>
      <c r="DE52" s="94">
        <v>0.20779686999999999</v>
      </c>
      <c r="DF52" s="94">
        <v>0.13763747000000001</v>
      </c>
      <c r="DG52" s="94">
        <v>7.418052E-2</v>
      </c>
      <c r="DH52" s="94">
        <v>3.0724990000000001E-2</v>
      </c>
      <c r="DI52" s="94">
        <v>8.4597260000000007E-3</v>
      </c>
      <c r="DJ52" s="94">
        <v>9.3266759999999997E-4</v>
      </c>
      <c r="DK52" s="94">
        <v>5.6580260000000002E-5</v>
      </c>
      <c r="DL52" s="94">
        <v>3.4524544000000002E-6</v>
      </c>
      <c r="DM52" s="94">
        <v>2.1152632999999999E-7</v>
      </c>
      <c r="DN52" s="94">
        <v>1.2997333999999999E-8</v>
      </c>
      <c r="DO52" s="94">
        <v>8.0027285000000005E-10</v>
      </c>
      <c r="DP52" s="94">
        <v>4.9347020000000002E-11</v>
      </c>
      <c r="DQ52" s="94">
        <v>3.0460345999999999E-12</v>
      </c>
      <c r="DR52" s="94">
        <v>1.881537E-13</v>
      </c>
      <c r="DS52" s="94">
        <v>1.16457145E-14</v>
      </c>
      <c r="DT52" s="94">
        <v>4.6382959999999996E-16</v>
      </c>
      <c r="DU52" s="94">
        <v>0</v>
      </c>
      <c r="DV52" s="94">
        <v>2.3470793000000002E-21</v>
      </c>
      <c r="DW52" s="94">
        <v>5.3254463000000001E-20</v>
      </c>
      <c r="DX52" s="94">
        <v>9.6967619999999996E-19</v>
      </c>
      <c r="DY52" s="94">
        <v>1.6667223E-17</v>
      </c>
      <c r="DZ52" s="94">
        <v>2.8137474000000001E-16</v>
      </c>
      <c r="EA52" s="94">
        <v>4.7215374000000003E-15</v>
      </c>
      <c r="EB52" s="94">
        <v>7.9050980000000002E-14</v>
      </c>
      <c r="EC52" s="94">
        <v>1.3221046E-12</v>
      </c>
      <c r="ED52" s="94">
        <v>2.2094019999999999E-11</v>
      </c>
      <c r="EE52" s="94">
        <v>3.6888112E-10</v>
      </c>
      <c r="EF52" s="94">
        <v>6.1509397999999998E-9</v>
      </c>
      <c r="EG52" s="94">
        <v>1.0236289E-7</v>
      </c>
      <c r="EH52" s="94">
        <v>1.6981295999999999E-6</v>
      </c>
      <c r="EI52" s="94">
        <v>2.8023629E-5</v>
      </c>
      <c r="EJ52" s="94">
        <v>4.5836649999999999E-4</v>
      </c>
      <c r="EK52" s="94">
        <v>6.0036587999999997E-3</v>
      </c>
      <c r="EL52" s="94">
        <v>2.4650633000000002E-2</v>
      </c>
      <c r="EM52" s="94">
        <v>6.3828620000000003E-2</v>
      </c>
      <c r="EN52" s="94">
        <v>0.12431929</v>
      </c>
      <c r="EO52" s="94">
        <v>0.19479160000000001</v>
      </c>
      <c r="EP52" s="94">
        <v>0.25303328000000003</v>
      </c>
      <c r="EQ52" s="94">
        <v>0.2736671</v>
      </c>
      <c r="ER52" s="94">
        <v>0.26162787999999998</v>
      </c>
      <c r="ES52" s="94">
        <v>0.20779753000000001</v>
      </c>
      <c r="ET52" s="94">
        <v>0.13763781999999999</v>
      </c>
      <c r="EU52" s="94">
        <v>7.4180670000000004E-2</v>
      </c>
      <c r="EV52" s="94">
        <v>3.0725023000000001E-2</v>
      </c>
      <c r="EW52" s="94">
        <v>8.4597230000000006E-3</v>
      </c>
      <c r="EX52" s="94">
        <v>9.3266430000000003E-4</v>
      </c>
      <c r="EY52" s="94">
        <v>5.6580021999999997E-5</v>
      </c>
      <c r="EZ52" s="94">
        <v>3.4524416999999998E-6</v>
      </c>
      <c r="FA52" s="94">
        <v>2.1152562999999999E-7</v>
      </c>
      <c r="FB52" s="94">
        <v>1.2997295E-8</v>
      </c>
      <c r="FC52" s="94">
        <v>8.0027120000000004E-10</v>
      </c>
      <c r="FD52" s="94">
        <v>4.9347010000000002E-11</v>
      </c>
      <c r="FE52" s="94">
        <v>3.0460254999999999E-12</v>
      </c>
      <c r="FF52" s="94">
        <v>1.8815377E-13</v>
      </c>
      <c r="FG52" s="94">
        <v>1.1645702E-14</v>
      </c>
      <c r="FH52" s="94">
        <v>4.6382910000000005E-16</v>
      </c>
      <c r="FI52" s="94">
        <v>0</v>
      </c>
      <c r="FJ52" s="94">
        <v>2.3470956999999999E-21</v>
      </c>
      <c r="FK52" s="94">
        <v>5.3254860000000002E-20</v>
      </c>
      <c r="FL52" s="94">
        <v>9.6968299999999995E-19</v>
      </c>
      <c r="FM52" s="94">
        <v>1.666734E-17</v>
      </c>
      <c r="FN52" s="94">
        <v>2.813767E-16</v>
      </c>
      <c r="FO52" s="94">
        <v>4.7215687000000002E-15</v>
      </c>
      <c r="FP52" s="94">
        <v>7.9051509999999995E-14</v>
      </c>
      <c r="FQ52" s="94">
        <v>1.3221136E-12</v>
      </c>
      <c r="FR52" s="94">
        <v>2.2094180000000001E-11</v>
      </c>
      <c r="FS52" s="94">
        <v>3.6888392000000001E-10</v>
      </c>
      <c r="FT52" s="94">
        <v>6.1509880000000003E-9</v>
      </c>
      <c r="FU52" s="94">
        <v>1.0236365E-7</v>
      </c>
      <c r="FV52" s="94">
        <v>1.6981427E-6</v>
      </c>
      <c r="FW52" s="94">
        <v>2.802384E-5</v>
      </c>
      <c r="FX52" s="94">
        <v>4.5837033999999999E-4</v>
      </c>
      <c r="FY52" s="94">
        <v>6.0036843999999997E-3</v>
      </c>
      <c r="FZ52" s="94">
        <v>2.4650693000000001E-2</v>
      </c>
      <c r="GA52" s="94">
        <v>6.382873E-2</v>
      </c>
      <c r="GB52" s="94">
        <v>0.124319494</v>
      </c>
      <c r="GC52" s="94">
        <v>0.19479188</v>
      </c>
      <c r="GD52" s="94">
        <v>0.25303355</v>
      </c>
      <c r="GE52" s="94">
        <v>0.27366716000000002</v>
      </c>
      <c r="GF52" s="94">
        <v>0.26162787999999998</v>
      </c>
      <c r="GG52" s="94">
        <v>0.20779735999999999</v>
      </c>
      <c r="GH52" s="94">
        <v>0.13763761999999999</v>
      </c>
      <c r="GI52" s="94">
        <v>7.4180499999999996E-2</v>
      </c>
      <c r="GJ52" s="94">
        <v>3.0724937000000001E-2</v>
      </c>
      <c r="GK52" s="94">
        <v>8.4596959999999992E-3</v>
      </c>
      <c r="GL52" s="94">
        <v>9.3265966000000004E-4</v>
      </c>
      <c r="GM52" s="94">
        <v>5.6579780000000002E-5</v>
      </c>
      <c r="GN52" s="94">
        <v>3.4524323E-6</v>
      </c>
      <c r="GO52" s="94">
        <v>2.1152566E-7</v>
      </c>
      <c r="GP52" s="94">
        <v>1.2997321E-8</v>
      </c>
      <c r="GQ52" s="94">
        <v>8.0026990000000004E-10</v>
      </c>
      <c r="GR52" s="94">
        <v>4.9346683000000001E-11</v>
      </c>
      <c r="GS52" s="94">
        <v>3.0460189999999998E-12</v>
      </c>
      <c r="GT52" s="94">
        <v>1.8815305E-13</v>
      </c>
      <c r="GU52" s="94">
        <v>1.1645661E-14</v>
      </c>
      <c r="GV52" s="94">
        <v>4.6382734999999997E-16</v>
      </c>
      <c r="GW52" s="94">
        <v>0</v>
      </c>
      <c r="GX52" s="94">
        <v>2.3471042000000001E-21</v>
      </c>
      <c r="GY52" s="94">
        <v>5.3255025000000002E-20</v>
      </c>
      <c r="GZ52" s="94">
        <v>9.6968579999999997E-19</v>
      </c>
      <c r="HA52" s="94">
        <v>1.6667393E-17</v>
      </c>
      <c r="HB52" s="94">
        <v>2.8137756999999999E-16</v>
      </c>
      <c r="HC52" s="94">
        <v>4.7215835999999998E-15</v>
      </c>
      <c r="HD52" s="94">
        <v>7.9051789999999995E-14</v>
      </c>
      <c r="HE52" s="94">
        <v>1.3221176999999999E-12</v>
      </c>
      <c r="HF52" s="94">
        <v>2.2094247000000001E-11</v>
      </c>
      <c r="HG52" s="94">
        <v>3.6888519999999997E-10</v>
      </c>
      <c r="HH52" s="94">
        <v>6.1510117000000004E-9</v>
      </c>
      <c r="HI52" s="94">
        <v>1.0236413E-7</v>
      </c>
      <c r="HJ52" s="94">
        <v>1.6981513000000001E-6</v>
      </c>
      <c r="HK52" s="94">
        <v>2.8024009999999999E-5</v>
      </c>
      <c r="HL52" s="94">
        <v>4.5837340000000001E-4</v>
      </c>
      <c r="HM52" s="94">
        <v>6.0036949999999999E-3</v>
      </c>
      <c r="HN52" s="94">
        <v>2.4650696999999999E-2</v>
      </c>
      <c r="HO52" s="94">
        <v>6.3828679999999999E-2</v>
      </c>
      <c r="HP52" s="94">
        <v>0.12431924</v>
      </c>
      <c r="HQ52" s="94">
        <v>0.19479136</v>
      </c>
      <c r="HR52" s="94">
        <v>0.2530328</v>
      </c>
      <c r="HS52" s="94">
        <v>0.27366623000000001</v>
      </c>
      <c r="HT52" s="94">
        <v>0.261627</v>
      </c>
      <c r="HU52" s="94">
        <v>0.2077966</v>
      </c>
      <c r="HV52" s="94">
        <v>0.13763713999999999</v>
      </c>
      <c r="HW52" s="94">
        <v>7.4180270000000006E-2</v>
      </c>
      <c r="HX52" s="94">
        <v>3.0724857000000001E-2</v>
      </c>
      <c r="HY52" s="94">
        <v>8.4596770000000005E-3</v>
      </c>
      <c r="HZ52" s="94">
        <v>9.3266020000000005E-4</v>
      </c>
      <c r="IA52" s="94">
        <v>5.6579792999999997E-5</v>
      </c>
      <c r="IB52" s="94">
        <v>3.4524268999999999E-6</v>
      </c>
      <c r="IC52" s="94">
        <v>2.1152485E-7</v>
      </c>
      <c r="ID52" s="94">
        <v>1.2997276000000001E-8</v>
      </c>
      <c r="IE52" s="94">
        <v>8.0026923999999999E-10</v>
      </c>
      <c r="IF52" s="94">
        <v>4.9346683000000001E-11</v>
      </c>
      <c r="IG52" s="94">
        <v>3.046018E-12</v>
      </c>
      <c r="IH52" s="94">
        <v>1.8815263E-13</v>
      </c>
      <c r="II52" s="94">
        <v>1.1645636999999999E-14</v>
      </c>
      <c r="IJ52" s="94">
        <v>4.6382650000000002E-16</v>
      </c>
      <c r="IK52" s="94">
        <v>0</v>
      </c>
      <c r="IL52" s="94">
        <v>2.3470929E-21</v>
      </c>
      <c r="IM52" s="94">
        <v>5.3254782999999999E-20</v>
      </c>
      <c r="IN52" s="94">
        <v>9.6968159999999994E-19</v>
      </c>
      <c r="IO52" s="94">
        <v>1.6667317E-17</v>
      </c>
      <c r="IP52" s="94">
        <v>2.8137630000000002E-16</v>
      </c>
      <c r="IQ52" s="94">
        <v>4.7215629999999996E-15</v>
      </c>
      <c r="IR52" s="94">
        <v>7.9051419999999998E-14</v>
      </c>
      <c r="IS52" s="94">
        <v>1.3221116E-12</v>
      </c>
      <c r="IT52" s="94">
        <v>2.2094129E-11</v>
      </c>
      <c r="IU52" s="94">
        <v>3.6888326000000002E-10</v>
      </c>
      <c r="IV52" s="94">
        <v>6.1509793E-9</v>
      </c>
      <c r="IW52" s="94">
        <v>1.0236363E-7</v>
      </c>
      <c r="IX52" s="94">
        <v>1.6981439000000001E-6</v>
      </c>
      <c r="IY52" s="94">
        <v>2.8023895000000001E-5</v>
      </c>
      <c r="IZ52" s="94">
        <v>4.5837147999999999E-4</v>
      </c>
      <c r="JA52" s="94">
        <v>6.0036815999999996E-3</v>
      </c>
      <c r="JB52" s="94">
        <v>2.4650643E-2</v>
      </c>
      <c r="JC52" s="94">
        <v>6.3828540000000003E-2</v>
      </c>
      <c r="JD52" s="94">
        <v>0.12431893500000001</v>
      </c>
      <c r="JE52" s="94">
        <v>0.19479081000000001</v>
      </c>
      <c r="JF52" s="94">
        <v>0.25303203000000002</v>
      </c>
      <c r="JG52" s="94">
        <v>0.27366554999999998</v>
      </c>
      <c r="JH52" s="94">
        <v>0.26162626999999999</v>
      </c>
      <c r="JI52" s="94">
        <v>0.20779607</v>
      </c>
      <c r="JJ52" s="94">
        <v>0.13763686</v>
      </c>
      <c r="JK52" s="94">
        <v>7.4180170000000004E-2</v>
      </c>
      <c r="JL52" s="94">
        <v>3.0724841999999999E-2</v>
      </c>
      <c r="JM52" s="94">
        <v>8.4596840000000003E-3</v>
      </c>
      <c r="JN52" s="94">
        <v>9.3266400000000004E-4</v>
      </c>
      <c r="JO52" s="94">
        <v>5.6580065999999998E-5</v>
      </c>
      <c r="JP52" s="94">
        <v>3.4524409999999998E-6</v>
      </c>
      <c r="JQ52" s="94">
        <v>2.1152519999999999E-7</v>
      </c>
      <c r="JR52" s="94">
        <v>1.2997264E-8</v>
      </c>
      <c r="JS52" s="94">
        <v>8.0026950000000001E-10</v>
      </c>
      <c r="JT52" s="94">
        <v>4.9346824999999999E-11</v>
      </c>
      <c r="JU52" s="94">
        <v>3.0460222E-12</v>
      </c>
      <c r="JV52" s="94">
        <v>1.8815282000000001E-13</v>
      </c>
      <c r="JW52" s="94">
        <v>1.1645643E-14</v>
      </c>
      <c r="JX52" s="94">
        <v>4.6382669999999999E-16</v>
      </c>
      <c r="JY52" s="94">
        <v>0</v>
      </c>
      <c r="JZ52" s="94">
        <v>2.3470861999999998E-21</v>
      </c>
      <c r="KA52" s="94">
        <v>5.3254592000000001E-20</v>
      </c>
      <c r="KB52" s="94">
        <v>9.6967829999999997E-19</v>
      </c>
      <c r="KC52" s="94">
        <v>1.6667253999999998E-17</v>
      </c>
      <c r="KD52" s="94">
        <v>2.8137518999999998E-16</v>
      </c>
      <c r="KE52" s="94">
        <v>4.7215439999999999E-15</v>
      </c>
      <c r="KF52" s="94">
        <v>7.9051100000000005E-14</v>
      </c>
      <c r="KG52" s="94">
        <v>1.3221066E-12</v>
      </c>
      <c r="KH52" s="94">
        <v>2.2094048999999999E-11</v>
      </c>
      <c r="KI52" s="94">
        <v>3.6888179999999998E-10</v>
      </c>
      <c r="KJ52" s="94">
        <v>6.1509556999999999E-9</v>
      </c>
      <c r="KK52" s="94">
        <v>1.02363245E-7</v>
      </c>
      <c r="KL52" s="94">
        <v>1.6981381E-6</v>
      </c>
      <c r="KM52" s="94">
        <v>2.8023800000000001E-5</v>
      </c>
      <c r="KN52" s="94">
        <v>4.5837025000000002E-4</v>
      </c>
      <c r="KO52" s="94">
        <v>6.0036643000000002E-3</v>
      </c>
      <c r="KP52" s="94">
        <v>2.4650571999999999E-2</v>
      </c>
      <c r="KQ52" s="94">
        <v>6.3828334E-2</v>
      </c>
      <c r="KR52" s="94">
        <v>0.12431861499999999</v>
      </c>
      <c r="KS52" s="94">
        <v>0.19479033000000001</v>
      </c>
      <c r="KT52" s="94">
        <v>0.25303164</v>
      </c>
      <c r="KU52" s="94">
        <v>0.2736653</v>
      </c>
      <c r="KV52" s="94">
        <v>0.26162609999999997</v>
      </c>
      <c r="KW52" s="94">
        <v>0.20779603999999999</v>
      </c>
      <c r="KX52" s="94">
        <v>0.13763691</v>
      </c>
      <c r="KY52" s="94">
        <v>7.418023E-2</v>
      </c>
      <c r="KZ52" s="94">
        <v>3.0724866E-2</v>
      </c>
      <c r="LA52" s="94">
        <v>8.4596849999999998E-3</v>
      </c>
      <c r="LB52" s="94">
        <v>9.3266270000000003E-4</v>
      </c>
      <c r="LC52" s="94">
        <v>5.6580009999999998E-5</v>
      </c>
      <c r="LD52" s="94">
        <v>3.4524429999999999E-6</v>
      </c>
      <c r="LE52" s="94">
        <v>2.1152557000000001E-7</v>
      </c>
      <c r="LF52" s="94">
        <v>1.2997283E-8</v>
      </c>
      <c r="LG52" s="94">
        <v>8.002701E-10</v>
      </c>
      <c r="LH52" s="94">
        <v>4.9346869999999999E-11</v>
      </c>
      <c r="LI52" s="94">
        <v>3.0460225999999999E-12</v>
      </c>
      <c r="LJ52" s="94">
        <v>1.8815296999999999E-13</v>
      </c>
      <c r="LK52" s="94">
        <v>1.1645652E-14</v>
      </c>
      <c r="LL52" s="94">
        <v>4.6382710000000001E-16</v>
      </c>
      <c r="LM52" s="94">
        <v>0</v>
      </c>
      <c r="LN52" s="94">
        <v>2.3470834E-21</v>
      </c>
      <c r="LO52" s="94">
        <v>5.3254524000000002E-20</v>
      </c>
      <c r="LP52" s="94">
        <v>9.6967710000000002E-19</v>
      </c>
      <c r="LQ52" s="94">
        <v>1.6667230000000001E-17</v>
      </c>
      <c r="LR52" s="94">
        <v>2.8137459999999998E-16</v>
      </c>
      <c r="LS52" s="94">
        <v>4.7215356999999998E-15</v>
      </c>
      <c r="LT52" s="94">
        <v>7.9050960000000005E-14</v>
      </c>
      <c r="LU52" s="94">
        <v>1.3221042E-12</v>
      </c>
      <c r="LV52" s="94">
        <v>2.2094019999999999E-11</v>
      </c>
      <c r="LW52" s="94">
        <v>3.6888126E-10</v>
      </c>
      <c r="LX52" s="94">
        <v>6.1509423999999998E-9</v>
      </c>
      <c r="LY52" s="94">
        <v>1.0236296E-7</v>
      </c>
      <c r="LZ52" s="94">
        <v>1.6981328000000001E-6</v>
      </c>
      <c r="MA52" s="94">
        <v>2.8023727000000001E-5</v>
      </c>
      <c r="MB52" s="94">
        <v>4.5836880000000002E-4</v>
      </c>
      <c r="MC52" s="94">
        <v>6.0036554999999998E-3</v>
      </c>
      <c r="MD52" s="94">
        <v>2.4650539999999999E-2</v>
      </c>
      <c r="ME52" s="94">
        <v>6.3828250000000003E-2</v>
      </c>
      <c r="MF52" s="94">
        <v>0.12431837599999999</v>
      </c>
      <c r="MG52" s="94">
        <v>0.19479008</v>
      </c>
      <c r="MH52" s="94">
        <v>0.25303130000000001</v>
      </c>
      <c r="MI52" s="94">
        <v>0.27366525000000003</v>
      </c>
      <c r="MJ52" s="94">
        <v>0.26162609999999997</v>
      </c>
      <c r="MK52" s="94">
        <v>0.20779605000000001</v>
      </c>
      <c r="ML52" s="94">
        <v>0.13763692999999999</v>
      </c>
      <c r="MM52" s="94">
        <v>7.4180270000000006E-2</v>
      </c>
      <c r="MN52" s="94">
        <v>3.0724924000000001E-2</v>
      </c>
      <c r="MO52" s="94">
        <v>8.4597079999999998E-3</v>
      </c>
      <c r="MP52" s="94">
        <v>9.3266536999999999E-4</v>
      </c>
      <c r="MQ52" s="94">
        <v>5.6580084E-5</v>
      </c>
      <c r="MR52" s="94">
        <v>3.4524490000000001E-6</v>
      </c>
      <c r="MS52" s="94">
        <v>2.1152627000000001E-7</v>
      </c>
      <c r="MT52" s="94">
        <v>1.2997344499999999E-8</v>
      </c>
      <c r="MU52" s="94">
        <v>8.0027370000000001E-10</v>
      </c>
      <c r="MV52" s="94">
        <v>4.9347049999999999E-11</v>
      </c>
      <c r="MW52" s="94">
        <v>3.0460303999999999E-12</v>
      </c>
      <c r="MX52" s="94">
        <v>1.8815349E-13</v>
      </c>
      <c r="MY52" s="94">
        <v>1.1645689999999999E-14</v>
      </c>
      <c r="MZ52" s="94">
        <v>4.6382849999999996E-16</v>
      </c>
      <c r="NA52" s="94">
        <v>0</v>
      </c>
      <c r="NB52" s="94">
        <v>2.3470708999999998E-21</v>
      </c>
      <c r="NC52" s="94">
        <v>5.3254230000000003E-20</v>
      </c>
      <c r="ND52" s="94">
        <v>9.6967149999999998E-19</v>
      </c>
      <c r="NE52" s="94">
        <v>1.666713E-17</v>
      </c>
      <c r="NF52" s="94">
        <v>2.8137293999999999E-16</v>
      </c>
      <c r="NG52" s="94">
        <v>4.7215055999999997E-15</v>
      </c>
      <c r="NH52" s="94">
        <v>7.9050494999999994E-14</v>
      </c>
      <c r="NI52" s="94">
        <v>1.3220970999999999E-12</v>
      </c>
      <c r="NJ52" s="94">
        <v>2.2093894E-11</v>
      </c>
      <c r="NK52" s="94">
        <v>3.6887923E-10</v>
      </c>
      <c r="NL52" s="94">
        <v>6.1509100000000002E-9</v>
      </c>
      <c r="NM52" s="94">
        <v>1.023624E-7</v>
      </c>
      <c r="NN52" s="94">
        <v>1.6981228E-6</v>
      </c>
      <c r="NO52" s="94">
        <v>2.8023535999999999E-5</v>
      </c>
      <c r="NP52" s="94">
        <v>4.5836548E-4</v>
      </c>
      <c r="NQ52" s="94">
        <v>6.0036285000000002E-3</v>
      </c>
      <c r="NR52" s="94">
        <v>2.4650470000000001E-2</v>
      </c>
      <c r="NS52" s="94">
        <v>6.3828154999999998E-2</v>
      </c>
      <c r="NT52" s="94">
        <v>0.124318294</v>
      </c>
      <c r="NU52" s="94">
        <v>0.19479004</v>
      </c>
      <c r="NV52" s="94">
        <v>0.25303133999999999</v>
      </c>
      <c r="NW52" s="94">
        <v>0.27366542999999999</v>
      </c>
      <c r="NX52" s="94">
        <v>0.26162633000000002</v>
      </c>
      <c r="NY52" s="94">
        <v>0.20779629999999999</v>
      </c>
      <c r="NZ52" s="94">
        <v>0.13763712</v>
      </c>
      <c r="OA52" s="94">
        <v>7.4180360000000001E-2</v>
      </c>
      <c r="OB52" s="94">
        <v>3.0724953999999999E-2</v>
      </c>
      <c r="OC52" s="94">
        <v>8.4597160000000008E-3</v>
      </c>
      <c r="OD52" s="94">
        <v>9.3266710000000001E-4</v>
      </c>
      <c r="OE52" s="94">
        <v>5.6580141999999999E-5</v>
      </c>
      <c r="OF52" s="94">
        <v>3.4524505E-6</v>
      </c>
      <c r="OG52" s="94">
        <v>2.1152646000000001E-7</v>
      </c>
      <c r="OH52" s="94">
        <v>1.2997374999999999E-8</v>
      </c>
      <c r="OI52" s="94">
        <v>8.0027607000000002E-10</v>
      </c>
      <c r="OJ52" s="94">
        <v>4.9347169999999998E-11</v>
      </c>
      <c r="OK52" s="94">
        <v>3.0460359999999999E-12</v>
      </c>
      <c r="OL52" s="94">
        <v>1.8815387000000001E-13</v>
      </c>
      <c r="OM52" s="94">
        <v>1.164571E-14</v>
      </c>
      <c r="ON52" s="94">
        <v>4.6382930000000001E-16</v>
      </c>
      <c r="OO52" s="94">
        <v>0</v>
      </c>
      <c r="OP52" s="94">
        <v>2.3470625999999999E-21</v>
      </c>
      <c r="OQ52" s="94">
        <v>5.3254046000000003E-20</v>
      </c>
      <c r="OR52" s="94">
        <v>9.6966830000000004E-19</v>
      </c>
      <c r="OS52" s="94">
        <v>1.6667092000000001E-17</v>
      </c>
      <c r="OT52" s="94">
        <v>2.8137245999999998E-16</v>
      </c>
      <c r="OU52" s="94">
        <v>4.7214980000000003E-15</v>
      </c>
      <c r="OV52" s="94">
        <v>7.9050340000000003E-14</v>
      </c>
      <c r="OW52" s="94">
        <v>1.3220935000000001E-12</v>
      </c>
      <c r="OX52" s="94">
        <v>2.2093834999999999E-11</v>
      </c>
      <c r="OY52" s="94">
        <v>3.6887823E-10</v>
      </c>
      <c r="OZ52" s="94">
        <v>6.1508950000000004E-9</v>
      </c>
      <c r="PA52" s="94">
        <v>1.0236216999999999E-7</v>
      </c>
      <c r="PB52" s="94">
        <v>1.6981193E-6</v>
      </c>
      <c r="PC52" s="94">
        <v>2.8023473999999999E-5</v>
      </c>
      <c r="PD52" s="94">
        <v>4.5836436999999999E-4</v>
      </c>
      <c r="PE52" s="94">
        <v>6.0036181999999997E-3</v>
      </c>
      <c r="PF52" s="94">
        <v>2.4650452999999999E-2</v>
      </c>
      <c r="PG52" s="94">
        <v>6.3828129999999997E-2</v>
      </c>
      <c r="PH52" s="94">
        <v>0.12431832399999999</v>
      </c>
      <c r="PI52" s="94">
        <v>0.19479010999999999</v>
      </c>
      <c r="PJ52" s="94">
        <v>0.25303154999999999</v>
      </c>
      <c r="PK52" s="94">
        <v>0.27366570000000001</v>
      </c>
      <c r="PL52" s="94">
        <v>0.26162657</v>
      </c>
      <c r="PM52" s="94">
        <v>0.20779655999999999</v>
      </c>
      <c r="PN52" s="94">
        <v>0.13763721000000001</v>
      </c>
      <c r="PO52" s="94">
        <v>7.4180393999999997E-2</v>
      </c>
      <c r="PP52" s="94">
        <v>3.0724950000000001E-2</v>
      </c>
      <c r="PQ52" s="94">
        <v>8.4597209999999999E-3</v>
      </c>
      <c r="PR52" s="94">
        <v>9.3266900000000001E-4</v>
      </c>
      <c r="PS52" s="94">
        <v>5.6580280000000003E-5</v>
      </c>
      <c r="PT52" s="94">
        <v>3.4524578000000002E-6</v>
      </c>
      <c r="PU52" s="94">
        <v>2.1152681999999999E-7</v>
      </c>
      <c r="PV52" s="94">
        <v>1.2997390000000001E-8</v>
      </c>
      <c r="PW52" s="94">
        <v>8.0027684000000004E-10</v>
      </c>
      <c r="PX52" s="94">
        <v>4.9347207E-11</v>
      </c>
      <c r="PY52" s="94">
        <v>3.046039E-12</v>
      </c>
      <c r="PZ52" s="94">
        <v>1.8815408000000001E-13</v>
      </c>
      <c r="QA52" s="94">
        <v>1.1645722E-14</v>
      </c>
      <c r="QB52" s="94">
        <v>4.6382980000000002E-16</v>
      </c>
      <c r="QC52" s="94">
        <v>0</v>
      </c>
      <c r="QD52" s="94">
        <v>2.3470477999999999E-21</v>
      </c>
      <c r="QE52" s="94">
        <v>5.3253717000000001E-20</v>
      </c>
      <c r="QF52" s="94">
        <v>9.6966220000000005E-19</v>
      </c>
      <c r="QG52" s="94">
        <v>1.6666987999999999E-17</v>
      </c>
      <c r="QH52" s="94">
        <v>2.8137095E-16</v>
      </c>
      <c r="QI52" s="94">
        <v>4.7214764000000002E-15</v>
      </c>
      <c r="QJ52" s="94">
        <v>7.9049959999999996E-14</v>
      </c>
      <c r="QK52" s="94">
        <v>1.3220865000000001E-12</v>
      </c>
      <c r="QL52" s="94">
        <v>2.2093706999999999E-11</v>
      </c>
      <c r="QM52" s="94">
        <v>3.6887624000000002E-10</v>
      </c>
      <c r="QN52" s="94">
        <v>6.15086E-9</v>
      </c>
      <c r="QO52" s="94">
        <v>1.0236159E-7</v>
      </c>
      <c r="QP52" s="94">
        <v>1.6981091000000001E-6</v>
      </c>
      <c r="QQ52" s="94">
        <v>2.8023298000000001E-5</v>
      </c>
      <c r="QR52" s="94">
        <v>4.5836100000000001E-4</v>
      </c>
      <c r="QS52" s="94">
        <v>6.0036116999999996E-3</v>
      </c>
      <c r="QT52" s="94">
        <v>2.4650455000000002E-2</v>
      </c>
      <c r="QU52" s="94">
        <v>6.3828179999999998E-2</v>
      </c>
      <c r="QV52" s="94">
        <v>0.12431847</v>
      </c>
      <c r="QW52" s="94">
        <v>0.19479036</v>
      </c>
      <c r="QX52" s="94">
        <v>0.25303170000000003</v>
      </c>
      <c r="QY52" s="94">
        <v>0.27366587999999997</v>
      </c>
      <c r="QZ52" s="94">
        <v>0.26162675000000002</v>
      </c>
      <c r="RA52" s="94">
        <v>0.20779674000000001</v>
      </c>
      <c r="RB52" s="94">
        <v>0.13763733</v>
      </c>
      <c r="RC52" s="94">
        <v>7.4180430000000006E-2</v>
      </c>
      <c r="RD52" s="94">
        <v>3.0724958E-2</v>
      </c>
      <c r="RE52" s="94">
        <v>8.4597200000000004E-3</v>
      </c>
      <c r="RF52" s="94">
        <v>9.3266914999999995E-4</v>
      </c>
      <c r="RG52" s="94">
        <v>5.6580360000000002E-5</v>
      </c>
      <c r="RH52" s="94">
        <v>3.4524655000000002E-6</v>
      </c>
      <c r="RI52" s="94">
        <v>2.1152727000000001E-7</v>
      </c>
      <c r="RJ52" s="94">
        <v>1.29974085E-8</v>
      </c>
      <c r="RK52" s="94">
        <v>8.0027749999999998E-10</v>
      </c>
      <c r="RL52" s="94">
        <v>4.9347239999999999E-11</v>
      </c>
      <c r="RM52" s="94">
        <v>3.0460417E-12</v>
      </c>
      <c r="RN52" s="94">
        <v>1.8815431999999999E-13</v>
      </c>
      <c r="RO52" s="94">
        <v>1.1645735000000001E-14</v>
      </c>
      <c r="RP52" s="94">
        <v>4.6383027000000004E-16</v>
      </c>
      <c r="RQ52" s="94">
        <v>0</v>
      </c>
      <c r="RR52" s="94">
        <v>2.3470432E-21</v>
      </c>
      <c r="RS52" s="94">
        <v>5.3253599999999997E-20</v>
      </c>
      <c r="RT52" s="94">
        <v>9.6966000000000001E-19</v>
      </c>
      <c r="RU52" s="94">
        <v>1.666696E-17</v>
      </c>
      <c r="RV52" s="94">
        <v>2.8137044999999999E-16</v>
      </c>
      <c r="RW52" s="94">
        <v>4.721469E-15</v>
      </c>
      <c r="RX52" s="94">
        <v>7.9049864999999994E-14</v>
      </c>
      <c r="RY52" s="94">
        <v>1.3220858000000001E-12</v>
      </c>
      <c r="RZ52" s="94">
        <v>2.2093706999999999E-11</v>
      </c>
      <c r="SA52" s="94">
        <v>3.6887599E-10</v>
      </c>
      <c r="SB52" s="94">
        <v>6.1508576000000001E-9</v>
      </c>
      <c r="SC52" s="94">
        <v>1.0236152000000001E-7</v>
      </c>
      <c r="SD52" s="94">
        <v>1.6981074E-6</v>
      </c>
      <c r="SE52" s="94">
        <v>2.8023262999999999E-5</v>
      </c>
      <c r="SF52" s="94">
        <v>4.5836029999999999E-4</v>
      </c>
      <c r="SG52" s="94">
        <v>6.0036113000000004E-3</v>
      </c>
      <c r="SH52" s="94">
        <v>2.4650455000000002E-2</v>
      </c>
      <c r="SI52" s="94">
        <v>6.3828179999999998E-2</v>
      </c>
      <c r="SJ52" s="94">
        <v>0.12431847</v>
      </c>
      <c r="SK52" s="94">
        <v>0.1947904</v>
      </c>
      <c r="SL52" s="94">
        <v>0.25303185</v>
      </c>
      <c r="SM52" s="94">
        <v>0.27366587999999997</v>
      </c>
      <c r="SN52" s="94">
        <v>0.26162675000000002</v>
      </c>
      <c r="SO52" s="94">
        <v>0.20779671</v>
      </c>
      <c r="SP52" s="94">
        <v>0.13763738</v>
      </c>
      <c r="SQ52" s="94">
        <v>7.4180469999999998E-2</v>
      </c>
      <c r="SR52" s="94">
        <v>3.0724969000000001E-2</v>
      </c>
      <c r="SS52" s="94">
        <v>8.4597200000000004E-3</v>
      </c>
      <c r="ST52" s="94">
        <v>9.3266804000000005E-4</v>
      </c>
      <c r="SU52" s="94">
        <v>5.6580328000000001E-5</v>
      </c>
      <c r="SV52" s="94">
        <v>3.4524644E-6</v>
      </c>
      <c r="SW52" s="94">
        <v>2.1152731E-7</v>
      </c>
      <c r="SX52" s="94">
        <v>1.2997405000000001E-8</v>
      </c>
      <c r="SY52" s="94">
        <v>8.0027646E-10</v>
      </c>
      <c r="SZ52" s="94">
        <v>4.9347155000000002E-11</v>
      </c>
      <c r="TA52" s="94">
        <v>3.0460378000000002E-12</v>
      </c>
      <c r="TB52" s="94">
        <v>1.8815410999999999E-13</v>
      </c>
      <c r="TC52" s="94">
        <v>1.1645719E-14</v>
      </c>
      <c r="TD52" s="94">
        <v>4.6382970000000004E-16</v>
      </c>
      <c r="TE52" s="94">
        <v>0</v>
      </c>
      <c r="TF52" s="94">
        <v>2.3470356999999999E-21</v>
      </c>
      <c r="TG52" s="94">
        <v>5.3253423000000002E-20</v>
      </c>
      <c r="TH52" s="94">
        <v>9.6965699999999993E-19</v>
      </c>
      <c r="TI52" s="94">
        <v>1.6666899000000001E-17</v>
      </c>
      <c r="TJ52" s="94">
        <v>2.8136947000000002E-16</v>
      </c>
      <c r="TK52" s="94">
        <v>4.7214497000000003E-15</v>
      </c>
      <c r="TL52" s="94">
        <v>7.9049545999999995E-14</v>
      </c>
      <c r="TM52" s="94">
        <v>1.3220809999999999E-12</v>
      </c>
      <c r="TN52" s="94">
        <v>2.2093628999999999E-11</v>
      </c>
      <c r="TO52" s="94">
        <v>3.6887496000000001E-10</v>
      </c>
      <c r="TP52" s="94">
        <v>6.1508384999999998E-9</v>
      </c>
      <c r="TQ52" s="94">
        <v>1.0236120600000001E-7</v>
      </c>
      <c r="TR52" s="94">
        <v>1.6981019999999999E-6</v>
      </c>
      <c r="TS52" s="94">
        <v>2.8023152000000002E-5</v>
      </c>
      <c r="TT52" s="94">
        <v>4.5835806E-4</v>
      </c>
      <c r="TU52" s="94">
        <v>6.0036050000000004E-3</v>
      </c>
      <c r="TV52" s="94">
        <v>2.4650456000000001E-2</v>
      </c>
      <c r="TW52" s="94">
        <v>6.3828209999999996E-2</v>
      </c>
      <c r="TX52" s="94">
        <v>0.124318585</v>
      </c>
      <c r="TY52" s="94">
        <v>0.19479062</v>
      </c>
      <c r="TZ52" s="94">
        <v>0.25303212000000003</v>
      </c>
      <c r="UA52" s="94">
        <v>0.27366607999999998</v>
      </c>
      <c r="UB52" s="94">
        <v>0.26162684000000003</v>
      </c>
      <c r="UC52" s="94">
        <v>0.20779671</v>
      </c>
      <c r="UD52" s="94">
        <v>0.13763739999999999</v>
      </c>
      <c r="UE52" s="94">
        <v>7.418052E-2</v>
      </c>
      <c r="UF52" s="94">
        <v>3.0725010000000001E-2</v>
      </c>
      <c r="UG52" s="94">
        <v>8.4597374999999999E-3</v>
      </c>
      <c r="UH52" s="94">
        <v>9.3267190000000002E-4</v>
      </c>
      <c r="UI52" s="94">
        <v>5.6580528000000001E-5</v>
      </c>
      <c r="UJ52" s="94">
        <v>3.4524760000000002E-6</v>
      </c>
      <c r="UK52" s="94">
        <v>2.1152796E-7</v>
      </c>
      <c r="UL52" s="94">
        <v>1.2997441E-8</v>
      </c>
      <c r="UM52" s="94">
        <v>8.0027839999999996E-10</v>
      </c>
      <c r="UN52" s="94">
        <v>4.9347249999999999E-11</v>
      </c>
      <c r="UO52" s="94">
        <v>3.0460436999999999E-12</v>
      </c>
      <c r="UP52" s="94">
        <v>1.8815443999999999E-13</v>
      </c>
      <c r="UQ52" s="94">
        <v>1.1645737E-14</v>
      </c>
      <c r="UR52" s="94">
        <v>4.6383030000000003E-16</v>
      </c>
      <c r="US52" s="94">
        <v>0</v>
      </c>
      <c r="UT52" s="94">
        <v>2.3470395999999999E-21</v>
      </c>
      <c r="UU52" s="94">
        <v>5.3253531999999998E-20</v>
      </c>
      <c r="UV52" s="94">
        <v>9.6965890000000008E-19</v>
      </c>
      <c r="UW52" s="94">
        <v>1.6666926999999999E-17</v>
      </c>
      <c r="UX52" s="94">
        <v>2.8137005000000002E-16</v>
      </c>
      <c r="UY52" s="94">
        <v>4.7214590000000002E-15</v>
      </c>
      <c r="UZ52" s="94">
        <v>7.9049700000000005E-14</v>
      </c>
      <c r="VA52" s="94">
        <v>1.3220837000000001E-12</v>
      </c>
      <c r="VB52" s="94">
        <v>2.2093677999999998E-11</v>
      </c>
      <c r="VC52" s="94">
        <v>3.6887574000000002E-10</v>
      </c>
      <c r="VD52" s="94">
        <v>6.1508530000000002E-9</v>
      </c>
      <c r="VE52" s="94">
        <v>1.0236142E-7</v>
      </c>
      <c r="VF52" s="94">
        <v>1.6981043E-6</v>
      </c>
      <c r="VG52" s="94">
        <v>2.8023187000000001E-5</v>
      </c>
      <c r="VH52" s="94">
        <v>4.583589E-4</v>
      </c>
      <c r="VI52" s="94">
        <v>6.0036159999999998E-3</v>
      </c>
      <c r="VJ52" s="94">
        <v>2.4650485999999999E-2</v>
      </c>
      <c r="VK52" s="94">
        <v>6.3828250000000003E-2</v>
      </c>
      <c r="VL52" s="94">
        <v>0.12431857</v>
      </c>
      <c r="VM52" s="94">
        <v>0.19479054000000001</v>
      </c>
      <c r="VN52" s="94">
        <v>0.25303199999999998</v>
      </c>
      <c r="VO52" s="94">
        <v>0.27366593</v>
      </c>
      <c r="VP52" s="94">
        <v>0.26162671999999998</v>
      </c>
      <c r="VQ52" s="94">
        <v>0.20779659</v>
      </c>
      <c r="VR52" s="94">
        <v>0.13763727000000001</v>
      </c>
      <c r="VS52" s="94">
        <v>7.4180460000000004E-2</v>
      </c>
      <c r="VT52" s="94">
        <v>3.0725005999999999E-2</v>
      </c>
      <c r="VU52" s="94">
        <v>8.4597460000000006E-3</v>
      </c>
      <c r="VV52" s="94">
        <v>9.3267429999999998E-4</v>
      </c>
      <c r="VW52" s="94">
        <v>5.6580655000000002E-5</v>
      </c>
      <c r="VX52" s="94">
        <v>3.4524826E-6</v>
      </c>
      <c r="VY52" s="94">
        <v>2.1152824999999999E-7</v>
      </c>
      <c r="VZ52" s="94">
        <v>1.2997459E-8</v>
      </c>
      <c r="WA52" s="94">
        <v>8.002795E-10</v>
      </c>
      <c r="WB52" s="94">
        <v>4.9347310000000001E-11</v>
      </c>
      <c r="WC52" s="94">
        <v>3.0460470999999999E-12</v>
      </c>
      <c r="WD52" s="94">
        <v>1.8815459999999999E-13</v>
      </c>
      <c r="WE52" s="94">
        <v>1.1645744000000001E-14</v>
      </c>
      <c r="WF52" s="94">
        <v>4.6383063999999997E-16</v>
      </c>
      <c r="WG52" s="94">
        <v>0</v>
      </c>
      <c r="WH52" s="94">
        <v>2.3470528999999999E-21</v>
      </c>
      <c r="WI52" s="94">
        <v>5.3253869999999999E-20</v>
      </c>
      <c r="WJ52" s="94">
        <v>9.6966490000000004E-19</v>
      </c>
      <c r="WK52" s="94">
        <v>1.6667037999999999E-17</v>
      </c>
      <c r="WL52" s="94">
        <v>2.8137153E-16</v>
      </c>
      <c r="WM52" s="94">
        <v>4.7214857000000001E-15</v>
      </c>
      <c r="WN52" s="94">
        <v>7.9050159999999998E-14</v>
      </c>
      <c r="WO52" s="94">
        <v>1.3220907999999999E-12</v>
      </c>
      <c r="WP52" s="94">
        <v>2.2093787E-11</v>
      </c>
      <c r="WQ52" s="94">
        <v>3.6887754000000002E-10</v>
      </c>
      <c r="WR52" s="94">
        <v>6.1508820000000004E-9</v>
      </c>
      <c r="WS52" s="94">
        <v>1.0236189E-7</v>
      </c>
      <c r="WT52" s="94">
        <v>1.698113E-6</v>
      </c>
      <c r="WU52" s="94">
        <v>2.8023334E-5</v>
      </c>
      <c r="WV52" s="94">
        <v>4.5836150000000002E-4</v>
      </c>
      <c r="WW52" s="94">
        <v>6.0036350000000002E-3</v>
      </c>
      <c r="WX52" s="94">
        <v>2.465055E-2</v>
      </c>
      <c r="WY52" s="94">
        <v>6.3828380000000004E-2</v>
      </c>
      <c r="WZ52" s="94">
        <v>0.12431875000000001</v>
      </c>
      <c r="XA52" s="94">
        <v>0.19479072</v>
      </c>
      <c r="XB52" s="94">
        <v>0.25303215000000001</v>
      </c>
      <c r="XC52" s="94">
        <v>0.27366593</v>
      </c>
      <c r="XD52" s="94">
        <v>0.26162679999999999</v>
      </c>
      <c r="XE52" s="94">
        <v>0.20779655999999999</v>
      </c>
      <c r="XF52" s="94">
        <v>0.13763721000000001</v>
      </c>
      <c r="XG52" s="94">
        <v>7.4180419999999997E-2</v>
      </c>
      <c r="XH52" s="94">
        <v>3.0724991E-2</v>
      </c>
      <c r="XI52" s="94">
        <v>8.4597514999999995E-3</v>
      </c>
      <c r="XJ52" s="94">
        <v>9.3267793999999996E-4</v>
      </c>
      <c r="XK52" s="94">
        <v>5.6580860000000003E-5</v>
      </c>
      <c r="XL52" s="94">
        <v>3.4524928000000001E-6</v>
      </c>
      <c r="XM52" s="94">
        <v>2.1152875999999999E-7</v>
      </c>
      <c r="XN52" s="94">
        <v>1.29974795E-8</v>
      </c>
      <c r="XO52" s="94">
        <v>8.0028055999999996E-10</v>
      </c>
      <c r="XP52" s="94">
        <v>4.9347370000000003E-11</v>
      </c>
      <c r="XQ52" s="94">
        <v>3.0460504000000002E-12</v>
      </c>
      <c r="XR52" s="94">
        <v>1.8815478000000001E-13</v>
      </c>
      <c r="XS52" s="94">
        <v>1.1645750999999999E-14</v>
      </c>
      <c r="XT52" s="94">
        <v>4.63831E-16</v>
      </c>
      <c r="XU52" s="94">
        <v>0</v>
      </c>
      <c r="XV52" s="94">
        <v>2.3470640000000002E-21</v>
      </c>
      <c r="XW52" s="94">
        <v>5.3254089999999998E-20</v>
      </c>
      <c r="XX52" s="94">
        <v>9.6966939999999996E-19</v>
      </c>
      <c r="XY52" s="94">
        <v>1.6667119000000001E-17</v>
      </c>
      <c r="XZ52" s="94">
        <v>2.8137317E-16</v>
      </c>
      <c r="YA52" s="94">
        <v>4.7215132999999999E-15</v>
      </c>
      <c r="YB52" s="94">
        <v>7.9050509999999998E-14</v>
      </c>
      <c r="YC52" s="94">
        <v>1.3220959999999999E-12</v>
      </c>
      <c r="YD52" s="94">
        <v>2.2093861000000001E-11</v>
      </c>
      <c r="YE52" s="94">
        <v>3.6887873E-10</v>
      </c>
      <c r="YF52" s="94">
        <v>6.1509047000000002E-9</v>
      </c>
      <c r="YG52" s="94">
        <v>1.02362314E-7</v>
      </c>
      <c r="YH52" s="94">
        <v>1.69812E-6</v>
      </c>
      <c r="YI52" s="94">
        <v>2.8023454000000001E-5</v>
      </c>
      <c r="YJ52" s="94">
        <v>4.5836336000000001E-4</v>
      </c>
      <c r="YK52" s="94">
        <v>6.0036489999999998E-3</v>
      </c>
      <c r="YL52" s="94">
        <v>2.4650610999999999E-2</v>
      </c>
      <c r="YM52" s="94">
        <v>6.3828540000000003E-2</v>
      </c>
      <c r="YN52" s="94">
        <v>0.12431905</v>
      </c>
      <c r="YO52" s="94">
        <v>0.19479108000000001</v>
      </c>
      <c r="YP52" s="94">
        <v>0.25303253999999997</v>
      </c>
      <c r="YQ52" s="94">
        <v>0.27366637999999999</v>
      </c>
      <c r="YR52" s="94">
        <v>0.26162717000000002</v>
      </c>
      <c r="YS52" s="94">
        <v>0.20779686</v>
      </c>
      <c r="YT52" s="94">
        <v>0.13763739999999999</v>
      </c>
      <c r="YU52" s="94">
        <v>7.4180529999999995E-2</v>
      </c>
      <c r="YV52" s="94">
        <v>3.0725046999999998E-2</v>
      </c>
      <c r="YW52" s="94">
        <v>8.4597720000000008E-3</v>
      </c>
      <c r="YX52" s="94">
        <v>9.3268126000000003E-4</v>
      </c>
      <c r="YY52" s="94">
        <v>5.6581062000000002E-5</v>
      </c>
      <c r="YZ52" s="94">
        <v>3.4525043999999998E-6</v>
      </c>
      <c r="ZA52" s="94">
        <v>2.1152932999999999E-7</v>
      </c>
      <c r="ZB52" s="94">
        <v>1.2997509000000001E-8</v>
      </c>
      <c r="ZC52" s="94">
        <v>8.002821E-10</v>
      </c>
      <c r="ZD52" s="94">
        <v>4.9347463999999999E-11</v>
      </c>
      <c r="ZE52" s="94">
        <v>3.0460573000000001E-12</v>
      </c>
      <c r="ZF52" s="94">
        <v>1.8815511000000001E-13</v>
      </c>
      <c r="ZG52" s="94">
        <v>1.1645775E-14</v>
      </c>
      <c r="ZH52" s="94">
        <v>4.6383190000000004E-16</v>
      </c>
      <c r="ZI52" s="94">
        <v>0</v>
      </c>
      <c r="ZJ52" s="94">
        <v>2.3470705000000001E-21</v>
      </c>
      <c r="ZK52" s="94">
        <v>5.3254199999999998E-20</v>
      </c>
      <c r="ZL52" s="94">
        <v>9.6967030000000003E-19</v>
      </c>
      <c r="ZM52" s="94">
        <v>1.6667122000000001E-17</v>
      </c>
      <c r="ZN52" s="94">
        <v>2.8137312E-16</v>
      </c>
      <c r="ZO52" s="94">
        <v>4.7215129999999999E-15</v>
      </c>
      <c r="ZP52" s="94">
        <v>7.9050610000000005E-14</v>
      </c>
      <c r="ZQ52" s="94">
        <v>1.3220982E-12</v>
      </c>
      <c r="ZR52" s="94">
        <v>2.209391E-11</v>
      </c>
      <c r="ZS52" s="94">
        <v>3.6887953999999999E-10</v>
      </c>
      <c r="ZT52" s="94">
        <v>6.1509139999999998E-9</v>
      </c>
      <c r="ZU52" s="94">
        <v>1.0236243E-7</v>
      </c>
      <c r="ZV52" s="94">
        <v>1.6981215E-6</v>
      </c>
      <c r="ZW52" s="94">
        <v>2.8023484999999999E-5</v>
      </c>
      <c r="ZX52" s="94">
        <v>4.5836388E-4</v>
      </c>
      <c r="ZY52" s="94">
        <v>6.0036624999999996E-3</v>
      </c>
      <c r="ZZ52" s="94">
        <v>2.4650671999999998E-2</v>
      </c>
      <c r="AAA52" s="94">
        <v>6.3828713999999995E-2</v>
      </c>
      <c r="AAB52" s="94">
        <v>0.124319345</v>
      </c>
      <c r="AAC52" s="94">
        <v>0.19479147999999999</v>
      </c>
      <c r="AAD52" s="94">
        <v>0.25303298000000002</v>
      </c>
      <c r="AAE52" s="94">
        <v>0.27366679999999999</v>
      </c>
      <c r="AAF52" s="94">
        <v>0.26162766999999998</v>
      </c>
      <c r="AAG52" s="94">
        <v>0.20779735999999999</v>
      </c>
      <c r="AAH52" s="94">
        <v>0.13763777999999999</v>
      </c>
      <c r="AAI52" s="94">
        <v>7.4180739999999995E-2</v>
      </c>
      <c r="AAJ52" s="94">
        <v>3.0725124999999999E-2</v>
      </c>
      <c r="AAK52" s="94">
        <v>8.4597960000000003E-3</v>
      </c>
      <c r="AAL52" s="94">
        <v>9.3268569999999996E-4</v>
      </c>
      <c r="AAM52" s="94">
        <v>5.6581335000000002E-5</v>
      </c>
      <c r="AAN52" s="94">
        <v>3.4525189999999999E-6</v>
      </c>
      <c r="AAO52" s="94">
        <v>2.1153015999999999E-7</v>
      </c>
      <c r="AAP52" s="94">
        <v>1.2997556000000001E-8</v>
      </c>
      <c r="AAQ52" s="94">
        <v>8.0028445000000002E-10</v>
      </c>
      <c r="AAR52" s="94">
        <v>4.93476E-11</v>
      </c>
      <c r="AAS52" s="94">
        <v>3.0460653999999999E-12</v>
      </c>
      <c r="AAT52" s="94">
        <v>1.8815564000000001E-13</v>
      </c>
      <c r="AAU52" s="94">
        <v>1.1645809E-14</v>
      </c>
      <c r="AAV52" s="94">
        <v>4.6383365000000002E-16</v>
      </c>
      <c r="AAW52" s="94">
        <v>0</v>
      </c>
      <c r="AAX52" s="94">
        <v>2.3470739E-21</v>
      </c>
      <c r="AAY52" s="94">
        <v>5.325436E-20</v>
      </c>
      <c r="AAZ52" s="94">
        <v>9.6967419999999997E-19</v>
      </c>
      <c r="ABA52" s="94">
        <v>1.6667191E-17</v>
      </c>
      <c r="ABB52" s="94">
        <v>2.8137426E-16</v>
      </c>
      <c r="ABC52" s="94">
        <v>4.7215280000000004E-15</v>
      </c>
      <c r="ABD52" s="94">
        <v>7.9050820000000005E-14</v>
      </c>
      <c r="ABE52" s="94">
        <v>1.3221018E-12</v>
      </c>
      <c r="ABF52" s="94">
        <v>2.2093962000000001E-11</v>
      </c>
      <c r="ABG52" s="94">
        <v>3.688801E-10</v>
      </c>
      <c r="ABH52" s="94">
        <v>6.1509214999999997E-9</v>
      </c>
      <c r="ABI52" s="94">
        <v>1.0236255E-7</v>
      </c>
      <c r="ABJ52" s="94">
        <v>1.6981239999999999E-6</v>
      </c>
      <c r="ABK52" s="94">
        <v>2.8023534E-5</v>
      </c>
      <c r="ABL52" s="94">
        <v>4.5836492999999997E-4</v>
      </c>
      <c r="ABM52" s="94">
        <v>6.0036634000000004E-3</v>
      </c>
      <c r="ABN52" s="94">
        <v>2.4650661000000001E-2</v>
      </c>
      <c r="ABO52" s="94">
        <v>6.3828670000000004E-2</v>
      </c>
      <c r="ABP52" s="94">
        <v>0.12431928</v>
      </c>
      <c r="ABQ52" s="94">
        <v>0.19479146999999999</v>
      </c>
      <c r="ABR52" s="94">
        <v>0.25303300000000001</v>
      </c>
      <c r="ABS52" s="94">
        <v>0.27366668</v>
      </c>
      <c r="ABT52" s="94">
        <v>0.26162746999999997</v>
      </c>
      <c r="ABU52" s="94">
        <v>0.20779717</v>
      </c>
      <c r="ABV52" s="94">
        <v>0.13763773000000001</v>
      </c>
      <c r="ABW52" s="94">
        <v>7.4180750000000004E-2</v>
      </c>
      <c r="ABX52" s="94">
        <v>3.0725145999999998E-2</v>
      </c>
      <c r="ABY52" s="94">
        <v>8.4598020000000006E-3</v>
      </c>
      <c r="ABZ52" s="94">
        <v>9.3268680000000001E-4</v>
      </c>
      <c r="ACA52" s="94">
        <v>5.6581410000000001E-5</v>
      </c>
      <c r="ACB52" s="94">
        <v>3.4525249000000001E-6</v>
      </c>
      <c r="ACC52" s="94">
        <v>2.115305E-7</v>
      </c>
      <c r="ACD52" s="94">
        <v>1.2997575E-8</v>
      </c>
      <c r="ACE52" s="94">
        <v>8.0028556000000001E-10</v>
      </c>
      <c r="ACF52" s="94">
        <v>4.9347627000000003E-11</v>
      </c>
      <c r="ACG52" s="94">
        <v>3.0460630000000002E-12</v>
      </c>
      <c r="ACH52" s="94">
        <v>1.8815522000000001E-13</v>
      </c>
      <c r="ACI52" s="94">
        <v>1.1645770000000001E-14</v>
      </c>
      <c r="ACJ52" s="94">
        <v>4.638321E-16</v>
      </c>
      <c r="ACK52" s="94">
        <v>0</v>
      </c>
      <c r="ACL52" s="94">
        <v>2.3470439999999999E-21</v>
      </c>
      <c r="ACM52" s="94">
        <v>5.3253626000000001E-20</v>
      </c>
      <c r="ACN52" s="94">
        <v>9.6965960000000009E-19</v>
      </c>
      <c r="ACO52" s="94">
        <v>1.6666931999999999E-17</v>
      </c>
      <c r="ACP52" s="94">
        <v>2.8136964999999999E-16</v>
      </c>
      <c r="ACQ52" s="94">
        <v>4.7214493000000004E-15</v>
      </c>
      <c r="ACR52" s="94">
        <v>7.9049459999999998E-14</v>
      </c>
      <c r="ACS52" s="94">
        <v>1.322079E-12</v>
      </c>
      <c r="ACT52" s="94">
        <v>2.2093593999999998E-11</v>
      </c>
      <c r="ACU52" s="94">
        <v>3.688741E-10</v>
      </c>
      <c r="ACV52" s="94">
        <v>6.1508243000000002E-9</v>
      </c>
      <c r="ACW52" s="94">
        <v>1.0236107E-7</v>
      </c>
      <c r="ACX52" s="94">
        <v>1.6981005999999999E-6</v>
      </c>
      <c r="ACY52" s="94">
        <v>2.8023161999999999E-5</v>
      </c>
      <c r="ACZ52" s="94">
        <v>4.5835943E-4</v>
      </c>
      <c r="ADA52" s="94">
        <v>6.0035925999999996E-3</v>
      </c>
      <c r="ADB52" s="94">
        <v>2.4650373999999999E-2</v>
      </c>
      <c r="ADC52" s="94">
        <v>6.3827969999999998E-2</v>
      </c>
      <c r="ADD52" s="94">
        <v>0.12431804</v>
      </c>
      <c r="ADE52" s="94">
        <v>0.19478962999999999</v>
      </c>
      <c r="ADF52" s="94">
        <v>0.25303087000000002</v>
      </c>
      <c r="ADG52" s="94">
        <v>0.27366479999999999</v>
      </c>
      <c r="ADH52" s="94">
        <v>0.26162576999999998</v>
      </c>
      <c r="ADI52" s="94">
        <v>0.20779607</v>
      </c>
      <c r="ADJ52" s="94">
        <v>0.13763721000000001</v>
      </c>
      <c r="ADK52" s="94">
        <v>7.4180609999999994E-2</v>
      </c>
      <c r="ADL52" s="94">
        <v>3.0725123E-2</v>
      </c>
      <c r="ADM52" s="94">
        <v>8.4598039999999996E-3</v>
      </c>
      <c r="ADN52" s="94">
        <v>9.3269033999999996E-4</v>
      </c>
      <c r="ADO52" s="94">
        <v>5.6581510000000001E-5</v>
      </c>
      <c r="ADP52" s="94">
        <v>3.4525239999999998E-6</v>
      </c>
      <c r="ADQ52" s="94">
        <v>2.1153004E-7</v>
      </c>
      <c r="ADR52" s="94">
        <v>1.2997517E-8</v>
      </c>
      <c r="ADS52" s="94">
        <v>8.0028083999999997E-10</v>
      </c>
      <c r="ADT52" s="94">
        <v>4.934733E-11</v>
      </c>
      <c r="ADU52" s="94">
        <v>3.0460508E-12</v>
      </c>
      <c r="ADV52" s="94">
        <v>1.8815536000000001E-13</v>
      </c>
      <c r="ADW52" s="94">
        <v>1.164587E-14</v>
      </c>
      <c r="ADX52" s="94">
        <v>4.6383444999999997E-16</v>
      </c>
      <c r="ADY52" s="100"/>
      <c r="ADZ52" s="101"/>
      <c r="AEA52" s="101"/>
      <c r="AEB52" s="101"/>
      <c r="AEC52" s="101"/>
      <c r="AED52" s="144">
        <f t="shared" si="24"/>
        <v>47</v>
      </c>
      <c r="AEE52" s="142"/>
      <c r="AEF52" s="158">
        <f t="shared" si="33"/>
        <v>47</v>
      </c>
      <c r="AEG52" s="138">
        <f t="shared" si="43"/>
        <v>4.6382857000000005E-16</v>
      </c>
      <c r="AEH52" s="138">
        <f t="shared" si="43"/>
        <v>4.6382815000000002E-16</v>
      </c>
      <c r="AEI52" s="138">
        <f t="shared" si="43"/>
        <v>4.6382959999999996E-16</v>
      </c>
      <c r="AEJ52" s="138">
        <f t="shared" si="43"/>
        <v>4.6382910000000005E-16</v>
      </c>
      <c r="AEK52" s="138">
        <f t="shared" si="43"/>
        <v>4.6382734999999997E-16</v>
      </c>
      <c r="AEL52" s="138">
        <f t="shared" si="43"/>
        <v>4.6382650000000002E-16</v>
      </c>
      <c r="AEM52" s="138">
        <f t="shared" si="43"/>
        <v>4.6382669999999999E-16</v>
      </c>
      <c r="AEN52" s="138">
        <f t="shared" si="43"/>
        <v>4.6382710000000001E-16</v>
      </c>
      <c r="AEO52" s="138">
        <f t="shared" si="43"/>
        <v>4.6382849999999996E-16</v>
      </c>
      <c r="AEP52" s="138">
        <f t="shared" si="43"/>
        <v>4.6382930000000001E-16</v>
      </c>
      <c r="AEQ52" s="138">
        <f t="shared" si="44"/>
        <v>4.6382980000000002E-16</v>
      </c>
      <c r="AER52" s="138">
        <f t="shared" si="44"/>
        <v>4.6383027000000004E-16</v>
      </c>
      <c r="AES52" s="138">
        <f t="shared" si="44"/>
        <v>4.6382970000000004E-16</v>
      </c>
      <c r="AET52" s="138">
        <f t="shared" si="44"/>
        <v>4.6383030000000003E-16</v>
      </c>
      <c r="AEU52" s="138">
        <f t="shared" si="44"/>
        <v>4.6383063999999997E-16</v>
      </c>
      <c r="AEV52" s="138">
        <f t="shared" si="44"/>
        <v>4.63831E-16</v>
      </c>
      <c r="AEW52" s="138">
        <f t="shared" si="44"/>
        <v>4.6383190000000004E-16</v>
      </c>
      <c r="AEX52" s="138">
        <f t="shared" si="44"/>
        <v>4.6383365000000002E-16</v>
      </c>
      <c r="AEY52" s="138">
        <f t="shared" si="44"/>
        <v>4.638321E-16</v>
      </c>
      <c r="AEZ52" s="130">
        <f t="shared" si="38"/>
        <v>13.34</v>
      </c>
      <c r="AFA52" s="91"/>
      <c r="AFB52" s="94">
        <v>4.6382974000000003E-16</v>
      </c>
      <c r="AFC52" s="139">
        <f t="shared" si="39"/>
        <v>4.6382948578947373E-16</v>
      </c>
      <c r="AFD52" s="91"/>
      <c r="AFE52" s="142"/>
      <c r="AFF52" s="142"/>
      <c r="AFG52" s="138">
        <f t="shared" si="42"/>
        <v>0.12431943400000001</v>
      </c>
      <c r="AFH52" s="138">
        <f t="shared" si="42"/>
        <v>0.12431835400000001</v>
      </c>
      <c r="AFI52" s="138">
        <f t="shared" si="42"/>
        <v>0.12431868</v>
      </c>
      <c r="AFJ52" s="138">
        <f t="shared" si="42"/>
        <v>0.12431929</v>
      </c>
      <c r="AFK52" s="138">
        <f t="shared" si="42"/>
        <v>0.124319494</v>
      </c>
      <c r="AFL52" s="138">
        <f t="shared" si="42"/>
        <v>0.12431924</v>
      </c>
      <c r="AFM52" s="138">
        <f t="shared" si="42"/>
        <v>0.12431893500000001</v>
      </c>
      <c r="AFN52" s="138">
        <f t="shared" si="42"/>
        <v>0.12431861499999999</v>
      </c>
      <c r="AFO52" s="138">
        <f t="shared" si="42"/>
        <v>0.12431837599999999</v>
      </c>
      <c r="AFP52" s="138">
        <f t="shared" si="42"/>
        <v>0.124318294</v>
      </c>
      <c r="AFQ52" s="138">
        <f t="shared" si="42"/>
        <v>0.12431832399999999</v>
      </c>
      <c r="AFR52" s="138">
        <f t="shared" si="42"/>
        <v>0.12431847</v>
      </c>
      <c r="AFS52" s="138">
        <f t="shared" si="42"/>
        <v>0.12431847</v>
      </c>
      <c r="AFT52" s="138">
        <f t="shared" si="42"/>
        <v>0.124318585</v>
      </c>
      <c r="AFU52" s="138">
        <f t="shared" si="42"/>
        <v>0.12431857</v>
      </c>
      <c r="AFV52" s="138">
        <f t="shared" si="40"/>
        <v>0.12431875000000001</v>
      </c>
      <c r="AFW52" s="138">
        <f t="shared" si="40"/>
        <v>0.12431905</v>
      </c>
      <c r="AFX52" s="138">
        <f t="shared" si="40"/>
        <v>0.124319345</v>
      </c>
      <c r="AFY52" s="138">
        <f t="shared" si="40"/>
        <v>0.12431928</v>
      </c>
      <c r="AFZ52" s="138" t="e">
        <f t="shared" si="40"/>
        <v>#VALUE!</v>
      </c>
      <c r="AGA52" s="139">
        <f t="shared" si="41"/>
        <v>0.1243188187368421</v>
      </c>
      <c r="AGB52" s="91"/>
      <c r="AGC52" s="91"/>
      <c r="AGD52" s="91"/>
      <c r="AGE52" s="91"/>
      <c r="AGF52" s="91"/>
      <c r="AGG52" s="91"/>
      <c r="AGH52" s="91"/>
      <c r="AGI52" s="91"/>
      <c r="AGJ52" s="91"/>
      <c r="AGK52" s="91"/>
      <c r="AGL52" s="91"/>
      <c r="AGM52" s="91"/>
      <c r="AGN52" s="91"/>
      <c r="AGO52" s="91"/>
      <c r="AGP52" s="91"/>
      <c r="AGQ52" s="91"/>
      <c r="AGR52" s="91"/>
      <c r="AGS52" s="91"/>
      <c r="AGT52" s="91"/>
      <c r="AGU52" s="91"/>
      <c r="AGV52" s="91"/>
      <c r="AGW52" s="91"/>
      <c r="AGX52" s="91"/>
      <c r="AGY52" s="91"/>
      <c r="AGZ52" s="91"/>
      <c r="AHA52" s="91"/>
      <c r="AHB52" s="91"/>
      <c r="AHC52" s="91"/>
      <c r="AHD52" s="91"/>
      <c r="AHE52" s="91"/>
      <c r="AHF52" s="91"/>
      <c r="AHG52" s="91"/>
      <c r="AHH52" s="91"/>
      <c r="AHI52" s="91"/>
      <c r="AHJ52" s="91"/>
      <c r="AHK52" s="91"/>
      <c r="AHL52" s="91"/>
      <c r="AHM52" s="91"/>
      <c r="AHN52" s="91"/>
      <c r="AHO52" s="91"/>
      <c r="AHP52" s="91"/>
      <c r="AHQ52" s="91"/>
      <c r="AHR52" s="91"/>
      <c r="AHS52" s="91"/>
      <c r="AHT52" s="91"/>
      <c r="AHU52" s="91"/>
      <c r="AHV52" s="91"/>
      <c r="AHW52" s="91"/>
      <c r="AHX52" s="91"/>
      <c r="AHY52" s="91"/>
      <c r="AHZ52" s="91"/>
      <c r="AIA52" s="91"/>
      <c r="AIB52" s="91"/>
      <c r="AIC52" s="91"/>
      <c r="AID52" s="91"/>
      <c r="AIE52" s="91"/>
      <c r="AIF52" s="91"/>
      <c r="AIG52" s="91"/>
      <c r="AIH52" s="91"/>
      <c r="AII52" s="91"/>
      <c r="AIJ52" s="91"/>
      <c r="AIK52" s="91"/>
      <c r="AIL52" s="91"/>
      <c r="AIM52" s="91"/>
      <c r="AIN52" s="91"/>
      <c r="AIO52" s="91"/>
      <c r="AIP52" s="91"/>
      <c r="AIQ52" s="91"/>
      <c r="AIR52" s="91"/>
      <c r="AIS52" s="91"/>
      <c r="AIT52" s="91"/>
      <c r="AIU52" s="91"/>
      <c r="AIV52" s="91"/>
      <c r="AIW52" s="91"/>
      <c r="AIX52" s="91"/>
      <c r="AIY52" s="91"/>
      <c r="AIZ52" s="91"/>
      <c r="AJA52" s="91"/>
      <c r="AJB52" s="91"/>
      <c r="AJC52" s="91"/>
      <c r="AJD52" s="91"/>
      <c r="AJE52" s="91"/>
      <c r="AJF52" s="91"/>
      <c r="AJG52" s="91"/>
      <c r="AJH52" s="91"/>
      <c r="AJI52" s="91"/>
      <c r="AJJ52" s="91"/>
      <c r="AJK52" s="91"/>
      <c r="AJL52" s="91"/>
      <c r="AJM52" s="91"/>
      <c r="AJN52" s="91"/>
      <c r="AJO52" s="91"/>
      <c r="AJP52" s="91"/>
      <c r="AJQ52" s="91"/>
      <c r="AJR52" s="91"/>
      <c r="AJS52" s="91"/>
      <c r="AJT52" s="91"/>
      <c r="AJU52" s="91"/>
      <c r="AJV52" s="91"/>
      <c r="AJW52" s="91"/>
      <c r="AJX52" s="91"/>
      <c r="AJY52" s="91"/>
      <c r="AJZ52" s="91"/>
      <c r="AKA52" s="91"/>
      <c r="AKB52" s="91"/>
      <c r="AKC52" s="91"/>
      <c r="AKD52" s="91"/>
      <c r="AKE52" s="91"/>
      <c r="AKF52" s="91"/>
      <c r="AKG52" s="91"/>
      <c r="AKH52" s="91"/>
      <c r="AKI52" s="91"/>
      <c r="AKJ52" s="91"/>
      <c r="AKK52" s="91"/>
      <c r="AKL52" s="91"/>
      <c r="AKM52" s="91"/>
      <c r="AKN52" s="91"/>
      <c r="AKO52" s="91"/>
      <c r="AKP52" s="91"/>
      <c r="AKQ52" s="91"/>
      <c r="AKR52" s="91"/>
      <c r="AKS52" s="91"/>
      <c r="AKT52" s="91"/>
      <c r="AKU52" s="91"/>
      <c r="AKV52" s="91"/>
      <c r="AKW52" s="91"/>
      <c r="AKX52" s="91"/>
      <c r="AKY52" s="91"/>
      <c r="AKZ52" s="91"/>
      <c r="ALA52" s="91"/>
      <c r="ALB52" s="91"/>
      <c r="ALC52" s="91"/>
      <c r="ALD52" s="91"/>
      <c r="ALE52" s="91"/>
      <c r="ALF52" s="91"/>
      <c r="ALG52" s="91"/>
      <c r="ALH52" s="91"/>
      <c r="ALI52" s="91"/>
      <c r="ALJ52" s="91"/>
      <c r="ALK52" s="91"/>
      <c r="ALL52" s="91"/>
      <c r="ALM52" s="91"/>
      <c r="ALN52" s="91"/>
      <c r="ALO52" s="91"/>
      <c r="ALP52" s="91"/>
      <c r="ALQ52" s="91"/>
      <c r="ALR52" s="91"/>
      <c r="ALS52" s="91"/>
      <c r="ALT52" s="91"/>
      <c r="ALU52" s="91"/>
      <c r="ALV52" s="91"/>
      <c r="ALW52" s="91"/>
      <c r="ALX52" s="91"/>
      <c r="ALY52" s="91"/>
      <c r="ALZ52" s="91"/>
      <c r="AMA52" s="91"/>
      <c r="AMB52" s="91"/>
      <c r="AMC52" s="91"/>
      <c r="AMD52" s="91"/>
      <c r="AME52" s="91"/>
      <c r="AMF52" s="91"/>
      <c r="AMG52" s="91"/>
      <c r="AMH52" s="91"/>
      <c r="AMI52" s="91"/>
      <c r="AMJ52" s="91"/>
      <c r="AMK52" s="91"/>
      <c r="AML52" s="91"/>
      <c r="AMM52" s="91"/>
      <c r="AMN52" s="91"/>
      <c r="AMO52" s="91"/>
      <c r="AMP52" s="91"/>
      <c r="AMQ52" s="91"/>
      <c r="AMR52" s="91"/>
      <c r="AMS52" s="91"/>
      <c r="AMT52" s="91"/>
      <c r="AMU52" s="91"/>
      <c r="AMV52" s="91"/>
      <c r="AMW52" s="91"/>
      <c r="AMX52" s="91"/>
      <c r="AMY52" s="91"/>
      <c r="AMZ52" s="91"/>
      <c r="ANA52" s="91"/>
      <c r="ANB52" s="91"/>
      <c r="ANC52" s="91"/>
      <c r="AND52" s="91"/>
      <c r="ANE52" s="91"/>
      <c r="ANF52" s="91"/>
      <c r="ANG52" s="91"/>
      <c r="ANH52" s="91"/>
      <c r="ANI52" s="91"/>
      <c r="ANJ52" s="91"/>
      <c r="ANK52" s="91"/>
      <c r="ANL52" s="91"/>
      <c r="ANM52" s="91"/>
      <c r="ANN52" s="91"/>
      <c r="ANO52" s="91"/>
      <c r="ANP52" s="91"/>
      <c r="ANQ52" s="91"/>
      <c r="ANR52" s="91"/>
      <c r="ANS52" s="91"/>
      <c r="ANT52" s="91"/>
      <c r="ANU52" s="91"/>
      <c r="ANV52" s="91"/>
      <c r="ANW52" s="91"/>
      <c r="ANX52" s="91"/>
      <c r="ANY52" s="91"/>
      <c r="ANZ52" s="91"/>
      <c r="AOA52" s="91"/>
      <c r="AOB52" s="91"/>
      <c r="AOC52" s="91"/>
      <c r="AOD52" s="91"/>
      <c r="AOE52" s="91"/>
      <c r="AOF52" s="91"/>
      <c r="AOG52" s="91"/>
      <c r="AOH52" s="91"/>
      <c r="AOI52" s="91"/>
      <c r="AOJ52" s="91"/>
      <c r="AOK52" s="91"/>
      <c r="AOL52" s="91"/>
      <c r="AOM52" s="91"/>
      <c r="AON52" s="91"/>
      <c r="AOO52" s="91"/>
      <c r="AOP52" s="91"/>
      <c r="AOQ52" s="91"/>
      <c r="AOR52" s="91"/>
      <c r="AOS52" s="91"/>
      <c r="AOT52" s="91"/>
      <c r="AOU52" s="91"/>
      <c r="AOV52" s="91"/>
      <c r="AOW52" s="91"/>
      <c r="AOX52" s="91"/>
      <c r="AOY52" s="91"/>
      <c r="AOZ52" s="91"/>
      <c r="APA52" s="91"/>
      <c r="APB52" s="91"/>
      <c r="APC52" s="91"/>
      <c r="APD52" s="91"/>
      <c r="APE52" s="91"/>
      <c r="APF52" s="91"/>
      <c r="APG52" s="91"/>
      <c r="APH52" s="91"/>
      <c r="API52" s="91"/>
      <c r="APJ52" s="91"/>
      <c r="APK52" s="91"/>
      <c r="APL52" s="91"/>
      <c r="APM52" s="91"/>
      <c r="APN52" s="91"/>
      <c r="APO52" s="91"/>
      <c r="APP52" s="91"/>
      <c r="APQ52" s="91"/>
      <c r="APR52" s="91"/>
      <c r="APS52" s="91"/>
      <c r="APT52" s="91"/>
      <c r="APU52" s="91"/>
      <c r="APV52" s="91"/>
      <c r="APW52" s="91"/>
      <c r="APX52" s="91"/>
      <c r="APY52" s="91"/>
      <c r="APZ52" s="91"/>
      <c r="AQA52" s="91"/>
      <c r="AQB52" s="91"/>
      <c r="AQC52" s="91"/>
      <c r="AQD52" s="91"/>
      <c r="AQE52" s="91"/>
      <c r="AQF52" s="91"/>
      <c r="AQG52" s="91"/>
      <c r="AQH52" s="91"/>
      <c r="AQI52" s="91"/>
      <c r="AQJ52" s="91"/>
      <c r="AQK52" s="91"/>
      <c r="AQL52" s="91"/>
      <c r="AQM52" s="91"/>
      <c r="AQN52" s="91"/>
      <c r="AQO52" s="91"/>
      <c r="AQP52" s="91"/>
      <c r="AQQ52" s="91"/>
      <c r="AQR52" s="91"/>
      <c r="AQS52" s="91"/>
      <c r="AQT52" s="91"/>
      <c r="AQU52" s="91"/>
      <c r="AQV52" s="91"/>
      <c r="AQW52" s="91"/>
      <c r="AQX52" s="91"/>
      <c r="AQY52" s="91"/>
      <c r="AQZ52" s="91"/>
      <c r="ARA52" s="91"/>
      <c r="ARB52" s="91"/>
      <c r="ARC52" s="91"/>
      <c r="ARD52" s="91"/>
      <c r="ARE52" s="91"/>
      <c r="ARF52" s="91"/>
      <c r="ARG52" s="91"/>
      <c r="ARH52" s="91"/>
      <c r="ARI52" s="91"/>
      <c r="ARJ52" s="91"/>
      <c r="ARK52" s="91"/>
      <c r="ARL52" s="91"/>
      <c r="ARM52" s="91"/>
      <c r="ARN52" s="91"/>
      <c r="ARO52" s="91"/>
      <c r="ARP52" s="91"/>
      <c r="ARQ52" s="91"/>
      <c r="ARR52" s="91"/>
      <c r="ARS52" s="91"/>
      <c r="ART52" s="91"/>
      <c r="ARU52" s="91"/>
      <c r="ARV52" s="91"/>
      <c r="ARW52" s="91"/>
      <c r="ARX52" s="91"/>
      <c r="ARY52" s="91"/>
      <c r="ARZ52" s="91"/>
      <c r="ASA52" s="91"/>
      <c r="ASB52" s="91"/>
      <c r="ASC52" s="91"/>
      <c r="ASD52" s="91"/>
      <c r="ASE52" s="91"/>
      <c r="ASF52" s="91"/>
      <c r="ASG52" s="91"/>
      <c r="ASH52" s="91"/>
      <c r="ASI52" s="91"/>
      <c r="ASJ52" s="91"/>
      <c r="ASK52" s="91"/>
      <c r="ASL52" s="91"/>
      <c r="ASM52" s="91"/>
      <c r="ASN52" s="91"/>
      <c r="ASO52" s="91"/>
      <c r="ASP52" s="91"/>
      <c r="ASQ52" s="91"/>
      <c r="ASR52" s="91"/>
    </row>
    <row r="53" spans="1:1188" ht="2.1" customHeight="1" x14ac:dyDescent="0.25">
      <c r="A53" s="129">
        <v>48</v>
      </c>
      <c r="B53" s="130">
        <v>13.63</v>
      </c>
      <c r="C53" s="123">
        <f>IF(ROW()-$B$4&lt;$B$112,2,3)</f>
        <v>3</v>
      </c>
      <c r="D53" s="129">
        <v>48</v>
      </c>
      <c r="E53" s="91">
        <v>0</v>
      </c>
      <c r="F53" s="92">
        <v>7.3046509999999998E-22</v>
      </c>
      <c r="G53" s="92">
        <v>1.6574006000000001E-20</v>
      </c>
      <c r="H53" s="92">
        <v>3.0167720000000002E-19</v>
      </c>
      <c r="I53" s="92">
        <v>5.1823547999999998E-18</v>
      </c>
      <c r="J53" s="92">
        <v>8.7425289999999995E-17</v>
      </c>
      <c r="K53" s="92">
        <v>1.4658201E-15</v>
      </c>
      <c r="L53" s="92">
        <v>2.4520235000000001E-14</v>
      </c>
      <c r="M53" s="92">
        <v>4.0973697000000001E-13</v>
      </c>
      <c r="N53" s="92">
        <v>6.8421419999999997E-12</v>
      </c>
      <c r="O53" s="92">
        <v>1.1419383E-10</v>
      </c>
      <c r="P53" s="92">
        <v>1.9050053E-9</v>
      </c>
      <c r="Q53" s="92">
        <v>3.1770493999999998E-8</v>
      </c>
      <c r="R53" s="92">
        <v>5.2988463000000004E-7</v>
      </c>
      <c r="S53" s="92">
        <v>8.8447589999999999E-6</v>
      </c>
      <c r="T53" s="92">
        <v>1.4796208E-4</v>
      </c>
      <c r="U53" s="92">
        <v>2.4871426000000001E-3</v>
      </c>
      <c r="V53" s="92">
        <v>1.435935E-2</v>
      </c>
      <c r="W53" s="92">
        <v>4.3325476000000002E-2</v>
      </c>
      <c r="X53" s="92">
        <v>9.3924925000000006E-2</v>
      </c>
      <c r="Y53" s="92">
        <v>0.16083807</v>
      </c>
      <c r="Z53" s="93">
        <v>0.22676119</v>
      </c>
      <c r="AA53" s="93">
        <v>0.26680219999999999</v>
      </c>
      <c r="AB53" s="93">
        <v>0.26980720000000002</v>
      </c>
      <c r="AC53" s="93">
        <v>0.23596713999999999</v>
      </c>
      <c r="AD53" s="93">
        <v>0.17193808999999999</v>
      </c>
      <c r="AE53" s="93">
        <v>0.103870526</v>
      </c>
      <c r="AF53" s="93">
        <v>5.018823E-2</v>
      </c>
      <c r="AG53" s="93">
        <v>1.7859239999999998E-2</v>
      </c>
      <c r="AH53" s="93">
        <v>3.6648468000000001E-3</v>
      </c>
      <c r="AI53" s="93">
        <v>2.3719254000000001E-4</v>
      </c>
      <c r="AJ53" s="93">
        <v>1.5072018999999999E-5</v>
      </c>
      <c r="AK53" s="93">
        <v>9.4725310000000004E-7</v>
      </c>
      <c r="AL53" s="93">
        <v>5.9137565999999997E-8</v>
      </c>
      <c r="AM53" s="93">
        <v>3.6771040000000001E-9</v>
      </c>
      <c r="AN53" s="93">
        <v>2.2808666E-10</v>
      </c>
      <c r="AO53" s="93">
        <v>1.4128074E-11</v>
      </c>
      <c r="AP53" s="93">
        <v>8.7441530000000004E-13</v>
      </c>
      <c r="AQ53" s="93">
        <v>5.4180537E-14</v>
      </c>
      <c r="AR53" s="93">
        <v>2.1589148000000001E-15</v>
      </c>
      <c r="AS53" s="94">
        <v>0</v>
      </c>
      <c r="AT53" s="94">
        <v>7.3044006000000004E-22</v>
      </c>
      <c r="AU53" s="94">
        <v>1.6573471999999999E-20</v>
      </c>
      <c r="AV53" s="94">
        <v>3.0166801000000001E-19</v>
      </c>
      <c r="AW53" s="94">
        <v>5.1822000000000001E-18</v>
      </c>
      <c r="AX53" s="94">
        <v>8.7422689999999995E-17</v>
      </c>
      <c r="AY53" s="94">
        <v>1.4657764E-15</v>
      </c>
      <c r="AZ53" s="94">
        <v>2.4519503E-14</v>
      </c>
      <c r="BA53" s="94">
        <v>4.097249E-13</v>
      </c>
      <c r="BB53" s="94">
        <v>6.8419405999999998E-12</v>
      </c>
      <c r="BC53" s="94">
        <v>1.1419054E-10</v>
      </c>
      <c r="BD53" s="94">
        <v>1.9049515000000002E-9</v>
      </c>
      <c r="BE53" s="94">
        <v>3.1769627000000003E-8</v>
      </c>
      <c r="BF53" s="94">
        <v>5.2987065000000005E-7</v>
      </c>
      <c r="BG53" s="94">
        <v>8.8445389999999998E-6</v>
      </c>
      <c r="BH53" s="94">
        <v>1.4795859000000001E-4</v>
      </c>
      <c r="BI53" s="94">
        <v>2.4870890000000001E-3</v>
      </c>
      <c r="BJ53" s="94">
        <v>1.4359153E-2</v>
      </c>
      <c r="BK53" s="94">
        <v>4.3324995999999998E-2</v>
      </c>
      <c r="BL53" s="94">
        <v>9.3924060000000004E-2</v>
      </c>
      <c r="BM53" s="94">
        <v>0.16083670999999999</v>
      </c>
      <c r="BN53" s="94">
        <v>0.22675954000000001</v>
      </c>
      <c r="BO53" s="94">
        <v>0.26680039999999999</v>
      </c>
      <c r="BP53" s="94">
        <v>0.26980559999999998</v>
      </c>
      <c r="BQ53" s="94">
        <v>0.23596579000000001</v>
      </c>
      <c r="BR53" s="94">
        <v>0.17193717</v>
      </c>
      <c r="BS53" s="94">
        <v>0.10387001999999999</v>
      </c>
      <c r="BT53" s="94">
        <v>5.0188009999999998E-2</v>
      </c>
      <c r="BU53" s="94">
        <v>1.7859176000000001E-2</v>
      </c>
      <c r="BV53" s="94">
        <v>3.6648383999999998E-3</v>
      </c>
      <c r="BW53" s="94">
        <v>2.3719197000000001E-4</v>
      </c>
      <c r="BX53" s="94">
        <v>1.5071986000000001E-5</v>
      </c>
      <c r="BY53" s="94">
        <v>9.4725106999999998E-7</v>
      </c>
      <c r="BZ53" s="94">
        <v>5.913747E-8</v>
      </c>
      <c r="CA53" s="94">
        <v>3.677101E-9</v>
      </c>
      <c r="CB53" s="94">
        <v>2.2808640999999999E-10</v>
      </c>
      <c r="CC53" s="94">
        <v>1.4128018999999999E-11</v>
      </c>
      <c r="CD53" s="94">
        <v>8.7441213999999995E-13</v>
      </c>
      <c r="CE53" s="94">
        <v>5.4180523000000003E-14</v>
      </c>
      <c r="CF53" s="94">
        <v>2.1589125000000002E-15</v>
      </c>
      <c r="CG53" s="94">
        <v>0</v>
      </c>
      <c r="CH53" s="94">
        <v>7.3044813999999999E-22</v>
      </c>
      <c r="CI53" s="94">
        <v>1.6573631000000001E-20</v>
      </c>
      <c r="CJ53" s="94">
        <v>3.0167039999999998E-19</v>
      </c>
      <c r="CK53" s="94">
        <v>5.1822399999999998E-18</v>
      </c>
      <c r="CL53" s="94">
        <v>8.7423349999999999E-17</v>
      </c>
      <c r="CM53" s="94">
        <v>1.4657873E-15</v>
      </c>
      <c r="CN53" s="94">
        <v>2.4519687999999999E-14</v>
      </c>
      <c r="CO53" s="94">
        <v>4.0972783000000001E-13</v>
      </c>
      <c r="CP53" s="94">
        <v>6.8419882999999998E-12</v>
      </c>
      <c r="CQ53" s="94">
        <v>1.141913E-10</v>
      </c>
      <c r="CR53" s="94">
        <v>1.904964E-9</v>
      </c>
      <c r="CS53" s="94">
        <v>3.1769836999999997E-8</v>
      </c>
      <c r="CT53" s="94">
        <v>5.2987420000000001E-7</v>
      </c>
      <c r="CU53" s="94">
        <v>8.8445960000000007E-6</v>
      </c>
      <c r="CV53" s="94">
        <v>1.4795952000000001E-4</v>
      </c>
      <c r="CW53" s="94">
        <v>2.4871018000000001E-3</v>
      </c>
      <c r="CX53" s="94">
        <v>1.4359202E-2</v>
      </c>
      <c r="CY53" s="94">
        <v>4.3325125999999999E-2</v>
      </c>
      <c r="CZ53" s="94">
        <v>9.3924309999999997E-2</v>
      </c>
      <c r="DA53" s="94">
        <v>0.16083718999999999</v>
      </c>
      <c r="DB53" s="94">
        <v>0.22676014999999999</v>
      </c>
      <c r="DC53" s="94">
        <v>0.26680114999999999</v>
      </c>
      <c r="DD53" s="94">
        <v>0.26980636000000002</v>
      </c>
      <c r="DE53" s="94">
        <v>0.2359665</v>
      </c>
      <c r="DF53" s="94">
        <v>0.17193769</v>
      </c>
      <c r="DG53" s="94">
        <v>0.1038703</v>
      </c>
      <c r="DH53" s="94">
        <v>5.0188129999999997E-2</v>
      </c>
      <c r="DI53" s="94">
        <v>1.7859217E-2</v>
      </c>
      <c r="DJ53" s="94">
        <v>3.6648509999999998E-3</v>
      </c>
      <c r="DK53" s="94">
        <v>2.3719293E-4</v>
      </c>
      <c r="DL53" s="94">
        <v>1.5072042000000001E-5</v>
      </c>
      <c r="DM53" s="94">
        <v>9.4725380000000004E-7</v>
      </c>
      <c r="DN53" s="94">
        <v>5.9137569999999998E-8</v>
      </c>
      <c r="DO53" s="94">
        <v>3.6771077E-9</v>
      </c>
      <c r="DP53" s="94">
        <v>2.280873E-10</v>
      </c>
      <c r="DQ53" s="94">
        <v>1.4128111000000001E-11</v>
      </c>
      <c r="DR53" s="94">
        <v>8.7441582999999998E-13</v>
      </c>
      <c r="DS53" s="94">
        <v>5.4180689999999998E-14</v>
      </c>
      <c r="DT53" s="94">
        <v>2.1589190000000002E-15</v>
      </c>
      <c r="DU53" s="94">
        <v>0</v>
      </c>
      <c r="DV53" s="94">
        <v>7.3045405000000002E-22</v>
      </c>
      <c r="DW53" s="94">
        <v>1.6573764000000001E-20</v>
      </c>
      <c r="DX53" s="94">
        <v>3.0167291999999998E-19</v>
      </c>
      <c r="DY53" s="94">
        <v>5.1822809999999998E-18</v>
      </c>
      <c r="DZ53" s="94">
        <v>8.7424049999999997E-17</v>
      </c>
      <c r="EA53" s="94">
        <v>1.4657991E-15</v>
      </c>
      <c r="EB53" s="94">
        <v>2.4519883000000001E-14</v>
      </c>
      <c r="EC53" s="94">
        <v>4.0973124999999998E-13</v>
      </c>
      <c r="ED53" s="94">
        <v>6.8420469999999998E-12</v>
      </c>
      <c r="EE53" s="94">
        <v>1.1419229E-10</v>
      </c>
      <c r="EF53" s="94">
        <v>1.9049795E-9</v>
      </c>
      <c r="EG53" s="94">
        <v>3.1770077999999998E-8</v>
      </c>
      <c r="EH53" s="94">
        <v>5.2987800000000003E-7</v>
      </c>
      <c r="EI53" s="94">
        <v>8.8446569999999992E-6</v>
      </c>
      <c r="EJ53" s="94">
        <v>1.4796043E-4</v>
      </c>
      <c r="EK53" s="94">
        <v>2.4871162999999998E-3</v>
      </c>
      <c r="EL53" s="94">
        <v>1.4359281E-2</v>
      </c>
      <c r="EM53" s="94">
        <v>4.3325352999999997E-2</v>
      </c>
      <c r="EN53" s="94">
        <v>9.3924809999999997E-2</v>
      </c>
      <c r="EO53" s="94">
        <v>0.16083797999999999</v>
      </c>
      <c r="EP53" s="94">
        <v>0.22676122000000001</v>
      </c>
      <c r="EQ53" s="94">
        <v>0.26680216000000001</v>
      </c>
      <c r="ER53" s="94">
        <v>0.26980730000000003</v>
      </c>
      <c r="ES53" s="94">
        <v>0.23596726000000001</v>
      </c>
      <c r="ET53" s="94">
        <v>0.17193818</v>
      </c>
      <c r="EU53" s="94">
        <v>0.10387051999999999</v>
      </c>
      <c r="EV53" s="94">
        <v>5.0188190000000001E-2</v>
      </c>
      <c r="EW53" s="94">
        <v>1.7859217E-2</v>
      </c>
      <c r="EX53" s="94">
        <v>3.6648433000000002E-3</v>
      </c>
      <c r="EY53" s="94">
        <v>2.3719210000000001E-4</v>
      </c>
      <c r="EZ53" s="94">
        <v>1.5071987E-5</v>
      </c>
      <c r="FA53" s="94">
        <v>9.4725050000000003E-7</v>
      </c>
      <c r="FB53" s="94">
        <v>5.9137363000000002E-8</v>
      </c>
      <c r="FC53" s="94">
        <v>3.6770979999999998E-9</v>
      </c>
      <c r="FD53" s="94">
        <v>2.280872E-10</v>
      </c>
      <c r="FE53" s="94">
        <v>1.4128066000000001E-11</v>
      </c>
      <c r="FF53" s="94">
        <v>8.7441589999999998E-13</v>
      </c>
      <c r="FG53" s="94">
        <v>5.418061E-14</v>
      </c>
      <c r="FH53" s="94">
        <v>2.1589162999999999E-15</v>
      </c>
      <c r="FI53" s="94">
        <v>0</v>
      </c>
      <c r="FJ53" s="94">
        <v>7.3045934999999999E-22</v>
      </c>
      <c r="FK53" s="94">
        <v>1.6573884E-20</v>
      </c>
      <c r="FL53" s="94">
        <v>3.0167501999999999E-19</v>
      </c>
      <c r="FM53" s="94">
        <v>5.1823191999999998E-18</v>
      </c>
      <c r="FN53" s="94">
        <v>8.7424679999999994E-17</v>
      </c>
      <c r="FO53" s="94">
        <v>1.4658099000000001E-15</v>
      </c>
      <c r="FP53" s="94">
        <v>2.4520064E-14</v>
      </c>
      <c r="FQ53" s="94">
        <v>4.0973425999999998E-13</v>
      </c>
      <c r="FR53" s="94">
        <v>6.8421010000000003E-12</v>
      </c>
      <c r="FS53" s="94">
        <v>1.1419322000000001E-10</v>
      </c>
      <c r="FT53" s="94">
        <v>1.9049945999999999E-9</v>
      </c>
      <c r="FU53" s="94">
        <v>3.1770313000000003E-8</v>
      </c>
      <c r="FV53" s="94">
        <v>5.2988159999999996E-7</v>
      </c>
      <c r="FW53" s="94">
        <v>8.8447140000000002E-6</v>
      </c>
      <c r="FX53" s="94">
        <v>1.4796131000000001E-4</v>
      </c>
      <c r="FY53" s="94">
        <v>2.4871298000000001E-3</v>
      </c>
      <c r="FZ53" s="94">
        <v>1.435932E-2</v>
      </c>
      <c r="GA53" s="94">
        <v>4.3325435000000002E-2</v>
      </c>
      <c r="GB53" s="94">
        <v>9.3924949999999993E-2</v>
      </c>
      <c r="GC53" s="94">
        <v>0.16083823</v>
      </c>
      <c r="GD53" s="94">
        <v>0.22676155000000001</v>
      </c>
      <c r="GE53" s="94">
        <v>0.26680229999999999</v>
      </c>
      <c r="GF53" s="94">
        <v>0.26980727999999998</v>
      </c>
      <c r="GG53" s="94">
        <v>0.23596711000000001</v>
      </c>
      <c r="GH53" s="94">
        <v>0.17193792999999999</v>
      </c>
      <c r="GI53" s="94">
        <v>0.10387029</v>
      </c>
      <c r="GJ53" s="94">
        <v>5.0188042000000002E-2</v>
      </c>
      <c r="GK53" s="94">
        <v>1.7859159999999999E-2</v>
      </c>
      <c r="GL53" s="94">
        <v>3.6648294999999998E-3</v>
      </c>
      <c r="GM53" s="94">
        <v>2.3719130999999999E-4</v>
      </c>
      <c r="GN53" s="94">
        <v>1.5071958000000001E-5</v>
      </c>
      <c r="GO53" s="94">
        <v>9.4725149999999995E-7</v>
      </c>
      <c r="GP53" s="94">
        <v>5.9137538000000002E-8</v>
      </c>
      <c r="GQ53" s="94">
        <v>3.6770937000000001E-9</v>
      </c>
      <c r="GR53" s="94">
        <v>2.2808568999999999E-10</v>
      </c>
      <c r="GS53" s="94">
        <v>1.4128035500000001E-11</v>
      </c>
      <c r="GT53" s="94">
        <v>8.7441259999999999E-13</v>
      </c>
      <c r="GU53" s="94">
        <v>5.4180420000000003E-14</v>
      </c>
      <c r="GV53" s="94">
        <v>2.1589083000000001E-15</v>
      </c>
      <c r="GW53" s="94">
        <v>0</v>
      </c>
      <c r="GX53" s="94">
        <v>7.3046209999999996E-22</v>
      </c>
      <c r="GY53" s="94">
        <v>1.657394E-20</v>
      </c>
      <c r="GZ53" s="94">
        <v>3.0167616E-19</v>
      </c>
      <c r="HA53" s="94">
        <v>5.1823357999999999E-18</v>
      </c>
      <c r="HB53" s="94">
        <v>8.7424970000000004E-17</v>
      </c>
      <c r="HC53" s="94">
        <v>1.4658145E-15</v>
      </c>
      <c r="HD53" s="94">
        <v>2.4520143999999999E-14</v>
      </c>
      <c r="HE53" s="94">
        <v>4.0973556000000002E-13</v>
      </c>
      <c r="HF53" s="94">
        <v>6.842123E-12</v>
      </c>
      <c r="HG53" s="94">
        <v>1.14193606E-10</v>
      </c>
      <c r="HH53" s="94">
        <v>1.9050021999999998E-9</v>
      </c>
      <c r="HI53" s="94">
        <v>3.1770455000000002E-8</v>
      </c>
      <c r="HJ53" s="94">
        <v>5.2988419999999997E-7</v>
      </c>
      <c r="HK53" s="94">
        <v>8.8447539999999996E-6</v>
      </c>
      <c r="HL53" s="94">
        <v>1.4796191E-4</v>
      </c>
      <c r="HM53" s="94">
        <v>2.4871380999999999E-3</v>
      </c>
      <c r="HN53" s="94">
        <v>1.4359324E-2</v>
      </c>
      <c r="HO53" s="94">
        <v>4.3325413E-2</v>
      </c>
      <c r="HP53" s="94">
        <v>9.3924779999999999E-2</v>
      </c>
      <c r="HQ53" s="94">
        <v>0.16083781</v>
      </c>
      <c r="HR53" s="94">
        <v>0.22676082</v>
      </c>
      <c r="HS53" s="94">
        <v>0.26680140000000002</v>
      </c>
      <c r="HT53" s="94">
        <v>0.2698063</v>
      </c>
      <c r="HU53" s="94">
        <v>0.23596624999999999</v>
      </c>
      <c r="HV53" s="94">
        <v>0.17193732</v>
      </c>
      <c r="HW53" s="94">
        <v>0.10386996</v>
      </c>
      <c r="HX53" s="94">
        <v>5.0187919999999997E-2</v>
      </c>
      <c r="HY53" s="94">
        <v>1.7859130000000001E-2</v>
      </c>
      <c r="HZ53" s="94">
        <v>3.6648274E-3</v>
      </c>
      <c r="IA53" s="94">
        <v>2.3719124E-4</v>
      </c>
      <c r="IB53" s="94">
        <v>1.5071931E-5</v>
      </c>
      <c r="IC53" s="94">
        <v>9.4724776999999997E-7</v>
      </c>
      <c r="ID53" s="94">
        <v>5.9137323999999999E-8</v>
      </c>
      <c r="IE53" s="94">
        <v>3.6770914999999998E-9</v>
      </c>
      <c r="IF53" s="94">
        <v>2.2808579E-10</v>
      </c>
      <c r="IG53" s="94">
        <v>1.4128035999999999E-11</v>
      </c>
      <c r="IH53" s="94">
        <v>8.7441079999999996E-13</v>
      </c>
      <c r="II53" s="94">
        <v>5.4180313000000003E-14</v>
      </c>
      <c r="IJ53" s="94">
        <v>2.1589048999999999E-15</v>
      </c>
      <c r="IK53" s="94">
        <v>0</v>
      </c>
      <c r="IL53" s="94">
        <v>7.3045904999999998E-22</v>
      </c>
      <c r="IM53" s="94">
        <v>1.6573869E-20</v>
      </c>
      <c r="IN53" s="94">
        <v>3.0167484E-19</v>
      </c>
      <c r="IO53" s="94">
        <v>5.1823146999999997E-18</v>
      </c>
      <c r="IP53" s="94">
        <v>8.7424570000000002E-17</v>
      </c>
      <c r="IQ53" s="94">
        <v>1.4658079E-15</v>
      </c>
      <c r="IR53" s="94">
        <v>2.4520025000000001E-14</v>
      </c>
      <c r="IS53" s="94">
        <v>4.0973360000000002E-13</v>
      </c>
      <c r="IT53" s="94">
        <v>6.8420859999999997E-12</v>
      </c>
      <c r="IU53" s="94">
        <v>1.1419295399999999E-10</v>
      </c>
      <c r="IV53" s="94">
        <v>1.9049907999999999E-9</v>
      </c>
      <c r="IW53" s="94">
        <v>3.1770289999999999E-8</v>
      </c>
      <c r="IX53" s="94">
        <v>5.298817E-7</v>
      </c>
      <c r="IY53" s="94">
        <v>8.8447199999999999E-6</v>
      </c>
      <c r="IZ53" s="94">
        <v>1.4796136999999999E-4</v>
      </c>
      <c r="JA53" s="94">
        <v>2.4871307E-3</v>
      </c>
      <c r="JB53" s="94">
        <v>1.4359291999999999E-2</v>
      </c>
      <c r="JC53" s="94">
        <v>4.3325311999999998E-2</v>
      </c>
      <c r="JD53" s="94">
        <v>9.3924549999999996E-2</v>
      </c>
      <c r="JE53" s="94">
        <v>0.16083738</v>
      </c>
      <c r="JF53" s="94">
        <v>0.22676014999999999</v>
      </c>
      <c r="JG53" s="94">
        <v>0.26680067000000002</v>
      </c>
      <c r="JH53" s="94">
        <v>0.26980559999999998</v>
      </c>
      <c r="JI53" s="94">
        <v>0.23596564</v>
      </c>
      <c r="JJ53" s="94">
        <v>0.17193694000000001</v>
      </c>
      <c r="JK53" s="94">
        <v>0.1038698</v>
      </c>
      <c r="JL53" s="94">
        <v>5.0187879999999997E-2</v>
      </c>
      <c r="JM53" s="94">
        <v>1.7859131E-2</v>
      </c>
      <c r="JN53" s="94">
        <v>3.6648371999999999E-3</v>
      </c>
      <c r="JO53" s="94">
        <v>2.371923E-4</v>
      </c>
      <c r="JP53" s="94">
        <v>1.5071993999999999E-5</v>
      </c>
      <c r="JQ53" s="94">
        <v>9.4724936000000002E-7</v>
      </c>
      <c r="JR53" s="94">
        <v>5.9137279999999999E-8</v>
      </c>
      <c r="JS53" s="94">
        <v>3.6770940000000002E-9</v>
      </c>
      <c r="JT53" s="94">
        <v>2.2808654E-10</v>
      </c>
      <c r="JU53" s="94">
        <v>1.41280624E-11</v>
      </c>
      <c r="JV53" s="94">
        <v>8.7441203000000001E-13</v>
      </c>
      <c r="JW53" s="94">
        <v>5.4180379999999997E-14</v>
      </c>
      <c r="JX53" s="94">
        <v>2.158907E-15</v>
      </c>
      <c r="JY53" s="94">
        <v>0</v>
      </c>
      <c r="JZ53" s="94">
        <v>7.3045637000000004E-22</v>
      </c>
      <c r="KA53" s="94">
        <v>1.6573805999999999E-20</v>
      </c>
      <c r="KB53" s="94">
        <v>3.0167361999999998E-19</v>
      </c>
      <c r="KC53" s="94">
        <v>5.1822910000000003E-18</v>
      </c>
      <c r="KD53" s="94">
        <v>8.7424155999999997E-17</v>
      </c>
      <c r="KE53" s="94">
        <v>1.4658014E-15</v>
      </c>
      <c r="KF53" s="94">
        <v>2.4519923000000001E-14</v>
      </c>
      <c r="KG53" s="94">
        <v>4.0973185000000002E-13</v>
      </c>
      <c r="KH53" s="94">
        <v>6.8420586E-12</v>
      </c>
      <c r="KI53" s="94">
        <v>1.1419243E-10</v>
      </c>
      <c r="KJ53" s="94">
        <v>1.9049826000000002E-9</v>
      </c>
      <c r="KK53" s="94">
        <v>3.1770152999999998E-8</v>
      </c>
      <c r="KL53" s="94">
        <v>5.2987969999999995E-7</v>
      </c>
      <c r="KM53" s="94">
        <v>8.8446839999999998E-6</v>
      </c>
      <c r="KN53" s="94">
        <v>1.4796087999999999E-4</v>
      </c>
      <c r="KO53" s="94">
        <v>2.4871235000000001E-3</v>
      </c>
      <c r="KP53" s="94">
        <v>1.4359251E-2</v>
      </c>
      <c r="KQ53" s="94">
        <v>4.3325170000000003E-2</v>
      </c>
      <c r="KR53" s="94">
        <v>9.3924270000000004E-2</v>
      </c>
      <c r="KS53" s="94">
        <v>0.16083694000000001</v>
      </c>
      <c r="KT53" s="94">
        <v>0.22675969000000001</v>
      </c>
      <c r="KU53" s="94">
        <v>0.26680037000000001</v>
      </c>
      <c r="KV53" s="94">
        <v>0.26980546</v>
      </c>
      <c r="KW53" s="94">
        <v>0.23596558000000001</v>
      </c>
      <c r="KX53" s="94">
        <v>0.17193702</v>
      </c>
      <c r="KY53" s="94">
        <v>0.10386991499999999</v>
      </c>
      <c r="KZ53" s="94">
        <v>5.0187919999999997E-2</v>
      </c>
      <c r="LA53" s="94">
        <v>1.7859135000000002E-2</v>
      </c>
      <c r="LB53" s="94">
        <v>3.6648319999999998E-3</v>
      </c>
      <c r="LC53" s="94">
        <v>2.3719195000000001E-4</v>
      </c>
      <c r="LD53" s="94">
        <v>1.50719925E-5</v>
      </c>
      <c r="LE53" s="94">
        <v>9.4725050000000003E-7</v>
      </c>
      <c r="LF53" s="94">
        <v>5.9137341999999999E-8</v>
      </c>
      <c r="LG53" s="94">
        <v>3.6770950000000001E-9</v>
      </c>
      <c r="LH53" s="94">
        <v>2.2808669999999999E-10</v>
      </c>
      <c r="LI53" s="94">
        <v>1.41280624E-11</v>
      </c>
      <c r="LJ53" s="94">
        <v>8.7441250000000004E-13</v>
      </c>
      <c r="LK53" s="94">
        <v>5.4180420000000003E-14</v>
      </c>
      <c r="LL53" s="94">
        <v>2.1589085000000001E-15</v>
      </c>
      <c r="LM53" s="94">
        <v>0</v>
      </c>
      <c r="LN53" s="94">
        <v>7.3045495999999999E-22</v>
      </c>
      <c r="LO53" s="94">
        <v>1.6573774E-20</v>
      </c>
      <c r="LP53" s="94">
        <v>3.0167298000000002E-19</v>
      </c>
      <c r="LQ53" s="94">
        <v>5.1822794999999998E-18</v>
      </c>
      <c r="LR53" s="94">
        <v>8.7423960000000001E-17</v>
      </c>
      <c r="LS53" s="94">
        <v>1.4657974999999999E-15</v>
      </c>
      <c r="LT53" s="94">
        <v>2.4519872E-14</v>
      </c>
      <c r="LU53" s="94">
        <v>4.0973102999999999E-13</v>
      </c>
      <c r="LV53" s="94">
        <v>6.8420447000000001E-12</v>
      </c>
      <c r="LW53" s="94">
        <v>1.14192274E-10</v>
      </c>
      <c r="LX53" s="94">
        <v>1.9049795E-9</v>
      </c>
      <c r="LY53" s="94">
        <v>3.1770075E-8</v>
      </c>
      <c r="LZ53" s="94">
        <v>5.298784E-7</v>
      </c>
      <c r="MA53" s="94">
        <v>8.8446679999999993E-6</v>
      </c>
      <c r="MB53" s="94">
        <v>1.4796062999999999E-4</v>
      </c>
      <c r="MC53" s="94">
        <v>2.4871189999999999E-3</v>
      </c>
      <c r="MD53" s="94">
        <v>1.4359231E-2</v>
      </c>
      <c r="ME53" s="94">
        <v>4.332511E-2</v>
      </c>
      <c r="MF53" s="94">
        <v>9.3924099999999996E-2</v>
      </c>
      <c r="MG53" s="94">
        <v>0.1608367</v>
      </c>
      <c r="MH53" s="94">
        <v>0.22675941999999999</v>
      </c>
      <c r="MI53" s="94">
        <v>0.26680025000000002</v>
      </c>
      <c r="MJ53" s="94">
        <v>0.26980546</v>
      </c>
      <c r="MK53" s="94">
        <v>0.23596558000000001</v>
      </c>
      <c r="ML53" s="94">
        <v>0.17193702</v>
      </c>
      <c r="MM53" s="94">
        <v>0.10386993999999999</v>
      </c>
      <c r="MN53" s="94">
        <v>5.0187990000000002E-2</v>
      </c>
      <c r="MO53" s="94">
        <v>1.7859172E-2</v>
      </c>
      <c r="MP53" s="94">
        <v>3.6648383999999998E-3</v>
      </c>
      <c r="MQ53" s="94">
        <v>2.3719200999999999E-4</v>
      </c>
      <c r="MR53" s="94">
        <v>1.5072007E-5</v>
      </c>
      <c r="MS53" s="94">
        <v>9.4725333999999995E-7</v>
      </c>
      <c r="MT53" s="94">
        <v>5.9137611999999999E-8</v>
      </c>
      <c r="MU53" s="94">
        <v>3.6771106000000001E-9</v>
      </c>
      <c r="MV53" s="94">
        <v>2.2808749999999999E-10</v>
      </c>
      <c r="MW53" s="94">
        <v>1.4128096E-11</v>
      </c>
      <c r="MX53" s="94">
        <v>8.7441519999999998E-13</v>
      </c>
      <c r="MY53" s="94">
        <v>5.4180583999999998E-14</v>
      </c>
      <c r="MZ53" s="94">
        <v>2.1589148000000001E-15</v>
      </c>
      <c r="NA53" s="94">
        <v>0</v>
      </c>
      <c r="NB53" s="94">
        <v>7.3044996000000002E-22</v>
      </c>
      <c r="NC53" s="94">
        <v>1.6573665E-20</v>
      </c>
      <c r="ND53" s="94">
        <v>3.0167103999999999E-19</v>
      </c>
      <c r="NE53" s="94">
        <v>5.1822496999999998E-18</v>
      </c>
      <c r="NF53" s="94">
        <v>8.7423455000000005E-17</v>
      </c>
      <c r="NG53" s="94">
        <v>1.4657888999999999E-15</v>
      </c>
      <c r="NH53" s="94">
        <v>2.4519708000000001E-14</v>
      </c>
      <c r="NI53" s="94">
        <v>4.0972847999999998E-13</v>
      </c>
      <c r="NJ53" s="94">
        <v>6.8420030000000002E-12</v>
      </c>
      <c r="NK53" s="94">
        <v>1.1419157E-10</v>
      </c>
      <c r="NL53" s="94">
        <v>1.9049682000000001E-9</v>
      </c>
      <c r="NM53" s="94">
        <v>3.1769882999999998E-8</v>
      </c>
      <c r="NN53" s="94">
        <v>5.2987500000000005E-7</v>
      </c>
      <c r="NO53" s="94">
        <v>8.8446094999999993E-6</v>
      </c>
      <c r="NP53" s="94">
        <v>1.4795967999999999E-4</v>
      </c>
      <c r="NQ53" s="94">
        <v>2.4871046000000002E-3</v>
      </c>
      <c r="NR53" s="94">
        <v>1.4359182E-2</v>
      </c>
      <c r="NS53" s="94">
        <v>4.3325036999999997E-2</v>
      </c>
      <c r="NT53" s="94">
        <v>9.3924019999999997E-2</v>
      </c>
      <c r="NU53" s="94">
        <v>0.16083666999999999</v>
      </c>
      <c r="NV53" s="94">
        <v>0.22675943000000001</v>
      </c>
      <c r="NW53" s="94">
        <v>0.26680039999999999</v>
      </c>
      <c r="NX53" s="94">
        <v>0.26980569999999998</v>
      </c>
      <c r="NY53" s="94">
        <v>0.23596582999999999</v>
      </c>
      <c r="NZ53" s="94">
        <v>0.17193723</v>
      </c>
      <c r="OA53" s="94">
        <v>0.10387006</v>
      </c>
      <c r="OB53" s="94">
        <v>5.0188046E-2</v>
      </c>
      <c r="OC53" s="94">
        <v>1.7859193999999998E-2</v>
      </c>
      <c r="OD53" s="94">
        <v>3.6648430000000001E-3</v>
      </c>
      <c r="OE53" s="94">
        <v>2.3719216000000001E-4</v>
      </c>
      <c r="OF53" s="94">
        <v>1.5072007E-5</v>
      </c>
      <c r="OG53" s="94">
        <v>9.4725385E-7</v>
      </c>
      <c r="OH53" s="94">
        <v>5.9137726000000002E-8</v>
      </c>
      <c r="OI53" s="94">
        <v>3.6771201999999999E-9</v>
      </c>
      <c r="OJ53" s="94">
        <v>2.2808798000000001E-10</v>
      </c>
      <c r="OK53" s="94">
        <v>1.4128119E-11</v>
      </c>
      <c r="OL53" s="94">
        <v>8.7441652999999998E-13</v>
      </c>
      <c r="OM53" s="94">
        <v>5.4180676000000001E-14</v>
      </c>
      <c r="ON53" s="94">
        <v>2.1589183999999999E-15</v>
      </c>
      <c r="OO53" s="94">
        <v>0</v>
      </c>
      <c r="OP53" s="94">
        <v>7.304485E-22</v>
      </c>
      <c r="OQ53" s="94">
        <v>1.6573625E-20</v>
      </c>
      <c r="OR53" s="94">
        <v>3.0167033999999998E-19</v>
      </c>
      <c r="OS53" s="94">
        <v>5.1822390000000003E-18</v>
      </c>
      <c r="OT53" s="94">
        <v>8.7423299999999996E-17</v>
      </c>
      <c r="OU53" s="94">
        <v>1.4657854999999999E-15</v>
      </c>
      <c r="OV53" s="94">
        <v>2.4519651999999999E-14</v>
      </c>
      <c r="OW53" s="94">
        <v>4.0972745E-13</v>
      </c>
      <c r="OX53" s="94">
        <v>6.8419857E-12</v>
      </c>
      <c r="OY53" s="94">
        <v>1.1419128E-10</v>
      </c>
      <c r="OZ53" s="94">
        <v>1.9049634999999999E-9</v>
      </c>
      <c r="PA53" s="94">
        <v>3.1769815000000003E-8</v>
      </c>
      <c r="PB53" s="94">
        <v>5.2987400000000002E-7</v>
      </c>
      <c r="PC53" s="94">
        <v>8.8445940000000002E-6</v>
      </c>
      <c r="PD53" s="94">
        <v>1.4795939000000001E-4</v>
      </c>
      <c r="PE53" s="94">
        <v>2.4870995000000002E-3</v>
      </c>
      <c r="PF53" s="94">
        <v>1.4359169E-2</v>
      </c>
      <c r="PG53" s="94">
        <v>4.3325019999999999E-2</v>
      </c>
      <c r="PH53" s="94">
        <v>9.3924049999999995E-2</v>
      </c>
      <c r="PI53" s="94">
        <v>0.16083670999999999</v>
      </c>
      <c r="PJ53" s="94">
        <v>0.22675956999999999</v>
      </c>
      <c r="PK53" s="94">
        <v>0.26680067000000002</v>
      </c>
      <c r="PL53" s="94">
        <v>0.26980589999999999</v>
      </c>
      <c r="PM53" s="94">
        <v>0.23596607</v>
      </c>
      <c r="PN53" s="94">
        <v>0.17193736000000001</v>
      </c>
      <c r="PO53" s="94">
        <v>0.10387009</v>
      </c>
      <c r="PP53" s="94">
        <v>5.0188042000000002E-2</v>
      </c>
      <c r="PQ53" s="94">
        <v>1.7859196000000001E-2</v>
      </c>
      <c r="PR53" s="94">
        <v>3.6648499999999999E-3</v>
      </c>
      <c r="PS53" s="94">
        <v>2.371928E-4</v>
      </c>
      <c r="PT53" s="94">
        <v>1.5072043E-5</v>
      </c>
      <c r="PU53" s="94">
        <v>9.4725543999999995E-7</v>
      </c>
      <c r="PV53" s="94">
        <v>5.9137804E-8</v>
      </c>
      <c r="PW53" s="94">
        <v>3.6771252999999998E-9</v>
      </c>
      <c r="PX53" s="94">
        <v>2.2808817E-10</v>
      </c>
      <c r="PY53" s="94">
        <v>1.4128132E-11</v>
      </c>
      <c r="PZ53" s="94">
        <v>8.7441770000000001E-13</v>
      </c>
      <c r="QA53" s="94">
        <v>5.4180737000000002E-14</v>
      </c>
      <c r="QB53" s="94">
        <v>2.1589209999999998E-15</v>
      </c>
      <c r="QC53" s="94">
        <v>0</v>
      </c>
      <c r="QD53" s="94">
        <v>7.3044415000000003E-22</v>
      </c>
      <c r="QE53" s="94">
        <v>1.6573525999999999E-20</v>
      </c>
      <c r="QF53" s="94">
        <v>3.0166853000000002E-19</v>
      </c>
      <c r="QG53" s="94">
        <v>5.1822103999999999E-18</v>
      </c>
      <c r="QH53" s="94">
        <v>8.7422840000000005E-17</v>
      </c>
      <c r="QI53" s="94">
        <v>1.4657791000000001E-15</v>
      </c>
      <c r="QJ53" s="94">
        <v>2.4519546999999999E-14</v>
      </c>
      <c r="QK53" s="94">
        <v>4.0972545000000001E-13</v>
      </c>
      <c r="QL53" s="94">
        <v>6.8419524000000001E-12</v>
      </c>
      <c r="QM53" s="94">
        <v>1.1419072E-10</v>
      </c>
      <c r="QN53" s="94">
        <v>1.9049545999999999E-9</v>
      </c>
      <c r="QO53" s="94">
        <v>3.1769683999999998E-8</v>
      </c>
      <c r="QP53" s="94">
        <v>5.2987179999999998E-7</v>
      </c>
      <c r="QQ53" s="94">
        <v>8.8445589999999995E-6</v>
      </c>
      <c r="QR53" s="94">
        <v>1.4795887E-4</v>
      </c>
      <c r="QS53" s="94">
        <v>2.4870924999999999E-3</v>
      </c>
      <c r="QT53" s="94">
        <v>1.4359166E-2</v>
      </c>
      <c r="QU53" s="94">
        <v>4.3325036999999997E-2</v>
      </c>
      <c r="QV53" s="94">
        <v>9.3924149999999998E-2</v>
      </c>
      <c r="QW53" s="94">
        <v>0.1608369</v>
      </c>
      <c r="QX53" s="94">
        <v>0.22675976</v>
      </c>
      <c r="QY53" s="94">
        <v>0.26680081999999999</v>
      </c>
      <c r="QZ53" s="94">
        <v>0.26980611999999998</v>
      </c>
      <c r="RA53" s="94">
        <v>0.23596631000000001</v>
      </c>
      <c r="RB53" s="94">
        <v>0.17193750999999999</v>
      </c>
      <c r="RC53" s="94">
        <v>0.10387014</v>
      </c>
      <c r="RD53" s="94">
        <v>5.0188042000000002E-2</v>
      </c>
      <c r="RE53" s="94">
        <v>1.7859196000000001E-2</v>
      </c>
      <c r="RF53" s="94">
        <v>3.6648513999999999E-3</v>
      </c>
      <c r="RG53" s="94">
        <v>2.3719322000000001E-4</v>
      </c>
      <c r="RH53" s="94">
        <v>1.5072077E-5</v>
      </c>
      <c r="RI53" s="94">
        <v>9.4725742999999997E-7</v>
      </c>
      <c r="RJ53" s="94">
        <v>5.9137886E-8</v>
      </c>
      <c r="RK53" s="94">
        <v>3.6771267999999999E-9</v>
      </c>
      <c r="RL53" s="94">
        <v>2.2808828E-10</v>
      </c>
      <c r="RM53" s="94">
        <v>1.4128146E-11</v>
      </c>
      <c r="RN53" s="94">
        <v>8.7441860000000002E-13</v>
      </c>
      <c r="RO53" s="94">
        <v>5.4180784E-14</v>
      </c>
      <c r="RP53" s="94">
        <v>2.1589229999999998E-15</v>
      </c>
      <c r="RQ53" s="94">
        <v>0</v>
      </c>
      <c r="RR53" s="94">
        <v>7.3044240000000003E-22</v>
      </c>
      <c r="RS53" s="94">
        <v>1.6573486000000001E-20</v>
      </c>
      <c r="RT53" s="94">
        <v>3.0166780000000001E-19</v>
      </c>
      <c r="RU53" s="94">
        <v>5.1821980000000003E-18</v>
      </c>
      <c r="RV53" s="94">
        <v>8.7422700000000006E-17</v>
      </c>
      <c r="RW53" s="94">
        <v>1.4657776E-15</v>
      </c>
      <c r="RX53" s="94">
        <v>2.4519545999999999E-14</v>
      </c>
      <c r="RY53" s="94">
        <v>4.0972563999999999E-13</v>
      </c>
      <c r="RZ53" s="94">
        <v>6.8419559999999998E-12</v>
      </c>
      <c r="SA53" s="94">
        <v>1.1419074E-10</v>
      </c>
      <c r="SB53" s="94">
        <v>1.9049543999999999E-9</v>
      </c>
      <c r="SC53" s="94">
        <v>3.1769672999999998E-8</v>
      </c>
      <c r="SD53" s="94">
        <v>5.298716E-7</v>
      </c>
      <c r="SE53" s="94">
        <v>8.8445540000000008E-6</v>
      </c>
      <c r="SF53" s="94">
        <v>1.4795884000000001E-4</v>
      </c>
      <c r="SG53" s="94">
        <v>2.4870922999999999E-3</v>
      </c>
      <c r="SH53" s="94">
        <v>1.4359168E-2</v>
      </c>
      <c r="SI53" s="94">
        <v>4.3325040000000002E-2</v>
      </c>
      <c r="SJ53" s="94">
        <v>9.3924149999999998E-2</v>
      </c>
      <c r="SK53" s="94">
        <v>0.16083691999999999</v>
      </c>
      <c r="SL53" s="94">
        <v>0.22675987</v>
      </c>
      <c r="SM53" s="94">
        <v>0.2668008</v>
      </c>
      <c r="SN53" s="94">
        <v>0.26980609999999999</v>
      </c>
      <c r="SO53" s="94">
        <v>0.23596627000000001</v>
      </c>
      <c r="SP53" s="94">
        <v>0.17193754</v>
      </c>
      <c r="SQ53" s="94">
        <v>0.10387021</v>
      </c>
      <c r="SR53" s="94">
        <v>5.018806E-2</v>
      </c>
      <c r="SS53" s="94">
        <v>1.7859198E-2</v>
      </c>
      <c r="ST53" s="94">
        <v>3.6648505E-3</v>
      </c>
      <c r="SU53" s="94">
        <v>2.3719318999999999E-4</v>
      </c>
      <c r="SV53" s="94">
        <v>1.50720825E-5</v>
      </c>
      <c r="SW53" s="94">
        <v>9.4725806000000003E-7</v>
      </c>
      <c r="SX53" s="94">
        <v>5.9137892999999999E-8</v>
      </c>
      <c r="SY53" s="94">
        <v>3.6771241999999999E-9</v>
      </c>
      <c r="SZ53" s="94">
        <v>2.2808798000000001E-10</v>
      </c>
      <c r="TA53" s="94">
        <v>1.4128130999999999E-11</v>
      </c>
      <c r="TB53" s="94">
        <v>8.7441783000000002E-13</v>
      </c>
      <c r="TC53" s="94">
        <v>5.4180719999999999E-14</v>
      </c>
      <c r="TD53" s="94">
        <v>2.1589202999999999E-15</v>
      </c>
      <c r="TE53" s="94">
        <v>0</v>
      </c>
      <c r="TF53" s="94">
        <v>7.304399E-22</v>
      </c>
      <c r="TG53" s="94">
        <v>1.6573432999999999E-20</v>
      </c>
      <c r="TH53" s="94">
        <v>3.0166687999999999E-19</v>
      </c>
      <c r="TI53" s="94">
        <v>5.1821823000000001E-18</v>
      </c>
      <c r="TJ53" s="94">
        <v>8.7422430000000005E-17</v>
      </c>
      <c r="TK53" s="94">
        <v>1.4657723999999999E-15</v>
      </c>
      <c r="TL53" s="94">
        <v>2.4519430000000001E-14</v>
      </c>
      <c r="TM53" s="94">
        <v>4.0972395999999999E-13</v>
      </c>
      <c r="TN53" s="94">
        <v>6.8419306999999997E-12</v>
      </c>
      <c r="TO53" s="94">
        <v>1.1419039999999999E-10</v>
      </c>
      <c r="TP53" s="94">
        <v>1.9049492999999999E-9</v>
      </c>
      <c r="TQ53" s="94">
        <v>3.1769588E-8</v>
      </c>
      <c r="TR53" s="94">
        <v>5.2987014E-7</v>
      </c>
      <c r="TS53" s="94">
        <v>8.8445309999999996E-6</v>
      </c>
      <c r="TT53" s="94">
        <v>1.4795847999999999E-4</v>
      </c>
      <c r="TU53" s="94">
        <v>2.4870879000000001E-3</v>
      </c>
      <c r="TV53" s="94">
        <v>1.4359162999999999E-2</v>
      </c>
      <c r="TW53" s="94">
        <v>4.3325049999999997E-2</v>
      </c>
      <c r="TX53" s="94">
        <v>9.3924224000000001E-2</v>
      </c>
      <c r="TY53" s="94">
        <v>0.16083711000000001</v>
      </c>
      <c r="TZ53" s="94">
        <v>0.22676009999999999</v>
      </c>
      <c r="UA53" s="94">
        <v>0.26680112</v>
      </c>
      <c r="UB53" s="94">
        <v>0.26980618000000001</v>
      </c>
      <c r="UC53" s="94">
        <v>0.23596628</v>
      </c>
      <c r="UD53" s="94">
        <v>0.17193758000000001</v>
      </c>
      <c r="UE53" s="94">
        <v>0.10387027</v>
      </c>
      <c r="UF53" s="94">
        <v>5.0188139999999999E-2</v>
      </c>
      <c r="UG53" s="94">
        <v>1.7859228000000001E-2</v>
      </c>
      <c r="UH53" s="94">
        <v>3.6648607000000001E-3</v>
      </c>
      <c r="UI53" s="94">
        <v>2.3719388E-4</v>
      </c>
      <c r="UJ53" s="94">
        <v>1.507213E-5</v>
      </c>
      <c r="UK53" s="94">
        <v>9.47261E-7</v>
      </c>
      <c r="UL53" s="94">
        <v>5.9138069999999999E-8</v>
      </c>
      <c r="UM53" s="94">
        <v>3.6771342000000002E-9</v>
      </c>
      <c r="UN53" s="94">
        <v>2.2808845000000001E-10</v>
      </c>
      <c r="UO53" s="94">
        <v>1.412816E-11</v>
      </c>
      <c r="UP53" s="94">
        <v>8.7441939999999998E-13</v>
      </c>
      <c r="UQ53" s="94">
        <v>5.4180818E-14</v>
      </c>
      <c r="UR53" s="94">
        <v>2.1589240000000001E-15</v>
      </c>
      <c r="US53" s="94">
        <v>0</v>
      </c>
      <c r="UT53" s="94">
        <v>7.3044243999999997E-22</v>
      </c>
      <c r="UU53" s="94">
        <v>1.6573481000000001E-20</v>
      </c>
      <c r="UV53" s="94">
        <v>3.0166775E-19</v>
      </c>
      <c r="UW53" s="94">
        <v>5.1821954999999999E-18</v>
      </c>
      <c r="UX53" s="94">
        <v>8.7422653999999994E-17</v>
      </c>
      <c r="UY53" s="94">
        <v>1.4657756999999999E-15</v>
      </c>
      <c r="UZ53" s="94">
        <v>2.4519500000000001E-14</v>
      </c>
      <c r="VA53" s="94">
        <v>4.097249E-13</v>
      </c>
      <c r="VB53" s="94">
        <v>6.8419462999999998E-12</v>
      </c>
      <c r="VC53" s="94">
        <v>1.141907E-10</v>
      </c>
      <c r="VD53" s="94">
        <v>1.9049538000000001E-9</v>
      </c>
      <c r="VE53" s="94">
        <v>3.1769665999999999E-8</v>
      </c>
      <c r="VF53" s="94">
        <v>5.2987120000000003E-7</v>
      </c>
      <c r="VG53" s="94">
        <v>8.8445460000000006E-6</v>
      </c>
      <c r="VH53" s="94">
        <v>1.479587E-4</v>
      </c>
      <c r="VI53" s="94">
        <v>2.4870922999999999E-3</v>
      </c>
      <c r="VJ53" s="94">
        <v>1.4359185999999999E-2</v>
      </c>
      <c r="VK53" s="94">
        <v>4.3325096E-2</v>
      </c>
      <c r="VL53" s="94">
        <v>9.3924224000000001E-2</v>
      </c>
      <c r="VM53" s="94">
        <v>0.16083707</v>
      </c>
      <c r="VN53" s="94">
        <v>0.22675999999999999</v>
      </c>
      <c r="VO53" s="94">
        <v>0.26680090000000001</v>
      </c>
      <c r="VP53" s="94">
        <v>0.26980602999999997</v>
      </c>
      <c r="VQ53" s="94">
        <v>0.23596608999999999</v>
      </c>
      <c r="VR53" s="94">
        <v>0.17193742000000001</v>
      </c>
      <c r="VS53" s="94">
        <v>0.10387018000000001</v>
      </c>
      <c r="VT53" s="94">
        <v>5.0188120000000003E-2</v>
      </c>
      <c r="VU53" s="94">
        <v>1.7859243E-2</v>
      </c>
      <c r="VV53" s="94">
        <v>3.6648676999999998E-3</v>
      </c>
      <c r="VW53" s="94">
        <v>2.3719438000000001E-4</v>
      </c>
      <c r="VX53" s="94">
        <v>1.5072156000000001E-5</v>
      </c>
      <c r="VY53" s="94">
        <v>9.4726250000000004E-7</v>
      </c>
      <c r="VZ53" s="94">
        <v>5.9138156E-8</v>
      </c>
      <c r="WA53" s="94">
        <v>3.6771394999999998E-9</v>
      </c>
      <c r="WB53" s="94">
        <v>2.2808881000000001E-10</v>
      </c>
      <c r="WC53" s="94">
        <v>1.4128185E-11</v>
      </c>
      <c r="WD53" s="94">
        <v>8.7442059999999997E-13</v>
      </c>
      <c r="WE53" s="94">
        <v>5.4180869999999997E-14</v>
      </c>
      <c r="WF53" s="94">
        <v>2.1589263E-15</v>
      </c>
      <c r="WG53" s="94">
        <v>0</v>
      </c>
      <c r="WH53" s="94">
        <v>7.3044549999999999E-22</v>
      </c>
      <c r="WI53" s="94">
        <v>1.6573568E-20</v>
      </c>
      <c r="WJ53" s="94">
        <v>3.0166936E-19</v>
      </c>
      <c r="WK53" s="94">
        <v>5.1822224000000002E-18</v>
      </c>
      <c r="WL53" s="94">
        <v>8.7423089999999997E-17</v>
      </c>
      <c r="WM53" s="94">
        <v>1.4657828E-15</v>
      </c>
      <c r="WN53" s="94">
        <v>2.4519616999999999E-14</v>
      </c>
      <c r="WO53" s="94">
        <v>4.09727E-13</v>
      </c>
      <c r="WP53" s="94">
        <v>6.8419790000000001E-12</v>
      </c>
      <c r="WQ53" s="94">
        <v>1.1419122E-10</v>
      </c>
      <c r="WR53" s="94">
        <v>1.9049619999999998E-9</v>
      </c>
      <c r="WS53" s="94">
        <v>3.1769805E-8</v>
      </c>
      <c r="WT53" s="94">
        <v>5.2987354999999998E-7</v>
      </c>
      <c r="WU53" s="94">
        <v>8.8445820000000008E-6</v>
      </c>
      <c r="WV53" s="94">
        <v>1.4795931999999999E-4</v>
      </c>
      <c r="WW53" s="94">
        <v>2.4871028E-3</v>
      </c>
      <c r="WX53" s="94">
        <v>1.4359224E-2</v>
      </c>
      <c r="WY53" s="94">
        <v>4.3325181999999997E-2</v>
      </c>
      <c r="WZ53" s="94">
        <v>9.3924365999999995E-2</v>
      </c>
      <c r="XA53" s="94">
        <v>0.16083722</v>
      </c>
      <c r="XB53" s="94">
        <v>0.22676013</v>
      </c>
      <c r="XC53" s="94">
        <v>0.26680097000000003</v>
      </c>
      <c r="XD53" s="94">
        <v>0.26980602999999997</v>
      </c>
      <c r="XE53" s="94">
        <v>0.23596612</v>
      </c>
      <c r="XF53" s="94">
        <v>0.17193733</v>
      </c>
      <c r="XG53" s="94">
        <v>0.10387012</v>
      </c>
      <c r="XH53" s="94">
        <v>5.0188098E-2</v>
      </c>
      <c r="XI53" s="94">
        <v>1.7859247000000002E-2</v>
      </c>
      <c r="XJ53" s="94">
        <v>3.664877E-3</v>
      </c>
      <c r="XK53" s="94">
        <v>2.3719501000000001E-4</v>
      </c>
      <c r="XL53" s="94">
        <v>1.5072195000000001E-5</v>
      </c>
      <c r="XM53" s="94">
        <v>9.4726460000000004E-7</v>
      </c>
      <c r="XN53" s="94">
        <v>5.9138262000000001E-8</v>
      </c>
      <c r="XO53" s="94">
        <v>3.6771455000000001E-9</v>
      </c>
      <c r="XP53" s="94">
        <v>2.2808913000000001E-10</v>
      </c>
      <c r="XQ53" s="94">
        <v>1.4128205E-11</v>
      </c>
      <c r="XR53" s="94">
        <v>8.7442149999999998E-13</v>
      </c>
      <c r="XS53" s="94">
        <v>5.4180913000000002E-14</v>
      </c>
      <c r="XT53" s="94">
        <v>2.1589286E-15</v>
      </c>
      <c r="XU53" s="94">
        <v>0</v>
      </c>
      <c r="XV53" s="94">
        <v>7.304493E-22</v>
      </c>
      <c r="XW53" s="94">
        <v>1.6573650000000001E-20</v>
      </c>
      <c r="XX53" s="94">
        <v>3.0167096000000002E-19</v>
      </c>
      <c r="XY53" s="94">
        <v>5.1822522000000001E-18</v>
      </c>
      <c r="XZ53" s="94">
        <v>8.7423614000000006E-17</v>
      </c>
      <c r="YA53" s="94">
        <v>1.4657923000000001E-15</v>
      </c>
      <c r="YB53" s="94">
        <v>2.4519747000000001E-14</v>
      </c>
      <c r="YC53" s="94">
        <v>4.0972872999999998E-13</v>
      </c>
      <c r="YD53" s="94">
        <v>6.8420019999999997E-12</v>
      </c>
      <c r="YE53" s="94">
        <v>1.1419155E-10</v>
      </c>
      <c r="YF53" s="94">
        <v>1.9049687999999999E-9</v>
      </c>
      <c r="YG53" s="94">
        <v>3.1769915000000002E-8</v>
      </c>
      <c r="YH53" s="94">
        <v>5.2987554E-7</v>
      </c>
      <c r="YI53" s="94">
        <v>8.8446190000000003E-6</v>
      </c>
      <c r="YJ53" s="94">
        <v>1.4795982999999999E-4</v>
      </c>
      <c r="YK53" s="94">
        <v>2.4871097000000002E-3</v>
      </c>
      <c r="YL53" s="94">
        <v>1.4359265E-2</v>
      </c>
      <c r="YM53" s="94">
        <v>4.3325305000000001E-2</v>
      </c>
      <c r="YN53" s="94">
        <v>9.3924590000000002E-2</v>
      </c>
      <c r="YO53" s="94">
        <v>0.16083753000000001</v>
      </c>
      <c r="YP53" s="94">
        <v>0.22676051999999999</v>
      </c>
      <c r="YQ53" s="94">
        <v>0.26680135999999999</v>
      </c>
      <c r="YR53" s="94">
        <v>0.26980647000000002</v>
      </c>
      <c r="YS53" s="94">
        <v>0.23596645999999999</v>
      </c>
      <c r="YT53" s="94">
        <v>0.17193754</v>
      </c>
      <c r="YU53" s="94">
        <v>0.10387024</v>
      </c>
      <c r="YV53" s="94">
        <v>5.0188176000000001E-2</v>
      </c>
      <c r="YW53" s="94">
        <v>1.7859288000000001E-2</v>
      </c>
      <c r="YX53" s="94">
        <v>3.6648881999999999E-3</v>
      </c>
      <c r="YY53" s="94">
        <v>2.3719586999999999E-4</v>
      </c>
      <c r="YZ53" s="94">
        <v>1.5072247E-5</v>
      </c>
      <c r="ZA53" s="94">
        <v>9.4726729999999998E-7</v>
      </c>
      <c r="ZB53" s="94">
        <v>5.9138399999999998E-8</v>
      </c>
      <c r="ZC53" s="94">
        <v>3.677153E-9</v>
      </c>
      <c r="ZD53" s="94">
        <v>2.2808958999999999E-10</v>
      </c>
      <c r="ZE53" s="94">
        <v>1.41282385E-11</v>
      </c>
      <c r="ZF53" s="94">
        <v>8.7442346999999997E-13</v>
      </c>
      <c r="ZG53" s="94">
        <v>5.4181009999999997E-14</v>
      </c>
      <c r="ZH53" s="94">
        <v>2.1589334999999999E-15</v>
      </c>
      <c r="ZI53" s="94">
        <v>0</v>
      </c>
      <c r="ZJ53" s="94">
        <v>7.3045117000000001E-22</v>
      </c>
      <c r="ZK53" s="94">
        <v>1.6573686000000001E-20</v>
      </c>
      <c r="ZL53" s="94">
        <v>3.0167129999999999E-19</v>
      </c>
      <c r="ZM53" s="94">
        <v>5.1822539999999999E-18</v>
      </c>
      <c r="ZN53" s="94">
        <v>8.7423574000000001E-17</v>
      </c>
      <c r="ZO53" s="94">
        <v>1.4657914E-15</v>
      </c>
      <c r="ZP53" s="94">
        <v>2.4519766E-14</v>
      </c>
      <c r="ZQ53" s="94">
        <v>4.0972945999999998E-13</v>
      </c>
      <c r="ZR53" s="94">
        <v>6.8420189999999998E-12</v>
      </c>
      <c r="ZS53" s="94">
        <v>1.1419183E-10</v>
      </c>
      <c r="ZT53" s="94">
        <v>1.9049728E-9</v>
      </c>
      <c r="ZU53" s="94">
        <v>3.176998E-8</v>
      </c>
      <c r="ZV53" s="94">
        <v>5.2987655999999999E-7</v>
      </c>
      <c r="ZW53" s="94">
        <v>8.8446360000000001E-6</v>
      </c>
      <c r="ZX53" s="94">
        <v>1.4796016E-4</v>
      </c>
      <c r="ZY53" s="94">
        <v>2.4871149000000002E-3</v>
      </c>
      <c r="ZZ53" s="94">
        <v>1.4359304E-2</v>
      </c>
      <c r="AAA53" s="94">
        <v>4.3325420000000003E-2</v>
      </c>
      <c r="AAB53" s="94">
        <v>9.3924839999999996E-2</v>
      </c>
      <c r="AAC53" s="94">
        <v>0.16083790000000001</v>
      </c>
      <c r="AAD53" s="94">
        <v>0.22676092</v>
      </c>
      <c r="AAE53" s="94">
        <v>0.26680179999999998</v>
      </c>
      <c r="AAF53" s="94">
        <v>0.26980694999999999</v>
      </c>
      <c r="AAG53" s="94">
        <v>0.23596701</v>
      </c>
      <c r="AAH53" s="94">
        <v>0.17193805000000001</v>
      </c>
      <c r="AAI53" s="94">
        <v>0.10387056</v>
      </c>
      <c r="AAJ53" s="94">
        <v>5.0188313999999998E-2</v>
      </c>
      <c r="AAK53" s="94">
        <v>1.7859329E-2</v>
      </c>
      <c r="AAL53" s="94">
        <v>3.6649009999999999E-3</v>
      </c>
      <c r="AAM53" s="94">
        <v>2.3719683E-4</v>
      </c>
      <c r="AAN53" s="94">
        <v>1.5072308999999999E-5</v>
      </c>
      <c r="AAO53" s="94">
        <v>9.472711E-7</v>
      </c>
      <c r="AAP53" s="94">
        <v>5.9138620000000002E-8</v>
      </c>
      <c r="AAQ53" s="94">
        <v>3.6771650000000001E-9</v>
      </c>
      <c r="AAR53" s="94">
        <v>2.2809026000000001E-10</v>
      </c>
      <c r="AAS53" s="94">
        <v>1.41282775E-11</v>
      </c>
      <c r="AAT53" s="94">
        <v>8.7442599999999995E-13</v>
      </c>
      <c r="AAU53" s="94">
        <v>5.4181194000000002E-14</v>
      </c>
      <c r="AAV53" s="94">
        <v>2.1589413000000001E-15</v>
      </c>
      <c r="AAW53" s="94">
        <v>0</v>
      </c>
      <c r="AAX53" s="94">
        <v>7.3045239999999996E-22</v>
      </c>
      <c r="AAY53" s="94">
        <v>1.6573729999999999E-20</v>
      </c>
      <c r="AAZ53" s="94">
        <v>3.0167243000000001E-19</v>
      </c>
      <c r="ABA53" s="94">
        <v>5.1822759999999999E-18</v>
      </c>
      <c r="ABB53" s="94">
        <v>8.7423945000000003E-17</v>
      </c>
      <c r="ABC53" s="94">
        <v>1.4657969E-15</v>
      </c>
      <c r="ABD53" s="94">
        <v>2.4519849000000001E-14</v>
      </c>
      <c r="ABE53" s="94">
        <v>4.0973053999999999E-13</v>
      </c>
      <c r="ABF53" s="94">
        <v>6.8420380000000003E-12</v>
      </c>
      <c r="ABG53" s="94">
        <v>1.14192086E-10</v>
      </c>
      <c r="ABH53" s="94">
        <v>1.9049752999999999E-9</v>
      </c>
      <c r="ABI53" s="94">
        <v>3.1770010000000002E-8</v>
      </c>
      <c r="ABJ53" s="94">
        <v>5.2987710000000005E-7</v>
      </c>
      <c r="ABK53" s="94">
        <v>8.8446429999999993E-6</v>
      </c>
      <c r="ABL53" s="94">
        <v>1.4796026999999999E-4</v>
      </c>
      <c r="ABM53" s="94">
        <v>2.4871164999999999E-3</v>
      </c>
      <c r="ABN53" s="94">
        <v>1.4359296000000001E-2</v>
      </c>
      <c r="ABO53" s="94">
        <v>4.3325398000000001E-2</v>
      </c>
      <c r="ABP53" s="94">
        <v>9.3924779999999999E-2</v>
      </c>
      <c r="ABQ53" s="94">
        <v>0.16083784000000001</v>
      </c>
      <c r="ABR53" s="94">
        <v>0.22676094999999999</v>
      </c>
      <c r="ABS53" s="94">
        <v>0.26680176999999999</v>
      </c>
      <c r="ABT53" s="94">
        <v>0.26980680000000001</v>
      </c>
      <c r="ABU53" s="94">
        <v>0.23596676999999999</v>
      </c>
      <c r="ABV53" s="94">
        <v>0.17193797</v>
      </c>
      <c r="ABW53" s="94">
        <v>0.10387057</v>
      </c>
      <c r="ABX53" s="94">
        <v>5.0188337E-2</v>
      </c>
      <c r="ABY53" s="94">
        <v>1.7859343E-2</v>
      </c>
      <c r="ABZ53" s="94">
        <v>3.6649035999999999E-3</v>
      </c>
      <c r="ACA53" s="94">
        <v>2.3719706E-4</v>
      </c>
      <c r="ACB53" s="94">
        <v>1.5072329000000001E-5</v>
      </c>
      <c r="ACC53" s="94">
        <v>9.4727227000000001E-7</v>
      </c>
      <c r="ACD53" s="94">
        <v>5.9138691999999999E-8</v>
      </c>
      <c r="ACE53" s="94">
        <v>3.6771694999999999E-9</v>
      </c>
      <c r="ACF53" s="94">
        <v>2.2809038E-10</v>
      </c>
      <c r="ACG53" s="94">
        <v>1.4128267E-11</v>
      </c>
      <c r="ACH53" s="94">
        <v>8.7442400000000001E-13</v>
      </c>
      <c r="ACI53" s="94">
        <v>5.4181009999999997E-14</v>
      </c>
      <c r="ACJ53" s="94">
        <v>2.1589339999999998E-15</v>
      </c>
      <c r="ACK53" s="94">
        <v>0</v>
      </c>
      <c r="ACL53" s="94">
        <v>7.3044233E-22</v>
      </c>
      <c r="ACM53" s="94">
        <v>1.6573481000000001E-20</v>
      </c>
      <c r="ACN53" s="94">
        <v>3.0166757000000001E-19</v>
      </c>
      <c r="ACO53" s="94">
        <v>5.1821872999999999E-18</v>
      </c>
      <c r="ACP53" s="94">
        <v>8.7422435999999999E-17</v>
      </c>
      <c r="ACQ53" s="94">
        <v>1.4657714000000001E-15</v>
      </c>
      <c r="ACR53" s="94">
        <v>2.4519410000000001E-14</v>
      </c>
      <c r="ACS53" s="94">
        <v>4.0972325E-13</v>
      </c>
      <c r="ACT53" s="94">
        <v>6.8419116E-12</v>
      </c>
      <c r="ACU53" s="94">
        <v>1.1419007E-10</v>
      </c>
      <c r="ACV53" s="94">
        <v>1.9049428999999999E-9</v>
      </c>
      <c r="ACW53" s="94">
        <v>3.1769495E-8</v>
      </c>
      <c r="ACX53" s="94">
        <v>5.2986899999999999E-7</v>
      </c>
      <c r="ACY53" s="94">
        <v>8.8445160000000002E-6</v>
      </c>
      <c r="ACZ53" s="94">
        <v>1.479583E-4</v>
      </c>
      <c r="ADA53" s="94">
        <v>2.487085E-3</v>
      </c>
      <c r="ADB53" s="94">
        <v>1.4359118000000001E-2</v>
      </c>
      <c r="ADC53" s="94">
        <v>4.3324884000000001E-2</v>
      </c>
      <c r="ADD53" s="94">
        <v>9.3923814999999994E-2</v>
      </c>
      <c r="ADE53" s="94">
        <v>0.16083631000000001</v>
      </c>
      <c r="ADF53" s="94">
        <v>0.22675893999999999</v>
      </c>
      <c r="ADG53" s="94">
        <v>0.26679979999999998</v>
      </c>
      <c r="ADH53" s="94">
        <v>0.26980500000000002</v>
      </c>
      <c r="ADI53" s="94">
        <v>0.23596549999999999</v>
      </c>
      <c r="ADJ53" s="94">
        <v>0.17193727</v>
      </c>
      <c r="ADK53" s="94">
        <v>0.10387032</v>
      </c>
      <c r="ADL53" s="94">
        <v>5.0188290000000003E-2</v>
      </c>
      <c r="ADM53" s="94">
        <v>1.7859337999999999E-2</v>
      </c>
      <c r="ADN53" s="94">
        <v>3.6649069999999998E-3</v>
      </c>
      <c r="ADO53" s="94">
        <v>2.3719702999999999E-4</v>
      </c>
      <c r="ADP53" s="94">
        <v>1.5072304000000001E-5</v>
      </c>
      <c r="ADQ53" s="94">
        <v>9.4726919999999999E-7</v>
      </c>
      <c r="ADR53" s="94">
        <v>5.9138394000000003E-8</v>
      </c>
      <c r="ADS53" s="94">
        <v>3.6771464E-9</v>
      </c>
      <c r="ADT53" s="94">
        <v>2.2808896E-10</v>
      </c>
      <c r="ADU53" s="94">
        <v>1.4128211E-11</v>
      </c>
      <c r="ADV53" s="94">
        <v>8.7442510000000004E-13</v>
      </c>
      <c r="ADW53" s="94">
        <v>5.4181486E-14</v>
      </c>
      <c r="ADX53" s="94">
        <v>2.1589455000000001E-15</v>
      </c>
      <c r="ADY53" s="100"/>
      <c r="ADZ53" s="101"/>
      <c r="AEA53" s="101"/>
      <c r="AEB53" s="101"/>
      <c r="AEC53" s="101"/>
      <c r="AED53" s="144">
        <f t="shared" si="24"/>
        <v>48</v>
      </c>
      <c r="AEE53" s="142"/>
      <c r="AEF53" s="158">
        <f t="shared" si="33"/>
        <v>48</v>
      </c>
      <c r="AEG53" s="138">
        <f t="shared" si="43"/>
        <v>2.1589148000000001E-15</v>
      </c>
      <c r="AEH53" s="138">
        <f t="shared" si="43"/>
        <v>2.1589125000000002E-15</v>
      </c>
      <c r="AEI53" s="138">
        <f t="shared" si="43"/>
        <v>2.1589190000000002E-15</v>
      </c>
      <c r="AEJ53" s="138">
        <f t="shared" si="43"/>
        <v>2.1589162999999999E-15</v>
      </c>
      <c r="AEK53" s="138">
        <f t="shared" si="43"/>
        <v>2.1589083000000001E-15</v>
      </c>
      <c r="AEL53" s="138">
        <f t="shared" si="43"/>
        <v>2.1589048999999999E-15</v>
      </c>
      <c r="AEM53" s="138">
        <f t="shared" si="43"/>
        <v>2.158907E-15</v>
      </c>
      <c r="AEN53" s="138">
        <f t="shared" si="43"/>
        <v>2.1589085000000001E-15</v>
      </c>
      <c r="AEO53" s="138">
        <f t="shared" si="43"/>
        <v>2.1589148000000001E-15</v>
      </c>
      <c r="AEP53" s="138">
        <f t="shared" si="43"/>
        <v>2.1589183999999999E-15</v>
      </c>
      <c r="AEQ53" s="138">
        <f t="shared" si="44"/>
        <v>2.1589209999999998E-15</v>
      </c>
      <c r="AER53" s="138">
        <f t="shared" si="44"/>
        <v>2.1589229999999998E-15</v>
      </c>
      <c r="AES53" s="138">
        <f t="shared" si="44"/>
        <v>2.1589202999999999E-15</v>
      </c>
      <c r="AET53" s="138">
        <f t="shared" si="44"/>
        <v>2.1589240000000001E-15</v>
      </c>
      <c r="AEU53" s="138">
        <f t="shared" si="44"/>
        <v>2.1589263E-15</v>
      </c>
      <c r="AEV53" s="138">
        <f t="shared" si="44"/>
        <v>2.1589286E-15</v>
      </c>
      <c r="AEW53" s="138">
        <f t="shared" si="44"/>
        <v>2.1589334999999999E-15</v>
      </c>
      <c r="AEX53" s="138">
        <f t="shared" si="44"/>
        <v>2.1589413000000001E-15</v>
      </c>
      <c r="AEY53" s="138">
        <f t="shared" si="44"/>
        <v>2.1589339999999998E-15</v>
      </c>
      <c r="AEZ53" s="130">
        <f t="shared" si="38"/>
        <v>13.63</v>
      </c>
      <c r="AFA53" s="91"/>
      <c r="AFB53" s="94">
        <v>2.1589212000000002E-15</v>
      </c>
      <c r="AFC53" s="139">
        <f t="shared" si="39"/>
        <v>2.1589198157894731E-15</v>
      </c>
      <c r="AFD53" s="91"/>
      <c r="AFE53" s="142"/>
      <c r="AFF53" s="142"/>
      <c r="AFG53" s="138">
        <f t="shared" si="42"/>
        <v>9.3924925000000006E-2</v>
      </c>
      <c r="AFH53" s="138">
        <f t="shared" si="42"/>
        <v>9.3924060000000004E-2</v>
      </c>
      <c r="AFI53" s="138">
        <f t="shared" si="42"/>
        <v>9.3924309999999997E-2</v>
      </c>
      <c r="AFJ53" s="138">
        <f t="shared" si="42"/>
        <v>9.3924809999999997E-2</v>
      </c>
      <c r="AFK53" s="138">
        <f t="shared" si="42"/>
        <v>9.3924949999999993E-2</v>
      </c>
      <c r="AFL53" s="138">
        <f t="shared" si="42"/>
        <v>9.3924779999999999E-2</v>
      </c>
      <c r="AFM53" s="138">
        <f t="shared" si="42"/>
        <v>9.3924549999999996E-2</v>
      </c>
      <c r="AFN53" s="138">
        <f t="shared" si="42"/>
        <v>9.3924270000000004E-2</v>
      </c>
      <c r="AFO53" s="138">
        <f t="shared" si="42"/>
        <v>9.3924099999999996E-2</v>
      </c>
      <c r="AFP53" s="138">
        <f t="shared" si="42"/>
        <v>9.3924019999999997E-2</v>
      </c>
      <c r="AFQ53" s="138">
        <f t="shared" si="42"/>
        <v>9.3924049999999995E-2</v>
      </c>
      <c r="AFR53" s="138">
        <f t="shared" si="42"/>
        <v>9.3924149999999998E-2</v>
      </c>
      <c r="AFS53" s="138">
        <f t="shared" si="42"/>
        <v>9.3924149999999998E-2</v>
      </c>
      <c r="AFT53" s="138">
        <f t="shared" si="42"/>
        <v>9.3924224000000001E-2</v>
      </c>
      <c r="AFU53" s="138">
        <f t="shared" si="42"/>
        <v>9.3924224000000001E-2</v>
      </c>
      <c r="AFV53" s="138">
        <f t="shared" si="40"/>
        <v>9.3924365999999995E-2</v>
      </c>
      <c r="AFW53" s="138">
        <f t="shared" si="40"/>
        <v>9.3924590000000002E-2</v>
      </c>
      <c r="AFX53" s="138">
        <f t="shared" si="40"/>
        <v>9.3924839999999996E-2</v>
      </c>
      <c r="AFY53" s="138">
        <f t="shared" si="40"/>
        <v>9.3924779999999999E-2</v>
      </c>
      <c r="AFZ53" s="138" t="e">
        <f t="shared" si="40"/>
        <v>#VALUE!</v>
      </c>
      <c r="AGA53" s="139">
        <f t="shared" si="41"/>
        <v>9.3924428894736844E-2</v>
      </c>
      <c r="AGB53" s="91"/>
      <c r="AGC53" s="91"/>
      <c r="AGD53" s="91"/>
      <c r="AGE53" s="91"/>
      <c r="AGF53" s="91"/>
      <c r="AGG53" s="91"/>
      <c r="AGH53" s="91"/>
      <c r="AGI53" s="91"/>
      <c r="AGJ53" s="91"/>
      <c r="AGK53" s="91"/>
      <c r="AGL53" s="91"/>
      <c r="AGM53" s="91"/>
      <c r="AGN53" s="91"/>
      <c r="AGO53" s="91"/>
      <c r="AGP53" s="91"/>
      <c r="AGQ53" s="91"/>
      <c r="AGR53" s="91"/>
      <c r="AGS53" s="91"/>
      <c r="AGT53" s="91"/>
      <c r="AGU53" s="91"/>
      <c r="AGV53" s="91"/>
      <c r="AGW53" s="91"/>
      <c r="AGX53" s="91"/>
      <c r="AGY53" s="91"/>
      <c r="AGZ53" s="91"/>
      <c r="AHA53" s="91"/>
      <c r="AHB53" s="91"/>
      <c r="AHC53" s="91"/>
      <c r="AHD53" s="91"/>
      <c r="AHE53" s="91"/>
      <c r="AHF53" s="91"/>
      <c r="AHG53" s="91"/>
      <c r="AHH53" s="91"/>
      <c r="AHI53" s="91"/>
      <c r="AHJ53" s="91"/>
      <c r="AHK53" s="91"/>
      <c r="AHL53" s="91"/>
      <c r="AHM53" s="91"/>
      <c r="AHN53" s="91"/>
      <c r="AHO53" s="91"/>
      <c r="AHP53" s="91"/>
      <c r="AHQ53" s="91"/>
      <c r="AHR53" s="91"/>
      <c r="AHS53" s="91"/>
      <c r="AHT53" s="91"/>
      <c r="AHU53" s="91"/>
      <c r="AHV53" s="91"/>
      <c r="AHW53" s="91"/>
      <c r="AHX53" s="91"/>
      <c r="AHY53" s="91"/>
      <c r="AHZ53" s="91"/>
      <c r="AIA53" s="91"/>
      <c r="AIB53" s="91"/>
      <c r="AIC53" s="91"/>
      <c r="AID53" s="91"/>
      <c r="AIE53" s="91"/>
      <c r="AIF53" s="91"/>
      <c r="AIG53" s="91"/>
      <c r="AIH53" s="91"/>
      <c r="AII53" s="91"/>
      <c r="AIJ53" s="91"/>
      <c r="AIK53" s="91"/>
      <c r="AIL53" s="91"/>
      <c r="AIM53" s="91"/>
      <c r="AIN53" s="91"/>
      <c r="AIO53" s="91"/>
      <c r="AIP53" s="91"/>
      <c r="AIQ53" s="91"/>
      <c r="AIR53" s="91"/>
      <c r="AIS53" s="91"/>
      <c r="AIT53" s="91"/>
      <c r="AIU53" s="91"/>
      <c r="AIV53" s="91"/>
      <c r="AIW53" s="91"/>
      <c r="AIX53" s="91"/>
      <c r="AIY53" s="91"/>
      <c r="AIZ53" s="91"/>
      <c r="AJA53" s="91"/>
      <c r="AJB53" s="91"/>
      <c r="AJC53" s="91"/>
      <c r="AJD53" s="91"/>
      <c r="AJE53" s="91"/>
      <c r="AJF53" s="91"/>
      <c r="AJG53" s="91"/>
      <c r="AJH53" s="91"/>
      <c r="AJI53" s="91"/>
      <c r="AJJ53" s="91"/>
      <c r="AJK53" s="91"/>
      <c r="AJL53" s="91"/>
      <c r="AJM53" s="91"/>
      <c r="AJN53" s="91"/>
      <c r="AJO53" s="91"/>
      <c r="AJP53" s="91"/>
      <c r="AJQ53" s="91"/>
      <c r="AJR53" s="91"/>
      <c r="AJS53" s="91"/>
      <c r="AJT53" s="91"/>
      <c r="AJU53" s="91"/>
      <c r="AJV53" s="91"/>
      <c r="AJW53" s="91"/>
      <c r="AJX53" s="91"/>
      <c r="AJY53" s="91"/>
      <c r="AJZ53" s="91"/>
      <c r="AKA53" s="91"/>
      <c r="AKB53" s="91"/>
      <c r="AKC53" s="91"/>
      <c r="AKD53" s="91"/>
      <c r="AKE53" s="91"/>
      <c r="AKF53" s="91"/>
      <c r="AKG53" s="91"/>
      <c r="AKH53" s="91"/>
      <c r="AKI53" s="91"/>
      <c r="AKJ53" s="91"/>
      <c r="AKK53" s="91"/>
      <c r="AKL53" s="91"/>
      <c r="AKM53" s="91"/>
      <c r="AKN53" s="91"/>
      <c r="AKO53" s="91"/>
      <c r="AKP53" s="91"/>
      <c r="AKQ53" s="91"/>
      <c r="AKR53" s="91"/>
      <c r="AKS53" s="91"/>
      <c r="AKT53" s="91"/>
      <c r="AKU53" s="91"/>
      <c r="AKV53" s="91"/>
      <c r="AKW53" s="91"/>
      <c r="AKX53" s="91"/>
      <c r="AKY53" s="91"/>
      <c r="AKZ53" s="91"/>
      <c r="ALA53" s="91"/>
      <c r="ALB53" s="91"/>
      <c r="ALC53" s="91"/>
      <c r="ALD53" s="91"/>
      <c r="ALE53" s="91"/>
      <c r="ALF53" s="91"/>
      <c r="ALG53" s="91"/>
      <c r="ALH53" s="91"/>
      <c r="ALI53" s="91"/>
      <c r="ALJ53" s="91"/>
      <c r="ALK53" s="91"/>
      <c r="ALL53" s="91"/>
      <c r="ALM53" s="91"/>
      <c r="ALN53" s="91"/>
      <c r="ALO53" s="91"/>
      <c r="ALP53" s="91"/>
      <c r="ALQ53" s="91"/>
      <c r="ALR53" s="91"/>
      <c r="ALS53" s="91"/>
      <c r="ALT53" s="91"/>
      <c r="ALU53" s="91"/>
      <c r="ALV53" s="91"/>
      <c r="ALW53" s="91"/>
      <c r="ALX53" s="91"/>
      <c r="ALY53" s="91"/>
      <c r="ALZ53" s="91"/>
      <c r="AMA53" s="91"/>
      <c r="AMB53" s="91"/>
      <c r="AMC53" s="91"/>
      <c r="AMD53" s="91"/>
      <c r="AME53" s="91"/>
      <c r="AMF53" s="91"/>
      <c r="AMG53" s="91"/>
      <c r="AMH53" s="91"/>
      <c r="AMI53" s="91"/>
      <c r="AMJ53" s="91"/>
      <c r="AMK53" s="91"/>
      <c r="AML53" s="91"/>
      <c r="AMM53" s="91"/>
      <c r="AMN53" s="91"/>
      <c r="AMO53" s="91"/>
      <c r="AMP53" s="91"/>
      <c r="AMQ53" s="91"/>
      <c r="AMR53" s="91"/>
      <c r="AMS53" s="91"/>
      <c r="AMT53" s="91"/>
      <c r="AMU53" s="91"/>
      <c r="AMV53" s="91"/>
      <c r="AMW53" s="91"/>
      <c r="AMX53" s="91"/>
      <c r="AMY53" s="91"/>
      <c r="AMZ53" s="91"/>
      <c r="ANA53" s="91"/>
      <c r="ANB53" s="91"/>
      <c r="ANC53" s="91"/>
      <c r="AND53" s="91"/>
      <c r="ANE53" s="91"/>
      <c r="ANF53" s="91"/>
      <c r="ANG53" s="91"/>
      <c r="ANH53" s="91"/>
      <c r="ANI53" s="91"/>
      <c r="ANJ53" s="91"/>
      <c r="ANK53" s="91"/>
      <c r="ANL53" s="91"/>
      <c r="ANM53" s="91"/>
      <c r="ANN53" s="91"/>
      <c r="ANO53" s="91"/>
      <c r="ANP53" s="91"/>
      <c r="ANQ53" s="91"/>
      <c r="ANR53" s="91"/>
      <c r="ANS53" s="91"/>
      <c r="ANT53" s="91"/>
      <c r="ANU53" s="91"/>
      <c r="ANV53" s="91"/>
      <c r="ANW53" s="91"/>
      <c r="ANX53" s="91"/>
      <c r="ANY53" s="91"/>
      <c r="ANZ53" s="91"/>
      <c r="AOA53" s="91"/>
      <c r="AOB53" s="91"/>
      <c r="AOC53" s="91"/>
      <c r="AOD53" s="91"/>
      <c r="AOE53" s="91"/>
      <c r="AOF53" s="91"/>
      <c r="AOG53" s="91"/>
      <c r="AOH53" s="91"/>
      <c r="AOI53" s="91"/>
      <c r="AOJ53" s="91"/>
      <c r="AOK53" s="91"/>
      <c r="AOL53" s="91"/>
      <c r="AOM53" s="91"/>
      <c r="AON53" s="91"/>
      <c r="AOO53" s="91"/>
      <c r="AOP53" s="91"/>
      <c r="AOQ53" s="91"/>
      <c r="AOR53" s="91"/>
      <c r="AOS53" s="91"/>
      <c r="AOT53" s="91"/>
      <c r="AOU53" s="91"/>
      <c r="AOV53" s="91"/>
      <c r="AOW53" s="91"/>
      <c r="AOX53" s="91"/>
      <c r="AOY53" s="91"/>
      <c r="AOZ53" s="91"/>
      <c r="APA53" s="91"/>
      <c r="APB53" s="91"/>
      <c r="APC53" s="91"/>
      <c r="APD53" s="91"/>
      <c r="APE53" s="91"/>
      <c r="APF53" s="91"/>
      <c r="APG53" s="91"/>
      <c r="APH53" s="91"/>
      <c r="API53" s="91"/>
      <c r="APJ53" s="91"/>
      <c r="APK53" s="91"/>
      <c r="APL53" s="91"/>
      <c r="APM53" s="91"/>
      <c r="APN53" s="91"/>
      <c r="APO53" s="91"/>
      <c r="APP53" s="91"/>
      <c r="APQ53" s="91"/>
      <c r="APR53" s="91"/>
      <c r="APS53" s="91"/>
      <c r="APT53" s="91"/>
      <c r="APU53" s="91"/>
      <c r="APV53" s="91"/>
      <c r="APW53" s="91"/>
      <c r="APX53" s="91"/>
      <c r="APY53" s="91"/>
      <c r="APZ53" s="91"/>
      <c r="AQA53" s="91"/>
      <c r="AQB53" s="91"/>
      <c r="AQC53" s="91"/>
      <c r="AQD53" s="91"/>
      <c r="AQE53" s="91"/>
      <c r="AQF53" s="91"/>
      <c r="AQG53" s="91"/>
      <c r="AQH53" s="91"/>
      <c r="AQI53" s="91"/>
      <c r="AQJ53" s="91"/>
      <c r="AQK53" s="91"/>
      <c r="AQL53" s="91"/>
      <c r="AQM53" s="91"/>
      <c r="AQN53" s="91"/>
      <c r="AQO53" s="91"/>
      <c r="AQP53" s="91"/>
      <c r="AQQ53" s="91"/>
      <c r="AQR53" s="91"/>
      <c r="AQS53" s="91"/>
      <c r="AQT53" s="91"/>
      <c r="AQU53" s="91"/>
      <c r="AQV53" s="91"/>
      <c r="AQW53" s="91"/>
      <c r="AQX53" s="91"/>
      <c r="AQY53" s="91"/>
      <c r="AQZ53" s="91"/>
      <c r="ARA53" s="91"/>
      <c r="ARB53" s="91"/>
      <c r="ARC53" s="91"/>
      <c r="ARD53" s="91"/>
      <c r="ARE53" s="91"/>
      <c r="ARF53" s="91"/>
      <c r="ARG53" s="91"/>
      <c r="ARH53" s="91"/>
      <c r="ARI53" s="91"/>
      <c r="ARJ53" s="91"/>
      <c r="ARK53" s="91"/>
      <c r="ARL53" s="91"/>
      <c r="ARM53" s="91"/>
      <c r="ARN53" s="91"/>
      <c r="ARO53" s="91"/>
      <c r="ARP53" s="91"/>
      <c r="ARQ53" s="91"/>
      <c r="ARR53" s="91"/>
      <c r="ARS53" s="91"/>
      <c r="ART53" s="91"/>
      <c r="ARU53" s="91"/>
      <c r="ARV53" s="91"/>
      <c r="ARW53" s="91"/>
      <c r="ARX53" s="91"/>
      <c r="ARY53" s="91"/>
      <c r="ARZ53" s="91"/>
      <c r="ASA53" s="91"/>
      <c r="ASB53" s="91"/>
      <c r="ASC53" s="91"/>
      <c r="ASD53" s="91"/>
      <c r="ASE53" s="91"/>
      <c r="ASF53" s="91"/>
      <c r="ASG53" s="91"/>
      <c r="ASH53" s="91"/>
      <c r="ASI53" s="91"/>
      <c r="ASJ53" s="91"/>
      <c r="ASK53" s="91"/>
      <c r="ASL53" s="91"/>
      <c r="ASM53" s="91"/>
      <c r="ASN53" s="91"/>
      <c r="ASO53" s="91"/>
      <c r="ASP53" s="91"/>
      <c r="ASQ53" s="91"/>
      <c r="ASR53" s="91"/>
    </row>
    <row r="54" spans="1:1188" ht="2.1" customHeight="1" x14ac:dyDescent="0.25">
      <c r="A54" s="129">
        <v>49</v>
      </c>
      <c r="B54" s="130">
        <v>13.92</v>
      </c>
      <c r="C54" s="123">
        <f>IF(ROW()-$B$4&lt;$B$112,2,3)</f>
        <v>3</v>
      </c>
      <c r="D54" s="129">
        <v>49</v>
      </c>
      <c r="E54" s="91">
        <v>0</v>
      </c>
      <c r="F54" s="92">
        <v>2.2734250000000001E-22</v>
      </c>
      <c r="G54" s="92">
        <v>5.1583237000000003E-21</v>
      </c>
      <c r="H54" s="92">
        <v>9.3891749999999995E-20</v>
      </c>
      <c r="I54" s="92">
        <v>1.6129406E-18</v>
      </c>
      <c r="J54" s="92">
        <v>2.7213910999999999E-17</v>
      </c>
      <c r="K54" s="92">
        <v>4.5646770000000002E-16</v>
      </c>
      <c r="L54" s="92">
        <v>7.6419349999999998E-15</v>
      </c>
      <c r="M54" s="92">
        <v>1.2787459000000001E-13</v>
      </c>
      <c r="N54" s="92">
        <v>2.1400300000000001E-12</v>
      </c>
      <c r="O54" s="92">
        <v>3.5833512999999999E-11</v>
      </c>
      <c r="P54" s="92">
        <v>6.0058829999999997E-10</v>
      </c>
      <c r="Q54" s="92">
        <v>1.0081122E-8</v>
      </c>
      <c r="R54" s="92">
        <v>1.6957951999999999E-7</v>
      </c>
      <c r="S54" s="92">
        <v>2.8610475000000002E-6</v>
      </c>
      <c r="T54" s="92">
        <v>4.8458809999999998E-5</v>
      </c>
      <c r="U54" s="92">
        <v>8.247749E-4</v>
      </c>
      <c r="V54" s="92">
        <v>7.6051570000000004E-3</v>
      </c>
      <c r="W54" s="92">
        <v>2.7867355999999999E-2</v>
      </c>
      <c r="X54" s="92">
        <v>6.8055400000000002E-2</v>
      </c>
      <c r="Y54" s="92">
        <v>0.12794463</v>
      </c>
      <c r="Z54" s="93">
        <v>0.19595647999999999</v>
      </c>
      <c r="AA54" s="93">
        <v>0.25079372999999999</v>
      </c>
      <c r="AB54" s="93">
        <v>0.26838282000000002</v>
      </c>
      <c r="AC54" s="93">
        <v>0.25650279999999998</v>
      </c>
      <c r="AD54" s="93">
        <v>0.20425080000000001</v>
      </c>
      <c r="AE54" s="93">
        <v>0.13641238</v>
      </c>
      <c r="AF54" s="93">
        <v>7.4807230000000002E-2</v>
      </c>
      <c r="AG54" s="93">
        <v>3.1999685E-2</v>
      </c>
      <c r="AH54" s="93">
        <v>9.422349E-3</v>
      </c>
      <c r="AI54" s="93">
        <v>1.2470598000000001E-3</v>
      </c>
      <c r="AJ54" s="93">
        <v>7.5132070000000003E-5</v>
      </c>
      <c r="AK54" s="93">
        <v>4.5788483000000004E-6</v>
      </c>
      <c r="AL54" s="93">
        <v>2.8093376E-7</v>
      </c>
      <c r="AM54" s="93">
        <v>1.7301696000000001E-8</v>
      </c>
      <c r="AN54" s="93">
        <v>1.067723E-9</v>
      </c>
      <c r="AO54" s="93">
        <v>6.5961424000000005E-11</v>
      </c>
      <c r="AP54" s="93">
        <v>4.0770850000000003E-12</v>
      </c>
      <c r="AQ54" s="93">
        <v>2.5246453E-13</v>
      </c>
      <c r="AR54" s="93">
        <v>1.0057567999999999E-14</v>
      </c>
      <c r="AS54" s="94">
        <v>0</v>
      </c>
      <c r="AT54" s="94">
        <v>2.2733457000000002E-22</v>
      </c>
      <c r="AU54" s="94">
        <v>5.1581529999999999E-21</v>
      </c>
      <c r="AV54" s="94">
        <v>9.3888785999999997E-20</v>
      </c>
      <c r="AW54" s="94">
        <v>1.612892E-18</v>
      </c>
      <c r="AX54" s="94">
        <v>2.7213116E-17</v>
      </c>
      <c r="AY54" s="94">
        <v>4.5645440000000005E-16</v>
      </c>
      <c r="AZ54" s="94">
        <v>7.6417130000000003E-15</v>
      </c>
      <c r="BA54" s="94">
        <v>1.2787083E-13</v>
      </c>
      <c r="BB54" s="94">
        <v>2.1399668E-12</v>
      </c>
      <c r="BC54" s="94">
        <v>3.5832489999999997E-11</v>
      </c>
      <c r="BD54" s="94">
        <v>6.0057153999999996E-10</v>
      </c>
      <c r="BE54" s="94">
        <v>1.0080848000000001E-8</v>
      </c>
      <c r="BF54" s="94">
        <v>1.6957505E-7</v>
      </c>
      <c r="BG54" s="94">
        <v>2.8609726999999999E-6</v>
      </c>
      <c r="BH54" s="94">
        <v>4.8457549999999998E-5</v>
      </c>
      <c r="BI54" s="94">
        <v>8.2475270000000002E-4</v>
      </c>
      <c r="BJ54" s="94">
        <v>7.6050394999999998E-3</v>
      </c>
      <c r="BK54" s="94">
        <v>2.7867017000000001E-2</v>
      </c>
      <c r="BL54" s="94">
        <v>6.8054719999999999E-2</v>
      </c>
      <c r="BM54" s="94">
        <v>0.12794352000000001</v>
      </c>
      <c r="BN54" s="94">
        <v>0.19595496000000001</v>
      </c>
      <c r="BO54" s="94">
        <v>0.25079193999999999</v>
      </c>
      <c r="BP54" s="94">
        <v>0.26838124000000002</v>
      </c>
      <c r="BQ54" s="94">
        <v>0.25650129999999999</v>
      </c>
      <c r="BR54" s="94">
        <v>0.20424966999999999</v>
      </c>
      <c r="BS54" s="94">
        <v>0.13641167000000001</v>
      </c>
      <c r="BT54" s="94">
        <v>7.4806860000000003E-2</v>
      </c>
      <c r="BU54" s="94">
        <v>3.1999553999999999E-2</v>
      </c>
      <c r="BV54" s="94">
        <v>9.4223199999999997E-3</v>
      </c>
      <c r="BW54" s="94">
        <v>1.2470578E-3</v>
      </c>
      <c r="BX54" s="94">
        <v>7.5131939999999994E-5</v>
      </c>
      <c r="BY54" s="94">
        <v>4.5788396999999997E-6</v>
      </c>
      <c r="BZ54" s="94">
        <v>2.8093335999999997E-7</v>
      </c>
      <c r="CA54" s="94">
        <v>1.7301684E-8</v>
      </c>
      <c r="CB54" s="94">
        <v>1.0677216E-9</v>
      </c>
      <c r="CC54" s="94">
        <v>6.5961179999999994E-11</v>
      </c>
      <c r="CD54" s="94">
        <v>4.0770707000000001E-12</v>
      </c>
      <c r="CE54" s="94">
        <v>2.5246446999999998E-13</v>
      </c>
      <c r="CF54" s="94">
        <v>1.00575566E-14</v>
      </c>
      <c r="CG54" s="94">
        <v>0</v>
      </c>
      <c r="CH54" s="94">
        <v>2.2733694000000001E-22</v>
      </c>
      <c r="CI54" s="94">
        <v>5.1582006000000004E-21</v>
      </c>
      <c r="CJ54" s="94">
        <v>9.3889529999999997E-20</v>
      </c>
      <c r="CK54" s="94">
        <v>1.6129033999999999E-18</v>
      </c>
      <c r="CL54" s="94">
        <v>2.7213312E-17</v>
      </c>
      <c r="CM54" s="94">
        <v>4.5645770000000005E-16</v>
      </c>
      <c r="CN54" s="94">
        <v>7.6417670000000001E-15</v>
      </c>
      <c r="CO54" s="94">
        <v>1.2787174E-13</v>
      </c>
      <c r="CP54" s="94">
        <v>2.1399819999999999E-12</v>
      </c>
      <c r="CQ54" s="94">
        <v>3.5832733000000001E-11</v>
      </c>
      <c r="CR54" s="94">
        <v>6.0057559999999995E-10</v>
      </c>
      <c r="CS54" s="94">
        <v>1.0080916000000001E-8</v>
      </c>
      <c r="CT54" s="94">
        <v>1.6957621E-7</v>
      </c>
      <c r="CU54" s="94">
        <v>2.8609918000000001E-6</v>
      </c>
      <c r="CV54" s="94">
        <v>4.8457863000000001E-5</v>
      </c>
      <c r="CW54" s="94">
        <v>8.2475790000000005E-4</v>
      </c>
      <c r="CX54" s="94">
        <v>7.6050707E-3</v>
      </c>
      <c r="CY54" s="94">
        <v>2.786711E-2</v>
      </c>
      <c r="CZ54" s="94">
        <v>6.8054909999999996E-2</v>
      </c>
      <c r="DA54" s="94">
        <v>0.12794389</v>
      </c>
      <c r="DB54" s="94">
        <v>0.19595552999999999</v>
      </c>
      <c r="DC54" s="94">
        <v>0.25079265000000001</v>
      </c>
      <c r="DD54" s="94">
        <v>0.26838203999999999</v>
      </c>
      <c r="DE54" s="94">
        <v>0.25650212</v>
      </c>
      <c r="DF54" s="94">
        <v>0.20425032000000001</v>
      </c>
      <c r="DG54" s="94">
        <v>0.13641207</v>
      </c>
      <c r="DH54" s="94">
        <v>7.4807059999999995E-2</v>
      </c>
      <c r="DI54" s="94">
        <v>3.1999640000000003E-2</v>
      </c>
      <c r="DJ54" s="94">
        <v>9.4223469999999993E-3</v>
      </c>
      <c r="DK54" s="94">
        <v>1.2470631999999999E-3</v>
      </c>
      <c r="DL54" s="94">
        <v>7.5132240000000002E-5</v>
      </c>
      <c r="DM54" s="94">
        <v>4.5788543000000001E-6</v>
      </c>
      <c r="DN54" s="94">
        <v>2.8093392999999998E-7</v>
      </c>
      <c r="DO54" s="94">
        <v>1.7301719999999998E-8</v>
      </c>
      <c r="DP54" s="94">
        <v>1.067726E-9</v>
      </c>
      <c r="DQ54" s="94">
        <v>6.5961624999999999E-11</v>
      </c>
      <c r="DR54" s="94">
        <v>4.0770879999999996E-12</v>
      </c>
      <c r="DS54" s="94">
        <v>2.5246523E-13</v>
      </c>
      <c r="DT54" s="94">
        <v>1.0057589E-14</v>
      </c>
      <c r="DU54" s="94">
        <v>0</v>
      </c>
      <c r="DV54" s="94">
        <v>2.2733867999999998E-22</v>
      </c>
      <c r="DW54" s="94">
        <v>5.1582409999999998E-21</v>
      </c>
      <c r="DX54" s="94">
        <v>9.3890289999999999E-20</v>
      </c>
      <c r="DY54" s="94">
        <v>1.6129159E-18</v>
      </c>
      <c r="DZ54" s="94">
        <v>2.721352E-17</v>
      </c>
      <c r="EA54" s="94">
        <v>4.5646124E-16</v>
      </c>
      <c r="EB54" s="94">
        <v>7.6418270000000003E-15</v>
      </c>
      <c r="EC54" s="94">
        <v>1.2787279999999999E-13</v>
      </c>
      <c r="ED54" s="94">
        <v>2.1400001999999999E-12</v>
      </c>
      <c r="EE54" s="94">
        <v>3.5833029999999998E-11</v>
      </c>
      <c r="EF54" s="94">
        <v>6.005803E-10</v>
      </c>
      <c r="EG54" s="94">
        <v>1.0080994000000001E-8</v>
      </c>
      <c r="EH54" s="94">
        <v>1.6957743000000001E-7</v>
      </c>
      <c r="EI54" s="94">
        <v>2.8610120000000001E-6</v>
      </c>
      <c r="EJ54" s="94">
        <v>4.8458194E-5</v>
      </c>
      <c r="EK54" s="94">
        <v>8.2476330000000005E-4</v>
      </c>
      <c r="EL54" s="94">
        <v>7.6051145000000002E-3</v>
      </c>
      <c r="EM54" s="94">
        <v>2.7867264999999999E-2</v>
      </c>
      <c r="EN54" s="94">
        <v>6.8055299999999999E-2</v>
      </c>
      <c r="EO54" s="94">
        <v>0.12794457000000001</v>
      </c>
      <c r="EP54" s="94">
        <v>0.19595647999999999</v>
      </c>
      <c r="EQ54" s="94">
        <v>0.25079375999999998</v>
      </c>
      <c r="ER54" s="94">
        <v>0.26838303000000002</v>
      </c>
      <c r="ES54" s="94">
        <v>0.25650299999999998</v>
      </c>
      <c r="ET54" s="94">
        <v>0.20425094999999999</v>
      </c>
      <c r="EU54" s="94">
        <v>0.13641238</v>
      </c>
      <c r="EV54" s="94">
        <v>7.4807170000000006E-2</v>
      </c>
      <c r="EW54" s="94">
        <v>3.1999644000000001E-2</v>
      </c>
      <c r="EX54" s="94">
        <v>9.4223339999999992E-3</v>
      </c>
      <c r="EY54" s="94">
        <v>1.2470580000000001E-3</v>
      </c>
      <c r="EZ54" s="94">
        <v>7.5131894999999998E-5</v>
      </c>
      <c r="FA54" s="94">
        <v>4.5788360000000003E-6</v>
      </c>
      <c r="FB54" s="94">
        <v>2.8093280000000001E-7</v>
      </c>
      <c r="FC54" s="94">
        <v>1.7301666000000001E-8</v>
      </c>
      <c r="FD54" s="94">
        <v>1.0677250000000001E-9</v>
      </c>
      <c r="FE54" s="94">
        <v>6.5961389999999999E-11</v>
      </c>
      <c r="FF54" s="94">
        <v>4.0770867999999997E-12</v>
      </c>
      <c r="FG54" s="94">
        <v>2.5246484999999999E-13</v>
      </c>
      <c r="FH54" s="94">
        <v>1.00575735E-14</v>
      </c>
      <c r="FI54" s="94">
        <v>0</v>
      </c>
      <c r="FJ54" s="94">
        <v>2.2734036999999998E-22</v>
      </c>
      <c r="FK54" s="94">
        <v>5.1582796999999999E-21</v>
      </c>
      <c r="FL54" s="94">
        <v>9.3891020000000003E-20</v>
      </c>
      <c r="FM54" s="94">
        <v>1.6129285000000001E-18</v>
      </c>
      <c r="FN54" s="94">
        <v>2.7213736E-17</v>
      </c>
      <c r="FO54" s="94">
        <v>4.5646472999999996E-16</v>
      </c>
      <c r="FP54" s="94">
        <v>7.6418860000000007E-15</v>
      </c>
      <c r="FQ54" s="94">
        <v>1.2787384999999999E-13</v>
      </c>
      <c r="FR54" s="94">
        <v>2.1400175000000002E-12</v>
      </c>
      <c r="FS54" s="94">
        <v>3.5833326000000001E-11</v>
      </c>
      <c r="FT54" s="94">
        <v>6.0058520000000001E-10</v>
      </c>
      <c r="FU54" s="94">
        <v>1.0081066999999999E-8</v>
      </c>
      <c r="FV54" s="94">
        <v>1.6957856999999999E-7</v>
      </c>
      <c r="FW54" s="94">
        <v>2.8610311E-6</v>
      </c>
      <c r="FX54" s="94">
        <v>4.8458529999999999E-5</v>
      </c>
      <c r="FY54" s="94">
        <v>8.2476925999999998E-4</v>
      </c>
      <c r="FZ54" s="94">
        <v>7.6051382000000001E-3</v>
      </c>
      <c r="GA54" s="94">
        <v>2.7867327000000001E-2</v>
      </c>
      <c r="GB54" s="94">
        <v>6.8055389999999993E-2</v>
      </c>
      <c r="GC54" s="94">
        <v>0.12794477000000001</v>
      </c>
      <c r="GD54" s="94">
        <v>0.19595683999999999</v>
      </c>
      <c r="GE54" s="94">
        <v>0.25079400000000002</v>
      </c>
      <c r="GF54" s="94">
        <v>0.26838294000000001</v>
      </c>
      <c r="GG54" s="94">
        <v>0.25650284000000001</v>
      </c>
      <c r="GH54" s="94">
        <v>0.20425070000000001</v>
      </c>
      <c r="GI54" s="94">
        <v>0.13641211</v>
      </c>
      <c r="GJ54" s="94">
        <v>7.4806960000000006E-2</v>
      </c>
      <c r="GK54" s="94">
        <v>3.199954E-2</v>
      </c>
      <c r="GL54" s="94">
        <v>9.4223029999999999E-3</v>
      </c>
      <c r="GM54" s="94">
        <v>1.2470542999999999E-3</v>
      </c>
      <c r="GN54" s="94">
        <v>7.513183E-5</v>
      </c>
      <c r="GO54" s="94">
        <v>4.5788433000000001E-6</v>
      </c>
      <c r="GP54" s="94">
        <v>2.8093372999999999E-7</v>
      </c>
      <c r="GQ54" s="94">
        <v>1.7301655000000001E-8</v>
      </c>
      <c r="GR54" s="94">
        <v>1.0677186000000001E-9</v>
      </c>
      <c r="GS54" s="94">
        <v>6.596128E-11</v>
      </c>
      <c r="GT54" s="94">
        <v>4.0770720000000001E-12</v>
      </c>
      <c r="GU54" s="94">
        <v>2.5246397999999998E-13</v>
      </c>
      <c r="GV54" s="94">
        <v>1.0057538E-14</v>
      </c>
      <c r="GW54" s="94">
        <v>0</v>
      </c>
      <c r="GX54" s="94">
        <v>2.2734143E-22</v>
      </c>
      <c r="GY54" s="94">
        <v>5.1583026999999999E-21</v>
      </c>
      <c r="GZ54" s="94">
        <v>9.3891389999999997E-20</v>
      </c>
      <c r="HA54" s="94">
        <v>1.6129351E-18</v>
      </c>
      <c r="HB54" s="94">
        <v>2.721383E-17</v>
      </c>
      <c r="HC54" s="94">
        <v>4.5646636999999996E-16</v>
      </c>
      <c r="HD54" s="94">
        <v>7.6419160000000001E-15</v>
      </c>
      <c r="HE54" s="94">
        <v>1.2787424999999999E-13</v>
      </c>
      <c r="HF54" s="94">
        <v>2.1400250000000001E-12</v>
      </c>
      <c r="HG54" s="94">
        <v>3.5833464999999998E-11</v>
      </c>
      <c r="HH54" s="94">
        <v>6.0058764000000002E-10</v>
      </c>
      <c r="HI54" s="94">
        <v>1.0081115E-8</v>
      </c>
      <c r="HJ54" s="94">
        <v>1.6957943999999999E-7</v>
      </c>
      <c r="HK54" s="94">
        <v>2.8610459999999998E-6</v>
      </c>
      <c r="HL54" s="94">
        <v>4.8458784000000001E-5</v>
      </c>
      <c r="HM54" s="94">
        <v>8.2477359999999999E-4</v>
      </c>
      <c r="HN54" s="94">
        <v>7.6051443E-3</v>
      </c>
      <c r="HO54" s="94">
        <v>2.7867309999999999E-2</v>
      </c>
      <c r="HP54" s="94">
        <v>6.8055290000000004E-2</v>
      </c>
      <c r="HQ54" s="94">
        <v>0.12794447</v>
      </c>
      <c r="HR54" s="94">
        <v>0.19595621999999999</v>
      </c>
      <c r="HS54" s="94">
        <v>0.25079307000000001</v>
      </c>
      <c r="HT54" s="94">
        <v>0.26838192</v>
      </c>
      <c r="HU54" s="94">
        <v>0.25650181999999999</v>
      </c>
      <c r="HV54" s="94">
        <v>0.20424993</v>
      </c>
      <c r="HW54" s="94">
        <v>0.13641167000000001</v>
      </c>
      <c r="HX54" s="94">
        <v>7.4806750000000005E-2</v>
      </c>
      <c r="HY54" s="94">
        <v>3.19995E-2</v>
      </c>
      <c r="HZ54" s="94">
        <v>9.4222990000000003E-3</v>
      </c>
      <c r="IA54" s="94">
        <v>1.2470544E-3</v>
      </c>
      <c r="IB54" s="94">
        <v>7.5131684000000001E-5</v>
      </c>
      <c r="IC54" s="94">
        <v>4.5788255999999998E-6</v>
      </c>
      <c r="ID54" s="94">
        <v>2.8093280000000001E-7</v>
      </c>
      <c r="IE54" s="94">
        <v>1.7301647999999999E-8</v>
      </c>
      <c r="IF54" s="94">
        <v>1.067719E-9</v>
      </c>
      <c r="IG54" s="94">
        <v>6.5961284999999996E-11</v>
      </c>
      <c r="IH54" s="94">
        <v>4.0770650000000001E-12</v>
      </c>
      <c r="II54" s="94">
        <v>2.5246360000000002E-13</v>
      </c>
      <c r="IJ54" s="94">
        <v>1.0057523999999999E-14</v>
      </c>
      <c r="IK54" s="94">
        <v>0</v>
      </c>
      <c r="IL54" s="94">
        <v>2.2734045E-22</v>
      </c>
      <c r="IM54" s="94">
        <v>5.158279E-21</v>
      </c>
      <c r="IN54" s="94">
        <v>9.3890949999999998E-20</v>
      </c>
      <c r="IO54" s="94">
        <v>1.6129272000000001E-18</v>
      </c>
      <c r="IP54" s="94">
        <v>2.7213701E-17</v>
      </c>
      <c r="IQ54" s="94">
        <v>4.5646426000000005E-16</v>
      </c>
      <c r="IR54" s="94">
        <v>7.6418770000000008E-15</v>
      </c>
      <c r="IS54" s="94">
        <v>1.2787361999999999E-13</v>
      </c>
      <c r="IT54" s="94">
        <v>2.1400133999999998E-12</v>
      </c>
      <c r="IU54" s="94">
        <v>3.5833252999999998E-11</v>
      </c>
      <c r="IV54" s="94">
        <v>6.0058414000000005E-10</v>
      </c>
      <c r="IW54" s="94">
        <v>1.00810595E-8</v>
      </c>
      <c r="IX54" s="94">
        <v>1.6957861E-7</v>
      </c>
      <c r="IY54" s="94">
        <v>2.8610311E-6</v>
      </c>
      <c r="IZ54" s="94">
        <v>4.8458565000000001E-5</v>
      </c>
      <c r="JA54" s="94">
        <v>8.2477060000000005E-4</v>
      </c>
      <c r="JB54" s="94">
        <v>7.6051247000000002E-3</v>
      </c>
      <c r="JC54" s="94">
        <v>2.7867244999999999E-2</v>
      </c>
      <c r="JD54" s="94">
        <v>6.8055119999999997E-2</v>
      </c>
      <c r="JE54" s="94">
        <v>0.12794407999999999</v>
      </c>
      <c r="JF54" s="94">
        <v>0.19595562999999999</v>
      </c>
      <c r="JG54" s="94">
        <v>0.25079240000000003</v>
      </c>
      <c r="JH54" s="94">
        <v>0.26838119999999999</v>
      </c>
      <c r="JI54" s="94">
        <v>0.25650119999999998</v>
      </c>
      <c r="JJ54" s="94">
        <v>0.20424949000000001</v>
      </c>
      <c r="JK54" s="94">
        <v>0.13641143</v>
      </c>
      <c r="JL54" s="94">
        <v>7.480668E-2</v>
      </c>
      <c r="JM54" s="94">
        <v>3.1999484000000002E-2</v>
      </c>
      <c r="JN54" s="94">
        <v>9.4223120000000004E-3</v>
      </c>
      <c r="JO54" s="94">
        <v>1.2470611999999999E-3</v>
      </c>
      <c r="JP54" s="94">
        <v>7.5132060000000002E-5</v>
      </c>
      <c r="JQ54" s="94">
        <v>4.5788369999999996E-6</v>
      </c>
      <c r="JR54" s="94">
        <v>2.8093277E-7</v>
      </c>
      <c r="JS54" s="94">
        <v>1.7301669999999999E-8</v>
      </c>
      <c r="JT54" s="94">
        <v>1.067723E-9</v>
      </c>
      <c r="JU54" s="94">
        <v>6.5961440000000002E-11</v>
      </c>
      <c r="JV54" s="94">
        <v>4.0770724000000003E-12</v>
      </c>
      <c r="JW54" s="94">
        <v>2.5246397999999998E-13</v>
      </c>
      <c r="JX54" s="94">
        <v>1.0057539E-14</v>
      </c>
      <c r="JY54" s="94">
        <v>0</v>
      </c>
      <c r="JZ54" s="94">
        <v>2.2733959999999998E-22</v>
      </c>
      <c r="KA54" s="94">
        <v>5.1582587000000003E-21</v>
      </c>
      <c r="KB54" s="94">
        <v>9.3890543999999998E-20</v>
      </c>
      <c r="KC54" s="94">
        <v>1.61292E-18</v>
      </c>
      <c r="KD54" s="94">
        <v>2.7213576999999999E-17</v>
      </c>
      <c r="KE54" s="94">
        <v>4.5646189999999998E-16</v>
      </c>
      <c r="KF54" s="94">
        <v>7.6418409999999994E-15</v>
      </c>
      <c r="KG54" s="94">
        <v>1.2787297E-13</v>
      </c>
      <c r="KH54" s="94">
        <v>2.1400035000000002E-12</v>
      </c>
      <c r="KI54" s="94">
        <v>3.5833083000000003E-11</v>
      </c>
      <c r="KJ54" s="94">
        <v>6.0058135999999997E-10</v>
      </c>
      <c r="KK54" s="94">
        <v>1.0081020499999999E-8</v>
      </c>
      <c r="KL54" s="94">
        <v>1.6957797000000001E-7</v>
      </c>
      <c r="KM54" s="94">
        <v>2.8610232000000001E-6</v>
      </c>
      <c r="KN54" s="94">
        <v>4.8458423E-5</v>
      </c>
      <c r="KO54" s="94">
        <v>8.2476827000000003E-4</v>
      </c>
      <c r="KP54" s="94">
        <v>7.6051024E-3</v>
      </c>
      <c r="KQ54" s="94">
        <v>2.7867151E-2</v>
      </c>
      <c r="KR54" s="94">
        <v>6.8054900000000002E-2</v>
      </c>
      <c r="KS54" s="94">
        <v>0.12794372000000001</v>
      </c>
      <c r="KT54" s="94">
        <v>0.19595513000000001</v>
      </c>
      <c r="KU54" s="94">
        <v>0.25079205999999998</v>
      </c>
      <c r="KV54" s="94">
        <v>0.26838115000000001</v>
      </c>
      <c r="KW54" s="94">
        <v>0.25650114000000002</v>
      </c>
      <c r="KX54" s="94">
        <v>0.20424956</v>
      </c>
      <c r="KY54" s="94">
        <v>0.13641158</v>
      </c>
      <c r="KZ54" s="94">
        <v>7.4806750000000005E-2</v>
      </c>
      <c r="LA54" s="94">
        <v>3.1999484000000002E-2</v>
      </c>
      <c r="LB54" s="94">
        <v>9.4222999999999998E-3</v>
      </c>
      <c r="LC54" s="94">
        <v>1.2470582E-3</v>
      </c>
      <c r="LD54" s="94">
        <v>7.513202E-5</v>
      </c>
      <c r="LE54" s="94">
        <v>4.5788396999999997E-6</v>
      </c>
      <c r="LF54" s="94">
        <v>2.8093287999999998E-7</v>
      </c>
      <c r="LG54" s="94">
        <v>1.7301662E-8</v>
      </c>
      <c r="LH54" s="94">
        <v>1.0677235E-9</v>
      </c>
      <c r="LI54" s="94">
        <v>6.5961400000000004E-11</v>
      </c>
      <c r="LJ54" s="94">
        <v>4.0770739999999996E-12</v>
      </c>
      <c r="LK54" s="94">
        <v>2.5246414999999999E-13</v>
      </c>
      <c r="LL54" s="94">
        <v>1.0057544000000001E-14</v>
      </c>
      <c r="LM54" s="94">
        <v>0</v>
      </c>
      <c r="LN54" s="94">
        <v>2.2733919E-22</v>
      </c>
      <c r="LO54" s="94">
        <v>5.1582490000000004E-21</v>
      </c>
      <c r="LP54" s="94">
        <v>9.3890375999999995E-20</v>
      </c>
      <c r="LQ54" s="94">
        <v>1.6129163000000001E-18</v>
      </c>
      <c r="LR54" s="94">
        <v>2.7213500999999999E-17</v>
      </c>
      <c r="LS54" s="94">
        <v>4.5646060000000002E-16</v>
      </c>
      <c r="LT54" s="94">
        <v>7.64182E-15</v>
      </c>
      <c r="LU54" s="94">
        <v>1.2787270000000001E-13</v>
      </c>
      <c r="LV54" s="94">
        <v>2.1399986999999998E-12</v>
      </c>
      <c r="LW54" s="94">
        <v>3.5833006999999998E-11</v>
      </c>
      <c r="LX54" s="94">
        <v>6.0057989999999998E-10</v>
      </c>
      <c r="LY54" s="94">
        <v>1.0080988000000001E-8</v>
      </c>
      <c r="LZ54" s="94">
        <v>1.6957748E-7</v>
      </c>
      <c r="MA54" s="94">
        <v>2.8610165999999999E-6</v>
      </c>
      <c r="MB54" s="94">
        <v>4.8458317999999999E-5</v>
      </c>
      <c r="MC54" s="94">
        <v>8.2476646999999996E-4</v>
      </c>
      <c r="MD54" s="94">
        <v>7.6050919999999999E-3</v>
      </c>
      <c r="ME54" s="94">
        <v>2.786711E-2</v>
      </c>
      <c r="MF54" s="94">
        <v>6.8054790000000004E-2</v>
      </c>
      <c r="MG54" s="94">
        <v>0.12794353</v>
      </c>
      <c r="MH54" s="94">
        <v>0.19595493</v>
      </c>
      <c r="MI54" s="94">
        <v>0.25079180000000001</v>
      </c>
      <c r="MJ54" s="94">
        <v>0.26838115000000001</v>
      </c>
      <c r="MK54" s="94">
        <v>0.25650117</v>
      </c>
      <c r="ML54" s="94">
        <v>0.20424957999999999</v>
      </c>
      <c r="MM54" s="94">
        <v>0.13641162000000001</v>
      </c>
      <c r="MN54" s="94">
        <v>7.4806839999999999E-2</v>
      </c>
      <c r="MO54" s="94">
        <v>3.1999536000000002E-2</v>
      </c>
      <c r="MP54" s="94">
        <v>9.4223120000000004E-3</v>
      </c>
      <c r="MQ54" s="94">
        <v>1.2470579000000001E-3</v>
      </c>
      <c r="MR54" s="94">
        <v>7.5132026000000003E-5</v>
      </c>
      <c r="MS54" s="94">
        <v>4.5788492999999998E-6</v>
      </c>
      <c r="MT54" s="94">
        <v>2.8093392999999998E-7</v>
      </c>
      <c r="MU54" s="94">
        <v>1.7301726E-8</v>
      </c>
      <c r="MV54" s="94">
        <v>1.0677265999999999E-9</v>
      </c>
      <c r="MW54" s="94">
        <v>6.5961534999999998E-11</v>
      </c>
      <c r="MX54" s="94">
        <v>4.0770839999999997E-12</v>
      </c>
      <c r="MY54" s="94">
        <v>2.5246481999999998E-13</v>
      </c>
      <c r="MZ54" s="94">
        <v>1.0057571E-14</v>
      </c>
      <c r="NA54" s="94">
        <v>0</v>
      </c>
      <c r="NB54" s="94">
        <v>2.2733774999999999E-22</v>
      </c>
      <c r="NC54" s="94">
        <v>5.1582179999999999E-21</v>
      </c>
      <c r="ND54" s="94">
        <v>9.3889799999999998E-20</v>
      </c>
      <c r="NE54" s="94">
        <v>1.6129059E-18</v>
      </c>
      <c r="NF54" s="94">
        <v>2.7213333999999999E-17</v>
      </c>
      <c r="NG54" s="94">
        <v>4.5645780000000003E-16</v>
      </c>
      <c r="NH54" s="94">
        <v>7.6417709999999994E-15</v>
      </c>
      <c r="NI54" s="94">
        <v>1.2787185E-13</v>
      </c>
      <c r="NJ54" s="94">
        <v>2.1399846000000002E-12</v>
      </c>
      <c r="NK54" s="94">
        <v>3.5832769999999997E-11</v>
      </c>
      <c r="NL54" s="94">
        <v>6.0057587000000002E-10</v>
      </c>
      <c r="NM54" s="94">
        <v>1.0080921999999999E-8</v>
      </c>
      <c r="NN54" s="94">
        <v>1.6957627999999999E-7</v>
      </c>
      <c r="NO54" s="94">
        <v>2.8609960000000001E-6</v>
      </c>
      <c r="NP54" s="94">
        <v>4.845796E-5</v>
      </c>
      <c r="NQ54" s="94">
        <v>8.2476005999999999E-4</v>
      </c>
      <c r="NR54" s="94">
        <v>7.6050605E-3</v>
      </c>
      <c r="NS54" s="94">
        <v>2.7867050000000001E-2</v>
      </c>
      <c r="NT54" s="94">
        <v>6.8054710000000004E-2</v>
      </c>
      <c r="NU54" s="94">
        <v>0.12794348999999999</v>
      </c>
      <c r="NV54" s="94">
        <v>0.19595492</v>
      </c>
      <c r="NW54" s="94">
        <v>0.25079190000000001</v>
      </c>
      <c r="NX54" s="94">
        <v>0.26838139999999999</v>
      </c>
      <c r="NY54" s="94">
        <v>0.25650138</v>
      </c>
      <c r="NZ54" s="94">
        <v>0.20424974000000001</v>
      </c>
      <c r="OA54" s="94">
        <v>0.13641175999999999</v>
      </c>
      <c r="OB54" s="94">
        <v>7.4806919999999999E-2</v>
      </c>
      <c r="OC54" s="94">
        <v>3.1999583999999998E-2</v>
      </c>
      <c r="OD54" s="94">
        <v>9.4223239999999993E-3</v>
      </c>
      <c r="OE54" s="94">
        <v>1.2470582E-3</v>
      </c>
      <c r="OF54" s="94">
        <v>7.5131969999999996E-5</v>
      </c>
      <c r="OG54" s="94">
        <v>4.5788492999999998E-6</v>
      </c>
      <c r="OH54" s="94">
        <v>2.8093436E-7</v>
      </c>
      <c r="OI54" s="94">
        <v>1.7301767E-8</v>
      </c>
      <c r="OJ54" s="94">
        <v>1.0677284000000001E-9</v>
      </c>
      <c r="OK54" s="94">
        <v>6.5961624999999999E-11</v>
      </c>
      <c r="OL54" s="94">
        <v>4.0770902000000001E-12</v>
      </c>
      <c r="OM54" s="94">
        <v>2.5246518000000002E-13</v>
      </c>
      <c r="ON54" s="94">
        <v>1.0057587000000001E-14</v>
      </c>
      <c r="OO54" s="94">
        <v>0</v>
      </c>
      <c r="OP54" s="94">
        <v>2.2733700000000001E-22</v>
      </c>
      <c r="OQ54" s="94">
        <v>5.1581984999999997E-21</v>
      </c>
      <c r="OR54" s="94">
        <v>9.3889503999999999E-20</v>
      </c>
      <c r="OS54" s="94">
        <v>1.6129027999999999E-18</v>
      </c>
      <c r="OT54" s="94">
        <v>2.7213284000000002E-17</v>
      </c>
      <c r="OU54" s="94">
        <v>4.5645694999999998E-16</v>
      </c>
      <c r="OV54" s="94">
        <v>7.6417519999999996E-15</v>
      </c>
      <c r="OW54" s="94">
        <v>1.2787151000000001E-13</v>
      </c>
      <c r="OX54" s="94">
        <v>2.1399799999999999E-12</v>
      </c>
      <c r="OY54" s="94">
        <v>3.5832700000000002E-11</v>
      </c>
      <c r="OZ54" s="94">
        <v>6.0057490000000004E-10</v>
      </c>
      <c r="PA54" s="94">
        <v>1.0080904E-8</v>
      </c>
      <c r="PB54" s="94">
        <v>1.6957596E-7</v>
      </c>
      <c r="PC54" s="94">
        <v>2.8609898000000001E-6</v>
      </c>
      <c r="PD54" s="94">
        <v>4.8457837999999999E-5</v>
      </c>
      <c r="PE54" s="94">
        <v>8.2475756E-4</v>
      </c>
      <c r="PF54" s="94">
        <v>7.6050526000000004E-3</v>
      </c>
      <c r="PG54" s="94">
        <v>2.7867038E-2</v>
      </c>
      <c r="PH54" s="94">
        <v>6.8054729999999994E-2</v>
      </c>
      <c r="PI54" s="94">
        <v>0.12794353</v>
      </c>
      <c r="PJ54" s="94">
        <v>0.19595499999999999</v>
      </c>
      <c r="PK54" s="94">
        <v>0.25079214999999999</v>
      </c>
      <c r="PL54" s="94">
        <v>0.2683816</v>
      </c>
      <c r="PM54" s="94">
        <v>0.25650161999999999</v>
      </c>
      <c r="PN54" s="94">
        <v>0.20424990000000001</v>
      </c>
      <c r="PO54" s="94">
        <v>0.13641176999999999</v>
      </c>
      <c r="PP54" s="94">
        <v>7.4806914000000002E-2</v>
      </c>
      <c r="PQ54" s="94">
        <v>3.1999583999999998E-2</v>
      </c>
      <c r="PR54" s="94">
        <v>9.4223369999999994E-3</v>
      </c>
      <c r="PS54" s="94">
        <v>1.2470630000000001E-3</v>
      </c>
      <c r="PT54" s="94">
        <v>7.513222E-5</v>
      </c>
      <c r="PU54" s="94">
        <v>4.5788600000000001E-6</v>
      </c>
      <c r="PV54" s="94">
        <v>2.809349E-7</v>
      </c>
      <c r="PW54" s="94">
        <v>1.7301796E-8</v>
      </c>
      <c r="PX54" s="94">
        <v>1.0677299E-9</v>
      </c>
      <c r="PY54" s="94">
        <v>6.5961719999999995E-11</v>
      </c>
      <c r="PZ54" s="94">
        <v>4.0770966999999998E-12</v>
      </c>
      <c r="QA54" s="94">
        <v>2.5246553000000002E-13</v>
      </c>
      <c r="QB54" s="94">
        <v>1.00576E-14</v>
      </c>
      <c r="QC54" s="94">
        <v>0</v>
      </c>
      <c r="QD54" s="94">
        <v>2.2733568000000001E-22</v>
      </c>
      <c r="QE54" s="94">
        <v>5.1581690000000002E-21</v>
      </c>
      <c r="QF54" s="94">
        <v>9.3888990000000006E-20</v>
      </c>
      <c r="QG54" s="94">
        <v>1.6128934E-18</v>
      </c>
      <c r="QH54" s="94">
        <v>2.7213134000000001E-17</v>
      </c>
      <c r="QI54" s="94">
        <v>4.5645457000000002E-16</v>
      </c>
      <c r="QJ54" s="94">
        <v>7.6417195000000007E-15</v>
      </c>
      <c r="QK54" s="94">
        <v>1.2787097999999999E-13</v>
      </c>
      <c r="QL54" s="94">
        <v>2.1399698000000001E-12</v>
      </c>
      <c r="QM54" s="94">
        <v>3.5832520000000001E-11</v>
      </c>
      <c r="QN54" s="94">
        <v>6.0057190000000001E-10</v>
      </c>
      <c r="QO54" s="94">
        <v>1.0080857E-8</v>
      </c>
      <c r="QP54" s="94">
        <v>1.6957527000000001E-7</v>
      </c>
      <c r="QQ54" s="94">
        <v>2.8609766E-6</v>
      </c>
      <c r="QR54" s="94">
        <v>4.8457610000000002E-5</v>
      </c>
      <c r="QS54" s="94">
        <v>8.247536E-4</v>
      </c>
      <c r="QT54" s="94">
        <v>7.6050470000000002E-3</v>
      </c>
      <c r="QU54" s="94">
        <v>2.7867046999999999E-2</v>
      </c>
      <c r="QV54" s="94">
        <v>6.8054799999999999E-2</v>
      </c>
      <c r="QW54" s="94">
        <v>0.12794368</v>
      </c>
      <c r="QX54" s="94">
        <v>0.19595517000000001</v>
      </c>
      <c r="QY54" s="94">
        <v>0.25079224</v>
      </c>
      <c r="QZ54" s="94">
        <v>0.2683818</v>
      </c>
      <c r="RA54" s="94">
        <v>0.25650188000000002</v>
      </c>
      <c r="RB54" s="94">
        <v>0.20425011000000001</v>
      </c>
      <c r="RC54" s="94">
        <v>0.13641186</v>
      </c>
      <c r="RD54" s="94">
        <v>7.4806910000000004E-2</v>
      </c>
      <c r="RE54" s="94">
        <v>3.1999573000000003E-2</v>
      </c>
      <c r="RF54" s="94">
        <v>9.4223399999999995E-3</v>
      </c>
      <c r="RG54" s="94">
        <v>1.2470655000000001E-3</v>
      </c>
      <c r="RH54" s="94">
        <v>7.5132440000000002E-5</v>
      </c>
      <c r="RI54" s="94">
        <v>4.5788720000000004E-6</v>
      </c>
      <c r="RJ54" s="94">
        <v>2.8093531999999999E-7</v>
      </c>
      <c r="RK54" s="94">
        <v>1.7301808E-8</v>
      </c>
      <c r="RL54" s="94">
        <v>1.0677303000000001E-9</v>
      </c>
      <c r="RM54" s="94">
        <v>6.5961785000000001E-11</v>
      </c>
      <c r="RN54" s="94">
        <v>4.0771015000000001E-12</v>
      </c>
      <c r="RO54" s="94">
        <v>2.5246576999999998E-13</v>
      </c>
      <c r="RP54" s="94">
        <v>1.0057608E-14</v>
      </c>
      <c r="RQ54" s="94">
        <v>0</v>
      </c>
      <c r="RR54" s="94">
        <v>2.2733525000000001E-22</v>
      </c>
      <c r="RS54" s="94">
        <v>5.1581579999999999E-21</v>
      </c>
      <c r="RT54" s="94">
        <v>9.3888773999999995E-20</v>
      </c>
      <c r="RU54" s="94">
        <v>1.6128914E-18</v>
      </c>
      <c r="RV54" s="94">
        <v>2.7213122E-17</v>
      </c>
      <c r="RW54" s="94">
        <v>4.5645467E-16</v>
      </c>
      <c r="RX54" s="94">
        <v>7.6417239999999999E-15</v>
      </c>
      <c r="RY54" s="94">
        <v>1.2787111999999999E-13</v>
      </c>
      <c r="RZ54" s="94">
        <v>2.1399718E-12</v>
      </c>
      <c r="SA54" s="94">
        <v>3.5832545000000003E-11</v>
      </c>
      <c r="SB54" s="94">
        <v>6.0057214999999999E-10</v>
      </c>
      <c r="SC54" s="94">
        <v>1.0080857E-8</v>
      </c>
      <c r="SD54" s="94">
        <v>1.6957523E-7</v>
      </c>
      <c r="SE54" s="94">
        <v>2.8609769999999998E-6</v>
      </c>
      <c r="SF54" s="94">
        <v>4.8457615999999999E-5</v>
      </c>
      <c r="SG54" s="94">
        <v>8.2475389999999999E-4</v>
      </c>
      <c r="SH54" s="94">
        <v>7.605049E-3</v>
      </c>
      <c r="SI54" s="94">
        <v>2.7867049000000001E-2</v>
      </c>
      <c r="SJ54" s="94">
        <v>6.8054795000000001E-2</v>
      </c>
      <c r="SK54" s="94">
        <v>0.12794369999999999</v>
      </c>
      <c r="SL54" s="94">
        <v>0.19595525999999999</v>
      </c>
      <c r="SM54" s="94">
        <v>0.25079224</v>
      </c>
      <c r="SN54" s="94">
        <v>0.2683817</v>
      </c>
      <c r="SO54" s="94">
        <v>0.2565018</v>
      </c>
      <c r="SP54" s="94">
        <v>0.20425011000000001</v>
      </c>
      <c r="SQ54" s="94">
        <v>0.1364119</v>
      </c>
      <c r="SR54" s="94">
        <v>7.4806949999999997E-2</v>
      </c>
      <c r="SS54" s="94">
        <v>3.1999573000000003E-2</v>
      </c>
      <c r="ST54" s="94">
        <v>9.4223390000000001E-3</v>
      </c>
      <c r="SU54" s="94">
        <v>1.2470657999999999E-3</v>
      </c>
      <c r="SV54" s="94">
        <v>7.5132500000000006E-5</v>
      </c>
      <c r="SW54" s="94">
        <v>4.5788780000000001E-6</v>
      </c>
      <c r="SX54" s="94">
        <v>2.8093551999999997E-7</v>
      </c>
      <c r="SY54" s="94">
        <v>1.7301800000000001E-8</v>
      </c>
      <c r="SZ54" s="94">
        <v>1.0677295E-9</v>
      </c>
      <c r="TA54" s="94">
        <v>6.5961730000000001E-11</v>
      </c>
      <c r="TB54" s="94">
        <v>4.0770979999999997E-12</v>
      </c>
      <c r="TC54" s="94">
        <v>2.5246550000000001E-13</v>
      </c>
      <c r="TD54" s="94">
        <v>1.0057597000000001E-14</v>
      </c>
      <c r="TE54" s="94">
        <v>0</v>
      </c>
      <c r="TF54" s="94">
        <v>2.2733454000000002E-22</v>
      </c>
      <c r="TG54" s="94">
        <v>5.1581443999999997E-21</v>
      </c>
      <c r="TH54" s="94">
        <v>9.3888534000000004E-20</v>
      </c>
      <c r="TI54" s="94">
        <v>1.6128863999999999E-18</v>
      </c>
      <c r="TJ54" s="94">
        <v>2.7213020000000001E-17</v>
      </c>
      <c r="TK54" s="94">
        <v>4.5645277000000005E-16</v>
      </c>
      <c r="TL54" s="94">
        <v>7.6416899999999997E-15</v>
      </c>
      <c r="TM54" s="94">
        <v>1.2787055E-13</v>
      </c>
      <c r="TN54" s="94">
        <v>2.1399642000000001E-12</v>
      </c>
      <c r="TO54" s="94">
        <v>3.5832445000000003E-11</v>
      </c>
      <c r="TP54" s="94">
        <v>6.0057076E-10</v>
      </c>
      <c r="TQ54" s="94">
        <v>1.0080837E-8</v>
      </c>
      <c r="TR54" s="94">
        <v>1.6957475E-7</v>
      </c>
      <c r="TS54" s="94">
        <v>2.860969E-6</v>
      </c>
      <c r="TT54" s="94">
        <v>4.8457485E-5</v>
      </c>
      <c r="TU54" s="94">
        <v>8.2475140000000001E-4</v>
      </c>
      <c r="TV54" s="94">
        <v>7.6050429999999997E-3</v>
      </c>
      <c r="TW54" s="94">
        <v>2.7867050000000001E-2</v>
      </c>
      <c r="TX54" s="94">
        <v>6.805485E-2</v>
      </c>
      <c r="TY54" s="94">
        <v>0.12794383000000001</v>
      </c>
      <c r="TZ54" s="94">
        <v>0.1959555</v>
      </c>
      <c r="UA54" s="94">
        <v>0.25079262000000002</v>
      </c>
      <c r="UB54" s="94">
        <v>0.26838182999999999</v>
      </c>
      <c r="UC54" s="94">
        <v>0.2565018</v>
      </c>
      <c r="UD54" s="94">
        <v>0.20425015999999999</v>
      </c>
      <c r="UE54" s="94">
        <v>0.13641201</v>
      </c>
      <c r="UF54" s="94">
        <v>7.480705E-2</v>
      </c>
      <c r="UG54" s="94">
        <v>3.1999635999999998E-2</v>
      </c>
      <c r="UH54" s="94">
        <v>9.4223599999999994E-3</v>
      </c>
      <c r="UI54" s="94">
        <v>1.2470700999999999E-3</v>
      </c>
      <c r="UJ54" s="94">
        <v>7.5132749999999997E-5</v>
      </c>
      <c r="UK54" s="94">
        <v>4.5788930000000003E-6</v>
      </c>
      <c r="UL54" s="94">
        <v>2.8093642999999999E-7</v>
      </c>
      <c r="UM54" s="94">
        <v>1.730185E-8</v>
      </c>
      <c r="UN54" s="94">
        <v>1.0677317999999999E-9</v>
      </c>
      <c r="UO54" s="94">
        <v>6.5961879999999997E-11</v>
      </c>
      <c r="UP54" s="94">
        <v>4.0771070000000001E-12</v>
      </c>
      <c r="UQ54" s="94">
        <v>2.5246603999999999E-13</v>
      </c>
      <c r="UR54" s="94">
        <v>1.0057616E-14</v>
      </c>
      <c r="US54" s="94">
        <v>0</v>
      </c>
      <c r="UT54" s="94">
        <v>2.2733525000000001E-22</v>
      </c>
      <c r="UU54" s="94">
        <v>5.1581586000000003E-21</v>
      </c>
      <c r="UV54" s="94">
        <v>9.3888754000000004E-20</v>
      </c>
      <c r="UW54" s="94">
        <v>1.6128896000000001E-18</v>
      </c>
      <c r="UX54" s="94">
        <v>2.7213096000000001E-17</v>
      </c>
      <c r="UY54" s="94">
        <v>4.5645393000000003E-16</v>
      </c>
      <c r="UZ54" s="94">
        <v>7.6417069999999998E-15</v>
      </c>
      <c r="VA54" s="94">
        <v>1.278708E-13</v>
      </c>
      <c r="VB54" s="94">
        <v>2.1399687999999999E-12</v>
      </c>
      <c r="VC54" s="94">
        <v>3.5832530000000001E-11</v>
      </c>
      <c r="VD54" s="94">
        <v>6.0057225999999996E-10</v>
      </c>
      <c r="VE54" s="94">
        <v>1.0080861E-8</v>
      </c>
      <c r="VF54" s="94">
        <v>1.695751E-7</v>
      </c>
      <c r="VG54" s="94">
        <v>2.8609733999999999E-6</v>
      </c>
      <c r="VH54" s="94">
        <v>4.8457564999999999E-5</v>
      </c>
      <c r="VI54" s="94">
        <v>8.2475319999999997E-4</v>
      </c>
      <c r="VJ54" s="94">
        <v>7.6050563000000003E-3</v>
      </c>
      <c r="VK54" s="94">
        <v>2.7867079999999999E-2</v>
      </c>
      <c r="VL54" s="94">
        <v>6.805485E-2</v>
      </c>
      <c r="VM54" s="94">
        <v>0.1279438</v>
      </c>
      <c r="VN54" s="94">
        <v>0.19595541</v>
      </c>
      <c r="VO54" s="94">
        <v>0.25079240000000003</v>
      </c>
      <c r="VP54" s="94">
        <v>0.26838162999999998</v>
      </c>
      <c r="VQ54" s="94">
        <v>0.25650163999999998</v>
      </c>
      <c r="VR54" s="94">
        <v>0.20424993</v>
      </c>
      <c r="VS54" s="94">
        <v>0.1364119</v>
      </c>
      <c r="VT54" s="94">
        <v>7.4807009999999993E-2</v>
      </c>
      <c r="VU54" s="94">
        <v>3.1999655000000002E-2</v>
      </c>
      <c r="VV54" s="94">
        <v>9.4223729999999995E-3</v>
      </c>
      <c r="VW54" s="94">
        <v>1.2470733999999999E-3</v>
      </c>
      <c r="VX54" s="94">
        <v>7.5132919999999995E-5</v>
      </c>
      <c r="VY54" s="94">
        <v>4.578902E-6</v>
      </c>
      <c r="VZ54" s="94">
        <v>2.809369E-7</v>
      </c>
      <c r="WA54" s="94">
        <v>1.7301878999999999E-8</v>
      </c>
      <c r="WB54" s="94">
        <v>1.0677336999999999E-9</v>
      </c>
      <c r="WC54" s="94">
        <v>6.5962000000000002E-11</v>
      </c>
      <c r="WD54" s="94">
        <v>4.0771128000000002E-12</v>
      </c>
      <c r="WE54" s="94">
        <v>2.5246630000000002E-13</v>
      </c>
      <c r="WF54" s="94">
        <v>1.0057628999999999E-14</v>
      </c>
      <c r="WG54" s="94">
        <v>0</v>
      </c>
      <c r="WH54" s="94">
        <v>2.2733627999999999E-22</v>
      </c>
      <c r="WI54" s="94">
        <v>5.1581849999999998E-21</v>
      </c>
      <c r="WJ54" s="94">
        <v>9.3889264999999999E-20</v>
      </c>
      <c r="WK54" s="94">
        <v>1.6128986000000001E-18</v>
      </c>
      <c r="WL54" s="94">
        <v>2.7213222999999999E-17</v>
      </c>
      <c r="WM54" s="94">
        <v>4.564563E-16</v>
      </c>
      <c r="WN54" s="94">
        <v>7.6417470000000005E-15</v>
      </c>
      <c r="WO54" s="94">
        <v>1.2787151000000001E-13</v>
      </c>
      <c r="WP54" s="94">
        <v>2.1399796000000001E-12</v>
      </c>
      <c r="WQ54" s="94">
        <v>3.5832693999999998E-11</v>
      </c>
      <c r="WR54" s="94">
        <v>6.0057487000000001E-10</v>
      </c>
      <c r="WS54" s="94">
        <v>1.0080904E-8</v>
      </c>
      <c r="WT54" s="94">
        <v>1.6957592999999999E-7</v>
      </c>
      <c r="WU54" s="94">
        <v>2.8609879999999999E-6</v>
      </c>
      <c r="WV54" s="94">
        <v>4.8457805000000003E-5</v>
      </c>
      <c r="WW54" s="94">
        <v>8.2475769999999999E-4</v>
      </c>
      <c r="WX54" s="94">
        <v>7.6050785999999997E-3</v>
      </c>
      <c r="WY54" s="94">
        <v>2.7867145999999999E-2</v>
      </c>
      <c r="WZ54" s="94">
        <v>6.8054950000000003E-2</v>
      </c>
      <c r="XA54" s="94">
        <v>0.12794393000000001</v>
      </c>
      <c r="XB54" s="94">
        <v>0.19595552999999999</v>
      </c>
      <c r="XC54" s="94">
        <v>0.25079249999999997</v>
      </c>
      <c r="XD54" s="94">
        <v>0.2683816</v>
      </c>
      <c r="XE54" s="94">
        <v>0.25650163999999998</v>
      </c>
      <c r="XF54" s="94">
        <v>0.20424988999999999</v>
      </c>
      <c r="XG54" s="94">
        <v>0.13641179</v>
      </c>
      <c r="XH54" s="94">
        <v>7.4806990000000004E-2</v>
      </c>
      <c r="XI54" s="94">
        <v>3.1999659999999999E-2</v>
      </c>
      <c r="XJ54" s="94">
        <v>9.4223870000000008E-3</v>
      </c>
      <c r="XK54" s="94">
        <v>1.2470784999999999E-3</v>
      </c>
      <c r="XL54" s="94">
        <v>7.5133175000000006E-5</v>
      </c>
      <c r="XM54" s="94">
        <v>4.5789140000000003E-6</v>
      </c>
      <c r="XN54" s="94">
        <v>2.8093754E-7</v>
      </c>
      <c r="XO54" s="94">
        <v>1.7301917999999999E-8</v>
      </c>
      <c r="XP54" s="94">
        <v>1.0677356999999999E-9</v>
      </c>
      <c r="XQ54" s="94">
        <v>6.5962129999999999E-11</v>
      </c>
      <c r="XR54" s="94">
        <v>4.0771192999999999E-12</v>
      </c>
      <c r="XS54" s="94">
        <v>2.5246659E-13</v>
      </c>
      <c r="XT54" s="94">
        <v>1.0057642E-14</v>
      </c>
      <c r="XU54" s="94">
        <v>0</v>
      </c>
      <c r="XV54" s="94">
        <v>2.2733756999999999E-22</v>
      </c>
      <c r="XW54" s="94">
        <v>5.1582143000000002E-21</v>
      </c>
      <c r="XX54" s="94">
        <v>9.3889846E-20</v>
      </c>
      <c r="XY54" s="94">
        <v>1.6129087000000001E-18</v>
      </c>
      <c r="XZ54" s="94">
        <v>2.7213415000000001E-17</v>
      </c>
      <c r="YA54" s="94">
        <v>4.5645944000000003E-16</v>
      </c>
      <c r="YB54" s="94">
        <v>7.6417910000000005E-15</v>
      </c>
      <c r="YC54" s="94">
        <v>1.2787206E-13</v>
      </c>
      <c r="YD54" s="94">
        <v>2.1399872000000001E-12</v>
      </c>
      <c r="YE54" s="94">
        <v>3.5832812000000002E-11</v>
      </c>
      <c r="YF54" s="94">
        <v>6.0057703000000001E-10</v>
      </c>
      <c r="YG54" s="94">
        <v>1.00809405E-8</v>
      </c>
      <c r="YH54" s="94">
        <v>1.6957662000000001E-7</v>
      </c>
      <c r="YI54" s="94">
        <v>2.860999E-6</v>
      </c>
      <c r="YJ54" s="94">
        <v>4.8458005000000003E-5</v>
      </c>
      <c r="YK54" s="94">
        <v>8.2476019999999997E-4</v>
      </c>
      <c r="YL54" s="94">
        <v>7.6051030000000002E-3</v>
      </c>
      <c r="YM54" s="94">
        <v>2.7867233000000002E-2</v>
      </c>
      <c r="YN54" s="94">
        <v>6.8055130000000005E-2</v>
      </c>
      <c r="YO54" s="94">
        <v>0.12794419000000001</v>
      </c>
      <c r="YP54" s="94">
        <v>0.19595588999999999</v>
      </c>
      <c r="YQ54" s="94">
        <v>0.25079289999999999</v>
      </c>
      <c r="YR54" s="94">
        <v>0.26838206999999997</v>
      </c>
      <c r="YS54" s="94">
        <v>0.25650202999999999</v>
      </c>
      <c r="YT54" s="94">
        <v>0.20425013</v>
      </c>
      <c r="YU54" s="94">
        <v>0.1364119</v>
      </c>
      <c r="YV54" s="94">
        <v>7.4807059999999995E-2</v>
      </c>
      <c r="YW54" s="94">
        <v>3.1999720000000002E-2</v>
      </c>
      <c r="YX54" s="94">
        <v>9.4224140000000005E-3</v>
      </c>
      <c r="YY54" s="94">
        <v>1.2470833000000001E-3</v>
      </c>
      <c r="YZ54" s="94">
        <v>7.5133440000000004E-5</v>
      </c>
      <c r="ZA54" s="94">
        <v>4.5789280000000003E-6</v>
      </c>
      <c r="ZB54" s="94">
        <v>2.8093824999999998E-7</v>
      </c>
      <c r="ZC54" s="94">
        <v>1.7301952E-8</v>
      </c>
      <c r="ZD54" s="94">
        <v>1.0677379E-9</v>
      </c>
      <c r="ZE54" s="94">
        <v>6.5962279999999995E-11</v>
      </c>
      <c r="ZF54" s="94">
        <v>4.0771284000000003E-12</v>
      </c>
      <c r="ZG54" s="94">
        <v>2.5246715999999999E-13</v>
      </c>
      <c r="ZH54" s="94">
        <v>1.0057664999999999E-14</v>
      </c>
      <c r="ZI54" s="94">
        <v>0</v>
      </c>
      <c r="ZJ54" s="94">
        <v>2.2733795000000002E-22</v>
      </c>
      <c r="ZK54" s="94">
        <v>5.1582207999999997E-21</v>
      </c>
      <c r="ZL54" s="94">
        <v>9.3889866000000003E-20</v>
      </c>
      <c r="ZM54" s="94">
        <v>1.6129081000000001E-18</v>
      </c>
      <c r="ZN54" s="94">
        <v>2.7213383999999999E-17</v>
      </c>
      <c r="ZO54" s="94">
        <v>4.5645900000000001E-16</v>
      </c>
      <c r="ZP54" s="94">
        <v>7.6417959999999996E-15</v>
      </c>
      <c r="ZQ54" s="94">
        <v>1.2787225E-13</v>
      </c>
      <c r="ZR54" s="94">
        <v>2.1399923999999998E-12</v>
      </c>
      <c r="ZS54" s="94">
        <v>3.5832895999999999E-11</v>
      </c>
      <c r="ZT54" s="94">
        <v>6.0057813999999999E-10</v>
      </c>
      <c r="ZU54" s="94">
        <v>1.008096E-8</v>
      </c>
      <c r="ZV54" s="94">
        <v>1.6957696E-7</v>
      </c>
      <c r="ZW54" s="94">
        <v>2.8610057000000001E-6</v>
      </c>
      <c r="ZX54" s="94">
        <v>4.8458102999999998E-5</v>
      </c>
      <c r="ZY54" s="94">
        <v>8.2476174999999996E-4</v>
      </c>
      <c r="ZZ54" s="94">
        <v>7.6051249999999999E-3</v>
      </c>
      <c r="AAA54" s="94">
        <v>2.7867312000000002E-2</v>
      </c>
      <c r="AAB54" s="94">
        <v>6.8055324E-2</v>
      </c>
      <c r="AAC54" s="94">
        <v>0.12794449999999999</v>
      </c>
      <c r="AAD54" s="94">
        <v>0.19595626999999999</v>
      </c>
      <c r="AAE54" s="94">
        <v>0.2507933</v>
      </c>
      <c r="AAF54" s="94">
        <v>0.26838257999999998</v>
      </c>
      <c r="AAG54" s="94">
        <v>0.25650263000000001</v>
      </c>
      <c r="AAH54" s="94">
        <v>0.20425071</v>
      </c>
      <c r="AAI54" s="94">
        <v>0.13641237000000001</v>
      </c>
      <c r="AAJ54" s="94">
        <v>7.4807310000000002E-2</v>
      </c>
      <c r="AAK54" s="94">
        <v>3.1999804E-2</v>
      </c>
      <c r="AAL54" s="94">
        <v>9.4224359999999993E-3</v>
      </c>
      <c r="AAM54" s="94">
        <v>1.2470889E-3</v>
      </c>
      <c r="AAN54" s="94">
        <v>7.513377E-5</v>
      </c>
      <c r="AAO54" s="94">
        <v>4.5789466E-6</v>
      </c>
      <c r="AAP54" s="94">
        <v>2.8093932999999998E-7</v>
      </c>
      <c r="AAQ54" s="94">
        <v>1.7302011999999999E-8</v>
      </c>
      <c r="AAR54" s="94">
        <v>1.0677414999999999E-9</v>
      </c>
      <c r="AAS54" s="94">
        <v>6.5962479999999995E-11</v>
      </c>
      <c r="AAT54" s="94">
        <v>4.0771413999999997E-12</v>
      </c>
      <c r="AAU54" s="94">
        <v>2.5246799999999999E-13</v>
      </c>
      <c r="AAV54" s="94">
        <v>1.00577065E-14</v>
      </c>
      <c r="AAW54" s="94">
        <v>0</v>
      </c>
      <c r="AAX54" s="94">
        <v>2.2733848E-22</v>
      </c>
      <c r="AAY54" s="94">
        <v>5.1582376999999999E-21</v>
      </c>
      <c r="AAZ54" s="94">
        <v>9.3890239999999997E-20</v>
      </c>
      <c r="ABA54" s="94">
        <v>1.6129156999999999E-18</v>
      </c>
      <c r="ABB54" s="94">
        <v>2.7213514E-17</v>
      </c>
      <c r="ABC54" s="94">
        <v>4.5646097000000005E-16</v>
      </c>
      <c r="ABD54" s="94">
        <v>7.6418219999999996E-15</v>
      </c>
      <c r="ABE54" s="94">
        <v>1.2787267E-13</v>
      </c>
      <c r="ABF54" s="94">
        <v>2.1399976E-12</v>
      </c>
      <c r="ABG54" s="94">
        <v>3.5832990000000001E-11</v>
      </c>
      <c r="ABH54" s="94">
        <v>6.0057963999999996E-10</v>
      </c>
      <c r="ABI54" s="94">
        <v>1.0080977E-8</v>
      </c>
      <c r="ABJ54" s="94">
        <v>1.6957716000000001E-7</v>
      </c>
      <c r="ABK54" s="94">
        <v>2.8610084000000002E-6</v>
      </c>
      <c r="ABL54" s="94">
        <v>4.8458139999999999E-5</v>
      </c>
      <c r="ABM54" s="94">
        <v>8.2476303000000005E-4</v>
      </c>
      <c r="ABN54" s="94">
        <v>7.6051219999999998E-3</v>
      </c>
      <c r="ABO54" s="94">
        <v>2.7867296999999999E-2</v>
      </c>
      <c r="ABP54" s="94">
        <v>6.8055270000000001E-2</v>
      </c>
      <c r="ABQ54" s="94">
        <v>0.12794443999999999</v>
      </c>
      <c r="ABR54" s="94">
        <v>0.19595625</v>
      </c>
      <c r="ABS54" s="94">
        <v>0.2507933</v>
      </c>
      <c r="ABT54" s="94">
        <v>0.26838240000000002</v>
      </c>
      <c r="ABU54" s="94">
        <v>0.25650240000000002</v>
      </c>
      <c r="ABV54" s="94">
        <v>0.20425056999999999</v>
      </c>
      <c r="ABW54" s="94">
        <v>0.13641234999999999</v>
      </c>
      <c r="ABX54" s="94">
        <v>7.4807319999999997E-2</v>
      </c>
      <c r="ABY54" s="94">
        <v>3.1999822999999997E-2</v>
      </c>
      <c r="ABZ54" s="94">
        <v>9.4224419999999996E-3</v>
      </c>
      <c r="ACA54" s="94">
        <v>1.2470896E-3</v>
      </c>
      <c r="ACB54" s="94">
        <v>7.5133860000000006E-5</v>
      </c>
      <c r="ACC54" s="94">
        <v>4.5789516000000003E-6</v>
      </c>
      <c r="ACD54" s="94">
        <v>2.809396E-7</v>
      </c>
      <c r="ACE54" s="94">
        <v>1.7302028000000001E-8</v>
      </c>
      <c r="ACF54" s="94">
        <v>1.0677416E-9</v>
      </c>
      <c r="ACG54" s="94">
        <v>6.5962410000000006E-11</v>
      </c>
      <c r="ACH54" s="94">
        <v>4.0771313999999996E-12</v>
      </c>
      <c r="ACI54" s="94">
        <v>2.5246707000000002E-13</v>
      </c>
      <c r="ACJ54" s="94">
        <v>1.0057671E-14</v>
      </c>
      <c r="ACK54" s="94">
        <v>0</v>
      </c>
      <c r="ACL54" s="94">
        <v>2.2733501999999999E-22</v>
      </c>
      <c r="ACM54" s="94">
        <v>5.1581529999999999E-21</v>
      </c>
      <c r="ACN54" s="94">
        <v>9.3888625000000004E-20</v>
      </c>
      <c r="ACO54" s="94">
        <v>1.6128862000000001E-18</v>
      </c>
      <c r="ACP54" s="94">
        <v>2.7213013E-17</v>
      </c>
      <c r="ACQ54" s="94">
        <v>4.5645234000000002E-16</v>
      </c>
      <c r="ACR54" s="94">
        <v>7.6416739999999995E-15</v>
      </c>
      <c r="ACS54" s="94">
        <v>1.2787017E-13</v>
      </c>
      <c r="ACT54" s="94">
        <v>2.1399561999999999E-12</v>
      </c>
      <c r="ACU54" s="94">
        <v>3.5832289999999998E-11</v>
      </c>
      <c r="ACV54" s="94">
        <v>6.005683E-10</v>
      </c>
      <c r="ACW54" s="94">
        <v>1.0080797499999999E-8</v>
      </c>
      <c r="ACX54" s="94">
        <v>1.6957427999999999E-7</v>
      </c>
      <c r="ACY54" s="94">
        <v>2.8609618000000001E-6</v>
      </c>
      <c r="ACZ54" s="94">
        <v>4.8457427000000002E-5</v>
      </c>
      <c r="ADA54" s="94">
        <v>8.2475145000000002E-4</v>
      </c>
      <c r="ADB54" s="94">
        <v>7.605021E-3</v>
      </c>
      <c r="ADC54" s="94">
        <v>2.7866945000000001E-2</v>
      </c>
      <c r="ADD54" s="94">
        <v>6.8054530000000002E-2</v>
      </c>
      <c r="ADE54" s="94">
        <v>0.12794319000000001</v>
      </c>
      <c r="ADF54" s="94">
        <v>0.19595443000000001</v>
      </c>
      <c r="ADG54" s="94">
        <v>0.25079129999999999</v>
      </c>
      <c r="ADH54" s="94">
        <v>0.26838066999999999</v>
      </c>
      <c r="ADI54" s="94">
        <v>0.25650093000000002</v>
      </c>
      <c r="ADJ54" s="94">
        <v>0.20424971</v>
      </c>
      <c r="ADK54" s="94">
        <v>0.13641201</v>
      </c>
      <c r="ADL54" s="94">
        <v>7.4807230000000002E-2</v>
      </c>
      <c r="ADM54" s="94">
        <v>3.1999804E-2</v>
      </c>
      <c r="ADN54" s="94">
        <v>9.4224410000000001E-3</v>
      </c>
      <c r="ADO54" s="94">
        <v>1.2470891999999999E-3</v>
      </c>
      <c r="ADP54" s="94">
        <v>7.5133670000000007E-5</v>
      </c>
      <c r="ADQ54" s="94">
        <v>4.5789329999999998E-6</v>
      </c>
      <c r="ADR54" s="94">
        <v>2.8093800000000002E-7</v>
      </c>
      <c r="ADS54" s="94">
        <v>1.7301909999999999E-8</v>
      </c>
      <c r="ADT54" s="94">
        <v>1.0677348000000001E-9</v>
      </c>
      <c r="ADU54" s="94">
        <v>6.5962140000000005E-11</v>
      </c>
      <c r="ADV54" s="94">
        <v>4.0771353000000002E-12</v>
      </c>
      <c r="ADW54" s="94">
        <v>2.5246938000000002E-13</v>
      </c>
      <c r="ADX54" s="94">
        <v>1.0057725E-14</v>
      </c>
      <c r="ADY54" s="100"/>
      <c r="ADZ54" s="101"/>
      <c r="AEA54" s="101"/>
      <c r="AEB54" s="101"/>
      <c r="AEC54" s="101"/>
      <c r="AED54" s="144">
        <f t="shared" si="24"/>
        <v>49</v>
      </c>
      <c r="AEE54" s="142"/>
      <c r="AEF54" s="158">
        <f t="shared" si="33"/>
        <v>49</v>
      </c>
      <c r="AEG54" s="138">
        <f t="shared" si="43"/>
        <v>1.0057567999999999E-14</v>
      </c>
      <c r="AEH54" s="138">
        <f t="shared" si="43"/>
        <v>1.00575566E-14</v>
      </c>
      <c r="AEI54" s="138">
        <f t="shared" si="43"/>
        <v>1.0057589E-14</v>
      </c>
      <c r="AEJ54" s="138">
        <f t="shared" si="43"/>
        <v>1.00575735E-14</v>
      </c>
      <c r="AEK54" s="138">
        <f t="shared" si="43"/>
        <v>1.0057538E-14</v>
      </c>
      <c r="AEL54" s="138">
        <f t="shared" si="43"/>
        <v>1.0057523999999999E-14</v>
      </c>
      <c r="AEM54" s="138">
        <f t="shared" si="43"/>
        <v>1.0057539E-14</v>
      </c>
      <c r="AEN54" s="138">
        <f t="shared" si="43"/>
        <v>1.0057544000000001E-14</v>
      </c>
      <c r="AEO54" s="138">
        <f t="shared" si="43"/>
        <v>1.0057571E-14</v>
      </c>
      <c r="AEP54" s="138">
        <f t="shared" si="43"/>
        <v>1.0057587000000001E-14</v>
      </c>
      <c r="AEQ54" s="138">
        <f t="shared" si="44"/>
        <v>1.00576E-14</v>
      </c>
      <c r="AER54" s="138">
        <f t="shared" si="44"/>
        <v>1.0057608E-14</v>
      </c>
      <c r="AES54" s="138">
        <f t="shared" si="44"/>
        <v>1.0057597000000001E-14</v>
      </c>
      <c r="AET54" s="138">
        <f t="shared" si="44"/>
        <v>1.0057616E-14</v>
      </c>
      <c r="AEU54" s="138">
        <f t="shared" si="44"/>
        <v>1.0057628999999999E-14</v>
      </c>
      <c r="AEV54" s="138">
        <f t="shared" si="44"/>
        <v>1.0057642E-14</v>
      </c>
      <c r="AEW54" s="138">
        <f t="shared" si="44"/>
        <v>1.0057664999999999E-14</v>
      </c>
      <c r="AEX54" s="138">
        <f t="shared" si="44"/>
        <v>1.00577065E-14</v>
      </c>
      <c r="AEY54" s="138">
        <f t="shared" si="44"/>
        <v>1.0057671E-14</v>
      </c>
      <c r="AEZ54" s="130">
        <f t="shared" si="38"/>
        <v>13.92</v>
      </c>
      <c r="AFA54" s="91"/>
      <c r="AFB54" s="94">
        <v>1.0057602999999999E-14</v>
      </c>
      <c r="AFC54" s="139">
        <f t="shared" si="39"/>
        <v>1.0057596031578948E-14</v>
      </c>
      <c r="AFD54" s="91"/>
      <c r="AFE54" s="142"/>
      <c r="AFF54" s="142"/>
      <c r="AFG54" s="138">
        <f t="shared" si="42"/>
        <v>6.8055400000000002E-2</v>
      </c>
      <c r="AFH54" s="138">
        <f t="shared" si="42"/>
        <v>6.8054719999999999E-2</v>
      </c>
      <c r="AFI54" s="138">
        <f t="shared" si="42"/>
        <v>6.8054909999999996E-2</v>
      </c>
      <c r="AFJ54" s="138">
        <f t="shared" si="42"/>
        <v>6.8055299999999999E-2</v>
      </c>
      <c r="AFK54" s="138">
        <f t="shared" si="42"/>
        <v>6.8055389999999993E-2</v>
      </c>
      <c r="AFL54" s="138">
        <f t="shared" si="42"/>
        <v>6.8055290000000004E-2</v>
      </c>
      <c r="AFM54" s="138">
        <f t="shared" si="42"/>
        <v>6.8055119999999997E-2</v>
      </c>
      <c r="AFN54" s="138">
        <f t="shared" si="42"/>
        <v>6.8054900000000002E-2</v>
      </c>
      <c r="AFO54" s="138">
        <f t="shared" si="42"/>
        <v>6.8054790000000004E-2</v>
      </c>
      <c r="AFP54" s="138">
        <f t="shared" si="42"/>
        <v>6.8054710000000004E-2</v>
      </c>
      <c r="AFQ54" s="138">
        <f t="shared" si="42"/>
        <v>6.8054729999999994E-2</v>
      </c>
      <c r="AFR54" s="138">
        <f t="shared" si="42"/>
        <v>6.8054799999999999E-2</v>
      </c>
      <c r="AFS54" s="138">
        <f t="shared" si="42"/>
        <v>6.8054795000000001E-2</v>
      </c>
      <c r="AFT54" s="138">
        <f t="shared" si="42"/>
        <v>6.805485E-2</v>
      </c>
      <c r="AFU54" s="138">
        <f t="shared" si="42"/>
        <v>6.805485E-2</v>
      </c>
      <c r="AFV54" s="138">
        <f t="shared" si="42"/>
        <v>6.8054950000000003E-2</v>
      </c>
      <c r="AFW54" s="138">
        <f t="shared" ref="AFW54:AFZ73" si="45">INDEX($E$6:$ACK$107,$D54,AFW$4)</f>
        <v>6.8055130000000005E-2</v>
      </c>
      <c r="AFX54" s="138">
        <f t="shared" si="45"/>
        <v>6.8055324E-2</v>
      </c>
      <c r="AFY54" s="138">
        <f t="shared" si="45"/>
        <v>6.8055270000000001E-2</v>
      </c>
      <c r="AFZ54" s="138" t="e">
        <f t="shared" si="45"/>
        <v>#VALUE!</v>
      </c>
      <c r="AGA54" s="139">
        <f t="shared" si="41"/>
        <v>6.8055012052631578E-2</v>
      </c>
      <c r="AGB54" s="91"/>
      <c r="AGC54" s="91"/>
      <c r="AGD54" s="91"/>
      <c r="AGE54" s="91"/>
      <c r="AGF54" s="91"/>
      <c r="AGG54" s="91"/>
      <c r="AGH54" s="91"/>
      <c r="AGI54" s="91"/>
      <c r="AGJ54" s="91"/>
      <c r="AGK54" s="91"/>
      <c r="AGL54" s="91"/>
      <c r="AGM54" s="91"/>
      <c r="AGN54" s="91"/>
      <c r="AGO54" s="91"/>
      <c r="AGP54" s="91"/>
      <c r="AGQ54" s="91"/>
      <c r="AGR54" s="91"/>
      <c r="AGS54" s="91"/>
      <c r="AGT54" s="91"/>
      <c r="AGU54" s="91"/>
      <c r="AGV54" s="91"/>
      <c r="AGW54" s="91"/>
      <c r="AGX54" s="91"/>
      <c r="AGY54" s="91"/>
      <c r="AGZ54" s="91"/>
      <c r="AHA54" s="91"/>
      <c r="AHB54" s="91"/>
      <c r="AHC54" s="91"/>
      <c r="AHD54" s="91"/>
      <c r="AHE54" s="91"/>
      <c r="AHF54" s="91"/>
      <c r="AHG54" s="91"/>
      <c r="AHH54" s="91"/>
      <c r="AHI54" s="91"/>
      <c r="AHJ54" s="91"/>
      <c r="AHK54" s="91"/>
      <c r="AHL54" s="91"/>
      <c r="AHM54" s="91"/>
      <c r="AHN54" s="91"/>
      <c r="AHO54" s="91"/>
      <c r="AHP54" s="91"/>
      <c r="AHQ54" s="91"/>
      <c r="AHR54" s="91"/>
      <c r="AHS54" s="91"/>
      <c r="AHT54" s="91"/>
      <c r="AHU54" s="91"/>
      <c r="AHV54" s="91"/>
      <c r="AHW54" s="91"/>
      <c r="AHX54" s="91"/>
      <c r="AHY54" s="91"/>
      <c r="AHZ54" s="91"/>
      <c r="AIA54" s="91"/>
      <c r="AIB54" s="91"/>
      <c r="AIC54" s="91"/>
      <c r="AID54" s="91"/>
      <c r="AIE54" s="91"/>
      <c r="AIF54" s="91"/>
      <c r="AIG54" s="91"/>
      <c r="AIH54" s="91"/>
      <c r="AII54" s="91"/>
      <c r="AIJ54" s="91"/>
      <c r="AIK54" s="91"/>
      <c r="AIL54" s="91"/>
      <c r="AIM54" s="91"/>
      <c r="AIN54" s="91"/>
      <c r="AIO54" s="91"/>
      <c r="AIP54" s="91"/>
      <c r="AIQ54" s="91"/>
      <c r="AIR54" s="91"/>
      <c r="AIS54" s="91"/>
      <c r="AIT54" s="91"/>
      <c r="AIU54" s="91"/>
      <c r="AIV54" s="91"/>
      <c r="AIW54" s="91"/>
      <c r="AIX54" s="91"/>
      <c r="AIY54" s="91"/>
      <c r="AIZ54" s="91"/>
      <c r="AJA54" s="91"/>
      <c r="AJB54" s="91"/>
      <c r="AJC54" s="91"/>
      <c r="AJD54" s="91"/>
      <c r="AJE54" s="91"/>
      <c r="AJF54" s="91"/>
      <c r="AJG54" s="91"/>
      <c r="AJH54" s="91"/>
      <c r="AJI54" s="91"/>
      <c r="AJJ54" s="91"/>
      <c r="AJK54" s="91"/>
      <c r="AJL54" s="91"/>
      <c r="AJM54" s="91"/>
      <c r="AJN54" s="91"/>
      <c r="AJO54" s="91"/>
      <c r="AJP54" s="91"/>
      <c r="AJQ54" s="91"/>
      <c r="AJR54" s="91"/>
      <c r="AJS54" s="91"/>
      <c r="AJT54" s="91"/>
      <c r="AJU54" s="91"/>
      <c r="AJV54" s="91"/>
      <c r="AJW54" s="91"/>
      <c r="AJX54" s="91"/>
      <c r="AJY54" s="91"/>
      <c r="AJZ54" s="91"/>
      <c r="AKA54" s="91"/>
      <c r="AKB54" s="91"/>
      <c r="AKC54" s="91"/>
      <c r="AKD54" s="91"/>
      <c r="AKE54" s="91"/>
      <c r="AKF54" s="91"/>
      <c r="AKG54" s="91"/>
      <c r="AKH54" s="91"/>
      <c r="AKI54" s="91"/>
      <c r="AKJ54" s="91"/>
      <c r="AKK54" s="91"/>
      <c r="AKL54" s="91"/>
      <c r="AKM54" s="91"/>
      <c r="AKN54" s="91"/>
      <c r="AKO54" s="91"/>
      <c r="AKP54" s="91"/>
      <c r="AKQ54" s="91"/>
      <c r="AKR54" s="91"/>
      <c r="AKS54" s="91"/>
      <c r="AKT54" s="91"/>
      <c r="AKU54" s="91"/>
      <c r="AKV54" s="91"/>
      <c r="AKW54" s="91"/>
      <c r="AKX54" s="91"/>
      <c r="AKY54" s="91"/>
      <c r="AKZ54" s="91"/>
      <c r="ALA54" s="91"/>
      <c r="ALB54" s="91"/>
      <c r="ALC54" s="91"/>
      <c r="ALD54" s="91"/>
      <c r="ALE54" s="91"/>
      <c r="ALF54" s="91"/>
      <c r="ALG54" s="91"/>
      <c r="ALH54" s="91"/>
      <c r="ALI54" s="91"/>
      <c r="ALJ54" s="91"/>
      <c r="ALK54" s="91"/>
      <c r="ALL54" s="91"/>
      <c r="ALM54" s="91"/>
      <c r="ALN54" s="91"/>
      <c r="ALO54" s="91"/>
      <c r="ALP54" s="91"/>
      <c r="ALQ54" s="91"/>
      <c r="ALR54" s="91"/>
      <c r="ALS54" s="91"/>
      <c r="ALT54" s="91"/>
      <c r="ALU54" s="91"/>
      <c r="ALV54" s="91"/>
      <c r="ALW54" s="91"/>
      <c r="ALX54" s="91"/>
      <c r="ALY54" s="91"/>
      <c r="ALZ54" s="91"/>
      <c r="AMA54" s="91"/>
      <c r="AMB54" s="91"/>
      <c r="AMC54" s="91"/>
      <c r="AMD54" s="91"/>
      <c r="AME54" s="91"/>
      <c r="AMF54" s="91"/>
      <c r="AMG54" s="91"/>
      <c r="AMH54" s="91"/>
      <c r="AMI54" s="91"/>
      <c r="AMJ54" s="91"/>
      <c r="AMK54" s="91"/>
      <c r="AML54" s="91"/>
      <c r="AMM54" s="91"/>
      <c r="AMN54" s="91"/>
      <c r="AMO54" s="91"/>
      <c r="AMP54" s="91"/>
      <c r="AMQ54" s="91"/>
      <c r="AMR54" s="91"/>
      <c r="AMS54" s="91"/>
      <c r="AMT54" s="91"/>
      <c r="AMU54" s="91"/>
      <c r="AMV54" s="91"/>
      <c r="AMW54" s="91"/>
      <c r="AMX54" s="91"/>
      <c r="AMY54" s="91"/>
      <c r="AMZ54" s="91"/>
      <c r="ANA54" s="91"/>
      <c r="ANB54" s="91"/>
      <c r="ANC54" s="91"/>
      <c r="AND54" s="91"/>
      <c r="ANE54" s="91"/>
      <c r="ANF54" s="91"/>
      <c r="ANG54" s="91"/>
      <c r="ANH54" s="91"/>
      <c r="ANI54" s="91"/>
      <c r="ANJ54" s="91"/>
      <c r="ANK54" s="91"/>
      <c r="ANL54" s="91"/>
      <c r="ANM54" s="91"/>
      <c r="ANN54" s="91"/>
      <c r="ANO54" s="91"/>
      <c r="ANP54" s="91"/>
      <c r="ANQ54" s="91"/>
      <c r="ANR54" s="91"/>
      <c r="ANS54" s="91"/>
      <c r="ANT54" s="91"/>
      <c r="ANU54" s="91"/>
      <c r="ANV54" s="91"/>
      <c r="ANW54" s="91"/>
      <c r="ANX54" s="91"/>
      <c r="ANY54" s="91"/>
      <c r="ANZ54" s="91"/>
      <c r="AOA54" s="91"/>
      <c r="AOB54" s="91"/>
      <c r="AOC54" s="91"/>
      <c r="AOD54" s="91"/>
      <c r="AOE54" s="91"/>
      <c r="AOF54" s="91"/>
      <c r="AOG54" s="91"/>
      <c r="AOH54" s="91"/>
      <c r="AOI54" s="91"/>
      <c r="AOJ54" s="91"/>
      <c r="AOK54" s="91"/>
      <c r="AOL54" s="91"/>
      <c r="AOM54" s="91"/>
      <c r="AON54" s="91"/>
      <c r="AOO54" s="91"/>
      <c r="AOP54" s="91"/>
      <c r="AOQ54" s="91"/>
      <c r="AOR54" s="91"/>
      <c r="AOS54" s="91"/>
      <c r="AOT54" s="91"/>
      <c r="AOU54" s="91"/>
      <c r="AOV54" s="91"/>
      <c r="AOW54" s="91"/>
      <c r="AOX54" s="91"/>
      <c r="AOY54" s="91"/>
      <c r="AOZ54" s="91"/>
      <c r="APA54" s="91"/>
      <c r="APB54" s="91"/>
      <c r="APC54" s="91"/>
      <c r="APD54" s="91"/>
      <c r="APE54" s="91"/>
      <c r="APF54" s="91"/>
      <c r="APG54" s="91"/>
      <c r="APH54" s="91"/>
      <c r="API54" s="91"/>
      <c r="APJ54" s="91"/>
      <c r="APK54" s="91"/>
      <c r="APL54" s="91"/>
      <c r="APM54" s="91"/>
      <c r="APN54" s="91"/>
      <c r="APO54" s="91"/>
      <c r="APP54" s="91"/>
      <c r="APQ54" s="91"/>
      <c r="APR54" s="91"/>
      <c r="APS54" s="91"/>
      <c r="APT54" s="91"/>
      <c r="APU54" s="91"/>
      <c r="APV54" s="91"/>
      <c r="APW54" s="91"/>
      <c r="APX54" s="91"/>
      <c r="APY54" s="91"/>
      <c r="APZ54" s="91"/>
      <c r="AQA54" s="91"/>
      <c r="AQB54" s="91"/>
      <c r="AQC54" s="91"/>
      <c r="AQD54" s="91"/>
      <c r="AQE54" s="91"/>
      <c r="AQF54" s="91"/>
      <c r="AQG54" s="91"/>
      <c r="AQH54" s="91"/>
      <c r="AQI54" s="91"/>
      <c r="AQJ54" s="91"/>
      <c r="AQK54" s="91"/>
      <c r="AQL54" s="91"/>
      <c r="AQM54" s="91"/>
      <c r="AQN54" s="91"/>
      <c r="AQO54" s="91"/>
      <c r="AQP54" s="91"/>
      <c r="AQQ54" s="91"/>
      <c r="AQR54" s="91"/>
      <c r="AQS54" s="91"/>
      <c r="AQT54" s="91"/>
      <c r="AQU54" s="91"/>
      <c r="AQV54" s="91"/>
      <c r="AQW54" s="91"/>
      <c r="AQX54" s="91"/>
      <c r="AQY54" s="91"/>
      <c r="AQZ54" s="91"/>
      <c r="ARA54" s="91"/>
      <c r="ARB54" s="91"/>
      <c r="ARC54" s="91"/>
      <c r="ARD54" s="91"/>
      <c r="ARE54" s="91"/>
      <c r="ARF54" s="91"/>
      <c r="ARG54" s="91"/>
      <c r="ARH54" s="91"/>
      <c r="ARI54" s="91"/>
      <c r="ARJ54" s="91"/>
      <c r="ARK54" s="91"/>
      <c r="ARL54" s="91"/>
      <c r="ARM54" s="91"/>
      <c r="ARN54" s="91"/>
      <c r="ARO54" s="91"/>
      <c r="ARP54" s="91"/>
      <c r="ARQ54" s="91"/>
      <c r="ARR54" s="91"/>
      <c r="ARS54" s="91"/>
      <c r="ART54" s="91"/>
      <c r="ARU54" s="91"/>
      <c r="ARV54" s="91"/>
      <c r="ARW54" s="91"/>
      <c r="ARX54" s="91"/>
      <c r="ARY54" s="91"/>
      <c r="ARZ54" s="91"/>
      <c r="ASA54" s="91"/>
      <c r="ASB54" s="91"/>
      <c r="ASC54" s="91"/>
      <c r="ASD54" s="91"/>
      <c r="ASE54" s="91"/>
      <c r="ASF54" s="91"/>
      <c r="ASG54" s="91"/>
      <c r="ASH54" s="91"/>
      <c r="ASI54" s="91"/>
      <c r="ASJ54" s="91"/>
      <c r="ASK54" s="91"/>
      <c r="ASL54" s="91"/>
      <c r="ASM54" s="91"/>
      <c r="ASN54" s="91"/>
      <c r="ASO54" s="91"/>
      <c r="ASP54" s="91"/>
      <c r="ASQ54" s="91"/>
      <c r="ASR54" s="91"/>
    </row>
    <row r="55" spans="1:1188" ht="2.1" customHeight="1" x14ac:dyDescent="0.25">
      <c r="A55" s="129">
        <v>50</v>
      </c>
      <c r="B55" s="130">
        <v>14.21</v>
      </c>
      <c r="C55" s="123">
        <f>IF(ROW()-$B$4&lt;$B$112,2,3)</f>
        <v>3</v>
      </c>
      <c r="D55" s="129">
        <v>50</v>
      </c>
      <c r="E55" s="91">
        <v>0</v>
      </c>
      <c r="F55" s="92">
        <v>7.0683029999999997E-23</v>
      </c>
      <c r="G55" s="92">
        <v>1.6037740000000001E-21</v>
      </c>
      <c r="H55" s="92">
        <v>2.9184547999999998E-20</v>
      </c>
      <c r="I55" s="92">
        <v>5.0114930000000002E-19</v>
      </c>
      <c r="J55" s="92">
        <v>8.4506094999999995E-18</v>
      </c>
      <c r="K55" s="92">
        <v>1.4163099999999999E-16</v>
      </c>
      <c r="L55" s="92">
        <v>2.3683969000000002E-15</v>
      </c>
      <c r="M55" s="92">
        <v>3.956377E-14</v>
      </c>
      <c r="N55" s="92">
        <v>6.6040079999999995E-13</v>
      </c>
      <c r="O55" s="92">
        <v>1.1013783999999999E-11</v>
      </c>
      <c r="P55" s="92">
        <v>1.8345280000000001E-10</v>
      </c>
      <c r="Q55" s="92">
        <v>3.0499134000000001E-9</v>
      </c>
      <c r="R55" s="92">
        <v>5.0555039999999998E-8</v>
      </c>
      <c r="S55" s="92">
        <v>8.3410769999999996E-7</v>
      </c>
      <c r="T55" s="92">
        <v>1.3661539E-5</v>
      </c>
      <c r="U55" s="92">
        <v>2.2117657000000001E-4</v>
      </c>
      <c r="V55" s="92">
        <v>3.5147403999999998E-3</v>
      </c>
      <c r="W55" s="92">
        <v>1.6807754000000001E-2</v>
      </c>
      <c r="X55" s="92">
        <v>4.7147415999999998E-2</v>
      </c>
      <c r="Y55" s="92">
        <v>9.7970139999999997E-2</v>
      </c>
      <c r="Z55" s="93">
        <v>0.16329621999999999</v>
      </c>
      <c r="AA55" s="93">
        <v>0.22617962999999999</v>
      </c>
      <c r="AB55" s="93">
        <v>0.26270310000000002</v>
      </c>
      <c r="AC55" s="93">
        <v>0.26458999999999999</v>
      </c>
      <c r="AD55" s="93">
        <v>0.23158100000000001</v>
      </c>
      <c r="AE55" s="93">
        <v>0.16958044</v>
      </c>
      <c r="AF55" s="93">
        <v>0.10366336</v>
      </c>
      <c r="AG55" s="93">
        <v>5.1230150000000002E-2</v>
      </c>
      <c r="AH55" s="93">
        <v>1.9024769E-2</v>
      </c>
      <c r="AI55" s="93">
        <v>4.3665524999999998E-3</v>
      </c>
      <c r="AJ55" s="93">
        <v>2.9288995000000001E-4</v>
      </c>
      <c r="AK55" s="93">
        <v>1.9031494999999999E-5</v>
      </c>
      <c r="AL55" s="93">
        <v>1.2145077E-6</v>
      </c>
      <c r="AM55" s="93">
        <v>7.6669514999999999E-8</v>
      </c>
      <c r="AN55" s="93">
        <v>4.8073349999999997E-9</v>
      </c>
      <c r="AO55" s="93">
        <v>3.0011420000000001E-10</v>
      </c>
      <c r="AP55" s="93">
        <v>1.8681212999999999E-11</v>
      </c>
      <c r="AQ55" s="93">
        <v>1.1624095E-12</v>
      </c>
      <c r="AR55" s="93">
        <v>4.6420315999999999E-14</v>
      </c>
      <c r="AS55" s="94">
        <v>0</v>
      </c>
      <c r="AT55" s="94">
        <v>7.0681539999999998E-23</v>
      </c>
      <c r="AU55" s="94">
        <v>1.6037401E-21</v>
      </c>
      <c r="AV55" s="94">
        <v>2.9183955999999998E-20</v>
      </c>
      <c r="AW55" s="94">
        <v>5.0113950000000005E-19</v>
      </c>
      <c r="AX55" s="94">
        <v>8.4504416000000003E-18</v>
      </c>
      <c r="AY55" s="94">
        <v>1.416282E-16</v>
      </c>
      <c r="AZ55" s="94">
        <v>2.3683499999999999E-15</v>
      </c>
      <c r="BA55" s="94">
        <v>3.9562957000000002E-14</v>
      </c>
      <c r="BB55" s="94">
        <v>6.603869E-13</v>
      </c>
      <c r="BC55" s="94">
        <v>1.1013544E-11</v>
      </c>
      <c r="BD55" s="94">
        <v>1.8344887E-10</v>
      </c>
      <c r="BE55" s="94">
        <v>3.0498468E-9</v>
      </c>
      <c r="BF55" s="94">
        <v>5.0553930000000001E-8</v>
      </c>
      <c r="BG55" s="94">
        <v>8.3408930000000003E-7</v>
      </c>
      <c r="BH55" s="94">
        <v>1.3661234E-5</v>
      </c>
      <c r="BI55" s="94">
        <v>2.2117195000000001E-4</v>
      </c>
      <c r="BJ55" s="94">
        <v>3.5146738000000001E-3</v>
      </c>
      <c r="BK55" s="94">
        <v>1.6807532E-2</v>
      </c>
      <c r="BL55" s="94">
        <v>4.7146899999999999E-2</v>
      </c>
      <c r="BM55" s="94">
        <v>9.7969249999999994E-2</v>
      </c>
      <c r="BN55" s="94">
        <v>0.16329484999999999</v>
      </c>
      <c r="BO55" s="94">
        <v>0.22617788999999999</v>
      </c>
      <c r="BP55" s="94">
        <v>0.26270142000000002</v>
      </c>
      <c r="BQ55" s="94">
        <v>0.26458836000000002</v>
      </c>
      <c r="BR55" s="94">
        <v>0.2315796</v>
      </c>
      <c r="BS55" s="94">
        <v>0.16957949</v>
      </c>
      <c r="BT55" s="94">
        <v>0.103662826</v>
      </c>
      <c r="BU55" s="94">
        <v>5.1229917E-2</v>
      </c>
      <c r="BV55" s="94">
        <v>1.9024698E-2</v>
      </c>
      <c r="BW55" s="94">
        <v>4.3665427E-3</v>
      </c>
      <c r="BX55" s="94">
        <v>2.928893E-4</v>
      </c>
      <c r="BY55" s="94">
        <v>1.9031461999999998E-5</v>
      </c>
      <c r="BZ55" s="94">
        <v>1.2145068000000001E-6</v>
      </c>
      <c r="CA55" s="94">
        <v>7.6669550000000006E-8</v>
      </c>
      <c r="CB55" s="94">
        <v>4.807336E-9</v>
      </c>
      <c r="CC55" s="94">
        <v>3.001137E-10</v>
      </c>
      <c r="CD55" s="94">
        <v>1.8681192E-11</v>
      </c>
      <c r="CE55" s="94">
        <v>1.1624123E-12</v>
      </c>
      <c r="CF55" s="94">
        <v>4.6420374000000001E-14</v>
      </c>
      <c r="CG55" s="94">
        <v>0</v>
      </c>
      <c r="CH55" s="94">
        <v>7.0672534000000003E-23</v>
      </c>
      <c r="CI55" s="94">
        <v>1.6035953000000001E-21</v>
      </c>
      <c r="CJ55" s="94">
        <v>2.9181579999999999E-20</v>
      </c>
      <c r="CK55" s="94">
        <v>5.0110094999999996E-19</v>
      </c>
      <c r="CL55" s="94">
        <v>8.4498270000000002E-18</v>
      </c>
      <c r="CM55" s="94">
        <v>1.4161861E-16</v>
      </c>
      <c r="CN55" s="94">
        <v>2.3682013999999999E-15</v>
      </c>
      <c r="CO55" s="94">
        <v>3.9560725E-14</v>
      </c>
      <c r="CP55" s="94">
        <v>6.603547E-13</v>
      </c>
      <c r="CQ55" s="94">
        <v>1.1013102E-11</v>
      </c>
      <c r="CR55" s="94">
        <v>1.8344313999999999E-10</v>
      </c>
      <c r="CS55" s="94">
        <v>3.0497822000000001E-9</v>
      </c>
      <c r="CT55" s="94">
        <v>5.0553359999999998E-8</v>
      </c>
      <c r="CU55" s="94">
        <v>8.3408799999999997E-7</v>
      </c>
      <c r="CV55" s="94">
        <v>1.3661307E-5</v>
      </c>
      <c r="CW55" s="94">
        <v>2.2117326000000001E-4</v>
      </c>
      <c r="CX55" s="94">
        <v>3.5146909999999999E-3</v>
      </c>
      <c r="CY55" s="94">
        <v>1.6807592E-2</v>
      </c>
      <c r="CZ55" s="94">
        <v>4.7147054000000001E-2</v>
      </c>
      <c r="DA55" s="94">
        <v>9.7969520000000004E-2</v>
      </c>
      <c r="DB55" s="94">
        <v>0.16329537</v>
      </c>
      <c r="DC55" s="94">
        <v>0.22617862</v>
      </c>
      <c r="DD55" s="94">
        <v>0.26270226000000002</v>
      </c>
      <c r="DE55" s="94">
        <v>0.26458930000000003</v>
      </c>
      <c r="DF55" s="94">
        <v>0.23158042000000001</v>
      </c>
      <c r="DG55" s="94">
        <v>0.16958003999999999</v>
      </c>
      <c r="DH55" s="94">
        <v>0.10366314</v>
      </c>
      <c r="DI55" s="94">
        <v>5.1230065999999998E-2</v>
      </c>
      <c r="DJ55" s="94">
        <v>1.9024757999999999E-2</v>
      </c>
      <c r="DK55" s="94">
        <v>4.3665576000000003E-3</v>
      </c>
      <c r="DL55" s="94">
        <v>2.9289030000000002E-4</v>
      </c>
      <c r="DM55" s="94">
        <v>1.9031513000000001E-5</v>
      </c>
      <c r="DN55" s="94">
        <v>1.2145089000000001E-6</v>
      </c>
      <c r="DO55" s="94">
        <v>7.6669699999999995E-8</v>
      </c>
      <c r="DP55" s="94">
        <v>4.8073567E-9</v>
      </c>
      <c r="DQ55" s="94">
        <v>3.0011577000000002E-10</v>
      </c>
      <c r="DR55" s="94">
        <v>1.868127E-11</v>
      </c>
      <c r="DS55" s="94">
        <v>1.1624159999999999E-12</v>
      </c>
      <c r="DT55" s="94">
        <v>4.6420529999999999E-14</v>
      </c>
      <c r="DU55" s="94">
        <v>0</v>
      </c>
      <c r="DV55" s="94">
        <v>7.0673150000000005E-23</v>
      </c>
      <c r="DW55" s="94">
        <v>1.6036076E-21</v>
      </c>
      <c r="DX55" s="94">
        <v>2.9181824000000002E-20</v>
      </c>
      <c r="DY55" s="94">
        <v>5.0110524000000003E-19</v>
      </c>
      <c r="DZ55" s="94">
        <v>8.4499009999999995E-18</v>
      </c>
      <c r="EA55" s="94">
        <v>1.4161976999999999E-16</v>
      </c>
      <c r="EB55" s="94">
        <v>2.3682209999999999E-15</v>
      </c>
      <c r="EC55" s="94">
        <v>3.9561074E-14</v>
      </c>
      <c r="ED55" s="94">
        <v>6.6036050000000001E-13</v>
      </c>
      <c r="EE55" s="94">
        <v>1.1013198E-11</v>
      </c>
      <c r="EF55" s="94">
        <v>1.8344472E-10</v>
      </c>
      <c r="EG55" s="94">
        <v>3.0498066E-9</v>
      </c>
      <c r="EH55" s="94">
        <v>5.055376E-8</v>
      </c>
      <c r="EI55" s="94">
        <v>8.3409380000000005E-7</v>
      </c>
      <c r="EJ55" s="94">
        <v>1.3661394E-5</v>
      </c>
      <c r="EK55" s="94">
        <v>2.2117455999999999E-4</v>
      </c>
      <c r="EL55" s="94">
        <v>3.514713E-3</v>
      </c>
      <c r="EM55" s="94">
        <v>1.6807694000000001E-2</v>
      </c>
      <c r="EN55" s="94">
        <v>4.7147333999999999E-2</v>
      </c>
      <c r="EO55" s="94">
        <v>9.7970106000000001E-2</v>
      </c>
      <c r="EP55" s="94">
        <v>0.16329618000000001</v>
      </c>
      <c r="EQ55" s="94">
        <v>0.22617968999999999</v>
      </c>
      <c r="ER55" s="94">
        <v>0.26270329999999997</v>
      </c>
      <c r="ES55" s="94">
        <v>0.26459026000000002</v>
      </c>
      <c r="ET55" s="94">
        <v>0.23158118</v>
      </c>
      <c r="EU55" s="94">
        <v>0.1695805</v>
      </c>
      <c r="EV55" s="94">
        <v>0.103663296</v>
      </c>
      <c r="EW55" s="94">
        <v>5.1230089999999999E-2</v>
      </c>
      <c r="EX55" s="94">
        <v>1.9024732999999999E-2</v>
      </c>
      <c r="EY55" s="94">
        <v>4.3665435999999998E-3</v>
      </c>
      <c r="EZ55" s="94">
        <v>2.9288909999999999E-4</v>
      </c>
      <c r="FA55" s="94">
        <v>1.9031437E-5</v>
      </c>
      <c r="FB55" s="94">
        <v>1.2145038E-6</v>
      </c>
      <c r="FC55" s="94">
        <v>7.6669440000000004E-8</v>
      </c>
      <c r="FD55" s="94">
        <v>4.8073500000000004E-9</v>
      </c>
      <c r="FE55" s="94">
        <v>3.0011454000000002E-10</v>
      </c>
      <c r="FF55" s="94">
        <v>1.8681258E-11</v>
      </c>
      <c r="FG55" s="94">
        <v>1.1624138000000001E-12</v>
      </c>
      <c r="FH55" s="94">
        <v>4.6420438000000003E-14</v>
      </c>
      <c r="FI55" s="94">
        <v>0</v>
      </c>
      <c r="FJ55" s="94">
        <v>7.0673739999999996E-23</v>
      </c>
      <c r="FK55" s="94">
        <v>1.6036218E-21</v>
      </c>
      <c r="FL55" s="94">
        <v>2.9182063000000002E-20</v>
      </c>
      <c r="FM55" s="94">
        <v>5.011093E-19</v>
      </c>
      <c r="FN55" s="94">
        <v>8.4499680000000007E-18</v>
      </c>
      <c r="FO55" s="94">
        <v>1.4162096999999999E-16</v>
      </c>
      <c r="FP55" s="94">
        <v>2.3682417000000001E-15</v>
      </c>
      <c r="FQ55" s="94">
        <v>3.9561410000000002E-14</v>
      </c>
      <c r="FR55" s="94">
        <v>6.6036597E-13</v>
      </c>
      <c r="FS55" s="94">
        <v>1.1013282E-11</v>
      </c>
      <c r="FT55" s="94">
        <v>1.8344609999999999E-10</v>
      </c>
      <c r="FU55" s="94">
        <v>3.0498290000000001E-9</v>
      </c>
      <c r="FV55" s="94">
        <v>5.0554074999999998E-8</v>
      </c>
      <c r="FW55" s="94">
        <v>8.3409859999999999E-7</v>
      </c>
      <c r="FX55" s="94">
        <v>1.3661472E-5</v>
      </c>
      <c r="FY55" s="94">
        <v>2.2117577000000001E-4</v>
      </c>
      <c r="FZ55" s="94">
        <v>3.5147285000000001E-3</v>
      </c>
      <c r="GA55" s="94">
        <v>1.6807732999999998E-2</v>
      </c>
      <c r="GB55" s="94">
        <v>4.7147393000000003E-2</v>
      </c>
      <c r="GC55" s="94">
        <v>9.7970230000000005E-2</v>
      </c>
      <c r="GD55" s="94">
        <v>0.16329648999999999</v>
      </c>
      <c r="GE55" s="94">
        <v>0.22617993</v>
      </c>
      <c r="GF55" s="94">
        <v>0.26270326999999999</v>
      </c>
      <c r="GG55" s="94">
        <v>0.26459008000000001</v>
      </c>
      <c r="GH55" s="94">
        <v>0.23158092999999999</v>
      </c>
      <c r="GI55" s="94">
        <v>0.16958018999999999</v>
      </c>
      <c r="GJ55" s="94">
        <v>0.10366301</v>
      </c>
      <c r="GK55" s="94">
        <v>5.1229917E-2</v>
      </c>
      <c r="GL55" s="94">
        <v>1.9024671999999999E-2</v>
      </c>
      <c r="GM55" s="94">
        <v>4.3665324000000004E-3</v>
      </c>
      <c r="GN55" s="94">
        <v>2.9288908000000001E-4</v>
      </c>
      <c r="GO55" s="94">
        <v>1.9031486000000001E-5</v>
      </c>
      <c r="GP55" s="94">
        <v>1.2145091E-6</v>
      </c>
      <c r="GQ55" s="94">
        <v>7.6669465000000002E-8</v>
      </c>
      <c r="GR55" s="94">
        <v>4.8073240000000003E-9</v>
      </c>
      <c r="GS55" s="94">
        <v>3.0011420000000001E-10</v>
      </c>
      <c r="GT55" s="94">
        <v>1.8681202E-11</v>
      </c>
      <c r="GU55" s="94">
        <v>1.1624103999999999E-12</v>
      </c>
      <c r="GV55" s="94">
        <v>4.6420291999999997E-14</v>
      </c>
      <c r="GW55" s="94">
        <v>0</v>
      </c>
      <c r="GX55" s="94">
        <v>7.0674050000000003E-23</v>
      </c>
      <c r="GY55" s="94">
        <v>1.6036279999999999E-21</v>
      </c>
      <c r="GZ55" s="94">
        <v>2.9182192000000002E-20</v>
      </c>
      <c r="HA55" s="94">
        <v>5.0111134000000002E-19</v>
      </c>
      <c r="HB55" s="94">
        <v>8.4500000000000005E-18</v>
      </c>
      <c r="HC55" s="94">
        <v>1.4162146000000001E-16</v>
      </c>
      <c r="HD55" s="94">
        <v>2.368249E-15</v>
      </c>
      <c r="HE55" s="94">
        <v>3.9561517000000002E-14</v>
      </c>
      <c r="HF55" s="94">
        <v>6.60368E-13</v>
      </c>
      <c r="HG55" s="94">
        <v>1.1013324E-11</v>
      </c>
      <c r="HH55" s="94">
        <v>1.8344688000000001E-10</v>
      </c>
      <c r="HI55" s="94">
        <v>3.0498422000000002E-9</v>
      </c>
      <c r="HJ55" s="94">
        <v>5.0554302000000001E-8</v>
      </c>
      <c r="HK55" s="94">
        <v>8.3410264999999996E-7</v>
      </c>
      <c r="HL55" s="94">
        <v>1.3661526000000001E-5</v>
      </c>
      <c r="HM55" s="94">
        <v>2.2117641999999999E-4</v>
      </c>
      <c r="HN55" s="94">
        <v>3.5147354999999999E-3</v>
      </c>
      <c r="HO55" s="94">
        <v>1.6807728000000001E-2</v>
      </c>
      <c r="HP55" s="94">
        <v>4.7147336999999997E-2</v>
      </c>
      <c r="HQ55" s="94">
        <v>9.7970009999999996E-2</v>
      </c>
      <c r="HR55" s="94">
        <v>0.163296</v>
      </c>
      <c r="HS55" s="94">
        <v>0.22617909999999999</v>
      </c>
      <c r="HT55" s="94">
        <v>0.2627022</v>
      </c>
      <c r="HU55" s="94">
        <v>0.26458897999999997</v>
      </c>
      <c r="HV55" s="94">
        <v>0.23158002</v>
      </c>
      <c r="HW55" s="94">
        <v>0.16957957000000001</v>
      </c>
      <c r="HX55" s="94">
        <v>0.10366272999999999</v>
      </c>
      <c r="HY55" s="94">
        <v>5.1229826999999999E-2</v>
      </c>
      <c r="HZ55" s="94">
        <v>1.9024671999999999E-2</v>
      </c>
      <c r="IA55" s="94">
        <v>4.3665329999999997E-3</v>
      </c>
      <c r="IB55" s="94">
        <v>2.9288835E-4</v>
      </c>
      <c r="IC55" s="94">
        <v>1.9031404E-5</v>
      </c>
      <c r="ID55" s="94">
        <v>1.2145047000000001E-6</v>
      </c>
      <c r="IE55" s="94">
        <v>7.6669410000000001E-8</v>
      </c>
      <c r="IF55" s="94">
        <v>4.8073256E-9</v>
      </c>
      <c r="IG55" s="94">
        <v>3.0011420000000001E-10</v>
      </c>
      <c r="IH55" s="94">
        <v>1.8681167999999999E-11</v>
      </c>
      <c r="II55" s="94">
        <v>1.1624086000000001E-12</v>
      </c>
      <c r="IJ55" s="94">
        <v>4.6420238000000001E-14</v>
      </c>
      <c r="IK55" s="94">
        <v>0</v>
      </c>
      <c r="IL55" s="94">
        <v>7.0673690000000002E-23</v>
      </c>
      <c r="IM55" s="94">
        <v>1.6036203999999999E-21</v>
      </c>
      <c r="IN55" s="94">
        <v>2.9182046999999999E-20</v>
      </c>
      <c r="IO55" s="94">
        <v>5.0110876000000002E-19</v>
      </c>
      <c r="IP55" s="94">
        <v>8.4499569999999999E-18</v>
      </c>
      <c r="IQ55" s="94">
        <v>1.4162071999999999E-16</v>
      </c>
      <c r="IR55" s="94">
        <v>2.3682365999999998E-15</v>
      </c>
      <c r="IS55" s="94">
        <v>3.9561293999999998E-14</v>
      </c>
      <c r="IT55" s="94">
        <v>6.6036409999999997E-13</v>
      </c>
      <c r="IU55" s="94">
        <v>1.1013260000000001E-11</v>
      </c>
      <c r="IV55" s="94">
        <v>1.834458E-10</v>
      </c>
      <c r="IW55" s="94">
        <v>3.0498264000000001E-9</v>
      </c>
      <c r="IX55" s="94">
        <v>5.0554067999999999E-8</v>
      </c>
      <c r="IY55" s="94">
        <v>8.3409890000000002E-7</v>
      </c>
      <c r="IZ55" s="94">
        <v>1.3661466E-5</v>
      </c>
      <c r="JA55" s="94">
        <v>2.2117552999999999E-4</v>
      </c>
      <c r="JB55" s="94">
        <v>3.5147243E-3</v>
      </c>
      <c r="JC55" s="94">
        <v>1.6807684999999999E-2</v>
      </c>
      <c r="JD55" s="94">
        <v>4.7147219999999997E-2</v>
      </c>
      <c r="JE55" s="94">
        <v>9.7969725999999993E-2</v>
      </c>
      <c r="JF55" s="94">
        <v>0.16329548999999999</v>
      </c>
      <c r="JG55" s="94">
        <v>0.22617846999999999</v>
      </c>
      <c r="JH55" s="94">
        <v>0.26270157</v>
      </c>
      <c r="JI55" s="94">
        <v>0.26458832999999998</v>
      </c>
      <c r="JJ55" s="94">
        <v>0.23157953000000001</v>
      </c>
      <c r="JK55" s="94">
        <v>0.16957928</v>
      </c>
      <c r="JL55" s="94">
        <v>0.103662595</v>
      </c>
      <c r="JM55" s="94">
        <v>5.1229797000000001E-2</v>
      </c>
      <c r="JN55" s="94">
        <v>1.9024681000000002E-2</v>
      </c>
      <c r="JO55" s="94">
        <v>4.3665483000000001E-3</v>
      </c>
      <c r="JP55" s="94">
        <v>2.9288954000000002E-4</v>
      </c>
      <c r="JQ55" s="94">
        <v>1.9031438999999999E-5</v>
      </c>
      <c r="JR55" s="94">
        <v>1.2145042E-6</v>
      </c>
      <c r="JS55" s="94">
        <v>7.6669509999999994E-8</v>
      </c>
      <c r="JT55" s="94">
        <v>4.8073447000000003E-9</v>
      </c>
      <c r="JU55" s="94">
        <v>3.0011507E-10</v>
      </c>
      <c r="JV55" s="94">
        <v>1.8681211000000002E-11</v>
      </c>
      <c r="JW55" s="94">
        <v>1.1624109E-12</v>
      </c>
      <c r="JX55" s="94">
        <v>4.6420319999999999E-14</v>
      </c>
      <c r="JY55" s="94">
        <v>0</v>
      </c>
      <c r="JZ55" s="94">
        <v>7.0673424000000004E-23</v>
      </c>
      <c r="KA55" s="94">
        <v>1.6036133E-21</v>
      </c>
      <c r="KB55" s="94">
        <v>2.9181913999999999E-20</v>
      </c>
      <c r="KC55" s="94">
        <v>5.0110643E-19</v>
      </c>
      <c r="KD55" s="94">
        <v>8.4499159999999999E-18</v>
      </c>
      <c r="KE55" s="94">
        <v>1.4161999E-16</v>
      </c>
      <c r="KF55" s="94">
        <v>2.3682243000000001E-15</v>
      </c>
      <c r="KG55" s="94">
        <v>3.956111E-14</v>
      </c>
      <c r="KH55" s="94">
        <v>6.6036070000000003E-13</v>
      </c>
      <c r="KI55" s="94">
        <v>1.10132025E-11</v>
      </c>
      <c r="KJ55" s="94">
        <v>1.8344476999999999E-10</v>
      </c>
      <c r="KK55" s="94">
        <v>3.0498106E-9</v>
      </c>
      <c r="KL55" s="94">
        <v>5.0553837000000002E-8</v>
      </c>
      <c r="KM55" s="94">
        <v>8.3409529999999998E-7</v>
      </c>
      <c r="KN55" s="94">
        <v>1.3661418E-5</v>
      </c>
      <c r="KO55" s="94">
        <v>2.2117487E-4</v>
      </c>
      <c r="KP55" s="94">
        <v>3.5147145000000001E-3</v>
      </c>
      <c r="KQ55" s="94">
        <v>1.680763E-2</v>
      </c>
      <c r="KR55" s="94">
        <v>4.7147054000000001E-2</v>
      </c>
      <c r="KS55" s="94">
        <v>9.7969410000000007E-2</v>
      </c>
      <c r="KT55" s="94">
        <v>0.16329505</v>
      </c>
      <c r="KU55" s="94">
        <v>0.22617805999999999</v>
      </c>
      <c r="KV55" s="94">
        <v>0.26270139999999997</v>
      </c>
      <c r="KW55" s="94">
        <v>0.2645883</v>
      </c>
      <c r="KX55" s="94">
        <v>0.23157959</v>
      </c>
      <c r="KY55" s="94">
        <v>0.16957945999999999</v>
      </c>
      <c r="KZ55" s="94">
        <v>0.10366272</v>
      </c>
      <c r="LA55" s="94">
        <v>5.1229805000000003E-2</v>
      </c>
      <c r="LB55" s="94">
        <v>1.9024657E-2</v>
      </c>
      <c r="LC55" s="94">
        <v>4.3665409999999998E-3</v>
      </c>
      <c r="LD55" s="94">
        <v>2.9288954000000002E-4</v>
      </c>
      <c r="LE55" s="94">
        <v>1.9031457000000001E-5</v>
      </c>
      <c r="LF55" s="94">
        <v>1.2145045999999999E-6</v>
      </c>
      <c r="LG55" s="94">
        <v>7.6669459999999998E-8</v>
      </c>
      <c r="LH55" s="94">
        <v>4.8073449999999996E-9</v>
      </c>
      <c r="LI55" s="94">
        <v>3.0011485000000001E-10</v>
      </c>
      <c r="LJ55" s="94">
        <v>1.8681211000000002E-11</v>
      </c>
      <c r="LK55" s="94">
        <v>1.1624112E-12</v>
      </c>
      <c r="LL55" s="94">
        <v>4.6420325999999997E-14</v>
      </c>
      <c r="LM55" s="94">
        <v>0</v>
      </c>
      <c r="LN55" s="94">
        <v>7.0673260000000002E-23</v>
      </c>
      <c r="LO55" s="94">
        <v>1.6036094E-21</v>
      </c>
      <c r="LP55" s="94">
        <v>2.9181837000000001E-20</v>
      </c>
      <c r="LQ55" s="94">
        <v>5.0110514E-19</v>
      </c>
      <c r="LR55" s="94">
        <v>8.4498939999999999E-18</v>
      </c>
      <c r="LS55" s="94">
        <v>1.4161965000000001E-16</v>
      </c>
      <c r="LT55" s="94">
        <v>2.3682194000000002E-15</v>
      </c>
      <c r="LU55" s="94">
        <v>3.956104E-14</v>
      </c>
      <c r="LV55" s="94">
        <v>6.6035969999999995E-13</v>
      </c>
      <c r="LW55" s="94">
        <v>1.1013178E-11</v>
      </c>
      <c r="LX55" s="94">
        <v>1.8344434000000001E-10</v>
      </c>
      <c r="LY55" s="94">
        <v>3.0498013E-9</v>
      </c>
      <c r="LZ55" s="94">
        <v>5.0553695000000003E-8</v>
      </c>
      <c r="MA55" s="94">
        <v>8.3409367E-7</v>
      </c>
      <c r="MB55" s="94">
        <v>1.3661399999999999E-5</v>
      </c>
      <c r="MC55" s="94">
        <v>2.2117459999999999E-4</v>
      </c>
      <c r="MD55" s="94">
        <v>3.514709E-3</v>
      </c>
      <c r="ME55" s="94">
        <v>1.6807605E-2</v>
      </c>
      <c r="MF55" s="94">
        <v>4.7146987000000001E-2</v>
      </c>
      <c r="MG55" s="94">
        <v>9.7969269999999997E-2</v>
      </c>
      <c r="MH55" s="94">
        <v>0.16329488</v>
      </c>
      <c r="MI55" s="94">
        <v>0.22617786000000001</v>
      </c>
      <c r="MJ55" s="94">
        <v>0.26270130000000003</v>
      </c>
      <c r="MK55" s="94">
        <v>0.26458836000000002</v>
      </c>
      <c r="ML55" s="94">
        <v>0.23157962000000001</v>
      </c>
      <c r="MM55" s="94">
        <v>0.16957954</v>
      </c>
      <c r="MN55" s="94">
        <v>0.103662826</v>
      </c>
      <c r="MO55" s="94">
        <v>5.1229876000000001E-2</v>
      </c>
      <c r="MP55" s="94">
        <v>1.9024671999999999E-2</v>
      </c>
      <c r="MQ55" s="94">
        <v>4.3665385000000003E-3</v>
      </c>
      <c r="MR55" s="94">
        <v>2.9288939999999998E-4</v>
      </c>
      <c r="MS55" s="94">
        <v>1.9031486000000001E-5</v>
      </c>
      <c r="MT55" s="94">
        <v>1.2145085000000001E-6</v>
      </c>
      <c r="MU55" s="94">
        <v>7.6669689999999998E-8</v>
      </c>
      <c r="MV55" s="94">
        <v>4.8073567E-9</v>
      </c>
      <c r="MW55" s="94">
        <v>3.0011527000000002E-10</v>
      </c>
      <c r="MX55" s="94">
        <v>1.8681250000000001E-11</v>
      </c>
      <c r="MY55" s="94">
        <v>1.1624138000000001E-12</v>
      </c>
      <c r="MZ55" s="94">
        <v>4.6420433999999997E-14</v>
      </c>
      <c r="NA55" s="94">
        <v>0</v>
      </c>
      <c r="NB55" s="94">
        <v>7.0672837E-23</v>
      </c>
      <c r="NC55" s="94">
        <v>1.6036001000000001E-21</v>
      </c>
      <c r="ND55" s="94">
        <v>2.9181670000000002E-20</v>
      </c>
      <c r="NE55" s="94">
        <v>5.0110203000000001E-19</v>
      </c>
      <c r="NF55" s="94">
        <v>8.4498386000000004E-18</v>
      </c>
      <c r="NG55" s="94">
        <v>1.4161864E-16</v>
      </c>
      <c r="NH55" s="94">
        <v>2.3682018000000002E-15</v>
      </c>
      <c r="NI55" s="94">
        <v>3.9560752000000001E-14</v>
      </c>
      <c r="NJ55" s="94">
        <v>6.6035510000000002E-13</v>
      </c>
      <c r="NK55" s="94">
        <v>1.1013109000000001E-11</v>
      </c>
      <c r="NL55" s="94">
        <v>1.8344317999999999E-10</v>
      </c>
      <c r="NM55" s="94">
        <v>3.0497810000000001E-9</v>
      </c>
      <c r="NN55" s="94">
        <v>5.0553346000000001E-8</v>
      </c>
      <c r="NO55" s="94">
        <v>8.3408770000000005E-7</v>
      </c>
      <c r="NP55" s="94">
        <v>1.3661303000000001E-5</v>
      </c>
      <c r="NQ55" s="94">
        <v>2.2117314999999999E-4</v>
      </c>
      <c r="NR55" s="94">
        <v>3.5146899E-3</v>
      </c>
      <c r="NS55" s="94">
        <v>1.6807558E-2</v>
      </c>
      <c r="NT55" s="94">
        <v>4.7146912999999999E-2</v>
      </c>
      <c r="NU55" s="94">
        <v>9.7969230000000004E-2</v>
      </c>
      <c r="NV55" s="94">
        <v>0.16329482000000001</v>
      </c>
      <c r="NW55" s="94">
        <v>0.22617789999999999</v>
      </c>
      <c r="NX55" s="94">
        <v>0.26270157</v>
      </c>
      <c r="NY55" s="94">
        <v>0.26458852999999999</v>
      </c>
      <c r="NZ55" s="94">
        <v>0.23157975</v>
      </c>
      <c r="OA55" s="94">
        <v>0.16957964</v>
      </c>
      <c r="OB55" s="94">
        <v>0.10366293</v>
      </c>
      <c r="OC55" s="94">
        <v>5.1229957E-2</v>
      </c>
      <c r="OD55" s="94">
        <v>1.9024704E-2</v>
      </c>
      <c r="OE55" s="94">
        <v>4.3665403999999996E-3</v>
      </c>
      <c r="OF55" s="94">
        <v>2.9288912999999998E-4</v>
      </c>
      <c r="OG55" s="94">
        <v>1.9031483999999999E-5</v>
      </c>
      <c r="OH55" s="94">
        <v>1.2145101E-6</v>
      </c>
      <c r="OI55" s="94">
        <v>7.6669860000000006E-8</v>
      </c>
      <c r="OJ55" s="94">
        <v>4.8073633999999997E-9</v>
      </c>
      <c r="OK55" s="94">
        <v>3.0011559999999999E-10</v>
      </c>
      <c r="OL55" s="94">
        <v>1.8681273999999999E-11</v>
      </c>
      <c r="OM55" s="94">
        <v>1.1624151E-12</v>
      </c>
      <c r="ON55" s="94">
        <v>4.6420499999999998E-14</v>
      </c>
      <c r="OO55" s="94">
        <v>0</v>
      </c>
      <c r="OP55" s="94">
        <v>7.0672590000000005E-23</v>
      </c>
      <c r="OQ55" s="94">
        <v>1.6035942999999999E-21</v>
      </c>
      <c r="OR55" s="94">
        <v>2.9181569999999997E-20</v>
      </c>
      <c r="OS55" s="94">
        <v>5.0110053999999996E-19</v>
      </c>
      <c r="OT55" s="94">
        <v>8.4498210000000001E-18</v>
      </c>
      <c r="OU55" s="94">
        <v>1.4161837999999999E-16</v>
      </c>
      <c r="OV55" s="94">
        <v>2.3681964999999999E-15</v>
      </c>
      <c r="OW55" s="94">
        <v>3.9560647000000001E-14</v>
      </c>
      <c r="OX55" s="94">
        <v>6.6035344999999998E-13</v>
      </c>
      <c r="OY55" s="94">
        <v>1.1013082E-11</v>
      </c>
      <c r="OZ55" s="94">
        <v>1.834428E-10</v>
      </c>
      <c r="PA55" s="94">
        <v>3.0497748999999998E-9</v>
      </c>
      <c r="PB55" s="94">
        <v>5.0553271999999997E-8</v>
      </c>
      <c r="PC55" s="94">
        <v>8.3408650000000004E-7</v>
      </c>
      <c r="PD55" s="94">
        <v>1.3661282E-5</v>
      </c>
      <c r="PE55" s="94">
        <v>2.2117276E-4</v>
      </c>
      <c r="PF55" s="94">
        <v>3.5146832999999999E-3</v>
      </c>
      <c r="PG55" s="94">
        <v>1.6807546999999999E-2</v>
      </c>
      <c r="PH55" s="94">
        <v>4.7146915999999997E-2</v>
      </c>
      <c r="PI55" s="94">
        <v>9.7969269999999997E-2</v>
      </c>
      <c r="PJ55" s="94">
        <v>0.16329488</v>
      </c>
      <c r="PK55" s="94">
        <v>0.22617805999999999</v>
      </c>
      <c r="PL55" s="94">
        <v>0.26270178</v>
      </c>
      <c r="PM55" s="94">
        <v>0.26458880000000001</v>
      </c>
      <c r="PN55" s="94">
        <v>0.23157992999999999</v>
      </c>
      <c r="PO55" s="94">
        <v>0.16957964</v>
      </c>
      <c r="PP55" s="94">
        <v>0.1036629</v>
      </c>
      <c r="PQ55" s="94">
        <v>5.1229959999999998E-2</v>
      </c>
      <c r="PR55" s="94">
        <v>1.9024718999999999E-2</v>
      </c>
      <c r="PS55" s="94">
        <v>4.3665533999999997E-3</v>
      </c>
      <c r="PT55" s="94">
        <v>2.9289006E-4</v>
      </c>
      <c r="PU55" s="94">
        <v>1.9031532999999999E-5</v>
      </c>
      <c r="PV55" s="94">
        <v>1.2145125999999999E-6</v>
      </c>
      <c r="PW55" s="94">
        <v>7.6670005000000003E-8</v>
      </c>
      <c r="PX55" s="94">
        <v>4.8073713999999997E-9</v>
      </c>
      <c r="PY55" s="94">
        <v>3.0011609999999999E-10</v>
      </c>
      <c r="PZ55" s="94">
        <v>1.8681306999999999E-11</v>
      </c>
      <c r="QA55" s="94">
        <v>1.1624170000000001E-12</v>
      </c>
      <c r="QB55" s="94">
        <v>4.6420569999999998E-14</v>
      </c>
      <c r="QC55" s="94">
        <v>0</v>
      </c>
      <c r="QD55" s="94">
        <v>7.0672219999999995E-23</v>
      </c>
      <c r="QE55" s="94">
        <v>1.6035853E-21</v>
      </c>
      <c r="QF55" s="94">
        <v>2.9181410000000002E-20</v>
      </c>
      <c r="QG55" s="94">
        <v>5.0109810000000002E-19</v>
      </c>
      <c r="QH55" s="94">
        <v>8.4497809999999996E-18</v>
      </c>
      <c r="QI55" s="94">
        <v>1.4161778E-16</v>
      </c>
      <c r="QJ55" s="94">
        <v>2.3681879999999999E-15</v>
      </c>
      <c r="QK55" s="94">
        <v>3.9560504000000001E-14</v>
      </c>
      <c r="QL55" s="94">
        <v>6.6035079999999997E-13</v>
      </c>
      <c r="QM55" s="94">
        <v>1.10130325E-11</v>
      </c>
      <c r="QN55" s="94">
        <v>1.8344203000000001E-10</v>
      </c>
      <c r="QO55" s="94">
        <v>3.0497644000000002E-9</v>
      </c>
      <c r="QP55" s="94">
        <v>5.0553073000000003E-8</v>
      </c>
      <c r="QQ55" s="94">
        <v>8.3408355000000003E-7</v>
      </c>
      <c r="QR55" s="94">
        <v>1.3661235E-5</v>
      </c>
      <c r="QS55" s="94">
        <v>2.2117215999999999E-4</v>
      </c>
      <c r="QT55" s="94">
        <v>3.5146764000000001E-3</v>
      </c>
      <c r="QU55" s="94">
        <v>1.6807549000000001E-2</v>
      </c>
      <c r="QV55" s="94">
        <v>4.7146960000000002E-2</v>
      </c>
      <c r="QW55" s="94">
        <v>9.7969379999999995E-2</v>
      </c>
      <c r="QX55" s="94">
        <v>0.16329508000000001</v>
      </c>
      <c r="QY55" s="94">
        <v>0.22617824</v>
      </c>
      <c r="QZ55" s="94">
        <v>0.26270189999999999</v>
      </c>
      <c r="RA55" s="94">
        <v>0.26458900000000002</v>
      </c>
      <c r="RB55" s="94">
        <v>0.23158017</v>
      </c>
      <c r="RC55" s="94">
        <v>0.16957976999999999</v>
      </c>
      <c r="RD55" s="94">
        <v>0.1036629</v>
      </c>
      <c r="RE55" s="94">
        <v>5.1229940000000002E-2</v>
      </c>
      <c r="RF55" s="94">
        <v>1.9024724E-2</v>
      </c>
      <c r="RG55" s="94">
        <v>4.3665613000000002E-3</v>
      </c>
      <c r="RH55" s="94">
        <v>2.928909E-4</v>
      </c>
      <c r="RI55" s="94">
        <v>1.9031582E-5</v>
      </c>
      <c r="RJ55" s="94">
        <v>1.2145146999999999E-6</v>
      </c>
      <c r="RK55" s="94">
        <v>7.667007E-8</v>
      </c>
      <c r="RL55" s="94">
        <v>4.8073739999999997E-9</v>
      </c>
      <c r="RM55" s="94">
        <v>3.0011645999999999E-10</v>
      </c>
      <c r="RN55" s="94">
        <v>1.8681327000000001E-11</v>
      </c>
      <c r="RO55" s="94">
        <v>1.1624180000000001E-12</v>
      </c>
      <c r="RP55" s="94">
        <v>4.6420610000000003E-14</v>
      </c>
      <c r="RQ55" s="94">
        <v>0</v>
      </c>
      <c r="RR55" s="94">
        <v>7.0672072999999999E-23</v>
      </c>
      <c r="RS55" s="94">
        <v>1.603583E-21</v>
      </c>
      <c r="RT55" s="94">
        <v>2.9181364999999997E-20</v>
      </c>
      <c r="RU55" s="94">
        <v>5.010977E-19</v>
      </c>
      <c r="RV55" s="94">
        <v>8.4497779999999995E-18</v>
      </c>
      <c r="RW55" s="94">
        <v>1.4161782999999999E-16</v>
      </c>
      <c r="RX55" s="94">
        <v>2.3681908000000002E-15</v>
      </c>
      <c r="RY55" s="94">
        <v>3.9560554999999999E-14</v>
      </c>
      <c r="RZ55" s="94">
        <v>6.6035166000000004E-13</v>
      </c>
      <c r="SA55" s="94">
        <v>1.1013049E-11</v>
      </c>
      <c r="SB55" s="94">
        <v>1.8344216E-10</v>
      </c>
      <c r="SC55" s="94">
        <v>3.0497664E-9</v>
      </c>
      <c r="SD55" s="94">
        <v>5.0553120000000001E-8</v>
      </c>
      <c r="SE55" s="94">
        <v>8.340843E-7</v>
      </c>
      <c r="SF55" s="94">
        <v>1.3661246E-5</v>
      </c>
      <c r="SG55" s="94">
        <v>2.2117233000000001E-4</v>
      </c>
      <c r="SH55" s="94">
        <v>3.5146790000000002E-3</v>
      </c>
      <c r="SI55" s="94">
        <v>1.6807552E-2</v>
      </c>
      <c r="SJ55" s="94">
        <v>4.7146964999999999E-2</v>
      </c>
      <c r="SK55" s="94">
        <v>9.7969390000000003E-2</v>
      </c>
      <c r="SL55" s="94">
        <v>0.16329513000000001</v>
      </c>
      <c r="SM55" s="94">
        <v>0.22617823000000001</v>
      </c>
      <c r="SN55" s="94">
        <v>0.26270184000000002</v>
      </c>
      <c r="SO55" s="94">
        <v>0.26458890000000002</v>
      </c>
      <c r="SP55" s="94">
        <v>0.23158013999999999</v>
      </c>
      <c r="SQ55" s="94">
        <v>0.16957982999999999</v>
      </c>
      <c r="SR55" s="94">
        <v>0.10366294500000001</v>
      </c>
      <c r="SS55" s="94">
        <v>5.1229945999999998E-2</v>
      </c>
      <c r="ST55" s="94">
        <v>1.9024718999999999E-2</v>
      </c>
      <c r="SU55" s="94">
        <v>4.3665630000000004E-3</v>
      </c>
      <c r="SV55" s="94">
        <v>2.9289122999999999E-4</v>
      </c>
      <c r="SW55" s="94">
        <v>1.9031608000000001E-5</v>
      </c>
      <c r="SX55" s="94">
        <v>1.2145159000000001E-6</v>
      </c>
      <c r="SY55" s="94">
        <v>7.6670083999999998E-8</v>
      </c>
      <c r="SZ55" s="94">
        <v>4.8073719999999999E-9</v>
      </c>
      <c r="TA55" s="94">
        <v>3.001163E-10</v>
      </c>
      <c r="TB55" s="94">
        <v>1.868132E-11</v>
      </c>
      <c r="TC55" s="94">
        <v>1.1624173000000001E-12</v>
      </c>
      <c r="TD55" s="94">
        <v>4.6420572999999997E-14</v>
      </c>
      <c r="TE55" s="94">
        <v>0</v>
      </c>
      <c r="TF55" s="94">
        <v>7.0671864999999998E-23</v>
      </c>
      <c r="TG55" s="94">
        <v>1.6035776999999999E-21</v>
      </c>
      <c r="TH55" s="94">
        <v>2.9181277999999998E-20</v>
      </c>
      <c r="TI55" s="94">
        <v>5.0109610000000003E-19</v>
      </c>
      <c r="TJ55" s="94">
        <v>8.4497510000000003E-18</v>
      </c>
      <c r="TK55" s="94">
        <v>1.4161728999999999E-16</v>
      </c>
      <c r="TL55" s="94">
        <v>2.3681812999999999E-15</v>
      </c>
      <c r="TM55" s="94">
        <v>3.9560419999999998E-14</v>
      </c>
      <c r="TN55" s="94">
        <v>6.6035000000000001E-13</v>
      </c>
      <c r="TO55" s="94">
        <v>1.1013022000000001E-11</v>
      </c>
      <c r="TP55" s="94">
        <v>1.8344185000000001E-10</v>
      </c>
      <c r="TQ55" s="94">
        <v>3.0497608999999999E-9</v>
      </c>
      <c r="TR55" s="94">
        <v>5.0553000000000003E-8</v>
      </c>
      <c r="TS55" s="94">
        <v>8.3408212999999996E-7</v>
      </c>
      <c r="TT55" s="94">
        <v>1.3661215999999999E-5</v>
      </c>
      <c r="TU55" s="94">
        <v>2.2117177999999999E-4</v>
      </c>
      <c r="TV55" s="94">
        <v>3.5146738000000001E-3</v>
      </c>
      <c r="TW55" s="94">
        <v>1.6807550000000001E-2</v>
      </c>
      <c r="TX55" s="94">
        <v>4.714699E-2</v>
      </c>
      <c r="TY55" s="94">
        <v>9.7969490000000006E-2</v>
      </c>
      <c r="TZ55" s="94">
        <v>0.16329531</v>
      </c>
      <c r="UA55" s="94">
        <v>0.22617856</v>
      </c>
      <c r="UB55" s="94">
        <v>0.26270201999999998</v>
      </c>
      <c r="UC55" s="94">
        <v>0.26458894999999999</v>
      </c>
      <c r="UD55" s="94">
        <v>0.23158018</v>
      </c>
      <c r="UE55" s="94">
        <v>0.16957995000000001</v>
      </c>
      <c r="UF55" s="94">
        <v>0.10366308</v>
      </c>
      <c r="UG55" s="94">
        <v>5.1230036E-2</v>
      </c>
      <c r="UH55" s="94">
        <v>1.9024761000000001E-2</v>
      </c>
      <c r="UI55" s="94">
        <v>4.3665750000000001E-3</v>
      </c>
      <c r="UJ55" s="94">
        <v>2.9289206999999999E-4</v>
      </c>
      <c r="UK55" s="94">
        <v>1.9031667999999999E-5</v>
      </c>
      <c r="UL55" s="94">
        <v>1.2145195999999999E-6</v>
      </c>
      <c r="UM55" s="94">
        <v>7.6670304000000002E-8</v>
      </c>
      <c r="UN55" s="94">
        <v>4.8073834000000003E-9</v>
      </c>
      <c r="UO55" s="94">
        <v>3.0011696E-10</v>
      </c>
      <c r="UP55" s="94">
        <v>1.8681365E-11</v>
      </c>
      <c r="UQ55" s="94">
        <v>1.1624198000000001E-12</v>
      </c>
      <c r="UR55" s="94">
        <v>4.6420665E-14</v>
      </c>
      <c r="US55" s="94">
        <v>0</v>
      </c>
      <c r="UT55" s="94">
        <v>7.0672053999999998E-23</v>
      </c>
      <c r="UU55" s="94">
        <v>1.6035823E-21</v>
      </c>
      <c r="UV55" s="94">
        <v>2.9181345999999997E-20</v>
      </c>
      <c r="UW55" s="94">
        <v>5.0109706999999998E-19</v>
      </c>
      <c r="UX55" s="94">
        <v>8.4497689999999992E-18</v>
      </c>
      <c r="UY55" s="94">
        <v>1.4161761000000001E-16</v>
      </c>
      <c r="UZ55" s="94">
        <v>2.368185E-15</v>
      </c>
      <c r="VA55" s="94">
        <v>3.9560460000000003E-14</v>
      </c>
      <c r="VB55" s="94">
        <v>6.6035070000000001E-13</v>
      </c>
      <c r="VC55" s="94">
        <v>1.1013039399999999E-11</v>
      </c>
      <c r="VD55" s="94">
        <v>1.8344208E-10</v>
      </c>
      <c r="VE55" s="94">
        <v>3.0497644000000002E-9</v>
      </c>
      <c r="VF55" s="94">
        <v>5.0553065999999997E-8</v>
      </c>
      <c r="VG55" s="94">
        <v>8.3408309999999998E-7</v>
      </c>
      <c r="VH55" s="94">
        <v>1.3661238E-5</v>
      </c>
      <c r="VI55" s="94">
        <v>2.2117232E-4</v>
      </c>
      <c r="VJ55" s="94">
        <v>3.5146807999999999E-3</v>
      </c>
      <c r="VK55" s="94">
        <v>1.6807571E-2</v>
      </c>
      <c r="VL55" s="94">
        <v>4.7147005999999998E-2</v>
      </c>
      <c r="VM55" s="94">
        <v>9.7969465000000006E-2</v>
      </c>
      <c r="VN55" s="94">
        <v>0.16329525</v>
      </c>
      <c r="VO55" s="94">
        <v>0.22617841</v>
      </c>
      <c r="VP55" s="94">
        <v>0.26270178</v>
      </c>
      <c r="VQ55" s="94">
        <v>0.26458870000000001</v>
      </c>
      <c r="VR55" s="94">
        <v>0.23157992999999999</v>
      </c>
      <c r="VS55" s="94">
        <v>0.16957979000000001</v>
      </c>
      <c r="VT55" s="94">
        <v>0.103663035</v>
      </c>
      <c r="VU55" s="94">
        <v>5.1230049999999999E-2</v>
      </c>
      <c r="VV55" s="94">
        <v>1.9024780000000002E-2</v>
      </c>
      <c r="VW55" s="94">
        <v>4.3665830000000003E-3</v>
      </c>
      <c r="VX55" s="94">
        <v>2.9289259999999999E-4</v>
      </c>
      <c r="VY55" s="94">
        <v>1.9031699999999999E-5</v>
      </c>
      <c r="VZ55" s="94">
        <v>1.2145218000000001E-6</v>
      </c>
      <c r="WA55" s="94">
        <v>7.6670410000000003E-8</v>
      </c>
      <c r="WB55" s="94">
        <v>4.8073919999999997E-9</v>
      </c>
      <c r="WC55" s="94">
        <v>3.0011751000000002E-10</v>
      </c>
      <c r="WD55" s="94">
        <v>1.8681395000000001E-11</v>
      </c>
      <c r="WE55" s="94">
        <v>1.1624214E-12</v>
      </c>
      <c r="WF55" s="94">
        <v>4.6420735999999999E-14</v>
      </c>
      <c r="WG55" s="94">
        <v>0</v>
      </c>
      <c r="WH55" s="94">
        <v>7.067237E-23</v>
      </c>
      <c r="WI55" s="94">
        <v>1.6035906E-21</v>
      </c>
      <c r="WJ55" s="94">
        <v>2.9181507000000002E-20</v>
      </c>
      <c r="WK55" s="94">
        <v>5.0109980000000002E-19</v>
      </c>
      <c r="WL55" s="94">
        <v>8.4498070000000007E-18</v>
      </c>
      <c r="WM55" s="94">
        <v>1.4161825999999999E-16</v>
      </c>
      <c r="WN55" s="94">
        <v>2.3681980000000001E-15</v>
      </c>
      <c r="WO55" s="94">
        <v>3.9560677000000002E-14</v>
      </c>
      <c r="WP55" s="94">
        <v>6.6035429999999997E-13</v>
      </c>
      <c r="WQ55" s="94">
        <v>1.1013096E-11</v>
      </c>
      <c r="WR55" s="94">
        <v>1.8344308000000001E-10</v>
      </c>
      <c r="WS55" s="94">
        <v>3.0497810000000001E-9</v>
      </c>
      <c r="WT55" s="94">
        <v>5.0553343000000003E-8</v>
      </c>
      <c r="WU55" s="94">
        <v>8.3408729999999997E-7</v>
      </c>
      <c r="WV55" s="94">
        <v>1.3661296999999999E-5</v>
      </c>
      <c r="WW55" s="94">
        <v>2.2117324000000001E-4</v>
      </c>
      <c r="WX55" s="94">
        <v>3.5146940000000001E-3</v>
      </c>
      <c r="WY55" s="94">
        <v>1.6807612E-2</v>
      </c>
      <c r="WZ55" s="94">
        <v>4.7147080000000001E-2</v>
      </c>
      <c r="XA55" s="94">
        <v>9.7969570000000006E-2</v>
      </c>
      <c r="XB55" s="94">
        <v>0.16329537</v>
      </c>
      <c r="XC55" s="94">
        <v>0.2261785</v>
      </c>
      <c r="XD55" s="94">
        <v>0.26270179999999999</v>
      </c>
      <c r="XE55" s="94">
        <v>0.26458864999999998</v>
      </c>
      <c r="XF55" s="94">
        <v>0.23157990000000001</v>
      </c>
      <c r="XG55" s="94">
        <v>0.16957966999999999</v>
      </c>
      <c r="XH55" s="94">
        <v>0.103662975</v>
      </c>
      <c r="XI55" s="94">
        <v>5.1230060000000001E-2</v>
      </c>
      <c r="XJ55" s="94">
        <v>1.9024800000000001E-2</v>
      </c>
      <c r="XK55" s="94">
        <v>4.3665943999999998E-3</v>
      </c>
      <c r="XL55" s="94">
        <v>2.9289331999999998E-4</v>
      </c>
      <c r="XM55" s="94">
        <v>1.9031742000000001E-5</v>
      </c>
      <c r="XN55" s="94">
        <v>1.2145240999999999E-6</v>
      </c>
      <c r="XO55" s="94">
        <v>7.6670579999999997E-8</v>
      </c>
      <c r="XP55" s="94">
        <v>4.8074016000000003E-9</v>
      </c>
      <c r="XQ55" s="94">
        <v>3.0011818E-10</v>
      </c>
      <c r="XR55" s="94">
        <v>1.8681428000000001E-11</v>
      </c>
      <c r="XS55" s="94">
        <v>1.1624232E-12</v>
      </c>
      <c r="XT55" s="94">
        <v>4.6420813999999998E-14</v>
      </c>
      <c r="XU55" s="94">
        <v>0</v>
      </c>
      <c r="XV55" s="94">
        <v>7.0672849999999994E-23</v>
      </c>
      <c r="XW55" s="94">
        <v>1.6036006E-21</v>
      </c>
      <c r="XX55" s="94">
        <v>2.9181679999999997E-20</v>
      </c>
      <c r="XY55" s="94">
        <v>5.0110320000000001E-19</v>
      </c>
      <c r="XZ55" s="94">
        <v>8.4498719999999998E-18</v>
      </c>
      <c r="YA55" s="94">
        <v>1.4161932E-16</v>
      </c>
      <c r="YB55" s="94">
        <v>2.3682112000000001E-15</v>
      </c>
      <c r="YC55" s="94">
        <v>3.9560873999999998E-14</v>
      </c>
      <c r="YD55" s="94">
        <v>6.6035650000000002E-13</v>
      </c>
      <c r="YE55" s="94">
        <v>1.1013128E-11</v>
      </c>
      <c r="YF55" s="94">
        <v>1.8344366000000001E-10</v>
      </c>
      <c r="YG55" s="94">
        <v>3.0497917999999998E-9</v>
      </c>
      <c r="YH55" s="94">
        <v>5.0553523999999998E-8</v>
      </c>
      <c r="YI55" s="94">
        <v>8.3409076999999996E-7</v>
      </c>
      <c r="YJ55" s="94">
        <v>1.3661352E-5</v>
      </c>
      <c r="YK55" s="94">
        <v>2.2117394999999999E-4</v>
      </c>
      <c r="YL55" s="94">
        <v>3.5147059999999998E-3</v>
      </c>
      <c r="YM55" s="94">
        <v>1.6807668000000001E-2</v>
      </c>
      <c r="YN55" s="94">
        <v>4.7147219999999997E-2</v>
      </c>
      <c r="YO55" s="94">
        <v>9.7969760000000003E-2</v>
      </c>
      <c r="YP55" s="94">
        <v>0.16329563999999999</v>
      </c>
      <c r="YQ55" s="94">
        <v>0.22617887</v>
      </c>
      <c r="YR55" s="94">
        <v>0.26270226000000002</v>
      </c>
      <c r="YS55" s="94">
        <v>0.26458915999999999</v>
      </c>
      <c r="YT55" s="94">
        <v>0.23158018</v>
      </c>
      <c r="YU55" s="94">
        <v>0.1695798</v>
      </c>
      <c r="YV55" s="94">
        <v>0.10366305000000001</v>
      </c>
      <c r="YW55" s="94">
        <v>5.1230129999999999E-2</v>
      </c>
      <c r="YX55" s="94">
        <v>1.9024843E-2</v>
      </c>
      <c r="YY55" s="94">
        <v>4.3666099999999999E-3</v>
      </c>
      <c r="YZ55" s="94">
        <v>2.9289442999999999E-4</v>
      </c>
      <c r="ZA55" s="94">
        <v>1.9031804000000001E-5</v>
      </c>
      <c r="ZB55" s="94">
        <v>1.2145274000000001E-6</v>
      </c>
      <c r="ZC55" s="94">
        <v>7.6670750000000005E-8</v>
      </c>
      <c r="ZD55" s="94">
        <v>4.8074126999999997E-9</v>
      </c>
      <c r="ZE55" s="94">
        <v>3.0011892999999998E-10</v>
      </c>
      <c r="ZF55" s="94">
        <v>1.8681473000000001E-11</v>
      </c>
      <c r="ZG55" s="94">
        <v>1.1624257999999999E-12</v>
      </c>
      <c r="ZH55" s="94">
        <v>4.6420930000000002E-14</v>
      </c>
      <c r="ZI55" s="94">
        <v>0</v>
      </c>
      <c r="ZJ55" s="94">
        <v>7.0672949999999994E-23</v>
      </c>
      <c r="ZK55" s="94">
        <v>1.6036025E-21</v>
      </c>
      <c r="ZL55" s="94">
        <v>2.9181706999999998E-20</v>
      </c>
      <c r="ZM55" s="94">
        <v>5.0110285999999999E-19</v>
      </c>
      <c r="ZN55" s="94">
        <v>8.449859E-18</v>
      </c>
      <c r="ZO55" s="94">
        <v>1.4161918E-16</v>
      </c>
      <c r="ZP55" s="94">
        <v>2.3682125999999998E-15</v>
      </c>
      <c r="ZQ55" s="94">
        <v>3.9560920000000002E-14</v>
      </c>
      <c r="ZR55" s="94">
        <v>6.6035842999999997E-13</v>
      </c>
      <c r="ZS55" s="94">
        <v>1.1013164E-11</v>
      </c>
      <c r="ZT55" s="94">
        <v>1.8344422E-10</v>
      </c>
      <c r="ZU55" s="94">
        <v>3.0498004000000001E-9</v>
      </c>
      <c r="ZV55" s="94">
        <v>5.0553651999999999E-8</v>
      </c>
      <c r="ZW55" s="94">
        <v>8.3409304000000004E-7</v>
      </c>
      <c r="ZX55" s="94">
        <v>1.3661392000000001E-5</v>
      </c>
      <c r="ZY55" s="94">
        <v>2.2117462E-4</v>
      </c>
      <c r="ZZ55" s="94">
        <v>3.5147160000000002E-3</v>
      </c>
      <c r="AAA55" s="94">
        <v>1.6807722000000001E-2</v>
      </c>
      <c r="AAB55" s="94">
        <v>4.7147351999999997E-2</v>
      </c>
      <c r="AAC55" s="94">
        <v>9.7970039999999994E-2</v>
      </c>
      <c r="AAD55" s="94">
        <v>0.16329600999999999</v>
      </c>
      <c r="AAE55" s="94">
        <v>0.22617925999999999</v>
      </c>
      <c r="AAF55" s="94">
        <v>0.26270273</v>
      </c>
      <c r="AAG55" s="94">
        <v>0.26458976000000001</v>
      </c>
      <c r="AAH55" s="94">
        <v>0.23158081</v>
      </c>
      <c r="AAI55" s="94">
        <v>0.16958036000000001</v>
      </c>
      <c r="AAJ55" s="94">
        <v>0.1036634</v>
      </c>
      <c r="AAK55" s="94">
        <v>5.1230285E-2</v>
      </c>
      <c r="AAL55" s="94">
        <v>1.9024892000000002E-2</v>
      </c>
      <c r="AAM55" s="94">
        <v>4.3666236999999998E-3</v>
      </c>
      <c r="AAN55" s="94">
        <v>2.9289548000000003E-4</v>
      </c>
      <c r="AAO55" s="94">
        <v>1.9031872999999999E-5</v>
      </c>
      <c r="AAP55" s="94">
        <v>1.2145317999999999E-6</v>
      </c>
      <c r="AAQ55" s="94">
        <v>7.6671013999999997E-8</v>
      </c>
      <c r="AAR55" s="94">
        <v>4.8074280000000004E-9</v>
      </c>
      <c r="AAS55" s="94">
        <v>3.0011985E-10</v>
      </c>
      <c r="AAT55" s="94">
        <v>1.8681534000000001E-11</v>
      </c>
      <c r="AAU55" s="94">
        <v>1.1624299999999999E-12</v>
      </c>
      <c r="AAV55" s="94">
        <v>4.642112E-14</v>
      </c>
      <c r="AAW55" s="94">
        <v>0</v>
      </c>
      <c r="AAX55" s="94">
        <v>7.0673139999999997E-23</v>
      </c>
      <c r="AAY55" s="94">
        <v>1.6036085E-21</v>
      </c>
      <c r="AAZ55" s="94">
        <v>2.9181839999999999E-20</v>
      </c>
      <c r="ABA55" s="94">
        <v>5.0110544999999997E-19</v>
      </c>
      <c r="ABB55" s="94">
        <v>8.4499013999999996E-18</v>
      </c>
      <c r="ABC55" s="94">
        <v>1.4161978000000001E-16</v>
      </c>
      <c r="ABD55" s="94">
        <v>2.3682215000000002E-15</v>
      </c>
      <c r="ABE55" s="94">
        <v>3.9561070000000001E-14</v>
      </c>
      <c r="ABF55" s="94">
        <v>6.603603E-13</v>
      </c>
      <c r="ABG55" s="94">
        <v>1.1013184999999999E-11</v>
      </c>
      <c r="ABH55" s="94">
        <v>1.834445E-10</v>
      </c>
      <c r="ABI55" s="94">
        <v>3.0498034999999998E-9</v>
      </c>
      <c r="ABJ55" s="94">
        <v>5.0553684000000002E-8</v>
      </c>
      <c r="ABK55" s="94">
        <v>8.3409315999999995E-7</v>
      </c>
      <c r="ABL55" s="94">
        <v>1.36613935E-5</v>
      </c>
      <c r="ABM55" s="94">
        <v>2.2117468999999999E-4</v>
      </c>
      <c r="ABN55" s="94">
        <v>3.5147160000000002E-3</v>
      </c>
      <c r="ABO55" s="94">
        <v>1.6807712999999998E-2</v>
      </c>
      <c r="ABP55" s="94">
        <v>4.7147321999999998E-2</v>
      </c>
      <c r="ABQ55" s="94">
        <v>9.7969964000000007E-2</v>
      </c>
      <c r="ABR55" s="94">
        <v>0.16329595</v>
      </c>
      <c r="ABS55" s="94">
        <v>0.2261792</v>
      </c>
      <c r="ABT55" s="94">
        <v>0.26270260000000001</v>
      </c>
      <c r="ABU55" s="94">
        <v>0.26458952000000002</v>
      </c>
      <c r="ABV55" s="94">
        <v>0.23158064</v>
      </c>
      <c r="ABW55" s="94">
        <v>0.16958033</v>
      </c>
      <c r="ABX55" s="94">
        <v>0.10366342000000001</v>
      </c>
      <c r="ABY55" s="94">
        <v>5.1230303999999997E-2</v>
      </c>
      <c r="ABZ55" s="94">
        <v>1.9024905000000002E-2</v>
      </c>
      <c r="ACA55" s="94">
        <v>4.3666256000000001E-3</v>
      </c>
      <c r="ACB55" s="94">
        <v>2.928958E-4</v>
      </c>
      <c r="ACC55" s="94">
        <v>1.9031904000000001E-5</v>
      </c>
      <c r="ACD55" s="94">
        <v>1.2145401999999999E-6</v>
      </c>
      <c r="ACE55" s="94">
        <v>7.6672115999999997E-8</v>
      </c>
      <c r="ACF55" s="94">
        <v>4.8075335000000001E-9</v>
      </c>
      <c r="ACG55" s="94">
        <v>3.0012856000000002E-10</v>
      </c>
      <c r="ACH55" s="94">
        <v>1.8682188E-11</v>
      </c>
      <c r="ACI55" s="94">
        <v>1.1624766E-12</v>
      </c>
      <c r="ACJ55" s="94">
        <v>4.6423513999999998E-14</v>
      </c>
      <c r="ACK55" s="94">
        <v>0</v>
      </c>
      <c r="ACL55" s="94">
        <v>7.0671556000000005E-23</v>
      </c>
      <c r="ACM55" s="94">
        <v>1.6035705E-21</v>
      </c>
      <c r="ACN55" s="94">
        <v>2.918114E-20</v>
      </c>
      <c r="ACO55" s="94">
        <v>5.0109309999999995E-19</v>
      </c>
      <c r="ACP55" s="94">
        <v>8.4496955000000005E-18</v>
      </c>
      <c r="ACQ55" s="94">
        <v>1.4161629E-16</v>
      </c>
      <c r="ACR55" s="94">
        <v>2.3681612E-15</v>
      </c>
      <c r="ACS55" s="94">
        <v>3.9560059999999999E-14</v>
      </c>
      <c r="ACT55" s="94">
        <v>6.6034370000000001E-13</v>
      </c>
      <c r="ACU55" s="94">
        <v>1.1012921999999999E-11</v>
      </c>
      <c r="ACV55" s="94">
        <v>1.8344026000000001E-10</v>
      </c>
      <c r="ACW55" s="94">
        <v>3.0497382000000001E-9</v>
      </c>
      <c r="ACX55" s="94">
        <v>5.0552669999999997E-8</v>
      </c>
      <c r="ACY55" s="94">
        <v>8.340775E-7</v>
      </c>
      <c r="ACZ55" s="94">
        <v>1.3661159E-5</v>
      </c>
      <c r="ADA55" s="94">
        <v>2.2117128999999999E-4</v>
      </c>
      <c r="ADB55" s="94">
        <v>3.5146660000000001E-3</v>
      </c>
      <c r="ADC55" s="94">
        <v>1.6807484000000001E-2</v>
      </c>
      <c r="ADD55" s="94">
        <v>4.7146766999999999E-2</v>
      </c>
      <c r="ADE55" s="94">
        <v>9.7968970000000002E-2</v>
      </c>
      <c r="ADF55" s="94">
        <v>0.16329440000000001</v>
      </c>
      <c r="ADG55" s="94">
        <v>0.22617735</v>
      </c>
      <c r="ADH55" s="94">
        <v>0.26270080000000001</v>
      </c>
      <c r="ADI55" s="94">
        <v>0.26458802999999997</v>
      </c>
      <c r="ADJ55" s="94">
        <v>0.23157965999999999</v>
      </c>
      <c r="ADK55" s="94">
        <v>0.16957985</v>
      </c>
      <c r="ADL55" s="94">
        <v>0.10366329000000001</v>
      </c>
      <c r="ADM55" s="94">
        <v>5.1230267000000003E-2</v>
      </c>
      <c r="ADN55" s="94">
        <v>1.9024895999999999E-2</v>
      </c>
      <c r="ADO55" s="94">
        <v>4.3666214000000004E-3</v>
      </c>
      <c r="ADP55" s="94">
        <v>2.9289471999999997E-4</v>
      </c>
      <c r="ADQ55" s="94">
        <v>1.90318E-5</v>
      </c>
      <c r="ADR55" s="94">
        <v>1.2145307E-6</v>
      </c>
      <c r="ADS55" s="94">
        <v>7.6671349999999998E-8</v>
      </c>
      <c r="ADT55" s="94">
        <v>4.8074824000000004E-9</v>
      </c>
      <c r="ADU55" s="94">
        <v>3.0012576000000001E-10</v>
      </c>
      <c r="ADV55" s="94">
        <v>1.8682100000000001E-11</v>
      </c>
      <c r="ADW55" s="94">
        <v>1.1624799000000001E-12</v>
      </c>
      <c r="ADX55" s="94">
        <v>4.64235E-14</v>
      </c>
      <c r="ADY55" s="100"/>
      <c r="ADZ55" s="101"/>
      <c r="AEA55" s="101"/>
      <c r="AEB55" s="101"/>
      <c r="AEC55" s="101"/>
      <c r="AED55" s="144">
        <f t="shared" si="24"/>
        <v>50</v>
      </c>
      <c r="AEE55" s="142"/>
      <c r="AEF55" s="158">
        <f t="shared" si="33"/>
        <v>50</v>
      </c>
      <c r="AEG55" s="138">
        <f t="shared" si="43"/>
        <v>4.6420315999999999E-14</v>
      </c>
      <c r="AEH55" s="138">
        <f t="shared" si="43"/>
        <v>4.6420374000000001E-14</v>
      </c>
      <c r="AEI55" s="138">
        <f t="shared" si="43"/>
        <v>4.6420529999999999E-14</v>
      </c>
      <c r="AEJ55" s="138">
        <f t="shared" si="43"/>
        <v>4.6420438000000003E-14</v>
      </c>
      <c r="AEK55" s="138">
        <f t="shared" si="43"/>
        <v>4.6420291999999997E-14</v>
      </c>
      <c r="AEL55" s="138">
        <f t="shared" si="43"/>
        <v>4.6420238000000001E-14</v>
      </c>
      <c r="AEM55" s="138">
        <f t="shared" si="43"/>
        <v>4.6420319999999999E-14</v>
      </c>
      <c r="AEN55" s="138">
        <f t="shared" si="43"/>
        <v>4.6420325999999997E-14</v>
      </c>
      <c r="AEO55" s="138">
        <f t="shared" si="43"/>
        <v>4.6420433999999997E-14</v>
      </c>
      <c r="AEP55" s="138">
        <f t="shared" si="43"/>
        <v>4.6420499999999998E-14</v>
      </c>
      <c r="AEQ55" s="138">
        <f t="shared" si="44"/>
        <v>4.6420569999999998E-14</v>
      </c>
      <c r="AER55" s="138">
        <f t="shared" si="44"/>
        <v>4.6420610000000003E-14</v>
      </c>
      <c r="AES55" s="138">
        <f t="shared" si="44"/>
        <v>4.6420572999999997E-14</v>
      </c>
      <c r="AET55" s="138">
        <f t="shared" si="44"/>
        <v>4.6420665E-14</v>
      </c>
      <c r="AEU55" s="138">
        <f t="shared" si="44"/>
        <v>4.6420735999999999E-14</v>
      </c>
      <c r="AEV55" s="138">
        <f t="shared" si="44"/>
        <v>4.6420813999999998E-14</v>
      </c>
      <c r="AEW55" s="138">
        <f t="shared" si="44"/>
        <v>4.6420930000000002E-14</v>
      </c>
      <c r="AEX55" s="138">
        <f t="shared" si="44"/>
        <v>4.642112E-14</v>
      </c>
      <c r="AEY55" s="138">
        <f t="shared" si="44"/>
        <v>4.6423513999999998E-14</v>
      </c>
      <c r="AEZ55" s="130">
        <f t="shared" si="38"/>
        <v>14.21</v>
      </c>
      <c r="AFA55" s="91"/>
      <c r="AFB55" s="94">
        <v>4.642084E-14</v>
      </c>
      <c r="AFC55" s="139">
        <f t="shared" si="39"/>
        <v>4.64207E-14</v>
      </c>
      <c r="AFD55" s="91"/>
      <c r="AFE55" s="142"/>
      <c r="AFF55" s="142"/>
      <c r="AFG55" s="138">
        <f t="shared" ref="AFG55:AFV70" si="46">INDEX($E$6:$ACK$107,$D55,AFG$4)</f>
        <v>4.7147415999999998E-2</v>
      </c>
      <c r="AFH55" s="138">
        <f t="shared" si="46"/>
        <v>4.7146899999999999E-2</v>
      </c>
      <c r="AFI55" s="138">
        <f t="shared" si="46"/>
        <v>4.7147054000000001E-2</v>
      </c>
      <c r="AFJ55" s="138">
        <f t="shared" si="46"/>
        <v>4.7147333999999999E-2</v>
      </c>
      <c r="AFK55" s="138">
        <f t="shared" si="46"/>
        <v>4.7147393000000003E-2</v>
      </c>
      <c r="AFL55" s="138">
        <f t="shared" si="46"/>
        <v>4.7147336999999997E-2</v>
      </c>
      <c r="AFM55" s="138">
        <f t="shared" si="46"/>
        <v>4.7147219999999997E-2</v>
      </c>
      <c r="AFN55" s="138">
        <f t="shared" si="46"/>
        <v>4.7147054000000001E-2</v>
      </c>
      <c r="AFO55" s="138">
        <f t="shared" si="46"/>
        <v>4.7146987000000001E-2</v>
      </c>
      <c r="AFP55" s="138">
        <f t="shared" si="46"/>
        <v>4.7146912999999999E-2</v>
      </c>
      <c r="AFQ55" s="138">
        <f t="shared" si="46"/>
        <v>4.7146915999999997E-2</v>
      </c>
      <c r="AFR55" s="138">
        <f t="shared" si="46"/>
        <v>4.7146960000000002E-2</v>
      </c>
      <c r="AFS55" s="138">
        <f t="shared" si="46"/>
        <v>4.7146964999999999E-2</v>
      </c>
      <c r="AFT55" s="138">
        <f t="shared" si="46"/>
        <v>4.714699E-2</v>
      </c>
      <c r="AFU55" s="138">
        <f t="shared" si="46"/>
        <v>4.7147005999999998E-2</v>
      </c>
      <c r="AFV55" s="138">
        <f t="shared" si="46"/>
        <v>4.7147080000000001E-2</v>
      </c>
      <c r="AFW55" s="138">
        <f t="shared" si="45"/>
        <v>4.7147219999999997E-2</v>
      </c>
      <c r="AFX55" s="138">
        <f t="shared" si="45"/>
        <v>4.7147351999999997E-2</v>
      </c>
      <c r="AFY55" s="138">
        <f t="shared" si="45"/>
        <v>4.7147321999999998E-2</v>
      </c>
      <c r="AFZ55" s="138" t="e">
        <f t="shared" si="45"/>
        <v>#VALUE!</v>
      </c>
      <c r="AGA55" s="139">
        <f t="shared" si="41"/>
        <v>4.7147127315789482E-2</v>
      </c>
      <c r="AGB55" s="91"/>
      <c r="AGC55" s="91"/>
      <c r="AGD55" s="91"/>
      <c r="AGE55" s="91"/>
      <c r="AGF55" s="91"/>
      <c r="AGG55" s="91"/>
      <c r="AGH55" s="91"/>
      <c r="AGI55" s="91"/>
      <c r="AGJ55" s="91"/>
      <c r="AGK55" s="91"/>
      <c r="AGL55" s="91"/>
      <c r="AGM55" s="91"/>
      <c r="AGN55" s="91"/>
      <c r="AGO55" s="91"/>
      <c r="AGP55" s="91"/>
      <c r="AGQ55" s="91"/>
      <c r="AGR55" s="91"/>
      <c r="AGS55" s="91"/>
      <c r="AGT55" s="91"/>
      <c r="AGU55" s="91"/>
      <c r="AGV55" s="91"/>
      <c r="AGW55" s="91"/>
      <c r="AGX55" s="91"/>
      <c r="AGY55" s="91"/>
      <c r="AGZ55" s="91"/>
      <c r="AHA55" s="91"/>
      <c r="AHB55" s="91"/>
      <c r="AHC55" s="91"/>
      <c r="AHD55" s="91"/>
      <c r="AHE55" s="91"/>
      <c r="AHF55" s="91"/>
      <c r="AHG55" s="91"/>
      <c r="AHH55" s="91"/>
      <c r="AHI55" s="91"/>
      <c r="AHJ55" s="91"/>
      <c r="AHK55" s="91"/>
      <c r="AHL55" s="91"/>
      <c r="AHM55" s="91"/>
      <c r="AHN55" s="91"/>
      <c r="AHO55" s="91"/>
      <c r="AHP55" s="91"/>
      <c r="AHQ55" s="91"/>
      <c r="AHR55" s="91"/>
      <c r="AHS55" s="91"/>
      <c r="AHT55" s="91"/>
      <c r="AHU55" s="91"/>
      <c r="AHV55" s="91"/>
      <c r="AHW55" s="91"/>
      <c r="AHX55" s="91"/>
      <c r="AHY55" s="91"/>
      <c r="AHZ55" s="91"/>
      <c r="AIA55" s="91"/>
      <c r="AIB55" s="91"/>
      <c r="AIC55" s="91"/>
      <c r="AID55" s="91"/>
      <c r="AIE55" s="91"/>
      <c r="AIF55" s="91"/>
      <c r="AIG55" s="91"/>
      <c r="AIH55" s="91"/>
      <c r="AII55" s="91"/>
      <c r="AIJ55" s="91"/>
      <c r="AIK55" s="91"/>
      <c r="AIL55" s="91"/>
      <c r="AIM55" s="91"/>
      <c r="AIN55" s="91"/>
      <c r="AIO55" s="91"/>
      <c r="AIP55" s="91"/>
      <c r="AIQ55" s="91"/>
      <c r="AIR55" s="91"/>
      <c r="AIS55" s="91"/>
      <c r="AIT55" s="91"/>
      <c r="AIU55" s="91"/>
      <c r="AIV55" s="91"/>
      <c r="AIW55" s="91"/>
      <c r="AIX55" s="91"/>
      <c r="AIY55" s="91"/>
      <c r="AIZ55" s="91"/>
      <c r="AJA55" s="91"/>
      <c r="AJB55" s="91"/>
      <c r="AJC55" s="91"/>
      <c r="AJD55" s="91"/>
      <c r="AJE55" s="91"/>
      <c r="AJF55" s="91"/>
      <c r="AJG55" s="91"/>
      <c r="AJH55" s="91"/>
      <c r="AJI55" s="91"/>
      <c r="AJJ55" s="91"/>
      <c r="AJK55" s="91"/>
      <c r="AJL55" s="91"/>
      <c r="AJM55" s="91"/>
      <c r="AJN55" s="91"/>
      <c r="AJO55" s="91"/>
      <c r="AJP55" s="91"/>
      <c r="AJQ55" s="91"/>
      <c r="AJR55" s="91"/>
      <c r="AJS55" s="91"/>
      <c r="AJT55" s="91"/>
      <c r="AJU55" s="91"/>
      <c r="AJV55" s="91"/>
      <c r="AJW55" s="91"/>
      <c r="AJX55" s="91"/>
      <c r="AJY55" s="91"/>
      <c r="AJZ55" s="91"/>
      <c r="AKA55" s="91"/>
      <c r="AKB55" s="91"/>
      <c r="AKC55" s="91"/>
      <c r="AKD55" s="91"/>
      <c r="AKE55" s="91"/>
      <c r="AKF55" s="91"/>
      <c r="AKG55" s="91"/>
      <c r="AKH55" s="91"/>
      <c r="AKI55" s="91"/>
      <c r="AKJ55" s="91"/>
      <c r="AKK55" s="91"/>
      <c r="AKL55" s="91"/>
      <c r="AKM55" s="91"/>
      <c r="AKN55" s="91"/>
      <c r="AKO55" s="91"/>
      <c r="AKP55" s="91"/>
      <c r="AKQ55" s="91"/>
      <c r="AKR55" s="91"/>
      <c r="AKS55" s="91"/>
      <c r="AKT55" s="91"/>
      <c r="AKU55" s="91"/>
      <c r="AKV55" s="91"/>
      <c r="AKW55" s="91"/>
      <c r="AKX55" s="91"/>
      <c r="AKY55" s="91"/>
      <c r="AKZ55" s="91"/>
      <c r="ALA55" s="91"/>
      <c r="ALB55" s="91"/>
      <c r="ALC55" s="91"/>
      <c r="ALD55" s="91"/>
      <c r="ALE55" s="91"/>
      <c r="ALF55" s="91"/>
      <c r="ALG55" s="91"/>
      <c r="ALH55" s="91"/>
      <c r="ALI55" s="91"/>
      <c r="ALJ55" s="91"/>
      <c r="ALK55" s="91"/>
      <c r="ALL55" s="91"/>
      <c r="ALM55" s="91"/>
      <c r="ALN55" s="91"/>
      <c r="ALO55" s="91"/>
      <c r="ALP55" s="91"/>
      <c r="ALQ55" s="91"/>
      <c r="ALR55" s="91"/>
      <c r="ALS55" s="91"/>
      <c r="ALT55" s="91"/>
      <c r="ALU55" s="91"/>
      <c r="ALV55" s="91"/>
      <c r="ALW55" s="91"/>
      <c r="ALX55" s="91"/>
      <c r="ALY55" s="91"/>
      <c r="ALZ55" s="91"/>
      <c r="AMA55" s="91"/>
      <c r="AMB55" s="91"/>
      <c r="AMC55" s="91"/>
      <c r="AMD55" s="91"/>
      <c r="AME55" s="91"/>
      <c r="AMF55" s="91"/>
      <c r="AMG55" s="91"/>
      <c r="AMH55" s="91"/>
      <c r="AMI55" s="91"/>
      <c r="AMJ55" s="91"/>
      <c r="AMK55" s="91"/>
      <c r="AML55" s="91"/>
      <c r="AMM55" s="91"/>
      <c r="AMN55" s="91"/>
      <c r="AMO55" s="91"/>
      <c r="AMP55" s="91"/>
      <c r="AMQ55" s="91"/>
      <c r="AMR55" s="91"/>
      <c r="AMS55" s="91"/>
      <c r="AMT55" s="91"/>
      <c r="AMU55" s="91"/>
      <c r="AMV55" s="91"/>
      <c r="AMW55" s="91"/>
      <c r="AMX55" s="91"/>
      <c r="AMY55" s="91"/>
      <c r="AMZ55" s="91"/>
      <c r="ANA55" s="91"/>
      <c r="ANB55" s="91"/>
      <c r="ANC55" s="91"/>
      <c r="AND55" s="91"/>
      <c r="ANE55" s="91"/>
      <c r="ANF55" s="91"/>
      <c r="ANG55" s="91"/>
      <c r="ANH55" s="91"/>
      <c r="ANI55" s="91"/>
      <c r="ANJ55" s="91"/>
      <c r="ANK55" s="91"/>
      <c r="ANL55" s="91"/>
      <c r="ANM55" s="91"/>
      <c r="ANN55" s="91"/>
      <c r="ANO55" s="91"/>
      <c r="ANP55" s="91"/>
      <c r="ANQ55" s="91"/>
      <c r="ANR55" s="91"/>
      <c r="ANS55" s="91"/>
      <c r="ANT55" s="91"/>
      <c r="ANU55" s="91"/>
      <c r="ANV55" s="91"/>
      <c r="ANW55" s="91"/>
      <c r="ANX55" s="91"/>
      <c r="ANY55" s="91"/>
      <c r="ANZ55" s="91"/>
      <c r="AOA55" s="91"/>
      <c r="AOB55" s="91"/>
      <c r="AOC55" s="91"/>
      <c r="AOD55" s="91"/>
      <c r="AOE55" s="91"/>
      <c r="AOF55" s="91"/>
      <c r="AOG55" s="91"/>
      <c r="AOH55" s="91"/>
      <c r="AOI55" s="91"/>
      <c r="AOJ55" s="91"/>
      <c r="AOK55" s="91"/>
      <c r="AOL55" s="91"/>
      <c r="AOM55" s="91"/>
      <c r="AON55" s="91"/>
      <c r="AOO55" s="91"/>
      <c r="AOP55" s="91"/>
      <c r="AOQ55" s="91"/>
      <c r="AOR55" s="91"/>
      <c r="AOS55" s="91"/>
      <c r="AOT55" s="91"/>
      <c r="AOU55" s="91"/>
      <c r="AOV55" s="91"/>
      <c r="AOW55" s="91"/>
      <c r="AOX55" s="91"/>
      <c r="AOY55" s="91"/>
      <c r="AOZ55" s="91"/>
      <c r="APA55" s="91"/>
      <c r="APB55" s="91"/>
      <c r="APC55" s="91"/>
      <c r="APD55" s="91"/>
      <c r="APE55" s="91"/>
      <c r="APF55" s="91"/>
      <c r="APG55" s="91"/>
      <c r="APH55" s="91"/>
      <c r="API55" s="91"/>
      <c r="APJ55" s="91"/>
      <c r="APK55" s="91"/>
      <c r="APL55" s="91"/>
      <c r="APM55" s="91"/>
      <c r="APN55" s="91"/>
      <c r="APO55" s="91"/>
      <c r="APP55" s="91"/>
      <c r="APQ55" s="91"/>
      <c r="APR55" s="91"/>
      <c r="APS55" s="91"/>
      <c r="APT55" s="91"/>
      <c r="APU55" s="91"/>
      <c r="APV55" s="91"/>
      <c r="APW55" s="91"/>
      <c r="APX55" s="91"/>
      <c r="APY55" s="91"/>
      <c r="APZ55" s="91"/>
      <c r="AQA55" s="91"/>
      <c r="AQB55" s="91"/>
      <c r="AQC55" s="91"/>
      <c r="AQD55" s="91"/>
      <c r="AQE55" s="91"/>
      <c r="AQF55" s="91"/>
      <c r="AQG55" s="91"/>
      <c r="AQH55" s="91"/>
      <c r="AQI55" s="91"/>
      <c r="AQJ55" s="91"/>
      <c r="AQK55" s="91"/>
      <c r="AQL55" s="91"/>
      <c r="AQM55" s="91"/>
      <c r="AQN55" s="91"/>
      <c r="AQO55" s="91"/>
      <c r="AQP55" s="91"/>
      <c r="AQQ55" s="91"/>
      <c r="AQR55" s="91"/>
      <c r="AQS55" s="91"/>
      <c r="AQT55" s="91"/>
      <c r="AQU55" s="91"/>
      <c r="AQV55" s="91"/>
      <c r="AQW55" s="91"/>
      <c r="AQX55" s="91"/>
      <c r="AQY55" s="91"/>
      <c r="AQZ55" s="91"/>
      <c r="ARA55" s="91"/>
      <c r="ARB55" s="91"/>
      <c r="ARC55" s="91"/>
      <c r="ARD55" s="91"/>
      <c r="ARE55" s="91"/>
      <c r="ARF55" s="91"/>
      <c r="ARG55" s="91"/>
      <c r="ARH55" s="91"/>
      <c r="ARI55" s="91"/>
      <c r="ARJ55" s="91"/>
      <c r="ARK55" s="91"/>
      <c r="ARL55" s="91"/>
      <c r="ARM55" s="91"/>
      <c r="ARN55" s="91"/>
      <c r="ARO55" s="91"/>
      <c r="ARP55" s="91"/>
      <c r="ARQ55" s="91"/>
      <c r="ARR55" s="91"/>
      <c r="ARS55" s="91"/>
      <c r="ART55" s="91"/>
      <c r="ARU55" s="91"/>
      <c r="ARV55" s="91"/>
      <c r="ARW55" s="91"/>
      <c r="ARX55" s="91"/>
      <c r="ARY55" s="91"/>
      <c r="ARZ55" s="91"/>
      <c r="ASA55" s="91"/>
      <c r="ASB55" s="91"/>
      <c r="ASC55" s="91"/>
      <c r="ASD55" s="91"/>
      <c r="ASE55" s="91"/>
      <c r="ASF55" s="91"/>
      <c r="ASG55" s="91"/>
      <c r="ASH55" s="91"/>
      <c r="ASI55" s="91"/>
      <c r="ASJ55" s="91"/>
      <c r="ASK55" s="91"/>
      <c r="ASL55" s="91"/>
      <c r="ASM55" s="91"/>
      <c r="ASN55" s="91"/>
      <c r="ASO55" s="91"/>
      <c r="ASP55" s="91"/>
      <c r="ASQ55" s="91"/>
      <c r="ASR55" s="91"/>
    </row>
    <row r="56" spans="1:1188" ht="2.1" customHeight="1" x14ac:dyDescent="0.25">
      <c r="A56" s="129">
        <v>51</v>
      </c>
      <c r="B56" s="130">
        <v>14.5</v>
      </c>
      <c r="C56" s="123">
        <f>IF(ROW()-$B$4&lt;$B$112,2,3)</f>
        <v>3</v>
      </c>
      <c r="D56" s="129">
        <v>51</v>
      </c>
      <c r="E56" s="91">
        <v>0</v>
      </c>
      <c r="F56" s="92">
        <v>2.1961962000000001E-23</v>
      </c>
      <c r="G56" s="92">
        <v>4.9830960000000001E-22</v>
      </c>
      <c r="H56" s="92">
        <v>9.0665220000000007E-21</v>
      </c>
      <c r="I56" s="92">
        <v>1.5564816000000001E-19</v>
      </c>
      <c r="J56" s="92">
        <v>2.6238915999999999E-18</v>
      </c>
      <c r="K56" s="92">
        <v>4.3965803999999999E-17</v>
      </c>
      <c r="L56" s="92">
        <v>7.3512792999999995E-16</v>
      </c>
      <c r="M56" s="92">
        <v>1.228188E-14</v>
      </c>
      <c r="N56" s="92">
        <v>2.0513184999999999E-13</v>
      </c>
      <c r="O56" s="92">
        <v>3.4259210000000002E-12</v>
      </c>
      <c r="P56" s="92">
        <v>5.7227826999999998E-11</v>
      </c>
      <c r="Q56" s="92">
        <v>9.5650769999999993E-10</v>
      </c>
      <c r="R56" s="92">
        <v>1.6006712E-8</v>
      </c>
      <c r="S56" s="92">
        <v>2.6848710000000001E-7</v>
      </c>
      <c r="T56" s="92">
        <v>4.5220921999999999E-6</v>
      </c>
      <c r="U56" s="92">
        <v>7.6702939999999996E-5</v>
      </c>
      <c r="V56" s="92">
        <v>1.3160683E-3</v>
      </c>
      <c r="W56" s="92">
        <v>9.3508759999999993E-3</v>
      </c>
      <c r="X56" s="92">
        <v>3.1071257000000001E-2</v>
      </c>
      <c r="Y56" s="92">
        <v>7.2103344E-2</v>
      </c>
      <c r="Z56" s="93">
        <v>0.13129215</v>
      </c>
      <c r="AA56" s="93">
        <v>0.1969236</v>
      </c>
      <c r="AB56" s="93">
        <v>0.24854451</v>
      </c>
      <c r="AC56" s="93">
        <v>0.2633103</v>
      </c>
      <c r="AD56" s="93">
        <v>0.25160062</v>
      </c>
      <c r="AE56" s="93">
        <v>0.20086277999999999</v>
      </c>
      <c r="AF56" s="93">
        <v>0.13519398999999999</v>
      </c>
      <c r="AG56" s="93">
        <v>7.5320183999999998E-2</v>
      </c>
      <c r="AH56" s="93">
        <v>3.3169832000000003E-2</v>
      </c>
      <c r="AI56" s="93">
        <v>1.0376649E-2</v>
      </c>
      <c r="AJ56" s="93">
        <v>1.5850186000000001E-3</v>
      </c>
      <c r="AK56" s="93">
        <v>9.5319600000000001E-5</v>
      </c>
      <c r="AL56" s="93">
        <v>5.825785E-6</v>
      </c>
      <c r="AM56" s="93">
        <v>3.5932392999999998E-7</v>
      </c>
      <c r="AN56" s="93">
        <v>2.2267457E-8</v>
      </c>
      <c r="AO56" s="93">
        <v>1.3828768999999999E-9</v>
      </c>
      <c r="AP56" s="93">
        <v>8.5938880000000002E-11</v>
      </c>
      <c r="AQ56" s="93">
        <v>5.3487950000000003E-12</v>
      </c>
      <c r="AR56" s="93">
        <v>2.1374226E-13</v>
      </c>
      <c r="AS56" s="94">
        <v>0</v>
      </c>
      <c r="AT56" s="94">
        <v>2.19614E-23</v>
      </c>
      <c r="AU56" s="94">
        <v>4.9829766000000004E-22</v>
      </c>
      <c r="AV56" s="94">
        <v>9.0663160000000005E-21</v>
      </c>
      <c r="AW56" s="94">
        <v>1.5564476999999999E-19</v>
      </c>
      <c r="AX56" s="94">
        <v>2.6238339000000002E-18</v>
      </c>
      <c r="AY56" s="94">
        <v>4.3964818000000002E-17</v>
      </c>
      <c r="AZ56" s="94">
        <v>7.3511149999999995E-16</v>
      </c>
      <c r="BA56" s="94">
        <v>1.2281608E-14</v>
      </c>
      <c r="BB56" s="94">
        <v>2.0512711999999999E-13</v>
      </c>
      <c r="BC56" s="94">
        <v>3.4258425000000001E-12</v>
      </c>
      <c r="BD56" s="94">
        <v>5.7226522000000001E-11</v>
      </c>
      <c r="BE56" s="94">
        <v>9.5648610000000007E-10</v>
      </c>
      <c r="BF56" s="94">
        <v>1.6006359E-8</v>
      </c>
      <c r="BG56" s="94">
        <v>2.684811E-7</v>
      </c>
      <c r="BH56" s="94">
        <v>4.5219930000000001E-6</v>
      </c>
      <c r="BI56" s="94">
        <v>7.6701246000000003E-5</v>
      </c>
      <c r="BJ56" s="94">
        <v>1.3160388999999999E-3</v>
      </c>
      <c r="BK56" s="94">
        <v>9.3507369999999996E-3</v>
      </c>
      <c r="BL56" s="94">
        <v>3.1070891999999999E-2</v>
      </c>
      <c r="BM56" s="94">
        <v>7.2102620000000006E-2</v>
      </c>
      <c r="BN56" s="94">
        <v>0.13129097000000001</v>
      </c>
      <c r="BO56" s="94">
        <v>0.19692196000000001</v>
      </c>
      <c r="BP56" s="94">
        <v>0.24854277</v>
      </c>
      <c r="BQ56" s="94">
        <v>0.26330867000000002</v>
      </c>
      <c r="BR56" s="94">
        <v>0.25159900000000002</v>
      </c>
      <c r="BS56" s="94">
        <v>0.2008616</v>
      </c>
      <c r="BT56" s="94">
        <v>0.13519326000000001</v>
      </c>
      <c r="BU56" s="94">
        <v>7.5319810000000001E-2</v>
      </c>
      <c r="BV56" s="94">
        <v>3.3169694E-2</v>
      </c>
      <c r="BW56" s="94">
        <v>1.0376612E-2</v>
      </c>
      <c r="BX56" s="94">
        <v>1.5850155999999999E-3</v>
      </c>
      <c r="BY56" s="94">
        <v>9.5319450000000004E-5</v>
      </c>
      <c r="BZ56" s="94">
        <v>5.8257790000000002E-6</v>
      </c>
      <c r="CA56" s="94">
        <v>3.5932392999999998E-7</v>
      </c>
      <c r="CB56" s="94">
        <v>2.2267445E-8</v>
      </c>
      <c r="CC56" s="94">
        <v>1.3828734000000001E-9</v>
      </c>
      <c r="CD56" s="94">
        <v>8.5938680000000003E-11</v>
      </c>
      <c r="CE56" s="94">
        <v>5.3488030000000001E-12</v>
      </c>
      <c r="CF56" s="94">
        <v>2.1374237E-13</v>
      </c>
      <c r="CG56" s="94">
        <v>0</v>
      </c>
      <c r="CH56" s="94">
        <v>2.1959706E-23</v>
      </c>
      <c r="CI56" s="94">
        <v>4.9825830000000002E-22</v>
      </c>
      <c r="CJ56" s="94">
        <v>9.0656894999999999E-21</v>
      </c>
      <c r="CK56" s="94">
        <v>1.5563480999999999E-19</v>
      </c>
      <c r="CL56" s="94">
        <v>2.6236794000000001E-18</v>
      </c>
      <c r="CM56" s="94">
        <v>4.3962486000000001E-17</v>
      </c>
      <c r="CN56" s="94">
        <v>7.3507660000000003E-16</v>
      </c>
      <c r="CO56" s="94">
        <v>1.2281101E-14</v>
      </c>
      <c r="CP56" s="94">
        <v>2.0512017E-13</v>
      </c>
      <c r="CQ56" s="94">
        <v>3.4257501000000001E-12</v>
      </c>
      <c r="CR56" s="94">
        <v>5.7225409999999999E-11</v>
      </c>
      <c r="CS56" s="94">
        <v>9.5647469999999995E-10</v>
      </c>
      <c r="CT56" s="94">
        <v>1.6006267E-8</v>
      </c>
      <c r="CU56" s="94">
        <v>2.6848113E-7</v>
      </c>
      <c r="CV56" s="94">
        <v>4.5220113E-6</v>
      </c>
      <c r="CW56" s="94">
        <v>7.6701690000000004E-5</v>
      </c>
      <c r="CX56" s="94">
        <v>1.3160468E-3</v>
      </c>
      <c r="CY56" s="94">
        <v>9.3507780000000006E-3</v>
      </c>
      <c r="CZ56" s="94">
        <v>3.107101E-2</v>
      </c>
      <c r="DA56" s="94">
        <v>7.2102840000000001E-2</v>
      </c>
      <c r="DB56" s="94">
        <v>0.1312914</v>
      </c>
      <c r="DC56" s="94">
        <v>0.19692264000000001</v>
      </c>
      <c r="DD56" s="94">
        <v>0.24854356</v>
      </c>
      <c r="DE56" s="94">
        <v>0.26330969999999998</v>
      </c>
      <c r="DF56" s="94">
        <v>0.25159997000000001</v>
      </c>
      <c r="DG56" s="94">
        <v>0.20086232000000001</v>
      </c>
      <c r="DH56" s="94">
        <v>0.13519369000000001</v>
      </c>
      <c r="DI56" s="94">
        <v>7.5320059999999994E-2</v>
      </c>
      <c r="DJ56" s="94">
        <v>3.3169806000000003E-2</v>
      </c>
      <c r="DK56" s="94">
        <v>1.0376646999999999E-2</v>
      </c>
      <c r="DL56" s="94">
        <v>1.5850212999999999E-3</v>
      </c>
      <c r="DM56" s="94">
        <v>9.5319670000000006E-5</v>
      </c>
      <c r="DN56" s="94">
        <v>5.8257864999999999E-6</v>
      </c>
      <c r="DO56" s="94">
        <v>3.5932445000000001E-7</v>
      </c>
      <c r="DP56" s="94">
        <v>2.2267532000000001E-8</v>
      </c>
      <c r="DQ56" s="94">
        <v>1.3828823E-9</v>
      </c>
      <c r="DR56" s="94">
        <v>8.5939034000000001E-11</v>
      </c>
      <c r="DS56" s="94">
        <v>5.3488189999999996E-12</v>
      </c>
      <c r="DT56" s="94">
        <v>2.1374307E-13</v>
      </c>
      <c r="DU56" s="94">
        <v>0</v>
      </c>
      <c r="DV56" s="94">
        <v>2.1959846E-23</v>
      </c>
      <c r="DW56" s="94">
        <v>4.9826169999999999E-22</v>
      </c>
      <c r="DX56" s="94">
        <v>9.0657524999999996E-21</v>
      </c>
      <c r="DY56" s="94">
        <v>1.5563596000000001E-19</v>
      </c>
      <c r="DZ56" s="94">
        <v>2.6236977999999999E-18</v>
      </c>
      <c r="EA56" s="94">
        <v>4.3962799999999998E-17</v>
      </c>
      <c r="EB56" s="94">
        <v>7.3508200000000004E-16</v>
      </c>
      <c r="EC56" s="94">
        <v>1.2281196E-14</v>
      </c>
      <c r="ED56" s="94">
        <v>2.0512178E-13</v>
      </c>
      <c r="EE56" s="94">
        <v>3.4257791999999999E-12</v>
      </c>
      <c r="EF56" s="94">
        <v>5.7225894000000001E-11</v>
      </c>
      <c r="EG56" s="94">
        <v>9.5648239999999993E-10</v>
      </c>
      <c r="EH56" s="94">
        <v>1.6006395999999998E-8</v>
      </c>
      <c r="EI56" s="94">
        <v>2.6848329999999999E-7</v>
      </c>
      <c r="EJ56" s="94">
        <v>4.5220445000000001E-6</v>
      </c>
      <c r="EK56" s="94">
        <v>7.6702230000000001E-5</v>
      </c>
      <c r="EL56" s="94">
        <v>1.3160555E-3</v>
      </c>
      <c r="EM56" s="94">
        <v>9.3508370000000007E-3</v>
      </c>
      <c r="EN56" s="94">
        <v>3.1071202999999999E-2</v>
      </c>
      <c r="EO56" s="94">
        <v>7.210329E-2</v>
      </c>
      <c r="EP56" s="94">
        <v>0.13129212000000001</v>
      </c>
      <c r="EQ56" s="94">
        <v>0.19692361</v>
      </c>
      <c r="ER56" s="94">
        <v>0.24854471</v>
      </c>
      <c r="ES56" s="94">
        <v>0.26331067000000002</v>
      </c>
      <c r="ET56" s="94">
        <v>0.25160090000000002</v>
      </c>
      <c r="EU56" s="94">
        <v>0.20086290000000001</v>
      </c>
      <c r="EV56" s="94">
        <v>0.13519396</v>
      </c>
      <c r="EW56" s="94">
        <v>7.5320079999999998E-2</v>
      </c>
      <c r="EX56" s="94">
        <v>3.3169775999999998E-2</v>
      </c>
      <c r="EY56" s="94">
        <v>1.0376622E-2</v>
      </c>
      <c r="EZ56" s="94">
        <v>1.585014E-3</v>
      </c>
      <c r="FA56" s="94">
        <v>9.5319230000000003E-5</v>
      </c>
      <c r="FB56" s="94">
        <v>5.8257610000000002E-6</v>
      </c>
      <c r="FC56" s="94">
        <v>3.5932319999999998E-7</v>
      </c>
      <c r="FD56" s="94">
        <v>2.2267502000000001E-8</v>
      </c>
      <c r="FE56" s="94">
        <v>1.3828765E-9</v>
      </c>
      <c r="FF56" s="94">
        <v>8.5938959999999997E-11</v>
      </c>
      <c r="FG56" s="94">
        <v>5.3488090000000003E-12</v>
      </c>
      <c r="FH56" s="94">
        <v>2.1374265E-13</v>
      </c>
      <c r="FI56" s="94">
        <v>0</v>
      </c>
      <c r="FJ56" s="94">
        <v>2.1960029999999999E-23</v>
      </c>
      <c r="FK56" s="94">
        <v>4.9826590000000005E-22</v>
      </c>
      <c r="FL56" s="94">
        <v>9.0658320000000004E-21</v>
      </c>
      <c r="FM56" s="94">
        <v>1.5563728E-19</v>
      </c>
      <c r="FN56" s="94">
        <v>2.6237209999999999E-18</v>
      </c>
      <c r="FO56" s="94">
        <v>4.3963184000000002E-17</v>
      </c>
      <c r="FP56" s="94">
        <v>7.3508829999999999E-16</v>
      </c>
      <c r="FQ56" s="94">
        <v>1.2281301E-14</v>
      </c>
      <c r="FR56" s="94">
        <v>2.0512349999999999E-13</v>
      </c>
      <c r="FS56" s="94">
        <v>3.4258069999999998E-12</v>
      </c>
      <c r="FT56" s="94">
        <v>5.7226320000000001E-11</v>
      </c>
      <c r="FU56" s="94">
        <v>9.5648909999999999E-10</v>
      </c>
      <c r="FV56" s="94">
        <v>1.6006496E-8</v>
      </c>
      <c r="FW56" s="94">
        <v>2.6848469999999998E-7</v>
      </c>
      <c r="FX56" s="94">
        <v>4.522067E-6</v>
      </c>
      <c r="FY56" s="94">
        <v>7.6702613999999998E-5</v>
      </c>
      <c r="FZ56" s="94">
        <v>1.3160629999999999E-3</v>
      </c>
      <c r="GA56" s="94">
        <v>9.3508629999999992E-3</v>
      </c>
      <c r="GB56" s="94">
        <v>3.1071251000000001E-2</v>
      </c>
      <c r="GC56" s="94">
        <v>7.2103390000000003E-2</v>
      </c>
      <c r="GD56" s="94">
        <v>0.13129234000000001</v>
      </c>
      <c r="GE56" s="94">
        <v>0.19692390000000001</v>
      </c>
      <c r="GF56" s="94">
        <v>0.24854473999999999</v>
      </c>
      <c r="GG56" s="94">
        <v>0.26331046000000002</v>
      </c>
      <c r="GH56" s="94">
        <v>0.25160062</v>
      </c>
      <c r="GI56" s="94">
        <v>0.20086256</v>
      </c>
      <c r="GJ56" s="94">
        <v>0.13519363000000001</v>
      </c>
      <c r="GK56" s="94">
        <v>7.5319834000000002E-2</v>
      </c>
      <c r="GL56" s="94">
        <v>3.3169664000000001E-2</v>
      </c>
      <c r="GM56" s="94">
        <v>1.0376593999999999E-2</v>
      </c>
      <c r="GN56" s="94">
        <v>1.5850141999999999E-3</v>
      </c>
      <c r="GO56" s="94">
        <v>9.5319660000000005E-5</v>
      </c>
      <c r="GP56" s="94">
        <v>5.8257939999999996E-6</v>
      </c>
      <c r="GQ56" s="94">
        <v>3.5932373999999998E-7</v>
      </c>
      <c r="GR56" s="94">
        <v>2.2267406000000001E-8</v>
      </c>
      <c r="GS56" s="94">
        <v>1.3828761000000001E-9</v>
      </c>
      <c r="GT56" s="94">
        <v>8.5938770000000003E-11</v>
      </c>
      <c r="GU56" s="94">
        <v>5.3487955999999999E-12</v>
      </c>
      <c r="GV56" s="94">
        <v>2.1374208000000001E-13</v>
      </c>
      <c r="GW56" s="94">
        <v>0</v>
      </c>
      <c r="GX56" s="94">
        <v>2.1960115999999999E-23</v>
      </c>
      <c r="GY56" s="94">
        <v>4.9826797000000003E-22</v>
      </c>
      <c r="GZ56" s="94">
        <v>9.0658704000000003E-21</v>
      </c>
      <c r="HA56" s="94">
        <v>1.5563791E-19</v>
      </c>
      <c r="HB56" s="94">
        <v>2.6237288000000002E-18</v>
      </c>
      <c r="HC56" s="94">
        <v>4.3963300000000001E-17</v>
      </c>
      <c r="HD56" s="94">
        <v>7.3509020000000004E-16</v>
      </c>
      <c r="HE56" s="94">
        <v>1.2281332000000001E-14</v>
      </c>
      <c r="HF56" s="94">
        <v>2.0512410999999999E-13</v>
      </c>
      <c r="HG56" s="94">
        <v>3.4258181999999998E-12</v>
      </c>
      <c r="HH56" s="94">
        <v>5.7226522000000001E-11</v>
      </c>
      <c r="HI56" s="94">
        <v>9.5649279999999993E-10</v>
      </c>
      <c r="HJ56" s="94">
        <v>1.6006561000000001E-8</v>
      </c>
      <c r="HK56" s="94">
        <v>2.6848585000000002E-7</v>
      </c>
      <c r="HL56" s="94">
        <v>4.5220853999999998E-6</v>
      </c>
      <c r="HM56" s="94">
        <v>7.6702919999999995E-5</v>
      </c>
      <c r="HN56" s="94">
        <v>1.3160672E-3</v>
      </c>
      <c r="HO56" s="94">
        <v>9.3508629999999992E-3</v>
      </c>
      <c r="HP56" s="94">
        <v>3.1071218000000001E-2</v>
      </c>
      <c r="HQ56" s="94">
        <v>7.2103230000000004E-2</v>
      </c>
      <c r="HR56" s="94">
        <v>0.13129199</v>
      </c>
      <c r="HS56" s="94">
        <v>0.19692314</v>
      </c>
      <c r="HT56" s="94">
        <v>0.24854372</v>
      </c>
      <c r="HU56" s="94">
        <v>0.26330926999999998</v>
      </c>
      <c r="HV56" s="94">
        <v>0.25159955000000001</v>
      </c>
      <c r="HW56" s="94">
        <v>0.20086180000000001</v>
      </c>
      <c r="HX56" s="94">
        <v>0.13519321000000001</v>
      </c>
      <c r="HY56" s="94">
        <v>7.5319720000000007E-2</v>
      </c>
      <c r="HZ56" s="94">
        <v>3.3169656999999998E-2</v>
      </c>
      <c r="IA56" s="94">
        <v>1.0376600999999999E-2</v>
      </c>
      <c r="IB56" s="94">
        <v>1.5850109000000001E-3</v>
      </c>
      <c r="IC56" s="94">
        <v>9.5319185000000006E-5</v>
      </c>
      <c r="ID56" s="94">
        <v>5.8257697E-6</v>
      </c>
      <c r="IE56" s="94">
        <v>3.5932334000000001E-7</v>
      </c>
      <c r="IF56" s="94">
        <v>2.2267406000000001E-8</v>
      </c>
      <c r="IG56" s="94">
        <v>1.3828761000000001E-9</v>
      </c>
      <c r="IH56" s="94">
        <v>8.5938623999999997E-11</v>
      </c>
      <c r="II56" s="94">
        <v>5.3487880000000003E-12</v>
      </c>
      <c r="IJ56" s="94">
        <v>2.1374184E-13</v>
      </c>
      <c r="IK56" s="94">
        <v>0</v>
      </c>
      <c r="IL56" s="94">
        <v>2.1960026000000001E-23</v>
      </c>
      <c r="IM56" s="94">
        <v>4.9826545000000003E-22</v>
      </c>
      <c r="IN56" s="94">
        <v>9.0658230000000005E-21</v>
      </c>
      <c r="IO56" s="94">
        <v>1.5563715E-19</v>
      </c>
      <c r="IP56" s="94">
        <v>2.6237164000000002E-18</v>
      </c>
      <c r="IQ56" s="94">
        <v>4.3963090000000002E-17</v>
      </c>
      <c r="IR56" s="94">
        <v>7.3508653000000001E-16</v>
      </c>
      <c r="IS56" s="94">
        <v>1.2281266E-14</v>
      </c>
      <c r="IT56" s="94">
        <v>2.051229E-13</v>
      </c>
      <c r="IU56" s="94">
        <v>3.4257978000000001E-12</v>
      </c>
      <c r="IV56" s="94">
        <v>5.7226189999999997E-11</v>
      </c>
      <c r="IW56" s="94">
        <v>9.5648720000000001E-10</v>
      </c>
      <c r="IX56" s="94">
        <v>1.6006478000000001E-8</v>
      </c>
      <c r="IY56" s="94">
        <v>2.684845E-7</v>
      </c>
      <c r="IZ56" s="94">
        <v>4.5220627000000001E-6</v>
      </c>
      <c r="JA56" s="94">
        <v>7.6702549999999996E-5</v>
      </c>
      <c r="JB56" s="94">
        <v>1.3160616999999999E-3</v>
      </c>
      <c r="JC56" s="94">
        <v>9.350835E-3</v>
      </c>
      <c r="JD56" s="94">
        <v>3.1071132000000001E-2</v>
      </c>
      <c r="JE56" s="94">
        <v>7.2103016000000006E-2</v>
      </c>
      <c r="JF56" s="94">
        <v>0.13129154000000001</v>
      </c>
      <c r="JG56" s="94">
        <v>0.19692256999999999</v>
      </c>
      <c r="JH56" s="94">
        <v>0.24854313</v>
      </c>
      <c r="JI56" s="94">
        <v>0.26330863999999998</v>
      </c>
      <c r="JJ56" s="94">
        <v>0.25159900000000002</v>
      </c>
      <c r="JK56" s="94">
        <v>0.20086145</v>
      </c>
      <c r="JL56" s="94">
        <v>0.13519302</v>
      </c>
      <c r="JM56" s="94">
        <v>7.5319650000000002E-2</v>
      </c>
      <c r="JN56" s="94">
        <v>3.3169664000000001E-2</v>
      </c>
      <c r="JO56" s="94">
        <v>1.0376623E-2</v>
      </c>
      <c r="JP56" s="94">
        <v>1.5850187999999999E-3</v>
      </c>
      <c r="JQ56" s="94">
        <v>9.5319359999999998E-5</v>
      </c>
      <c r="JR56" s="94">
        <v>5.8257680000000002E-6</v>
      </c>
      <c r="JS56" s="94">
        <v>3.5932373999999998E-7</v>
      </c>
      <c r="JT56" s="94">
        <v>2.2267495999999999E-8</v>
      </c>
      <c r="JU56" s="94">
        <v>1.3828798E-9</v>
      </c>
      <c r="JV56" s="94">
        <v>8.5938810000000001E-11</v>
      </c>
      <c r="JW56" s="94">
        <v>5.3487990000000002E-12</v>
      </c>
      <c r="JX56" s="94">
        <v>2.1374223E-13</v>
      </c>
      <c r="JY56" s="94">
        <v>0</v>
      </c>
      <c r="JZ56" s="94">
        <v>2.1959909E-23</v>
      </c>
      <c r="KA56" s="94">
        <v>4.9826290000000003E-22</v>
      </c>
      <c r="KB56" s="94">
        <v>9.0657750000000002E-21</v>
      </c>
      <c r="KC56" s="94">
        <v>1.5563631000000001E-19</v>
      </c>
      <c r="KD56" s="94">
        <v>2.6237016999999999E-18</v>
      </c>
      <c r="KE56" s="94">
        <v>4.3962850000000002E-17</v>
      </c>
      <c r="KF56" s="94">
        <v>7.3508260000000003E-16</v>
      </c>
      <c r="KG56" s="94">
        <v>1.22812035E-14</v>
      </c>
      <c r="KH56" s="94">
        <v>2.0512186000000001E-13</v>
      </c>
      <c r="KI56" s="94">
        <v>3.4257788000000001E-12</v>
      </c>
      <c r="KJ56" s="94">
        <v>5.7225863000000002E-11</v>
      </c>
      <c r="KK56" s="94">
        <v>9.5648270000000002E-10</v>
      </c>
      <c r="KL56" s="94">
        <v>1.6006402E-8</v>
      </c>
      <c r="KM56" s="94">
        <v>2.6848338000000001E-7</v>
      </c>
      <c r="KN56" s="94">
        <v>4.5220462999999999E-6</v>
      </c>
      <c r="KO56" s="94">
        <v>7.6702300000000006E-5</v>
      </c>
      <c r="KP56" s="94">
        <v>1.3160582E-3</v>
      </c>
      <c r="KQ56" s="94">
        <v>9.3508059999999997E-3</v>
      </c>
      <c r="KR56" s="94">
        <v>3.1071016999999999E-2</v>
      </c>
      <c r="KS56" s="94">
        <v>7.2102785000000003E-2</v>
      </c>
      <c r="KT56" s="94">
        <v>0.13129118000000001</v>
      </c>
      <c r="KU56" s="94">
        <v>0.19692214999999999</v>
      </c>
      <c r="KV56" s="94">
        <v>0.24854282999999999</v>
      </c>
      <c r="KW56" s="94">
        <v>0.26330863999999998</v>
      </c>
      <c r="KX56" s="94">
        <v>0.25159906999999998</v>
      </c>
      <c r="KY56" s="94">
        <v>0.20086163000000001</v>
      </c>
      <c r="KZ56" s="94">
        <v>0.13519320000000001</v>
      </c>
      <c r="LA56" s="94">
        <v>7.5319659999999997E-2</v>
      </c>
      <c r="LB56" s="94">
        <v>3.3169619999999997E-2</v>
      </c>
      <c r="LC56" s="94">
        <v>1.0376603999999999E-2</v>
      </c>
      <c r="LD56" s="94">
        <v>1.5850182E-3</v>
      </c>
      <c r="LE56" s="94">
        <v>9.5319460000000005E-5</v>
      </c>
      <c r="LF56" s="94">
        <v>5.8257699999999998E-6</v>
      </c>
      <c r="LG56" s="94">
        <v>3.5932362000000002E-7</v>
      </c>
      <c r="LH56" s="94">
        <v>2.2267495999999999E-8</v>
      </c>
      <c r="LI56" s="94">
        <v>1.3828787000000001E-9</v>
      </c>
      <c r="LJ56" s="94">
        <v>8.5938790000000002E-11</v>
      </c>
      <c r="LK56" s="94">
        <v>5.3487994999999997E-12</v>
      </c>
      <c r="LL56" s="94">
        <v>2.1374223E-13</v>
      </c>
      <c r="LM56" s="94">
        <v>0</v>
      </c>
      <c r="LN56" s="94">
        <v>2.1959862999999999E-23</v>
      </c>
      <c r="LO56" s="94">
        <v>4.9826189999999996E-22</v>
      </c>
      <c r="LP56" s="94">
        <v>9.065755E-21</v>
      </c>
      <c r="LQ56" s="94">
        <v>1.5563592E-19</v>
      </c>
      <c r="LR56" s="94">
        <v>2.6236947000000002E-18</v>
      </c>
      <c r="LS56" s="94">
        <v>4.3962739999999997E-17</v>
      </c>
      <c r="LT56" s="94">
        <v>7.3508079999999996E-16</v>
      </c>
      <c r="LU56" s="94">
        <v>1.2281176E-14</v>
      </c>
      <c r="LV56" s="94">
        <v>2.0512142000000001E-13</v>
      </c>
      <c r="LW56" s="94">
        <v>3.4257718000000001E-12</v>
      </c>
      <c r="LX56" s="94">
        <v>5.7225730000000003E-11</v>
      </c>
      <c r="LY56" s="94">
        <v>9.5647989999999996E-10</v>
      </c>
      <c r="LZ56" s="94">
        <v>1.6006364000000001E-8</v>
      </c>
      <c r="MA56" s="94">
        <v>2.6848285999999998E-7</v>
      </c>
      <c r="MB56" s="94">
        <v>4.5220418000000001E-6</v>
      </c>
      <c r="MC56" s="94">
        <v>7.6702230000000001E-5</v>
      </c>
      <c r="MD56" s="94">
        <v>1.3160562E-3</v>
      </c>
      <c r="ME56" s="94">
        <v>9.3507910000000007E-3</v>
      </c>
      <c r="MF56" s="94">
        <v>3.1070965999999998E-2</v>
      </c>
      <c r="MG56" s="94">
        <v>7.2102680000000002E-2</v>
      </c>
      <c r="MH56" s="94">
        <v>0.13129103</v>
      </c>
      <c r="MI56" s="94">
        <v>0.19692198999999999</v>
      </c>
      <c r="MJ56" s="94">
        <v>0.24854265</v>
      </c>
      <c r="MK56" s="94">
        <v>0.26330872999999999</v>
      </c>
      <c r="ML56" s="94">
        <v>0.25159915999999999</v>
      </c>
      <c r="MM56" s="94">
        <v>0.20086171999999999</v>
      </c>
      <c r="MN56" s="94">
        <v>0.13519333</v>
      </c>
      <c r="MO56" s="94">
        <v>7.5319774000000006E-2</v>
      </c>
      <c r="MP56" s="94">
        <v>3.3169641999999999E-2</v>
      </c>
      <c r="MQ56" s="94">
        <v>1.0376595000000001E-2</v>
      </c>
      <c r="MR56" s="94">
        <v>1.5850165E-3</v>
      </c>
      <c r="MS56" s="94">
        <v>9.5319584999999993E-5</v>
      </c>
      <c r="MT56" s="94">
        <v>5.8257874000000002E-6</v>
      </c>
      <c r="MU56" s="94">
        <v>3.5932461999999999E-7</v>
      </c>
      <c r="MV56" s="94">
        <v>2.2267539E-8</v>
      </c>
      <c r="MW56" s="94">
        <v>1.3828800999999999E-9</v>
      </c>
      <c r="MX56" s="94">
        <v>8.593892E-11</v>
      </c>
      <c r="MY56" s="94">
        <v>5.3488086000000001E-12</v>
      </c>
      <c r="MZ56" s="94">
        <v>2.1374264000000001E-13</v>
      </c>
      <c r="NA56" s="94">
        <v>0</v>
      </c>
      <c r="NB56" s="94">
        <v>2.1959720000000001E-23</v>
      </c>
      <c r="NC56" s="94">
        <v>4.9825884000000004E-22</v>
      </c>
      <c r="ND56" s="94">
        <v>9.065699E-21</v>
      </c>
      <c r="NE56" s="94">
        <v>1.5563491E-19</v>
      </c>
      <c r="NF56" s="94">
        <v>2.6236775E-18</v>
      </c>
      <c r="NG56" s="94">
        <v>4.3962429999999997E-17</v>
      </c>
      <c r="NH56" s="94">
        <v>7.3507540000000004E-16</v>
      </c>
      <c r="NI56" s="94">
        <v>1.2281087000000001E-14</v>
      </c>
      <c r="NJ56" s="94">
        <v>2.0511994E-13</v>
      </c>
      <c r="NK56" s="94">
        <v>3.4257482000000002E-12</v>
      </c>
      <c r="NL56" s="94">
        <v>5.7225362999999998E-11</v>
      </c>
      <c r="NM56" s="94">
        <v>9.5647380000000008E-10</v>
      </c>
      <c r="NN56" s="94">
        <v>1.6006251999999999E-8</v>
      </c>
      <c r="NO56" s="94">
        <v>2.6848100000000001E-7</v>
      </c>
      <c r="NP56" s="94">
        <v>4.5220080000000003E-6</v>
      </c>
      <c r="NQ56" s="94">
        <v>7.6701680000000003E-5</v>
      </c>
      <c r="NR56" s="94">
        <v>1.3160468E-3</v>
      </c>
      <c r="NS56" s="94">
        <v>9.3507599999999996E-3</v>
      </c>
      <c r="NT56" s="94">
        <v>3.1070909000000001E-2</v>
      </c>
      <c r="NU56" s="94">
        <v>7.2102620000000006E-2</v>
      </c>
      <c r="NV56" s="94">
        <v>0.13129097000000001</v>
      </c>
      <c r="NW56" s="94">
        <v>0.19692200000000001</v>
      </c>
      <c r="NX56" s="94">
        <v>0.24854292</v>
      </c>
      <c r="NY56" s="94">
        <v>0.26330890000000001</v>
      </c>
      <c r="NZ56" s="94">
        <v>0.25159927999999998</v>
      </c>
      <c r="OA56" s="94">
        <v>0.20086177999999999</v>
      </c>
      <c r="OB56" s="94">
        <v>0.13519344</v>
      </c>
      <c r="OC56" s="94">
        <v>7.531989E-2</v>
      </c>
      <c r="OD56" s="94">
        <v>3.3169700000000003E-2</v>
      </c>
      <c r="OE56" s="94">
        <v>1.0376605000000001E-2</v>
      </c>
      <c r="OF56" s="94">
        <v>1.5850147000000001E-3</v>
      </c>
      <c r="OG56" s="94">
        <v>9.5319505000000001E-5</v>
      </c>
      <c r="OH56" s="94">
        <v>5.8257900000000003E-6</v>
      </c>
      <c r="OI56" s="94">
        <v>3.5932512999999999E-7</v>
      </c>
      <c r="OJ56" s="94">
        <v>2.2267557999999999E-8</v>
      </c>
      <c r="OK56" s="94">
        <v>1.382881E-9</v>
      </c>
      <c r="OL56" s="94">
        <v>8.5939005999999997E-11</v>
      </c>
      <c r="OM56" s="94">
        <v>5.3488147000000004E-12</v>
      </c>
      <c r="ON56" s="94">
        <v>2.1374287000000001E-13</v>
      </c>
      <c r="OO56" s="94">
        <v>0</v>
      </c>
      <c r="OP56" s="94">
        <v>2.195964E-23</v>
      </c>
      <c r="OQ56" s="94">
        <v>4.9825687E-22</v>
      </c>
      <c r="OR56" s="94">
        <v>9.0656640000000003E-21</v>
      </c>
      <c r="OS56" s="94">
        <v>1.5563441E-19</v>
      </c>
      <c r="OT56" s="94">
        <v>2.6236702999999999E-18</v>
      </c>
      <c r="OU56" s="94">
        <v>4.3962327E-17</v>
      </c>
      <c r="OV56" s="94">
        <v>7.3507359999999997E-16</v>
      </c>
      <c r="OW56" s="94">
        <v>1.2281052000000001E-14</v>
      </c>
      <c r="OX56" s="94">
        <v>2.0511945E-13</v>
      </c>
      <c r="OY56" s="94">
        <v>3.4257399999999999E-12</v>
      </c>
      <c r="OZ56" s="94">
        <v>5.7225229999999998E-11</v>
      </c>
      <c r="PA56" s="94">
        <v>9.5647199999999992E-10</v>
      </c>
      <c r="PB56" s="94">
        <v>1.6006227000000001E-8</v>
      </c>
      <c r="PC56" s="94">
        <v>2.6848059999999999E-7</v>
      </c>
      <c r="PD56" s="94">
        <v>4.5220000000000001E-6</v>
      </c>
      <c r="PE56" s="94">
        <v>7.6701520000000006E-5</v>
      </c>
      <c r="PF56" s="94">
        <v>1.3160439999999999E-3</v>
      </c>
      <c r="PG56" s="94">
        <v>9.3507509999999992E-3</v>
      </c>
      <c r="PH56" s="94">
        <v>3.1070904999999999E-2</v>
      </c>
      <c r="PI56" s="94">
        <v>7.2102650000000004E-2</v>
      </c>
      <c r="PJ56" s="94">
        <v>0.13129103</v>
      </c>
      <c r="PK56" s="94">
        <v>0.19692212000000001</v>
      </c>
      <c r="PL56" s="94">
        <v>0.24854311000000001</v>
      </c>
      <c r="PM56" s="94">
        <v>0.26330914999999999</v>
      </c>
      <c r="PN56" s="94">
        <v>0.25159946</v>
      </c>
      <c r="PO56" s="94">
        <v>0.20086180000000001</v>
      </c>
      <c r="PP56" s="94">
        <v>0.13519336000000001</v>
      </c>
      <c r="PQ56" s="94">
        <v>7.5319880000000006E-2</v>
      </c>
      <c r="PR56" s="94">
        <v>3.3169730000000001E-2</v>
      </c>
      <c r="PS56" s="94">
        <v>1.0376626999999999E-2</v>
      </c>
      <c r="PT56" s="94">
        <v>1.5850206999999999E-3</v>
      </c>
      <c r="PU56" s="94">
        <v>9.5319790000000001E-5</v>
      </c>
      <c r="PV56" s="94">
        <v>5.8258042000000002E-6</v>
      </c>
      <c r="PW56" s="94">
        <v>3.5932592E-7</v>
      </c>
      <c r="PX56" s="94">
        <v>2.2267603E-8</v>
      </c>
      <c r="PY56" s="94">
        <v>1.3828838000000001E-9</v>
      </c>
      <c r="PZ56" s="94">
        <v>8.5939200000000006E-11</v>
      </c>
      <c r="QA56" s="94">
        <v>5.3488240000000001E-12</v>
      </c>
      <c r="QB56" s="94">
        <v>2.1374328E-13</v>
      </c>
      <c r="QC56" s="94">
        <v>0</v>
      </c>
      <c r="QD56" s="94">
        <v>2.1959551E-23</v>
      </c>
      <c r="QE56" s="94">
        <v>4.9825465000000001E-22</v>
      </c>
      <c r="QF56" s="94">
        <v>9.0656265000000003E-21</v>
      </c>
      <c r="QG56" s="94">
        <v>1.5563376000000001E-19</v>
      </c>
      <c r="QH56" s="94">
        <v>2.6236605999999998E-18</v>
      </c>
      <c r="QI56" s="94">
        <v>4.3962158000000001E-17</v>
      </c>
      <c r="QJ56" s="94">
        <v>7.3507155000000005E-16</v>
      </c>
      <c r="QK56" s="94">
        <v>1.2281017000000001E-14</v>
      </c>
      <c r="QL56" s="94">
        <v>2.0511876000000001E-13</v>
      </c>
      <c r="QM56" s="94">
        <v>3.425729E-12</v>
      </c>
      <c r="QN56" s="94">
        <v>5.7225036999999997E-11</v>
      </c>
      <c r="QO56" s="94">
        <v>9.5646860000000008E-10</v>
      </c>
      <c r="QP56" s="94">
        <v>1.6006172E-8</v>
      </c>
      <c r="QQ56" s="94">
        <v>2.6847961999999998E-7</v>
      </c>
      <c r="QR56" s="94">
        <v>4.5219866999999997E-6</v>
      </c>
      <c r="QS56" s="94">
        <v>7.6701274999999995E-5</v>
      </c>
      <c r="QT56" s="94">
        <v>1.3160397E-3</v>
      </c>
      <c r="QU56" s="94">
        <v>9.3507480000000007E-3</v>
      </c>
      <c r="QV56" s="94">
        <v>3.1070929000000001E-2</v>
      </c>
      <c r="QW56" s="94">
        <v>7.2102726000000006E-2</v>
      </c>
      <c r="QX56" s="94">
        <v>0.1312912</v>
      </c>
      <c r="QY56" s="94">
        <v>0.19692229</v>
      </c>
      <c r="QZ56" s="94">
        <v>0.24854322000000001</v>
      </c>
      <c r="RA56" s="94">
        <v>0.26330940000000003</v>
      </c>
      <c r="RB56" s="94">
        <v>0.25159967</v>
      </c>
      <c r="RC56" s="94">
        <v>0.20086198999999999</v>
      </c>
      <c r="RD56" s="94">
        <v>0.13519338</v>
      </c>
      <c r="RE56" s="94">
        <v>7.5319834000000002E-2</v>
      </c>
      <c r="RF56" s="94">
        <v>3.3169730000000001E-2</v>
      </c>
      <c r="RG56" s="94">
        <v>1.0376641000000001E-2</v>
      </c>
      <c r="RH56" s="94">
        <v>1.5850265E-3</v>
      </c>
      <c r="RI56" s="94">
        <v>9.5320109999999996E-5</v>
      </c>
      <c r="RJ56" s="94">
        <v>5.825817E-6</v>
      </c>
      <c r="RK56" s="94">
        <v>3.5932638000000003E-7</v>
      </c>
      <c r="RL56" s="94">
        <v>2.2267627999999998E-8</v>
      </c>
      <c r="RM56" s="94">
        <v>1.3828856E-9</v>
      </c>
      <c r="RN56" s="94">
        <v>8.5939319999999998E-11</v>
      </c>
      <c r="RO56" s="94">
        <v>5.3488302999999997E-12</v>
      </c>
      <c r="RP56" s="94">
        <v>2.1374350000000001E-13</v>
      </c>
      <c r="RQ56" s="94">
        <v>0</v>
      </c>
      <c r="RR56" s="94">
        <v>2.1959520000000001E-23</v>
      </c>
      <c r="RS56" s="94">
        <v>4.9825389999999999E-22</v>
      </c>
      <c r="RT56" s="94">
        <v>9.0656160000000001E-21</v>
      </c>
      <c r="RU56" s="94">
        <v>1.5563363000000001E-19</v>
      </c>
      <c r="RV56" s="94">
        <v>2.62366E-18</v>
      </c>
      <c r="RW56" s="94">
        <v>4.3962165000000002E-17</v>
      </c>
      <c r="RX56" s="94">
        <v>7.3507210000000005E-16</v>
      </c>
      <c r="RY56" s="94">
        <v>1.2281037E-14</v>
      </c>
      <c r="RZ56" s="94">
        <v>2.0511906000000001E-13</v>
      </c>
      <c r="SA56" s="94">
        <v>3.4257332E-12</v>
      </c>
      <c r="SB56" s="94">
        <v>5.7225114000000003E-11</v>
      </c>
      <c r="SC56" s="94">
        <v>9.5646990000000008E-10</v>
      </c>
      <c r="SD56" s="94">
        <v>1.6006197000000001E-8</v>
      </c>
      <c r="SE56" s="94">
        <v>2.6847999999999998E-7</v>
      </c>
      <c r="SF56" s="94">
        <v>4.5219913000000003E-6</v>
      </c>
      <c r="SG56" s="94">
        <v>7.6701359999999994E-5</v>
      </c>
      <c r="SH56" s="94">
        <v>1.3160413000000001E-3</v>
      </c>
      <c r="SI56" s="94">
        <v>9.3507515000000006E-3</v>
      </c>
      <c r="SJ56" s="94">
        <v>3.1070942000000001E-2</v>
      </c>
      <c r="SK56" s="94">
        <v>7.2102730000000004E-2</v>
      </c>
      <c r="SL56" s="94">
        <v>0.13129123000000001</v>
      </c>
      <c r="SM56" s="94">
        <v>0.19692229</v>
      </c>
      <c r="SN56" s="94">
        <v>0.24854316000000001</v>
      </c>
      <c r="SO56" s="94">
        <v>0.26330926999999998</v>
      </c>
      <c r="SP56" s="94">
        <v>0.25159964000000001</v>
      </c>
      <c r="SQ56" s="94">
        <v>0.20086200000000001</v>
      </c>
      <c r="SR56" s="94">
        <v>0.13519342000000001</v>
      </c>
      <c r="SS56" s="94">
        <v>7.5319834000000002E-2</v>
      </c>
      <c r="ST56" s="94">
        <v>3.316972E-2</v>
      </c>
      <c r="SU56" s="94">
        <v>1.0376643E-2</v>
      </c>
      <c r="SV56" s="94">
        <v>1.5850293000000001E-3</v>
      </c>
      <c r="SW56" s="94">
        <v>9.5320319999999997E-5</v>
      </c>
      <c r="SX56" s="94">
        <v>5.8258259999999996E-6</v>
      </c>
      <c r="SY56" s="94">
        <v>3.5932658000000001E-7</v>
      </c>
      <c r="SZ56" s="94">
        <v>2.2267619999999999E-8</v>
      </c>
      <c r="TA56" s="94">
        <v>1.3828853999999999E-9</v>
      </c>
      <c r="TB56" s="94">
        <v>8.5939310000000005E-11</v>
      </c>
      <c r="TC56" s="94">
        <v>5.3488286000000003E-12</v>
      </c>
      <c r="TD56" s="94">
        <v>2.1374338E-13</v>
      </c>
      <c r="TE56" s="94">
        <v>0</v>
      </c>
      <c r="TF56" s="94">
        <v>2.1959453E-23</v>
      </c>
      <c r="TG56" s="94">
        <v>4.9825240000000002E-22</v>
      </c>
      <c r="TH56" s="94">
        <v>9.0655910000000005E-21</v>
      </c>
      <c r="TI56" s="94">
        <v>1.5563325999999999E-19</v>
      </c>
      <c r="TJ56" s="94">
        <v>2.6236531E-18</v>
      </c>
      <c r="TK56" s="94">
        <v>4.3962036000000002E-17</v>
      </c>
      <c r="TL56" s="94">
        <v>7.3506954000000001E-16</v>
      </c>
      <c r="TM56" s="94">
        <v>1.2280994E-14</v>
      </c>
      <c r="TN56" s="94">
        <v>2.0511852999999999E-13</v>
      </c>
      <c r="TO56" s="94">
        <v>3.4257250000000001E-12</v>
      </c>
      <c r="TP56" s="94">
        <v>5.7225000000000001E-11</v>
      </c>
      <c r="TQ56" s="94">
        <v>9.5646790000000006E-10</v>
      </c>
      <c r="TR56" s="94">
        <v>1.6006153E-8</v>
      </c>
      <c r="TS56" s="94">
        <v>2.6847937000000002E-7</v>
      </c>
      <c r="TT56" s="94">
        <v>4.5219812999999996E-6</v>
      </c>
      <c r="TU56" s="94">
        <v>7.6701169999999995E-5</v>
      </c>
      <c r="TV56" s="94">
        <v>1.3160384E-3</v>
      </c>
      <c r="TW56" s="94">
        <v>9.3507469999999995E-3</v>
      </c>
      <c r="TX56" s="94">
        <v>3.1070944E-2</v>
      </c>
      <c r="TY56" s="94">
        <v>7.2102799999999995E-2</v>
      </c>
      <c r="TZ56" s="94">
        <v>0.13129136</v>
      </c>
      <c r="UA56" s="94">
        <v>0.19692256</v>
      </c>
      <c r="UB56" s="94">
        <v>0.24854338000000001</v>
      </c>
      <c r="UC56" s="94">
        <v>0.26330930000000002</v>
      </c>
      <c r="UD56" s="94">
        <v>0.25159964000000001</v>
      </c>
      <c r="UE56" s="94">
        <v>0.20086212000000001</v>
      </c>
      <c r="UF56" s="94">
        <v>0.13519361999999999</v>
      </c>
      <c r="UG56" s="94">
        <v>7.531997E-2</v>
      </c>
      <c r="UH56" s="94">
        <v>3.3169786999999999E-2</v>
      </c>
      <c r="UI56" s="94">
        <v>1.0376669E-2</v>
      </c>
      <c r="UJ56" s="94">
        <v>1.5850343E-3</v>
      </c>
      <c r="UK56" s="94">
        <v>9.5320624999999998E-5</v>
      </c>
      <c r="UL56" s="94">
        <v>5.8258443000000004E-6</v>
      </c>
      <c r="UM56" s="94">
        <v>3.593276E-7</v>
      </c>
      <c r="UN56" s="94">
        <v>2.2267674E-8</v>
      </c>
      <c r="UO56" s="94">
        <v>1.3828888E-9</v>
      </c>
      <c r="UP56" s="94">
        <v>8.5939526E-11</v>
      </c>
      <c r="UQ56" s="94">
        <v>5.3488402999999998E-12</v>
      </c>
      <c r="UR56" s="94">
        <v>2.1374387E-13</v>
      </c>
      <c r="US56" s="94">
        <v>0</v>
      </c>
      <c r="UT56" s="94">
        <v>2.1959508000000001E-23</v>
      </c>
      <c r="UU56" s="94">
        <v>4.9825380000000004E-22</v>
      </c>
      <c r="UV56" s="94">
        <v>9.0656136E-21</v>
      </c>
      <c r="UW56" s="94">
        <v>1.5563350000000001E-19</v>
      </c>
      <c r="UX56" s="94">
        <v>2.6236579999999998E-18</v>
      </c>
      <c r="UY56" s="94">
        <v>4.3962144999999999E-17</v>
      </c>
      <c r="UZ56" s="94">
        <v>7.3507085999999997E-16</v>
      </c>
      <c r="VA56" s="94">
        <v>1.2281015499999999E-14</v>
      </c>
      <c r="VB56" s="94">
        <v>2.0511892000000001E-13</v>
      </c>
      <c r="VC56" s="94">
        <v>3.4257314999999998E-12</v>
      </c>
      <c r="VD56" s="94">
        <v>5.7225095999999999E-11</v>
      </c>
      <c r="VE56" s="94">
        <v>9.5646980000000005E-10</v>
      </c>
      <c r="VF56" s="94">
        <v>1.6006187000000001E-8</v>
      </c>
      <c r="VG56" s="94">
        <v>2.6847985000000002E-7</v>
      </c>
      <c r="VH56" s="94">
        <v>4.5219894999999997E-6</v>
      </c>
      <c r="VI56" s="94">
        <v>7.6701349999999994E-5</v>
      </c>
      <c r="VJ56" s="94">
        <v>1.3160417E-3</v>
      </c>
      <c r="VK56" s="94">
        <v>9.3507599999999996E-3</v>
      </c>
      <c r="VL56" s="94">
        <v>3.1070971999999999E-2</v>
      </c>
      <c r="VM56" s="94">
        <v>7.2102799999999995E-2</v>
      </c>
      <c r="VN56" s="94">
        <v>0.1312913</v>
      </c>
      <c r="VO56" s="94">
        <v>0.1969224</v>
      </c>
      <c r="VP56" s="94">
        <v>0.24854319</v>
      </c>
      <c r="VQ56" s="94">
        <v>0.26330900000000002</v>
      </c>
      <c r="VR56" s="94">
        <v>0.25159939999999997</v>
      </c>
      <c r="VS56" s="94">
        <v>0.20086195000000001</v>
      </c>
      <c r="VT56" s="94">
        <v>0.13519355999999999</v>
      </c>
      <c r="VU56" s="94">
        <v>7.5319990000000003E-2</v>
      </c>
      <c r="VV56" s="94">
        <v>3.3169810000000001E-2</v>
      </c>
      <c r="VW56" s="94">
        <v>1.03766825E-2</v>
      </c>
      <c r="VX56" s="94">
        <v>1.5850377000000001E-3</v>
      </c>
      <c r="VY56" s="94">
        <v>9.5320790000000003E-5</v>
      </c>
      <c r="VZ56" s="94">
        <v>5.8258556000000003E-6</v>
      </c>
      <c r="WA56" s="94">
        <v>3.5932820000000001E-7</v>
      </c>
      <c r="WB56" s="94">
        <v>2.2267715E-8</v>
      </c>
      <c r="WC56" s="94">
        <v>1.3828911999999999E-9</v>
      </c>
      <c r="WD56" s="94">
        <v>8.5939670000000006E-11</v>
      </c>
      <c r="WE56" s="94">
        <v>5.3488480000000002E-12</v>
      </c>
      <c r="WF56" s="94">
        <v>2.1374420000000001E-13</v>
      </c>
      <c r="WG56" s="94">
        <v>0</v>
      </c>
      <c r="WH56" s="94">
        <v>2.1959603E-23</v>
      </c>
      <c r="WI56" s="94">
        <v>4.982561E-22</v>
      </c>
      <c r="WJ56" s="94">
        <v>9.0656570000000007E-21</v>
      </c>
      <c r="WK56" s="94">
        <v>1.5563434E-19</v>
      </c>
      <c r="WL56" s="94">
        <v>2.6236711000000001E-18</v>
      </c>
      <c r="WM56" s="94">
        <v>4.3962370000000002E-17</v>
      </c>
      <c r="WN56" s="94">
        <v>7.3507525999999997E-16</v>
      </c>
      <c r="WO56" s="94">
        <v>1.2281088000000001E-14</v>
      </c>
      <c r="WP56" s="94">
        <v>2.0512002000000001E-13</v>
      </c>
      <c r="WQ56" s="94">
        <v>3.4257511999999999E-12</v>
      </c>
      <c r="WR56" s="94">
        <v>5.72254E-11</v>
      </c>
      <c r="WS56" s="94">
        <v>9.5647469999999995E-10</v>
      </c>
      <c r="WT56" s="94">
        <v>1.6006265E-8</v>
      </c>
      <c r="WU56" s="94">
        <v>2.6848104999999998E-7</v>
      </c>
      <c r="WV56" s="94">
        <v>4.5220085999999999E-6</v>
      </c>
      <c r="WW56" s="94">
        <v>7.6701680000000003E-5</v>
      </c>
      <c r="WX56" s="94">
        <v>1.3160474E-3</v>
      </c>
      <c r="WY56" s="94">
        <v>9.3507859999999998E-3</v>
      </c>
      <c r="WZ56" s="94">
        <v>3.1071017999999999E-2</v>
      </c>
      <c r="XA56" s="94">
        <v>7.2102869999999999E-2</v>
      </c>
      <c r="XB56" s="94">
        <v>0.13129142999999999</v>
      </c>
      <c r="XC56" s="94">
        <v>0.19692253000000001</v>
      </c>
      <c r="XD56" s="94">
        <v>0.24854319999999999</v>
      </c>
      <c r="XE56" s="94">
        <v>0.26330896999999998</v>
      </c>
      <c r="XF56" s="94">
        <v>0.25159930000000003</v>
      </c>
      <c r="XG56" s="94">
        <v>0.20086180000000001</v>
      </c>
      <c r="XH56" s="94">
        <v>0.13519344</v>
      </c>
      <c r="XI56" s="94">
        <v>7.5319979999999995E-2</v>
      </c>
      <c r="XJ56" s="94">
        <v>3.3169847000000002E-2</v>
      </c>
      <c r="XK56" s="94">
        <v>1.0376697000000001E-2</v>
      </c>
      <c r="XL56" s="94">
        <v>1.585042E-3</v>
      </c>
      <c r="XM56" s="94">
        <v>9.5321004000000002E-5</v>
      </c>
      <c r="XN56" s="94">
        <v>5.8258664999999996E-6</v>
      </c>
      <c r="XO56" s="94">
        <v>3.5932894E-7</v>
      </c>
      <c r="XP56" s="94">
        <v>2.2267761000000001E-8</v>
      </c>
      <c r="XQ56" s="94">
        <v>1.3828945E-9</v>
      </c>
      <c r="XR56" s="94">
        <v>8.5939820000000002E-11</v>
      </c>
      <c r="XS56" s="94">
        <v>5.3488567999999997E-12</v>
      </c>
      <c r="XT56" s="94">
        <v>2.1374459E-13</v>
      </c>
      <c r="XU56" s="94">
        <v>0</v>
      </c>
      <c r="XV56" s="94">
        <v>2.1959758000000001E-23</v>
      </c>
      <c r="XW56" s="94">
        <v>4.9825954E-22</v>
      </c>
      <c r="XX56" s="94">
        <v>9.065718E-21</v>
      </c>
      <c r="XY56" s="94">
        <v>1.5563539999999999E-19</v>
      </c>
      <c r="XZ56" s="94">
        <v>2.6236901E-18</v>
      </c>
      <c r="YA56" s="94">
        <v>4.3962669999999997E-17</v>
      </c>
      <c r="YB56" s="94">
        <v>7.3507916999999996E-16</v>
      </c>
      <c r="YC56" s="94">
        <v>1.2281141E-14</v>
      </c>
      <c r="YD56" s="94">
        <v>2.0512072000000001E-13</v>
      </c>
      <c r="YE56" s="94">
        <v>3.4257609999999999E-12</v>
      </c>
      <c r="YF56" s="94">
        <v>5.7225592000000001E-11</v>
      </c>
      <c r="YG56" s="94">
        <v>9.564781E-10</v>
      </c>
      <c r="YH56" s="94">
        <v>1.6006327E-8</v>
      </c>
      <c r="YI56" s="94">
        <v>2.6848218E-7</v>
      </c>
      <c r="YJ56" s="94">
        <v>4.522028E-6</v>
      </c>
      <c r="YK56" s="94">
        <v>7.6701979999999997E-5</v>
      </c>
      <c r="YL56" s="94">
        <v>1.3160525E-3</v>
      </c>
      <c r="YM56" s="94">
        <v>9.3508194999999995E-3</v>
      </c>
      <c r="YN56" s="94">
        <v>3.1071119000000001E-2</v>
      </c>
      <c r="YO56" s="94">
        <v>7.2103020000000004E-2</v>
      </c>
      <c r="YP56" s="94">
        <v>0.13129163999999999</v>
      </c>
      <c r="YQ56" s="94">
        <v>0.19692287999999999</v>
      </c>
      <c r="YR56" s="94">
        <v>0.24854366</v>
      </c>
      <c r="YS56" s="94">
        <v>0.26330945</v>
      </c>
      <c r="YT56" s="94">
        <v>0.25159967</v>
      </c>
      <c r="YU56" s="94">
        <v>0.20086198999999999</v>
      </c>
      <c r="YV56" s="94">
        <v>0.13519354</v>
      </c>
      <c r="YW56" s="94">
        <v>7.5320070000000003E-2</v>
      </c>
      <c r="YX56" s="94">
        <v>3.3169909999999997E-2</v>
      </c>
      <c r="YY56" s="94">
        <v>1.0376728E-2</v>
      </c>
      <c r="YZ56" s="94">
        <v>1.5850485000000001E-3</v>
      </c>
      <c r="ZA56" s="94">
        <v>9.5321346000000004E-5</v>
      </c>
      <c r="ZB56" s="94">
        <v>5.8258850000000002E-6</v>
      </c>
      <c r="ZC56" s="94">
        <v>3.5932986999999998E-7</v>
      </c>
      <c r="ZD56" s="94">
        <v>2.226782E-8</v>
      </c>
      <c r="ZE56" s="94">
        <v>1.3828984E-9</v>
      </c>
      <c r="ZF56" s="94">
        <v>8.5940050000000006E-11</v>
      </c>
      <c r="ZG56" s="94">
        <v>5.3488702000000001E-12</v>
      </c>
      <c r="ZH56" s="94">
        <v>2.1374517E-13</v>
      </c>
      <c r="ZI56" s="94">
        <v>0</v>
      </c>
      <c r="ZJ56" s="94">
        <v>2.1959786000000001E-23</v>
      </c>
      <c r="ZK56" s="94">
        <v>4.9826014999999996E-22</v>
      </c>
      <c r="ZL56" s="94">
        <v>9.0657234000000006E-21</v>
      </c>
      <c r="ZM56" s="94">
        <v>1.5563533999999999E-19</v>
      </c>
      <c r="ZN56" s="94">
        <v>2.6236882999999999E-18</v>
      </c>
      <c r="ZO56" s="94">
        <v>4.3962658000000003E-17</v>
      </c>
      <c r="ZP56" s="94">
        <v>7.3508019999999997E-16</v>
      </c>
      <c r="ZQ56" s="94">
        <v>1.2281165400000001E-14</v>
      </c>
      <c r="ZR56" s="94">
        <v>2.0512127E-13</v>
      </c>
      <c r="ZS56" s="94">
        <v>3.4257706999999999E-12</v>
      </c>
      <c r="ZT56" s="94">
        <v>5.7225773000000002E-11</v>
      </c>
      <c r="ZU56" s="94">
        <v>9.564810000000001E-10</v>
      </c>
      <c r="ZV56" s="94">
        <v>1.6006377999999999E-8</v>
      </c>
      <c r="ZW56" s="94">
        <v>2.6848303000000001E-7</v>
      </c>
      <c r="ZX56" s="94">
        <v>4.5220427000000004E-6</v>
      </c>
      <c r="ZY56" s="94">
        <v>7.6702213999999997E-5</v>
      </c>
      <c r="ZZ56" s="94">
        <v>1.3160564E-3</v>
      </c>
      <c r="AAA56" s="94">
        <v>9.3508510000000003E-3</v>
      </c>
      <c r="AAB56" s="94">
        <v>3.1071218000000001E-2</v>
      </c>
      <c r="AAC56" s="94">
        <v>7.2103239999999999E-2</v>
      </c>
      <c r="AAD56" s="94">
        <v>0.13129197000000001</v>
      </c>
      <c r="AAE56" s="94">
        <v>0.19692323</v>
      </c>
      <c r="AAF56" s="94">
        <v>0.24854407000000001</v>
      </c>
      <c r="AAG56" s="94">
        <v>0.26331007000000001</v>
      </c>
      <c r="AAH56" s="94">
        <v>0.25160032999999998</v>
      </c>
      <c r="AAI56" s="94">
        <v>0.2008626</v>
      </c>
      <c r="AAJ56" s="94">
        <v>0.13519398999999999</v>
      </c>
      <c r="AAK56" s="94">
        <v>7.5320310000000001E-2</v>
      </c>
      <c r="AAL56" s="94">
        <v>3.3170007000000001E-2</v>
      </c>
      <c r="AAM56" s="94">
        <v>1.0376758E-2</v>
      </c>
      <c r="AAN56" s="94">
        <v>1.5850534E-3</v>
      </c>
      <c r="AAO56" s="94">
        <v>9.5321649999999996E-5</v>
      </c>
      <c r="AAP56" s="94">
        <v>5.8259034E-6</v>
      </c>
      <c r="AAQ56" s="94">
        <v>3.5933094999999998E-7</v>
      </c>
      <c r="AAR56" s="94">
        <v>2.2267884000000001E-8</v>
      </c>
      <c r="AAS56" s="94">
        <v>1.3829021999999999E-9</v>
      </c>
      <c r="AAT56" s="94">
        <v>8.5940320000000006E-11</v>
      </c>
      <c r="AAU56" s="94">
        <v>5.3488879999999999E-12</v>
      </c>
      <c r="AAV56" s="94">
        <v>2.1374604999999999E-13</v>
      </c>
      <c r="AAW56" s="94">
        <v>0</v>
      </c>
      <c r="AAX56" s="94">
        <v>2.1959839999999999E-23</v>
      </c>
      <c r="AAY56" s="94">
        <v>4.9826175999999999E-22</v>
      </c>
      <c r="AAZ56" s="94">
        <v>9.0657599999999993E-21</v>
      </c>
      <c r="ABA56" s="94">
        <v>1.5563609000000001E-19</v>
      </c>
      <c r="ABB56" s="94">
        <v>2.6236991999999999E-18</v>
      </c>
      <c r="ABC56" s="94">
        <v>4.3962816999999998E-17</v>
      </c>
      <c r="ABD56" s="94">
        <v>7.3508234999999998E-16</v>
      </c>
      <c r="ABE56" s="94">
        <v>1.2281202E-14</v>
      </c>
      <c r="ABF56" s="94">
        <v>2.0512185E-13</v>
      </c>
      <c r="ABG56" s="94">
        <v>3.4257790000000002E-12</v>
      </c>
      <c r="ABH56" s="94">
        <v>5.7225842000000003E-11</v>
      </c>
      <c r="ABI56" s="94">
        <v>9.5648160000000009E-10</v>
      </c>
      <c r="ABJ56" s="94">
        <v>1.6006377999999999E-8</v>
      </c>
      <c r="ABK56" s="94">
        <v>2.6848297999999999E-7</v>
      </c>
      <c r="ABL56" s="94">
        <v>4.5220413000000004E-6</v>
      </c>
      <c r="ABM56" s="94">
        <v>7.6702213999999997E-5</v>
      </c>
      <c r="ABN56" s="94">
        <v>1.3160566999999999E-3</v>
      </c>
      <c r="ABO56" s="94">
        <v>9.3508464999999992E-3</v>
      </c>
      <c r="ABP56" s="94">
        <v>3.10712E-2</v>
      </c>
      <c r="ABQ56" s="94">
        <v>7.2103189999999998E-2</v>
      </c>
      <c r="ABR56" s="94">
        <v>0.13129188</v>
      </c>
      <c r="ABS56" s="94">
        <v>0.19692314</v>
      </c>
      <c r="ABT56" s="94">
        <v>0.24854396000000001</v>
      </c>
      <c r="ABU56" s="94">
        <v>0.26330984000000002</v>
      </c>
      <c r="ABV56" s="94">
        <v>0.25160015000000002</v>
      </c>
      <c r="ABW56" s="94">
        <v>0.20086259000000001</v>
      </c>
      <c r="ABX56" s="94">
        <v>0.13519398999999999</v>
      </c>
      <c r="ABY56" s="94">
        <v>7.5320330000000005E-2</v>
      </c>
      <c r="ABZ56" s="94">
        <v>3.3170025999999998E-2</v>
      </c>
      <c r="ACA56" s="94">
        <v>1.0376765E-2</v>
      </c>
      <c r="ACB56" s="94">
        <v>1.5850546E-3</v>
      </c>
      <c r="ACC56" s="94">
        <v>9.5321770000000004E-5</v>
      </c>
      <c r="ACD56" s="94">
        <v>5.8259192999999997E-6</v>
      </c>
      <c r="ACE56" s="94">
        <v>3.5933303000000001E-7</v>
      </c>
      <c r="ACF56" s="94">
        <v>2.2268096999999999E-8</v>
      </c>
      <c r="ACG56" s="94">
        <v>1.3829219E-9</v>
      </c>
      <c r="ACH56" s="94">
        <v>8.5941955E-11</v>
      </c>
      <c r="ACI56" s="94">
        <v>5.3490172000000002E-12</v>
      </c>
      <c r="ACJ56" s="94">
        <v>2.1375241000000001E-13</v>
      </c>
      <c r="ACK56" s="94">
        <v>0</v>
      </c>
      <c r="ACL56" s="94">
        <v>2.1959332999999999E-23</v>
      </c>
      <c r="ACM56" s="94">
        <v>4.9824970000000002E-22</v>
      </c>
      <c r="ACN56" s="94">
        <v>9.0655289999999995E-21</v>
      </c>
      <c r="ACO56" s="94">
        <v>1.5563211E-19</v>
      </c>
      <c r="ACP56" s="94">
        <v>2.6236330000000001E-18</v>
      </c>
      <c r="ACQ56" s="94">
        <v>4.3961718E-17</v>
      </c>
      <c r="ACR56" s="94">
        <v>7.3506356000000001E-16</v>
      </c>
      <c r="ACS56" s="94">
        <v>1.2280883999999999E-14</v>
      </c>
      <c r="ACT56" s="94">
        <v>2.0511663E-13</v>
      </c>
      <c r="ACU56" s="94">
        <v>3.425694E-12</v>
      </c>
      <c r="ACV56" s="94">
        <v>5.7224510000000003E-11</v>
      </c>
      <c r="ACW56" s="94">
        <v>9.5646010000000006E-10</v>
      </c>
      <c r="ACX56" s="94">
        <v>1.6006043999999999E-8</v>
      </c>
      <c r="ACY56" s="94">
        <v>2.6847778000000003E-7</v>
      </c>
      <c r="ACZ56" s="94">
        <v>4.5219616999999996E-6</v>
      </c>
      <c r="ADA56" s="94">
        <v>7.6700984000000006E-5</v>
      </c>
      <c r="ADB56" s="94">
        <v>1.3160362999999999E-3</v>
      </c>
      <c r="ADC56" s="94">
        <v>9.3507114999999991E-3</v>
      </c>
      <c r="ADD56" s="94">
        <v>3.1070807999999998E-2</v>
      </c>
      <c r="ADE56" s="94">
        <v>7.210242E-2</v>
      </c>
      <c r="ADF56" s="94">
        <v>0.13129060000000001</v>
      </c>
      <c r="ADG56" s="94">
        <v>0.19692146999999999</v>
      </c>
      <c r="ADH56" s="94">
        <v>0.24854203</v>
      </c>
      <c r="ADI56" s="94">
        <v>0.2633084</v>
      </c>
      <c r="ADJ56" s="94">
        <v>0.25159898000000003</v>
      </c>
      <c r="ADK56" s="94">
        <v>0.20086198</v>
      </c>
      <c r="ADL56" s="94">
        <v>0.13519381999999999</v>
      </c>
      <c r="ADM56" s="94">
        <v>7.5320280000000003E-2</v>
      </c>
      <c r="ADN56" s="94">
        <v>3.3169999999999998E-2</v>
      </c>
      <c r="ADO56" s="94">
        <v>1.0376748999999999E-2</v>
      </c>
      <c r="ADP56" s="94">
        <v>1.5850486999999999E-3</v>
      </c>
      <c r="ADQ56" s="94">
        <v>9.5321134999999993E-5</v>
      </c>
      <c r="ADR56" s="94">
        <v>5.82587E-6</v>
      </c>
      <c r="ADS56" s="94">
        <v>3.5932953000000002E-7</v>
      </c>
      <c r="ADT56" s="94">
        <v>2.2267885000000001E-8</v>
      </c>
      <c r="ADU56" s="94">
        <v>1.3829109E-9</v>
      </c>
      <c r="ADV56" s="94">
        <v>8.5941663999999994E-11</v>
      </c>
      <c r="ADW56" s="94">
        <v>5.3490394000000001E-12</v>
      </c>
      <c r="ADX56" s="94">
        <v>2.1375255999999999E-13</v>
      </c>
      <c r="ADY56" s="100"/>
      <c r="ADZ56" s="101"/>
      <c r="AEA56" s="101"/>
      <c r="AEB56" s="101"/>
      <c r="AEC56" s="101"/>
      <c r="AED56" s="144">
        <f t="shared" si="24"/>
        <v>51</v>
      </c>
      <c r="AEE56" s="142"/>
      <c r="AEF56" s="158">
        <f t="shared" si="33"/>
        <v>51</v>
      </c>
      <c r="AEG56" s="138">
        <f t="shared" ref="AEG56:AEP65" si="47">INDEX($E$6:$ACK$107,$D56,AEG$4)</f>
        <v>2.1374226E-13</v>
      </c>
      <c r="AEH56" s="138">
        <f t="shared" si="47"/>
        <v>2.1374237E-13</v>
      </c>
      <c r="AEI56" s="138">
        <f t="shared" si="47"/>
        <v>2.1374307E-13</v>
      </c>
      <c r="AEJ56" s="138">
        <f t="shared" si="47"/>
        <v>2.1374265E-13</v>
      </c>
      <c r="AEK56" s="138">
        <f t="shared" si="47"/>
        <v>2.1374208000000001E-13</v>
      </c>
      <c r="AEL56" s="138">
        <f t="shared" si="47"/>
        <v>2.1374184E-13</v>
      </c>
      <c r="AEM56" s="138">
        <f t="shared" si="47"/>
        <v>2.1374223E-13</v>
      </c>
      <c r="AEN56" s="138">
        <f t="shared" si="47"/>
        <v>2.1374223E-13</v>
      </c>
      <c r="AEO56" s="138">
        <f t="shared" si="47"/>
        <v>2.1374264000000001E-13</v>
      </c>
      <c r="AEP56" s="138">
        <f t="shared" si="47"/>
        <v>2.1374287000000001E-13</v>
      </c>
      <c r="AEQ56" s="138">
        <f t="shared" ref="AEQ56:AEY65" si="48">INDEX($E$6:$ACK$107,$D56,AEQ$4)</f>
        <v>2.1374328E-13</v>
      </c>
      <c r="AER56" s="138">
        <f t="shared" si="48"/>
        <v>2.1374350000000001E-13</v>
      </c>
      <c r="AES56" s="138">
        <f t="shared" si="48"/>
        <v>2.1374338E-13</v>
      </c>
      <c r="AET56" s="138">
        <f t="shared" si="48"/>
        <v>2.1374387E-13</v>
      </c>
      <c r="AEU56" s="138">
        <f t="shared" si="48"/>
        <v>2.1374420000000001E-13</v>
      </c>
      <c r="AEV56" s="138">
        <f t="shared" si="48"/>
        <v>2.1374459E-13</v>
      </c>
      <c r="AEW56" s="138">
        <f t="shared" si="48"/>
        <v>2.1374517E-13</v>
      </c>
      <c r="AEX56" s="138">
        <f t="shared" si="48"/>
        <v>2.1374604999999999E-13</v>
      </c>
      <c r="AEY56" s="138">
        <f t="shared" si="48"/>
        <v>2.1375241000000001E-13</v>
      </c>
      <c r="AEZ56" s="130">
        <f t="shared" si="38"/>
        <v>14.5</v>
      </c>
      <c r="AFA56" s="91"/>
      <c r="AFB56" s="94">
        <v>2.1374417E-13</v>
      </c>
      <c r="AFC56" s="139">
        <f t="shared" si="39"/>
        <v>2.1374372052631577E-13</v>
      </c>
      <c r="AFD56" s="91"/>
      <c r="AFE56" s="142"/>
      <c r="AFF56" s="142"/>
      <c r="AFG56" s="138">
        <f t="shared" si="46"/>
        <v>3.1071257000000001E-2</v>
      </c>
      <c r="AFH56" s="138">
        <f t="shared" si="46"/>
        <v>3.1070891999999999E-2</v>
      </c>
      <c r="AFI56" s="138">
        <f t="shared" si="46"/>
        <v>3.107101E-2</v>
      </c>
      <c r="AFJ56" s="138">
        <f t="shared" si="46"/>
        <v>3.1071202999999999E-2</v>
      </c>
      <c r="AFK56" s="138">
        <f t="shared" si="46"/>
        <v>3.1071251000000001E-2</v>
      </c>
      <c r="AFL56" s="138">
        <f t="shared" si="46"/>
        <v>3.1071218000000001E-2</v>
      </c>
      <c r="AFM56" s="138">
        <f t="shared" si="46"/>
        <v>3.1071132000000001E-2</v>
      </c>
      <c r="AFN56" s="138">
        <f t="shared" si="46"/>
        <v>3.1071016999999999E-2</v>
      </c>
      <c r="AFO56" s="138">
        <f t="shared" si="46"/>
        <v>3.1070965999999998E-2</v>
      </c>
      <c r="AFP56" s="138">
        <f t="shared" si="46"/>
        <v>3.1070909000000001E-2</v>
      </c>
      <c r="AFQ56" s="138">
        <f t="shared" si="46"/>
        <v>3.1070904999999999E-2</v>
      </c>
      <c r="AFR56" s="138">
        <f t="shared" si="46"/>
        <v>3.1070929000000001E-2</v>
      </c>
      <c r="AFS56" s="138">
        <f t="shared" si="46"/>
        <v>3.1070942000000001E-2</v>
      </c>
      <c r="AFT56" s="138">
        <f t="shared" si="46"/>
        <v>3.1070944E-2</v>
      </c>
      <c r="AFU56" s="138">
        <f t="shared" si="46"/>
        <v>3.1070971999999999E-2</v>
      </c>
      <c r="AFV56" s="138">
        <f t="shared" si="46"/>
        <v>3.1071017999999999E-2</v>
      </c>
      <c r="AFW56" s="138">
        <f t="shared" si="45"/>
        <v>3.1071119000000001E-2</v>
      </c>
      <c r="AFX56" s="138">
        <f t="shared" si="45"/>
        <v>3.1071218000000001E-2</v>
      </c>
      <c r="AFY56" s="138">
        <f t="shared" si="45"/>
        <v>3.10712E-2</v>
      </c>
      <c r="AFZ56" s="138" t="e">
        <f t="shared" si="45"/>
        <v>#VALUE!</v>
      </c>
      <c r="AGA56" s="139">
        <f t="shared" si="41"/>
        <v>3.1071057999999995E-2</v>
      </c>
      <c r="AGB56" s="91"/>
      <c r="AGC56" s="91"/>
      <c r="AGD56" s="91"/>
      <c r="AGE56" s="91"/>
      <c r="AGF56" s="91"/>
      <c r="AGG56" s="91"/>
      <c r="AGH56" s="91"/>
      <c r="AGI56" s="91"/>
      <c r="AGJ56" s="91"/>
      <c r="AGK56" s="91"/>
      <c r="AGL56" s="91"/>
      <c r="AGM56" s="91"/>
      <c r="AGN56" s="91"/>
      <c r="AGO56" s="91"/>
      <c r="AGP56" s="91"/>
      <c r="AGQ56" s="91"/>
      <c r="AGR56" s="91"/>
      <c r="AGS56" s="91"/>
      <c r="AGT56" s="91"/>
      <c r="AGU56" s="91"/>
      <c r="AGV56" s="91"/>
      <c r="AGW56" s="91"/>
      <c r="AGX56" s="91"/>
      <c r="AGY56" s="91"/>
      <c r="AGZ56" s="91"/>
      <c r="AHA56" s="91"/>
      <c r="AHB56" s="91"/>
      <c r="AHC56" s="91"/>
      <c r="AHD56" s="91"/>
      <c r="AHE56" s="91"/>
      <c r="AHF56" s="91"/>
      <c r="AHG56" s="91"/>
      <c r="AHH56" s="91"/>
      <c r="AHI56" s="91"/>
      <c r="AHJ56" s="91"/>
      <c r="AHK56" s="91"/>
      <c r="AHL56" s="91"/>
      <c r="AHM56" s="91"/>
      <c r="AHN56" s="91"/>
      <c r="AHO56" s="91"/>
      <c r="AHP56" s="91"/>
      <c r="AHQ56" s="91"/>
      <c r="AHR56" s="91"/>
      <c r="AHS56" s="91"/>
      <c r="AHT56" s="91"/>
      <c r="AHU56" s="91"/>
      <c r="AHV56" s="91"/>
      <c r="AHW56" s="91"/>
      <c r="AHX56" s="91"/>
      <c r="AHY56" s="91"/>
      <c r="AHZ56" s="91"/>
      <c r="AIA56" s="91"/>
      <c r="AIB56" s="91"/>
      <c r="AIC56" s="91"/>
      <c r="AID56" s="91"/>
      <c r="AIE56" s="91"/>
      <c r="AIF56" s="91"/>
      <c r="AIG56" s="91"/>
      <c r="AIH56" s="91"/>
      <c r="AII56" s="91"/>
      <c r="AIJ56" s="91"/>
      <c r="AIK56" s="91"/>
      <c r="AIL56" s="91"/>
      <c r="AIM56" s="91"/>
      <c r="AIN56" s="91"/>
      <c r="AIO56" s="91"/>
      <c r="AIP56" s="91"/>
      <c r="AIQ56" s="91"/>
      <c r="AIR56" s="91"/>
      <c r="AIS56" s="91"/>
      <c r="AIT56" s="91"/>
      <c r="AIU56" s="91"/>
      <c r="AIV56" s="91"/>
      <c r="AIW56" s="91"/>
      <c r="AIX56" s="91"/>
      <c r="AIY56" s="91"/>
      <c r="AIZ56" s="91"/>
      <c r="AJA56" s="91"/>
      <c r="AJB56" s="91"/>
      <c r="AJC56" s="91"/>
      <c r="AJD56" s="91"/>
      <c r="AJE56" s="91"/>
      <c r="AJF56" s="91"/>
      <c r="AJG56" s="91"/>
      <c r="AJH56" s="91"/>
      <c r="AJI56" s="91"/>
      <c r="AJJ56" s="91"/>
      <c r="AJK56" s="91"/>
      <c r="AJL56" s="91"/>
      <c r="AJM56" s="91"/>
      <c r="AJN56" s="91"/>
      <c r="AJO56" s="91"/>
      <c r="AJP56" s="91"/>
      <c r="AJQ56" s="91"/>
      <c r="AJR56" s="91"/>
      <c r="AJS56" s="91"/>
      <c r="AJT56" s="91"/>
      <c r="AJU56" s="91"/>
      <c r="AJV56" s="91"/>
      <c r="AJW56" s="91"/>
      <c r="AJX56" s="91"/>
      <c r="AJY56" s="91"/>
      <c r="AJZ56" s="91"/>
      <c r="AKA56" s="91"/>
      <c r="AKB56" s="91"/>
      <c r="AKC56" s="91"/>
      <c r="AKD56" s="91"/>
      <c r="AKE56" s="91"/>
      <c r="AKF56" s="91"/>
      <c r="AKG56" s="91"/>
      <c r="AKH56" s="91"/>
      <c r="AKI56" s="91"/>
      <c r="AKJ56" s="91"/>
      <c r="AKK56" s="91"/>
      <c r="AKL56" s="91"/>
      <c r="AKM56" s="91"/>
      <c r="AKN56" s="91"/>
      <c r="AKO56" s="91"/>
      <c r="AKP56" s="91"/>
      <c r="AKQ56" s="91"/>
      <c r="AKR56" s="91"/>
      <c r="AKS56" s="91"/>
      <c r="AKT56" s="91"/>
      <c r="AKU56" s="91"/>
      <c r="AKV56" s="91"/>
      <c r="AKW56" s="91"/>
      <c r="AKX56" s="91"/>
      <c r="AKY56" s="91"/>
      <c r="AKZ56" s="91"/>
      <c r="ALA56" s="91"/>
      <c r="ALB56" s="91"/>
      <c r="ALC56" s="91"/>
      <c r="ALD56" s="91"/>
      <c r="ALE56" s="91"/>
      <c r="ALF56" s="91"/>
      <c r="ALG56" s="91"/>
      <c r="ALH56" s="91"/>
      <c r="ALI56" s="91"/>
      <c r="ALJ56" s="91"/>
      <c r="ALK56" s="91"/>
      <c r="ALL56" s="91"/>
      <c r="ALM56" s="91"/>
      <c r="ALN56" s="91"/>
      <c r="ALO56" s="91"/>
      <c r="ALP56" s="91"/>
      <c r="ALQ56" s="91"/>
      <c r="ALR56" s="91"/>
      <c r="ALS56" s="91"/>
      <c r="ALT56" s="91"/>
      <c r="ALU56" s="91"/>
      <c r="ALV56" s="91"/>
      <c r="ALW56" s="91"/>
      <c r="ALX56" s="91"/>
      <c r="ALY56" s="91"/>
      <c r="ALZ56" s="91"/>
      <c r="AMA56" s="91"/>
      <c r="AMB56" s="91"/>
      <c r="AMC56" s="91"/>
      <c r="AMD56" s="91"/>
      <c r="AME56" s="91"/>
      <c r="AMF56" s="91"/>
      <c r="AMG56" s="91"/>
      <c r="AMH56" s="91"/>
      <c r="AMI56" s="91"/>
      <c r="AMJ56" s="91"/>
      <c r="AMK56" s="91"/>
      <c r="AML56" s="91"/>
      <c r="AMM56" s="91"/>
      <c r="AMN56" s="91"/>
      <c r="AMO56" s="91"/>
      <c r="AMP56" s="91"/>
      <c r="AMQ56" s="91"/>
      <c r="AMR56" s="91"/>
      <c r="AMS56" s="91"/>
      <c r="AMT56" s="91"/>
      <c r="AMU56" s="91"/>
      <c r="AMV56" s="91"/>
      <c r="AMW56" s="91"/>
      <c r="AMX56" s="91"/>
      <c r="AMY56" s="91"/>
      <c r="AMZ56" s="91"/>
      <c r="ANA56" s="91"/>
      <c r="ANB56" s="91"/>
      <c r="ANC56" s="91"/>
      <c r="AND56" s="91"/>
      <c r="ANE56" s="91"/>
      <c r="ANF56" s="91"/>
      <c r="ANG56" s="91"/>
      <c r="ANH56" s="91"/>
      <c r="ANI56" s="91"/>
      <c r="ANJ56" s="91"/>
      <c r="ANK56" s="91"/>
      <c r="ANL56" s="91"/>
      <c r="ANM56" s="91"/>
      <c r="ANN56" s="91"/>
      <c r="ANO56" s="91"/>
      <c r="ANP56" s="91"/>
      <c r="ANQ56" s="91"/>
      <c r="ANR56" s="91"/>
      <c r="ANS56" s="91"/>
      <c r="ANT56" s="91"/>
      <c r="ANU56" s="91"/>
      <c r="ANV56" s="91"/>
      <c r="ANW56" s="91"/>
      <c r="ANX56" s="91"/>
      <c r="ANY56" s="91"/>
      <c r="ANZ56" s="91"/>
      <c r="AOA56" s="91"/>
      <c r="AOB56" s="91"/>
      <c r="AOC56" s="91"/>
      <c r="AOD56" s="91"/>
      <c r="AOE56" s="91"/>
      <c r="AOF56" s="91"/>
      <c r="AOG56" s="91"/>
      <c r="AOH56" s="91"/>
      <c r="AOI56" s="91"/>
      <c r="AOJ56" s="91"/>
      <c r="AOK56" s="91"/>
      <c r="AOL56" s="91"/>
      <c r="AOM56" s="91"/>
      <c r="AON56" s="91"/>
      <c r="AOO56" s="91"/>
      <c r="AOP56" s="91"/>
      <c r="AOQ56" s="91"/>
      <c r="AOR56" s="91"/>
      <c r="AOS56" s="91"/>
      <c r="AOT56" s="91"/>
      <c r="AOU56" s="91"/>
      <c r="AOV56" s="91"/>
      <c r="AOW56" s="91"/>
      <c r="AOX56" s="91"/>
      <c r="AOY56" s="91"/>
      <c r="AOZ56" s="91"/>
      <c r="APA56" s="91"/>
      <c r="APB56" s="91"/>
      <c r="APC56" s="91"/>
      <c r="APD56" s="91"/>
      <c r="APE56" s="91"/>
      <c r="APF56" s="91"/>
      <c r="APG56" s="91"/>
      <c r="APH56" s="91"/>
      <c r="API56" s="91"/>
      <c r="APJ56" s="91"/>
      <c r="APK56" s="91"/>
      <c r="APL56" s="91"/>
      <c r="APM56" s="91"/>
      <c r="APN56" s="91"/>
      <c r="APO56" s="91"/>
      <c r="APP56" s="91"/>
      <c r="APQ56" s="91"/>
      <c r="APR56" s="91"/>
      <c r="APS56" s="91"/>
      <c r="APT56" s="91"/>
      <c r="APU56" s="91"/>
      <c r="APV56" s="91"/>
      <c r="APW56" s="91"/>
      <c r="APX56" s="91"/>
      <c r="APY56" s="91"/>
      <c r="APZ56" s="91"/>
      <c r="AQA56" s="91"/>
      <c r="AQB56" s="91"/>
      <c r="AQC56" s="91"/>
      <c r="AQD56" s="91"/>
      <c r="AQE56" s="91"/>
      <c r="AQF56" s="91"/>
      <c r="AQG56" s="91"/>
      <c r="AQH56" s="91"/>
      <c r="AQI56" s="91"/>
      <c r="AQJ56" s="91"/>
      <c r="AQK56" s="91"/>
      <c r="AQL56" s="91"/>
      <c r="AQM56" s="91"/>
      <c r="AQN56" s="91"/>
      <c r="AQO56" s="91"/>
      <c r="AQP56" s="91"/>
      <c r="AQQ56" s="91"/>
      <c r="AQR56" s="91"/>
      <c r="AQS56" s="91"/>
      <c r="AQT56" s="91"/>
      <c r="AQU56" s="91"/>
      <c r="AQV56" s="91"/>
      <c r="AQW56" s="91"/>
      <c r="AQX56" s="91"/>
      <c r="AQY56" s="91"/>
      <c r="AQZ56" s="91"/>
      <c r="ARA56" s="91"/>
      <c r="ARB56" s="91"/>
      <c r="ARC56" s="91"/>
      <c r="ARD56" s="91"/>
      <c r="ARE56" s="91"/>
      <c r="ARF56" s="91"/>
      <c r="ARG56" s="91"/>
      <c r="ARH56" s="91"/>
      <c r="ARI56" s="91"/>
      <c r="ARJ56" s="91"/>
      <c r="ARK56" s="91"/>
      <c r="ARL56" s="91"/>
      <c r="ARM56" s="91"/>
      <c r="ARN56" s="91"/>
      <c r="ARO56" s="91"/>
      <c r="ARP56" s="91"/>
      <c r="ARQ56" s="91"/>
      <c r="ARR56" s="91"/>
      <c r="ARS56" s="91"/>
      <c r="ART56" s="91"/>
      <c r="ARU56" s="91"/>
      <c r="ARV56" s="91"/>
      <c r="ARW56" s="91"/>
      <c r="ARX56" s="91"/>
      <c r="ARY56" s="91"/>
      <c r="ARZ56" s="91"/>
      <c r="ASA56" s="91"/>
      <c r="ASB56" s="91"/>
      <c r="ASC56" s="91"/>
      <c r="ASD56" s="91"/>
      <c r="ASE56" s="91"/>
      <c r="ASF56" s="91"/>
      <c r="ASG56" s="91"/>
      <c r="ASH56" s="91"/>
      <c r="ASI56" s="91"/>
      <c r="ASJ56" s="91"/>
      <c r="ASK56" s="91"/>
      <c r="ASL56" s="91"/>
      <c r="ASM56" s="91"/>
      <c r="ASN56" s="91"/>
      <c r="ASO56" s="91"/>
      <c r="ASP56" s="91"/>
      <c r="ASQ56" s="91"/>
      <c r="ASR56" s="91"/>
    </row>
    <row r="57" spans="1:1188" ht="2.1" customHeight="1" x14ac:dyDescent="0.25">
      <c r="A57" s="129">
        <v>52</v>
      </c>
      <c r="B57" s="130">
        <v>14.79</v>
      </c>
      <c r="C57" s="123">
        <f>IF(ROW()-$B$4&lt;$B$112,2,3)</f>
        <v>3</v>
      </c>
      <c r="D57" s="129">
        <v>52</v>
      </c>
      <c r="E57" s="91">
        <v>0</v>
      </c>
      <c r="F57" s="92">
        <v>6.8176590000000003E-24</v>
      </c>
      <c r="G57" s="92">
        <v>1.5469032E-22</v>
      </c>
      <c r="H57" s="92">
        <v>2.8139022E-21</v>
      </c>
      <c r="I57" s="92">
        <v>4.8289944999999997E-20</v>
      </c>
      <c r="J57" s="92">
        <v>8.1369394999999998E-19</v>
      </c>
      <c r="K57" s="92">
        <v>1.36269345E-17</v>
      </c>
      <c r="L57" s="92">
        <v>2.2770459999999999E-16</v>
      </c>
      <c r="M57" s="92">
        <v>3.8013429999999998E-15</v>
      </c>
      <c r="N57" s="92">
        <v>6.3425640000000003E-14</v>
      </c>
      <c r="O57" s="92">
        <v>1.0577653E-12</v>
      </c>
      <c r="P57" s="92">
        <v>1.7631287000000001E-11</v>
      </c>
      <c r="Q57" s="92">
        <v>2.9367966E-10</v>
      </c>
      <c r="R57" s="92">
        <v>4.8867105999999997E-9</v>
      </c>
      <c r="S57" s="92">
        <v>8.1181234000000006E-8</v>
      </c>
      <c r="T57" s="92">
        <v>1.3450328E-6</v>
      </c>
      <c r="U57" s="92">
        <v>2.2183318000000001E-5</v>
      </c>
      <c r="V57" s="92">
        <v>3.6295670000000002E-4</v>
      </c>
      <c r="W57" s="92">
        <v>4.6829139999999998E-3</v>
      </c>
      <c r="X57" s="92">
        <v>1.9325951000000001E-2</v>
      </c>
      <c r="Y57" s="92">
        <v>5.0868770000000001E-2</v>
      </c>
      <c r="Z57" s="93">
        <v>0.101776406</v>
      </c>
      <c r="AA57" s="93">
        <v>0.16550735</v>
      </c>
      <c r="AB57" s="93">
        <v>0.22549285999999999</v>
      </c>
      <c r="AC57" s="93">
        <v>0.25872775999999997</v>
      </c>
      <c r="AD57" s="93">
        <v>0.25958819999999999</v>
      </c>
      <c r="AE57" s="93">
        <v>0.22739018</v>
      </c>
      <c r="AF57" s="93">
        <v>0.16730503999999999</v>
      </c>
      <c r="AG57" s="93">
        <v>0.10339503</v>
      </c>
      <c r="AH57" s="93">
        <v>5.2155180000000002E-2</v>
      </c>
      <c r="AI57" s="93">
        <v>2.0131739999999999E-2</v>
      </c>
      <c r="AJ57" s="93">
        <v>5.0174939999999999E-3</v>
      </c>
      <c r="AK57" s="93">
        <v>4.2454606999999998E-4</v>
      </c>
      <c r="AL57" s="93">
        <v>2.6505153E-5</v>
      </c>
      <c r="AM57" s="93">
        <v>1.6488704E-6</v>
      </c>
      <c r="AN57" s="93">
        <v>1.0245935E-7</v>
      </c>
      <c r="AO57" s="93">
        <v>6.3656254000000003E-9</v>
      </c>
      <c r="AP57" s="93">
        <v>3.9551384000000001E-10</v>
      </c>
      <c r="AQ57" s="93">
        <v>2.4614919999999999E-11</v>
      </c>
      <c r="AR57" s="93">
        <v>9.8372829999999992E-13</v>
      </c>
      <c r="AS57" s="94">
        <v>0</v>
      </c>
      <c r="AT57" s="94">
        <v>6.8175590000000006E-24</v>
      </c>
      <c r="AU57" s="94">
        <v>1.5468810000000001E-22</v>
      </c>
      <c r="AV57" s="94">
        <v>2.8138615999999999E-21</v>
      </c>
      <c r="AW57" s="94">
        <v>4.8289246999999999E-20</v>
      </c>
      <c r="AX57" s="94">
        <v>8.1368199999999998E-19</v>
      </c>
      <c r="AY57" s="94">
        <v>1.3626724000000001E-17</v>
      </c>
      <c r="AZ57" s="94">
        <v>2.2770109999999998E-16</v>
      </c>
      <c r="BA57" s="94">
        <v>3.8012822999999997E-15</v>
      </c>
      <c r="BB57" s="94">
        <v>6.3424559999999996E-14</v>
      </c>
      <c r="BC57" s="94">
        <v>1.0577462E-12</v>
      </c>
      <c r="BD57" s="94">
        <v>1.7630957000000001E-11</v>
      </c>
      <c r="BE57" s="94">
        <v>2.9367400000000001E-10</v>
      </c>
      <c r="BF57" s="94">
        <v>4.8866089999999996E-9</v>
      </c>
      <c r="BG57" s="94">
        <v>8.1179414999999998E-8</v>
      </c>
      <c r="BH57" s="94">
        <v>1.3449993E-6</v>
      </c>
      <c r="BI57" s="94">
        <v>2.2182710000000001E-5</v>
      </c>
      <c r="BJ57" s="94">
        <v>3.62946E-4</v>
      </c>
      <c r="BK57" s="94">
        <v>4.6828360000000001E-3</v>
      </c>
      <c r="BL57" s="94">
        <v>1.9325707000000001E-2</v>
      </c>
      <c r="BM57" s="94">
        <v>5.0868213000000002E-2</v>
      </c>
      <c r="BN57" s="94">
        <v>0.10177545</v>
      </c>
      <c r="BO57" s="94">
        <v>0.16550590000000001</v>
      </c>
      <c r="BP57" s="94">
        <v>0.22549116999999999</v>
      </c>
      <c r="BQ57" s="94">
        <v>0.25872600000000001</v>
      </c>
      <c r="BR57" s="94">
        <v>0.2595865</v>
      </c>
      <c r="BS57" s="94">
        <v>0.22738875</v>
      </c>
      <c r="BT57" s="94">
        <v>0.16730407</v>
      </c>
      <c r="BU57" s="94">
        <v>0.10339449000000001</v>
      </c>
      <c r="BV57" s="94">
        <v>5.2154947E-2</v>
      </c>
      <c r="BW57" s="94">
        <v>2.0131659E-2</v>
      </c>
      <c r="BX57" s="94">
        <v>5.0174776000000004E-3</v>
      </c>
      <c r="BY57" s="94">
        <v>4.2454601E-4</v>
      </c>
      <c r="BZ57" s="94">
        <v>2.6505164E-5</v>
      </c>
      <c r="CA57" s="94">
        <v>1.6488725E-6</v>
      </c>
      <c r="CB57" s="94">
        <v>1.02459445E-7</v>
      </c>
      <c r="CC57" s="94">
        <v>6.3656200000000002E-9</v>
      </c>
      <c r="CD57" s="94">
        <v>3.9551364999999999E-10</v>
      </c>
      <c r="CE57" s="94">
        <v>2.4615007999999999E-11</v>
      </c>
      <c r="CF57" s="94">
        <v>9.8373030000000006E-13</v>
      </c>
      <c r="CG57" s="94">
        <v>0</v>
      </c>
      <c r="CH57" s="94">
        <v>6.8162165000000001E-24</v>
      </c>
      <c r="CI57" s="94">
        <v>1.5466326E-22</v>
      </c>
      <c r="CJ57" s="94">
        <v>2.8134448E-21</v>
      </c>
      <c r="CK57" s="94">
        <v>4.8282626000000002E-20</v>
      </c>
      <c r="CL57" s="94">
        <v>8.1357763000000003E-19</v>
      </c>
      <c r="CM57" s="94">
        <v>1.3625105000000001E-17</v>
      </c>
      <c r="CN57" s="94">
        <v>2.2767626000000002E-16</v>
      </c>
      <c r="CO57" s="94">
        <v>3.8009113000000002E-15</v>
      </c>
      <c r="CP57" s="94">
        <v>6.3419149999999998E-14</v>
      </c>
      <c r="CQ57" s="94">
        <v>1.057671E-12</v>
      </c>
      <c r="CR57" s="94">
        <v>1.7629960000000001E-11</v>
      </c>
      <c r="CS57" s="94">
        <v>2.9366170000000002E-10</v>
      </c>
      <c r="CT57" s="94">
        <v>4.886478E-9</v>
      </c>
      <c r="CU57" s="94">
        <v>8.1178410000000006E-8</v>
      </c>
      <c r="CV57" s="94">
        <v>1.3449987E-6</v>
      </c>
      <c r="CW57" s="94">
        <v>2.2182861000000001E-5</v>
      </c>
      <c r="CX57" s="94">
        <v>3.6294883000000003E-4</v>
      </c>
      <c r="CY57" s="94">
        <v>4.6828599999999996E-3</v>
      </c>
      <c r="CZ57" s="94">
        <v>1.9325788999999999E-2</v>
      </c>
      <c r="DA57" s="94">
        <v>5.0868389999999999E-2</v>
      </c>
      <c r="DB57" s="94">
        <v>0.101775795</v>
      </c>
      <c r="DC57" s="94">
        <v>0.1655065</v>
      </c>
      <c r="DD57" s="94">
        <v>0.22549197000000001</v>
      </c>
      <c r="DE57" s="94">
        <v>0.25872707</v>
      </c>
      <c r="DF57" s="94">
        <v>0.25958759999999997</v>
      </c>
      <c r="DG57" s="94">
        <v>0.2273896</v>
      </c>
      <c r="DH57" s="94">
        <v>0.16730465999999999</v>
      </c>
      <c r="DI57" s="94">
        <v>0.103394866</v>
      </c>
      <c r="DJ57" s="94">
        <v>5.2155136999999997E-2</v>
      </c>
      <c r="DK57" s="94">
        <v>2.0131731E-2</v>
      </c>
      <c r="DL57" s="94">
        <v>5.0174939999999999E-3</v>
      </c>
      <c r="DM57" s="94">
        <v>4.2454694999999998E-4</v>
      </c>
      <c r="DN57" s="94">
        <v>2.6505187999999999E-5</v>
      </c>
      <c r="DO57" s="94">
        <v>1.6488742E-6</v>
      </c>
      <c r="DP57" s="94">
        <v>1.0245981E-7</v>
      </c>
      <c r="DQ57" s="94">
        <v>6.3656599999999997E-9</v>
      </c>
      <c r="DR57" s="94">
        <v>3.9551515E-10</v>
      </c>
      <c r="DS57" s="94">
        <v>2.4615074000000001E-11</v>
      </c>
      <c r="DT57" s="94">
        <v>9.8373329999999998E-13</v>
      </c>
      <c r="DU57" s="94">
        <v>0</v>
      </c>
      <c r="DV57" s="94">
        <v>6.8162560000000005E-24</v>
      </c>
      <c r="DW57" s="94">
        <v>1.5466413999999999E-22</v>
      </c>
      <c r="DX57" s="94">
        <v>2.813462E-21</v>
      </c>
      <c r="DY57" s="94">
        <v>4.8282933E-20</v>
      </c>
      <c r="DZ57" s="94">
        <v>8.135831E-19</v>
      </c>
      <c r="EA57" s="94">
        <v>1.3625197499999999E-17</v>
      </c>
      <c r="EB57" s="94">
        <v>2.2767798E-16</v>
      </c>
      <c r="EC57" s="94">
        <v>3.8009413000000003E-15</v>
      </c>
      <c r="ED57" s="94">
        <v>6.3419680000000003E-14</v>
      </c>
      <c r="EE57" s="94">
        <v>1.0576798000000001E-12</v>
      </c>
      <c r="EF57" s="94">
        <v>1.763011E-11</v>
      </c>
      <c r="EG57" s="94">
        <v>2.9366430000000002E-10</v>
      </c>
      <c r="EH57" s="94">
        <v>4.8865205000000004E-9</v>
      </c>
      <c r="EI57" s="94">
        <v>8.1179124000000002E-8</v>
      </c>
      <c r="EJ57" s="94">
        <v>1.3450102999999999E-6</v>
      </c>
      <c r="EK57" s="94">
        <v>2.2183031999999998E-5</v>
      </c>
      <c r="EL57" s="94">
        <v>3.6295165999999999E-4</v>
      </c>
      <c r="EM57" s="94">
        <v>4.6828900000000003E-3</v>
      </c>
      <c r="EN57" s="94">
        <v>1.9325918000000001E-2</v>
      </c>
      <c r="EO57" s="94">
        <v>5.0868723999999997E-2</v>
      </c>
      <c r="EP57" s="94">
        <v>0.101776384</v>
      </c>
      <c r="EQ57" s="94">
        <v>0.16550739</v>
      </c>
      <c r="ER57" s="94">
        <v>0.22549306</v>
      </c>
      <c r="ES57" s="94">
        <v>0.25872812000000001</v>
      </c>
      <c r="ET57" s="94">
        <v>0.25958853999999998</v>
      </c>
      <c r="EU57" s="94">
        <v>0.22739032000000001</v>
      </c>
      <c r="EV57" s="94">
        <v>0.16730503999999999</v>
      </c>
      <c r="EW57" s="94">
        <v>0.10339492</v>
      </c>
      <c r="EX57" s="94">
        <v>5.2155084999999997E-2</v>
      </c>
      <c r="EY57" s="94">
        <v>2.0131689000000001E-2</v>
      </c>
      <c r="EZ57" s="94">
        <v>5.0174776000000004E-3</v>
      </c>
      <c r="FA57" s="94">
        <v>4.2454409999999999E-4</v>
      </c>
      <c r="FB57" s="94">
        <v>2.6505025999999999E-5</v>
      </c>
      <c r="FC57" s="94">
        <v>1.6488662999999999E-6</v>
      </c>
      <c r="FD57" s="94">
        <v>1.0245956E-7</v>
      </c>
      <c r="FE57" s="94">
        <v>6.3656284999999996E-9</v>
      </c>
      <c r="FF57" s="94">
        <v>3.9551459999999998E-10</v>
      </c>
      <c r="FG57" s="94">
        <v>2.4615011E-11</v>
      </c>
      <c r="FH57" s="94">
        <v>9.8373100000000006E-13</v>
      </c>
      <c r="FI57" s="94">
        <v>0</v>
      </c>
      <c r="FJ57" s="94">
        <v>6.8163159999999998E-24</v>
      </c>
      <c r="FK57" s="94">
        <v>1.5466554999999999E-22</v>
      </c>
      <c r="FL57" s="94">
        <v>2.8134887E-21</v>
      </c>
      <c r="FM57" s="94">
        <v>4.8283366000000001E-20</v>
      </c>
      <c r="FN57" s="94">
        <v>8.1359004000000005E-19</v>
      </c>
      <c r="FO57" s="94">
        <v>1.3625312999999999E-17</v>
      </c>
      <c r="FP57" s="94">
        <v>2.2767984000000001E-16</v>
      </c>
      <c r="FQ57" s="94">
        <v>3.8009720000000003E-15</v>
      </c>
      <c r="FR57" s="94">
        <v>6.3420195999999999E-14</v>
      </c>
      <c r="FS57" s="94">
        <v>1.0576882999999999E-12</v>
      </c>
      <c r="FT57" s="94">
        <v>1.7630243E-11</v>
      </c>
      <c r="FU57" s="94">
        <v>2.9366629E-10</v>
      </c>
      <c r="FV57" s="94">
        <v>4.8865502999999999E-9</v>
      </c>
      <c r="FW57" s="94">
        <v>8.1179585999999997E-8</v>
      </c>
      <c r="FX57" s="94">
        <v>1.3450189E-6</v>
      </c>
      <c r="FY57" s="94">
        <v>2.2183200000000001E-5</v>
      </c>
      <c r="FZ57" s="94">
        <v>3.6295469999999999E-4</v>
      </c>
      <c r="GA57" s="94">
        <v>4.6829074000000002E-3</v>
      </c>
      <c r="GB57" s="94">
        <v>1.9325954999999999E-2</v>
      </c>
      <c r="GC57" s="94">
        <v>5.0868794000000002E-2</v>
      </c>
      <c r="GD57" s="94">
        <v>0.10177654</v>
      </c>
      <c r="GE57" s="94">
        <v>0.16550762999999999</v>
      </c>
      <c r="GF57" s="94">
        <v>0.22549313000000001</v>
      </c>
      <c r="GG57" s="94">
        <v>0.25872793999999999</v>
      </c>
      <c r="GH57" s="94">
        <v>0.25958824000000003</v>
      </c>
      <c r="GI57" s="94">
        <v>0.22738995000000001</v>
      </c>
      <c r="GJ57" s="94">
        <v>0.16730461999999999</v>
      </c>
      <c r="GK57" s="94">
        <v>0.10339461</v>
      </c>
      <c r="GL57" s="94">
        <v>5.2154906000000001E-2</v>
      </c>
      <c r="GM57" s="94">
        <v>2.0131630000000001E-2</v>
      </c>
      <c r="GN57" s="94">
        <v>5.0174748000000003E-3</v>
      </c>
      <c r="GO57" s="94">
        <v>4.2454773000000001E-4</v>
      </c>
      <c r="GP57" s="94">
        <v>2.6505276999999999E-5</v>
      </c>
      <c r="GQ57" s="94">
        <v>1.6488736E-6</v>
      </c>
      <c r="GR57" s="94">
        <v>1.02459374E-7</v>
      </c>
      <c r="GS57" s="94">
        <v>6.3656410000000003E-9</v>
      </c>
      <c r="GT57" s="94">
        <v>3.9551443E-10</v>
      </c>
      <c r="GU57" s="94">
        <v>2.4614986999999999E-11</v>
      </c>
      <c r="GV57" s="94">
        <v>9.8372969999999992E-13</v>
      </c>
      <c r="GW57" s="94">
        <v>0</v>
      </c>
      <c r="GX57" s="94">
        <v>6.8163510000000005E-24</v>
      </c>
      <c r="GY57" s="94">
        <v>1.5466624E-22</v>
      </c>
      <c r="GZ57" s="94">
        <v>2.8134997999999999E-21</v>
      </c>
      <c r="HA57" s="94">
        <v>4.8283552999999998E-20</v>
      </c>
      <c r="HB57" s="94">
        <v>8.1359313999999996E-19</v>
      </c>
      <c r="HC57" s="94">
        <v>1.3625359999999999E-17</v>
      </c>
      <c r="HD57" s="94">
        <v>2.2768051999999999E-16</v>
      </c>
      <c r="HE57" s="94">
        <v>3.8009836999999998E-15</v>
      </c>
      <c r="HF57" s="94">
        <v>6.3420425999999995E-14</v>
      </c>
      <c r="HG57" s="94">
        <v>1.0576927000000001E-12</v>
      </c>
      <c r="HH57" s="94">
        <v>1.7630325999999999E-11</v>
      </c>
      <c r="HI57" s="94">
        <v>2.9366773E-10</v>
      </c>
      <c r="HJ57" s="94">
        <v>4.8865782999999998E-9</v>
      </c>
      <c r="HK57" s="94">
        <v>8.1180055000000004E-8</v>
      </c>
      <c r="HL57" s="94">
        <v>1.3450265E-6</v>
      </c>
      <c r="HM57" s="94">
        <v>2.2183326999999999E-5</v>
      </c>
      <c r="HN57" s="94">
        <v>3.6295700000000001E-4</v>
      </c>
      <c r="HO57" s="94">
        <v>4.6829096999999997E-3</v>
      </c>
      <c r="HP57" s="94">
        <v>1.9325938000000001E-2</v>
      </c>
      <c r="HQ57" s="94">
        <v>5.0868693999999999E-2</v>
      </c>
      <c r="HR57" s="94">
        <v>0.101776294</v>
      </c>
      <c r="HS57" s="94">
        <v>0.16550699999999999</v>
      </c>
      <c r="HT57" s="94">
        <v>0.2254922</v>
      </c>
      <c r="HU57" s="94">
        <v>0.25872677999999999</v>
      </c>
      <c r="HV57" s="94">
        <v>0.25958708000000003</v>
      </c>
      <c r="HW57" s="94">
        <v>0.22738902</v>
      </c>
      <c r="HX57" s="94">
        <v>0.16730411000000001</v>
      </c>
      <c r="HY57" s="94">
        <v>0.10339443399999999</v>
      </c>
      <c r="HZ57" s="94">
        <v>5.2154906000000001E-2</v>
      </c>
      <c r="IA57" s="94">
        <v>2.0131642000000002E-2</v>
      </c>
      <c r="IB57" s="94">
        <v>5.0174690000000001E-3</v>
      </c>
      <c r="IC57" s="94">
        <v>4.2454417999999999E-4</v>
      </c>
      <c r="ID57" s="94">
        <v>2.6505098999999999E-5</v>
      </c>
      <c r="IE57" s="94">
        <v>1.6488687999999999E-6</v>
      </c>
      <c r="IF57" s="94">
        <v>1.0245923E-7</v>
      </c>
      <c r="IG57" s="94">
        <v>6.3656325E-9</v>
      </c>
      <c r="IH57" s="94">
        <v>3.9551329999999998E-10</v>
      </c>
      <c r="II57" s="94">
        <v>2.4614934999999998E-11</v>
      </c>
      <c r="IJ57" s="94">
        <v>9.8372790000000009E-13</v>
      </c>
      <c r="IK57" s="94">
        <v>0</v>
      </c>
      <c r="IL57" s="94">
        <v>6.8163110000000001E-24</v>
      </c>
      <c r="IM57" s="94">
        <v>1.5466536E-22</v>
      </c>
      <c r="IN57" s="94">
        <v>2.8134837999999999E-21</v>
      </c>
      <c r="IO57" s="94">
        <v>4.8283284999999997E-20</v>
      </c>
      <c r="IP57" s="94">
        <v>8.1358870000000004E-19</v>
      </c>
      <c r="IQ57" s="94">
        <v>1.3625292E-17</v>
      </c>
      <c r="IR57" s="94">
        <v>2.2767930000000001E-16</v>
      </c>
      <c r="IS57" s="94">
        <v>3.8009616999999998E-15</v>
      </c>
      <c r="IT57" s="94">
        <v>6.3419970000000002E-14</v>
      </c>
      <c r="IU57" s="94">
        <v>1.0576845E-12</v>
      </c>
      <c r="IV57" s="94">
        <v>1.7630189000000001E-11</v>
      </c>
      <c r="IW57" s="94">
        <v>2.9366560000000002E-10</v>
      </c>
      <c r="IX57" s="94">
        <v>4.8865419999999998E-9</v>
      </c>
      <c r="IY57" s="94">
        <v>8.1179469999999999E-8</v>
      </c>
      <c r="IZ57" s="94">
        <v>1.3450168E-6</v>
      </c>
      <c r="JA57" s="94">
        <v>2.218318E-5</v>
      </c>
      <c r="JB57" s="94">
        <v>3.6295468000000002E-4</v>
      </c>
      <c r="JC57" s="94">
        <v>4.6828920000000001E-3</v>
      </c>
      <c r="JD57" s="94">
        <v>1.9325877000000002E-2</v>
      </c>
      <c r="JE57" s="94">
        <v>5.0868551999999997E-2</v>
      </c>
      <c r="JF57" s="94">
        <v>0.10177592000000001</v>
      </c>
      <c r="JG57" s="94">
        <v>0.16550646999999999</v>
      </c>
      <c r="JH57" s="94">
        <v>0.22549158</v>
      </c>
      <c r="JI57" s="94">
        <v>0.25872612</v>
      </c>
      <c r="JJ57" s="94">
        <v>0.2595865</v>
      </c>
      <c r="JK57" s="94">
        <v>0.22738864</v>
      </c>
      <c r="JL57" s="94">
        <v>0.16730386</v>
      </c>
      <c r="JM57" s="94">
        <v>0.10339431</v>
      </c>
      <c r="JN57" s="94">
        <v>5.2154902000000003E-2</v>
      </c>
      <c r="JO57" s="94">
        <v>2.0131677000000001E-2</v>
      </c>
      <c r="JP57" s="94">
        <v>5.0174855000000001E-3</v>
      </c>
      <c r="JQ57" s="94">
        <v>4.2454572000000002E-4</v>
      </c>
      <c r="JR57" s="94">
        <v>2.6505106000000001E-5</v>
      </c>
      <c r="JS57" s="94">
        <v>1.6488715999999999E-6</v>
      </c>
      <c r="JT57" s="94">
        <v>1.0245968E-7</v>
      </c>
      <c r="JU57" s="94">
        <v>6.3656523999999998E-9</v>
      </c>
      <c r="JV57" s="94">
        <v>3.9551436999999999E-10</v>
      </c>
      <c r="JW57" s="94">
        <v>2.4614994E-11</v>
      </c>
      <c r="JX57" s="94">
        <v>9.8372990000000003E-13</v>
      </c>
      <c r="JY57" s="94">
        <v>0</v>
      </c>
      <c r="JZ57" s="94">
        <v>6.816279E-24</v>
      </c>
      <c r="KA57" s="94">
        <v>1.5466456000000001E-22</v>
      </c>
      <c r="KB57" s="94">
        <v>2.8134692999999998E-21</v>
      </c>
      <c r="KC57" s="94">
        <v>4.8283040000000003E-20</v>
      </c>
      <c r="KD57" s="94">
        <v>8.1358469999999997E-19</v>
      </c>
      <c r="KE57" s="94">
        <v>1.3625213E-17</v>
      </c>
      <c r="KF57" s="94">
        <v>2.2767820000000001E-16</v>
      </c>
      <c r="KG57" s="94">
        <v>3.8009426000000001E-15</v>
      </c>
      <c r="KH57" s="94">
        <v>6.3419694999999994E-14</v>
      </c>
      <c r="KI57" s="94">
        <v>1.0576796E-12</v>
      </c>
      <c r="KJ57" s="94">
        <v>1.7630106000000001E-11</v>
      </c>
      <c r="KK57" s="94">
        <v>2.9366434E-10</v>
      </c>
      <c r="KL57" s="94">
        <v>4.8865230000000003E-9</v>
      </c>
      <c r="KM57" s="94">
        <v>8.1179199999999999E-8</v>
      </c>
      <c r="KN57" s="94">
        <v>1.3450128000000001E-6</v>
      </c>
      <c r="KO57" s="94">
        <v>2.2183113999999999E-5</v>
      </c>
      <c r="KP57" s="94">
        <v>3.6295392999999998E-4</v>
      </c>
      <c r="KQ57" s="94">
        <v>4.6828779999999997E-3</v>
      </c>
      <c r="KR57" s="94">
        <v>1.9325800000000001E-2</v>
      </c>
      <c r="KS57" s="94">
        <v>5.0868362E-2</v>
      </c>
      <c r="KT57" s="94">
        <v>0.101775624</v>
      </c>
      <c r="KU57" s="94">
        <v>0.16550609999999999</v>
      </c>
      <c r="KV57" s="94">
        <v>0.22549126</v>
      </c>
      <c r="KW57" s="94">
        <v>0.25872603</v>
      </c>
      <c r="KX57" s="94">
        <v>0.25958662999999998</v>
      </c>
      <c r="KY57" s="94">
        <v>0.22738886</v>
      </c>
      <c r="KZ57" s="94">
        <v>0.16730405000000001</v>
      </c>
      <c r="LA57" s="94">
        <v>0.10339436</v>
      </c>
      <c r="LB57" s="94">
        <v>5.2154829999999999E-2</v>
      </c>
      <c r="LC57" s="94">
        <v>2.0131639999999999E-2</v>
      </c>
      <c r="LD57" s="94">
        <v>5.0174816999999997E-3</v>
      </c>
      <c r="LE57" s="94">
        <v>4.24547E-4</v>
      </c>
      <c r="LF57" s="94">
        <v>2.6505153E-5</v>
      </c>
      <c r="LG57" s="94">
        <v>1.6488725999999999E-6</v>
      </c>
      <c r="LH57" s="94">
        <v>1.0245975E-7</v>
      </c>
      <c r="LI57" s="94">
        <v>6.3656499999999998E-9</v>
      </c>
      <c r="LJ57" s="94">
        <v>3.9551434000000001E-10</v>
      </c>
      <c r="LK57" s="94">
        <v>2.4615001000000001E-11</v>
      </c>
      <c r="LL57" s="94">
        <v>9.8373009999999995E-13</v>
      </c>
      <c r="LM57" s="94">
        <v>0</v>
      </c>
      <c r="LN57" s="94">
        <v>6.8162569999999993E-24</v>
      </c>
      <c r="LO57" s="94">
        <v>1.5466412E-22</v>
      </c>
      <c r="LP57" s="94">
        <v>2.8134618000000001E-21</v>
      </c>
      <c r="LQ57" s="94">
        <v>4.8282893999999997E-20</v>
      </c>
      <c r="LR57" s="94">
        <v>8.1358175999999998E-19</v>
      </c>
      <c r="LS57" s="94">
        <v>1.3625178400000001E-17</v>
      </c>
      <c r="LT57" s="94">
        <v>2.2767760000000002E-16</v>
      </c>
      <c r="LU57" s="94">
        <v>3.8009340000000001E-15</v>
      </c>
      <c r="LV57" s="94">
        <v>6.3419569999999998E-14</v>
      </c>
      <c r="LW57" s="94">
        <v>1.0576775E-12</v>
      </c>
      <c r="LX57" s="94">
        <v>1.7630060000000001E-11</v>
      </c>
      <c r="LY57" s="94">
        <v>2.9366347999999999E-10</v>
      </c>
      <c r="LZ57" s="94">
        <v>4.8865125000000003E-9</v>
      </c>
      <c r="MA57" s="94">
        <v>8.1179080000000001E-8</v>
      </c>
      <c r="MB57" s="94">
        <v>1.3450112E-6</v>
      </c>
      <c r="MC57" s="94">
        <v>2.2183096E-5</v>
      </c>
      <c r="MD57" s="94">
        <v>3.6295331999999997E-4</v>
      </c>
      <c r="ME57" s="94">
        <v>4.6828690000000001E-3</v>
      </c>
      <c r="MF57" s="94">
        <v>1.9325769E-2</v>
      </c>
      <c r="MG57" s="94">
        <v>5.0868284E-2</v>
      </c>
      <c r="MH57" s="94">
        <v>0.101775505</v>
      </c>
      <c r="MI57" s="94">
        <v>0.16550598</v>
      </c>
      <c r="MJ57" s="94">
        <v>0.2254911</v>
      </c>
      <c r="MK57" s="94">
        <v>0.25872605999999998</v>
      </c>
      <c r="ML57" s="94">
        <v>0.25958671999999999</v>
      </c>
      <c r="MM57" s="94">
        <v>0.22738897999999999</v>
      </c>
      <c r="MN57" s="94">
        <v>0.16730422</v>
      </c>
      <c r="MO57" s="94">
        <v>0.1033945</v>
      </c>
      <c r="MP57" s="94">
        <v>5.2154869999999999E-2</v>
      </c>
      <c r="MQ57" s="94">
        <v>2.0131621999999998E-2</v>
      </c>
      <c r="MR57" s="94">
        <v>5.0174750000000004E-3</v>
      </c>
      <c r="MS57" s="94">
        <v>4.2454776E-4</v>
      </c>
      <c r="MT57" s="94">
        <v>2.6505249999999998E-5</v>
      </c>
      <c r="MU57" s="94">
        <v>1.6488777E-6</v>
      </c>
      <c r="MV57" s="94">
        <v>1.0245994E-7</v>
      </c>
      <c r="MW57" s="94">
        <v>6.3656560000000001E-9</v>
      </c>
      <c r="MX57" s="94">
        <v>3.9551498000000002E-10</v>
      </c>
      <c r="MY57" s="94">
        <v>2.4615041000000001E-11</v>
      </c>
      <c r="MZ57" s="94">
        <v>9.8373200000000003E-13</v>
      </c>
      <c r="NA57" s="94">
        <v>0</v>
      </c>
      <c r="NB57" s="94">
        <v>6.8162170000000003E-24</v>
      </c>
      <c r="NC57" s="94">
        <v>1.5466319000000001E-22</v>
      </c>
      <c r="ND57" s="94">
        <v>2.8134454E-21</v>
      </c>
      <c r="NE57" s="94">
        <v>4.8282603000000001E-20</v>
      </c>
      <c r="NF57" s="94">
        <v>8.1357689999999998E-19</v>
      </c>
      <c r="NG57" s="94">
        <v>1.36250825E-17</v>
      </c>
      <c r="NH57" s="94">
        <v>2.2767586999999999E-16</v>
      </c>
      <c r="NI57" s="94">
        <v>3.8009052999999997E-15</v>
      </c>
      <c r="NJ57" s="94">
        <v>6.3419079999999998E-14</v>
      </c>
      <c r="NK57" s="94">
        <v>1.0576698E-12</v>
      </c>
      <c r="NL57" s="94">
        <v>1.7629933999999999E-11</v>
      </c>
      <c r="NM57" s="94">
        <v>2.9366125999999997E-10</v>
      </c>
      <c r="NN57" s="94">
        <v>4.8864716999999997E-9</v>
      </c>
      <c r="NO57" s="94">
        <v>8.1178380000000003E-8</v>
      </c>
      <c r="NP57" s="94">
        <v>1.3449989000000001E-6</v>
      </c>
      <c r="NQ57" s="94">
        <v>2.2182878E-5</v>
      </c>
      <c r="NR57" s="94">
        <v>3.6294942E-4</v>
      </c>
      <c r="NS57" s="94">
        <v>4.6828505999999999E-3</v>
      </c>
      <c r="NT57" s="94">
        <v>1.9325726000000001E-2</v>
      </c>
      <c r="NU57" s="94">
        <v>5.086823E-2</v>
      </c>
      <c r="NV57" s="94">
        <v>0.10177545</v>
      </c>
      <c r="NW57" s="94">
        <v>0.16550598</v>
      </c>
      <c r="NX57" s="94">
        <v>0.22549132</v>
      </c>
      <c r="NY57" s="94">
        <v>0.25872626999999998</v>
      </c>
      <c r="NZ57" s="94">
        <v>0.25958683999999999</v>
      </c>
      <c r="OA57" s="94">
        <v>0.22738901</v>
      </c>
      <c r="OB57" s="94">
        <v>0.16730428999999999</v>
      </c>
      <c r="OC57" s="94">
        <v>0.10339464</v>
      </c>
      <c r="OD57" s="94">
        <v>5.2154970000000002E-2</v>
      </c>
      <c r="OE57" s="94">
        <v>2.0131639999999999E-2</v>
      </c>
      <c r="OF57" s="94">
        <v>5.0174729999999997E-3</v>
      </c>
      <c r="OG57" s="94">
        <v>4.2454677E-4</v>
      </c>
      <c r="OH57" s="94">
        <v>2.6505236999999999E-5</v>
      </c>
      <c r="OI57" s="94">
        <v>1.6488787E-6</v>
      </c>
      <c r="OJ57" s="94">
        <v>1.0245996399999999E-7</v>
      </c>
      <c r="OK57" s="94">
        <v>6.3656549999999998E-9</v>
      </c>
      <c r="OL57" s="94">
        <v>3.9551507000000001E-10</v>
      </c>
      <c r="OM57" s="94">
        <v>2.4615051000000001E-11</v>
      </c>
      <c r="ON57" s="94">
        <v>9.8373249999999992E-13</v>
      </c>
      <c r="OO57" s="94">
        <v>0</v>
      </c>
      <c r="OP57" s="94">
        <v>6.8161870000000006E-24</v>
      </c>
      <c r="OQ57" s="94">
        <v>1.5466250000000001E-22</v>
      </c>
      <c r="OR57" s="94">
        <v>2.8134322999999999E-21</v>
      </c>
      <c r="OS57" s="94">
        <v>4.8282426E-20</v>
      </c>
      <c r="OT57" s="94">
        <v>8.1357426999999997E-19</v>
      </c>
      <c r="OU57" s="94">
        <v>1.3625047E-17</v>
      </c>
      <c r="OV57" s="94">
        <v>2.2767528E-16</v>
      </c>
      <c r="OW57" s="94">
        <v>3.800895E-15</v>
      </c>
      <c r="OX57" s="94">
        <v>6.3418920000000001E-14</v>
      </c>
      <c r="OY57" s="94">
        <v>1.0576674E-12</v>
      </c>
      <c r="OZ57" s="94">
        <v>1.7629900999999999E-11</v>
      </c>
      <c r="PA57" s="94">
        <v>2.9366085000000001E-10</v>
      </c>
      <c r="PB57" s="94">
        <v>4.8864639999999997E-9</v>
      </c>
      <c r="PC57" s="94">
        <v>8.1178190000000002E-8</v>
      </c>
      <c r="PD57" s="94">
        <v>1.3449959E-6</v>
      </c>
      <c r="PE57" s="94">
        <v>2.2182812E-5</v>
      </c>
      <c r="PF57" s="94">
        <v>3.6294825000000001E-4</v>
      </c>
      <c r="PG57" s="94">
        <v>4.6828453999999999E-3</v>
      </c>
      <c r="PH57" s="94">
        <v>1.9325722E-2</v>
      </c>
      <c r="PI57" s="94">
        <v>5.0868246999999998E-2</v>
      </c>
      <c r="PJ57" s="94">
        <v>0.10177549</v>
      </c>
      <c r="PK57" s="94">
        <v>0.16550603999999999</v>
      </c>
      <c r="PL57" s="94">
        <v>0.22549146</v>
      </c>
      <c r="PM57" s="94">
        <v>0.25872650000000003</v>
      </c>
      <c r="PN57" s="94">
        <v>0.25958700000000001</v>
      </c>
      <c r="PO57" s="94">
        <v>0.22738907</v>
      </c>
      <c r="PP57" s="94">
        <v>0.16730419999999999</v>
      </c>
      <c r="PQ57" s="94">
        <v>0.10339458999999999</v>
      </c>
      <c r="PR57" s="94">
        <v>5.2154989999999998E-2</v>
      </c>
      <c r="PS57" s="94">
        <v>2.0131683000000001E-2</v>
      </c>
      <c r="PT57" s="94">
        <v>5.0174864E-3</v>
      </c>
      <c r="PU57" s="94">
        <v>4.2454852E-4</v>
      </c>
      <c r="PV57" s="94">
        <v>2.6505321999999999E-5</v>
      </c>
      <c r="PW57" s="94">
        <v>1.6488835000000001E-6</v>
      </c>
      <c r="PX57" s="94">
        <v>1.0246023399999999E-7</v>
      </c>
      <c r="PY57" s="94">
        <v>6.3656706999999998E-9</v>
      </c>
      <c r="PZ57" s="94">
        <v>3.9551615000000001E-10</v>
      </c>
      <c r="QA57" s="94">
        <v>2.4615105E-11</v>
      </c>
      <c r="QB57" s="94">
        <v>9.8373459999999992E-13</v>
      </c>
      <c r="QC57" s="94">
        <v>0</v>
      </c>
      <c r="QD57" s="94">
        <v>6.8161649999999999E-24</v>
      </c>
      <c r="QE57" s="94">
        <v>1.5466192E-22</v>
      </c>
      <c r="QF57" s="94">
        <v>2.8134213999999999E-21</v>
      </c>
      <c r="QG57" s="94">
        <v>4.8282244999999997E-20</v>
      </c>
      <c r="QH57" s="94">
        <v>8.1357137000000002E-19</v>
      </c>
      <c r="QI57" s="94">
        <v>1.3624999E-17</v>
      </c>
      <c r="QJ57" s="94">
        <v>2.2767451999999998E-16</v>
      </c>
      <c r="QK57" s="94">
        <v>3.8008824999999999E-15</v>
      </c>
      <c r="QL57" s="94">
        <v>6.3418679999999994E-14</v>
      </c>
      <c r="QM57" s="94">
        <v>1.0576633E-12</v>
      </c>
      <c r="QN57" s="94">
        <v>1.7629827999999999E-11</v>
      </c>
      <c r="QO57" s="94">
        <v>2.9365976000000001E-10</v>
      </c>
      <c r="QP57" s="94">
        <v>4.8864446000000002E-9</v>
      </c>
      <c r="QQ57" s="94">
        <v>8.1177830000000006E-8</v>
      </c>
      <c r="QR57" s="94">
        <v>1.3449891000000001E-6</v>
      </c>
      <c r="QS57" s="94">
        <v>2.2182683E-5</v>
      </c>
      <c r="QT57" s="94">
        <v>3.6294578000000002E-4</v>
      </c>
      <c r="QU57" s="94">
        <v>4.6828410000000001E-3</v>
      </c>
      <c r="QV57" s="94">
        <v>1.9325736999999999E-2</v>
      </c>
      <c r="QW57" s="94">
        <v>5.0868295000000001E-2</v>
      </c>
      <c r="QX57" s="94">
        <v>0.10177561</v>
      </c>
      <c r="QY57" s="94">
        <v>0.16550619999999999</v>
      </c>
      <c r="QZ57" s="94">
        <v>0.22549159999999999</v>
      </c>
      <c r="RA57" s="94">
        <v>0.25872672000000002</v>
      </c>
      <c r="RB57" s="94">
        <v>0.25958725999999999</v>
      </c>
      <c r="RC57" s="94">
        <v>0.22738920000000001</v>
      </c>
      <c r="RD57" s="94">
        <v>0.16730426000000001</v>
      </c>
      <c r="RE57" s="94">
        <v>0.103394546</v>
      </c>
      <c r="RF57" s="94">
        <v>5.2154989999999998E-2</v>
      </c>
      <c r="RG57" s="94">
        <v>2.0131703000000001E-2</v>
      </c>
      <c r="RH57" s="94">
        <v>5.0175004000000004E-3</v>
      </c>
      <c r="RI57" s="94">
        <v>4.2455108000000001E-4</v>
      </c>
      <c r="RJ57" s="94">
        <v>2.6505432999999999E-5</v>
      </c>
      <c r="RK57" s="94">
        <v>1.6488881E-6</v>
      </c>
      <c r="RL57" s="94">
        <v>1.0246045E-7</v>
      </c>
      <c r="RM57" s="94">
        <v>6.3656834999999998E-9</v>
      </c>
      <c r="RN57" s="94">
        <v>3.9551691999999997E-10</v>
      </c>
      <c r="RO57" s="94">
        <v>2.4615145E-11</v>
      </c>
      <c r="RP57" s="94">
        <v>9.8373590000000006E-13</v>
      </c>
      <c r="RQ57" s="94">
        <v>0</v>
      </c>
      <c r="RR57" s="94">
        <v>6.8161579999999998E-24</v>
      </c>
      <c r="RS57" s="94">
        <v>1.5466177E-22</v>
      </c>
      <c r="RT57" s="94">
        <v>2.81342E-21</v>
      </c>
      <c r="RU57" s="94">
        <v>4.8282237999999999E-20</v>
      </c>
      <c r="RV57" s="94">
        <v>8.1357169999999996E-19</v>
      </c>
      <c r="RW57" s="94">
        <v>1.3625014E-17</v>
      </c>
      <c r="RX57" s="94">
        <v>2.2767490000000001E-16</v>
      </c>
      <c r="RY57" s="94">
        <v>3.8008919999999998E-15</v>
      </c>
      <c r="RZ57" s="94">
        <v>6.3418850000000001E-14</v>
      </c>
      <c r="SA57" s="94">
        <v>1.0576657E-12</v>
      </c>
      <c r="SB57" s="94">
        <v>1.7629863E-11</v>
      </c>
      <c r="SC57" s="94">
        <v>2.9366020000000001E-10</v>
      </c>
      <c r="SD57" s="94">
        <v>4.8864557000000004E-9</v>
      </c>
      <c r="SE57" s="94">
        <v>8.117804E-8</v>
      </c>
      <c r="SF57" s="94">
        <v>1.3449924999999999E-6</v>
      </c>
      <c r="SG57" s="94">
        <v>2.2182740999999999E-5</v>
      </c>
      <c r="SH57" s="94">
        <v>3.6294685999999998E-4</v>
      </c>
      <c r="SI57" s="94">
        <v>4.6828436000000001E-3</v>
      </c>
      <c r="SJ57" s="94">
        <v>1.9325746000000001E-2</v>
      </c>
      <c r="SK57" s="94">
        <v>5.0868306000000002E-2</v>
      </c>
      <c r="SL57" s="94">
        <v>0.10177564</v>
      </c>
      <c r="SM57" s="94">
        <v>0.16550620999999999</v>
      </c>
      <c r="SN57" s="94">
        <v>0.22549152</v>
      </c>
      <c r="SO57" s="94">
        <v>0.25872654</v>
      </c>
      <c r="SP57" s="94">
        <v>0.25958716999999998</v>
      </c>
      <c r="SQ57" s="94">
        <v>0.22738920000000001</v>
      </c>
      <c r="SR57" s="94">
        <v>0.16730426000000001</v>
      </c>
      <c r="SS57" s="94">
        <v>0.10339453999999999</v>
      </c>
      <c r="ST57" s="94">
        <v>5.2154970000000002E-2</v>
      </c>
      <c r="SU57" s="94">
        <v>2.0131703000000001E-2</v>
      </c>
      <c r="SV57" s="94">
        <v>5.0175063999999998E-3</v>
      </c>
      <c r="SW57" s="94">
        <v>4.2455290000000001E-4</v>
      </c>
      <c r="SX57" s="94">
        <v>2.650552E-5</v>
      </c>
      <c r="SY57" s="94">
        <v>1.6488909E-6</v>
      </c>
      <c r="SZ57" s="94">
        <v>1.02460525E-7</v>
      </c>
      <c r="TA57" s="94">
        <v>6.3656900000000002E-9</v>
      </c>
      <c r="TB57" s="94">
        <v>3.9551719999999998E-10</v>
      </c>
      <c r="TC57" s="94">
        <v>2.4615153999999999E-11</v>
      </c>
      <c r="TD57" s="94">
        <v>9.8373630000000009E-13</v>
      </c>
      <c r="TE57" s="94">
        <v>0</v>
      </c>
      <c r="TF57" s="94">
        <v>6.81614E-24</v>
      </c>
      <c r="TG57" s="94">
        <v>1.546614E-22</v>
      </c>
      <c r="TH57" s="94">
        <v>2.8134133000000002E-21</v>
      </c>
      <c r="TI57" s="94">
        <v>4.8282106000000002E-20</v>
      </c>
      <c r="TJ57" s="94">
        <v>8.1356915000000001E-19</v>
      </c>
      <c r="TK57" s="94">
        <v>1.3624965E-17</v>
      </c>
      <c r="TL57" s="94">
        <v>2.2767410000000001E-16</v>
      </c>
      <c r="TM57" s="94">
        <v>3.8008779999999999E-15</v>
      </c>
      <c r="TN57" s="94">
        <v>6.3418644000000001E-14</v>
      </c>
      <c r="TO57" s="94">
        <v>1.0576630999999999E-12</v>
      </c>
      <c r="TP57" s="94">
        <v>1.7629826000000001E-11</v>
      </c>
      <c r="TQ57" s="94">
        <v>2.9365949999999999E-10</v>
      </c>
      <c r="TR57" s="94">
        <v>4.8864397000000002E-9</v>
      </c>
      <c r="TS57" s="94">
        <v>8.117777E-8</v>
      </c>
      <c r="TT57" s="94">
        <v>1.3449877000000001E-6</v>
      </c>
      <c r="TU57" s="94">
        <v>2.2182662999999999E-5</v>
      </c>
      <c r="TV57" s="94">
        <v>3.6294528000000001E-4</v>
      </c>
      <c r="TW57" s="94">
        <v>4.6828403000000003E-3</v>
      </c>
      <c r="TX57" s="94">
        <v>1.9325742E-2</v>
      </c>
      <c r="TY57" s="94">
        <v>5.0868344000000003E-2</v>
      </c>
      <c r="TZ57" s="94">
        <v>0.10177574</v>
      </c>
      <c r="UA57" s="94">
        <v>0.16550641999999999</v>
      </c>
      <c r="UB57" s="94">
        <v>0.22549173</v>
      </c>
      <c r="UC57" s="94">
        <v>0.25872666</v>
      </c>
      <c r="UD57" s="94">
        <v>0.25958716999999998</v>
      </c>
      <c r="UE57" s="94">
        <v>0.22738934999999999</v>
      </c>
      <c r="UF57" s="94">
        <v>0.16730447000000001</v>
      </c>
      <c r="UG57" s="94">
        <v>0.10339472399999999</v>
      </c>
      <c r="UH57" s="94">
        <v>5.2155066E-2</v>
      </c>
      <c r="UI57" s="94">
        <v>2.0131744E-2</v>
      </c>
      <c r="UJ57" s="94">
        <v>5.0175204000000003E-3</v>
      </c>
      <c r="UK57" s="94">
        <v>4.2455470000000002E-4</v>
      </c>
      <c r="UL57" s="94">
        <v>2.6505620000000001E-5</v>
      </c>
      <c r="UM57" s="94">
        <v>1.6488965E-6</v>
      </c>
      <c r="UN57" s="94">
        <v>1.0246082E-7</v>
      </c>
      <c r="UO57" s="94">
        <v>6.3657069999999998E-9</v>
      </c>
      <c r="UP57" s="94">
        <v>3.9551826E-10</v>
      </c>
      <c r="UQ57" s="94">
        <v>2.4615218E-11</v>
      </c>
      <c r="UR57" s="94">
        <v>9.8373849999999995E-13</v>
      </c>
      <c r="US57" s="94">
        <v>0</v>
      </c>
      <c r="UT57" s="94">
        <v>6.8161540000000003E-24</v>
      </c>
      <c r="UU57" s="94">
        <v>1.5466172999999999E-22</v>
      </c>
      <c r="UV57" s="94">
        <v>2.8134181999999999E-21</v>
      </c>
      <c r="UW57" s="94">
        <v>4.8282193000000001E-20</v>
      </c>
      <c r="UX57" s="94">
        <v>8.1357090000000002E-19</v>
      </c>
      <c r="UY57" s="94">
        <v>1.3624996E-17</v>
      </c>
      <c r="UZ57" s="94">
        <v>2.2767460000000002E-16</v>
      </c>
      <c r="VA57" s="94">
        <v>3.8008850000000002E-15</v>
      </c>
      <c r="VB57" s="94">
        <v>6.3418786999999994E-14</v>
      </c>
      <c r="VC57" s="94">
        <v>1.0576651999999999E-12</v>
      </c>
      <c r="VD57" s="94">
        <v>1.7629866000000002E-11</v>
      </c>
      <c r="VE57" s="94">
        <v>2.9366014999999999E-10</v>
      </c>
      <c r="VF57" s="94">
        <v>4.8864495000000001E-9</v>
      </c>
      <c r="VG57" s="94">
        <v>8.1177916E-8</v>
      </c>
      <c r="VH57" s="94">
        <v>1.34499E-6</v>
      </c>
      <c r="VI57" s="94">
        <v>2.2182720000000002E-5</v>
      </c>
      <c r="VJ57" s="94">
        <v>3.6294655999999999E-4</v>
      </c>
      <c r="VK57" s="94">
        <v>4.6828473000000001E-3</v>
      </c>
      <c r="VL57" s="94">
        <v>1.9325761E-2</v>
      </c>
      <c r="VM57" s="94">
        <v>5.0868354999999997E-2</v>
      </c>
      <c r="VN57" s="94">
        <v>0.10177570599999999</v>
      </c>
      <c r="VO57" s="94">
        <v>0.16550632000000001</v>
      </c>
      <c r="VP57" s="94">
        <v>0.22549155000000001</v>
      </c>
      <c r="VQ57" s="94">
        <v>0.25872635999999999</v>
      </c>
      <c r="VR57" s="94">
        <v>0.25958683999999999</v>
      </c>
      <c r="VS57" s="94">
        <v>0.22738916000000001</v>
      </c>
      <c r="VT57" s="94">
        <v>0.16730440999999999</v>
      </c>
      <c r="VU57" s="94">
        <v>0.10339474</v>
      </c>
      <c r="VV57" s="94">
        <v>5.2155100000000003E-2</v>
      </c>
      <c r="VW57" s="94">
        <v>2.0131763E-2</v>
      </c>
      <c r="VX57" s="94">
        <v>5.0175289999999997E-3</v>
      </c>
      <c r="VY57" s="94">
        <v>4.2455569999999998E-4</v>
      </c>
      <c r="VZ57" s="94">
        <v>2.6505688E-5</v>
      </c>
      <c r="WA57" s="94">
        <v>1.6489E-6</v>
      </c>
      <c r="WB57" s="94">
        <v>1.02461065E-7</v>
      </c>
      <c r="WC57" s="94">
        <v>6.3657213000000002E-9</v>
      </c>
      <c r="WD57" s="94">
        <v>3.9551898E-10</v>
      </c>
      <c r="WE57" s="94">
        <v>2.4615253000000001E-11</v>
      </c>
      <c r="WF57" s="94">
        <v>9.8374010000000006E-13</v>
      </c>
      <c r="WG57" s="94">
        <v>0</v>
      </c>
      <c r="WH57" s="94">
        <v>6.8161866E-24</v>
      </c>
      <c r="WI57" s="94">
        <v>1.5466253999999999E-22</v>
      </c>
      <c r="WJ57" s="94">
        <v>2.8134334999999999E-21</v>
      </c>
      <c r="WK57" s="94">
        <v>4.8282457999999999E-20</v>
      </c>
      <c r="WL57" s="94">
        <v>8.1357503999999996E-19</v>
      </c>
      <c r="WM57" s="94">
        <v>1.3625071E-17</v>
      </c>
      <c r="WN57" s="94">
        <v>2.2767586999999999E-16</v>
      </c>
      <c r="WO57" s="94">
        <v>3.8009066000000003E-15</v>
      </c>
      <c r="WP57" s="94">
        <v>6.3419105E-14</v>
      </c>
      <c r="WQ57" s="94">
        <v>1.0576707000000001E-12</v>
      </c>
      <c r="WR57" s="94">
        <v>1.7629958E-11</v>
      </c>
      <c r="WS57" s="94">
        <v>2.9366159999999999E-10</v>
      </c>
      <c r="WT57" s="94">
        <v>4.8864734000000002E-9</v>
      </c>
      <c r="WU57" s="94">
        <v>8.1178363999999998E-8</v>
      </c>
      <c r="WV57" s="94">
        <v>1.3449977999999999E-6</v>
      </c>
      <c r="WW57" s="94">
        <v>2.2182854000000002E-5</v>
      </c>
      <c r="WX57" s="94">
        <v>3.6294890000000002E-4</v>
      </c>
      <c r="WY57" s="94">
        <v>4.6828636E-3</v>
      </c>
      <c r="WZ57" s="94">
        <v>1.9325796999999999E-2</v>
      </c>
      <c r="XA57" s="94">
        <v>5.0868410000000003E-2</v>
      </c>
      <c r="XB57" s="94">
        <v>0.1017758</v>
      </c>
      <c r="XC57" s="94">
        <v>0.16550641999999999</v>
      </c>
      <c r="XD57" s="94">
        <v>0.22549158</v>
      </c>
      <c r="XE57" s="94">
        <v>0.25872633</v>
      </c>
      <c r="XF57" s="94">
        <v>0.25958678000000002</v>
      </c>
      <c r="XG57" s="94">
        <v>0.22738892999999999</v>
      </c>
      <c r="XH57" s="94">
        <v>0.16730426000000001</v>
      </c>
      <c r="XI57" s="94">
        <v>0.10339471</v>
      </c>
      <c r="XJ57" s="94">
        <v>5.2155140000000003E-2</v>
      </c>
      <c r="XK57" s="94">
        <v>2.0131792999999999E-2</v>
      </c>
      <c r="XL57" s="94">
        <v>5.0175358000000003E-3</v>
      </c>
      <c r="XM57" s="94">
        <v>4.2455705000000001E-4</v>
      </c>
      <c r="XN57" s="94">
        <v>2.6505752000000002E-5</v>
      </c>
      <c r="XO57" s="94">
        <v>1.6489039999999999E-6</v>
      </c>
      <c r="XP57" s="94">
        <v>1.0246131000000001E-7</v>
      </c>
      <c r="XQ57" s="94">
        <v>6.3657370000000003E-9</v>
      </c>
      <c r="XR57" s="94">
        <v>3.9551978E-10</v>
      </c>
      <c r="XS57" s="94">
        <v>2.4615292000000001E-11</v>
      </c>
      <c r="XT57" s="94">
        <v>9.8374210000000001E-13</v>
      </c>
      <c r="XU57" s="94">
        <v>0</v>
      </c>
      <c r="XV57" s="94">
        <v>6.8162339999999998E-24</v>
      </c>
      <c r="XW57" s="94">
        <v>1.5466358E-22</v>
      </c>
      <c r="XX57" s="94">
        <v>2.8134526999999999E-21</v>
      </c>
      <c r="XY57" s="94">
        <v>4.8282793999999999E-20</v>
      </c>
      <c r="XZ57" s="94">
        <v>8.1358150000000003E-19</v>
      </c>
      <c r="YA57" s="94">
        <v>1.36251685E-17</v>
      </c>
      <c r="YB57" s="94">
        <v>2.2767723999999999E-16</v>
      </c>
      <c r="YC57" s="94">
        <v>3.8009250000000001E-15</v>
      </c>
      <c r="YD57" s="94">
        <v>6.3419375999999995E-14</v>
      </c>
      <c r="YE57" s="94">
        <v>1.0576745999999999E-12</v>
      </c>
      <c r="YF57" s="94">
        <v>1.7630026E-11</v>
      </c>
      <c r="YG57" s="94">
        <v>2.9366289999999999E-10</v>
      </c>
      <c r="YH57" s="94">
        <v>4.8864982999999999E-9</v>
      </c>
      <c r="YI57" s="94">
        <v>8.1178775999999997E-8</v>
      </c>
      <c r="YJ57" s="94">
        <v>1.3450046E-6</v>
      </c>
      <c r="YK57" s="94">
        <v>2.2182949000000001E-5</v>
      </c>
      <c r="YL57" s="94">
        <v>3.6295046000000002E-4</v>
      </c>
      <c r="YM57" s="94">
        <v>4.6828813000000004E-3</v>
      </c>
      <c r="YN57" s="94">
        <v>1.9325861999999999E-2</v>
      </c>
      <c r="YO57" s="94">
        <v>5.0868530000000002E-2</v>
      </c>
      <c r="YP57" s="94">
        <v>0.10177598</v>
      </c>
      <c r="YQ57" s="94">
        <v>0.16550674000000001</v>
      </c>
      <c r="YR57" s="94">
        <v>0.22549201999999999</v>
      </c>
      <c r="YS57" s="94">
        <v>0.25872677999999999</v>
      </c>
      <c r="YT57" s="94">
        <v>0.25958720000000002</v>
      </c>
      <c r="YU57" s="94">
        <v>0.22738922</v>
      </c>
      <c r="YV57" s="94">
        <v>0.16730439999999999</v>
      </c>
      <c r="YW57" s="94">
        <v>0.103394814</v>
      </c>
      <c r="YX57" s="94">
        <v>5.2155238E-2</v>
      </c>
      <c r="YY57" s="94">
        <v>2.0131843E-2</v>
      </c>
      <c r="YZ57" s="94">
        <v>5.0175525000000004E-3</v>
      </c>
      <c r="ZA57" s="94">
        <v>4.2455893999999999E-4</v>
      </c>
      <c r="ZB57" s="94">
        <v>2.6505848000000001E-5</v>
      </c>
      <c r="ZC57" s="94">
        <v>1.6489094999999999E-6</v>
      </c>
      <c r="ZD57" s="94">
        <v>1.0246161E-7</v>
      </c>
      <c r="ZE57" s="94">
        <v>6.3657585999999997E-9</v>
      </c>
      <c r="ZF57" s="94">
        <v>3.95521E-10</v>
      </c>
      <c r="ZG57" s="94">
        <v>2.4615366999999999E-11</v>
      </c>
      <c r="ZH57" s="94">
        <v>9.8374509999999992E-13</v>
      </c>
      <c r="ZI57" s="94">
        <v>0</v>
      </c>
      <c r="ZJ57" s="94">
        <v>6.8162440000000007E-24</v>
      </c>
      <c r="ZK57" s="94">
        <v>1.5466375E-22</v>
      </c>
      <c r="ZL57" s="94">
        <v>2.8134544999999999E-21</v>
      </c>
      <c r="ZM57" s="94">
        <v>4.8282789999999998E-20</v>
      </c>
      <c r="ZN57" s="94">
        <v>8.1358036999999996E-19</v>
      </c>
      <c r="ZO57" s="94">
        <v>1.3625164E-17</v>
      </c>
      <c r="ZP57" s="94">
        <v>2.2767740000000001E-16</v>
      </c>
      <c r="ZQ57" s="94">
        <v>3.8009337000000001E-15</v>
      </c>
      <c r="ZR57" s="94">
        <v>6.3419565999999999E-14</v>
      </c>
      <c r="ZS57" s="94">
        <v>1.0576780999999999E-12</v>
      </c>
      <c r="ZT57" s="94">
        <v>1.7630084999999999E-11</v>
      </c>
      <c r="ZU57" s="94">
        <v>2.9366395000000002E-10</v>
      </c>
      <c r="ZV57" s="94">
        <v>4.8865155999999996E-9</v>
      </c>
      <c r="ZW57" s="94">
        <v>8.1179023999999996E-8</v>
      </c>
      <c r="ZX57" s="94">
        <v>1.3450088999999999E-6</v>
      </c>
      <c r="ZY57" s="94">
        <v>2.2183023E-5</v>
      </c>
      <c r="ZZ57" s="94">
        <v>3.6295145000000002E-4</v>
      </c>
      <c r="AAA57" s="94">
        <v>4.6828985000000002E-3</v>
      </c>
      <c r="AAB57" s="94">
        <v>1.9325927E-2</v>
      </c>
      <c r="AAC57" s="94">
        <v>5.0868686000000003E-2</v>
      </c>
      <c r="AAD57" s="94">
        <v>0.10177623500000001</v>
      </c>
      <c r="AAE57" s="94">
        <v>0.16550706000000001</v>
      </c>
      <c r="AAF57" s="94">
        <v>0.22549242</v>
      </c>
      <c r="AAG57" s="94">
        <v>0.25872737000000001</v>
      </c>
      <c r="AAH57" s="94">
        <v>0.25958785000000001</v>
      </c>
      <c r="AAI57" s="94">
        <v>0.22738989000000001</v>
      </c>
      <c r="AAJ57" s="94">
        <v>0.16730492</v>
      </c>
      <c r="AAK57" s="94">
        <v>0.10339514</v>
      </c>
      <c r="AAL57" s="94">
        <v>5.2155394000000001E-2</v>
      </c>
      <c r="AAM57" s="94">
        <v>2.0131908E-2</v>
      </c>
      <c r="AAN57" s="94">
        <v>5.0175669999999997E-3</v>
      </c>
      <c r="AAO57" s="94">
        <v>4.2456006999999998E-4</v>
      </c>
      <c r="AAP57" s="94">
        <v>2.6505920000000001E-5</v>
      </c>
      <c r="AAQ57" s="94">
        <v>1.6489132E-6</v>
      </c>
      <c r="AAR57" s="94">
        <v>1.0246185000000001E-7</v>
      </c>
      <c r="AAS57" s="94">
        <v>6.3657739999999997E-9</v>
      </c>
      <c r="AAT57" s="94">
        <v>3.9552220000000002E-10</v>
      </c>
      <c r="AAU57" s="94">
        <v>2.4615444999999999E-11</v>
      </c>
      <c r="AAV57" s="94">
        <v>9.8374899999999995E-13</v>
      </c>
      <c r="AAW57" s="94">
        <v>0</v>
      </c>
      <c r="AAX57" s="94">
        <v>6.8162519999999996E-24</v>
      </c>
      <c r="AAY57" s="94">
        <v>1.5466416999999999E-22</v>
      </c>
      <c r="AAZ57" s="94">
        <v>2.8134658E-21</v>
      </c>
      <c r="ABA57" s="94">
        <v>4.8282988E-20</v>
      </c>
      <c r="ABB57" s="94">
        <v>8.1358403999999999E-19</v>
      </c>
      <c r="ABC57" s="94">
        <v>1.362521E-17</v>
      </c>
      <c r="ABD57" s="94">
        <v>2.2767809999999998E-16</v>
      </c>
      <c r="ABE57" s="94">
        <v>3.800943E-15</v>
      </c>
      <c r="ABF57" s="94">
        <v>6.34197E-14</v>
      </c>
      <c r="ABG57" s="94">
        <v>1.0576796E-12</v>
      </c>
      <c r="ABH57" s="94">
        <v>1.7630094000000001E-11</v>
      </c>
      <c r="ABI57" s="94">
        <v>2.9366382000000001E-10</v>
      </c>
      <c r="ABJ57" s="94">
        <v>4.8865129999999996E-9</v>
      </c>
      <c r="ABK57" s="94">
        <v>8.1179019999999995E-8</v>
      </c>
      <c r="ABL57" s="94">
        <v>1.3450091E-6</v>
      </c>
      <c r="ABM57" s="94">
        <v>2.2183031999999998E-5</v>
      </c>
      <c r="ABN57" s="94">
        <v>3.6295190000000001E-4</v>
      </c>
      <c r="ABO57" s="94">
        <v>4.6828959999999998E-3</v>
      </c>
      <c r="ABP57" s="94">
        <v>1.9325914E-2</v>
      </c>
      <c r="ABQ57" s="94">
        <v>5.0868644999999997E-2</v>
      </c>
      <c r="ABR57" s="94">
        <v>0.10177616</v>
      </c>
      <c r="ABS57" s="94">
        <v>0.16550693</v>
      </c>
      <c r="ABT57" s="94">
        <v>0.22549230000000001</v>
      </c>
      <c r="ABU57" s="94">
        <v>0.25872713000000003</v>
      </c>
      <c r="ABV57" s="94">
        <v>0.25958769999999998</v>
      </c>
      <c r="ABW57" s="94">
        <v>0.22738982999999999</v>
      </c>
      <c r="ABX57" s="94">
        <v>0.16730492999999999</v>
      </c>
      <c r="ABY57" s="94">
        <v>0.103395164</v>
      </c>
      <c r="ABZ57" s="94">
        <v>5.2155416000000003E-2</v>
      </c>
      <c r="ACA57" s="94">
        <v>2.0131921000000001E-2</v>
      </c>
      <c r="ACB57" s="94">
        <v>5.0175710000000002E-3</v>
      </c>
      <c r="ACC57" s="94">
        <v>4.2456029999999998E-4</v>
      </c>
      <c r="ACD57" s="94">
        <v>2.6505966E-5</v>
      </c>
      <c r="ACE57" s="94">
        <v>1.6489251E-6</v>
      </c>
      <c r="ACF57" s="94">
        <v>1.02463545E-7</v>
      </c>
      <c r="ACG57" s="94">
        <v>6.3659470000000002E-9</v>
      </c>
      <c r="ACH57" s="94">
        <v>3.9553749999999999E-10</v>
      </c>
      <c r="ACI57" s="94">
        <v>2.4616680000000001E-11</v>
      </c>
      <c r="ACJ57" s="94">
        <v>9.8381339999999997E-13</v>
      </c>
      <c r="ACK57" s="94">
        <v>0</v>
      </c>
      <c r="ACL57" s="94">
        <v>6.8160595999999998E-24</v>
      </c>
      <c r="ACM57" s="94">
        <v>1.5465956E-22</v>
      </c>
      <c r="ACN57" s="94">
        <v>2.8133802000000002E-21</v>
      </c>
      <c r="ACO57" s="94">
        <v>4.8281515E-20</v>
      </c>
      <c r="ACP57" s="94">
        <v>8.1355943E-19</v>
      </c>
      <c r="ACQ57" s="94">
        <v>1.36247954E-17</v>
      </c>
      <c r="ACR57" s="94">
        <v>2.2767113E-16</v>
      </c>
      <c r="ACS57" s="94">
        <v>3.8008259999999998E-15</v>
      </c>
      <c r="ACT57" s="94">
        <v>6.3417784000000004E-14</v>
      </c>
      <c r="ACU57" s="94">
        <v>1.0576490999999999E-12</v>
      </c>
      <c r="ACV57" s="94">
        <v>1.7629613000000001E-11</v>
      </c>
      <c r="ACW57" s="94">
        <v>2.9365638E-10</v>
      </c>
      <c r="ACX57" s="94">
        <v>4.8863953000000002E-9</v>
      </c>
      <c r="ACY57" s="94">
        <v>8.1177199999999997E-8</v>
      </c>
      <c r="ACZ57" s="94">
        <v>1.3449812E-6</v>
      </c>
      <c r="ADA57" s="94">
        <v>2.2182617999999999E-5</v>
      </c>
      <c r="ADB57" s="94">
        <v>3.6294533999999999E-4</v>
      </c>
      <c r="ADC57" s="94">
        <v>4.6828234999999998E-3</v>
      </c>
      <c r="ADD57" s="94">
        <v>1.9325653000000002E-2</v>
      </c>
      <c r="ADE57" s="94">
        <v>5.0868074999999999E-2</v>
      </c>
      <c r="ADF57" s="94">
        <v>0.10177513000000001</v>
      </c>
      <c r="ADG57" s="94">
        <v>0.16550548000000001</v>
      </c>
      <c r="ADH57" s="94">
        <v>0.22549050000000001</v>
      </c>
      <c r="ADI57" s="94">
        <v>0.2587256</v>
      </c>
      <c r="ADJ57" s="94">
        <v>0.25958648000000001</v>
      </c>
      <c r="ADK57" s="94">
        <v>0.22738907999999999</v>
      </c>
      <c r="ADL57" s="94">
        <v>0.16730471</v>
      </c>
      <c r="ADM57" s="94">
        <v>0.1033951</v>
      </c>
      <c r="ADN57" s="94">
        <v>5.215537E-2</v>
      </c>
      <c r="ADO57" s="94">
        <v>2.0131882E-2</v>
      </c>
      <c r="ADP57" s="94">
        <v>5.0175534999999999E-3</v>
      </c>
      <c r="ADQ57" s="94">
        <v>4.2455619999999999E-4</v>
      </c>
      <c r="ADR57" s="94">
        <v>2.650566E-5</v>
      </c>
      <c r="ADS57" s="94">
        <v>1.6489042E-6</v>
      </c>
      <c r="ADT57" s="94">
        <v>1.0246219E-7</v>
      </c>
      <c r="ADU57" s="94">
        <v>6.3658723000000004E-9</v>
      </c>
      <c r="ADV57" s="94">
        <v>3.9553444000000001E-10</v>
      </c>
      <c r="ADW57" s="94">
        <v>2.4616663000000001E-11</v>
      </c>
      <c r="ADX57" s="94">
        <v>9.8380949999999994E-13</v>
      </c>
      <c r="ADY57" s="100"/>
      <c r="ADZ57" s="101"/>
      <c r="AEA57" s="101"/>
      <c r="AEB57" s="101"/>
      <c r="AEC57" s="101"/>
      <c r="AED57" s="144">
        <f t="shared" si="24"/>
        <v>52</v>
      </c>
      <c r="AEE57" s="142"/>
      <c r="AEF57" s="158">
        <f t="shared" si="33"/>
        <v>52</v>
      </c>
      <c r="AEG57" s="138">
        <f t="shared" si="47"/>
        <v>9.8372829999999992E-13</v>
      </c>
      <c r="AEH57" s="138">
        <f t="shared" si="47"/>
        <v>9.8373030000000006E-13</v>
      </c>
      <c r="AEI57" s="138">
        <f t="shared" si="47"/>
        <v>9.8373329999999998E-13</v>
      </c>
      <c r="AEJ57" s="138">
        <f t="shared" si="47"/>
        <v>9.8373100000000006E-13</v>
      </c>
      <c r="AEK57" s="138">
        <f t="shared" si="47"/>
        <v>9.8372969999999992E-13</v>
      </c>
      <c r="AEL57" s="138">
        <f t="shared" si="47"/>
        <v>9.8372790000000009E-13</v>
      </c>
      <c r="AEM57" s="138">
        <f t="shared" si="47"/>
        <v>9.8372990000000003E-13</v>
      </c>
      <c r="AEN57" s="138">
        <f t="shared" si="47"/>
        <v>9.8373009999999995E-13</v>
      </c>
      <c r="AEO57" s="138">
        <f t="shared" si="47"/>
        <v>9.8373200000000003E-13</v>
      </c>
      <c r="AEP57" s="138">
        <f t="shared" si="47"/>
        <v>9.8373249999999992E-13</v>
      </c>
      <c r="AEQ57" s="138">
        <f t="shared" si="48"/>
        <v>9.8373459999999992E-13</v>
      </c>
      <c r="AER57" s="138">
        <f t="shared" si="48"/>
        <v>9.8373590000000006E-13</v>
      </c>
      <c r="AES57" s="138">
        <f t="shared" si="48"/>
        <v>9.8373630000000009E-13</v>
      </c>
      <c r="AET57" s="138">
        <f t="shared" si="48"/>
        <v>9.8373849999999995E-13</v>
      </c>
      <c r="AEU57" s="138">
        <f t="shared" si="48"/>
        <v>9.8374010000000006E-13</v>
      </c>
      <c r="AEV57" s="138">
        <f t="shared" si="48"/>
        <v>9.8374210000000001E-13</v>
      </c>
      <c r="AEW57" s="138">
        <f t="shared" si="48"/>
        <v>9.8374509999999992E-13</v>
      </c>
      <c r="AEX57" s="138">
        <f t="shared" si="48"/>
        <v>9.8374899999999995E-13</v>
      </c>
      <c r="AEY57" s="138">
        <f t="shared" si="48"/>
        <v>9.8381339999999997E-13</v>
      </c>
      <c r="AEZ57" s="130">
        <f t="shared" si="38"/>
        <v>14.79</v>
      </c>
      <c r="AFA57" s="91"/>
      <c r="AFB57" s="94">
        <v>9.8374250000000004E-13</v>
      </c>
      <c r="AFC57" s="139">
        <f t="shared" si="39"/>
        <v>9.8373894736842122E-13</v>
      </c>
      <c r="AFD57" s="91"/>
      <c r="AFE57" s="142"/>
      <c r="AFF57" s="142"/>
      <c r="AFG57" s="138">
        <f t="shared" si="46"/>
        <v>1.9325951000000001E-2</v>
      </c>
      <c r="AFH57" s="138">
        <f t="shared" si="46"/>
        <v>1.9325707000000001E-2</v>
      </c>
      <c r="AFI57" s="138">
        <f t="shared" si="46"/>
        <v>1.9325788999999999E-2</v>
      </c>
      <c r="AFJ57" s="138">
        <f t="shared" si="46"/>
        <v>1.9325918000000001E-2</v>
      </c>
      <c r="AFK57" s="138">
        <f t="shared" si="46"/>
        <v>1.9325954999999999E-2</v>
      </c>
      <c r="AFL57" s="138">
        <f t="shared" si="46"/>
        <v>1.9325938000000001E-2</v>
      </c>
      <c r="AFM57" s="138">
        <f t="shared" si="46"/>
        <v>1.9325877000000002E-2</v>
      </c>
      <c r="AFN57" s="138">
        <f t="shared" si="46"/>
        <v>1.9325800000000001E-2</v>
      </c>
      <c r="AFO57" s="138">
        <f t="shared" si="46"/>
        <v>1.9325769E-2</v>
      </c>
      <c r="AFP57" s="138">
        <f t="shared" si="46"/>
        <v>1.9325726000000001E-2</v>
      </c>
      <c r="AFQ57" s="138">
        <f t="shared" si="46"/>
        <v>1.9325722E-2</v>
      </c>
      <c r="AFR57" s="138">
        <f t="shared" si="46"/>
        <v>1.9325736999999999E-2</v>
      </c>
      <c r="AFS57" s="138">
        <f t="shared" si="46"/>
        <v>1.9325746000000001E-2</v>
      </c>
      <c r="AFT57" s="138">
        <f t="shared" si="46"/>
        <v>1.9325742E-2</v>
      </c>
      <c r="AFU57" s="138">
        <f t="shared" si="46"/>
        <v>1.9325761E-2</v>
      </c>
      <c r="AFV57" s="138">
        <f t="shared" si="46"/>
        <v>1.9325796999999999E-2</v>
      </c>
      <c r="AFW57" s="138">
        <f t="shared" si="45"/>
        <v>1.9325861999999999E-2</v>
      </c>
      <c r="AFX57" s="138">
        <f t="shared" si="45"/>
        <v>1.9325927E-2</v>
      </c>
      <c r="AFY57" s="138">
        <f t="shared" si="45"/>
        <v>1.9325914E-2</v>
      </c>
      <c r="AFZ57" s="138" t="e">
        <f t="shared" si="45"/>
        <v>#VALUE!</v>
      </c>
      <c r="AGA57" s="139">
        <f t="shared" si="41"/>
        <v>1.9325823052631575E-2</v>
      </c>
      <c r="AGB57" s="91"/>
      <c r="AGC57" s="91"/>
      <c r="AGD57" s="91"/>
      <c r="AGE57" s="91"/>
      <c r="AGF57" s="91"/>
      <c r="AGG57" s="91"/>
      <c r="AGH57" s="91"/>
      <c r="AGI57" s="91"/>
      <c r="AGJ57" s="91"/>
      <c r="AGK57" s="91"/>
      <c r="AGL57" s="91"/>
      <c r="AGM57" s="91"/>
      <c r="AGN57" s="91"/>
      <c r="AGO57" s="91"/>
      <c r="AGP57" s="91"/>
      <c r="AGQ57" s="91"/>
      <c r="AGR57" s="91"/>
      <c r="AGS57" s="91"/>
      <c r="AGT57" s="91"/>
      <c r="AGU57" s="91"/>
      <c r="AGV57" s="91"/>
      <c r="AGW57" s="91"/>
      <c r="AGX57" s="91"/>
      <c r="AGY57" s="91"/>
      <c r="AGZ57" s="91"/>
      <c r="AHA57" s="91"/>
      <c r="AHB57" s="91"/>
      <c r="AHC57" s="91"/>
      <c r="AHD57" s="91"/>
      <c r="AHE57" s="91"/>
      <c r="AHF57" s="91"/>
      <c r="AHG57" s="91"/>
      <c r="AHH57" s="91"/>
      <c r="AHI57" s="91"/>
      <c r="AHJ57" s="91"/>
      <c r="AHK57" s="91"/>
      <c r="AHL57" s="91"/>
      <c r="AHM57" s="91"/>
      <c r="AHN57" s="91"/>
      <c r="AHO57" s="91"/>
      <c r="AHP57" s="91"/>
      <c r="AHQ57" s="91"/>
      <c r="AHR57" s="91"/>
      <c r="AHS57" s="91"/>
      <c r="AHT57" s="91"/>
      <c r="AHU57" s="91"/>
      <c r="AHV57" s="91"/>
      <c r="AHW57" s="91"/>
      <c r="AHX57" s="91"/>
      <c r="AHY57" s="91"/>
      <c r="AHZ57" s="91"/>
      <c r="AIA57" s="91"/>
      <c r="AIB57" s="91"/>
      <c r="AIC57" s="91"/>
      <c r="AID57" s="91"/>
      <c r="AIE57" s="91"/>
      <c r="AIF57" s="91"/>
      <c r="AIG57" s="91"/>
      <c r="AIH57" s="91"/>
      <c r="AII57" s="91"/>
      <c r="AIJ57" s="91"/>
      <c r="AIK57" s="91"/>
      <c r="AIL57" s="91"/>
      <c r="AIM57" s="91"/>
      <c r="AIN57" s="91"/>
      <c r="AIO57" s="91"/>
      <c r="AIP57" s="91"/>
      <c r="AIQ57" s="91"/>
      <c r="AIR57" s="91"/>
      <c r="AIS57" s="91"/>
      <c r="AIT57" s="91"/>
      <c r="AIU57" s="91"/>
      <c r="AIV57" s="91"/>
      <c r="AIW57" s="91"/>
      <c r="AIX57" s="91"/>
      <c r="AIY57" s="91"/>
      <c r="AIZ57" s="91"/>
      <c r="AJA57" s="91"/>
      <c r="AJB57" s="91"/>
      <c r="AJC57" s="91"/>
      <c r="AJD57" s="91"/>
      <c r="AJE57" s="91"/>
      <c r="AJF57" s="91"/>
      <c r="AJG57" s="91"/>
      <c r="AJH57" s="91"/>
      <c r="AJI57" s="91"/>
      <c r="AJJ57" s="91"/>
      <c r="AJK57" s="91"/>
      <c r="AJL57" s="91"/>
      <c r="AJM57" s="91"/>
      <c r="AJN57" s="91"/>
      <c r="AJO57" s="91"/>
      <c r="AJP57" s="91"/>
      <c r="AJQ57" s="91"/>
      <c r="AJR57" s="91"/>
      <c r="AJS57" s="91"/>
      <c r="AJT57" s="91"/>
      <c r="AJU57" s="91"/>
      <c r="AJV57" s="91"/>
      <c r="AJW57" s="91"/>
      <c r="AJX57" s="91"/>
      <c r="AJY57" s="91"/>
      <c r="AJZ57" s="91"/>
      <c r="AKA57" s="91"/>
      <c r="AKB57" s="91"/>
      <c r="AKC57" s="91"/>
      <c r="AKD57" s="91"/>
      <c r="AKE57" s="91"/>
      <c r="AKF57" s="91"/>
      <c r="AKG57" s="91"/>
      <c r="AKH57" s="91"/>
      <c r="AKI57" s="91"/>
      <c r="AKJ57" s="91"/>
      <c r="AKK57" s="91"/>
      <c r="AKL57" s="91"/>
      <c r="AKM57" s="91"/>
      <c r="AKN57" s="91"/>
      <c r="AKO57" s="91"/>
      <c r="AKP57" s="91"/>
      <c r="AKQ57" s="91"/>
      <c r="AKR57" s="91"/>
      <c r="AKS57" s="91"/>
      <c r="AKT57" s="91"/>
      <c r="AKU57" s="91"/>
      <c r="AKV57" s="91"/>
      <c r="AKW57" s="91"/>
      <c r="AKX57" s="91"/>
      <c r="AKY57" s="91"/>
      <c r="AKZ57" s="91"/>
      <c r="ALA57" s="91"/>
      <c r="ALB57" s="91"/>
      <c r="ALC57" s="91"/>
      <c r="ALD57" s="91"/>
      <c r="ALE57" s="91"/>
      <c r="ALF57" s="91"/>
      <c r="ALG57" s="91"/>
      <c r="ALH57" s="91"/>
      <c r="ALI57" s="91"/>
      <c r="ALJ57" s="91"/>
      <c r="ALK57" s="91"/>
      <c r="ALL57" s="91"/>
      <c r="ALM57" s="91"/>
      <c r="ALN57" s="91"/>
      <c r="ALO57" s="91"/>
      <c r="ALP57" s="91"/>
      <c r="ALQ57" s="91"/>
      <c r="ALR57" s="91"/>
      <c r="ALS57" s="91"/>
      <c r="ALT57" s="91"/>
      <c r="ALU57" s="91"/>
      <c r="ALV57" s="91"/>
      <c r="ALW57" s="91"/>
      <c r="ALX57" s="91"/>
      <c r="ALY57" s="91"/>
      <c r="ALZ57" s="91"/>
      <c r="AMA57" s="91"/>
      <c r="AMB57" s="91"/>
      <c r="AMC57" s="91"/>
      <c r="AMD57" s="91"/>
      <c r="AME57" s="91"/>
      <c r="AMF57" s="91"/>
      <c r="AMG57" s="91"/>
      <c r="AMH57" s="91"/>
      <c r="AMI57" s="91"/>
      <c r="AMJ57" s="91"/>
      <c r="AMK57" s="91"/>
      <c r="AML57" s="91"/>
      <c r="AMM57" s="91"/>
      <c r="AMN57" s="91"/>
      <c r="AMO57" s="91"/>
      <c r="AMP57" s="91"/>
      <c r="AMQ57" s="91"/>
      <c r="AMR57" s="91"/>
      <c r="AMS57" s="91"/>
      <c r="AMT57" s="91"/>
      <c r="AMU57" s="91"/>
      <c r="AMV57" s="91"/>
      <c r="AMW57" s="91"/>
      <c r="AMX57" s="91"/>
      <c r="AMY57" s="91"/>
      <c r="AMZ57" s="91"/>
      <c r="ANA57" s="91"/>
      <c r="ANB57" s="91"/>
      <c r="ANC57" s="91"/>
      <c r="AND57" s="91"/>
      <c r="ANE57" s="91"/>
      <c r="ANF57" s="91"/>
      <c r="ANG57" s="91"/>
      <c r="ANH57" s="91"/>
      <c r="ANI57" s="91"/>
      <c r="ANJ57" s="91"/>
      <c r="ANK57" s="91"/>
      <c r="ANL57" s="91"/>
      <c r="ANM57" s="91"/>
      <c r="ANN57" s="91"/>
      <c r="ANO57" s="91"/>
      <c r="ANP57" s="91"/>
      <c r="ANQ57" s="91"/>
      <c r="ANR57" s="91"/>
      <c r="ANS57" s="91"/>
      <c r="ANT57" s="91"/>
      <c r="ANU57" s="91"/>
      <c r="ANV57" s="91"/>
      <c r="ANW57" s="91"/>
      <c r="ANX57" s="91"/>
      <c r="ANY57" s="91"/>
      <c r="ANZ57" s="91"/>
      <c r="AOA57" s="91"/>
      <c r="AOB57" s="91"/>
      <c r="AOC57" s="91"/>
      <c r="AOD57" s="91"/>
      <c r="AOE57" s="91"/>
      <c r="AOF57" s="91"/>
      <c r="AOG57" s="91"/>
      <c r="AOH57" s="91"/>
      <c r="AOI57" s="91"/>
      <c r="AOJ57" s="91"/>
      <c r="AOK57" s="91"/>
      <c r="AOL57" s="91"/>
      <c r="AOM57" s="91"/>
      <c r="AON57" s="91"/>
      <c r="AOO57" s="91"/>
      <c r="AOP57" s="91"/>
      <c r="AOQ57" s="91"/>
      <c r="AOR57" s="91"/>
      <c r="AOS57" s="91"/>
      <c r="AOT57" s="91"/>
      <c r="AOU57" s="91"/>
      <c r="AOV57" s="91"/>
      <c r="AOW57" s="91"/>
      <c r="AOX57" s="91"/>
      <c r="AOY57" s="91"/>
      <c r="AOZ57" s="91"/>
      <c r="APA57" s="91"/>
      <c r="APB57" s="91"/>
      <c r="APC57" s="91"/>
      <c r="APD57" s="91"/>
      <c r="APE57" s="91"/>
      <c r="APF57" s="91"/>
      <c r="APG57" s="91"/>
      <c r="APH57" s="91"/>
      <c r="API57" s="91"/>
      <c r="APJ57" s="91"/>
      <c r="APK57" s="91"/>
      <c r="APL57" s="91"/>
      <c r="APM57" s="91"/>
      <c r="APN57" s="91"/>
      <c r="APO57" s="91"/>
      <c r="APP57" s="91"/>
      <c r="APQ57" s="91"/>
      <c r="APR57" s="91"/>
      <c r="APS57" s="91"/>
      <c r="APT57" s="91"/>
      <c r="APU57" s="91"/>
      <c r="APV57" s="91"/>
      <c r="APW57" s="91"/>
      <c r="APX57" s="91"/>
      <c r="APY57" s="91"/>
      <c r="APZ57" s="91"/>
      <c r="AQA57" s="91"/>
      <c r="AQB57" s="91"/>
      <c r="AQC57" s="91"/>
      <c r="AQD57" s="91"/>
      <c r="AQE57" s="91"/>
      <c r="AQF57" s="91"/>
      <c r="AQG57" s="91"/>
      <c r="AQH57" s="91"/>
      <c r="AQI57" s="91"/>
      <c r="AQJ57" s="91"/>
      <c r="AQK57" s="91"/>
      <c r="AQL57" s="91"/>
      <c r="AQM57" s="91"/>
      <c r="AQN57" s="91"/>
      <c r="AQO57" s="91"/>
      <c r="AQP57" s="91"/>
      <c r="AQQ57" s="91"/>
      <c r="AQR57" s="91"/>
      <c r="AQS57" s="91"/>
      <c r="AQT57" s="91"/>
      <c r="AQU57" s="91"/>
      <c r="AQV57" s="91"/>
      <c r="AQW57" s="91"/>
      <c r="AQX57" s="91"/>
      <c r="AQY57" s="91"/>
      <c r="AQZ57" s="91"/>
      <c r="ARA57" s="91"/>
      <c r="ARB57" s="91"/>
      <c r="ARC57" s="91"/>
      <c r="ARD57" s="91"/>
      <c r="ARE57" s="91"/>
      <c r="ARF57" s="91"/>
      <c r="ARG57" s="91"/>
      <c r="ARH57" s="91"/>
      <c r="ARI57" s="91"/>
      <c r="ARJ57" s="91"/>
      <c r="ARK57" s="91"/>
      <c r="ARL57" s="91"/>
      <c r="ARM57" s="91"/>
      <c r="ARN57" s="91"/>
      <c r="ARO57" s="91"/>
      <c r="ARP57" s="91"/>
      <c r="ARQ57" s="91"/>
      <c r="ARR57" s="91"/>
      <c r="ARS57" s="91"/>
      <c r="ART57" s="91"/>
      <c r="ARU57" s="91"/>
      <c r="ARV57" s="91"/>
      <c r="ARW57" s="91"/>
      <c r="ARX57" s="91"/>
      <c r="ARY57" s="91"/>
      <c r="ARZ57" s="91"/>
      <c r="ASA57" s="91"/>
      <c r="ASB57" s="91"/>
      <c r="ASC57" s="91"/>
      <c r="ASD57" s="91"/>
      <c r="ASE57" s="91"/>
      <c r="ASF57" s="91"/>
      <c r="ASG57" s="91"/>
      <c r="ASH57" s="91"/>
      <c r="ASI57" s="91"/>
      <c r="ASJ57" s="91"/>
      <c r="ASK57" s="91"/>
      <c r="ASL57" s="91"/>
      <c r="ASM57" s="91"/>
      <c r="ASN57" s="91"/>
      <c r="ASO57" s="91"/>
      <c r="ASP57" s="91"/>
      <c r="ASQ57" s="91"/>
      <c r="ASR57" s="91"/>
    </row>
    <row r="58" spans="1:1188" ht="2.1" customHeight="1" x14ac:dyDescent="0.25">
      <c r="A58" s="129">
        <v>53</v>
      </c>
      <c r="B58" s="130">
        <v>15.08</v>
      </c>
      <c r="C58" s="123">
        <f>IF(ROW()-$B$4&lt;$B$112,2,3)</f>
        <v>3</v>
      </c>
      <c r="D58" s="129">
        <v>53</v>
      </c>
      <c r="E58" s="91">
        <v>0</v>
      </c>
      <c r="F58" s="92">
        <v>2.1141093999999998E-24</v>
      </c>
      <c r="G58" s="92">
        <v>4.7968399999999998E-23</v>
      </c>
      <c r="H58" s="92">
        <v>8.7233830000000005E-22</v>
      </c>
      <c r="I58" s="92">
        <v>1.4963891E-20</v>
      </c>
      <c r="J58" s="92">
        <v>2.5200855999999998E-19</v>
      </c>
      <c r="K58" s="92">
        <v>4.2177989999999997E-18</v>
      </c>
      <c r="L58" s="92">
        <v>7.0431429999999994E-17</v>
      </c>
      <c r="M58" s="92">
        <v>1.1749418E-15</v>
      </c>
      <c r="N58" s="92">
        <v>1.9589047999999999E-14</v>
      </c>
      <c r="O58" s="92">
        <v>3.2644439999999999E-13</v>
      </c>
      <c r="P58" s="92">
        <v>5.4377029999999999E-12</v>
      </c>
      <c r="Q58" s="92">
        <v>9.0539150000000005E-11</v>
      </c>
      <c r="R58" s="92">
        <v>1.5069141E-9</v>
      </c>
      <c r="S58" s="92">
        <v>2.5073830999999999E-8</v>
      </c>
      <c r="T58" s="92">
        <v>4.1720736000000002E-7</v>
      </c>
      <c r="U58" s="92">
        <v>6.9460409999999997E-6</v>
      </c>
      <c r="V58" s="92">
        <v>1.1584773E-4</v>
      </c>
      <c r="W58" s="92">
        <v>1.9398811000000001E-3</v>
      </c>
      <c r="X58" s="92">
        <v>1.1210351E-2</v>
      </c>
      <c r="Y58" s="92">
        <v>3.4259471999999999E-2</v>
      </c>
      <c r="Z58" s="93">
        <v>7.5973180000000001E-2</v>
      </c>
      <c r="AA58" s="93">
        <v>0.13438606</v>
      </c>
      <c r="AB58" s="93">
        <v>0.1977073</v>
      </c>
      <c r="AC58" s="93">
        <v>0.24628894000000001</v>
      </c>
      <c r="AD58" s="93">
        <v>0.25844319999999998</v>
      </c>
      <c r="AE58" s="93">
        <v>0.24690829</v>
      </c>
      <c r="AF58" s="93">
        <v>0.19761609999999999</v>
      </c>
      <c r="AG58" s="93">
        <v>0.13398166</v>
      </c>
      <c r="AH58" s="93">
        <v>7.5735934000000005E-2</v>
      </c>
      <c r="AI58" s="93">
        <v>3.4250647000000002E-2</v>
      </c>
      <c r="AJ58" s="93">
        <v>1.1275527E-2</v>
      </c>
      <c r="AK58" s="93">
        <v>1.9739151000000002E-3</v>
      </c>
      <c r="AL58" s="93">
        <v>1.2245507000000001E-4</v>
      </c>
      <c r="AM58" s="93">
        <v>7.6028409999999999E-6</v>
      </c>
      <c r="AN58" s="93">
        <v>4.7215110000000002E-7</v>
      </c>
      <c r="AO58" s="93">
        <v>2.9325110000000002E-8</v>
      </c>
      <c r="AP58" s="93">
        <v>1.8215581999999999E-9</v>
      </c>
      <c r="AQ58" s="93">
        <v>1.133412E-10</v>
      </c>
      <c r="AR58" s="93">
        <v>4.5292850000000003E-12</v>
      </c>
      <c r="AS58" s="94">
        <v>0</v>
      </c>
      <c r="AT58" s="94">
        <v>2.114062E-24</v>
      </c>
      <c r="AU58" s="94">
        <v>4.7967463999999998E-23</v>
      </c>
      <c r="AV58" s="94">
        <v>8.7232249999999998E-22</v>
      </c>
      <c r="AW58" s="94">
        <v>1.4963624999999999E-20</v>
      </c>
      <c r="AX58" s="94">
        <v>2.5200406000000001E-19</v>
      </c>
      <c r="AY58" s="94">
        <v>4.2177220000000003E-18</v>
      </c>
      <c r="AZ58" s="94">
        <v>7.0430133999999998E-17</v>
      </c>
      <c r="BA58" s="94">
        <v>1.1749193000000001E-15</v>
      </c>
      <c r="BB58" s="94">
        <v>1.9588663999999999E-14</v>
      </c>
      <c r="BC58" s="94">
        <v>3.2643771999999998E-13</v>
      </c>
      <c r="BD58" s="94">
        <v>5.4375869999999999E-12</v>
      </c>
      <c r="BE58" s="94">
        <v>9.0537200000000004E-11</v>
      </c>
      <c r="BF58" s="94">
        <v>1.5068806000000001E-9</v>
      </c>
      <c r="BG58" s="94">
        <v>2.5073257000000001E-8</v>
      </c>
      <c r="BH58" s="94">
        <v>4.1719772999999997E-7</v>
      </c>
      <c r="BI58" s="94">
        <v>6.9458815000000001E-6</v>
      </c>
      <c r="BJ58" s="94">
        <v>1.1584518E-4</v>
      </c>
      <c r="BK58" s="94">
        <v>1.9398415E-3</v>
      </c>
      <c r="BL58" s="94">
        <v>1.1210197E-2</v>
      </c>
      <c r="BM58" s="94">
        <v>3.4259073000000001E-2</v>
      </c>
      <c r="BN58" s="94">
        <v>7.5972445E-2</v>
      </c>
      <c r="BO58" s="94">
        <v>0.13438484000000001</v>
      </c>
      <c r="BP58" s="94">
        <v>0.19770567</v>
      </c>
      <c r="BQ58" s="94">
        <v>0.24628715000000001</v>
      </c>
      <c r="BR58" s="94">
        <v>0.25844145000000002</v>
      </c>
      <c r="BS58" s="94">
        <v>0.24690665000000001</v>
      </c>
      <c r="BT58" s="94">
        <v>0.19761486</v>
      </c>
      <c r="BU58" s="94">
        <v>0.13398093</v>
      </c>
      <c r="BV58" s="94">
        <v>7.5735583999999995E-2</v>
      </c>
      <c r="BW58" s="94">
        <v>3.4250500000000003E-2</v>
      </c>
      <c r="BX58" s="94">
        <v>1.1275481E-2</v>
      </c>
      <c r="BY58" s="94">
        <v>1.9739107E-3</v>
      </c>
      <c r="BZ58" s="94">
        <v>1.2245495E-4</v>
      </c>
      <c r="CA58" s="94">
        <v>7.6028420000000002E-6</v>
      </c>
      <c r="CB58" s="94">
        <v>4.7215113000000003E-7</v>
      </c>
      <c r="CC58" s="94">
        <v>2.9325049999999999E-8</v>
      </c>
      <c r="CD58" s="94">
        <v>1.8215549999999999E-9</v>
      </c>
      <c r="CE58" s="94">
        <v>1.1334147E-10</v>
      </c>
      <c r="CF58" s="94">
        <v>4.5292922999999997E-12</v>
      </c>
      <c r="CG58" s="94">
        <v>0</v>
      </c>
      <c r="CH58" s="94">
        <v>2.1137784000000001E-24</v>
      </c>
      <c r="CI58" s="94">
        <v>4.7960913000000001E-23</v>
      </c>
      <c r="CJ58" s="94">
        <v>8.7221410000000004E-22</v>
      </c>
      <c r="CK58" s="94">
        <v>1.4961909000000001E-20</v>
      </c>
      <c r="CL58" s="94">
        <v>2.5197760000000002E-19</v>
      </c>
      <c r="CM58" s="94">
        <v>4.2173196E-18</v>
      </c>
      <c r="CN58" s="94">
        <v>7.042414E-17</v>
      </c>
      <c r="CO58" s="94">
        <v>1.1748319000000001E-15</v>
      </c>
      <c r="CP58" s="94">
        <v>1.9587439999999999E-14</v>
      </c>
      <c r="CQ58" s="94">
        <v>3.2642136999999998E-13</v>
      </c>
      <c r="CR58" s="94">
        <v>5.43738E-12</v>
      </c>
      <c r="CS58" s="94">
        <v>9.0534830000000006E-11</v>
      </c>
      <c r="CT58" s="94">
        <v>1.5068580999999999E-9</v>
      </c>
      <c r="CU58" s="94">
        <v>2.5073112999999999E-8</v>
      </c>
      <c r="CV58" s="94">
        <v>4.1719826999999997E-7</v>
      </c>
      <c r="CW58" s="94">
        <v>6.9459206E-6</v>
      </c>
      <c r="CX58" s="94">
        <v>1.1584593E-4</v>
      </c>
      <c r="CY58" s="94">
        <v>1.9398535E-3</v>
      </c>
      <c r="CZ58" s="94">
        <v>1.121025E-2</v>
      </c>
      <c r="DA58" s="94">
        <v>3.4259204000000001E-2</v>
      </c>
      <c r="DB58" s="94">
        <v>7.5972700000000004E-2</v>
      </c>
      <c r="DC58" s="94">
        <v>0.13438533</v>
      </c>
      <c r="DD58" s="94">
        <v>0.19770645000000001</v>
      </c>
      <c r="DE58" s="94">
        <v>0.24628820000000001</v>
      </c>
      <c r="DF58" s="94">
        <v>0.25844264</v>
      </c>
      <c r="DG58" s="94">
        <v>0.24690767</v>
      </c>
      <c r="DH58" s="94">
        <v>0.19761561999999999</v>
      </c>
      <c r="DI58" s="94">
        <v>0.1339814</v>
      </c>
      <c r="DJ58" s="94">
        <v>7.573589E-2</v>
      </c>
      <c r="DK58" s="94">
        <v>3.4250639999999999E-2</v>
      </c>
      <c r="DL58" s="94">
        <v>1.1275523000000001E-2</v>
      </c>
      <c r="DM58" s="94">
        <v>1.9739147E-3</v>
      </c>
      <c r="DN58" s="94">
        <v>1.2245499999999999E-4</v>
      </c>
      <c r="DO58" s="94">
        <v>7.6028469999999997E-6</v>
      </c>
      <c r="DP58" s="94">
        <v>4.7215257999999999E-7</v>
      </c>
      <c r="DQ58" s="94">
        <v>2.9325221000000001E-8</v>
      </c>
      <c r="DR58" s="94">
        <v>1.8215617E-9</v>
      </c>
      <c r="DS58" s="94">
        <v>1.1334174600000001E-10</v>
      </c>
      <c r="DT58" s="94">
        <v>4.5293044000000002E-12</v>
      </c>
      <c r="DU58" s="94">
        <v>0</v>
      </c>
      <c r="DV58" s="94">
        <v>2.1137853E-24</v>
      </c>
      <c r="DW58" s="94">
        <v>4.7961100000000001E-23</v>
      </c>
      <c r="DX58" s="94">
        <v>8.72218E-22</v>
      </c>
      <c r="DY58" s="94">
        <v>1.496198E-20</v>
      </c>
      <c r="DZ58" s="94">
        <v>2.5197893999999999E-19</v>
      </c>
      <c r="EA58" s="94">
        <v>4.2173450000000003E-18</v>
      </c>
      <c r="EB58" s="94">
        <v>7.0424610000000002E-17</v>
      </c>
      <c r="EC58" s="94">
        <v>1.1748409E-15</v>
      </c>
      <c r="ED58" s="94">
        <v>1.9587601000000001E-14</v>
      </c>
      <c r="EE58" s="94">
        <v>3.2642405E-13</v>
      </c>
      <c r="EF58" s="94">
        <v>5.4374299999999998E-12</v>
      </c>
      <c r="EG58" s="94">
        <v>9.0535614000000006E-11</v>
      </c>
      <c r="EH58" s="94">
        <v>1.50687E-9</v>
      </c>
      <c r="EI58" s="94">
        <v>2.5073316E-8</v>
      </c>
      <c r="EJ58" s="94">
        <v>4.1720156E-7</v>
      </c>
      <c r="EK58" s="94">
        <v>6.9459760000000003E-6</v>
      </c>
      <c r="EL58" s="94">
        <v>1.15846815E-4</v>
      </c>
      <c r="EM58" s="94">
        <v>1.9398671999999999E-3</v>
      </c>
      <c r="EN58" s="94">
        <v>1.1210328E-2</v>
      </c>
      <c r="EO58" s="94">
        <v>3.4259434999999998E-2</v>
      </c>
      <c r="EP58" s="94">
        <v>7.5973175000000004E-2</v>
      </c>
      <c r="EQ58" s="94">
        <v>0.13438607999999999</v>
      </c>
      <c r="ER58" s="94">
        <v>0.19770747</v>
      </c>
      <c r="ES58" s="94">
        <v>0.24628936000000001</v>
      </c>
      <c r="ET58" s="94">
        <v>0.2584436</v>
      </c>
      <c r="EU58" s="94">
        <v>0.24690849000000001</v>
      </c>
      <c r="EV58" s="94">
        <v>0.19761609999999999</v>
      </c>
      <c r="EW58" s="94">
        <v>0.13398159000000001</v>
      </c>
      <c r="EX58" s="94">
        <v>7.5735814999999998E-2</v>
      </c>
      <c r="EY58" s="94">
        <v>3.4250557000000001E-2</v>
      </c>
      <c r="EZ58" s="94">
        <v>1.1275491E-2</v>
      </c>
      <c r="FA58" s="94">
        <v>1.9739064999999998E-3</v>
      </c>
      <c r="FB58" s="94">
        <v>1.2245436999999999E-4</v>
      </c>
      <c r="FC58" s="94">
        <v>7.6028127000000002E-6</v>
      </c>
      <c r="FD58" s="94">
        <v>4.7215143999999999E-7</v>
      </c>
      <c r="FE58" s="94">
        <v>2.9325071999999999E-8</v>
      </c>
      <c r="FF58" s="94">
        <v>1.8215582999999999E-9</v>
      </c>
      <c r="FG58" s="94">
        <v>1.133414E-10</v>
      </c>
      <c r="FH58" s="94">
        <v>4.5292914E-12</v>
      </c>
      <c r="FI58" s="94">
        <v>0</v>
      </c>
      <c r="FJ58" s="94">
        <v>2.1138035000000002E-24</v>
      </c>
      <c r="FK58" s="94">
        <v>4.7961538000000003E-23</v>
      </c>
      <c r="FL58" s="94">
        <v>8.7222629999999999E-22</v>
      </c>
      <c r="FM58" s="94">
        <v>1.4962121999999999E-20</v>
      </c>
      <c r="FN58" s="94">
        <v>2.5198107999999998E-19</v>
      </c>
      <c r="FO58" s="94">
        <v>4.2173809999999996E-18</v>
      </c>
      <c r="FP58" s="94">
        <v>7.0425223999999995E-17</v>
      </c>
      <c r="FQ58" s="94">
        <v>1.174851E-15</v>
      </c>
      <c r="FR58" s="94">
        <v>1.9587754999999999E-14</v>
      </c>
      <c r="FS58" s="94">
        <v>3.2642660000000001E-13</v>
      </c>
      <c r="FT58" s="94">
        <v>5.4374689999999997E-12</v>
      </c>
      <c r="FU58" s="94">
        <v>9.0536269999999997E-11</v>
      </c>
      <c r="FV58" s="94">
        <v>1.5068806000000001E-9</v>
      </c>
      <c r="FW58" s="94">
        <v>2.5073469E-8</v>
      </c>
      <c r="FX58" s="94">
        <v>4.1720400000000001E-7</v>
      </c>
      <c r="FY58" s="94">
        <v>6.9460190000000004E-6</v>
      </c>
      <c r="FZ58" s="94">
        <v>1.1584753E-4</v>
      </c>
      <c r="GA58" s="94">
        <v>1.9398772000000001E-3</v>
      </c>
      <c r="GB58" s="94">
        <v>1.1210355E-2</v>
      </c>
      <c r="GC58" s="94">
        <v>3.4259506000000002E-2</v>
      </c>
      <c r="GD58" s="94">
        <v>7.5973299999999994E-2</v>
      </c>
      <c r="GE58" s="94">
        <v>0.13438628999999999</v>
      </c>
      <c r="GF58" s="94">
        <v>0.19770755000000001</v>
      </c>
      <c r="GG58" s="94">
        <v>0.24628921000000001</v>
      </c>
      <c r="GH58" s="94">
        <v>0.25844324000000002</v>
      </c>
      <c r="GI58" s="94">
        <v>0.24690809999999999</v>
      </c>
      <c r="GJ58" s="94">
        <v>0.19761564000000001</v>
      </c>
      <c r="GK58" s="94">
        <v>0.13398117000000001</v>
      </c>
      <c r="GL58" s="94">
        <v>7.5735570000000002E-2</v>
      </c>
      <c r="GM58" s="94">
        <v>3.4250453E-2</v>
      </c>
      <c r="GN58" s="94">
        <v>1.1275478E-2</v>
      </c>
      <c r="GO58" s="94">
        <v>1.9739167999999999E-3</v>
      </c>
      <c r="GP58" s="94">
        <v>1.2245549000000001E-4</v>
      </c>
      <c r="GQ58" s="94">
        <v>7.6028514000000004E-6</v>
      </c>
      <c r="GR58" s="94">
        <v>4.7215113000000003E-7</v>
      </c>
      <c r="GS58" s="94">
        <v>2.9325164999999999E-8</v>
      </c>
      <c r="GT58" s="94">
        <v>1.8215601999999999E-9</v>
      </c>
      <c r="GU58" s="94">
        <v>1.13341475E-10</v>
      </c>
      <c r="GV58" s="94">
        <v>4.5292926999999999E-12</v>
      </c>
      <c r="GW58" s="94">
        <v>0</v>
      </c>
      <c r="GX58" s="94">
        <v>2.1138147000000001E-24</v>
      </c>
      <c r="GY58" s="94">
        <v>4.7961751999999999E-23</v>
      </c>
      <c r="GZ58" s="94">
        <v>8.7222970000000005E-22</v>
      </c>
      <c r="HA58" s="94">
        <v>1.4962182E-20</v>
      </c>
      <c r="HB58" s="94">
        <v>2.5198217000000002E-19</v>
      </c>
      <c r="HC58" s="94">
        <v>4.2173977000000001E-18</v>
      </c>
      <c r="HD58" s="94">
        <v>7.0425480000000005E-17</v>
      </c>
      <c r="HE58" s="94">
        <v>1.174855E-15</v>
      </c>
      <c r="HF58" s="94">
        <v>1.9587828000000001E-14</v>
      </c>
      <c r="HG58" s="94">
        <v>3.2642799000000002E-13</v>
      </c>
      <c r="HH58" s="94">
        <v>5.4374899999999997E-12</v>
      </c>
      <c r="HI58" s="94">
        <v>9.0536640000000004E-11</v>
      </c>
      <c r="HJ58" s="94">
        <v>1.5068865000000001E-9</v>
      </c>
      <c r="HK58" s="94">
        <v>2.5073566000000001E-8</v>
      </c>
      <c r="HL58" s="94">
        <v>4.1720530000000001E-7</v>
      </c>
      <c r="HM58" s="94">
        <v>6.9460369999999996E-6</v>
      </c>
      <c r="HN58" s="94">
        <v>1.1584776E-4</v>
      </c>
      <c r="HO58" s="94">
        <v>1.9398803E-3</v>
      </c>
      <c r="HP58" s="94">
        <v>1.12103475E-2</v>
      </c>
      <c r="HQ58" s="94">
        <v>3.425943E-2</v>
      </c>
      <c r="HR58" s="94">
        <v>7.5973115999999993E-2</v>
      </c>
      <c r="HS58" s="94">
        <v>0.13438584000000001</v>
      </c>
      <c r="HT58" s="94">
        <v>0.19770671000000001</v>
      </c>
      <c r="HU58" s="94">
        <v>0.24628807999999999</v>
      </c>
      <c r="HV58" s="94">
        <v>0.25844203999999998</v>
      </c>
      <c r="HW58" s="94">
        <v>0.24690701000000001</v>
      </c>
      <c r="HX58" s="94">
        <v>0.19761500000000001</v>
      </c>
      <c r="HY58" s="94">
        <v>0.13398091000000001</v>
      </c>
      <c r="HZ58" s="94">
        <v>7.5735553999999997E-2</v>
      </c>
      <c r="IA58" s="94">
        <v>3.4250487000000003E-2</v>
      </c>
      <c r="IB58" s="94">
        <v>1.1275467000000001E-2</v>
      </c>
      <c r="IC58" s="94">
        <v>1.9739063000000002E-3</v>
      </c>
      <c r="ID58" s="94">
        <v>1.2245485E-4</v>
      </c>
      <c r="IE58" s="94">
        <v>7.6028320000000003E-6</v>
      </c>
      <c r="IF58" s="94">
        <v>4.7215044999999999E-7</v>
      </c>
      <c r="IG58" s="94">
        <v>2.9325121999999999E-8</v>
      </c>
      <c r="IH58" s="94">
        <v>1.8215541E-9</v>
      </c>
      <c r="II58" s="94">
        <v>1.1334115E-10</v>
      </c>
      <c r="IJ58" s="94">
        <v>4.5292806000000002E-12</v>
      </c>
      <c r="IK58" s="94">
        <v>0</v>
      </c>
      <c r="IL58" s="94">
        <v>2.1138035000000002E-24</v>
      </c>
      <c r="IM58" s="94">
        <v>4.79615E-23</v>
      </c>
      <c r="IN58" s="94">
        <v>8.72225E-22</v>
      </c>
      <c r="IO58" s="94">
        <v>1.4962096000000001E-20</v>
      </c>
      <c r="IP58" s="94">
        <v>2.5198075E-19</v>
      </c>
      <c r="IQ58" s="94">
        <v>4.2173737000000003E-18</v>
      </c>
      <c r="IR58" s="94">
        <v>7.0425059999999995E-17</v>
      </c>
      <c r="IS58" s="94">
        <v>1.1748474E-15</v>
      </c>
      <c r="IT58" s="94">
        <v>1.9587691000000001E-14</v>
      </c>
      <c r="IU58" s="94">
        <v>3.2642530000000002E-13</v>
      </c>
      <c r="IV58" s="94">
        <v>5.4374490000000003E-12</v>
      </c>
      <c r="IW58" s="94">
        <v>9.0535959999999999E-11</v>
      </c>
      <c r="IX58" s="94">
        <v>1.5068756999999999E-9</v>
      </c>
      <c r="IY58" s="94">
        <v>2.5073401000000001E-8</v>
      </c>
      <c r="IZ58" s="94">
        <v>4.1720283999999998E-7</v>
      </c>
      <c r="JA58" s="94">
        <v>6.945996E-6</v>
      </c>
      <c r="JB58" s="94">
        <v>1.1584717E-4</v>
      </c>
      <c r="JC58" s="94">
        <v>1.9398712E-3</v>
      </c>
      <c r="JD58" s="94">
        <v>1.1210307500000001E-2</v>
      </c>
      <c r="JE58" s="94">
        <v>3.4259323000000001E-2</v>
      </c>
      <c r="JF58" s="94">
        <v>7.5972849999999995E-2</v>
      </c>
      <c r="JG58" s="94">
        <v>0.13438532</v>
      </c>
      <c r="JH58" s="94">
        <v>0.1977062</v>
      </c>
      <c r="JI58" s="94">
        <v>0.24628738999999999</v>
      </c>
      <c r="JJ58" s="94">
        <v>0.25844154000000003</v>
      </c>
      <c r="JK58" s="94">
        <v>0.24690657999999999</v>
      </c>
      <c r="JL58" s="94">
        <v>0.19761465</v>
      </c>
      <c r="JM58" s="94">
        <v>0.13398073999999999</v>
      </c>
      <c r="JN58" s="94">
        <v>7.5735510000000006E-2</v>
      </c>
      <c r="JO58" s="94">
        <v>3.4250534999999999E-2</v>
      </c>
      <c r="JP58" s="94">
        <v>1.1275497000000001E-2</v>
      </c>
      <c r="JQ58" s="94">
        <v>1.9739092999999999E-3</v>
      </c>
      <c r="JR58" s="94">
        <v>1.2245461000000001E-4</v>
      </c>
      <c r="JS58" s="94">
        <v>7.602834E-6</v>
      </c>
      <c r="JT58" s="94">
        <v>4.7215206999999999E-7</v>
      </c>
      <c r="JU58" s="94">
        <v>2.9325193000000002E-8</v>
      </c>
      <c r="JV58" s="94">
        <v>1.8215582999999999E-9</v>
      </c>
      <c r="JW58" s="94">
        <v>1.1334142E-10</v>
      </c>
      <c r="JX58" s="94">
        <v>4.5292909999999997E-12</v>
      </c>
      <c r="JY58" s="94">
        <v>0</v>
      </c>
      <c r="JZ58" s="94">
        <v>2.1137933999999999E-24</v>
      </c>
      <c r="KA58" s="94">
        <v>4.7961254000000001E-23</v>
      </c>
      <c r="KB58" s="94">
        <v>8.7222050000000003E-22</v>
      </c>
      <c r="KC58" s="94">
        <v>1.4962011999999999E-20</v>
      </c>
      <c r="KD58" s="94">
        <v>2.5197922000000001E-19</v>
      </c>
      <c r="KE58" s="94">
        <v>4.2173480000000003E-18</v>
      </c>
      <c r="KF58" s="94">
        <v>7.0424649999999995E-17</v>
      </c>
      <c r="KG58" s="94">
        <v>1.1748407E-15</v>
      </c>
      <c r="KH58" s="94">
        <v>1.9587584000000001E-14</v>
      </c>
      <c r="KI58" s="94">
        <v>3.264237E-13</v>
      </c>
      <c r="KJ58" s="94">
        <v>5.4374212999999996E-12</v>
      </c>
      <c r="KK58" s="94">
        <v>9.0535520000000004E-11</v>
      </c>
      <c r="KL58" s="94">
        <v>1.5068691999999999E-9</v>
      </c>
      <c r="KM58" s="94">
        <v>2.5073296000000001E-8</v>
      </c>
      <c r="KN58" s="94">
        <v>4.1720145000000002E-7</v>
      </c>
      <c r="KO58" s="94">
        <v>6.9459739999999998E-6</v>
      </c>
      <c r="KP58" s="94">
        <v>1.1584682E-4</v>
      </c>
      <c r="KQ58" s="94">
        <v>1.9398658000000001E-3</v>
      </c>
      <c r="KR58" s="94">
        <v>1.1210263E-2</v>
      </c>
      <c r="KS58" s="94">
        <v>3.4259195999999999E-2</v>
      </c>
      <c r="KT58" s="94">
        <v>7.5972590000000007E-2</v>
      </c>
      <c r="KU58" s="94">
        <v>0.13438501999999999</v>
      </c>
      <c r="KV58" s="94">
        <v>0.19770582</v>
      </c>
      <c r="KW58" s="94">
        <v>0.24628713999999999</v>
      </c>
      <c r="KX58" s="94">
        <v>0.25844171999999999</v>
      </c>
      <c r="KY58" s="94">
        <v>0.24690680000000001</v>
      </c>
      <c r="KZ58" s="94">
        <v>0.19761490000000001</v>
      </c>
      <c r="LA58" s="94">
        <v>0.13398083</v>
      </c>
      <c r="LB58" s="94">
        <v>7.5735449999999996E-2</v>
      </c>
      <c r="LC58" s="94">
        <v>3.4250464000000001E-2</v>
      </c>
      <c r="LD58" s="94">
        <v>1.1275490000000001E-2</v>
      </c>
      <c r="LE58" s="94">
        <v>1.9739121E-3</v>
      </c>
      <c r="LF58" s="94">
        <v>1.2245476E-4</v>
      </c>
      <c r="LG58" s="94">
        <v>7.6028372999999996E-6</v>
      </c>
      <c r="LH58" s="94">
        <v>4.7215239999999997E-7</v>
      </c>
      <c r="LI58" s="94">
        <v>2.9325188E-8</v>
      </c>
      <c r="LJ58" s="94">
        <v>1.8215591E-9</v>
      </c>
      <c r="LK58" s="94">
        <v>1.1334146E-10</v>
      </c>
      <c r="LL58" s="94">
        <v>4.5292922999999997E-12</v>
      </c>
      <c r="LM58" s="94">
        <v>0</v>
      </c>
      <c r="LN58" s="94">
        <v>2.1137875000000001E-24</v>
      </c>
      <c r="LO58" s="94">
        <v>4.7961093000000002E-23</v>
      </c>
      <c r="LP58" s="94">
        <v>8.7221749999999992E-22</v>
      </c>
      <c r="LQ58" s="94">
        <v>1.4961967000000001E-20</v>
      </c>
      <c r="LR58" s="94">
        <v>2.5197846999999999E-19</v>
      </c>
      <c r="LS58" s="94">
        <v>4.217336E-18</v>
      </c>
      <c r="LT58" s="94">
        <v>7.0424477000000003E-17</v>
      </c>
      <c r="LU58" s="94">
        <v>1.1748388E-15</v>
      </c>
      <c r="LV58" s="94">
        <v>1.9587547000000001E-14</v>
      </c>
      <c r="LW58" s="94">
        <v>3.2642307999999999E-13</v>
      </c>
      <c r="LX58" s="94">
        <v>5.4374114000000004E-12</v>
      </c>
      <c r="LY58" s="94">
        <v>9.0535340000000003E-11</v>
      </c>
      <c r="LZ58" s="94">
        <v>1.5068661E-9</v>
      </c>
      <c r="MA58" s="94">
        <v>2.5073263E-8</v>
      </c>
      <c r="MB58" s="94">
        <v>4.1720082000000001E-7</v>
      </c>
      <c r="MC58" s="94">
        <v>6.9459620000000003E-6</v>
      </c>
      <c r="MD58" s="94">
        <v>1.1584657E-4</v>
      </c>
      <c r="ME58" s="94">
        <v>1.9398620000000001E-3</v>
      </c>
      <c r="MF58" s="94">
        <v>1.1210240999999999E-2</v>
      </c>
      <c r="MG58" s="94">
        <v>3.4259126000000001E-2</v>
      </c>
      <c r="MH58" s="94">
        <v>7.5972499999999998E-2</v>
      </c>
      <c r="MI58" s="94">
        <v>0.13438489000000001</v>
      </c>
      <c r="MJ58" s="94">
        <v>0.19770567</v>
      </c>
      <c r="MK58" s="94">
        <v>0.24628711</v>
      </c>
      <c r="ML58" s="94">
        <v>0.25844178000000001</v>
      </c>
      <c r="MM58" s="94">
        <v>0.24690701000000001</v>
      </c>
      <c r="MN58" s="94">
        <v>0.19761512000000001</v>
      </c>
      <c r="MO58" s="94">
        <v>0.13398096000000001</v>
      </c>
      <c r="MP58" s="94">
        <v>7.5735490000000003E-2</v>
      </c>
      <c r="MQ58" s="94">
        <v>3.4250423000000002E-2</v>
      </c>
      <c r="MR58" s="94">
        <v>1.1275472999999999E-2</v>
      </c>
      <c r="MS58" s="94">
        <v>1.9739141999999999E-3</v>
      </c>
      <c r="MT58" s="94">
        <v>1.2245518E-4</v>
      </c>
      <c r="MU58" s="94">
        <v>7.6028614000000002E-6</v>
      </c>
      <c r="MV58" s="94">
        <v>4.7215334999999998E-7</v>
      </c>
      <c r="MW58" s="94">
        <v>2.9325215999999999E-8</v>
      </c>
      <c r="MX58" s="94">
        <v>1.8215613000000001E-9</v>
      </c>
      <c r="MY58" s="94">
        <v>1.1334162E-10</v>
      </c>
      <c r="MZ58" s="94">
        <v>4.5292990000000003E-12</v>
      </c>
      <c r="NA58" s="94">
        <v>0</v>
      </c>
      <c r="NB58" s="94">
        <v>2.1137723E-24</v>
      </c>
      <c r="NC58" s="94">
        <v>4.7960776999999999E-23</v>
      </c>
      <c r="ND58" s="94">
        <v>8.7221180000000009E-22</v>
      </c>
      <c r="NE58" s="94">
        <v>1.4961865E-20</v>
      </c>
      <c r="NF58" s="94">
        <v>2.5197670000000001E-19</v>
      </c>
      <c r="NG58" s="94">
        <v>4.2173047000000001E-18</v>
      </c>
      <c r="NH58" s="94">
        <v>7.0423910000000004E-17</v>
      </c>
      <c r="NI58" s="94">
        <v>1.1748291E-15</v>
      </c>
      <c r="NJ58" s="94">
        <v>1.9587396E-14</v>
      </c>
      <c r="NK58" s="94">
        <v>3.2642058999999999E-13</v>
      </c>
      <c r="NL58" s="94">
        <v>5.4373693000000003E-12</v>
      </c>
      <c r="NM58" s="94">
        <v>9.0534650000000005E-11</v>
      </c>
      <c r="NN58" s="94">
        <v>1.5068546E-9</v>
      </c>
      <c r="NO58" s="94">
        <v>2.5073065E-8</v>
      </c>
      <c r="NP58" s="94">
        <v>4.1719780000000002E-7</v>
      </c>
      <c r="NQ58" s="94">
        <v>6.9459147000000002E-6</v>
      </c>
      <c r="NR58" s="94">
        <v>1.15845854E-4</v>
      </c>
      <c r="NS58" s="94">
        <v>1.9398506999999999E-3</v>
      </c>
      <c r="NT58" s="94">
        <v>1.121021E-2</v>
      </c>
      <c r="NU58" s="94">
        <v>3.4259089999999999E-2</v>
      </c>
      <c r="NV58" s="94">
        <v>7.5972445E-2</v>
      </c>
      <c r="NW58" s="94">
        <v>0.1343849</v>
      </c>
      <c r="NX58" s="94">
        <v>0.19770584999999999</v>
      </c>
      <c r="NY58" s="94">
        <v>0.24628733</v>
      </c>
      <c r="NZ58" s="94">
        <v>0.2584419</v>
      </c>
      <c r="OA58" s="94">
        <v>0.24690706000000001</v>
      </c>
      <c r="OB58" s="94">
        <v>0.19761518</v>
      </c>
      <c r="OC58" s="94">
        <v>0.13398114</v>
      </c>
      <c r="OD58" s="94">
        <v>7.5735629999999998E-2</v>
      </c>
      <c r="OE58" s="94">
        <v>3.4250467999999999E-2</v>
      </c>
      <c r="OF58" s="94">
        <v>1.1275468E-2</v>
      </c>
      <c r="OG58" s="94">
        <v>1.9739124000000001E-3</v>
      </c>
      <c r="OH58" s="94">
        <v>1.2245524000000001E-4</v>
      </c>
      <c r="OI58" s="94">
        <v>7.6028677999999997E-6</v>
      </c>
      <c r="OJ58" s="94">
        <v>4.7215346000000001E-7</v>
      </c>
      <c r="OK58" s="94">
        <v>2.9325206999999999E-8</v>
      </c>
      <c r="OL58" s="94">
        <v>1.8215616E-9</v>
      </c>
      <c r="OM58" s="94">
        <v>1.1334164E-10</v>
      </c>
      <c r="ON58" s="94">
        <v>4.5293000000000001E-12</v>
      </c>
      <c r="OO58" s="94">
        <v>0</v>
      </c>
      <c r="OP58" s="94">
        <v>2.1137648000000001E-24</v>
      </c>
      <c r="OQ58" s="94">
        <v>4.7960594000000001E-23</v>
      </c>
      <c r="OR58" s="94">
        <v>8.7220879999999998E-22</v>
      </c>
      <c r="OS58" s="94">
        <v>1.4961820000000002E-20</v>
      </c>
      <c r="OT58" s="94">
        <v>2.5197617000000001E-19</v>
      </c>
      <c r="OU58" s="94">
        <v>4.2172960000000003E-18</v>
      </c>
      <c r="OV58" s="94">
        <v>7.0423759999999995E-17</v>
      </c>
      <c r="OW58" s="94">
        <v>1.1748260999999999E-15</v>
      </c>
      <c r="OX58" s="94">
        <v>1.9587342000000001E-14</v>
      </c>
      <c r="OY58" s="94">
        <v>3.2641985E-13</v>
      </c>
      <c r="OZ58" s="94">
        <v>5.4373593000000002E-12</v>
      </c>
      <c r="PA58" s="94">
        <v>9.0534459999999999E-11</v>
      </c>
      <c r="PB58" s="94">
        <v>1.5068512E-9</v>
      </c>
      <c r="PC58" s="94">
        <v>2.5073020999999999E-8</v>
      </c>
      <c r="PD58" s="94">
        <v>4.1719682000000001E-7</v>
      </c>
      <c r="PE58" s="94">
        <v>6.9458993000000003E-6</v>
      </c>
      <c r="PF58" s="94">
        <v>1.1584564E-4</v>
      </c>
      <c r="PG58" s="94">
        <v>1.9398474999999999E-3</v>
      </c>
      <c r="PH58" s="94">
        <v>1.1210207999999999E-2</v>
      </c>
      <c r="PI58" s="94">
        <v>3.4259096000000003E-2</v>
      </c>
      <c r="PJ58" s="94">
        <v>7.597247E-2</v>
      </c>
      <c r="PK58" s="94">
        <v>0.13438496</v>
      </c>
      <c r="PL58" s="94">
        <v>0.19770598</v>
      </c>
      <c r="PM58" s="94">
        <v>0.24628763000000001</v>
      </c>
      <c r="PN58" s="94">
        <v>0.25844198000000002</v>
      </c>
      <c r="PO58" s="94">
        <v>0.24690707000000001</v>
      </c>
      <c r="PP58" s="94">
        <v>0.19761508999999999</v>
      </c>
      <c r="PQ58" s="94">
        <v>0.13398103</v>
      </c>
      <c r="PR58" s="94">
        <v>7.5735635999999995E-2</v>
      </c>
      <c r="PS58" s="94">
        <v>3.4250530000000001E-2</v>
      </c>
      <c r="PT58" s="94">
        <v>1.1275495999999999E-2</v>
      </c>
      <c r="PU58" s="94">
        <v>1.9739177000000002E-3</v>
      </c>
      <c r="PV58" s="94">
        <v>1.2245552999999999E-4</v>
      </c>
      <c r="PW58" s="94">
        <v>7.6028859999999997E-6</v>
      </c>
      <c r="PX58" s="94">
        <v>4.7215461999999998E-7</v>
      </c>
      <c r="PY58" s="94">
        <v>2.9325282E-8</v>
      </c>
      <c r="PZ58" s="94">
        <v>1.8215666000000001E-9</v>
      </c>
      <c r="QA58" s="94">
        <v>1.1334191E-10</v>
      </c>
      <c r="QB58" s="94">
        <v>4.5293104999999997E-12</v>
      </c>
      <c r="QC58" s="94">
        <v>0</v>
      </c>
      <c r="QD58" s="94">
        <v>2.1137583E-24</v>
      </c>
      <c r="QE58" s="94">
        <v>4.7960420000000001E-23</v>
      </c>
      <c r="QF58" s="94">
        <v>8.7220529999999997E-22</v>
      </c>
      <c r="QG58" s="94">
        <v>1.4961760000000001E-20</v>
      </c>
      <c r="QH58" s="94">
        <v>2.5197521999999999E-19</v>
      </c>
      <c r="QI58" s="94">
        <v>4.2172829999999997E-18</v>
      </c>
      <c r="QJ58" s="94">
        <v>7.0423563000000003E-17</v>
      </c>
      <c r="QK58" s="94">
        <v>1.1748226E-15</v>
      </c>
      <c r="QL58" s="94">
        <v>1.9587280999999999E-14</v>
      </c>
      <c r="QM58" s="94">
        <v>3.2641872000000001E-13</v>
      </c>
      <c r="QN58" s="94">
        <v>5.4373385000000003E-12</v>
      </c>
      <c r="QO58" s="94">
        <v>9.0534163000000002E-11</v>
      </c>
      <c r="QP58" s="94">
        <v>1.5068463999999999E-9</v>
      </c>
      <c r="QQ58" s="94">
        <v>2.5072923000000001E-8</v>
      </c>
      <c r="QR58" s="94">
        <v>4.1719520000000001E-7</v>
      </c>
      <c r="QS58" s="94">
        <v>6.9458719999999999E-6</v>
      </c>
      <c r="QT58" s="94">
        <v>1.1584518500000001E-4</v>
      </c>
      <c r="QU58" s="94">
        <v>1.9398421E-3</v>
      </c>
      <c r="QV58" s="94">
        <v>1.1210212000000001E-2</v>
      </c>
      <c r="QW58" s="94">
        <v>3.4259122000000003E-2</v>
      </c>
      <c r="QX58" s="94">
        <v>7.597255E-2</v>
      </c>
      <c r="QY58" s="94">
        <v>0.13438511</v>
      </c>
      <c r="QZ58" s="94">
        <v>0.19770609</v>
      </c>
      <c r="RA58" s="94">
        <v>0.24628775999999999</v>
      </c>
      <c r="RB58" s="94">
        <v>0.25844224999999998</v>
      </c>
      <c r="RC58" s="94">
        <v>0.24690722000000001</v>
      </c>
      <c r="RD58" s="94">
        <v>0.19761509999999999</v>
      </c>
      <c r="RE58" s="94">
        <v>0.13398099999999999</v>
      </c>
      <c r="RF58" s="94">
        <v>7.5735635999999995E-2</v>
      </c>
      <c r="RG58" s="94">
        <v>3.4250557000000001E-2</v>
      </c>
      <c r="RH58" s="94">
        <v>1.1275522E-2</v>
      </c>
      <c r="RI58" s="94">
        <v>1.9739255999999998E-3</v>
      </c>
      <c r="RJ58" s="94">
        <v>1.2245594E-4</v>
      </c>
      <c r="RK58" s="94">
        <v>7.6029064E-6</v>
      </c>
      <c r="RL58" s="94">
        <v>4.7215556E-7</v>
      </c>
      <c r="RM58" s="94">
        <v>2.9325353E-8</v>
      </c>
      <c r="RN58" s="94">
        <v>1.8215709E-9</v>
      </c>
      <c r="RO58" s="94">
        <v>1.1334212999999999E-10</v>
      </c>
      <c r="RP58" s="94">
        <v>4.5293187999999996E-12</v>
      </c>
      <c r="RQ58" s="94">
        <v>0</v>
      </c>
      <c r="RR58" s="94">
        <v>2.1137555999999998E-24</v>
      </c>
      <c r="RS58" s="94">
        <v>4.7960392000000001E-23</v>
      </c>
      <c r="RT58" s="94">
        <v>8.7220510000000009E-22</v>
      </c>
      <c r="RU58" s="94">
        <v>1.4961763000000001E-20</v>
      </c>
      <c r="RV58" s="94">
        <v>2.5197544999999999E-19</v>
      </c>
      <c r="RW58" s="94">
        <v>4.2172894E-18</v>
      </c>
      <c r="RX58" s="94">
        <v>7.0423696000000001E-17</v>
      </c>
      <c r="RY58" s="94">
        <v>1.1748259E-15</v>
      </c>
      <c r="RZ58" s="94">
        <v>1.9587340000000001E-14</v>
      </c>
      <c r="SA58" s="94">
        <v>3.2641945000000002E-13</v>
      </c>
      <c r="SB58" s="94">
        <v>5.4373507000000001E-12</v>
      </c>
      <c r="SC58" s="94">
        <v>9.0534343999999997E-11</v>
      </c>
      <c r="SD58" s="94">
        <v>1.5068489999999999E-9</v>
      </c>
      <c r="SE58" s="94">
        <v>2.5072967999999999E-8</v>
      </c>
      <c r="SF58" s="94">
        <v>4.1719602000000002E-7</v>
      </c>
      <c r="SG58" s="94">
        <v>6.9458843000000001E-6</v>
      </c>
      <c r="SH58" s="94">
        <v>1.1584541E-4</v>
      </c>
      <c r="SI58" s="94">
        <v>1.9398448000000001E-3</v>
      </c>
      <c r="SJ58" s="94">
        <v>1.1210220999999999E-2</v>
      </c>
      <c r="SK58" s="94">
        <v>3.425914E-2</v>
      </c>
      <c r="SL58" s="94">
        <v>7.5972600000000001E-2</v>
      </c>
      <c r="SM58" s="94">
        <v>0.13438511</v>
      </c>
      <c r="SN58" s="94">
        <v>0.19770603</v>
      </c>
      <c r="SO58" s="94">
        <v>0.24628758000000001</v>
      </c>
      <c r="SP58" s="94">
        <v>0.25844220000000001</v>
      </c>
      <c r="SQ58" s="94">
        <v>0.24690719</v>
      </c>
      <c r="SR58" s="94">
        <v>0.19761509999999999</v>
      </c>
      <c r="SS58" s="94">
        <v>0.13398096000000001</v>
      </c>
      <c r="ST58" s="94">
        <v>7.5735605999999997E-2</v>
      </c>
      <c r="SU58" s="94">
        <v>3.4250557000000001E-2</v>
      </c>
      <c r="SV58" s="94">
        <v>1.12755345E-2</v>
      </c>
      <c r="SW58" s="94">
        <v>1.9739312E-3</v>
      </c>
      <c r="SX58" s="94">
        <v>1.2245627000000001E-4</v>
      </c>
      <c r="SY58" s="94">
        <v>7.6029200000000002E-6</v>
      </c>
      <c r="SZ58" s="94">
        <v>4.7215622000000001E-7</v>
      </c>
      <c r="TA58" s="94">
        <v>2.9325395E-8</v>
      </c>
      <c r="TB58" s="94">
        <v>1.8215737999999999E-9</v>
      </c>
      <c r="TC58" s="94">
        <v>1.1334226000000001E-10</v>
      </c>
      <c r="TD58" s="94">
        <v>4.5293229999999996E-12</v>
      </c>
      <c r="TE58" s="94">
        <v>0</v>
      </c>
      <c r="TF58" s="94">
        <v>2.1137516E-24</v>
      </c>
      <c r="TG58" s="94">
        <v>4.7960290000000001E-23</v>
      </c>
      <c r="TH58" s="94">
        <v>8.7220300000000002E-22</v>
      </c>
      <c r="TI58" s="94">
        <v>1.4961729999999999E-20</v>
      </c>
      <c r="TJ58" s="94">
        <v>2.5197470000000002E-19</v>
      </c>
      <c r="TK58" s="94">
        <v>4.2172745E-18</v>
      </c>
      <c r="TL58" s="94">
        <v>7.0423443999999995E-17</v>
      </c>
      <c r="TM58" s="94">
        <v>1.1748221E-15</v>
      </c>
      <c r="TN58" s="94">
        <v>1.9587282999999999E-14</v>
      </c>
      <c r="TO58" s="94">
        <v>3.2641876999999999E-13</v>
      </c>
      <c r="TP58" s="94">
        <v>5.4373394E-12</v>
      </c>
      <c r="TQ58" s="94">
        <v>9.0534136000000006E-11</v>
      </c>
      <c r="TR58" s="94">
        <v>1.5068457999999999E-9</v>
      </c>
      <c r="TS58" s="94">
        <v>2.5072902000000001E-8</v>
      </c>
      <c r="TT58" s="94">
        <v>4.1719494000000002E-7</v>
      </c>
      <c r="TU58" s="94">
        <v>6.9458700000000003E-6</v>
      </c>
      <c r="TV58" s="94">
        <v>1.1584518500000001E-4</v>
      </c>
      <c r="TW58" s="94">
        <v>1.9398419E-3</v>
      </c>
      <c r="TX58" s="94">
        <v>1.1210215000000001E-2</v>
      </c>
      <c r="TY58" s="94">
        <v>3.4259154999999999E-2</v>
      </c>
      <c r="TZ58" s="94">
        <v>7.5972659999999997E-2</v>
      </c>
      <c r="UA58" s="94">
        <v>0.13438523999999999</v>
      </c>
      <c r="UB58" s="94">
        <v>0.19770624000000001</v>
      </c>
      <c r="UC58" s="94">
        <v>0.24628775999999999</v>
      </c>
      <c r="UD58" s="94">
        <v>0.25844215999999998</v>
      </c>
      <c r="UE58" s="94">
        <v>0.24690728000000001</v>
      </c>
      <c r="UF58" s="94">
        <v>0.19761535999999999</v>
      </c>
      <c r="UG58" s="94">
        <v>0.13398120999999999</v>
      </c>
      <c r="UH58" s="94">
        <v>7.5735725000000004E-2</v>
      </c>
      <c r="UI58" s="94">
        <v>3.4250612999999999E-2</v>
      </c>
      <c r="UJ58" s="94">
        <v>1.1275558999999999E-2</v>
      </c>
      <c r="UK58" s="94">
        <v>1.9739381999999998E-3</v>
      </c>
      <c r="UL58" s="94">
        <v>1.2245670999999999E-4</v>
      </c>
      <c r="UM58" s="94">
        <v>7.6029459999999997E-6</v>
      </c>
      <c r="UN58" s="94">
        <v>4.7215759999999999E-7</v>
      </c>
      <c r="UO58" s="94">
        <v>2.9325476999999999E-8</v>
      </c>
      <c r="UP58" s="94">
        <v>1.8215786E-9</v>
      </c>
      <c r="UQ58" s="94">
        <v>1.1334255E-10</v>
      </c>
      <c r="UR58" s="94">
        <v>4.5293343999999998E-12</v>
      </c>
      <c r="US58" s="94">
        <v>0</v>
      </c>
      <c r="UT58" s="94">
        <v>2.1137560999999999E-24</v>
      </c>
      <c r="UU58" s="94">
        <v>4.796039E-23</v>
      </c>
      <c r="UV58" s="94">
        <v>8.7220480000000008E-22</v>
      </c>
      <c r="UW58" s="94">
        <v>1.4961759000000001E-20</v>
      </c>
      <c r="UX58" s="94">
        <v>2.519753E-19</v>
      </c>
      <c r="UY58" s="94">
        <v>4.217284E-18</v>
      </c>
      <c r="UZ58" s="94">
        <v>7.0423580000000002E-17</v>
      </c>
      <c r="VA58" s="94">
        <v>1.1748243E-15</v>
      </c>
      <c r="VB58" s="94">
        <v>1.9587331999999999E-14</v>
      </c>
      <c r="VC58" s="94">
        <v>3.2641960000000001E-13</v>
      </c>
      <c r="VD58" s="94">
        <v>5.4373529999999998E-12</v>
      </c>
      <c r="VE58" s="94">
        <v>9.0534330000000002E-11</v>
      </c>
      <c r="VF58" s="94">
        <v>1.5068485E-9</v>
      </c>
      <c r="VG58" s="94">
        <v>2.5072952E-8</v>
      </c>
      <c r="VH58" s="94">
        <v>4.1719556999999997E-7</v>
      </c>
      <c r="VI58" s="94">
        <v>6.9458779999999997E-6</v>
      </c>
      <c r="VJ58" s="94">
        <v>1.1584537E-4</v>
      </c>
      <c r="VK58" s="94">
        <v>1.9398455000000001E-3</v>
      </c>
      <c r="VL58" s="94">
        <v>1.1210227E-2</v>
      </c>
      <c r="VM58" s="94">
        <v>3.4259178000000001E-2</v>
      </c>
      <c r="VN58" s="94">
        <v>7.5972654000000001E-2</v>
      </c>
      <c r="VO58" s="94">
        <v>0.13438515000000001</v>
      </c>
      <c r="VP58" s="94">
        <v>0.19770605999999999</v>
      </c>
      <c r="VQ58" s="94">
        <v>0.24628744</v>
      </c>
      <c r="VR58" s="94">
        <v>0.25844183999999998</v>
      </c>
      <c r="VS58" s="94">
        <v>0.24690706000000001</v>
      </c>
      <c r="VT58" s="94">
        <v>0.19761522000000001</v>
      </c>
      <c r="VU58" s="94">
        <v>0.13398125999999999</v>
      </c>
      <c r="VV58" s="94">
        <v>7.5735785E-2</v>
      </c>
      <c r="VW58" s="94">
        <v>3.4250639999999999E-2</v>
      </c>
      <c r="VX58" s="94">
        <v>1.1275568999999999E-2</v>
      </c>
      <c r="VY58" s="94">
        <v>1.9739419999999998E-3</v>
      </c>
      <c r="VZ58" s="94">
        <v>1.2245697000000001E-4</v>
      </c>
      <c r="WA58" s="94">
        <v>7.6029609999999999E-6</v>
      </c>
      <c r="WB58" s="94">
        <v>4.7215871999999998E-7</v>
      </c>
      <c r="WC58" s="94">
        <v>2.9325552E-8</v>
      </c>
      <c r="WD58" s="94">
        <v>1.8215824E-9</v>
      </c>
      <c r="WE58" s="94">
        <v>1.1334275E-10</v>
      </c>
      <c r="WF58" s="94">
        <v>4.5293425999999996E-12</v>
      </c>
      <c r="WG58" s="94">
        <v>0</v>
      </c>
      <c r="WH58" s="94">
        <v>2.1137659999999999E-24</v>
      </c>
      <c r="WI58" s="94">
        <v>4.7960648000000002E-23</v>
      </c>
      <c r="WJ58" s="94">
        <v>8.7220970000000001E-22</v>
      </c>
      <c r="WK58" s="94">
        <v>1.4961840999999999E-20</v>
      </c>
      <c r="WL58" s="94">
        <v>2.5197656E-19</v>
      </c>
      <c r="WM58" s="94">
        <v>4.2173066999999999E-18</v>
      </c>
      <c r="WN58" s="94">
        <v>7.0424009999999999E-17</v>
      </c>
      <c r="WO58" s="94">
        <v>1.1748312E-15</v>
      </c>
      <c r="WP58" s="94">
        <v>1.9587438999999999E-14</v>
      </c>
      <c r="WQ58" s="94">
        <v>3.2642118E-13</v>
      </c>
      <c r="WR58" s="94">
        <v>5.4373806000000003E-12</v>
      </c>
      <c r="WS58" s="94">
        <v>9.0534780000000003E-11</v>
      </c>
      <c r="WT58" s="94">
        <v>1.5068555999999999E-9</v>
      </c>
      <c r="WU58" s="94">
        <v>2.5073072999999999E-8</v>
      </c>
      <c r="WV58" s="94">
        <v>4.1719764000000002E-7</v>
      </c>
      <c r="WW58" s="94">
        <v>6.9459142999999996E-6</v>
      </c>
      <c r="WX58" s="94">
        <v>1.1584593399999999E-4</v>
      </c>
      <c r="WY58" s="94">
        <v>1.9398546E-3</v>
      </c>
      <c r="WZ58" s="94">
        <v>1.12102525E-2</v>
      </c>
      <c r="XA58" s="94">
        <v>3.4259215000000003E-2</v>
      </c>
      <c r="XB58" s="94">
        <v>7.5972709999999999E-2</v>
      </c>
      <c r="XC58" s="94">
        <v>0.13438527</v>
      </c>
      <c r="XD58" s="94">
        <v>0.19770612000000001</v>
      </c>
      <c r="XE58" s="94">
        <v>0.24628744999999999</v>
      </c>
      <c r="XF58" s="94">
        <v>0.25844175000000003</v>
      </c>
      <c r="XG58" s="94">
        <v>0.24690682999999999</v>
      </c>
      <c r="XH58" s="94">
        <v>0.19761508999999999</v>
      </c>
      <c r="XI58" s="94">
        <v>0.13398117000000001</v>
      </c>
      <c r="XJ58" s="94">
        <v>7.5735819999999995E-2</v>
      </c>
      <c r="XK58" s="94">
        <v>3.4250684000000003E-2</v>
      </c>
      <c r="XL58" s="94">
        <v>1.1275584E-2</v>
      </c>
      <c r="XM58" s="94">
        <v>1.973944E-3</v>
      </c>
      <c r="XN58" s="94">
        <v>1.2245712000000001E-4</v>
      </c>
      <c r="XO58" s="94">
        <v>7.6029733E-6</v>
      </c>
      <c r="XP58" s="94">
        <v>4.7215959999999999E-7</v>
      </c>
      <c r="XQ58" s="94">
        <v>2.9325611999999999E-8</v>
      </c>
      <c r="XR58" s="94">
        <v>1.8215860999999999E-9</v>
      </c>
      <c r="XS58" s="94">
        <v>1.1334294E-10</v>
      </c>
      <c r="XT58" s="94">
        <v>4.5293517000000001E-12</v>
      </c>
      <c r="XU58" s="94">
        <v>0</v>
      </c>
      <c r="XV58" s="94">
        <v>2.1137808000000001E-24</v>
      </c>
      <c r="XW58" s="94">
        <v>4.7960954000000002E-23</v>
      </c>
      <c r="XX58" s="94">
        <v>8.7221540000000003E-22</v>
      </c>
      <c r="XY58" s="94">
        <v>1.4961941E-20</v>
      </c>
      <c r="XZ58" s="94">
        <v>2.5197842000000002E-19</v>
      </c>
      <c r="YA58" s="94">
        <v>4.2173379999999998E-18</v>
      </c>
      <c r="YB58" s="94">
        <v>7.0424424000000003E-17</v>
      </c>
      <c r="YC58" s="94">
        <v>1.1748368999999999E-15</v>
      </c>
      <c r="YD58" s="94">
        <v>1.9587512000000001E-14</v>
      </c>
      <c r="YE58" s="94">
        <v>3.2642240000000001E-13</v>
      </c>
      <c r="YF58" s="94">
        <v>5.4374022999999999E-12</v>
      </c>
      <c r="YG58" s="94">
        <v>9.05352E-11</v>
      </c>
      <c r="YH58" s="94">
        <v>1.5068632999999999E-9</v>
      </c>
      <c r="YI58" s="94">
        <v>2.5073195000000002E-8</v>
      </c>
      <c r="YJ58" s="94">
        <v>4.1719965999999999E-7</v>
      </c>
      <c r="YK58" s="94">
        <v>6.9459459999999999E-6</v>
      </c>
      <c r="YL58" s="94">
        <v>1.1584645000000001E-4</v>
      </c>
      <c r="YM58" s="94">
        <v>1.939863E-3</v>
      </c>
      <c r="YN58" s="94">
        <v>1.1210293E-2</v>
      </c>
      <c r="YO58" s="94">
        <v>3.4259308000000002E-2</v>
      </c>
      <c r="YP58" s="94">
        <v>7.5972860000000003E-2</v>
      </c>
      <c r="YQ58" s="94">
        <v>0.13438551000000001</v>
      </c>
      <c r="YR58" s="94">
        <v>0.19770649000000001</v>
      </c>
      <c r="YS58" s="94">
        <v>0.24628794000000001</v>
      </c>
      <c r="YT58" s="94">
        <v>0.25844210000000001</v>
      </c>
      <c r="YU58" s="94">
        <v>0.24690714</v>
      </c>
      <c r="YV58" s="94">
        <v>0.19761524</v>
      </c>
      <c r="YW58" s="94">
        <v>0.1339813</v>
      </c>
      <c r="YX58" s="94">
        <v>7.5735949999999996E-2</v>
      </c>
      <c r="YY58" s="94">
        <v>3.4250761999999997E-2</v>
      </c>
      <c r="YZ58" s="94">
        <v>1.1275617999999999E-2</v>
      </c>
      <c r="ZA58" s="94">
        <v>1.9739509999999998E-3</v>
      </c>
      <c r="ZB58" s="94">
        <v>1.2245750999999999E-4</v>
      </c>
      <c r="ZC58" s="94">
        <v>7.6029964000000004E-6</v>
      </c>
      <c r="ZD58" s="94">
        <v>4.7216099999999999E-7</v>
      </c>
      <c r="ZE58" s="94">
        <v>2.9325708E-8</v>
      </c>
      <c r="ZF58" s="94">
        <v>1.8215913999999999E-9</v>
      </c>
      <c r="ZG58" s="94">
        <v>1.1334328E-10</v>
      </c>
      <c r="ZH58" s="94">
        <v>4.5293660000000002E-12</v>
      </c>
      <c r="ZI58" s="94">
        <v>0</v>
      </c>
      <c r="ZJ58" s="94">
        <v>2.113784E-24</v>
      </c>
      <c r="ZK58" s="94">
        <v>4.7961041999999999E-23</v>
      </c>
      <c r="ZL58" s="94">
        <v>8.7221630000000006E-22</v>
      </c>
      <c r="ZM58" s="94">
        <v>1.4961950999999999E-20</v>
      </c>
      <c r="ZN58" s="94">
        <v>2.5197834000000001E-19</v>
      </c>
      <c r="ZO58" s="94">
        <v>4.2173364999999998E-18</v>
      </c>
      <c r="ZP58" s="94">
        <v>7.0424496000000005E-17</v>
      </c>
      <c r="ZQ58" s="94">
        <v>1.1748394000000001E-15</v>
      </c>
      <c r="ZR58" s="94">
        <v>1.9587575999999999E-14</v>
      </c>
      <c r="ZS58" s="94">
        <v>3.2642377999999999E-13</v>
      </c>
      <c r="ZT58" s="94">
        <v>5.4374243999999998E-12</v>
      </c>
      <c r="ZU58" s="94">
        <v>9.0535560000000001E-11</v>
      </c>
      <c r="ZV58" s="94">
        <v>1.5068691999999999E-9</v>
      </c>
      <c r="ZW58" s="94">
        <v>2.5073295E-8</v>
      </c>
      <c r="ZX58" s="94">
        <v>4.1720130000000001E-7</v>
      </c>
      <c r="ZY58" s="94">
        <v>6.9459734000000001E-6</v>
      </c>
      <c r="ZZ58" s="94">
        <v>1.1584691E-4</v>
      </c>
      <c r="AAA58" s="94">
        <v>1.9398703999999999E-3</v>
      </c>
      <c r="AAB58" s="94">
        <v>1.1210335E-2</v>
      </c>
      <c r="AAC58" s="94">
        <v>3.4259419999999999E-2</v>
      </c>
      <c r="AAD58" s="94">
        <v>7.5973055999999997E-2</v>
      </c>
      <c r="AAE58" s="94">
        <v>0.13438580999999999</v>
      </c>
      <c r="AAF58" s="94">
        <v>0.19770686000000001</v>
      </c>
      <c r="AAG58" s="94">
        <v>0.24628848</v>
      </c>
      <c r="AAH58" s="94">
        <v>0.25844282000000002</v>
      </c>
      <c r="AAI58" s="94">
        <v>0.24690788999999999</v>
      </c>
      <c r="AAJ58" s="94">
        <v>0.19761586</v>
      </c>
      <c r="AAK58" s="94">
        <v>0.13398170000000001</v>
      </c>
      <c r="AAL58" s="94">
        <v>7.5736189999999995E-2</v>
      </c>
      <c r="AAM58" s="94">
        <v>3.4250879999999997E-2</v>
      </c>
      <c r="AAN58" s="94">
        <v>1.1275652000000001E-2</v>
      </c>
      <c r="AAO58" s="94">
        <v>1.9739552E-3</v>
      </c>
      <c r="AAP58" s="94">
        <v>1.2245779000000001E-4</v>
      </c>
      <c r="AAQ58" s="94">
        <v>7.6030124E-6</v>
      </c>
      <c r="AAR58" s="94">
        <v>4.7216201E-7</v>
      </c>
      <c r="AAS58" s="94">
        <v>2.9325768E-8</v>
      </c>
      <c r="AAT58" s="94">
        <v>1.8215961E-9</v>
      </c>
      <c r="AAU58" s="94">
        <v>1.1334361E-10</v>
      </c>
      <c r="AAV58" s="94">
        <v>4.5293830000000004E-12</v>
      </c>
      <c r="AAW58" s="94">
        <v>0</v>
      </c>
      <c r="AAX58" s="94">
        <v>2.1137877000000001E-24</v>
      </c>
      <c r="AAY58" s="94">
        <v>4.7961161999999998E-23</v>
      </c>
      <c r="AAZ58" s="94">
        <v>8.7221959999999999E-22</v>
      </c>
      <c r="ABA58" s="94">
        <v>1.4962011999999999E-20</v>
      </c>
      <c r="ABB58" s="94">
        <v>2.5197943E-19</v>
      </c>
      <c r="ABC58" s="94">
        <v>4.2173519999999999E-18</v>
      </c>
      <c r="ABD58" s="94">
        <v>7.0424714999999995E-17</v>
      </c>
      <c r="ABE58" s="94">
        <v>1.1748422E-15</v>
      </c>
      <c r="ABF58" s="94">
        <v>1.9587608E-14</v>
      </c>
      <c r="ABG58" s="94">
        <v>3.2642402999999998E-13</v>
      </c>
      <c r="ABH58" s="94">
        <v>5.4374252000000002E-12</v>
      </c>
      <c r="ABI58" s="94">
        <v>9.0535544000000004E-11</v>
      </c>
      <c r="ABJ58" s="94">
        <v>1.5068694E-9</v>
      </c>
      <c r="ABK58" s="94">
        <v>2.5073305E-8</v>
      </c>
      <c r="ABL58" s="94">
        <v>4.1720148000000003E-7</v>
      </c>
      <c r="ABM58" s="94">
        <v>6.9459765999999999E-6</v>
      </c>
      <c r="ABN58" s="94">
        <v>1.15846895E-4</v>
      </c>
      <c r="ABO58" s="94">
        <v>1.9398701E-3</v>
      </c>
      <c r="ABP58" s="94">
        <v>1.1210329E-2</v>
      </c>
      <c r="ABQ58" s="94">
        <v>3.4259382999999997E-2</v>
      </c>
      <c r="ABR58" s="94">
        <v>7.5972990000000004E-2</v>
      </c>
      <c r="ABS58" s="94">
        <v>0.13438568000000001</v>
      </c>
      <c r="ABT58" s="94">
        <v>0.19770673999999999</v>
      </c>
      <c r="ABU58" s="94">
        <v>0.24628823999999999</v>
      </c>
      <c r="ABV58" s="94">
        <v>0.25844275999999999</v>
      </c>
      <c r="ABW58" s="94">
        <v>0.24690778999999999</v>
      </c>
      <c r="ABX58" s="94">
        <v>0.19761588999999999</v>
      </c>
      <c r="ABY58" s="94">
        <v>0.13398172</v>
      </c>
      <c r="ABZ58" s="94">
        <v>7.5736220000000007E-2</v>
      </c>
      <c r="ACA58" s="94">
        <v>3.4250896000000003E-2</v>
      </c>
      <c r="ACB58" s="94">
        <v>1.1275663E-2</v>
      </c>
      <c r="ACC58" s="94">
        <v>1.9739566E-3</v>
      </c>
      <c r="ACD58" s="94">
        <v>1.2245795E-4</v>
      </c>
      <c r="ACE58" s="94">
        <v>7.6030323999999997E-6</v>
      </c>
      <c r="ACF58" s="94">
        <v>4.7216480000000001E-7</v>
      </c>
      <c r="ACG58" s="94">
        <v>2.9326094000000001E-8</v>
      </c>
      <c r="ACH58" s="94">
        <v>1.8216285E-9</v>
      </c>
      <c r="ACI58" s="94">
        <v>1.1334657E-10</v>
      </c>
      <c r="ACJ58" s="94">
        <v>4.5295378E-12</v>
      </c>
      <c r="ACK58" s="94">
        <v>0</v>
      </c>
      <c r="ACL58" s="94">
        <v>2.1137268E-24</v>
      </c>
      <c r="ACM58" s="94">
        <v>4.7959745E-23</v>
      </c>
      <c r="ACN58" s="94">
        <v>8.7219289999999996E-22</v>
      </c>
      <c r="ACO58" s="94">
        <v>1.4961544999999999E-20</v>
      </c>
      <c r="ACP58" s="94">
        <v>2.5197154000000002E-19</v>
      </c>
      <c r="ACQ58" s="94">
        <v>4.2172207000000002E-18</v>
      </c>
      <c r="ACR58" s="94">
        <v>7.0422509999999998E-17</v>
      </c>
      <c r="ACS58" s="94">
        <v>1.174806E-15</v>
      </c>
      <c r="ACT58" s="94">
        <v>1.9587025000000001E-14</v>
      </c>
      <c r="ACU58" s="94">
        <v>3.264146E-13</v>
      </c>
      <c r="ACV58" s="94">
        <v>5.4372740000000002E-12</v>
      </c>
      <c r="ACW58" s="94">
        <v>9.0533190000000003E-11</v>
      </c>
      <c r="ACX58" s="94">
        <v>1.5068320000000001E-9</v>
      </c>
      <c r="ACY58" s="94">
        <v>2.5072724E-8</v>
      </c>
      <c r="ACZ58" s="94">
        <v>4.1719250000000001E-7</v>
      </c>
      <c r="ADA58" s="94">
        <v>6.9458380000000003E-6</v>
      </c>
      <c r="ADB58" s="94">
        <v>1.1584479E-4</v>
      </c>
      <c r="ADC58" s="94">
        <v>1.9398365000000001E-3</v>
      </c>
      <c r="ADD58" s="94">
        <v>1.1210164999999999E-2</v>
      </c>
      <c r="ADE58" s="94">
        <v>3.4258977000000003E-2</v>
      </c>
      <c r="ADF58" s="94">
        <v>7.5972209999999998E-2</v>
      </c>
      <c r="ADG58" s="94">
        <v>0.13438448</v>
      </c>
      <c r="ADH58" s="94">
        <v>0.19770513000000001</v>
      </c>
      <c r="ADI58" s="94">
        <v>0.24628662000000001</v>
      </c>
      <c r="ADJ58" s="94">
        <v>0.25844159999999999</v>
      </c>
      <c r="ADK58" s="94">
        <v>0.24690697</v>
      </c>
      <c r="ADL58" s="94">
        <v>0.19761555</v>
      </c>
      <c r="ADM58" s="94">
        <v>0.13398165000000001</v>
      </c>
      <c r="ADN58" s="94">
        <v>7.5736150000000002E-2</v>
      </c>
      <c r="ADO58" s="94">
        <v>3.4250833000000001E-2</v>
      </c>
      <c r="ADP58" s="94">
        <v>1.127562E-2</v>
      </c>
      <c r="ADQ58" s="94">
        <v>1.9739421999999999E-3</v>
      </c>
      <c r="ADR58" s="94">
        <v>1.2245657999999999E-4</v>
      </c>
      <c r="ADS58" s="94">
        <v>7.6029372999999999E-6</v>
      </c>
      <c r="ADT58" s="94">
        <v>4.721588E-7</v>
      </c>
      <c r="ADU58" s="94">
        <v>2.9325775999999999E-8</v>
      </c>
      <c r="ADV58" s="94">
        <v>1.8216172000000001E-9</v>
      </c>
      <c r="ADW58" s="94">
        <v>1.1334673999999999E-10</v>
      </c>
      <c r="ADX58" s="94">
        <v>4.529528E-12</v>
      </c>
      <c r="ADY58" s="100"/>
      <c r="ADZ58" s="101"/>
      <c r="AEA58" s="101"/>
      <c r="AEB58" s="101"/>
      <c r="AEC58" s="101"/>
      <c r="AED58" s="144">
        <f t="shared" si="24"/>
        <v>53</v>
      </c>
      <c r="AEE58" s="142"/>
      <c r="AEF58" s="158">
        <f t="shared" si="33"/>
        <v>53</v>
      </c>
      <c r="AEG58" s="138">
        <f t="shared" si="47"/>
        <v>4.5292850000000003E-12</v>
      </c>
      <c r="AEH58" s="138">
        <f t="shared" si="47"/>
        <v>4.5292922999999997E-12</v>
      </c>
      <c r="AEI58" s="138">
        <f t="shared" si="47"/>
        <v>4.5293044000000002E-12</v>
      </c>
      <c r="AEJ58" s="138">
        <f t="shared" si="47"/>
        <v>4.5292914E-12</v>
      </c>
      <c r="AEK58" s="138">
        <f t="shared" si="47"/>
        <v>4.5292926999999999E-12</v>
      </c>
      <c r="AEL58" s="138">
        <f t="shared" si="47"/>
        <v>4.5292806000000002E-12</v>
      </c>
      <c r="AEM58" s="138">
        <f t="shared" si="47"/>
        <v>4.5292909999999997E-12</v>
      </c>
      <c r="AEN58" s="138">
        <f t="shared" si="47"/>
        <v>4.5292922999999997E-12</v>
      </c>
      <c r="AEO58" s="138">
        <f t="shared" si="47"/>
        <v>4.5292990000000003E-12</v>
      </c>
      <c r="AEP58" s="138">
        <f t="shared" si="47"/>
        <v>4.5293000000000001E-12</v>
      </c>
      <c r="AEQ58" s="138">
        <f t="shared" si="48"/>
        <v>4.5293104999999997E-12</v>
      </c>
      <c r="AER58" s="138">
        <f t="shared" si="48"/>
        <v>4.5293187999999996E-12</v>
      </c>
      <c r="AES58" s="138">
        <f t="shared" si="48"/>
        <v>4.5293229999999996E-12</v>
      </c>
      <c r="AET58" s="138">
        <f t="shared" si="48"/>
        <v>4.5293343999999998E-12</v>
      </c>
      <c r="AEU58" s="138">
        <f t="shared" si="48"/>
        <v>4.5293425999999996E-12</v>
      </c>
      <c r="AEV58" s="138">
        <f t="shared" si="48"/>
        <v>4.5293517000000001E-12</v>
      </c>
      <c r="AEW58" s="138">
        <f t="shared" si="48"/>
        <v>4.5293660000000002E-12</v>
      </c>
      <c r="AEX58" s="138">
        <f t="shared" si="48"/>
        <v>4.5293830000000004E-12</v>
      </c>
      <c r="AEY58" s="138">
        <f t="shared" si="48"/>
        <v>4.5295378E-12</v>
      </c>
      <c r="AEZ58" s="130">
        <f t="shared" si="38"/>
        <v>15.08</v>
      </c>
      <c r="AFA58" s="91"/>
      <c r="AFB58" s="94">
        <v>4.5293359999999999E-12</v>
      </c>
      <c r="AFC58" s="139">
        <f t="shared" si="39"/>
        <v>4.5293261315789461E-12</v>
      </c>
      <c r="AFD58" s="91"/>
      <c r="AFE58" s="142"/>
      <c r="AFF58" s="142"/>
      <c r="AFG58" s="138">
        <f t="shared" si="46"/>
        <v>1.1210351E-2</v>
      </c>
      <c r="AFH58" s="138">
        <f t="shared" si="46"/>
        <v>1.1210197E-2</v>
      </c>
      <c r="AFI58" s="138">
        <f t="shared" si="46"/>
        <v>1.121025E-2</v>
      </c>
      <c r="AFJ58" s="138">
        <f t="shared" si="46"/>
        <v>1.1210328E-2</v>
      </c>
      <c r="AFK58" s="138">
        <f t="shared" si="46"/>
        <v>1.1210355E-2</v>
      </c>
      <c r="AFL58" s="138">
        <f t="shared" si="46"/>
        <v>1.12103475E-2</v>
      </c>
      <c r="AFM58" s="138">
        <f t="shared" si="46"/>
        <v>1.1210307500000001E-2</v>
      </c>
      <c r="AFN58" s="138">
        <f t="shared" si="46"/>
        <v>1.1210263E-2</v>
      </c>
      <c r="AFO58" s="138">
        <f t="shared" si="46"/>
        <v>1.1210240999999999E-2</v>
      </c>
      <c r="AFP58" s="138">
        <f t="shared" si="46"/>
        <v>1.121021E-2</v>
      </c>
      <c r="AFQ58" s="138">
        <f t="shared" si="46"/>
        <v>1.1210207999999999E-2</v>
      </c>
      <c r="AFR58" s="138">
        <f t="shared" si="46"/>
        <v>1.1210212000000001E-2</v>
      </c>
      <c r="AFS58" s="138">
        <f t="shared" si="46"/>
        <v>1.1210220999999999E-2</v>
      </c>
      <c r="AFT58" s="138">
        <f t="shared" si="46"/>
        <v>1.1210215000000001E-2</v>
      </c>
      <c r="AFU58" s="138">
        <f t="shared" si="46"/>
        <v>1.1210227E-2</v>
      </c>
      <c r="AFV58" s="138">
        <f t="shared" si="46"/>
        <v>1.12102525E-2</v>
      </c>
      <c r="AFW58" s="138">
        <f t="shared" si="45"/>
        <v>1.1210293E-2</v>
      </c>
      <c r="AFX58" s="138">
        <f t="shared" si="45"/>
        <v>1.1210335E-2</v>
      </c>
      <c r="AFY58" s="138">
        <f t="shared" si="45"/>
        <v>1.1210329E-2</v>
      </c>
      <c r="AFZ58" s="138" t="e">
        <f t="shared" si="45"/>
        <v>#VALUE!</v>
      </c>
      <c r="AGA58" s="139">
        <f t="shared" si="41"/>
        <v>1.1210270657894735E-2</v>
      </c>
      <c r="AGB58" s="91"/>
      <c r="AGC58" s="91"/>
      <c r="AGD58" s="91"/>
      <c r="AGE58" s="91"/>
      <c r="AGF58" s="91"/>
      <c r="AGG58" s="91"/>
      <c r="AGH58" s="91"/>
      <c r="AGI58" s="91"/>
      <c r="AGJ58" s="91"/>
      <c r="AGK58" s="91"/>
      <c r="AGL58" s="91"/>
      <c r="AGM58" s="91"/>
      <c r="AGN58" s="91"/>
      <c r="AGO58" s="91"/>
      <c r="AGP58" s="91"/>
      <c r="AGQ58" s="91"/>
      <c r="AGR58" s="91"/>
      <c r="AGS58" s="91"/>
      <c r="AGT58" s="91"/>
      <c r="AGU58" s="91"/>
      <c r="AGV58" s="91"/>
      <c r="AGW58" s="91"/>
      <c r="AGX58" s="91"/>
      <c r="AGY58" s="91"/>
      <c r="AGZ58" s="91"/>
      <c r="AHA58" s="91"/>
      <c r="AHB58" s="91"/>
      <c r="AHC58" s="91"/>
      <c r="AHD58" s="91"/>
      <c r="AHE58" s="91"/>
      <c r="AHF58" s="91"/>
      <c r="AHG58" s="91"/>
      <c r="AHH58" s="91"/>
      <c r="AHI58" s="91"/>
      <c r="AHJ58" s="91"/>
      <c r="AHK58" s="91"/>
      <c r="AHL58" s="91"/>
      <c r="AHM58" s="91"/>
      <c r="AHN58" s="91"/>
      <c r="AHO58" s="91"/>
      <c r="AHP58" s="91"/>
      <c r="AHQ58" s="91"/>
      <c r="AHR58" s="91"/>
      <c r="AHS58" s="91"/>
      <c r="AHT58" s="91"/>
      <c r="AHU58" s="91"/>
      <c r="AHV58" s="91"/>
      <c r="AHW58" s="91"/>
      <c r="AHX58" s="91"/>
      <c r="AHY58" s="91"/>
      <c r="AHZ58" s="91"/>
      <c r="AIA58" s="91"/>
      <c r="AIB58" s="91"/>
      <c r="AIC58" s="91"/>
      <c r="AID58" s="91"/>
      <c r="AIE58" s="91"/>
      <c r="AIF58" s="91"/>
      <c r="AIG58" s="91"/>
      <c r="AIH58" s="91"/>
      <c r="AII58" s="91"/>
      <c r="AIJ58" s="91"/>
      <c r="AIK58" s="91"/>
      <c r="AIL58" s="91"/>
      <c r="AIM58" s="91"/>
      <c r="AIN58" s="91"/>
      <c r="AIO58" s="91"/>
      <c r="AIP58" s="91"/>
      <c r="AIQ58" s="91"/>
      <c r="AIR58" s="91"/>
      <c r="AIS58" s="91"/>
      <c r="AIT58" s="91"/>
      <c r="AIU58" s="91"/>
      <c r="AIV58" s="91"/>
      <c r="AIW58" s="91"/>
      <c r="AIX58" s="91"/>
      <c r="AIY58" s="91"/>
      <c r="AIZ58" s="91"/>
      <c r="AJA58" s="91"/>
      <c r="AJB58" s="91"/>
      <c r="AJC58" s="91"/>
      <c r="AJD58" s="91"/>
      <c r="AJE58" s="91"/>
      <c r="AJF58" s="91"/>
      <c r="AJG58" s="91"/>
      <c r="AJH58" s="91"/>
      <c r="AJI58" s="91"/>
      <c r="AJJ58" s="91"/>
      <c r="AJK58" s="91"/>
      <c r="AJL58" s="91"/>
      <c r="AJM58" s="91"/>
      <c r="AJN58" s="91"/>
      <c r="AJO58" s="91"/>
      <c r="AJP58" s="91"/>
      <c r="AJQ58" s="91"/>
      <c r="AJR58" s="91"/>
      <c r="AJS58" s="91"/>
      <c r="AJT58" s="91"/>
      <c r="AJU58" s="91"/>
      <c r="AJV58" s="91"/>
      <c r="AJW58" s="91"/>
      <c r="AJX58" s="91"/>
      <c r="AJY58" s="91"/>
      <c r="AJZ58" s="91"/>
      <c r="AKA58" s="91"/>
      <c r="AKB58" s="91"/>
      <c r="AKC58" s="91"/>
      <c r="AKD58" s="91"/>
      <c r="AKE58" s="91"/>
      <c r="AKF58" s="91"/>
      <c r="AKG58" s="91"/>
      <c r="AKH58" s="91"/>
      <c r="AKI58" s="91"/>
      <c r="AKJ58" s="91"/>
      <c r="AKK58" s="91"/>
      <c r="AKL58" s="91"/>
      <c r="AKM58" s="91"/>
      <c r="AKN58" s="91"/>
      <c r="AKO58" s="91"/>
      <c r="AKP58" s="91"/>
      <c r="AKQ58" s="91"/>
      <c r="AKR58" s="91"/>
      <c r="AKS58" s="91"/>
      <c r="AKT58" s="91"/>
      <c r="AKU58" s="91"/>
      <c r="AKV58" s="91"/>
      <c r="AKW58" s="91"/>
      <c r="AKX58" s="91"/>
      <c r="AKY58" s="91"/>
      <c r="AKZ58" s="91"/>
      <c r="ALA58" s="91"/>
      <c r="ALB58" s="91"/>
      <c r="ALC58" s="91"/>
      <c r="ALD58" s="91"/>
      <c r="ALE58" s="91"/>
      <c r="ALF58" s="91"/>
      <c r="ALG58" s="91"/>
      <c r="ALH58" s="91"/>
      <c r="ALI58" s="91"/>
      <c r="ALJ58" s="91"/>
      <c r="ALK58" s="91"/>
      <c r="ALL58" s="91"/>
      <c r="ALM58" s="91"/>
      <c r="ALN58" s="91"/>
      <c r="ALO58" s="91"/>
      <c r="ALP58" s="91"/>
      <c r="ALQ58" s="91"/>
      <c r="ALR58" s="91"/>
      <c r="ALS58" s="91"/>
      <c r="ALT58" s="91"/>
      <c r="ALU58" s="91"/>
      <c r="ALV58" s="91"/>
      <c r="ALW58" s="91"/>
      <c r="ALX58" s="91"/>
      <c r="ALY58" s="91"/>
      <c r="ALZ58" s="91"/>
      <c r="AMA58" s="91"/>
      <c r="AMB58" s="91"/>
      <c r="AMC58" s="91"/>
      <c r="AMD58" s="91"/>
      <c r="AME58" s="91"/>
      <c r="AMF58" s="91"/>
      <c r="AMG58" s="91"/>
      <c r="AMH58" s="91"/>
      <c r="AMI58" s="91"/>
      <c r="AMJ58" s="91"/>
      <c r="AMK58" s="91"/>
      <c r="AML58" s="91"/>
      <c r="AMM58" s="91"/>
      <c r="AMN58" s="91"/>
      <c r="AMO58" s="91"/>
      <c r="AMP58" s="91"/>
      <c r="AMQ58" s="91"/>
      <c r="AMR58" s="91"/>
      <c r="AMS58" s="91"/>
      <c r="AMT58" s="91"/>
      <c r="AMU58" s="91"/>
      <c r="AMV58" s="91"/>
      <c r="AMW58" s="91"/>
      <c r="AMX58" s="91"/>
      <c r="AMY58" s="91"/>
      <c r="AMZ58" s="91"/>
      <c r="ANA58" s="91"/>
      <c r="ANB58" s="91"/>
      <c r="ANC58" s="91"/>
      <c r="AND58" s="91"/>
      <c r="ANE58" s="91"/>
      <c r="ANF58" s="91"/>
      <c r="ANG58" s="91"/>
      <c r="ANH58" s="91"/>
      <c r="ANI58" s="91"/>
      <c r="ANJ58" s="91"/>
      <c r="ANK58" s="91"/>
      <c r="ANL58" s="91"/>
      <c r="ANM58" s="91"/>
      <c r="ANN58" s="91"/>
      <c r="ANO58" s="91"/>
      <c r="ANP58" s="91"/>
      <c r="ANQ58" s="91"/>
      <c r="ANR58" s="91"/>
      <c r="ANS58" s="91"/>
      <c r="ANT58" s="91"/>
      <c r="ANU58" s="91"/>
      <c r="ANV58" s="91"/>
      <c r="ANW58" s="91"/>
      <c r="ANX58" s="91"/>
      <c r="ANY58" s="91"/>
      <c r="ANZ58" s="91"/>
      <c r="AOA58" s="91"/>
      <c r="AOB58" s="91"/>
      <c r="AOC58" s="91"/>
      <c r="AOD58" s="91"/>
      <c r="AOE58" s="91"/>
      <c r="AOF58" s="91"/>
      <c r="AOG58" s="91"/>
      <c r="AOH58" s="91"/>
      <c r="AOI58" s="91"/>
      <c r="AOJ58" s="91"/>
      <c r="AOK58" s="91"/>
      <c r="AOL58" s="91"/>
      <c r="AOM58" s="91"/>
      <c r="AON58" s="91"/>
      <c r="AOO58" s="91"/>
      <c r="AOP58" s="91"/>
      <c r="AOQ58" s="91"/>
      <c r="AOR58" s="91"/>
      <c r="AOS58" s="91"/>
      <c r="AOT58" s="91"/>
      <c r="AOU58" s="91"/>
      <c r="AOV58" s="91"/>
      <c r="AOW58" s="91"/>
      <c r="AOX58" s="91"/>
      <c r="AOY58" s="91"/>
      <c r="AOZ58" s="91"/>
      <c r="APA58" s="91"/>
      <c r="APB58" s="91"/>
      <c r="APC58" s="91"/>
      <c r="APD58" s="91"/>
      <c r="APE58" s="91"/>
      <c r="APF58" s="91"/>
      <c r="APG58" s="91"/>
      <c r="APH58" s="91"/>
      <c r="API58" s="91"/>
      <c r="APJ58" s="91"/>
      <c r="APK58" s="91"/>
      <c r="APL58" s="91"/>
      <c r="APM58" s="91"/>
      <c r="APN58" s="91"/>
      <c r="APO58" s="91"/>
      <c r="APP58" s="91"/>
      <c r="APQ58" s="91"/>
      <c r="APR58" s="91"/>
      <c r="APS58" s="91"/>
      <c r="APT58" s="91"/>
      <c r="APU58" s="91"/>
      <c r="APV58" s="91"/>
      <c r="APW58" s="91"/>
      <c r="APX58" s="91"/>
      <c r="APY58" s="91"/>
      <c r="APZ58" s="91"/>
      <c r="AQA58" s="91"/>
      <c r="AQB58" s="91"/>
      <c r="AQC58" s="91"/>
      <c r="AQD58" s="91"/>
      <c r="AQE58" s="91"/>
      <c r="AQF58" s="91"/>
      <c r="AQG58" s="91"/>
      <c r="AQH58" s="91"/>
      <c r="AQI58" s="91"/>
      <c r="AQJ58" s="91"/>
      <c r="AQK58" s="91"/>
      <c r="AQL58" s="91"/>
      <c r="AQM58" s="91"/>
      <c r="AQN58" s="91"/>
      <c r="AQO58" s="91"/>
      <c r="AQP58" s="91"/>
      <c r="AQQ58" s="91"/>
      <c r="AQR58" s="91"/>
      <c r="AQS58" s="91"/>
      <c r="AQT58" s="91"/>
      <c r="AQU58" s="91"/>
      <c r="AQV58" s="91"/>
      <c r="AQW58" s="91"/>
      <c r="AQX58" s="91"/>
      <c r="AQY58" s="91"/>
      <c r="AQZ58" s="91"/>
      <c r="ARA58" s="91"/>
      <c r="ARB58" s="91"/>
      <c r="ARC58" s="91"/>
      <c r="ARD58" s="91"/>
      <c r="ARE58" s="91"/>
      <c r="ARF58" s="91"/>
      <c r="ARG58" s="91"/>
      <c r="ARH58" s="91"/>
      <c r="ARI58" s="91"/>
      <c r="ARJ58" s="91"/>
      <c r="ARK58" s="91"/>
      <c r="ARL58" s="91"/>
      <c r="ARM58" s="91"/>
      <c r="ARN58" s="91"/>
      <c r="ARO58" s="91"/>
      <c r="ARP58" s="91"/>
      <c r="ARQ58" s="91"/>
      <c r="ARR58" s="91"/>
      <c r="ARS58" s="91"/>
      <c r="ART58" s="91"/>
      <c r="ARU58" s="91"/>
      <c r="ARV58" s="91"/>
      <c r="ARW58" s="91"/>
      <c r="ARX58" s="91"/>
      <c r="ARY58" s="91"/>
      <c r="ARZ58" s="91"/>
      <c r="ASA58" s="91"/>
      <c r="ASB58" s="91"/>
      <c r="ASC58" s="91"/>
      <c r="ASD58" s="91"/>
      <c r="ASE58" s="91"/>
      <c r="ASF58" s="91"/>
      <c r="ASG58" s="91"/>
      <c r="ASH58" s="91"/>
      <c r="ASI58" s="91"/>
      <c r="ASJ58" s="91"/>
      <c r="ASK58" s="91"/>
      <c r="ASL58" s="91"/>
      <c r="ASM58" s="91"/>
      <c r="ASN58" s="91"/>
      <c r="ASO58" s="91"/>
      <c r="ASP58" s="91"/>
      <c r="ASQ58" s="91"/>
      <c r="ASR58" s="91"/>
    </row>
    <row r="59" spans="1:1188" ht="2.1" customHeight="1" x14ac:dyDescent="0.25">
      <c r="A59" s="129">
        <v>54</v>
      </c>
      <c r="B59" s="130">
        <v>15.37</v>
      </c>
      <c r="C59" s="123">
        <f>IF(ROW()-$B$4&lt;$B$112,2,3)</f>
        <v>3</v>
      </c>
      <c r="D59" s="129">
        <v>54</v>
      </c>
      <c r="E59" s="91">
        <v>0</v>
      </c>
      <c r="F59" s="92">
        <v>6.5531803999999997E-25</v>
      </c>
      <c r="G59" s="92">
        <v>1.4868945999999999E-23</v>
      </c>
      <c r="H59" s="92">
        <v>2.7037656000000001E-22</v>
      </c>
      <c r="I59" s="92">
        <v>4.6372660000000002E-21</v>
      </c>
      <c r="J59" s="92">
        <v>7.8087064999999997E-20</v>
      </c>
      <c r="K59" s="92">
        <v>1.3069003E-18</v>
      </c>
      <c r="L59" s="92">
        <v>2.1827130000000001E-17</v>
      </c>
      <c r="M59" s="92">
        <v>3.6428546999999998E-16</v>
      </c>
      <c r="N59" s="92">
        <v>6.0786789999999998E-15</v>
      </c>
      <c r="O59" s="92">
        <v>1.0144291E-13</v>
      </c>
      <c r="P59" s="92">
        <v>1.6934948E-12</v>
      </c>
      <c r="Q59" s="92">
        <v>2.8289163999999999E-11</v>
      </c>
      <c r="R59" s="92">
        <v>4.7303610000000005E-10</v>
      </c>
      <c r="S59" s="92">
        <v>7.9218069999999994E-9</v>
      </c>
      <c r="T59" s="92">
        <v>1.3295200000000001E-7</v>
      </c>
      <c r="U59" s="92">
        <v>2.238023E-6</v>
      </c>
      <c r="V59" s="92">
        <v>3.7823369999999999E-5</v>
      </c>
      <c r="W59" s="92">
        <v>6.4245920000000002E-4</v>
      </c>
      <c r="X59" s="92">
        <v>5.9173630000000001E-3</v>
      </c>
      <c r="Y59" s="92">
        <v>2.1893470000000002E-2</v>
      </c>
      <c r="Z59" s="93">
        <v>5.4488372E-2</v>
      </c>
      <c r="AA59" s="93">
        <v>0.10535694</v>
      </c>
      <c r="AB59" s="93">
        <v>0.16749178000000001</v>
      </c>
      <c r="AC59" s="93">
        <v>0.22470962999999999</v>
      </c>
      <c r="AD59" s="93">
        <v>0.25487336999999999</v>
      </c>
      <c r="AE59" s="93">
        <v>0.25479271999999997</v>
      </c>
      <c r="AF59" s="93">
        <v>0.22337868999999999</v>
      </c>
      <c r="AG59" s="93">
        <v>0.16510224000000001</v>
      </c>
      <c r="AH59" s="93">
        <v>0.10307424</v>
      </c>
      <c r="AI59" s="93">
        <v>5.2981894000000002E-2</v>
      </c>
      <c r="AJ59" s="93">
        <v>2.1162884E-2</v>
      </c>
      <c r="AK59" s="93">
        <v>5.6599509999999999E-3</v>
      </c>
      <c r="AL59" s="93">
        <v>5.991309E-4</v>
      </c>
      <c r="AM59" s="93">
        <v>3.6579713E-5</v>
      </c>
      <c r="AN59" s="93">
        <v>2.2439554E-6</v>
      </c>
      <c r="AO59" s="93">
        <v>1.3813421000000001E-7</v>
      </c>
      <c r="AP59" s="93">
        <v>8.5250144999999999E-9</v>
      </c>
      <c r="AQ59" s="93">
        <v>5.2794974E-10</v>
      </c>
      <c r="AR59" s="93">
        <v>2.1045983999999999E-11</v>
      </c>
      <c r="AS59" s="94">
        <v>0</v>
      </c>
      <c r="AT59" s="94">
        <v>6.5531024999999998E-25</v>
      </c>
      <c r="AU59" s="94">
        <v>1.4868778999999999E-23</v>
      </c>
      <c r="AV59" s="94">
        <v>2.7037388000000002E-22</v>
      </c>
      <c r="AW59" s="94">
        <v>4.6372200000000003E-21</v>
      </c>
      <c r="AX59" s="94">
        <v>7.8086225000000006E-20</v>
      </c>
      <c r="AY59" s="94">
        <v>1.3068854000000001E-18</v>
      </c>
      <c r="AZ59" s="94">
        <v>2.1826864000000001E-17</v>
      </c>
      <c r="BA59" s="94">
        <v>3.6428075999999999E-16</v>
      </c>
      <c r="BB59" s="94">
        <v>6.0785959999999997E-15</v>
      </c>
      <c r="BC59" s="94">
        <v>1.0144141000000001E-13</v>
      </c>
      <c r="BD59" s="94">
        <v>1.6934676000000001E-12</v>
      </c>
      <c r="BE59" s="94">
        <v>2.8288679E-11</v>
      </c>
      <c r="BF59" s="94">
        <v>4.7302730000000004E-10</v>
      </c>
      <c r="BG59" s="94">
        <v>7.9216469999999997E-9</v>
      </c>
      <c r="BH59" s="94">
        <v>1.3294908000000001E-7</v>
      </c>
      <c r="BI59" s="94">
        <v>2.2379690000000002E-6</v>
      </c>
      <c r="BJ59" s="94">
        <v>3.7822440000000002E-5</v>
      </c>
      <c r="BK59" s="94">
        <v>6.4244284000000002E-4</v>
      </c>
      <c r="BL59" s="94">
        <v>5.917271E-3</v>
      </c>
      <c r="BM59" s="94">
        <v>2.1893197999999999E-2</v>
      </c>
      <c r="BN59" s="94">
        <v>5.4487800000000003E-2</v>
      </c>
      <c r="BO59" s="94">
        <v>0.10535593</v>
      </c>
      <c r="BP59" s="94">
        <v>0.16749035000000001</v>
      </c>
      <c r="BQ59" s="94">
        <v>0.22470787</v>
      </c>
      <c r="BR59" s="94">
        <v>0.25487152000000002</v>
      </c>
      <c r="BS59" s="94">
        <v>0.25479089999999999</v>
      </c>
      <c r="BT59" s="94">
        <v>0.22337720999999999</v>
      </c>
      <c r="BU59" s="94">
        <v>0.16510126999999999</v>
      </c>
      <c r="BV59" s="94">
        <v>0.103073716</v>
      </c>
      <c r="BW59" s="94">
        <v>5.2981651999999997E-2</v>
      </c>
      <c r="BX59" s="94">
        <v>2.1162795000000002E-2</v>
      </c>
      <c r="BY59" s="94">
        <v>5.6599299999999996E-3</v>
      </c>
      <c r="BZ59" s="94">
        <v>5.991309E-4</v>
      </c>
      <c r="CA59" s="94">
        <v>3.6579745999999997E-5</v>
      </c>
      <c r="CB59" s="94">
        <v>2.2439567000000001E-6</v>
      </c>
      <c r="CC59" s="94">
        <v>1.3813402999999999E-7</v>
      </c>
      <c r="CD59" s="94">
        <v>8.5250110000000004E-9</v>
      </c>
      <c r="CE59" s="94">
        <v>5.2795156999999999E-10</v>
      </c>
      <c r="CF59" s="94">
        <v>2.1046031000000001E-11</v>
      </c>
      <c r="CG59" s="94">
        <v>0</v>
      </c>
      <c r="CH59" s="94">
        <v>6.5514902999999996E-25</v>
      </c>
      <c r="CI59" s="94">
        <v>1.486565E-23</v>
      </c>
      <c r="CJ59" s="94">
        <v>2.7032076999999998E-22</v>
      </c>
      <c r="CK59" s="94">
        <v>4.6363740000000003E-21</v>
      </c>
      <c r="CL59" s="94">
        <v>7.807293E-20</v>
      </c>
      <c r="CM59" s="94">
        <v>1.3066786999999999E-18</v>
      </c>
      <c r="CN59" s="94">
        <v>2.1823711000000001E-17</v>
      </c>
      <c r="CO59" s="94">
        <v>3.6423346000000002E-16</v>
      </c>
      <c r="CP59" s="94">
        <v>6.0779043999999996E-15</v>
      </c>
      <c r="CQ59" s="94">
        <v>1.0143157E-13</v>
      </c>
      <c r="CR59" s="94">
        <v>1.6933328E-12</v>
      </c>
      <c r="CS59" s="94">
        <v>2.8286944E-11</v>
      </c>
      <c r="CT59" s="94">
        <v>4.7300697000000005E-10</v>
      </c>
      <c r="CU59" s="94">
        <v>7.9214499999999998E-9</v>
      </c>
      <c r="CV59" s="94">
        <v>1.329478E-7</v>
      </c>
      <c r="CW59" s="94">
        <v>2.2379749999999999E-6</v>
      </c>
      <c r="CX59" s="94">
        <v>3.7822698000000001E-5</v>
      </c>
      <c r="CY59" s="94">
        <v>6.4244784999999995E-4</v>
      </c>
      <c r="CZ59" s="94">
        <v>5.917304E-3</v>
      </c>
      <c r="DA59" s="94">
        <v>2.1893289999999999E-2</v>
      </c>
      <c r="DB59" s="94">
        <v>5.4488000000000002E-2</v>
      </c>
      <c r="DC59" s="94">
        <v>0.10535632</v>
      </c>
      <c r="DD59" s="94">
        <v>0.16749101999999999</v>
      </c>
      <c r="DE59" s="94">
        <v>0.22470889999999999</v>
      </c>
      <c r="DF59" s="94">
        <v>0.25487270000000001</v>
      </c>
      <c r="DG59" s="94">
        <v>0.25479210000000002</v>
      </c>
      <c r="DH59" s="94">
        <v>0.2233781</v>
      </c>
      <c r="DI59" s="94">
        <v>0.16510195</v>
      </c>
      <c r="DJ59" s="94">
        <v>0.103074126</v>
      </c>
      <c r="DK59" s="94">
        <v>5.2981883E-2</v>
      </c>
      <c r="DL59" s="94">
        <v>2.1162879999999998E-2</v>
      </c>
      <c r="DM59" s="94">
        <v>5.6599453000000001E-3</v>
      </c>
      <c r="DN59" s="94">
        <v>5.9913030000000001E-4</v>
      </c>
      <c r="DO59" s="94">
        <v>3.657973E-5</v>
      </c>
      <c r="DP59" s="94">
        <v>2.2439612999999998E-6</v>
      </c>
      <c r="DQ59" s="94">
        <v>1.3813472E-7</v>
      </c>
      <c r="DR59" s="94">
        <v>8.5250339999999995E-9</v>
      </c>
      <c r="DS59" s="94">
        <v>5.2795269999999995E-10</v>
      </c>
      <c r="DT59" s="94">
        <v>2.1046085E-11</v>
      </c>
      <c r="DU59" s="94">
        <v>0</v>
      </c>
      <c r="DV59" s="94">
        <v>6.5515145000000002E-25</v>
      </c>
      <c r="DW59" s="94">
        <v>1.4865706999999999E-23</v>
      </c>
      <c r="DX59" s="94">
        <v>2.7032192999999999E-22</v>
      </c>
      <c r="DY59" s="94">
        <v>4.6363979999999997E-21</v>
      </c>
      <c r="DZ59" s="94">
        <v>7.8073369999999999E-20</v>
      </c>
      <c r="EA59" s="94">
        <v>1.3066874000000001E-18</v>
      </c>
      <c r="EB59" s="94">
        <v>2.1823872999999999E-17</v>
      </c>
      <c r="EC59" s="94">
        <v>3.6423650000000002E-16</v>
      </c>
      <c r="ED59" s="94">
        <v>6.0779564999999997E-15</v>
      </c>
      <c r="EE59" s="94">
        <v>1.0143244000000001E-13</v>
      </c>
      <c r="EF59" s="94">
        <v>1.6933476000000001E-12</v>
      </c>
      <c r="EG59" s="94">
        <v>2.8287185E-11</v>
      </c>
      <c r="EH59" s="94">
        <v>4.7301110000000004E-10</v>
      </c>
      <c r="EI59" s="94">
        <v>7.921513E-9</v>
      </c>
      <c r="EJ59" s="94">
        <v>1.3294889999999999E-7</v>
      </c>
      <c r="EK59" s="94">
        <v>2.2379931999999999E-6</v>
      </c>
      <c r="EL59" s="94">
        <v>3.7823003000000002E-5</v>
      </c>
      <c r="EM59" s="94">
        <v>6.4245269999999998E-4</v>
      </c>
      <c r="EN59" s="94">
        <v>5.9173465999999997E-3</v>
      </c>
      <c r="EO59" s="94">
        <v>2.1893441999999999E-2</v>
      </c>
      <c r="EP59" s="94">
        <v>5.448836E-2</v>
      </c>
      <c r="EQ59" s="94">
        <v>0.105356954</v>
      </c>
      <c r="ER59" s="94">
        <v>0.16749196</v>
      </c>
      <c r="ES59" s="94">
        <v>0.22471003000000001</v>
      </c>
      <c r="ET59" s="94">
        <v>0.25487377999999999</v>
      </c>
      <c r="EU59" s="94">
        <v>0.25479301999999998</v>
      </c>
      <c r="EV59" s="94">
        <v>0.22337870000000001</v>
      </c>
      <c r="EW59" s="94">
        <v>0.16510215</v>
      </c>
      <c r="EX59" s="94">
        <v>0.1030741</v>
      </c>
      <c r="EY59" s="94">
        <v>5.2981752999999999E-2</v>
      </c>
      <c r="EZ59" s="94">
        <v>2.1162813999999999E-2</v>
      </c>
      <c r="FA59" s="94">
        <v>5.6599266999999998E-3</v>
      </c>
      <c r="FB59" s="94">
        <v>5.9912710000000001E-4</v>
      </c>
      <c r="FC59" s="94">
        <v>3.6579567999999997E-5</v>
      </c>
      <c r="FD59" s="94">
        <v>2.2439558000000002E-6</v>
      </c>
      <c r="FE59" s="94">
        <v>1.3813400000000001E-7</v>
      </c>
      <c r="FF59" s="94">
        <v>8.5250179999999994E-9</v>
      </c>
      <c r="FG59" s="94">
        <v>5.2795100000000003E-10</v>
      </c>
      <c r="FH59" s="94">
        <v>2.1046015999999999E-11</v>
      </c>
      <c r="FI59" s="94">
        <v>0</v>
      </c>
      <c r="FJ59" s="94">
        <v>6.5515690000000001E-25</v>
      </c>
      <c r="FK59" s="94">
        <v>1.4865836E-23</v>
      </c>
      <c r="FL59" s="94">
        <v>2.7032440000000002E-22</v>
      </c>
      <c r="FM59" s="94">
        <v>4.6364385999999998E-21</v>
      </c>
      <c r="FN59" s="94">
        <v>7.8074029999999997E-20</v>
      </c>
      <c r="FO59" s="94">
        <v>1.3066990000000001E-18</v>
      </c>
      <c r="FP59" s="94">
        <v>2.1824059999999999E-17</v>
      </c>
      <c r="FQ59" s="94">
        <v>3.6423933E-16</v>
      </c>
      <c r="FR59" s="94">
        <v>6.0780039999999998E-15</v>
      </c>
      <c r="FS59" s="94">
        <v>1.0143321000000001E-13</v>
      </c>
      <c r="FT59" s="94">
        <v>1.6933604E-12</v>
      </c>
      <c r="FU59" s="94">
        <v>2.8287392E-11</v>
      </c>
      <c r="FV59" s="94">
        <v>4.7301430000000003E-10</v>
      </c>
      <c r="FW59" s="94">
        <v>7.9215670000000007E-9</v>
      </c>
      <c r="FX59" s="94">
        <v>1.3294976000000001E-7</v>
      </c>
      <c r="FY59" s="94">
        <v>2.2380077E-6</v>
      </c>
      <c r="FZ59" s="94">
        <v>3.7823259999999998E-5</v>
      </c>
      <c r="GA59" s="94">
        <v>6.4245730000000003E-4</v>
      </c>
      <c r="GB59" s="94">
        <v>5.9173639999999996E-3</v>
      </c>
      <c r="GC59" s="94">
        <v>2.1893495999999998E-2</v>
      </c>
      <c r="GD59" s="94">
        <v>5.4488453999999999E-2</v>
      </c>
      <c r="GE59" s="94">
        <v>0.105357125</v>
      </c>
      <c r="GF59" s="94">
        <v>0.167492</v>
      </c>
      <c r="GG59" s="94">
        <v>0.22470988</v>
      </c>
      <c r="GH59" s="94">
        <v>0.25487342000000002</v>
      </c>
      <c r="GI59" s="94">
        <v>0.25479254000000001</v>
      </c>
      <c r="GJ59" s="94">
        <v>0.2233782</v>
      </c>
      <c r="GK59" s="94">
        <v>0.16510169</v>
      </c>
      <c r="GL59" s="94">
        <v>0.10307376</v>
      </c>
      <c r="GM59" s="94">
        <v>5.2981595999999999E-2</v>
      </c>
      <c r="GN59" s="94">
        <v>2.1162784E-2</v>
      </c>
      <c r="GO59" s="94">
        <v>5.6599440000000001E-3</v>
      </c>
      <c r="GP59" s="94">
        <v>5.9913524000000001E-4</v>
      </c>
      <c r="GQ59" s="94">
        <v>3.6579860000000003E-5</v>
      </c>
      <c r="GR59" s="94">
        <v>2.2439597E-6</v>
      </c>
      <c r="GS59" s="94">
        <v>1.3813474E-7</v>
      </c>
      <c r="GT59" s="94">
        <v>8.5250410000000001E-9</v>
      </c>
      <c r="GU59" s="94">
        <v>5.2795209999999997E-10</v>
      </c>
      <c r="GV59" s="94">
        <v>2.1046054000000001E-11</v>
      </c>
      <c r="GW59" s="94">
        <v>0</v>
      </c>
      <c r="GX59" s="94">
        <v>6.5516003000000003E-25</v>
      </c>
      <c r="GY59" s="94">
        <v>1.4865904000000001E-23</v>
      </c>
      <c r="GZ59" s="94">
        <v>2.7032549999999998E-22</v>
      </c>
      <c r="HA59" s="94">
        <v>4.6364570000000002E-21</v>
      </c>
      <c r="HB59" s="94">
        <v>7.8074359999999997E-20</v>
      </c>
      <c r="HC59" s="94">
        <v>1.3067036E-18</v>
      </c>
      <c r="HD59" s="94">
        <v>2.1824135000000001E-17</v>
      </c>
      <c r="HE59" s="94">
        <v>3.6424068E-16</v>
      </c>
      <c r="HF59" s="94">
        <v>6.078025E-15</v>
      </c>
      <c r="HG59" s="94">
        <v>1.0143359E-13</v>
      </c>
      <c r="HH59" s="94">
        <v>1.6933671E-12</v>
      </c>
      <c r="HI59" s="94">
        <v>2.8287503E-11</v>
      </c>
      <c r="HJ59" s="94">
        <v>4.7301595999999998E-10</v>
      </c>
      <c r="HK59" s="94">
        <v>7.9215920000000004E-9</v>
      </c>
      <c r="HL59" s="94">
        <v>1.3295011999999999E-7</v>
      </c>
      <c r="HM59" s="94">
        <v>2.2380130000000001E-6</v>
      </c>
      <c r="HN59" s="94">
        <v>3.7823352999999999E-5</v>
      </c>
      <c r="HO59" s="94">
        <v>6.4245899999999996E-4</v>
      </c>
      <c r="HP59" s="94">
        <v>5.9173623999999999E-3</v>
      </c>
      <c r="HQ59" s="94">
        <v>2.1893447E-2</v>
      </c>
      <c r="HR59" s="94">
        <v>5.448832E-2</v>
      </c>
      <c r="HS59" s="94">
        <v>0.10535677</v>
      </c>
      <c r="HT59" s="94">
        <v>0.16749132999999999</v>
      </c>
      <c r="HU59" s="94">
        <v>0.22470883999999999</v>
      </c>
      <c r="HV59" s="94">
        <v>0.25487222999999998</v>
      </c>
      <c r="HW59" s="94">
        <v>0.25479138000000001</v>
      </c>
      <c r="HX59" s="94">
        <v>0.22337737999999999</v>
      </c>
      <c r="HY59" s="94">
        <v>0.16510136</v>
      </c>
      <c r="HZ59" s="94">
        <v>0.10307371999999999</v>
      </c>
      <c r="IA59" s="94">
        <v>5.2981640000000003E-2</v>
      </c>
      <c r="IB59" s="94">
        <v>2.1162770000000001E-2</v>
      </c>
      <c r="IC59" s="94">
        <v>5.659921E-3</v>
      </c>
      <c r="ID59" s="94">
        <v>5.9913030000000001E-4</v>
      </c>
      <c r="IE59" s="94">
        <v>3.6579719999999999E-5</v>
      </c>
      <c r="IF59" s="94">
        <v>2.2439541999999999E-6</v>
      </c>
      <c r="IG59" s="94">
        <v>1.3813440000000001E-7</v>
      </c>
      <c r="IH59" s="94">
        <v>8.5250100000000001E-9</v>
      </c>
      <c r="II59" s="94">
        <v>5.2795040000000005E-10</v>
      </c>
      <c r="IJ59" s="94">
        <v>2.1045987999999999E-11</v>
      </c>
      <c r="IK59" s="94">
        <v>0</v>
      </c>
      <c r="IL59" s="94">
        <v>6.5515642999999997E-25</v>
      </c>
      <c r="IM59" s="94">
        <v>1.4865812E-23</v>
      </c>
      <c r="IN59" s="94">
        <v>2.7032395E-22</v>
      </c>
      <c r="IO59" s="94">
        <v>4.6364316999999997E-21</v>
      </c>
      <c r="IP59" s="94">
        <v>7.8073933000000003E-20</v>
      </c>
      <c r="IQ59" s="94">
        <v>1.3066957000000001E-18</v>
      </c>
      <c r="IR59" s="94">
        <v>2.1823995999999999E-17</v>
      </c>
      <c r="IS59" s="94">
        <v>3.6423820000000001E-16</v>
      </c>
      <c r="IT59" s="94">
        <v>6.0779798000000002E-15</v>
      </c>
      <c r="IU59" s="94">
        <v>1.0143277999999999E-13</v>
      </c>
      <c r="IV59" s="94">
        <v>1.6933537E-12</v>
      </c>
      <c r="IW59" s="94">
        <v>2.8287282000000001E-11</v>
      </c>
      <c r="IX59" s="94">
        <v>4.7301246E-10</v>
      </c>
      <c r="IY59" s="94">
        <v>7.9215369999999994E-9</v>
      </c>
      <c r="IZ59" s="94">
        <v>1.3294924000000001E-7</v>
      </c>
      <c r="JA59" s="94">
        <v>2.2379987999999999E-6</v>
      </c>
      <c r="JB59" s="94">
        <v>3.7823120000000002E-5</v>
      </c>
      <c r="JC59" s="94">
        <v>6.4245519999999996E-4</v>
      </c>
      <c r="JD59" s="94">
        <v>5.9173387000000001E-3</v>
      </c>
      <c r="JE59" s="94">
        <v>2.1893375E-2</v>
      </c>
      <c r="JF59" s="94">
        <v>5.4488130000000003E-2</v>
      </c>
      <c r="JG59" s="94">
        <v>0.10535634000000001</v>
      </c>
      <c r="JH59" s="94">
        <v>0.16749080999999999</v>
      </c>
      <c r="JI59" s="94">
        <v>0.22470825999999999</v>
      </c>
      <c r="JJ59" s="94">
        <v>0.25487169999999998</v>
      </c>
      <c r="JK59" s="94">
        <v>0.25479096000000001</v>
      </c>
      <c r="JL59" s="94">
        <v>0.22337702000000001</v>
      </c>
      <c r="JM59" s="94">
        <v>0.16510111</v>
      </c>
      <c r="JN59" s="94">
        <v>0.10307366</v>
      </c>
      <c r="JO59" s="94">
        <v>5.2981693000000003E-2</v>
      </c>
      <c r="JP59" s="94">
        <v>2.1162823000000001E-2</v>
      </c>
      <c r="JQ59" s="94">
        <v>5.6599270000000004E-3</v>
      </c>
      <c r="JR59" s="94">
        <v>5.9912824999999996E-4</v>
      </c>
      <c r="JS59" s="94">
        <v>3.6579665999999998E-5</v>
      </c>
      <c r="JT59" s="94">
        <v>2.2439580000000001E-6</v>
      </c>
      <c r="JU59" s="94">
        <v>1.3813458E-7</v>
      </c>
      <c r="JV59" s="94">
        <v>8.52502E-9</v>
      </c>
      <c r="JW59" s="94">
        <v>5.2795123999999996E-10</v>
      </c>
      <c r="JX59" s="94">
        <v>2.1046024E-11</v>
      </c>
      <c r="JY59" s="94">
        <v>0</v>
      </c>
      <c r="JZ59" s="94">
        <v>6.5515307E-25</v>
      </c>
      <c r="KA59" s="94">
        <v>1.4865737E-23</v>
      </c>
      <c r="KB59" s="94">
        <v>2.7032238999999999E-22</v>
      </c>
      <c r="KC59" s="94">
        <v>4.6364029999999998E-21</v>
      </c>
      <c r="KD59" s="94">
        <v>7.8073420000000001E-20</v>
      </c>
      <c r="KE59" s="94">
        <v>1.3066879E-18</v>
      </c>
      <c r="KF59" s="94">
        <v>2.1823868E-17</v>
      </c>
      <c r="KG59" s="94">
        <v>3.6423603E-16</v>
      </c>
      <c r="KH59" s="94">
        <v>6.0779455000000001E-15</v>
      </c>
      <c r="KI59" s="94">
        <v>1.0143221E-13</v>
      </c>
      <c r="KJ59" s="94">
        <v>1.6933437E-12</v>
      </c>
      <c r="KK59" s="94">
        <v>2.8287131000000001E-11</v>
      </c>
      <c r="KL59" s="94">
        <v>4.7301024000000004E-10</v>
      </c>
      <c r="KM59" s="94">
        <v>7.9215040000000004E-9</v>
      </c>
      <c r="KN59" s="94">
        <v>1.329488E-7</v>
      </c>
      <c r="KO59" s="94">
        <v>2.2379917999999999E-6</v>
      </c>
      <c r="KP59" s="94">
        <v>3.7823018000000003E-5</v>
      </c>
      <c r="KQ59" s="94">
        <v>6.4245359999999996E-4</v>
      </c>
      <c r="KR59" s="94">
        <v>5.9173144E-3</v>
      </c>
      <c r="KS59" s="94">
        <v>2.1893289E-2</v>
      </c>
      <c r="KT59" s="94">
        <v>5.4487932000000003E-2</v>
      </c>
      <c r="KU59" s="94">
        <v>0.10535609999999999</v>
      </c>
      <c r="KV59" s="94">
        <v>0.16749045000000001</v>
      </c>
      <c r="KW59" s="94">
        <v>0.22470793</v>
      </c>
      <c r="KX59" s="94">
        <v>0.25487173000000002</v>
      </c>
      <c r="KY59" s="94">
        <v>0.25479122999999998</v>
      </c>
      <c r="KZ59" s="94">
        <v>0.2233773</v>
      </c>
      <c r="LA59" s="94">
        <v>0.1651012</v>
      </c>
      <c r="LB59" s="94">
        <v>0.10307359000000001</v>
      </c>
      <c r="LC59" s="94">
        <v>5.2981609999999998E-2</v>
      </c>
      <c r="LD59" s="94">
        <v>2.1162804E-2</v>
      </c>
      <c r="LE59" s="94">
        <v>5.6599329999999998E-3</v>
      </c>
      <c r="LF59" s="94">
        <v>5.9912979999999995E-4</v>
      </c>
      <c r="LG59" s="94">
        <v>3.6579701999999997E-5</v>
      </c>
      <c r="LH59" s="94">
        <v>2.243961E-6</v>
      </c>
      <c r="LI59" s="94">
        <v>1.3813461E-7</v>
      </c>
      <c r="LJ59" s="94">
        <v>8.5250260000000003E-9</v>
      </c>
      <c r="LK59" s="94">
        <v>5.2795170000000005E-10</v>
      </c>
      <c r="LL59" s="94">
        <v>2.1046038000000002E-11</v>
      </c>
      <c r="LM59" s="94">
        <v>0</v>
      </c>
      <c r="LN59" s="94">
        <v>6.5515119999999996E-25</v>
      </c>
      <c r="LO59" s="94">
        <v>1.4865691000000001E-23</v>
      </c>
      <c r="LP59" s="94">
        <v>2.7032165E-22</v>
      </c>
      <c r="LQ59" s="94">
        <v>4.6363906000000003E-21</v>
      </c>
      <c r="LR59" s="94">
        <v>7.8073179999999998E-20</v>
      </c>
      <c r="LS59" s="94">
        <v>1.3066839E-18</v>
      </c>
      <c r="LT59" s="94">
        <v>2.1823804000000001E-17</v>
      </c>
      <c r="LU59" s="94">
        <v>3.642352E-16</v>
      </c>
      <c r="LV59" s="94">
        <v>6.0779353000000004E-15</v>
      </c>
      <c r="LW59" s="94">
        <v>1.0143205E-13</v>
      </c>
      <c r="LX59" s="94">
        <v>1.6933409999999999E-12</v>
      </c>
      <c r="LY59" s="94">
        <v>2.8287074000000001E-11</v>
      </c>
      <c r="LZ59" s="94">
        <v>4.7300935E-10</v>
      </c>
      <c r="MA59" s="94">
        <v>7.9214880000000003E-9</v>
      </c>
      <c r="MB59" s="94">
        <v>1.3294857000000001E-7</v>
      </c>
      <c r="MC59" s="94">
        <v>2.2379880000000001E-6</v>
      </c>
      <c r="MD59" s="94">
        <v>3.7822949999999997E-5</v>
      </c>
      <c r="ME59" s="94">
        <v>6.4245233000000004E-4</v>
      </c>
      <c r="MF59" s="94">
        <v>5.9173029999999996E-3</v>
      </c>
      <c r="MG59" s="94">
        <v>2.1893240000000001E-2</v>
      </c>
      <c r="MH59" s="94">
        <v>5.4487854000000002E-2</v>
      </c>
      <c r="MI59" s="94">
        <v>0.105355985</v>
      </c>
      <c r="MJ59" s="94">
        <v>0.16749036</v>
      </c>
      <c r="MK59" s="94">
        <v>0.22470786000000001</v>
      </c>
      <c r="ML59" s="94">
        <v>0.25487182000000003</v>
      </c>
      <c r="MM59" s="94">
        <v>0.25479143999999998</v>
      </c>
      <c r="MN59" s="94">
        <v>0.22337762</v>
      </c>
      <c r="MO59" s="94">
        <v>0.16510137999999999</v>
      </c>
      <c r="MP59" s="94">
        <v>0.103073604</v>
      </c>
      <c r="MQ59" s="94">
        <v>5.2981548000000003E-2</v>
      </c>
      <c r="MR59" s="94">
        <v>2.1162769000000001E-2</v>
      </c>
      <c r="MS59" s="94">
        <v>5.6599355000000002E-3</v>
      </c>
      <c r="MT59" s="94">
        <v>5.9913326E-4</v>
      </c>
      <c r="MU59" s="94">
        <v>3.6579879999999997E-5</v>
      </c>
      <c r="MV59" s="94">
        <v>2.2439687999999999E-6</v>
      </c>
      <c r="MW59" s="94">
        <v>1.3813486999999999E-7</v>
      </c>
      <c r="MX59" s="94">
        <v>8.5250430000000007E-9</v>
      </c>
      <c r="MY59" s="94">
        <v>5.2795249999999999E-10</v>
      </c>
      <c r="MZ59" s="94">
        <v>2.1046071000000001E-11</v>
      </c>
      <c r="NA59" s="94">
        <v>0</v>
      </c>
      <c r="NB59" s="94">
        <v>6.5514646999999997E-25</v>
      </c>
      <c r="NC59" s="94">
        <v>1.4865592999999999E-23</v>
      </c>
      <c r="ND59" s="94">
        <v>2.7031986000000001E-22</v>
      </c>
      <c r="NE59" s="94">
        <v>4.6363566000000001E-21</v>
      </c>
      <c r="NF59" s="94">
        <v>7.8072579999999998E-20</v>
      </c>
      <c r="NG59" s="94">
        <v>1.3066736E-18</v>
      </c>
      <c r="NH59" s="94">
        <v>2.1823629999999999E-17</v>
      </c>
      <c r="NI59" s="94">
        <v>3.6423234999999998E-16</v>
      </c>
      <c r="NJ59" s="94">
        <v>6.0778880000000002E-15</v>
      </c>
      <c r="NK59" s="94">
        <v>1.0143129E-13</v>
      </c>
      <c r="NL59" s="94">
        <v>1.6933292E-12</v>
      </c>
      <c r="NM59" s="94">
        <v>2.8286866E-11</v>
      </c>
      <c r="NN59" s="94">
        <v>4.7300580000000001E-10</v>
      </c>
      <c r="NO59" s="94">
        <v>7.92143E-9</v>
      </c>
      <c r="NP59" s="94">
        <v>1.3294754999999999E-7</v>
      </c>
      <c r="NQ59" s="94">
        <v>2.2379715999999999E-6</v>
      </c>
      <c r="NR59" s="94">
        <v>3.7822657999999998E-5</v>
      </c>
      <c r="NS59" s="94">
        <v>6.4244729999999998E-4</v>
      </c>
      <c r="NT59" s="94">
        <v>5.9172820000000003E-3</v>
      </c>
      <c r="NU59" s="94">
        <v>2.1893209E-2</v>
      </c>
      <c r="NV59" s="94">
        <v>5.4487809999999998E-2</v>
      </c>
      <c r="NW59" s="94">
        <v>0.105355956</v>
      </c>
      <c r="NX59" s="94">
        <v>0.16749047</v>
      </c>
      <c r="NY59" s="94">
        <v>0.22470809999999999</v>
      </c>
      <c r="NZ59" s="94">
        <v>0.25487189999999998</v>
      </c>
      <c r="OA59" s="94">
        <v>0.25479147000000002</v>
      </c>
      <c r="OB59" s="94">
        <v>0.22337766000000001</v>
      </c>
      <c r="OC59" s="94">
        <v>0.16510157</v>
      </c>
      <c r="OD59" s="94">
        <v>0.103073806</v>
      </c>
      <c r="OE59" s="94">
        <v>5.2981607999999999E-2</v>
      </c>
      <c r="OF59" s="94">
        <v>2.1162765E-2</v>
      </c>
      <c r="OG59" s="94">
        <v>5.6599303999999998E-3</v>
      </c>
      <c r="OH59" s="94">
        <v>5.9913380000000001E-4</v>
      </c>
      <c r="OI59" s="94">
        <v>3.6579930000000001E-5</v>
      </c>
      <c r="OJ59" s="94">
        <v>2.24397E-6</v>
      </c>
      <c r="OK59" s="94">
        <v>1.3813488E-7</v>
      </c>
      <c r="OL59" s="94">
        <v>8.5250439999999994E-9</v>
      </c>
      <c r="OM59" s="94">
        <v>5.2795269999999995E-10</v>
      </c>
      <c r="ON59" s="94">
        <v>2.1046077999999999E-11</v>
      </c>
      <c r="OO59" s="94">
        <v>0</v>
      </c>
      <c r="OP59" s="94">
        <v>6.5514445000000004E-25</v>
      </c>
      <c r="OQ59" s="94">
        <v>1.4865543999999999E-23</v>
      </c>
      <c r="OR59" s="94">
        <v>2.7031888000000001E-22</v>
      </c>
      <c r="OS59" s="94">
        <v>4.6363433E-21</v>
      </c>
      <c r="OT59" s="94">
        <v>7.8072415000000004E-20</v>
      </c>
      <c r="OU59" s="94">
        <v>1.3066714E-18</v>
      </c>
      <c r="OV59" s="94">
        <v>2.1823594000000001E-17</v>
      </c>
      <c r="OW59" s="94">
        <v>3.6423146999999999E-16</v>
      </c>
      <c r="OX59" s="94">
        <v>6.0778743000000003E-15</v>
      </c>
      <c r="OY59" s="94">
        <v>1.0143106E-13</v>
      </c>
      <c r="OZ59" s="94">
        <v>1.6933255E-12</v>
      </c>
      <c r="PA59" s="94">
        <v>2.8286817000000001E-11</v>
      </c>
      <c r="PB59" s="94">
        <v>4.7300485999999996E-10</v>
      </c>
      <c r="PC59" s="94">
        <v>7.9214129999999996E-9</v>
      </c>
      <c r="PD59" s="94">
        <v>1.3294727999999999E-7</v>
      </c>
      <c r="PE59" s="94">
        <v>2.2379667999999998E-6</v>
      </c>
      <c r="PF59" s="94">
        <v>3.7822569999999997E-5</v>
      </c>
      <c r="PG59" s="94">
        <v>6.4244574999999999E-4</v>
      </c>
      <c r="PH59" s="94">
        <v>5.9172790000000001E-3</v>
      </c>
      <c r="PI59" s="94">
        <v>2.1893213000000002E-2</v>
      </c>
      <c r="PJ59" s="94">
        <v>5.4487830000000001E-2</v>
      </c>
      <c r="PK59" s="94">
        <v>0.105356015</v>
      </c>
      <c r="PL59" s="94">
        <v>0.16749058999999999</v>
      </c>
      <c r="PM59" s="94">
        <v>0.22470833000000001</v>
      </c>
      <c r="PN59" s="94">
        <v>0.25487208</v>
      </c>
      <c r="PO59" s="94">
        <v>0.25479143999999998</v>
      </c>
      <c r="PP59" s="94">
        <v>0.22337752999999999</v>
      </c>
      <c r="PQ59" s="94">
        <v>0.16510145000000001</v>
      </c>
      <c r="PR59" s="94">
        <v>0.10307378</v>
      </c>
      <c r="PS59" s="94">
        <v>5.2981674999999999E-2</v>
      </c>
      <c r="PT59" s="94">
        <v>2.1162812E-2</v>
      </c>
      <c r="PU59" s="94">
        <v>5.6599429999999997E-3</v>
      </c>
      <c r="PV59" s="94">
        <v>5.9913510000000002E-4</v>
      </c>
      <c r="PW59" s="94">
        <v>3.658002E-5</v>
      </c>
      <c r="PX59" s="94">
        <v>2.2439750999999999E-6</v>
      </c>
      <c r="PY59" s="94">
        <v>1.3813518999999999E-7</v>
      </c>
      <c r="PZ59" s="94">
        <v>8.5250659999999998E-9</v>
      </c>
      <c r="QA59" s="94">
        <v>5.2795390000000002E-10</v>
      </c>
      <c r="QB59" s="94">
        <v>2.1046127000000001E-11</v>
      </c>
      <c r="QC59" s="94">
        <v>0</v>
      </c>
      <c r="QD59" s="94">
        <v>6.5514180000000003E-25</v>
      </c>
      <c r="QE59" s="94">
        <v>1.4865480999999999E-23</v>
      </c>
      <c r="QF59" s="94">
        <v>2.7031774000000001E-22</v>
      </c>
      <c r="QG59" s="94">
        <v>4.6363275000000003E-21</v>
      </c>
      <c r="QH59" s="94">
        <v>7.8072169999999997E-20</v>
      </c>
      <c r="QI59" s="94">
        <v>1.3066681E-18</v>
      </c>
      <c r="QJ59" s="94">
        <v>2.1823544000000001E-17</v>
      </c>
      <c r="QK59" s="94">
        <v>3.6423057E-16</v>
      </c>
      <c r="QL59" s="94">
        <v>6.0778543999999999E-15</v>
      </c>
      <c r="QM59" s="94">
        <v>1.0143068400000001E-13</v>
      </c>
      <c r="QN59" s="94">
        <v>1.6933182999999999E-12</v>
      </c>
      <c r="QO59" s="94">
        <v>2.8286695999999999E-11</v>
      </c>
      <c r="QP59" s="94">
        <v>4.7300286000000004E-10</v>
      </c>
      <c r="QQ59" s="94">
        <v>7.9213800000000006E-9</v>
      </c>
      <c r="QR59" s="94">
        <v>1.3294671000000001E-7</v>
      </c>
      <c r="QS59" s="94">
        <v>2.2379568E-6</v>
      </c>
      <c r="QT59" s="94">
        <v>3.7822403E-5</v>
      </c>
      <c r="QU59" s="94">
        <v>6.4244267000000005E-4</v>
      </c>
      <c r="QV59" s="94">
        <v>5.9172794999999999E-3</v>
      </c>
      <c r="QW59" s="94">
        <v>2.1893225999999998E-2</v>
      </c>
      <c r="QX59" s="94">
        <v>5.4487876999999997E-2</v>
      </c>
      <c r="QY59" s="94">
        <v>0.105356134</v>
      </c>
      <c r="QZ59" s="94">
        <v>0.16749072000000001</v>
      </c>
      <c r="RA59" s="94">
        <v>0.22470846999999999</v>
      </c>
      <c r="RB59" s="94">
        <v>0.25487231999999999</v>
      </c>
      <c r="RC59" s="94">
        <v>0.25479164999999998</v>
      </c>
      <c r="RD59" s="94">
        <v>0.22337752999999999</v>
      </c>
      <c r="RE59" s="94">
        <v>0.16510140000000001</v>
      </c>
      <c r="RF59" s="94">
        <v>0.10307379</v>
      </c>
      <c r="RG59" s="94">
        <v>5.2981723000000001E-2</v>
      </c>
      <c r="RH59" s="94">
        <v>2.1162855000000001E-2</v>
      </c>
      <c r="RI59" s="94">
        <v>5.6599607000000001E-3</v>
      </c>
      <c r="RJ59" s="94">
        <v>5.9913760000000001E-4</v>
      </c>
      <c r="RK59" s="94">
        <v>3.6580128000000002E-5</v>
      </c>
      <c r="RL59" s="94">
        <v>2.2439807999999998E-6</v>
      </c>
      <c r="RM59" s="94">
        <v>1.3813559999999999E-7</v>
      </c>
      <c r="RN59" s="94">
        <v>8.5250900000000008E-9</v>
      </c>
      <c r="RO59" s="94">
        <v>5.2795524E-10</v>
      </c>
      <c r="RP59" s="94">
        <v>2.1046175E-11</v>
      </c>
      <c r="RQ59" s="94">
        <v>0</v>
      </c>
      <c r="RR59" s="94">
        <v>6.5514202999999998E-25</v>
      </c>
      <c r="RS59" s="94">
        <v>1.4865483E-23</v>
      </c>
      <c r="RT59" s="94">
        <v>2.7031793999999999E-22</v>
      </c>
      <c r="RU59" s="94">
        <v>4.6363296000000002E-21</v>
      </c>
      <c r="RV59" s="94">
        <v>7.8072260000000006E-20</v>
      </c>
      <c r="RW59" s="94">
        <v>1.3066697000000001E-18</v>
      </c>
      <c r="RX59" s="94">
        <v>2.1823594000000001E-17</v>
      </c>
      <c r="RY59" s="94">
        <v>3.6423153000000002E-16</v>
      </c>
      <c r="RZ59" s="94">
        <v>6.0778725999999998E-15</v>
      </c>
      <c r="SA59" s="94">
        <v>1.0143095E-13</v>
      </c>
      <c r="SB59" s="94">
        <v>1.6933231000000001E-12</v>
      </c>
      <c r="SC59" s="94">
        <v>2.8286777000000001E-11</v>
      </c>
      <c r="SD59" s="94">
        <v>4.7300425000000003E-10</v>
      </c>
      <c r="SE59" s="94">
        <v>7.9214010000000007E-9</v>
      </c>
      <c r="SF59" s="94">
        <v>1.3294702E-7</v>
      </c>
      <c r="SG59" s="94">
        <v>2.2379609E-6</v>
      </c>
      <c r="SH59" s="94">
        <v>3.7822464999999997E-5</v>
      </c>
      <c r="SI59" s="94">
        <v>6.4244379999999998E-4</v>
      </c>
      <c r="SJ59" s="94">
        <v>5.9172855999999998E-3</v>
      </c>
      <c r="SK59" s="94">
        <v>2.1893240000000001E-2</v>
      </c>
      <c r="SL59" s="94">
        <v>5.4487920000000002E-2</v>
      </c>
      <c r="SM59" s="94">
        <v>0.10535614</v>
      </c>
      <c r="SN59" s="94">
        <v>0.16749066000000001</v>
      </c>
      <c r="SO59" s="94">
        <v>0.22470831999999999</v>
      </c>
      <c r="SP59" s="94">
        <v>0.25487222999999998</v>
      </c>
      <c r="SQ59" s="94">
        <v>0.25479160000000001</v>
      </c>
      <c r="SR59" s="94">
        <v>0.22337746999999999</v>
      </c>
      <c r="SS59" s="94">
        <v>0.16510136</v>
      </c>
      <c r="ST59" s="94">
        <v>0.103073716</v>
      </c>
      <c r="SU59" s="94">
        <v>5.2981726999999999E-2</v>
      </c>
      <c r="SV59" s="94">
        <v>2.1162871E-2</v>
      </c>
      <c r="SW59" s="94">
        <v>5.6599709999999998E-3</v>
      </c>
      <c r="SX59" s="94">
        <v>5.9913983999999995E-4</v>
      </c>
      <c r="SY59" s="94">
        <v>3.6580230000000001E-5</v>
      </c>
      <c r="SZ59" s="94">
        <v>2.2439854E-6</v>
      </c>
      <c r="TA59" s="94">
        <v>1.3813589000000001E-7</v>
      </c>
      <c r="TB59" s="94">
        <v>8.5251079999999999E-9</v>
      </c>
      <c r="TC59" s="94">
        <v>5.2795599999999997E-10</v>
      </c>
      <c r="TD59" s="94">
        <v>2.1046205000000001E-11</v>
      </c>
      <c r="TE59" s="94">
        <v>0</v>
      </c>
      <c r="TF59" s="94">
        <v>6.5514029999999996E-25</v>
      </c>
      <c r="TG59" s="94">
        <v>1.4865442999999999E-23</v>
      </c>
      <c r="TH59" s="94">
        <v>2.7031716000000001E-22</v>
      </c>
      <c r="TI59" s="94">
        <v>4.6363149999999998E-21</v>
      </c>
      <c r="TJ59" s="94">
        <v>7.8072020000000003E-20</v>
      </c>
      <c r="TK59" s="94">
        <v>1.3066649000000001E-18</v>
      </c>
      <c r="TL59" s="94">
        <v>2.1823500999999999E-17</v>
      </c>
      <c r="TM59" s="94">
        <v>3.6423035999999999E-16</v>
      </c>
      <c r="TN59" s="94">
        <v>6.0778565000000004E-15</v>
      </c>
      <c r="TO59" s="94">
        <v>1.0143074999999999E-13</v>
      </c>
      <c r="TP59" s="94">
        <v>1.6933201E-12</v>
      </c>
      <c r="TQ59" s="94">
        <v>2.8286722000000001E-11</v>
      </c>
      <c r="TR59" s="94">
        <v>4.7300330000000004E-10</v>
      </c>
      <c r="TS59" s="94">
        <v>7.9213850000000006E-9</v>
      </c>
      <c r="TT59" s="94">
        <v>1.3294672E-7</v>
      </c>
      <c r="TU59" s="94">
        <v>2.2379568E-6</v>
      </c>
      <c r="TV59" s="94">
        <v>3.7822406999999998E-5</v>
      </c>
      <c r="TW59" s="94">
        <v>6.4244267000000005E-4</v>
      </c>
      <c r="TX59" s="94">
        <v>5.9172803999999997E-3</v>
      </c>
      <c r="TY59" s="94">
        <v>2.1893243999999999E-2</v>
      </c>
      <c r="TZ59" s="94">
        <v>5.4487954999999998E-2</v>
      </c>
      <c r="UA59" s="94">
        <v>0.10535624</v>
      </c>
      <c r="UB59" s="94">
        <v>0.1674908</v>
      </c>
      <c r="UC59" s="94">
        <v>0.22470850000000001</v>
      </c>
      <c r="UD59" s="94">
        <v>0.25487226000000002</v>
      </c>
      <c r="UE59" s="94">
        <v>0.25479164999999998</v>
      </c>
      <c r="UF59" s="94">
        <v>0.22337773</v>
      </c>
      <c r="UG59" s="94">
        <v>0.16510163</v>
      </c>
      <c r="UH59" s="94">
        <v>0.1030739</v>
      </c>
      <c r="UI59" s="94">
        <v>5.2981793999999999E-2</v>
      </c>
      <c r="UJ59" s="94">
        <v>2.1162911999999999E-2</v>
      </c>
      <c r="UK59" s="94">
        <v>5.6599863000000002E-3</v>
      </c>
      <c r="UL59" s="94">
        <v>5.9914246E-4</v>
      </c>
      <c r="UM59" s="94">
        <v>3.6580367999999999E-5</v>
      </c>
      <c r="UN59" s="94">
        <v>2.243993E-6</v>
      </c>
      <c r="UO59" s="94">
        <v>1.3813632999999999E-7</v>
      </c>
      <c r="UP59" s="94">
        <v>8.5251350000000003E-9</v>
      </c>
      <c r="UQ59" s="94">
        <v>5.2795759999999996E-10</v>
      </c>
      <c r="UR59" s="94">
        <v>2.1046265E-11</v>
      </c>
      <c r="US59" s="94">
        <v>0</v>
      </c>
      <c r="UT59" s="94">
        <v>6.5514233000000003E-25</v>
      </c>
      <c r="UU59" s="94">
        <v>1.4865490000000001E-23</v>
      </c>
      <c r="UV59" s="94">
        <v>2.7031802000000001E-22</v>
      </c>
      <c r="UW59" s="94">
        <v>4.6363303999999998E-21</v>
      </c>
      <c r="UX59" s="94">
        <v>7.8072260000000006E-20</v>
      </c>
      <c r="UY59" s="94">
        <v>1.3066691999999999E-18</v>
      </c>
      <c r="UZ59" s="94">
        <v>2.1823559999999999E-17</v>
      </c>
      <c r="VA59" s="94">
        <v>3.6423113E-16</v>
      </c>
      <c r="VB59" s="94">
        <v>6.0778710000000001E-15</v>
      </c>
      <c r="VC59" s="94">
        <v>1.0143102E-13</v>
      </c>
      <c r="VD59" s="94">
        <v>1.6933241E-12</v>
      </c>
      <c r="VE59" s="94">
        <v>2.8286795000000001E-11</v>
      </c>
      <c r="VF59" s="94">
        <v>4.7300420000000002E-10</v>
      </c>
      <c r="VG59" s="94">
        <v>7.9213960000000008E-9</v>
      </c>
      <c r="VH59" s="94">
        <v>1.3294694E-7</v>
      </c>
      <c r="VI59" s="94">
        <v>2.2379602E-6</v>
      </c>
      <c r="VJ59" s="94">
        <v>3.7822460000000003E-5</v>
      </c>
      <c r="VK59" s="94">
        <v>6.4244390000000001E-4</v>
      </c>
      <c r="VL59" s="94">
        <v>5.9172870000000002E-3</v>
      </c>
      <c r="VM59" s="94">
        <v>2.1893263E-2</v>
      </c>
      <c r="VN59" s="94">
        <v>5.4487965999999999E-2</v>
      </c>
      <c r="VO59" s="94">
        <v>0.10535617999999999</v>
      </c>
      <c r="VP59" s="94">
        <v>0.16749066000000001</v>
      </c>
      <c r="VQ59" s="94">
        <v>0.22470817000000001</v>
      </c>
      <c r="VR59" s="94">
        <v>0.25487185000000001</v>
      </c>
      <c r="VS59" s="94">
        <v>0.25479135000000003</v>
      </c>
      <c r="VT59" s="94">
        <v>0.22337758999999999</v>
      </c>
      <c r="VU59" s="94">
        <v>0.16510166000000001</v>
      </c>
      <c r="VV59" s="94">
        <v>0.10307398399999999</v>
      </c>
      <c r="VW59" s="94">
        <v>5.2981840000000002E-2</v>
      </c>
      <c r="VX59" s="94">
        <v>2.1162922000000001E-2</v>
      </c>
      <c r="VY59" s="94">
        <v>5.659992E-3</v>
      </c>
      <c r="VZ59" s="94">
        <v>5.9914397000000003E-4</v>
      </c>
      <c r="WA59" s="94">
        <v>3.6580454999999997E-5</v>
      </c>
      <c r="WB59" s="94">
        <v>2.2439982999999998E-6</v>
      </c>
      <c r="WC59" s="94">
        <v>1.3813667000000001E-7</v>
      </c>
      <c r="WD59" s="94">
        <v>8.5251529999999994E-9</v>
      </c>
      <c r="WE59" s="94">
        <v>5.2795857000000005E-10</v>
      </c>
      <c r="WF59" s="94">
        <v>2.1046306999999998E-11</v>
      </c>
      <c r="WG59" s="94">
        <v>0</v>
      </c>
      <c r="WH59" s="94">
        <v>6.5514523000000001E-25</v>
      </c>
      <c r="WI59" s="94">
        <v>1.4865567999999999E-23</v>
      </c>
      <c r="WJ59" s="94">
        <v>2.7031946000000001E-22</v>
      </c>
      <c r="WK59" s="94">
        <v>4.6363550000000003E-21</v>
      </c>
      <c r="WL59" s="94">
        <v>7.8072650000000003E-20</v>
      </c>
      <c r="WM59" s="94">
        <v>1.3066752000000001E-18</v>
      </c>
      <c r="WN59" s="94">
        <v>2.1823679999999999E-17</v>
      </c>
      <c r="WO59" s="94">
        <v>3.6423327000000001E-16</v>
      </c>
      <c r="WP59" s="94">
        <v>6.0779026999999999E-15</v>
      </c>
      <c r="WQ59" s="94">
        <v>1.0143156500000001E-13</v>
      </c>
      <c r="WR59" s="94">
        <v>1.6933325E-12</v>
      </c>
      <c r="WS59" s="94">
        <v>2.8286924999999999E-11</v>
      </c>
      <c r="WT59" s="94">
        <v>4.7300659999999995E-10</v>
      </c>
      <c r="WU59" s="94">
        <v>7.9214360000000003E-9</v>
      </c>
      <c r="WV59" s="94">
        <v>1.3294760000000001E-7</v>
      </c>
      <c r="WW59" s="94">
        <v>2.2379715999999999E-6</v>
      </c>
      <c r="WX59" s="94">
        <v>3.7822676000000001E-5</v>
      </c>
      <c r="WY59" s="94">
        <v>6.42448E-4</v>
      </c>
      <c r="WZ59" s="94">
        <v>5.9173037000000003E-3</v>
      </c>
      <c r="XA59" s="94">
        <v>2.1893289999999999E-2</v>
      </c>
      <c r="XB59" s="94">
        <v>5.4488006999999998E-2</v>
      </c>
      <c r="XC59" s="94">
        <v>0.105356276</v>
      </c>
      <c r="XD59" s="94">
        <v>0.16749074</v>
      </c>
      <c r="XE59" s="94">
        <v>0.2247082</v>
      </c>
      <c r="XF59" s="94">
        <v>0.25487179999999998</v>
      </c>
      <c r="XG59" s="94">
        <v>0.25479109999999999</v>
      </c>
      <c r="XH59" s="94">
        <v>0.22337744000000001</v>
      </c>
      <c r="XI59" s="94">
        <v>0.16510157</v>
      </c>
      <c r="XJ59" s="94">
        <v>0.10307401400000001</v>
      </c>
      <c r="XK59" s="94">
        <v>5.2981894000000002E-2</v>
      </c>
      <c r="XL59" s="94">
        <v>2.116295E-2</v>
      </c>
      <c r="XM59" s="94">
        <v>5.6599980000000003E-3</v>
      </c>
      <c r="XN59" s="94">
        <v>5.9914419999999998E-4</v>
      </c>
      <c r="XO59" s="94">
        <v>3.6580488E-5</v>
      </c>
      <c r="XP59" s="94">
        <v>2.2440013000000001E-6</v>
      </c>
      <c r="XQ59" s="94">
        <v>1.3813686999999999E-7</v>
      </c>
      <c r="XR59" s="94">
        <v>8.5251670000000005E-9</v>
      </c>
      <c r="XS59" s="94">
        <v>5.2795933999999996E-10</v>
      </c>
      <c r="XT59" s="94">
        <v>2.1046343E-11</v>
      </c>
      <c r="XU59" s="94">
        <v>0</v>
      </c>
      <c r="XV59" s="94">
        <v>6.5514957000000001E-25</v>
      </c>
      <c r="XW59" s="94">
        <v>1.486566E-23</v>
      </c>
      <c r="XX59" s="94">
        <v>2.7032112000000001E-22</v>
      </c>
      <c r="XY59" s="94">
        <v>4.6363830000000003E-21</v>
      </c>
      <c r="XZ59" s="94">
        <v>7.807323E-20</v>
      </c>
      <c r="YA59" s="94">
        <v>1.3066844E-18</v>
      </c>
      <c r="YB59" s="94">
        <v>2.1823807000000001E-17</v>
      </c>
      <c r="YC59" s="94">
        <v>3.6423491000000001E-16</v>
      </c>
      <c r="YD59" s="94">
        <v>6.0779273000000002E-15</v>
      </c>
      <c r="YE59" s="94">
        <v>1.0143193999999999E-13</v>
      </c>
      <c r="YF59" s="94">
        <v>1.6933401E-12</v>
      </c>
      <c r="YG59" s="94">
        <v>2.8287069999999999E-11</v>
      </c>
      <c r="YH59" s="94">
        <v>4.7300912999999995E-10</v>
      </c>
      <c r="YI59" s="94">
        <v>7.9214809999999997E-9</v>
      </c>
      <c r="YJ59" s="94">
        <v>1.3294834E-7</v>
      </c>
      <c r="YK59" s="94">
        <v>2.2379838000000001E-6</v>
      </c>
      <c r="YL59" s="94">
        <v>3.7822883E-5</v>
      </c>
      <c r="YM59" s="94">
        <v>6.4245130000000004E-4</v>
      </c>
      <c r="YN59" s="94">
        <v>5.917327E-3</v>
      </c>
      <c r="YO59" s="94">
        <v>2.1893355999999999E-2</v>
      </c>
      <c r="YP59" s="94">
        <v>5.4488109999999999E-2</v>
      </c>
      <c r="YQ59" s="94">
        <v>0.105356485</v>
      </c>
      <c r="YR59" s="94">
        <v>0.16749107999999999</v>
      </c>
      <c r="YS59" s="94">
        <v>0.22470866</v>
      </c>
      <c r="YT59" s="94">
        <v>0.25487214000000002</v>
      </c>
      <c r="YU59" s="94">
        <v>0.25479143999999998</v>
      </c>
      <c r="YV59" s="94">
        <v>0.22337758999999999</v>
      </c>
      <c r="YW59" s="94">
        <v>0.16510169999999999</v>
      </c>
      <c r="YX59" s="94">
        <v>0.10307417000000001</v>
      </c>
      <c r="YY59" s="94">
        <v>5.2982010000000003E-2</v>
      </c>
      <c r="YZ59" s="94">
        <v>2.1163003999999999E-2</v>
      </c>
      <c r="ZA59" s="94">
        <v>5.6600147000000003E-3</v>
      </c>
      <c r="ZB59" s="94">
        <v>5.9914609999999998E-4</v>
      </c>
      <c r="ZC59" s="94">
        <v>3.6580593999999997E-5</v>
      </c>
      <c r="ZD59" s="94">
        <v>2.2440076000000001E-6</v>
      </c>
      <c r="ZE59" s="94">
        <v>1.3813732000000001E-7</v>
      </c>
      <c r="ZF59" s="94">
        <v>8.5251920000000002E-9</v>
      </c>
      <c r="ZG59" s="94">
        <v>5.2796089999999998E-10</v>
      </c>
      <c r="ZH59" s="94">
        <v>2.1046407999999999E-11</v>
      </c>
      <c r="ZI59" s="94">
        <v>0</v>
      </c>
      <c r="ZJ59" s="94">
        <v>6.5515099999999998E-25</v>
      </c>
      <c r="ZK59" s="94">
        <v>1.4865688E-23</v>
      </c>
      <c r="ZL59" s="94">
        <v>2.7032149999999999E-22</v>
      </c>
      <c r="ZM59" s="94">
        <v>4.6363880000000004E-21</v>
      </c>
      <c r="ZN59" s="94">
        <v>7.8073216000000004E-20</v>
      </c>
      <c r="ZO59" s="94">
        <v>1.3066858E-18</v>
      </c>
      <c r="ZP59" s="94">
        <v>2.1823860000000001E-17</v>
      </c>
      <c r="ZQ59" s="94">
        <v>3.6423626000000001E-16</v>
      </c>
      <c r="ZR59" s="94">
        <v>6.0779509999999999E-15</v>
      </c>
      <c r="ZS59" s="94">
        <v>1.0143235999999999E-13</v>
      </c>
      <c r="ZT59" s="94">
        <v>1.6933469000000001E-12</v>
      </c>
      <c r="ZU59" s="94">
        <v>2.8287177999999999E-11</v>
      </c>
      <c r="ZV59" s="94">
        <v>4.7301089999999998E-10</v>
      </c>
      <c r="ZW59" s="94">
        <v>7.921513E-9</v>
      </c>
      <c r="ZX59" s="94">
        <v>1.3294888E-7</v>
      </c>
      <c r="ZY59" s="94">
        <v>2.2379922000000001E-6</v>
      </c>
      <c r="ZZ59" s="94">
        <v>3.7823030000000002E-5</v>
      </c>
      <c r="AAA59" s="94">
        <v>6.4245399999999999E-4</v>
      </c>
      <c r="AAB59" s="94">
        <v>5.9173508000000003E-3</v>
      </c>
      <c r="AAC59" s="94">
        <v>2.1893435999999999E-2</v>
      </c>
      <c r="AAD59" s="94">
        <v>5.4488275000000003E-2</v>
      </c>
      <c r="AAE59" s="94">
        <v>0.10535671000000001</v>
      </c>
      <c r="AAF59" s="94">
        <v>0.16749140000000001</v>
      </c>
      <c r="AAG59" s="94">
        <v>0.22470912000000001</v>
      </c>
      <c r="AAH59" s="94">
        <v>0.25487280000000001</v>
      </c>
      <c r="AAI59" s="94">
        <v>0.25479217999999998</v>
      </c>
      <c r="AAJ59" s="94">
        <v>0.22337833000000001</v>
      </c>
      <c r="AAK59" s="94">
        <v>0.16510221</v>
      </c>
      <c r="AAL59" s="94">
        <v>0.10307447</v>
      </c>
      <c r="AAM59" s="94">
        <v>5.29822E-2</v>
      </c>
      <c r="AAN59" s="94">
        <v>2.1163075999999999E-2</v>
      </c>
      <c r="AAO59" s="94">
        <v>5.6600289999999996E-3</v>
      </c>
      <c r="AAP59" s="94">
        <v>5.9914653E-4</v>
      </c>
      <c r="AAQ59" s="94">
        <v>3.6580630000000002E-5</v>
      </c>
      <c r="AAR59" s="94">
        <v>2.2440104000000001E-6</v>
      </c>
      <c r="AAS59" s="94">
        <v>1.3813751000000001E-7</v>
      </c>
      <c r="AAT59" s="94">
        <v>8.5252090000000007E-9</v>
      </c>
      <c r="AAU59" s="94">
        <v>5.2796219999999998E-10</v>
      </c>
      <c r="AAV59" s="94">
        <v>2.1046477E-11</v>
      </c>
      <c r="AAW59" s="94">
        <v>0</v>
      </c>
      <c r="AAX59" s="94">
        <v>6.5515174000000001E-25</v>
      </c>
      <c r="AAY59" s="94">
        <v>1.4865719999999999E-23</v>
      </c>
      <c r="AAZ59" s="94">
        <v>2.7032238999999999E-22</v>
      </c>
      <c r="ABA59" s="94">
        <v>4.6364055000000002E-21</v>
      </c>
      <c r="ABB59" s="94">
        <v>7.8073520000000005E-20</v>
      </c>
      <c r="ABC59" s="94">
        <v>1.3066899E-18</v>
      </c>
      <c r="ABD59" s="94">
        <v>2.1823903E-17</v>
      </c>
      <c r="ABE59" s="94">
        <v>3.6423674000000002E-16</v>
      </c>
      <c r="ABF59" s="94">
        <v>6.0779578000000003E-15</v>
      </c>
      <c r="ABG59" s="94">
        <v>1.0143242E-13</v>
      </c>
      <c r="ABH59" s="94">
        <v>1.6933475E-12</v>
      </c>
      <c r="ABI59" s="94">
        <v>2.8287185E-11</v>
      </c>
      <c r="ABJ59" s="94">
        <v>4.7301089999999998E-10</v>
      </c>
      <c r="ABK59" s="94">
        <v>7.921513E-9</v>
      </c>
      <c r="ABL59" s="94">
        <v>1.3294892999999999E-7</v>
      </c>
      <c r="ABM59" s="94">
        <v>2.2379945E-6</v>
      </c>
      <c r="ABN59" s="94">
        <v>3.7823054000000001E-5</v>
      </c>
      <c r="ABO59" s="94">
        <v>6.4245410000000002E-4</v>
      </c>
      <c r="ABP59" s="94">
        <v>5.9173489999999997E-3</v>
      </c>
      <c r="ABQ59" s="94">
        <v>2.1893412000000001E-2</v>
      </c>
      <c r="ABR59" s="94">
        <v>5.4488210000000002E-2</v>
      </c>
      <c r="ABS59" s="94">
        <v>0.10535658000000001</v>
      </c>
      <c r="ABT59" s="94">
        <v>0.16749126</v>
      </c>
      <c r="ABU59" s="94">
        <v>0.22470889999999999</v>
      </c>
      <c r="ABV59" s="94">
        <v>0.25487270000000001</v>
      </c>
      <c r="ABW59" s="94">
        <v>0.25479217999999998</v>
      </c>
      <c r="ABX59" s="94">
        <v>0.22337835</v>
      </c>
      <c r="ABY59" s="94">
        <v>0.16510224000000001</v>
      </c>
      <c r="ABZ59" s="94">
        <v>0.103074506</v>
      </c>
      <c r="ACA59" s="94">
        <v>5.2982222000000002E-2</v>
      </c>
      <c r="ACB59" s="94">
        <v>2.1163095E-2</v>
      </c>
      <c r="ACC59" s="94">
        <v>5.6600347000000002E-3</v>
      </c>
      <c r="ACD59" s="94">
        <v>5.9914690000000004E-4</v>
      </c>
      <c r="ACE59" s="94">
        <v>3.6580674000000003E-5</v>
      </c>
      <c r="ACF59" s="94">
        <v>2.2440219999999998E-6</v>
      </c>
      <c r="ACG59" s="94">
        <v>1.3813955E-7</v>
      </c>
      <c r="ACH59" s="94">
        <v>8.5254389999999996E-9</v>
      </c>
      <c r="ACI59" s="94">
        <v>5.2798370000000001E-10</v>
      </c>
      <c r="ACJ59" s="94">
        <v>2.1047704E-11</v>
      </c>
      <c r="ACK59" s="94">
        <v>0</v>
      </c>
      <c r="ACL59" s="94">
        <v>6.5513015000000004E-25</v>
      </c>
      <c r="ACM59" s="94">
        <v>1.4865207E-23</v>
      </c>
      <c r="ACN59" s="94">
        <v>2.7031289999999999E-22</v>
      </c>
      <c r="ACO59" s="94">
        <v>4.6362402999999999E-21</v>
      </c>
      <c r="ACP59" s="94">
        <v>7.8070740000000001E-20</v>
      </c>
      <c r="ACQ59" s="94">
        <v>1.3066432999999999E-18</v>
      </c>
      <c r="ACR59" s="94">
        <v>2.1823137000000001E-17</v>
      </c>
      <c r="ACS59" s="94">
        <v>3.6422420000000001E-16</v>
      </c>
      <c r="ACT59" s="94">
        <v>6.0777530000000001E-15</v>
      </c>
      <c r="ACU59" s="94">
        <v>1.0142912E-13</v>
      </c>
      <c r="ACV59" s="94">
        <v>1.6932944999999999E-12</v>
      </c>
      <c r="ACW59" s="94">
        <v>2.8286339E-11</v>
      </c>
      <c r="ACX59" s="94">
        <v>4.7299770000000001E-10</v>
      </c>
      <c r="ACY59" s="94">
        <v>7.9213060000000002E-9</v>
      </c>
      <c r="ACZ59" s="94">
        <v>1.3294571000000001E-7</v>
      </c>
      <c r="ADA59" s="94">
        <v>2.237945E-6</v>
      </c>
      <c r="ADB59" s="94">
        <v>3.7822260000000003E-5</v>
      </c>
      <c r="ADC59" s="94">
        <v>6.4244103999999995E-4</v>
      </c>
      <c r="ADD59" s="94">
        <v>5.9172549999999997E-3</v>
      </c>
      <c r="ADE59" s="94">
        <v>2.189313E-2</v>
      </c>
      <c r="ADF59" s="94">
        <v>5.4487630000000002E-2</v>
      </c>
      <c r="ADG59" s="94">
        <v>0.105355635</v>
      </c>
      <c r="ADH59" s="94">
        <v>0.16748987000000001</v>
      </c>
      <c r="ADI59" s="94">
        <v>0.22470736999999999</v>
      </c>
      <c r="ADJ59" s="94">
        <v>0.25487155</v>
      </c>
      <c r="ADK59" s="94">
        <v>0.2547913</v>
      </c>
      <c r="ADL59" s="94">
        <v>0.22337788</v>
      </c>
      <c r="ADM59" s="94">
        <v>0.16510211</v>
      </c>
      <c r="ADN59" s="94">
        <v>0.103074424</v>
      </c>
      <c r="ADO59" s="94">
        <v>5.2982124999999998E-2</v>
      </c>
      <c r="ADP59" s="94">
        <v>2.1163015E-2</v>
      </c>
      <c r="ADQ59" s="94">
        <v>5.6599980000000003E-3</v>
      </c>
      <c r="ADR59" s="94">
        <v>5.9913860000000002E-4</v>
      </c>
      <c r="ADS59" s="94">
        <v>3.6580116999999999E-5</v>
      </c>
      <c r="ADT59" s="94">
        <v>2.2439880000000001E-6</v>
      </c>
      <c r="ADU59" s="94">
        <v>1.3813767999999999E-7</v>
      </c>
      <c r="ADV59" s="94">
        <v>8.5253559999999996E-9</v>
      </c>
      <c r="ADW59" s="94">
        <v>5.2798243999999998E-10</v>
      </c>
      <c r="ADX59" s="94">
        <v>2.1047575E-11</v>
      </c>
      <c r="ADY59" s="100"/>
      <c r="ADZ59" s="101"/>
      <c r="AEA59" s="101"/>
      <c r="AEB59" s="101"/>
      <c r="AEC59" s="101"/>
      <c r="AED59" s="144">
        <f t="shared" si="24"/>
        <v>54</v>
      </c>
      <c r="AEE59" s="142"/>
      <c r="AEF59" s="158">
        <f t="shared" si="33"/>
        <v>54</v>
      </c>
      <c r="AEG59" s="138">
        <f t="shared" si="47"/>
        <v>2.1045983999999999E-11</v>
      </c>
      <c r="AEH59" s="138">
        <f t="shared" si="47"/>
        <v>2.1046031000000001E-11</v>
      </c>
      <c r="AEI59" s="138">
        <f t="shared" si="47"/>
        <v>2.1046085E-11</v>
      </c>
      <c r="AEJ59" s="138">
        <f t="shared" si="47"/>
        <v>2.1046015999999999E-11</v>
      </c>
      <c r="AEK59" s="138">
        <f t="shared" si="47"/>
        <v>2.1046054000000001E-11</v>
      </c>
      <c r="AEL59" s="138">
        <f t="shared" si="47"/>
        <v>2.1045987999999999E-11</v>
      </c>
      <c r="AEM59" s="138">
        <f t="shared" si="47"/>
        <v>2.1046024E-11</v>
      </c>
      <c r="AEN59" s="138">
        <f t="shared" si="47"/>
        <v>2.1046038000000002E-11</v>
      </c>
      <c r="AEO59" s="138">
        <f t="shared" si="47"/>
        <v>2.1046071000000001E-11</v>
      </c>
      <c r="AEP59" s="138">
        <f t="shared" si="47"/>
        <v>2.1046077999999999E-11</v>
      </c>
      <c r="AEQ59" s="138">
        <f t="shared" si="48"/>
        <v>2.1046127000000001E-11</v>
      </c>
      <c r="AER59" s="138">
        <f t="shared" si="48"/>
        <v>2.1046175E-11</v>
      </c>
      <c r="AES59" s="138">
        <f t="shared" si="48"/>
        <v>2.1046205000000001E-11</v>
      </c>
      <c r="AET59" s="138">
        <f t="shared" si="48"/>
        <v>2.1046265E-11</v>
      </c>
      <c r="AEU59" s="138">
        <f t="shared" si="48"/>
        <v>2.1046306999999998E-11</v>
      </c>
      <c r="AEV59" s="138">
        <f t="shared" si="48"/>
        <v>2.1046343E-11</v>
      </c>
      <c r="AEW59" s="138">
        <f t="shared" si="48"/>
        <v>2.1046407999999999E-11</v>
      </c>
      <c r="AEX59" s="138">
        <f t="shared" si="48"/>
        <v>2.1046477E-11</v>
      </c>
      <c r="AEY59" s="138">
        <f t="shared" si="48"/>
        <v>2.1047704E-11</v>
      </c>
      <c r="AEZ59" s="130">
        <f t="shared" si="38"/>
        <v>15.37</v>
      </c>
      <c r="AFA59" s="91"/>
      <c r="AFB59" s="94">
        <v>2.1046298E-11</v>
      </c>
      <c r="AFC59" s="139">
        <f t="shared" si="39"/>
        <v>2.1046230526315791E-11</v>
      </c>
      <c r="AFD59" s="91"/>
      <c r="AFE59" s="142"/>
      <c r="AFF59" s="142"/>
      <c r="AFG59" s="138">
        <f t="shared" si="46"/>
        <v>5.9173630000000001E-3</v>
      </c>
      <c r="AFH59" s="138">
        <f t="shared" si="46"/>
        <v>5.917271E-3</v>
      </c>
      <c r="AFI59" s="138">
        <f t="shared" si="46"/>
        <v>5.917304E-3</v>
      </c>
      <c r="AFJ59" s="138">
        <f t="shared" si="46"/>
        <v>5.9173465999999997E-3</v>
      </c>
      <c r="AFK59" s="138">
        <f t="shared" si="46"/>
        <v>5.9173639999999996E-3</v>
      </c>
      <c r="AFL59" s="138">
        <f t="shared" si="46"/>
        <v>5.9173623999999999E-3</v>
      </c>
      <c r="AFM59" s="138">
        <f t="shared" si="46"/>
        <v>5.9173387000000001E-3</v>
      </c>
      <c r="AFN59" s="138">
        <f t="shared" si="46"/>
        <v>5.9173144E-3</v>
      </c>
      <c r="AFO59" s="138">
        <f t="shared" si="46"/>
        <v>5.9173029999999996E-3</v>
      </c>
      <c r="AFP59" s="138">
        <f t="shared" si="46"/>
        <v>5.9172820000000003E-3</v>
      </c>
      <c r="AFQ59" s="138">
        <f t="shared" si="46"/>
        <v>5.9172790000000001E-3</v>
      </c>
      <c r="AFR59" s="138">
        <f t="shared" si="46"/>
        <v>5.9172794999999999E-3</v>
      </c>
      <c r="AFS59" s="138">
        <f t="shared" si="46"/>
        <v>5.9172855999999998E-3</v>
      </c>
      <c r="AFT59" s="138">
        <f t="shared" si="46"/>
        <v>5.9172803999999997E-3</v>
      </c>
      <c r="AFU59" s="138">
        <f t="shared" si="46"/>
        <v>5.9172870000000002E-3</v>
      </c>
      <c r="AFV59" s="138">
        <f t="shared" si="46"/>
        <v>5.9173037000000003E-3</v>
      </c>
      <c r="AFW59" s="138">
        <f t="shared" si="45"/>
        <v>5.917327E-3</v>
      </c>
      <c r="AFX59" s="138">
        <f t="shared" si="45"/>
        <v>5.9173508000000003E-3</v>
      </c>
      <c r="AFY59" s="138">
        <f t="shared" si="45"/>
        <v>5.9173489999999997E-3</v>
      </c>
      <c r="AFZ59" s="138" t="e">
        <f t="shared" si="45"/>
        <v>#VALUE!</v>
      </c>
      <c r="AGA59" s="139">
        <f t="shared" si="41"/>
        <v>5.9173153210526326E-3</v>
      </c>
      <c r="AGB59" s="91"/>
      <c r="AGC59" s="91"/>
      <c r="AGD59" s="91"/>
      <c r="AGE59" s="91"/>
      <c r="AGF59" s="91"/>
      <c r="AGG59" s="91"/>
      <c r="AGH59" s="91"/>
      <c r="AGI59" s="91"/>
      <c r="AGJ59" s="91"/>
      <c r="AGK59" s="91"/>
      <c r="AGL59" s="91"/>
      <c r="AGM59" s="91"/>
      <c r="AGN59" s="91"/>
      <c r="AGO59" s="91"/>
      <c r="AGP59" s="91"/>
      <c r="AGQ59" s="91"/>
      <c r="AGR59" s="91"/>
      <c r="AGS59" s="91"/>
      <c r="AGT59" s="91"/>
      <c r="AGU59" s="91"/>
      <c r="AGV59" s="91"/>
      <c r="AGW59" s="91"/>
      <c r="AGX59" s="91"/>
      <c r="AGY59" s="91"/>
      <c r="AGZ59" s="91"/>
      <c r="AHA59" s="91"/>
      <c r="AHB59" s="91"/>
      <c r="AHC59" s="91"/>
      <c r="AHD59" s="91"/>
      <c r="AHE59" s="91"/>
      <c r="AHF59" s="91"/>
      <c r="AHG59" s="91"/>
      <c r="AHH59" s="91"/>
      <c r="AHI59" s="91"/>
      <c r="AHJ59" s="91"/>
      <c r="AHK59" s="91"/>
      <c r="AHL59" s="91"/>
      <c r="AHM59" s="91"/>
      <c r="AHN59" s="91"/>
      <c r="AHO59" s="91"/>
      <c r="AHP59" s="91"/>
      <c r="AHQ59" s="91"/>
      <c r="AHR59" s="91"/>
      <c r="AHS59" s="91"/>
      <c r="AHT59" s="91"/>
      <c r="AHU59" s="91"/>
      <c r="AHV59" s="91"/>
      <c r="AHW59" s="91"/>
      <c r="AHX59" s="91"/>
      <c r="AHY59" s="91"/>
      <c r="AHZ59" s="91"/>
      <c r="AIA59" s="91"/>
      <c r="AIB59" s="91"/>
      <c r="AIC59" s="91"/>
      <c r="AID59" s="91"/>
      <c r="AIE59" s="91"/>
      <c r="AIF59" s="91"/>
      <c r="AIG59" s="91"/>
      <c r="AIH59" s="91"/>
      <c r="AII59" s="91"/>
      <c r="AIJ59" s="91"/>
      <c r="AIK59" s="91"/>
      <c r="AIL59" s="91"/>
      <c r="AIM59" s="91"/>
      <c r="AIN59" s="91"/>
      <c r="AIO59" s="91"/>
      <c r="AIP59" s="91"/>
      <c r="AIQ59" s="91"/>
      <c r="AIR59" s="91"/>
      <c r="AIS59" s="91"/>
      <c r="AIT59" s="91"/>
      <c r="AIU59" s="91"/>
      <c r="AIV59" s="91"/>
      <c r="AIW59" s="91"/>
      <c r="AIX59" s="91"/>
      <c r="AIY59" s="91"/>
      <c r="AIZ59" s="91"/>
      <c r="AJA59" s="91"/>
      <c r="AJB59" s="91"/>
      <c r="AJC59" s="91"/>
      <c r="AJD59" s="91"/>
      <c r="AJE59" s="91"/>
      <c r="AJF59" s="91"/>
      <c r="AJG59" s="91"/>
      <c r="AJH59" s="91"/>
      <c r="AJI59" s="91"/>
      <c r="AJJ59" s="91"/>
      <c r="AJK59" s="91"/>
      <c r="AJL59" s="91"/>
      <c r="AJM59" s="91"/>
      <c r="AJN59" s="91"/>
      <c r="AJO59" s="91"/>
      <c r="AJP59" s="91"/>
      <c r="AJQ59" s="91"/>
      <c r="AJR59" s="91"/>
      <c r="AJS59" s="91"/>
      <c r="AJT59" s="91"/>
      <c r="AJU59" s="91"/>
      <c r="AJV59" s="91"/>
      <c r="AJW59" s="91"/>
      <c r="AJX59" s="91"/>
      <c r="AJY59" s="91"/>
      <c r="AJZ59" s="91"/>
      <c r="AKA59" s="91"/>
      <c r="AKB59" s="91"/>
      <c r="AKC59" s="91"/>
      <c r="AKD59" s="91"/>
      <c r="AKE59" s="91"/>
      <c r="AKF59" s="91"/>
      <c r="AKG59" s="91"/>
      <c r="AKH59" s="91"/>
      <c r="AKI59" s="91"/>
      <c r="AKJ59" s="91"/>
      <c r="AKK59" s="91"/>
      <c r="AKL59" s="91"/>
      <c r="AKM59" s="91"/>
      <c r="AKN59" s="91"/>
      <c r="AKO59" s="91"/>
      <c r="AKP59" s="91"/>
      <c r="AKQ59" s="91"/>
      <c r="AKR59" s="91"/>
      <c r="AKS59" s="91"/>
      <c r="AKT59" s="91"/>
      <c r="AKU59" s="91"/>
      <c r="AKV59" s="91"/>
      <c r="AKW59" s="91"/>
      <c r="AKX59" s="91"/>
      <c r="AKY59" s="91"/>
      <c r="AKZ59" s="91"/>
      <c r="ALA59" s="91"/>
      <c r="ALB59" s="91"/>
      <c r="ALC59" s="91"/>
      <c r="ALD59" s="91"/>
      <c r="ALE59" s="91"/>
      <c r="ALF59" s="91"/>
      <c r="ALG59" s="91"/>
      <c r="ALH59" s="91"/>
      <c r="ALI59" s="91"/>
      <c r="ALJ59" s="91"/>
      <c r="ALK59" s="91"/>
      <c r="ALL59" s="91"/>
      <c r="ALM59" s="91"/>
      <c r="ALN59" s="91"/>
      <c r="ALO59" s="91"/>
      <c r="ALP59" s="91"/>
      <c r="ALQ59" s="91"/>
      <c r="ALR59" s="91"/>
      <c r="ALS59" s="91"/>
      <c r="ALT59" s="91"/>
      <c r="ALU59" s="91"/>
      <c r="ALV59" s="91"/>
      <c r="ALW59" s="91"/>
      <c r="ALX59" s="91"/>
      <c r="ALY59" s="91"/>
      <c r="ALZ59" s="91"/>
      <c r="AMA59" s="91"/>
      <c r="AMB59" s="91"/>
      <c r="AMC59" s="91"/>
      <c r="AMD59" s="91"/>
      <c r="AME59" s="91"/>
      <c r="AMF59" s="91"/>
      <c r="AMG59" s="91"/>
      <c r="AMH59" s="91"/>
      <c r="AMI59" s="91"/>
      <c r="AMJ59" s="91"/>
      <c r="AMK59" s="91"/>
      <c r="AML59" s="91"/>
      <c r="AMM59" s="91"/>
      <c r="AMN59" s="91"/>
      <c r="AMO59" s="91"/>
      <c r="AMP59" s="91"/>
      <c r="AMQ59" s="91"/>
      <c r="AMR59" s="91"/>
      <c r="AMS59" s="91"/>
      <c r="AMT59" s="91"/>
      <c r="AMU59" s="91"/>
      <c r="AMV59" s="91"/>
      <c r="AMW59" s="91"/>
      <c r="AMX59" s="91"/>
      <c r="AMY59" s="91"/>
      <c r="AMZ59" s="91"/>
      <c r="ANA59" s="91"/>
      <c r="ANB59" s="91"/>
      <c r="ANC59" s="91"/>
      <c r="AND59" s="91"/>
      <c r="ANE59" s="91"/>
      <c r="ANF59" s="91"/>
      <c r="ANG59" s="91"/>
      <c r="ANH59" s="91"/>
      <c r="ANI59" s="91"/>
      <c r="ANJ59" s="91"/>
      <c r="ANK59" s="91"/>
      <c r="ANL59" s="91"/>
      <c r="ANM59" s="91"/>
      <c r="ANN59" s="91"/>
      <c r="ANO59" s="91"/>
      <c r="ANP59" s="91"/>
      <c r="ANQ59" s="91"/>
      <c r="ANR59" s="91"/>
      <c r="ANS59" s="91"/>
      <c r="ANT59" s="91"/>
      <c r="ANU59" s="91"/>
      <c r="ANV59" s="91"/>
      <c r="ANW59" s="91"/>
      <c r="ANX59" s="91"/>
      <c r="ANY59" s="91"/>
      <c r="ANZ59" s="91"/>
      <c r="AOA59" s="91"/>
      <c r="AOB59" s="91"/>
      <c r="AOC59" s="91"/>
      <c r="AOD59" s="91"/>
      <c r="AOE59" s="91"/>
      <c r="AOF59" s="91"/>
      <c r="AOG59" s="91"/>
      <c r="AOH59" s="91"/>
      <c r="AOI59" s="91"/>
      <c r="AOJ59" s="91"/>
      <c r="AOK59" s="91"/>
      <c r="AOL59" s="91"/>
      <c r="AOM59" s="91"/>
      <c r="AON59" s="91"/>
      <c r="AOO59" s="91"/>
      <c r="AOP59" s="91"/>
      <c r="AOQ59" s="91"/>
      <c r="AOR59" s="91"/>
      <c r="AOS59" s="91"/>
      <c r="AOT59" s="91"/>
      <c r="AOU59" s="91"/>
      <c r="AOV59" s="91"/>
      <c r="AOW59" s="91"/>
      <c r="AOX59" s="91"/>
      <c r="AOY59" s="91"/>
      <c r="AOZ59" s="91"/>
      <c r="APA59" s="91"/>
      <c r="APB59" s="91"/>
      <c r="APC59" s="91"/>
      <c r="APD59" s="91"/>
      <c r="APE59" s="91"/>
      <c r="APF59" s="91"/>
      <c r="APG59" s="91"/>
      <c r="APH59" s="91"/>
      <c r="API59" s="91"/>
      <c r="APJ59" s="91"/>
      <c r="APK59" s="91"/>
      <c r="APL59" s="91"/>
      <c r="APM59" s="91"/>
      <c r="APN59" s="91"/>
      <c r="APO59" s="91"/>
      <c r="APP59" s="91"/>
      <c r="APQ59" s="91"/>
      <c r="APR59" s="91"/>
      <c r="APS59" s="91"/>
      <c r="APT59" s="91"/>
      <c r="APU59" s="91"/>
      <c r="APV59" s="91"/>
      <c r="APW59" s="91"/>
      <c r="APX59" s="91"/>
      <c r="APY59" s="91"/>
      <c r="APZ59" s="91"/>
      <c r="AQA59" s="91"/>
      <c r="AQB59" s="91"/>
      <c r="AQC59" s="91"/>
      <c r="AQD59" s="91"/>
      <c r="AQE59" s="91"/>
      <c r="AQF59" s="91"/>
      <c r="AQG59" s="91"/>
      <c r="AQH59" s="91"/>
      <c r="AQI59" s="91"/>
      <c r="AQJ59" s="91"/>
      <c r="AQK59" s="91"/>
      <c r="AQL59" s="91"/>
      <c r="AQM59" s="91"/>
      <c r="AQN59" s="91"/>
      <c r="AQO59" s="91"/>
      <c r="AQP59" s="91"/>
      <c r="AQQ59" s="91"/>
      <c r="AQR59" s="91"/>
      <c r="AQS59" s="91"/>
      <c r="AQT59" s="91"/>
      <c r="AQU59" s="91"/>
      <c r="AQV59" s="91"/>
      <c r="AQW59" s="91"/>
      <c r="AQX59" s="91"/>
      <c r="AQY59" s="91"/>
      <c r="AQZ59" s="91"/>
      <c r="ARA59" s="91"/>
      <c r="ARB59" s="91"/>
      <c r="ARC59" s="91"/>
      <c r="ARD59" s="91"/>
      <c r="ARE59" s="91"/>
      <c r="ARF59" s="91"/>
      <c r="ARG59" s="91"/>
      <c r="ARH59" s="91"/>
      <c r="ARI59" s="91"/>
      <c r="ARJ59" s="91"/>
      <c r="ARK59" s="91"/>
      <c r="ARL59" s="91"/>
      <c r="ARM59" s="91"/>
      <c r="ARN59" s="91"/>
      <c r="ARO59" s="91"/>
      <c r="ARP59" s="91"/>
      <c r="ARQ59" s="91"/>
      <c r="ARR59" s="91"/>
      <c r="ARS59" s="91"/>
      <c r="ART59" s="91"/>
      <c r="ARU59" s="91"/>
      <c r="ARV59" s="91"/>
      <c r="ARW59" s="91"/>
      <c r="ARX59" s="91"/>
      <c r="ARY59" s="91"/>
      <c r="ARZ59" s="91"/>
      <c r="ASA59" s="91"/>
      <c r="ASB59" s="91"/>
      <c r="ASC59" s="91"/>
      <c r="ASD59" s="91"/>
      <c r="ASE59" s="91"/>
      <c r="ASF59" s="91"/>
      <c r="ASG59" s="91"/>
      <c r="ASH59" s="91"/>
      <c r="ASI59" s="91"/>
      <c r="ASJ59" s="91"/>
      <c r="ASK59" s="91"/>
      <c r="ASL59" s="91"/>
      <c r="ASM59" s="91"/>
      <c r="ASN59" s="91"/>
      <c r="ASO59" s="91"/>
      <c r="ASP59" s="91"/>
      <c r="ASQ59" s="91"/>
      <c r="ASR59" s="91"/>
    </row>
    <row r="60" spans="1:1188" ht="2.1" customHeight="1" x14ac:dyDescent="0.25">
      <c r="A60" s="129">
        <v>55</v>
      </c>
      <c r="B60" s="130">
        <v>15.66</v>
      </c>
      <c r="C60" s="123">
        <f>IF(ROW()-$B$4&lt;$B$112,2,3)</f>
        <v>3</v>
      </c>
      <c r="D60" s="129">
        <v>55</v>
      </c>
      <c r="E60" s="91">
        <v>0</v>
      </c>
      <c r="F60" s="92">
        <v>2.0299418999999999E-25</v>
      </c>
      <c r="G60" s="92">
        <v>4.6058690000000002E-24</v>
      </c>
      <c r="H60" s="92">
        <v>8.3739180000000001E-23</v>
      </c>
      <c r="I60" s="92">
        <v>1.4358348E-21</v>
      </c>
      <c r="J60" s="92">
        <v>2.4169574E-20</v>
      </c>
      <c r="K60" s="92">
        <v>4.0433950000000001E-19</v>
      </c>
      <c r="L60" s="92">
        <v>6.7494066999999997E-18</v>
      </c>
      <c r="M60" s="92">
        <v>1.1256248999999999E-16</v>
      </c>
      <c r="N60" s="92">
        <v>1.876305E-15</v>
      </c>
      <c r="O60" s="92">
        <v>3.1262443999999999E-14</v>
      </c>
      <c r="P60" s="92">
        <v>5.2060709999999998E-13</v>
      </c>
      <c r="Q60" s="92">
        <v>8.6629020000000005E-12</v>
      </c>
      <c r="R60" s="92">
        <v>1.4398126000000001E-10</v>
      </c>
      <c r="S60" s="92">
        <v>2.3886304E-9</v>
      </c>
      <c r="T60" s="92">
        <v>3.9512063E-8</v>
      </c>
      <c r="U60" s="92">
        <v>6.5060215000000003E-7</v>
      </c>
      <c r="V60" s="92">
        <v>1.0635171E-5</v>
      </c>
      <c r="W60" s="92">
        <v>1.7185148E-4</v>
      </c>
      <c r="X60" s="92">
        <v>2.7256703E-3</v>
      </c>
      <c r="Y60" s="92">
        <v>1.3132962E-2</v>
      </c>
      <c r="Z60" s="93">
        <v>3.7422705000000001E-2</v>
      </c>
      <c r="AA60" s="93">
        <v>7.9671770000000003E-2</v>
      </c>
      <c r="AB60" s="93">
        <v>0.13724416</v>
      </c>
      <c r="AC60" s="93">
        <v>0.19832132999999999</v>
      </c>
      <c r="AD60" s="93">
        <v>0.24399879999999999</v>
      </c>
      <c r="AE60" s="93">
        <v>0.25384342999999998</v>
      </c>
      <c r="AF60" s="93">
        <v>0.24237834999999999</v>
      </c>
      <c r="AG60" s="93">
        <v>0.19449557000000001</v>
      </c>
      <c r="AH60" s="93">
        <v>0.13277501</v>
      </c>
      <c r="AI60" s="93">
        <v>7.607013E-2</v>
      </c>
      <c r="AJ60" s="93">
        <v>3.5240556999999999E-2</v>
      </c>
      <c r="AK60" s="93">
        <v>1.2133112999999999E-2</v>
      </c>
      <c r="AL60" s="93">
        <v>2.40223E-3</v>
      </c>
      <c r="AM60" s="93">
        <v>1.5479436999999999E-4</v>
      </c>
      <c r="AN60" s="93">
        <v>9.8237239999999995E-6</v>
      </c>
      <c r="AO60" s="93">
        <v>6.1774390000000004E-7</v>
      </c>
      <c r="AP60" s="93">
        <v>3.863024E-8</v>
      </c>
      <c r="AQ60" s="93">
        <v>2.4116206999999998E-9</v>
      </c>
      <c r="AR60" s="93">
        <v>9.6483059999999995E-11</v>
      </c>
      <c r="AS60" s="94">
        <v>0</v>
      </c>
      <c r="AT60" s="94">
        <v>2.0299022000000001E-25</v>
      </c>
      <c r="AU60" s="94">
        <v>4.605792E-24</v>
      </c>
      <c r="AV60" s="94">
        <v>8.3737855999999999E-23</v>
      </c>
      <c r="AW60" s="94">
        <v>1.4358135E-21</v>
      </c>
      <c r="AX60" s="94">
        <v>2.4169206E-20</v>
      </c>
      <c r="AY60" s="94">
        <v>4.0433315E-19</v>
      </c>
      <c r="AZ60" s="94">
        <v>6.7492987E-18</v>
      </c>
      <c r="BA60" s="94">
        <v>1.1256057999999999E-16</v>
      </c>
      <c r="BB60" s="94">
        <v>1.8762716000000001E-15</v>
      </c>
      <c r="BC60" s="94">
        <v>3.1261870000000002E-14</v>
      </c>
      <c r="BD60" s="94">
        <v>5.2059729999999998E-13</v>
      </c>
      <c r="BE60" s="94">
        <v>8.6627310000000004E-12</v>
      </c>
      <c r="BF60" s="94">
        <v>1.4397837000000001E-10</v>
      </c>
      <c r="BG60" s="94">
        <v>2.3885806999999998E-9</v>
      </c>
      <c r="BH60" s="94">
        <v>3.9511217000000002E-8</v>
      </c>
      <c r="BI60" s="94">
        <v>6.5058809999999999E-7</v>
      </c>
      <c r="BJ60" s="94">
        <v>1.0634946E-5</v>
      </c>
      <c r="BK60" s="94">
        <v>1.7184802999999999E-4</v>
      </c>
      <c r="BL60" s="94">
        <v>2.7256196000000001E-3</v>
      </c>
      <c r="BM60" s="94">
        <v>1.31327845E-2</v>
      </c>
      <c r="BN60" s="94">
        <v>3.7422284E-2</v>
      </c>
      <c r="BO60" s="94">
        <v>7.9670965999999996E-2</v>
      </c>
      <c r="BP60" s="94">
        <v>0.13724294000000001</v>
      </c>
      <c r="BQ60" s="94">
        <v>0.19831972</v>
      </c>
      <c r="BR60" s="94">
        <v>0.24399694999999999</v>
      </c>
      <c r="BS60" s="94">
        <v>0.25384151999999999</v>
      </c>
      <c r="BT60" s="94">
        <v>0.24237666999999999</v>
      </c>
      <c r="BU60" s="94">
        <v>0.19449433999999999</v>
      </c>
      <c r="BV60" s="94">
        <v>0.13277426000000001</v>
      </c>
      <c r="BW60" s="94">
        <v>7.6069764999999998E-2</v>
      </c>
      <c r="BX60" s="94">
        <v>3.5240399999999998E-2</v>
      </c>
      <c r="BY60" s="94">
        <v>1.2133067000000001E-2</v>
      </c>
      <c r="BZ60" s="94">
        <v>2.4022245999999999E-3</v>
      </c>
      <c r="CA60" s="94">
        <v>1.5479434000000001E-4</v>
      </c>
      <c r="CB60" s="94">
        <v>9.8237190000000008E-6</v>
      </c>
      <c r="CC60" s="94">
        <v>6.1774250000000004E-7</v>
      </c>
      <c r="CD60" s="94">
        <v>3.8630160000000001E-8</v>
      </c>
      <c r="CE60" s="94">
        <v>2.4116256000000001E-9</v>
      </c>
      <c r="CF60" s="94">
        <v>9.648318E-11</v>
      </c>
      <c r="CG60" s="94">
        <v>0</v>
      </c>
      <c r="CH60" s="94">
        <v>2.0295461999999999E-25</v>
      </c>
      <c r="CI60" s="94">
        <v>4.6049707999999999E-24</v>
      </c>
      <c r="CJ60" s="94">
        <v>8.3724060000000002E-23</v>
      </c>
      <c r="CK60" s="94">
        <v>1.4355940999999999E-21</v>
      </c>
      <c r="CL60" s="94">
        <v>2.4165818E-20</v>
      </c>
      <c r="CM60" s="94">
        <v>4.0428169999999998E-19</v>
      </c>
      <c r="CN60" s="94">
        <v>6.7485310000000002E-18</v>
      </c>
      <c r="CO60" s="94">
        <v>1.1254941000000001E-16</v>
      </c>
      <c r="CP60" s="94">
        <v>1.8761125E-15</v>
      </c>
      <c r="CQ60" s="94">
        <v>3.1259682999999998E-14</v>
      </c>
      <c r="CR60" s="94">
        <v>5.2056844999999999E-13</v>
      </c>
      <c r="CS60" s="94">
        <v>8.6623799999999997E-12</v>
      </c>
      <c r="CT60" s="94">
        <v>1.4397450000000001E-10</v>
      </c>
      <c r="CU60" s="94">
        <v>2.3885451000000001E-9</v>
      </c>
      <c r="CV60" s="94">
        <v>3.9511047000000001E-8</v>
      </c>
      <c r="CW60" s="94">
        <v>6.5059004000000004E-7</v>
      </c>
      <c r="CX60" s="94">
        <v>1.0635013E-5</v>
      </c>
      <c r="CY60" s="94">
        <v>1.7184915000000001E-4</v>
      </c>
      <c r="CZ60" s="94">
        <v>2.7256378000000002E-3</v>
      </c>
      <c r="DA60" s="94">
        <v>1.313285E-2</v>
      </c>
      <c r="DB60" s="94">
        <v>3.7422437000000003E-2</v>
      </c>
      <c r="DC60" s="94">
        <v>7.9671270000000002E-2</v>
      </c>
      <c r="DD60" s="94">
        <v>0.13724351000000001</v>
      </c>
      <c r="DE60" s="94">
        <v>0.19832067</v>
      </c>
      <c r="DF60" s="94">
        <v>0.24399818000000001</v>
      </c>
      <c r="DG60" s="94">
        <v>0.25384274000000001</v>
      </c>
      <c r="DH60" s="94">
        <v>0.24237773000000001</v>
      </c>
      <c r="DI60" s="94">
        <v>0.19449517</v>
      </c>
      <c r="DJ60" s="94">
        <v>0.13277486999999999</v>
      </c>
      <c r="DK60" s="94">
        <v>7.6070079999999998E-2</v>
      </c>
      <c r="DL60" s="94">
        <v>3.5240550000000002E-2</v>
      </c>
      <c r="DM60" s="94">
        <v>1.2133100000000001E-2</v>
      </c>
      <c r="DN60" s="94">
        <v>2.4022256999999998E-3</v>
      </c>
      <c r="DO60" s="94">
        <v>1.5479430999999999E-4</v>
      </c>
      <c r="DP60" s="94">
        <v>9.8237390000000005E-6</v>
      </c>
      <c r="DQ60" s="94">
        <v>6.1774556999999995E-7</v>
      </c>
      <c r="DR60" s="94">
        <v>3.8630270000000003E-8</v>
      </c>
      <c r="DS60" s="94">
        <v>2.4116299999999999E-9</v>
      </c>
      <c r="DT60" s="94">
        <v>9.6483384000000001E-11</v>
      </c>
      <c r="DU60" s="94">
        <v>0</v>
      </c>
      <c r="DV60" s="94">
        <v>2.0295495E-25</v>
      </c>
      <c r="DW60" s="94">
        <v>4.6049819999999999E-24</v>
      </c>
      <c r="DX60" s="94">
        <v>8.3724313000000005E-23</v>
      </c>
      <c r="DY60" s="94">
        <v>1.4355994999999999E-21</v>
      </c>
      <c r="DZ60" s="94">
        <v>2.4165936000000001E-20</v>
      </c>
      <c r="EA60" s="94">
        <v>4.04284E-19</v>
      </c>
      <c r="EB60" s="94">
        <v>6.7485750000000003E-18</v>
      </c>
      <c r="EC60" s="94">
        <v>1.1255022000000001E-16</v>
      </c>
      <c r="ED60" s="94">
        <v>1.8761270000000001E-15</v>
      </c>
      <c r="EE60" s="94">
        <v>3.1259940000000002E-14</v>
      </c>
      <c r="EF60" s="94">
        <v>5.2057257E-13</v>
      </c>
      <c r="EG60" s="94">
        <v>8.6624490000000007E-12</v>
      </c>
      <c r="EH60" s="94">
        <v>1.4397563999999999E-10</v>
      </c>
      <c r="EI60" s="94">
        <v>2.3885650999999998E-9</v>
      </c>
      <c r="EJ60" s="94">
        <v>3.9511366999999997E-8</v>
      </c>
      <c r="EK60" s="94">
        <v>6.5059540000000001E-7</v>
      </c>
      <c r="EL60" s="94">
        <v>1.0635106000000001E-5</v>
      </c>
      <c r="EM60" s="94">
        <v>1.7185059999999999E-4</v>
      </c>
      <c r="EN60" s="94">
        <v>2.7256587E-3</v>
      </c>
      <c r="EO60" s="94">
        <v>1.3132944000000001E-2</v>
      </c>
      <c r="EP60" s="94">
        <v>3.7422693999999999E-2</v>
      </c>
      <c r="EQ60" s="94">
        <v>7.9671779999999998E-2</v>
      </c>
      <c r="ER60" s="94">
        <v>0.13724431000000001</v>
      </c>
      <c r="ES60" s="94">
        <v>0.19832173</v>
      </c>
      <c r="ET60" s="94">
        <v>0.24399926999999999</v>
      </c>
      <c r="EU60" s="94">
        <v>0.25384380000000001</v>
      </c>
      <c r="EV60" s="94">
        <v>0.24237837000000001</v>
      </c>
      <c r="EW60" s="94">
        <v>0.19449544999999999</v>
      </c>
      <c r="EX60" s="94">
        <v>0.13277485999999999</v>
      </c>
      <c r="EY60" s="94">
        <v>7.6069949999999997E-2</v>
      </c>
      <c r="EZ60" s="94">
        <v>3.5240439999999998E-2</v>
      </c>
      <c r="FA60" s="94">
        <v>1.2133062999999999E-2</v>
      </c>
      <c r="FB60" s="94">
        <v>2.4022164000000001E-3</v>
      </c>
      <c r="FC60" s="94">
        <v>1.5479384E-4</v>
      </c>
      <c r="FD60" s="94">
        <v>9.8237239999999995E-6</v>
      </c>
      <c r="FE60" s="94">
        <v>6.1774267000000002E-7</v>
      </c>
      <c r="FF60" s="94">
        <v>3.86302E-8</v>
      </c>
      <c r="FG60" s="94">
        <v>2.4116225E-9</v>
      </c>
      <c r="FH60" s="94">
        <v>9.6483065000000004E-11</v>
      </c>
      <c r="FI60" s="94">
        <v>0</v>
      </c>
      <c r="FJ60" s="94">
        <v>2.0295659E-25</v>
      </c>
      <c r="FK60" s="94">
        <v>4.6050199999999999E-24</v>
      </c>
      <c r="FL60" s="94">
        <v>8.372506E-23</v>
      </c>
      <c r="FM60" s="94">
        <v>1.4356125E-21</v>
      </c>
      <c r="FN60" s="94">
        <v>2.4166137E-20</v>
      </c>
      <c r="FO60" s="94">
        <v>4.0428725999999999E-19</v>
      </c>
      <c r="FP60" s="94">
        <v>6.7486262000000001E-18</v>
      </c>
      <c r="FQ60" s="94">
        <v>1.1255109E-16</v>
      </c>
      <c r="FR60" s="94">
        <v>1.8761424000000001E-15</v>
      </c>
      <c r="FS60" s="94">
        <v>3.1260185000000002E-14</v>
      </c>
      <c r="FT60" s="94">
        <v>5.2057679999999996E-13</v>
      </c>
      <c r="FU60" s="94">
        <v>8.6625139999999995E-12</v>
      </c>
      <c r="FV60" s="94">
        <v>1.4397664E-10</v>
      </c>
      <c r="FW60" s="94">
        <v>2.3885809999999999E-9</v>
      </c>
      <c r="FX60" s="94">
        <v>3.9511600000000002E-8</v>
      </c>
      <c r="FY60" s="94">
        <v>6.505989E-7</v>
      </c>
      <c r="FZ60" s="94">
        <v>1.0635163E-5</v>
      </c>
      <c r="GA60" s="94">
        <v>1.718515E-4</v>
      </c>
      <c r="GB60" s="94">
        <v>2.7256692000000001E-3</v>
      </c>
      <c r="GC60" s="94">
        <v>1.3132980000000001E-2</v>
      </c>
      <c r="GD60" s="94">
        <v>3.7422764999999997E-2</v>
      </c>
      <c r="GE60" s="94">
        <v>7.9671930000000002E-2</v>
      </c>
      <c r="GF60" s="94">
        <v>0.13724437</v>
      </c>
      <c r="GG60" s="94">
        <v>0.19832161000000001</v>
      </c>
      <c r="GH60" s="94">
        <v>0.24399889</v>
      </c>
      <c r="GI60" s="94">
        <v>0.25384333999999997</v>
      </c>
      <c r="GJ60" s="94">
        <v>0.24237771</v>
      </c>
      <c r="GK60" s="94">
        <v>0.1944949</v>
      </c>
      <c r="GL60" s="94">
        <v>0.13277446000000001</v>
      </c>
      <c r="GM60" s="94">
        <v>7.6069719999999993E-2</v>
      </c>
      <c r="GN60" s="94">
        <v>3.5240393000000002E-2</v>
      </c>
      <c r="GO60" s="94">
        <v>1.2133092E-2</v>
      </c>
      <c r="GP60" s="94">
        <v>2.4022376E-3</v>
      </c>
      <c r="GQ60" s="94">
        <v>1.5479459000000001E-4</v>
      </c>
      <c r="GR60" s="94">
        <v>9.8237250000000005E-6</v>
      </c>
      <c r="GS60" s="94">
        <v>6.1774559999999996E-7</v>
      </c>
      <c r="GT60" s="94">
        <v>3.8630310000000002E-8</v>
      </c>
      <c r="GU60" s="94">
        <v>2.4116286999999999E-9</v>
      </c>
      <c r="GV60" s="94">
        <v>9.6483313999999999E-11</v>
      </c>
      <c r="GW60" s="94">
        <v>0</v>
      </c>
      <c r="GX60" s="94">
        <v>2.0295774E-25</v>
      </c>
      <c r="GY60" s="94">
        <v>4.6050434E-24</v>
      </c>
      <c r="GZ60" s="94">
        <v>8.3725440000000006E-23</v>
      </c>
      <c r="HA60" s="94">
        <v>1.4356181E-21</v>
      </c>
      <c r="HB60" s="94">
        <v>2.4166237000000001E-20</v>
      </c>
      <c r="HC60" s="94">
        <v>4.0428897000000002E-19</v>
      </c>
      <c r="HD60" s="94">
        <v>6.7486519999999997E-18</v>
      </c>
      <c r="HE60" s="94">
        <v>1.1255144000000001E-16</v>
      </c>
      <c r="HF60" s="94">
        <v>1.8761482999999998E-15</v>
      </c>
      <c r="HG60" s="94">
        <v>3.1260293000000002E-14</v>
      </c>
      <c r="HH60" s="94">
        <v>5.2057864000000003E-13</v>
      </c>
      <c r="HI60" s="94">
        <v>8.6625430000000001E-12</v>
      </c>
      <c r="HJ60" s="94">
        <v>1.4397708E-10</v>
      </c>
      <c r="HK60" s="94">
        <v>2.3885864E-9</v>
      </c>
      <c r="HL60" s="94">
        <v>3.9511686000000003E-8</v>
      </c>
      <c r="HM60" s="94">
        <v>6.5059999999999996E-7</v>
      </c>
      <c r="HN60" s="94">
        <v>1.0635168E-5</v>
      </c>
      <c r="HO60" s="94">
        <v>1.7185160000000001E-4</v>
      </c>
      <c r="HP60" s="94">
        <v>2.7256717000000001E-3</v>
      </c>
      <c r="HQ60" s="94">
        <v>1.3132955E-2</v>
      </c>
      <c r="HR60" s="94">
        <v>3.7422669999999998E-2</v>
      </c>
      <c r="HS60" s="94">
        <v>7.9671649999999997E-2</v>
      </c>
      <c r="HT60" s="94">
        <v>0.13724381999999999</v>
      </c>
      <c r="HU60" s="94">
        <v>0.19832066000000001</v>
      </c>
      <c r="HV60" s="94">
        <v>0.24399775000000001</v>
      </c>
      <c r="HW60" s="94">
        <v>0.25384214999999999</v>
      </c>
      <c r="HX60" s="94">
        <v>0.24237682999999999</v>
      </c>
      <c r="HY60" s="94">
        <v>0.19449449999999999</v>
      </c>
      <c r="HZ60" s="94">
        <v>0.13277437</v>
      </c>
      <c r="IA60" s="94">
        <v>7.6069750000000005E-2</v>
      </c>
      <c r="IB60" s="94">
        <v>3.524037E-2</v>
      </c>
      <c r="IC60" s="94">
        <v>1.2133049E-2</v>
      </c>
      <c r="ID60" s="94">
        <v>2.4022236E-3</v>
      </c>
      <c r="IE60" s="94">
        <v>1.547943E-4</v>
      </c>
      <c r="IF60" s="94">
        <v>9.8237115000000003E-6</v>
      </c>
      <c r="IG60" s="94">
        <v>6.1774449999999999E-7</v>
      </c>
      <c r="IH60" s="94">
        <v>3.8630173000000001E-8</v>
      </c>
      <c r="II60" s="94">
        <v>2.4116206999999998E-9</v>
      </c>
      <c r="IJ60" s="94">
        <v>9.6483010000000005E-11</v>
      </c>
      <c r="IK60" s="94">
        <v>0</v>
      </c>
      <c r="IL60" s="94">
        <v>2.0295646000000001E-25</v>
      </c>
      <c r="IM60" s="94">
        <v>4.6050139999999999E-24</v>
      </c>
      <c r="IN60" s="94">
        <v>8.3724880000000005E-23</v>
      </c>
      <c r="IO60" s="94">
        <v>1.4356089E-21</v>
      </c>
      <c r="IP60" s="94">
        <v>2.4166074999999999E-20</v>
      </c>
      <c r="IQ60" s="94">
        <v>4.0428613000000001E-19</v>
      </c>
      <c r="IR60" s="94">
        <v>6.7486042999999997E-18</v>
      </c>
      <c r="IS60" s="94">
        <v>1.1255063000000001E-16</v>
      </c>
      <c r="IT60" s="94">
        <v>1.8761341E-15</v>
      </c>
      <c r="IU60" s="94">
        <v>3.1260042000000003E-14</v>
      </c>
      <c r="IV60" s="94">
        <v>5.2057419999999997E-13</v>
      </c>
      <c r="IW60" s="94">
        <v>8.6624735000000003E-12</v>
      </c>
      <c r="IX60" s="94">
        <v>1.4397599999999999E-10</v>
      </c>
      <c r="IY60" s="94">
        <v>2.3885689999999998E-9</v>
      </c>
      <c r="IZ60" s="94">
        <v>3.9511405999999999E-8</v>
      </c>
      <c r="JA60" s="94">
        <v>6.5059544000000004E-7</v>
      </c>
      <c r="JB60" s="94">
        <v>1.0635102E-5</v>
      </c>
      <c r="JC60" s="94">
        <v>1.7185063999999999E-4</v>
      </c>
      <c r="JD60" s="94">
        <v>2.7256584999999999E-3</v>
      </c>
      <c r="JE60" s="94">
        <v>1.3132906499999999E-2</v>
      </c>
      <c r="JF60" s="94">
        <v>3.7422537999999998E-2</v>
      </c>
      <c r="JG60" s="94">
        <v>7.9671320000000004E-2</v>
      </c>
      <c r="JH60" s="94">
        <v>0.13724336000000001</v>
      </c>
      <c r="JI60" s="94">
        <v>0.19832011999999999</v>
      </c>
      <c r="JJ60" s="94">
        <v>0.24399719</v>
      </c>
      <c r="JK60" s="94">
        <v>0.25384172999999999</v>
      </c>
      <c r="JL60" s="94">
        <v>0.24237654</v>
      </c>
      <c r="JM60" s="94">
        <v>0.19449419000000001</v>
      </c>
      <c r="JN60" s="94">
        <v>0.13277426000000001</v>
      </c>
      <c r="JO60" s="94">
        <v>7.6069823999999994E-2</v>
      </c>
      <c r="JP60" s="94">
        <v>3.5240437999999999E-2</v>
      </c>
      <c r="JQ60" s="94">
        <v>1.2133056999999999E-2</v>
      </c>
      <c r="JR60" s="94">
        <v>2.4022174E-3</v>
      </c>
      <c r="JS60" s="94">
        <v>1.5479405E-4</v>
      </c>
      <c r="JT60" s="94">
        <v>9.8237259999999999E-6</v>
      </c>
      <c r="JU60" s="94">
        <v>6.1774489999999996E-7</v>
      </c>
      <c r="JV60" s="94">
        <v>3.8630197999999999E-8</v>
      </c>
      <c r="JW60" s="94">
        <v>2.4116230000000001E-9</v>
      </c>
      <c r="JX60" s="94">
        <v>9.6483109999999998E-11</v>
      </c>
      <c r="JY60" s="94">
        <v>0</v>
      </c>
      <c r="JZ60" s="94">
        <v>2.0295537E-25</v>
      </c>
      <c r="KA60" s="94">
        <v>4.6049892999999998E-24</v>
      </c>
      <c r="KB60" s="94">
        <v>8.3724413999999997E-23</v>
      </c>
      <c r="KC60" s="94">
        <v>1.4356E-21</v>
      </c>
      <c r="KD60" s="94">
        <v>2.416593E-20</v>
      </c>
      <c r="KE60" s="94">
        <v>4.0428365E-19</v>
      </c>
      <c r="KF60" s="94">
        <v>6.7485645999999997E-18</v>
      </c>
      <c r="KG60" s="94">
        <v>1.1254997000000001E-16</v>
      </c>
      <c r="KH60" s="94">
        <v>1.8761223000000002E-15</v>
      </c>
      <c r="KI60" s="94">
        <v>3.1259849999999999E-14</v>
      </c>
      <c r="KJ60" s="94">
        <v>5.2057119999999996E-13</v>
      </c>
      <c r="KK60" s="94">
        <v>8.6624260000000004E-12</v>
      </c>
      <c r="KL60" s="94">
        <v>1.4397526000000001E-10</v>
      </c>
      <c r="KM60" s="94">
        <v>2.3885582000000001E-9</v>
      </c>
      <c r="KN60" s="94">
        <v>3.9511242E-8</v>
      </c>
      <c r="KO60" s="94">
        <v>6.5059316999999996E-7</v>
      </c>
      <c r="KP60" s="94">
        <v>1.0635071E-5</v>
      </c>
      <c r="KQ60" s="94">
        <v>1.7185013E-4</v>
      </c>
      <c r="KR60" s="94">
        <v>2.7256475E-3</v>
      </c>
      <c r="KS60" s="94">
        <v>1.31328525E-2</v>
      </c>
      <c r="KT60" s="94">
        <v>3.7422385000000002E-2</v>
      </c>
      <c r="KU60" s="94">
        <v>7.9671110000000003E-2</v>
      </c>
      <c r="KV60" s="94">
        <v>0.13724307999999999</v>
      </c>
      <c r="KW60" s="94">
        <v>0.19831984</v>
      </c>
      <c r="KX60" s="94">
        <v>0.24399715999999999</v>
      </c>
      <c r="KY60" s="94">
        <v>0.25384184999999998</v>
      </c>
      <c r="KZ60" s="94">
        <v>0.24237694000000001</v>
      </c>
      <c r="LA60" s="94">
        <v>0.19449430000000001</v>
      </c>
      <c r="LB60" s="94">
        <v>0.13277416</v>
      </c>
      <c r="LC60" s="94">
        <v>7.6069719999999993E-2</v>
      </c>
      <c r="LD60" s="94">
        <v>3.5240414999999997E-2</v>
      </c>
      <c r="LE60" s="94">
        <v>1.2133067500000001E-2</v>
      </c>
      <c r="LF60" s="94">
        <v>2.402221E-3</v>
      </c>
      <c r="LG60" s="94">
        <v>1.5479409E-4</v>
      </c>
      <c r="LH60" s="94">
        <v>9.8237349999999996E-6</v>
      </c>
      <c r="LI60" s="94">
        <v>6.1774494E-7</v>
      </c>
      <c r="LJ60" s="94">
        <v>3.8630226000000002E-8</v>
      </c>
      <c r="LK60" s="94">
        <v>2.4116251E-9</v>
      </c>
      <c r="LL60" s="94">
        <v>9.6483175999999997E-11</v>
      </c>
      <c r="LM60" s="94">
        <v>0</v>
      </c>
      <c r="LN60" s="94">
        <v>2.0295478E-25</v>
      </c>
      <c r="LO60" s="94">
        <v>4.6049749999999997E-24</v>
      </c>
      <c r="LP60" s="94">
        <v>8.3724179999999995E-23</v>
      </c>
      <c r="LQ60" s="94">
        <v>1.4355953999999999E-21</v>
      </c>
      <c r="LR60" s="94">
        <v>2.4165846000000001E-20</v>
      </c>
      <c r="LS60" s="94">
        <v>4.0428227999999999E-19</v>
      </c>
      <c r="LT60" s="94">
        <v>6.7485472000000002E-18</v>
      </c>
      <c r="LU60" s="94">
        <v>1.1254974E-16</v>
      </c>
      <c r="LV60" s="94">
        <v>1.8761187E-15</v>
      </c>
      <c r="LW60" s="94">
        <v>3.1259789999999998E-14</v>
      </c>
      <c r="LX60" s="94">
        <v>5.2057012999999999E-13</v>
      </c>
      <c r="LY60" s="94">
        <v>8.6624019999999995E-12</v>
      </c>
      <c r="LZ60" s="94">
        <v>1.4397487E-10</v>
      </c>
      <c r="MA60" s="94">
        <v>2.3885525E-9</v>
      </c>
      <c r="MB60" s="94">
        <v>3.9511153000000001E-8</v>
      </c>
      <c r="MC60" s="94">
        <v>6.5059196999999995E-7</v>
      </c>
      <c r="MD60" s="94">
        <v>1.0635045E-5</v>
      </c>
      <c r="ME60" s="94">
        <v>1.7184964999999999E-4</v>
      </c>
      <c r="MF60" s="94">
        <v>2.7256415000000002E-3</v>
      </c>
      <c r="MG60" s="94">
        <v>1.3132822000000001E-2</v>
      </c>
      <c r="MH60" s="94">
        <v>3.7422329999999997E-2</v>
      </c>
      <c r="MI60" s="94">
        <v>7.9671025000000006E-2</v>
      </c>
      <c r="MJ60" s="94">
        <v>0.13724299000000001</v>
      </c>
      <c r="MK60" s="94">
        <v>0.19831973</v>
      </c>
      <c r="ML60" s="94">
        <v>0.24399719</v>
      </c>
      <c r="MM60" s="94">
        <v>0.25384196999999997</v>
      </c>
      <c r="MN60" s="94">
        <v>0.24237734</v>
      </c>
      <c r="MO60" s="94">
        <v>0.19449459999999999</v>
      </c>
      <c r="MP60" s="94">
        <v>0.13277418999999999</v>
      </c>
      <c r="MQ60" s="94">
        <v>7.6069609999999996E-2</v>
      </c>
      <c r="MR60" s="94">
        <v>3.5240356E-2</v>
      </c>
      <c r="MS60" s="94">
        <v>1.2133067500000001E-2</v>
      </c>
      <c r="MT60" s="94">
        <v>2.4022306000000002E-3</v>
      </c>
      <c r="MU60" s="94">
        <v>1.5479472999999999E-4</v>
      </c>
      <c r="MV60" s="94">
        <v>9.8237659999999993E-6</v>
      </c>
      <c r="MW60" s="94">
        <v>6.1774609999999997E-7</v>
      </c>
      <c r="MX60" s="94">
        <v>3.8630304E-8</v>
      </c>
      <c r="MY60" s="94">
        <v>2.4116297999999998E-9</v>
      </c>
      <c r="MZ60" s="94">
        <v>9.6483370000000006E-11</v>
      </c>
      <c r="NA60" s="94">
        <v>0</v>
      </c>
      <c r="NB60" s="94">
        <v>2.0295331E-25</v>
      </c>
      <c r="NC60" s="94">
        <v>4.6049428E-24</v>
      </c>
      <c r="ND60" s="94">
        <v>8.3723560000000004E-23</v>
      </c>
      <c r="NE60" s="94">
        <v>1.4355851E-21</v>
      </c>
      <c r="NF60" s="94">
        <v>2.416567E-20</v>
      </c>
      <c r="NG60" s="94">
        <v>4.0427946E-19</v>
      </c>
      <c r="NH60" s="94">
        <v>6.7484935E-18</v>
      </c>
      <c r="NI60" s="94">
        <v>1.1254882999999999E-16</v>
      </c>
      <c r="NJ60" s="94">
        <v>1.8761039999999999E-15</v>
      </c>
      <c r="NK60" s="94">
        <v>3.1259560000000001E-14</v>
      </c>
      <c r="NL60" s="94">
        <v>5.2056655E-13</v>
      </c>
      <c r="NM60" s="94">
        <v>8.6623429999999993E-12</v>
      </c>
      <c r="NN60" s="94">
        <v>1.4397386999999999E-10</v>
      </c>
      <c r="NO60" s="94">
        <v>2.3885355999999999E-9</v>
      </c>
      <c r="NP60" s="94">
        <v>3.951089E-8</v>
      </c>
      <c r="NQ60" s="94">
        <v>6.5058794000000005E-7</v>
      </c>
      <c r="NR60" s="94">
        <v>1.0634985E-5</v>
      </c>
      <c r="NS60" s="94">
        <v>1.7184869000000001E-4</v>
      </c>
      <c r="NT60" s="94">
        <v>2.7256282E-3</v>
      </c>
      <c r="NU60" s="94">
        <v>1.3132797999999999E-2</v>
      </c>
      <c r="NV60" s="94">
        <v>3.7422296000000001E-2</v>
      </c>
      <c r="NW60" s="94">
        <v>7.9670989999999997E-2</v>
      </c>
      <c r="NX60" s="94">
        <v>0.13724305000000001</v>
      </c>
      <c r="NY60" s="94">
        <v>0.19831993000000001</v>
      </c>
      <c r="NZ60" s="94">
        <v>0.24399731999999999</v>
      </c>
      <c r="OA60" s="94">
        <v>0.25384203</v>
      </c>
      <c r="OB60" s="94">
        <v>0.24237735999999999</v>
      </c>
      <c r="OC60" s="94">
        <v>0.19449477000000001</v>
      </c>
      <c r="OD60" s="94">
        <v>0.13277446000000001</v>
      </c>
      <c r="OE60" s="94">
        <v>7.6069700000000004E-2</v>
      </c>
      <c r="OF60" s="94">
        <v>3.5240344999999999E-2</v>
      </c>
      <c r="OG60" s="94">
        <v>1.2133062E-2</v>
      </c>
      <c r="OH60" s="94">
        <v>2.4022318000000002E-3</v>
      </c>
      <c r="OI60" s="94">
        <v>1.5479501000000001E-4</v>
      </c>
      <c r="OJ60" s="94">
        <v>9.823776E-6</v>
      </c>
      <c r="OK60" s="94">
        <v>6.1774637E-7</v>
      </c>
      <c r="OL60" s="94">
        <v>3.8630326000000001E-8</v>
      </c>
      <c r="OM60" s="94">
        <v>2.4116310000000002E-9</v>
      </c>
      <c r="ON60" s="94">
        <v>9.6483419999999996E-11</v>
      </c>
      <c r="OO60" s="94">
        <v>0</v>
      </c>
      <c r="OP60" s="94">
        <v>2.0295256999999999E-25</v>
      </c>
      <c r="OQ60" s="94">
        <v>4.6049266000000004E-24</v>
      </c>
      <c r="OR60" s="94">
        <v>8.3723300000000002E-23</v>
      </c>
      <c r="OS60" s="94">
        <v>1.435581E-21</v>
      </c>
      <c r="OT60" s="94">
        <v>2.4165623999999999E-20</v>
      </c>
      <c r="OU60" s="94">
        <v>4.042787E-19</v>
      </c>
      <c r="OV60" s="94">
        <v>6.7484786000000001E-18</v>
      </c>
      <c r="OW60" s="94">
        <v>1.1254860000000001E-16</v>
      </c>
      <c r="OX60" s="94">
        <v>1.8761005000000002E-15</v>
      </c>
      <c r="OY60" s="94">
        <v>3.1259503999999999E-14</v>
      </c>
      <c r="OZ60" s="94">
        <v>5.2056547000000004E-13</v>
      </c>
      <c r="PA60" s="94">
        <v>8.6623294999999996E-12</v>
      </c>
      <c r="PB60" s="94">
        <v>1.4397368E-10</v>
      </c>
      <c r="PC60" s="94">
        <v>2.3885334000000001E-9</v>
      </c>
      <c r="PD60" s="94">
        <v>3.9510850000000001E-8</v>
      </c>
      <c r="PE60" s="94">
        <v>6.5058720000000001E-7</v>
      </c>
      <c r="PF60" s="94">
        <v>1.0634974E-5</v>
      </c>
      <c r="PG60" s="94">
        <v>1.7184850999999999E-4</v>
      </c>
      <c r="PH60" s="94">
        <v>2.7256256E-3</v>
      </c>
      <c r="PI60" s="94">
        <v>1.3132797E-2</v>
      </c>
      <c r="PJ60" s="94">
        <v>3.7422302999999997E-2</v>
      </c>
      <c r="PK60" s="94">
        <v>7.9671030000000004E-2</v>
      </c>
      <c r="PL60" s="94">
        <v>0.13724315000000001</v>
      </c>
      <c r="PM60" s="94">
        <v>0.19832011999999999</v>
      </c>
      <c r="PN60" s="94">
        <v>0.24399750000000001</v>
      </c>
      <c r="PO60" s="94">
        <v>0.25384210000000001</v>
      </c>
      <c r="PP60" s="94">
        <v>0.24237708999999999</v>
      </c>
      <c r="PQ60" s="94">
        <v>0.19449463</v>
      </c>
      <c r="PR60" s="94">
        <v>0.13277441000000001</v>
      </c>
      <c r="PS60" s="94">
        <v>7.606976E-2</v>
      </c>
      <c r="PT60" s="94">
        <v>3.5240408000000001E-2</v>
      </c>
      <c r="PU60" s="94">
        <v>1.2133084000000001E-2</v>
      </c>
      <c r="PV60" s="94">
        <v>2.4022370000000002E-3</v>
      </c>
      <c r="PW60" s="94">
        <v>1.5479533000000001E-4</v>
      </c>
      <c r="PX60" s="94">
        <v>9.8237959999999998E-6</v>
      </c>
      <c r="PY60" s="94">
        <v>6.1774772999999995E-7</v>
      </c>
      <c r="PZ60" s="94">
        <v>3.8630419999999997E-8</v>
      </c>
      <c r="QA60" s="94">
        <v>2.4116362000000002E-9</v>
      </c>
      <c r="QB60" s="94">
        <v>9.6483619999999995E-11</v>
      </c>
      <c r="QC60" s="94">
        <v>0</v>
      </c>
      <c r="QD60" s="94">
        <v>2.0295192000000001E-25</v>
      </c>
      <c r="QE60" s="94">
        <v>4.6049093000000003E-24</v>
      </c>
      <c r="QF60" s="94">
        <v>8.3723009999999999E-23</v>
      </c>
      <c r="QG60" s="94">
        <v>1.4355765999999999E-21</v>
      </c>
      <c r="QH60" s="94">
        <v>2.4165554999999999E-20</v>
      </c>
      <c r="QI60" s="94">
        <v>4.0427752000000001E-19</v>
      </c>
      <c r="QJ60" s="94">
        <v>6.7484637000000001E-18</v>
      </c>
      <c r="QK60" s="94">
        <v>1.1254826999999999E-16</v>
      </c>
      <c r="QL60" s="94">
        <v>1.8760936999999998E-15</v>
      </c>
      <c r="QM60" s="94">
        <v>3.125939E-14</v>
      </c>
      <c r="QN60" s="94">
        <v>5.2056349999999996E-13</v>
      </c>
      <c r="QO60" s="94">
        <v>8.6623000000000004E-12</v>
      </c>
      <c r="QP60" s="94">
        <v>1.4397318E-10</v>
      </c>
      <c r="QQ60" s="94">
        <v>2.3885243000000001E-9</v>
      </c>
      <c r="QR60" s="94">
        <v>3.9510710000000002E-8</v>
      </c>
      <c r="QS60" s="94">
        <v>6.5058504000000001E-7</v>
      </c>
      <c r="QT60" s="94">
        <v>1.0634944000000001E-5</v>
      </c>
      <c r="QU60" s="94">
        <v>1.7184817E-4</v>
      </c>
      <c r="QV60" s="94">
        <v>2.7256225999999998E-3</v>
      </c>
      <c r="QW60" s="94">
        <v>1.3132804E-2</v>
      </c>
      <c r="QX60" s="94">
        <v>3.7422329999999997E-2</v>
      </c>
      <c r="QY60" s="94">
        <v>7.9671115000000001E-2</v>
      </c>
      <c r="QZ60" s="94">
        <v>0.13724323999999999</v>
      </c>
      <c r="RA60" s="94">
        <v>0.19832025</v>
      </c>
      <c r="RB60" s="94">
        <v>0.24399770000000001</v>
      </c>
      <c r="RC60" s="94">
        <v>0.25384230000000002</v>
      </c>
      <c r="RD60" s="94">
        <v>0.24237713</v>
      </c>
      <c r="RE60" s="94">
        <v>0.19449454999999999</v>
      </c>
      <c r="RF60" s="94">
        <v>0.13277443</v>
      </c>
      <c r="RG60" s="94">
        <v>7.6069854000000006E-2</v>
      </c>
      <c r="RH60" s="94">
        <v>3.5240475E-2</v>
      </c>
      <c r="RI60" s="94">
        <v>1.2133115E-2</v>
      </c>
      <c r="RJ60" s="94">
        <v>2.402244E-3</v>
      </c>
      <c r="RK60" s="94">
        <v>1.5479565999999999E-4</v>
      </c>
      <c r="RL60" s="94">
        <v>9.8238170000000005E-6</v>
      </c>
      <c r="RM60" s="94">
        <v>6.1774939999999998E-7</v>
      </c>
      <c r="RN60" s="94">
        <v>3.8630534999999998E-8</v>
      </c>
      <c r="RO60" s="94">
        <v>2.4116424000000001E-9</v>
      </c>
      <c r="RP60" s="94">
        <v>9.6483856000000002E-11</v>
      </c>
      <c r="RQ60" s="94">
        <v>0</v>
      </c>
      <c r="RR60" s="94">
        <v>2.0295200999999999E-25</v>
      </c>
      <c r="RS60" s="94">
        <v>4.6049115999999998E-24</v>
      </c>
      <c r="RT60" s="94">
        <v>8.3723026000000003E-23</v>
      </c>
      <c r="RU60" s="94">
        <v>1.4355781999999999E-21</v>
      </c>
      <c r="RV60" s="94">
        <v>2.4165578E-20</v>
      </c>
      <c r="RW60" s="94">
        <v>4.0427829999999998E-19</v>
      </c>
      <c r="RX60" s="94">
        <v>6.7484790000000002E-18</v>
      </c>
      <c r="RY60" s="94">
        <v>1.1254866999999999E-16</v>
      </c>
      <c r="RZ60" s="94">
        <v>1.8761002999999998E-15</v>
      </c>
      <c r="SA60" s="94">
        <v>3.1259480000000003E-14</v>
      </c>
      <c r="SB60" s="94">
        <v>5.2056500000000001E-13</v>
      </c>
      <c r="SC60" s="94">
        <v>8.6623209999999996E-12</v>
      </c>
      <c r="SD60" s="94">
        <v>1.4397357E-10</v>
      </c>
      <c r="SE60" s="94">
        <v>2.3885305E-9</v>
      </c>
      <c r="SF60" s="94">
        <v>3.9510805000000003E-8</v>
      </c>
      <c r="SG60" s="94">
        <v>6.5058622999999999E-7</v>
      </c>
      <c r="SH60" s="94">
        <v>1.0634962E-5</v>
      </c>
      <c r="SI60" s="94">
        <v>1.7184846E-4</v>
      </c>
      <c r="SJ60" s="94">
        <v>2.7256265999999999E-3</v>
      </c>
      <c r="SK60" s="94">
        <v>1.3132816E-2</v>
      </c>
      <c r="SL60" s="94">
        <v>3.7422365999999999E-2</v>
      </c>
      <c r="SM60" s="94">
        <v>7.9671130000000007E-2</v>
      </c>
      <c r="SN60" s="94">
        <v>0.13724321</v>
      </c>
      <c r="SO60" s="94">
        <v>0.19832011999999999</v>
      </c>
      <c r="SP60" s="94">
        <v>0.24399760000000001</v>
      </c>
      <c r="SQ60" s="94">
        <v>0.25384223</v>
      </c>
      <c r="SR60" s="94">
        <v>0.24237703999999999</v>
      </c>
      <c r="SS60" s="94">
        <v>0.19449446000000001</v>
      </c>
      <c r="ST60" s="94">
        <v>0.13277431000000001</v>
      </c>
      <c r="SU60" s="94">
        <v>7.6069810000000002E-2</v>
      </c>
      <c r="SV60" s="94">
        <v>3.5240510000000003E-2</v>
      </c>
      <c r="SW60" s="94">
        <v>1.2133132E-2</v>
      </c>
      <c r="SX60" s="94">
        <v>2.4022493000000001E-3</v>
      </c>
      <c r="SY60" s="94">
        <v>1.5479594000000001E-4</v>
      </c>
      <c r="SZ60" s="94">
        <v>9.8238319999999999E-6</v>
      </c>
      <c r="TA60" s="94">
        <v>6.1775059999999999E-7</v>
      </c>
      <c r="TB60" s="94">
        <v>3.8630613000000003E-8</v>
      </c>
      <c r="TC60" s="94">
        <v>2.4116466999999998E-9</v>
      </c>
      <c r="TD60" s="94">
        <v>9.6484020000000006E-11</v>
      </c>
      <c r="TE60" s="94">
        <v>0</v>
      </c>
      <c r="TF60" s="94">
        <v>2.0295142999999999E-25</v>
      </c>
      <c r="TG60" s="94">
        <v>4.6048999999999999E-24</v>
      </c>
      <c r="TH60" s="94">
        <v>8.3722804999999996E-23</v>
      </c>
      <c r="TI60" s="94">
        <v>1.4355738000000001E-21</v>
      </c>
      <c r="TJ60" s="94">
        <v>2.4165506000000001E-20</v>
      </c>
      <c r="TK60" s="94">
        <v>4.0427694999999998E-19</v>
      </c>
      <c r="TL60" s="94">
        <v>6.7484604000000003E-18</v>
      </c>
      <c r="TM60" s="94">
        <v>1.1254836E-16</v>
      </c>
      <c r="TN60" s="94">
        <v>1.8760965000000001E-15</v>
      </c>
      <c r="TO60" s="94">
        <v>3.1259422000000001E-14</v>
      </c>
      <c r="TP60" s="94">
        <v>5.2056430000000001E-13</v>
      </c>
      <c r="TQ60" s="94">
        <v>8.6623090000000007E-12</v>
      </c>
      <c r="TR60" s="94">
        <v>1.4397335E-10</v>
      </c>
      <c r="TS60" s="94">
        <v>2.3885264999999999E-9</v>
      </c>
      <c r="TT60" s="94">
        <v>3.9510739999999999E-8</v>
      </c>
      <c r="TU60" s="94">
        <v>6.5058525999999996E-7</v>
      </c>
      <c r="TV60" s="94">
        <v>1.0634951E-5</v>
      </c>
      <c r="TW60" s="94">
        <v>1.7184827E-4</v>
      </c>
      <c r="TX60" s="94">
        <v>2.7256235000000001E-3</v>
      </c>
      <c r="TY60" s="94">
        <v>1.3132815000000001E-2</v>
      </c>
      <c r="TZ60" s="94">
        <v>3.7422379999999998E-2</v>
      </c>
      <c r="UA60" s="94">
        <v>7.9671210000000006E-2</v>
      </c>
      <c r="UB60" s="94">
        <v>0.13724330000000001</v>
      </c>
      <c r="UC60" s="94">
        <v>0.19832025</v>
      </c>
      <c r="UD60" s="94">
        <v>0.24399771000000001</v>
      </c>
      <c r="UE60" s="94">
        <v>0.25384230000000002</v>
      </c>
      <c r="UF60" s="94">
        <v>0.24237728</v>
      </c>
      <c r="UG60" s="94">
        <v>0.19449474</v>
      </c>
      <c r="UH60" s="94">
        <v>0.13277452000000001</v>
      </c>
      <c r="UI60" s="94">
        <v>7.6069936000000005E-2</v>
      </c>
      <c r="UJ60" s="94">
        <v>3.5240559999999997E-2</v>
      </c>
      <c r="UK60" s="94">
        <v>1.2133163000000001E-2</v>
      </c>
      <c r="UL60" s="94">
        <v>2.4022573999999998E-3</v>
      </c>
      <c r="UM60" s="94">
        <v>1.5479645E-4</v>
      </c>
      <c r="UN60" s="94">
        <v>9.8238629999999997E-6</v>
      </c>
      <c r="UO60" s="94">
        <v>6.1775256E-7</v>
      </c>
      <c r="UP60" s="94">
        <v>3.8630733999999998E-8</v>
      </c>
      <c r="UQ60" s="94">
        <v>2.4116540000000001E-9</v>
      </c>
      <c r="UR60" s="94">
        <v>9.64843E-11</v>
      </c>
      <c r="US60" s="94">
        <v>0</v>
      </c>
      <c r="UT60" s="94">
        <v>2.0295212000000001E-25</v>
      </c>
      <c r="UU60" s="94">
        <v>4.6049144000000002E-24</v>
      </c>
      <c r="UV60" s="94">
        <v>8.3723063999999994E-23</v>
      </c>
      <c r="UW60" s="94">
        <v>1.4355781E-21</v>
      </c>
      <c r="UX60" s="94">
        <v>2.4165591999999999E-20</v>
      </c>
      <c r="UY60" s="94">
        <v>4.0427822000000002E-19</v>
      </c>
      <c r="UZ60" s="94">
        <v>6.7484760000000001E-18</v>
      </c>
      <c r="VA60" s="94">
        <v>1.1254860000000001E-16</v>
      </c>
      <c r="VB60" s="94">
        <v>1.8761007000000001E-15</v>
      </c>
      <c r="VC60" s="94">
        <v>3.1259499999999999E-14</v>
      </c>
      <c r="VD60" s="94">
        <v>5.2056570000000001E-13</v>
      </c>
      <c r="VE60" s="94">
        <v>8.6623280000000004E-12</v>
      </c>
      <c r="VF60" s="94">
        <v>1.4397360000000001E-10</v>
      </c>
      <c r="VG60" s="94">
        <v>2.3885302999999999E-9</v>
      </c>
      <c r="VH60" s="94">
        <v>3.9510795E-8</v>
      </c>
      <c r="VI60" s="94">
        <v>6.5058610000000004E-7</v>
      </c>
      <c r="VJ60" s="94">
        <v>1.0634954E-5</v>
      </c>
      <c r="VK60" s="94">
        <v>1.7184842999999999E-4</v>
      </c>
      <c r="VL60" s="94">
        <v>2.7256267999999999E-3</v>
      </c>
      <c r="VM60" s="94">
        <v>1.3132827E-2</v>
      </c>
      <c r="VN60" s="94">
        <v>3.7422400000000001E-2</v>
      </c>
      <c r="VO60" s="94">
        <v>7.9671179999999994E-2</v>
      </c>
      <c r="VP60" s="94">
        <v>0.13724317999999999</v>
      </c>
      <c r="VQ60" s="94">
        <v>0.19832</v>
      </c>
      <c r="VR60" s="94">
        <v>0.24399725</v>
      </c>
      <c r="VS60" s="94">
        <v>0.25384188000000002</v>
      </c>
      <c r="VT60" s="94">
        <v>0.24237708999999999</v>
      </c>
      <c r="VU60" s="94">
        <v>0.19449474999999999</v>
      </c>
      <c r="VV60" s="94">
        <v>0.13277462000000001</v>
      </c>
      <c r="VW60" s="94">
        <v>7.6070009999999993E-2</v>
      </c>
      <c r="VX60" s="94">
        <v>3.5240580000000001E-2</v>
      </c>
      <c r="VY60" s="94">
        <v>1.2133166000000001E-2</v>
      </c>
      <c r="VZ60" s="94">
        <v>2.4022607000000001E-3</v>
      </c>
      <c r="WA60" s="94">
        <v>1.5479671E-4</v>
      </c>
      <c r="WB60" s="94">
        <v>9.823882E-6</v>
      </c>
      <c r="WC60" s="94">
        <v>6.1775386999999999E-7</v>
      </c>
      <c r="WD60" s="94">
        <v>3.8630812000000003E-8</v>
      </c>
      <c r="WE60" s="94">
        <v>2.4116586999999999E-9</v>
      </c>
      <c r="WF60" s="94">
        <v>9.6484499999999999E-11</v>
      </c>
      <c r="WG60" s="94">
        <v>0</v>
      </c>
      <c r="WH60" s="94">
        <v>2.0295323E-25</v>
      </c>
      <c r="WI60" s="94">
        <v>4.6049420000000001E-24</v>
      </c>
      <c r="WJ60" s="94">
        <v>8.3723560000000004E-23</v>
      </c>
      <c r="WK60" s="94">
        <v>1.4355865000000001E-21</v>
      </c>
      <c r="WL60" s="94">
        <v>2.4165707E-20</v>
      </c>
      <c r="WM60" s="94">
        <v>4.0428016E-19</v>
      </c>
      <c r="WN60" s="94">
        <v>6.7485116999999998E-18</v>
      </c>
      <c r="WO60" s="94">
        <v>1.1254917E-16</v>
      </c>
      <c r="WP60" s="94">
        <v>1.8761109999999998E-15</v>
      </c>
      <c r="WQ60" s="94">
        <v>3.1259660000000002E-14</v>
      </c>
      <c r="WR60" s="94">
        <v>5.2056795999999999E-13</v>
      </c>
      <c r="WS60" s="94">
        <v>8.6623679999999992E-12</v>
      </c>
      <c r="WT60" s="94">
        <v>1.4397426E-10</v>
      </c>
      <c r="WU60" s="94">
        <v>2.388541E-9</v>
      </c>
      <c r="WV60" s="94">
        <v>3.9510958000000002E-8</v>
      </c>
      <c r="WW60" s="94">
        <v>6.5058869999999995E-7</v>
      </c>
      <c r="WX60" s="94">
        <v>1.0635003000000001E-5</v>
      </c>
      <c r="WY60" s="94">
        <v>1.7184917000000001E-4</v>
      </c>
      <c r="WZ60" s="94">
        <v>2.7256373E-3</v>
      </c>
      <c r="XA60" s="94">
        <v>1.3132848000000001E-2</v>
      </c>
      <c r="XB60" s="94">
        <v>3.7422432999999998E-2</v>
      </c>
      <c r="XC60" s="94">
        <v>7.9671249999999999E-2</v>
      </c>
      <c r="XD60" s="94">
        <v>0.13724327</v>
      </c>
      <c r="XE60" s="94">
        <v>0.19832002000000001</v>
      </c>
      <c r="XF60" s="94">
        <v>0.24399717000000001</v>
      </c>
      <c r="XG60" s="94">
        <v>0.25384172999999999</v>
      </c>
      <c r="XH60" s="94">
        <v>0.24237681999999999</v>
      </c>
      <c r="XI60" s="94">
        <v>0.19449468</v>
      </c>
      <c r="XJ60" s="94">
        <v>0.13277467000000001</v>
      </c>
      <c r="XK60" s="94">
        <v>7.6070059999999995E-2</v>
      </c>
      <c r="XL60" s="94">
        <v>3.5240617000000002E-2</v>
      </c>
      <c r="XM60" s="94">
        <v>1.2133178E-2</v>
      </c>
      <c r="XN60" s="94">
        <v>2.4022615999999999E-3</v>
      </c>
      <c r="XO60" s="94">
        <v>1.5479683999999999E-4</v>
      </c>
      <c r="XP60" s="94">
        <v>9.8238920000000007E-6</v>
      </c>
      <c r="XQ60" s="94">
        <v>6.1775455000000002E-7</v>
      </c>
      <c r="XR60" s="94">
        <v>3.8630855E-8</v>
      </c>
      <c r="XS60" s="94">
        <v>2.4116609999999998E-9</v>
      </c>
      <c r="XT60" s="94">
        <v>9.6484625999999994E-11</v>
      </c>
      <c r="XU60" s="94">
        <v>0</v>
      </c>
      <c r="XV60" s="94">
        <v>2.029544E-25</v>
      </c>
      <c r="XW60" s="94">
        <v>4.6049680000000003E-24</v>
      </c>
      <c r="XX60" s="94">
        <v>8.3724060000000002E-23</v>
      </c>
      <c r="XY60" s="94">
        <v>1.4355953999999999E-21</v>
      </c>
      <c r="XZ60" s="94">
        <v>2.4165872E-20</v>
      </c>
      <c r="YA60" s="94">
        <v>4.0428308000000002E-19</v>
      </c>
      <c r="YB60" s="94">
        <v>6.7485504999999999E-18</v>
      </c>
      <c r="YC60" s="94">
        <v>1.125497E-16</v>
      </c>
      <c r="YD60" s="94">
        <v>1.8761177999999998E-15</v>
      </c>
      <c r="YE60" s="94">
        <v>3.1259789999999998E-14</v>
      </c>
      <c r="YF60" s="94">
        <v>5.2057024000000003E-13</v>
      </c>
      <c r="YG60" s="94">
        <v>8.6624129999999994E-12</v>
      </c>
      <c r="YH60" s="94">
        <v>1.4397505E-10</v>
      </c>
      <c r="YI60" s="94">
        <v>2.3885546999999998E-9</v>
      </c>
      <c r="YJ60" s="94">
        <v>3.9511195999999999E-8</v>
      </c>
      <c r="YK60" s="94">
        <v>6.5059240000000003E-7</v>
      </c>
      <c r="YL60" s="94">
        <v>1.06350535E-5</v>
      </c>
      <c r="YM60" s="94">
        <v>1.7184996999999999E-4</v>
      </c>
      <c r="YN60" s="94">
        <v>2.7256492000000002E-3</v>
      </c>
      <c r="YO60" s="94">
        <v>1.3132889E-2</v>
      </c>
      <c r="YP60" s="94">
        <v>3.7422504000000002E-2</v>
      </c>
      <c r="YQ60" s="94">
        <v>7.9671400000000003E-2</v>
      </c>
      <c r="YR60" s="94">
        <v>0.13724357000000001</v>
      </c>
      <c r="YS60" s="94">
        <v>0.19832042999999999</v>
      </c>
      <c r="YT60" s="94">
        <v>0.24399757</v>
      </c>
      <c r="YU60" s="94">
        <v>0.25384205999999998</v>
      </c>
      <c r="YV60" s="94">
        <v>0.24237703999999999</v>
      </c>
      <c r="YW60" s="94">
        <v>0.19449480999999999</v>
      </c>
      <c r="YX60" s="94">
        <v>0.13277480999999999</v>
      </c>
      <c r="YY60" s="94">
        <v>7.6070219999999994E-2</v>
      </c>
      <c r="YZ60" s="94">
        <v>3.5240701999999999E-2</v>
      </c>
      <c r="ZA60" s="94">
        <v>1.2133207999999999E-2</v>
      </c>
      <c r="ZB60" s="94">
        <v>2.4022684000000001E-3</v>
      </c>
      <c r="ZC60" s="94">
        <v>1.5479719999999999E-4</v>
      </c>
      <c r="ZD60" s="94">
        <v>9.8239170000000008E-6</v>
      </c>
      <c r="ZE60" s="94">
        <v>6.1775654000000004E-7</v>
      </c>
      <c r="ZF60" s="94">
        <v>3.8630972000000001E-8</v>
      </c>
      <c r="ZG60" s="94">
        <v>2.4116682000000001E-9</v>
      </c>
      <c r="ZH60" s="94">
        <v>9.6484930000000002E-11</v>
      </c>
      <c r="ZI60" s="94">
        <v>0</v>
      </c>
      <c r="ZJ60" s="94">
        <v>2.0295492E-25</v>
      </c>
      <c r="ZK60" s="94">
        <v>4.6049779999999997E-24</v>
      </c>
      <c r="ZL60" s="94">
        <v>8.3724224999999997E-23</v>
      </c>
      <c r="ZM60" s="94">
        <v>1.4355967000000001E-21</v>
      </c>
      <c r="ZN60" s="94">
        <v>2.4165893E-20</v>
      </c>
      <c r="ZO60" s="94">
        <v>4.0428359999999998E-19</v>
      </c>
      <c r="ZP60" s="94">
        <v>6.7485679999999999E-18</v>
      </c>
      <c r="ZQ60" s="94">
        <v>1.1255015E-16</v>
      </c>
      <c r="ZR60" s="94">
        <v>1.8761262999999999E-15</v>
      </c>
      <c r="ZS60" s="94">
        <v>3.1259917E-14</v>
      </c>
      <c r="ZT60" s="94">
        <v>5.2057257E-13</v>
      </c>
      <c r="ZU60" s="94">
        <v>8.6624510000000003E-12</v>
      </c>
      <c r="ZV60" s="94">
        <v>1.4397565000000001E-10</v>
      </c>
      <c r="ZW60" s="94">
        <v>2.3885652999999999E-9</v>
      </c>
      <c r="ZX60" s="94">
        <v>3.9511359999999998E-8</v>
      </c>
      <c r="ZY60" s="94">
        <v>6.5059500000000004E-7</v>
      </c>
      <c r="ZZ60" s="94">
        <v>1.0635106000000001E-5</v>
      </c>
      <c r="AAA60" s="94">
        <v>1.7185078E-4</v>
      </c>
      <c r="AAB60" s="94">
        <v>2.7256615000000001E-3</v>
      </c>
      <c r="AAC60" s="94">
        <v>1.3132939999999999E-2</v>
      </c>
      <c r="AAD60" s="94">
        <v>3.742264E-2</v>
      </c>
      <c r="AAE60" s="94">
        <v>7.967159E-2</v>
      </c>
      <c r="AAF60" s="94">
        <v>0.13724384000000001</v>
      </c>
      <c r="AAG60" s="94">
        <v>0.19832088</v>
      </c>
      <c r="AAH60" s="94">
        <v>0.24399818000000001</v>
      </c>
      <c r="AAI60" s="94">
        <v>0.25384274000000001</v>
      </c>
      <c r="AAJ60" s="94">
        <v>0.24237781999999999</v>
      </c>
      <c r="AAK60" s="94">
        <v>0.19449543999999999</v>
      </c>
      <c r="AAL60" s="94">
        <v>0.13277525000000001</v>
      </c>
      <c r="AAM60" s="94">
        <v>7.6070490000000004E-2</v>
      </c>
      <c r="AAN60" s="94">
        <v>3.5240830000000001E-2</v>
      </c>
      <c r="AAO60" s="94">
        <v>1.2133244E-2</v>
      </c>
      <c r="AAP60" s="94">
        <v>2.4022715999999999E-3</v>
      </c>
      <c r="AAQ60" s="94">
        <v>1.5479742E-4</v>
      </c>
      <c r="AAR60" s="94">
        <v>9.8239279999999992E-6</v>
      </c>
      <c r="AAS60" s="94">
        <v>6.1775717E-7</v>
      </c>
      <c r="AAT60" s="94">
        <v>3.8631021999999997E-8</v>
      </c>
      <c r="AAU60" s="94">
        <v>2.4116725999999998E-9</v>
      </c>
      <c r="AAV60" s="94">
        <v>9.6485200000000003E-11</v>
      </c>
      <c r="AAW60" s="94">
        <v>0</v>
      </c>
      <c r="AAX60" s="94">
        <v>2.0295520000000001E-25</v>
      </c>
      <c r="AAY60" s="94">
        <v>4.6049905000000004E-24</v>
      </c>
      <c r="AAZ60" s="94">
        <v>8.3724483999999995E-23</v>
      </c>
      <c r="ABA60" s="94">
        <v>1.4356025E-21</v>
      </c>
      <c r="ABB60" s="94">
        <v>2.4165986E-20</v>
      </c>
      <c r="ABC60" s="94">
        <v>4.042847E-19</v>
      </c>
      <c r="ABD60" s="94">
        <v>6.7485835999999997E-18</v>
      </c>
      <c r="ABE60" s="94">
        <v>1.1255031999999999E-16</v>
      </c>
      <c r="ABF60" s="94">
        <v>1.8761289000000002E-15</v>
      </c>
      <c r="ABG60" s="94">
        <v>3.1259963999999998E-14</v>
      </c>
      <c r="ABH60" s="94">
        <v>5.2057294999999996E-13</v>
      </c>
      <c r="ABI60" s="94">
        <v>8.6624510000000003E-12</v>
      </c>
      <c r="ABJ60" s="94">
        <v>1.4397565000000001E-10</v>
      </c>
      <c r="ABK60" s="94">
        <v>2.3885649999999998E-9</v>
      </c>
      <c r="ABL60" s="94">
        <v>3.9511356000000003E-8</v>
      </c>
      <c r="ABM60" s="94">
        <v>6.5059509999999998E-7</v>
      </c>
      <c r="ABN60" s="94">
        <v>1.0635099E-5</v>
      </c>
      <c r="ABO60" s="94">
        <v>1.7185074E-4</v>
      </c>
      <c r="ABP60" s="94">
        <v>2.7256609999999999E-3</v>
      </c>
      <c r="ABQ60" s="94">
        <v>1.3132926E-2</v>
      </c>
      <c r="ABR60" s="94">
        <v>3.7422583000000002E-2</v>
      </c>
      <c r="ABS60" s="94">
        <v>7.9671469999999994E-2</v>
      </c>
      <c r="ABT60" s="94">
        <v>0.1372437</v>
      </c>
      <c r="ABU60" s="94">
        <v>0.19832063999999999</v>
      </c>
      <c r="ABV60" s="94">
        <v>0.24399807000000001</v>
      </c>
      <c r="ABW60" s="94">
        <v>0.25384267999999999</v>
      </c>
      <c r="ABX60" s="94">
        <v>0.24237787999999999</v>
      </c>
      <c r="ABY60" s="94">
        <v>0.19449547</v>
      </c>
      <c r="ABZ60" s="94">
        <v>0.13277526000000001</v>
      </c>
      <c r="ACA60" s="94">
        <v>7.6070520000000003E-2</v>
      </c>
      <c r="ACB60" s="94">
        <v>3.5240862999999997E-2</v>
      </c>
      <c r="ACC60" s="94">
        <v>1.21332565E-2</v>
      </c>
      <c r="ACD60" s="94">
        <v>2.4022729999999999E-3</v>
      </c>
      <c r="ACE60" s="94">
        <v>1.5479753E-4</v>
      </c>
      <c r="ACF60" s="94">
        <v>9.8239409999999997E-6</v>
      </c>
      <c r="ACG60" s="94">
        <v>6.1775980000000001E-7</v>
      </c>
      <c r="ACH60" s="94">
        <v>3.8631401999999999E-8</v>
      </c>
      <c r="ACI60" s="94">
        <v>2.4117153000000002E-9</v>
      </c>
      <c r="ACJ60" s="94">
        <v>9.6487734000000005E-11</v>
      </c>
      <c r="ACK60" s="94">
        <v>0</v>
      </c>
      <c r="ACL60" s="94">
        <v>2.0294846999999999E-25</v>
      </c>
      <c r="ACM60" s="94">
        <v>4.6048303999999998E-24</v>
      </c>
      <c r="ACN60" s="94">
        <v>8.372152E-23</v>
      </c>
      <c r="ACO60" s="94">
        <v>1.4355516E-21</v>
      </c>
      <c r="ACP60" s="94">
        <v>2.4165124999999999E-20</v>
      </c>
      <c r="ACQ60" s="94">
        <v>4.0427049999999999E-19</v>
      </c>
      <c r="ACR60" s="94">
        <v>6.7483469999999999E-18</v>
      </c>
      <c r="ACS60" s="94">
        <v>1.1254646E-16</v>
      </c>
      <c r="ACT60" s="94">
        <v>1.8760660000000001E-15</v>
      </c>
      <c r="ACU60" s="94">
        <v>3.1258937999999999E-14</v>
      </c>
      <c r="ACV60" s="94">
        <v>5.2055662999999997E-13</v>
      </c>
      <c r="ACW60" s="94">
        <v>8.6621910000000004E-12</v>
      </c>
      <c r="ACX60" s="94">
        <v>1.4397159999999999E-10</v>
      </c>
      <c r="ACY60" s="94">
        <v>2.3885010000000001E-9</v>
      </c>
      <c r="ACZ60" s="94">
        <v>3.9510383000000001E-8</v>
      </c>
      <c r="ADA60" s="94">
        <v>6.5058049999999995E-7</v>
      </c>
      <c r="ADB60" s="94">
        <v>1.0634887E-5</v>
      </c>
      <c r="ADC60" s="94">
        <v>1.7184741E-4</v>
      </c>
      <c r="ADD60" s="94">
        <v>2.7256121000000001E-3</v>
      </c>
      <c r="ADE60" s="94">
        <v>1.3132744E-2</v>
      </c>
      <c r="ADF60" s="94">
        <v>3.7422157999999997E-2</v>
      </c>
      <c r="ADG60" s="94">
        <v>7.9670735000000006E-2</v>
      </c>
      <c r="ADH60" s="94">
        <v>0.13724251000000001</v>
      </c>
      <c r="ADI60" s="94">
        <v>0.19831924000000001</v>
      </c>
      <c r="ADJ60" s="94">
        <v>0.24399687</v>
      </c>
      <c r="ADK60" s="94">
        <v>0.25384176000000003</v>
      </c>
      <c r="ADL60" s="94">
        <v>0.24237744999999999</v>
      </c>
      <c r="ADM60" s="94">
        <v>0.19449526</v>
      </c>
      <c r="ADN60" s="94">
        <v>0.13277514000000001</v>
      </c>
      <c r="ADO60" s="94">
        <v>7.6070375999999995E-2</v>
      </c>
      <c r="ADP60" s="94">
        <v>3.5240729999999998E-2</v>
      </c>
      <c r="ADQ60" s="94">
        <v>1.2133181E-2</v>
      </c>
      <c r="ADR60" s="94">
        <v>2.4022467E-3</v>
      </c>
      <c r="ADS60" s="94">
        <v>1.5479531000000001E-4</v>
      </c>
      <c r="ADT60" s="94">
        <v>9.8238000000000007E-6</v>
      </c>
      <c r="ADU60" s="94">
        <v>6.1775210000000003E-7</v>
      </c>
      <c r="ADV60" s="94">
        <v>3.8631092999999997E-8</v>
      </c>
      <c r="ADW60" s="94">
        <v>2.4117146E-9</v>
      </c>
      <c r="ADX60" s="94">
        <v>9.6487330000000004E-11</v>
      </c>
      <c r="ADY60" s="100"/>
      <c r="ADZ60" s="101"/>
      <c r="AEA60" s="101"/>
      <c r="AEB60" s="101"/>
      <c r="AEC60" s="101"/>
      <c r="AED60" s="144">
        <f t="shared" si="24"/>
        <v>55</v>
      </c>
      <c r="AEE60" s="142"/>
      <c r="AEF60" s="158">
        <f t="shared" si="33"/>
        <v>55</v>
      </c>
      <c r="AEG60" s="138">
        <f t="shared" si="47"/>
        <v>9.6483059999999995E-11</v>
      </c>
      <c r="AEH60" s="138">
        <f t="shared" si="47"/>
        <v>9.648318E-11</v>
      </c>
      <c r="AEI60" s="138">
        <f t="shared" si="47"/>
        <v>9.6483384000000001E-11</v>
      </c>
      <c r="AEJ60" s="138">
        <f t="shared" si="47"/>
        <v>9.6483065000000004E-11</v>
      </c>
      <c r="AEK60" s="138">
        <f t="shared" si="47"/>
        <v>9.6483313999999999E-11</v>
      </c>
      <c r="AEL60" s="138">
        <f t="shared" si="47"/>
        <v>9.6483010000000005E-11</v>
      </c>
      <c r="AEM60" s="138">
        <f t="shared" si="47"/>
        <v>9.6483109999999998E-11</v>
      </c>
      <c r="AEN60" s="138">
        <f t="shared" si="47"/>
        <v>9.6483175999999997E-11</v>
      </c>
      <c r="AEO60" s="138">
        <f t="shared" si="47"/>
        <v>9.6483370000000006E-11</v>
      </c>
      <c r="AEP60" s="138">
        <f t="shared" si="47"/>
        <v>9.6483419999999996E-11</v>
      </c>
      <c r="AEQ60" s="138">
        <f t="shared" si="48"/>
        <v>9.6483619999999995E-11</v>
      </c>
      <c r="AER60" s="138">
        <f t="shared" si="48"/>
        <v>9.6483856000000002E-11</v>
      </c>
      <c r="AES60" s="138">
        <f t="shared" si="48"/>
        <v>9.6484020000000006E-11</v>
      </c>
      <c r="AET60" s="138">
        <f t="shared" si="48"/>
        <v>9.64843E-11</v>
      </c>
      <c r="AEU60" s="138">
        <f t="shared" si="48"/>
        <v>9.6484499999999999E-11</v>
      </c>
      <c r="AEV60" s="138">
        <f t="shared" si="48"/>
        <v>9.6484625999999994E-11</v>
      </c>
      <c r="AEW60" s="138">
        <f t="shared" si="48"/>
        <v>9.6484930000000002E-11</v>
      </c>
      <c r="AEX60" s="138">
        <f t="shared" si="48"/>
        <v>9.6485200000000003E-11</v>
      </c>
      <c r="AEY60" s="138">
        <f t="shared" si="48"/>
        <v>9.6487734000000005E-11</v>
      </c>
      <c r="AEZ60" s="130">
        <f t="shared" si="38"/>
        <v>15.66</v>
      </c>
      <c r="AFA60" s="91"/>
      <c r="AFB60" s="94">
        <v>9.6484100000000001E-11</v>
      </c>
      <c r="AFC60" s="139">
        <f t="shared" si="39"/>
        <v>9.6483940789473687E-11</v>
      </c>
      <c r="AFD60" s="91"/>
      <c r="AFE60" s="142"/>
      <c r="AFF60" s="142"/>
      <c r="AFG60" s="138">
        <f t="shared" si="46"/>
        <v>2.7256703E-3</v>
      </c>
      <c r="AFH60" s="138">
        <f t="shared" si="46"/>
        <v>2.7256196000000001E-3</v>
      </c>
      <c r="AFI60" s="138">
        <f t="shared" si="46"/>
        <v>2.7256378000000002E-3</v>
      </c>
      <c r="AFJ60" s="138">
        <f t="shared" si="46"/>
        <v>2.7256587E-3</v>
      </c>
      <c r="AFK60" s="138">
        <f t="shared" si="46"/>
        <v>2.7256692000000001E-3</v>
      </c>
      <c r="AFL60" s="138">
        <f t="shared" si="46"/>
        <v>2.7256717000000001E-3</v>
      </c>
      <c r="AFM60" s="138">
        <f t="shared" si="46"/>
        <v>2.7256584999999999E-3</v>
      </c>
      <c r="AFN60" s="138">
        <f t="shared" si="46"/>
        <v>2.7256475E-3</v>
      </c>
      <c r="AFO60" s="138">
        <f t="shared" si="46"/>
        <v>2.7256415000000002E-3</v>
      </c>
      <c r="AFP60" s="138">
        <f t="shared" si="46"/>
        <v>2.7256282E-3</v>
      </c>
      <c r="AFQ60" s="138">
        <f t="shared" si="46"/>
        <v>2.7256256E-3</v>
      </c>
      <c r="AFR60" s="138">
        <f t="shared" si="46"/>
        <v>2.7256225999999998E-3</v>
      </c>
      <c r="AFS60" s="138">
        <f t="shared" si="46"/>
        <v>2.7256265999999999E-3</v>
      </c>
      <c r="AFT60" s="138">
        <f t="shared" si="46"/>
        <v>2.7256235000000001E-3</v>
      </c>
      <c r="AFU60" s="138">
        <f t="shared" si="46"/>
        <v>2.7256267999999999E-3</v>
      </c>
      <c r="AFV60" s="138">
        <f t="shared" si="46"/>
        <v>2.7256373E-3</v>
      </c>
      <c r="AFW60" s="138">
        <f t="shared" si="45"/>
        <v>2.7256492000000002E-3</v>
      </c>
      <c r="AFX60" s="138">
        <f t="shared" si="45"/>
        <v>2.7256615000000001E-3</v>
      </c>
      <c r="AFY60" s="138">
        <f t="shared" si="45"/>
        <v>2.7256609999999999E-3</v>
      </c>
      <c r="AFZ60" s="138" t="e">
        <f t="shared" si="45"/>
        <v>#VALUE!</v>
      </c>
      <c r="AGA60" s="139">
        <f t="shared" si="41"/>
        <v>2.7256440578947369E-3</v>
      </c>
      <c r="AGB60" s="91"/>
      <c r="AGC60" s="91"/>
      <c r="AGD60" s="91"/>
      <c r="AGE60" s="91"/>
      <c r="AGF60" s="91"/>
      <c r="AGG60" s="91"/>
      <c r="AGH60" s="91"/>
      <c r="AGI60" s="91"/>
      <c r="AGJ60" s="91"/>
      <c r="AGK60" s="91"/>
      <c r="AGL60" s="91"/>
      <c r="AGM60" s="91"/>
      <c r="AGN60" s="91"/>
      <c r="AGO60" s="91"/>
      <c r="AGP60" s="91"/>
      <c r="AGQ60" s="91"/>
      <c r="AGR60" s="91"/>
      <c r="AGS60" s="91"/>
      <c r="AGT60" s="91"/>
      <c r="AGU60" s="91"/>
      <c r="AGV60" s="91"/>
      <c r="AGW60" s="91"/>
      <c r="AGX60" s="91"/>
      <c r="AGY60" s="91"/>
      <c r="AGZ60" s="91"/>
      <c r="AHA60" s="91"/>
      <c r="AHB60" s="91"/>
      <c r="AHC60" s="91"/>
      <c r="AHD60" s="91"/>
      <c r="AHE60" s="91"/>
      <c r="AHF60" s="91"/>
      <c r="AHG60" s="91"/>
      <c r="AHH60" s="91"/>
      <c r="AHI60" s="91"/>
      <c r="AHJ60" s="91"/>
      <c r="AHK60" s="91"/>
      <c r="AHL60" s="91"/>
      <c r="AHM60" s="91"/>
      <c r="AHN60" s="91"/>
      <c r="AHO60" s="91"/>
      <c r="AHP60" s="91"/>
      <c r="AHQ60" s="91"/>
      <c r="AHR60" s="91"/>
      <c r="AHS60" s="91"/>
      <c r="AHT60" s="91"/>
      <c r="AHU60" s="91"/>
      <c r="AHV60" s="91"/>
      <c r="AHW60" s="91"/>
      <c r="AHX60" s="91"/>
      <c r="AHY60" s="91"/>
      <c r="AHZ60" s="91"/>
      <c r="AIA60" s="91"/>
      <c r="AIB60" s="91"/>
      <c r="AIC60" s="91"/>
      <c r="AID60" s="91"/>
      <c r="AIE60" s="91"/>
      <c r="AIF60" s="91"/>
      <c r="AIG60" s="91"/>
      <c r="AIH60" s="91"/>
      <c r="AII60" s="91"/>
      <c r="AIJ60" s="91"/>
      <c r="AIK60" s="91"/>
      <c r="AIL60" s="91"/>
      <c r="AIM60" s="91"/>
      <c r="AIN60" s="91"/>
      <c r="AIO60" s="91"/>
      <c r="AIP60" s="91"/>
      <c r="AIQ60" s="91"/>
      <c r="AIR60" s="91"/>
      <c r="AIS60" s="91"/>
      <c r="AIT60" s="91"/>
      <c r="AIU60" s="91"/>
      <c r="AIV60" s="91"/>
      <c r="AIW60" s="91"/>
      <c r="AIX60" s="91"/>
      <c r="AIY60" s="91"/>
      <c r="AIZ60" s="91"/>
      <c r="AJA60" s="91"/>
      <c r="AJB60" s="91"/>
      <c r="AJC60" s="91"/>
      <c r="AJD60" s="91"/>
      <c r="AJE60" s="91"/>
      <c r="AJF60" s="91"/>
      <c r="AJG60" s="91"/>
      <c r="AJH60" s="91"/>
      <c r="AJI60" s="91"/>
      <c r="AJJ60" s="91"/>
      <c r="AJK60" s="91"/>
      <c r="AJL60" s="91"/>
      <c r="AJM60" s="91"/>
      <c r="AJN60" s="91"/>
      <c r="AJO60" s="91"/>
      <c r="AJP60" s="91"/>
      <c r="AJQ60" s="91"/>
      <c r="AJR60" s="91"/>
      <c r="AJS60" s="91"/>
      <c r="AJT60" s="91"/>
      <c r="AJU60" s="91"/>
      <c r="AJV60" s="91"/>
      <c r="AJW60" s="91"/>
      <c r="AJX60" s="91"/>
      <c r="AJY60" s="91"/>
      <c r="AJZ60" s="91"/>
      <c r="AKA60" s="91"/>
      <c r="AKB60" s="91"/>
      <c r="AKC60" s="91"/>
      <c r="AKD60" s="91"/>
      <c r="AKE60" s="91"/>
      <c r="AKF60" s="91"/>
      <c r="AKG60" s="91"/>
      <c r="AKH60" s="91"/>
      <c r="AKI60" s="91"/>
      <c r="AKJ60" s="91"/>
      <c r="AKK60" s="91"/>
      <c r="AKL60" s="91"/>
      <c r="AKM60" s="91"/>
      <c r="AKN60" s="91"/>
      <c r="AKO60" s="91"/>
      <c r="AKP60" s="91"/>
      <c r="AKQ60" s="91"/>
      <c r="AKR60" s="91"/>
      <c r="AKS60" s="91"/>
      <c r="AKT60" s="91"/>
      <c r="AKU60" s="91"/>
      <c r="AKV60" s="91"/>
      <c r="AKW60" s="91"/>
      <c r="AKX60" s="91"/>
      <c r="AKY60" s="91"/>
      <c r="AKZ60" s="91"/>
      <c r="ALA60" s="91"/>
      <c r="ALB60" s="91"/>
      <c r="ALC60" s="91"/>
      <c r="ALD60" s="91"/>
      <c r="ALE60" s="91"/>
      <c r="ALF60" s="91"/>
      <c r="ALG60" s="91"/>
      <c r="ALH60" s="91"/>
      <c r="ALI60" s="91"/>
      <c r="ALJ60" s="91"/>
      <c r="ALK60" s="91"/>
      <c r="ALL60" s="91"/>
      <c r="ALM60" s="91"/>
      <c r="ALN60" s="91"/>
      <c r="ALO60" s="91"/>
      <c r="ALP60" s="91"/>
      <c r="ALQ60" s="91"/>
      <c r="ALR60" s="91"/>
      <c r="ALS60" s="91"/>
      <c r="ALT60" s="91"/>
      <c r="ALU60" s="91"/>
      <c r="ALV60" s="91"/>
      <c r="ALW60" s="91"/>
      <c r="ALX60" s="91"/>
      <c r="ALY60" s="91"/>
      <c r="ALZ60" s="91"/>
      <c r="AMA60" s="91"/>
      <c r="AMB60" s="91"/>
      <c r="AMC60" s="91"/>
      <c r="AMD60" s="91"/>
      <c r="AME60" s="91"/>
      <c r="AMF60" s="91"/>
      <c r="AMG60" s="91"/>
      <c r="AMH60" s="91"/>
      <c r="AMI60" s="91"/>
      <c r="AMJ60" s="91"/>
      <c r="AMK60" s="91"/>
      <c r="AML60" s="91"/>
      <c r="AMM60" s="91"/>
      <c r="AMN60" s="91"/>
      <c r="AMO60" s="91"/>
      <c r="AMP60" s="91"/>
      <c r="AMQ60" s="91"/>
      <c r="AMR60" s="91"/>
      <c r="AMS60" s="91"/>
      <c r="AMT60" s="91"/>
      <c r="AMU60" s="91"/>
      <c r="AMV60" s="91"/>
      <c r="AMW60" s="91"/>
      <c r="AMX60" s="91"/>
      <c r="AMY60" s="91"/>
      <c r="AMZ60" s="91"/>
      <c r="ANA60" s="91"/>
      <c r="ANB60" s="91"/>
      <c r="ANC60" s="91"/>
      <c r="AND60" s="91"/>
      <c r="ANE60" s="91"/>
      <c r="ANF60" s="91"/>
      <c r="ANG60" s="91"/>
      <c r="ANH60" s="91"/>
      <c r="ANI60" s="91"/>
      <c r="ANJ60" s="91"/>
      <c r="ANK60" s="91"/>
      <c r="ANL60" s="91"/>
      <c r="ANM60" s="91"/>
      <c r="ANN60" s="91"/>
      <c r="ANO60" s="91"/>
      <c r="ANP60" s="91"/>
      <c r="ANQ60" s="91"/>
      <c r="ANR60" s="91"/>
      <c r="ANS60" s="91"/>
      <c r="ANT60" s="91"/>
      <c r="ANU60" s="91"/>
      <c r="ANV60" s="91"/>
      <c r="ANW60" s="91"/>
      <c r="ANX60" s="91"/>
      <c r="ANY60" s="91"/>
      <c r="ANZ60" s="91"/>
      <c r="AOA60" s="91"/>
      <c r="AOB60" s="91"/>
      <c r="AOC60" s="91"/>
      <c r="AOD60" s="91"/>
      <c r="AOE60" s="91"/>
      <c r="AOF60" s="91"/>
      <c r="AOG60" s="91"/>
      <c r="AOH60" s="91"/>
      <c r="AOI60" s="91"/>
      <c r="AOJ60" s="91"/>
      <c r="AOK60" s="91"/>
      <c r="AOL60" s="91"/>
      <c r="AOM60" s="91"/>
      <c r="AON60" s="91"/>
      <c r="AOO60" s="91"/>
      <c r="AOP60" s="91"/>
      <c r="AOQ60" s="91"/>
      <c r="AOR60" s="91"/>
      <c r="AOS60" s="91"/>
      <c r="AOT60" s="91"/>
      <c r="AOU60" s="91"/>
      <c r="AOV60" s="91"/>
      <c r="AOW60" s="91"/>
      <c r="AOX60" s="91"/>
      <c r="AOY60" s="91"/>
      <c r="AOZ60" s="91"/>
      <c r="APA60" s="91"/>
      <c r="APB60" s="91"/>
      <c r="APC60" s="91"/>
      <c r="APD60" s="91"/>
      <c r="APE60" s="91"/>
      <c r="APF60" s="91"/>
      <c r="APG60" s="91"/>
      <c r="APH60" s="91"/>
      <c r="API60" s="91"/>
      <c r="APJ60" s="91"/>
      <c r="APK60" s="91"/>
      <c r="APL60" s="91"/>
      <c r="APM60" s="91"/>
      <c r="APN60" s="91"/>
      <c r="APO60" s="91"/>
      <c r="APP60" s="91"/>
      <c r="APQ60" s="91"/>
      <c r="APR60" s="91"/>
      <c r="APS60" s="91"/>
      <c r="APT60" s="91"/>
      <c r="APU60" s="91"/>
      <c r="APV60" s="91"/>
      <c r="APW60" s="91"/>
      <c r="APX60" s="91"/>
      <c r="APY60" s="91"/>
      <c r="APZ60" s="91"/>
      <c r="AQA60" s="91"/>
      <c r="AQB60" s="91"/>
      <c r="AQC60" s="91"/>
      <c r="AQD60" s="91"/>
      <c r="AQE60" s="91"/>
      <c r="AQF60" s="91"/>
      <c r="AQG60" s="91"/>
      <c r="AQH60" s="91"/>
      <c r="AQI60" s="91"/>
      <c r="AQJ60" s="91"/>
      <c r="AQK60" s="91"/>
      <c r="AQL60" s="91"/>
      <c r="AQM60" s="91"/>
      <c r="AQN60" s="91"/>
      <c r="AQO60" s="91"/>
      <c r="AQP60" s="91"/>
      <c r="AQQ60" s="91"/>
      <c r="AQR60" s="91"/>
      <c r="AQS60" s="91"/>
      <c r="AQT60" s="91"/>
      <c r="AQU60" s="91"/>
      <c r="AQV60" s="91"/>
      <c r="AQW60" s="91"/>
      <c r="AQX60" s="91"/>
      <c r="AQY60" s="91"/>
      <c r="AQZ60" s="91"/>
      <c r="ARA60" s="91"/>
      <c r="ARB60" s="91"/>
      <c r="ARC60" s="91"/>
      <c r="ARD60" s="91"/>
      <c r="ARE60" s="91"/>
      <c r="ARF60" s="91"/>
      <c r="ARG60" s="91"/>
      <c r="ARH60" s="91"/>
      <c r="ARI60" s="91"/>
      <c r="ARJ60" s="91"/>
      <c r="ARK60" s="91"/>
      <c r="ARL60" s="91"/>
      <c r="ARM60" s="91"/>
      <c r="ARN60" s="91"/>
      <c r="ARO60" s="91"/>
      <c r="ARP60" s="91"/>
      <c r="ARQ60" s="91"/>
      <c r="ARR60" s="91"/>
      <c r="ARS60" s="91"/>
      <c r="ART60" s="91"/>
      <c r="ARU60" s="91"/>
      <c r="ARV60" s="91"/>
      <c r="ARW60" s="91"/>
      <c r="ARX60" s="91"/>
      <c r="ARY60" s="91"/>
      <c r="ARZ60" s="91"/>
      <c r="ASA60" s="91"/>
      <c r="ASB60" s="91"/>
      <c r="ASC60" s="91"/>
      <c r="ASD60" s="91"/>
      <c r="ASE60" s="91"/>
      <c r="ASF60" s="91"/>
      <c r="ASG60" s="91"/>
      <c r="ASH60" s="91"/>
      <c r="ASI60" s="91"/>
      <c r="ASJ60" s="91"/>
      <c r="ASK60" s="91"/>
      <c r="ASL60" s="91"/>
      <c r="ASM60" s="91"/>
      <c r="ASN60" s="91"/>
      <c r="ASO60" s="91"/>
      <c r="ASP60" s="91"/>
      <c r="ASQ60" s="91"/>
      <c r="ASR60" s="91"/>
    </row>
    <row r="61" spans="1:1188" ht="2.1" customHeight="1" x14ac:dyDescent="0.25">
      <c r="A61" s="129">
        <v>56</v>
      </c>
      <c r="B61" s="130">
        <v>15.95</v>
      </c>
      <c r="C61" s="123">
        <f>IF(ROW()-$B$4&lt;$B$112,2,3)</f>
        <v>3</v>
      </c>
      <c r="D61" s="129">
        <v>56</v>
      </c>
      <c r="E61" s="91">
        <v>0</v>
      </c>
      <c r="F61" s="92">
        <v>6.2844166000000004E-26</v>
      </c>
      <c r="G61" s="92">
        <v>1.4259125000000001E-24</v>
      </c>
      <c r="H61" s="92">
        <v>2.592081E-23</v>
      </c>
      <c r="I61" s="92">
        <v>4.4434930000000004E-22</v>
      </c>
      <c r="J61" s="92">
        <v>7.4777699999999997E-21</v>
      </c>
      <c r="K61" s="92">
        <v>1.2506336000000001E-19</v>
      </c>
      <c r="L61" s="92">
        <v>2.0870919999999999E-18</v>
      </c>
      <c r="M61" s="92">
        <v>3.4800810000000002E-17</v>
      </c>
      <c r="N61" s="92">
        <v>5.8006176999999998E-16</v>
      </c>
      <c r="O61" s="92">
        <v>9.6666194999999994E-15</v>
      </c>
      <c r="P61" s="92">
        <v>1.6107836E-13</v>
      </c>
      <c r="Q61" s="92">
        <v>2.6842069999999998E-12</v>
      </c>
      <c r="R61" s="92">
        <v>4.474054E-11</v>
      </c>
      <c r="S61" s="92">
        <v>7.4619229999999999E-10</v>
      </c>
      <c r="T61" s="92">
        <v>1.246068E-8</v>
      </c>
      <c r="U61" s="92">
        <v>2.085679E-7</v>
      </c>
      <c r="V61" s="92">
        <v>3.505547E-6</v>
      </c>
      <c r="W61" s="92">
        <v>5.9338017E-5</v>
      </c>
      <c r="X61" s="92">
        <v>1.0160847E-3</v>
      </c>
      <c r="Y61" s="92">
        <v>7.2710733E-3</v>
      </c>
      <c r="Z61" s="93">
        <v>2.4480559999999998E-2</v>
      </c>
      <c r="AA61" s="93">
        <v>5.800636E-2</v>
      </c>
      <c r="AB61" s="93">
        <v>0.10872504</v>
      </c>
      <c r="AC61" s="93">
        <v>0.16926690999999999</v>
      </c>
      <c r="AD61" s="93">
        <v>0.22381882</v>
      </c>
      <c r="AE61" s="93">
        <v>0.25115939999999998</v>
      </c>
      <c r="AF61" s="93">
        <v>0.25021212999999998</v>
      </c>
      <c r="AG61" s="93">
        <v>0.21951150999999999</v>
      </c>
      <c r="AH61" s="93">
        <v>0.16296504000000001</v>
      </c>
      <c r="AI61" s="93">
        <v>0.10271004</v>
      </c>
      <c r="AJ61" s="93">
        <v>5.371712E-2</v>
      </c>
      <c r="AK61" s="93">
        <v>2.2125518E-2</v>
      </c>
      <c r="AL61" s="93">
        <v>6.3057136999999999E-3</v>
      </c>
      <c r="AM61" s="93">
        <v>7.984321E-4</v>
      </c>
      <c r="AN61" s="93">
        <v>4.8334690000000003E-5</v>
      </c>
      <c r="AO61" s="93">
        <v>2.9567911000000001E-6</v>
      </c>
      <c r="AP61" s="93">
        <v>1.8199728E-7</v>
      </c>
      <c r="AQ61" s="93">
        <v>1.1260199E-8</v>
      </c>
      <c r="AR61" s="93">
        <v>4.4875864E-10</v>
      </c>
      <c r="AS61" s="94">
        <v>0</v>
      </c>
      <c r="AT61" s="94">
        <v>6.2843539999999996E-26</v>
      </c>
      <c r="AU61" s="94">
        <v>1.425899E-24</v>
      </c>
      <c r="AV61" s="94">
        <v>2.5920584000000001E-23</v>
      </c>
      <c r="AW61" s="94">
        <v>4.4434559999999997E-22</v>
      </c>
      <c r="AX61" s="94">
        <v>7.4777100000000005E-21</v>
      </c>
      <c r="AY61" s="94">
        <v>1.2506226000000001E-19</v>
      </c>
      <c r="AZ61" s="94">
        <v>2.0870713999999999E-18</v>
      </c>
      <c r="BA61" s="94">
        <v>3.4800445E-17</v>
      </c>
      <c r="BB61" s="94">
        <v>5.8005525999999997E-16</v>
      </c>
      <c r="BC61" s="94">
        <v>9.6664990000000006E-15</v>
      </c>
      <c r="BD61" s="94">
        <v>1.6107615999999999E-13</v>
      </c>
      <c r="BE61" s="94">
        <v>2.6841682E-12</v>
      </c>
      <c r="BF61" s="94">
        <v>4.4739858000000001E-11</v>
      </c>
      <c r="BG61" s="94">
        <v>7.4617980000000004E-10</v>
      </c>
      <c r="BH61" s="94">
        <v>1.2460447999999999E-8</v>
      </c>
      <c r="BI61" s="94">
        <v>2.0856375000000001E-7</v>
      </c>
      <c r="BJ61" s="94">
        <v>3.5054717999999999E-6</v>
      </c>
      <c r="BK61" s="94">
        <v>5.9336760000000001E-5</v>
      </c>
      <c r="BL61" s="94">
        <v>1.0160627000000001E-3</v>
      </c>
      <c r="BM61" s="94">
        <v>7.2709625000000003E-3</v>
      </c>
      <c r="BN61" s="94">
        <v>2.4480266000000001E-2</v>
      </c>
      <c r="BO61" s="94">
        <v>5.8005745999999997E-2</v>
      </c>
      <c r="BP61" s="94">
        <v>0.108724035</v>
      </c>
      <c r="BQ61" s="94">
        <v>0.16926545000000001</v>
      </c>
      <c r="BR61" s="94">
        <v>0.22381703999999999</v>
      </c>
      <c r="BS61" s="94">
        <v>0.25115743000000001</v>
      </c>
      <c r="BT61" s="94">
        <v>0.25021022999999998</v>
      </c>
      <c r="BU61" s="94">
        <v>0.21951008</v>
      </c>
      <c r="BV61" s="94">
        <v>0.16296403000000001</v>
      </c>
      <c r="BW61" s="94">
        <v>0.102709495</v>
      </c>
      <c r="BX61" s="94">
        <v>5.3716880000000002E-2</v>
      </c>
      <c r="BY61" s="94">
        <v>2.2125428999999999E-2</v>
      </c>
      <c r="BZ61" s="94">
        <v>6.3056950000000001E-3</v>
      </c>
      <c r="CA61" s="94">
        <v>7.984321E-4</v>
      </c>
      <c r="CB61" s="94">
        <v>4.8334651999999999E-5</v>
      </c>
      <c r="CC61" s="94">
        <v>2.9567840000000002E-6</v>
      </c>
      <c r="CD61" s="94">
        <v>1.8199697000000001E-7</v>
      </c>
      <c r="CE61" s="94">
        <v>1.1260226500000001E-8</v>
      </c>
      <c r="CF61" s="94">
        <v>4.4875928000000001E-10</v>
      </c>
      <c r="CG61" s="94">
        <v>0</v>
      </c>
      <c r="CH61" s="94">
        <v>6.2825899999999999E-26</v>
      </c>
      <c r="CI61" s="94">
        <v>1.4255495E-24</v>
      </c>
      <c r="CJ61" s="94">
        <v>2.5914618999999999E-23</v>
      </c>
      <c r="CK61" s="94">
        <v>4.4425019999999997E-22</v>
      </c>
      <c r="CL61" s="94">
        <v>7.4762130000000006E-21</v>
      </c>
      <c r="CM61" s="94">
        <v>1.2503912999999999E-19</v>
      </c>
      <c r="CN61" s="94">
        <v>2.0867179999999999E-18</v>
      </c>
      <c r="CO61" s="94">
        <v>3.4795126999999998E-17</v>
      </c>
      <c r="CP61" s="94">
        <v>5.7997670000000001E-16</v>
      </c>
      <c r="CQ61" s="94">
        <v>9.6653639999999998E-15</v>
      </c>
      <c r="CR61" s="94">
        <v>1.6106029000000001E-13</v>
      </c>
      <c r="CS61" s="94">
        <v>2.6839568E-12</v>
      </c>
      <c r="CT61" s="94">
        <v>4.4737172000000001E-11</v>
      </c>
      <c r="CU61" s="94">
        <v>7.4614936E-10</v>
      </c>
      <c r="CV61" s="94">
        <v>1.2460167999999999E-8</v>
      </c>
      <c r="CW61" s="94">
        <v>2.0856229999999999E-7</v>
      </c>
      <c r="CX61" s="94">
        <v>3.5054854000000001E-6</v>
      </c>
      <c r="CY61" s="94">
        <v>5.9337148000000003E-5</v>
      </c>
      <c r="CZ61" s="94">
        <v>1.0160703999999999E-3</v>
      </c>
      <c r="DA61" s="94">
        <v>7.2710034E-3</v>
      </c>
      <c r="DB61" s="94">
        <v>2.4480370000000001E-2</v>
      </c>
      <c r="DC61" s="94">
        <v>5.8005985000000003E-2</v>
      </c>
      <c r="DD61" s="94">
        <v>0.10872448999999999</v>
      </c>
      <c r="DE61" s="94">
        <v>0.16926630000000001</v>
      </c>
      <c r="DF61" s="94">
        <v>0.22381818000000001</v>
      </c>
      <c r="DG61" s="94">
        <v>0.25115870000000001</v>
      </c>
      <c r="DH61" s="94">
        <v>0.25021154000000001</v>
      </c>
      <c r="DI61" s="94">
        <v>0.21951108</v>
      </c>
      <c r="DJ61" s="94">
        <v>0.16296482000000001</v>
      </c>
      <c r="DK61" s="94">
        <v>0.10270998000000001</v>
      </c>
      <c r="DL61" s="94">
        <v>5.3717090000000002E-2</v>
      </c>
      <c r="DM61" s="94">
        <v>2.2125493999999999E-2</v>
      </c>
      <c r="DN61" s="94">
        <v>6.3057015999999997E-3</v>
      </c>
      <c r="DO61" s="94">
        <v>7.9843130000000005E-4</v>
      </c>
      <c r="DP61" s="94">
        <v>4.8334739999999999E-5</v>
      </c>
      <c r="DQ61" s="94">
        <v>2.9567980000000002E-6</v>
      </c>
      <c r="DR61" s="94">
        <v>1.8199743999999999E-7</v>
      </c>
      <c r="DS61" s="94">
        <v>1.1260246E-8</v>
      </c>
      <c r="DT61" s="94">
        <v>4.4876016999999999E-10</v>
      </c>
      <c r="DU61" s="94">
        <v>0</v>
      </c>
      <c r="DV61" s="94">
        <v>6.2826035000000002E-26</v>
      </c>
      <c r="DW61" s="94">
        <v>1.4255527E-24</v>
      </c>
      <c r="DX61" s="94">
        <v>2.5914702E-23</v>
      </c>
      <c r="DY61" s="94">
        <v>4.4425182999999997E-22</v>
      </c>
      <c r="DZ61" s="94">
        <v>7.4762490000000004E-21</v>
      </c>
      <c r="EA61" s="94">
        <v>1.2503988000000001E-19</v>
      </c>
      <c r="EB61" s="94">
        <v>2.0867329999999999E-18</v>
      </c>
      <c r="EC61" s="94">
        <v>3.4795401999999998E-17</v>
      </c>
      <c r="ED61" s="94">
        <v>5.7998167E-16</v>
      </c>
      <c r="EE61" s="94">
        <v>9.6654509999999999E-15</v>
      </c>
      <c r="EF61" s="94">
        <v>1.6106168E-13</v>
      </c>
      <c r="EG61" s="94">
        <v>2.6839793E-12</v>
      </c>
      <c r="EH61" s="94">
        <v>4.4737575000000001E-11</v>
      </c>
      <c r="EI61" s="94">
        <v>7.4615619999999996E-10</v>
      </c>
      <c r="EJ61" s="94">
        <v>1.2460281000000001E-8</v>
      </c>
      <c r="EK61" s="94">
        <v>2.085642E-7</v>
      </c>
      <c r="EL61" s="94">
        <v>3.5055184E-6</v>
      </c>
      <c r="EM61" s="94">
        <v>5.9337699999999999E-5</v>
      </c>
      <c r="EN61" s="94">
        <v>1.0160791000000001E-3</v>
      </c>
      <c r="EO61" s="94">
        <v>7.2710583999999997E-3</v>
      </c>
      <c r="EP61" s="94">
        <v>2.4480551E-2</v>
      </c>
      <c r="EQ61" s="94">
        <v>5.8006370000000002E-2</v>
      </c>
      <c r="ER61" s="94">
        <v>0.10872514</v>
      </c>
      <c r="ES61" s="94">
        <v>0.16926725000000001</v>
      </c>
      <c r="ET61" s="94">
        <v>0.22381929</v>
      </c>
      <c r="EU61" s="94">
        <v>0.25115976000000001</v>
      </c>
      <c r="EV61" s="94">
        <v>0.25021225000000002</v>
      </c>
      <c r="EW61" s="94">
        <v>0.21951137000000001</v>
      </c>
      <c r="EX61" s="94">
        <v>0.16296484999999999</v>
      </c>
      <c r="EY61" s="94">
        <v>0.102709815</v>
      </c>
      <c r="EZ61" s="94">
        <v>5.3716946000000002E-2</v>
      </c>
      <c r="FA61" s="94">
        <v>2.2125425000000001E-2</v>
      </c>
      <c r="FB61" s="94">
        <v>6.3056796999999996E-3</v>
      </c>
      <c r="FC61" s="94">
        <v>7.9842840000000003E-4</v>
      </c>
      <c r="FD61" s="94">
        <v>4.8334702999999998E-5</v>
      </c>
      <c r="FE61" s="94">
        <v>2.9567859999999998E-6</v>
      </c>
      <c r="FF61" s="94">
        <v>1.8199721000000001E-7</v>
      </c>
      <c r="FG61" s="94">
        <v>1.1260214E-8</v>
      </c>
      <c r="FH61" s="94">
        <v>4.4875890000000002E-10</v>
      </c>
      <c r="FI61" s="94">
        <v>0</v>
      </c>
      <c r="FJ61" s="94">
        <v>6.2826469999999998E-26</v>
      </c>
      <c r="FK61" s="94">
        <v>1.4255644E-24</v>
      </c>
      <c r="FL61" s="94">
        <v>2.5914928E-23</v>
      </c>
      <c r="FM61" s="94">
        <v>4.4425570000000002E-22</v>
      </c>
      <c r="FN61" s="94">
        <v>7.4763089999999995E-21</v>
      </c>
      <c r="FO61" s="94">
        <v>1.2504082999999999E-19</v>
      </c>
      <c r="FP61" s="94">
        <v>2.0867490000000002E-18</v>
      </c>
      <c r="FQ61" s="94">
        <v>3.4795673E-17</v>
      </c>
      <c r="FR61" s="94">
        <v>5.7998629999999996E-16</v>
      </c>
      <c r="FS61" s="94">
        <v>9.6655260000000006E-15</v>
      </c>
      <c r="FT61" s="94">
        <v>1.6106290000000001E-13</v>
      </c>
      <c r="FU61" s="94">
        <v>2.6839979999999999E-12</v>
      </c>
      <c r="FV61" s="94">
        <v>4.4737862999999999E-11</v>
      </c>
      <c r="FW61" s="94">
        <v>7.4616069999999995E-10</v>
      </c>
      <c r="FX61" s="94">
        <v>1.2460354499999999E-8</v>
      </c>
      <c r="FY61" s="94">
        <v>2.0856531E-7</v>
      </c>
      <c r="FZ61" s="94">
        <v>3.5055372999999999E-6</v>
      </c>
      <c r="GA61" s="94">
        <v>5.9338010000000001E-5</v>
      </c>
      <c r="GB61" s="94">
        <v>1.0160842000000001E-3</v>
      </c>
      <c r="GC61" s="94">
        <v>7.2710826000000001E-3</v>
      </c>
      <c r="GD61" s="94">
        <v>2.4480604999999999E-2</v>
      </c>
      <c r="GE61" s="94">
        <v>5.8006477000000001E-2</v>
      </c>
      <c r="GF61" s="94">
        <v>0.10872524</v>
      </c>
      <c r="GG61" s="94">
        <v>0.16926716</v>
      </c>
      <c r="GH61" s="94">
        <v>0.22381896000000001</v>
      </c>
      <c r="GI61" s="94">
        <v>0.25115922000000002</v>
      </c>
      <c r="GJ61" s="94">
        <v>0.25021159999999998</v>
      </c>
      <c r="GK61" s="94">
        <v>0.2195107</v>
      </c>
      <c r="GL61" s="94">
        <v>0.16296436</v>
      </c>
      <c r="GM61" s="94">
        <v>0.10270952999999999</v>
      </c>
      <c r="GN61" s="94">
        <v>5.3716875999999997E-2</v>
      </c>
      <c r="GO61" s="94">
        <v>2.2125474999999999E-2</v>
      </c>
      <c r="GP61" s="94">
        <v>6.3057225000000003E-3</v>
      </c>
      <c r="GQ61" s="94">
        <v>7.9843507000000005E-4</v>
      </c>
      <c r="GR61" s="94">
        <v>4.8334731999999997E-5</v>
      </c>
      <c r="GS61" s="94">
        <v>2.9568006999999998E-6</v>
      </c>
      <c r="GT61" s="94">
        <v>1.8199778000000001E-7</v>
      </c>
      <c r="GU61" s="94">
        <v>1.1260249E-8</v>
      </c>
      <c r="GV61" s="94">
        <v>4.4876020000000002E-10</v>
      </c>
      <c r="GW61" s="94">
        <v>0</v>
      </c>
      <c r="GX61" s="94">
        <v>6.2826804999999996E-26</v>
      </c>
      <c r="GY61" s="94">
        <v>1.4255712499999999E-24</v>
      </c>
      <c r="GZ61" s="94">
        <v>2.5915029E-23</v>
      </c>
      <c r="HA61" s="94">
        <v>4.4425763000000003E-22</v>
      </c>
      <c r="HB61" s="94">
        <v>7.4763395E-21</v>
      </c>
      <c r="HC61" s="94">
        <v>1.2504129E-19</v>
      </c>
      <c r="HD61" s="94">
        <v>2.086755E-18</v>
      </c>
      <c r="HE61" s="94">
        <v>3.4795735999999998E-17</v>
      </c>
      <c r="HF61" s="94">
        <v>5.7998719999999999E-16</v>
      </c>
      <c r="HG61" s="94">
        <v>9.6655455000000003E-15</v>
      </c>
      <c r="HH61" s="94">
        <v>1.6106336E-13</v>
      </c>
      <c r="HI61" s="94">
        <v>2.6840042999999999E-12</v>
      </c>
      <c r="HJ61" s="94">
        <v>4.4737932000000001E-11</v>
      </c>
      <c r="HK61" s="94">
        <v>7.4616130000000004E-10</v>
      </c>
      <c r="HL61" s="94">
        <v>1.2460361E-8</v>
      </c>
      <c r="HM61" s="94">
        <v>2.0856548000000001E-7</v>
      </c>
      <c r="HN61" s="94">
        <v>3.5055388999999998E-6</v>
      </c>
      <c r="HO61" s="94">
        <v>5.9338045999999999E-5</v>
      </c>
      <c r="HP61" s="94">
        <v>1.0160859E-3</v>
      </c>
      <c r="HQ61" s="94">
        <v>7.2710709999999996E-3</v>
      </c>
      <c r="HR61" s="94">
        <v>2.4480539999999999E-2</v>
      </c>
      <c r="HS61" s="94">
        <v>5.8006282999999999E-2</v>
      </c>
      <c r="HT61" s="94">
        <v>0.108724795</v>
      </c>
      <c r="HU61" s="94">
        <v>0.16926636</v>
      </c>
      <c r="HV61" s="94">
        <v>0.22381783999999999</v>
      </c>
      <c r="HW61" s="94">
        <v>0.2511581</v>
      </c>
      <c r="HX61" s="94">
        <v>0.25021063999999998</v>
      </c>
      <c r="HY61" s="94">
        <v>0.21951021000000001</v>
      </c>
      <c r="HZ61" s="94">
        <v>0.16296426999999999</v>
      </c>
      <c r="IA61" s="94">
        <v>0.10270955</v>
      </c>
      <c r="IB61" s="94">
        <v>5.3716822999999997E-2</v>
      </c>
      <c r="IC61" s="94">
        <v>2.2125404000000001E-2</v>
      </c>
      <c r="ID61" s="94">
        <v>6.3056939999999997E-3</v>
      </c>
      <c r="IE61" s="94">
        <v>7.9843256E-4</v>
      </c>
      <c r="IF61" s="94">
        <v>4.8334667E-5</v>
      </c>
      <c r="IG61" s="94">
        <v>2.9567963999999999E-6</v>
      </c>
      <c r="IH61" s="94">
        <v>1.8199721000000001E-7</v>
      </c>
      <c r="II61" s="94">
        <v>1.1260213E-8</v>
      </c>
      <c r="IJ61" s="94">
        <v>4.4875886E-10</v>
      </c>
      <c r="IK61" s="94">
        <v>0</v>
      </c>
      <c r="IL61" s="94">
        <v>6.2826453999999997E-26</v>
      </c>
      <c r="IM61" s="94">
        <v>1.4255623999999999E-24</v>
      </c>
      <c r="IN61" s="94">
        <v>2.5914859999999999E-23</v>
      </c>
      <c r="IO61" s="94">
        <v>4.4425440000000003E-22</v>
      </c>
      <c r="IP61" s="94">
        <v>7.4762860000000003E-21</v>
      </c>
      <c r="IQ61" s="94">
        <v>1.2504037E-19</v>
      </c>
      <c r="IR61" s="94">
        <v>2.0867394999999998E-18</v>
      </c>
      <c r="IS61" s="94">
        <v>3.479548E-17</v>
      </c>
      <c r="IT61" s="94">
        <v>5.7998270000000002E-16</v>
      </c>
      <c r="IU61" s="94">
        <v>9.6654670000000002E-15</v>
      </c>
      <c r="IV61" s="94">
        <v>1.6106199999999999E-13</v>
      </c>
      <c r="IW61" s="94">
        <v>2.6839835E-12</v>
      </c>
      <c r="IX61" s="94">
        <v>4.4737615999999999E-11</v>
      </c>
      <c r="IY61" s="94">
        <v>7.4615624999999998E-10</v>
      </c>
      <c r="IZ61" s="94">
        <v>1.2460276999999999E-8</v>
      </c>
      <c r="JA61" s="94">
        <v>2.0856405000000001E-7</v>
      </c>
      <c r="JB61" s="94">
        <v>3.5055175000000001E-6</v>
      </c>
      <c r="JC61" s="94">
        <v>5.9337703999999997E-5</v>
      </c>
      <c r="JD61" s="94">
        <v>1.0160793999999999E-3</v>
      </c>
      <c r="JE61" s="94">
        <v>7.2710392999999996E-3</v>
      </c>
      <c r="JF61" s="94">
        <v>2.4480450000000001E-2</v>
      </c>
      <c r="JG61" s="94">
        <v>5.800603E-2</v>
      </c>
      <c r="JH61" s="94">
        <v>0.10872438500000001</v>
      </c>
      <c r="JI61" s="94">
        <v>0.16926587000000001</v>
      </c>
      <c r="JJ61" s="94">
        <v>0.22381735999999999</v>
      </c>
      <c r="JK61" s="94">
        <v>0.25115764000000002</v>
      </c>
      <c r="JL61" s="94">
        <v>0.2502103</v>
      </c>
      <c r="JM61" s="94">
        <v>0.21950992999999999</v>
      </c>
      <c r="JN61" s="94">
        <v>0.16296414000000001</v>
      </c>
      <c r="JO61" s="94">
        <v>0.10270965</v>
      </c>
      <c r="JP61" s="94">
        <v>5.3716920000000001E-2</v>
      </c>
      <c r="JQ61" s="94">
        <v>2.2125399E-2</v>
      </c>
      <c r="JR61" s="94">
        <v>6.3056774000000001E-3</v>
      </c>
      <c r="JS61" s="94">
        <v>7.9843009999999996E-4</v>
      </c>
      <c r="JT61" s="94">
        <v>4.8334707000000002E-5</v>
      </c>
      <c r="JU61" s="94">
        <v>2.9567952000000002E-6</v>
      </c>
      <c r="JV61" s="94">
        <v>1.8199713999999999E-7</v>
      </c>
      <c r="JW61" s="94">
        <v>1.1260214E-8</v>
      </c>
      <c r="JX61" s="94">
        <v>4.4875897000000002E-10</v>
      </c>
      <c r="JY61" s="94">
        <v>0</v>
      </c>
      <c r="JZ61" s="94">
        <v>6.2826053000000004E-26</v>
      </c>
      <c r="KA61" s="94">
        <v>1.4255531000000001E-24</v>
      </c>
      <c r="KB61" s="94">
        <v>2.5914704000000001E-23</v>
      </c>
      <c r="KC61" s="94">
        <v>4.4425163E-22</v>
      </c>
      <c r="KD61" s="94">
        <v>7.4762385000000002E-21</v>
      </c>
      <c r="KE61" s="94">
        <v>1.2503958E-19</v>
      </c>
      <c r="KF61" s="94">
        <v>2.0867270000000001E-18</v>
      </c>
      <c r="KG61" s="94">
        <v>3.4795289999999997E-17</v>
      </c>
      <c r="KH61" s="94">
        <v>5.799795E-16</v>
      </c>
      <c r="KI61" s="94">
        <v>9.6654099999999994E-15</v>
      </c>
      <c r="KJ61" s="94">
        <v>1.6106098E-13</v>
      </c>
      <c r="KK61" s="94">
        <v>2.6839671999999999E-12</v>
      </c>
      <c r="KL61" s="94">
        <v>4.4737366999999998E-11</v>
      </c>
      <c r="KM61" s="94">
        <v>7.4615275E-10</v>
      </c>
      <c r="KN61" s="94">
        <v>1.2460221E-8</v>
      </c>
      <c r="KO61" s="94">
        <v>2.0856326E-7</v>
      </c>
      <c r="KP61" s="94">
        <v>3.5055052E-6</v>
      </c>
      <c r="KQ61" s="94">
        <v>5.9337508000000001E-5</v>
      </c>
      <c r="KR61" s="94">
        <v>1.0160758E-3</v>
      </c>
      <c r="KS61" s="94">
        <v>7.2710099999999996E-3</v>
      </c>
      <c r="KT61" s="94">
        <v>2.4480345000000001E-2</v>
      </c>
      <c r="KU61" s="94">
        <v>5.8005854000000003E-2</v>
      </c>
      <c r="KV61" s="94">
        <v>0.108724155</v>
      </c>
      <c r="KW61" s="94">
        <v>0.16926559999999999</v>
      </c>
      <c r="KX61" s="94">
        <v>0.22381727000000001</v>
      </c>
      <c r="KY61" s="94">
        <v>0.25115781999999998</v>
      </c>
      <c r="KZ61" s="94">
        <v>0.25021058000000002</v>
      </c>
      <c r="LA61" s="94">
        <v>0.21951011000000001</v>
      </c>
      <c r="LB61" s="94">
        <v>0.16296397000000001</v>
      </c>
      <c r="LC61" s="94">
        <v>0.1027095</v>
      </c>
      <c r="LD61" s="94">
        <v>5.3716905000000002E-2</v>
      </c>
      <c r="LE61" s="94">
        <v>2.2125420999999999E-2</v>
      </c>
      <c r="LF61" s="94">
        <v>6.3056839999999998E-3</v>
      </c>
      <c r="LG61" s="94">
        <v>7.9843076000000004E-4</v>
      </c>
      <c r="LH61" s="94">
        <v>4.8334739999999999E-5</v>
      </c>
      <c r="LI61" s="94">
        <v>2.9567960000000001E-6</v>
      </c>
      <c r="LJ61" s="94">
        <v>1.8199724999999999E-7</v>
      </c>
      <c r="LK61" s="94">
        <v>1.1260225E-8</v>
      </c>
      <c r="LL61" s="94">
        <v>4.4875929999999999E-10</v>
      </c>
      <c r="LM61" s="94">
        <v>0</v>
      </c>
      <c r="LN61" s="94">
        <v>6.2825830000000002E-26</v>
      </c>
      <c r="LO61" s="94">
        <v>1.4255484E-24</v>
      </c>
      <c r="LP61" s="94">
        <v>2.5914614000000001E-23</v>
      </c>
      <c r="LQ61" s="94">
        <v>4.4425025999999998E-22</v>
      </c>
      <c r="LR61" s="94">
        <v>7.4762130000000006E-21</v>
      </c>
      <c r="LS61" s="94">
        <v>1.2503923E-19</v>
      </c>
      <c r="LT61" s="94">
        <v>2.0867213000000001E-18</v>
      </c>
      <c r="LU61" s="94">
        <v>3.4795196999999998E-17</v>
      </c>
      <c r="LV61" s="94">
        <v>5.7997775000000002E-16</v>
      </c>
      <c r="LW61" s="94">
        <v>9.6653819999999997E-15</v>
      </c>
      <c r="LX61" s="94">
        <v>1.6106048000000001E-13</v>
      </c>
      <c r="LY61" s="94">
        <v>2.6839598000000001E-12</v>
      </c>
      <c r="LZ61" s="94">
        <v>4.4737263000000002E-11</v>
      </c>
      <c r="MA61" s="94">
        <v>7.4615113999999996E-10</v>
      </c>
      <c r="MB61" s="94">
        <v>1.2460198999999999E-8</v>
      </c>
      <c r="MC61" s="94">
        <v>2.0856283999999999E-7</v>
      </c>
      <c r="MD61" s="94">
        <v>3.5054969999999999E-6</v>
      </c>
      <c r="ME61" s="94">
        <v>5.9337377000000003E-5</v>
      </c>
      <c r="MF61" s="94">
        <v>1.0160734000000001E-3</v>
      </c>
      <c r="MG61" s="94">
        <v>7.2709903999999999E-3</v>
      </c>
      <c r="MH61" s="94">
        <v>2.4480307E-2</v>
      </c>
      <c r="MI61" s="94">
        <v>5.8005790000000002E-2</v>
      </c>
      <c r="MJ61" s="94">
        <v>0.10872407000000001</v>
      </c>
      <c r="MK61" s="94">
        <v>0.16926552</v>
      </c>
      <c r="ML61" s="94">
        <v>0.22381720999999999</v>
      </c>
      <c r="MM61" s="94">
        <v>0.25115797000000001</v>
      </c>
      <c r="MN61" s="94">
        <v>0.25021096999999998</v>
      </c>
      <c r="MO61" s="94">
        <v>0.21951050999999999</v>
      </c>
      <c r="MP61" s="94">
        <v>0.16296403000000001</v>
      </c>
      <c r="MQ61" s="94">
        <v>0.10270933</v>
      </c>
      <c r="MR61" s="94">
        <v>5.3716786000000002E-2</v>
      </c>
      <c r="MS61" s="94">
        <v>2.2125420999999999E-2</v>
      </c>
      <c r="MT61" s="94">
        <v>6.3056997000000004E-3</v>
      </c>
      <c r="MU61" s="94">
        <v>7.9843594000000005E-4</v>
      </c>
      <c r="MV61" s="94">
        <v>4.8334965000000001E-5</v>
      </c>
      <c r="MW61" s="94">
        <v>2.9568043000000001E-6</v>
      </c>
      <c r="MX61" s="94">
        <v>1.819978E-7</v>
      </c>
      <c r="MY61" s="94">
        <v>1.1260253000000001E-8</v>
      </c>
      <c r="MZ61" s="94">
        <v>4.4876042000000002E-10</v>
      </c>
      <c r="NA61" s="94">
        <v>0</v>
      </c>
      <c r="NB61" s="94">
        <v>6.2825410000000006E-26</v>
      </c>
      <c r="NC61" s="94">
        <v>1.425539E-24</v>
      </c>
      <c r="ND61" s="94">
        <v>2.5914443999999999E-23</v>
      </c>
      <c r="NE61" s="94">
        <v>4.4424722999999996E-22</v>
      </c>
      <c r="NF61" s="94">
        <v>7.4761640000000002E-21</v>
      </c>
      <c r="NG61" s="94">
        <v>1.2503833999999999E-19</v>
      </c>
      <c r="NH61" s="94">
        <v>2.086706E-18</v>
      </c>
      <c r="NI61" s="94">
        <v>3.4794939999999999E-17</v>
      </c>
      <c r="NJ61" s="94">
        <v>5.7997390000000002E-16</v>
      </c>
      <c r="NK61" s="94">
        <v>9.6653199999999998E-15</v>
      </c>
      <c r="NL61" s="94">
        <v>1.6105952000000001E-13</v>
      </c>
      <c r="NM61" s="94">
        <v>2.6839442E-12</v>
      </c>
      <c r="NN61" s="94">
        <v>4.4736999999999999E-11</v>
      </c>
      <c r="NO61" s="94">
        <v>7.4614702999999996E-10</v>
      </c>
      <c r="NP61" s="94">
        <v>1.2460128E-8</v>
      </c>
      <c r="NQ61" s="94">
        <v>2.0856169E-7</v>
      </c>
      <c r="NR61" s="94">
        <v>3.5054770000000001E-6</v>
      </c>
      <c r="NS61" s="94">
        <v>5.9337006000000001E-5</v>
      </c>
      <c r="NT61" s="94">
        <v>1.0160669E-3</v>
      </c>
      <c r="NU61" s="94">
        <v>7.270973E-3</v>
      </c>
      <c r="NV61" s="94">
        <v>2.4480275999999999E-2</v>
      </c>
      <c r="NW61" s="94">
        <v>5.8005760000000003E-2</v>
      </c>
      <c r="NX61" s="94">
        <v>0.10872411999999999</v>
      </c>
      <c r="NY61" s="94">
        <v>0.16926566000000001</v>
      </c>
      <c r="NZ61" s="94">
        <v>0.22381733000000001</v>
      </c>
      <c r="OA61" s="94">
        <v>0.25115802999999998</v>
      </c>
      <c r="OB61" s="94">
        <v>0.25021096999999998</v>
      </c>
      <c r="OC61" s="94">
        <v>0.21951066999999999</v>
      </c>
      <c r="OD61" s="94">
        <v>0.16296432999999999</v>
      </c>
      <c r="OE61" s="94">
        <v>0.10270946</v>
      </c>
      <c r="OF61" s="94">
        <v>5.3716779999999999E-2</v>
      </c>
      <c r="OG61" s="94">
        <v>2.2125406E-2</v>
      </c>
      <c r="OH61" s="94">
        <v>6.3057043999999998E-3</v>
      </c>
      <c r="OI61" s="94">
        <v>7.9843757000000004E-4</v>
      </c>
      <c r="OJ61" s="94">
        <v>4.833504E-5</v>
      </c>
      <c r="OK61" s="94">
        <v>2.9568070000000002E-6</v>
      </c>
      <c r="OL61" s="94">
        <v>1.8199794999999999E-7</v>
      </c>
      <c r="OM61" s="94">
        <v>1.1260262E-8</v>
      </c>
      <c r="ON61" s="94">
        <v>4.4876072000000001E-10</v>
      </c>
      <c r="OO61" s="94">
        <v>0</v>
      </c>
      <c r="OP61" s="94">
        <v>6.2825209999999998E-26</v>
      </c>
      <c r="OQ61" s="94">
        <v>1.4255342000000001E-24</v>
      </c>
      <c r="OR61" s="94">
        <v>2.5914354999999999E-23</v>
      </c>
      <c r="OS61" s="94">
        <v>4.4424586999999997E-22</v>
      </c>
      <c r="OT61" s="94">
        <v>7.4761439999999999E-21</v>
      </c>
      <c r="OU61" s="94">
        <v>1.2503802000000001E-19</v>
      </c>
      <c r="OV61" s="94">
        <v>2.0867006E-18</v>
      </c>
      <c r="OW61" s="94">
        <v>3.4794850000000002E-17</v>
      </c>
      <c r="OX61" s="94">
        <v>5.7997245999999999E-16</v>
      </c>
      <c r="OY61" s="94">
        <v>9.6652980000000006E-15</v>
      </c>
      <c r="OZ61" s="94">
        <v>1.6105917999999999E-13</v>
      </c>
      <c r="PA61" s="94">
        <v>2.6839388000000001E-12</v>
      </c>
      <c r="PB61" s="94">
        <v>4.4736909999999999E-11</v>
      </c>
      <c r="PC61" s="94">
        <v>7.4614537000000001E-10</v>
      </c>
      <c r="PD61" s="94">
        <v>1.2460104E-8</v>
      </c>
      <c r="PE61" s="94">
        <v>2.0856124999999999E-7</v>
      </c>
      <c r="PF61" s="94">
        <v>3.505471E-6</v>
      </c>
      <c r="PG61" s="94">
        <v>5.9336908E-5</v>
      </c>
      <c r="PH61" s="94">
        <v>1.0160655E-3</v>
      </c>
      <c r="PI61" s="94">
        <v>7.2709719999999997E-3</v>
      </c>
      <c r="PJ61" s="94">
        <v>2.4480278000000001E-2</v>
      </c>
      <c r="PK61" s="94">
        <v>5.8005783999999998E-2</v>
      </c>
      <c r="PL61" s="94">
        <v>0.10872419</v>
      </c>
      <c r="PM61" s="94">
        <v>0.16926579</v>
      </c>
      <c r="PN61" s="94">
        <v>0.22381752999999999</v>
      </c>
      <c r="PO61" s="94">
        <v>0.25115799999999999</v>
      </c>
      <c r="PP61" s="94">
        <v>0.25021080000000001</v>
      </c>
      <c r="PQ61" s="94">
        <v>0.21951044</v>
      </c>
      <c r="PR61" s="94">
        <v>0.16296427999999999</v>
      </c>
      <c r="PS61" s="94">
        <v>0.10270954</v>
      </c>
      <c r="PT61" s="94">
        <v>5.3716840000000002E-2</v>
      </c>
      <c r="PU61" s="94">
        <v>2.2125445000000001E-2</v>
      </c>
      <c r="PV61" s="94">
        <v>6.3057145999999998E-3</v>
      </c>
      <c r="PW61" s="94">
        <v>7.9843914000000005E-4</v>
      </c>
      <c r="PX61" s="94">
        <v>4.8335129999999999E-5</v>
      </c>
      <c r="PY61" s="94">
        <v>2.9568140000000002E-6</v>
      </c>
      <c r="PZ61" s="94">
        <v>1.8199839E-7</v>
      </c>
      <c r="QA61" s="94">
        <v>1.1260284999999999E-8</v>
      </c>
      <c r="QB61" s="94">
        <v>4.4876175E-10</v>
      </c>
      <c r="QC61" s="94">
        <v>0</v>
      </c>
      <c r="QD61" s="94">
        <v>6.2825005999999999E-26</v>
      </c>
      <c r="QE61" s="94">
        <v>1.4255288000000001E-24</v>
      </c>
      <c r="QF61" s="94">
        <v>2.5914263999999999E-23</v>
      </c>
      <c r="QG61" s="94">
        <v>4.4424446000000002E-22</v>
      </c>
      <c r="QH61" s="94">
        <v>7.4761239999999997E-21</v>
      </c>
      <c r="QI61" s="94">
        <v>1.2503770999999999E-19</v>
      </c>
      <c r="QJ61" s="94">
        <v>2.0866957000000002E-18</v>
      </c>
      <c r="QK61" s="94">
        <v>3.4794763999999998E-17</v>
      </c>
      <c r="QL61" s="94">
        <v>5.7997079999999999E-16</v>
      </c>
      <c r="QM61" s="94">
        <v>9.6652759999999999E-15</v>
      </c>
      <c r="QN61" s="94">
        <v>1.6105888E-13</v>
      </c>
      <c r="QO61" s="94">
        <v>2.6839334000000002E-12</v>
      </c>
      <c r="QP61" s="94">
        <v>4.47368E-11</v>
      </c>
      <c r="QQ61" s="94">
        <v>7.4614340000000002E-10</v>
      </c>
      <c r="QR61" s="94">
        <v>1.2460073999999999E-8</v>
      </c>
      <c r="QS61" s="94">
        <v>2.0856078000000001E-7</v>
      </c>
      <c r="QT61" s="94">
        <v>3.5054635999999998E-6</v>
      </c>
      <c r="QU61" s="94">
        <v>5.9336806000000001E-5</v>
      </c>
      <c r="QV61" s="94">
        <v>1.0160636E-3</v>
      </c>
      <c r="QW61" s="94">
        <v>7.2709736000000002E-3</v>
      </c>
      <c r="QX61" s="94">
        <v>2.4480298000000001E-2</v>
      </c>
      <c r="QY61" s="94">
        <v>5.8005840000000003E-2</v>
      </c>
      <c r="QZ61" s="94">
        <v>0.10872427</v>
      </c>
      <c r="RA61" s="94">
        <v>0.16926594</v>
      </c>
      <c r="RB61" s="94">
        <v>0.22381767999999999</v>
      </c>
      <c r="RC61" s="94">
        <v>0.25115818000000001</v>
      </c>
      <c r="RD61" s="94">
        <v>0.25021084999999998</v>
      </c>
      <c r="RE61" s="94">
        <v>0.21951032000000001</v>
      </c>
      <c r="RF61" s="94">
        <v>0.16296427999999999</v>
      </c>
      <c r="RG61" s="94">
        <v>0.10270965</v>
      </c>
      <c r="RH61" s="94">
        <v>5.3716970000000003E-2</v>
      </c>
      <c r="RI61" s="94">
        <v>2.2125487999999999E-2</v>
      </c>
      <c r="RJ61" s="94">
        <v>6.3057286000000002E-3</v>
      </c>
      <c r="RK61" s="94">
        <v>7.9844099999999999E-4</v>
      </c>
      <c r="RL61" s="94">
        <v>4.8335216000000001E-5</v>
      </c>
      <c r="RM61" s="94">
        <v>2.9568206999999999E-6</v>
      </c>
      <c r="RN61" s="94">
        <v>1.8199883999999999E-7</v>
      </c>
      <c r="RO61" s="94">
        <v>1.1260314500000001E-8</v>
      </c>
      <c r="RP61" s="94">
        <v>4.4876277999999999E-10</v>
      </c>
      <c r="RQ61" s="94">
        <v>0</v>
      </c>
      <c r="RR61" s="94">
        <v>6.2825037E-26</v>
      </c>
      <c r="RS61" s="94">
        <v>1.4255300000000001E-24</v>
      </c>
      <c r="RT61" s="94">
        <v>2.5914283E-23</v>
      </c>
      <c r="RU61" s="94">
        <v>4.4424509999999998E-22</v>
      </c>
      <c r="RV61" s="94">
        <v>7.4761334999999997E-21</v>
      </c>
      <c r="RW61" s="94">
        <v>1.2503799000000001E-19</v>
      </c>
      <c r="RX61" s="94">
        <v>2.086702E-18</v>
      </c>
      <c r="RY61" s="94">
        <v>3.4794883E-17</v>
      </c>
      <c r="RZ61" s="94">
        <v>5.7997283000000002E-16</v>
      </c>
      <c r="SA61" s="94">
        <v>9.6653010000000001E-15</v>
      </c>
      <c r="SB61" s="94">
        <v>1.6105924000000001E-13</v>
      </c>
      <c r="SC61" s="94">
        <v>2.6839381000000001E-12</v>
      </c>
      <c r="SD61" s="94">
        <v>4.4736884000000003E-11</v>
      </c>
      <c r="SE61" s="94">
        <v>7.4614503000000004E-10</v>
      </c>
      <c r="SF61" s="94">
        <v>1.2460102E-8</v>
      </c>
      <c r="SG61" s="94">
        <v>2.0856123E-7</v>
      </c>
      <c r="SH61" s="94">
        <v>3.5054696999999999E-6</v>
      </c>
      <c r="SI61" s="94">
        <v>5.9336908E-5</v>
      </c>
      <c r="SJ61" s="94">
        <v>1.0160653999999999E-3</v>
      </c>
      <c r="SK61" s="94">
        <v>7.2709816000000003E-3</v>
      </c>
      <c r="SL61" s="94">
        <v>2.448032E-2</v>
      </c>
      <c r="SM61" s="94">
        <v>5.8005854000000003E-2</v>
      </c>
      <c r="SN61" s="94">
        <v>0.10872426</v>
      </c>
      <c r="SO61" s="94">
        <v>0.16926584</v>
      </c>
      <c r="SP61" s="94">
        <v>0.22381759000000001</v>
      </c>
      <c r="SQ61" s="94">
        <v>0.25115811999999998</v>
      </c>
      <c r="SR61" s="94">
        <v>0.25021075999999998</v>
      </c>
      <c r="SS61" s="94">
        <v>0.21951021000000001</v>
      </c>
      <c r="ST61" s="94">
        <v>0.16296409000000001</v>
      </c>
      <c r="SU61" s="94">
        <v>0.10270959</v>
      </c>
      <c r="SV61" s="94">
        <v>5.3716987000000001E-2</v>
      </c>
      <c r="SW61" s="94">
        <v>2.2125526999999999E-2</v>
      </c>
      <c r="SX61" s="94">
        <v>6.3057384000000001E-3</v>
      </c>
      <c r="SY61" s="94">
        <v>7.9844194000000003E-4</v>
      </c>
      <c r="SZ61" s="94">
        <v>4.8335267000000001E-5</v>
      </c>
      <c r="TA61" s="94">
        <v>2.9568253000000001E-6</v>
      </c>
      <c r="TB61" s="94">
        <v>1.819992E-7</v>
      </c>
      <c r="TC61" s="94">
        <v>1.1260332E-8</v>
      </c>
      <c r="TD61" s="94">
        <v>4.4876357999999998E-10</v>
      </c>
      <c r="TE61" s="94">
        <v>0</v>
      </c>
      <c r="TF61" s="94">
        <v>6.2824895000000004E-26</v>
      </c>
      <c r="TG61" s="94">
        <v>1.4255266E-24</v>
      </c>
      <c r="TH61" s="94">
        <v>2.5914223000000001E-23</v>
      </c>
      <c r="TI61" s="94">
        <v>4.4424384999999996E-22</v>
      </c>
      <c r="TJ61" s="94">
        <v>7.4761149999999998E-21</v>
      </c>
      <c r="TK61" s="94">
        <v>1.2503766E-19</v>
      </c>
      <c r="TL61" s="94">
        <v>2.0866959999999999E-18</v>
      </c>
      <c r="TM61" s="94">
        <v>3.4794799999999999E-17</v>
      </c>
      <c r="TN61" s="94">
        <v>5.7997160000000004E-16</v>
      </c>
      <c r="TO61" s="94">
        <v>9.6652853999999998E-15</v>
      </c>
      <c r="TP61" s="94">
        <v>1.61059E-13</v>
      </c>
      <c r="TQ61" s="94">
        <v>2.6839347000000001E-12</v>
      </c>
      <c r="TR61" s="94">
        <v>4.4736829999999998E-11</v>
      </c>
      <c r="TS61" s="94">
        <v>7.46144E-10</v>
      </c>
      <c r="TT61" s="94">
        <v>1.2460083E-8</v>
      </c>
      <c r="TU61" s="94">
        <v>2.0856097999999999E-7</v>
      </c>
      <c r="TV61" s="94">
        <v>3.5054652000000001E-6</v>
      </c>
      <c r="TW61" s="94">
        <v>5.9336816999999997E-5</v>
      </c>
      <c r="TX61" s="94">
        <v>1.0160637E-3</v>
      </c>
      <c r="TY61" s="94">
        <v>7.2709810000000001E-3</v>
      </c>
      <c r="TZ61" s="94">
        <v>2.4480330000000002E-2</v>
      </c>
      <c r="UA61" s="94">
        <v>5.8005907000000002E-2</v>
      </c>
      <c r="UB61" s="94">
        <v>0.10872432</v>
      </c>
      <c r="UC61" s="94">
        <v>0.16926588000000001</v>
      </c>
      <c r="UD61" s="94">
        <v>0.22381769000000001</v>
      </c>
      <c r="UE61" s="94">
        <v>0.25115827000000002</v>
      </c>
      <c r="UF61" s="94">
        <v>0.25021096999999998</v>
      </c>
      <c r="UG61" s="94">
        <v>0.21951047000000001</v>
      </c>
      <c r="UH61" s="94">
        <v>0.16296432999999999</v>
      </c>
      <c r="UI61" s="94">
        <v>0.102709725</v>
      </c>
      <c r="UJ61" s="94">
        <v>5.3717072999999997E-2</v>
      </c>
      <c r="UK61" s="94">
        <v>2.2125572E-2</v>
      </c>
      <c r="UL61" s="94">
        <v>6.3057570000000004E-3</v>
      </c>
      <c r="UM61" s="94">
        <v>7.9844473000000005E-4</v>
      </c>
      <c r="UN61" s="94">
        <v>4.8335423000000001E-5</v>
      </c>
      <c r="UO61" s="94">
        <v>2.9568350000000001E-6</v>
      </c>
      <c r="UP61" s="94">
        <v>1.8199975000000001E-7</v>
      </c>
      <c r="UQ61" s="94">
        <v>1.1260367999999999E-8</v>
      </c>
      <c r="UR61" s="94">
        <v>4.4876493999999999E-10</v>
      </c>
      <c r="US61" s="94">
        <v>0</v>
      </c>
      <c r="UT61" s="94">
        <v>6.2825130000000004E-26</v>
      </c>
      <c r="UU61" s="94">
        <v>1.4255318E-24</v>
      </c>
      <c r="UV61" s="94">
        <v>2.5914308E-23</v>
      </c>
      <c r="UW61" s="94">
        <v>4.4424509999999998E-22</v>
      </c>
      <c r="UX61" s="94">
        <v>7.4761390000000006E-21</v>
      </c>
      <c r="UY61" s="94">
        <v>1.2503799000000001E-19</v>
      </c>
      <c r="UZ61" s="94">
        <v>2.0867012000000002E-18</v>
      </c>
      <c r="VA61" s="94">
        <v>3.4794862999999998E-17</v>
      </c>
      <c r="VB61" s="94">
        <v>5.7997294E-16</v>
      </c>
      <c r="VC61" s="94">
        <v>9.6653075000000005E-15</v>
      </c>
      <c r="VD61" s="94">
        <v>1.6105933E-13</v>
      </c>
      <c r="VE61" s="94">
        <v>2.6839394E-12</v>
      </c>
      <c r="VF61" s="94">
        <v>4.4736895000000003E-11</v>
      </c>
      <c r="VG61" s="94">
        <v>7.4614475999999998E-10</v>
      </c>
      <c r="VH61" s="94">
        <v>1.2460093E-8</v>
      </c>
      <c r="VI61" s="94">
        <v>2.0856108000000001E-7</v>
      </c>
      <c r="VJ61" s="94">
        <v>3.5054680000000001E-6</v>
      </c>
      <c r="VK61" s="94">
        <v>5.9336860000000002E-5</v>
      </c>
      <c r="VL61" s="94">
        <v>1.0160648E-3</v>
      </c>
      <c r="VM61" s="94">
        <v>7.2709860000000001E-3</v>
      </c>
      <c r="VN61" s="94">
        <v>2.4480345000000001E-2</v>
      </c>
      <c r="VO61" s="94">
        <v>5.8005902999999998E-2</v>
      </c>
      <c r="VP61" s="94">
        <v>0.10872424</v>
      </c>
      <c r="VQ61" s="94">
        <v>0.16926567000000001</v>
      </c>
      <c r="VR61" s="94">
        <v>0.2238173</v>
      </c>
      <c r="VS61" s="94">
        <v>0.25115779999999999</v>
      </c>
      <c r="VT61" s="94">
        <v>0.25021063999999998</v>
      </c>
      <c r="VU61" s="94">
        <v>0.21951045</v>
      </c>
      <c r="VV61" s="94">
        <v>0.16296446000000001</v>
      </c>
      <c r="VW61" s="94">
        <v>0.102709815</v>
      </c>
      <c r="VX61" s="94">
        <v>5.3717107E-2</v>
      </c>
      <c r="VY61" s="94">
        <v>2.2125573999999999E-2</v>
      </c>
      <c r="VZ61" s="94">
        <v>6.3057592999999999E-3</v>
      </c>
      <c r="WA61" s="94">
        <v>7.9844636000000004E-4</v>
      </c>
      <c r="WB61" s="94">
        <v>4.833552E-5</v>
      </c>
      <c r="WC61" s="94">
        <v>2.9568412000000002E-6</v>
      </c>
      <c r="WD61" s="94">
        <v>1.8200013999999999E-7</v>
      </c>
      <c r="WE61" s="94">
        <v>1.1260387999999999E-8</v>
      </c>
      <c r="WF61" s="94">
        <v>4.4876582999999998E-10</v>
      </c>
      <c r="WG61" s="94">
        <v>0</v>
      </c>
      <c r="WH61" s="94">
        <v>6.2825450000000002E-26</v>
      </c>
      <c r="WI61" s="94">
        <v>1.4255399E-24</v>
      </c>
      <c r="WJ61" s="94">
        <v>2.5914458E-23</v>
      </c>
      <c r="WK61" s="94">
        <v>4.4424784000000001E-22</v>
      </c>
      <c r="WL61" s="94">
        <v>7.4761755000000005E-21</v>
      </c>
      <c r="WM61" s="94">
        <v>1.250386E-19</v>
      </c>
      <c r="WN61" s="94">
        <v>2.0867123999999999E-18</v>
      </c>
      <c r="WO61" s="94">
        <v>3.479507E-17</v>
      </c>
      <c r="WP61" s="94">
        <v>5.7997616000000001E-16</v>
      </c>
      <c r="WQ61" s="94">
        <v>9.6653610000000004E-15</v>
      </c>
      <c r="WR61" s="94">
        <v>1.6106013000000001E-13</v>
      </c>
      <c r="WS61" s="94">
        <v>2.6839524999999999E-12</v>
      </c>
      <c r="WT61" s="94">
        <v>4.4737082000000001E-11</v>
      </c>
      <c r="WU61" s="94">
        <v>7.4614779999999997E-10</v>
      </c>
      <c r="WV61" s="94">
        <v>1.2460141000000001E-8</v>
      </c>
      <c r="WW61" s="94">
        <v>2.0856191E-7</v>
      </c>
      <c r="WX61" s="94">
        <v>3.5054811000000002E-6</v>
      </c>
      <c r="WY61" s="94">
        <v>5.9337136999999999E-5</v>
      </c>
      <c r="WZ61" s="94">
        <v>1.0160697999999999E-3</v>
      </c>
      <c r="XA61" s="94">
        <v>7.2710016000000002E-3</v>
      </c>
      <c r="XB61" s="94">
        <v>2.4480370000000001E-2</v>
      </c>
      <c r="XC61" s="94">
        <v>5.8005960000000002E-2</v>
      </c>
      <c r="XD61" s="94">
        <v>0.1087243</v>
      </c>
      <c r="XE61" s="94">
        <v>0.16926569999999999</v>
      </c>
      <c r="XF61" s="94">
        <v>0.22381720999999999</v>
      </c>
      <c r="XG61" s="94">
        <v>0.25115757999999999</v>
      </c>
      <c r="XH61" s="94">
        <v>0.2502104</v>
      </c>
      <c r="XI61" s="94">
        <v>0.21951033</v>
      </c>
      <c r="XJ61" s="94">
        <v>0.16296451000000001</v>
      </c>
      <c r="XK61" s="94">
        <v>0.10270989</v>
      </c>
      <c r="XL61" s="94">
        <v>5.3717147999999999E-2</v>
      </c>
      <c r="XM61" s="94">
        <v>2.2125598E-2</v>
      </c>
      <c r="XN61" s="94">
        <v>6.3057625999999997E-3</v>
      </c>
      <c r="XO61" s="94">
        <v>7.9844636000000004E-4</v>
      </c>
      <c r="XP61" s="94">
        <v>4.8335547E-5</v>
      </c>
      <c r="XQ61" s="94">
        <v>2.9568431999999998E-6</v>
      </c>
      <c r="XR61" s="94">
        <v>1.8200029000000001E-7</v>
      </c>
      <c r="XS61" s="94">
        <v>1.1260396E-8</v>
      </c>
      <c r="XT61" s="94">
        <v>4.4876620000000002E-10</v>
      </c>
      <c r="XU61" s="94">
        <v>0</v>
      </c>
      <c r="XV61" s="94">
        <v>6.2825809999999997E-26</v>
      </c>
      <c r="XW61" s="94">
        <v>1.4255478000000001E-24</v>
      </c>
      <c r="XX61" s="94">
        <v>2.5914607999999999E-23</v>
      </c>
      <c r="XY61" s="94">
        <v>4.4425066999999996E-22</v>
      </c>
      <c r="XZ61" s="94">
        <v>7.4762339999999994E-21</v>
      </c>
      <c r="YA61" s="94">
        <v>1.2503956999999999E-19</v>
      </c>
      <c r="YB61" s="94">
        <v>2.0867256000000001E-18</v>
      </c>
      <c r="YC61" s="94">
        <v>3.4795242999999997E-17</v>
      </c>
      <c r="YD61" s="94">
        <v>5.7997876000000004E-16</v>
      </c>
      <c r="YE61" s="94">
        <v>9.6654014999999994E-15</v>
      </c>
      <c r="YF61" s="94">
        <v>1.6106087999999999E-13</v>
      </c>
      <c r="YG61" s="94">
        <v>2.6839664999999999E-12</v>
      </c>
      <c r="YH61" s="94">
        <v>4.4737340000000001E-11</v>
      </c>
      <c r="YI61" s="94">
        <v>7.4615229999999996E-10</v>
      </c>
      <c r="YJ61" s="94">
        <v>1.2460213E-8</v>
      </c>
      <c r="YK61" s="94">
        <v>2.0856312E-7</v>
      </c>
      <c r="YL61" s="94">
        <v>3.5055014000000001E-6</v>
      </c>
      <c r="YM61" s="94">
        <v>5.9337443000000003E-5</v>
      </c>
      <c r="YN61" s="94">
        <v>1.016075E-3</v>
      </c>
      <c r="YO61" s="94">
        <v>7.2710270000000002E-3</v>
      </c>
      <c r="YP61" s="94">
        <v>2.4480423000000001E-2</v>
      </c>
      <c r="YQ61" s="94">
        <v>5.8006067000000001E-2</v>
      </c>
      <c r="YR61" s="94">
        <v>0.108724535</v>
      </c>
      <c r="YS61" s="94">
        <v>0.1692661</v>
      </c>
      <c r="YT61" s="94">
        <v>0.22381759000000001</v>
      </c>
      <c r="YU61" s="94">
        <v>0.25115794000000002</v>
      </c>
      <c r="YV61" s="94">
        <v>0.25021070000000001</v>
      </c>
      <c r="YW61" s="94">
        <v>0.21951053000000001</v>
      </c>
      <c r="YX61" s="94">
        <v>0.16296467000000001</v>
      </c>
      <c r="YY61" s="94">
        <v>0.10271006000000001</v>
      </c>
      <c r="YZ61" s="94">
        <v>5.3717269999999998E-2</v>
      </c>
      <c r="ZA61" s="94">
        <v>2.2125645999999999E-2</v>
      </c>
      <c r="ZB61" s="94">
        <v>6.3057764999999997E-3</v>
      </c>
      <c r="ZC61" s="94">
        <v>7.9844829999999999E-4</v>
      </c>
      <c r="ZD61" s="94">
        <v>4.8335667000000002E-5</v>
      </c>
      <c r="ZE61" s="94">
        <v>2.9568516000000002E-6</v>
      </c>
      <c r="ZF61" s="94">
        <v>1.8200082E-7</v>
      </c>
      <c r="ZG61" s="94">
        <v>1.1260428E-8</v>
      </c>
      <c r="ZH61" s="94">
        <v>4.4876766000000001E-10</v>
      </c>
      <c r="ZI61" s="94">
        <v>0</v>
      </c>
      <c r="ZJ61" s="94">
        <v>6.2826020000000001E-26</v>
      </c>
      <c r="ZK61" s="94">
        <v>1.4255523E-24</v>
      </c>
      <c r="ZL61" s="94">
        <v>2.5914674E-23</v>
      </c>
      <c r="ZM61" s="94">
        <v>4.4425140000000002E-22</v>
      </c>
      <c r="ZN61" s="94">
        <v>7.4762359999999998E-21</v>
      </c>
      <c r="ZO61" s="94">
        <v>1.2503974E-19</v>
      </c>
      <c r="ZP61" s="94">
        <v>2.0867310000000001E-18</v>
      </c>
      <c r="ZQ61" s="94">
        <v>3.4795376000000001E-17</v>
      </c>
      <c r="ZR61" s="94">
        <v>5.7998139999999995E-16</v>
      </c>
      <c r="ZS61" s="94">
        <v>9.6654490000000003E-15</v>
      </c>
      <c r="ZT61" s="94">
        <v>1.6106166E-13</v>
      </c>
      <c r="ZU61" s="94">
        <v>2.6839787000000001E-12</v>
      </c>
      <c r="ZV61" s="94">
        <v>4.4737567999999997E-11</v>
      </c>
      <c r="ZW61" s="94">
        <v>7.4615624999999998E-10</v>
      </c>
      <c r="ZX61" s="94">
        <v>1.2460279E-8</v>
      </c>
      <c r="ZY61" s="94">
        <v>2.0856409E-7</v>
      </c>
      <c r="ZZ61" s="94">
        <v>3.5055189000000001E-6</v>
      </c>
      <c r="AAA61" s="94">
        <v>5.9337747999999997E-5</v>
      </c>
      <c r="AAB61" s="94">
        <v>1.0160801E-3</v>
      </c>
      <c r="AAC61" s="94">
        <v>7.2710565000000003E-3</v>
      </c>
      <c r="AAD61" s="94">
        <v>2.4480511999999999E-2</v>
      </c>
      <c r="AAE61" s="94">
        <v>5.8006229999999999E-2</v>
      </c>
      <c r="AAF61" s="94">
        <v>0.10872476</v>
      </c>
      <c r="AAG61" s="94">
        <v>0.16926648</v>
      </c>
      <c r="AAH61" s="94">
        <v>0.22381814999999999</v>
      </c>
      <c r="AAI61" s="94">
        <v>0.25115862</v>
      </c>
      <c r="AAJ61" s="94">
        <v>0.25021142000000002</v>
      </c>
      <c r="AAK61" s="94">
        <v>0.21951123</v>
      </c>
      <c r="AAL61" s="94">
        <v>0.1629652</v>
      </c>
      <c r="AAM61" s="94">
        <v>0.10271044999999999</v>
      </c>
      <c r="AAN61" s="94">
        <v>5.3717463999999999E-2</v>
      </c>
      <c r="AAO61" s="94">
        <v>2.2125721000000001E-2</v>
      </c>
      <c r="AAP61" s="94">
        <v>6.3057920000000002E-3</v>
      </c>
      <c r="AAQ61" s="94">
        <v>7.9844810000000003E-4</v>
      </c>
      <c r="AAR61" s="94">
        <v>4.8335667000000002E-5</v>
      </c>
      <c r="AAS61" s="94">
        <v>2.956852E-6</v>
      </c>
      <c r="AAT61" s="94">
        <v>1.8200088999999999E-7</v>
      </c>
      <c r="AAU61" s="94">
        <v>1.12604415E-8</v>
      </c>
      <c r="AAV61" s="94">
        <v>4.4876844000000002E-10</v>
      </c>
      <c r="AAW61" s="94">
        <v>0</v>
      </c>
      <c r="AAX61" s="94">
        <v>6.2826053000000004E-26</v>
      </c>
      <c r="AAY61" s="94">
        <v>1.4255545000000001E-24</v>
      </c>
      <c r="AAZ61" s="94">
        <v>2.5914743000000001E-23</v>
      </c>
      <c r="ABA61" s="94">
        <v>4.4425283999999998E-22</v>
      </c>
      <c r="ABB61" s="94">
        <v>7.4762629999999996E-21</v>
      </c>
      <c r="ABC61" s="94">
        <v>1.2504005E-19</v>
      </c>
      <c r="ABD61" s="94">
        <v>2.0867357999999999E-18</v>
      </c>
      <c r="ABE61" s="94">
        <v>3.4795430000000003E-17</v>
      </c>
      <c r="ABF61" s="94">
        <v>5.7998189999999996E-16</v>
      </c>
      <c r="ABG61" s="94">
        <v>9.6654500000000001E-15</v>
      </c>
      <c r="ABH61" s="94">
        <v>1.6106174000000001E-13</v>
      </c>
      <c r="ABI61" s="94">
        <v>2.6839787000000001E-12</v>
      </c>
      <c r="ABJ61" s="94">
        <v>4.4737530000000001E-11</v>
      </c>
      <c r="ABK61" s="94">
        <v>7.4615586E-10</v>
      </c>
      <c r="ABL61" s="94">
        <v>1.2460275E-8</v>
      </c>
      <c r="ABM61" s="94">
        <v>2.0856415E-7</v>
      </c>
      <c r="ABN61" s="94">
        <v>3.5055195000000002E-6</v>
      </c>
      <c r="ABO61" s="94">
        <v>5.9337744E-5</v>
      </c>
      <c r="ABP61" s="94">
        <v>1.0160805999999999E-3</v>
      </c>
      <c r="ABQ61" s="94">
        <v>7.2710489999999999E-3</v>
      </c>
      <c r="ABR61" s="94">
        <v>2.4480475000000002E-2</v>
      </c>
      <c r="ABS61" s="94">
        <v>5.8006120000000001E-2</v>
      </c>
      <c r="ABT61" s="94">
        <v>0.10872461999999999</v>
      </c>
      <c r="ABU61" s="94">
        <v>0.16926627999999999</v>
      </c>
      <c r="ABV61" s="94">
        <v>0.22381799999999999</v>
      </c>
      <c r="ABW61" s="94">
        <v>0.25115862</v>
      </c>
      <c r="ABX61" s="94">
        <v>0.25021142000000002</v>
      </c>
      <c r="ABY61" s="94">
        <v>0.21951129</v>
      </c>
      <c r="ABZ61" s="94">
        <v>0.16296521</v>
      </c>
      <c r="ACA61" s="94">
        <v>0.10271046</v>
      </c>
      <c r="ACB61" s="94">
        <v>5.3717524000000003E-2</v>
      </c>
      <c r="ACC61" s="94">
        <v>2.2125741000000001E-2</v>
      </c>
      <c r="ACD61" s="94">
        <v>6.3057970000000001E-3</v>
      </c>
      <c r="ACE61" s="94">
        <v>7.9844792999999995E-4</v>
      </c>
      <c r="ACF61" s="94">
        <v>4.8335652999999997E-5</v>
      </c>
      <c r="ACG61" s="94">
        <v>2.9568600000000002E-6</v>
      </c>
      <c r="ACH61" s="94">
        <v>1.8200307999999999E-7</v>
      </c>
      <c r="ACI61" s="94">
        <v>1.1260720999999999E-8</v>
      </c>
      <c r="ACJ61" s="94">
        <v>4.4878717000000002E-10</v>
      </c>
      <c r="ACK61" s="94">
        <v>0</v>
      </c>
      <c r="ACL61" s="94">
        <v>6.2823660000000001E-26</v>
      </c>
      <c r="ACM61" s="94">
        <v>1.4254983999999999E-24</v>
      </c>
      <c r="ACN61" s="94">
        <v>2.5913713E-23</v>
      </c>
      <c r="ACO61" s="94">
        <v>4.4423500000000002E-22</v>
      </c>
      <c r="ACP61" s="94">
        <v>7.4759630000000007E-21</v>
      </c>
      <c r="ACQ61" s="94">
        <v>1.2503515000000001E-19</v>
      </c>
      <c r="ACR61" s="94">
        <v>2.0866534999999998E-18</v>
      </c>
      <c r="ACS61" s="94">
        <v>3.4794089999999998E-17</v>
      </c>
      <c r="ACT61" s="94">
        <v>5.7996020000000002E-16</v>
      </c>
      <c r="ACU61" s="94">
        <v>9.6651060000000005E-15</v>
      </c>
      <c r="ACV61" s="94">
        <v>1.6105609000000001E-13</v>
      </c>
      <c r="ACW61" s="94">
        <v>2.6838893999999998E-12</v>
      </c>
      <c r="ACX61" s="94">
        <v>4.4736149999999999E-11</v>
      </c>
      <c r="ACY61" s="94">
        <v>7.4613400000000002E-10</v>
      </c>
      <c r="ACZ61" s="94">
        <v>1.24599415E-8</v>
      </c>
      <c r="ADA61" s="94">
        <v>2.0855902E-7</v>
      </c>
      <c r="ADB61" s="94">
        <v>3.5054405999999998E-6</v>
      </c>
      <c r="ADC61" s="94">
        <v>5.9336509999999997E-5</v>
      </c>
      <c r="ADD61" s="94">
        <v>1.0160598E-3</v>
      </c>
      <c r="ADE61" s="94">
        <v>7.2709406000000002E-3</v>
      </c>
      <c r="ADF61" s="94">
        <v>2.4480176999999999E-2</v>
      </c>
      <c r="ADG61" s="94">
        <v>5.8005556E-2</v>
      </c>
      <c r="ADH61" s="94">
        <v>0.10872368</v>
      </c>
      <c r="ADI61" s="94">
        <v>0.16926501999999999</v>
      </c>
      <c r="ADJ61" s="94">
        <v>0.22381687</v>
      </c>
      <c r="ADK61" s="94">
        <v>0.25115781999999998</v>
      </c>
      <c r="ADL61" s="94">
        <v>0.25021088000000002</v>
      </c>
      <c r="ADM61" s="94">
        <v>0.21951103</v>
      </c>
      <c r="ADN61" s="94">
        <v>0.16296506999999999</v>
      </c>
      <c r="ADO61" s="94">
        <v>0.10271026</v>
      </c>
      <c r="ADP61" s="94">
        <v>5.3717307999999998E-2</v>
      </c>
      <c r="ADQ61" s="94">
        <v>2.2125605E-2</v>
      </c>
      <c r="ADR61" s="94">
        <v>6.3057373999999998E-3</v>
      </c>
      <c r="ADS61" s="94">
        <v>7.9843519999999997E-4</v>
      </c>
      <c r="ADT61" s="94">
        <v>4.8334870000000002E-5</v>
      </c>
      <c r="ADU61" s="94">
        <v>2.9568184E-6</v>
      </c>
      <c r="ADV61" s="94">
        <v>1.8200126000000001E-7</v>
      </c>
      <c r="ADW61" s="94">
        <v>1.12606875E-8</v>
      </c>
      <c r="ADX61" s="94">
        <v>4.4878411999999997E-10</v>
      </c>
      <c r="ADY61" s="100"/>
      <c r="ADZ61" s="101"/>
      <c r="AEA61" s="101"/>
      <c r="AEB61" s="101"/>
      <c r="AEC61" s="101"/>
      <c r="AED61" s="144">
        <f t="shared" si="24"/>
        <v>56</v>
      </c>
      <c r="AEE61" s="142"/>
      <c r="AEF61" s="158">
        <f t="shared" si="33"/>
        <v>56</v>
      </c>
      <c r="AEG61" s="138">
        <f t="shared" si="47"/>
        <v>4.4875864E-10</v>
      </c>
      <c r="AEH61" s="138">
        <f t="shared" si="47"/>
        <v>4.4875928000000001E-10</v>
      </c>
      <c r="AEI61" s="138">
        <f t="shared" si="47"/>
        <v>4.4876016999999999E-10</v>
      </c>
      <c r="AEJ61" s="138">
        <f t="shared" si="47"/>
        <v>4.4875890000000002E-10</v>
      </c>
      <c r="AEK61" s="138">
        <f t="shared" si="47"/>
        <v>4.4876020000000002E-10</v>
      </c>
      <c r="AEL61" s="138">
        <f t="shared" si="47"/>
        <v>4.4875886E-10</v>
      </c>
      <c r="AEM61" s="138">
        <f t="shared" si="47"/>
        <v>4.4875897000000002E-10</v>
      </c>
      <c r="AEN61" s="138">
        <f t="shared" si="47"/>
        <v>4.4875929999999999E-10</v>
      </c>
      <c r="AEO61" s="138">
        <f t="shared" si="47"/>
        <v>4.4876042000000002E-10</v>
      </c>
      <c r="AEP61" s="138">
        <f t="shared" si="47"/>
        <v>4.4876072000000001E-10</v>
      </c>
      <c r="AEQ61" s="138">
        <f t="shared" si="48"/>
        <v>4.4876175E-10</v>
      </c>
      <c r="AER61" s="138">
        <f t="shared" si="48"/>
        <v>4.4876277999999999E-10</v>
      </c>
      <c r="AES61" s="138">
        <f t="shared" si="48"/>
        <v>4.4876357999999998E-10</v>
      </c>
      <c r="AET61" s="138">
        <f t="shared" si="48"/>
        <v>4.4876493999999999E-10</v>
      </c>
      <c r="AEU61" s="138">
        <f t="shared" si="48"/>
        <v>4.4876582999999998E-10</v>
      </c>
      <c r="AEV61" s="138">
        <f t="shared" si="48"/>
        <v>4.4876620000000002E-10</v>
      </c>
      <c r="AEW61" s="138">
        <f t="shared" si="48"/>
        <v>4.4876766000000001E-10</v>
      </c>
      <c r="AEX61" s="138">
        <f t="shared" si="48"/>
        <v>4.4876844000000002E-10</v>
      </c>
      <c r="AEY61" s="138">
        <f t="shared" si="48"/>
        <v>4.4878717000000002E-10</v>
      </c>
      <c r="AEZ61" s="130">
        <f t="shared" si="38"/>
        <v>15.95</v>
      </c>
      <c r="AFA61" s="91"/>
      <c r="AFB61" s="94">
        <v>4.4876435999999999E-10</v>
      </c>
      <c r="AFC61" s="139">
        <f t="shared" si="39"/>
        <v>4.4876335842105261E-10</v>
      </c>
      <c r="AFD61" s="91"/>
      <c r="AFE61" s="142"/>
      <c r="AFF61" s="142"/>
      <c r="AFG61" s="138">
        <f t="shared" si="46"/>
        <v>1.0160847E-3</v>
      </c>
      <c r="AFH61" s="138">
        <f t="shared" si="46"/>
        <v>1.0160627000000001E-3</v>
      </c>
      <c r="AFI61" s="138">
        <f t="shared" si="46"/>
        <v>1.0160703999999999E-3</v>
      </c>
      <c r="AFJ61" s="138">
        <f t="shared" si="46"/>
        <v>1.0160791000000001E-3</v>
      </c>
      <c r="AFK61" s="138">
        <f t="shared" si="46"/>
        <v>1.0160842000000001E-3</v>
      </c>
      <c r="AFL61" s="138">
        <f t="shared" si="46"/>
        <v>1.0160859E-3</v>
      </c>
      <c r="AFM61" s="138">
        <f t="shared" si="46"/>
        <v>1.0160793999999999E-3</v>
      </c>
      <c r="AFN61" s="138">
        <f t="shared" si="46"/>
        <v>1.0160758E-3</v>
      </c>
      <c r="AFO61" s="138">
        <f t="shared" si="46"/>
        <v>1.0160734000000001E-3</v>
      </c>
      <c r="AFP61" s="138">
        <f t="shared" si="46"/>
        <v>1.0160669E-3</v>
      </c>
      <c r="AFQ61" s="138">
        <f t="shared" si="46"/>
        <v>1.0160655E-3</v>
      </c>
      <c r="AFR61" s="138">
        <f t="shared" si="46"/>
        <v>1.0160636E-3</v>
      </c>
      <c r="AFS61" s="138">
        <f t="shared" si="46"/>
        <v>1.0160653999999999E-3</v>
      </c>
      <c r="AFT61" s="138">
        <f t="shared" si="46"/>
        <v>1.0160637E-3</v>
      </c>
      <c r="AFU61" s="138">
        <f t="shared" si="46"/>
        <v>1.0160648E-3</v>
      </c>
      <c r="AFV61" s="138">
        <f t="shared" si="46"/>
        <v>1.0160697999999999E-3</v>
      </c>
      <c r="AFW61" s="138">
        <f t="shared" si="45"/>
        <v>1.016075E-3</v>
      </c>
      <c r="AFX61" s="138">
        <f t="shared" si="45"/>
        <v>1.0160801E-3</v>
      </c>
      <c r="AFY61" s="138">
        <f t="shared" si="45"/>
        <v>1.0160805999999999E-3</v>
      </c>
      <c r="AFZ61" s="138" t="e">
        <f t="shared" si="45"/>
        <v>#VALUE!</v>
      </c>
      <c r="AGA61" s="139">
        <f t="shared" si="41"/>
        <v>1.0160732105263157E-3</v>
      </c>
      <c r="AGB61" s="91"/>
      <c r="AGC61" s="91"/>
      <c r="AGD61" s="91"/>
      <c r="AGE61" s="91"/>
      <c r="AGF61" s="91"/>
      <c r="AGG61" s="91"/>
      <c r="AGH61" s="91"/>
      <c r="AGI61" s="91"/>
      <c r="AGJ61" s="91"/>
      <c r="AGK61" s="91"/>
      <c r="AGL61" s="91"/>
      <c r="AGM61" s="91"/>
      <c r="AGN61" s="91"/>
      <c r="AGO61" s="91"/>
      <c r="AGP61" s="91"/>
      <c r="AGQ61" s="91"/>
      <c r="AGR61" s="91"/>
      <c r="AGS61" s="91"/>
      <c r="AGT61" s="91"/>
      <c r="AGU61" s="91"/>
      <c r="AGV61" s="91"/>
      <c r="AGW61" s="91"/>
      <c r="AGX61" s="91"/>
      <c r="AGY61" s="91"/>
      <c r="AGZ61" s="91"/>
      <c r="AHA61" s="91"/>
      <c r="AHB61" s="91"/>
      <c r="AHC61" s="91"/>
      <c r="AHD61" s="91"/>
      <c r="AHE61" s="91"/>
      <c r="AHF61" s="91"/>
      <c r="AHG61" s="91"/>
      <c r="AHH61" s="91"/>
      <c r="AHI61" s="91"/>
      <c r="AHJ61" s="91"/>
      <c r="AHK61" s="91"/>
      <c r="AHL61" s="91"/>
      <c r="AHM61" s="91"/>
      <c r="AHN61" s="91"/>
      <c r="AHO61" s="91"/>
      <c r="AHP61" s="91"/>
      <c r="AHQ61" s="91"/>
      <c r="AHR61" s="91"/>
      <c r="AHS61" s="91"/>
      <c r="AHT61" s="91"/>
      <c r="AHU61" s="91"/>
      <c r="AHV61" s="91"/>
      <c r="AHW61" s="91"/>
      <c r="AHX61" s="91"/>
      <c r="AHY61" s="91"/>
      <c r="AHZ61" s="91"/>
      <c r="AIA61" s="91"/>
      <c r="AIB61" s="91"/>
      <c r="AIC61" s="91"/>
      <c r="AID61" s="91"/>
      <c r="AIE61" s="91"/>
      <c r="AIF61" s="91"/>
      <c r="AIG61" s="91"/>
      <c r="AIH61" s="91"/>
      <c r="AII61" s="91"/>
      <c r="AIJ61" s="91"/>
      <c r="AIK61" s="91"/>
      <c r="AIL61" s="91"/>
      <c r="AIM61" s="91"/>
      <c r="AIN61" s="91"/>
      <c r="AIO61" s="91"/>
      <c r="AIP61" s="91"/>
      <c r="AIQ61" s="91"/>
      <c r="AIR61" s="91"/>
      <c r="AIS61" s="91"/>
      <c r="AIT61" s="91"/>
      <c r="AIU61" s="91"/>
      <c r="AIV61" s="91"/>
      <c r="AIW61" s="91"/>
      <c r="AIX61" s="91"/>
      <c r="AIY61" s="91"/>
      <c r="AIZ61" s="91"/>
      <c r="AJA61" s="91"/>
      <c r="AJB61" s="91"/>
      <c r="AJC61" s="91"/>
      <c r="AJD61" s="91"/>
      <c r="AJE61" s="91"/>
      <c r="AJF61" s="91"/>
      <c r="AJG61" s="91"/>
      <c r="AJH61" s="91"/>
      <c r="AJI61" s="91"/>
      <c r="AJJ61" s="91"/>
      <c r="AJK61" s="91"/>
      <c r="AJL61" s="91"/>
      <c r="AJM61" s="91"/>
      <c r="AJN61" s="91"/>
      <c r="AJO61" s="91"/>
      <c r="AJP61" s="91"/>
      <c r="AJQ61" s="91"/>
      <c r="AJR61" s="91"/>
      <c r="AJS61" s="91"/>
      <c r="AJT61" s="91"/>
      <c r="AJU61" s="91"/>
      <c r="AJV61" s="91"/>
      <c r="AJW61" s="91"/>
      <c r="AJX61" s="91"/>
      <c r="AJY61" s="91"/>
      <c r="AJZ61" s="91"/>
      <c r="AKA61" s="91"/>
      <c r="AKB61" s="91"/>
      <c r="AKC61" s="91"/>
      <c r="AKD61" s="91"/>
      <c r="AKE61" s="91"/>
      <c r="AKF61" s="91"/>
      <c r="AKG61" s="91"/>
      <c r="AKH61" s="91"/>
      <c r="AKI61" s="91"/>
      <c r="AKJ61" s="91"/>
      <c r="AKK61" s="91"/>
      <c r="AKL61" s="91"/>
      <c r="AKM61" s="91"/>
      <c r="AKN61" s="91"/>
      <c r="AKO61" s="91"/>
      <c r="AKP61" s="91"/>
      <c r="AKQ61" s="91"/>
      <c r="AKR61" s="91"/>
      <c r="AKS61" s="91"/>
      <c r="AKT61" s="91"/>
      <c r="AKU61" s="91"/>
      <c r="AKV61" s="91"/>
      <c r="AKW61" s="91"/>
      <c r="AKX61" s="91"/>
      <c r="AKY61" s="91"/>
      <c r="AKZ61" s="91"/>
      <c r="ALA61" s="91"/>
      <c r="ALB61" s="91"/>
      <c r="ALC61" s="91"/>
      <c r="ALD61" s="91"/>
      <c r="ALE61" s="91"/>
      <c r="ALF61" s="91"/>
      <c r="ALG61" s="91"/>
      <c r="ALH61" s="91"/>
      <c r="ALI61" s="91"/>
      <c r="ALJ61" s="91"/>
      <c r="ALK61" s="91"/>
      <c r="ALL61" s="91"/>
      <c r="ALM61" s="91"/>
      <c r="ALN61" s="91"/>
      <c r="ALO61" s="91"/>
      <c r="ALP61" s="91"/>
      <c r="ALQ61" s="91"/>
      <c r="ALR61" s="91"/>
      <c r="ALS61" s="91"/>
      <c r="ALT61" s="91"/>
      <c r="ALU61" s="91"/>
      <c r="ALV61" s="91"/>
      <c r="ALW61" s="91"/>
      <c r="ALX61" s="91"/>
      <c r="ALY61" s="91"/>
      <c r="ALZ61" s="91"/>
      <c r="AMA61" s="91"/>
      <c r="AMB61" s="91"/>
      <c r="AMC61" s="91"/>
      <c r="AMD61" s="91"/>
      <c r="AME61" s="91"/>
      <c r="AMF61" s="91"/>
      <c r="AMG61" s="91"/>
      <c r="AMH61" s="91"/>
      <c r="AMI61" s="91"/>
      <c r="AMJ61" s="91"/>
      <c r="AMK61" s="91"/>
      <c r="AML61" s="91"/>
      <c r="AMM61" s="91"/>
      <c r="AMN61" s="91"/>
      <c r="AMO61" s="91"/>
      <c r="AMP61" s="91"/>
      <c r="AMQ61" s="91"/>
      <c r="AMR61" s="91"/>
      <c r="AMS61" s="91"/>
      <c r="AMT61" s="91"/>
      <c r="AMU61" s="91"/>
      <c r="AMV61" s="91"/>
      <c r="AMW61" s="91"/>
      <c r="AMX61" s="91"/>
      <c r="AMY61" s="91"/>
      <c r="AMZ61" s="91"/>
      <c r="ANA61" s="91"/>
      <c r="ANB61" s="91"/>
      <c r="ANC61" s="91"/>
      <c r="AND61" s="91"/>
      <c r="ANE61" s="91"/>
      <c r="ANF61" s="91"/>
      <c r="ANG61" s="91"/>
      <c r="ANH61" s="91"/>
      <c r="ANI61" s="91"/>
      <c r="ANJ61" s="91"/>
      <c r="ANK61" s="91"/>
      <c r="ANL61" s="91"/>
      <c r="ANM61" s="91"/>
      <c r="ANN61" s="91"/>
      <c r="ANO61" s="91"/>
      <c r="ANP61" s="91"/>
      <c r="ANQ61" s="91"/>
      <c r="ANR61" s="91"/>
      <c r="ANS61" s="91"/>
      <c r="ANT61" s="91"/>
      <c r="ANU61" s="91"/>
      <c r="ANV61" s="91"/>
      <c r="ANW61" s="91"/>
      <c r="ANX61" s="91"/>
      <c r="ANY61" s="91"/>
      <c r="ANZ61" s="91"/>
      <c r="AOA61" s="91"/>
      <c r="AOB61" s="91"/>
      <c r="AOC61" s="91"/>
      <c r="AOD61" s="91"/>
      <c r="AOE61" s="91"/>
      <c r="AOF61" s="91"/>
      <c r="AOG61" s="91"/>
      <c r="AOH61" s="91"/>
      <c r="AOI61" s="91"/>
      <c r="AOJ61" s="91"/>
      <c r="AOK61" s="91"/>
      <c r="AOL61" s="91"/>
      <c r="AOM61" s="91"/>
      <c r="AON61" s="91"/>
      <c r="AOO61" s="91"/>
      <c r="AOP61" s="91"/>
      <c r="AOQ61" s="91"/>
      <c r="AOR61" s="91"/>
      <c r="AOS61" s="91"/>
      <c r="AOT61" s="91"/>
      <c r="AOU61" s="91"/>
      <c r="AOV61" s="91"/>
      <c r="AOW61" s="91"/>
      <c r="AOX61" s="91"/>
      <c r="AOY61" s="91"/>
      <c r="AOZ61" s="91"/>
      <c r="APA61" s="91"/>
      <c r="APB61" s="91"/>
      <c r="APC61" s="91"/>
      <c r="APD61" s="91"/>
      <c r="APE61" s="91"/>
      <c r="APF61" s="91"/>
      <c r="APG61" s="91"/>
      <c r="APH61" s="91"/>
      <c r="API61" s="91"/>
      <c r="APJ61" s="91"/>
      <c r="APK61" s="91"/>
      <c r="APL61" s="91"/>
      <c r="APM61" s="91"/>
      <c r="APN61" s="91"/>
      <c r="APO61" s="91"/>
      <c r="APP61" s="91"/>
      <c r="APQ61" s="91"/>
      <c r="APR61" s="91"/>
      <c r="APS61" s="91"/>
      <c r="APT61" s="91"/>
      <c r="APU61" s="91"/>
      <c r="APV61" s="91"/>
      <c r="APW61" s="91"/>
      <c r="APX61" s="91"/>
      <c r="APY61" s="91"/>
      <c r="APZ61" s="91"/>
      <c r="AQA61" s="91"/>
      <c r="AQB61" s="91"/>
      <c r="AQC61" s="91"/>
      <c r="AQD61" s="91"/>
      <c r="AQE61" s="91"/>
      <c r="AQF61" s="91"/>
      <c r="AQG61" s="91"/>
      <c r="AQH61" s="91"/>
      <c r="AQI61" s="91"/>
      <c r="AQJ61" s="91"/>
      <c r="AQK61" s="91"/>
      <c r="AQL61" s="91"/>
      <c r="AQM61" s="91"/>
      <c r="AQN61" s="91"/>
      <c r="AQO61" s="91"/>
      <c r="AQP61" s="91"/>
      <c r="AQQ61" s="91"/>
      <c r="AQR61" s="91"/>
      <c r="AQS61" s="91"/>
      <c r="AQT61" s="91"/>
      <c r="AQU61" s="91"/>
      <c r="AQV61" s="91"/>
      <c r="AQW61" s="91"/>
      <c r="AQX61" s="91"/>
      <c r="AQY61" s="91"/>
      <c r="AQZ61" s="91"/>
      <c r="ARA61" s="91"/>
      <c r="ARB61" s="91"/>
      <c r="ARC61" s="91"/>
      <c r="ARD61" s="91"/>
      <c r="ARE61" s="91"/>
      <c r="ARF61" s="91"/>
      <c r="ARG61" s="91"/>
      <c r="ARH61" s="91"/>
      <c r="ARI61" s="91"/>
      <c r="ARJ61" s="91"/>
      <c r="ARK61" s="91"/>
      <c r="ARL61" s="91"/>
      <c r="ARM61" s="91"/>
      <c r="ARN61" s="91"/>
      <c r="ARO61" s="91"/>
      <c r="ARP61" s="91"/>
      <c r="ARQ61" s="91"/>
      <c r="ARR61" s="91"/>
      <c r="ARS61" s="91"/>
      <c r="ART61" s="91"/>
      <c r="ARU61" s="91"/>
      <c r="ARV61" s="91"/>
      <c r="ARW61" s="91"/>
      <c r="ARX61" s="91"/>
      <c r="ARY61" s="91"/>
      <c r="ARZ61" s="91"/>
      <c r="ASA61" s="91"/>
      <c r="ASB61" s="91"/>
      <c r="ASC61" s="91"/>
      <c r="ASD61" s="91"/>
      <c r="ASE61" s="91"/>
      <c r="ASF61" s="91"/>
      <c r="ASG61" s="91"/>
      <c r="ASH61" s="91"/>
      <c r="ASI61" s="91"/>
      <c r="ASJ61" s="91"/>
      <c r="ASK61" s="91"/>
      <c r="ASL61" s="91"/>
      <c r="ASM61" s="91"/>
      <c r="ASN61" s="91"/>
      <c r="ASO61" s="91"/>
      <c r="ASP61" s="91"/>
      <c r="ASQ61" s="91"/>
      <c r="ASR61" s="91"/>
    </row>
    <row r="62" spans="1:1188" ht="3" customHeight="1" x14ac:dyDescent="0.25">
      <c r="A62" s="129">
        <v>57</v>
      </c>
      <c r="B62" s="130">
        <v>16.239999999999998</v>
      </c>
      <c r="C62" s="123">
        <f>IF(ROW()-$B$4&lt;$B$112,2,3)</f>
        <v>3</v>
      </c>
      <c r="D62" s="129">
        <v>57</v>
      </c>
      <c r="E62" s="91">
        <v>0</v>
      </c>
      <c r="F62" s="92">
        <v>1.9441755999999999E-26</v>
      </c>
      <c r="G62" s="92">
        <v>4.4112682999999998E-25</v>
      </c>
      <c r="H62" s="92">
        <v>8.017565E-24</v>
      </c>
      <c r="I62" s="92">
        <v>1.3740225000000001E-22</v>
      </c>
      <c r="J62" s="92">
        <v>2.3114577000000001E-21</v>
      </c>
      <c r="K62" s="92">
        <v>3.8642490000000002E-20</v>
      </c>
      <c r="L62" s="92">
        <v>6.445757E-19</v>
      </c>
      <c r="M62" s="92">
        <v>1.0742094000000001E-17</v>
      </c>
      <c r="N62" s="92">
        <v>1.7893512999999999E-16</v>
      </c>
      <c r="O62" s="92">
        <v>2.9795195E-15</v>
      </c>
      <c r="P62" s="92">
        <v>4.95954E-14</v>
      </c>
      <c r="Q62" s="92">
        <v>8.2519136999999998E-13</v>
      </c>
      <c r="R62" s="92">
        <v>1.3722512E-11</v>
      </c>
      <c r="S62" s="92">
        <v>2.2802713999999999E-10</v>
      </c>
      <c r="T62" s="92">
        <v>3.7849010000000003E-9</v>
      </c>
      <c r="U62" s="92">
        <v>6.2713340000000003E-8</v>
      </c>
      <c r="V62" s="92">
        <v>1.0361284E-6</v>
      </c>
      <c r="W62" s="92">
        <v>1.7035177999999999E-5</v>
      </c>
      <c r="X62" s="92">
        <v>2.7771425000000001E-4</v>
      </c>
      <c r="Y62" s="92">
        <v>3.6235994000000001E-3</v>
      </c>
      <c r="Z62" s="93">
        <v>1.5128688E-2</v>
      </c>
      <c r="AA62" s="93">
        <v>4.0543313999999997E-2</v>
      </c>
      <c r="AB62" s="93">
        <v>8.3206765000000002E-2</v>
      </c>
      <c r="AC62" s="93">
        <v>0.13988281999999999</v>
      </c>
      <c r="AD62" s="93">
        <v>0.19875519999999999</v>
      </c>
      <c r="AE62" s="93">
        <v>0.24139964999999999</v>
      </c>
      <c r="AF62" s="93">
        <v>0.25013572000000001</v>
      </c>
      <c r="AG62" s="93">
        <v>0.23769261999999999</v>
      </c>
      <c r="AH62" s="93">
        <v>0.1914652</v>
      </c>
      <c r="AI62" s="93">
        <v>0.13157580999999999</v>
      </c>
      <c r="AJ62" s="93">
        <v>7.6331179999999998E-2</v>
      </c>
      <c r="AK62" s="93">
        <v>3.6146472999999998E-2</v>
      </c>
      <c r="AL62" s="93">
        <v>1.2959716E-2</v>
      </c>
      <c r="AM62" s="93">
        <v>2.8578601999999999E-3</v>
      </c>
      <c r="AN62" s="93">
        <v>1.9057224999999999E-4</v>
      </c>
      <c r="AO62" s="93">
        <v>1.2352903E-5</v>
      </c>
      <c r="AP62" s="93">
        <v>7.8783022999999997E-7</v>
      </c>
      <c r="AQ62" s="93">
        <v>4.9843035E-8</v>
      </c>
      <c r="AR62" s="93">
        <v>2.0074466999999999E-9</v>
      </c>
      <c r="AS62" s="94">
        <v>0</v>
      </c>
      <c r="AT62" s="94">
        <v>1.9441395E-26</v>
      </c>
      <c r="AU62" s="94">
        <v>4.4112E-25</v>
      </c>
      <c r="AV62" s="94">
        <v>8.0174520000000002E-24</v>
      </c>
      <c r="AW62" s="94">
        <v>1.3740044000000001E-22</v>
      </c>
      <c r="AX62" s="94">
        <v>2.3114269999999998E-21</v>
      </c>
      <c r="AY62" s="94">
        <v>3.8641972000000002E-20</v>
      </c>
      <c r="AZ62" s="94">
        <v>6.4456684000000002E-19</v>
      </c>
      <c r="BA62" s="94">
        <v>1.0741934E-17</v>
      </c>
      <c r="BB62" s="94">
        <v>1.7893235E-16</v>
      </c>
      <c r="BC62" s="94">
        <v>2.9794699999999999E-15</v>
      </c>
      <c r="BD62" s="94">
        <v>4.959452E-14</v>
      </c>
      <c r="BE62" s="94">
        <v>8.2517650000000002E-13</v>
      </c>
      <c r="BF62" s="94">
        <v>1.3722256000000001E-11</v>
      </c>
      <c r="BG62" s="94">
        <v>2.2802265999999999E-10</v>
      </c>
      <c r="BH62" s="94">
        <v>3.7848205000000003E-9</v>
      </c>
      <c r="BI62" s="94">
        <v>6.2711925999999996E-8</v>
      </c>
      <c r="BJ62" s="94">
        <v>1.0361032000000001E-6</v>
      </c>
      <c r="BK62" s="94">
        <v>1.7034734000000001E-5</v>
      </c>
      <c r="BL62" s="94">
        <v>2.7770642000000002E-4</v>
      </c>
      <c r="BM62" s="94">
        <v>3.6235373000000001E-3</v>
      </c>
      <c r="BN62" s="94">
        <v>1.5128489E-2</v>
      </c>
      <c r="BO62" s="94">
        <v>4.054286E-2</v>
      </c>
      <c r="BP62" s="94">
        <v>8.3205970000000004E-2</v>
      </c>
      <c r="BQ62" s="94">
        <v>0.13988158000000001</v>
      </c>
      <c r="BR62" s="94">
        <v>0.19875356999999999</v>
      </c>
      <c r="BS62" s="94">
        <v>0.24139770999999999</v>
      </c>
      <c r="BT62" s="94">
        <v>0.25013380000000002</v>
      </c>
      <c r="BU62" s="94">
        <v>0.23769098999999999</v>
      </c>
      <c r="BV62" s="94">
        <v>0.19146404</v>
      </c>
      <c r="BW62" s="94">
        <v>0.13157505</v>
      </c>
      <c r="BX62" s="94">
        <v>7.6330800000000004E-2</v>
      </c>
      <c r="BY62" s="94">
        <v>3.6146316999999997E-2</v>
      </c>
      <c r="BZ62" s="94">
        <v>1.2959675E-2</v>
      </c>
      <c r="CA62" s="94">
        <v>2.8578572000000002E-3</v>
      </c>
      <c r="CB62" s="94">
        <v>1.9057184999999999E-4</v>
      </c>
      <c r="CC62" s="94">
        <v>1.23528525E-5</v>
      </c>
      <c r="CD62" s="94">
        <v>7.8782750000000002E-7</v>
      </c>
      <c r="CE62" s="94">
        <v>4.9843074000000002E-8</v>
      </c>
      <c r="CF62" s="94">
        <v>2.0074466999999999E-9</v>
      </c>
      <c r="CG62" s="94">
        <v>0</v>
      </c>
      <c r="CH62" s="94">
        <v>1.9437403000000001E-26</v>
      </c>
      <c r="CI62" s="94">
        <v>4.4102790000000004E-25</v>
      </c>
      <c r="CJ62" s="94">
        <v>8.0158924999999993E-24</v>
      </c>
      <c r="CK62" s="94">
        <v>1.3737562000000001E-22</v>
      </c>
      <c r="CL62" s="94">
        <v>2.3110429000000002E-21</v>
      </c>
      <c r="CM62" s="94">
        <v>3.8636117000000003E-20</v>
      </c>
      <c r="CN62" s="94">
        <v>6.4447920000000002E-19</v>
      </c>
      <c r="CO62" s="94">
        <v>1.0740647E-17</v>
      </c>
      <c r="CP62" s="94">
        <v>1.789139E-16</v>
      </c>
      <c r="CQ62" s="94">
        <v>2.9792122000000001E-15</v>
      </c>
      <c r="CR62" s="94">
        <v>4.9591059999999998E-14</v>
      </c>
      <c r="CS62" s="94">
        <v>8.2513179999999997E-13</v>
      </c>
      <c r="CT62" s="94">
        <v>1.3721724999999999E-11</v>
      </c>
      <c r="CU62" s="94">
        <v>2.2801708999999999E-10</v>
      </c>
      <c r="CV62" s="94">
        <v>3.7847765000000004E-9</v>
      </c>
      <c r="CW62" s="94">
        <v>6.2711769999999999E-8</v>
      </c>
      <c r="CX62" s="94">
        <v>1.0361083E-6</v>
      </c>
      <c r="CY62" s="94">
        <v>1.7034875999999999E-5</v>
      </c>
      <c r="CZ62" s="94">
        <v>2.7770900000000001E-4</v>
      </c>
      <c r="DA62" s="94">
        <v>3.6235615000000001E-3</v>
      </c>
      <c r="DB62" s="94">
        <v>1.5128559E-2</v>
      </c>
      <c r="DC62" s="94">
        <v>4.0543040000000002E-2</v>
      </c>
      <c r="DD62" s="94">
        <v>8.320632E-2</v>
      </c>
      <c r="DE62" s="94">
        <v>0.13988227</v>
      </c>
      <c r="DF62" s="94">
        <v>0.19875464000000001</v>
      </c>
      <c r="DG62" s="94">
        <v>0.24139896</v>
      </c>
      <c r="DH62" s="94">
        <v>0.25013511999999999</v>
      </c>
      <c r="DI62" s="94">
        <v>0.23769222000000001</v>
      </c>
      <c r="DJ62" s="94">
        <v>0.191465</v>
      </c>
      <c r="DK62" s="94">
        <v>0.13157572000000001</v>
      </c>
      <c r="DL62" s="94">
        <v>7.6331146000000002E-2</v>
      </c>
      <c r="DM62" s="94">
        <v>3.614643E-2</v>
      </c>
      <c r="DN62" s="94">
        <v>1.2959691000000001E-2</v>
      </c>
      <c r="DO62" s="94">
        <v>2.8578564999999999E-3</v>
      </c>
      <c r="DP62" s="94">
        <v>1.9057239999999999E-4</v>
      </c>
      <c r="DQ62" s="94">
        <v>1.2352922E-5</v>
      </c>
      <c r="DR62" s="94">
        <v>7.8782990000000004E-7</v>
      </c>
      <c r="DS62" s="94">
        <v>4.9843161999999997E-8</v>
      </c>
      <c r="DT62" s="94">
        <v>2.0074506999999999E-9</v>
      </c>
      <c r="DU62" s="94">
        <v>0</v>
      </c>
      <c r="DV62" s="94">
        <v>1.9437413E-26</v>
      </c>
      <c r="DW62" s="94">
        <v>4.4102839999999997E-25</v>
      </c>
      <c r="DX62" s="94">
        <v>8.0159100000000005E-24</v>
      </c>
      <c r="DY62" s="94">
        <v>1.3737601E-22</v>
      </c>
      <c r="DZ62" s="94">
        <v>2.3110522E-21</v>
      </c>
      <c r="EA62" s="94">
        <v>3.8636323999999997E-20</v>
      </c>
      <c r="EB62" s="94">
        <v>6.4448325000000001E-19</v>
      </c>
      <c r="EC62" s="94">
        <v>1.0740725E-17</v>
      </c>
      <c r="ED62" s="94">
        <v>1.7891533000000001E-16</v>
      </c>
      <c r="EE62" s="94">
        <v>2.9792379999999998E-15</v>
      </c>
      <c r="EF62" s="94">
        <v>4.9591502000000001E-14</v>
      </c>
      <c r="EG62" s="94">
        <v>8.2513943999999996E-13</v>
      </c>
      <c r="EH62" s="94">
        <v>1.3721855E-11</v>
      </c>
      <c r="EI62" s="94">
        <v>2.2801927000000001E-10</v>
      </c>
      <c r="EJ62" s="94">
        <v>3.7848120000000001E-9</v>
      </c>
      <c r="EK62" s="94">
        <v>6.2712389999999998E-8</v>
      </c>
      <c r="EL62" s="94">
        <v>1.0361189000000001E-6</v>
      </c>
      <c r="EM62" s="94">
        <v>1.7035058000000001E-5</v>
      </c>
      <c r="EN62" s="94">
        <v>2.7771216000000001E-4</v>
      </c>
      <c r="EO62" s="94">
        <v>3.6235899999999999E-3</v>
      </c>
      <c r="EP62" s="94">
        <v>1.5128678E-2</v>
      </c>
      <c r="EQ62" s="94">
        <v>4.0543318000000002E-2</v>
      </c>
      <c r="ER62" s="94">
        <v>8.3206854999999996E-2</v>
      </c>
      <c r="ES62" s="94">
        <v>0.13988312</v>
      </c>
      <c r="ET62" s="94">
        <v>0.19875567999999999</v>
      </c>
      <c r="EU62" s="94">
        <v>0.24140006</v>
      </c>
      <c r="EV62" s="94">
        <v>0.25013605</v>
      </c>
      <c r="EW62" s="94">
        <v>0.23769248000000001</v>
      </c>
      <c r="EX62" s="94">
        <v>0.19146499</v>
      </c>
      <c r="EY62" s="94">
        <v>0.13157553999999999</v>
      </c>
      <c r="EZ62" s="94">
        <v>7.6330949999999995E-2</v>
      </c>
      <c r="FA62" s="94">
        <v>3.6146310000000001E-2</v>
      </c>
      <c r="FB62" s="94">
        <v>1.2959646E-2</v>
      </c>
      <c r="FC62" s="94">
        <v>2.8578475999999999E-3</v>
      </c>
      <c r="FD62" s="94">
        <v>1.9057239E-4</v>
      </c>
      <c r="FE62" s="94">
        <v>1.2352877E-5</v>
      </c>
      <c r="FF62" s="94">
        <v>7.8782940000000003E-7</v>
      </c>
      <c r="FG62" s="94">
        <v>4.9843052000000002E-8</v>
      </c>
      <c r="FH62" s="94">
        <v>2.0074458E-9</v>
      </c>
      <c r="FI62" s="94">
        <v>0</v>
      </c>
      <c r="FJ62" s="94">
        <v>1.9437560000000001E-26</v>
      </c>
      <c r="FK62" s="94">
        <v>4.4103189999999995E-25</v>
      </c>
      <c r="FL62" s="94">
        <v>8.0159780000000001E-24</v>
      </c>
      <c r="FM62" s="94">
        <v>1.3737708000000001E-22</v>
      </c>
      <c r="FN62" s="94">
        <v>2.3110694999999999E-21</v>
      </c>
      <c r="FO62" s="94">
        <v>3.8636595000000002E-20</v>
      </c>
      <c r="FP62" s="94">
        <v>6.4448816000000003E-19</v>
      </c>
      <c r="FQ62" s="94">
        <v>1.07408054E-17</v>
      </c>
      <c r="FR62" s="94">
        <v>1.7891674E-16</v>
      </c>
      <c r="FS62" s="94">
        <v>2.9792596999999999E-15</v>
      </c>
      <c r="FT62" s="94">
        <v>4.9591855E-14</v>
      </c>
      <c r="FU62" s="94">
        <v>8.2514509999999997E-13</v>
      </c>
      <c r="FV62" s="94">
        <v>1.3721939E-11</v>
      </c>
      <c r="FW62" s="94">
        <v>2.2802066E-10</v>
      </c>
      <c r="FX62" s="94">
        <v>3.7848341999999997E-9</v>
      </c>
      <c r="FY62" s="94">
        <v>6.2712790000000006E-8</v>
      </c>
      <c r="FZ62" s="94">
        <v>1.0361259000000001E-6</v>
      </c>
      <c r="GA62" s="94">
        <v>1.7035174000000001E-5</v>
      </c>
      <c r="GB62" s="94">
        <v>2.7771415999999999E-4</v>
      </c>
      <c r="GC62" s="94">
        <v>3.6236048000000002E-3</v>
      </c>
      <c r="GD62" s="94">
        <v>1.5128716E-2</v>
      </c>
      <c r="GE62" s="94">
        <v>4.0543396000000002E-2</v>
      </c>
      <c r="GF62" s="94">
        <v>8.3206939999999993E-2</v>
      </c>
      <c r="GG62" s="94">
        <v>0.13988307</v>
      </c>
      <c r="GH62" s="94">
        <v>0.19875540999999999</v>
      </c>
      <c r="GI62" s="94">
        <v>0.24139948</v>
      </c>
      <c r="GJ62" s="94">
        <v>0.25013540000000001</v>
      </c>
      <c r="GK62" s="94">
        <v>0.23769166999999999</v>
      </c>
      <c r="GL62" s="94">
        <v>0.19146441</v>
      </c>
      <c r="GM62" s="94">
        <v>0.1315752</v>
      </c>
      <c r="GN62" s="94">
        <v>7.633086E-2</v>
      </c>
      <c r="GO62" s="94">
        <v>3.6146400000000002E-2</v>
      </c>
      <c r="GP62" s="94">
        <v>1.2959725E-2</v>
      </c>
      <c r="GQ62" s="94">
        <v>2.8578634000000001E-3</v>
      </c>
      <c r="GR62" s="94">
        <v>1.9057203000000001E-4</v>
      </c>
      <c r="GS62" s="94">
        <v>1.2352921000000001E-5</v>
      </c>
      <c r="GT62" s="94">
        <v>7.8783119999999999E-7</v>
      </c>
      <c r="GU62" s="94">
        <v>4.9843183999999997E-8</v>
      </c>
      <c r="GV62" s="94">
        <v>2.0074515000000002E-9</v>
      </c>
      <c r="GW62" s="94">
        <v>0</v>
      </c>
      <c r="GX62" s="94">
        <v>1.9437656000000001E-26</v>
      </c>
      <c r="GY62" s="94">
        <v>4.4103400000000004E-25</v>
      </c>
      <c r="GZ62" s="94">
        <v>8.016009E-24</v>
      </c>
      <c r="HA62" s="94">
        <v>1.3737767E-22</v>
      </c>
      <c r="HB62" s="94">
        <v>2.3110788E-21</v>
      </c>
      <c r="HC62" s="94">
        <v>3.8636733999999997E-20</v>
      </c>
      <c r="HD62" s="94">
        <v>6.4448980000000003E-19</v>
      </c>
      <c r="HE62" s="94">
        <v>1.0740827E-17</v>
      </c>
      <c r="HF62" s="94">
        <v>1.7891697000000001E-16</v>
      </c>
      <c r="HG62" s="94">
        <v>2.9792648000000001E-15</v>
      </c>
      <c r="HH62" s="94">
        <v>4.959193E-14</v>
      </c>
      <c r="HI62" s="94">
        <v>8.2514642999999997E-13</v>
      </c>
      <c r="HJ62" s="94">
        <v>1.3721956999999999E-11</v>
      </c>
      <c r="HK62" s="94">
        <v>2.2802088E-10</v>
      </c>
      <c r="HL62" s="94">
        <v>3.7848380000000001E-9</v>
      </c>
      <c r="HM62" s="94">
        <v>6.2712863999999997E-8</v>
      </c>
      <c r="HN62" s="94">
        <v>1.0361273000000001E-6</v>
      </c>
      <c r="HO62" s="94">
        <v>1.7035207000000002E-5</v>
      </c>
      <c r="HP62" s="94">
        <v>2.7771512E-4</v>
      </c>
      <c r="HQ62" s="94">
        <v>3.6236004E-3</v>
      </c>
      <c r="HR62" s="94">
        <v>1.5128678E-2</v>
      </c>
      <c r="HS62" s="94">
        <v>4.0543259999999998E-2</v>
      </c>
      <c r="HT62" s="94">
        <v>8.3206593999999995E-2</v>
      </c>
      <c r="HU62" s="94">
        <v>0.13988239</v>
      </c>
      <c r="HV62" s="94">
        <v>0.19875439</v>
      </c>
      <c r="HW62" s="94">
        <v>0.24139836000000001</v>
      </c>
      <c r="HX62" s="94">
        <v>0.25013437999999999</v>
      </c>
      <c r="HY62" s="94">
        <v>0.23769114999999999</v>
      </c>
      <c r="HZ62" s="94">
        <v>0.19146426</v>
      </c>
      <c r="IA62" s="94">
        <v>0.1315752</v>
      </c>
      <c r="IB62" s="94">
        <v>7.6330765999999994E-2</v>
      </c>
      <c r="IC62" s="94">
        <v>3.6146272E-2</v>
      </c>
      <c r="ID62" s="94">
        <v>1.2959673999999999E-2</v>
      </c>
      <c r="IE62" s="94">
        <v>2.857858E-3</v>
      </c>
      <c r="IF62" s="94">
        <v>1.9057197999999999E-4</v>
      </c>
      <c r="IG62" s="94">
        <v>1.2352913E-5</v>
      </c>
      <c r="IH62" s="94">
        <v>7.8782899999999995E-7</v>
      </c>
      <c r="II62" s="94">
        <v>4.9843037999999997E-8</v>
      </c>
      <c r="IJ62" s="94">
        <v>2.0074458E-9</v>
      </c>
      <c r="IK62" s="94">
        <v>0</v>
      </c>
      <c r="IL62" s="94">
        <v>1.9437524999999999E-26</v>
      </c>
      <c r="IM62" s="94">
        <v>4.4103070000000003E-25</v>
      </c>
      <c r="IN62" s="94">
        <v>8.0159509999999997E-24</v>
      </c>
      <c r="IO62" s="94">
        <v>1.3737664E-22</v>
      </c>
      <c r="IP62" s="94">
        <v>2.3110619999999998E-21</v>
      </c>
      <c r="IQ62" s="94">
        <v>3.8636449999999999E-20</v>
      </c>
      <c r="IR62" s="94">
        <v>6.4448509999999995E-19</v>
      </c>
      <c r="IS62" s="94">
        <v>1.0740742600000001E-17</v>
      </c>
      <c r="IT62" s="94">
        <v>1.7891547000000001E-16</v>
      </c>
      <c r="IU62" s="94">
        <v>2.9792390000000001E-15</v>
      </c>
      <c r="IV62" s="94">
        <v>4.9591506E-14</v>
      </c>
      <c r="IW62" s="94">
        <v>8.251392E-13</v>
      </c>
      <c r="IX62" s="94">
        <v>1.3721849E-11</v>
      </c>
      <c r="IY62" s="94">
        <v>2.2801913000000001E-10</v>
      </c>
      <c r="IZ62" s="94">
        <v>3.784809E-9</v>
      </c>
      <c r="JA62" s="94">
        <v>6.2712370000000005E-8</v>
      </c>
      <c r="JB62" s="94">
        <v>1.036119E-6</v>
      </c>
      <c r="JC62" s="94">
        <v>1.7035074000000001E-5</v>
      </c>
      <c r="JD62" s="94">
        <v>2.7771285000000002E-4</v>
      </c>
      <c r="JE62" s="94">
        <v>3.6235823999999999E-3</v>
      </c>
      <c r="JF62" s="94">
        <v>1.5128621E-2</v>
      </c>
      <c r="JG62" s="94">
        <v>4.0543083000000001E-2</v>
      </c>
      <c r="JH62" s="94">
        <v>8.3206249999999995E-2</v>
      </c>
      <c r="JI62" s="94">
        <v>0.13988191999999999</v>
      </c>
      <c r="JJ62" s="94">
        <v>0.19875393999999999</v>
      </c>
      <c r="JK62" s="94">
        <v>0.24139795999999999</v>
      </c>
      <c r="JL62" s="94">
        <v>0.25013395999999999</v>
      </c>
      <c r="JM62" s="94">
        <v>0.23769087</v>
      </c>
      <c r="JN62" s="94">
        <v>0.19146415999999999</v>
      </c>
      <c r="JO62" s="94">
        <v>0.13157529000000001</v>
      </c>
      <c r="JP62" s="94">
        <v>7.6330910000000002E-2</v>
      </c>
      <c r="JQ62" s="94">
        <v>3.614626E-2</v>
      </c>
      <c r="JR62" s="94">
        <v>1.2959632E-2</v>
      </c>
      <c r="JS62" s="94">
        <v>2.8578509999999998E-3</v>
      </c>
      <c r="JT62" s="94">
        <v>1.9057222999999999E-4</v>
      </c>
      <c r="JU62" s="94">
        <v>1.2352911E-5</v>
      </c>
      <c r="JV62" s="94">
        <v>7.8782864000000002E-7</v>
      </c>
      <c r="JW62" s="94">
        <v>4.9843030000000001E-8</v>
      </c>
      <c r="JX62" s="94">
        <v>2.0074454999999999E-9</v>
      </c>
      <c r="JY62" s="94">
        <v>0</v>
      </c>
      <c r="JZ62" s="94">
        <v>1.9437399999999999E-26</v>
      </c>
      <c r="KA62" s="94">
        <v>4.4102817000000002E-25</v>
      </c>
      <c r="KB62" s="94">
        <v>8.0159049999999993E-24</v>
      </c>
      <c r="KC62" s="94">
        <v>1.3737582000000001E-22</v>
      </c>
      <c r="KD62" s="94">
        <v>2.3110471E-21</v>
      </c>
      <c r="KE62" s="94">
        <v>3.8636194E-20</v>
      </c>
      <c r="KF62" s="94">
        <v>6.4448086999999997E-19</v>
      </c>
      <c r="KG62" s="94">
        <v>1.0740682E-17</v>
      </c>
      <c r="KH62" s="94">
        <v>1.789144E-16</v>
      </c>
      <c r="KI62" s="94">
        <v>2.9792213000000001E-15</v>
      </c>
      <c r="KJ62" s="94">
        <v>4.9591199999999999E-14</v>
      </c>
      <c r="KK62" s="94">
        <v>8.2513470000000003E-13</v>
      </c>
      <c r="KL62" s="94">
        <v>1.37217755E-11</v>
      </c>
      <c r="KM62" s="94">
        <v>2.2801798E-10</v>
      </c>
      <c r="KN62" s="94">
        <v>3.7847916000000002E-9</v>
      </c>
      <c r="KO62" s="94">
        <v>6.2712104000000006E-8</v>
      </c>
      <c r="KP62" s="94">
        <v>1.0361152E-6</v>
      </c>
      <c r="KQ62" s="94">
        <v>1.7035015999999999E-5</v>
      </c>
      <c r="KR62" s="94">
        <v>2.7771186000000002E-4</v>
      </c>
      <c r="KS62" s="94">
        <v>3.6235675E-3</v>
      </c>
      <c r="KT62" s="94">
        <v>1.5128549E-2</v>
      </c>
      <c r="KU62" s="94">
        <v>4.0542953E-2</v>
      </c>
      <c r="KV62" s="94">
        <v>8.3206059999999998E-2</v>
      </c>
      <c r="KW62" s="94">
        <v>0.1398817</v>
      </c>
      <c r="KX62" s="94">
        <v>0.19875382</v>
      </c>
      <c r="KY62" s="94">
        <v>0.24139812999999999</v>
      </c>
      <c r="KZ62" s="94">
        <v>0.25013423000000001</v>
      </c>
      <c r="LA62" s="94">
        <v>0.23769106000000001</v>
      </c>
      <c r="LB62" s="94">
        <v>0.191464</v>
      </c>
      <c r="LC62" s="94">
        <v>0.13157514000000001</v>
      </c>
      <c r="LD62" s="94">
        <v>7.6330885000000001E-2</v>
      </c>
      <c r="LE62" s="94">
        <v>3.6146310000000001E-2</v>
      </c>
      <c r="LF62" s="94">
        <v>1.2959645000000001E-2</v>
      </c>
      <c r="LG62" s="94">
        <v>2.8578516E-3</v>
      </c>
      <c r="LH62" s="94">
        <v>1.9057229E-4</v>
      </c>
      <c r="LI62" s="94">
        <v>1.2352907000000001E-5</v>
      </c>
      <c r="LJ62" s="94">
        <v>7.8782903999999999E-7</v>
      </c>
      <c r="LK62" s="94">
        <v>4.9843063000000002E-8</v>
      </c>
      <c r="LL62" s="94">
        <v>2.0074466999999999E-9</v>
      </c>
      <c r="LM62" s="94">
        <v>0</v>
      </c>
      <c r="LN62" s="94">
        <v>1.9437343E-26</v>
      </c>
      <c r="LO62" s="94">
        <v>4.4102660000000003E-25</v>
      </c>
      <c r="LP62" s="94">
        <v>8.0158770000000002E-24</v>
      </c>
      <c r="LQ62" s="94">
        <v>1.3737529E-22</v>
      </c>
      <c r="LR62" s="94">
        <v>2.3110380000000001E-21</v>
      </c>
      <c r="LS62" s="94">
        <v>3.8636077999999999E-20</v>
      </c>
      <c r="LT62" s="94">
        <v>6.4447929999999995E-19</v>
      </c>
      <c r="LU62" s="94">
        <v>1.074065E-17</v>
      </c>
      <c r="LV62" s="94">
        <v>1.7891395000000001E-16</v>
      </c>
      <c r="LW62" s="94">
        <v>2.9792124000000001E-15</v>
      </c>
      <c r="LX62" s="94">
        <v>4.9591045000000001E-14</v>
      </c>
      <c r="LY62" s="94">
        <v>8.2513185E-13</v>
      </c>
      <c r="LZ62" s="94">
        <v>1.3721737E-11</v>
      </c>
      <c r="MA62" s="94">
        <v>2.2801744999999999E-10</v>
      </c>
      <c r="MB62" s="94">
        <v>3.7847840000000003E-9</v>
      </c>
      <c r="MC62" s="94">
        <v>6.2711976000000005E-8</v>
      </c>
      <c r="MD62" s="94">
        <v>1.0361123000000001E-6</v>
      </c>
      <c r="ME62" s="94">
        <v>1.703497E-5</v>
      </c>
      <c r="MF62" s="94">
        <v>2.7771117000000001E-4</v>
      </c>
      <c r="MG62" s="94">
        <v>3.623556E-3</v>
      </c>
      <c r="MH62" s="94">
        <v>1.5128522E-2</v>
      </c>
      <c r="MI62" s="94">
        <v>4.0542908000000002E-2</v>
      </c>
      <c r="MJ62" s="94">
        <v>8.3205989999999994E-2</v>
      </c>
      <c r="MK62" s="94">
        <v>0.13988163000000001</v>
      </c>
      <c r="ML62" s="94">
        <v>0.19875376</v>
      </c>
      <c r="MM62" s="94">
        <v>0.24139825000000001</v>
      </c>
      <c r="MN62" s="94">
        <v>0.25013447</v>
      </c>
      <c r="MO62" s="94">
        <v>0.23769161</v>
      </c>
      <c r="MP62" s="94">
        <v>0.19146410999999999</v>
      </c>
      <c r="MQ62" s="94">
        <v>0.13157488000000001</v>
      </c>
      <c r="MR62" s="94">
        <v>7.6330713999999994E-2</v>
      </c>
      <c r="MS62" s="94">
        <v>3.6146286999999999E-2</v>
      </c>
      <c r="MT62" s="94">
        <v>1.2959672E-2</v>
      </c>
      <c r="MU62" s="94">
        <v>2.8578639999999999E-3</v>
      </c>
      <c r="MV62" s="94">
        <v>1.9057296E-4</v>
      </c>
      <c r="MW62" s="94">
        <v>1.2352936E-5</v>
      </c>
      <c r="MX62" s="94">
        <v>7.8783119999999999E-7</v>
      </c>
      <c r="MY62" s="94">
        <v>4.9843198000000002E-8</v>
      </c>
      <c r="MZ62" s="94">
        <v>2.0074522E-9</v>
      </c>
      <c r="NA62" s="94">
        <v>0</v>
      </c>
      <c r="NB62" s="94">
        <v>1.9437205999999999E-26</v>
      </c>
      <c r="NC62" s="94">
        <v>4.4102373000000003E-25</v>
      </c>
      <c r="ND62" s="94">
        <v>8.0158270000000003E-24</v>
      </c>
      <c r="NE62" s="94">
        <v>1.373744E-22</v>
      </c>
      <c r="NF62" s="94">
        <v>2.3110224999999998E-21</v>
      </c>
      <c r="NG62" s="94">
        <v>3.8635800000000002E-20</v>
      </c>
      <c r="NH62" s="94">
        <v>6.4447440000000002E-19</v>
      </c>
      <c r="NI62" s="94">
        <v>1.0740574E-17</v>
      </c>
      <c r="NJ62" s="94">
        <v>1.7891275000000001E-16</v>
      </c>
      <c r="NK62" s="94">
        <v>2.9791941999999998E-15</v>
      </c>
      <c r="NL62" s="94">
        <v>4.9590776999999999E-14</v>
      </c>
      <c r="NM62" s="94">
        <v>8.2512709999999998E-13</v>
      </c>
      <c r="NN62" s="94">
        <v>1.3721651999999999E-11</v>
      </c>
      <c r="NO62" s="94">
        <v>2.2801598000000001E-10</v>
      </c>
      <c r="NP62" s="94">
        <v>3.7847586999999997E-9</v>
      </c>
      <c r="NQ62" s="94">
        <v>6.2711535999999997E-8</v>
      </c>
      <c r="NR62" s="94">
        <v>1.0361043000000001E-6</v>
      </c>
      <c r="NS62" s="94">
        <v>1.7034823000000001E-5</v>
      </c>
      <c r="NT62" s="94">
        <v>2.7770820000000001E-4</v>
      </c>
      <c r="NU62" s="94">
        <v>3.6235447E-3</v>
      </c>
      <c r="NV62" s="94">
        <v>1.5128496999999999E-2</v>
      </c>
      <c r="NW62" s="94">
        <v>4.0542874E-2</v>
      </c>
      <c r="NX62" s="94">
        <v>8.3206020000000006E-2</v>
      </c>
      <c r="NY62" s="94">
        <v>0.13988173000000001</v>
      </c>
      <c r="NZ62" s="94">
        <v>0.19875382999999999</v>
      </c>
      <c r="OA62" s="94">
        <v>0.24139828999999999</v>
      </c>
      <c r="OB62" s="94">
        <v>0.25013449999999998</v>
      </c>
      <c r="OC62" s="94">
        <v>0.23769178999999999</v>
      </c>
      <c r="OD62" s="94">
        <v>0.19146442</v>
      </c>
      <c r="OE62" s="94">
        <v>0.13157505999999999</v>
      </c>
      <c r="OF62" s="94">
        <v>7.6330700000000001E-2</v>
      </c>
      <c r="OG62" s="94">
        <v>3.6146270000000001E-2</v>
      </c>
      <c r="OH62" s="94">
        <v>1.2959679999999999E-2</v>
      </c>
      <c r="OI62" s="94">
        <v>2.8578697000000001E-3</v>
      </c>
      <c r="OJ62" s="94">
        <v>1.9057328E-4</v>
      </c>
      <c r="OK62" s="94">
        <v>1.2352949000000001E-5</v>
      </c>
      <c r="OL62" s="94">
        <v>7.8783205000000001E-7</v>
      </c>
      <c r="OM62" s="94">
        <v>4.9843243999999997E-8</v>
      </c>
      <c r="ON62" s="94">
        <v>2.0074540000000002E-9</v>
      </c>
      <c r="OO62" s="94">
        <v>0</v>
      </c>
      <c r="OP62" s="94">
        <v>1.9437147999999999E-26</v>
      </c>
      <c r="OQ62" s="94">
        <v>4.4102229999999997E-25</v>
      </c>
      <c r="OR62" s="94">
        <v>8.0158010000000001E-24</v>
      </c>
      <c r="OS62" s="94">
        <v>1.3737407000000001E-22</v>
      </c>
      <c r="OT62" s="94">
        <v>2.3110185999999999E-21</v>
      </c>
      <c r="OU62" s="94">
        <v>3.8635729999999997E-20</v>
      </c>
      <c r="OV62" s="94">
        <v>6.4447300000000001E-19</v>
      </c>
      <c r="OW62" s="94">
        <v>1.0740549E-17</v>
      </c>
      <c r="OX62" s="94">
        <v>1.7891232000000001E-16</v>
      </c>
      <c r="OY62" s="94">
        <v>2.9791874999999999E-15</v>
      </c>
      <c r="OZ62" s="94">
        <v>4.9590655000000002E-14</v>
      </c>
      <c r="PA62" s="94">
        <v>8.2512567000000002E-13</v>
      </c>
      <c r="PB62" s="94">
        <v>1.3721623E-11</v>
      </c>
      <c r="PC62" s="94">
        <v>2.2801548000000001E-10</v>
      </c>
      <c r="PD62" s="94">
        <v>3.7847500000000002E-9</v>
      </c>
      <c r="PE62" s="94">
        <v>6.2711414999999995E-8</v>
      </c>
      <c r="PF62" s="94">
        <v>1.0361027999999999E-6</v>
      </c>
      <c r="PG62" s="94">
        <v>1.7034796000000001E-5</v>
      </c>
      <c r="PH62" s="94">
        <v>2.7770764000000002E-4</v>
      </c>
      <c r="PI62" s="94">
        <v>3.6235435000000001E-3</v>
      </c>
      <c r="PJ62" s="94">
        <v>1.5128496999999999E-2</v>
      </c>
      <c r="PK62" s="94">
        <v>4.0542893000000003E-2</v>
      </c>
      <c r="PL62" s="94">
        <v>8.3206080000000002E-2</v>
      </c>
      <c r="PM62" s="94">
        <v>0.13988185</v>
      </c>
      <c r="PN62" s="94">
        <v>0.19875401000000001</v>
      </c>
      <c r="PO62" s="94">
        <v>0.24139825000000001</v>
      </c>
      <c r="PP62" s="94">
        <v>0.25013437999999999</v>
      </c>
      <c r="PQ62" s="94">
        <v>0.23769145</v>
      </c>
      <c r="PR62" s="94">
        <v>0.19146432999999999</v>
      </c>
      <c r="PS62" s="94">
        <v>0.13157515</v>
      </c>
      <c r="PT62" s="94">
        <v>7.6330759999999998E-2</v>
      </c>
      <c r="PU62" s="94">
        <v>3.6146299999999999E-2</v>
      </c>
      <c r="PV62" s="94">
        <v>1.2959699999999999E-2</v>
      </c>
      <c r="PW62" s="94">
        <v>2.8578740999999999E-3</v>
      </c>
      <c r="PX62" s="94">
        <v>1.9057357000000001E-4</v>
      </c>
      <c r="PY62" s="94">
        <v>1.2352973E-5</v>
      </c>
      <c r="PZ62" s="94">
        <v>7.878338E-7</v>
      </c>
      <c r="QA62" s="94">
        <v>4.9843347E-8</v>
      </c>
      <c r="QB62" s="94">
        <v>2.0074581999999999E-9</v>
      </c>
      <c r="QC62" s="94">
        <v>0</v>
      </c>
      <c r="QD62" s="94">
        <v>1.9437087E-26</v>
      </c>
      <c r="QE62" s="94">
        <v>4.4102072999999998E-25</v>
      </c>
      <c r="QF62" s="94">
        <v>8.0157700000000003E-24</v>
      </c>
      <c r="QG62" s="94">
        <v>1.3737358999999999E-22</v>
      </c>
      <c r="QH62" s="94">
        <v>2.3110109999999998E-21</v>
      </c>
      <c r="QI62" s="94">
        <v>3.8635610000000002E-20</v>
      </c>
      <c r="QJ62" s="94">
        <v>6.4447105000000003E-19</v>
      </c>
      <c r="QK62" s="94">
        <v>1.074052E-17</v>
      </c>
      <c r="QL62" s="94">
        <v>1.7891191000000001E-16</v>
      </c>
      <c r="QM62" s="94">
        <v>2.9791804999999999E-15</v>
      </c>
      <c r="QN62" s="94">
        <v>4.9590532999999999E-14</v>
      </c>
      <c r="QO62" s="94">
        <v>8.2512350000000002E-13</v>
      </c>
      <c r="QP62" s="94">
        <v>1.37215924E-11</v>
      </c>
      <c r="QQ62" s="94">
        <v>2.2801502E-10</v>
      </c>
      <c r="QR62" s="94">
        <v>3.7847429999999996E-9</v>
      </c>
      <c r="QS62" s="94">
        <v>6.2711260000000002E-8</v>
      </c>
      <c r="QT62" s="94">
        <v>1.0361001000000001E-6</v>
      </c>
      <c r="QU62" s="94">
        <v>1.7034742999999999E-5</v>
      </c>
      <c r="QV62" s="94">
        <v>2.7770662999999999E-4</v>
      </c>
      <c r="QW62" s="94">
        <v>3.6235439999999998E-3</v>
      </c>
      <c r="QX62" s="94">
        <v>1.5128506999999999E-2</v>
      </c>
      <c r="QY62" s="94">
        <v>4.0542929999999998E-2</v>
      </c>
      <c r="QZ62" s="94">
        <v>8.3206130000000003E-2</v>
      </c>
      <c r="RA62" s="94">
        <v>0.13988195</v>
      </c>
      <c r="RB62" s="94">
        <v>0.19875416000000001</v>
      </c>
      <c r="RC62" s="94">
        <v>0.24139840000000001</v>
      </c>
      <c r="RD62" s="94">
        <v>0.25013439999999998</v>
      </c>
      <c r="RE62" s="94">
        <v>0.23769130999999999</v>
      </c>
      <c r="RF62" s="94">
        <v>0.19146429000000001</v>
      </c>
      <c r="RG62" s="94">
        <v>0.13157526</v>
      </c>
      <c r="RH62" s="94">
        <v>7.6330944999999997E-2</v>
      </c>
      <c r="RI62" s="94">
        <v>3.6146387000000002E-2</v>
      </c>
      <c r="RJ62" s="94">
        <v>1.2959718E-2</v>
      </c>
      <c r="RK62" s="94">
        <v>2.8578789999999998E-3</v>
      </c>
      <c r="RL62" s="94">
        <v>1.9057386000000001E-4</v>
      </c>
      <c r="RM62" s="94">
        <v>1.2353E-5</v>
      </c>
      <c r="RN62" s="94">
        <v>7.8783574999999998E-7</v>
      </c>
      <c r="RO62" s="94">
        <v>4.9843457000000002E-8</v>
      </c>
      <c r="RP62" s="94">
        <v>2.0074626E-9</v>
      </c>
      <c r="RQ62" s="94">
        <v>0</v>
      </c>
      <c r="RR62" s="94">
        <v>1.9437096999999999E-26</v>
      </c>
      <c r="RS62" s="94">
        <v>4.4102106999999997E-25</v>
      </c>
      <c r="RT62" s="94">
        <v>8.0157780000000007E-24</v>
      </c>
      <c r="RU62" s="94">
        <v>1.3737378000000001E-22</v>
      </c>
      <c r="RV62" s="94">
        <v>2.3110158E-21</v>
      </c>
      <c r="RW62" s="94">
        <v>3.8635699999999998E-20</v>
      </c>
      <c r="RX62" s="94">
        <v>6.4447306E-19</v>
      </c>
      <c r="RY62" s="94">
        <v>1.07405564E-17</v>
      </c>
      <c r="RZ62" s="94">
        <v>1.7891251E-16</v>
      </c>
      <c r="SA62" s="94">
        <v>2.9791891999999999E-15</v>
      </c>
      <c r="SB62" s="94">
        <v>4.9590686000000003E-14</v>
      </c>
      <c r="SC62" s="94">
        <v>8.2512604999999998E-13</v>
      </c>
      <c r="SD62" s="94">
        <v>1.3721637E-11</v>
      </c>
      <c r="SE62" s="94">
        <v>2.280156E-10</v>
      </c>
      <c r="SF62" s="94">
        <v>3.784752E-9</v>
      </c>
      <c r="SG62" s="94">
        <v>6.2711400000000007E-8</v>
      </c>
      <c r="SH62" s="94">
        <v>1.0361023E-6</v>
      </c>
      <c r="SI62" s="94">
        <v>1.7034775999999999E-5</v>
      </c>
      <c r="SJ62" s="94">
        <v>2.7770715000000003E-4</v>
      </c>
      <c r="SK62" s="94">
        <v>3.6235481999999999E-3</v>
      </c>
      <c r="SL62" s="94">
        <v>1.5128524000000001E-2</v>
      </c>
      <c r="SM62" s="94">
        <v>4.0542938000000001E-2</v>
      </c>
      <c r="SN62" s="94">
        <v>8.3206125000000006E-2</v>
      </c>
      <c r="SO62" s="94">
        <v>0.1398819</v>
      </c>
      <c r="SP62" s="94">
        <v>0.19875408999999999</v>
      </c>
      <c r="SQ62" s="94">
        <v>0.24139828999999999</v>
      </c>
      <c r="SR62" s="94">
        <v>0.25013435000000001</v>
      </c>
      <c r="SS62" s="94">
        <v>0.23769113</v>
      </c>
      <c r="ST62" s="94">
        <v>0.19146406999999999</v>
      </c>
      <c r="SU62" s="94">
        <v>0.13157516999999999</v>
      </c>
      <c r="SV62" s="94">
        <v>7.6330944999999997E-2</v>
      </c>
      <c r="SW62" s="94">
        <v>3.6146440000000002E-2</v>
      </c>
      <c r="SX62" s="94">
        <v>1.2959742999999999E-2</v>
      </c>
      <c r="SY62" s="94">
        <v>2.8578803999999998E-3</v>
      </c>
      <c r="SZ62" s="94">
        <v>1.9057389E-4</v>
      </c>
      <c r="TA62" s="94">
        <v>1.2353009E-5</v>
      </c>
      <c r="TB62" s="94">
        <v>7.8783679999999998E-7</v>
      </c>
      <c r="TC62" s="94">
        <v>4.9843530000000002E-8</v>
      </c>
      <c r="TD62" s="94">
        <v>2.0074655000000001E-9</v>
      </c>
      <c r="TE62" s="94">
        <v>0</v>
      </c>
      <c r="TF62" s="94">
        <v>1.9437055000000001E-26</v>
      </c>
      <c r="TG62" s="94">
        <v>4.4102012999999996E-25</v>
      </c>
      <c r="TH62" s="94">
        <v>8.0157616000000007E-24</v>
      </c>
      <c r="TI62" s="94">
        <v>1.3737341999999999E-22</v>
      </c>
      <c r="TJ62" s="94">
        <v>2.3110089999999999E-21</v>
      </c>
      <c r="TK62" s="94">
        <v>3.8635597000000003E-20</v>
      </c>
      <c r="TL62" s="94">
        <v>6.4447136000000001E-19</v>
      </c>
      <c r="TM62" s="94">
        <v>1.0740527999999999E-17</v>
      </c>
      <c r="TN62" s="94">
        <v>1.789121E-16</v>
      </c>
      <c r="TO62" s="94">
        <v>2.9791845E-15</v>
      </c>
      <c r="TP62" s="94">
        <v>4.9590599999999999E-14</v>
      </c>
      <c r="TQ62" s="94">
        <v>8.2512470000000001E-13</v>
      </c>
      <c r="TR62" s="94">
        <v>1.37216054E-11</v>
      </c>
      <c r="TS62" s="94">
        <v>2.2801523E-10</v>
      </c>
      <c r="TT62" s="94">
        <v>3.7847454000000004E-9</v>
      </c>
      <c r="TU62" s="94">
        <v>6.2711300000000001E-8</v>
      </c>
      <c r="TV62" s="94">
        <v>1.0361002E-6</v>
      </c>
      <c r="TW62" s="94">
        <v>1.7034734000000001E-5</v>
      </c>
      <c r="TX62" s="94">
        <v>2.7770639999999999E-4</v>
      </c>
      <c r="TY62" s="94">
        <v>3.623547E-3</v>
      </c>
      <c r="TZ62" s="94">
        <v>1.5128533E-2</v>
      </c>
      <c r="UA62" s="94">
        <v>4.0542969999999998E-2</v>
      </c>
      <c r="UB62" s="94">
        <v>8.3206169999999996E-2</v>
      </c>
      <c r="UC62" s="94">
        <v>0.13988191</v>
      </c>
      <c r="UD62" s="94">
        <v>0.19875414999999999</v>
      </c>
      <c r="UE62" s="94">
        <v>0.24139848</v>
      </c>
      <c r="UF62" s="94">
        <v>0.25013453000000002</v>
      </c>
      <c r="UG62" s="94">
        <v>0.23769141999999999</v>
      </c>
      <c r="UH62" s="94">
        <v>0.1914643</v>
      </c>
      <c r="UI62" s="94">
        <v>0.13157532999999999</v>
      </c>
      <c r="UJ62" s="94">
        <v>7.6331049999999998E-2</v>
      </c>
      <c r="UK62" s="94">
        <v>3.6146513999999998E-2</v>
      </c>
      <c r="UL62" s="94">
        <v>1.2959773000000001E-2</v>
      </c>
      <c r="UM62" s="94">
        <v>2.8578897E-3</v>
      </c>
      <c r="UN62" s="94">
        <v>1.9057446E-4</v>
      </c>
      <c r="UO62" s="94">
        <v>1.2353045E-5</v>
      </c>
      <c r="UP62" s="94">
        <v>7.8783909999999996E-7</v>
      </c>
      <c r="UQ62" s="94">
        <v>4.9843678000000003E-8</v>
      </c>
      <c r="UR62" s="94">
        <v>2.0074712999999999E-9</v>
      </c>
      <c r="US62" s="94">
        <v>0</v>
      </c>
      <c r="UT62" s="94">
        <v>1.9437136999999999E-26</v>
      </c>
      <c r="UU62" s="94">
        <v>4.4102176E-25</v>
      </c>
      <c r="UV62" s="94">
        <v>8.0157900000000005E-24</v>
      </c>
      <c r="UW62" s="94">
        <v>1.3737394E-22</v>
      </c>
      <c r="UX62" s="94">
        <v>2.3110179999999998E-21</v>
      </c>
      <c r="UY62" s="94">
        <v>3.8635722999999999E-20</v>
      </c>
      <c r="UZ62" s="94">
        <v>6.4447289999999998E-19</v>
      </c>
      <c r="VA62" s="94">
        <v>1.0740551E-17</v>
      </c>
      <c r="VB62" s="94">
        <v>1.7891244000000001E-16</v>
      </c>
      <c r="VC62" s="94">
        <v>2.9791900000000002E-15</v>
      </c>
      <c r="VD62" s="94">
        <v>4.9590712999999998E-14</v>
      </c>
      <c r="VE62" s="94">
        <v>8.2512599999999995E-13</v>
      </c>
      <c r="VF62" s="94">
        <v>1.37216245E-11</v>
      </c>
      <c r="VG62" s="94">
        <v>2.2801531E-10</v>
      </c>
      <c r="VH62" s="94">
        <v>3.7847467E-9</v>
      </c>
      <c r="VI62" s="94">
        <v>6.2711309999999998E-8</v>
      </c>
      <c r="VJ62" s="94">
        <v>1.0361006999999999E-6</v>
      </c>
      <c r="VK62" s="94">
        <v>1.7034747999999999E-5</v>
      </c>
      <c r="VL62" s="94">
        <v>2.7770680000000002E-4</v>
      </c>
      <c r="VM62" s="94">
        <v>3.6235493999999999E-3</v>
      </c>
      <c r="VN62" s="94">
        <v>1.5128539E-2</v>
      </c>
      <c r="VO62" s="94">
        <v>4.0542979999999999E-2</v>
      </c>
      <c r="VP62" s="94">
        <v>8.3206125000000006E-2</v>
      </c>
      <c r="VQ62" s="94">
        <v>0.13988173000000001</v>
      </c>
      <c r="VR62" s="94">
        <v>0.19875377</v>
      </c>
      <c r="VS62" s="94">
        <v>0.24139804000000001</v>
      </c>
      <c r="VT62" s="94">
        <v>0.25013414</v>
      </c>
      <c r="VU62" s="94">
        <v>0.23769134</v>
      </c>
      <c r="VV62" s="94">
        <v>0.19146444000000001</v>
      </c>
      <c r="VW62" s="94">
        <v>0.13157547</v>
      </c>
      <c r="VX62" s="94">
        <v>7.6331099999999999E-2</v>
      </c>
      <c r="VY62" s="94">
        <v>3.6146530000000003E-2</v>
      </c>
      <c r="VZ62" s="94">
        <v>1.2959774E-2</v>
      </c>
      <c r="WA62" s="94">
        <v>2.8578914000000001E-3</v>
      </c>
      <c r="WB62" s="94">
        <v>1.9057471999999999E-4</v>
      </c>
      <c r="WC62" s="94">
        <v>1.2353065E-5</v>
      </c>
      <c r="WD62" s="94">
        <v>7.8784046000000002E-7</v>
      </c>
      <c r="WE62" s="94">
        <v>4.9843760000000002E-8</v>
      </c>
      <c r="WF62" s="94">
        <v>2.0074748999999998E-9</v>
      </c>
      <c r="WG62" s="94">
        <v>0</v>
      </c>
      <c r="WH62" s="94">
        <v>1.9437220000000001E-26</v>
      </c>
      <c r="WI62" s="94">
        <v>4.4102419999999998E-25</v>
      </c>
      <c r="WJ62" s="94">
        <v>8.0158325999999995E-24</v>
      </c>
      <c r="WK62" s="94">
        <v>1.3737469E-22</v>
      </c>
      <c r="WL62" s="94">
        <v>2.3110286999999999E-21</v>
      </c>
      <c r="WM62" s="94">
        <v>3.8635913E-20</v>
      </c>
      <c r="WN62" s="94">
        <v>6.4447669999999999E-19</v>
      </c>
      <c r="WO62" s="94">
        <v>1.0740618E-17</v>
      </c>
      <c r="WP62" s="94">
        <v>1.7891355000000001E-16</v>
      </c>
      <c r="WQ62" s="94">
        <v>2.9792078000000001E-15</v>
      </c>
      <c r="WR62" s="94">
        <v>4.9590984E-14</v>
      </c>
      <c r="WS62" s="94">
        <v>8.2513044000000001E-13</v>
      </c>
      <c r="WT62" s="94">
        <v>1.3721688000000001E-11</v>
      </c>
      <c r="WU62" s="94">
        <v>2.2801632999999999E-10</v>
      </c>
      <c r="WV62" s="94">
        <v>3.7847630000000002E-9</v>
      </c>
      <c r="WW62" s="94">
        <v>6.2711610000000001E-8</v>
      </c>
      <c r="WX62" s="94">
        <v>1.0361057000000001E-6</v>
      </c>
      <c r="WY62" s="94">
        <v>1.7034848E-5</v>
      </c>
      <c r="WZ62" s="94">
        <v>2.7770878000000002E-4</v>
      </c>
      <c r="XA62" s="94">
        <v>3.6235590000000002E-3</v>
      </c>
      <c r="XB62" s="94">
        <v>1.51285585E-2</v>
      </c>
      <c r="XC62" s="94">
        <v>4.0543016000000001E-2</v>
      </c>
      <c r="XD62" s="94">
        <v>8.3206184000000002E-2</v>
      </c>
      <c r="XE62" s="94">
        <v>0.13988176999999999</v>
      </c>
      <c r="XF62" s="94">
        <v>0.19875372999999999</v>
      </c>
      <c r="XG62" s="94">
        <v>0.24139778000000001</v>
      </c>
      <c r="XH62" s="94">
        <v>0.25013395999999999</v>
      </c>
      <c r="XI62" s="94">
        <v>0.23769119999999999</v>
      </c>
      <c r="XJ62" s="94">
        <v>0.19146444000000001</v>
      </c>
      <c r="XK62" s="94">
        <v>0.13157553999999999</v>
      </c>
      <c r="XL62" s="94">
        <v>7.6331159999999995E-2</v>
      </c>
      <c r="XM62" s="94">
        <v>3.614655E-2</v>
      </c>
      <c r="XN62" s="94">
        <v>1.2959785E-2</v>
      </c>
      <c r="XO62" s="94">
        <v>2.8578916000000002E-3</v>
      </c>
      <c r="XP62" s="94">
        <v>1.905748E-4</v>
      </c>
      <c r="XQ62" s="94">
        <v>1.2353073999999999E-5</v>
      </c>
      <c r="XR62" s="94">
        <v>7.8784090000000003E-7</v>
      </c>
      <c r="XS62" s="94">
        <v>4.9843774E-8</v>
      </c>
      <c r="XT62" s="94">
        <v>2.0074763999999999E-9</v>
      </c>
      <c r="XU62" s="94">
        <v>0</v>
      </c>
      <c r="XV62" s="94">
        <v>1.9437330999999999E-26</v>
      </c>
      <c r="XW62" s="94">
        <v>4.4102663999999997E-25</v>
      </c>
      <c r="XX62" s="94">
        <v>8.0158799999999994E-24</v>
      </c>
      <c r="XY62" s="94">
        <v>1.3737550999999999E-22</v>
      </c>
      <c r="XZ62" s="94">
        <v>2.3110458999999999E-21</v>
      </c>
      <c r="YA62" s="94">
        <v>3.8636206999999999E-20</v>
      </c>
      <c r="YB62" s="94">
        <v>6.4448090000000002E-19</v>
      </c>
      <c r="YC62" s="94">
        <v>1.0740677000000001E-17</v>
      </c>
      <c r="YD62" s="94">
        <v>1.7891438000000001E-16</v>
      </c>
      <c r="YE62" s="94">
        <v>2.9792204999999998E-15</v>
      </c>
      <c r="YF62" s="94">
        <v>4.9591218000000002E-14</v>
      </c>
      <c r="YG62" s="94">
        <v>8.2513493999999998E-13</v>
      </c>
      <c r="YH62" s="94">
        <v>1.37217755E-11</v>
      </c>
      <c r="YI62" s="94">
        <v>2.2801787E-10</v>
      </c>
      <c r="YJ62" s="94">
        <v>3.7847899999999997E-9</v>
      </c>
      <c r="YK62" s="94">
        <v>6.2712030000000002E-8</v>
      </c>
      <c r="YL62" s="94">
        <v>1.0361130000000001E-6</v>
      </c>
      <c r="YM62" s="94">
        <v>1.703497E-5</v>
      </c>
      <c r="YN62" s="94">
        <v>2.7771076000000002E-4</v>
      </c>
      <c r="YO62" s="94">
        <v>3.6235743000000002E-3</v>
      </c>
      <c r="YP62" s="94">
        <v>1.5128595E-2</v>
      </c>
      <c r="YQ62" s="94">
        <v>4.0543086999999998E-2</v>
      </c>
      <c r="YR62" s="94">
        <v>8.3206349999999998E-2</v>
      </c>
      <c r="YS62" s="94">
        <v>0.13988212</v>
      </c>
      <c r="YT62" s="94">
        <v>0.19875408999999999</v>
      </c>
      <c r="YU62" s="94">
        <v>0.24139812999999999</v>
      </c>
      <c r="YV62" s="94">
        <v>0.25013419999999997</v>
      </c>
      <c r="YW62" s="94">
        <v>0.23769148000000001</v>
      </c>
      <c r="YX62" s="94">
        <v>0.19146464999999999</v>
      </c>
      <c r="YY62" s="94">
        <v>0.13157573</v>
      </c>
      <c r="YZ62" s="94">
        <v>7.6331325000000005E-2</v>
      </c>
      <c r="ZA62" s="94">
        <v>3.6146626000000001E-2</v>
      </c>
      <c r="ZB62" s="94">
        <v>1.2959808E-2</v>
      </c>
      <c r="ZC62" s="94">
        <v>2.8578971999999999E-3</v>
      </c>
      <c r="ZD62" s="94">
        <v>1.9057517000000001E-4</v>
      </c>
      <c r="ZE62" s="94">
        <v>1.2353104499999999E-5</v>
      </c>
      <c r="ZF62" s="94">
        <v>7.8784285000000001E-7</v>
      </c>
      <c r="ZG62" s="94">
        <v>4.9843904999999999E-8</v>
      </c>
      <c r="ZH62" s="94">
        <v>2.007482E-9</v>
      </c>
      <c r="ZI62" s="94">
        <v>0</v>
      </c>
      <c r="ZJ62" s="94">
        <v>1.9437414000000001E-26</v>
      </c>
      <c r="ZK62" s="94">
        <v>4.4102839999999997E-25</v>
      </c>
      <c r="ZL62" s="94">
        <v>8.0159069999999998E-24</v>
      </c>
      <c r="ZM62" s="94">
        <v>1.3737590999999999E-22</v>
      </c>
      <c r="ZN62" s="94">
        <v>2.3110500000000001E-21</v>
      </c>
      <c r="ZO62" s="94">
        <v>3.8636272000000001E-20</v>
      </c>
      <c r="ZP62" s="94">
        <v>6.4448270000000005E-19</v>
      </c>
      <c r="ZQ62" s="94">
        <v>1.0740721000000001E-17</v>
      </c>
      <c r="ZR62" s="94">
        <v>1.7891522E-16</v>
      </c>
      <c r="ZS62" s="94">
        <v>2.9792362000000002E-15</v>
      </c>
      <c r="ZT62" s="94">
        <v>4.9591481999999998E-14</v>
      </c>
      <c r="ZU62" s="94">
        <v>8.2513894999999996E-13</v>
      </c>
      <c r="ZV62" s="94">
        <v>1.3721847E-11</v>
      </c>
      <c r="ZW62" s="94">
        <v>2.2801911999999999E-10</v>
      </c>
      <c r="ZX62" s="94">
        <v>3.7848102000000004E-9</v>
      </c>
      <c r="ZY62" s="94">
        <v>6.2712380000000001E-8</v>
      </c>
      <c r="ZZ62" s="94">
        <v>1.0361187999999999E-6</v>
      </c>
      <c r="AAA62" s="94">
        <v>1.7035069000000001E-5</v>
      </c>
      <c r="AAB62" s="94">
        <v>2.7771253E-4</v>
      </c>
      <c r="AAC62" s="94">
        <v>3.6235894000000001E-3</v>
      </c>
      <c r="AAD62" s="94">
        <v>1.5128654E-2</v>
      </c>
      <c r="AAE62" s="94">
        <v>4.0543216999999999E-2</v>
      </c>
      <c r="AAF62" s="94">
        <v>8.3206559999999999E-2</v>
      </c>
      <c r="AAG62" s="94">
        <v>0.13988243</v>
      </c>
      <c r="AAH62" s="94">
        <v>0.19875456</v>
      </c>
      <c r="AAI62" s="94">
        <v>0.24139878000000001</v>
      </c>
      <c r="AAJ62" s="94">
        <v>0.25013489999999999</v>
      </c>
      <c r="AAK62" s="94">
        <v>0.23769219</v>
      </c>
      <c r="AAL62" s="94">
        <v>0.19146529000000001</v>
      </c>
      <c r="AAM62" s="94">
        <v>0.13157625000000001</v>
      </c>
      <c r="AAN62" s="94">
        <v>7.6331620000000003E-2</v>
      </c>
      <c r="AAO62" s="94">
        <v>3.6146752999999997E-2</v>
      </c>
      <c r="AAP62" s="94">
        <v>1.2959846000000001E-2</v>
      </c>
      <c r="AAQ62" s="94">
        <v>2.8579002000000001E-3</v>
      </c>
      <c r="AAR62" s="94">
        <v>1.9057528999999999E-4</v>
      </c>
      <c r="AAS62" s="94">
        <v>1.2353109999999999E-5</v>
      </c>
      <c r="AAT62" s="94">
        <v>7.8784320000000001E-7</v>
      </c>
      <c r="AAU62" s="94">
        <v>4.9843949999999997E-8</v>
      </c>
      <c r="AAV62" s="94">
        <v>2.0074848000000001E-9</v>
      </c>
      <c r="AAW62" s="94">
        <v>0</v>
      </c>
      <c r="AAX62" s="94">
        <v>1.9437428E-26</v>
      </c>
      <c r="AAY62" s="94">
        <v>4.4102906000000003E-25</v>
      </c>
      <c r="AAZ62" s="94">
        <v>8.0159264999999999E-24</v>
      </c>
      <c r="ABA62" s="94">
        <v>1.373763E-22</v>
      </c>
      <c r="ABB62" s="94">
        <v>2.3110570000000001E-21</v>
      </c>
      <c r="ABC62" s="94">
        <v>3.8636384999999998E-20</v>
      </c>
      <c r="ABD62" s="94">
        <v>6.4448400000000003E-19</v>
      </c>
      <c r="ABE62" s="94">
        <v>1.0740732E-17</v>
      </c>
      <c r="ABF62" s="94">
        <v>1.789154E-16</v>
      </c>
      <c r="ABG62" s="94">
        <v>2.9792378999999999E-15</v>
      </c>
      <c r="ABH62" s="94">
        <v>4.9591458000000003E-14</v>
      </c>
      <c r="ABI62" s="94">
        <v>8.2513870000000001E-13</v>
      </c>
      <c r="ABJ62" s="94">
        <v>1.3721838E-11</v>
      </c>
      <c r="ABK62" s="94">
        <v>2.2801902000000001E-10</v>
      </c>
      <c r="ABL62" s="94">
        <v>3.7848109999999998E-9</v>
      </c>
      <c r="ABM62" s="94">
        <v>6.2712410000000004E-8</v>
      </c>
      <c r="ABN62" s="94">
        <v>1.0361199000000001E-6</v>
      </c>
      <c r="ABO62" s="94">
        <v>1.7035087E-5</v>
      </c>
      <c r="ABP62" s="94">
        <v>2.7771293999999998E-4</v>
      </c>
      <c r="ABQ62" s="94">
        <v>3.6235866E-3</v>
      </c>
      <c r="ABR62" s="94">
        <v>1.5128631E-2</v>
      </c>
      <c r="ABS62" s="94">
        <v>4.0543127999999998E-2</v>
      </c>
      <c r="ABT62" s="94">
        <v>8.3206415000000006E-2</v>
      </c>
      <c r="ABU62" s="94">
        <v>0.13988225000000001</v>
      </c>
      <c r="ABV62" s="94">
        <v>0.19875443000000001</v>
      </c>
      <c r="ABW62" s="94">
        <v>0.24139878000000001</v>
      </c>
      <c r="ABX62" s="94">
        <v>0.25013493999999997</v>
      </c>
      <c r="ABY62" s="94">
        <v>0.23769219</v>
      </c>
      <c r="ABZ62" s="94">
        <v>0.19146532999999999</v>
      </c>
      <c r="ACA62" s="94">
        <v>0.13157627</v>
      </c>
      <c r="ACB62" s="94">
        <v>7.6331700000000002E-2</v>
      </c>
      <c r="ACC62" s="94">
        <v>3.61468E-2</v>
      </c>
      <c r="ACD62" s="94">
        <v>1.29598575E-2</v>
      </c>
      <c r="ACE62" s="94">
        <v>2.8579014000000001E-3</v>
      </c>
      <c r="ACF62" s="94">
        <v>1.9057513999999999E-4</v>
      </c>
      <c r="ACG62" s="94">
        <v>1.2353098999999999E-5</v>
      </c>
      <c r="ACH62" s="94">
        <v>7.8784467000000005E-7</v>
      </c>
      <c r="ACI62" s="94">
        <v>4.9844323999999997E-8</v>
      </c>
      <c r="ACJ62" s="94">
        <v>2.0075150000000002E-9</v>
      </c>
      <c r="ACK62" s="94">
        <v>0</v>
      </c>
      <c r="ACL62" s="94">
        <v>1.9436707000000001E-26</v>
      </c>
      <c r="ACM62" s="94">
        <v>4.4101209999999996E-25</v>
      </c>
      <c r="ACN62" s="94">
        <v>8.0156130000000005E-24</v>
      </c>
      <c r="ACO62" s="94">
        <v>1.3737085E-22</v>
      </c>
      <c r="ACP62" s="94">
        <v>2.3109667E-21</v>
      </c>
      <c r="ACQ62" s="94">
        <v>3.8634885999999999E-20</v>
      </c>
      <c r="ACR62" s="94">
        <v>6.44459E-19</v>
      </c>
      <c r="ACS62" s="94">
        <v>1.0740322E-17</v>
      </c>
      <c r="ACT62" s="94">
        <v>1.7890870999999999E-16</v>
      </c>
      <c r="ACU62" s="94">
        <v>2.9791310000000002E-15</v>
      </c>
      <c r="ACV62" s="94">
        <v>4.9589750000000001E-14</v>
      </c>
      <c r="ACW62" s="94">
        <v>8.2511125000000002E-13</v>
      </c>
      <c r="ACX62" s="94">
        <v>1.3721408599999999E-11</v>
      </c>
      <c r="ACY62" s="94">
        <v>2.2801227999999999E-10</v>
      </c>
      <c r="ACZ62" s="94">
        <v>3.7847030000000001E-9</v>
      </c>
      <c r="ADA62" s="94">
        <v>6.2710725999999997E-8</v>
      </c>
      <c r="ADB62" s="94">
        <v>1.0360929999999999E-6</v>
      </c>
      <c r="ADC62" s="94">
        <v>1.7034652E-5</v>
      </c>
      <c r="ADD62" s="94">
        <v>2.7770559999999999E-4</v>
      </c>
      <c r="ADE62" s="94">
        <v>3.6235268E-3</v>
      </c>
      <c r="ADF62" s="94">
        <v>1.5128430999999999E-2</v>
      </c>
      <c r="ADG62" s="94">
        <v>4.0542719999999997E-2</v>
      </c>
      <c r="ADH62" s="94">
        <v>8.3205669999999995E-2</v>
      </c>
      <c r="ADI62" s="94">
        <v>0.13988120000000001</v>
      </c>
      <c r="ADJ62" s="94">
        <v>0.19875330999999999</v>
      </c>
      <c r="ADK62" s="94">
        <v>0.24139799000000001</v>
      </c>
      <c r="ADL62" s="94">
        <v>0.25013435000000001</v>
      </c>
      <c r="ADM62" s="94">
        <v>0.23769197</v>
      </c>
      <c r="ADN62" s="94">
        <v>0.19146511999999999</v>
      </c>
      <c r="ADO62" s="94">
        <v>0.131576</v>
      </c>
      <c r="ADP62" s="94">
        <v>7.6331380000000004E-2</v>
      </c>
      <c r="ADQ62" s="94">
        <v>3.6146570000000003E-2</v>
      </c>
      <c r="ADR62" s="94">
        <v>1.2959741E-2</v>
      </c>
      <c r="ADS62" s="94">
        <v>2.8578632000000001E-3</v>
      </c>
      <c r="ADT62" s="94">
        <v>1.9057235999999999E-4</v>
      </c>
      <c r="ADU62" s="94">
        <v>1.2352944E-5</v>
      </c>
      <c r="ADV62" s="94">
        <v>7.8783819999999997E-7</v>
      </c>
      <c r="ADW62" s="94">
        <v>4.9844300000000003E-8</v>
      </c>
      <c r="ADX62" s="94">
        <v>2.0075063999999999E-9</v>
      </c>
      <c r="ADY62" s="100"/>
      <c r="ADZ62" s="101"/>
      <c r="AEA62" s="101"/>
      <c r="AEB62" s="101"/>
      <c r="AEC62" s="101"/>
      <c r="AED62" s="144">
        <f t="shared" si="24"/>
        <v>57</v>
      </c>
      <c r="AEE62" s="142"/>
      <c r="AEF62" s="158">
        <f t="shared" si="33"/>
        <v>57</v>
      </c>
      <c r="AEG62" s="138">
        <f t="shared" si="47"/>
        <v>2.0074466999999999E-9</v>
      </c>
      <c r="AEH62" s="138">
        <f t="shared" si="47"/>
        <v>2.0074466999999999E-9</v>
      </c>
      <c r="AEI62" s="138">
        <f t="shared" si="47"/>
        <v>2.0074506999999999E-9</v>
      </c>
      <c r="AEJ62" s="138">
        <f t="shared" si="47"/>
        <v>2.0074458E-9</v>
      </c>
      <c r="AEK62" s="138">
        <f t="shared" si="47"/>
        <v>2.0074515000000002E-9</v>
      </c>
      <c r="AEL62" s="138">
        <f t="shared" si="47"/>
        <v>2.0074458E-9</v>
      </c>
      <c r="AEM62" s="138">
        <f t="shared" si="47"/>
        <v>2.0074454999999999E-9</v>
      </c>
      <c r="AEN62" s="138">
        <f t="shared" si="47"/>
        <v>2.0074466999999999E-9</v>
      </c>
      <c r="AEO62" s="138">
        <f t="shared" si="47"/>
        <v>2.0074522E-9</v>
      </c>
      <c r="AEP62" s="138">
        <f t="shared" si="47"/>
        <v>2.0074540000000002E-9</v>
      </c>
      <c r="AEQ62" s="138">
        <f t="shared" si="48"/>
        <v>2.0074581999999999E-9</v>
      </c>
      <c r="AER62" s="138">
        <f t="shared" si="48"/>
        <v>2.0074626E-9</v>
      </c>
      <c r="AES62" s="138">
        <f t="shared" si="48"/>
        <v>2.0074655000000001E-9</v>
      </c>
      <c r="AET62" s="138">
        <f t="shared" si="48"/>
        <v>2.0074712999999999E-9</v>
      </c>
      <c r="AEU62" s="138">
        <f t="shared" si="48"/>
        <v>2.0074748999999998E-9</v>
      </c>
      <c r="AEV62" s="138">
        <f t="shared" si="48"/>
        <v>2.0074763999999999E-9</v>
      </c>
      <c r="AEW62" s="138">
        <f t="shared" si="48"/>
        <v>2.007482E-9</v>
      </c>
      <c r="AEX62" s="138">
        <f t="shared" si="48"/>
        <v>2.0074848000000001E-9</v>
      </c>
      <c r="AEY62" s="138">
        <f t="shared" si="48"/>
        <v>2.0075150000000002E-9</v>
      </c>
      <c r="AEZ62" s="130">
        <f t="shared" si="38"/>
        <v>16.239999999999998</v>
      </c>
      <c r="AFA62" s="91"/>
      <c r="AFB62" s="94">
        <v>2.0074642000000001E-9</v>
      </c>
      <c r="AFC62" s="139">
        <f t="shared" si="39"/>
        <v>2.007461910526316E-9</v>
      </c>
      <c r="AFD62" s="91"/>
      <c r="AFE62" s="142"/>
      <c r="AFF62" s="142"/>
      <c r="AFG62" s="138">
        <f t="shared" si="46"/>
        <v>2.7771425000000001E-4</v>
      </c>
      <c r="AFH62" s="138">
        <f t="shared" si="46"/>
        <v>2.7770642000000002E-4</v>
      </c>
      <c r="AFI62" s="138">
        <f t="shared" si="46"/>
        <v>2.7770900000000001E-4</v>
      </c>
      <c r="AFJ62" s="138">
        <f t="shared" si="46"/>
        <v>2.7771216000000001E-4</v>
      </c>
      <c r="AFK62" s="138">
        <f t="shared" si="46"/>
        <v>2.7771415999999999E-4</v>
      </c>
      <c r="AFL62" s="138">
        <f t="shared" si="46"/>
        <v>2.7771512E-4</v>
      </c>
      <c r="AFM62" s="138">
        <f t="shared" si="46"/>
        <v>2.7771285000000002E-4</v>
      </c>
      <c r="AFN62" s="138">
        <f t="shared" si="46"/>
        <v>2.7771186000000002E-4</v>
      </c>
      <c r="AFO62" s="138">
        <f t="shared" si="46"/>
        <v>2.7771117000000001E-4</v>
      </c>
      <c r="AFP62" s="138">
        <f t="shared" si="46"/>
        <v>2.7770820000000001E-4</v>
      </c>
      <c r="AFQ62" s="138">
        <f t="shared" si="46"/>
        <v>2.7770764000000002E-4</v>
      </c>
      <c r="AFR62" s="138">
        <f t="shared" si="46"/>
        <v>2.7770662999999999E-4</v>
      </c>
      <c r="AFS62" s="138">
        <f t="shared" si="46"/>
        <v>2.7770715000000003E-4</v>
      </c>
      <c r="AFT62" s="138">
        <f t="shared" si="46"/>
        <v>2.7770639999999999E-4</v>
      </c>
      <c r="AFU62" s="138">
        <f t="shared" si="46"/>
        <v>2.7770680000000002E-4</v>
      </c>
      <c r="AFV62" s="138">
        <f t="shared" si="46"/>
        <v>2.7770878000000002E-4</v>
      </c>
      <c r="AFW62" s="138">
        <f t="shared" si="45"/>
        <v>2.7771076000000002E-4</v>
      </c>
      <c r="AFX62" s="138">
        <f t="shared" si="45"/>
        <v>2.7771253E-4</v>
      </c>
      <c r="AFY62" s="138">
        <f t="shared" si="45"/>
        <v>2.7771293999999998E-4</v>
      </c>
      <c r="AFZ62" s="138" t="e">
        <f t="shared" si="45"/>
        <v>#VALUE!</v>
      </c>
      <c r="AGA62" s="139">
        <f t="shared" si="41"/>
        <v>2.7771025368421054E-4</v>
      </c>
      <c r="AGB62" s="91"/>
      <c r="AGC62" s="91"/>
      <c r="AGD62" s="91"/>
      <c r="AGE62" s="91"/>
      <c r="AGF62" s="91"/>
      <c r="AGG62" s="91"/>
      <c r="AGH62" s="91"/>
      <c r="AGI62" s="91"/>
      <c r="AGJ62" s="91"/>
      <c r="AGK62" s="91"/>
      <c r="AGL62" s="91"/>
      <c r="AGM62" s="91"/>
      <c r="AGN62" s="91"/>
      <c r="AGO62" s="91"/>
      <c r="AGP62" s="91"/>
      <c r="AGQ62" s="91"/>
      <c r="AGR62" s="91"/>
      <c r="AGS62" s="91"/>
      <c r="AGT62" s="91"/>
      <c r="AGU62" s="91"/>
      <c r="AGV62" s="91"/>
      <c r="AGW62" s="91"/>
      <c r="AGX62" s="91"/>
      <c r="AGY62" s="91"/>
      <c r="AGZ62" s="91"/>
      <c r="AHA62" s="91"/>
      <c r="AHB62" s="91"/>
      <c r="AHC62" s="91"/>
      <c r="AHD62" s="91"/>
      <c r="AHE62" s="91"/>
      <c r="AHF62" s="91"/>
      <c r="AHG62" s="91"/>
      <c r="AHH62" s="91"/>
      <c r="AHI62" s="91"/>
      <c r="AHJ62" s="91"/>
      <c r="AHK62" s="91"/>
      <c r="AHL62" s="91"/>
      <c r="AHM62" s="91"/>
      <c r="AHN62" s="91"/>
      <c r="AHO62" s="91"/>
      <c r="AHP62" s="91"/>
      <c r="AHQ62" s="91"/>
      <c r="AHR62" s="91"/>
      <c r="AHS62" s="91"/>
      <c r="AHT62" s="91"/>
      <c r="AHU62" s="91"/>
      <c r="AHV62" s="91"/>
      <c r="AHW62" s="91"/>
      <c r="AHX62" s="91"/>
      <c r="AHY62" s="91"/>
      <c r="AHZ62" s="91"/>
      <c r="AIA62" s="91"/>
      <c r="AIB62" s="91"/>
      <c r="AIC62" s="91"/>
      <c r="AID62" s="91"/>
      <c r="AIE62" s="91"/>
      <c r="AIF62" s="91"/>
      <c r="AIG62" s="91"/>
      <c r="AIH62" s="91"/>
      <c r="AII62" s="91"/>
      <c r="AIJ62" s="91"/>
      <c r="AIK62" s="91"/>
      <c r="AIL62" s="91"/>
      <c r="AIM62" s="91"/>
      <c r="AIN62" s="91"/>
      <c r="AIO62" s="91"/>
      <c r="AIP62" s="91"/>
      <c r="AIQ62" s="91"/>
      <c r="AIR62" s="91"/>
      <c r="AIS62" s="91"/>
      <c r="AIT62" s="91"/>
      <c r="AIU62" s="91"/>
      <c r="AIV62" s="91"/>
      <c r="AIW62" s="91"/>
      <c r="AIX62" s="91"/>
      <c r="AIY62" s="91"/>
      <c r="AIZ62" s="91"/>
      <c r="AJA62" s="91"/>
      <c r="AJB62" s="91"/>
      <c r="AJC62" s="91"/>
      <c r="AJD62" s="91"/>
      <c r="AJE62" s="91"/>
      <c r="AJF62" s="91"/>
      <c r="AJG62" s="91"/>
      <c r="AJH62" s="91"/>
      <c r="AJI62" s="91"/>
      <c r="AJJ62" s="91"/>
      <c r="AJK62" s="91"/>
      <c r="AJL62" s="91"/>
      <c r="AJM62" s="91"/>
      <c r="AJN62" s="91"/>
      <c r="AJO62" s="91"/>
      <c r="AJP62" s="91"/>
      <c r="AJQ62" s="91"/>
      <c r="AJR62" s="91"/>
      <c r="AJS62" s="91"/>
      <c r="AJT62" s="91"/>
      <c r="AJU62" s="91"/>
      <c r="AJV62" s="91"/>
      <c r="AJW62" s="91"/>
      <c r="AJX62" s="91"/>
      <c r="AJY62" s="91"/>
      <c r="AJZ62" s="91"/>
      <c r="AKA62" s="91"/>
      <c r="AKB62" s="91"/>
      <c r="AKC62" s="91"/>
      <c r="AKD62" s="91"/>
      <c r="AKE62" s="91"/>
      <c r="AKF62" s="91"/>
      <c r="AKG62" s="91"/>
      <c r="AKH62" s="91"/>
      <c r="AKI62" s="91"/>
      <c r="AKJ62" s="91"/>
      <c r="AKK62" s="91"/>
      <c r="AKL62" s="91"/>
      <c r="AKM62" s="91"/>
      <c r="AKN62" s="91"/>
      <c r="AKO62" s="91"/>
      <c r="AKP62" s="91"/>
      <c r="AKQ62" s="91"/>
      <c r="AKR62" s="91"/>
      <c r="AKS62" s="91"/>
      <c r="AKT62" s="91"/>
      <c r="AKU62" s="91"/>
      <c r="AKV62" s="91"/>
      <c r="AKW62" s="91"/>
      <c r="AKX62" s="91"/>
      <c r="AKY62" s="91"/>
      <c r="AKZ62" s="91"/>
      <c r="ALA62" s="91"/>
      <c r="ALB62" s="91"/>
      <c r="ALC62" s="91"/>
      <c r="ALD62" s="91"/>
      <c r="ALE62" s="91"/>
      <c r="ALF62" s="91"/>
      <c r="ALG62" s="91"/>
      <c r="ALH62" s="91"/>
      <c r="ALI62" s="91"/>
      <c r="ALJ62" s="91"/>
      <c r="ALK62" s="91"/>
      <c r="ALL62" s="91"/>
      <c r="ALM62" s="91"/>
      <c r="ALN62" s="91"/>
      <c r="ALO62" s="91"/>
      <c r="ALP62" s="91"/>
      <c r="ALQ62" s="91"/>
      <c r="ALR62" s="91"/>
      <c r="ALS62" s="91"/>
      <c r="ALT62" s="91"/>
      <c r="ALU62" s="91"/>
      <c r="ALV62" s="91"/>
      <c r="ALW62" s="91"/>
      <c r="ALX62" s="91"/>
      <c r="ALY62" s="91"/>
      <c r="ALZ62" s="91"/>
      <c r="AMA62" s="91"/>
      <c r="AMB62" s="91"/>
      <c r="AMC62" s="91"/>
      <c r="AMD62" s="91"/>
      <c r="AME62" s="91"/>
      <c r="AMF62" s="91"/>
      <c r="AMG62" s="91"/>
      <c r="AMH62" s="91"/>
      <c r="AMI62" s="91"/>
      <c r="AMJ62" s="91"/>
      <c r="AMK62" s="91"/>
      <c r="AML62" s="91"/>
      <c r="AMM62" s="91"/>
      <c r="AMN62" s="91"/>
      <c r="AMO62" s="91"/>
      <c r="AMP62" s="91"/>
      <c r="AMQ62" s="91"/>
      <c r="AMR62" s="91"/>
      <c r="AMS62" s="91"/>
      <c r="AMT62" s="91"/>
      <c r="AMU62" s="91"/>
      <c r="AMV62" s="91"/>
      <c r="AMW62" s="91"/>
      <c r="AMX62" s="91"/>
      <c r="AMY62" s="91"/>
      <c r="AMZ62" s="91"/>
      <c r="ANA62" s="91"/>
      <c r="ANB62" s="91"/>
      <c r="ANC62" s="91"/>
      <c r="AND62" s="91"/>
      <c r="ANE62" s="91"/>
      <c r="ANF62" s="91"/>
      <c r="ANG62" s="91"/>
      <c r="ANH62" s="91"/>
      <c r="ANI62" s="91"/>
      <c r="ANJ62" s="91"/>
      <c r="ANK62" s="91"/>
      <c r="ANL62" s="91"/>
      <c r="ANM62" s="91"/>
      <c r="ANN62" s="91"/>
      <c r="ANO62" s="91"/>
      <c r="ANP62" s="91"/>
      <c r="ANQ62" s="91"/>
      <c r="ANR62" s="91"/>
      <c r="ANS62" s="91"/>
      <c r="ANT62" s="91"/>
      <c r="ANU62" s="91"/>
      <c r="ANV62" s="91"/>
      <c r="ANW62" s="91"/>
      <c r="ANX62" s="91"/>
      <c r="ANY62" s="91"/>
      <c r="ANZ62" s="91"/>
      <c r="AOA62" s="91"/>
      <c r="AOB62" s="91"/>
      <c r="AOC62" s="91"/>
      <c r="AOD62" s="91"/>
      <c r="AOE62" s="91"/>
      <c r="AOF62" s="91"/>
      <c r="AOG62" s="91"/>
      <c r="AOH62" s="91"/>
      <c r="AOI62" s="91"/>
      <c r="AOJ62" s="91"/>
      <c r="AOK62" s="91"/>
      <c r="AOL62" s="91"/>
      <c r="AOM62" s="91"/>
      <c r="AON62" s="91"/>
      <c r="AOO62" s="91"/>
      <c r="AOP62" s="91"/>
      <c r="AOQ62" s="91"/>
      <c r="AOR62" s="91"/>
      <c r="AOS62" s="91"/>
      <c r="AOT62" s="91"/>
      <c r="AOU62" s="91"/>
      <c r="AOV62" s="91"/>
      <c r="AOW62" s="91"/>
      <c r="AOX62" s="91"/>
      <c r="AOY62" s="91"/>
      <c r="AOZ62" s="91"/>
      <c r="APA62" s="91"/>
      <c r="APB62" s="91"/>
      <c r="APC62" s="91"/>
      <c r="APD62" s="91"/>
      <c r="APE62" s="91"/>
      <c r="APF62" s="91"/>
      <c r="APG62" s="91"/>
      <c r="APH62" s="91"/>
      <c r="API62" s="91"/>
      <c r="APJ62" s="91"/>
      <c r="APK62" s="91"/>
      <c r="APL62" s="91"/>
      <c r="APM62" s="91"/>
      <c r="APN62" s="91"/>
      <c r="APO62" s="91"/>
      <c r="APP62" s="91"/>
      <c r="APQ62" s="91"/>
      <c r="APR62" s="91"/>
      <c r="APS62" s="91"/>
      <c r="APT62" s="91"/>
      <c r="APU62" s="91"/>
      <c r="APV62" s="91"/>
      <c r="APW62" s="91"/>
      <c r="APX62" s="91"/>
      <c r="APY62" s="91"/>
      <c r="APZ62" s="91"/>
      <c r="AQA62" s="91"/>
      <c r="AQB62" s="91"/>
      <c r="AQC62" s="91"/>
      <c r="AQD62" s="91"/>
      <c r="AQE62" s="91"/>
      <c r="AQF62" s="91"/>
      <c r="AQG62" s="91"/>
      <c r="AQH62" s="91"/>
      <c r="AQI62" s="91"/>
      <c r="AQJ62" s="91"/>
      <c r="AQK62" s="91"/>
      <c r="AQL62" s="91"/>
      <c r="AQM62" s="91"/>
      <c r="AQN62" s="91"/>
      <c r="AQO62" s="91"/>
      <c r="AQP62" s="91"/>
      <c r="AQQ62" s="91"/>
      <c r="AQR62" s="91"/>
      <c r="AQS62" s="91"/>
      <c r="AQT62" s="91"/>
      <c r="AQU62" s="91"/>
      <c r="AQV62" s="91"/>
      <c r="AQW62" s="91"/>
      <c r="AQX62" s="91"/>
      <c r="AQY62" s="91"/>
      <c r="AQZ62" s="91"/>
      <c r="ARA62" s="91"/>
      <c r="ARB62" s="91"/>
      <c r="ARC62" s="91"/>
      <c r="ARD62" s="91"/>
      <c r="ARE62" s="91"/>
      <c r="ARF62" s="91"/>
      <c r="ARG62" s="91"/>
      <c r="ARH62" s="91"/>
      <c r="ARI62" s="91"/>
      <c r="ARJ62" s="91"/>
      <c r="ARK62" s="91"/>
      <c r="ARL62" s="91"/>
      <c r="ARM62" s="91"/>
      <c r="ARN62" s="91"/>
      <c r="ARO62" s="91"/>
      <c r="ARP62" s="91"/>
      <c r="ARQ62" s="91"/>
      <c r="ARR62" s="91"/>
      <c r="ARS62" s="91"/>
      <c r="ART62" s="91"/>
      <c r="ARU62" s="91"/>
      <c r="ARV62" s="91"/>
      <c r="ARW62" s="91"/>
      <c r="ARX62" s="91"/>
      <c r="ARY62" s="91"/>
      <c r="ARZ62" s="91"/>
      <c r="ASA62" s="91"/>
      <c r="ASB62" s="91"/>
      <c r="ASC62" s="91"/>
      <c r="ASD62" s="91"/>
      <c r="ASE62" s="91"/>
      <c r="ASF62" s="91"/>
      <c r="ASG62" s="91"/>
      <c r="ASH62" s="91"/>
      <c r="ASI62" s="91"/>
      <c r="ASJ62" s="91"/>
      <c r="ASK62" s="91"/>
      <c r="ASL62" s="91"/>
      <c r="ASM62" s="91"/>
      <c r="ASN62" s="91"/>
      <c r="ASO62" s="91"/>
      <c r="ASP62" s="91"/>
      <c r="ASQ62" s="91"/>
      <c r="ASR62" s="91"/>
    </row>
    <row r="63" spans="1:1188" ht="6.75" customHeight="1" x14ac:dyDescent="0.25">
      <c r="A63" s="129">
        <v>58</v>
      </c>
      <c r="B63" s="130">
        <v>16.53</v>
      </c>
      <c r="C63" s="123">
        <f>IF(ROW()-$B$4&lt;$B$112,2,3)</f>
        <v>3</v>
      </c>
      <c r="D63" s="129">
        <v>58</v>
      </c>
      <c r="E63" s="91">
        <v>0</v>
      </c>
      <c r="F63" s="92">
        <v>6.0094653000000001E-27</v>
      </c>
      <c r="G63" s="92">
        <v>1.3635232999999999E-25</v>
      </c>
      <c r="H63" s="92">
        <v>2.4777020000000002E-24</v>
      </c>
      <c r="I63" s="92">
        <v>4.2447292999999998E-23</v>
      </c>
      <c r="J63" s="92">
        <v>7.1376519999999999E-22</v>
      </c>
      <c r="K63" s="92">
        <v>1.19267295E-20</v>
      </c>
      <c r="L63" s="92">
        <v>1.9883598000000001E-19</v>
      </c>
      <c r="M63" s="92">
        <v>3.3117189999999998E-18</v>
      </c>
      <c r="N63" s="92">
        <v>5.5129520000000002E-17</v>
      </c>
      <c r="O63" s="92">
        <v>9.1736649999999999E-16</v>
      </c>
      <c r="P63" s="92">
        <v>1.5259536000000001E-14</v>
      </c>
      <c r="Q63" s="92">
        <v>2.5373303999999998E-13</v>
      </c>
      <c r="R63" s="92">
        <v>4.2174259999999998E-12</v>
      </c>
      <c r="S63" s="92">
        <v>7.0074244999999998E-11</v>
      </c>
      <c r="T63" s="92">
        <v>1.1639588E-9</v>
      </c>
      <c r="U63" s="92">
        <v>1.9331056000000001E-8</v>
      </c>
      <c r="V63" s="92">
        <v>3.2112051999999999E-7</v>
      </c>
      <c r="W63" s="92">
        <v>5.3393309999999997E-6</v>
      </c>
      <c r="X63" s="92">
        <v>8.8983690000000006E-5</v>
      </c>
      <c r="Y63" s="92">
        <v>1.4901910999999999E-3</v>
      </c>
      <c r="Z63" s="93">
        <v>8.7239025000000001E-3</v>
      </c>
      <c r="AA63" s="93">
        <v>2.7084009999999999E-2</v>
      </c>
      <c r="AB63" s="93">
        <v>6.1416954000000003E-2</v>
      </c>
      <c r="AC63" s="93">
        <v>0.11189496</v>
      </c>
      <c r="AD63" s="93">
        <v>0.17084335</v>
      </c>
      <c r="AE63" s="93">
        <v>0.22264248</v>
      </c>
      <c r="AF63" s="93">
        <v>0.24779545</v>
      </c>
      <c r="AG63" s="93">
        <v>0.24600886</v>
      </c>
      <c r="AH63" s="93">
        <v>0.21558342999999999</v>
      </c>
      <c r="AI63" s="93">
        <v>0.16088521</v>
      </c>
      <c r="AJ63" s="93">
        <v>0.10230945</v>
      </c>
      <c r="AK63" s="93">
        <v>5.4368782999999997E-2</v>
      </c>
      <c r="AL63" s="93">
        <v>2.3029061E-2</v>
      </c>
      <c r="AM63" s="93">
        <v>6.9532860000000004E-3</v>
      </c>
      <c r="AN63" s="93">
        <v>1.0148142E-3</v>
      </c>
      <c r="AO63" s="93">
        <v>6.1252554999999994E-5</v>
      </c>
      <c r="AP63" s="93">
        <v>3.7534653000000001E-6</v>
      </c>
      <c r="AQ63" s="93">
        <v>2.3236602E-7</v>
      </c>
      <c r="AR63" s="93">
        <v>9.2765480000000008E-9</v>
      </c>
      <c r="AS63" s="94">
        <v>0</v>
      </c>
      <c r="AT63" s="94">
        <v>6.0094033000000003E-27</v>
      </c>
      <c r="AU63" s="94">
        <v>1.3635103000000001E-25</v>
      </c>
      <c r="AV63" s="94">
        <v>2.4776817000000001E-24</v>
      </c>
      <c r="AW63" s="94">
        <v>4.2446986999999997E-23</v>
      </c>
      <c r="AX63" s="94">
        <v>7.1376009999999999E-22</v>
      </c>
      <c r="AY63" s="94">
        <v>1.1926634E-20</v>
      </c>
      <c r="AZ63" s="94">
        <v>1.988342E-19</v>
      </c>
      <c r="BA63" s="94">
        <v>3.3116861999999998E-18</v>
      </c>
      <c r="BB63" s="94">
        <v>5.5128944E-17</v>
      </c>
      <c r="BC63" s="94">
        <v>9.1735630000000006E-16</v>
      </c>
      <c r="BD63" s="94">
        <v>1.525935E-14</v>
      </c>
      <c r="BE63" s="94">
        <v>2.5372965000000002E-13</v>
      </c>
      <c r="BF63" s="94">
        <v>4.2173669999999997E-12</v>
      </c>
      <c r="BG63" s="94">
        <v>7.0073190000000003E-11</v>
      </c>
      <c r="BH63" s="94">
        <v>1.1639387E-9</v>
      </c>
      <c r="BI63" s="94">
        <v>1.933069E-8</v>
      </c>
      <c r="BJ63" s="94">
        <v>3.2111384E-7</v>
      </c>
      <c r="BK63" s="94">
        <v>5.3392146000000001E-6</v>
      </c>
      <c r="BL63" s="94">
        <v>8.8981775000000001E-5</v>
      </c>
      <c r="BM63" s="94">
        <v>1.4901605000000001E-3</v>
      </c>
      <c r="BN63" s="94">
        <v>8.7237749999999996E-3</v>
      </c>
      <c r="BO63" s="94">
        <v>2.7083685999999999E-2</v>
      </c>
      <c r="BP63" s="94">
        <v>6.1416329999999998E-2</v>
      </c>
      <c r="BQ63" s="94">
        <v>0.111893944</v>
      </c>
      <c r="BR63" s="94">
        <v>0.17084187000000001</v>
      </c>
      <c r="BS63" s="94">
        <v>0.22264063000000001</v>
      </c>
      <c r="BT63" s="94">
        <v>0.24779348000000001</v>
      </c>
      <c r="BU63" s="94">
        <v>0.24600706999999999</v>
      </c>
      <c r="BV63" s="94">
        <v>0.21558205999999999</v>
      </c>
      <c r="BW63" s="94">
        <v>0.16088429000000001</v>
      </c>
      <c r="BX63" s="94">
        <v>0.10230889</v>
      </c>
      <c r="BY63" s="94">
        <v>5.436854E-2</v>
      </c>
      <c r="BZ63" s="94">
        <v>2.3028988E-2</v>
      </c>
      <c r="CA63" s="94">
        <v>6.9532739999999997E-3</v>
      </c>
      <c r="CB63" s="94">
        <v>1.0148135E-3</v>
      </c>
      <c r="CC63" s="94">
        <v>6.1252289999999996E-5</v>
      </c>
      <c r="CD63" s="94">
        <v>3.7534514E-6</v>
      </c>
      <c r="CE63" s="94">
        <v>2.3236614999999999E-7</v>
      </c>
      <c r="CF63" s="94">
        <v>9.2765439999999995E-9</v>
      </c>
      <c r="CG63" s="94">
        <v>0</v>
      </c>
      <c r="CH63" s="94">
        <v>6.0075617000000002E-27</v>
      </c>
      <c r="CI63" s="94">
        <v>1.3631401999999999E-25</v>
      </c>
      <c r="CJ63" s="94">
        <v>2.4770485E-24</v>
      </c>
      <c r="CK63" s="94">
        <v>4.2436839999999999E-23</v>
      </c>
      <c r="CL63" s="94">
        <v>7.13601E-22</v>
      </c>
      <c r="CM63" s="94">
        <v>1.1924179E-20</v>
      </c>
      <c r="CN63" s="94">
        <v>1.9879678E-19</v>
      </c>
      <c r="CO63" s="94">
        <v>3.3111235000000001E-18</v>
      </c>
      <c r="CP63" s="94">
        <v>5.5120586000000003E-17</v>
      </c>
      <c r="CQ63" s="94">
        <v>9.1723470000000006E-16</v>
      </c>
      <c r="CR63" s="94">
        <v>1.5257617999999999E-14</v>
      </c>
      <c r="CS63" s="94">
        <v>2.5370596000000001E-13</v>
      </c>
      <c r="CT63" s="94">
        <v>4.217054E-12</v>
      </c>
      <c r="CU63" s="94">
        <v>7.0069373999999997E-11</v>
      </c>
      <c r="CV63" s="94">
        <v>1.1638975999999999E-9</v>
      </c>
      <c r="CW63" s="94">
        <v>1.9330342000000002E-8</v>
      </c>
      <c r="CX63" s="94">
        <v>3.2111262000000002E-7</v>
      </c>
      <c r="CY63" s="94">
        <v>5.3392480000000001E-6</v>
      </c>
      <c r="CZ63" s="94">
        <v>8.8982500000000004E-5</v>
      </c>
      <c r="DA63" s="94">
        <v>1.4901726000000001E-3</v>
      </c>
      <c r="DB63" s="94">
        <v>8.7238214999999994E-3</v>
      </c>
      <c r="DC63" s="94">
        <v>2.7083816E-2</v>
      </c>
      <c r="DD63" s="94">
        <v>6.1416606999999998E-2</v>
      </c>
      <c r="DE63" s="94">
        <v>0.111894496</v>
      </c>
      <c r="DF63" s="94">
        <v>0.17084283</v>
      </c>
      <c r="DG63" s="94">
        <v>0.22264184000000001</v>
      </c>
      <c r="DH63" s="94">
        <v>0.24779482</v>
      </c>
      <c r="DI63" s="94">
        <v>0.24600839999999999</v>
      </c>
      <c r="DJ63" s="94">
        <v>0.21558325</v>
      </c>
      <c r="DK63" s="94">
        <v>0.16088516</v>
      </c>
      <c r="DL63" s="94">
        <v>0.10230938000000001</v>
      </c>
      <c r="DM63" s="94">
        <v>5.4368715999999997E-2</v>
      </c>
      <c r="DN63" s="94">
        <v>2.3029013000000001E-2</v>
      </c>
      <c r="DO63" s="94">
        <v>6.9532752999999997E-3</v>
      </c>
      <c r="DP63" s="94">
        <v>1.0148156000000001E-3</v>
      </c>
      <c r="DQ63" s="94">
        <v>6.1252689999999996E-5</v>
      </c>
      <c r="DR63" s="94">
        <v>3.7534660000000001E-6</v>
      </c>
      <c r="DS63" s="94">
        <v>2.3236673000000001E-7</v>
      </c>
      <c r="DT63" s="94">
        <v>9.2765709999999999E-9</v>
      </c>
      <c r="DU63" s="94">
        <v>0</v>
      </c>
      <c r="DV63" s="94">
        <v>6.0075705999999997E-27</v>
      </c>
      <c r="DW63" s="94">
        <v>1.3631428999999999E-25</v>
      </c>
      <c r="DX63" s="94">
        <v>2.4770542000000002E-24</v>
      </c>
      <c r="DY63" s="94">
        <v>4.2436989999999999E-23</v>
      </c>
      <c r="DZ63" s="94">
        <v>7.1360419999999999E-22</v>
      </c>
      <c r="EA63" s="94">
        <v>1.1924245E-20</v>
      </c>
      <c r="EB63" s="94">
        <v>1.9879804E-19</v>
      </c>
      <c r="EC63" s="94">
        <v>3.3111477E-18</v>
      </c>
      <c r="ED63" s="94">
        <v>5.5121042999999997E-17</v>
      </c>
      <c r="EE63" s="94">
        <v>9.1724279999999998E-16</v>
      </c>
      <c r="EF63" s="94">
        <v>1.5257759999999999E-14</v>
      </c>
      <c r="EG63" s="94">
        <v>2.5370838E-13</v>
      </c>
      <c r="EH63" s="94">
        <v>4.217096E-12</v>
      </c>
      <c r="EI63" s="94">
        <v>7.0070089999999997E-11</v>
      </c>
      <c r="EJ63" s="94">
        <v>1.1639097000000001E-9</v>
      </c>
      <c r="EK63" s="94">
        <v>1.9330542999999999E-8</v>
      </c>
      <c r="EL63" s="94">
        <v>3.2111586000000002E-7</v>
      </c>
      <c r="EM63" s="94">
        <v>5.3392999999999999E-6</v>
      </c>
      <c r="EN63" s="94">
        <v>8.8983345999999998E-5</v>
      </c>
      <c r="EO63" s="94">
        <v>1.4901860999999999E-3</v>
      </c>
      <c r="EP63" s="94">
        <v>8.7238939999999994E-3</v>
      </c>
      <c r="EQ63" s="94">
        <v>2.7084009999999999E-2</v>
      </c>
      <c r="ER63" s="94">
        <v>6.1417025E-2</v>
      </c>
      <c r="ES63" s="94">
        <v>0.11189520999999999</v>
      </c>
      <c r="ET63" s="94">
        <v>0.17084379999999999</v>
      </c>
      <c r="EU63" s="94">
        <v>0.22264292999999999</v>
      </c>
      <c r="EV63" s="94">
        <v>0.24779569000000001</v>
      </c>
      <c r="EW63" s="94">
        <v>0.24600886999999999</v>
      </c>
      <c r="EX63" s="94">
        <v>0.21558318000000001</v>
      </c>
      <c r="EY63" s="94">
        <v>0.16088495</v>
      </c>
      <c r="EZ63" s="94">
        <v>0.102309145</v>
      </c>
      <c r="FA63" s="94">
        <v>5.4368550000000002E-2</v>
      </c>
      <c r="FB63" s="94">
        <v>2.3028929E-2</v>
      </c>
      <c r="FC63" s="94">
        <v>6.9532550000000002E-3</v>
      </c>
      <c r="FD63" s="94">
        <v>1.0148150999999999E-3</v>
      </c>
      <c r="FE63" s="94">
        <v>6.1252400000000003E-5</v>
      </c>
      <c r="FF63" s="94">
        <v>3.7534610000000001E-6</v>
      </c>
      <c r="FG63" s="94">
        <v>2.3236613E-7</v>
      </c>
      <c r="FH63" s="94">
        <v>9.2765460000000002E-9</v>
      </c>
      <c r="FI63" s="94">
        <v>0</v>
      </c>
      <c r="FJ63" s="94">
        <v>6.0076133999999996E-27</v>
      </c>
      <c r="FK63" s="94">
        <v>1.3631530999999999E-25</v>
      </c>
      <c r="FL63" s="94">
        <v>2.4770742999999999E-24</v>
      </c>
      <c r="FM63" s="94">
        <v>4.2437324999999997E-23</v>
      </c>
      <c r="FN63" s="94">
        <v>7.1360943000000002E-22</v>
      </c>
      <c r="FO63" s="94">
        <v>1.19243296E-20</v>
      </c>
      <c r="FP63" s="94">
        <v>1.9879950000000001E-19</v>
      </c>
      <c r="FQ63" s="94">
        <v>3.3111721E-18</v>
      </c>
      <c r="FR63" s="94">
        <v>5.5121442999999999E-17</v>
      </c>
      <c r="FS63" s="94">
        <v>9.1724949999999996E-16</v>
      </c>
      <c r="FT63" s="94">
        <v>1.5257870000000001E-14</v>
      </c>
      <c r="FU63" s="94">
        <v>2.5371008000000002E-13</v>
      </c>
      <c r="FV63" s="94">
        <v>4.2171219999999996E-12</v>
      </c>
      <c r="FW63" s="94">
        <v>7.0070484000000005E-11</v>
      </c>
      <c r="FX63" s="94">
        <v>1.1639161E-9</v>
      </c>
      <c r="FY63" s="94">
        <v>1.933065E-8</v>
      </c>
      <c r="FZ63" s="94">
        <v>3.2111781999999999E-7</v>
      </c>
      <c r="GA63" s="94">
        <v>5.3393332999999999E-6</v>
      </c>
      <c r="GB63" s="94">
        <v>8.8983870000000005E-5</v>
      </c>
      <c r="GC63" s="94">
        <v>1.4901939E-3</v>
      </c>
      <c r="GD63" s="94">
        <v>8.7239210000000008E-3</v>
      </c>
      <c r="GE63" s="94">
        <v>2.7084069999999998E-2</v>
      </c>
      <c r="GF63" s="94">
        <v>6.1417090000000001E-2</v>
      </c>
      <c r="GG63" s="94">
        <v>0.111895196</v>
      </c>
      <c r="GH63" s="94">
        <v>0.17084358999999999</v>
      </c>
      <c r="GI63" s="94">
        <v>0.22264239</v>
      </c>
      <c r="GJ63" s="94">
        <v>0.24779498999999999</v>
      </c>
      <c r="GK63" s="94">
        <v>0.24600807</v>
      </c>
      <c r="GL63" s="94">
        <v>0.21558246</v>
      </c>
      <c r="GM63" s="94">
        <v>0.16088451000000001</v>
      </c>
      <c r="GN63" s="94">
        <v>0.10230904</v>
      </c>
      <c r="GO63" s="94">
        <v>5.4368705000000003E-2</v>
      </c>
      <c r="GP63" s="94">
        <v>2.3029078000000001E-2</v>
      </c>
      <c r="GQ63" s="94">
        <v>6.9532839999999997E-3</v>
      </c>
      <c r="GR63" s="94">
        <v>1.0148132999999999E-3</v>
      </c>
      <c r="GS63" s="94">
        <v>6.1252610000000004E-5</v>
      </c>
      <c r="GT63" s="94">
        <v>3.7534684999999998E-6</v>
      </c>
      <c r="GU63" s="94">
        <v>2.3236665000000001E-7</v>
      </c>
      <c r="GV63" s="94">
        <v>9.2765680000000006E-9</v>
      </c>
      <c r="GW63" s="94">
        <v>0</v>
      </c>
      <c r="GX63" s="94">
        <v>6.0076406999999997E-27</v>
      </c>
      <c r="GY63" s="94">
        <v>1.3631592000000001E-25</v>
      </c>
      <c r="GZ63" s="94">
        <v>2.4770844000000001E-24</v>
      </c>
      <c r="HA63" s="94">
        <v>4.2437463E-23</v>
      </c>
      <c r="HB63" s="94">
        <v>7.1361145000000003E-22</v>
      </c>
      <c r="HC63" s="94">
        <v>1.1924363499999999E-20</v>
      </c>
      <c r="HD63" s="94">
        <v>1.9879994000000001E-19</v>
      </c>
      <c r="HE63" s="94">
        <v>3.3111781000000001E-18</v>
      </c>
      <c r="HF63" s="94">
        <v>5.5121510000000002E-17</v>
      </c>
      <c r="HG63" s="94">
        <v>9.1725039999999999E-16</v>
      </c>
      <c r="HH63" s="94">
        <v>1.5257883999999999E-14</v>
      </c>
      <c r="HI63" s="94">
        <v>2.5371033000000002E-13</v>
      </c>
      <c r="HJ63" s="94">
        <v>4.2171258000000002E-12</v>
      </c>
      <c r="HK63" s="94">
        <v>7.0070526000000003E-11</v>
      </c>
      <c r="HL63" s="94">
        <v>1.1639162999999999E-9</v>
      </c>
      <c r="HM63" s="94">
        <v>1.9330655999999999E-8</v>
      </c>
      <c r="HN63" s="94">
        <v>3.2111781999999999E-7</v>
      </c>
      <c r="HO63" s="94">
        <v>5.3393309999999997E-6</v>
      </c>
      <c r="HP63" s="94">
        <v>8.8983856000000007E-5</v>
      </c>
      <c r="HQ63" s="94">
        <v>1.4901934E-3</v>
      </c>
      <c r="HR63" s="94">
        <v>8.7238990000000002E-3</v>
      </c>
      <c r="HS63" s="94">
        <v>2.7083974E-2</v>
      </c>
      <c r="HT63" s="94">
        <v>6.1416827E-2</v>
      </c>
      <c r="HU63" s="94">
        <v>0.11189465</v>
      </c>
      <c r="HV63" s="94">
        <v>0.17084268</v>
      </c>
      <c r="HW63" s="94">
        <v>0.22264133</v>
      </c>
      <c r="HX63" s="94">
        <v>0.24779402</v>
      </c>
      <c r="HY63" s="94">
        <v>0.24600743</v>
      </c>
      <c r="HZ63" s="94">
        <v>0.21558231</v>
      </c>
      <c r="IA63" s="94">
        <v>0.16088450000000001</v>
      </c>
      <c r="IB63" s="94">
        <v>0.10230889999999999</v>
      </c>
      <c r="IC63" s="94">
        <v>5.4368489999999998E-2</v>
      </c>
      <c r="ID63" s="94">
        <v>2.3028987000000001E-2</v>
      </c>
      <c r="IE63" s="94">
        <v>6.9532750000000001E-3</v>
      </c>
      <c r="IF63" s="94">
        <v>1.0148142E-3</v>
      </c>
      <c r="IG63" s="94">
        <v>6.1252634999999999E-5</v>
      </c>
      <c r="IH63" s="94">
        <v>3.7534613999999999E-6</v>
      </c>
      <c r="II63" s="94">
        <v>2.3236619999999999E-7</v>
      </c>
      <c r="IJ63" s="94">
        <v>9.2765489999999995E-9</v>
      </c>
      <c r="IK63" s="94">
        <v>0</v>
      </c>
      <c r="IL63" s="94">
        <v>6.0075986999999998E-27</v>
      </c>
      <c r="IM63" s="94">
        <v>1.3631489000000001E-25</v>
      </c>
      <c r="IN63" s="94">
        <v>2.4770649999999998E-24</v>
      </c>
      <c r="IO63" s="94">
        <v>4.2437159999999997E-23</v>
      </c>
      <c r="IP63" s="94">
        <v>7.1360644999999998E-22</v>
      </c>
      <c r="IQ63" s="94">
        <v>1.1924274E-20</v>
      </c>
      <c r="IR63" s="94">
        <v>1.9879846000000001E-19</v>
      </c>
      <c r="IS63" s="94">
        <v>3.3111519000000001E-18</v>
      </c>
      <c r="IT63" s="94">
        <v>5.5121042999999997E-17</v>
      </c>
      <c r="IU63" s="94">
        <v>9.1724220000000009E-16</v>
      </c>
      <c r="IV63" s="94">
        <v>1.5257745000000002E-14</v>
      </c>
      <c r="IW63" s="94">
        <v>2.5370805000000002E-13</v>
      </c>
      <c r="IX63" s="94">
        <v>4.2170894000000002E-12</v>
      </c>
      <c r="IY63" s="94">
        <v>7.0069929999999995E-11</v>
      </c>
      <c r="IZ63" s="94">
        <v>1.1639066999999999E-9</v>
      </c>
      <c r="JA63" s="94">
        <v>1.9330495000000001E-8</v>
      </c>
      <c r="JB63" s="94">
        <v>3.211153E-7</v>
      </c>
      <c r="JC63" s="94">
        <v>5.3392929999999999E-6</v>
      </c>
      <c r="JD63" s="94">
        <v>8.8983243999999999E-5</v>
      </c>
      <c r="JE63" s="94">
        <v>1.4901841999999999E-3</v>
      </c>
      <c r="JF63" s="94">
        <v>8.7238630000000001E-3</v>
      </c>
      <c r="JG63" s="94">
        <v>2.7083856999999999E-2</v>
      </c>
      <c r="JH63" s="94">
        <v>6.1416565999999999E-2</v>
      </c>
      <c r="JI63" s="94">
        <v>0.11189426</v>
      </c>
      <c r="JJ63" s="94">
        <v>0.17084225</v>
      </c>
      <c r="JK63" s="94">
        <v>0.22264096</v>
      </c>
      <c r="JL63" s="94">
        <v>0.24779361</v>
      </c>
      <c r="JM63" s="94">
        <v>0.24600710000000001</v>
      </c>
      <c r="JN63" s="94">
        <v>0.21558219000000001</v>
      </c>
      <c r="JO63" s="94">
        <v>0.16088464999999999</v>
      </c>
      <c r="JP63" s="94">
        <v>0.10230907</v>
      </c>
      <c r="JQ63" s="94">
        <v>5.4368465999999997E-2</v>
      </c>
      <c r="JR63" s="94">
        <v>2.3028895000000001E-2</v>
      </c>
      <c r="JS63" s="94">
        <v>6.9532557E-3</v>
      </c>
      <c r="JT63" s="94">
        <v>1.0148161E-3</v>
      </c>
      <c r="JU63" s="94">
        <v>6.1252669999999995E-5</v>
      </c>
      <c r="JV63" s="94">
        <v>3.7534620999999999E-6</v>
      </c>
      <c r="JW63" s="94">
        <v>2.3236619000000001E-7</v>
      </c>
      <c r="JX63" s="94">
        <v>9.2765475000000006E-9</v>
      </c>
      <c r="JY63" s="94">
        <v>0</v>
      </c>
      <c r="JZ63" s="94">
        <v>6.0075625000000002E-27</v>
      </c>
      <c r="KA63" s="94">
        <v>1.3631404000000001E-25</v>
      </c>
      <c r="KB63" s="94">
        <v>2.4770498999999998E-24</v>
      </c>
      <c r="KC63" s="94">
        <v>4.2436876999999999E-23</v>
      </c>
      <c r="KD63" s="94">
        <v>7.1360149999999999E-22</v>
      </c>
      <c r="KE63" s="94">
        <v>1.1924195499999999E-20</v>
      </c>
      <c r="KF63" s="94">
        <v>1.9879714000000001E-19</v>
      </c>
      <c r="KG63" s="94">
        <v>3.3111304000000002E-18</v>
      </c>
      <c r="KH63" s="94">
        <v>5.5120685999999997E-17</v>
      </c>
      <c r="KI63" s="94">
        <v>9.1723600000000002E-16</v>
      </c>
      <c r="KJ63" s="94">
        <v>1.5257651999999999E-14</v>
      </c>
      <c r="KK63" s="94">
        <v>2.5370659999999999E-13</v>
      </c>
      <c r="KL63" s="94">
        <v>4.2170655000000002E-12</v>
      </c>
      <c r="KM63" s="94">
        <v>7.0069575000000004E-11</v>
      </c>
      <c r="KN63" s="94">
        <v>1.1639013000000001E-9</v>
      </c>
      <c r="KO63" s="94">
        <v>1.9330415000000002E-8</v>
      </c>
      <c r="KP63" s="94">
        <v>3.2111406999999999E-7</v>
      </c>
      <c r="KQ63" s="94">
        <v>5.3392732E-6</v>
      </c>
      <c r="KR63" s="94">
        <v>8.8982910000000006E-5</v>
      </c>
      <c r="KS63" s="94">
        <v>1.4901782000000001E-3</v>
      </c>
      <c r="KT63" s="94">
        <v>8.7238209999999997E-3</v>
      </c>
      <c r="KU63" s="94">
        <v>2.7083759999999998E-2</v>
      </c>
      <c r="KV63" s="94">
        <v>6.1416409999999998E-2</v>
      </c>
      <c r="KW63" s="94">
        <v>0.11189404999999999</v>
      </c>
      <c r="KX63" s="94">
        <v>0.1708421</v>
      </c>
      <c r="KY63" s="94">
        <v>0.22264107</v>
      </c>
      <c r="KZ63" s="94">
        <v>0.24779391000000001</v>
      </c>
      <c r="LA63" s="94">
        <v>0.24600722</v>
      </c>
      <c r="LB63" s="94">
        <v>0.21558206999999999</v>
      </c>
      <c r="LC63" s="94">
        <v>0.16088445000000001</v>
      </c>
      <c r="LD63" s="94">
        <v>0.102309056</v>
      </c>
      <c r="LE63" s="94">
        <v>5.4368543999999998E-2</v>
      </c>
      <c r="LF63" s="94">
        <v>2.3028923E-2</v>
      </c>
      <c r="LG63" s="94">
        <v>6.9532550000000002E-3</v>
      </c>
      <c r="LH63" s="94">
        <v>1.0148162000000001E-3</v>
      </c>
      <c r="LI63" s="94">
        <v>6.1252620000000005E-5</v>
      </c>
      <c r="LJ63" s="94">
        <v>3.7534617000000001E-6</v>
      </c>
      <c r="LK63" s="94">
        <v>2.3236627999999999E-7</v>
      </c>
      <c r="LL63" s="94">
        <v>9.2765499999999998E-9</v>
      </c>
      <c r="LM63" s="94">
        <v>0</v>
      </c>
      <c r="LN63" s="94">
        <v>6.0075393999999998E-27</v>
      </c>
      <c r="LO63" s="94">
        <v>1.3631354999999999E-25</v>
      </c>
      <c r="LP63" s="94">
        <v>2.4770397999999999E-24</v>
      </c>
      <c r="LQ63" s="94">
        <v>4.2436724999999999E-23</v>
      </c>
      <c r="LR63" s="94">
        <v>7.1359902999999996E-22</v>
      </c>
      <c r="LS63" s="94">
        <v>1.1924148999999999E-20</v>
      </c>
      <c r="LT63" s="94">
        <v>1.9879641999999999E-19</v>
      </c>
      <c r="LU63" s="94">
        <v>3.311119E-18</v>
      </c>
      <c r="LV63" s="94">
        <v>5.5120520000000001E-17</v>
      </c>
      <c r="LW63" s="94">
        <v>9.1723329999999992E-16</v>
      </c>
      <c r="LX63" s="94">
        <v>1.5257599999999999E-14</v>
      </c>
      <c r="LY63" s="94">
        <v>2.5370567000000002E-13</v>
      </c>
      <c r="LZ63" s="94">
        <v>4.2170516000000002E-12</v>
      </c>
      <c r="MA63" s="94">
        <v>7.0069389999999994E-11</v>
      </c>
      <c r="MB63" s="94">
        <v>1.1638981999999999E-9</v>
      </c>
      <c r="MC63" s="94">
        <v>1.9330355999999999E-8</v>
      </c>
      <c r="MD63" s="94">
        <v>3.2111310000000002E-7</v>
      </c>
      <c r="ME63" s="94">
        <v>5.3392578000000001E-6</v>
      </c>
      <c r="MF63" s="94">
        <v>8.8982603999999995E-5</v>
      </c>
      <c r="MG63" s="94">
        <v>1.4901725000000001E-3</v>
      </c>
      <c r="MH63" s="94">
        <v>8.7238019999999993E-3</v>
      </c>
      <c r="MI63" s="94">
        <v>2.708373E-2</v>
      </c>
      <c r="MJ63" s="94">
        <v>6.1416365000000001E-2</v>
      </c>
      <c r="MK63" s="94">
        <v>0.11189400400000001</v>
      </c>
      <c r="ML63" s="94">
        <v>0.17084207000000001</v>
      </c>
      <c r="MM63" s="94">
        <v>0.22264113999999999</v>
      </c>
      <c r="MN63" s="94">
        <v>0.24779419999999999</v>
      </c>
      <c r="MO63" s="94">
        <v>0.24600768000000001</v>
      </c>
      <c r="MP63" s="94">
        <v>0.21558226999999999</v>
      </c>
      <c r="MQ63" s="94">
        <v>0.16088416</v>
      </c>
      <c r="MR63" s="94">
        <v>0.10230879499999999</v>
      </c>
      <c r="MS63" s="94">
        <v>5.4368502999999999E-2</v>
      </c>
      <c r="MT63" s="94">
        <v>2.3028963999999999E-2</v>
      </c>
      <c r="MU63" s="94">
        <v>6.9532767000000002E-3</v>
      </c>
      <c r="MV63" s="94">
        <v>1.0148204E-3</v>
      </c>
      <c r="MW63" s="94">
        <v>6.1252780000000003E-5</v>
      </c>
      <c r="MX63" s="94">
        <v>3.7534725999999999E-6</v>
      </c>
      <c r="MY63" s="94">
        <v>2.3236689999999999E-7</v>
      </c>
      <c r="MZ63" s="94">
        <v>9.2765759999999998E-9</v>
      </c>
      <c r="NA63" s="94">
        <v>0</v>
      </c>
      <c r="NB63" s="94">
        <v>6.0074996999999997E-27</v>
      </c>
      <c r="NC63" s="94">
        <v>1.3631267000000001E-25</v>
      </c>
      <c r="ND63" s="94">
        <v>2.4770248000000001E-24</v>
      </c>
      <c r="NE63" s="94">
        <v>4.2436459999999999E-23</v>
      </c>
      <c r="NF63" s="94">
        <v>7.1359413000000003E-22</v>
      </c>
      <c r="NG63" s="94">
        <v>1.1924072E-20</v>
      </c>
      <c r="NH63" s="94">
        <v>1.9879506000000001E-19</v>
      </c>
      <c r="NI63" s="94">
        <v>3.3110977000000002E-18</v>
      </c>
      <c r="NJ63" s="94">
        <v>5.5120189999999999E-17</v>
      </c>
      <c r="NK63" s="94">
        <v>9.1722830000000003E-16</v>
      </c>
      <c r="NL63" s="94">
        <v>1.5257512999999999E-14</v>
      </c>
      <c r="NM63" s="94">
        <v>2.5370418E-13</v>
      </c>
      <c r="NN63" s="94">
        <v>4.2170265000000003E-12</v>
      </c>
      <c r="NO63" s="94">
        <v>7.0068940000000005E-11</v>
      </c>
      <c r="NP63" s="94">
        <v>1.1638910999999999E-9</v>
      </c>
      <c r="NQ63" s="94">
        <v>1.9330241999999999E-8</v>
      </c>
      <c r="NR63" s="94">
        <v>3.2111110000000001E-7</v>
      </c>
      <c r="NS63" s="94">
        <v>5.3392230000000001E-6</v>
      </c>
      <c r="NT63" s="94">
        <v>8.8982090000000002E-5</v>
      </c>
      <c r="NU63" s="94">
        <v>1.4901650999999999E-3</v>
      </c>
      <c r="NV63" s="94">
        <v>8.7237830000000006E-3</v>
      </c>
      <c r="NW63" s="94">
        <v>2.7083702000000001E-2</v>
      </c>
      <c r="NX63" s="94">
        <v>6.1416376000000002E-2</v>
      </c>
      <c r="NY63" s="94">
        <v>0.11189404</v>
      </c>
      <c r="NZ63" s="94">
        <v>0.17084210999999999</v>
      </c>
      <c r="OA63" s="94">
        <v>0.22264116</v>
      </c>
      <c r="OB63" s="94">
        <v>0.24779424</v>
      </c>
      <c r="OC63" s="94">
        <v>0.24600786999999999</v>
      </c>
      <c r="OD63" s="94">
        <v>0.21558256000000001</v>
      </c>
      <c r="OE63" s="94">
        <v>0.16088437999999999</v>
      </c>
      <c r="OF63" s="94">
        <v>0.10230876999999999</v>
      </c>
      <c r="OG63" s="94">
        <v>5.4368476999999998E-2</v>
      </c>
      <c r="OH63" s="94">
        <v>2.3028981E-2</v>
      </c>
      <c r="OI63" s="94">
        <v>6.95329E-3</v>
      </c>
      <c r="OJ63" s="94">
        <v>1.0148224E-3</v>
      </c>
      <c r="OK63" s="94">
        <v>6.1252859999999995E-5</v>
      </c>
      <c r="OL63" s="94">
        <v>3.7534783000000002E-6</v>
      </c>
      <c r="OM63" s="94">
        <v>2.3236716999999999E-7</v>
      </c>
      <c r="ON63" s="94">
        <v>9.276587E-9</v>
      </c>
      <c r="OO63" s="94">
        <v>0</v>
      </c>
      <c r="OP63" s="94">
        <v>6.0074827999999997E-27</v>
      </c>
      <c r="OQ63" s="94">
        <v>1.3631225999999999E-25</v>
      </c>
      <c r="OR63" s="94">
        <v>2.4770166999999999E-24</v>
      </c>
      <c r="OS63" s="94">
        <v>4.2436340000000001E-23</v>
      </c>
      <c r="OT63" s="94">
        <v>7.1359289999999999E-22</v>
      </c>
      <c r="OU63" s="94">
        <v>1.192405E-20</v>
      </c>
      <c r="OV63" s="94">
        <v>1.9879465999999999E-19</v>
      </c>
      <c r="OW63" s="94">
        <v>3.3110885999999999E-18</v>
      </c>
      <c r="OX63" s="94">
        <v>5.512005E-17</v>
      </c>
      <c r="OY63" s="94">
        <v>9.1722620000000001E-16</v>
      </c>
      <c r="OZ63" s="94">
        <v>1.5257488000000001E-14</v>
      </c>
      <c r="PA63" s="94">
        <v>2.5370376999999998E-13</v>
      </c>
      <c r="PB63" s="94">
        <v>4.2170195000000003E-12</v>
      </c>
      <c r="PC63" s="94">
        <v>7.0068809999999995E-11</v>
      </c>
      <c r="PD63" s="94">
        <v>1.1638890999999999E-9</v>
      </c>
      <c r="PE63" s="94">
        <v>1.9330212E-8</v>
      </c>
      <c r="PF63" s="94">
        <v>3.2111078000000002E-7</v>
      </c>
      <c r="PG63" s="94">
        <v>5.3392179999999997E-6</v>
      </c>
      <c r="PH63" s="94">
        <v>8.8981989999999995E-5</v>
      </c>
      <c r="PI63" s="94">
        <v>1.4901637999999999E-3</v>
      </c>
      <c r="PJ63" s="94">
        <v>8.7237830000000006E-3</v>
      </c>
      <c r="PK63" s="94">
        <v>2.708371E-2</v>
      </c>
      <c r="PL63" s="94">
        <v>6.1416424999999997E-2</v>
      </c>
      <c r="PM63" s="94">
        <v>0.11189415</v>
      </c>
      <c r="PN63" s="94">
        <v>0.17084228000000001</v>
      </c>
      <c r="PO63" s="94">
        <v>0.22264113999999999</v>
      </c>
      <c r="PP63" s="94">
        <v>0.24779404999999999</v>
      </c>
      <c r="PQ63" s="94">
        <v>0.24600764999999999</v>
      </c>
      <c r="PR63" s="94">
        <v>0.21558247999999999</v>
      </c>
      <c r="PS63" s="94">
        <v>0.16088442999999999</v>
      </c>
      <c r="PT63" s="94">
        <v>0.10230885000000001</v>
      </c>
      <c r="PU63" s="94">
        <v>5.43685E-2</v>
      </c>
      <c r="PV63" s="94">
        <v>2.3029001E-2</v>
      </c>
      <c r="PW63" s="94">
        <v>6.9533023000000003E-3</v>
      </c>
      <c r="PX63" s="94">
        <v>1.0148239000000001E-3</v>
      </c>
      <c r="PY63" s="94">
        <v>6.1252984000000001E-5</v>
      </c>
      <c r="PZ63" s="94">
        <v>3.7534864999999999E-6</v>
      </c>
      <c r="QA63" s="94">
        <v>2.3236765000000001E-7</v>
      </c>
      <c r="QB63" s="94">
        <v>9.2766069999999997E-9</v>
      </c>
      <c r="QC63" s="94">
        <v>0</v>
      </c>
      <c r="QD63" s="94">
        <v>6.0074666E-27</v>
      </c>
      <c r="QE63" s="94">
        <v>1.3631184E-25</v>
      </c>
      <c r="QF63" s="94">
        <v>2.4770088000000001E-24</v>
      </c>
      <c r="QG63" s="94">
        <v>4.2436207999999999E-23</v>
      </c>
      <c r="QH63" s="94">
        <v>7.1359060000000003E-22</v>
      </c>
      <c r="QI63" s="94">
        <v>1.19240226E-20</v>
      </c>
      <c r="QJ63" s="94">
        <v>1.9879427000000001E-19</v>
      </c>
      <c r="QK63" s="94">
        <v>3.3110827999999998E-18</v>
      </c>
      <c r="QL63" s="94">
        <v>5.5119928000000001E-17</v>
      </c>
      <c r="QM63" s="94">
        <v>9.1722409999999999E-16</v>
      </c>
      <c r="QN63" s="94">
        <v>1.5257455E-14</v>
      </c>
      <c r="QO63" s="94">
        <v>2.5370336000000002E-13</v>
      </c>
      <c r="QP63" s="94">
        <v>4.2170135E-12</v>
      </c>
      <c r="QQ63" s="94">
        <v>7.0068699999999996E-11</v>
      </c>
      <c r="QR63" s="94">
        <v>1.1638870999999999E-9</v>
      </c>
      <c r="QS63" s="94">
        <v>1.9330176999999999E-8</v>
      </c>
      <c r="QT63" s="94">
        <v>3.2111018000000001E-7</v>
      </c>
      <c r="QU63" s="94">
        <v>5.3392100000000003E-6</v>
      </c>
      <c r="QV63" s="94">
        <v>8.8981890000000002E-5</v>
      </c>
      <c r="QW63" s="94">
        <v>1.4901633E-3</v>
      </c>
      <c r="QX63" s="94">
        <v>8.7237879999999997E-3</v>
      </c>
      <c r="QY63" s="94">
        <v>2.7083734000000002E-2</v>
      </c>
      <c r="QZ63" s="94">
        <v>6.1416459999999999E-2</v>
      </c>
      <c r="RA63" s="94">
        <v>0.11189426</v>
      </c>
      <c r="RB63" s="94">
        <v>0.17084237999999999</v>
      </c>
      <c r="RC63" s="94">
        <v>0.22264127</v>
      </c>
      <c r="RD63" s="94">
        <v>0.24779402</v>
      </c>
      <c r="RE63" s="94">
        <v>0.24600749</v>
      </c>
      <c r="RF63" s="94">
        <v>0.21558239000000001</v>
      </c>
      <c r="RG63" s="94">
        <v>0.16088458999999999</v>
      </c>
      <c r="RH63" s="94">
        <v>0.10230907</v>
      </c>
      <c r="RI63" s="94">
        <v>5.4368633999999999E-2</v>
      </c>
      <c r="RJ63" s="94">
        <v>2.3029036999999999E-2</v>
      </c>
      <c r="RK63" s="94">
        <v>6.9533049999999999E-3</v>
      </c>
      <c r="RL63" s="94">
        <v>1.0148251E-3</v>
      </c>
      <c r="RM63" s="94">
        <v>6.1253086E-5</v>
      </c>
      <c r="RN63" s="94">
        <v>3.753494E-6</v>
      </c>
      <c r="RO63" s="94">
        <v>2.3236811000000001E-7</v>
      </c>
      <c r="RP63" s="94">
        <v>9.2766250000000005E-9</v>
      </c>
      <c r="RQ63" s="94">
        <v>0</v>
      </c>
      <c r="RR63" s="94">
        <v>6.0074700000000002E-27</v>
      </c>
      <c r="RS63" s="94">
        <v>1.3631189E-25</v>
      </c>
      <c r="RT63" s="94">
        <v>2.477012E-24</v>
      </c>
      <c r="RU63" s="94">
        <v>4.2436270000000002E-23</v>
      </c>
      <c r="RV63" s="94">
        <v>7.1359226999999996E-22</v>
      </c>
      <c r="RW63" s="94">
        <v>1.1924045000000001E-20</v>
      </c>
      <c r="RX63" s="94">
        <v>1.9879479E-19</v>
      </c>
      <c r="RY63" s="94">
        <v>3.3110921000000001E-18</v>
      </c>
      <c r="RZ63" s="94">
        <v>5.5120097E-17</v>
      </c>
      <c r="SA63" s="94">
        <v>9.1722700000000006E-16</v>
      </c>
      <c r="SB63" s="94">
        <v>1.5257497999999999E-14</v>
      </c>
      <c r="SC63" s="94">
        <v>2.5370407000000001E-13</v>
      </c>
      <c r="SD63" s="94">
        <v>4.2170250000000002E-12</v>
      </c>
      <c r="SE63" s="94">
        <v>7.0068919999999994E-11</v>
      </c>
      <c r="SF63" s="94">
        <v>1.1638902000000001E-9</v>
      </c>
      <c r="SG63" s="94">
        <v>1.9330226000000001E-8</v>
      </c>
      <c r="SH63" s="94">
        <v>3.2111082999999999E-7</v>
      </c>
      <c r="SI63" s="94">
        <v>5.3392179999999997E-6</v>
      </c>
      <c r="SJ63" s="94">
        <v>8.8982039999999999E-5</v>
      </c>
      <c r="SK63" s="94">
        <v>1.4901655000000001E-3</v>
      </c>
      <c r="SL63" s="94">
        <v>8.7238000000000003E-3</v>
      </c>
      <c r="SM63" s="94">
        <v>2.7083744999999999E-2</v>
      </c>
      <c r="SN63" s="94">
        <v>6.1416461999999998E-2</v>
      </c>
      <c r="SO63" s="94">
        <v>0.1118942</v>
      </c>
      <c r="SP63" s="94">
        <v>0.17084235</v>
      </c>
      <c r="SQ63" s="94">
        <v>0.22264121000000001</v>
      </c>
      <c r="SR63" s="94">
        <v>0.24779391000000001</v>
      </c>
      <c r="SS63" s="94">
        <v>0.24600726000000001</v>
      </c>
      <c r="ST63" s="94">
        <v>0.21558206999999999</v>
      </c>
      <c r="SU63" s="94">
        <v>0.16088441000000001</v>
      </c>
      <c r="SV63" s="94">
        <v>0.10230908499999999</v>
      </c>
      <c r="SW63" s="94">
        <v>5.4368693000000003E-2</v>
      </c>
      <c r="SX63" s="94">
        <v>2.3029074E-2</v>
      </c>
      <c r="SY63" s="94">
        <v>6.9533110000000002E-3</v>
      </c>
      <c r="SZ63" s="94">
        <v>1.0148243E-3</v>
      </c>
      <c r="TA63" s="94">
        <v>6.1253079999999997E-5</v>
      </c>
      <c r="TB63" s="94">
        <v>3.7534953E-6</v>
      </c>
      <c r="TC63" s="94">
        <v>2.3236824999999999E-7</v>
      </c>
      <c r="TD63" s="94">
        <v>9.2766310000000008E-9</v>
      </c>
      <c r="TE63" s="94">
        <v>0</v>
      </c>
      <c r="TF63" s="94">
        <v>6.0074566000000001E-27</v>
      </c>
      <c r="TG63" s="94">
        <v>1.3631157E-25</v>
      </c>
      <c r="TH63" s="94">
        <v>2.4770055E-24</v>
      </c>
      <c r="TI63" s="94">
        <v>4.2436173E-23</v>
      </c>
      <c r="TJ63" s="94">
        <v>7.1359045000000002E-22</v>
      </c>
      <c r="TK63" s="94">
        <v>1.1924016E-20</v>
      </c>
      <c r="TL63" s="94">
        <v>1.9879421999999999E-19</v>
      </c>
      <c r="TM63" s="94">
        <v>3.3110850000000001E-18</v>
      </c>
      <c r="TN63" s="94">
        <v>5.5120006999999998E-17</v>
      </c>
      <c r="TO63" s="94">
        <v>9.1722580000000008E-16</v>
      </c>
      <c r="TP63" s="94">
        <v>1.5257476999999999E-14</v>
      </c>
      <c r="TQ63" s="94">
        <v>2.5370365999999999E-13</v>
      </c>
      <c r="TR63" s="94">
        <v>4.2170180000000002E-12</v>
      </c>
      <c r="TS63" s="94">
        <v>7.0068780000000003E-11</v>
      </c>
      <c r="TT63" s="94">
        <v>1.1638882E-9</v>
      </c>
      <c r="TU63" s="94">
        <v>1.9330194000000001E-8</v>
      </c>
      <c r="TV63" s="94">
        <v>3.2111038E-7</v>
      </c>
      <c r="TW63" s="94">
        <v>5.3392100000000003E-6</v>
      </c>
      <c r="TX63" s="94">
        <v>8.8981910000000003E-5</v>
      </c>
      <c r="TY63" s="94">
        <v>1.4901637999999999E-3</v>
      </c>
      <c r="TZ63" s="94">
        <v>8.7238030000000005E-3</v>
      </c>
      <c r="UA63" s="94">
        <v>2.7083764E-2</v>
      </c>
      <c r="UB63" s="94">
        <v>6.1416489999999997E-2</v>
      </c>
      <c r="UC63" s="94">
        <v>0.11189420999999999</v>
      </c>
      <c r="UD63" s="94">
        <v>0.17084236</v>
      </c>
      <c r="UE63" s="94">
        <v>0.22264138</v>
      </c>
      <c r="UF63" s="94">
        <v>0.24779420999999999</v>
      </c>
      <c r="UG63" s="94">
        <v>0.24600755999999999</v>
      </c>
      <c r="UH63" s="94">
        <v>0.21558227999999999</v>
      </c>
      <c r="UI63" s="94">
        <v>0.16088457</v>
      </c>
      <c r="UJ63" s="94">
        <v>0.10230921</v>
      </c>
      <c r="UK63" s="94">
        <v>5.4368793999999998E-2</v>
      </c>
      <c r="UL63" s="94">
        <v>2.3029129999999998E-2</v>
      </c>
      <c r="UM63" s="94">
        <v>6.9533284000000001E-3</v>
      </c>
      <c r="UN63" s="94">
        <v>1.0148275E-3</v>
      </c>
      <c r="UO63" s="94">
        <v>6.1253259999999996E-5</v>
      </c>
      <c r="UP63" s="94">
        <v>3.7535065E-6</v>
      </c>
      <c r="UQ63" s="94">
        <v>2.3236892999999999E-7</v>
      </c>
      <c r="UR63" s="94">
        <v>9.2766579999999995E-9</v>
      </c>
      <c r="US63" s="94">
        <v>0</v>
      </c>
      <c r="UT63" s="94">
        <v>6.0074804999999999E-27</v>
      </c>
      <c r="UU63" s="94">
        <v>1.3631217999999999E-25</v>
      </c>
      <c r="UV63" s="94">
        <v>2.4770155999999999E-24</v>
      </c>
      <c r="UW63" s="94">
        <v>4.2436329999999998E-23</v>
      </c>
      <c r="UX63" s="94">
        <v>7.1359333000000003E-22</v>
      </c>
      <c r="UY63" s="94">
        <v>1.1924055999999999E-20</v>
      </c>
      <c r="UZ63" s="94">
        <v>1.987948E-19</v>
      </c>
      <c r="VA63" s="94">
        <v>3.3110909999999998E-18</v>
      </c>
      <c r="VB63" s="94">
        <v>5.5120106999999998E-17</v>
      </c>
      <c r="VC63" s="94">
        <v>9.1722720000000003E-16</v>
      </c>
      <c r="VD63" s="94">
        <v>1.5257503000000001E-14</v>
      </c>
      <c r="VE63" s="94">
        <v>2.537039E-13</v>
      </c>
      <c r="VF63" s="94">
        <v>4.2170204E-12</v>
      </c>
      <c r="VG63" s="94">
        <v>7.0068789999999996E-11</v>
      </c>
      <c r="VH63" s="94">
        <v>1.1638881E-9</v>
      </c>
      <c r="VI63" s="94">
        <v>1.9330186999999998E-8</v>
      </c>
      <c r="VJ63" s="94">
        <v>3.2111009999999999E-7</v>
      </c>
      <c r="VK63" s="94">
        <v>5.3392087000000003E-6</v>
      </c>
      <c r="VL63" s="94">
        <v>8.8981934999999998E-5</v>
      </c>
      <c r="VM63" s="94">
        <v>1.4901649999999999E-3</v>
      </c>
      <c r="VN63" s="94">
        <v>8.7238079999999996E-3</v>
      </c>
      <c r="VO63" s="94">
        <v>2.708377E-2</v>
      </c>
      <c r="VP63" s="94">
        <v>6.1416461999999998E-2</v>
      </c>
      <c r="VQ63" s="94">
        <v>0.11189407</v>
      </c>
      <c r="VR63" s="94">
        <v>0.17084202000000001</v>
      </c>
      <c r="VS63" s="94">
        <v>0.22264091999999999</v>
      </c>
      <c r="VT63" s="94">
        <v>0.24779376</v>
      </c>
      <c r="VU63" s="94">
        <v>0.24600737</v>
      </c>
      <c r="VV63" s="94">
        <v>0.21558242</v>
      </c>
      <c r="VW63" s="94">
        <v>0.16088472000000001</v>
      </c>
      <c r="VX63" s="94">
        <v>0.102309294</v>
      </c>
      <c r="VY63" s="94">
        <v>5.4368816E-2</v>
      </c>
      <c r="VZ63" s="94">
        <v>2.302914E-2</v>
      </c>
      <c r="WA63" s="94">
        <v>6.9533292999999999E-3</v>
      </c>
      <c r="WB63" s="94">
        <v>1.0148283000000001E-3</v>
      </c>
      <c r="WC63" s="94">
        <v>6.1253340000000001E-5</v>
      </c>
      <c r="WD63" s="94">
        <v>3.7535112000000001E-6</v>
      </c>
      <c r="WE63" s="94">
        <v>2.3236919999999999E-7</v>
      </c>
      <c r="WF63" s="94">
        <v>9.2766720000000006E-9</v>
      </c>
      <c r="WG63" s="94">
        <v>0</v>
      </c>
      <c r="WH63" s="94">
        <v>6.0075104999999997E-27</v>
      </c>
      <c r="WI63" s="94">
        <v>1.3631287999999999E-25</v>
      </c>
      <c r="WJ63" s="94">
        <v>2.4770300999999999E-24</v>
      </c>
      <c r="WK63" s="94">
        <v>4.2436559999999999E-23</v>
      </c>
      <c r="WL63" s="94">
        <v>7.1359635999999996E-22</v>
      </c>
      <c r="WM63" s="94">
        <v>1.1924115E-20</v>
      </c>
      <c r="WN63" s="94">
        <v>1.9879593E-19</v>
      </c>
      <c r="WO63" s="94">
        <v>3.3111126000000001E-18</v>
      </c>
      <c r="WP63" s="94">
        <v>5.5120439999999997E-17</v>
      </c>
      <c r="WQ63" s="94">
        <v>9.1723270000000002E-16</v>
      </c>
      <c r="WR63" s="94">
        <v>1.5257590000000001E-14</v>
      </c>
      <c r="WS63" s="94">
        <v>2.5370540000000001E-13</v>
      </c>
      <c r="WT63" s="94">
        <v>4.2170420000000003E-12</v>
      </c>
      <c r="WU63" s="94">
        <v>7.0069140000000004E-11</v>
      </c>
      <c r="WV63" s="94">
        <v>1.1638932E-9</v>
      </c>
      <c r="WW63" s="94">
        <v>1.9330280000000002E-8</v>
      </c>
      <c r="WX63" s="94">
        <v>3.2111174000000001E-7</v>
      </c>
      <c r="WY63" s="94">
        <v>5.3392364000000004E-6</v>
      </c>
      <c r="WZ63" s="94">
        <v>8.8982369999999995E-5</v>
      </c>
      <c r="XA63" s="94">
        <v>1.490171E-3</v>
      </c>
      <c r="XB63" s="94">
        <v>8.7238214999999994E-3</v>
      </c>
      <c r="XC63" s="94">
        <v>2.7083796E-2</v>
      </c>
      <c r="XD63" s="94">
        <v>6.1416510000000001E-2</v>
      </c>
      <c r="XE63" s="94">
        <v>0.11189409</v>
      </c>
      <c r="XF63" s="94">
        <v>0.17084199999999999</v>
      </c>
      <c r="XG63" s="94">
        <v>0.22264070999999999</v>
      </c>
      <c r="XH63" s="94">
        <v>0.24779356999999999</v>
      </c>
      <c r="XI63" s="94">
        <v>0.24600722</v>
      </c>
      <c r="XJ63" s="94">
        <v>0.21558245000000001</v>
      </c>
      <c r="XK63" s="94">
        <v>0.16088480999999999</v>
      </c>
      <c r="XL63" s="94">
        <v>0.10230934999999999</v>
      </c>
      <c r="XM63" s="94">
        <v>5.4368842000000001E-2</v>
      </c>
      <c r="XN63" s="94">
        <v>2.3029150000000002E-2</v>
      </c>
      <c r="XO63" s="94">
        <v>6.9533344000000004E-3</v>
      </c>
      <c r="XP63" s="94">
        <v>1.0148283000000001E-3</v>
      </c>
      <c r="XQ63" s="94">
        <v>6.1253370000000003E-5</v>
      </c>
      <c r="XR63" s="94">
        <v>3.7535123999999998E-6</v>
      </c>
      <c r="XS63" s="94">
        <v>2.3236922000000001E-7</v>
      </c>
      <c r="XT63" s="94">
        <v>9.2766770000000006E-9</v>
      </c>
      <c r="XU63" s="94">
        <v>0</v>
      </c>
      <c r="XV63" s="94">
        <v>6.0075450000000002E-27</v>
      </c>
      <c r="XW63" s="94">
        <v>1.3631369999999999E-25</v>
      </c>
      <c r="XX63" s="94">
        <v>2.4770451000000001E-24</v>
      </c>
      <c r="XY63" s="94">
        <v>4.2436831999999997E-23</v>
      </c>
      <c r="XZ63" s="94">
        <v>7.1360210000000001E-22</v>
      </c>
      <c r="YA63" s="94">
        <v>1.1924212000000001E-20</v>
      </c>
      <c r="YB63" s="94">
        <v>1.9879733999999999E-19</v>
      </c>
      <c r="YC63" s="94">
        <v>3.3111330000000001E-18</v>
      </c>
      <c r="YD63" s="94">
        <v>5.5120744999999998E-17</v>
      </c>
      <c r="YE63" s="94">
        <v>9.1723729999999998E-16</v>
      </c>
      <c r="YF63" s="94">
        <v>1.5257671999999999E-14</v>
      </c>
      <c r="YG63" s="94">
        <v>2.5370688999999998E-13</v>
      </c>
      <c r="YH63" s="94">
        <v>4.2170685000000003E-12</v>
      </c>
      <c r="YI63" s="94">
        <v>7.0069610000000004E-11</v>
      </c>
      <c r="YJ63" s="94">
        <v>1.1639013999999999E-9</v>
      </c>
      <c r="YK63" s="94">
        <v>1.9330411E-8</v>
      </c>
      <c r="YL63" s="94">
        <v>3.2111396000000001E-7</v>
      </c>
      <c r="YM63" s="94">
        <v>5.3392700000000003E-6</v>
      </c>
      <c r="YN63" s="94">
        <v>8.8982866000000005E-5</v>
      </c>
      <c r="YO63" s="94">
        <v>1.4901789000000001E-3</v>
      </c>
      <c r="YP63" s="94">
        <v>8.7238449999999992E-3</v>
      </c>
      <c r="YQ63" s="94">
        <v>2.7083848000000001E-2</v>
      </c>
      <c r="YR63" s="94">
        <v>6.1416619999999998E-2</v>
      </c>
      <c r="YS63" s="94">
        <v>0.11189438</v>
      </c>
      <c r="YT63" s="94">
        <v>0.17084235</v>
      </c>
      <c r="YU63" s="94">
        <v>0.22264102</v>
      </c>
      <c r="YV63" s="94">
        <v>0.24779380000000001</v>
      </c>
      <c r="YW63" s="94">
        <v>0.24600753</v>
      </c>
      <c r="YX63" s="94">
        <v>0.21558267</v>
      </c>
      <c r="YY63" s="94">
        <v>0.16088501999999999</v>
      </c>
      <c r="YZ63" s="94">
        <v>0.10230954</v>
      </c>
      <c r="ZA63" s="94">
        <v>5.4368953999999997E-2</v>
      </c>
      <c r="ZB63" s="94">
        <v>2.3029187999999999E-2</v>
      </c>
      <c r="ZC63" s="94">
        <v>6.9533447E-3</v>
      </c>
      <c r="ZD63" s="94">
        <v>1.0148302000000001E-3</v>
      </c>
      <c r="ZE63" s="94">
        <v>6.125351E-5</v>
      </c>
      <c r="ZF63" s="94">
        <v>3.7535205999999999E-6</v>
      </c>
      <c r="ZG63" s="94">
        <v>2.3236976000000001E-7</v>
      </c>
      <c r="ZH63" s="94">
        <v>9.2767009999999999E-9</v>
      </c>
      <c r="ZI63" s="94">
        <v>0</v>
      </c>
      <c r="ZJ63" s="94">
        <v>6.0075737000000003E-27</v>
      </c>
      <c r="ZK63" s="94">
        <v>1.3631428999999999E-25</v>
      </c>
      <c r="ZL63" s="94">
        <v>2.477053E-24</v>
      </c>
      <c r="ZM63" s="94">
        <v>4.2436955E-23</v>
      </c>
      <c r="ZN63" s="94">
        <v>7.1360350000000003E-22</v>
      </c>
      <c r="ZO63" s="94">
        <v>1.1924231000000001E-20</v>
      </c>
      <c r="ZP63" s="94">
        <v>1.9879788E-19</v>
      </c>
      <c r="ZQ63" s="94">
        <v>3.3111443999999999E-18</v>
      </c>
      <c r="ZR63" s="94">
        <v>5.5120979999999999E-17</v>
      </c>
      <c r="ZS63" s="94">
        <v>9.1724150000000002E-16</v>
      </c>
      <c r="ZT63" s="94">
        <v>1.5257745000000002E-14</v>
      </c>
      <c r="ZU63" s="94">
        <v>2.5370813000000001E-13</v>
      </c>
      <c r="ZV63" s="94">
        <v>4.2170920000000001E-12</v>
      </c>
      <c r="ZW63" s="94">
        <v>7.0069984999999995E-11</v>
      </c>
      <c r="ZX63" s="94">
        <v>1.1639078999999999E-9</v>
      </c>
      <c r="ZY63" s="94">
        <v>1.9330520999999999E-8</v>
      </c>
      <c r="ZZ63" s="94">
        <v>3.2111565999999999E-7</v>
      </c>
      <c r="AAA63" s="94">
        <v>5.3392980000000002E-6</v>
      </c>
      <c r="AAB63" s="94">
        <v>8.8983339999999995E-5</v>
      </c>
      <c r="AAC63" s="94">
        <v>1.4901859000000001E-3</v>
      </c>
      <c r="AAD63" s="94">
        <v>8.7238799999999998E-3</v>
      </c>
      <c r="AAE63" s="94">
        <v>2.7083936999999999E-2</v>
      </c>
      <c r="AAF63" s="94">
        <v>6.1416789999999999E-2</v>
      </c>
      <c r="AAG63" s="94">
        <v>0.111894645</v>
      </c>
      <c r="AAH63" s="94">
        <v>0.17084273999999999</v>
      </c>
      <c r="AAI63" s="94">
        <v>0.2226416</v>
      </c>
      <c r="AAJ63" s="94">
        <v>0.24779448000000001</v>
      </c>
      <c r="AAK63" s="94">
        <v>0.24600816</v>
      </c>
      <c r="AAL63" s="94">
        <v>0.21558342999999999</v>
      </c>
      <c r="AAM63" s="94">
        <v>0.16088569</v>
      </c>
      <c r="AAN63" s="94">
        <v>0.10230997999999999</v>
      </c>
      <c r="AAO63" s="94">
        <v>5.4369162999999998E-2</v>
      </c>
      <c r="AAP63" s="94">
        <v>2.3029259999999999E-2</v>
      </c>
      <c r="AAQ63" s="94">
        <v>6.9533609999999999E-3</v>
      </c>
      <c r="AAR63" s="94">
        <v>1.01483E-3</v>
      </c>
      <c r="AAS63" s="94">
        <v>6.1253489999999998E-5</v>
      </c>
      <c r="AAT63" s="94">
        <v>3.7535205999999999E-6</v>
      </c>
      <c r="AAU63" s="94">
        <v>2.3236984000000001E-7</v>
      </c>
      <c r="AAV63" s="94">
        <v>9.2767080000000005E-9</v>
      </c>
      <c r="AAW63" s="94">
        <v>0</v>
      </c>
      <c r="AAX63" s="94">
        <v>6.0075719999999998E-27</v>
      </c>
      <c r="AAY63" s="94">
        <v>1.3631439999999999E-25</v>
      </c>
      <c r="AAZ63" s="94">
        <v>2.4770578000000001E-24</v>
      </c>
      <c r="ABA63" s="94">
        <v>4.2437059999999998E-23</v>
      </c>
      <c r="ABB63" s="94">
        <v>7.1360513999999996E-22</v>
      </c>
      <c r="ABC63" s="94">
        <v>1.1924255E-20</v>
      </c>
      <c r="ABD63" s="94">
        <v>1.9879818999999999E-19</v>
      </c>
      <c r="ABE63" s="94">
        <v>3.3111475E-18</v>
      </c>
      <c r="ABF63" s="94">
        <v>5.5121025999999998E-17</v>
      </c>
      <c r="ABG63" s="94">
        <v>9.1724179999999996E-16</v>
      </c>
      <c r="ABH63" s="94">
        <v>1.5257741999999999E-14</v>
      </c>
      <c r="ABI63" s="94">
        <v>2.5370793999999998E-13</v>
      </c>
      <c r="ABJ63" s="94">
        <v>4.2170876E-12</v>
      </c>
      <c r="ABK63" s="94">
        <v>7.0069940000000001E-11</v>
      </c>
      <c r="ABL63" s="94">
        <v>1.1639074E-9</v>
      </c>
      <c r="ABM63" s="94">
        <v>1.9330519999999999E-8</v>
      </c>
      <c r="ABN63" s="94">
        <v>3.2111571999999999E-7</v>
      </c>
      <c r="ABO63" s="94">
        <v>5.3392996000000001E-6</v>
      </c>
      <c r="ABP63" s="94">
        <v>8.8983319999999994E-5</v>
      </c>
      <c r="ABQ63" s="94">
        <v>1.4901854999999999E-3</v>
      </c>
      <c r="ABR63" s="94">
        <v>8.7238650000000008E-3</v>
      </c>
      <c r="ABS63" s="94">
        <v>2.7083876999999999E-2</v>
      </c>
      <c r="ABT63" s="94">
        <v>6.1416667000000001E-2</v>
      </c>
      <c r="ABU63" s="94">
        <v>0.11189446</v>
      </c>
      <c r="ABV63" s="94">
        <v>0.17084262</v>
      </c>
      <c r="ABW63" s="94">
        <v>0.2226416</v>
      </c>
      <c r="ABX63" s="94">
        <v>0.2477946</v>
      </c>
      <c r="ABY63" s="94">
        <v>0.24600822999999999</v>
      </c>
      <c r="ABZ63" s="94">
        <v>0.21558343999999999</v>
      </c>
      <c r="ACA63" s="94">
        <v>0.16088574</v>
      </c>
      <c r="ACB63" s="94">
        <v>0.102310084</v>
      </c>
      <c r="ACC63" s="94">
        <v>5.4369237000000001E-2</v>
      </c>
      <c r="ACD63" s="94">
        <v>2.3029290000000001E-2</v>
      </c>
      <c r="ACE63" s="94">
        <v>6.9533633000000003E-3</v>
      </c>
      <c r="ACF63" s="94">
        <v>1.0148290000000001E-3</v>
      </c>
      <c r="ACG63" s="94">
        <v>6.1253354999999996E-5</v>
      </c>
      <c r="ACH63" s="94">
        <v>3.7535203000000001E-6</v>
      </c>
      <c r="ACI63" s="94">
        <v>2.3237202E-7</v>
      </c>
      <c r="ACJ63" s="94">
        <v>9.2769293999999999E-9</v>
      </c>
      <c r="ACK63" s="94">
        <v>0</v>
      </c>
      <c r="ACL63" s="94">
        <v>6.0073205999999997E-27</v>
      </c>
      <c r="ACM63" s="94">
        <v>1.3630847999999999E-25</v>
      </c>
      <c r="ACN63" s="94">
        <v>2.4769488999999999E-24</v>
      </c>
      <c r="ACO63" s="94">
        <v>4.2435206999999999E-23</v>
      </c>
      <c r="ACP63" s="94">
        <v>7.1357403999999999E-22</v>
      </c>
      <c r="ACQ63" s="94">
        <v>1.19237455E-20</v>
      </c>
      <c r="ACR63" s="94">
        <v>1.9878970999999999E-19</v>
      </c>
      <c r="ACS63" s="94">
        <v>3.3110076999999998E-18</v>
      </c>
      <c r="ACT63" s="94">
        <v>5.5118747000000003E-17</v>
      </c>
      <c r="ACU63" s="94">
        <v>9.1720549999999999E-16</v>
      </c>
      <c r="ACV63" s="94">
        <v>1.5257157E-14</v>
      </c>
      <c r="ACW63" s="94">
        <v>2.5369875E-13</v>
      </c>
      <c r="ACX63" s="94">
        <v>4.2169440000000003E-12</v>
      </c>
      <c r="ACY63" s="94">
        <v>7.0067689999999995E-11</v>
      </c>
      <c r="ACZ63" s="94">
        <v>1.1638721999999999E-9</v>
      </c>
      <c r="ADA63" s="94">
        <v>1.9329974E-8</v>
      </c>
      <c r="ADB63" s="94">
        <v>3.2110739999999999E-7</v>
      </c>
      <c r="ADC63" s="94">
        <v>5.3391735999999996E-6</v>
      </c>
      <c r="ADD63" s="94">
        <v>8.8981429999999997E-5</v>
      </c>
      <c r="ADE63" s="94">
        <v>1.4901565E-3</v>
      </c>
      <c r="ADF63" s="94">
        <v>8.7237440000000003E-3</v>
      </c>
      <c r="ADG63" s="94">
        <v>2.7083586999999999E-2</v>
      </c>
      <c r="ADH63" s="94">
        <v>6.1416100000000001E-2</v>
      </c>
      <c r="ADI63" s="94">
        <v>0.11189361</v>
      </c>
      <c r="ADJ63" s="94">
        <v>0.17084160000000001</v>
      </c>
      <c r="ADK63" s="94">
        <v>0.22264076999999999</v>
      </c>
      <c r="ADL63" s="94">
        <v>0.24779404999999999</v>
      </c>
      <c r="ADM63" s="94">
        <v>0.24600785999999999</v>
      </c>
      <c r="ADN63" s="94">
        <v>0.21558321999999999</v>
      </c>
      <c r="ADO63" s="94">
        <v>0.16088532999999999</v>
      </c>
      <c r="ADP63" s="94">
        <v>0.10230961399999999</v>
      </c>
      <c r="ADQ63" s="94">
        <v>5.436887E-2</v>
      </c>
      <c r="ADR63" s="94">
        <v>2.302908E-2</v>
      </c>
      <c r="ADS63" s="94">
        <v>6.9532813999999997E-3</v>
      </c>
      <c r="ADT63" s="94">
        <v>1.0148128E-3</v>
      </c>
      <c r="ADU63" s="94">
        <v>6.125255E-5</v>
      </c>
      <c r="ADV63" s="94">
        <v>3.7534884999999999E-6</v>
      </c>
      <c r="ADW63" s="94">
        <v>2.3237162000000001E-7</v>
      </c>
      <c r="ADX63" s="94">
        <v>9.2768780000000001E-9</v>
      </c>
      <c r="ADY63" s="100"/>
      <c r="ADZ63" s="101"/>
      <c r="AEA63" s="101"/>
      <c r="AEB63" s="101"/>
      <c r="AEC63" s="101"/>
      <c r="AED63" s="144">
        <f t="shared" si="24"/>
        <v>58</v>
      </c>
      <c r="AEE63" s="160"/>
      <c r="AEF63" s="159">
        <f t="shared" si="33"/>
        <v>58</v>
      </c>
      <c r="AEG63" s="138">
        <f t="shared" si="47"/>
        <v>9.2765480000000008E-9</v>
      </c>
      <c r="AEH63" s="138">
        <f t="shared" si="47"/>
        <v>9.2765439999999995E-9</v>
      </c>
      <c r="AEI63" s="138">
        <f t="shared" si="47"/>
        <v>9.2765709999999999E-9</v>
      </c>
      <c r="AEJ63" s="138">
        <f t="shared" si="47"/>
        <v>9.2765460000000002E-9</v>
      </c>
      <c r="AEK63" s="138">
        <f t="shared" si="47"/>
        <v>9.2765680000000006E-9</v>
      </c>
      <c r="AEL63" s="138">
        <f t="shared" si="47"/>
        <v>9.2765489999999995E-9</v>
      </c>
      <c r="AEM63" s="138">
        <f t="shared" si="47"/>
        <v>9.2765475000000006E-9</v>
      </c>
      <c r="AEN63" s="138">
        <f t="shared" si="47"/>
        <v>9.2765499999999998E-9</v>
      </c>
      <c r="AEO63" s="138">
        <f t="shared" si="47"/>
        <v>9.2765759999999998E-9</v>
      </c>
      <c r="AEP63" s="138">
        <f t="shared" si="47"/>
        <v>9.276587E-9</v>
      </c>
      <c r="AEQ63" s="138">
        <f t="shared" si="48"/>
        <v>9.2766069999999997E-9</v>
      </c>
      <c r="AER63" s="138">
        <f t="shared" si="48"/>
        <v>9.2766250000000005E-9</v>
      </c>
      <c r="AES63" s="138">
        <f t="shared" si="48"/>
        <v>9.2766310000000008E-9</v>
      </c>
      <c r="AET63" s="138">
        <f t="shared" si="48"/>
        <v>9.2766579999999995E-9</v>
      </c>
      <c r="AEU63" s="138">
        <f t="shared" si="48"/>
        <v>9.2766720000000006E-9</v>
      </c>
      <c r="AEV63" s="138">
        <f t="shared" si="48"/>
        <v>9.2766770000000006E-9</v>
      </c>
      <c r="AEW63" s="138">
        <f t="shared" si="48"/>
        <v>9.2767009999999999E-9</v>
      </c>
      <c r="AEX63" s="138">
        <f t="shared" si="48"/>
        <v>9.2767080000000005E-9</v>
      </c>
      <c r="AEY63" s="138">
        <f t="shared" si="48"/>
        <v>9.2769293999999999E-9</v>
      </c>
      <c r="AEZ63" s="130">
        <f t="shared" si="38"/>
        <v>16.53</v>
      </c>
      <c r="AFA63" s="91"/>
      <c r="AFB63" s="94">
        <v>9.2766329999999998E-9</v>
      </c>
      <c r="AFC63" s="139">
        <f t="shared" si="39"/>
        <v>9.2766207842105275E-9</v>
      </c>
      <c r="AFD63" s="91"/>
      <c r="AFE63" s="142"/>
      <c r="AFF63" s="142"/>
      <c r="AFG63" s="138">
        <f t="shared" si="46"/>
        <v>8.8983690000000006E-5</v>
      </c>
      <c r="AFH63" s="138">
        <f t="shared" si="46"/>
        <v>8.8981775000000001E-5</v>
      </c>
      <c r="AFI63" s="138">
        <f t="shared" si="46"/>
        <v>8.8982500000000004E-5</v>
      </c>
      <c r="AFJ63" s="138">
        <f t="shared" si="46"/>
        <v>8.8983345999999998E-5</v>
      </c>
      <c r="AFK63" s="138">
        <f t="shared" si="46"/>
        <v>8.8983870000000005E-5</v>
      </c>
      <c r="AFL63" s="138">
        <f t="shared" si="46"/>
        <v>8.8983856000000007E-5</v>
      </c>
      <c r="AFM63" s="138">
        <f t="shared" si="46"/>
        <v>8.8983243999999999E-5</v>
      </c>
      <c r="AFN63" s="138">
        <f t="shared" si="46"/>
        <v>8.8982910000000006E-5</v>
      </c>
      <c r="AFO63" s="138">
        <f t="shared" si="46"/>
        <v>8.8982603999999995E-5</v>
      </c>
      <c r="AFP63" s="138">
        <f t="shared" si="46"/>
        <v>8.8982090000000002E-5</v>
      </c>
      <c r="AFQ63" s="138">
        <f t="shared" si="46"/>
        <v>8.8981989999999995E-5</v>
      </c>
      <c r="AFR63" s="138">
        <f t="shared" si="46"/>
        <v>8.8981890000000002E-5</v>
      </c>
      <c r="AFS63" s="138">
        <f t="shared" si="46"/>
        <v>8.8982039999999999E-5</v>
      </c>
      <c r="AFT63" s="138">
        <f t="shared" si="46"/>
        <v>8.8981910000000003E-5</v>
      </c>
      <c r="AFU63" s="138">
        <f t="shared" si="46"/>
        <v>8.8981934999999998E-5</v>
      </c>
      <c r="AFV63" s="138">
        <f t="shared" si="46"/>
        <v>8.8982369999999995E-5</v>
      </c>
      <c r="AFW63" s="138">
        <f t="shared" si="45"/>
        <v>8.8982866000000005E-5</v>
      </c>
      <c r="AFX63" s="138">
        <f t="shared" si="45"/>
        <v>8.8983339999999995E-5</v>
      </c>
      <c r="AFY63" s="138">
        <f t="shared" si="45"/>
        <v>8.8983319999999994E-5</v>
      </c>
      <c r="AFZ63" s="138" t="e">
        <f t="shared" si="45"/>
        <v>#VALUE!</v>
      </c>
      <c r="AGA63" s="139">
        <f t="shared" si="41"/>
        <v>8.8982712947368442E-5</v>
      </c>
      <c r="AGB63" s="91"/>
      <c r="AGC63" s="91"/>
      <c r="AGD63" s="91"/>
      <c r="AGE63" s="91"/>
      <c r="AGF63" s="91"/>
      <c r="AGG63" s="91"/>
      <c r="AGH63" s="91"/>
      <c r="AGI63" s="91"/>
      <c r="AGJ63" s="91"/>
      <c r="AGK63" s="91"/>
      <c r="AGL63" s="91"/>
      <c r="AGM63" s="91"/>
      <c r="AGN63" s="91"/>
      <c r="AGO63" s="91"/>
      <c r="AGP63" s="91"/>
      <c r="AGQ63" s="91"/>
      <c r="AGR63" s="91"/>
      <c r="AGS63" s="91"/>
      <c r="AGT63" s="91"/>
      <c r="AGU63" s="91"/>
      <c r="AGV63" s="91"/>
      <c r="AGW63" s="91"/>
      <c r="AGX63" s="91"/>
      <c r="AGY63" s="91"/>
      <c r="AGZ63" s="91"/>
      <c r="AHA63" s="91"/>
      <c r="AHB63" s="91"/>
      <c r="AHC63" s="91"/>
      <c r="AHD63" s="91"/>
      <c r="AHE63" s="91"/>
      <c r="AHF63" s="91"/>
      <c r="AHG63" s="91"/>
      <c r="AHH63" s="91"/>
      <c r="AHI63" s="91"/>
      <c r="AHJ63" s="91"/>
      <c r="AHK63" s="91"/>
      <c r="AHL63" s="91"/>
      <c r="AHM63" s="91"/>
      <c r="AHN63" s="91"/>
      <c r="AHO63" s="91"/>
      <c r="AHP63" s="91"/>
      <c r="AHQ63" s="91"/>
      <c r="AHR63" s="91"/>
      <c r="AHS63" s="91"/>
      <c r="AHT63" s="91"/>
      <c r="AHU63" s="91"/>
      <c r="AHV63" s="91"/>
      <c r="AHW63" s="91"/>
      <c r="AHX63" s="91"/>
      <c r="AHY63" s="91"/>
      <c r="AHZ63" s="91"/>
      <c r="AIA63" s="91"/>
      <c r="AIB63" s="91"/>
      <c r="AIC63" s="91"/>
      <c r="AID63" s="91"/>
      <c r="AIE63" s="91"/>
      <c r="AIF63" s="91"/>
      <c r="AIG63" s="91"/>
      <c r="AIH63" s="91"/>
      <c r="AII63" s="91"/>
      <c r="AIJ63" s="91"/>
      <c r="AIK63" s="91"/>
      <c r="AIL63" s="91"/>
      <c r="AIM63" s="91"/>
      <c r="AIN63" s="91"/>
      <c r="AIO63" s="91"/>
      <c r="AIP63" s="91"/>
      <c r="AIQ63" s="91"/>
      <c r="AIR63" s="91"/>
      <c r="AIS63" s="91"/>
      <c r="AIT63" s="91"/>
      <c r="AIU63" s="91"/>
      <c r="AIV63" s="91"/>
      <c r="AIW63" s="91"/>
      <c r="AIX63" s="91"/>
      <c r="AIY63" s="91"/>
      <c r="AIZ63" s="91"/>
      <c r="AJA63" s="91"/>
      <c r="AJB63" s="91"/>
      <c r="AJC63" s="91"/>
      <c r="AJD63" s="91"/>
      <c r="AJE63" s="91"/>
      <c r="AJF63" s="91"/>
      <c r="AJG63" s="91"/>
      <c r="AJH63" s="91"/>
      <c r="AJI63" s="91"/>
      <c r="AJJ63" s="91"/>
      <c r="AJK63" s="91"/>
      <c r="AJL63" s="91"/>
      <c r="AJM63" s="91"/>
      <c r="AJN63" s="91"/>
      <c r="AJO63" s="91"/>
      <c r="AJP63" s="91"/>
      <c r="AJQ63" s="91"/>
      <c r="AJR63" s="91"/>
      <c r="AJS63" s="91"/>
      <c r="AJT63" s="91"/>
      <c r="AJU63" s="91"/>
      <c r="AJV63" s="91"/>
      <c r="AJW63" s="91"/>
      <c r="AJX63" s="91"/>
      <c r="AJY63" s="91"/>
      <c r="AJZ63" s="91"/>
      <c r="AKA63" s="91"/>
      <c r="AKB63" s="91"/>
      <c r="AKC63" s="91"/>
      <c r="AKD63" s="91"/>
      <c r="AKE63" s="91"/>
      <c r="AKF63" s="91"/>
      <c r="AKG63" s="91"/>
      <c r="AKH63" s="91"/>
      <c r="AKI63" s="91"/>
      <c r="AKJ63" s="91"/>
      <c r="AKK63" s="91"/>
      <c r="AKL63" s="91"/>
      <c r="AKM63" s="91"/>
      <c r="AKN63" s="91"/>
      <c r="AKO63" s="91"/>
      <c r="AKP63" s="91"/>
      <c r="AKQ63" s="91"/>
      <c r="AKR63" s="91"/>
      <c r="AKS63" s="91"/>
      <c r="AKT63" s="91"/>
      <c r="AKU63" s="91"/>
      <c r="AKV63" s="91"/>
      <c r="AKW63" s="91"/>
      <c r="AKX63" s="91"/>
      <c r="AKY63" s="91"/>
      <c r="AKZ63" s="91"/>
      <c r="ALA63" s="91"/>
      <c r="ALB63" s="91"/>
      <c r="ALC63" s="91"/>
      <c r="ALD63" s="91"/>
      <c r="ALE63" s="91"/>
      <c r="ALF63" s="91"/>
      <c r="ALG63" s="91"/>
      <c r="ALH63" s="91"/>
      <c r="ALI63" s="91"/>
      <c r="ALJ63" s="91"/>
      <c r="ALK63" s="91"/>
      <c r="ALL63" s="91"/>
      <c r="ALM63" s="91"/>
      <c r="ALN63" s="91"/>
      <c r="ALO63" s="91"/>
      <c r="ALP63" s="91"/>
      <c r="ALQ63" s="91"/>
      <c r="ALR63" s="91"/>
      <c r="ALS63" s="91"/>
      <c r="ALT63" s="91"/>
      <c r="ALU63" s="91"/>
      <c r="ALV63" s="91"/>
      <c r="ALW63" s="91"/>
      <c r="ALX63" s="91"/>
      <c r="ALY63" s="91"/>
      <c r="ALZ63" s="91"/>
      <c r="AMA63" s="91"/>
      <c r="AMB63" s="91"/>
      <c r="AMC63" s="91"/>
      <c r="AMD63" s="91"/>
      <c r="AME63" s="91"/>
      <c r="AMF63" s="91"/>
      <c r="AMG63" s="91"/>
      <c r="AMH63" s="91"/>
      <c r="AMI63" s="91"/>
      <c r="AMJ63" s="91"/>
      <c r="AMK63" s="91"/>
      <c r="AML63" s="91"/>
      <c r="AMM63" s="91"/>
      <c r="AMN63" s="91"/>
      <c r="AMO63" s="91"/>
      <c r="AMP63" s="91"/>
      <c r="AMQ63" s="91"/>
      <c r="AMR63" s="91"/>
      <c r="AMS63" s="91"/>
      <c r="AMT63" s="91"/>
      <c r="AMU63" s="91"/>
      <c r="AMV63" s="91"/>
      <c r="AMW63" s="91"/>
      <c r="AMX63" s="91"/>
      <c r="AMY63" s="91"/>
      <c r="AMZ63" s="91"/>
      <c r="ANA63" s="91"/>
      <c r="ANB63" s="91"/>
      <c r="ANC63" s="91"/>
      <c r="AND63" s="91"/>
      <c r="ANE63" s="91"/>
      <c r="ANF63" s="91"/>
      <c r="ANG63" s="91"/>
      <c r="ANH63" s="91"/>
      <c r="ANI63" s="91"/>
      <c r="ANJ63" s="91"/>
      <c r="ANK63" s="91"/>
      <c r="ANL63" s="91"/>
      <c r="ANM63" s="91"/>
      <c r="ANN63" s="91"/>
      <c r="ANO63" s="91"/>
      <c r="ANP63" s="91"/>
      <c r="ANQ63" s="91"/>
      <c r="ANR63" s="91"/>
      <c r="ANS63" s="91"/>
      <c r="ANT63" s="91"/>
      <c r="ANU63" s="91"/>
      <c r="ANV63" s="91"/>
      <c r="ANW63" s="91"/>
      <c r="ANX63" s="91"/>
      <c r="ANY63" s="91"/>
      <c r="ANZ63" s="91"/>
      <c r="AOA63" s="91"/>
      <c r="AOB63" s="91"/>
      <c r="AOC63" s="91"/>
      <c r="AOD63" s="91"/>
      <c r="AOE63" s="91"/>
      <c r="AOF63" s="91"/>
      <c r="AOG63" s="91"/>
      <c r="AOH63" s="91"/>
      <c r="AOI63" s="91"/>
      <c r="AOJ63" s="91"/>
      <c r="AOK63" s="91"/>
      <c r="AOL63" s="91"/>
      <c r="AOM63" s="91"/>
      <c r="AON63" s="91"/>
      <c r="AOO63" s="91"/>
      <c r="AOP63" s="91"/>
      <c r="AOQ63" s="91"/>
      <c r="AOR63" s="91"/>
      <c r="AOS63" s="91"/>
      <c r="AOT63" s="91"/>
      <c r="AOU63" s="91"/>
      <c r="AOV63" s="91"/>
      <c r="AOW63" s="91"/>
      <c r="AOX63" s="91"/>
      <c r="AOY63" s="91"/>
      <c r="AOZ63" s="91"/>
      <c r="APA63" s="91"/>
      <c r="APB63" s="91"/>
      <c r="APC63" s="91"/>
      <c r="APD63" s="91"/>
      <c r="APE63" s="91"/>
      <c r="APF63" s="91"/>
      <c r="APG63" s="91"/>
      <c r="APH63" s="91"/>
      <c r="API63" s="91"/>
      <c r="APJ63" s="91"/>
      <c r="APK63" s="91"/>
      <c r="APL63" s="91"/>
      <c r="APM63" s="91"/>
      <c r="APN63" s="91"/>
      <c r="APO63" s="91"/>
      <c r="APP63" s="91"/>
      <c r="APQ63" s="91"/>
      <c r="APR63" s="91"/>
      <c r="APS63" s="91"/>
      <c r="APT63" s="91"/>
      <c r="APU63" s="91"/>
      <c r="APV63" s="91"/>
      <c r="APW63" s="91"/>
      <c r="APX63" s="91"/>
      <c r="APY63" s="91"/>
      <c r="APZ63" s="91"/>
      <c r="AQA63" s="91"/>
      <c r="AQB63" s="91"/>
      <c r="AQC63" s="91"/>
      <c r="AQD63" s="91"/>
      <c r="AQE63" s="91"/>
      <c r="AQF63" s="91"/>
      <c r="AQG63" s="91"/>
      <c r="AQH63" s="91"/>
      <c r="AQI63" s="91"/>
      <c r="AQJ63" s="91"/>
      <c r="AQK63" s="91"/>
      <c r="AQL63" s="91"/>
      <c r="AQM63" s="91"/>
      <c r="AQN63" s="91"/>
      <c r="AQO63" s="91"/>
      <c r="AQP63" s="91"/>
      <c r="AQQ63" s="91"/>
      <c r="AQR63" s="91"/>
      <c r="AQS63" s="91"/>
      <c r="AQT63" s="91"/>
      <c r="AQU63" s="91"/>
      <c r="AQV63" s="91"/>
      <c r="AQW63" s="91"/>
      <c r="AQX63" s="91"/>
      <c r="AQY63" s="91"/>
      <c r="AQZ63" s="91"/>
      <c r="ARA63" s="91"/>
      <c r="ARB63" s="91"/>
      <c r="ARC63" s="91"/>
      <c r="ARD63" s="91"/>
      <c r="ARE63" s="91"/>
      <c r="ARF63" s="91"/>
      <c r="ARG63" s="91"/>
      <c r="ARH63" s="91"/>
      <c r="ARI63" s="91"/>
      <c r="ARJ63" s="91"/>
      <c r="ARK63" s="91"/>
      <c r="ARL63" s="91"/>
      <c r="ARM63" s="91"/>
      <c r="ARN63" s="91"/>
      <c r="ARO63" s="91"/>
      <c r="ARP63" s="91"/>
      <c r="ARQ63" s="91"/>
      <c r="ARR63" s="91"/>
      <c r="ARS63" s="91"/>
      <c r="ART63" s="91"/>
      <c r="ARU63" s="91"/>
      <c r="ARV63" s="91"/>
      <c r="ARW63" s="91"/>
      <c r="ARX63" s="91"/>
      <c r="ARY63" s="91"/>
      <c r="ARZ63" s="91"/>
      <c r="ASA63" s="91"/>
      <c r="ASB63" s="91"/>
      <c r="ASC63" s="91"/>
      <c r="ASD63" s="91"/>
      <c r="ASE63" s="91"/>
      <c r="ASF63" s="91"/>
      <c r="ASG63" s="91"/>
      <c r="ASH63" s="91"/>
      <c r="ASI63" s="91"/>
      <c r="ASJ63" s="91"/>
      <c r="ASK63" s="91"/>
      <c r="ASL63" s="91"/>
      <c r="ASM63" s="91"/>
      <c r="ASN63" s="91"/>
      <c r="ASO63" s="91"/>
      <c r="ASP63" s="91"/>
      <c r="ASQ63" s="91"/>
      <c r="ASR63" s="91"/>
    </row>
    <row r="64" spans="1:1188" ht="2.1" customHeight="1" x14ac:dyDescent="0.25">
      <c r="A64" s="129">
        <v>59</v>
      </c>
      <c r="B64" s="130">
        <v>16.82</v>
      </c>
      <c r="C64" s="123">
        <f>IF(ROW()-$B$4&lt;$B$112,2,3)</f>
        <v>3</v>
      </c>
      <c r="D64" s="129">
        <v>59</v>
      </c>
      <c r="E64" s="91">
        <v>0</v>
      </c>
      <c r="F64" s="92">
        <v>1.8564510000000001E-27</v>
      </c>
      <c r="G64" s="92">
        <v>4.2122386999999998E-26</v>
      </c>
      <c r="H64" s="92">
        <v>7.6531539999999998E-25</v>
      </c>
      <c r="I64" s="92">
        <v>1.3108253E-23</v>
      </c>
      <c r="J64" s="92">
        <v>2.2036610000000002E-22</v>
      </c>
      <c r="K64" s="92">
        <v>3.6814513E-21</v>
      </c>
      <c r="L64" s="92">
        <v>6.1366949999999995E-20</v>
      </c>
      <c r="M64" s="92">
        <v>1.0220937999999999E-18</v>
      </c>
      <c r="N64" s="92">
        <v>1.7017787000000001E-17</v>
      </c>
      <c r="O64" s="92">
        <v>2.8331231999999999E-16</v>
      </c>
      <c r="P64" s="92">
        <v>4.7167289999999998E-15</v>
      </c>
      <c r="Q64" s="92">
        <v>7.8540810000000005E-14</v>
      </c>
      <c r="R64" s="92">
        <v>1.3083229999999999E-12</v>
      </c>
      <c r="S64" s="92">
        <v>2.1808054999999999E-11</v>
      </c>
      <c r="T64" s="92">
        <v>3.638823E-10</v>
      </c>
      <c r="U64" s="92">
        <v>6.0807729999999996E-9</v>
      </c>
      <c r="V64" s="92">
        <v>1.018319E-7</v>
      </c>
      <c r="W64" s="92">
        <v>1.7103024E-6</v>
      </c>
      <c r="X64" s="92">
        <v>2.8834542000000001E-5</v>
      </c>
      <c r="Y64" s="92">
        <v>4.8842540000000004E-4</v>
      </c>
      <c r="Z64" s="93">
        <v>4.5768850000000002E-3</v>
      </c>
      <c r="AA64" s="93">
        <v>1.7183125E-2</v>
      </c>
      <c r="AB64" s="93">
        <v>4.3616597E-2</v>
      </c>
      <c r="AC64" s="93">
        <v>8.6583229999999997E-2</v>
      </c>
      <c r="AD64" s="93">
        <v>0.14232186999999999</v>
      </c>
      <c r="AE64" s="93">
        <v>0.19892480000000001</v>
      </c>
      <c r="AF64" s="93">
        <v>0.23887414000000001</v>
      </c>
      <c r="AG64" s="93">
        <v>0.24675854</v>
      </c>
      <c r="AH64" s="93">
        <v>0.23318927</v>
      </c>
      <c r="AI64" s="93">
        <v>0.18842453000000001</v>
      </c>
      <c r="AJ64" s="93">
        <v>0.13039057000000001</v>
      </c>
      <c r="AK64" s="93">
        <v>7.6527339999999999E-2</v>
      </c>
      <c r="AL64" s="93">
        <v>3.6977419999999997E-2</v>
      </c>
      <c r="AM64" s="93">
        <v>1.37579E-2</v>
      </c>
      <c r="AN64" s="93">
        <v>3.3027452999999998E-3</v>
      </c>
      <c r="AO64" s="93">
        <v>2.5854794999999997E-4</v>
      </c>
      <c r="AP64" s="93">
        <v>1.6415052E-5</v>
      </c>
      <c r="AQ64" s="93">
        <v>1.0354993000000001E-6</v>
      </c>
      <c r="AR64" s="93">
        <v>4.1659999999999997E-8</v>
      </c>
      <c r="AS64" s="94">
        <v>0</v>
      </c>
      <c r="AT64" s="94">
        <v>1.8564196999999998E-27</v>
      </c>
      <c r="AU64" s="94">
        <v>4.2121785999999998E-26</v>
      </c>
      <c r="AV64" s="94">
        <v>7.6530507000000001E-25</v>
      </c>
      <c r="AW64" s="94">
        <v>1.31080915E-23</v>
      </c>
      <c r="AX64" s="94">
        <v>2.2036329999999998E-22</v>
      </c>
      <c r="AY64" s="94">
        <v>3.6814037000000002E-21</v>
      </c>
      <c r="AZ64" s="94">
        <v>6.1366119999999999E-20</v>
      </c>
      <c r="BA64" s="94">
        <v>1.0220792E-18</v>
      </c>
      <c r="BB64" s="94">
        <v>1.7017533999999999E-17</v>
      </c>
      <c r="BC64" s="94">
        <v>2.8330810000000001E-16</v>
      </c>
      <c r="BD64" s="94">
        <v>4.7166560000000003E-15</v>
      </c>
      <c r="BE64" s="94">
        <v>7.8539523999999996E-14</v>
      </c>
      <c r="BF64" s="94">
        <v>1.3083003E-12</v>
      </c>
      <c r="BG64" s="94">
        <v>2.180766E-11</v>
      </c>
      <c r="BH64" s="94">
        <v>3.6387518000000002E-10</v>
      </c>
      <c r="BI64" s="94">
        <v>6.0806466999999999E-9</v>
      </c>
      <c r="BJ64" s="94">
        <v>1.0182968E-7</v>
      </c>
      <c r="BK64" s="94">
        <v>1.7102636000000001E-6</v>
      </c>
      <c r="BL64" s="94">
        <v>2.8833848999999999E-5</v>
      </c>
      <c r="BM64" s="94">
        <v>4.8841309999999997E-4</v>
      </c>
      <c r="BN64" s="94">
        <v>4.5768110000000001E-3</v>
      </c>
      <c r="BO64" s="94">
        <v>1.7182902E-2</v>
      </c>
      <c r="BP64" s="94">
        <v>4.3616126999999998E-2</v>
      </c>
      <c r="BQ64" s="94">
        <v>8.6582389999999995E-2</v>
      </c>
      <c r="BR64" s="94">
        <v>0.14232062000000001</v>
      </c>
      <c r="BS64" s="94">
        <v>0.19892308</v>
      </c>
      <c r="BT64" s="94">
        <v>0.23887216</v>
      </c>
      <c r="BU64" s="94">
        <v>0.24675654999999999</v>
      </c>
      <c r="BV64" s="94">
        <v>0.23318778000000001</v>
      </c>
      <c r="BW64" s="94">
        <v>0.18842337000000001</v>
      </c>
      <c r="BX64" s="94">
        <v>0.13038985</v>
      </c>
      <c r="BY64" s="94">
        <v>7.6526954999999994E-2</v>
      </c>
      <c r="BZ64" s="94">
        <v>3.6977290000000003E-2</v>
      </c>
      <c r="CA64" s="94">
        <v>1.3757874E-2</v>
      </c>
      <c r="CB64" s="94">
        <v>3.3027401999999998E-3</v>
      </c>
      <c r="CC64" s="94">
        <v>2.5854704999999999E-4</v>
      </c>
      <c r="CD64" s="94">
        <v>1.6414990000000001E-5</v>
      </c>
      <c r="CE64" s="94">
        <v>1.0354988999999999E-6</v>
      </c>
      <c r="CF64" s="94">
        <v>4.1659952000000002E-8</v>
      </c>
      <c r="CG64" s="94">
        <v>0</v>
      </c>
      <c r="CH64" s="94">
        <v>1.855997E-27</v>
      </c>
      <c r="CI64" s="94">
        <v>4.2112049999999999E-26</v>
      </c>
      <c r="CJ64" s="94">
        <v>7.6513975999999996E-25</v>
      </c>
      <c r="CK64" s="94">
        <v>1.3105451E-23</v>
      </c>
      <c r="CL64" s="94">
        <v>2.203225E-22</v>
      </c>
      <c r="CM64" s="94">
        <v>3.6807819999999998E-21</v>
      </c>
      <c r="CN64" s="94">
        <v>6.1356826000000006E-20</v>
      </c>
      <c r="CO64" s="94">
        <v>1.0219418E-18</v>
      </c>
      <c r="CP64" s="94">
        <v>1.7015548999999999E-17</v>
      </c>
      <c r="CQ64" s="94">
        <v>2.8327976999999998E-16</v>
      </c>
      <c r="CR64" s="94">
        <v>4.7162654999999996E-15</v>
      </c>
      <c r="CS64" s="94">
        <v>7.8534360000000005E-14</v>
      </c>
      <c r="CT64" s="94">
        <v>1.3082358999999999E-12</v>
      </c>
      <c r="CU64" s="94">
        <v>2.1806919999999999E-11</v>
      </c>
      <c r="CV64" s="94">
        <v>3.6386796000000002E-10</v>
      </c>
      <c r="CW64" s="94">
        <v>6.0805973999999999E-9</v>
      </c>
      <c r="CX64" s="94">
        <v>1.0182974E-7</v>
      </c>
      <c r="CY64" s="94">
        <v>1.7102747000000001E-6</v>
      </c>
      <c r="CZ64" s="94">
        <v>2.8834132999999999E-5</v>
      </c>
      <c r="DA64" s="94">
        <v>4.8841814999999995E-4</v>
      </c>
      <c r="DB64" s="94">
        <v>4.5768385999999999E-3</v>
      </c>
      <c r="DC64" s="94">
        <v>1.7182987E-2</v>
      </c>
      <c r="DD64" s="94">
        <v>4.3616335999999999E-2</v>
      </c>
      <c r="DE64" s="94">
        <v>8.6582825000000002E-2</v>
      </c>
      <c r="DF64" s="94">
        <v>0.14232138</v>
      </c>
      <c r="DG64" s="94">
        <v>0.19892424</v>
      </c>
      <c r="DH64" s="94">
        <v>0.23887351000000001</v>
      </c>
      <c r="DI64" s="94">
        <v>0.24675801</v>
      </c>
      <c r="DJ64" s="94">
        <v>0.23318913999999999</v>
      </c>
      <c r="DK64" s="94">
        <v>0.18842444999999999</v>
      </c>
      <c r="DL64" s="94">
        <v>0.13039052000000001</v>
      </c>
      <c r="DM64" s="94">
        <v>7.6527220000000007E-2</v>
      </c>
      <c r="DN64" s="94">
        <v>3.6977336E-2</v>
      </c>
      <c r="DO64" s="94">
        <v>1.3757876E-2</v>
      </c>
      <c r="DP64" s="94">
        <v>3.302747E-3</v>
      </c>
      <c r="DQ64" s="94">
        <v>2.5854947000000003E-4</v>
      </c>
      <c r="DR64" s="94">
        <v>1.6415090000000001E-5</v>
      </c>
      <c r="DS64" s="94">
        <v>1.0355033999999999E-6</v>
      </c>
      <c r="DT64" s="94">
        <v>4.1660125999999998E-8</v>
      </c>
      <c r="DU64" s="94">
        <v>0</v>
      </c>
      <c r="DV64" s="94">
        <v>1.8559942000000001E-27</v>
      </c>
      <c r="DW64" s="94">
        <v>4.211203E-26</v>
      </c>
      <c r="DX64" s="94">
        <v>7.6514064999999997E-25</v>
      </c>
      <c r="DY64" s="94">
        <v>1.3105471000000001E-23</v>
      </c>
      <c r="DZ64" s="94">
        <v>2.2032314999999999E-22</v>
      </c>
      <c r="EA64" s="94">
        <v>3.6807982000000001E-21</v>
      </c>
      <c r="EB64" s="94">
        <v>6.1357140000000002E-20</v>
      </c>
      <c r="EC64" s="94">
        <v>1.0219484999999999E-18</v>
      </c>
      <c r="ED64" s="94">
        <v>1.7015673E-17</v>
      </c>
      <c r="EE64" s="94">
        <v>2.8328224999999998E-16</v>
      </c>
      <c r="EF64" s="94">
        <v>4.7163104000000002E-15</v>
      </c>
      <c r="EG64" s="94">
        <v>7.8535146999999996E-14</v>
      </c>
      <c r="EH64" s="94">
        <v>1.3082494000000001E-12</v>
      </c>
      <c r="EI64" s="94">
        <v>2.1807152000000001E-11</v>
      </c>
      <c r="EJ64" s="94">
        <v>3.6387169999999998E-10</v>
      </c>
      <c r="EK64" s="94">
        <v>6.0806630000000001E-9</v>
      </c>
      <c r="EL64" s="94">
        <v>1.0183081399999999E-7</v>
      </c>
      <c r="EM64" s="94">
        <v>1.7102919999999999E-6</v>
      </c>
      <c r="EN64" s="94">
        <v>2.8834430000000002E-5</v>
      </c>
      <c r="EO64" s="94">
        <v>4.8842320000000005E-4</v>
      </c>
      <c r="EP64" s="94">
        <v>4.5768789999999998E-3</v>
      </c>
      <c r="EQ64" s="94">
        <v>1.718312E-2</v>
      </c>
      <c r="ER64" s="94">
        <v>4.3616639999999998E-2</v>
      </c>
      <c r="ES64" s="94">
        <v>8.6583430000000003E-2</v>
      </c>
      <c r="ET64" s="94">
        <v>0.14232226000000001</v>
      </c>
      <c r="EU64" s="94">
        <v>0.19892520999999999</v>
      </c>
      <c r="EV64" s="94">
        <v>0.23887436000000001</v>
      </c>
      <c r="EW64" s="94">
        <v>0.2467587</v>
      </c>
      <c r="EX64" s="94">
        <v>0.23318896</v>
      </c>
      <c r="EY64" s="94">
        <v>0.18842417</v>
      </c>
      <c r="EZ64" s="94">
        <v>0.13039023</v>
      </c>
      <c r="FA64" s="94">
        <v>7.6526999999999998E-2</v>
      </c>
      <c r="FB64" s="94">
        <v>3.6977213000000002E-2</v>
      </c>
      <c r="FC64" s="94">
        <v>1.3757834E-2</v>
      </c>
      <c r="FD64" s="94">
        <v>3.3027450000000002E-3</v>
      </c>
      <c r="FE64" s="94">
        <v>2.5854897000000002E-4</v>
      </c>
      <c r="FF64" s="94">
        <v>1.6415100000000001E-5</v>
      </c>
      <c r="FG64" s="94">
        <v>1.0355019999999999E-6</v>
      </c>
      <c r="FH64" s="94">
        <v>4.1660054999999998E-8</v>
      </c>
      <c r="FI64" s="94">
        <v>0</v>
      </c>
      <c r="FJ64" s="94">
        <v>1.8560093E-27</v>
      </c>
      <c r="FK64" s="94">
        <v>4.2112379999999999E-26</v>
      </c>
      <c r="FL64" s="94">
        <v>7.6514676000000003E-25</v>
      </c>
      <c r="FM64" s="94">
        <v>1.3105584E-23</v>
      </c>
      <c r="FN64" s="94">
        <v>2.2032491000000002E-22</v>
      </c>
      <c r="FO64" s="94">
        <v>3.6808260000000002E-21</v>
      </c>
      <c r="FP64" s="94">
        <v>6.1357619999999996E-20</v>
      </c>
      <c r="FQ64" s="94">
        <v>1.0219561E-18</v>
      </c>
      <c r="FR64" s="94">
        <v>1.7015805000000001E-17</v>
      </c>
      <c r="FS64" s="94">
        <v>2.8328435E-16</v>
      </c>
      <c r="FT64" s="94">
        <v>4.7163439999999997E-15</v>
      </c>
      <c r="FU64" s="94">
        <v>7.8535679999999994E-14</v>
      </c>
      <c r="FV64" s="94">
        <v>1.3082578999999999E-12</v>
      </c>
      <c r="FW64" s="94">
        <v>2.1807292000000001E-11</v>
      </c>
      <c r="FX64" s="94">
        <v>3.6387435E-10</v>
      </c>
      <c r="FY64" s="94">
        <v>6.0807034999999998E-9</v>
      </c>
      <c r="FZ64" s="94">
        <v>1.01831475E-7</v>
      </c>
      <c r="GA64" s="94">
        <v>1.7103040000000001E-6</v>
      </c>
      <c r="GB64" s="94">
        <v>2.8834622E-5</v>
      </c>
      <c r="GC64" s="94">
        <v>4.8842670000000005E-4</v>
      </c>
      <c r="GD64" s="94">
        <v>4.5768963000000001E-3</v>
      </c>
      <c r="GE64" s="94">
        <v>1.7183157000000001E-2</v>
      </c>
      <c r="GF64" s="94">
        <v>4.361669E-2</v>
      </c>
      <c r="GG64" s="94">
        <v>8.658341E-2</v>
      </c>
      <c r="GH64" s="94">
        <v>0.14232207999999999</v>
      </c>
      <c r="GI64" s="94">
        <v>0.19892476000000001</v>
      </c>
      <c r="GJ64" s="94">
        <v>0.23887362000000001</v>
      </c>
      <c r="GK64" s="94">
        <v>0.24675786</v>
      </c>
      <c r="GL64" s="94">
        <v>0.23318815000000001</v>
      </c>
      <c r="GM64" s="94">
        <v>0.18842365</v>
      </c>
      <c r="GN64" s="94">
        <v>0.13039011</v>
      </c>
      <c r="GO64" s="94">
        <v>7.6527239999999996E-2</v>
      </c>
      <c r="GP64" s="94">
        <v>3.6977466000000001E-2</v>
      </c>
      <c r="GQ64" s="94">
        <v>1.3757886E-2</v>
      </c>
      <c r="GR64" s="94">
        <v>3.3027377999999999E-3</v>
      </c>
      <c r="GS64" s="94">
        <v>2.5854818999999999E-4</v>
      </c>
      <c r="GT64" s="94">
        <v>1.6415057E-5</v>
      </c>
      <c r="GU64" s="94">
        <v>1.0355008E-6</v>
      </c>
      <c r="GV64" s="94">
        <v>4.1660043999999998E-8</v>
      </c>
      <c r="GW64" s="94">
        <v>0</v>
      </c>
      <c r="GX64" s="94">
        <v>1.8560162000000001E-27</v>
      </c>
      <c r="GY64" s="94">
        <v>4.2112514000000001E-26</v>
      </c>
      <c r="GZ64" s="94">
        <v>7.6514920000000001E-25</v>
      </c>
      <c r="HA64" s="94">
        <v>1.310562E-23</v>
      </c>
      <c r="HB64" s="94">
        <v>2.2032551999999998E-22</v>
      </c>
      <c r="HC64" s="94">
        <v>3.6808350000000001E-21</v>
      </c>
      <c r="HD64" s="94">
        <v>6.1357729999999995E-20</v>
      </c>
      <c r="HE64" s="94">
        <v>1.0219572999999999E-18</v>
      </c>
      <c r="HF64" s="94">
        <v>1.7015811999999999E-17</v>
      </c>
      <c r="HG64" s="94">
        <v>2.8328448000000002E-16</v>
      </c>
      <c r="HH64" s="94">
        <v>4.7163460000000001E-15</v>
      </c>
      <c r="HI64" s="94">
        <v>7.8535710000000002E-14</v>
      </c>
      <c r="HJ64" s="94">
        <v>1.3082574E-12</v>
      </c>
      <c r="HK64" s="94">
        <v>2.1807270999999998E-11</v>
      </c>
      <c r="HL64" s="94">
        <v>3.6387376000000001E-10</v>
      </c>
      <c r="HM64" s="94">
        <v>6.0806973000000003E-9</v>
      </c>
      <c r="HN64" s="94">
        <v>1.0183143000000001E-7</v>
      </c>
      <c r="HO64" s="94">
        <v>1.7103038E-6</v>
      </c>
      <c r="HP64" s="94">
        <v>2.8834629999999999E-5</v>
      </c>
      <c r="HQ64" s="94">
        <v>4.8842700000000005E-4</v>
      </c>
      <c r="HR64" s="94">
        <v>4.5768856000000004E-3</v>
      </c>
      <c r="HS64" s="94">
        <v>1.7183103000000002E-2</v>
      </c>
      <c r="HT64" s="94">
        <v>4.3616506999999999E-2</v>
      </c>
      <c r="HU64" s="94">
        <v>8.6582980000000004E-2</v>
      </c>
      <c r="HV64" s="94">
        <v>0.14232133</v>
      </c>
      <c r="HW64" s="94">
        <v>0.19892380000000001</v>
      </c>
      <c r="HX64" s="94">
        <v>0.23887269</v>
      </c>
      <c r="HY64" s="94">
        <v>0.24675707999999999</v>
      </c>
      <c r="HZ64" s="94">
        <v>0.23318807999999999</v>
      </c>
      <c r="IA64" s="94">
        <v>0.1884236</v>
      </c>
      <c r="IB64" s="94">
        <v>0.13038991</v>
      </c>
      <c r="IC64" s="94">
        <v>7.6526910000000004E-2</v>
      </c>
      <c r="ID64" s="94">
        <v>3.6977299999999998E-2</v>
      </c>
      <c r="IE64" s="94">
        <v>1.3757874999999999E-2</v>
      </c>
      <c r="IF64" s="94">
        <v>3.3027410000000001E-3</v>
      </c>
      <c r="IG64" s="94">
        <v>2.5854920000000002E-4</v>
      </c>
      <c r="IH64" s="94">
        <v>1.6415068000000001E-5</v>
      </c>
      <c r="II64" s="94">
        <v>1.0355009E-6</v>
      </c>
      <c r="IJ64" s="94">
        <v>4.1660036999999999E-8</v>
      </c>
      <c r="IK64" s="94">
        <v>0</v>
      </c>
      <c r="IL64" s="94">
        <v>1.8560039000000001E-27</v>
      </c>
      <c r="IM64" s="94">
        <v>4.2112227E-26</v>
      </c>
      <c r="IN64" s="94">
        <v>7.651438E-25</v>
      </c>
      <c r="IO64" s="94">
        <v>1.3105519E-23</v>
      </c>
      <c r="IP64" s="94">
        <v>2.2032382999999998E-22</v>
      </c>
      <c r="IQ64" s="94">
        <v>3.680806E-21</v>
      </c>
      <c r="IR64" s="94">
        <v>6.1357229999999999E-20</v>
      </c>
      <c r="IS64" s="94">
        <v>1.0219488E-18</v>
      </c>
      <c r="IT64" s="94">
        <v>1.7015662999999999E-17</v>
      </c>
      <c r="IU64" s="94">
        <v>2.8328186E-16</v>
      </c>
      <c r="IV64" s="94">
        <v>4.7162999999999997E-15</v>
      </c>
      <c r="IW64" s="94">
        <v>7.8534949999999999E-14</v>
      </c>
      <c r="IX64" s="94">
        <v>1.3082456999999999E-12</v>
      </c>
      <c r="IY64" s="94">
        <v>2.1807086000000001E-11</v>
      </c>
      <c r="IZ64" s="94">
        <v>3.6387045999999999E-10</v>
      </c>
      <c r="JA64" s="94">
        <v>6.0806409999999997E-9</v>
      </c>
      <c r="JB64" s="94">
        <v>1.0183058000000001E-7</v>
      </c>
      <c r="JC64" s="94">
        <v>1.7102899E-6</v>
      </c>
      <c r="JD64" s="94">
        <v>2.8834406999999999E-5</v>
      </c>
      <c r="JE64" s="94">
        <v>4.8842320000000005E-4</v>
      </c>
      <c r="JF64" s="94">
        <v>4.5768650000000003E-3</v>
      </c>
      <c r="JG64" s="94">
        <v>1.7183027999999999E-2</v>
      </c>
      <c r="JH64" s="94">
        <v>4.3616317000000002E-2</v>
      </c>
      <c r="JI64" s="94">
        <v>8.6582660000000006E-2</v>
      </c>
      <c r="JJ64" s="94">
        <v>0.14232095</v>
      </c>
      <c r="JK64" s="94">
        <v>0.19892344000000001</v>
      </c>
      <c r="JL64" s="94">
        <v>0.23887232</v>
      </c>
      <c r="JM64" s="94">
        <v>0.24675673000000001</v>
      </c>
      <c r="JN64" s="94">
        <v>0.23318796</v>
      </c>
      <c r="JO64" s="94">
        <v>0.18842381</v>
      </c>
      <c r="JP64" s="94">
        <v>0.13039015000000001</v>
      </c>
      <c r="JQ64" s="94">
        <v>7.6526869999999997E-2</v>
      </c>
      <c r="JR64" s="94">
        <v>3.6977146000000002E-2</v>
      </c>
      <c r="JS64" s="94">
        <v>1.3757826000000001E-2</v>
      </c>
      <c r="JT64" s="94">
        <v>3.3027432E-3</v>
      </c>
      <c r="JU64" s="94">
        <v>2.5855075000000001E-4</v>
      </c>
      <c r="JV64" s="94">
        <v>1.6415131999999999E-5</v>
      </c>
      <c r="JW64" s="94">
        <v>1.0355036999999999E-6</v>
      </c>
      <c r="JX64" s="94">
        <v>4.1660114999999997E-8</v>
      </c>
      <c r="JY64" s="94">
        <v>0</v>
      </c>
      <c r="JZ64" s="94">
        <v>1.8559901999999999E-27</v>
      </c>
      <c r="KA64" s="94">
        <v>4.2111930000000002E-26</v>
      </c>
      <c r="KB64" s="94">
        <v>7.6513852999999996E-25</v>
      </c>
      <c r="KC64" s="94">
        <v>1.3105431400000001E-23</v>
      </c>
      <c r="KD64" s="94">
        <v>2.2032230000000002E-22</v>
      </c>
      <c r="KE64" s="94">
        <v>3.6807795999999997E-21</v>
      </c>
      <c r="KF64" s="94">
        <v>6.1356799999999995E-20</v>
      </c>
      <c r="KG64" s="94">
        <v>1.0219419E-18</v>
      </c>
      <c r="KH64" s="94">
        <v>1.7015545000000001E-17</v>
      </c>
      <c r="KI64" s="94">
        <v>2.8327985000000002E-16</v>
      </c>
      <c r="KJ64" s="94">
        <v>4.7162689999999998E-15</v>
      </c>
      <c r="KK64" s="94">
        <v>7.8534489999999994E-14</v>
      </c>
      <c r="KL64" s="94">
        <v>1.3082382999999999E-12</v>
      </c>
      <c r="KM64" s="94">
        <v>2.1806963999999999E-11</v>
      </c>
      <c r="KN64" s="94">
        <v>3.6386890000000002E-10</v>
      </c>
      <c r="KO64" s="94">
        <v>6.080616E-9</v>
      </c>
      <c r="KP64" s="94">
        <v>1.0183014600000001E-7</v>
      </c>
      <c r="KQ64" s="94">
        <v>1.7102825E-6</v>
      </c>
      <c r="KR64" s="94">
        <v>2.8834284999999998E-5</v>
      </c>
      <c r="KS64" s="94">
        <v>4.8842130000000005E-4</v>
      </c>
      <c r="KT64" s="94">
        <v>4.5768420000000002E-3</v>
      </c>
      <c r="KU64" s="94">
        <v>1.7182955999999999E-2</v>
      </c>
      <c r="KV64" s="94">
        <v>4.3616193999999997E-2</v>
      </c>
      <c r="KW64" s="94">
        <v>8.6582480000000003E-2</v>
      </c>
      <c r="KX64" s="94">
        <v>0.14232080999999999</v>
      </c>
      <c r="KY64" s="94">
        <v>0.19892346999999999</v>
      </c>
      <c r="KZ64" s="94">
        <v>0.23887263</v>
      </c>
      <c r="LA64" s="94">
        <v>0.24675691</v>
      </c>
      <c r="LB64" s="94">
        <v>0.2331877</v>
      </c>
      <c r="LC64" s="94">
        <v>0.18842362000000001</v>
      </c>
      <c r="LD64" s="94">
        <v>0.13039013999999999</v>
      </c>
      <c r="LE64" s="94">
        <v>7.6526979999999994E-2</v>
      </c>
      <c r="LF64" s="94">
        <v>3.6977193999999998E-2</v>
      </c>
      <c r="LG64" s="94">
        <v>1.3757825E-2</v>
      </c>
      <c r="LH64" s="94">
        <v>3.3027429999999999E-3</v>
      </c>
      <c r="LI64" s="94">
        <v>2.5855037000000001E-4</v>
      </c>
      <c r="LJ64" s="94">
        <v>1.6415122000000002E-5</v>
      </c>
      <c r="LK64" s="94">
        <v>1.0355036E-6</v>
      </c>
      <c r="LL64" s="94">
        <v>4.1660114999999997E-8</v>
      </c>
      <c r="LM64" s="94">
        <v>0</v>
      </c>
      <c r="LN64" s="94">
        <v>1.8559833000000001E-27</v>
      </c>
      <c r="LO64" s="94">
        <v>4.2111768000000002E-26</v>
      </c>
      <c r="LP64" s="94">
        <v>7.6513519999999997E-25</v>
      </c>
      <c r="LQ64" s="94">
        <v>1.3105377000000001E-23</v>
      </c>
      <c r="LR64" s="94">
        <v>2.2032135000000002E-22</v>
      </c>
      <c r="LS64" s="94">
        <v>3.6807655000000002E-21</v>
      </c>
      <c r="LT64" s="94">
        <v>6.1356540000000001E-20</v>
      </c>
      <c r="LU64" s="94">
        <v>1.0219381000000001E-18</v>
      </c>
      <c r="LV64" s="94">
        <v>1.7015486999999999E-17</v>
      </c>
      <c r="LW64" s="94">
        <v>2.8327887E-16</v>
      </c>
      <c r="LX64" s="94">
        <v>4.7162500000000001E-15</v>
      </c>
      <c r="LY64" s="94">
        <v>7.8534150000000005E-14</v>
      </c>
      <c r="LZ64" s="94">
        <v>1.3082330999999999E-12</v>
      </c>
      <c r="MA64" s="94">
        <v>2.1806888E-11</v>
      </c>
      <c r="MB64" s="94">
        <v>3.6386782000000001E-10</v>
      </c>
      <c r="MC64" s="94">
        <v>6.0805960000000002E-9</v>
      </c>
      <c r="MD64" s="94">
        <v>1.01829784E-7</v>
      </c>
      <c r="ME64" s="94">
        <v>1.7102765E-6</v>
      </c>
      <c r="MF64" s="94">
        <v>2.8834166999999999E-5</v>
      </c>
      <c r="MG64" s="94">
        <v>4.8841873999999998E-4</v>
      </c>
      <c r="MH64" s="94">
        <v>4.5768299999999996E-3</v>
      </c>
      <c r="MI64" s="94">
        <v>1.7182936999999999E-2</v>
      </c>
      <c r="MJ64" s="94">
        <v>4.3616157000000003E-2</v>
      </c>
      <c r="MK64" s="94">
        <v>8.6582444999999994E-2</v>
      </c>
      <c r="ML64" s="94">
        <v>0.14232078000000001</v>
      </c>
      <c r="MM64" s="94">
        <v>0.19892356</v>
      </c>
      <c r="MN64" s="94">
        <v>0.23887291999999999</v>
      </c>
      <c r="MO64" s="94">
        <v>0.24675722</v>
      </c>
      <c r="MP64" s="94">
        <v>0.23318802</v>
      </c>
      <c r="MQ64" s="94">
        <v>0.18842328999999999</v>
      </c>
      <c r="MR64" s="94">
        <v>0.13038978000000001</v>
      </c>
      <c r="MS64" s="94">
        <v>7.6526924999999996E-2</v>
      </c>
      <c r="MT64" s="94">
        <v>3.6977257999999999E-2</v>
      </c>
      <c r="MU64" s="94">
        <v>1.3757863E-2</v>
      </c>
      <c r="MV64" s="94">
        <v>3.3027523E-3</v>
      </c>
      <c r="MW64" s="94">
        <v>2.5855110000000002E-4</v>
      </c>
      <c r="MX64" s="94">
        <v>1.6415176999999999E-5</v>
      </c>
      <c r="MY64" s="94">
        <v>1.0355068E-6</v>
      </c>
      <c r="MZ64" s="94">
        <v>4.1660240000000001E-8</v>
      </c>
      <c r="NA64" s="94">
        <v>0</v>
      </c>
      <c r="NB64" s="94">
        <v>1.8559720000000001E-27</v>
      </c>
      <c r="NC64" s="94">
        <v>4.2111505999999998E-26</v>
      </c>
      <c r="ND64" s="94">
        <v>7.6513053999999999E-25</v>
      </c>
      <c r="NE64" s="94">
        <v>1.3105301000000001E-23</v>
      </c>
      <c r="NF64" s="94">
        <v>2.203201E-22</v>
      </c>
      <c r="NG64" s="94">
        <v>3.6807430000000003E-21</v>
      </c>
      <c r="NH64" s="94">
        <v>6.1356173999999996E-20</v>
      </c>
      <c r="NI64" s="94">
        <v>1.0219318E-18</v>
      </c>
      <c r="NJ64" s="94">
        <v>1.7015387999999999E-17</v>
      </c>
      <c r="NK64" s="94">
        <v>2.8327729999999998E-16</v>
      </c>
      <c r="NL64" s="94">
        <v>4.716224E-15</v>
      </c>
      <c r="NM64" s="94">
        <v>7.8533695999999998E-14</v>
      </c>
      <c r="NN64" s="94">
        <v>1.3082256000000001E-12</v>
      </c>
      <c r="NO64" s="94">
        <v>2.1806762999999999E-11</v>
      </c>
      <c r="NP64" s="94">
        <v>3.6386566000000001E-10</v>
      </c>
      <c r="NQ64" s="94">
        <v>6.0805623000000003E-9</v>
      </c>
      <c r="NR64" s="94">
        <v>1.0182919399999999E-7</v>
      </c>
      <c r="NS64" s="94">
        <v>1.7102651999999999E-6</v>
      </c>
      <c r="NT64" s="94">
        <v>2.883397E-5</v>
      </c>
      <c r="NU64" s="94">
        <v>4.8841536000000004E-4</v>
      </c>
      <c r="NV64" s="94">
        <v>4.5768186000000001E-3</v>
      </c>
      <c r="NW64" s="94">
        <v>1.7182915E-2</v>
      </c>
      <c r="NX64" s="94">
        <v>4.3616160000000001E-2</v>
      </c>
      <c r="NY64" s="94">
        <v>8.6582474000000006E-2</v>
      </c>
      <c r="NZ64" s="94">
        <v>0.1423208</v>
      </c>
      <c r="OA64" s="94">
        <v>0.19892352999999999</v>
      </c>
      <c r="OB64" s="94">
        <v>0.23887293000000001</v>
      </c>
      <c r="OC64" s="94">
        <v>0.24675742000000001</v>
      </c>
      <c r="OD64" s="94">
        <v>0.23318839999999999</v>
      </c>
      <c r="OE64" s="94">
        <v>0.18842353000000001</v>
      </c>
      <c r="OF64" s="94">
        <v>0.13038975999999999</v>
      </c>
      <c r="OG64" s="94">
        <v>7.6526860000000002E-2</v>
      </c>
      <c r="OH64" s="94">
        <v>3.6977280000000001E-2</v>
      </c>
      <c r="OI64" s="94">
        <v>1.3757887999999999E-2</v>
      </c>
      <c r="OJ64" s="94">
        <v>3.3027578999999998E-3</v>
      </c>
      <c r="OK64" s="94">
        <v>2.5855133000000002E-4</v>
      </c>
      <c r="OL64" s="94">
        <v>1.6415195000000001E-5</v>
      </c>
      <c r="OM64" s="94">
        <v>1.0355077000000001E-6</v>
      </c>
      <c r="ON64" s="94">
        <v>4.1660286000000002E-8</v>
      </c>
      <c r="OO64" s="94">
        <v>0</v>
      </c>
      <c r="OP64" s="94">
        <v>1.8559669000000001E-27</v>
      </c>
      <c r="OQ64" s="94">
        <v>4.2111389999999998E-26</v>
      </c>
      <c r="OR64" s="94">
        <v>7.6512846999999998E-25</v>
      </c>
      <c r="OS64" s="94">
        <v>1.31052665E-23</v>
      </c>
      <c r="OT64" s="94">
        <v>2.2031943E-22</v>
      </c>
      <c r="OU64" s="94">
        <v>3.6807335999999998E-21</v>
      </c>
      <c r="OV64" s="94">
        <v>6.1356010000000006E-20</v>
      </c>
      <c r="OW64" s="94">
        <v>1.0219291000000001E-18</v>
      </c>
      <c r="OX64" s="94">
        <v>1.7015343000000001E-17</v>
      </c>
      <c r="OY64" s="94">
        <v>2.8327677999999998E-16</v>
      </c>
      <c r="OZ64" s="94">
        <v>4.7162190000000001E-15</v>
      </c>
      <c r="PA64" s="94">
        <v>7.8533619999999999E-14</v>
      </c>
      <c r="PB64" s="94">
        <v>1.3082241E-12</v>
      </c>
      <c r="PC64" s="94">
        <v>2.1806739000000001E-11</v>
      </c>
      <c r="PD64" s="94">
        <v>3.6386504999999998E-10</v>
      </c>
      <c r="PE64" s="94">
        <v>6.0805516000000002E-9</v>
      </c>
      <c r="PF64" s="94">
        <v>1.0182906600000001E-7</v>
      </c>
      <c r="PG64" s="94">
        <v>1.7102637E-6</v>
      </c>
      <c r="PH64" s="94">
        <v>2.8833936E-5</v>
      </c>
      <c r="PI64" s="94">
        <v>4.8841466000000002E-4</v>
      </c>
      <c r="PJ64" s="94">
        <v>4.5768166999999998E-3</v>
      </c>
      <c r="PK64" s="94">
        <v>1.7182915999999999E-2</v>
      </c>
      <c r="PL64" s="94">
        <v>4.3616189999999999E-2</v>
      </c>
      <c r="PM64" s="94">
        <v>8.6582564000000001E-2</v>
      </c>
      <c r="PN64" s="94">
        <v>0.1423209</v>
      </c>
      <c r="PO64" s="94">
        <v>0.19892356</v>
      </c>
      <c r="PP64" s="94">
        <v>0.23887274</v>
      </c>
      <c r="PQ64" s="94">
        <v>0.24675717999999999</v>
      </c>
      <c r="PR64" s="94">
        <v>0.23318832</v>
      </c>
      <c r="PS64" s="94">
        <v>0.1884236</v>
      </c>
      <c r="PT64" s="94">
        <v>0.13038981999999999</v>
      </c>
      <c r="PU64" s="94">
        <v>7.6526880000000005E-2</v>
      </c>
      <c r="PV64" s="94">
        <v>3.6977283999999999E-2</v>
      </c>
      <c r="PW64" s="94">
        <v>1.3757904E-2</v>
      </c>
      <c r="PX64" s="94">
        <v>3.302765E-3</v>
      </c>
      <c r="PY64" s="94">
        <v>2.5855179999999999E-4</v>
      </c>
      <c r="PZ64" s="94">
        <v>1.6415228000000002E-5</v>
      </c>
      <c r="QA64" s="94">
        <v>1.0355099E-6</v>
      </c>
      <c r="QB64" s="94">
        <v>4.1660368000000002E-8</v>
      </c>
      <c r="QC64" s="94">
        <v>0</v>
      </c>
      <c r="QD64" s="94">
        <v>1.8559607000000001E-27</v>
      </c>
      <c r="QE64" s="94">
        <v>4.2111240000000002E-26</v>
      </c>
      <c r="QF64" s="94">
        <v>7.6512595000000002E-25</v>
      </c>
      <c r="QG64" s="94">
        <v>1.3105229E-23</v>
      </c>
      <c r="QH64" s="94">
        <v>2.2031896000000001E-22</v>
      </c>
      <c r="QI64" s="94">
        <v>3.680727E-21</v>
      </c>
      <c r="QJ64" s="94">
        <v>6.1355940000000001E-20</v>
      </c>
      <c r="QK64" s="94">
        <v>1.0219278000000001E-18</v>
      </c>
      <c r="QL64" s="94">
        <v>1.7015322000000001E-17</v>
      </c>
      <c r="QM64" s="94">
        <v>2.8327645999999999E-16</v>
      </c>
      <c r="QN64" s="94">
        <v>4.7162140000000002E-15</v>
      </c>
      <c r="QO64" s="94">
        <v>7.8533549999999999E-14</v>
      </c>
      <c r="QP64" s="94">
        <v>1.3082232000000001E-12</v>
      </c>
      <c r="QQ64" s="94">
        <v>2.1806727000000001E-11</v>
      </c>
      <c r="QR64" s="94">
        <v>3.6386489999999998E-10</v>
      </c>
      <c r="QS64" s="94">
        <v>6.0805494000000003E-9</v>
      </c>
      <c r="QT64" s="94">
        <v>1.01828974E-7</v>
      </c>
      <c r="QU64" s="94">
        <v>1.7102619E-6</v>
      </c>
      <c r="QV64" s="94">
        <v>2.8833903E-5</v>
      </c>
      <c r="QW64" s="94">
        <v>4.8841439999999998E-4</v>
      </c>
      <c r="QX64" s="94">
        <v>4.5768179999999999E-3</v>
      </c>
      <c r="QY64" s="94">
        <v>1.7182930999999999E-2</v>
      </c>
      <c r="QZ64" s="94">
        <v>4.3616216999999999E-2</v>
      </c>
      <c r="RA64" s="94">
        <v>8.6582649999999997E-2</v>
      </c>
      <c r="RB64" s="94">
        <v>0.14232101999999999</v>
      </c>
      <c r="RC64" s="94">
        <v>0.19892365000000001</v>
      </c>
      <c r="RD64" s="94">
        <v>0.23887268</v>
      </c>
      <c r="RE64" s="94">
        <v>0.24675701999999999</v>
      </c>
      <c r="RF64" s="94">
        <v>0.23318813999999999</v>
      </c>
      <c r="RG64" s="94">
        <v>0.18842375</v>
      </c>
      <c r="RH64" s="94">
        <v>0.13039011</v>
      </c>
      <c r="RI64" s="94">
        <v>7.6527079999999997E-2</v>
      </c>
      <c r="RJ64" s="94">
        <v>3.6977349999999999E-2</v>
      </c>
      <c r="RK64" s="94">
        <v>1.3757912000000001E-2</v>
      </c>
      <c r="RL64" s="94">
        <v>3.3027637E-3</v>
      </c>
      <c r="RM64" s="94">
        <v>2.5855239999999997E-4</v>
      </c>
      <c r="RN64" s="94">
        <v>1.6415264E-5</v>
      </c>
      <c r="RO64" s="94">
        <v>1.0355120999999999E-6</v>
      </c>
      <c r="RP64" s="94">
        <v>4.1660459999999998E-8</v>
      </c>
      <c r="RQ64" s="94">
        <v>0</v>
      </c>
      <c r="RR64" s="94">
        <v>1.8559631999999999E-27</v>
      </c>
      <c r="RS64" s="94">
        <v>4.2111300000000003E-26</v>
      </c>
      <c r="RT64" s="94">
        <v>7.6512694000000002E-25</v>
      </c>
      <c r="RU64" s="94">
        <v>1.3105254E-23</v>
      </c>
      <c r="RV64" s="94">
        <v>2.2031939999999999E-22</v>
      </c>
      <c r="RW64" s="94">
        <v>3.6807351999999996E-21</v>
      </c>
      <c r="RX64" s="94">
        <v>6.1356115000000002E-20</v>
      </c>
      <c r="RY64" s="94">
        <v>1.0219315E-18</v>
      </c>
      <c r="RZ64" s="94">
        <v>1.7015377E-17</v>
      </c>
      <c r="SA64" s="94">
        <v>2.832772E-16</v>
      </c>
      <c r="SB64" s="94">
        <v>4.7162243999999999E-15</v>
      </c>
      <c r="SC64" s="94">
        <v>7.8533763999999998E-14</v>
      </c>
      <c r="SD64" s="94">
        <v>1.3082263999999999E-12</v>
      </c>
      <c r="SE64" s="94">
        <v>2.1806775E-11</v>
      </c>
      <c r="SF64" s="94">
        <v>3.6386576999999998E-10</v>
      </c>
      <c r="SG64" s="94">
        <v>6.0805620000000002E-9</v>
      </c>
      <c r="SH64" s="94">
        <v>1.0182919000000001E-7</v>
      </c>
      <c r="SI64" s="94">
        <v>1.7102648999999999E-6</v>
      </c>
      <c r="SJ64" s="94">
        <v>2.8833958000000001E-5</v>
      </c>
      <c r="SK64" s="94">
        <v>4.8841507000000001E-4</v>
      </c>
      <c r="SL64" s="94">
        <v>4.5768264999999997E-3</v>
      </c>
      <c r="SM64" s="94">
        <v>1.7182942E-2</v>
      </c>
      <c r="SN64" s="94">
        <v>4.3616219999999997E-2</v>
      </c>
      <c r="SO64" s="94">
        <v>8.6582619999999999E-2</v>
      </c>
      <c r="SP64" s="94">
        <v>0.14232099000000001</v>
      </c>
      <c r="SQ64" s="94">
        <v>0.19892362999999999</v>
      </c>
      <c r="SR64" s="94">
        <v>0.23887253999999999</v>
      </c>
      <c r="SS64" s="94">
        <v>0.24675686999999999</v>
      </c>
      <c r="ST64" s="94">
        <v>0.23318768000000001</v>
      </c>
      <c r="SU64" s="94">
        <v>0.18842349999999999</v>
      </c>
      <c r="SV64" s="94">
        <v>0.13039011</v>
      </c>
      <c r="SW64" s="94">
        <v>7.6527159999999997E-2</v>
      </c>
      <c r="SX64" s="94">
        <v>3.6977402999999999E-2</v>
      </c>
      <c r="SY64" s="94">
        <v>1.3757923E-2</v>
      </c>
      <c r="SZ64" s="94">
        <v>3.3027640000000001E-3</v>
      </c>
      <c r="TA64" s="94">
        <v>2.5855185E-4</v>
      </c>
      <c r="TB64" s="94">
        <v>1.6415243999999999E-5</v>
      </c>
      <c r="TC64" s="94">
        <v>1.0355110999999999E-6</v>
      </c>
      <c r="TD64" s="94">
        <v>4.1660424E-8</v>
      </c>
      <c r="TE64" s="94">
        <v>0</v>
      </c>
      <c r="TF64" s="94">
        <v>1.8559598E-27</v>
      </c>
      <c r="TG64" s="94">
        <v>4.2111226000000002E-26</v>
      </c>
      <c r="TH64" s="94">
        <v>7.6512545999999996E-25</v>
      </c>
      <c r="TI64" s="94">
        <v>1.3105222E-23</v>
      </c>
      <c r="TJ64" s="94">
        <v>2.2031897999999998E-22</v>
      </c>
      <c r="TK64" s="94">
        <v>3.680727E-21</v>
      </c>
      <c r="TL64" s="94">
        <v>6.1355972999999997E-20</v>
      </c>
      <c r="TM64" s="94">
        <v>1.0219292000000001E-18</v>
      </c>
      <c r="TN64" s="94">
        <v>1.7015360000000001E-17</v>
      </c>
      <c r="TO64" s="94">
        <v>2.8327699999999999E-16</v>
      </c>
      <c r="TP64" s="94">
        <v>4.7162209999999998E-15</v>
      </c>
      <c r="TQ64" s="94">
        <v>7.8533660000000005E-14</v>
      </c>
      <c r="TR64" s="94">
        <v>1.3082246000000001E-12</v>
      </c>
      <c r="TS64" s="94">
        <v>2.1806734999999999E-11</v>
      </c>
      <c r="TT64" s="94">
        <v>3.6386488E-10</v>
      </c>
      <c r="TU64" s="94">
        <v>6.0805506999999999E-9</v>
      </c>
      <c r="TV64" s="94">
        <v>1.01829E-7</v>
      </c>
      <c r="TW64" s="94">
        <v>1.7102615000000001E-6</v>
      </c>
      <c r="TX64" s="94">
        <v>2.8833896000000001E-5</v>
      </c>
      <c r="TY64" s="94">
        <v>4.8841414000000004E-4</v>
      </c>
      <c r="TZ64" s="94">
        <v>4.5768264999999997E-3</v>
      </c>
      <c r="UA64" s="94">
        <v>1.7182952000000001E-2</v>
      </c>
      <c r="UB64" s="94">
        <v>4.3616235000000003E-2</v>
      </c>
      <c r="UC64" s="94">
        <v>8.6582610000000004E-2</v>
      </c>
      <c r="UD64" s="94">
        <v>0.142321</v>
      </c>
      <c r="UE64" s="94">
        <v>0.19892372</v>
      </c>
      <c r="UF64" s="94">
        <v>0.23887286999999999</v>
      </c>
      <c r="UG64" s="94">
        <v>0.24675720000000001</v>
      </c>
      <c r="UH64" s="94">
        <v>0.23318791</v>
      </c>
      <c r="UI64" s="94">
        <v>0.1884236</v>
      </c>
      <c r="UJ64" s="94">
        <v>0.13039023999999999</v>
      </c>
      <c r="UK64" s="94">
        <v>7.6527300000000006E-2</v>
      </c>
      <c r="UL64" s="94">
        <v>3.697748E-2</v>
      </c>
      <c r="UM64" s="94">
        <v>1.3757956999999999E-2</v>
      </c>
      <c r="UN64" s="94">
        <v>3.3027722999999999E-3</v>
      </c>
      <c r="UO64" s="94">
        <v>2.5855284000000001E-4</v>
      </c>
      <c r="UP64" s="94">
        <v>1.6415303999999999E-5</v>
      </c>
      <c r="UQ64" s="94">
        <v>1.0355145E-6</v>
      </c>
      <c r="UR64" s="94">
        <v>4.1660559999999997E-8</v>
      </c>
      <c r="US64" s="94">
        <v>0</v>
      </c>
      <c r="UT64" s="94">
        <v>1.8559669000000001E-27</v>
      </c>
      <c r="UU64" s="94">
        <v>4.2111389999999998E-26</v>
      </c>
      <c r="UV64" s="94">
        <v>7.6512836999999999E-25</v>
      </c>
      <c r="UW64" s="94">
        <v>1.3105268E-23</v>
      </c>
      <c r="UX64" s="94">
        <v>2.2031970000000001E-22</v>
      </c>
      <c r="UY64" s="94">
        <v>3.6807380000000002E-21</v>
      </c>
      <c r="UZ64" s="94">
        <v>6.1356079999999999E-20</v>
      </c>
      <c r="VA64" s="94">
        <v>1.0219303E-18</v>
      </c>
      <c r="VB64" s="94">
        <v>1.7015366999999999E-17</v>
      </c>
      <c r="VC64" s="94">
        <v>2.8327710000000002E-16</v>
      </c>
      <c r="VD64" s="94">
        <v>4.7162213999999997E-15</v>
      </c>
      <c r="VE64" s="94">
        <v>7.8533656000000005E-14</v>
      </c>
      <c r="VF64" s="94">
        <v>1.3082246000000001E-12</v>
      </c>
      <c r="VG64" s="94">
        <v>2.1806739000000001E-11</v>
      </c>
      <c r="VH64" s="94">
        <v>3.6386502E-10</v>
      </c>
      <c r="VI64" s="94">
        <v>6.0805479999999998E-9</v>
      </c>
      <c r="VJ64" s="94">
        <v>1.0182895E-7</v>
      </c>
      <c r="VK64" s="94">
        <v>1.7102616999999999E-6</v>
      </c>
      <c r="VL64" s="94">
        <v>2.8833915999999999E-5</v>
      </c>
      <c r="VM64" s="94">
        <v>4.8841466000000002E-4</v>
      </c>
      <c r="VN64" s="94">
        <v>4.5768296999999999E-3</v>
      </c>
      <c r="VO64" s="94">
        <v>1.7182961E-2</v>
      </c>
      <c r="VP64" s="94">
        <v>4.3616228E-2</v>
      </c>
      <c r="VQ64" s="94">
        <v>8.6582510000000001E-2</v>
      </c>
      <c r="VR64" s="94">
        <v>0.14232069999999999</v>
      </c>
      <c r="VS64" s="94">
        <v>0.19892327000000001</v>
      </c>
      <c r="VT64" s="94">
        <v>0.23887243999999999</v>
      </c>
      <c r="VU64" s="94">
        <v>0.24675681999999999</v>
      </c>
      <c r="VV64" s="94">
        <v>0.23318807999999999</v>
      </c>
      <c r="VW64" s="94">
        <v>0.18842378000000001</v>
      </c>
      <c r="VX64" s="94">
        <v>0.13039034999999999</v>
      </c>
      <c r="VY64" s="94">
        <v>7.6527319999999996E-2</v>
      </c>
      <c r="VZ64" s="94">
        <v>3.6977492000000001E-2</v>
      </c>
      <c r="WA64" s="94">
        <v>1.3757959E-2</v>
      </c>
      <c r="WB64" s="94">
        <v>3.3027719999999998E-3</v>
      </c>
      <c r="WC64" s="94">
        <v>2.5855330000000001E-4</v>
      </c>
      <c r="WD64" s="94">
        <v>1.6415327999999998E-5</v>
      </c>
      <c r="WE64" s="94">
        <v>1.0355158999999999E-6</v>
      </c>
      <c r="WF64" s="94">
        <v>4.1660623000000001E-8</v>
      </c>
      <c r="WG64" s="94">
        <v>0</v>
      </c>
      <c r="WH64" s="94">
        <v>1.8559749999999999E-27</v>
      </c>
      <c r="WI64" s="94">
        <v>4.2111598000000001E-26</v>
      </c>
      <c r="WJ64" s="94">
        <v>7.6513260000000004E-25</v>
      </c>
      <c r="WK64" s="94">
        <v>1.3105345999999999E-23</v>
      </c>
      <c r="WL64" s="94">
        <v>2.2032075E-22</v>
      </c>
      <c r="WM64" s="94">
        <v>3.6807570000000003E-21</v>
      </c>
      <c r="WN64" s="94">
        <v>6.1356480000000004E-20</v>
      </c>
      <c r="WO64" s="94">
        <v>1.0219371E-18</v>
      </c>
      <c r="WP64" s="94">
        <v>1.7015474E-17</v>
      </c>
      <c r="WQ64" s="94">
        <v>2.8327889999999999E-16</v>
      </c>
      <c r="WR64" s="94">
        <v>4.7162506999999999E-15</v>
      </c>
      <c r="WS64" s="94">
        <v>7.8534090000000003E-14</v>
      </c>
      <c r="WT64" s="94">
        <v>1.3082309999999999E-12</v>
      </c>
      <c r="WU64" s="94">
        <v>2.1806832E-11</v>
      </c>
      <c r="WV64" s="94">
        <v>3.6386632999999999E-10</v>
      </c>
      <c r="WW64" s="94">
        <v>6.0805706999999996E-9</v>
      </c>
      <c r="WX64" s="94">
        <v>1.0182933600000001E-7</v>
      </c>
      <c r="WY64" s="94">
        <v>1.7102689999999999E-6</v>
      </c>
      <c r="WZ64" s="94">
        <v>2.8834047000000001E-5</v>
      </c>
      <c r="XA64" s="94">
        <v>4.8841710000000003E-4</v>
      </c>
      <c r="XB64" s="94">
        <v>4.5768379999999997E-3</v>
      </c>
      <c r="XC64" s="94">
        <v>1.7182974E-2</v>
      </c>
      <c r="XD64" s="94">
        <v>4.3616254E-2</v>
      </c>
      <c r="XE64" s="94">
        <v>8.6582519999999996E-2</v>
      </c>
      <c r="XF64" s="94">
        <v>0.14232069999999999</v>
      </c>
      <c r="XG64" s="94">
        <v>0.19892310999999999</v>
      </c>
      <c r="XH64" s="94">
        <v>0.23887216999999999</v>
      </c>
      <c r="XI64" s="94">
        <v>0.2467567</v>
      </c>
      <c r="XJ64" s="94">
        <v>0.23318810000000001</v>
      </c>
      <c r="XK64" s="94">
        <v>0.18842386999999999</v>
      </c>
      <c r="XL64" s="94">
        <v>0.13039042000000001</v>
      </c>
      <c r="XM64" s="94">
        <v>7.6527349999999994E-2</v>
      </c>
      <c r="XN64" s="94">
        <v>3.6977507E-2</v>
      </c>
      <c r="XO64" s="94">
        <v>1.3757966E-2</v>
      </c>
      <c r="XP64" s="94">
        <v>3.3027744000000002E-3</v>
      </c>
      <c r="XQ64" s="94">
        <v>2.5855319999999998E-4</v>
      </c>
      <c r="XR64" s="94">
        <v>1.6415324000000001E-5</v>
      </c>
      <c r="XS64" s="94">
        <v>1.0355154E-6</v>
      </c>
      <c r="XT64" s="94">
        <v>4.1660620000000003E-8</v>
      </c>
      <c r="XU64" s="94">
        <v>0</v>
      </c>
      <c r="XV64" s="94">
        <v>1.8559879000000001E-27</v>
      </c>
      <c r="XW64" s="94">
        <v>4.2111870000000001E-26</v>
      </c>
      <c r="XX64" s="94">
        <v>7.6513803000000003E-25</v>
      </c>
      <c r="XY64" s="94">
        <v>1.3105436E-23</v>
      </c>
      <c r="XZ64" s="94">
        <v>2.2032259999999999E-22</v>
      </c>
      <c r="YA64" s="94">
        <v>3.6807897000000002E-21</v>
      </c>
      <c r="YB64" s="94">
        <v>6.1356940000000006E-20</v>
      </c>
      <c r="YC64" s="94">
        <v>1.021944E-18</v>
      </c>
      <c r="YD64" s="94">
        <v>1.7015583000000001E-17</v>
      </c>
      <c r="YE64" s="94">
        <v>2.8328052999999999E-16</v>
      </c>
      <c r="YF64" s="94">
        <v>4.7162785999999997E-15</v>
      </c>
      <c r="YG64" s="94">
        <v>7.8534619999999996E-14</v>
      </c>
      <c r="YH64" s="94">
        <v>1.3082399E-12</v>
      </c>
      <c r="YI64" s="94">
        <v>2.1806995000000001E-11</v>
      </c>
      <c r="YJ64" s="94">
        <v>3.6386915999999999E-10</v>
      </c>
      <c r="YK64" s="94">
        <v>6.0806179999999998E-9</v>
      </c>
      <c r="YL64" s="94">
        <v>1.0183014E-7</v>
      </c>
      <c r="YM64" s="94">
        <v>1.7102814E-6</v>
      </c>
      <c r="YN64" s="94">
        <v>2.883426E-5</v>
      </c>
      <c r="YO64" s="94">
        <v>4.8842069999999996E-4</v>
      </c>
      <c r="YP64" s="94">
        <v>4.5768529999999997E-3</v>
      </c>
      <c r="YQ64" s="94">
        <v>1.7183009999999999E-2</v>
      </c>
      <c r="YR64" s="94">
        <v>4.3616335999999999E-2</v>
      </c>
      <c r="YS64" s="94">
        <v>8.6582734999999994E-2</v>
      </c>
      <c r="YT64" s="94">
        <v>0.14232099000000001</v>
      </c>
      <c r="YU64" s="94">
        <v>0.19892340999999999</v>
      </c>
      <c r="YV64" s="94">
        <v>0.23887242</v>
      </c>
      <c r="YW64" s="94">
        <v>0.24675691</v>
      </c>
      <c r="YX64" s="94">
        <v>0.23318844</v>
      </c>
      <c r="YY64" s="94">
        <v>0.18842413999999999</v>
      </c>
      <c r="YZ64" s="94">
        <v>0.13039060999999999</v>
      </c>
      <c r="ZA64" s="94">
        <v>7.6527484000000007E-2</v>
      </c>
      <c r="ZB64" s="94">
        <v>3.6977573999999999E-2</v>
      </c>
      <c r="ZC64" s="94">
        <v>1.3757985E-2</v>
      </c>
      <c r="ZD64" s="94">
        <v>3.3027793000000001E-3</v>
      </c>
      <c r="ZE64" s="94">
        <v>2.5855380000000002E-4</v>
      </c>
      <c r="ZF64" s="94">
        <v>1.6415359999999999E-5</v>
      </c>
      <c r="ZG64" s="94">
        <v>1.0355176999999999E-6</v>
      </c>
      <c r="ZH64" s="94">
        <v>4.1660725999999997E-8</v>
      </c>
      <c r="ZI64" s="94">
        <v>0</v>
      </c>
      <c r="ZJ64" s="94">
        <v>1.8559962999999999E-27</v>
      </c>
      <c r="ZK64" s="94">
        <v>4.2112041999999998E-26</v>
      </c>
      <c r="ZL64" s="94">
        <v>7.6514010000000004E-25</v>
      </c>
      <c r="ZM64" s="94">
        <v>1.3105462E-23</v>
      </c>
      <c r="ZN64" s="94">
        <v>2.203229E-22</v>
      </c>
      <c r="ZO64" s="94">
        <v>3.6807940000000003E-21</v>
      </c>
      <c r="ZP64" s="94">
        <v>6.135709E-20</v>
      </c>
      <c r="ZQ64" s="94">
        <v>1.0219476999999999E-18</v>
      </c>
      <c r="ZR64" s="94">
        <v>1.7015658E-17</v>
      </c>
      <c r="ZS64" s="94">
        <v>2.8328189999999999E-16</v>
      </c>
      <c r="ZT64" s="94">
        <v>4.7163023000000001E-15</v>
      </c>
      <c r="ZU64" s="94">
        <v>7.853502E-14</v>
      </c>
      <c r="ZV64" s="94">
        <v>1.3082470999999999E-12</v>
      </c>
      <c r="ZW64" s="94">
        <v>2.1807112E-11</v>
      </c>
      <c r="ZX64" s="94">
        <v>3.6387102E-10</v>
      </c>
      <c r="ZY64" s="94">
        <v>6.0806484000000004E-9</v>
      </c>
      <c r="ZZ64" s="94">
        <v>1.0183068999999999E-7</v>
      </c>
      <c r="AAA64" s="94">
        <v>1.7102911000000001E-6</v>
      </c>
      <c r="AAB64" s="94">
        <v>2.8834414000000001E-5</v>
      </c>
      <c r="AAC64" s="94">
        <v>4.8842329999999998E-4</v>
      </c>
      <c r="AAD64" s="94">
        <v>4.5768720000000001E-3</v>
      </c>
      <c r="AAE64" s="94">
        <v>1.7183073E-2</v>
      </c>
      <c r="AAF64" s="94">
        <v>4.3616469999999997E-2</v>
      </c>
      <c r="AAG64" s="94">
        <v>8.6582965999999997E-2</v>
      </c>
      <c r="AAH64" s="94">
        <v>0.14232130000000001</v>
      </c>
      <c r="AAI64" s="94">
        <v>0.19892393</v>
      </c>
      <c r="AAJ64" s="94">
        <v>0.23887306</v>
      </c>
      <c r="AAK64" s="94">
        <v>0.24675759999999999</v>
      </c>
      <c r="AAL64" s="94">
        <v>0.23318908999999999</v>
      </c>
      <c r="AAM64" s="94">
        <v>0.18842492999999999</v>
      </c>
      <c r="AAN64" s="94">
        <v>0.13039120000000001</v>
      </c>
      <c r="AAO64" s="94">
        <v>7.6527810000000002E-2</v>
      </c>
      <c r="AAP64" s="94">
        <v>3.6977696999999997E-2</v>
      </c>
      <c r="AAQ64" s="94">
        <v>1.3758021E-2</v>
      </c>
      <c r="AAR64" s="94">
        <v>3.3027842000000001E-3</v>
      </c>
      <c r="AAS64" s="94">
        <v>2.5855289999999998E-4</v>
      </c>
      <c r="AAT64" s="94">
        <v>1.6415319000000001E-5</v>
      </c>
      <c r="AAU64" s="94">
        <v>1.0355162999999999E-6</v>
      </c>
      <c r="AAV64" s="94">
        <v>4.1660700000000002E-8</v>
      </c>
      <c r="AAW64" s="94">
        <v>0</v>
      </c>
      <c r="AAX64" s="94">
        <v>1.8559949999999998E-27</v>
      </c>
      <c r="AAY64" s="94">
        <v>4.2112063999999998E-26</v>
      </c>
      <c r="AAZ64" s="94">
        <v>7.6514129999999997E-25</v>
      </c>
      <c r="ABA64" s="94">
        <v>1.3105493E-23</v>
      </c>
      <c r="ABB64" s="94">
        <v>2.2032342E-22</v>
      </c>
      <c r="ABC64" s="94">
        <v>3.6807999999999997E-21</v>
      </c>
      <c r="ABD64" s="94">
        <v>6.1357170000000001E-20</v>
      </c>
      <c r="ABE64" s="94">
        <v>1.0219483999999999E-18</v>
      </c>
      <c r="ABF64" s="94">
        <v>1.7015662999999999E-17</v>
      </c>
      <c r="ABG64" s="94">
        <v>2.8328183000000001E-16</v>
      </c>
      <c r="ABH64" s="94">
        <v>4.7162997999999998E-15</v>
      </c>
      <c r="ABI64" s="94">
        <v>7.8534949999999999E-14</v>
      </c>
      <c r="ABJ64" s="94">
        <v>1.3082463999999999E-12</v>
      </c>
      <c r="ABK64" s="94">
        <v>2.1807101E-11</v>
      </c>
      <c r="ABL64" s="94">
        <v>3.6387113000000002E-10</v>
      </c>
      <c r="ABM64" s="94">
        <v>6.0806545999999999E-9</v>
      </c>
      <c r="ABN64" s="94">
        <v>1.0183077000000001E-7</v>
      </c>
      <c r="ABO64" s="94">
        <v>1.7102916999999999E-6</v>
      </c>
      <c r="ABP64" s="94">
        <v>2.8834433E-5</v>
      </c>
      <c r="ABQ64" s="94">
        <v>4.884237E-4</v>
      </c>
      <c r="ABR64" s="94">
        <v>4.5768650000000003E-3</v>
      </c>
      <c r="ABS64" s="94">
        <v>1.7183029999999998E-2</v>
      </c>
      <c r="ABT64" s="94">
        <v>4.3616373E-2</v>
      </c>
      <c r="ABU64" s="94">
        <v>8.6582779999999998E-2</v>
      </c>
      <c r="ABV64" s="94">
        <v>0.14232117</v>
      </c>
      <c r="ABW64" s="94">
        <v>0.19892392</v>
      </c>
      <c r="ABX64" s="94">
        <v>0.23887321</v>
      </c>
      <c r="ABY64" s="94">
        <v>0.24675772000000001</v>
      </c>
      <c r="ABZ64" s="94">
        <v>0.23318918</v>
      </c>
      <c r="ACA64" s="94">
        <v>0.18842498999999999</v>
      </c>
      <c r="ACB64" s="94">
        <v>0.13039129999999999</v>
      </c>
      <c r="ACC64" s="94">
        <v>7.6527929999999994E-2</v>
      </c>
      <c r="ACD64" s="94">
        <v>3.6977757E-2</v>
      </c>
      <c r="ACE64" s="94">
        <v>1.3758035E-2</v>
      </c>
      <c r="ACF64" s="94">
        <v>3.3027814E-3</v>
      </c>
      <c r="ACG64" s="94">
        <v>2.5855170000000001E-4</v>
      </c>
      <c r="ACH64" s="94">
        <v>1.6415243999999999E-5</v>
      </c>
      <c r="ACI64" s="94">
        <v>1.0355147E-6</v>
      </c>
      <c r="ACJ64" s="94">
        <v>4.1660875999999998E-8</v>
      </c>
      <c r="ACK64" s="94">
        <v>0</v>
      </c>
      <c r="ACL64" s="94">
        <v>1.8559185000000002E-27</v>
      </c>
      <c r="ACM64" s="94">
        <v>4.2110289999999998E-26</v>
      </c>
      <c r="ACN64" s="94">
        <v>7.6510859999999998E-25</v>
      </c>
      <c r="ACO64" s="94">
        <v>1.310493E-23</v>
      </c>
      <c r="ACP64" s="94">
        <v>2.2031405999999999E-22</v>
      </c>
      <c r="ACQ64" s="94">
        <v>3.6806455999999999E-21</v>
      </c>
      <c r="ACR64" s="94">
        <v>6.1354609999999996E-20</v>
      </c>
      <c r="ACS64" s="94">
        <v>1.0219065E-18</v>
      </c>
      <c r="ACT64" s="94">
        <v>1.7014983999999999E-17</v>
      </c>
      <c r="ACU64" s="94">
        <v>2.8327097999999999E-16</v>
      </c>
      <c r="ACV64" s="94">
        <v>4.7161274000000001E-15</v>
      </c>
      <c r="ACW64" s="94">
        <v>7.8532206000000001E-14</v>
      </c>
      <c r="ACX64" s="94">
        <v>1.3082025999999999E-12</v>
      </c>
      <c r="ACY64" s="94">
        <v>2.1806408999999998E-11</v>
      </c>
      <c r="ACZ64" s="94">
        <v>3.6386027999999998E-10</v>
      </c>
      <c r="ADA64" s="94">
        <v>6.0804797000000004E-9</v>
      </c>
      <c r="ADB64" s="94">
        <v>1.0182806E-7</v>
      </c>
      <c r="ADC64" s="94">
        <v>1.7102494E-6</v>
      </c>
      <c r="ADD64" s="94">
        <v>2.8833736E-5</v>
      </c>
      <c r="ADE64" s="94">
        <v>4.8841187E-4</v>
      </c>
      <c r="ADF64" s="94">
        <v>4.5767943E-3</v>
      </c>
      <c r="ADG64" s="94">
        <v>1.7182833000000002E-2</v>
      </c>
      <c r="ADH64" s="94">
        <v>4.3615955999999997E-2</v>
      </c>
      <c r="ADI64" s="94">
        <v>8.6582110000000004E-2</v>
      </c>
      <c r="ADJ64" s="94">
        <v>0.14232030000000001</v>
      </c>
      <c r="ADK64" s="94">
        <v>0.19892313</v>
      </c>
      <c r="ADL64" s="94">
        <v>0.23887265999999999</v>
      </c>
      <c r="ADM64" s="94">
        <v>0.24675727</v>
      </c>
      <c r="ADN64" s="94">
        <v>0.23318892999999999</v>
      </c>
      <c r="ADO64" s="94">
        <v>0.18842454</v>
      </c>
      <c r="ADP64" s="94">
        <v>0.1303907</v>
      </c>
      <c r="ADQ64" s="94">
        <v>7.6527390000000001E-2</v>
      </c>
      <c r="ADR64" s="94">
        <v>3.6977406999999997E-2</v>
      </c>
      <c r="ADS64" s="94">
        <v>1.3757873E-2</v>
      </c>
      <c r="ADT64" s="94">
        <v>3.3027374000000002E-3</v>
      </c>
      <c r="ADU64" s="94">
        <v>2.5854737000000002E-4</v>
      </c>
      <c r="ADV64" s="94">
        <v>1.6415079000000001E-5</v>
      </c>
      <c r="ADW64" s="94">
        <v>1.035513E-6</v>
      </c>
      <c r="ADX64" s="94">
        <v>4.1660660000000002E-8</v>
      </c>
      <c r="ADY64" s="100"/>
      <c r="ADZ64" s="101"/>
      <c r="AEA64" s="101"/>
      <c r="AEB64" s="101"/>
      <c r="AEC64" s="101"/>
      <c r="AED64" s="144">
        <f t="shared" si="24"/>
        <v>59</v>
      </c>
      <c r="AEE64" s="142"/>
      <c r="AEF64" s="158">
        <f t="shared" si="33"/>
        <v>59</v>
      </c>
      <c r="AEG64" s="138">
        <f t="shared" si="47"/>
        <v>4.1659999999999997E-8</v>
      </c>
      <c r="AEH64" s="138">
        <f t="shared" si="47"/>
        <v>4.1659952000000002E-8</v>
      </c>
      <c r="AEI64" s="138">
        <f t="shared" si="47"/>
        <v>4.1660125999999998E-8</v>
      </c>
      <c r="AEJ64" s="138">
        <f t="shared" si="47"/>
        <v>4.1660054999999998E-8</v>
      </c>
      <c r="AEK64" s="138">
        <f t="shared" si="47"/>
        <v>4.1660043999999998E-8</v>
      </c>
      <c r="AEL64" s="138">
        <f t="shared" si="47"/>
        <v>4.1660036999999999E-8</v>
      </c>
      <c r="AEM64" s="138">
        <f t="shared" si="47"/>
        <v>4.1660114999999997E-8</v>
      </c>
      <c r="AEN64" s="138">
        <f t="shared" si="47"/>
        <v>4.1660114999999997E-8</v>
      </c>
      <c r="AEO64" s="138">
        <f t="shared" si="47"/>
        <v>4.1660240000000001E-8</v>
      </c>
      <c r="AEP64" s="138">
        <f t="shared" si="47"/>
        <v>4.1660286000000002E-8</v>
      </c>
      <c r="AEQ64" s="138">
        <f t="shared" si="48"/>
        <v>4.1660368000000002E-8</v>
      </c>
      <c r="AER64" s="138">
        <f t="shared" si="48"/>
        <v>4.1660459999999998E-8</v>
      </c>
      <c r="AES64" s="138">
        <f t="shared" si="48"/>
        <v>4.1660424E-8</v>
      </c>
      <c r="AET64" s="138">
        <f t="shared" si="48"/>
        <v>4.1660559999999997E-8</v>
      </c>
      <c r="AEU64" s="138">
        <f t="shared" si="48"/>
        <v>4.1660623000000001E-8</v>
      </c>
      <c r="AEV64" s="138">
        <f t="shared" si="48"/>
        <v>4.1660620000000003E-8</v>
      </c>
      <c r="AEW64" s="138">
        <f t="shared" si="48"/>
        <v>4.1660725999999997E-8</v>
      </c>
      <c r="AEX64" s="138">
        <f t="shared" si="48"/>
        <v>4.1660700000000002E-8</v>
      </c>
      <c r="AEY64" s="138">
        <f t="shared" si="48"/>
        <v>4.1660875999999998E-8</v>
      </c>
      <c r="AEZ64" s="130">
        <f t="shared" si="38"/>
        <v>16.82</v>
      </c>
      <c r="AFA64" s="91"/>
      <c r="AFB64" s="94">
        <v>4.1660350000000003E-8</v>
      </c>
      <c r="AFC64" s="139">
        <f t="shared" si="39"/>
        <v>4.1660333000000001E-8</v>
      </c>
      <c r="AFD64" s="91"/>
      <c r="AFE64" s="142"/>
      <c r="AFF64" s="142"/>
      <c r="AFG64" s="138">
        <f t="shared" si="46"/>
        <v>2.8834542000000001E-5</v>
      </c>
      <c r="AFH64" s="138">
        <f t="shared" si="46"/>
        <v>2.8833848999999999E-5</v>
      </c>
      <c r="AFI64" s="138">
        <f t="shared" si="46"/>
        <v>2.8834132999999999E-5</v>
      </c>
      <c r="AFJ64" s="138">
        <f t="shared" si="46"/>
        <v>2.8834430000000002E-5</v>
      </c>
      <c r="AFK64" s="138">
        <f t="shared" si="46"/>
        <v>2.8834622E-5</v>
      </c>
      <c r="AFL64" s="138">
        <f t="shared" si="46"/>
        <v>2.8834629999999999E-5</v>
      </c>
      <c r="AFM64" s="138">
        <f t="shared" si="46"/>
        <v>2.8834406999999999E-5</v>
      </c>
      <c r="AFN64" s="138">
        <f t="shared" si="46"/>
        <v>2.8834284999999998E-5</v>
      </c>
      <c r="AFO64" s="138">
        <f t="shared" si="46"/>
        <v>2.8834166999999999E-5</v>
      </c>
      <c r="AFP64" s="138">
        <f t="shared" si="46"/>
        <v>2.883397E-5</v>
      </c>
      <c r="AFQ64" s="138">
        <f t="shared" si="46"/>
        <v>2.8833936E-5</v>
      </c>
      <c r="AFR64" s="138">
        <f t="shared" si="46"/>
        <v>2.8833903E-5</v>
      </c>
      <c r="AFS64" s="138">
        <f t="shared" si="46"/>
        <v>2.8833958000000001E-5</v>
      </c>
      <c r="AFT64" s="138">
        <f t="shared" si="46"/>
        <v>2.8833896000000001E-5</v>
      </c>
      <c r="AFU64" s="138">
        <f t="shared" si="46"/>
        <v>2.8833915999999999E-5</v>
      </c>
      <c r="AFV64" s="138">
        <f t="shared" si="46"/>
        <v>2.8834047000000001E-5</v>
      </c>
      <c r="AFW64" s="138">
        <f t="shared" si="45"/>
        <v>2.883426E-5</v>
      </c>
      <c r="AFX64" s="138">
        <f t="shared" si="45"/>
        <v>2.8834414000000001E-5</v>
      </c>
      <c r="AFY64" s="138">
        <f t="shared" si="45"/>
        <v>2.8834433E-5</v>
      </c>
      <c r="AFZ64" s="138" t="e">
        <f t="shared" si="45"/>
        <v>#VALUE!</v>
      </c>
      <c r="AGA64" s="139">
        <f t="shared" si="41"/>
        <v>2.8834199894736846E-5</v>
      </c>
      <c r="AGB64" s="91"/>
      <c r="AGC64" s="91"/>
      <c r="AGD64" s="91"/>
      <c r="AGE64" s="91"/>
      <c r="AGF64" s="91"/>
      <c r="AGG64" s="91"/>
      <c r="AGH64" s="91"/>
      <c r="AGI64" s="91"/>
      <c r="AGJ64" s="91"/>
      <c r="AGK64" s="91"/>
      <c r="AGL64" s="91"/>
      <c r="AGM64" s="91"/>
      <c r="AGN64" s="91"/>
      <c r="AGO64" s="91"/>
      <c r="AGP64" s="91"/>
      <c r="AGQ64" s="91"/>
      <c r="AGR64" s="91"/>
      <c r="AGS64" s="91"/>
      <c r="AGT64" s="91"/>
      <c r="AGU64" s="91"/>
      <c r="AGV64" s="91"/>
      <c r="AGW64" s="91"/>
      <c r="AGX64" s="91"/>
      <c r="AGY64" s="91"/>
      <c r="AGZ64" s="91"/>
      <c r="AHA64" s="91"/>
      <c r="AHB64" s="91"/>
      <c r="AHC64" s="91"/>
      <c r="AHD64" s="91"/>
      <c r="AHE64" s="91"/>
      <c r="AHF64" s="91"/>
      <c r="AHG64" s="91"/>
      <c r="AHH64" s="91"/>
      <c r="AHI64" s="91"/>
      <c r="AHJ64" s="91"/>
      <c r="AHK64" s="91"/>
      <c r="AHL64" s="91"/>
      <c r="AHM64" s="91"/>
      <c r="AHN64" s="91"/>
      <c r="AHO64" s="91"/>
      <c r="AHP64" s="91"/>
      <c r="AHQ64" s="91"/>
      <c r="AHR64" s="91"/>
      <c r="AHS64" s="91"/>
      <c r="AHT64" s="91"/>
      <c r="AHU64" s="91"/>
      <c r="AHV64" s="91"/>
      <c r="AHW64" s="91"/>
      <c r="AHX64" s="91"/>
      <c r="AHY64" s="91"/>
      <c r="AHZ64" s="91"/>
      <c r="AIA64" s="91"/>
      <c r="AIB64" s="91"/>
      <c r="AIC64" s="91"/>
      <c r="AID64" s="91"/>
      <c r="AIE64" s="91"/>
      <c r="AIF64" s="91"/>
      <c r="AIG64" s="91"/>
      <c r="AIH64" s="91"/>
      <c r="AII64" s="91"/>
      <c r="AIJ64" s="91"/>
      <c r="AIK64" s="91"/>
      <c r="AIL64" s="91"/>
      <c r="AIM64" s="91"/>
      <c r="AIN64" s="91"/>
      <c r="AIO64" s="91"/>
      <c r="AIP64" s="91"/>
      <c r="AIQ64" s="91"/>
      <c r="AIR64" s="91"/>
      <c r="AIS64" s="91"/>
      <c r="AIT64" s="91"/>
      <c r="AIU64" s="91"/>
      <c r="AIV64" s="91"/>
      <c r="AIW64" s="91"/>
      <c r="AIX64" s="91"/>
      <c r="AIY64" s="91"/>
      <c r="AIZ64" s="91"/>
      <c r="AJA64" s="91"/>
      <c r="AJB64" s="91"/>
      <c r="AJC64" s="91"/>
      <c r="AJD64" s="91"/>
      <c r="AJE64" s="91"/>
      <c r="AJF64" s="91"/>
      <c r="AJG64" s="91"/>
      <c r="AJH64" s="91"/>
      <c r="AJI64" s="91"/>
      <c r="AJJ64" s="91"/>
      <c r="AJK64" s="91"/>
      <c r="AJL64" s="91"/>
      <c r="AJM64" s="91"/>
      <c r="AJN64" s="91"/>
      <c r="AJO64" s="91"/>
      <c r="AJP64" s="91"/>
      <c r="AJQ64" s="91"/>
      <c r="AJR64" s="91"/>
      <c r="AJS64" s="91"/>
      <c r="AJT64" s="91"/>
      <c r="AJU64" s="91"/>
      <c r="AJV64" s="91"/>
      <c r="AJW64" s="91"/>
      <c r="AJX64" s="91"/>
      <c r="AJY64" s="91"/>
      <c r="AJZ64" s="91"/>
      <c r="AKA64" s="91"/>
      <c r="AKB64" s="91"/>
      <c r="AKC64" s="91"/>
      <c r="AKD64" s="91"/>
      <c r="AKE64" s="91"/>
      <c r="AKF64" s="91"/>
      <c r="AKG64" s="91"/>
      <c r="AKH64" s="91"/>
      <c r="AKI64" s="91"/>
      <c r="AKJ64" s="91"/>
      <c r="AKK64" s="91"/>
      <c r="AKL64" s="91"/>
      <c r="AKM64" s="91"/>
      <c r="AKN64" s="91"/>
      <c r="AKO64" s="91"/>
      <c r="AKP64" s="91"/>
      <c r="AKQ64" s="91"/>
      <c r="AKR64" s="91"/>
      <c r="AKS64" s="91"/>
      <c r="AKT64" s="91"/>
      <c r="AKU64" s="91"/>
      <c r="AKV64" s="91"/>
      <c r="AKW64" s="91"/>
      <c r="AKX64" s="91"/>
      <c r="AKY64" s="91"/>
      <c r="AKZ64" s="91"/>
      <c r="ALA64" s="91"/>
      <c r="ALB64" s="91"/>
      <c r="ALC64" s="91"/>
      <c r="ALD64" s="91"/>
      <c r="ALE64" s="91"/>
      <c r="ALF64" s="91"/>
      <c r="ALG64" s="91"/>
      <c r="ALH64" s="91"/>
      <c r="ALI64" s="91"/>
      <c r="ALJ64" s="91"/>
      <c r="ALK64" s="91"/>
      <c r="ALL64" s="91"/>
      <c r="ALM64" s="91"/>
      <c r="ALN64" s="91"/>
      <c r="ALO64" s="91"/>
      <c r="ALP64" s="91"/>
      <c r="ALQ64" s="91"/>
      <c r="ALR64" s="91"/>
      <c r="ALS64" s="91"/>
      <c r="ALT64" s="91"/>
      <c r="ALU64" s="91"/>
      <c r="ALV64" s="91"/>
      <c r="ALW64" s="91"/>
      <c r="ALX64" s="91"/>
      <c r="ALY64" s="91"/>
      <c r="ALZ64" s="91"/>
      <c r="AMA64" s="91"/>
      <c r="AMB64" s="91"/>
      <c r="AMC64" s="91"/>
      <c r="AMD64" s="91"/>
      <c r="AME64" s="91"/>
      <c r="AMF64" s="91"/>
      <c r="AMG64" s="91"/>
      <c r="AMH64" s="91"/>
      <c r="AMI64" s="91"/>
      <c r="AMJ64" s="91"/>
      <c r="AMK64" s="91"/>
      <c r="AML64" s="91"/>
      <c r="AMM64" s="91"/>
      <c r="AMN64" s="91"/>
      <c r="AMO64" s="91"/>
      <c r="AMP64" s="91"/>
      <c r="AMQ64" s="91"/>
      <c r="AMR64" s="91"/>
      <c r="AMS64" s="91"/>
      <c r="AMT64" s="91"/>
      <c r="AMU64" s="91"/>
      <c r="AMV64" s="91"/>
      <c r="AMW64" s="91"/>
      <c r="AMX64" s="91"/>
      <c r="AMY64" s="91"/>
      <c r="AMZ64" s="91"/>
      <c r="ANA64" s="91"/>
      <c r="ANB64" s="91"/>
      <c r="ANC64" s="91"/>
      <c r="AND64" s="91"/>
      <c r="ANE64" s="91"/>
      <c r="ANF64" s="91"/>
      <c r="ANG64" s="91"/>
      <c r="ANH64" s="91"/>
      <c r="ANI64" s="91"/>
      <c r="ANJ64" s="91"/>
      <c r="ANK64" s="91"/>
      <c r="ANL64" s="91"/>
      <c r="ANM64" s="91"/>
      <c r="ANN64" s="91"/>
      <c r="ANO64" s="91"/>
      <c r="ANP64" s="91"/>
      <c r="ANQ64" s="91"/>
      <c r="ANR64" s="91"/>
      <c r="ANS64" s="91"/>
      <c r="ANT64" s="91"/>
      <c r="ANU64" s="91"/>
      <c r="ANV64" s="91"/>
      <c r="ANW64" s="91"/>
      <c r="ANX64" s="91"/>
      <c r="ANY64" s="91"/>
      <c r="ANZ64" s="91"/>
      <c r="AOA64" s="91"/>
      <c r="AOB64" s="91"/>
      <c r="AOC64" s="91"/>
      <c r="AOD64" s="91"/>
      <c r="AOE64" s="91"/>
      <c r="AOF64" s="91"/>
      <c r="AOG64" s="91"/>
      <c r="AOH64" s="91"/>
      <c r="AOI64" s="91"/>
      <c r="AOJ64" s="91"/>
      <c r="AOK64" s="91"/>
      <c r="AOL64" s="91"/>
      <c r="AOM64" s="91"/>
      <c r="AON64" s="91"/>
      <c r="AOO64" s="91"/>
      <c r="AOP64" s="91"/>
      <c r="AOQ64" s="91"/>
      <c r="AOR64" s="91"/>
      <c r="AOS64" s="91"/>
      <c r="AOT64" s="91"/>
      <c r="AOU64" s="91"/>
      <c r="AOV64" s="91"/>
      <c r="AOW64" s="91"/>
      <c r="AOX64" s="91"/>
      <c r="AOY64" s="91"/>
      <c r="AOZ64" s="91"/>
      <c r="APA64" s="91"/>
      <c r="APB64" s="91"/>
      <c r="APC64" s="91"/>
      <c r="APD64" s="91"/>
      <c r="APE64" s="91"/>
      <c r="APF64" s="91"/>
      <c r="APG64" s="91"/>
      <c r="APH64" s="91"/>
      <c r="API64" s="91"/>
      <c r="APJ64" s="91"/>
      <c r="APK64" s="91"/>
      <c r="APL64" s="91"/>
      <c r="APM64" s="91"/>
      <c r="APN64" s="91"/>
      <c r="APO64" s="91"/>
      <c r="APP64" s="91"/>
      <c r="APQ64" s="91"/>
      <c r="APR64" s="91"/>
      <c r="APS64" s="91"/>
      <c r="APT64" s="91"/>
      <c r="APU64" s="91"/>
      <c r="APV64" s="91"/>
      <c r="APW64" s="91"/>
      <c r="APX64" s="91"/>
      <c r="APY64" s="91"/>
      <c r="APZ64" s="91"/>
      <c r="AQA64" s="91"/>
      <c r="AQB64" s="91"/>
      <c r="AQC64" s="91"/>
      <c r="AQD64" s="91"/>
      <c r="AQE64" s="91"/>
      <c r="AQF64" s="91"/>
      <c r="AQG64" s="91"/>
      <c r="AQH64" s="91"/>
      <c r="AQI64" s="91"/>
      <c r="AQJ64" s="91"/>
      <c r="AQK64" s="91"/>
      <c r="AQL64" s="91"/>
      <c r="AQM64" s="91"/>
      <c r="AQN64" s="91"/>
      <c r="AQO64" s="91"/>
      <c r="AQP64" s="91"/>
      <c r="AQQ64" s="91"/>
      <c r="AQR64" s="91"/>
      <c r="AQS64" s="91"/>
      <c r="AQT64" s="91"/>
      <c r="AQU64" s="91"/>
      <c r="AQV64" s="91"/>
      <c r="AQW64" s="91"/>
      <c r="AQX64" s="91"/>
      <c r="AQY64" s="91"/>
      <c r="AQZ64" s="91"/>
      <c r="ARA64" s="91"/>
      <c r="ARB64" s="91"/>
      <c r="ARC64" s="91"/>
      <c r="ARD64" s="91"/>
      <c r="ARE64" s="91"/>
      <c r="ARF64" s="91"/>
      <c r="ARG64" s="91"/>
      <c r="ARH64" s="91"/>
      <c r="ARI64" s="91"/>
      <c r="ARJ64" s="91"/>
      <c r="ARK64" s="91"/>
      <c r="ARL64" s="91"/>
      <c r="ARM64" s="91"/>
      <c r="ARN64" s="91"/>
      <c r="ARO64" s="91"/>
      <c r="ARP64" s="91"/>
      <c r="ARQ64" s="91"/>
      <c r="ARR64" s="91"/>
      <c r="ARS64" s="91"/>
      <c r="ART64" s="91"/>
      <c r="ARU64" s="91"/>
      <c r="ARV64" s="91"/>
      <c r="ARW64" s="91"/>
      <c r="ARX64" s="91"/>
      <c r="ARY64" s="91"/>
      <c r="ARZ64" s="91"/>
      <c r="ASA64" s="91"/>
      <c r="ASB64" s="91"/>
      <c r="ASC64" s="91"/>
      <c r="ASD64" s="91"/>
      <c r="ASE64" s="91"/>
      <c r="ASF64" s="91"/>
      <c r="ASG64" s="91"/>
      <c r="ASH64" s="91"/>
      <c r="ASI64" s="91"/>
      <c r="ASJ64" s="91"/>
      <c r="ASK64" s="91"/>
      <c r="ASL64" s="91"/>
      <c r="ASM64" s="91"/>
      <c r="ASN64" s="91"/>
      <c r="ASO64" s="91"/>
      <c r="ASP64" s="91"/>
      <c r="ASQ64" s="91"/>
      <c r="ASR64" s="91"/>
    </row>
    <row r="65" spans="1:1188" ht="2.1" customHeight="1" x14ac:dyDescent="0.25">
      <c r="A65" s="129">
        <v>60</v>
      </c>
      <c r="B65" s="130">
        <v>17.11</v>
      </c>
      <c r="C65" s="123">
        <f>IF(ROW()-$B$4&lt;$B$112,2,3)</f>
        <v>3</v>
      </c>
      <c r="D65" s="129">
        <v>60</v>
      </c>
      <c r="E65" s="91">
        <v>0</v>
      </c>
      <c r="F65" s="92">
        <v>5.731927E-28</v>
      </c>
      <c r="G65" s="92">
        <v>1.3005506E-26</v>
      </c>
      <c r="H65" s="92">
        <v>2.3626248999999998E-25</v>
      </c>
      <c r="I65" s="92">
        <v>4.0457700000000001E-24</v>
      </c>
      <c r="J65" s="92">
        <v>6.7995920000000006E-23</v>
      </c>
      <c r="K65" s="92">
        <v>1.1356085000000001E-21</v>
      </c>
      <c r="L65" s="92">
        <v>1.8923711000000001E-20</v>
      </c>
      <c r="M65" s="92">
        <v>3.1507027999999999E-19</v>
      </c>
      <c r="N65" s="92">
        <v>5.2435968000000002E-18</v>
      </c>
      <c r="O65" s="92">
        <v>8.72435E-17</v>
      </c>
      <c r="P65" s="92">
        <v>1.4511968E-15</v>
      </c>
      <c r="Q65" s="92">
        <v>2.4131625000000001E-14</v>
      </c>
      <c r="R65" s="92">
        <v>4.0110694000000002E-13</v>
      </c>
      <c r="S65" s="92">
        <v>6.6626947E-12</v>
      </c>
      <c r="T65" s="92">
        <v>1.1055816E-10</v>
      </c>
      <c r="U65" s="92">
        <v>1.8315233999999999E-9</v>
      </c>
      <c r="V65" s="92">
        <v>3.0260775E-8</v>
      </c>
      <c r="W65" s="92">
        <v>4.9785324999999996E-7</v>
      </c>
      <c r="X65" s="92">
        <v>8.135428E-6</v>
      </c>
      <c r="Y65" s="92">
        <v>1.3151235000000001E-4</v>
      </c>
      <c r="Z65" s="93">
        <v>2.0893050000000001E-3</v>
      </c>
      <c r="AA65" s="93">
        <v>1.0237992E-2</v>
      </c>
      <c r="AB65" s="93">
        <v>2.9695518000000001E-2</v>
      </c>
      <c r="AC65" s="93">
        <v>6.4720650000000005E-2</v>
      </c>
      <c r="AD65" s="93">
        <v>0.114882894</v>
      </c>
      <c r="AE65" s="93">
        <v>0.17217313000000001</v>
      </c>
      <c r="AF65" s="93">
        <v>0.22136571999999999</v>
      </c>
      <c r="AG65" s="93">
        <v>0.24466062999999999</v>
      </c>
      <c r="AH65" s="93">
        <v>0.24207011000000001</v>
      </c>
      <c r="AI65" s="93">
        <v>0.21173243</v>
      </c>
      <c r="AJ65" s="93">
        <v>0.15880338999999999</v>
      </c>
      <c r="AK65" s="93">
        <v>0.10188286000000001</v>
      </c>
      <c r="AL65" s="93">
        <v>5.4945894000000002E-2</v>
      </c>
      <c r="AM65" s="93">
        <v>2.3880518999999999E-2</v>
      </c>
      <c r="AN65" s="93">
        <v>7.5823087000000001E-3</v>
      </c>
      <c r="AO65" s="93">
        <v>1.2579344E-3</v>
      </c>
      <c r="AP65" s="93">
        <v>7.7399110000000003E-5</v>
      </c>
      <c r="AQ65" s="93">
        <v>4.8019060000000003E-6</v>
      </c>
      <c r="AR65" s="93">
        <v>1.9187329999999999E-7</v>
      </c>
      <c r="AS65" s="94">
        <v>0</v>
      </c>
      <c r="AT65" s="94">
        <v>5.7318733000000001E-28</v>
      </c>
      <c r="AU65" s="94">
        <v>1.3005397000000001E-26</v>
      </c>
      <c r="AV65" s="94">
        <v>2.3626064E-25</v>
      </c>
      <c r="AW65" s="94">
        <v>4.0457417999999999E-24</v>
      </c>
      <c r="AX65" s="94">
        <v>6.7995470000000001E-23</v>
      </c>
      <c r="AY65" s="94">
        <v>1.1356001E-21</v>
      </c>
      <c r="AZ65" s="94">
        <v>1.8923555E-20</v>
      </c>
      <c r="BA65" s="94">
        <v>3.1506754000000002E-19</v>
      </c>
      <c r="BB65" s="94">
        <v>5.2435500000000001E-18</v>
      </c>
      <c r="BC65" s="94">
        <v>8.7242679999999999E-17</v>
      </c>
      <c r="BD65" s="94">
        <v>1.4511823E-15</v>
      </c>
      <c r="BE65" s="94">
        <v>2.4131364000000001E-14</v>
      </c>
      <c r="BF65" s="94">
        <v>4.0110200000000002E-13</v>
      </c>
      <c r="BG65" s="94">
        <v>6.6626040000000002E-12</v>
      </c>
      <c r="BH65" s="94">
        <v>1.1055648999999999E-10</v>
      </c>
      <c r="BI65" s="94">
        <v>1.8314925E-9</v>
      </c>
      <c r="BJ65" s="94">
        <v>3.0260203000000003E-8</v>
      </c>
      <c r="BK65" s="94">
        <v>4.9784312999999999E-7</v>
      </c>
      <c r="BL65" s="94">
        <v>8.1352570000000006E-6</v>
      </c>
      <c r="BM65" s="94">
        <v>1.3150965000000001E-4</v>
      </c>
      <c r="BN65" s="94">
        <v>2.0892646000000002E-3</v>
      </c>
      <c r="BO65" s="94">
        <v>1.02378465E-2</v>
      </c>
      <c r="BP65" s="94">
        <v>2.9695177E-2</v>
      </c>
      <c r="BQ65" s="94">
        <v>6.472E-2</v>
      </c>
      <c r="BR65" s="94">
        <v>0.11488182</v>
      </c>
      <c r="BS65" s="94">
        <v>0.17217161</v>
      </c>
      <c r="BT65" s="94">
        <v>0.22136384000000001</v>
      </c>
      <c r="BU65" s="94">
        <v>0.24465866</v>
      </c>
      <c r="BV65" s="94">
        <v>0.24206834999999999</v>
      </c>
      <c r="BW65" s="94">
        <v>0.21173111999999999</v>
      </c>
      <c r="BX65" s="94">
        <v>0.15880245000000001</v>
      </c>
      <c r="BY65" s="94">
        <v>0.101882316</v>
      </c>
      <c r="BZ65" s="94">
        <v>5.4945670000000002E-2</v>
      </c>
      <c r="CA65" s="94">
        <v>2.3880466999999999E-2</v>
      </c>
      <c r="CB65" s="94">
        <v>7.5822950000000002E-3</v>
      </c>
      <c r="CC65" s="94">
        <v>1.2579293E-3</v>
      </c>
      <c r="CD65" s="94">
        <v>7.7398779999999994E-5</v>
      </c>
      <c r="CE65" s="94">
        <v>4.8019029999999996E-6</v>
      </c>
      <c r="CF65" s="94">
        <v>1.9187302999999999E-7</v>
      </c>
      <c r="CG65" s="94">
        <v>0</v>
      </c>
      <c r="CH65" s="94">
        <v>5.7300059999999999E-28</v>
      </c>
      <c r="CI65" s="94">
        <v>1.3001613999999999E-26</v>
      </c>
      <c r="CJ65" s="94">
        <v>2.3619583000000001E-25</v>
      </c>
      <c r="CK65" s="94">
        <v>4.0447024999999997E-24</v>
      </c>
      <c r="CL65" s="94">
        <v>6.7979149999999994E-23</v>
      </c>
      <c r="CM65" s="94">
        <v>1.1353478E-21</v>
      </c>
      <c r="CN65" s="94">
        <v>1.8919701E-20</v>
      </c>
      <c r="CO65" s="94">
        <v>3.1500940000000001E-19</v>
      </c>
      <c r="CP65" s="94">
        <v>5.2426809999999999E-18</v>
      </c>
      <c r="CQ65" s="94">
        <v>8.7229910000000006E-17</v>
      </c>
      <c r="CR65" s="94">
        <v>1.4509980000000001E-15</v>
      </c>
      <c r="CS65" s="94">
        <v>2.4128772000000001E-14</v>
      </c>
      <c r="CT65" s="94">
        <v>4.0106693000000001E-13</v>
      </c>
      <c r="CU65" s="94">
        <v>6.6621555999999998E-12</v>
      </c>
      <c r="CV65" s="94">
        <v>1.1055117E-10</v>
      </c>
      <c r="CW65" s="94">
        <v>1.8314379E-9</v>
      </c>
      <c r="CX65" s="94">
        <v>3.0259783999999998E-8</v>
      </c>
      <c r="CY65" s="94">
        <v>4.9784259999999997E-7</v>
      </c>
      <c r="CZ65" s="94">
        <v>8.1353149999999992E-6</v>
      </c>
      <c r="DA65" s="94">
        <v>1.3151069999999999E-4</v>
      </c>
      <c r="DB65" s="94">
        <v>2.0892801999999999E-3</v>
      </c>
      <c r="DC65" s="94">
        <v>1.0237902E-2</v>
      </c>
      <c r="DD65" s="94">
        <v>2.9695332000000001E-2</v>
      </c>
      <c r="DE65" s="94">
        <v>6.4720340000000001E-2</v>
      </c>
      <c r="DF65" s="94">
        <v>0.11488246000000001</v>
      </c>
      <c r="DG65" s="94">
        <v>0.17217263999999999</v>
      </c>
      <c r="DH65" s="94">
        <v>0.22136517999999999</v>
      </c>
      <c r="DI65" s="94">
        <v>0.24466017000000001</v>
      </c>
      <c r="DJ65" s="94">
        <v>0.24206983000000001</v>
      </c>
      <c r="DK65" s="94">
        <v>0.21173242</v>
      </c>
      <c r="DL65" s="94">
        <v>0.15880333999999999</v>
      </c>
      <c r="DM65" s="94">
        <v>0.10188271</v>
      </c>
      <c r="DN65" s="94">
        <v>5.4945755999999998E-2</v>
      </c>
      <c r="DO65" s="94">
        <v>2.3880469000000001E-2</v>
      </c>
      <c r="DP65" s="94">
        <v>7.5823106000000003E-3</v>
      </c>
      <c r="DQ65" s="94">
        <v>1.2579379999999999E-3</v>
      </c>
      <c r="DR65" s="94">
        <v>7.7399160000000007E-5</v>
      </c>
      <c r="DS65" s="94">
        <v>4.8019223999999997E-6</v>
      </c>
      <c r="DT65" s="94">
        <v>1.9187383999999999E-7</v>
      </c>
      <c r="DU65" s="94">
        <v>0</v>
      </c>
      <c r="DV65" s="94">
        <v>5.7300019999999997E-28</v>
      </c>
      <c r="DW65" s="94">
        <v>1.3001609999999999E-26</v>
      </c>
      <c r="DX65" s="94">
        <v>2.3619601999999998E-25</v>
      </c>
      <c r="DY65" s="94">
        <v>4.0447110000000002E-24</v>
      </c>
      <c r="DZ65" s="94">
        <v>6.7979360000000002E-23</v>
      </c>
      <c r="EA65" s="94">
        <v>1.1353531000000001E-21</v>
      </c>
      <c r="EB65" s="94">
        <v>1.8919815E-20</v>
      </c>
      <c r="EC65" s="94">
        <v>3.1501146999999998E-19</v>
      </c>
      <c r="ED65" s="94">
        <v>5.2427219999999999E-18</v>
      </c>
      <c r="EE65" s="94">
        <v>8.7230675999999999E-17</v>
      </c>
      <c r="EF65" s="94">
        <v>1.4510123000000001E-15</v>
      </c>
      <c r="EG65" s="94">
        <v>2.412902E-14</v>
      </c>
      <c r="EH65" s="94">
        <v>4.0107131999999999E-13</v>
      </c>
      <c r="EI65" s="94">
        <v>6.6622269999999999E-12</v>
      </c>
      <c r="EJ65" s="94">
        <v>1.10552366E-10</v>
      </c>
      <c r="EK65" s="94">
        <v>1.8314577999999999E-9</v>
      </c>
      <c r="EL65" s="94">
        <v>3.0260104000000001E-8</v>
      </c>
      <c r="EM65" s="94">
        <v>4.9784784999999996E-7</v>
      </c>
      <c r="EN65" s="94">
        <v>8.1354009999999995E-6</v>
      </c>
      <c r="EO65" s="94">
        <v>1.3151212000000001E-4</v>
      </c>
      <c r="EP65" s="94">
        <v>2.0893003999999998E-3</v>
      </c>
      <c r="EQ65" s="94">
        <v>1.0237985999999999E-2</v>
      </c>
      <c r="ER65" s="94">
        <v>2.9695550000000001E-2</v>
      </c>
      <c r="ES65" s="94">
        <v>6.4720810000000004E-2</v>
      </c>
      <c r="ET65" s="94">
        <v>0.11488321999999999</v>
      </c>
      <c r="EU65" s="94">
        <v>0.17217354000000001</v>
      </c>
      <c r="EV65" s="94">
        <v>0.22136602</v>
      </c>
      <c r="EW65" s="94">
        <v>0.24466072</v>
      </c>
      <c r="EX65" s="94">
        <v>0.2420699</v>
      </c>
      <c r="EY65" s="94">
        <v>0.21173201999999999</v>
      </c>
      <c r="EZ65" s="94">
        <v>0.15880294</v>
      </c>
      <c r="FA65" s="94">
        <v>0.10188244</v>
      </c>
      <c r="FB65" s="94">
        <v>5.4945569999999999E-2</v>
      </c>
      <c r="FC65" s="94">
        <v>2.3880403000000001E-2</v>
      </c>
      <c r="FD65" s="94">
        <v>7.5823059999999996E-3</v>
      </c>
      <c r="FE65" s="94">
        <v>1.2579354999999999E-3</v>
      </c>
      <c r="FF65" s="94">
        <v>7.7399310000000003E-5</v>
      </c>
      <c r="FG65" s="94">
        <v>4.8019209999999997E-6</v>
      </c>
      <c r="FH65" s="94">
        <v>1.9187372E-7</v>
      </c>
      <c r="FI65" s="94">
        <v>0</v>
      </c>
      <c r="FJ65" s="94">
        <v>5.7300500000000001E-28</v>
      </c>
      <c r="FK65" s="94">
        <v>1.3001719999999999E-26</v>
      </c>
      <c r="FL65" s="94">
        <v>2.3619805000000001E-25</v>
      </c>
      <c r="FM65" s="94">
        <v>4.0447443000000003E-24</v>
      </c>
      <c r="FN65" s="94">
        <v>6.7979905000000002E-23</v>
      </c>
      <c r="FO65" s="94">
        <v>1.1353618999999999E-21</v>
      </c>
      <c r="FP65" s="94">
        <v>1.8919956999999999E-20</v>
      </c>
      <c r="FQ65" s="94">
        <v>3.1501395E-19</v>
      </c>
      <c r="FR65" s="94">
        <v>5.2427640000000002E-18</v>
      </c>
      <c r="FS65" s="94">
        <v>8.7231319999999998E-17</v>
      </c>
      <c r="FT65" s="94">
        <v>1.4510226E-15</v>
      </c>
      <c r="FU65" s="94">
        <v>2.4129190000000001E-14</v>
      </c>
      <c r="FV65" s="94">
        <v>4.0107419999999998E-13</v>
      </c>
      <c r="FW65" s="94">
        <v>6.6622713999999996E-12</v>
      </c>
      <c r="FX65" s="94">
        <v>1.1055313000000001E-10</v>
      </c>
      <c r="FY65" s="94">
        <v>1.8314693000000001E-9</v>
      </c>
      <c r="FZ65" s="94">
        <v>3.0260296000000003E-8</v>
      </c>
      <c r="GA65" s="94">
        <v>4.9785090000000001E-7</v>
      </c>
      <c r="GB65" s="94">
        <v>8.1354470000000003E-6</v>
      </c>
      <c r="GC65" s="94">
        <v>1.3151279000000001E-4</v>
      </c>
      <c r="GD65" s="94">
        <v>2.0893111E-3</v>
      </c>
      <c r="GE65" s="94">
        <v>1.0238011999999999E-2</v>
      </c>
      <c r="GF65" s="94">
        <v>2.9695578E-2</v>
      </c>
      <c r="GG65" s="94">
        <v>6.4720799999999995E-2</v>
      </c>
      <c r="GH65" s="94">
        <v>0.11488308</v>
      </c>
      <c r="GI65" s="94">
        <v>0.17217313000000001</v>
      </c>
      <c r="GJ65" s="94">
        <v>0.22136527</v>
      </c>
      <c r="GK65" s="94">
        <v>0.24465982999999999</v>
      </c>
      <c r="GL65" s="94">
        <v>0.24206907999999999</v>
      </c>
      <c r="GM65" s="94">
        <v>0.21173138999999999</v>
      </c>
      <c r="GN65" s="94">
        <v>0.15880279</v>
      </c>
      <c r="GO65" s="94">
        <v>0.10188277</v>
      </c>
      <c r="GP65" s="94">
        <v>5.4945976000000001E-2</v>
      </c>
      <c r="GQ65" s="94">
        <v>2.3880505999999999E-2</v>
      </c>
      <c r="GR65" s="94">
        <v>7.5822835999999998E-3</v>
      </c>
      <c r="GS65" s="94">
        <v>1.2579338E-3</v>
      </c>
      <c r="GT65" s="94">
        <v>7.7399053999999996E-5</v>
      </c>
      <c r="GU65" s="94">
        <v>4.8019090000000002E-6</v>
      </c>
      <c r="GV65" s="94">
        <v>1.9187335000000001E-7</v>
      </c>
      <c r="GW65" s="94">
        <v>0</v>
      </c>
      <c r="GX65" s="94">
        <v>5.7300663000000003E-28</v>
      </c>
      <c r="GY65" s="94">
        <v>1.3001756999999999E-26</v>
      </c>
      <c r="GZ65" s="94">
        <v>2.3619864000000001E-25</v>
      </c>
      <c r="HA65" s="94">
        <v>4.0447545E-24</v>
      </c>
      <c r="HB65" s="94">
        <v>6.7980043999999996E-23</v>
      </c>
      <c r="HC65" s="94">
        <v>1.1353641E-21</v>
      </c>
      <c r="HD65" s="94">
        <v>1.8919974999999999E-20</v>
      </c>
      <c r="HE65" s="94">
        <v>3.1501382000000002E-19</v>
      </c>
      <c r="HF65" s="94">
        <v>5.2427595999999997E-18</v>
      </c>
      <c r="HG65" s="94">
        <v>8.7231283999999998E-17</v>
      </c>
      <c r="HH65" s="94">
        <v>1.4510224E-15</v>
      </c>
      <c r="HI65" s="94">
        <v>2.4129166999999999E-14</v>
      </c>
      <c r="HJ65" s="94">
        <v>4.0107359999999998E-13</v>
      </c>
      <c r="HK65" s="94">
        <v>6.6622623E-12</v>
      </c>
      <c r="HL65" s="94">
        <v>1.105529E-10</v>
      </c>
      <c r="HM65" s="94">
        <v>1.8314661999999999E-9</v>
      </c>
      <c r="HN65" s="94">
        <v>3.0260246E-8</v>
      </c>
      <c r="HO65" s="94">
        <v>4.9785020000000001E-7</v>
      </c>
      <c r="HP65" s="94">
        <v>8.1354339999999997E-6</v>
      </c>
      <c r="HQ65" s="94">
        <v>1.3151258000000001E-4</v>
      </c>
      <c r="HR65" s="94">
        <v>2.0893079000000002E-3</v>
      </c>
      <c r="HS65" s="94">
        <v>1.0237981E-2</v>
      </c>
      <c r="HT65" s="94">
        <v>2.9695461999999999E-2</v>
      </c>
      <c r="HU65" s="94">
        <v>6.4720474E-2</v>
      </c>
      <c r="HV65" s="94">
        <v>0.11488247</v>
      </c>
      <c r="HW65" s="94">
        <v>0.1721723</v>
      </c>
      <c r="HX65" s="94">
        <v>0.22136441000000001</v>
      </c>
      <c r="HY65" s="94">
        <v>0.24465917000000001</v>
      </c>
      <c r="HZ65" s="94">
        <v>0.2420688</v>
      </c>
      <c r="IA65" s="94">
        <v>0.21173142</v>
      </c>
      <c r="IB65" s="94">
        <v>0.15880251000000001</v>
      </c>
      <c r="IC65" s="94">
        <v>0.10188229</v>
      </c>
      <c r="ID65" s="94">
        <v>5.4945707000000003E-2</v>
      </c>
      <c r="IE65" s="94">
        <v>2.3880476000000001E-2</v>
      </c>
      <c r="IF65" s="94">
        <v>7.5822930000000004E-3</v>
      </c>
      <c r="IG65" s="94">
        <v>1.2579369E-3</v>
      </c>
      <c r="IH65" s="94">
        <v>7.7399076000000003E-5</v>
      </c>
      <c r="II65" s="94">
        <v>4.8019115000000003E-6</v>
      </c>
      <c r="IJ65" s="94">
        <v>1.9187343000000001E-7</v>
      </c>
      <c r="IK65" s="94">
        <v>0</v>
      </c>
      <c r="IL65" s="94">
        <v>5.7300273000000004E-28</v>
      </c>
      <c r="IM65" s="94">
        <v>1.3001664999999999E-26</v>
      </c>
      <c r="IN65" s="94">
        <v>2.3619685999999999E-25</v>
      </c>
      <c r="IO65" s="94">
        <v>4.0447237999999999E-24</v>
      </c>
      <c r="IP65" s="94">
        <v>6.7979494999999995E-23</v>
      </c>
      <c r="IQ65" s="94">
        <v>1.1353544E-21</v>
      </c>
      <c r="IR65" s="94">
        <v>1.8919816E-20</v>
      </c>
      <c r="IS65" s="94">
        <v>3.1501134E-19</v>
      </c>
      <c r="IT65" s="94">
        <v>5.2427146000000001E-18</v>
      </c>
      <c r="IU65" s="94">
        <v>8.7230460000000005E-17</v>
      </c>
      <c r="IV65" s="94">
        <v>1.4510081E-15</v>
      </c>
      <c r="IW65" s="94">
        <v>2.4128940999999999E-14</v>
      </c>
      <c r="IX65" s="94">
        <v>4.0106977999999999E-13</v>
      </c>
      <c r="IY65" s="94">
        <v>6.6621994000000001E-12</v>
      </c>
      <c r="IZ65" s="94">
        <v>1.1055183000000001E-10</v>
      </c>
      <c r="JA65" s="94">
        <v>1.8314485000000001E-9</v>
      </c>
      <c r="JB65" s="94">
        <v>3.0259976E-8</v>
      </c>
      <c r="JC65" s="94">
        <v>4.9784589999999998E-7</v>
      </c>
      <c r="JD65" s="94">
        <v>8.1353754999999997E-6</v>
      </c>
      <c r="JE65" s="94">
        <v>1.3151172999999999E-4</v>
      </c>
      <c r="JF65" s="94">
        <v>2.0892954999999999E-3</v>
      </c>
      <c r="JG65" s="94">
        <v>1.0237934000000001E-2</v>
      </c>
      <c r="JH65" s="94">
        <v>2.9695325000000002E-2</v>
      </c>
      <c r="JI65" s="94">
        <v>6.4720206000000002E-2</v>
      </c>
      <c r="JJ65" s="94">
        <v>0.11488211</v>
      </c>
      <c r="JK65" s="94">
        <v>0.17217194999999999</v>
      </c>
      <c r="JL65" s="94">
        <v>0.22136405000000001</v>
      </c>
      <c r="JM65" s="94">
        <v>0.24465882999999999</v>
      </c>
      <c r="JN65" s="94">
        <v>0.24206865999999999</v>
      </c>
      <c r="JO65" s="94">
        <v>0.21173169</v>
      </c>
      <c r="JP65" s="94">
        <v>0.15880288000000001</v>
      </c>
      <c r="JQ65" s="94">
        <v>0.10188226</v>
      </c>
      <c r="JR65" s="94">
        <v>5.4945453999999998E-2</v>
      </c>
      <c r="JS65" s="94">
        <v>2.3880377000000001E-2</v>
      </c>
      <c r="JT65" s="94">
        <v>7.5822924000000002E-3</v>
      </c>
      <c r="JU65" s="94">
        <v>1.2579403E-3</v>
      </c>
      <c r="JV65" s="94">
        <v>7.7399316000000007E-5</v>
      </c>
      <c r="JW65" s="94">
        <v>4.8019256000000003E-6</v>
      </c>
      <c r="JX65" s="94">
        <v>1.9187391999999999E-7</v>
      </c>
      <c r="JY65" s="94">
        <v>0</v>
      </c>
      <c r="JZ65" s="94">
        <v>5.7299815000000001E-28</v>
      </c>
      <c r="KA65" s="94">
        <v>1.300156E-26</v>
      </c>
      <c r="KB65" s="94">
        <v>2.3619500000000001E-25</v>
      </c>
      <c r="KC65" s="94">
        <v>4.0446920000000002E-24</v>
      </c>
      <c r="KD65" s="94">
        <v>6.7978983999999997E-23</v>
      </c>
      <c r="KE65" s="94">
        <v>1.1353462E-21</v>
      </c>
      <c r="KF65" s="94">
        <v>1.8919672000000001E-20</v>
      </c>
      <c r="KG65" s="94">
        <v>3.1500896000000001E-19</v>
      </c>
      <c r="KH65" s="94">
        <v>5.2426740000000002E-18</v>
      </c>
      <c r="KI65" s="94">
        <v>8.7229800000000001E-17</v>
      </c>
      <c r="KJ65" s="94">
        <v>1.4509981000000001E-15</v>
      </c>
      <c r="KK65" s="94">
        <v>2.4128786000000001E-14</v>
      </c>
      <c r="KL65" s="94">
        <v>4.0106746999999999E-13</v>
      </c>
      <c r="KM65" s="94">
        <v>6.6621639999999998E-12</v>
      </c>
      <c r="KN65" s="94">
        <v>1.1055133999999999E-10</v>
      </c>
      <c r="KO65" s="94">
        <v>1.8314406E-9</v>
      </c>
      <c r="KP65" s="94">
        <v>3.0259843999999998E-8</v>
      </c>
      <c r="KQ65" s="94">
        <v>4.9784379999999998E-7</v>
      </c>
      <c r="KR65" s="94">
        <v>8.135336E-6</v>
      </c>
      <c r="KS65" s="94">
        <v>1.3151109999999999E-4</v>
      </c>
      <c r="KT65" s="94">
        <v>2.0892850000000002E-3</v>
      </c>
      <c r="KU65" s="94">
        <v>1.0237887500000001E-2</v>
      </c>
      <c r="KV65" s="94">
        <v>2.9695233000000001E-2</v>
      </c>
      <c r="KW65" s="94">
        <v>6.4720079999999999E-2</v>
      </c>
      <c r="KX65" s="94">
        <v>0.11488199</v>
      </c>
      <c r="KY65" s="94">
        <v>0.17217194999999999</v>
      </c>
      <c r="KZ65" s="94">
        <v>0.22136428999999999</v>
      </c>
      <c r="LA65" s="94">
        <v>0.24465898999999999</v>
      </c>
      <c r="LB65" s="94">
        <v>0.24206844999999999</v>
      </c>
      <c r="LC65" s="94">
        <v>0.21173136000000001</v>
      </c>
      <c r="LD65" s="94">
        <v>0.15880287000000001</v>
      </c>
      <c r="LE65" s="94">
        <v>0.10188241000000001</v>
      </c>
      <c r="LF65" s="94">
        <v>5.4945529999999999E-2</v>
      </c>
      <c r="LG65" s="94">
        <v>2.3880377000000001E-2</v>
      </c>
      <c r="LH65" s="94">
        <v>7.582292E-3</v>
      </c>
      <c r="LI65" s="94">
        <v>1.2579383E-3</v>
      </c>
      <c r="LJ65" s="94">
        <v>7.739926E-5</v>
      </c>
      <c r="LK65" s="94">
        <v>4.8019230000000001E-6</v>
      </c>
      <c r="LL65" s="94">
        <v>1.9187385E-7</v>
      </c>
      <c r="LM65" s="94">
        <v>0</v>
      </c>
      <c r="LN65" s="94">
        <v>5.7299639999999998E-28</v>
      </c>
      <c r="LO65" s="94">
        <v>1.3001521999999999E-26</v>
      </c>
      <c r="LP65" s="94">
        <v>2.3619425000000002E-25</v>
      </c>
      <c r="LQ65" s="94">
        <v>4.0446775999999999E-24</v>
      </c>
      <c r="LR65" s="94">
        <v>6.7978724999999998E-23</v>
      </c>
      <c r="LS65" s="94">
        <v>1.1353411999999999E-21</v>
      </c>
      <c r="LT65" s="94">
        <v>1.8919602999999999E-20</v>
      </c>
      <c r="LU65" s="94">
        <v>3.1500767000000002E-19</v>
      </c>
      <c r="LV65" s="94">
        <v>5.2426561999999998E-18</v>
      </c>
      <c r="LW65" s="94">
        <v>8.7229489999999995E-17</v>
      </c>
      <c r="LX65" s="94">
        <v>1.4509918E-15</v>
      </c>
      <c r="LY65" s="94">
        <v>2.4128686E-14</v>
      </c>
      <c r="LZ65" s="94">
        <v>4.0106586999999998E-13</v>
      </c>
      <c r="MA65" s="94">
        <v>6.6621383000000004E-12</v>
      </c>
      <c r="MB65" s="94">
        <v>1.1055095E-10</v>
      </c>
      <c r="MC65" s="94">
        <v>1.8314347E-9</v>
      </c>
      <c r="MD65" s="94">
        <v>3.0259739999999997E-8</v>
      </c>
      <c r="ME65" s="94">
        <v>4.9784194000000001E-7</v>
      </c>
      <c r="MF65" s="94">
        <v>8.1353050000000002E-6</v>
      </c>
      <c r="MG65" s="94">
        <v>1.3151058999999999E-4</v>
      </c>
      <c r="MH65" s="94">
        <v>2.0892775999999998E-3</v>
      </c>
      <c r="MI65" s="94">
        <v>1.0237875E-2</v>
      </c>
      <c r="MJ65" s="94">
        <v>2.9695207000000001E-2</v>
      </c>
      <c r="MK65" s="94">
        <v>6.4720050000000001E-2</v>
      </c>
      <c r="ML65" s="94">
        <v>0.11488196000000001</v>
      </c>
      <c r="MM65" s="94">
        <v>0.17217199999999999</v>
      </c>
      <c r="MN65" s="94">
        <v>0.22136459999999999</v>
      </c>
      <c r="MO65" s="94">
        <v>0.24465935999999999</v>
      </c>
      <c r="MP65" s="94">
        <v>0.24206865</v>
      </c>
      <c r="MQ65" s="94">
        <v>0.21173109000000001</v>
      </c>
      <c r="MR65" s="94">
        <v>0.15880242</v>
      </c>
      <c r="MS65" s="94">
        <v>0.1018823</v>
      </c>
      <c r="MT65" s="94">
        <v>5.4945624999999998E-2</v>
      </c>
      <c r="MU65" s="94">
        <v>2.3880437000000001E-2</v>
      </c>
      <c r="MV65" s="94">
        <v>7.5823089999999998E-3</v>
      </c>
      <c r="MW65" s="94">
        <v>1.2579404000000001E-3</v>
      </c>
      <c r="MX65" s="94">
        <v>7.7399439999999999E-5</v>
      </c>
      <c r="MY65" s="94">
        <v>4.8019349999999996E-6</v>
      </c>
      <c r="MZ65" s="94">
        <v>1.9187434999999999E-7</v>
      </c>
      <c r="NA65" s="94">
        <v>0</v>
      </c>
      <c r="NB65" s="94">
        <v>5.7299280000000002E-28</v>
      </c>
      <c r="NC65" s="94">
        <v>1.3001440000000001E-26</v>
      </c>
      <c r="ND65" s="94">
        <v>2.3619284000000001E-25</v>
      </c>
      <c r="NE65" s="94">
        <v>4.0446529999999999E-24</v>
      </c>
      <c r="NF65" s="94">
        <v>6.7978309999999999E-23</v>
      </c>
      <c r="NG65" s="94">
        <v>1.1353344E-21</v>
      </c>
      <c r="NH65" s="94">
        <v>1.8919474999999999E-20</v>
      </c>
      <c r="NI65" s="94">
        <v>3.1500569999999998E-19</v>
      </c>
      <c r="NJ65" s="94">
        <v>5.2426235999999999E-18</v>
      </c>
      <c r="NK65" s="94">
        <v>8.7228970000000002E-17</v>
      </c>
      <c r="NL65" s="94">
        <v>1.4509837000000001E-15</v>
      </c>
      <c r="NM65" s="94">
        <v>2.4128535999999999E-14</v>
      </c>
      <c r="NN65" s="94">
        <v>4.0106350000000001E-13</v>
      </c>
      <c r="NO65" s="94">
        <v>6.6621019999999996E-12</v>
      </c>
      <c r="NP65" s="94">
        <v>1.1055036E-10</v>
      </c>
      <c r="NQ65" s="94">
        <v>1.8314259000000001E-9</v>
      </c>
      <c r="NR65" s="94">
        <v>3.0259577999999999E-8</v>
      </c>
      <c r="NS65" s="94">
        <v>4.9783949999999995E-7</v>
      </c>
      <c r="NT65" s="94">
        <v>8.1352669999999996E-6</v>
      </c>
      <c r="NU65" s="94">
        <v>1.3151001999999999E-4</v>
      </c>
      <c r="NV65" s="94">
        <v>2.0892692E-3</v>
      </c>
      <c r="NW65" s="94">
        <v>1.0237859E-2</v>
      </c>
      <c r="NX65" s="94">
        <v>2.9695203999999999E-2</v>
      </c>
      <c r="NY65" s="94">
        <v>6.4720070000000005E-2</v>
      </c>
      <c r="NZ65" s="94">
        <v>0.11488196000000001</v>
      </c>
      <c r="OA65" s="94">
        <v>0.17217198</v>
      </c>
      <c r="OB65" s="94">
        <v>0.22136459</v>
      </c>
      <c r="OC65" s="94">
        <v>0.24465954000000001</v>
      </c>
      <c r="OD65" s="94">
        <v>0.24206902</v>
      </c>
      <c r="OE65" s="94">
        <v>0.21173133</v>
      </c>
      <c r="OF65" s="94">
        <v>0.15880237999999999</v>
      </c>
      <c r="OG65" s="94">
        <v>0.10188224</v>
      </c>
      <c r="OH65" s="94">
        <v>5.4945644000000002E-2</v>
      </c>
      <c r="OI65" s="94">
        <v>2.3880485E-2</v>
      </c>
      <c r="OJ65" s="94">
        <v>7.5823219999999998E-3</v>
      </c>
      <c r="OK65" s="94">
        <v>1.2579416E-3</v>
      </c>
      <c r="OL65" s="94">
        <v>7.7399520000000005E-5</v>
      </c>
      <c r="OM65" s="94">
        <v>4.80194E-6</v>
      </c>
      <c r="ON65" s="94">
        <v>1.9187458E-7</v>
      </c>
      <c r="OO65" s="94">
        <v>0</v>
      </c>
      <c r="OP65" s="94">
        <v>5.7299089999999998E-28</v>
      </c>
      <c r="OQ65" s="94">
        <v>1.3001397000000001E-26</v>
      </c>
      <c r="OR65" s="94">
        <v>2.3619209999999998E-25</v>
      </c>
      <c r="OS65" s="94">
        <v>4.0446416999999998E-24</v>
      </c>
      <c r="OT65" s="94">
        <v>6.7978179999999998E-23</v>
      </c>
      <c r="OU65" s="94">
        <v>1.1353325999999999E-21</v>
      </c>
      <c r="OV65" s="94">
        <v>1.8919451000000001E-20</v>
      </c>
      <c r="OW65" s="94">
        <v>3.1500521000000002E-19</v>
      </c>
      <c r="OX65" s="94">
        <v>5.2426170000000003E-18</v>
      </c>
      <c r="OY65" s="94">
        <v>8.7228915E-17</v>
      </c>
      <c r="OZ65" s="94">
        <v>1.450983E-15</v>
      </c>
      <c r="PA65" s="94">
        <v>2.4128531E-14</v>
      </c>
      <c r="PB65" s="94">
        <v>4.0106332000000002E-13</v>
      </c>
      <c r="PC65" s="94">
        <v>6.6620962000000003E-12</v>
      </c>
      <c r="PD65" s="94">
        <v>1.1055026E-10</v>
      </c>
      <c r="PE65" s="94">
        <v>1.831423E-9</v>
      </c>
      <c r="PF65" s="94">
        <v>3.0259557000000002E-8</v>
      </c>
      <c r="PG65" s="94">
        <v>4.9783914999999995E-7</v>
      </c>
      <c r="PH65" s="94">
        <v>8.1352609999999998E-6</v>
      </c>
      <c r="PI65" s="94">
        <v>1.3150988000000001E-4</v>
      </c>
      <c r="PJ65" s="94">
        <v>2.0892678E-3</v>
      </c>
      <c r="PK65" s="94">
        <v>1.023786E-2</v>
      </c>
      <c r="PL65" s="94">
        <v>2.9695222E-2</v>
      </c>
      <c r="PM65" s="94">
        <v>6.4720130000000001E-2</v>
      </c>
      <c r="PN65" s="94">
        <v>0.11488205</v>
      </c>
      <c r="PO65" s="94">
        <v>0.17217198</v>
      </c>
      <c r="PP65" s="94">
        <v>0.22136438</v>
      </c>
      <c r="PQ65" s="94">
        <v>0.24465932000000001</v>
      </c>
      <c r="PR65" s="94">
        <v>0.24206889000000001</v>
      </c>
      <c r="PS65" s="94">
        <v>0.21173144999999999</v>
      </c>
      <c r="PT65" s="94">
        <v>0.15880242999999999</v>
      </c>
      <c r="PU65" s="94">
        <v>0.101882234</v>
      </c>
      <c r="PV65" s="94">
        <v>5.4945639999999997E-2</v>
      </c>
      <c r="PW65" s="94">
        <v>2.3880492999999999E-2</v>
      </c>
      <c r="PX65" s="94">
        <v>7.5823339999999996E-3</v>
      </c>
      <c r="PY65" s="94">
        <v>1.2579450999999999E-3</v>
      </c>
      <c r="PZ65" s="94">
        <v>7.7399730000000006E-5</v>
      </c>
      <c r="QA65" s="94">
        <v>4.8019510000000001E-6</v>
      </c>
      <c r="QB65" s="94">
        <v>1.9187499000000001E-7</v>
      </c>
      <c r="QC65" s="94">
        <v>0</v>
      </c>
      <c r="QD65" s="94">
        <v>5.7298933999999997E-28</v>
      </c>
      <c r="QE65" s="94">
        <v>1.3001360000000001E-26</v>
      </c>
      <c r="QF65" s="94">
        <v>2.3619139999999999E-25</v>
      </c>
      <c r="QG65" s="94">
        <v>4.0446315000000001E-24</v>
      </c>
      <c r="QH65" s="94">
        <v>6.797801E-23</v>
      </c>
      <c r="QI65" s="94">
        <v>1.1353305000000001E-21</v>
      </c>
      <c r="QJ65" s="94">
        <v>1.8919430000000001E-20</v>
      </c>
      <c r="QK65" s="94">
        <v>3.1500480000000002E-19</v>
      </c>
      <c r="QL65" s="94">
        <v>5.2426103000000003E-18</v>
      </c>
      <c r="QM65" s="94">
        <v>8.7228820000000005E-17</v>
      </c>
      <c r="QN65" s="94">
        <v>1.4509818E-15</v>
      </c>
      <c r="QO65" s="94">
        <v>2.4128519999999999E-14</v>
      </c>
      <c r="QP65" s="94">
        <v>4.0106300000000002E-13</v>
      </c>
      <c r="QQ65" s="94">
        <v>6.6620915E-12</v>
      </c>
      <c r="QR65" s="94">
        <v>1.10550256E-10</v>
      </c>
      <c r="QS65" s="94">
        <v>1.8314233000000001E-9</v>
      </c>
      <c r="QT65" s="94">
        <v>3.0259550000000003E-8</v>
      </c>
      <c r="QU65" s="94">
        <v>4.9783914999999995E-7</v>
      </c>
      <c r="QV65" s="94">
        <v>8.1352600000000004E-6</v>
      </c>
      <c r="QW65" s="94">
        <v>1.3150990000000001E-4</v>
      </c>
      <c r="QX65" s="94">
        <v>2.0892673999999998E-3</v>
      </c>
      <c r="QY65" s="94">
        <v>1.0237866E-2</v>
      </c>
      <c r="QZ65" s="94">
        <v>2.9695238999999998E-2</v>
      </c>
      <c r="RA65" s="94">
        <v>6.4720189999999997E-2</v>
      </c>
      <c r="RB65" s="94">
        <v>0.11488216</v>
      </c>
      <c r="RC65" s="94">
        <v>0.17217204999999999</v>
      </c>
      <c r="RD65" s="94">
        <v>0.22136430000000001</v>
      </c>
      <c r="RE65" s="94">
        <v>0.24465908</v>
      </c>
      <c r="RF65" s="94">
        <v>0.24206876999999999</v>
      </c>
      <c r="RG65" s="94">
        <v>0.21173157000000001</v>
      </c>
      <c r="RH65" s="94">
        <v>0.15880279999999999</v>
      </c>
      <c r="RI65" s="94">
        <v>0.10188248</v>
      </c>
      <c r="RJ65" s="94">
        <v>5.494574E-2</v>
      </c>
      <c r="RK65" s="94">
        <v>2.3880517E-2</v>
      </c>
      <c r="RL65" s="94">
        <v>7.5823310000000003E-3</v>
      </c>
      <c r="RM65" s="94">
        <v>1.2579449999999999E-3</v>
      </c>
      <c r="RN65" s="94">
        <v>7.7399796E-5</v>
      </c>
      <c r="RO65" s="94">
        <v>4.8019565000000001E-6</v>
      </c>
      <c r="RP65" s="94">
        <v>1.9187521999999999E-7</v>
      </c>
      <c r="RQ65" s="94">
        <v>0</v>
      </c>
      <c r="RR65" s="94">
        <v>5.7299050000000004E-28</v>
      </c>
      <c r="RS65" s="94">
        <v>1.3001385000000001E-26</v>
      </c>
      <c r="RT65" s="94">
        <v>2.3619188E-25</v>
      </c>
      <c r="RU65" s="94">
        <v>4.0446390000000004E-24</v>
      </c>
      <c r="RV65" s="94">
        <v>6.7978189999999995E-23</v>
      </c>
      <c r="RW65" s="94">
        <v>1.1353335999999999E-21</v>
      </c>
      <c r="RX65" s="94">
        <v>1.8919485000000001E-20</v>
      </c>
      <c r="RY65" s="94">
        <v>3.1500601999999998E-19</v>
      </c>
      <c r="RZ65" s="94">
        <v>5.2426298000000001E-18</v>
      </c>
      <c r="SA65" s="94">
        <v>8.7229059999999999E-17</v>
      </c>
      <c r="SB65" s="94">
        <v>1.4509851E-15</v>
      </c>
      <c r="SC65" s="94">
        <v>2.4128582E-14</v>
      </c>
      <c r="SD65" s="94">
        <v>4.0106424999999999E-13</v>
      </c>
      <c r="SE65" s="94">
        <v>6.6621114000000002E-12</v>
      </c>
      <c r="SF65" s="94">
        <v>1.1055054E-10</v>
      </c>
      <c r="SG65" s="94">
        <v>1.8314282E-9</v>
      </c>
      <c r="SH65" s="94">
        <v>3.0259624E-8</v>
      </c>
      <c r="SI65" s="94">
        <v>4.9784029999999999E-7</v>
      </c>
      <c r="SJ65" s="94">
        <v>8.1352759999999992E-6</v>
      </c>
      <c r="SK65" s="94">
        <v>1.3151014E-4</v>
      </c>
      <c r="SL65" s="94">
        <v>2.0892723000000002E-3</v>
      </c>
      <c r="SM65" s="94">
        <v>1.0237876E-2</v>
      </c>
      <c r="SN65" s="94">
        <v>2.9695243E-2</v>
      </c>
      <c r="SO65" s="94">
        <v>6.4720169999999994E-2</v>
      </c>
      <c r="SP65" s="94">
        <v>0.11488215</v>
      </c>
      <c r="SQ65" s="94">
        <v>0.17217204999999999</v>
      </c>
      <c r="SR65" s="94">
        <v>0.22136423</v>
      </c>
      <c r="SS65" s="94">
        <v>0.24465886000000001</v>
      </c>
      <c r="ST65" s="94">
        <v>0.24206832</v>
      </c>
      <c r="SU65" s="94">
        <v>0.21173117</v>
      </c>
      <c r="SV65" s="94">
        <v>0.15880273</v>
      </c>
      <c r="SW65" s="94">
        <v>0.10188261</v>
      </c>
      <c r="SX65" s="94">
        <v>5.4945819999999999E-2</v>
      </c>
      <c r="SY65" s="94">
        <v>2.3880531999999999E-2</v>
      </c>
      <c r="SZ65" s="94">
        <v>7.5823315000000001E-3</v>
      </c>
      <c r="TA65" s="94">
        <v>1.2579447E-3</v>
      </c>
      <c r="TB65" s="94">
        <v>7.7399759999999994E-5</v>
      </c>
      <c r="TC65" s="94">
        <v>4.8019533000000004E-6</v>
      </c>
      <c r="TD65" s="94">
        <v>1.9187509E-7</v>
      </c>
      <c r="TE65" s="94">
        <v>0</v>
      </c>
      <c r="TF65" s="94">
        <v>5.7298910000000004E-28</v>
      </c>
      <c r="TG65" s="94">
        <v>1.3001352000000001E-26</v>
      </c>
      <c r="TH65" s="94">
        <v>2.3619140999999999E-25</v>
      </c>
      <c r="TI65" s="94">
        <v>4.0446320000000002E-24</v>
      </c>
      <c r="TJ65" s="94">
        <v>6.7978074999999994E-23</v>
      </c>
      <c r="TK65" s="94">
        <v>1.1353314000000001E-21</v>
      </c>
      <c r="TL65" s="94">
        <v>1.8919448000000001E-20</v>
      </c>
      <c r="TM65" s="94">
        <v>3.1500547000000002E-19</v>
      </c>
      <c r="TN65" s="94">
        <v>5.242624E-18</v>
      </c>
      <c r="TO65" s="94">
        <v>8.7229030000000004E-17</v>
      </c>
      <c r="TP65" s="94">
        <v>1.450984E-15</v>
      </c>
      <c r="TQ65" s="94">
        <v>2.4128543000000001E-14</v>
      </c>
      <c r="TR65" s="94">
        <v>4.0106350000000001E-13</v>
      </c>
      <c r="TS65" s="94">
        <v>6.6620996999999999E-12</v>
      </c>
      <c r="TT65" s="94">
        <v>1.10550305E-10</v>
      </c>
      <c r="TU65" s="94">
        <v>1.8314240999999999E-9</v>
      </c>
      <c r="TV65" s="94">
        <v>3.0259570000000003E-8</v>
      </c>
      <c r="TW65" s="94">
        <v>4.9783944000000005E-7</v>
      </c>
      <c r="TX65" s="94">
        <v>8.1352669999999996E-6</v>
      </c>
      <c r="TY65" s="94">
        <v>1.3151005000000001E-4</v>
      </c>
      <c r="TZ65" s="94">
        <v>2.0892712999999999E-3</v>
      </c>
      <c r="UA65" s="94">
        <v>1.0237878000000001E-2</v>
      </c>
      <c r="UB65" s="94">
        <v>2.9695251999999998E-2</v>
      </c>
      <c r="UC65" s="94">
        <v>6.4720154000000002E-2</v>
      </c>
      <c r="UD65" s="94">
        <v>0.11488213</v>
      </c>
      <c r="UE65" s="94">
        <v>0.17217210999999999</v>
      </c>
      <c r="UF65" s="94">
        <v>0.22136450999999999</v>
      </c>
      <c r="UG65" s="94">
        <v>0.24465925999999999</v>
      </c>
      <c r="UH65" s="94">
        <v>0.24206857000000001</v>
      </c>
      <c r="UI65" s="94">
        <v>0.21173127999999999</v>
      </c>
      <c r="UJ65" s="94">
        <v>0.15880282000000001</v>
      </c>
      <c r="UK65" s="94">
        <v>0.10188276</v>
      </c>
      <c r="UL65" s="94">
        <v>5.4945926999999999E-2</v>
      </c>
      <c r="UM65" s="94">
        <v>2.3880582000000001E-2</v>
      </c>
      <c r="UN65" s="94">
        <v>7.5823490000000004E-3</v>
      </c>
      <c r="UO65" s="94">
        <v>1.2579481000000001E-3</v>
      </c>
      <c r="UP65" s="94">
        <v>7.7399985000000003E-5</v>
      </c>
      <c r="UQ65" s="94">
        <v>4.8019665E-6</v>
      </c>
      <c r="UR65" s="94">
        <v>1.9187563E-7</v>
      </c>
      <c r="US65" s="94">
        <v>0</v>
      </c>
      <c r="UT65" s="94">
        <v>5.7299102999999999E-28</v>
      </c>
      <c r="UU65" s="94">
        <v>1.3001397000000001E-26</v>
      </c>
      <c r="UV65" s="94">
        <v>2.3619208000000001E-25</v>
      </c>
      <c r="UW65" s="94">
        <v>4.0446429999999998E-24</v>
      </c>
      <c r="UX65" s="94">
        <v>6.7978230000000004E-23</v>
      </c>
      <c r="UY65" s="94">
        <v>1.1353337E-21</v>
      </c>
      <c r="UZ65" s="94">
        <v>1.8919470000000001E-20</v>
      </c>
      <c r="VA65" s="94">
        <v>3.1500547000000002E-19</v>
      </c>
      <c r="VB65" s="94">
        <v>5.2426229999999997E-18</v>
      </c>
      <c r="VC65" s="94">
        <v>8.7229009999999995E-17</v>
      </c>
      <c r="VD65" s="94">
        <v>1.4509846999999999E-15</v>
      </c>
      <c r="VE65" s="94">
        <v>2.4128551999999999E-14</v>
      </c>
      <c r="VF65" s="94">
        <v>4.0106351E-13</v>
      </c>
      <c r="VG65" s="94">
        <v>6.6621000000000001E-12</v>
      </c>
      <c r="VH65" s="94">
        <v>1.10550326E-10</v>
      </c>
      <c r="VI65" s="94">
        <v>1.8314234999999999E-9</v>
      </c>
      <c r="VJ65" s="94">
        <v>3.0259564000000001E-8</v>
      </c>
      <c r="VK65" s="94">
        <v>4.9783944000000005E-7</v>
      </c>
      <c r="VL65" s="94">
        <v>8.1352699999999994E-6</v>
      </c>
      <c r="VM65" s="94">
        <v>1.3151016999999999E-4</v>
      </c>
      <c r="VN65" s="94">
        <v>2.0892724999999998E-3</v>
      </c>
      <c r="VO65" s="94">
        <v>1.0237886E-2</v>
      </c>
      <c r="VP65" s="94">
        <v>2.9695251999999998E-2</v>
      </c>
      <c r="VQ65" s="94">
        <v>6.4720100000000003E-2</v>
      </c>
      <c r="VR65" s="94">
        <v>0.11488191</v>
      </c>
      <c r="VS65" s="94">
        <v>0.17217176000000001</v>
      </c>
      <c r="VT65" s="94">
        <v>0.22136405000000001</v>
      </c>
      <c r="VU65" s="94">
        <v>0.24465890000000001</v>
      </c>
      <c r="VV65" s="94">
        <v>0.24206854</v>
      </c>
      <c r="VW65" s="94">
        <v>0.21173146000000001</v>
      </c>
      <c r="VX65" s="94">
        <v>0.15880294</v>
      </c>
      <c r="VY65" s="94">
        <v>0.10188281</v>
      </c>
      <c r="VZ65" s="94">
        <v>5.494595E-2</v>
      </c>
      <c r="WA65" s="94">
        <v>2.3880585999999999E-2</v>
      </c>
      <c r="WB65" s="94">
        <v>7.5823497000000002E-3</v>
      </c>
      <c r="WC65" s="94">
        <v>1.2579486E-3</v>
      </c>
      <c r="WD65" s="94">
        <v>7.7400019999999999E-5</v>
      </c>
      <c r="WE65" s="94">
        <v>4.8019700000000004E-6</v>
      </c>
      <c r="WF65" s="94">
        <v>1.9187583999999999E-7</v>
      </c>
      <c r="WG65" s="94">
        <v>0</v>
      </c>
      <c r="WH65" s="94">
        <v>5.7299420000000002E-28</v>
      </c>
      <c r="WI65" s="94">
        <v>1.3001477000000001E-26</v>
      </c>
      <c r="WJ65" s="94">
        <v>2.3619355999999998E-25</v>
      </c>
      <c r="WK65" s="94">
        <v>4.0446679999999998E-24</v>
      </c>
      <c r="WL65" s="94">
        <v>6.7978605000000006E-23</v>
      </c>
      <c r="WM65" s="94">
        <v>1.1353401E-21</v>
      </c>
      <c r="WN65" s="94">
        <v>1.8919592E-20</v>
      </c>
      <c r="WO65" s="94">
        <v>3.1500753999999999E-19</v>
      </c>
      <c r="WP65" s="94">
        <v>5.2426533999999998E-18</v>
      </c>
      <c r="WQ65" s="94">
        <v>8.7229500000000006E-17</v>
      </c>
      <c r="WR65" s="94">
        <v>1.4509924000000001E-15</v>
      </c>
      <c r="WS65" s="94">
        <v>2.4128673999999999E-14</v>
      </c>
      <c r="WT65" s="94">
        <v>4.0106514000000002E-13</v>
      </c>
      <c r="WU65" s="94">
        <v>6.6621249999999999E-12</v>
      </c>
      <c r="WV65" s="94">
        <v>1.1055063E-10</v>
      </c>
      <c r="WW65" s="94">
        <v>1.8314283E-9</v>
      </c>
      <c r="WX65" s="94">
        <v>3.0259639999999999E-8</v>
      </c>
      <c r="WY65" s="94">
        <v>4.9784074E-7</v>
      </c>
      <c r="WZ65" s="94">
        <v>8.1352919999999996E-6</v>
      </c>
      <c r="XA65" s="94">
        <v>1.3151052E-4</v>
      </c>
      <c r="XB65" s="94">
        <v>2.0892789999999999E-3</v>
      </c>
      <c r="XC65" s="94">
        <v>1.0237893E-2</v>
      </c>
      <c r="XD65" s="94">
        <v>2.9695269E-2</v>
      </c>
      <c r="XE65" s="94">
        <v>6.4720100000000003E-2</v>
      </c>
      <c r="XF65" s="94">
        <v>0.11488187</v>
      </c>
      <c r="XG65" s="94">
        <v>0.17217157999999999</v>
      </c>
      <c r="XH65" s="94">
        <v>0.22136383000000001</v>
      </c>
      <c r="XI65" s="94">
        <v>0.24465874000000001</v>
      </c>
      <c r="XJ65" s="94">
        <v>0.24206854</v>
      </c>
      <c r="XK65" s="94">
        <v>0.21173158</v>
      </c>
      <c r="XL65" s="94">
        <v>0.15880303000000001</v>
      </c>
      <c r="XM65" s="94">
        <v>0.10188282</v>
      </c>
      <c r="XN65" s="94">
        <v>5.4945964E-2</v>
      </c>
      <c r="XO65" s="94">
        <v>2.3880595000000001E-2</v>
      </c>
      <c r="XP65" s="94">
        <v>7.5823540000000004E-3</v>
      </c>
      <c r="XQ65" s="94">
        <v>1.2579494000000001E-3</v>
      </c>
      <c r="XR65" s="94">
        <v>7.7400060000000002E-5</v>
      </c>
      <c r="XS65" s="94">
        <v>4.8019700000000004E-6</v>
      </c>
      <c r="XT65" s="94">
        <v>1.9187587E-7</v>
      </c>
      <c r="XU65" s="94">
        <v>0</v>
      </c>
      <c r="XV65" s="94">
        <v>5.7299830000000002E-28</v>
      </c>
      <c r="XW65" s="94">
        <v>1.3001571E-26</v>
      </c>
      <c r="XX65" s="94">
        <v>2.3619532999999999E-25</v>
      </c>
      <c r="XY65" s="94">
        <v>4.0447012999999999E-24</v>
      </c>
      <c r="XZ65" s="94">
        <v>6.7979220000000005E-23</v>
      </c>
      <c r="YA65" s="94">
        <v>1.1353505000000001E-21</v>
      </c>
      <c r="YB65" s="94">
        <v>1.8919751999999999E-20</v>
      </c>
      <c r="YC65" s="94">
        <v>3.1500990000000001E-19</v>
      </c>
      <c r="YD65" s="94">
        <v>5.2426900000000001E-18</v>
      </c>
      <c r="YE65" s="94">
        <v>8.7230060000000003E-17</v>
      </c>
      <c r="YF65" s="94">
        <v>1.4510013000000001E-15</v>
      </c>
      <c r="YG65" s="94">
        <v>2.4128843E-14</v>
      </c>
      <c r="YH65" s="94">
        <v>4.0106823E-13</v>
      </c>
      <c r="YI65" s="94">
        <v>6.6621743000000001E-12</v>
      </c>
      <c r="YJ65" s="94">
        <v>1.1055146E-10</v>
      </c>
      <c r="YK65" s="94">
        <v>1.8314419E-9</v>
      </c>
      <c r="YL65" s="94">
        <v>3.0259862000000003E-8</v>
      </c>
      <c r="YM65" s="94">
        <v>4.9784416000000002E-7</v>
      </c>
      <c r="YN65" s="94">
        <v>8.1353440000000002E-6</v>
      </c>
      <c r="YO65" s="94">
        <v>1.3151125000000001E-4</v>
      </c>
      <c r="YP65" s="94">
        <v>2.0892879999999999E-3</v>
      </c>
      <c r="YQ65" s="94">
        <v>1.0237919999999999E-2</v>
      </c>
      <c r="YR65" s="94">
        <v>2.9695325000000002E-2</v>
      </c>
      <c r="YS65" s="94">
        <v>6.4720239999999998E-2</v>
      </c>
      <c r="YT65" s="94">
        <v>0.11488213</v>
      </c>
      <c r="YU65" s="94">
        <v>0.17217186000000001</v>
      </c>
      <c r="YV65" s="94">
        <v>0.22136407999999999</v>
      </c>
      <c r="YW65" s="94">
        <v>0.24465899999999999</v>
      </c>
      <c r="YX65" s="94">
        <v>0.24206886</v>
      </c>
      <c r="YY65" s="94">
        <v>0.21173196</v>
      </c>
      <c r="YZ65" s="94">
        <v>0.15880327</v>
      </c>
      <c r="ZA65" s="94">
        <v>0.10188299000000001</v>
      </c>
      <c r="ZB65" s="94">
        <v>5.4946043E-2</v>
      </c>
      <c r="ZC65" s="94">
        <v>2.3880629E-2</v>
      </c>
      <c r="ZD65" s="94">
        <v>7.5823649999999998E-3</v>
      </c>
      <c r="ZE65" s="94">
        <v>1.2579514999999999E-3</v>
      </c>
      <c r="ZF65" s="94">
        <v>7.7400199999999998E-5</v>
      </c>
      <c r="ZG65" s="94">
        <v>4.801979E-6</v>
      </c>
      <c r="ZH65" s="94">
        <v>1.9187628E-7</v>
      </c>
      <c r="ZI65" s="94">
        <v>0</v>
      </c>
      <c r="ZJ65" s="94">
        <v>5.7300029999999997E-28</v>
      </c>
      <c r="ZK65" s="94">
        <v>1.3001613000000001E-26</v>
      </c>
      <c r="ZL65" s="94">
        <v>2.3619593E-25</v>
      </c>
      <c r="ZM65" s="94">
        <v>4.0447080000000002E-24</v>
      </c>
      <c r="ZN65" s="94">
        <v>6.7979309999999996E-23</v>
      </c>
      <c r="ZO65" s="94">
        <v>1.1353522E-21</v>
      </c>
      <c r="ZP65" s="94">
        <v>1.8919797E-20</v>
      </c>
      <c r="ZQ65" s="94">
        <v>3.1501116000000001E-19</v>
      </c>
      <c r="ZR65" s="94">
        <v>5.2427161999999998E-18</v>
      </c>
      <c r="ZS65" s="94">
        <v>8.7230523000000004E-17</v>
      </c>
      <c r="ZT65" s="94">
        <v>1.4510094E-15</v>
      </c>
      <c r="ZU65" s="94">
        <v>2.4128967E-14</v>
      </c>
      <c r="ZV65" s="94">
        <v>4.0107040000000001E-13</v>
      </c>
      <c r="ZW65" s="94">
        <v>6.6622107000000001E-12</v>
      </c>
      <c r="ZX65" s="94">
        <v>1.10552095E-10</v>
      </c>
      <c r="ZY65" s="94">
        <v>1.8314522E-9</v>
      </c>
      <c r="ZZ65" s="94">
        <v>3.0260020000000001E-8</v>
      </c>
      <c r="AAA65" s="94">
        <v>4.9784676999999996E-7</v>
      </c>
      <c r="AAB65" s="94">
        <v>8.1353839999999996E-6</v>
      </c>
      <c r="AAC65" s="94">
        <v>1.3151181E-4</v>
      </c>
      <c r="AAD65" s="94">
        <v>2.0892969999999999E-3</v>
      </c>
      <c r="AAE65" s="94">
        <v>1.0237955E-2</v>
      </c>
      <c r="AAF65" s="94">
        <v>2.9695422999999999E-2</v>
      </c>
      <c r="AAG65" s="94">
        <v>6.4720449999999999E-2</v>
      </c>
      <c r="AAH65" s="94">
        <v>0.114882395</v>
      </c>
      <c r="AAI65" s="94">
        <v>0.1721723</v>
      </c>
      <c r="AAJ65" s="94">
        <v>0.22136463000000001</v>
      </c>
      <c r="AAK65" s="94">
        <v>0.24465966</v>
      </c>
      <c r="AAL65" s="94">
        <v>0.24206957000000001</v>
      </c>
      <c r="AAM65" s="94">
        <v>0.21173275999999999</v>
      </c>
      <c r="AAN65" s="94">
        <v>0.15880398000000001</v>
      </c>
      <c r="AAO65" s="94">
        <v>0.10188343</v>
      </c>
      <c r="AAP65" s="94">
        <v>5.4946254999999999E-2</v>
      </c>
      <c r="AAQ65" s="94">
        <v>2.3880702E-2</v>
      </c>
      <c r="AAR65" s="94">
        <v>7.5823803999999998E-3</v>
      </c>
      <c r="AAS65" s="94">
        <v>1.2579513000000001E-3</v>
      </c>
      <c r="AAT65" s="94">
        <v>7.7400124000000004E-5</v>
      </c>
      <c r="AAU65" s="94">
        <v>4.8019742000000004E-6</v>
      </c>
      <c r="AAV65" s="94">
        <v>1.9187618000000001E-7</v>
      </c>
      <c r="AAW65" s="94">
        <v>0</v>
      </c>
      <c r="AAX65" s="94">
        <v>5.7300012999999996E-28</v>
      </c>
      <c r="AAY65" s="94">
        <v>1.3001619E-26</v>
      </c>
      <c r="AAZ65" s="94">
        <v>2.3619622E-25</v>
      </c>
      <c r="ABA65" s="94">
        <v>4.0447149999999997E-24</v>
      </c>
      <c r="ABB65" s="94">
        <v>6.7979409999999996E-23</v>
      </c>
      <c r="ABC65" s="94">
        <v>1.1353537000000001E-21</v>
      </c>
      <c r="ABD65" s="94">
        <v>1.8919816E-20</v>
      </c>
      <c r="ABE65" s="94">
        <v>3.1501146999999998E-19</v>
      </c>
      <c r="ABF65" s="94">
        <v>5.2427200000000001E-18</v>
      </c>
      <c r="ABG65" s="94">
        <v>8.7230536999999994E-17</v>
      </c>
      <c r="ABH65" s="94">
        <v>1.4510086999999999E-15</v>
      </c>
      <c r="ABI65" s="94">
        <v>2.4128953E-14</v>
      </c>
      <c r="ABJ65" s="94">
        <v>4.0107018000000002E-13</v>
      </c>
      <c r="ABK65" s="94">
        <v>6.6622084999999997E-12</v>
      </c>
      <c r="ABL65" s="94">
        <v>1.1055209E-10</v>
      </c>
      <c r="ABM65" s="94">
        <v>1.8314524000000001E-9</v>
      </c>
      <c r="ABN65" s="94">
        <v>3.0260029999999997E-8</v>
      </c>
      <c r="ABO65" s="94">
        <v>4.9784690000000001E-7</v>
      </c>
      <c r="ABP65" s="94">
        <v>8.1353820000000008E-6</v>
      </c>
      <c r="ABQ65" s="94">
        <v>1.3151176999999999E-4</v>
      </c>
      <c r="ABR65" s="94">
        <v>2.0892952999999998E-3</v>
      </c>
      <c r="ABS65" s="94">
        <v>1.0237929999999999E-2</v>
      </c>
      <c r="ABT65" s="94">
        <v>2.9695349999999999E-2</v>
      </c>
      <c r="ABU65" s="94">
        <v>6.4720294999999997E-2</v>
      </c>
      <c r="ABV65" s="94">
        <v>0.11488226999999999</v>
      </c>
      <c r="ABW65" s="94">
        <v>0.17217225999999999</v>
      </c>
      <c r="ABX65" s="94">
        <v>0.22136478000000001</v>
      </c>
      <c r="ABY65" s="94">
        <v>0.24465981000000001</v>
      </c>
      <c r="ABZ65" s="94">
        <v>0.24206968000000001</v>
      </c>
      <c r="ACA65" s="94">
        <v>0.21173285999999999</v>
      </c>
      <c r="ACB65" s="94">
        <v>0.15880415000000001</v>
      </c>
      <c r="ACC65" s="94">
        <v>0.101883575</v>
      </c>
      <c r="ACD65" s="94">
        <v>5.4946362999999998E-2</v>
      </c>
      <c r="ACE65" s="94">
        <v>2.3880730999999999E-2</v>
      </c>
      <c r="ACF65" s="94">
        <v>7.5823790000000002E-3</v>
      </c>
      <c r="ACG65" s="94">
        <v>1.2579467E-3</v>
      </c>
      <c r="ACH65" s="94">
        <v>7.739965E-5</v>
      </c>
      <c r="ACI65" s="94">
        <v>4.8019555999999998E-6</v>
      </c>
      <c r="ACJ65" s="94">
        <v>1.9187734999999999E-7</v>
      </c>
      <c r="ACK65" s="94">
        <v>0</v>
      </c>
      <c r="ACL65" s="94">
        <v>5.7297439999999997E-28</v>
      </c>
      <c r="ACM65" s="94">
        <v>1.3001019999999999E-26</v>
      </c>
      <c r="ACN65" s="94">
        <v>2.3618529999999998E-25</v>
      </c>
      <c r="ACO65" s="94">
        <v>4.0445280000000003E-24</v>
      </c>
      <c r="ACP65" s="94">
        <v>6.7976295999999995E-23</v>
      </c>
      <c r="ACQ65" s="94">
        <v>1.1353018000000001E-21</v>
      </c>
      <c r="ACR65" s="94">
        <v>1.891896E-20</v>
      </c>
      <c r="ACS65" s="94">
        <v>3.1499719999999999E-19</v>
      </c>
      <c r="ACT65" s="94">
        <v>5.2424895999999998E-18</v>
      </c>
      <c r="ACU65" s="94">
        <v>8.722686E-17</v>
      </c>
      <c r="ACV65" s="94">
        <v>1.4509509000000001E-15</v>
      </c>
      <c r="ACW65" s="94">
        <v>2.4128029999999999E-14</v>
      </c>
      <c r="ACX65" s="94">
        <v>4.0105563E-13</v>
      </c>
      <c r="ACY65" s="94">
        <v>6.6619800000000003E-12</v>
      </c>
      <c r="ACZ65" s="94">
        <v>1.105486E-10</v>
      </c>
      <c r="ADA65" s="94">
        <v>1.8313996E-9</v>
      </c>
      <c r="ADB65" s="94">
        <v>3.0259225999999999E-8</v>
      </c>
      <c r="ADC65" s="94">
        <v>4.9783489999999999E-7</v>
      </c>
      <c r="ADD65" s="94">
        <v>8.1352070000000005E-6</v>
      </c>
      <c r="ADE65" s="94">
        <v>1.3150915E-4</v>
      </c>
      <c r="ADF65" s="94">
        <v>2.0892567000000001E-3</v>
      </c>
      <c r="ADG65" s="94">
        <v>1.0237804E-2</v>
      </c>
      <c r="ADH65" s="94">
        <v>2.9695052999999999E-2</v>
      </c>
      <c r="ADI65" s="94">
        <v>6.4719769999999996E-2</v>
      </c>
      <c r="ADJ65" s="94">
        <v>0.11488153</v>
      </c>
      <c r="ADK65" s="94">
        <v>0.17217151999999999</v>
      </c>
      <c r="ADL65" s="94">
        <v>0.22136423999999999</v>
      </c>
      <c r="ADM65" s="94">
        <v>0.24465940999999999</v>
      </c>
      <c r="ADN65" s="94">
        <v>0.24206936000000001</v>
      </c>
      <c r="ADO65" s="94">
        <v>0.21173238999999999</v>
      </c>
      <c r="ADP65" s="94">
        <v>0.15880343</v>
      </c>
      <c r="ADQ65" s="94">
        <v>0.101882845</v>
      </c>
      <c r="ADR65" s="94">
        <v>5.4945822999999998E-2</v>
      </c>
      <c r="ADS65" s="94">
        <v>2.3880447999999999E-2</v>
      </c>
      <c r="ADT65" s="94">
        <v>7.5822813000000003E-3</v>
      </c>
      <c r="ADU65" s="94">
        <v>1.2579308E-3</v>
      </c>
      <c r="ADV65" s="94">
        <v>7.7399150000000006E-5</v>
      </c>
      <c r="ADW65" s="94">
        <v>4.8019560000000004E-6</v>
      </c>
      <c r="ADX65" s="94">
        <v>1.918766E-7</v>
      </c>
      <c r="ADY65" s="100"/>
      <c r="ADZ65" s="101"/>
      <c r="AEA65" s="101"/>
      <c r="AEB65" s="101"/>
      <c r="AEC65" s="101"/>
      <c r="AED65" s="144">
        <f t="shared" si="24"/>
        <v>60</v>
      </c>
      <c r="AEE65" s="142"/>
      <c r="AEF65" s="158">
        <f t="shared" si="33"/>
        <v>60</v>
      </c>
      <c r="AEG65" s="138">
        <f t="shared" si="47"/>
        <v>1.9187329999999999E-7</v>
      </c>
      <c r="AEH65" s="138">
        <f t="shared" si="47"/>
        <v>1.9187302999999999E-7</v>
      </c>
      <c r="AEI65" s="138">
        <f t="shared" si="47"/>
        <v>1.9187383999999999E-7</v>
      </c>
      <c r="AEJ65" s="138">
        <f t="shared" si="47"/>
        <v>1.9187372E-7</v>
      </c>
      <c r="AEK65" s="138">
        <f t="shared" si="47"/>
        <v>1.9187335000000001E-7</v>
      </c>
      <c r="AEL65" s="138">
        <f t="shared" si="47"/>
        <v>1.9187343000000001E-7</v>
      </c>
      <c r="AEM65" s="138">
        <f t="shared" si="47"/>
        <v>1.9187391999999999E-7</v>
      </c>
      <c r="AEN65" s="138">
        <f t="shared" si="47"/>
        <v>1.9187385E-7</v>
      </c>
      <c r="AEO65" s="138">
        <f t="shared" si="47"/>
        <v>1.9187434999999999E-7</v>
      </c>
      <c r="AEP65" s="138">
        <f t="shared" si="47"/>
        <v>1.9187458E-7</v>
      </c>
      <c r="AEQ65" s="138">
        <f t="shared" si="48"/>
        <v>1.9187499000000001E-7</v>
      </c>
      <c r="AER65" s="138">
        <f t="shared" si="48"/>
        <v>1.9187521999999999E-7</v>
      </c>
      <c r="AES65" s="138">
        <f t="shared" si="48"/>
        <v>1.9187509E-7</v>
      </c>
      <c r="AET65" s="138">
        <f t="shared" si="48"/>
        <v>1.9187563E-7</v>
      </c>
      <c r="AEU65" s="138">
        <f t="shared" si="48"/>
        <v>1.9187583999999999E-7</v>
      </c>
      <c r="AEV65" s="138">
        <f t="shared" si="48"/>
        <v>1.9187587E-7</v>
      </c>
      <c r="AEW65" s="138">
        <f t="shared" si="48"/>
        <v>1.9187628E-7</v>
      </c>
      <c r="AEX65" s="138">
        <f t="shared" si="48"/>
        <v>1.9187618000000001E-7</v>
      </c>
      <c r="AEY65" s="138">
        <f t="shared" si="48"/>
        <v>1.9187734999999999E-7</v>
      </c>
      <c r="AEZ65" s="130">
        <f t="shared" si="38"/>
        <v>17.11</v>
      </c>
      <c r="AFA65" s="91"/>
      <c r="AFB65" s="94">
        <v>1.9187482E-7</v>
      </c>
      <c r="AFC65" s="139">
        <f t="shared" si="39"/>
        <v>1.9187472736842104E-7</v>
      </c>
      <c r="AFD65" s="91"/>
      <c r="AFE65" s="142"/>
      <c r="AFF65" s="142"/>
      <c r="AFG65" s="138">
        <f t="shared" si="46"/>
        <v>8.135428E-6</v>
      </c>
      <c r="AFH65" s="138">
        <f t="shared" si="46"/>
        <v>8.1352570000000006E-6</v>
      </c>
      <c r="AFI65" s="138">
        <f t="shared" si="46"/>
        <v>8.1353149999999992E-6</v>
      </c>
      <c r="AFJ65" s="138">
        <f t="shared" si="46"/>
        <v>8.1354009999999995E-6</v>
      </c>
      <c r="AFK65" s="138">
        <f t="shared" si="46"/>
        <v>8.1354470000000003E-6</v>
      </c>
      <c r="AFL65" s="138">
        <f t="shared" si="46"/>
        <v>8.1354339999999997E-6</v>
      </c>
      <c r="AFM65" s="138">
        <f t="shared" si="46"/>
        <v>8.1353754999999997E-6</v>
      </c>
      <c r="AFN65" s="138">
        <f t="shared" si="46"/>
        <v>8.135336E-6</v>
      </c>
      <c r="AFO65" s="138">
        <f t="shared" si="46"/>
        <v>8.1353050000000002E-6</v>
      </c>
      <c r="AFP65" s="138">
        <f t="shared" si="46"/>
        <v>8.1352669999999996E-6</v>
      </c>
      <c r="AFQ65" s="138">
        <f t="shared" si="46"/>
        <v>8.1352609999999998E-6</v>
      </c>
      <c r="AFR65" s="138">
        <f t="shared" si="46"/>
        <v>8.1352600000000004E-6</v>
      </c>
      <c r="AFS65" s="138">
        <f t="shared" si="46"/>
        <v>8.1352759999999992E-6</v>
      </c>
      <c r="AFT65" s="138">
        <f t="shared" si="46"/>
        <v>8.1352669999999996E-6</v>
      </c>
      <c r="AFU65" s="138">
        <f t="shared" si="46"/>
        <v>8.1352699999999994E-6</v>
      </c>
      <c r="AFV65" s="138">
        <f t="shared" si="46"/>
        <v>8.1352919999999996E-6</v>
      </c>
      <c r="AFW65" s="138">
        <f t="shared" si="45"/>
        <v>8.1353440000000002E-6</v>
      </c>
      <c r="AFX65" s="138">
        <f t="shared" si="45"/>
        <v>8.1353839999999996E-6</v>
      </c>
      <c r="AFY65" s="138">
        <f t="shared" si="45"/>
        <v>8.1353820000000008E-6</v>
      </c>
      <c r="AFZ65" s="138" t="e">
        <f t="shared" si="45"/>
        <v>#VALUE!</v>
      </c>
      <c r="AGA65" s="139">
        <f t="shared" si="41"/>
        <v>8.1353316578947351E-6</v>
      </c>
      <c r="AGB65" s="91"/>
      <c r="AGC65" s="91"/>
      <c r="AGD65" s="91"/>
      <c r="AGE65" s="91"/>
      <c r="AGF65" s="91"/>
      <c r="AGG65" s="91"/>
      <c r="AGH65" s="91"/>
      <c r="AGI65" s="91"/>
      <c r="AGJ65" s="91"/>
      <c r="AGK65" s="91"/>
      <c r="AGL65" s="91"/>
      <c r="AGM65" s="91"/>
      <c r="AGN65" s="91"/>
      <c r="AGO65" s="91"/>
      <c r="AGP65" s="91"/>
      <c r="AGQ65" s="91"/>
      <c r="AGR65" s="91"/>
      <c r="AGS65" s="91"/>
      <c r="AGT65" s="91"/>
      <c r="AGU65" s="91"/>
      <c r="AGV65" s="91"/>
      <c r="AGW65" s="91"/>
      <c r="AGX65" s="91"/>
      <c r="AGY65" s="91"/>
      <c r="AGZ65" s="91"/>
      <c r="AHA65" s="91"/>
      <c r="AHB65" s="91"/>
      <c r="AHC65" s="91"/>
      <c r="AHD65" s="91"/>
      <c r="AHE65" s="91"/>
      <c r="AHF65" s="91"/>
      <c r="AHG65" s="91"/>
      <c r="AHH65" s="91"/>
      <c r="AHI65" s="91"/>
      <c r="AHJ65" s="91"/>
      <c r="AHK65" s="91"/>
      <c r="AHL65" s="91"/>
      <c r="AHM65" s="91"/>
      <c r="AHN65" s="91"/>
      <c r="AHO65" s="91"/>
      <c r="AHP65" s="91"/>
      <c r="AHQ65" s="91"/>
      <c r="AHR65" s="91"/>
      <c r="AHS65" s="91"/>
      <c r="AHT65" s="91"/>
      <c r="AHU65" s="91"/>
      <c r="AHV65" s="91"/>
      <c r="AHW65" s="91"/>
      <c r="AHX65" s="91"/>
      <c r="AHY65" s="91"/>
      <c r="AHZ65" s="91"/>
      <c r="AIA65" s="91"/>
      <c r="AIB65" s="91"/>
      <c r="AIC65" s="91"/>
      <c r="AID65" s="91"/>
      <c r="AIE65" s="91"/>
      <c r="AIF65" s="91"/>
      <c r="AIG65" s="91"/>
      <c r="AIH65" s="91"/>
      <c r="AII65" s="91"/>
      <c r="AIJ65" s="91"/>
      <c r="AIK65" s="91"/>
      <c r="AIL65" s="91"/>
      <c r="AIM65" s="91"/>
      <c r="AIN65" s="91"/>
      <c r="AIO65" s="91"/>
      <c r="AIP65" s="91"/>
      <c r="AIQ65" s="91"/>
      <c r="AIR65" s="91"/>
      <c r="AIS65" s="91"/>
      <c r="AIT65" s="91"/>
      <c r="AIU65" s="91"/>
      <c r="AIV65" s="91"/>
      <c r="AIW65" s="91"/>
      <c r="AIX65" s="91"/>
      <c r="AIY65" s="91"/>
      <c r="AIZ65" s="91"/>
      <c r="AJA65" s="91"/>
      <c r="AJB65" s="91"/>
      <c r="AJC65" s="91"/>
      <c r="AJD65" s="91"/>
      <c r="AJE65" s="91"/>
      <c r="AJF65" s="91"/>
      <c r="AJG65" s="91"/>
      <c r="AJH65" s="91"/>
      <c r="AJI65" s="91"/>
      <c r="AJJ65" s="91"/>
      <c r="AJK65" s="91"/>
      <c r="AJL65" s="91"/>
      <c r="AJM65" s="91"/>
      <c r="AJN65" s="91"/>
      <c r="AJO65" s="91"/>
      <c r="AJP65" s="91"/>
      <c r="AJQ65" s="91"/>
      <c r="AJR65" s="91"/>
      <c r="AJS65" s="91"/>
      <c r="AJT65" s="91"/>
      <c r="AJU65" s="91"/>
      <c r="AJV65" s="91"/>
      <c r="AJW65" s="91"/>
      <c r="AJX65" s="91"/>
      <c r="AJY65" s="91"/>
      <c r="AJZ65" s="91"/>
      <c r="AKA65" s="91"/>
      <c r="AKB65" s="91"/>
      <c r="AKC65" s="91"/>
      <c r="AKD65" s="91"/>
      <c r="AKE65" s="91"/>
      <c r="AKF65" s="91"/>
      <c r="AKG65" s="91"/>
      <c r="AKH65" s="91"/>
      <c r="AKI65" s="91"/>
      <c r="AKJ65" s="91"/>
      <c r="AKK65" s="91"/>
      <c r="AKL65" s="91"/>
      <c r="AKM65" s="91"/>
      <c r="AKN65" s="91"/>
      <c r="AKO65" s="91"/>
      <c r="AKP65" s="91"/>
      <c r="AKQ65" s="91"/>
      <c r="AKR65" s="91"/>
      <c r="AKS65" s="91"/>
      <c r="AKT65" s="91"/>
      <c r="AKU65" s="91"/>
      <c r="AKV65" s="91"/>
      <c r="AKW65" s="91"/>
      <c r="AKX65" s="91"/>
      <c r="AKY65" s="91"/>
      <c r="AKZ65" s="91"/>
      <c r="ALA65" s="91"/>
      <c r="ALB65" s="91"/>
      <c r="ALC65" s="91"/>
      <c r="ALD65" s="91"/>
      <c r="ALE65" s="91"/>
      <c r="ALF65" s="91"/>
      <c r="ALG65" s="91"/>
      <c r="ALH65" s="91"/>
      <c r="ALI65" s="91"/>
      <c r="ALJ65" s="91"/>
      <c r="ALK65" s="91"/>
      <c r="ALL65" s="91"/>
      <c r="ALM65" s="91"/>
      <c r="ALN65" s="91"/>
      <c r="ALO65" s="91"/>
      <c r="ALP65" s="91"/>
      <c r="ALQ65" s="91"/>
      <c r="ALR65" s="91"/>
      <c r="ALS65" s="91"/>
      <c r="ALT65" s="91"/>
      <c r="ALU65" s="91"/>
      <c r="ALV65" s="91"/>
      <c r="ALW65" s="91"/>
      <c r="ALX65" s="91"/>
      <c r="ALY65" s="91"/>
      <c r="ALZ65" s="91"/>
      <c r="AMA65" s="91"/>
      <c r="AMB65" s="91"/>
      <c r="AMC65" s="91"/>
      <c r="AMD65" s="91"/>
      <c r="AME65" s="91"/>
      <c r="AMF65" s="91"/>
      <c r="AMG65" s="91"/>
      <c r="AMH65" s="91"/>
      <c r="AMI65" s="91"/>
      <c r="AMJ65" s="91"/>
      <c r="AMK65" s="91"/>
      <c r="AML65" s="91"/>
      <c r="AMM65" s="91"/>
      <c r="AMN65" s="91"/>
      <c r="AMO65" s="91"/>
      <c r="AMP65" s="91"/>
      <c r="AMQ65" s="91"/>
      <c r="AMR65" s="91"/>
      <c r="AMS65" s="91"/>
      <c r="AMT65" s="91"/>
      <c r="AMU65" s="91"/>
      <c r="AMV65" s="91"/>
      <c r="AMW65" s="91"/>
      <c r="AMX65" s="91"/>
      <c r="AMY65" s="91"/>
      <c r="AMZ65" s="91"/>
      <c r="ANA65" s="91"/>
      <c r="ANB65" s="91"/>
      <c r="ANC65" s="91"/>
      <c r="AND65" s="91"/>
      <c r="ANE65" s="91"/>
      <c r="ANF65" s="91"/>
      <c r="ANG65" s="91"/>
      <c r="ANH65" s="91"/>
      <c r="ANI65" s="91"/>
      <c r="ANJ65" s="91"/>
      <c r="ANK65" s="91"/>
      <c r="ANL65" s="91"/>
      <c r="ANM65" s="91"/>
      <c r="ANN65" s="91"/>
      <c r="ANO65" s="91"/>
      <c r="ANP65" s="91"/>
      <c r="ANQ65" s="91"/>
      <c r="ANR65" s="91"/>
      <c r="ANS65" s="91"/>
      <c r="ANT65" s="91"/>
      <c r="ANU65" s="91"/>
      <c r="ANV65" s="91"/>
      <c r="ANW65" s="91"/>
      <c r="ANX65" s="91"/>
      <c r="ANY65" s="91"/>
      <c r="ANZ65" s="91"/>
      <c r="AOA65" s="91"/>
      <c r="AOB65" s="91"/>
      <c r="AOC65" s="91"/>
      <c r="AOD65" s="91"/>
      <c r="AOE65" s="91"/>
      <c r="AOF65" s="91"/>
      <c r="AOG65" s="91"/>
      <c r="AOH65" s="91"/>
      <c r="AOI65" s="91"/>
      <c r="AOJ65" s="91"/>
      <c r="AOK65" s="91"/>
      <c r="AOL65" s="91"/>
      <c r="AOM65" s="91"/>
      <c r="AON65" s="91"/>
      <c r="AOO65" s="91"/>
      <c r="AOP65" s="91"/>
      <c r="AOQ65" s="91"/>
      <c r="AOR65" s="91"/>
      <c r="AOS65" s="91"/>
      <c r="AOT65" s="91"/>
      <c r="AOU65" s="91"/>
      <c r="AOV65" s="91"/>
      <c r="AOW65" s="91"/>
      <c r="AOX65" s="91"/>
      <c r="AOY65" s="91"/>
      <c r="AOZ65" s="91"/>
      <c r="APA65" s="91"/>
      <c r="APB65" s="91"/>
      <c r="APC65" s="91"/>
      <c r="APD65" s="91"/>
      <c r="APE65" s="91"/>
      <c r="APF65" s="91"/>
      <c r="APG65" s="91"/>
      <c r="APH65" s="91"/>
      <c r="API65" s="91"/>
      <c r="APJ65" s="91"/>
      <c r="APK65" s="91"/>
      <c r="APL65" s="91"/>
      <c r="APM65" s="91"/>
      <c r="APN65" s="91"/>
      <c r="APO65" s="91"/>
      <c r="APP65" s="91"/>
      <c r="APQ65" s="91"/>
      <c r="APR65" s="91"/>
      <c r="APS65" s="91"/>
      <c r="APT65" s="91"/>
      <c r="APU65" s="91"/>
      <c r="APV65" s="91"/>
      <c r="APW65" s="91"/>
      <c r="APX65" s="91"/>
      <c r="APY65" s="91"/>
      <c r="APZ65" s="91"/>
      <c r="AQA65" s="91"/>
      <c r="AQB65" s="91"/>
      <c r="AQC65" s="91"/>
      <c r="AQD65" s="91"/>
      <c r="AQE65" s="91"/>
      <c r="AQF65" s="91"/>
      <c r="AQG65" s="91"/>
      <c r="AQH65" s="91"/>
      <c r="AQI65" s="91"/>
      <c r="AQJ65" s="91"/>
      <c r="AQK65" s="91"/>
      <c r="AQL65" s="91"/>
      <c r="AQM65" s="91"/>
      <c r="AQN65" s="91"/>
      <c r="AQO65" s="91"/>
      <c r="AQP65" s="91"/>
      <c r="AQQ65" s="91"/>
      <c r="AQR65" s="91"/>
      <c r="AQS65" s="91"/>
      <c r="AQT65" s="91"/>
      <c r="AQU65" s="91"/>
      <c r="AQV65" s="91"/>
      <c r="AQW65" s="91"/>
      <c r="AQX65" s="91"/>
      <c r="AQY65" s="91"/>
      <c r="AQZ65" s="91"/>
      <c r="ARA65" s="91"/>
      <c r="ARB65" s="91"/>
      <c r="ARC65" s="91"/>
      <c r="ARD65" s="91"/>
      <c r="ARE65" s="91"/>
      <c r="ARF65" s="91"/>
      <c r="ARG65" s="91"/>
      <c r="ARH65" s="91"/>
      <c r="ARI65" s="91"/>
      <c r="ARJ65" s="91"/>
      <c r="ARK65" s="91"/>
      <c r="ARL65" s="91"/>
      <c r="ARM65" s="91"/>
      <c r="ARN65" s="91"/>
      <c r="ARO65" s="91"/>
      <c r="ARP65" s="91"/>
      <c r="ARQ65" s="91"/>
      <c r="ARR65" s="91"/>
      <c r="ARS65" s="91"/>
      <c r="ART65" s="91"/>
      <c r="ARU65" s="91"/>
      <c r="ARV65" s="91"/>
      <c r="ARW65" s="91"/>
      <c r="ARX65" s="91"/>
      <c r="ARY65" s="91"/>
      <c r="ARZ65" s="91"/>
      <c r="ASA65" s="91"/>
      <c r="ASB65" s="91"/>
      <c r="ASC65" s="91"/>
      <c r="ASD65" s="91"/>
      <c r="ASE65" s="91"/>
      <c r="ASF65" s="91"/>
      <c r="ASG65" s="91"/>
      <c r="ASH65" s="91"/>
      <c r="ASI65" s="91"/>
      <c r="ASJ65" s="91"/>
      <c r="ASK65" s="91"/>
      <c r="ASL65" s="91"/>
      <c r="ASM65" s="91"/>
      <c r="ASN65" s="91"/>
      <c r="ASO65" s="91"/>
      <c r="ASP65" s="91"/>
      <c r="ASQ65" s="91"/>
      <c r="ASR65" s="91"/>
    </row>
    <row r="66" spans="1:1188" ht="2.1" customHeight="1" x14ac:dyDescent="0.25">
      <c r="A66" s="129">
        <v>61</v>
      </c>
      <c r="B66" s="130">
        <v>17.399999999999999</v>
      </c>
      <c r="C66" s="123">
        <f>IF(ROW()-$B$4&lt;$B$112,2,3)</f>
        <v>3</v>
      </c>
      <c r="D66" s="129">
        <v>61</v>
      </c>
      <c r="E66" s="91">
        <v>0</v>
      </c>
      <c r="F66" s="92">
        <v>1.7688873000000001E-28</v>
      </c>
      <c r="G66" s="92">
        <v>4.0135582999999999E-27</v>
      </c>
      <c r="H66" s="92">
        <v>7.2903170000000004E-26</v>
      </c>
      <c r="I66" s="92">
        <v>1.2481618E-24</v>
      </c>
      <c r="J66" s="92">
        <v>2.0972768000000001E-23</v>
      </c>
      <c r="K66" s="92">
        <v>3.5018980000000002E-22</v>
      </c>
      <c r="L66" s="92">
        <v>5.8343133000000003E-21</v>
      </c>
      <c r="M66" s="92">
        <v>9.7120849999999995E-20</v>
      </c>
      <c r="N66" s="92">
        <v>1.6161347E-18</v>
      </c>
      <c r="O66" s="92">
        <v>2.6888097999999999E-17</v>
      </c>
      <c r="P66" s="92">
        <v>4.4729440000000001E-16</v>
      </c>
      <c r="Q66" s="92">
        <v>7.4404969999999999E-15</v>
      </c>
      <c r="R66" s="92">
        <v>1.2377039E-13</v>
      </c>
      <c r="S66" s="92">
        <v>2.0591506000000001E-12</v>
      </c>
      <c r="T66" s="92">
        <v>3.4269247E-11</v>
      </c>
      <c r="U66" s="92">
        <v>5.7071690000000001E-10</v>
      </c>
      <c r="V66" s="92">
        <v>9.5171195000000002E-9</v>
      </c>
      <c r="W66" s="92">
        <v>1.5907988999999999E-7</v>
      </c>
      <c r="X66" s="92">
        <v>2.6699759000000001E-6</v>
      </c>
      <c r="Y66" s="92">
        <v>4.5123095000000001E-5</v>
      </c>
      <c r="Z66" s="93">
        <v>7.7119820000000003E-4</v>
      </c>
      <c r="AA66" s="93">
        <v>5.6281676999999997E-3</v>
      </c>
      <c r="AB66" s="93">
        <v>1.9273373999999999E-2</v>
      </c>
      <c r="AC66" s="93">
        <v>4.6639266999999998E-2</v>
      </c>
      <c r="AD66" s="93">
        <v>8.9811794E-2</v>
      </c>
      <c r="AE66" s="93">
        <v>0.14453701999999999</v>
      </c>
      <c r="AF66" s="93">
        <v>0.19891006</v>
      </c>
      <c r="AG66" s="93">
        <v>0.23644108</v>
      </c>
      <c r="AH66" s="93">
        <v>0.24360298</v>
      </c>
      <c r="AI66" s="93">
        <v>0.2288818</v>
      </c>
      <c r="AJ66" s="93">
        <v>0.18541563</v>
      </c>
      <c r="AK66" s="93">
        <v>0.12918974</v>
      </c>
      <c r="AL66" s="93">
        <v>7.6670669999999996E-2</v>
      </c>
      <c r="AM66" s="93">
        <v>3.7742455000000001E-2</v>
      </c>
      <c r="AN66" s="93">
        <v>1.4519552E-2</v>
      </c>
      <c r="AO66" s="93">
        <v>3.7328035E-3</v>
      </c>
      <c r="AP66" s="93">
        <v>3.6439301999999999E-4</v>
      </c>
      <c r="AQ66" s="93">
        <v>2.2509700999999998E-5</v>
      </c>
      <c r="AR66" s="93">
        <v>8.9612990000000003E-7</v>
      </c>
      <c r="AS66" s="94">
        <v>0</v>
      </c>
      <c r="AT66" s="94">
        <v>1.7688770000000001E-28</v>
      </c>
      <c r="AU66" s="94">
        <v>4.0135405999999998E-27</v>
      </c>
      <c r="AV66" s="94">
        <v>7.2902894999999995E-26</v>
      </c>
      <c r="AW66" s="94">
        <v>1.2481569000000001E-24</v>
      </c>
      <c r="AX66" s="94">
        <v>2.0972702E-23</v>
      </c>
      <c r="AY66" s="94">
        <v>3.5018873000000001E-22</v>
      </c>
      <c r="AZ66" s="94">
        <v>5.8342879999999998E-21</v>
      </c>
      <c r="BA66" s="94">
        <v>9.7120409999999996E-20</v>
      </c>
      <c r="BB66" s="94">
        <v>1.6161269999999999E-18</v>
      </c>
      <c r="BC66" s="94">
        <v>2.6887945999999999E-17</v>
      </c>
      <c r="BD66" s="94">
        <v>4.4729135999999997E-16</v>
      </c>
      <c r="BE66" s="94">
        <v>7.4404420000000003E-15</v>
      </c>
      <c r="BF66" s="94">
        <v>1.2376925000000001E-13</v>
      </c>
      <c r="BG66" s="94">
        <v>2.0591290999999998E-12</v>
      </c>
      <c r="BH66" s="94">
        <v>3.4268816999999997E-11</v>
      </c>
      <c r="BI66" s="94">
        <v>5.7070850000000003E-10</v>
      </c>
      <c r="BJ66" s="94">
        <v>9.5169550000000007E-9</v>
      </c>
      <c r="BK66" s="94">
        <v>1.5907678000000001E-7</v>
      </c>
      <c r="BL66" s="94">
        <v>2.6699195000000001E-6</v>
      </c>
      <c r="BM66" s="94">
        <v>4.5122116999999999E-5</v>
      </c>
      <c r="BN66" s="94">
        <v>7.7118084E-4</v>
      </c>
      <c r="BO66" s="94">
        <v>5.6280790000000002E-3</v>
      </c>
      <c r="BP66" s="94">
        <v>1.9273141000000001E-2</v>
      </c>
      <c r="BQ66" s="94">
        <v>4.6638772000000002E-2</v>
      </c>
      <c r="BR66" s="94">
        <v>8.9810929999999997E-2</v>
      </c>
      <c r="BS66" s="94">
        <v>0.14453572000000001</v>
      </c>
      <c r="BT66" s="94">
        <v>0.19890836000000001</v>
      </c>
      <c r="BU66" s="94">
        <v>0.23643919999999999</v>
      </c>
      <c r="BV66" s="94">
        <v>0.24360101000000001</v>
      </c>
      <c r="BW66" s="94">
        <v>0.22888036</v>
      </c>
      <c r="BX66" s="94">
        <v>0.18541447999999999</v>
      </c>
      <c r="BY66" s="94">
        <v>0.12918898000000001</v>
      </c>
      <c r="BZ66" s="94">
        <v>7.6670340000000003E-2</v>
      </c>
      <c r="CA66" s="94">
        <v>3.7742350000000001E-2</v>
      </c>
      <c r="CB66" s="94">
        <v>1.4519519999999999E-2</v>
      </c>
      <c r="CC66" s="94">
        <v>3.7327886000000001E-3</v>
      </c>
      <c r="CD66" s="94">
        <v>3.6439060000000001E-4</v>
      </c>
      <c r="CE66" s="94">
        <v>2.250966E-5</v>
      </c>
      <c r="CF66" s="94">
        <v>8.961275E-7</v>
      </c>
      <c r="CG66" s="94">
        <v>0</v>
      </c>
      <c r="CH66" s="94">
        <v>1.7681933000000001E-28</v>
      </c>
      <c r="CI66" s="94">
        <v>4.0121273000000003E-27</v>
      </c>
      <c r="CJ66" s="94">
        <v>7.287903E-26</v>
      </c>
      <c r="CK66" s="94">
        <v>1.2477714E-24</v>
      </c>
      <c r="CL66" s="94">
        <v>2.0966614999999999E-23</v>
      </c>
      <c r="CM66" s="94">
        <v>3.5009352000000001E-22</v>
      </c>
      <c r="CN66" s="94">
        <v>5.8328189999999998E-21</v>
      </c>
      <c r="CO66" s="94">
        <v>9.7097869999999996E-20</v>
      </c>
      <c r="CP66" s="94">
        <v>1.6157856000000001E-18</v>
      </c>
      <c r="CQ66" s="94">
        <v>2.6882851999999999E-17</v>
      </c>
      <c r="CR66" s="94">
        <v>4.4721656000000003E-16</v>
      </c>
      <c r="CS66" s="94">
        <v>7.4393679999999996E-15</v>
      </c>
      <c r="CT66" s="94">
        <v>1.2375434999999999E-13</v>
      </c>
      <c r="CU66" s="94">
        <v>2.05893E-12</v>
      </c>
      <c r="CV66" s="94">
        <v>3.4266332999999998E-11</v>
      </c>
      <c r="CW66" s="94">
        <v>5.7068034E-10</v>
      </c>
      <c r="CX66" s="94">
        <v>9.5166909999999992E-9</v>
      </c>
      <c r="CY66" s="94">
        <v>1.5907531E-7</v>
      </c>
      <c r="CZ66" s="94">
        <v>2.6699294999999999E-6</v>
      </c>
      <c r="DA66" s="94">
        <v>4.5122476999999997E-5</v>
      </c>
      <c r="DB66" s="94">
        <v>7.7118749999999995E-4</v>
      </c>
      <c r="DC66" s="94">
        <v>5.6281146000000002E-3</v>
      </c>
      <c r="DD66" s="94">
        <v>1.9273248E-2</v>
      </c>
      <c r="DE66" s="94">
        <v>4.6639025000000001E-2</v>
      </c>
      <c r="DF66" s="94">
        <v>8.9811444000000004E-2</v>
      </c>
      <c r="DG66" s="94">
        <v>0.14453655000000001</v>
      </c>
      <c r="DH66" s="94">
        <v>0.19890958</v>
      </c>
      <c r="DI66" s="94">
        <v>0.23644069000000001</v>
      </c>
      <c r="DJ66" s="94">
        <v>0.24360259000000001</v>
      </c>
      <c r="DK66" s="94">
        <v>0.22888182000000001</v>
      </c>
      <c r="DL66" s="94">
        <v>0.18541558</v>
      </c>
      <c r="DM66" s="94">
        <v>0.12918953999999999</v>
      </c>
      <c r="DN66" s="94">
        <v>7.6670459999999996E-2</v>
      </c>
      <c r="DO66" s="94">
        <v>3.7742365E-2</v>
      </c>
      <c r="DP66" s="94">
        <v>1.4519550000000001E-2</v>
      </c>
      <c r="DQ66" s="94">
        <v>3.73281E-3</v>
      </c>
      <c r="DR66" s="94">
        <v>3.6439364000000001E-4</v>
      </c>
      <c r="DS66" s="94">
        <v>2.2509796000000002E-5</v>
      </c>
      <c r="DT66" s="94">
        <v>8.9613274999999999E-7</v>
      </c>
      <c r="DU66" s="94">
        <v>0</v>
      </c>
      <c r="DV66" s="94">
        <v>1.7681886E-28</v>
      </c>
      <c r="DW66" s="94">
        <v>4.0121208000000002E-27</v>
      </c>
      <c r="DX66" s="94">
        <v>7.2878994999999996E-26</v>
      </c>
      <c r="DY66" s="94">
        <v>1.2477727500000001E-24</v>
      </c>
      <c r="DZ66" s="94">
        <v>2.0966672000000001E-23</v>
      </c>
      <c r="EA66" s="94">
        <v>3.5009496000000002E-22</v>
      </c>
      <c r="EB66" s="94">
        <v>5.8328530000000001E-21</v>
      </c>
      <c r="EC66" s="94">
        <v>9.7098616000000002E-20</v>
      </c>
      <c r="ED66" s="94">
        <v>1.6157991E-18</v>
      </c>
      <c r="EE66" s="94">
        <v>2.6883099E-17</v>
      </c>
      <c r="EF66" s="94">
        <v>4.4722090000000003E-16</v>
      </c>
      <c r="EG66" s="94">
        <v>7.4394449999999999E-15</v>
      </c>
      <c r="EH66" s="94">
        <v>1.2375565999999999E-13</v>
      </c>
      <c r="EI66" s="94">
        <v>2.0589533000000001E-12</v>
      </c>
      <c r="EJ66" s="94">
        <v>3.4266724999999998E-11</v>
      </c>
      <c r="EK66" s="94">
        <v>5.7068694000000004E-10</v>
      </c>
      <c r="EL66" s="94">
        <v>9.5167999999999992E-9</v>
      </c>
      <c r="EM66" s="94">
        <v>1.5907705000000001E-7</v>
      </c>
      <c r="EN66" s="94">
        <v>2.6699586E-6</v>
      </c>
      <c r="EO66" s="94">
        <v>4.5122956999999997E-5</v>
      </c>
      <c r="EP66" s="94">
        <v>7.7119586000000005E-4</v>
      </c>
      <c r="EQ66" s="94">
        <v>5.6281639999999997E-3</v>
      </c>
      <c r="ER66" s="94">
        <v>1.9273394999999999E-2</v>
      </c>
      <c r="ES66" s="94">
        <v>4.6639369999999999E-2</v>
      </c>
      <c r="ET66" s="94">
        <v>8.9812069999999994E-2</v>
      </c>
      <c r="EU66" s="94">
        <v>0.14453740000000001</v>
      </c>
      <c r="EV66" s="94">
        <v>0.19891039999999999</v>
      </c>
      <c r="EW66" s="94">
        <v>0.23644121000000001</v>
      </c>
      <c r="EX66" s="94">
        <v>0.24360293</v>
      </c>
      <c r="EY66" s="94">
        <v>0.22888130000000001</v>
      </c>
      <c r="EZ66" s="94">
        <v>0.18541506999999999</v>
      </c>
      <c r="FA66" s="94">
        <v>0.12918916</v>
      </c>
      <c r="FB66" s="94">
        <v>7.6670210000000003E-2</v>
      </c>
      <c r="FC66" s="94">
        <v>3.7742253000000003E-2</v>
      </c>
      <c r="FD66" s="94">
        <v>1.4519547000000001E-2</v>
      </c>
      <c r="FE66" s="94">
        <v>3.732801E-3</v>
      </c>
      <c r="FF66" s="94">
        <v>3.6439410000000002E-4</v>
      </c>
      <c r="FG66" s="94">
        <v>2.2509793999999999E-5</v>
      </c>
      <c r="FH66" s="94">
        <v>8.9613259999999997E-7</v>
      </c>
      <c r="FI66" s="94">
        <v>0</v>
      </c>
      <c r="FJ66" s="94">
        <v>1.7682035000000001E-28</v>
      </c>
      <c r="FK66" s="94">
        <v>4.0121540000000003E-27</v>
      </c>
      <c r="FL66" s="94">
        <v>7.2879590000000003E-26</v>
      </c>
      <c r="FM66" s="94">
        <v>1.2477828000000001E-24</v>
      </c>
      <c r="FN66" s="94">
        <v>2.0966836000000001E-23</v>
      </c>
      <c r="FO66" s="94">
        <v>3.5009763000000002E-22</v>
      </c>
      <c r="FP66" s="94">
        <v>5.8328948000000002E-21</v>
      </c>
      <c r="FQ66" s="94">
        <v>9.7099289999999997E-20</v>
      </c>
      <c r="FR66" s="94">
        <v>1.6158112E-18</v>
      </c>
      <c r="FS66" s="94">
        <v>2.6883299999999999E-17</v>
      </c>
      <c r="FT66" s="94">
        <v>4.4722430000000001E-16</v>
      </c>
      <c r="FU66" s="94">
        <v>7.4394955000000003E-15</v>
      </c>
      <c r="FV66" s="94">
        <v>1.2375649000000001E-13</v>
      </c>
      <c r="FW66" s="94">
        <v>2.0589669999999999E-12</v>
      </c>
      <c r="FX66" s="94">
        <v>3.4266943000000001E-11</v>
      </c>
      <c r="FY66" s="94">
        <v>5.7069070000000004E-10</v>
      </c>
      <c r="FZ66" s="94">
        <v>9.5168639999999998E-9</v>
      </c>
      <c r="GA66" s="94">
        <v>1.5907817E-7</v>
      </c>
      <c r="GB66" s="94">
        <v>2.6699762999999998E-6</v>
      </c>
      <c r="GC66" s="94">
        <v>4.5123254999999999E-5</v>
      </c>
      <c r="GD66" s="94">
        <v>7.7120075000000003E-4</v>
      </c>
      <c r="GE66" s="94">
        <v>5.6281810000000003E-3</v>
      </c>
      <c r="GF66" s="94">
        <v>1.9273419E-2</v>
      </c>
      <c r="GG66" s="94">
        <v>4.6639369999999999E-2</v>
      </c>
      <c r="GH66" s="94">
        <v>8.9811959999999996E-2</v>
      </c>
      <c r="GI66" s="94">
        <v>0.14453705</v>
      </c>
      <c r="GJ66" s="94">
        <v>0.19890969</v>
      </c>
      <c r="GK66" s="94">
        <v>0.23644024</v>
      </c>
      <c r="GL66" s="94">
        <v>0.24360198</v>
      </c>
      <c r="GM66" s="94">
        <v>0.22888061000000001</v>
      </c>
      <c r="GN66" s="94">
        <v>0.18541484999999999</v>
      </c>
      <c r="GO66" s="94">
        <v>0.12918963</v>
      </c>
      <c r="GP66" s="94">
        <v>7.6670799999999997E-2</v>
      </c>
      <c r="GQ66" s="94">
        <v>3.7742435999999997E-2</v>
      </c>
      <c r="GR66" s="94">
        <v>1.4519503E-2</v>
      </c>
      <c r="GS66" s="94">
        <v>3.7327953999999998E-3</v>
      </c>
      <c r="GT66" s="94">
        <v>3.6439326000000001E-4</v>
      </c>
      <c r="GU66" s="94">
        <v>2.2509744999999999E-5</v>
      </c>
      <c r="GV66" s="94">
        <v>8.9613063999999996E-7</v>
      </c>
      <c r="GW66" s="94">
        <v>0</v>
      </c>
      <c r="GX66" s="94">
        <v>1.7682081E-28</v>
      </c>
      <c r="GY66" s="94">
        <v>4.0121646999999999E-27</v>
      </c>
      <c r="GZ66" s="94">
        <v>7.2879799999999995E-26</v>
      </c>
      <c r="HA66" s="94">
        <v>1.2477858E-24</v>
      </c>
      <c r="HB66" s="94">
        <v>2.096687E-23</v>
      </c>
      <c r="HC66" s="94">
        <v>3.5009795999999998E-22</v>
      </c>
      <c r="HD66" s="94">
        <v>5.8328960000000003E-21</v>
      </c>
      <c r="HE66" s="94">
        <v>9.7099229999999999E-20</v>
      </c>
      <c r="HF66" s="94">
        <v>1.6158093E-18</v>
      </c>
      <c r="HG66" s="94">
        <v>2.6883254E-17</v>
      </c>
      <c r="HH66" s="94">
        <v>4.4722355000000005E-16</v>
      </c>
      <c r="HI66" s="94">
        <v>7.4394839999999992E-15</v>
      </c>
      <c r="HJ66" s="94">
        <v>1.2375623999999999E-13</v>
      </c>
      <c r="HK66" s="94">
        <v>2.0589622E-12</v>
      </c>
      <c r="HL66" s="94">
        <v>3.4266859999999998E-11</v>
      </c>
      <c r="HM66" s="94">
        <v>5.7068930000000001E-10</v>
      </c>
      <c r="HN66" s="94">
        <v>9.5168410000000007E-9</v>
      </c>
      <c r="HO66" s="94">
        <v>1.5907777E-7</v>
      </c>
      <c r="HP66" s="94">
        <v>2.6699710000000001E-6</v>
      </c>
      <c r="HQ66" s="94">
        <v>4.5123190000000001E-5</v>
      </c>
      <c r="HR66" s="94">
        <v>7.7119999999999999E-4</v>
      </c>
      <c r="HS66" s="94">
        <v>5.6281650000000001E-3</v>
      </c>
      <c r="HT66" s="94">
        <v>1.927334E-2</v>
      </c>
      <c r="HU66" s="94">
        <v>4.6639136999999997E-2</v>
      </c>
      <c r="HV66" s="94">
        <v>8.9811479999999999E-2</v>
      </c>
      <c r="HW66" s="94">
        <v>0.14453632</v>
      </c>
      <c r="HX66" s="94">
        <v>0.1989089</v>
      </c>
      <c r="HY66" s="94">
        <v>0.23643963000000001</v>
      </c>
      <c r="HZ66" s="94">
        <v>0.24360155</v>
      </c>
      <c r="IA66" s="94">
        <v>0.22888073</v>
      </c>
      <c r="IB66" s="94">
        <v>0.18541457</v>
      </c>
      <c r="IC66" s="94">
        <v>0.12918895</v>
      </c>
      <c r="ID66" s="94">
        <v>7.6670409999999994E-2</v>
      </c>
      <c r="IE66" s="94">
        <v>3.7742376000000001E-2</v>
      </c>
      <c r="IF66" s="94">
        <v>1.4519516E-2</v>
      </c>
      <c r="IG66" s="94">
        <v>3.7328041999999998E-3</v>
      </c>
      <c r="IH66" s="94">
        <v>3.6439360000000001E-4</v>
      </c>
      <c r="II66" s="94">
        <v>2.2509766E-5</v>
      </c>
      <c r="IJ66" s="94">
        <v>8.9613180000000004E-7</v>
      </c>
      <c r="IK66" s="94">
        <v>0</v>
      </c>
      <c r="IL66" s="94">
        <v>1.7681956E-28</v>
      </c>
      <c r="IM66" s="94">
        <v>4.0121353999999998E-27</v>
      </c>
      <c r="IN66" s="94">
        <v>7.2879250000000001E-26</v>
      </c>
      <c r="IO66" s="94">
        <v>1.2477755999999999E-24</v>
      </c>
      <c r="IP66" s="94">
        <v>2.0966702999999999E-23</v>
      </c>
      <c r="IQ66" s="94">
        <v>3.50095E-22</v>
      </c>
      <c r="IR66" s="94">
        <v>5.8328483000000002E-21</v>
      </c>
      <c r="IS66" s="94">
        <v>9.7098453999999994E-20</v>
      </c>
      <c r="IT66" s="94">
        <v>1.6157958000000001E-18</v>
      </c>
      <c r="IU66" s="94">
        <v>2.6883014E-17</v>
      </c>
      <c r="IV66" s="94">
        <v>4.4721920000000004E-16</v>
      </c>
      <c r="IW66" s="94">
        <v>7.4394123999999995E-15</v>
      </c>
      <c r="IX66" s="94">
        <v>1.2375504E-13</v>
      </c>
      <c r="IY66" s="94">
        <v>2.0589417999999999E-12</v>
      </c>
      <c r="IZ66" s="94">
        <v>3.4266527E-11</v>
      </c>
      <c r="JA66" s="94">
        <v>5.7068360000000005E-10</v>
      </c>
      <c r="JB66" s="94">
        <v>9.5167510000000002E-9</v>
      </c>
      <c r="JC66" s="94">
        <v>1.5907642E-7</v>
      </c>
      <c r="JD66" s="94">
        <v>2.6699502E-6</v>
      </c>
      <c r="JE66" s="94">
        <v>4.5122876999999998E-5</v>
      </c>
      <c r="JF66" s="94">
        <v>7.7119479999999995E-4</v>
      </c>
      <c r="JG66" s="94">
        <v>5.6281365000000003E-3</v>
      </c>
      <c r="JH66" s="94">
        <v>1.9273249999999999E-2</v>
      </c>
      <c r="JI66" s="94">
        <v>4.6638939999999997E-2</v>
      </c>
      <c r="JJ66" s="94">
        <v>8.9811169999999996E-2</v>
      </c>
      <c r="JK66" s="94">
        <v>0.14453601999999999</v>
      </c>
      <c r="JL66" s="94">
        <v>0.19890857000000001</v>
      </c>
      <c r="JM66" s="94">
        <v>0.23643934999999999</v>
      </c>
      <c r="JN66" s="94">
        <v>0.24360134999999999</v>
      </c>
      <c r="JO66" s="94">
        <v>0.22888107999999999</v>
      </c>
      <c r="JP66" s="94">
        <v>0.18541504</v>
      </c>
      <c r="JQ66" s="94">
        <v>0.12918894</v>
      </c>
      <c r="JR66" s="94">
        <v>7.6670039999999995E-2</v>
      </c>
      <c r="JS66" s="94">
        <v>3.7742197999999998E-2</v>
      </c>
      <c r="JT66" s="94">
        <v>1.4519506999999999E-2</v>
      </c>
      <c r="JU66" s="94">
        <v>3.7328067999999998E-3</v>
      </c>
      <c r="JV66" s="94">
        <v>3.6439520000000001E-4</v>
      </c>
      <c r="JW66" s="94">
        <v>2.2509855999999999E-5</v>
      </c>
      <c r="JX66" s="94">
        <v>8.9613484999999998E-7</v>
      </c>
      <c r="JY66" s="94">
        <v>0</v>
      </c>
      <c r="JZ66" s="94">
        <v>1.7681811E-28</v>
      </c>
      <c r="KA66" s="94">
        <v>4.0121019999999997E-27</v>
      </c>
      <c r="KB66" s="94">
        <v>7.2878580000000004E-26</v>
      </c>
      <c r="KC66" s="94">
        <v>1.2477641E-24</v>
      </c>
      <c r="KD66" s="94">
        <v>2.0966520000000001E-23</v>
      </c>
      <c r="KE66" s="94">
        <v>3.500923E-22</v>
      </c>
      <c r="KF66" s="94">
        <v>5.8328020000000001E-21</v>
      </c>
      <c r="KG66" s="94">
        <v>9.7097614000000003E-20</v>
      </c>
      <c r="KH66" s="94">
        <v>1.6157822999999999E-18</v>
      </c>
      <c r="KI66" s="94">
        <v>2.6882801999999999E-17</v>
      </c>
      <c r="KJ66" s="94">
        <v>4.4721586999999995E-16</v>
      </c>
      <c r="KK66" s="94">
        <v>7.4393630000000005E-15</v>
      </c>
      <c r="KL66" s="94">
        <v>1.2375430000000001E-13</v>
      </c>
      <c r="KM66" s="94">
        <v>2.0589307E-12</v>
      </c>
      <c r="KN66" s="94">
        <v>3.4266336E-11</v>
      </c>
      <c r="KO66" s="94">
        <v>5.7068055999999995E-10</v>
      </c>
      <c r="KP66" s="94">
        <v>9.5166969999999995E-9</v>
      </c>
      <c r="KQ66" s="94">
        <v>1.5907555E-7</v>
      </c>
      <c r="KR66" s="94">
        <v>2.6699351999999998E-6</v>
      </c>
      <c r="KS66" s="94">
        <v>4.5122620000000002E-5</v>
      </c>
      <c r="KT66" s="94">
        <v>7.711905E-4</v>
      </c>
      <c r="KU66" s="94">
        <v>5.6281094000000002E-3</v>
      </c>
      <c r="KV66" s="94">
        <v>1.9273183999999999E-2</v>
      </c>
      <c r="KW66" s="94">
        <v>4.6638834999999997E-2</v>
      </c>
      <c r="KX66" s="94">
        <v>8.9811080000000001E-2</v>
      </c>
      <c r="KY66" s="94">
        <v>0.144536</v>
      </c>
      <c r="KZ66" s="94">
        <v>0.19890875</v>
      </c>
      <c r="LA66" s="94">
        <v>0.23643947000000001</v>
      </c>
      <c r="LB66" s="94">
        <v>0.24360129999999999</v>
      </c>
      <c r="LC66" s="94">
        <v>0.22888059999999999</v>
      </c>
      <c r="LD66" s="94">
        <v>0.185415</v>
      </c>
      <c r="LE66" s="94">
        <v>0.1291892</v>
      </c>
      <c r="LF66" s="94">
        <v>7.6670139999999998E-2</v>
      </c>
      <c r="LG66" s="94">
        <v>3.7742197999999998E-2</v>
      </c>
      <c r="LH66" s="94">
        <v>1.4519509E-2</v>
      </c>
      <c r="LI66" s="94">
        <v>3.7328023E-3</v>
      </c>
      <c r="LJ66" s="94">
        <v>3.6439448000000001E-4</v>
      </c>
      <c r="LK66" s="94">
        <v>2.2509820000000001E-5</v>
      </c>
      <c r="LL66" s="94">
        <v>8.9613353999999999E-7</v>
      </c>
      <c r="LM66" s="94">
        <v>0</v>
      </c>
      <c r="LN66" s="94">
        <v>1.7681752E-28</v>
      </c>
      <c r="LO66" s="94">
        <v>4.0120888000000003E-27</v>
      </c>
      <c r="LP66" s="94">
        <v>7.2878353999999999E-26</v>
      </c>
      <c r="LQ66" s="94">
        <v>1.2477607999999999E-24</v>
      </c>
      <c r="LR66" s="94">
        <v>2.0966456000000001E-23</v>
      </c>
      <c r="LS66" s="94">
        <v>3.5009097000000001E-22</v>
      </c>
      <c r="LT66" s="94">
        <v>5.8327804999999996E-21</v>
      </c>
      <c r="LU66" s="94">
        <v>9.7097319999999997E-20</v>
      </c>
      <c r="LV66" s="94">
        <v>1.6157767000000001E-18</v>
      </c>
      <c r="LW66" s="94">
        <v>2.6882701999999999E-17</v>
      </c>
      <c r="LX66" s="94">
        <v>4.4721409999999998E-16</v>
      </c>
      <c r="LY66" s="94">
        <v>7.4393290000000003E-15</v>
      </c>
      <c r="LZ66" s="94">
        <v>1.2375378E-13</v>
      </c>
      <c r="MA66" s="94">
        <v>2.0589225000000001E-12</v>
      </c>
      <c r="MB66" s="94">
        <v>3.4266207999999997E-11</v>
      </c>
      <c r="MC66" s="94">
        <v>5.7067856000000004E-10</v>
      </c>
      <c r="MD66" s="94">
        <v>9.5166640000000005E-9</v>
      </c>
      <c r="ME66" s="94">
        <v>1.5907497000000001E-7</v>
      </c>
      <c r="MF66" s="94">
        <v>2.6699263000000002E-6</v>
      </c>
      <c r="MG66" s="94">
        <v>4.5122422E-5</v>
      </c>
      <c r="MH66" s="94">
        <v>7.7118680000000004E-4</v>
      </c>
      <c r="MI66" s="94">
        <v>5.6281020000000003E-3</v>
      </c>
      <c r="MJ66" s="94">
        <v>1.9273167000000001E-2</v>
      </c>
      <c r="MK66" s="94">
        <v>4.6638804999999998E-2</v>
      </c>
      <c r="ML66" s="94">
        <v>8.9811039999999995E-2</v>
      </c>
      <c r="MM66" s="94">
        <v>0.14453603000000001</v>
      </c>
      <c r="MN66" s="94">
        <v>0.19890898000000001</v>
      </c>
      <c r="MO66" s="94">
        <v>0.23643987</v>
      </c>
      <c r="MP66" s="94">
        <v>0.2436015</v>
      </c>
      <c r="MQ66" s="94">
        <v>0.22888022999999999</v>
      </c>
      <c r="MR66" s="94">
        <v>0.18541450000000001</v>
      </c>
      <c r="MS66" s="94">
        <v>0.12918900999999999</v>
      </c>
      <c r="MT66" s="94">
        <v>7.6670269999999999E-2</v>
      </c>
      <c r="MU66" s="94">
        <v>3.7742299999999999E-2</v>
      </c>
      <c r="MV66" s="94">
        <v>1.4519538E-2</v>
      </c>
      <c r="MW66" s="94">
        <v>3.7328065000000001E-3</v>
      </c>
      <c r="MX66" s="94">
        <v>3.64395E-4</v>
      </c>
      <c r="MY66" s="94">
        <v>2.2509863000000002E-5</v>
      </c>
      <c r="MZ66" s="94">
        <v>8.9613550000000001E-7</v>
      </c>
      <c r="NA66" s="94">
        <v>0</v>
      </c>
      <c r="NB66" s="94">
        <v>1.7681651E-28</v>
      </c>
      <c r="NC66" s="94">
        <v>4.0120650000000002E-27</v>
      </c>
      <c r="ND66" s="94">
        <v>7.2877920000000003E-26</v>
      </c>
      <c r="NE66" s="94">
        <v>1.2477536E-24</v>
      </c>
      <c r="NF66" s="94">
        <v>2.0966325E-23</v>
      </c>
      <c r="NG66" s="94">
        <v>3.5008885000000001E-22</v>
      </c>
      <c r="NH66" s="94">
        <v>5.8327420000000002E-21</v>
      </c>
      <c r="NI66" s="94">
        <v>9.7096663999999999E-20</v>
      </c>
      <c r="NJ66" s="94">
        <v>1.6157668E-18</v>
      </c>
      <c r="NK66" s="94">
        <v>2.6882546000000001E-17</v>
      </c>
      <c r="NL66" s="94">
        <v>4.4721153000000004E-16</v>
      </c>
      <c r="NM66" s="94">
        <v>7.4392845000000004E-15</v>
      </c>
      <c r="NN66" s="94">
        <v>1.2375306000000001E-13</v>
      </c>
      <c r="NO66" s="94">
        <v>2.0589107999999998E-12</v>
      </c>
      <c r="NP66" s="94">
        <v>3.4266038000000002E-11</v>
      </c>
      <c r="NQ66" s="94">
        <v>5.7067594999999999E-10</v>
      </c>
      <c r="NR66" s="94">
        <v>9.5166239999999994E-9</v>
      </c>
      <c r="NS66" s="94">
        <v>1.5907423E-7</v>
      </c>
      <c r="NT66" s="94">
        <v>2.6699124000000001E-6</v>
      </c>
      <c r="NU66" s="94">
        <v>4.5122189999999999E-5</v>
      </c>
      <c r="NV66" s="94">
        <v>7.7118276000000003E-4</v>
      </c>
      <c r="NW66" s="94">
        <v>5.6280884999999996E-3</v>
      </c>
      <c r="NX66" s="94">
        <v>1.9273162E-2</v>
      </c>
      <c r="NY66" s="94">
        <v>4.6638816999999999E-2</v>
      </c>
      <c r="NZ66" s="94">
        <v>8.9811039999999995E-2</v>
      </c>
      <c r="OA66" s="94">
        <v>0.14453599</v>
      </c>
      <c r="OB66" s="94">
        <v>0.19890898000000001</v>
      </c>
      <c r="OC66" s="94">
        <v>0.23644003</v>
      </c>
      <c r="OD66" s="94">
        <v>0.24360182999999999</v>
      </c>
      <c r="OE66" s="94">
        <v>0.22888052</v>
      </c>
      <c r="OF66" s="94">
        <v>0.18541440000000001</v>
      </c>
      <c r="OG66" s="94">
        <v>0.1291889</v>
      </c>
      <c r="OH66" s="94">
        <v>7.6670310000000005E-2</v>
      </c>
      <c r="OI66" s="94">
        <v>3.7742365E-2</v>
      </c>
      <c r="OJ66" s="94">
        <v>1.4519565999999999E-2</v>
      </c>
      <c r="OK66" s="94">
        <v>3.7328112E-3</v>
      </c>
      <c r="OL66" s="94">
        <v>3.6439509999999998E-4</v>
      </c>
      <c r="OM66" s="94">
        <v>2.2509870000000001E-5</v>
      </c>
      <c r="ON66" s="94">
        <v>8.9613609999999996E-7</v>
      </c>
      <c r="OO66" s="94">
        <v>0</v>
      </c>
      <c r="OP66" s="94">
        <v>1.7681588000000001E-28</v>
      </c>
      <c r="OQ66" s="94">
        <v>4.0120499999999999E-27</v>
      </c>
      <c r="OR66" s="94">
        <v>7.2877689999999995E-26</v>
      </c>
      <c r="OS66" s="94">
        <v>1.2477501000000001E-24</v>
      </c>
      <c r="OT66" s="94">
        <v>2.0966270999999999E-23</v>
      </c>
      <c r="OU66" s="94">
        <v>3.5008811000000002E-22</v>
      </c>
      <c r="OV66" s="94">
        <v>5.8327332000000001E-21</v>
      </c>
      <c r="OW66" s="94">
        <v>9.7096540000000003E-20</v>
      </c>
      <c r="OX66" s="94">
        <v>1.6157648E-18</v>
      </c>
      <c r="OY66" s="94">
        <v>2.6882523000000001E-17</v>
      </c>
      <c r="OZ66" s="94">
        <v>4.472112E-16</v>
      </c>
      <c r="PA66" s="94">
        <v>7.4392809999999995E-15</v>
      </c>
      <c r="PB66" s="94">
        <v>1.2375303E-13</v>
      </c>
      <c r="PC66" s="94">
        <v>2.0589097E-12</v>
      </c>
      <c r="PD66" s="94">
        <v>3.4266017000000003E-11</v>
      </c>
      <c r="PE66" s="94">
        <v>5.7067573000000004E-10</v>
      </c>
      <c r="PF66" s="94">
        <v>9.5166194999999996E-9</v>
      </c>
      <c r="PG66" s="94">
        <v>1.5907416000000001E-7</v>
      </c>
      <c r="PH66" s="94">
        <v>2.6699107999999998E-6</v>
      </c>
      <c r="PI66" s="94">
        <v>4.5122167999999999E-5</v>
      </c>
      <c r="PJ66" s="94">
        <v>7.7118206999999997E-4</v>
      </c>
      <c r="PK66" s="94">
        <v>5.6280875999999997E-3</v>
      </c>
      <c r="PL66" s="94">
        <v>1.9273169999999999E-2</v>
      </c>
      <c r="PM66" s="94">
        <v>4.6638859999999997E-2</v>
      </c>
      <c r="PN66" s="94">
        <v>8.9811119999999994E-2</v>
      </c>
      <c r="PO66" s="94">
        <v>0.14453599</v>
      </c>
      <c r="PP66" s="94">
        <v>0.19890878000000001</v>
      </c>
      <c r="PQ66" s="94">
        <v>0.23643981</v>
      </c>
      <c r="PR66" s="94">
        <v>0.24360165</v>
      </c>
      <c r="PS66" s="94">
        <v>0.22888067000000001</v>
      </c>
      <c r="PT66" s="94">
        <v>0.18541452</v>
      </c>
      <c r="PU66" s="94">
        <v>0.12918888000000001</v>
      </c>
      <c r="PV66" s="94">
        <v>7.6670273999999997E-2</v>
      </c>
      <c r="PW66" s="94">
        <v>3.7742360000000003E-2</v>
      </c>
      <c r="PX66" s="94">
        <v>1.4519577000000001E-2</v>
      </c>
      <c r="PY66" s="94">
        <v>3.7328195999999998E-3</v>
      </c>
      <c r="PZ66" s="94">
        <v>3.643966E-4</v>
      </c>
      <c r="QA66" s="94">
        <v>2.2509944999999999E-5</v>
      </c>
      <c r="QB66" s="94">
        <v>8.9613894E-7</v>
      </c>
      <c r="QC66" s="94">
        <v>0</v>
      </c>
      <c r="QD66" s="94">
        <v>1.7681539E-28</v>
      </c>
      <c r="QE66" s="94">
        <v>4.0120403000000003E-27</v>
      </c>
      <c r="QF66" s="94">
        <v>7.2877546999999998E-26</v>
      </c>
      <c r="QG66" s="94">
        <v>1.2477478E-24</v>
      </c>
      <c r="QH66" s="94">
        <v>2.0966245999999999E-23</v>
      </c>
      <c r="QI66" s="94">
        <v>3.5008800999999998E-22</v>
      </c>
      <c r="QJ66" s="94">
        <v>5.8327323999999998E-21</v>
      </c>
      <c r="QK66" s="94">
        <v>9.7096495999999996E-20</v>
      </c>
      <c r="QL66" s="94">
        <v>1.6157634E-18</v>
      </c>
      <c r="QM66" s="94">
        <v>2.6882505000000001E-17</v>
      </c>
      <c r="QN66" s="94">
        <v>4.4721126999999999E-16</v>
      </c>
      <c r="QO66" s="94">
        <v>7.4392809999999995E-15</v>
      </c>
      <c r="QP66" s="94">
        <v>1.2375299999999999E-13</v>
      </c>
      <c r="QQ66" s="94">
        <v>2.0589100000000002E-12</v>
      </c>
      <c r="QR66" s="94">
        <v>3.4266038000000002E-11</v>
      </c>
      <c r="QS66" s="94">
        <v>5.7067594999999999E-10</v>
      </c>
      <c r="QT66" s="94">
        <v>9.5166199999999998E-9</v>
      </c>
      <c r="QU66" s="94">
        <v>1.590741E-7</v>
      </c>
      <c r="QV66" s="94">
        <v>2.6699104000000001E-6</v>
      </c>
      <c r="QW66" s="94">
        <v>4.5122152999999998E-5</v>
      </c>
      <c r="QX66" s="94">
        <v>7.711816E-4</v>
      </c>
      <c r="QY66" s="94">
        <v>5.6280899999999997E-3</v>
      </c>
      <c r="QZ66" s="94">
        <v>1.9273179000000001E-2</v>
      </c>
      <c r="RA66" s="94">
        <v>4.6638902000000003E-2</v>
      </c>
      <c r="RB66" s="94">
        <v>8.9811199999999994E-2</v>
      </c>
      <c r="RC66" s="94">
        <v>0.14453605</v>
      </c>
      <c r="RD66" s="94">
        <v>0.19890869999999999</v>
      </c>
      <c r="RE66" s="94">
        <v>0.23643950999999999</v>
      </c>
      <c r="RF66" s="94">
        <v>0.24360143000000001</v>
      </c>
      <c r="RG66" s="94">
        <v>0.22888082000000001</v>
      </c>
      <c r="RH66" s="94">
        <v>0.18541490999999999</v>
      </c>
      <c r="RI66" s="94">
        <v>0.12918924000000001</v>
      </c>
      <c r="RJ66" s="94">
        <v>7.6670409999999994E-2</v>
      </c>
      <c r="RK66" s="94">
        <v>3.7742405999999999E-2</v>
      </c>
      <c r="RL66" s="94">
        <v>1.4519577000000001E-2</v>
      </c>
      <c r="RM66" s="94">
        <v>3.7328171999999999E-3</v>
      </c>
      <c r="RN66" s="94">
        <v>3.6439687000000001E-4</v>
      </c>
      <c r="RO66" s="94">
        <v>2.2509962999999998E-5</v>
      </c>
      <c r="RP66" s="94">
        <v>8.9613956999999995E-7</v>
      </c>
      <c r="RQ66" s="94">
        <v>0</v>
      </c>
      <c r="RR66" s="94">
        <v>1.7681587000000001E-28</v>
      </c>
      <c r="RS66" s="94">
        <v>4.0120499999999999E-27</v>
      </c>
      <c r="RT66" s="94">
        <v>7.2877700000000003E-26</v>
      </c>
      <c r="RU66" s="94">
        <v>1.2477502000000001E-24</v>
      </c>
      <c r="RV66" s="94">
        <v>2.0966282000000001E-23</v>
      </c>
      <c r="RW66" s="94">
        <v>3.5008857000000002E-22</v>
      </c>
      <c r="RX66" s="94">
        <v>5.8327465999999997E-21</v>
      </c>
      <c r="RY66" s="94">
        <v>9.7096810000000005E-20</v>
      </c>
      <c r="RZ66" s="94">
        <v>1.6157688E-18</v>
      </c>
      <c r="SA66" s="94">
        <v>2.6882590000000001E-17</v>
      </c>
      <c r="SB66" s="94">
        <v>4.4721264000000004E-16</v>
      </c>
      <c r="SC66" s="94">
        <v>7.4393079999999994E-15</v>
      </c>
      <c r="SD66" s="94">
        <v>1.2375348000000001E-13</v>
      </c>
      <c r="SE66" s="94">
        <v>2.0589165999999999E-12</v>
      </c>
      <c r="SF66" s="94">
        <v>3.4266119999999998E-11</v>
      </c>
      <c r="SG66" s="94">
        <v>5.7067744999999995E-10</v>
      </c>
      <c r="SH66" s="94">
        <v>9.5166459999999998E-9</v>
      </c>
      <c r="SI66" s="94">
        <v>1.5907459000000001E-7</v>
      </c>
      <c r="SJ66" s="94">
        <v>2.6699179000000002E-6</v>
      </c>
      <c r="SK66" s="94">
        <v>4.5122269999999998E-5</v>
      </c>
      <c r="SL66" s="94">
        <v>7.7118399999999995E-4</v>
      </c>
      <c r="SM66" s="94">
        <v>5.6280983000000003E-3</v>
      </c>
      <c r="SN66" s="94">
        <v>1.9273183999999999E-2</v>
      </c>
      <c r="SO66" s="94">
        <v>4.6638895E-2</v>
      </c>
      <c r="SP66" s="94">
        <v>8.9811189999999999E-2</v>
      </c>
      <c r="SQ66" s="94">
        <v>0.14453608000000001</v>
      </c>
      <c r="SR66" s="94">
        <v>0.19890863</v>
      </c>
      <c r="SS66" s="94">
        <v>0.23643929</v>
      </c>
      <c r="ST66" s="94">
        <v>0.24360111000000001</v>
      </c>
      <c r="SU66" s="94">
        <v>0.22888030000000001</v>
      </c>
      <c r="SV66" s="94">
        <v>0.18541478</v>
      </c>
      <c r="SW66" s="94">
        <v>0.12918934000000001</v>
      </c>
      <c r="SX66" s="94">
        <v>7.6670509999999997E-2</v>
      </c>
      <c r="SY66" s="94">
        <v>3.774243E-2</v>
      </c>
      <c r="SZ66" s="94">
        <v>1.4519578E-2</v>
      </c>
      <c r="TA66" s="94">
        <v>3.7328180000000002E-3</v>
      </c>
      <c r="TB66" s="94">
        <v>3.6439680000000001E-4</v>
      </c>
      <c r="TC66" s="94">
        <v>2.2509954E-5</v>
      </c>
      <c r="TD66" s="94">
        <v>8.9613919999999999E-7</v>
      </c>
      <c r="TE66" s="94">
        <v>0</v>
      </c>
      <c r="TF66" s="94">
        <v>1.768154E-28</v>
      </c>
      <c r="TG66" s="94">
        <v>4.0120387000000002E-27</v>
      </c>
      <c r="TH66" s="94">
        <v>7.2877499999999996E-26</v>
      </c>
      <c r="TI66" s="94">
        <v>1.2477479E-24</v>
      </c>
      <c r="TJ66" s="94">
        <v>2.0966259999999999E-23</v>
      </c>
      <c r="TK66" s="94">
        <v>3.5008820000000002E-22</v>
      </c>
      <c r="TL66" s="94">
        <v>5.8327389999999997E-21</v>
      </c>
      <c r="TM66" s="94">
        <v>9.7096700000000005E-20</v>
      </c>
      <c r="TN66" s="94">
        <v>1.6157677E-18</v>
      </c>
      <c r="TO66" s="94">
        <v>2.6882570000000001E-17</v>
      </c>
      <c r="TP66" s="94">
        <v>4.4721206000000005E-16</v>
      </c>
      <c r="TQ66" s="94">
        <v>7.4392956E-15</v>
      </c>
      <c r="TR66" s="94">
        <v>1.2375320999999999E-13</v>
      </c>
      <c r="TS66" s="94">
        <v>2.0589135999999998E-12</v>
      </c>
      <c r="TT66" s="94">
        <v>3.4266073000000003E-11</v>
      </c>
      <c r="TU66" s="94">
        <v>5.7067623E-10</v>
      </c>
      <c r="TV66" s="94">
        <v>9.516626E-9</v>
      </c>
      <c r="TW66" s="94">
        <v>1.5907432000000001E-7</v>
      </c>
      <c r="TX66" s="94">
        <v>2.669914E-6</v>
      </c>
      <c r="TY66" s="94">
        <v>4.5122208000000002E-5</v>
      </c>
      <c r="TZ66" s="94">
        <v>7.7118330000000004E-4</v>
      </c>
      <c r="UA66" s="94">
        <v>5.6280973E-3</v>
      </c>
      <c r="UB66" s="94">
        <v>1.9273183999999999E-2</v>
      </c>
      <c r="UC66" s="94">
        <v>4.6638880000000001E-2</v>
      </c>
      <c r="UD66" s="94">
        <v>8.9811150000000006E-2</v>
      </c>
      <c r="UE66" s="94">
        <v>0.14453611</v>
      </c>
      <c r="UF66" s="94">
        <v>0.19890886999999999</v>
      </c>
      <c r="UG66" s="94">
        <v>0.23643966</v>
      </c>
      <c r="UH66" s="94">
        <v>0.24360145999999999</v>
      </c>
      <c r="UI66" s="94">
        <v>0.22888035000000001</v>
      </c>
      <c r="UJ66" s="94">
        <v>0.18541484999999999</v>
      </c>
      <c r="UK66" s="94">
        <v>0.12918948</v>
      </c>
      <c r="UL66" s="94">
        <v>7.6670680000000005E-2</v>
      </c>
      <c r="UM66" s="94">
        <v>3.7742507000000002E-2</v>
      </c>
      <c r="UN66" s="94">
        <v>1.4519605999999999E-2</v>
      </c>
      <c r="UO66" s="94">
        <v>3.7328268000000001E-3</v>
      </c>
      <c r="UP66" s="94">
        <v>3.6439794000000001E-4</v>
      </c>
      <c r="UQ66" s="94">
        <v>2.2510017999999999E-5</v>
      </c>
      <c r="UR66" s="94">
        <v>8.9614169999999995E-7</v>
      </c>
      <c r="US66" s="94">
        <v>0</v>
      </c>
      <c r="UT66" s="94">
        <v>1.7681595999999999E-28</v>
      </c>
      <c r="UU66" s="94">
        <v>4.0120522E-27</v>
      </c>
      <c r="UV66" s="94">
        <v>7.2877709999999999E-26</v>
      </c>
      <c r="UW66" s="94">
        <v>1.2477517E-24</v>
      </c>
      <c r="UX66" s="94">
        <v>2.0966314E-23</v>
      </c>
      <c r="UY66" s="94">
        <v>3.5008900000000002E-22</v>
      </c>
      <c r="UZ66" s="94">
        <v>5.8327456999999999E-21</v>
      </c>
      <c r="VA66" s="94">
        <v>9.7096806000000004E-20</v>
      </c>
      <c r="VB66" s="94">
        <v>1.6157688E-18</v>
      </c>
      <c r="VC66" s="94">
        <v>2.6882596000000001E-17</v>
      </c>
      <c r="VD66" s="94">
        <v>4.4721239999999999E-16</v>
      </c>
      <c r="VE66" s="94">
        <v>7.4392969999999998E-15</v>
      </c>
      <c r="VF66" s="94">
        <v>1.2375320999999999E-13</v>
      </c>
      <c r="VG66" s="94">
        <v>2.0589127000000001E-12</v>
      </c>
      <c r="VH66" s="94">
        <v>3.4266073000000003E-11</v>
      </c>
      <c r="VI66" s="94">
        <v>5.7067633999999997E-10</v>
      </c>
      <c r="VJ66" s="94">
        <v>9.5166280000000007E-9</v>
      </c>
      <c r="VK66" s="94">
        <v>1.5907435000000001E-7</v>
      </c>
      <c r="VL66" s="94">
        <v>2.6699151000000002E-6</v>
      </c>
      <c r="VM66" s="94">
        <v>4.5122250000000003E-5</v>
      </c>
      <c r="VN66" s="94">
        <v>7.7118374999999998E-4</v>
      </c>
      <c r="VO66" s="94">
        <v>5.6281020000000003E-3</v>
      </c>
      <c r="VP66" s="94">
        <v>1.9273189999999999E-2</v>
      </c>
      <c r="VQ66" s="94">
        <v>4.6638850000000003E-2</v>
      </c>
      <c r="VR66" s="94">
        <v>8.9811004999999999E-2</v>
      </c>
      <c r="VS66" s="94">
        <v>0.14453580999999999</v>
      </c>
      <c r="VT66" s="94">
        <v>0.19890848</v>
      </c>
      <c r="VU66" s="94">
        <v>0.23643935999999999</v>
      </c>
      <c r="VV66" s="94">
        <v>0.24360119</v>
      </c>
      <c r="VW66" s="94">
        <v>0.22888058</v>
      </c>
      <c r="VX66" s="94">
        <v>0.18541497000000001</v>
      </c>
      <c r="VY66" s="94">
        <v>0.12918953999999999</v>
      </c>
      <c r="VZ66" s="94">
        <v>7.6670706000000005E-2</v>
      </c>
      <c r="WA66" s="94">
        <v>3.7742518000000003E-2</v>
      </c>
      <c r="WB66" s="94">
        <v>1.4519607E-2</v>
      </c>
      <c r="WC66" s="94">
        <v>3.7328274999999999E-3</v>
      </c>
      <c r="WD66" s="94">
        <v>3.6439802999999998E-4</v>
      </c>
      <c r="WE66" s="94">
        <v>2.2510021E-5</v>
      </c>
      <c r="WF66" s="94">
        <v>8.9614230000000001E-7</v>
      </c>
      <c r="WG66" s="94">
        <v>0</v>
      </c>
      <c r="WH66" s="94">
        <v>1.7681701999999999E-28</v>
      </c>
      <c r="WI66" s="94">
        <v>4.0120770000000002E-27</v>
      </c>
      <c r="WJ66" s="94">
        <v>7.2878200000000005E-26</v>
      </c>
      <c r="WK66" s="94">
        <v>1.2477591E-24</v>
      </c>
      <c r="WL66" s="94">
        <v>2.0966427E-23</v>
      </c>
      <c r="WM66" s="94">
        <v>3.5009084000000002E-22</v>
      </c>
      <c r="WN66" s="94">
        <v>5.8327800000000003E-21</v>
      </c>
      <c r="WO66" s="94">
        <v>9.7097319999999997E-20</v>
      </c>
      <c r="WP66" s="94">
        <v>1.6157768999999999E-18</v>
      </c>
      <c r="WQ66" s="94">
        <v>2.6882710000000001E-17</v>
      </c>
      <c r="WR66" s="94">
        <v>4.4721434000000003E-16</v>
      </c>
      <c r="WS66" s="94">
        <v>7.4393300000000001E-15</v>
      </c>
      <c r="WT66" s="94">
        <v>1.2375367000000001E-13</v>
      </c>
      <c r="WU66" s="94">
        <v>2.0589181E-12</v>
      </c>
      <c r="WV66" s="94">
        <v>3.4266128000000002E-11</v>
      </c>
      <c r="WW66" s="94">
        <v>5.7067744999999995E-10</v>
      </c>
      <c r="WX66" s="94">
        <v>9.5166490000000007E-9</v>
      </c>
      <c r="WY66" s="94">
        <v>1.5907470000000001E-7</v>
      </c>
      <c r="WZ66" s="94">
        <v>2.6699232999999999E-6</v>
      </c>
      <c r="XA66" s="94">
        <v>4.5122403999999998E-5</v>
      </c>
      <c r="XB66" s="94">
        <v>7.7118719999999996E-4</v>
      </c>
      <c r="XC66" s="94">
        <v>5.6281094000000002E-3</v>
      </c>
      <c r="XD66" s="94">
        <v>1.9273200000000001E-2</v>
      </c>
      <c r="XE66" s="94">
        <v>4.6638842999999999E-2</v>
      </c>
      <c r="XF66" s="94">
        <v>8.9810975000000001E-2</v>
      </c>
      <c r="XG66" s="94">
        <v>0.14453563</v>
      </c>
      <c r="XH66" s="94">
        <v>0.19890825000000001</v>
      </c>
      <c r="XI66" s="94">
        <v>0.23643918</v>
      </c>
      <c r="XJ66" s="94">
        <v>0.24360113</v>
      </c>
      <c r="XK66" s="94">
        <v>0.22888075999999999</v>
      </c>
      <c r="XL66" s="94">
        <v>0.18541506999999999</v>
      </c>
      <c r="XM66" s="94">
        <v>0.12918954999999999</v>
      </c>
      <c r="XN66" s="94">
        <v>7.6670710000000003E-2</v>
      </c>
      <c r="XO66" s="94">
        <v>3.7742530000000003E-2</v>
      </c>
      <c r="XP66" s="94">
        <v>1.4519616000000001E-2</v>
      </c>
      <c r="XQ66" s="94">
        <v>3.7328303E-3</v>
      </c>
      <c r="XR66" s="94">
        <v>3.643982E-4</v>
      </c>
      <c r="XS66" s="94">
        <v>2.2510033999999999E-5</v>
      </c>
      <c r="XT66" s="94">
        <v>8.9614249999999999E-7</v>
      </c>
      <c r="XU66" s="94">
        <v>0</v>
      </c>
      <c r="XV66" s="94">
        <v>1.7681839999999999E-28</v>
      </c>
      <c r="XW66" s="94">
        <v>4.0121080000000001E-27</v>
      </c>
      <c r="XX66" s="94">
        <v>7.2878800000000004E-26</v>
      </c>
      <c r="XY66" s="94">
        <v>1.2477696E-24</v>
      </c>
      <c r="XZ66" s="94">
        <v>2.0966623999999999E-23</v>
      </c>
      <c r="YA66" s="94">
        <v>3.5009414999999999E-22</v>
      </c>
      <c r="YB66" s="94">
        <v>5.832829E-21</v>
      </c>
      <c r="YC66" s="94">
        <v>9.7098059999999997E-20</v>
      </c>
      <c r="YD66" s="94">
        <v>1.6157879E-18</v>
      </c>
      <c r="YE66" s="94">
        <v>2.68829E-17</v>
      </c>
      <c r="YF66" s="94">
        <v>4.4721729999999999E-16</v>
      </c>
      <c r="YG66" s="94">
        <v>7.4393785999999993E-15</v>
      </c>
      <c r="YH66" s="94">
        <v>1.2375455E-13</v>
      </c>
      <c r="YI66" s="94">
        <v>2.0589332999999999E-12</v>
      </c>
      <c r="YJ66" s="94">
        <v>3.4266392E-11</v>
      </c>
      <c r="YK66" s="94">
        <v>5.7068134000000001E-10</v>
      </c>
      <c r="YL66" s="94">
        <v>9.5167079999999997E-9</v>
      </c>
      <c r="YM66" s="94">
        <v>1.5907567000000001E-7</v>
      </c>
      <c r="YN66" s="94">
        <v>2.6699378999999999E-6</v>
      </c>
      <c r="YO66" s="94">
        <v>4.5122659999999998E-5</v>
      </c>
      <c r="YP66" s="94">
        <v>7.711908E-4</v>
      </c>
      <c r="YQ66" s="94">
        <v>5.6281242999999996E-3</v>
      </c>
      <c r="YR66" s="94">
        <v>1.9273241999999999E-2</v>
      </c>
      <c r="YS66" s="94">
        <v>4.6638947E-2</v>
      </c>
      <c r="YT66" s="94">
        <v>8.9811150000000006E-2</v>
      </c>
      <c r="YU66" s="94">
        <v>0.14453589999999999</v>
      </c>
      <c r="YV66" s="94">
        <v>0.19890848</v>
      </c>
      <c r="YW66" s="94">
        <v>0.23643939999999999</v>
      </c>
      <c r="YX66" s="94">
        <v>0.24360140999999999</v>
      </c>
      <c r="YY66" s="94">
        <v>0.22888116999999999</v>
      </c>
      <c r="YZ66" s="94">
        <v>0.18541542999999999</v>
      </c>
      <c r="ZA66" s="94">
        <v>0.12918977000000001</v>
      </c>
      <c r="ZB66" s="94">
        <v>7.6670810000000006E-2</v>
      </c>
      <c r="ZC66" s="94">
        <v>3.7742574000000001E-2</v>
      </c>
      <c r="ZD66" s="94">
        <v>1.4519634999999999E-2</v>
      </c>
      <c r="ZE66" s="94">
        <v>3.7328366E-3</v>
      </c>
      <c r="ZF66" s="94">
        <v>3.6439890000000003E-4</v>
      </c>
      <c r="ZG66" s="94">
        <v>2.2510067999999999E-5</v>
      </c>
      <c r="ZH66" s="94">
        <v>8.961444E-7</v>
      </c>
      <c r="ZI66" s="94">
        <v>0</v>
      </c>
      <c r="ZJ66" s="94">
        <v>1.7681911E-28</v>
      </c>
      <c r="ZK66" s="94">
        <v>4.0121235000000001E-27</v>
      </c>
      <c r="ZL66" s="94">
        <v>7.2879012999999999E-26</v>
      </c>
      <c r="ZM66" s="94">
        <v>1.2477722E-24</v>
      </c>
      <c r="ZN66" s="94">
        <v>2.0966648000000001E-23</v>
      </c>
      <c r="ZO66" s="94">
        <v>3.500946E-22</v>
      </c>
      <c r="ZP66" s="94">
        <v>5.8328459999999997E-21</v>
      </c>
      <c r="ZQ66" s="94">
        <v>9.7098472999999994E-20</v>
      </c>
      <c r="ZR66" s="94">
        <v>1.6157965999999999E-18</v>
      </c>
      <c r="ZS66" s="94">
        <v>2.6883052E-17</v>
      </c>
      <c r="ZT66" s="94">
        <v>4.4722005999999999E-16</v>
      </c>
      <c r="ZU66" s="94">
        <v>7.439427E-15</v>
      </c>
      <c r="ZV66" s="94">
        <v>1.2375534E-13</v>
      </c>
      <c r="ZW66" s="94">
        <v>2.0589470000000001E-12</v>
      </c>
      <c r="ZX66" s="94">
        <v>3.4266613999999999E-11</v>
      </c>
      <c r="ZY66" s="94">
        <v>5.7068490000000005E-10</v>
      </c>
      <c r="ZZ66" s="94">
        <v>9.5167649999999997E-9</v>
      </c>
      <c r="AAA66" s="94">
        <v>1.5907655E-7</v>
      </c>
      <c r="AAB66" s="94">
        <v>2.6699526999999998E-6</v>
      </c>
      <c r="AAC66" s="94">
        <v>4.5122866000000002E-5</v>
      </c>
      <c r="AAD66" s="94">
        <v>7.7119449999999996E-4</v>
      </c>
      <c r="AAE66" s="94">
        <v>5.6281450000000002E-3</v>
      </c>
      <c r="AAF66" s="94">
        <v>1.9273307E-2</v>
      </c>
      <c r="AAG66" s="94">
        <v>4.6639106999999999E-2</v>
      </c>
      <c r="AAH66" s="94">
        <v>8.98114E-2</v>
      </c>
      <c r="AAI66" s="94">
        <v>0.14453626999999999</v>
      </c>
      <c r="AAJ66" s="94">
        <v>0.19890896999999999</v>
      </c>
      <c r="AAK66" s="94">
        <v>0.23644003</v>
      </c>
      <c r="AAL66" s="94">
        <v>0.24360204999999999</v>
      </c>
      <c r="AAM66" s="94">
        <v>0.22888202999999999</v>
      </c>
      <c r="AAN66" s="94">
        <v>0.18541621999999999</v>
      </c>
      <c r="AAO66" s="94">
        <v>0.12919036</v>
      </c>
      <c r="AAP66" s="94">
        <v>7.6671119999999995E-2</v>
      </c>
      <c r="AAQ66" s="94">
        <v>3.7742708E-2</v>
      </c>
      <c r="AAR66" s="94">
        <v>1.4519671E-2</v>
      </c>
      <c r="AAS66" s="94">
        <v>3.7328411999999998E-3</v>
      </c>
      <c r="AAT66" s="94">
        <v>3.6439799999999999E-4</v>
      </c>
      <c r="AAU66" s="94">
        <v>2.2510027E-5</v>
      </c>
      <c r="AAV66" s="94">
        <v>8.9614330000000004E-7</v>
      </c>
      <c r="AAW66" s="94">
        <v>0</v>
      </c>
      <c r="AAX66" s="94">
        <v>1.7681886E-28</v>
      </c>
      <c r="AAY66" s="94">
        <v>4.0121220000000003E-27</v>
      </c>
      <c r="AAZ66" s="94">
        <v>7.2879075000000001E-26</v>
      </c>
      <c r="ABA66" s="94">
        <v>1.2477744999999999E-24</v>
      </c>
      <c r="ABB66" s="94">
        <v>2.0966688999999999E-23</v>
      </c>
      <c r="ABC66" s="94">
        <v>3.5009503E-22</v>
      </c>
      <c r="ABD66" s="94">
        <v>5.8328516000000001E-21</v>
      </c>
      <c r="ABE66" s="94">
        <v>9.7098519999999999E-20</v>
      </c>
      <c r="ABF66" s="94">
        <v>1.6157969E-18</v>
      </c>
      <c r="ABG66" s="94">
        <v>2.6883032000000001E-17</v>
      </c>
      <c r="ABH66" s="94">
        <v>4.4721974000000004E-16</v>
      </c>
      <c r="ABI66" s="94">
        <v>7.4394175000000002E-15</v>
      </c>
      <c r="ABJ66" s="94">
        <v>1.2375516999999999E-13</v>
      </c>
      <c r="ABK66" s="94">
        <v>2.0589451999999999E-12</v>
      </c>
      <c r="ABL66" s="94">
        <v>3.4266579999999998E-11</v>
      </c>
      <c r="ABM66" s="94">
        <v>5.7068483000000005E-10</v>
      </c>
      <c r="ABN66" s="94">
        <v>9.5167670000000003E-9</v>
      </c>
      <c r="ABO66" s="94">
        <v>1.5907656000000001E-7</v>
      </c>
      <c r="ABP66" s="94">
        <v>2.6699519999999998E-6</v>
      </c>
      <c r="ABQ66" s="94">
        <v>4.5122863E-5</v>
      </c>
      <c r="ABR66" s="94">
        <v>7.7119446000000001E-4</v>
      </c>
      <c r="ABS66" s="94">
        <v>5.6281309999999998E-3</v>
      </c>
      <c r="ABT66" s="94">
        <v>1.9273256999999999E-2</v>
      </c>
      <c r="ABU66" s="94">
        <v>4.6638984000000001E-2</v>
      </c>
      <c r="ABV66" s="94">
        <v>8.9811279999999993E-2</v>
      </c>
      <c r="ABW66" s="94">
        <v>0.14453621</v>
      </c>
      <c r="ABX66" s="94">
        <v>0.19890909000000001</v>
      </c>
      <c r="ABY66" s="94">
        <v>0.23644021000000001</v>
      </c>
      <c r="ABZ66" s="94">
        <v>0.24360228</v>
      </c>
      <c r="ACA66" s="94">
        <v>0.22888215000000001</v>
      </c>
      <c r="ACB66" s="94">
        <v>0.18541642999999999</v>
      </c>
      <c r="ACC66" s="94">
        <v>0.12919058</v>
      </c>
      <c r="ACD66" s="94">
        <v>7.667127E-2</v>
      </c>
      <c r="ACE66" s="94">
        <v>3.7742770000000002E-2</v>
      </c>
      <c r="ACF66" s="94">
        <v>1.4519673E-2</v>
      </c>
      <c r="ACG66" s="94">
        <v>3.7328328E-3</v>
      </c>
      <c r="ACH66" s="94">
        <v>3.6439479999999998E-4</v>
      </c>
      <c r="ACI66" s="94">
        <v>2.2509820000000001E-5</v>
      </c>
      <c r="ACJ66" s="94">
        <v>8.9614169999999995E-7</v>
      </c>
      <c r="ACK66" s="94">
        <v>0</v>
      </c>
      <c r="ACL66" s="94">
        <v>1.7681036E-28</v>
      </c>
      <c r="ACM66" s="94">
        <v>4.0119230000000001E-27</v>
      </c>
      <c r="ACN66" s="94">
        <v>7.2875419999999996E-26</v>
      </c>
      <c r="ACO66" s="94">
        <v>1.2477117999999999E-24</v>
      </c>
      <c r="ACP66" s="94">
        <v>2.0965643E-23</v>
      </c>
      <c r="ACQ66" s="94">
        <v>3.5007783999999999E-22</v>
      </c>
      <c r="ACR66" s="94">
        <v>5.8325650000000001E-21</v>
      </c>
      <c r="ACS66" s="94">
        <v>9.7093849999999995E-20</v>
      </c>
      <c r="ACT66" s="94">
        <v>1.615721E-18</v>
      </c>
      <c r="ACU66" s="94">
        <v>2.6881831E-17</v>
      </c>
      <c r="ACV66" s="94">
        <v>4.4720039999999998E-16</v>
      </c>
      <c r="ACW66" s="94">
        <v>7.4391133999999997E-15</v>
      </c>
      <c r="ACX66" s="94">
        <v>1.2375042E-13</v>
      </c>
      <c r="ACY66" s="94">
        <v>2.0588707000000001E-12</v>
      </c>
      <c r="ACZ66" s="94">
        <v>3.4265445000000002E-11</v>
      </c>
      <c r="ADA66" s="94">
        <v>5.7066723999999996E-10</v>
      </c>
      <c r="ADB66" s="94">
        <v>9.5165020000000002E-9</v>
      </c>
      <c r="ADC66" s="94">
        <v>1.5907258E-7</v>
      </c>
      <c r="ADD66" s="94">
        <v>2.6698904E-6</v>
      </c>
      <c r="ADE66" s="94">
        <v>4.5121888E-5</v>
      </c>
      <c r="ADF66" s="94">
        <v>7.7117775999999995E-4</v>
      </c>
      <c r="ADG66" s="94">
        <v>5.6280545000000001E-3</v>
      </c>
      <c r="ADH66" s="94">
        <v>1.9273048000000001E-2</v>
      </c>
      <c r="ADI66" s="94">
        <v>4.6638596999999997E-2</v>
      </c>
      <c r="ADJ66" s="94">
        <v>8.9810680000000004E-2</v>
      </c>
      <c r="ADK66" s="94">
        <v>0.14453557</v>
      </c>
      <c r="ADL66" s="94">
        <v>0.19890854999999999</v>
      </c>
      <c r="ADM66" s="94">
        <v>0.23643987999999999</v>
      </c>
      <c r="ADN66" s="94">
        <v>0.24360190000000001</v>
      </c>
      <c r="ADO66" s="94">
        <v>0.22888167000000001</v>
      </c>
      <c r="ADP66" s="94">
        <v>0.18541561000000001</v>
      </c>
      <c r="ADQ66" s="94">
        <v>0.12918963999999999</v>
      </c>
      <c r="ADR66" s="94">
        <v>7.6670500000000003E-2</v>
      </c>
      <c r="ADS66" s="94">
        <v>3.7742310000000001E-2</v>
      </c>
      <c r="ADT66" s="94">
        <v>1.4519487500000001E-2</v>
      </c>
      <c r="ADU66" s="94">
        <v>3.7327895E-3</v>
      </c>
      <c r="ADV66" s="94">
        <v>3.6439330000000001E-4</v>
      </c>
      <c r="ADW66" s="94">
        <v>2.2509930000000002E-5</v>
      </c>
      <c r="ADX66" s="94">
        <v>8.9614219999999996E-7</v>
      </c>
      <c r="ADY66" s="100"/>
      <c r="ADZ66" s="101"/>
      <c r="AEA66" s="101"/>
      <c r="AEB66" s="101"/>
      <c r="AEC66" s="101"/>
      <c r="AED66" s="144">
        <f t="shared" si="24"/>
        <v>61</v>
      </c>
      <c r="AEE66" s="142"/>
      <c r="AEF66" s="158">
        <f t="shared" si="33"/>
        <v>61</v>
      </c>
      <c r="AEG66" s="138">
        <f t="shared" ref="AEG66:AEP75" si="49">INDEX($E$6:$ACK$107,$D66,AEG$4)</f>
        <v>8.9612990000000003E-7</v>
      </c>
      <c r="AEH66" s="138">
        <f t="shared" si="49"/>
        <v>8.961275E-7</v>
      </c>
      <c r="AEI66" s="138">
        <f t="shared" si="49"/>
        <v>8.9613274999999999E-7</v>
      </c>
      <c r="AEJ66" s="138">
        <f t="shared" si="49"/>
        <v>8.9613259999999997E-7</v>
      </c>
      <c r="AEK66" s="138">
        <f t="shared" si="49"/>
        <v>8.9613063999999996E-7</v>
      </c>
      <c r="AEL66" s="138">
        <f t="shared" si="49"/>
        <v>8.9613180000000004E-7</v>
      </c>
      <c r="AEM66" s="138">
        <f t="shared" si="49"/>
        <v>8.9613484999999998E-7</v>
      </c>
      <c r="AEN66" s="138">
        <f t="shared" si="49"/>
        <v>8.9613353999999999E-7</v>
      </c>
      <c r="AEO66" s="138">
        <f t="shared" si="49"/>
        <v>8.9613550000000001E-7</v>
      </c>
      <c r="AEP66" s="138">
        <f t="shared" si="49"/>
        <v>8.9613609999999996E-7</v>
      </c>
      <c r="AEQ66" s="138">
        <f t="shared" ref="AEQ66:AEY75" si="50">INDEX($E$6:$ACK$107,$D66,AEQ$4)</f>
        <v>8.9613894E-7</v>
      </c>
      <c r="AER66" s="138">
        <f t="shared" si="50"/>
        <v>8.9613956999999995E-7</v>
      </c>
      <c r="AES66" s="138">
        <f t="shared" si="50"/>
        <v>8.9613919999999999E-7</v>
      </c>
      <c r="AET66" s="138">
        <f t="shared" si="50"/>
        <v>8.9614169999999995E-7</v>
      </c>
      <c r="AEU66" s="138">
        <f t="shared" si="50"/>
        <v>8.9614230000000001E-7</v>
      </c>
      <c r="AEV66" s="138">
        <f t="shared" si="50"/>
        <v>8.9614249999999999E-7</v>
      </c>
      <c r="AEW66" s="138">
        <f t="shared" si="50"/>
        <v>8.961444E-7</v>
      </c>
      <c r="AEX66" s="138">
        <f t="shared" si="50"/>
        <v>8.9614330000000004E-7</v>
      </c>
      <c r="AEY66" s="138">
        <f t="shared" si="50"/>
        <v>8.9614169999999995E-7</v>
      </c>
      <c r="AEZ66" s="130">
        <f t="shared" si="38"/>
        <v>17.399999999999999</v>
      </c>
      <c r="AFA66" s="91"/>
      <c r="AFB66" s="94">
        <v>8.9613694999999998E-7</v>
      </c>
      <c r="AFC66" s="139">
        <f t="shared" si="39"/>
        <v>8.9613677842105234E-7</v>
      </c>
      <c r="AFD66" s="91"/>
      <c r="AFE66" s="142"/>
      <c r="AFF66" s="142"/>
      <c r="AFG66" s="138">
        <f t="shared" si="46"/>
        <v>2.6699759000000001E-6</v>
      </c>
      <c r="AFH66" s="138">
        <f t="shared" si="46"/>
        <v>2.6699195000000001E-6</v>
      </c>
      <c r="AFI66" s="138">
        <f t="shared" si="46"/>
        <v>2.6699294999999999E-6</v>
      </c>
      <c r="AFJ66" s="138">
        <f t="shared" si="46"/>
        <v>2.6699586E-6</v>
      </c>
      <c r="AFK66" s="138">
        <f t="shared" si="46"/>
        <v>2.6699762999999998E-6</v>
      </c>
      <c r="AFL66" s="138">
        <f t="shared" si="46"/>
        <v>2.6699710000000001E-6</v>
      </c>
      <c r="AFM66" s="138">
        <f t="shared" si="46"/>
        <v>2.6699502E-6</v>
      </c>
      <c r="AFN66" s="138">
        <f t="shared" si="46"/>
        <v>2.6699351999999998E-6</v>
      </c>
      <c r="AFO66" s="138">
        <f t="shared" si="46"/>
        <v>2.6699263000000002E-6</v>
      </c>
      <c r="AFP66" s="138">
        <f t="shared" si="46"/>
        <v>2.6699124000000001E-6</v>
      </c>
      <c r="AFQ66" s="138">
        <f t="shared" si="46"/>
        <v>2.6699107999999998E-6</v>
      </c>
      <c r="AFR66" s="138">
        <f t="shared" si="46"/>
        <v>2.6699104000000001E-6</v>
      </c>
      <c r="AFS66" s="138">
        <f t="shared" si="46"/>
        <v>2.6699179000000002E-6</v>
      </c>
      <c r="AFT66" s="138">
        <f t="shared" si="46"/>
        <v>2.669914E-6</v>
      </c>
      <c r="AFU66" s="138">
        <f t="shared" si="46"/>
        <v>2.6699151000000002E-6</v>
      </c>
      <c r="AFV66" s="138">
        <f t="shared" si="46"/>
        <v>2.6699232999999999E-6</v>
      </c>
      <c r="AFW66" s="138">
        <f t="shared" si="45"/>
        <v>2.6699378999999999E-6</v>
      </c>
      <c r="AFX66" s="138">
        <f t="shared" si="45"/>
        <v>2.6699526999999998E-6</v>
      </c>
      <c r="AFY66" s="138">
        <f t="shared" si="45"/>
        <v>2.6699519999999998E-6</v>
      </c>
      <c r="AFZ66" s="138" t="e">
        <f t="shared" si="45"/>
        <v>#VALUE!</v>
      </c>
      <c r="AGA66" s="139">
        <f t="shared" si="41"/>
        <v>2.6699362631578937E-6</v>
      </c>
      <c r="AGB66" s="91"/>
      <c r="AGC66" s="91"/>
      <c r="AGD66" s="91"/>
      <c r="AGE66" s="91"/>
      <c r="AGF66" s="91"/>
      <c r="AGG66" s="91"/>
      <c r="AGH66" s="91"/>
      <c r="AGI66" s="91"/>
      <c r="AGJ66" s="91"/>
      <c r="AGK66" s="91"/>
      <c r="AGL66" s="91"/>
      <c r="AGM66" s="91"/>
      <c r="AGN66" s="91"/>
      <c r="AGO66" s="91"/>
      <c r="AGP66" s="91"/>
      <c r="AGQ66" s="91"/>
      <c r="AGR66" s="91"/>
      <c r="AGS66" s="91"/>
      <c r="AGT66" s="91"/>
      <c r="AGU66" s="91"/>
      <c r="AGV66" s="91"/>
      <c r="AGW66" s="91"/>
      <c r="AGX66" s="91"/>
      <c r="AGY66" s="91"/>
      <c r="AGZ66" s="91"/>
      <c r="AHA66" s="91"/>
      <c r="AHB66" s="91"/>
      <c r="AHC66" s="91"/>
      <c r="AHD66" s="91"/>
      <c r="AHE66" s="91"/>
      <c r="AHF66" s="91"/>
      <c r="AHG66" s="91"/>
      <c r="AHH66" s="91"/>
      <c r="AHI66" s="91"/>
      <c r="AHJ66" s="91"/>
      <c r="AHK66" s="91"/>
      <c r="AHL66" s="91"/>
      <c r="AHM66" s="91"/>
      <c r="AHN66" s="91"/>
      <c r="AHO66" s="91"/>
      <c r="AHP66" s="91"/>
      <c r="AHQ66" s="91"/>
      <c r="AHR66" s="91"/>
      <c r="AHS66" s="91"/>
      <c r="AHT66" s="91"/>
      <c r="AHU66" s="91"/>
      <c r="AHV66" s="91"/>
      <c r="AHW66" s="91"/>
      <c r="AHX66" s="91"/>
      <c r="AHY66" s="91"/>
      <c r="AHZ66" s="91"/>
      <c r="AIA66" s="91"/>
      <c r="AIB66" s="91"/>
      <c r="AIC66" s="91"/>
      <c r="AID66" s="91"/>
      <c r="AIE66" s="91"/>
      <c r="AIF66" s="91"/>
      <c r="AIG66" s="91"/>
      <c r="AIH66" s="91"/>
      <c r="AII66" s="91"/>
      <c r="AIJ66" s="91"/>
      <c r="AIK66" s="91"/>
      <c r="AIL66" s="91"/>
      <c r="AIM66" s="91"/>
      <c r="AIN66" s="91"/>
      <c r="AIO66" s="91"/>
      <c r="AIP66" s="91"/>
      <c r="AIQ66" s="91"/>
      <c r="AIR66" s="91"/>
      <c r="AIS66" s="91"/>
      <c r="AIT66" s="91"/>
      <c r="AIU66" s="91"/>
      <c r="AIV66" s="91"/>
      <c r="AIW66" s="91"/>
      <c r="AIX66" s="91"/>
      <c r="AIY66" s="91"/>
      <c r="AIZ66" s="91"/>
      <c r="AJA66" s="91"/>
      <c r="AJB66" s="91"/>
      <c r="AJC66" s="91"/>
      <c r="AJD66" s="91"/>
      <c r="AJE66" s="91"/>
      <c r="AJF66" s="91"/>
      <c r="AJG66" s="91"/>
      <c r="AJH66" s="91"/>
      <c r="AJI66" s="91"/>
      <c r="AJJ66" s="91"/>
      <c r="AJK66" s="91"/>
      <c r="AJL66" s="91"/>
      <c r="AJM66" s="91"/>
      <c r="AJN66" s="91"/>
      <c r="AJO66" s="91"/>
      <c r="AJP66" s="91"/>
      <c r="AJQ66" s="91"/>
      <c r="AJR66" s="91"/>
      <c r="AJS66" s="91"/>
      <c r="AJT66" s="91"/>
      <c r="AJU66" s="91"/>
      <c r="AJV66" s="91"/>
      <c r="AJW66" s="91"/>
      <c r="AJX66" s="91"/>
      <c r="AJY66" s="91"/>
      <c r="AJZ66" s="91"/>
      <c r="AKA66" s="91"/>
      <c r="AKB66" s="91"/>
      <c r="AKC66" s="91"/>
      <c r="AKD66" s="91"/>
      <c r="AKE66" s="91"/>
      <c r="AKF66" s="91"/>
      <c r="AKG66" s="91"/>
      <c r="AKH66" s="91"/>
      <c r="AKI66" s="91"/>
      <c r="AKJ66" s="91"/>
      <c r="AKK66" s="91"/>
      <c r="AKL66" s="91"/>
      <c r="AKM66" s="91"/>
      <c r="AKN66" s="91"/>
      <c r="AKO66" s="91"/>
      <c r="AKP66" s="91"/>
      <c r="AKQ66" s="91"/>
      <c r="AKR66" s="91"/>
      <c r="AKS66" s="91"/>
      <c r="AKT66" s="91"/>
      <c r="AKU66" s="91"/>
      <c r="AKV66" s="91"/>
      <c r="AKW66" s="91"/>
      <c r="AKX66" s="91"/>
      <c r="AKY66" s="91"/>
      <c r="AKZ66" s="91"/>
      <c r="ALA66" s="91"/>
      <c r="ALB66" s="91"/>
      <c r="ALC66" s="91"/>
      <c r="ALD66" s="91"/>
      <c r="ALE66" s="91"/>
      <c r="ALF66" s="91"/>
      <c r="ALG66" s="91"/>
      <c r="ALH66" s="91"/>
      <c r="ALI66" s="91"/>
      <c r="ALJ66" s="91"/>
      <c r="ALK66" s="91"/>
      <c r="ALL66" s="91"/>
      <c r="ALM66" s="91"/>
      <c r="ALN66" s="91"/>
      <c r="ALO66" s="91"/>
      <c r="ALP66" s="91"/>
      <c r="ALQ66" s="91"/>
      <c r="ALR66" s="91"/>
      <c r="ALS66" s="91"/>
      <c r="ALT66" s="91"/>
      <c r="ALU66" s="91"/>
      <c r="ALV66" s="91"/>
      <c r="ALW66" s="91"/>
      <c r="ALX66" s="91"/>
      <c r="ALY66" s="91"/>
      <c r="ALZ66" s="91"/>
      <c r="AMA66" s="91"/>
      <c r="AMB66" s="91"/>
      <c r="AMC66" s="91"/>
      <c r="AMD66" s="91"/>
      <c r="AME66" s="91"/>
      <c r="AMF66" s="91"/>
      <c r="AMG66" s="91"/>
      <c r="AMH66" s="91"/>
      <c r="AMI66" s="91"/>
      <c r="AMJ66" s="91"/>
      <c r="AMK66" s="91"/>
      <c r="AML66" s="91"/>
      <c r="AMM66" s="91"/>
      <c r="AMN66" s="91"/>
      <c r="AMO66" s="91"/>
      <c r="AMP66" s="91"/>
      <c r="AMQ66" s="91"/>
      <c r="AMR66" s="91"/>
      <c r="AMS66" s="91"/>
      <c r="AMT66" s="91"/>
      <c r="AMU66" s="91"/>
      <c r="AMV66" s="91"/>
      <c r="AMW66" s="91"/>
      <c r="AMX66" s="91"/>
      <c r="AMY66" s="91"/>
      <c r="AMZ66" s="91"/>
      <c r="ANA66" s="91"/>
      <c r="ANB66" s="91"/>
      <c r="ANC66" s="91"/>
      <c r="AND66" s="91"/>
      <c r="ANE66" s="91"/>
      <c r="ANF66" s="91"/>
      <c r="ANG66" s="91"/>
      <c r="ANH66" s="91"/>
      <c r="ANI66" s="91"/>
      <c r="ANJ66" s="91"/>
      <c r="ANK66" s="91"/>
      <c r="ANL66" s="91"/>
      <c r="ANM66" s="91"/>
      <c r="ANN66" s="91"/>
      <c r="ANO66" s="91"/>
      <c r="ANP66" s="91"/>
      <c r="ANQ66" s="91"/>
      <c r="ANR66" s="91"/>
      <c r="ANS66" s="91"/>
      <c r="ANT66" s="91"/>
      <c r="ANU66" s="91"/>
      <c r="ANV66" s="91"/>
      <c r="ANW66" s="91"/>
      <c r="ANX66" s="91"/>
      <c r="ANY66" s="91"/>
      <c r="ANZ66" s="91"/>
      <c r="AOA66" s="91"/>
      <c r="AOB66" s="91"/>
      <c r="AOC66" s="91"/>
      <c r="AOD66" s="91"/>
      <c r="AOE66" s="91"/>
      <c r="AOF66" s="91"/>
      <c r="AOG66" s="91"/>
      <c r="AOH66" s="91"/>
      <c r="AOI66" s="91"/>
      <c r="AOJ66" s="91"/>
      <c r="AOK66" s="91"/>
      <c r="AOL66" s="91"/>
      <c r="AOM66" s="91"/>
      <c r="AON66" s="91"/>
      <c r="AOO66" s="91"/>
      <c r="AOP66" s="91"/>
      <c r="AOQ66" s="91"/>
      <c r="AOR66" s="91"/>
      <c r="AOS66" s="91"/>
      <c r="AOT66" s="91"/>
      <c r="AOU66" s="91"/>
      <c r="AOV66" s="91"/>
      <c r="AOW66" s="91"/>
      <c r="AOX66" s="91"/>
      <c r="AOY66" s="91"/>
      <c r="AOZ66" s="91"/>
      <c r="APA66" s="91"/>
      <c r="APB66" s="91"/>
      <c r="APC66" s="91"/>
      <c r="APD66" s="91"/>
      <c r="APE66" s="91"/>
      <c r="APF66" s="91"/>
      <c r="APG66" s="91"/>
      <c r="APH66" s="91"/>
      <c r="API66" s="91"/>
      <c r="APJ66" s="91"/>
      <c r="APK66" s="91"/>
      <c r="APL66" s="91"/>
      <c r="APM66" s="91"/>
      <c r="APN66" s="91"/>
      <c r="APO66" s="91"/>
      <c r="APP66" s="91"/>
      <c r="APQ66" s="91"/>
      <c r="APR66" s="91"/>
      <c r="APS66" s="91"/>
      <c r="APT66" s="91"/>
      <c r="APU66" s="91"/>
      <c r="APV66" s="91"/>
      <c r="APW66" s="91"/>
      <c r="APX66" s="91"/>
      <c r="APY66" s="91"/>
      <c r="APZ66" s="91"/>
      <c r="AQA66" s="91"/>
      <c r="AQB66" s="91"/>
      <c r="AQC66" s="91"/>
      <c r="AQD66" s="91"/>
      <c r="AQE66" s="91"/>
      <c r="AQF66" s="91"/>
      <c r="AQG66" s="91"/>
      <c r="AQH66" s="91"/>
      <c r="AQI66" s="91"/>
      <c r="AQJ66" s="91"/>
      <c r="AQK66" s="91"/>
      <c r="AQL66" s="91"/>
      <c r="AQM66" s="91"/>
      <c r="AQN66" s="91"/>
      <c r="AQO66" s="91"/>
      <c r="AQP66" s="91"/>
      <c r="AQQ66" s="91"/>
      <c r="AQR66" s="91"/>
      <c r="AQS66" s="91"/>
      <c r="AQT66" s="91"/>
      <c r="AQU66" s="91"/>
      <c r="AQV66" s="91"/>
      <c r="AQW66" s="91"/>
      <c r="AQX66" s="91"/>
      <c r="AQY66" s="91"/>
      <c r="AQZ66" s="91"/>
      <c r="ARA66" s="91"/>
      <c r="ARB66" s="91"/>
      <c r="ARC66" s="91"/>
      <c r="ARD66" s="91"/>
      <c r="ARE66" s="91"/>
      <c r="ARF66" s="91"/>
      <c r="ARG66" s="91"/>
      <c r="ARH66" s="91"/>
      <c r="ARI66" s="91"/>
      <c r="ARJ66" s="91"/>
      <c r="ARK66" s="91"/>
      <c r="ARL66" s="91"/>
      <c r="ARM66" s="91"/>
      <c r="ARN66" s="91"/>
      <c r="ARO66" s="91"/>
      <c r="ARP66" s="91"/>
      <c r="ARQ66" s="91"/>
      <c r="ARR66" s="91"/>
      <c r="ARS66" s="91"/>
      <c r="ART66" s="91"/>
      <c r="ARU66" s="91"/>
      <c r="ARV66" s="91"/>
      <c r="ARW66" s="91"/>
      <c r="ARX66" s="91"/>
      <c r="ARY66" s="91"/>
      <c r="ARZ66" s="91"/>
      <c r="ASA66" s="91"/>
      <c r="ASB66" s="91"/>
      <c r="ASC66" s="91"/>
      <c r="ASD66" s="91"/>
      <c r="ASE66" s="91"/>
      <c r="ASF66" s="91"/>
      <c r="ASG66" s="91"/>
      <c r="ASH66" s="91"/>
      <c r="ASI66" s="91"/>
      <c r="ASJ66" s="91"/>
      <c r="ASK66" s="91"/>
      <c r="ASL66" s="91"/>
      <c r="ASM66" s="91"/>
      <c r="ASN66" s="91"/>
      <c r="ASO66" s="91"/>
      <c r="ASP66" s="91"/>
      <c r="ASQ66" s="91"/>
      <c r="ASR66" s="91"/>
    </row>
    <row r="67" spans="1:1188" ht="2.1" customHeight="1" x14ac:dyDescent="0.25">
      <c r="A67" s="129">
        <v>62</v>
      </c>
      <c r="B67" s="130">
        <v>17.690000000000001</v>
      </c>
      <c r="C67" s="123">
        <f>IF(ROW()-$B$4&lt;$B$112,2,3)</f>
        <v>3</v>
      </c>
      <c r="D67" s="129">
        <v>62</v>
      </c>
      <c r="E67" s="91">
        <v>0</v>
      </c>
      <c r="F67" s="92">
        <v>5.4559099999999995E-29</v>
      </c>
      <c r="G67" s="92">
        <v>1.2379235E-27</v>
      </c>
      <c r="H67" s="92">
        <v>2.2482804E-26</v>
      </c>
      <c r="I67" s="92">
        <v>3.8483641999999998E-25</v>
      </c>
      <c r="J67" s="92">
        <v>6.4645613000000001E-24</v>
      </c>
      <c r="K67" s="92">
        <v>1.0790638E-22</v>
      </c>
      <c r="L67" s="92">
        <v>1.7971210000000002E-21</v>
      </c>
      <c r="M67" s="92">
        <v>2.9903559999999998E-20</v>
      </c>
      <c r="N67" s="92">
        <v>4.9736990000000003E-19</v>
      </c>
      <c r="O67" s="92">
        <v>8.2700120000000002E-18</v>
      </c>
      <c r="P67" s="92">
        <v>1.3747092E-16</v>
      </c>
      <c r="Q67" s="92">
        <v>2.2844380000000001E-15</v>
      </c>
      <c r="R67" s="92">
        <v>3.7947167999999997E-14</v>
      </c>
      <c r="S67" s="92">
        <v>6.3002590000000005E-13</v>
      </c>
      <c r="T67" s="92">
        <v>1.0452798E-11</v>
      </c>
      <c r="U67" s="92">
        <v>1.7324834999999999E-10</v>
      </c>
      <c r="V67" s="92">
        <v>2.8671530000000001E-9</v>
      </c>
      <c r="W67" s="92">
        <v>4.7338999999999998E-8</v>
      </c>
      <c r="X67" s="92">
        <v>7.7869702999999998E-7</v>
      </c>
      <c r="Y67" s="92">
        <v>1.2730916000000001E-5</v>
      </c>
      <c r="Z67" s="93">
        <v>2.0599955E-4</v>
      </c>
      <c r="AA67" s="93">
        <v>2.7831772E-3</v>
      </c>
      <c r="AB67" s="93">
        <v>1.1822345999999999E-2</v>
      </c>
      <c r="AC67" s="93">
        <v>3.2299582E-2</v>
      </c>
      <c r="AD67" s="93">
        <v>6.7922940000000001E-2</v>
      </c>
      <c r="AE67" s="93">
        <v>0.11767832</v>
      </c>
      <c r="AF67" s="93">
        <v>0.17328677000000001</v>
      </c>
      <c r="AG67" s="93">
        <v>0.22004460000000001</v>
      </c>
      <c r="AH67" s="93">
        <v>0.24170151000000001</v>
      </c>
      <c r="AI67" s="93">
        <v>0.23834488000000001</v>
      </c>
      <c r="AJ67" s="93">
        <v>0.20799339999999999</v>
      </c>
      <c r="AK67" s="93">
        <v>0.15672440000000001</v>
      </c>
      <c r="AL67" s="93">
        <v>0.10141989999999999</v>
      </c>
      <c r="AM67" s="93">
        <v>5.5460959999999997E-2</v>
      </c>
      <c r="AN67" s="93">
        <v>2.4679904999999999E-2</v>
      </c>
      <c r="AO67" s="93">
        <v>8.1859459999999995E-3</v>
      </c>
      <c r="AP67" s="93">
        <v>1.5314763E-3</v>
      </c>
      <c r="AQ67" s="93">
        <v>9.7722290000000004E-5</v>
      </c>
      <c r="AR67" s="93">
        <v>3.9515802999999997E-6</v>
      </c>
      <c r="AS67" s="94">
        <v>0</v>
      </c>
      <c r="AT67" s="94">
        <v>5.4559020000000001E-29</v>
      </c>
      <c r="AU67" s="94">
        <v>1.2379236E-27</v>
      </c>
      <c r="AV67" s="94">
        <v>2.2482820000000001E-26</v>
      </c>
      <c r="AW67" s="94">
        <v>3.848368E-25</v>
      </c>
      <c r="AX67" s="94">
        <v>6.4645670000000003E-24</v>
      </c>
      <c r="AY67" s="94">
        <v>1.0790652E-22</v>
      </c>
      <c r="AZ67" s="94">
        <v>1.7971221999999998E-21</v>
      </c>
      <c r="BA67" s="94">
        <v>2.9903555E-20</v>
      </c>
      <c r="BB67" s="94">
        <v>4.9736954000000004E-19</v>
      </c>
      <c r="BC67" s="94">
        <v>8.2699953999999994E-18</v>
      </c>
      <c r="BD67" s="94">
        <v>1.3747051E-16</v>
      </c>
      <c r="BE67" s="94">
        <v>2.2844271000000001E-15</v>
      </c>
      <c r="BF67" s="94">
        <v>3.7946927000000003E-14</v>
      </c>
      <c r="BG67" s="94">
        <v>6.3002060000000002E-13</v>
      </c>
      <c r="BH67" s="94">
        <v>1.04526865E-11</v>
      </c>
      <c r="BI67" s="94">
        <v>1.7324586000000001E-10</v>
      </c>
      <c r="BJ67" s="94">
        <v>2.8671026000000002E-9</v>
      </c>
      <c r="BK67" s="94">
        <v>4.7337983999999998E-8</v>
      </c>
      <c r="BL67" s="94">
        <v>7.7867764999999998E-7</v>
      </c>
      <c r="BM67" s="94">
        <v>1.2730569999999999E-5</v>
      </c>
      <c r="BN67" s="94">
        <v>2.0599339999999999E-4</v>
      </c>
      <c r="BO67" s="94">
        <v>2.7831276E-3</v>
      </c>
      <c r="BP67" s="94">
        <v>1.1822190999999999E-2</v>
      </c>
      <c r="BQ67" s="94">
        <v>3.2299219999999997E-2</v>
      </c>
      <c r="BR67" s="94">
        <v>6.7922259999999998E-2</v>
      </c>
      <c r="BS67" s="94">
        <v>0.11767720399999999</v>
      </c>
      <c r="BT67" s="94">
        <v>0.17328525</v>
      </c>
      <c r="BU67" s="94">
        <v>0.22004280000000001</v>
      </c>
      <c r="BV67" s="94">
        <v>0.24169963999999999</v>
      </c>
      <c r="BW67" s="94">
        <v>0.23834315</v>
      </c>
      <c r="BX67" s="94">
        <v>0.20799210000000001</v>
      </c>
      <c r="BY67" s="94">
        <v>0.15672342</v>
      </c>
      <c r="BZ67" s="94">
        <v>0.10141943</v>
      </c>
      <c r="CA67" s="94">
        <v>5.5460799999999998E-2</v>
      </c>
      <c r="CB67" s="94">
        <v>2.4679837999999999E-2</v>
      </c>
      <c r="CC67" s="94">
        <v>8.1859110000000006E-3</v>
      </c>
      <c r="CD67" s="94">
        <v>1.5314674E-3</v>
      </c>
      <c r="CE67" s="94">
        <v>9.7722139999999993E-5</v>
      </c>
      <c r="CF67" s="94">
        <v>3.9515708000000004E-6</v>
      </c>
      <c r="CG67" s="94">
        <v>0</v>
      </c>
      <c r="CH67" s="94">
        <v>5.4535156E-29</v>
      </c>
      <c r="CI67" s="94">
        <v>1.2374238999999999E-27</v>
      </c>
      <c r="CJ67" s="94">
        <v>2.2474328000000001E-26</v>
      </c>
      <c r="CK67" s="94">
        <v>3.8469979999999999E-25</v>
      </c>
      <c r="CL67" s="94">
        <v>6.4623967000000003E-24</v>
      </c>
      <c r="CM67" s="94">
        <v>1.078725E-22</v>
      </c>
      <c r="CN67" s="94">
        <v>1.7965946999999999E-21</v>
      </c>
      <c r="CO67" s="94">
        <v>2.9895445E-20</v>
      </c>
      <c r="CP67" s="94">
        <v>4.9724589999999999E-19</v>
      </c>
      <c r="CQ67" s="94">
        <v>8.2681375999999998E-18</v>
      </c>
      <c r="CR67" s="94">
        <v>1.3744313E-16</v>
      </c>
      <c r="CS67" s="94">
        <v>2.2840317999999998E-15</v>
      </c>
      <c r="CT67" s="94">
        <v>3.7941394000000002E-14</v>
      </c>
      <c r="CU67" s="94">
        <v>6.2994540000000003E-13</v>
      </c>
      <c r="CV67" s="94">
        <v>1.0451726E-11</v>
      </c>
      <c r="CW67" s="94">
        <v>1.7323467999999999E-10</v>
      </c>
      <c r="CX67" s="94">
        <v>2.8669893E-9</v>
      </c>
      <c r="CY67" s="94">
        <v>4.7337166999999999E-8</v>
      </c>
      <c r="CZ67" s="94">
        <v>7.7867735999999999E-7</v>
      </c>
      <c r="DA67" s="94">
        <v>1.2730689E-5</v>
      </c>
      <c r="DB67" s="94">
        <v>2.0599573000000001E-4</v>
      </c>
      <c r="DC67" s="94">
        <v>2.7831475999999999E-3</v>
      </c>
      <c r="DD67" s="94">
        <v>1.1822264000000001E-2</v>
      </c>
      <c r="DE67" s="94">
        <v>3.2299413999999999E-2</v>
      </c>
      <c r="DF67" s="94">
        <v>6.7922674000000002E-2</v>
      </c>
      <c r="DG67" s="94">
        <v>0.11767791</v>
      </c>
      <c r="DH67" s="94">
        <v>0.17328631999999999</v>
      </c>
      <c r="DI67" s="94">
        <v>0.22004423000000001</v>
      </c>
      <c r="DJ67" s="94">
        <v>0.24170122999999999</v>
      </c>
      <c r="DK67" s="94">
        <v>0.23834474</v>
      </c>
      <c r="DL67" s="94">
        <v>0.20799339</v>
      </c>
      <c r="DM67" s="94">
        <v>0.15672414000000001</v>
      </c>
      <c r="DN67" s="94">
        <v>0.1014196</v>
      </c>
      <c r="DO67" s="94">
        <v>5.5460813999999997E-2</v>
      </c>
      <c r="DP67" s="94">
        <v>2.4679894000000001E-2</v>
      </c>
      <c r="DQ67" s="94">
        <v>8.1859559999999994E-3</v>
      </c>
      <c r="DR67" s="94">
        <v>1.5314765999999999E-3</v>
      </c>
      <c r="DS67" s="94">
        <v>9.7722609999999999E-5</v>
      </c>
      <c r="DT67" s="94">
        <v>3.9515917000000004E-6</v>
      </c>
      <c r="DU67" s="94">
        <v>0</v>
      </c>
      <c r="DV67" s="94">
        <v>5.4534920000000004E-29</v>
      </c>
      <c r="DW67" s="94">
        <v>1.2374199E-27</v>
      </c>
      <c r="DX67" s="94">
        <v>2.2474291000000001E-26</v>
      </c>
      <c r="DY67" s="94">
        <v>3.8469983000000002E-25</v>
      </c>
      <c r="DZ67" s="94">
        <v>6.462409E-24</v>
      </c>
      <c r="EA67" s="94">
        <v>1.0787288000000001E-22</v>
      </c>
      <c r="EB67" s="94">
        <v>1.7966038000000001E-21</v>
      </c>
      <c r="EC67" s="94">
        <v>2.9895641999999999E-20</v>
      </c>
      <c r="ED67" s="94">
        <v>4.9725005999999999E-19</v>
      </c>
      <c r="EE67" s="94">
        <v>8.2682139999999998E-18</v>
      </c>
      <c r="EF67" s="94">
        <v>1.3744445000000001E-16</v>
      </c>
      <c r="EG67" s="94">
        <v>2.2840548E-15</v>
      </c>
      <c r="EH67" s="94">
        <v>3.7941787000000001E-14</v>
      </c>
      <c r="EI67" s="94">
        <v>6.2995279999999996E-13</v>
      </c>
      <c r="EJ67" s="94">
        <v>1.0451855E-11</v>
      </c>
      <c r="EK67" s="94">
        <v>1.7323676E-10</v>
      </c>
      <c r="EL67" s="94">
        <v>2.8670235000000002E-9</v>
      </c>
      <c r="EM67" s="94">
        <v>4.7337757000000002E-8</v>
      </c>
      <c r="EN67" s="94">
        <v>7.7868730000000005E-7</v>
      </c>
      <c r="EO67" s="94">
        <v>1.2730856999999999E-5</v>
      </c>
      <c r="EP67" s="94">
        <v>2.0599854E-4</v>
      </c>
      <c r="EQ67" s="94">
        <v>2.7831741999999999E-3</v>
      </c>
      <c r="ER67" s="94">
        <v>1.1822358E-2</v>
      </c>
      <c r="ES67" s="94">
        <v>3.2299660000000001E-2</v>
      </c>
      <c r="ET67" s="94">
        <v>6.7923165999999993E-2</v>
      </c>
      <c r="EU67" s="94">
        <v>0.11767866</v>
      </c>
      <c r="EV67" s="94">
        <v>0.17328708000000001</v>
      </c>
      <c r="EW67" s="94">
        <v>0.22004476000000001</v>
      </c>
      <c r="EX67" s="94">
        <v>0.24170142</v>
      </c>
      <c r="EY67" s="94">
        <v>0.23834453999999999</v>
      </c>
      <c r="EZ67" s="94">
        <v>0.20799272999999999</v>
      </c>
      <c r="FA67" s="94">
        <v>0.15672364999999999</v>
      </c>
      <c r="FB67" s="94">
        <v>0.10141928</v>
      </c>
      <c r="FC67" s="94">
        <v>5.5460664999999999E-2</v>
      </c>
      <c r="FD67" s="94">
        <v>2.4679886000000002E-2</v>
      </c>
      <c r="FE67" s="94">
        <v>8.1859350000000001E-3</v>
      </c>
      <c r="FF67" s="94">
        <v>1.5314767E-3</v>
      </c>
      <c r="FG67" s="94">
        <v>9.7722510000000006E-5</v>
      </c>
      <c r="FH67" s="94">
        <v>3.9515876000000003E-6</v>
      </c>
      <c r="FI67" s="94">
        <v>0</v>
      </c>
      <c r="FJ67" s="94">
        <v>5.4535380000000001E-29</v>
      </c>
      <c r="FK67" s="94">
        <v>1.2374302E-27</v>
      </c>
      <c r="FL67" s="94">
        <v>2.2474482000000001E-26</v>
      </c>
      <c r="FM67" s="94">
        <v>3.8470300000000002E-25</v>
      </c>
      <c r="FN67" s="94">
        <v>6.4624589999999998E-24</v>
      </c>
      <c r="FO67" s="94">
        <v>1.0787371999999999E-22</v>
      </c>
      <c r="FP67" s="94">
        <v>1.7966171000000002E-21</v>
      </c>
      <c r="FQ67" s="94">
        <v>2.9895865000000002E-20</v>
      </c>
      <c r="FR67" s="94">
        <v>4.9725363E-19</v>
      </c>
      <c r="FS67" s="94">
        <v>8.2682739999999997E-18</v>
      </c>
      <c r="FT67" s="94">
        <v>1.3744543E-16</v>
      </c>
      <c r="FU67" s="94">
        <v>2.2840716000000002E-15</v>
      </c>
      <c r="FV67" s="94">
        <v>3.794207E-14</v>
      </c>
      <c r="FW67" s="94">
        <v>6.2995724000000002E-13</v>
      </c>
      <c r="FX67" s="94">
        <v>1.0451929999999999E-11</v>
      </c>
      <c r="FY67" s="94">
        <v>1.7323800999999999E-10</v>
      </c>
      <c r="FZ67" s="94">
        <v>2.867045E-9</v>
      </c>
      <c r="GA67" s="94">
        <v>4.7338094E-8</v>
      </c>
      <c r="GB67" s="94">
        <v>7.7869310000000002E-7</v>
      </c>
      <c r="GC67" s="94">
        <v>1.2730962E-5</v>
      </c>
      <c r="GD67" s="94">
        <v>2.0600054999999999E-4</v>
      </c>
      <c r="GE67" s="94">
        <v>2.7831845999999999E-3</v>
      </c>
      <c r="GF67" s="94">
        <v>1.1822375E-2</v>
      </c>
      <c r="GG67" s="94">
        <v>3.2299667999999997E-2</v>
      </c>
      <c r="GH67" s="94">
        <v>6.7923083999999995E-2</v>
      </c>
      <c r="GI67" s="94">
        <v>0.11767838</v>
      </c>
      <c r="GJ67" s="94">
        <v>0.17328645000000001</v>
      </c>
      <c r="GK67" s="94">
        <v>0.22004381000000001</v>
      </c>
      <c r="GL67" s="94">
        <v>0.24170040000000001</v>
      </c>
      <c r="GM67" s="94">
        <v>0.23834373</v>
      </c>
      <c r="GN67" s="94">
        <v>0.20799245999999999</v>
      </c>
      <c r="GO67" s="94">
        <v>0.15672421</v>
      </c>
      <c r="GP67" s="94">
        <v>0.10142010999999999</v>
      </c>
      <c r="GQ67" s="94">
        <v>5.5460955999999999E-2</v>
      </c>
      <c r="GR67" s="94">
        <v>2.4679815000000001E-2</v>
      </c>
      <c r="GS67" s="94">
        <v>8.1859280000000003E-3</v>
      </c>
      <c r="GT67" s="94">
        <v>1.531473E-3</v>
      </c>
      <c r="GU67" s="94">
        <v>9.7722310000000005E-5</v>
      </c>
      <c r="GV67" s="94">
        <v>3.9515794000000002E-6</v>
      </c>
      <c r="GW67" s="94">
        <v>0</v>
      </c>
      <c r="GX67" s="94">
        <v>5.4535509999999998E-29</v>
      </c>
      <c r="GY67" s="94">
        <v>1.2374338E-27</v>
      </c>
      <c r="GZ67" s="94">
        <v>2.2474537999999999E-26</v>
      </c>
      <c r="HA67" s="94">
        <v>3.8470371999999999E-25</v>
      </c>
      <c r="HB67" s="94">
        <v>6.4624649999999997E-24</v>
      </c>
      <c r="HC67" s="94">
        <v>1.0787374000000001E-22</v>
      </c>
      <c r="HD67" s="94">
        <v>1.7966160000000001E-21</v>
      </c>
      <c r="HE67" s="94">
        <v>2.9895823000000001E-20</v>
      </c>
      <c r="HF67" s="94">
        <v>4.9725259999999996E-19</v>
      </c>
      <c r="HG67" s="94">
        <v>8.2682579999999998E-18</v>
      </c>
      <c r="HH67" s="94">
        <v>1.3744518E-16</v>
      </c>
      <c r="HI67" s="94">
        <v>2.2840666999999999E-15</v>
      </c>
      <c r="HJ67" s="94">
        <v>3.7941967E-14</v>
      </c>
      <c r="HK67" s="94">
        <v>6.2995540000000004E-13</v>
      </c>
      <c r="HL67" s="94">
        <v>1.04518946E-11</v>
      </c>
      <c r="HM67" s="94">
        <v>1.7323756E-10</v>
      </c>
      <c r="HN67" s="94">
        <v>2.8670377000000002E-9</v>
      </c>
      <c r="HO67" s="94">
        <v>4.7338001999999997E-8</v>
      </c>
      <c r="HP67" s="94">
        <v>7.7869249999999996E-7</v>
      </c>
      <c r="HQ67" s="94">
        <v>1.27309595E-5</v>
      </c>
      <c r="HR67" s="94">
        <v>2.0600071999999999E-4</v>
      </c>
      <c r="HS67" s="94">
        <v>2.7831766999999999E-3</v>
      </c>
      <c r="HT67" s="94">
        <v>1.1822328E-2</v>
      </c>
      <c r="HU67" s="94">
        <v>3.2299500000000002E-2</v>
      </c>
      <c r="HV67" s="94">
        <v>6.7922709999999997E-2</v>
      </c>
      <c r="HW67" s="94">
        <v>0.11767776000000001</v>
      </c>
      <c r="HX67" s="94">
        <v>0.17328577000000001</v>
      </c>
      <c r="HY67" s="94">
        <v>0.22004323000000001</v>
      </c>
      <c r="HZ67" s="94">
        <v>0.24170014000000001</v>
      </c>
      <c r="IA67" s="94">
        <v>0.23834363</v>
      </c>
      <c r="IB67" s="94">
        <v>0.20799218</v>
      </c>
      <c r="IC67" s="94">
        <v>0.15672343999999999</v>
      </c>
      <c r="ID67" s="94">
        <v>0.10141952999999999</v>
      </c>
      <c r="IE67" s="94">
        <v>5.5460862999999999E-2</v>
      </c>
      <c r="IF67" s="94">
        <v>2.4679831999999999E-2</v>
      </c>
      <c r="IG67" s="94">
        <v>8.1859440000000006E-3</v>
      </c>
      <c r="IH67" s="94">
        <v>1.5314745000000001E-3</v>
      </c>
      <c r="II67" s="94">
        <v>9.7722409999999999E-5</v>
      </c>
      <c r="IJ67" s="94">
        <v>3.951584E-6</v>
      </c>
      <c r="IK67" s="94">
        <v>0</v>
      </c>
      <c r="IL67" s="94">
        <v>5.4535125999999998E-29</v>
      </c>
      <c r="IM67" s="94">
        <v>1.2374238000000001E-27</v>
      </c>
      <c r="IN67" s="94">
        <v>2.2474342000000001E-26</v>
      </c>
      <c r="IO67" s="94">
        <v>3.8470035000000001E-25</v>
      </c>
      <c r="IP67" s="94">
        <v>6.462409E-24</v>
      </c>
      <c r="IQ67" s="94">
        <v>1.0787279000000001E-22</v>
      </c>
      <c r="IR67" s="94">
        <v>1.7966004999999998E-21</v>
      </c>
      <c r="IS67" s="94">
        <v>2.9895559999999997E-20</v>
      </c>
      <c r="IT67" s="94">
        <v>4.9724810000000003E-19</v>
      </c>
      <c r="IU67" s="94">
        <v>8.2681769999999993E-18</v>
      </c>
      <c r="IV67" s="94">
        <v>1.3744376000000001E-16</v>
      </c>
      <c r="IW67" s="94">
        <v>2.2840427999999998E-15</v>
      </c>
      <c r="IX67" s="94">
        <v>3.7941570000000002E-14</v>
      </c>
      <c r="IY67" s="94">
        <v>6.2994879999999997E-13</v>
      </c>
      <c r="IZ67" s="94">
        <v>1.0451789999999999E-11</v>
      </c>
      <c r="JA67" s="94">
        <v>1.7323581000000001E-10</v>
      </c>
      <c r="JB67" s="94">
        <v>2.86701E-9</v>
      </c>
      <c r="JC67" s="94">
        <v>4.7337554E-8</v>
      </c>
      <c r="JD67" s="94">
        <v>7.7868520000000005E-7</v>
      </c>
      <c r="JE67" s="94">
        <v>1.2730851E-5</v>
      </c>
      <c r="JF67" s="94">
        <v>2.059989E-4</v>
      </c>
      <c r="JG67" s="94">
        <v>2.7831613999999998E-3</v>
      </c>
      <c r="JH67" s="94">
        <v>1.1822268E-2</v>
      </c>
      <c r="JI67" s="94">
        <v>3.2299355000000002E-2</v>
      </c>
      <c r="JJ67" s="94">
        <v>6.7922469999999999E-2</v>
      </c>
      <c r="JK67" s="94">
        <v>0.11767748</v>
      </c>
      <c r="JL67" s="94">
        <v>0.17328545000000001</v>
      </c>
      <c r="JM67" s="94">
        <v>0.22004298999999999</v>
      </c>
      <c r="JN67" s="94">
        <v>0.24170004</v>
      </c>
      <c r="JO67" s="94">
        <v>0.23834394</v>
      </c>
      <c r="JP67" s="94">
        <v>0.20799279000000001</v>
      </c>
      <c r="JQ67" s="94">
        <v>0.15672343999999999</v>
      </c>
      <c r="JR67" s="94">
        <v>0.10141905</v>
      </c>
      <c r="JS67" s="94">
        <v>5.5460586999999999E-2</v>
      </c>
      <c r="JT67" s="94">
        <v>2.4679805999999999E-2</v>
      </c>
      <c r="JU67" s="94">
        <v>8.1859419999999999E-3</v>
      </c>
      <c r="JV67" s="94">
        <v>1.5314771000000001E-3</v>
      </c>
      <c r="JW67" s="94">
        <v>9.7722640000000001E-5</v>
      </c>
      <c r="JX67" s="94">
        <v>3.9515950000000001E-6</v>
      </c>
      <c r="JY67" s="94">
        <v>0</v>
      </c>
      <c r="JZ67" s="94">
        <v>5.4534649999999998E-29</v>
      </c>
      <c r="KA67" s="94">
        <v>1.2374132999999999E-27</v>
      </c>
      <c r="KB67" s="94">
        <v>2.2474148000000001E-26</v>
      </c>
      <c r="KC67" s="94">
        <v>3.8469703999999999E-25</v>
      </c>
      <c r="KD67" s="94">
        <v>6.4623530000000002E-24</v>
      </c>
      <c r="KE67" s="94">
        <v>1.0787187999999999E-22</v>
      </c>
      <c r="KF67" s="94">
        <v>1.7965862E-21</v>
      </c>
      <c r="KG67" s="94">
        <v>2.9895309999999999E-20</v>
      </c>
      <c r="KH67" s="94">
        <v>4.972439E-19</v>
      </c>
      <c r="KI67" s="94">
        <v>8.2681120000000002E-18</v>
      </c>
      <c r="KJ67" s="94">
        <v>1.3744272E-16</v>
      </c>
      <c r="KK67" s="94">
        <v>2.2840251999999998E-15</v>
      </c>
      <c r="KL67" s="94">
        <v>3.7941305999999999E-14</v>
      </c>
      <c r="KM67" s="94">
        <v>6.2994465999999998E-13</v>
      </c>
      <c r="KN67" s="94">
        <v>1.0451719999999999E-11</v>
      </c>
      <c r="KO67" s="94">
        <v>1.7323464999999999E-10</v>
      </c>
      <c r="KP67" s="94">
        <v>2.8669910000000002E-9</v>
      </c>
      <c r="KQ67" s="94">
        <v>4.7337262999999997E-8</v>
      </c>
      <c r="KR67" s="94">
        <v>7.786804E-7</v>
      </c>
      <c r="KS67" s="94">
        <v>1.2730762E-5</v>
      </c>
      <c r="KT67" s="94">
        <v>2.0599744E-4</v>
      </c>
      <c r="KU67" s="94">
        <v>2.7831473999999998E-3</v>
      </c>
      <c r="KV67" s="94">
        <v>1.1822225E-2</v>
      </c>
      <c r="KW67" s="94">
        <v>3.2299273000000003E-2</v>
      </c>
      <c r="KX67" s="94">
        <v>6.7922399999999994E-2</v>
      </c>
      <c r="KY67" s="94">
        <v>0.11767748</v>
      </c>
      <c r="KZ67" s="94">
        <v>0.17328557</v>
      </c>
      <c r="LA67" s="94">
        <v>0.22004306000000001</v>
      </c>
      <c r="LB67" s="94">
        <v>0.24169984</v>
      </c>
      <c r="LC67" s="94">
        <v>0.23834361000000001</v>
      </c>
      <c r="LD67" s="94">
        <v>0.20799266</v>
      </c>
      <c r="LE67" s="94">
        <v>0.15672375</v>
      </c>
      <c r="LF67" s="94">
        <v>0.10141922</v>
      </c>
      <c r="LG67" s="94">
        <v>5.5460565000000003E-2</v>
      </c>
      <c r="LH67" s="94">
        <v>2.4679805999999999E-2</v>
      </c>
      <c r="LI67" s="94">
        <v>8.1859340000000006E-3</v>
      </c>
      <c r="LJ67" s="94">
        <v>1.5314749E-3</v>
      </c>
      <c r="LK67" s="94">
        <v>9.7722500000000005E-5</v>
      </c>
      <c r="LL67" s="94">
        <v>3.9515884999999998E-6</v>
      </c>
      <c r="LM67" s="94">
        <v>0</v>
      </c>
      <c r="LN67" s="94">
        <v>5.4534445999999998E-29</v>
      </c>
      <c r="LO67" s="94">
        <v>1.2374087E-27</v>
      </c>
      <c r="LP67" s="94">
        <v>2.2474068000000001E-26</v>
      </c>
      <c r="LQ67" s="94">
        <v>3.8469549999999998E-25</v>
      </c>
      <c r="LR67" s="94">
        <v>6.4623259999999998E-24</v>
      </c>
      <c r="LS67" s="94">
        <v>1.0787141999999999E-22</v>
      </c>
      <c r="LT67" s="94">
        <v>1.7965774999999999E-21</v>
      </c>
      <c r="LU67" s="94">
        <v>2.9895193000000001E-20</v>
      </c>
      <c r="LV67" s="94">
        <v>4.9724225000000002E-19</v>
      </c>
      <c r="LW67" s="94">
        <v>8.2680759999999993E-18</v>
      </c>
      <c r="LX67" s="94">
        <v>1.3744219E-16</v>
      </c>
      <c r="LY67" s="94">
        <v>2.2840167000000002E-15</v>
      </c>
      <c r="LZ67" s="94">
        <v>3.7941150000000002E-14</v>
      </c>
      <c r="MA67" s="94">
        <v>6.299422E-13</v>
      </c>
      <c r="MB67" s="94">
        <v>1.04516795E-11</v>
      </c>
      <c r="MC67" s="94">
        <v>1.7323399999999999E-10</v>
      </c>
      <c r="MD67" s="94">
        <v>2.8669797999999999E-9</v>
      </c>
      <c r="ME67" s="94">
        <v>4.7337040000000002E-8</v>
      </c>
      <c r="MF67" s="94">
        <v>7.7867580000000005E-7</v>
      </c>
      <c r="MG67" s="94">
        <v>1.2730677E-5</v>
      </c>
      <c r="MH67" s="94">
        <v>2.0599569E-4</v>
      </c>
      <c r="MI67" s="94">
        <v>2.7831420000000002E-3</v>
      </c>
      <c r="MJ67" s="94">
        <v>1.1822213E-2</v>
      </c>
      <c r="MK67" s="94">
        <v>3.2299250000000002E-2</v>
      </c>
      <c r="ML67" s="94">
        <v>6.7922354000000004E-2</v>
      </c>
      <c r="MM67" s="94">
        <v>0.11767749499999999</v>
      </c>
      <c r="MN67" s="94">
        <v>0.17328581000000001</v>
      </c>
      <c r="MO67" s="94">
        <v>0.22004348000000001</v>
      </c>
      <c r="MP67" s="94">
        <v>0.2417</v>
      </c>
      <c r="MQ67" s="94">
        <v>0.23834321999999999</v>
      </c>
      <c r="MR67" s="94">
        <v>0.20799208</v>
      </c>
      <c r="MS67" s="94">
        <v>0.15672351000000001</v>
      </c>
      <c r="MT67" s="94">
        <v>0.10141936999999999</v>
      </c>
      <c r="MU67" s="94">
        <v>5.5460717999999999E-2</v>
      </c>
      <c r="MV67" s="94">
        <v>2.4679857999999999E-2</v>
      </c>
      <c r="MW67" s="94">
        <v>8.1859410000000004E-3</v>
      </c>
      <c r="MX67" s="94">
        <v>1.5314767E-3</v>
      </c>
      <c r="MY67" s="94">
        <v>9.7722650000000002E-5</v>
      </c>
      <c r="MZ67" s="94">
        <v>3.9515957999999996E-6</v>
      </c>
      <c r="NA67" s="94">
        <v>0</v>
      </c>
      <c r="NB67" s="94">
        <v>5.4534129999999997E-29</v>
      </c>
      <c r="NC67" s="94">
        <v>1.2374020000000001E-27</v>
      </c>
      <c r="ND67" s="94">
        <v>2.2473945E-26</v>
      </c>
      <c r="NE67" s="94">
        <v>3.8469332000000001E-25</v>
      </c>
      <c r="NF67" s="94">
        <v>6.4622917000000002E-24</v>
      </c>
      <c r="NG67" s="94">
        <v>1.0787077E-22</v>
      </c>
      <c r="NH67" s="94">
        <v>1.7965662000000001E-21</v>
      </c>
      <c r="NI67" s="94">
        <v>2.9894986000000001E-20</v>
      </c>
      <c r="NJ67" s="94">
        <v>4.9723884000000004E-19</v>
      </c>
      <c r="NK67" s="94">
        <v>8.2680279999999997E-18</v>
      </c>
      <c r="NL67" s="94">
        <v>1.3744135E-16</v>
      </c>
      <c r="NM67" s="94">
        <v>2.2840036000000002E-15</v>
      </c>
      <c r="NN67" s="94">
        <v>3.7940944000000001E-14</v>
      </c>
      <c r="NO67" s="94">
        <v>6.2993924000000003E-13</v>
      </c>
      <c r="NP67" s="94">
        <v>1.0451632999999999E-11</v>
      </c>
      <c r="NQ67" s="94">
        <v>1.7323319E-10</v>
      </c>
      <c r="NR67" s="94">
        <v>2.8669649000000001E-9</v>
      </c>
      <c r="NS67" s="94">
        <v>4.7336750000000002E-8</v>
      </c>
      <c r="NT67" s="94">
        <v>7.7867089999999995E-7</v>
      </c>
      <c r="NU67" s="94">
        <v>1.2730585E-5</v>
      </c>
      <c r="NV67" s="94">
        <v>2.0599400000000001E-4</v>
      </c>
      <c r="NW67" s="94">
        <v>2.7831330000000001E-3</v>
      </c>
      <c r="NX67" s="94">
        <v>1.1822207E-2</v>
      </c>
      <c r="NY67" s="94">
        <v>3.2299253999999999E-2</v>
      </c>
      <c r="NZ67" s="94">
        <v>6.7922354000000004E-2</v>
      </c>
      <c r="OA67" s="94">
        <v>0.11767743999999999</v>
      </c>
      <c r="OB67" s="94">
        <v>0.17328578</v>
      </c>
      <c r="OC67" s="94">
        <v>0.22004364000000001</v>
      </c>
      <c r="OD67" s="94">
        <v>0.24170030000000001</v>
      </c>
      <c r="OE67" s="94">
        <v>0.23834345000000001</v>
      </c>
      <c r="OF67" s="94">
        <v>0.20799198999999999</v>
      </c>
      <c r="OG67" s="94">
        <v>0.15672337</v>
      </c>
      <c r="OH67" s="94">
        <v>0.10141940000000001</v>
      </c>
      <c r="OI67" s="94">
        <v>5.5460820000000001E-2</v>
      </c>
      <c r="OJ67" s="94">
        <v>2.4679904999999999E-2</v>
      </c>
      <c r="OK67" s="94">
        <v>8.1859519999999998E-3</v>
      </c>
      <c r="OL67" s="94">
        <v>1.5314777000000001E-3</v>
      </c>
      <c r="OM67" s="94">
        <v>9.7722695999999994E-5</v>
      </c>
      <c r="ON67" s="94">
        <v>3.9515976000000002E-6</v>
      </c>
      <c r="OO67" s="94">
        <v>0</v>
      </c>
      <c r="OP67" s="94">
        <v>5.4533979999999999E-29</v>
      </c>
      <c r="OQ67" s="94">
        <v>1.2373978E-27</v>
      </c>
      <c r="OR67" s="94">
        <v>2.2473874000000001E-26</v>
      </c>
      <c r="OS67" s="94">
        <v>3.8469256000000002E-25</v>
      </c>
      <c r="OT67" s="94">
        <v>6.4622802999999999E-24</v>
      </c>
      <c r="OU67" s="94">
        <v>1.0787064999999999E-22</v>
      </c>
      <c r="OV67" s="94">
        <v>1.7965647999999998E-21</v>
      </c>
      <c r="OW67" s="94">
        <v>2.9894975999999999E-20</v>
      </c>
      <c r="OX67" s="94">
        <v>4.9723880000000001E-19</v>
      </c>
      <c r="OY67" s="94">
        <v>8.2680270000000001E-18</v>
      </c>
      <c r="OZ67" s="94">
        <v>1.3744137E-16</v>
      </c>
      <c r="PA67" s="94">
        <v>2.2840031999999999E-15</v>
      </c>
      <c r="PB67" s="94">
        <v>3.7940940000000002E-14</v>
      </c>
      <c r="PC67" s="94">
        <v>6.2993879999999995E-13</v>
      </c>
      <c r="PD67" s="94">
        <v>1.0451626E-11</v>
      </c>
      <c r="PE67" s="94">
        <v>1.7323312E-10</v>
      </c>
      <c r="PF67" s="94">
        <v>2.8669641999999999E-9</v>
      </c>
      <c r="PG67" s="94">
        <v>4.7336739999999999E-8</v>
      </c>
      <c r="PH67" s="94">
        <v>7.7867019999999996E-7</v>
      </c>
      <c r="PI67" s="94">
        <v>1.2730566999999999E-5</v>
      </c>
      <c r="PJ67" s="94">
        <v>2.0599362000000001E-4</v>
      </c>
      <c r="PK67" s="94">
        <v>2.7831325E-3</v>
      </c>
      <c r="PL67" s="94">
        <v>1.1822212E-2</v>
      </c>
      <c r="PM67" s="94">
        <v>3.2299288000000002E-2</v>
      </c>
      <c r="PN67" s="94">
        <v>6.7922399999999994E-2</v>
      </c>
      <c r="PO67" s="94">
        <v>0.11767745</v>
      </c>
      <c r="PP67" s="94">
        <v>0.17328558999999999</v>
      </c>
      <c r="PQ67" s="94">
        <v>0.22004335999999999</v>
      </c>
      <c r="PR67" s="94">
        <v>0.24170021999999999</v>
      </c>
      <c r="PS67" s="94">
        <v>0.23834354999999999</v>
      </c>
      <c r="PT67" s="94">
        <v>0.20799212</v>
      </c>
      <c r="PU67" s="94">
        <v>0.15672335000000001</v>
      </c>
      <c r="PV67" s="94">
        <v>0.10141933</v>
      </c>
      <c r="PW67" s="94">
        <v>5.5460796E-2</v>
      </c>
      <c r="PX67" s="94">
        <v>2.4679904999999999E-2</v>
      </c>
      <c r="PY67" s="94">
        <v>8.1859629999999992E-3</v>
      </c>
      <c r="PZ67" s="94">
        <v>1.5314829999999999E-3</v>
      </c>
      <c r="QA67" s="94">
        <v>9.7722993999999996E-5</v>
      </c>
      <c r="QB67" s="94">
        <v>3.9516103000000001E-6</v>
      </c>
      <c r="QC67" s="94">
        <v>0</v>
      </c>
      <c r="QD67" s="94">
        <v>5.4533880000000003E-29</v>
      </c>
      <c r="QE67" s="94">
        <v>1.2373954E-27</v>
      </c>
      <c r="QF67" s="94">
        <v>2.2473837000000001E-26</v>
      </c>
      <c r="QG67" s="94">
        <v>3.8469186999999998E-25</v>
      </c>
      <c r="QH67" s="94">
        <v>6.4622715999999998E-24</v>
      </c>
      <c r="QI67" s="94">
        <v>1.078706E-22</v>
      </c>
      <c r="QJ67" s="94">
        <v>1.7965647999999998E-21</v>
      </c>
      <c r="QK67" s="94">
        <v>2.9894975999999999E-20</v>
      </c>
      <c r="QL67" s="94">
        <v>4.9723850000000002E-19</v>
      </c>
      <c r="QM67" s="94">
        <v>8.2680234000000007E-18</v>
      </c>
      <c r="QN67" s="94">
        <v>1.3744138999999999E-16</v>
      </c>
      <c r="QO67" s="94">
        <v>2.2840049999999999E-15</v>
      </c>
      <c r="QP67" s="94">
        <v>3.7940970000000002E-14</v>
      </c>
      <c r="QQ67" s="94">
        <v>6.2993924000000003E-13</v>
      </c>
      <c r="QR67" s="94">
        <v>1.0451632E-11</v>
      </c>
      <c r="QS67" s="94">
        <v>1.7323315999999999E-10</v>
      </c>
      <c r="QT67" s="94">
        <v>2.8669630999999999E-9</v>
      </c>
      <c r="QU67" s="94">
        <v>4.7336737000000001E-8</v>
      </c>
      <c r="QV67" s="94">
        <v>7.7866970000000005E-7</v>
      </c>
      <c r="QW67" s="94">
        <v>1.2730554000000001E-5</v>
      </c>
      <c r="QX67" s="94">
        <v>2.0599332000000001E-4</v>
      </c>
      <c r="QY67" s="94">
        <v>2.7831327E-3</v>
      </c>
      <c r="QZ67" s="94">
        <v>1.1822215000000001E-2</v>
      </c>
      <c r="RA67" s="94">
        <v>3.2299314000000003E-2</v>
      </c>
      <c r="RB67" s="94">
        <v>6.7922490000000002E-2</v>
      </c>
      <c r="RC67" s="94">
        <v>0.11767749499999999</v>
      </c>
      <c r="RD67" s="94">
        <v>0.17328551</v>
      </c>
      <c r="RE67" s="94">
        <v>0.22004308</v>
      </c>
      <c r="RF67" s="94">
        <v>0.24169998000000001</v>
      </c>
      <c r="RG67" s="94">
        <v>0.23834367000000001</v>
      </c>
      <c r="RH67" s="94">
        <v>0.20799256999999999</v>
      </c>
      <c r="RI67" s="94">
        <v>0.15672374</v>
      </c>
      <c r="RJ67" s="94">
        <v>0.10141954</v>
      </c>
      <c r="RK67" s="94">
        <v>5.5460849999999999E-2</v>
      </c>
      <c r="RL67" s="94">
        <v>2.4679914000000001E-2</v>
      </c>
      <c r="RM67" s="94">
        <v>8.1859619999999998E-3</v>
      </c>
      <c r="RN67" s="94">
        <v>1.5314826E-3</v>
      </c>
      <c r="RO67" s="94">
        <v>9.7722999999999999E-5</v>
      </c>
      <c r="RP67" s="94">
        <v>3.9516103000000001E-6</v>
      </c>
      <c r="RQ67" s="94">
        <v>0</v>
      </c>
      <c r="RR67" s="94">
        <v>5.4533989999999999E-29</v>
      </c>
      <c r="RS67" s="94">
        <v>1.2373978E-27</v>
      </c>
      <c r="RT67" s="94">
        <v>2.2473877000000001E-26</v>
      </c>
      <c r="RU67" s="94">
        <v>3.8469274999999998E-25</v>
      </c>
      <c r="RV67" s="94">
        <v>6.4622878000000002E-24</v>
      </c>
      <c r="RW67" s="94">
        <v>1.0787084999999999E-22</v>
      </c>
      <c r="RX67" s="94">
        <v>1.7965696E-21</v>
      </c>
      <c r="RY67" s="94">
        <v>2.9895066999999999E-20</v>
      </c>
      <c r="RZ67" s="94">
        <v>4.9724023999999995E-19</v>
      </c>
      <c r="SA67" s="94">
        <v>8.2680490000000002E-18</v>
      </c>
      <c r="SB67" s="94">
        <v>1.3744178999999999E-16</v>
      </c>
      <c r="SC67" s="94">
        <v>2.2840114E-15</v>
      </c>
      <c r="SD67" s="94">
        <v>3.7941072000000003E-14</v>
      </c>
      <c r="SE67" s="94">
        <v>6.2994124999999995E-13</v>
      </c>
      <c r="SF67" s="94">
        <v>1.0451665E-11</v>
      </c>
      <c r="SG67" s="94">
        <v>1.7323376E-10</v>
      </c>
      <c r="SH67" s="94">
        <v>2.8669732999999999E-9</v>
      </c>
      <c r="SI67" s="94">
        <v>4.7336894000000002E-8</v>
      </c>
      <c r="SJ67" s="94">
        <v>7.7867264000000002E-7</v>
      </c>
      <c r="SK67" s="94">
        <v>1.2730607000000001E-5</v>
      </c>
      <c r="SL67" s="94">
        <v>2.0599432E-4</v>
      </c>
      <c r="SM67" s="94">
        <v>2.7831380000000001E-3</v>
      </c>
      <c r="SN67" s="94">
        <v>1.182222E-2</v>
      </c>
      <c r="SO67" s="94">
        <v>3.2299309999999998E-2</v>
      </c>
      <c r="SP67" s="94">
        <v>6.7922469999999999E-2</v>
      </c>
      <c r="SQ67" s="94">
        <v>0.11767753</v>
      </c>
      <c r="SR67" s="94">
        <v>0.17328550000000001</v>
      </c>
      <c r="SS67" s="94">
        <v>0.22004285000000001</v>
      </c>
      <c r="ST67" s="94">
        <v>0.24169958</v>
      </c>
      <c r="SU67" s="94">
        <v>0.23834321</v>
      </c>
      <c r="SV67" s="94">
        <v>0.20799227000000001</v>
      </c>
      <c r="SW67" s="94">
        <v>0.15672384</v>
      </c>
      <c r="SX67" s="94">
        <v>0.10141966500000001</v>
      </c>
      <c r="SY67" s="94">
        <v>5.5460879999999997E-2</v>
      </c>
      <c r="SZ67" s="94">
        <v>2.4679914000000001E-2</v>
      </c>
      <c r="TA67" s="94">
        <v>8.1859640000000004E-3</v>
      </c>
      <c r="TB67" s="94">
        <v>1.5314831E-3</v>
      </c>
      <c r="TC67" s="94">
        <v>9.7722999999999999E-5</v>
      </c>
      <c r="TD67" s="94">
        <v>3.9516093999999998E-6</v>
      </c>
      <c r="TE67" s="94">
        <v>0</v>
      </c>
      <c r="TF67" s="94">
        <v>5.4533850000000001E-29</v>
      </c>
      <c r="TG67" s="94">
        <v>1.237395E-27</v>
      </c>
      <c r="TH67" s="94">
        <v>2.2473833999999999E-26</v>
      </c>
      <c r="TI67" s="94">
        <v>3.8469204000000002E-25</v>
      </c>
      <c r="TJ67" s="94">
        <v>6.4622779999999996E-24</v>
      </c>
      <c r="TK67" s="94">
        <v>1.0787067000000001E-22</v>
      </c>
      <c r="TL67" s="94">
        <v>1.7965665999999999E-21</v>
      </c>
      <c r="TM67" s="94">
        <v>2.9895028000000002E-20</v>
      </c>
      <c r="TN67" s="94">
        <v>4.9723990000000003E-19</v>
      </c>
      <c r="TO67" s="94">
        <v>8.268043E-18</v>
      </c>
      <c r="TP67" s="94">
        <v>1.3744163E-16</v>
      </c>
      <c r="TQ67" s="94">
        <v>2.284009E-15</v>
      </c>
      <c r="TR67" s="94">
        <v>3.7941005000000002E-14</v>
      </c>
      <c r="TS67" s="94">
        <v>6.2993983999999997E-13</v>
      </c>
      <c r="TT67" s="94">
        <v>1.0451642E-11</v>
      </c>
      <c r="TU67" s="94">
        <v>1.7323341E-10</v>
      </c>
      <c r="TV67" s="94">
        <v>2.8669684E-9</v>
      </c>
      <c r="TW67" s="94">
        <v>4.7336815E-8</v>
      </c>
      <c r="TX67" s="94">
        <v>7.7867150000000001E-7</v>
      </c>
      <c r="TY67" s="94">
        <v>1.2730590000000001E-5</v>
      </c>
      <c r="TZ67" s="94">
        <v>2.0599413E-4</v>
      </c>
      <c r="UA67" s="94">
        <v>2.7831373999999999E-3</v>
      </c>
      <c r="UB67" s="94">
        <v>1.1822218000000001E-2</v>
      </c>
      <c r="UC67" s="94">
        <v>3.2299290000000001E-2</v>
      </c>
      <c r="UD67" s="94">
        <v>6.7922430000000006E-2</v>
      </c>
      <c r="UE67" s="94">
        <v>0.11767754</v>
      </c>
      <c r="UF67" s="94">
        <v>0.17328568</v>
      </c>
      <c r="UG67" s="94">
        <v>0.22004319999999999</v>
      </c>
      <c r="UH67" s="94">
        <v>0.2416999</v>
      </c>
      <c r="UI67" s="94">
        <v>0.23834336</v>
      </c>
      <c r="UJ67" s="94">
        <v>0.20799233</v>
      </c>
      <c r="UK67" s="94">
        <v>0.15672399000000001</v>
      </c>
      <c r="UL67" s="94">
        <v>0.10141981999999999</v>
      </c>
      <c r="UM67" s="94">
        <v>5.5461004000000001E-2</v>
      </c>
      <c r="UN67" s="94">
        <v>2.4679962999999999E-2</v>
      </c>
      <c r="UO67" s="94">
        <v>8.1859800000000007E-3</v>
      </c>
      <c r="UP67" s="94">
        <v>1.531487E-3</v>
      </c>
      <c r="UQ67" s="94">
        <v>9.7723250000000003E-5</v>
      </c>
      <c r="UR67" s="94">
        <v>3.9516200000000001E-6</v>
      </c>
      <c r="US67" s="94">
        <v>0</v>
      </c>
      <c r="UT67" s="94">
        <v>5.4534040000000003E-29</v>
      </c>
      <c r="UU67" s="94">
        <v>1.2373992000000001E-27</v>
      </c>
      <c r="UV67" s="94">
        <v>2.2473906000000001E-26</v>
      </c>
      <c r="UW67" s="94">
        <v>3.8469304999999999E-25</v>
      </c>
      <c r="UX67" s="94">
        <v>6.4622965000000003E-24</v>
      </c>
      <c r="UY67" s="94">
        <v>1.0787087000000001E-22</v>
      </c>
      <c r="UZ67" s="94">
        <v>1.796569E-21</v>
      </c>
      <c r="VA67" s="94">
        <v>2.9895034000000002E-20</v>
      </c>
      <c r="VB67" s="94">
        <v>4.9723990000000003E-19</v>
      </c>
      <c r="VC67" s="94">
        <v>8.268043E-18</v>
      </c>
      <c r="VD67" s="94">
        <v>1.3744164E-16</v>
      </c>
      <c r="VE67" s="94">
        <v>2.2840080000000002E-15</v>
      </c>
      <c r="VF67" s="94">
        <v>3.7940999999999997E-14</v>
      </c>
      <c r="VG67" s="94">
        <v>6.2993989999999998E-13</v>
      </c>
      <c r="VH67" s="94">
        <v>1.0451639E-11</v>
      </c>
      <c r="VI67" s="94">
        <v>1.7323333E-10</v>
      </c>
      <c r="VJ67" s="94">
        <v>2.8669666999999999E-9</v>
      </c>
      <c r="VK67" s="94">
        <v>4.7336810000000001E-8</v>
      </c>
      <c r="VL67" s="94">
        <v>7.786717E-7</v>
      </c>
      <c r="VM67" s="94">
        <v>1.2730597E-5</v>
      </c>
      <c r="VN67" s="94">
        <v>2.0599417999999999E-4</v>
      </c>
      <c r="VO67" s="94">
        <v>2.7831399999999999E-3</v>
      </c>
      <c r="VP67" s="94">
        <v>1.1822223999999999E-2</v>
      </c>
      <c r="VQ67" s="94">
        <v>3.2299276000000002E-2</v>
      </c>
      <c r="VR67" s="94">
        <v>6.7922324000000006E-2</v>
      </c>
      <c r="VS67" s="94">
        <v>0.11767728600000001</v>
      </c>
      <c r="VT67" s="94">
        <v>0.17328534000000001</v>
      </c>
      <c r="VU67" s="94">
        <v>0.22004287</v>
      </c>
      <c r="VV67" s="94">
        <v>0.24169971000000001</v>
      </c>
      <c r="VW67" s="94">
        <v>0.23834332999999999</v>
      </c>
      <c r="VX67" s="94">
        <v>0.20799250999999999</v>
      </c>
      <c r="VY67" s="94">
        <v>0.15672401999999999</v>
      </c>
      <c r="VZ67" s="94">
        <v>0.10141987</v>
      </c>
      <c r="WA67" s="94">
        <v>5.5461022999999998E-2</v>
      </c>
      <c r="WB67" s="94">
        <v>2.4679966000000001E-2</v>
      </c>
      <c r="WC67" s="94">
        <v>8.1859810000000002E-3</v>
      </c>
      <c r="WD67" s="94">
        <v>1.5314872000000001E-3</v>
      </c>
      <c r="WE67" s="94">
        <v>9.7723260000000004E-5</v>
      </c>
      <c r="WF67" s="94">
        <v>3.9516212000000002E-6</v>
      </c>
      <c r="WG67" s="94">
        <v>0</v>
      </c>
      <c r="WH67" s="94">
        <v>5.453434E-29</v>
      </c>
      <c r="WI67" s="94">
        <v>1.2374065E-27</v>
      </c>
      <c r="WJ67" s="94">
        <v>2.2474045E-26</v>
      </c>
      <c r="WK67" s="94">
        <v>3.8469542000000001E-25</v>
      </c>
      <c r="WL67" s="94">
        <v>6.4623253000000001E-24</v>
      </c>
      <c r="WM67" s="94">
        <v>1.0787144000000001E-22</v>
      </c>
      <c r="WN67" s="94">
        <v>1.7965792999999999E-21</v>
      </c>
      <c r="WO67" s="94">
        <v>2.9895193000000001E-20</v>
      </c>
      <c r="WP67" s="94">
        <v>4.9724220000000001E-19</v>
      </c>
      <c r="WQ67" s="94">
        <v>8.2680819999999995E-18</v>
      </c>
      <c r="WR67" s="94">
        <v>1.3744222999999999E-16</v>
      </c>
      <c r="WS67" s="94">
        <v>2.2840174000000001E-15</v>
      </c>
      <c r="WT67" s="94">
        <v>3.7941126E-14</v>
      </c>
      <c r="WU67" s="94">
        <v>6.2994147000000004E-13</v>
      </c>
      <c r="WV67" s="94">
        <v>1.0451671E-11</v>
      </c>
      <c r="WW67" s="94">
        <v>1.7323383000000001E-10</v>
      </c>
      <c r="WX67" s="94">
        <v>2.8669762E-9</v>
      </c>
      <c r="WY67" s="94">
        <v>4.7336974999999998E-8</v>
      </c>
      <c r="WZ67" s="94">
        <v>7.7867519999999999E-7</v>
      </c>
      <c r="XA67" s="94">
        <v>1.273067E-5</v>
      </c>
      <c r="XB67" s="94">
        <v>2.0599569999999999E-4</v>
      </c>
      <c r="XC67" s="94">
        <v>2.7831458000000002E-3</v>
      </c>
      <c r="XD67" s="94">
        <v>1.182223E-2</v>
      </c>
      <c r="XE67" s="94">
        <v>3.2299276000000002E-2</v>
      </c>
      <c r="XF67" s="94">
        <v>6.7922293999999994E-2</v>
      </c>
      <c r="XG67" s="94">
        <v>0.11767714</v>
      </c>
      <c r="XH67" s="94">
        <v>0.1732851</v>
      </c>
      <c r="XI67" s="94">
        <v>0.22004272</v>
      </c>
      <c r="XJ67" s="94">
        <v>0.24169971000000001</v>
      </c>
      <c r="XK67" s="94">
        <v>0.23834342</v>
      </c>
      <c r="XL67" s="94">
        <v>0.20799266</v>
      </c>
      <c r="XM67" s="94">
        <v>0.15672407999999999</v>
      </c>
      <c r="XN67" s="94">
        <v>0.10141986</v>
      </c>
      <c r="XO67" s="94">
        <v>5.5461033999999999E-2</v>
      </c>
      <c r="XP67" s="94">
        <v>2.4679975999999999E-2</v>
      </c>
      <c r="XQ67" s="94">
        <v>8.1859859999999993E-3</v>
      </c>
      <c r="XR67" s="94">
        <v>1.5314883E-3</v>
      </c>
      <c r="XS67" s="94">
        <v>9.7723329999999995E-5</v>
      </c>
      <c r="XT67" s="94">
        <v>3.9516240000000002E-6</v>
      </c>
      <c r="XU67" s="94">
        <v>0</v>
      </c>
      <c r="XV67" s="94">
        <v>5.4534760000000005E-29</v>
      </c>
      <c r="XW67" s="94">
        <v>1.2374164E-27</v>
      </c>
      <c r="XX67" s="94">
        <v>2.2474227E-26</v>
      </c>
      <c r="XY67" s="94">
        <v>3.8469865000000001E-25</v>
      </c>
      <c r="XZ67" s="94">
        <v>6.4623876000000003E-24</v>
      </c>
      <c r="YA67" s="94">
        <v>1.0787249E-22</v>
      </c>
      <c r="YB67" s="94">
        <v>1.7965946999999999E-21</v>
      </c>
      <c r="YC67" s="94">
        <v>2.9895445E-20</v>
      </c>
      <c r="YD67" s="94">
        <v>4.9724587000000004E-19</v>
      </c>
      <c r="YE67" s="94">
        <v>8.2681379999999999E-18</v>
      </c>
      <c r="YF67" s="94">
        <v>1.3744315E-16</v>
      </c>
      <c r="YG67" s="94">
        <v>2.2840332E-15</v>
      </c>
      <c r="YH67" s="94">
        <v>3.7941407999999999E-14</v>
      </c>
      <c r="YI67" s="94">
        <v>6.2994610000000003E-13</v>
      </c>
      <c r="YJ67" s="94">
        <v>1.0451741E-11</v>
      </c>
      <c r="YK67" s="94">
        <v>1.7323489999999999E-10</v>
      </c>
      <c r="YL67" s="94">
        <v>2.8669944E-9</v>
      </c>
      <c r="YM67" s="94">
        <v>4.7337284E-8</v>
      </c>
      <c r="YN67" s="94">
        <v>7.7868026000000003E-7</v>
      </c>
      <c r="YO67" s="94">
        <v>1.2730753999999999E-5</v>
      </c>
      <c r="YP67" s="94">
        <v>2.0599712000000001E-4</v>
      </c>
      <c r="YQ67" s="94">
        <v>2.7831532000000001E-3</v>
      </c>
      <c r="YR67" s="94">
        <v>1.1822258E-2</v>
      </c>
      <c r="YS67" s="94">
        <v>3.2299349999999998E-2</v>
      </c>
      <c r="YT67" s="94">
        <v>6.7922419999999997E-2</v>
      </c>
      <c r="YU67" s="94">
        <v>0.117677346</v>
      </c>
      <c r="YV67" s="94">
        <v>0.17328529000000001</v>
      </c>
      <c r="YW67" s="94">
        <v>0.22004293999999999</v>
      </c>
      <c r="YX67" s="94">
        <v>0.24169998000000001</v>
      </c>
      <c r="YY67" s="94">
        <v>0.23834382000000001</v>
      </c>
      <c r="YZ67" s="94">
        <v>0.20799306000000001</v>
      </c>
      <c r="ZA67" s="94">
        <v>0.15672433</v>
      </c>
      <c r="ZB67" s="94">
        <v>0.101420015</v>
      </c>
      <c r="ZC67" s="94">
        <v>5.5461086E-2</v>
      </c>
      <c r="ZD67" s="94">
        <v>2.4680011000000002E-2</v>
      </c>
      <c r="ZE67" s="94">
        <v>8.1860000000000006E-3</v>
      </c>
      <c r="ZF67" s="94">
        <v>1.5314908E-3</v>
      </c>
      <c r="ZG67" s="94">
        <v>9.7723474000000003E-5</v>
      </c>
      <c r="ZH67" s="94">
        <v>3.9516312000000001E-6</v>
      </c>
      <c r="ZI67" s="94">
        <v>0</v>
      </c>
      <c r="ZJ67" s="94">
        <v>5.4535023999999998E-29</v>
      </c>
      <c r="ZK67" s="94">
        <v>1.2374215999999999E-27</v>
      </c>
      <c r="ZL67" s="94">
        <v>2.2474294E-26</v>
      </c>
      <c r="ZM67" s="94">
        <v>3.8469963E-25</v>
      </c>
      <c r="ZN67" s="94">
        <v>6.4623989999999998E-24</v>
      </c>
      <c r="ZO67" s="94">
        <v>1.078727E-22</v>
      </c>
      <c r="ZP67" s="94">
        <v>1.7966007000000001E-21</v>
      </c>
      <c r="ZQ67" s="94">
        <v>2.9895590000000002E-20</v>
      </c>
      <c r="ZR67" s="94">
        <v>4.9724910000000003E-19</v>
      </c>
      <c r="ZS67" s="94">
        <v>8.2681959999999993E-18</v>
      </c>
      <c r="ZT67" s="94">
        <v>1.3744414999999999E-16</v>
      </c>
      <c r="ZU67" s="94">
        <v>2.2840504E-15</v>
      </c>
      <c r="ZV67" s="94">
        <v>3.7941691999999999E-14</v>
      </c>
      <c r="ZW67" s="94">
        <v>6.2995069999999996E-13</v>
      </c>
      <c r="ZX67" s="94">
        <v>1.0451814999999999E-11</v>
      </c>
      <c r="ZY67" s="94">
        <v>1.7323612E-10</v>
      </c>
      <c r="ZZ67" s="94">
        <v>2.8670121999999999E-9</v>
      </c>
      <c r="AAA67" s="94">
        <v>4.7337571999999999E-8</v>
      </c>
      <c r="AAB67" s="94">
        <v>7.7868475000000001E-7</v>
      </c>
      <c r="AAC67" s="94">
        <v>1.2730824000000001E-5</v>
      </c>
      <c r="AAD67" s="94">
        <v>2.0599824000000001E-4</v>
      </c>
      <c r="AAE67" s="94">
        <v>2.7831635000000001E-3</v>
      </c>
      <c r="AAF67" s="94">
        <v>1.1822299E-2</v>
      </c>
      <c r="AAG67" s="94">
        <v>3.2299465999999999E-2</v>
      </c>
      <c r="AAH67" s="94">
        <v>6.7922640000000006E-2</v>
      </c>
      <c r="AAI67" s="94">
        <v>0.117677666</v>
      </c>
      <c r="AAJ67" s="94">
        <v>0.17328573999999999</v>
      </c>
      <c r="AAK67" s="94">
        <v>0.2200435</v>
      </c>
      <c r="AAL67" s="94">
        <v>0.24170064999999999</v>
      </c>
      <c r="AAM67" s="94">
        <v>0.23834464999999999</v>
      </c>
      <c r="AAN67" s="94">
        <v>0.20799395000000001</v>
      </c>
      <c r="AAO67" s="94">
        <v>0.15672502999999999</v>
      </c>
      <c r="AAP67" s="94">
        <v>0.10142045</v>
      </c>
      <c r="AAQ67" s="94">
        <v>5.5461299999999998E-2</v>
      </c>
      <c r="AAR67" s="94">
        <v>2.4680084000000001E-2</v>
      </c>
      <c r="AAS67" s="94">
        <v>8.1860160000000008E-3</v>
      </c>
      <c r="AAT67" s="94">
        <v>1.5314905999999999E-3</v>
      </c>
      <c r="AAU67" s="94">
        <v>9.7723379999999999E-5</v>
      </c>
      <c r="AAV67" s="94">
        <v>3.9516289999999997E-6</v>
      </c>
      <c r="AAW67" s="94">
        <v>0</v>
      </c>
      <c r="AAX67" s="94">
        <v>5.4534885000000002E-29</v>
      </c>
      <c r="AAY67" s="94">
        <v>1.2374199E-27</v>
      </c>
      <c r="AAZ67" s="94">
        <v>2.2474299999999999E-26</v>
      </c>
      <c r="ABA67" s="94">
        <v>3.8469998E-25</v>
      </c>
      <c r="ABB67" s="94">
        <v>6.4624079999999997E-24</v>
      </c>
      <c r="ABC67" s="94">
        <v>1.0787279999999999E-22</v>
      </c>
      <c r="ABD67" s="94">
        <v>1.7966007000000001E-21</v>
      </c>
      <c r="ABE67" s="94">
        <v>2.9895574E-20</v>
      </c>
      <c r="ABF67" s="94">
        <v>4.9724866999999996E-19</v>
      </c>
      <c r="ABG67" s="94">
        <v>8.2681855999999994E-18</v>
      </c>
      <c r="ABH67" s="94">
        <v>1.3744393E-16</v>
      </c>
      <c r="ABI67" s="94">
        <v>2.2840467999999999E-15</v>
      </c>
      <c r="ABJ67" s="94">
        <v>3.7941635000000003E-14</v>
      </c>
      <c r="ABK67" s="94">
        <v>6.2995003000000001E-13</v>
      </c>
      <c r="ABL67" s="94">
        <v>1.0451811999999999E-11</v>
      </c>
      <c r="ABM67" s="94">
        <v>1.7323610000000001E-10</v>
      </c>
      <c r="ABN67" s="94">
        <v>2.8670145999999998E-9</v>
      </c>
      <c r="ABO67" s="94">
        <v>4.7337615000000003E-8</v>
      </c>
      <c r="ABP67" s="94">
        <v>7.7868566000000003E-7</v>
      </c>
      <c r="ABQ67" s="94">
        <v>1.2730845E-5</v>
      </c>
      <c r="ABR67" s="94">
        <v>2.0599869E-4</v>
      </c>
      <c r="ABS67" s="94">
        <v>2.7831560000000002E-3</v>
      </c>
      <c r="ABT67" s="94">
        <v>1.1822266E-2</v>
      </c>
      <c r="ABU67" s="94">
        <v>3.2299366000000003E-2</v>
      </c>
      <c r="ABV67" s="94">
        <v>6.7922510000000005E-2</v>
      </c>
      <c r="ABW67" s="94">
        <v>0.117677614</v>
      </c>
      <c r="ABX67" s="94">
        <v>0.17328581000000001</v>
      </c>
      <c r="ABY67" s="94">
        <v>0.22004367</v>
      </c>
      <c r="ABZ67" s="94">
        <v>0.24170087000000001</v>
      </c>
      <c r="ACA67" s="94">
        <v>0.2383449</v>
      </c>
      <c r="ACB67" s="94">
        <v>0.20799422000000001</v>
      </c>
      <c r="ACC67" s="94">
        <v>0.15672533</v>
      </c>
      <c r="ACD67" s="94">
        <v>0.10142066</v>
      </c>
      <c r="ACE67" s="94">
        <v>5.5461389999999999E-2</v>
      </c>
      <c r="ACF67" s="94">
        <v>2.4680097000000002E-2</v>
      </c>
      <c r="ACG67" s="94">
        <v>8.186001E-3</v>
      </c>
      <c r="ACH67" s="94">
        <v>1.531482E-3</v>
      </c>
      <c r="ACI67" s="94">
        <v>9.7722490000000004E-5</v>
      </c>
      <c r="ACJ67" s="94">
        <v>3.9516049999999999E-6</v>
      </c>
      <c r="ACK67" s="94">
        <v>0</v>
      </c>
      <c r="ACL67" s="94">
        <v>5.4532117000000004E-29</v>
      </c>
      <c r="ACM67" s="94">
        <v>1.2373551E-27</v>
      </c>
      <c r="ACN67" s="94">
        <v>2.2473108000000001E-26</v>
      </c>
      <c r="ACO67" s="94">
        <v>3.8467960000000001E-25</v>
      </c>
      <c r="ACP67" s="94">
        <v>6.4620664999999997E-24</v>
      </c>
      <c r="ACQ67" s="94">
        <v>1.0786723999999999E-22</v>
      </c>
      <c r="ACR67" s="94">
        <v>1.7965090000000001E-21</v>
      </c>
      <c r="ACS67" s="94">
        <v>2.9894062000000002E-20</v>
      </c>
      <c r="ACT67" s="94">
        <v>4.9722394999999996E-19</v>
      </c>
      <c r="ACU67" s="94">
        <v>8.2677919999999993E-18</v>
      </c>
      <c r="ACV67" s="94">
        <v>1.3743770999999999E-16</v>
      </c>
      <c r="ACW67" s="94">
        <v>2.2839468000000001E-15</v>
      </c>
      <c r="ACX67" s="94">
        <v>3.7940085999999998E-14</v>
      </c>
      <c r="ACY67" s="94">
        <v>6.2992569999999996E-13</v>
      </c>
      <c r="ACZ67" s="94">
        <v>1.04514305E-11</v>
      </c>
      <c r="ADA67" s="94">
        <v>1.7323028000000001E-10</v>
      </c>
      <c r="ADB67" s="94">
        <v>2.8669260000000001E-9</v>
      </c>
      <c r="ADC67" s="94">
        <v>4.7336257999999997E-8</v>
      </c>
      <c r="ADD67" s="94">
        <v>7.786642E-7</v>
      </c>
      <c r="ADE67" s="94">
        <v>1.2730491E-5</v>
      </c>
      <c r="ADF67" s="94">
        <v>2.0599252000000001E-4</v>
      </c>
      <c r="ADG67" s="94">
        <v>2.7831142999999998E-3</v>
      </c>
      <c r="ADH67" s="94">
        <v>1.182213E-2</v>
      </c>
      <c r="ADI67" s="94">
        <v>3.2299090000000003E-2</v>
      </c>
      <c r="ADJ67" s="94">
        <v>6.7922055999999995E-2</v>
      </c>
      <c r="ADK67" s="94">
        <v>0.11767704</v>
      </c>
      <c r="ADL67" s="94">
        <v>0.17328531999999999</v>
      </c>
      <c r="ADM67" s="94">
        <v>0.22004331999999999</v>
      </c>
      <c r="ADN67" s="94">
        <v>0.24170057</v>
      </c>
      <c r="ADO67" s="94">
        <v>0.23834430000000001</v>
      </c>
      <c r="ADP67" s="94">
        <v>0.20799328</v>
      </c>
      <c r="ADQ67" s="94">
        <v>0.15672417</v>
      </c>
      <c r="ADR67" s="94">
        <v>0.10141962</v>
      </c>
      <c r="ADS67" s="94">
        <v>5.5460703E-2</v>
      </c>
      <c r="ADT67" s="94">
        <v>2.4679774000000002E-2</v>
      </c>
      <c r="ADU67" s="94">
        <v>8.1859099999999994E-3</v>
      </c>
      <c r="ADV67" s="94">
        <v>1.5314748E-3</v>
      </c>
      <c r="ADW67" s="94">
        <v>9.7723230000000002E-5</v>
      </c>
      <c r="ADX67" s="94">
        <v>3.9516185000000002E-6</v>
      </c>
      <c r="ADY67" s="100"/>
      <c r="ADZ67" s="101"/>
      <c r="AEA67" s="101"/>
      <c r="AEB67" s="101"/>
      <c r="AEC67" s="101"/>
      <c r="AED67" s="144">
        <f t="shared" si="24"/>
        <v>62</v>
      </c>
      <c r="AEE67" s="142"/>
      <c r="AEF67" s="158">
        <f t="shared" si="33"/>
        <v>62</v>
      </c>
      <c r="AEG67" s="138">
        <f t="shared" si="49"/>
        <v>3.9515802999999997E-6</v>
      </c>
      <c r="AEH67" s="138">
        <f t="shared" si="49"/>
        <v>3.9515708000000004E-6</v>
      </c>
      <c r="AEI67" s="138">
        <f t="shared" si="49"/>
        <v>3.9515917000000004E-6</v>
      </c>
      <c r="AEJ67" s="138">
        <f t="shared" si="49"/>
        <v>3.9515876000000003E-6</v>
      </c>
      <c r="AEK67" s="138">
        <f t="shared" si="49"/>
        <v>3.9515794000000002E-6</v>
      </c>
      <c r="AEL67" s="138">
        <f t="shared" si="49"/>
        <v>3.951584E-6</v>
      </c>
      <c r="AEM67" s="138">
        <f t="shared" si="49"/>
        <v>3.9515950000000001E-6</v>
      </c>
      <c r="AEN67" s="138">
        <f t="shared" si="49"/>
        <v>3.9515884999999998E-6</v>
      </c>
      <c r="AEO67" s="138">
        <f t="shared" si="49"/>
        <v>3.9515957999999996E-6</v>
      </c>
      <c r="AEP67" s="138">
        <f t="shared" si="49"/>
        <v>3.9515976000000002E-6</v>
      </c>
      <c r="AEQ67" s="138">
        <f t="shared" si="50"/>
        <v>3.9516103000000001E-6</v>
      </c>
      <c r="AER67" s="138">
        <f t="shared" si="50"/>
        <v>3.9516103000000001E-6</v>
      </c>
      <c r="AES67" s="138">
        <f t="shared" si="50"/>
        <v>3.9516093999999998E-6</v>
      </c>
      <c r="AET67" s="138">
        <f t="shared" si="50"/>
        <v>3.9516200000000001E-6</v>
      </c>
      <c r="AEU67" s="138">
        <f t="shared" si="50"/>
        <v>3.9516212000000002E-6</v>
      </c>
      <c r="AEV67" s="138">
        <f t="shared" si="50"/>
        <v>3.9516240000000002E-6</v>
      </c>
      <c r="AEW67" s="138">
        <f t="shared" si="50"/>
        <v>3.9516312000000001E-6</v>
      </c>
      <c r="AEX67" s="138">
        <f t="shared" si="50"/>
        <v>3.9516289999999997E-6</v>
      </c>
      <c r="AEY67" s="138">
        <f t="shared" si="50"/>
        <v>3.9516049999999999E-6</v>
      </c>
      <c r="AEZ67" s="130">
        <f t="shared" si="38"/>
        <v>17.690000000000001</v>
      </c>
      <c r="AFA67" s="91"/>
      <c r="AFB67" s="94">
        <v>3.9516025999999997E-6</v>
      </c>
      <c r="AFC67" s="139">
        <f t="shared" si="39"/>
        <v>3.9516016368421049E-6</v>
      </c>
      <c r="AFD67" s="91"/>
      <c r="AFE67" s="142"/>
      <c r="AFF67" s="142"/>
      <c r="AFG67" s="138">
        <f t="shared" si="46"/>
        <v>7.7869702999999998E-7</v>
      </c>
      <c r="AFH67" s="138">
        <f t="shared" si="46"/>
        <v>7.7867764999999998E-7</v>
      </c>
      <c r="AFI67" s="138">
        <f t="shared" si="46"/>
        <v>7.7867735999999999E-7</v>
      </c>
      <c r="AFJ67" s="138">
        <f t="shared" si="46"/>
        <v>7.7868730000000005E-7</v>
      </c>
      <c r="AFK67" s="138">
        <f t="shared" si="46"/>
        <v>7.7869310000000002E-7</v>
      </c>
      <c r="AFL67" s="138">
        <f t="shared" si="46"/>
        <v>7.7869249999999996E-7</v>
      </c>
      <c r="AFM67" s="138">
        <f t="shared" si="46"/>
        <v>7.7868520000000005E-7</v>
      </c>
      <c r="AFN67" s="138">
        <f t="shared" si="46"/>
        <v>7.786804E-7</v>
      </c>
      <c r="AFO67" s="138">
        <f t="shared" si="46"/>
        <v>7.7867580000000005E-7</v>
      </c>
      <c r="AFP67" s="138">
        <f t="shared" si="46"/>
        <v>7.7867089999999995E-7</v>
      </c>
      <c r="AFQ67" s="138">
        <f t="shared" si="46"/>
        <v>7.7867019999999996E-7</v>
      </c>
      <c r="AFR67" s="138">
        <f t="shared" si="46"/>
        <v>7.7866970000000005E-7</v>
      </c>
      <c r="AFS67" s="138">
        <f t="shared" si="46"/>
        <v>7.7867264000000002E-7</v>
      </c>
      <c r="AFT67" s="138">
        <f t="shared" si="46"/>
        <v>7.7867150000000001E-7</v>
      </c>
      <c r="AFU67" s="138">
        <f t="shared" si="46"/>
        <v>7.786717E-7</v>
      </c>
      <c r="AFV67" s="138">
        <f t="shared" si="46"/>
        <v>7.7867519999999999E-7</v>
      </c>
      <c r="AFW67" s="138">
        <f t="shared" si="45"/>
        <v>7.7868026000000003E-7</v>
      </c>
      <c r="AFX67" s="138">
        <f t="shared" si="45"/>
        <v>7.7868475000000001E-7</v>
      </c>
      <c r="AFY67" s="138">
        <f t="shared" si="45"/>
        <v>7.7868566000000003E-7</v>
      </c>
      <c r="AFZ67" s="138" t="e">
        <f t="shared" si="45"/>
        <v>#VALUE!</v>
      </c>
      <c r="AGA67" s="139">
        <f t="shared" si="41"/>
        <v>7.7867993947368425E-7</v>
      </c>
      <c r="AGB67" s="91"/>
      <c r="AGC67" s="91"/>
      <c r="AGD67" s="91"/>
      <c r="AGE67" s="91"/>
      <c r="AGF67" s="91"/>
      <c r="AGG67" s="91"/>
      <c r="AGH67" s="91"/>
      <c r="AGI67" s="91"/>
      <c r="AGJ67" s="91"/>
      <c r="AGK67" s="91"/>
      <c r="AGL67" s="91"/>
      <c r="AGM67" s="91"/>
      <c r="AGN67" s="91"/>
      <c r="AGO67" s="91"/>
      <c r="AGP67" s="91"/>
      <c r="AGQ67" s="91"/>
      <c r="AGR67" s="91"/>
      <c r="AGS67" s="91"/>
      <c r="AGT67" s="91"/>
      <c r="AGU67" s="91"/>
      <c r="AGV67" s="91"/>
      <c r="AGW67" s="91"/>
      <c r="AGX67" s="91"/>
      <c r="AGY67" s="91"/>
      <c r="AGZ67" s="91"/>
      <c r="AHA67" s="91"/>
      <c r="AHB67" s="91"/>
      <c r="AHC67" s="91"/>
      <c r="AHD67" s="91"/>
      <c r="AHE67" s="91"/>
      <c r="AHF67" s="91"/>
      <c r="AHG67" s="91"/>
      <c r="AHH67" s="91"/>
      <c r="AHI67" s="91"/>
      <c r="AHJ67" s="91"/>
      <c r="AHK67" s="91"/>
      <c r="AHL67" s="91"/>
      <c r="AHM67" s="91"/>
      <c r="AHN67" s="91"/>
      <c r="AHO67" s="91"/>
      <c r="AHP67" s="91"/>
      <c r="AHQ67" s="91"/>
      <c r="AHR67" s="91"/>
      <c r="AHS67" s="91"/>
      <c r="AHT67" s="91"/>
      <c r="AHU67" s="91"/>
      <c r="AHV67" s="91"/>
      <c r="AHW67" s="91"/>
      <c r="AHX67" s="91"/>
      <c r="AHY67" s="91"/>
      <c r="AHZ67" s="91"/>
      <c r="AIA67" s="91"/>
      <c r="AIB67" s="91"/>
      <c r="AIC67" s="91"/>
      <c r="AID67" s="91"/>
      <c r="AIE67" s="91"/>
      <c r="AIF67" s="91"/>
      <c r="AIG67" s="91"/>
      <c r="AIH67" s="91"/>
      <c r="AII67" s="91"/>
      <c r="AIJ67" s="91"/>
      <c r="AIK67" s="91"/>
      <c r="AIL67" s="91"/>
      <c r="AIM67" s="91"/>
      <c r="AIN67" s="91"/>
      <c r="AIO67" s="91"/>
      <c r="AIP67" s="91"/>
      <c r="AIQ67" s="91"/>
      <c r="AIR67" s="91"/>
      <c r="AIS67" s="91"/>
      <c r="AIT67" s="91"/>
      <c r="AIU67" s="91"/>
      <c r="AIV67" s="91"/>
      <c r="AIW67" s="91"/>
      <c r="AIX67" s="91"/>
      <c r="AIY67" s="91"/>
      <c r="AIZ67" s="91"/>
      <c r="AJA67" s="91"/>
      <c r="AJB67" s="91"/>
      <c r="AJC67" s="91"/>
      <c r="AJD67" s="91"/>
      <c r="AJE67" s="91"/>
      <c r="AJF67" s="91"/>
      <c r="AJG67" s="91"/>
      <c r="AJH67" s="91"/>
      <c r="AJI67" s="91"/>
      <c r="AJJ67" s="91"/>
      <c r="AJK67" s="91"/>
      <c r="AJL67" s="91"/>
      <c r="AJM67" s="91"/>
      <c r="AJN67" s="91"/>
      <c r="AJO67" s="91"/>
      <c r="AJP67" s="91"/>
      <c r="AJQ67" s="91"/>
      <c r="AJR67" s="91"/>
      <c r="AJS67" s="91"/>
      <c r="AJT67" s="91"/>
      <c r="AJU67" s="91"/>
      <c r="AJV67" s="91"/>
      <c r="AJW67" s="91"/>
      <c r="AJX67" s="91"/>
      <c r="AJY67" s="91"/>
      <c r="AJZ67" s="91"/>
      <c r="AKA67" s="91"/>
      <c r="AKB67" s="91"/>
      <c r="AKC67" s="91"/>
      <c r="AKD67" s="91"/>
      <c r="AKE67" s="91"/>
      <c r="AKF67" s="91"/>
      <c r="AKG67" s="91"/>
      <c r="AKH67" s="91"/>
      <c r="AKI67" s="91"/>
      <c r="AKJ67" s="91"/>
      <c r="AKK67" s="91"/>
      <c r="AKL67" s="91"/>
      <c r="AKM67" s="91"/>
      <c r="AKN67" s="91"/>
      <c r="AKO67" s="91"/>
      <c r="AKP67" s="91"/>
      <c r="AKQ67" s="91"/>
      <c r="AKR67" s="91"/>
      <c r="AKS67" s="91"/>
      <c r="AKT67" s="91"/>
      <c r="AKU67" s="91"/>
      <c r="AKV67" s="91"/>
      <c r="AKW67" s="91"/>
      <c r="AKX67" s="91"/>
      <c r="AKY67" s="91"/>
      <c r="AKZ67" s="91"/>
      <c r="ALA67" s="91"/>
      <c r="ALB67" s="91"/>
      <c r="ALC67" s="91"/>
      <c r="ALD67" s="91"/>
      <c r="ALE67" s="91"/>
      <c r="ALF67" s="91"/>
      <c r="ALG67" s="91"/>
      <c r="ALH67" s="91"/>
      <c r="ALI67" s="91"/>
      <c r="ALJ67" s="91"/>
      <c r="ALK67" s="91"/>
      <c r="ALL67" s="91"/>
      <c r="ALM67" s="91"/>
      <c r="ALN67" s="91"/>
      <c r="ALO67" s="91"/>
      <c r="ALP67" s="91"/>
      <c r="ALQ67" s="91"/>
      <c r="ALR67" s="91"/>
      <c r="ALS67" s="91"/>
      <c r="ALT67" s="91"/>
      <c r="ALU67" s="91"/>
      <c r="ALV67" s="91"/>
      <c r="ALW67" s="91"/>
      <c r="ALX67" s="91"/>
      <c r="ALY67" s="91"/>
      <c r="ALZ67" s="91"/>
      <c r="AMA67" s="91"/>
      <c r="AMB67" s="91"/>
      <c r="AMC67" s="91"/>
      <c r="AMD67" s="91"/>
      <c r="AME67" s="91"/>
      <c r="AMF67" s="91"/>
      <c r="AMG67" s="91"/>
      <c r="AMH67" s="91"/>
      <c r="AMI67" s="91"/>
      <c r="AMJ67" s="91"/>
      <c r="AMK67" s="91"/>
      <c r="AML67" s="91"/>
      <c r="AMM67" s="91"/>
      <c r="AMN67" s="91"/>
      <c r="AMO67" s="91"/>
      <c r="AMP67" s="91"/>
      <c r="AMQ67" s="91"/>
      <c r="AMR67" s="91"/>
      <c r="AMS67" s="91"/>
      <c r="AMT67" s="91"/>
      <c r="AMU67" s="91"/>
      <c r="AMV67" s="91"/>
      <c r="AMW67" s="91"/>
      <c r="AMX67" s="91"/>
      <c r="AMY67" s="91"/>
      <c r="AMZ67" s="91"/>
      <c r="ANA67" s="91"/>
      <c r="ANB67" s="91"/>
      <c r="ANC67" s="91"/>
      <c r="AND67" s="91"/>
      <c r="ANE67" s="91"/>
      <c r="ANF67" s="91"/>
      <c r="ANG67" s="91"/>
      <c r="ANH67" s="91"/>
      <c r="ANI67" s="91"/>
      <c r="ANJ67" s="91"/>
      <c r="ANK67" s="91"/>
      <c r="ANL67" s="91"/>
      <c r="ANM67" s="91"/>
      <c r="ANN67" s="91"/>
      <c r="ANO67" s="91"/>
      <c r="ANP67" s="91"/>
      <c r="ANQ67" s="91"/>
      <c r="ANR67" s="91"/>
      <c r="ANS67" s="91"/>
      <c r="ANT67" s="91"/>
      <c r="ANU67" s="91"/>
      <c r="ANV67" s="91"/>
      <c r="ANW67" s="91"/>
      <c r="ANX67" s="91"/>
      <c r="ANY67" s="91"/>
      <c r="ANZ67" s="91"/>
      <c r="AOA67" s="91"/>
      <c r="AOB67" s="91"/>
      <c r="AOC67" s="91"/>
      <c r="AOD67" s="91"/>
      <c r="AOE67" s="91"/>
      <c r="AOF67" s="91"/>
      <c r="AOG67" s="91"/>
      <c r="AOH67" s="91"/>
      <c r="AOI67" s="91"/>
      <c r="AOJ67" s="91"/>
      <c r="AOK67" s="91"/>
      <c r="AOL67" s="91"/>
      <c r="AOM67" s="91"/>
      <c r="AON67" s="91"/>
      <c r="AOO67" s="91"/>
      <c r="AOP67" s="91"/>
      <c r="AOQ67" s="91"/>
      <c r="AOR67" s="91"/>
      <c r="AOS67" s="91"/>
      <c r="AOT67" s="91"/>
      <c r="AOU67" s="91"/>
      <c r="AOV67" s="91"/>
      <c r="AOW67" s="91"/>
      <c r="AOX67" s="91"/>
      <c r="AOY67" s="91"/>
      <c r="AOZ67" s="91"/>
      <c r="APA67" s="91"/>
      <c r="APB67" s="91"/>
      <c r="APC67" s="91"/>
      <c r="APD67" s="91"/>
      <c r="APE67" s="91"/>
      <c r="APF67" s="91"/>
      <c r="APG67" s="91"/>
      <c r="APH67" s="91"/>
      <c r="API67" s="91"/>
      <c r="APJ67" s="91"/>
      <c r="APK67" s="91"/>
      <c r="APL67" s="91"/>
      <c r="APM67" s="91"/>
      <c r="APN67" s="91"/>
      <c r="APO67" s="91"/>
      <c r="APP67" s="91"/>
      <c r="APQ67" s="91"/>
      <c r="APR67" s="91"/>
      <c r="APS67" s="91"/>
      <c r="APT67" s="91"/>
      <c r="APU67" s="91"/>
      <c r="APV67" s="91"/>
      <c r="APW67" s="91"/>
      <c r="APX67" s="91"/>
      <c r="APY67" s="91"/>
      <c r="APZ67" s="91"/>
      <c r="AQA67" s="91"/>
      <c r="AQB67" s="91"/>
      <c r="AQC67" s="91"/>
      <c r="AQD67" s="91"/>
      <c r="AQE67" s="91"/>
      <c r="AQF67" s="91"/>
      <c r="AQG67" s="91"/>
      <c r="AQH67" s="91"/>
      <c r="AQI67" s="91"/>
      <c r="AQJ67" s="91"/>
      <c r="AQK67" s="91"/>
      <c r="AQL67" s="91"/>
      <c r="AQM67" s="91"/>
      <c r="AQN67" s="91"/>
      <c r="AQO67" s="91"/>
      <c r="AQP67" s="91"/>
      <c r="AQQ67" s="91"/>
      <c r="AQR67" s="91"/>
      <c r="AQS67" s="91"/>
      <c r="AQT67" s="91"/>
      <c r="AQU67" s="91"/>
      <c r="AQV67" s="91"/>
      <c r="AQW67" s="91"/>
      <c r="AQX67" s="91"/>
      <c r="AQY67" s="91"/>
      <c r="AQZ67" s="91"/>
      <c r="ARA67" s="91"/>
      <c r="ARB67" s="91"/>
      <c r="ARC67" s="91"/>
      <c r="ARD67" s="91"/>
      <c r="ARE67" s="91"/>
      <c r="ARF67" s="91"/>
      <c r="ARG67" s="91"/>
      <c r="ARH67" s="91"/>
      <c r="ARI67" s="91"/>
      <c r="ARJ67" s="91"/>
      <c r="ARK67" s="91"/>
      <c r="ARL67" s="91"/>
      <c r="ARM67" s="91"/>
      <c r="ARN67" s="91"/>
      <c r="ARO67" s="91"/>
      <c r="ARP67" s="91"/>
      <c r="ARQ67" s="91"/>
      <c r="ARR67" s="91"/>
      <c r="ARS67" s="91"/>
      <c r="ART67" s="91"/>
      <c r="ARU67" s="91"/>
      <c r="ARV67" s="91"/>
      <c r="ARW67" s="91"/>
      <c r="ARX67" s="91"/>
      <c r="ARY67" s="91"/>
      <c r="ARZ67" s="91"/>
      <c r="ASA67" s="91"/>
      <c r="ASB67" s="91"/>
      <c r="ASC67" s="91"/>
      <c r="ASD67" s="91"/>
      <c r="ASE67" s="91"/>
      <c r="ASF67" s="91"/>
      <c r="ASG67" s="91"/>
      <c r="ASH67" s="91"/>
      <c r="ASI67" s="91"/>
      <c r="ASJ67" s="91"/>
      <c r="ASK67" s="91"/>
      <c r="ASL67" s="91"/>
      <c r="ASM67" s="91"/>
      <c r="ASN67" s="91"/>
      <c r="ASO67" s="91"/>
      <c r="ASP67" s="91"/>
      <c r="ASQ67" s="91"/>
      <c r="ASR67" s="91"/>
    </row>
    <row r="68" spans="1:1188" ht="2.1" customHeight="1" x14ac:dyDescent="0.25">
      <c r="A68" s="129">
        <v>63</v>
      </c>
      <c r="B68" s="130">
        <v>17.98</v>
      </c>
      <c r="C68" s="123">
        <f>IF(ROW()-$B$4&lt;$B$112,2,3)</f>
        <v>3</v>
      </c>
      <c r="D68" s="129">
        <v>63</v>
      </c>
      <c r="E68" s="91">
        <v>0</v>
      </c>
      <c r="F68" s="92">
        <v>1.6815822E-29</v>
      </c>
      <c r="G68" s="92">
        <v>3.8154640000000002E-28</v>
      </c>
      <c r="H68" s="92">
        <v>6.9283320000000005E-27</v>
      </c>
      <c r="I68" s="92">
        <v>1.1855829000000001E-25</v>
      </c>
      <c r="J68" s="92">
        <v>1.9908625000000001E-24</v>
      </c>
      <c r="K68" s="92">
        <v>3.3217963999999998E-23</v>
      </c>
      <c r="L68" s="92">
        <v>5.5297513999999999E-22</v>
      </c>
      <c r="M68" s="92">
        <v>9.1966973999999994E-21</v>
      </c>
      <c r="N68" s="92">
        <v>1.5287839999999999E-19</v>
      </c>
      <c r="O68" s="92">
        <v>2.5404247E-18</v>
      </c>
      <c r="P68" s="92">
        <v>4.2201147E-17</v>
      </c>
      <c r="Q68" s="92">
        <v>7.0079989999999999E-16</v>
      </c>
      <c r="R68" s="92">
        <v>1.16333995E-14</v>
      </c>
      <c r="S68" s="92">
        <v>1.9304306000000001E-13</v>
      </c>
      <c r="T68" s="92">
        <v>3.2021193000000001E-12</v>
      </c>
      <c r="U68" s="92">
        <v>5.3097966999999999E-11</v>
      </c>
      <c r="V68" s="92">
        <v>8.8030854999999999E-10</v>
      </c>
      <c r="W68" s="92">
        <v>1.4596169E-8</v>
      </c>
      <c r="X68" s="92">
        <v>2.4218525E-7</v>
      </c>
      <c r="Y68" s="92">
        <v>4.0256977999999999E-6</v>
      </c>
      <c r="Z68" s="93">
        <v>6.7170769999999995E-5</v>
      </c>
      <c r="AA68" s="93">
        <v>1.1288965000000001E-3</v>
      </c>
      <c r="AB68" s="93">
        <v>6.7670424000000002E-3</v>
      </c>
      <c r="AC68" s="93">
        <v>2.1396440999999999E-2</v>
      </c>
      <c r="AD68" s="93">
        <v>4.9606409999999997E-2</v>
      </c>
      <c r="AE68" s="93">
        <v>9.2889059999999996E-2</v>
      </c>
      <c r="AF68" s="93">
        <v>0.14653784</v>
      </c>
      <c r="AG68" s="93">
        <v>0.19875976000000001</v>
      </c>
      <c r="AH68" s="93">
        <v>0.23409522999999999</v>
      </c>
      <c r="AI68" s="93">
        <v>0.24061967000000001</v>
      </c>
      <c r="AJ68" s="93">
        <v>0.22476107000000001</v>
      </c>
      <c r="AK68" s="93">
        <v>0.18246113999999999</v>
      </c>
      <c r="AL68" s="93">
        <v>0.12796837</v>
      </c>
      <c r="AM68" s="93">
        <v>7.6762415000000001E-2</v>
      </c>
      <c r="AN68" s="93">
        <v>3.8448599999999999E-2</v>
      </c>
      <c r="AO68" s="93">
        <v>1.5241330500000001E-2</v>
      </c>
      <c r="AP68" s="93">
        <v>4.1681942999999997E-3</v>
      </c>
      <c r="AQ68" s="93">
        <v>4.8974494E-4</v>
      </c>
      <c r="AR68" s="93">
        <v>1.9281244000000001E-5</v>
      </c>
      <c r="AS68" s="94">
        <v>0</v>
      </c>
      <c r="AT68" s="94">
        <v>1.6815820000000001E-29</v>
      </c>
      <c r="AU68" s="94">
        <v>3.8154706000000002E-28</v>
      </c>
      <c r="AV68" s="94">
        <v>6.9283509999999996E-27</v>
      </c>
      <c r="AW68" s="94">
        <v>1.1855870999999999E-25</v>
      </c>
      <c r="AX68" s="94">
        <v>1.9908696E-24</v>
      </c>
      <c r="AY68" s="94">
        <v>3.3218067999999999E-23</v>
      </c>
      <c r="AZ68" s="94">
        <v>5.5297655000000004E-22</v>
      </c>
      <c r="BA68" s="94">
        <v>9.1967159999999997E-21</v>
      </c>
      <c r="BB68" s="94">
        <v>1.5287855000000001E-19</v>
      </c>
      <c r="BC68" s="94">
        <v>2.5404256999999999E-18</v>
      </c>
      <c r="BD68" s="94">
        <v>4.2201090000000001E-17</v>
      </c>
      <c r="BE68" s="94">
        <v>7.0079800000000003E-16</v>
      </c>
      <c r="BF68" s="94">
        <v>1.1633349E-14</v>
      </c>
      <c r="BG68" s="94">
        <v>1.9304172E-13</v>
      </c>
      <c r="BH68" s="94">
        <v>3.2020892000000001E-12</v>
      </c>
      <c r="BI68" s="94">
        <v>5.3097280000000003E-11</v>
      </c>
      <c r="BJ68" s="94">
        <v>8.8029410000000003E-10</v>
      </c>
      <c r="BK68" s="94">
        <v>1.4595879E-8</v>
      </c>
      <c r="BL68" s="94">
        <v>2.4217969999999999E-7</v>
      </c>
      <c r="BM68" s="94">
        <v>4.0256014E-6</v>
      </c>
      <c r="BN68" s="94">
        <v>6.7169209999999994E-5</v>
      </c>
      <c r="BO68" s="94">
        <v>1.1288717000000001E-3</v>
      </c>
      <c r="BP68" s="94">
        <v>6.7669449999999999E-3</v>
      </c>
      <c r="BQ68" s="94">
        <v>2.1396180000000001E-2</v>
      </c>
      <c r="BR68" s="94">
        <v>4.9605879999999998E-2</v>
      </c>
      <c r="BS68" s="94">
        <v>9.2888150000000003E-2</v>
      </c>
      <c r="BT68" s="94">
        <v>0.14653648</v>
      </c>
      <c r="BU68" s="94">
        <v>0.19875810999999999</v>
      </c>
      <c r="BV68" s="94">
        <v>0.23409344000000001</v>
      </c>
      <c r="BW68" s="94">
        <v>0.24061779999999999</v>
      </c>
      <c r="BX68" s="94">
        <v>0.2247596</v>
      </c>
      <c r="BY68" s="94">
        <v>0.18246000000000001</v>
      </c>
      <c r="BZ68" s="94">
        <v>0.12796772000000001</v>
      </c>
      <c r="CA68" s="94">
        <v>7.6762170000000005E-2</v>
      </c>
      <c r="CB68" s="94">
        <v>3.844848E-2</v>
      </c>
      <c r="CC68" s="94">
        <v>1.5241253999999999E-2</v>
      </c>
      <c r="CD68" s="94">
        <v>4.1681714000000002E-3</v>
      </c>
      <c r="CE68" s="94">
        <v>4.8974390000000004E-4</v>
      </c>
      <c r="CF68" s="94">
        <v>1.928119E-5</v>
      </c>
      <c r="CG68" s="94">
        <v>0</v>
      </c>
      <c r="CH68" s="94">
        <v>1.6807702E-29</v>
      </c>
      <c r="CI68" s="94">
        <v>3.8137586999999999E-28</v>
      </c>
      <c r="CJ68" s="94">
        <v>6.9254300000000001E-27</v>
      </c>
      <c r="CK68" s="94">
        <v>1.1851146999999999E-25</v>
      </c>
      <c r="CL68" s="94">
        <v>1.9901210999999999E-24</v>
      </c>
      <c r="CM68" s="94">
        <v>3.3206314000000001E-23</v>
      </c>
      <c r="CN68" s="94">
        <v>5.5279393999999997E-22</v>
      </c>
      <c r="CO68" s="94">
        <v>9.1938979999999996E-21</v>
      </c>
      <c r="CP68" s="94">
        <v>1.5283554E-19</v>
      </c>
      <c r="CQ68" s="94">
        <v>2.5397768000000002E-18</v>
      </c>
      <c r="CR68" s="94">
        <v>4.219148E-17</v>
      </c>
      <c r="CS68" s="94">
        <v>7.0065823999999995E-16</v>
      </c>
      <c r="CT68" s="94">
        <v>1.1631365E-14</v>
      </c>
      <c r="CU68" s="94">
        <v>1.9301453999999999E-13</v>
      </c>
      <c r="CV68" s="94">
        <v>3.2017326999999999E-12</v>
      </c>
      <c r="CW68" s="94">
        <v>5.3092936000000003E-11</v>
      </c>
      <c r="CX68" s="94">
        <v>8.8024649999999995E-10</v>
      </c>
      <c r="CY68" s="94">
        <v>1.4595451000000001E-8</v>
      </c>
      <c r="CZ68" s="94">
        <v>2.4217766E-7</v>
      </c>
      <c r="DA68" s="94">
        <v>4.0256226999999998E-6</v>
      </c>
      <c r="DB68" s="94">
        <v>6.7169809999999996E-5</v>
      </c>
      <c r="DC68" s="94">
        <v>1.1288813999999999E-3</v>
      </c>
      <c r="DD68" s="94">
        <v>6.7669903000000002E-3</v>
      </c>
      <c r="DE68" s="94">
        <v>2.139632E-2</v>
      </c>
      <c r="DF68" s="94">
        <v>4.9606196999999998E-2</v>
      </c>
      <c r="DG68" s="94">
        <v>9.2888719999999994E-2</v>
      </c>
      <c r="DH68" s="94">
        <v>0.14653742</v>
      </c>
      <c r="DI68" s="94">
        <v>0.1987594</v>
      </c>
      <c r="DJ68" s="94">
        <v>0.23409501999999999</v>
      </c>
      <c r="DK68" s="94">
        <v>0.24061945000000001</v>
      </c>
      <c r="DL68" s="94">
        <v>0.22476107000000001</v>
      </c>
      <c r="DM68" s="94">
        <v>0.18246086</v>
      </c>
      <c r="DN68" s="94">
        <v>0.12796798000000001</v>
      </c>
      <c r="DO68" s="94">
        <v>7.6762189999999994E-2</v>
      </c>
      <c r="DP68" s="94">
        <v>3.8448570000000001E-2</v>
      </c>
      <c r="DQ68" s="94">
        <v>1.5241344E-2</v>
      </c>
      <c r="DR68" s="94">
        <v>4.1681914999999996E-3</v>
      </c>
      <c r="DS68" s="94">
        <v>4.8974610000000003E-4</v>
      </c>
      <c r="DT68" s="94">
        <v>1.928128E-5</v>
      </c>
      <c r="DU68" s="94">
        <v>0</v>
      </c>
      <c r="DV68" s="94">
        <v>1.6807624E-29</v>
      </c>
      <c r="DW68" s="94">
        <v>3.8137424000000002E-28</v>
      </c>
      <c r="DX68" s="94">
        <v>6.9254129999999997E-27</v>
      </c>
      <c r="DY68" s="94">
        <v>1.1851136E-25</v>
      </c>
      <c r="DZ68" s="94">
        <v>1.9901221000000001E-24</v>
      </c>
      <c r="EA68" s="94">
        <v>3.3206392999999998E-23</v>
      </c>
      <c r="EB68" s="94">
        <v>5.5279600000000002E-22</v>
      </c>
      <c r="EC68" s="94">
        <v>9.1939480000000002E-21</v>
      </c>
      <c r="ED68" s="94">
        <v>1.5283659999999999E-19</v>
      </c>
      <c r="EE68" s="94">
        <v>2.539798E-18</v>
      </c>
      <c r="EF68" s="94">
        <v>4.2191865999999999E-17</v>
      </c>
      <c r="EG68" s="94">
        <v>7.0066522999999998E-16</v>
      </c>
      <c r="EH68" s="94">
        <v>1.1631491E-14</v>
      </c>
      <c r="EI68" s="94">
        <v>1.9301670000000001E-13</v>
      </c>
      <c r="EJ68" s="94">
        <v>3.2017717000000002E-12</v>
      </c>
      <c r="EK68" s="94">
        <v>5.3093619999999997E-11</v>
      </c>
      <c r="EL68" s="94">
        <v>8.8025750000000005E-10</v>
      </c>
      <c r="EM68" s="94">
        <v>1.4595635E-8</v>
      </c>
      <c r="EN68" s="94">
        <v>2.4218073000000002E-7</v>
      </c>
      <c r="EO68" s="94">
        <v>4.0256720000000003E-6</v>
      </c>
      <c r="EP68" s="94">
        <v>6.7170589999999996E-5</v>
      </c>
      <c r="EQ68" s="94">
        <v>1.1288943E-3</v>
      </c>
      <c r="ER68" s="94">
        <v>6.7670476000000002E-3</v>
      </c>
      <c r="ES68" s="94">
        <v>2.1396490000000001E-2</v>
      </c>
      <c r="ET68" s="94">
        <v>4.9606570000000003E-2</v>
      </c>
      <c r="EU68" s="94">
        <v>9.2889330000000006E-2</v>
      </c>
      <c r="EV68" s="94">
        <v>0.14653811999999999</v>
      </c>
      <c r="EW68" s="94">
        <v>0.19875999</v>
      </c>
      <c r="EX68" s="94">
        <v>0.23409516999999999</v>
      </c>
      <c r="EY68" s="94">
        <v>0.24061938999999999</v>
      </c>
      <c r="EZ68" s="94">
        <v>0.22476035</v>
      </c>
      <c r="FA68" s="94">
        <v>0.18246024999999999</v>
      </c>
      <c r="FB68" s="94">
        <v>0.12796752</v>
      </c>
      <c r="FC68" s="94">
        <v>7.6761990000000002E-2</v>
      </c>
      <c r="FD68" s="94">
        <v>3.8448575999999998E-2</v>
      </c>
      <c r="FE68" s="94">
        <v>1.5241303499999999E-2</v>
      </c>
      <c r="FF68" s="94">
        <v>4.1681914999999996E-3</v>
      </c>
      <c r="FG68" s="94">
        <v>4.8974619999999996E-4</v>
      </c>
      <c r="FH68" s="94">
        <v>1.928128E-5</v>
      </c>
      <c r="FI68" s="94">
        <v>0</v>
      </c>
      <c r="FJ68" s="94">
        <v>1.6807749999999999E-29</v>
      </c>
      <c r="FK68" s="94">
        <v>3.8137749000000001E-28</v>
      </c>
      <c r="FL68" s="94">
        <v>6.9254714999999996E-27</v>
      </c>
      <c r="FM68" s="94">
        <v>1.1851236E-25</v>
      </c>
      <c r="FN68" s="94">
        <v>1.9901389E-24</v>
      </c>
      <c r="FO68" s="94">
        <v>3.3206668000000001E-23</v>
      </c>
      <c r="FP68" s="94">
        <v>5.5280054999999996E-22</v>
      </c>
      <c r="FQ68" s="94">
        <v>9.1940220000000001E-21</v>
      </c>
      <c r="FR68" s="94">
        <v>1.5283782999999999E-19</v>
      </c>
      <c r="FS68" s="94">
        <v>2.5398188000000001E-18</v>
      </c>
      <c r="FT68" s="94">
        <v>4.2192179999999997E-17</v>
      </c>
      <c r="FU68" s="94">
        <v>7.0067069999999998E-16</v>
      </c>
      <c r="FV68" s="94">
        <v>1.1631577E-14</v>
      </c>
      <c r="FW68" s="94">
        <v>1.9301809E-13</v>
      </c>
      <c r="FX68" s="94">
        <v>3.2017927999999998E-12</v>
      </c>
      <c r="FY68" s="94">
        <v>5.3093977000000003E-11</v>
      </c>
      <c r="FZ68" s="94">
        <v>8.8026330000000004E-10</v>
      </c>
      <c r="GA68" s="94">
        <v>1.4595733E-8</v>
      </c>
      <c r="GB68" s="94">
        <v>2.4218226999999999E-7</v>
      </c>
      <c r="GC68" s="94">
        <v>4.0256960000000002E-6</v>
      </c>
      <c r="GD68" s="94">
        <v>6.7170959999999995E-5</v>
      </c>
      <c r="GE68" s="94">
        <v>1.1289001E-3</v>
      </c>
      <c r="GF68" s="94">
        <v>6.7670600000000001E-3</v>
      </c>
      <c r="GG68" s="94">
        <v>2.1396495000000001E-2</v>
      </c>
      <c r="GH68" s="94">
        <v>4.9606520000000001E-2</v>
      </c>
      <c r="GI68" s="94">
        <v>9.2889120000000006E-2</v>
      </c>
      <c r="GJ68" s="94">
        <v>0.14653759999999999</v>
      </c>
      <c r="GK68" s="94">
        <v>0.19875902000000001</v>
      </c>
      <c r="GL68" s="94">
        <v>0.23409414000000001</v>
      </c>
      <c r="GM68" s="94">
        <v>0.24061843999999999</v>
      </c>
      <c r="GN68" s="94">
        <v>0.22476006000000001</v>
      </c>
      <c r="GO68" s="94">
        <v>0.18246086</v>
      </c>
      <c r="GP68" s="94">
        <v>0.12796864999999999</v>
      </c>
      <c r="GQ68" s="94">
        <v>7.6762419999999998E-2</v>
      </c>
      <c r="GR68" s="94">
        <v>3.8448468E-2</v>
      </c>
      <c r="GS68" s="94">
        <v>1.5241289E-2</v>
      </c>
      <c r="GT68" s="94">
        <v>4.1681829999999998E-3</v>
      </c>
      <c r="GU68" s="94">
        <v>4.8974453000000002E-4</v>
      </c>
      <c r="GV68" s="94">
        <v>1.9281219E-5</v>
      </c>
      <c r="GW68" s="94">
        <v>0</v>
      </c>
      <c r="GX68" s="94">
        <v>1.6807767999999999E-29</v>
      </c>
      <c r="GY68" s="94">
        <v>3.8137777999999999E-28</v>
      </c>
      <c r="GZ68" s="94">
        <v>6.9254789999999998E-27</v>
      </c>
      <c r="HA68" s="94">
        <v>1.1851247E-25</v>
      </c>
      <c r="HB68" s="94">
        <v>1.9901389999999998E-24</v>
      </c>
      <c r="HC68" s="94">
        <v>3.3206650000000002E-23</v>
      </c>
      <c r="HD68" s="94">
        <v>5.5279989999999997E-22</v>
      </c>
      <c r="HE68" s="94">
        <v>9.1940035000000002E-21</v>
      </c>
      <c r="HF68" s="94">
        <v>1.528374E-19</v>
      </c>
      <c r="HG68" s="94">
        <v>2.5398103E-18</v>
      </c>
      <c r="HH68" s="94">
        <v>4.2192068000000002E-17</v>
      </c>
      <c r="HI68" s="94">
        <v>7.006684E-16</v>
      </c>
      <c r="HJ68" s="94">
        <v>1.1631539400000001E-14</v>
      </c>
      <c r="HK68" s="94">
        <v>1.9301738000000001E-13</v>
      </c>
      <c r="HL68" s="94">
        <v>3.2017820000000001E-12</v>
      </c>
      <c r="HM68" s="94">
        <v>5.3093789999999998E-11</v>
      </c>
      <c r="HN68" s="94">
        <v>8.8026109999999996E-10</v>
      </c>
      <c r="HO68" s="94">
        <v>1.4595700999999999E-8</v>
      </c>
      <c r="HP68" s="94">
        <v>2.4218178000000001E-7</v>
      </c>
      <c r="HQ68" s="94">
        <v>4.0256890000000002E-6</v>
      </c>
      <c r="HR68" s="94">
        <v>6.7170870000000002E-5</v>
      </c>
      <c r="HS68" s="94">
        <v>1.1288979000000001E-3</v>
      </c>
      <c r="HT68" s="94">
        <v>6.7670320000000001E-3</v>
      </c>
      <c r="HU68" s="94">
        <v>2.1396381999999999E-2</v>
      </c>
      <c r="HV68" s="94">
        <v>4.9606240000000003E-2</v>
      </c>
      <c r="HW68" s="94">
        <v>9.288863E-2</v>
      </c>
      <c r="HX68" s="94">
        <v>0.14653699000000001</v>
      </c>
      <c r="HY68" s="94">
        <v>0.19875856</v>
      </c>
      <c r="HZ68" s="94">
        <v>0.23409395999999999</v>
      </c>
      <c r="IA68" s="94">
        <v>0.24061829000000001</v>
      </c>
      <c r="IB68" s="94">
        <v>0.22475976</v>
      </c>
      <c r="IC68" s="94">
        <v>0.18246001000000001</v>
      </c>
      <c r="ID68" s="94">
        <v>0.1279679</v>
      </c>
      <c r="IE68" s="94">
        <v>7.6762274000000005E-2</v>
      </c>
      <c r="IF68" s="94">
        <v>3.8448490000000002E-2</v>
      </c>
      <c r="IG68" s="94">
        <v>1.5241317000000001E-2</v>
      </c>
      <c r="IH68" s="94">
        <v>4.1681859999999999E-3</v>
      </c>
      <c r="II68" s="94">
        <v>4.8974477000000003E-4</v>
      </c>
      <c r="IJ68" s="94">
        <v>1.9281235E-5</v>
      </c>
      <c r="IK68" s="94">
        <v>0</v>
      </c>
      <c r="IL68" s="94">
        <v>1.6807647999999999E-29</v>
      </c>
      <c r="IM68" s="94">
        <v>3.8137493000000002E-28</v>
      </c>
      <c r="IN68" s="94">
        <v>6.9254250000000005E-27</v>
      </c>
      <c r="IO68" s="94">
        <v>1.1851143999999999E-25</v>
      </c>
      <c r="IP68" s="94">
        <v>1.9901217000000002E-24</v>
      </c>
      <c r="IQ68" s="94">
        <v>3.3206364999999998E-23</v>
      </c>
      <c r="IR68" s="94">
        <v>5.5279470000000003E-22</v>
      </c>
      <c r="IS68" s="94">
        <v>9.1939200000000002E-21</v>
      </c>
      <c r="IT68" s="94">
        <v>1.5283599000000001E-19</v>
      </c>
      <c r="IU68" s="94">
        <v>2.5397849000000001E-18</v>
      </c>
      <c r="IV68" s="94">
        <v>4.2191617999999997E-17</v>
      </c>
      <c r="IW68" s="94">
        <v>7.0066100000000005E-16</v>
      </c>
      <c r="IX68" s="94">
        <v>1.1631413E-14</v>
      </c>
      <c r="IY68" s="94">
        <v>1.9301537999999999E-13</v>
      </c>
      <c r="IZ68" s="94">
        <v>3.2017500000000002E-12</v>
      </c>
      <c r="JA68" s="94">
        <v>5.3093272999999997E-11</v>
      </c>
      <c r="JB68" s="94">
        <v>8.8025269999999997E-10</v>
      </c>
      <c r="JC68" s="94">
        <v>1.4595568E-8</v>
      </c>
      <c r="JD68" s="94">
        <v>2.4217965000000002E-7</v>
      </c>
      <c r="JE68" s="94">
        <v>4.0256563999999997E-6</v>
      </c>
      <c r="JF68" s="94">
        <v>6.7170375000000001E-5</v>
      </c>
      <c r="JG68" s="94">
        <v>1.1288907E-3</v>
      </c>
      <c r="JH68" s="94">
        <v>6.7669970000000003E-3</v>
      </c>
      <c r="JI68" s="94">
        <v>2.1396282999999999E-2</v>
      </c>
      <c r="JJ68" s="94">
        <v>4.960606E-2</v>
      </c>
      <c r="JK68" s="94">
        <v>9.2888399999999996E-2</v>
      </c>
      <c r="JL68" s="94">
        <v>0.14653670999999999</v>
      </c>
      <c r="JM68" s="94">
        <v>0.19875829</v>
      </c>
      <c r="JN68" s="94">
        <v>0.23409385999999999</v>
      </c>
      <c r="JO68" s="94">
        <v>0.24061845000000001</v>
      </c>
      <c r="JP68" s="94">
        <v>0.22476055</v>
      </c>
      <c r="JQ68" s="94">
        <v>0.18246008</v>
      </c>
      <c r="JR68" s="94">
        <v>0.12796727999999999</v>
      </c>
      <c r="JS68" s="94">
        <v>7.6761869999999996E-2</v>
      </c>
      <c r="JT68" s="94">
        <v>3.8448433999999997E-2</v>
      </c>
      <c r="JU68" s="94">
        <v>1.5241307000000001E-2</v>
      </c>
      <c r="JV68" s="94">
        <v>4.1681859999999999E-3</v>
      </c>
      <c r="JW68" s="94">
        <v>4.8974610000000003E-4</v>
      </c>
      <c r="JX68" s="94">
        <v>1.9281290000000001E-5</v>
      </c>
      <c r="JY68" s="94">
        <v>0</v>
      </c>
      <c r="JZ68" s="94">
        <v>1.6807505999999999E-29</v>
      </c>
      <c r="KA68" s="94">
        <v>3.8137160999999998E-28</v>
      </c>
      <c r="KB68" s="94">
        <v>6.9253629999999993E-27</v>
      </c>
      <c r="KC68" s="94">
        <v>1.1851040000000001E-25</v>
      </c>
      <c r="KD68" s="94">
        <v>1.9901046000000001E-24</v>
      </c>
      <c r="KE68" s="94">
        <v>3.3206068000000002E-23</v>
      </c>
      <c r="KF68" s="94">
        <v>5.5279010000000002E-22</v>
      </c>
      <c r="KG68" s="94">
        <v>9.1938419999999996E-21</v>
      </c>
      <c r="KH68" s="94">
        <v>1.5283467000000001E-19</v>
      </c>
      <c r="KI68" s="94">
        <v>2.5397649999999999E-18</v>
      </c>
      <c r="KJ68" s="94">
        <v>4.2191296999999998E-17</v>
      </c>
      <c r="KK68" s="94">
        <v>7.006558E-16</v>
      </c>
      <c r="KL68" s="94">
        <v>1.1631328500000001E-14</v>
      </c>
      <c r="KM68" s="94">
        <v>1.9301413999999999E-13</v>
      </c>
      <c r="KN68" s="94">
        <v>3.2017288E-12</v>
      </c>
      <c r="KO68" s="94">
        <v>5.3092894999999998E-11</v>
      </c>
      <c r="KP68" s="94">
        <v>8.8024642999999995E-10</v>
      </c>
      <c r="KQ68" s="94">
        <v>1.4595468E-8</v>
      </c>
      <c r="KR68" s="94">
        <v>2.4217812000000002E-7</v>
      </c>
      <c r="KS68" s="94">
        <v>4.0256336E-6</v>
      </c>
      <c r="KT68" s="94">
        <v>6.7169979999999994E-5</v>
      </c>
      <c r="KU68" s="94">
        <v>1.1288837E-3</v>
      </c>
      <c r="KV68" s="94">
        <v>6.7669693E-3</v>
      </c>
      <c r="KW68" s="94">
        <v>2.1396221999999999E-2</v>
      </c>
      <c r="KX68" s="94">
        <v>4.9605987999999997E-2</v>
      </c>
      <c r="KY68" s="94">
        <v>9.2888390000000001E-2</v>
      </c>
      <c r="KZ68" s="94">
        <v>0.14653683000000001</v>
      </c>
      <c r="LA68" s="94">
        <v>0.19875833000000001</v>
      </c>
      <c r="LB68" s="94">
        <v>0.23409362</v>
      </c>
      <c r="LC68" s="94">
        <v>0.2406182</v>
      </c>
      <c r="LD68" s="94">
        <v>0.22476040999999999</v>
      </c>
      <c r="LE68" s="94">
        <v>0.18246038000000001</v>
      </c>
      <c r="LF68" s="94">
        <v>0.12796752</v>
      </c>
      <c r="LG68" s="94">
        <v>7.6761839999999998E-2</v>
      </c>
      <c r="LH68" s="94">
        <v>3.8448423000000002E-2</v>
      </c>
      <c r="LI68" s="94">
        <v>1.5241289E-2</v>
      </c>
      <c r="LJ68" s="94">
        <v>4.1681816999999998E-3</v>
      </c>
      <c r="LK68" s="94">
        <v>4.8974529999999997E-4</v>
      </c>
      <c r="LL68" s="94">
        <v>1.9281251E-5</v>
      </c>
      <c r="LM68" s="94">
        <v>0</v>
      </c>
      <c r="LN68" s="94">
        <v>1.6807444999999999E-29</v>
      </c>
      <c r="LO68" s="94">
        <v>3.8137012000000002E-28</v>
      </c>
      <c r="LP68" s="94">
        <v>6.9253339999999995E-27</v>
      </c>
      <c r="LQ68" s="94">
        <v>1.185099E-25</v>
      </c>
      <c r="LR68" s="94">
        <v>1.9900942999999998E-24</v>
      </c>
      <c r="LS68" s="94">
        <v>3.3205897999999998E-23</v>
      </c>
      <c r="LT68" s="94">
        <v>5.5278749999999996E-22</v>
      </c>
      <c r="LU68" s="94">
        <v>9.1937990000000002E-21</v>
      </c>
      <c r="LV68" s="94">
        <v>1.5283403E-19</v>
      </c>
      <c r="LW68" s="94">
        <v>2.5397545E-18</v>
      </c>
      <c r="LX68" s="94">
        <v>4.21911E-17</v>
      </c>
      <c r="LY68" s="94">
        <v>7.0065269999999996E-16</v>
      </c>
      <c r="LZ68" s="94">
        <v>1.1631284500000001E-14</v>
      </c>
      <c r="MA68" s="94">
        <v>1.9301336999999999E-13</v>
      </c>
      <c r="MB68" s="94">
        <v>3.2017164999999998E-12</v>
      </c>
      <c r="MC68" s="94">
        <v>5.3092720000000001E-11</v>
      </c>
      <c r="MD68" s="94">
        <v>8.8024343000000003E-10</v>
      </c>
      <c r="ME68" s="94">
        <v>1.4595414000000001E-8</v>
      </c>
      <c r="MF68" s="94">
        <v>2.4217720000000002E-7</v>
      </c>
      <c r="MG68" s="94">
        <v>4.0256164000000002E-6</v>
      </c>
      <c r="MH68" s="94">
        <v>6.7169704999999995E-5</v>
      </c>
      <c r="MI68" s="94">
        <v>1.1288800000000001E-3</v>
      </c>
      <c r="MJ68" s="94">
        <v>6.766963E-3</v>
      </c>
      <c r="MK68" s="94">
        <v>2.1396209999999999E-2</v>
      </c>
      <c r="ML68" s="94">
        <v>4.9605969999999999E-2</v>
      </c>
      <c r="MM68" s="94">
        <v>9.2888410000000005E-2</v>
      </c>
      <c r="MN68" s="94">
        <v>0.146537</v>
      </c>
      <c r="MO68" s="94">
        <v>0.19875870000000001</v>
      </c>
      <c r="MP68" s="94">
        <v>0.23409373</v>
      </c>
      <c r="MQ68" s="94">
        <v>0.24061801999999999</v>
      </c>
      <c r="MR68" s="94">
        <v>0.22475955</v>
      </c>
      <c r="MS68" s="94">
        <v>0.18246009999999999</v>
      </c>
      <c r="MT68" s="94">
        <v>0.12796769</v>
      </c>
      <c r="MU68" s="94">
        <v>7.6762065000000004E-2</v>
      </c>
      <c r="MV68" s="94">
        <v>3.8448509999999998E-2</v>
      </c>
      <c r="MW68" s="94">
        <v>1.5241299999999999E-2</v>
      </c>
      <c r="MX68" s="94">
        <v>4.1681859999999999E-3</v>
      </c>
      <c r="MY68" s="94">
        <v>4.8974619999999996E-4</v>
      </c>
      <c r="MZ68" s="94">
        <v>1.9281290000000001E-5</v>
      </c>
      <c r="NA68" s="94">
        <v>0</v>
      </c>
      <c r="NB68" s="94">
        <v>1.6807347E-29</v>
      </c>
      <c r="NC68" s="94">
        <v>3.8136790000000001E-28</v>
      </c>
      <c r="ND68" s="94">
        <v>6.9252930000000004E-27</v>
      </c>
      <c r="NE68" s="94">
        <v>1.1850919E-25</v>
      </c>
      <c r="NF68" s="94">
        <v>1.9900835000000002E-24</v>
      </c>
      <c r="NG68" s="94">
        <v>3.3205710000000001E-23</v>
      </c>
      <c r="NH68" s="94">
        <v>5.5278399999999995E-22</v>
      </c>
      <c r="NI68" s="94">
        <v>9.1937425000000001E-21</v>
      </c>
      <c r="NJ68" s="94">
        <v>1.5283312000000001E-19</v>
      </c>
      <c r="NK68" s="94">
        <v>2.5397400000000002E-18</v>
      </c>
      <c r="NL68" s="94">
        <v>4.2190883E-17</v>
      </c>
      <c r="NM68" s="94">
        <v>7.0064886999999996E-16</v>
      </c>
      <c r="NN68" s="94">
        <v>1.1631219E-14</v>
      </c>
      <c r="NO68" s="94">
        <v>1.9301234000000001E-13</v>
      </c>
      <c r="NP68" s="94">
        <v>3.2017002000000001E-12</v>
      </c>
      <c r="NQ68" s="94">
        <v>5.3092459999999999E-11</v>
      </c>
      <c r="NR68" s="94">
        <v>8.8023904999999996E-10</v>
      </c>
      <c r="NS68" s="94">
        <v>1.4595339E-8</v>
      </c>
      <c r="NT68" s="94">
        <v>2.4217590000000002E-7</v>
      </c>
      <c r="NU68" s="94">
        <v>4.0255954000000003E-6</v>
      </c>
      <c r="NV68" s="94">
        <v>6.7169355999999994E-5</v>
      </c>
      <c r="NW68" s="94">
        <v>1.1288743999999999E-3</v>
      </c>
      <c r="NX68" s="94">
        <v>6.7669560000000002E-3</v>
      </c>
      <c r="NY68" s="94">
        <v>2.1396209999999999E-2</v>
      </c>
      <c r="NZ68" s="94">
        <v>4.9605954000000001E-2</v>
      </c>
      <c r="OA68" s="94">
        <v>9.2888360000000003E-2</v>
      </c>
      <c r="OB68" s="94">
        <v>0.14653695999999999</v>
      </c>
      <c r="OC68" s="94">
        <v>0.19875886000000001</v>
      </c>
      <c r="OD68" s="94">
        <v>0.23409405</v>
      </c>
      <c r="OE68" s="94">
        <v>0.2406182</v>
      </c>
      <c r="OF68" s="94">
        <v>0.22475937000000001</v>
      </c>
      <c r="OG68" s="94">
        <v>0.18245990000000001</v>
      </c>
      <c r="OH68" s="94">
        <v>0.12796772000000001</v>
      </c>
      <c r="OI68" s="94">
        <v>7.6762200000000003E-2</v>
      </c>
      <c r="OJ68" s="94">
        <v>3.8448583000000001E-2</v>
      </c>
      <c r="OK68" s="94">
        <v>1.5241321E-2</v>
      </c>
      <c r="OL68" s="94">
        <v>4.1681899999999996E-3</v>
      </c>
      <c r="OM68" s="94">
        <v>4.8974610000000003E-4</v>
      </c>
      <c r="ON68" s="94">
        <v>1.9281290000000001E-5</v>
      </c>
      <c r="OO68" s="94">
        <v>0</v>
      </c>
      <c r="OP68" s="94">
        <v>1.6807293000000001E-29</v>
      </c>
      <c r="OQ68" s="94">
        <v>3.8136668000000002E-28</v>
      </c>
      <c r="OR68" s="94">
        <v>6.9252739999999999E-27</v>
      </c>
      <c r="OS68" s="94">
        <v>1.1850897000000001E-25</v>
      </c>
      <c r="OT68" s="94">
        <v>1.9900804999999998E-24</v>
      </c>
      <c r="OU68" s="94">
        <v>3.320568E-23</v>
      </c>
      <c r="OV68" s="94">
        <v>5.5278354E-22</v>
      </c>
      <c r="OW68" s="94">
        <v>9.1937350000000004E-21</v>
      </c>
      <c r="OX68" s="94">
        <v>1.5283306000000001E-19</v>
      </c>
      <c r="OY68" s="94">
        <v>2.5397394E-18</v>
      </c>
      <c r="OZ68" s="94">
        <v>4.2190869999999999E-17</v>
      </c>
      <c r="PA68" s="94">
        <v>7.0064910000000002E-16</v>
      </c>
      <c r="PB68" s="94">
        <v>1.1631223500000001E-14</v>
      </c>
      <c r="PC68" s="94">
        <v>1.9301238E-13</v>
      </c>
      <c r="PD68" s="94">
        <v>3.2017002000000001E-12</v>
      </c>
      <c r="PE68" s="94">
        <v>5.3092440000000001E-11</v>
      </c>
      <c r="PF68" s="94">
        <v>8.8023869999999995E-10</v>
      </c>
      <c r="PG68" s="94">
        <v>1.4595335E-8</v>
      </c>
      <c r="PH68" s="94">
        <v>2.4217580000000003E-7</v>
      </c>
      <c r="PI68" s="94">
        <v>4.0255927000000002E-6</v>
      </c>
      <c r="PJ68" s="94">
        <v>6.7169310000000001E-5</v>
      </c>
      <c r="PK68" s="94">
        <v>1.1288737999999999E-3</v>
      </c>
      <c r="PL68" s="94">
        <v>6.7669577000000003E-3</v>
      </c>
      <c r="PM68" s="94">
        <v>2.1396233000000001E-2</v>
      </c>
      <c r="PN68" s="94">
        <v>4.9605987999999997E-2</v>
      </c>
      <c r="PO68" s="94">
        <v>9.2888355000000006E-2</v>
      </c>
      <c r="PP68" s="94">
        <v>0.14653678000000001</v>
      </c>
      <c r="PQ68" s="94">
        <v>0.19875857</v>
      </c>
      <c r="PR68" s="94">
        <v>0.23409398000000001</v>
      </c>
      <c r="PS68" s="94">
        <v>0.24061827</v>
      </c>
      <c r="PT68" s="94">
        <v>0.22475961</v>
      </c>
      <c r="PU68" s="94">
        <v>0.18245986</v>
      </c>
      <c r="PV68" s="94">
        <v>0.12796763999999999</v>
      </c>
      <c r="PW68" s="94">
        <v>7.6762125E-2</v>
      </c>
      <c r="PX68" s="94">
        <v>3.8448570000000001E-2</v>
      </c>
      <c r="PY68" s="94">
        <v>1.5241332E-2</v>
      </c>
      <c r="PZ68" s="94">
        <v>4.168199E-3</v>
      </c>
      <c r="QA68" s="94">
        <v>4.8974843000000004E-4</v>
      </c>
      <c r="QB68" s="94">
        <v>1.9281373000000001E-5</v>
      </c>
      <c r="QC68" s="94">
        <v>0</v>
      </c>
      <c r="QD68" s="94">
        <v>1.6807279E-29</v>
      </c>
      <c r="QE68" s="94">
        <v>3.8136629999999999E-28</v>
      </c>
      <c r="QF68" s="94">
        <v>6.9252659999999994E-27</v>
      </c>
      <c r="QG68" s="94">
        <v>1.1850884E-25</v>
      </c>
      <c r="QH68" s="94">
        <v>1.9900797E-24</v>
      </c>
      <c r="QI68" s="94">
        <v>3.3205669999999998E-23</v>
      </c>
      <c r="QJ68" s="94">
        <v>5.5278379999999998E-22</v>
      </c>
      <c r="QK68" s="94">
        <v>9.1937399999999997E-21</v>
      </c>
      <c r="QL68" s="94">
        <v>1.5283309999999999E-19</v>
      </c>
      <c r="QM68" s="94">
        <v>2.5397391999999999E-18</v>
      </c>
      <c r="QN68" s="94">
        <v>4.2190903000000003E-17</v>
      </c>
      <c r="QO68" s="94">
        <v>7.0064960000000003E-16</v>
      </c>
      <c r="QP68" s="94">
        <v>1.1631228E-14</v>
      </c>
      <c r="QQ68" s="94">
        <v>1.9301245E-13</v>
      </c>
      <c r="QR68" s="94">
        <v>3.2017015E-12</v>
      </c>
      <c r="QS68" s="94">
        <v>5.3092446999999998E-11</v>
      </c>
      <c r="QT68" s="94">
        <v>8.8023879999999998E-10</v>
      </c>
      <c r="QU68" s="94">
        <v>1.4595328E-8</v>
      </c>
      <c r="QV68" s="94">
        <v>2.4217563999999998E-7</v>
      </c>
      <c r="QW68" s="94">
        <v>4.0255876999999999E-6</v>
      </c>
      <c r="QX68" s="94">
        <v>6.7169269999999999E-5</v>
      </c>
      <c r="QY68" s="94">
        <v>1.1288737000000001E-3</v>
      </c>
      <c r="QZ68" s="94">
        <v>6.766958E-3</v>
      </c>
      <c r="RA68" s="94">
        <v>2.1396246000000001E-2</v>
      </c>
      <c r="RB68" s="94">
        <v>4.9606055000000003E-2</v>
      </c>
      <c r="RC68" s="94">
        <v>9.2888399999999996E-2</v>
      </c>
      <c r="RD68" s="94">
        <v>0.14653670999999999</v>
      </c>
      <c r="RE68" s="94">
        <v>0.1987583</v>
      </c>
      <c r="RF68" s="94">
        <v>0.23409371000000001</v>
      </c>
      <c r="RG68" s="94">
        <v>0.2406182</v>
      </c>
      <c r="RH68" s="94">
        <v>0.22476017000000001</v>
      </c>
      <c r="RI68" s="94">
        <v>0.18246034</v>
      </c>
      <c r="RJ68" s="94">
        <v>0.12796788000000001</v>
      </c>
      <c r="RK68" s="94">
        <v>7.6762230000000001E-2</v>
      </c>
      <c r="RL68" s="94">
        <v>3.8448572E-2</v>
      </c>
      <c r="RM68" s="94">
        <v>1.5241334E-2</v>
      </c>
      <c r="RN68" s="94">
        <v>4.168199E-3</v>
      </c>
      <c r="RO68" s="94">
        <v>4.8974814000000001E-4</v>
      </c>
      <c r="RP68" s="94">
        <v>1.9281362000000001E-5</v>
      </c>
      <c r="RQ68" s="94">
        <v>0</v>
      </c>
      <c r="RR68" s="94">
        <v>1.6807307999999999E-29</v>
      </c>
      <c r="RS68" s="94">
        <v>3.8136699999999999E-28</v>
      </c>
      <c r="RT68" s="94">
        <v>6.9252805000000007E-27</v>
      </c>
      <c r="RU68" s="94">
        <v>1.1850913E-25</v>
      </c>
      <c r="RV68" s="94">
        <v>1.9900845999999998E-24</v>
      </c>
      <c r="RW68" s="94">
        <v>3.3205762000000002E-23</v>
      </c>
      <c r="RX68" s="94">
        <v>5.5278550000000001E-22</v>
      </c>
      <c r="RY68" s="94">
        <v>9.1937689999999998E-21</v>
      </c>
      <c r="RZ68" s="94">
        <v>1.5283368E-19</v>
      </c>
      <c r="SA68" s="94">
        <v>2.5397489E-18</v>
      </c>
      <c r="SB68" s="94">
        <v>4.2191021999999998E-17</v>
      </c>
      <c r="SC68" s="94">
        <v>7.0065173000000004E-16</v>
      </c>
      <c r="SD68" s="94">
        <v>1.1631263E-14</v>
      </c>
      <c r="SE68" s="94">
        <v>1.9301306000000001E-13</v>
      </c>
      <c r="SF68" s="94">
        <v>3.2017122999999998E-12</v>
      </c>
      <c r="SG68" s="94">
        <v>5.3092623999999997E-11</v>
      </c>
      <c r="SH68" s="94">
        <v>8.8024129999999995E-10</v>
      </c>
      <c r="SI68" s="94">
        <v>1.4595376E-8</v>
      </c>
      <c r="SJ68" s="94">
        <v>2.4217639999999998E-7</v>
      </c>
      <c r="SK68" s="94">
        <v>4.0256027000000001E-6</v>
      </c>
      <c r="SL68" s="94">
        <v>6.7169469999999999E-5</v>
      </c>
      <c r="SM68" s="94">
        <v>1.1288768000000001E-3</v>
      </c>
      <c r="SN68" s="94">
        <v>6.7669632999999996E-3</v>
      </c>
      <c r="SO68" s="94">
        <v>2.1396243999999998E-2</v>
      </c>
      <c r="SP68" s="94">
        <v>4.9606039999999997E-2</v>
      </c>
      <c r="SQ68" s="94">
        <v>9.2888419999999999E-2</v>
      </c>
      <c r="SR68" s="94">
        <v>0.14653670999999999</v>
      </c>
      <c r="SS68" s="94">
        <v>0.19875813000000001</v>
      </c>
      <c r="ST68" s="94">
        <v>0.23409327999999999</v>
      </c>
      <c r="SU68" s="94">
        <v>0.24061774999999999</v>
      </c>
      <c r="SV68" s="94">
        <v>0.22475982</v>
      </c>
      <c r="SW68" s="94">
        <v>0.18246037000000001</v>
      </c>
      <c r="SX68" s="94">
        <v>0.12796803000000001</v>
      </c>
      <c r="SY68" s="94">
        <v>7.6762280000000002E-2</v>
      </c>
      <c r="SZ68" s="94">
        <v>3.8448575999999998E-2</v>
      </c>
      <c r="TA68" s="94">
        <v>1.5241341E-2</v>
      </c>
      <c r="TB68" s="94">
        <v>4.1682011999999999E-3</v>
      </c>
      <c r="TC68" s="94">
        <v>4.8974825999999996E-4</v>
      </c>
      <c r="TD68" s="94">
        <v>1.9281364E-5</v>
      </c>
      <c r="TE68" s="94">
        <v>0</v>
      </c>
      <c r="TF68" s="94">
        <v>1.6807273E-29</v>
      </c>
      <c r="TG68" s="94">
        <v>3.8136614999999998E-28</v>
      </c>
      <c r="TH68" s="94">
        <v>6.925265E-27</v>
      </c>
      <c r="TI68" s="94">
        <v>1.1850891999999999E-25</v>
      </c>
      <c r="TJ68" s="94">
        <v>1.9900815000000001E-24</v>
      </c>
      <c r="TK68" s="94">
        <v>3.3205715E-23</v>
      </c>
      <c r="TL68" s="94">
        <v>5.5278459999999998E-22</v>
      </c>
      <c r="TM68" s="94">
        <v>9.1937620000000002E-21</v>
      </c>
      <c r="TN68" s="94">
        <v>1.5283353000000001E-19</v>
      </c>
      <c r="TO68" s="94">
        <v>2.5397462E-18</v>
      </c>
      <c r="TP68" s="94">
        <v>4.2190990000000002E-17</v>
      </c>
      <c r="TQ68" s="94">
        <v>7.0065099999999997E-16</v>
      </c>
      <c r="TR68" s="94">
        <v>1.1631252E-14</v>
      </c>
      <c r="TS68" s="94">
        <v>1.9301278999999999E-13</v>
      </c>
      <c r="TT68" s="94">
        <v>3.2017071E-12</v>
      </c>
      <c r="TU68" s="94">
        <v>5.3092565000000002E-11</v>
      </c>
      <c r="TV68" s="94">
        <v>8.8024050000000001E-10</v>
      </c>
      <c r="TW68" s="94">
        <v>1.4595357000000001E-8</v>
      </c>
      <c r="TX68" s="94">
        <v>2.421761E-7</v>
      </c>
      <c r="TY68" s="94">
        <v>4.0255976999999998E-6</v>
      </c>
      <c r="TZ68" s="94">
        <v>6.7169419999999996E-5</v>
      </c>
      <c r="UA68" s="94">
        <v>1.128876E-3</v>
      </c>
      <c r="UB68" s="94">
        <v>6.7669605000000004E-3</v>
      </c>
      <c r="UC68" s="94">
        <v>2.1396233000000001E-2</v>
      </c>
      <c r="UD68" s="94">
        <v>4.9606009999999999E-2</v>
      </c>
      <c r="UE68" s="94">
        <v>9.2888410000000005E-2</v>
      </c>
      <c r="UF68" s="94">
        <v>0.14653685999999999</v>
      </c>
      <c r="UG68" s="94">
        <v>0.19875841999999999</v>
      </c>
      <c r="UH68" s="94">
        <v>0.23409356000000001</v>
      </c>
      <c r="UI68" s="94">
        <v>0.240618</v>
      </c>
      <c r="UJ68" s="94">
        <v>0.22475985000000001</v>
      </c>
      <c r="UK68" s="94">
        <v>0.18246051999999999</v>
      </c>
      <c r="UL68" s="94">
        <v>0.12796821999999999</v>
      </c>
      <c r="UM68" s="94">
        <v>7.6762415000000001E-2</v>
      </c>
      <c r="UN68" s="94">
        <v>3.8448647000000002E-2</v>
      </c>
      <c r="UO68" s="94">
        <v>1.5241365999999999E-2</v>
      </c>
      <c r="UP68" s="94">
        <v>4.168209E-3</v>
      </c>
      <c r="UQ68" s="94">
        <v>4.897495E-4</v>
      </c>
      <c r="UR68" s="94">
        <v>1.9281413E-5</v>
      </c>
      <c r="US68" s="94">
        <v>0</v>
      </c>
      <c r="UT68" s="94">
        <v>1.6807317E-29</v>
      </c>
      <c r="UU68" s="94">
        <v>3.8136733000000001E-28</v>
      </c>
      <c r="UV68" s="94">
        <v>6.9252849999999999E-27</v>
      </c>
      <c r="UW68" s="94">
        <v>1.1850920000000001E-25</v>
      </c>
      <c r="UX68" s="94">
        <v>1.9900864E-24</v>
      </c>
      <c r="UY68" s="94">
        <v>3.3205778E-23</v>
      </c>
      <c r="UZ68" s="94">
        <v>5.5278515000000003E-22</v>
      </c>
      <c r="VA68" s="94">
        <v>9.193761E-21</v>
      </c>
      <c r="VB68" s="94">
        <v>1.5283352E-19</v>
      </c>
      <c r="VC68" s="94">
        <v>2.5397471999999999E-18</v>
      </c>
      <c r="VD68" s="94">
        <v>4.2191015999999998E-17</v>
      </c>
      <c r="VE68" s="94">
        <v>7.0065093999999998E-16</v>
      </c>
      <c r="VF68" s="94">
        <v>1.1631247E-14</v>
      </c>
      <c r="VG68" s="94">
        <v>1.9301269000000001E-13</v>
      </c>
      <c r="VH68" s="94">
        <v>3.2017046999999999E-12</v>
      </c>
      <c r="VI68" s="94">
        <v>5.3092526999999999E-11</v>
      </c>
      <c r="VJ68" s="94">
        <v>8.8024004999999997E-10</v>
      </c>
      <c r="VK68" s="94">
        <v>1.4595352999999999E-8</v>
      </c>
      <c r="VL68" s="94">
        <v>2.421762E-7</v>
      </c>
      <c r="VM68" s="94">
        <v>4.0256010000000003E-6</v>
      </c>
      <c r="VN68" s="94">
        <v>6.716948E-5</v>
      </c>
      <c r="VO68" s="94">
        <v>1.1288773E-3</v>
      </c>
      <c r="VP68" s="94">
        <v>6.7669640000000003E-3</v>
      </c>
      <c r="VQ68" s="94">
        <v>2.1396220000000001E-2</v>
      </c>
      <c r="VR68" s="94">
        <v>4.9605931999999998E-2</v>
      </c>
      <c r="VS68" s="94">
        <v>9.2888219999999994E-2</v>
      </c>
      <c r="VT68" s="94">
        <v>0.14653657</v>
      </c>
      <c r="VU68" s="94">
        <v>0.19875813000000001</v>
      </c>
      <c r="VV68" s="94">
        <v>0.23409341</v>
      </c>
      <c r="VW68" s="94">
        <v>0.24061787000000001</v>
      </c>
      <c r="VX68" s="94">
        <v>0.22475999999999999</v>
      </c>
      <c r="VY68" s="94">
        <v>0.18246059000000001</v>
      </c>
      <c r="VZ68" s="94">
        <v>0.12796824000000001</v>
      </c>
      <c r="WA68" s="94">
        <v>7.6762449999999996E-2</v>
      </c>
      <c r="WB68" s="94">
        <v>3.8448669999999997E-2</v>
      </c>
      <c r="WC68" s="94">
        <v>1.5241373000000001E-2</v>
      </c>
      <c r="WD68" s="94">
        <v>4.168209E-3</v>
      </c>
      <c r="WE68" s="94">
        <v>4.8974953999999995E-4</v>
      </c>
      <c r="WF68" s="94">
        <v>1.9281419999999999E-5</v>
      </c>
      <c r="WG68" s="94">
        <v>0</v>
      </c>
      <c r="WH68" s="94">
        <v>1.6807419E-29</v>
      </c>
      <c r="WI68" s="94">
        <v>3.8136976E-28</v>
      </c>
      <c r="WJ68" s="94">
        <v>6.9253300000000007E-27</v>
      </c>
      <c r="WK68" s="94">
        <v>1.185099E-25</v>
      </c>
      <c r="WL68" s="94">
        <v>1.9900949999999999E-24</v>
      </c>
      <c r="WM68" s="94">
        <v>3.3205925999999999E-23</v>
      </c>
      <c r="WN68" s="94">
        <v>5.5278820000000001E-22</v>
      </c>
      <c r="WO68" s="94">
        <v>9.1938110000000006E-21</v>
      </c>
      <c r="WP68" s="94">
        <v>1.5283426000000001E-19</v>
      </c>
      <c r="WQ68" s="94">
        <v>2.5397593999999999E-18</v>
      </c>
      <c r="WR68" s="94">
        <v>4.2191184000000003E-17</v>
      </c>
      <c r="WS68" s="94">
        <v>7.0065369999999998E-16</v>
      </c>
      <c r="WT68" s="94">
        <v>1.1631289E-14</v>
      </c>
      <c r="WU68" s="94">
        <v>1.9301322E-13</v>
      </c>
      <c r="WV68" s="94">
        <v>3.2017128000000001E-12</v>
      </c>
      <c r="WW68" s="94">
        <v>5.3092652E-11</v>
      </c>
      <c r="WX68" s="94">
        <v>8.8024255000000004E-10</v>
      </c>
      <c r="WY68" s="94">
        <v>1.4595404999999999E-8</v>
      </c>
      <c r="WZ68" s="94">
        <v>2.4217718E-7</v>
      </c>
      <c r="XA68" s="94">
        <v>4.0256185999999998E-6</v>
      </c>
      <c r="XB68" s="94">
        <v>6.7169760000000006E-5</v>
      </c>
      <c r="XC68" s="94">
        <v>1.1288811E-3</v>
      </c>
      <c r="XD68" s="94">
        <v>6.7669703000000003E-3</v>
      </c>
      <c r="XE68" s="94">
        <v>2.1396220000000001E-2</v>
      </c>
      <c r="XF68" s="94">
        <v>4.9605905999999998E-2</v>
      </c>
      <c r="XG68" s="94">
        <v>9.2888090000000006E-2</v>
      </c>
      <c r="XH68" s="94">
        <v>0.14653633999999999</v>
      </c>
      <c r="XI68" s="94">
        <v>0.19875796000000001</v>
      </c>
      <c r="XJ68" s="94">
        <v>0.23409341</v>
      </c>
      <c r="XK68" s="94">
        <v>0.24061793000000001</v>
      </c>
      <c r="XL68" s="94">
        <v>0.22476012000000001</v>
      </c>
      <c r="XM68" s="94">
        <v>0.18246065</v>
      </c>
      <c r="XN68" s="94">
        <v>0.12796825000000001</v>
      </c>
      <c r="XO68" s="94">
        <v>7.6762449999999996E-2</v>
      </c>
      <c r="XP68" s="94">
        <v>3.8448679999999999E-2</v>
      </c>
      <c r="XQ68" s="94">
        <v>1.5241383000000001E-2</v>
      </c>
      <c r="XR68" s="94">
        <v>4.1682124000000003E-3</v>
      </c>
      <c r="XS68" s="94">
        <v>4.8974979999999999E-4</v>
      </c>
      <c r="XT68" s="94">
        <v>1.9281431E-5</v>
      </c>
      <c r="XU68" s="94">
        <v>0</v>
      </c>
      <c r="XV68" s="94">
        <v>1.6807545E-29</v>
      </c>
      <c r="XW68" s="94">
        <v>3.8137239999999999E-28</v>
      </c>
      <c r="XX68" s="94">
        <v>6.9253830000000006E-27</v>
      </c>
      <c r="XY68" s="94">
        <v>1.1851087999999999E-25</v>
      </c>
      <c r="XZ68" s="94">
        <v>1.9901145999999998E-24</v>
      </c>
      <c r="YA68" s="94">
        <v>3.3206266999999999E-23</v>
      </c>
      <c r="YB68" s="94">
        <v>5.5279319999999998E-22</v>
      </c>
      <c r="YC68" s="94">
        <v>9.1938855000000006E-21</v>
      </c>
      <c r="YD68" s="94">
        <v>1.5283533000000001E-19</v>
      </c>
      <c r="YE68" s="94">
        <v>2.5397742999999998E-18</v>
      </c>
      <c r="YF68" s="94">
        <v>4.2191455999999999E-17</v>
      </c>
      <c r="YG68" s="94">
        <v>7.0065835000000003E-16</v>
      </c>
      <c r="YH68" s="94">
        <v>1.1631367E-14</v>
      </c>
      <c r="YI68" s="94">
        <v>1.9301455E-13</v>
      </c>
      <c r="YJ68" s="94">
        <v>3.2017333999999999E-12</v>
      </c>
      <c r="YK68" s="94">
        <v>5.3092994999999998E-11</v>
      </c>
      <c r="YL68" s="94">
        <v>8.8024765000000001E-10</v>
      </c>
      <c r="YM68" s="94">
        <v>1.4595484E-8</v>
      </c>
      <c r="YN68" s="94">
        <v>2.4217836999999998E-7</v>
      </c>
      <c r="YO68" s="94">
        <v>4.0256364E-6</v>
      </c>
      <c r="YP68" s="94">
        <v>6.7170029999999998E-5</v>
      </c>
      <c r="YQ68" s="94">
        <v>1.128885E-3</v>
      </c>
      <c r="YR68" s="94">
        <v>6.7669875000000001E-3</v>
      </c>
      <c r="YS68" s="94">
        <v>2.1396274E-2</v>
      </c>
      <c r="YT68" s="94">
        <v>4.9605999999999997E-2</v>
      </c>
      <c r="YU68" s="94">
        <v>9.2888230000000002E-2</v>
      </c>
      <c r="YV68" s="94">
        <v>0.14653651000000001</v>
      </c>
      <c r="YW68" s="94">
        <v>0.19875814</v>
      </c>
      <c r="YX68" s="94">
        <v>0.23409371000000001</v>
      </c>
      <c r="YY68" s="94">
        <v>0.24061824000000001</v>
      </c>
      <c r="YZ68" s="94">
        <v>0.22476059000000001</v>
      </c>
      <c r="ZA68" s="94">
        <v>0.18246096000000001</v>
      </c>
      <c r="ZB68" s="94">
        <v>0.12796842</v>
      </c>
      <c r="ZC68" s="94">
        <v>7.6762535000000007E-2</v>
      </c>
      <c r="ZD68" s="94">
        <v>3.8448725000000003E-2</v>
      </c>
      <c r="ZE68" s="94">
        <v>1.524141E-2</v>
      </c>
      <c r="ZF68" s="94">
        <v>4.1682189999999999E-3</v>
      </c>
      <c r="ZG68" s="94">
        <v>4.8975047000000002E-4</v>
      </c>
      <c r="ZH68" s="94">
        <v>1.9281465999999999E-5</v>
      </c>
      <c r="ZI68" s="94">
        <v>0</v>
      </c>
      <c r="ZJ68" s="94">
        <v>1.6807645000000001E-29</v>
      </c>
      <c r="ZK68" s="94">
        <v>3.8137462E-28</v>
      </c>
      <c r="ZL68" s="94">
        <v>6.9254144999999995E-27</v>
      </c>
      <c r="ZM68" s="94">
        <v>1.1851125999999999E-25</v>
      </c>
      <c r="ZN68" s="94">
        <v>1.9901197999999999E-24</v>
      </c>
      <c r="ZO68" s="94">
        <v>3.3206349999999997E-23</v>
      </c>
      <c r="ZP68" s="94">
        <v>5.5279529999999996E-22</v>
      </c>
      <c r="ZQ68" s="94">
        <v>9.1939363999999995E-21</v>
      </c>
      <c r="ZR68" s="94">
        <v>1.5283629E-19</v>
      </c>
      <c r="ZS68" s="94">
        <v>2.5397909999999999E-18</v>
      </c>
      <c r="ZT68" s="94">
        <v>4.2191736999999999E-17</v>
      </c>
      <c r="ZU68" s="94">
        <v>7.0066343E-16</v>
      </c>
      <c r="ZV68" s="94">
        <v>1.1631450499999999E-14</v>
      </c>
      <c r="ZW68" s="94">
        <v>1.9301592E-13</v>
      </c>
      <c r="ZX68" s="94">
        <v>3.2017555000000001E-12</v>
      </c>
      <c r="ZY68" s="94">
        <v>5.3093325000000001E-11</v>
      </c>
      <c r="ZZ68" s="94">
        <v>8.8025287E-10</v>
      </c>
      <c r="AAA68" s="94">
        <v>1.4595568E-8</v>
      </c>
      <c r="AAB68" s="94">
        <v>2.4217959999999999E-7</v>
      </c>
      <c r="AAC68" s="94">
        <v>4.0256555000000002E-6</v>
      </c>
      <c r="AAD68" s="94">
        <v>6.7170324000000002E-5</v>
      </c>
      <c r="AAE68" s="94">
        <v>1.1288895000000001E-3</v>
      </c>
      <c r="AAF68" s="94">
        <v>6.7670116999999997E-3</v>
      </c>
      <c r="AAG68" s="94">
        <v>2.1396350000000001E-2</v>
      </c>
      <c r="AAH68" s="94">
        <v>4.9606174000000003E-2</v>
      </c>
      <c r="AAI68" s="94">
        <v>9.2888520000000002E-2</v>
      </c>
      <c r="AAJ68" s="94">
        <v>0.14653689</v>
      </c>
      <c r="AAK68" s="94">
        <v>0.19875862</v>
      </c>
      <c r="AAL68" s="94">
        <v>0.23409437</v>
      </c>
      <c r="AAM68" s="94">
        <v>0.240619</v>
      </c>
      <c r="AAN68" s="94">
        <v>0.22476160000000001</v>
      </c>
      <c r="AAO68" s="94">
        <v>0.18246182999999999</v>
      </c>
      <c r="AAP68" s="94">
        <v>0.127969</v>
      </c>
      <c r="AAQ68" s="94">
        <v>7.6762849999999994E-2</v>
      </c>
      <c r="AAR68" s="94">
        <v>3.8448848000000001E-2</v>
      </c>
      <c r="AAS68" s="94">
        <v>1.5241444999999999E-2</v>
      </c>
      <c r="AAT68" s="94">
        <v>4.1682244999999996E-3</v>
      </c>
      <c r="AAU68" s="94">
        <v>4.8974969999999996E-4</v>
      </c>
      <c r="AAV68" s="94">
        <v>1.9281446000000001E-5</v>
      </c>
      <c r="AAW68" s="94">
        <v>0</v>
      </c>
      <c r="AAX68" s="94">
        <v>1.6807589E-29</v>
      </c>
      <c r="AAY68" s="94">
        <v>3.8137369999999999E-28</v>
      </c>
      <c r="AAZ68" s="94">
        <v>6.9254050000000006E-27</v>
      </c>
      <c r="ABA68" s="94">
        <v>1.1851131000000001E-25</v>
      </c>
      <c r="ABB68" s="94">
        <v>1.9901210000000001E-24</v>
      </c>
      <c r="ABC68" s="94">
        <v>3.320636E-23</v>
      </c>
      <c r="ABD68" s="94">
        <v>5.5279500000000004E-22</v>
      </c>
      <c r="ABE68" s="94">
        <v>9.1939269999999998E-21</v>
      </c>
      <c r="ABF68" s="94">
        <v>1.5283612000000001E-19</v>
      </c>
      <c r="ABG68" s="94">
        <v>2.5397879999999998E-18</v>
      </c>
      <c r="ABH68" s="94">
        <v>4.2191674000000001E-17</v>
      </c>
      <c r="ABI68" s="94">
        <v>7.0066210000000005E-16</v>
      </c>
      <c r="ABJ68" s="94">
        <v>1.1631434000000001E-14</v>
      </c>
      <c r="ABK68" s="94">
        <v>1.9301570000000001E-13</v>
      </c>
      <c r="ABL68" s="94">
        <v>3.2017553E-12</v>
      </c>
      <c r="ABM68" s="94">
        <v>5.3093341999999998E-11</v>
      </c>
      <c r="ABN68" s="94">
        <v>8.8025339999999998E-10</v>
      </c>
      <c r="ABO68" s="94">
        <v>1.4595578E-8</v>
      </c>
      <c r="ABP68" s="94">
        <v>2.4217969999999999E-7</v>
      </c>
      <c r="ABQ68" s="94">
        <v>4.0256545999999999E-6</v>
      </c>
      <c r="ABR68" s="94">
        <v>6.7170290000000002E-5</v>
      </c>
      <c r="ABS68" s="94">
        <v>1.1288875E-3</v>
      </c>
      <c r="ABT68" s="94">
        <v>6.7669903000000002E-3</v>
      </c>
      <c r="ABU68" s="94">
        <v>2.1396281E-2</v>
      </c>
      <c r="ABV68" s="94">
        <v>4.960606E-2</v>
      </c>
      <c r="ABW68" s="94">
        <v>9.2888445E-2</v>
      </c>
      <c r="ABX68" s="94">
        <v>0.14653695</v>
      </c>
      <c r="ABY68" s="94">
        <v>0.19875881000000001</v>
      </c>
      <c r="ABZ68" s="94">
        <v>0.23409460000000001</v>
      </c>
      <c r="ACA68" s="94">
        <v>0.24061930000000001</v>
      </c>
      <c r="ACB68" s="94">
        <v>0.22476198</v>
      </c>
      <c r="ACC68" s="94">
        <v>0.18246217000000001</v>
      </c>
      <c r="ACD68" s="94">
        <v>0.12796930000000001</v>
      </c>
      <c r="ACE68" s="94">
        <v>7.6762973999999998E-2</v>
      </c>
      <c r="ACF68" s="94">
        <v>3.8448870000000003E-2</v>
      </c>
      <c r="ACG68" s="94">
        <v>1.5241424E-2</v>
      </c>
      <c r="ACH68" s="94">
        <v>4.1682064E-3</v>
      </c>
      <c r="ACI68" s="94">
        <v>4.8974480000000002E-4</v>
      </c>
      <c r="ACJ68" s="94">
        <v>1.9281277000000002E-5</v>
      </c>
      <c r="ACK68" s="94">
        <v>0</v>
      </c>
      <c r="ACL68" s="94">
        <v>1.6806671E-29</v>
      </c>
      <c r="ACM68" s="94">
        <v>3.8135254999999998E-28</v>
      </c>
      <c r="ACN68" s="94">
        <v>6.9250209999999997E-27</v>
      </c>
      <c r="ACO68" s="94">
        <v>1.1850469999999999E-25</v>
      </c>
      <c r="ACP68" s="94">
        <v>1.9900109000000001E-24</v>
      </c>
      <c r="ACQ68" s="94">
        <v>3.320454E-23</v>
      </c>
      <c r="ACR68" s="94">
        <v>5.5276540000000003E-22</v>
      </c>
      <c r="ACS68" s="94">
        <v>9.1934429999999997E-21</v>
      </c>
      <c r="ACT68" s="94">
        <v>1.5282825E-19</v>
      </c>
      <c r="ACU68" s="94">
        <v>2.5396625999999999E-18</v>
      </c>
      <c r="ACV68" s="94">
        <v>4.2189656000000003E-17</v>
      </c>
      <c r="ACW68" s="94">
        <v>7.0063009999999999E-16</v>
      </c>
      <c r="ACX68" s="94">
        <v>1.1630932999999999E-14</v>
      </c>
      <c r="ACY68" s="94">
        <v>1.9300799E-13</v>
      </c>
      <c r="ACZ68" s="94">
        <v>3.2016356E-12</v>
      </c>
      <c r="ADA68" s="94">
        <v>5.3091516999999998E-11</v>
      </c>
      <c r="ADB68" s="94">
        <v>8.8022600000000004E-10</v>
      </c>
      <c r="ADC68" s="94">
        <v>1.4595168E-8</v>
      </c>
      <c r="ADD68" s="94">
        <v>2.4217356999999998E-7</v>
      </c>
      <c r="ADE68" s="94">
        <v>4.0255626999999998E-6</v>
      </c>
      <c r="ADF68" s="94">
        <v>6.7168889999999999E-5</v>
      </c>
      <c r="ADG68" s="94">
        <v>1.1288661000000001E-3</v>
      </c>
      <c r="ADH68" s="94">
        <v>6.7669046E-3</v>
      </c>
      <c r="ADI68" s="94">
        <v>2.139609E-2</v>
      </c>
      <c r="ADJ68" s="94">
        <v>4.9605719999999999E-2</v>
      </c>
      <c r="ADK68" s="94">
        <v>9.2887999999999998E-2</v>
      </c>
      <c r="ADL68" s="94">
        <v>0.14653649999999999</v>
      </c>
      <c r="ADM68" s="94">
        <v>0.19875846999999999</v>
      </c>
      <c r="ADN68" s="94">
        <v>0.23409427999999999</v>
      </c>
      <c r="ADO68" s="94">
        <v>0.24061879999999999</v>
      </c>
      <c r="ADP68" s="94">
        <v>0.22476086000000001</v>
      </c>
      <c r="ADQ68" s="94">
        <v>0.18246084000000001</v>
      </c>
      <c r="ADR68" s="94">
        <v>0.12796792000000001</v>
      </c>
      <c r="ADS68" s="94">
        <v>7.676202E-2</v>
      </c>
      <c r="ADT68" s="94">
        <v>3.8448356000000003E-2</v>
      </c>
      <c r="ADU68" s="94">
        <v>1.5241249E-2</v>
      </c>
      <c r="ADV68" s="94">
        <v>4.1681825999999996E-3</v>
      </c>
      <c r="ADW68" s="94">
        <v>4.8975075999999995E-4</v>
      </c>
      <c r="ADX68" s="94">
        <v>1.9281428000000001E-5</v>
      </c>
      <c r="ADY68" s="100"/>
      <c r="ADZ68" s="101"/>
      <c r="AEA68" s="101"/>
      <c r="AEB68" s="101"/>
      <c r="AEC68" s="101"/>
      <c r="AED68" s="144">
        <f t="shared" si="24"/>
        <v>63</v>
      </c>
      <c r="AEE68" s="142"/>
      <c r="AEF68" s="158">
        <f t="shared" si="33"/>
        <v>63</v>
      </c>
      <c r="AEG68" s="138">
        <f t="shared" si="49"/>
        <v>1.9281244000000001E-5</v>
      </c>
      <c r="AEH68" s="138">
        <f t="shared" si="49"/>
        <v>1.928119E-5</v>
      </c>
      <c r="AEI68" s="138">
        <f t="shared" si="49"/>
        <v>1.928128E-5</v>
      </c>
      <c r="AEJ68" s="138">
        <f t="shared" si="49"/>
        <v>1.928128E-5</v>
      </c>
      <c r="AEK68" s="138">
        <f t="shared" si="49"/>
        <v>1.9281219E-5</v>
      </c>
      <c r="AEL68" s="138">
        <f t="shared" si="49"/>
        <v>1.9281235E-5</v>
      </c>
      <c r="AEM68" s="138">
        <f t="shared" si="49"/>
        <v>1.9281290000000001E-5</v>
      </c>
      <c r="AEN68" s="138">
        <f t="shared" si="49"/>
        <v>1.9281251E-5</v>
      </c>
      <c r="AEO68" s="138">
        <f t="shared" si="49"/>
        <v>1.9281290000000001E-5</v>
      </c>
      <c r="AEP68" s="138">
        <f t="shared" si="49"/>
        <v>1.9281290000000001E-5</v>
      </c>
      <c r="AEQ68" s="138">
        <f t="shared" si="50"/>
        <v>1.9281373000000001E-5</v>
      </c>
      <c r="AER68" s="138">
        <f t="shared" si="50"/>
        <v>1.9281362000000001E-5</v>
      </c>
      <c r="AES68" s="138">
        <f t="shared" si="50"/>
        <v>1.9281364E-5</v>
      </c>
      <c r="AET68" s="138">
        <f t="shared" si="50"/>
        <v>1.9281413E-5</v>
      </c>
      <c r="AEU68" s="138">
        <f t="shared" si="50"/>
        <v>1.9281419999999999E-5</v>
      </c>
      <c r="AEV68" s="138">
        <f t="shared" si="50"/>
        <v>1.9281431E-5</v>
      </c>
      <c r="AEW68" s="138">
        <f t="shared" si="50"/>
        <v>1.9281465999999999E-5</v>
      </c>
      <c r="AEX68" s="138">
        <f t="shared" si="50"/>
        <v>1.9281446000000001E-5</v>
      </c>
      <c r="AEY68" s="138">
        <f t="shared" si="50"/>
        <v>1.9281277000000002E-5</v>
      </c>
      <c r="AEZ68" s="130">
        <f t="shared" si="38"/>
        <v>17.98</v>
      </c>
      <c r="AFA68" s="91"/>
      <c r="AFB68" s="94">
        <v>1.9281328000000001E-5</v>
      </c>
      <c r="AFC68" s="139">
        <f t="shared" si="39"/>
        <v>1.9281322157894739E-5</v>
      </c>
      <c r="AFD68" s="91"/>
      <c r="AFE68" s="142"/>
      <c r="AFF68" s="142"/>
      <c r="AFG68" s="138">
        <f t="shared" si="46"/>
        <v>2.4218525E-7</v>
      </c>
      <c r="AFH68" s="138">
        <f t="shared" si="46"/>
        <v>2.4217969999999999E-7</v>
      </c>
      <c r="AFI68" s="138">
        <f t="shared" si="46"/>
        <v>2.4217766E-7</v>
      </c>
      <c r="AFJ68" s="138">
        <f t="shared" si="46"/>
        <v>2.4218073000000002E-7</v>
      </c>
      <c r="AFK68" s="138">
        <f t="shared" si="46"/>
        <v>2.4218226999999999E-7</v>
      </c>
      <c r="AFL68" s="138">
        <f t="shared" si="46"/>
        <v>2.4218178000000001E-7</v>
      </c>
      <c r="AFM68" s="138">
        <f t="shared" si="46"/>
        <v>2.4217965000000002E-7</v>
      </c>
      <c r="AFN68" s="138">
        <f t="shared" si="46"/>
        <v>2.4217812000000002E-7</v>
      </c>
      <c r="AFO68" s="138">
        <f t="shared" si="46"/>
        <v>2.4217720000000002E-7</v>
      </c>
      <c r="AFP68" s="138">
        <f t="shared" si="46"/>
        <v>2.4217590000000002E-7</v>
      </c>
      <c r="AFQ68" s="138">
        <f t="shared" si="46"/>
        <v>2.4217580000000003E-7</v>
      </c>
      <c r="AFR68" s="138">
        <f t="shared" si="46"/>
        <v>2.4217563999999998E-7</v>
      </c>
      <c r="AFS68" s="138">
        <f t="shared" si="46"/>
        <v>2.4217639999999998E-7</v>
      </c>
      <c r="AFT68" s="138">
        <f t="shared" si="46"/>
        <v>2.421761E-7</v>
      </c>
      <c r="AFU68" s="138">
        <f t="shared" si="46"/>
        <v>2.421762E-7</v>
      </c>
      <c r="AFV68" s="138">
        <f t="shared" si="46"/>
        <v>2.4217718E-7</v>
      </c>
      <c r="AFW68" s="138">
        <f t="shared" si="45"/>
        <v>2.4217836999999998E-7</v>
      </c>
      <c r="AFX68" s="138">
        <f t="shared" si="45"/>
        <v>2.4217959999999999E-7</v>
      </c>
      <c r="AFY68" s="138">
        <f t="shared" si="45"/>
        <v>2.4217969999999999E-7</v>
      </c>
      <c r="AFZ68" s="138" t="e">
        <f t="shared" si="45"/>
        <v>#VALUE!</v>
      </c>
      <c r="AGA68" s="139">
        <f t="shared" si="41"/>
        <v>2.421785921052631E-7</v>
      </c>
      <c r="AGB68" s="91"/>
      <c r="AGC68" s="91"/>
      <c r="AGD68" s="91"/>
      <c r="AGE68" s="91"/>
      <c r="AGF68" s="91"/>
      <c r="AGG68" s="91"/>
      <c r="AGH68" s="91"/>
      <c r="AGI68" s="91"/>
      <c r="AGJ68" s="91"/>
      <c r="AGK68" s="91"/>
      <c r="AGL68" s="91"/>
      <c r="AGM68" s="91"/>
      <c r="AGN68" s="91"/>
      <c r="AGO68" s="91"/>
      <c r="AGP68" s="91"/>
      <c r="AGQ68" s="91"/>
      <c r="AGR68" s="91"/>
      <c r="AGS68" s="91"/>
      <c r="AGT68" s="91"/>
      <c r="AGU68" s="91"/>
      <c r="AGV68" s="91"/>
      <c r="AGW68" s="91"/>
      <c r="AGX68" s="91"/>
      <c r="AGY68" s="91"/>
      <c r="AGZ68" s="91"/>
      <c r="AHA68" s="91"/>
      <c r="AHB68" s="91"/>
      <c r="AHC68" s="91"/>
      <c r="AHD68" s="91"/>
      <c r="AHE68" s="91"/>
      <c r="AHF68" s="91"/>
      <c r="AHG68" s="91"/>
      <c r="AHH68" s="91"/>
      <c r="AHI68" s="91"/>
      <c r="AHJ68" s="91"/>
      <c r="AHK68" s="91"/>
      <c r="AHL68" s="91"/>
      <c r="AHM68" s="91"/>
      <c r="AHN68" s="91"/>
      <c r="AHO68" s="91"/>
      <c r="AHP68" s="91"/>
      <c r="AHQ68" s="91"/>
      <c r="AHR68" s="91"/>
      <c r="AHS68" s="91"/>
      <c r="AHT68" s="91"/>
      <c r="AHU68" s="91"/>
      <c r="AHV68" s="91"/>
      <c r="AHW68" s="91"/>
      <c r="AHX68" s="91"/>
      <c r="AHY68" s="91"/>
      <c r="AHZ68" s="91"/>
      <c r="AIA68" s="91"/>
      <c r="AIB68" s="91"/>
      <c r="AIC68" s="91"/>
      <c r="AID68" s="91"/>
      <c r="AIE68" s="91"/>
      <c r="AIF68" s="91"/>
      <c r="AIG68" s="91"/>
      <c r="AIH68" s="91"/>
      <c r="AII68" s="91"/>
      <c r="AIJ68" s="91"/>
      <c r="AIK68" s="91"/>
      <c r="AIL68" s="91"/>
      <c r="AIM68" s="91"/>
      <c r="AIN68" s="91"/>
      <c r="AIO68" s="91"/>
      <c r="AIP68" s="91"/>
      <c r="AIQ68" s="91"/>
      <c r="AIR68" s="91"/>
      <c r="AIS68" s="91"/>
      <c r="AIT68" s="91"/>
      <c r="AIU68" s="91"/>
      <c r="AIV68" s="91"/>
      <c r="AIW68" s="91"/>
      <c r="AIX68" s="91"/>
      <c r="AIY68" s="91"/>
      <c r="AIZ68" s="91"/>
      <c r="AJA68" s="91"/>
      <c r="AJB68" s="91"/>
      <c r="AJC68" s="91"/>
      <c r="AJD68" s="91"/>
      <c r="AJE68" s="91"/>
      <c r="AJF68" s="91"/>
      <c r="AJG68" s="91"/>
      <c r="AJH68" s="91"/>
      <c r="AJI68" s="91"/>
      <c r="AJJ68" s="91"/>
      <c r="AJK68" s="91"/>
      <c r="AJL68" s="91"/>
      <c r="AJM68" s="91"/>
      <c r="AJN68" s="91"/>
      <c r="AJO68" s="91"/>
      <c r="AJP68" s="91"/>
      <c r="AJQ68" s="91"/>
      <c r="AJR68" s="91"/>
      <c r="AJS68" s="91"/>
      <c r="AJT68" s="91"/>
      <c r="AJU68" s="91"/>
      <c r="AJV68" s="91"/>
      <c r="AJW68" s="91"/>
      <c r="AJX68" s="91"/>
      <c r="AJY68" s="91"/>
      <c r="AJZ68" s="91"/>
      <c r="AKA68" s="91"/>
      <c r="AKB68" s="91"/>
      <c r="AKC68" s="91"/>
      <c r="AKD68" s="91"/>
      <c r="AKE68" s="91"/>
      <c r="AKF68" s="91"/>
      <c r="AKG68" s="91"/>
      <c r="AKH68" s="91"/>
      <c r="AKI68" s="91"/>
      <c r="AKJ68" s="91"/>
      <c r="AKK68" s="91"/>
      <c r="AKL68" s="91"/>
      <c r="AKM68" s="91"/>
      <c r="AKN68" s="91"/>
      <c r="AKO68" s="91"/>
      <c r="AKP68" s="91"/>
      <c r="AKQ68" s="91"/>
      <c r="AKR68" s="91"/>
      <c r="AKS68" s="91"/>
      <c r="AKT68" s="91"/>
      <c r="AKU68" s="91"/>
      <c r="AKV68" s="91"/>
      <c r="AKW68" s="91"/>
      <c r="AKX68" s="91"/>
      <c r="AKY68" s="91"/>
      <c r="AKZ68" s="91"/>
      <c r="ALA68" s="91"/>
      <c r="ALB68" s="91"/>
      <c r="ALC68" s="91"/>
      <c r="ALD68" s="91"/>
      <c r="ALE68" s="91"/>
      <c r="ALF68" s="91"/>
      <c r="ALG68" s="91"/>
      <c r="ALH68" s="91"/>
      <c r="ALI68" s="91"/>
      <c r="ALJ68" s="91"/>
      <c r="ALK68" s="91"/>
      <c r="ALL68" s="91"/>
      <c r="ALM68" s="91"/>
      <c r="ALN68" s="91"/>
      <c r="ALO68" s="91"/>
      <c r="ALP68" s="91"/>
      <c r="ALQ68" s="91"/>
      <c r="ALR68" s="91"/>
      <c r="ALS68" s="91"/>
      <c r="ALT68" s="91"/>
      <c r="ALU68" s="91"/>
      <c r="ALV68" s="91"/>
      <c r="ALW68" s="91"/>
      <c r="ALX68" s="91"/>
      <c r="ALY68" s="91"/>
      <c r="ALZ68" s="91"/>
      <c r="AMA68" s="91"/>
      <c r="AMB68" s="91"/>
      <c r="AMC68" s="91"/>
      <c r="AMD68" s="91"/>
      <c r="AME68" s="91"/>
      <c r="AMF68" s="91"/>
      <c r="AMG68" s="91"/>
      <c r="AMH68" s="91"/>
      <c r="AMI68" s="91"/>
      <c r="AMJ68" s="91"/>
      <c r="AMK68" s="91"/>
      <c r="AML68" s="91"/>
      <c r="AMM68" s="91"/>
      <c r="AMN68" s="91"/>
      <c r="AMO68" s="91"/>
      <c r="AMP68" s="91"/>
      <c r="AMQ68" s="91"/>
      <c r="AMR68" s="91"/>
      <c r="AMS68" s="91"/>
      <c r="AMT68" s="91"/>
      <c r="AMU68" s="91"/>
      <c r="AMV68" s="91"/>
      <c r="AMW68" s="91"/>
      <c r="AMX68" s="91"/>
      <c r="AMY68" s="91"/>
      <c r="AMZ68" s="91"/>
      <c r="ANA68" s="91"/>
      <c r="ANB68" s="91"/>
      <c r="ANC68" s="91"/>
      <c r="AND68" s="91"/>
      <c r="ANE68" s="91"/>
      <c r="ANF68" s="91"/>
      <c r="ANG68" s="91"/>
      <c r="ANH68" s="91"/>
      <c r="ANI68" s="91"/>
      <c r="ANJ68" s="91"/>
      <c r="ANK68" s="91"/>
      <c r="ANL68" s="91"/>
      <c r="ANM68" s="91"/>
      <c r="ANN68" s="91"/>
      <c r="ANO68" s="91"/>
      <c r="ANP68" s="91"/>
      <c r="ANQ68" s="91"/>
      <c r="ANR68" s="91"/>
      <c r="ANS68" s="91"/>
      <c r="ANT68" s="91"/>
      <c r="ANU68" s="91"/>
      <c r="ANV68" s="91"/>
      <c r="ANW68" s="91"/>
      <c r="ANX68" s="91"/>
      <c r="ANY68" s="91"/>
      <c r="ANZ68" s="91"/>
      <c r="AOA68" s="91"/>
      <c r="AOB68" s="91"/>
      <c r="AOC68" s="91"/>
      <c r="AOD68" s="91"/>
      <c r="AOE68" s="91"/>
      <c r="AOF68" s="91"/>
      <c r="AOG68" s="91"/>
      <c r="AOH68" s="91"/>
      <c r="AOI68" s="91"/>
      <c r="AOJ68" s="91"/>
      <c r="AOK68" s="91"/>
      <c r="AOL68" s="91"/>
      <c r="AOM68" s="91"/>
      <c r="AON68" s="91"/>
      <c r="AOO68" s="91"/>
      <c r="AOP68" s="91"/>
      <c r="AOQ68" s="91"/>
      <c r="AOR68" s="91"/>
      <c r="AOS68" s="91"/>
      <c r="AOT68" s="91"/>
      <c r="AOU68" s="91"/>
      <c r="AOV68" s="91"/>
      <c r="AOW68" s="91"/>
      <c r="AOX68" s="91"/>
      <c r="AOY68" s="91"/>
      <c r="AOZ68" s="91"/>
      <c r="APA68" s="91"/>
      <c r="APB68" s="91"/>
      <c r="APC68" s="91"/>
      <c r="APD68" s="91"/>
      <c r="APE68" s="91"/>
      <c r="APF68" s="91"/>
      <c r="APG68" s="91"/>
      <c r="APH68" s="91"/>
      <c r="API68" s="91"/>
      <c r="APJ68" s="91"/>
      <c r="APK68" s="91"/>
      <c r="APL68" s="91"/>
      <c r="APM68" s="91"/>
      <c r="APN68" s="91"/>
      <c r="APO68" s="91"/>
      <c r="APP68" s="91"/>
      <c r="APQ68" s="91"/>
      <c r="APR68" s="91"/>
      <c r="APS68" s="91"/>
      <c r="APT68" s="91"/>
      <c r="APU68" s="91"/>
      <c r="APV68" s="91"/>
      <c r="APW68" s="91"/>
      <c r="APX68" s="91"/>
      <c r="APY68" s="91"/>
      <c r="APZ68" s="91"/>
      <c r="AQA68" s="91"/>
      <c r="AQB68" s="91"/>
      <c r="AQC68" s="91"/>
      <c r="AQD68" s="91"/>
      <c r="AQE68" s="91"/>
      <c r="AQF68" s="91"/>
      <c r="AQG68" s="91"/>
      <c r="AQH68" s="91"/>
      <c r="AQI68" s="91"/>
      <c r="AQJ68" s="91"/>
      <c r="AQK68" s="91"/>
      <c r="AQL68" s="91"/>
      <c r="AQM68" s="91"/>
      <c r="AQN68" s="91"/>
      <c r="AQO68" s="91"/>
      <c r="AQP68" s="91"/>
      <c r="AQQ68" s="91"/>
      <c r="AQR68" s="91"/>
      <c r="AQS68" s="91"/>
      <c r="AQT68" s="91"/>
      <c r="AQU68" s="91"/>
      <c r="AQV68" s="91"/>
      <c r="AQW68" s="91"/>
      <c r="AQX68" s="91"/>
      <c r="AQY68" s="91"/>
      <c r="AQZ68" s="91"/>
      <c r="ARA68" s="91"/>
      <c r="ARB68" s="91"/>
      <c r="ARC68" s="91"/>
      <c r="ARD68" s="91"/>
      <c r="ARE68" s="91"/>
      <c r="ARF68" s="91"/>
      <c r="ARG68" s="91"/>
      <c r="ARH68" s="91"/>
      <c r="ARI68" s="91"/>
      <c r="ARJ68" s="91"/>
      <c r="ARK68" s="91"/>
      <c r="ARL68" s="91"/>
      <c r="ARM68" s="91"/>
      <c r="ARN68" s="91"/>
      <c r="ARO68" s="91"/>
      <c r="ARP68" s="91"/>
      <c r="ARQ68" s="91"/>
      <c r="ARR68" s="91"/>
      <c r="ARS68" s="91"/>
      <c r="ART68" s="91"/>
      <c r="ARU68" s="91"/>
      <c r="ARV68" s="91"/>
      <c r="ARW68" s="91"/>
      <c r="ARX68" s="91"/>
      <c r="ARY68" s="91"/>
      <c r="ARZ68" s="91"/>
      <c r="ASA68" s="91"/>
      <c r="ASB68" s="91"/>
      <c r="ASC68" s="91"/>
      <c r="ASD68" s="91"/>
      <c r="ASE68" s="91"/>
      <c r="ASF68" s="91"/>
      <c r="ASG68" s="91"/>
      <c r="ASH68" s="91"/>
      <c r="ASI68" s="91"/>
      <c r="ASJ68" s="91"/>
      <c r="ASK68" s="91"/>
      <c r="ASL68" s="91"/>
      <c r="ASM68" s="91"/>
      <c r="ASN68" s="91"/>
      <c r="ASO68" s="91"/>
      <c r="ASP68" s="91"/>
      <c r="ASQ68" s="91"/>
      <c r="ASR68" s="91"/>
    </row>
    <row r="69" spans="1:1188" ht="2.1" customHeight="1" x14ac:dyDescent="0.25">
      <c r="A69" s="129">
        <v>64</v>
      </c>
      <c r="B69" s="130">
        <v>18.27</v>
      </c>
      <c r="C69" s="123">
        <f>IF(ROW()-$B$4&lt;$B$112,2,3)</f>
        <v>3</v>
      </c>
      <c r="D69" s="129">
        <v>64</v>
      </c>
      <c r="E69" s="91">
        <v>0</v>
      </c>
      <c r="F69" s="92">
        <v>5.1798321999999999E-30</v>
      </c>
      <c r="G69" s="92">
        <v>1.1752825999999999E-28</v>
      </c>
      <c r="H69" s="92">
        <v>2.1338206000000001E-27</v>
      </c>
      <c r="I69" s="92">
        <v>3.6505111999999998E-26</v>
      </c>
      <c r="J69" s="92">
        <v>6.1282575999999999E-25</v>
      </c>
      <c r="K69" s="92">
        <v>1.0222052500000001E-23</v>
      </c>
      <c r="L69" s="92">
        <v>1.7011710000000001E-22</v>
      </c>
      <c r="M69" s="92">
        <v>2.8285922000000001E-21</v>
      </c>
      <c r="N69" s="92">
        <v>4.7012644999999998E-20</v>
      </c>
      <c r="O69" s="92">
        <v>7.811951E-19</v>
      </c>
      <c r="P69" s="92">
        <v>1.2979086E-17</v>
      </c>
      <c r="Q69" s="92">
        <v>2.1562661000000001E-16</v>
      </c>
      <c r="R69" s="92">
        <v>3.5824189999999997E-15</v>
      </c>
      <c r="S69" s="92">
        <v>5.9528574000000004E-14</v>
      </c>
      <c r="T69" s="92">
        <v>9.8954100000000001E-13</v>
      </c>
      <c r="U69" s="92">
        <v>1.6459575000000001E-11</v>
      </c>
      <c r="V69" s="92">
        <v>2.7405521999999999E-10</v>
      </c>
      <c r="W69" s="92">
        <v>4.5698036E-9</v>
      </c>
      <c r="X69" s="92">
        <v>7.6357159999999998E-8</v>
      </c>
      <c r="Y69" s="92">
        <v>1.2793378000000001E-6</v>
      </c>
      <c r="Z69" s="93">
        <v>2.1507752999999999E-5</v>
      </c>
      <c r="AA69" s="93">
        <v>3.6298835999999999E-4</v>
      </c>
      <c r="AB69" s="93">
        <v>3.5200525999999998E-3</v>
      </c>
      <c r="AC69" s="93">
        <v>1.3467893E-2</v>
      </c>
      <c r="AD69" s="93">
        <v>3.4892300000000001E-2</v>
      </c>
      <c r="AE69" s="93">
        <v>7.1019134999999997E-2</v>
      </c>
      <c r="AF69" s="93">
        <v>0.12028327599999999</v>
      </c>
      <c r="AG69" s="93">
        <v>0.17421652000000001</v>
      </c>
      <c r="AH69" s="93">
        <v>0.21870291</v>
      </c>
      <c r="AI69" s="93">
        <v>0.23888656</v>
      </c>
      <c r="AJ69" s="93">
        <v>0.23480208</v>
      </c>
      <c r="AK69" s="93">
        <v>0.20437575999999999</v>
      </c>
      <c r="AL69" s="93">
        <v>0.15465751</v>
      </c>
      <c r="AM69" s="93">
        <v>0.10091776399999999</v>
      </c>
      <c r="AN69" s="93">
        <v>5.5918719999999998E-2</v>
      </c>
      <c r="AO69" s="93">
        <v>2.5428353000000001E-2</v>
      </c>
      <c r="AP69" s="93">
        <v>8.7736970000000004E-3</v>
      </c>
      <c r="AQ69" s="93">
        <v>1.8300867000000001E-3</v>
      </c>
      <c r="AR69" s="93">
        <v>7.6423229999999999E-5</v>
      </c>
      <c r="AS69" s="94">
        <v>0</v>
      </c>
      <c r="AT69" s="94">
        <v>5.1798488E-30</v>
      </c>
      <c r="AU69" s="94">
        <v>1.1752885000000001E-28</v>
      </c>
      <c r="AV69" s="94">
        <v>2.1338334999999999E-27</v>
      </c>
      <c r="AW69" s="94">
        <v>3.6505354999999999E-26</v>
      </c>
      <c r="AX69" s="94">
        <v>6.1282964999999996E-25</v>
      </c>
      <c r="AY69" s="94">
        <v>1.02221164E-23</v>
      </c>
      <c r="AZ69" s="94">
        <v>1.7011790000000001E-22</v>
      </c>
      <c r="BA69" s="94">
        <v>2.8286046999999998E-21</v>
      </c>
      <c r="BB69" s="94">
        <v>4.7012813000000001E-20</v>
      </c>
      <c r="BC69" s="94">
        <v>7.8119679999999999E-19</v>
      </c>
      <c r="BD69" s="94">
        <v>1.2979100000000001E-17</v>
      </c>
      <c r="BE69" s="94">
        <v>2.156265E-16</v>
      </c>
      <c r="BF69" s="94">
        <v>3.5824093999999999E-15</v>
      </c>
      <c r="BG69" s="94">
        <v>5.9528279999999994E-14</v>
      </c>
      <c r="BH69" s="94">
        <v>9.895331000000001E-13</v>
      </c>
      <c r="BI69" s="94">
        <v>1.6459384E-11</v>
      </c>
      <c r="BJ69" s="94">
        <v>2.7405111999999997E-10</v>
      </c>
      <c r="BK69" s="94">
        <v>4.5697166000000004E-9</v>
      </c>
      <c r="BL69" s="94">
        <v>7.6355490000000002E-8</v>
      </c>
      <c r="BM69" s="94">
        <v>1.2793055E-6</v>
      </c>
      <c r="BN69" s="94">
        <v>2.1507166999999999E-5</v>
      </c>
      <c r="BO69" s="94">
        <v>3.6297816999999999E-4</v>
      </c>
      <c r="BP69" s="94">
        <v>3.5199953999999999E-3</v>
      </c>
      <c r="BQ69" s="94">
        <v>1.3467715E-2</v>
      </c>
      <c r="BR69" s="94">
        <v>3.4891900000000003E-2</v>
      </c>
      <c r="BS69" s="94">
        <v>7.1018390000000001E-2</v>
      </c>
      <c r="BT69" s="94">
        <v>0.12028213</v>
      </c>
      <c r="BU69" s="94">
        <v>0.17421502</v>
      </c>
      <c r="BV69" s="94">
        <v>0.21870118</v>
      </c>
      <c r="BW69" s="94">
        <v>0.23888469000000001</v>
      </c>
      <c r="BX69" s="94">
        <v>0.23480039999999999</v>
      </c>
      <c r="BY69" s="94">
        <v>0.20437448999999999</v>
      </c>
      <c r="BZ69" s="94">
        <v>0.15465667999999999</v>
      </c>
      <c r="CA69" s="94">
        <v>0.1009174</v>
      </c>
      <c r="CB69" s="94">
        <v>5.5918536999999997E-2</v>
      </c>
      <c r="CC69" s="94">
        <v>2.542821E-2</v>
      </c>
      <c r="CD69" s="94">
        <v>8.7736470000000007E-3</v>
      </c>
      <c r="CE69" s="94">
        <v>1.8300829999999999E-3</v>
      </c>
      <c r="CF69" s="94">
        <v>7.6422999999999997E-5</v>
      </c>
      <c r="CG69" s="94">
        <v>0</v>
      </c>
      <c r="CH69" s="94">
        <v>5.1771450000000002E-30</v>
      </c>
      <c r="CI69" s="94">
        <v>1.1747137000000001E-28</v>
      </c>
      <c r="CJ69" s="94">
        <v>2.1328487999999999E-27</v>
      </c>
      <c r="CK69" s="94">
        <v>3.6489423999999998E-26</v>
      </c>
      <c r="CL69" s="94">
        <v>6.1257666999999996E-25</v>
      </c>
      <c r="CM69" s="94">
        <v>1.0218144E-23</v>
      </c>
      <c r="CN69" s="94">
        <v>1.7005601999999999E-22</v>
      </c>
      <c r="CO69" s="94">
        <v>2.8276489999999999E-21</v>
      </c>
      <c r="CP69" s="94">
        <v>4.6998180000000002E-20</v>
      </c>
      <c r="CQ69" s="94">
        <v>7.8097595999999996E-19</v>
      </c>
      <c r="CR69" s="94">
        <v>1.29758044E-17</v>
      </c>
      <c r="CS69" s="94">
        <v>2.1557834E-16</v>
      </c>
      <c r="CT69" s="94">
        <v>3.5817200000000001E-15</v>
      </c>
      <c r="CU69" s="94">
        <v>5.9518700000000002E-14</v>
      </c>
      <c r="CV69" s="94">
        <v>9.8940560000000001E-13</v>
      </c>
      <c r="CW69" s="94">
        <v>1.6457788E-11</v>
      </c>
      <c r="CX69" s="94">
        <v>2.7403259999999998E-10</v>
      </c>
      <c r="CY69" s="94">
        <v>4.5695340000000001E-9</v>
      </c>
      <c r="CZ69" s="94">
        <v>7.6354204999999999E-8</v>
      </c>
      <c r="DA69" s="94">
        <v>1.2793066E-6</v>
      </c>
      <c r="DB69" s="94">
        <v>2.1507361E-5</v>
      </c>
      <c r="DC69" s="94">
        <v>3.6298199999999997E-4</v>
      </c>
      <c r="DD69" s="94">
        <v>3.5200217000000002E-3</v>
      </c>
      <c r="DE69" s="94">
        <v>1.3467811E-2</v>
      </c>
      <c r="DF69" s="94">
        <v>3.4892140000000002E-2</v>
      </c>
      <c r="DG69" s="94">
        <v>7.1018849999999994E-2</v>
      </c>
      <c r="DH69" s="94">
        <v>0.1202829</v>
      </c>
      <c r="DI69" s="94">
        <v>0.17421619999999999</v>
      </c>
      <c r="DJ69" s="94">
        <v>0.21870271999999999</v>
      </c>
      <c r="DK69" s="94">
        <v>0.23888643000000001</v>
      </c>
      <c r="DL69" s="94">
        <v>0.23480200000000001</v>
      </c>
      <c r="DM69" s="94">
        <v>0.20437554999999999</v>
      </c>
      <c r="DN69" s="94">
        <v>0.15465707000000001</v>
      </c>
      <c r="DO69" s="94">
        <v>0.10091746</v>
      </c>
      <c r="DP69" s="94">
        <v>5.5918660000000002E-2</v>
      </c>
      <c r="DQ69" s="94">
        <v>2.5428369999999999E-2</v>
      </c>
      <c r="DR69" s="94">
        <v>8.773688E-3</v>
      </c>
      <c r="DS69" s="94">
        <v>1.8300892999999999E-3</v>
      </c>
      <c r="DT69" s="94">
        <v>7.6423280000000003E-5</v>
      </c>
      <c r="DU69" s="94">
        <v>0</v>
      </c>
      <c r="DV69" s="94">
        <v>5.1771040000000002E-30</v>
      </c>
      <c r="DW69" s="94">
        <v>1.1747058E-28</v>
      </c>
      <c r="DX69" s="94">
        <v>2.132839E-27</v>
      </c>
      <c r="DY69" s="94">
        <v>3.6489328000000003E-26</v>
      </c>
      <c r="DZ69" s="94">
        <v>6.1257622999999999E-25</v>
      </c>
      <c r="EA69" s="94">
        <v>1.0218154E-23</v>
      </c>
      <c r="EB69" s="94">
        <v>1.7005655999999999E-22</v>
      </c>
      <c r="EC69" s="94">
        <v>2.8276623999999999E-21</v>
      </c>
      <c r="ED69" s="94">
        <v>4.6998476999999999E-20</v>
      </c>
      <c r="EE69" s="94">
        <v>7.8098160000000003E-19</v>
      </c>
      <c r="EF69" s="94">
        <v>1.297592E-17</v>
      </c>
      <c r="EG69" s="94">
        <v>2.1558041999999999E-16</v>
      </c>
      <c r="EH69" s="94">
        <v>3.5817584000000003E-15</v>
      </c>
      <c r="EI69" s="94">
        <v>5.9519390000000004E-14</v>
      </c>
      <c r="EJ69" s="94">
        <v>9.8941750000000001E-13</v>
      </c>
      <c r="EK69" s="94">
        <v>1.6458002000000001E-11</v>
      </c>
      <c r="EL69" s="94">
        <v>2.7403632000000001E-10</v>
      </c>
      <c r="EM69" s="94">
        <v>4.5695967000000002E-9</v>
      </c>
      <c r="EN69" s="94">
        <v>7.6355235000000003E-8</v>
      </c>
      <c r="EO69" s="94">
        <v>1.2793242000000001E-6</v>
      </c>
      <c r="EP69" s="94">
        <v>2.1507656E-5</v>
      </c>
      <c r="EQ69" s="94">
        <v>3.6298713999999998E-4</v>
      </c>
      <c r="ER69" s="94">
        <v>3.5200539999999999E-3</v>
      </c>
      <c r="ES69" s="94">
        <v>1.3467921000000001E-2</v>
      </c>
      <c r="ET69" s="94">
        <v>3.4892409999999999E-2</v>
      </c>
      <c r="EU69" s="94">
        <v>7.1019349999999995E-2</v>
      </c>
      <c r="EV69" s="94">
        <v>0.12028355</v>
      </c>
      <c r="EW69" s="94">
        <v>0.17421671999999999</v>
      </c>
      <c r="EX69" s="94">
        <v>0.21870291</v>
      </c>
      <c r="EY69" s="94">
        <v>0.23888622000000001</v>
      </c>
      <c r="EZ69" s="94">
        <v>0.23480145999999999</v>
      </c>
      <c r="FA69" s="94">
        <v>0.20437479</v>
      </c>
      <c r="FB69" s="94">
        <v>0.15465644000000001</v>
      </c>
      <c r="FC69" s="94">
        <v>0.10091717</v>
      </c>
      <c r="FD69" s="94">
        <v>5.5918681999999997E-2</v>
      </c>
      <c r="FE69" s="94">
        <v>2.5428299000000001E-2</v>
      </c>
      <c r="FF69" s="94">
        <v>8.7736900000000007E-3</v>
      </c>
      <c r="FG69" s="94">
        <v>1.8300889E-3</v>
      </c>
      <c r="FH69" s="94">
        <v>7.6423280000000003E-5</v>
      </c>
      <c r="FI69" s="94">
        <v>0</v>
      </c>
      <c r="FJ69" s="94">
        <v>5.1771465000000002E-30</v>
      </c>
      <c r="FK69" s="94">
        <v>1.1747157E-28</v>
      </c>
      <c r="FL69" s="94">
        <v>2.1328570000000001E-27</v>
      </c>
      <c r="FM69" s="94">
        <v>3.648964E-26</v>
      </c>
      <c r="FN69" s="94">
        <v>6.1258129999999996E-25</v>
      </c>
      <c r="FO69" s="94">
        <v>1.02182376E-23</v>
      </c>
      <c r="FP69" s="94">
        <v>1.7005793999999999E-22</v>
      </c>
      <c r="FQ69" s="94">
        <v>2.8276852E-21</v>
      </c>
      <c r="FR69" s="94">
        <v>4.6998874E-20</v>
      </c>
      <c r="FS69" s="94">
        <v>7.809883E-19</v>
      </c>
      <c r="FT69" s="94">
        <v>1.2976028E-17</v>
      </c>
      <c r="FU69" s="94">
        <v>2.1558213000000001E-16</v>
      </c>
      <c r="FV69" s="94">
        <v>3.5817860000000001E-15</v>
      </c>
      <c r="FW69" s="94">
        <v>5.9519845999999998E-14</v>
      </c>
      <c r="FX69" s="94">
        <v>9.8942490000000004E-13</v>
      </c>
      <c r="FY69" s="94">
        <v>1.6458113E-11</v>
      </c>
      <c r="FZ69" s="94">
        <v>2.7403823999999998E-10</v>
      </c>
      <c r="GA69" s="94">
        <v>4.5696282000000003E-9</v>
      </c>
      <c r="GB69" s="94">
        <v>7.6355775000000003E-8</v>
      </c>
      <c r="GC69" s="94">
        <v>1.2793327E-6</v>
      </c>
      <c r="GD69" s="94">
        <v>2.1507796E-5</v>
      </c>
      <c r="GE69" s="94">
        <v>3.6298975000000002E-4</v>
      </c>
      <c r="GF69" s="94">
        <v>3.5200622000000001E-3</v>
      </c>
      <c r="GG69" s="94">
        <v>1.34679265E-2</v>
      </c>
      <c r="GH69" s="94">
        <v>3.4892377000000002E-2</v>
      </c>
      <c r="GI69" s="94">
        <v>7.1019194999999993E-2</v>
      </c>
      <c r="GJ69" s="94">
        <v>0.12028311999999999</v>
      </c>
      <c r="GK69" s="94">
        <v>0.17421587999999999</v>
      </c>
      <c r="GL69" s="94">
        <v>0.21870185</v>
      </c>
      <c r="GM69" s="94">
        <v>0.23888530999999999</v>
      </c>
      <c r="GN69" s="94">
        <v>0.23480103999999999</v>
      </c>
      <c r="GO69" s="94">
        <v>0.20437548</v>
      </c>
      <c r="GP69" s="94">
        <v>0.15465783</v>
      </c>
      <c r="GQ69" s="94">
        <v>0.10091779400000001</v>
      </c>
      <c r="GR69" s="94">
        <v>5.5918536999999997E-2</v>
      </c>
      <c r="GS69" s="94">
        <v>2.5428290999999999E-2</v>
      </c>
      <c r="GT69" s="94">
        <v>8.7736700000000008E-3</v>
      </c>
      <c r="GU69" s="94">
        <v>1.8300839E-3</v>
      </c>
      <c r="GV69" s="94">
        <v>7.6423060000000001E-5</v>
      </c>
      <c r="GW69" s="94">
        <v>0</v>
      </c>
      <c r="GX69" s="94">
        <v>5.1771499999999999E-30</v>
      </c>
      <c r="GY69" s="94">
        <v>1.1747166000000001E-28</v>
      </c>
      <c r="GZ69" s="94">
        <v>2.1328579999999998E-27</v>
      </c>
      <c r="HA69" s="94">
        <v>3.6489629999999998E-26</v>
      </c>
      <c r="HB69" s="94">
        <v>6.1258085999999999E-25</v>
      </c>
      <c r="HC69" s="94">
        <v>1.0218219E-23</v>
      </c>
      <c r="HD69" s="94">
        <v>1.7005753000000001E-22</v>
      </c>
      <c r="HE69" s="94">
        <v>2.8276776999999999E-21</v>
      </c>
      <c r="HF69" s="94">
        <v>4.6998730000000001E-20</v>
      </c>
      <c r="HG69" s="94">
        <v>7.8098549999999998E-19</v>
      </c>
      <c r="HH69" s="94">
        <v>1.2975982E-17</v>
      </c>
      <c r="HI69" s="94">
        <v>2.1558136E-16</v>
      </c>
      <c r="HJ69" s="94">
        <v>3.5817730000000001E-15</v>
      </c>
      <c r="HK69" s="94">
        <v>5.9519610000000002E-14</v>
      </c>
      <c r="HL69" s="94">
        <v>9.8942129999999998E-13</v>
      </c>
      <c r="HM69" s="94">
        <v>1.6458062E-11</v>
      </c>
      <c r="HN69" s="94">
        <v>2.7403742999999999E-10</v>
      </c>
      <c r="HO69" s="94">
        <v>4.5696159999999997E-9</v>
      </c>
      <c r="HP69" s="94">
        <v>7.6355600000000004E-8</v>
      </c>
      <c r="HQ69" s="94">
        <v>1.2793300999999999E-6</v>
      </c>
      <c r="HR69" s="94">
        <v>2.1507774E-5</v>
      </c>
      <c r="HS69" s="94">
        <v>3.6298945999999998E-4</v>
      </c>
      <c r="HT69" s="94">
        <v>3.5200485000000002E-3</v>
      </c>
      <c r="HU69" s="94">
        <v>1.3467854E-2</v>
      </c>
      <c r="HV69" s="94">
        <v>3.4892174999999997E-2</v>
      </c>
      <c r="HW69" s="94">
        <v>7.1018810000000002E-2</v>
      </c>
      <c r="HX69" s="94">
        <v>0.12028258999999999</v>
      </c>
      <c r="HY69" s="94">
        <v>0.17421544999999999</v>
      </c>
      <c r="HZ69" s="94">
        <v>0.21870171999999999</v>
      </c>
      <c r="IA69" s="94">
        <v>0.23888524999999999</v>
      </c>
      <c r="IB69" s="94">
        <v>0.2348006</v>
      </c>
      <c r="IC69" s="94">
        <v>0.20437448999999999</v>
      </c>
      <c r="ID69" s="94">
        <v>0.15465696000000001</v>
      </c>
      <c r="IE69" s="94">
        <v>0.10091756</v>
      </c>
      <c r="IF69" s="94">
        <v>5.5918562999999998E-2</v>
      </c>
      <c r="IG69" s="94">
        <v>2.5428329E-2</v>
      </c>
      <c r="IH69" s="94">
        <v>8.7736729999999992E-3</v>
      </c>
      <c r="II69" s="94">
        <v>1.8300841999999999E-3</v>
      </c>
      <c r="IJ69" s="94">
        <v>7.6423110000000004E-5</v>
      </c>
      <c r="IK69" s="94">
        <v>0</v>
      </c>
      <c r="IL69" s="94">
        <v>5.17711E-30</v>
      </c>
      <c r="IM69" s="94">
        <v>1.1747066000000001E-28</v>
      </c>
      <c r="IN69" s="94">
        <v>2.1328400000000001E-27</v>
      </c>
      <c r="IO69" s="94">
        <v>3.6489297000000001E-26</v>
      </c>
      <c r="IP69" s="94">
        <v>6.1257514000000001E-25</v>
      </c>
      <c r="IQ69" s="94">
        <v>1.021813E-23</v>
      </c>
      <c r="IR69" s="94">
        <v>1.7005597E-22</v>
      </c>
      <c r="IS69" s="94">
        <v>2.8276489999999999E-21</v>
      </c>
      <c r="IT69" s="94">
        <v>4.6998214999999999E-20</v>
      </c>
      <c r="IU69" s="94">
        <v>7.8097710000000001E-19</v>
      </c>
      <c r="IV69" s="94">
        <v>1.2975837499999999E-17</v>
      </c>
      <c r="IW69" s="94">
        <v>2.1557898000000001E-16</v>
      </c>
      <c r="IX69" s="94">
        <v>3.5817342999999999E-15</v>
      </c>
      <c r="IY69" s="94">
        <v>5.9518970000000004E-14</v>
      </c>
      <c r="IZ69" s="94">
        <v>9.8941079999999998E-13</v>
      </c>
      <c r="JA69" s="94">
        <v>1.6457885000000001E-11</v>
      </c>
      <c r="JB69" s="94">
        <v>2.7403468E-10</v>
      </c>
      <c r="JC69" s="94">
        <v>4.5695739999999996E-9</v>
      </c>
      <c r="JD69" s="94">
        <v>7.6354944000000006E-8</v>
      </c>
      <c r="JE69" s="94">
        <v>1.2793200000000001E-6</v>
      </c>
      <c r="JF69" s="94">
        <v>2.1507607E-5</v>
      </c>
      <c r="JG69" s="94">
        <v>3.6298672999999999E-4</v>
      </c>
      <c r="JH69" s="94">
        <v>3.5200282000000002E-3</v>
      </c>
      <c r="JI69" s="94">
        <v>1.3467791E-2</v>
      </c>
      <c r="JJ69" s="94">
        <v>3.4892034000000002E-2</v>
      </c>
      <c r="JK69" s="94">
        <v>7.1018620000000005E-2</v>
      </c>
      <c r="JL69" s="94">
        <v>0.120282345</v>
      </c>
      <c r="JM69" s="94">
        <v>0.17421519999999999</v>
      </c>
      <c r="JN69" s="94">
        <v>0.21870165999999999</v>
      </c>
      <c r="JO69" s="94">
        <v>0.23888551999999999</v>
      </c>
      <c r="JP69" s="94">
        <v>0.23480124999999999</v>
      </c>
      <c r="JQ69" s="94">
        <v>0.20437467000000001</v>
      </c>
      <c r="JR69" s="94">
        <v>0.15465619999999999</v>
      </c>
      <c r="JS69" s="94">
        <v>0.10091703</v>
      </c>
      <c r="JT69" s="94">
        <v>5.5918463000000002E-2</v>
      </c>
      <c r="JU69" s="94">
        <v>2.5428302999999999E-2</v>
      </c>
      <c r="JV69" s="94">
        <v>8.7736689999999996E-3</v>
      </c>
      <c r="JW69" s="94">
        <v>1.8300859E-3</v>
      </c>
      <c r="JX69" s="94">
        <v>7.6423209999999998E-5</v>
      </c>
      <c r="JY69" s="94">
        <v>0</v>
      </c>
      <c r="JZ69" s="94">
        <v>5.1770609999999997E-30</v>
      </c>
      <c r="KA69" s="94">
        <v>1.1746957E-28</v>
      </c>
      <c r="KB69" s="94">
        <v>2.1328191000000001E-27</v>
      </c>
      <c r="KC69" s="94">
        <v>3.6488946000000002E-26</v>
      </c>
      <c r="KD69" s="94">
        <v>6.1256913000000003E-25</v>
      </c>
      <c r="KE69" s="94">
        <v>1.02180325E-23</v>
      </c>
      <c r="KF69" s="94">
        <v>1.7005446999999999E-22</v>
      </c>
      <c r="KG69" s="94">
        <v>2.8276254E-21</v>
      </c>
      <c r="KH69" s="94">
        <v>4.6997823999999998E-20</v>
      </c>
      <c r="KI69" s="94">
        <v>7.8097039999999995E-19</v>
      </c>
      <c r="KJ69" s="94">
        <v>1.2975734E-17</v>
      </c>
      <c r="KK69" s="94">
        <v>2.1557726999999999E-16</v>
      </c>
      <c r="KL69" s="94">
        <v>3.5817063000000002E-15</v>
      </c>
      <c r="KM69" s="94">
        <v>5.9518540000000006E-14</v>
      </c>
      <c r="KN69" s="94">
        <v>9.8940390000000003E-13</v>
      </c>
      <c r="KO69" s="94">
        <v>1.6457771E-11</v>
      </c>
      <c r="KP69" s="94">
        <v>2.7403281999999998E-10</v>
      </c>
      <c r="KQ69" s="94">
        <v>4.5695406999999997E-9</v>
      </c>
      <c r="KR69" s="94">
        <v>7.6354400000000005E-8</v>
      </c>
      <c r="KS69" s="94">
        <v>1.2793114E-6</v>
      </c>
      <c r="KT69" s="94">
        <v>2.1507460000000001E-5</v>
      </c>
      <c r="KU69" s="94">
        <v>3.6298393000000001E-4</v>
      </c>
      <c r="KV69" s="94">
        <v>3.5200129999999998E-3</v>
      </c>
      <c r="KW69" s="94">
        <v>1.3467745E-2</v>
      </c>
      <c r="KX69" s="94">
        <v>3.4891977999999997E-2</v>
      </c>
      <c r="KY69" s="94">
        <v>7.1018609999999996E-2</v>
      </c>
      <c r="KZ69" s="94">
        <v>0.12028243399999999</v>
      </c>
      <c r="LA69" s="94">
        <v>0.17421523999999999</v>
      </c>
      <c r="LB69" s="94">
        <v>0.21870136000000001</v>
      </c>
      <c r="LC69" s="94">
        <v>0.23888520999999999</v>
      </c>
      <c r="LD69" s="94">
        <v>0.23480118999999999</v>
      </c>
      <c r="LE69" s="94">
        <v>0.20437501</v>
      </c>
      <c r="LF69" s="94">
        <v>0.15465646999999999</v>
      </c>
      <c r="LG69" s="94">
        <v>0.10091702</v>
      </c>
      <c r="LH69" s="94">
        <v>5.5918448000000003E-2</v>
      </c>
      <c r="LI69" s="94">
        <v>2.5428273000000001E-2</v>
      </c>
      <c r="LJ69" s="94">
        <v>8.7736610000000003E-3</v>
      </c>
      <c r="LK69" s="94">
        <v>1.8300839E-3</v>
      </c>
      <c r="LL69" s="94">
        <v>7.6423100000000004E-5</v>
      </c>
      <c r="LM69" s="94">
        <v>0</v>
      </c>
      <c r="LN69" s="94">
        <v>5.1770415000000003E-30</v>
      </c>
      <c r="LO69" s="94">
        <v>1.1746912E-28</v>
      </c>
      <c r="LP69" s="94">
        <v>2.1328114E-27</v>
      </c>
      <c r="LQ69" s="94">
        <v>3.6488804E-26</v>
      </c>
      <c r="LR69" s="94">
        <v>6.1256660000000002E-25</v>
      </c>
      <c r="LS69" s="94">
        <v>1.0217983E-23</v>
      </c>
      <c r="LT69" s="94">
        <v>1.7005362E-22</v>
      </c>
      <c r="LU69" s="94">
        <v>2.8276117000000001E-21</v>
      </c>
      <c r="LV69" s="94">
        <v>4.6997614000000001E-20</v>
      </c>
      <c r="LW69" s="94">
        <v>7.8096690000000002E-19</v>
      </c>
      <c r="LX69" s="94">
        <v>1.2975674600000001E-17</v>
      </c>
      <c r="LY69" s="94">
        <v>2.1557624000000001E-16</v>
      </c>
      <c r="LZ69" s="94">
        <v>3.5816903E-15</v>
      </c>
      <c r="MA69" s="94">
        <v>5.9518274000000003E-14</v>
      </c>
      <c r="MB69" s="94">
        <v>9.8940010000000006E-13</v>
      </c>
      <c r="MC69" s="94">
        <v>1.6457715E-11</v>
      </c>
      <c r="MD69" s="94">
        <v>2.7403177000000001E-10</v>
      </c>
      <c r="ME69" s="94">
        <v>4.569526E-9</v>
      </c>
      <c r="MF69" s="94">
        <v>7.6354130000000005E-8</v>
      </c>
      <c r="MG69" s="94">
        <v>1.2793063999999999E-6</v>
      </c>
      <c r="MH69" s="94">
        <v>2.1507362999999999E-5</v>
      </c>
      <c r="MI69" s="94">
        <v>3.6298215999999999E-4</v>
      </c>
      <c r="MJ69" s="94">
        <v>3.5200077000000001E-3</v>
      </c>
      <c r="MK69" s="94">
        <v>1.3467738999999999E-2</v>
      </c>
      <c r="ML69" s="94">
        <v>3.4891967000000003E-2</v>
      </c>
      <c r="MM69" s="94">
        <v>7.1018613999999994E-2</v>
      </c>
      <c r="MN69" s="94">
        <v>0.12028262000000001</v>
      </c>
      <c r="MO69" s="94">
        <v>0.17421556999999999</v>
      </c>
      <c r="MP69" s="94">
        <v>0.21870150999999999</v>
      </c>
      <c r="MQ69" s="94">
        <v>0.23888482</v>
      </c>
      <c r="MR69" s="94">
        <v>0.23480053000000001</v>
      </c>
      <c r="MS69" s="94">
        <v>0.20437458</v>
      </c>
      <c r="MT69" s="94">
        <v>0.15465666</v>
      </c>
      <c r="MU69" s="94">
        <v>0.10091729000000001</v>
      </c>
      <c r="MV69" s="94">
        <v>5.5918567000000002E-2</v>
      </c>
      <c r="MW69" s="94">
        <v>2.5428286000000001E-2</v>
      </c>
      <c r="MX69" s="94">
        <v>8.7736659999999994E-3</v>
      </c>
      <c r="MY69" s="94">
        <v>1.8300861999999999E-3</v>
      </c>
      <c r="MZ69" s="94">
        <v>7.6423209999999998E-5</v>
      </c>
      <c r="NA69" s="94">
        <v>0</v>
      </c>
      <c r="NB69" s="94">
        <v>5.1770087999999999E-30</v>
      </c>
      <c r="NC69" s="94">
        <v>1.1746843E-28</v>
      </c>
      <c r="ND69" s="94">
        <v>2.1327984999999999E-27</v>
      </c>
      <c r="NE69" s="94">
        <v>3.6488600000000001E-26</v>
      </c>
      <c r="NF69" s="94">
        <v>6.1256325999999997E-25</v>
      </c>
      <c r="NG69" s="94">
        <v>1.0217927E-23</v>
      </c>
      <c r="NH69" s="94">
        <v>1.7005257000000001E-22</v>
      </c>
      <c r="NI69" s="94">
        <v>2.8275949999999999E-21</v>
      </c>
      <c r="NJ69" s="94">
        <v>4.6997352E-20</v>
      </c>
      <c r="NK69" s="94">
        <v>7.8096323999999997E-19</v>
      </c>
      <c r="NL69" s="94">
        <v>1.297561E-17</v>
      </c>
      <c r="NM69" s="94">
        <v>2.1557521999999999E-16</v>
      </c>
      <c r="NN69" s="94">
        <v>3.5816729999999999E-15</v>
      </c>
      <c r="NO69" s="94">
        <v>5.951801E-14</v>
      </c>
      <c r="NP69" s="94">
        <v>9.8939529999999992E-13</v>
      </c>
      <c r="NQ69" s="94">
        <v>1.6457634000000002E-11</v>
      </c>
      <c r="NR69" s="94">
        <v>2.7403046000000002E-10</v>
      </c>
      <c r="NS69" s="94">
        <v>4.5695E-9</v>
      </c>
      <c r="NT69" s="94">
        <v>7.6353670000000004E-8</v>
      </c>
      <c r="NU69" s="94">
        <v>1.2792979E-6</v>
      </c>
      <c r="NV69" s="94">
        <v>2.1507211999999999E-5</v>
      </c>
      <c r="NW69" s="94">
        <v>3.6297922000000002E-4</v>
      </c>
      <c r="NX69" s="94">
        <v>3.5200021E-3</v>
      </c>
      <c r="NY69" s="94">
        <v>1.3467735999999999E-2</v>
      </c>
      <c r="NZ69" s="94">
        <v>3.4891949999999998E-2</v>
      </c>
      <c r="OA69" s="94">
        <v>7.1018559999999994E-2</v>
      </c>
      <c r="OB69" s="94">
        <v>0.12028251600000001</v>
      </c>
      <c r="OC69" s="94">
        <v>0.17421569000000001</v>
      </c>
      <c r="OD69" s="94">
        <v>0.21870181999999999</v>
      </c>
      <c r="OE69" s="94">
        <v>0.23888491000000001</v>
      </c>
      <c r="OF69" s="94">
        <v>0.23480032000000001</v>
      </c>
      <c r="OG69" s="94">
        <v>0.20437430000000001</v>
      </c>
      <c r="OH69" s="94">
        <v>0.15465667999999999</v>
      </c>
      <c r="OI69" s="94">
        <v>0.10091746</v>
      </c>
      <c r="OJ69" s="94">
        <v>5.5918679999999998E-2</v>
      </c>
      <c r="OK69" s="94">
        <v>2.5428327000000001E-2</v>
      </c>
      <c r="OL69" s="94">
        <v>8.7736770000000006E-3</v>
      </c>
      <c r="OM69" s="94">
        <v>1.8300876E-3</v>
      </c>
      <c r="ON69" s="94">
        <v>7.6423250000000001E-5</v>
      </c>
      <c r="OO69" s="94">
        <v>0</v>
      </c>
      <c r="OP69" s="94">
        <v>5.1769966999999997E-30</v>
      </c>
      <c r="OQ69" s="94">
        <v>1.174681E-28</v>
      </c>
      <c r="OR69" s="94">
        <v>2.1327930999999999E-27</v>
      </c>
      <c r="OS69" s="94">
        <v>3.6488529999999998E-26</v>
      </c>
      <c r="OT69" s="94">
        <v>6.1256238000000002E-25</v>
      </c>
      <c r="OU69" s="94">
        <v>1.021792E-23</v>
      </c>
      <c r="OV69" s="94">
        <v>1.7005254999999999E-22</v>
      </c>
      <c r="OW69" s="94">
        <v>2.8275940000000001E-21</v>
      </c>
      <c r="OX69" s="94">
        <v>4.6997335999999998E-20</v>
      </c>
      <c r="OY69" s="94">
        <v>7.8096257000000002E-19</v>
      </c>
      <c r="OZ69" s="94">
        <v>1.2975606000000001E-17</v>
      </c>
      <c r="PA69" s="94">
        <v>2.1557521999999999E-16</v>
      </c>
      <c r="PB69" s="94">
        <v>3.5816732999999999E-15</v>
      </c>
      <c r="PC69" s="94">
        <v>5.951801E-14</v>
      </c>
      <c r="PD69" s="94">
        <v>9.8939499999999995E-13</v>
      </c>
      <c r="PE69" s="94">
        <v>1.6457625E-11</v>
      </c>
      <c r="PF69" s="94">
        <v>2.7403029999999998E-10</v>
      </c>
      <c r="PG69" s="94">
        <v>4.5694969999999999E-9</v>
      </c>
      <c r="PH69" s="94">
        <v>7.6353594000000006E-8</v>
      </c>
      <c r="PI69" s="94">
        <v>1.2792965E-6</v>
      </c>
      <c r="PJ69" s="94">
        <v>2.1507187000000001E-5</v>
      </c>
      <c r="PK69" s="94">
        <v>3.6297892999999999E-4</v>
      </c>
      <c r="PL69" s="94">
        <v>3.5200021E-3</v>
      </c>
      <c r="PM69" s="94">
        <v>1.3467748999999999E-2</v>
      </c>
      <c r="PN69" s="94">
        <v>3.4891980000000003E-2</v>
      </c>
      <c r="PO69" s="94">
        <v>7.1018553999999998E-2</v>
      </c>
      <c r="PP69" s="94">
        <v>0.120282374</v>
      </c>
      <c r="PQ69" s="94">
        <v>0.17421542000000001</v>
      </c>
      <c r="PR69" s="94">
        <v>0.21870171999999999</v>
      </c>
      <c r="PS69" s="94">
        <v>0.23888509999999999</v>
      </c>
      <c r="PT69" s="94">
        <v>0.23480047000000001</v>
      </c>
      <c r="PU69" s="94">
        <v>0.20437430000000001</v>
      </c>
      <c r="PV69" s="94">
        <v>0.15465656</v>
      </c>
      <c r="PW69" s="94">
        <v>0.10091738</v>
      </c>
      <c r="PX69" s="94">
        <v>5.5918623000000001E-2</v>
      </c>
      <c r="PY69" s="94">
        <v>2.5428329E-2</v>
      </c>
      <c r="PZ69" s="94">
        <v>8.7736910000000001E-3</v>
      </c>
      <c r="QA69" s="94">
        <v>1.8300931999999999E-3</v>
      </c>
      <c r="QB69" s="94">
        <v>7.6423510000000005E-5</v>
      </c>
      <c r="QC69" s="94">
        <v>0</v>
      </c>
      <c r="QD69" s="94">
        <v>5.1769895999999999E-30</v>
      </c>
      <c r="QE69" s="94">
        <v>1.1746794000000001E-28</v>
      </c>
      <c r="QF69" s="94">
        <v>2.1327914000000001E-27</v>
      </c>
      <c r="QG69" s="94">
        <v>3.6488496E-26</v>
      </c>
      <c r="QH69" s="94">
        <v>6.1256183E-25</v>
      </c>
      <c r="QI69" s="94">
        <v>1.0217915E-23</v>
      </c>
      <c r="QJ69" s="94">
        <v>1.7005254999999999E-22</v>
      </c>
      <c r="QK69" s="94">
        <v>2.8275940000000001E-21</v>
      </c>
      <c r="QL69" s="94">
        <v>4.6997322999999999E-20</v>
      </c>
      <c r="QM69" s="94">
        <v>7.8096282999999997E-19</v>
      </c>
      <c r="QN69" s="94">
        <v>1.2975609000000001E-17</v>
      </c>
      <c r="QO69" s="94">
        <v>2.1557539000000001E-16</v>
      </c>
      <c r="QP69" s="94">
        <v>3.5816754000000003E-15</v>
      </c>
      <c r="QQ69" s="94">
        <v>5.9518043999999994E-14</v>
      </c>
      <c r="QR69" s="94">
        <v>9.8939599999999992E-13</v>
      </c>
      <c r="QS69" s="94">
        <v>1.6457635999999999E-11</v>
      </c>
      <c r="QT69" s="94">
        <v>2.7403034999999999E-10</v>
      </c>
      <c r="QU69" s="94">
        <v>4.5694986000000004E-9</v>
      </c>
      <c r="QV69" s="94">
        <v>7.6353615000000003E-8</v>
      </c>
      <c r="QW69" s="94">
        <v>1.2792965E-6</v>
      </c>
      <c r="QX69" s="94">
        <v>2.1507187000000001E-5</v>
      </c>
      <c r="QY69" s="94">
        <v>3.6297877999999999E-4</v>
      </c>
      <c r="QZ69" s="94">
        <v>3.5200016999999998E-3</v>
      </c>
      <c r="RA69" s="94">
        <v>1.3467754E-2</v>
      </c>
      <c r="RB69" s="94">
        <v>3.4892023000000001E-2</v>
      </c>
      <c r="RC69" s="94">
        <v>7.1018609999999996E-2</v>
      </c>
      <c r="RD69" s="94">
        <v>0.120282315</v>
      </c>
      <c r="RE69" s="94">
        <v>0.17421513999999999</v>
      </c>
      <c r="RF69" s="94">
        <v>0.21870142000000001</v>
      </c>
      <c r="RG69" s="94">
        <v>0.23888509999999999</v>
      </c>
      <c r="RH69" s="94">
        <v>0.23480086</v>
      </c>
      <c r="RI69" s="94">
        <v>0.20437490999999999</v>
      </c>
      <c r="RJ69" s="94">
        <v>0.15465687</v>
      </c>
      <c r="RK69" s="94">
        <v>0.10091749</v>
      </c>
      <c r="RL69" s="94">
        <v>5.5918660000000002E-2</v>
      </c>
      <c r="RM69" s="94">
        <v>2.5428329E-2</v>
      </c>
      <c r="RN69" s="94">
        <v>8.7736930000000008E-3</v>
      </c>
      <c r="RO69" s="94">
        <v>1.8300924999999999E-3</v>
      </c>
      <c r="RP69" s="94">
        <v>7.6423470000000002E-5</v>
      </c>
      <c r="RQ69" s="94">
        <v>0</v>
      </c>
      <c r="RR69" s="94">
        <v>5.1770035000000002E-30</v>
      </c>
      <c r="RS69" s="94">
        <v>1.1746826000000001E-28</v>
      </c>
      <c r="RT69" s="94">
        <v>2.1327962000000001E-27</v>
      </c>
      <c r="RU69" s="94">
        <v>3.6488597999999999E-26</v>
      </c>
      <c r="RV69" s="94">
        <v>6.1256414999999998E-25</v>
      </c>
      <c r="RW69" s="94">
        <v>1.0217952E-23</v>
      </c>
      <c r="RX69" s="94">
        <v>1.7005324E-22</v>
      </c>
      <c r="RY69" s="94">
        <v>2.8276060000000001E-21</v>
      </c>
      <c r="RZ69" s="94">
        <v>4.6997540000000001E-20</v>
      </c>
      <c r="SA69" s="94">
        <v>7.8096614000000002E-19</v>
      </c>
      <c r="SB69" s="94">
        <v>1.2975663000000001E-17</v>
      </c>
      <c r="SC69" s="94">
        <v>2.1557616E-16</v>
      </c>
      <c r="SD69" s="94">
        <v>3.58169E-15</v>
      </c>
      <c r="SE69" s="94">
        <v>5.9518253999999994E-14</v>
      </c>
      <c r="SF69" s="94">
        <v>9.8939900000000003E-13</v>
      </c>
      <c r="SG69" s="94">
        <v>1.6457698E-11</v>
      </c>
      <c r="SH69" s="94">
        <v>2.7403135E-10</v>
      </c>
      <c r="SI69" s="94">
        <v>4.569513E-9</v>
      </c>
      <c r="SJ69" s="94">
        <v>7.6353849999999995E-8</v>
      </c>
      <c r="SK69" s="94">
        <v>1.2793007999999999E-6</v>
      </c>
      <c r="SL69" s="94">
        <v>2.1507262999999999E-5</v>
      </c>
      <c r="SM69" s="94">
        <v>3.6298017999999998E-4</v>
      </c>
      <c r="SN69" s="94">
        <v>3.5200057999999999E-3</v>
      </c>
      <c r="SO69" s="94">
        <v>1.3467757E-2</v>
      </c>
      <c r="SP69" s="94">
        <v>3.4892014999999998E-2</v>
      </c>
      <c r="SQ69" s="94">
        <v>7.1018629999999999E-2</v>
      </c>
      <c r="SR69" s="94">
        <v>0.12028233000000001</v>
      </c>
      <c r="SS69" s="94">
        <v>0.17421500000000001</v>
      </c>
      <c r="ST69" s="94">
        <v>0.21870102</v>
      </c>
      <c r="SU69" s="94">
        <v>0.23888464000000001</v>
      </c>
      <c r="SV69" s="94">
        <v>0.23480055999999999</v>
      </c>
      <c r="SW69" s="94">
        <v>0.20437488000000001</v>
      </c>
      <c r="SX69" s="94">
        <v>0.15465699999999999</v>
      </c>
      <c r="SY69" s="94">
        <v>0.10091755500000001</v>
      </c>
      <c r="SZ69" s="94">
        <v>5.5918652999999999E-2</v>
      </c>
      <c r="TA69" s="94">
        <v>2.5428340000000001E-2</v>
      </c>
      <c r="TB69" s="94">
        <v>8.7736979999999999E-3</v>
      </c>
      <c r="TC69" s="94">
        <v>1.8300931999999999E-3</v>
      </c>
      <c r="TD69" s="94">
        <v>7.6423494000000001E-5</v>
      </c>
      <c r="TE69" s="94">
        <v>0</v>
      </c>
      <c r="TF69" s="94">
        <v>5.1769980000000001E-30</v>
      </c>
      <c r="TG69" s="94">
        <v>1.174681E-28</v>
      </c>
      <c r="TH69" s="94">
        <v>2.1327929999999999E-27</v>
      </c>
      <c r="TI69" s="94">
        <v>3.6488544999999998E-26</v>
      </c>
      <c r="TJ69" s="94">
        <v>6.1256315999999999E-25</v>
      </c>
      <c r="TK69" s="94">
        <v>1.0217936999999999E-23</v>
      </c>
      <c r="TL69" s="94">
        <v>1.7005297000000001E-22</v>
      </c>
      <c r="TM69" s="94">
        <v>2.8276036E-21</v>
      </c>
      <c r="TN69" s="94">
        <v>4.6997540000000001E-20</v>
      </c>
      <c r="TO69" s="94">
        <v>7.8096592999999998E-19</v>
      </c>
      <c r="TP69" s="94">
        <v>1.2975651E-17</v>
      </c>
      <c r="TQ69" s="94">
        <v>2.1557595000000001E-16</v>
      </c>
      <c r="TR69" s="94">
        <v>3.5816847000000002E-15</v>
      </c>
      <c r="TS69" s="94">
        <v>5.9518165999999997E-14</v>
      </c>
      <c r="TT69" s="94">
        <v>9.8939730000000006E-13</v>
      </c>
      <c r="TU69" s="94">
        <v>1.645766E-11</v>
      </c>
      <c r="TV69" s="94">
        <v>2.7403096000000002E-10</v>
      </c>
      <c r="TW69" s="94">
        <v>4.5695083000000002E-9</v>
      </c>
      <c r="TX69" s="94">
        <v>7.6353786000000001E-8</v>
      </c>
      <c r="TY69" s="94">
        <v>1.2792998000000001E-6</v>
      </c>
      <c r="TZ69" s="94">
        <v>2.1507243000000001E-5</v>
      </c>
      <c r="UA69" s="94">
        <v>3.6298E-4</v>
      </c>
      <c r="UB69" s="94">
        <v>3.5200038000000001E-3</v>
      </c>
      <c r="UC69" s="94">
        <v>1.3467747E-2</v>
      </c>
      <c r="UD69" s="94">
        <v>3.4891993000000003E-2</v>
      </c>
      <c r="UE69" s="94">
        <v>7.1018600000000001E-2</v>
      </c>
      <c r="UF69" s="94">
        <v>0.12028242</v>
      </c>
      <c r="UG69" s="94">
        <v>0.17421528999999999</v>
      </c>
      <c r="UH69" s="94">
        <v>0.21870129999999999</v>
      </c>
      <c r="UI69" s="94">
        <v>0.23888482</v>
      </c>
      <c r="UJ69" s="94">
        <v>0.23480068000000001</v>
      </c>
      <c r="UK69" s="94">
        <v>0.204375</v>
      </c>
      <c r="UL69" s="94">
        <v>0.15465720999999999</v>
      </c>
      <c r="UM69" s="94">
        <v>0.10091770999999999</v>
      </c>
      <c r="UN69" s="94">
        <v>5.5918753000000002E-2</v>
      </c>
      <c r="UO69" s="94">
        <v>2.5428386000000001E-2</v>
      </c>
      <c r="UP69" s="94">
        <v>8.7737119999999995E-3</v>
      </c>
      <c r="UQ69" s="94">
        <v>1.8300967E-3</v>
      </c>
      <c r="UR69" s="94">
        <v>7.6423653999999999E-5</v>
      </c>
      <c r="US69" s="94">
        <v>0</v>
      </c>
      <c r="UT69" s="94">
        <v>5.1770046000000002E-30</v>
      </c>
      <c r="UU69" s="94">
        <v>1.1746828000000001E-28</v>
      </c>
      <c r="UV69" s="94">
        <v>2.1327968000000001E-27</v>
      </c>
      <c r="UW69" s="94">
        <v>3.6488610000000003E-26</v>
      </c>
      <c r="UX69" s="94">
        <v>6.1256409999999999E-25</v>
      </c>
      <c r="UY69" s="94">
        <v>1.0217952E-23</v>
      </c>
      <c r="UZ69" s="94">
        <v>1.7005311999999999E-22</v>
      </c>
      <c r="VA69" s="94">
        <v>2.8276040000000002E-21</v>
      </c>
      <c r="VB69" s="94">
        <v>4.6997536E-20</v>
      </c>
      <c r="VC69" s="94">
        <v>7.8096592999999998E-19</v>
      </c>
      <c r="VD69" s="94">
        <v>1.2975660499999999E-17</v>
      </c>
      <c r="VE69" s="94">
        <v>2.1557602999999999E-16</v>
      </c>
      <c r="VF69" s="94">
        <v>3.5816843000000003E-15</v>
      </c>
      <c r="VG69" s="94">
        <v>5.951815E-14</v>
      </c>
      <c r="VH69" s="94">
        <v>9.8939730000000006E-13</v>
      </c>
      <c r="VI69" s="94">
        <v>1.6457657999999999E-11</v>
      </c>
      <c r="VJ69" s="94">
        <v>2.7403079999999998E-10</v>
      </c>
      <c r="VK69" s="94">
        <v>4.5695049999999999E-9</v>
      </c>
      <c r="VL69" s="94">
        <v>7.6353790000000003E-8</v>
      </c>
      <c r="VM69" s="94">
        <v>1.2792998000000001E-6</v>
      </c>
      <c r="VN69" s="94">
        <v>2.1507261E-5</v>
      </c>
      <c r="VO69" s="94">
        <v>3.6298043999999997E-4</v>
      </c>
      <c r="VP69" s="94">
        <v>3.520006E-3</v>
      </c>
      <c r="VQ69" s="94">
        <v>1.3467741E-2</v>
      </c>
      <c r="VR69" s="94">
        <v>3.4891933E-2</v>
      </c>
      <c r="VS69" s="94">
        <v>7.1018460000000005E-2</v>
      </c>
      <c r="VT69" s="94">
        <v>0.12028216</v>
      </c>
      <c r="VU69" s="94">
        <v>0.17421500000000001</v>
      </c>
      <c r="VV69" s="94">
        <v>0.21870112</v>
      </c>
      <c r="VW69" s="94">
        <v>0.23888472999999999</v>
      </c>
      <c r="VX69" s="94">
        <v>0.23480065</v>
      </c>
      <c r="VY69" s="94">
        <v>0.20437506999999999</v>
      </c>
      <c r="VZ69" s="94">
        <v>0.15465725999999999</v>
      </c>
      <c r="WA69" s="94">
        <v>0.10091774000000001</v>
      </c>
      <c r="WB69" s="94">
        <v>5.5918774999999997E-2</v>
      </c>
      <c r="WC69" s="94">
        <v>2.5428401E-2</v>
      </c>
      <c r="WD69" s="94">
        <v>8.7737149999999996E-3</v>
      </c>
      <c r="WE69" s="94">
        <v>1.8300962000000001E-3</v>
      </c>
      <c r="WF69" s="94">
        <v>7.6423653999999999E-5</v>
      </c>
      <c r="WG69" s="94">
        <v>0</v>
      </c>
      <c r="WH69" s="94">
        <v>5.1770339999999998E-30</v>
      </c>
      <c r="WI69" s="94">
        <v>1.1746902999999999E-28</v>
      </c>
      <c r="WJ69" s="94">
        <v>2.1328102999999999E-27</v>
      </c>
      <c r="WK69" s="94">
        <v>3.6488816999999999E-26</v>
      </c>
      <c r="WL69" s="94">
        <v>6.1256716E-25</v>
      </c>
      <c r="WM69" s="94">
        <v>1.0217997E-23</v>
      </c>
      <c r="WN69" s="94">
        <v>1.7005394000000001E-22</v>
      </c>
      <c r="WO69" s="94">
        <v>2.8276185999999998E-21</v>
      </c>
      <c r="WP69" s="94">
        <v>4.6997717000000002E-20</v>
      </c>
      <c r="WQ69" s="94">
        <v>7.8096879999999998E-19</v>
      </c>
      <c r="WR69" s="94">
        <v>1.2975703E-17</v>
      </c>
      <c r="WS69" s="94">
        <v>2.1557671E-16</v>
      </c>
      <c r="WT69" s="94">
        <v>3.5816945E-15</v>
      </c>
      <c r="WU69" s="94">
        <v>5.9518295000000006E-14</v>
      </c>
      <c r="WV69" s="94">
        <v>9.8939919999999995E-13</v>
      </c>
      <c r="WW69" s="94">
        <v>1.6457698E-11</v>
      </c>
      <c r="WX69" s="94">
        <v>2.7403155000000001E-10</v>
      </c>
      <c r="WY69" s="94">
        <v>4.5695220000000004E-9</v>
      </c>
      <c r="WZ69" s="94">
        <v>7.6354069999999999E-8</v>
      </c>
      <c r="XA69" s="94">
        <v>1.2793058E-6</v>
      </c>
      <c r="XB69" s="94">
        <v>2.1507372E-5</v>
      </c>
      <c r="XC69" s="94">
        <v>3.6298236E-4</v>
      </c>
      <c r="XD69" s="94">
        <v>3.5200114000000001E-3</v>
      </c>
      <c r="XE69" s="94">
        <v>1.3467741E-2</v>
      </c>
      <c r="XF69" s="94">
        <v>3.4891909999999998E-2</v>
      </c>
      <c r="XG69" s="94">
        <v>7.1018339999999999E-2</v>
      </c>
      <c r="XH69" s="94">
        <v>0.12028197</v>
      </c>
      <c r="XI69" s="94">
        <v>0.17421482999999999</v>
      </c>
      <c r="XJ69" s="94">
        <v>0.21870112</v>
      </c>
      <c r="XK69" s="94">
        <v>0.23888480000000001</v>
      </c>
      <c r="XL69" s="94">
        <v>0.23480076</v>
      </c>
      <c r="XM69" s="94">
        <v>0.20437511999999999</v>
      </c>
      <c r="XN69" s="94">
        <v>0.15465725999999999</v>
      </c>
      <c r="XO69" s="94">
        <v>0.10091774000000001</v>
      </c>
      <c r="XP69" s="94">
        <v>5.5918790000000003E-2</v>
      </c>
      <c r="XQ69" s="94">
        <v>2.5428414E-2</v>
      </c>
      <c r="XR69" s="94">
        <v>8.7737219999999994E-3</v>
      </c>
      <c r="XS69" s="94">
        <v>1.8300973E-3</v>
      </c>
      <c r="XT69" s="94">
        <v>7.6423710000000006E-5</v>
      </c>
      <c r="XU69" s="94">
        <v>0</v>
      </c>
      <c r="XV69" s="94">
        <v>5.1770771999999999E-30</v>
      </c>
      <c r="XW69" s="94">
        <v>1.1746997000000001E-28</v>
      </c>
      <c r="XX69" s="94">
        <v>2.1328290000000001E-27</v>
      </c>
      <c r="XY69" s="94">
        <v>3.6489150000000001E-26</v>
      </c>
      <c r="XZ69" s="94">
        <v>6.1257316999999998E-25</v>
      </c>
      <c r="YA69" s="94">
        <v>1.0218102E-23</v>
      </c>
      <c r="YB69" s="94">
        <v>1.7005552000000001E-22</v>
      </c>
      <c r="YC69" s="94">
        <v>2.8276404000000001E-21</v>
      </c>
      <c r="YD69" s="94">
        <v>4.6998039999999997E-20</v>
      </c>
      <c r="YE69" s="94">
        <v>7.8097370000000002E-19</v>
      </c>
      <c r="YF69" s="94">
        <v>1.2975781999999999E-17</v>
      </c>
      <c r="YG69" s="94">
        <v>2.1557806E-16</v>
      </c>
      <c r="YH69" s="94">
        <v>3.5817177999999998E-15</v>
      </c>
      <c r="YI69" s="94">
        <v>5.9518673999999994E-14</v>
      </c>
      <c r="YJ69" s="94">
        <v>9.8940600000000004E-13</v>
      </c>
      <c r="YK69" s="94">
        <v>1.6457802000000002E-11</v>
      </c>
      <c r="YL69" s="94">
        <v>2.7403316E-10</v>
      </c>
      <c r="YM69" s="94">
        <v>4.5695464999999999E-9</v>
      </c>
      <c r="YN69" s="94">
        <v>7.6354440000000005E-8</v>
      </c>
      <c r="YO69" s="94">
        <v>1.2793111999999999E-6</v>
      </c>
      <c r="YP69" s="94">
        <v>2.150745E-5</v>
      </c>
      <c r="YQ69" s="94">
        <v>3.6298388E-4</v>
      </c>
      <c r="YR69" s="94">
        <v>3.5200209999999999E-3</v>
      </c>
      <c r="YS69" s="94">
        <v>1.3467777E-2</v>
      </c>
      <c r="YT69" s="94">
        <v>3.4891985E-2</v>
      </c>
      <c r="YU69" s="94">
        <v>7.1018440000000002E-2</v>
      </c>
      <c r="YV69" s="94">
        <v>0.120282106</v>
      </c>
      <c r="YW69" s="94">
        <v>0.17421500000000001</v>
      </c>
      <c r="YX69" s="94">
        <v>0.21870139999999999</v>
      </c>
      <c r="YY69" s="94">
        <v>0.23888520999999999</v>
      </c>
      <c r="YZ69" s="94">
        <v>0.23480117</v>
      </c>
      <c r="ZA69" s="94">
        <v>0.20437554999999999</v>
      </c>
      <c r="ZB69" s="94">
        <v>0.15465746999999999</v>
      </c>
      <c r="ZC69" s="94">
        <v>0.10091783999999999</v>
      </c>
      <c r="ZD69" s="94">
        <v>5.5918860000000001E-2</v>
      </c>
      <c r="ZE69" s="94">
        <v>2.5428454999999999E-2</v>
      </c>
      <c r="ZF69" s="94">
        <v>8.7737349999999995E-3</v>
      </c>
      <c r="ZG69" s="94">
        <v>1.8300994999999999E-3</v>
      </c>
      <c r="ZH69" s="94">
        <v>7.642383E-5</v>
      </c>
      <c r="ZI69" s="94">
        <v>0</v>
      </c>
      <c r="ZJ69" s="94">
        <v>5.1771036000000003E-30</v>
      </c>
      <c r="ZK69" s="94">
        <v>1.1747053E-28</v>
      </c>
      <c r="ZL69" s="94">
        <v>2.1328367999999999E-27</v>
      </c>
      <c r="ZM69" s="94">
        <v>3.6489249999999999E-26</v>
      </c>
      <c r="ZN69" s="94">
        <v>6.125749E-25</v>
      </c>
      <c r="ZO69" s="94">
        <v>1.02181295E-23</v>
      </c>
      <c r="ZP69" s="94">
        <v>1.7005612999999999E-22</v>
      </c>
      <c r="ZQ69" s="94">
        <v>2.8276566999999999E-21</v>
      </c>
      <c r="ZR69" s="94">
        <v>4.6998379999999998E-20</v>
      </c>
      <c r="ZS69" s="94">
        <v>7.8097963E-19</v>
      </c>
      <c r="ZT69" s="94">
        <v>1.2975873999999999E-17</v>
      </c>
      <c r="ZU69" s="94">
        <v>2.1557951000000001E-16</v>
      </c>
      <c r="ZV69" s="94">
        <v>3.581743E-15</v>
      </c>
      <c r="ZW69" s="94">
        <v>5.9519100000000006E-14</v>
      </c>
      <c r="ZX69" s="94">
        <v>9.8941240000000009E-13</v>
      </c>
      <c r="ZY69" s="94">
        <v>1.64579E-11</v>
      </c>
      <c r="ZZ69" s="94">
        <v>2.7403468E-10</v>
      </c>
      <c r="AAA69" s="94">
        <v>4.5695705000000001E-9</v>
      </c>
      <c r="AAB69" s="94">
        <v>7.635484E-8</v>
      </c>
      <c r="AAC69" s="94">
        <v>1.2793174E-6</v>
      </c>
      <c r="AAD69" s="94">
        <v>2.1507549000000001E-5</v>
      </c>
      <c r="AAE69" s="94">
        <v>3.6298533E-4</v>
      </c>
      <c r="AAF69" s="94">
        <v>3.5200330000000001E-3</v>
      </c>
      <c r="AAG69" s="94">
        <v>1.3467824E-2</v>
      </c>
      <c r="AAH69" s="94">
        <v>3.4892112000000003E-2</v>
      </c>
      <c r="AAI69" s="94">
        <v>7.1018680000000001E-2</v>
      </c>
      <c r="AAJ69" s="94">
        <v>0.12028242</v>
      </c>
      <c r="AAK69" s="94">
        <v>0.17421539</v>
      </c>
      <c r="AAL69" s="94">
        <v>0.21870197</v>
      </c>
      <c r="AAM69" s="94">
        <v>0.23888597</v>
      </c>
      <c r="AAN69" s="94">
        <v>0.23480210000000001</v>
      </c>
      <c r="AAO69" s="94">
        <v>0.20437654999999999</v>
      </c>
      <c r="AAP69" s="94">
        <v>0.1546582</v>
      </c>
      <c r="AAQ69" s="94">
        <v>0.10091828</v>
      </c>
      <c r="AAR69" s="94">
        <v>5.591906E-2</v>
      </c>
      <c r="AAS69" s="94">
        <v>2.5428526E-2</v>
      </c>
      <c r="AAT69" s="94">
        <v>8.7737519999999992E-3</v>
      </c>
      <c r="AAU69" s="94">
        <v>1.8301003E-3</v>
      </c>
      <c r="AAV69" s="94">
        <v>7.6423864999999996E-5</v>
      </c>
      <c r="AAW69" s="94">
        <v>0</v>
      </c>
      <c r="AAX69" s="94">
        <v>5.1770897E-30</v>
      </c>
      <c r="AAY69" s="94">
        <v>1.1747032000000001E-28</v>
      </c>
      <c r="AAZ69" s="94">
        <v>2.1328345000000001E-27</v>
      </c>
      <c r="ABA69" s="94">
        <v>3.6489256999999999E-26</v>
      </c>
      <c r="ABB69" s="94">
        <v>6.1257494999999999E-25</v>
      </c>
      <c r="ABC69" s="94">
        <v>1.0218124E-23</v>
      </c>
      <c r="ABD69" s="94">
        <v>1.7005606999999999E-22</v>
      </c>
      <c r="ABE69" s="94">
        <v>2.827652E-21</v>
      </c>
      <c r="ABF69" s="94">
        <v>4.6998318E-20</v>
      </c>
      <c r="ABG69" s="94">
        <v>7.8097829999999997E-19</v>
      </c>
      <c r="ABH69" s="94">
        <v>1.2975856E-17</v>
      </c>
      <c r="ABI69" s="94">
        <v>2.1557928E-16</v>
      </c>
      <c r="ABJ69" s="94">
        <v>3.5817385E-15</v>
      </c>
      <c r="ABK69" s="94">
        <v>5.9519040000000004E-14</v>
      </c>
      <c r="ABL69" s="94">
        <v>9.8941190000000001E-13</v>
      </c>
      <c r="ABM69" s="94">
        <v>1.64579E-11</v>
      </c>
      <c r="ABN69" s="94">
        <v>2.7403476999999998E-10</v>
      </c>
      <c r="ABO69" s="94">
        <v>4.56957E-9</v>
      </c>
      <c r="ABP69" s="94">
        <v>7.635484E-8</v>
      </c>
      <c r="ABQ69" s="94">
        <v>1.2793173E-6</v>
      </c>
      <c r="ABR69" s="94">
        <v>2.1507538000000001E-5</v>
      </c>
      <c r="ABS69" s="94">
        <v>3.6298507000000001E-4</v>
      </c>
      <c r="ABT69" s="94">
        <v>3.5200224E-3</v>
      </c>
      <c r="ABU69" s="94">
        <v>1.3467778E-2</v>
      </c>
      <c r="ABV69" s="94">
        <v>3.4892020000000003E-2</v>
      </c>
      <c r="ABW69" s="94">
        <v>7.1018609999999996E-2</v>
      </c>
      <c r="ABX69" s="94">
        <v>0.12028248</v>
      </c>
      <c r="ABY69" s="94">
        <v>0.17421555999999999</v>
      </c>
      <c r="ABZ69" s="94">
        <v>0.21870220000000001</v>
      </c>
      <c r="ACA69" s="94">
        <v>0.23888633000000001</v>
      </c>
      <c r="ACB69" s="94">
        <v>0.23480254</v>
      </c>
      <c r="ACC69" s="94">
        <v>0.20437696999999999</v>
      </c>
      <c r="ACD69" s="94">
        <v>0.15465854000000001</v>
      </c>
      <c r="ACE69" s="94">
        <v>0.10091849</v>
      </c>
      <c r="ACF69" s="94">
        <v>5.5919102999999998E-2</v>
      </c>
      <c r="ACG69" s="94">
        <v>2.5428488999999999E-2</v>
      </c>
      <c r="ACH69" s="94">
        <v>8.7737179999999998E-3</v>
      </c>
      <c r="ACI69" s="94">
        <v>1.8300866000000001E-3</v>
      </c>
      <c r="ACJ69" s="94">
        <v>7.6423274999999995E-5</v>
      </c>
      <c r="ACK69" s="94">
        <v>0</v>
      </c>
      <c r="ACL69" s="94">
        <v>5.1767959999999998E-30</v>
      </c>
      <c r="ACM69" s="94">
        <v>1.1746351000000001E-28</v>
      </c>
      <c r="ACN69" s="94">
        <v>2.1327108999999998E-27</v>
      </c>
      <c r="ACO69" s="94">
        <v>3.6487129999999997E-26</v>
      </c>
      <c r="ACP69" s="94">
        <v>6.1253969999999998E-25</v>
      </c>
      <c r="ACQ69" s="94">
        <v>1.0217550000000001E-23</v>
      </c>
      <c r="ACR69" s="94">
        <v>1.7004657E-22</v>
      </c>
      <c r="ACS69" s="94">
        <v>2.8274975999999998E-21</v>
      </c>
      <c r="ACT69" s="94">
        <v>4.6995775000000001E-20</v>
      </c>
      <c r="ACU69" s="94">
        <v>7.8093755000000002E-19</v>
      </c>
      <c r="ACV69" s="94">
        <v>1.297521E-17</v>
      </c>
      <c r="ACW69" s="94">
        <v>2.1556904E-16</v>
      </c>
      <c r="ACX69" s="94">
        <v>3.5815797000000002E-15</v>
      </c>
      <c r="ACY69" s="94">
        <v>5.9516569999999994E-14</v>
      </c>
      <c r="ACZ69" s="94">
        <v>9.8937420000000006E-13</v>
      </c>
      <c r="ADA69" s="94">
        <v>1.6457329E-11</v>
      </c>
      <c r="ADB69" s="94">
        <v>2.7402609999999998E-10</v>
      </c>
      <c r="ADC69" s="94">
        <v>4.5694410000000002E-9</v>
      </c>
      <c r="ADD69" s="94">
        <v>7.6352875999999996E-8</v>
      </c>
      <c r="ADE69" s="94">
        <v>1.2792864999999999E-6</v>
      </c>
      <c r="ADF69" s="94">
        <v>2.1507044999999999E-5</v>
      </c>
      <c r="ADG69" s="94">
        <v>3.6297659999999998E-4</v>
      </c>
      <c r="ADH69" s="94">
        <v>3.5199713999999999E-3</v>
      </c>
      <c r="ADI69" s="94">
        <v>1.3467649E-2</v>
      </c>
      <c r="ADJ69" s="94">
        <v>3.4891776999999999E-2</v>
      </c>
      <c r="ADK69" s="94">
        <v>7.101826E-2</v>
      </c>
      <c r="ADL69" s="94">
        <v>0.12028212000000001</v>
      </c>
      <c r="ADM69" s="94">
        <v>0.17421523</v>
      </c>
      <c r="ADN69" s="94">
        <v>0.21870191</v>
      </c>
      <c r="ADO69" s="94">
        <v>0.23888572</v>
      </c>
      <c r="ADP69" s="94">
        <v>0.23480147000000001</v>
      </c>
      <c r="ADQ69" s="94">
        <v>0.20437543</v>
      </c>
      <c r="ADR69" s="94">
        <v>0.15465696000000001</v>
      </c>
      <c r="ADS69" s="94">
        <v>0.100917175</v>
      </c>
      <c r="ADT69" s="94">
        <v>5.5918335999999999E-2</v>
      </c>
      <c r="ADU69" s="94">
        <v>2.5428187000000001E-2</v>
      </c>
      <c r="ADV69" s="94">
        <v>8.7736659999999994E-3</v>
      </c>
      <c r="ADW69" s="94">
        <v>1.8301016E-3</v>
      </c>
      <c r="ADX69" s="94">
        <v>7.6423710000000006E-5</v>
      </c>
      <c r="ADY69" s="100"/>
      <c r="ADZ69" s="101"/>
      <c r="AEA69" s="101"/>
      <c r="AEB69" s="101"/>
      <c r="AEC69" s="101"/>
      <c r="AED69" s="144">
        <f t="shared" si="24"/>
        <v>64</v>
      </c>
      <c r="AEE69" s="142"/>
      <c r="AEF69" s="158">
        <f t="shared" si="33"/>
        <v>64</v>
      </c>
      <c r="AEG69" s="138">
        <f t="shared" si="49"/>
        <v>7.6423229999999999E-5</v>
      </c>
      <c r="AEH69" s="138">
        <f t="shared" si="49"/>
        <v>7.6422999999999997E-5</v>
      </c>
      <c r="AEI69" s="138">
        <f t="shared" si="49"/>
        <v>7.6423280000000003E-5</v>
      </c>
      <c r="AEJ69" s="138">
        <f t="shared" si="49"/>
        <v>7.6423280000000003E-5</v>
      </c>
      <c r="AEK69" s="138">
        <f t="shared" si="49"/>
        <v>7.6423060000000001E-5</v>
      </c>
      <c r="AEL69" s="138">
        <f t="shared" si="49"/>
        <v>7.6423110000000004E-5</v>
      </c>
      <c r="AEM69" s="138">
        <f t="shared" si="49"/>
        <v>7.6423209999999998E-5</v>
      </c>
      <c r="AEN69" s="138">
        <f t="shared" si="49"/>
        <v>7.6423100000000004E-5</v>
      </c>
      <c r="AEO69" s="138">
        <f t="shared" si="49"/>
        <v>7.6423209999999998E-5</v>
      </c>
      <c r="AEP69" s="138">
        <f t="shared" si="49"/>
        <v>7.6423250000000001E-5</v>
      </c>
      <c r="AEQ69" s="138">
        <f t="shared" si="50"/>
        <v>7.6423510000000005E-5</v>
      </c>
      <c r="AER69" s="138">
        <f t="shared" si="50"/>
        <v>7.6423470000000002E-5</v>
      </c>
      <c r="AES69" s="138">
        <f t="shared" si="50"/>
        <v>7.6423494000000001E-5</v>
      </c>
      <c r="AET69" s="138">
        <f t="shared" si="50"/>
        <v>7.6423653999999999E-5</v>
      </c>
      <c r="AEU69" s="138">
        <f t="shared" si="50"/>
        <v>7.6423653999999999E-5</v>
      </c>
      <c r="AEV69" s="138">
        <f t="shared" si="50"/>
        <v>7.6423710000000006E-5</v>
      </c>
      <c r="AEW69" s="138">
        <f t="shared" si="50"/>
        <v>7.642383E-5</v>
      </c>
      <c r="AEX69" s="138">
        <f t="shared" si="50"/>
        <v>7.6423864999999996E-5</v>
      </c>
      <c r="AEY69" s="138">
        <f t="shared" si="50"/>
        <v>7.6423274999999995E-5</v>
      </c>
      <c r="AEZ69" s="130">
        <f t="shared" si="38"/>
        <v>18.27</v>
      </c>
      <c r="AFA69" s="91"/>
      <c r="AFB69" s="94">
        <v>7.6423399999999997E-5</v>
      </c>
      <c r="AFC69" s="139">
        <f t="shared" si="39"/>
        <v>7.6423378526315771E-5</v>
      </c>
      <c r="AFD69" s="91"/>
      <c r="AFE69" s="142"/>
      <c r="AFF69" s="142"/>
      <c r="AFG69" s="138">
        <f t="shared" si="46"/>
        <v>7.6357159999999998E-8</v>
      </c>
      <c r="AFH69" s="138">
        <f t="shared" si="46"/>
        <v>7.6355490000000002E-8</v>
      </c>
      <c r="AFI69" s="138">
        <f t="shared" si="46"/>
        <v>7.6354204999999999E-8</v>
      </c>
      <c r="AFJ69" s="138">
        <f t="shared" si="46"/>
        <v>7.6355235000000003E-8</v>
      </c>
      <c r="AFK69" s="138">
        <f t="shared" si="46"/>
        <v>7.6355775000000003E-8</v>
      </c>
      <c r="AFL69" s="138">
        <f t="shared" si="46"/>
        <v>7.6355600000000004E-8</v>
      </c>
      <c r="AFM69" s="138">
        <f t="shared" si="46"/>
        <v>7.6354944000000006E-8</v>
      </c>
      <c r="AFN69" s="138">
        <f t="shared" si="46"/>
        <v>7.6354400000000005E-8</v>
      </c>
      <c r="AFO69" s="138">
        <f t="shared" si="46"/>
        <v>7.6354130000000005E-8</v>
      </c>
      <c r="AFP69" s="138">
        <f t="shared" si="46"/>
        <v>7.6353670000000004E-8</v>
      </c>
      <c r="AFQ69" s="138">
        <f t="shared" si="46"/>
        <v>7.6353594000000006E-8</v>
      </c>
      <c r="AFR69" s="138">
        <f t="shared" si="46"/>
        <v>7.6353615000000003E-8</v>
      </c>
      <c r="AFS69" s="138">
        <f t="shared" si="46"/>
        <v>7.6353849999999995E-8</v>
      </c>
      <c r="AFT69" s="138">
        <f t="shared" si="46"/>
        <v>7.6353786000000001E-8</v>
      </c>
      <c r="AFU69" s="138">
        <f t="shared" si="46"/>
        <v>7.6353790000000003E-8</v>
      </c>
      <c r="AFV69" s="138">
        <f t="shared" si="46"/>
        <v>7.6354069999999999E-8</v>
      </c>
      <c r="AFW69" s="138">
        <f t="shared" si="45"/>
        <v>7.6354440000000005E-8</v>
      </c>
      <c r="AFX69" s="138">
        <f t="shared" si="45"/>
        <v>7.635484E-8</v>
      </c>
      <c r="AFY69" s="138">
        <f t="shared" si="45"/>
        <v>7.635484E-8</v>
      </c>
      <c r="AFZ69" s="138" t="e">
        <f t="shared" si="45"/>
        <v>#VALUE!</v>
      </c>
      <c r="AGA69" s="139">
        <f t="shared" si="41"/>
        <v>7.635460178947369E-8</v>
      </c>
      <c r="AGB69" s="91"/>
      <c r="AGC69" s="91"/>
      <c r="AGD69" s="91"/>
      <c r="AGE69" s="91"/>
      <c r="AGF69" s="91"/>
      <c r="AGG69" s="91"/>
      <c r="AGH69" s="91"/>
      <c r="AGI69" s="91"/>
      <c r="AGJ69" s="91"/>
      <c r="AGK69" s="91"/>
      <c r="AGL69" s="91"/>
      <c r="AGM69" s="91"/>
      <c r="AGN69" s="91"/>
      <c r="AGO69" s="91"/>
      <c r="AGP69" s="91"/>
      <c r="AGQ69" s="91"/>
      <c r="AGR69" s="91"/>
      <c r="AGS69" s="91"/>
      <c r="AGT69" s="91"/>
      <c r="AGU69" s="91"/>
      <c r="AGV69" s="91"/>
      <c r="AGW69" s="91"/>
      <c r="AGX69" s="91"/>
      <c r="AGY69" s="91"/>
      <c r="AGZ69" s="91"/>
      <c r="AHA69" s="91"/>
      <c r="AHB69" s="91"/>
      <c r="AHC69" s="91"/>
      <c r="AHD69" s="91"/>
      <c r="AHE69" s="91"/>
      <c r="AHF69" s="91"/>
      <c r="AHG69" s="91"/>
      <c r="AHH69" s="91"/>
      <c r="AHI69" s="91"/>
      <c r="AHJ69" s="91"/>
      <c r="AHK69" s="91"/>
      <c r="AHL69" s="91"/>
      <c r="AHM69" s="91"/>
      <c r="AHN69" s="91"/>
      <c r="AHO69" s="91"/>
      <c r="AHP69" s="91"/>
      <c r="AHQ69" s="91"/>
      <c r="AHR69" s="91"/>
      <c r="AHS69" s="91"/>
      <c r="AHT69" s="91"/>
      <c r="AHU69" s="91"/>
      <c r="AHV69" s="91"/>
      <c r="AHW69" s="91"/>
      <c r="AHX69" s="91"/>
      <c r="AHY69" s="91"/>
      <c r="AHZ69" s="91"/>
      <c r="AIA69" s="91"/>
      <c r="AIB69" s="91"/>
      <c r="AIC69" s="91"/>
      <c r="AID69" s="91"/>
      <c r="AIE69" s="91"/>
      <c r="AIF69" s="91"/>
      <c r="AIG69" s="91"/>
      <c r="AIH69" s="91"/>
      <c r="AII69" s="91"/>
      <c r="AIJ69" s="91"/>
      <c r="AIK69" s="91"/>
      <c r="AIL69" s="91"/>
      <c r="AIM69" s="91"/>
      <c r="AIN69" s="91"/>
      <c r="AIO69" s="91"/>
      <c r="AIP69" s="91"/>
      <c r="AIQ69" s="91"/>
      <c r="AIR69" s="91"/>
      <c r="AIS69" s="91"/>
      <c r="AIT69" s="91"/>
      <c r="AIU69" s="91"/>
      <c r="AIV69" s="91"/>
      <c r="AIW69" s="91"/>
      <c r="AIX69" s="91"/>
      <c r="AIY69" s="91"/>
      <c r="AIZ69" s="91"/>
      <c r="AJA69" s="91"/>
      <c r="AJB69" s="91"/>
      <c r="AJC69" s="91"/>
      <c r="AJD69" s="91"/>
      <c r="AJE69" s="91"/>
      <c r="AJF69" s="91"/>
      <c r="AJG69" s="91"/>
      <c r="AJH69" s="91"/>
      <c r="AJI69" s="91"/>
      <c r="AJJ69" s="91"/>
      <c r="AJK69" s="91"/>
      <c r="AJL69" s="91"/>
      <c r="AJM69" s="91"/>
      <c r="AJN69" s="91"/>
      <c r="AJO69" s="91"/>
      <c r="AJP69" s="91"/>
      <c r="AJQ69" s="91"/>
      <c r="AJR69" s="91"/>
      <c r="AJS69" s="91"/>
      <c r="AJT69" s="91"/>
      <c r="AJU69" s="91"/>
      <c r="AJV69" s="91"/>
      <c r="AJW69" s="91"/>
      <c r="AJX69" s="91"/>
      <c r="AJY69" s="91"/>
      <c r="AJZ69" s="91"/>
      <c r="AKA69" s="91"/>
      <c r="AKB69" s="91"/>
      <c r="AKC69" s="91"/>
      <c r="AKD69" s="91"/>
      <c r="AKE69" s="91"/>
      <c r="AKF69" s="91"/>
      <c r="AKG69" s="91"/>
      <c r="AKH69" s="91"/>
      <c r="AKI69" s="91"/>
      <c r="AKJ69" s="91"/>
      <c r="AKK69" s="91"/>
      <c r="AKL69" s="91"/>
      <c r="AKM69" s="91"/>
      <c r="AKN69" s="91"/>
      <c r="AKO69" s="91"/>
      <c r="AKP69" s="91"/>
      <c r="AKQ69" s="91"/>
      <c r="AKR69" s="91"/>
      <c r="AKS69" s="91"/>
      <c r="AKT69" s="91"/>
      <c r="AKU69" s="91"/>
      <c r="AKV69" s="91"/>
      <c r="AKW69" s="91"/>
      <c r="AKX69" s="91"/>
      <c r="AKY69" s="91"/>
      <c r="AKZ69" s="91"/>
      <c r="ALA69" s="91"/>
      <c r="ALB69" s="91"/>
      <c r="ALC69" s="91"/>
      <c r="ALD69" s="91"/>
      <c r="ALE69" s="91"/>
      <c r="ALF69" s="91"/>
      <c r="ALG69" s="91"/>
      <c r="ALH69" s="91"/>
      <c r="ALI69" s="91"/>
      <c r="ALJ69" s="91"/>
      <c r="ALK69" s="91"/>
      <c r="ALL69" s="91"/>
      <c r="ALM69" s="91"/>
      <c r="ALN69" s="91"/>
      <c r="ALO69" s="91"/>
      <c r="ALP69" s="91"/>
      <c r="ALQ69" s="91"/>
      <c r="ALR69" s="91"/>
      <c r="ALS69" s="91"/>
      <c r="ALT69" s="91"/>
      <c r="ALU69" s="91"/>
      <c r="ALV69" s="91"/>
      <c r="ALW69" s="91"/>
      <c r="ALX69" s="91"/>
      <c r="ALY69" s="91"/>
      <c r="ALZ69" s="91"/>
      <c r="AMA69" s="91"/>
      <c r="AMB69" s="91"/>
      <c r="AMC69" s="91"/>
      <c r="AMD69" s="91"/>
      <c r="AME69" s="91"/>
      <c r="AMF69" s="91"/>
      <c r="AMG69" s="91"/>
      <c r="AMH69" s="91"/>
      <c r="AMI69" s="91"/>
      <c r="AMJ69" s="91"/>
      <c r="AMK69" s="91"/>
      <c r="AML69" s="91"/>
      <c r="AMM69" s="91"/>
      <c r="AMN69" s="91"/>
      <c r="AMO69" s="91"/>
      <c r="AMP69" s="91"/>
      <c r="AMQ69" s="91"/>
      <c r="AMR69" s="91"/>
      <c r="AMS69" s="91"/>
      <c r="AMT69" s="91"/>
      <c r="AMU69" s="91"/>
      <c r="AMV69" s="91"/>
      <c r="AMW69" s="91"/>
      <c r="AMX69" s="91"/>
      <c r="AMY69" s="91"/>
      <c r="AMZ69" s="91"/>
      <c r="ANA69" s="91"/>
      <c r="ANB69" s="91"/>
      <c r="ANC69" s="91"/>
      <c r="AND69" s="91"/>
      <c r="ANE69" s="91"/>
      <c r="ANF69" s="91"/>
      <c r="ANG69" s="91"/>
      <c r="ANH69" s="91"/>
      <c r="ANI69" s="91"/>
      <c r="ANJ69" s="91"/>
      <c r="ANK69" s="91"/>
      <c r="ANL69" s="91"/>
      <c r="ANM69" s="91"/>
      <c r="ANN69" s="91"/>
      <c r="ANO69" s="91"/>
      <c r="ANP69" s="91"/>
      <c r="ANQ69" s="91"/>
      <c r="ANR69" s="91"/>
      <c r="ANS69" s="91"/>
      <c r="ANT69" s="91"/>
      <c r="ANU69" s="91"/>
      <c r="ANV69" s="91"/>
      <c r="ANW69" s="91"/>
      <c r="ANX69" s="91"/>
      <c r="ANY69" s="91"/>
      <c r="ANZ69" s="91"/>
      <c r="AOA69" s="91"/>
      <c r="AOB69" s="91"/>
      <c r="AOC69" s="91"/>
      <c r="AOD69" s="91"/>
      <c r="AOE69" s="91"/>
      <c r="AOF69" s="91"/>
      <c r="AOG69" s="91"/>
      <c r="AOH69" s="91"/>
      <c r="AOI69" s="91"/>
      <c r="AOJ69" s="91"/>
      <c r="AOK69" s="91"/>
      <c r="AOL69" s="91"/>
      <c r="AOM69" s="91"/>
      <c r="AON69" s="91"/>
      <c r="AOO69" s="91"/>
      <c r="AOP69" s="91"/>
      <c r="AOQ69" s="91"/>
      <c r="AOR69" s="91"/>
      <c r="AOS69" s="91"/>
      <c r="AOT69" s="91"/>
      <c r="AOU69" s="91"/>
      <c r="AOV69" s="91"/>
      <c r="AOW69" s="91"/>
      <c r="AOX69" s="91"/>
      <c r="AOY69" s="91"/>
      <c r="AOZ69" s="91"/>
      <c r="APA69" s="91"/>
      <c r="APB69" s="91"/>
      <c r="APC69" s="91"/>
      <c r="APD69" s="91"/>
      <c r="APE69" s="91"/>
      <c r="APF69" s="91"/>
      <c r="APG69" s="91"/>
      <c r="APH69" s="91"/>
      <c r="API69" s="91"/>
      <c r="APJ69" s="91"/>
      <c r="APK69" s="91"/>
      <c r="APL69" s="91"/>
      <c r="APM69" s="91"/>
      <c r="APN69" s="91"/>
      <c r="APO69" s="91"/>
      <c r="APP69" s="91"/>
      <c r="APQ69" s="91"/>
      <c r="APR69" s="91"/>
      <c r="APS69" s="91"/>
      <c r="APT69" s="91"/>
      <c r="APU69" s="91"/>
      <c r="APV69" s="91"/>
      <c r="APW69" s="91"/>
      <c r="APX69" s="91"/>
      <c r="APY69" s="91"/>
      <c r="APZ69" s="91"/>
      <c r="AQA69" s="91"/>
      <c r="AQB69" s="91"/>
      <c r="AQC69" s="91"/>
      <c r="AQD69" s="91"/>
      <c r="AQE69" s="91"/>
      <c r="AQF69" s="91"/>
      <c r="AQG69" s="91"/>
      <c r="AQH69" s="91"/>
      <c r="AQI69" s="91"/>
      <c r="AQJ69" s="91"/>
      <c r="AQK69" s="91"/>
      <c r="AQL69" s="91"/>
      <c r="AQM69" s="91"/>
      <c r="AQN69" s="91"/>
      <c r="AQO69" s="91"/>
      <c r="AQP69" s="91"/>
      <c r="AQQ69" s="91"/>
      <c r="AQR69" s="91"/>
      <c r="AQS69" s="91"/>
      <c r="AQT69" s="91"/>
      <c r="AQU69" s="91"/>
      <c r="AQV69" s="91"/>
      <c r="AQW69" s="91"/>
      <c r="AQX69" s="91"/>
      <c r="AQY69" s="91"/>
      <c r="AQZ69" s="91"/>
      <c r="ARA69" s="91"/>
      <c r="ARB69" s="91"/>
      <c r="ARC69" s="91"/>
      <c r="ARD69" s="91"/>
      <c r="ARE69" s="91"/>
      <c r="ARF69" s="91"/>
      <c r="ARG69" s="91"/>
      <c r="ARH69" s="91"/>
      <c r="ARI69" s="91"/>
      <c r="ARJ69" s="91"/>
      <c r="ARK69" s="91"/>
      <c r="ARL69" s="91"/>
      <c r="ARM69" s="91"/>
      <c r="ARN69" s="91"/>
      <c r="ARO69" s="91"/>
      <c r="ARP69" s="91"/>
      <c r="ARQ69" s="91"/>
      <c r="ARR69" s="91"/>
      <c r="ARS69" s="91"/>
      <c r="ART69" s="91"/>
      <c r="ARU69" s="91"/>
      <c r="ARV69" s="91"/>
      <c r="ARW69" s="91"/>
      <c r="ARX69" s="91"/>
      <c r="ARY69" s="91"/>
      <c r="ARZ69" s="91"/>
      <c r="ASA69" s="91"/>
      <c r="ASB69" s="91"/>
      <c r="ASC69" s="91"/>
      <c r="ASD69" s="91"/>
      <c r="ASE69" s="91"/>
      <c r="ASF69" s="91"/>
      <c r="ASG69" s="91"/>
      <c r="ASH69" s="91"/>
      <c r="ASI69" s="91"/>
      <c r="ASJ69" s="91"/>
      <c r="ASK69" s="91"/>
      <c r="ASL69" s="91"/>
      <c r="ASM69" s="91"/>
      <c r="ASN69" s="91"/>
      <c r="ASO69" s="91"/>
      <c r="ASP69" s="91"/>
      <c r="ASQ69" s="91"/>
      <c r="ASR69" s="91"/>
    </row>
    <row r="70" spans="1:1188" ht="2.1" customHeight="1" x14ac:dyDescent="0.25">
      <c r="A70" s="129">
        <v>65</v>
      </c>
      <c r="B70" s="130">
        <v>18.559999999999999</v>
      </c>
      <c r="C70" s="123">
        <f>IF(ROW()-$B$4&lt;$B$112,2,3)</f>
        <v>3</v>
      </c>
      <c r="D70" s="129">
        <v>65</v>
      </c>
      <c r="E70" s="91">
        <v>0</v>
      </c>
      <c r="F70" s="92">
        <v>1.5946306999999999E-30</v>
      </c>
      <c r="G70" s="92">
        <v>3.6181729999999999E-29</v>
      </c>
      <c r="H70" s="92">
        <v>6.5681832999999998E-28</v>
      </c>
      <c r="I70" s="92">
        <v>1.1234241E-26</v>
      </c>
      <c r="J70" s="92">
        <v>1.8854327E-25</v>
      </c>
      <c r="K70" s="92">
        <v>3.1440592E-24</v>
      </c>
      <c r="L70" s="92">
        <v>5.2309397999999998E-23</v>
      </c>
      <c r="M70" s="92">
        <v>8.6953019999999996E-22</v>
      </c>
      <c r="N70" s="92">
        <v>1.4448178000000001E-20</v>
      </c>
      <c r="O70" s="92">
        <v>2.4001443999999998E-19</v>
      </c>
      <c r="P70" s="92">
        <v>3.9864161999999998E-18</v>
      </c>
      <c r="Q70" s="92">
        <v>6.6199729999999995E-17</v>
      </c>
      <c r="R70" s="92">
        <v>1.0991408E-15</v>
      </c>
      <c r="S70" s="92">
        <v>1.8245486E-14</v>
      </c>
      <c r="T70" s="92">
        <v>3.0277639999999999E-13</v>
      </c>
      <c r="U70" s="92">
        <v>5.0219905999999996E-12</v>
      </c>
      <c r="V70" s="92">
        <v>8.32299E-11</v>
      </c>
      <c r="W70" s="92">
        <v>1.3775274999999999E-9</v>
      </c>
      <c r="X70" s="92">
        <v>2.2748743000000002E-8</v>
      </c>
      <c r="Y70" s="92">
        <v>3.7431664000000002E-7</v>
      </c>
      <c r="Z70" s="93">
        <v>6.1231975999999999E-6</v>
      </c>
      <c r="AA70" s="93">
        <v>9.9230729999999994E-5</v>
      </c>
      <c r="AB70" s="93">
        <v>1.5841691000000001E-3</v>
      </c>
      <c r="AC70" s="93">
        <v>7.9612009999999993E-3</v>
      </c>
      <c r="AD70" s="93">
        <v>2.3547309999999998E-2</v>
      </c>
      <c r="AE70" s="93">
        <v>5.251368E-2</v>
      </c>
      <c r="AF70" s="93">
        <v>9.5812729999999999E-2</v>
      </c>
      <c r="AG70" s="93">
        <v>0.14834252000000001</v>
      </c>
      <c r="AH70" s="93">
        <v>0.19850470000000001</v>
      </c>
      <c r="AI70" s="93">
        <v>0.23182862000000001</v>
      </c>
      <c r="AJ70" s="93">
        <v>0.23777904999999999</v>
      </c>
      <c r="AK70" s="93">
        <v>0.22081480000000001</v>
      </c>
      <c r="AL70" s="93">
        <v>0.17957212</v>
      </c>
      <c r="AM70" s="93">
        <v>0.12672937000000001</v>
      </c>
      <c r="AN70" s="93">
        <v>7.6803380000000004E-2</v>
      </c>
      <c r="AO70" s="93">
        <v>3.9098731999999997E-2</v>
      </c>
      <c r="AP70" s="93">
        <v>1.5928784000000001E-2</v>
      </c>
      <c r="AQ70" s="93">
        <v>4.6041600000000004E-3</v>
      </c>
      <c r="AR70" s="93">
        <v>4.2053635000000001E-4</v>
      </c>
      <c r="AS70" s="94">
        <v>0</v>
      </c>
      <c r="AT70" s="94">
        <v>1.5946374999999999E-30</v>
      </c>
      <c r="AU70" s="94">
        <v>3.6181964000000001E-29</v>
      </c>
      <c r="AV70" s="94">
        <v>6.5682333999999996E-28</v>
      </c>
      <c r="AW70" s="94">
        <v>1.1234332000000001E-26</v>
      </c>
      <c r="AX70" s="94">
        <v>1.8854471000000001E-25</v>
      </c>
      <c r="AY70" s="94">
        <v>3.1440817000000001E-24</v>
      </c>
      <c r="AZ70" s="94">
        <v>5.2309725999999998E-23</v>
      </c>
      <c r="BA70" s="94">
        <v>8.6953480000000006E-22</v>
      </c>
      <c r="BB70" s="94">
        <v>1.4448240999999999E-20</v>
      </c>
      <c r="BC70" s="94">
        <v>2.4001519999999998E-19</v>
      </c>
      <c r="BD70" s="94">
        <v>3.9864237E-18</v>
      </c>
      <c r="BE70" s="94">
        <v>6.6199753999999996E-17</v>
      </c>
      <c r="BF70" s="94">
        <v>1.0991392000000001E-15</v>
      </c>
      <c r="BG70" s="94">
        <v>1.8245422999999998E-14</v>
      </c>
      <c r="BH70" s="94">
        <v>3.0277446000000001E-13</v>
      </c>
      <c r="BI70" s="94">
        <v>5.0219373000000004E-12</v>
      </c>
      <c r="BJ70" s="94">
        <v>8.3228764000000004E-11</v>
      </c>
      <c r="BK70" s="94">
        <v>1.3775038E-9</v>
      </c>
      <c r="BL70" s="94">
        <v>2.2748288999999999E-8</v>
      </c>
      <c r="BM70" s="94">
        <v>3.7430862999999997E-7</v>
      </c>
      <c r="BN70" s="94">
        <v>6.1230608E-6</v>
      </c>
      <c r="BO70" s="94">
        <v>9.9228570000000005E-5</v>
      </c>
      <c r="BP70" s="94">
        <v>1.5841376E-3</v>
      </c>
      <c r="BQ70" s="94">
        <v>7.9610879999999998E-3</v>
      </c>
      <c r="BR70" s="94">
        <v>2.3547019999999998E-2</v>
      </c>
      <c r="BS70" s="94">
        <v>5.2513092999999997E-2</v>
      </c>
      <c r="BT70" s="94">
        <v>9.5811779999999999E-2</v>
      </c>
      <c r="BU70" s="94">
        <v>0.14834120000000001</v>
      </c>
      <c r="BV70" s="94">
        <v>0.19850309999999999</v>
      </c>
      <c r="BW70" s="94">
        <v>0.2318268</v>
      </c>
      <c r="BX70" s="94">
        <v>0.23777713</v>
      </c>
      <c r="BY70" s="94">
        <v>0.22081339999999999</v>
      </c>
      <c r="BZ70" s="94">
        <v>0.17957112</v>
      </c>
      <c r="CA70" s="94">
        <v>0.12672885</v>
      </c>
      <c r="CB70" s="94">
        <v>7.6803090000000004E-2</v>
      </c>
      <c r="CC70" s="94">
        <v>3.9098497000000003E-2</v>
      </c>
      <c r="CD70" s="94">
        <v>1.5928678000000002E-2</v>
      </c>
      <c r="CE70" s="94">
        <v>4.6041490000000001E-3</v>
      </c>
      <c r="CF70" s="94">
        <v>4.2053597000000001E-4</v>
      </c>
      <c r="CG70" s="94">
        <v>0</v>
      </c>
      <c r="CH70" s="94">
        <v>1.5937483999999998E-30</v>
      </c>
      <c r="CI70" s="94">
        <v>3.6162970000000001E-29</v>
      </c>
      <c r="CJ70" s="94">
        <v>6.5649712999999999E-28</v>
      </c>
      <c r="CK70" s="94">
        <v>1.1229045E-26</v>
      </c>
      <c r="CL70" s="94">
        <v>1.8846083999999999E-25</v>
      </c>
      <c r="CM70" s="94">
        <v>3.1427651999999998E-24</v>
      </c>
      <c r="CN70" s="94">
        <v>5.2289209999999998E-23</v>
      </c>
      <c r="CO70" s="94">
        <v>8.6921779999999993E-22</v>
      </c>
      <c r="CP70" s="94">
        <v>1.4443382999999999E-20</v>
      </c>
      <c r="CQ70" s="94">
        <v>2.3994164999999998E-19</v>
      </c>
      <c r="CR70" s="94">
        <v>3.9853260000000003E-18</v>
      </c>
      <c r="CS70" s="94">
        <v>6.6183629999999997E-17</v>
      </c>
      <c r="CT70" s="94">
        <v>1.0989074E-15</v>
      </c>
      <c r="CU70" s="94">
        <v>1.8242174E-14</v>
      </c>
      <c r="CV70" s="94">
        <v>3.0273066000000002E-13</v>
      </c>
      <c r="CW70" s="94">
        <v>5.0213764999999998E-12</v>
      </c>
      <c r="CX70" s="94">
        <v>8.3222090000000002E-11</v>
      </c>
      <c r="CY70" s="94">
        <v>1.377433E-9</v>
      </c>
      <c r="CZ70" s="94">
        <v>2.2747687999999999E-8</v>
      </c>
      <c r="DA70" s="94">
        <v>3.7430610000000001E-7</v>
      </c>
      <c r="DB70" s="94">
        <v>6.1230989999999996E-6</v>
      </c>
      <c r="DC70" s="94">
        <v>9.922946E-5</v>
      </c>
      <c r="DD70" s="94">
        <v>1.5841518000000001E-3</v>
      </c>
      <c r="DE70" s="94">
        <v>7.9611490000000007E-3</v>
      </c>
      <c r="DF70" s="94">
        <v>2.3547193000000001E-2</v>
      </c>
      <c r="DG70" s="94">
        <v>5.2513454000000001E-2</v>
      </c>
      <c r="DH70" s="94">
        <v>9.5812400000000006E-2</v>
      </c>
      <c r="DI70" s="94">
        <v>0.14834220000000001</v>
      </c>
      <c r="DJ70" s="94">
        <v>0.19850451999999999</v>
      </c>
      <c r="DK70" s="94">
        <v>0.23182857000000001</v>
      </c>
      <c r="DL70" s="94">
        <v>0.23777887</v>
      </c>
      <c r="DM70" s="94">
        <v>0.22081456999999999</v>
      </c>
      <c r="DN70" s="94">
        <v>0.17957163000000001</v>
      </c>
      <c r="DO70" s="94">
        <v>0.12672895000000001</v>
      </c>
      <c r="DP70" s="94">
        <v>7.6803274000000005E-2</v>
      </c>
      <c r="DQ70" s="94">
        <v>3.9098747000000003E-2</v>
      </c>
      <c r="DR70" s="94">
        <v>1.5928755999999999E-2</v>
      </c>
      <c r="DS70" s="94">
        <v>4.6041635999999999E-3</v>
      </c>
      <c r="DT70" s="94">
        <v>4.2053708000000002E-4</v>
      </c>
      <c r="DU70" s="94">
        <v>0</v>
      </c>
      <c r="DV70" s="94">
        <v>1.593733E-30</v>
      </c>
      <c r="DW70" s="94">
        <v>3.6162679999999999E-29</v>
      </c>
      <c r="DX70" s="94">
        <v>6.564932E-28</v>
      </c>
      <c r="DY70" s="94">
        <v>1.1228999E-26</v>
      </c>
      <c r="DZ70" s="94">
        <v>1.8846048000000001E-25</v>
      </c>
      <c r="EA70" s="94">
        <v>3.1427643000000001E-24</v>
      </c>
      <c r="EB70" s="94">
        <v>5.2289289999999999E-23</v>
      </c>
      <c r="EC70" s="94">
        <v>8.6922069999999991E-22</v>
      </c>
      <c r="ED70" s="94">
        <v>1.4443462E-20</v>
      </c>
      <c r="EE70" s="94">
        <v>2.3994339999999999E-19</v>
      </c>
      <c r="EF70" s="94">
        <v>3.9853603000000003E-18</v>
      </c>
      <c r="EG70" s="94">
        <v>6.6184249999999997E-17</v>
      </c>
      <c r="EH70" s="94">
        <v>1.0989188999999999E-15</v>
      </c>
      <c r="EI70" s="94">
        <v>1.8242383E-14</v>
      </c>
      <c r="EJ70" s="94">
        <v>3.0273445000000001E-13</v>
      </c>
      <c r="EK70" s="94">
        <v>5.0214430000000002E-12</v>
      </c>
      <c r="EL70" s="94">
        <v>8.3223179999999998E-11</v>
      </c>
      <c r="EM70" s="94">
        <v>1.3774506E-9</v>
      </c>
      <c r="EN70" s="94">
        <v>2.274797E-8</v>
      </c>
      <c r="EO70" s="94">
        <v>3.7431076000000003E-7</v>
      </c>
      <c r="EP70" s="94">
        <v>6.1231739999999998E-6</v>
      </c>
      <c r="EQ70" s="94">
        <v>9.9230616000000002E-5</v>
      </c>
      <c r="ER70" s="94">
        <v>1.5841684000000001E-3</v>
      </c>
      <c r="ES70" s="94">
        <v>7.9612160000000001E-3</v>
      </c>
      <c r="ET70" s="94">
        <v>2.3547380999999999E-2</v>
      </c>
      <c r="EU70" s="94">
        <v>5.2513839999999999E-2</v>
      </c>
      <c r="EV70" s="94">
        <v>9.5812969999999997E-2</v>
      </c>
      <c r="EW70" s="94">
        <v>0.14834270999999999</v>
      </c>
      <c r="EX70" s="94">
        <v>0.19850470000000001</v>
      </c>
      <c r="EY70" s="94">
        <v>0.23182826000000001</v>
      </c>
      <c r="EZ70" s="94">
        <v>0.23777852999999999</v>
      </c>
      <c r="FA70" s="94">
        <v>0.22081376999999999</v>
      </c>
      <c r="FB70" s="94">
        <v>0.17957087999999999</v>
      </c>
      <c r="FC70" s="94">
        <v>0.12672855</v>
      </c>
      <c r="FD70" s="94">
        <v>7.680331E-2</v>
      </c>
      <c r="FE70" s="94">
        <v>3.9098639999999997E-2</v>
      </c>
      <c r="FF70" s="94">
        <v>1.592876E-2</v>
      </c>
      <c r="FG70" s="94">
        <v>4.6041620000000002E-3</v>
      </c>
      <c r="FH70" s="94">
        <v>4.2053676E-4</v>
      </c>
      <c r="FI70" s="94">
        <v>0</v>
      </c>
      <c r="FJ70" s="94">
        <v>1.5937453999999999E-30</v>
      </c>
      <c r="FK70" s="94">
        <v>3.6162960000000001E-29</v>
      </c>
      <c r="FL70" s="94">
        <v>6.5649823999999997E-28</v>
      </c>
      <c r="FM70" s="94">
        <v>1.1229093E-26</v>
      </c>
      <c r="FN70" s="94">
        <v>1.8846199E-25</v>
      </c>
      <c r="FO70" s="94">
        <v>3.1427900000000002E-24</v>
      </c>
      <c r="FP70" s="94">
        <v>5.2289717999999998E-23</v>
      </c>
      <c r="FQ70" s="94">
        <v>8.6922789999999998E-22</v>
      </c>
      <c r="FR70" s="94">
        <v>1.4443583000000001E-20</v>
      </c>
      <c r="FS70" s="94">
        <v>2.3994535000000001E-19</v>
      </c>
      <c r="FT70" s="94">
        <v>3.9853918000000004E-18</v>
      </c>
      <c r="FU70" s="94">
        <v>6.6184765999999997E-17</v>
      </c>
      <c r="FV70" s="94">
        <v>1.0989268000000001E-15</v>
      </c>
      <c r="FW70" s="94">
        <v>1.8242510999999999E-14</v>
      </c>
      <c r="FX70" s="94">
        <v>3.0273640000000002E-13</v>
      </c>
      <c r="FY70" s="94">
        <v>5.0214754000000003E-12</v>
      </c>
      <c r="FZ70" s="94">
        <v>8.3223706000000005E-11</v>
      </c>
      <c r="GA70" s="94">
        <v>1.3774591E-9</v>
      </c>
      <c r="GB70" s="94">
        <v>2.2748107000000001E-8</v>
      </c>
      <c r="GC70" s="94">
        <v>3.74313E-7</v>
      </c>
      <c r="GD70" s="94">
        <v>6.1232019999999997E-6</v>
      </c>
      <c r="GE70" s="94">
        <v>9.923101E-5</v>
      </c>
      <c r="GF70" s="94">
        <v>1.5841739E-3</v>
      </c>
      <c r="GG70" s="94">
        <v>7.9612199999999998E-3</v>
      </c>
      <c r="GH70" s="94">
        <v>2.354736E-2</v>
      </c>
      <c r="GI70" s="94">
        <v>5.2513721999999999E-2</v>
      </c>
      <c r="GJ70" s="94">
        <v>9.5812620000000001E-2</v>
      </c>
      <c r="GK70" s="94">
        <v>0.148342</v>
      </c>
      <c r="GL70" s="94">
        <v>0.19850369000000001</v>
      </c>
      <c r="GM70" s="94">
        <v>0.23182734999999999</v>
      </c>
      <c r="GN70" s="94">
        <v>0.23777788999999999</v>
      </c>
      <c r="GO70" s="94">
        <v>0.2208146</v>
      </c>
      <c r="GP70" s="94">
        <v>0.17957248000000001</v>
      </c>
      <c r="GQ70" s="94">
        <v>0.12672938</v>
      </c>
      <c r="GR70" s="94">
        <v>7.6803120000000002E-2</v>
      </c>
      <c r="GS70" s="94">
        <v>3.9098649999999999E-2</v>
      </c>
      <c r="GT70" s="94">
        <v>1.5928734E-2</v>
      </c>
      <c r="GU70" s="94">
        <v>4.6041500000000004E-3</v>
      </c>
      <c r="GV70" s="94">
        <v>4.2053554E-4</v>
      </c>
      <c r="GW70" s="94">
        <v>0</v>
      </c>
      <c r="GX70" s="94">
        <v>1.593747E-30</v>
      </c>
      <c r="GY70" s="94">
        <v>3.6162990000000003E-29</v>
      </c>
      <c r="GZ70" s="94">
        <v>6.5649852999999999E-28</v>
      </c>
      <c r="HA70" s="94">
        <v>1.12290875E-26</v>
      </c>
      <c r="HB70" s="94">
        <v>1.8846188E-25</v>
      </c>
      <c r="HC70" s="94">
        <v>3.1427852000000001E-24</v>
      </c>
      <c r="HD70" s="94">
        <v>5.2289587999999998E-23</v>
      </c>
      <c r="HE70" s="94">
        <v>8.69225E-22</v>
      </c>
      <c r="HF70" s="94">
        <v>1.4443534999999999E-20</v>
      </c>
      <c r="HG70" s="94">
        <v>2.3994442E-19</v>
      </c>
      <c r="HH70" s="94">
        <v>3.9853759999999998E-18</v>
      </c>
      <c r="HI70" s="94">
        <v>6.6184500000000001E-17</v>
      </c>
      <c r="HJ70" s="94">
        <v>1.0989224000000001E-15</v>
      </c>
      <c r="HK70" s="94">
        <v>1.8242439999999999E-14</v>
      </c>
      <c r="HL70" s="94">
        <v>3.0273519999999999E-13</v>
      </c>
      <c r="HM70" s="94">
        <v>5.0214579999999999E-12</v>
      </c>
      <c r="HN70" s="94">
        <v>8.3223399999999996E-11</v>
      </c>
      <c r="HO70" s="94">
        <v>1.3774544E-9</v>
      </c>
      <c r="HP70" s="94">
        <v>2.2748035000000001E-8</v>
      </c>
      <c r="HQ70" s="94">
        <v>3.7431150000000001E-7</v>
      </c>
      <c r="HR70" s="94">
        <v>6.1231825999999997E-6</v>
      </c>
      <c r="HS70" s="94">
        <v>9.9230725E-5</v>
      </c>
      <c r="HT70" s="94">
        <v>1.5841691999999999E-3</v>
      </c>
      <c r="HU70" s="94">
        <v>7.96118E-3</v>
      </c>
      <c r="HV70" s="94">
        <v>2.3547221E-2</v>
      </c>
      <c r="HW70" s="94">
        <v>5.2513440000000002E-2</v>
      </c>
      <c r="HX70" s="94">
        <v>9.5812179999999997E-2</v>
      </c>
      <c r="HY70" s="94">
        <v>0.14834161000000001</v>
      </c>
      <c r="HZ70" s="94">
        <v>0.19850356999999999</v>
      </c>
      <c r="IA70" s="94">
        <v>0.23182739999999999</v>
      </c>
      <c r="IB70" s="94">
        <v>0.23777756</v>
      </c>
      <c r="IC70" s="94">
        <v>0.22081332000000001</v>
      </c>
      <c r="ID70" s="94">
        <v>0.17957145999999999</v>
      </c>
      <c r="IE70" s="94">
        <v>0.12672912</v>
      </c>
      <c r="IF70" s="94">
        <v>7.6803125E-2</v>
      </c>
      <c r="IG70" s="94">
        <v>3.9098701999999999E-2</v>
      </c>
      <c r="IH70" s="94">
        <v>1.5928734E-2</v>
      </c>
      <c r="II70" s="94">
        <v>4.6041500000000004E-3</v>
      </c>
      <c r="IJ70" s="94">
        <v>4.2053562E-4</v>
      </c>
      <c r="IK70" s="94">
        <v>0</v>
      </c>
      <c r="IL70" s="94">
        <v>1.5937318999999999E-30</v>
      </c>
      <c r="IM70" s="94">
        <v>3.6162650000000003E-29</v>
      </c>
      <c r="IN70" s="94">
        <v>6.5649269999999996E-28</v>
      </c>
      <c r="IO70" s="94">
        <v>1.1228985E-26</v>
      </c>
      <c r="IP70" s="94">
        <v>1.8846007000000001E-25</v>
      </c>
      <c r="IQ70" s="94">
        <v>3.1427534E-24</v>
      </c>
      <c r="IR70" s="94">
        <v>5.2289070000000001E-23</v>
      </c>
      <c r="IS70" s="94">
        <v>8.6921609999999999E-22</v>
      </c>
      <c r="IT70" s="94">
        <v>1.444337E-20</v>
      </c>
      <c r="IU70" s="94">
        <v>2.3994168000000002E-19</v>
      </c>
      <c r="IV70" s="94">
        <v>3.9853297000000002E-18</v>
      </c>
      <c r="IW70" s="94">
        <v>6.6183747000000003E-17</v>
      </c>
      <c r="IX70" s="94">
        <v>1.0989103000000001E-15</v>
      </c>
      <c r="IY70" s="94">
        <v>1.8242229999999999E-14</v>
      </c>
      <c r="IZ70" s="94">
        <v>3.0273185000000002E-13</v>
      </c>
      <c r="JA70" s="94">
        <v>5.0214026000000003E-12</v>
      </c>
      <c r="JB70" s="94">
        <v>8.3222509999999999E-11</v>
      </c>
      <c r="JC70" s="94">
        <v>1.3774409E-9</v>
      </c>
      <c r="JD70" s="94">
        <v>2.2747829999999998E-8</v>
      </c>
      <c r="JE70" s="94">
        <v>3.7430857000000002E-7</v>
      </c>
      <c r="JF70" s="94">
        <v>6.1231400000000001E-6</v>
      </c>
      <c r="JG70" s="94">
        <v>9.9230056000000004E-5</v>
      </c>
      <c r="JH70" s="94">
        <v>1.5841587E-3</v>
      </c>
      <c r="JI70" s="94">
        <v>7.9611390000000008E-3</v>
      </c>
      <c r="JJ70" s="94">
        <v>2.3547126000000002E-2</v>
      </c>
      <c r="JK70" s="94">
        <v>5.2513280000000002E-2</v>
      </c>
      <c r="JL70" s="94">
        <v>9.5811956000000004E-2</v>
      </c>
      <c r="JM70" s="94">
        <v>0.14834137</v>
      </c>
      <c r="JN70" s="94">
        <v>0.19850350999999999</v>
      </c>
      <c r="JO70" s="94">
        <v>0.23182774</v>
      </c>
      <c r="JP70" s="94">
        <v>0.23777798</v>
      </c>
      <c r="JQ70" s="94">
        <v>0.22081363000000001</v>
      </c>
      <c r="JR70" s="94">
        <v>0.17957063000000001</v>
      </c>
      <c r="JS70" s="94">
        <v>0.12672839999999999</v>
      </c>
      <c r="JT70" s="94">
        <v>7.680302E-2</v>
      </c>
      <c r="JU70" s="94">
        <v>3.9098643000000002E-2</v>
      </c>
      <c r="JV70" s="94">
        <v>1.5928715E-2</v>
      </c>
      <c r="JW70" s="94">
        <v>4.6041500000000004E-3</v>
      </c>
      <c r="JX70" s="94">
        <v>4.2053639999999997E-4</v>
      </c>
      <c r="JY70" s="94">
        <v>0</v>
      </c>
      <c r="JZ70" s="94">
        <v>1.5937172000000001E-30</v>
      </c>
      <c r="KA70" s="94">
        <v>3.6162302000000001E-29</v>
      </c>
      <c r="KB70" s="94">
        <v>6.5648629999999999E-28</v>
      </c>
      <c r="KC70" s="94">
        <v>1.1228871E-26</v>
      </c>
      <c r="KD70" s="94">
        <v>1.8845819999999999E-25</v>
      </c>
      <c r="KE70" s="94">
        <v>3.1427246000000002E-24</v>
      </c>
      <c r="KF70" s="94">
        <v>5.2288607000000002E-23</v>
      </c>
      <c r="KG70" s="94">
        <v>8.6920860000000009E-22</v>
      </c>
      <c r="KH70" s="94">
        <v>1.4443247000000001E-20</v>
      </c>
      <c r="KI70" s="94">
        <v>2.3993963000000002E-19</v>
      </c>
      <c r="KJ70" s="94">
        <v>3.9852969999999998E-18</v>
      </c>
      <c r="KK70" s="94">
        <v>6.6183260000000002E-17</v>
      </c>
      <c r="KL70" s="94">
        <v>1.0989018E-15</v>
      </c>
      <c r="KM70" s="94">
        <v>1.8242104999999999E-14</v>
      </c>
      <c r="KN70" s="94">
        <v>3.0272987E-13</v>
      </c>
      <c r="KO70" s="94">
        <v>5.0213682999999999E-12</v>
      </c>
      <c r="KP70" s="94">
        <v>8.3221949999999999E-11</v>
      </c>
      <c r="KQ70" s="94">
        <v>1.3774324E-9</v>
      </c>
      <c r="KR70" s="94">
        <v>2.2747699E-8</v>
      </c>
      <c r="KS70" s="94">
        <v>3.7430646999999997E-7</v>
      </c>
      <c r="KT70" s="94">
        <v>6.123104E-6</v>
      </c>
      <c r="KU70" s="94">
        <v>9.9229510000000003E-5</v>
      </c>
      <c r="KV70" s="94">
        <v>1.5841504E-3</v>
      </c>
      <c r="KW70" s="94">
        <v>7.9611079999999997E-3</v>
      </c>
      <c r="KX70" s="94">
        <v>2.3547080000000001E-2</v>
      </c>
      <c r="KY70" s="94">
        <v>5.2513259999999999E-2</v>
      </c>
      <c r="KZ70" s="94">
        <v>9.5812044999999998E-2</v>
      </c>
      <c r="LA70" s="94">
        <v>0.14834142</v>
      </c>
      <c r="LB70" s="94">
        <v>0.19850323</v>
      </c>
      <c r="LC70" s="94">
        <v>0.23182729999999999</v>
      </c>
      <c r="LD70" s="94">
        <v>0.23777786000000001</v>
      </c>
      <c r="LE70" s="94">
        <v>0.22081413999999999</v>
      </c>
      <c r="LF70" s="94">
        <v>0.17957092999999999</v>
      </c>
      <c r="LG70" s="94">
        <v>0.12672842000000001</v>
      </c>
      <c r="LH70" s="94">
        <v>7.6802990000000002E-2</v>
      </c>
      <c r="LI70" s="94">
        <v>3.9098586999999997E-2</v>
      </c>
      <c r="LJ70" s="94">
        <v>1.5928701999999999E-2</v>
      </c>
      <c r="LK70" s="94">
        <v>4.6041459999999999E-3</v>
      </c>
      <c r="LL70" s="94">
        <v>4.2053577E-4</v>
      </c>
      <c r="LM70" s="94">
        <v>0</v>
      </c>
      <c r="LN70" s="94">
        <v>1.5937108E-30</v>
      </c>
      <c r="LO70" s="94">
        <v>3.6162163E-29</v>
      </c>
      <c r="LP70" s="94">
        <v>6.5648309999999996E-28</v>
      </c>
      <c r="LQ70" s="94">
        <v>1.12288195E-26</v>
      </c>
      <c r="LR70" s="94">
        <v>1.8845720999999999E-25</v>
      </c>
      <c r="LS70" s="94">
        <v>3.1427075000000001E-24</v>
      </c>
      <c r="LT70" s="94">
        <v>5.2288323E-23</v>
      </c>
      <c r="LU70" s="94">
        <v>8.692043E-22</v>
      </c>
      <c r="LV70" s="94">
        <v>1.4443179999999999E-20</v>
      </c>
      <c r="LW70" s="94">
        <v>2.399385E-19</v>
      </c>
      <c r="LX70" s="94">
        <v>3.9852775999999997E-18</v>
      </c>
      <c r="LY70" s="94">
        <v>6.6182920000000002E-17</v>
      </c>
      <c r="LZ70" s="94">
        <v>1.0988968E-15</v>
      </c>
      <c r="MA70" s="94">
        <v>1.824203E-14</v>
      </c>
      <c r="MB70" s="94">
        <v>3.0272868E-13</v>
      </c>
      <c r="MC70" s="94">
        <v>5.0213529999999999E-12</v>
      </c>
      <c r="MD70" s="94">
        <v>8.3221783999999994E-11</v>
      </c>
      <c r="ME70" s="94">
        <v>1.3774291E-9</v>
      </c>
      <c r="MF70" s="94">
        <v>2.2747628E-8</v>
      </c>
      <c r="MG70" s="94">
        <v>3.7430536000000002E-7</v>
      </c>
      <c r="MH70" s="94">
        <v>6.1230859999999999E-6</v>
      </c>
      <c r="MI70" s="94">
        <v>9.9229209999999996E-5</v>
      </c>
      <c r="MJ70" s="94">
        <v>1.5841465E-3</v>
      </c>
      <c r="MK70" s="94">
        <v>7.9611040000000001E-3</v>
      </c>
      <c r="ML70" s="94">
        <v>2.3547074000000001E-2</v>
      </c>
      <c r="MM70" s="94">
        <v>5.2513270000000001E-2</v>
      </c>
      <c r="MN70" s="94">
        <v>9.5812164000000005E-2</v>
      </c>
      <c r="MO70" s="94">
        <v>0.14834172000000001</v>
      </c>
      <c r="MP70" s="94">
        <v>0.19850335</v>
      </c>
      <c r="MQ70" s="94">
        <v>0.2318269</v>
      </c>
      <c r="MR70" s="94">
        <v>0.23777735</v>
      </c>
      <c r="MS70" s="94">
        <v>0.22081365</v>
      </c>
      <c r="MT70" s="94">
        <v>0.17957108999999999</v>
      </c>
      <c r="MU70" s="94">
        <v>0.12672873000000001</v>
      </c>
      <c r="MV70" s="94">
        <v>7.6803159999999995E-2</v>
      </c>
      <c r="MW70" s="94">
        <v>3.9098617000000002E-2</v>
      </c>
      <c r="MX70" s="94">
        <v>1.5928709999999999E-2</v>
      </c>
      <c r="MY70" s="94">
        <v>4.6041500000000004E-3</v>
      </c>
      <c r="MZ70" s="94">
        <v>4.2053658000000001E-4</v>
      </c>
      <c r="NA70" s="94">
        <v>0</v>
      </c>
      <c r="NB70" s="94">
        <v>1.5937021E-30</v>
      </c>
      <c r="NC70" s="94">
        <v>3.6161950000000001E-29</v>
      </c>
      <c r="ND70" s="94">
        <v>6.5647975000000001E-28</v>
      </c>
      <c r="NE70" s="94">
        <v>1.1228766E-26</v>
      </c>
      <c r="NF70" s="94">
        <v>1.8845622E-25</v>
      </c>
      <c r="NG70" s="94">
        <v>3.1426902999999999E-24</v>
      </c>
      <c r="NH70" s="94">
        <v>5.2288032999999998E-23</v>
      </c>
      <c r="NI70" s="94">
        <v>8.6919950000000001E-22</v>
      </c>
      <c r="NJ70" s="94">
        <v>1.4443104999999999E-20</v>
      </c>
      <c r="NK70" s="94">
        <v>2.3993726000000002E-19</v>
      </c>
      <c r="NL70" s="94">
        <v>3.9852589999999999E-18</v>
      </c>
      <c r="NM70" s="94">
        <v>6.6182575000000002E-17</v>
      </c>
      <c r="NN70" s="94">
        <v>1.0988915999999999E-15</v>
      </c>
      <c r="NO70" s="94">
        <v>1.8241940000000001E-14</v>
      </c>
      <c r="NP70" s="94">
        <v>3.0272739999999998E-13</v>
      </c>
      <c r="NQ70" s="94">
        <v>5.0213297000000002E-12</v>
      </c>
      <c r="NR70" s="94">
        <v>8.3221339999999996E-11</v>
      </c>
      <c r="NS70" s="94">
        <v>1.3774217999999999E-9</v>
      </c>
      <c r="NT70" s="94">
        <v>2.2747508999999999E-8</v>
      </c>
      <c r="NU70" s="94">
        <v>3.7430353999999999E-7</v>
      </c>
      <c r="NV70" s="94">
        <v>6.123058E-6</v>
      </c>
      <c r="NW70" s="94">
        <v>9.9228829999999996E-5</v>
      </c>
      <c r="NX70" s="94">
        <v>1.5841414E-3</v>
      </c>
      <c r="NY70" s="94">
        <v>7.9611000000000005E-3</v>
      </c>
      <c r="NZ70" s="94">
        <v>2.3547058999999999E-2</v>
      </c>
      <c r="OA70" s="94">
        <v>5.2513219999999999E-2</v>
      </c>
      <c r="OB70" s="94">
        <v>9.5812104999999995E-2</v>
      </c>
      <c r="OC70" s="94">
        <v>0.14834177000000001</v>
      </c>
      <c r="OD70" s="94">
        <v>0.19850366999999999</v>
      </c>
      <c r="OE70" s="94">
        <v>0.23182696</v>
      </c>
      <c r="OF70" s="94">
        <v>0.23777715999999999</v>
      </c>
      <c r="OG70" s="94">
        <v>0.22081317</v>
      </c>
      <c r="OH70" s="94">
        <v>0.17957110000000001</v>
      </c>
      <c r="OI70" s="94">
        <v>0.12672895000000001</v>
      </c>
      <c r="OJ70" s="94">
        <v>7.6803300000000005E-2</v>
      </c>
      <c r="OK70" s="94">
        <v>3.9098679999999997E-2</v>
      </c>
      <c r="OL70" s="94">
        <v>1.5928738000000001E-2</v>
      </c>
      <c r="OM70" s="94">
        <v>4.6041546999999999E-3</v>
      </c>
      <c r="ON70" s="94">
        <v>4.205368E-4</v>
      </c>
      <c r="OO70" s="94">
        <v>0</v>
      </c>
      <c r="OP70" s="94">
        <v>1.5936982000000001E-30</v>
      </c>
      <c r="OQ70" s="94">
        <v>3.6161862E-29</v>
      </c>
      <c r="OR70" s="94">
        <v>6.5647835E-28</v>
      </c>
      <c r="OS70" s="94">
        <v>1.1228748600000001E-26</v>
      </c>
      <c r="OT70" s="94">
        <v>1.884561E-25</v>
      </c>
      <c r="OU70" s="94">
        <v>3.1426900999999999E-24</v>
      </c>
      <c r="OV70" s="94">
        <v>5.2288025999999999E-23</v>
      </c>
      <c r="OW70" s="94">
        <v>8.6919910000000006E-22</v>
      </c>
      <c r="OX70" s="94">
        <v>1.4443100000000001E-20</v>
      </c>
      <c r="OY70" s="94">
        <v>2.399373E-19</v>
      </c>
      <c r="OZ70" s="94">
        <v>3.9852585999999998E-18</v>
      </c>
      <c r="PA70" s="94">
        <v>6.618259E-17</v>
      </c>
      <c r="PB70" s="94">
        <v>1.0988913E-15</v>
      </c>
      <c r="PC70" s="94">
        <v>1.8241933999999999E-14</v>
      </c>
      <c r="PD70" s="94">
        <v>3.0272727000000001E-13</v>
      </c>
      <c r="PE70" s="94">
        <v>5.0213270000000003E-12</v>
      </c>
      <c r="PF70" s="94">
        <v>8.3221319999999997E-11</v>
      </c>
      <c r="PG70" s="94">
        <v>1.3774213E-9</v>
      </c>
      <c r="PH70" s="94">
        <v>2.2747497999999998E-8</v>
      </c>
      <c r="PI70" s="94">
        <v>3.7430330000000002E-7</v>
      </c>
      <c r="PJ70" s="94">
        <v>6.1230557999999996E-6</v>
      </c>
      <c r="PK70" s="94">
        <v>9.9228774999999999E-5</v>
      </c>
      <c r="PL70" s="94">
        <v>1.5841409E-3</v>
      </c>
      <c r="PM70" s="94">
        <v>7.9611079999999997E-3</v>
      </c>
      <c r="PN70" s="94">
        <v>2.3547080000000001E-2</v>
      </c>
      <c r="PO70" s="94">
        <v>5.2513216000000001E-2</v>
      </c>
      <c r="PP70" s="94">
        <v>9.5811980000000005E-2</v>
      </c>
      <c r="PQ70" s="94">
        <v>0.14834152</v>
      </c>
      <c r="PR70" s="94">
        <v>0.19850355</v>
      </c>
      <c r="PS70" s="94">
        <v>0.23182721000000001</v>
      </c>
      <c r="PT70" s="94">
        <v>0.2377774</v>
      </c>
      <c r="PU70" s="94">
        <v>0.22081310000000001</v>
      </c>
      <c r="PV70" s="94">
        <v>0.17957096</v>
      </c>
      <c r="PW70" s="94">
        <v>0.12672882999999999</v>
      </c>
      <c r="PX70" s="94">
        <v>7.6803220000000005E-2</v>
      </c>
      <c r="PY70" s="94">
        <v>3.9098658000000001E-2</v>
      </c>
      <c r="PZ70" s="94">
        <v>1.5928747E-2</v>
      </c>
      <c r="QA70" s="94">
        <v>4.6041644999999997E-3</v>
      </c>
      <c r="QB70" s="94">
        <v>4.2053848000000001E-4</v>
      </c>
      <c r="QC70" s="94">
        <v>0</v>
      </c>
      <c r="QD70" s="94">
        <v>1.5936967000000001E-30</v>
      </c>
      <c r="QE70" s="94">
        <v>3.6161817000000003E-29</v>
      </c>
      <c r="QF70" s="94">
        <v>6.5647772999999996E-28</v>
      </c>
      <c r="QG70" s="94">
        <v>1.1228737E-26</v>
      </c>
      <c r="QH70" s="94">
        <v>1.8845605999999999E-25</v>
      </c>
      <c r="QI70" s="94">
        <v>3.1426900000000001E-24</v>
      </c>
      <c r="QJ70" s="94">
        <v>5.2288058000000001E-23</v>
      </c>
      <c r="QK70" s="94">
        <v>8.6919970000000008E-22</v>
      </c>
      <c r="QL70" s="94">
        <v>1.4443107999999999E-20</v>
      </c>
      <c r="QM70" s="94">
        <v>2.3993739999999998E-19</v>
      </c>
      <c r="QN70" s="94">
        <v>3.9852626999999998E-18</v>
      </c>
      <c r="QO70" s="94">
        <v>6.6182679999999996E-17</v>
      </c>
      <c r="QP70" s="94">
        <v>1.0988933E-15</v>
      </c>
      <c r="QQ70" s="94">
        <v>1.8241962E-14</v>
      </c>
      <c r="QR70" s="94">
        <v>3.0272756999999998E-13</v>
      </c>
      <c r="QS70" s="94">
        <v>5.0213344999999997E-12</v>
      </c>
      <c r="QT70" s="94">
        <v>8.3221409999999998E-11</v>
      </c>
      <c r="QU70" s="94">
        <v>1.3774221E-9</v>
      </c>
      <c r="QV70" s="94">
        <v>2.2747505000000001E-8</v>
      </c>
      <c r="QW70" s="94">
        <v>3.7430322999999997E-7</v>
      </c>
      <c r="QX70" s="94">
        <v>6.1230520000000002E-6</v>
      </c>
      <c r="QY70" s="94">
        <v>9.9228700000000001E-5</v>
      </c>
      <c r="QZ70" s="94">
        <v>1.5841402E-3</v>
      </c>
      <c r="RA70" s="94">
        <v>7.9611089999999992E-3</v>
      </c>
      <c r="RB70" s="94">
        <v>2.3547107000000001E-2</v>
      </c>
      <c r="RC70" s="94">
        <v>5.2513268000000002E-2</v>
      </c>
      <c r="RD70" s="94">
        <v>9.5811939999999998E-2</v>
      </c>
      <c r="RE70" s="94">
        <v>0.14834127999999999</v>
      </c>
      <c r="RF70" s="94">
        <v>0.19850324</v>
      </c>
      <c r="RG70" s="94">
        <v>0.23182717</v>
      </c>
      <c r="RH70" s="94">
        <v>0.23777759000000001</v>
      </c>
      <c r="RI70" s="94">
        <v>0.22081382999999999</v>
      </c>
      <c r="RJ70" s="94">
        <v>0.17957138</v>
      </c>
      <c r="RK70" s="94">
        <v>0.12672897999999999</v>
      </c>
      <c r="RL70" s="94">
        <v>7.6803270000000007E-2</v>
      </c>
      <c r="RM70" s="94">
        <v>3.9098673E-2</v>
      </c>
      <c r="RN70" s="94">
        <v>1.5928749999999998E-2</v>
      </c>
      <c r="RO70" s="94">
        <v>4.6041635999999999E-3</v>
      </c>
      <c r="RP70" s="94">
        <v>4.2053807000000002E-4</v>
      </c>
      <c r="RQ70" s="94">
        <v>0</v>
      </c>
      <c r="RR70" s="94">
        <v>1.5937004000000001E-30</v>
      </c>
      <c r="RS70" s="94">
        <v>3.6161909999999999E-29</v>
      </c>
      <c r="RT70" s="94">
        <v>6.5647902999999996E-28</v>
      </c>
      <c r="RU70" s="94">
        <v>1.1228768600000001E-26</v>
      </c>
      <c r="RV70" s="94">
        <v>1.884566E-25</v>
      </c>
      <c r="RW70" s="94">
        <v>3.1427006000000001E-24</v>
      </c>
      <c r="RX70" s="94">
        <v>5.2288262999999998E-23</v>
      </c>
      <c r="RY70" s="94">
        <v>8.6920360000000004E-22</v>
      </c>
      <c r="RZ70" s="94">
        <v>1.4443171000000001E-20</v>
      </c>
      <c r="SA70" s="94">
        <v>2.3993847E-19</v>
      </c>
      <c r="SB70" s="94">
        <v>3.9852779999999998E-18</v>
      </c>
      <c r="SC70" s="94">
        <v>6.6182939999999998E-17</v>
      </c>
      <c r="SD70" s="94">
        <v>1.0988975E-15</v>
      </c>
      <c r="SE70" s="94">
        <v>1.8242032E-14</v>
      </c>
      <c r="SF70" s="94">
        <v>3.0272874000000001E-13</v>
      </c>
      <c r="SG70" s="94">
        <v>5.0213510000000004E-12</v>
      </c>
      <c r="SH70" s="94">
        <v>8.3221690000000004E-11</v>
      </c>
      <c r="SI70" s="94">
        <v>1.3774269999999999E-9</v>
      </c>
      <c r="SJ70" s="94">
        <v>2.2747580000000001E-8</v>
      </c>
      <c r="SK70" s="94">
        <v>3.7430433999999998E-7</v>
      </c>
      <c r="SL70" s="94">
        <v>6.1230693999999998E-6</v>
      </c>
      <c r="SM70" s="94">
        <v>9.9228985999999996E-5</v>
      </c>
      <c r="SN70" s="94">
        <v>1.5841433E-3</v>
      </c>
      <c r="SO70" s="94">
        <v>7.9611119999999994E-3</v>
      </c>
      <c r="SP70" s="94">
        <v>2.3547102E-2</v>
      </c>
      <c r="SQ70" s="94">
        <v>5.2513280000000002E-2</v>
      </c>
      <c r="SR70" s="94">
        <v>9.5811939999999998E-2</v>
      </c>
      <c r="SS70" s="94">
        <v>0.14834117999999999</v>
      </c>
      <c r="ST70" s="94">
        <v>0.19850284000000001</v>
      </c>
      <c r="SU70" s="94">
        <v>0.23182671999999999</v>
      </c>
      <c r="SV70" s="94">
        <v>0.23777719999999999</v>
      </c>
      <c r="SW70" s="94">
        <v>0.22081382999999999</v>
      </c>
      <c r="SX70" s="94">
        <v>0.17957145999999999</v>
      </c>
      <c r="SY70" s="94">
        <v>0.12672902999999999</v>
      </c>
      <c r="SZ70" s="94">
        <v>7.6803259999999998E-2</v>
      </c>
      <c r="TA70" s="94">
        <v>3.9098687E-2</v>
      </c>
      <c r="TB70" s="94">
        <v>1.5928761999999999E-2</v>
      </c>
      <c r="TC70" s="94">
        <v>4.6041659999999998E-3</v>
      </c>
      <c r="TD70" s="94">
        <v>4.2053815999999999E-4</v>
      </c>
      <c r="TE70" s="94">
        <v>0</v>
      </c>
      <c r="TF70" s="94">
        <v>1.5936991000000001E-30</v>
      </c>
      <c r="TG70" s="94">
        <v>3.6161884E-29</v>
      </c>
      <c r="TH70" s="94">
        <v>6.5647845000000001E-28</v>
      </c>
      <c r="TI70" s="94">
        <v>1.1228756E-26</v>
      </c>
      <c r="TJ70" s="94">
        <v>1.8845645E-25</v>
      </c>
      <c r="TK70" s="94">
        <v>3.1426971999999998E-24</v>
      </c>
      <c r="TL70" s="94">
        <v>5.2288197000000001E-23</v>
      </c>
      <c r="TM70" s="94">
        <v>8.6920300000000001E-22</v>
      </c>
      <c r="TN70" s="94">
        <v>1.4443168E-20</v>
      </c>
      <c r="TO70" s="94">
        <v>2.3993840000000002E-19</v>
      </c>
      <c r="TP70" s="94">
        <v>3.9852749999999998E-18</v>
      </c>
      <c r="TQ70" s="94">
        <v>6.618286E-17</v>
      </c>
      <c r="TR70" s="94">
        <v>1.0988961000000001E-15</v>
      </c>
      <c r="TS70" s="94">
        <v>1.8242004999999999E-14</v>
      </c>
      <c r="TT70" s="94">
        <v>3.0272822000000001E-13</v>
      </c>
      <c r="TU70" s="94">
        <v>5.0213436000000001E-12</v>
      </c>
      <c r="TV70" s="94">
        <v>8.3221530000000002E-11</v>
      </c>
      <c r="TW70" s="94">
        <v>1.3774247E-9</v>
      </c>
      <c r="TX70" s="94">
        <v>2.2747552999999999E-8</v>
      </c>
      <c r="TY70" s="94">
        <v>3.7430394000000001E-7</v>
      </c>
      <c r="TZ70" s="94">
        <v>6.1230609999999999E-6</v>
      </c>
      <c r="UA70" s="94">
        <v>9.9228825999999999E-5</v>
      </c>
      <c r="UB70" s="94">
        <v>1.5841418999999999E-3</v>
      </c>
      <c r="UC70" s="94">
        <v>7.9611040000000001E-3</v>
      </c>
      <c r="UD70" s="94">
        <v>2.3547081000000001E-2</v>
      </c>
      <c r="UE70" s="94">
        <v>5.2513245E-2</v>
      </c>
      <c r="UF70" s="94">
        <v>9.5812010000000003E-2</v>
      </c>
      <c r="UG70" s="94">
        <v>0.14834138999999999</v>
      </c>
      <c r="UH70" s="94">
        <v>0.19850312000000001</v>
      </c>
      <c r="UI70" s="94">
        <v>0.23182686999999999</v>
      </c>
      <c r="UJ70" s="94">
        <v>0.2377774</v>
      </c>
      <c r="UK70" s="94">
        <v>0.22081400000000001</v>
      </c>
      <c r="UL70" s="94">
        <v>0.17957165999999999</v>
      </c>
      <c r="UM70" s="94">
        <v>0.12672919999999999</v>
      </c>
      <c r="UN70" s="94">
        <v>7.6803380000000004E-2</v>
      </c>
      <c r="UO70" s="94">
        <v>3.9098760000000003E-2</v>
      </c>
      <c r="UP70" s="94">
        <v>1.5928787999999999E-2</v>
      </c>
      <c r="UQ70" s="94">
        <v>4.6041724000000003E-3</v>
      </c>
      <c r="UR70" s="94">
        <v>4.2053902999999998E-4</v>
      </c>
      <c r="US70" s="94">
        <v>0</v>
      </c>
      <c r="UT70" s="94">
        <v>1.5937015999999999E-30</v>
      </c>
      <c r="UU70" s="94">
        <v>3.6161938000000002E-29</v>
      </c>
      <c r="UV70" s="94">
        <v>6.5647929999999998E-28</v>
      </c>
      <c r="UW70" s="94">
        <v>1.1228768600000001E-26</v>
      </c>
      <c r="UX70" s="94">
        <v>1.8845666E-25</v>
      </c>
      <c r="UY70" s="94">
        <v>3.142699E-24</v>
      </c>
      <c r="UZ70" s="94">
        <v>5.2288216000000002E-23</v>
      </c>
      <c r="VA70" s="94">
        <v>8.6920300000000001E-22</v>
      </c>
      <c r="VB70" s="94">
        <v>1.4443165E-20</v>
      </c>
      <c r="VC70" s="94">
        <v>2.3993847E-19</v>
      </c>
      <c r="VD70" s="94">
        <v>3.9852770000000003E-18</v>
      </c>
      <c r="VE70" s="94">
        <v>6.6182886000000003E-17</v>
      </c>
      <c r="VF70" s="94">
        <v>1.0988957E-15</v>
      </c>
      <c r="VG70" s="94">
        <v>1.8241996E-14</v>
      </c>
      <c r="VH70" s="94">
        <v>3.0272809999999998E-13</v>
      </c>
      <c r="VI70" s="94">
        <v>5.0213410000000003E-12</v>
      </c>
      <c r="VJ70" s="94">
        <v>8.3221510000000004E-11</v>
      </c>
      <c r="VK70" s="94">
        <v>1.3774243999999999E-9</v>
      </c>
      <c r="VL70" s="94">
        <v>2.2747552999999999E-8</v>
      </c>
      <c r="VM70" s="94">
        <v>3.7430397000000001E-7</v>
      </c>
      <c r="VN70" s="94">
        <v>6.1230652999999998E-6</v>
      </c>
      <c r="VO70" s="94">
        <v>9.9228970000000006E-5</v>
      </c>
      <c r="VP70" s="94">
        <v>1.5841436000000001E-3</v>
      </c>
      <c r="VQ70" s="94">
        <v>7.9611030000000006E-3</v>
      </c>
      <c r="VR70" s="94">
        <v>2.3547045999999999E-2</v>
      </c>
      <c r="VS70" s="94">
        <v>5.251314E-2</v>
      </c>
      <c r="VT70" s="94">
        <v>9.5811809999999997E-2</v>
      </c>
      <c r="VU70" s="94">
        <v>0.14834115</v>
      </c>
      <c r="VV70" s="94">
        <v>0.19850292999999999</v>
      </c>
      <c r="VW70" s="94">
        <v>0.23182674</v>
      </c>
      <c r="VX70" s="94">
        <v>0.23777723000000001</v>
      </c>
      <c r="VY70" s="94">
        <v>0.22081398999999999</v>
      </c>
      <c r="VZ70" s="94">
        <v>0.17957173000000001</v>
      </c>
      <c r="WA70" s="94">
        <v>0.12672924999999999</v>
      </c>
      <c r="WB70" s="94">
        <v>7.6803399999999994E-2</v>
      </c>
      <c r="WC70" s="94">
        <v>3.9098777000000001E-2</v>
      </c>
      <c r="WD70" s="94">
        <v>1.5928795999999999E-2</v>
      </c>
      <c r="WE70" s="94">
        <v>4.6041733999999997E-3</v>
      </c>
      <c r="WF70" s="94">
        <v>4.2053890000000001E-4</v>
      </c>
      <c r="WG70" s="94">
        <v>0</v>
      </c>
      <c r="WH70" s="94">
        <v>1.5937097E-30</v>
      </c>
      <c r="WI70" s="94">
        <v>3.6162132999999998E-29</v>
      </c>
      <c r="WJ70" s="94">
        <v>6.5648316999999996E-28</v>
      </c>
      <c r="WK70" s="94">
        <v>1.1228827E-26</v>
      </c>
      <c r="WL70" s="94">
        <v>1.8845742E-25</v>
      </c>
      <c r="WM70" s="94">
        <v>3.1427129999999999E-24</v>
      </c>
      <c r="WN70" s="94">
        <v>5.2288442999999999E-23</v>
      </c>
      <c r="WO70" s="94">
        <v>8.6920689999999997E-22</v>
      </c>
      <c r="WP70" s="94">
        <v>1.4443225E-20</v>
      </c>
      <c r="WQ70" s="94">
        <v>2.3993917000000001E-19</v>
      </c>
      <c r="WR70" s="94">
        <v>3.9852889999999999E-18</v>
      </c>
      <c r="WS70" s="94">
        <v>6.6183045000000004E-17</v>
      </c>
      <c r="WT70" s="94">
        <v>1.0988979E-15</v>
      </c>
      <c r="WU70" s="94">
        <v>1.8242034999999999E-14</v>
      </c>
      <c r="WV70" s="94">
        <v>3.0272846000000001E-13</v>
      </c>
      <c r="WW70" s="94">
        <v>5.0213480000000003E-12</v>
      </c>
      <c r="WX70" s="94">
        <v>8.3221649999999994E-11</v>
      </c>
      <c r="WY70" s="94">
        <v>1.3774277E-9</v>
      </c>
      <c r="WZ70" s="94">
        <v>2.2747611999999998E-8</v>
      </c>
      <c r="XA70" s="94">
        <v>3.7430524000000001E-7</v>
      </c>
      <c r="XB70" s="94">
        <v>6.1230870000000001E-6</v>
      </c>
      <c r="XC70" s="94">
        <v>9.9229290000000001E-5</v>
      </c>
      <c r="XD70" s="94">
        <v>1.5841480000000001E-3</v>
      </c>
      <c r="XE70" s="94">
        <v>7.9611049999999996E-3</v>
      </c>
      <c r="XF70" s="94">
        <v>2.3547024E-2</v>
      </c>
      <c r="XG70" s="94">
        <v>5.2513044000000002E-2</v>
      </c>
      <c r="XH70" s="94">
        <v>9.5811629999999995E-2</v>
      </c>
      <c r="XI70" s="94">
        <v>0.14834096999999999</v>
      </c>
      <c r="XJ70" s="94">
        <v>0.19850292999999999</v>
      </c>
      <c r="XK70" s="94">
        <v>0.23182689000000001</v>
      </c>
      <c r="XL70" s="94">
        <v>0.23777734</v>
      </c>
      <c r="XM70" s="94">
        <v>0.22081405000000001</v>
      </c>
      <c r="XN70" s="94">
        <v>0.17957175</v>
      </c>
      <c r="XO70" s="94">
        <v>0.12672923999999999</v>
      </c>
      <c r="XP70" s="94">
        <v>7.6803419999999997E-2</v>
      </c>
      <c r="XQ70" s="94">
        <v>3.9098800000000003E-2</v>
      </c>
      <c r="XR70" s="94">
        <v>1.5928807E-2</v>
      </c>
      <c r="XS70" s="94">
        <v>4.6041759999999998E-3</v>
      </c>
      <c r="XT70" s="94">
        <v>4.2053925999999998E-4</v>
      </c>
      <c r="XU70" s="94">
        <v>0</v>
      </c>
      <c r="XV70" s="94">
        <v>1.5937239999999999E-30</v>
      </c>
      <c r="XW70" s="94">
        <v>3.6162450000000001E-29</v>
      </c>
      <c r="XX70" s="94">
        <v>6.5648930000000001E-28</v>
      </c>
      <c r="XY70" s="94">
        <v>1.1228934000000001E-26</v>
      </c>
      <c r="XZ70" s="94">
        <v>1.8845941E-25</v>
      </c>
      <c r="YA70" s="94">
        <v>3.1427457000000001E-24</v>
      </c>
      <c r="YB70" s="94">
        <v>5.2288920000000001E-23</v>
      </c>
      <c r="YC70" s="94">
        <v>8.6921329999999995E-22</v>
      </c>
      <c r="YD70" s="94">
        <v>1.4443317E-20</v>
      </c>
      <c r="YE70" s="94">
        <v>2.399407E-19</v>
      </c>
      <c r="YF70" s="94">
        <v>3.9853135999999999E-18</v>
      </c>
      <c r="YG70" s="94">
        <v>6.6183489999999998E-17</v>
      </c>
      <c r="YH70" s="94">
        <v>1.0989055E-15</v>
      </c>
      <c r="YI70" s="94">
        <v>1.8242150000000001E-14</v>
      </c>
      <c r="YJ70" s="94">
        <v>3.0273046999999999E-13</v>
      </c>
      <c r="YK70" s="94">
        <v>5.0213790000000004E-12</v>
      </c>
      <c r="YL70" s="94">
        <v>8.3222149999999998E-11</v>
      </c>
      <c r="YM70" s="94">
        <v>1.3774343E-9</v>
      </c>
      <c r="YN70" s="94">
        <v>2.2747713000000001E-8</v>
      </c>
      <c r="YO70" s="94">
        <v>3.7430674999999998E-7</v>
      </c>
      <c r="YP70" s="94">
        <v>6.1231090000000003E-6</v>
      </c>
      <c r="YQ70" s="94">
        <v>9.9229599999999996E-5</v>
      </c>
      <c r="YR70" s="94">
        <v>1.5841525999999999E-3</v>
      </c>
      <c r="YS70" s="94">
        <v>7.9611270000000001E-3</v>
      </c>
      <c r="YT70" s="94">
        <v>2.3547083E-2</v>
      </c>
      <c r="YU70" s="94">
        <v>5.2513126E-2</v>
      </c>
      <c r="YV70" s="94">
        <v>9.5811709999999994E-2</v>
      </c>
      <c r="YW70" s="94">
        <v>0.14834111999999999</v>
      </c>
      <c r="YX70" s="94">
        <v>0.19850318</v>
      </c>
      <c r="YY70" s="94">
        <v>0.23182726000000001</v>
      </c>
      <c r="YZ70" s="94">
        <v>0.23777777</v>
      </c>
      <c r="ZA70" s="94">
        <v>0.22081447000000001</v>
      </c>
      <c r="ZB70" s="94">
        <v>0.17957202999999999</v>
      </c>
      <c r="ZC70" s="94">
        <v>0.12672938</v>
      </c>
      <c r="ZD70" s="94">
        <v>7.6803490000000002E-2</v>
      </c>
      <c r="ZE70" s="94">
        <v>3.9098859999999999E-2</v>
      </c>
      <c r="ZF70" s="94">
        <v>1.5928833E-2</v>
      </c>
      <c r="ZG70" s="94">
        <v>4.6041813000000003E-3</v>
      </c>
      <c r="ZH70" s="94">
        <v>4.2053986999999999E-4</v>
      </c>
      <c r="ZI70" s="94">
        <v>0</v>
      </c>
      <c r="ZJ70" s="94">
        <v>1.593733E-30</v>
      </c>
      <c r="ZK70" s="94">
        <v>3.6162640000000002E-29</v>
      </c>
      <c r="ZL70" s="94">
        <v>6.5649210000000001E-28</v>
      </c>
      <c r="ZM70" s="94">
        <v>1.1228974E-26</v>
      </c>
      <c r="ZN70" s="94">
        <v>1.8845994E-25</v>
      </c>
      <c r="ZO70" s="94">
        <v>3.1427552000000001E-24</v>
      </c>
      <c r="ZP70" s="94">
        <v>5.2289118E-23</v>
      </c>
      <c r="ZQ70" s="94">
        <v>8.6921820000000007E-22</v>
      </c>
      <c r="ZR70" s="94">
        <v>1.4443415000000001E-20</v>
      </c>
      <c r="ZS70" s="94">
        <v>2.3994245000000001E-19</v>
      </c>
      <c r="ZT70" s="94">
        <v>3.9853416999999997E-18</v>
      </c>
      <c r="ZU70" s="94">
        <v>6.6183925000000006E-17</v>
      </c>
      <c r="ZV70" s="94">
        <v>1.0989128E-15</v>
      </c>
      <c r="ZW70" s="94">
        <v>1.8242272000000001E-14</v>
      </c>
      <c r="ZX70" s="94">
        <v>3.0273236999999998E-13</v>
      </c>
      <c r="ZY70" s="94">
        <v>5.0214072999999998E-12</v>
      </c>
      <c r="ZZ70" s="94">
        <v>8.3222610000000005E-11</v>
      </c>
      <c r="AAA70" s="94">
        <v>1.3774415E-9</v>
      </c>
      <c r="AAB70" s="94">
        <v>2.2747831999999999E-8</v>
      </c>
      <c r="AAC70" s="94">
        <v>3.7430842999999999E-7</v>
      </c>
      <c r="AAD70" s="94">
        <v>6.1231349999999998E-6</v>
      </c>
      <c r="AAE70" s="94">
        <v>9.9229979999999996E-5</v>
      </c>
      <c r="AAF70" s="94">
        <v>1.5841582000000001E-3</v>
      </c>
      <c r="AAG70" s="94">
        <v>7.9611560000000005E-3</v>
      </c>
      <c r="AAH70" s="94">
        <v>2.3547169E-2</v>
      </c>
      <c r="AAI70" s="94">
        <v>5.2513315999999997E-2</v>
      </c>
      <c r="AAJ70" s="94">
        <v>9.581199E-2</v>
      </c>
      <c r="AAK70" s="94">
        <v>0.14834145000000001</v>
      </c>
      <c r="AAL70" s="94">
        <v>0.19850366999999999</v>
      </c>
      <c r="AAM70" s="94">
        <v>0.23182802</v>
      </c>
      <c r="AAN70" s="94">
        <v>0.23777856</v>
      </c>
      <c r="AAO70" s="94">
        <v>0.22081555</v>
      </c>
      <c r="AAP70" s="94">
        <v>0.17957293999999999</v>
      </c>
      <c r="AAQ70" s="94">
        <v>0.12672994000000001</v>
      </c>
      <c r="AAR70" s="94">
        <v>7.6803800000000005E-2</v>
      </c>
      <c r="AAS70" s="94">
        <v>3.9098969999999997E-2</v>
      </c>
      <c r="AAT70" s="94">
        <v>1.5928866E-2</v>
      </c>
      <c r="AAU70" s="94">
        <v>4.6041880000000004E-3</v>
      </c>
      <c r="AAV70" s="94">
        <v>4.2053993000000002E-4</v>
      </c>
      <c r="AAW70" s="94">
        <v>0</v>
      </c>
      <c r="AAX70" s="94">
        <v>1.5937256E-30</v>
      </c>
      <c r="AAY70" s="94">
        <v>3.616253E-29</v>
      </c>
      <c r="AAZ70" s="94">
        <v>6.5649107000000004E-28</v>
      </c>
      <c r="ABA70" s="94">
        <v>1.1228966600000001E-26</v>
      </c>
      <c r="ABB70" s="94">
        <v>1.8845992000000001E-25</v>
      </c>
      <c r="ABC70" s="94">
        <v>3.1427550000000001E-24</v>
      </c>
      <c r="ABD70" s="94">
        <v>5.2289102000000002E-23</v>
      </c>
      <c r="ABE70" s="94">
        <v>8.6921779999999993E-22</v>
      </c>
      <c r="ABF70" s="94">
        <v>1.4443399000000001E-20</v>
      </c>
      <c r="ABG70" s="94">
        <v>2.3994199999999998E-19</v>
      </c>
      <c r="ABH70" s="94">
        <v>3.9853355000000003E-18</v>
      </c>
      <c r="ABI70" s="94">
        <v>6.618382E-17</v>
      </c>
      <c r="ABJ70" s="94">
        <v>1.0989111999999999E-15</v>
      </c>
      <c r="ABK70" s="94">
        <v>1.8242254000000001E-14</v>
      </c>
      <c r="ABL70" s="94">
        <v>3.0273211999999999E-13</v>
      </c>
      <c r="ABM70" s="94">
        <v>5.021405E-12</v>
      </c>
      <c r="ABN70" s="94">
        <v>8.3222520000000005E-11</v>
      </c>
      <c r="ABO70" s="94">
        <v>1.3774405999999999E-9</v>
      </c>
      <c r="ABP70" s="94">
        <v>2.2747809000000002E-8</v>
      </c>
      <c r="ABQ70" s="94">
        <v>3.7430794000000001E-7</v>
      </c>
      <c r="ABR70" s="94">
        <v>6.1231252999999997E-6</v>
      </c>
      <c r="ABS70" s="94">
        <v>9.9229799999999996E-5</v>
      </c>
      <c r="ABT70" s="94">
        <v>1.5841538999999999E-3</v>
      </c>
      <c r="ABU70" s="94">
        <v>7.9611249999999995E-3</v>
      </c>
      <c r="ABV70" s="94">
        <v>2.3547097999999999E-2</v>
      </c>
      <c r="ABW70" s="94">
        <v>5.2513237999999997E-2</v>
      </c>
      <c r="ABX70" s="94">
        <v>9.5811999999999994E-2</v>
      </c>
      <c r="ABY70" s="94">
        <v>0.14834161000000001</v>
      </c>
      <c r="ABZ70" s="94">
        <v>0.19850387999999999</v>
      </c>
      <c r="ACA70" s="94">
        <v>0.23182838</v>
      </c>
      <c r="ACB70" s="94">
        <v>0.23777909999999999</v>
      </c>
      <c r="ACC70" s="94">
        <v>0.22081612</v>
      </c>
      <c r="ACD70" s="94">
        <v>0.17957339</v>
      </c>
      <c r="ACE70" s="94">
        <v>0.12673024999999999</v>
      </c>
      <c r="ACF70" s="94">
        <v>7.6803869999999996E-2</v>
      </c>
      <c r="ACG70" s="94">
        <v>3.9098929999999997E-2</v>
      </c>
      <c r="ACH70" s="94">
        <v>1.5928808999999999E-2</v>
      </c>
      <c r="ACI70" s="94">
        <v>4.6041600000000004E-3</v>
      </c>
      <c r="ACJ70" s="94">
        <v>4.2053590999999998E-4</v>
      </c>
      <c r="ACK70" s="94">
        <v>0</v>
      </c>
      <c r="ACL70" s="94">
        <v>1.5936317999999998E-30</v>
      </c>
      <c r="ACM70" s="94">
        <v>3.6160340000000002E-29</v>
      </c>
      <c r="ACN70" s="94">
        <v>6.5645076999999998E-28</v>
      </c>
      <c r="ACO70" s="94">
        <v>1.1228285E-26</v>
      </c>
      <c r="ACP70" s="94">
        <v>1.8844852999999999E-25</v>
      </c>
      <c r="ACQ70" s="94">
        <v>3.1425676000000001E-24</v>
      </c>
      <c r="ACR70" s="94">
        <v>5.2286056999999997E-23</v>
      </c>
      <c r="ACS70" s="94">
        <v>8.6916769999999998E-22</v>
      </c>
      <c r="ACT70" s="94">
        <v>1.4442591E-20</v>
      </c>
      <c r="ACU70" s="94">
        <v>2.3992919999999998E-19</v>
      </c>
      <c r="ACV70" s="94">
        <v>3.9851303999999998E-18</v>
      </c>
      <c r="ACW70" s="94">
        <v>6.6180597000000004E-17</v>
      </c>
      <c r="ACX70" s="94">
        <v>1.0988610000000001E-15</v>
      </c>
      <c r="ACY70" s="94">
        <v>1.8241481000000001E-14</v>
      </c>
      <c r="ACZ70" s="94">
        <v>3.0272039999999997E-13</v>
      </c>
      <c r="ADA70" s="94">
        <v>5.0212287000000001E-12</v>
      </c>
      <c r="ADB70" s="94">
        <v>8.3219944999999999E-11</v>
      </c>
      <c r="ADC70" s="94">
        <v>1.3774031E-9</v>
      </c>
      <c r="ADD70" s="94">
        <v>2.2747257000000001E-8</v>
      </c>
      <c r="ADE70" s="94">
        <v>3.7429981999999999E-7</v>
      </c>
      <c r="ADF70" s="94">
        <v>6.1230024999999998E-6</v>
      </c>
      <c r="ADG70" s="94">
        <v>9.9227923999999998E-5</v>
      </c>
      <c r="ADH70" s="94">
        <v>1.5841258000000001E-3</v>
      </c>
      <c r="ADI70" s="94">
        <v>7.9610410000000003E-3</v>
      </c>
      <c r="ADJ70" s="94">
        <v>2.3546932E-2</v>
      </c>
      <c r="ADK70" s="94">
        <v>5.2512977000000002E-2</v>
      </c>
      <c r="ADL70" s="94">
        <v>9.5811720000000003E-2</v>
      </c>
      <c r="ADM70" s="94">
        <v>0.14834131</v>
      </c>
      <c r="ADN70" s="94">
        <v>0.19850358000000001</v>
      </c>
      <c r="ADO70" s="94">
        <v>0.23182776999999999</v>
      </c>
      <c r="ADP70" s="94">
        <v>0.23777813</v>
      </c>
      <c r="ADQ70" s="94">
        <v>0.22081429</v>
      </c>
      <c r="ADR70" s="94">
        <v>0.17957145999999999</v>
      </c>
      <c r="ADS70" s="94">
        <v>0.12672855999999999</v>
      </c>
      <c r="ADT70" s="94">
        <v>7.6802800000000004E-2</v>
      </c>
      <c r="ADU70" s="94">
        <v>3.909845E-2</v>
      </c>
      <c r="ADV70" s="94">
        <v>1.5928703999999998E-2</v>
      </c>
      <c r="ADW70" s="94">
        <v>4.604187E-3</v>
      </c>
      <c r="ADX70" s="94">
        <v>4.2054118000000001E-4</v>
      </c>
      <c r="ADY70" s="100"/>
      <c r="ADZ70" s="101"/>
      <c r="AEA70" s="101"/>
      <c r="AEB70" s="101"/>
      <c r="AEC70" s="101"/>
      <c r="AED70" s="144">
        <f t="shared" ref="AED70:AED133" si="51">IF(AED69+1&lt;=$ADX$4,AED69+1,"")</f>
        <v>65</v>
      </c>
      <c r="AEE70" s="142"/>
      <c r="AEF70" s="158">
        <f t="shared" si="33"/>
        <v>65</v>
      </c>
      <c r="AEG70" s="138">
        <f t="shared" si="49"/>
        <v>4.2053635000000001E-4</v>
      </c>
      <c r="AEH70" s="138">
        <f t="shared" si="49"/>
        <v>4.2053597000000001E-4</v>
      </c>
      <c r="AEI70" s="138">
        <f t="shared" si="49"/>
        <v>4.2053708000000002E-4</v>
      </c>
      <c r="AEJ70" s="138">
        <f t="shared" si="49"/>
        <v>4.2053676E-4</v>
      </c>
      <c r="AEK70" s="138">
        <f t="shared" si="49"/>
        <v>4.2053554E-4</v>
      </c>
      <c r="AEL70" s="138">
        <f t="shared" si="49"/>
        <v>4.2053562E-4</v>
      </c>
      <c r="AEM70" s="138">
        <f t="shared" si="49"/>
        <v>4.2053639999999997E-4</v>
      </c>
      <c r="AEN70" s="138">
        <f t="shared" si="49"/>
        <v>4.2053577E-4</v>
      </c>
      <c r="AEO70" s="138">
        <f t="shared" si="49"/>
        <v>4.2053658000000001E-4</v>
      </c>
      <c r="AEP70" s="138">
        <f t="shared" si="49"/>
        <v>4.205368E-4</v>
      </c>
      <c r="AEQ70" s="138">
        <f t="shared" si="50"/>
        <v>4.2053848000000001E-4</v>
      </c>
      <c r="AER70" s="138">
        <f t="shared" si="50"/>
        <v>4.2053807000000002E-4</v>
      </c>
      <c r="AES70" s="138">
        <f t="shared" si="50"/>
        <v>4.2053815999999999E-4</v>
      </c>
      <c r="AET70" s="138">
        <f t="shared" si="50"/>
        <v>4.2053902999999998E-4</v>
      </c>
      <c r="AEU70" s="138">
        <f t="shared" si="50"/>
        <v>4.2053890000000001E-4</v>
      </c>
      <c r="AEV70" s="138">
        <f t="shared" si="50"/>
        <v>4.2053925999999998E-4</v>
      </c>
      <c r="AEW70" s="138">
        <f t="shared" si="50"/>
        <v>4.2053986999999999E-4</v>
      </c>
      <c r="AEX70" s="138">
        <f t="shared" si="50"/>
        <v>4.2053993000000002E-4</v>
      </c>
      <c r="AEY70" s="138">
        <f t="shared" si="50"/>
        <v>4.2053590999999998E-4</v>
      </c>
      <c r="AEZ70" s="130">
        <f t="shared" ref="AEZ70:AEZ101" si="52">B70</f>
        <v>18.559999999999999</v>
      </c>
      <c r="AFA70" s="91"/>
      <c r="AFB70" s="94">
        <v>4.2053762999999999E-4</v>
      </c>
      <c r="AFC70" s="139">
        <f t="shared" ref="AFC70:AFC101" si="53">AVERAGE(AEG70:AEY70)</f>
        <v>4.2053739368421046E-4</v>
      </c>
      <c r="AFD70" s="91"/>
      <c r="AFE70" s="142"/>
      <c r="AFF70" s="142"/>
      <c r="AFG70" s="138">
        <f t="shared" si="46"/>
        <v>2.2748743000000002E-8</v>
      </c>
      <c r="AFH70" s="138">
        <f t="shared" si="46"/>
        <v>2.2748288999999999E-8</v>
      </c>
      <c r="AFI70" s="138">
        <f t="shared" si="46"/>
        <v>2.2747687999999999E-8</v>
      </c>
      <c r="AFJ70" s="138">
        <f t="shared" si="46"/>
        <v>2.274797E-8</v>
      </c>
      <c r="AFK70" s="138">
        <f t="shared" si="46"/>
        <v>2.2748107000000001E-8</v>
      </c>
      <c r="AFL70" s="138">
        <f t="shared" si="46"/>
        <v>2.2748035000000001E-8</v>
      </c>
      <c r="AFM70" s="138">
        <f t="shared" si="46"/>
        <v>2.2747829999999998E-8</v>
      </c>
      <c r="AFN70" s="138">
        <f t="shared" si="46"/>
        <v>2.2747699E-8</v>
      </c>
      <c r="AFO70" s="138">
        <f t="shared" si="46"/>
        <v>2.2747628E-8</v>
      </c>
      <c r="AFP70" s="138">
        <f t="shared" si="46"/>
        <v>2.2747508999999999E-8</v>
      </c>
      <c r="AFQ70" s="138">
        <f t="shared" si="46"/>
        <v>2.2747497999999998E-8</v>
      </c>
      <c r="AFR70" s="138">
        <f t="shared" si="46"/>
        <v>2.2747505000000001E-8</v>
      </c>
      <c r="AFS70" s="138">
        <f t="shared" si="46"/>
        <v>2.2747580000000001E-8</v>
      </c>
      <c r="AFT70" s="138">
        <f t="shared" si="46"/>
        <v>2.2747552999999999E-8</v>
      </c>
      <c r="AFU70" s="138">
        <f t="shared" si="46"/>
        <v>2.2747552999999999E-8</v>
      </c>
      <c r="AFV70" s="138">
        <f t="shared" ref="AFV70:AFZ85" si="54">INDEX($E$6:$ACK$107,$D70,AFV$4)</f>
        <v>2.2747611999999998E-8</v>
      </c>
      <c r="AFW70" s="138">
        <f t="shared" si="45"/>
        <v>2.2747713000000001E-8</v>
      </c>
      <c r="AFX70" s="138">
        <f t="shared" si="45"/>
        <v>2.2747831999999999E-8</v>
      </c>
      <c r="AFY70" s="138">
        <f t="shared" si="45"/>
        <v>2.2747809000000002E-8</v>
      </c>
      <c r="AFZ70" s="138" t="e">
        <f t="shared" si="45"/>
        <v>#VALUE!</v>
      </c>
      <c r="AGA70" s="139">
        <f t="shared" ref="AGA70:AGA101" si="55">AVERAGE(AFG70:AFY70)</f>
        <v>2.2747797526315788E-8</v>
      </c>
      <c r="AGB70" s="91"/>
      <c r="AGC70" s="91"/>
      <c r="AGD70" s="91"/>
      <c r="AGE70" s="91"/>
      <c r="AGF70" s="91"/>
      <c r="AGG70" s="91"/>
      <c r="AGH70" s="91"/>
      <c r="AGI70" s="91"/>
      <c r="AGJ70" s="91"/>
      <c r="AGK70" s="91"/>
      <c r="AGL70" s="91"/>
      <c r="AGM70" s="91"/>
      <c r="AGN70" s="91"/>
      <c r="AGO70" s="91"/>
      <c r="AGP70" s="91"/>
      <c r="AGQ70" s="91"/>
      <c r="AGR70" s="91"/>
      <c r="AGS70" s="91"/>
      <c r="AGT70" s="91"/>
      <c r="AGU70" s="91"/>
      <c r="AGV70" s="91"/>
      <c r="AGW70" s="91"/>
      <c r="AGX70" s="91"/>
      <c r="AGY70" s="91"/>
      <c r="AGZ70" s="91"/>
      <c r="AHA70" s="91"/>
      <c r="AHB70" s="91"/>
      <c r="AHC70" s="91"/>
      <c r="AHD70" s="91"/>
      <c r="AHE70" s="91"/>
      <c r="AHF70" s="91"/>
      <c r="AHG70" s="91"/>
      <c r="AHH70" s="91"/>
      <c r="AHI70" s="91"/>
      <c r="AHJ70" s="91"/>
      <c r="AHK70" s="91"/>
      <c r="AHL70" s="91"/>
      <c r="AHM70" s="91"/>
      <c r="AHN70" s="91"/>
      <c r="AHO70" s="91"/>
      <c r="AHP70" s="91"/>
      <c r="AHQ70" s="91"/>
      <c r="AHR70" s="91"/>
      <c r="AHS70" s="91"/>
      <c r="AHT70" s="91"/>
      <c r="AHU70" s="91"/>
      <c r="AHV70" s="91"/>
      <c r="AHW70" s="91"/>
      <c r="AHX70" s="91"/>
      <c r="AHY70" s="91"/>
      <c r="AHZ70" s="91"/>
      <c r="AIA70" s="91"/>
      <c r="AIB70" s="91"/>
      <c r="AIC70" s="91"/>
      <c r="AID70" s="91"/>
      <c r="AIE70" s="91"/>
      <c r="AIF70" s="91"/>
      <c r="AIG70" s="91"/>
      <c r="AIH70" s="91"/>
      <c r="AII70" s="91"/>
      <c r="AIJ70" s="91"/>
      <c r="AIK70" s="91"/>
      <c r="AIL70" s="91"/>
      <c r="AIM70" s="91"/>
      <c r="AIN70" s="91"/>
      <c r="AIO70" s="91"/>
      <c r="AIP70" s="91"/>
      <c r="AIQ70" s="91"/>
      <c r="AIR70" s="91"/>
      <c r="AIS70" s="91"/>
      <c r="AIT70" s="91"/>
      <c r="AIU70" s="91"/>
      <c r="AIV70" s="91"/>
      <c r="AIW70" s="91"/>
      <c r="AIX70" s="91"/>
      <c r="AIY70" s="91"/>
      <c r="AIZ70" s="91"/>
      <c r="AJA70" s="91"/>
      <c r="AJB70" s="91"/>
      <c r="AJC70" s="91"/>
      <c r="AJD70" s="91"/>
      <c r="AJE70" s="91"/>
      <c r="AJF70" s="91"/>
      <c r="AJG70" s="91"/>
      <c r="AJH70" s="91"/>
      <c r="AJI70" s="91"/>
      <c r="AJJ70" s="91"/>
      <c r="AJK70" s="91"/>
      <c r="AJL70" s="91"/>
      <c r="AJM70" s="91"/>
      <c r="AJN70" s="91"/>
      <c r="AJO70" s="91"/>
      <c r="AJP70" s="91"/>
      <c r="AJQ70" s="91"/>
      <c r="AJR70" s="91"/>
      <c r="AJS70" s="91"/>
      <c r="AJT70" s="91"/>
      <c r="AJU70" s="91"/>
      <c r="AJV70" s="91"/>
      <c r="AJW70" s="91"/>
      <c r="AJX70" s="91"/>
      <c r="AJY70" s="91"/>
      <c r="AJZ70" s="91"/>
      <c r="AKA70" s="91"/>
      <c r="AKB70" s="91"/>
      <c r="AKC70" s="91"/>
      <c r="AKD70" s="91"/>
      <c r="AKE70" s="91"/>
      <c r="AKF70" s="91"/>
      <c r="AKG70" s="91"/>
      <c r="AKH70" s="91"/>
      <c r="AKI70" s="91"/>
      <c r="AKJ70" s="91"/>
      <c r="AKK70" s="91"/>
      <c r="AKL70" s="91"/>
      <c r="AKM70" s="91"/>
      <c r="AKN70" s="91"/>
      <c r="AKO70" s="91"/>
      <c r="AKP70" s="91"/>
      <c r="AKQ70" s="91"/>
      <c r="AKR70" s="91"/>
      <c r="AKS70" s="91"/>
      <c r="AKT70" s="91"/>
      <c r="AKU70" s="91"/>
      <c r="AKV70" s="91"/>
      <c r="AKW70" s="91"/>
      <c r="AKX70" s="91"/>
      <c r="AKY70" s="91"/>
      <c r="AKZ70" s="91"/>
      <c r="ALA70" s="91"/>
      <c r="ALB70" s="91"/>
      <c r="ALC70" s="91"/>
      <c r="ALD70" s="91"/>
      <c r="ALE70" s="91"/>
      <c r="ALF70" s="91"/>
      <c r="ALG70" s="91"/>
      <c r="ALH70" s="91"/>
      <c r="ALI70" s="91"/>
      <c r="ALJ70" s="91"/>
      <c r="ALK70" s="91"/>
      <c r="ALL70" s="91"/>
      <c r="ALM70" s="91"/>
      <c r="ALN70" s="91"/>
      <c r="ALO70" s="91"/>
      <c r="ALP70" s="91"/>
      <c r="ALQ70" s="91"/>
      <c r="ALR70" s="91"/>
      <c r="ALS70" s="91"/>
      <c r="ALT70" s="91"/>
      <c r="ALU70" s="91"/>
      <c r="ALV70" s="91"/>
      <c r="ALW70" s="91"/>
      <c r="ALX70" s="91"/>
      <c r="ALY70" s="91"/>
      <c r="ALZ70" s="91"/>
      <c r="AMA70" s="91"/>
      <c r="AMB70" s="91"/>
      <c r="AMC70" s="91"/>
      <c r="AMD70" s="91"/>
      <c r="AME70" s="91"/>
      <c r="AMF70" s="91"/>
      <c r="AMG70" s="91"/>
      <c r="AMH70" s="91"/>
      <c r="AMI70" s="91"/>
      <c r="AMJ70" s="91"/>
      <c r="AMK70" s="91"/>
      <c r="AML70" s="91"/>
      <c r="AMM70" s="91"/>
      <c r="AMN70" s="91"/>
      <c r="AMO70" s="91"/>
      <c r="AMP70" s="91"/>
      <c r="AMQ70" s="91"/>
      <c r="AMR70" s="91"/>
      <c r="AMS70" s="91"/>
      <c r="AMT70" s="91"/>
      <c r="AMU70" s="91"/>
      <c r="AMV70" s="91"/>
      <c r="AMW70" s="91"/>
      <c r="AMX70" s="91"/>
      <c r="AMY70" s="91"/>
      <c r="AMZ70" s="91"/>
      <c r="ANA70" s="91"/>
      <c r="ANB70" s="91"/>
      <c r="ANC70" s="91"/>
      <c r="AND70" s="91"/>
      <c r="ANE70" s="91"/>
      <c r="ANF70" s="91"/>
      <c r="ANG70" s="91"/>
      <c r="ANH70" s="91"/>
      <c r="ANI70" s="91"/>
      <c r="ANJ70" s="91"/>
      <c r="ANK70" s="91"/>
      <c r="ANL70" s="91"/>
      <c r="ANM70" s="91"/>
      <c r="ANN70" s="91"/>
      <c r="ANO70" s="91"/>
      <c r="ANP70" s="91"/>
      <c r="ANQ70" s="91"/>
      <c r="ANR70" s="91"/>
      <c r="ANS70" s="91"/>
      <c r="ANT70" s="91"/>
      <c r="ANU70" s="91"/>
      <c r="ANV70" s="91"/>
      <c r="ANW70" s="91"/>
      <c r="ANX70" s="91"/>
      <c r="ANY70" s="91"/>
      <c r="ANZ70" s="91"/>
      <c r="AOA70" s="91"/>
      <c r="AOB70" s="91"/>
      <c r="AOC70" s="91"/>
      <c r="AOD70" s="91"/>
      <c r="AOE70" s="91"/>
      <c r="AOF70" s="91"/>
      <c r="AOG70" s="91"/>
      <c r="AOH70" s="91"/>
      <c r="AOI70" s="91"/>
      <c r="AOJ70" s="91"/>
      <c r="AOK70" s="91"/>
      <c r="AOL70" s="91"/>
      <c r="AOM70" s="91"/>
      <c r="AON70" s="91"/>
      <c r="AOO70" s="91"/>
      <c r="AOP70" s="91"/>
      <c r="AOQ70" s="91"/>
      <c r="AOR70" s="91"/>
      <c r="AOS70" s="91"/>
      <c r="AOT70" s="91"/>
      <c r="AOU70" s="91"/>
      <c r="AOV70" s="91"/>
      <c r="AOW70" s="91"/>
      <c r="AOX70" s="91"/>
      <c r="AOY70" s="91"/>
      <c r="AOZ70" s="91"/>
      <c r="APA70" s="91"/>
      <c r="APB70" s="91"/>
      <c r="APC70" s="91"/>
      <c r="APD70" s="91"/>
      <c r="APE70" s="91"/>
      <c r="APF70" s="91"/>
      <c r="APG70" s="91"/>
      <c r="APH70" s="91"/>
      <c r="API70" s="91"/>
      <c r="APJ70" s="91"/>
      <c r="APK70" s="91"/>
      <c r="APL70" s="91"/>
      <c r="APM70" s="91"/>
      <c r="APN70" s="91"/>
      <c r="APO70" s="91"/>
      <c r="APP70" s="91"/>
      <c r="APQ70" s="91"/>
      <c r="APR70" s="91"/>
      <c r="APS70" s="91"/>
      <c r="APT70" s="91"/>
      <c r="APU70" s="91"/>
      <c r="APV70" s="91"/>
      <c r="APW70" s="91"/>
      <c r="APX70" s="91"/>
      <c r="APY70" s="91"/>
      <c r="APZ70" s="91"/>
      <c r="AQA70" s="91"/>
      <c r="AQB70" s="91"/>
      <c r="AQC70" s="91"/>
      <c r="AQD70" s="91"/>
      <c r="AQE70" s="91"/>
      <c r="AQF70" s="91"/>
      <c r="AQG70" s="91"/>
      <c r="AQH70" s="91"/>
      <c r="AQI70" s="91"/>
      <c r="AQJ70" s="91"/>
      <c r="AQK70" s="91"/>
      <c r="AQL70" s="91"/>
      <c r="AQM70" s="91"/>
      <c r="AQN70" s="91"/>
      <c r="AQO70" s="91"/>
      <c r="AQP70" s="91"/>
      <c r="AQQ70" s="91"/>
      <c r="AQR70" s="91"/>
      <c r="AQS70" s="91"/>
      <c r="AQT70" s="91"/>
      <c r="AQU70" s="91"/>
      <c r="AQV70" s="91"/>
      <c r="AQW70" s="91"/>
      <c r="AQX70" s="91"/>
      <c r="AQY70" s="91"/>
      <c r="AQZ70" s="91"/>
      <c r="ARA70" s="91"/>
      <c r="ARB70" s="91"/>
      <c r="ARC70" s="91"/>
      <c r="ARD70" s="91"/>
      <c r="ARE70" s="91"/>
      <c r="ARF70" s="91"/>
      <c r="ARG70" s="91"/>
      <c r="ARH70" s="91"/>
      <c r="ARI70" s="91"/>
      <c r="ARJ70" s="91"/>
      <c r="ARK70" s="91"/>
      <c r="ARL70" s="91"/>
      <c r="ARM70" s="91"/>
      <c r="ARN70" s="91"/>
      <c r="ARO70" s="91"/>
      <c r="ARP70" s="91"/>
      <c r="ARQ70" s="91"/>
      <c r="ARR70" s="91"/>
      <c r="ARS70" s="91"/>
      <c r="ART70" s="91"/>
      <c r="ARU70" s="91"/>
      <c r="ARV70" s="91"/>
      <c r="ARW70" s="91"/>
      <c r="ARX70" s="91"/>
      <c r="ARY70" s="91"/>
      <c r="ARZ70" s="91"/>
      <c r="ASA70" s="91"/>
      <c r="ASB70" s="91"/>
      <c r="ASC70" s="91"/>
      <c r="ASD70" s="91"/>
      <c r="ASE70" s="91"/>
      <c r="ASF70" s="91"/>
      <c r="ASG70" s="91"/>
      <c r="ASH70" s="91"/>
      <c r="ASI70" s="91"/>
      <c r="ASJ70" s="91"/>
      <c r="ASK70" s="91"/>
      <c r="ASL70" s="91"/>
      <c r="ASM70" s="91"/>
      <c r="ASN70" s="91"/>
      <c r="ASO70" s="91"/>
      <c r="ASP70" s="91"/>
      <c r="ASQ70" s="91"/>
      <c r="ASR70" s="91"/>
    </row>
    <row r="71" spans="1:1188" ht="2.1" customHeight="1" x14ac:dyDescent="0.25">
      <c r="A71" s="129">
        <v>66</v>
      </c>
      <c r="B71" s="130">
        <v>18.850000000000001</v>
      </c>
      <c r="C71" s="123">
        <f>IF(ROW()-$B$4&lt;$B$112,2,3)</f>
        <v>3</v>
      </c>
      <c r="D71" s="129">
        <v>66</v>
      </c>
      <c r="E71" s="91">
        <v>0</v>
      </c>
      <c r="F71" s="92">
        <v>4.9070813999999999E-31</v>
      </c>
      <c r="G71" s="92">
        <v>1.1133970999999999E-29</v>
      </c>
      <c r="H71" s="92">
        <v>2.0209622999999998E-28</v>
      </c>
      <c r="I71" s="92">
        <v>3.4560400000000001E-27</v>
      </c>
      <c r="J71" s="92">
        <v>5.7990403999999998E-26</v>
      </c>
      <c r="K71" s="92">
        <v>9.6682219999999996E-25</v>
      </c>
      <c r="L71" s="92">
        <v>1.6082569999999999E-23</v>
      </c>
      <c r="M71" s="92">
        <v>2.672976E-22</v>
      </c>
      <c r="N71" s="92">
        <v>4.4409729999999999E-21</v>
      </c>
      <c r="O71" s="92">
        <v>7.3770600000000004E-20</v>
      </c>
      <c r="P71" s="92">
        <v>1.2253053999999999E-18</v>
      </c>
      <c r="Q71" s="92">
        <v>2.035089E-17</v>
      </c>
      <c r="R71" s="92">
        <v>3.380031E-16</v>
      </c>
      <c r="S71" s="92">
        <v>5.6141209999999996E-15</v>
      </c>
      <c r="T71" s="92">
        <v>9.3261580000000004E-14</v>
      </c>
      <c r="U71" s="92">
        <v>1.5496740000000001E-12</v>
      </c>
      <c r="V71" s="92">
        <v>2.5762373E-11</v>
      </c>
      <c r="W71" s="92">
        <v>4.2863896E-10</v>
      </c>
      <c r="X71" s="92">
        <v>7.1418795E-9</v>
      </c>
      <c r="Y71" s="92">
        <v>1.1928177999999999E-7</v>
      </c>
      <c r="Z71" s="93">
        <v>2.0002020999999999E-6</v>
      </c>
      <c r="AA71" s="93">
        <v>3.3761920000000001E-5</v>
      </c>
      <c r="AB71" s="93">
        <v>5.7590479999999997E-4</v>
      </c>
      <c r="AC71" s="93">
        <v>4.3367930000000002E-3</v>
      </c>
      <c r="AD71" s="93">
        <v>1.5156384E-2</v>
      </c>
      <c r="AE71" s="93">
        <v>3.7469826999999997E-2</v>
      </c>
      <c r="AF71" s="93">
        <v>7.400524E-2</v>
      </c>
      <c r="AG71" s="93">
        <v>0.12270577000000001</v>
      </c>
      <c r="AH71" s="93">
        <v>0.17498915000000001</v>
      </c>
      <c r="AI71" s="93">
        <v>0.21735256999999999</v>
      </c>
      <c r="AJ71" s="93">
        <v>0.23619443000000001</v>
      </c>
      <c r="AK71" s="93">
        <v>0.23141966999999999</v>
      </c>
      <c r="AL71" s="93">
        <v>0.20088028999999999</v>
      </c>
      <c r="AM71" s="93">
        <v>0.15261056000000001</v>
      </c>
      <c r="AN71" s="93">
        <v>0.10037792500000001</v>
      </c>
      <c r="AO71" s="93">
        <v>5.6320883000000002E-2</v>
      </c>
      <c r="AP71" s="93">
        <v>2.6129603000000001E-2</v>
      </c>
      <c r="AQ71" s="93">
        <v>9.3245559999999995E-3</v>
      </c>
      <c r="AR71" s="93">
        <v>1.3928212000000001E-3</v>
      </c>
      <c r="AS71" s="94">
        <v>0</v>
      </c>
      <c r="AT71" s="94">
        <v>4.9071080000000001E-31</v>
      </c>
      <c r="AU71" s="94">
        <v>1.11340455E-29</v>
      </c>
      <c r="AV71" s="94">
        <v>2.0209796E-28</v>
      </c>
      <c r="AW71" s="94">
        <v>3.4560713000000003E-27</v>
      </c>
      <c r="AX71" s="94">
        <v>5.7990920000000001E-26</v>
      </c>
      <c r="AY71" s="94">
        <v>9.6683039999999995E-25</v>
      </c>
      <c r="AZ71" s="94">
        <v>1.6082690000000001E-23</v>
      </c>
      <c r="BA71" s="94">
        <v>2.6729926999999998E-22</v>
      </c>
      <c r="BB71" s="94">
        <v>4.4409980000000001E-21</v>
      </c>
      <c r="BC71" s="94">
        <v>7.3770889999999997E-20</v>
      </c>
      <c r="BD71" s="94">
        <v>1.2253087000000001E-18</v>
      </c>
      <c r="BE71" s="94">
        <v>2.0350914999999999E-17</v>
      </c>
      <c r="BF71" s="94">
        <v>3.3800307000000001E-16</v>
      </c>
      <c r="BG71" s="94">
        <v>5.6141056E-15</v>
      </c>
      <c r="BH71" s="94">
        <v>9.3261100000000002E-14</v>
      </c>
      <c r="BI71" s="94">
        <v>1.5496610000000001E-12</v>
      </c>
      <c r="BJ71" s="94">
        <v>2.5762063999999999E-11</v>
      </c>
      <c r="BK71" s="94">
        <v>4.2863244000000001E-10</v>
      </c>
      <c r="BL71" s="94">
        <v>7.1417515999999998E-9</v>
      </c>
      <c r="BM71" s="94">
        <v>1.192793E-7</v>
      </c>
      <c r="BN71" s="94">
        <v>2.0001575999999999E-6</v>
      </c>
      <c r="BO71" s="94">
        <v>3.3761150000000001E-5</v>
      </c>
      <c r="BP71" s="94">
        <v>5.7589130000000003E-4</v>
      </c>
      <c r="BQ71" s="94">
        <v>4.3367240000000001E-3</v>
      </c>
      <c r="BR71" s="94">
        <v>1.5156183E-2</v>
      </c>
      <c r="BS71" s="94">
        <v>3.7469389999999998E-2</v>
      </c>
      <c r="BT71" s="94">
        <v>7.4004464000000006E-2</v>
      </c>
      <c r="BU71" s="94">
        <v>0.12270465</v>
      </c>
      <c r="BV71" s="94">
        <v>0.17498769</v>
      </c>
      <c r="BW71" s="94">
        <v>0.21735082999999999</v>
      </c>
      <c r="BX71" s="94">
        <v>0.23619254000000001</v>
      </c>
      <c r="BY71" s="94">
        <v>0.23141800000000001</v>
      </c>
      <c r="BZ71" s="94">
        <v>0.20087919000000001</v>
      </c>
      <c r="CA71" s="94">
        <v>0.15260995999999999</v>
      </c>
      <c r="CB71" s="94">
        <v>0.10037749999999999</v>
      </c>
      <c r="CC71" s="94">
        <v>5.6320509999999997E-2</v>
      </c>
      <c r="CD71" s="94">
        <v>2.6129415E-2</v>
      </c>
      <c r="CE71" s="94">
        <v>9.3245310000000005E-3</v>
      </c>
      <c r="CF71" s="94">
        <v>1.3928196E-3</v>
      </c>
      <c r="CG71" s="94">
        <v>0</v>
      </c>
      <c r="CH71" s="94">
        <v>4.9042146000000004E-31</v>
      </c>
      <c r="CI71" s="94">
        <v>1.1127848999999999E-29</v>
      </c>
      <c r="CJ71" s="94">
        <v>2.0199127000000001E-28</v>
      </c>
      <c r="CK71" s="94">
        <v>3.4543414000000001E-27</v>
      </c>
      <c r="CL71" s="94">
        <v>5.7963430000000002E-26</v>
      </c>
      <c r="CM71" s="94">
        <v>9.6639840000000005E-25</v>
      </c>
      <c r="CN71" s="94">
        <v>1.6075961000000001E-23</v>
      </c>
      <c r="CO71" s="94">
        <v>2.6719511999999998E-22</v>
      </c>
      <c r="CP71" s="94">
        <v>4.439398E-21</v>
      </c>
      <c r="CQ71" s="94">
        <v>7.3746580000000005E-20</v>
      </c>
      <c r="CR71" s="94">
        <v>1.2249450999999999E-18</v>
      </c>
      <c r="CS71" s="94">
        <v>2.0345554000000001E-17</v>
      </c>
      <c r="CT71" s="94">
        <v>3.3792533E-16</v>
      </c>
      <c r="CU71" s="94">
        <v>5.6130053000000001E-15</v>
      </c>
      <c r="CV71" s="94">
        <v>9.3246030000000002E-14</v>
      </c>
      <c r="CW71" s="94">
        <v>1.5494630999999999E-12</v>
      </c>
      <c r="CX71" s="94">
        <v>2.575963E-11</v>
      </c>
      <c r="CY71" s="94">
        <v>4.2860499999999999E-10</v>
      </c>
      <c r="CZ71" s="94">
        <v>7.1414936000000002E-9</v>
      </c>
      <c r="DA71" s="94">
        <v>1.1927774E-7</v>
      </c>
      <c r="DB71" s="94">
        <v>2.0001642000000001E-6</v>
      </c>
      <c r="DC71" s="94">
        <v>3.3761462000000001E-5</v>
      </c>
      <c r="DD71" s="94">
        <v>5.7589719999999998E-4</v>
      </c>
      <c r="DE71" s="94">
        <v>4.3367613000000003E-3</v>
      </c>
      <c r="DF71" s="94">
        <v>1.5156302E-2</v>
      </c>
      <c r="DG71" s="94">
        <v>3.7469660000000002E-2</v>
      </c>
      <c r="DH71" s="94">
        <v>7.4004979999999998E-2</v>
      </c>
      <c r="DI71" s="94">
        <v>0.12270549</v>
      </c>
      <c r="DJ71" s="94">
        <v>0.17498900000000001</v>
      </c>
      <c r="DK71" s="94">
        <v>0.21735251999999999</v>
      </c>
      <c r="DL71" s="94">
        <v>0.23619435999999999</v>
      </c>
      <c r="DM71" s="94">
        <v>0.23141932000000001</v>
      </c>
      <c r="DN71" s="94">
        <v>0.20087972000000001</v>
      </c>
      <c r="DO71" s="94">
        <v>0.15261005999999999</v>
      </c>
      <c r="DP71" s="94">
        <v>0.10037777000000001</v>
      </c>
      <c r="DQ71" s="94">
        <v>5.63209E-2</v>
      </c>
      <c r="DR71" s="94">
        <v>2.6129547999999999E-2</v>
      </c>
      <c r="DS71" s="94">
        <v>9.3245610000000003E-3</v>
      </c>
      <c r="DT71" s="94">
        <v>1.3928228E-3</v>
      </c>
      <c r="DU71" s="94">
        <v>0</v>
      </c>
      <c r="DV71" s="94">
        <v>4.9041623999999999E-31</v>
      </c>
      <c r="DW71" s="94">
        <v>1.1127743999999999E-29</v>
      </c>
      <c r="DX71" s="94">
        <v>2.019897E-28</v>
      </c>
      <c r="DY71" s="94">
        <v>3.4543210000000001E-27</v>
      </c>
      <c r="DZ71" s="94">
        <v>5.7963225000000002E-26</v>
      </c>
      <c r="EA71" s="94">
        <v>9.6639720000000003E-25</v>
      </c>
      <c r="EB71" s="94">
        <v>1.607597E-23</v>
      </c>
      <c r="EC71" s="94">
        <v>2.6719594999999998E-22</v>
      </c>
      <c r="ED71" s="94">
        <v>4.439421E-21</v>
      </c>
      <c r="EE71" s="94">
        <v>7.3747126000000003E-20</v>
      </c>
      <c r="EF71" s="94">
        <v>1.2249557E-18</v>
      </c>
      <c r="EG71" s="94">
        <v>2.0345746E-17</v>
      </c>
      <c r="EH71" s="94">
        <v>3.3792869999999999E-16</v>
      </c>
      <c r="EI71" s="94">
        <v>5.6130675E-15</v>
      </c>
      <c r="EJ71" s="94">
        <v>9.3247140000000004E-14</v>
      </c>
      <c r="EK71" s="94">
        <v>1.5494833000000001E-12</v>
      </c>
      <c r="EL71" s="94">
        <v>2.5759962000000001E-11</v>
      </c>
      <c r="EM71" s="94">
        <v>4.2861064999999998E-10</v>
      </c>
      <c r="EN71" s="94">
        <v>7.1415838E-9</v>
      </c>
      <c r="EO71" s="94">
        <v>1.1927923999999999E-7</v>
      </c>
      <c r="EP71" s="94">
        <v>2.0001887E-6</v>
      </c>
      <c r="EQ71" s="94">
        <v>3.3761872999999999E-5</v>
      </c>
      <c r="ER71" s="94">
        <v>5.7590414999999996E-4</v>
      </c>
      <c r="ES71" s="94">
        <v>4.3368010000000004E-3</v>
      </c>
      <c r="ET71" s="94">
        <v>1.5156426000000001E-2</v>
      </c>
      <c r="EU71" s="94">
        <v>3.7469945999999997E-2</v>
      </c>
      <c r="EV71" s="94">
        <v>7.4005420000000002E-2</v>
      </c>
      <c r="EW71" s="94">
        <v>0.12270597</v>
      </c>
      <c r="EX71" s="94">
        <v>0.17498917999999999</v>
      </c>
      <c r="EY71" s="94">
        <v>0.21735226999999999</v>
      </c>
      <c r="EZ71" s="94">
        <v>0.23619380000000001</v>
      </c>
      <c r="FA71" s="94">
        <v>0.23141864000000001</v>
      </c>
      <c r="FB71" s="94">
        <v>0.20087893000000001</v>
      </c>
      <c r="FC71" s="94">
        <v>0.15260958999999999</v>
      </c>
      <c r="FD71" s="94">
        <v>0.1003778</v>
      </c>
      <c r="FE71" s="94">
        <v>5.6320723000000003E-2</v>
      </c>
      <c r="FF71" s="94">
        <v>2.6129554999999999E-2</v>
      </c>
      <c r="FG71" s="94">
        <v>9.3245589999999996E-3</v>
      </c>
      <c r="FH71" s="94">
        <v>1.3928218999999999E-3</v>
      </c>
      <c r="FI71" s="94">
        <v>0</v>
      </c>
      <c r="FJ71" s="94">
        <v>4.9041950000000001E-31</v>
      </c>
      <c r="FK71" s="94">
        <v>1.1127822E-29</v>
      </c>
      <c r="FL71" s="94">
        <v>2.0199122000000001E-28</v>
      </c>
      <c r="FM71" s="94">
        <v>3.4543483000000002E-27</v>
      </c>
      <c r="FN71" s="94">
        <v>5.7963680000000003E-26</v>
      </c>
      <c r="FO71" s="94">
        <v>9.6640469999999994E-25</v>
      </c>
      <c r="FP71" s="94">
        <v>1.60761E-23</v>
      </c>
      <c r="FQ71" s="94">
        <v>2.6719811999999999E-22</v>
      </c>
      <c r="FR71" s="94">
        <v>4.4394573E-21</v>
      </c>
      <c r="FS71" s="94">
        <v>7.3747695000000002E-20</v>
      </c>
      <c r="FT71" s="94">
        <v>1.2249652E-18</v>
      </c>
      <c r="FU71" s="94">
        <v>2.0345889E-17</v>
      </c>
      <c r="FV71" s="94">
        <v>3.3793119999999998E-16</v>
      </c>
      <c r="FW71" s="94">
        <v>5.6131095000000003E-15</v>
      </c>
      <c r="FX71" s="94">
        <v>9.3247803999999998E-14</v>
      </c>
      <c r="FY71" s="94">
        <v>1.5494938000000001E-12</v>
      </c>
      <c r="FZ71" s="94">
        <v>2.5760126999999999E-11</v>
      </c>
      <c r="GA71" s="94">
        <v>4.2861325999999998E-10</v>
      </c>
      <c r="GB71" s="94">
        <v>7.1416214999999996E-9</v>
      </c>
      <c r="GC71" s="94">
        <v>1.1927985999999999E-7</v>
      </c>
      <c r="GD71" s="94">
        <v>2.0001976000000001E-6</v>
      </c>
      <c r="GE71" s="94">
        <v>3.3762020000000001E-5</v>
      </c>
      <c r="GF71" s="94">
        <v>5.7590653999999995E-4</v>
      </c>
      <c r="GG71" s="94">
        <v>4.3368039999999997E-3</v>
      </c>
      <c r="GH71" s="94">
        <v>1.5156413000000001E-2</v>
      </c>
      <c r="GI71" s="94">
        <v>3.7469860000000001E-2</v>
      </c>
      <c r="GJ71" s="94">
        <v>7.4005139999999997E-2</v>
      </c>
      <c r="GK71" s="94">
        <v>0.12270538</v>
      </c>
      <c r="GL71" s="94">
        <v>0.17498825000000001</v>
      </c>
      <c r="GM71" s="94">
        <v>0.21735131999999999</v>
      </c>
      <c r="GN71" s="94">
        <v>0.23619333000000001</v>
      </c>
      <c r="GO71" s="94">
        <v>0.23141930999999999</v>
      </c>
      <c r="GP71" s="94">
        <v>0.20088072000000001</v>
      </c>
      <c r="GQ71" s="94">
        <v>0.15261057</v>
      </c>
      <c r="GR71" s="94">
        <v>0.10037757</v>
      </c>
      <c r="GS71" s="94">
        <v>5.6320759999999997E-2</v>
      </c>
      <c r="GT71" s="94">
        <v>2.6129525000000001E-2</v>
      </c>
      <c r="GU71" s="94">
        <v>9.3245380000000003E-3</v>
      </c>
      <c r="GV71" s="94">
        <v>1.3928177E-3</v>
      </c>
      <c r="GW71" s="94">
        <v>0</v>
      </c>
      <c r="GX71" s="94">
        <v>4.9041952999999998E-31</v>
      </c>
      <c r="GY71" s="94">
        <v>1.1127825E-29</v>
      </c>
      <c r="GZ71" s="94">
        <v>2.0199120000000001E-28</v>
      </c>
      <c r="HA71" s="94">
        <v>3.4543456000000003E-27</v>
      </c>
      <c r="HB71" s="94">
        <v>5.7963595000000005E-26</v>
      </c>
      <c r="HC71" s="94">
        <v>9.6640270000000002E-25</v>
      </c>
      <c r="HD71" s="94">
        <v>1.6076053000000001E-23</v>
      </c>
      <c r="HE71" s="94">
        <v>2.6719716000000001E-22</v>
      </c>
      <c r="HF71" s="94">
        <v>4.4394389999999999E-21</v>
      </c>
      <c r="HG71" s="94">
        <v>7.3747410000000001E-20</v>
      </c>
      <c r="HH71" s="94">
        <v>1.2249599000000001E-18</v>
      </c>
      <c r="HI71" s="94">
        <v>2.0345807E-17</v>
      </c>
      <c r="HJ71" s="94">
        <v>3.3792964000000002E-16</v>
      </c>
      <c r="HK71" s="94">
        <v>5.6130802000000001E-15</v>
      </c>
      <c r="HL71" s="94">
        <v>9.3247290000000002E-14</v>
      </c>
      <c r="HM71" s="94">
        <v>1.5494857E-12</v>
      </c>
      <c r="HN71" s="94">
        <v>2.5760002000000001E-11</v>
      </c>
      <c r="HO71" s="94">
        <v>4.2861106E-10</v>
      </c>
      <c r="HP71" s="94">
        <v>7.1415895000000002E-9</v>
      </c>
      <c r="HQ71" s="94">
        <v>1.1927931999999999E-7</v>
      </c>
      <c r="HR71" s="94">
        <v>2.0001902999999999E-6</v>
      </c>
      <c r="HS71" s="94">
        <v>3.3761913000000002E-5</v>
      </c>
      <c r="HT71" s="94">
        <v>5.7590530000000003E-4</v>
      </c>
      <c r="HU71" s="94">
        <v>4.3367822999999996E-3</v>
      </c>
      <c r="HV71" s="94">
        <v>1.5156321E-2</v>
      </c>
      <c r="HW71" s="94">
        <v>3.7469644000000003E-2</v>
      </c>
      <c r="HX71" s="94">
        <v>7.4004814000000002E-2</v>
      </c>
      <c r="HY71" s="94">
        <v>0.12270504</v>
      </c>
      <c r="HZ71" s="94">
        <v>0.17498817</v>
      </c>
      <c r="IA71" s="94">
        <v>0.2173514</v>
      </c>
      <c r="IB71" s="94">
        <v>0.23619293999999999</v>
      </c>
      <c r="IC71" s="94">
        <v>0.23141812</v>
      </c>
      <c r="ID71" s="94">
        <v>0.20087949999999999</v>
      </c>
      <c r="IE71" s="94">
        <v>0.15261029000000001</v>
      </c>
      <c r="IF71" s="94">
        <v>0.1003776</v>
      </c>
      <c r="IG71" s="94">
        <v>5.6320820000000001E-2</v>
      </c>
      <c r="IH71" s="94">
        <v>2.6129520999999999E-2</v>
      </c>
      <c r="II71" s="94">
        <v>9.3245350000000001E-3</v>
      </c>
      <c r="IJ71" s="94">
        <v>1.3928179000000001E-3</v>
      </c>
      <c r="IK71" s="94">
        <v>0</v>
      </c>
      <c r="IL71" s="94">
        <v>4.9041544000000001E-31</v>
      </c>
      <c r="IM71" s="94">
        <v>1.1127724E-29</v>
      </c>
      <c r="IN71" s="94">
        <v>2.0198934000000002E-28</v>
      </c>
      <c r="IO71" s="94">
        <v>3.4543116999999999E-27</v>
      </c>
      <c r="IP71" s="94">
        <v>5.7963003E-26</v>
      </c>
      <c r="IQ71" s="94">
        <v>9.6639320000000002E-25</v>
      </c>
      <c r="IR71" s="94">
        <v>1.6075884E-23</v>
      </c>
      <c r="IS71" s="94">
        <v>2.6719428E-22</v>
      </c>
      <c r="IT71" s="94">
        <v>4.4393883000000001E-21</v>
      </c>
      <c r="IU71" s="94">
        <v>7.3746500000000004E-20</v>
      </c>
      <c r="IV71" s="94">
        <v>1.2249447E-18</v>
      </c>
      <c r="IW71" s="94">
        <v>2.0345564E-17</v>
      </c>
      <c r="IX71" s="94">
        <v>3.3792566999999999E-16</v>
      </c>
      <c r="IY71" s="94">
        <v>5.6130193E-15</v>
      </c>
      <c r="IZ71" s="94">
        <v>9.3246300000000004E-14</v>
      </c>
      <c r="JA71" s="94">
        <v>1.5494688E-12</v>
      </c>
      <c r="JB71" s="94">
        <v>2.5759739999999999E-11</v>
      </c>
      <c r="JC71" s="94">
        <v>4.2860709999999999E-10</v>
      </c>
      <c r="JD71" s="94">
        <v>7.1415296000000001E-9</v>
      </c>
      <c r="JE71" s="94">
        <v>1.1927842999999999E-7</v>
      </c>
      <c r="JF71" s="94">
        <v>2.0001755E-6</v>
      </c>
      <c r="JG71" s="94">
        <v>3.3761677000000003E-5</v>
      </c>
      <c r="JH71" s="94">
        <v>5.7590107000000002E-4</v>
      </c>
      <c r="JI71" s="94">
        <v>4.3367589999999999E-3</v>
      </c>
      <c r="JJ71" s="94">
        <v>1.5156258000000001E-2</v>
      </c>
      <c r="JK71" s="94">
        <v>3.7469535999999998E-2</v>
      </c>
      <c r="JL71" s="94">
        <v>7.4004619999999993E-2</v>
      </c>
      <c r="JM71" s="94">
        <v>0.12270483</v>
      </c>
      <c r="JN71" s="94">
        <v>0.17498810000000001</v>
      </c>
      <c r="JO71" s="94">
        <v>0.21735175000000001</v>
      </c>
      <c r="JP71" s="94">
        <v>0.23619348000000001</v>
      </c>
      <c r="JQ71" s="94">
        <v>0.23141818</v>
      </c>
      <c r="JR71" s="94">
        <v>0.20087864999999999</v>
      </c>
      <c r="JS71" s="94">
        <v>0.15260947</v>
      </c>
      <c r="JT71" s="94">
        <v>0.10037743</v>
      </c>
      <c r="JU71" s="94">
        <v>5.6320738000000002E-2</v>
      </c>
      <c r="JV71" s="94">
        <v>2.612948E-2</v>
      </c>
      <c r="JW71" s="94">
        <v>9.3245270000000009E-3</v>
      </c>
      <c r="JX71" s="94">
        <v>1.3928186000000001E-3</v>
      </c>
      <c r="JY71" s="94">
        <v>0</v>
      </c>
      <c r="JZ71" s="94">
        <v>4.9041059999999998E-31</v>
      </c>
      <c r="KA71" s="94">
        <v>1.1127615E-29</v>
      </c>
      <c r="KB71" s="94">
        <v>2.0198733999999998E-28</v>
      </c>
      <c r="KC71" s="94">
        <v>3.4542794000000003E-27</v>
      </c>
      <c r="KD71" s="94">
        <v>5.796246E-26</v>
      </c>
      <c r="KE71" s="94">
        <v>9.6638389999999999E-25</v>
      </c>
      <c r="KF71" s="94">
        <v>1.6075737000000001E-23</v>
      </c>
      <c r="KG71" s="94">
        <v>2.6719196000000002E-22</v>
      </c>
      <c r="KH71" s="94">
        <v>4.4393503E-21</v>
      </c>
      <c r="KI71" s="94">
        <v>7.3745885000000004E-20</v>
      </c>
      <c r="KJ71" s="94">
        <v>1.2249346000000001E-18</v>
      </c>
      <c r="KK71" s="94">
        <v>2.0345401999999999E-17</v>
      </c>
      <c r="KL71" s="94">
        <v>3.3792323999999999E-16</v>
      </c>
      <c r="KM71" s="94">
        <v>5.6129780000000003E-15</v>
      </c>
      <c r="KN71" s="94">
        <v>9.3245660000000005E-14</v>
      </c>
      <c r="KO71" s="94">
        <v>1.5494588000000001E-12</v>
      </c>
      <c r="KP71" s="94">
        <v>2.5759577000000001E-11</v>
      </c>
      <c r="KQ71" s="94">
        <v>4.2860474000000002E-10</v>
      </c>
      <c r="KR71" s="94">
        <v>7.1414910000000002E-9</v>
      </c>
      <c r="KS71" s="94">
        <v>1.1927779E-7</v>
      </c>
      <c r="KT71" s="94">
        <v>2.0001640000000002E-6</v>
      </c>
      <c r="KU71" s="94">
        <v>3.3761477000000002E-5</v>
      </c>
      <c r="KV71" s="94">
        <v>5.7589749999999997E-4</v>
      </c>
      <c r="KW71" s="94">
        <v>4.3367394000000002E-3</v>
      </c>
      <c r="KX71" s="94">
        <v>1.51562225E-2</v>
      </c>
      <c r="KY71" s="94">
        <v>3.7469503000000001E-2</v>
      </c>
      <c r="KZ71" s="94">
        <v>7.4004680000000003E-2</v>
      </c>
      <c r="LA71" s="94">
        <v>0.122704856</v>
      </c>
      <c r="LB71" s="94">
        <v>0.17498781999999999</v>
      </c>
      <c r="LC71" s="94">
        <v>0.21735129</v>
      </c>
      <c r="LD71" s="94">
        <v>0.23619343000000001</v>
      </c>
      <c r="LE71" s="94">
        <v>0.23141864000000001</v>
      </c>
      <c r="LF71" s="94">
        <v>0.20087905</v>
      </c>
      <c r="LG71" s="94">
        <v>0.15260942</v>
      </c>
      <c r="LH71" s="94">
        <v>0.10037741</v>
      </c>
      <c r="LI71" s="94">
        <v>5.6320651999999999E-2</v>
      </c>
      <c r="LJ71" s="94">
        <v>2.6129454E-2</v>
      </c>
      <c r="LK71" s="94">
        <v>9.3245210000000005E-3</v>
      </c>
      <c r="LL71" s="94">
        <v>1.3928174000000001E-3</v>
      </c>
      <c r="LM71" s="94">
        <v>0</v>
      </c>
      <c r="LN71" s="94">
        <v>4.9040833999999999E-31</v>
      </c>
      <c r="LO71" s="94">
        <v>1.1127565E-29</v>
      </c>
      <c r="LP71" s="94">
        <v>2.0198643000000001E-28</v>
      </c>
      <c r="LQ71" s="94">
        <v>3.4542617000000002E-27</v>
      </c>
      <c r="LR71" s="94">
        <v>5.7962159999999994E-26</v>
      </c>
      <c r="LS71" s="94">
        <v>9.6637849999999998E-25</v>
      </c>
      <c r="LT71" s="94">
        <v>1.6075646000000001E-23</v>
      </c>
      <c r="LU71" s="94">
        <v>2.6719044999999998E-22</v>
      </c>
      <c r="LV71" s="94">
        <v>4.4393257000000002E-21</v>
      </c>
      <c r="LW71" s="94">
        <v>7.3745520000000002E-20</v>
      </c>
      <c r="LX71" s="94">
        <v>1.224929E-18</v>
      </c>
      <c r="LY71" s="94">
        <v>2.0345302999999999E-17</v>
      </c>
      <c r="LZ71" s="94">
        <v>3.3792159999999998E-16</v>
      </c>
      <c r="MA71" s="94">
        <v>5.6129570000000001E-15</v>
      </c>
      <c r="MB71" s="94">
        <v>9.3245349999999998E-14</v>
      </c>
      <c r="MC71" s="94">
        <v>1.5494543999999999E-12</v>
      </c>
      <c r="MD71" s="94">
        <v>2.5759509000000001E-11</v>
      </c>
      <c r="ME71" s="94">
        <v>4.2860342999999998E-10</v>
      </c>
      <c r="MF71" s="94">
        <v>7.1414689999999998E-9</v>
      </c>
      <c r="MG71" s="94">
        <v>1.1927744E-7</v>
      </c>
      <c r="MH71" s="94">
        <v>2.0001589999999999E-6</v>
      </c>
      <c r="MI71" s="94">
        <v>3.3761379999999997E-5</v>
      </c>
      <c r="MJ71" s="94">
        <v>5.7589564999999999E-4</v>
      </c>
      <c r="MK71" s="94">
        <v>4.3367351999999996E-3</v>
      </c>
      <c r="ML71" s="94">
        <v>1.5156217E-2</v>
      </c>
      <c r="MM71" s="94">
        <v>3.7469517000000001E-2</v>
      </c>
      <c r="MN71" s="94">
        <v>7.4004790000000001E-2</v>
      </c>
      <c r="MO71" s="94">
        <v>0.12270511000000001</v>
      </c>
      <c r="MP71" s="94">
        <v>0.17498796</v>
      </c>
      <c r="MQ71" s="94">
        <v>0.21735088999999999</v>
      </c>
      <c r="MR71" s="94">
        <v>0.23619276</v>
      </c>
      <c r="MS71" s="94">
        <v>0.23141824999999999</v>
      </c>
      <c r="MT71" s="94">
        <v>0.20087916</v>
      </c>
      <c r="MU71" s="94">
        <v>0.15260977000000001</v>
      </c>
      <c r="MV71" s="94">
        <v>0.10037763</v>
      </c>
      <c r="MW71" s="94">
        <v>5.6320692999999998E-2</v>
      </c>
      <c r="MX71" s="94">
        <v>2.6129469999999998E-2</v>
      </c>
      <c r="MY71" s="94">
        <v>9.3245254999999999E-3</v>
      </c>
      <c r="MZ71" s="94">
        <v>1.3928191E-3</v>
      </c>
      <c r="NA71" s="94">
        <v>0</v>
      </c>
      <c r="NB71" s="94">
        <v>4.9040576000000003E-31</v>
      </c>
      <c r="NC71" s="94">
        <v>1.1127505E-29</v>
      </c>
      <c r="ND71" s="94">
        <v>2.0198527000000002E-28</v>
      </c>
      <c r="NE71" s="94">
        <v>3.4542436000000001E-27</v>
      </c>
      <c r="NF71" s="94">
        <v>5.7961880000000005E-26</v>
      </c>
      <c r="NG71" s="94">
        <v>9.6637329999999995E-25</v>
      </c>
      <c r="NH71" s="94">
        <v>1.6075561999999999E-23</v>
      </c>
      <c r="NI71" s="94">
        <v>2.6718909999999998E-22</v>
      </c>
      <c r="NJ71" s="94">
        <v>4.4393060000000002E-21</v>
      </c>
      <c r="NK71" s="94">
        <v>7.3745209999999994E-20</v>
      </c>
      <c r="NL71" s="94">
        <v>1.2249233E-18</v>
      </c>
      <c r="NM71" s="94">
        <v>2.0345214000000001E-17</v>
      </c>
      <c r="NN71" s="94">
        <v>3.3792035000000001E-16</v>
      </c>
      <c r="NO71" s="94">
        <v>5.6129354000000001E-15</v>
      </c>
      <c r="NP71" s="94">
        <v>9.3245046000000002E-14</v>
      </c>
      <c r="NQ71" s="94">
        <v>1.5494489E-12</v>
      </c>
      <c r="NR71" s="94">
        <v>2.5759414999999998E-11</v>
      </c>
      <c r="NS71" s="94">
        <v>4.2860167999999999E-10</v>
      </c>
      <c r="NT71" s="94">
        <v>7.1414420000000003E-9</v>
      </c>
      <c r="NU71" s="94">
        <v>1.1927694999999999E-7</v>
      </c>
      <c r="NV71" s="94">
        <v>2.0001503000000001E-6</v>
      </c>
      <c r="NW71" s="94">
        <v>3.3761233000000002E-5</v>
      </c>
      <c r="NX71" s="94">
        <v>5.7589285999999997E-4</v>
      </c>
      <c r="NY71" s="94">
        <v>4.3367314999999997E-3</v>
      </c>
      <c r="NZ71" s="94">
        <v>1.5156207E-2</v>
      </c>
      <c r="OA71" s="94">
        <v>3.7469476000000002E-2</v>
      </c>
      <c r="OB71" s="94">
        <v>7.4004719999999996E-2</v>
      </c>
      <c r="OC71" s="94">
        <v>0.122705154</v>
      </c>
      <c r="OD71" s="94">
        <v>0.17498823999999999</v>
      </c>
      <c r="OE71" s="94">
        <v>0.21735103</v>
      </c>
      <c r="OF71" s="94">
        <v>0.23619244</v>
      </c>
      <c r="OG71" s="94">
        <v>0.23141785000000001</v>
      </c>
      <c r="OH71" s="94">
        <v>0.20087906999999999</v>
      </c>
      <c r="OI71" s="94">
        <v>0.15261005</v>
      </c>
      <c r="OJ71" s="94">
        <v>0.1003778</v>
      </c>
      <c r="OK71" s="94">
        <v>5.6320774999999997E-2</v>
      </c>
      <c r="OL71" s="94">
        <v>2.6129512000000001E-2</v>
      </c>
      <c r="OM71" s="94">
        <v>9.3245419999999999E-3</v>
      </c>
      <c r="ON71" s="94">
        <v>1.3928202E-3</v>
      </c>
      <c r="OO71" s="94">
        <v>0</v>
      </c>
      <c r="OP71" s="94">
        <v>4.9040454000000001E-31</v>
      </c>
      <c r="OQ71" s="94">
        <v>1.1127475500000001E-29</v>
      </c>
      <c r="OR71" s="94">
        <v>2.019849E-28</v>
      </c>
      <c r="OS71" s="94">
        <v>3.4542389999999998E-27</v>
      </c>
      <c r="OT71" s="94">
        <v>5.7961825999999997E-26</v>
      </c>
      <c r="OU71" s="94">
        <v>9.6637309999999998E-25</v>
      </c>
      <c r="OV71" s="94">
        <v>1.6075560000000001E-23</v>
      </c>
      <c r="OW71" s="94">
        <v>2.6718896000000001E-22</v>
      </c>
      <c r="OX71" s="94">
        <v>4.439305E-21</v>
      </c>
      <c r="OY71" s="94">
        <v>7.3745199999999998E-20</v>
      </c>
      <c r="OZ71" s="94">
        <v>1.2249237000000001E-18</v>
      </c>
      <c r="PA71" s="94">
        <v>2.0345222E-17</v>
      </c>
      <c r="PB71" s="94">
        <v>3.3792043E-16</v>
      </c>
      <c r="PC71" s="94">
        <v>5.6129346000000002E-15</v>
      </c>
      <c r="PD71" s="94">
        <v>9.3244964999999998E-14</v>
      </c>
      <c r="PE71" s="94">
        <v>1.5494483999999999E-12</v>
      </c>
      <c r="PF71" s="94">
        <v>2.5759408000000001E-11</v>
      </c>
      <c r="PG71" s="94">
        <v>4.2860170000000002E-10</v>
      </c>
      <c r="PH71" s="94">
        <v>7.1414345999999996E-9</v>
      </c>
      <c r="PI71" s="94">
        <v>1.1927688E-7</v>
      </c>
      <c r="PJ71" s="94">
        <v>2.0001491999999999E-6</v>
      </c>
      <c r="PK71" s="94">
        <v>3.3761206999999997E-5</v>
      </c>
      <c r="PL71" s="94">
        <v>5.758925E-4</v>
      </c>
      <c r="PM71" s="94">
        <v>4.3367357000000002E-3</v>
      </c>
      <c r="PN71" s="94">
        <v>1.51562225E-2</v>
      </c>
      <c r="PO71" s="94">
        <v>3.7469479999999999E-2</v>
      </c>
      <c r="PP71" s="94">
        <v>7.4004619999999993E-2</v>
      </c>
      <c r="PQ71" s="94">
        <v>0.12270493</v>
      </c>
      <c r="PR71" s="94">
        <v>0.17498810000000001</v>
      </c>
      <c r="PS71" s="94">
        <v>0.21735119999999999</v>
      </c>
      <c r="PT71" s="94">
        <v>0.23619271999999999</v>
      </c>
      <c r="PU71" s="94">
        <v>0.23141780000000001</v>
      </c>
      <c r="PV71" s="94">
        <v>0.20087889</v>
      </c>
      <c r="PW71" s="94">
        <v>0.15260989999999999</v>
      </c>
      <c r="PX71" s="94">
        <v>0.10037769000000001</v>
      </c>
      <c r="PY71" s="94">
        <v>5.6320738000000002E-2</v>
      </c>
      <c r="PZ71" s="94">
        <v>2.6129510000000002E-2</v>
      </c>
      <c r="QA71" s="94">
        <v>9.3245499999999992E-3</v>
      </c>
      <c r="QB71" s="94">
        <v>1.3928241E-3</v>
      </c>
      <c r="QC71" s="94">
        <v>0</v>
      </c>
      <c r="QD71" s="94">
        <v>4.9040463000000003E-31</v>
      </c>
      <c r="QE71" s="94">
        <v>1.1127471E-29</v>
      </c>
      <c r="QF71" s="94">
        <v>2.0198479999999999E-28</v>
      </c>
      <c r="QG71" s="94">
        <v>3.4542379999999997E-27</v>
      </c>
      <c r="QH71" s="94">
        <v>5.7961825999999997E-26</v>
      </c>
      <c r="QI71" s="94">
        <v>9.6637400000000004E-25</v>
      </c>
      <c r="QJ71" s="94">
        <v>1.6075578E-23</v>
      </c>
      <c r="QK71" s="94">
        <v>2.6718933E-22</v>
      </c>
      <c r="QL71" s="94">
        <v>4.4393107000000001E-21</v>
      </c>
      <c r="QM71" s="94">
        <v>7.3745284E-20</v>
      </c>
      <c r="QN71" s="94">
        <v>1.2249250000000001E-18</v>
      </c>
      <c r="QO71" s="94">
        <v>2.0345257E-17</v>
      </c>
      <c r="QP71" s="94">
        <v>3.3792086000000002E-16</v>
      </c>
      <c r="QQ71" s="94">
        <v>5.6129430000000003E-15</v>
      </c>
      <c r="QR71" s="94">
        <v>9.3245089999999994E-14</v>
      </c>
      <c r="QS71" s="94">
        <v>1.5494493E-12</v>
      </c>
      <c r="QT71" s="94">
        <v>2.5759431000000001E-11</v>
      </c>
      <c r="QU71" s="94">
        <v>4.2860185000000002E-10</v>
      </c>
      <c r="QV71" s="94">
        <v>7.1414376999999998E-9</v>
      </c>
      <c r="QW71" s="94">
        <v>1.1927682E-7</v>
      </c>
      <c r="QX71" s="94">
        <v>2.0001476E-6</v>
      </c>
      <c r="QY71" s="94">
        <v>3.3761180000000003E-5</v>
      </c>
      <c r="QZ71" s="94">
        <v>5.7589190000000001E-4</v>
      </c>
      <c r="RA71" s="94">
        <v>4.3367351999999996E-3</v>
      </c>
      <c r="RB71" s="94">
        <v>1.5156238000000001E-2</v>
      </c>
      <c r="RC71" s="94">
        <v>3.7469506E-2</v>
      </c>
      <c r="RD71" s="94">
        <v>7.4004605000000001E-2</v>
      </c>
      <c r="RE71" s="94">
        <v>0.1227047</v>
      </c>
      <c r="RF71" s="94">
        <v>0.17498781999999999</v>
      </c>
      <c r="RG71" s="94">
        <v>0.21735112000000001</v>
      </c>
      <c r="RH71" s="94">
        <v>0.23619298999999999</v>
      </c>
      <c r="RI71" s="94">
        <v>0.23141834</v>
      </c>
      <c r="RJ71" s="94">
        <v>0.20087941000000001</v>
      </c>
      <c r="RK71" s="94">
        <v>0.1526101</v>
      </c>
      <c r="RL71" s="94">
        <v>0.10037775</v>
      </c>
      <c r="RM71" s="94">
        <v>5.6320768E-2</v>
      </c>
      <c r="RN71" s="94">
        <v>2.6129525000000001E-2</v>
      </c>
      <c r="RO71" s="94">
        <v>9.3245499999999992E-3</v>
      </c>
      <c r="RP71" s="94">
        <v>1.3928232999999999E-3</v>
      </c>
      <c r="RQ71" s="94">
        <v>0</v>
      </c>
      <c r="RR71" s="94">
        <v>4.9040579999999997E-31</v>
      </c>
      <c r="RS71" s="94">
        <v>1.1127501000000001E-29</v>
      </c>
      <c r="RT71" s="94">
        <v>2.0198529999999998E-28</v>
      </c>
      <c r="RU71" s="94">
        <v>3.4542479999999996E-27</v>
      </c>
      <c r="RV71" s="94">
        <v>5.7961999999999995E-26</v>
      </c>
      <c r="RW71" s="94">
        <v>9.6637690000000001E-25</v>
      </c>
      <c r="RX71" s="94">
        <v>1.6075641E-23</v>
      </c>
      <c r="RY71" s="94">
        <v>2.6719040000000001E-22</v>
      </c>
      <c r="RZ71" s="94">
        <v>4.4393273E-21</v>
      </c>
      <c r="SA71" s="94">
        <v>7.3745540000000005E-20</v>
      </c>
      <c r="SB71" s="94">
        <v>1.2249298000000001E-18</v>
      </c>
      <c r="SC71" s="94">
        <v>2.0345322999999999E-17</v>
      </c>
      <c r="SD71" s="94">
        <v>3.3792212999999999E-16</v>
      </c>
      <c r="SE71" s="94">
        <v>5.6129650000000003E-15</v>
      </c>
      <c r="SF71" s="94">
        <v>9.3245466000000002E-14</v>
      </c>
      <c r="SG71" s="94">
        <v>1.5494557000000001E-12</v>
      </c>
      <c r="SH71" s="94">
        <v>2.5759521000000001E-11</v>
      </c>
      <c r="SI71" s="94">
        <v>4.2860318E-10</v>
      </c>
      <c r="SJ71" s="94">
        <v>7.1414570000000001E-9</v>
      </c>
      <c r="SK71" s="94">
        <v>1.1927710000000001E-7</v>
      </c>
      <c r="SL71" s="94">
        <v>2.0001525999999999E-6</v>
      </c>
      <c r="SM71" s="94">
        <v>3.3761260000000002E-5</v>
      </c>
      <c r="SN71" s="94">
        <v>5.7589360000000005E-4</v>
      </c>
      <c r="SO71" s="94">
        <v>4.3367385000000003E-3</v>
      </c>
      <c r="SP71" s="94">
        <v>1.5156235000000001E-2</v>
      </c>
      <c r="SQ71" s="94">
        <v>3.7469517000000001E-2</v>
      </c>
      <c r="SR71" s="94">
        <v>7.4004600000000004E-2</v>
      </c>
      <c r="SS71" s="94">
        <v>0.12270465</v>
      </c>
      <c r="ST71" s="94">
        <v>0.17498748</v>
      </c>
      <c r="SU71" s="94">
        <v>0.21735065000000001</v>
      </c>
      <c r="SV71" s="94">
        <v>0.23619266999999999</v>
      </c>
      <c r="SW71" s="94">
        <v>0.23141824</v>
      </c>
      <c r="SX71" s="94">
        <v>0.20087951000000001</v>
      </c>
      <c r="SY71" s="94">
        <v>0.1526101</v>
      </c>
      <c r="SZ71" s="94">
        <v>0.10037772</v>
      </c>
      <c r="TA71" s="94">
        <v>5.6320790000000003E-2</v>
      </c>
      <c r="TB71" s="94">
        <v>2.6129544000000001E-2</v>
      </c>
      <c r="TC71" s="94">
        <v>9.3245559999999995E-3</v>
      </c>
      <c r="TD71" s="94">
        <v>1.3928238999999999E-3</v>
      </c>
      <c r="TE71" s="94">
        <v>0</v>
      </c>
      <c r="TF71" s="94">
        <v>4.9040524E-31</v>
      </c>
      <c r="TG71" s="94">
        <v>1.1127491999999999E-29</v>
      </c>
      <c r="TH71" s="94">
        <v>2.0198518000000002E-28</v>
      </c>
      <c r="TI71" s="94">
        <v>3.4542454999999998E-27</v>
      </c>
      <c r="TJ71" s="94">
        <v>5.7961980000000003E-26</v>
      </c>
      <c r="TK71" s="94">
        <v>9.6637629999999991E-25</v>
      </c>
      <c r="TL71" s="94">
        <v>1.6075622000000001E-23</v>
      </c>
      <c r="TM71" s="94">
        <v>2.6719019999999999E-22</v>
      </c>
      <c r="TN71" s="94">
        <v>4.4393273E-21</v>
      </c>
      <c r="TO71" s="94">
        <v>7.3745509999999994E-20</v>
      </c>
      <c r="TP71" s="94">
        <v>1.2249285000000001E-18</v>
      </c>
      <c r="TQ71" s="94">
        <v>2.0345298E-17</v>
      </c>
      <c r="TR71" s="94">
        <v>3.3792139000000002E-16</v>
      </c>
      <c r="TS71" s="94">
        <v>5.6129499999999998E-15</v>
      </c>
      <c r="TT71" s="94">
        <v>9.3245209999999998E-14</v>
      </c>
      <c r="TU71" s="94">
        <v>1.5494521E-12</v>
      </c>
      <c r="TV71" s="94">
        <v>2.5759459000000001E-11</v>
      </c>
      <c r="TW71" s="94">
        <v>4.2860231999999999E-10</v>
      </c>
      <c r="TX71" s="94">
        <v>7.1414443000000002E-9</v>
      </c>
      <c r="TY71" s="94">
        <v>1.1927694999999999E-7</v>
      </c>
      <c r="TZ71" s="94">
        <v>2.0001491999999999E-6</v>
      </c>
      <c r="UA71" s="94">
        <v>3.3761206999999997E-5</v>
      </c>
      <c r="UB71" s="94">
        <v>5.758928E-4</v>
      </c>
      <c r="UC71" s="94">
        <v>4.3367320000000003E-3</v>
      </c>
      <c r="UD71" s="94">
        <v>1.5156217E-2</v>
      </c>
      <c r="UE71" s="94">
        <v>3.7469488000000002E-2</v>
      </c>
      <c r="UF71" s="94">
        <v>7.4004634999999999E-2</v>
      </c>
      <c r="UG71" s="94">
        <v>0.1227048</v>
      </c>
      <c r="UH71" s="94">
        <v>0.17498767000000001</v>
      </c>
      <c r="UI71" s="94">
        <v>0.21735083999999999</v>
      </c>
      <c r="UJ71" s="94">
        <v>0.23619282</v>
      </c>
      <c r="UK71" s="94">
        <v>0.2314185</v>
      </c>
      <c r="UL71" s="94">
        <v>0.20087974</v>
      </c>
      <c r="UM71" s="94">
        <v>0.1526103</v>
      </c>
      <c r="UN71" s="94">
        <v>0.10037786</v>
      </c>
      <c r="UO71" s="94">
        <v>5.6320872000000001E-2</v>
      </c>
      <c r="UP71" s="94">
        <v>2.6129590000000001E-2</v>
      </c>
      <c r="UQ71" s="94">
        <v>9.3245680000000001E-3</v>
      </c>
      <c r="UR71" s="94">
        <v>1.3928256999999999E-3</v>
      </c>
      <c r="US71" s="94">
        <v>0</v>
      </c>
      <c r="UT71" s="94">
        <v>4.904062E-31</v>
      </c>
      <c r="UU71" s="94">
        <v>1.112751E-29</v>
      </c>
      <c r="UV71" s="94">
        <v>2.0198550999999999E-28</v>
      </c>
      <c r="UW71" s="94">
        <v>3.4542509999999998E-27</v>
      </c>
      <c r="UX71" s="94">
        <v>5.7962054000000003E-26</v>
      </c>
      <c r="UY71" s="94">
        <v>9.6637739999999995E-25</v>
      </c>
      <c r="UZ71" s="94">
        <v>1.6075633000000001E-23</v>
      </c>
      <c r="VA71" s="94">
        <v>2.6719027000000002E-22</v>
      </c>
      <c r="VB71" s="94">
        <v>4.4393293000000004E-21</v>
      </c>
      <c r="VC71" s="94">
        <v>7.374558E-20</v>
      </c>
      <c r="VD71" s="94">
        <v>1.2249298000000001E-18</v>
      </c>
      <c r="VE71" s="94">
        <v>2.0345316000000001E-17</v>
      </c>
      <c r="VF71" s="94">
        <v>3.3792156999999999E-16</v>
      </c>
      <c r="VG71" s="94">
        <v>5.6129499999999998E-15</v>
      </c>
      <c r="VH71" s="94">
        <v>9.32452E-14</v>
      </c>
      <c r="VI71" s="94">
        <v>1.5494508000000001E-12</v>
      </c>
      <c r="VJ71" s="94">
        <v>2.5759449999999999E-11</v>
      </c>
      <c r="VK71" s="94">
        <v>4.2860231999999999E-10</v>
      </c>
      <c r="VL71" s="94">
        <v>7.1414479999999998E-9</v>
      </c>
      <c r="VM71" s="94">
        <v>1.1927702000000001E-7</v>
      </c>
      <c r="VN71" s="94">
        <v>2.0001519999999999E-6</v>
      </c>
      <c r="VO71" s="94">
        <v>3.3761262000000001E-5</v>
      </c>
      <c r="VP71" s="94">
        <v>5.7589385000000003E-4</v>
      </c>
      <c r="VQ71" s="94">
        <v>4.3367329999999997E-3</v>
      </c>
      <c r="VR71" s="94">
        <v>1.5156197E-2</v>
      </c>
      <c r="VS71" s="94">
        <v>3.7469413E-2</v>
      </c>
      <c r="VT71" s="94">
        <v>7.4004490000000006E-2</v>
      </c>
      <c r="VU71" s="94">
        <v>0.1227046</v>
      </c>
      <c r="VV71" s="94">
        <v>0.17498754</v>
      </c>
      <c r="VW71" s="94">
        <v>0.21735065000000001</v>
      </c>
      <c r="VX71" s="94">
        <v>0.23619261</v>
      </c>
      <c r="VY71" s="94">
        <v>0.23141837000000001</v>
      </c>
      <c r="VZ71" s="94">
        <v>0.20087983000000001</v>
      </c>
      <c r="WA71" s="94">
        <v>0.15261036</v>
      </c>
      <c r="WB71" s="94">
        <v>0.10037789499999999</v>
      </c>
      <c r="WC71" s="94">
        <v>5.63209E-2</v>
      </c>
      <c r="WD71" s="94">
        <v>2.6129601999999998E-2</v>
      </c>
      <c r="WE71" s="94">
        <v>9.3245740000000004E-3</v>
      </c>
      <c r="WF71" s="94">
        <v>1.3928262000000001E-3</v>
      </c>
      <c r="WG71" s="94">
        <v>0</v>
      </c>
      <c r="WH71" s="94">
        <v>4.9040840000000003E-31</v>
      </c>
      <c r="WI71" s="94">
        <v>1.1127566599999999E-29</v>
      </c>
      <c r="WJ71" s="94">
        <v>2.0198645000000001E-28</v>
      </c>
      <c r="WK71" s="94">
        <v>3.4542666999999998E-27</v>
      </c>
      <c r="WL71" s="94">
        <v>5.796227E-26</v>
      </c>
      <c r="WM71" s="94">
        <v>9.6638070000000005E-25</v>
      </c>
      <c r="WN71" s="94">
        <v>1.6075699999999999E-23</v>
      </c>
      <c r="WO71" s="94">
        <v>2.6719135000000001E-22</v>
      </c>
      <c r="WP71" s="94">
        <v>4.4393425999999996E-21</v>
      </c>
      <c r="WQ71" s="94">
        <v>7.3745756000000004E-20</v>
      </c>
      <c r="WR71" s="94">
        <v>1.2249327999999999E-18</v>
      </c>
      <c r="WS71" s="94">
        <v>2.0345357999999999E-17</v>
      </c>
      <c r="WT71" s="94">
        <v>3.3792223000000002E-16</v>
      </c>
      <c r="WU71" s="94">
        <v>5.6129610000000002E-15</v>
      </c>
      <c r="WV71" s="94">
        <v>9.3245289999999996E-14</v>
      </c>
      <c r="WW71" s="94">
        <v>1.5494531E-12</v>
      </c>
      <c r="WX71" s="94">
        <v>2.575949E-11</v>
      </c>
      <c r="WY71" s="94">
        <v>4.2860324000000001E-10</v>
      </c>
      <c r="WZ71" s="94">
        <v>7.1414682999999996E-9</v>
      </c>
      <c r="XA71" s="94">
        <v>1.1927736E-7</v>
      </c>
      <c r="XB71" s="94">
        <v>2.000158E-6</v>
      </c>
      <c r="XC71" s="94">
        <v>3.3761389999999998E-5</v>
      </c>
      <c r="XD71" s="94">
        <v>5.7589605999999998E-4</v>
      </c>
      <c r="XE71" s="94">
        <v>4.3367350000000004E-3</v>
      </c>
      <c r="XF71" s="94">
        <v>1.5156185000000001E-2</v>
      </c>
      <c r="XG71" s="94">
        <v>3.7469334999999999E-2</v>
      </c>
      <c r="XH71" s="94">
        <v>7.4004340000000002E-2</v>
      </c>
      <c r="XI71" s="94">
        <v>0.12270441999999999</v>
      </c>
      <c r="XJ71" s="94">
        <v>0.17498749999999999</v>
      </c>
      <c r="XK71" s="94">
        <v>0.21735080000000001</v>
      </c>
      <c r="XL71" s="94">
        <v>0.23619276</v>
      </c>
      <c r="XM71" s="94">
        <v>0.2314184</v>
      </c>
      <c r="XN71" s="94">
        <v>0.20087983000000001</v>
      </c>
      <c r="XO71" s="94">
        <v>0.15261035000000001</v>
      </c>
      <c r="XP71" s="94">
        <v>0.10037790000000001</v>
      </c>
      <c r="XQ71" s="94">
        <v>5.6320935000000003E-2</v>
      </c>
      <c r="XR71" s="94">
        <v>2.6129619999999999E-2</v>
      </c>
      <c r="XS71" s="94">
        <v>9.324578E-3</v>
      </c>
      <c r="XT71" s="94">
        <v>1.3928273E-3</v>
      </c>
      <c r="XU71" s="94">
        <v>0</v>
      </c>
      <c r="XV71" s="94">
        <v>4.9041270000000002E-31</v>
      </c>
      <c r="XW71" s="94">
        <v>1.1127665000000001E-29</v>
      </c>
      <c r="XX71" s="94">
        <v>2.019883E-28</v>
      </c>
      <c r="XY71" s="94">
        <v>3.4542986000000001E-27</v>
      </c>
      <c r="XZ71" s="94">
        <v>5.7962869999999999E-26</v>
      </c>
      <c r="YA71" s="94">
        <v>9.6639079999999998E-25</v>
      </c>
      <c r="YB71" s="94">
        <v>1.6075843E-23</v>
      </c>
      <c r="YC71" s="94">
        <v>2.6719345E-22</v>
      </c>
      <c r="YD71" s="94">
        <v>4.4393724999999997E-21</v>
      </c>
      <c r="YE71" s="94">
        <v>7.3746250000000006E-20</v>
      </c>
      <c r="YF71" s="94">
        <v>1.2249405E-18</v>
      </c>
      <c r="YG71" s="94">
        <v>2.0345498000000001E-17</v>
      </c>
      <c r="YH71" s="94">
        <v>3.3792443000000002E-16</v>
      </c>
      <c r="YI71" s="94">
        <v>5.6129964000000002E-15</v>
      </c>
      <c r="YJ71" s="94">
        <v>9.3245940000000005E-14</v>
      </c>
      <c r="YK71" s="94">
        <v>1.5494626E-12</v>
      </c>
      <c r="YL71" s="94">
        <v>2.5759627000000001E-11</v>
      </c>
      <c r="YM71" s="94">
        <v>4.2860532000000002E-10</v>
      </c>
      <c r="YN71" s="94">
        <v>7.1414960000000002E-9</v>
      </c>
      <c r="YO71" s="94">
        <v>1.1927783000000001E-7</v>
      </c>
      <c r="YP71" s="94">
        <v>2.0001658E-6</v>
      </c>
      <c r="YQ71" s="94">
        <v>3.3761506000000002E-5</v>
      </c>
      <c r="YR71" s="94">
        <v>5.7589800000000003E-4</v>
      </c>
      <c r="YS71" s="94">
        <v>4.3367487000000003E-3</v>
      </c>
      <c r="YT71" s="94">
        <v>1.5156223999999999E-2</v>
      </c>
      <c r="YU71" s="94">
        <v>3.7469410000000002E-2</v>
      </c>
      <c r="YV71" s="94">
        <v>7.4004399999999998E-2</v>
      </c>
      <c r="YW71" s="94">
        <v>0.12270454</v>
      </c>
      <c r="YX71" s="94">
        <v>0.17498772000000001</v>
      </c>
      <c r="YY71" s="94">
        <v>0.21735119999999999</v>
      </c>
      <c r="YZ71" s="94">
        <v>0.23619320999999999</v>
      </c>
      <c r="ZA71" s="94">
        <v>0.23141886</v>
      </c>
      <c r="ZB71" s="94">
        <v>0.20088015000000001</v>
      </c>
      <c r="ZC71" s="94">
        <v>0.15261053999999999</v>
      </c>
      <c r="ZD71" s="94">
        <v>0.10037802999999999</v>
      </c>
      <c r="ZE71" s="94">
        <v>5.6321014000000003E-2</v>
      </c>
      <c r="ZF71" s="94">
        <v>2.6129659999999999E-2</v>
      </c>
      <c r="ZG71" s="94">
        <v>9.3245889999999994E-3</v>
      </c>
      <c r="ZH71" s="94">
        <v>1.3928292E-3</v>
      </c>
      <c r="ZI71" s="94">
        <v>0</v>
      </c>
      <c r="ZJ71" s="94">
        <v>4.9041570000000003E-31</v>
      </c>
      <c r="ZK71" s="94">
        <v>1.1127729E-29</v>
      </c>
      <c r="ZL71" s="94">
        <v>2.0198930000000002E-28</v>
      </c>
      <c r="ZM71" s="94">
        <v>3.4543116999999999E-27</v>
      </c>
      <c r="ZN71" s="94">
        <v>5.7963029999999999E-26</v>
      </c>
      <c r="ZO71" s="94">
        <v>9.6639399999999991E-25</v>
      </c>
      <c r="ZP71" s="94">
        <v>1.6075916999999999E-23</v>
      </c>
      <c r="ZQ71" s="94">
        <v>2.6719500000000002E-22</v>
      </c>
      <c r="ZR71" s="94">
        <v>4.4394032E-21</v>
      </c>
      <c r="ZS71" s="94">
        <v>7.3746800000000005E-20</v>
      </c>
      <c r="ZT71" s="94">
        <v>1.2249494E-18</v>
      </c>
      <c r="ZU71" s="94">
        <v>2.0345633999999999E-17</v>
      </c>
      <c r="ZV71" s="94">
        <v>3.3792660000000002E-16</v>
      </c>
      <c r="ZW71" s="94">
        <v>5.6130303000000004E-15</v>
      </c>
      <c r="ZX71" s="94">
        <v>9.3246469999999998E-14</v>
      </c>
      <c r="ZY71" s="94">
        <v>1.5494713E-12</v>
      </c>
      <c r="ZZ71" s="94">
        <v>2.575977E-11</v>
      </c>
      <c r="AAA71" s="94">
        <v>4.2860745999999999E-10</v>
      </c>
      <c r="AAB71" s="94">
        <v>7.1415313999999999E-9</v>
      </c>
      <c r="AAC71" s="94">
        <v>1.1927834999999999E-7</v>
      </c>
      <c r="AAD71" s="94">
        <v>2.0001736999999998E-6</v>
      </c>
      <c r="AAE71" s="94">
        <v>3.376162E-5</v>
      </c>
      <c r="AAF71" s="94">
        <v>5.7589990000000003E-4</v>
      </c>
      <c r="AAG71" s="94">
        <v>4.3367639999999999E-3</v>
      </c>
      <c r="AAH71" s="94">
        <v>1.5156279999999999E-2</v>
      </c>
      <c r="AAI71" s="94">
        <v>3.7469544E-2</v>
      </c>
      <c r="AAJ71" s="94">
        <v>7.4004630000000002E-2</v>
      </c>
      <c r="AAK71" s="94">
        <v>0.12270483</v>
      </c>
      <c r="AAL71" s="94">
        <v>0.17498813999999999</v>
      </c>
      <c r="AAM71" s="94">
        <v>0.21735187</v>
      </c>
      <c r="AAN71" s="94">
        <v>0.23619409999999999</v>
      </c>
      <c r="AAO71" s="94">
        <v>0.23141985000000001</v>
      </c>
      <c r="AAP71" s="94">
        <v>0.20088117999999999</v>
      </c>
      <c r="AAQ71" s="94">
        <v>0.15261129000000001</v>
      </c>
      <c r="AAR71" s="94">
        <v>0.10037843</v>
      </c>
      <c r="AAS71" s="94">
        <v>5.6321206999999998E-2</v>
      </c>
      <c r="AAT71" s="94">
        <v>2.6129723000000001E-2</v>
      </c>
      <c r="AAU71" s="94">
        <v>9.3246059999999992E-3</v>
      </c>
      <c r="AAV71" s="94">
        <v>1.3928313999999999E-3</v>
      </c>
      <c r="AAW71" s="94">
        <v>0</v>
      </c>
      <c r="AAX71" s="94">
        <v>4.9041359999999998E-31</v>
      </c>
      <c r="AAY71" s="94">
        <v>1.1127689E-29</v>
      </c>
      <c r="AAZ71" s="94">
        <v>2.0198879999999999E-28</v>
      </c>
      <c r="ABA71" s="94">
        <v>3.4543082999999997E-27</v>
      </c>
      <c r="ABB71" s="94">
        <v>5.7962999999999998E-26</v>
      </c>
      <c r="ABC71" s="94">
        <v>9.6639300000000005E-25</v>
      </c>
      <c r="ABD71" s="94">
        <v>1.6075900000000001E-23</v>
      </c>
      <c r="ABE71" s="94">
        <v>2.6719452999999999E-22</v>
      </c>
      <c r="ABF71" s="94">
        <v>4.4393950000000003E-21</v>
      </c>
      <c r="ABG71" s="94">
        <v>7.3746590000000001E-20</v>
      </c>
      <c r="ABH71" s="94">
        <v>1.224946E-18</v>
      </c>
      <c r="ABI71" s="94">
        <v>2.0345583000000001E-17</v>
      </c>
      <c r="ABJ71" s="94">
        <v>3.3792604000000002E-16</v>
      </c>
      <c r="ABK71" s="94">
        <v>5.6130230000000001E-15</v>
      </c>
      <c r="ABL71" s="94">
        <v>9.3246353999999994E-14</v>
      </c>
      <c r="ABM71" s="94">
        <v>1.5494696E-12</v>
      </c>
      <c r="ABN71" s="94">
        <v>2.5759731E-11</v>
      </c>
      <c r="ABO71" s="94">
        <v>4.2860662000000002E-10</v>
      </c>
      <c r="ABP71" s="94">
        <v>7.1415190000000001E-9</v>
      </c>
      <c r="ABQ71" s="94">
        <v>1.1927817E-7</v>
      </c>
      <c r="ABR71" s="94">
        <v>2.0001703000000002E-6</v>
      </c>
      <c r="ABS71" s="94">
        <v>3.3761560000000003E-5</v>
      </c>
      <c r="ABT71" s="94">
        <v>5.7589844999999997E-4</v>
      </c>
      <c r="ABU71" s="94">
        <v>4.3367464E-3</v>
      </c>
      <c r="ABV71" s="94">
        <v>1.5156229E-2</v>
      </c>
      <c r="ABW71" s="94">
        <v>3.7469479999999999E-2</v>
      </c>
      <c r="ABX71" s="94">
        <v>7.4004609999999998E-2</v>
      </c>
      <c r="ABY71" s="94">
        <v>0.12270493</v>
      </c>
      <c r="ABZ71" s="94">
        <v>0.17498833999999999</v>
      </c>
      <c r="ACA71" s="94">
        <v>0.21735223000000001</v>
      </c>
      <c r="ACB71" s="94">
        <v>0.23619464000000001</v>
      </c>
      <c r="ACC71" s="94">
        <v>0.23142051999999999</v>
      </c>
      <c r="ACD71" s="94">
        <v>0.20088175999999999</v>
      </c>
      <c r="ACE71" s="94">
        <v>0.15261166000000001</v>
      </c>
      <c r="ACF71" s="94">
        <v>0.100378565</v>
      </c>
      <c r="ACG71" s="94">
        <v>5.6321143999999997E-2</v>
      </c>
      <c r="ACH71" s="94">
        <v>2.6129626E-2</v>
      </c>
      <c r="ACI71" s="94">
        <v>9.3245510000000004E-3</v>
      </c>
      <c r="ACJ71" s="94">
        <v>1.3928206999999999E-3</v>
      </c>
      <c r="ACK71" s="94">
        <v>0</v>
      </c>
      <c r="ACL71" s="94">
        <v>4.9038319999999999E-31</v>
      </c>
      <c r="ACM71" s="94">
        <v>1.1126987E-29</v>
      </c>
      <c r="ACN71" s="94">
        <v>2.019761E-28</v>
      </c>
      <c r="ACO71" s="94">
        <v>3.4540906E-27</v>
      </c>
      <c r="ACP71" s="94">
        <v>5.7959416000000003E-26</v>
      </c>
      <c r="ACQ71" s="94">
        <v>9.6633409999999992E-25</v>
      </c>
      <c r="ACR71" s="94">
        <v>1.6074933E-23</v>
      </c>
      <c r="ACS71" s="94">
        <v>2.6717886E-22</v>
      </c>
      <c r="ACT71" s="94">
        <v>4.4391440000000003E-21</v>
      </c>
      <c r="ACU71" s="94">
        <v>7.3742599999999999E-20</v>
      </c>
      <c r="ACV71" s="94">
        <v>1.2248824E-18</v>
      </c>
      <c r="ACW71" s="94">
        <v>2.0344579999999999E-17</v>
      </c>
      <c r="ACX71" s="94">
        <v>3.3791034999999999E-16</v>
      </c>
      <c r="ACY71" s="94">
        <v>5.6127825E-15</v>
      </c>
      <c r="ACZ71" s="94">
        <v>9.3242749999999999E-14</v>
      </c>
      <c r="ADA71" s="94">
        <v>1.5494147999999999E-12</v>
      </c>
      <c r="ADB71" s="94">
        <v>2.5758939999999999E-11</v>
      </c>
      <c r="ADC71" s="94">
        <v>4.2859521000000001E-10</v>
      </c>
      <c r="ADD71" s="94">
        <v>7.1413465999999997E-9</v>
      </c>
      <c r="ADE71" s="94">
        <v>1.1927553999999999E-7</v>
      </c>
      <c r="ADF71" s="94">
        <v>2.0001289999999999E-6</v>
      </c>
      <c r="ADG71" s="94">
        <v>3.3760858000000002E-5</v>
      </c>
      <c r="ADH71" s="94">
        <v>5.7588617000000003E-4</v>
      </c>
      <c r="ADI71" s="94">
        <v>4.3366943E-3</v>
      </c>
      <c r="ADJ71" s="94">
        <v>1.5156116000000001E-2</v>
      </c>
      <c r="ADK71" s="94">
        <v>3.7469290000000002E-2</v>
      </c>
      <c r="ADL71" s="94">
        <v>7.4004379999999995E-2</v>
      </c>
      <c r="ADM71" s="94">
        <v>0.1227047</v>
      </c>
      <c r="ADN71" s="94">
        <v>0.17498802999999999</v>
      </c>
      <c r="ADO71" s="94">
        <v>0.21735165000000001</v>
      </c>
      <c r="ADP71" s="94">
        <v>0.23619351999999999</v>
      </c>
      <c r="ADQ71" s="94">
        <v>0.23141876</v>
      </c>
      <c r="ADR71" s="94">
        <v>0.20087949999999999</v>
      </c>
      <c r="ADS71" s="94">
        <v>0.15260957</v>
      </c>
      <c r="ADT71" s="94">
        <v>0.10037710499999999</v>
      </c>
      <c r="ADU71" s="94">
        <v>5.6320436000000001E-2</v>
      </c>
      <c r="ADV71" s="94">
        <v>2.6129438000000001E-2</v>
      </c>
      <c r="ADW71" s="94">
        <v>9.3245979999999999E-3</v>
      </c>
      <c r="ADX71" s="94">
        <v>1.3928323E-3</v>
      </c>
      <c r="ADY71" s="100"/>
      <c r="ADZ71" s="101"/>
      <c r="AEA71" s="101"/>
      <c r="AEB71" s="101"/>
      <c r="AEC71" s="101"/>
      <c r="AED71" s="144">
        <f t="shared" si="51"/>
        <v>66</v>
      </c>
      <c r="AEE71" s="142"/>
      <c r="AEF71" s="158">
        <f t="shared" si="33"/>
        <v>66</v>
      </c>
      <c r="AEG71" s="138">
        <f t="shared" si="49"/>
        <v>1.3928212000000001E-3</v>
      </c>
      <c r="AEH71" s="138">
        <f t="shared" si="49"/>
        <v>1.3928196E-3</v>
      </c>
      <c r="AEI71" s="138">
        <f t="shared" si="49"/>
        <v>1.3928228E-3</v>
      </c>
      <c r="AEJ71" s="138">
        <f t="shared" si="49"/>
        <v>1.3928218999999999E-3</v>
      </c>
      <c r="AEK71" s="138">
        <f t="shared" si="49"/>
        <v>1.3928177E-3</v>
      </c>
      <c r="AEL71" s="138">
        <f t="shared" si="49"/>
        <v>1.3928179000000001E-3</v>
      </c>
      <c r="AEM71" s="138">
        <f t="shared" si="49"/>
        <v>1.3928186000000001E-3</v>
      </c>
      <c r="AEN71" s="138">
        <f t="shared" si="49"/>
        <v>1.3928174000000001E-3</v>
      </c>
      <c r="AEO71" s="138">
        <f t="shared" si="49"/>
        <v>1.3928191E-3</v>
      </c>
      <c r="AEP71" s="138">
        <f t="shared" si="49"/>
        <v>1.3928202E-3</v>
      </c>
      <c r="AEQ71" s="138">
        <f t="shared" si="50"/>
        <v>1.3928241E-3</v>
      </c>
      <c r="AER71" s="138">
        <f t="shared" si="50"/>
        <v>1.3928232999999999E-3</v>
      </c>
      <c r="AES71" s="138">
        <f t="shared" si="50"/>
        <v>1.3928238999999999E-3</v>
      </c>
      <c r="AET71" s="138">
        <f t="shared" si="50"/>
        <v>1.3928256999999999E-3</v>
      </c>
      <c r="AEU71" s="138">
        <f t="shared" si="50"/>
        <v>1.3928262000000001E-3</v>
      </c>
      <c r="AEV71" s="138">
        <f t="shared" si="50"/>
        <v>1.3928273E-3</v>
      </c>
      <c r="AEW71" s="138">
        <f t="shared" si="50"/>
        <v>1.3928292E-3</v>
      </c>
      <c r="AEX71" s="138">
        <f t="shared" si="50"/>
        <v>1.3928313999999999E-3</v>
      </c>
      <c r="AEY71" s="138">
        <f t="shared" si="50"/>
        <v>1.3928206999999999E-3</v>
      </c>
      <c r="AEZ71" s="130">
        <f t="shared" si="52"/>
        <v>18.850000000000001</v>
      </c>
      <c r="AFA71" s="91"/>
      <c r="AFB71" s="94">
        <v>1.3928230000000001E-3</v>
      </c>
      <c r="AFC71" s="139">
        <f t="shared" si="53"/>
        <v>1.392822536842105E-3</v>
      </c>
      <c r="AFD71" s="91"/>
      <c r="AFE71" s="142"/>
      <c r="AFF71" s="142"/>
      <c r="AFG71" s="138">
        <f t="shared" ref="AFG71:AFV86" si="56">INDEX($E$6:$ACK$107,$D71,AFG$4)</f>
        <v>7.1418795E-9</v>
      </c>
      <c r="AFH71" s="138">
        <f t="shared" si="56"/>
        <v>7.1417515999999998E-9</v>
      </c>
      <c r="AFI71" s="138">
        <f t="shared" si="56"/>
        <v>7.1414936000000002E-9</v>
      </c>
      <c r="AFJ71" s="138">
        <f t="shared" si="56"/>
        <v>7.1415838E-9</v>
      </c>
      <c r="AFK71" s="138">
        <f t="shared" si="56"/>
        <v>7.1416214999999996E-9</v>
      </c>
      <c r="AFL71" s="138">
        <f t="shared" si="56"/>
        <v>7.1415895000000002E-9</v>
      </c>
      <c r="AFM71" s="138">
        <f t="shared" si="56"/>
        <v>7.1415296000000001E-9</v>
      </c>
      <c r="AFN71" s="138">
        <f t="shared" si="56"/>
        <v>7.1414910000000002E-9</v>
      </c>
      <c r="AFO71" s="138">
        <f t="shared" si="56"/>
        <v>7.1414689999999998E-9</v>
      </c>
      <c r="AFP71" s="138">
        <f t="shared" si="56"/>
        <v>7.1414420000000003E-9</v>
      </c>
      <c r="AFQ71" s="138">
        <f t="shared" si="56"/>
        <v>7.1414345999999996E-9</v>
      </c>
      <c r="AFR71" s="138">
        <f t="shared" si="56"/>
        <v>7.1414376999999998E-9</v>
      </c>
      <c r="AFS71" s="138">
        <f t="shared" si="56"/>
        <v>7.1414570000000001E-9</v>
      </c>
      <c r="AFT71" s="138">
        <f t="shared" si="56"/>
        <v>7.1414443000000002E-9</v>
      </c>
      <c r="AFU71" s="138">
        <f t="shared" si="56"/>
        <v>7.1414479999999998E-9</v>
      </c>
      <c r="AFV71" s="138">
        <f t="shared" si="54"/>
        <v>7.1414682999999996E-9</v>
      </c>
      <c r="AFW71" s="138">
        <f t="shared" si="45"/>
        <v>7.1414960000000002E-9</v>
      </c>
      <c r="AFX71" s="138">
        <f t="shared" si="45"/>
        <v>7.1415313999999999E-9</v>
      </c>
      <c r="AFY71" s="138">
        <f t="shared" si="45"/>
        <v>7.1415190000000001E-9</v>
      </c>
      <c r="AFZ71" s="138" t="e">
        <f t="shared" si="45"/>
        <v>#VALUE!</v>
      </c>
      <c r="AGA71" s="139">
        <f t="shared" si="55"/>
        <v>7.1415309157894739E-9</v>
      </c>
      <c r="AGB71" s="91"/>
      <c r="AGC71" s="91"/>
      <c r="AGD71" s="91"/>
      <c r="AGE71" s="91"/>
      <c r="AGF71" s="91"/>
      <c r="AGG71" s="91"/>
      <c r="AGH71" s="91"/>
      <c r="AGI71" s="91"/>
      <c r="AGJ71" s="91"/>
      <c r="AGK71" s="91"/>
      <c r="AGL71" s="91"/>
      <c r="AGM71" s="91"/>
      <c r="AGN71" s="91"/>
      <c r="AGO71" s="91"/>
      <c r="AGP71" s="91"/>
      <c r="AGQ71" s="91"/>
      <c r="AGR71" s="91"/>
      <c r="AGS71" s="91"/>
      <c r="AGT71" s="91"/>
      <c r="AGU71" s="91"/>
      <c r="AGV71" s="91"/>
      <c r="AGW71" s="91"/>
      <c r="AGX71" s="91"/>
      <c r="AGY71" s="91"/>
      <c r="AGZ71" s="91"/>
      <c r="AHA71" s="91"/>
      <c r="AHB71" s="91"/>
      <c r="AHC71" s="91"/>
      <c r="AHD71" s="91"/>
      <c r="AHE71" s="91"/>
      <c r="AHF71" s="91"/>
      <c r="AHG71" s="91"/>
      <c r="AHH71" s="91"/>
      <c r="AHI71" s="91"/>
      <c r="AHJ71" s="91"/>
      <c r="AHK71" s="91"/>
      <c r="AHL71" s="91"/>
      <c r="AHM71" s="91"/>
      <c r="AHN71" s="91"/>
      <c r="AHO71" s="91"/>
      <c r="AHP71" s="91"/>
      <c r="AHQ71" s="91"/>
      <c r="AHR71" s="91"/>
      <c r="AHS71" s="91"/>
      <c r="AHT71" s="91"/>
      <c r="AHU71" s="91"/>
      <c r="AHV71" s="91"/>
      <c r="AHW71" s="91"/>
      <c r="AHX71" s="91"/>
      <c r="AHY71" s="91"/>
      <c r="AHZ71" s="91"/>
      <c r="AIA71" s="91"/>
      <c r="AIB71" s="91"/>
      <c r="AIC71" s="91"/>
      <c r="AID71" s="91"/>
      <c r="AIE71" s="91"/>
      <c r="AIF71" s="91"/>
      <c r="AIG71" s="91"/>
      <c r="AIH71" s="91"/>
      <c r="AII71" s="91"/>
      <c r="AIJ71" s="91"/>
      <c r="AIK71" s="91"/>
      <c r="AIL71" s="91"/>
      <c r="AIM71" s="91"/>
      <c r="AIN71" s="91"/>
      <c r="AIO71" s="91"/>
      <c r="AIP71" s="91"/>
      <c r="AIQ71" s="91"/>
      <c r="AIR71" s="91"/>
      <c r="AIS71" s="91"/>
      <c r="AIT71" s="91"/>
      <c r="AIU71" s="91"/>
      <c r="AIV71" s="91"/>
      <c r="AIW71" s="91"/>
      <c r="AIX71" s="91"/>
      <c r="AIY71" s="91"/>
      <c r="AIZ71" s="91"/>
      <c r="AJA71" s="91"/>
      <c r="AJB71" s="91"/>
      <c r="AJC71" s="91"/>
      <c r="AJD71" s="91"/>
      <c r="AJE71" s="91"/>
      <c r="AJF71" s="91"/>
      <c r="AJG71" s="91"/>
      <c r="AJH71" s="91"/>
      <c r="AJI71" s="91"/>
      <c r="AJJ71" s="91"/>
      <c r="AJK71" s="91"/>
      <c r="AJL71" s="91"/>
      <c r="AJM71" s="91"/>
      <c r="AJN71" s="91"/>
      <c r="AJO71" s="91"/>
      <c r="AJP71" s="91"/>
      <c r="AJQ71" s="91"/>
      <c r="AJR71" s="91"/>
      <c r="AJS71" s="91"/>
      <c r="AJT71" s="91"/>
      <c r="AJU71" s="91"/>
      <c r="AJV71" s="91"/>
      <c r="AJW71" s="91"/>
      <c r="AJX71" s="91"/>
      <c r="AJY71" s="91"/>
      <c r="AJZ71" s="91"/>
      <c r="AKA71" s="91"/>
      <c r="AKB71" s="91"/>
      <c r="AKC71" s="91"/>
      <c r="AKD71" s="91"/>
      <c r="AKE71" s="91"/>
      <c r="AKF71" s="91"/>
      <c r="AKG71" s="91"/>
      <c r="AKH71" s="91"/>
      <c r="AKI71" s="91"/>
      <c r="AKJ71" s="91"/>
      <c r="AKK71" s="91"/>
      <c r="AKL71" s="91"/>
      <c r="AKM71" s="91"/>
      <c r="AKN71" s="91"/>
      <c r="AKO71" s="91"/>
      <c r="AKP71" s="91"/>
      <c r="AKQ71" s="91"/>
      <c r="AKR71" s="91"/>
      <c r="AKS71" s="91"/>
      <c r="AKT71" s="91"/>
      <c r="AKU71" s="91"/>
      <c r="AKV71" s="91"/>
      <c r="AKW71" s="91"/>
      <c r="AKX71" s="91"/>
      <c r="AKY71" s="91"/>
      <c r="AKZ71" s="91"/>
      <c r="ALA71" s="91"/>
      <c r="ALB71" s="91"/>
      <c r="ALC71" s="91"/>
      <c r="ALD71" s="91"/>
      <c r="ALE71" s="91"/>
      <c r="ALF71" s="91"/>
      <c r="ALG71" s="91"/>
      <c r="ALH71" s="91"/>
      <c r="ALI71" s="91"/>
      <c r="ALJ71" s="91"/>
      <c r="ALK71" s="91"/>
      <c r="ALL71" s="91"/>
      <c r="ALM71" s="91"/>
      <c r="ALN71" s="91"/>
      <c r="ALO71" s="91"/>
      <c r="ALP71" s="91"/>
      <c r="ALQ71" s="91"/>
      <c r="ALR71" s="91"/>
      <c r="ALS71" s="91"/>
      <c r="ALT71" s="91"/>
      <c r="ALU71" s="91"/>
      <c r="ALV71" s="91"/>
      <c r="ALW71" s="91"/>
      <c r="ALX71" s="91"/>
      <c r="ALY71" s="91"/>
      <c r="ALZ71" s="91"/>
      <c r="AMA71" s="91"/>
      <c r="AMB71" s="91"/>
      <c r="AMC71" s="91"/>
      <c r="AMD71" s="91"/>
      <c r="AME71" s="91"/>
      <c r="AMF71" s="91"/>
      <c r="AMG71" s="91"/>
      <c r="AMH71" s="91"/>
      <c r="AMI71" s="91"/>
      <c r="AMJ71" s="91"/>
      <c r="AMK71" s="91"/>
      <c r="AML71" s="91"/>
      <c r="AMM71" s="91"/>
      <c r="AMN71" s="91"/>
      <c r="AMO71" s="91"/>
      <c r="AMP71" s="91"/>
      <c r="AMQ71" s="91"/>
      <c r="AMR71" s="91"/>
      <c r="AMS71" s="91"/>
      <c r="AMT71" s="91"/>
      <c r="AMU71" s="91"/>
      <c r="AMV71" s="91"/>
      <c r="AMW71" s="91"/>
      <c r="AMX71" s="91"/>
      <c r="AMY71" s="91"/>
      <c r="AMZ71" s="91"/>
      <c r="ANA71" s="91"/>
      <c r="ANB71" s="91"/>
      <c r="ANC71" s="91"/>
      <c r="AND71" s="91"/>
      <c r="ANE71" s="91"/>
      <c r="ANF71" s="91"/>
      <c r="ANG71" s="91"/>
      <c r="ANH71" s="91"/>
      <c r="ANI71" s="91"/>
      <c r="ANJ71" s="91"/>
      <c r="ANK71" s="91"/>
      <c r="ANL71" s="91"/>
      <c r="ANM71" s="91"/>
      <c r="ANN71" s="91"/>
      <c r="ANO71" s="91"/>
      <c r="ANP71" s="91"/>
      <c r="ANQ71" s="91"/>
      <c r="ANR71" s="91"/>
      <c r="ANS71" s="91"/>
      <c r="ANT71" s="91"/>
      <c r="ANU71" s="91"/>
      <c r="ANV71" s="91"/>
      <c r="ANW71" s="91"/>
      <c r="ANX71" s="91"/>
      <c r="ANY71" s="91"/>
      <c r="ANZ71" s="91"/>
      <c r="AOA71" s="91"/>
      <c r="AOB71" s="91"/>
      <c r="AOC71" s="91"/>
      <c r="AOD71" s="91"/>
      <c r="AOE71" s="91"/>
      <c r="AOF71" s="91"/>
      <c r="AOG71" s="91"/>
      <c r="AOH71" s="91"/>
      <c r="AOI71" s="91"/>
      <c r="AOJ71" s="91"/>
      <c r="AOK71" s="91"/>
      <c r="AOL71" s="91"/>
      <c r="AOM71" s="91"/>
      <c r="AON71" s="91"/>
      <c r="AOO71" s="91"/>
      <c r="AOP71" s="91"/>
      <c r="AOQ71" s="91"/>
      <c r="AOR71" s="91"/>
      <c r="AOS71" s="91"/>
      <c r="AOT71" s="91"/>
      <c r="AOU71" s="91"/>
      <c r="AOV71" s="91"/>
      <c r="AOW71" s="91"/>
      <c r="AOX71" s="91"/>
      <c r="AOY71" s="91"/>
      <c r="AOZ71" s="91"/>
      <c r="APA71" s="91"/>
      <c r="APB71" s="91"/>
      <c r="APC71" s="91"/>
      <c r="APD71" s="91"/>
      <c r="APE71" s="91"/>
      <c r="APF71" s="91"/>
      <c r="APG71" s="91"/>
      <c r="APH71" s="91"/>
      <c r="API71" s="91"/>
      <c r="APJ71" s="91"/>
      <c r="APK71" s="91"/>
      <c r="APL71" s="91"/>
      <c r="APM71" s="91"/>
      <c r="APN71" s="91"/>
      <c r="APO71" s="91"/>
      <c r="APP71" s="91"/>
      <c r="APQ71" s="91"/>
      <c r="APR71" s="91"/>
      <c r="APS71" s="91"/>
      <c r="APT71" s="91"/>
      <c r="APU71" s="91"/>
      <c r="APV71" s="91"/>
      <c r="APW71" s="91"/>
      <c r="APX71" s="91"/>
      <c r="APY71" s="91"/>
      <c r="APZ71" s="91"/>
      <c r="AQA71" s="91"/>
      <c r="AQB71" s="91"/>
      <c r="AQC71" s="91"/>
      <c r="AQD71" s="91"/>
      <c r="AQE71" s="91"/>
      <c r="AQF71" s="91"/>
      <c r="AQG71" s="91"/>
      <c r="AQH71" s="91"/>
      <c r="AQI71" s="91"/>
      <c r="AQJ71" s="91"/>
      <c r="AQK71" s="91"/>
      <c r="AQL71" s="91"/>
      <c r="AQM71" s="91"/>
      <c r="AQN71" s="91"/>
      <c r="AQO71" s="91"/>
      <c r="AQP71" s="91"/>
      <c r="AQQ71" s="91"/>
      <c r="AQR71" s="91"/>
      <c r="AQS71" s="91"/>
      <c r="AQT71" s="91"/>
      <c r="AQU71" s="91"/>
      <c r="AQV71" s="91"/>
      <c r="AQW71" s="91"/>
      <c r="AQX71" s="91"/>
      <c r="AQY71" s="91"/>
      <c r="AQZ71" s="91"/>
      <c r="ARA71" s="91"/>
      <c r="ARB71" s="91"/>
      <c r="ARC71" s="91"/>
      <c r="ARD71" s="91"/>
      <c r="ARE71" s="91"/>
      <c r="ARF71" s="91"/>
      <c r="ARG71" s="91"/>
      <c r="ARH71" s="91"/>
      <c r="ARI71" s="91"/>
      <c r="ARJ71" s="91"/>
      <c r="ARK71" s="91"/>
      <c r="ARL71" s="91"/>
      <c r="ARM71" s="91"/>
      <c r="ARN71" s="91"/>
      <c r="ARO71" s="91"/>
      <c r="ARP71" s="91"/>
      <c r="ARQ71" s="91"/>
      <c r="ARR71" s="91"/>
      <c r="ARS71" s="91"/>
      <c r="ART71" s="91"/>
      <c r="ARU71" s="91"/>
      <c r="ARV71" s="91"/>
      <c r="ARW71" s="91"/>
      <c r="ARX71" s="91"/>
      <c r="ARY71" s="91"/>
      <c r="ARZ71" s="91"/>
      <c r="ASA71" s="91"/>
      <c r="ASB71" s="91"/>
      <c r="ASC71" s="91"/>
      <c r="ASD71" s="91"/>
      <c r="ASE71" s="91"/>
      <c r="ASF71" s="91"/>
      <c r="ASG71" s="91"/>
      <c r="ASH71" s="91"/>
      <c r="ASI71" s="91"/>
      <c r="ASJ71" s="91"/>
      <c r="ASK71" s="91"/>
      <c r="ASL71" s="91"/>
      <c r="ASM71" s="91"/>
      <c r="ASN71" s="91"/>
      <c r="ASO71" s="91"/>
      <c r="ASP71" s="91"/>
      <c r="ASQ71" s="91"/>
      <c r="ASR71" s="91"/>
    </row>
    <row r="72" spans="1:1188" ht="2.1" customHeight="1" x14ac:dyDescent="0.25">
      <c r="A72" s="129">
        <v>67</v>
      </c>
      <c r="B72" s="130">
        <v>19</v>
      </c>
      <c r="C72" s="123">
        <f>IF(ROW()-$B$4&lt;$B$112,2,3)</f>
        <v>3</v>
      </c>
      <c r="D72" s="129">
        <v>67</v>
      </c>
      <c r="E72" s="91">
        <v>0</v>
      </c>
      <c r="F72" s="92">
        <v>3.7290516E-32</v>
      </c>
      <c r="G72" s="92">
        <v>1.5662059999999999E-30</v>
      </c>
      <c r="H72" s="92">
        <v>3.1393831999999999E-29</v>
      </c>
      <c r="I72" s="92">
        <v>5.5231867000000001E-28</v>
      </c>
      <c r="J72" s="92">
        <v>9.3532950000000005E-27</v>
      </c>
      <c r="K72" s="92">
        <v>1.5642637000000001E-25</v>
      </c>
      <c r="L72" s="92">
        <v>2.6049076999999999E-24</v>
      </c>
      <c r="M72" s="92">
        <v>4.3311934999999997E-23</v>
      </c>
      <c r="N72" s="92">
        <v>7.1972236000000003E-22</v>
      </c>
      <c r="O72" s="92">
        <v>1.1956674000000001E-20</v>
      </c>
      <c r="P72" s="92">
        <v>1.9861161E-19</v>
      </c>
      <c r="Q72" s="92">
        <v>3.2990245999999999E-18</v>
      </c>
      <c r="R72" s="92">
        <v>5.4802184999999999E-17</v>
      </c>
      <c r="S72" s="92">
        <v>9.1059059999999996E-16</v>
      </c>
      <c r="T72" s="92">
        <v>1.5140355000000001E-14</v>
      </c>
      <c r="U72" s="92">
        <v>2.5213640000000002E-13</v>
      </c>
      <c r="V72" s="92">
        <v>4.2147080000000004E-12</v>
      </c>
      <c r="W72" s="92">
        <v>7.1086435000000001E-11</v>
      </c>
      <c r="X72" s="92">
        <v>1.2245434E-9</v>
      </c>
      <c r="Y72" s="92">
        <v>2.2127901E-8</v>
      </c>
      <c r="Z72" s="93">
        <v>4.410757E-7</v>
      </c>
      <c r="AA72" s="93">
        <v>1.0367604E-5</v>
      </c>
      <c r="AB72" s="93">
        <v>2.985633E-4</v>
      </c>
      <c r="AC72" s="93">
        <v>3.0356954999999999E-3</v>
      </c>
      <c r="AD72" s="93">
        <v>1.1807912E-2</v>
      </c>
      <c r="AE72" s="93">
        <v>3.1008918E-2</v>
      </c>
      <c r="AF72" s="93">
        <v>6.3977249999999999E-2</v>
      </c>
      <c r="AG72" s="93">
        <v>0.110012375</v>
      </c>
      <c r="AH72" s="93">
        <v>0.16216140000000001</v>
      </c>
      <c r="AI72" s="93">
        <v>0.20793146000000001</v>
      </c>
      <c r="AJ72" s="93">
        <v>0.23353726999999999</v>
      </c>
      <c r="AK72" s="93">
        <v>0.23386452999999999</v>
      </c>
      <c r="AL72" s="93">
        <v>0.20997405</v>
      </c>
      <c r="AM72" s="93">
        <v>0.16539864000000001</v>
      </c>
      <c r="AN72" s="93">
        <v>0.113279216</v>
      </c>
      <c r="AO72" s="93">
        <v>6.6579230000000003E-2</v>
      </c>
      <c r="AP72" s="93">
        <v>3.2749637999999998E-2</v>
      </c>
      <c r="AQ72" s="93">
        <v>1.2756460000000001E-2</v>
      </c>
      <c r="AR72" s="93">
        <v>2.3158075999999998E-3</v>
      </c>
      <c r="AS72" s="94">
        <v>0</v>
      </c>
      <c r="AT72" s="94">
        <v>3.7290442000000001E-32</v>
      </c>
      <c r="AU72" s="94">
        <v>1.5662105E-30</v>
      </c>
      <c r="AV72" s="94">
        <v>3.1393967000000002E-29</v>
      </c>
      <c r="AW72" s="94">
        <v>5.5232203999999997E-28</v>
      </c>
      <c r="AX72" s="94">
        <v>9.3533570000000003E-27</v>
      </c>
      <c r="AY72" s="94">
        <v>1.5642738E-25</v>
      </c>
      <c r="AZ72" s="94">
        <v>2.6049236000000002E-24</v>
      </c>
      <c r="BA72" s="94">
        <v>4.3312127000000001E-23</v>
      </c>
      <c r="BB72" s="94">
        <v>7.1972479999999997E-22</v>
      </c>
      <c r="BC72" s="94">
        <v>1.1956699E-20</v>
      </c>
      <c r="BD72" s="94">
        <v>1.9861165000000001E-19</v>
      </c>
      <c r="BE72" s="94">
        <v>3.2990219E-18</v>
      </c>
      <c r="BF72" s="94">
        <v>5.4802095000000003E-17</v>
      </c>
      <c r="BG72" s="94">
        <v>9.1058780000000007E-16</v>
      </c>
      <c r="BH72" s="94">
        <v>1.5140272000000001E-14</v>
      </c>
      <c r="BI72" s="94">
        <v>2.5213440000000002E-13</v>
      </c>
      <c r="BJ72" s="94">
        <v>4.2146606999999997E-12</v>
      </c>
      <c r="BK72" s="94">
        <v>7.1085350000000001E-11</v>
      </c>
      <c r="BL72" s="94">
        <v>1.2245208000000001E-9</v>
      </c>
      <c r="BM72" s="94">
        <v>2.2127442999999999E-8</v>
      </c>
      <c r="BN72" s="94">
        <v>4.410655E-7</v>
      </c>
      <c r="BO72" s="94">
        <v>1.0367338E-5</v>
      </c>
      <c r="BP72" s="94">
        <v>2.9855517999999998E-4</v>
      </c>
      <c r="BQ72" s="94">
        <v>3.035645E-3</v>
      </c>
      <c r="BR72" s="94">
        <v>1.1807753000000001E-2</v>
      </c>
      <c r="BS72" s="94">
        <v>3.1008555E-2</v>
      </c>
      <c r="BT72" s="94">
        <v>6.3976560000000002E-2</v>
      </c>
      <c r="BU72" s="94">
        <v>0.11001134999999999</v>
      </c>
      <c r="BV72" s="94">
        <v>0.16216008000000001</v>
      </c>
      <c r="BW72" s="94">
        <v>0.2079298</v>
      </c>
      <c r="BX72" s="94">
        <v>0.2335354</v>
      </c>
      <c r="BY72" s="94">
        <v>0.23386274000000001</v>
      </c>
      <c r="BZ72" s="94">
        <v>0.20997283</v>
      </c>
      <c r="CA72" s="94">
        <v>0.16539802000000001</v>
      </c>
      <c r="CB72" s="94">
        <v>0.11327875</v>
      </c>
      <c r="CC72" s="94">
        <v>6.6578776000000006E-2</v>
      </c>
      <c r="CD72" s="94">
        <v>3.2749392000000002E-2</v>
      </c>
      <c r="CE72" s="94">
        <v>1.2756419E-2</v>
      </c>
      <c r="CF72" s="94">
        <v>2.3158052999999999E-3</v>
      </c>
      <c r="CG72" s="94">
        <v>0</v>
      </c>
      <c r="CH72" s="94">
        <v>3.7269727E-32</v>
      </c>
      <c r="CI72" s="94">
        <v>1.5653337E-30</v>
      </c>
      <c r="CJ72" s="94">
        <v>3.1377260000000001E-29</v>
      </c>
      <c r="CK72" s="94">
        <v>5.5204254000000002E-28</v>
      </c>
      <c r="CL72" s="94">
        <v>9.3488710000000003E-27</v>
      </c>
      <c r="CM72" s="94">
        <v>1.5635646E-25</v>
      </c>
      <c r="CN72" s="94">
        <v>2.6038178E-24</v>
      </c>
      <c r="CO72" s="94">
        <v>4.3294996000000003E-23</v>
      </c>
      <c r="CP72" s="94">
        <v>7.1946100000000001E-22</v>
      </c>
      <c r="CQ72" s="94">
        <v>1.1952675000000001E-20</v>
      </c>
      <c r="CR72" s="94">
        <v>1.9855115000000001E-19</v>
      </c>
      <c r="CS72" s="94">
        <v>3.298121E-18</v>
      </c>
      <c r="CT72" s="94">
        <v>5.4788962999999998E-17</v>
      </c>
      <c r="CU72" s="94">
        <v>9.1040099999999998E-16</v>
      </c>
      <c r="CV72" s="94">
        <v>1.5137670999999999E-14</v>
      </c>
      <c r="CW72" s="94">
        <v>2.5209959999999998E-13</v>
      </c>
      <c r="CX72" s="94">
        <v>4.2142213999999998E-12</v>
      </c>
      <c r="CY72" s="94">
        <v>7.1080169999999996E-11</v>
      </c>
      <c r="CZ72" s="94">
        <v>1.2244662E-9</v>
      </c>
      <c r="DA72" s="94">
        <v>2.2127002000000001E-8</v>
      </c>
      <c r="DB72" s="94">
        <v>4.4106520000000002E-7</v>
      </c>
      <c r="DC72" s="94">
        <v>1.0367434E-5</v>
      </c>
      <c r="DD72" s="94">
        <v>2.9855860000000003E-4</v>
      </c>
      <c r="DE72" s="94">
        <v>3.0356726999999999E-3</v>
      </c>
      <c r="DF72" s="94">
        <v>1.1807847999999999E-2</v>
      </c>
      <c r="DG72" s="94">
        <v>3.1008778000000001E-2</v>
      </c>
      <c r="DH72" s="94">
        <v>6.3977025000000007E-2</v>
      </c>
      <c r="DI72" s="94">
        <v>0.11001211399999999</v>
      </c>
      <c r="DJ72" s="94">
        <v>0.16216129000000001</v>
      </c>
      <c r="DK72" s="94">
        <v>0.20793144</v>
      </c>
      <c r="DL72" s="94">
        <v>0.23353716999999999</v>
      </c>
      <c r="DM72" s="94">
        <v>0.23386419999999999</v>
      </c>
      <c r="DN72" s="94">
        <v>0.20997341</v>
      </c>
      <c r="DO72" s="94">
        <v>0.16539812000000001</v>
      </c>
      <c r="DP72" s="94">
        <v>0.11327901999999999</v>
      </c>
      <c r="DQ72" s="94">
        <v>6.6579250000000006E-2</v>
      </c>
      <c r="DR72" s="94">
        <v>3.2749575000000003E-2</v>
      </c>
      <c r="DS72" s="94">
        <v>1.27564585E-2</v>
      </c>
      <c r="DT72" s="94">
        <v>2.3158101999999998E-3</v>
      </c>
      <c r="DU72" s="94">
        <v>0</v>
      </c>
      <c r="DV72" s="94">
        <v>3.7269260000000001E-32</v>
      </c>
      <c r="DW72" s="94">
        <v>1.5653159E-30</v>
      </c>
      <c r="DX72" s="94">
        <v>3.1376952999999999E-29</v>
      </c>
      <c r="DY72" s="94">
        <v>5.5203835000000002E-28</v>
      </c>
      <c r="DZ72" s="94">
        <v>9.3488220000000007E-27</v>
      </c>
      <c r="EA72" s="94">
        <v>1.5635603000000001E-25</v>
      </c>
      <c r="EB72" s="94">
        <v>2.6038146999999998E-24</v>
      </c>
      <c r="EC72" s="94">
        <v>4.3295047E-23</v>
      </c>
      <c r="ED72" s="94">
        <v>7.1946326000000003E-22</v>
      </c>
      <c r="EE72" s="94">
        <v>1.1952732999999999E-20</v>
      </c>
      <c r="EF72" s="94">
        <v>1.9855251999999999E-19</v>
      </c>
      <c r="EG72" s="94">
        <v>3.2981519999999998E-18</v>
      </c>
      <c r="EH72" s="94">
        <v>5.4789500000000003E-17</v>
      </c>
      <c r="EI72" s="94">
        <v>9.1040999999999994E-16</v>
      </c>
      <c r="EJ72" s="94">
        <v>1.5137834000000001E-14</v>
      </c>
      <c r="EK72" s="94">
        <v>2.5210245999999999E-13</v>
      </c>
      <c r="EL72" s="94">
        <v>4.2142716999999997E-12</v>
      </c>
      <c r="EM72" s="94">
        <v>7.1081069999999999E-11</v>
      </c>
      <c r="EN72" s="94">
        <v>1.2244826999999999E-9</v>
      </c>
      <c r="EO72" s="94">
        <v>2.2127303000000001E-8</v>
      </c>
      <c r="EP72" s="94">
        <v>4.4107099999999999E-7</v>
      </c>
      <c r="EQ72" s="94">
        <v>1.0367570999999999E-5</v>
      </c>
      <c r="ER72" s="94">
        <v>2.9856259999999998E-4</v>
      </c>
      <c r="ES72" s="94">
        <v>3.0357015999999998E-3</v>
      </c>
      <c r="ET72" s="94">
        <v>1.1807946999999999E-2</v>
      </c>
      <c r="EU72" s="94">
        <v>3.1009024E-2</v>
      </c>
      <c r="EV72" s="94">
        <v>6.3977419999999993E-2</v>
      </c>
      <c r="EW72" s="94">
        <v>0.11001258</v>
      </c>
      <c r="EX72" s="94">
        <v>0.16216147</v>
      </c>
      <c r="EY72" s="94">
        <v>0.20793120000000001</v>
      </c>
      <c r="EZ72" s="94">
        <v>0.23353660000000001</v>
      </c>
      <c r="FA72" s="94">
        <v>0.23386346999999999</v>
      </c>
      <c r="FB72" s="94">
        <v>0.20997258999999999</v>
      </c>
      <c r="FC72" s="94">
        <v>0.16539760000000001</v>
      </c>
      <c r="FD72" s="94">
        <v>0.11327910400000001</v>
      </c>
      <c r="FE72" s="94">
        <v>6.6579044000000004E-2</v>
      </c>
      <c r="FF72" s="94">
        <v>3.2749569999999999E-2</v>
      </c>
      <c r="FG72" s="94">
        <v>1.2756461E-2</v>
      </c>
      <c r="FH72" s="94">
        <v>2.3158089999999998E-3</v>
      </c>
      <c r="FI72" s="94">
        <v>0</v>
      </c>
      <c r="FJ72" s="94">
        <v>3.7269515999999998E-32</v>
      </c>
      <c r="FK72" s="94">
        <v>1.5653265E-30</v>
      </c>
      <c r="FL72" s="94">
        <v>3.1377183999999999E-29</v>
      </c>
      <c r="FM72" s="94">
        <v>5.5204270000000003E-28</v>
      </c>
      <c r="FN72" s="94">
        <v>9.3488979999999999E-27</v>
      </c>
      <c r="FO72" s="94">
        <v>1.5635733E-25</v>
      </c>
      <c r="FP72" s="94">
        <v>2.6038341999999999E-24</v>
      </c>
      <c r="FQ72" s="94">
        <v>4.3295377999999997E-23</v>
      </c>
      <c r="FR72" s="94">
        <v>7.1946946999999998E-22</v>
      </c>
      <c r="FS72" s="94">
        <v>1.1952849E-20</v>
      </c>
      <c r="FT72" s="94">
        <v>1.9855427999999999E-19</v>
      </c>
      <c r="FU72" s="94">
        <v>3.2981793999999999E-18</v>
      </c>
      <c r="FV72" s="94">
        <v>5.4789926000000001E-17</v>
      </c>
      <c r="FW72" s="94">
        <v>9.1041649999999995E-16</v>
      </c>
      <c r="FX72" s="94">
        <v>1.5137942E-14</v>
      </c>
      <c r="FY72" s="94">
        <v>2.5210406000000001E-13</v>
      </c>
      <c r="FZ72" s="94">
        <v>4.2142977000000002E-12</v>
      </c>
      <c r="GA72" s="94">
        <v>7.1081474E-11</v>
      </c>
      <c r="GB72" s="94">
        <v>1.2244895E-9</v>
      </c>
      <c r="GC72" s="94">
        <v>2.2127401999999999E-8</v>
      </c>
      <c r="GD72" s="94">
        <v>4.4107296000000001E-7</v>
      </c>
      <c r="GE72" s="94">
        <v>1.0367618E-5</v>
      </c>
      <c r="GF72" s="94">
        <v>2.9856438000000002E-4</v>
      </c>
      <c r="GG72" s="94">
        <v>3.0357046E-3</v>
      </c>
      <c r="GH72" s="94">
        <v>1.1807939E-2</v>
      </c>
      <c r="GI72" s="94">
        <v>3.1008952999999999E-2</v>
      </c>
      <c r="GJ72" s="94">
        <v>6.3977190000000003E-2</v>
      </c>
      <c r="GK72" s="94">
        <v>0.11001205</v>
      </c>
      <c r="GL72" s="94">
        <v>0.16216056000000001</v>
      </c>
      <c r="GM72" s="94">
        <v>0.20793022</v>
      </c>
      <c r="GN72" s="94">
        <v>0.23353612000000001</v>
      </c>
      <c r="GO72" s="94">
        <v>0.23386414</v>
      </c>
      <c r="GP72" s="94">
        <v>0.20997451</v>
      </c>
      <c r="GQ72" s="94">
        <v>0.16539870000000001</v>
      </c>
      <c r="GR72" s="94">
        <v>0.11327879</v>
      </c>
      <c r="GS72" s="94">
        <v>6.6579089999999994E-2</v>
      </c>
      <c r="GT72" s="94">
        <v>3.2749550000000002E-2</v>
      </c>
      <c r="GU72" s="94">
        <v>1.2756435E-2</v>
      </c>
      <c r="GV72" s="94">
        <v>2.3158020000000001E-3</v>
      </c>
      <c r="GW72" s="94">
        <v>0</v>
      </c>
      <c r="GX72" s="94">
        <v>3.7269521999999998E-32</v>
      </c>
      <c r="GY72" s="94">
        <v>1.5653266E-30</v>
      </c>
      <c r="GZ72" s="94">
        <v>3.1377190000000002E-29</v>
      </c>
      <c r="HA72" s="94">
        <v>5.5204244000000002E-28</v>
      </c>
      <c r="HB72" s="94">
        <v>9.3488800000000002E-27</v>
      </c>
      <c r="HC72" s="94">
        <v>1.5635684E-25</v>
      </c>
      <c r="HD72" s="94">
        <v>2.6038263000000001E-24</v>
      </c>
      <c r="HE72" s="94">
        <v>4.3295236E-23</v>
      </c>
      <c r="HF72" s="94">
        <v>7.1946629999999999E-22</v>
      </c>
      <c r="HG72" s="94">
        <v>1.1952796000000001E-20</v>
      </c>
      <c r="HH72" s="94">
        <v>1.9855339999999999E-19</v>
      </c>
      <c r="HI72" s="94">
        <v>3.2981617999999999E-18</v>
      </c>
      <c r="HJ72" s="94">
        <v>5.4789658000000003E-17</v>
      </c>
      <c r="HK72" s="94">
        <v>9.1041280000000002E-16</v>
      </c>
      <c r="HL72" s="94">
        <v>1.5137862999999999E-14</v>
      </c>
      <c r="HM72" s="94">
        <v>2.5210286000000002E-13</v>
      </c>
      <c r="HN72" s="94">
        <v>4.2142780000000002E-12</v>
      </c>
      <c r="HO72" s="94">
        <v>7.1081190000000004E-11</v>
      </c>
      <c r="HP72" s="94">
        <v>1.224483E-9</v>
      </c>
      <c r="HQ72" s="94">
        <v>2.2127322E-8</v>
      </c>
      <c r="HR72" s="94">
        <v>4.4107147999999999E-7</v>
      </c>
      <c r="HS72" s="94">
        <v>1.0367606E-5</v>
      </c>
      <c r="HT72" s="94">
        <v>2.9856415000000002E-4</v>
      </c>
      <c r="HU72" s="94">
        <v>3.0356891999999999E-3</v>
      </c>
      <c r="HV72" s="94">
        <v>1.1807865000000001E-2</v>
      </c>
      <c r="HW72" s="94">
        <v>3.1008775999999998E-2</v>
      </c>
      <c r="HX72" s="94">
        <v>6.3976889999999995E-2</v>
      </c>
      <c r="HY72" s="94">
        <v>0.11001173</v>
      </c>
      <c r="HZ72" s="94">
        <v>0.16216048999999999</v>
      </c>
      <c r="IA72" s="94">
        <v>0.20793037</v>
      </c>
      <c r="IB72" s="94">
        <v>0.23353570000000001</v>
      </c>
      <c r="IC72" s="94">
        <v>0.23386293999999999</v>
      </c>
      <c r="ID72" s="94">
        <v>0.2099732</v>
      </c>
      <c r="IE72" s="94">
        <v>0.16539836999999999</v>
      </c>
      <c r="IF72" s="94">
        <v>0.11327884000000001</v>
      </c>
      <c r="IG72" s="94">
        <v>6.6579156E-2</v>
      </c>
      <c r="IH72" s="94">
        <v>3.2749533999999997E-2</v>
      </c>
      <c r="II72" s="94">
        <v>1.2756427000000001E-2</v>
      </c>
      <c r="IJ72" s="94">
        <v>2.3158018E-3</v>
      </c>
      <c r="IK72" s="94">
        <v>0</v>
      </c>
      <c r="IL72" s="94">
        <v>3.7269189999999999E-32</v>
      </c>
      <c r="IM72" s="94">
        <v>1.5653124999999999E-30</v>
      </c>
      <c r="IN72" s="94">
        <v>3.1376862000000002E-29</v>
      </c>
      <c r="IO72" s="94">
        <v>5.5203690000000001E-28</v>
      </c>
      <c r="IP72" s="94">
        <v>9.3487874999999995E-27</v>
      </c>
      <c r="IQ72" s="94">
        <v>1.5635538999999999E-25</v>
      </c>
      <c r="IR72" s="94">
        <v>2.6038006999999999E-24</v>
      </c>
      <c r="IS72" s="94">
        <v>4.329473E-23</v>
      </c>
      <c r="IT72" s="94">
        <v>7.1945819999999997E-22</v>
      </c>
      <c r="IU72" s="94">
        <v>1.1952639000000001E-20</v>
      </c>
      <c r="IV72" s="94">
        <v>1.9855090000000001E-19</v>
      </c>
      <c r="IW72" s="94">
        <v>3.2981249999999999E-18</v>
      </c>
      <c r="IX72" s="94">
        <v>5.4789039999999999E-17</v>
      </c>
      <c r="IY72" s="94">
        <v>9.1040219999999996E-16</v>
      </c>
      <c r="IZ72" s="94">
        <v>1.5137697E-14</v>
      </c>
      <c r="JA72" s="94">
        <v>2.5210013000000002E-13</v>
      </c>
      <c r="JB72" s="94">
        <v>4.2142322999999996E-12</v>
      </c>
      <c r="JC72" s="94">
        <v>7.1080439999999997E-11</v>
      </c>
      <c r="JD72" s="94">
        <v>1.2244722000000001E-9</v>
      </c>
      <c r="JE72" s="94">
        <v>2.2127139999999999E-8</v>
      </c>
      <c r="JF72" s="94">
        <v>4.410682E-7</v>
      </c>
      <c r="JG72" s="94">
        <v>1.0367525E-5</v>
      </c>
      <c r="JH72" s="94">
        <v>2.9856156000000002E-4</v>
      </c>
      <c r="JI72" s="94">
        <v>3.0356724999999998E-3</v>
      </c>
      <c r="JJ72" s="94">
        <v>1.1807814999999999E-2</v>
      </c>
      <c r="JK72" s="94">
        <v>3.1008688999999999E-2</v>
      </c>
      <c r="JL72" s="94">
        <v>6.3976729999999996E-2</v>
      </c>
      <c r="JM72" s="94">
        <v>0.110011496</v>
      </c>
      <c r="JN72" s="94">
        <v>0.16216041</v>
      </c>
      <c r="JO72" s="94">
        <v>0.20793073000000001</v>
      </c>
      <c r="JP72" s="94">
        <v>0.23353629000000001</v>
      </c>
      <c r="JQ72" s="94">
        <v>0.23386299999999999</v>
      </c>
      <c r="JR72" s="94">
        <v>0.20997223000000001</v>
      </c>
      <c r="JS72" s="94">
        <v>0.16539748000000001</v>
      </c>
      <c r="JT72" s="94">
        <v>0.11327868000000001</v>
      </c>
      <c r="JU72" s="94">
        <v>6.6579070000000004E-2</v>
      </c>
      <c r="JV72" s="94">
        <v>3.2749492999999998E-2</v>
      </c>
      <c r="JW72" s="94">
        <v>1.2756414000000001E-2</v>
      </c>
      <c r="JX72" s="94">
        <v>2.3158020000000001E-3</v>
      </c>
      <c r="JY72" s="94">
        <v>0</v>
      </c>
      <c r="JZ72" s="94">
        <v>3.7268829999999998E-32</v>
      </c>
      <c r="KA72" s="94">
        <v>1.5652972000000001E-30</v>
      </c>
      <c r="KB72" s="94">
        <v>3.1376568000000001E-29</v>
      </c>
      <c r="KC72" s="94">
        <v>5.5203195000000004E-28</v>
      </c>
      <c r="KD72" s="94">
        <v>9.3487040000000001E-27</v>
      </c>
      <c r="KE72" s="94">
        <v>1.5635388E-25</v>
      </c>
      <c r="KF72" s="94">
        <v>2.6037758000000001E-24</v>
      </c>
      <c r="KG72" s="94">
        <v>4.3294375000000002E-23</v>
      </c>
      <c r="KH72" s="94">
        <v>7.1945113999999997E-22</v>
      </c>
      <c r="KI72" s="94">
        <v>1.1952537999999999E-20</v>
      </c>
      <c r="KJ72" s="94">
        <v>1.9854926999999999E-19</v>
      </c>
      <c r="KK72" s="94">
        <v>3.2980967E-18</v>
      </c>
      <c r="KL72" s="94">
        <v>5.4788622000000003E-17</v>
      </c>
      <c r="KM72" s="94">
        <v>9.1039559999999997E-16</v>
      </c>
      <c r="KN72" s="94">
        <v>1.5137593E-14</v>
      </c>
      <c r="KO72" s="94">
        <v>2.5209839999999999E-13</v>
      </c>
      <c r="KP72" s="94">
        <v>4.2142029999999997E-12</v>
      </c>
      <c r="KQ72" s="94">
        <v>7.1080039999999999E-11</v>
      </c>
      <c r="KR72" s="94">
        <v>1.2244653E-9</v>
      </c>
      <c r="KS72" s="94">
        <v>2.2127013000000001E-8</v>
      </c>
      <c r="KT72" s="94">
        <v>4.4106562000000001E-7</v>
      </c>
      <c r="KU72" s="94">
        <v>1.0367455000000001E-5</v>
      </c>
      <c r="KV72" s="94">
        <v>2.9855943000000002E-4</v>
      </c>
      <c r="KW72" s="94">
        <v>3.0356570000000002E-3</v>
      </c>
      <c r="KX72" s="94">
        <v>1.18077835E-2</v>
      </c>
      <c r="KY72" s="94">
        <v>3.1008649999999999E-2</v>
      </c>
      <c r="KZ72" s="94">
        <v>6.3976770000000002E-2</v>
      </c>
      <c r="LA72" s="94">
        <v>0.11001154</v>
      </c>
      <c r="LB72" s="94">
        <v>0.16216016</v>
      </c>
      <c r="LC72" s="94">
        <v>0.20793018999999999</v>
      </c>
      <c r="LD72" s="94">
        <v>0.23353626999999999</v>
      </c>
      <c r="LE72" s="94">
        <v>0.23386344000000001</v>
      </c>
      <c r="LF72" s="94">
        <v>0.20997266000000001</v>
      </c>
      <c r="LG72" s="94">
        <v>0.16539741999999999</v>
      </c>
      <c r="LH72" s="94">
        <v>0.11327864</v>
      </c>
      <c r="LI72" s="94">
        <v>6.6578970000000001E-2</v>
      </c>
      <c r="LJ72" s="94">
        <v>3.2749454999999997E-2</v>
      </c>
      <c r="LK72" s="94">
        <v>1.2756406E-2</v>
      </c>
      <c r="LL72" s="94">
        <v>2.3158001999999999E-3</v>
      </c>
      <c r="LM72" s="94">
        <v>0</v>
      </c>
      <c r="LN72" s="94">
        <v>3.7268696E-32</v>
      </c>
      <c r="LO72" s="94">
        <v>1.5652914E-30</v>
      </c>
      <c r="LP72" s="94">
        <v>3.1376459999999999E-29</v>
      </c>
      <c r="LQ72" s="94">
        <v>5.5202906000000003E-28</v>
      </c>
      <c r="LR72" s="94">
        <v>9.3486519999999995E-27</v>
      </c>
      <c r="LS72" s="94">
        <v>1.5635288E-25</v>
      </c>
      <c r="LT72" s="94">
        <v>2.6037615999999998E-24</v>
      </c>
      <c r="LU72" s="94">
        <v>4.3294156999999999E-23</v>
      </c>
      <c r="LV72" s="94">
        <v>7.1944799999999998E-22</v>
      </c>
      <c r="LW72" s="94">
        <v>1.1952472999999999E-20</v>
      </c>
      <c r="LX72" s="94">
        <v>1.9854812E-19</v>
      </c>
      <c r="LY72" s="94">
        <v>3.2980793000000001E-18</v>
      </c>
      <c r="LZ72" s="94">
        <v>5.4788288000000003E-17</v>
      </c>
      <c r="MA72" s="94">
        <v>9.1039090000000002E-16</v>
      </c>
      <c r="MB72" s="94">
        <v>1.5137538000000001E-14</v>
      </c>
      <c r="MC72" s="94">
        <v>2.5209773999999998E-13</v>
      </c>
      <c r="MD72" s="94">
        <v>4.2141931999999997E-12</v>
      </c>
      <c r="ME72" s="94">
        <v>7.1079780000000004E-11</v>
      </c>
      <c r="MF72" s="94">
        <v>1.2244608E-9</v>
      </c>
      <c r="MG72" s="94">
        <v>2.2126930000000001E-8</v>
      </c>
      <c r="MH72" s="94">
        <v>4.4106416999999999E-7</v>
      </c>
      <c r="MI72" s="94">
        <v>1.0367414E-5</v>
      </c>
      <c r="MJ72" s="94">
        <v>2.9855810000000002E-4</v>
      </c>
      <c r="MK72" s="94">
        <v>3.0356535999999999E-3</v>
      </c>
      <c r="ML72" s="94">
        <v>1.1807776000000001E-2</v>
      </c>
      <c r="MM72" s="94">
        <v>3.1008665000000001E-2</v>
      </c>
      <c r="MN72" s="94">
        <v>6.397688E-2</v>
      </c>
      <c r="MO72" s="94">
        <v>0.11001178</v>
      </c>
      <c r="MP72" s="94">
        <v>0.16216030000000001</v>
      </c>
      <c r="MQ72" s="94">
        <v>0.20792981999999999</v>
      </c>
      <c r="MR72" s="94">
        <v>0.23353554000000001</v>
      </c>
      <c r="MS72" s="94">
        <v>0.23386301000000001</v>
      </c>
      <c r="MT72" s="94">
        <v>0.20997283999999999</v>
      </c>
      <c r="MU72" s="94">
        <v>0.16539777999999999</v>
      </c>
      <c r="MV72" s="94">
        <v>0.11327887</v>
      </c>
      <c r="MW72" s="94">
        <v>6.6579009999999994E-2</v>
      </c>
      <c r="MX72" s="94">
        <v>3.2749466999999997E-2</v>
      </c>
      <c r="MY72" s="94">
        <v>1.2756412E-2</v>
      </c>
      <c r="MZ72" s="94">
        <v>2.3158023000000002E-3</v>
      </c>
      <c r="NA72" s="94">
        <v>0</v>
      </c>
      <c r="NB72" s="94">
        <v>3.7268490000000001E-32</v>
      </c>
      <c r="NC72" s="94">
        <v>1.5652824000000001E-30</v>
      </c>
      <c r="ND72" s="94">
        <v>3.1376288E-29</v>
      </c>
      <c r="NE72" s="94">
        <v>5.5202620000000002E-28</v>
      </c>
      <c r="NF72" s="94">
        <v>9.3486000000000004E-27</v>
      </c>
      <c r="NG72" s="94">
        <v>1.5635218E-25</v>
      </c>
      <c r="NH72" s="94">
        <v>2.6037482000000002E-24</v>
      </c>
      <c r="NI72" s="94">
        <v>4.3293908000000003E-23</v>
      </c>
      <c r="NJ72" s="94">
        <v>7.1944452999999998E-22</v>
      </c>
      <c r="NK72" s="94">
        <v>1.1952434000000001E-20</v>
      </c>
      <c r="NL72" s="94">
        <v>1.9854749E-19</v>
      </c>
      <c r="NM72" s="94">
        <v>3.2980645999999998E-18</v>
      </c>
      <c r="NN72" s="94">
        <v>5.4788089999999998E-17</v>
      </c>
      <c r="NO72" s="94">
        <v>9.1038789999999997E-16</v>
      </c>
      <c r="NP72" s="94">
        <v>1.5137474999999999E-14</v>
      </c>
      <c r="NQ72" s="94">
        <v>2.5209668E-13</v>
      </c>
      <c r="NR72" s="94">
        <v>4.2141733000000003E-12</v>
      </c>
      <c r="NS72" s="94">
        <v>7.1079539999999995E-11</v>
      </c>
      <c r="NT72" s="94">
        <v>1.2244556E-9</v>
      </c>
      <c r="NU72" s="94">
        <v>2.2126839999999999E-8</v>
      </c>
      <c r="NV72" s="94">
        <v>4.4106196000000002E-7</v>
      </c>
      <c r="NW72" s="94">
        <v>1.0367352E-5</v>
      </c>
      <c r="NX72" s="94">
        <v>2.9855613999999999E-4</v>
      </c>
      <c r="NY72" s="94">
        <v>3.0356504000000001E-3</v>
      </c>
      <c r="NZ72" s="94">
        <v>1.1807768E-2</v>
      </c>
      <c r="OA72" s="94">
        <v>3.1008622E-2</v>
      </c>
      <c r="OB72" s="94">
        <v>6.3976790000000006E-2</v>
      </c>
      <c r="OC72" s="94">
        <v>0.11001182</v>
      </c>
      <c r="OD72" s="94">
        <v>0.16216056000000001</v>
      </c>
      <c r="OE72" s="94">
        <v>0.20793</v>
      </c>
      <c r="OF72" s="94">
        <v>0.23353519</v>
      </c>
      <c r="OG72" s="94">
        <v>0.2338626</v>
      </c>
      <c r="OH72" s="94">
        <v>0.20997272</v>
      </c>
      <c r="OI72" s="94">
        <v>0.16539806000000001</v>
      </c>
      <c r="OJ72" s="94">
        <v>0.11327908</v>
      </c>
      <c r="OK72" s="94">
        <v>6.6579100000000002E-2</v>
      </c>
      <c r="OL72" s="94">
        <v>3.2749515E-2</v>
      </c>
      <c r="OM72" s="94">
        <v>1.2756432999999999E-2</v>
      </c>
      <c r="ON72" s="94">
        <v>2.3158052999999999E-3</v>
      </c>
      <c r="OO72" s="94">
        <v>0</v>
      </c>
      <c r="OP72" s="94">
        <v>3.7268386999999999E-32</v>
      </c>
      <c r="OQ72" s="94">
        <v>1.56527765E-30</v>
      </c>
      <c r="OR72" s="94">
        <v>3.1376184999999997E-29</v>
      </c>
      <c r="OS72" s="94">
        <v>5.5202525999999996E-28</v>
      </c>
      <c r="OT72" s="94">
        <v>9.3485926000000006E-27</v>
      </c>
      <c r="OU72" s="94">
        <v>1.5635212E-25</v>
      </c>
      <c r="OV72" s="94">
        <v>2.6037458999999999E-24</v>
      </c>
      <c r="OW72" s="94">
        <v>4.3293867000000002E-23</v>
      </c>
      <c r="OX72" s="94">
        <v>7.1944387000000005E-22</v>
      </c>
      <c r="OY72" s="94">
        <v>1.1952428E-20</v>
      </c>
      <c r="OZ72" s="94">
        <v>1.9854749E-19</v>
      </c>
      <c r="PA72" s="94">
        <v>3.2980645999999998E-18</v>
      </c>
      <c r="PB72" s="94">
        <v>5.4788089999999998E-17</v>
      </c>
      <c r="PC72" s="94">
        <v>9.1038779999999999E-16</v>
      </c>
      <c r="PD72" s="94">
        <v>1.5137473E-14</v>
      </c>
      <c r="PE72" s="94">
        <v>2.5209665999999998E-13</v>
      </c>
      <c r="PF72" s="94">
        <v>4.2141749999999997E-12</v>
      </c>
      <c r="PG72" s="94">
        <v>7.1079499999999997E-11</v>
      </c>
      <c r="PH72" s="94">
        <v>1.2244556E-9</v>
      </c>
      <c r="PI72" s="94">
        <v>2.2126819999999999E-8</v>
      </c>
      <c r="PJ72" s="94">
        <v>4.4106127000000001E-7</v>
      </c>
      <c r="PK72" s="94">
        <v>1.0367341E-5</v>
      </c>
      <c r="PL72" s="94">
        <v>2.9855574000000001E-4</v>
      </c>
      <c r="PM72" s="94">
        <v>3.0356535999999999E-3</v>
      </c>
      <c r="PN72" s="94">
        <v>1.1807781E-2</v>
      </c>
      <c r="PO72" s="94">
        <v>3.1008629999999999E-2</v>
      </c>
      <c r="PP72" s="94">
        <v>6.3976720000000001E-2</v>
      </c>
      <c r="PQ72" s="94">
        <v>0.11001161</v>
      </c>
      <c r="PR72" s="94">
        <v>0.16216041</v>
      </c>
      <c r="PS72" s="94">
        <v>0.20793015000000001</v>
      </c>
      <c r="PT72" s="94">
        <v>0.23353547999999999</v>
      </c>
      <c r="PU72" s="94">
        <v>0.2338626</v>
      </c>
      <c r="PV72" s="94">
        <v>0.20997250000000001</v>
      </c>
      <c r="PW72" s="94">
        <v>0.16539788</v>
      </c>
      <c r="PX72" s="94">
        <v>0.11327896</v>
      </c>
      <c r="PY72" s="94">
        <v>6.6579066000000006E-2</v>
      </c>
      <c r="PZ72" s="94">
        <v>3.2749515E-2</v>
      </c>
      <c r="QA72" s="94">
        <v>1.2756440000000001E-2</v>
      </c>
      <c r="QB72" s="94">
        <v>2.3158101999999998E-3</v>
      </c>
      <c r="QC72" s="94">
        <v>0</v>
      </c>
      <c r="QD72" s="94">
        <v>3.7268389999999999E-32</v>
      </c>
      <c r="QE72" s="94">
        <v>1.56527765E-30</v>
      </c>
      <c r="QF72" s="94">
        <v>3.1376155000000001E-29</v>
      </c>
      <c r="QG72" s="94">
        <v>5.5202480000000002E-28</v>
      </c>
      <c r="QH72" s="94">
        <v>9.3485870000000002E-27</v>
      </c>
      <c r="QI72" s="94">
        <v>1.5635207999999999E-25</v>
      </c>
      <c r="QJ72" s="94">
        <v>2.6037486000000001E-24</v>
      </c>
      <c r="QK72" s="94">
        <v>4.3293917000000002E-23</v>
      </c>
      <c r="QL72" s="94">
        <v>7.194451E-22</v>
      </c>
      <c r="QM72" s="94">
        <v>1.1952444999999999E-20</v>
      </c>
      <c r="QN72" s="94">
        <v>1.9854765999999999E-19</v>
      </c>
      <c r="QO72" s="94">
        <v>3.2980714999999999E-18</v>
      </c>
      <c r="QP72" s="94">
        <v>5.4788176000000002E-17</v>
      </c>
      <c r="QQ72" s="94">
        <v>9.1038950000000008E-16</v>
      </c>
      <c r="QR72" s="94">
        <v>1.5137493999999999E-14</v>
      </c>
      <c r="QS72" s="94">
        <v>2.5209686999999998E-13</v>
      </c>
      <c r="QT72" s="94">
        <v>4.2141819999999997E-12</v>
      </c>
      <c r="QU72" s="94">
        <v>7.1079569999999999E-11</v>
      </c>
      <c r="QV72" s="94">
        <v>1.2244560999999999E-9</v>
      </c>
      <c r="QW72" s="94">
        <v>2.2126812E-8</v>
      </c>
      <c r="QX72" s="94">
        <v>4.4106105E-7</v>
      </c>
      <c r="QY72" s="94">
        <v>1.0367328E-5</v>
      </c>
      <c r="QZ72" s="94">
        <v>2.9855529999999998E-4</v>
      </c>
      <c r="RA72" s="94">
        <v>3.0356527E-3</v>
      </c>
      <c r="RB72" s="94">
        <v>1.1807794E-2</v>
      </c>
      <c r="RC72" s="94">
        <v>3.1008653000000001E-2</v>
      </c>
      <c r="RD72" s="94">
        <v>6.3976699999999997E-2</v>
      </c>
      <c r="RE72" s="94">
        <v>0.110011384</v>
      </c>
      <c r="RF72" s="94">
        <v>0.16216011</v>
      </c>
      <c r="RG72" s="94">
        <v>0.20793004000000001</v>
      </c>
      <c r="RH72" s="94">
        <v>0.23353574999999999</v>
      </c>
      <c r="RI72" s="94">
        <v>0.23386312000000001</v>
      </c>
      <c r="RJ72" s="94">
        <v>0.20997302000000001</v>
      </c>
      <c r="RK72" s="94">
        <v>0.16539809999999999</v>
      </c>
      <c r="RL72" s="94">
        <v>0.11327901999999999</v>
      </c>
      <c r="RM72" s="94">
        <v>6.6579096000000004E-2</v>
      </c>
      <c r="RN72" s="94">
        <v>3.2749533999999997E-2</v>
      </c>
      <c r="RO72" s="94">
        <v>1.2756442E-2</v>
      </c>
      <c r="RP72" s="94">
        <v>2.3158092999999999E-3</v>
      </c>
      <c r="RQ72" s="94">
        <v>0</v>
      </c>
      <c r="RR72" s="94">
        <v>3.7268502000000001E-32</v>
      </c>
      <c r="RS72" s="94">
        <v>1.565282E-30</v>
      </c>
      <c r="RT72" s="94">
        <v>3.1376255000000002E-29</v>
      </c>
      <c r="RU72" s="94">
        <v>5.5202620000000002E-28</v>
      </c>
      <c r="RV72" s="94">
        <v>9.3486165000000004E-27</v>
      </c>
      <c r="RW72" s="94">
        <v>1.5635263000000001E-25</v>
      </c>
      <c r="RX72" s="94">
        <v>2.6037589E-24</v>
      </c>
      <c r="RY72" s="94">
        <v>4.3294163E-23</v>
      </c>
      <c r="RZ72" s="94">
        <v>7.1944829999999999E-22</v>
      </c>
      <c r="SA72" s="94">
        <v>1.1952500499999999E-20</v>
      </c>
      <c r="SB72" s="94">
        <v>1.9854841999999999E-19</v>
      </c>
      <c r="SC72" s="94">
        <v>3.2980855E-18</v>
      </c>
      <c r="SD72" s="94">
        <v>5.4788429999999998E-17</v>
      </c>
      <c r="SE72" s="94">
        <v>9.1039290000000006E-16</v>
      </c>
      <c r="SF72" s="94">
        <v>1.5137556000000001E-14</v>
      </c>
      <c r="SG72" s="94">
        <v>2.5209790000000001E-13</v>
      </c>
      <c r="SH72" s="94">
        <v>4.2141949999999999E-12</v>
      </c>
      <c r="SI72" s="94">
        <v>7.1079870000000004E-11</v>
      </c>
      <c r="SJ72" s="94">
        <v>1.2244605000000001E-9</v>
      </c>
      <c r="SK72" s="94">
        <v>2.2126890000000002E-8</v>
      </c>
      <c r="SL72" s="94">
        <v>4.4106235000000001E-7</v>
      </c>
      <c r="SM72" s="94">
        <v>1.0367364999999999E-5</v>
      </c>
      <c r="SN72" s="94">
        <v>2.9855643999999998E-4</v>
      </c>
      <c r="SO72" s="94">
        <v>3.0356555000000001E-3</v>
      </c>
      <c r="SP72" s="94">
        <v>1.1807793E-2</v>
      </c>
      <c r="SQ72" s="94">
        <v>3.1008665000000001E-2</v>
      </c>
      <c r="SR72" s="94">
        <v>6.3976690000000003E-2</v>
      </c>
      <c r="SS72" s="94">
        <v>0.11001133</v>
      </c>
      <c r="ST72" s="94">
        <v>0.16215983</v>
      </c>
      <c r="SU72" s="94">
        <v>0.20792957000000001</v>
      </c>
      <c r="SV72" s="94">
        <v>0.23353545000000001</v>
      </c>
      <c r="SW72" s="94">
        <v>0.23386299999999999</v>
      </c>
      <c r="SX72" s="94">
        <v>0.20997310999999999</v>
      </c>
      <c r="SY72" s="94">
        <v>0.16539812000000001</v>
      </c>
      <c r="SZ72" s="94">
        <v>0.11327897000000001</v>
      </c>
      <c r="TA72" s="94">
        <v>6.6579109999999997E-2</v>
      </c>
      <c r="TB72" s="94">
        <v>3.2749559999999997E-2</v>
      </c>
      <c r="TC72" s="94">
        <v>1.2756450000000001E-2</v>
      </c>
      <c r="TD72" s="94">
        <v>2.3158101999999998E-3</v>
      </c>
      <c r="TE72" s="94">
        <v>0</v>
      </c>
      <c r="TF72" s="94">
        <v>3.7268407999999999E-32</v>
      </c>
      <c r="TG72" s="94">
        <v>1.5652797E-30</v>
      </c>
      <c r="TH72" s="94">
        <v>3.1376250000000002E-29</v>
      </c>
      <c r="TI72" s="94">
        <v>5.5202607000000001E-28</v>
      </c>
      <c r="TJ72" s="94">
        <v>9.3486099999999996E-27</v>
      </c>
      <c r="TK72" s="94">
        <v>1.5635256E-25</v>
      </c>
      <c r="TL72" s="94">
        <v>2.6037561E-24</v>
      </c>
      <c r="TM72" s="94">
        <v>4.3294043000000002E-23</v>
      </c>
      <c r="TN72" s="94">
        <v>7.1944689999999997E-22</v>
      </c>
      <c r="TO72" s="94">
        <v>1.1952489E-20</v>
      </c>
      <c r="TP72" s="94">
        <v>1.9854822999999999E-19</v>
      </c>
      <c r="TQ72" s="94">
        <v>3.2980780000000001E-18</v>
      </c>
      <c r="TR72" s="94">
        <v>5.4788310000000001E-17</v>
      </c>
      <c r="TS72" s="94">
        <v>9.1039090000000002E-16</v>
      </c>
      <c r="TT72" s="94">
        <v>1.5137522E-14</v>
      </c>
      <c r="TU72" s="94">
        <v>2.5209727999999999E-13</v>
      </c>
      <c r="TV72" s="94">
        <v>4.2141862999999997E-12</v>
      </c>
      <c r="TW72" s="94">
        <v>7.1079705000000006E-11</v>
      </c>
      <c r="TX72" s="94">
        <v>1.2244576E-9</v>
      </c>
      <c r="TY72" s="94">
        <v>2.2126850999999999E-8</v>
      </c>
      <c r="TZ72" s="94">
        <v>4.4106180000000002E-7</v>
      </c>
      <c r="UA72" s="94">
        <v>1.0367346000000001E-5</v>
      </c>
      <c r="UB72" s="94">
        <v>2.9855597000000002E-4</v>
      </c>
      <c r="UC72" s="94">
        <v>3.0356504000000001E-3</v>
      </c>
      <c r="UD72" s="94">
        <v>1.1807775E-2</v>
      </c>
      <c r="UE72" s="94">
        <v>3.1008625000000001E-2</v>
      </c>
      <c r="UF72" s="94">
        <v>6.3976720000000001E-2</v>
      </c>
      <c r="UG72" s="94">
        <v>0.11001146000000001</v>
      </c>
      <c r="UH72" s="94">
        <v>0.16216</v>
      </c>
      <c r="UI72" s="94">
        <v>0.20792975</v>
      </c>
      <c r="UJ72" s="94">
        <v>0.23353562</v>
      </c>
      <c r="UK72" s="94">
        <v>0.23386324999999999</v>
      </c>
      <c r="UL72" s="94">
        <v>0.20997337999999999</v>
      </c>
      <c r="UM72" s="94">
        <v>0.16539834</v>
      </c>
      <c r="UN72" s="94">
        <v>0.11327912</v>
      </c>
      <c r="UO72" s="94">
        <v>6.6579200000000005E-2</v>
      </c>
      <c r="UP72" s="94">
        <v>3.2749611999999997E-2</v>
      </c>
      <c r="UQ72" s="94">
        <v>1.2756471E-2</v>
      </c>
      <c r="UR72" s="94">
        <v>2.3158129999999999E-3</v>
      </c>
      <c r="US72" s="94">
        <v>0</v>
      </c>
      <c r="UT72" s="94">
        <v>3.7268496000000001E-32</v>
      </c>
      <c r="UU72" s="94">
        <v>1.56528395E-30</v>
      </c>
      <c r="UV72" s="94">
        <v>3.1376294000000002E-29</v>
      </c>
      <c r="UW72" s="94">
        <v>5.5202669999999997E-28</v>
      </c>
      <c r="UX72" s="94">
        <v>9.3486299999999995E-27</v>
      </c>
      <c r="UY72" s="94">
        <v>1.5635268E-25</v>
      </c>
      <c r="UZ72" s="94">
        <v>2.6037570000000001E-24</v>
      </c>
      <c r="VA72" s="94">
        <v>4.3294084000000002E-23</v>
      </c>
      <c r="VB72" s="94">
        <v>7.1944689999999997E-22</v>
      </c>
      <c r="VC72" s="94">
        <v>1.1952485E-20</v>
      </c>
      <c r="VD72" s="94">
        <v>1.9854850999999999E-19</v>
      </c>
      <c r="VE72" s="94">
        <v>3.2980823999999998E-18</v>
      </c>
      <c r="VF72" s="94">
        <v>5.4788353999999998E-17</v>
      </c>
      <c r="VG72" s="94">
        <v>9.1039080000000004E-16</v>
      </c>
      <c r="VH72" s="94">
        <v>1.5137511999999999E-14</v>
      </c>
      <c r="VI72" s="94">
        <v>2.5209717E-13</v>
      </c>
      <c r="VJ72" s="94">
        <v>4.2141862999999997E-12</v>
      </c>
      <c r="VK72" s="94">
        <v>7.1079629999999995E-11</v>
      </c>
      <c r="VL72" s="94">
        <v>1.2244573999999999E-9</v>
      </c>
      <c r="VM72" s="94">
        <v>2.2126867000000001E-8</v>
      </c>
      <c r="VN72" s="94">
        <v>4.4106260000000002E-7</v>
      </c>
      <c r="VO72" s="94">
        <v>1.0367371000000001E-5</v>
      </c>
      <c r="VP72" s="94">
        <v>2.9855677999999998E-4</v>
      </c>
      <c r="VQ72" s="94">
        <v>3.0356515000000001E-3</v>
      </c>
      <c r="VR72" s="94">
        <v>1.180776E-2</v>
      </c>
      <c r="VS72" s="94">
        <v>3.1008562E-2</v>
      </c>
      <c r="VT72" s="94">
        <v>6.3976586000000002E-2</v>
      </c>
      <c r="VU72" s="94">
        <v>0.11001131</v>
      </c>
      <c r="VV72" s="94">
        <v>0.16215988000000001</v>
      </c>
      <c r="VW72" s="94">
        <v>0.20792954999999999</v>
      </c>
      <c r="VX72" s="94">
        <v>0.23353535</v>
      </c>
      <c r="VY72" s="94">
        <v>0.23386309</v>
      </c>
      <c r="VZ72" s="94">
        <v>0.20997341999999999</v>
      </c>
      <c r="WA72" s="94">
        <v>0.16539843000000001</v>
      </c>
      <c r="WB72" s="94">
        <v>0.11327916</v>
      </c>
      <c r="WC72" s="94">
        <v>6.6579239999999998E-2</v>
      </c>
      <c r="WD72" s="94">
        <v>3.2749627000000003E-2</v>
      </c>
      <c r="WE72" s="94">
        <v>1.2756478E-2</v>
      </c>
      <c r="WF72" s="94">
        <v>2.3158143999999999E-3</v>
      </c>
      <c r="WG72" s="94">
        <v>0</v>
      </c>
      <c r="WH72" s="94">
        <v>3.7268696E-32</v>
      </c>
      <c r="WI72" s="94">
        <v>1.5652907999999999E-30</v>
      </c>
      <c r="WJ72" s="94">
        <v>3.1376435000000003E-29</v>
      </c>
      <c r="WK72" s="94">
        <v>5.5202953999999997E-28</v>
      </c>
      <c r="WL72" s="94">
        <v>9.3486629999999995E-27</v>
      </c>
      <c r="WM72" s="94">
        <v>1.5635333000000001E-25</v>
      </c>
      <c r="WN72" s="94">
        <v>2.6037674000000002E-24</v>
      </c>
      <c r="WO72" s="94">
        <v>4.3294260000000002E-23</v>
      </c>
      <c r="WP72" s="94">
        <v>7.1945019999999999E-22</v>
      </c>
      <c r="WQ72" s="94">
        <v>1.1952526E-20</v>
      </c>
      <c r="WR72" s="94">
        <v>1.98549E-19</v>
      </c>
      <c r="WS72" s="94">
        <v>3.2980900000000001E-18</v>
      </c>
      <c r="WT72" s="94">
        <v>5.4788493000000003E-17</v>
      </c>
      <c r="WU72" s="94">
        <v>9.103921E-16</v>
      </c>
      <c r="WV72" s="94">
        <v>1.5137538000000001E-14</v>
      </c>
      <c r="WW72" s="94">
        <v>2.5209735999999998E-13</v>
      </c>
      <c r="WX72" s="94">
        <v>4.2141867E-12</v>
      </c>
      <c r="WY72" s="94">
        <v>7.1079730000000001E-11</v>
      </c>
      <c r="WZ72" s="94">
        <v>1.2244618000000001E-9</v>
      </c>
      <c r="XA72" s="94">
        <v>2.2126940000000001E-8</v>
      </c>
      <c r="XB72" s="94">
        <v>4.4106412000000002E-7</v>
      </c>
      <c r="XC72" s="94">
        <v>1.0367417E-5</v>
      </c>
      <c r="XD72" s="94">
        <v>2.9855840000000001E-4</v>
      </c>
      <c r="XE72" s="94">
        <v>3.0356533999999998E-3</v>
      </c>
      <c r="XF72" s="94">
        <v>1.1807753000000001E-2</v>
      </c>
      <c r="XG72" s="94">
        <v>3.1008493000000002E-2</v>
      </c>
      <c r="XH72" s="94">
        <v>6.3976443999999993E-2</v>
      </c>
      <c r="XI72" s="94">
        <v>0.11001113</v>
      </c>
      <c r="XJ72" s="94">
        <v>0.16215983</v>
      </c>
      <c r="XK72" s="94">
        <v>0.2079297</v>
      </c>
      <c r="XL72" s="94">
        <v>0.23353551</v>
      </c>
      <c r="XM72" s="94">
        <v>0.23386314999999999</v>
      </c>
      <c r="XN72" s="94">
        <v>0.20997341</v>
      </c>
      <c r="XO72" s="94">
        <v>0.16539841999999999</v>
      </c>
      <c r="XP72" s="94">
        <v>0.11327917</v>
      </c>
      <c r="XQ72" s="94">
        <v>6.6579280000000005E-2</v>
      </c>
      <c r="XR72" s="94">
        <v>3.2749649999999998E-2</v>
      </c>
      <c r="XS72" s="94">
        <v>1.2756482E-2</v>
      </c>
      <c r="XT72" s="94">
        <v>2.3158158E-3</v>
      </c>
      <c r="XU72" s="94">
        <v>0</v>
      </c>
      <c r="XV72" s="94">
        <v>3.7268963E-32</v>
      </c>
      <c r="XW72" s="94">
        <v>1.5653028999999999E-30</v>
      </c>
      <c r="XX72" s="94">
        <v>3.1376687999999998E-29</v>
      </c>
      <c r="XY72" s="94">
        <v>5.5203460000000004E-28</v>
      </c>
      <c r="XZ72" s="94">
        <v>9.3487643999999997E-27</v>
      </c>
      <c r="YA72" s="94">
        <v>1.5635509000000001E-25</v>
      </c>
      <c r="YB72" s="94">
        <v>2.6037963000000001E-24</v>
      </c>
      <c r="YC72" s="94">
        <v>4.3294668000000003E-23</v>
      </c>
      <c r="YD72" s="94">
        <v>7.1945549999999997E-22</v>
      </c>
      <c r="YE72" s="94">
        <v>1.1952601000000001E-20</v>
      </c>
      <c r="YF72" s="94">
        <v>1.9855033000000001E-19</v>
      </c>
      <c r="YG72" s="94">
        <v>3.2981125999999999E-18</v>
      </c>
      <c r="YH72" s="94">
        <v>5.4788833999999998E-17</v>
      </c>
      <c r="YI72" s="94">
        <v>9.1039820000000009E-16</v>
      </c>
      <c r="YJ72" s="94">
        <v>1.5137640000000001E-14</v>
      </c>
      <c r="YK72" s="94">
        <v>2.520992E-13</v>
      </c>
      <c r="YL72" s="94">
        <v>4.2142136000000001E-12</v>
      </c>
      <c r="YM72" s="94">
        <v>7.1080099999999995E-11</v>
      </c>
      <c r="YN72" s="94">
        <v>1.2244664999999999E-9</v>
      </c>
      <c r="YO72" s="94">
        <v>2.2127022000000001E-8</v>
      </c>
      <c r="YP72" s="94">
        <v>4.4106579999999998E-7</v>
      </c>
      <c r="YQ72" s="94">
        <v>1.0367456999999999E-5</v>
      </c>
      <c r="YR72" s="94">
        <v>2.9855943000000002E-4</v>
      </c>
      <c r="YS72" s="94">
        <v>3.035664E-3</v>
      </c>
      <c r="YT72" s="94">
        <v>1.1807784E-2</v>
      </c>
      <c r="YU72" s="94">
        <v>3.1008562E-2</v>
      </c>
      <c r="YV72" s="94">
        <v>6.3976504000000003E-2</v>
      </c>
      <c r="YW72" s="94">
        <v>0.11001123</v>
      </c>
      <c r="YX72" s="94">
        <v>0.16216001999999999</v>
      </c>
      <c r="YY72" s="94">
        <v>0.20793009000000001</v>
      </c>
      <c r="YZ72" s="94">
        <v>0.23353603000000001</v>
      </c>
      <c r="ZA72" s="94">
        <v>0.23386357999999999</v>
      </c>
      <c r="ZB72" s="94">
        <v>0.20997378</v>
      </c>
      <c r="ZC72" s="94">
        <v>0.16539862999999999</v>
      </c>
      <c r="ZD72" s="94">
        <v>0.113279305</v>
      </c>
      <c r="ZE72" s="94">
        <v>6.6579364000000002E-2</v>
      </c>
      <c r="ZF72" s="94">
        <v>3.27497E-2</v>
      </c>
      <c r="ZG72" s="94">
        <v>1.2756498999999999E-2</v>
      </c>
      <c r="ZH72" s="94">
        <v>2.3158186000000001E-3</v>
      </c>
      <c r="ZI72" s="94">
        <v>0</v>
      </c>
      <c r="ZJ72" s="94">
        <v>3.7269254000000001E-32</v>
      </c>
      <c r="ZK72" s="94">
        <v>1.5653131E-30</v>
      </c>
      <c r="ZL72" s="94">
        <v>3.1376877999999999E-29</v>
      </c>
      <c r="ZM72" s="94">
        <v>5.5203686000000001E-28</v>
      </c>
      <c r="ZN72" s="94">
        <v>9.3487839999999996E-27</v>
      </c>
      <c r="ZO72" s="94">
        <v>1.5635544999999999E-25</v>
      </c>
      <c r="ZP72" s="94">
        <v>2.6038056000000001E-24</v>
      </c>
      <c r="ZQ72" s="94">
        <v>4.3294853999999999E-23</v>
      </c>
      <c r="ZR72" s="94">
        <v>7.1946003000000004E-22</v>
      </c>
      <c r="ZS72" s="94">
        <v>1.1952681E-20</v>
      </c>
      <c r="ZT72" s="94">
        <v>1.9855164E-19</v>
      </c>
      <c r="ZU72" s="94">
        <v>3.2981347E-18</v>
      </c>
      <c r="ZV72" s="94">
        <v>5.4789179999999999E-17</v>
      </c>
      <c r="ZW72" s="94">
        <v>9.104042E-16</v>
      </c>
      <c r="ZX72" s="94">
        <v>1.5137730000000001E-14</v>
      </c>
      <c r="ZY72" s="94">
        <v>2.5210070000000001E-13</v>
      </c>
      <c r="ZZ72" s="94">
        <v>4.2142388000000001E-12</v>
      </c>
      <c r="AAA72" s="94">
        <v>7.1080540000000003E-11</v>
      </c>
      <c r="AAB72" s="94">
        <v>1.2244723999999999E-9</v>
      </c>
      <c r="AAC72" s="94">
        <v>2.2127123E-8</v>
      </c>
      <c r="AAD72" s="94">
        <v>4.4106757999999997E-7</v>
      </c>
      <c r="AAE72" s="94">
        <v>1.0367492999999999E-5</v>
      </c>
      <c r="AAF72" s="94">
        <v>2.9856030000000001E-4</v>
      </c>
      <c r="AAG72" s="94">
        <v>3.0356743E-3</v>
      </c>
      <c r="AAH72" s="94">
        <v>1.1807827999999999E-2</v>
      </c>
      <c r="AAI72" s="94">
        <v>3.1008678000000001E-2</v>
      </c>
      <c r="AAJ72" s="94">
        <v>6.3976710000000006E-2</v>
      </c>
      <c r="AAK72" s="94">
        <v>0.11001149</v>
      </c>
      <c r="AAL72" s="94">
        <v>0.16216040000000001</v>
      </c>
      <c r="AAM72" s="94">
        <v>0.20793073000000001</v>
      </c>
      <c r="AAN72" s="94">
        <v>0.23353693</v>
      </c>
      <c r="AAO72" s="94">
        <v>0.23386457999999999</v>
      </c>
      <c r="AAP72" s="94">
        <v>0.20997481000000001</v>
      </c>
      <c r="AAQ72" s="94">
        <v>0.16539945</v>
      </c>
      <c r="AAR72" s="94">
        <v>0.11327979000000001</v>
      </c>
      <c r="AAS72" s="94">
        <v>6.6579609999999997E-2</v>
      </c>
      <c r="AAT72" s="94">
        <v>3.2749787000000002E-2</v>
      </c>
      <c r="AAU72" s="94">
        <v>1.275652E-2</v>
      </c>
      <c r="AAV72" s="94">
        <v>2.3158229999999998E-3</v>
      </c>
      <c r="AAW72" s="94">
        <v>0</v>
      </c>
      <c r="AAX72" s="94">
        <v>3.7269075000000002E-32</v>
      </c>
      <c r="AAY72" s="94">
        <v>1.5653089999999999E-30</v>
      </c>
      <c r="AAZ72" s="94">
        <v>3.1376809999999999E-29</v>
      </c>
      <c r="ABA72" s="94">
        <v>5.5203639999999998E-28</v>
      </c>
      <c r="ABB72" s="94">
        <v>9.3487909999999993E-27</v>
      </c>
      <c r="ABC72" s="94">
        <v>1.5635535999999999E-25</v>
      </c>
      <c r="ABD72" s="94">
        <v>2.6038032000000001E-24</v>
      </c>
      <c r="ABE72" s="94">
        <v>4.3294834999999998E-23</v>
      </c>
      <c r="ABF72" s="94">
        <v>7.1945946999999996E-22</v>
      </c>
      <c r="ABG72" s="94">
        <v>1.19526645E-20</v>
      </c>
      <c r="ABH72" s="94">
        <v>1.9855106000000001E-19</v>
      </c>
      <c r="ABI72" s="94">
        <v>3.298124E-18</v>
      </c>
      <c r="ABJ72" s="94">
        <v>5.4789061999999998E-17</v>
      </c>
      <c r="ABK72" s="94">
        <v>9.1040280000000005E-16</v>
      </c>
      <c r="ABL72" s="94">
        <v>1.5137719999999999E-14</v>
      </c>
      <c r="ABM72" s="94">
        <v>2.5210053E-13</v>
      </c>
      <c r="ABN72" s="94">
        <v>4.2142320000000003E-12</v>
      </c>
      <c r="ABO72" s="94">
        <v>7.1080426000000002E-11</v>
      </c>
      <c r="ABP72" s="94">
        <v>1.2244701E-9</v>
      </c>
      <c r="ABQ72" s="94">
        <v>2.2127084000000001E-8</v>
      </c>
      <c r="ABR72" s="94">
        <v>4.4106670000000001E-7</v>
      </c>
      <c r="ABS72" s="94">
        <v>1.0367476E-5</v>
      </c>
      <c r="ABT72" s="94">
        <v>2.9855974999999998E-4</v>
      </c>
      <c r="ABU72" s="94">
        <v>3.0356618000000001E-3</v>
      </c>
      <c r="ABV72" s="94">
        <v>1.1807786000000001E-2</v>
      </c>
      <c r="ABW72" s="94">
        <v>3.1008614E-2</v>
      </c>
      <c r="ABX72" s="94">
        <v>6.3976679999999994E-2</v>
      </c>
      <c r="ABY72" s="94">
        <v>0.11001158</v>
      </c>
      <c r="ABZ72" s="94">
        <v>0.16216058999999999</v>
      </c>
      <c r="ACA72" s="94">
        <v>0.20793109000000001</v>
      </c>
      <c r="ACB72" s="94">
        <v>0.23353747999999999</v>
      </c>
      <c r="ACC72" s="94">
        <v>0.23386525999999999</v>
      </c>
      <c r="ACD72" s="94">
        <v>0.20997550000000001</v>
      </c>
      <c r="ACE72" s="94">
        <v>0.16539989999999999</v>
      </c>
      <c r="ACF72" s="94">
        <v>0.11327994</v>
      </c>
      <c r="ACG72" s="94">
        <v>6.6579540000000006E-2</v>
      </c>
      <c r="ACH72" s="94">
        <v>3.274966E-2</v>
      </c>
      <c r="ACI72" s="94">
        <v>1.2756442E-2</v>
      </c>
      <c r="ACJ72" s="94">
        <v>2.3158058E-3</v>
      </c>
      <c r="ACK72" s="94">
        <v>0</v>
      </c>
      <c r="ACL72" s="94">
        <v>3.7266809999999999E-32</v>
      </c>
      <c r="ACM72" s="94">
        <v>1.56521E-30</v>
      </c>
      <c r="ACN72" s="94">
        <v>3.1374846000000001E-29</v>
      </c>
      <c r="ACO72" s="94">
        <v>5.5200119999999999E-28</v>
      </c>
      <c r="ACP72" s="94">
        <v>9.3481919999999993E-27</v>
      </c>
      <c r="ACQ72" s="94">
        <v>1.5634565000000001E-25</v>
      </c>
      <c r="ACR72" s="94">
        <v>2.6036430999999999E-24</v>
      </c>
      <c r="ACS72" s="94">
        <v>4.3292247999999999E-23</v>
      </c>
      <c r="ACT72" s="94">
        <v>7.1941700000000004E-22</v>
      </c>
      <c r="ACU72" s="94">
        <v>1.1952004E-20</v>
      </c>
      <c r="ACV72" s="94">
        <v>1.9854049E-19</v>
      </c>
      <c r="ACW72" s="94">
        <v>3.2979559E-18</v>
      </c>
      <c r="ACX72" s="94">
        <v>5.4786395000000001E-17</v>
      </c>
      <c r="ACY72" s="94">
        <v>9.1036100000000008E-16</v>
      </c>
      <c r="ACZ72" s="94">
        <v>1.5137089999999999E-14</v>
      </c>
      <c r="ADA72" s="94">
        <v>2.5209096000000002E-13</v>
      </c>
      <c r="ADB72" s="94">
        <v>4.2140917E-12</v>
      </c>
      <c r="ADC72" s="94">
        <v>7.1078359999999998E-11</v>
      </c>
      <c r="ADD72" s="94">
        <v>1.2244383E-9</v>
      </c>
      <c r="ADE72" s="94">
        <v>2.2126547999999998E-8</v>
      </c>
      <c r="ADF72" s="94">
        <v>4.4105641000000001E-7</v>
      </c>
      <c r="ADG72" s="94">
        <v>1.0367219E-5</v>
      </c>
      <c r="ADH72" s="94">
        <v>2.9855190000000002E-4</v>
      </c>
      <c r="ADI72" s="94">
        <v>3.0356216999999999E-3</v>
      </c>
      <c r="ADJ72" s="94">
        <v>1.1807692E-2</v>
      </c>
      <c r="ADK72" s="94">
        <v>3.1008464999999999E-2</v>
      </c>
      <c r="ADL72" s="94">
        <v>6.3976500000000006E-2</v>
      </c>
      <c r="ADM72" s="94">
        <v>0.110011384</v>
      </c>
      <c r="ADN72" s="94">
        <v>0.16216030000000001</v>
      </c>
      <c r="ADO72" s="94">
        <v>0.20793049999999999</v>
      </c>
      <c r="ADP72" s="94">
        <v>0.23353632999999999</v>
      </c>
      <c r="ADQ72" s="94">
        <v>0.23386349000000001</v>
      </c>
      <c r="ADR72" s="94">
        <v>0.2099731</v>
      </c>
      <c r="ADS72" s="94">
        <v>0.16539756999999999</v>
      </c>
      <c r="ADT72" s="94">
        <v>0.11327826000000001</v>
      </c>
      <c r="ADU72" s="94">
        <v>6.6578670000000006E-2</v>
      </c>
      <c r="ADV72" s="94">
        <v>3.2749422E-2</v>
      </c>
      <c r="ADW72" s="94">
        <v>1.2756507E-2</v>
      </c>
      <c r="ADX72" s="94">
        <v>2.315826E-3</v>
      </c>
      <c r="ADY72" s="100"/>
      <c r="ADZ72" s="101"/>
      <c r="AEA72" s="101"/>
      <c r="AEB72" s="101"/>
      <c r="AEC72" s="101"/>
      <c r="AED72" s="144">
        <f t="shared" si="51"/>
        <v>67</v>
      </c>
      <c r="AEE72" s="142"/>
      <c r="AEF72" s="158">
        <f t="shared" si="33"/>
        <v>67</v>
      </c>
      <c r="AEG72" s="138">
        <f t="shared" si="49"/>
        <v>2.3158075999999998E-3</v>
      </c>
      <c r="AEH72" s="138">
        <f t="shared" si="49"/>
        <v>2.3158052999999999E-3</v>
      </c>
      <c r="AEI72" s="138">
        <f t="shared" si="49"/>
        <v>2.3158101999999998E-3</v>
      </c>
      <c r="AEJ72" s="138">
        <f t="shared" si="49"/>
        <v>2.3158089999999998E-3</v>
      </c>
      <c r="AEK72" s="138">
        <f t="shared" si="49"/>
        <v>2.3158020000000001E-3</v>
      </c>
      <c r="AEL72" s="138">
        <f t="shared" si="49"/>
        <v>2.3158018E-3</v>
      </c>
      <c r="AEM72" s="138">
        <f t="shared" si="49"/>
        <v>2.3158020000000001E-3</v>
      </c>
      <c r="AEN72" s="138">
        <f t="shared" si="49"/>
        <v>2.3158001999999999E-3</v>
      </c>
      <c r="AEO72" s="138">
        <f t="shared" si="49"/>
        <v>2.3158023000000002E-3</v>
      </c>
      <c r="AEP72" s="138">
        <f t="shared" si="49"/>
        <v>2.3158052999999999E-3</v>
      </c>
      <c r="AEQ72" s="138">
        <f t="shared" si="50"/>
        <v>2.3158101999999998E-3</v>
      </c>
      <c r="AER72" s="138">
        <f t="shared" si="50"/>
        <v>2.3158092999999999E-3</v>
      </c>
      <c r="AES72" s="138">
        <f t="shared" si="50"/>
        <v>2.3158101999999998E-3</v>
      </c>
      <c r="AET72" s="138">
        <f t="shared" si="50"/>
        <v>2.3158129999999999E-3</v>
      </c>
      <c r="AEU72" s="138">
        <f t="shared" si="50"/>
        <v>2.3158143999999999E-3</v>
      </c>
      <c r="AEV72" s="138">
        <f t="shared" si="50"/>
        <v>2.3158158E-3</v>
      </c>
      <c r="AEW72" s="138">
        <f t="shared" si="50"/>
        <v>2.3158186000000001E-3</v>
      </c>
      <c r="AEX72" s="138">
        <f t="shared" si="50"/>
        <v>2.3158229999999998E-3</v>
      </c>
      <c r="AEY72" s="138">
        <f t="shared" si="50"/>
        <v>2.3158058E-3</v>
      </c>
      <c r="AEZ72" s="130">
        <f t="shared" si="52"/>
        <v>19</v>
      </c>
      <c r="AFA72" s="91"/>
      <c r="AFB72" s="94">
        <v>2.3158095E-3</v>
      </c>
      <c r="AFC72" s="139">
        <f t="shared" si="53"/>
        <v>2.3158087368421051E-3</v>
      </c>
      <c r="AFD72" s="91"/>
      <c r="AFE72" s="142"/>
      <c r="AFF72" s="142"/>
      <c r="AFG72" s="138">
        <f t="shared" si="56"/>
        <v>1.2245434E-9</v>
      </c>
      <c r="AFH72" s="138">
        <f t="shared" si="56"/>
        <v>1.2245208000000001E-9</v>
      </c>
      <c r="AFI72" s="138">
        <f t="shared" si="56"/>
        <v>1.2244662E-9</v>
      </c>
      <c r="AFJ72" s="138">
        <f t="shared" si="56"/>
        <v>1.2244826999999999E-9</v>
      </c>
      <c r="AFK72" s="138">
        <f t="shared" si="56"/>
        <v>1.2244895E-9</v>
      </c>
      <c r="AFL72" s="138">
        <f t="shared" si="56"/>
        <v>1.224483E-9</v>
      </c>
      <c r="AFM72" s="138">
        <f t="shared" si="56"/>
        <v>1.2244722000000001E-9</v>
      </c>
      <c r="AFN72" s="138">
        <f t="shared" si="56"/>
        <v>1.2244653E-9</v>
      </c>
      <c r="AFO72" s="138">
        <f t="shared" si="56"/>
        <v>1.2244608E-9</v>
      </c>
      <c r="AFP72" s="138">
        <f t="shared" si="56"/>
        <v>1.2244556E-9</v>
      </c>
      <c r="AFQ72" s="138">
        <f t="shared" si="56"/>
        <v>1.2244556E-9</v>
      </c>
      <c r="AFR72" s="138">
        <f t="shared" si="56"/>
        <v>1.2244560999999999E-9</v>
      </c>
      <c r="AFS72" s="138">
        <f t="shared" si="56"/>
        <v>1.2244605000000001E-9</v>
      </c>
      <c r="AFT72" s="138">
        <f t="shared" si="56"/>
        <v>1.2244576E-9</v>
      </c>
      <c r="AFU72" s="138">
        <f t="shared" si="56"/>
        <v>1.2244573999999999E-9</v>
      </c>
      <c r="AFV72" s="138">
        <f t="shared" si="54"/>
        <v>1.2244618000000001E-9</v>
      </c>
      <c r="AFW72" s="138">
        <f t="shared" si="45"/>
        <v>1.2244664999999999E-9</v>
      </c>
      <c r="AFX72" s="138">
        <f t="shared" si="45"/>
        <v>1.2244723999999999E-9</v>
      </c>
      <c r="AFY72" s="138">
        <f t="shared" si="45"/>
        <v>1.2244701E-9</v>
      </c>
      <c r="AFZ72" s="138" t="e">
        <f t="shared" si="45"/>
        <v>#VALUE!</v>
      </c>
      <c r="AGA72" s="139">
        <f t="shared" si="55"/>
        <v>1.2244735526315787E-9</v>
      </c>
      <c r="AGB72" s="91"/>
      <c r="AGC72" s="91"/>
      <c r="AGD72" s="91"/>
      <c r="AGE72" s="91"/>
      <c r="AGF72" s="91"/>
      <c r="AGG72" s="91"/>
      <c r="AGH72" s="91"/>
      <c r="AGI72" s="91"/>
      <c r="AGJ72" s="91"/>
      <c r="AGK72" s="91"/>
      <c r="AGL72" s="91"/>
      <c r="AGM72" s="91"/>
      <c r="AGN72" s="91"/>
      <c r="AGO72" s="91"/>
      <c r="AGP72" s="91"/>
      <c r="AGQ72" s="91"/>
      <c r="AGR72" s="91"/>
      <c r="AGS72" s="91"/>
      <c r="AGT72" s="91"/>
      <c r="AGU72" s="91"/>
      <c r="AGV72" s="91"/>
      <c r="AGW72" s="91"/>
      <c r="AGX72" s="91"/>
      <c r="AGY72" s="91"/>
      <c r="AGZ72" s="91"/>
      <c r="AHA72" s="91"/>
      <c r="AHB72" s="91"/>
      <c r="AHC72" s="91"/>
      <c r="AHD72" s="91"/>
      <c r="AHE72" s="91"/>
      <c r="AHF72" s="91"/>
      <c r="AHG72" s="91"/>
      <c r="AHH72" s="91"/>
      <c r="AHI72" s="91"/>
      <c r="AHJ72" s="91"/>
      <c r="AHK72" s="91"/>
      <c r="AHL72" s="91"/>
      <c r="AHM72" s="91"/>
      <c r="AHN72" s="91"/>
      <c r="AHO72" s="91"/>
      <c r="AHP72" s="91"/>
      <c r="AHQ72" s="91"/>
      <c r="AHR72" s="91"/>
      <c r="AHS72" s="91"/>
      <c r="AHT72" s="91"/>
      <c r="AHU72" s="91"/>
      <c r="AHV72" s="91"/>
      <c r="AHW72" s="91"/>
      <c r="AHX72" s="91"/>
      <c r="AHY72" s="91"/>
      <c r="AHZ72" s="91"/>
      <c r="AIA72" s="91"/>
      <c r="AIB72" s="91"/>
      <c r="AIC72" s="91"/>
      <c r="AID72" s="91"/>
      <c r="AIE72" s="91"/>
      <c r="AIF72" s="91"/>
      <c r="AIG72" s="91"/>
      <c r="AIH72" s="91"/>
      <c r="AII72" s="91"/>
      <c r="AIJ72" s="91"/>
      <c r="AIK72" s="91"/>
      <c r="AIL72" s="91"/>
      <c r="AIM72" s="91"/>
      <c r="AIN72" s="91"/>
      <c r="AIO72" s="91"/>
      <c r="AIP72" s="91"/>
      <c r="AIQ72" s="91"/>
      <c r="AIR72" s="91"/>
      <c r="AIS72" s="91"/>
      <c r="AIT72" s="91"/>
      <c r="AIU72" s="91"/>
      <c r="AIV72" s="91"/>
      <c r="AIW72" s="91"/>
      <c r="AIX72" s="91"/>
      <c r="AIY72" s="91"/>
      <c r="AIZ72" s="91"/>
      <c r="AJA72" s="91"/>
      <c r="AJB72" s="91"/>
      <c r="AJC72" s="91"/>
      <c r="AJD72" s="91"/>
      <c r="AJE72" s="91"/>
      <c r="AJF72" s="91"/>
      <c r="AJG72" s="91"/>
      <c r="AJH72" s="91"/>
      <c r="AJI72" s="91"/>
      <c r="AJJ72" s="91"/>
      <c r="AJK72" s="91"/>
      <c r="AJL72" s="91"/>
      <c r="AJM72" s="91"/>
      <c r="AJN72" s="91"/>
      <c r="AJO72" s="91"/>
      <c r="AJP72" s="91"/>
      <c r="AJQ72" s="91"/>
      <c r="AJR72" s="91"/>
      <c r="AJS72" s="91"/>
      <c r="AJT72" s="91"/>
      <c r="AJU72" s="91"/>
      <c r="AJV72" s="91"/>
      <c r="AJW72" s="91"/>
      <c r="AJX72" s="91"/>
      <c r="AJY72" s="91"/>
      <c r="AJZ72" s="91"/>
      <c r="AKA72" s="91"/>
      <c r="AKB72" s="91"/>
      <c r="AKC72" s="91"/>
      <c r="AKD72" s="91"/>
      <c r="AKE72" s="91"/>
      <c r="AKF72" s="91"/>
      <c r="AKG72" s="91"/>
      <c r="AKH72" s="91"/>
      <c r="AKI72" s="91"/>
      <c r="AKJ72" s="91"/>
      <c r="AKK72" s="91"/>
      <c r="AKL72" s="91"/>
      <c r="AKM72" s="91"/>
      <c r="AKN72" s="91"/>
      <c r="AKO72" s="91"/>
      <c r="AKP72" s="91"/>
      <c r="AKQ72" s="91"/>
      <c r="AKR72" s="91"/>
      <c r="AKS72" s="91"/>
      <c r="AKT72" s="91"/>
      <c r="AKU72" s="91"/>
      <c r="AKV72" s="91"/>
      <c r="AKW72" s="91"/>
      <c r="AKX72" s="91"/>
      <c r="AKY72" s="91"/>
      <c r="AKZ72" s="91"/>
      <c r="ALA72" s="91"/>
      <c r="ALB72" s="91"/>
      <c r="ALC72" s="91"/>
      <c r="ALD72" s="91"/>
      <c r="ALE72" s="91"/>
      <c r="ALF72" s="91"/>
      <c r="ALG72" s="91"/>
      <c r="ALH72" s="91"/>
      <c r="ALI72" s="91"/>
      <c r="ALJ72" s="91"/>
      <c r="ALK72" s="91"/>
      <c r="ALL72" s="91"/>
      <c r="ALM72" s="91"/>
      <c r="ALN72" s="91"/>
      <c r="ALO72" s="91"/>
      <c r="ALP72" s="91"/>
      <c r="ALQ72" s="91"/>
      <c r="ALR72" s="91"/>
      <c r="ALS72" s="91"/>
      <c r="ALT72" s="91"/>
      <c r="ALU72" s="91"/>
      <c r="ALV72" s="91"/>
      <c r="ALW72" s="91"/>
      <c r="ALX72" s="91"/>
      <c r="ALY72" s="91"/>
      <c r="ALZ72" s="91"/>
      <c r="AMA72" s="91"/>
      <c r="AMB72" s="91"/>
      <c r="AMC72" s="91"/>
      <c r="AMD72" s="91"/>
      <c r="AME72" s="91"/>
      <c r="AMF72" s="91"/>
      <c r="AMG72" s="91"/>
      <c r="AMH72" s="91"/>
      <c r="AMI72" s="91"/>
      <c r="AMJ72" s="91"/>
      <c r="AMK72" s="91"/>
      <c r="AML72" s="91"/>
      <c r="AMM72" s="91"/>
      <c r="AMN72" s="91"/>
      <c r="AMO72" s="91"/>
      <c r="AMP72" s="91"/>
      <c r="AMQ72" s="91"/>
      <c r="AMR72" s="91"/>
      <c r="AMS72" s="91"/>
      <c r="AMT72" s="91"/>
      <c r="AMU72" s="91"/>
      <c r="AMV72" s="91"/>
      <c r="AMW72" s="91"/>
      <c r="AMX72" s="91"/>
      <c r="AMY72" s="91"/>
      <c r="AMZ72" s="91"/>
      <c r="ANA72" s="91"/>
      <c r="ANB72" s="91"/>
      <c r="ANC72" s="91"/>
      <c r="AND72" s="91"/>
      <c r="ANE72" s="91"/>
      <c r="ANF72" s="91"/>
      <c r="ANG72" s="91"/>
      <c r="ANH72" s="91"/>
      <c r="ANI72" s="91"/>
      <c r="ANJ72" s="91"/>
      <c r="ANK72" s="91"/>
      <c r="ANL72" s="91"/>
      <c r="ANM72" s="91"/>
      <c r="ANN72" s="91"/>
      <c r="ANO72" s="91"/>
      <c r="ANP72" s="91"/>
      <c r="ANQ72" s="91"/>
      <c r="ANR72" s="91"/>
      <c r="ANS72" s="91"/>
      <c r="ANT72" s="91"/>
      <c r="ANU72" s="91"/>
      <c r="ANV72" s="91"/>
      <c r="ANW72" s="91"/>
      <c r="ANX72" s="91"/>
      <c r="ANY72" s="91"/>
      <c r="ANZ72" s="91"/>
      <c r="AOA72" s="91"/>
      <c r="AOB72" s="91"/>
      <c r="AOC72" s="91"/>
      <c r="AOD72" s="91"/>
      <c r="AOE72" s="91"/>
      <c r="AOF72" s="91"/>
      <c r="AOG72" s="91"/>
      <c r="AOH72" s="91"/>
      <c r="AOI72" s="91"/>
      <c r="AOJ72" s="91"/>
      <c r="AOK72" s="91"/>
      <c r="AOL72" s="91"/>
      <c r="AOM72" s="91"/>
      <c r="AON72" s="91"/>
      <c r="AOO72" s="91"/>
      <c r="AOP72" s="91"/>
      <c r="AOQ72" s="91"/>
      <c r="AOR72" s="91"/>
      <c r="AOS72" s="91"/>
      <c r="AOT72" s="91"/>
      <c r="AOU72" s="91"/>
      <c r="AOV72" s="91"/>
      <c r="AOW72" s="91"/>
      <c r="AOX72" s="91"/>
      <c r="AOY72" s="91"/>
      <c r="AOZ72" s="91"/>
      <c r="APA72" s="91"/>
      <c r="APB72" s="91"/>
      <c r="APC72" s="91"/>
      <c r="APD72" s="91"/>
      <c r="APE72" s="91"/>
      <c r="APF72" s="91"/>
      <c r="APG72" s="91"/>
      <c r="APH72" s="91"/>
      <c r="API72" s="91"/>
      <c r="APJ72" s="91"/>
      <c r="APK72" s="91"/>
      <c r="APL72" s="91"/>
      <c r="APM72" s="91"/>
      <c r="APN72" s="91"/>
      <c r="APO72" s="91"/>
      <c r="APP72" s="91"/>
      <c r="APQ72" s="91"/>
      <c r="APR72" s="91"/>
      <c r="APS72" s="91"/>
      <c r="APT72" s="91"/>
      <c r="APU72" s="91"/>
      <c r="APV72" s="91"/>
      <c r="APW72" s="91"/>
      <c r="APX72" s="91"/>
      <c r="APY72" s="91"/>
      <c r="APZ72" s="91"/>
      <c r="AQA72" s="91"/>
      <c r="AQB72" s="91"/>
      <c r="AQC72" s="91"/>
      <c r="AQD72" s="91"/>
      <c r="AQE72" s="91"/>
      <c r="AQF72" s="91"/>
      <c r="AQG72" s="91"/>
      <c r="AQH72" s="91"/>
      <c r="AQI72" s="91"/>
      <c r="AQJ72" s="91"/>
      <c r="AQK72" s="91"/>
      <c r="AQL72" s="91"/>
      <c r="AQM72" s="91"/>
      <c r="AQN72" s="91"/>
      <c r="AQO72" s="91"/>
      <c r="AQP72" s="91"/>
      <c r="AQQ72" s="91"/>
      <c r="AQR72" s="91"/>
      <c r="AQS72" s="91"/>
      <c r="AQT72" s="91"/>
      <c r="AQU72" s="91"/>
      <c r="AQV72" s="91"/>
      <c r="AQW72" s="91"/>
      <c r="AQX72" s="91"/>
      <c r="AQY72" s="91"/>
      <c r="AQZ72" s="91"/>
      <c r="ARA72" s="91"/>
      <c r="ARB72" s="91"/>
      <c r="ARC72" s="91"/>
      <c r="ARD72" s="91"/>
      <c r="ARE72" s="91"/>
      <c r="ARF72" s="91"/>
      <c r="ARG72" s="91"/>
      <c r="ARH72" s="91"/>
      <c r="ARI72" s="91"/>
      <c r="ARJ72" s="91"/>
      <c r="ARK72" s="91"/>
      <c r="ARL72" s="91"/>
      <c r="ARM72" s="91"/>
      <c r="ARN72" s="91"/>
      <c r="ARO72" s="91"/>
      <c r="ARP72" s="91"/>
      <c r="ARQ72" s="91"/>
      <c r="ARR72" s="91"/>
      <c r="ARS72" s="91"/>
      <c r="ART72" s="91"/>
      <c r="ARU72" s="91"/>
      <c r="ARV72" s="91"/>
      <c r="ARW72" s="91"/>
      <c r="ARX72" s="91"/>
      <c r="ARY72" s="91"/>
      <c r="ARZ72" s="91"/>
      <c r="ASA72" s="91"/>
      <c r="ASB72" s="91"/>
      <c r="ASC72" s="91"/>
      <c r="ASD72" s="91"/>
      <c r="ASE72" s="91"/>
      <c r="ASF72" s="91"/>
      <c r="ASG72" s="91"/>
      <c r="ASH72" s="91"/>
      <c r="ASI72" s="91"/>
      <c r="ASJ72" s="91"/>
      <c r="ASK72" s="91"/>
      <c r="ASL72" s="91"/>
      <c r="ASM72" s="91"/>
      <c r="ASN72" s="91"/>
      <c r="ASO72" s="91"/>
      <c r="ASP72" s="91"/>
      <c r="ASQ72" s="91"/>
      <c r="ASR72" s="91"/>
    </row>
    <row r="73" spans="1:1188" ht="2.1" customHeight="1" x14ac:dyDescent="0.25">
      <c r="A73" s="129">
        <v>68</v>
      </c>
      <c r="B73" s="130">
        <v>19.14</v>
      </c>
      <c r="C73" s="123">
        <f>IF(ROW()-$B$4&lt;$B$112,2,3)</f>
        <v>3</v>
      </c>
      <c r="D73" s="129">
        <v>68</v>
      </c>
      <c r="E73" s="91">
        <v>0</v>
      </c>
      <c r="F73" s="92">
        <v>1.1464422000000001E-31</v>
      </c>
      <c r="G73" s="92">
        <v>3.1715628000000002E-30</v>
      </c>
      <c r="H73" s="92">
        <v>5.9740759999999997E-29</v>
      </c>
      <c r="I73" s="92">
        <v>1.0329089E-27</v>
      </c>
      <c r="J73" s="92">
        <v>1.7393657000000001E-26</v>
      </c>
      <c r="K73" s="92">
        <v>2.9033332999999999E-25</v>
      </c>
      <c r="L73" s="92">
        <v>4.8314405000000003E-24</v>
      </c>
      <c r="M73" s="92">
        <v>8.0311029999999998E-23</v>
      </c>
      <c r="N73" s="92">
        <v>1.3344038E-21</v>
      </c>
      <c r="O73" s="92">
        <v>2.2168012E-20</v>
      </c>
      <c r="P73" s="92">
        <v>3.6826318999999998E-19</v>
      </c>
      <c r="Q73" s="92">
        <v>6.1186269999999999E-18</v>
      </c>
      <c r="R73" s="92">
        <v>1.0170553E-16</v>
      </c>
      <c r="S73" s="92">
        <v>1.6924137999999999E-15</v>
      </c>
      <c r="T73" s="92">
        <v>2.8232115000000001E-14</v>
      </c>
      <c r="U73" s="92">
        <v>4.7355246000000002E-13</v>
      </c>
      <c r="V73" s="92">
        <v>8.0382170000000003E-12</v>
      </c>
      <c r="W73" s="92">
        <v>1.3984265E-10</v>
      </c>
      <c r="X73" s="92">
        <v>2.5496386999999999E-9</v>
      </c>
      <c r="Y73" s="92">
        <v>5.0214932999999998E-8</v>
      </c>
      <c r="Z73" s="93">
        <v>1.0925825E-6</v>
      </c>
      <c r="AA73" s="93">
        <v>2.5867326E-5</v>
      </c>
      <c r="AB73" s="93">
        <v>6.1565410000000002E-4</v>
      </c>
      <c r="AC73" s="93">
        <v>4.5450496999999996E-3</v>
      </c>
      <c r="AD73" s="93">
        <v>1.54978745E-2</v>
      </c>
      <c r="AE73" s="93">
        <v>3.7821050000000002E-2</v>
      </c>
      <c r="AF73" s="93">
        <v>7.4081690000000006E-2</v>
      </c>
      <c r="AG73" s="93">
        <v>0.122173384</v>
      </c>
      <c r="AH73" s="93">
        <v>0.17371215000000001</v>
      </c>
      <c r="AI73" s="93">
        <v>0.21640791000000001</v>
      </c>
      <c r="AJ73" s="93">
        <v>0.23340155000000001</v>
      </c>
      <c r="AK73" s="93">
        <v>0.2305537</v>
      </c>
      <c r="AL73" s="93">
        <v>0.200539</v>
      </c>
      <c r="AM73" s="93">
        <v>0.15333453999999999</v>
      </c>
      <c r="AN73" s="93">
        <v>0.101800025</v>
      </c>
      <c r="AO73" s="93">
        <v>5.7813219999999998E-2</v>
      </c>
      <c r="AP73" s="93">
        <v>2.7293057999999999E-2</v>
      </c>
      <c r="AQ73" s="93">
        <v>9.1389994999999998E-3</v>
      </c>
      <c r="AR73" s="93">
        <v>1.9433522E-3</v>
      </c>
      <c r="AS73" s="94">
        <v>0</v>
      </c>
      <c r="AT73" s="94">
        <v>1.1464437999999999E-31</v>
      </c>
      <c r="AU73" s="94">
        <v>3.1715736999999999E-30</v>
      </c>
      <c r="AV73" s="94">
        <v>5.9741016999999996E-29</v>
      </c>
      <c r="AW73" s="94">
        <v>1.0329143E-27</v>
      </c>
      <c r="AX73" s="94">
        <v>1.7393748000000001E-26</v>
      </c>
      <c r="AY73" s="94">
        <v>2.9033472999999998E-25</v>
      </c>
      <c r="AZ73" s="94">
        <v>4.8314607000000002E-24</v>
      </c>
      <c r="BA73" s="94">
        <v>8.0311250000000002E-23</v>
      </c>
      <c r="BB73" s="94">
        <v>1.3344061E-21</v>
      </c>
      <c r="BC73" s="94">
        <v>2.2168024999999999E-20</v>
      </c>
      <c r="BD73" s="94">
        <v>3.6826282000000001E-19</v>
      </c>
      <c r="BE73" s="94">
        <v>6.1186150000000003E-18</v>
      </c>
      <c r="BF73" s="94">
        <v>1.0170522E-16</v>
      </c>
      <c r="BG73" s="94">
        <v>1.6924059E-15</v>
      </c>
      <c r="BH73" s="94">
        <v>2.8231913E-14</v>
      </c>
      <c r="BI73" s="94">
        <v>4.7354773999999996E-13</v>
      </c>
      <c r="BJ73" s="94">
        <v>8.0381110000000005E-12</v>
      </c>
      <c r="BK73" s="94">
        <v>1.398403E-10</v>
      </c>
      <c r="BL73" s="94">
        <v>2.5495888000000001E-9</v>
      </c>
      <c r="BM73" s="94">
        <v>5.0213863000000002E-8</v>
      </c>
      <c r="BN73" s="94">
        <v>1.0925573E-6</v>
      </c>
      <c r="BO73" s="94">
        <v>2.5866717000000001E-5</v>
      </c>
      <c r="BP73" s="94">
        <v>6.1563983999999997E-4</v>
      </c>
      <c r="BQ73" s="94">
        <v>4.5449799999999997E-3</v>
      </c>
      <c r="BR73" s="94">
        <v>1.5497677E-2</v>
      </c>
      <c r="BS73" s="94">
        <v>3.7820630000000001E-2</v>
      </c>
      <c r="BT73" s="94">
        <v>7.4080950000000007E-2</v>
      </c>
      <c r="BU73" s="94">
        <v>0.1221723</v>
      </c>
      <c r="BV73" s="94">
        <v>0.17371075999999999</v>
      </c>
      <c r="BW73" s="94">
        <v>0.21640617000000001</v>
      </c>
      <c r="BX73" s="94">
        <v>0.23339984</v>
      </c>
      <c r="BY73" s="94">
        <v>0.23055206</v>
      </c>
      <c r="BZ73" s="94">
        <v>0.20053792000000001</v>
      </c>
      <c r="CA73" s="94">
        <v>0.15333393000000001</v>
      </c>
      <c r="CB73" s="94">
        <v>0.10179951</v>
      </c>
      <c r="CC73" s="94">
        <v>5.7812847000000001E-2</v>
      </c>
      <c r="CD73" s="94">
        <v>2.7292871999999999E-2</v>
      </c>
      <c r="CE73" s="94">
        <v>9.1389680000000008E-3</v>
      </c>
      <c r="CF73" s="94">
        <v>1.9433502E-3</v>
      </c>
      <c r="CG73" s="94">
        <v>0</v>
      </c>
      <c r="CH73" s="94">
        <v>1.1458196999999999E-31</v>
      </c>
      <c r="CI73" s="94">
        <v>3.1698655000000001E-30</v>
      </c>
      <c r="CJ73" s="94">
        <v>5.9710370000000002E-29</v>
      </c>
      <c r="CK73" s="94">
        <v>1.032411E-27</v>
      </c>
      <c r="CL73" s="94">
        <v>1.7385736000000001E-26</v>
      </c>
      <c r="CM73" s="94">
        <v>2.9020884E-25</v>
      </c>
      <c r="CN73" s="94">
        <v>4.8295042999999998E-24</v>
      </c>
      <c r="CO73" s="94">
        <v>8.0281080000000005E-23</v>
      </c>
      <c r="CP73" s="94">
        <v>1.3339439E-21</v>
      </c>
      <c r="CQ73" s="94">
        <v>2.2161023E-20</v>
      </c>
      <c r="CR73" s="94">
        <v>3.6815823999999998E-19</v>
      </c>
      <c r="CS73" s="94">
        <v>6.1170742E-18</v>
      </c>
      <c r="CT73" s="94">
        <v>1.01683016E-16</v>
      </c>
      <c r="CU73" s="94">
        <v>1.6920937E-15</v>
      </c>
      <c r="CV73" s="94">
        <v>2.8227646000000001E-14</v>
      </c>
      <c r="CW73" s="94">
        <v>4.7349190000000002E-13</v>
      </c>
      <c r="CX73" s="94">
        <v>8.0374259999999993E-12</v>
      </c>
      <c r="CY73" s="94">
        <v>1.3983252E-10</v>
      </c>
      <c r="CZ73" s="94">
        <v>2.5495137000000002E-9</v>
      </c>
      <c r="DA73" s="94">
        <v>5.0213423E-8</v>
      </c>
      <c r="DB73" s="94">
        <v>1.0925626E-6</v>
      </c>
      <c r="DC73" s="94">
        <v>2.5866976999999999E-5</v>
      </c>
      <c r="DD73" s="94">
        <v>6.1564659999999995E-4</v>
      </c>
      <c r="DE73" s="94">
        <v>4.5450194999999997E-3</v>
      </c>
      <c r="DF73" s="94">
        <v>1.5497794E-2</v>
      </c>
      <c r="DG73" s="94">
        <v>3.7820890000000003E-2</v>
      </c>
      <c r="DH73" s="94">
        <v>7.4081465999999999E-2</v>
      </c>
      <c r="DI73" s="94">
        <v>0.12217317</v>
      </c>
      <c r="DJ73" s="94">
        <v>0.17371206</v>
      </c>
      <c r="DK73" s="94">
        <v>0.21640797000000001</v>
      </c>
      <c r="DL73" s="94">
        <v>0.23340113000000001</v>
      </c>
      <c r="DM73" s="94">
        <v>0.23055328</v>
      </c>
      <c r="DN73" s="94">
        <v>0.20053842999999999</v>
      </c>
      <c r="DO73" s="94">
        <v>0.1533341</v>
      </c>
      <c r="DP73" s="94">
        <v>0.1017998</v>
      </c>
      <c r="DQ73" s="94">
        <v>5.7813179999999999E-2</v>
      </c>
      <c r="DR73" s="94">
        <v>2.7293026000000001E-2</v>
      </c>
      <c r="DS73" s="94">
        <v>9.1389929999999998E-3</v>
      </c>
      <c r="DT73" s="94">
        <v>1.9433545E-3</v>
      </c>
      <c r="DU73" s="94">
        <v>0</v>
      </c>
      <c r="DV73" s="94">
        <v>1.1458045E-31</v>
      </c>
      <c r="DW73" s="94">
        <v>3.1698270000000002E-30</v>
      </c>
      <c r="DX73" s="94">
        <v>5.9709774999999996E-29</v>
      </c>
      <c r="DY73" s="94">
        <v>1.0324031000000001E-27</v>
      </c>
      <c r="DZ73" s="94">
        <v>1.7385644000000001E-26</v>
      </c>
      <c r="EA73" s="94">
        <v>2.9020797E-25</v>
      </c>
      <c r="EB73" s="94">
        <v>4.8294988E-24</v>
      </c>
      <c r="EC73" s="94">
        <v>8.0281155999999999E-23</v>
      </c>
      <c r="ED73" s="94">
        <v>1.333948E-21</v>
      </c>
      <c r="EE73" s="94">
        <v>2.2161127999999999E-20</v>
      </c>
      <c r="EF73" s="94">
        <v>3.6816071999999999E-19</v>
      </c>
      <c r="EG73" s="94">
        <v>6.1171264000000001E-18</v>
      </c>
      <c r="EH73" s="94">
        <v>1.01683936E-16</v>
      </c>
      <c r="EI73" s="94">
        <v>1.6921097000000001E-15</v>
      </c>
      <c r="EJ73" s="94">
        <v>2.8227939999999999E-14</v>
      </c>
      <c r="EK73" s="94">
        <v>4.7349719999999995E-13</v>
      </c>
      <c r="EL73" s="94">
        <v>8.0375209999999992E-12</v>
      </c>
      <c r="EM73" s="94">
        <v>1.398343E-10</v>
      </c>
      <c r="EN73" s="94">
        <v>2.549547E-9</v>
      </c>
      <c r="EO73" s="94">
        <v>5.0214062000000002E-8</v>
      </c>
      <c r="EP73" s="94">
        <v>1.0925759E-6</v>
      </c>
      <c r="EQ73" s="94">
        <v>2.5867287999999999E-5</v>
      </c>
      <c r="ER73" s="94">
        <v>6.1565399999999998E-4</v>
      </c>
      <c r="ES73" s="94">
        <v>4.5450600000000001E-3</v>
      </c>
      <c r="ET73" s="94">
        <v>1.5497921E-2</v>
      </c>
      <c r="EU73" s="94">
        <v>3.7821161999999998E-2</v>
      </c>
      <c r="EV73" s="94">
        <v>7.4081889999999997E-2</v>
      </c>
      <c r="EW73" s="94">
        <v>0.12217359999999999</v>
      </c>
      <c r="EX73" s="94">
        <v>0.17371217999999999</v>
      </c>
      <c r="EY73" s="94">
        <v>0.21640783999999999</v>
      </c>
      <c r="EZ73" s="94">
        <v>0.23340053999999999</v>
      </c>
      <c r="FA73" s="94">
        <v>0.23055258000000001</v>
      </c>
      <c r="FB73" s="94">
        <v>0.20053770000000001</v>
      </c>
      <c r="FC73" s="94">
        <v>0.15333378</v>
      </c>
      <c r="FD73" s="94">
        <v>0.101799786</v>
      </c>
      <c r="FE73" s="94">
        <v>5.7813080000000003E-2</v>
      </c>
      <c r="FF73" s="94">
        <v>2.7293008000000001E-2</v>
      </c>
      <c r="FG73" s="94">
        <v>9.1389980000000006E-3</v>
      </c>
      <c r="FH73" s="94">
        <v>1.9433541E-3</v>
      </c>
      <c r="FI73" s="94">
        <v>0</v>
      </c>
      <c r="FJ73" s="94">
        <v>1.1458124999999999E-31</v>
      </c>
      <c r="FK73" s="94">
        <v>3.1698493999999998E-30</v>
      </c>
      <c r="FL73" s="94">
        <v>5.9710220000000003E-29</v>
      </c>
      <c r="FM73" s="94">
        <v>1.0324112000000001E-27</v>
      </c>
      <c r="FN73" s="94">
        <v>1.7385787000000001E-26</v>
      </c>
      <c r="FO73" s="94">
        <v>2.9021033999999998E-25</v>
      </c>
      <c r="FP73" s="94">
        <v>4.8295365999999997E-24</v>
      </c>
      <c r="FQ73" s="94">
        <v>8.0281799999999995E-23</v>
      </c>
      <c r="FR73" s="94">
        <v>1.3339596E-21</v>
      </c>
      <c r="FS73" s="94">
        <v>2.2161331999999999E-20</v>
      </c>
      <c r="FT73" s="94">
        <v>3.6816372000000002E-19</v>
      </c>
      <c r="FU73" s="94">
        <v>6.1171734999999999E-18</v>
      </c>
      <c r="FV73" s="94">
        <v>1.0168468399999999E-16</v>
      </c>
      <c r="FW73" s="94">
        <v>1.6921213999999999E-15</v>
      </c>
      <c r="FX73" s="94">
        <v>2.8228122E-14</v>
      </c>
      <c r="FY73" s="94">
        <v>4.7349992999999995E-13</v>
      </c>
      <c r="FZ73" s="94">
        <v>8.0375650000000004E-12</v>
      </c>
      <c r="GA73" s="94">
        <v>1.3983502E-10</v>
      </c>
      <c r="GB73" s="94">
        <v>2.5495596999999999E-9</v>
      </c>
      <c r="GC73" s="94">
        <v>5.0214283000000003E-8</v>
      </c>
      <c r="GD73" s="94">
        <v>1.0925807999999999E-6</v>
      </c>
      <c r="GE73" s="94">
        <v>2.5867404E-5</v>
      </c>
      <c r="GF73" s="94">
        <v>6.1565679999999996E-4</v>
      </c>
      <c r="GG73" s="94">
        <v>4.5450632000000003E-3</v>
      </c>
      <c r="GH73" s="94">
        <v>1.5497904999999999E-2</v>
      </c>
      <c r="GI73" s="94">
        <v>3.7821077000000002E-2</v>
      </c>
      <c r="GJ73" s="94">
        <v>7.4081615000000003E-2</v>
      </c>
      <c r="GK73" s="94">
        <v>0.12217298</v>
      </c>
      <c r="GL73" s="94">
        <v>0.17371126000000001</v>
      </c>
      <c r="GM73" s="94">
        <v>0.21640623</v>
      </c>
      <c r="GN73" s="94">
        <v>0.23340115</v>
      </c>
      <c r="GO73" s="94">
        <v>0.23055331000000001</v>
      </c>
      <c r="GP73" s="94">
        <v>0.20053915999999999</v>
      </c>
      <c r="GQ73" s="94">
        <v>0.15333445000000001</v>
      </c>
      <c r="GR73" s="94">
        <v>0.10179977</v>
      </c>
      <c r="GS73" s="94">
        <v>5.7813040000000003E-2</v>
      </c>
      <c r="GT73" s="94">
        <v>2.7292996999999999E-2</v>
      </c>
      <c r="GU73" s="94">
        <v>9.1389769999999995E-3</v>
      </c>
      <c r="GV73" s="94">
        <v>1.9433482E-3</v>
      </c>
      <c r="GW73" s="94">
        <v>0</v>
      </c>
      <c r="GX73" s="94">
        <v>1.1458124999999999E-31</v>
      </c>
      <c r="GY73" s="94">
        <v>3.1698496999999999E-30</v>
      </c>
      <c r="GZ73" s="94">
        <v>5.9710196000000004E-29</v>
      </c>
      <c r="HA73" s="94">
        <v>1.0324098E-27</v>
      </c>
      <c r="HB73" s="94">
        <v>1.7385740999999999E-26</v>
      </c>
      <c r="HC73" s="94">
        <v>2.9020938000000001E-25</v>
      </c>
      <c r="HD73" s="94">
        <v>4.8295200000000001E-24</v>
      </c>
      <c r="HE73" s="94">
        <v>8.0281503000000006E-23</v>
      </c>
      <c r="HF73" s="94">
        <v>1.3339534E-21</v>
      </c>
      <c r="HG73" s="94">
        <v>2.2161227E-20</v>
      </c>
      <c r="HH73" s="94">
        <v>3.6816195999999998E-19</v>
      </c>
      <c r="HI73" s="94">
        <v>6.1171417000000002E-18</v>
      </c>
      <c r="HJ73" s="94">
        <v>1.0168419E-16</v>
      </c>
      <c r="HK73" s="94">
        <v>1.6921135E-15</v>
      </c>
      <c r="HL73" s="94">
        <v>2.8227980000000001E-14</v>
      </c>
      <c r="HM73" s="94">
        <v>4.7349770000000004E-13</v>
      </c>
      <c r="HN73" s="94">
        <v>8.0375290000000006E-12</v>
      </c>
      <c r="HO73" s="94">
        <v>1.3983444999999999E-10</v>
      </c>
      <c r="HP73" s="94">
        <v>2.5495489999999998E-9</v>
      </c>
      <c r="HQ73" s="94">
        <v>5.0214144000000002E-8</v>
      </c>
      <c r="HR73" s="94">
        <v>1.0925783999999999E-6</v>
      </c>
      <c r="HS73" s="94">
        <v>2.586736E-5</v>
      </c>
      <c r="HT73" s="94">
        <v>6.1565540000000003E-4</v>
      </c>
      <c r="HU73" s="94">
        <v>4.5450380000000004E-3</v>
      </c>
      <c r="HV73" s="94">
        <v>1.5497811E-2</v>
      </c>
      <c r="HW73" s="94">
        <v>3.7820869999999999E-2</v>
      </c>
      <c r="HX73" s="94">
        <v>7.4081309999999997E-2</v>
      </c>
      <c r="HY73" s="94">
        <v>0.12217269</v>
      </c>
      <c r="HZ73" s="94">
        <v>0.17371117999999999</v>
      </c>
      <c r="IA73" s="94">
        <v>0.21640664000000001</v>
      </c>
      <c r="IB73" s="94">
        <v>0.23339999</v>
      </c>
      <c r="IC73" s="94">
        <v>0.23055239999999999</v>
      </c>
      <c r="ID73" s="94">
        <v>0.20053831999999999</v>
      </c>
      <c r="IE73" s="94">
        <v>0.15333411</v>
      </c>
      <c r="IF73" s="94">
        <v>0.10179971</v>
      </c>
      <c r="IG73" s="94">
        <v>5.7813082000000002E-2</v>
      </c>
      <c r="IH73" s="94">
        <v>2.7292987000000001E-2</v>
      </c>
      <c r="II73" s="94">
        <v>9.1389725000000002E-3</v>
      </c>
      <c r="IJ73" s="94">
        <v>1.9433473999999999E-3</v>
      </c>
      <c r="IK73" s="94">
        <v>0</v>
      </c>
      <c r="IL73" s="94">
        <v>1.1458020000000001E-31</v>
      </c>
      <c r="IM73" s="94">
        <v>3.1698193000000001E-30</v>
      </c>
      <c r="IN73" s="94">
        <v>5.9709579999999994E-29</v>
      </c>
      <c r="IO73" s="94">
        <v>1.0323996E-27</v>
      </c>
      <c r="IP73" s="94">
        <v>1.7385567000000001E-26</v>
      </c>
      <c r="IQ73" s="94">
        <v>2.9020657000000001E-25</v>
      </c>
      <c r="IR73" s="94">
        <v>4.8294696000000003E-24</v>
      </c>
      <c r="IS73" s="94">
        <v>8.0280569999999998E-23</v>
      </c>
      <c r="IT73" s="94">
        <v>1.3339379999999999E-21</v>
      </c>
      <c r="IU73" s="94">
        <v>2.2160946E-20</v>
      </c>
      <c r="IV73" s="94">
        <v>3.6815754000000002E-19</v>
      </c>
      <c r="IW73" s="94">
        <v>6.1170720000000002E-18</v>
      </c>
      <c r="IX73" s="94">
        <v>1.0168301E-16</v>
      </c>
      <c r="IY73" s="94">
        <v>1.6920944E-15</v>
      </c>
      <c r="IZ73" s="94">
        <v>2.822767E-14</v>
      </c>
      <c r="JA73" s="94">
        <v>4.7349260000000002E-13</v>
      </c>
      <c r="JB73" s="94">
        <v>8.0374450000000006E-12</v>
      </c>
      <c r="JC73" s="94">
        <v>1.398331E-10</v>
      </c>
      <c r="JD73" s="94">
        <v>2.5495280000000002E-9</v>
      </c>
      <c r="JE73" s="94">
        <v>5.0213753E-8</v>
      </c>
      <c r="JF73" s="94">
        <v>1.0925703E-6</v>
      </c>
      <c r="JG73" s="94">
        <v>2.5867165999999999E-5</v>
      </c>
      <c r="JH73" s="94">
        <v>6.1565060000000002E-4</v>
      </c>
      <c r="JI73" s="94">
        <v>4.545014E-3</v>
      </c>
      <c r="JJ73" s="94">
        <v>1.5497756999999999E-2</v>
      </c>
      <c r="JK73" s="94">
        <v>3.7820764E-2</v>
      </c>
      <c r="JL73" s="94">
        <v>7.4081110000000006E-2</v>
      </c>
      <c r="JM73" s="94">
        <v>0.12217248</v>
      </c>
      <c r="JN73" s="94">
        <v>0.17371122999999999</v>
      </c>
      <c r="JO73" s="94">
        <v>0.21640734</v>
      </c>
      <c r="JP73" s="94">
        <v>0.23339987000000001</v>
      </c>
      <c r="JQ73" s="94">
        <v>0.23055218</v>
      </c>
      <c r="JR73" s="94">
        <v>0.20053755000000001</v>
      </c>
      <c r="JS73" s="94">
        <v>0.15333357</v>
      </c>
      <c r="JT73" s="94">
        <v>0.10179948</v>
      </c>
      <c r="JU73" s="94">
        <v>5.7813033E-2</v>
      </c>
      <c r="JV73" s="94">
        <v>2.7292945999999998E-2</v>
      </c>
      <c r="JW73" s="94">
        <v>9.1389650000000006E-3</v>
      </c>
      <c r="JX73" s="94">
        <v>1.9433476E-3</v>
      </c>
      <c r="JY73" s="94">
        <v>0</v>
      </c>
      <c r="JZ73" s="94">
        <v>1.1457908E-31</v>
      </c>
      <c r="KA73" s="94">
        <v>3.1697887999999998E-30</v>
      </c>
      <c r="KB73" s="94">
        <v>5.9709034000000001E-29</v>
      </c>
      <c r="KC73" s="94">
        <v>1.0323901999999999E-27</v>
      </c>
      <c r="KD73" s="94">
        <v>1.7385407999999999E-26</v>
      </c>
      <c r="KE73" s="94">
        <v>2.902038E-25</v>
      </c>
      <c r="KF73" s="94">
        <v>4.8294242000000001E-24</v>
      </c>
      <c r="KG73" s="94">
        <v>8.027987E-23</v>
      </c>
      <c r="KH73" s="94">
        <v>1.3339256000000001E-21</v>
      </c>
      <c r="KI73" s="94">
        <v>2.2160766000000001E-20</v>
      </c>
      <c r="KJ73" s="94">
        <v>3.6815467000000002E-19</v>
      </c>
      <c r="KK73" s="94">
        <v>6.1170234000000003E-18</v>
      </c>
      <c r="KL73" s="94">
        <v>1.0168225999999999E-16</v>
      </c>
      <c r="KM73" s="94">
        <v>1.6920826E-15</v>
      </c>
      <c r="KN73" s="94">
        <v>2.8227488000000001E-14</v>
      </c>
      <c r="KO73" s="94">
        <v>4.7348960000000001E-13</v>
      </c>
      <c r="KP73" s="94">
        <v>8.0373945000000005E-12</v>
      </c>
      <c r="KQ73" s="94">
        <v>1.3983227999999999E-10</v>
      </c>
      <c r="KR73" s="94">
        <v>2.5495125999999998E-9</v>
      </c>
      <c r="KS73" s="94">
        <v>5.0213454999999997E-8</v>
      </c>
      <c r="KT73" s="94">
        <v>1.0925630999999999E-6</v>
      </c>
      <c r="KU73" s="94">
        <v>2.5866984000000001E-5</v>
      </c>
      <c r="KV73" s="94">
        <v>6.156461E-4</v>
      </c>
      <c r="KW73" s="94">
        <v>4.5449949999999996E-3</v>
      </c>
      <c r="KX73" s="94">
        <v>1.5497721000000001E-2</v>
      </c>
      <c r="KY73" s="94">
        <v>3.7820739999999999E-2</v>
      </c>
      <c r="KZ73" s="94">
        <v>7.4081140000000004E-2</v>
      </c>
      <c r="LA73" s="94">
        <v>0.12217243999999999</v>
      </c>
      <c r="LB73" s="94">
        <v>0.17371094000000001</v>
      </c>
      <c r="LC73" s="94">
        <v>0.21640682</v>
      </c>
      <c r="LD73" s="94">
        <v>0.23340032999999999</v>
      </c>
      <c r="LE73" s="94">
        <v>0.23055248</v>
      </c>
      <c r="LF73" s="94">
        <v>0.20053773999999999</v>
      </c>
      <c r="LG73" s="94">
        <v>0.15333353</v>
      </c>
      <c r="LH73" s="94">
        <v>0.10179945999999999</v>
      </c>
      <c r="LI73" s="94">
        <v>5.7812974000000003E-2</v>
      </c>
      <c r="LJ73" s="94">
        <v>2.7292912999999999E-2</v>
      </c>
      <c r="LK73" s="94">
        <v>9.1389609999999993E-3</v>
      </c>
      <c r="LL73" s="94">
        <v>1.9433460999999999E-3</v>
      </c>
      <c r="LM73" s="94">
        <v>0</v>
      </c>
      <c r="LN73" s="94">
        <v>1.1457861999999999E-31</v>
      </c>
      <c r="LO73" s="94">
        <v>3.1697756000000003E-30</v>
      </c>
      <c r="LP73" s="94">
        <v>5.9708776E-29</v>
      </c>
      <c r="LQ73" s="94">
        <v>1.0323844000000001E-27</v>
      </c>
      <c r="LR73" s="94">
        <v>1.738531E-26</v>
      </c>
      <c r="LS73" s="94">
        <v>2.9020207999999998E-25</v>
      </c>
      <c r="LT73" s="94">
        <v>4.8293993999999998E-24</v>
      </c>
      <c r="LU73" s="94">
        <v>8.0279483999999998E-23</v>
      </c>
      <c r="LV73" s="94">
        <v>1.3339193000000001E-21</v>
      </c>
      <c r="LW73" s="94">
        <v>2.2160647E-20</v>
      </c>
      <c r="LX73" s="94">
        <v>3.6815265000000002E-19</v>
      </c>
      <c r="LY73" s="94">
        <v>6.1169924000000001E-18</v>
      </c>
      <c r="LZ73" s="94">
        <v>1.01681726E-16</v>
      </c>
      <c r="MA73" s="94">
        <v>1.692075E-15</v>
      </c>
      <c r="MB73" s="94">
        <v>2.8227392999999999E-14</v>
      </c>
      <c r="MC73" s="94">
        <v>4.7348829999999996E-13</v>
      </c>
      <c r="MD73" s="94">
        <v>8.0373709999999999E-12</v>
      </c>
      <c r="ME73" s="94">
        <v>1.3983179000000001E-10</v>
      </c>
      <c r="MF73" s="94">
        <v>2.5495034999999998E-9</v>
      </c>
      <c r="MG73" s="94">
        <v>5.0213270000000001E-8</v>
      </c>
      <c r="MH73" s="94">
        <v>1.0925595E-6</v>
      </c>
      <c r="MI73" s="94">
        <v>2.5866890000000001E-5</v>
      </c>
      <c r="MJ73" s="94">
        <v>6.1564403999999999E-4</v>
      </c>
      <c r="MK73" s="94">
        <v>4.5449897E-3</v>
      </c>
      <c r="ML73" s="94">
        <v>1.5497715E-2</v>
      </c>
      <c r="MM73" s="94">
        <v>3.7820775000000001E-2</v>
      </c>
      <c r="MN73" s="94">
        <v>7.4081259999999996E-2</v>
      </c>
      <c r="MO73" s="94">
        <v>0.12217263</v>
      </c>
      <c r="MP73" s="94">
        <v>0.17371094000000001</v>
      </c>
      <c r="MQ73" s="94">
        <v>0.21640623</v>
      </c>
      <c r="MR73" s="94">
        <v>0.2334001</v>
      </c>
      <c r="MS73" s="94">
        <v>0.23055217</v>
      </c>
      <c r="MT73" s="94">
        <v>0.20053782000000001</v>
      </c>
      <c r="MU73" s="94">
        <v>0.15333374999999999</v>
      </c>
      <c r="MV73" s="94">
        <v>0.10179966999999999</v>
      </c>
      <c r="MW73" s="94">
        <v>5.7813021999999999E-2</v>
      </c>
      <c r="MX73" s="94">
        <v>2.7292924E-2</v>
      </c>
      <c r="MY73" s="94">
        <v>9.1389669999999996E-3</v>
      </c>
      <c r="MZ73" s="94">
        <v>1.9433477E-3</v>
      </c>
      <c r="NA73" s="94">
        <v>0</v>
      </c>
      <c r="NB73" s="94">
        <v>1.1457798999999999E-31</v>
      </c>
      <c r="NC73" s="94">
        <v>3.1697576000000001E-30</v>
      </c>
      <c r="ND73" s="94">
        <v>5.9708429999999997E-29</v>
      </c>
      <c r="NE73" s="94">
        <v>1.0323790500000001E-27</v>
      </c>
      <c r="NF73" s="94">
        <v>1.7385216000000001E-26</v>
      </c>
      <c r="NG73" s="94">
        <v>2.902007E-25</v>
      </c>
      <c r="NH73" s="94">
        <v>4.8293739999999999E-24</v>
      </c>
      <c r="NI73" s="94">
        <v>8.0279070000000002E-23</v>
      </c>
      <c r="NJ73" s="94">
        <v>1.3339136E-21</v>
      </c>
      <c r="NK73" s="94">
        <v>2.2160574E-20</v>
      </c>
      <c r="NL73" s="94">
        <v>3.6815130000000002E-19</v>
      </c>
      <c r="NM73" s="94">
        <v>6.1169680000000001E-18</v>
      </c>
      <c r="NN73" s="94">
        <v>1.0168138000000001E-16</v>
      </c>
      <c r="NO73" s="94">
        <v>1.6920691000000001E-15</v>
      </c>
      <c r="NP73" s="94">
        <v>2.8227276000000001E-14</v>
      </c>
      <c r="NQ73" s="94">
        <v>4.7348639999999998E-13</v>
      </c>
      <c r="NR73" s="94">
        <v>8.0373369999999996E-12</v>
      </c>
      <c r="NS73" s="94">
        <v>1.3983126E-10</v>
      </c>
      <c r="NT73" s="94">
        <v>2.5494921999999999E-9</v>
      </c>
      <c r="NU73" s="94">
        <v>5.0213035999999999E-8</v>
      </c>
      <c r="NV73" s="94">
        <v>1.0925538E-6</v>
      </c>
      <c r="NW73" s="94">
        <v>2.5866758999999999E-5</v>
      </c>
      <c r="NX73" s="94">
        <v>6.1564140000000002E-4</v>
      </c>
      <c r="NY73" s="94">
        <v>4.5449855000000003E-3</v>
      </c>
      <c r="NZ73" s="94">
        <v>1.5497699E-2</v>
      </c>
      <c r="OA73" s="94">
        <v>3.7820720000000002E-2</v>
      </c>
      <c r="OB73" s="94">
        <v>7.4081220000000003E-2</v>
      </c>
      <c r="OC73" s="94">
        <v>0.12217274</v>
      </c>
      <c r="OD73" s="94">
        <v>0.17371115000000001</v>
      </c>
      <c r="OE73" s="94">
        <v>0.21640619999999999</v>
      </c>
      <c r="OF73" s="94">
        <v>0.23339976000000001</v>
      </c>
      <c r="OG73" s="94">
        <v>0.23055191</v>
      </c>
      <c r="OH73" s="94">
        <v>0.20053783</v>
      </c>
      <c r="OI73" s="94">
        <v>0.153334</v>
      </c>
      <c r="OJ73" s="94">
        <v>0.10179984</v>
      </c>
      <c r="OK73" s="94">
        <v>5.7813086E-2</v>
      </c>
      <c r="OL73" s="94">
        <v>2.7292961000000001E-2</v>
      </c>
      <c r="OM73" s="94">
        <v>9.1389839999999993E-3</v>
      </c>
      <c r="ON73" s="94">
        <v>1.9433507E-3</v>
      </c>
      <c r="OO73" s="94">
        <v>0</v>
      </c>
      <c r="OP73" s="94">
        <v>1.1457767E-31</v>
      </c>
      <c r="OQ73" s="94">
        <v>3.1697477999999997E-30</v>
      </c>
      <c r="OR73" s="94">
        <v>5.9708289999999999E-29</v>
      </c>
      <c r="OS73" s="94">
        <v>1.0323775E-27</v>
      </c>
      <c r="OT73" s="94">
        <v>1.7385203E-26</v>
      </c>
      <c r="OU73" s="94">
        <v>2.9020049999999998E-25</v>
      </c>
      <c r="OV73" s="94">
        <v>4.829371E-24</v>
      </c>
      <c r="OW73" s="94">
        <v>8.027901E-23</v>
      </c>
      <c r="OX73" s="94">
        <v>1.333913E-21</v>
      </c>
      <c r="OY73" s="94">
        <v>2.2160566000000002E-20</v>
      </c>
      <c r="OZ73" s="94">
        <v>3.6815130000000002E-19</v>
      </c>
      <c r="PA73" s="94">
        <v>6.1169675000000003E-18</v>
      </c>
      <c r="PB73" s="94">
        <v>1.0168137499999999E-16</v>
      </c>
      <c r="PC73" s="94">
        <v>1.6920691000000001E-15</v>
      </c>
      <c r="PD73" s="94">
        <v>2.8227272999999999E-14</v>
      </c>
      <c r="PE73" s="94">
        <v>4.7348639999999998E-13</v>
      </c>
      <c r="PF73" s="94">
        <v>8.0373380000000002E-12</v>
      </c>
      <c r="PG73" s="94">
        <v>1.3983119E-10</v>
      </c>
      <c r="PH73" s="94">
        <v>2.549491E-9</v>
      </c>
      <c r="PI73" s="94">
        <v>5.0212969999999998E-8</v>
      </c>
      <c r="PJ73" s="94">
        <v>1.0925525999999999E-6</v>
      </c>
      <c r="PK73" s="94">
        <v>2.5866741999999999E-5</v>
      </c>
      <c r="PL73" s="94">
        <v>6.1564140000000002E-4</v>
      </c>
      <c r="PM73" s="94">
        <v>4.5449905999999998E-3</v>
      </c>
      <c r="PN73" s="94">
        <v>1.5497709E-2</v>
      </c>
      <c r="PO73" s="94">
        <v>3.7820714999999998E-2</v>
      </c>
      <c r="PP73" s="94">
        <v>7.4081140000000004E-2</v>
      </c>
      <c r="PQ73" s="94">
        <v>0.122172594</v>
      </c>
      <c r="PR73" s="94">
        <v>0.17371109000000001</v>
      </c>
      <c r="PS73" s="94">
        <v>0.21640651999999999</v>
      </c>
      <c r="PT73" s="94">
        <v>0.23339961000000001</v>
      </c>
      <c r="PU73" s="94">
        <v>0.23055184000000001</v>
      </c>
      <c r="PV73" s="94">
        <v>0.20053767</v>
      </c>
      <c r="PW73" s="94">
        <v>0.1533339</v>
      </c>
      <c r="PX73" s="94">
        <v>0.10179976</v>
      </c>
      <c r="PY73" s="94">
        <v>5.7813067000000003E-2</v>
      </c>
      <c r="PZ73" s="94">
        <v>2.7292957999999999E-2</v>
      </c>
      <c r="QA73" s="94">
        <v>9.1389899999999996E-3</v>
      </c>
      <c r="QB73" s="94">
        <v>1.9433543999999999E-3</v>
      </c>
      <c r="QC73" s="94">
        <v>0</v>
      </c>
      <c r="QD73" s="94">
        <v>1.1457767E-31</v>
      </c>
      <c r="QE73" s="94">
        <v>3.1697466999999997E-30</v>
      </c>
      <c r="QF73" s="94">
        <v>5.9708239999999996E-29</v>
      </c>
      <c r="QG73" s="94">
        <v>1.0323767999999999E-27</v>
      </c>
      <c r="QH73" s="94">
        <v>1.7385197000000001E-26</v>
      </c>
      <c r="QI73" s="94">
        <v>2.9020053000000001E-25</v>
      </c>
      <c r="QJ73" s="94">
        <v>4.8293750000000002E-24</v>
      </c>
      <c r="QK73" s="94">
        <v>8.0279119999999996E-23</v>
      </c>
      <c r="QL73" s="94">
        <v>1.3339153E-21</v>
      </c>
      <c r="QM73" s="94">
        <v>2.2160603000000001E-20</v>
      </c>
      <c r="QN73" s="94">
        <v>3.6815187999999998E-19</v>
      </c>
      <c r="QO73" s="94">
        <v>6.1169799999999996E-18</v>
      </c>
      <c r="QP73" s="94">
        <v>1.0168155E-16</v>
      </c>
      <c r="QQ73" s="94">
        <v>1.6920719E-15</v>
      </c>
      <c r="QR73" s="94">
        <v>2.8227310000000002E-14</v>
      </c>
      <c r="QS73" s="94">
        <v>4.7348686000000002E-13</v>
      </c>
      <c r="QT73" s="94">
        <v>8.0373470000000006E-12</v>
      </c>
      <c r="QU73" s="94">
        <v>1.3983126999999999E-10</v>
      </c>
      <c r="QV73" s="94">
        <v>2.5494904000000002E-9</v>
      </c>
      <c r="QW73" s="94">
        <v>5.0212931999999999E-8</v>
      </c>
      <c r="QX73" s="94">
        <v>1.0925513000000001E-6</v>
      </c>
      <c r="QY73" s="94">
        <v>2.5866703999999998E-5</v>
      </c>
      <c r="QZ73" s="94">
        <v>6.1564040000000001E-4</v>
      </c>
      <c r="RA73" s="94">
        <v>4.5449929999999998E-3</v>
      </c>
      <c r="RB73" s="94">
        <v>1.5497726999999999E-2</v>
      </c>
      <c r="RC73" s="94">
        <v>3.7820734000000002E-2</v>
      </c>
      <c r="RD73" s="94">
        <v>7.4081079999999994E-2</v>
      </c>
      <c r="RE73" s="94">
        <v>0.12217237</v>
      </c>
      <c r="RF73" s="94">
        <v>0.1737109</v>
      </c>
      <c r="RG73" s="94">
        <v>0.21640639</v>
      </c>
      <c r="RH73" s="94">
        <v>0.23340005</v>
      </c>
      <c r="RI73" s="94">
        <v>0.23055223999999999</v>
      </c>
      <c r="RJ73" s="94">
        <v>0.2005381</v>
      </c>
      <c r="RK73" s="94">
        <v>0.15333411</v>
      </c>
      <c r="RL73" s="94">
        <v>0.10179985</v>
      </c>
      <c r="RM73" s="94">
        <v>5.7813080000000003E-2</v>
      </c>
      <c r="RN73" s="94">
        <v>2.7292974000000001E-2</v>
      </c>
      <c r="RO73" s="94">
        <v>9.1389910000000008E-3</v>
      </c>
      <c r="RP73" s="94">
        <v>1.9433539E-3</v>
      </c>
      <c r="RQ73" s="94">
        <v>0</v>
      </c>
      <c r="RR73" s="94">
        <v>1.1457801999999999E-31</v>
      </c>
      <c r="RS73" s="94">
        <v>3.1697557000000002E-30</v>
      </c>
      <c r="RT73" s="94">
        <v>5.9708414000000005E-29</v>
      </c>
      <c r="RU73" s="94">
        <v>1.0323796999999999E-27</v>
      </c>
      <c r="RV73" s="94">
        <v>1.7385256000000001E-26</v>
      </c>
      <c r="RW73" s="94">
        <v>2.9020164E-25</v>
      </c>
      <c r="RX73" s="94">
        <v>4.8293962000000002E-24</v>
      </c>
      <c r="RY73" s="94">
        <v>8.0279515000000002E-23</v>
      </c>
      <c r="RZ73" s="94">
        <v>1.3339212000000001E-21</v>
      </c>
      <c r="SA73" s="94">
        <v>2.2160703E-20</v>
      </c>
      <c r="SB73" s="94">
        <v>3.6815345999999999E-19</v>
      </c>
      <c r="SC73" s="94">
        <v>6.1170072000000004E-18</v>
      </c>
      <c r="SD73" s="94">
        <v>1.0168198999999999E-16</v>
      </c>
      <c r="SE73" s="94">
        <v>1.6920782E-15</v>
      </c>
      <c r="SF73" s="94">
        <v>2.8227419000000001E-14</v>
      </c>
      <c r="SG73" s="94">
        <v>4.7348860000000003E-13</v>
      </c>
      <c r="SH73" s="94">
        <v>8.0373750000000006E-12</v>
      </c>
      <c r="SI73" s="94">
        <v>1.398318E-10</v>
      </c>
      <c r="SJ73" s="94">
        <v>2.549499E-9</v>
      </c>
      <c r="SK73" s="94">
        <v>5.0213084999999998E-8</v>
      </c>
      <c r="SL73" s="94">
        <v>1.0925543E-6</v>
      </c>
      <c r="SM73" s="94">
        <v>2.586678E-5</v>
      </c>
      <c r="SN73" s="94">
        <v>6.1564219999999997E-4</v>
      </c>
      <c r="SO73" s="94">
        <v>4.5449949999999996E-3</v>
      </c>
      <c r="SP73" s="94">
        <v>1.5497731000000001E-2</v>
      </c>
      <c r="SQ73" s="94">
        <v>3.7820739999999999E-2</v>
      </c>
      <c r="SR73" s="94">
        <v>7.4081049999999996E-2</v>
      </c>
      <c r="SS73" s="94">
        <v>0.12217226</v>
      </c>
      <c r="ST73" s="94">
        <v>0.17371057000000001</v>
      </c>
      <c r="SU73" s="94">
        <v>0.21640587999999999</v>
      </c>
      <c r="SV73" s="94">
        <v>0.23339995999999999</v>
      </c>
      <c r="SW73" s="94">
        <v>0.23055210000000001</v>
      </c>
      <c r="SX73" s="94">
        <v>0.2005381</v>
      </c>
      <c r="SY73" s="94">
        <v>0.15333408000000001</v>
      </c>
      <c r="SZ73" s="94">
        <v>0.10179981</v>
      </c>
      <c r="TA73" s="94">
        <v>5.7813110000000001E-2</v>
      </c>
      <c r="TB73" s="94">
        <v>2.7293000000000001E-2</v>
      </c>
      <c r="TC73" s="94">
        <v>9.1389980000000006E-3</v>
      </c>
      <c r="TD73" s="94">
        <v>1.9433545E-3</v>
      </c>
      <c r="TE73" s="94">
        <v>0</v>
      </c>
      <c r="TF73" s="94">
        <v>1.1457786999999999E-31</v>
      </c>
      <c r="TG73" s="94">
        <v>3.1697523000000003E-30</v>
      </c>
      <c r="TH73" s="94">
        <v>5.9708384000000003E-29</v>
      </c>
      <c r="TI73" s="94">
        <v>1.0323795999999999E-27</v>
      </c>
      <c r="TJ73" s="94">
        <v>1.7385241999999999E-26</v>
      </c>
      <c r="TK73" s="94">
        <v>2.9020137000000002E-25</v>
      </c>
      <c r="TL73" s="94">
        <v>4.8293889999999997E-24</v>
      </c>
      <c r="TM73" s="94">
        <v>8.0279326000000003E-23</v>
      </c>
      <c r="TN73" s="94">
        <v>1.3339187E-21</v>
      </c>
      <c r="TO73" s="94">
        <v>2.2160677999999999E-20</v>
      </c>
      <c r="TP73" s="94">
        <v>3.6815289999999999E-19</v>
      </c>
      <c r="TQ73" s="94">
        <v>6.1169943999999998E-18</v>
      </c>
      <c r="TR73" s="94">
        <v>1.01681805E-16</v>
      </c>
      <c r="TS73" s="94">
        <v>1.6920744000000001E-15</v>
      </c>
      <c r="TT73" s="94">
        <v>2.8227354E-14</v>
      </c>
      <c r="TU73" s="94">
        <v>4.7348745999999996E-13</v>
      </c>
      <c r="TV73" s="94">
        <v>8.0373555000000006E-12</v>
      </c>
      <c r="TW73" s="94">
        <v>1.3983147000000001E-10</v>
      </c>
      <c r="TX73" s="94">
        <v>2.5494934999999999E-9</v>
      </c>
      <c r="TY73" s="94">
        <v>5.0212996E-8</v>
      </c>
      <c r="TZ73" s="94">
        <v>1.0925522E-6</v>
      </c>
      <c r="UA73" s="94">
        <v>2.5866724E-5</v>
      </c>
      <c r="UB73" s="94">
        <v>6.1564094999999998E-4</v>
      </c>
      <c r="UC73" s="94">
        <v>4.5449873E-3</v>
      </c>
      <c r="UD73" s="94">
        <v>1.5497706999999999E-2</v>
      </c>
      <c r="UE73" s="94">
        <v>3.7820720000000002E-2</v>
      </c>
      <c r="UF73" s="94">
        <v>7.4081090000000002E-2</v>
      </c>
      <c r="UG73" s="94">
        <v>0.12217237</v>
      </c>
      <c r="UH73" s="94">
        <v>0.1737107</v>
      </c>
      <c r="UI73" s="94">
        <v>0.21640603</v>
      </c>
      <c r="UJ73" s="94">
        <v>0.23340026999999999</v>
      </c>
      <c r="UK73" s="94">
        <v>0.23055248</v>
      </c>
      <c r="UL73" s="94">
        <v>0.20053835</v>
      </c>
      <c r="UM73" s="94">
        <v>0.15333426999999999</v>
      </c>
      <c r="UN73" s="94">
        <v>0.10179993499999999</v>
      </c>
      <c r="UO73" s="94">
        <v>5.781319E-2</v>
      </c>
      <c r="UP73" s="94">
        <v>2.7293047000000001E-2</v>
      </c>
      <c r="UQ73" s="94">
        <v>9.1390129999999997E-3</v>
      </c>
      <c r="UR73" s="94">
        <v>1.9433568999999999E-3</v>
      </c>
      <c r="US73" s="94">
        <v>0</v>
      </c>
      <c r="UT73" s="94">
        <v>1.1457815E-31</v>
      </c>
      <c r="UU73" s="94">
        <v>3.1697599999999997E-30</v>
      </c>
      <c r="UV73" s="94">
        <v>5.9708459999999999E-29</v>
      </c>
      <c r="UW73" s="94">
        <v>1.0323811E-27</v>
      </c>
      <c r="UX73" s="94">
        <v>1.7385271000000001E-26</v>
      </c>
      <c r="UY73" s="94">
        <v>2.9020149999999999E-25</v>
      </c>
      <c r="UZ73" s="94">
        <v>4.8293915000000003E-24</v>
      </c>
      <c r="VA73" s="94">
        <v>8.0279379999999997E-23</v>
      </c>
      <c r="VB73" s="94">
        <v>1.3339187E-21</v>
      </c>
      <c r="VC73" s="94">
        <v>2.2160677999999999E-20</v>
      </c>
      <c r="VD73" s="94">
        <v>3.6815333000000001E-19</v>
      </c>
      <c r="VE73" s="94">
        <v>6.1170001999999999E-18</v>
      </c>
      <c r="VF73" s="94">
        <v>1.0168186000000001E-16</v>
      </c>
      <c r="VG73" s="94">
        <v>1.6920746000000001E-15</v>
      </c>
      <c r="VH73" s="94">
        <v>2.8227346000000001E-14</v>
      </c>
      <c r="VI73" s="94">
        <v>4.7348729999999999E-13</v>
      </c>
      <c r="VJ73" s="94">
        <v>8.0373539999999998E-12</v>
      </c>
      <c r="VK73" s="94">
        <v>1.3983141E-10</v>
      </c>
      <c r="VL73" s="94">
        <v>2.5494953000000001E-9</v>
      </c>
      <c r="VM73" s="94">
        <v>5.0213090000000003E-8</v>
      </c>
      <c r="VN73" s="94">
        <v>1.0925548000000001E-6</v>
      </c>
      <c r="VO73" s="94">
        <v>2.586679E-5</v>
      </c>
      <c r="VP73" s="94">
        <v>6.1564235000000002E-4</v>
      </c>
      <c r="VQ73" s="94">
        <v>4.544986E-3</v>
      </c>
      <c r="VR73" s="94">
        <v>1.5497686E-2</v>
      </c>
      <c r="VS73" s="94">
        <v>3.7820645E-2</v>
      </c>
      <c r="VT73" s="94">
        <v>7.4080973999999994E-2</v>
      </c>
      <c r="VU73" s="94">
        <v>0.122172214</v>
      </c>
      <c r="VV73" s="94">
        <v>0.17371051000000001</v>
      </c>
      <c r="VW73" s="94">
        <v>0.21640565</v>
      </c>
      <c r="VX73" s="94">
        <v>0.2334001</v>
      </c>
      <c r="VY73" s="94">
        <v>0.23055242000000001</v>
      </c>
      <c r="VZ73" s="94">
        <v>0.20053849000000001</v>
      </c>
      <c r="WA73" s="94">
        <v>0.15333437999999999</v>
      </c>
      <c r="WB73" s="94">
        <v>0.10179996500000001</v>
      </c>
      <c r="WC73" s="94">
        <v>5.7813216000000001E-2</v>
      </c>
      <c r="WD73" s="94">
        <v>2.7293056E-2</v>
      </c>
      <c r="WE73" s="94">
        <v>9.139019E-3</v>
      </c>
      <c r="WF73" s="94">
        <v>1.9433580000000001E-3</v>
      </c>
      <c r="WG73" s="94">
        <v>0</v>
      </c>
      <c r="WH73" s="94">
        <v>1.1457873000000001E-31</v>
      </c>
      <c r="WI73" s="94">
        <v>3.1697752000000003E-30</v>
      </c>
      <c r="WJ73" s="94">
        <v>5.9708739999999995E-29</v>
      </c>
      <c r="WK73" s="94">
        <v>1.0323853E-27</v>
      </c>
      <c r="WL73" s="94">
        <v>1.7385339E-26</v>
      </c>
      <c r="WM73" s="94">
        <v>2.9020275E-25</v>
      </c>
      <c r="WN73" s="94">
        <v>4.8294096000000003E-24</v>
      </c>
      <c r="WO73" s="94">
        <v>8.0279690000000005E-23</v>
      </c>
      <c r="WP73" s="94">
        <v>1.3339239E-21</v>
      </c>
      <c r="WQ73" s="94">
        <v>2.216074E-20</v>
      </c>
      <c r="WR73" s="94">
        <v>3.6815412999999999E-19</v>
      </c>
      <c r="WS73" s="94">
        <v>6.1170129999999997E-18</v>
      </c>
      <c r="WT73" s="94">
        <v>1.01682064E-16</v>
      </c>
      <c r="WU73" s="94">
        <v>1.6920771E-15</v>
      </c>
      <c r="WV73" s="94">
        <v>2.8227387E-14</v>
      </c>
      <c r="WW73" s="94">
        <v>4.7348779999999998E-13</v>
      </c>
      <c r="WX73" s="94">
        <v>8.0373630000000001E-12</v>
      </c>
      <c r="WY73" s="94">
        <v>1.3983173999999999E-10</v>
      </c>
      <c r="WZ73" s="94">
        <v>2.5495042E-9</v>
      </c>
      <c r="XA73" s="94">
        <v>5.0213263000000002E-8</v>
      </c>
      <c r="XB73" s="94">
        <v>1.0925593000000001E-6</v>
      </c>
      <c r="XC73" s="94">
        <v>2.5866902E-5</v>
      </c>
      <c r="XD73" s="94">
        <v>6.1564473000000005E-4</v>
      </c>
      <c r="XE73" s="94">
        <v>4.5449879999999998E-3</v>
      </c>
      <c r="XF73" s="94">
        <v>1.5497665000000001E-2</v>
      </c>
      <c r="XG73" s="94">
        <v>3.7820554999999999E-2</v>
      </c>
      <c r="XH73" s="94">
        <v>7.4080820000000006E-2</v>
      </c>
      <c r="XI73" s="94">
        <v>0.12217208</v>
      </c>
      <c r="XJ73" s="94">
        <v>0.17371049999999999</v>
      </c>
      <c r="XK73" s="94">
        <v>0.21640583999999999</v>
      </c>
      <c r="XL73" s="94">
        <v>0.2334001</v>
      </c>
      <c r="XM73" s="94">
        <v>0.23055239999999999</v>
      </c>
      <c r="XN73" s="94">
        <v>0.20053850000000001</v>
      </c>
      <c r="XO73" s="94">
        <v>0.15333437999999999</v>
      </c>
      <c r="XP73" s="94">
        <v>0.10179998</v>
      </c>
      <c r="XQ73" s="94">
        <v>5.7813249999999997E-2</v>
      </c>
      <c r="XR73" s="94">
        <v>2.7293076999999999E-2</v>
      </c>
      <c r="XS73" s="94">
        <v>9.139019E-3</v>
      </c>
      <c r="XT73" s="94">
        <v>1.9433588999999999E-3</v>
      </c>
      <c r="XU73" s="94">
        <v>0</v>
      </c>
      <c r="XV73" s="94">
        <v>1.1457957999999999E-31</v>
      </c>
      <c r="XW73" s="94">
        <v>3.1698016E-30</v>
      </c>
      <c r="XX73" s="94">
        <v>5.9709269999999996E-29</v>
      </c>
      <c r="XY73" s="94">
        <v>1.0323954999999999E-27</v>
      </c>
      <c r="XZ73" s="94">
        <v>1.7385522E-26</v>
      </c>
      <c r="YA73" s="94">
        <v>2.9020582999999998E-25</v>
      </c>
      <c r="YB73" s="94">
        <v>4.8294572999999999E-24</v>
      </c>
      <c r="YC73" s="94">
        <v>8.0280354999999998E-23</v>
      </c>
      <c r="YD73" s="94">
        <v>1.3339331999999999E-21</v>
      </c>
      <c r="YE73" s="94">
        <v>2.2160882999999999E-20</v>
      </c>
      <c r="YF73" s="94">
        <v>3.6815655999999999E-19</v>
      </c>
      <c r="YG73" s="94">
        <v>6.1170526999999997E-18</v>
      </c>
      <c r="YH73" s="94">
        <v>1.016827E-16</v>
      </c>
      <c r="YI73" s="94">
        <v>1.6920883E-15</v>
      </c>
      <c r="YJ73" s="94">
        <v>2.8227576000000001E-14</v>
      </c>
      <c r="YK73" s="94">
        <v>4.7349093000000001E-13</v>
      </c>
      <c r="YL73" s="94">
        <v>8.0374089999999992E-12</v>
      </c>
      <c r="YM73" s="94">
        <v>1.3983240000000001E-10</v>
      </c>
      <c r="YN73" s="94">
        <v>2.5495144E-9</v>
      </c>
      <c r="YO73" s="94">
        <v>5.0213476000000001E-8</v>
      </c>
      <c r="YP73" s="94">
        <v>1.0925642000000001E-6</v>
      </c>
      <c r="YQ73" s="94">
        <v>2.5867019E-5</v>
      </c>
      <c r="YR73" s="94">
        <v>6.1564746999999995E-4</v>
      </c>
      <c r="YS73" s="94">
        <v>4.5450027E-3</v>
      </c>
      <c r="YT73" s="94">
        <v>1.5497706999999999E-2</v>
      </c>
      <c r="YU73" s="94">
        <v>3.7820630000000001E-2</v>
      </c>
      <c r="YV73" s="94">
        <v>7.4080900000000005E-2</v>
      </c>
      <c r="YW73" s="94">
        <v>0.122172214</v>
      </c>
      <c r="YX73" s="94">
        <v>0.17371075</v>
      </c>
      <c r="YY73" s="94">
        <v>0.21640633000000001</v>
      </c>
      <c r="YZ73" s="94">
        <v>0.23340051000000001</v>
      </c>
      <c r="ZA73" s="94">
        <v>0.23055284000000001</v>
      </c>
      <c r="ZB73" s="94">
        <v>0.20053879999999999</v>
      </c>
      <c r="ZC73" s="94">
        <v>0.15333459999999999</v>
      </c>
      <c r="ZD73" s="94">
        <v>0.1018001</v>
      </c>
      <c r="ZE73" s="94">
        <v>5.7813320000000001E-2</v>
      </c>
      <c r="ZF73" s="94">
        <v>2.7293118000000002E-2</v>
      </c>
      <c r="ZG73" s="94">
        <v>9.1390320000000001E-3</v>
      </c>
      <c r="ZH73" s="94">
        <v>1.9433611E-3</v>
      </c>
      <c r="ZI73" s="94">
        <v>0</v>
      </c>
      <c r="ZJ73" s="94">
        <v>1.1458029999999999E-31</v>
      </c>
      <c r="ZK73" s="94">
        <v>3.1698196000000002E-30</v>
      </c>
      <c r="ZL73" s="94">
        <v>5.9709579999999994E-29</v>
      </c>
      <c r="ZM73" s="94">
        <v>1.0323994E-27</v>
      </c>
      <c r="ZN73" s="94">
        <v>1.7385571000000001E-26</v>
      </c>
      <c r="ZO73" s="94">
        <v>2.9020680000000001E-25</v>
      </c>
      <c r="ZP73" s="94">
        <v>4.8294779999999999E-24</v>
      </c>
      <c r="ZQ73" s="94">
        <v>8.0280750000000004E-23</v>
      </c>
      <c r="ZR73" s="94">
        <v>1.3339413E-21</v>
      </c>
      <c r="ZS73" s="94">
        <v>2.2161025000000001E-20</v>
      </c>
      <c r="ZT73" s="94">
        <v>3.6815883000000002E-19</v>
      </c>
      <c r="ZU73" s="94">
        <v>6.1170904E-18</v>
      </c>
      <c r="ZV73" s="94">
        <v>1.0168331E-16</v>
      </c>
      <c r="ZW73" s="94">
        <v>1.6920989E-15</v>
      </c>
      <c r="ZX73" s="94">
        <v>2.8227743999999999E-14</v>
      </c>
      <c r="ZY73" s="94">
        <v>4.7349364000000004E-13</v>
      </c>
      <c r="ZZ73" s="94">
        <v>8.0374549999999999E-12</v>
      </c>
      <c r="AAA73" s="94">
        <v>1.3983316000000001E-10</v>
      </c>
      <c r="AAB73" s="94">
        <v>2.5495256999999999E-9</v>
      </c>
      <c r="AAC73" s="94">
        <v>5.0213675000000001E-8</v>
      </c>
      <c r="AAD73" s="94">
        <v>1.0925680000000001E-6</v>
      </c>
      <c r="AAE73" s="94">
        <v>2.5867112000000001E-5</v>
      </c>
      <c r="AAF73" s="94">
        <v>6.1564957000000001E-4</v>
      </c>
      <c r="AAG73" s="94">
        <v>4.5450200000000003E-3</v>
      </c>
      <c r="AAH73" s="94">
        <v>1.5497765E-2</v>
      </c>
      <c r="AAI73" s="94">
        <v>3.7820755999999997E-2</v>
      </c>
      <c r="AAJ73" s="94">
        <v>7.4081099999999997E-2</v>
      </c>
      <c r="AAK73" s="94">
        <v>0.1221725</v>
      </c>
      <c r="AAL73" s="94">
        <v>0.17371121</v>
      </c>
      <c r="AAM73" s="94">
        <v>0.21640699999999999</v>
      </c>
      <c r="AAN73" s="94">
        <v>0.23340152</v>
      </c>
      <c r="AAO73" s="94">
        <v>0.23055381999999999</v>
      </c>
      <c r="AAP73" s="94">
        <v>0.20053974999999999</v>
      </c>
      <c r="AAQ73" s="94">
        <v>0.15333529000000001</v>
      </c>
      <c r="AAR73" s="94">
        <v>0.10180052000000001</v>
      </c>
      <c r="AAS73" s="94">
        <v>5.7813535999999999E-2</v>
      </c>
      <c r="AAT73" s="94">
        <v>2.7293192000000001E-2</v>
      </c>
      <c r="AAU73" s="94">
        <v>9.1390480000000003E-3</v>
      </c>
      <c r="AAV73" s="94">
        <v>1.9433647E-3</v>
      </c>
      <c r="AAW73" s="94">
        <v>0</v>
      </c>
      <c r="AAX73" s="94">
        <v>1.1457999999999999E-31</v>
      </c>
      <c r="AAY73" s="94">
        <v>3.1698124999999997E-30</v>
      </c>
      <c r="AAZ73" s="94">
        <v>5.9709473999999996E-29</v>
      </c>
      <c r="ABA73" s="94">
        <v>1.0323982999999999E-27</v>
      </c>
      <c r="ABB73" s="94">
        <v>1.7385567000000001E-26</v>
      </c>
      <c r="ABC73" s="94">
        <v>2.9020645000000001E-25</v>
      </c>
      <c r="ABD73" s="94">
        <v>4.8294719999999999E-24</v>
      </c>
      <c r="ABE73" s="94">
        <v>8.0280660000000001E-23</v>
      </c>
      <c r="ABF73" s="94">
        <v>1.3339391E-21</v>
      </c>
      <c r="ABG73" s="94">
        <v>2.2160973000000001E-20</v>
      </c>
      <c r="ABH73" s="94">
        <v>3.681577E-19</v>
      </c>
      <c r="ABI73" s="94">
        <v>6.1170726000000003E-18</v>
      </c>
      <c r="ABJ73" s="94">
        <v>1.01683076E-16</v>
      </c>
      <c r="ABK73" s="94">
        <v>1.6920959E-15</v>
      </c>
      <c r="ABL73" s="94">
        <v>2.8227717000000001E-14</v>
      </c>
      <c r="ABM73" s="94">
        <v>4.7349325999999998E-13</v>
      </c>
      <c r="ABN73" s="94">
        <v>8.037444E-12</v>
      </c>
      <c r="ABO73" s="94">
        <v>1.3983293999999999E-10</v>
      </c>
      <c r="ABP73" s="94">
        <v>2.5495207999999999E-9</v>
      </c>
      <c r="ABQ73" s="94">
        <v>5.0213575999999999E-8</v>
      </c>
      <c r="ABR73" s="94">
        <v>1.0925654999999999E-6</v>
      </c>
      <c r="ABS73" s="94">
        <v>2.5867040000000001E-5</v>
      </c>
      <c r="ABT73" s="94">
        <v>6.1564750000000004E-4</v>
      </c>
      <c r="ABU73" s="94">
        <v>4.5450009999999999E-3</v>
      </c>
      <c r="ABV73" s="94">
        <v>1.5497715E-2</v>
      </c>
      <c r="ABW73" s="94">
        <v>3.7820693000000002E-2</v>
      </c>
      <c r="ABX73" s="94">
        <v>7.4081079999999994E-2</v>
      </c>
      <c r="ABY73" s="94">
        <v>0.12217258</v>
      </c>
      <c r="ABZ73" s="94">
        <v>0.17371142000000001</v>
      </c>
      <c r="ACA73" s="94">
        <v>0.2164073</v>
      </c>
      <c r="ACB73" s="94">
        <v>0.23340217999999999</v>
      </c>
      <c r="ACC73" s="94">
        <v>0.23055445999999999</v>
      </c>
      <c r="ACD73" s="94">
        <v>0.20054040000000001</v>
      </c>
      <c r="ACE73" s="94">
        <v>0.15333569</v>
      </c>
      <c r="ACF73" s="94">
        <v>0.101800665</v>
      </c>
      <c r="ACG73" s="94">
        <v>5.7813477000000002E-2</v>
      </c>
      <c r="ACH73" s="94">
        <v>2.7293095E-2</v>
      </c>
      <c r="ACI73" s="94">
        <v>9.1389910000000008E-3</v>
      </c>
      <c r="ACJ73" s="94">
        <v>1.9433509E-3</v>
      </c>
      <c r="ACK73" s="94">
        <v>0</v>
      </c>
      <c r="ACL73" s="94">
        <v>1.1457288E-31</v>
      </c>
      <c r="ACM73" s="94">
        <v>3.1696142999999999E-30</v>
      </c>
      <c r="ACN73" s="94">
        <v>5.9705753999999998E-29</v>
      </c>
      <c r="ACO73" s="94">
        <v>1.0323333999999999E-27</v>
      </c>
      <c r="ACP73" s="94">
        <v>1.7384474E-26</v>
      </c>
      <c r="ACQ73" s="94">
        <v>2.9018871999999998E-25</v>
      </c>
      <c r="ACR73" s="94">
        <v>4.8291820000000001E-24</v>
      </c>
      <c r="ACS73" s="94">
        <v>8.0275990000000003E-23</v>
      </c>
      <c r="ACT73" s="94">
        <v>1.3338634E-21</v>
      </c>
      <c r="ACU73" s="94">
        <v>2.2159785999999999E-20</v>
      </c>
      <c r="ACV73" s="94">
        <v>3.6813869999999998E-19</v>
      </c>
      <c r="ACW73" s="94">
        <v>6.1167720000000003E-18</v>
      </c>
      <c r="ACX73" s="94">
        <v>1.0167838E-16</v>
      </c>
      <c r="ACY73" s="94">
        <v>1.6920232E-15</v>
      </c>
      <c r="ACZ73" s="94">
        <v>2.8226621999999999E-14</v>
      </c>
      <c r="ADA73" s="94">
        <v>4.7347670000000003E-13</v>
      </c>
      <c r="ADB73" s="94">
        <v>8.0371985000000005E-12</v>
      </c>
      <c r="ADC73" s="94">
        <v>1.3982922000000001E-10</v>
      </c>
      <c r="ADD73" s="94">
        <v>2.5494590000000001E-9</v>
      </c>
      <c r="ADE73" s="94">
        <v>5.0212414E-8</v>
      </c>
      <c r="ADF73" s="94">
        <v>1.0925405000000001E-6</v>
      </c>
      <c r="ADG73" s="94">
        <v>2.5866434999999999E-5</v>
      </c>
      <c r="ADH73" s="94">
        <v>6.1563356000000002E-4</v>
      </c>
      <c r="ADI73" s="94">
        <v>4.5449499999999999E-3</v>
      </c>
      <c r="ADJ73" s="94">
        <v>1.5497609000000001E-2</v>
      </c>
      <c r="ADK73" s="94">
        <v>3.7820533000000003E-2</v>
      </c>
      <c r="ADL73" s="94">
        <v>7.4080869999999993E-2</v>
      </c>
      <c r="ADM73" s="94">
        <v>0.12217231000000001</v>
      </c>
      <c r="ADN73" s="94">
        <v>0.17371106</v>
      </c>
      <c r="ADO73" s="94">
        <v>0.21640702000000001</v>
      </c>
      <c r="ADP73" s="94">
        <v>0.23340058</v>
      </c>
      <c r="ADQ73" s="94">
        <v>0.23055276</v>
      </c>
      <c r="ADR73" s="94">
        <v>0.20053816999999999</v>
      </c>
      <c r="ADS73" s="94">
        <v>0.15333357</v>
      </c>
      <c r="ADT73" s="94">
        <v>0.10179918</v>
      </c>
      <c r="ADU73" s="94">
        <v>5.7812728000000001E-2</v>
      </c>
      <c r="ADV73" s="94">
        <v>2.7292891999999999E-2</v>
      </c>
      <c r="ADW73" s="94">
        <v>9.1390150000000003E-3</v>
      </c>
      <c r="ADX73" s="94">
        <v>1.943368E-3</v>
      </c>
      <c r="ADY73" s="100"/>
      <c r="ADZ73" s="101"/>
      <c r="AEA73" s="101"/>
      <c r="AEB73" s="101"/>
      <c r="AEC73" s="101"/>
      <c r="AED73" s="144">
        <f t="shared" si="51"/>
        <v>68</v>
      </c>
      <c r="AEE73" s="142"/>
      <c r="AEF73" s="158">
        <f t="shared" si="33"/>
        <v>68</v>
      </c>
      <c r="AEG73" s="138">
        <f t="shared" si="49"/>
        <v>1.9433522E-3</v>
      </c>
      <c r="AEH73" s="138">
        <f t="shared" si="49"/>
        <v>1.9433502E-3</v>
      </c>
      <c r="AEI73" s="138">
        <f t="shared" si="49"/>
        <v>1.9433545E-3</v>
      </c>
      <c r="AEJ73" s="138">
        <f t="shared" si="49"/>
        <v>1.9433541E-3</v>
      </c>
      <c r="AEK73" s="138">
        <f t="shared" si="49"/>
        <v>1.9433482E-3</v>
      </c>
      <c r="AEL73" s="138">
        <f t="shared" si="49"/>
        <v>1.9433473999999999E-3</v>
      </c>
      <c r="AEM73" s="138">
        <f t="shared" si="49"/>
        <v>1.9433476E-3</v>
      </c>
      <c r="AEN73" s="138">
        <f t="shared" si="49"/>
        <v>1.9433460999999999E-3</v>
      </c>
      <c r="AEO73" s="138">
        <f t="shared" si="49"/>
        <v>1.9433477E-3</v>
      </c>
      <c r="AEP73" s="138">
        <f t="shared" si="49"/>
        <v>1.9433507E-3</v>
      </c>
      <c r="AEQ73" s="138">
        <f t="shared" si="50"/>
        <v>1.9433543999999999E-3</v>
      </c>
      <c r="AER73" s="138">
        <f t="shared" si="50"/>
        <v>1.9433539E-3</v>
      </c>
      <c r="AES73" s="138">
        <f t="shared" si="50"/>
        <v>1.9433545E-3</v>
      </c>
      <c r="AET73" s="138">
        <f t="shared" si="50"/>
        <v>1.9433568999999999E-3</v>
      </c>
      <c r="AEU73" s="138">
        <f t="shared" si="50"/>
        <v>1.9433580000000001E-3</v>
      </c>
      <c r="AEV73" s="138">
        <f t="shared" si="50"/>
        <v>1.9433588999999999E-3</v>
      </c>
      <c r="AEW73" s="138">
        <f t="shared" si="50"/>
        <v>1.9433611E-3</v>
      </c>
      <c r="AEX73" s="138">
        <f t="shared" si="50"/>
        <v>1.9433647E-3</v>
      </c>
      <c r="AEY73" s="138">
        <f t="shared" si="50"/>
        <v>1.9433509E-3</v>
      </c>
      <c r="AEZ73" s="130">
        <f t="shared" si="52"/>
        <v>19.14</v>
      </c>
      <c r="AFA73" s="91"/>
      <c r="AFB73" s="94">
        <v>1.9433539E-3</v>
      </c>
      <c r="AFC73" s="139">
        <f t="shared" si="53"/>
        <v>1.9433532631578947E-3</v>
      </c>
      <c r="AFD73" s="91"/>
      <c r="AFE73" s="142"/>
      <c r="AFF73" s="142"/>
      <c r="AFG73" s="138">
        <f t="shared" si="56"/>
        <v>2.5496386999999999E-9</v>
      </c>
      <c r="AFH73" s="138">
        <f t="shared" si="56"/>
        <v>2.5495888000000001E-9</v>
      </c>
      <c r="AFI73" s="138">
        <f t="shared" si="56"/>
        <v>2.5495137000000002E-9</v>
      </c>
      <c r="AFJ73" s="138">
        <f t="shared" si="56"/>
        <v>2.549547E-9</v>
      </c>
      <c r="AFK73" s="138">
        <f t="shared" si="56"/>
        <v>2.5495596999999999E-9</v>
      </c>
      <c r="AFL73" s="138">
        <f t="shared" si="56"/>
        <v>2.5495489999999998E-9</v>
      </c>
      <c r="AFM73" s="138">
        <f t="shared" si="56"/>
        <v>2.5495280000000002E-9</v>
      </c>
      <c r="AFN73" s="138">
        <f t="shared" si="56"/>
        <v>2.5495125999999998E-9</v>
      </c>
      <c r="AFO73" s="138">
        <f t="shared" si="56"/>
        <v>2.5495034999999998E-9</v>
      </c>
      <c r="AFP73" s="138">
        <f t="shared" si="56"/>
        <v>2.5494921999999999E-9</v>
      </c>
      <c r="AFQ73" s="138">
        <f t="shared" si="56"/>
        <v>2.549491E-9</v>
      </c>
      <c r="AFR73" s="138">
        <f t="shared" si="56"/>
        <v>2.5494904000000002E-9</v>
      </c>
      <c r="AFS73" s="138">
        <f t="shared" si="56"/>
        <v>2.549499E-9</v>
      </c>
      <c r="AFT73" s="138">
        <f t="shared" si="56"/>
        <v>2.5494934999999999E-9</v>
      </c>
      <c r="AFU73" s="138">
        <f t="shared" si="56"/>
        <v>2.5494953000000001E-9</v>
      </c>
      <c r="AFV73" s="138">
        <f t="shared" si="54"/>
        <v>2.5495042E-9</v>
      </c>
      <c r="AFW73" s="138">
        <f t="shared" si="45"/>
        <v>2.5495144E-9</v>
      </c>
      <c r="AFX73" s="138">
        <f t="shared" si="45"/>
        <v>2.5495256999999999E-9</v>
      </c>
      <c r="AFY73" s="138">
        <f t="shared" si="45"/>
        <v>2.5495207999999999E-9</v>
      </c>
      <c r="AFZ73" s="138" t="e">
        <f t="shared" si="45"/>
        <v>#VALUE!</v>
      </c>
      <c r="AGA73" s="139">
        <f t="shared" si="55"/>
        <v>2.5495246052631578E-9</v>
      </c>
      <c r="AGB73" s="91"/>
      <c r="AGC73" s="91"/>
      <c r="AGD73" s="91"/>
      <c r="AGE73" s="91"/>
      <c r="AGF73" s="91"/>
      <c r="AGG73" s="91"/>
      <c r="AGH73" s="91"/>
      <c r="AGI73" s="91"/>
      <c r="AGJ73" s="91"/>
      <c r="AGK73" s="91"/>
      <c r="AGL73" s="91"/>
      <c r="AGM73" s="91"/>
      <c r="AGN73" s="91"/>
      <c r="AGO73" s="91"/>
      <c r="AGP73" s="91"/>
      <c r="AGQ73" s="91"/>
      <c r="AGR73" s="91"/>
      <c r="AGS73" s="91"/>
      <c r="AGT73" s="91"/>
      <c r="AGU73" s="91"/>
      <c r="AGV73" s="91"/>
      <c r="AGW73" s="91"/>
      <c r="AGX73" s="91"/>
      <c r="AGY73" s="91"/>
      <c r="AGZ73" s="91"/>
      <c r="AHA73" s="91"/>
      <c r="AHB73" s="91"/>
      <c r="AHC73" s="91"/>
      <c r="AHD73" s="91"/>
      <c r="AHE73" s="91"/>
      <c r="AHF73" s="91"/>
      <c r="AHG73" s="91"/>
      <c r="AHH73" s="91"/>
      <c r="AHI73" s="91"/>
      <c r="AHJ73" s="91"/>
      <c r="AHK73" s="91"/>
      <c r="AHL73" s="91"/>
      <c r="AHM73" s="91"/>
      <c r="AHN73" s="91"/>
      <c r="AHO73" s="91"/>
      <c r="AHP73" s="91"/>
      <c r="AHQ73" s="91"/>
      <c r="AHR73" s="91"/>
      <c r="AHS73" s="91"/>
      <c r="AHT73" s="91"/>
      <c r="AHU73" s="91"/>
      <c r="AHV73" s="91"/>
      <c r="AHW73" s="91"/>
      <c r="AHX73" s="91"/>
      <c r="AHY73" s="91"/>
      <c r="AHZ73" s="91"/>
      <c r="AIA73" s="91"/>
      <c r="AIB73" s="91"/>
      <c r="AIC73" s="91"/>
      <c r="AID73" s="91"/>
      <c r="AIE73" s="91"/>
      <c r="AIF73" s="91"/>
      <c r="AIG73" s="91"/>
      <c r="AIH73" s="91"/>
      <c r="AII73" s="91"/>
      <c r="AIJ73" s="91"/>
      <c r="AIK73" s="91"/>
      <c r="AIL73" s="91"/>
      <c r="AIM73" s="91"/>
      <c r="AIN73" s="91"/>
      <c r="AIO73" s="91"/>
      <c r="AIP73" s="91"/>
      <c r="AIQ73" s="91"/>
      <c r="AIR73" s="91"/>
      <c r="AIS73" s="91"/>
      <c r="AIT73" s="91"/>
      <c r="AIU73" s="91"/>
      <c r="AIV73" s="91"/>
      <c r="AIW73" s="91"/>
      <c r="AIX73" s="91"/>
      <c r="AIY73" s="91"/>
      <c r="AIZ73" s="91"/>
      <c r="AJA73" s="91"/>
      <c r="AJB73" s="91"/>
      <c r="AJC73" s="91"/>
      <c r="AJD73" s="91"/>
      <c r="AJE73" s="91"/>
      <c r="AJF73" s="91"/>
      <c r="AJG73" s="91"/>
      <c r="AJH73" s="91"/>
      <c r="AJI73" s="91"/>
      <c r="AJJ73" s="91"/>
      <c r="AJK73" s="91"/>
      <c r="AJL73" s="91"/>
      <c r="AJM73" s="91"/>
      <c r="AJN73" s="91"/>
      <c r="AJO73" s="91"/>
      <c r="AJP73" s="91"/>
      <c r="AJQ73" s="91"/>
      <c r="AJR73" s="91"/>
      <c r="AJS73" s="91"/>
      <c r="AJT73" s="91"/>
      <c r="AJU73" s="91"/>
      <c r="AJV73" s="91"/>
      <c r="AJW73" s="91"/>
      <c r="AJX73" s="91"/>
      <c r="AJY73" s="91"/>
      <c r="AJZ73" s="91"/>
      <c r="AKA73" s="91"/>
      <c r="AKB73" s="91"/>
      <c r="AKC73" s="91"/>
      <c r="AKD73" s="91"/>
      <c r="AKE73" s="91"/>
      <c r="AKF73" s="91"/>
      <c r="AKG73" s="91"/>
      <c r="AKH73" s="91"/>
      <c r="AKI73" s="91"/>
      <c r="AKJ73" s="91"/>
      <c r="AKK73" s="91"/>
      <c r="AKL73" s="91"/>
      <c r="AKM73" s="91"/>
      <c r="AKN73" s="91"/>
      <c r="AKO73" s="91"/>
      <c r="AKP73" s="91"/>
      <c r="AKQ73" s="91"/>
      <c r="AKR73" s="91"/>
      <c r="AKS73" s="91"/>
      <c r="AKT73" s="91"/>
      <c r="AKU73" s="91"/>
      <c r="AKV73" s="91"/>
      <c r="AKW73" s="91"/>
      <c r="AKX73" s="91"/>
      <c r="AKY73" s="91"/>
      <c r="AKZ73" s="91"/>
      <c r="ALA73" s="91"/>
      <c r="ALB73" s="91"/>
      <c r="ALC73" s="91"/>
      <c r="ALD73" s="91"/>
      <c r="ALE73" s="91"/>
      <c r="ALF73" s="91"/>
      <c r="ALG73" s="91"/>
      <c r="ALH73" s="91"/>
      <c r="ALI73" s="91"/>
      <c r="ALJ73" s="91"/>
      <c r="ALK73" s="91"/>
      <c r="ALL73" s="91"/>
      <c r="ALM73" s="91"/>
      <c r="ALN73" s="91"/>
      <c r="ALO73" s="91"/>
      <c r="ALP73" s="91"/>
      <c r="ALQ73" s="91"/>
      <c r="ALR73" s="91"/>
      <c r="ALS73" s="91"/>
      <c r="ALT73" s="91"/>
      <c r="ALU73" s="91"/>
      <c r="ALV73" s="91"/>
      <c r="ALW73" s="91"/>
      <c r="ALX73" s="91"/>
      <c r="ALY73" s="91"/>
      <c r="ALZ73" s="91"/>
      <c r="AMA73" s="91"/>
      <c r="AMB73" s="91"/>
      <c r="AMC73" s="91"/>
      <c r="AMD73" s="91"/>
      <c r="AME73" s="91"/>
      <c r="AMF73" s="91"/>
      <c r="AMG73" s="91"/>
      <c r="AMH73" s="91"/>
      <c r="AMI73" s="91"/>
      <c r="AMJ73" s="91"/>
      <c r="AMK73" s="91"/>
      <c r="AML73" s="91"/>
      <c r="AMM73" s="91"/>
      <c r="AMN73" s="91"/>
      <c r="AMO73" s="91"/>
      <c r="AMP73" s="91"/>
      <c r="AMQ73" s="91"/>
      <c r="AMR73" s="91"/>
      <c r="AMS73" s="91"/>
      <c r="AMT73" s="91"/>
      <c r="AMU73" s="91"/>
      <c r="AMV73" s="91"/>
      <c r="AMW73" s="91"/>
      <c r="AMX73" s="91"/>
      <c r="AMY73" s="91"/>
      <c r="AMZ73" s="91"/>
      <c r="ANA73" s="91"/>
      <c r="ANB73" s="91"/>
      <c r="ANC73" s="91"/>
      <c r="AND73" s="91"/>
      <c r="ANE73" s="91"/>
      <c r="ANF73" s="91"/>
      <c r="ANG73" s="91"/>
      <c r="ANH73" s="91"/>
      <c r="ANI73" s="91"/>
      <c r="ANJ73" s="91"/>
      <c r="ANK73" s="91"/>
      <c r="ANL73" s="91"/>
      <c r="ANM73" s="91"/>
      <c r="ANN73" s="91"/>
      <c r="ANO73" s="91"/>
      <c r="ANP73" s="91"/>
      <c r="ANQ73" s="91"/>
      <c r="ANR73" s="91"/>
      <c r="ANS73" s="91"/>
      <c r="ANT73" s="91"/>
      <c r="ANU73" s="91"/>
      <c r="ANV73" s="91"/>
      <c r="ANW73" s="91"/>
      <c r="ANX73" s="91"/>
      <c r="ANY73" s="91"/>
      <c r="ANZ73" s="91"/>
      <c r="AOA73" s="91"/>
      <c r="AOB73" s="91"/>
      <c r="AOC73" s="91"/>
      <c r="AOD73" s="91"/>
      <c r="AOE73" s="91"/>
      <c r="AOF73" s="91"/>
      <c r="AOG73" s="91"/>
      <c r="AOH73" s="91"/>
      <c r="AOI73" s="91"/>
      <c r="AOJ73" s="91"/>
      <c r="AOK73" s="91"/>
      <c r="AOL73" s="91"/>
      <c r="AOM73" s="91"/>
      <c r="AON73" s="91"/>
      <c r="AOO73" s="91"/>
      <c r="AOP73" s="91"/>
      <c r="AOQ73" s="91"/>
      <c r="AOR73" s="91"/>
      <c r="AOS73" s="91"/>
      <c r="AOT73" s="91"/>
      <c r="AOU73" s="91"/>
      <c r="AOV73" s="91"/>
      <c r="AOW73" s="91"/>
      <c r="AOX73" s="91"/>
      <c r="AOY73" s="91"/>
      <c r="AOZ73" s="91"/>
      <c r="APA73" s="91"/>
      <c r="APB73" s="91"/>
      <c r="APC73" s="91"/>
      <c r="APD73" s="91"/>
      <c r="APE73" s="91"/>
      <c r="APF73" s="91"/>
      <c r="APG73" s="91"/>
      <c r="APH73" s="91"/>
      <c r="API73" s="91"/>
      <c r="APJ73" s="91"/>
      <c r="APK73" s="91"/>
      <c r="APL73" s="91"/>
      <c r="APM73" s="91"/>
      <c r="APN73" s="91"/>
      <c r="APO73" s="91"/>
      <c r="APP73" s="91"/>
      <c r="APQ73" s="91"/>
      <c r="APR73" s="91"/>
      <c r="APS73" s="91"/>
      <c r="APT73" s="91"/>
      <c r="APU73" s="91"/>
      <c r="APV73" s="91"/>
      <c r="APW73" s="91"/>
      <c r="APX73" s="91"/>
      <c r="APY73" s="91"/>
      <c r="APZ73" s="91"/>
      <c r="AQA73" s="91"/>
      <c r="AQB73" s="91"/>
      <c r="AQC73" s="91"/>
      <c r="AQD73" s="91"/>
      <c r="AQE73" s="91"/>
      <c r="AQF73" s="91"/>
      <c r="AQG73" s="91"/>
      <c r="AQH73" s="91"/>
      <c r="AQI73" s="91"/>
      <c r="AQJ73" s="91"/>
      <c r="AQK73" s="91"/>
      <c r="AQL73" s="91"/>
      <c r="AQM73" s="91"/>
      <c r="AQN73" s="91"/>
      <c r="AQO73" s="91"/>
      <c r="AQP73" s="91"/>
      <c r="AQQ73" s="91"/>
      <c r="AQR73" s="91"/>
      <c r="AQS73" s="91"/>
      <c r="AQT73" s="91"/>
      <c r="AQU73" s="91"/>
      <c r="AQV73" s="91"/>
      <c r="AQW73" s="91"/>
      <c r="AQX73" s="91"/>
      <c r="AQY73" s="91"/>
      <c r="AQZ73" s="91"/>
      <c r="ARA73" s="91"/>
      <c r="ARB73" s="91"/>
      <c r="ARC73" s="91"/>
      <c r="ARD73" s="91"/>
      <c r="ARE73" s="91"/>
      <c r="ARF73" s="91"/>
      <c r="ARG73" s="91"/>
      <c r="ARH73" s="91"/>
      <c r="ARI73" s="91"/>
      <c r="ARJ73" s="91"/>
      <c r="ARK73" s="91"/>
      <c r="ARL73" s="91"/>
      <c r="ARM73" s="91"/>
      <c r="ARN73" s="91"/>
      <c r="ARO73" s="91"/>
      <c r="ARP73" s="91"/>
      <c r="ARQ73" s="91"/>
      <c r="ARR73" s="91"/>
      <c r="ARS73" s="91"/>
      <c r="ART73" s="91"/>
      <c r="ARU73" s="91"/>
      <c r="ARV73" s="91"/>
      <c r="ARW73" s="91"/>
      <c r="ARX73" s="91"/>
      <c r="ARY73" s="91"/>
      <c r="ARZ73" s="91"/>
      <c r="ASA73" s="91"/>
      <c r="ASB73" s="91"/>
      <c r="ASC73" s="91"/>
      <c r="ASD73" s="91"/>
      <c r="ASE73" s="91"/>
      <c r="ASF73" s="91"/>
      <c r="ASG73" s="91"/>
      <c r="ASH73" s="91"/>
      <c r="ASI73" s="91"/>
      <c r="ASJ73" s="91"/>
      <c r="ASK73" s="91"/>
      <c r="ASL73" s="91"/>
      <c r="ASM73" s="91"/>
      <c r="ASN73" s="91"/>
      <c r="ASO73" s="91"/>
      <c r="ASP73" s="91"/>
      <c r="ASQ73" s="91"/>
      <c r="ASR73" s="91"/>
    </row>
    <row r="74" spans="1:1188" ht="2.1" customHeight="1" x14ac:dyDescent="0.25">
      <c r="A74" s="129">
        <v>69</v>
      </c>
      <c r="B74" s="130">
        <v>19.43</v>
      </c>
      <c r="C74" s="123">
        <f>IF(ROW()-$B$4&lt;$B$112,2,3)</f>
        <v>3</v>
      </c>
      <c r="D74" s="129">
        <v>69</v>
      </c>
      <c r="E74" s="91">
        <v>0</v>
      </c>
      <c r="F74" s="92">
        <v>9.5217219999999998E-31</v>
      </c>
      <c r="G74" s="92">
        <v>1.8086035000000001E-29</v>
      </c>
      <c r="H74" s="92">
        <v>3.1322535E-28</v>
      </c>
      <c r="I74" s="92">
        <v>5.2871699999999999E-27</v>
      </c>
      <c r="J74" s="92">
        <v>8.8548386E-26</v>
      </c>
      <c r="K74" s="92">
        <v>1.4803649E-24</v>
      </c>
      <c r="L74" s="92">
        <v>2.4764057000000001E-23</v>
      </c>
      <c r="M74" s="92">
        <v>4.1503450000000002E-22</v>
      </c>
      <c r="N74" s="92">
        <v>6.9758040000000005E-21</v>
      </c>
      <c r="O74" s="92">
        <v>1.1771395E-19</v>
      </c>
      <c r="P74" s="92">
        <v>1.9969232000000001E-18</v>
      </c>
      <c r="Q74" s="92">
        <v>3.4111495999999998E-17</v>
      </c>
      <c r="R74" s="92">
        <v>5.8788370000000002E-16</v>
      </c>
      <c r="S74" s="92">
        <v>1.0244616E-14</v>
      </c>
      <c r="T74" s="92">
        <v>1.8093589999999999E-13</v>
      </c>
      <c r="U74" s="92">
        <v>3.2456105999999999E-12</v>
      </c>
      <c r="V74" s="92">
        <v>5.920983E-11</v>
      </c>
      <c r="W74" s="92">
        <v>1.0982477000000001E-9</v>
      </c>
      <c r="X74" s="92">
        <v>2.0648258E-8</v>
      </c>
      <c r="Y74" s="92">
        <v>3.9055344999999998E-7</v>
      </c>
      <c r="Z74" s="93">
        <v>7.3252739999999997E-6</v>
      </c>
      <c r="AA74" s="93">
        <v>1.3278817999999999E-4</v>
      </c>
      <c r="AB74" s="93">
        <v>2.1141210000000001E-3</v>
      </c>
      <c r="AC74" s="93">
        <v>9.1368749999999992E-3</v>
      </c>
      <c r="AD74" s="93">
        <v>2.5330642E-2</v>
      </c>
      <c r="AE74" s="93">
        <v>5.4381117E-2</v>
      </c>
      <c r="AF74" s="93">
        <v>9.6761109999999997E-2</v>
      </c>
      <c r="AG74" s="93">
        <v>0.14730692000000001</v>
      </c>
      <c r="AH74" s="93">
        <v>0.19567478999999999</v>
      </c>
      <c r="AI74" s="93">
        <v>0.22710526</v>
      </c>
      <c r="AJ74" s="93">
        <v>0.23245618000000001</v>
      </c>
      <c r="AK74" s="93">
        <v>0.21824777000000001</v>
      </c>
      <c r="AL74" s="93">
        <v>0.1785651</v>
      </c>
      <c r="AM74" s="93">
        <v>0.12831528</v>
      </c>
      <c r="AN74" s="93">
        <v>7.9758025999999996E-2</v>
      </c>
      <c r="AO74" s="93">
        <v>4.2086183999999999E-2</v>
      </c>
      <c r="AP74" s="93">
        <v>1.7612473999999999E-2</v>
      </c>
      <c r="AQ74" s="93">
        <v>4.5397359999999999E-3</v>
      </c>
      <c r="AR74" s="93">
        <v>1.1670741E-3</v>
      </c>
      <c r="AS74" s="94">
        <v>0</v>
      </c>
      <c r="AT74" s="94">
        <v>9.5218040000000003E-31</v>
      </c>
      <c r="AU74" s="94">
        <v>1.8086217E-29</v>
      </c>
      <c r="AV74" s="94">
        <v>3.1322842999999998E-28</v>
      </c>
      <c r="AW74" s="94">
        <v>5.2872204000000003E-27</v>
      </c>
      <c r="AX74" s="94">
        <v>8.8549210000000003E-26</v>
      </c>
      <c r="AY74" s="94">
        <v>1.4803776999999999E-24</v>
      </c>
      <c r="AZ74" s="94">
        <v>2.4764258000000001E-23</v>
      </c>
      <c r="BA74" s="94">
        <v>4.1503764999999999E-22</v>
      </c>
      <c r="BB74" s="94">
        <v>6.9758500000000005E-21</v>
      </c>
      <c r="BC74" s="94">
        <v>1.1771463999999999E-19</v>
      </c>
      <c r="BD74" s="94">
        <v>1.9969323E-18</v>
      </c>
      <c r="BE74" s="94">
        <v>3.4111605000000002E-17</v>
      </c>
      <c r="BF74" s="94">
        <v>5.8788433000000001E-16</v>
      </c>
      <c r="BG74" s="94">
        <v>1.0244598E-14</v>
      </c>
      <c r="BH74" s="94">
        <v>1.8093489999999999E-13</v>
      </c>
      <c r="BI74" s="94">
        <v>3.2455782999999998E-12</v>
      </c>
      <c r="BJ74" s="94">
        <v>5.9208984999999997E-11</v>
      </c>
      <c r="BK74" s="94">
        <v>1.0982266E-9</v>
      </c>
      <c r="BL74" s="94">
        <v>2.0647774999999998E-8</v>
      </c>
      <c r="BM74" s="94">
        <v>3.9054296999999998E-7</v>
      </c>
      <c r="BN74" s="94">
        <v>7.3250540000000004E-6</v>
      </c>
      <c r="BO74" s="94">
        <v>1.3278383E-4</v>
      </c>
      <c r="BP74" s="94">
        <v>2.1140859999999998E-3</v>
      </c>
      <c r="BQ74" s="94">
        <v>9.1367540000000004E-3</v>
      </c>
      <c r="BR74" s="94">
        <v>2.5330353999999999E-2</v>
      </c>
      <c r="BS74" s="94">
        <v>5.4380579999999998E-2</v>
      </c>
      <c r="BT74" s="94">
        <v>9.6760235999999999E-2</v>
      </c>
      <c r="BU74" s="94">
        <v>0.14730573999999999</v>
      </c>
      <c r="BV74" s="94">
        <v>0.19567329</v>
      </c>
      <c r="BW74" s="94">
        <v>0.22710359999999999</v>
      </c>
      <c r="BX74" s="94">
        <v>0.23245455000000001</v>
      </c>
      <c r="BY74" s="94">
        <v>0.21824646</v>
      </c>
      <c r="BZ74" s="94">
        <v>0.17856430000000001</v>
      </c>
      <c r="CA74" s="94">
        <v>0.12831463000000001</v>
      </c>
      <c r="CB74" s="94">
        <v>7.9757473999999995E-2</v>
      </c>
      <c r="CC74" s="94">
        <v>4.2085940000000002E-2</v>
      </c>
      <c r="CD74" s="94">
        <v>1.7612369999999999E-2</v>
      </c>
      <c r="CE74" s="94">
        <v>4.5397099999999998E-3</v>
      </c>
      <c r="CF74" s="94">
        <v>1.167073E-3</v>
      </c>
      <c r="CG74" s="94">
        <v>0</v>
      </c>
      <c r="CH74" s="94">
        <v>9.5162739999999995E-31</v>
      </c>
      <c r="CI74" s="94">
        <v>1.8076172E-29</v>
      </c>
      <c r="CJ74" s="94">
        <v>3.130626E-28</v>
      </c>
      <c r="CK74" s="94">
        <v>5.2845557000000002E-27</v>
      </c>
      <c r="CL74" s="94">
        <v>8.8506819999999995E-26</v>
      </c>
      <c r="CM74" s="94">
        <v>1.4797071000000001E-24</v>
      </c>
      <c r="CN74" s="94">
        <v>2.4753698000000001E-23</v>
      </c>
      <c r="CO74" s="94">
        <v>4.1487191999999999E-22</v>
      </c>
      <c r="CP74" s="94">
        <v>6.9732633999999999E-21</v>
      </c>
      <c r="CQ74" s="94">
        <v>1.1767450999999999E-19</v>
      </c>
      <c r="CR74" s="94">
        <v>1.996314E-18</v>
      </c>
      <c r="CS74" s="94">
        <v>3.4102169999999999E-17</v>
      </c>
      <c r="CT74" s="94">
        <v>5.8774234000000003E-16</v>
      </c>
      <c r="CU74" s="94">
        <v>1.0242508E-14</v>
      </c>
      <c r="CV74" s="94">
        <v>1.8090503999999999E-13</v>
      </c>
      <c r="CW74" s="94">
        <v>3.2451708000000001E-12</v>
      </c>
      <c r="CX74" s="94">
        <v>5.9203830000000001E-11</v>
      </c>
      <c r="CY74" s="94">
        <v>1.0981694E-9</v>
      </c>
      <c r="CZ74" s="94">
        <v>2.0647306000000001E-8</v>
      </c>
      <c r="DA74" s="94">
        <v>3.9054245E-7</v>
      </c>
      <c r="DB74" s="94">
        <v>7.3251350000000003E-6</v>
      </c>
      <c r="DC74" s="94">
        <v>1.3278568999999999E-4</v>
      </c>
      <c r="DD74" s="94">
        <v>2.1141057E-3</v>
      </c>
      <c r="DE74" s="94">
        <v>9.1368260000000007E-3</v>
      </c>
      <c r="DF74" s="94">
        <v>2.5330525E-2</v>
      </c>
      <c r="DG74" s="94">
        <v>5.4380930000000001E-2</v>
      </c>
      <c r="DH74" s="94">
        <v>9.6760884000000005E-2</v>
      </c>
      <c r="DI74" s="94">
        <v>0.14730673999999999</v>
      </c>
      <c r="DJ74" s="94">
        <v>0.19567470000000001</v>
      </c>
      <c r="DK74" s="94">
        <v>0.22710493000000001</v>
      </c>
      <c r="DL74" s="94">
        <v>0.23245561000000001</v>
      </c>
      <c r="DM74" s="94">
        <v>0.21824718000000001</v>
      </c>
      <c r="DN74" s="94">
        <v>0.17856467000000001</v>
      </c>
      <c r="DO74" s="94">
        <v>0.12831497</v>
      </c>
      <c r="DP74" s="94">
        <v>7.9757734999999996E-2</v>
      </c>
      <c r="DQ74" s="94">
        <v>4.2086060000000002E-2</v>
      </c>
      <c r="DR74" s="94">
        <v>1.7612478000000001E-2</v>
      </c>
      <c r="DS74" s="94">
        <v>4.5397229999999998E-3</v>
      </c>
      <c r="DT74" s="94">
        <v>1.167076E-3</v>
      </c>
      <c r="DU74" s="94">
        <v>0</v>
      </c>
      <c r="DV74" s="94">
        <v>9.5161360000000002E-31</v>
      </c>
      <c r="DW74" s="94">
        <v>1.8075948000000001E-29</v>
      </c>
      <c r="DX74" s="94">
        <v>3.1305950000000002E-28</v>
      </c>
      <c r="DY74" s="94">
        <v>5.2845168000000001E-27</v>
      </c>
      <c r="DZ74" s="94">
        <v>8.8506399999999999E-26</v>
      </c>
      <c r="EA74" s="94">
        <v>1.4797036E-24</v>
      </c>
      <c r="EB74" s="94">
        <v>2.4753687999999999E-23</v>
      </c>
      <c r="EC74" s="94">
        <v>4.1487252999999999E-22</v>
      </c>
      <c r="ED74" s="94">
        <v>6.9732850000000007E-21</v>
      </c>
      <c r="EE74" s="94">
        <v>1.1767503999999999E-19</v>
      </c>
      <c r="EF74" s="94">
        <v>1.9963266000000001E-18</v>
      </c>
      <c r="EG74" s="94">
        <v>3.4102430000000002E-17</v>
      </c>
      <c r="EH74" s="94">
        <v>5.8774743E-16</v>
      </c>
      <c r="EI74" s="94">
        <v>1.02426045E-14</v>
      </c>
      <c r="EJ74" s="94">
        <v>1.8090691E-13</v>
      </c>
      <c r="EK74" s="94">
        <v>3.2452080000000001E-12</v>
      </c>
      <c r="EL74" s="94">
        <v>5.9204559999999995E-11</v>
      </c>
      <c r="EM74" s="94">
        <v>1.0981834999999999E-9</v>
      </c>
      <c r="EN74" s="94">
        <v>2.0647580999999999E-8</v>
      </c>
      <c r="EO74" s="94">
        <v>3.9054782999999998E-7</v>
      </c>
      <c r="EP74" s="94">
        <v>7.32524E-6</v>
      </c>
      <c r="EQ74" s="94">
        <v>1.3278774000000001E-4</v>
      </c>
      <c r="ER74" s="94">
        <v>2.1141254999999999E-3</v>
      </c>
      <c r="ES74" s="94">
        <v>9.1369020000000006E-3</v>
      </c>
      <c r="ET74" s="94">
        <v>2.5330710999999999E-2</v>
      </c>
      <c r="EU74" s="94">
        <v>5.4381270000000002E-2</v>
      </c>
      <c r="EV74" s="94">
        <v>9.6761310000000003E-2</v>
      </c>
      <c r="EW74" s="94">
        <v>0.14730704</v>
      </c>
      <c r="EX74" s="94">
        <v>0.19567480000000001</v>
      </c>
      <c r="EY74" s="94">
        <v>0.22710477000000001</v>
      </c>
      <c r="EZ74" s="94">
        <v>0.23245527999999999</v>
      </c>
      <c r="FA74" s="94">
        <v>0.21824661000000001</v>
      </c>
      <c r="FB74" s="94">
        <v>0.17856427</v>
      </c>
      <c r="FC74" s="94">
        <v>0.12831487999999999</v>
      </c>
      <c r="FD74" s="94">
        <v>7.9757616000000003E-2</v>
      </c>
      <c r="FE74" s="94">
        <v>4.2086100000000001E-2</v>
      </c>
      <c r="FF74" s="94">
        <v>1.761244E-2</v>
      </c>
      <c r="FG74" s="94">
        <v>4.5397270000000003E-3</v>
      </c>
      <c r="FH74" s="94">
        <v>1.1670762E-3</v>
      </c>
      <c r="FI74" s="94">
        <v>0</v>
      </c>
      <c r="FJ74" s="94">
        <v>9.5162019999999994E-31</v>
      </c>
      <c r="FK74" s="94">
        <v>1.8076076999999999E-29</v>
      </c>
      <c r="FL74" s="94">
        <v>3.1306185999999999E-28</v>
      </c>
      <c r="FM74" s="94">
        <v>5.2845575999999999E-27</v>
      </c>
      <c r="FN74" s="94">
        <v>8.8507099999999996E-26</v>
      </c>
      <c r="FO74" s="94">
        <v>1.4797153000000001E-24</v>
      </c>
      <c r="FP74" s="94">
        <v>2.4753879999999999E-23</v>
      </c>
      <c r="FQ74" s="94">
        <v>4.1487572999999998E-22</v>
      </c>
      <c r="FR74" s="94">
        <v>6.9733390000000004E-21</v>
      </c>
      <c r="FS74" s="94">
        <v>1.1767592000000001E-19</v>
      </c>
      <c r="FT74" s="94">
        <v>1.9963402000000001E-18</v>
      </c>
      <c r="FU74" s="94">
        <v>3.4102658000000002E-17</v>
      </c>
      <c r="FV74" s="94">
        <v>5.8775124000000001E-16</v>
      </c>
      <c r="FW74" s="94">
        <v>1.0242669E-14</v>
      </c>
      <c r="FX74" s="94">
        <v>1.8090802000000001E-13</v>
      </c>
      <c r="FY74" s="94">
        <v>3.245228E-12</v>
      </c>
      <c r="FZ74" s="94">
        <v>5.9204930000000002E-11</v>
      </c>
      <c r="GA74" s="94">
        <v>1.098191E-9</v>
      </c>
      <c r="GB74" s="94">
        <v>2.0647730000000001E-8</v>
      </c>
      <c r="GC74" s="94">
        <v>3.905508E-7</v>
      </c>
      <c r="GD74" s="94">
        <v>7.3253003999999997E-6</v>
      </c>
      <c r="GE74" s="94">
        <v>1.3278899E-4</v>
      </c>
      <c r="GF74" s="94">
        <v>2.1141290000000002E-3</v>
      </c>
      <c r="GG74" s="94">
        <v>9.1368990000000004E-3</v>
      </c>
      <c r="GH74" s="94">
        <v>2.5330681000000001E-2</v>
      </c>
      <c r="GI74" s="94">
        <v>5.4381119999999998E-2</v>
      </c>
      <c r="GJ74" s="94">
        <v>9.676092E-2</v>
      </c>
      <c r="GK74" s="94">
        <v>0.14730637999999999</v>
      </c>
      <c r="GL74" s="94">
        <v>0.19567362999999999</v>
      </c>
      <c r="GM74" s="94">
        <v>0.22710446000000001</v>
      </c>
      <c r="GN74" s="94">
        <v>0.23245584999999999</v>
      </c>
      <c r="GO74" s="94">
        <v>0.21824726</v>
      </c>
      <c r="GP74" s="94">
        <v>0.17856458</v>
      </c>
      <c r="GQ74" s="94">
        <v>0.12831508</v>
      </c>
      <c r="GR74" s="94">
        <v>7.9757999999999996E-2</v>
      </c>
      <c r="GS74" s="94">
        <v>4.2085974999999998E-2</v>
      </c>
      <c r="GT74" s="94">
        <v>1.7612450000000002E-2</v>
      </c>
      <c r="GU74" s="94">
        <v>4.5397175000000001E-3</v>
      </c>
      <c r="GV74" s="94">
        <v>1.1670726999999999E-3</v>
      </c>
      <c r="GW74" s="94">
        <v>0</v>
      </c>
      <c r="GX74" s="94">
        <v>9.5161879999999997E-31</v>
      </c>
      <c r="GY74" s="94">
        <v>1.8076046000000001E-29</v>
      </c>
      <c r="GZ74" s="94">
        <v>3.1306115999999999E-28</v>
      </c>
      <c r="HA74" s="94">
        <v>5.2845425999999997E-27</v>
      </c>
      <c r="HB74" s="94">
        <v>8.8506789999999994E-26</v>
      </c>
      <c r="HC74" s="94">
        <v>1.4797099000000001E-24</v>
      </c>
      <c r="HD74" s="94">
        <v>2.4753790999999999E-23</v>
      </c>
      <c r="HE74" s="94">
        <v>4.1487420000000002E-22</v>
      </c>
      <c r="HF74" s="94">
        <v>6.9733110000000004E-21</v>
      </c>
      <c r="HG74" s="94">
        <v>1.1767541000000001E-19</v>
      </c>
      <c r="HH74" s="94">
        <v>1.9963318E-18</v>
      </c>
      <c r="HI74" s="94">
        <v>3.4102516E-17</v>
      </c>
      <c r="HJ74" s="94">
        <v>5.8774907000000001E-16</v>
      </c>
      <c r="HK74" s="94">
        <v>1.0242635E-14</v>
      </c>
      <c r="HL74" s="94">
        <v>1.809075E-13</v>
      </c>
      <c r="HM74" s="94">
        <v>3.2452203E-12</v>
      </c>
      <c r="HN74" s="94">
        <v>5.9204820000000003E-11</v>
      </c>
      <c r="HO74" s="94">
        <v>1.0981903E-9</v>
      </c>
      <c r="HP74" s="94">
        <v>2.0647732000000001E-8</v>
      </c>
      <c r="HQ74" s="94">
        <v>3.9055115E-7</v>
      </c>
      <c r="HR74" s="94">
        <v>7.3253123000000001E-6</v>
      </c>
      <c r="HS74" s="94">
        <v>1.3278933E-4</v>
      </c>
      <c r="HT74" s="94">
        <v>2.1141191999999999E-3</v>
      </c>
      <c r="HU74" s="94">
        <v>9.1368490000000007E-3</v>
      </c>
      <c r="HV74" s="94">
        <v>2.5330536000000001E-2</v>
      </c>
      <c r="HW74" s="94">
        <v>5.4380869999999998E-2</v>
      </c>
      <c r="HX74" s="94">
        <v>9.6760609999999997E-2</v>
      </c>
      <c r="HY74" s="94">
        <v>0.14730614</v>
      </c>
      <c r="HZ74" s="94">
        <v>0.19567362999999999</v>
      </c>
      <c r="IA74" s="94">
        <v>0.22710373</v>
      </c>
      <c r="IB74" s="94">
        <v>0.23245474999999999</v>
      </c>
      <c r="IC74" s="94">
        <v>0.21824709</v>
      </c>
      <c r="ID74" s="94">
        <v>0.17856452</v>
      </c>
      <c r="IE74" s="94">
        <v>0.12831471999999999</v>
      </c>
      <c r="IF74" s="94">
        <v>7.9757734999999996E-2</v>
      </c>
      <c r="IG74" s="94">
        <v>4.2085983E-2</v>
      </c>
      <c r="IH74" s="94">
        <v>1.7612447999999999E-2</v>
      </c>
      <c r="II74" s="94">
        <v>4.5397179999999999E-3</v>
      </c>
      <c r="IJ74" s="94">
        <v>1.1670720999999999E-3</v>
      </c>
      <c r="IK74" s="94">
        <v>0</v>
      </c>
      <c r="IL74" s="94">
        <v>9.5160939999999992E-31</v>
      </c>
      <c r="IM74" s="94">
        <v>1.8075861999999999E-29</v>
      </c>
      <c r="IN74" s="94">
        <v>3.1305787E-28</v>
      </c>
      <c r="IO74" s="94">
        <v>5.2844860000000002E-27</v>
      </c>
      <c r="IP74" s="94">
        <v>8.8505823999999995E-26</v>
      </c>
      <c r="IQ74" s="94">
        <v>1.4796938E-24</v>
      </c>
      <c r="IR74" s="94">
        <v>2.4753515E-23</v>
      </c>
      <c r="IS74" s="94">
        <v>4.1486942000000001E-22</v>
      </c>
      <c r="IT74" s="94">
        <v>6.9732329999999998E-21</v>
      </c>
      <c r="IU74" s="94">
        <v>1.1767409999999999E-19</v>
      </c>
      <c r="IV74" s="94">
        <v>1.9963098E-18</v>
      </c>
      <c r="IW74" s="94">
        <v>3.4102144999999998E-17</v>
      </c>
      <c r="IX74" s="94">
        <v>5.8774279999999995E-16</v>
      </c>
      <c r="IY74" s="94">
        <v>1.0242531999999999E-14</v>
      </c>
      <c r="IZ74" s="94">
        <v>1.8090573000000001E-13</v>
      </c>
      <c r="JA74" s="94">
        <v>3.2451890000000001E-12</v>
      </c>
      <c r="JB74" s="94">
        <v>5.9204269999999996E-11</v>
      </c>
      <c r="JC74" s="94">
        <v>1.0981801000000001E-9</v>
      </c>
      <c r="JD74" s="94">
        <v>2.0647549999999999E-8</v>
      </c>
      <c r="JE74" s="94">
        <v>3.9054765000000001E-7</v>
      </c>
      <c r="JF74" s="94">
        <v>7.3252427000000001E-6</v>
      </c>
      <c r="JG74" s="94">
        <v>1.3278793000000001E-4</v>
      </c>
      <c r="JH74" s="94">
        <v>2.1141066999999999E-3</v>
      </c>
      <c r="JI74" s="94">
        <v>9.1368130000000006E-3</v>
      </c>
      <c r="JJ74" s="94">
        <v>2.5330466999999999E-2</v>
      </c>
      <c r="JK74" s="94">
        <v>5.438072E-2</v>
      </c>
      <c r="JL74" s="94">
        <v>9.6760390000000002E-2</v>
      </c>
      <c r="JM74" s="94">
        <v>0.14730604999999999</v>
      </c>
      <c r="JN74" s="94">
        <v>0.19567408</v>
      </c>
      <c r="JO74" s="94">
        <v>0.22710383000000001</v>
      </c>
      <c r="JP74" s="94">
        <v>0.23245424000000001</v>
      </c>
      <c r="JQ74" s="94">
        <v>0.21824646</v>
      </c>
      <c r="JR74" s="94">
        <v>0.17856432</v>
      </c>
      <c r="JS74" s="94">
        <v>0.1283146</v>
      </c>
      <c r="JT74" s="94">
        <v>7.9757480000000006E-2</v>
      </c>
      <c r="JU74" s="94">
        <v>4.2085968000000001E-2</v>
      </c>
      <c r="JV74" s="94">
        <v>1.7612408999999999E-2</v>
      </c>
      <c r="JW74" s="94">
        <v>4.5397140000000002E-3</v>
      </c>
      <c r="JX74" s="94">
        <v>1.1670720999999999E-3</v>
      </c>
      <c r="JY74" s="94">
        <v>0</v>
      </c>
      <c r="JZ74" s="94">
        <v>9.5160049999999998E-31</v>
      </c>
      <c r="KA74" s="94">
        <v>1.8075696999999999E-29</v>
      </c>
      <c r="KB74" s="94">
        <v>3.1305504999999999E-28</v>
      </c>
      <c r="KC74" s="94">
        <v>5.284439E-27</v>
      </c>
      <c r="KD74" s="94">
        <v>8.8505054000000001E-26</v>
      </c>
      <c r="KE74" s="94">
        <v>1.4796807E-24</v>
      </c>
      <c r="KF74" s="94">
        <v>2.4753302E-23</v>
      </c>
      <c r="KG74" s="94">
        <v>4.1486604000000001E-22</v>
      </c>
      <c r="KH74" s="94">
        <v>6.9731769999999998E-21</v>
      </c>
      <c r="KI74" s="94">
        <v>1.176732E-19</v>
      </c>
      <c r="KJ74" s="94">
        <v>1.9962950000000001E-18</v>
      </c>
      <c r="KK74" s="94">
        <v>3.4101890000000001E-17</v>
      </c>
      <c r="KL74" s="94">
        <v>5.8773850000000003E-16</v>
      </c>
      <c r="KM74" s="94">
        <v>1.0242454500000001E-14</v>
      </c>
      <c r="KN74" s="94">
        <v>1.8090438000000001E-13</v>
      </c>
      <c r="KO74" s="94">
        <v>3.2451642999999999E-12</v>
      </c>
      <c r="KP74" s="94">
        <v>5.9203799999999996E-11</v>
      </c>
      <c r="KQ74" s="94">
        <v>1.0981709E-9</v>
      </c>
      <c r="KR74" s="94">
        <v>2.0647360999999999E-8</v>
      </c>
      <c r="KS74" s="94">
        <v>3.9054387000000001E-7</v>
      </c>
      <c r="KT74" s="94">
        <v>7.3251662999999999E-6</v>
      </c>
      <c r="KU74" s="94">
        <v>1.327864E-4</v>
      </c>
      <c r="KV74" s="94">
        <v>2.1140957000000001E-3</v>
      </c>
      <c r="KW74" s="94">
        <v>9.1367840000000002E-3</v>
      </c>
      <c r="KX74" s="94">
        <v>2.5330434999999998E-2</v>
      </c>
      <c r="KY74" s="94">
        <v>5.4380704000000002E-2</v>
      </c>
      <c r="KZ74" s="94">
        <v>9.6760324999999994E-2</v>
      </c>
      <c r="LA74" s="94">
        <v>0.14730584999999999</v>
      </c>
      <c r="LB74" s="94">
        <v>0.19567377999999999</v>
      </c>
      <c r="LC74" s="94">
        <v>0.22710419000000001</v>
      </c>
      <c r="LD74" s="94">
        <v>0.23245476000000001</v>
      </c>
      <c r="LE74" s="94">
        <v>0.2182463</v>
      </c>
      <c r="LF74" s="94">
        <v>0.17856412999999999</v>
      </c>
      <c r="LG74" s="94">
        <v>0.1283146</v>
      </c>
      <c r="LH74" s="94">
        <v>7.9757504000000007E-2</v>
      </c>
      <c r="LI74" s="94">
        <v>4.2085983E-2</v>
      </c>
      <c r="LJ74" s="94">
        <v>1.7612389999999999E-2</v>
      </c>
      <c r="LK74" s="94">
        <v>4.5397123000000001E-3</v>
      </c>
      <c r="LL74" s="94">
        <v>1.1670713000000001E-3</v>
      </c>
      <c r="LM74" s="94">
        <v>0</v>
      </c>
      <c r="LN74" s="94">
        <v>9.5159569999999997E-31</v>
      </c>
      <c r="LO74" s="94">
        <v>1.80756E-29</v>
      </c>
      <c r="LP74" s="94">
        <v>3.1305340000000002E-28</v>
      </c>
      <c r="LQ74" s="94">
        <v>5.2844086000000002E-27</v>
      </c>
      <c r="LR74" s="94">
        <v>8.8504553999999999E-26</v>
      </c>
      <c r="LS74" s="94">
        <v>1.4796732000000001E-24</v>
      </c>
      <c r="LT74" s="94">
        <v>2.4753187E-23</v>
      </c>
      <c r="LU74" s="94">
        <v>4.1486410000000002E-22</v>
      </c>
      <c r="LV74" s="94">
        <v>6.9731450000000006E-21</v>
      </c>
      <c r="LW74" s="94">
        <v>1.1767266E-19</v>
      </c>
      <c r="LX74" s="94">
        <v>1.9962862999999999E-18</v>
      </c>
      <c r="LY74" s="94">
        <v>3.4101745000000002E-17</v>
      </c>
      <c r="LZ74" s="94">
        <v>5.8773590000000001E-16</v>
      </c>
      <c r="MA74" s="94">
        <v>1.0242413E-14</v>
      </c>
      <c r="MB74" s="94">
        <v>1.8090362E-13</v>
      </c>
      <c r="MC74" s="94">
        <v>3.2451500000000002E-12</v>
      </c>
      <c r="MD74" s="94">
        <v>5.9203509999999997E-11</v>
      </c>
      <c r="ME74" s="94">
        <v>1.098165E-9</v>
      </c>
      <c r="MF74" s="94">
        <v>2.064724E-8</v>
      </c>
      <c r="MG74" s="94">
        <v>3.9054153999999998E-7</v>
      </c>
      <c r="MH74" s="94">
        <v>7.3251193999999996E-6</v>
      </c>
      <c r="MI74" s="94">
        <v>1.3278545999999999E-4</v>
      </c>
      <c r="MJ74" s="94">
        <v>2.1140912999999999E-3</v>
      </c>
      <c r="MK74" s="94">
        <v>9.1367770000000004E-3</v>
      </c>
      <c r="ML74" s="94">
        <v>2.5330446999999999E-2</v>
      </c>
      <c r="MM74" s="94">
        <v>5.4380782000000003E-2</v>
      </c>
      <c r="MN74" s="94">
        <v>9.6760490000000005E-2</v>
      </c>
      <c r="MO74" s="94">
        <v>0.14730586000000001</v>
      </c>
      <c r="MP74" s="94">
        <v>0.19567338000000001</v>
      </c>
      <c r="MQ74" s="94">
        <v>0.22710401</v>
      </c>
      <c r="MR74" s="94">
        <v>0.23245493</v>
      </c>
      <c r="MS74" s="94">
        <v>0.21824621999999999</v>
      </c>
      <c r="MT74" s="94">
        <v>0.17856394</v>
      </c>
      <c r="MU74" s="94">
        <v>0.12831464000000001</v>
      </c>
      <c r="MV74" s="94">
        <v>7.9757646000000001E-2</v>
      </c>
      <c r="MW74" s="94">
        <v>4.2086039999999998E-2</v>
      </c>
      <c r="MX74" s="94">
        <v>1.7612402999999999E-2</v>
      </c>
      <c r="MY74" s="94">
        <v>4.5397184E-3</v>
      </c>
      <c r="MZ74" s="94">
        <v>1.1670722E-3</v>
      </c>
      <c r="NA74" s="94">
        <v>0</v>
      </c>
      <c r="NB74" s="94">
        <v>9.5159030000000005E-31</v>
      </c>
      <c r="NC74" s="94">
        <v>1.8075499999999999E-29</v>
      </c>
      <c r="ND74" s="94">
        <v>3.130517E-28</v>
      </c>
      <c r="NE74" s="94">
        <v>5.2843819999999998E-27</v>
      </c>
      <c r="NF74" s="94">
        <v>8.8504139999999996E-26</v>
      </c>
      <c r="NG74" s="94">
        <v>1.4796669E-24</v>
      </c>
      <c r="NH74" s="94">
        <v>2.4753084E-23</v>
      </c>
      <c r="NI74" s="94">
        <v>4.1486260000000001E-22</v>
      </c>
      <c r="NJ74" s="94">
        <v>6.9731199999999996E-21</v>
      </c>
      <c r="NK74" s="94">
        <v>1.1767223000000001E-19</v>
      </c>
      <c r="NL74" s="94">
        <v>1.9962788000000001E-18</v>
      </c>
      <c r="NM74" s="94">
        <v>3.4101610000000002E-17</v>
      </c>
      <c r="NN74" s="94">
        <v>5.8773344999999996E-16</v>
      </c>
      <c r="NO74" s="94">
        <v>1.0242364E-14</v>
      </c>
      <c r="NP74" s="94">
        <v>1.8090270000000001E-13</v>
      </c>
      <c r="NQ74" s="94">
        <v>3.2451318000000002E-12</v>
      </c>
      <c r="NR74" s="94">
        <v>5.9203155999999999E-11</v>
      </c>
      <c r="NS74" s="94">
        <v>1.0981579E-9</v>
      </c>
      <c r="NT74" s="94">
        <v>2.0647092999999999E-8</v>
      </c>
      <c r="NU74" s="94">
        <v>3.9053844999999999E-7</v>
      </c>
      <c r="NV74" s="94">
        <v>7.3250575999999999E-6</v>
      </c>
      <c r="NW74" s="94">
        <v>1.3278425E-4</v>
      </c>
      <c r="NX74" s="94">
        <v>2.1140875999999999E-3</v>
      </c>
      <c r="NY74" s="94">
        <v>9.1367640000000003E-3</v>
      </c>
      <c r="NZ74" s="94">
        <v>2.5330406E-2</v>
      </c>
      <c r="OA74" s="94">
        <v>5.4380749999999999E-2</v>
      </c>
      <c r="OB74" s="94">
        <v>9.6760579999999999E-2</v>
      </c>
      <c r="OC74" s="94">
        <v>0.14730607000000001</v>
      </c>
      <c r="OD74" s="94">
        <v>0.19567338000000001</v>
      </c>
      <c r="OE74" s="94">
        <v>0.22710367000000001</v>
      </c>
      <c r="OF74" s="94">
        <v>0.23245469999999999</v>
      </c>
      <c r="OG74" s="94">
        <v>0.21824636</v>
      </c>
      <c r="OH74" s="94">
        <v>0.17856415</v>
      </c>
      <c r="OI74" s="94">
        <v>0.12831481</v>
      </c>
      <c r="OJ74" s="94">
        <v>7.9757739999999994E-2</v>
      </c>
      <c r="OK74" s="94">
        <v>4.2086057000000003E-2</v>
      </c>
      <c r="OL74" s="94">
        <v>1.7612421999999999E-2</v>
      </c>
      <c r="OM74" s="94">
        <v>4.5397272000000004E-3</v>
      </c>
      <c r="ON74" s="94">
        <v>1.1670739999999999E-3</v>
      </c>
      <c r="OO74" s="94">
        <v>0</v>
      </c>
      <c r="OP74" s="94">
        <v>9.5158829999999999E-31</v>
      </c>
      <c r="OQ74" s="94">
        <v>1.8075462000000001E-29</v>
      </c>
      <c r="OR74" s="94">
        <v>3.1305120000000001E-28</v>
      </c>
      <c r="OS74" s="94">
        <v>5.2843760000000002E-27</v>
      </c>
      <c r="OT74" s="94">
        <v>8.8504060000000003E-26</v>
      </c>
      <c r="OU74" s="94">
        <v>1.4796657E-24</v>
      </c>
      <c r="OV74" s="94">
        <v>2.4753073E-23</v>
      </c>
      <c r="OW74" s="94">
        <v>4.1486256000000002E-22</v>
      </c>
      <c r="OX74" s="94">
        <v>6.9731203999999993E-21</v>
      </c>
      <c r="OY74" s="94">
        <v>1.1767226000000001E-19</v>
      </c>
      <c r="OZ74" s="94">
        <v>1.9962786E-18</v>
      </c>
      <c r="PA74" s="94">
        <v>3.4101605999999997E-17</v>
      </c>
      <c r="PB74" s="94">
        <v>5.8773329999999998E-16</v>
      </c>
      <c r="PC74" s="94">
        <v>1.0242359E-14</v>
      </c>
      <c r="PD74" s="94">
        <v>1.8090256000000001E-13</v>
      </c>
      <c r="PE74" s="94">
        <v>3.2451290000000002E-12</v>
      </c>
      <c r="PF74" s="94">
        <v>5.9203094000000002E-11</v>
      </c>
      <c r="PG74" s="94">
        <v>1.0981562999999999E-9</v>
      </c>
      <c r="PH74" s="94">
        <v>2.0647060999999999E-8</v>
      </c>
      <c r="PI74" s="94">
        <v>3.9053780000000002E-7</v>
      </c>
      <c r="PJ74" s="94">
        <v>7.3250458000000003E-6</v>
      </c>
      <c r="PK74" s="94">
        <v>1.3278404E-4</v>
      </c>
      <c r="PL74" s="94">
        <v>2.1140899999999999E-3</v>
      </c>
      <c r="PM74" s="94">
        <v>9.1367689999999994E-3</v>
      </c>
      <c r="PN74" s="94">
        <v>2.5330401999999998E-2</v>
      </c>
      <c r="PO74" s="94">
        <v>5.4380699999999997E-2</v>
      </c>
      <c r="PP74" s="94">
        <v>9.6760503999999997E-2</v>
      </c>
      <c r="PQ74" s="94">
        <v>0.14730604999999999</v>
      </c>
      <c r="PR74" s="94">
        <v>0.19567354000000001</v>
      </c>
      <c r="PS74" s="94">
        <v>0.22710348999999999</v>
      </c>
      <c r="PT74" s="94">
        <v>0.2324543</v>
      </c>
      <c r="PU74" s="94">
        <v>0.21824621999999999</v>
      </c>
      <c r="PV74" s="94">
        <v>0.17856411999999999</v>
      </c>
      <c r="PW74" s="94">
        <v>0.12831481</v>
      </c>
      <c r="PX74" s="94">
        <v>7.9757739999999994E-2</v>
      </c>
      <c r="PY74" s="94">
        <v>4.2086035000000001E-2</v>
      </c>
      <c r="PZ74" s="94">
        <v>1.7612415999999999E-2</v>
      </c>
      <c r="QA74" s="94">
        <v>4.5397323999999996E-3</v>
      </c>
      <c r="QB74" s="94">
        <v>1.1670758999999999E-3</v>
      </c>
      <c r="QC74" s="94">
        <v>0</v>
      </c>
      <c r="QD74" s="94">
        <v>9.5158839999999998E-31</v>
      </c>
      <c r="QE74" s="94">
        <v>1.8075456000000001E-29</v>
      </c>
      <c r="QF74" s="94">
        <v>3.1305115000000001E-28</v>
      </c>
      <c r="QG74" s="94">
        <v>5.2843760000000002E-27</v>
      </c>
      <c r="QH74" s="94">
        <v>8.8504109999999996E-26</v>
      </c>
      <c r="QI74" s="94">
        <v>1.4796666E-24</v>
      </c>
      <c r="QJ74" s="94">
        <v>2.4753093999999999E-23</v>
      </c>
      <c r="QK74" s="94">
        <v>4.1486300000000001E-22</v>
      </c>
      <c r="QL74" s="94">
        <v>6.9731309999999998E-21</v>
      </c>
      <c r="QM74" s="94">
        <v>1.1767244E-19</v>
      </c>
      <c r="QN74" s="94">
        <v>1.9962815000000001E-18</v>
      </c>
      <c r="QO74" s="94">
        <v>3.4101650000000001E-17</v>
      </c>
      <c r="QP74" s="94">
        <v>5.8773370000000001E-16</v>
      </c>
      <c r="QQ74" s="94">
        <v>1.02423605E-14</v>
      </c>
      <c r="QR74" s="94">
        <v>1.8090246999999999E-13</v>
      </c>
      <c r="QS74" s="94">
        <v>3.2451253E-12</v>
      </c>
      <c r="QT74" s="94">
        <v>5.9203E-11</v>
      </c>
      <c r="QU74" s="94">
        <v>1.0981537999999999E-9</v>
      </c>
      <c r="QV74" s="94">
        <v>2.0646995000000001E-8</v>
      </c>
      <c r="QW74" s="94">
        <v>3.9053637000000002E-7</v>
      </c>
      <c r="QX74" s="94">
        <v>7.3250157999999999E-6</v>
      </c>
      <c r="QY74" s="94">
        <v>1.3278340000000001E-4</v>
      </c>
      <c r="QZ74" s="94">
        <v>2.1140899999999999E-3</v>
      </c>
      <c r="RA74" s="94">
        <v>9.1367810000000001E-3</v>
      </c>
      <c r="RB74" s="94">
        <v>2.5330419E-2</v>
      </c>
      <c r="RC74" s="94">
        <v>5.4380666000000001E-2</v>
      </c>
      <c r="RD74" s="94">
        <v>9.6760369999999998E-2</v>
      </c>
      <c r="RE74" s="94">
        <v>0.14730589999999999</v>
      </c>
      <c r="RF74" s="94">
        <v>0.19567350999999999</v>
      </c>
      <c r="RG74" s="94">
        <v>0.22710373</v>
      </c>
      <c r="RH74" s="94">
        <v>0.23245452</v>
      </c>
      <c r="RI74" s="94">
        <v>0.21824642</v>
      </c>
      <c r="RJ74" s="94">
        <v>0.17856441000000001</v>
      </c>
      <c r="RK74" s="94">
        <v>0.12831502</v>
      </c>
      <c r="RL74" s="94">
        <v>7.9757854000000003E-2</v>
      </c>
      <c r="RM74" s="94">
        <v>4.2086053999999998E-2</v>
      </c>
      <c r="RN74" s="94">
        <v>1.7612427E-2</v>
      </c>
      <c r="RO74" s="94">
        <v>4.5397329999999998E-3</v>
      </c>
      <c r="RP74" s="94">
        <v>1.1670757000000001E-3</v>
      </c>
      <c r="RQ74" s="94">
        <v>0</v>
      </c>
      <c r="RR74" s="94">
        <v>9.5159150000000005E-31</v>
      </c>
      <c r="RS74" s="94">
        <v>1.8075509999999999E-29</v>
      </c>
      <c r="RT74" s="94">
        <v>3.1305210999999998E-28</v>
      </c>
      <c r="RU74" s="94">
        <v>5.284395E-27</v>
      </c>
      <c r="RV74" s="94">
        <v>8.8504440000000002E-26</v>
      </c>
      <c r="RW74" s="94">
        <v>1.4796725E-24</v>
      </c>
      <c r="RX74" s="94">
        <v>2.4753193000000001E-23</v>
      </c>
      <c r="RY74" s="94">
        <v>4.1486468000000002E-22</v>
      </c>
      <c r="RZ74" s="94">
        <v>6.9731583999999995E-21</v>
      </c>
      <c r="SA74" s="94">
        <v>1.1767292999999999E-19</v>
      </c>
      <c r="SB74" s="94">
        <v>1.9962901999999999E-18</v>
      </c>
      <c r="SC74" s="94">
        <v>3.410179E-17</v>
      </c>
      <c r="SD74" s="94">
        <v>5.8773594E-16</v>
      </c>
      <c r="SE74" s="94">
        <v>1.0242396E-14</v>
      </c>
      <c r="SF74" s="94">
        <v>1.8090306E-13</v>
      </c>
      <c r="SG74" s="94">
        <v>3.2451366000000001E-12</v>
      </c>
      <c r="SH74" s="94">
        <v>5.9203204999999995E-11</v>
      </c>
      <c r="SI74" s="94">
        <v>1.0981579E-9</v>
      </c>
      <c r="SJ74" s="94">
        <v>2.0647079000000002E-8</v>
      </c>
      <c r="SK74" s="94">
        <v>3.9053802000000002E-7</v>
      </c>
      <c r="SL74" s="94">
        <v>7.3250479999999998E-6</v>
      </c>
      <c r="SM74" s="94">
        <v>1.3278412999999999E-4</v>
      </c>
      <c r="SN74" s="94">
        <v>2.1140918000000001E-3</v>
      </c>
      <c r="SO74" s="94">
        <v>9.1367859999999992E-3</v>
      </c>
      <c r="SP74" s="94">
        <v>2.5330432E-2</v>
      </c>
      <c r="SQ74" s="94">
        <v>5.4380659999999997E-2</v>
      </c>
      <c r="SR74" s="94">
        <v>9.6760280000000004E-2</v>
      </c>
      <c r="SS74" s="94">
        <v>0.14730570000000001</v>
      </c>
      <c r="ST74" s="94">
        <v>0.19567314999999999</v>
      </c>
      <c r="SU74" s="94">
        <v>0.22710358</v>
      </c>
      <c r="SV74" s="94">
        <v>0.23245450000000001</v>
      </c>
      <c r="SW74" s="94">
        <v>0.21824621999999999</v>
      </c>
      <c r="SX74" s="94">
        <v>0.17856427999999999</v>
      </c>
      <c r="SY74" s="94">
        <v>0.12831496000000001</v>
      </c>
      <c r="SZ74" s="94">
        <v>7.975786E-2</v>
      </c>
      <c r="TA74" s="94">
        <v>4.2086083000000003E-2</v>
      </c>
      <c r="TB74" s="94">
        <v>1.7612446E-2</v>
      </c>
      <c r="TC74" s="94">
        <v>4.5397349999999996E-3</v>
      </c>
      <c r="TD74" s="94">
        <v>1.1670758999999999E-3</v>
      </c>
      <c r="TE74" s="94">
        <v>0</v>
      </c>
      <c r="TF74" s="94">
        <v>9.5159079999999998E-31</v>
      </c>
      <c r="TG74" s="94">
        <v>1.8075493999999999E-29</v>
      </c>
      <c r="TH74" s="94">
        <v>3.1305182E-28</v>
      </c>
      <c r="TI74" s="94">
        <v>5.2843899999999997E-27</v>
      </c>
      <c r="TJ74" s="94">
        <v>8.8504283000000005E-26</v>
      </c>
      <c r="TK74" s="94">
        <v>1.4796698E-24</v>
      </c>
      <c r="TL74" s="94">
        <v>2.4753149E-23</v>
      </c>
      <c r="TM74" s="94">
        <v>4.1486382000000002E-22</v>
      </c>
      <c r="TN74" s="94">
        <v>6.9731459999999993E-21</v>
      </c>
      <c r="TO74" s="94">
        <v>1.1767272E-19</v>
      </c>
      <c r="TP74" s="94">
        <v>1.9962867E-18</v>
      </c>
      <c r="TQ74" s="94">
        <v>3.4101734999999998E-17</v>
      </c>
      <c r="TR74" s="94">
        <v>5.8773509999999996E-16</v>
      </c>
      <c r="TS74" s="94">
        <v>1.024238E-14</v>
      </c>
      <c r="TT74" s="94">
        <v>1.8090274E-13</v>
      </c>
      <c r="TU74" s="94">
        <v>3.2451290000000002E-12</v>
      </c>
      <c r="TV74" s="94">
        <v>5.9203059999999996E-11</v>
      </c>
      <c r="TW74" s="94">
        <v>1.0981549999999999E-9</v>
      </c>
      <c r="TX74" s="94">
        <v>2.0647027000000002E-8</v>
      </c>
      <c r="TY74" s="94">
        <v>3.9053694000000002E-7</v>
      </c>
      <c r="TZ74" s="94">
        <v>7.3250259999999996E-6</v>
      </c>
      <c r="UA74" s="94">
        <v>1.327837E-4</v>
      </c>
      <c r="UB74" s="94">
        <v>2.1140875999999999E-3</v>
      </c>
      <c r="UC74" s="94">
        <v>9.1367710000000001E-3</v>
      </c>
      <c r="UD74" s="94">
        <v>2.5330417000000001E-2</v>
      </c>
      <c r="UE74" s="94">
        <v>5.4380693000000001E-2</v>
      </c>
      <c r="UF74" s="94">
        <v>9.6760330000000006E-2</v>
      </c>
      <c r="UG74" s="94">
        <v>0.14730571000000001</v>
      </c>
      <c r="UH74" s="94">
        <v>0.19567320999999999</v>
      </c>
      <c r="UI74" s="94">
        <v>0.22710384</v>
      </c>
      <c r="UJ74" s="94">
        <v>0.23245493</v>
      </c>
      <c r="UK74" s="94">
        <v>0.21824663999999999</v>
      </c>
      <c r="UL74" s="94">
        <v>0.17856449999999999</v>
      </c>
      <c r="UM74" s="94">
        <v>0.12831508</v>
      </c>
      <c r="UN74" s="94">
        <v>7.9757939999999999E-2</v>
      </c>
      <c r="UO74" s="94">
        <v>4.2086129999999999E-2</v>
      </c>
      <c r="UP74" s="94">
        <v>1.7612478000000001E-2</v>
      </c>
      <c r="UQ74" s="94">
        <v>4.5397440000000001E-3</v>
      </c>
      <c r="UR74" s="94">
        <v>1.1670771999999999E-3</v>
      </c>
      <c r="US74" s="94">
        <v>0</v>
      </c>
      <c r="UT74" s="94">
        <v>9.5159250000000009E-31</v>
      </c>
      <c r="UU74" s="94">
        <v>1.807552E-29</v>
      </c>
      <c r="UV74" s="94">
        <v>3.1305213999999998E-28</v>
      </c>
      <c r="UW74" s="94">
        <v>5.2843954999999997E-27</v>
      </c>
      <c r="UX74" s="94">
        <v>8.8504362999999999E-26</v>
      </c>
      <c r="UY74" s="94">
        <v>1.4796702999999999E-24</v>
      </c>
      <c r="UZ74" s="94">
        <v>2.4753161E-23</v>
      </c>
      <c r="VA74" s="94">
        <v>4.1486410000000002E-22</v>
      </c>
      <c r="VB74" s="94">
        <v>6.9731479999999996E-21</v>
      </c>
      <c r="VC74" s="94">
        <v>1.1767278E-19</v>
      </c>
      <c r="VD74" s="94">
        <v>1.9962883000000001E-18</v>
      </c>
      <c r="VE74" s="94">
        <v>3.4101769999999998E-17</v>
      </c>
      <c r="VF74" s="94">
        <v>5.8773583000000002E-16</v>
      </c>
      <c r="VG74" s="94">
        <v>1.0242396E-14</v>
      </c>
      <c r="VH74" s="94">
        <v>1.8090305000000001E-13</v>
      </c>
      <c r="VI74" s="94">
        <v>3.2451360999999998E-12</v>
      </c>
      <c r="VJ74" s="94">
        <v>5.9203219999999997E-11</v>
      </c>
      <c r="VK74" s="94">
        <v>1.0981588999999999E-9</v>
      </c>
      <c r="VL74" s="94">
        <v>2.0647113999999999E-8</v>
      </c>
      <c r="VM74" s="94">
        <v>3.9053886999999998E-7</v>
      </c>
      <c r="VN74" s="94">
        <v>7.3250661999999998E-6</v>
      </c>
      <c r="VO74" s="94">
        <v>1.3278446999999999E-4</v>
      </c>
      <c r="VP74" s="94">
        <v>2.1140880000000001E-3</v>
      </c>
      <c r="VQ74" s="94">
        <v>9.1367619999999997E-3</v>
      </c>
      <c r="VR74" s="94">
        <v>2.5330373999999999E-2</v>
      </c>
      <c r="VS74" s="94">
        <v>5.4380619999999998E-2</v>
      </c>
      <c r="VT74" s="94">
        <v>9.6760230000000003E-2</v>
      </c>
      <c r="VU74" s="94">
        <v>0.14730552999999999</v>
      </c>
      <c r="VV74" s="94">
        <v>0.19567282</v>
      </c>
      <c r="VW74" s="94">
        <v>0.22710343999999999</v>
      </c>
      <c r="VX74" s="94">
        <v>0.23245474999999999</v>
      </c>
      <c r="VY74" s="94">
        <v>0.21824679999999999</v>
      </c>
      <c r="VZ74" s="94">
        <v>0.17856470999999999</v>
      </c>
      <c r="WA74" s="94">
        <v>0.12831517000000001</v>
      </c>
      <c r="WB74" s="94">
        <v>7.9757939999999999E-2</v>
      </c>
      <c r="WC74" s="94">
        <v>4.2086136000000003E-2</v>
      </c>
      <c r="WD74" s="94">
        <v>1.7612483000000002E-2</v>
      </c>
      <c r="WE74" s="94">
        <v>4.5397487000000004E-3</v>
      </c>
      <c r="WF74" s="94">
        <v>1.1670777999999999E-3</v>
      </c>
      <c r="WG74" s="94">
        <v>0</v>
      </c>
      <c r="WH74" s="94">
        <v>9.5159689999999998E-31</v>
      </c>
      <c r="WI74" s="94">
        <v>1.8075603000000001E-29</v>
      </c>
      <c r="WJ74" s="94">
        <v>3.1305336000000002E-28</v>
      </c>
      <c r="WK74" s="94">
        <v>5.2844143000000002E-27</v>
      </c>
      <c r="WL74" s="94">
        <v>8.8504709999999995E-26</v>
      </c>
      <c r="WM74" s="94">
        <v>1.4796755999999999E-24</v>
      </c>
      <c r="WN74" s="94">
        <v>2.4753233999999999E-23</v>
      </c>
      <c r="WO74" s="94">
        <v>4.1486518000000001E-22</v>
      </c>
      <c r="WP74" s="94">
        <v>6.9731659999999995E-21</v>
      </c>
      <c r="WQ74" s="94">
        <v>1.1767305000000001E-19</v>
      </c>
      <c r="WR74" s="94">
        <v>1.9962928999999998E-18</v>
      </c>
      <c r="WS74" s="94">
        <v>3.4101857000000003E-17</v>
      </c>
      <c r="WT74" s="94">
        <v>5.8773762999999999E-16</v>
      </c>
      <c r="WU74" s="94">
        <v>1.0242432E-14</v>
      </c>
      <c r="WV74" s="94">
        <v>1.8090384000000001E-13</v>
      </c>
      <c r="WW74" s="94">
        <v>3.2451513000000001E-12</v>
      </c>
      <c r="WX74" s="94">
        <v>5.9203544999999998E-11</v>
      </c>
      <c r="WY74" s="94">
        <v>1.0981657E-9</v>
      </c>
      <c r="WZ74" s="94">
        <v>2.064726E-8</v>
      </c>
      <c r="XA74" s="94">
        <v>3.9054194E-7</v>
      </c>
      <c r="XB74" s="94">
        <v>7.3251310000000002E-6</v>
      </c>
      <c r="XC74" s="94">
        <v>1.3278576000000001E-4</v>
      </c>
      <c r="XD74" s="94">
        <v>2.1140915E-3</v>
      </c>
      <c r="XE74" s="94">
        <v>9.1367540000000004E-3</v>
      </c>
      <c r="XF74" s="94">
        <v>2.5330315999999999E-2</v>
      </c>
      <c r="XG74" s="94">
        <v>5.4380506000000002E-2</v>
      </c>
      <c r="XH74" s="94">
        <v>9.6760120000000005E-2</v>
      </c>
      <c r="XI74" s="94">
        <v>0.14730546999999999</v>
      </c>
      <c r="XJ74" s="94">
        <v>0.19567285000000001</v>
      </c>
      <c r="XK74" s="94">
        <v>0.22710343</v>
      </c>
      <c r="XL74" s="94">
        <v>0.23245468999999999</v>
      </c>
      <c r="XM74" s="94">
        <v>0.21824679999999999</v>
      </c>
      <c r="XN74" s="94">
        <v>0.17856475999999999</v>
      </c>
      <c r="XO74" s="94">
        <v>0.12831521000000001</v>
      </c>
      <c r="XP74" s="94">
        <v>7.9757949999999994E-2</v>
      </c>
      <c r="XQ74" s="94">
        <v>4.2086157999999999E-2</v>
      </c>
      <c r="XR74" s="94">
        <v>1.7612493E-2</v>
      </c>
      <c r="XS74" s="94">
        <v>4.539749E-3</v>
      </c>
      <c r="XT74" s="94">
        <v>1.1670782000000001E-3</v>
      </c>
      <c r="XU74" s="94">
        <v>0</v>
      </c>
      <c r="XV74" s="94">
        <v>9.516052E-31</v>
      </c>
      <c r="XW74" s="94">
        <v>1.807577E-29</v>
      </c>
      <c r="XX74" s="94">
        <v>3.1305627999999998E-28</v>
      </c>
      <c r="XY74" s="94">
        <v>5.2844616999999997E-27</v>
      </c>
      <c r="XZ74" s="94">
        <v>8.8505440000000005E-26</v>
      </c>
      <c r="YA74" s="94">
        <v>1.4796869000000001E-24</v>
      </c>
      <c r="YB74" s="94">
        <v>2.4753408999999999E-23</v>
      </c>
      <c r="YC74" s="94">
        <v>4.1486788000000001E-22</v>
      </c>
      <c r="YD74" s="94">
        <v>6.9732090000000004E-21</v>
      </c>
      <c r="YE74" s="94">
        <v>1.1767373E-19</v>
      </c>
      <c r="YF74" s="94">
        <v>1.9963042E-18</v>
      </c>
      <c r="YG74" s="94">
        <v>3.4102053E-17</v>
      </c>
      <c r="YH74" s="94">
        <v>5.8774096999999998E-16</v>
      </c>
      <c r="YI74" s="94">
        <v>1.0242494E-14</v>
      </c>
      <c r="YJ74" s="94">
        <v>1.8090495E-13</v>
      </c>
      <c r="YK74" s="94">
        <v>3.2451719999999999E-12</v>
      </c>
      <c r="YL74" s="94">
        <v>5.9203900000000002E-11</v>
      </c>
      <c r="YM74" s="94">
        <v>1.0981722E-9</v>
      </c>
      <c r="YN74" s="94">
        <v>2.0647390999999998E-8</v>
      </c>
      <c r="YO74" s="94">
        <v>3.9054458999999998E-7</v>
      </c>
      <c r="YP74" s="94">
        <v>7.3251819999999997E-6</v>
      </c>
      <c r="YQ74" s="94">
        <v>1.3278676E-4</v>
      </c>
      <c r="YR74" s="94">
        <v>2.1141000999999999E-3</v>
      </c>
      <c r="YS74" s="94">
        <v>9.1367789999999994E-3</v>
      </c>
      <c r="YT74" s="94">
        <v>2.5330372E-2</v>
      </c>
      <c r="YU74" s="94">
        <v>5.4380573000000001E-2</v>
      </c>
      <c r="YV74" s="94">
        <v>9.6760209999999999E-2</v>
      </c>
      <c r="YW74" s="94">
        <v>0.14730573</v>
      </c>
      <c r="YX74" s="94">
        <v>0.19567329</v>
      </c>
      <c r="YY74" s="94">
        <v>0.22710385999999999</v>
      </c>
      <c r="YZ74" s="94">
        <v>0.23245499999999999</v>
      </c>
      <c r="ZA74" s="94">
        <v>0.21824713000000001</v>
      </c>
      <c r="ZB74" s="94">
        <v>0.17856503000000001</v>
      </c>
      <c r="ZC74" s="94">
        <v>0.12831535999999999</v>
      </c>
      <c r="ZD74" s="94">
        <v>7.9758049999999997E-2</v>
      </c>
      <c r="ZE74" s="94">
        <v>4.2086220000000001E-2</v>
      </c>
      <c r="ZF74" s="94">
        <v>1.7612514999999999E-2</v>
      </c>
      <c r="ZG74" s="94">
        <v>4.5397550000000004E-3</v>
      </c>
      <c r="ZH74" s="94">
        <v>1.1670789999999999E-3</v>
      </c>
      <c r="ZI74" s="94">
        <v>0</v>
      </c>
      <c r="ZJ74" s="94">
        <v>9.5160960000000007E-31</v>
      </c>
      <c r="ZK74" s="94">
        <v>1.8075853000000001E-29</v>
      </c>
      <c r="ZL74" s="94">
        <v>3.1305764999999999E-28</v>
      </c>
      <c r="ZM74" s="94">
        <v>5.2844836999999997E-27</v>
      </c>
      <c r="ZN74" s="94">
        <v>8.8505850000000004E-26</v>
      </c>
      <c r="ZO74" s="94">
        <v>1.4796942E-24</v>
      </c>
      <c r="ZP74" s="94">
        <v>2.4753525999999999E-23</v>
      </c>
      <c r="ZQ74" s="94">
        <v>4.1486985000000001E-22</v>
      </c>
      <c r="ZR74" s="94">
        <v>6.9732450000000002E-21</v>
      </c>
      <c r="ZS74" s="94">
        <v>1.1767434999999999E-19</v>
      </c>
      <c r="ZT74" s="94">
        <v>1.9963142000000001E-18</v>
      </c>
      <c r="ZU74" s="94">
        <v>3.4102214999999998E-17</v>
      </c>
      <c r="ZV74" s="94">
        <v>5.8774379999999997E-16</v>
      </c>
      <c r="ZW74" s="94">
        <v>1.0242543E-14</v>
      </c>
      <c r="ZX74" s="94">
        <v>1.8090580000000001E-13</v>
      </c>
      <c r="ZY74" s="94">
        <v>3.2451862000000001E-12</v>
      </c>
      <c r="ZZ74" s="94">
        <v>5.9204150000000004E-11</v>
      </c>
      <c r="AAA74" s="94">
        <v>1.0981767E-9</v>
      </c>
      <c r="AAB74" s="94">
        <v>2.0647463999999999E-8</v>
      </c>
      <c r="AAC74" s="94">
        <v>3.9054591999999998E-7</v>
      </c>
      <c r="AAD74" s="94">
        <v>7.3252085999999996E-6</v>
      </c>
      <c r="AAE74" s="94">
        <v>1.3278726000000001E-4</v>
      </c>
      <c r="AAF74" s="94">
        <v>2.1141091999999999E-3</v>
      </c>
      <c r="AAG74" s="94">
        <v>9.1368170000000002E-3</v>
      </c>
      <c r="AAH74" s="94">
        <v>2.5330458E-2</v>
      </c>
      <c r="AAI74" s="94">
        <v>5.4380709999999999E-2</v>
      </c>
      <c r="AAJ74" s="94">
        <v>9.6760415000000002E-2</v>
      </c>
      <c r="AAK74" s="94">
        <v>0.1473061</v>
      </c>
      <c r="AAL74" s="94">
        <v>0.19567387</v>
      </c>
      <c r="AAM74" s="94">
        <v>0.22710474999999999</v>
      </c>
      <c r="AAN74" s="94">
        <v>0.23245598000000001</v>
      </c>
      <c r="AAO74" s="94">
        <v>0.21824805</v>
      </c>
      <c r="AAP74" s="94">
        <v>0.17856581999999999</v>
      </c>
      <c r="AAQ74" s="94">
        <v>0.12831590000000001</v>
      </c>
      <c r="AAR74" s="94">
        <v>7.9758380000000004E-2</v>
      </c>
      <c r="AAS74" s="94">
        <v>4.2086378000000001E-2</v>
      </c>
      <c r="AAT74" s="94">
        <v>1.7612572999999999E-2</v>
      </c>
      <c r="AAU74" s="94">
        <v>4.5397629999999996E-3</v>
      </c>
      <c r="AAV74" s="94">
        <v>1.1670806E-3</v>
      </c>
      <c r="AAW74" s="94">
        <v>0</v>
      </c>
      <c r="AAX74" s="94">
        <v>9.5160750000000002E-31</v>
      </c>
      <c r="AAY74" s="94">
        <v>1.8075804999999999E-29</v>
      </c>
      <c r="AAZ74" s="94">
        <v>3.1305673000000001E-28</v>
      </c>
      <c r="ABA74" s="94">
        <v>5.2844683000000002E-27</v>
      </c>
      <c r="ABB74" s="94">
        <v>8.8505589999999996E-26</v>
      </c>
      <c r="ABC74" s="94">
        <v>1.4796899E-24</v>
      </c>
      <c r="ABD74" s="94">
        <v>2.4753458000000001E-23</v>
      </c>
      <c r="ABE74" s="94">
        <v>4.1486865999999999E-22</v>
      </c>
      <c r="ABF74" s="94">
        <v>6.9732209999999994E-21</v>
      </c>
      <c r="ABG74" s="94">
        <v>1.1767395E-19</v>
      </c>
      <c r="ABH74" s="94">
        <v>1.9963076000000001E-18</v>
      </c>
      <c r="ABI74" s="94">
        <v>3.4102109999999998E-17</v>
      </c>
      <c r="ABJ74" s="94">
        <v>5.8774219999999996E-16</v>
      </c>
      <c r="ABK74" s="94">
        <v>1.0242516000000001E-14</v>
      </c>
      <c r="ABL74" s="94">
        <v>1.8090540999999999E-13</v>
      </c>
      <c r="ABM74" s="94">
        <v>3.2451808000000002E-12</v>
      </c>
      <c r="ABN74" s="94">
        <v>5.9204060000000004E-11</v>
      </c>
      <c r="ABO74" s="94">
        <v>1.0981750000000001E-9</v>
      </c>
      <c r="ABP74" s="94">
        <v>2.0647427E-8</v>
      </c>
      <c r="ABQ74" s="94">
        <v>3.9054520000000002E-7</v>
      </c>
      <c r="ABR74" s="94">
        <v>7.3251950000000003E-6</v>
      </c>
      <c r="ABS74" s="94">
        <v>1.3278703999999999E-4</v>
      </c>
      <c r="ABT74" s="94">
        <v>2.1141010000000002E-3</v>
      </c>
      <c r="ABU74" s="94">
        <v>9.1367879999999999E-3</v>
      </c>
      <c r="ABV74" s="94">
        <v>2.5330404000000001E-2</v>
      </c>
      <c r="ABW74" s="94">
        <v>5.4380643999999999E-2</v>
      </c>
      <c r="ABX74" s="94">
        <v>9.6760399999999996E-2</v>
      </c>
      <c r="ABY74" s="94">
        <v>0.14730614</v>
      </c>
      <c r="ABZ74" s="94">
        <v>0.19567408</v>
      </c>
      <c r="ACA74" s="94">
        <v>0.22710519000000001</v>
      </c>
      <c r="ACB74" s="94">
        <v>0.23245661000000001</v>
      </c>
      <c r="ACC74" s="94">
        <v>0.21824863999999999</v>
      </c>
      <c r="ACD74" s="94">
        <v>0.17856632</v>
      </c>
      <c r="ACE74" s="94">
        <v>0.12831619999999999</v>
      </c>
      <c r="ACF74" s="94">
        <v>7.9758480000000007E-2</v>
      </c>
      <c r="ACG74" s="94">
        <v>4.2086363000000002E-2</v>
      </c>
      <c r="ACH74" s="94">
        <v>1.7612533999999999E-2</v>
      </c>
      <c r="ACI74" s="94">
        <v>4.5397409999999999E-3</v>
      </c>
      <c r="ACJ74" s="94">
        <v>1.1670736E-3</v>
      </c>
      <c r="ACK74" s="94">
        <v>0</v>
      </c>
      <c r="ACL74" s="94">
        <v>9.5154719999999997E-31</v>
      </c>
      <c r="ACM74" s="94">
        <v>1.8074658E-29</v>
      </c>
      <c r="ACN74" s="94">
        <v>3.1303711000000002E-28</v>
      </c>
      <c r="ACO74" s="94">
        <v>5.2841390000000003E-27</v>
      </c>
      <c r="ACP74" s="94">
        <v>8.8500169999999997E-26</v>
      </c>
      <c r="ACQ74" s="94">
        <v>1.4796019999999999E-24</v>
      </c>
      <c r="ACR74" s="94">
        <v>2.4752032999999999E-23</v>
      </c>
      <c r="ACS74" s="94">
        <v>4.148455E-22</v>
      </c>
      <c r="ACT74" s="94">
        <v>6.9728474000000003E-21</v>
      </c>
      <c r="ACU74" s="94">
        <v>1.1766794000000001E-19</v>
      </c>
      <c r="ACV74" s="94">
        <v>1.9962108000000002E-18</v>
      </c>
      <c r="ACW74" s="94">
        <v>3.4100554E-17</v>
      </c>
      <c r="ACX74" s="94">
        <v>5.8771710000000004E-16</v>
      </c>
      <c r="ACY74" s="94">
        <v>1.0242110999999999E-14</v>
      </c>
      <c r="ACZ74" s="94">
        <v>1.8089873000000001E-13</v>
      </c>
      <c r="ADA74" s="94">
        <v>3.2450678E-12</v>
      </c>
      <c r="ADB74" s="94">
        <v>5.9202114999999999E-11</v>
      </c>
      <c r="ADC74" s="94">
        <v>1.0981400999999999E-9</v>
      </c>
      <c r="ADD74" s="94">
        <v>2.0646773E-8</v>
      </c>
      <c r="ADE74" s="94">
        <v>3.9053241999999998E-7</v>
      </c>
      <c r="ADF74" s="94">
        <v>7.3249403E-6</v>
      </c>
      <c r="ADG74" s="94">
        <v>1.3278195999999999E-4</v>
      </c>
      <c r="ADH74" s="94">
        <v>2.1140713E-3</v>
      </c>
      <c r="ADI74" s="94">
        <v>9.136712E-3</v>
      </c>
      <c r="ADJ74" s="94">
        <v>2.5330273E-2</v>
      </c>
      <c r="ADK74" s="94">
        <v>5.4380443000000001E-2</v>
      </c>
      <c r="ADL74" s="94">
        <v>9.6760100000000002E-2</v>
      </c>
      <c r="ADM74" s="94">
        <v>0.14730571000000001</v>
      </c>
      <c r="ADN74" s="94">
        <v>0.19567370000000001</v>
      </c>
      <c r="ADO74" s="94">
        <v>0.22710433999999999</v>
      </c>
      <c r="ADP74" s="94">
        <v>0.23245531</v>
      </c>
      <c r="ADQ74" s="94">
        <v>0.21824711999999999</v>
      </c>
      <c r="ADR74" s="94">
        <v>0.17856449999999999</v>
      </c>
      <c r="ADS74" s="94">
        <v>0.12831455</v>
      </c>
      <c r="ADT74" s="94">
        <v>7.9757359999999999E-2</v>
      </c>
      <c r="ADU74" s="94">
        <v>4.20858E-2</v>
      </c>
      <c r="ADV74" s="94">
        <v>1.7612360000000001E-2</v>
      </c>
      <c r="ADW74" s="94">
        <v>4.5397129999999999E-3</v>
      </c>
      <c r="ADX74" s="94">
        <v>1.1670849E-3</v>
      </c>
      <c r="ADY74" s="100"/>
      <c r="ADZ74" s="101"/>
      <c r="AEA74" s="101"/>
      <c r="AEB74" s="101"/>
      <c r="AEC74" s="101"/>
      <c r="AED74" s="144">
        <f t="shared" si="51"/>
        <v>69</v>
      </c>
      <c r="AEE74" s="142"/>
      <c r="AEF74" s="158">
        <f t="shared" si="33"/>
        <v>69</v>
      </c>
      <c r="AEG74" s="138">
        <f t="shared" si="49"/>
        <v>1.1670741E-3</v>
      </c>
      <c r="AEH74" s="138">
        <f t="shared" si="49"/>
        <v>1.167073E-3</v>
      </c>
      <c r="AEI74" s="138">
        <f t="shared" si="49"/>
        <v>1.167076E-3</v>
      </c>
      <c r="AEJ74" s="138">
        <f t="shared" si="49"/>
        <v>1.1670762E-3</v>
      </c>
      <c r="AEK74" s="138">
        <f t="shared" si="49"/>
        <v>1.1670726999999999E-3</v>
      </c>
      <c r="AEL74" s="138">
        <f t="shared" si="49"/>
        <v>1.1670720999999999E-3</v>
      </c>
      <c r="AEM74" s="138">
        <f t="shared" si="49"/>
        <v>1.1670720999999999E-3</v>
      </c>
      <c r="AEN74" s="138">
        <f t="shared" si="49"/>
        <v>1.1670713000000001E-3</v>
      </c>
      <c r="AEO74" s="138">
        <f t="shared" si="49"/>
        <v>1.1670722E-3</v>
      </c>
      <c r="AEP74" s="138">
        <f t="shared" si="49"/>
        <v>1.1670739999999999E-3</v>
      </c>
      <c r="AEQ74" s="138">
        <f t="shared" si="50"/>
        <v>1.1670758999999999E-3</v>
      </c>
      <c r="AER74" s="138">
        <f t="shared" si="50"/>
        <v>1.1670757000000001E-3</v>
      </c>
      <c r="AES74" s="138">
        <f t="shared" si="50"/>
        <v>1.1670758999999999E-3</v>
      </c>
      <c r="AET74" s="138">
        <f t="shared" si="50"/>
        <v>1.1670771999999999E-3</v>
      </c>
      <c r="AEU74" s="138">
        <f t="shared" si="50"/>
        <v>1.1670777999999999E-3</v>
      </c>
      <c r="AEV74" s="138">
        <f t="shared" si="50"/>
        <v>1.1670782000000001E-3</v>
      </c>
      <c r="AEW74" s="138">
        <f t="shared" si="50"/>
        <v>1.1670789999999999E-3</v>
      </c>
      <c r="AEX74" s="138">
        <f t="shared" si="50"/>
        <v>1.1670806E-3</v>
      </c>
      <c r="AEY74" s="138">
        <f t="shared" si="50"/>
        <v>1.1670736E-3</v>
      </c>
      <c r="AEZ74" s="130">
        <f t="shared" si="52"/>
        <v>19.43</v>
      </c>
      <c r="AFA74" s="91"/>
      <c r="AFB74" s="94">
        <v>1.1670757999999999E-3</v>
      </c>
      <c r="AFC74" s="139">
        <f t="shared" si="53"/>
        <v>1.1670751368421054E-3</v>
      </c>
      <c r="AFD74" s="91"/>
      <c r="AFE74" s="142"/>
      <c r="AFF74" s="142"/>
      <c r="AFG74" s="138">
        <f t="shared" si="56"/>
        <v>2.0648258E-8</v>
      </c>
      <c r="AFH74" s="138">
        <f t="shared" si="56"/>
        <v>2.0647774999999998E-8</v>
      </c>
      <c r="AFI74" s="138">
        <f t="shared" si="56"/>
        <v>2.0647306000000001E-8</v>
      </c>
      <c r="AFJ74" s="138">
        <f t="shared" si="56"/>
        <v>2.0647580999999999E-8</v>
      </c>
      <c r="AFK74" s="138">
        <f t="shared" si="56"/>
        <v>2.0647730000000001E-8</v>
      </c>
      <c r="AFL74" s="138">
        <f t="shared" si="56"/>
        <v>2.0647732000000001E-8</v>
      </c>
      <c r="AFM74" s="138">
        <f t="shared" si="56"/>
        <v>2.0647549999999999E-8</v>
      </c>
      <c r="AFN74" s="138">
        <f t="shared" si="56"/>
        <v>2.0647360999999999E-8</v>
      </c>
      <c r="AFO74" s="138">
        <f t="shared" si="56"/>
        <v>2.064724E-8</v>
      </c>
      <c r="AFP74" s="138">
        <f t="shared" si="56"/>
        <v>2.0647092999999999E-8</v>
      </c>
      <c r="AFQ74" s="138">
        <f t="shared" si="56"/>
        <v>2.0647060999999999E-8</v>
      </c>
      <c r="AFR74" s="138">
        <f t="shared" si="56"/>
        <v>2.0646995000000001E-8</v>
      </c>
      <c r="AFS74" s="138">
        <f t="shared" si="56"/>
        <v>2.0647079000000002E-8</v>
      </c>
      <c r="AFT74" s="138">
        <f t="shared" si="56"/>
        <v>2.0647027000000002E-8</v>
      </c>
      <c r="AFU74" s="138">
        <f t="shared" si="56"/>
        <v>2.0647113999999999E-8</v>
      </c>
      <c r="AFV74" s="138">
        <f t="shared" si="54"/>
        <v>2.064726E-8</v>
      </c>
      <c r="AFW74" s="138">
        <f t="shared" si="54"/>
        <v>2.0647390999999998E-8</v>
      </c>
      <c r="AFX74" s="138">
        <f t="shared" si="54"/>
        <v>2.0647463999999999E-8</v>
      </c>
      <c r="AFY74" s="138">
        <f t="shared" si="54"/>
        <v>2.0647427E-8</v>
      </c>
      <c r="AFZ74" s="138" t="e">
        <f t="shared" si="54"/>
        <v>#VALUE!</v>
      </c>
      <c r="AGA74" s="139">
        <f t="shared" si="55"/>
        <v>2.0647391789473679E-8</v>
      </c>
      <c r="AGB74" s="91"/>
      <c r="AGC74" s="91"/>
      <c r="AGD74" s="91"/>
      <c r="AGE74" s="91"/>
      <c r="AGF74" s="91"/>
      <c r="AGG74" s="91"/>
      <c r="AGH74" s="91"/>
      <c r="AGI74" s="91"/>
      <c r="AGJ74" s="91"/>
      <c r="AGK74" s="91"/>
      <c r="AGL74" s="91"/>
      <c r="AGM74" s="91"/>
      <c r="AGN74" s="91"/>
      <c r="AGO74" s="91"/>
      <c r="AGP74" s="91"/>
      <c r="AGQ74" s="91"/>
      <c r="AGR74" s="91"/>
      <c r="AGS74" s="91"/>
      <c r="AGT74" s="91"/>
      <c r="AGU74" s="91"/>
      <c r="AGV74" s="91"/>
      <c r="AGW74" s="91"/>
      <c r="AGX74" s="91"/>
      <c r="AGY74" s="91"/>
      <c r="AGZ74" s="91"/>
      <c r="AHA74" s="91"/>
      <c r="AHB74" s="91"/>
      <c r="AHC74" s="91"/>
      <c r="AHD74" s="91"/>
      <c r="AHE74" s="91"/>
      <c r="AHF74" s="91"/>
      <c r="AHG74" s="91"/>
      <c r="AHH74" s="91"/>
      <c r="AHI74" s="91"/>
      <c r="AHJ74" s="91"/>
      <c r="AHK74" s="91"/>
      <c r="AHL74" s="91"/>
      <c r="AHM74" s="91"/>
      <c r="AHN74" s="91"/>
      <c r="AHO74" s="91"/>
      <c r="AHP74" s="91"/>
      <c r="AHQ74" s="91"/>
      <c r="AHR74" s="91"/>
      <c r="AHS74" s="91"/>
      <c r="AHT74" s="91"/>
      <c r="AHU74" s="91"/>
      <c r="AHV74" s="91"/>
      <c r="AHW74" s="91"/>
      <c r="AHX74" s="91"/>
      <c r="AHY74" s="91"/>
      <c r="AHZ74" s="91"/>
      <c r="AIA74" s="91"/>
      <c r="AIB74" s="91"/>
      <c r="AIC74" s="91"/>
      <c r="AID74" s="91"/>
      <c r="AIE74" s="91"/>
      <c r="AIF74" s="91"/>
      <c r="AIG74" s="91"/>
      <c r="AIH74" s="91"/>
      <c r="AII74" s="91"/>
      <c r="AIJ74" s="91"/>
      <c r="AIK74" s="91"/>
      <c r="AIL74" s="91"/>
      <c r="AIM74" s="91"/>
      <c r="AIN74" s="91"/>
      <c r="AIO74" s="91"/>
      <c r="AIP74" s="91"/>
      <c r="AIQ74" s="91"/>
      <c r="AIR74" s="91"/>
      <c r="AIS74" s="91"/>
      <c r="AIT74" s="91"/>
      <c r="AIU74" s="91"/>
      <c r="AIV74" s="91"/>
      <c r="AIW74" s="91"/>
      <c r="AIX74" s="91"/>
      <c r="AIY74" s="91"/>
      <c r="AIZ74" s="91"/>
      <c r="AJA74" s="91"/>
      <c r="AJB74" s="91"/>
      <c r="AJC74" s="91"/>
      <c r="AJD74" s="91"/>
      <c r="AJE74" s="91"/>
      <c r="AJF74" s="91"/>
      <c r="AJG74" s="91"/>
      <c r="AJH74" s="91"/>
      <c r="AJI74" s="91"/>
      <c r="AJJ74" s="91"/>
      <c r="AJK74" s="91"/>
      <c r="AJL74" s="91"/>
      <c r="AJM74" s="91"/>
      <c r="AJN74" s="91"/>
      <c r="AJO74" s="91"/>
      <c r="AJP74" s="91"/>
      <c r="AJQ74" s="91"/>
      <c r="AJR74" s="91"/>
      <c r="AJS74" s="91"/>
      <c r="AJT74" s="91"/>
      <c r="AJU74" s="91"/>
      <c r="AJV74" s="91"/>
      <c r="AJW74" s="91"/>
      <c r="AJX74" s="91"/>
      <c r="AJY74" s="91"/>
      <c r="AJZ74" s="91"/>
      <c r="AKA74" s="91"/>
      <c r="AKB74" s="91"/>
      <c r="AKC74" s="91"/>
      <c r="AKD74" s="91"/>
      <c r="AKE74" s="91"/>
      <c r="AKF74" s="91"/>
      <c r="AKG74" s="91"/>
      <c r="AKH74" s="91"/>
      <c r="AKI74" s="91"/>
      <c r="AKJ74" s="91"/>
      <c r="AKK74" s="91"/>
      <c r="AKL74" s="91"/>
      <c r="AKM74" s="91"/>
      <c r="AKN74" s="91"/>
      <c r="AKO74" s="91"/>
      <c r="AKP74" s="91"/>
      <c r="AKQ74" s="91"/>
      <c r="AKR74" s="91"/>
      <c r="AKS74" s="91"/>
      <c r="AKT74" s="91"/>
      <c r="AKU74" s="91"/>
      <c r="AKV74" s="91"/>
      <c r="AKW74" s="91"/>
      <c r="AKX74" s="91"/>
      <c r="AKY74" s="91"/>
      <c r="AKZ74" s="91"/>
      <c r="ALA74" s="91"/>
      <c r="ALB74" s="91"/>
      <c r="ALC74" s="91"/>
      <c r="ALD74" s="91"/>
      <c r="ALE74" s="91"/>
      <c r="ALF74" s="91"/>
      <c r="ALG74" s="91"/>
      <c r="ALH74" s="91"/>
      <c r="ALI74" s="91"/>
      <c r="ALJ74" s="91"/>
      <c r="ALK74" s="91"/>
      <c r="ALL74" s="91"/>
      <c r="ALM74" s="91"/>
      <c r="ALN74" s="91"/>
      <c r="ALO74" s="91"/>
      <c r="ALP74" s="91"/>
      <c r="ALQ74" s="91"/>
      <c r="ALR74" s="91"/>
      <c r="ALS74" s="91"/>
      <c r="ALT74" s="91"/>
      <c r="ALU74" s="91"/>
      <c r="ALV74" s="91"/>
      <c r="ALW74" s="91"/>
      <c r="ALX74" s="91"/>
      <c r="ALY74" s="91"/>
      <c r="ALZ74" s="91"/>
      <c r="AMA74" s="91"/>
      <c r="AMB74" s="91"/>
      <c r="AMC74" s="91"/>
      <c r="AMD74" s="91"/>
      <c r="AME74" s="91"/>
      <c r="AMF74" s="91"/>
      <c r="AMG74" s="91"/>
      <c r="AMH74" s="91"/>
      <c r="AMI74" s="91"/>
      <c r="AMJ74" s="91"/>
      <c r="AMK74" s="91"/>
      <c r="AML74" s="91"/>
      <c r="AMM74" s="91"/>
      <c r="AMN74" s="91"/>
      <c r="AMO74" s="91"/>
      <c r="AMP74" s="91"/>
      <c r="AMQ74" s="91"/>
      <c r="AMR74" s="91"/>
      <c r="AMS74" s="91"/>
      <c r="AMT74" s="91"/>
      <c r="AMU74" s="91"/>
      <c r="AMV74" s="91"/>
      <c r="AMW74" s="91"/>
      <c r="AMX74" s="91"/>
      <c r="AMY74" s="91"/>
      <c r="AMZ74" s="91"/>
      <c r="ANA74" s="91"/>
      <c r="ANB74" s="91"/>
      <c r="ANC74" s="91"/>
      <c r="AND74" s="91"/>
      <c r="ANE74" s="91"/>
      <c r="ANF74" s="91"/>
      <c r="ANG74" s="91"/>
      <c r="ANH74" s="91"/>
      <c r="ANI74" s="91"/>
      <c r="ANJ74" s="91"/>
      <c r="ANK74" s="91"/>
      <c r="ANL74" s="91"/>
      <c r="ANM74" s="91"/>
      <c r="ANN74" s="91"/>
      <c r="ANO74" s="91"/>
      <c r="ANP74" s="91"/>
      <c r="ANQ74" s="91"/>
      <c r="ANR74" s="91"/>
      <c r="ANS74" s="91"/>
      <c r="ANT74" s="91"/>
      <c r="ANU74" s="91"/>
      <c r="ANV74" s="91"/>
      <c r="ANW74" s="91"/>
      <c r="ANX74" s="91"/>
      <c r="ANY74" s="91"/>
      <c r="ANZ74" s="91"/>
      <c r="AOA74" s="91"/>
      <c r="AOB74" s="91"/>
      <c r="AOC74" s="91"/>
      <c r="AOD74" s="91"/>
      <c r="AOE74" s="91"/>
      <c r="AOF74" s="91"/>
      <c r="AOG74" s="91"/>
      <c r="AOH74" s="91"/>
      <c r="AOI74" s="91"/>
      <c r="AOJ74" s="91"/>
      <c r="AOK74" s="91"/>
      <c r="AOL74" s="91"/>
      <c r="AOM74" s="91"/>
      <c r="AON74" s="91"/>
      <c r="AOO74" s="91"/>
      <c r="AOP74" s="91"/>
      <c r="AOQ74" s="91"/>
      <c r="AOR74" s="91"/>
      <c r="AOS74" s="91"/>
      <c r="AOT74" s="91"/>
      <c r="AOU74" s="91"/>
      <c r="AOV74" s="91"/>
      <c r="AOW74" s="91"/>
      <c r="AOX74" s="91"/>
      <c r="AOY74" s="91"/>
      <c r="AOZ74" s="91"/>
      <c r="APA74" s="91"/>
      <c r="APB74" s="91"/>
      <c r="APC74" s="91"/>
      <c r="APD74" s="91"/>
      <c r="APE74" s="91"/>
      <c r="APF74" s="91"/>
      <c r="APG74" s="91"/>
      <c r="APH74" s="91"/>
      <c r="API74" s="91"/>
      <c r="APJ74" s="91"/>
      <c r="APK74" s="91"/>
      <c r="APL74" s="91"/>
      <c r="APM74" s="91"/>
      <c r="APN74" s="91"/>
      <c r="APO74" s="91"/>
      <c r="APP74" s="91"/>
      <c r="APQ74" s="91"/>
      <c r="APR74" s="91"/>
      <c r="APS74" s="91"/>
      <c r="APT74" s="91"/>
      <c r="APU74" s="91"/>
      <c r="APV74" s="91"/>
      <c r="APW74" s="91"/>
      <c r="APX74" s="91"/>
      <c r="APY74" s="91"/>
      <c r="APZ74" s="91"/>
      <c r="AQA74" s="91"/>
      <c r="AQB74" s="91"/>
      <c r="AQC74" s="91"/>
      <c r="AQD74" s="91"/>
      <c r="AQE74" s="91"/>
      <c r="AQF74" s="91"/>
      <c r="AQG74" s="91"/>
      <c r="AQH74" s="91"/>
      <c r="AQI74" s="91"/>
      <c r="AQJ74" s="91"/>
      <c r="AQK74" s="91"/>
      <c r="AQL74" s="91"/>
      <c r="AQM74" s="91"/>
      <c r="AQN74" s="91"/>
      <c r="AQO74" s="91"/>
      <c r="AQP74" s="91"/>
      <c r="AQQ74" s="91"/>
      <c r="AQR74" s="91"/>
      <c r="AQS74" s="91"/>
      <c r="AQT74" s="91"/>
      <c r="AQU74" s="91"/>
      <c r="AQV74" s="91"/>
      <c r="AQW74" s="91"/>
      <c r="AQX74" s="91"/>
      <c r="AQY74" s="91"/>
      <c r="AQZ74" s="91"/>
      <c r="ARA74" s="91"/>
      <c r="ARB74" s="91"/>
      <c r="ARC74" s="91"/>
      <c r="ARD74" s="91"/>
      <c r="ARE74" s="91"/>
      <c r="ARF74" s="91"/>
      <c r="ARG74" s="91"/>
      <c r="ARH74" s="91"/>
      <c r="ARI74" s="91"/>
      <c r="ARJ74" s="91"/>
      <c r="ARK74" s="91"/>
      <c r="ARL74" s="91"/>
      <c r="ARM74" s="91"/>
      <c r="ARN74" s="91"/>
      <c r="ARO74" s="91"/>
      <c r="ARP74" s="91"/>
      <c r="ARQ74" s="91"/>
      <c r="ARR74" s="91"/>
      <c r="ARS74" s="91"/>
      <c r="ART74" s="91"/>
      <c r="ARU74" s="91"/>
      <c r="ARV74" s="91"/>
      <c r="ARW74" s="91"/>
      <c r="ARX74" s="91"/>
      <c r="ARY74" s="91"/>
      <c r="ARZ74" s="91"/>
      <c r="ASA74" s="91"/>
      <c r="ASB74" s="91"/>
      <c r="ASC74" s="91"/>
      <c r="ASD74" s="91"/>
      <c r="ASE74" s="91"/>
      <c r="ASF74" s="91"/>
      <c r="ASG74" s="91"/>
      <c r="ASH74" s="91"/>
      <c r="ASI74" s="91"/>
      <c r="ASJ74" s="91"/>
      <c r="ASK74" s="91"/>
      <c r="ASL74" s="91"/>
      <c r="ASM74" s="91"/>
      <c r="ASN74" s="91"/>
      <c r="ASO74" s="91"/>
      <c r="ASP74" s="91"/>
      <c r="ASQ74" s="91"/>
      <c r="ASR74" s="91"/>
    </row>
    <row r="75" spans="1:1188" ht="2.1" customHeight="1" x14ac:dyDescent="0.25">
      <c r="A75" s="129">
        <v>70</v>
      </c>
      <c r="B75" s="130">
        <v>19.72</v>
      </c>
      <c r="C75" s="123">
        <f>IF(ROW()-$B$4&lt;$B$112,2,3)</f>
        <v>3</v>
      </c>
      <c r="D75" s="129">
        <v>70</v>
      </c>
      <c r="E75" s="91">
        <v>0</v>
      </c>
      <c r="F75" s="92">
        <v>5.5462305999999997E-30</v>
      </c>
      <c r="G75" s="92">
        <v>9.6620649999999995E-29</v>
      </c>
      <c r="H75" s="92">
        <v>1.6412184E-27</v>
      </c>
      <c r="I75" s="92">
        <v>2.7710251999999997E-26</v>
      </c>
      <c r="J75" s="92">
        <v>4.6796760000000002E-25</v>
      </c>
      <c r="K75" s="92">
        <v>7.9256979999999996E-24</v>
      </c>
      <c r="L75" s="92">
        <v>1.3481752E-22</v>
      </c>
      <c r="M75" s="92">
        <v>2.3058494000000002E-21</v>
      </c>
      <c r="N75" s="92">
        <v>3.9694646E-20</v>
      </c>
      <c r="O75" s="92">
        <v>6.8841999999999999E-19</v>
      </c>
      <c r="P75" s="92">
        <v>1.2037523E-17</v>
      </c>
      <c r="Q75" s="92">
        <v>2.1233188E-16</v>
      </c>
      <c r="R75" s="92">
        <v>3.7788125999999999E-15</v>
      </c>
      <c r="S75" s="92">
        <v>6.7827059999999999E-14</v>
      </c>
      <c r="T75" s="92">
        <v>1.2266732000000001E-12</v>
      </c>
      <c r="U75" s="92">
        <v>2.2314629999999999E-11</v>
      </c>
      <c r="V75" s="92">
        <v>4.0728876E-10</v>
      </c>
      <c r="W75" s="92">
        <v>7.4342824999999997E-9</v>
      </c>
      <c r="X75" s="92">
        <v>1.3516176000000001E-7</v>
      </c>
      <c r="Y75" s="92">
        <v>2.4366435999999999E-6</v>
      </c>
      <c r="Z75" s="93">
        <v>4.3372131999999999E-5</v>
      </c>
      <c r="AA75" s="93">
        <v>7.6076050000000004E-4</v>
      </c>
      <c r="AB75" s="93">
        <v>4.96073E-3</v>
      </c>
      <c r="AC75" s="93">
        <v>1.6127288E-2</v>
      </c>
      <c r="AD75" s="93">
        <v>3.8385707999999998E-2</v>
      </c>
      <c r="AE75" s="93">
        <v>7.4062459999999997E-2</v>
      </c>
      <c r="AF75" s="93">
        <v>0.12098038</v>
      </c>
      <c r="AG75" s="93">
        <v>0.17141381999999999</v>
      </c>
      <c r="AH75" s="93">
        <v>0.21245586999999999</v>
      </c>
      <c r="AI75" s="93">
        <v>0.23095750000000001</v>
      </c>
      <c r="AJ75" s="93">
        <v>0.22776863999999999</v>
      </c>
      <c r="AK75" s="93">
        <v>0.20043530000000001</v>
      </c>
      <c r="AL75" s="93">
        <v>0.15462595000000001</v>
      </c>
      <c r="AM75" s="93">
        <v>0.10438182</v>
      </c>
      <c r="AN75" s="93">
        <v>6.0647935E-2</v>
      </c>
      <c r="AO75" s="93">
        <v>2.9323786000000001E-2</v>
      </c>
      <c r="AP75" s="93">
        <v>1.0485641E-2</v>
      </c>
      <c r="AQ75" s="93">
        <v>2.2027774000000001E-3</v>
      </c>
      <c r="AR75" s="93">
        <v>6.7674759999999999E-4</v>
      </c>
      <c r="AS75" s="94">
        <v>0</v>
      </c>
      <c r="AT75" s="94">
        <v>5.5463121999999998E-30</v>
      </c>
      <c r="AU75" s="94">
        <v>9.6622260000000001E-29</v>
      </c>
      <c r="AV75" s="94">
        <v>1.641245E-27</v>
      </c>
      <c r="AW75" s="94">
        <v>2.7710699999999998E-26</v>
      </c>
      <c r="AX75" s="94">
        <v>4.6797496999999996E-25</v>
      </c>
      <c r="AY75" s="94">
        <v>7.92582E-24</v>
      </c>
      <c r="AZ75" s="94">
        <v>1.3481951000000001E-22</v>
      </c>
      <c r="BA75" s="94">
        <v>2.3058820000000001E-21</v>
      </c>
      <c r="BB75" s="94">
        <v>3.9695163000000003E-20</v>
      </c>
      <c r="BC75" s="94">
        <v>6.8842800000000004E-19</v>
      </c>
      <c r="BD75" s="94">
        <v>1.2037637E-17</v>
      </c>
      <c r="BE75" s="94">
        <v>2.1233327999999999E-16</v>
      </c>
      <c r="BF75" s="94">
        <v>3.7788253E-15</v>
      </c>
      <c r="BG75" s="94">
        <v>6.7827003999999996E-14</v>
      </c>
      <c r="BH75" s="94">
        <v>1.2266674E-12</v>
      </c>
      <c r="BI75" s="94">
        <v>2.2314426000000001E-11</v>
      </c>
      <c r="BJ75" s="94">
        <v>4.0728332000000002E-10</v>
      </c>
      <c r="BK75" s="94">
        <v>7.4341529999999997E-9</v>
      </c>
      <c r="BL75" s="94">
        <v>1.3515906000000001E-7</v>
      </c>
      <c r="BM75" s="94">
        <v>2.4365905999999999E-6</v>
      </c>
      <c r="BN75" s="94">
        <v>4.3371200000000002E-5</v>
      </c>
      <c r="BO75" s="94">
        <v>7.6074526E-4</v>
      </c>
      <c r="BP75" s="94">
        <v>4.9606618000000002E-3</v>
      </c>
      <c r="BQ75" s="94">
        <v>1.6127097999999999E-2</v>
      </c>
      <c r="BR75" s="94">
        <v>3.8385317000000002E-2</v>
      </c>
      <c r="BS75" s="94">
        <v>7.4061790000000002E-2</v>
      </c>
      <c r="BT75" s="94">
        <v>0.12097941</v>
      </c>
      <c r="BU75" s="94">
        <v>0.17141255999999999</v>
      </c>
      <c r="BV75" s="94">
        <v>0.21245434999999999</v>
      </c>
      <c r="BW75" s="94">
        <v>0.23095593</v>
      </c>
      <c r="BX75" s="94">
        <v>0.2277672</v>
      </c>
      <c r="BY75" s="94">
        <v>0.20043432999999999</v>
      </c>
      <c r="BZ75" s="94">
        <v>0.15462527000000001</v>
      </c>
      <c r="CA75" s="94">
        <v>0.10438111</v>
      </c>
      <c r="CB75" s="94">
        <v>6.0647458000000001E-2</v>
      </c>
      <c r="CC75" s="94">
        <v>2.9323637E-2</v>
      </c>
      <c r="CD75" s="94">
        <v>1.0485579E-2</v>
      </c>
      <c r="CE75" s="94">
        <v>2.2027610000000001E-3</v>
      </c>
      <c r="CF75" s="94">
        <v>6.76747E-4</v>
      </c>
      <c r="CG75" s="94">
        <v>0</v>
      </c>
      <c r="CH75" s="94">
        <v>5.5429459999999997E-30</v>
      </c>
      <c r="CI75" s="94">
        <v>9.6566019999999994E-29</v>
      </c>
      <c r="CJ75" s="94">
        <v>1.6403295999999999E-27</v>
      </c>
      <c r="CK75" s="94">
        <v>2.7695910000000001E-26</v>
      </c>
      <c r="CL75" s="94">
        <v>4.6773683000000002E-25</v>
      </c>
      <c r="CM75" s="94">
        <v>7.9219905000000007E-24</v>
      </c>
      <c r="CN75" s="94">
        <v>1.3475812E-22</v>
      </c>
      <c r="CO75" s="94">
        <v>2.3049012E-21</v>
      </c>
      <c r="CP75" s="94">
        <v>3.9679573000000002E-20</v>
      </c>
      <c r="CQ75" s="94">
        <v>6.8818206000000005E-19</v>
      </c>
      <c r="CR75" s="94">
        <v>1.20337996E-17</v>
      </c>
      <c r="CS75" s="94">
        <v>2.1227434E-16</v>
      </c>
      <c r="CT75" s="94">
        <v>3.7779393000000001E-15</v>
      </c>
      <c r="CU75" s="94">
        <v>6.7814095000000004E-14</v>
      </c>
      <c r="CV75" s="94">
        <v>1.2264871000000001E-12</v>
      </c>
      <c r="CW75" s="94">
        <v>2.2312077999999999E-11</v>
      </c>
      <c r="CX75" s="94">
        <v>4.0725589999999998E-10</v>
      </c>
      <c r="CY75" s="94">
        <v>7.4338917E-9</v>
      </c>
      <c r="CZ75" s="94">
        <v>1.3515768E-7</v>
      </c>
      <c r="DA75" s="94">
        <v>2.4366044999999999E-6</v>
      </c>
      <c r="DB75" s="94">
        <v>4.3371651999999999E-5</v>
      </c>
      <c r="DC75" s="94">
        <v>7.6075350000000003E-4</v>
      </c>
      <c r="DD75" s="94">
        <v>4.9607030000000003E-3</v>
      </c>
      <c r="DE75" s="94">
        <v>1.6127206000000002E-2</v>
      </c>
      <c r="DF75" s="94">
        <v>3.8385547999999999E-2</v>
      </c>
      <c r="DG75" s="94">
        <v>7.4062260000000005E-2</v>
      </c>
      <c r="DH75" s="94">
        <v>0.12098016</v>
      </c>
      <c r="DI75" s="94">
        <v>0.1714137</v>
      </c>
      <c r="DJ75" s="94">
        <v>0.21245562000000001</v>
      </c>
      <c r="DK75" s="94">
        <v>0.23095684999999999</v>
      </c>
      <c r="DL75" s="94">
        <v>0.22776788000000001</v>
      </c>
      <c r="DM75" s="94">
        <v>0.20043474</v>
      </c>
      <c r="DN75" s="94">
        <v>0.1546257</v>
      </c>
      <c r="DO75" s="94">
        <v>0.10438152000000001</v>
      </c>
      <c r="DP75" s="94">
        <v>6.0647603000000001E-2</v>
      </c>
      <c r="DQ75" s="94">
        <v>2.9323664999999999E-2</v>
      </c>
      <c r="DR75" s="94">
        <v>1.0485654000000001E-2</v>
      </c>
      <c r="DS75" s="94">
        <v>2.2027672000000001E-3</v>
      </c>
      <c r="DT75" s="94">
        <v>6.767489E-4</v>
      </c>
      <c r="DU75" s="94">
        <v>0</v>
      </c>
      <c r="DV75" s="94">
        <v>5.5428614000000003E-30</v>
      </c>
      <c r="DW75" s="94">
        <v>9.6564810000000004E-29</v>
      </c>
      <c r="DX75" s="94">
        <v>1.6403133999999999E-27</v>
      </c>
      <c r="DY75" s="94">
        <v>2.7695709999999999E-26</v>
      </c>
      <c r="DZ75" s="94">
        <v>4.6773466000000002E-25</v>
      </c>
      <c r="EA75" s="94">
        <v>7.9219716000000001E-24</v>
      </c>
      <c r="EB75" s="94">
        <v>1.3475804999999999E-22</v>
      </c>
      <c r="EC75" s="94">
        <v>2.3049039999999998E-21</v>
      </c>
      <c r="ED75" s="94">
        <v>3.9679683000000001E-20</v>
      </c>
      <c r="EE75" s="94">
        <v>6.8818506000000003E-19</v>
      </c>
      <c r="EF75" s="94">
        <v>1.2033871000000001E-17</v>
      </c>
      <c r="EG75" s="94">
        <v>2.1227587E-16</v>
      </c>
      <c r="EH75" s="94">
        <v>3.7779694000000002E-15</v>
      </c>
      <c r="EI75" s="94">
        <v>6.7814690000000005E-14</v>
      </c>
      <c r="EJ75" s="94">
        <v>1.2264992E-12</v>
      </c>
      <c r="EK75" s="94">
        <v>2.2312311999999999E-11</v>
      </c>
      <c r="EL75" s="94">
        <v>4.0726042000000001E-10</v>
      </c>
      <c r="EM75" s="94">
        <v>7.4339764999999997E-9</v>
      </c>
      <c r="EN75" s="94">
        <v>1.3515917999999999E-7</v>
      </c>
      <c r="EO75" s="94">
        <v>2.4366316E-6</v>
      </c>
      <c r="EP75" s="94">
        <v>4.3372124999999999E-5</v>
      </c>
      <c r="EQ75" s="94">
        <v>7.6076140000000002E-4</v>
      </c>
      <c r="ER75" s="94">
        <v>4.9607460000000003E-3</v>
      </c>
      <c r="ES75" s="94">
        <v>1.6127331000000002E-2</v>
      </c>
      <c r="ET75" s="94">
        <v>3.8385805000000002E-2</v>
      </c>
      <c r="EU75" s="94">
        <v>7.4062615999999998E-2</v>
      </c>
      <c r="EV75" s="94">
        <v>0.12098051999999999</v>
      </c>
      <c r="EW75" s="94">
        <v>0.17141391</v>
      </c>
      <c r="EX75" s="94">
        <v>0.21245565999999999</v>
      </c>
      <c r="EY75" s="94">
        <v>0.23095688</v>
      </c>
      <c r="EZ75" s="94">
        <v>0.22776769999999999</v>
      </c>
      <c r="FA75" s="94">
        <v>0.20043438999999999</v>
      </c>
      <c r="FB75" s="94">
        <v>0.15462551999999999</v>
      </c>
      <c r="FC75" s="94">
        <v>0.10438149400000001</v>
      </c>
      <c r="FD75" s="94">
        <v>6.0647484000000002E-2</v>
      </c>
      <c r="FE75" s="94">
        <v>2.9323737999999998E-2</v>
      </c>
      <c r="FF75" s="94">
        <v>1.0485613E-2</v>
      </c>
      <c r="FG75" s="94">
        <v>2.2027701999999998E-3</v>
      </c>
      <c r="FH75" s="94">
        <v>6.767492E-4</v>
      </c>
      <c r="FI75" s="94">
        <v>0</v>
      </c>
      <c r="FJ75" s="94">
        <v>5.5428985999999998E-30</v>
      </c>
      <c r="FK75" s="94">
        <v>9.6565490000000004E-29</v>
      </c>
      <c r="FL75" s="94">
        <v>1.6403251E-27</v>
      </c>
      <c r="FM75" s="94">
        <v>2.7695910000000001E-26</v>
      </c>
      <c r="FN75" s="94">
        <v>4.6773806000000002E-25</v>
      </c>
      <c r="FO75" s="94">
        <v>7.9220280000000006E-24</v>
      </c>
      <c r="FP75" s="94">
        <v>1.3475902999999999E-22</v>
      </c>
      <c r="FQ75" s="94">
        <v>2.3049203999999999E-21</v>
      </c>
      <c r="FR75" s="94">
        <v>3.9679947999999999E-20</v>
      </c>
      <c r="FS75" s="94">
        <v>6.8818935E-19</v>
      </c>
      <c r="FT75" s="94">
        <v>1.2033938E-17</v>
      </c>
      <c r="FU75" s="94">
        <v>2.1227704000000001E-16</v>
      </c>
      <c r="FV75" s="94">
        <v>3.7779910000000003E-15</v>
      </c>
      <c r="FW75" s="94">
        <v>6.7815069999999999E-14</v>
      </c>
      <c r="FX75" s="94">
        <v>1.2265058E-12</v>
      </c>
      <c r="FY75" s="94">
        <v>2.2312434999999999E-11</v>
      </c>
      <c r="FZ75" s="94">
        <v>4.0726269999999998E-10</v>
      </c>
      <c r="GA75" s="94">
        <v>7.4340179999999997E-9</v>
      </c>
      <c r="GB75" s="94">
        <v>1.3515993999999999E-7</v>
      </c>
      <c r="GC75" s="94">
        <v>2.4366439000000001E-6</v>
      </c>
      <c r="GD75" s="94">
        <v>4.3372314000000003E-5</v>
      </c>
      <c r="GE75" s="94">
        <v>7.607642E-4</v>
      </c>
      <c r="GF75" s="94">
        <v>4.9607469999999997E-3</v>
      </c>
      <c r="GG75" s="94">
        <v>1.6127323999999998E-2</v>
      </c>
      <c r="GH75" s="94">
        <v>3.838573E-2</v>
      </c>
      <c r="GI75" s="94">
        <v>7.4062384999999994E-2</v>
      </c>
      <c r="GJ75" s="94">
        <v>0.12098008</v>
      </c>
      <c r="GK75" s="94">
        <v>0.17141308</v>
      </c>
      <c r="GL75" s="94">
        <v>0.21245502999999999</v>
      </c>
      <c r="GM75" s="94">
        <v>0.23095718000000001</v>
      </c>
      <c r="GN75" s="94">
        <v>0.22776830000000001</v>
      </c>
      <c r="GO75" s="94">
        <v>0.20043444999999999</v>
      </c>
      <c r="GP75" s="94">
        <v>0.15462507</v>
      </c>
      <c r="GQ75" s="94">
        <v>0.10438169</v>
      </c>
      <c r="GR75" s="94">
        <v>6.0647998000000002E-2</v>
      </c>
      <c r="GS75" s="94">
        <v>2.9323604E-2</v>
      </c>
      <c r="GT75" s="94">
        <v>1.0485636E-2</v>
      </c>
      <c r="GU75" s="94">
        <v>2.2027652999999999E-3</v>
      </c>
      <c r="GV75" s="94">
        <v>6.767473E-4</v>
      </c>
      <c r="GW75" s="94">
        <v>0</v>
      </c>
      <c r="GX75" s="94">
        <v>5.5428854000000003E-30</v>
      </c>
      <c r="GY75" s="94">
        <v>9.6565224999999998E-29</v>
      </c>
      <c r="GZ75" s="94">
        <v>1.64032E-27</v>
      </c>
      <c r="HA75" s="94">
        <v>2.7695816000000002E-26</v>
      </c>
      <c r="HB75" s="94">
        <v>4.6773640000000001E-25</v>
      </c>
      <c r="HC75" s="94">
        <v>7.9220015000000003E-24</v>
      </c>
      <c r="HD75" s="94">
        <v>1.3475858E-22</v>
      </c>
      <c r="HE75" s="94">
        <v>2.3049125000000001E-21</v>
      </c>
      <c r="HF75" s="94">
        <v>3.9679810000000001E-20</v>
      </c>
      <c r="HG75" s="94">
        <v>6.8818687000000004E-19</v>
      </c>
      <c r="HH75" s="94">
        <v>1.2033898E-17</v>
      </c>
      <c r="HI75" s="94">
        <v>2.1227636000000001E-16</v>
      </c>
      <c r="HJ75" s="94">
        <v>3.7779796E-15</v>
      </c>
      <c r="HK75" s="94">
        <v>6.7814910000000003E-14</v>
      </c>
      <c r="HL75" s="94">
        <v>1.2265035000000001E-12</v>
      </c>
      <c r="HM75" s="94">
        <v>2.2312396999999999E-11</v>
      </c>
      <c r="HN75" s="94">
        <v>4.0726202999999999E-10</v>
      </c>
      <c r="HO75" s="94">
        <v>7.4340085E-9</v>
      </c>
      <c r="HP75" s="94">
        <v>1.3515981E-7</v>
      </c>
      <c r="HQ75" s="94">
        <v>2.4366411000000001E-6</v>
      </c>
      <c r="HR75" s="94">
        <v>4.3372238000000002E-5</v>
      </c>
      <c r="HS75" s="94">
        <v>7.6076180000000005E-4</v>
      </c>
      <c r="HT75" s="94">
        <v>4.9607210000000004E-3</v>
      </c>
      <c r="HU75" s="94">
        <v>1.6127237999999999E-2</v>
      </c>
      <c r="HV75" s="94">
        <v>3.8385547999999999E-2</v>
      </c>
      <c r="HW75" s="94">
        <v>7.4062123999999993E-2</v>
      </c>
      <c r="HX75" s="94">
        <v>0.120979816</v>
      </c>
      <c r="HY75" s="94">
        <v>0.17141292999999999</v>
      </c>
      <c r="HZ75" s="94">
        <v>0.21245441000000001</v>
      </c>
      <c r="IA75" s="94">
        <v>0.23095588</v>
      </c>
      <c r="IB75" s="94">
        <v>0.22776757</v>
      </c>
      <c r="IC75" s="94">
        <v>0.20043495</v>
      </c>
      <c r="ID75" s="94">
        <v>0.15462535999999999</v>
      </c>
      <c r="IE75" s="94">
        <v>0.104381196</v>
      </c>
      <c r="IF75" s="94">
        <v>6.0647644000000001E-2</v>
      </c>
      <c r="IG75" s="94">
        <v>2.9323610999999999E-2</v>
      </c>
      <c r="IH75" s="94">
        <v>1.0485637000000001E-2</v>
      </c>
      <c r="II75" s="94">
        <v>2.2027664999999998E-3</v>
      </c>
      <c r="IJ75" s="94">
        <v>6.7674689999999997E-4</v>
      </c>
      <c r="IK75" s="94">
        <v>0</v>
      </c>
      <c r="IL75" s="94">
        <v>5.5428294E-30</v>
      </c>
      <c r="IM75" s="94">
        <v>9.6564219999999999E-29</v>
      </c>
      <c r="IN75" s="94">
        <v>1.6403025999999999E-27</v>
      </c>
      <c r="IO75" s="94">
        <v>2.7695517000000003E-26</v>
      </c>
      <c r="IP75" s="94">
        <v>4.6773129999999996E-25</v>
      </c>
      <c r="IQ75" s="94">
        <v>7.9219159999999996E-24</v>
      </c>
      <c r="IR75" s="94">
        <v>1.3475715E-22</v>
      </c>
      <c r="IS75" s="94">
        <v>2.3048883000000001E-21</v>
      </c>
      <c r="IT75" s="94">
        <v>3.9679402000000001E-20</v>
      </c>
      <c r="IU75" s="94">
        <v>6.8817999999999997E-19</v>
      </c>
      <c r="IV75" s="94">
        <v>1.2033778E-17</v>
      </c>
      <c r="IW75" s="94">
        <v>2.1227428999999999E-16</v>
      </c>
      <c r="IX75" s="94">
        <v>3.7779449999999999E-15</v>
      </c>
      <c r="IY75" s="94">
        <v>6.7814299999999999E-14</v>
      </c>
      <c r="IZ75" s="94">
        <v>1.2264925E-12</v>
      </c>
      <c r="JA75" s="94">
        <v>2.2312204000000001E-11</v>
      </c>
      <c r="JB75" s="94">
        <v>4.0725862E-10</v>
      </c>
      <c r="JC75" s="94">
        <v>7.4339476999999996E-9</v>
      </c>
      <c r="JD75" s="94">
        <v>1.3515873E-7</v>
      </c>
      <c r="JE75" s="94">
        <v>2.4366219999999999E-6</v>
      </c>
      <c r="JF75" s="94">
        <v>4.3371914000000002E-5</v>
      </c>
      <c r="JG75" s="94">
        <v>7.6075625999999996E-4</v>
      </c>
      <c r="JH75" s="94">
        <v>4.9606994999999996E-3</v>
      </c>
      <c r="JI75" s="94">
        <v>1.6127186000000002E-2</v>
      </c>
      <c r="JJ75" s="94">
        <v>3.8385450000000002E-2</v>
      </c>
      <c r="JK75" s="94">
        <v>7.4061920000000003E-2</v>
      </c>
      <c r="JL75" s="94">
        <v>0.12097961</v>
      </c>
      <c r="JM75" s="94">
        <v>0.17141313999999999</v>
      </c>
      <c r="JN75" s="94">
        <v>0.21245483000000001</v>
      </c>
      <c r="JO75" s="94">
        <v>0.23095553999999999</v>
      </c>
      <c r="JP75" s="94">
        <v>0.22776663</v>
      </c>
      <c r="JQ75" s="94">
        <v>0.20043440000000001</v>
      </c>
      <c r="JR75" s="94">
        <v>0.15462565</v>
      </c>
      <c r="JS75" s="94">
        <v>0.10438122</v>
      </c>
      <c r="JT75" s="94">
        <v>6.0647417000000002E-2</v>
      </c>
      <c r="JU75" s="94">
        <v>2.9323604E-2</v>
      </c>
      <c r="JV75" s="94">
        <v>1.0485606E-2</v>
      </c>
      <c r="JW75" s="94">
        <v>2.2027652999999999E-3</v>
      </c>
      <c r="JX75" s="94">
        <v>6.7674694999999999E-4</v>
      </c>
      <c r="JY75" s="94">
        <v>0</v>
      </c>
      <c r="JZ75" s="94">
        <v>5.5427796999999997E-30</v>
      </c>
      <c r="KA75" s="94">
        <v>9.6563369999999999E-29</v>
      </c>
      <c r="KB75" s="94">
        <v>1.6402883000000001E-27</v>
      </c>
      <c r="KC75" s="94">
        <v>2.7695280000000001E-26</v>
      </c>
      <c r="KD75" s="94">
        <v>4.6772750000000001E-25</v>
      </c>
      <c r="KE75" s="94">
        <v>7.9218524000000001E-24</v>
      </c>
      <c r="KF75" s="94">
        <v>1.3475608E-22</v>
      </c>
      <c r="KG75" s="94">
        <v>2.3048706999999999E-21</v>
      </c>
      <c r="KH75" s="94">
        <v>3.9679114000000003E-20</v>
      </c>
      <c r="KI75" s="94">
        <v>6.8817510000000003E-19</v>
      </c>
      <c r="KJ75" s="94">
        <v>1.2033691000000001E-17</v>
      </c>
      <c r="KK75" s="94">
        <v>2.122727E-16</v>
      </c>
      <c r="KL75" s="94">
        <v>3.7779155999999997E-15</v>
      </c>
      <c r="KM75" s="94">
        <v>6.7813770000000006E-14</v>
      </c>
      <c r="KN75" s="94">
        <v>1.226483E-12</v>
      </c>
      <c r="KO75" s="94">
        <v>2.2312025000000001E-11</v>
      </c>
      <c r="KP75" s="94">
        <v>4.0725537E-10</v>
      </c>
      <c r="KQ75" s="94">
        <v>7.4338877000000004E-9</v>
      </c>
      <c r="KR75" s="94">
        <v>1.3515765E-7</v>
      </c>
      <c r="KS75" s="94">
        <v>2.4366034000000002E-6</v>
      </c>
      <c r="KT75" s="94">
        <v>4.3371587000000001E-5</v>
      </c>
      <c r="KU75" s="94">
        <v>7.6075090000000001E-4</v>
      </c>
      <c r="KV75" s="94">
        <v>4.9606794000000001E-3</v>
      </c>
      <c r="KW75" s="94">
        <v>1.6127157999999999E-2</v>
      </c>
      <c r="KX75" s="94">
        <v>3.8385431999999997E-2</v>
      </c>
      <c r="KY75" s="94">
        <v>7.4061870000000002E-2</v>
      </c>
      <c r="KZ75" s="94">
        <v>0.1209794</v>
      </c>
      <c r="LA75" s="94">
        <v>0.17141277999999999</v>
      </c>
      <c r="LB75" s="94">
        <v>0.21245494000000001</v>
      </c>
      <c r="LC75" s="94">
        <v>0.23095632999999999</v>
      </c>
      <c r="LD75" s="94">
        <v>0.22776695</v>
      </c>
      <c r="LE75" s="94">
        <v>0.20043386999999999</v>
      </c>
      <c r="LF75" s="94">
        <v>0.15462528</v>
      </c>
      <c r="LG75" s="94">
        <v>0.10438129</v>
      </c>
      <c r="LH75" s="94">
        <v>6.0647464999999998E-2</v>
      </c>
      <c r="LI75" s="94">
        <v>2.9323641000000001E-2</v>
      </c>
      <c r="LJ75" s="94">
        <v>1.0485596E-2</v>
      </c>
      <c r="LK75" s="94">
        <v>2.2027644E-3</v>
      </c>
      <c r="LL75" s="94">
        <v>6.7674650000000005E-4</v>
      </c>
      <c r="LM75" s="94">
        <v>0</v>
      </c>
      <c r="LN75" s="94">
        <v>5.5427480000000002E-30</v>
      </c>
      <c r="LO75" s="94">
        <v>9.6562809999999996E-29</v>
      </c>
      <c r="LP75" s="94">
        <v>1.6402792999999998E-27</v>
      </c>
      <c r="LQ75" s="94">
        <v>2.7695129999999998E-26</v>
      </c>
      <c r="LR75" s="94">
        <v>4.6772514999999996E-25</v>
      </c>
      <c r="LS75" s="94">
        <v>7.9218159999999998E-24</v>
      </c>
      <c r="LT75" s="94">
        <v>1.3475549000000001E-22</v>
      </c>
      <c r="LU75" s="94">
        <v>2.3048605999999999E-21</v>
      </c>
      <c r="LV75" s="94">
        <v>3.9678943000000002E-20</v>
      </c>
      <c r="LW75" s="94">
        <v>6.8817230000000001E-19</v>
      </c>
      <c r="LX75" s="94">
        <v>1.2033642999999999E-17</v>
      </c>
      <c r="LY75" s="94">
        <v>2.1227184000000001E-16</v>
      </c>
      <c r="LZ75" s="94">
        <v>3.7778995000000002E-15</v>
      </c>
      <c r="MA75" s="94">
        <v>6.7813459999999999E-14</v>
      </c>
      <c r="MB75" s="94">
        <v>1.2264773000000001E-12</v>
      </c>
      <c r="MC75" s="94">
        <v>2.2311919999999998E-11</v>
      </c>
      <c r="MD75" s="94">
        <v>4.0725330999999997E-10</v>
      </c>
      <c r="ME75" s="94">
        <v>7.4338494999999998E-9</v>
      </c>
      <c r="MF75" s="94">
        <v>1.3515693999999999E-7</v>
      </c>
      <c r="MG75" s="94">
        <v>2.4365916000000001E-6</v>
      </c>
      <c r="MH75" s="94">
        <v>4.3371397999999997E-5</v>
      </c>
      <c r="MI75" s="94">
        <v>7.6074810000000004E-4</v>
      </c>
      <c r="MJ75" s="94">
        <v>4.9606729999999996E-3</v>
      </c>
      <c r="MK75" s="94">
        <v>1.6127154000000001E-2</v>
      </c>
      <c r="ML75" s="94">
        <v>3.8385473000000003E-2</v>
      </c>
      <c r="MM75" s="94">
        <v>7.4062020000000006E-2</v>
      </c>
      <c r="MN75" s="94">
        <v>0.12097949</v>
      </c>
      <c r="MO75" s="94">
        <v>0.17141247000000001</v>
      </c>
      <c r="MP75" s="94">
        <v>0.21245457000000001</v>
      </c>
      <c r="MQ75" s="94">
        <v>0.23095657999999999</v>
      </c>
      <c r="MR75" s="94">
        <v>0.22776742</v>
      </c>
      <c r="MS75" s="94">
        <v>0.20043382000000001</v>
      </c>
      <c r="MT75" s="94">
        <v>0.15462491</v>
      </c>
      <c r="MU75" s="94">
        <v>0.10438121</v>
      </c>
      <c r="MV75" s="94">
        <v>6.064758E-2</v>
      </c>
      <c r="MW75" s="94">
        <v>2.9323689999999999E-2</v>
      </c>
      <c r="MX75" s="94">
        <v>1.0485605E-2</v>
      </c>
      <c r="MY75" s="94">
        <v>2.2027679999999999E-3</v>
      </c>
      <c r="MZ75" s="94">
        <v>6.7674694999999999E-4</v>
      </c>
      <c r="NA75" s="94">
        <v>0</v>
      </c>
      <c r="NB75" s="94">
        <v>5.5427180000000003E-30</v>
      </c>
      <c r="NC75" s="94">
        <v>9.6562305999999999E-29</v>
      </c>
      <c r="ND75" s="94">
        <v>1.6402708E-27</v>
      </c>
      <c r="NE75" s="94">
        <v>2.7694996000000002E-26</v>
      </c>
      <c r="NF75" s="94">
        <v>4.6772302999999996E-25</v>
      </c>
      <c r="NG75" s="94">
        <v>7.9217829999999995E-24</v>
      </c>
      <c r="NH75" s="94">
        <v>1.3475495999999999E-22</v>
      </c>
      <c r="NI75" s="94">
        <v>2.3048521E-21</v>
      </c>
      <c r="NJ75" s="94">
        <v>3.9678789999999998E-20</v>
      </c>
      <c r="NK75" s="94">
        <v>6.8816939999999996E-19</v>
      </c>
      <c r="NL75" s="94">
        <v>1.2033590000000001E-17</v>
      </c>
      <c r="NM75" s="94">
        <v>2.1227089000000001E-16</v>
      </c>
      <c r="NN75" s="94">
        <v>3.7778810000000004E-15</v>
      </c>
      <c r="NO75" s="94">
        <v>6.7813100000000001E-14</v>
      </c>
      <c r="NP75" s="94">
        <v>1.2264705E-12</v>
      </c>
      <c r="NQ75" s="94">
        <v>2.2311795000000001E-11</v>
      </c>
      <c r="NR75" s="94">
        <v>4.0725104E-10</v>
      </c>
      <c r="NS75" s="94">
        <v>7.4338079999999998E-9</v>
      </c>
      <c r="NT75" s="94">
        <v>1.3515620000000001E-7</v>
      </c>
      <c r="NU75" s="94">
        <v>2.4365786E-6</v>
      </c>
      <c r="NV75" s="94">
        <v>4.3371205000000003E-5</v>
      </c>
      <c r="NW75" s="94">
        <v>7.6074580000000001E-4</v>
      </c>
      <c r="NX75" s="94">
        <v>4.9606644999999998E-3</v>
      </c>
      <c r="NY75" s="94">
        <v>1.6127123E-2</v>
      </c>
      <c r="NZ75" s="94">
        <v>3.8385420000000003E-2</v>
      </c>
      <c r="OA75" s="94">
        <v>7.4062059999999999E-2</v>
      </c>
      <c r="OB75" s="94">
        <v>0.12097975</v>
      </c>
      <c r="OC75" s="94">
        <v>0.17141261999999999</v>
      </c>
      <c r="OD75" s="94">
        <v>0.21245423999999999</v>
      </c>
      <c r="OE75" s="94">
        <v>0.23095611999999999</v>
      </c>
      <c r="OF75" s="94">
        <v>0.22776737999999999</v>
      </c>
      <c r="OG75" s="94">
        <v>0.20043425000000001</v>
      </c>
      <c r="OH75" s="94">
        <v>0.15462513</v>
      </c>
      <c r="OI75" s="94">
        <v>0.104381315</v>
      </c>
      <c r="OJ75" s="94">
        <v>6.0647630000000001E-2</v>
      </c>
      <c r="OK75" s="94">
        <v>2.9323689999999999E-2</v>
      </c>
      <c r="OL75" s="94">
        <v>1.0485616499999999E-2</v>
      </c>
      <c r="OM75" s="94">
        <v>2.2027732E-3</v>
      </c>
      <c r="ON75" s="94">
        <v>6.7674794000000004E-4</v>
      </c>
      <c r="OO75" s="94">
        <v>0</v>
      </c>
      <c r="OP75" s="94">
        <v>5.5427112999999997E-30</v>
      </c>
      <c r="OQ75" s="94">
        <v>9.6562173000000005E-29</v>
      </c>
      <c r="OR75" s="94">
        <v>1.6402694999999999E-27</v>
      </c>
      <c r="OS75" s="94">
        <v>2.7694980000000001E-26</v>
      </c>
      <c r="OT75" s="94">
        <v>4.6772280000000001E-25</v>
      </c>
      <c r="OU75" s="94">
        <v>7.9217813999999997E-24</v>
      </c>
      <c r="OV75" s="94">
        <v>1.3475499E-22</v>
      </c>
      <c r="OW75" s="94">
        <v>2.3048529999999998E-21</v>
      </c>
      <c r="OX75" s="94">
        <v>3.9678804000000001E-20</v>
      </c>
      <c r="OY75" s="94">
        <v>6.8816960000000002E-19</v>
      </c>
      <c r="OZ75" s="94">
        <v>1.2033593000000001E-17</v>
      </c>
      <c r="PA75" s="94">
        <v>2.1227089000000001E-16</v>
      </c>
      <c r="PB75" s="94">
        <v>3.7778799999999998E-15</v>
      </c>
      <c r="PC75" s="94">
        <v>6.7813084999999997E-14</v>
      </c>
      <c r="PD75" s="94">
        <v>1.2264699999999999E-12</v>
      </c>
      <c r="PE75" s="94">
        <v>2.2311779999999998E-11</v>
      </c>
      <c r="PF75" s="94">
        <v>4.0725069999999998E-10</v>
      </c>
      <c r="PG75" s="94">
        <v>7.4338020000000003E-9</v>
      </c>
      <c r="PH75" s="94">
        <v>1.3515609999999999E-7</v>
      </c>
      <c r="PI75" s="94">
        <v>2.4365770000000001E-6</v>
      </c>
      <c r="PJ75" s="94">
        <v>4.3371205000000003E-5</v>
      </c>
      <c r="PK75" s="94">
        <v>7.6074629999999996E-4</v>
      </c>
      <c r="PL75" s="94">
        <v>4.9606683000000002E-3</v>
      </c>
      <c r="PM75" s="94">
        <v>1.6127123E-2</v>
      </c>
      <c r="PN75" s="94">
        <v>3.8385387999999999E-2</v>
      </c>
      <c r="PO75" s="94">
        <v>7.4061979999999999E-2</v>
      </c>
      <c r="PP75" s="94">
        <v>0.12097975</v>
      </c>
      <c r="PQ75" s="94">
        <v>0.17141286999999999</v>
      </c>
      <c r="PR75" s="94">
        <v>0.21245432</v>
      </c>
      <c r="PS75" s="94">
        <v>0.23095557</v>
      </c>
      <c r="PT75" s="94">
        <v>0.22776692000000001</v>
      </c>
      <c r="PU75" s="94">
        <v>0.20043412999999999</v>
      </c>
      <c r="PV75" s="94">
        <v>0.15462527000000001</v>
      </c>
      <c r="PW75" s="94">
        <v>0.10438139</v>
      </c>
      <c r="PX75" s="94">
        <v>6.0647659999999999E-2</v>
      </c>
      <c r="PY75" s="94">
        <v>2.932367E-2</v>
      </c>
      <c r="PZ75" s="94">
        <v>1.0485612E-2</v>
      </c>
      <c r="QA75" s="94">
        <v>2.2027777000000002E-3</v>
      </c>
      <c r="QB75" s="94">
        <v>6.7674909999999996E-4</v>
      </c>
      <c r="QC75" s="94">
        <v>0</v>
      </c>
      <c r="QD75" s="94">
        <v>5.5427112999999997E-30</v>
      </c>
      <c r="QE75" s="94">
        <v>9.6562149999999997E-29</v>
      </c>
      <c r="QF75" s="94">
        <v>1.6402696999999999E-27</v>
      </c>
      <c r="QG75" s="94">
        <v>2.7694989999999998E-26</v>
      </c>
      <c r="QH75" s="94">
        <v>4.6772292999999997E-25</v>
      </c>
      <c r="QI75" s="94">
        <v>7.9217829999999995E-24</v>
      </c>
      <c r="QJ75" s="94">
        <v>1.3475502E-22</v>
      </c>
      <c r="QK75" s="94">
        <v>2.3048546E-21</v>
      </c>
      <c r="QL75" s="94">
        <v>3.9678850000000002E-20</v>
      </c>
      <c r="QM75" s="94">
        <v>6.8817017000000004E-19</v>
      </c>
      <c r="QN75" s="94">
        <v>1.2033598E-17</v>
      </c>
      <c r="QO75" s="94">
        <v>2.1227085999999999E-16</v>
      </c>
      <c r="QP75" s="94">
        <v>3.7778780000000001E-15</v>
      </c>
      <c r="QQ75" s="94">
        <v>6.7813000000000006E-14</v>
      </c>
      <c r="QR75" s="94">
        <v>1.2264676E-12</v>
      </c>
      <c r="QS75" s="94">
        <v>2.2311724999999999E-11</v>
      </c>
      <c r="QT75" s="94">
        <v>4.0724967999999999E-10</v>
      </c>
      <c r="QU75" s="94">
        <v>7.4337810000000003E-9</v>
      </c>
      <c r="QV75" s="94">
        <v>1.3515569000000001E-7</v>
      </c>
      <c r="QW75" s="94">
        <v>2.4365703999999999E-6</v>
      </c>
      <c r="QX75" s="94">
        <v>4.3371092E-5</v>
      </c>
      <c r="QY75" s="94">
        <v>7.6074499999999995E-4</v>
      </c>
      <c r="QZ75" s="94">
        <v>4.9606729999999996E-3</v>
      </c>
      <c r="RA75" s="94">
        <v>1.6127140000000002E-2</v>
      </c>
      <c r="RB75" s="94">
        <v>3.8385373E-2</v>
      </c>
      <c r="RC75" s="94">
        <v>7.4061870000000002E-2</v>
      </c>
      <c r="RD75" s="94">
        <v>0.12097959</v>
      </c>
      <c r="RE75" s="94">
        <v>0.17141286</v>
      </c>
      <c r="RF75" s="94">
        <v>0.21245455999999999</v>
      </c>
      <c r="RG75" s="94">
        <v>0.23095587000000001</v>
      </c>
      <c r="RH75" s="94">
        <v>0.22776692000000001</v>
      </c>
      <c r="RI75" s="94">
        <v>0.20043415000000001</v>
      </c>
      <c r="RJ75" s="94">
        <v>0.15462545999999999</v>
      </c>
      <c r="RK75" s="94">
        <v>0.10438161999999999</v>
      </c>
      <c r="RL75" s="94">
        <v>6.0647766999999998E-2</v>
      </c>
      <c r="RM75" s="94">
        <v>2.9323683999999999E-2</v>
      </c>
      <c r="RN75" s="94">
        <v>1.0485616499999999E-2</v>
      </c>
      <c r="RO75" s="94">
        <v>2.2027766999999998E-3</v>
      </c>
      <c r="RP75" s="94">
        <v>6.7674903999999998E-4</v>
      </c>
      <c r="RQ75" s="94">
        <v>0</v>
      </c>
      <c r="RR75" s="94">
        <v>5.5427296999999999E-30</v>
      </c>
      <c r="RS75" s="94">
        <v>9.6562444000000003E-29</v>
      </c>
      <c r="RT75" s="94">
        <v>1.6402746999999999E-27</v>
      </c>
      <c r="RU75" s="94">
        <v>2.7695082000000001E-26</v>
      </c>
      <c r="RV75" s="94">
        <v>4.6772455000000005E-25</v>
      </c>
      <c r="RW75" s="94">
        <v>7.9218113999999994E-24</v>
      </c>
      <c r="RX75" s="94">
        <v>1.3475548E-22</v>
      </c>
      <c r="RY75" s="94">
        <v>2.3048622000000001E-21</v>
      </c>
      <c r="RZ75" s="94">
        <v>3.9678988E-20</v>
      </c>
      <c r="SA75" s="94">
        <v>6.8817279999999996E-19</v>
      </c>
      <c r="SB75" s="94">
        <v>1.2033646E-17</v>
      </c>
      <c r="SC75" s="94">
        <v>2.1227164E-16</v>
      </c>
      <c r="SD75" s="94">
        <v>3.7778900000000003E-15</v>
      </c>
      <c r="SE75" s="94">
        <v>6.7813214000000005E-14</v>
      </c>
      <c r="SF75" s="94">
        <v>1.2264712E-12</v>
      </c>
      <c r="SG75" s="94">
        <v>2.2311791000000002E-11</v>
      </c>
      <c r="SH75" s="94">
        <v>4.0725082E-10</v>
      </c>
      <c r="SI75" s="94">
        <v>7.4338024999999997E-9</v>
      </c>
      <c r="SJ75" s="94">
        <v>1.3515609E-7</v>
      </c>
      <c r="SK75" s="94">
        <v>2.4365765999999999E-6</v>
      </c>
      <c r="SL75" s="94">
        <v>4.3371190000000002E-5</v>
      </c>
      <c r="SM75" s="94">
        <v>7.6074612999999999E-4</v>
      </c>
      <c r="SN75" s="94">
        <v>4.9606766999999996E-3</v>
      </c>
      <c r="SO75" s="94">
        <v>1.6127154000000001E-2</v>
      </c>
      <c r="SP75" s="94">
        <v>3.8385387999999999E-2</v>
      </c>
      <c r="SQ75" s="94">
        <v>7.4061829999999995E-2</v>
      </c>
      <c r="SR75" s="94">
        <v>0.1209794</v>
      </c>
      <c r="SS75" s="94">
        <v>0.17141253000000001</v>
      </c>
      <c r="ST75" s="94">
        <v>0.21245441000000001</v>
      </c>
      <c r="SU75" s="94">
        <v>0.23095593</v>
      </c>
      <c r="SV75" s="94">
        <v>0.22776687000000001</v>
      </c>
      <c r="SW75" s="94">
        <v>0.2004339</v>
      </c>
      <c r="SX75" s="94">
        <v>0.15462528</v>
      </c>
      <c r="SY75" s="94">
        <v>0.10438157000000001</v>
      </c>
      <c r="SZ75" s="94">
        <v>6.0647797000000003E-2</v>
      </c>
      <c r="TA75" s="94">
        <v>2.9323709999999999E-2</v>
      </c>
      <c r="TB75" s="94">
        <v>1.0485630500000001E-2</v>
      </c>
      <c r="TC75" s="94">
        <v>2.2027780999999999E-3</v>
      </c>
      <c r="TD75" s="94">
        <v>6.7674909999999996E-4</v>
      </c>
      <c r="TE75" s="94">
        <v>0</v>
      </c>
      <c r="TF75" s="94">
        <v>5.5427255999999999E-30</v>
      </c>
      <c r="TG75" s="94">
        <v>9.6562319999999997E-29</v>
      </c>
      <c r="TH75" s="94">
        <v>1.6402724000000001E-27</v>
      </c>
      <c r="TI75" s="94">
        <v>2.7695048000000003E-26</v>
      </c>
      <c r="TJ75" s="94">
        <v>4.6772367E-25</v>
      </c>
      <c r="TK75" s="94">
        <v>7.9217964000000003E-24</v>
      </c>
      <c r="TL75" s="94">
        <v>1.3475528E-22</v>
      </c>
      <c r="TM75" s="94">
        <v>2.3048578E-21</v>
      </c>
      <c r="TN75" s="94">
        <v>3.9678899999999998E-20</v>
      </c>
      <c r="TO75" s="94">
        <v>6.8817140000000004E-19</v>
      </c>
      <c r="TP75" s="94">
        <v>1.2033624E-17</v>
      </c>
      <c r="TQ75" s="94">
        <v>2.1227133E-16</v>
      </c>
      <c r="TR75" s="94">
        <v>3.7778846999999997E-15</v>
      </c>
      <c r="TS75" s="94">
        <v>6.7813084999999997E-14</v>
      </c>
      <c r="TT75" s="94">
        <v>1.2264683E-12</v>
      </c>
      <c r="TU75" s="94">
        <v>2.2311732E-11</v>
      </c>
      <c r="TV75" s="94">
        <v>4.0724967999999999E-10</v>
      </c>
      <c r="TW75" s="94">
        <v>7.4337810000000003E-9</v>
      </c>
      <c r="TX75" s="94">
        <v>1.3515569000000001E-7</v>
      </c>
      <c r="TY75" s="94">
        <v>2.4365695E-6</v>
      </c>
      <c r="TZ75" s="94">
        <v>4.3371063000000001E-5</v>
      </c>
      <c r="UA75" s="94">
        <v>7.6074409999999997E-4</v>
      </c>
      <c r="UB75" s="94">
        <v>4.9606664E-3</v>
      </c>
      <c r="UC75" s="94">
        <v>1.6127137E-2</v>
      </c>
      <c r="UD75" s="94">
        <v>3.8385410000000002E-2</v>
      </c>
      <c r="UE75" s="94">
        <v>7.4061909999999995E-2</v>
      </c>
      <c r="UF75" s="94">
        <v>0.12097943</v>
      </c>
      <c r="UG75" s="94">
        <v>0.17141247000000001</v>
      </c>
      <c r="UH75" s="94">
        <v>0.21245447000000001</v>
      </c>
      <c r="UI75" s="94">
        <v>0.23095631999999999</v>
      </c>
      <c r="UJ75" s="94">
        <v>0.22776742</v>
      </c>
      <c r="UK75" s="94">
        <v>0.20043427999999999</v>
      </c>
      <c r="UL75" s="94">
        <v>0.15462545</v>
      </c>
      <c r="UM75" s="94">
        <v>0.10438163</v>
      </c>
      <c r="UN75" s="94">
        <v>6.0647838000000003E-2</v>
      </c>
      <c r="UO75" s="94">
        <v>2.9323737999999998E-2</v>
      </c>
      <c r="UP75" s="94">
        <v>1.0485649999999999E-2</v>
      </c>
      <c r="UQ75" s="94">
        <v>2.2027819999999999E-3</v>
      </c>
      <c r="UR75" s="94">
        <v>6.7674969999999995E-4</v>
      </c>
      <c r="US75" s="94">
        <v>0</v>
      </c>
      <c r="UT75" s="94">
        <v>5.5427322999999998E-30</v>
      </c>
      <c r="UU75" s="94">
        <v>9.6562430000000004E-29</v>
      </c>
      <c r="UV75" s="94">
        <v>1.6402735000000002E-27</v>
      </c>
      <c r="UW75" s="94">
        <v>2.7695070000000003E-26</v>
      </c>
      <c r="UX75" s="94">
        <v>4.6772400000000003E-25</v>
      </c>
      <c r="UY75" s="94">
        <v>7.9218000000000005E-24</v>
      </c>
      <c r="UZ75" s="94">
        <v>1.3475537E-22</v>
      </c>
      <c r="VA75" s="94">
        <v>2.3048602000000001E-21</v>
      </c>
      <c r="VB75" s="94">
        <v>3.9678935999999998E-20</v>
      </c>
      <c r="VC75" s="94">
        <v>6.8817213999999998E-19</v>
      </c>
      <c r="VD75" s="94">
        <v>1.20336416E-17</v>
      </c>
      <c r="VE75" s="94">
        <v>2.1227174E-16</v>
      </c>
      <c r="VF75" s="94">
        <v>3.7778939999999996E-15</v>
      </c>
      <c r="VG75" s="94">
        <v>6.7813259999999997E-14</v>
      </c>
      <c r="VH75" s="94">
        <v>1.2264719E-12</v>
      </c>
      <c r="VI75" s="94">
        <v>2.2311802000000001E-11</v>
      </c>
      <c r="VJ75" s="94">
        <v>4.0725093000000002E-10</v>
      </c>
      <c r="VK75" s="94">
        <v>7.4338042000000002E-9</v>
      </c>
      <c r="VL75" s="94">
        <v>1.3515614E-7</v>
      </c>
      <c r="VM75" s="94">
        <v>2.4365772E-6</v>
      </c>
      <c r="VN75" s="94">
        <v>4.3371180000000001E-5</v>
      </c>
      <c r="VO75" s="94">
        <v>7.6074539999999998E-4</v>
      </c>
      <c r="VP75" s="94">
        <v>4.9606618000000002E-3</v>
      </c>
      <c r="VQ75" s="94">
        <v>1.6127111E-2</v>
      </c>
      <c r="VR75" s="94">
        <v>3.8385364999999998E-2</v>
      </c>
      <c r="VS75" s="94">
        <v>7.4061849999999999E-2</v>
      </c>
      <c r="VT75" s="94">
        <v>0.1209793</v>
      </c>
      <c r="VU75" s="94">
        <v>0.17141213999999999</v>
      </c>
      <c r="VV75" s="94">
        <v>0.21245391999999999</v>
      </c>
      <c r="VW75" s="94">
        <v>0.23095590999999999</v>
      </c>
      <c r="VX75" s="94">
        <v>0.22776737999999999</v>
      </c>
      <c r="VY75" s="94">
        <v>0.20043457000000001</v>
      </c>
      <c r="VZ75" s="94">
        <v>0.15462566999999999</v>
      </c>
      <c r="WA75" s="94">
        <v>0.10438169</v>
      </c>
      <c r="WB75" s="94">
        <v>6.0647822999999997E-2</v>
      </c>
      <c r="WC75" s="94">
        <v>2.9323734000000001E-2</v>
      </c>
      <c r="WD75" s="94">
        <v>1.0485655E-2</v>
      </c>
      <c r="WE75" s="94">
        <v>2.2027850000000001E-3</v>
      </c>
      <c r="WF75" s="94">
        <v>6.7674990000000002E-4</v>
      </c>
      <c r="WG75" s="94">
        <v>0</v>
      </c>
      <c r="WH75" s="94">
        <v>5.5427557000000003E-30</v>
      </c>
      <c r="WI75" s="94">
        <v>9.6562823000000003E-29</v>
      </c>
      <c r="WJ75" s="94">
        <v>1.6402792999999998E-27</v>
      </c>
      <c r="WK75" s="94">
        <v>2.7695150000000002E-26</v>
      </c>
      <c r="WL75" s="94">
        <v>4.677256E-25</v>
      </c>
      <c r="WM75" s="94">
        <v>7.921823E-24</v>
      </c>
      <c r="WN75" s="94">
        <v>1.3475569999999999E-22</v>
      </c>
      <c r="WO75" s="94">
        <v>2.3048660000000001E-21</v>
      </c>
      <c r="WP75" s="94">
        <v>3.9679055999999999E-20</v>
      </c>
      <c r="WQ75" s="94">
        <v>6.8817429999999999E-19</v>
      </c>
      <c r="WR75" s="94">
        <v>1.2033683E-17</v>
      </c>
      <c r="WS75" s="94">
        <v>2.1227261999999999E-16</v>
      </c>
      <c r="WT75" s="94">
        <v>3.7779126000000002E-15</v>
      </c>
      <c r="WU75" s="94">
        <v>6.7813640000000004E-14</v>
      </c>
      <c r="WV75" s="94">
        <v>1.2264795E-12</v>
      </c>
      <c r="WW75" s="94">
        <v>2.2311942000000002E-11</v>
      </c>
      <c r="WX75" s="94">
        <v>4.0725362000000001E-10</v>
      </c>
      <c r="WY75" s="94">
        <v>7.4338543999999997E-9</v>
      </c>
      <c r="WZ75" s="94">
        <v>1.3515704999999999E-7</v>
      </c>
      <c r="XA75" s="94">
        <v>2.4365933999999999E-6</v>
      </c>
      <c r="XB75" s="94">
        <v>4.3371439999999999E-5</v>
      </c>
      <c r="XC75" s="94">
        <v>7.6074900000000002E-4</v>
      </c>
      <c r="XD75" s="94">
        <v>4.9606629999999997E-3</v>
      </c>
      <c r="XE75" s="94">
        <v>1.6127079999999998E-2</v>
      </c>
      <c r="XF75" s="94">
        <v>3.8385271999999998E-2</v>
      </c>
      <c r="XG75" s="94">
        <v>7.4061743999999999E-2</v>
      </c>
      <c r="XH75" s="94">
        <v>0.1209793</v>
      </c>
      <c r="XI75" s="94">
        <v>0.17141217</v>
      </c>
      <c r="XJ75" s="94">
        <v>0.21245389000000001</v>
      </c>
      <c r="XK75" s="94">
        <v>0.23095572</v>
      </c>
      <c r="XL75" s="94">
        <v>0.22776729000000001</v>
      </c>
      <c r="XM75" s="94">
        <v>0.20043459999999999</v>
      </c>
      <c r="XN75" s="94">
        <v>0.15462574000000001</v>
      </c>
      <c r="XO75" s="94">
        <v>0.10438175</v>
      </c>
      <c r="XP75" s="94">
        <v>6.0647822999999997E-2</v>
      </c>
      <c r="XQ75" s="94">
        <v>2.9323749999999999E-2</v>
      </c>
      <c r="XR75" s="94">
        <v>1.0485659E-2</v>
      </c>
      <c r="XS75" s="94">
        <v>2.2027850000000001E-3</v>
      </c>
      <c r="XT75" s="94">
        <v>6.7674990000000002E-4</v>
      </c>
      <c r="XU75" s="94">
        <v>0</v>
      </c>
      <c r="XV75" s="94">
        <v>5.5428027000000002E-30</v>
      </c>
      <c r="XW75" s="94">
        <v>9.6563659999999996E-29</v>
      </c>
      <c r="XX75" s="94">
        <v>1.6402924E-27</v>
      </c>
      <c r="XY75" s="94">
        <v>2.769536E-26</v>
      </c>
      <c r="XZ75" s="94">
        <v>4.6772870000000004E-25</v>
      </c>
      <c r="YA75" s="94">
        <v>7.9218719999999996E-24</v>
      </c>
      <c r="YB75" s="94">
        <v>1.3475648E-22</v>
      </c>
      <c r="YC75" s="94">
        <v>2.3048788E-21</v>
      </c>
      <c r="YD75" s="94">
        <v>3.9679269999999998E-20</v>
      </c>
      <c r="YE75" s="94">
        <v>6.8817790000000005E-19</v>
      </c>
      <c r="YF75" s="94">
        <v>1.2033746E-17</v>
      </c>
      <c r="YG75" s="94">
        <v>2.1227373999999999E-16</v>
      </c>
      <c r="YH75" s="94">
        <v>3.7779329999999997E-15</v>
      </c>
      <c r="YI75" s="94">
        <v>6.7814050000000006E-14</v>
      </c>
      <c r="YJ75" s="94">
        <v>1.2264873E-12</v>
      </c>
      <c r="YK75" s="94">
        <v>2.2312083999999999E-11</v>
      </c>
      <c r="YL75" s="94">
        <v>4.0725611999999998E-10</v>
      </c>
      <c r="YM75" s="94">
        <v>7.4338997000000001E-9</v>
      </c>
      <c r="YN75" s="94">
        <v>1.3515789E-7</v>
      </c>
      <c r="YO75" s="94">
        <v>2.4366087999999998E-6</v>
      </c>
      <c r="YP75" s="94">
        <v>4.3371714000000002E-5</v>
      </c>
      <c r="YQ75" s="94">
        <v>7.6075359999999996E-4</v>
      </c>
      <c r="YR75" s="94">
        <v>4.9606800000000003E-3</v>
      </c>
      <c r="YS75" s="94">
        <v>1.6127118999999999E-2</v>
      </c>
      <c r="YT75" s="94">
        <v>3.8385328000000003E-2</v>
      </c>
      <c r="YU75" s="94">
        <v>7.4061799999999997E-2</v>
      </c>
      <c r="YV75" s="94">
        <v>0.12097947000000001</v>
      </c>
      <c r="YW75" s="94">
        <v>0.17141259</v>
      </c>
      <c r="YX75" s="94">
        <v>0.21245442</v>
      </c>
      <c r="YY75" s="94">
        <v>0.23095614</v>
      </c>
      <c r="YZ75" s="94">
        <v>0.22776750000000001</v>
      </c>
      <c r="ZA75" s="94">
        <v>0.20043485</v>
      </c>
      <c r="ZB75" s="94">
        <v>0.15462598</v>
      </c>
      <c r="ZC75" s="94">
        <v>0.104381874</v>
      </c>
      <c r="ZD75" s="94">
        <v>6.0647911999999998E-2</v>
      </c>
      <c r="ZE75" s="94">
        <v>2.9323794E-2</v>
      </c>
      <c r="ZF75" s="94">
        <v>1.0485674E-2</v>
      </c>
      <c r="ZG75" s="94">
        <v>2.2027883999999999E-3</v>
      </c>
      <c r="ZH75" s="94">
        <v>6.7675020000000001E-4</v>
      </c>
      <c r="ZI75" s="94">
        <v>0</v>
      </c>
      <c r="ZJ75" s="94">
        <v>5.5428260000000002E-30</v>
      </c>
      <c r="ZK75" s="94">
        <v>9.6564092999999997E-29</v>
      </c>
      <c r="ZL75" s="94">
        <v>1.6403000000000001E-27</v>
      </c>
      <c r="ZM75" s="94">
        <v>2.7695482999999999E-26</v>
      </c>
      <c r="ZN75" s="94">
        <v>4.6773090000000001E-25</v>
      </c>
      <c r="ZO75" s="94">
        <v>7.9219089999999994E-24</v>
      </c>
      <c r="ZP75" s="94">
        <v>1.3475703E-22</v>
      </c>
      <c r="ZQ75" s="94">
        <v>2.3048877E-21</v>
      </c>
      <c r="ZR75" s="94">
        <v>3.967943E-20</v>
      </c>
      <c r="ZS75" s="94">
        <v>6.8818060000000004E-19</v>
      </c>
      <c r="ZT75" s="94">
        <v>1.2033790500000001E-17</v>
      </c>
      <c r="ZU75" s="94">
        <v>2.1227449E-16</v>
      </c>
      <c r="ZV75" s="94">
        <v>3.7779464999999996E-15</v>
      </c>
      <c r="ZW75" s="94">
        <v>6.7814305000000005E-14</v>
      </c>
      <c r="ZX75" s="94">
        <v>1.2264921E-12</v>
      </c>
      <c r="ZY75" s="94">
        <v>2.2312176000000001E-11</v>
      </c>
      <c r="ZZ75" s="94">
        <v>4.072579E-10</v>
      </c>
      <c r="AAA75" s="94">
        <v>7.4339312000000002E-9</v>
      </c>
      <c r="AAB75" s="94">
        <v>1.3515842000000001E-7</v>
      </c>
      <c r="AAC75" s="94">
        <v>2.4366188000000001E-6</v>
      </c>
      <c r="AAD75" s="94">
        <v>4.3371899999999997E-5</v>
      </c>
      <c r="AAE75" s="94">
        <v>7.6075700000000003E-4</v>
      </c>
      <c r="AAF75" s="94">
        <v>4.9607037000000001E-3</v>
      </c>
      <c r="AAG75" s="94">
        <v>1.6127182E-2</v>
      </c>
      <c r="AAH75" s="94">
        <v>3.8385431999999997E-2</v>
      </c>
      <c r="AAI75" s="94">
        <v>7.4061929999999998E-2</v>
      </c>
      <c r="AAJ75" s="94">
        <v>0.12097970399999999</v>
      </c>
      <c r="AAK75" s="94">
        <v>0.17141302</v>
      </c>
      <c r="AAL75" s="94">
        <v>0.21245520000000001</v>
      </c>
      <c r="AAM75" s="94">
        <v>0.2309571</v>
      </c>
      <c r="AAN75" s="94">
        <v>0.22776843999999999</v>
      </c>
      <c r="AAO75" s="94">
        <v>0.20043569999999999</v>
      </c>
      <c r="AAP75" s="94">
        <v>0.15462661</v>
      </c>
      <c r="AAQ75" s="94">
        <v>0.1043823</v>
      </c>
      <c r="AAR75" s="94">
        <v>6.0648161999999999E-2</v>
      </c>
      <c r="AAS75" s="94">
        <v>2.9323914999999999E-2</v>
      </c>
      <c r="AAT75" s="94">
        <v>1.04857115E-2</v>
      </c>
      <c r="AAU75" s="94">
        <v>2.2027918999999998E-3</v>
      </c>
      <c r="AAV75" s="94">
        <v>6.7675085000000002E-4</v>
      </c>
      <c r="AAW75" s="94">
        <v>0</v>
      </c>
      <c r="AAX75" s="94">
        <v>5.5428090000000002E-30</v>
      </c>
      <c r="AAY75" s="94">
        <v>9.6563740000000001E-29</v>
      </c>
      <c r="AAZ75" s="94">
        <v>1.640293E-27</v>
      </c>
      <c r="ABA75" s="94">
        <v>2.7695355999999997E-26</v>
      </c>
      <c r="ABB75" s="94">
        <v>4.6772883999999996E-25</v>
      </c>
      <c r="ABC75" s="94">
        <v>7.9218769999999993E-24</v>
      </c>
      <c r="ABD75" s="94">
        <v>1.3475650000000001E-22</v>
      </c>
      <c r="ABE75" s="94">
        <v>2.3048783999999999E-21</v>
      </c>
      <c r="ABF75" s="94">
        <v>3.9679265999999997E-20</v>
      </c>
      <c r="ABG75" s="94">
        <v>6.8817803000000003E-19</v>
      </c>
      <c r="ABH75" s="94">
        <v>1.2033749E-17</v>
      </c>
      <c r="ABI75" s="94">
        <v>2.1227383E-16</v>
      </c>
      <c r="ABJ75" s="94">
        <v>3.7779350000000001E-15</v>
      </c>
      <c r="ABK75" s="94">
        <v>6.7814109999999995E-14</v>
      </c>
      <c r="ABL75" s="94">
        <v>1.226489E-12</v>
      </c>
      <c r="ABM75" s="94">
        <v>2.2312126000000001E-11</v>
      </c>
      <c r="ABN75" s="94">
        <v>4.0725700000000002E-10</v>
      </c>
      <c r="ABO75" s="94">
        <v>7.4339139999999996E-9</v>
      </c>
      <c r="ABP75" s="94">
        <v>1.3515809000000001E-7</v>
      </c>
      <c r="ABQ75" s="94">
        <v>2.4366118000000001E-6</v>
      </c>
      <c r="ABR75" s="94">
        <v>4.3371760000000001E-5</v>
      </c>
      <c r="ABS75" s="94">
        <v>7.6075434000000004E-4</v>
      </c>
      <c r="ABT75" s="94">
        <v>4.9606883000000001E-3</v>
      </c>
      <c r="ABU75" s="94">
        <v>1.6127149E-2</v>
      </c>
      <c r="ABV75" s="94">
        <v>3.8385373E-2</v>
      </c>
      <c r="ABW75" s="94">
        <v>7.4061879999999997E-2</v>
      </c>
      <c r="ABX75" s="94">
        <v>0.12097964999999999</v>
      </c>
      <c r="ABY75" s="94">
        <v>0.17141311000000001</v>
      </c>
      <c r="ABZ75" s="94">
        <v>0.21245544999999999</v>
      </c>
      <c r="ACA75" s="94">
        <v>0.23095761000000001</v>
      </c>
      <c r="ACB75" s="94">
        <v>0.22776903000000001</v>
      </c>
      <c r="ACC75" s="94">
        <v>0.20043618999999999</v>
      </c>
      <c r="ACD75" s="94">
        <v>0.15462698</v>
      </c>
      <c r="ACE75" s="94">
        <v>0.1043825</v>
      </c>
      <c r="ACF75" s="94">
        <v>6.0648250000000001E-2</v>
      </c>
      <c r="ACG75" s="94">
        <v>2.9323932E-2</v>
      </c>
      <c r="ACH75" s="94">
        <v>1.0485705E-2</v>
      </c>
      <c r="ACI75" s="94">
        <v>2.2027837000000001E-3</v>
      </c>
      <c r="ACJ75" s="94">
        <v>6.7674749999999996E-4</v>
      </c>
      <c r="ACK75" s="94">
        <v>0</v>
      </c>
      <c r="ACL75" s="94">
        <v>5.542458E-30</v>
      </c>
      <c r="ACM75" s="94">
        <v>9.6557620000000001E-29</v>
      </c>
      <c r="ACN75" s="94">
        <v>1.6401913000000001E-27</v>
      </c>
      <c r="ACO75" s="94">
        <v>2.7693677000000002E-26</v>
      </c>
      <c r="ACP75" s="94">
        <v>4.6770114000000003E-25</v>
      </c>
      <c r="ACQ75" s="94">
        <v>7.9214224999999995E-24</v>
      </c>
      <c r="ACR75" s="94">
        <v>1.3474904000000001E-22</v>
      </c>
      <c r="ACS75" s="94">
        <v>2.3047561999999998E-21</v>
      </c>
      <c r="ACT75" s="94">
        <v>3.9677252999999999E-20</v>
      </c>
      <c r="ACU75" s="94">
        <v>6.8814489999999998E-19</v>
      </c>
      <c r="ACV75" s="94">
        <v>1.2033204E-17</v>
      </c>
      <c r="ACW75" s="94">
        <v>2.1226479E-16</v>
      </c>
      <c r="ACX75" s="94">
        <v>3.7777850000000003E-15</v>
      </c>
      <c r="ACY75" s="94">
        <v>6.7811600000000006E-14</v>
      </c>
      <c r="ACZ75" s="94">
        <v>1.2264465999999999E-12</v>
      </c>
      <c r="ADA75" s="94">
        <v>2.2311408E-11</v>
      </c>
      <c r="ADB75" s="94">
        <v>4.0724482E-10</v>
      </c>
      <c r="ADC75" s="94">
        <v>7.4337069999999998E-9</v>
      </c>
      <c r="ADD75" s="94">
        <v>1.3515453999999999E-7</v>
      </c>
      <c r="ADE75" s="94">
        <v>2.4365509999999998E-6</v>
      </c>
      <c r="ADF75" s="94">
        <v>4.3370759999999999E-5</v>
      </c>
      <c r="ADG75" s="94">
        <v>7.6073860000000005E-4</v>
      </c>
      <c r="ADH75" s="94">
        <v>4.9606370000000004E-3</v>
      </c>
      <c r="ADI75" s="94">
        <v>1.6127044E-2</v>
      </c>
      <c r="ADJ75" s="94">
        <v>3.8385193999999997E-2</v>
      </c>
      <c r="ADK75" s="94">
        <v>7.4061594999999994E-2</v>
      </c>
      <c r="ADL75" s="94">
        <v>0.12097918000000001</v>
      </c>
      <c r="ADM75" s="94">
        <v>0.17141259</v>
      </c>
      <c r="ADN75" s="94">
        <v>0.2124548</v>
      </c>
      <c r="ADO75" s="94">
        <v>0.23095661000000001</v>
      </c>
      <c r="ADP75" s="94">
        <v>0.22776793000000001</v>
      </c>
      <c r="ADQ75" s="94">
        <v>0.20043494000000001</v>
      </c>
      <c r="ADR75" s="94">
        <v>0.1546256</v>
      </c>
      <c r="ADS75" s="94">
        <v>0.10438128000000001</v>
      </c>
      <c r="ADT75" s="94">
        <v>6.0647409999999999E-2</v>
      </c>
      <c r="ADU75" s="94">
        <v>2.9323506999999999E-2</v>
      </c>
      <c r="ADV75" s="94">
        <v>1.0485550999999999E-2</v>
      </c>
      <c r="ADW75" s="94">
        <v>2.2027539999999999E-3</v>
      </c>
      <c r="ADX75" s="94">
        <v>6.7675445000000005E-4</v>
      </c>
      <c r="ADY75" s="100"/>
      <c r="ADZ75" s="101"/>
      <c r="AEA75" s="101"/>
      <c r="AEB75" s="101"/>
      <c r="AEC75" s="101"/>
      <c r="AED75" s="144">
        <f t="shared" si="51"/>
        <v>70</v>
      </c>
      <c r="AEE75" s="142"/>
      <c r="AEF75" s="158">
        <f t="shared" si="33"/>
        <v>70</v>
      </c>
      <c r="AEG75" s="138">
        <f t="shared" si="49"/>
        <v>6.7674759999999999E-4</v>
      </c>
      <c r="AEH75" s="138">
        <f t="shared" si="49"/>
        <v>6.76747E-4</v>
      </c>
      <c r="AEI75" s="138">
        <f t="shared" si="49"/>
        <v>6.767489E-4</v>
      </c>
      <c r="AEJ75" s="138">
        <f t="shared" si="49"/>
        <v>6.767492E-4</v>
      </c>
      <c r="AEK75" s="138">
        <f t="shared" si="49"/>
        <v>6.767473E-4</v>
      </c>
      <c r="AEL75" s="138">
        <f t="shared" si="49"/>
        <v>6.7674689999999997E-4</v>
      </c>
      <c r="AEM75" s="138">
        <f t="shared" si="49"/>
        <v>6.7674694999999999E-4</v>
      </c>
      <c r="AEN75" s="138">
        <f t="shared" si="49"/>
        <v>6.7674650000000005E-4</v>
      </c>
      <c r="AEO75" s="138">
        <f t="shared" si="49"/>
        <v>6.7674694999999999E-4</v>
      </c>
      <c r="AEP75" s="138">
        <f t="shared" si="49"/>
        <v>6.7674794000000004E-4</v>
      </c>
      <c r="AEQ75" s="138">
        <f t="shared" si="50"/>
        <v>6.7674909999999996E-4</v>
      </c>
      <c r="AER75" s="138">
        <f t="shared" si="50"/>
        <v>6.7674903999999998E-4</v>
      </c>
      <c r="AES75" s="138">
        <f t="shared" si="50"/>
        <v>6.7674909999999996E-4</v>
      </c>
      <c r="AET75" s="138">
        <f t="shared" si="50"/>
        <v>6.7674969999999995E-4</v>
      </c>
      <c r="AEU75" s="138">
        <f t="shared" si="50"/>
        <v>6.7674990000000002E-4</v>
      </c>
      <c r="AEV75" s="138">
        <f t="shared" si="50"/>
        <v>6.7674990000000002E-4</v>
      </c>
      <c r="AEW75" s="138">
        <f t="shared" si="50"/>
        <v>6.7675020000000001E-4</v>
      </c>
      <c r="AEX75" s="138">
        <f t="shared" si="50"/>
        <v>6.7675085000000002E-4</v>
      </c>
      <c r="AEY75" s="138">
        <f t="shared" si="50"/>
        <v>6.7674749999999996E-4</v>
      </c>
      <c r="AEZ75" s="130">
        <f t="shared" si="52"/>
        <v>19.72</v>
      </c>
      <c r="AFA75" s="91"/>
      <c r="AFB75" s="94">
        <v>6.7674874999999995E-4</v>
      </c>
      <c r="AFC75" s="139">
        <f t="shared" si="53"/>
        <v>6.7674844894736845E-4</v>
      </c>
      <c r="AFD75" s="91"/>
      <c r="AFE75" s="142"/>
      <c r="AFF75" s="142"/>
      <c r="AFG75" s="138">
        <f t="shared" si="56"/>
        <v>1.3516176000000001E-7</v>
      </c>
      <c r="AFH75" s="138">
        <f t="shared" si="56"/>
        <v>1.3515906000000001E-7</v>
      </c>
      <c r="AFI75" s="138">
        <f t="shared" si="56"/>
        <v>1.3515768E-7</v>
      </c>
      <c r="AFJ75" s="138">
        <f t="shared" si="56"/>
        <v>1.3515917999999999E-7</v>
      </c>
      <c r="AFK75" s="138">
        <f t="shared" si="56"/>
        <v>1.3515993999999999E-7</v>
      </c>
      <c r="AFL75" s="138">
        <f t="shared" si="56"/>
        <v>1.3515981E-7</v>
      </c>
      <c r="AFM75" s="138">
        <f t="shared" si="56"/>
        <v>1.3515873E-7</v>
      </c>
      <c r="AFN75" s="138">
        <f t="shared" si="56"/>
        <v>1.3515765E-7</v>
      </c>
      <c r="AFO75" s="138">
        <f t="shared" si="56"/>
        <v>1.3515693999999999E-7</v>
      </c>
      <c r="AFP75" s="138">
        <f t="shared" si="56"/>
        <v>1.3515620000000001E-7</v>
      </c>
      <c r="AFQ75" s="138">
        <f t="shared" si="56"/>
        <v>1.3515609999999999E-7</v>
      </c>
      <c r="AFR75" s="138">
        <f t="shared" si="56"/>
        <v>1.3515569000000001E-7</v>
      </c>
      <c r="AFS75" s="138">
        <f t="shared" si="56"/>
        <v>1.3515609E-7</v>
      </c>
      <c r="AFT75" s="138">
        <f t="shared" si="56"/>
        <v>1.3515569000000001E-7</v>
      </c>
      <c r="AFU75" s="138">
        <f t="shared" si="56"/>
        <v>1.3515614E-7</v>
      </c>
      <c r="AFV75" s="138">
        <f t="shared" si="54"/>
        <v>1.3515704999999999E-7</v>
      </c>
      <c r="AFW75" s="138">
        <f t="shared" si="54"/>
        <v>1.3515789E-7</v>
      </c>
      <c r="AFX75" s="138">
        <f t="shared" si="54"/>
        <v>1.3515842000000001E-7</v>
      </c>
      <c r="AFY75" s="138">
        <f t="shared" si="54"/>
        <v>1.3515809000000001E-7</v>
      </c>
      <c r="AFZ75" s="138" t="e">
        <f t="shared" si="54"/>
        <v>#VALUE!</v>
      </c>
      <c r="AGA75" s="139">
        <f t="shared" si="55"/>
        <v>1.3515779526315789E-7</v>
      </c>
      <c r="AGB75" s="91"/>
      <c r="AGC75" s="91"/>
      <c r="AGD75" s="91"/>
      <c r="AGE75" s="91"/>
      <c r="AGF75" s="91"/>
      <c r="AGG75" s="91"/>
      <c r="AGH75" s="91"/>
      <c r="AGI75" s="91"/>
      <c r="AGJ75" s="91"/>
      <c r="AGK75" s="91"/>
      <c r="AGL75" s="91"/>
      <c r="AGM75" s="91"/>
      <c r="AGN75" s="91"/>
      <c r="AGO75" s="91"/>
      <c r="AGP75" s="91"/>
      <c r="AGQ75" s="91"/>
      <c r="AGR75" s="91"/>
      <c r="AGS75" s="91"/>
      <c r="AGT75" s="91"/>
      <c r="AGU75" s="91"/>
      <c r="AGV75" s="91"/>
      <c r="AGW75" s="91"/>
      <c r="AGX75" s="91"/>
      <c r="AGY75" s="91"/>
      <c r="AGZ75" s="91"/>
      <c r="AHA75" s="91"/>
      <c r="AHB75" s="91"/>
      <c r="AHC75" s="91"/>
      <c r="AHD75" s="91"/>
      <c r="AHE75" s="91"/>
      <c r="AHF75" s="91"/>
      <c r="AHG75" s="91"/>
      <c r="AHH75" s="91"/>
      <c r="AHI75" s="91"/>
      <c r="AHJ75" s="91"/>
      <c r="AHK75" s="91"/>
      <c r="AHL75" s="91"/>
      <c r="AHM75" s="91"/>
      <c r="AHN75" s="91"/>
      <c r="AHO75" s="91"/>
      <c r="AHP75" s="91"/>
      <c r="AHQ75" s="91"/>
      <c r="AHR75" s="91"/>
      <c r="AHS75" s="91"/>
      <c r="AHT75" s="91"/>
      <c r="AHU75" s="91"/>
      <c r="AHV75" s="91"/>
      <c r="AHW75" s="91"/>
      <c r="AHX75" s="91"/>
      <c r="AHY75" s="91"/>
      <c r="AHZ75" s="91"/>
      <c r="AIA75" s="91"/>
      <c r="AIB75" s="91"/>
      <c r="AIC75" s="91"/>
      <c r="AID75" s="91"/>
      <c r="AIE75" s="91"/>
      <c r="AIF75" s="91"/>
      <c r="AIG75" s="91"/>
      <c r="AIH75" s="91"/>
      <c r="AII75" s="91"/>
      <c r="AIJ75" s="91"/>
      <c r="AIK75" s="91"/>
      <c r="AIL75" s="91"/>
      <c r="AIM75" s="91"/>
      <c r="AIN75" s="91"/>
      <c r="AIO75" s="91"/>
      <c r="AIP75" s="91"/>
      <c r="AIQ75" s="91"/>
      <c r="AIR75" s="91"/>
      <c r="AIS75" s="91"/>
      <c r="AIT75" s="91"/>
      <c r="AIU75" s="91"/>
      <c r="AIV75" s="91"/>
      <c r="AIW75" s="91"/>
      <c r="AIX75" s="91"/>
      <c r="AIY75" s="91"/>
      <c r="AIZ75" s="91"/>
      <c r="AJA75" s="91"/>
      <c r="AJB75" s="91"/>
      <c r="AJC75" s="91"/>
      <c r="AJD75" s="91"/>
      <c r="AJE75" s="91"/>
      <c r="AJF75" s="91"/>
      <c r="AJG75" s="91"/>
      <c r="AJH75" s="91"/>
      <c r="AJI75" s="91"/>
      <c r="AJJ75" s="91"/>
      <c r="AJK75" s="91"/>
      <c r="AJL75" s="91"/>
      <c r="AJM75" s="91"/>
      <c r="AJN75" s="91"/>
      <c r="AJO75" s="91"/>
      <c r="AJP75" s="91"/>
      <c r="AJQ75" s="91"/>
      <c r="AJR75" s="91"/>
      <c r="AJS75" s="91"/>
      <c r="AJT75" s="91"/>
      <c r="AJU75" s="91"/>
      <c r="AJV75" s="91"/>
      <c r="AJW75" s="91"/>
      <c r="AJX75" s="91"/>
      <c r="AJY75" s="91"/>
      <c r="AJZ75" s="91"/>
      <c r="AKA75" s="91"/>
      <c r="AKB75" s="91"/>
      <c r="AKC75" s="91"/>
      <c r="AKD75" s="91"/>
      <c r="AKE75" s="91"/>
      <c r="AKF75" s="91"/>
      <c r="AKG75" s="91"/>
      <c r="AKH75" s="91"/>
      <c r="AKI75" s="91"/>
      <c r="AKJ75" s="91"/>
      <c r="AKK75" s="91"/>
      <c r="AKL75" s="91"/>
      <c r="AKM75" s="91"/>
      <c r="AKN75" s="91"/>
      <c r="AKO75" s="91"/>
      <c r="AKP75" s="91"/>
      <c r="AKQ75" s="91"/>
      <c r="AKR75" s="91"/>
      <c r="AKS75" s="91"/>
      <c r="AKT75" s="91"/>
      <c r="AKU75" s="91"/>
      <c r="AKV75" s="91"/>
      <c r="AKW75" s="91"/>
      <c r="AKX75" s="91"/>
      <c r="AKY75" s="91"/>
      <c r="AKZ75" s="91"/>
      <c r="ALA75" s="91"/>
      <c r="ALB75" s="91"/>
      <c r="ALC75" s="91"/>
      <c r="ALD75" s="91"/>
      <c r="ALE75" s="91"/>
      <c r="ALF75" s="91"/>
      <c r="ALG75" s="91"/>
      <c r="ALH75" s="91"/>
      <c r="ALI75" s="91"/>
      <c r="ALJ75" s="91"/>
      <c r="ALK75" s="91"/>
      <c r="ALL75" s="91"/>
      <c r="ALM75" s="91"/>
      <c r="ALN75" s="91"/>
      <c r="ALO75" s="91"/>
      <c r="ALP75" s="91"/>
      <c r="ALQ75" s="91"/>
      <c r="ALR75" s="91"/>
      <c r="ALS75" s="91"/>
      <c r="ALT75" s="91"/>
      <c r="ALU75" s="91"/>
      <c r="ALV75" s="91"/>
      <c r="ALW75" s="91"/>
      <c r="ALX75" s="91"/>
      <c r="ALY75" s="91"/>
      <c r="ALZ75" s="91"/>
      <c r="AMA75" s="91"/>
      <c r="AMB75" s="91"/>
      <c r="AMC75" s="91"/>
      <c r="AMD75" s="91"/>
      <c r="AME75" s="91"/>
      <c r="AMF75" s="91"/>
      <c r="AMG75" s="91"/>
      <c r="AMH75" s="91"/>
      <c r="AMI75" s="91"/>
      <c r="AMJ75" s="91"/>
      <c r="AMK75" s="91"/>
      <c r="AML75" s="91"/>
      <c r="AMM75" s="91"/>
      <c r="AMN75" s="91"/>
      <c r="AMO75" s="91"/>
      <c r="AMP75" s="91"/>
      <c r="AMQ75" s="91"/>
      <c r="AMR75" s="91"/>
      <c r="AMS75" s="91"/>
      <c r="AMT75" s="91"/>
      <c r="AMU75" s="91"/>
      <c r="AMV75" s="91"/>
      <c r="AMW75" s="91"/>
      <c r="AMX75" s="91"/>
      <c r="AMY75" s="91"/>
      <c r="AMZ75" s="91"/>
      <c r="ANA75" s="91"/>
      <c r="ANB75" s="91"/>
      <c r="ANC75" s="91"/>
      <c r="AND75" s="91"/>
      <c r="ANE75" s="91"/>
      <c r="ANF75" s="91"/>
      <c r="ANG75" s="91"/>
      <c r="ANH75" s="91"/>
      <c r="ANI75" s="91"/>
      <c r="ANJ75" s="91"/>
      <c r="ANK75" s="91"/>
      <c r="ANL75" s="91"/>
      <c r="ANM75" s="91"/>
      <c r="ANN75" s="91"/>
      <c r="ANO75" s="91"/>
      <c r="ANP75" s="91"/>
      <c r="ANQ75" s="91"/>
      <c r="ANR75" s="91"/>
      <c r="ANS75" s="91"/>
      <c r="ANT75" s="91"/>
      <c r="ANU75" s="91"/>
      <c r="ANV75" s="91"/>
      <c r="ANW75" s="91"/>
      <c r="ANX75" s="91"/>
      <c r="ANY75" s="91"/>
      <c r="ANZ75" s="91"/>
      <c r="AOA75" s="91"/>
      <c r="AOB75" s="91"/>
      <c r="AOC75" s="91"/>
      <c r="AOD75" s="91"/>
      <c r="AOE75" s="91"/>
      <c r="AOF75" s="91"/>
      <c r="AOG75" s="91"/>
      <c r="AOH75" s="91"/>
      <c r="AOI75" s="91"/>
      <c r="AOJ75" s="91"/>
      <c r="AOK75" s="91"/>
      <c r="AOL75" s="91"/>
      <c r="AOM75" s="91"/>
      <c r="AON75" s="91"/>
      <c r="AOO75" s="91"/>
      <c r="AOP75" s="91"/>
      <c r="AOQ75" s="91"/>
      <c r="AOR75" s="91"/>
      <c r="AOS75" s="91"/>
      <c r="AOT75" s="91"/>
      <c r="AOU75" s="91"/>
      <c r="AOV75" s="91"/>
      <c r="AOW75" s="91"/>
      <c r="AOX75" s="91"/>
      <c r="AOY75" s="91"/>
      <c r="AOZ75" s="91"/>
      <c r="APA75" s="91"/>
      <c r="APB75" s="91"/>
      <c r="APC75" s="91"/>
      <c r="APD75" s="91"/>
      <c r="APE75" s="91"/>
      <c r="APF75" s="91"/>
      <c r="APG75" s="91"/>
      <c r="APH75" s="91"/>
      <c r="API75" s="91"/>
      <c r="APJ75" s="91"/>
      <c r="APK75" s="91"/>
      <c r="APL75" s="91"/>
      <c r="APM75" s="91"/>
      <c r="APN75" s="91"/>
      <c r="APO75" s="91"/>
      <c r="APP75" s="91"/>
      <c r="APQ75" s="91"/>
      <c r="APR75" s="91"/>
      <c r="APS75" s="91"/>
      <c r="APT75" s="91"/>
      <c r="APU75" s="91"/>
      <c r="APV75" s="91"/>
      <c r="APW75" s="91"/>
      <c r="APX75" s="91"/>
      <c r="APY75" s="91"/>
      <c r="APZ75" s="91"/>
      <c r="AQA75" s="91"/>
      <c r="AQB75" s="91"/>
      <c r="AQC75" s="91"/>
      <c r="AQD75" s="91"/>
      <c r="AQE75" s="91"/>
      <c r="AQF75" s="91"/>
      <c r="AQG75" s="91"/>
      <c r="AQH75" s="91"/>
      <c r="AQI75" s="91"/>
      <c r="AQJ75" s="91"/>
      <c r="AQK75" s="91"/>
      <c r="AQL75" s="91"/>
      <c r="AQM75" s="91"/>
      <c r="AQN75" s="91"/>
      <c r="AQO75" s="91"/>
      <c r="AQP75" s="91"/>
      <c r="AQQ75" s="91"/>
      <c r="AQR75" s="91"/>
      <c r="AQS75" s="91"/>
      <c r="AQT75" s="91"/>
      <c r="AQU75" s="91"/>
      <c r="AQV75" s="91"/>
      <c r="AQW75" s="91"/>
      <c r="AQX75" s="91"/>
      <c r="AQY75" s="91"/>
      <c r="AQZ75" s="91"/>
      <c r="ARA75" s="91"/>
      <c r="ARB75" s="91"/>
      <c r="ARC75" s="91"/>
      <c r="ARD75" s="91"/>
      <c r="ARE75" s="91"/>
      <c r="ARF75" s="91"/>
      <c r="ARG75" s="91"/>
      <c r="ARH75" s="91"/>
      <c r="ARI75" s="91"/>
      <c r="ARJ75" s="91"/>
      <c r="ARK75" s="91"/>
      <c r="ARL75" s="91"/>
      <c r="ARM75" s="91"/>
      <c r="ARN75" s="91"/>
      <c r="ARO75" s="91"/>
      <c r="ARP75" s="91"/>
      <c r="ARQ75" s="91"/>
      <c r="ARR75" s="91"/>
      <c r="ARS75" s="91"/>
      <c r="ART75" s="91"/>
      <c r="ARU75" s="91"/>
      <c r="ARV75" s="91"/>
      <c r="ARW75" s="91"/>
      <c r="ARX75" s="91"/>
      <c r="ARY75" s="91"/>
      <c r="ARZ75" s="91"/>
      <c r="ASA75" s="91"/>
      <c r="ASB75" s="91"/>
      <c r="ASC75" s="91"/>
      <c r="ASD75" s="91"/>
      <c r="ASE75" s="91"/>
      <c r="ASF75" s="91"/>
      <c r="ASG75" s="91"/>
      <c r="ASH75" s="91"/>
      <c r="ASI75" s="91"/>
      <c r="ASJ75" s="91"/>
      <c r="ASK75" s="91"/>
      <c r="ASL75" s="91"/>
      <c r="ASM75" s="91"/>
      <c r="ASN75" s="91"/>
      <c r="ASO75" s="91"/>
      <c r="ASP75" s="91"/>
      <c r="ASQ75" s="91"/>
      <c r="ASR75" s="91"/>
    </row>
    <row r="76" spans="1:1188" ht="2.1" customHeight="1" x14ac:dyDescent="0.25">
      <c r="A76" s="129">
        <v>71</v>
      </c>
      <c r="B76" s="130">
        <v>20.010000000000002</v>
      </c>
      <c r="C76" s="123">
        <f>IF(ROW()-$B$4&lt;$B$112,2,3)</f>
        <v>3</v>
      </c>
      <c r="D76" s="129">
        <v>71</v>
      </c>
      <c r="E76" s="91">
        <v>0</v>
      </c>
      <c r="F76" s="92">
        <v>3.0540797999999999E-29</v>
      </c>
      <c r="G76" s="92">
        <v>5.2274727000000003E-28</v>
      </c>
      <c r="H76" s="92">
        <v>8.9206020000000006E-27</v>
      </c>
      <c r="I76" s="92">
        <v>1.5248007999999999E-25</v>
      </c>
      <c r="J76" s="92">
        <v>2.6167873E-24</v>
      </c>
      <c r="K76" s="92">
        <v>4.5136737000000002E-23</v>
      </c>
      <c r="L76" s="92">
        <v>7.8296069999999998E-22</v>
      </c>
      <c r="M76" s="92">
        <v>1.3661689E-20</v>
      </c>
      <c r="N76" s="92">
        <v>2.3977789999999999E-19</v>
      </c>
      <c r="O76" s="92">
        <v>4.2316480000000003E-18</v>
      </c>
      <c r="P76" s="92">
        <v>7.5044249999999994E-17</v>
      </c>
      <c r="Q76" s="92">
        <v>1.3359497E-15</v>
      </c>
      <c r="R76" s="92">
        <v>2.3841113000000001E-14</v>
      </c>
      <c r="S76" s="92">
        <v>4.2576243000000002E-13</v>
      </c>
      <c r="T76" s="92">
        <v>7.5927389999999992E-12</v>
      </c>
      <c r="U76" s="92">
        <v>1.3488259000000001E-10</v>
      </c>
      <c r="V76" s="92">
        <v>2.3802783999999999E-9</v>
      </c>
      <c r="W76" s="92">
        <v>4.15963E-8</v>
      </c>
      <c r="X76" s="92">
        <v>7.1734075000000001E-7</v>
      </c>
      <c r="Y76" s="92">
        <v>1.2160861000000001E-5</v>
      </c>
      <c r="Z76" s="93">
        <v>2.0177977000000001E-4</v>
      </c>
      <c r="AA76" s="93">
        <v>2.3871415999999999E-3</v>
      </c>
      <c r="AB76" s="93">
        <v>9.6687890000000005E-3</v>
      </c>
      <c r="AC76" s="93">
        <v>2.5958980999999999E-2</v>
      </c>
      <c r="AD76" s="93">
        <v>5.4704506E-2</v>
      </c>
      <c r="AE76" s="93">
        <v>9.6195089999999997E-2</v>
      </c>
      <c r="AF76" s="93">
        <v>0.14559343</v>
      </c>
      <c r="AG76" s="93">
        <v>0.19248733000000001</v>
      </c>
      <c r="AH76" s="93">
        <v>0.22390741</v>
      </c>
      <c r="AI76" s="93">
        <v>0.23000625999999999</v>
      </c>
      <c r="AJ76" s="93">
        <v>0.21642552000000001</v>
      </c>
      <c r="AK76" s="93">
        <v>0.17917137999999999</v>
      </c>
      <c r="AL76" s="93">
        <v>0.13027527999999999</v>
      </c>
      <c r="AM76" s="93">
        <v>8.2538723999999994E-2</v>
      </c>
      <c r="AN76" s="93">
        <v>4.4569667E-2</v>
      </c>
      <c r="AO76" s="93">
        <v>1.9344462E-2</v>
      </c>
      <c r="AP76" s="93">
        <v>5.8216214999999997E-3</v>
      </c>
      <c r="AQ76" s="93">
        <v>1.046777E-3</v>
      </c>
      <c r="AR76" s="93">
        <v>3.8179258000000001E-4</v>
      </c>
      <c r="AS76" s="94">
        <v>0</v>
      </c>
      <c r="AT76" s="94">
        <v>3.0541409999999998E-29</v>
      </c>
      <c r="AU76" s="94">
        <v>5.2275877999999998E-28</v>
      </c>
      <c r="AV76" s="94">
        <v>8.9207965999999998E-27</v>
      </c>
      <c r="AW76" s="94">
        <v>1.5248330999999999E-25</v>
      </c>
      <c r="AX76" s="94">
        <v>2.6168404E-24</v>
      </c>
      <c r="AY76" s="94">
        <v>4.5137608000000002E-23</v>
      </c>
      <c r="AZ76" s="94">
        <v>7.8297507000000003E-22</v>
      </c>
      <c r="BA76" s="94">
        <v>1.3661917000000001E-20</v>
      </c>
      <c r="BB76" s="94">
        <v>2.3978138E-19</v>
      </c>
      <c r="BC76" s="94">
        <v>4.2316983999999999E-18</v>
      </c>
      <c r="BD76" s="94">
        <v>7.5044895999999996E-17</v>
      </c>
      <c r="BE76" s="94">
        <v>1.3359561E-15</v>
      </c>
      <c r="BF76" s="94">
        <v>2.3841135E-14</v>
      </c>
      <c r="BG76" s="94">
        <v>4.2576101999999999E-13</v>
      </c>
      <c r="BH76" s="94">
        <v>7.5926829999999992E-12</v>
      </c>
      <c r="BI76" s="94">
        <v>1.3488104000000001E-10</v>
      </c>
      <c r="BJ76" s="94">
        <v>2.3802418000000002E-9</v>
      </c>
      <c r="BK76" s="94">
        <v>4.159551E-8</v>
      </c>
      <c r="BL76" s="94">
        <v>7.1732523999999997E-7</v>
      </c>
      <c r="BM76" s="94">
        <v>1.2160572E-5</v>
      </c>
      <c r="BN76" s="94">
        <v>2.0177459E-4</v>
      </c>
      <c r="BO76" s="94">
        <v>2.387106E-3</v>
      </c>
      <c r="BP76" s="94">
        <v>9.6686719999999997E-3</v>
      </c>
      <c r="BQ76" s="94">
        <v>2.5958715E-2</v>
      </c>
      <c r="BR76" s="94">
        <v>5.4704000000000003E-2</v>
      </c>
      <c r="BS76" s="94">
        <v>9.6194304999999994E-2</v>
      </c>
      <c r="BT76" s="94">
        <v>0.14559237999999999</v>
      </c>
      <c r="BU76" s="94">
        <v>0.19248599999999999</v>
      </c>
      <c r="BV76" s="94">
        <v>0.22390589999999999</v>
      </c>
      <c r="BW76" s="94">
        <v>0.23000478999999999</v>
      </c>
      <c r="BX76" s="94">
        <v>0.21642444</v>
      </c>
      <c r="BY76" s="94">
        <v>0.17917067</v>
      </c>
      <c r="BZ76" s="94">
        <v>0.13027458</v>
      </c>
      <c r="CA76" s="94">
        <v>8.2538020000000004E-2</v>
      </c>
      <c r="CB76" s="94">
        <v>4.4569306000000003E-2</v>
      </c>
      <c r="CC76" s="94">
        <v>1.9344380000000001E-2</v>
      </c>
      <c r="CD76" s="94">
        <v>5.8215869999999996E-3</v>
      </c>
      <c r="CE76" s="94">
        <v>1.0467676999999999E-3</v>
      </c>
      <c r="CF76" s="94">
        <v>3.8179228000000001E-4</v>
      </c>
      <c r="CG76" s="94">
        <v>0</v>
      </c>
      <c r="CH76" s="94">
        <v>3.0521941999999998E-29</v>
      </c>
      <c r="CI76" s="94">
        <v>5.2243882999999998E-28</v>
      </c>
      <c r="CJ76" s="94">
        <v>8.9155649999999995E-27</v>
      </c>
      <c r="CK76" s="94">
        <v>1.5239804000000001E-25</v>
      </c>
      <c r="CL76" s="94">
        <v>2.6154544999999999E-24</v>
      </c>
      <c r="CM76" s="94">
        <v>4.5115148000000003E-23</v>
      </c>
      <c r="CN76" s="94">
        <v>7.826127E-22</v>
      </c>
      <c r="CO76" s="94">
        <v>1.3656118999999999E-20</v>
      </c>
      <c r="CP76" s="94">
        <v>2.3968949999999999E-19</v>
      </c>
      <c r="CQ76" s="94">
        <v>4.2302612000000004E-18</v>
      </c>
      <c r="CR76" s="94">
        <v>7.5022792999999997E-17</v>
      </c>
      <c r="CS76" s="94">
        <v>1.3356243E-15</v>
      </c>
      <c r="CT76" s="94">
        <v>2.3836301999999999E-14</v>
      </c>
      <c r="CU76" s="94">
        <v>4.2569349999999998E-13</v>
      </c>
      <c r="CV76" s="94">
        <v>7.5917950000000004E-12</v>
      </c>
      <c r="CW76" s="94">
        <v>1.3487036E-10</v>
      </c>
      <c r="CX76" s="94">
        <v>2.3801323E-9</v>
      </c>
      <c r="CY76" s="94">
        <v>4.1594710000000003E-8</v>
      </c>
      <c r="CZ76" s="94">
        <v>7.1732509999999999E-7</v>
      </c>
      <c r="DA76" s="94">
        <v>1.2160695E-5</v>
      </c>
      <c r="DB76" s="94">
        <v>2.0177716E-4</v>
      </c>
      <c r="DC76" s="94">
        <v>2.3871275999999999E-3</v>
      </c>
      <c r="DD76" s="94">
        <v>9.6687409999999998E-3</v>
      </c>
      <c r="DE76" s="94">
        <v>2.5958869999999998E-2</v>
      </c>
      <c r="DF76" s="94">
        <v>5.4704316000000003E-2</v>
      </c>
      <c r="DG76" s="94">
        <v>9.6194859999999993E-2</v>
      </c>
      <c r="DH76" s="94">
        <v>0.14559327</v>
      </c>
      <c r="DI76" s="94">
        <v>0.19248714</v>
      </c>
      <c r="DJ76" s="94">
        <v>0.22390689</v>
      </c>
      <c r="DK76" s="94">
        <v>0.2300055</v>
      </c>
      <c r="DL76" s="94">
        <v>0.21642467000000001</v>
      </c>
      <c r="DM76" s="94">
        <v>0.17917095</v>
      </c>
      <c r="DN76" s="94">
        <v>0.13027506</v>
      </c>
      <c r="DO76" s="94">
        <v>8.2538410000000006E-2</v>
      </c>
      <c r="DP76" s="94">
        <v>4.4569342999999997E-2</v>
      </c>
      <c r="DQ76" s="94">
        <v>1.934437E-2</v>
      </c>
      <c r="DR76" s="94">
        <v>5.8216355000000001E-3</v>
      </c>
      <c r="DS76" s="94">
        <v>1.0467701000000001E-3</v>
      </c>
      <c r="DT76" s="94">
        <v>3.8179345E-4</v>
      </c>
      <c r="DU76" s="94">
        <v>0</v>
      </c>
      <c r="DV76" s="94">
        <v>3.0521463999999999E-29</v>
      </c>
      <c r="DW76" s="94">
        <v>5.2243213999999999E-28</v>
      </c>
      <c r="DX76" s="94">
        <v>8.9154756000000001E-27</v>
      </c>
      <c r="DY76" s="94">
        <v>1.5239693000000001E-25</v>
      </c>
      <c r="DZ76" s="94">
        <v>2.6154416999999998E-24</v>
      </c>
      <c r="EA76" s="94">
        <v>4.5115034E-23</v>
      </c>
      <c r="EB76" s="94">
        <v>7.8261247000000002E-22</v>
      </c>
      <c r="EC76" s="94">
        <v>1.3656135000000001E-20</v>
      </c>
      <c r="ED76" s="94">
        <v>2.3969010000000001E-19</v>
      </c>
      <c r="EE76" s="94">
        <v>4.2302785999999999E-18</v>
      </c>
      <c r="EF76" s="94">
        <v>7.5023229999999995E-17</v>
      </c>
      <c r="EG76" s="94">
        <v>1.3356337000000001E-15</v>
      </c>
      <c r="EH76" s="94">
        <v>2.3836497999999999E-14</v>
      </c>
      <c r="EI76" s="94">
        <v>4.2569740000000001E-13</v>
      </c>
      <c r="EJ76" s="94">
        <v>7.5918719999999996E-12</v>
      </c>
      <c r="EK76" s="94">
        <v>1.3487180999999999E-10</v>
      </c>
      <c r="EL76" s="94">
        <v>2.3801583000000001E-9</v>
      </c>
      <c r="EM76" s="94">
        <v>4.1595175000000002E-8</v>
      </c>
      <c r="EN76" s="94">
        <v>7.1733314000000004E-7</v>
      </c>
      <c r="EO76" s="94">
        <v>1.2160832E-5</v>
      </c>
      <c r="EP76" s="94">
        <v>2.0177952E-4</v>
      </c>
      <c r="EQ76" s="94">
        <v>2.3871493E-3</v>
      </c>
      <c r="ER76" s="94">
        <v>9.6688199999999998E-3</v>
      </c>
      <c r="ES76" s="94">
        <v>2.5959052E-2</v>
      </c>
      <c r="ET76" s="94">
        <v>5.4704613999999999E-2</v>
      </c>
      <c r="EU76" s="94">
        <v>9.6195210000000003E-2</v>
      </c>
      <c r="EV76" s="94">
        <v>0.14559353999999999</v>
      </c>
      <c r="EW76" s="94">
        <v>0.19248726999999999</v>
      </c>
      <c r="EX76" s="94">
        <v>0.22390699999999999</v>
      </c>
      <c r="EY76" s="94">
        <v>0.23000572999999999</v>
      </c>
      <c r="EZ76" s="94">
        <v>0.21642454</v>
      </c>
      <c r="FA76" s="94">
        <v>0.17917082000000001</v>
      </c>
      <c r="FB76" s="94">
        <v>0.13027506</v>
      </c>
      <c r="FC76" s="94">
        <v>8.2538373999999998E-2</v>
      </c>
      <c r="FD76" s="94">
        <v>4.4569264999999997E-2</v>
      </c>
      <c r="FE76" s="94">
        <v>1.9344437999999999E-2</v>
      </c>
      <c r="FF76" s="94">
        <v>5.8216023999999996E-3</v>
      </c>
      <c r="FG76" s="94">
        <v>1.0467732E-3</v>
      </c>
      <c r="FH76" s="94">
        <v>3.8179373999999998E-4</v>
      </c>
      <c r="FI76" s="94">
        <v>0</v>
      </c>
      <c r="FJ76" s="94">
        <v>3.0521664999999998E-29</v>
      </c>
      <c r="FK76" s="94">
        <v>5.2243565000000004E-28</v>
      </c>
      <c r="FL76" s="94">
        <v>8.9155359999999997E-27</v>
      </c>
      <c r="FM76" s="94">
        <v>1.5239797E-25</v>
      </c>
      <c r="FN76" s="94">
        <v>2.6154595E-24</v>
      </c>
      <c r="FO76" s="94">
        <v>4.5115329999999998E-23</v>
      </c>
      <c r="FP76" s="94">
        <v>7.8261730000000001E-22</v>
      </c>
      <c r="FQ76" s="94">
        <v>1.3656217E-20</v>
      </c>
      <c r="FR76" s="94">
        <v>2.3969145000000001E-19</v>
      </c>
      <c r="FS76" s="94">
        <v>4.2303012999999997E-18</v>
      </c>
      <c r="FT76" s="94">
        <v>7.5023600000000002E-17</v>
      </c>
      <c r="FU76" s="94">
        <v>1.3356404000000001E-15</v>
      </c>
      <c r="FV76" s="94">
        <v>2.3836615E-14</v>
      </c>
      <c r="FW76" s="94">
        <v>4.2569946000000002E-13</v>
      </c>
      <c r="FX76" s="94">
        <v>7.5919070000000004E-12</v>
      </c>
      <c r="FY76" s="94">
        <v>1.3487247000000001E-10</v>
      </c>
      <c r="FZ76" s="94">
        <v>2.3801704999999998E-9</v>
      </c>
      <c r="GA76" s="94">
        <v>4.1595403000000002E-8</v>
      </c>
      <c r="GB76" s="94">
        <v>7.1733734000000003E-7</v>
      </c>
      <c r="GC76" s="94">
        <v>1.2160905500000001E-5</v>
      </c>
      <c r="GD76" s="94">
        <v>2.0178083999999999E-4</v>
      </c>
      <c r="GE76" s="94">
        <v>2.3871510000000001E-3</v>
      </c>
      <c r="GF76" s="94">
        <v>9.6688190000000004E-3</v>
      </c>
      <c r="GG76" s="94">
        <v>2.5959021999999998E-2</v>
      </c>
      <c r="GH76" s="94">
        <v>5.4704490000000001E-2</v>
      </c>
      <c r="GI76" s="94">
        <v>9.6194909999999995E-2</v>
      </c>
      <c r="GJ76" s="94">
        <v>0.14559294</v>
      </c>
      <c r="GK76" s="94">
        <v>0.19248666</v>
      </c>
      <c r="GL76" s="94">
        <v>0.22390705</v>
      </c>
      <c r="GM76" s="94">
        <v>0.23000615999999999</v>
      </c>
      <c r="GN76" s="94">
        <v>0.21642502</v>
      </c>
      <c r="GO76" s="94">
        <v>0.1791702</v>
      </c>
      <c r="GP76" s="94">
        <v>0.13027432999999999</v>
      </c>
      <c r="GQ76" s="94">
        <v>8.2538689999999998E-2</v>
      </c>
      <c r="GR76" s="94">
        <v>4.4569730000000002E-2</v>
      </c>
      <c r="GS76" s="94">
        <v>1.9344317E-2</v>
      </c>
      <c r="GT76" s="94">
        <v>5.8216233999999999E-3</v>
      </c>
      <c r="GU76" s="94">
        <v>1.0467696999999999E-3</v>
      </c>
      <c r="GV76" s="94">
        <v>3.8179266000000001E-4</v>
      </c>
      <c r="GW76" s="94">
        <v>0</v>
      </c>
      <c r="GX76" s="94">
        <v>3.0521572000000002E-29</v>
      </c>
      <c r="GY76" s="94">
        <v>5.2243400000000002E-28</v>
      </c>
      <c r="GZ76" s="94">
        <v>8.9155064000000007E-27</v>
      </c>
      <c r="HA76" s="94">
        <v>1.5239745E-25</v>
      </c>
      <c r="HB76" s="94">
        <v>2.6154507999999999E-24</v>
      </c>
      <c r="HC76" s="94">
        <v>4.5115198000000003E-23</v>
      </c>
      <c r="HD76" s="94">
        <v>7.8261524999999999E-22</v>
      </c>
      <c r="HE76" s="94">
        <v>1.365618E-20</v>
      </c>
      <c r="HF76" s="94">
        <v>2.3969083000000002E-19</v>
      </c>
      <c r="HG76" s="94">
        <v>4.2302897000000003E-18</v>
      </c>
      <c r="HH76" s="94">
        <v>7.5023409999999999E-17</v>
      </c>
      <c r="HI76" s="94">
        <v>1.3356372000000001E-15</v>
      </c>
      <c r="HJ76" s="94">
        <v>2.3836571000000001E-14</v>
      </c>
      <c r="HK76" s="94">
        <v>4.2569886000000002E-13</v>
      </c>
      <c r="HL76" s="94">
        <v>7.5918985000000003E-12</v>
      </c>
      <c r="HM76" s="94">
        <v>1.3487231999999999E-10</v>
      </c>
      <c r="HN76" s="94">
        <v>2.3801679999999998E-9</v>
      </c>
      <c r="HO76" s="94">
        <v>4.1595374000000003E-8</v>
      </c>
      <c r="HP76" s="94">
        <v>7.1733694999999999E-7</v>
      </c>
      <c r="HQ76" s="94">
        <v>1.2160899E-5</v>
      </c>
      <c r="HR76" s="94">
        <v>2.0178074000000001E-4</v>
      </c>
      <c r="HS76" s="94">
        <v>2.3871397000000002E-3</v>
      </c>
      <c r="HT76" s="94">
        <v>9.668767E-3</v>
      </c>
      <c r="HU76" s="94">
        <v>2.5958907E-2</v>
      </c>
      <c r="HV76" s="94">
        <v>5.4704290000000003E-2</v>
      </c>
      <c r="HW76" s="94">
        <v>9.6194680000000005E-2</v>
      </c>
      <c r="HX76" s="94">
        <v>0.14559279999999999</v>
      </c>
      <c r="HY76" s="94">
        <v>0.19248620999999999</v>
      </c>
      <c r="HZ76" s="94">
        <v>0.22390582000000001</v>
      </c>
      <c r="IA76" s="94">
        <v>0.2300046</v>
      </c>
      <c r="IB76" s="94">
        <v>0.21642505000000001</v>
      </c>
      <c r="IC76" s="94">
        <v>0.17917121999999999</v>
      </c>
      <c r="ID76" s="94">
        <v>0.13027462000000001</v>
      </c>
      <c r="IE76" s="94">
        <v>8.2538109999999998E-2</v>
      </c>
      <c r="IF76" s="94">
        <v>4.4569403E-2</v>
      </c>
      <c r="IG76" s="94">
        <v>1.9344324E-2</v>
      </c>
      <c r="IH76" s="94">
        <v>5.8216270000000002E-3</v>
      </c>
      <c r="II76" s="94">
        <v>1.0467707000000001E-3</v>
      </c>
      <c r="IJ76" s="94">
        <v>3.8179246E-4</v>
      </c>
      <c r="IK76" s="94">
        <v>0</v>
      </c>
      <c r="IL76" s="94">
        <v>3.0521265E-29</v>
      </c>
      <c r="IM76" s="94">
        <v>5.2242858000000002E-28</v>
      </c>
      <c r="IN76" s="94">
        <v>8.9154124000000002E-27</v>
      </c>
      <c r="IO76" s="94">
        <v>1.5239586E-25</v>
      </c>
      <c r="IP76" s="94">
        <v>2.6154235999999999E-24</v>
      </c>
      <c r="IQ76" s="94">
        <v>4.5114740000000002E-23</v>
      </c>
      <c r="IR76" s="94">
        <v>7.8260740000000002E-22</v>
      </c>
      <c r="IS76" s="94">
        <v>1.3656049E-20</v>
      </c>
      <c r="IT76" s="94">
        <v>2.3968858000000001E-19</v>
      </c>
      <c r="IU76" s="94">
        <v>4.2302513000000003E-18</v>
      </c>
      <c r="IV76" s="94">
        <v>7.5022729999999998E-17</v>
      </c>
      <c r="IW76" s="94">
        <v>1.3356251000000001E-15</v>
      </c>
      <c r="IX76" s="94">
        <v>2.3836355999999999E-14</v>
      </c>
      <c r="IY76" s="94">
        <v>4.2569509999999999E-13</v>
      </c>
      <c r="IZ76" s="94">
        <v>7.5918320000000007E-12</v>
      </c>
      <c r="JA76" s="94">
        <v>1.3487115999999999E-10</v>
      </c>
      <c r="JB76" s="94">
        <v>2.3801476E-9</v>
      </c>
      <c r="JC76" s="94">
        <v>4.1595014999999998E-8</v>
      </c>
      <c r="JD76" s="94">
        <v>7.1733075000000005E-7</v>
      </c>
      <c r="JE76" s="94">
        <v>1.2160790999999999E-5</v>
      </c>
      <c r="JF76" s="94">
        <v>2.0177880000000001E-4</v>
      </c>
      <c r="JG76" s="94">
        <v>2.3871278E-3</v>
      </c>
      <c r="JH76" s="94">
        <v>9.6687330000000005E-3</v>
      </c>
      <c r="JI76" s="94">
        <v>2.5958832000000001E-2</v>
      </c>
      <c r="JJ76" s="94">
        <v>5.4704151999999999E-2</v>
      </c>
      <c r="JK76" s="94">
        <v>9.6194440000000006E-2</v>
      </c>
      <c r="JL76" s="94">
        <v>0.14559273</v>
      </c>
      <c r="JM76" s="94">
        <v>0.19248660000000001</v>
      </c>
      <c r="JN76" s="94">
        <v>0.22390589</v>
      </c>
      <c r="JO76" s="94">
        <v>0.23000407</v>
      </c>
      <c r="JP76" s="94">
        <v>0.21642365999999999</v>
      </c>
      <c r="JQ76" s="94">
        <v>0.17917097000000001</v>
      </c>
      <c r="JR76" s="94">
        <v>0.13027520000000001</v>
      </c>
      <c r="JS76" s="94">
        <v>8.2538150000000005E-2</v>
      </c>
      <c r="JT76" s="94">
        <v>4.4569205000000001E-2</v>
      </c>
      <c r="JU76" s="94">
        <v>1.9344325999999998E-2</v>
      </c>
      <c r="JV76" s="94">
        <v>5.8216066000000002E-3</v>
      </c>
      <c r="JW76" s="94">
        <v>1.0467707000000001E-3</v>
      </c>
      <c r="JX76" s="94">
        <v>3.817925E-4</v>
      </c>
      <c r="JY76" s="94">
        <v>0</v>
      </c>
      <c r="JZ76" s="94">
        <v>3.0521003E-29</v>
      </c>
      <c r="KA76" s="94">
        <v>5.2242415E-28</v>
      </c>
      <c r="KB76" s="94">
        <v>8.9153399999999997E-27</v>
      </c>
      <c r="KC76" s="94">
        <v>1.5239463E-25</v>
      </c>
      <c r="KD76" s="94">
        <v>2.6154034E-24</v>
      </c>
      <c r="KE76" s="94">
        <v>4.5114397000000002E-23</v>
      </c>
      <c r="KF76" s="94">
        <v>7.8260145999999999E-22</v>
      </c>
      <c r="KG76" s="94">
        <v>1.3655947000000001E-20</v>
      </c>
      <c r="KH76" s="94">
        <v>2.3968682999999999E-19</v>
      </c>
      <c r="KI76" s="94">
        <v>4.2302203E-18</v>
      </c>
      <c r="KJ76" s="94">
        <v>7.5022160000000002E-17</v>
      </c>
      <c r="KK76" s="94">
        <v>1.3356147E-15</v>
      </c>
      <c r="KL76" s="94">
        <v>2.3836163999999999E-14</v>
      </c>
      <c r="KM76" s="94">
        <v>4.2569159999999999E-13</v>
      </c>
      <c r="KN76" s="94">
        <v>7.5917689999999999E-12</v>
      </c>
      <c r="KO76" s="94">
        <v>1.3487002000000001E-10</v>
      </c>
      <c r="KP76" s="94">
        <v>2.3801267999999999E-9</v>
      </c>
      <c r="KQ76" s="94">
        <v>4.1594642000000001E-8</v>
      </c>
      <c r="KR76" s="94">
        <v>7.1732415999999997E-7</v>
      </c>
      <c r="KS76" s="94">
        <v>1.2160677000000001E-5</v>
      </c>
      <c r="KT76" s="94">
        <v>2.0177675000000001E-4</v>
      </c>
      <c r="KU76" s="94">
        <v>2.3871155000000002E-3</v>
      </c>
      <c r="KV76" s="94">
        <v>9.6687089999999993E-3</v>
      </c>
      <c r="KW76" s="94">
        <v>2.5958808E-2</v>
      </c>
      <c r="KX76" s="94">
        <v>5.4704120000000002E-2</v>
      </c>
      <c r="KY76" s="94">
        <v>9.6194304999999994E-2</v>
      </c>
      <c r="KZ76" s="94">
        <v>0.14559236</v>
      </c>
      <c r="LA76" s="94">
        <v>0.19248639000000001</v>
      </c>
      <c r="LB76" s="94">
        <v>0.22390650000000001</v>
      </c>
      <c r="LC76" s="94">
        <v>0.23000515999999999</v>
      </c>
      <c r="LD76" s="94">
        <v>0.21642349999999999</v>
      </c>
      <c r="LE76" s="94">
        <v>0.17917019000000001</v>
      </c>
      <c r="LF76" s="94">
        <v>0.1302748</v>
      </c>
      <c r="LG76" s="94">
        <v>8.2538284000000003E-2</v>
      </c>
      <c r="LH76" s="94">
        <v>4.4569275999999998E-2</v>
      </c>
      <c r="LI76" s="94">
        <v>1.9344367000000001E-2</v>
      </c>
      <c r="LJ76" s="94">
        <v>5.8215990000000002E-3</v>
      </c>
      <c r="LK76" s="94">
        <v>1.0467705E-3</v>
      </c>
      <c r="LL76" s="94">
        <v>3.8179223E-4</v>
      </c>
      <c r="LM76" s="94">
        <v>0</v>
      </c>
      <c r="LN76" s="94">
        <v>3.0520829999999999E-29</v>
      </c>
      <c r="LO76" s="94">
        <v>5.2242129999999999E-28</v>
      </c>
      <c r="LP76" s="94">
        <v>8.9152946000000003E-27</v>
      </c>
      <c r="LQ76" s="94">
        <v>1.5239385999999999E-25</v>
      </c>
      <c r="LR76" s="94">
        <v>2.6153913999999998E-24</v>
      </c>
      <c r="LS76" s="94">
        <v>4.5114197999999999E-23</v>
      </c>
      <c r="LT76" s="94">
        <v>7.8259830000000004E-22</v>
      </c>
      <c r="LU76" s="94">
        <v>1.3655892000000001E-20</v>
      </c>
      <c r="LV76" s="94">
        <v>2.3968582000000002E-19</v>
      </c>
      <c r="LW76" s="94">
        <v>4.2302025000000004E-18</v>
      </c>
      <c r="LX76" s="94">
        <v>7.5021859999999995E-17</v>
      </c>
      <c r="LY76" s="94">
        <v>1.335609E-15</v>
      </c>
      <c r="LZ76" s="94">
        <v>2.3836053E-14</v>
      </c>
      <c r="MA76" s="94">
        <v>4.2568953999999998E-13</v>
      </c>
      <c r="MB76" s="94">
        <v>7.5917330000000001E-12</v>
      </c>
      <c r="MC76" s="94">
        <v>1.3486931999999999E-10</v>
      </c>
      <c r="MD76" s="94">
        <v>2.3801147999999998E-9</v>
      </c>
      <c r="ME76" s="94">
        <v>4.1594420000000003E-8</v>
      </c>
      <c r="MF76" s="94">
        <v>7.1732009999999996E-7</v>
      </c>
      <c r="MG76" s="94">
        <v>1.2160605E-5</v>
      </c>
      <c r="MH76" s="94">
        <v>2.0177553000000001E-4</v>
      </c>
      <c r="MI76" s="94">
        <v>2.3871113E-3</v>
      </c>
      <c r="MJ76" s="94">
        <v>9.6687000000000006E-3</v>
      </c>
      <c r="MK76" s="94">
        <v>2.5958822999999999E-2</v>
      </c>
      <c r="ML76" s="94">
        <v>5.4704210000000003E-2</v>
      </c>
      <c r="MM76" s="94">
        <v>9.6194450000000001E-2</v>
      </c>
      <c r="MN76" s="94">
        <v>0.1455922</v>
      </c>
      <c r="MO76" s="94">
        <v>0.19248588</v>
      </c>
      <c r="MP76" s="94">
        <v>0.22390642999999999</v>
      </c>
      <c r="MQ76" s="94">
        <v>0.23000564000000001</v>
      </c>
      <c r="MR76" s="94">
        <v>0.21642421000000001</v>
      </c>
      <c r="MS76" s="94">
        <v>0.17917</v>
      </c>
      <c r="MT76" s="94">
        <v>0.13027432999999999</v>
      </c>
      <c r="MU76" s="94">
        <v>8.2538169999999994E-2</v>
      </c>
      <c r="MV76" s="94">
        <v>4.4569377E-2</v>
      </c>
      <c r="MW76" s="94">
        <v>1.9344411999999998E-2</v>
      </c>
      <c r="MX76" s="94">
        <v>5.8216070000000003E-3</v>
      </c>
      <c r="MY76" s="94">
        <v>1.0467727000000001E-3</v>
      </c>
      <c r="MZ76" s="94">
        <v>3.8179251999999998E-4</v>
      </c>
      <c r="NA76" s="94">
        <v>0</v>
      </c>
      <c r="NB76" s="94">
        <v>3.052067E-29</v>
      </c>
      <c r="NC76" s="94">
        <v>5.2241859999999999E-28</v>
      </c>
      <c r="ND76" s="94">
        <v>8.9152499999999996E-27</v>
      </c>
      <c r="NE76" s="94">
        <v>1.5239314E-25</v>
      </c>
      <c r="NF76" s="94">
        <v>2.6153794E-24</v>
      </c>
      <c r="NG76" s="94">
        <v>4.5114004999999999E-23</v>
      </c>
      <c r="NH76" s="94">
        <v>7.8259510000000004E-22</v>
      </c>
      <c r="NI76" s="94">
        <v>1.3655836000000001E-20</v>
      </c>
      <c r="NJ76" s="94">
        <v>2.3968483999999999E-19</v>
      </c>
      <c r="NK76" s="94">
        <v>4.2301842999999998E-18</v>
      </c>
      <c r="NL76" s="94">
        <v>7.5021499999999998E-17</v>
      </c>
      <c r="NM76" s="94">
        <v>1.3356026E-15</v>
      </c>
      <c r="NN76" s="94">
        <v>2.3835929E-14</v>
      </c>
      <c r="NO76" s="94">
        <v>4.2568724000000002E-13</v>
      </c>
      <c r="NP76" s="94">
        <v>7.5916910000000001E-12</v>
      </c>
      <c r="NQ76" s="94">
        <v>1.3486859E-10</v>
      </c>
      <c r="NR76" s="94">
        <v>2.3801016999999998E-9</v>
      </c>
      <c r="NS76" s="94">
        <v>4.1594184000000001E-8</v>
      </c>
      <c r="NT76" s="94">
        <v>7.173162E-7</v>
      </c>
      <c r="NU76" s="94">
        <v>1.2160542E-5</v>
      </c>
      <c r="NV76" s="94">
        <v>2.0177448E-4</v>
      </c>
      <c r="NW76" s="94">
        <v>2.3871062E-3</v>
      </c>
      <c r="NX76" s="94">
        <v>9.6686810000000002E-3</v>
      </c>
      <c r="NY76" s="94">
        <v>2.5958765000000002E-2</v>
      </c>
      <c r="NZ76" s="94">
        <v>5.4704197000000003E-2</v>
      </c>
      <c r="OA76" s="94">
        <v>9.6194625000000006E-2</v>
      </c>
      <c r="OB76" s="94">
        <v>0.14559253</v>
      </c>
      <c r="OC76" s="94">
        <v>0.19248581000000001</v>
      </c>
      <c r="OD76" s="94">
        <v>0.22390589</v>
      </c>
      <c r="OE76" s="94">
        <v>0.23000507000000001</v>
      </c>
      <c r="OF76" s="94">
        <v>0.21642464</v>
      </c>
      <c r="OG76" s="94">
        <v>0.17917060000000001</v>
      </c>
      <c r="OH76" s="94">
        <v>0.13027453</v>
      </c>
      <c r="OI76" s="94">
        <v>8.2538200000000006E-2</v>
      </c>
      <c r="OJ76" s="94">
        <v>4.456939E-2</v>
      </c>
      <c r="OK76" s="94">
        <v>1.9344402E-2</v>
      </c>
      <c r="OL76" s="94">
        <v>5.8216129999999998E-3</v>
      </c>
      <c r="OM76" s="94">
        <v>1.0467753999999999E-3</v>
      </c>
      <c r="ON76" s="94">
        <v>3.8179309999999999E-4</v>
      </c>
      <c r="OO76" s="94">
        <v>0</v>
      </c>
      <c r="OP76" s="94">
        <v>3.0520649999999998E-29</v>
      </c>
      <c r="OQ76" s="94">
        <v>5.2241812999999996E-28</v>
      </c>
      <c r="OR76" s="94">
        <v>8.9152459999999993E-27</v>
      </c>
      <c r="OS76" s="94">
        <v>1.5239309999999999E-25</v>
      </c>
      <c r="OT76" s="94">
        <v>2.615379E-24</v>
      </c>
      <c r="OU76" s="94">
        <v>4.5114015000000001E-23</v>
      </c>
      <c r="OV76" s="94">
        <v>7.8259539999999996E-22</v>
      </c>
      <c r="OW76" s="94">
        <v>1.3655841999999999E-20</v>
      </c>
      <c r="OX76" s="94">
        <v>2.3968491000000002E-19</v>
      </c>
      <c r="OY76" s="94">
        <v>4.2301855000000002E-18</v>
      </c>
      <c r="OZ76" s="94">
        <v>7.5021516000000002E-17</v>
      </c>
      <c r="PA76" s="94">
        <v>1.3356026E-15</v>
      </c>
      <c r="PB76" s="94">
        <v>2.3835926000000001E-14</v>
      </c>
      <c r="PC76" s="94">
        <v>4.2568715E-13</v>
      </c>
      <c r="PD76" s="94">
        <v>7.5916860000000005E-12</v>
      </c>
      <c r="PE76" s="94">
        <v>1.3486851999999999E-10</v>
      </c>
      <c r="PF76" s="94">
        <v>2.3801003000000002E-9</v>
      </c>
      <c r="PG76" s="94">
        <v>4.1594170000000003E-8</v>
      </c>
      <c r="PH76" s="94">
        <v>7.1731589999999997E-7</v>
      </c>
      <c r="PI76" s="94">
        <v>1.2160538E-5</v>
      </c>
      <c r="PJ76" s="94">
        <v>2.0177454000000001E-4</v>
      </c>
      <c r="PK76" s="94">
        <v>2.3871082999999999E-3</v>
      </c>
      <c r="PL76" s="94">
        <v>9.6686819999999996E-3</v>
      </c>
      <c r="PM76" s="94">
        <v>2.5958744999999998E-2</v>
      </c>
      <c r="PN76" s="94">
        <v>5.470411E-2</v>
      </c>
      <c r="PO76" s="94">
        <v>9.6194594999999994E-2</v>
      </c>
      <c r="PP76" s="94">
        <v>0.14559278</v>
      </c>
      <c r="PQ76" s="94">
        <v>0.19248614</v>
      </c>
      <c r="PR76" s="94">
        <v>0.22390567</v>
      </c>
      <c r="PS76" s="94">
        <v>0.23000433000000001</v>
      </c>
      <c r="PT76" s="94">
        <v>0.21642412</v>
      </c>
      <c r="PU76" s="94">
        <v>0.17917056000000001</v>
      </c>
      <c r="PV76" s="94">
        <v>0.13027474</v>
      </c>
      <c r="PW76" s="94">
        <v>8.2538344E-2</v>
      </c>
      <c r="PX76" s="94">
        <v>4.4569419999999998E-2</v>
      </c>
      <c r="PY76" s="94">
        <v>1.9344382E-2</v>
      </c>
      <c r="PZ76" s="94">
        <v>5.8216103000000002E-3</v>
      </c>
      <c r="QA76" s="94">
        <v>1.0467783E-3</v>
      </c>
      <c r="QB76" s="94">
        <v>3.8179383E-4</v>
      </c>
      <c r="QC76" s="94">
        <v>0</v>
      </c>
      <c r="QD76" s="94">
        <v>3.0520649999999998E-29</v>
      </c>
      <c r="QE76" s="94">
        <v>5.2241803000000004E-28</v>
      </c>
      <c r="QF76" s="94">
        <v>8.9152449999999999E-27</v>
      </c>
      <c r="QG76" s="94">
        <v>1.5239309000000001E-25</v>
      </c>
      <c r="QH76" s="94">
        <v>2.6153784000000001E-24</v>
      </c>
      <c r="QI76" s="94">
        <v>4.5114E-23</v>
      </c>
      <c r="QJ76" s="94">
        <v>7.8259519999999999E-22</v>
      </c>
      <c r="QK76" s="94">
        <v>1.3655839999999999E-20</v>
      </c>
      <c r="QL76" s="94">
        <v>2.3968494000000002E-19</v>
      </c>
      <c r="QM76" s="94">
        <v>4.2301847E-18</v>
      </c>
      <c r="QN76" s="94">
        <v>7.5021460000000005E-17</v>
      </c>
      <c r="QO76" s="94">
        <v>1.3356010000000001E-15</v>
      </c>
      <c r="QP76" s="94">
        <v>2.3835884999999999E-14</v>
      </c>
      <c r="QQ76" s="94">
        <v>4.2568614999999998E-13</v>
      </c>
      <c r="QR76" s="94">
        <v>7.5916649999999996E-12</v>
      </c>
      <c r="QS76" s="94">
        <v>1.3486808E-10</v>
      </c>
      <c r="QT76" s="94">
        <v>2.3800926000000002E-9</v>
      </c>
      <c r="QU76" s="94">
        <v>4.1594020000000002E-8</v>
      </c>
      <c r="QV76" s="94">
        <v>7.1731320000000002E-7</v>
      </c>
      <c r="QW76" s="94">
        <v>1.2160489999999999E-5</v>
      </c>
      <c r="QX76" s="94">
        <v>2.0177363000000001E-4</v>
      </c>
      <c r="QY76" s="94">
        <v>2.3871096999999999E-3</v>
      </c>
      <c r="QZ76" s="94">
        <v>9.6686949999999997E-3</v>
      </c>
      <c r="RA76" s="94">
        <v>2.5958752000000002E-2</v>
      </c>
      <c r="RB76" s="94">
        <v>5.4704044E-2</v>
      </c>
      <c r="RC76" s="94">
        <v>9.6194409999999994E-2</v>
      </c>
      <c r="RD76" s="94">
        <v>0.14559264</v>
      </c>
      <c r="RE76" s="94">
        <v>0.1924864</v>
      </c>
      <c r="RF76" s="94">
        <v>0.22390605999999999</v>
      </c>
      <c r="RG76" s="94">
        <v>0.23000464000000001</v>
      </c>
      <c r="RH76" s="94">
        <v>0.21642380999999999</v>
      </c>
      <c r="RI76" s="94">
        <v>0.17917046</v>
      </c>
      <c r="RJ76" s="94">
        <v>0.13027491999999999</v>
      </c>
      <c r="RK76" s="94">
        <v>8.2538559999999997E-2</v>
      </c>
      <c r="RL76" s="94">
        <v>4.4569525999999998E-2</v>
      </c>
      <c r="RM76" s="94">
        <v>1.9344390999999999E-2</v>
      </c>
      <c r="RN76" s="94">
        <v>5.8216120000000003E-3</v>
      </c>
      <c r="RO76" s="94">
        <v>1.0467778000000001E-3</v>
      </c>
      <c r="RP76" s="94">
        <v>3.8179365000000001E-4</v>
      </c>
      <c r="RQ76" s="94">
        <v>0</v>
      </c>
      <c r="RR76" s="94">
        <v>3.0520749999999999E-29</v>
      </c>
      <c r="RS76" s="94">
        <v>5.2241949999999996E-28</v>
      </c>
      <c r="RT76" s="94">
        <v>8.9152699999999994E-27</v>
      </c>
      <c r="RU76" s="94">
        <v>1.5239357E-25</v>
      </c>
      <c r="RV76" s="94">
        <v>2.6153860000000002E-24</v>
      </c>
      <c r="RW76" s="94">
        <v>4.5114130000000001E-23</v>
      </c>
      <c r="RX76" s="94">
        <v>7.825974E-22</v>
      </c>
      <c r="RY76" s="94">
        <v>1.3655879999999999E-20</v>
      </c>
      <c r="RZ76" s="94">
        <v>2.3968571999999999E-19</v>
      </c>
      <c r="SA76" s="94">
        <v>4.2301989999999997E-18</v>
      </c>
      <c r="SB76" s="94">
        <v>7.5021719999999995E-17</v>
      </c>
      <c r="SC76" s="94">
        <v>1.3356053000000001E-15</v>
      </c>
      <c r="SD76" s="94">
        <v>2.3835953999999999E-14</v>
      </c>
      <c r="SE76" s="94">
        <v>4.2568729999999998E-13</v>
      </c>
      <c r="SF76" s="94">
        <v>7.5916839999999993E-12</v>
      </c>
      <c r="SG76" s="94">
        <v>1.3486841E-10</v>
      </c>
      <c r="SH76" s="94">
        <v>2.3800977000000002E-9</v>
      </c>
      <c r="SI76" s="94">
        <v>4.1594113000000001E-8</v>
      </c>
      <c r="SJ76" s="94">
        <v>7.1731469999999996E-7</v>
      </c>
      <c r="SK76" s="94">
        <v>1.2160511999999999E-5</v>
      </c>
      <c r="SL76" s="94">
        <v>2.0177393E-4</v>
      </c>
      <c r="SM76" s="94">
        <v>2.3871105999999998E-3</v>
      </c>
      <c r="SN76" s="94">
        <v>9.6687049999999997E-3</v>
      </c>
      <c r="SO76" s="94">
        <v>2.5958777999999998E-2</v>
      </c>
      <c r="SP76" s="94">
        <v>5.4704049999999997E-2</v>
      </c>
      <c r="SQ76" s="94">
        <v>9.6194290000000002E-2</v>
      </c>
      <c r="SR76" s="94">
        <v>0.14559236</v>
      </c>
      <c r="SS76" s="94">
        <v>0.19248609999999999</v>
      </c>
      <c r="ST76" s="94">
        <v>0.22390614</v>
      </c>
      <c r="SU76" s="94">
        <v>0.23000482</v>
      </c>
      <c r="SV76" s="94">
        <v>0.21642365</v>
      </c>
      <c r="SW76" s="94">
        <v>0.17917013000000001</v>
      </c>
      <c r="SX76" s="94">
        <v>0.13027470999999999</v>
      </c>
      <c r="SY76" s="94">
        <v>8.2538539999999994E-2</v>
      </c>
      <c r="SZ76" s="94">
        <v>4.4569560000000001E-2</v>
      </c>
      <c r="TA76" s="94">
        <v>1.9344411999999998E-2</v>
      </c>
      <c r="TB76" s="94">
        <v>5.8216209999999999E-3</v>
      </c>
      <c r="TC76" s="94">
        <v>1.0467784000000001E-3</v>
      </c>
      <c r="TD76" s="94">
        <v>3.8179368E-4</v>
      </c>
      <c r="TE76" s="94">
        <v>0</v>
      </c>
      <c r="TF76" s="94">
        <v>3.0520717000000002E-29</v>
      </c>
      <c r="TG76" s="94">
        <v>5.224187E-28</v>
      </c>
      <c r="TH76" s="94">
        <v>8.9152539999999998E-27</v>
      </c>
      <c r="TI76" s="94">
        <v>1.5239332000000001E-25</v>
      </c>
      <c r="TJ76" s="94">
        <v>2.6153812000000001E-24</v>
      </c>
      <c r="TK76" s="94">
        <v>4.5114039999999998E-23</v>
      </c>
      <c r="TL76" s="94">
        <v>7.8259596000000004E-22</v>
      </c>
      <c r="TM76" s="94">
        <v>1.3655852000000001E-20</v>
      </c>
      <c r="TN76" s="94">
        <v>2.3968515000000001E-19</v>
      </c>
      <c r="TO76" s="94">
        <v>4.2301900000000003E-18</v>
      </c>
      <c r="TP76" s="94">
        <v>7.5021569999999998E-17</v>
      </c>
      <c r="TQ76" s="94">
        <v>1.3356028999999999E-15</v>
      </c>
      <c r="TR76" s="94">
        <v>2.383591E-14</v>
      </c>
      <c r="TS76" s="94">
        <v>4.2568634E-13</v>
      </c>
      <c r="TT76" s="94">
        <v>7.5916630000000001E-12</v>
      </c>
      <c r="TU76" s="94">
        <v>1.34868E-10</v>
      </c>
      <c r="TV76" s="94">
        <v>2.3800900000000002E-9</v>
      </c>
      <c r="TW76" s="94">
        <v>4.1593974E-8</v>
      </c>
      <c r="TX76" s="94">
        <v>7.173122E-7</v>
      </c>
      <c r="TY76" s="94">
        <v>1.2160468000000001E-5</v>
      </c>
      <c r="TZ76" s="94">
        <v>2.0177319999999999E-4</v>
      </c>
      <c r="UA76" s="94">
        <v>2.3871042999999998E-3</v>
      </c>
      <c r="UB76" s="94">
        <v>9.6686879999999999E-3</v>
      </c>
      <c r="UC76" s="94">
        <v>2.5958783999999999E-2</v>
      </c>
      <c r="UD76" s="94">
        <v>5.4704129999999997E-2</v>
      </c>
      <c r="UE76" s="94">
        <v>9.6194370000000001E-2</v>
      </c>
      <c r="UF76" s="94">
        <v>0.14559232</v>
      </c>
      <c r="UG76" s="94">
        <v>0.19248599</v>
      </c>
      <c r="UH76" s="94">
        <v>0.22390626</v>
      </c>
      <c r="UI76" s="94">
        <v>0.23000522000000001</v>
      </c>
      <c r="UJ76" s="94">
        <v>0.21642434999999999</v>
      </c>
      <c r="UK76" s="94">
        <v>0.17917050000000001</v>
      </c>
      <c r="UL76" s="94">
        <v>0.13027483000000001</v>
      </c>
      <c r="UM76" s="94">
        <v>8.2538570000000006E-2</v>
      </c>
      <c r="UN76" s="94">
        <v>4.4569577999999999E-2</v>
      </c>
      <c r="UO76" s="94">
        <v>1.9344427000000001E-2</v>
      </c>
      <c r="UP76" s="94">
        <v>5.8216327E-3</v>
      </c>
      <c r="UQ76" s="94">
        <v>1.0467801E-3</v>
      </c>
      <c r="UR76" s="94">
        <v>3.8179396999999998E-4</v>
      </c>
      <c r="US76" s="94">
        <v>0</v>
      </c>
      <c r="UT76" s="94">
        <v>3.0520749999999999E-29</v>
      </c>
      <c r="UU76" s="94">
        <v>5.2241920000000003E-28</v>
      </c>
      <c r="UV76" s="94">
        <v>8.9152620000000003E-27</v>
      </c>
      <c r="UW76" s="94">
        <v>1.5239347999999999E-25</v>
      </c>
      <c r="UX76" s="94">
        <v>2.6153840999999999E-24</v>
      </c>
      <c r="UY76" s="94">
        <v>4.5114087E-23</v>
      </c>
      <c r="UZ76" s="94">
        <v>7.8259696999999996E-22</v>
      </c>
      <c r="VA76" s="94">
        <v>1.3655875000000001E-20</v>
      </c>
      <c r="VB76" s="94">
        <v>2.3968556000000001E-19</v>
      </c>
      <c r="VC76" s="94">
        <v>4.2301982999999999E-18</v>
      </c>
      <c r="VD76" s="94">
        <v>7.5021774000000003E-17</v>
      </c>
      <c r="VE76" s="94">
        <v>1.3356068E-15</v>
      </c>
      <c r="VF76" s="94">
        <v>2.3835992000000001E-14</v>
      </c>
      <c r="VG76" s="94">
        <v>4.2568780000000002E-13</v>
      </c>
      <c r="VH76" s="94">
        <v>7.5916920000000007E-12</v>
      </c>
      <c r="VI76" s="94">
        <v>1.3486850000000001E-10</v>
      </c>
      <c r="VJ76" s="94">
        <v>2.3800990000000002E-9</v>
      </c>
      <c r="VK76" s="94">
        <v>4.1594137999999999E-8</v>
      </c>
      <c r="VL76" s="94">
        <v>7.1731533999999995E-7</v>
      </c>
      <c r="VM76" s="94">
        <v>1.2160523500000001E-5</v>
      </c>
      <c r="VN76" s="94">
        <v>2.0177420000000001E-4</v>
      </c>
      <c r="VO76" s="94">
        <v>2.3871033999999999E-3</v>
      </c>
      <c r="VP76" s="94">
        <v>9.6686719999999997E-3</v>
      </c>
      <c r="VQ76" s="94">
        <v>2.5958741E-2</v>
      </c>
      <c r="VR76" s="94">
        <v>5.4704085E-2</v>
      </c>
      <c r="VS76" s="94">
        <v>9.6194340000000003E-2</v>
      </c>
      <c r="VT76" s="94">
        <v>0.14559211</v>
      </c>
      <c r="VU76" s="94">
        <v>0.19248546999999999</v>
      </c>
      <c r="VV76" s="94">
        <v>0.22390567</v>
      </c>
      <c r="VW76" s="94">
        <v>0.23000474000000001</v>
      </c>
      <c r="VX76" s="94">
        <v>0.21642460999999999</v>
      </c>
      <c r="VY76" s="94">
        <v>0.17917089</v>
      </c>
      <c r="VZ76" s="94">
        <v>0.13027504000000001</v>
      </c>
      <c r="WA76" s="94">
        <v>8.2538589999999995E-2</v>
      </c>
      <c r="WB76" s="94">
        <v>4.4569551999999998E-2</v>
      </c>
      <c r="WC76" s="94">
        <v>1.9344421000000001E-2</v>
      </c>
      <c r="WD76" s="94">
        <v>5.8216370000000002E-3</v>
      </c>
      <c r="WE76" s="94">
        <v>1.0467817999999999E-3</v>
      </c>
      <c r="WF76" s="94">
        <v>3.8179400000000002E-4</v>
      </c>
      <c r="WG76" s="94">
        <v>0</v>
      </c>
      <c r="WH76" s="94">
        <v>3.0520868000000003E-29</v>
      </c>
      <c r="WI76" s="94">
        <v>5.2242125999999999E-28</v>
      </c>
      <c r="WJ76" s="94">
        <v>8.9152910000000001E-27</v>
      </c>
      <c r="WK76" s="94">
        <v>1.5239394000000001E-25</v>
      </c>
      <c r="WL76" s="94">
        <v>2.6153935999999999E-24</v>
      </c>
      <c r="WM76" s="94">
        <v>4.5114236000000002E-23</v>
      </c>
      <c r="WN76" s="94">
        <v>7.8259949999999999E-22</v>
      </c>
      <c r="WO76" s="94">
        <v>1.3655925000000001E-20</v>
      </c>
      <c r="WP76" s="94">
        <v>2.3968653999999999E-19</v>
      </c>
      <c r="WQ76" s="94">
        <v>4.2302164999999997E-18</v>
      </c>
      <c r="WR76" s="94">
        <v>7.5022124999999996E-17</v>
      </c>
      <c r="WS76" s="94">
        <v>1.3356145E-15</v>
      </c>
      <c r="WT76" s="94">
        <v>2.3836151000000001E-14</v>
      </c>
      <c r="WU76" s="94">
        <v>4.2569095000000002E-13</v>
      </c>
      <c r="WV76" s="94">
        <v>7.5917500000000002E-12</v>
      </c>
      <c r="WW76" s="94">
        <v>1.3486955000000001E-10</v>
      </c>
      <c r="WX76" s="94">
        <v>2.3801179E-9</v>
      </c>
      <c r="WY76" s="94">
        <v>4.1594480000000003E-8</v>
      </c>
      <c r="WZ76" s="94">
        <v>7.1732149999999996E-7</v>
      </c>
      <c r="XA76" s="94">
        <v>1.2160636E-5</v>
      </c>
      <c r="XB76" s="94">
        <v>2.0177619999999999E-4</v>
      </c>
      <c r="XC76" s="94">
        <v>2.3871078000000001E-3</v>
      </c>
      <c r="XD76" s="94">
        <v>9.6686589999999996E-3</v>
      </c>
      <c r="XE76" s="94">
        <v>2.5958680000000001E-2</v>
      </c>
      <c r="XF76" s="94">
        <v>5.4703966E-2</v>
      </c>
      <c r="XG76" s="94">
        <v>9.6194299999999996E-2</v>
      </c>
      <c r="XH76" s="94">
        <v>0.14559217999999999</v>
      </c>
      <c r="XI76" s="94">
        <v>0.19248556999999999</v>
      </c>
      <c r="XJ76" s="94">
        <v>0.22390549000000001</v>
      </c>
      <c r="XK76" s="94">
        <v>0.23000444</v>
      </c>
      <c r="XL76" s="94">
        <v>0.21642454999999999</v>
      </c>
      <c r="XM76" s="94">
        <v>0.17917094</v>
      </c>
      <c r="XN76" s="94">
        <v>0.13027517</v>
      </c>
      <c r="XO76" s="94">
        <v>8.2538634999999999E-2</v>
      </c>
      <c r="XP76" s="94">
        <v>4.4569551999999998E-2</v>
      </c>
      <c r="XQ76" s="94">
        <v>1.9344432000000002E-2</v>
      </c>
      <c r="XR76" s="94">
        <v>5.8216387000000003E-3</v>
      </c>
      <c r="XS76" s="94">
        <v>1.0467816999999999E-3</v>
      </c>
      <c r="XT76" s="94">
        <v>3.8179400000000002E-4</v>
      </c>
      <c r="XU76" s="94">
        <v>0</v>
      </c>
      <c r="XV76" s="94">
        <v>3.0521093999999997E-29</v>
      </c>
      <c r="XW76" s="94">
        <v>5.2242515999999997E-28</v>
      </c>
      <c r="XX76" s="94">
        <v>8.9153520000000005E-27</v>
      </c>
      <c r="XY76" s="94">
        <v>1.5239487E-25</v>
      </c>
      <c r="XZ76" s="94">
        <v>2.6154075999999998E-24</v>
      </c>
      <c r="YA76" s="94">
        <v>4.511448E-23</v>
      </c>
      <c r="YB76" s="94">
        <v>7.8260352999999998E-22</v>
      </c>
      <c r="YC76" s="94">
        <v>1.3655996E-20</v>
      </c>
      <c r="YD76" s="94">
        <v>2.3968784000000002E-19</v>
      </c>
      <c r="YE76" s="94">
        <v>4.2302393E-18</v>
      </c>
      <c r="YF76" s="94">
        <v>7.5022550000000006E-17</v>
      </c>
      <c r="YG76" s="94">
        <v>1.3356219E-15</v>
      </c>
      <c r="YH76" s="94">
        <v>2.3836293000000001E-14</v>
      </c>
      <c r="YI76" s="94">
        <v>4.2569376999999999E-13</v>
      </c>
      <c r="YJ76" s="94">
        <v>7.5918030000000001E-12</v>
      </c>
      <c r="YK76" s="94">
        <v>1.3487053E-10</v>
      </c>
      <c r="YL76" s="94">
        <v>2.3801354000000002E-9</v>
      </c>
      <c r="YM76" s="94">
        <v>4.1594788000000001E-8</v>
      </c>
      <c r="YN76" s="94">
        <v>7.1732719999999999E-7</v>
      </c>
      <c r="YO76" s="94">
        <v>1.2160741000000001E-5</v>
      </c>
      <c r="YP76" s="94">
        <v>2.0177812000000001E-4</v>
      </c>
      <c r="YQ76" s="94">
        <v>2.387119E-3</v>
      </c>
      <c r="YR76" s="94">
        <v>9.6686910000000001E-3</v>
      </c>
      <c r="YS76" s="94">
        <v>2.5958726000000001E-2</v>
      </c>
      <c r="YT76" s="94">
        <v>5.4704006999999999E-2</v>
      </c>
      <c r="YU76" s="94">
        <v>9.6194379999999996E-2</v>
      </c>
      <c r="YV76" s="94">
        <v>0.14559251000000001</v>
      </c>
      <c r="YW76" s="94">
        <v>0.19248609</v>
      </c>
      <c r="YX76" s="94">
        <v>0.22390603000000001</v>
      </c>
      <c r="YY76" s="94">
        <v>0.23000485000000001</v>
      </c>
      <c r="YZ76" s="94">
        <v>0.21642460999999999</v>
      </c>
      <c r="ZA76" s="94">
        <v>0.17917111999999999</v>
      </c>
      <c r="ZB76" s="94">
        <v>0.13027531000000001</v>
      </c>
      <c r="ZC76" s="94">
        <v>8.2538749999999994E-2</v>
      </c>
      <c r="ZD76" s="94">
        <v>4.4569629999999999E-2</v>
      </c>
      <c r="ZE76" s="94">
        <v>1.9344462E-2</v>
      </c>
      <c r="ZF76" s="94">
        <v>5.8216470000000001E-3</v>
      </c>
      <c r="ZG76" s="94">
        <v>1.0467829000000001E-3</v>
      </c>
      <c r="ZH76" s="94">
        <v>3.8179393999999999E-4</v>
      </c>
      <c r="ZI76" s="94">
        <v>0</v>
      </c>
      <c r="ZJ76" s="94">
        <v>3.0521217000000001E-29</v>
      </c>
      <c r="ZK76" s="94">
        <v>5.2242740000000003E-28</v>
      </c>
      <c r="ZL76" s="94">
        <v>8.9153909999999995E-27</v>
      </c>
      <c r="ZM76" s="94">
        <v>1.5239552999999999E-25</v>
      </c>
      <c r="ZN76" s="94">
        <v>2.6154190000000001E-24</v>
      </c>
      <c r="ZO76" s="94">
        <v>4.5114655000000003E-23</v>
      </c>
      <c r="ZP76" s="94">
        <v>7.8260619999999998E-22</v>
      </c>
      <c r="ZQ76" s="94">
        <v>1.3656036E-20</v>
      </c>
      <c r="ZR76" s="94">
        <v>2.3968860000000002E-19</v>
      </c>
      <c r="ZS76" s="94">
        <v>4.2302524999999998E-18</v>
      </c>
      <c r="ZT76" s="94">
        <v>7.5022773999999995E-17</v>
      </c>
      <c r="ZU76" s="94">
        <v>1.3356258999999999E-15</v>
      </c>
      <c r="ZV76" s="94">
        <v>2.3836364000000001E-14</v>
      </c>
      <c r="ZW76" s="94">
        <v>4.2569509999999999E-13</v>
      </c>
      <c r="ZX76" s="94">
        <v>7.5918310000000001E-12</v>
      </c>
      <c r="ZY76" s="94">
        <v>1.3487108999999999E-10</v>
      </c>
      <c r="ZZ76" s="94">
        <v>2.3801456000000001E-9</v>
      </c>
      <c r="AAA76" s="94">
        <v>4.1594972999999998E-8</v>
      </c>
      <c r="AAB76" s="94">
        <v>7.1733010000000002E-7</v>
      </c>
      <c r="AAC76" s="94">
        <v>1.2160792E-5</v>
      </c>
      <c r="AAD76" s="94">
        <v>2.0177904E-4</v>
      </c>
      <c r="AAE76" s="94">
        <v>2.3871312999999999E-3</v>
      </c>
      <c r="AAF76" s="94">
        <v>9.6687349999999995E-3</v>
      </c>
      <c r="AAG76" s="94">
        <v>2.5958816999999999E-2</v>
      </c>
      <c r="AAH76" s="94">
        <v>5.4704125999999999E-2</v>
      </c>
      <c r="AAI76" s="94">
        <v>9.6194520000000006E-2</v>
      </c>
      <c r="AAJ76" s="94">
        <v>0.14559275999999999</v>
      </c>
      <c r="AAK76" s="94">
        <v>0.19248668999999999</v>
      </c>
      <c r="AAL76" s="94">
        <v>0.22390698000000001</v>
      </c>
      <c r="AAM76" s="94">
        <v>0.23000582999999999</v>
      </c>
      <c r="AAN76" s="94">
        <v>0.21642548</v>
      </c>
      <c r="AAO76" s="94">
        <v>0.17917188000000001</v>
      </c>
      <c r="AAP76" s="94">
        <v>0.1302758</v>
      </c>
      <c r="AAQ76" s="94">
        <v>8.2539044000000006E-2</v>
      </c>
      <c r="AAR76" s="94">
        <v>4.4569813E-2</v>
      </c>
      <c r="AAS76" s="94">
        <v>1.9344541999999999E-2</v>
      </c>
      <c r="AAT76" s="94">
        <v>5.8216689999999998E-3</v>
      </c>
      <c r="AAU76" s="94">
        <v>1.0467842000000001E-3</v>
      </c>
      <c r="AAV76" s="94">
        <v>3.8179423000000003E-4</v>
      </c>
      <c r="AAW76" s="94">
        <v>0</v>
      </c>
      <c r="AAX76" s="94">
        <v>3.0521096999999999E-29</v>
      </c>
      <c r="AAY76" s="94">
        <v>5.2242480000000004E-28</v>
      </c>
      <c r="AAZ76" s="94">
        <v>8.9153419999999999E-27</v>
      </c>
      <c r="ABA76" s="94">
        <v>1.5239464000000001E-25</v>
      </c>
      <c r="ABB76" s="94">
        <v>2.615404E-24</v>
      </c>
      <c r="ABC76" s="94">
        <v>4.5114421999999999E-23</v>
      </c>
      <c r="ABD76" s="94">
        <v>7.8260227000000002E-22</v>
      </c>
      <c r="ABE76" s="94">
        <v>1.3655969999999999E-20</v>
      </c>
      <c r="ABF76" s="94">
        <v>2.3968740000000002E-19</v>
      </c>
      <c r="ABG76" s="94">
        <v>4.2302340000000004E-18</v>
      </c>
      <c r="ABH76" s="94">
        <v>7.5022459999999998E-17</v>
      </c>
      <c r="ABI76" s="94">
        <v>1.3356207000000001E-15</v>
      </c>
      <c r="ABJ76" s="94">
        <v>2.3836275000000001E-14</v>
      </c>
      <c r="ABK76" s="94">
        <v>4.2569366E-13</v>
      </c>
      <c r="ABL76" s="94">
        <v>7.5918079999999998E-12</v>
      </c>
      <c r="ABM76" s="94">
        <v>1.3487068E-10</v>
      </c>
      <c r="ABN76" s="94">
        <v>2.3801392000000002E-9</v>
      </c>
      <c r="ABO76" s="94">
        <v>4.1594850000000001E-8</v>
      </c>
      <c r="ABP76" s="94">
        <v>7.1732785000000001E-7</v>
      </c>
      <c r="ABQ76" s="94">
        <v>1.2160748E-5</v>
      </c>
      <c r="ABR76" s="94">
        <v>2.0177821999999999E-4</v>
      </c>
      <c r="ABS76" s="94">
        <v>2.3871232000000002E-3</v>
      </c>
      <c r="ABT76" s="94">
        <v>9.6687130000000007E-3</v>
      </c>
      <c r="ABU76" s="94">
        <v>2.5958769999999999E-2</v>
      </c>
      <c r="ABV76" s="94">
        <v>5.470407E-2</v>
      </c>
      <c r="ABW76" s="94">
        <v>9.6194440000000006E-2</v>
      </c>
      <c r="ABX76" s="94">
        <v>0.14559269999999999</v>
      </c>
      <c r="ABY76" s="94">
        <v>0.19248678</v>
      </c>
      <c r="ABZ76" s="94">
        <v>0.22390729000000001</v>
      </c>
      <c r="ACA76" s="94">
        <v>0.2300063</v>
      </c>
      <c r="ACB76" s="94">
        <v>0.21642606</v>
      </c>
      <c r="ACC76" s="94">
        <v>0.17917222999999999</v>
      </c>
      <c r="ACD76" s="94">
        <v>0.13027607999999999</v>
      </c>
      <c r="ACE76" s="94">
        <v>8.2539210000000002E-2</v>
      </c>
      <c r="ACF76" s="94">
        <v>4.4569902000000002E-2</v>
      </c>
      <c r="ACG76" s="94">
        <v>1.9344587E-2</v>
      </c>
      <c r="ACH76" s="94">
        <v>5.8216759999999996E-3</v>
      </c>
      <c r="ACI76" s="94">
        <v>1.0467813E-3</v>
      </c>
      <c r="ACJ76" s="94">
        <v>3.8179274999999998E-4</v>
      </c>
      <c r="ACK76" s="94">
        <v>0</v>
      </c>
      <c r="ACL76" s="94">
        <v>3.0519189999999997E-29</v>
      </c>
      <c r="ACM76" s="94">
        <v>5.2239218000000004E-28</v>
      </c>
      <c r="ACN76" s="94">
        <v>8.9148029999999995E-27</v>
      </c>
      <c r="ACO76" s="94">
        <v>1.5238567000000001E-25</v>
      </c>
      <c r="ACP76" s="94">
        <v>2.6152549999999999E-24</v>
      </c>
      <c r="ACQ76" s="94">
        <v>4.511195E-23</v>
      </c>
      <c r="ACR76" s="94">
        <v>7.8256143000000001E-22</v>
      </c>
      <c r="ACS76" s="94">
        <v>1.3655288E-20</v>
      </c>
      <c r="ACT76" s="94">
        <v>2.3967605E-19</v>
      </c>
      <c r="ACU76" s="94">
        <v>4.2300444999999997E-18</v>
      </c>
      <c r="ACV76" s="94">
        <v>7.50193E-17</v>
      </c>
      <c r="ACW76" s="94">
        <v>1.3355681000000001E-15</v>
      </c>
      <c r="ACX76" s="94">
        <v>2.3835400000000001E-14</v>
      </c>
      <c r="ACY76" s="94">
        <v>4.2567902000000001E-13</v>
      </c>
      <c r="ACZ76" s="94">
        <v>7.5915609999999994E-12</v>
      </c>
      <c r="ADA76" s="94">
        <v>1.3486658000000001E-10</v>
      </c>
      <c r="ADB76" s="94">
        <v>2.3800704000000002E-9</v>
      </c>
      <c r="ADC76" s="94">
        <v>4.1593690000000002E-8</v>
      </c>
      <c r="ADD76" s="94">
        <v>7.1730819999999999E-7</v>
      </c>
      <c r="ADE76" s="94">
        <v>1.2160404000000001E-5</v>
      </c>
      <c r="ADF76" s="94">
        <v>2.0177211000000001E-4</v>
      </c>
      <c r="ADG76" s="94">
        <v>2.3870929999999999E-3</v>
      </c>
      <c r="ADH76" s="94">
        <v>9.6686399999999992E-3</v>
      </c>
      <c r="ADI76" s="94">
        <v>2.5958630999999999E-2</v>
      </c>
      <c r="ADJ76" s="94">
        <v>5.4703823999999998E-2</v>
      </c>
      <c r="ADK76" s="94">
        <v>9.6194009999999996E-2</v>
      </c>
      <c r="ADL76" s="94">
        <v>0.1455921</v>
      </c>
      <c r="ADM76" s="94">
        <v>0.19248605999999999</v>
      </c>
      <c r="ADN76" s="94">
        <v>0.22390637999999999</v>
      </c>
      <c r="ADO76" s="94">
        <v>0.2300054</v>
      </c>
      <c r="ADP76" s="94">
        <v>0.21642513999999999</v>
      </c>
      <c r="ADQ76" s="94">
        <v>0.17917131</v>
      </c>
      <c r="ADR76" s="94">
        <v>0.13027504000000001</v>
      </c>
      <c r="ADS76" s="94">
        <v>8.2538299999999995E-2</v>
      </c>
      <c r="ADT76" s="94">
        <v>4.4569264999999997E-2</v>
      </c>
      <c r="ADU76" s="94">
        <v>1.9344251999999999E-2</v>
      </c>
      <c r="ADV76" s="94">
        <v>5.8215530000000001E-3</v>
      </c>
      <c r="ADW76" s="94">
        <v>1.0467616E-3</v>
      </c>
      <c r="ADX76" s="94">
        <v>3.8179685000000002E-4</v>
      </c>
      <c r="ADY76" s="100"/>
      <c r="ADZ76" s="101"/>
      <c r="AEA76" s="101"/>
      <c r="AEB76" s="101"/>
      <c r="AEC76" s="101"/>
      <c r="AED76" s="144">
        <f t="shared" si="51"/>
        <v>71</v>
      </c>
      <c r="AEE76" s="142"/>
      <c r="AEF76" s="158">
        <f t="shared" si="33"/>
        <v>71</v>
      </c>
      <c r="AEG76" s="138">
        <f t="shared" ref="AEG76:AEP85" si="57">INDEX($E$6:$ACK$107,$D76,AEG$4)</f>
        <v>3.8179258000000001E-4</v>
      </c>
      <c r="AEH76" s="138">
        <f t="shared" si="57"/>
        <v>3.8179228000000001E-4</v>
      </c>
      <c r="AEI76" s="138">
        <f t="shared" si="57"/>
        <v>3.8179345E-4</v>
      </c>
      <c r="AEJ76" s="138">
        <f t="shared" si="57"/>
        <v>3.8179373999999998E-4</v>
      </c>
      <c r="AEK76" s="138">
        <f t="shared" si="57"/>
        <v>3.8179266000000001E-4</v>
      </c>
      <c r="AEL76" s="138">
        <f t="shared" si="57"/>
        <v>3.8179246E-4</v>
      </c>
      <c r="AEM76" s="138">
        <f t="shared" si="57"/>
        <v>3.817925E-4</v>
      </c>
      <c r="AEN76" s="138">
        <f t="shared" si="57"/>
        <v>3.8179223E-4</v>
      </c>
      <c r="AEO76" s="138">
        <f t="shared" si="57"/>
        <v>3.8179251999999998E-4</v>
      </c>
      <c r="AEP76" s="138">
        <f t="shared" si="57"/>
        <v>3.8179309999999999E-4</v>
      </c>
      <c r="AEQ76" s="138">
        <f t="shared" ref="AEQ76:AEY85" si="58">INDEX($E$6:$ACK$107,$D76,AEQ$4)</f>
        <v>3.8179383E-4</v>
      </c>
      <c r="AER76" s="138">
        <f t="shared" si="58"/>
        <v>3.8179365000000001E-4</v>
      </c>
      <c r="AES76" s="138">
        <f t="shared" si="58"/>
        <v>3.8179368E-4</v>
      </c>
      <c r="AET76" s="138">
        <f t="shared" si="58"/>
        <v>3.8179396999999998E-4</v>
      </c>
      <c r="AEU76" s="138">
        <f t="shared" si="58"/>
        <v>3.8179400000000002E-4</v>
      </c>
      <c r="AEV76" s="138">
        <f t="shared" si="58"/>
        <v>3.8179400000000002E-4</v>
      </c>
      <c r="AEW76" s="138">
        <f t="shared" si="58"/>
        <v>3.8179393999999999E-4</v>
      </c>
      <c r="AEX76" s="138">
        <f t="shared" si="58"/>
        <v>3.8179423000000003E-4</v>
      </c>
      <c r="AEY76" s="138">
        <f t="shared" si="58"/>
        <v>3.8179274999999998E-4</v>
      </c>
      <c r="AEZ76" s="130">
        <f t="shared" si="52"/>
        <v>20.010000000000002</v>
      </c>
      <c r="AFA76" s="91"/>
      <c r="AFB76" s="94">
        <v>3.8179342000000001E-4</v>
      </c>
      <c r="AFC76" s="139">
        <f t="shared" si="53"/>
        <v>3.8179324052631578E-4</v>
      </c>
      <c r="AFD76" s="91"/>
      <c r="AFE76" s="142"/>
      <c r="AFF76" s="142"/>
      <c r="AFG76" s="138">
        <f t="shared" si="56"/>
        <v>7.1734075000000001E-7</v>
      </c>
      <c r="AFH76" s="138">
        <f t="shared" si="56"/>
        <v>7.1732523999999997E-7</v>
      </c>
      <c r="AFI76" s="138">
        <f t="shared" si="56"/>
        <v>7.1732509999999999E-7</v>
      </c>
      <c r="AFJ76" s="138">
        <f t="shared" si="56"/>
        <v>7.1733314000000004E-7</v>
      </c>
      <c r="AFK76" s="138">
        <f t="shared" si="56"/>
        <v>7.1733734000000003E-7</v>
      </c>
      <c r="AFL76" s="138">
        <f t="shared" si="56"/>
        <v>7.1733694999999999E-7</v>
      </c>
      <c r="AFM76" s="138">
        <f t="shared" si="56"/>
        <v>7.1733075000000005E-7</v>
      </c>
      <c r="AFN76" s="138">
        <f t="shared" si="56"/>
        <v>7.1732415999999997E-7</v>
      </c>
      <c r="AFO76" s="138">
        <f t="shared" si="56"/>
        <v>7.1732009999999996E-7</v>
      </c>
      <c r="AFP76" s="138">
        <f t="shared" si="56"/>
        <v>7.173162E-7</v>
      </c>
      <c r="AFQ76" s="138">
        <f t="shared" si="56"/>
        <v>7.1731589999999997E-7</v>
      </c>
      <c r="AFR76" s="138">
        <f t="shared" si="56"/>
        <v>7.1731320000000002E-7</v>
      </c>
      <c r="AFS76" s="138">
        <f t="shared" si="56"/>
        <v>7.1731469999999996E-7</v>
      </c>
      <c r="AFT76" s="138">
        <f t="shared" si="56"/>
        <v>7.173122E-7</v>
      </c>
      <c r="AFU76" s="138">
        <f t="shared" si="56"/>
        <v>7.1731533999999995E-7</v>
      </c>
      <c r="AFV76" s="138">
        <f t="shared" si="54"/>
        <v>7.1732149999999996E-7</v>
      </c>
      <c r="AFW76" s="138">
        <f t="shared" si="54"/>
        <v>7.1732719999999999E-7</v>
      </c>
      <c r="AFX76" s="138">
        <f t="shared" si="54"/>
        <v>7.1733010000000002E-7</v>
      </c>
      <c r="AFY76" s="138">
        <f t="shared" si="54"/>
        <v>7.1732785000000001E-7</v>
      </c>
      <c r="AFZ76" s="138" t="e">
        <f t="shared" si="54"/>
        <v>#VALUE!</v>
      </c>
      <c r="AGA76" s="139">
        <f t="shared" si="55"/>
        <v>7.1732461684210516E-7</v>
      </c>
      <c r="AGB76" s="91"/>
      <c r="AGC76" s="91"/>
      <c r="AGD76" s="91"/>
      <c r="AGE76" s="91"/>
      <c r="AGF76" s="91"/>
      <c r="AGG76" s="91"/>
      <c r="AGH76" s="91"/>
      <c r="AGI76" s="91"/>
      <c r="AGJ76" s="91"/>
      <c r="AGK76" s="91"/>
      <c r="AGL76" s="91"/>
      <c r="AGM76" s="91"/>
      <c r="AGN76" s="91"/>
      <c r="AGO76" s="91"/>
      <c r="AGP76" s="91"/>
      <c r="AGQ76" s="91"/>
      <c r="AGR76" s="91"/>
      <c r="AGS76" s="91"/>
      <c r="AGT76" s="91"/>
      <c r="AGU76" s="91"/>
      <c r="AGV76" s="91"/>
      <c r="AGW76" s="91"/>
      <c r="AGX76" s="91"/>
      <c r="AGY76" s="91"/>
      <c r="AGZ76" s="91"/>
      <c r="AHA76" s="91"/>
      <c r="AHB76" s="91"/>
      <c r="AHC76" s="91"/>
      <c r="AHD76" s="91"/>
      <c r="AHE76" s="91"/>
      <c r="AHF76" s="91"/>
      <c r="AHG76" s="91"/>
      <c r="AHH76" s="91"/>
      <c r="AHI76" s="91"/>
      <c r="AHJ76" s="91"/>
      <c r="AHK76" s="91"/>
      <c r="AHL76" s="91"/>
      <c r="AHM76" s="91"/>
      <c r="AHN76" s="91"/>
      <c r="AHO76" s="91"/>
      <c r="AHP76" s="91"/>
      <c r="AHQ76" s="91"/>
      <c r="AHR76" s="91"/>
      <c r="AHS76" s="91"/>
      <c r="AHT76" s="91"/>
      <c r="AHU76" s="91"/>
      <c r="AHV76" s="91"/>
      <c r="AHW76" s="91"/>
      <c r="AHX76" s="91"/>
      <c r="AHY76" s="91"/>
      <c r="AHZ76" s="91"/>
      <c r="AIA76" s="91"/>
      <c r="AIB76" s="91"/>
      <c r="AIC76" s="91"/>
      <c r="AID76" s="91"/>
      <c r="AIE76" s="91"/>
      <c r="AIF76" s="91"/>
      <c r="AIG76" s="91"/>
      <c r="AIH76" s="91"/>
      <c r="AII76" s="91"/>
      <c r="AIJ76" s="91"/>
      <c r="AIK76" s="91"/>
      <c r="AIL76" s="91"/>
      <c r="AIM76" s="91"/>
      <c r="AIN76" s="91"/>
      <c r="AIO76" s="91"/>
      <c r="AIP76" s="91"/>
      <c r="AIQ76" s="91"/>
      <c r="AIR76" s="91"/>
      <c r="AIS76" s="91"/>
      <c r="AIT76" s="91"/>
      <c r="AIU76" s="91"/>
      <c r="AIV76" s="91"/>
      <c r="AIW76" s="91"/>
      <c r="AIX76" s="91"/>
      <c r="AIY76" s="91"/>
      <c r="AIZ76" s="91"/>
      <c r="AJA76" s="91"/>
      <c r="AJB76" s="91"/>
      <c r="AJC76" s="91"/>
      <c r="AJD76" s="91"/>
      <c r="AJE76" s="91"/>
      <c r="AJF76" s="91"/>
      <c r="AJG76" s="91"/>
      <c r="AJH76" s="91"/>
      <c r="AJI76" s="91"/>
      <c r="AJJ76" s="91"/>
      <c r="AJK76" s="91"/>
      <c r="AJL76" s="91"/>
      <c r="AJM76" s="91"/>
      <c r="AJN76" s="91"/>
      <c r="AJO76" s="91"/>
      <c r="AJP76" s="91"/>
      <c r="AJQ76" s="91"/>
      <c r="AJR76" s="91"/>
      <c r="AJS76" s="91"/>
      <c r="AJT76" s="91"/>
      <c r="AJU76" s="91"/>
      <c r="AJV76" s="91"/>
      <c r="AJW76" s="91"/>
      <c r="AJX76" s="91"/>
      <c r="AJY76" s="91"/>
      <c r="AJZ76" s="91"/>
      <c r="AKA76" s="91"/>
      <c r="AKB76" s="91"/>
      <c r="AKC76" s="91"/>
      <c r="AKD76" s="91"/>
      <c r="AKE76" s="91"/>
      <c r="AKF76" s="91"/>
      <c r="AKG76" s="91"/>
      <c r="AKH76" s="91"/>
      <c r="AKI76" s="91"/>
      <c r="AKJ76" s="91"/>
      <c r="AKK76" s="91"/>
      <c r="AKL76" s="91"/>
      <c r="AKM76" s="91"/>
      <c r="AKN76" s="91"/>
      <c r="AKO76" s="91"/>
      <c r="AKP76" s="91"/>
      <c r="AKQ76" s="91"/>
      <c r="AKR76" s="91"/>
      <c r="AKS76" s="91"/>
      <c r="AKT76" s="91"/>
      <c r="AKU76" s="91"/>
      <c r="AKV76" s="91"/>
      <c r="AKW76" s="91"/>
      <c r="AKX76" s="91"/>
      <c r="AKY76" s="91"/>
      <c r="AKZ76" s="91"/>
      <c r="ALA76" s="91"/>
      <c r="ALB76" s="91"/>
      <c r="ALC76" s="91"/>
      <c r="ALD76" s="91"/>
      <c r="ALE76" s="91"/>
      <c r="ALF76" s="91"/>
      <c r="ALG76" s="91"/>
      <c r="ALH76" s="91"/>
      <c r="ALI76" s="91"/>
      <c r="ALJ76" s="91"/>
      <c r="ALK76" s="91"/>
      <c r="ALL76" s="91"/>
      <c r="ALM76" s="91"/>
      <c r="ALN76" s="91"/>
      <c r="ALO76" s="91"/>
      <c r="ALP76" s="91"/>
      <c r="ALQ76" s="91"/>
      <c r="ALR76" s="91"/>
      <c r="ALS76" s="91"/>
      <c r="ALT76" s="91"/>
      <c r="ALU76" s="91"/>
      <c r="ALV76" s="91"/>
      <c r="ALW76" s="91"/>
      <c r="ALX76" s="91"/>
      <c r="ALY76" s="91"/>
      <c r="ALZ76" s="91"/>
      <c r="AMA76" s="91"/>
      <c r="AMB76" s="91"/>
      <c r="AMC76" s="91"/>
      <c r="AMD76" s="91"/>
      <c r="AME76" s="91"/>
      <c r="AMF76" s="91"/>
      <c r="AMG76" s="91"/>
      <c r="AMH76" s="91"/>
      <c r="AMI76" s="91"/>
      <c r="AMJ76" s="91"/>
      <c r="AMK76" s="91"/>
      <c r="AML76" s="91"/>
      <c r="AMM76" s="91"/>
      <c r="AMN76" s="91"/>
      <c r="AMO76" s="91"/>
      <c r="AMP76" s="91"/>
      <c r="AMQ76" s="91"/>
      <c r="AMR76" s="91"/>
      <c r="AMS76" s="91"/>
      <c r="AMT76" s="91"/>
      <c r="AMU76" s="91"/>
      <c r="AMV76" s="91"/>
      <c r="AMW76" s="91"/>
      <c r="AMX76" s="91"/>
      <c r="AMY76" s="91"/>
      <c r="AMZ76" s="91"/>
      <c r="ANA76" s="91"/>
      <c r="ANB76" s="91"/>
      <c r="ANC76" s="91"/>
      <c r="AND76" s="91"/>
      <c r="ANE76" s="91"/>
      <c r="ANF76" s="91"/>
      <c r="ANG76" s="91"/>
      <c r="ANH76" s="91"/>
      <c r="ANI76" s="91"/>
      <c r="ANJ76" s="91"/>
      <c r="ANK76" s="91"/>
      <c r="ANL76" s="91"/>
      <c r="ANM76" s="91"/>
      <c r="ANN76" s="91"/>
      <c r="ANO76" s="91"/>
      <c r="ANP76" s="91"/>
      <c r="ANQ76" s="91"/>
      <c r="ANR76" s="91"/>
      <c r="ANS76" s="91"/>
      <c r="ANT76" s="91"/>
      <c r="ANU76" s="91"/>
      <c r="ANV76" s="91"/>
      <c r="ANW76" s="91"/>
      <c r="ANX76" s="91"/>
      <c r="ANY76" s="91"/>
      <c r="ANZ76" s="91"/>
      <c r="AOA76" s="91"/>
      <c r="AOB76" s="91"/>
      <c r="AOC76" s="91"/>
      <c r="AOD76" s="91"/>
      <c r="AOE76" s="91"/>
      <c r="AOF76" s="91"/>
      <c r="AOG76" s="91"/>
      <c r="AOH76" s="91"/>
      <c r="AOI76" s="91"/>
      <c r="AOJ76" s="91"/>
      <c r="AOK76" s="91"/>
      <c r="AOL76" s="91"/>
      <c r="AOM76" s="91"/>
      <c r="AON76" s="91"/>
      <c r="AOO76" s="91"/>
      <c r="AOP76" s="91"/>
      <c r="AOQ76" s="91"/>
      <c r="AOR76" s="91"/>
      <c r="AOS76" s="91"/>
      <c r="AOT76" s="91"/>
      <c r="AOU76" s="91"/>
      <c r="AOV76" s="91"/>
      <c r="AOW76" s="91"/>
      <c r="AOX76" s="91"/>
      <c r="AOY76" s="91"/>
      <c r="AOZ76" s="91"/>
      <c r="APA76" s="91"/>
      <c r="APB76" s="91"/>
      <c r="APC76" s="91"/>
      <c r="APD76" s="91"/>
      <c r="APE76" s="91"/>
      <c r="APF76" s="91"/>
      <c r="APG76" s="91"/>
      <c r="APH76" s="91"/>
      <c r="API76" s="91"/>
      <c r="APJ76" s="91"/>
      <c r="APK76" s="91"/>
      <c r="APL76" s="91"/>
      <c r="APM76" s="91"/>
      <c r="APN76" s="91"/>
      <c r="APO76" s="91"/>
      <c r="APP76" s="91"/>
      <c r="APQ76" s="91"/>
      <c r="APR76" s="91"/>
      <c r="APS76" s="91"/>
      <c r="APT76" s="91"/>
      <c r="APU76" s="91"/>
      <c r="APV76" s="91"/>
      <c r="APW76" s="91"/>
      <c r="APX76" s="91"/>
      <c r="APY76" s="91"/>
      <c r="APZ76" s="91"/>
      <c r="AQA76" s="91"/>
      <c r="AQB76" s="91"/>
      <c r="AQC76" s="91"/>
      <c r="AQD76" s="91"/>
      <c r="AQE76" s="91"/>
      <c r="AQF76" s="91"/>
      <c r="AQG76" s="91"/>
      <c r="AQH76" s="91"/>
      <c r="AQI76" s="91"/>
      <c r="AQJ76" s="91"/>
      <c r="AQK76" s="91"/>
      <c r="AQL76" s="91"/>
      <c r="AQM76" s="91"/>
      <c r="AQN76" s="91"/>
      <c r="AQO76" s="91"/>
      <c r="AQP76" s="91"/>
      <c r="AQQ76" s="91"/>
      <c r="AQR76" s="91"/>
      <c r="AQS76" s="91"/>
      <c r="AQT76" s="91"/>
      <c r="AQU76" s="91"/>
      <c r="AQV76" s="91"/>
      <c r="AQW76" s="91"/>
      <c r="AQX76" s="91"/>
      <c r="AQY76" s="91"/>
      <c r="AQZ76" s="91"/>
      <c r="ARA76" s="91"/>
      <c r="ARB76" s="91"/>
      <c r="ARC76" s="91"/>
      <c r="ARD76" s="91"/>
      <c r="ARE76" s="91"/>
      <c r="ARF76" s="91"/>
      <c r="ARG76" s="91"/>
      <c r="ARH76" s="91"/>
      <c r="ARI76" s="91"/>
      <c r="ARJ76" s="91"/>
      <c r="ARK76" s="91"/>
      <c r="ARL76" s="91"/>
      <c r="ARM76" s="91"/>
      <c r="ARN76" s="91"/>
      <c r="ARO76" s="91"/>
      <c r="ARP76" s="91"/>
      <c r="ARQ76" s="91"/>
      <c r="ARR76" s="91"/>
      <c r="ARS76" s="91"/>
      <c r="ART76" s="91"/>
      <c r="ARU76" s="91"/>
      <c r="ARV76" s="91"/>
      <c r="ARW76" s="91"/>
      <c r="ARX76" s="91"/>
      <c r="ARY76" s="91"/>
      <c r="ARZ76" s="91"/>
      <c r="ASA76" s="91"/>
      <c r="ASB76" s="91"/>
      <c r="ASC76" s="91"/>
      <c r="ASD76" s="91"/>
      <c r="ASE76" s="91"/>
      <c r="ASF76" s="91"/>
      <c r="ASG76" s="91"/>
      <c r="ASH76" s="91"/>
      <c r="ASI76" s="91"/>
      <c r="ASJ76" s="91"/>
      <c r="ASK76" s="91"/>
      <c r="ASL76" s="91"/>
      <c r="ASM76" s="91"/>
      <c r="ASN76" s="91"/>
      <c r="ASO76" s="91"/>
      <c r="ASP76" s="91"/>
      <c r="ASQ76" s="91"/>
      <c r="ASR76" s="91"/>
    </row>
    <row r="77" spans="1:1188" ht="3" customHeight="1" x14ac:dyDescent="0.25">
      <c r="A77" s="129">
        <v>72</v>
      </c>
      <c r="B77" s="130">
        <v>20.3</v>
      </c>
      <c r="C77" s="123">
        <f>IF(ROW()-$B$4&lt;$B$112,2,3)</f>
        <v>3</v>
      </c>
      <c r="D77" s="129">
        <v>72</v>
      </c>
      <c r="E77" s="91">
        <v>0</v>
      </c>
      <c r="F77" s="92">
        <v>1.7050864E-28</v>
      </c>
      <c r="G77" s="92">
        <v>2.9315086000000001E-27</v>
      </c>
      <c r="H77" s="92">
        <v>5.0607116000000001E-26</v>
      </c>
      <c r="I77" s="92">
        <v>8.7678739999999995E-25</v>
      </c>
      <c r="J77" s="92">
        <v>1.5253101999999999E-23</v>
      </c>
      <c r="K77" s="92">
        <v>2.6642831999999998E-22</v>
      </c>
      <c r="L77" s="92">
        <v>4.6708688E-21</v>
      </c>
      <c r="M77" s="92">
        <v>8.2136869999999995E-20</v>
      </c>
      <c r="N77" s="92">
        <v>1.447549E-18</v>
      </c>
      <c r="O77" s="92">
        <v>2.5540268E-17</v>
      </c>
      <c r="P77" s="92">
        <v>4.5058409999999997E-16</v>
      </c>
      <c r="Q77" s="92">
        <v>7.9373229999999996E-15</v>
      </c>
      <c r="R77" s="92">
        <v>1.3939565999999999E-13</v>
      </c>
      <c r="S77" s="92">
        <v>2.4365957999999999E-12</v>
      </c>
      <c r="T77" s="92">
        <v>4.2318189999999998E-11</v>
      </c>
      <c r="U77" s="92">
        <v>7.2899036999999998E-10</v>
      </c>
      <c r="V77" s="92">
        <v>1.2434697E-8</v>
      </c>
      <c r="W77" s="92">
        <v>2.0970967999999999E-7</v>
      </c>
      <c r="X77" s="92">
        <v>3.4930458E-6</v>
      </c>
      <c r="Y77" s="92">
        <v>5.7447544999999998E-5</v>
      </c>
      <c r="Z77" s="93">
        <v>9.3393640000000004E-4</v>
      </c>
      <c r="AA77" s="93">
        <v>5.3638527000000004E-3</v>
      </c>
      <c r="AB77" s="93">
        <v>1.6727345000000001E-2</v>
      </c>
      <c r="AC77" s="93">
        <v>3.8903414999999997E-2</v>
      </c>
      <c r="AD77" s="93">
        <v>7.3987830000000004E-2</v>
      </c>
      <c r="AE77" s="93">
        <v>0.11987966999999999</v>
      </c>
      <c r="AF77" s="93">
        <v>0.16894554000000001</v>
      </c>
      <c r="AG77" s="93">
        <v>0.20918610000000001</v>
      </c>
      <c r="AH77" s="93">
        <v>0.22816792</v>
      </c>
      <c r="AI77" s="93">
        <v>0.22548560000000001</v>
      </c>
      <c r="AJ77" s="93">
        <v>0.19975831999999999</v>
      </c>
      <c r="AK77" s="93">
        <v>0.15594411</v>
      </c>
      <c r="AL77" s="93">
        <v>0.10680123</v>
      </c>
      <c r="AM77" s="93">
        <v>6.3342914E-2</v>
      </c>
      <c r="AN77" s="93">
        <v>3.1453307999999999E-2</v>
      </c>
      <c r="AO77" s="93">
        <v>1.2032771499999999E-2</v>
      </c>
      <c r="AP77" s="93">
        <v>3.0211455E-3</v>
      </c>
      <c r="AQ77" s="93">
        <v>4.9159729999999997E-4</v>
      </c>
      <c r="AR77" s="93">
        <v>2.1083028999999999E-4</v>
      </c>
      <c r="AS77" s="94">
        <v>0</v>
      </c>
      <c r="AT77" s="94">
        <v>1.7051305E-28</v>
      </c>
      <c r="AU77" s="94">
        <v>2.9315905000000001E-27</v>
      </c>
      <c r="AV77" s="94">
        <v>5.0608472000000002E-26</v>
      </c>
      <c r="AW77" s="94">
        <v>8.7680990000000004E-25</v>
      </c>
      <c r="AX77" s="94">
        <v>1.5253471E-23</v>
      </c>
      <c r="AY77" s="94">
        <v>2.6643426999999999E-22</v>
      </c>
      <c r="AZ77" s="94">
        <v>4.6709633000000002E-21</v>
      </c>
      <c r="BA77" s="94">
        <v>8.2138323999999995E-20</v>
      </c>
      <c r="BB77" s="94">
        <v>1.4475706000000001E-18</v>
      </c>
      <c r="BC77" s="94">
        <v>2.5540565000000001E-17</v>
      </c>
      <c r="BD77" s="94">
        <v>4.5058770000000001E-16</v>
      </c>
      <c r="BE77" s="94">
        <v>7.9373540000000004E-15</v>
      </c>
      <c r="BF77" s="94">
        <v>1.3939568000000001E-13</v>
      </c>
      <c r="BG77" s="94">
        <v>2.4365863000000001E-12</v>
      </c>
      <c r="BH77" s="94">
        <v>4.2317874999999997E-11</v>
      </c>
      <c r="BI77" s="94">
        <v>7.2898240000000004E-10</v>
      </c>
      <c r="BJ77" s="94">
        <v>1.2434518E-8</v>
      </c>
      <c r="BK77" s="94">
        <v>2.097061E-7</v>
      </c>
      <c r="BL77" s="94">
        <v>3.4929808000000001E-6</v>
      </c>
      <c r="BM77" s="94">
        <v>5.7446457999999998E-5</v>
      </c>
      <c r="BN77" s="94">
        <v>9.3391980000000002E-4</v>
      </c>
      <c r="BO77" s="94">
        <v>5.3637870000000001E-3</v>
      </c>
      <c r="BP77" s="94">
        <v>1.672717E-2</v>
      </c>
      <c r="BQ77" s="94">
        <v>3.8903053999999999E-2</v>
      </c>
      <c r="BR77" s="94">
        <v>7.3987215999999995E-2</v>
      </c>
      <c r="BS77" s="94">
        <v>0.11987881</v>
      </c>
      <c r="BT77" s="94">
        <v>0.16894443000000001</v>
      </c>
      <c r="BU77" s="94">
        <v>0.20918477999999999</v>
      </c>
      <c r="BV77" s="94">
        <v>0.22816652000000001</v>
      </c>
      <c r="BW77" s="94">
        <v>0.22548435999999999</v>
      </c>
      <c r="BX77" s="94">
        <v>0.1997575</v>
      </c>
      <c r="BY77" s="94">
        <v>0.15594347</v>
      </c>
      <c r="BZ77" s="94">
        <v>0.10680053</v>
      </c>
      <c r="CA77" s="94">
        <v>6.3342296000000006E-2</v>
      </c>
      <c r="CB77" s="94">
        <v>3.1453050000000003E-2</v>
      </c>
      <c r="CC77" s="94">
        <v>1.2032731E-2</v>
      </c>
      <c r="CD77" s="94">
        <v>3.0211252E-3</v>
      </c>
      <c r="CE77" s="94">
        <v>4.915923E-4</v>
      </c>
      <c r="CF77" s="94">
        <v>2.1083019000000001E-4</v>
      </c>
      <c r="CG77" s="94">
        <v>0</v>
      </c>
      <c r="CH77" s="94">
        <v>1.7040085E-28</v>
      </c>
      <c r="CI77" s="94">
        <v>2.9297493000000001E-27</v>
      </c>
      <c r="CJ77" s="94">
        <v>5.0578309999999999E-26</v>
      </c>
      <c r="CK77" s="94">
        <v>8.763177E-25</v>
      </c>
      <c r="CL77" s="94">
        <v>1.5245474999999999E-23</v>
      </c>
      <c r="CM77" s="94">
        <v>2.6630533E-22</v>
      </c>
      <c r="CN77" s="94">
        <v>4.6689005999999999E-21</v>
      </c>
      <c r="CO77" s="94">
        <v>8.2105709999999996E-20</v>
      </c>
      <c r="CP77" s="94">
        <v>1.4470622999999999E-18</v>
      </c>
      <c r="CQ77" s="94">
        <v>2.5532783999999999E-17</v>
      </c>
      <c r="CR77" s="94">
        <v>4.5047122999999998E-16</v>
      </c>
      <c r="CS77" s="94">
        <v>7.9356630000000003E-15</v>
      </c>
      <c r="CT77" s="94">
        <v>1.3937200999999999E-13</v>
      </c>
      <c r="CU77" s="94">
        <v>2.4362716999999998E-12</v>
      </c>
      <c r="CV77" s="94">
        <v>4.2313981999999999E-11</v>
      </c>
      <c r="CW77" s="94">
        <v>7.2893946000000004E-10</v>
      </c>
      <c r="CX77" s="94">
        <v>1.2434139E-8</v>
      </c>
      <c r="CY77" s="94">
        <v>2.0970427000000001E-7</v>
      </c>
      <c r="CZ77" s="94">
        <v>3.4930003000000001E-6</v>
      </c>
      <c r="DA77" s="94">
        <v>5.7447032000000002E-5</v>
      </c>
      <c r="DB77" s="94">
        <v>9.3392940000000004E-4</v>
      </c>
      <c r="DC77" s="94">
        <v>5.3638276E-3</v>
      </c>
      <c r="DD77" s="94">
        <v>1.6727274E-2</v>
      </c>
      <c r="DE77" s="94">
        <v>3.8903274000000002E-2</v>
      </c>
      <c r="DF77" s="94">
        <v>7.3987626000000001E-2</v>
      </c>
      <c r="DG77" s="94">
        <v>0.1198795</v>
      </c>
      <c r="DH77" s="94">
        <v>0.16894539</v>
      </c>
      <c r="DI77" s="94">
        <v>0.20918572999999999</v>
      </c>
      <c r="DJ77" s="94">
        <v>0.22816719999999999</v>
      </c>
      <c r="DK77" s="94">
        <v>0.22548465000000001</v>
      </c>
      <c r="DL77" s="94">
        <v>0.1997575</v>
      </c>
      <c r="DM77" s="94">
        <v>0.15594374</v>
      </c>
      <c r="DN77" s="94">
        <v>0.10680103000000001</v>
      </c>
      <c r="DO77" s="94">
        <v>6.3342579999999996E-2</v>
      </c>
      <c r="DP77" s="94">
        <v>3.1453031999999999E-2</v>
      </c>
      <c r="DQ77" s="94">
        <v>1.2032711E-2</v>
      </c>
      <c r="DR77" s="94">
        <v>3.0211557E-3</v>
      </c>
      <c r="DS77" s="94">
        <v>4.9159289999999999E-4</v>
      </c>
      <c r="DT77" s="94">
        <v>2.1083083999999999E-4</v>
      </c>
      <c r="DU77" s="94">
        <v>0</v>
      </c>
      <c r="DV77" s="94">
        <v>1.7039814E-28</v>
      </c>
      <c r="DW77" s="94">
        <v>2.9297115000000001E-27</v>
      </c>
      <c r="DX77" s="94">
        <v>5.0577808000000002E-26</v>
      </c>
      <c r="DY77" s="94">
        <v>8.7631139999999993E-25</v>
      </c>
      <c r="DZ77" s="94">
        <v>1.5245404E-23</v>
      </c>
      <c r="EA77" s="94">
        <v>2.6630465E-22</v>
      </c>
      <c r="EB77" s="94">
        <v>4.6688986000000003E-21</v>
      </c>
      <c r="EC77" s="94">
        <v>8.2105804999999997E-20</v>
      </c>
      <c r="ED77" s="94">
        <v>1.4470663999999999E-18</v>
      </c>
      <c r="EE77" s="94">
        <v>2.5532892999999999E-17</v>
      </c>
      <c r="EF77" s="94">
        <v>4.5047383E-16</v>
      </c>
      <c r="EG77" s="94">
        <v>7.935717E-15</v>
      </c>
      <c r="EH77" s="94">
        <v>1.3937312000000001E-13</v>
      </c>
      <c r="EI77" s="94">
        <v>2.4362925000000001E-12</v>
      </c>
      <c r="EJ77" s="94">
        <v>4.2314373999999999E-11</v>
      </c>
      <c r="EK77" s="94">
        <v>7.2894656999999997E-10</v>
      </c>
      <c r="EL77" s="94">
        <v>1.24342625E-8</v>
      </c>
      <c r="EM77" s="94">
        <v>2.0970640999999999E-7</v>
      </c>
      <c r="EN77" s="94">
        <v>3.4930351000000001E-6</v>
      </c>
      <c r="EO77" s="94">
        <v>5.7447593000000003E-5</v>
      </c>
      <c r="EP77" s="94">
        <v>9.339385E-4</v>
      </c>
      <c r="EQ77" s="94">
        <v>5.3638727000000002E-3</v>
      </c>
      <c r="ER77" s="94">
        <v>1.67274E-2</v>
      </c>
      <c r="ES77" s="94">
        <v>3.8903504999999998E-2</v>
      </c>
      <c r="ET77" s="94">
        <v>7.3987929999999993E-2</v>
      </c>
      <c r="EU77" s="94">
        <v>0.11987977</v>
      </c>
      <c r="EV77" s="94">
        <v>0.16894555</v>
      </c>
      <c r="EW77" s="94">
        <v>0.20918587999999999</v>
      </c>
      <c r="EX77" s="94">
        <v>0.22816749</v>
      </c>
      <c r="EY77" s="94">
        <v>0.22548493999999999</v>
      </c>
      <c r="EZ77" s="94">
        <v>0.19975760000000001</v>
      </c>
      <c r="FA77" s="94">
        <v>0.15594380999999999</v>
      </c>
      <c r="FB77" s="94">
        <v>0.1068011</v>
      </c>
      <c r="FC77" s="94">
        <v>6.3342560000000006E-2</v>
      </c>
      <c r="FD77" s="94">
        <v>3.1452987000000002E-2</v>
      </c>
      <c r="FE77" s="94">
        <v>1.2032762000000001E-2</v>
      </c>
      <c r="FF77" s="94">
        <v>3.0211320000000002E-3</v>
      </c>
      <c r="FG77" s="94">
        <v>4.9159560000000004E-4</v>
      </c>
      <c r="FH77" s="94">
        <v>2.1083115E-4</v>
      </c>
      <c r="FI77" s="94">
        <v>0</v>
      </c>
      <c r="FJ77" s="94">
        <v>1.7039916E-28</v>
      </c>
      <c r="FK77" s="94">
        <v>2.9297290000000002E-27</v>
      </c>
      <c r="FL77" s="94">
        <v>5.0578107000000001E-26</v>
      </c>
      <c r="FM77" s="94">
        <v>8.7631659999999996E-25</v>
      </c>
      <c r="FN77" s="94">
        <v>1.5245496000000001E-23</v>
      </c>
      <c r="FO77" s="94">
        <v>2.6630624000000001E-22</v>
      </c>
      <c r="FP77" s="94">
        <v>4.6689244000000001E-21</v>
      </c>
      <c r="FQ77" s="94">
        <v>8.2106229999999996E-20</v>
      </c>
      <c r="FR77" s="94">
        <v>1.4470733E-18</v>
      </c>
      <c r="FS77" s="94">
        <v>2.5533006000000001E-17</v>
      </c>
      <c r="FT77" s="94">
        <v>4.5047572999999996E-16</v>
      </c>
      <c r="FU77" s="94">
        <v>7.9357529999999999E-15</v>
      </c>
      <c r="FV77" s="94">
        <v>1.3937370999999999E-13</v>
      </c>
      <c r="FW77" s="94">
        <v>2.4363027E-12</v>
      </c>
      <c r="FX77" s="94">
        <v>4.2314548000000002E-11</v>
      </c>
      <c r="FY77" s="94">
        <v>7.289495E-10</v>
      </c>
      <c r="FZ77" s="94">
        <v>1.2434313E-8</v>
      </c>
      <c r="GA77" s="94">
        <v>2.0970724000000001E-7</v>
      </c>
      <c r="GB77" s="94">
        <v>3.4930476000000001E-6</v>
      </c>
      <c r="GC77" s="94">
        <v>5.7447753000000001E-5</v>
      </c>
      <c r="GD77" s="94">
        <v>9.3394023000000002E-4</v>
      </c>
      <c r="GE77" s="94">
        <v>5.3638727000000002E-3</v>
      </c>
      <c r="GF77" s="94">
        <v>1.6727384000000001E-2</v>
      </c>
      <c r="GG77" s="94">
        <v>3.8903449999999999E-2</v>
      </c>
      <c r="GH77" s="94">
        <v>7.3987750000000005E-2</v>
      </c>
      <c r="GI77" s="94">
        <v>0.11987934</v>
      </c>
      <c r="GJ77" s="94">
        <v>0.16894497999999999</v>
      </c>
      <c r="GK77" s="94">
        <v>0.20918571999999999</v>
      </c>
      <c r="GL77" s="94">
        <v>0.22816792</v>
      </c>
      <c r="GM77" s="94">
        <v>0.22548552999999999</v>
      </c>
      <c r="GN77" s="94">
        <v>0.19975752999999999</v>
      </c>
      <c r="GO77" s="94">
        <v>0.15594272000000001</v>
      </c>
      <c r="GP77" s="94">
        <v>0.10680036</v>
      </c>
      <c r="GQ77" s="94">
        <v>6.3342949999999995E-2</v>
      </c>
      <c r="GR77" s="94">
        <v>3.1453351999999997E-2</v>
      </c>
      <c r="GS77" s="94">
        <v>1.2032664E-2</v>
      </c>
      <c r="GT77" s="94">
        <v>3.0211494E-3</v>
      </c>
      <c r="GU77" s="94">
        <v>4.9159303000000001E-4</v>
      </c>
      <c r="GV77" s="94">
        <v>2.1083047999999999E-4</v>
      </c>
      <c r="GW77" s="94">
        <v>0</v>
      </c>
      <c r="GX77" s="94">
        <v>1.7039860999999999E-28</v>
      </c>
      <c r="GY77" s="94">
        <v>2.9297202E-27</v>
      </c>
      <c r="GZ77" s="94">
        <v>5.0577953E-26</v>
      </c>
      <c r="HA77" s="94">
        <v>8.7631379999999997E-25</v>
      </c>
      <c r="HB77" s="94">
        <v>1.5245449999999999E-23</v>
      </c>
      <c r="HC77" s="94">
        <v>2.6630553000000002E-22</v>
      </c>
      <c r="HD77" s="94">
        <v>4.6689135000000001E-21</v>
      </c>
      <c r="HE77" s="94">
        <v>8.2106059999999999E-20</v>
      </c>
      <c r="HF77" s="94">
        <v>1.4470702000000001E-18</v>
      </c>
      <c r="HG77" s="94">
        <v>2.5532950999999999E-17</v>
      </c>
      <c r="HH77" s="94">
        <v>4.5047473000000004E-16</v>
      </c>
      <c r="HI77" s="94">
        <v>7.9357340000000001E-15</v>
      </c>
      <c r="HJ77" s="94">
        <v>1.3937344E-13</v>
      </c>
      <c r="HK77" s="94">
        <v>2.4362988000000001E-12</v>
      </c>
      <c r="HL77" s="94">
        <v>4.2314480000000002E-11</v>
      </c>
      <c r="HM77" s="94">
        <v>7.2894830000000003E-10</v>
      </c>
      <c r="HN77" s="94">
        <v>1.2434291999999999E-8</v>
      </c>
      <c r="HO77" s="94">
        <v>2.0970689999999999E-7</v>
      </c>
      <c r="HP77" s="94">
        <v>3.4930416999999999E-6</v>
      </c>
      <c r="HQ77" s="94">
        <v>5.7447636E-5</v>
      </c>
      <c r="HR77" s="94">
        <v>9.3393709999999995E-4</v>
      </c>
      <c r="HS77" s="94">
        <v>5.3638460000000002E-3</v>
      </c>
      <c r="HT77" s="94">
        <v>1.6727308E-2</v>
      </c>
      <c r="HU77" s="94">
        <v>3.8903303E-2</v>
      </c>
      <c r="HV77" s="94">
        <v>7.3987536000000007E-2</v>
      </c>
      <c r="HW77" s="94">
        <v>0.11987921</v>
      </c>
      <c r="HX77" s="94">
        <v>0.16894476</v>
      </c>
      <c r="HY77" s="94">
        <v>0.20918486</v>
      </c>
      <c r="HZ77" s="94">
        <v>0.22816623999999999</v>
      </c>
      <c r="IA77" s="94">
        <v>0.22548430999999999</v>
      </c>
      <c r="IB77" s="94">
        <v>0.19975810999999999</v>
      </c>
      <c r="IC77" s="94">
        <v>0.15594392000000001</v>
      </c>
      <c r="ID77" s="94">
        <v>0.10680054999999999</v>
      </c>
      <c r="IE77" s="94">
        <v>6.3342339999999997E-2</v>
      </c>
      <c r="IF77" s="94">
        <v>3.1453080000000001E-2</v>
      </c>
      <c r="IG77" s="94">
        <v>1.2032678999999999E-2</v>
      </c>
      <c r="IH77" s="94">
        <v>3.0211534000000001E-3</v>
      </c>
      <c r="II77" s="94">
        <v>4.9159370000000004E-4</v>
      </c>
      <c r="IJ77" s="94">
        <v>2.1083037E-4</v>
      </c>
      <c r="IK77" s="94">
        <v>0</v>
      </c>
      <c r="IL77" s="94">
        <v>1.7039695999999999E-28</v>
      </c>
      <c r="IM77" s="94">
        <v>2.9296907000000002E-27</v>
      </c>
      <c r="IN77" s="94">
        <v>5.0577450000000002E-26</v>
      </c>
      <c r="IO77" s="94">
        <v>8.7630530000000002E-25</v>
      </c>
      <c r="IP77" s="94">
        <v>1.5245305000000001E-23</v>
      </c>
      <c r="IQ77" s="94">
        <v>2.6630309999999998E-22</v>
      </c>
      <c r="IR77" s="94">
        <v>4.6688720000000002E-21</v>
      </c>
      <c r="IS77" s="94">
        <v>8.2105347000000001E-20</v>
      </c>
      <c r="IT77" s="94">
        <v>1.4470579E-18</v>
      </c>
      <c r="IU77" s="94">
        <v>2.5532736000000001E-17</v>
      </c>
      <c r="IV77" s="94">
        <v>4.5047090000000004E-16</v>
      </c>
      <c r="IW77" s="94">
        <v>7.9356679999999994E-15</v>
      </c>
      <c r="IX77" s="94">
        <v>1.3937230000000001E-13</v>
      </c>
      <c r="IY77" s="94">
        <v>2.436279E-12</v>
      </c>
      <c r="IZ77" s="94">
        <v>4.2314145000000002E-11</v>
      </c>
      <c r="JA77" s="94">
        <v>7.2894263E-10</v>
      </c>
      <c r="JB77" s="94">
        <v>1.2434195E-8</v>
      </c>
      <c r="JC77" s="94">
        <v>2.0970529E-7</v>
      </c>
      <c r="JD77" s="94">
        <v>3.4930166999999999E-6</v>
      </c>
      <c r="JE77" s="94">
        <v>5.7447236E-5</v>
      </c>
      <c r="JF77" s="94">
        <v>9.3393127000000005E-4</v>
      </c>
      <c r="JG77" s="94">
        <v>5.3638252000000001E-3</v>
      </c>
      <c r="JH77" s="94">
        <v>1.6727257999999998E-2</v>
      </c>
      <c r="JI77" s="94">
        <v>3.8903199999999999E-2</v>
      </c>
      <c r="JJ77" s="94">
        <v>7.3987364999999999E-2</v>
      </c>
      <c r="JK77" s="94">
        <v>0.11987903</v>
      </c>
      <c r="JL77" s="94">
        <v>0.16894490000000001</v>
      </c>
      <c r="JM77" s="94">
        <v>0.20918512</v>
      </c>
      <c r="JN77" s="94">
        <v>0.22816602999999999</v>
      </c>
      <c r="JO77" s="94">
        <v>0.22548324</v>
      </c>
      <c r="JP77" s="94">
        <v>0.19975688999999999</v>
      </c>
      <c r="JQ77" s="94">
        <v>0.15594405</v>
      </c>
      <c r="JR77" s="94">
        <v>0.1068012</v>
      </c>
      <c r="JS77" s="94">
        <v>6.3342369999999995E-2</v>
      </c>
      <c r="JT77" s="94">
        <v>3.1452924E-2</v>
      </c>
      <c r="JU77" s="94">
        <v>1.2032681999999999E-2</v>
      </c>
      <c r="JV77" s="94">
        <v>3.0211399999999998E-3</v>
      </c>
      <c r="JW77" s="94">
        <v>4.9159425999999997E-4</v>
      </c>
      <c r="JX77" s="94">
        <v>2.1083043E-4</v>
      </c>
      <c r="JY77" s="94">
        <v>0</v>
      </c>
      <c r="JZ77" s="94">
        <v>1.7039553000000001E-28</v>
      </c>
      <c r="KA77" s="94">
        <v>2.9296669E-27</v>
      </c>
      <c r="KB77" s="94">
        <v>5.0577042999999999E-26</v>
      </c>
      <c r="KC77" s="94">
        <v>8.7629840000000003E-25</v>
      </c>
      <c r="KD77" s="94">
        <v>1.524519E-23</v>
      </c>
      <c r="KE77" s="94">
        <v>2.6630106E-22</v>
      </c>
      <c r="KF77" s="94">
        <v>4.6688367999999999E-21</v>
      </c>
      <c r="KG77" s="94">
        <v>8.2104729999999994E-20</v>
      </c>
      <c r="KH77" s="94">
        <v>1.4470471999999999E-18</v>
      </c>
      <c r="KI77" s="94">
        <v>2.5532543999999999E-17</v>
      </c>
      <c r="KJ77" s="94">
        <v>4.5046739999999998E-16</v>
      </c>
      <c r="KK77" s="94">
        <v>7.9356030000000001E-15</v>
      </c>
      <c r="KL77" s="94">
        <v>1.3937111000000001E-13</v>
      </c>
      <c r="KM77" s="94">
        <v>2.4362582000000001E-12</v>
      </c>
      <c r="KN77" s="94">
        <v>4.2313788000000003E-11</v>
      </c>
      <c r="KO77" s="94">
        <v>7.2893635999999998E-10</v>
      </c>
      <c r="KP77" s="94">
        <v>1.2434088000000001E-8</v>
      </c>
      <c r="KQ77" s="94">
        <v>2.0970353E-7</v>
      </c>
      <c r="KR77" s="94">
        <v>3.4929878000000001E-6</v>
      </c>
      <c r="KS77" s="94">
        <v>5.7446803000000002E-5</v>
      </c>
      <c r="KT77" s="94">
        <v>9.3392463000000002E-4</v>
      </c>
      <c r="KU77" s="94">
        <v>5.3638059999999996E-3</v>
      </c>
      <c r="KV77" s="94">
        <v>1.6727230999999999E-2</v>
      </c>
      <c r="KW77" s="94">
        <v>3.8903172999999999E-2</v>
      </c>
      <c r="KX77" s="94">
        <v>7.3987289999999997E-2</v>
      </c>
      <c r="KY77" s="94">
        <v>0.11987873</v>
      </c>
      <c r="KZ77" s="94">
        <v>0.16894445999999999</v>
      </c>
      <c r="LA77" s="94">
        <v>0.20918523</v>
      </c>
      <c r="LB77" s="94">
        <v>0.22816707</v>
      </c>
      <c r="LC77" s="94">
        <v>0.22548414999999999</v>
      </c>
      <c r="LD77" s="94">
        <v>0.19975649000000001</v>
      </c>
      <c r="LE77" s="94">
        <v>0.15594316</v>
      </c>
      <c r="LF77" s="94">
        <v>0.106800884</v>
      </c>
      <c r="LG77" s="94">
        <v>6.3342534000000006E-2</v>
      </c>
      <c r="LH77" s="94">
        <v>3.1453002000000001E-2</v>
      </c>
      <c r="LI77" s="94">
        <v>1.2032717E-2</v>
      </c>
      <c r="LJ77" s="94">
        <v>3.0211345000000001E-3</v>
      </c>
      <c r="LK77" s="94">
        <v>4.9159414000000002E-4</v>
      </c>
      <c r="LL77" s="94">
        <v>2.1083026E-4</v>
      </c>
      <c r="LM77" s="94">
        <v>0</v>
      </c>
      <c r="LN77" s="94">
        <v>1.7039464E-28</v>
      </c>
      <c r="LO77" s="94">
        <v>2.9296522000000001E-27</v>
      </c>
      <c r="LP77" s="94">
        <v>5.0576805999999997E-26</v>
      </c>
      <c r="LQ77" s="94">
        <v>8.7629440000000002E-25</v>
      </c>
      <c r="LR77" s="94">
        <v>1.5245121999999999E-23</v>
      </c>
      <c r="LS77" s="94">
        <v>2.6629995E-22</v>
      </c>
      <c r="LT77" s="94">
        <v>4.6688179999999997E-21</v>
      </c>
      <c r="LU77" s="94">
        <v>8.2104384000000004E-20</v>
      </c>
      <c r="LV77" s="94">
        <v>1.4470409000000001E-18</v>
      </c>
      <c r="LW77" s="94">
        <v>2.5532435000000001E-17</v>
      </c>
      <c r="LX77" s="94">
        <v>4.5046546000000003E-16</v>
      </c>
      <c r="LY77" s="94">
        <v>7.9355680000000001E-15</v>
      </c>
      <c r="LZ77" s="94">
        <v>1.3937046000000001E-13</v>
      </c>
      <c r="MA77" s="94">
        <v>2.4362464999999998E-12</v>
      </c>
      <c r="MB77" s="94">
        <v>4.2313583000000001E-11</v>
      </c>
      <c r="MC77" s="94">
        <v>7.2893289999999998E-10</v>
      </c>
      <c r="MD77" s="94">
        <v>1.243403E-8</v>
      </c>
      <c r="ME77" s="94">
        <v>2.0970253E-7</v>
      </c>
      <c r="MF77" s="94">
        <v>3.4929717000000001E-6</v>
      </c>
      <c r="MG77" s="94">
        <v>5.7446562999999999E-5</v>
      </c>
      <c r="MH77" s="94">
        <v>9.3392165999999996E-4</v>
      </c>
      <c r="MI77" s="94">
        <v>5.3637989999999998E-3</v>
      </c>
      <c r="MJ77" s="94">
        <v>1.6727229999999999E-2</v>
      </c>
      <c r="MK77" s="94">
        <v>3.8903225E-2</v>
      </c>
      <c r="ML77" s="94">
        <v>7.3987423999999996E-2</v>
      </c>
      <c r="MM77" s="94">
        <v>0.119878784</v>
      </c>
      <c r="MN77" s="94">
        <v>0.16894408</v>
      </c>
      <c r="MO77" s="94">
        <v>0.2091848</v>
      </c>
      <c r="MP77" s="94">
        <v>0.22816724999999999</v>
      </c>
      <c r="MQ77" s="94">
        <v>0.22548492000000001</v>
      </c>
      <c r="MR77" s="94">
        <v>0.19975707000000001</v>
      </c>
      <c r="MS77" s="94">
        <v>0.15594280999999999</v>
      </c>
      <c r="MT77" s="94">
        <v>0.10680038</v>
      </c>
      <c r="MU77" s="94">
        <v>6.334244E-2</v>
      </c>
      <c r="MV77" s="94">
        <v>3.1453095E-2</v>
      </c>
      <c r="MW77" s="94">
        <v>1.2032749000000001E-2</v>
      </c>
      <c r="MX77" s="94">
        <v>3.0211394000000001E-3</v>
      </c>
      <c r="MY77" s="94">
        <v>4.9159523999999996E-4</v>
      </c>
      <c r="MZ77" s="94">
        <v>2.1083043E-4</v>
      </c>
      <c r="NA77" s="94">
        <v>0</v>
      </c>
      <c r="NB77" s="94">
        <v>1.7039376000000001E-28</v>
      </c>
      <c r="NC77" s="94">
        <v>2.9296371999999999E-27</v>
      </c>
      <c r="ND77" s="94">
        <v>5.0576556999999997E-26</v>
      </c>
      <c r="NE77" s="94">
        <v>8.7629030000000002E-25</v>
      </c>
      <c r="NF77" s="94">
        <v>1.5245053000000001E-23</v>
      </c>
      <c r="NG77" s="94">
        <v>2.6629881999999999E-22</v>
      </c>
      <c r="NH77" s="94">
        <v>4.6687984E-21</v>
      </c>
      <c r="NI77" s="94">
        <v>8.2104054000000005E-20</v>
      </c>
      <c r="NJ77" s="94">
        <v>1.4470348999999999E-18</v>
      </c>
      <c r="NK77" s="94">
        <v>2.5532323E-17</v>
      </c>
      <c r="NL77" s="94">
        <v>4.5046345E-16</v>
      </c>
      <c r="NM77" s="94">
        <v>7.9355320000000002E-15</v>
      </c>
      <c r="NN77" s="94">
        <v>1.3936981000000001E-13</v>
      </c>
      <c r="NO77" s="94">
        <v>2.4362342E-12</v>
      </c>
      <c r="NP77" s="94">
        <v>4.2313368E-11</v>
      </c>
      <c r="NQ77" s="94">
        <v>7.2892929999999997E-10</v>
      </c>
      <c r="NR77" s="94">
        <v>1.2433972E-8</v>
      </c>
      <c r="NS77" s="94">
        <v>2.0970157999999999E-7</v>
      </c>
      <c r="NT77" s="94">
        <v>3.4929566999999999E-6</v>
      </c>
      <c r="NU77" s="94">
        <v>5.7446352000000001E-5</v>
      </c>
      <c r="NV77" s="94">
        <v>9.3391899999999996E-4</v>
      </c>
      <c r="NW77" s="94">
        <v>5.3637874999999998E-3</v>
      </c>
      <c r="NX77" s="94">
        <v>1.6727187000000001E-2</v>
      </c>
      <c r="NY77" s="94">
        <v>3.8903161999999998E-2</v>
      </c>
      <c r="NZ77" s="94">
        <v>7.3987484000000006E-2</v>
      </c>
      <c r="OA77" s="94">
        <v>0.119879074</v>
      </c>
      <c r="OB77" s="94">
        <v>0.16894433</v>
      </c>
      <c r="OC77" s="94">
        <v>0.20918447000000001</v>
      </c>
      <c r="OD77" s="94">
        <v>0.22816649</v>
      </c>
      <c r="OE77" s="94">
        <v>0.22548465000000001</v>
      </c>
      <c r="OF77" s="94">
        <v>0.19975772999999999</v>
      </c>
      <c r="OG77" s="94">
        <v>0.15594343999999999</v>
      </c>
      <c r="OH77" s="94">
        <v>0.10680052</v>
      </c>
      <c r="OI77" s="94">
        <v>6.3342430000000005E-2</v>
      </c>
      <c r="OJ77" s="94">
        <v>3.1453090000000003E-2</v>
      </c>
      <c r="OK77" s="94">
        <v>1.2032739000000001E-2</v>
      </c>
      <c r="OL77" s="94">
        <v>3.0211423999999998E-3</v>
      </c>
      <c r="OM77" s="94">
        <v>4.9159675999999996E-4</v>
      </c>
      <c r="ON77" s="94">
        <v>2.1083077E-4</v>
      </c>
      <c r="OO77" s="94">
        <v>0</v>
      </c>
      <c r="OP77" s="94">
        <v>1.7039365E-28</v>
      </c>
      <c r="OQ77" s="94">
        <v>2.9296350000000001E-27</v>
      </c>
      <c r="OR77" s="94">
        <v>5.0576534999999997E-26</v>
      </c>
      <c r="OS77" s="94">
        <v>8.7629000000000006E-25</v>
      </c>
      <c r="OT77" s="94">
        <v>1.524505E-23</v>
      </c>
      <c r="OU77" s="94">
        <v>2.6629879999999998E-22</v>
      </c>
      <c r="OV77" s="94">
        <v>4.6687992000000003E-21</v>
      </c>
      <c r="OW77" s="94">
        <v>8.2104085999999998E-20</v>
      </c>
      <c r="OX77" s="94">
        <v>1.4470355999999999E-18</v>
      </c>
      <c r="OY77" s="94">
        <v>2.5532335999999999E-17</v>
      </c>
      <c r="OZ77" s="94">
        <v>4.5046355999999998E-16</v>
      </c>
      <c r="PA77" s="94">
        <v>7.9355339999999999E-15</v>
      </c>
      <c r="PB77" s="94">
        <v>1.3936981000000001E-13</v>
      </c>
      <c r="PC77" s="94">
        <v>2.4362344000000001E-12</v>
      </c>
      <c r="PD77" s="94">
        <v>4.2313364999999998E-11</v>
      </c>
      <c r="PE77" s="94">
        <v>7.2892929999999997E-10</v>
      </c>
      <c r="PF77" s="94">
        <v>1.2433973E-8</v>
      </c>
      <c r="PG77" s="94">
        <v>2.0970167E-7</v>
      </c>
      <c r="PH77" s="94">
        <v>3.4929583000000002E-6</v>
      </c>
      <c r="PI77" s="94">
        <v>5.7446384999999998E-5</v>
      </c>
      <c r="PJ77" s="94">
        <v>9.3391990000000005E-4</v>
      </c>
      <c r="PK77" s="94">
        <v>5.3637902999999999E-3</v>
      </c>
      <c r="PL77" s="94">
        <v>1.6727176999999999E-2</v>
      </c>
      <c r="PM77" s="94">
        <v>3.8903106E-2</v>
      </c>
      <c r="PN77" s="94">
        <v>7.398739E-2</v>
      </c>
      <c r="PO77" s="94">
        <v>0.11987918</v>
      </c>
      <c r="PP77" s="94">
        <v>0.16894479000000001</v>
      </c>
      <c r="PQ77" s="94">
        <v>0.2091847</v>
      </c>
      <c r="PR77" s="94">
        <v>0.22816607</v>
      </c>
      <c r="PS77" s="94">
        <v>0.22548382</v>
      </c>
      <c r="PT77" s="94">
        <v>0.19975725999999999</v>
      </c>
      <c r="PU77" s="94">
        <v>0.15594350000000001</v>
      </c>
      <c r="PV77" s="94">
        <v>0.10680079000000001</v>
      </c>
      <c r="PW77" s="94">
        <v>6.3342560000000006E-2</v>
      </c>
      <c r="PX77" s="94">
        <v>3.1453113999999997E-2</v>
      </c>
      <c r="PY77" s="94">
        <v>1.2032723E-2</v>
      </c>
      <c r="PZ77" s="94">
        <v>3.0211423999999998E-3</v>
      </c>
      <c r="QA77" s="94">
        <v>4.9159873999999996E-4</v>
      </c>
      <c r="QB77" s="94">
        <v>2.1083121999999999E-4</v>
      </c>
      <c r="QC77" s="94">
        <v>0</v>
      </c>
      <c r="QD77" s="94">
        <v>1.7039364E-28</v>
      </c>
      <c r="QE77" s="94">
        <v>2.9296335E-27</v>
      </c>
      <c r="QF77" s="94">
        <v>5.0576512999999997E-26</v>
      </c>
      <c r="QG77" s="94">
        <v>8.7628949999999995E-25</v>
      </c>
      <c r="QH77" s="94">
        <v>1.5245038E-23</v>
      </c>
      <c r="QI77" s="94">
        <v>2.6629857E-22</v>
      </c>
      <c r="QJ77" s="94">
        <v>4.6687947999999999E-21</v>
      </c>
      <c r="QK77" s="94">
        <v>8.2104015000000002E-20</v>
      </c>
      <c r="QL77" s="94">
        <v>1.4470346E-18</v>
      </c>
      <c r="QM77" s="94">
        <v>2.5532314E-17</v>
      </c>
      <c r="QN77" s="94">
        <v>4.5046302999999997E-16</v>
      </c>
      <c r="QO77" s="94">
        <v>7.9355205000000007E-15</v>
      </c>
      <c r="QP77" s="94">
        <v>1.3936953000000001E-13</v>
      </c>
      <c r="QQ77" s="94">
        <v>2.4362287000000001E-12</v>
      </c>
      <c r="QR77" s="94">
        <v>4.2313247000000001E-11</v>
      </c>
      <c r="QS77" s="94">
        <v>7.2892725000000004E-10</v>
      </c>
      <c r="QT77" s="94">
        <v>1.2433937E-8</v>
      </c>
      <c r="QU77" s="94">
        <v>2.0970106000000001E-7</v>
      </c>
      <c r="QV77" s="94">
        <v>3.4929489999999999E-6</v>
      </c>
      <c r="QW77" s="94">
        <v>5.7446257000000002E-5</v>
      </c>
      <c r="QX77" s="94">
        <v>9.3391874999999998E-4</v>
      </c>
      <c r="QY77" s="94">
        <v>5.3637959999999997E-3</v>
      </c>
      <c r="QZ77" s="94">
        <v>1.6727191999999998E-2</v>
      </c>
      <c r="RA77" s="94">
        <v>3.8903076000000002E-2</v>
      </c>
      <c r="RB77" s="94">
        <v>7.3987259999999999E-2</v>
      </c>
      <c r="RC77" s="94">
        <v>0.11987896000000001</v>
      </c>
      <c r="RD77" s="94">
        <v>0.16894480000000001</v>
      </c>
      <c r="RE77" s="94">
        <v>0.20918521000000001</v>
      </c>
      <c r="RF77" s="94">
        <v>0.22816655</v>
      </c>
      <c r="RG77" s="94">
        <v>0.22548386000000001</v>
      </c>
      <c r="RH77" s="94">
        <v>0.19975680000000001</v>
      </c>
      <c r="RI77" s="94">
        <v>0.15594337999999999</v>
      </c>
      <c r="RJ77" s="94">
        <v>0.10680095000000001</v>
      </c>
      <c r="RK77" s="94">
        <v>6.3342764999999995E-2</v>
      </c>
      <c r="RL77" s="94">
        <v>3.1453191999999998E-2</v>
      </c>
      <c r="RM77" s="94">
        <v>1.2032727E-2</v>
      </c>
      <c r="RN77" s="94">
        <v>3.021143E-3</v>
      </c>
      <c r="RO77" s="94">
        <v>4.9159829999999999E-4</v>
      </c>
      <c r="RP77" s="94">
        <v>2.1083110000000001E-4</v>
      </c>
      <c r="RQ77" s="94">
        <v>0</v>
      </c>
      <c r="RR77" s="94">
        <v>1.7039414000000001E-28</v>
      </c>
      <c r="RS77" s="94">
        <v>2.9296412000000001E-27</v>
      </c>
      <c r="RT77" s="94">
        <v>5.0576637000000003E-26</v>
      </c>
      <c r="RU77" s="94">
        <v>8.762918E-25</v>
      </c>
      <c r="RV77" s="94">
        <v>1.5245080000000001E-23</v>
      </c>
      <c r="RW77" s="94">
        <v>2.6629921999999999E-22</v>
      </c>
      <c r="RX77" s="94">
        <v>4.668806E-21</v>
      </c>
      <c r="RY77" s="94">
        <v>8.2104229999999997E-20</v>
      </c>
      <c r="RZ77" s="94">
        <v>1.4470386E-18</v>
      </c>
      <c r="SA77" s="94">
        <v>2.553239E-17</v>
      </c>
      <c r="SB77" s="94">
        <v>4.5046430000000004E-16</v>
      </c>
      <c r="SC77" s="94">
        <v>7.9355410000000002E-15</v>
      </c>
      <c r="SD77" s="94">
        <v>1.3936981000000001E-13</v>
      </c>
      <c r="SE77" s="94">
        <v>2.4362330000000001E-12</v>
      </c>
      <c r="SF77" s="94">
        <v>4.2313313E-11</v>
      </c>
      <c r="SG77" s="94">
        <v>7.2892820000000003E-10</v>
      </c>
      <c r="SH77" s="94">
        <v>1.243395E-8</v>
      </c>
      <c r="SI77" s="94">
        <v>2.0970126E-7</v>
      </c>
      <c r="SJ77" s="94">
        <v>3.4929519999999998E-6</v>
      </c>
      <c r="SK77" s="94">
        <v>5.7446282999999999E-5</v>
      </c>
      <c r="SL77" s="94">
        <v>9.3391887000000005E-4</v>
      </c>
      <c r="SM77" s="94">
        <v>5.3638000000000002E-3</v>
      </c>
      <c r="SN77" s="94">
        <v>1.6727215E-2</v>
      </c>
      <c r="SO77" s="94">
        <v>3.8903124999999997E-2</v>
      </c>
      <c r="SP77" s="94">
        <v>7.3987215999999995E-2</v>
      </c>
      <c r="SQ77" s="94">
        <v>0.11987875000000001</v>
      </c>
      <c r="SR77" s="94">
        <v>0.16894445999999999</v>
      </c>
      <c r="SS77" s="94">
        <v>0.20918502999999999</v>
      </c>
      <c r="ST77" s="94">
        <v>0.22816681999999999</v>
      </c>
      <c r="SU77" s="94">
        <v>0.22548404</v>
      </c>
      <c r="SV77" s="94">
        <v>0.19975657999999999</v>
      </c>
      <c r="SW77" s="94">
        <v>0.15594301999999999</v>
      </c>
      <c r="SX77" s="94">
        <v>0.10680078</v>
      </c>
      <c r="SY77" s="94">
        <v>6.3342764999999995E-2</v>
      </c>
      <c r="SZ77" s="94">
        <v>3.1453226000000001E-2</v>
      </c>
      <c r="TA77" s="94">
        <v>1.2032743E-2</v>
      </c>
      <c r="TB77" s="94">
        <v>3.0211485000000001E-3</v>
      </c>
      <c r="TC77" s="94">
        <v>4.9159840000000002E-4</v>
      </c>
      <c r="TD77" s="94">
        <v>2.1083106999999999E-4</v>
      </c>
      <c r="TE77" s="94">
        <v>0</v>
      </c>
      <c r="TF77" s="94">
        <v>1.7039391999999999E-28</v>
      </c>
      <c r="TG77" s="94">
        <v>2.9296355000000001E-27</v>
      </c>
      <c r="TH77" s="94">
        <v>5.0576540000000001E-26</v>
      </c>
      <c r="TI77" s="94">
        <v>8.7629030000000002E-25</v>
      </c>
      <c r="TJ77" s="94">
        <v>1.5245045999999999E-23</v>
      </c>
      <c r="TK77" s="94">
        <v>2.6629866999999999E-22</v>
      </c>
      <c r="TL77" s="94">
        <v>4.6687972E-21</v>
      </c>
      <c r="TM77" s="94">
        <v>8.2104035000000005E-20</v>
      </c>
      <c r="TN77" s="94">
        <v>1.4470351E-18</v>
      </c>
      <c r="TO77" s="94">
        <v>2.5532332999999999E-17</v>
      </c>
      <c r="TP77" s="94">
        <v>4.5046345E-16</v>
      </c>
      <c r="TQ77" s="94">
        <v>7.9355259999999997E-15</v>
      </c>
      <c r="TR77" s="94">
        <v>1.3936957000000001E-13</v>
      </c>
      <c r="TS77" s="94">
        <v>2.4362274000000001E-12</v>
      </c>
      <c r="TT77" s="94">
        <v>4.2313199999999999E-11</v>
      </c>
      <c r="TU77" s="94">
        <v>7.2892599999999995E-10</v>
      </c>
      <c r="TV77" s="94">
        <v>1.243391E-8</v>
      </c>
      <c r="TW77" s="94">
        <v>2.0970059E-7</v>
      </c>
      <c r="TX77" s="94">
        <v>3.4929405999999999E-6</v>
      </c>
      <c r="TY77" s="94">
        <v>5.7446089999999998E-5</v>
      </c>
      <c r="TZ77" s="94">
        <v>9.3391579999999995E-4</v>
      </c>
      <c r="UA77" s="94">
        <v>5.3637865999999999E-3</v>
      </c>
      <c r="UB77" s="94">
        <v>1.6727202E-2</v>
      </c>
      <c r="UC77" s="94">
        <v>3.8903161999999998E-2</v>
      </c>
      <c r="UD77" s="94">
        <v>7.3987339999999999E-2</v>
      </c>
      <c r="UE77" s="94">
        <v>0.11987883000000001</v>
      </c>
      <c r="UF77" s="94">
        <v>0.16894434</v>
      </c>
      <c r="UG77" s="94">
        <v>0.20918492999999999</v>
      </c>
      <c r="UH77" s="94">
        <v>0.22816697</v>
      </c>
      <c r="UI77" s="94">
        <v>0.22548462</v>
      </c>
      <c r="UJ77" s="94">
        <v>0.1997573</v>
      </c>
      <c r="UK77" s="94">
        <v>0.15594332999999999</v>
      </c>
      <c r="UL77" s="94">
        <v>0.10680083</v>
      </c>
      <c r="UM77" s="94">
        <v>6.3342764999999995E-2</v>
      </c>
      <c r="UN77" s="94">
        <v>3.1453232999999997E-2</v>
      </c>
      <c r="UO77" s="94">
        <v>1.2032751E-2</v>
      </c>
      <c r="UP77" s="94">
        <v>3.0211550000000002E-3</v>
      </c>
      <c r="UQ77" s="94">
        <v>4.9159919999999997E-4</v>
      </c>
      <c r="UR77" s="94">
        <v>2.1083121999999999E-4</v>
      </c>
      <c r="US77" s="94">
        <v>0</v>
      </c>
      <c r="UT77" s="94">
        <v>1.7039415000000001E-28</v>
      </c>
      <c r="UU77" s="94">
        <v>2.9296395E-27</v>
      </c>
      <c r="UV77" s="94">
        <v>5.0576602999999999E-26</v>
      </c>
      <c r="UW77" s="94">
        <v>8.7629160000000003E-25</v>
      </c>
      <c r="UX77" s="94">
        <v>1.5245067999999999E-23</v>
      </c>
      <c r="UY77" s="94">
        <v>2.6629906999999999E-22</v>
      </c>
      <c r="UZ77" s="94">
        <v>4.6688053000000001E-21</v>
      </c>
      <c r="VA77" s="94">
        <v>8.2104209999999994E-20</v>
      </c>
      <c r="VB77" s="94">
        <v>1.4470381E-18</v>
      </c>
      <c r="VC77" s="94">
        <v>2.5532387E-17</v>
      </c>
      <c r="VD77" s="94">
        <v>4.5046466999999997E-16</v>
      </c>
      <c r="VE77" s="94">
        <v>7.9355519999999998E-15</v>
      </c>
      <c r="VF77" s="94">
        <v>1.3937008E-13</v>
      </c>
      <c r="VG77" s="94">
        <v>2.4362367999999999E-12</v>
      </c>
      <c r="VH77" s="94">
        <v>4.2313360000000001E-11</v>
      </c>
      <c r="VI77" s="94">
        <v>7.2892839999999999E-10</v>
      </c>
      <c r="VJ77" s="94">
        <v>1.2433948999999999E-8</v>
      </c>
      <c r="VK77" s="94">
        <v>2.0970119999999999E-7</v>
      </c>
      <c r="VL77" s="94">
        <v>3.4929508000000001E-6</v>
      </c>
      <c r="VM77" s="94">
        <v>5.7446232E-5</v>
      </c>
      <c r="VN77" s="94">
        <v>9.3391695000000002E-4</v>
      </c>
      <c r="VO77" s="94">
        <v>5.3637789999999999E-3</v>
      </c>
      <c r="VP77" s="94">
        <v>1.672717E-2</v>
      </c>
      <c r="VQ77" s="94">
        <v>3.8903109999999998E-2</v>
      </c>
      <c r="VR77" s="94">
        <v>7.3987310000000001E-2</v>
      </c>
      <c r="VS77" s="94">
        <v>0.119878784</v>
      </c>
      <c r="VT77" s="94">
        <v>0.16894402</v>
      </c>
      <c r="VU77" s="94">
        <v>0.20918429999999999</v>
      </c>
      <c r="VV77" s="94">
        <v>0.22816629999999999</v>
      </c>
      <c r="VW77" s="94">
        <v>0.22548434000000001</v>
      </c>
      <c r="VX77" s="94">
        <v>0.19975759000000001</v>
      </c>
      <c r="VY77" s="94">
        <v>0.15594369</v>
      </c>
      <c r="VZ77" s="94">
        <v>0.10680101</v>
      </c>
      <c r="WA77" s="94">
        <v>6.3342764999999995E-2</v>
      </c>
      <c r="WB77" s="94">
        <v>3.1453202999999999E-2</v>
      </c>
      <c r="WC77" s="94">
        <v>1.2032747E-2</v>
      </c>
      <c r="WD77" s="94">
        <v>3.0211583E-3</v>
      </c>
      <c r="WE77" s="94">
        <v>4.9159989999999999E-4</v>
      </c>
      <c r="WF77" s="94">
        <v>2.1083119E-4</v>
      </c>
      <c r="WG77" s="94">
        <v>0</v>
      </c>
      <c r="WH77" s="94">
        <v>1.7039485000000001E-28</v>
      </c>
      <c r="WI77" s="94">
        <v>2.9296514000000001E-27</v>
      </c>
      <c r="WJ77" s="94">
        <v>5.0576784999999998E-26</v>
      </c>
      <c r="WK77" s="94">
        <v>8.7629479999999997E-25</v>
      </c>
      <c r="WL77" s="94">
        <v>1.5245134999999999E-23</v>
      </c>
      <c r="WM77" s="94">
        <v>2.6630023E-22</v>
      </c>
      <c r="WN77" s="94">
        <v>4.6688262999999997E-21</v>
      </c>
      <c r="WO77" s="94">
        <v>8.2104600000000003E-20</v>
      </c>
      <c r="WP77" s="94">
        <v>1.4470455E-18</v>
      </c>
      <c r="WQ77" s="94">
        <v>2.5532526000000001E-17</v>
      </c>
      <c r="WR77" s="94">
        <v>4.5046729999999999E-16</v>
      </c>
      <c r="WS77" s="94">
        <v>7.9356039999999999E-15</v>
      </c>
      <c r="WT77" s="94">
        <v>1.3937106E-13</v>
      </c>
      <c r="WU77" s="94">
        <v>2.4362552E-12</v>
      </c>
      <c r="WV77" s="94">
        <v>4.2313689999999998E-11</v>
      </c>
      <c r="WW77" s="94">
        <v>7.2893410000000005E-10</v>
      </c>
      <c r="WX77" s="94">
        <v>1.2434041999999999E-8</v>
      </c>
      <c r="WY77" s="94">
        <v>2.0970273000000001E-7</v>
      </c>
      <c r="WZ77" s="94">
        <v>3.4929748999999999E-6</v>
      </c>
      <c r="XA77" s="94">
        <v>5.7446603000000001E-5</v>
      </c>
      <c r="XB77" s="94">
        <v>9.3392184E-4</v>
      </c>
      <c r="XC77" s="94">
        <v>5.3637787000000003E-3</v>
      </c>
      <c r="XD77" s="94">
        <v>1.6727136E-2</v>
      </c>
      <c r="XE77" s="94">
        <v>3.8903016999999998E-2</v>
      </c>
      <c r="XF77" s="94">
        <v>7.3987215999999995E-2</v>
      </c>
      <c r="XG77" s="94">
        <v>0.11987879999999999</v>
      </c>
      <c r="XH77" s="94">
        <v>0.16894417</v>
      </c>
      <c r="XI77" s="94">
        <v>0.20918429999999999</v>
      </c>
      <c r="XJ77" s="94">
        <v>0.22816601</v>
      </c>
      <c r="XK77" s="94">
        <v>0.22548401000000001</v>
      </c>
      <c r="XL77" s="94">
        <v>0.19975757999999999</v>
      </c>
      <c r="XM77" s="94">
        <v>0.15594379999999999</v>
      </c>
      <c r="XN77" s="94">
        <v>0.10680115</v>
      </c>
      <c r="XO77" s="94">
        <v>6.3342800000000005E-2</v>
      </c>
      <c r="XP77" s="94">
        <v>3.1453206999999997E-2</v>
      </c>
      <c r="XQ77" s="94">
        <v>1.203275E-2</v>
      </c>
      <c r="XR77" s="94">
        <v>3.0211579999999999E-3</v>
      </c>
      <c r="XS77" s="94">
        <v>4.9159979999999995E-4</v>
      </c>
      <c r="XT77" s="94">
        <v>2.1083115E-4</v>
      </c>
      <c r="XU77" s="94">
        <v>0</v>
      </c>
      <c r="XV77" s="94">
        <v>1.7039591999999999E-28</v>
      </c>
      <c r="XW77" s="94">
        <v>2.9296706999999999E-27</v>
      </c>
      <c r="XX77" s="94">
        <v>5.0577090000000002E-26</v>
      </c>
      <c r="XY77" s="94">
        <v>8.7629940000000008E-25</v>
      </c>
      <c r="XZ77" s="94">
        <v>1.5245212E-23</v>
      </c>
      <c r="YA77" s="94">
        <v>2.6630146999999998E-22</v>
      </c>
      <c r="YB77" s="94">
        <v>4.6688485000000002E-21</v>
      </c>
      <c r="YC77" s="94">
        <v>8.2105022999999996E-20</v>
      </c>
      <c r="YD77" s="94">
        <v>1.4470535E-18</v>
      </c>
      <c r="YE77" s="94">
        <v>2.5532675000000001E-17</v>
      </c>
      <c r="YF77" s="94">
        <v>4.5046996000000001E-16</v>
      </c>
      <c r="YG77" s="94">
        <v>7.9356520000000007E-15</v>
      </c>
      <c r="YH77" s="94">
        <v>1.3937197E-13</v>
      </c>
      <c r="YI77" s="94">
        <v>2.436272E-12</v>
      </c>
      <c r="YJ77" s="94">
        <v>4.2313996E-11</v>
      </c>
      <c r="YK77" s="94">
        <v>7.2893946000000004E-10</v>
      </c>
      <c r="YL77" s="94">
        <v>1.2434135000000001E-8</v>
      </c>
      <c r="YM77" s="94">
        <v>2.0970423E-7</v>
      </c>
      <c r="YN77" s="94">
        <v>3.4929997E-6</v>
      </c>
      <c r="YO77" s="94">
        <v>5.7447003000000002E-5</v>
      </c>
      <c r="YP77" s="94">
        <v>9.3392794999999998E-4</v>
      </c>
      <c r="YQ77" s="94">
        <v>5.3638015000000002E-3</v>
      </c>
      <c r="YR77" s="94">
        <v>1.6727181000000001E-2</v>
      </c>
      <c r="YS77" s="94">
        <v>3.8903050000000002E-2</v>
      </c>
      <c r="YT77" s="94">
        <v>7.3987259999999999E-2</v>
      </c>
      <c r="YU77" s="94">
        <v>0.11987896000000001</v>
      </c>
      <c r="YV77" s="94">
        <v>0.16894463000000001</v>
      </c>
      <c r="YW77" s="94">
        <v>0.20918494000000001</v>
      </c>
      <c r="YX77" s="94">
        <v>0.22816654</v>
      </c>
      <c r="YY77" s="94">
        <v>0.22548425</v>
      </c>
      <c r="YZ77" s="94">
        <v>0.19975759000000001</v>
      </c>
      <c r="ZA77" s="94">
        <v>0.15594393000000001</v>
      </c>
      <c r="ZB77" s="94">
        <v>0.10680128</v>
      </c>
      <c r="ZC77" s="94">
        <v>6.3342889999999999E-2</v>
      </c>
      <c r="ZD77" s="94">
        <v>3.1453267E-2</v>
      </c>
      <c r="ZE77" s="94">
        <v>1.2032772000000001E-2</v>
      </c>
      <c r="ZF77" s="94">
        <v>3.0211629999999999E-3</v>
      </c>
      <c r="ZG77" s="94">
        <v>4.9160030000000002E-4</v>
      </c>
      <c r="ZH77" s="94">
        <v>2.1083100999999999E-4</v>
      </c>
      <c r="ZI77" s="94">
        <v>0</v>
      </c>
      <c r="ZJ77" s="94">
        <v>1.7039654000000001E-28</v>
      </c>
      <c r="ZK77" s="94">
        <v>2.9296816999999999E-27</v>
      </c>
      <c r="ZL77" s="94">
        <v>5.0577274999999997E-26</v>
      </c>
      <c r="ZM77" s="94">
        <v>8.763027E-25</v>
      </c>
      <c r="ZN77" s="94">
        <v>1.5245266E-23</v>
      </c>
      <c r="ZO77" s="94">
        <v>2.6630238E-22</v>
      </c>
      <c r="ZP77" s="94">
        <v>4.6688606000000002E-21</v>
      </c>
      <c r="ZQ77" s="94">
        <v>8.2105219999999995E-20</v>
      </c>
      <c r="ZR77" s="94">
        <v>1.447057E-18</v>
      </c>
      <c r="ZS77" s="94">
        <v>2.5532733000000001E-17</v>
      </c>
      <c r="ZT77" s="94">
        <v>4.504711E-16</v>
      </c>
      <c r="ZU77" s="94">
        <v>7.9356730000000001E-15</v>
      </c>
      <c r="ZV77" s="94">
        <v>1.3937239E-13</v>
      </c>
      <c r="ZW77" s="94">
        <v>2.4362807999999999E-12</v>
      </c>
      <c r="ZX77" s="94">
        <v>4.2314172999999999E-11</v>
      </c>
      <c r="ZY77" s="94">
        <v>7.2894280000000003E-10</v>
      </c>
      <c r="ZZ77" s="94">
        <v>1.2434194E-8</v>
      </c>
      <c r="AAA77" s="94">
        <v>2.0970526E-7</v>
      </c>
      <c r="AAB77" s="94">
        <v>3.4930172E-6</v>
      </c>
      <c r="AAC77" s="94">
        <v>5.7447305000000002E-5</v>
      </c>
      <c r="AAD77" s="94">
        <v>9.3393320000000003E-4</v>
      </c>
      <c r="AAE77" s="94">
        <v>5.3638293999999998E-3</v>
      </c>
      <c r="AAF77" s="94">
        <v>1.6727252000000001E-2</v>
      </c>
      <c r="AAG77" s="94">
        <v>3.8903170000000001E-2</v>
      </c>
      <c r="AAH77" s="94">
        <v>7.3987369999999997E-2</v>
      </c>
      <c r="AAI77" s="94">
        <v>0.11987911</v>
      </c>
      <c r="AAJ77" s="94">
        <v>0.16894497999999999</v>
      </c>
      <c r="AAK77" s="94">
        <v>0.2091857</v>
      </c>
      <c r="AAL77" s="94">
        <v>0.22816755</v>
      </c>
      <c r="AAM77" s="94">
        <v>0.22548525</v>
      </c>
      <c r="AAN77" s="94">
        <v>0.1997584</v>
      </c>
      <c r="AAO77" s="94">
        <v>0.15594453999999999</v>
      </c>
      <c r="AAP77" s="94">
        <v>0.10680162</v>
      </c>
      <c r="AAQ77" s="94">
        <v>6.3343115000000005E-2</v>
      </c>
      <c r="AAR77" s="94">
        <v>3.1453399999999999E-2</v>
      </c>
      <c r="AAS77" s="94">
        <v>1.20328255E-2</v>
      </c>
      <c r="AAT77" s="94">
        <v>3.0211748E-3</v>
      </c>
      <c r="AAU77" s="94">
        <v>4.9160054000000003E-4</v>
      </c>
      <c r="AAV77" s="94">
        <v>2.1083110000000001E-4</v>
      </c>
      <c r="AAW77" s="94">
        <v>0</v>
      </c>
      <c r="AAX77" s="94">
        <v>1.7039569E-28</v>
      </c>
      <c r="AAY77" s="94">
        <v>2.9296644999999999E-27</v>
      </c>
      <c r="AAZ77" s="94">
        <v>5.0576959999999997E-26</v>
      </c>
      <c r="ABA77" s="94">
        <v>8.7629690000000005E-25</v>
      </c>
      <c r="ABB77" s="94">
        <v>1.5245168000000001E-23</v>
      </c>
      <c r="ABC77" s="94">
        <v>2.6630084E-22</v>
      </c>
      <c r="ABD77" s="94">
        <v>4.6688355999999999E-21</v>
      </c>
      <c r="ABE77" s="94">
        <v>8.2104790000000004E-20</v>
      </c>
      <c r="ABF77" s="94">
        <v>1.4470498000000001E-18</v>
      </c>
      <c r="ABG77" s="94">
        <v>2.5532619999999999E-17</v>
      </c>
      <c r="ABH77" s="94">
        <v>4.5046916999999995E-16</v>
      </c>
      <c r="ABI77" s="94">
        <v>7.9356409999999995E-15</v>
      </c>
      <c r="ABJ77" s="94">
        <v>1.3937181999999999E-13</v>
      </c>
      <c r="ABK77" s="94">
        <v>2.4362712E-12</v>
      </c>
      <c r="ABL77" s="94">
        <v>4.2314016999999999E-11</v>
      </c>
      <c r="ABM77" s="94">
        <v>7.2894039999999999E-10</v>
      </c>
      <c r="ABN77" s="94">
        <v>1.2434155E-8</v>
      </c>
      <c r="ABO77" s="94">
        <v>2.0970459999999999E-7</v>
      </c>
      <c r="ABP77" s="94">
        <v>3.4930047E-6</v>
      </c>
      <c r="ABQ77" s="94">
        <v>5.7447071999999998E-5</v>
      </c>
      <c r="ABR77" s="94">
        <v>9.3392935000000002E-4</v>
      </c>
      <c r="ABS77" s="94">
        <v>5.3638160000000004E-3</v>
      </c>
      <c r="ABT77" s="94">
        <v>1.6727222E-2</v>
      </c>
      <c r="ABU77" s="94">
        <v>3.8903124999999997E-2</v>
      </c>
      <c r="ABV77" s="94">
        <v>7.3987310000000001E-2</v>
      </c>
      <c r="ABW77" s="94">
        <v>0.11987900999999999</v>
      </c>
      <c r="ABX77" s="94">
        <v>0.16894487999999999</v>
      </c>
      <c r="ABY77" s="94">
        <v>0.20918577999999999</v>
      </c>
      <c r="ABZ77" s="94">
        <v>0.22816794000000001</v>
      </c>
      <c r="ACA77" s="94">
        <v>0.22548573</v>
      </c>
      <c r="ACB77" s="94">
        <v>0.19975889999999999</v>
      </c>
      <c r="ACC77" s="94">
        <v>0.15594480999999999</v>
      </c>
      <c r="ACD77" s="94">
        <v>0.10680184</v>
      </c>
      <c r="ACE77" s="94">
        <v>6.3343259999999998E-2</v>
      </c>
      <c r="ACF77" s="94">
        <v>3.1453493999999999E-2</v>
      </c>
      <c r="ACG77" s="94">
        <v>1.2032874000000001E-2</v>
      </c>
      <c r="ACH77" s="94">
        <v>3.0211831999999998E-3</v>
      </c>
      <c r="ACI77" s="94">
        <v>4.9159913999999999E-4</v>
      </c>
      <c r="ACJ77" s="94">
        <v>2.1083045999999999E-4</v>
      </c>
      <c r="ACK77" s="94">
        <v>0</v>
      </c>
      <c r="ACL77" s="94">
        <v>1.7038530000000001E-28</v>
      </c>
      <c r="ACM77" s="94">
        <v>2.9294874E-27</v>
      </c>
      <c r="ACN77" s="94">
        <v>5.0574027000000001E-26</v>
      </c>
      <c r="ACO77" s="94">
        <v>8.7624780000000007E-25</v>
      </c>
      <c r="ACP77" s="94">
        <v>1.5244347000000001E-23</v>
      </c>
      <c r="ACQ77" s="94">
        <v>2.6628717999999999E-22</v>
      </c>
      <c r="ACR77" s="94">
        <v>4.6686080000000004E-21</v>
      </c>
      <c r="ACS77" s="94">
        <v>8.2100990000000003E-20</v>
      </c>
      <c r="ACT77" s="94">
        <v>1.4469861E-18</v>
      </c>
      <c r="ACU77" s="94">
        <v>2.5531562000000001E-17</v>
      </c>
      <c r="ACV77" s="94">
        <v>4.5045175000000003E-16</v>
      </c>
      <c r="ACW77" s="94">
        <v>7.9353529999999993E-15</v>
      </c>
      <c r="ACX77" s="94">
        <v>1.3936710000000001E-13</v>
      </c>
      <c r="ACY77" s="94">
        <v>2.436195E-12</v>
      </c>
      <c r="ACZ77" s="94">
        <v>4.2312780000000003E-11</v>
      </c>
      <c r="ADA77" s="94">
        <v>7.2892059999999999E-10</v>
      </c>
      <c r="ADB77" s="94">
        <v>1.2433844999999999E-8</v>
      </c>
      <c r="ADC77" s="94">
        <v>2.0969979000000001E-7</v>
      </c>
      <c r="ADD77" s="94">
        <v>3.49293E-6</v>
      </c>
      <c r="ADE77" s="94">
        <v>5.7445945000000001E-5</v>
      </c>
      <c r="ADF77" s="94">
        <v>9.3391275999999996E-4</v>
      </c>
      <c r="ADG77" s="94">
        <v>5.3637666000000001E-3</v>
      </c>
      <c r="ADH77" s="94">
        <v>1.6727117999999999E-2</v>
      </c>
      <c r="ADI77" s="94">
        <v>3.8902935E-2</v>
      </c>
      <c r="ADJ77" s="94">
        <v>7.3986960000000004E-2</v>
      </c>
      <c r="ADK77" s="94">
        <v>0.11987842</v>
      </c>
      <c r="ADL77" s="94">
        <v>0.16894410000000001</v>
      </c>
      <c r="ADM77" s="94">
        <v>0.20918484000000001</v>
      </c>
      <c r="ADN77" s="94">
        <v>0.22816694000000001</v>
      </c>
      <c r="ADO77" s="94">
        <v>0.22548492000000001</v>
      </c>
      <c r="ADP77" s="94">
        <v>0.19975823000000001</v>
      </c>
      <c r="ADQ77" s="94">
        <v>0.15594416999999999</v>
      </c>
      <c r="ADR77" s="94">
        <v>0.10680108000000001</v>
      </c>
      <c r="ADS77" s="94">
        <v>6.3342579999999996E-2</v>
      </c>
      <c r="ADT77" s="94">
        <v>3.1453002000000001E-2</v>
      </c>
      <c r="ADU77" s="94">
        <v>1.2032617000000001E-2</v>
      </c>
      <c r="ADV77" s="94">
        <v>3.0210967999999999E-3</v>
      </c>
      <c r="ADW77" s="94">
        <v>4.9158937E-4</v>
      </c>
      <c r="ADX77" s="94">
        <v>2.1083300000000001E-4</v>
      </c>
      <c r="ADY77" s="100"/>
      <c r="ADZ77" s="101"/>
      <c r="AEA77" s="101"/>
      <c r="AEB77" s="101"/>
      <c r="AEC77" s="101"/>
      <c r="AED77" s="144">
        <f t="shared" si="51"/>
        <v>72</v>
      </c>
      <c r="AEE77" s="142"/>
      <c r="AEF77" s="158">
        <f t="shared" si="33"/>
        <v>72</v>
      </c>
      <c r="AEG77" s="138">
        <f t="shared" si="57"/>
        <v>2.1083028999999999E-4</v>
      </c>
      <c r="AEH77" s="138">
        <f t="shared" si="57"/>
        <v>2.1083019000000001E-4</v>
      </c>
      <c r="AEI77" s="138">
        <f t="shared" si="57"/>
        <v>2.1083083999999999E-4</v>
      </c>
      <c r="AEJ77" s="138">
        <f t="shared" si="57"/>
        <v>2.1083115E-4</v>
      </c>
      <c r="AEK77" s="138">
        <f t="shared" si="57"/>
        <v>2.1083047999999999E-4</v>
      </c>
      <c r="AEL77" s="138">
        <f t="shared" si="57"/>
        <v>2.1083037E-4</v>
      </c>
      <c r="AEM77" s="138">
        <f t="shared" si="57"/>
        <v>2.1083043E-4</v>
      </c>
      <c r="AEN77" s="138">
        <f t="shared" si="57"/>
        <v>2.1083026E-4</v>
      </c>
      <c r="AEO77" s="138">
        <f t="shared" si="57"/>
        <v>2.1083043E-4</v>
      </c>
      <c r="AEP77" s="138">
        <f t="shared" si="57"/>
        <v>2.1083077E-4</v>
      </c>
      <c r="AEQ77" s="138">
        <f t="shared" si="58"/>
        <v>2.1083121999999999E-4</v>
      </c>
      <c r="AER77" s="138">
        <f t="shared" si="58"/>
        <v>2.1083110000000001E-4</v>
      </c>
      <c r="AES77" s="138">
        <f t="shared" si="58"/>
        <v>2.1083106999999999E-4</v>
      </c>
      <c r="AET77" s="138">
        <f t="shared" si="58"/>
        <v>2.1083121999999999E-4</v>
      </c>
      <c r="AEU77" s="138">
        <f t="shared" si="58"/>
        <v>2.1083119E-4</v>
      </c>
      <c r="AEV77" s="138">
        <f t="shared" si="58"/>
        <v>2.1083115E-4</v>
      </c>
      <c r="AEW77" s="138">
        <f t="shared" si="58"/>
        <v>2.1083100999999999E-4</v>
      </c>
      <c r="AEX77" s="138">
        <f t="shared" si="58"/>
        <v>2.1083110000000001E-4</v>
      </c>
      <c r="AEY77" s="138">
        <f t="shared" si="58"/>
        <v>2.1083045999999999E-4</v>
      </c>
      <c r="AEZ77" s="130">
        <f t="shared" si="52"/>
        <v>20.3</v>
      </c>
      <c r="AFA77" s="91"/>
      <c r="AFB77" s="94">
        <v>2.1083087000000001E-4</v>
      </c>
      <c r="AFC77" s="139">
        <f t="shared" si="53"/>
        <v>2.1083077526315788E-4</v>
      </c>
      <c r="AFD77" s="91"/>
      <c r="AFE77" s="142"/>
      <c r="AFF77" s="142"/>
      <c r="AFG77" s="138">
        <f t="shared" si="56"/>
        <v>3.4930458E-6</v>
      </c>
      <c r="AFH77" s="138">
        <f t="shared" si="56"/>
        <v>3.4929808000000001E-6</v>
      </c>
      <c r="AFI77" s="138">
        <f t="shared" si="56"/>
        <v>3.4930003000000001E-6</v>
      </c>
      <c r="AFJ77" s="138">
        <f t="shared" si="56"/>
        <v>3.4930351000000001E-6</v>
      </c>
      <c r="AFK77" s="138">
        <f t="shared" si="56"/>
        <v>3.4930476000000001E-6</v>
      </c>
      <c r="AFL77" s="138">
        <f t="shared" si="56"/>
        <v>3.4930416999999999E-6</v>
      </c>
      <c r="AFM77" s="138">
        <f t="shared" si="56"/>
        <v>3.4930166999999999E-6</v>
      </c>
      <c r="AFN77" s="138">
        <f t="shared" si="56"/>
        <v>3.4929878000000001E-6</v>
      </c>
      <c r="AFO77" s="138">
        <f t="shared" si="56"/>
        <v>3.4929717000000001E-6</v>
      </c>
      <c r="AFP77" s="138">
        <f t="shared" si="56"/>
        <v>3.4929566999999999E-6</v>
      </c>
      <c r="AFQ77" s="138">
        <f t="shared" si="56"/>
        <v>3.4929583000000002E-6</v>
      </c>
      <c r="AFR77" s="138">
        <f t="shared" si="56"/>
        <v>3.4929489999999999E-6</v>
      </c>
      <c r="AFS77" s="138">
        <f t="shared" si="56"/>
        <v>3.4929519999999998E-6</v>
      </c>
      <c r="AFT77" s="138">
        <f t="shared" si="56"/>
        <v>3.4929405999999999E-6</v>
      </c>
      <c r="AFU77" s="138">
        <f t="shared" si="56"/>
        <v>3.4929508000000001E-6</v>
      </c>
      <c r="AFV77" s="138">
        <f t="shared" si="54"/>
        <v>3.4929748999999999E-6</v>
      </c>
      <c r="AFW77" s="138">
        <f t="shared" si="54"/>
        <v>3.4929997E-6</v>
      </c>
      <c r="AFX77" s="138">
        <f t="shared" si="54"/>
        <v>3.4930172E-6</v>
      </c>
      <c r="AFY77" s="138">
        <f t="shared" si="54"/>
        <v>3.4930047E-6</v>
      </c>
      <c r="AFZ77" s="138" t="e">
        <f t="shared" si="54"/>
        <v>#VALUE!</v>
      </c>
      <c r="AGA77" s="139">
        <f t="shared" si="55"/>
        <v>3.4929911263157896E-6</v>
      </c>
      <c r="AGB77" s="91"/>
      <c r="AGC77" s="91"/>
      <c r="AGD77" s="91"/>
      <c r="AGE77" s="91"/>
      <c r="AGF77" s="91"/>
      <c r="AGG77" s="91"/>
      <c r="AGH77" s="91"/>
      <c r="AGI77" s="91"/>
      <c r="AGJ77" s="91"/>
      <c r="AGK77" s="91"/>
      <c r="AGL77" s="91"/>
      <c r="AGM77" s="91"/>
      <c r="AGN77" s="91"/>
      <c r="AGO77" s="91"/>
      <c r="AGP77" s="91"/>
      <c r="AGQ77" s="91"/>
      <c r="AGR77" s="91"/>
      <c r="AGS77" s="91"/>
      <c r="AGT77" s="91"/>
      <c r="AGU77" s="91"/>
      <c r="AGV77" s="91"/>
      <c r="AGW77" s="91"/>
      <c r="AGX77" s="91"/>
      <c r="AGY77" s="91"/>
      <c r="AGZ77" s="91"/>
      <c r="AHA77" s="91"/>
      <c r="AHB77" s="91"/>
      <c r="AHC77" s="91"/>
      <c r="AHD77" s="91"/>
      <c r="AHE77" s="91"/>
      <c r="AHF77" s="91"/>
      <c r="AHG77" s="91"/>
      <c r="AHH77" s="91"/>
      <c r="AHI77" s="91"/>
      <c r="AHJ77" s="91"/>
      <c r="AHK77" s="91"/>
      <c r="AHL77" s="91"/>
      <c r="AHM77" s="91"/>
      <c r="AHN77" s="91"/>
      <c r="AHO77" s="91"/>
      <c r="AHP77" s="91"/>
      <c r="AHQ77" s="91"/>
      <c r="AHR77" s="91"/>
      <c r="AHS77" s="91"/>
      <c r="AHT77" s="91"/>
      <c r="AHU77" s="91"/>
      <c r="AHV77" s="91"/>
      <c r="AHW77" s="91"/>
      <c r="AHX77" s="91"/>
      <c r="AHY77" s="91"/>
      <c r="AHZ77" s="91"/>
      <c r="AIA77" s="91"/>
      <c r="AIB77" s="91"/>
      <c r="AIC77" s="91"/>
      <c r="AID77" s="91"/>
      <c r="AIE77" s="91"/>
      <c r="AIF77" s="91"/>
      <c r="AIG77" s="91"/>
      <c r="AIH77" s="91"/>
      <c r="AII77" s="91"/>
      <c r="AIJ77" s="91"/>
      <c r="AIK77" s="91"/>
      <c r="AIL77" s="91"/>
      <c r="AIM77" s="91"/>
      <c r="AIN77" s="91"/>
      <c r="AIO77" s="91"/>
      <c r="AIP77" s="91"/>
      <c r="AIQ77" s="91"/>
      <c r="AIR77" s="91"/>
      <c r="AIS77" s="91"/>
      <c r="AIT77" s="91"/>
      <c r="AIU77" s="91"/>
      <c r="AIV77" s="91"/>
      <c r="AIW77" s="91"/>
      <c r="AIX77" s="91"/>
      <c r="AIY77" s="91"/>
      <c r="AIZ77" s="91"/>
      <c r="AJA77" s="91"/>
      <c r="AJB77" s="91"/>
      <c r="AJC77" s="91"/>
      <c r="AJD77" s="91"/>
      <c r="AJE77" s="91"/>
      <c r="AJF77" s="91"/>
      <c r="AJG77" s="91"/>
      <c r="AJH77" s="91"/>
      <c r="AJI77" s="91"/>
      <c r="AJJ77" s="91"/>
      <c r="AJK77" s="91"/>
      <c r="AJL77" s="91"/>
      <c r="AJM77" s="91"/>
      <c r="AJN77" s="91"/>
      <c r="AJO77" s="91"/>
      <c r="AJP77" s="91"/>
      <c r="AJQ77" s="91"/>
      <c r="AJR77" s="91"/>
      <c r="AJS77" s="91"/>
      <c r="AJT77" s="91"/>
      <c r="AJU77" s="91"/>
      <c r="AJV77" s="91"/>
      <c r="AJW77" s="91"/>
      <c r="AJX77" s="91"/>
      <c r="AJY77" s="91"/>
      <c r="AJZ77" s="91"/>
      <c r="AKA77" s="91"/>
      <c r="AKB77" s="91"/>
      <c r="AKC77" s="91"/>
      <c r="AKD77" s="91"/>
      <c r="AKE77" s="91"/>
      <c r="AKF77" s="91"/>
      <c r="AKG77" s="91"/>
      <c r="AKH77" s="91"/>
      <c r="AKI77" s="91"/>
      <c r="AKJ77" s="91"/>
      <c r="AKK77" s="91"/>
      <c r="AKL77" s="91"/>
      <c r="AKM77" s="91"/>
      <c r="AKN77" s="91"/>
      <c r="AKO77" s="91"/>
      <c r="AKP77" s="91"/>
      <c r="AKQ77" s="91"/>
      <c r="AKR77" s="91"/>
      <c r="AKS77" s="91"/>
      <c r="AKT77" s="91"/>
      <c r="AKU77" s="91"/>
      <c r="AKV77" s="91"/>
      <c r="AKW77" s="91"/>
      <c r="AKX77" s="91"/>
      <c r="AKY77" s="91"/>
      <c r="AKZ77" s="91"/>
      <c r="ALA77" s="91"/>
      <c r="ALB77" s="91"/>
      <c r="ALC77" s="91"/>
      <c r="ALD77" s="91"/>
      <c r="ALE77" s="91"/>
      <c r="ALF77" s="91"/>
      <c r="ALG77" s="91"/>
      <c r="ALH77" s="91"/>
      <c r="ALI77" s="91"/>
      <c r="ALJ77" s="91"/>
      <c r="ALK77" s="91"/>
      <c r="ALL77" s="91"/>
      <c r="ALM77" s="91"/>
      <c r="ALN77" s="91"/>
      <c r="ALO77" s="91"/>
      <c r="ALP77" s="91"/>
      <c r="ALQ77" s="91"/>
      <c r="ALR77" s="91"/>
      <c r="ALS77" s="91"/>
      <c r="ALT77" s="91"/>
      <c r="ALU77" s="91"/>
      <c r="ALV77" s="91"/>
      <c r="ALW77" s="91"/>
      <c r="ALX77" s="91"/>
      <c r="ALY77" s="91"/>
      <c r="ALZ77" s="91"/>
      <c r="AMA77" s="91"/>
      <c r="AMB77" s="91"/>
      <c r="AMC77" s="91"/>
      <c r="AMD77" s="91"/>
      <c r="AME77" s="91"/>
      <c r="AMF77" s="91"/>
      <c r="AMG77" s="91"/>
      <c r="AMH77" s="91"/>
      <c r="AMI77" s="91"/>
      <c r="AMJ77" s="91"/>
      <c r="AMK77" s="91"/>
      <c r="AML77" s="91"/>
      <c r="AMM77" s="91"/>
      <c r="AMN77" s="91"/>
      <c r="AMO77" s="91"/>
      <c r="AMP77" s="91"/>
      <c r="AMQ77" s="91"/>
      <c r="AMR77" s="91"/>
      <c r="AMS77" s="91"/>
      <c r="AMT77" s="91"/>
      <c r="AMU77" s="91"/>
      <c r="AMV77" s="91"/>
      <c r="AMW77" s="91"/>
      <c r="AMX77" s="91"/>
      <c r="AMY77" s="91"/>
      <c r="AMZ77" s="91"/>
      <c r="ANA77" s="91"/>
      <c r="ANB77" s="91"/>
      <c r="ANC77" s="91"/>
      <c r="AND77" s="91"/>
      <c r="ANE77" s="91"/>
      <c r="ANF77" s="91"/>
      <c r="ANG77" s="91"/>
      <c r="ANH77" s="91"/>
      <c r="ANI77" s="91"/>
      <c r="ANJ77" s="91"/>
      <c r="ANK77" s="91"/>
      <c r="ANL77" s="91"/>
      <c r="ANM77" s="91"/>
      <c r="ANN77" s="91"/>
      <c r="ANO77" s="91"/>
      <c r="ANP77" s="91"/>
      <c r="ANQ77" s="91"/>
      <c r="ANR77" s="91"/>
      <c r="ANS77" s="91"/>
      <c r="ANT77" s="91"/>
      <c r="ANU77" s="91"/>
      <c r="ANV77" s="91"/>
      <c r="ANW77" s="91"/>
      <c r="ANX77" s="91"/>
      <c r="ANY77" s="91"/>
      <c r="ANZ77" s="91"/>
      <c r="AOA77" s="91"/>
      <c r="AOB77" s="91"/>
      <c r="AOC77" s="91"/>
      <c r="AOD77" s="91"/>
      <c r="AOE77" s="91"/>
      <c r="AOF77" s="91"/>
      <c r="AOG77" s="91"/>
      <c r="AOH77" s="91"/>
      <c r="AOI77" s="91"/>
      <c r="AOJ77" s="91"/>
      <c r="AOK77" s="91"/>
      <c r="AOL77" s="91"/>
      <c r="AOM77" s="91"/>
      <c r="AON77" s="91"/>
      <c r="AOO77" s="91"/>
      <c r="AOP77" s="91"/>
      <c r="AOQ77" s="91"/>
      <c r="AOR77" s="91"/>
      <c r="AOS77" s="91"/>
      <c r="AOT77" s="91"/>
      <c r="AOU77" s="91"/>
      <c r="AOV77" s="91"/>
      <c r="AOW77" s="91"/>
      <c r="AOX77" s="91"/>
      <c r="AOY77" s="91"/>
      <c r="AOZ77" s="91"/>
      <c r="APA77" s="91"/>
      <c r="APB77" s="91"/>
      <c r="APC77" s="91"/>
      <c r="APD77" s="91"/>
      <c r="APE77" s="91"/>
      <c r="APF77" s="91"/>
      <c r="APG77" s="91"/>
      <c r="APH77" s="91"/>
      <c r="API77" s="91"/>
      <c r="APJ77" s="91"/>
      <c r="APK77" s="91"/>
      <c r="APL77" s="91"/>
      <c r="APM77" s="91"/>
      <c r="APN77" s="91"/>
      <c r="APO77" s="91"/>
      <c r="APP77" s="91"/>
      <c r="APQ77" s="91"/>
      <c r="APR77" s="91"/>
      <c r="APS77" s="91"/>
      <c r="APT77" s="91"/>
      <c r="APU77" s="91"/>
      <c r="APV77" s="91"/>
      <c r="APW77" s="91"/>
      <c r="APX77" s="91"/>
      <c r="APY77" s="91"/>
      <c r="APZ77" s="91"/>
      <c r="AQA77" s="91"/>
      <c r="AQB77" s="91"/>
      <c r="AQC77" s="91"/>
      <c r="AQD77" s="91"/>
      <c r="AQE77" s="91"/>
      <c r="AQF77" s="91"/>
      <c r="AQG77" s="91"/>
      <c r="AQH77" s="91"/>
      <c r="AQI77" s="91"/>
      <c r="AQJ77" s="91"/>
      <c r="AQK77" s="91"/>
      <c r="AQL77" s="91"/>
      <c r="AQM77" s="91"/>
      <c r="AQN77" s="91"/>
      <c r="AQO77" s="91"/>
      <c r="AQP77" s="91"/>
      <c r="AQQ77" s="91"/>
      <c r="AQR77" s="91"/>
      <c r="AQS77" s="91"/>
      <c r="AQT77" s="91"/>
      <c r="AQU77" s="91"/>
      <c r="AQV77" s="91"/>
      <c r="AQW77" s="91"/>
      <c r="AQX77" s="91"/>
      <c r="AQY77" s="91"/>
      <c r="AQZ77" s="91"/>
      <c r="ARA77" s="91"/>
      <c r="ARB77" s="91"/>
      <c r="ARC77" s="91"/>
      <c r="ARD77" s="91"/>
      <c r="ARE77" s="91"/>
      <c r="ARF77" s="91"/>
      <c r="ARG77" s="91"/>
      <c r="ARH77" s="91"/>
      <c r="ARI77" s="91"/>
      <c r="ARJ77" s="91"/>
      <c r="ARK77" s="91"/>
      <c r="ARL77" s="91"/>
      <c r="ARM77" s="91"/>
      <c r="ARN77" s="91"/>
      <c r="ARO77" s="91"/>
      <c r="ARP77" s="91"/>
      <c r="ARQ77" s="91"/>
      <c r="ARR77" s="91"/>
      <c r="ARS77" s="91"/>
      <c r="ART77" s="91"/>
      <c r="ARU77" s="91"/>
      <c r="ARV77" s="91"/>
      <c r="ARW77" s="91"/>
      <c r="ARX77" s="91"/>
      <c r="ARY77" s="91"/>
      <c r="ARZ77" s="91"/>
      <c r="ASA77" s="91"/>
      <c r="ASB77" s="91"/>
      <c r="ASC77" s="91"/>
      <c r="ASD77" s="91"/>
      <c r="ASE77" s="91"/>
      <c r="ASF77" s="91"/>
      <c r="ASG77" s="91"/>
      <c r="ASH77" s="91"/>
      <c r="ASI77" s="91"/>
      <c r="ASJ77" s="91"/>
      <c r="ASK77" s="91"/>
      <c r="ASL77" s="91"/>
      <c r="ASM77" s="91"/>
      <c r="ASN77" s="91"/>
      <c r="ASO77" s="91"/>
      <c r="ASP77" s="91"/>
      <c r="ASQ77" s="91"/>
      <c r="ASR77" s="91"/>
    </row>
    <row r="78" spans="1:1188" ht="3" customHeight="1" x14ac:dyDescent="0.25">
      <c r="A78" s="129">
        <v>73</v>
      </c>
      <c r="B78" s="130">
        <v>20.59</v>
      </c>
      <c r="C78" s="123">
        <f>IF(ROW()-$B$4&lt;$B$112,2,3)</f>
        <v>3</v>
      </c>
      <c r="D78" s="129">
        <v>73</v>
      </c>
      <c r="E78" s="91">
        <v>0</v>
      </c>
      <c r="F78" s="92">
        <v>9.7450229999999996E-28</v>
      </c>
      <c r="G78" s="92">
        <v>1.6878237E-26</v>
      </c>
      <c r="H78" s="92">
        <v>2.9372435000000001E-25</v>
      </c>
      <c r="I78" s="92">
        <v>5.1238144999999997E-24</v>
      </c>
      <c r="J78" s="92">
        <v>8.9561389999999997E-23</v>
      </c>
      <c r="K78" s="92">
        <v>1.5676445E-21</v>
      </c>
      <c r="L78" s="92">
        <v>2.7455619999999997E-20</v>
      </c>
      <c r="M78" s="92">
        <v>4.8070660000000001E-19</v>
      </c>
      <c r="N78" s="92">
        <v>8.4055429999999995E-18</v>
      </c>
      <c r="O78" s="92">
        <v>1.4663435000000001E-16</v>
      </c>
      <c r="P78" s="92">
        <v>2.5493246000000001E-15</v>
      </c>
      <c r="Q78" s="92">
        <v>4.4123679999999999E-14</v>
      </c>
      <c r="R78" s="92">
        <v>7.5951170000000003E-13</v>
      </c>
      <c r="S78" s="92">
        <v>1.2990271E-11</v>
      </c>
      <c r="T78" s="92">
        <v>2.2060037000000001E-10</v>
      </c>
      <c r="U78" s="92">
        <v>3.7179805999999998E-9</v>
      </c>
      <c r="V78" s="92">
        <v>6.2189629999999998E-8</v>
      </c>
      <c r="W78" s="92">
        <v>1.0330138999999999E-6</v>
      </c>
      <c r="X78" s="92">
        <v>1.7064925000000002E-5</v>
      </c>
      <c r="Y78" s="92">
        <v>2.8106014000000001E-4</v>
      </c>
      <c r="Z78" s="93">
        <v>2.6701709999999998E-3</v>
      </c>
      <c r="AA78" s="93">
        <v>1.0179268E-2</v>
      </c>
      <c r="AB78" s="93">
        <v>2.6548898000000001E-2</v>
      </c>
      <c r="AC78" s="93">
        <v>5.4971375000000003E-2</v>
      </c>
      <c r="AD78" s="93">
        <v>9.5652685000000001E-2</v>
      </c>
      <c r="AE78" s="93">
        <v>0.14382215000000001</v>
      </c>
      <c r="AF78" s="93">
        <v>0.18956666999999999</v>
      </c>
      <c r="AG78" s="93">
        <v>0.2208688</v>
      </c>
      <c r="AH78" s="93">
        <v>0.2272642</v>
      </c>
      <c r="AI78" s="93">
        <v>0.21496281</v>
      </c>
      <c r="AJ78" s="93">
        <v>0.17948125000000001</v>
      </c>
      <c r="AK78" s="93">
        <v>0.13218943999999999</v>
      </c>
      <c r="AL78" s="93">
        <v>8.5153720000000002E-2</v>
      </c>
      <c r="AM78" s="93">
        <v>4.702427E-2</v>
      </c>
      <c r="AN78" s="93">
        <v>2.1200426000000001E-2</v>
      </c>
      <c r="AO78" s="93">
        <v>7.0338965999999998E-3</v>
      </c>
      <c r="AP78" s="93">
        <v>1.4326440000000001E-3</v>
      </c>
      <c r="AQ78" s="93">
        <v>2.6049648000000001E-4</v>
      </c>
      <c r="AR78" s="93">
        <v>1.1591658999999999E-4</v>
      </c>
      <c r="AS78" s="94">
        <v>0</v>
      </c>
      <c r="AT78" s="94">
        <v>9.7452999999999999E-28</v>
      </c>
      <c r="AU78" s="94">
        <v>1.6878736E-26</v>
      </c>
      <c r="AV78" s="94">
        <v>2.9373256000000002E-25</v>
      </c>
      <c r="AW78" s="94">
        <v>5.1239465999999997E-24</v>
      </c>
      <c r="AX78" s="94">
        <v>8.9563505999999995E-23</v>
      </c>
      <c r="AY78" s="94">
        <v>1.5676776999999999E-21</v>
      </c>
      <c r="AZ78" s="94">
        <v>2.7456117999999999E-20</v>
      </c>
      <c r="BA78" s="94">
        <v>4.8071390000000004E-19</v>
      </c>
      <c r="BB78" s="94">
        <v>8.4056460000000001E-18</v>
      </c>
      <c r="BC78" s="94">
        <v>1.4663567999999999E-16</v>
      </c>
      <c r="BD78" s="94">
        <v>2.5493380000000001E-15</v>
      </c>
      <c r="BE78" s="94">
        <v>4.4123742000000001E-14</v>
      </c>
      <c r="BF78" s="94">
        <v>7.5951024000000002E-13</v>
      </c>
      <c r="BG78" s="94">
        <v>1.2990195E-11</v>
      </c>
      <c r="BH78" s="94">
        <v>2.2059828000000001E-10</v>
      </c>
      <c r="BI78" s="94">
        <v>3.7179329999999999E-9</v>
      </c>
      <c r="BJ78" s="94">
        <v>6.2188640000000006E-8</v>
      </c>
      <c r="BK78" s="94">
        <v>1.0329946E-6</v>
      </c>
      <c r="BL78" s="94">
        <v>1.7064576E-5</v>
      </c>
      <c r="BM78" s="94">
        <v>2.8105410000000002E-4</v>
      </c>
      <c r="BN78" s="94">
        <v>2.6701350000000001E-3</v>
      </c>
      <c r="BO78" s="94">
        <v>1.0179159E-2</v>
      </c>
      <c r="BP78" s="94">
        <v>2.654865E-2</v>
      </c>
      <c r="BQ78" s="94">
        <v>5.4970928000000002E-2</v>
      </c>
      <c r="BR78" s="94">
        <v>9.5651990000000006E-2</v>
      </c>
      <c r="BS78" s="94">
        <v>0.14382125000000001</v>
      </c>
      <c r="BT78" s="94">
        <v>0.1895655</v>
      </c>
      <c r="BU78" s="94">
        <v>0.22086753000000001</v>
      </c>
      <c r="BV78" s="94">
        <v>0.22726289999999999</v>
      </c>
      <c r="BW78" s="94">
        <v>0.21496193</v>
      </c>
      <c r="BX78" s="94">
        <v>0.17948061000000001</v>
      </c>
      <c r="BY78" s="94">
        <v>0.13218884</v>
      </c>
      <c r="BZ78" s="94">
        <v>8.5153049999999994E-2</v>
      </c>
      <c r="CA78" s="94">
        <v>4.7023769999999999E-2</v>
      </c>
      <c r="CB78" s="94">
        <v>2.1200262000000001E-2</v>
      </c>
      <c r="CC78" s="94">
        <v>7.0338780000000004E-3</v>
      </c>
      <c r="CD78" s="94">
        <v>1.4326312E-3</v>
      </c>
      <c r="CE78" s="94">
        <v>2.6049523000000002E-4</v>
      </c>
      <c r="CF78" s="94">
        <v>1.1591662E-4</v>
      </c>
      <c r="CG78" s="94">
        <v>0</v>
      </c>
      <c r="CH78" s="94">
        <v>9.7388969999999995E-28</v>
      </c>
      <c r="CI78" s="94">
        <v>1.6868276E-26</v>
      </c>
      <c r="CJ78" s="94">
        <v>2.9356200999999999E-25</v>
      </c>
      <c r="CK78" s="94">
        <v>5.121185E-24</v>
      </c>
      <c r="CL78" s="94">
        <v>8.9519110000000001E-23</v>
      </c>
      <c r="CM78" s="94">
        <v>1.5669707000000001E-21</v>
      </c>
      <c r="CN78" s="94">
        <v>2.7444989999999998E-20</v>
      </c>
      <c r="CO78" s="94">
        <v>4.8054127000000002E-19</v>
      </c>
      <c r="CP78" s="94">
        <v>8.4030170000000001E-18</v>
      </c>
      <c r="CQ78" s="94">
        <v>1.4659647E-16</v>
      </c>
      <c r="CR78" s="94">
        <v>2.5487685000000001E-15</v>
      </c>
      <c r="CS78" s="94">
        <v>4.4115759999999999E-14</v>
      </c>
      <c r="CT78" s="94">
        <v>7.5940306999999999E-13</v>
      </c>
      <c r="CU78" s="94">
        <v>1.2988845000000001E-11</v>
      </c>
      <c r="CV78" s="94">
        <v>2.2058275999999999E-10</v>
      </c>
      <c r="CW78" s="94">
        <v>3.7177819000000001E-9</v>
      </c>
      <c r="CX78" s="94">
        <v>6.2187629999999995E-8</v>
      </c>
      <c r="CY78" s="94">
        <v>1.032996E-6</v>
      </c>
      <c r="CZ78" s="94">
        <v>1.7064742000000001E-5</v>
      </c>
      <c r="DA78" s="94">
        <v>2.8105747E-4</v>
      </c>
      <c r="DB78" s="94">
        <v>2.6701569999999998E-3</v>
      </c>
      <c r="DC78" s="94">
        <v>1.0179229E-2</v>
      </c>
      <c r="DD78" s="94">
        <v>2.6548807000000001E-2</v>
      </c>
      <c r="DE78" s="94">
        <v>5.4971207000000001E-2</v>
      </c>
      <c r="DF78" s="94">
        <v>9.5652500000000001E-2</v>
      </c>
      <c r="DG78" s="94">
        <v>0.14382200000000001</v>
      </c>
      <c r="DH78" s="94">
        <v>0.1895664</v>
      </c>
      <c r="DI78" s="94">
        <v>0.22086821000000001</v>
      </c>
      <c r="DJ78" s="94">
        <v>0.22726339000000001</v>
      </c>
      <c r="DK78" s="94">
        <v>0.21496167999999999</v>
      </c>
      <c r="DL78" s="94">
        <v>0.17948051000000001</v>
      </c>
      <c r="DM78" s="94">
        <v>0.13218915000000001</v>
      </c>
      <c r="DN78" s="94">
        <v>8.5153530000000005E-2</v>
      </c>
      <c r="DO78" s="94">
        <v>4.7023952000000001E-2</v>
      </c>
      <c r="DP78" s="94">
        <v>2.1200212E-2</v>
      </c>
      <c r="DQ78" s="94">
        <v>7.0338600000000003E-3</v>
      </c>
      <c r="DR78" s="94">
        <v>1.4326484E-3</v>
      </c>
      <c r="DS78" s="94">
        <v>2.604967E-4</v>
      </c>
      <c r="DT78" s="94">
        <v>1.1591704E-4</v>
      </c>
      <c r="DU78" s="94">
        <v>0</v>
      </c>
      <c r="DV78" s="94">
        <v>9.7387440000000002E-28</v>
      </c>
      <c r="DW78" s="94">
        <v>1.686806E-26</v>
      </c>
      <c r="DX78" s="94">
        <v>2.9355912999999998E-25</v>
      </c>
      <c r="DY78" s="94">
        <v>5.1211480000000002E-24</v>
      </c>
      <c r="DZ78" s="94">
        <v>8.9518685999999997E-23</v>
      </c>
      <c r="EA78" s="94">
        <v>1.5669669E-21</v>
      </c>
      <c r="EB78" s="94">
        <v>2.7444976999999999E-20</v>
      </c>
      <c r="EC78" s="94">
        <v>4.8054180000000001E-19</v>
      </c>
      <c r="ED78" s="94">
        <v>8.4030375000000001E-18</v>
      </c>
      <c r="EE78" s="94">
        <v>1.4659705999999999E-16</v>
      </c>
      <c r="EF78" s="94">
        <v>2.5487826999999999E-15</v>
      </c>
      <c r="EG78" s="94">
        <v>4.4116046999999998E-14</v>
      </c>
      <c r="EH78" s="94">
        <v>7.5940880000000001E-13</v>
      </c>
      <c r="EI78" s="94">
        <v>1.2988948500000001E-11</v>
      </c>
      <c r="EJ78" s="94">
        <v>2.2058463E-10</v>
      </c>
      <c r="EK78" s="94">
        <v>3.7178156000000001E-9</v>
      </c>
      <c r="EL78" s="94">
        <v>6.2188230000000001E-8</v>
      </c>
      <c r="EM78" s="94">
        <v>1.0330064E-6</v>
      </c>
      <c r="EN78" s="94">
        <v>1.7064915000000001E-5</v>
      </c>
      <c r="EO78" s="94">
        <v>2.8106034999999998E-4</v>
      </c>
      <c r="EP78" s="94">
        <v>2.6701797999999998E-3</v>
      </c>
      <c r="EQ78" s="94">
        <v>1.0179308E-2</v>
      </c>
      <c r="ER78" s="94">
        <v>2.6548975999999998E-2</v>
      </c>
      <c r="ES78" s="94">
        <v>5.4971480000000003E-2</v>
      </c>
      <c r="ET78" s="94">
        <v>9.5652773999999996E-2</v>
      </c>
      <c r="EU78" s="94">
        <v>0.14382217999999999</v>
      </c>
      <c r="EV78" s="94">
        <v>0.18956656999999999</v>
      </c>
      <c r="EW78" s="94">
        <v>0.22086847000000001</v>
      </c>
      <c r="EX78" s="94">
        <v>0.22726381000000001</v>
      </c>
      <c r="EY78" s="94">
        <v>0.21496212000000001</v>
      </c>
      <c r="EZ78" s="94">
        <v>0.1794808</v>
      </c>
      <c r="FA78" s="94">
        <v>0.13218932</v>
      </c>
      <c r="FB78" s="94">
        <v>8.5153599999999996E-2</v>
      </c>
      <c r="FC78" s="94">
        <v>4.7023944999999998E-2</v>
      </c>
      <c r="FD78" s="94">
        <v>2.1200185999999999E-2</v>
      </c>
      <c r="FE78" s="94">
        <v>7.0338950000000001E-3</v>
      </c>
      <c r="FF78" s="94">
        <v>1.4326351000000001E-3</v>
      </c>
      <c r="FG78" s="94">
        <v>2.6049645000000003E-4</v>
      </c>
      <c r="FH78" s="94">
        <v>1.1591722E-4</v>
      </c>
      <c r="FI78" s="94">
        <v>0</v>
      </c>
      <c r="FJ78" s="94">
        <v>9.7387939999999999E-28</v>
      </c>
      <c r="FK78" s="94">
        <v>1.6868149999999999E-26</v>
      </c>
      <c r="FL78" s="94">
        <v>2.9356070000000002E-25</v>
      </c>
      <c r="FM78" s="94">
        <v>5.1211757000000004E-24</v>
      </c>
      <c r="FN78" s="94">
        <v>8.9519159999999995E-23</v>
      </c>
      <c r="FO78" s="94">
        <v>1.5669747E-21</v>
      </c>
      <c r="FP78" s="94">
        <v>2.744511E-20</v>
      </c>
      <c r="FQ78" s="94">
        <v>4.8054405999999996E-19</v>
      </c>
      <c r="FR78" s="94">
        <v>8.403074E-18</v>
      </c>
      <c r="FS78" s="94">
        <v>1.4659765000000001E-16</v>
      </c>
      <c r="FT78" s="94">
        <v>2.5487920000000002E-15</v>
      </c>
      <c r="FU78" s="94">
        <v>4.4116216999999999E-14</v>
      </c>
      <c r="FV78" s="94">
        <v>7.5941160000000001E-13</v>
      </c>
      <c r="FW78" s="94">
        <v>1.2988998E-11</v>
      </c>
      <c r="FX78" s="94">
        <v>2.2058542E-10</v>
      </c>
      <c r="FY78" s="94">
        <v>3.717828E-9</v>
      </c>
      <c r="FZ78" s="94">
        <v>6.2188434E-8</v>
      </c>
      <c r="GA78" s="94">
        <v>1.0330098000000001E-6</v>
      </c>
      <c r="GB78" s="94">
        <v>1.7064971000000001E-5</v>
      </c>
      <c r="GC78" s="94">
        <v>2.8106129999999998E-4</v>
      </c>
      <c r="GD78" s="94">
        <v>2.6701803E-3</v>
      </c>
      <c r="GE78" s="94">
        <v>1.0179298999999999E-2</v>
      </c>
      <c r="GF78" s="94">
        <v>2.6548944000000001E-2</v>
      </c>
      <c r="GG78" s="94">
        <v>5.4971375000000003E-2</v>
      </c>
      <c r="GH78" s="94">
        <v>9.5652505999999998E-2</v>
      </c>
      <c r="GI78" s="94">
        <v>0.14382171999999999</v>
      </c>
      <c r="GJ78" s="94">
        <v>0.18956624</v>
      </c>
      <c r="GK78" s="94">
        <v>0.2208688</v>
      </c>
      <c r="GL78" s="94">
        <v>0.22726436</v>
      </c>
      <c r="GM78" s="94">
        <v>0.21496256</v>
      </c>
      <c r="GN78" s="94">
        <v>0.17948017999999999</v>
      </c>
      <c r="GO78" s="94">
        <v>0.13218804000000001</v>
      </c>
      <c r="GP78" s="94">
        <v>8.5153039999999999E-2</v>
      </c>
      <c r="GQ78" s="94">
        <v>4.7024332000000002E-2</v>
      </c>
      <c r="GR78" s="94">
        <v>2.1200454000000001E-2</v>
      </c>
      <c r="GS78" s="94">
        <v>7.033821E-3</v>
      </c>
      <c r="GT78" s="94">
        <v>1.4326463E-3</v>
      </c>
      <c r="GU78" s="94">
        <v>2.6049633999999998E-4</v>
      </c>
      <c r="GV78" s="94">
        <v>1.1591686E-4</v>
      </c>
      <c r="GW78" s="94">
        <v>0</v>
      </c>
      <c r="GX78" s="94">
        <v>9.7387700000000001E-28</v>
      </c>
      <c r="GY78" s="94">
        <v>1.6868108E-26</v>
      </c>
      <c r="GZ78" s="94">
        <v>2.9355994000000002E-25</v>
      </c>
      <c r="HA78" s="94">
        <v>5.121163E-24</v>
      </c>
      <c r="HB78" s="94">
        <v>8.9518959999999996E-23</v>
      </c>
      <c r="HC78" s="94">
        <v>1.5669716000000001E-21</v>
      </c>
      <c r="HD78" s="94">
        <v>2.7445057999999997E-20</v>
      </c>
      <c r="HE78" s="94">
        <v>4.8054320000000002E-19</v>
      </c>
      <c r="HF78" s="94">
        <v>8.4030570000000006E-18</v>
      </c>
      <c r="HG78" s="94">
        <v>1.465973E-16</v>
      </c>
      <c r="HH78" s="94">
        <v>2.5487865E-15</v>
      </c>
      <c r="HI78" s="94">
        <v>4.4116111999999999E-14</v>
      </c>
      <c r="HJ78" s="94">
        <v>7.5940994999999996E-13</v>
      </c>
      <c r="HK78" s="94">
        <v>1.2988972E-11</v>
      </c>
      <c r="HL78" s="94">
        <v>2.2058499999999999E-10</v>
      </c>
      <c r="HM78" s="94">
        <v>3.7178211999999999E-9</v>
      </c>
      <c r="HN78" s="94">
        <v>6.2188319999999997E-8</v>
      </c>
      <c r="HO78" s="94">
        <v>1.0330078E-6</v>
      </c>
      <c r="HP78" s="94">
        <v>1.7064942000000001E-5</v>
      </c>
      <c r="HQ78" s="94">
        <v>2.8106078E-4</v>
      </c>
      <c r="HR78" s="94">
        <v>2.6701683999999998E-3</v>
      </c>
      <c r="HS78" s="94">
        <v>1.0179252E-2</v>
      </c>
      <c r="HT78" s="94">
        <v>2.6548846000000001E-2</v>
      </c>
      <c r="HU78" s="94">
        <v>5.4971220000000001E-2</v>
      </c>
      <c r="HV78" s="94">
        <v>9.5652349999999997E-2</v>
      </c>
      <c r="HW78" s="94">
        <v>0.14382163000000001</v>
      </c>
      <c r="HX78" s="94">
        <v>0.18956575000000001</v>
      </c>
      <c r="HY78" s="94">
        <v>0.22086739999999999</v>
      </c>
      <c r="HZ78" s="94">
        <v>0.22726251</v>
      </c>
      <c r="IA78" s="94">
        <v>0.21496198999999999</v>
      </c>
      <c r="IB78" s="94">
        <v>0.17948115000000001</v>
      </c>
      <c r="IC78" s="94">
        <v>0.13218920000000001</v>
      </c>
      <c r="ID78" s="94">
        <v>8.5153060000000003E-2</v>
      </c>
      <c r="IE78" s="94">
        <v>4.7023766000000002E-2</v>
      </c>
      <c r="IF78" s="94">
        <v>2.1200255000000001E-2</v>
      </c>
      <c r="IG78" s="94">
        <v>7.0338400000000004E-3</v>
      </c>
      <c r="IH78" s="94">
        <v>1.4326496E-3</v>
      </c>
      <c r="II78" s="94">
        <v>2.6049645000000003E-4</v>
      </c>
      <c r="IJ78" s="94">
        <v>1.1591679999999999E-4</v>
      </c>
      <c r="IK78" s="94">
        <v>0</v>
      </c>
      <c r="IL78" s="94">
        <v>9.7386759999999993E-28</v>
      </c>
      <c r="IM78" s="94">
        <v>1.6867944999999999E-26</v>
      </c>
      <c r="IN78" s="94">
        <v>2.935571E-25</v>
      </c>
      <c r="IO78" s="94">
        <v>5.1211146E-24</v>
      </c>
      <c r="IP78" s="94">
        <v>8.9518129999999997E-23</v>
      </c>
      <c r="IQ78" s="94">
        <v>1.566958E-21</v>
      </c>
      <c r="IR78" s="94">
        <v>2.7444830000000002E-20</v>
      </c>
      <c r="IS78" s="94">
        <v>4.8053919999999995E-19</v>
      </c>
      <c r="IT78" s="94">
        <v>8.4029899999999994E-18</v>
      </c>
      <c r="IU78" s="94">
        <v>1.4659616000000001E-16</v>
      </c>
      <c r="IV78" s="94">
        <v>2.5487662000000001E-15</v>
      </c>
      <c r="IW78" s="94">
        <v>4.4115762999999998E-14</v>
      </c>
      <c r="IX78" s="94">
        <v>7.5940399999999996E-13</v>
      </c>
      <c r="IY78" s="94">
        <v>1.29888695E-11</v>
      </c>
      <c r="IZ78" s="94">
        <v>2.2058333E-10</v>
      </c>
      <c r="JA78" s="94">
        <v>3.7177924999999998E-9</v>
      </c>
      <c r="JB78" s="94">
        <v>6.2187844000000004E-8</v>
      </c>
      <c r="JC78" s="94">
        <v>1.0330000000000001E-6</v>
      </c>
      <c r="JD78" s="94">
        <v>1.7064812999999999E-5</v>
      </c>
      <c r="JE78" s="94">
        <v>2.8105856999999999E-4</v>
      </c>
      <c r="JF78" s="94">
        <v>2.6701568000000002E-3</v>
      </c>
      <c r="JG78" s="94">
        <v>1.0179219E-2</v>
      </c>
      <c r="JH78" s="94">
        <v>2.6548770999999999E-2</v>
      </c>
      <c r="JI78" s="94">
        <v>5.4971077E-2</v>
      </c>
      <c r="JJ78" s="94">
        <v>9.5652180000000003E-2</v>
      </c>
      <c r="JK78" s="94">
        <v>0.14382154999999999</v>
      </c>
      <c r="JL78" s="94">
        <v>0.18956592999999999</v>
      </c>
      <c r="JM78" s="94">
        <v>0.22086740999999999</v>
      </c>
      <c r="JN78" s="94">
        <v>0.2272623</v>
      </c>
      <c r="JO78" s="94">
        <v>0.21496032000000001</v>
      </c>
      <c r="JP78" s="94">
        <v>0.17948027999999999</v>
      </c>
      <c r="JQ78" s="94">
        <v>0.13218959999999999</v>
      </c>
      <c r="JR78" s="94">
        <v>8.5153670000000001E-2</v>
      </c>
      <c r="JS78" s="94">
        <v>4.7023777000000003E-2</v>
      </c>
      <c r="JT78" s="94">
        <v>2.1200134999999998E-2</v>
      </c>
      <c r="JU78" s="94">
        <v>7.0338435000000003E-3</v>
      </c>
      <c r="JV78" s="94">
        <v>1.4326425E-3</v>
      </c>
      <c r="JW78" s="94">
        <v>2.6049613E-4</v>
      </c>
      <c r="JX78" s="94">
        <v>1.1591683E-4</v>
      </c>
      <c r="JY78" s="94">
        <v>0</v>
      </c>
      <c r="JZ78" s="94">
        <v>9.7385959999999994E-28</v>
      </c>
      <c r="KA78" s="94">
        <v>1.6867809999999999E-26</v>
      </c>
      <c r="KB78" s="94">
        <v>2.9355485999999999E-25</v>
      </c>
      <c r="KC78" s="94">
        <v>5.1210759999999997E-24</v>
      </c>
      <c r="KD78" s="94">
        <v>8.951746E-23</v>
      </c>
      <c r="KE78" s="94">
        <v>1.5669460999999999E-21</v>
      </c>
      <c r="KF78" s="94">
        <v>2.7444619999999999E-20</v>
      </c>
      <c r="KG78" s="94">
        <v>4.8053553000000002E-19</v>
      </c>
      <c r="KH78" s="94">
        <v>8.4029269999999993E-18</v>
      </c>
      <c r="KI78" s="94">
        <v>1.4659500999999999E-16</v>
      </c>
      <c r="KJ78" s="94">
        <v>2.5487451999999999E-15</v>
      </c>
      <c r="KK78" s="94">
        <v>4.4115379999999998E-14</v>
      </c>
      <c r="KL78" s="94">
        <v>7.5939726999999997E-13</v>
      </c>
      <c r="KM78" s="94">
        <v>1.2988755999999999E-11</v>
      </c>
      <c r="KN78" s="94">
        <v>2.2058137E-10</v>
      </c>
      <c r="KO78" s="94">
        <v>3.7177597000000001E-9</v>
      </c>
      <c r="KP78" s="94">
        <v>6.2187275999999995E-8</v>
      </c>
      <c r="KQ78" s="94">
        <v>1.0329906000000001E-6</v>
      </c>
      <c r="KR78" s="94">
        <v>1.7064653000000001E-5</v>
      </c>
      <c r="KS78" s="94">
        <v>2.810558E-4</v>
      </c>
      <c r="KT78" s="94">
        <v>2.6701447E-3</v>
      </c>
      <c r="KU78" s="94">
        <v>1.0179198E-2</v>
      </c>
      <c r="KV78" s="94">
        <v>2.6548747000000001E-2</v>
      </c>
      <c r="KW78" s="94">
        <v>5.4971042999999997E-2</v>
      </c>
      <c r="KX78" s="94">
        <v>9.5651990000000006E-2</v>
      </c>
      <c r="KY78" s="94">
        <v>0.14382112</v>
      </c>
      <c r="KZ78" s="94">
        <v>0.1895656</v>
      </c>
      <c r="LA78" s="94">
        <v>0.22086800000000001</v>
      </c>
      <c r="LB78" s="94">
        <v>0.22726347</v>
      </c>
      <c r="LC78" s="94">
        <v>0.21496098999999999</v>
      </c>
      <c r="LD78" s="94">
        <v>0.17947963</v>
      </c>
      <c r="LE78" s="94">
        <v>0.13218872000000001</v>
      </c>
      <c r="LF78" s="94">
        <v>8.515346E-2</v>
      </c>
      <c r="LG78" s="94">
        <v>4.7023944999999998E-2</v>
      </c>
      <c r="LH78" s="94">
        <v>2.1200202000000001E-2</v>
      </c>
      <c r="LI78" s="94">
        <v>7.0338687000000002E-3</v>
      </c>
      <c r="LJ78" s="94">
        <v>1.4326387E-3</v>
      </c>
      <c r="LK78" s="94">
        <v>2.6049584000000002E-4</v>
      </c>
      <c r="LL78" s="94">
        <v>1.1591671E-4</v>
      </c>
      <c r="LM78" s="94">
        <v>0</v>
      </c>
      <c r="LN78" s="94">
        <v>9.7385469999999998E-28</v>
      </c>
      <c r="LO78" s="94">
        <v>1.6867724000000001E-26</v>
      </c>
      <c r="LP78" s="94">
        <v>2.9355343000000002E-25</v>
      </c>
      <c r="LQ78" s="94">
        <v>5.1210509999999997E-24</v>
      </c>
      <c r="LR78" s="94">
        <v>8.9517060000000001E-23</v>
      </c>
      <c r="LS78" s="94">
        <v>1.5669395E-21</v>
      </c>
      <c r="LT78" s="94">
        <v>2.7444505000000001E-20</v>
      </c>
      <c r="LU78" s="94">
        <v>4.8053356999999996E-19</v>
      </c>
      <c r="LV78" s="94">
        <v>8.4028900000000004E-18</v>
      </c>
      <c r="LW78" s="94">
        <v>1.4659439000000001E-16</v>
      </c>
      <c r="LX78" s="94">
        <v>2.5487345999999999E-15</v>
      </c>
      <c r="LY78" s="94">
        <v>4.4115199999999999E-14</v>
      </c>
      <c r="LZ78" s="94">
        <v>7.5939400000000005E-13</v>
      </c>
      <c r="MA78" s="94">
        <v>1.2988699E-11</v>
      </c>
      <c r="MB78" s="94">
        <v>2.2058042000000001E-10</v>
      </c>
      <c r="MC78" s="94">
        <v>3.7177433999999999E-9</v>
      </c>
      <c r="MD78" s="94">
        <v>6.2186990000000003E-8</v>
      </c>
      <c r="ME78" s="94">
        <v>1.0329856999999999E-6</v>
      </c>
      <c r="MF78" s="94">
        <v>1.7064566999999999E-5</v>
      </c>
      <c r="MG78" s="94">
        <v>2.8105440000000001E-4</v>
      </c>
      <c r="MH78" s="94">
        <v>2.6701394999999999E-3</v>
      </c>
      <c r="MI78" s="94">
        <v>1.0179191000000001E-2</v>
      </c>
      <c r="MJ78" s="94">
        <v>2.6548767000000001E-2</v>
      </c>
      <c r="MK78" s="94">
        <v>5.4971131999999999E-2</v>
      </c>
      <c r="ML78" s="94">
        <v>9.5652119999999993E-2</v>
      </c>
      <c r="MM78" s="94">
        <v>0.14382096999999999</v>
      </c>
      <c r="MN78" s="94">
        <v>0.18956512</v>
      </c>
      <c r="MO78" s="94">
        <v>0.22086774000000001</v>
      </c>
      <c r="MP78" s="94">
        <v>0.22726361</v>
      </c>
      <c r="MQ78" s="94">
        <v>0.21496214999999999</v>
      </c>
      <c r="MR78" s="94">
        <v>0.17948006</v>
      </c>
      <c r="MS78" s="94">
        <v>0.13218827999999999</v>
      </c>
      <c r="MT78" s="94">
        <v>8.5152989999999998E-2</v>
      </c>
      <c r="MU78" s="94">
        <v>4.7023877999999998E-2</v>
      </c>
      <c r="MV78" s="94">
        <v>2.1200279999999998E-2</v>
      </c>
      <c r="MW78" s="94">
        <v>7.0338909999999996E-3</v>
      </c>
      <c r="MX78" s="94">
        <v>1.4326413E-3</v>
      </c>
      <c r="MY78" s="94">
        <v>2.6049613E-4</v>
      </c>
      <c r="MZ78" s="94">
        <v>1.1591679999999999E-4</v>
      </c>
      <c r="NA78" s="94">
        <v>0</v>
      </c>
      <c r="NB78" s="94">
        <v>9.7384980000000002E-28</v>
      </c>
      <c r="NC78" s="94">
        <v>1.6867644000000001E-26</v>
      </c>
      <c r="ND78" s="94">
        <v>2.9355209999999999E-25</v>
      </c>
      <c r="NE78" s="94">
        <v>5.1210285999999998E-24</v>
      </c>
      <c r="NF78" s="94">
        <v>8.9516669999999998E-23</v>
      </c>
      <c r="NG78" s="94">
        <v>1.5669328000000001E-21</v>
      </c>
      <c r="NH78" s="94">
        <v>2.7444395000000001E-20</v>
      </c>
      <c r="NI78" s="94">
        <v>4.8053160000000002E-19</v>
      </c>
      <c r="NJ78" s="94">
        <v>8.4028550000000006E-18</v>
      </c>
      <c r="NK78" s="94">
        <v>1.4659377999999999E-16</v>
      </c>
      <c r="NL78" s="94">
        <v>2.5487240000000002E-15</v>
      </c>
      <c r="NM78" s="94">
        <v>4.4115010000000001E-14</v>
      </c>
      <c r="NN78" s="94">
        <v>7.5939065000000003E-13</v>
      </c>
      <c r="NO78" s="94">
        <v>1.2988638000000001E-11</v>
      </c>
      <c r="NP78" s="94">
        <v>2.2057942E-10</v>
      </c>
      <c r="NQ78" s="94">
        <v>3.7177268E-9</v>
      </c>
      <c r="NR78" s="94">
        <v>6.2186735999999995E-8</v>
      </c>
      <c r="NS78" s="94">
        <v>1.0329814999999999E-6</v>
      </c>
      <c r="NT78" s="94">
        <v>1.7064502000000001E-5</v>
      </c>
      <c r="NU78" s="94">
        <v>2.8105339999999999E-4</v>
      </c>
      <c r="NV78" s="94">
        <v>2.6701335000000001E-3</v>
      </c>
      <c r="NW78" s="94">
        <v>1.0179162E-2</v>
      </c>
      <c r="NX78" s="94">
        <v>2.6548703999999999E-2</v>
      </c>
      <c r="NY78" s="94">
        <v>5.4971094999999998E-2</v>
      </c>
      <c r="NZ78" s="94">
        <v>9.5652274999999995E-2</v>
      </c>
      <c r="OA78" s="94">
        <v>0.14382133</v>
      </c>
      <c r="OB78" s="94">
        <v>0.18956524</v>
      </c>
      <c r="OC78" s="94">
        <v>0.22086720000000001</v>
      </c>
      <c r="OD78" s="94">
        <v>0.22726272</v>
      </c>
      <c r="OE78" s="94">
        <v>0.21496235</v>
      </c>
      <c r="OF78" s="94">
        <v>0.17948084</v>
      </c>
      <c r="OG78" s="94">
        <v>0.13218885999999999</v>
      </c>
      <c r="OH78" s="94">
        <v>8.5153065999999999E-2</v>
      </c>
      <c r="OI78" s="94">
        <v>4.7023848E-2</v>
      </c>
      <c r="OJ78" s="94">
        <v>2.120027E-2</v>
      </c>
      <c r="OK78" s="94">
        <v>7.0338809999999996E-3</v>
      </c>
      <c r="OL78" s="94">
        <v>1.4326441999999999E-3</v>
      </c>
      <c r="OM78" s="94">
        <v>2.6049663000000001E-4</v>
      </c>
      <c r="ON78" s="94">
        <v>1.1591696000000001E-4</v>
      </c>
      <c r="OO78" s="94">
        <v>0</v>
      </c>
      <c r="OP78" s="94">
        <v>9.7384939999999999E-28</v>
      </c>
      <c r="OQ78" s="94">
        <v>1.6867636000000001E-26</v>
      </c>
      <c r="OR78" s="94">
        <v>2.93552E-25</v>
      </c>
      <c r="OS78" s="94">
        <v>5.1210274E-24</v>
      </c>
      <c r="OT78" s="94">
        <v>8.9516665999999998E-23</v>
      </c>
      <c r="OU78" s="94">
        <v>1.5669328000000001E-21</v>
      </c>
      <c r="OV78" s="94">
        <v>2.7444405000000003E-20</v>
      </c>
      <c r="OW78" s="94">
        <v>4.8053185999999998E-19</v>
      </c>
      <c r="OX78" s="94">
        <v>8.4028610000000007E-18</v>
      </c>
      <c r="OY78" s="94">
        <v>1.4659386E-16</v>
      </c>
      <c r="OZ78" s="94">
        <v>2.548725E-15</v>
      </c>
      <c r="PA78" s="94">
        <v>4.4115029999999998E-14</v>
      </c>
      <c r="PB78" s="94">
        <v>7.5939089999999997E-13</v>
      </c>
      <c r="PC78" s="94">
        <v>1.2988643E-11</v>
      </c>
      <c r="PD78" s="94">
        <v>2.2057943999999999E-10</v>
      </c>
      <c r="PE78" s="94">
        <v>3.7177276999999998E-9</v>
      </c>
      <c r="PF78" s="94">
        <v>6.2186760000000003E-8</v>
      </c>
      <c r="PG78" s="94">
        <v>1.0329821E-6</v>
      </c>
      <c r="PH78" s="94">
        <v>1.7064515999999999E-5</v>
      </c>
      <c r="PI78" s="94">
        <v>2.8105368000000001E-4</v>
      </c>
      <c r="PJ78" s="94">
        <v>2.6701350000000001E-3</v>
      </c>
      <c r="PK78" s="94">
        <v>1.0179161000000001E-2</v>
      </c>
      <c r="PL78" s="94">
        <v>2.6548669E-2</v>
      </c>
      <c r="PM78" s="94">
        <v>5.4971001999999998E-2</v>
      </c>
      <c r="PN78" s="94">
        <v>9.5652249999999994E-2</v>
      </c>
      <c r="PO78" s="94">
        <v>0.14382160999999999</v>
      </c>
      <c r="PP78" s="94">
        <v>0.18956571999999999</v>
      </c>
      <c r="PQ78" s="94">
        <v>0.22086723</v>
      </c>
      <c r="PR78" s="94">
        <v>0.22726238000000001</v>
      </c>
      <c r="PS78" s="94">
        <v>0.21496125999999999</v>
      </c>
      <c r="PT78" s="94">
        <v>0.17948045000000001</v>
      </c>
      <c r="PU78" s="94">
        <v>0.13218899000000001</v>
      </c>
      <c r="PV78" s="94">
        <v>8.5153320000000005E-2</v>
      </c>
      <c r="PW78" s="94">
        <v>4.7023959999999997E-2</v>
      </c>
      <c r="PX78" s="94">
        <v>2.1200282000000001E-2</v>
      </c>
      <c r="PY78" s="94">
        <v>7.0338687000000002E-3</v>
      </c>
      <c r="PZ78" s="94">
        <v>1.4326454999999999E-3</v>
      </c>
      <c r="QA78" s="94">
        <v>2.6049709999999998E-4</v>
      </c>
      <c r="QB78" s="94">
        <v>1.159172E-4</v>
      </c>
      <c r="QC78" s="94">
        <v>0</v>
      </c>
      <c r="QD78" s="94">
        <v>9.7384879999999995E-28</v>
      </c>
      <c r="QE78" s="94">
        <v>1.6867614999999999E-26</v>
      </c>
      <c r="QF78" s="94">
        <v>2.9355166000000001E-25</v>
      </c>
      <c r="QG78" s="94">
        <v>5.1210202999999997E-24</v>
      </c>
      <c r="QH78" s="94">
        <v>8.9516534000000002E-23</v>
      </c>
      <c r="QI78" s="94">
        <v>1.5669306E-21</v>
      </c>
      <c r="QJ78" s="94">
        <v>2.7444359999999999E-20</v>
      </c>
      <c r="QK78" s="94">
        <v>4.8053124000000004E-19</v>
      </c>
      <c r="QL78" s="94">
        <v>8.4028520000000005E-18</v>
      </c>
      <c r="QM78" s="94">
        <v>1.4659369000000001E-16</v>
      </c>
      <c r="QN78" s="94">
        <v>2.5487214999999999E-15</v>
      </c>
      <c r="QO78" s="94">
        <v>4.4114946E-14</v>
      </c>
      <c r="QP78" s="94">
        <v>7.5938913E-13</v>
      </c>
      <c r="QQ78" s="94">
        <v>1.29886085E-11</v>
      </c>
      <c r="QR78" s="94">
        <v>2.2057883000000001E-10</v>
      </c>
      <c r="QS78" s="94">
        <v>3.7177170000000001E-9</v>
      </c>
      <c r="QT78" s="94">
        <v>6.2186589999999995E-8</v>
      </c>
      <c r="QU78" s="94">
        <v>1.0329791000000001E-6</v>
      </c>
      <c r="QV78" s="94">
        <v>1.7064463000000001E-5</v>
      </c>
      <c r="QW78" s="94">
        <v>2.8105274999999999E-4</v>
      </c>
      <c r="QX78" s="94">
        <v>2.6701366999999998E-3</v>
      </c>
      <c r="QY78" s="94">
        <v>1.0179173999999999E-2</v>
      </c>
      <c r="QZ78" s="94">
        <v>2.654867E-2</v>
      </c>
      <c r="RA78" s="94">
        <v>5.4970934999999999E-2</v>
      </c>
      <c r="RB78" s="94">
        <v>9.5652039999999994E-2</v>
      </c>
      <c r="RC78" s="94">
        <v>0.14382144999999999</v>
      </c>
      <c r="RD78" s="94">
        <v>0.18956598999999999</v>
      </c>
      <c r="RE78" s="94">
        <v>0.22086786999999999</v>
      </c>
      <c r="RF78" s="94">
        <v>0.22726294</v>
      </c>
      <c r="RG78" s="94">
        <v>0.21496092999999999</v>
      </c>
      <c r="RH78" s="94">
        <v>0.17947995999999999</v>
      </c>
      <c r="RI78" s="94">
        <v>0.13218889</v>
      </c>
      <c r="RJ78" s="94">
        <v>8.5153499999999993E-2</v>
      </c>
      <c r="RK78" s="94">
        <v>4.7024141999999998E-2</v>
      </c>
      <c r="RL78" s="94">
        <v>2.1200340000000002E-2</v>
      </c>
      <c r="RM78" s="94">
        <v>7.0338706000000004E-3</v>
      </c>
      <c r="RN78" s="94">
        <v>1.4326451E-3</v>
      </c>
      <c r="RO78" s="94">
        <v>2.60497E-4</v>
      </c>
      <c r="RP78" s="94">
        <v>1.1591714E-4</v>
      </c>
      <c r="RQ78" s="94">
        <v>0</v>
      </c>
      <c r="RR78" s="94">
        <v>9.7385129999999994E-28</v>
      </c>
      <c r="RS78" s="94">
        <v>1.6867651999999999E-26</v>
      </c>
      <c r="RT78" s="94">
        <v>2.9355227999999999E-25</v>
      </c>
      <c r="RU78" s="94">
        <v>5.1210318000000001E-24</v>
      </c>
      <c r="RV78" s="94">
        <v>8.9516730000000001E-23</v>
      </c>
      <c r="RW78" s="94">
        <v>1.5669338E-21</v>
      </c>
      <c r="RX78" s="94">
        <v>2.7444414999999999E-20</v>
      </c>
      <c r="RY78" s="94">
        <v>4.8053216999999995E-19</v>
      </c>
      <c r="RZ78" s="94">
        <v>8.4028680000000004E-18</v>
      </c>
      <c r="SA78" s="94">
        <v>1.46594E-16</v>
      </c>
      <c r="SB78" s="94">
        <v>2.5487266000000001E-15</v>
      </c>
      <c r="SC78" s="94">
        <v>4.411502E-14</v>
      </c>
      <c r="SD78" s="94">
        <v>7.5939016000000003E-13</v>
      </c>
      <c r="SE78" s="94">
        <v>1.2988621499999999E-11</v>
      </c>
      <c r="SF78" s="94">
        <v>2.2057896999999999E-10</v>
      </c>
      <c r="SG78" s="94">
        <v>3.7177184000000002E-9</v>
      </c>
      <c r="SH78" s="94">
        <v>6.2186589999999995E-8</v>
      </c>
      <c r="SI78" s="94">
        <v>1.0329789999999999E-6</v>
      </c>
      <c r="SJ78" s="94">
        <v>1.7064458000000001E-5</v>
      </c>
      <c r="SK78" s="94">
        <v>2.8105259999999999E-4</v>
      </c>
      <c r="SL78" s="94">
        <v>2.6701372E-3</v>
      </c>
      <c r="SM78" s="94">
        <v>1.0179184000000001E-2</v>
      </c>
      <c r="SN78" s="94">
        <v>2.654871E-2</v>
      </c>
      <c r="SO78" s="94">
        <v>5.4970954000000002E-2</v>
      </c>
      <c r="SP78" s="94">
        <v>9.5651940000000005E-2</v>
      </c>
      <c r="SQ78" s="94">
        <v>0.14382115000000001</v>
      </c>
      <c r="SR78" s="94">
        <v>0.18956561</v>
      </c>
      <c r="SS78" s="94">
        <v>0.22086789000000001</v>
      </c>
      <c r="ST78" s="94">
        <v>0.22726331999999999</v>
      </c>
      <c r="SU78" s="94">
        <v>0.21496107</v>
      </c>
      <c r="SV78" s="94">
        <v>0.17947969</v>
      </c>
      <c r="SW78" s="94">
        <v>0.13218853</v>
      </c>
      <c r="SX78" s="94">
        <v>8.5153370000000006E-2</v>
      </c>
      <c r="SY78" s="94">
        <v>4.7024152999999999E-2</v>
      </c>
      <c r="SZ78" s="94">
        <v>2.120037E-2</v>
      </c>
      <c r="TA78" s="94">
        <v>7.0338817000000003E-3</v>
      </c>
      <c r="TB78" s="94">
        <v>1.4326479000000001E-3</v>
      </c>
      <c r="TC78" s="94">
        <v>2.6049709999999998E-4</v>
      </c>
      <c r="TD78" s="94">
        <v>1.1591711E-4</v>
      </c>
      <c r="TE78" s="94">
        <v>0</v>
      </c>
      <c r="TF78" s="94">
        <v>9.7384980000000002E-28</v>
      </c>
      <c r="TG78" s="94">
        <v>1.6867618000000001E-26</v>
      </c>
      <c r="TH78" s="94">
        <v>2.9355162999999999E-25</v>
      </c>
      <c r="TI78" s="94">
        <v>5.1210227000000001E-24</v>
      </c>
      <c r="TJ78" s="94">
        <v>8.9516520000000005E-23</v>
      </c>
      <c r="TK78" s="94">
        <v>1.5669301E-21</v>
      </c>
      <c r="TL78" s="94">
        <v>2.7444357000000001E-20</v>
      </c>
      <c r="TM78" s="94">
        <v>4.8053103E-19</v>
      </c>
      <c r="TN78" s="94">
        <v>8.4028479999999994E-18</v>
      </c>
      <c r="TO78" s="94">
        <v>1.4659365999999999E-16</v>
      </c>
      <c r="TP78" s="94">
        <v>2.5487212999999999E-15</v>
      </c>
      <c r="TQ78" s="94">
        <v>4.4114936000000002E-14</v>
      </c>
      <c r="TR78" s="94">
        <v>7.5938859999999996E-13</v>
      </c>
      <c r="TS78" s="94">
        <v>1.298859E-11</v>
      </c>
      <c r="TT78" s="94">
        <v>2.2057833000000001E-10</v>
      </c>
      <c r="TU78" s="94">
        <v>3.7177056999999998E-9</v>
      </c>
      <c r="TV78" s="94">
        <v>6.2186366000000003E-8</v>
      </c>
      <c r="TW78" s="94">
        <v>1.0329751E-6</v>
      </c>
      <c r="TX78" s="94">
        <v>1.7064390000000001E-5</v>
      </c>
      <c r="TY78" s="94">
        <v>2.8105147000000001E-4</v>
      </c>
      <c r="TZ78" s="94">
        <v>2.6701286000000001E-3</v>
      </c>
      <c r="UA78" s="94">
        <v>1.0179168000000001E-2</v>
      </c>
      <c r="UB78" s="94">
        <v>2.6548716999999999E-2</v>
      </c>
      <c r="UC78" s="94">
        <v>5.497105E-2</v>
      </c>
      <c r="UD78" s="94">
        <v>9.5652089999999995E-2</v>
      </c>
      <c r="UE78" s="94">
        <v>0.14382116</v>
      </c>
      <c r="UF78" s="94">
        <v>0.18956548000000001</v>
      </c>
      <c r="UG78" s="94">
        <v>0.22086782999999999</v>
      </c>
      <c r="UH78" s="94">
        <v>0.22726336</v>
      </c>
      <c r="UI78" s="94">
        <v>0.21496188999999999</v>
      </c>
      <c r="UJ78" s="94">
        <v>0.17948032999999999</v>
      </c>
      <c r="UK78" s="94">
        <v>0.13218877000000001</v>
      </c>
      <c r="UL78" s="94">
        <v>8.5153380000000001E-2</v>
      </c>
      <c r="UM78" s="94">
        <v>4.7024141999999998E-2</v>
      </c>
      <c r="UN78" s="94">
        <v>2.1200368000000001E-2</v>
      </c>
      <c r="UO78" s="94">
        <v>7.0338850000000001E-3</v>
      </c>
      <c r="UP78" s="94">
        <v>1.4326515E-3</v>
      </c>
      <c r="UQ78" s="94">
        <v>2.6049743999999997E-4</v>
      </c>
      <c r="UR78" s="94">
        <v>1.15917166E-4</v>
      </c>
      <c r="US78" s="94">
        <v>0</v>
      </c>
      <c r="UT78" s="94">
        <v>9.7385169999999996E-28</v>
      </c>
      <c r="UU78" s="94">
        <v>1.6867646E-26</v>
      </c>
      <c r="UV78" s="94">
        <v>2.9355214999999998E-25</v>
      </c>
      <c r="UW78" s="94">
        <v>5.121033E-24</v>
      </c>
      <c r="UX78" s="94">
        <v>8.9516704E-23</v>
      </c>
      <c r="UY78" s="94">
        <v>1.5669332E-21</v>
      </c>
      <c r="UZ78" s="94">
        <v>2.7444418000000002E-20</v>
      </c>
      <c r="VA78" s="94">
        <v>4.8053230000000003E-19</v>
      </c>
      <c r="VB78" s="94">
        <v>8.4028695999999993E-18</v>
      </c>
      <c r="VC78" s="94">
        <v>1.4659405999999999E-16</v>
      </c>
      <c r="VD78" s="94">
        <v>2.5487293E-15</v>
      </c>
      <c r="VE78" s="94">
        <v>4.411509E-14</v>
      </c>
      <c r="VF78" s="94">
        <v>7.5939145999999997E-13</v>
      </c>
      <c r="VG78" s="94">
        <v>1.2988639E-11</v>
      </c>
      <c r="VH78" s="94">
        <v>2.2057912000000001E-10</v>
      </c>
      <c r="VI78" s="94">
        <v>3.7177184000000002E-9</v>
      </c>
      <c r="VJ78" s="94">
        <v>6.2186564999999997E-8</v>
      </c>
      <c r="VK78" s="94">
        <v>1.0329786E-6</v>
      </c>
      <c r="VL78" s="94">
        <v>1.7064453E-5</v>
      </c>
      <c r="VM78" s="94">
        <v>2.8105246000000001E-4</v>
      </c>
      <c r="VN78" s="94">
        <v>2.6701272000000001E-3</v>
      </c>
      <c r="VO78" s="94">
        <v>1.0179148000000001E-2</v>
      </c>
      <c r="VP78" s="94">
        <v>2.654867E-2</v>
      </c>
      <c r="VQ78" s="94">
        <v>5.4971006000000003E-2</v>
      </c>
      <c r="VR78" s="94">
        <v>9.565208E-2</v>
      </c>
      <c r="VS78" s="94">
        <v>0.14382106</v>
      </c>
      <c r="VT78" s="94">
        <v>0.18956500000000001</v>
      </c>
      <c r="VU78" s="94">
        <v>0.22086705000000001</v>
      </c>
      <c r="VV78" s="94">
        <v>0.22726257</v>
      </c>
      <c r="VW78" s="94">
        <v>0.21496193</v>
      </c>
      <c r="VX78" s="94">
        <v>0.17948067000000001</v>
      </c>
      <c r="VY78" s="94">
        <v>0.13218911999999999</v>
      </c>
      <c r="VZ78" s="94">
        <v>8.5153510000000002E-2</v>
      </c>
      <c r="WA78" s="94">
        <v>4.7024129999999997E-2</v>
      </c>
      <c r="WB78" s="94">
        <v>2.1200340000000002E-2</v>
      </c>
      <c r="WC78" s="94">
        <v>7.0338835999999997E-3</v>
      </c>
      <c r="WD78" s="94">
        <v>1.432654E-3</v>
      </c>
      <c r="WE78" s="94">
        <v>2.6049752999999999E-4</v>
      </c>
      <c r="WF78" s="94">
        <v>1.1591714E-4</v>
      </c>
      <c r="WG78" s="94">
        <v>0</v>
      </c>
      <c r="WH78" s="94">
        <v>9.7385600000000007E-28</v>
      </c>
      <c r="WI78" s="94">
        <v>1.6867726E-26</v>
      </c>
      <c r="WJ78" s="94">
        <v>2.935534E-25</v>
      </c>
      <c r="WK78" s="94">
        <v>5.1210546E-24</v>
      </c>
      <c r="WL78" s="94">
        <v>8.9517165000000005E-23</v>
      </c>
      <c r="WM78" s="94">
        <v>1.5669412999999999E-21</v>
      </c>
      <c r="WN78" s="94">
        <v>2.7444556999999997E-20</v>
      </c>
      <c r="WO78" s="94">
        <v>4.8053489999999999E-19</v>
      </c>
      <c r="WP78" s="94">
        <v>8.4029180000000006E-18</v>
      </c>
      <c r="WQ78" s="94">
        <v>1.4659495E-16</v>
      </c>
      <c r="WR78" s="94">
        <v>2.5487459000000002E-15</v>
      </c>
      <c r="WS78" s="94">
        <v>4.4115404E-14</v>
      </c>
      <c r="WT78" s="94">
        <v>7.5939730000000003E-13</v>
      </c>
      <c r="WU78" s="94">
        <v>1.2988743E-11</v>
      </c>
      <c r="WV78" s="94">
        <v>2.2058100000000001E-10</v>
      </c>
      <c r="WW78" s="94">
        <v>3.717749E-9</v>
      </c>
      <c r="WX78" s="94">
        <v>6.2187079999999999E-8</v>
      </c>
      <c r="WY78" s="94">
        <v>1.0329873E-6</v>
      </c>
      <c r="WZ78" s="94">
        <v>1.7064602000000001E-5</v>
      </c>
      <c r="XA78" s="94">
        <v>2.8105520000000001E-4</v>
      </c>
      <c r="XB78" s="94">
        <v>2.6701310000000001E-3</v>
      </c>
      <c r="XC78" s="94">
        <v>1.0179133E-2</v>
      </c>
      <c r="XD78" s="94">
        <v>2.6548611E-2</v>
      </c>
      <c r="XE78" s="94">
        <v>5.4970897999999997E-2</v>
      </c>
      <c r="XF78" s="94">
        <v>9.5652029999999999E-2</v>
      </c>
      <c r="XG78" s="94">
        <v>0.14382117999999999</v>
      </c>
      <c r="XH78" s="94">
        <v>0.18956514999999999</v>
      </c>
      <c r="XI78" s="94">
        <v>0.22086696</v>
      </c>
      <c r="XJ78" s="94">
        <v>0.22726229000000001</v>
      </c>
      <c r="XK78" s="94">
        <v>0.21496156</v>
      </c>
      <c r="XL78" s="94">
        <v>0.17948067000000001</v>
      </c>
      <c r="XM78" s="94">
        <v>0.13218922999999999</v>
      </c>
      <c r="XN78" s="94">
        <v>8.5153629999999994E-2</v>
      </c>
      <c r="XO78" s="94">
        <v>4.7024164E-2</v>
      </c>
      <c r="XP78" s="94">
        <v>2.1200343999999999E-2</v>
      </c>
      <c r="XQ78" s="94">
        <v>7.0338839999999998E-3</v>
      </c>
      <c r="XR78" s="94">
        <v>1.432654E-3</v>
      </c>
      <c r="XS78" s="94">
        <v>2.6049747000000002E-4</v>
      </c>
      <c r="XT78" s="94">
        <v>1.1591707E-4</v>
      </c>
      <c r="XU78" s="94">
        <v>0</v>
      </c>
      <c r="XV78" s="94">
        <v>9.7386150000000007E-28</v>
      </c>
      <c r="XW78" s="94">
        <v>1.6867826E-26</v>
      </c>
      <c r="XX78" s="94">
        <v>2.9355500000000001E-25</v>
      </c>
      <c r="XY78" s="94">
        <v>5.1210799999999999E-24</v>
      </c>
      <c r="XZ78" s="94">
        <v>8.9517580000000004E-23</v>
      </c>
      <c r="YA78" s="94">
        <v>1.5669487000000001E-21</v>
      </c>
      <c r="YB78" s="94">
        <v>2.7444689999999998E-20</v>
      </c>
      <c r="YC78" s="94">
        <v>4.8053740000000002E-19</v>
      </c>
      <c r="YD78" s="94">
        <v>8.4029660000000003E-18</v>
      </c>
      <c r="YE78" s="94">
        <v>1.4659581999999999E-16</v>
      </c>
      <c r="YF78" s="94">
        <v>2.5487608999999999E-15</v>
      </c>
      <c r="YG78" s="94">
        <v>4.4115678000000001E-14</v>
      </c>
      <c r="YH78" s="94">
        <v>7.5940236E-13</v>
      </c>
      <c r="YI78" s="94">
        <v>1.29888374E-11</v>
      </c>
      <c r="YJ78" s="94">
        <v>2.2058264E-10</v>
      </c>
      <c r="YK78" s="94">
        <v>3.7177782999999998E-9</v>
      </c>
      <c r="YL78" s="94">
        <v>6.2187574000000004E-8</v>
      </c>
      <c r="YM78" s="94">
        <v>1.0329953999999999E-6</v>
      </c>
      <c r="YN78" s="94">
        <v>1.7064744E-5</v>
      </c>
      <c r="YO78" s="94">
        <v>2.8105760000000002E-4</v>
      </c>
      <c r="YP78" s="94">
        <v>2.6701454000000002E-3</v>
      </c>
      <c r="YQ78" s="94">
        <v>1.0179173E-2</v>
      </c>
      <c r="YR78" s="94">
        <v>2.654865E-2</v>
      </c>
      <c r="YS78" s="94">
        <v>5.4970923999999997E-2</v>
      </c>
      <c r="YT78" s="94">
        <v>9.5652089999999995E-2</v>
      </c>
      <c r="YU78" s="94">
        <v>0.14382143</v>
      </c>
      <c r="YV78" s="94">
        <v>0.18956577999999999</v>
      </c>
      <c r="YW78" s="94">
        <v>0.22086765999999999</v>
      </c>
      <c r="YX78" s="94">
        <v>0.22726282</v>
      </c>
      <c r="YY78" s="94">
        <v>0.2149616</v>
      </c>
      <c r="YZ78" s="94">
        <v>0.17948069</v>
      </c>
      <c r="ZA78" s="94">
        <v>0.13218935000000001</v>
      </c>
      <c r="ZB78" s="94">
        <v>8.5153740000000006E-2</v>
      </c>
      <c r="ZC78" s="94">
        <v>4.702423E-2</v>
      </c>
      <c r="ZD78" s="94">
        <v>2.1200389E-2</v>
      </c>
      <c r="ZE78" s="94">
        <v>7.0338969999999999E-3</v>
      </c>
      <c r="ZF78" s="94">
        <v>1.4326558E-3</v>
      </c>
      <c r="ZG78" s="94">
        <v>2.6049759999999998E-4</v>
      </c>
      <c r="ZH78" s="94">
        <v>1.1591695E-4</v>
      </c>
      <c r="ZI78" s="94">
        <v>0</v>
      </c>
      <c r="ZJ78" s="94">
        <v>9.7386459999999992E-28</v>
      </c>
      <c r="ZK78" s="94">
        <v>1.6867882999999999E-26</v>
      </c>
      <c r="ZL78" s="94">
        <v>2.9355607000000002E-25</v>
      </c>
      <c r="ZM78" s="94">
        <v>5.1210975999999997E-24</v>
      </c>
      <c r="ZN78" s="94">
        <v>8.9517884000000004E-23</v>
      </c>
      <c r="ZO78" s="94">
        <v>1.5669536999999999E-21</v>
      </c>
      <c r="ZP78" s="94">
        <v>2.7444767000000001E-20</v>
      </c>
      <c r="ZQ78" s="94">
        <v>4.8053863000000002E-19</v>
      </c>
      <c r="ZR78" s="94">
        <v>8.4029895000000004E-18</v>
      </c>
      <c r="ZS78" s="94">
        <v>1.4659623999999999E-16</v>
      </c>
      <c r="ZT78" s="94">
        <v>2.5487687E-15</v>
      </c>
      <c r="ZU78" s="94">
        <v>4.4115817000000001E-14</v>
      </c>
      <c r="ZV78" s="94">
        <v>7.5940500000000003E-13</v>
      </c>
      <c r="ZW78" s="94">
        <v>1.2988889500000001E-11</v>
      </c>
      <c r="ZX78" s="94">
        <v>2.2058362E-10</v>
      </c>
      <c r="ZY78" s="94">
        <v>3.717797E-9</v>
      </c>
      <c r="ZZ78" s="94">
        <v>6.2187894E-8</v>
      </c>
      <c r="AAA78" s="94">
        <v>1.0330009999999999E-6</v>
      </c>
      <c r="AAB78" s="94">
        <v>1.7064834999999999E-5</v>
      </c>
      <c r="AAC78" s="94">
        <v>2.810593E-4</v>
      </c>
      <c r="AAD78" s="94">
        <v>2.6701606999999998E-3</v>
      </c>
      <c r="AAE78" s="94">
        <v>1.0179223499999999E-2</v>
      </c>
      <c r="AAF78" s="94">
        <v>2.6548754000000001E-2</v>
      </c>
      <c r="AAG78" s="94">
        <v>5.4971060000000002E-2</v>
      </c>
      <c r="AAH78" s="94">
        <v>9.5652210000000001E-2</v>
      </c>
      <c r="AAI78" s="94">
        <v>0.14382165999999999</v>
      </c>
      <c r="AAJ78" s="94">
        <v>0.18956628</v>
      </c>
      <c r="AAK78" s="94">
        <v>0.22086855999999999</v>
      </c>
      <c r="AAL78" s="94">
        <v>0.22726384999999999</v>
      </c>
      <c r="AAM78" s="94">
        <v>0.21496256999999999</v>
      </c>
      <c r="AAN78" s="94">
        <v>0.17948137</v>
      </c>
      <c r="AAO78" s="94">
        <v>0.1321898</v>
      </c>
      <c r="AAP78" s="94">
        <v>8.5154010000000002E-2</v>
      </c>
      <c r="AAQ78" s="94">
        <v>4.7024405999999998E-2</v>
      </c>
      <c r="AAR78" s="94">
        <v>2.1200486000000001E-2</v>
      </c>
      <c r="AAS78" s="94">
        <v>7.0339299999999999E-3</v>
      </c>
      <c r="AAT78" s="94">
        <v>1.4326606999999999E-3</v>
      </c>
      <c r="AAU78" s="94">
        <v>2.6049803E-4</v>
      </c>
      <c r="AAV78" s="94">
        <v>1.1591696000000001E-4</v>
      </c>
      <c r="AAW78" s="94">
        <v>0</v>
      </c>
      <c r="AAX78" s="94">
        <v>9.7385900000000008E-28</v>
      </c>
      <c r="AAY78" s="94">
        <v>1.686777E-26</v>
      </c>
      <c r="AAZ78" s="94">
        <v>2.9355400000000001E-25</v>
      </c>
      <c r="ABA78" s="94">
        <v>5.1210613999999998E-24</v>
      </c>
      <c r="ABB78" s="94">
        <v>8.9517280000000005E-23</v>
      </c>
      <c r="ABC78" s="94">
        <v>1.5669441E-21</v>
      </c>
      <c r="ABD78" s="94">
        <v>2.7444610000000003E-20</v>
      </c>
      <c r="ABE78" s="94">
        <v>4.8053589999999999E-19</v>
      </c>
      <c r="ABF78" s="94">
        <v>8.4029415000000007E-18</v>
      </c>
      <c r="ABG78" s="94">
        <v>1.4659548000000001E-16</v>
      </c>
      <c r="ABH78" s="94">
        <v>2.548756E-15</v>
      </c>
      <c r="ABI78" s="94">
        <v>4.4115610000000001E-14</v>
      </c>
      <c r="ABJ78" s="94">
        <v>7.5940150000000003E-13</v>
      </c>
      <c r="ABK78" s="94">
        <v>1.2988831000000001E-11</v>
      </c>
      <c r="ABL78" s="94">
        <v>2.2058275E-10</v>
      </c>
      <c r="ABM78" s="94">
        <v>3.7177835999999999E-9</v>
      </c>
      <c r="ABN78" s="94">
        <v>6.2187673999999996E-8</v>
      </c>
      <c r="ABO78" s="94">
        <v>1.032997E-6</v>
      </c>
      <c r="ABP78" s="94">
        <v>1.706476E-5</v>
      </c>
      <c r="ABQ78" s="94">
        <v>2.8105787000000002E-4</v>
      </c>
      <c r="ABR78" s="94">
        <v>2.6701526000000001E-3</v>
      </c>
      <c r="ABS78" s="94">
        <v>1.0179203E-2</v>
      </c>
      <c r="ABT78" s="94">
        <v>2.6548724999999999E-2</v>
      </c>
      <c r="ABU78" s="94">
        <v>5.4971012999999999E-2</v>
      </c>
      <c r="ABV78" s="94">
        <v>9.5652119999999993E-2</v>
      </c>
      <c r="ABW78" s="94">
        <v>0.14382146000000001</v>
      </c>
      <c r="ABX78" s="94">
        <v>0.18956617000000001</v>
      </c>
      <c r="ABY78" s="94">
        <v>0.22086871999999999</v>
      </c>
      <c r="ABZ78" s="94">
        <v>0.2272642</v>
      </c>
      <c r="ACA78" s="94">
        <v>0.21496306000000001</v>
      </c>
      <c r="ACB78" s="94">
        <v>0.17948177000000001</v>
      </c>
      <c r="ACC78" s="94">
        <v>0.13219002999999999</v>
      </c>
      <c r="ACD78" s="94">
        <v>8.5154170000000001E-2</v>
      </c>
      <c r="ACE78" s="94">
        <v>4.7024530000000002E-2</v>
      </c>
      <c r="ACF78" s="94">
        <v>2.1200574999999999E-2</v>
      </c>
      <c r="ACG78" s="94">
        <v>7.0339720000000003E-3</v>
      </c>
      <c r="ACH78" s="94">
        <v>1.4326663000000001E-3</v>
      </c>
      <c r="ACI78" s="94">
        <v>2.6049835000000002E-4</v>
      </c>
      <c r="ACJ78" s="94">
        <v>1.1591674E-4</v>
      </c>
      <c r="ACK78" s="94">
        <v>0</v>
      </c>
      <c r="ACL78" s="94">
        <v>9.7380229999999994E-28</v>
      </c>
      <c r="ACM78" s="94">
        <v>1.6866797999999999E-26</v>
      </c>
      <c r="ACN78" s="94">
        <v>2.9353783000000001E-25</v>
      </c>
      <c r="ACO78" s="94">
        <v>5.1207896000000001E-24</v>
      </c>
      <c r="ACP78" s="94">
        <v>8.9512750000000005E-23</v>
      </c>
      <c r="ACQ78" s="94">
        <v>1.5668685E-21</v>
      </c>
      <c r="ACR78" s="94">
        <v>2.7443357999999999E-20</v>
      </c>
      <c r="ACS78" s="94">
        <v>4.8051515999999999E-19</v>
      </c>
      <c r="ACT78" s="94">
        <v>8.4025990000000008E-18</v>
      </c>
      <c r="ACU78" s="94">
        <v>1.4658984000000001E-16</v>
      </c>
      <c r="ACV78" s="94">
        <v>2.5486650000000002E-15</v>
      </c>
      <c r="ACW78" s="94">
        <v>4.411414E-14</v>
      </c>
      <c r="ACX78" s="94">
        <v>7.5937797000000004E-13</v>
      </c>
      <c r="ACY78" s="94">
        <v>1.29884575E-11</v>
      </c>
      <c r="ACZ78" s="94">
        <v>2.2057682999999999E-10</v>
      </c>
      <c r="ADA78" s="94">
        <v>3.7176899999999998E-9</v>
      </c>
      <c r="ADB78" s="94">
        <v>6.2186224000000004E-8</v>
      </c>
      <c r="ADC78" s="94">
        <v>1.032974E-6</v>
      </c>
      <c r="ADD78" s="94">
        <v>1.7064382E-5</v>
      </c>
      <c r="ADE78" s="94">
        <v>2.810512E-4</v>
      </c>
      <c r="ADF78" s="94">
        <v>2.6701225000000002E-3</v>
      </c>
      <c r="ADG78" s="94">
        <v>1.0179129E-2</v>
      </c>
      <c r="ADH78" s="94">
        <v>2.6548579999999999E-2</v>
      </c>
      <c r="ADI78" s="94">
        <v>5.4970745000000001E-2</v>
      </c>
      <c r="ADJ78" s="94">
        <v>9.5651633999999999E-2</v>
      </c>
      <c r="ADK78" s="94">
        <v>0.14382073000000001</v>
      </c>
      <c r="ADL78" s="94">
        <v>0.18956517000000001</v>
      </c>
      <c r="ADM78" s="94">
        <v>0.22086759</v>
      </c>
      <c r="ADN78" s="94">
        <v>0.22726314</v>
      </c>
      <c r="ADO78" s="94">
        <v>0.21496253000000001</v>
      </c>
      <c r="ADP78" s="94">
        <v>0.17948136000000001</v>
      </c>
      <c r="ADQ78" s="94">
        <v>0.13218957000000001</v>
      </c>
      <c r="ADR78" s="94">
        <v>8.5153629999999994E-2</v>
      </c>
      <c r="ADS78" s="94">
        <v>4.7024007999999999E-2</v>
      </c>
      <c r="ADT78" s="94">
        <v>2.1200197E-2</v>
      </c>
      <c r="ADU78" s="94">
        <v>7.033783E-3</v>
      </c>
      <c r="ADV78" s="94">
        <v>1.4326110000000001E-3</v>
      </c>
      <c r="ADW78" s="94">
        <v>2.6049564000000001E-4</v>
      </c>
      <c r="ADX78" s="94">
        <v>1.1591841E-4</v>
      </c>
      <c r="ADY78" s="100"/>
      <c r="ADZ78" s="101"/>
      <c r="AEA78" s="101"/>
      <c r="AEB78" s="101"/>
      <c r="AEC78" s="101"/>
      <c r="AED78" s="144">
        <f t="shared" si="51"/>
        <v>73</v>
      </c>
      <c r="AEE78" s="142"/>
      <c r="AEF78" s="158">
        <f t="shared" si="33"/>
        <v>73</v>
      </c>
      <c r="AEG78" s="138">
        <f t="shared" si="57"/>
        <v>1.1591658999999999E-4</v>
      </c>
      <c r="AEH78" s="138">
        <f t="shared" si="57"/>
        <v>1.1591662E-4</v>
      </c>
      <c r="AEI78" s="138">
        <f t="shared" si="57"/>
        <v>1.1591704E-4</v>
      </c>
      <c r="AEJ78" s="138">
        <f t="shared" si="57"/>
        <v>1.1591722E-4</v>
      </c>
      <c r="AEK78" s="138">
        <f t="shared" si="57"/>
        <v>1.1591686E-4</v>
      </c>
      <c r="AEL78" s="138">
        <f t="shared" si="57"/>
        <v>1.1591679999999999E-4</v>
      </c>
      <c r="AEM78" s="138">
        <f t="shared" si="57"/>
        <v>1.1591683E-4</v>
      </c>
      <c r="AEN78" s="138">
        <f t="shared" si="57"/>
        <v>1.1591671E-4</v>
      </c>
      <c r="AEO78" s="138">
        <f t="shared" si="57"/>
        <v>1.1591679999999999E-4</v>
      </c>
      <c r="AEP78" s="138">
        <f t="shared" si="57"/>
        <v>1.1591696000000001E-4</v>
      </c>
      <c r="AEQ78" s="138">
        <f t="shared" si="58"/>
        <v>1.159172E-4</v>
      </c>
      <c r="AER78" s="138">
        <f t="shared" si="58"/>
        <v>1.1591714E-4</v>
      </c>
      <c r="AES78" s="138">
        <f t="shared" si="58"/>
        <v>1.1591711E-4</v>
      </c>
      <c r="AET78" s="138">
        <f t="shared" si="58"/>
        <v>1.15917166E-4</v>
      </c>
      <c r="AEU78" s="138">
        <f t="shared" si="58"/>
        <v>1.1591714E-4</v>
      </c>
      <c r="AEV78" s="138">
        <f t="shared" si="58"/>
        <v>1.1591707E-4</v>
      </c>
      <c r="AEW78" s="138">
        <f t="shared" si="58"/>
        <v>1.1591695E-4</v>
      </c>
      <c r="AEX78" s="138">
        <f t="shared" si="58"/>
        <v>1.1591696000000001E-4</v>
      </c>
      <c r="AEY78" s="138">
        <f t="shared" si="58"/>
        <v>1.1591674E-4</v>
      </c>
      <c r="AEZ78" s="130">
        <f t="shared" si="52"/>
        <v>20.59</v>
      </c>
      <c r="AFA78" s="91"/>
      <c r="AFB78" s="94">
        <v>1.1591703E-4</v>
      </c>
      <c r="AFC78" s="139">
        <f t="shared" si="53"/>
        <v>1.1591694242105262E-4</v>
      </c>
      <c r="AFD78" s="91"/>
      <c r="AFE78" s="142"/>
      <c r="AFF78" s="142"/>
      <c r="AFG78" s="138">
        <f t="shared" si="56"/>
        <v>1.7064925000000002E-5</v>
      </c>
      <c r="AFH78" s="138">
        <f t="shared" si="56"/>
        <v>1.7064576E-5</v>
      </c>
      <c r="AFI78" s="138">
        <f t="shared" si="56"/>
        <v>1.7064742000000001E-5</v>
      </c>
      <c r="AFJ78" s="138">
        <f t="shared" si="56"/>
        <v>1.7064915000000001E-5</v>
      </c>
      <c r="AFK78" s="138">
        <f t="shared" si="56"/>
        <v>1.7064971000000001E-5</v>
      </c>
      <c r="AFL78" s="138">
        <f t="shared" si="56"/>
        <v>1.7064942000000001E-5</v>
      </c>
      <c r="AFM78" s="138">
        <f t="shared" si="56"/>
        <v>1.7064812999999999E-5</v>
      </c>
      <c r="AFN78" s="138">
        <f t="shared" si="56"/>
        <v>1.7064653000000001E-5</v>
      </c>
      <c r="AFO78" s="138">
        <f t="shared" si="56"/>
        <v>1.7064566999999999E-5</v>
      </c>
      <c r="AFP78" s="138">
        <f t="shared" si="56"/>
        <v>1.7064502000000001E-5</v>
      </c>
      <c r="AFQ78" s="138">
        <f t="shared" si="56"/>
        <v>1.7064515999999999E-5</v>
      </c>
      <c r="AFR78" s="138">
        <f t="shared" si="56"/>
        <v>1.7064463000000001E-5</v>
      </c>
      <c r="AFS78" s="138">
        <f t="shared" si="56"/>
        <v>1.7064458000000001E-5</v>
      </c>
      <c r="AFT78" s="138">
        <f t="shared" si="56"/>
        <v>1.7064390000000001E-5</v>
      </c>
      <c r="AFU78" s="138">
        <f t="shared" si="56"/>
        <v>1.7064453E-5</v>
      </c>
      <c r="AFV78" s="138">
        <f t="shared" si="54"/>
        <v>1.7064602000000001E-5</v>
      </c>
      <c r="AFW78" s="138">
        <f t="shared" si="54"/>
        <v>1.7064744E-5</v>
      </c>
      <c r="AFX78" s="138">
        <f t="shared" si="54"/>
        <v>1.7064834999999999E-5</v>
      </c>
      <c r="AFY78" s="138">
        <f t="shared" si="54"/>
        <v>1.706476E-5</v>
      </c>
      <c r="AFZ78" s="138" t="e">
        <f t="shared" si="54"/>
        <v>#VALUE!</v>
      </c>
      <c r="AGA78" s="139">
        <f t="shared" si="55"/>
        <v>1.7064675105263161E-5</v>
      </c>
      <c r="AGB78" s="91"/>
      <c r="AGC78" s="91"/>
      <c r="AGD78" s="91"/>
      <c r="AGE78" s="91"/>
      <c r="AGF78" s="91"/>
      <c r="AGG78" s="91"/>
      <c r="AGH78" s="91"/>
      <c r="AGI78" s="91"/>
      <c r="AGJ78" s="91"/>
      <c r="AGK78" s="91"/>
      <c r="AGL78" s="91"/>
      <c r="AGM78" s="91"/>
      <c r="AGN78" s="91"/>
      <c r="AGO78" s="91"/>
      <c r="AGP78" s="91"/>
      <c r="AGQ78" s="91"/>
      <c r="AGR78" s="91"/>
      <c r="AGS78" s="91"/>
      <c r="AGT78" s="91"/>
      <c r="AGU78" s="91"/>
      <c r="AGV78" s="91"/>
      <c r="AGW78" s="91"/>
      <c r="AGX78" s="91"/>
      <c r="AGY78" s="91"/>
      <c r="AGZ78" s="91"/>
      <c r="AHA78" s="91"/>
      <c r="AHB78" s="91"/>
      <c r="AHC78" s="91"/>
      <c r="AHD78" s="91"/>
      <c r="AHE78" s="91"/>
      <c r="AHF78" s="91"/>
      <c r="AHG78" s="91"/>
      <c r="AHH78" s="91"/>
      <c r="AHI78" s="91"/>
      <c r="AHJ78" s="91"/>
      <c r="AHK78" s="91"/>
      <c r="AHL78" s="91"/>
      <c r="AHM78" s="91"/>
      <c r="AHN78" s="91"/>
      <c r="AHO78" s="91"/>
      <c r="AHP78" s="91"/>
      <c r="AHQ78" s="91"/>
      <c r="AHR78" s="91"/>
      <c r="AHS78" s="91"/>
      <c r="AHT78" s="91"/>
      <c r="AHU78" s="91"/>
      <c r="AHV78" s="91"/>
      <c r="AHW78" s="91"/>
      <c r="AHX78" s="91"/>
      <c r="AHY78" s="91"/>
      <c r="AHZ78" s="91"/>
      <c r="AIA78" s="91"/>
      <c r="AIB78" s="91"/>
      <c r="AIC78" s="91"/>
      <c r="AID78" s="91"/>
      <c r="AIE78" s="91"/>
      <c r="AIF78" s="91"/>
      <c r="AIG78" s="91"/>
      <c r="AIH78" s="91"/>
      <c r="AII78" s="91"/>
      <c r="AIJ78" s="91"/>
      <c r="AIK78" s="91"/>
      <c r="AIL78" s="91"/>
      <c r="AIM78" s="91"/>
      <c r="AIN78" s="91"/>
      <c r="AIO78" s="91"/>
      <c r="AIP78" s="91"/>
      <c r="AIQ78" s="91"/>
      <c r="AIR78" s="91"/>
      <c r="AIS78" s="91"/>
      <c r="AIT78" s="91"/>
      <c r="AIU78" s="91"/>
      <c r="AIV78" s="91"/>
      <c r="AIW78" s="91"/>
      <c r="AIX78" s="91"/>
      <c r="AIY78" s="91"/>
      <c r="AIZ78" s="91"/>
      <c r="AJA78" s="91"/>
      <c r="AJB78" s="91"/>
      <c r="AJC78" s="91"/>
      <c r="AJD78" s="91"/>
      <c r="AJE78" s="91"/>
      <c r="AJF78" s="91"/>
      <c r="AJG78" s="91"/>
      <c r="AJH78" s="91"/>
      <c r="AJI78" s="91"/>
      <c r="AJJ78" s="91"/>
      <c r="AJK78" s="91"/>
      <c r="AJL78" s="91"/>
      <c r="AJM78" s="91"/>
      <c r="AJN78" s="91"/>
      <c r="AJO78" s="91"/>
      <c r="AJP78" s="91"/>
      <c r="AJQ78" s="91"/>
      <c r="AJR78" s="91"/>
      <c r="AJS78" s="91"/>
      <c r="AJT78" s="91"/>
      <c r="AJU78" s="91"/>
      <c r="AJV78" s="91"/>
      <c r="AJW78" s="91"/>
      <c r="AJX78" s="91"/>
      <c r="AJY78" s="91"/>
      <c r="AJZ78" s="91"/>
      <c r="AKA78" s="91"/>
      <c r="AKB78" s="91"/>
      <c r="AKC78" s="91"/>
      <c r="AKD78" s="91"/>
      <c r="AKE78" s="91"/>
      <c r="AKF78" s="91"/>
      <c r="AKG78" s="91"/>
      <c r="AKH78" s="91"/>
      <c r="AKI78" s="91"/>
      <c r="AKJ78" s="91"/>
      <c r="AKK78" s="91"/>
      <c r="AKL78" s="91"/>
      <c r="AKM78" s="91"/>
      <c r="AKN78" s="91"/>
      <c r="AKO78" s="91"/>
      <c r="AKP78" s="91"/>
      <c r="AKQ78" s="91"/>
      <c r="AKR78" s="91"/>
      <c r="AKS78" s="91"/>
      <c r="AKT78" s="91"/>
      <c r="AKU78" s="91"/>
      <c r="AKV78" s="91"/>
      <c r="AKW78" s="91"/>
      <c r="AKX78" s="91"/>
      <c r="AKY78" s="91"/>
      <c r="AKZ78" s="91"/>
      <c r="ALA78" s="91"/>
      <c r="ALB78" s="91"/>
      <c r="ALC78" s="91"/>
      <c r="ALD78" s="91"/>
      <c r="ALE78" s="91"/>
      <c r="ALF78" s="91"/>
      <c r="ALG78" s="91"/>
      <c r="ALH78" s="91"/>
      <c r="ALI78" s="91"/>
      <c r="ALJ78" s="91"/>
      <c r="ALK78" s="91"/>
      <c r="ALL78" s="91"/>
      <c r="ALM78" s="91"/>
      <c r="ALN78" s="91"/>
      <c r="ALO78" s="91"/>
      <c r="ALP78" s="91"/>
      <c r="ALQ78" s="91"/>
      <c r="ALR78" s="91"/>
      <c r="ALS78" s="91"/>
      <c r="ALT78" s="91"/>
      <c r="ALU78" s="91"/>
      <c r="ALV78" s="91"/>
      <c r="ALW78" s="91"/>
      <c r="ALX78" s="91"/>
      <c r="ALY78" s="91"/>
      <c r="ALZ78" s="91"/>
      <c r="AMA78" s="91"/>
      <c r="AMB78" s="91"/>
      <c r="AMC78" s="91"/>
      <c r="AMD78" s="91"/>
      <c r="AME78" s="91"/>
      <c r="AMF78" s="91"/>
      <c r="AMG78" s="91"/>
      <c r="AMH78" s="91"/>
      <c r="AMI78" s="91"/>
      <c r="AMJ78" s="91"/>
      <c r="AMK78" s="91"/>
      <c r="AML78" s="91"/>
      <c r="AMM78" s="91"/>
      <c r="AMN78" s="91"/>
      <c r="AMO78" s="91"/>
      <c r="AMP78" s="91"/>
      <c r="AMQ78" s="91"/>
      <c r="AMR78" s="91"/>
      <c r="AMS78" s="91"/>
      <c r="AMT78" s="91"/>
      <c r="AMU78" s="91"/>
      <c r="AMV78" s="91"/>
      <c r="AMW78" s="91"/>
      <c r="AMX78" s="91"/>
      <c r="AMY78" s="91"/>
      <c r="AMZ78" s="91"/>
      <c r="ANA78" s="91"/>
      <c r="ANB78" s="91"/>
      <c r="ANC78" s="91"/>
      <c r="AND78" s="91"/>
      <c r="ANE78" s="91"/>
      <c r="ANF78" s="91"/>
      <c r="ANG78" s="91"/>
      <c r="ANH78" s="91"/>
      <c r="ANI78" s="91"/>
      <c r="ANJ78" s="91"/>
      <c r="ANK78" s="91"/>
      <c r="ANL78" s="91"/>
      <c r="ANM78" s="91"/>
      <c r="ANN78" s="91"/>
      <c r="ANO78" s="91"/>
      <c r="ANP78" s="91"/>
      <c r="ANQ78" s="91"/>
      <c r="ANR78" s="91"/>
      <c r="ANS78" s="91"/>
      <c r="ANT78" s="91"/>
      <c r="ANU78" s="91"/>
      <c r="ANV78" s="91"/>
      <c r="ANW78" s="91"/>
      <c r="ANX78" s="91"/>
      <c r="ANY78" s="91"/>
      <c r="ANZ78" s="91"/>
      <c r="AOA78" s="91"/>
      <c r="AOB78" s="91"/>
      <c r="AOC78" s="91"/>
      <c r="AOD78" s="91"/>
      <c r="AOE78" s="91"/>
      <c r="AOF78" s="91"/>
      <c r="AOG78" s="91"/>
      <c r="AOH78" s="91"/>
      <c r="AOI78" s="91"/>
      <c r="AOJ78" s="91"/>
      <c r="AOK78" s="91"/>
      <c r="AOL78" s="91"/>
      <c r="AOM78" s="91"/>
      <c r="AON78" s="91"/>
      <c r="AOO78" s="91"/>
      <c r="AOP78" s="91"/>
      <c r="AOQ78" s="91"/>
      <c r="AOR78" s="91"/>
      <c r="AOS78" s="91"/>
      <c r="AOT78" s="91"/>
      <c r="AOU78" s="91"/>
      <c r="AOV78" s="91"/>
      <c r="AOW78" s="91"/>
      <c r="AOX78" s="91"/>
      <c r="AOY78" s="91"/>
      <c r="AOZ78" s="91"/>
      <c r="APA78" s="91"/>
      <c r="APB78" s="91"/>
      <c r="APC78" s="91"/>
      <c r="APD78" s="91"/>
      <c r="APE78" s="91"/>
      <c r="APF78" s="91"/>
      <c r="APG78" s="91"/>
      <c r="APH78" s="91"/>
      <c r="API78" s="91"/>
      <c r="APJ78" s="91"/>
      <c r="APK78" s="91"/>
      <c r="APL78" s="91"/>
      <c r="APM78" s="91"/>
      <c r="APN78" s="91"/>
      <c r="APO78" s="91"/>
      <c r="APP78" s="91"/>
      <c r="APQ78" s="91"/>
      <c r="APR78" s="91"/>
      <c r="APS78" s="91"/>
      <c r="APT78" s="91"/>
      <c r="APU78" s="91"/>
      <c r="APV78" s="91"/>
      <c r="APW78" s="91"/>
      <c r="APX78" s="91"/>
      <c r="APY78" s="91"/>
      <c r="APZ78" s="91"/>
      <c r="AQA78" s="91"/>
      <c r="AQB78" s="91"/>
      <c r="AQC78" s="91"/>
      <c r="AQD78" s="91"/>
      <c r="AQE78" s="91"/>
      <c r="AQF78" s="91"/>
      <c r="AQG78" s="91"/>
      <c r="AQH78" s="91"/>
      <c r="AQI78" s="91"/>
      <c r="AQJ78" s="91"/>
      <c r="AQK78" s="91"/>
      <c r="AQL78" s="91"/>
      <c r="AQM78" s="91"/>
      <c r="AQN78" s="91"/>
      <c r="AQO78" s="91"/>
      <c r="AQP78" s="91"/>
      <c r="AQQ78" s="91"/>
      <c r="AQR78" s="91"/>
      <c r="AQS78" s="91"/>
      <c r="AQT78" s="91"/>
      <c r="AQU78" s="91"/>
      <c r="AQV78" s="91"/>
      <c r="AQW78" s="91"/>
      <c r="AQX78" s="91"/>
      <c r="AQY78" s="91"/>
      <c r="AQZ78" s="91"/>
      <c r="ARA78" s="91"/>
      <c r="ARB78" s="91"/>
      <c r="ARC78" s="91"/>
      <c r="ARD78" s="91"/>
      <c r="ARE78" s="91"/>
      <c r="ARF78" s="91"/>
      <c r="ARG78" s="91"/>
      <c r="ARH78" s="91"/>
      <c r="ARI78" s="91"/>
      <c r="ARJ78" s="91"/>
      <c r="ARK78" s="91"/>
      <c r="ARL78" s="91"/>
      <c r="ARM78" s="91"/>
      <c r="ARN78" s="91"/>
      <c r="ARO78" s="91"/>
      <c r="ARP78" s="91"/>
      <c r="ARQ78" s="91"/>
      <c r="ARR78" s="91"/>
      <c r="ARS78" s="91"/>
      <c r="ART78" s="91"/>
      <c r="ARU78" s="91"/>
      <c r="ARV78" s="91"/>
      <c r="ARW78" s="91"/>
      <c r="ARX78" s="91"/>
      <c r="ARY78" s="91"/>
      <c r="ARZ78" s="91"/>
      <c r="ASA78" s="91"/>
      <c r="ASB78" s="91"/>
      <c r="ASC78" s="91"/>
      <c r="ASD78" s="91"/>
      <c r="ASE78" s="91"/>
      <c r="ASF78" s="91"/>
      <c r="ASG78" s="91"/>
      <c r="ASH78" s="91"/>
      <c r="ASI78" s="91"/>
      <c r="ASJ78" s="91"/>
      <c r="ASK78" s="91"/>
      <c r="ASL78" s="91"/>
      <c r="ASM78" s="91"/>
      <c r="ASN78" s="91"/>
      <c r="ASO78" s="91"/>
      <c r="ASP78" s="91"/>
      <c r="ASQ78" s="91"/>
      <c r="ASR78" s="91"/>
    </row>
    <row r="79" spans="1:1188" ht="3" customHeight="1" x14ac:dyDescent="0.25">
      <c r="A79" s="129">
        <v>74</v>
      </c>
      <c r="B79" s="130">
        <v>20.88</v>
      </c>
      <c r="C79" s="123">
        <f>IF(ROW()-$B$4&lt;$B$112,2,3)</f>
        <v>3</v>
      </c>
      <c r="D79" s="129">
        <v>74</v>
      </c>
      <c r="E79" s="91">
        <v>0</v>
      </c>
      <c r="F79" s="92">
        <v>5.609682E-27</v>
      </c>
      <c r="G79" s="92">
        <v>9.7375054999999997E-26</v>
      </c>
      <c r="H79" s="92">
        <v>1.695562E-24</v>
      </c>
      <c r="I79" s="92">
        <v>2.952895E-23</v>
      </c>
      <c r="J79" s="92">
        <v>5.1399729999999999E-22</v>
      </c>
      <c r="K79" s="92">
        <v>8.9355556000000004E-21</v>
      </c>
      <c r="L79" s="92">
        <v>1.5501641000000001E-19</v>
      </c>
      <c r="M79" s="92">
        <v>2.6814162000000002E-18</v>
      </c>
      <c r="N79" s="92">
        <v>4.6207417000000002E-17</v>
      </c>
      <c r="O79" s="92">
        <v>7.9259590000000005E-16</v>
      </c>
      <c r="P79" s="92">
        <v>1.3521472E-14</v>
      </c>
      <c r="Q79" s="92">
        <v>2.2923425E-13</v>
      </c>
      <c r="R79" s="92">
        <v>3.8590926999999998E-12</v>
      </c>
      <c r="S79" s="92">
        <v>6.4464590000000003E-11</v>
      </c>
      <c r="T79" s="92">
        <v>1.0677526E-9</v>
      </c>
      <c r="U79" s="92">
        <v>1.7522296999999998E-8</v>
      </c>
      <c r="V79" s="92">
        <v>2.8461061999999998E-7</v>
      </c>
      <c r="W79" s="92">
        <v>4.5688133999999997E-6</v>
      </c>
      <c r="X79" s="92">
        <v>7.2299550000000005E-5</v>
      </c>
      <c r="Y79" s="92">
        <v>1.1225011E-3</v>
      </c>
      <c r="Z79" s="93">
        <v>5.7625732999999997E-3</v>
      </c>
      <c r="AA79" s="93">
        <v>1.7297178999999999E-2</v>
      </c>
      <c r="AB79" s="93">
        <v>3.9370620000000002E-2</v>
      </c>
      <c r="AC79" s="93">
        <v>7.3897130000000005E-2</v>
      </c>
      <c r="AD79" s="93">
        <v>0.11875484</v>
      </c>
      <c r="AE79" s="93">
        <v>0.16657812999999999</v>
      </c>
      <c r="AF79" s="93">
        <v>0.20615766999999999</v>
      </c>
      <c r="AG79" s="93">
        <v>0.22530449999999999</v>
      </c>
      <c r="AH79" s="93">
        <v>0.22322207999999999</v>
      </c>
      <c r="AI79" s="93">
        <v>0.19913664</v>
      </c>
      <c r="AJ79" s="93">
        <v>0.15706901000000001</v>
      </c>
      <c r="AK79" s="93">
        <v>0.1091196</v>
      </c>
      <c r="AL79" s="93">
        <v>6.5929404999999996E-2</v>
      </c>
      <c r="AM79" s="93">
        <v>3.3637920000000002E-2</v>
      </c>
      <c r="AN79" s="93">
        <v>1.3586267000000001E-2</v>
      </c>
      <c r="AO79" s="93">
        <v>3.8300892000000001E-3</v>
      </c>
      <c r="AP79" s="93">
        <v>6.4432045000000003E-4</v>
      </c>
      <c r="AQ79" s="93">
        <v>1.3689219999999999E-4</v>
      </c>
      <c r="AR79" s="93">
        <v>6.3440519999999998E-5</v>
      </c>
      <c r="AS79" s="94">
        <v>0</v>
      </c>
      <c r="AT79" s="94">
        <v>5.6098537000000002E-27</v>
      </c>
      <c r="AU79" s="94">
        <v>9.7378074999999998E-26</v>
      </c>
      <c r="AV79" s="94">
        <v>1.6956104E-24</v>
      </c>
      <c r="AW79" s="94">
        <v>2.9529716999999999E-23</v>
      </c>
      <c r="AX79" s="94">
        <v>5.1400920000000002E-22</v>
      </c>
      <c r="AY79" s="94">
        <v>8.9357364999999993E-21</v>
      </c>
      <c r="AZ79" s="94">
        <v>1.5501909999999999E-19</v>
      </c>
      <c r="BA79" s="94">
        <v>2.6814542000000001E-18</v>
      </c>
      <c r="BB79" s="94">
        <v>4.620793E-17</v>
      </c>
      <c r="BC79" s="94">
        <v>7.9260213000000001E-16</v>
      </c>
      <c r="BD79" s="94">
        <v>1.3521530999999999E-14</v>
      </c>
      <c r="BE79" s="94">
        <v>2.2923446E-13</v>
      </c>
      <c r="BF79" s="94">
        <v>3.8590836000000002E-12</v>
      </c>
      <c r="BG79" s="94">
        <v>6.4464204999999994E-11</v>
      </c>
      <c r="BH79" s="94">
        <v>1.0677429E-9</v>
      </c>
      <c r="BI79" s="94">
        <v>1.7522081999999999E-8</v>
      </c>
      <c r="BJ79" s="94">
        <v>2.8460653000000002E-7</v>
      </c>
      <c r="BK79" s="94">
        <v>4.5687398000000004E-6</v>
      </c>
      <c r="BL79" s="94">
        <v>7.2298360000000003E-5</v>
      </c>
      <c r="BM79" s="94">
        <v>1.1224834E-3</v>
      </c>
      <c r="BN79" s="94">
        <v>5.7625080000000004E-3</v>
      </c>
      <c r="BO79" s="94">
        <v>1.7297015999999998E-2</v>
      </c>
      <c r="BP79" s="94">
        <v>3.9370286999999997E-2</v>
      </c>
      <c r="BQ79" s="94">
        <v>7.3896580000000003E-2</v>
      </c>
      <c r="BR79" s="94">
        <v>0.118754104</v>
      </c>
      <c r="BS79" s="94">
        <v>0.16657719000000001</v>
      </c>
      <c r="BT79" s="94">
        <v>0.2061566</v>
      </c>
      <c r="BU79" s="94">
        <v>0.22530333999999999</v>
      </c>
      <c r="BV79" s="94">
        <v>0.22322101999999999</v>
      </c>
      <c r="BW79" s="94">
        <v>0.19913597</v>
      </c>
      <c r="BX79" s="94">
        <v>0.15706848000000001</v>
      </c>
      <c r="BY79" s="94">
        <v>0.10911899999999999</v>
      </c>
      <c r="BZ79" s="94">
        <v>6.5928810000000004E-2</v>
      </c>
      <c r="CA79" s="94">
        <v>3.363754E-2</v>
      </c>
      <c r="CB79" s="94">
        <v>1.3586167E-2</v>
      </c>
      <c r="CC79" s="94">
        <v>3.8300816000000001E-3</v>
      </c>
      <c r="CD79" s="94">
        <v>6.4431380000000004E-4</v>
      </c>
      <c r="CE79" s="94">
        <v>1.3689158E-4</v>
      </c>
      <c r="CF79" s="94">
        <v>6.3440590000000003E-5</v>
      </c>
      <c r="CG79" s="94">
        <v>0</v>
      </c>
      <c r="CH79" s="94">
        <v>5.6063015999999997E-27</v>
      </c>
      <c r="CI79" s="94">
        <v>9.7320599999999997E-26</v>
      </c>
      <c r="CJ79" s="94">
        <v>1.6946842000000002E-24</v>
      </c>
      <c r="CK79" s="94">
        <v>2.9514918000000002E-23</v>
      </c>
      <c r="CL79" s="94">
        <v>5.1377504000000001E-22</v>
      </c>
      <c r="CM79" s="94">
        <v>8.9320739999999995E-21</v>
      </c>
      <c r="CN79" s="94">
        <v>1.5496262E-19</v>
      </c>
      <c r="CO79" s="94">
        <v>2.6805989999999999E-18</v>
      </c>
      <c r="CP79" s="94">
        <v>4.6195215000000002E-17</v>
      </c>
      <c r="CQ79" s="94">
        <v>7.9241806000000002E-16</v>
      </c>
      <c r="CR79" s="94">
        <v>1.3518943E-14</v>
      </c>
      <c r="CS79" s="94">
        <v>2.2919955000000002E-13</v>
      </c>
      <c r="CT79" s="94">
        <v>3.8586349999999997E-12</v>
      </c>
      <c r="CU79" s="94">
        <v>6.4458869999999997E-11</v>
      </c>
      <c r="CV79" s="94">
        <v>1.0676863999999999E-9</v>
      </c>
      <c r="CW79" s="94">
        <v>1.7521603999999999E-8</v>
      </c>
      <c r="CX79" s="94">
        <v>2.8460447999999999E-7</v>
      </c>
      <c r="CY79" s="94">
        <v>4.5687659999999997E-6</v>
      </c>
      <c r="CZ79" s="94">
        <v>7.2299019999999995E-5</v>
      </c>
      <c r="DA79" s="94">
        <v>1.1224939999999999E-3</v>
      </c>
      <c r="DB79" s="94">
        <v>5.7625489999999996E-3</v>
      </c>
      <c r="DC79" s="94">
        <v>1.7297119999999999E-2</v>
      </c>
      <c r="DD79" s="94">
        <v>3.9370500000000003E-2</v>
      </c>
      <c r="DE79" s="94">
        <v>7.3896959999999998E-2</v>
      </c>
      <c r="DF79" s="94">
        <v>0.118754685</v>
      </c>
      <c r="DG79" s="94">
        <v>0.16657795</v>
      </c>
      <c r="DH79" s="94">
        <v>0.20615727</v>
      </c>
      <c r="DI79" s="94">
        <v>0.22530375</v>
      </c>
      <c r="DJ79" s="94">
        <v>0.22322105</v>
      </c>
      <c r="DK79" s="94">
        <v>0.19913553000000001</v>
      </c>
      <c r="DL79" s="94">
        <v>0.1570684</v>
      </c>
      <c r="DM79" s="94">
        <v>0.10911934</v>
      </c>
      <c r="DN79" s="94">
        <v>6.5929189999999999E-2</v>
      </c>
      <c r="DO79" s="94">
        <v>3.3637630000000002E-2</v>
      </c>
      <c r="DP79" s="94">
        <v>1.3586111E-2</v>
      </c>
      <c r="DQ79" s="94">
        <v>3.8300693999999999E-3</v>
      </c>
      <c r="DR79" s="94">
        <v>6.4432479999999999E-4</v>
      </c>
      <c r="DS79" s="94">
        <v>1.3689253E-4</v>
      </c>
      <c r="DT79" s="94">
        <v>6.3440849999999994E-5</v>
      </c>
      <c r="DU79" s="94">
        <v>0</v>
      </c>
      <c r="DV79" s="94">
        <v>5.6062145000000001E-27</v>
      </c>
      <c r="DW79" s="94">
        <v>9.7319380000000006E-26</v>
      </c>
      <c r="DX79" s="94">
        <v>1.6946682999999999E-24</v>
      </c>
      <c r="DY79" s="94">
        <v>2.9514716000000002E-23</v>
      </c>
      <c r="DZ79" s="94">
        <v>5.1377276000000002E-22</v>
      </c>
      <c r="EA79" s="94">
        <v>8.9320549999999994E-21</v>
      </c>
      <c r="EB79" s="94">
        <v>1.5496257000000001E-19</v>
      </c>
      <c r="EC79" s="94">
        <v>2.6806024000000001E-18</v>
      </c>
      <c r="ED79" s="94">
        <v>4.6195350000000003E-17</v>
      </c>
      <c r="EE79" s="94">
        <v>7.9242135000000002E-16</v>
      </c>
      <c r="EF79" s="94">
        <v>1.3519017000000001E-14</v>
      </c>
      <c r="EG79" s="94">
        <v>2.2920102000000002E-13</v>
      </c>
      <c r="EH79" s="94">
        <v>3.8586629999999998E-12</v>
      </c>
      <c r="EI79" s="94">
        <v>6.4459379999999994E-11</v>
      </c>
      <c r="EJ79" s="94">
        <v>1.0676953000000001E-9</v>
      </c>
      <c r="EK79" s="94">
        <v>1.7521757999999999E-8</v>
      </c>
      <c r="EL79" s="94">
        <v>2.8460707000000002E-7</v>
      </c>
      <c r="EM79" s="94">
        <v>4.5688084000000002E-6</v>
      </c>
      <c r="EN79" s="94">
        <v>7.2299684999999994E-5</v>
      </c>
      <c r="EO79" s="94">
        <v>1.1225040000000001E-3</v>
      </c>
      <c r="EP79" s="94">
        <v>5.7625949999999997E-3</v>
      </c>
      <c r="EQ79" s="94">
        <v>1.7297239999999998E-2</v>
      </c>
      <c r="ER79" s="94">
        <v>3.9370716E-2</v>
      </c>
      <c r="ES79" s="94">
        <v>7.389722E-2</v>
      </c>
      <c r="ET79" s="94">
        <v>0.11875484</v>
      </c>
      <c r="EU79" s="94">
        <v>0.16657804000000001</v>
      </c>
      <c r="EV79" s="94">
        <v>0.20615744999999999</v>
      </c>
      <c r="EW79" s="94">
        <v>0.22530417</v>
      </c>
      <c r="EX79" s="94">
        <v>0.22322156000000001</v>
      </c>
      <c r="EY79" s="94">
        <v>0.19913612</v>
      </c>
      <c r="EZ79" s="94">
        <v>0.15706880000000001</v>
      </c>
      <c r="FA79" s="94">
        <v>0.10911955</v>
      </c>
      <c r="FB79" s="94">
        <v>6.5929280000000007E-2</v>
      </c>
      <c r="FC79" s="94">
        <v>3.3637634999999999E-2</v>
      </c>
      <c r="FD79" s="94">
        <v>1.3586095499999999E-2</v>
      </c>
      <c r="FE79" s="94">
        <v>3.8300913E-3</v>
      </c>
      <c r="FF79" s="94">
        <v>6.4431570000000004E-4</v>
      </c>
      <c r="FG79" s="94">
        <v>1.368923E-4</v>
      </c>
      <c r="FH79" s="94">
        <v>6.344094E-5</v>
      </c>
      <c r="FI79" s="94">
        <v>0</v>
      </c>
      <c r="FJ79" s="94">
        <v>5.6062406999999997E-27</v>
      </c>
      <c r="FK79" s="94">
        <v>9.7319849999999995E-26</v>
      </c>
      <c r="FL79" s="94">
        <v>1.6946766000000001E-24</v>
      </c>
      <c r="FM79" s="94">
        <v>2.9514855000000002E-23</v>
      </c>
      <c r="FN79" s="94">
        <v>5.1377519999999996E-22</v>
      </c>
      <c r="FO79" s="94">
        <v>8.9320966000000005E-21</v>
      </c>
      <c r="FP79" s="94">
        <v>1.5496325E-19</v>
      </c>
      <c r="FQ79" s="94">
        <v>2.6806136000000002E-18</v>
      </c>
      <c r="FR79" s="94">
        <v>4.6195520000000003E-17</v>
      </c>
      <c r="FS79" s="94">
        <v>7.9242394000000005E-16</v>
      </c>
      <c r="FT79" s="94">
        <v>1.3519057E-14</v>
      </c>
      <c r="FU79" s="94">
        <v>2.2920172000000002E-13</v>
      </c>
      <c r="FV79" s="94">
        <v>3.8586741999999998E-12</v>
      </c>
      <c r="FW79" s="94">
        <v>6.4459556000000005E-11</v>
      </c>
      <c r="FX79" s="94">
        <v>1.0676977E-9</v>
      </c>
      <c r="FY79" s="94">
        <v>1.7521796000000001E-8</v>
      </c>
      <c r="FZ79" s="94">
        <v>2.8460764000000002E-7</v>
      </c>
      <c r="GA79" s="94">
        <v>4.5688166000000003E-6</v>
      </c>
      <c r="GB79" s="94">
        <v>7.2299789999999994E-5</v>
      </c>
      <c r="GC79" s="94">
        <v>1.122505E-3</v>
      </c>
      <c r="GD79" s="94">
        <v>5.7625910000000001E-3</v>
      </c>
      <c r="GE79" s="94">
        <v>1.7297221000000002E-2</v>
      </c>
      <c r="GF79" s="94">
        <v>3.9370651999999999E-2</v>
      </c>
      <c r="GG79" s="94">
        <v>7.3897063999999998E-2</v>
      </c>
      <c r="GH79" s="94">
        <v>0.11875453599999999</v>
      </c>
      <c r="GI79" s="94">
        <v>0.16657768000000001</v>
      </c>
      <c r="GJ79" s="94">
        <v>0.20615754</v>
      </c>
      <c r="GK79" s="94">
        <v>0.22530476999999999</v>
      </c>
      <c r="GL79" s="94">
        <v>0.22322227</v>
      </c>
      <c r="GM79" s="94">
        <v>0.19913615000000001</v>
      </c>
      <c r="GN79" s="94">
        <v>0.15706780000000001</v>
      </c>
      <c r="GO79" s="94">
        <v>0.10911833</v>
      </c>
      <c r="GP79" s="94">
        <v>6.5928890000000004E-2</v>
      </c>
      <c r="GQ79" s="94">
        <v>3.3637979999999998E-2</v>
      </c>
      <c r="GR79" s="94">
        <v>1.3586277000000001E-2</v>
      </c>
      <c r="GS79" s="94">
        <v>3.8300394000000001E-3</v>
      </c>
      <c r="GT79" s="94">
        <v>6.4432430000000004E-4</v>
      </c>
      <c r="GU79" s="94">
        <v>1.368924E-4</v>
      </c>
      <c r="GV79" s="94">
        <v>6.3440760000000001E-5</v>
      </c>
      <c r="GW79" s="94">
        <v>0</v>
      </c>
      <c r="GX79" s="94">
        <v>5.6062275999999999E-27</v>
      </c>
      <c r="GY79" s="94">
        <v>9.7319625000000002E-26</v>
      </c>
      <c r="GZ79" s="94">
        <v>1.6946725999999999E-24</v>
      </c>
      <c r="HA79" s="94">
        <v>2.9514790000000002E-23</v>
      </c>
      <c r="HB79" s="94">
        <v>5.1377403000000001E-22</v>
      </c>
      <c r="HC79" s="94">
        <v>8.932077E-21</v>
      </c>
      <c r="HD79" s="94">
        <v>1.5496293E-19</v>
      </c>
      <c r="HE79" s="94">
        <v>2.6806080000000002E-18</v>
      </c>
      <c r="HF79" s="94">
        <v>4.6195409999999998E-17</v>
      </c>
      <c r="HG79" s="94">
        <v>7.9242190000000002E-16</v>
      </c>
      <c r="HH79" s="94">
        <v>1.3519021E-14</v>
      </c>
      <c r="HI79" s="94">
        <v>2.2920103999999999E-13</v>
      </c>
      <c r="HJ79" s="94">
        <v>3.8586642999999997E-12</v>
      </c>
      <c r="HK79" s="94">
        <v>6.4459396000000003E-11</v>
      </c>
      <c r="HL79" s="94">
        <v>1.0676953000000001E-9</v>
      </c>
      <c r="HM79" s="94">
        <v>1.7521753E-8</v>
      </c>
      <c r="HN79" s="94">
        <v>2.8460692999999999E-7</v>
      </c>
      <c r="HO79" s="94">
        <v>4.5688049999999997E-6</v>
      </c>
      <c r="HP79" s="94">
        <v>7.2299589999999994E-5</v>
      </c>
      <c r="HQ79" s="94">
        <v>1.1225012E-3</v>
      </c>
      <c r="HR79" s="94">
        <v>5.7625640000000004E-3</v>
      </c>
      <c r="HS79" s="94">
        <v>1.7297150000000001E-2</v>
      </c>
      <c r="HT79" s="94">
        <v>3.9370532999999999E-2</v>
      </c>
      <c r="HU79" s="94">
        <v>7.389693E-2</v>
      </c>
      <c r="HV79" s="94">
        <v>0.118754454</v>
      </c>
      <c r="HW79" s="94">
        <v>0.16657747000000001</v>
      </c>
      <c r="HX79" s="94">
        <v>0.20615658000000001</v>
      </c>
      <c r="HY79" s="94">
        <v>0.22530304000000001</v>
      </c>
      <c r="HZ79" s="94">
        <v>0.22322065999999999</v>
      </c>
      <c r="IA79" s="94">
        <v>0.19913605000000001</v>
      </c>
      <c r="IB79" s="94">
        <v>0.15706895000000001</v>
      </c>
      <c r="IC79" s="94">
        <v>0.1091193</v>
      </c>
      <c r="ID79" s="94">
        <v>6.5928790000000001E-2</v>
      </c>
      <c r="IE79" s="94">
        <v>3.3637510000000002E-2</v>
      </c>
      <c r="IF79" s="94">
        <v>1.3586147E-2</v>
      </c>
      <c r="IG79" s="94">
        <v>3.8300576000000002E-3</v>
      </c>
      <c r="IH79" s="94">
        <v>6.4432599999999997E-4</v>
      </c>
      <c r="II79" s="94">
        <v>1.3689247E-4</v>
      </c>
      <c r="IJ79" s="94">
        <v>6.3440719999999999E-5</v>
      </c>
      <c r="IK79" s="94">
        <v>0</v>
      </c>
      <c r="IL79" s="94">
        <v>5.6061768000000001E-27</v>
      </c>
      <c r="IM79" s="94">
        <v>9.7318730000000002E-26</v>
      </c>
      <c r="IN79" s="94">
        <v>1.6946570000000002E-24</v>
      </c>
      <c r="IO79" s="94">
        <v>2.9514523999999999E-23</v>
      </c>
      <c r="IP79" s="94">
        <v>5.1376970000000001E-22</v>
      </c>
      <c r="IQ79" s="94">
        <v>8.9320050000000004E-21</v>
      </c>
      <c r="IR79" s="94">
        <v>1.5496174E-19</v>
      </c>
      <c r="IS79" s="94">
        <v>2.6805877999999998E-18</v>
      </c>
      <c r="IT79" s="94">
        <v>4.6195069999999998E-17</v>
      </c>
      <c r="IU79" s="94">
        <v>7.9241609999999998E-16</v>
      </c>
      <c r="IV79" s="94">
        <v>1.3518920000000001E-14</v>
      </c>
      <c r="IW79" s="94">
        <v>2.2919935999999999E-13</v>
      </c>
      <c r="IX79" s="94">
        <v>3.8586360000000003E-12</v>
      </c>
      <c r="IY79" s="94">
        <v>6.4458930000000006E-11</v>
      </c>
      <c r="IZ79" s="94">
        <v>1.0676875999999999E-9</v>
      </c>
      <c r="JA79" s="94">
        <v>1.7521630000000001E-8</v>
      </c>
      <c r="JB79" s="94">
        <v>2.8460497000000002E-7</v>
      </c>
      <c r="JC79" s="94">
        <v>4.5687752E-6</v>
      </c>
      <c r="JD79" s="94">
        <v>7.2299146000000006E-5</v>
      </c>
      <c r="JE79" s="94">
        <v>1.122495E-3</v>
      </c>
      <c r="JF79" s="94">
        <v>5.7625445000000003E-3</v>
      </c>
      <c r="JG79" s="94">
        <v>1.7297099999999999E-2</v>
      </c>
      <c r="JH79" s="94">
        <v>3.9370429999999998E-2</v>
      </c>
      <c r="JI79" s="94">
        <v>7.3896766000000003E-2</v>
      </c>
      <c r="JJ79" s="94">
        <v>0.118754305</v>
      </c>
      <c r="JK79" s="94">
        <v>0.16657753</v>
      </c>
      <c r="JL79" s="94">
        <v>0.20615669</v>
      </c>
      <c r="JM79" s="94">
        <v>0.22530291999999999</v>
      </c>
      <c r="JN79" s="94">
        <v>0.22321986999999999</v>
      </c>
      <c r="JO79" s="94">
        <v>0.19913454</v>
      </c>
      <c r="JP79" s="94">
        <v>0.15706848000000001</v>
      </c>
      <c r="JQ79" s="94">
        <v>0.10911981</v>
      </c>
      <c r="JR79" s="94">
        <v>6.5929299999999996E-2</v>
      </c>
      <c r="JS79" s="94">
        <v>3.3637498000000002E-2</v>
      </c>
      <c r="JT79" s="94">
        <v>1.3586058E-2</v>
      </c>
      <c r="JU79" s="94">
        <v>3.8300622E-3</v>
      </c>
      <c r="JV79" s="94">
        <v>6.4432154999999997E-4</v>
      </c>
      <c r="JW79" s="94">
        <v>1.3689225000000001E-4</v>
      </c>
      <c r="JX79" s="94">
        <v>6.3440729999999999E-5</v>
      </c>
      <c r="JY79" s="94">
        <v>0</v>
      </c>
      <c r="JZ79" s="94">
        <v>5.606132E-27</v>
      </c>
      <c r="KA79" s="94">
        <v>9.7317986000000004E-26</v>
      </c>
      <c r="KB79" s="94">
        <v>1.6946440000000001E-24</v>
      </c>
      <c r="KC79" s="94">
        <v>2.95143E-23</v>
      </c>
      <c r="KD79" s="94">
        <v>5.1376574999999999E-22</v>
      </c>
      <c r="KE79" s="94">
        <v>8.9319369999999999E-21</v>
      </c>
      <c r="KF79" s="94">
        <v>1.5496051E-19</v>
      </c>
      <c r="KG79" s="94">
        <v>2.6805665E-18</v>
      </c>
      <c r="KH79" s="94">
        <v>4.6194710000000001E-17</v>
      </c>
      <c r="KI79" s="94">
        <v>7.9240980000000003E-16</v>
      </c>
      <c r="KJ79" s="94">
        <v>1.3518811E-14</v>
      </c>
      <c r="KK79" s="94">
        <v>2.2919739999999999E-13</v>
      </c>
      <c r="KL79" s="94">
        <v>3.8586029999999999E-12</v>
      </c>
      <c r="KM79" s="94">
        <v>6.4458399999999997E-11</v>
      </c>
      <c r="KN79" s="94">
        <v>1.0676790000000001E-9</v>
      </c>
      <c r="KO79" s="94">
        <v>1.7521485000000001E-8</v>
      </c>
      <c r="KP79" s="94">
        <v>2.8460257999999998E-7</v>
      </c>
      <c r="KQ79" s="94">
        <v>4.5687379999999998E-6</v>
      </c>
      <c r="KR79" s="94">
        <v>7.2298610000000007E-5</v>
      </c>
      <c r="KS79" s="94">
        <v>1.1224875999999999E-3</v>
      </c>
      <c r="KT79" s="94">
        <v>5.7625289999999997E-3</v>
      </c>
      <c r="KU79" s="94">
        <v>1.7297081999999998E-2</v>
      </c>
      <c r="KV79" s="94">
        <v>3.9370405999999997E-2</v>
      </c>
      <c r="KW79" s="94">
        <v>7.3896660000000003E-2</v>
      </c>
      <c r="KX79" s="94">
        <v>0.11875400999999999</v>
      </c>
      <c r="KY79" s="94">
        <v>0.16657706999999999</v>
      </c>
      <c r="KZ79" s="94">
        <v>0.20615666999999999</v>
      </c>
      <c r="LA79" s="94">
        <v>0.22530378000000001</v>
      </c>
      <c r="LB79" s="94">
        <v>0.223221</v>
      </c>
      <c r="LC79" s="94">
        <v>0.1991349</v>
      </c>
      <c r="LD79" s="94">
        <v>0.15706766999999999</v>
      </c>
      <c r="LE79" s="94">
        <v>0.10911906</v>
      </c>
      <c r="LF79" s="94">
        <v>6.5929189999999999E-2</v>
      </c>
      <c r="LG79" s="94">
        <v>3.3637647E-2</v>
      </c>
      <c r="LH79" s="94">
        <v>1.3586111999999999E-2</v>
      </c>
      <c r="LI79" s="94">
        <v>3.8300764000000001E-3</v>
      </c>
      <c r="LJ79" s="94">
        <v>6.4431869999999997E-4</v>
      </c>
      <c r="LK79" s="94">
        <v>1.3689202E-4</v>
      </c>
      <c r="LL79" s="94">
        <v>6.3440659999999994E-5</v>
      </c>
      <c r="LM79" s="94">
        <v>0</v>
      </c>
      <c r="LN79" s="94">
        <v>5.6061043E-27</v>
      </c>
      <c r="LO79" s="94">
        <v>9.7317519999999995E-26</v>
      </c>
      <c r="LP79" s="94">
        <v>1.6946362999999999E-24</v>
      </c>
      <c r="LQ79" s="94">
        <v>2.9514167000000001E-23</v>
      </c>
      <c r="LR79" s="94">
        <v>5.1376363000000004E-22</v>
      </c>
      <c r="LS79" s="94">
        <v>8.9319030000000004E-21</v>
      </c>
      <c r="LT79" s="94">
        <v>1.5495995999999999E-19</v>
      </c>
      <c r="LU79" s="94">
        <v>2.6805564999999999E-18</v>
      </c>
      <c r="LV79" s="94">
        <v>4.6194526999999999E-17</v>
      </c>
      <c r="LW79" s="94">
        <v>7.9240679999999998E-16</v>
      </c>
      <c r="LX79" s="94">
        <v>1.3518759E-14</v>
      </c>
      <c r="LY79" s="94">
        <v>2.2919651999999999E-13</v>
      </c>
      <c r="LZ79" s="94">
        <v>3.8585866000000001E-12</v>
      </c>
      <c r="MA79" s="94">
        <v>6.4458105999999995E-11</v>
      </c>
      <c r="MB79" s="94">
        <v>1.0676742E-9</v>
      </c>
      <c r="MC79" s="94">
        <v>1.752141E-8</v>
      </c>
      <c r="MD79" s="94">
        <v>2.8460138000000002E-7</v>
      </c>
      <c r="ME79" s="94">
        <v>4.5687197999999998E-6</v>
      </c>
      <c r="MF79" s="94">
        <v>7.2298323999999998E-5</v>
      </c>
      <c r="MG79" s="94">
        <v>1.122484E-3</v>
      </c>
      <c r="MH79" s="94">
        <v>5.7625215999999998E-3</v>
      </c>
      <c r="MI79" s="94">
        <v>1.7297085E-2</v>
      </c>
      <c r="MJ79" s="94">
        <v>3.9370450000000001E-2</v>
      </c>
      <c r="MK79" s="94">
        <v>7.3896770000000001E-2</v>
      </c>
      <c r="ML79" s="94">
        <v>0.11875402</v>
      </c>
      <c r="MM79" s="94">
        <v>0.16657675999999999</v>
      </c>
      <c r="MN79" s="94">
        <v>0.20615621000000001</v>
      </c>
      <c r="MO79" s="94">
        <v>0.22530359999999999</v>
      </c>
      <c r="MP79" s="94">
        <v>0.22322156000000001</v>
      </c>
      <c r="MQ79" s="94">
        <v>0.19913594000000001</v>
      </c>
      <c r="MR79" s="94">
        <v>0.15706793999999999</v>
      </c>
      <c r="MS79" s="94">
        <v>0.10911857</v>
      </c>
      <c r="MT79" s="94">
        <v>6.5928780000000006E-2</v>
      </c>
      <c r="MU79" s="94">
        <v>3.3637606E-2</v>
      </c>
      <c r="MV79" s="94">
        <v>1.3586173999999999E-2</v>
      </c>
      <c r="MW79" s="94">
        <v>3.8300904000000001E-3</v>
      </c>
      <c r="MX79" s="94">
        <v>6.4431959999999996E-4</v>
      </c>
      <c r="MY79" s="94">
        <v>1.3689217E-4</v>
      </c>
      <c r="MZ79" s="94">
        <v>6.3440703999999995E-5</v>
      </c>
      <c r="NA79" s="94">
        <v>0</v>
      </c>
      <c r="NB79" s="94">
        <v>5.6060761999999999E-27</v>
      </c>
      <c r="NC79" s="94">
        <v>9.7317023999999997E-26</v>
      </c>
      <c r="ND79" s="94">
        <v>1.6946280000000001E-24</v>
      </c>
      <c r="NE79" s="94">
        <v>2.9514030000000002E-23</v>
      </c>
      <c r="NF79" s="94">
        <v>5.1376129999999998E-22</v>
      </c>
      <c r="NG79" s="94">
        <v>8.9318650000000003E-21</v>
      </c>
      <c r="NH79" s="94">
        <v>1.5495934E-19</v>
      </c>
      <c r="NI79" s="94">
        <v>2.6805462E-18</v>
      </c>
      <c r="NJ79" s="94">
        <v>4.6194349999999998E-17</v>
      </c>
      <c r="NK79" s="94">
        <v>7.9240370000000004E-16</v>
      </c>
      <c r="NL79" s="94">
        <v>1.3518707E-14</v>
      </c>
      <c r="NM79" s="94">
        <v>2.2919567999999999E-13</v>
      </c>
      <c r="NN79" s="94">
        <v>3.8585719999999997E-12</v>
      </c>
      <c r="NO79" s="94">
        <v>6.4457850000000002E-11</v>
      </c>
      <c r="NP79" s="94">
        <v>1.0676700999999999E-9</v>
      </c>
      <c r="NQ79" s="94">
        <v>1.7521346E-8</v>
      </c>
      <c r="NR79" s="94">
        <v>2.8460050000000001E-7</v>
      </c>
      <c r="NS79" s="94">
        <v>4.5687050000000003E-6</v>
      </c>
      <c r="NT79" s="94">
        <v>7.229812E-5</v>
      </c>
      <c r="NU79" s="94">
        <v>1.1224812999999999E-3</v>
      </c>
      <c r="NV79" s="94">
        <v>5.7625050000000002E-3</v>
      </c>
      <c r="NW79" s="94">
        <v>1.7297037000000001E-2</v>
      </c>
      <c r="NX79" s="94">
        <v>3.9370389999999998E-2</v>
      </c>
      <c r="NY79" s="94">
        <v>7.3896809999999993E-2</v>
      </c>
      <c r="NZ79" s="94">
        <v>0.11875429</v>
      </c>
      <c r="OA79" s="94">
        <v>0.16657709000000001</v>
      </c>
      <c r="OB79" s="94">
        <v>0.20615616</v>
      </c>
      <c r="OC79" s="94">
        <v>0.22530289000000001</v>
      </c>
      <c r="OD79" s="94">
        <v>0.22322096</v>
      </c>
      <c r="OE79" s="94">
        <v>0.19913633</v>
      </c>
      <c r="OF79" s="94">
        <v>0.15706872999999999</v>
      </c>
      <c r="OG79" s="94">
        <v>0.10911905</v>
      </c>
      <c r="OH79" s="94">
        <v>6.5928799999999996E-2</v>
      </c>
      <c r="OI79" s="94">
        <v>3.3637571999999998E-2</v>
      </c>
      <c r="OJ79" s="94">
        <v>1.3586164E-2</v>
      </c>
      <c r="OK79" s="94">
        <v>3.8300845999999999E-3</v>
      </c>
      <c r="OL79" s="94">
        <v>6.4432143999999998E-4</v>
      </c>
      <c r="OM79" s="94">
        <v>1.3689242999999999E-4</v>
      </c>
      <c r="ON79" s="94">
        <v>6.3440790000000004E-5</v>
      </c>
      <c r="OO79" s="94">
        <v>0</v>
      </c>
      <c r="OP79" s="94">
        <v>5.6060749999999999E-27</v>
      </c>
      <c r="OQ79" s="94">
        <v>9.7317006000000006E-26</v>
      </c>
      <c r="OR79" s="94">
        <v>1.6946278000000001E-24</v>
      </c>
      <c r="OS79" s="94">
        <v>2.9514030000000002E-23</v>
      </c>
      <c r="OT79" s="94">
        <v>5.1376135000000005E-22</v>
      </c>
      <c r="OU79" s="94">
        <v>8.9318656000000007E-21</v>
      </c>
      <c r="OV79" s="94">
        <v>1.549594E-19</v>
      </c>
      <c r="OW79" s="94">
        <v>2.6805478000000001E-18</v>
      </c>
      <c r="OX79" s="94">
        <v>4.6194390000000003E-17</v>
      </c>
      <c r="OY79" s="94">
        <v>7.9240435000000002E-16</v>
      </c>
      <c r="OZ79" s="94">
        <v>1.3518719500000001E-14</v>
      </c>
      <c r="PA79" s="94">
        <v>2.2919587000000002E-13</v>
      </c>
      <c r="PB79" s="94">
        <v>3.8585745000000004E-12</v>
      </c>
      <c r="PC79" s="94">
        <v>6.4457900000000005E-11</v>
      </c>
      <c r="PD79" s="94">
        <v>1.0676707999999999E-9</v>
      </c>
      <c r="PE79" s="94">
        <v>1.7521360000000001E-8</v>
      </c>
      <c r="PF79" s="94">
        <v>2.8460073E-7</v>
      </c>
      <c r="PG79" s="94">
        <v>4.5687093000000003E-6</v>
      </c>
      <c r="PH79" s="94">
        <v>7.2298180000000004E-5</v>
      </c>
      <c r="PI79" s="94">
        <v>1.1224822E-3</v>
      </c>
      <c r="PJ79" s="94">
        <v>5.7625052999999999E-3</v>
      </c>
      <c r="PK79" s="94">
        <v>1.729702E-2</v>
      </c>
      <c r="PL79" s="94">
        <v>3.9370317000000002E-2</v>
      </c>
      <c r="PM79" s="94">
        <v>7.3896710000000004E-2</v>
      </c>
      <c r="PN79" s="94">
        <v>0.11875436</v>
      </c>
      <c r="PO79" s="94">
        <v>0.16657747000000001</v>
      </c>
      <c r="PP79" s="94">
        <v>0.20615657000000001</v>
      </c>
      <c r="PQ79" s="94">
        <v>0.22530289000000001</v>
      </c>
      <c r="PR79" s="94">
        <v>0.22322027</v>
      </c>
      <c r="PS79" s="94">
        <v>0.19913541000000001</v>
      </c>
      <c r="PT79" s="94">
        <v>0.15706845</v>
      </c>
      <c r="PU79" s="94">
        <v>0.10911921400000001</v>
      </c>
      <c r="PV79" s="94">
        <v>6.5929050000000003E-2</v>
      </c>
      <c r="PW79" s="94">
        <v>3.3637664999999997E-2</v>
      </c>
      <c r="PX79" s="94">
        <v>1.3586167999999999E-2</v>
      </c>
      <c r="PY79" s="94">
        <v>3.8300769999999999E-3</v>
      </c>
      <c r="PZ79" s="94">
        <v>6.4432265999999998E-4</v>
      </c>
      <c r="QA79" s="94">
        <v>1.3689269000000001E-4</v>
      </c>
      <c r="QB79" s="94">
        <v>6.3440915000000005E-5</v>
      </c>
      <c r="QC79" s="94">
        <v>0</v>
      </c>
      <c r="QD79" s="94">
        <v>5.6060684999999998E-27</v>
      </c>
      <c r="QE79" s="94">
        <v>9.7316830000000005E-26</v>
      </c>
      <c r="QF79" s="94">
        <v>1.6946248999999999E-24</v>
      </c>
      <c r="QG79" s="94">
        <v>2.9513978000000001E-23</v>
      </c>
      <c r="QH79" s="94">
        <v>5.1376040000000004E-22</v>
      </c>
      <c r="QI79" s="94">
        <v>8.9318490000000007E-21</v>
      </c>
      <c r="QJ79" s="94">
        <v>1.5495913000000001E-19</v>
      </c>
      <c r="QK79" s="94">
        <v>2.6805440999999998E-18</v>
      </c>
      <c r="QL79" s="94">
        <v>4.6194335000000001E-17</v>
      </c>
      <c r="QM79" s="94">
        <v>7.9240335000000001E-16</v>
      </c>
      <c r="QN79" s="94">
        <v>1.35186975E-14</v>
      </c>
      <c r="QO79" s="94">
        <v>2.2919539999999999E-13</v>
      </c>
      <c r="QP79" s="94">
        <v>3.8585661999999996E-12</v>
      </c>
      <c r="QQ79" s="94">
        <v>6.4457745E-11</v>
      </c>
      <c r="QR79" s="94">
        <v>1.0676681999999999E-9</v>
      </c>
      <c r="QS79" s="94">
        <v>1.7521316E-8</v>
      </c>
      <c r="QT79" s="94">
        <v>2.8460008000000002E-7</v>
      </c>
      <c r="QU79" s="94">
        <v>4.5687010000000002E-6</v>
      </c>
      <c r="QV79" s="94">
        <v>7.2298079999999997E-5</v>
      </c>
      <c r="QW79" s="94">
        <v>1.1224812999999999E-3</v>
      </c>
      <c r="QX79" s="94">
        <v>5.7625122999999997E-3</v>
      </c>
      <c r="QY79" s="94">
        <v>1.7297030000000001E-2</v>
      </c>
      <c r="QZ79" s="94">
        <v>3.9370290000000002E-2</v>
      </c>
      <c r="RA79" s="94">
        <v>7.3896580000000003E-2</v>
      </c>
      <c r="RB79" s="94">
        <v>0.11875413999999999</v>
      </c>
      <c r="RC79" s="94">
        <v>0.16657747000000001</v>
      </c>
      <c r="RD79" s="94">
        <v>0.20615701</v>
      </c>
      <c r="RE79" s="94">
        <v>0.22530362000000001</v>
      </c>
      <c r="RF79" s="94">
        <v>0.22322068</v>
      </c>
      <c r="RG79" s="94">
        <v>0.19913491999999999</v>
      </c>
      <c r="RH79" s="94">
        <v>0.15706797</v>
      </c>
      <c r="RI79" s="94">
        <v>0.10911916000000001</v>
      </c>
      <c r="RJ79" s="94">
        <v>6.5929234000000003E-2</v>
      </c>
      <c r="RK79" s="94">
        <v>3.3637809999999997E-2</v>
      </c>
      <c r="RL79" s="94">
        <v>1.3586206E-2</v>
      </c>
      <c r="RM79" s="94">
        <v>3.8300764000000001E-3</v>
      </c>
      <c r="RN79" s="94">
        <v>6.4432214E-4</v>
      </c>
      <c r="RO79" s="94">
        <v>1.3689261999999999E-4</v>
      </c>
      <c r="RP79" s="94">
        <v>6.3440879999999996E-5</v>
      </c>
      <c r="RQ79" s="94">
        <v>0</v>
      </c>
      <c r="RR79" s="94">
        <v>5.6060800000000002E-27</v>
      </c>
      <c r="RS79" s="94">
        <v>9.7317006000000006E-26</v>
      </c>
      <c r="RT79" s="94">
        <v>1.6946278000000001E-24</v>
      </c>
      <c r="RU79" s="94">
        <v>2.9514030000000002E-23</v>
      </c>
      <c r="RV79" s="94">
        <v>5.1376125000000001E-22</v>
      </c>
      <c r="RW79" s="94">
        <v>8.931863E-21</v>
      </c>
      <c r="RX79" s="94">
        <v>1.5495932000000001E-19</v>
      </c>
      <c r="RY79" s="94">
        <v>2.6805474E-18</v>
      </c>
      <c r="RZ79" s="94">
        <v>4.6194397999999999E-17</v>
      </c>
      <c r="SA79" s="94">
        <v>7.9240455999999999E-16</v>
      </c>
      <c r="SB79" s="94">
        <v>1.3518716E-14</v>
      </c>
      <c r="SC79" s="94">
        <v>2.2919567999999999E-13</v>
      </c>
      <c r="SD79" s="94">
        <v>3.8585689999999996E-12</v>
      </c>
      <c r="SE79" s="94">
        <v>6.4457760000000002E-11</v>
      </c>
      <c r="SF79" s="94">
        <v>1.0676680000000001E-9</v>
      </c>
      <c r="SG79" s="94">
        <v>1.7521310000000001E-8</v>
      </c>
      <c r="SH79" s="94">
        <v>2.845999E-7</v>
      </c>
      <c r="SI79" s="94">
        <v>4.5686984000000001E-6</v>
      </c>
      <c r="SJ79" s="94">
        <v>7.2298029999999993E-5</v>
      </c>
      <c r="SK79" s="94">
        <v>1.1224808E-3</v>
      </c>
      <c r="SL79" s="94">
        <v>5.7625159999999996E-3</v>
      </c>
      <c r="SM79" s="94">
        <v>1.7297053999999999E-2</v>
      </c>
      <c r="SN79" s="94">
        <v>3.9370339999999997E-2</v>
      </c>
      <c r="SO79" s="94">
        <v>7.3896564999999997E-2</v>
      </c>
      <c r="SP79" s="94">
        <v>0.11875397</v>
      </c>
      <c r="SQ79" s="94">
        <v>0.16657712</v>
      </c>
      <c r="SR79" s="94">
        <v>0.20615675999999999</v>
      </c>
      <c r="SS79" s="94">
        <v>0.2253038</v>
      </c>
      <c r="ST79" s="94">
        <v>0.22322101999999999</v>
      </c>
      <c r="SU79" s="94">
        <v>0.19913499000000001</v>
      </c>
      <c r="SV79" s="94">
        <v>0.15706764000000001</v>
      </c>
      <c r="SW79" s="94">
        <v>0.10911886</v>
      </c>
      <c r="SX79" s="94">
        <v>6.5929139999999997E-2</v>
      </c>
      <c r="SY79" s="94">
        <v>3.3637832999999999E-2</v>
      </c>
      <c r="SZ79" s="94">
        <v>1.35862315E-2</v>
      </c>
      <c r="TA79" s="94">
        <v>3.8300827000000001E-3</v>
      </c>
      <c r="TB79" s="94">
        <v>6.4432352999999997E-4</v>
      </c>
      <c r="TC79" s="94">
        <v>1.3689269000000001E-4</v>
      </c>
      <c r="TD79" s="94">
        <v>6.3440859999999995E-5</v>
      </c>
      <c r="TE79" s="94">
        <v>0</v>
      </c>
      <c r="TF79" s="94">
        <v>5.6060710000000003E-27</v>
      </c>
      <c r="TG79" s="94">
        <v>9.7316770000000004E-26</v>
      </c>
      <c r="TH79" s="94">
        <v>1.6946237000000001E-24</v>
      </c>
      <c r="TI79" s="94">
        <v>2.9513969999999999E-23</v>
      </c>
      <c r="TJ79" s="94">
        <v>5.1376E-22</v>
      </c>
      <c r="TK79" s="94">
        <v>8.9318399999999993E-21</v>
      </c>
      <c r="TL79" s="94">
        <v>1.5495896E-19</v>
      </c>
      <c r="TM79" s="94">
        <v>2.6805403999999999E-18</v>
      </c>
      <c r="TN79" s="94">
        <v>4.6194279999999998E-17</v>
      </c>
      <c r="TO79" s="94">
        <v>7.9240260000000004E-16</v>
      </c>
      <c r="TP79" s="94">
        <v>1.3518686E-14</v>
      </c>
      <c r="TQ79" s="94">
        <v>2.2919515999999999E-13</v>
      </c>
      <c r="TR79" s="94">
        <v>3.8585590000000003E-12</v>
      </c>
      <c r="TS79" s="94">
        <v>6.4457569999999996E-11</v>
      </c>
      <c r="TT79" s="94">
        <v>1.0676644E-9</v>
      </c>
      <c r="TU79" s="94">
        <v>1.7521247000000001E-8</v>
      </c>
      <c r="TV79" s="94">
        <v>2.8459882999999999E-7</v>
      </c>
      <c r="TW79" s="94">
        <v>4.5686800000000003E-6</v>
      </c>
      <c r="TX79" s="94">
        <v>7.2297750000000001E-5</v>
      </c>
      <c r="TY79" s="94">
        <v>1.1224763E-3</v>
      </c>
      <c r="TZ79" s="94">
        <v>5.7625015999999999E-3</v>
      </c>
      <c r="UA79" s="94">
        <v>1.7297043000000002E-2</v>
      </c>
      <c r="UB79" s="94">
        <v>3.9370380000000003E-2</v>
      </c>
      <c r="UC79" s="94">
        <v>7.3896719999999999E-2</v>
      </c>
      <c r="UD79" s="94">
        <v>0.118754104</v>
      </c>
      <c r="UE79" s="94">
        <v>0.16657710000000001</v>
      </c>
      <c r="UF79" s="94">
        <v>0.2061566</v>
      </c>
      <c r="UG79" s="94">
        <v>0.2253037</v>
      </c>
      <c r="UH79" s="94">
        <v>0.22322130000000001</v>
      </c>
      <c r="UI79" s="94">
        <v>0.19913578000000001</v>
      </c>
      <c r="UJ79" s="94">
        <v>0.15706822000000001</v>
      </c>
      <c r="UK79" s="94">
        <v>0.10911899999999999</v>
      </c>
      <c r="UL79" s="94">
        <v>6.5929114999999996E-2</v>
      </c>
      <c r="UM79" s="94">
        <v>3.3637814000000002E-2</v>
      </c>
      <c r="UN79" s="94">
        <v>1.3586226E-2</v>
      </c>
      <c r="UO79" s="94">
        <v>3.8300856999999998E-3</v>
      </c>
      <c r="UP79" s="94">
        <v>6.4432545E-4</v>
      </c>
      <c r="UQ79" s="94">
        <v>1.3689284000000001E-4</v>
      </c>
      <c r="UR79" s="94">
        <v>6.3440879999999996E-5</v>
      </c>
      <c r="US79" s="94">
        <v>0</v>
      </c>
      <c r="UT79" s="94">
        <v>5.6060824000000003E-27</v>
      </c>
      <c r="UU79" s="94">
        <v>9.7316979999999997E-26</v>
      </c>
      <c r="UV79" s="94">
        <v>1.6946272000000002E-24</v>
      </c>
      <c r="UW79" s="94">
        <v>2.9514035E-23</v>
      </c>
      <c r="UX79" s="94">
        <v>5.1376120000000004E-22</v>
      </c>
      <c r="UY79" s="94">
        <v>8.9318614999999997E-21</v>
      </c>
      <c r="UZ79" s="94">
        <v>1.5495938000000001E-19</v>
      </c>
      <c r="VA79" s="94">
        <v>2.6805482999999999E-18</v>
      </c>
      <c r="VB79" s="94">
        <v>4.6194400000000001E-17</v>
      </c>
      <c r="VC79" s="94">
        <v>7.9240480000000004E-16</v>
      </c>
      <c r="VD79" s="94">
        <v>1.3518726999999999E-14</v>
      </c>
      <c r="VE79" s="94">
        <v>2.2919592E-13</v>
      </c>
      <c r="VF79" s="94">
        <v>3.8585735999999998E-12</v>
      </c>
      <c r="VG79" s="94">
        <v>6.4457810000000005E-11</v>
      </c>
      <c r="VH79" s="94">
        <v>1.0676681999999999E-9</v>
      </c>
      <c r="VI79" s="94">
        <v>1.7521298000000001E-8</v>
      </c>
      <c r="VJ79" s="94">
        <v>2.8459957000000002E-7</v>
      </c>
      <c r="VK79" s="94">
        <v>4.5686900000000001E-6</v>
      </c>
      <c r="VL79" s="94">
        <v>7.2297869999999996E-5</v>
      </c>
      <c r="VM79" s="94">
        <v>1.1224776E-3</v>
      </c>
      <c r="VN79" s="94">
        <v>5.7624920000000001E-3</v>
      </c>
      <c r="VO79" s="94">
        <v>1.7297008999999999E-2</v>
      </c>
      <c r="VP79" s="94">
        <v>3.9370330000000002E-2</v>
      </c>
      <c r="VQ79" s="94">
        <v>7.3896684000000004E-2</v>
      </c>
      <c r="VR79" s="94">
        <v>0.118754104</v>
      </c>
      <c r="VS79" s="94">
        <v>0.16657689000000001</v>
      </c>
      <c r="VT79" s="94">
        <v>0.20615602</v>
      </c>
      <c r="VU79" s="94">
        <v>0.22530283000000001</v>
      </c>
      <c r="VV79" s="94">
        <v>0.22322069999999999</v>
      </c>
      <c r="VW79" s="94">
        <v>0.1991359</v>
      </c>
      <c r="VX79" s="94">
        <v>0.15706856999999999</v>
      </c>
      <c r="VY79" s="94">
        <v>0.10911931</v>
      </c>
      <c r="VZ79" s="94">
        <v>6.5929210000000002E-2</v>
      </c>
      <c r="WA79" s="94">
        <v>3.3637783999999997E-2</v>
      </c>
      <c r="WB79" s="94">
        <v>1.3586206E-2</v>
      </c>
      <c r="WC79" s="94">
        <v>3.8300856999999998E-3</v>
      </c>
      <c r="WD79" s="94">
        <v>6.4432685000000004E-4</v>
      </c>
      <c r="WE79" s="94">
        <v>1.3689288000000001E-4</v>
      </c>
      <c r="WF79" s="94">
        <v>6.3440839999999993E-5</v>
      </c>
      <c r="WG79" s="94">
        <v>0</v>
      </c>
      <c r="WH79" s="94">
        <v>5.6061112999999997E-27</v>
      </c>
      <c r="WI79" s="94">
        <v>9.7317504999999995E-26</v>
      </c>
      <c r="WJ79" s="94">
        <v>1.6946356999999999E-24</v>
      </c>
      <c r="WK79" s="94">
        <v>2.9514180000000001E-23</v>
      </c>
      <c r="WL79" s="94">
        <v>5.1376410000000002E-22</v>
      </c>
      <c r="WM79" s="94">
        <v>8.9319110000000002E-21</v>
      </c>
      <c r="WN79" s="94">
        <v>1.5496020000000001E-19</v>
      </c>
      <c r="WO79" s="94">
        <v>2.6805635999999999E-18</v>
      </c>
      <c r="WP79" s="94">
        <v>4.619468E-17</v>
      </c>
      <c r="WQ79" s="94">
        <v>7.9240970000000005E-16</v>
      </c>
      <c r="WR79" s="94">
        <v>1.3518816000000001E-14</v>
      </c>
      <c r="WS79" s="94">
        <v>2.2919756999999999E-13</v>
      </c>
      <c r="WT79" s="94">
        <v>3.8586029999999999E-12</v>
      </c>
      <c r="WU79" s="94">
        <v>6.4458320000000002E-11</v>
      </c>
      <c r="WV79" s="94">
        <v>1.0676765999999999E-9</v>
      </c>
      <c r="WW79" s="94">
        <v>1.752143E-8</v>
      </c>
      <c r="WX79" s="94">
        <v>2.8460158000000001E-7</v>
      </c>
      <c r="WY79" s="94">
        <v>4.5687199999999997E-6</v>
      </c>
      <c r="WZ79" s="94">
        <v>7.2298299999999999E-5</v>
      </c>
      <c r="XA79" s="94">
        <v>1.1224827E-3</v>
      </c>
      <c r="XB79" s="94">
        <v>5.7624909999999998E-3</v>
      </c>
      <c r="XC79" s="94">
        <v>1.7296974E-2</v>
      </c>
      <c r="XD79" s="94">
        <v>3.9370245999999998E-2</v>
      </c>
      <c r="XE79" s="94">
        <v>7.3896589999999998E-2</v>
      </c>
      <c r="XF79" s="94">
        <v>0.118754104</v>
      </c>
      <c r="XG79" s="94">
        <v>0.16657706</v>
      </c>
      <c r="XH79" s="94">
        <v>0.20615615000000001</v>
      </c>
      <c r="XI79" s="94">
        <v>0.22530267000000001</v>
      </c>
      <c r="XJ79" s="94">
        <v>0.22322035000000001</v>
      </c>
      <c r="XK79" s="94">
        <v>0.19913562000000001</v>
      </c>
      <c r="XL79" s="94">
        <v>0.15706856999999999</v>
      </c>
      <c r="XM79" s="94">
        <v>0.10911944</v>
      </c>
      <c r="XN79" s="94">
        <v>6.5929299999999996E-2</v>
      </c>
      <c r="XO79" s="94">
        <v>3.3637818E-2</v>
      </c>
      <c r="XP79" s="94">
        <v>1.3586206E-2</v>
      </c>
      <c r="XQ79" s="94">
        <v>3.8300847999999999E-3</v>
      </c>
      <c r="XR79" s="94">
        <v>6.4432697E-4</v>
      </c>
      <c r="XS79" s="94">
        <v>1.3689284000000001E-4</v>
      </c>
      <c r="XT79" s="94">
        <v>6.3440790000000004E-5</v>
      </c>
      <c r="XU79" s="94">
        <v>0</v>
      </c>
      <c r="XV79" s="94">
        <v>5.6061409999999999E-27</v>
      </c>
      <c r="XW79" s="94">
        <v>9.7318054E-26</v>
      </c>
      <c r="XX79" s="94">
        <v>1.6946448E-24</v>
      </c>
      <c r="XY79" s="94">
        <v>2.9514330000000001E-23</v>
      </c>
      <c r="XZ79" s="94">
        <v>5.1376650000000001E-22</v>
      </c>
      <c r="YA79" s="94">
        <v>8.9319549999999998E-21</v>
      </c>
      <c r="YB79" s="94">
        <v>1.5496102999999999E-19</v>
      </c>
      <c r="YC79" s="94">
        <v>2.6805787E-18</v>
      </c>
      <c r="YD79" s="94">
        <v>4.6194967E-17</v>
      </c>
      <c r="YE79" s="94">
        <v>7.9241470000000003E-16</v>
      </c>
      <c r="YF79" s="94">
        <v>1.35189E-14</v>
      </c>
      <c r="YG79" s="94">
        <v>2.2919907E-13</v>
      </c>
      <c r="YH79" s="94">
        <v>3.8586290000000003E-12</v>
      </c>
      <c r="YI79" s="94">
        <v>6.4458790000000002E-11</v>
      </c>
      <c r="YJ79" s="94">
        <v>1.0676846E-9</v>
      </c>
      <c r="YK79" s="94">
        <v>1.7521568000000001E-8</v>
      </c>
      <c r="YL79" s="94">
        <v>2.8460374000000001E-7</v>
      </c>
      <c r="YM79" s="94">
        <v>4.5687540000000002E-6</v>
      </c>
      <c r="YN79" s="94">
        <v>7.2298809999999994E-5</v>
      </c>
      <c r="YO79" s="94">
        <v>1.1224901999999999E-3</v>
      </c>
      <c r="YP79" s="94">
        <v>5.7625189999999998E-3</v>
      </c>
      <c r="YQ79" s="94">
        <v>1.7297021999999999E-2</v>
      </c>
      <c r="YR79" s="94">
        <v>3.9370280000000001E-2</v>
      </c>
      <c r="YS79" s="94">
        <v>7.3896619999999996E-2</v>
      </c>
      <c r="YT79" s="94">
        <v>0.11875421999999999</v>
      </c>
      <c r="YU79" s="94">
        <v>0.16657746000000001</v>
      </c>
      <c r="YV79" s="94">
        <v>0.20615681999999999</v>
      </c>
      <c r="YW79" s="94">
        <v>0.22530335000000001</v>
      </c>
      <c r="YX79" s="94">
        <v>0.22322074</v>
      </c>
      <c r="YY79" s="94">
        <v>0.19913562000000001</v>
      </c>
      <c r="YZ79" s="94">
        <v>0.15706861</v>
      </c>
      <c r="ZA79" s="94">
        <v>0.10911952</v>
      </c>
      <c r="ZB79" s="94">
        <v>6.5929399999999999E-2</v>
      </c>
      <c r="ZC79" s="94">
        <v>3.3637880000000002E-2</v>
      </c>
      <c r="ZD79" s="94">
        <v>1.3586236999999999E-2</v>
      </c>
      <c r="ZE79" s="94">
        <v>3.8300930000000001E-3</v>
      </c>
      <c r="ZF79" s="94">
        <v>6.4432729999999998E-4</v>
      </c>
      <c r="ZG79" s="94">
        <v>1.3689278999999999E-4</v>
      </c>
      <c r="ZH79" s="94">
        <v>6.3440699999999997E-5</v>
      </c>
      <c r="ZI79" s="94">
        <v>0</v>
      </c>
      <c r="ZJ79" s="94">
        <v>5.6061583E-27</v>
      </c>
      <c r="ZK79" s="94">
        <v>9.7318373999999998E-26</v>
      </c>
      <c r="ZL79" s="94">
        <v>1.6946505000000001E-24</v>
      </c>
      <c r="ZM79" s="94">
        <v>2.9514423000000002E-23</v>
      </c>
      <c r="ZN79" s="94">
        <v>5.1376820000000005E-22</v>
      </c>
      <c r="ZO79" s="94">
        <v>8.9319809999999995E-21</v>
      </c>
      <c r="ZP79" s="94">
        <v>1.5496140000000001E-19</v>
      </c>
      <c r="ZQ79" s="94">
        <v>2.6805847000000001E-18</v>
      </c>
      <c r="ZR79" s="94">
        <v>4.6195075999999998E-17</v>
      </c>
      <c r="ZS79" s="94">
        <v>7.9241685000000004E-16</v>
      </c>
      <c r="ZT79" s="94">
        <v>1.35189415E-14</v>
      </c>
      <c r="ZU79" s="94">
        <v>2.2919980000000001E-13</v>
      </c>
      <c r="ZV79" s="94">
        <v>3.8586433999999997E-12</v>
      </c>
      <c r="ZW79" s="94">
        <v>6.4459069999999996E-11</v>
      </c>
      <c r="ZX79" s="94">
        <v>1.0676899E-9</v>
      </c>
      <c r="ZY79" s="94">
        <v>1.7521662000000001E-8</v>
      </c>
      <c r="ZZ79" s="94">
        <v>2.8460536000000001E-7</v>
      </c>
      <c r="AAA79" s="94">
        <v>4.5687807000000001E-6</v>
      </c>
      <c r="AAB79" s="94">
        <v>7.2299249999999997E-5</v>
      </c>
      <c r="AAC79" s="94">
        <v>1.1224970999999999E-3</v>
      </c>
      <c r="AAD79" s="94">
        <v>5.76255E-3</v>
      </c>
      <c r="AAE79" s="94">
        <v>1.7297099999999999E-2</v>
      </c>
      <c r="AAF79" s="94">
        <v>3.9370410000000002E-2</v>
      </c>
      <c r="AAG79" s="94">
        <v>7.3896760000000006E-2</v>
      </c>
      <c r="AAH79" s="94">
        <v>0.11875437</v>
      </c>
      <c r="AAI79" s="94">
        <v>0.16657773000000001</v>
      </c>
      <c r="AAJ79" s="94">
        <v>0.20615749</v>
      </c>
      <c r="AAK79" s="94">
        <v>0.22530433999999999</v>
      </c>
      <c r="AAL79" s="94">
        <v>0.22322175999999999</v>
      </c>
      <c r="AAM79" s="94">
        <v>0.19913653000000001</v>
      </c>
      <c r="AAN79" s="94">
        <v>0.15706918</v>
      </c>
      <c r="AAO79" s="94">
        <v>0.10911989</v>
      </c>
      <c r="AAP79" s="94">
        <v>6.5929613999999997E-2</v>
      </c>
      <c r="AAQ79" s="94">
        <v>3.3638003999999999E-2</v>
      </c>
      <c r="AAR79" s="94">
        <v>1.3586301E-2</v>
      </c>
      <c r="AAS79" s="94">
        <v>3.8301101999999999E-3</v>
      </c>
      <c r="AAT79" s="94">
        <v>6.4432935000000003E-4</v>
      </c>
      <c r="AAU79" s="94">
        <v>1.3689301999999999E-4</v>
      </c>
      <c r="AAV79" s="94">
        <v>6.3440679999999996E-5</v>
      </c>
      <c r="AAW79" s="94">
        <v>0</v>
      </c>
      <c r="AAX79" s="94">
        <v>5.6061224999999998E-27</v>
      </c>
      <c r="AAY79" s="94">
        <v>9.7317660000000001E-26</v>
      </c>
      <c r="AAZ79" s="94">
        <v>1.6946377E-24</v>
      </c>
      <c r="ABA79" s="94">
        <v>2.9514202E-23</v>
      </c>
      <c r="ABB79" s="94">
        <v>5.1376460000000001E-22</v>
      </c>
      <c r="ABC79" s="94">
        <v>8.9319259999999996E-21</v>
      </c>
      <c r="ABD79" s="94">
        <v>1.5496049999999999E-19</v>
      </c>
      <c r="ABE79" s="94">
        <v>2.6805694E-18</v>
      </c>
      <c r="ABF79" s="94">
        <v>4.6194815000000001E-17</v>
      </c>
      <c r="ABG79" s="94">
        <v>7.9241260000000002E-16</v>
      </c>
      <c r="ABH79" s="94">
        <v>1.3518877000000001E-14</v>
      </c>
      <c r="ABI79" s="94">
        <v>2.2919874000000002E-13</v>
      </c>
      <c r="ABJ79" s="94">
        <v>3.8586260000000002E-12</v>
      </c>
      <c r="ABK79" s="94">
        <v>6.4458790000000002E-11</v>
      </c>
      <c r="ABL79" s="94">
        <v>1.0676856999999999E-9</v>
      </c>
      <c r="ABM79" s="94">
        <v>1.7521601999999999E-8</v>
      </c>
      <c r="ABN79" s="94">
        <v>2.8460443000000002E-7</v>
      </c>
      <c r="ABO79" s="94">
        <v>4.5687652000000002E-6</v>
      </c>
      <c r="ABP79" s="94">
        <v>7.2298980000000006E-5</v>
      </c>
      <c r="ABQ79" s="94">
        <v>1.1224931E-3</v>
      </c>
      <c r="ABR79" s="94">
        <v>5.7625356000000003E-3</v>
      </c>
      <c r="ABS79" s="94">
        <v>1.7297079999999999E-2</v>
      </c>
      <c r="ABT79" s="94">
        <v>3.9370387999999999E-2</v>
      </c>
      <c r="ABU79" s="94">
        <v>7.3896699999999996E-2</v>
      </c>
      <c r="ABV79" s="94">
        <v>0.11875421</v>
      </c>
      <c r="ABW79" s="94">
        <v>0.16657753</v>
      </c>
      <c r="ABX79" s="94">
        <v>0.20615742000000001</v>
      </c>
      <c r="ABY79" s="94">
        <v>0.22530449999999999</v>
      </c>
      <c r="ABZ79" s="94">
        <v>0.22322214000000001</v>
      </c>
      <c r="ACA79" s="94">
        <v>0.19913697</v>
      </c>
      <c r="ACB79" s="94">
        <v>0.15706951999999999</v>
      </c>
      <c r="ACC79" s="94">
        <v>0.10912005</v>
      </c>
      <c r="ACD79" s="94">
        <v>6.5929730000000006E-2</v>
      </c>
      <c r="ACE79" s="94">
        <v>3.3638116000000003E-2</v>
      </c>
      <c r="ACF79" s="94">
        <v>1.35863805E-2</v>
      </c>
      <c r="ACG79" s="94">
        <v>3.8301414000000002E-3</v>
      </c>
      <c r="ACH79" s="94">
        <v>6.4433272999999997E-4</v>
      </c>
      <c r="ACI79" s="94">
        <v>1.3689326000000001E-4</v>
      </c>
      <c r="ACJ79" s="94">
        <v>6.3440630000000006E-5</v>
      </c>
      <c r="ACK79" s="94">
        <v>0</v>
      </c>
      <c r="ACL79" s="94">
        <v>5.6058147000000003E-27</v>
      </c>
      <c r="ACM79" s="94">
        <v>9.7312409999999998E-26</v>
      </c>
      <c r="ACN79" s="94">
        <v>1.6945507E-24</v>
      </c>
      <c r="ACO79" s="94">
        <v>2.9512757000000003E-23</v>
      </c>
      <c r="ACP79" s="94">
        <v>5.1374050000000004E-22</v>
      </c>
      <c r="ACQ79" s="94">
        <v>8.9315279999999999E-21</v>
      </c>
      <c r="ACR79" s="94">
        <v>1.5495399000000001E-19</v>
      </c>
      <c r="ACS79" s="94">
        <v>2.6804621999999998E-18</v>
      </c>
      <c r="ACT79" s="94">
        <v>4.6193079999999999E-17</v>
      </c>
      <c r="ACU79" s="94">
        <v>7.9238479999999999E-16</v>
      </c>
      <c r="ACV79" s="94">
        <v>1.3518434E-14</v>
      </c>
      <c r="ACW79" s="94">
        <v>2.2919176999999998E-13</v>
      </c>
      <c r="ACX79" s="94">
        <v>3.8585180000000001E-12</v>
      </c>
      <c r="ACY79" s="94">
        <v>6.4457119999999995E-11</v>
      </c>
      <c r="ACZ79" s="94">
        <v>1.0676602000000001E-9</v>
      </c>
      <c r="ADA79" s="94">
        <v>1.7521217999999999E-8</v>
      </c>
      <c r="ADB79" s="94">
        <v>2.8459882999999999E-7</v>
      </c>
      <c r="ADC79" s="94">
        <v>4.5686833999999999E-6</v>
      </c>
      <c r="ADD79" s="94">
        <v>7.2297810000000005E-5</v>
      </c>
      <c r="ADE79" s="94">
        <v>1.1224764E-3</v>
      </c>
      <c r="ADF79" s="94">
        <v>5.7624894999999997E-3</v>
      </c>
      <c r="ADG79" s="94">
        <v>1.7296974E-2</v>
      </c>
      <c r="ADH79" s="94">
        <v>3.9370183000000003E-2</v>
      </c>
      <c r="ADI79" s="94">
        <v>7.3896325999999998E-2</v>
      </c>
      <c r="ADJ79" s="94">
        <v>0.11875359000000001</v>
      </c>
      <c r="ADK79" s="94">
        <v>0.16657658</v>
      </c>
      <c r="ADL79" s="94">
        <v>0.20615620000000001</v>
      </c>
      <c r="ADM79" s="94">
        <v>0.22530326000000001</v>
      </c>
      <c r="ADN79" s="94">
        <v>0.22322123999999999</v>
      </c>
      <c r="ADO79" s="94">
        <v>0.19913658000000001</v>
      </c>
      <c r="ADP79" s="94">
        <v>0.1570693</v>
      </c>
      <c r="ADQ79" s="94">
        <v>0.10911978999999999</v>
      </c>
      <c r="ADR79" s="94">
        <v>6.5929349999999998E-2</v>
      </c>
      <c r="ADS79" s="94">
        <v>3.3637720000000003E-2</v>
      </c>
      <c r="ADT79" s="94">
        <v>1.3586094E-2</v>
      </c>
      <c r="ADU79" s="94">
        <v>3.8300103000000001E-3</v>
      </c>
      <c r="ADV79" s="94">
        <v>6.4430403000000005E-4</v>
      </c>
      <c r="ADW79" s="94">
        <v>1.3689210000000001E-4</v>
      </c>
      <c r="ADX79" s="94">
        <v>6.3441699999999999E-5</v>
      </c>
      <c r="ADY79" s="100"/>
      <c r="ADZ79" s="101"/>
      <c r="AEA79" s="101"/>
      <c r="AEB79" s="101"/>
      <c r="AEC79" s="101"/>
      <c r="AED79" s="144">
        <f t="shared" si="51"/>
        <v>74</v>
      </c>
      <c r="AEE79" s="142"/>
      <c r="AEF79" s="158">
        <f t="shared" si="33"/>
        <v>74</v>
      </c>
      <c r="AEG79" s="138">
        <f t="shared" si="57"/>
        <v>6.3440519999999998E-5</v>
      </c>
      <c r="AEH79" s="138">
        <f t="shared" si="57"/>
        <v>6.3440590000000003E-5</v>
      </c>
      <c r="AEI79" s="138">
        <f t="shared" si="57"/>
        <v>6.3440849999999994E-5</v>
      </c>
      <c r="AEJ79" s="138">
        <f t="shared" si="57"/>
        <v>6.344094E-5</v>
      </c>
      <c r="AEK79" s="138">
        <f t="shared" si="57"/>
        <v>6.3440760000000001E-5</v>
      </c>
      <c r="AEL79" s="138">
        <f t="shared" si="57"/>
        <v>6.3440719999999999E-5</v>
      </c>
      <c r="AEM79" s="138">
        <f t="shared" si="57"/>
        <v>6.3440729999999999E-5</v>
      </c>
      <c r="AEN79" s="138">
        <f t="shared" si="57"/>
        <v>6.3440659999999994E-5</v>
      </c>
      <c r="AEO79" s="138">
        <f t="shared" si="57"/>
        <v>6.3440703999999995E-5</v>
      </c>
      <c r="AEP79" s="138">
        <f t="shared" si="57"/>
        <v>6.3440790000000004E-5</v>
      </c>
      <c r="AEQ79" s="138">
        <f t="shared" si="58"/>
        <v>6.3440915000000005E-5</v>
      </c>
      <c r="AER79" s="138">
        <f t="shared" si="58"/>
        <v>6.3440879999999996E-5</v>
      </c>
      <c r="AES79" s="138">
        <f t="shared" si="58"/>
        <v>6.3440859999999995E-5</v>
      </c>
      <c r="AET79" s="138">
        <f t="shared" si="58"/>
        <v>6.3440879999999996E-5</v>
      </c>
      <c r="AEU79" s="138">
        <f t="shared" si="58"/>
        <v>6.3440839999999993E-5</v>
      </c>
      <c r="AEV79" s="138">
        <f t="shared" si="58"/>
        <v>6.3440790000000004E-5</v>
      </c>
      <c r="AEW79" s="138">
        <f t="shared" si="58"/>
        <v>6.3440699999999997E-5</v>
      </c>
      <c r="AEX79" s="138">
        <f t="shared" si="58"/>
        <v>6.3440679999999996E-5</v>
      </c>
      <c r="AEY79" s="138">
        <f t="shared" si="58"/>
        <v>6.3440630000000006E-5</v>
      </c>
      <c r="AEZ79" s="130">
        <f t="shared" si="52"/>
        <v>20.88</v>
      </c>
      <c r="AFA79" s="91"/>
      <c r="AFB79" s="94">
        <v>6.3440805999999994E-5</v>
      </c>
      <c r="AFC79" s="139">
        <f t="shared" si="53"/>
        <v>6.3440759947368423E-5</v>
      </c>
      <c r="AFD79" s="91"/>
      <c r="AFE79" s="142"/>
      <c r="AFF79" s="142"/>
      <c r="AFG79" s="138">
        <f t="shared" si="56"/>
        <v>7.2299550000000005E-5</v>
      </c>
      <c r="AFH79" s="138">
        <f t="shared" si="56"/>
        <v>7.2298360000000003E-5</v>
      </c>
      <c r="AFI79" s="138">
        <f t="shared" si="56"/>
        <v>7.2299019999999995E-5</v>
      </c>
      <c r="AFJ79" s="138">
        <f t="shared" si="56"/>
        <v>7.2299684999999994E-5</v>
      </c>
      <c r="AFK79" s="138">
        <f t="shared" si="56"/>
        <v>7.2299789999999994E-5</v>
      </c>
      <c r="AFL79" s="138">
        <f t="shared" si="56"/>
        <v>7.2299589999999994E-5</v>
      </c>
      <c r="AFM79" s="138">
        <f t="shared" si="56"/>
        <v>7.2299146000000006E-5</v>
      </c>
      <c r="AFN79" s="138">
        <f t="shared" si="56"/>
        <v>7.2298610000000007E-5</v>
      </c>
      <c r="AFO79" s="138">
        <f t="shared" si="56"/>
        <v>7.2298323999999998E-5</v>
      </c>
      <c r="AFP79" s="138">
        <f t="shared" si="56"/>
        <v>7.229812E-5</v>
      </c>
      <c r="AFQ79" s="138">
        <f t="shared" si="56"/>
        <v>7.2298180000000004E-5</v>
      </c>
      <c r="AFR79" s="138">
        <f t="shared" si="56"/>
        <v>7.2298079999999997E-5</v>
      </c>
      <c r="AFS79" s="138">
        <f t="shared" si="56"/>
        <v>7.2298029999999993E-5</v>
      </c>
      <c r="AFT79" s="138">
        <f t="shared" si="56"/>
        <v>7.2297750000000001E-5</v>
      </c>
      <c r="AFU79" s="138">
        <f t="shared" si="56"/>
        <v>7.2297869999999996E-5</v>
      </c>
      <c r="AFV79" s="138">
        <f t="shared" si="54"/>
        <v>7.2298299999999999E-5</v>
      </c>
      <c r="AFW79" s="138">
        <f t="shared" si="54"/>
        <v>7.2298809999999994E-5</v>
      </c>
      <c r="AFX79" s="138">
        <f t="shared" si="54"/>
        <v>7.2299249999999997E-5</v>
      </c>
      <c r="AFY79" s="138">
        <f t="shared" si="54"/>
        <v>7.2298980000000006E-5</v>
      </c>
      <c r="AFZ79" s="138" t="e">
        <f t="shared" si="54"/>
        <v>#VALUE!</v>
      </c>
      <c r="AGA79" s="139">
        <f t="shared" si="55"/>
        <v>7.2298707631578948E-5</v>
      </c>
      <c r="AGB79" s="91"/>
      <c r="AGC79" s="91"/>
      <c r="AGD79" s="91"/>
      <c r="AGE79" s="91"/>
      <c r="AGF79" s="91"/>
      <c r="AGG79" s="91"/>
      <c r="AGH79" s="91"/>
      <c r="AGI79" s="91"/>
      <c r="AGJ79" s="91"/>
      <c r="AGK79" s="91"/>
      <c r="AGL79" s="91"/>
      <c r="AGM79" s="91"/>
      <c r="AGN79" s="91"/>
      <c r="AGO79" s="91"/>
      <c r="AGP79" s="91"/>
      <c r="AGQ79" s="91"/>
      <c r="AGR79" s="91"/>
      <c r="AGS79" s="91"/>
      <c r="AGT79" s="91"/>
      <c r="AGU79" s="91"/>
      <c r="AGV79" s="91"/>
      <c r="AGW79" s="91"/>
      <c r="AGX79" s="91"/>
      <c r="AGY79" s="91"/>
      <c r="AGZ79" s="91"/>
      <c r="AHA79" s="91"/>
      <c r="AHB79" s="91"/>
      <c r="AHC79" s="91"/>
      <c r="AHD79" s="91"/>
      <c r="AHE79" s="91"/>
      <c r="AHF79" s="91"/>
      <c r="AHG79" s="91"/>
      <c r="AHH79" s="91"/>
      <c r="AHI79" s="91"/>
      <c r="AHJ79" s="91"/>
      <c r="AHK79" s="91"/>
      <c r="AHL79" s="91"/>
      <c r="AHM79" s="91"/>
      <c r="AHN79" s="91"/>
      <c r="AHO79" s="91"/>
      <c r="AHP79" s="91"/>
      <c r="AHQ79" s="91"/>
      <c r="AHR79" s="91"/>
      <c r="AHS79" s="91"/>
      <c r="AHT79" s="91"/>
      <c r="AHU79" s="91"/>
      <c r="AHV79" s="91"/>
      <c r="AHW79" s="91"/>
      <c r="AHX79" s="91"/>
      <c r="AHY79" s="91"/>
      <c r="AHZ79" s="91"/>
      <c r="AIA79" s="91"/>
      <c r="AIB79" s="91"/>
      <c r="AIC79" s="91"/>
      <c r="AID79" s="91"/>
      <c r="AIE79" s="91"/>
      <c r="AIF79" s="91"/>
      <c r="AIG79" s="91"/>
      <c r="AIH79" s="91"/>
      <c r="AII79" s="91"/>
      <c r="AIJ79" s="91"/>
      <c r="AIK79" s="91"/>
      <c r="AIL79" s="91"/>
      <c r="AIM79" s="91"/>
      <c r="AIN79" s="91"/>
      <c r="AIO79" s="91"/>
      <c r="AIP79" s="91"/>
      <c r="AIQ79" s="91"/>
      <c r="AIR79" s="91"/>
      <c r="AIS79" s="91"/>
      <c r="AIT79" s="91"/>
      <c r="AIU79" s="91"/>
      <c r="AIV79" s="91"/>
      <c r="AIW79" s="91"/>
      <c r="AIX79" s="91"/>
      <c r="AIY79" s="91"/>
      <c r="AIZ79" s="91"/>
      <c r="AJA79" s="91"/>
      <c r="AJB79" s="91"/>
      <c r="AJC79" s="91"/>
      <c r="AJD79" s="91"/>
      <c r="AJE79" s="91"/>
      <c r="AJF79" s="91"/>
      <c r="AJG79" s="91"/>
      <c r="AJH79" s="91"/>
      <c r="AJI79" s="91"/>
      <c r="AJJ79" s="91"/>
      <c r="AJK79" s="91"/>
      <c r="AJL79" s="91"/>
      <c r="AJM79" s="91"/>
      <c r="AJN79" s="91"/>
      <c r="AJO79" s="91"/>
      <c r="AJP79" s="91"/>
      <c r="AJQ79" s="91"/>
      <c r="AJR79" s="91"/>
      <c r="AJS79" s="91"/>
      <c r="AJT79" s="91"/>
      <c r="AJU79" s="91"/>
      <c r="AJV79" s="91"/>
      <c r="AJW79" s="91"/>
      <c r="AJX79" s="91"/>
      <c r="AJY79" s="91"/>
      <c r="AJZ79" s="91"/>
      <c r="AKA79" s="91"/>
      <c r="AKB79" s="91"/>
      <c r="AKC79" s="91"/>
      <c r="AKD79" s="91"/>
      <c r="AKE79" s="91"/>
      <c r="AKF79" s="91"/>
      <c r="AKG79" s="91"/>
      <c r="AKH79" s="91"/>
      <c r="AKI79" s="91"/>
      <c r="AKJ79" s="91"/>
      <c r="AKK79" s="91"/>
      <c r="AKL79" s="91"/>
      <c r="AKM79" s="91"/>
      <c r="AKN79" s="91"/>
      <c r="AKO79" s="91"/>
      <c r="AKP79" s="91"/>
      <c r="AKQ79" s="91"/>
      <c r="AKR79" s="91"/>
      <c r="AKS79" s="91"/>
      <c r="AKT79" s="91"/>
      <c r="AKU79" s="91"/>
      <c r="AKV79" s="91"/>
      <c r="AKW79" s="91"/>
      <c r="AKX79" s="91"/>
      <c r="AKY79" s="91"/>
      <c r="AKZ79" s="91"/>
      <c r="ALA79" s="91"/>
      <c r="ALB79" s="91"/>
      <c r="ALC79" s="91"/>
      <c r="ALD79" s="91"/>
      <c r="ALE79" s="91"/>
      <c r="ALF79" s="91"/>
      <c r="ALG79" s="91"/>
      <c r="ALH79" s="91"/>
      <c r="ALI79" s="91"/>
      <c r="ALJ79" s="91"/>
      <c r="ALK79" s="91"/>
      <c r="ALL79" s="91"/>
      <c r="ALM79" s="91"/>
      <c r="ALN79" s="91"/>
      <c r="ALO79" s="91"/>
      <c r="ALP79" s="91"/>
      <c r="ALQ79" s="91"/>
      <c r="ALR79" s="91"/>
      <c r="ALS79" s="91"/>
      <c r="ALT79" s="91"/>
      <c r="ALU79" s="91"/>
      <c r="ALV79" s="91"/>
      <c r="ALW79" s="91"/>
      <c r="ALX79" s="91"/>
      <c r="ALY79" s="91"/>
      <c r="ALZ79" s="91"/>
      <c r="AMA79" s="91"/>
      <c r="AMB79" s="91"/>
      <c r="AMC79" s="91"/>
      <c r="AMD79" s="91"/>
      <c r="AME79" s="91"/>
      <c r="AMF79" s="91"/>
      <c r="AMG79" s="91"/>
      <c r="AMH79" s="91"/>
      <c r="AMI79" s="91"/>
      <c r="AMJ79" s="91"/>
      <c r="AMK79" s="91"/>
      <c r="AML79" s="91"/>
      <c r="AMM79" s="91"/>
      <c r="AMN79" s="91"/>
      <c r="AMO79" s="91"/>
      <c r="AMP79" s="91"/>
      <c r="AMQ79" s="91"/>
      <c r="AMR79" s="91"/>
      <c r="AMS79" s="91"/>
      <c r="AMT79" s="91"/>
      <c r="AMU79" s="91"/>
      <c r="AMV79" s="91"/>
      <c r="AMW79" s="91"/>
      <c r="AMX79" s="91"/>
      <c r="AMY79" s="91"/>
      <c r="AMZ79" s="91"/>
      <c r="ANA79" s="91"/>
      <c r="ANB79" s="91"/>
      <c r="ANC79" s="91"/>
      <c r="AND79" s="91"/>
      <c r="ANE79" s="91"/>
      <c r="ANF79" s="91"/>
      <c r="ANG79" s="91"/>
      <c r="ANH79" s="91"/>
      <c r="ANI79" s="91"/>
      <c r="ANJ79" s="91"/>
      <c r="ANK79" s="91"/>
      <c r="ANL79" s="91"/>
      <c r="ANM79" s="91"/>
      <c r="ANN79" s="91"/>
      <c r="ANO79" s="91"/>
      <c r="ANP79" s="91"/>
      <c r="ANQ79" s="91"/>
      <c r="ANR79" s="91"/>
      <c r="ANS79" s="91"/>
      <c r="ANT79" s="91"/>
      <c r="ANU79" s="91"/>
      <c r="ANV79" s="91"/>
      <c r="ANW79" s="91"/>
      <c r="ANX79" s="91"/>
      <c r="ANY79" s="91"/>
      <c r="ANZ79" s="91"/>
      <c r="AOA79" s="91"/>
      <c r="AOB79" s="91"/>
      <c r="AOC79" s="91"/>
      <c r="AOD79" s="91"/>
      <c r="AOE79" s="91"/>
      <c r="AOF79" s="91"/>
      <c r="AOG79" s="91"/>
      <c r="AOH79" s="91"/>
      <c r="AOI79" s="91"/>
      <c r="AOJ79" s="91"/>
      <c r="AOK79" s="91"/>
      <c r="AOL79" s="91"/>
      <c r="AOM79" s="91"/>
      <c r="AON79" s="91"/>
      <c r="AOO79" s="91"/>
      <c r="AOP79" s="91"/>
      <c r="AOQ79" s="91"/>
      <c r="AOR79" s="91"/>
      <c r="AOS79" s="91"/>
      <c r="AOT79" s="91"/>
      <c r="AOU79" s="91"/>
      <c r="AOV79" s="91"/>
      <c r="AOW79" s="91"/>
      <c r="AOX79" s="91"/>
      <c r="AOY79" s="91"/>
      <c r="AOZ79" s="91"/>
      <c r="APA79" s="91"/>
      <c r="APB79" s="91"/>
      <c r="APC79" s="91"/>
      <c r="APD79" s="91"/>
      <c r="APE79" s="91"/>
      <c r="APF79" s="91"/>
      <c r="APG79" s="91"/>
      <c r="APH79" s="91"/>
      <c r="API79" s="91"/>
      <c r="APJ79" s="91"/>
      <c r="APK79" s="91"/>
      <c r="APL79" s="91"/>
      <c r="APM79" s="91"/>
      <c r="APN79" s="91"/>
      <c r="APO79" s="91"/>
      <c r="APP79" s="91"/>
      <c r="APQ79" s="91"/>
      <c r="APR79" s="91"/>
      <c r="APS79" s="91"/>
      <c r="APT79" s="91"/>
      <c r="APU79" s="91"/>
      <c r="APV79" s="91"/>
      <c r="APW79" s="91"/>
      <c r="APX79" s="91"/>
      <c r="APY79" s="91"/>
      <c r="APZ79" s="91"/>
      <c r="AQA79" s="91"/>
      <c r="AQB79" s="91"/>
      <c r="AQC79" s="91"/>
      <c r="AQD79" s="91"/>
      <c r="AQE79" s="91"/>
      <c r="AQF79" s="91"/>
      <c r="AQG79" s="91"/>
      <c r="AQH79" s="91"/>
      <c r="AQI79" s="91"/>
      <c r="AQJ79" s="91"/>
      <c r="AQK79" s="91"/>
      <c r="AQL79" s="91"/>
      <c r="AQM79" s="91"/>
      <c r="AQN79" s="91"/>
      <c r="AQO79" s="91"/>
      <c r="AQP79" s="91"/>
      <c r="AQQ79" s="91"/>
      <c r="AQR79" s="91"/>
      <c r="AQS79" s="91"/>
      <c r="AQT79" s="91"/>
      <c r="AQU79" s="91"/>
      <c r="AQV79" s="91"/>
      <c r="AQW79" s="91"/>
      <c r="AQX79" s="91"/>
      <c r="AQY79" s="91"/>
      <c r="AQZ79" s="91"/>
      <c r="ARA79" s="91"/>
      <c r="ARB79" s="91"/>
      <c r="ARC79" s="91"/>
      <c r="ARD79" s="91"/>
      <c r="ARE79" s="91"/>
      <c r="ARF79" s="91"/>
      <c r="ARG79" s="91"/>
      <c r="ARH79" s="91"/>
      <c r="ARI79" s="91"/>
      <c r="ARJ79" s="91"/>
      <c r="ARK79" s="91"/>
      <c r="ARL79" s="91"/>
      <c r="ARM79" s="91"/>
      <c r="ARN79" s="91"/>
      <c r="ARO79" s="91"/>
      <c r="ARP79" s="91"/>
      <c r="ARQ79" s="91"/>
      <c r="ARR79" s="91"/>
      <c r="ARS79" s="91"/>
      <c r="ART79" s="91"/>
      <c r="ARU79" s="91"/>
      <c r="ARV79" s="91"/>
      <c r="ARW79" s="91"/>
      <c r="ARX79" s="91"/>
      <c r="ARY79" s="91"/>
      <c r="ARZ79" s="91"/>
      <c r="ASA79" s="91"/>
      <c r="ASB79" s="91"/>
      <c r="ASC79" s="91"/>
      <c r="ASD79" s="91"/>
      <c r="ASE79" s="91"/>
      <c r="ASF79" s="91"/>
      <c r="ASG79" s="91"/>
      <c r="ASH79" s="91"/>
      <c r="ASI79" s="91"/>
      <c r="ASJ79" s="91"/>
      <c r="ASK79" s="91"/>
      <c r="ASL79" s="91"/>
      <c r="ASM79" s="91"/>
      <c r="ASN79" s="91"/>
      <c r="ASO79" s="91"/>
      <c r="ASP79" s="91"/>
      <c r="ASQ79" s="91"/>
      <c r="ASR79" s="91"/>
    </row>
    <row r="80" spans="1:1188" ht="1.5" customHeight="1" x14ac:dyDescent="0.25">
      <c r="A80" s="129">
        <v>75</v>
      </c>
      <c r="B80" s="130">
        <v>21.17</v>
      </c>
      <c r="C80" s="123">
        <f>IF(ROW()-$B$4&lt;$B$112,2,3)</f>
        <v>3</v>
      </c>
      <c r="D80" s="129">
        <v>75</v>
      </c>
      <c r="E80" s="91">
        <v>0</v>
      </c>
      <c r="F80" s="92">
        <v>3.1873939999999998E-26</v>
      </c>
      <c r="G80" s="92">
        <v>5.5104849999999997E-25</v>
      </c>
      <c r="H80" s="92">
        <v>9.5388940000000003E-24</v>
      </c>
      <c r="I80" s="92">
        <v>1.6482034E-22</v>
      </c>
      <c r="J80" s="92">
        <v>2.8408925999999999E-21</v>
      </c>
      <c r="K80" s="92">
        <v>4.8814810000000002E-20</v>
      </c>
      <c r="L80" s="92">
        <v>8.3565889999999997E-19</v>
      </c>
      <c r="M80" s="92">
        <v>1.4243911000000001E-17</v>
      </c>
      <c r="N80" s="92">
        <v>2.4161157000000001E-16</v>
      </c>
      <c r="O80" s="92">
        <v>4.0765535999999997E-15</v>
      </c>
      <c r="P80" s="92">
        <v>6.8391380000000003E-14</v>
      </c>
      <c r="Q80" s="92">
        <v>1.1406540999999999E-12</v>
      </c>
      <c r="R80" s="92">
        <v>1.8912697999999999E-11</v>
      </c>
      <c r="S80" s="92">
        <v>3.1183919999999998E-10</v>
      </c>
      <c r="T80" s="92">
        <v>5.1167923000000004E-9</v>
      </c>
      <c r="U80" s="92">
        <v>8.3661859999999993E-8</v>
      </c>
      <c r="V80" s="92">
        <v>1.3660623999999999E-6</v>
      </c>
      <c r="W80" s="92">
        <v>2.2352383999999999E-5</v>
      </c>
      <c r="X80" s="92">
        <v>3.6843156E-4</v>
      </c>
      <c r="Y80" s="92">
        <v>2.9604405000000001E-3</v>
      </c>
      <c r="Z80" s="93">
        <v>1.0672851000000001E-2</v>
      </c>
      <c r="AA80" s="93">
        <v>2.709665E-2</v>
      </c>
      <c r="AB80" s="93">
        <v>5.5203736000000003E-2</v>
      </c>
      <c r="AC80" s="93">
        <v>9.5086925000000003E-2</v>
      </c>
      <c r="AD80" s="93">
        <v>0.14208254000000001</v>
      </c>
      <c r="AE80" s="93">
        <v>0.18682940000000001</v>
      </c>
      <c r="AF80" s="93">
        <v>0.21790714999999999</v>
      </c>
      <c r="AG80" s="93">
        <v>0.22446174999999999</v>
      </c>
      <c r="AH80" s="93">
        <v>0.21358125</v>
      </c>
      <c r="AI80" s="93">
        <v>0.17972574999999999</v>
      </c>
      <c r="AJ80" s="93">
        <v>0.13394642000000001</v>
      </c>
      <c r="AK80" s="93">
        <v>8.7661279999999994E-2</v>
      </c>
      <c r="AL80" s="93">
        <v>4.9451057E-2</v>
      </c>
      <c r="AM80" s="93">
        <v>2.3093536000000001E-2</v>
      </c>
      <c r="AN80" s="93">
        <v>8.229409E-3</v>
      </c>
      <c r="AO80" s="93">
        <v>1.9342059999999999E-3</v>
      </c>
      <c r="AP80" s="93">
        <v>2.7374122999999998E-4</v>
      </c>
      <c r="AQ80" s="93">
        <v>7.270109E-5</v>
      </c>
      <c r="AR80" s="93">
        <v>3.4618154999999997E-5</v>
      </c>
      <c r="AS80" s="94">
        <v>0</v>
      </c>
      <c r="AT80" s="94">
        <v>3.1874862000000003E-26</v>
      </c>
      <c r="AU80" s="94">
        <v>5.5106440000000003E-25</v>
      </c>
      <c r="AV80" s="94">
        <v>9.5391439999999997E-24</v>
      </c>
      <c r="AW80" s="94">
        <v>1.6482418E-22</v>
      </c>
      <c r="AX80" s="94">
        <v>2.8409505999999998E-21</v>
      </c>
      <c r="AY80" s="94">
        <v>4.8815662999999999E-20</v>
      </c>
      <c r="AZ80" s="94">
        <v>8.3567110000000004E-19</v>
      </c>
      <c r="BA80" s="94">
        <v>1.424408E-17</v>
      </c>
      <c r="BB80" s="94">
        <v>2.4161369000000002E-16</v>
      </c>
      <c r="BC80" s="94">
        <v>4.0765765000000003E-15</v>
      </c>
      <c r="BD80" s="94">
        <v>6.8391549999999998E-14</v>
      </c>
      <c r="BE80" s="94">
        <v>1.1406528E-12</v>
      </c>
      <c r="BF80" s="94">
        <v>1.8912619999999999E-11</v>
      </c>
      <c r="BG80" s="94">
        <v>3.1183690000000003E-10</v>
      </c>
      <c r="BH80" s="94">
        <v>5.1167385999999998E-9</v>
      </c>
      <c r="BI80" s="94">
        <v>8.3660743999999995E-8</v>
      </c>
      <c r="BJ80" s="94">
        <v>1.3660413E-6</v>
      </c>
      <c r="BK80" s="94">
        <v>2.2352004E-5</v>
      </c>
      <c r="BL80" s="94">
        <v>3.6842492000000002E-4</v>
      </c>
      <c r="BM80" s="94">
        <v>2.9604043999999999E-3</v>
      </c>
      <c r="BN80" s="94">
        <v>1.0672749E-2</v>
      </c>
      <c r="BO80" s="94">
        <v>2.7096427999999999E-2</v>
      </c>
      <c r="BP80" s="94">
        <v>5.520332E-2</v>
      </c>
      <c r="BQ80" s="94">
        <v>9.5086320000000002E-2</v>
      </c>
      <c r="BR80" s="94">
        <v>0.14208175000000001</v>
      </c>
      <c r="BS80" s="94">
        <v>0.18682851</v>
      </c>
      <c r="BT80" s="94">
        <v>0.21790614999999999</v>
      </c>
      <c r="BU80" s="94">
        <v>0.22446070000000001</v>
      </c>
      <c r="BV80" s="94">
        <v>0.21358044000000001</v>
      </c>
      <c r="BW80" s="94">
        <v>0.17972524000000001</v>
      </c>
      <c r="BX80" s="94">
        <v>0.13394590000000001</v>
      </c>
      <c r="BY80" s="94">
        <v>8.7660710000000003E-2</v>
      </c>
      <c r="BZ80" s="94">
        <v>4.9450559999999998E-2</v>
      </c>
      <c r="CA80" s="94">
        <v>2.3093272000000001E-2</v>
      </c>
      <c r="CB80" s="94">
        <v>8.229353E-3</v>
      </c>
      <c r="CC80" s="94">
        <v>1.9342039999999999E-3</v>
      </c>
      <c r="CD80" s="94">
        <v>2.7373779999999997E-4</v>
      </c>
      <c r="CE80" s="94">
        <v>7.2700819999999995E-5</v>
      </c>
      <c r="CF80" s="94">
        <v>3.4618217E-5</v>
      </c>
      <c r="CG80" s="94">
        <v>0</v>
      </c>
      <c r="CH80" s="94">
        <v>3.1855867E-26</v>
      </c>
      <c r="CI80" s="94">
        <v>5.5076100000000003E-25</v>
      </c>
      <c r="CJ80" s="94">
        <v>9.5343275000000002E-24</v>
      </c>
      <c r="CK80" s="94">
        <v>1.6474844E-22</v>
      </c>
      <c r="CL80" s="94">
        <v>2.8397724000000001E-21</v>
      </c>
      <c r="CM80" s="94">
        <v>4.8797580000000001E-20</v>
      </c>
      <c r="CN80" s="94">
        <v>8.3539789999999999E-19</v>
      </c>
      <c r="CO80" s="94">
        <v>1.4240029999999999E-17</v>
      </c>
      <c r="CP80" s="94">
        <v>2.4155495E-16</v>
      </c>
      <c r="CQ80" s="94">
        <v>4.0757469999999998E-15</v>
      </c>
      <c r="CR80" s="94">
        <v>6.8380224000000005E-14</v>
      </c>
      <c r="CS80" s="94">
        <v>1.1405053000000001E-12</v>
      </c>
      <c r="CT80" s="94">
        <v>1.8910802E-11</v>
      </c>
      <c r="CU80" s="94">
        <v>3.1181656999999999E-10</v>
      </c>
      <c r="CV80" s="94">
        <v>5.1165459999999996E-9</v>
      </c>
      <c r="CW80" s="94">
        <v>8.3659520000000002E-8</v>
      </c>
      <c r="CX80" s="94">
        <v>1.3660438E-6</v>
      </c>
      <c r="CY80" s="94">
        <v>2.2352205999999999E-5</v>
      </c>
      <c r="CZ80" s="94">
        <v>3.6842881999999999E-4</v>
      </c>
      <c r="DA80" s="94">
        <v>2.9604271999999999E-3</v>
      </c>
      <c r="DB80" s="94">
        <v>1.0672816E-2</v>
      </c>
      <c r="DC80" s="94">
        <v>2.7096577E-2</v>
      </c>
      <c r="DD80" s="94">
        <v>5.5203599999999999E-2</v>
      </c>
      <c r="DE80" s="94">
        <v>9.5086775999999998E-2</v>
      </c>
      <c r="DF80" s="94">
        <v>0.14208238000000001</v>
      </c>
      <c r="DG80" s="94">
        <v>0.18682915</v>
      </c>
      <c r="DH80" s="94">
        <v>0.21790656</v>
      </c>
      <c r="DI80" s="94">
        <v>0.22446099</v>
      </c>
      <c r="DJ80" s="94">
        <v>0.21357994999999999</v>
      </c>
      <c r="DK80" s="94">
        <v>0.17972478</v>
      </c>
      <c r="DL80" s="94">
        <v>0.13394587999999999</v>
      </c>
      <c r="DM80" s="94">
        <v>8.7661030000000001E-2</v>
      </c>
      <c r="DN80" s="94">
        <v>4.9450833E-2</v>
      </c>
      <c r="DO80" s="94">
        <v>2.3093307E-2</v>
      </c>
      <c r="DP80" s="94">
        <v>8.2293049999999993E-3</v>
      </c>
      <c r="DQ80" s="94">
        <v>1.934198E-3</v>
      </c>
      <c r="DR80" s="94">
        <v>2.7374495000000003E-4</v>
      </c>
      <c r="DS80" s="94">
        <v>7.2701150000000004E-5</v>
      </c>
      <c r="DT80" s="94">
        <v>3.4618373E-5</v>
      </c>
      <c r="DU80" s="94">
        <v>0</v>
      </c>
      <c r="DV80" s="94">
        <v>3.1855401999999997E-26</v>
      </c>
      <c r="DW80" s="94">
        <v>5.5075462999999996E-25</v>
      </c>
      <c r="DX80" s="94">
        <v>9.5342439999999999E-24</v>
      </c>
      <c r="DY80" s="94">
        <v>1.6474741999999999E-22</v>
      </c>
      <c r="DZ80" s="94">
        <v>2.8397621000000001E-21</v>
      </c>
      <c r="EA80" s="94">
        <v>4.8797506999999998E-20</v>
      </c>
      <c r="EB80" s="94">
        <v>8.3539810000000004E-19</v>
      </c>
      <c r="EC80" s="94">
        <v>1.4240055000000001E-17</v>
      </c>
      <c r="ED80" s="94">
        <v>2.4155566000000002E-16</v>
      </c>
      <c r="EE80" s="94">
        <v>4.0757645999999998E-15</v>
      </c>
      <c r="EF80" s="94">
        <v>6.83806E-14</v>
      </c>
      <c r="EG80" s="94">
        <v>1.1405123999999999E-12</v>
      </c>
      <c r="EH80" s="94">
        <v>1.8910934999999999E-11</v>
      </c>
      <c r="EI80" s="94">
        <v>3.1181893E-10</v>
      </c>
      <c r="EJ80" s="94">
        <v>5.1165867000000002E-9</v>
      </c>
      <c r="EK80" s="94">
        <v>8.3660229999999997E-8</v>
      </c>
      <c r="EL80" s="94">
        <v>1.3660559E-6</v>
      </c>
      <c r="EM80" s="94">
        <v>2.2352411E-5</v>
      </c>
      <c r="EN80" s="94">
        <v>3.6843222999999997E-4</v>
      </c>
      <c r="EO80" s="94">
        <v>2.9604509999999998E-3</v>
      </c>
      <c r="EP80" s="94">
        <v>1.06728915E-2</v>
      </c>
      <c r="EQ80" s="94">
        <v>2.7096736999999999E-2</v>
      </c>
      <c r="ER80" s="94">
        <v>5.5203835999999999E-2</v>
      </c>
      <c r="ES80" s="94">
        <v>9.5086959999999998E-2</v>
      </c>
      <c r="ET80" s="94">
        <v>0.14208244</v>
      </c>
      <c r="EU80" s="94">
        <v>0.18682921</v>
      </c>
      <c r="EV80" s="94">
        <v>0.21790686000000001</v>
      </c>
      <c r="EW80" s="94">
        <v>0.22446144000000001</v>
      </c>
      <c r="EX80" s="94">
        <v>0.21358065000000001</v>
      </c>
      <c r="EY80" s="94">
        <v>0.17972543999999999</v>
      </c>
      <c r="EZ80" s="94">
        <v>0.13394635999999999</v>
      </c>
      <c r="FA80" s="94">
        <v>8.7661243999999999E-2</v>
      </c>
      <c r="FB80" s="94">
        <v>4.9450920000000002E-2</v>
      </c>
      <c r="FC80" s="94">
        <v>2.3093313000000001E-2</v>
      </c>
      <c r="FD80" s="94">
        <v>8.2292949999999993E-3</v>
      </c>
      <c r="FE80" s="94">
        <v>1.9342105E-3</v>
      </c>
      <c r="FF80" s="94">
        <v>2.7373859999999997E-4</v>
      </c>
      <c r="FG80" s="94">
        <v>7.2701350000000005E-5</v>
      </c>
      <c r="FH80" s="94">
        <v>3.4618430000000003E-5</v>
      </c>
      <c r="FI80" s="94">
        <v>0</v>
      </c>
      <c r="FJ80" s="94">
        <v>3.1855538000000001E-26</v>
      </c>
      <c r="FK80" s="94">
        <v>5.5075695000000003E-25</v>
      </c>
      <c r="FL80" s="94">
        <v>9.5342850000000007E-24</v>
      </c>
      <c r="FM80" s="94">
        <v>1.6474812E-22</v>
      </c>
      <c r="FN80" s="94">
        <v>2.8397733999999998E-21</v>
      </c>
      <c r="FO80" s="94">
        <v>4.879769E-20</v>
      </c>
      <c r="FP80" s="94">
        <v>8.3540112999999997E-19</v>
      </c>
      <c r="FQ80" s="94">
        <v>1.4240101E-17</v>
      </c>
      <c r="FR80" s="94">
        <v>2.4155637999999999E-16</v>
      </c>
      <c r="FS80" s="94">
        <v>4.0757747000000003E-15</v>
      </c>
      <c r="FT80" s="94">
        <v>6.8380749999999999E-14</v>
      </c>
      <c r="FU80" s="94">
        <v>1.1405149E-12</v>
      </c>
      <c r="FV80" s="94">
        <v>1.8910975E-11</v>
      </c>
      <c r="FW80" s="94">
        <v>3.1181957000000001E-10</v>
      </c>
      <c r="FX80" s="94">
        <v>5.1165955999999997E-9</v>
      </c>
      <c r="FY80" s="94">
        <v>8.3660370000000002E-8</v>
      </c>
      <c r="FZ80" s="94">
        <v>1.3660581999999999E-6</v>
      </c>
      <c r="GA80" s="94">
        <v>2.2352450999999999E-5</v>
      </c>
      <c r="GB80" s="94">
        <v>3.6843301E-4</v>
      </c>
      <c r="GC80" s="94">
        <v>2.9604499999999999E-3</v>
      </c>
      <c r="GD80" s="94">
        <v>1.0672879999999999E-2</v>
      </c>
      <c r="GE80" s="94">
        <v>2.7096696E-2</v>
      </c>
      <c r="GF80" s="94">
        <v>5.5203731999999998E-2</v>
      </c>
      <c r="GG80" s="94">
        <v>9.5086749999999998E-2</v>
      </c>
      <c r="GH80" s="94">
        <v>0.14208212000000001</v>
      </c>
      <c r="GI80" s="94">
        <v>0.1868291</v>
      </c>
      <c r="GJ80" s="94">
        <v>0.21790730999999999</v>
      </c>
      <c r="GK80" s="94">
        <v>0.22446211999999999</v>
      </c>
      <c r="GL80" s="94">
        <v>0.2135813</v>
      </c>
      <c r="GM80" s="94">
        <v>0.17972506999999999</v>
      </c>
      <c r="GN80" s="94">
        <v>0.13394515000000001</v>
      </c>
      <c r="GO80" s="94">
        <v>8.7660199999999994E-2</v>
      </c>
      <c r="GP80" s="94">
        <v>4.9450679999999997E-2</v>
      </c>
      <c r="GQ80" s="94">
        <v>2.3093589000000001E-2</v>
      </c>
      <c r="GR80" s="94">
        <v>8.2294099999999995E-3</v>
      </c>
      <c r="GS80" s="94">
        <v>1.9341765000000001E-3</v>
      </c>
      <c r="GT80" s="94">
        <v>2.7374521999999998E-4</v>
      </c>
      <c r="GU80" s="94">
        <v>7.2701140000000004E-5</v>
      </c>
      <c r="GV80" s="94">
        <v>3.4618332999999997E-5</v>
      </c>
      <c r="GW80" s="94">
        <v>0</v>
      </c>
      <c r="GX80" s="94">
        <v>3.1855467000000002E-26</v>
      </c>
      <c r="GY80" s="94">
        <v>5.5075570000000001E-25</v>
      </c>
      <c r="GZ80" s="94">
        <v>9.5342604999999994E-24</v>
      </c>
      <c r="HA80" s="94">
        <v>1.6474772E-22</v>
      </c>
      <c r="HB80" s="94">
        <v>2.8397669999999999E-21</v>
      </c>
      <c r="HC80" s="94">
        <v>4.8797594000000003E-20</v>
      </c>
      <c r="HD80" s="94">
        <v>8.3539953E-19</v>
      </c>
      <c r="HE80" s="94">
        <v>1.4240070000000001E-17</v>
      </c>
      <c r="HF80" s="94">
        <v>2.4155579999999999E-16</v>
      </c>
      <c r="HG80" s="94">
        <v>4.0757639999999999E-15</v>
      </c>
      <c r="HH80" s="94">
        <v>6.8380570000000006E-14</v>
      </c>
      <c r="HI80" s="94">
        <v>1.1405120000000001E-12</v>
      </c>
      <c r="HJ80" s="94">
        <v>1.8910927000000001E-11</v>
      </c>
      <c r="HK80" s="94">
        <v>3.1181873999999999E-10</v>
      </c>
      <c r="HL80" s="94">
        <v>5.1165826999999998E-9</v>
      </c>
      <c r="HM80" s="94">
        <v>8.3660153999999999E-8</v>
      </c>
      <c r="HN80" s="94">
        <v>1.3660546E-6</v>
      </c>
      <c r="HO80" s="94">
        <v>2.2352393000000001E-5</v>
      </c>
      <c r="HP80" s="94">
        <v>3.6843207999999998E-4</v>
      </c>
      <c r="HQ80" s="94">
        <v>2.9604373999999999E-3</v>
      </c>
      <c r="HR80" s="94">
        <v>1.0672835E-2</v>
      </c>
      <c r="HS80" s="94">
        <v>2.7096609000000001E-2</v>
      </c>
      <c r="HT80" s="94">
        <v>5.5203627999999998E-2</v>
      </c>
      <c r="HU80" s="94">
        <v>9.5086693999999999E-2</v>
      </c>
      <c r="HV80" s="94">
        <v>0.14208208</v>
      </c>
      <c r="HW80" s="94">
        <v>0.18682861000000001</v>
      </c>
      <c r="HX80" s="94">
        <v>0.21790594999999999</v>
      </c>
      <c r="HY80" s="94">
        <v>0.2244604</v>
      </c>
      <c r="HZ80" s="94">
        <v>0.21358007000000001</v>
      </c>
      <c r="IA80" s="94">
        <v>0.17972532999999999</v>
      </c>
      <c r="IB80" s="94">
        <v>0.13394629999999999</v>
      </c>
      <c r="IC80" s="94">
        <v>8.7660940000000007E-2</v>
      </c>
      <c r="ID80" s="94">
        <v>4.9450513000000001E-2</v>
      </c>
      <c r="IE80" s="94">
        <v>2.3093222E-2</v>
      </c>
      <c r="IF80" s="94">
        <v>8.2293290000000005E-3</v>
      </c>
      <c r="IG80" s="94">
        <v>1.9341902E-3</v>
      </c>
      <c r="IH80" s="94">
        <v>2.7374582999999998E-4</v>
      </c>
      <c r="II80" s="94">
        <v>7.2701113999999999E-5</v>
      </c>
      <c r="IJ80" s="94">
        <v>3.46183E-5</v>
      </c>
      <c r="IK80" s="94">
        <v>0</v>
      </c>
      <c r="IL80" s="94">
        <v>3.1855189999999998E-26</v>
      </c>
      <c r="IM80" s="94">
        <v>5.50751E-25</v>
      </c>
      <c r="IN80" s="94">
        <v>9.534181E-24</v>
      </c>
      <c r="IO80" s="94">
        <v>1.6474635999999999E-22</v>
      </c>
      <c r="IP80" s="94">
        <v>2.8397450000000001E-21</v>
      </c>
      <c r="IQ80" s="94">
        <v>4.8797225999999998E-20</v>
      </c>
      <c r="IR80" s="94">
        <v>8.3539332999999999E-19</v>
      </c>
      <c r="IS80" s="94">
        <v>1.4239967E-17</v>
      </c>
      <c r="IT80" s="94">
        <v>2.4155408000000001E-16</v>
      </c>
      <c r="IU80" s="94">
        <v>4.0757350000000003E-15</v>
      </c>
      <c r="IV80" s="94">
        <v>6.8380055000000004E-14</v>
      </c>
      <c r="IW80" s="94">
        <v>1.1405032999999999E-12</v>
      </c>
      <c r="IX80" s="94">
        <v>1.8910787999999998E-11</v>
      </c>
      <c r="IY80" s="94">
        <v>3.1181656999999999E-10</v>
      </c>
      <c r="IZ80" s="94">
        <v>5.116547E-9</v>
      </c>
      <c r="JA80" s="94">
        <v>8.3659579999999995E-8</v>
      </c>
      <c r="JB80" s="94">
        <v>1.3660452E-6</v>
      </c>
      <c r="JC80" s="94">
        <v>2.2352242000000001E-5</v>
      </c>
      <c r="JD80" s="94">
        <v>3.6842955E-4</v>
      </c>
      <c r="JE80" s="94">
        <v>2.9604257999999999E-3</v>
      </c>
      <c r="JF80" s="94">
        <v>1.0672803999999999E-2</v>
      </c>
      <c r="JG80" s="94">
        <v>2.7096536000000001E-2</v>
      </c>
      <c r="JH80" s="94">
        <v>5.5203493999999999E-2</v>
      </c>
      <c r="JI80" s="94">
        <v>9.5086530000000002E-2</v>
      </c>
      <c r="JJ80" s="94">
        <v>0.14208203999999999</v>
      </c>
      <c r="JK80" s="94">
        <v>0.18682869999999999</v>
      </c>
      <c r="JL80" s="94">
        <v>0.21790588</v>
      </c>
      <c r="JM80" s="94">
        <v>0.22446024000000001</v>
      </c>
      <c r="JN80" s="94">
        <v>0.21357875000000001</v>
      </c>
      <c r="JO80" s="94">
        <v>0.17972416999999999</v>
      </c>
      <c r="JP80" s="94">
        <v>0.13394612</v>
      </c>
      <c r="JQ80" s="94">
        <v>8.7661470000000005E-2</v>
      </c>
      <c r="JR80" s="94">
        <v>4.9450914999999998E-2</v>
      </c>
      <c r="JS80" s="94">
        <v>2.3093203E-2</v>
      </c>
      <c r="JT80" s="94">
        <v>8.2292714999999995E-3</v>
      </c>
      <c r="JU80" s="94">
        <v>1.9341954E-3</v>
      </c>
      <c r="JV80" s="94">
        <v>2.7374303E-4</v>
      </c>
      <c r="JW80" s="94">
        <v>7.2701140000000004E-5</v>
      </c>
      <c r="JX80" s="94">
        <v>3.4618310000000001E-5</v>
      </c>
      <c r="JY80" s="94">
        <v>0</v>
      </c>
      <c r="JZ80" s="94">
        <v>3.1854933999999998E-26</v>
      </c>
      <c r="KA80" s="94">
        <v>5.5074663999999999E-25</v>
      </c>
      <c r="KB80" s="94">
        <v>9.5341060000000002E-24</v>
      </c>
      <c r="KC80" s="94">
        <v>1.6474508E-22</v>
      </c>
      <c r="KD80" s="94">
        <v>2.8397228E-21</v>
      </c>
      <c r="KE80" s="94">
        <v>4.8796848000000003E-20</v>
      </c>
      <c r="KF80" s="94">
        <v>8.353867E-19</v>
      </c>
      <c r="KG80" s="94">
        <v>1.4239856000000001E-17</v>
      </c>
      <c r="KH80" s="94">
        <v>2.4155222E-16</v>
      </c>
      <c r="KI80" s="94">
        <v>4.0757035999999997E-15</v>
      </c>
      <c r="KJ80" s="94">
        <v>6.8379530000000004E-14</v>
      </c>
      <c r="KK80" s="94">
        <v>1.1404943E-12</v>
      </c>
      <c r="KL80" s="94">
        <v>1.8910632999999999E-11</v>
      </c>
      <c r="KM80" s="94">
        <v>3.1181395999999999E-10</v>
      </c>
      <c r="KN80" s="94">
        <v>5.1165045999999997E-9</v>
      </c>
      <c r="KO80" s="94">
        <v>8.3658853999999995E-8</v>
      </c>
      <c r="KP80" s="94">
        <v>1.3660330999999999E-6</v>
      </c>
      <c r="KQ80" s="94">
        <v>2.2352040000000002E-5</v>
      </c>
      <c r="KR80" s="94">
        <v>3.6842610000000002E-4</v>
      </c>
      <c r="KS80" s="94">
        <v>2.9604146E-3</v>
      </c>
      <c r="KT80" s="94">
        <v>1.0672788000000001E-2</v>
      </c>
      <c r="KU80" s="94">
        <v>2.7096523000000001E-2</v>
      </c>
      <c r="KV80" s="94">
        <v>5.5203439999999999E-2</v>
      </c>
      <c r="KW80" s="94">
        <v>9.5086329999999997E-2</v>
      </c>
      <c r="KX80" s="94">
        <v>0.14208161999999999</v>
      </c>
      <c r="KY80" s="94">
        <v>0.18682832999999999</v>
      </c>
      <c r="KZ80" s="94">
        <v>0.21790619999999999</v>
      </c>
      <c r="LA80" s="94">
        <v>0.22446099999999999</v>
      </c>
      <c r="LB80" s="94">
        <v>0.21357988</v>
      </c>
      <c r="LC80" s="94">
        <v>0.17972425</v>
      </c>
      <c r="LD80" s="94">
        <v>0.13394533</v>
      </c>
      <c r="LE80" s="94">
        <v>8.7660834000000007E-2</v>
      </c>
      <c r="LF80" s="94">
        <v>4.9450870000000001E-2</v>
      </c>
      <c r="LG80" s="94">
        <v>2.3093323999999998E-2</v>
      </c>
      <c r="LH80" s="94">
        <v>8.2293125000000005E-3</v>
      </c>
      <c r="LI80" s="94">
        <v>1.934203E-3</v>
      </c>
      <c r="LJ80" s="94">
        <v>2.7374096999999999E-4</v>
      </c>
      <c r="LK80" s="94">
        <v>7.2701049999999997E-5</v>
      </c>
      <c r="LL80" s="94">
        <v>3.4618267999999999E-5</v>
      </c>
      <c r="LM80" s="94">
        <v>0</v>
      </c>
      <c r="LN80" s="94">
        <v>3.1854786000000003E-26</v>
      </c>
      <c r="LO80" s="94">
        <v>5.507442E-25</v>
      </c>
      <c r="LP80" s="94">
        <v>9.5340649999999995E-24</v>
      </c>
      <c r="LQ80" s="94">
        <v>1.6474435000000001E-22</v>
      </c>
      <c r="LR80" s="94">
        <v>2.8397107999999999E-21</v>
      </c>
      <c r="LS80" s="94">
        <v>4.8796654000000001E-20</v>
      </c>
      <c r="LT80" s="94">
        <v>8.3538349999999997E-19</v>
      </c>
      <c r="LU80" s="94">
        <v>1.4239801999999999E-17</v>
      </c>
      <c r="LV80" s="94">
        <v>2.4155124000000002E-16</v>
      </c>
      <c r="LW80" s="94">
        <v>4.0756875000000002E-15</v>
      </c>
      <c r="LX80" s="94">
        <v>6.8379254999999996E-14</v>
      </c>
      <c r="LY80" s="94">
        <v>1.1404894E-12</v>
      </c>
      <c r="LZ80" s="94">
        <v>1.8910547999999999E-11</v>
      </c>
      <c r="MA80" s="94">
        <v>3.1181263000000001E-10</v>
      </c>
      <c r="MB80" s="94">
        <v>5.1164823E-9</v>
      </c>
      <c r="MC80" s="94">
        <v>8.3658499999999994E-8</v>
      </c>
      <c r="MD80" s="94">
        <v>1.3660271999999999E-6</v>
      </c>
      <c r="ME80" s="94">
        <v>2.2351936E-5</v>
      </c>
      <c r="MF80" s="94">
        <v>3.684243E-4</v>
      </c>
      <c r="MG80" s="94">
        <v>2.9604083E-3</v>
      </c>
      <c r="MH80" s="94">
        <v>1.0672783999999999E-2</v>
      </c>
      <c r="MI80" s="94">
        <v>2.7096542000000001E-2</v>
      </c>
      <c r="MJ80" s="94">
        <v>5.5203509999999997E-2</v>
      </c>
      <c r="MK80" s="94">
        <v>9.5086400000000001E-2</v>
      </c>
      <c r="ML80" s="94">
        <v>0.1420815</v>
      </c>
      <c r="MM80" s="94">
        <v>0.18682794</v>
      </c>
      <c r="MN80" s="94">
        <v>0.21790588</v>
      </c>
      <c r="MO80" s="94">
        <v>0.22446073999999999</v>
      </c>
      <c r="MP80" s="94">
        <v>0.21358088</v>
      </c>
      <c r="MQ80" s="94">
        <v>0.17972510999999999</v>
      </c>
      <c r="MR80" s="94">
        <v>0.13394542000000001</v>
      </c>
      <c r="MS80" s="94">
        <v>8.7660379999999996E-2</v>
      </c>
      <c r="MT80" s="94">
        <v>4.9450543E-2</v>
      </c>
      <c r="MU80" s="94">
        <v>2.3093315E-2</v>
      </c>
      <c r="MV80" s="94">
        <v>8.2293525000000003E-3</v>
      </c>
      <c r="MW80" s="94">
        <v>1.9342102999999999E-3</v>
      </c>
      <c r="MX80" s="94">
        <v>2.7374105E-4</v>
      </c>
      <c r="MY80" s="94">
        <v>7.2701140000000004E-5</v>
      </c>
      <c r="MZ80" s="94">
        <v>3.4618286000000002E-5</v>
      </c>
      <c r="NA80" s="94">
        <v>0</v>
      </c>
      <c r="NB80" s="94">
        <v>3.1854632000000003E-26</v>
      </c>
      <c r="NC80" s="94">
        <v>5.5074137000000004E-25</v>
      </c>
      <c r="ND80" s="94">
        <v>9.5340209999999996E-24</v>
      </c>
      <c r="NE80" s="94">
        <v>1.6474363999999999E-22</v>
      </c>
      <c r="NF80" s="94">
        <v>2.8396991000000001E-21</v>
      </c>
      <c r="NG80" s="94">
        <v>4.8796472999999999E-20</v>
      </c>
      <c r="NH80" s="94">
        <v>8.3538070000000004E-19</v>
      </c>
      <c r="NI80" s="94">
        <v>1.4239754999999999E-17</v>
      </c>
      <c r="NJ80" s="94">
        <v>2.4155048000000001E-16</v>
      </c>
      <c r="NK80" s="94">
        <v>4.0756740000000003E-15</v>
      </c>
      <c r="NL80" s="94">
        <v>6.8379040000000004E-14</v>
      </c>
      <c r="NM80" s="94">
        <v>1.1404857999999999E-12</v>
      </c>
      <c r="NN80" s="94">
        <v>1.8910491000000002E-11</v>
      </c>
      <c r="NO80" s="94">
        <v>3.1181157999999999E-10</v>
      </c>
      <c r="NP80" s="94">
        <v>5.1164672000000002E-9</v>
      </c>
      <c r="NQ80" s="94">
        <v>8.3658263999999999E-8</v>
      </c>
      <c r="NR80" s="94">
        <v>1.3660236E-6</v>
      </c>
      <c r="NS80" s="94">
        <v>2.2351881999999999E-5</v>
      </c>
      <c r="NT80" s="94">
        <v>3.6842344000000002E-4</v>
      </c>
      <c r="NU80" s="94">
        <v>2.9603997000000001E-3</v>
      </c>
      <c r="NV80" s="94">
        <v>1.0672750999999999E-2</v>
      </c>
      <c r="NW80" s="94">
        <v>2.7096479999999999E-2</v>
      </c>
      <c r="NX80" s="94">
        <v>5.5203469999999998E-2</v>
      </c>
      <c r="NY80" s="94">
        <v>9.5086514999999996E-2</v>
      </c>
      <c r="NZ80" s="94">
        <v>0.14208180000000001</v>
      </c>
      <c r="OA80" s="94">
        <v>0.18682820999999999</v>
      </c>
      <c r="OB80" s="94">
        <v>0.21790561</v>
      </c>
      <c r="OC80" s="94">
        <v>0.2244601</v>
      </c>
      <c r="OD80" s="94">
        <v>0.21358057999999999</v>
      </c>
      <c r="OE80" s="94">
        <v>0.17972563</v>
      </c>
      <c r="OF80" s="94">
        <v>0.13394613999999999</v>
      </c>
      <c r="OG80" s="94">
        <v>8.7660749999999996E-2</v>
      </c>
      <c r="OH80" s="94">
        <v>4.9450529999999999E-2</v>
      </c>
      <c r="OI80" s="94">
        <v>2.3093280000000001E-2</v>
      </c>
      <c r="OJ80" s="94">
        <v>8.2293460000000002E-3</v>
      </c>
      <c r="OK80" s="94">
        <v>1.9342071999999999E-3</v>
      </c>
      <c r="OL80" s="94">
        <v>2.7374229999999999E-4</v>
      </c>
      <c r="OM80" s="94">
        <v>7.2701259999999999E-5</v>
      </c>
      <c r="ON80" s="94">
        <v>3.4618340000000003E-5</v>
      </c>
      <c r="OO80" s="94">
        <v>0</v>
      </c>
      <c r="OP80" s="94">
        <v>3.1854625999999998E-26</v>
      </c>
      <c r="OQ80" s="94">
        <v>5.5074130000000003E-25</v>
      </c>
      <c r="OR80" s="94">
        <v>9.5340209999999996E-24</v>
      </c>
      <c r="OS80" s="94">
        <v>1.6474365E-22</v>
      </c>
      <c r="OT80" s="94">
        <v>2.8396994999999998E-21</v>
      </c>
      <c r="OU80" s="94">
        <v>4.8796489999999999E-20</v>
      </c>
      <c r="OV80" s="94">
        <v>8.3538130000000002E-19</v>
      </c>
      <c r="OW80" s="94">
        <v>1.4239766999999999E-17</v>
      </c>
      <c r="OX80" s="94">
        <v>2.4155077000000001E-16</v>
      </c>
      <c r="OY80" s="94">
        <v>4.0756786000000002E-15</v>
      </c>
      <c r="OZ80" s="94">
        <v>6.8379110000000004E-14</v>
      </c>
      <c r="PA80" s="94">
        <v>1.1404873E-12</v>
      </c>
      <c r="PB80" s="94">
        <v>1.8910513999999999E-11</v>
      </c>
      <c r="PC80" s="94">
        <v>3.1181193999999999E-10</v>
      </c>
      <c r="PD80" s="94">
        <v>5.1164716999999999E-9</v>
      </c>
      <c r="PE80" s="94">
        <v>8.3658350000000006E-8</v>
      </c>
      <c r="PF80" s="94">
        <v>1.366025E-6</v>
      </c>
      <c r="PG80" s="94">
        <v>2.2351907000000001E-5</v>
      </c>
      <c r="PH80" s="94">
        <v>3.6842396000000001E-4</v>
      </c>
      <c r="PI80" s="94">
        <v>2.9604003999999999E-3</v>
      </c>
      <c r="PJ80" s="94">
        <v>1.0672744E-2</v>
      </c>
      <c r="PK80" s="94">
        <v>2.7096433999999999E-2</v>
      </c>
      <c r="PL80" s="94">
        <v>5.5203380000000003E-2</v>
      </c>
      <c r="PM80" s="94">
        <v>9.5086470000000006E-2</v>
      </c>
      <c r="PN80" s="94">
        <v>0.14208198999999999</v>
      </c>
      <c r="PO80" s="94">
        <v>0.18682863</v>
      </c>
      <c r="PP80" s="94">
        <v>0.21790588</v>
      </c>
      <c r="PQ80" s="94">
        <v>0.22446024000000001</v>
      </c>
      <c r="PR80" s="94">
        <v>0.21357957</v>
      </c>
      <c r="PS80" s="94">
        <v>0.17972479999999999</v>
      </c>
      <c r="PT80" s="94">
        <v>0.13394597</v>
      </c>
      <c r="PU80" s="94">
        <v>8.7660950000000001E-2</v>
      </c>
      <c r="PV80" s="94">
        <v>4.9450748000000003E-2</v>
      </c>
      <c r="PW80" s="94">
        <v>2.3093348E-2</v>
      </c>
      <c r="PX80" s="94">
        <v>8.2293490000000004E-3</v>
      </c>
      <c r="PY80" s="94">
        <v>1.934203E-3</v>
      </c>
      <c r="PZ80" s="94">
        <v>2.7374318E-4</v>
      </c>
      <c r="QA80" s="94">
        <v>7.2701419999999996E-5</v>
      </c>
      <c r="QB80" s="94">
        <v>3.4618401999999999E-5</v>
      </c>
      <c r="QC80" s="94">
        <v>0</v>
      </c>
      <c r="QD80" s="94">
        <v>3.1854580000000002E-26</v>
      </c>
      <c r="QE80" s="94">
        <v>5.5074022999999997E-25</v>
      </c>
      <c r="QF80" s="94">
        <v>9.5340019999999996E-24</v>
      </c>
      <c r="QG80" s="94">
        <v>1.6474331E-22</v>
      </c>
      <c r="QH80" s="94">
        <v>2.8396939000000001E-21</v>
      </c>
      <c r="QI80" s="94">
        <v>4.8796386E-20</v>
      </c>
      <c r="QJ80" s="94">
        <v>8.3537962999999997E-19</v>
      </c>
      <c r="QK80" s="94">
        <v>1.4239744E-17</v>
      </c>
      <c r="QL80" s="94">
        <v>2.4155039999999998E-16</v>
      </c>
      <c r="QM80" s="94">
        <v>4.0756726999999997E-15</v>
      </c>
      <c r="QN80" s="94">
        <v>6.8378999999999998E-14</v>
      </c>
      <c r="QO80" s="94">
        <v>1.1404847999999999E-12</v>
      </c>
      <c r="QP80" s="94">
        <v>1.8910472E-11</v>
      </c>
      <c r="QQ80" s="94">
        <v>3.1181124000000002E-10</v>
      </c>
      <c r="QR80" s="94">
        <v>5.1164597000000002E-9</v>
      </c>
      <c r="QS80" s="94">
        <v>8.3658160000000005E-8</v>
      </c>
      <c r="QT80" s="94">
        <v>1.3660222999999999E-6</v>
      </c>
      <c r="QU80" s="94">
        <v>2.2351864E-5</v>
      </c>
      <c r="QV80" s="94">
        <v>3.6842317999999998E-4</v>
      </c>
      <c r="QW80" s="94">
        <v>2.9604029999999999E-3</v>
      </c>
      <c r="QX80" s="94">
        <v>1.0672754E-2</v>
      </c>
      <c r="QY80" s="94">
        <v>2.7096427999999999E-2</v>
      </c>
      <c r="QZ80" s="94">
        <v>5.5203307E-2</v>
      </c>
      <c r="RA80" s="94">
        <v>9.5086309999999993E-2</v>
      </c>
      <c r="RB80" s="94">
        <v>0.14208181</v>
      </c>
      <c r="RC80" s="94">
        <v>0.18682878</v>
      </c>
      <c r="RD80" s="94">
        <v>0.21790651999999999</v>
      </c>
      <c r="RE80" s="94">
        <v>0.22446105</v>
      </c>
      <c r="RF80" s="94">
        <v>0.21357955000000001</v>
      </c>
      <c r="RG80" s="94">
        <v>0.17972426</v>
      </c>
      <c r="RH80" s="94">
        <v>0.13394557000000001</v>
      </c>
      <c r="RI80" s="94">
        <v>8.7660940000000007E-2</v>
      </c>
      <c r="RJ80" s="94">
        <v>4.9450920000000002E-2</v>
      </c>
      <c r="RK80" s="94">
        <v>2.3093454999999999E-2</v>
      </c>
      <c r="RL80" s="94">
        <v>8.2293699999999997E-3</v>
      </c>
      <c r="RM80" s="94">
        <v>1.9342016E-3</v>
      </c>
      <c r="RN80" s="94">
        <v>2.7374285999999997E-4</v>
      </c>
      <c r="RO80" s="94">
        <v>7.2701379999999993E-5</v>
      </c>
      <c r="RP80" s="94">
        <v>3.4618383999999997E-5</v>
      </c>
      <c r="RQ80" s="94">
        <v>0</v>
      </c>
      <c r="RR80" s="94">
        <v>3.1854630000000001E-26</v>
      </c>
      <c r="RS80" s="94">
        <v>5.5074082999999998E-25</v>
      </c>
      <c r="RT80" s="94">
        <v>9.5340130000000006E-24</v>
      </c>
      <c r="RU80" s="94">
        <v>1.6474354E-22</v>
      </c>
      <c r="RV80" s="94">
        <v>2.8396971000000001E-21</v>
      </c>
      <c r="RW80" s="94">
        <v>4.8796438000000002E-20</v>
      </c>
      <c r="RX80" s="94">
        <v>8.353802E-19</v>
      </c>
      <c r="RY80" s="94">
        <v>1.4239754000000001E-17</v>
      </c>
      <c r="RZ80" s="94">
        <v>2.4155059999999999E-16</v>
      </c>
      <c r="SA80" s="94">
        <v>4.0756769999999997E-15</v>
      </c>
      <c r="SB80" s="94">
        <v>6.8379065999999999E-14</v>
      </c>
      <c r="SC80" s="94">
        <v>1.1404856E-12</v>
      </c>
      <c r="SD80" s="94">
        <v>1.8910472E-11</v>
      </c>
      <c r="SE80" s="94">
        <v>3.1181110000000002E-10</v>
      </c>
      <c r="SF80" s="94">
        <v>5.1164570000000002E-9</v>
      </c>
      <c r="SG80" s="94">
        <v>8.3658080000000006E-8</v>
      </c>
      <c r="SH80" s="94">
        <v>1.3660208E-6</v>
      </c>
      <c r="SI80" s="94">
        <v>2.2351840000000001E-5</v>
      </c>
      <c r="SJ80" s="94">
        <v>3.6842276999999999E-4</v>
      </c>
      <c r="SK80" s="94">
        <v>2.9604034E-3</v>
      </c>
      <c r="SL80" s="94">
        <v>1.0672762000000001E-2</v>
      </c>
      <c r="SM80" s="94">
        <v>2.7096462000000002E-2</v>
      </c>
      <c r="SN80" s="94">
        <v>5.5203339999999997E-2</v>
      </c>
      <c r="SO80" s="94">
        <v>9.5086253999999995E-2</v>
      </c>
      <c r="SP80" s="94">
        <v>0.14208159000000001</v>
      </c>
      <c r="SQ80" s="94">
        <v>0.18682842999999999</v>
      </c>
      <c r="SR80" s="94">
        <v>0.21790641999999999</v>
      </c>
      <c r="SS80" s="94">
        <v>0.22446123000000001</v>
      </c>
      <c r="ST80" s="94">
        <v>0.21357997000000001</v>
      </c>
      <c r="SU80" s="94">
        <v>0.17972427999999999</v>
      </c>
      <c r="SV80" s="94">
        <v>0.13394523999999999</v>
      </c>
      <c r="SW80" s="94">
        <v>8.7660685000000002E-2</v>
      </c>
      <c r="SX80" s="94">
        <v>4.9450859999999999E-2</v>
      </c>
      <c r="SY80" s="94">
        <v>2.3093477000000001E-2</v>
      </c>
      <c r="SZ80" s="94">
        <v>8.2293869999999995E-3</v>
      </c>
      <c r="TA80" s="94">
        <v>1.9342045000000001E-3</v>
      </c>
      <c r="TB80" s="94">
        <v>2.7374353000000001E-4</v>
      </c>
      <c r="TC80" s="94">
        <v>7.2701379999999993E-5</v>
      </c>
      <c r="TD80" s="94">
        <v>3.4618369999999998E-5</v>
      </c>
      <c r="TE80" s="94">
        <v>0</v>
      </c>
      <c r="TF80" s="94">
        <v>3.1854573000000002E-26</v>
      </c>
      <c r="TG80" s="94">
        <v>5.5073959999999998E-25</v>
      </c>
      <c r="TH80" s="94">
        <v>9.5339889999999995E-24</v>
      </c>
      <c r="TI80" s="94">
        <v>1.6474316E-22</v>
      </c>
      <c r="TJ80" s="94">
        <v>2.8396891999999999E-21</v>
      </c>
      <c r="TK80" s="94">
        <v>4.8796301999999999E-20</v>
      </c>
      <c r="TL80" s="94">
        <v>8.3537813000000003E-19</v>
      </c>
      <c r="TM80" s="94">
        <v>1.4239716999999999E-17</v>
      </c>
      <c r="TN80" s="94">
        <v>2.4154992000000001E-16</v>
      </c>
      <c r="TO80" s="94">
        <v>4.0756663000000001E-15</v>
      </c>
      <c r="TP80" s="94">
        <v>6.8378879999999995E-14</v>
      </c>
      <c r="TQ80" s="94">
        <v>1.1404828E-12</v>
      </c>
      <c r="TR80" s="94">
        <v>1.8910419999999999E-11</v>
      </c>
      <c r="TS80" s="94">
        <v>3.1181010000000001E-10</v>
      </c>
      <c r="TT80" s="94">
        <v>5.1164366000000003E-9</v>
      </c>
      <c r="TU80" s="94">
        <v>8.3657723999999998E-8</v>
      </c>
      <c r="TV80" s="94">
        <v>1.3660144000000001E-6</v>
      </c>
      <c r="TW80" s="94">
        <v>2.2351726999999999E-5</v>
      </c>
      <c r="TX80" s="94">
        <v>3.6842085000000002E-4</v>
      </c>
      <c r="TY80" s="94">
        <v>2.9603940999999999E-3</v>
      </c>
      <c r="TZ80" s="94">
        <v>1.0672749E-2</v>
      </c>
      <c r="UA80" s="94">
        <v>2.7096465E-2</v>
      </c>
      <c r="UB80" s="94">
        <v>5.5203429999999998E-2</v>
      </c>
      <c r="UC80" s="94">
        <v>9.5086400000000001E-2</v>
      </c>
      <c r="UD80" s="94">
        <v>0.14208170000000001</v>
      </c>
      <c r="UE80" s="94">
        <v>0.18682840000000001</v>
      </c>
      <c r="UF80" s="94">
        <v>0.21790624</v>
      </c>
      <c r="UG80" s="94">
        <v>0.22446102000000001</v>
      </c>
      <c r="UH80" s="94">
        <v>0.21358052</v>
      </c>
      <c r="UI80" s="94">
        <v>0.179725</v>
      </c>
      <c r="UJ80" s="94">
        <v>0.13394565999999999</v>
      </c>
      <c r="UK80" s="94">
        <v>8.7660760000000004E-2</v>
      </c>
      <c r="UL80" s="94">
        <v>4.9450830000000001E-2</v>
      </c>
      <c r="UM80" s="94">
        <v>2.3093455999999998E-2</v>
      </c>
      <c r="UN80" s="94">
        <v>8.2293820000000004E-3</v>
      </c>
      <c r="UO80" s="94">
        <v>1.9342071999999999E-3</v>
      </c>
      <c r="UP80" s="94">
        <v>2.7374445999999998E-4</v>
      </c>
      <c r="UQ80" s="94">
        <v>7.2701405000000002E-5</v>
      </c>
      <c r="UR80" s="94">
        <v>3.4618369999999998E-5</v>
      </c>
      <c r="US80" s="94">
        <v>0</v>
      </c>
      <c r="UT80" s="94">
        <v>3.1854646999999997E-26</v>
      </c>
      <c r="UU80" s="94">
        <v>5.5074087000000001E-25</v>
      </c>
      <c r="UV80" s="94">
        <v>9.5340120000000004E-24</v>
      </c>
      <c r="UW80" s="94">
        <v>1.6474360000000001E-22</v>
      </c>
      <c r="UX80" s="94">
        <v>2.8396973E-21</v>
      </c>
      <c r="UY80" s="94">
        <v>4.8796428000000001E-20</v>
      </c>
      <c r="UZ80" s="94">
        <v>8.3538044999999997E-19</v>
      </c>
      <c r="VA80" s="94">
        <v>1.4239759E-17</v>
      </c>
      <c r="VB80" s="94">
        <v>2.4155059999999999E-16</v>
      </c>
      <c r="VC80" s="94">
        <v>4.0756769999999997E-15</v>
      </c>
      <c r="VD80" s="94">
        <v>6.8379085999999995E-14</v>
      </c>
      <c r="VE80" s="94">
        <v>1.1404864000000001E-12</v>
      </c>
      <c r="VF80" s="94">
        <v>1.8910485999999999E-11</v>
      </c>
      <c r="VG80" s="94">
        <v>3.118112E-10</v>
      </c>
      <c r="VH80" s="94">
        <v>5.1164534999999999E-9</v>
      </c>
      <c r="VI80" s="94">
        <v>8.3657959999999994E-8</v>
      </c>
      <c r="VJ80" s="94">
        <v>1.3660183E-6</v>
      </c>
      <c r="VK80" s="94">
        <v>2.2351795000000001E-5</v>
      </c>
      <c r="VL80" s="94">
        <v>3.6842203999999998E-4</v>
      </c>
      <c r="VM80" s="94">
        <v>2.9603912999999998E-3</v>
      </c>
      <c r="VN80" s="94">
        <v>1.0672729000000001E-2</v>
      </c>
      <c r="VO80" s="94">
        <v>2.7096421999999998E-2</v>
      </c>
      <c r="VP80" s="94">
        <v>5.5203382000000002E-2</v>
      </c>
      <c r="VQ80" s="94">
        <v>9.5086409999999996E-2</v>
      </c>
      <c r="VR80" s="94">
        <v>0.14208166</v>
      </c>
      <c r="VS80" s="94">
        <v>0.18682808000000001</v>
      </c>
      <c r="VT80" s="94">
        <v>0.21790555</v>
      </c>
      <c r="VU80" s="94">
        <v>0.22446008000000001</v>
      </c>
      <c r="VV80" s="94">
        <v>0.21358021999999999</v>
      </c>
      <c r="VW80" s="94">
        <v>0.1797252</v>
      </c>
      <c r="VX80" s="94">
        <v>0.13394605000000001</v>
      </c>
      <c r="VY80" s="94">
        <v>8.7661020000000006E-2</v>
      </c>
      <c r="VZ80" s="94">
        <v>4.9450889999999997E-2</v>
      </c>
      <c r="WA80" s="94">
        <v>2.3093432000000001E-2</v>
      </c>
      <c r="WB80" s="94">
        <v>8.2293699999999997E-3</v>
      </c>
      <c r="WC80" s="94">
        <v>1.9342081E-3</v>
      </c>
      <c r="WD80" s="94">
        <v>2.7374525000000002E-4</v>
      </c>
      <c r="WE80" s="94">
        <v>7.2701375999999996E-5</v>
      </c>
      <c r="WF80" s="94">
        <v>3.4618344000000001E-5</v>
      </c>
      <c r="WG80" s="94">
        <v>0</v>
      </c>
      <c r="WH80" s="94">
        <v>3.1854822999999997E-26</v>
      </c>
      <c r="WI80" s="94">
        <v>5.5074403000000001E-25</v>
      </c>
      <c r="WJ80" s="94">
        <v>9.5340625000000004E-24</v>
      </c>
      <c r="WK80" s="94">
        <v>1.6474446000000001E-22</v>
      </c>
      <c r="WL80" s="94">
        <v>2.8397139999999999E-21</v>
      </c>
      <c r="WM80" s="94">
        <v>4.8796711999999999E-20</v>
      </c>
      <c r="WN80" s="94">
        <v>8.3538519999999996E-19</v>
      </c>
      <c r="WO80" s="94">
        <v>1.4239842999999999E-17</v>
      </c>
      <c r="WP80" s="94">
        <v>2.4155210000000002E-16</v>
      </c>
      <c r="WQ80" s="94">
        <v>4.0757035999999997E-15</v>
      </c>
      <c r="WR80" s="94">
        <v>6.8379553999999999E-14</v>
      </c>
      <c r="WS80" s="94">
        <v>1.1404947E-12</v>
      </c>
      <c r="WT80" s="94">
        <v>1.8910632999999999E-11</v>
      </c>
      <c r="WU80" s="94">
        <v>3.1181359999999999E-10</v>
      </c>
      <c r="WV80" s="94">
        <v>5.1164930000000001E-9</v>
      </c>
      <c r="WW80" s="94">
        <v>8.3658583999999995E-8</v>
      </c>
      <c r="WX80" s="94">
        <v>1.3660280000000001E-6</v>
      </c>
      <c r="WY80" s="94">
        <v>2.2351953E-5</v>
      </c>
      <c r="WZ80" s="94">
        <v>3.6842480000000001E-4</v>
      </c>
      <c r="XA80" s="94">
        <v>2.9603950000000002E-3</v>
      </c>
      <c r="XB80" s="94">
        <v>1.0672714E-2</v>
      </c>
      <c r="XC80" s="94">
        <v>2.7096367999999999E-2</v>
      </c>
      <c r="XD80" s="94">
        <v>5.5203293000000001E-2</v>
      </c>
      <c r="XE80" s="94">
        <v>9.5086320000000002E-2</v>
      </c>
      <c r="XF80" s="94">
        <v>0.14208171999999999</v>
      </c>
      <c r="XG80" s="94">
        <v>0.1868283</v>
      </c>
      <c r="XH80" s="94">
        <v>0.21790561</v>
      </c>
      <c r="XI80" s="94">
        <v>0.22445999</v>
      </c>
      <c r="XJ80" s="94">
        <v>0.21357977</v>
      </c>
      <c r="XK80" s="94">
        <v>0.17972493</v>
      </c>
      <c r="XL80" s="94">
        <v>0.13394608</v>
      </c>
      <c r="XM80" s="94">
        <v>8.7661149999999993E-2</v>
      </c>
      <c r="XN80" s="94">
        <v>4.9450966999999998E-2</v>
      </c>
      <c r="XO80" s="94">
        <v>2.3093450000000001E-2</v>
      </c>
      <c r="XP80" s="94">
        <v>8.2293669999999996E-3</v>
      </c>
      <c r="XQ80" s="94">
        <v>1.9342068E-3</v>
      </c>
      <c r="XR80" s="94">
        <v>2.7374536000000001E-4</v>
      </c>
      <c r="XS80" s="94">
        <v>7.2701324999999996E-5</v>
      </c>
      <c r="XT80" s="94">
        <v>3.4618303999999998E-5</v>
      </c>
      <c r="XU80" s="94">
        <v>0</v>
      </c>
      <c r="XV80" s="94">
        <v>3.1854990000000002E-26</v>
      </c>
      <c r="XW80" s="94">
        <v>5.5074709999999998E-25</v>
      </c>
      <c r="XX80" s="94">
        <v>9.5341130000000004E-24</v>
      </c>
      <c r="XY80" s="94">
        <v>1.6474529999999999E-22</v>
      </c>
      <c r="XZ80" s="94">
        <v>2.8397276000000002E-21</v>
      </c>
      <c r="YA80" s="94">
        <v>4.8796960000000003E-20</v>
      </c>
      <c r="YB80" s="94">
        <v>8.3538966000000005E-19</v>
      </c>
      <c r="YC80" s="94">
        <v>1.4239926E-17</v>
      </c>
      <c r="YD80" s="94">
        <v>2.4155362999999999E-16</v>
      </c>
      <c r="YE80" s="94">
        <v>4.0757293999999998E-15</v>
      </c>
      <c r="YF80" s="94">
        <v>6.8379989999999997E-14</v>
      </c>
      <c r="YG80" s="94">
        <v>1.140502E-12</v>
      </c>
      <c r="YH80" s="94">
        <v>1.8910759999999998E-11</v>
      </c>
      <c r="YI80" s="94">
        <v>3.118159E-10</v>
      </c>
      <c r="YJ80" s="94">
        <v>5.1165325000000003E-9</v>
      </c>
      <c r="YK80" s="94">
        <v>8.3659250000000002E-8</v>
      </c>
      <c r="YL80" s="94">
        <v>1.3660389E-6</v>
      </c>
      <c r="YM80" s="94">
        <v>2.2352127E-5</v>
      </c>
      <c r="YN80" s="94">
        <v>3.6842774999999999E-4</v>
      </c>
      <c r="YO80" s="94">
        <v>2.9604119999999999E-3</v>
      </c>
      <c r="YP80" s="94">
        <v>1.0672755000000001E-2</v>
      </c>
      <c r="YQ80" s="94">
        <v>2.7096424000000001E-2</v>
      </c>
      <c r="YR80" s="94">
        <v>5.5203321999999999E-2</v>
      </c>
      <c r="YS80" s="94">
        <v>9.5086370000000003E-2</v>
      </c>
      <c r="YT80" s="94">
        <v>0.14208195000000001</v>
      </c>
      <c r="YU80" s="94">
        <v>0.18682879999999999</v>
      </c>
      <c r="YV80" s="94">
        <v>0.21790633000000001</v>
      </c>
      <c r="YW80" s="94">
        <v>0.22446068999999999</v>
      </c>
      <c r="YX80" s="94">
        <v>0.21357989999999999</v>
      </c>
      <c r="YY80" s="94">
        <v>0.17972493</v>
      </c>
      <c r="YZ80" s="94">
        <v>0.13394608999999999</v>
      </c>
      <c r="ZA80" s="94">
        <v>8.7661230000000007E-2</v>
      </c>
      <c r="ZB80" s="94">
        <v>4.9451050000000003E-2</v>
      </c>
      <c r="ZC80" s="94">
        <v>2.3093505E-2</v>
      </c>
      <c r="ZD80" s="94">
        <v>8.2293880000000007E-3</v>
      </c>
      <c r="ZE80" s="94">
        <v>1.9342102999999999E-3</v>
      </c>
      <c r="ZF80" s="94">
        <v>2.7374525000000002E-4</v>
      </c>
      <c r="ZG80" s="94">
        <v>7.2701269999999999E-5</v>
      </c>
      <c r="ZH80" s="94">
        <v>3.4618230000000002E-5</v>
      </c>
      <c r="ZI80" s="94">
        <v>0</v>
      </c>
      <c r="ZJ80" s="94">
        <v>3.1855087999999998E-26</v>
      </c>
      <c r="ZK80" s="94">
        <v>5.50749E-25</v>
      </c>
      <c r="ZL80" s="94">
        <v>9.5341450000000005E-24</v>
      </c>
      <c r="ZM80" s="94">
        <v>1.6474584000000001E-22</v>
      </c>
      <c r="ZN80" s="94">
        <v>2.8397369999999999E-21</v>
      </c>
      <c r="ZO80" s="94">
        <v>4.8797110000000003E-20</v>
      </c>
      <c r="ZP80" s="94">
        <v>8.3539183000000004E-19</v>
      </c>
      <c r="ZQ80" s="94">
        <v>1.4239959999999999E-17</v>
      </c>
      <c r="ZR80" s="94">
        <v>2.4155426000000002E-16</v>
      </c>
      <c r="ZS80" s="94">
        <v>4.0757419999999999E-15</v>
      </c>
      <c r="ZT80" s="94">
        <v>6.8380220000000006E-14</v>
      </c>
      <c r="ZU80" s="94">
        <v>1.1405062E-12</v>
      </c>
      <c r="ZV80" s="94">
        <v>1.8910838000000001E-11</v>
      </c>
      <c r="ZW80" s="94">
        <v>3.1181737999999998E-10</v>
      </c>
      <c r="ZX80" s="94">
        <v>5.1165610000000003E-9</v>
      </c>
      <c r="ZY80" s="94">
        <v>8.3659764E-8</v>
      </c>
      <c r="ZZ80" s="94">
        <v>1.3660475000000001E-6</v>
      </c>
      <c r="AAA80" s="94">
        <v>2.2352275000000001E-5</v>
      </c>
      <c r="AAB80" s="94">
        <v>3.6843021999999998E-4</v>
      </c>
      <c r="AAC80" s="94">
        <v>2.9604290000000001E-3</v>
      </c>
      <c r="AAD80" s="94">
        <v>1.0672806999999999E-2</v>
      </c>
      <c r="AAE80" s="94">
        <v>2.7096529000000001E-2</v>
      </c>
      <c r="AAF80" s="94">
        <v>5.5203469999999998E-2</v>
      </c>
      <c r="AAG80" s="94">
        <v>9.5086539999999997E-2</v>
      </c>
      <c r="AAH80" s="94">
        <v>0.14208209999999999</v>
      </c>
      <c r="AAI80" s="94">
        <v>0.18682921</v>
      </c>
      <c r="AAJ80" s="94">
        <v>0.21790712000000001</v>
      </c>
      <c r="AAK80" s="94">
        <v>0.22446168999999999</v>
      </c>
      <c r="AAL80" s="94">
        <v>0.21358097000000001</v>
      </c>
      <c r="AAM80" s="94">
        <v>0.17972573999999999</v>
      </c>
      <c r="AAN80" s="94">
        <v>0.13394654</v>
      </c>
      <c r="AAO80" s="94">
        <v>8.7661505000000001E-2</v>
      </c>
      <c r="AAP80" s="94">
        <v>4.9451200000000001E-2</v>
      </c>
      <c r="AAQ80" s="94">
        <v>2.3093590000000001E-2</v>
      </c>
      <c r="AAR80" s="94">
        <v>8.2294299999999994E-3</v>
      </c>
      <c r="AAS80" s="94">
        <v>1.9342194E-3</v>
      </c>
      <c r="AAT80" s="94">
        <v>2.7374597000000002E-4</v>
      </c>
      <c r="AAU80" s="94">
        <v>7.2701330000000003E-5</v>
      </c>
      <c r="AAV80" s="94">
        <v>3.4618210000000001E-5</v>
      </c>
      <c r="AAW80" s="94">
        <v>0</v>
      </c>
      <c r="AAX80" s="94">
        <v>3.1854866000000002E-26</v>
      </c>
      <c r="AAY80" s="94">
        <v>5.5074477000000004E-25</v>
      </c>
      <c r="AAZ80" s="94">
        <v>9.5340719999999997E-24</v>
      </c>
      <c r="ABA80" s="94">
        <v>1.6474455999999999E-22</v>
      </c>
      <c r="ABB80" s="94">
        <v>2.8397171E-21</v>
      </c>
      <c r="ABC80" s="94">
        <v>4.8796800000000001E-20</v>
      </c>
      <c r="ABD80" s="94">
        <v>8.353867E-19</v>
      </c>
      <c r="ABE80" s="94">
        <v>1.4239874999999999E-17</v>
      </c>
      <c r="ABF80" s="94">
        <v>2.4155282999999998E-16</v>
      </c>
      <c r="ABG80" s="94">
        <v>4.0757196999999999E-15</v>
      </c>
      <c r="ABH80" s="94">
        <v>6.8379886000000003E-14</v>
      </c>
      <c r="ABI80" s="94">
        <v>1.1405009E-12</v>
      </c>
      <c r="ABJ80" s="94">
        <v>1.8910751E-11</v>
      </c>
      <c r="ABK80" s="94">
        <v>3.1181605E-10</v>
      </c>
      <c r="ABL80" s="94">
        <v>5.1165405000000004E-9</v>
      </c>
      <c r="ABM80" s="94">
        <v>8.3659470000000006E-8</v>
      </c>
      <c r="ABN80" s="94">
        <v>1.3660430000000001E-6</v>
      </c>
      <c r="ABO80" s="94">
        <v>2.2352191000000001E-5</v>
      </c>
      <c r="ABP80" s="94">
        <v>3.6842873999999999E-4</v>
      </c>
      <c r="ABQ80" s="94">
        <v>2.9604204000000002E-3</v>
      </c>
      <c r="ABR80" s="94">
        <v>1.067279E-2</v>
      </c>
      <c r="ABS80" s="94">
        <v>2.7096510000000001E-2</v>
      </c>
      <c r="ABT80" s="94">
        <v>5.5203444999999997E-2</v>
      </c>
      <c r="ABU80" s="94">
        <v>9.508643E-2</v>
      </c>
      <c r="ABV80" s="94">
        <v>0.14208193</v>
      </c>
      <c r="ABW80" s="94">
        <v>0.18682899</v>
      </c>
      <c r="ABX80" s="94">
        <v>0.21790706000000001</v>
      </c>
      <c r="ABY80" s="94">
        <v>0.22446179999999999</v>
      </c>
      <c r="ABZ80" s="94">
        <v>0.21358141</v>
      </c>
      <c r="ACA80" s="94">
        <v>0.17972615</v>
      </c>
      <c r="ACB80" s="94">
        <v>0.1339468</v>
      </c>
      <c r="ACC80" s="94">
        <v>8.7661600000000006E-2</v>
      </c>
      <c r="ACD80" s="94">
        <v>4.9451299999999997E-2</v>
      </c>
      <c r="ACE80" s="94">
        <v>2.309369E-2</v>
      </c>
      <c r="ACF80" s="94">
        <v>8.2294949999999999E-3</v>
      </c>
      <c r="ACG80" s="94">
        <v>1.9342395000000001E-3</v>
      </c>
      <c r="ACH80" s="94">
        <v>2.7374772000000002E-4</v>
      </c>
      <c r="ACI80" s="94">
        <v>7.2701429999999997E-5</v>
      </c>
      <c r="ACJ80" s="94">
        <v>3.4618220000000001E-5</v>
      </c>
      <c r="ACK80" s="94">
        <v>0</v>
      </c>
      <c r="ACL80" s="94">
        <v>3.1853219999999999E-26</v>
      </c>
      <c r="ACM80" s="94">
        <v>5.5071685999999999E-25</v>
      </c>
      <c r="ACN80" s="94">
        <v>9.533612E-24</v>
      </c>
      <c r="ACO80" s="94">
        <v>1.6473698000000001E-22</v>
      </c>
      <c r="ACP80" s="94">
        <v>2.8395916999999999E-21</v>
      </c>
      <c r="ACQ80" s="94">
        <v>4.8794767E-20</v>
      </c>
      <c r="ACR80" s="94">
        <v>8.3535410000000005E-19</v>
      </c>
      <c r="ACS80" s="94">
        <v>1.4239347999999999E-17</v>
      </c>
      <c r="ACT80" s="94">
        <v>2.415445E-16</v>
      </c>
      <c r="ACU80" s="94">
        <v>4.0755875000000001E-15</v>
      </c>
      <c r="ACV80" s="94">
        <v>6.8377825999999995E-14</v>
      </c>
      <c r="ACW80" s="94">
        <v>1.1404693000000001E-12</v>
      </c>
      <c r="ACX80" s="94">
        <v>1.891027E-11</v>
      </c>
      <c r="ACY80" s="94">
        <v>3.1180875E-10</v>
      </c>
      <c r="ACZ80" s="94">
        <v>5.1164304E-9</v>
      </c>
      <c r="ADA80" s="94">
        <v>8.3657824000000004E-8</v>
      </c>
      <c r="ADB80" s="94">
        <v>1.3660183E-6</v>
      </c>
      <c r="ADC80" s="94">
        <v>2.2351807000000001E-5</v>
      </c>
      <c r="ADD80" s="94">
        <v>3.6842213E-4</v>
      </c>
      <c r="ADE80" s="94">
        <v>2.960393E-3</v>
      </c>
      <c r="ADF80" s="94">
        <v>1.0672721E-2</v>
      </c>
      <c r="ADG80" s="94">
        <v>2.7096367999999999E-2</v>
      </c>
      <c r="ADH80" s="94">
        <v>5.5203173000000001E-2</v>
      </c>
      <c r="ADI80" s="94">
        <v>9.5085939999999994E-2</v>
      </c>
      <c r="ADJ80" s="94">
        <v>0.14208109999999999</v>
      </c>
      <c r="ADK80" s="94">
        <v>0.18682778</v>
      </c>
      <c r="ADL80" s="94">
        <v>0.21790566</v>
      </c>
      <c r="ADM80" s="94">
        <v>0.22446041</v>
      </c>
      <c r="ADN80" s="94">
        <v>0.21358077</v>
      </c>
      <c r="ADO80" s="94">
        <v>0.17972592000000001</v>
      </c>
      <c r="ADP80" s="94">
        <v>0.13394676</v>
      </c>
      <c r="ADQ80" s="94">
        <v>8.7661489999999995E-2</v>
      </c>
      <c r="ADR80" s="94">
        <v>4.945103E-2</v>
      </c>
      <c r="ADS80" s="94">
        <v>2.3093378000000001E-2</v>
      </c>
      <c r="ADT80" s="94">
        <v>8.2292809999999997E-3</v>
      </c>
      <c r="ADU80" s="94">
        <v>1.9341571E-3</v>
      </c>
      <c r="ADV80" s="94">
        <v>2.737339E-4</v>
      </c>
      <c r="ADW80" s="94">
        <v>7.2701550000000005E-5</v>
      </c>
      <c r="ADX80" s="94">
        <v>3.4618915000000003E-5</v>
      </c>
      <c r="ADY80" s="100"/>
      <c r="ADZ80" s="101"/>
      <c r="AEA80" s="101"/>
      <c r="AEB80" s="101"/>
      <c r="AEC80" s="101"/>
      <c r="AED80" s="144">
        <f t="shared" si="51"/>
        <v>75</v>
      </c>
      <c r="AEE80" s="142"/>
      <c r="AEF80" s="158">
        <f t="shared" si="33"/>
        <v>75</v>
      </c>
      <c r="AEG80" s="138">
        <f t="shared" si="57"/>
        <v>3.4618154999999997E-5</v>
      </c>
      <c r="AEH80" s="138">
        <f t="shared" si="57"/>
        <v>3.4618217E-5</v>
      </c>
      <c r="AEI80" s="138">
        <f t="shared" si="57"/>
        <v>3.4618373E-5</v>
      </c>
      <c r="AEJ80" s="138">
        <f t="shared" si="57"/>
        <v>3.4618430000000003E-5</v>
      </c>
      <c r="AEK80" s="138">
        <f t="shared" si="57"/>
        <v>3.4618332999999997E-5</v>
      </c>
      <c r="AEL80" s="138">
        <f t="shared" si="57"/>
        <v>3.46183E-5</v>
      </c>
      <c r="AEM80" s="138">
        <f t="shared" si="57"/>
        <v>3.4618310000000001E-5</v>
      </c>
      <c r="AEN80" s="138">
        <f t="shared" si="57"/>
        <v>3.4618267999999999E-5</v>
      </c>
      <c r="AEO80" s="138">
        <f t="shared" si="57"/>
        <v>3.4618286000000002E-5</v>
      </c>
      <c r="AEP80" s="138">
        <f t="shared" si="57"/>
        <v>3.4618340000000003E-5</v>
      </c>
      <c r="AEQ80" s="138">
        <f t="shared" si="58"/>
        <v>3.4618401999999999E-5</v>
      </c>
      <c r="AER80" s="138">
        <f t="shared" si="58"/>
        <v>3.4618383999999997E-5</v>
      </c>
      <c r="AES80" s="138">
        <f t="shared" si="58"/>
        <v>3.4618369999999998E-5</v>
      </c>
      <c r="AET80" s="138">
        <f t="shared" si="58"/>
        <v>3.4618369999999998E-5</v>
      </c>
      <c r="AEU80" s="138">
        <f t="shared" si="58"/>
        <v>3.4618344000000001E-5</v>
      </c>
      <c r="AEV80" s="138">
        <f t="shared" si="58"/>
        <v>3.4618303999999998E-5</v>
      </c>
      <c r="AEW80" s="138">
        <f t="shared" si="58"/>
        <v>3.4618230000000002E-5</v>
      </c>
      <c r="AEX80" s="138">
        <f t="shared" si="58"/>
        <v>3.4618210000000001E-5</v>
      </c>
      <c r="AEY80" s="138">
        <f t="shared" si="58"/>
        <v>3.4618220000000001E-5</v>
      </c>
      <c r="AEZ80" s="130">
        <f t="shared" si="52"/>
        <v>21.17</v>
      </c>
      <c r="AFA80" s="91"/>
      <c r="AFB80" s="94">
        <v>3.4618337000000001E-5</v>
      </c>
      <c r="AFC80" s="139">
        <f t="shared" si="53"/>
        <v>3.461830768421052E-5</v>
      </c>
      <c r="AFD80" s="91"/>
      <c r="AFE80" s="142"/>
      <c r="AFF80" s="142"/>
      <c r="AFG80" s="138">
        <f t="shared" si="56"/>
        <v>3.6843156E-4</v>
      </c>
      <c r="AFH80" s="138">
        <f t="shared" si="56"/>
        <v>3.6842492000000002E-4</v>
      </c>
      <c r="AFI80" s="138">
        <f t="shared" si="56"/>
        <v>3.6842881999999999E-4</v>
      </c>
      <c r="AFJ80" s="138">
        <f t="shared" si="56"/>
        <v>3.6843222999999997E-4</v>
      </c>
      <c r="AFK80" s="138">
        <f t="shared" si="56"/>
        <v>3.6843301E-4</v>
      </c>
      <c r="AFL80" s="138">
        <f t="shared" si="56"/>
        <v>3.6843207999999998E-4</v>
      </c>
      <c r="AFM80" s="138">
        <f t="shared" si="56"/>
        <v>3.6842955E-4</v>
      </c>
      <c r="AFN80" s="138">
        <f t="shared" si="56"/>
        <v>3.6842610000000002E-4</v>
      </c>
      <c r="AFO80" s="138">
        <f t="shared" si="56"/>
        <v>3.684243E-4</v>
      </c>
      <c r="AFP80" s="138">
        <f t="shared" si="56"/>
        <v>3.6842344000000002E-4</v>
      </c>
      <c r="AFQ80" s="138">
        <f t="shared" si="56"/>
        <v>3.6842396000000001E-4</v>
      </c>
      <c r="AFR80" s="138">
        <f t="shared" si="56"/>
        <v>3.6842317999999998E-4</v>
      </c>
      <c r="AFS80" s="138">
        <f t="shared" si="56"/>
        <v>3.6842276999999999E-4</v>
      </c>
      <c r="AFT80" s="138">
        <f t="shared" si="56"/>
        <v>3.6842085000000002E-4</v>
      </c>
      <c r="AFU80" s="138">
        <f t="shared" si="56"/>
        <v>3.6842203999999998E-4</v>
      </c>
      <c r="AFV80" s="138">
        <f t="shared" si="54"/>
        <v>3.6842480000000001E-4</v>
      </c>
      <c r="AFW80" s="138">
        <f t="shared" si="54"/>
        <v>3.6842774999999999E-4</v>
      </c>
      <c r="AFX80" s="138">
        <f t="shared" si="54"/>
        <v>3.6843021999999998E-4</v>
      </c>
      <c r="AFY80" s="138">
        <f t="shared" si="54"/>
        <v>3.6842873999999999E-4</v>
      </c>
      <c r="AFZ80" s="138" t="e">
        <f t="shared" si="54"/>
        <v>#VALUE!</v>
      </c>
      <c r="AGA80" s="139">
        <f t="shared" si="55"/>
        <v>3.684268589473684E-4</v>
      </c>
      <c r="AGB80" s="91"/>
      <c r="AGC80" s="91"/>
      <c r="AGD80" s="91"/>
      <c r="AGE80" s="91"/>
      <c r="AGF80" s="91"/>
      <c r="AGG80" s="91"/>
      <c r="AGH80" s="91"/>
      <c r="AGI80" s="91"/>
      <c r="AGJ80" s="91"/>
      <c r="AGK80" s="91"/>
      <c r="AGL80" s="91"/>
      <c r="AGM80" s="91"/>
      <c r="AGN80" s="91"/>
      <c r="AGO80" s="91"/>
      <c r="AGP80" s="91"/>
      <c r="AGQ80" s="91"/>
      <c r="AGR80" s="91"/>
      <c r="AGS80" s="91"/>
      <c r="AGT80" s="91"/>
      <c r="AGU80" s="91"/>
      <c r="AGV80" s="91"/>
      <c r="AGW80" s="91"/>
      <c r="AGX80" s="91"/>
      <c r="AGY80" s="91"/>
      <c r="AGZ80" s="91"/>
      <c r="AHA80" s="91"/>
      <c r="AHB80" s="91"/>
      <c r="AHC80" s="91"/>
      <c r="AHD80" s="91"/>
      <c r="AHE80" s="91"/>
      <c r="AHF80" s="91"/>
      <c r="AHG80" s="91"/>
      <c r="AHH80" s="91"/>
      <c r="AHI80" s="91"/>
      <c r="AHJ80" s="91"/>
      <c r="AHK80" s="91"/>
      <c r="AHL80" s="91"/>
      <c r="AHM80" s="91"/>
      <c r="AHN80" s="91"/>
      <c r="AHO80" s="91"/>
      <c r="AHP80" s="91"/>
      <c r="AHQ80" s="91"/>
      <c r="AHR80" s="91"/>
      <c r="AHS80" s="91"/>
      <c r="AHT80" s="91"/>
      <c r="AHU80" s="91"/>
      <c r="AHV80" s="91"/>
      <c r="AHW80" s="91"/>
      <c r="AHX80" s="91"/>
      <c r="AHY80" s="91"/>
      <c r="AHZ80" s="91"/>
      <c r="AIA80" s="91"/>
      <c r="AIB80" s="91"/>
      <c r="AIC80" s="91"/>
      <c r="AID80" s="91"/>
      <c r="AIE80" s="91"/>
      <c r="AIF80" s="91"/>
      <c r="AIG80" s="91"/>
      <c r="AIH80" s="91"/>
      <c r="AII80" s="91"/>
      <c r="AIJ80" s="91"/>
      <c r="AIK80" s="91"/>
      <c r="AIL80" s="91"/>
      <c r="AIM80" s="91"/>
      <c r="AIN80" s="91"/>
      <c r="AIO80" s="91"/>
      <c r="AIP80" s="91"/>
      <c r="AIQ80" s="91"/>
      <c r="AIR80" s="91"/>
      <c r="AIS80" s="91"/>
      <c r="AIT80" s="91"/>
      <c r="AIU80" s="91"/>
      <c r="AIV80" s="91"/>
      <c r="AIW80" s="91"/>
      <c r="AIX80" s="91"/>
      <c r="AIY80" s="91"/>
      <c r="AIZ80" s="91"/>
      <c r="AJA80" s="91"/>
      <c r="AJB80" s="91"/>
      <c r="AJC80" s="91"/>
      <c r="AJD80" s="91"/>
      <c r="AJE80" s="91"/>
      <c r="AJF80" s="91"/>
      <c r="AJG80" s="91"/>
      <c r="AJH80" s="91"/>
      <c r="AJI80" s="91"/>
      <c r="AJJ80" s="91"/>
      <c r="AJK80" s="91"/>
      <c r="AJL80" s="91"/>
      <c r="AJM80" s="91"/>
      <c r="AJN80" s="91"/>
      <c r="AJO80" s="91"/>
      <c r="AJP80" s="91"/>
      <c r="AJQ80" s="91"/>
      <c r="AJR80" s="91"/>
      <c r="AJS80" s="91"/>
      <c r="AJT80" s="91"/>
      <c r="AJU80" s="91"/>
      <c r="AJV80" s="91"/>
      <c r="AJW80" s="91"/>
      <c r="AJX80" s="91"/>
      <c r="AJY80" s="91"/>
      <c r="AJZ80" s="91"/>
      <c r="AKA80" s="91"/>
      <c r="AKB80" s="91"/>
      <c r="AKC80" s="91"/>
      <c r="AKD80" s="91"/>
      <c r="AKE80" s="91"/>
      <c r="AKF80" s="91"/>
      <c r="AKG80" s="91"/>
      <c r="AKH80" s="91"/>
      <c r="AKI80" s="91"/>
      <c r="AKJ80" s="91"/>
      <c r="AKK80" s="91"/>
      <c r="AKL80" s="91"/>
      <c r="AKM80" s="91"/>
      <c r="AKN80" s="91"/>
      <c r="AKO80" s="91"/>
      <c r="AKP80" s="91"/>
      <c r="AKQ80" s="91"/>
      <c r="AKR80" s="91"/>
      <c r="AKS80" s="91"/>
      <c r="AKT80" s="91"/>
      <c r="AKU80" s="91"/>
      <c r="AKV80" s="91"/>
      <c r="AKW80" s="91"/>
      <c r="AKX80" s="91"/>
      <c r="AKY80" s="91"/>
      <c r="AKZ80" s="91"/>
      <c r="ALA80" s="91"/>
      <c r="ALB80" s="91"/>
      <c r="ALC80" s="91"/>
      <c r="ALD80" s="91"/>
      <c r="ALE80" s="91"/>
      <c r="ALF80" s="91"/>
      <c r="ALG80" s="91"/>
      <c r="ALH80" s="91"/>
      <c r="ALI80" s="91"/>
      <c r="ALJ80" s="91"/>
      <c r="ALK80" s="91"/>
      <c r="ALL80" s="91"/>
      <c r="ALM80" s="91"/>
      <c r="ALN80" s="91"/>
      <c r="ALO80" s="91"/>
      <c r="ALP80" s="91"/>
      <c r="ALQ80" s="91"/>
      <c r="ALR80" s="91"/>
      <c r="ALS80" s="91"/>
      <c r="ALT80" s="91"/>
      <c r="ALU80" s="91"/>
      <c r="ALV80" s="91"/>
      <c r="ALW80" s="91"/>
      <c r="ALX80" s="91"/>
      <c r="ALY80" s="91"/>
      <c r="ALZ80" s="91"/>
      <c r="AMA80" s="91"/>
      <c r="AMB80" s="91"/>
      <c r="AMC80" s="91"/>
      <c r="AMD80" s="91"/>
      <c r="AME80" s="91"/>
      <c r="AMF80" s="91"/>
      <c r="AMG80" s="91"/>
      <c r="AMH80" s="91"/>
      <c r="AMI80" s="91"/>
      <c r="AMJ80" s="91"/>
      <c r="AMK80" s="91"/>
      <c r="AML80" s="91"/>
      <c r="AMM80" s="91"/>
      <c r="AMN80" s="91"/>
      <c r="AMO80" s="91"/>
      <c r="AMP80" s="91"/>
      <c r="AMQ80" s="91"/>
      <c r="AMR80" s="91"/>
      <c r="AMS80" s="91"/>
      <c r="AMT80" s="91"/>
      <c r="AMU80" s="91"/>
      <c r="AMV80" s="91"/>
      <c r="AMW80" s="91"/>
      <c r="AMX80" s="91"/>
      <c r="AMY80" s="91"/>
      <c r="AMZ80" s="91"/>
      <c r="ANA80" s="91"/>
      <c r="ANB80" s="91"/>
      <c r="ANC80" s="91"/>
      <c r="AND80" s="91"/>
      <c r="ANE80" s="91"/>
      <c r="ANF80" s="91"/>
      <c r="ANG80" s="91"/>
      <c r="ANH80" s="91"/>
      <c r="ANI80" s="91"/>
      <c r="ANJ80" s="91"/>
      <c r="ANK80" s="91"/>
      <c r="ANL80" s="91"/>
      <c r="ANM80" s="91"/>
      <c r="ANN80" s="91"/>
      <c r="ANO80" s="91"/>
      <c r="ANP80" s="91"/>
      <c r="ANQ80" s="91"/>
      <c r="ANR80" s="91"/>
      <c r="ANS80" s="91"/>
      <c r="ANT80" s="91"/>
      <c r="ANU80" s="91"/>
      <c r="ANV80" s="91"/>
      <c r="ANW80" s="91"/>
      <c r="ANX80" s="91"/>
      <c r="ANY80" s="91"/>
      <c r="ANZ80" s="91"/>
      <c r="AOA80" s="91"/>
      <c r="AOB80" s="91"/>
      <c r="AOC80" s="91"/>
      <c r="AOD80" s="91"/>
      <c r="AOE80" s="91"/>
      <c r="AOF80" s="91"/>
      <c r="AOG80" s="91"/>
      <c r="AOH80" s="91"/>
      <c r="AOI80" s="91"/>
      <c r="AOJ80" s="91"/>
      <c r="AOK80" s="91"/>
      <c r="AOL80" s="91"/>
      <c r="AOM80" s="91"/>
      <c r="AON80" s="91"/>
      <c r="AOO80" s="91"/>
      <c r="AOP80" s="91"/>
      <c r="AOQ80" s="91"/>
      <c r="AOR80" s="91"/>
      <c r="AOS80" s="91"/>
      <c r="AOT80" s="91"/>
      <c r="AOU80" s="91"/>
      <c r="AOV80" s="91"/>
      <c r="AOW80" s="91"/>
      <c r="AOX80" s="91"/>
      <c r="AOY80" s="91"/>
      <c r="AOZ80" s="91"/>
      <c r="APA80" s="91"/>
      <c r="APB80" s="91"/>
      <c r="APC80" s="91"/>
      <c r="APD80" s="91"/>
      <c r="APE80" s="91"/>
      <c r="APF80" s="91"/>
      <c r="APG80" s="91"/>
      <c r="APH80" s="91"/>
      <c r="API80" s="91"/>
      <c r="APJ80" s="91"/>
      <c r="APK80" s="91"/>
      <c r="APL80" s="91"/>
      <c r="APM80" s="91"/>
      <c r="APN80" s="91"/>
      <c r="APO80" s="91"/>
      <c r="APP80" s="91"/>
      <c r="APQ80" s="91"/>
      <c r="APR80" s="91"/>
      <c r="APS80" s="91"/>
      <c r="APT80" s="91"/>
      <c r="APU80" s="91"/>
      <c r="APV80" s="91"/>
      <c r="APW80" s="91"/>
      <c r="APX80" s="91"/>
      <c r="APY80" s="91"/>
      <c r="APZ80" s="91"/>
      <c r="AQA80" s="91"/>
      <c r="AQB80" s="91"/>
      <c r="AQC80" s="91"/>
      <c r="AQD80" s="91"/>
      <c r="AQE80" s="91"/>
      <c r="AQF80" s="91"/>
      <c r="AQG80" s="91"/>
      <c r="AQH80" s="91"/>
      <c r="AQI80" s="91"/>
      <c r="AQJ80" s="91"/>
      <c r="AQK80" s="91"/>
      <c r="AQL80" s="91"/>
      <c r="AQM80" s="91"/>
      <c r="AQN80" s="91"/>
      <c r="AQO80" s="91"/>
      <c r="AQP80" s="91"/>
      <c r="AQQ80" s="91"/>
      <c r="AQR80" s="91"/>
      <c r="AQS80" s="91"/>
      <c r="AQT80" s="91"/>
      <c r="AQU80" s="91"/>
      <c r="AQV80" s="91"/>
      <c r="AQW80" s="91"/>
      <c r="AQX80" s="91"/>
      <c r="AQY80" s="91"/>
      <c r="AQZ80" s="91"/>
      <c r="ARA80" s="91"/>
      <c r="ARB80" s="91"/>
      <c r="ARC80" s="91"/>
      <c r="ARD80" s="91"/>
      <c r="ARE80" s="91"/>
      <c r="ARF80" s="91"/>
      <c r="ARG80" s="91"/>
      <c r="ARH80" s="91"/>
      <c r="ARI80" s="91"/>
      <c r="ARJ80" s="91"/>
      <c r="ARK80" s="91"/>
      <c r="ARL80" s="91"/>
      <c r="ARM80" s="91"/>
      <c r="ARN80" s="91"/>
      <c r="ARO80" s="91"/>
      <c r="ARP80" s="91"/>
      <c r="ARQ80" s="91"/>
      <c r="ARR80" s="91"/>
      <c r="ARS80" s="91"/>
      <c r="ART80" s="91"/>
      <c r="ARU80" s="91"/>
      <c r="ARV80" s="91"/>
      <c r="ARW80" s="91"/>
      <c r="ARX80" s="91"/>
      <c r="ARY80" s="91"/>
      <c r="ARZ80" s="91"/>
      <c r="ASA80" s="91"/>
      <c r="ASB80" s="91"/>
      <c r="ASC80" s="91"/>
      <c r="ASD80" s="91"/>
      <c r="ASE80" s="91"/>
      <c r="ASF80" s="91"/>
      <c r="ASG80" s="91"/>
      <c r="ASH80" s="91"/>
      <c r="ASI80" s="91"/>
      <c r="ASJ80" s="91"/>
      <c r="ASK80" s="91"/>
      <c r="ASL80" s="91"/>
      <c r="ASM80" s="91"/>
      <c r="ASN80" s="91"/>
      <c r="ASO80" s="91"/>
      <c r="ASP80" s="91"/>
      <c r="ASQ80" s="91"/>
      <c r="ASR80" s="91"/>
    </row>
    <row r="81" spans="1:1188" ht="1.5" customHeight="1" x14ac:dyDescent="0.25">
      <c r="A81" s="129">
        <v>76</v>
      </c>
      <c r="B81" s="130">
        <v>21.46</v>
      </c>
      <c r="C81" s="123">
        <f>IF(ROW()-$B$4&lt;$B$112,2,3)</f>
        <v>3</v>
      </c>
      <c r="D81" s="129">
        <v>76</v>
      </c>
      <c r="E81" s="91">
        <v>0</v>
      </c>
      <c r="F81" s="92">
        <v>1.7623962E-25</v>
      </c>
      <c r="G81" s="92">
        <v>3.0206296999999999E-24</v>
      </c>
      <c r="H81" s="92">
        <v>5.1768290000000002E-23</v>
      </c>
      <c r="I81" s="92">
        <v>8.8435279999999996E-22</v>
      </c>
      <c r="J81" s="92">
        <v>1.5051062E-20</v>
      </c>
      <c r="K81" s="92">
        <v>2.5508218000000001E-19</v>
      </c>
      <c r="L81" s="92">
        <v>4.3029922999999999E-18</v>
      </c>
      <c r="M81" s="92">
        <v>7.2220679999999994E-17</v>
      </c>
      <c r="N81" s="92">
        <v>1.2055801999999999E-15</v>
      </c>
      <c r="O81" s="92">
        <v>2.0009524999999998E-14</v>
      </c>
      <c r="P81" s="92">
        <v>3.3011300000000001E-13</v>
      </c>
      <c r="Q81" s="92">
        <v>5.4120206999999998E-12</v>
      </c>
      <c r="R81" s="92">
        <v>8.8144755000000004E-11</v>
      </c>
      <c r="S81" s="92">
        <v>1.4255500999999999E-9</v>
      </c>
      <c r="T81" s="92">
        <v>2.2876076E-8</v>
      </c>
      <c r="U81" s="92">
        <v>3.6371200000000002E-7</v>
      </c>
      <c r="V81" s="92">
        <v>5.7132606000000002E-6</v>
      </c>
      <c r="W81" s="92">
        <v>8.8181193999999999E-5</v>
      </c>
      <c r="X81" s="92">
        <v>1.3227669E-3</v>
      </c>
      <c r="Y81" s="92">
        <v>6.1578420000000002E-3</v>
      </c>
      <c r="Z81" s="93">
        <v>1.7836777000000002E-2</v>
      </c>
      <c r="AA81" s="93">
        <v>3.9797947E-2</v>
      </c>
      <c r="AB81" s="93">
        <v>7.3775370000000007E-2</v>
      </c>
      <c r="AC81" s="93">
        <v>0.11762847</v>
      </c>
      <c r="AD81" s="93">
        <v>0.16432165000000001</v>
      </c>
      <c r="AE81" s="93">
        <v>0.20327113999999999</v>
      </c>
      <c r="AF81" s="93">
        <v>0.22244354</v>
      </c>
      <c r="AG81" s="93">
        <v>0.22096682000000001</v>
      </c>
      <c r="AH81" s="93">
        <v>0.19853315999999999</v>
      </c>
      <c r="AI81" s="93">
        <v>0.15807742</v>
      </c>
      <c r="AJ81" s="93">
        <v>0.11129853000000001</v>
      </c>
      <c r="AK81" s="93">
        <v>6.8446350000000003E-2</v>
      </c>
      <c r="AL81" s="93">
        <v>3.5830654000000003E-2</v>
      </c>
      <c r="AM81" s="93">
        <v>1.5148462999999999E-2</v>
      </c>
      <c r="AN81" s="93">
        <v>4.6819406999999997E-3</v>
      </c>
      <c r="AO81" s="93">
        <v>8.8245585000000005E-4</v>
      </c>
      <c r="AP81" s="93">
        <v>1.2074988E-4</v>
      </c>
      <c r="AQ81" s="93">
        <v>4.1951807E-5</v>
      </c>
      <c r="AR81" s="93">
        <v>1.8995631999999999E-5</v>
      </c>
      <c r="AS81" s="94">
        <v>0</v>
      </c>
      <c r="AT81" s="94">
        <v>1.7624467000000001E-25</v>
      </c>
      <c r="AU81" s="94">
        <v>3.0207153000000001E-24</v>
      </c>
      <c r="AV81" s="94">
        <v>5.1769593000000002E-23</v>
      </c>
      <c r="AW81" s="94">
        <v>8.8437270000000006E-22</v>
      </c>
      <c r="AX81" s="94">
        <v>1.5051357E-20</v>
      </c>
      <c r="AY81" s="94">
        <v>2.5508646999999999E-19</v>
      </c>
      <c r="AZ81" s="94">
        <v>4.3030520000000002E-18</v>
      </c>
      <c r="BA81" s="94">
        <v>7.222147E-17</v>
      </c>
      <c r="BB81" s="94">
        <v>1.2055898E-15</v>
      </c>
      <c r="BC81" s="94">
        <v>2.0009619E-14</v>
      </c>
      <c r="BD81" s="94">
        <v>3.3011362000000002E-13</v>
      </c>
      <c r="BE81" s="94">
        <v>5.4120133000000004E-12</v>
      </c>
      <c r="BF81" s="94">
        <v>8.8144369999999995E-11</v>
      </c>
      <c r="BG81" s="94">
        <v>1.4255396999999999E-9</v>
      </c>
      <c r="BH81" s="94">
        <v>2.2875847E-8</v>
      </c>
      <c r="BI81" s="94">
        <v>3.6370747E-7</v>
      </c>
      <c r="BJ81" s="94">
        <v>5.7131810000000003E-6</v>
      </c>
      <c r="BK81" s="94">
        <v>8.8179919999999994E-5</v>
      </c>
      <c r="BL81" s="94">
        <v>1.3227480999999999E-3</v>
      </c>
      <c r="BM81" s="94">
        <v>6.1577790000000004E-3</v>
      </c>
      <c r="BN81" s="94">
        <v>1.7836628E-2</v>
      </c>
      <c r="BO81" s="94">
        <v>3.9797653000000002E-2</v>
      </c>
      <c r="BP81" s="94">
        <v>7.3774909999999999E-2</v>
      </c>
      <c r="BQ81" s="94">
        <v>0.11762784</v>
      </c>
      <c r="BR81" s="94">
        <v>0.16432086000000001</v>
      </c>
      <c r="BS81" s="94">
        <v>0.20327032</v>
      </c>
      <c r="BT81" s="94">
        <v>0.22244263</v>
      </c>
      <c r="BU81" s="94">
        <v>0.22096598000000001</v>
      </c>
      <c r="BV81" s="94">
        <v>0.19853256999999999</v>
      </c>
      <c r="BW81" s="94">
        <v>0.15807699</v>
      </c>
      <c r="BX81" s="94">
        <v>0.11129803000000001</v>
      </c>
      <c r="BY81" s="94">
        <v>6.8445854E-2</v>
      </c>
      <c r="BZ81" s="94">
        <v>3.5830269999999997E-2</v>
      </c>
      <c r="CA81" s="94">
        <v>1.5148287999999999E-2</v>
      </c>
      <c r="CB81" s="94">
        <v>4.6819119999999999E-3</v>
      </c>
      <c r="CC81" s="94">
        <v>8.8245480000000002E-4</v>
      </c>
      <c r="CD81" s="94">
        <v>1.2074940000000001E-4</v>
      </c>
      <c r="CE81" s="94">
        <v>4.1951752999999998E-5</v>
      </c>
      <c r="CF81" s="94">
        <v>1.8995679000000001E-5</v>
      </c>
      <c r="CG81" s="94">
        <v>0</v>
      </c>
      <c r="CH81" s="94">
        <v>1.7614713999999999E-25</v>
      </c>
      <c r="CI81" s="94">
        <v>3.0191820000000001E-24</v>
      </c>
      <c r="CJ81" s="94">
        <v>5.1745637000000002E-23</v>
      </c>
      <c r="CK81" s="94">
        <v>8.8400209999999998E-22</v>
      </c>
      <c r="CL81" s="94">
        <v>1.5045701E-20</v>
      </c>
      <c r="CM81" s="94">
        <v>2.5500134999999999E-19</v>
      </c>
      <c r="CN81" s="94">
        <v>4.3017932999999997E-18</v>
      </c>
      <c r="CO81" s="94">
        <v>7.2203250000000001E-17</v>
      </c>
      <c r="CP81" s="94">
        <v>1.205332E-15</v>
      </c>
      <c r="CQ81" s="94">
        <v>2.0006084999999999E-14</v>
      </c>
      <c r="CR81" s="94">
        <v>3.3006700000000001E-13</v>
      </c>
      <c r="CS81" s="94">
        <v>5.4114289999999999E-12</v>
      </c>
      <c r="CT81" s="94">
        <v>8.8137569999999998E-11</v>
      </c>
      <c r="CU81" s="94">
        <v>1.4254693E-9</v>
      </c>
      <c r="CV81" s="94">
        <v>2.2875268000000001E-8</v>
      </c>
      <c r="CW81" s="94">
        <v>3.6370520000000002E-7</v>
      </c>
      <c r="CX81" s="94">
        <v>5.7132143000000004E-6</v>
      </c>
      <c r="CY81" s="94">
        <v>8.8180689999999993E-5</v>
      </c>
      <c r="CZ81" s="94">
        <v>1.3227599E-3</v>
      </c>
      <c r="DA81" s="94">
        <v>6.157821E-3</v>
      </c>
      <c r="DB81" s="94">
        <v>1.7836727E-2</v>
      </c>
      <c r="DC81" s="94">
        <v>3.9797859999999997E-2</v>
      </c>
      <c r="DD81" s="94">
        <v>7.3775259999999995E-2</v>
      </c>
      <c r="DE81" s="94">
        <v>0.117628336</v>
      </c>
      <c r="DF81" s="94">
        <v>0.16432144000000001</v>
      </c>
      <c r="DG81" s="94">
        <v>0.20327075999999999</v>
      </c>
      <c r="DH81" s="94">
        <v>0.22244286999999999</v>
      </c>
      <c r="DI81" s="94">
        <v>0.22096579999999999</v>
      </c>
      <c r="DJ81" s="94">
        <v>0.19853190000000001</v>
      </c>
      <c r="DK81" s="94">
        <v>0.15807655000000001</v>
      </c>
      <c r="DL81" s="94">
        <v>0.11129807999999999</v>
      </c>
      <c r="DM81" s="94">
        <v>6.8446110000000004E-2</v>
      </c>
      <c r="DN81" s="94">
        <v>3.5830446000000002E-2</v>
      </c>
      <c r="DO81" s="94">
        <v>1.5148287999999999E-2</v>
      </c>
      <c r="DP81" s="94">
        <v>4.6818750000000003E-3</v>
      </c>
      <c r="DQ81" s="94">
        <v>8.8245670000000002E-4</v>
      </c>
      <c r="DR81" s="94">
        <v>1.2075023E-4</v>
      </c>
      <c r="DS81" s="94">
        <v>4.1951640000000003E-5</v>
      </c>
      <c r="DT81" s="94">
        <v>1.8995763000000001E-5</v>
      </c>
      <c r="DU81" s="94">
        <v>0</v>
      </c>
      <c r="DV81" s="94">
        <v>1.7614474E-25</v>
      </c>
      <c r="DW81" s="94">
        <v>3.0191494000000001E-24</v>
      </c>
      <c r="DX81" s="94">
        <v>5.1745236E-23</v>
      </c>
      <c r="DY81" s="94">
        <v>8.8399769999999994E-22</v>
      </c>
      <c r="DZ81" s="94">
        <v>1.5045657999999999E-20</v>
      </c>
      <c r="EA81" s="94">
        <v>2.5500116999999999E-19</v>
      </c>
      <c r="EB81" s="94">
        <v>4.3017966000000003E-18</v>
      </c>
      <c r="EC81" s="94">
        <v>7.2203385000000002E-17</v>
      </c>
      <c r="ED81" s="94">
        <v>1.2053357E-15</v>
      </c>
      <c r="EE81" s="94">
        <v>2.000617E-14</v>
      </c>
      <c r="EF81" s="94">
        <v>3.3006873999999998E-13</v>
      </c>
      <c r="EG81" s="94">
        <v>5.4114634000000004E-12</v>
      </c>
      <c r="EH81" s="94">
        <v>8.8138180000000002E-11</v>
      </c>
      <c r="EI81" s="94">
        <v>1.4254797E-9</v>
      </c>
      <c r="EJ81" s="94">
        <v>2.2875444000000001E-8</v>
      </c>
      <c r="EK81" s="94">
        <v>3.6370817999999998E-7</v>
      </c>
      <c r="EL81" s="94">
        <v>5.7132614999999997E-6</v>
      </c>
      <c r="EM81" s="94">
        <v>8.8181434000000002E-5</v>
      </c>
      <c r="EN81" s="94">
        <v>1.3227711E-3</v>
      </c>
      <c r="EO81" s="94">
        <v>6.1578650000000002E-3</v>
      </c>
      <c r="EP81" s="94">
        <v>1.7836834999999999E-2</v>
      </c>
      <c r="EQ81" s="94">
        <v>3.9798047000000003E-2</v>
      </c>
      <c r="ER81" s="94">
        <v>7.3775469999999996E-2</v>
      </c>
      <c r="ES81" s="94">
        <v>0.11762845</v>
      </c>
      <c r="ET81" s="94">
        <v>0.16432142</v>
      </c>
      <c r="EU81" s="94">
        <v>0.20327084000000001</v>
      </c>
      <c r="EV81" s="94">
        <v>0.22244321</v>
      </c>
      <c r="EW81" s="94">
        <v>0.22096640000000001</v>
      </c>
      <c r="EX81" s="94">
        <v>0.19853270000000001</v>
      </c>
      <c r="EY81" s="94">
        <v>0.15807727999999999</v>
      </c>
      <c r="EZ81" s="94">
        <v>0.11129857</v>
      </c>
      <c r="FA81" s="94">
        <v>6.8446315999999993E-2</v>
      </c>
      <c r="FB81" s="94">
        <v>3.5830516E-2</v>
      </c>
      <c r="FC81" s="94">
        <v>1.5148293E-2</v>
      </c>
      <c r="FD81" s="94">
        <v>4.6818703E-3</v>
      </c>
      <c r="FE81" s="94">
        <v>8.824592E-4</v>
      </c>
      <c r="FF81" s="94">
        <v>1.2074997000000001E-4</v>
      </c>
      <c r="FG81" s="94">
        <v>4.1952130000000003E-5</v>
      </c>
      <c r="FH81" s="94">
        <v>1.8995812000000001E-5</v>
      </c>
      <c r="FI81" s="94">
        <v>0</v>
      </c>
      <c r="FJ81" s="94">
        <v>1.7614539E-25</v>
      </c>
      <c r="FK81" s="94">
        <v>3.0191606000000001E-24</v>
      </c>
      <c r="FL81" s="94">
        <v>5.1745429999999998E-23</v>
      </c>
      <c r="FM81" s="94">
        <v>8.8400089999999993E-22</v>
      </c>
      <c r="FN81" s="94">
        <v>1.5045711000000001E-20</v>
      </c>
      <c r="FO81" s="94">
        <v>2.5500199999999998E-19</v>
      </c>
      <c r="FP81" s="94">
        <v>4.3018102999999999E-18</v>
      </c>
      <c r="FQ81" s="94">
        <v>7.2203590000000002E-17</v>
      </c>
      <c r="FR81" s="94">
        <v>1.2053387E-15</v>
      </c>
      <c r="FS81" s="94">
        <v>2.0006207999999999E-14</v>
      </c>
      <c r="FT81" s="94">
        <v>3.3006928E-13</v>
      </c>
      <c r="FU81" s="94">
        <v>5.4114707999999998E-12</v>
      </c>
      <c r="FV81" s="94">
        <v>8.8138294999999997E-11</v>
      </c>
      <c r="FW81" s="94">
        <v>1.4254815E-9</v>
      </c>
      <c r="FX81" s="94">
        <v>2.2875465000000001E-8</v>
      </c>
      <c r="FY81" s="94">
        <v>3.6370839999999999E-7</v>
      </c>
      <c r="FZ81" s="94">
        <v>5.7132660000000003E-6</v>
      </c>
      <c r="GA81" s="94">
        <v>8.8181499999999996E-5</v>
      </c>
      <c r="GB81" s="94">
        <v>1.3227715000000001E-3</v>
      </c>
      <c r="GC81" s="94">
        <v>6.1578587999999998E-3</v>
      </c>
      <c r="GD81" s="94">
        <v>1.7836811000000001E-2</v>
      </c>
      <c r="GE81" s="94">
        <v>3.9797973E-2</v>
      </c>
      <c r="GF81" s="94">
        <v>7.3775320000000005E-2</v>
      </c>
      <c r="GG81" s="94">
        <v>0.11762819400000001</v>
      </c>
      <c r="GH81" s="94">
        <v>0.16432126</v>
      </c>
      <c r="GI81" s="94">
        <v>0.20327107999999999</v>
      </c>
      <c r="GJ81" s="94">
        <v>0.22244390999999999</v>
      </c>
      <c r="GK81" s="94">
        <v>0.2209672</v>
      </c>
      <c r="GL81" s="94">
        <v>0.19853299999999999</v>
      </c>
      <c r="GM81" s="94">
        <v>0.15807655000000001</v>
      </c>
      <c r="GN81" s="94">
        <v>0.11129735</v>
      </c>
      <c r="GO81" s="94">
        <v>6.8445480000000003E-2</v>
      </c>
      <c r="GP81" s="94">
        <v>3.5830393000000002E-2</v>
      </c>
      <c r="GQ81" s="94">
        <v>1.5148501E-2</v>
      </c>
      <c r="GR81" s="94">
        <v>4.6819373999999999E-3</v>
      </c>
      <c r="GS81" s="94">
        <v>8.8244349999999996E-4</v>
      </c>
      <c r="GT81" s="94">
        <v>1.2074956599999999E-4</v>
      </c>
      <c r="GU81" s="94">
        <v>4.1951606999999999E-5</v>
      </c>
      <c r="GV81" s="94">
        <v>1.8995742999999999E-5</v>
      </c>
      <c r="GW81" s="94">
        <v>0</v>
      </c>
      <c r="GX81" s="94">
        <v>1.7614496000000001E-25</v>
      </c>
      <c r="GY81" s="94">
        <v>3.0191533000000001E-24</v>
      </c>
      <c r="GZ81" s="94">
        <v>5.1745292999999998E-23</v>
      </c>
      <c r="HA81" s="94">
        <v>8.8399859999999998E-22</v>
      </c>
      <c r="HB81" s="94">
        <v>1.5045675000000001E-20</v>
      </c>
      <c r="HC81" s="94">
        <v>2.5500143E-19</v>
      </c>
      <c r="HD81" s="94">
        <v>4.3018003000000002E-18</v>
      </c>
      <c r="HE81" s="94">
        <v>7.2203409999999997E-17</v>
      </c>
      <c r="HF81" s="94">
        <v>1.2053354E-15</v>
      </c>
      <c r="HG81" s="94">
        <v>2.0006149E-14</v>
      </c>
      <c r="HH81" s="94">
        <v>3.3006824999999998E-13</v>
      </c>
      <c r="HI81" s="94">
        <v>5.4114534000000003E-12</v>
      </c>
      <c r="HJ81" s="94">
        <v>8.8138009999999994E-11</v>
      </c>
      <c r="HK81" s="94">
        <v>1.4254771E-9</v>
      </c>
      <c r="HL81" s="94">
        <v>2.2875397999999999E-8</v>
      </c>
      <c r="HM81" s="94">
        <v>3.6370727000000002E-7</v>
      </c>
      <c r="HN81" s="94">
        <v>5.7132465000000003E-6</v>
      </c>
      <c r="HO81" s="94">
        <v>8.8181180000000001E-5</v>
      </c>
      <c r="HP81" s="94">
        <v>1.3227664999999999E-3</v>
      </c>
      <c r="HQ81" s="94">
        <v>6.1578329999999997E-3</v>
      </c>
      <c r="HR81" s="94">
        <v>1.7836744000000002E-2</v>
      </c>
      <c r="HS81" s="94">
        <v>3.9797882999999999E-2</v>
      </c>
      <c r="HT81" s="94">
        <v>7.3775253999999998E-2</v>
      </c>
      <c r="HU81" s="94">
        <v>0.11762822000000001</v>
      </c>
      <c r="HV81" s="94">
        <v>0.16432105999999999</v>
      </c>
      <c r="HW81" s="94">
        <v>0.20327023999999999</v>
      </c>
      <c r="HX81" s="94">
        <v>0.22244233999999999</v>
      </c>
      <c r="HY81" s="94">
        <v>0.22096562</v>
      </c>
      <c r="HZ81" s="94">
        <v>0.19853224999999999</v>
      </c>
      <c r="IA81" s="94">
        <v>0.15807708000000001</v>
      </c>
      <c r="IB81" s="94">
        <v>0.11129840000000001</v>
      </c>
      <c r="IC81" s="94">
        <v>6.8445994999999996E-2</v>
      </c>
      <c r="ID81" s="94">
        <v>3.5830202999999998E-2</v>
      </c>
      <c r="IE81" s="94">
        <v>1.5148234999999999E-2</v>
      </c>
      <c r="IF81" s="94">
        <v>4.6818939999999998E-3</v>
      </c>
      <c r="IG81" s="94">
        <v>8.8245304999999997E-4</v>
      </c>
      <c r="IH81" s="94">
        <v>1.2075000999999999E-4</v>
      </c>
      <c r="II81" s="94">
        <v>4.1951579999999999E-5</v>
      </c>
      <c r="IJ81" s="94">
        <v>1.8995719E-5</v>
      </c>
      <c r="IK81" s="94">
        <v>0</v>
      </c>
      <c r="IL81" s="94">
        <v>1.7614358000000001E-25</v>
      </c>
      <c r="IM81" s="94">
        <v>3.0191295999999999E-24</v>
      </c>
      <c r="IN81" s="94">
        <v>5.1744892000000002E-23</v>
      </c>
      <c r="IO81" s="94">
        <v>8.8399189999999998E-22</v>
      </c>
      <c r="IP81" s="94">
        <v>1.5045560000000001E-20</v>
      </c>
      <c r="IQ81" s="94">
        <v>2.5499960000000002E-19</v>
      </c>
      <c r="IR81" s="94">
        <v>4.3017697E-18</v>
      </c>
      <c r="IS81" s="94">
        <v>7.2202929999999997E-17</v>
      </c>
      <c r="IT81" s="94">
        <v>1.2053276E-15</v>
      </c>
      <c r="IU81" s="94">
        <v>2.0006018999999999E-14</v>
      </c>
      <c r="IV81" s="94">
        <v>3.3006596999999998E-13</v>
      </c>
      <c r="IW81" s="94">
        <v>5.4114165E-12</v>
      </c>
      <c r="IX81" s="94">
        <v>8.8137429999999995E-11</v>
      </c>
      <c r="IY81" s="94">
        <v>1.4254681000000001E-9</v>
      </c>
      <c r="IZ81" s="94">
        <v>2.2875250000000002E-8</v>
      </c>
      <c r="JA81" s="94">
        <v>3.6370505999999999E-7</v>
      </c>
      <c r="JB81" s="94">
        <v>5.7132120000000001E-6</v>
      </c>
      <c r="JC81" s="94">
        <v>8.8180699999999994E-5</v>
      </c>
      <c r="JD81" s="94">
        <v>1.3227598E-3</v>
      </c>
      <c r="JE81" s="94">
        <v>6.1578140000000002E-3</v>
      </c>
      <c r="JF81" s="94">
        <v>1.7836702999999999E-2</v>
      </c>
      <c r="JG81" s="94">
        <v>3.9797787000000001E-2</v>
      </c>
      <c r="JH81" s="94">
        <v>7.3775099999999996E-2</v>
      </c>
      <c r="JI81" s="94">
        <v>0.1176281</v>
      </c>
      <c r="JJ81" s="94">
        <v>0.16432111999999999</v>
      </c>
      <c r="JK81" s="94">
        <v>0.20327021000000001</v>
      </c>
      <c r="JL81" s="94">
        <v>0.22244217999999999</v>
      </c>
      <c r="JM81" s="94">
        <v>0.22096497000000001</v>
      </c>
      <c r="JN81" s="94">
        <v>0.19853102</v>
      </c>
      <c r="JO81" s="94">
        <v>0.15807626999999999</v>
      </c>
      <c r="JP81" s="94">
        <v>0.111298405</v>
      </c>
      <c r="JQ81" s="94">
        <v>6.8446469999999995E-2</v>
      </c>
      <c r="JR81" s="94">
        <v>3.5830493999999997E-2</v>
      </c>
      <c r="JS81" s="94">
        <v>1.5148213000000001E-2</v>
      </c>
      <c r="JT81" s="94">
        <v>4.6818570000000002E-3</v>
      </c>
      <c r="JU81" s="94">
        <v>8.8245543999999996E-4</v>
      </c>
      <c r="JV81" s="94">
        <v>1.2074991E-4</v>
      </c>
      <c r="JW81" s="94">
        <v>4.1951742000000002E-5</v>
      </c>
      <c r="JX81" s="94">
        <v>1.8995731999999999E-5</v>
      </c>
      <c r="JY81" s="94">
        <v>0</v>
      </c>
      <c r="JZ81" s="94">
        <v>1.7614211E-25</v>
      </c>
      <c r="KA81" s="94">
        <v>3.0191049999999999E-24</v>
      </c>
      <c r="KB81" s="94">
        <v>5.1744490000000003E-23</v>
      </c>
      <c r="KC81" s="94">
        <v>8.8398499999999992E-22</v>
      </c>
      <c r="KD81" s="94">
        <v>1.5045444E-20</v>
      </c>
      <c r="KE81" s="94">
        <v>2.5499759999999999E-19</v>
      </c>
      <c r="KF81" s="94">
        <v>4.3017366000000003E-18</v>
      </c>
      <c r="KG81" s="94">
        <v>7.2202365999999995E-17</v>
      </c>
      <c r="KH81" s="94">
        <v>1.2053182E-15</v>
      </c>
      <c r="KI81" s="94">
        <v>2.0005866000000001E-14</v>
      </c>
      <c r="KJ81" s="94">
        <v>3.3006347999999999E-13</v>
      </c>
      <c r="KK81" s="94">
        <v>5.4113736000000003E-12</v>
      </c>
      <c r="KL81" s="94">
        <v>8.8136719999999999E-11</v>
      </c>
      <c r="KM81" s="94">
        <v>1.4254565000000001E-9</v>
      </c>
      <c r="KN81" s="94">
        <v>2.2875069E-8</v>
      </c>
      <c r="KO81" s="94">
        <v>3.6370217999999997E-7</v>
      </c>
      <c r="KP81" s="94">
        <v>5.7131697000000004E-6</v>
      </c>
      <c r="KQ81" s="94">
        <v>8.8180070000000004E-5</v>
      </c>
      <c r="KR81" s="94">
        <v>1.3227517000000001E-3</v>
      </c>
      <c r="KS81" s="94">
        <v>6.1578005999999999E-3</v>
      </c>
      <c r="KT81" s="94">
        <v>1.7836686000000001E-2</v>
      </c>
      <c r="KU81" s="94">
        <v>3.9797757000000003E-2</v>
      </c>
      <c r="KV81" s="94">
        <v>7.3774980000000004E-2</v>
      </c>
      <c r="KW81" s="94">
        <v>0.11762778</v>
      </c>
      <c r="KX81" s="94">
        <v>0.16432068</v>
      </c>
      <c r="KY81" s="94">
        <v>0.20327010000000001</v>
      </c>
      <c r="KZ81" s="94">
        <v>0.22244263</v>
      </c>
      <c r="LA81" s="94">
        <v>0.22096583</v>
      </c>
      <c r="LB81" s="94">
        <v>0.19853177999999999</v>
      </c>
      <c r="LC81" s="94">
        <v>0.15807615</v>
      </c>
      <c r="LD81" s="94">
        <v>0.11129767</v>
      </c>
      <c r="LE81" s="94">
        <v>6.8445994999999996E-2</v>
      </c>
      <c r="LF81" s="94">
        <v>3.5830498000000002E-2</v>
      </c>
      <c r="LG81" s="94">
        <v>1.5148307999999999E-2</v>
      </c>
      <c r="LH81" s="94">
        <v>4.6818839999999999E-3</v>
      </c>
      <c r="LI81" s="94">
        <v>8.8245724000000003E-4</v>
      </c>
      <c r="LJ81" s="94">
        <v>1.2074986E-4</v>
      </c>
      <c r="LK81" s="94">
        <v>4.19518E-5</v>
      </c>
      <c r="LL81" s="94">
        <v>1.8995714E-5</v>
      </c>
      <c r="LM81" s="94">
        <v>0</v>
      </c>
      <c r="LN81" s="94">
        <v>1.7614129E-25</v>
      </c>
      <c r="LO81" s="94">
        <v>3.0190907999999999E-24</v>
      </c>
      <c r="LP81" s="94">
        <v>5.1744252E-23</v>
      </c>
      <c r="LQ81" s="94">
        <v>8.8398090000000008E-22</v>
      </c>
      <c r="LR81" s="94">
        <v>1.5045382999999999E-20</v>
      </c>
      <c r="LS81" s="94">
        <v>2.5499665000000001E-19</v>
      </c>
      <c r="LT81" s="94">
        <v>4.3017205E-18</v>
      </c>
      <c r="LU81" s="94">
        <v>7.2202094000000005E-17</v>
      </c>
      <c r="LV81" s="94">
        <v>1.2053134E-15</v>
      </c>
      <c r="LW81" s="94">
        <v>2.0005787999999999E-14</v>
      </c>
      <c r="LX81" s="94">
        <v>3.3006214999999999E-13</v>
      </c>
      <c r="LY81" s="94">
        <v>5.4113505999999999E-12</v>
      </c>
      <c r="LZ81" s="94">
        <v>8.8136330000000006E-11</v>
      </c>
      <c r="MA81" s="94">
        <v>1.4254503E-9</v>
      </c>
      <c r="MB81" s="94">
        <v>2.2874977000000001E-8</v>
      </c>
      <c r="MC81" s="94">
        <v>3.6370067999999999E-7</v>
      </c>
      <c r="MD81" s="94">
        <v>5.7131460000000004E-6</v>
      </c>
      <c r="ME81" s="94">
        <v>8.8179729999999994E-5</v>
      </c>
      <c r="MF81" s="94">
        <v>1.3227473000000001E-3</v>
      </c>
      <c r="MG81" s="94">
        <v>6.1577945E-3</v>
      </c>
      <c r="MH81" s="94">
        <v>1.7836694E-2</v>
      </c>
      <c r="MI81" s="94">
        <v>3.9797798000000002E-2</v>
      </c>
      <c r="MJ81" s="94">
        <v>7.377504E-2</v>
      </c>
      <c r="MK81" s="94">
        <v>0.117627755</v>
      </c>
      <c r="ML81" s="94">
        <v>0.16432041999999999</v>
      </c>
      <c r="MM81" s="94">
        <v>0.20326975</v>
      </c>
      <c r="MN81" s="94">
        <v>0.22244230000000001</v>
      </c>
      <c r="MO81" s="94">
        <v>0.22096594</v>
      </c>
      <c r="MP81" s="94">
        <v>0.19853277999999999</v>
      </c>
      <c r="MQ81" s="94">
        <v>0.15807684</v>
      </c>
      <c r="MR81" s="94">
        <v>0.111297645</v>
      </c>
      <c r="MS81" s="94">
        <v>6.8445586000000003E-2</v>
      </c>
      <c r="MT81" s="94">
        <v>3.5830252E-2</v>
      </c>
      <c r="MU81" s="94">
        <v>1.514831E-2</v>
      </c>
      <c r="MV81" s="94">
        <v>4.6819104000000002E-3</v>
      </c>
      <c r="MW81" s="94">
        <v>8.8246015E-4</v>
      </c>
      <c r="MX81" s="94">
        <v>1.2075007500000001E-4</v>
      </c>
      <c r="MY81" s="94">
        <v>4.1951873E-5</v>
      </c>
      <c r="MZ81" s="94">
        <v>1.8995723000000001E-5</v>
      </c>
      <c r="NA81" s="94">
        <v>0</v>
      </c>
      <c r="NB81" s="94">
        <v>1.7614052E-25</v>
      </c>
      <c r="NC81" s="94">
        <v>3.0190775999999999E-24</v>
      </c>
      <c r="ND81" s="94">
        <v>5.1744037E-23</v>
      </c>
      <c r="NE81" s="94">
        <v>8.8397729999999995E-22</v>
      </c>
      <c r="NF81" s="94">
        <v>1.5045324999999999E-20</v>
      </c>
      <c r="NG81" s="94">
        <v>2.5499577000000001E-19</v>
      </c>
      <c r="NH81" s="94">
        <v>4.3017073000000001E-18</v>
      </c>
      <c r="NI81" s="94">
        <v>7.220189E-17</v>
      </c>
      <c r="NJ81" s="94">
        <v>1.2053103E-15</v>
      </c>
      <c r="NK81" s="94">
        <v>2.0005733999999999E-14</v>
      </c>
      <c r="NL81" s="94">
        <v>3.300613E-13</v>
      </c>
      <c r="NM81" s="94">
        <v>5.4113375999999997E-12</v>
      </c>
      <c r="NN81" s="94">
        <v>8.8136120000000001E-11</v>
      </c>
      <c r="NO81" s="94">
        <v>1.4254465E-9</v>
      </c>
      <c r="NP81" s="94">
        <v>2.2874913E-8</v>
      </c>
      <c r="NQ81" s="94">
        <v>3.6369980000000002E-7</v>
      </c>
      <c r="NR81" s="94">
        <v>5.7131329999999998E-6</v>
      </c>
      <c r="NS81" s="94">
        <v>8.8179505999999995E-5</v>
      </c>
      <c r="NT81" s="94">
        <v>1.3227435999999999E-3</v>
      </c>
      <c r="NU81" s="94">
        <v>6.1577734999999998E-3</v>
      </c>
      <c r="NV81" s="94">
        <v>1.7836642999999999E-2</v>
      </c>
      <c r="NW81" s="94">
        <v>3.9797739999999998E-2</v>
      </c>
      <c r="NX81" s="94">
        <v>7.3775069999999998E-2</v>
      </c>
      <c r="NY81" s="94">
        <v>0.11762795600000001</v>
      </c>
      <c r="NZ81" s="94">
        <v>0.16432073999999999</v>
      </c>
      <c r="OA81" s="94">
        <v>0.20326987999999999</v>
      </c>
      <c r="OB81" s="94">
        <v>0.22244196999999999</v>
      </c>
      <c r="OC81" s="94">
        <v>0.22096548999999999</v>
      </c>
      <c r="OD81" s="94">
        <v>0.19853270000000001</v>
      </c>
      <c r="OE81" s="94">
        <v>0.15807736</v>
      </c>
      <c r="OF81" s="94">
        <v>0.111298285</v>
      </c>
      <c r="OG81" s="94">
        <v>6.8445859999999997E-2</v>
      </c>
      <c r="OH81" s="94">
        <v>3.5830222000000002E-2</v>
      </c>
      <c r="OI81" s="94">
        <v>1.5148283E-2</v>
      </c>
      <c r="OJ81" s="94">
        <v>4.6819067000000002E-3</v>
      </c>
      <c r="OK81" s="94">
        <v>8.824595E-4</v>
      </c>
      <c r="OL81" s="94">
        <v>1.2075017000000001E-4</v>
      </c>
      <c r="OM81" s="94">
        <v>4.1951901999999999E-5</v>
      </c>
      <c r="ON81" s="94">
        <v>1.8995748E-5</v>
      </c>
      <c r="OO81" s="94">
        <v>0</v>
      </c>
      <c r="OP81" s="94">
        <v>1.7614049E-25</v>
      </c>
      <c r="OQ81" s="94">
        <v>3.0190768E-24</v>
      </c>
      <c r="OR81" s="94">
        <v>5.1744030000000002E-23</v>
      </c>
      <c r="OS81" s="94">
        <v>8.8397750000000002E-22</v>
      </c>
      <c r="OT81" s="94">
        <v>1.504533E-20</v>
      </c>
      <c r="OU81" s="94">
        <v>2.5499589999999999E-19</v>
      </c>
      <c r="OV81" s="94">
        <v>4.3017099999999997E-18</v>
      </c>
      <c r="OW81" s="94">
        <v>7.2201969999999998E-17</v>
      </c>
      <c r="OX81" s="94">
        <v>1.2053117999999999E-15</v>
      </c>
      <c r="OY81" s="94">
        <v>2.0005758000000001E-14</v>
      </c>
      <c r="OZ81" s="94">
        <v>3.3006172E-13</v>
      </c>
      <c r="PA81" s="94">
        <v>5.4113454000000001E-12</v>
      </c>
      <c r="PB81" s="94">
        <v>8.8136240000000006E-11</v>
      </c>
      <c r="PC81" s="94">
        <v>1.4254481000000001E-9</v>
      </c>
      <c r="PD81" s="94">
        <v>2.2874936000000001E-8</v>
      </c>
      <c r="PE81" s="94">
        <v>3.637001E-7</v>
      </c>
      <c r="PF81" s="94">
        <v>5.7131380000000002E-6</v>
      </c>
      <c r="PG81" s="94">
        <v>8.8179579999999997E-5</v>
      </c>
      <c r="PH81" s="94">
        <v>1.3227445E-3</v>
      </c>
      <c r="PI81" s="94">
        <v>6.1577717000000001E-3</v>
      </c>
      <c r="PJ81" s="94">
        <v>1.7836616999999999E-2</v>
      </c>
      <c r="PK81" s="94">
        <v>3.979767E-2</v>
      </c>
      <c r="PL81" s="94">
        <v>7.3774989999999999E-2</v>
      </c>
      <c r="PM81" s="94">
        <v>0.11762797999999999</v>
      </c>
      <c r="PN81" s="94">
        <v>0.16432099999999999</v>
      </c>
      <c r="PO81" s="94">
        <v>0.20327021000000001</v>
      </c>
      <c r="PP81" s="94">
        <v>0.22244225000000001</v>
      </c>
      <c r="PQ81" s="94">
        <v>0.22096527999999999</v>
      </c>
      <c r="PR81" s="94">
        <v>0.19853177999999999</v>
      </c>
      <c r="PS81" s="94">
        <v>0.15807666000000001</v>
      </c>
      <c r="PT81" s="94">
        <v>0.11129817</v>
      </c>
      <c r="PU81" s="94">
        <v>6.8446069999999998E-2</v>
      </c>
      <c r="PV81" s="94">
        <v>3.5830397E-2</v>
      </c>
      <c r="PW81" s="94">
        <v>1.514833E-2</v>
      </c>
      <c r="PX81" s="94">
        <v>4.6819059999999996E-3</v>
      </c>
      <c r="PY81" s="94">
        <v>8.8245765000000002E-4</v>
      </c>
      <c r="PZ81" s="94">
        <v>1.20750294E-4</v>
      </c>
      <c r="QA81" s="94">
        <v>4.1951957000000003E-5</v>
      </c>
      <c r="QB81" s="94">
        <v>1.8995780000000001E-5</v>
      </c>
      <c r="QC81" s="94">
        <v>0</v>
      </c>
      <c r="QD81" s="94">
        <v>1.7614018000000001E-25</v>
      </c>
      <c r="QE81" s="94">
        <v>3.0190699999999998E-24</v>
      </c>
      <c r="QF81" s="94">
        <v>5.1743917000000002E-23</v>
      </c>
      <c r="QG81" s="94">
        <v>8.8397569999999996E-22</v>
      </c>
      <c r="QH81" s="94">
        <v>1.5045297E-20</v>
      </c>
      <c r="QI81" s="94">
        <v>2.5499536000000001E-19</v>
      </c>
      <c r="QJ81" s="94">
        <v>4.3017019999999998E-18</v>
      </c>
      <c r="QK81" s="94">
        <v>7.2201839999999996E-17</v>
      </c>
      <c r="QL81" s="94">
        <v>1.2053101E-15</v>
      </c>
      <c r="QM81" s="94">
        <v>2.0005733999999999E-14</v>
      </c>
      <c r="QN81" s="94">
        <v>3.3006123E-13</v>
      </c>
      <c r="QO81" s="94">
        <v>5.4113360000000004E-12</v>
      </c>
      <c r="QP81" s="94">
        <v>8.8136074999999995E-11</v>
      </c>
      <c r="QQ81" s="94">
        <v>1.4254456999999999E-9</v>
      </c>
      <c r="QR81" s="94">
        <v>2.2874897000000002E-8</v>
      </c>
      <c r="QS81" s="94">
        <v>3.6369959999999999E-7</v>
      </c>
      <c r="QT81" s="94">
        <v>5.7131314999999999E-6</v>
      </c>
      <c r="QU81" s="94">
        <v>8.8179529999999994E-5</v>
      </c>
      <c r="QV81" s="94">
        <v>1.3227448000000001E-3</v>
      </c>
      <c r="QW81" s="94">
        <v>6.1577777000000004E-3</v>
      </c>
      <c r="QX81" s="94">
        <v>1.7836616999999999E-2</v>
      </c>
      <c r="QY81" s="94">
        <v>3.9797630000000001E-2</v>
      </c>
      <c r="QZ81" s="94">
        <v>7.3774880000000001E-2</v>
      </c>
      <c r="RA81" s="94">
        <v>0.11762781</v>
      </c>
      <c r="RB81" s="94">
        <v>0.16432094999999999</v>
      </c>
      <c r="RC81" s="94">
        <v>0.20327057000000001</v>
      </c>
      <c r="RD81" s="94">
        <v>0.222443</v>
      </c>
      <c r="RE81" s="94">
        <v>0.22096592000000001</v>
      </c>
      <c r="RF81" s="94">
        <v>0.19853158000000001</v>
      </c>
      <c r="RG81" s="94">
        <v>0.15807616999999999</v>
      </c>
      <c r="RH81" s="94">
        <v>0.11129786</v>
      </c>
      <c r="RI81" s="94">
        <v>6.8446085000000004E-2</v>
      </c>
      <c r="RJ81" s="94">
        <v>3.5830542E-2</v>
      </c>
      <c r="RK81" s="94">
        <v>1.5148401000000001E-2</v>
      </c>
      <c r="RL81" s="94">
        <v>4.6819180000000002E-3</v>
      </c>
      <c r="RM81" s="94">
        <v>8.8245610000000003E-4</v>
      </c>
      <c r="RN81" s="94">
        <v>1.20750155E-4</v>
      </c>
      <c r="RO81" s="94">
        <v>4.1951949999999997E-5</v>
      </c>
      <c r="RP81" s="94">
        <v>1.8995771999999999E-5</v>
      </c>
      <c r="RQ81" s="94">
        <v>0</v>
      </c>
      <c r="RR81" s="94">
        <v>1.7614041E-25</v>
      </c>
      <c r="RS81" s="94">
        <v>3.0190728000000002E-24</v>
      </c>
      <c r="RT81" s="94">
        <v>5.1743961999999997E-23</v>
      </c>
      <c r="RU81" s="94">
        <v>8.8397650000000005E-22</v>
      </c>
      <c r="RV81" s="94">
        <v>1.504531E-20</v>
      </c>
      <c r="RW81" s="94">
        <v>2.5499548000000001E-19</v>
      </c>
      <c r="RX81" s="94">
        <v>4.3017030000000001E-18</v>
      </c>
      <c r="RY81" s="94">
        <v>7.2201870000000003E-17</v>
      </c>
      <c r="RZ81" s="94">
        <v>1.2053106999999999E-15</v>
      </c>
      <c r="SA81" s="94">
        <v>2.0005748E-14</v>
      </c>
      <c r="SB81" s="94">
        <v>3.3006144E-13</v>
      </c>
      <c r="SC81" s="94">
        <v>5.4113370000000001E-12</v>
      </c>
      <c r="SD81" s="94">
        <v>8.8136060000000006E-11</v>
      </c>
      <c r="SE81" s="94">
        <v>1.4254448000000001E-9</v>
      </c>
      <c r="SF81" s="94">
        <v>2.2874882E-8</v>
      </c>
      <c r="SG81" s="94">
        <v>3.6369930999999999E-7</v>
      </c>
      <c r="SH81" s="94">
        <v>5.7131265000000004E-6</v>
      </c>
      <c r="SI81" s="94">
        <v>8.8179460000000002E-5</v>
      </c>
      <c r="SJ81" s="94">
        <v>1.3227441000000001E-3</v>
      </c>
      <c r="SK81" s="94">
        <v>6.1577795999999997E-3</v>
      </c>
      <c r="SL81" s="94">
        <v>1.7836640000000001E-2</v>
      </c>
      <c r="SM81" s="94">
        <v>3.979767E-2</v>
      </c>
      <c r="SN81" s="94">
        <v>7.3774889999999996E-2</v>
      </c>
      <c r="SO81" s="94">
        <v>0.1176277</v>
      </c>
      <c r="SP81" s="94">
        <v>0.16432066000000001</v>
      </c>
      <c r="SQ81" s="94">
        <v>0.20327028999999999</v>
      </c>
      <c r="SR81" s="94">
        <v>0.22244298000000001</v>
      </c>
      <c r="SS81" s="94">
        <v>0.22096615</v>
      </c>
      <c r="ST81" s="94">
        <v>0.19853191000000001</v>
      </c>
      <c r="SU81" s="94">
        <v>0.15807610999999999</v>
      </c>
      <c r="SV81" s="94">
        <v>0.11129755500000001</v>
      </c>
      <c r="SW81" s="94">
        <v>6.8445880000000001E-2</v>
      </c>
      <c r="SX81" s="94">
        <v>3.5830513000000001E-2</v>
      </c>
      <c r="SY81" s="94">
        <v>1.5148425E-2</v>
      </c>
      <c r="SZ81" s="94">
        <v>4.6819280000000001E-3</v>
      </c>
      <c r="TA81" s="94">
        <v>8.8245752999999995E-4</v>
      </c>
      <c r="TB81" s="94">
        <v>1.2075027E-4</v>
      </c>
      <c r="TC81" s="94">
        <v>4.1951920000000002E-5</v>
      </c>
      <c r="TD81" s="94">
        <v>1.8995759999999999E-5</v>
      </c>
      <c r="TE81" s="94">
        <v>0</v>
      </c>
      <c r="TF81" s="94">
        <v>1.7614006E-25</v>
      </c>
      <c r="TG81" s="94">
        <v>3.0190652000000001E-24</v>
      </c>
      <c r="TH81" s="94">
        <v>5.1743815999999999E-23</v>
      </c>
      <c r="TI81" s="94">
        <v>8.8397430000000003E-22</v>
      </c>
      <c r="TJ81" s="94">
        <v>1.5045265000000001E-20</v>
      </c>
      <c r="TK81" s="94">
        <v>2.5499472999999999E-19</v>
      </c>
      <c r="TL81" s="94">
        <v>4.3016931999999996E-18</v>
      </c>
      <c r="TM81" s="94">
        <v>7.2201663999999996E-17</v>
      </c>
      <c r="TN81" s="94">
        <v>1.205307E-15</v>
      </c>
      <c r="TO81" s="94">
        <v>2.0005684999999999E-14</v>
      </c>
      <c r="TP81" s="94">
        <v>3.3006043999999998E-13</v>
      </c>
      <c r="TQ81" s="94">
        <v>5.4113216000000001E-12</v>
      </c>
      <c r="TR81" s="94">
        <v>8.8135775999999997E-11</v>
      </c>
      <c r="TS81" s="94">
        <v>1.4254397000000001E-9</v>
      </c>
      <c r="TT81" s="94">
        <v>2.2874782999999998E-8</v>
      </c>
      <c r="TU81" s="94">
        <v>3.6369758000000002E-7</v>
      </c>
      <c r="TV81" s="94">
        <v>5.7130990000000002E-6</v>
      </c>
      <c r="TW81" s="94">
        <v>8.8179050000000001E-5</v>
      </c>
      <c r="TX81" s="94">
        <v>1.3227384999999999E-3</v>
      </c>
      <c r="TY81" s="94">
        <v>6.1577684000000002E-3</v>
      </c>
      <c r="TZ81" s="94">
        <v>1.7836628E-2</v>
      </c>
      <c r="UA81" s="94">
        <v>3.9797699999999998E-2</v>
      </c>
      <c r="UB81" s="94">
        <v>7.3774989999999999E-2</v>
      </c>
      <c r="UC81" s="94">
        <v>0.11762789</v>
      </c>
      <c r="UD81" s="94">
        <v>0.16432078</v>
      </c>
      <c r="UE81" s="94">
        <v>0.20327027</v>
      </c>
      <c r="UF81" s="94">
        <v>0.22244279</v>
      </c>
      <c r="UG81" s="94">
        <v>0.22096615</v>
      </c>
      <c r="UH81" s="94">
        <v>0.19853248000000001</v>
      </c>
      <c r="UI81" s="94">
        <v>0.15807674999999999</v>
      </c>
      <c r="UJ81" s="94">
        <v>0.11129786999999999</v>
      </c>
      <c r="UK81" s="94">
        <v>6.8445935999999999E-2</v>
      </c>
      <c r="UL81" s="94">
        <v>3.5830479999999998E-2</v>
      </c>
      <c r="UM81" s="94">
        <v>1.5148405E-2</v>
      </c>
      <c r="UN81" s="94">
        <v>4.6819260000000003E-3</v>
      </c>
      <c r="UO81" s="94">
        <v>8.8245969999999996E-4</v>
      </c>
      <c r="UP81" s="94">
        <v>1.207504E-4</v>
      </c>
      <c r="UQ81" s="94">
        <v>4.1951895E-5</v>
      </c>
      <c r="UR81" s="94">
        <v>1.8995752000000001E-5</v>
      </c>
      <c r="US81" s="94">
        <v>0</v>
      </c>
      <c r="UT81" s="94">
        <v>1.7614051000000001E-25</v>
      </c>
      <c r="UU81" s="94">
        <v>3.0190728000000002E-24</v>
      </c>
      <c r="UV81" s="94">
        <v>5.1743946E-23</v>
      </c>
      <c r="UW81" s="94">
        <v>8.8397669999999993E-22</v>
      </c>
      <c r="UX81" s="94">
        <v>1.5045304999999999E-20</v>
      </c>
      <c r="UY81" s="94">
        <v>2.5499539999999999E-19</v>
      </c>
      <c r="UZ81" s="94">
        <v>4.3017043999999997E-18</v>
      </c>
      <c r="VA81" s="94">
        <v>7.2201875999999997E-17</v>
      </c>
      <c r="VB81" s="94">
        <v>1.2053102E-15</v>
      </c>
      <c r="VC81" s="94">
        <v>2.0005735999999999E-14</v>
      </c>
      <c r="VD81" s="94">
        <v>3.3006140000000001E-13</v>
      </c>
      <c r="VE81" s="94">
        <v>5.4113379999999999E-12</v>
      </c>
      <c r="VF81" s="94">
        <v>8.8136060000000006E-11</v>
      </c>
      <c r="VG81" s="94">
        <v>1.4254441000000001E-9</v>
      </c>
      <c r="VH81" s="94">
        <v>2.2874849E-8</v>
      </c>
      <c r="VI81" s="94">
        <v>3.6369839999999997E-7</v>
      </c>
      <c r="VJ81" s="94">
        <v>5.713109E-6</v>
      </c>
      <c r="VK81" s="94">
        <v>8.8179169999999996E-5</v>
      </c>
      <c r="VL81" s="94">
        <v>1.3227390999999999E-3</v>
      </c>
      <c r="VM81" s="94">
        <v>6.1577589999999996E-3</v>
      </c>
      <c r="VN81" s="94">
        <v>1.7836596999999999E-2</v>
      </c>
      <c r="VO81" s="94">
        <v>3.9797656000000001E-2</v>
      </c>
      <c r="VP81" s="94">
        <v>7.3774960000000001E-2</v>
      </c>
      <c r="VQ81" s="94">
        <v>0.11762787399999999</v>
      </c>
      <c r="VR81" s="94">
        <v>0.16432065000000001</v>
      </c>
      <c r="VS81" s="94">
        <v>0.20326981999999999</v>
      </c>
      <c r="VT81" s="94">
        <v>0.22244194</v>
      </c>
      <c r="VU81" s="94">
        <v>0.22096540000000001</v>
      </c>
      <c r="VV81" s="94">
        <v>0.19853233000000001</v>
      </c>
      <c r="VW81" s="94">
        <v>0.15807697000000001</v>
      </c>
      <c r="VX81" s="94">
        <v>0.111298226</v>
      </c>
      <c r="VY81" s="94">
        <v>6.8446140000000003E-2</v>
      </c>
      <c r="VZ81" s="94">
        <v>3.5830510000000003E-2</v>
      </c>
      <c r="WA81" s="94">
        <v>1.5148384500000001E-2</v>
      </c>
      <c r="WB81" s="94">
        <v>4.6819189999999997E-3</v>
      </c>
      <c r="WC81" s="94">
        <v>8.8246096999999998E-4</v>
      </c>
      <c r="WD81" s="94">
        <v>1.20750454E-4</v>
      </c>
      <c r="WE81" s="94">
        <v>4.1951840000000003E-5</v>
      </c>
      <c r="WF81" s="94">
        <v>1.899573E-5</v>
      </c>
      <c r="WG81" s="94">
        <v>0</v>
      </c>
      <c r="WH81" s="94">
        <v>1.7614156000000001E-25</v>
      </c>
      <c r="WI81" s="94">
        <v>3.0190911999999999E-24</v>
      </c>
      <c r="WJ81" s="94">
        <v>5.1744245999999999E-23</v>
      </c>
      <c r="WK81" s="94">
        <v>8.8398149999999992E-22</v>
      </c>
      <c r="WL81" s="94">
        <v>1.5045397999999999E-20</v>
      </c>
      <c r="WM81" s="94">
        <v>2.5499688000000002E-19</v>
      </c>
      <c r="WN81" s="94">
        <v>4.3017284000000003E-18</v>
      </c>
      <c r="WO81" s="94">
        <v>7.22023E-17</v>
      </c>
      <c r="WP81" s="94">
        <v>1.2053176000000001E-15</v>
      </c>
      <c r="WQ81" s="94">
        <v>2.0005863000000001E-14</v>
      </c>
      <c r="WR81" s="94">
        <v>3.3006356000000002E-13</v>
      </c>
      <c r="WS81" s="94">
        <v>5.4113745E-12</v>
      </c>
      <c r="WT81" s="94">
        <v>8.8136669999999996E-11</v>
      </c>
      <c r="WU81" s="94">
        <v>1.4254539999999999E-9</v>
      </c>
      <c r="WV81" s="94">
        <v>2.2875007E-8</v>
      </c>
      <c r="WW81" s="94">
        <v>3.6370076000000001E-7</v>
      </c>
      <c r="WX81" s="94">
        <v>5.7131420000000003E-6</v>
      </c>
      <c r="WY81" s="94">
        <v>8.8179589999999998E-5</v>
      </c>
      <c r="WZ81" s="94">
        <v>1.3227438E-3</v>
      </c>
      <c r="XA81" s="94">
        <v>6.1577560000000003E-3</v>
      </c>
      <c r="XB81" s="94">
        <v>1.7836569E-2</v>
      </c>
      <c r="XC81" s="94">
        <v>3.9797585000000003E-2</v>
      </c>
      <c r="XD81" s="94">
        <v>7.3774870000000006E-2</v>
      </c>
      <c r="XE81" s="94">
        <v>0.11762781</v>
      </c>
      <c r="XF81" s="94">
        <v>0.16432078</v>
      </c>
      <c r="XG81" s="94">
        <v>0.20327002</v>
      </c>
      <c r="XH81" s="94">
        <v>0.22244205</v>
      </c>
      <c r="XI81" s="94">
        <v>0.2209652</v>
      </c>
      <c r="XJ81" s="94">
        <v>0.19853191000000001</v>
      </c>
      <c r="XK81" s="94">
        <v>0.15807676000000001</v>
      </c>
      <c r="XL81" s="94">
        <v>0.111298285</v>
      </c>
      <c r="XM81" s="94">
        <v>6.8446240000000005E-2</v>
      </c>
      <c r="XN81" s="94">
        <v>3.5830565000000002E-2</v>
      </c>
      <c r="XO81" s="94">
        <v>1.5148395E-2</v>
      </c>
      <c r="XP81" s="94">
        <v>4.6819160000000004E-3</v>
      </c>
      <c r="XQ81" s="94">
        <v>8.8246044000000004E-4</v>
      </c>
      <c r="XR81" s="94">
        <v>1.207504E-4</v>
      </c>
      <c r="XS81" s="94">
        <v>4.1951779999999999E-5</v>
      </c>
      <c r="XT81" s="94">
        <v>1.8995699999999998E-5</v>
      </c>
      <c r="XU81" s="94">
        <v>0</v>
      </c>
      <c r="XV81" s="94">
        <v>1.7614246E-25</v>
      </c>
      <c r="XW81" s="94">
        <v>3.0191081E-24</v>
      </c>
      <c r="XX81" s="94">
        <v>5.1744519999999998E-23</v>
      </c>
      <c r="XY81" s="94">
        <v>8.8398619999999996E-22</v>
      </c>
      <c r="XZ81" s="94">
        <v>1.5045472999999999E-20</v>
      </c>
      <c r="YA81" s="94">
        <v>2.5499820000000001E-19</v>
      </c>
      <c r="YB81" s="94">
        <v>4.301752E-18</v>
      </c>
      <c r="YC81" s="94">
        <v>7.220271E-17</v>
      </c>
      <c r="YD81" s="94">
        <v>1.2053249999999999E-15</v>
      </c>
      <c r="YE81" s="94">
        <v>2.0005990000000001E-14</v>
      </c>
      <c r="YF81" s="94">
        <v>3.3006560000000001E-13</v>
      </c>
      <c r="YG81" s="94">
        <v>5.4114096E-12</v>
      </c>
      <c r="YH81" s="94">
        <v>8.8137290000000005E-11</v>
      </c>
      <c r="YI81" s="94">
        <v>1.4254649000000001E-9</v>
      </c>
      <c r="YJ81" s="94">
        <v>2.2875183E-8</v>
      </c>
      <c r="YK81" s="94">
        <v>3.6370355000000002E-7</v>
      </c>
      <c r="YL81" s="94">
        <v>5.7131849999999996E-6</v>
      </c>
      <c r="YM81" s="94">
        <v>8.8180230000000002E-5</v>
      </c>
      <c r="YN81" s="94">
        <v>1.3227530000000001E-3</v>
      </c>
      <c r="YO81" s="94">
        <v>6.1577840000000003E-3</v>
      </c>
      <c r="YP81" s="94">
        <v>1.7836621E-2</v>
      </c>
      <c r="YQ81" s="94">
        <v>3.9797640000000002E-2</v>
      </c>
      <c r="YR81" s="94">
        <v>7.3774909999999999E-2</v>
      </c>
      <c r="YS81" s="94">
        <v>0.11762792599999999</v>
      </c>
      <c r="YT81" s="94">
        <v>0.16432110999999999</v>
      </c>
      <c r="YU81" s="94">
        <v>0.20327058000000001</v>
      </c>
      <c r="YV81" s="94">
        <v>0.22244275999999999</v>
      </c>
      <c r="YW81" s="94">
        <v>0.22096579</v>
      </c>
      <c r="YX81" s="94">
        <v>0.19853202</v>
      </c>
      <c r="YY81" s="94">
        <v>0.15807674999999999</v>
      </c>
      <c r="YZ81" s="94">
        <v>0.111298285</v>
      </c>
      <c r="ZA81" s="94">
        <v>6.8446320000000005E-2</v>
      </c>
      <c r="ZB81" s="94">
        <v>3.5830643000000002E-2</v>
      </c>
      <c r="ZC81" s="94">
        <v>1.5148432999999999E-2</v>
      </c>
      <c r="ZD81" s="94">
        <v>4.6819267000000001E-3</v>
      </c>
      <c r="ZE81" s="94">
        <v>8.8246126000000001E-4</v>
      </c>
      <c r="ZF81" s="94">
        <v>1.2075038999999999E-4</v>
      </c>
      <c r="ZG81" s="94">
        <v>4.1951735000000003E-5</v>
      </c>
      <c r="ZH81" s="94">
        <v>1.8995654999999999E-5</v>
      </c>
      <c r="ZI81" s="94">
        <v>0</v>
      </c>
      <c r="ZJ81" s="94">
        <v>1.7614299E-25</v>
      </c>
      <c r="ZK81" s="94">
        <v>3.019118E-24</v>
      </c>
      <c r="ZL81" s="94">
        <v>5.1744697000000001E-23</v>
      </c>
      <c r="ZM81" s="94">
        <v>8.8398890000000006E-22</v>
      </c>
      <c r="ZN81" s="94">
        <v>1.5045524000000001E-20</v>
      </c>
      <c r="ZO81" s="94">
        <v>2.5499905000000001E-19</v>
      </c>
      <c r="ZP81" s="94">
        <v>4.3017634999999998E-18</v>
      </c>
      <c r="ZQ81" s="94">
        <v>7.2202915E-17</v>
      </c>
      <c r="ZR81" s="94">
        <v>1.2053286000000001E-15</v>
      </c>
      <c r="ZS81" s="94">
        <v>2.0006060000000001E-14</v>
      </c>
      <c r="ZT81" s="94">
        <v>3.3006687E-13</v>
      </c>
      <c r="ZU81" s="94">
        <v>5.4114312999999996E-12</v>
      </c>
      <c r="ZV81" s="94">
        <v>8.8137684999999994E-11</v>
      </c>
      <c r="ZW81" s="94">
        <v>1.4254721000000001E-9</v>
      </c>
      <c r="ZX81" s="94">
        <v>2.2875318E-8</v>
      </c>
      <c r="ZY81" s="94">
        <v>3.6370588E-7</v>
      </c>
      <c r="ZZ81" s="94">
        <v>5.713222E-6</v>
      </c>
      <c r="AAA81" s="94">
        <v>8.8180800000000001E-5</v>
      </c>
      <c r="AAB81" s="94">
        <v>1.3227613999999999E-3</v>
      </c>
      <c r="AAC81" s="94">
        <v>6.157816E-3</v>
      </c>
      <c r="AAD81" s="94">
        <v>1.7836695999999999E-2</v>
      </c>
      <c r="AAE81" s="94">
        <v>3.9797779999999998E-2</v>
      </c>
      <c r="AAF81" s="94">
        <v>7.3775090000000001E-2</v>
      </c>
      <c r="AAG81" s="94">
        <v>0.1176281</v>
      </c>
      <c r="AAH81" s="94">
        <v>0.16432135</v>
      </c>
      <c r="AAI81" s="94">
        <v>0.20327112</v>
      </c>
      <c r="AAJ81" s="94">
        <v>0.22244363</v>
      </c>
      <c r="AAK81" s="94">
        <v>0.22096679999999999</v>
      </c>
      <c r="AAL81" s="94">
        <v>0.19853301000000001</v>
      </c>
      <c r="AAM81" s="94">
        <v>0.15807742999999999</v>
      </c>
      <c r="AAN81" s="94">
        <v>0.11129864</v>
      </c>
      <c r="AAO81" s="94">
        <v>6.8446519999999997E-2</v>
      </c>
      <c r="AAP81" s="94">
        <v>3.5830743999999998E-2</v>
      </c>
      <c r="AAQ81" s="94">
        <v>1.5148494E-2</v>
      </c>
      <c r="AAR81" s="94">
        <v>4.6819527999999999E-3</v>
      </c>
      <c r="AAS81" s="94">
        <v>8.8246533000000001E-4</v>
      </c>
      <c r="AAT81" s="94">
        <v>1.2075076999999999E-4</v>
      </c>
      <c r="AAU81" s="94">
        <v>4.1951752999999998E-5</v>
      </c>
      <c r="AAV81" s="94">
        <v>1.8995640000000001E-5</v>
      </c>
      <c r="AAW81" s="94">
        <v>0</v>
      </c>
      <c r="AAX81" s="94">
        <v>1.7614174000000001E-25</v>
      </c>
      <c r="AAY81" s="94">
        <v>3.0190947E-24</v>
      </c>
      <c r="AAZ81" s="94">
        <v>5.1744289999999997E-23</v>
      </c>
      <c r="ABA81" s="94">
        <v>8.8398220000000007E-22</v>
      </c>
      <c r="ABB81" s="94">
        <v>1.5045416999999999E-20</v>
      </c>
      <c r="ABC81" s="94">
        <v>2.5499736999999998E-19</v>
      </c>
      <c r="ABD81" s="94">
        <v>4.3017369999999997E-18</v>
      </c>
      <c r="ABE81" s="94">
        <v>7.2202469999999994E-17</v>
      </c>
      <c r="ABF81" s="94">
        <v>1.2053215E-15</v>
      </c>
      <c r="ABG81" s="94">
        <v>2.0005953000000001E-14</v>
      </c>
      <c r="ABH81" s="94">
        <v>3.3006524000000003E-13</v>
      </c>
      <c r="ABI81" s="94">
        <v>5.4114065999999999E-12</v>
      </c>
      <c r="ABJ81" s="94">
        <v>8.8137290000000005E-11</v>
      </c>
      <c r="ABK81" s="94">
        <v>1.4254659E-9</v>
      </c>
      <c r="ABL81" s="94">
        <v>2.2875223E-8</v>
      </c>
      <c r="ABM81" s="94">
        <v>3.6370460000000002E-7</v>
      </c>
      <c r="ABN81" s="94">
        <v>5.7132041999999998E-6</v>
      </c>
      <c r="ABO81" s="94">
        <v>8.8180519999999995E-5</v>
      </c>
      <c r="ABP81" s="94">
        <v>1.3227569999999999E-3</v>
      </c>
      <c r="ABQ81" s="94">
        <v>6.1578033000000004E-3</v>
      </c>
      <c r="ABR81" s="94">
        <v>1.7836682E-2</v>
      </c>
      <c r="ABS81" s="94">
        <v>3.9797760000000001E-2</v>
      </c>
      <c r="ABT81" s="94">
        <v>7.3775045999999997E-2</v>
      </c>
      <c r="ABU81" s="94">
        <v>0.11762796</v>
      </c>
      <c r="ABV81" s="94">
        <v>0.16432111999999999</v>
      </c>
      <c r="ABW81" s="94">
        <v>0.2032709</v>
      </c>
      <c r="ABX81" s="94">
        <v>0.22244352000000001</v>
      </c>
      <c r="ABY81" s="94">
        <v>0.22096695999999999</v>
      </c>
      <c r="ABZ81" s="94">
        <v>0.19853341999999999</v>
      </c>
      <c r="ACA81" s="94">
        <v>0.15807776000000001</v>
      </c>
      <c r="ACB81" s="94">
        <v>0.11129882000000001</v>
      </c>
      <c r="ACC81" s="94">
        <v>6.8446599999999996E-2</v>
      </c>
      <c r="ACD81" s="94">
        <v>3.5830847999999998E-2</v>
      </c>
      <c r="ACE81" s="94">
        <v>1.5148583E-2</v>
      </c>
      <c r="ACF81" s="94">
        <v>4.6820007000000002E-3</v>
      </c>
      <c r="ACG81" s="94">
        <v>8.8247670000000001E-4</v>
      </c>
      <c r="ACH81" s="94">
        <v>1.2075187E-4</v>
      </c>
      <c r="ACI81" s="94">
        <v>4.1951815000000001E-5</v>
      </c>
      <c r="ACJ81" s="94">
        <v>1.8995664999999999E-5</v>
      </c>
      <c r="ACK81" s="94">
        <v>0</v>
      </c>
      <c r="ACL81" s="94">
        <v>1.7613326E-25</v>
      </c>
      <c r="ACM81" s="94">
        <v>3.0189531E-24</v>
      </c>
      <c r="ACN81" s="94">
        <v>5.1741989999999998E-23</v>
      </c>
      <c r="ACO81" s="94">
        <v>8.8394460000000008E-22</v>
      </c>
      <c r="ACP81" s="94">
        <v>1.5044805999999999E-20</v>
      </c>
      <c r="ACQ81" s="94">
        <v>2.5498768000000002E-19</v>
      </c>
      <c r="ACR81" s="94">
        <v>4.3015836000000003E-18</v>
      </c>
      <c r="ACS81" s="94">
        <v>7.2200049999999998E-17</v>
      </c>
      <c r="ACT81" s="94">
        <v>1.2052838E-15</v>
      </c>
      <c r="ACU81" s="94">
        <v>2.0005365E-14</v>
      </c>
      <c r="ACV81" s="94">
        <v>3.3005629999999999E-13</v>
      </c>
      <c r="ACW81" s="94">
        <v>5.4112726000000001E-12</v>
      </c>
      <c r="ACX81" s="94">
        <v>8.8135300000000006E-11</v>
      </c>
      <c r="ACY81" s="94">
        <v>1.4254368E-9</v>
      </c>
      <c r="ACZ81" s="94">
        <v>2.2874808E-8</v>
      </c>
      <c r="ADA81" s="94">
        <v>3.6369863000000001E-7</v>
      </c>
      <c r="ADB81" s="94">
        <v>5.7131215E-6</v>
      </c>
      <c r="ADC81" s="94">
        <v>8.8179389999999997E-5</v>
      </c>
      <c r="ADD81" s="94">
        <v>1.3227416999999999E-3</v>
      </c>
      <c r="ADE81" s="94">
        <v>6.1577630000000001E-3</v>
      </c>
      <c r="ADF81" s="94">
        <v>1.7836583999999999E-2</v>
      </c>
      <c r="ADG81" s="94">
        <v>3.9797563000000001E-2</v>
      </c>
      <c r="ADH81" s="94">
        <v>7.3774660000000006E-2</v>
      </c>
      <c r="ADI81" s="94">
        <v>0.1176273</v>
      </c>
      <c r="ADJ81" s="94">
        <v>0.16432005</v>
      </c>
      <c r="ADK81" s="94">
        <v>0.20326944999999999</v>
      </c>
      <c r="ADL81" s="94">
        <v>0.22244201999999999</v>
      </c>
      <c r="ADM81" s="94">
        <v>0.22096571000000001</v>
      </c>
      <c r="ADN81" s="94">
        <v>0.19853293999999999</v>
      </c>
      <c r="ADO81" s="94">
        <v>0.15807769999999999</v>
      </c>
      <c r="ADP81" s="94">
        <v>0.11129891</v>
      </c>
      <c r="ADQ81" s="94">
        <v>6.8446554000000007E-2</v>
      </c>
      <c r="ADR81" s="94">
        <v>3.5830628000000003E-2</v>
      </c>
      <c r="ADS81" s="94">
        <v>1.5148335000000001E-2</v>
      </c>
      <c r="ADT81" s="94">
        <v>4.6818512E-3</v>
      </c>
      <c r="ADU81" s="94">
        <v>8.8242690000000005E-4</v>
      </c>
      <c r="ADV81" s="94">
        <v>1.2074837E-4</v>
      </c>
      <c r="ADW81" s="94">
        <v>4.1952375E-5</v>
      </c>
      <c r="ADX81" s="94">
        <v>1.8996116999999999E-5</v>
      </c>
      <c r="ADY81" s="100"/>
      <c r="ADZ81" s="101"/>
      <c r="AEA81" s="101"/>
      <c r="AEB81" s="101"/>
      <c r="AEC81" s="101"/>
      <c r="AED81" s="144">
        <f t="shared" si="51"/>
        <v>76</v>
      </c>
      <c r="AEE81" s="142"/>
      <c r="AEF81" s="158">
        <f t="shared" si="33"/>
        <v>76</v>
      </c>
      <c r="AEG81" s="138">
        <f t="shared" si="57"/>
        <v>1.8995631999999999E-5</v>
      </c>
      <c r="AEH81" s="138">
        <f t="shared" si="57"/>
        <v>1.8995679000000001E-5</v>
      </c>
      <c r="AEI81" s="138">
        <f t="shared" si="57"/>
        <v>1.8995763000000001E-5</v>
      </c>
      <c r="AEJ81" s="138">
        <f t="shared" si="57"/>
        <v>1.8995812000000001E-5</v>
      </c>
      <c r="AEK81" s="138">
        <f t="shared" si="57"/>
        <v>1.8995742999999999E-5</v>
      </c>
      <c r="AEL81" s="138">
        <f t="shared" si="57"/>
        <v>1.8995719E-5</v>
      </c>
      <c r="AEM81" s="138">
        <f t="shared" si="57"/>
        <v>1.8995731999999999E-5</v>
      </c>
      <c r="AEN81" s="138">
        <f t="shared" si="57"/>
        <v>1.8995714E-5</v>
      </c>
      <c r="AEO81" s="138">
        <f t="shared" si="57"/>
        <v>1.8995723000000001E-5</v>
      </c>
      <c r="AEP81" s="138">
        <f t="shared" si="57"/>
        <v>1.8995748E-5</v>
      </c>
      <c r="AEQ81" s="138">
        <f t="shared" si="58"/>
        <v>1.8995780000000001E-5</v>
      </c>
      <c r="AER81" s="138">
        <f t="shared" si="58"/>
        <v>1.8995771999999999E-5</v>
      </c>
      <c r="AES81" s="138">
        <f t="shared" si="58"/>
        <v>1.8995759999999999E-5</v>
      </c>
      <c r="AET81" s="138">
        <f t="shared" si="58"/>
        <v>1.8995752000000001E-5</v>
      </c>
      <c r="AEU81" s="138">
        <f t="shared" si="58"/>
        <v>1.899573E-5</v>
      </c>
      <c r="AEV81" s="138">
        <f t="shared" si="58"/>
        <v>1.8995699999999998E-5</v>
      </c>
      <c r="AEW81" s="138">
        <f t="shared" si="58"/>
        <v>1.8995654999999999E-5</v>
      </c>
      <c r="AEX81" s="138">
        <f t="shared" si="58"/>
        <v>1.8995640000000001E-5</v>
      </c>
      <c r="AEY81" s="138">
        <f t="shared" si="58"/>
        <v>1.8995664999999999E-5</v>
      </c>
      <c r="AEZ81" s="130">
        <f t="shared" si="52"/>
        <v>21.46</v>
      </c>
      <c r="AFA81" s="91"/>
      <c r="AFB81" s="94">
        <v>1.8995742999999999E-5</v>
      </c>
      <c r="AFC81" s="139">
        <f t="shared" si="53"/>
        <v>1.899572205263158E-5</v>
      </c>
      <c r="AFD81" s="91"/>
      <c r="AFE81" s="142"/>
      <c r="AFF81" s="142"/>
      <c r="AFG81" s="138">
        <f t="shared" si="56"/>
        <v>1.3227669E-3</v>
      </c>
      <c r="AFH81" s="138">
        <f t="shared" si="56"/>
        <v>1.3227480999999999E-3</v>
      </c>
      <c r="AFI81" s="138">
        <f t="shared" si="56"/>
        <v>1.3227599E-3</v>
      </c>
      <c r="AFJ81" s="138">
        <f t="shared" si="56"/>
        <v>1.3227711E-3</v>
      </c>
      <c r="AFK81" s="138">
        <f t="shared" si="56"/>
        <v>1.3227715000000001E-3</v>
      </c>
      <c r="AFL81" s="138">
        <f t="shared" si="56"/>
        <v>1.3227664999999999E-3</v>
      </c>
      <c r="AFM81" s="138">
        <f t="shared" si="56"/>
        <v>1.3227598E-3</v>
      </c>
      <c r="AFN81" s="138">
        <f t="shared" si="56"/>
        <v>1.3227517000000001E-3</v>
      </c>
      <c r="AFO81" s="138">
        <f t="shared" si="56"/>
        <v>1.3227473000000001E-3</v>
      </c>
      <c r="AFP81" s="138">
        <f t="shared" si="56"/>
        <v>1.3227435999999999E-3</v>
      </c>
      <c r="AFQ81" s="138">
        <f t="shared" si="56"/>
        <v>1.3227445E-3</v>
      </c>
      <c r="AFR81" s="138">
        <f t="shared" si="56"/>
        <v>1.3227448000000001E-3</v>
      </c>
      <c r="AFS81" s="138">
        <f t="shared" si="56"/>
        <v>1.3227441000000001E-3</v>
      </c>
      <c r="AFT81" s="138">
        <f t="shared" si="56"/>
        <v>1.3227384999999999E-3</v>
      </c>
      <c r="AFU81" s="138">
        <f t="shared" si="56"/>
        <v>1.3227390999999999E-3</v>
      </c>
      <c r="AFV81" s="138">
        <f t="shared" si="54"/>
        <v>1.3227438E-3</v>
      </c>
      <c r="AFW81" s="138">
        <f t="shared" si="54"/>
        <v>1.3227530000000001E-3</v>
      </c>
      <c r="AFX81" s="138">
        <f t="shared" si="54"/>
        <v>1.3227613999999999E-3</v>
      </c>
      <c r="AFY81" s="138">
        <f t="shared" si="54"/>
        <v>1.3227569999999999E-3</v>
      </c>
      <c r="AFZ81" s="138" t="e">
        <f t="shared" si="54"/>
        <v>#VALUE!</v>
      </c>
      <c r="AGA81" s="139">
        <f t="shared" si="55"/>
        <v>1.3227532947368422E-3</v>
      </c>
      <c r="AGB81" s="91"/>
      <c r="AGC81" s="91"/>
      <c r="AGD81" s="91"/>
      <c r="AGE81" s="91"/>
      <c r="AGF81" s="91"/>
      <c r="AGG81" s="91"/>
      <c r="AGH81" s="91"/>
      <c r="AGI81" s="91"/>
      <c r="AGJ81" s="91"/>
      <c r="AGK81" s="91"/>
      <c r="AGL81" s="91"/>
      <c r="AGM81" s="91"/>
      <c r="AGN81" s="91"/>
      <c r="AGO81" s="91"/>
      <c r="AGP81" s="91"/>
      <c r="AGQ81" s="91"/>
      <c r="AGR81" s="91"/>
      <c r="AGS81" s="91"/>
      <c r="AGT81" s="91"/>
      <c r="AGU81" s="91"/>
      <c r="AGV81" s="91"/>
      <c r="AGW81" s="91"/>
      <c r="AGX81" s="91"/>
      <c r="AGY81" s="91"/>
      <c r="AGZ81" s="91"/>
      <c r="AHA81" s="91"/>
      <c r="AHB81" s="91"/>
      <c r="AHC81" s="91"/>
      <c r="AHD81" s="91"/>
      <c r="AHE81" s="91"/>
      <c r="AHF81" s="91"/>
      <c r="AHG81" s="91"/>
      <c r="AHH81" s="91"/>
      <c r="AHI81" s="91"/>
      <c r="AHJ81" s="91"/>
      <c r="AHK81" s="91"/>
      <c r="AHL81" s="91"/>
      <c r="AHM81" s="91"/>
      <c r="AHN81" s="91"/>
      <c r="AHO81" s="91"/>
      <c r="AHP81" s="91"/>
      <c r="AHQ81" s="91"/>
      <c r="AHR81" s="91"/>
      <c r="AHS81" s="91"/>
      <c r="AHT81" s="91"/>
      <c r="AHU81" s="91"/>
      <c r="AHV81" s="91"/>
      <c r="AHW81" s="91"/>
      <c r="AHX81" s="91"/>
      <c r="AHY81" s="91"/>
      <c r="AHZ81" s="91"/>
      <c r="AIA81" s="91"/>
      <c r="AIB81" s="91"/>
      <c r="AIC81" s="91"/>
      <c r="AID81" s="91"/>
      <c r="AIE81" s="91"/>
      <c r="AIF81" s="91"/>
      <c r="AIG81" s="91"/>
      <c r="AIH81" s="91"/>
      <c r="AII81" s="91"/>
      <c r="AIJ81" s="91"/>
      <c r="AIK81" s="91"/>
      <c r="AIL81" s="91"/>
      <c r="AIM81" s="91"/>
      <c r="AIN81" s="91"/>
      <c r="AIO81" s="91"/>
      <c r="AIP81" s="91"/>
      <c r="AIQ81" s="91"/>
      <c r="AIR81" s="91"/>
      <c r="AIS81" s="91"/>
      <c r="AIT81" s="91"/>
      <c r="AIU81" s="91"/>
      <c r="AIV81" s="91"/>
      <c r="AIW81" s="91"/>
      <c r="AIX81" s="91"/>
      <c r="AIY81" s="91"/>
      <c r="AIZ81" s="91"/>
      <c r="AJA81" s="91"/>
      <c r="AJB81" s="91"/>
      <c r="AJC81" s="91"/>
      <c r="AJD81" s="91"/>
      <c r="AJE81" s="91"/>
      <c r="AJF81" s="91"/>
      <c r="AJG81" s="91"/>
      <c r="AJH81" s="91"/>
      <c r="AJI81" s="91"/>
      <c r="AJJ81" s="91"/>
      <c r="AJK81" s="91"/>
      <c r="AJL81" s="91"/>
      <c r="AJM81" s="91"/>
      <c r="AJN81" s="91"/>
      <c r="AJO81" s="91"/>
      <c r="AJP81" s="91"/>
      <c r="AJQ81" s="91"/>
      <c r="AJR81" s="91"/>
      <c r="AJS81" s="91"/>
      <c r="AJT81" s="91"/>
      <c r="AJU81" s="91"/>
      <c r="AJV81" s="91"/>
      <c r="AJW81" s="91"/>
      <c r="AJX81" s="91"/>
      <c r="AJY81" s="91"/>
      <c r="AJZ81" s="91"/>
      <c r="AKA81" s="91"/>
      <c r="AKB81" s="91"/>
      <c r="AKC81" s="91"/>
      <c r="AKD81" s="91"/>
      <c r="AKE81" s="91"/>
      <c r="AKF81" s="91"/>
      <c r="AKG81" s="91"/>
      <c r="AKH81" s="91"/>
      <c r="AKI81" s="91"/>
      <c r="AKJ81" s="91"/>
      <c r="AKK81" s="91"/>
      <c r="AKL81" s="91"/>
      <c r="AKM81" s="91"/>
      <c r="AKN81" s="91"/>
      <c r="AKO81" s="91"/>
      <c r="AKP81" s="91"/>
      <c r="AKQ81" s="91"/>
      <c r="AKR81" s="91"/>
      <c r="AKS81" s="91"/>
      <c r="AKT81" s="91"/>
      <c r="AKU81" s="91"/>
      <c r="AKV81" s="91"/>
      <c r="AKW81" s="91"/>
      <c r="AKX81" s="91"/>
      <c r="AKY81" s="91"/>
      <c r="AKZ81" s="91"/>
      <c r="ALA81" s="91"/>
      <c r="ALB81" s="91"/>
      <c r="ALC81" s="91"/>
      <c r="ALD81" s="91"/>
      <c r="ALE81" s="91"/>
      <c r="ALF81" s="91"/>
      <c r="ALG81" s="91"/>
      <c r="ALH81" s="91"/>
      <c r="ALI81" s="91"/>
      <c r="ALJ81" s="91"/>
      <c r="ALK81" s="91"/>
      <c r="ALL81" s="91"/>
      <c r="ALM81" s="91"/>
      <c r="ALN81" s="91"/>
      <c r="ALO81" s="91"/>
      <c r="ALP81" s="91"/>
      <c r="ALQ81" s="91"/>
      <c r="ALR81" s="91"/>
      <c r="ALS81" s="91"/>
      <c r="ALT81" s="91"/>
      <c r="ALU81" s="91"/>
      <c r="ALV81" s="91"/>
      <c r="ALW81" s="91"/>
      <c r="ALX81" s="91"/>
      <c r="ALY81" s="91"/>
      <c r="ALZ81" s="91"/>
      <c r="AMA81" s="91"/>
      <c r="AMB81" s="91"/>
      <c r="AMC81" s="91"/>
      <c r="AMD81" s="91"/>
      <c r="AME81" s="91"/>
      <c r="AMF81" s="91"/>
      <c r="AMG81" s="91"/>
      <c r="AMH81" s="91"/>
      <c r="AMI81" s="91"/>
      <c r="AMJ81" s="91"/>
      <c r="AMK81" s="91"/>
      <c r="AML81" s="91"/>
      <c r="AMM81" s="91"/>
      <c r="AMN81" s="91"/>
      <c r="AMO81" s="91"/>
      <c r="AMP81" s="91"/>
      <c r="AMQ81" s="91"/>
      <c r="AMR81" s="91"/>
      <c r="AMS81" s="91"/>
      <c r="AMT81" s="91"/>
      <c r="AMU81" s="91"/>
      <c r="AMV81" s="91"/>
      <c r="AMW81" s="91"/>
      <c r="AMX81" s="91"/>
      <c r="AMY81" s="91"/>
      <c r="AMZ81" s="91"/>
      <c r="ANA81" s="91"/>
      <c r="ANB81" s="91"/>
      <c r="ANC81" s="91"/>
      <c r="AND81" s="91"/>
      <c r="ANE81" s="91"/>
      <c r="ANF81" s="91"/>
      <c r="ANG81" s="91"/>
      <c r="ANH81" s="91"/>
      <c r="ANI81" s="91"/>
      <c r="ANJ81" s="91"/>
      <c r="ANK81" s="91"/>
      <c r="ANL81" s="91"/>
      <c r="ANM81" s="91"/>
      <c r="ANN81" s="91"/>
      <c r="ANO81" s="91"/>
      <c r="ANP81" s="91"/>
      <c r="ANQ81" s="91"/>
      <c r="ANR81" s="91"/>
      <c r="ANS81" s="91"/>
      <c r="ANT81" s="91"/>
      <c r="ANU81" s="91"/>
      <c r="ANV81" s="91"/>
      <c r="ANW81" s="91"/>
      <c r="ANX81" s="91"/>
      <c r="ANY81" s="91"/>
      <c r="ANZ81" s="91"/>
      <c r="AOA81" s="91"/>
      <c r="AOB81" s="91"/>
      <c r="AOC81" s="91"/>
      <c r="AOD81" s="91"/>
      <c r="AOE81" s="91"/>
      <c r="AOF81" s="91"/>
      <c r="AOG81" s="91"/>
      <c r="AOH81" s="91"/>
      <c r="AOI81" s="91"/>
      <c r="AOJ81" s="91"/>
      <c r="AOK81" s="91"/>
      <c r="AOL81" s="91"/>
      <c r="AOM81" s="91"/>
      <c r="AON81" s="91"/>
      <c r="AOO81" s="91"/>
      <c r="AOP81" s="91"/>
      <c r="AOQ81" s="91"/>
      <c r="AOR81" s="91"/>
      <c r="AOS81" s="91"/>
      <c r="AOT81" s="91"/>
      <c r="AOU81" s="91"/>
      <c r="AOV81" s="91"/>
      <c r="AOW81" s="91"/>
      <c r="AOX81" s="91"/>
      <c r="AOY81" s="91"/>
      <c r="AOZ81" s="91"/>
      <c r="APA81" s="91"/>
      <c r="APB81" s="91"/>
      <c r="APC81" s="91"/>
      <c r="APD81" s="91"/>
      <c r="APE81" s="91"/>
      <c r="APF81" s="91"/>
      <c r="APG81" s="91"/>
      <c r="APH81" s="91"/>
      <c r="API81" s="91"/>
      <c r="APJ81" s="91"/>
      <c r="APK81" s="91"/>
      <c r="APL81" s="91"/>
      <c r="APM81" s="91"/>
      <c r="APN81" s="91"/>
      <c r="APO81" s="91"/>
      <c r="APP81" s="91"/>
      <c r="APQ81" s="91"/>
      <c r="APR81" s="91"/>
      <c r="APS81" s="91"/>
      <c r="APT81" s="91"/>
      <c r="APU81" s="91"/>
      <c r="APV81" s="91"/>
      <c r="APW81" s="91"/>
      <c r="APX81" s="91"/>
      <c r="APY81" s="91"/>
      <c r="APZ81" s="91"/>
      <c r="AQA81" s="91"/>
      <c r="AQB81" s="91"/>
      <c r="AQC81" s="91"/>
      <c r="AQD81" s="91"/>
      <c r="AQE81" s="91"/>
      <c r="AQF81" s="91"/>
      <c r="AQG81" s="91"/>
      <c r="AQH81" s="91"/>
      <c r="AQI81" s="91"/>
      <c r="AQJ81" s="91"/>
      <c r="AQK81" s="91"/>
      <c r="AQL81" s="91"/>
      <c r="AQM81" s="91"/>
      <c r="AQN81" s="91"/>
      <c r="AQO81" s="91"/>
      <c r="AQP81" s="91"/>
      <c r="AQQ81" s="91"/>
      <c r="AQR81" s="91"/>
      <c r="AQS81" s="91"/>
      <c r="AQT81" s="91"/>
      <c r="AQU81" s="91"/>
      <c r="AQV81" s="91"/>
      <c r="AQW81" s="91"/>
      <c r="AQX81" s="91"/>
      <c r="AQY81" s="91"/>
      <c r="AQZ81" s="91"/>
      <c r="ARA81" s="91"/>
      <c r="ARB81" s="91"/>
      <c r="ARC81" s="91"/>
      <c r="ARD81" s="91"/>
      <c r="ARE81" s="91"/>
      <c r="ARF81" s="91"/>
      <c r="ARG81" s="91"/>
      <c r="ARH81" s="91"/>
      <c r="ARI81" s="91"/>
      <c r="ARJ81" s="91"/>
      <c r="ARK81" s="91"/>
      <c r="ARL81" s="91"/>
      <c r="ARM81" s="91"/>
      <c r="ARN81" s="91"/>
      <c r="ARO81" s="91"/>
      <c r="ARP81" s="91"/>
      <c r="ARQ81" s="91"/>
      <c r="ARR81" s="91"/>
      <c r="ARS81" s="91"/>
      <c r="ART81" s="91"/>
      <c r="ARU81" s="91"/>
      <c r="ARV81" s="91"/>
      <c r="ARW81" s="91"/>
      <c r="ARX81" s="91"/>
      <c r="ARY81" s="91"/>
      <c r="ARZ81" s="91"/>
      <c r="ASA81" s="91"/>
      <c r="ASB81" s="91"/>
      <c r="ASC81" s="91"/>
      <c r="ASD81" s="91"/>
      <c r="ASE81" s="91"/>
      <c r="ASF81" s="91"/>
      <c r="ASG81" s="91"/>
      <c r="ASH81" s="91"/>
      <c r="ASI81" s="91"/>
      <c r="ASJ81" s="91"/>
      <c r="ASK81" s="91"/>
      <c r="ASL81" s="91"/>
      <c r="ASM81" s="91"/>
      <c r="ASN81" s="91"/>
      <c r="ASO81" s="91"/>
      <c r="ASP81" s="91"/>
      <c r="ASQ81" s="91"/>
      <c r="ASR81" s="91"/>
    </row>
    <row r="82" spans="1:1188" ht="1.5" customHeight="1" x14ac:dyDescent="0.25">
      <c r="A82" s="129">
        <v>77</v>
      </c>
      <c r="B82" s="130">
        <v>21.75</v>
      </c>
      <c r="C82" s="123">
        <f>IF(ROW()-$B$4&lt;$B$112,2,3)</f>
        <v>3</v>
      </c>
      <c r="D82" s="129">
        <v>77</v>
      </c>
      <c r="E82" s="91">
        <v>0</v>
      </c>
      <c r="F82" s="92">
        <v>9.423326E-25</v>
      </c>
      <c r="G82" s="92">
        <v>1.5972439999999999E-23</v>
      </c>
      <c r="H82" s="92">
        <v>2.705266E-22</v>
      </c>
      <c r="I82" s="92">
        <v>4.5636290000000001E-21</v>
      </c>
      <c r="J82" s="92">
        <v>7.6653640000000004E-20</v>
      </c>
      <c r="K82" s="92">
        <v>1.2816092000000001E-18</v>
      </c>
      <c r="L82" s="92">
        <v>2.1324690000000001E-17</v>
      </c>
      <c r="M82" s="92">
        <v>3.5306071999999998E-16</v>
      </c>
      <c r="N82" s="92">
        <v>5.8160865E-15</v>
      </c>
      <c r="O82" s="92">
        <v>9.5335059999999994E-14</v>
      </c>
      <c r="P82" s="92">
        <v>1.5552699E-12</v>
      </c>
      <c r="Q82" s="92">
        <v>2.5262176000000001E-11</v>
      </c>
      <c r="R82" s="92">
        <v>4.0884184999999998E-10</v>
      </c>
      <c r="S82" s="92">
        <v>6.6001879999999999E-9</v>
      </c>
      <c r="T82" s="92">
        <v>1.0647865999999999E-7</v>
      </c>
      <c r="U82" s="92">
        <v>1.721556E-6</v>
      </c>
      <c r="V82" s="92">
        <v>2.8021515E-5</v>
      </c>
      <c r="W82" s="92">
        <v>4.6237505999999998E-4</v>
      </c>
      <c r="X82" s="92">
        <v>3.2564013E-3</v>
      </c>
      <c r="Y82" s="92">
        <v>1.11498395E-2</v>
      </c>
      <c r="Z82" s="93">
        <v>2.7608194999999999E-2</v>
      </c>
      <c r="AA82" s="93">
        <v>5.5398889999999999E-2</v>
      </c>
      <c r="AB82" s="93">
        <v>9.4500676000000006E-2</v>
      </c>
      <c r="AC82" s="93">
        <v>0.14039586000000001</v>
      </c>
      <c r="AD82" s="93">
        <v>0.18422659</v>
      </c>
      <c r="AE82" s="93">
        <v>0.21501355</v>
      </c>
      <c r="AF82" s="93">
        <v>0.22166543</v>
      </c>
      <c r="AG82" s="93">
        <v>0.21221941999999999</v>
      </c>
      <c r="AH82" s="93">
        <v>0.17992449999999999</v>
      </c>
      <c r="AI82" s="93">
        <v>0.13556851</v>
      </c>
      <c r="AJ82" s="93">
        <v>9.0059470000000003E-2</v>
      </c>
      <c r="AK82" s="93">
        <v>5.1848190000000002E-2</v>
      </c>
      <c r="AL82" s="93">
        <v>2.4996547000000001E-2</v>
      </c>
      <c r="AM82" s="93">
        <v>9.4475570000000005E-3</v>
      </c>
      <c r="AN82" s="93">
        <v>2.4720097000000001E-3</v>
      </c>
      <c r="AO82" s="93">
        <v>3.5614174E-4</v>
      </c>
      <c r="AP82" s="93">
        <v>6.0900109999999997E-5</v>
      </c>
      <c r="AQ82" s="93">
        <v>2.5456882000000001E-5</v>
      </c>
      <c r="AR82" s="93">
        <v>1.0535572E-5</v>
      </c>
      <c r="AS82" s="94">
        <v>0</v>
      </c>
      <c r="AT82" s="94">
        <v>9.4235729999999997E-25</v>
      </c>
      <c r="AU82" s="94">
        <v>1.5972852000000001E-23</v>
      </c>
      <c r="AV82" s="94">
        <v>2.7053277000000001E-22</v>
      </c>
      <c r="AW82" s="94">
        <v>4.5637189999999996E-21</v>
      </c>
      <c r="AX82" s="94">
        <v>7.6654939999999998E-20</v>
      </c>
      <c r="AY82" s="94">
        <v>1.2816272E-18</v>
      </c>
      <c r="AZ82" s="94">
        <v>2.1324925000000001E-17</v>
      </c>
      <c r="BA82" s="94">
        <v>3.5306365999999999E-16</v>
      </c>
      <c r="BB82" s="94">
        <v>5.8161204000000003E-15</v>
      </c>
      <c r="BC82" s="94">
        <v>9.5335350000000005E-14</v>
      </c>
      <c r="BD82" s="94">
        <v>1.5552701E-12</v>
      </c>
      <c r="BE82" s="94">
        <v>2.5262103000000001E-11</v>
      </c>
      <c r="BF82" s="94">
        <v>4.0883937999999998E-10</v>
      </c>
      <c r="BG82" s="94">
        <v>6.6001299999999996E-9</v>
      </c>
      <c r="BH82" s="94">
        <v>1.0647746E-7</v>
      </c>
      <c r="BI82" s="94">
        <v>1.721533E-6</v>
      </c>
      <c r="BJ82" s="94">
        <v>2.8021114999999999E-5</v>
      </c>
      <c r="BK82" s="94">
        <v>4.6236779999999999E-4</v>
      </c>
      <c r="BL82" s="94">
        <v>3.2563653999999999E-3</v>
      </c>
      <c r="BM82" s="94">
        <v>1.1149745000000001E-2</v>
      </c>
      <c r="BN82" s="94">
        <v>2.7607989999999999E-2</v>
      </c>
      <c r="BO82" s="94">
        <v>5.5398549999999998E-2</v>
      </c>
      <c r="BP82" s="94">
        <v>9.4500180000000003E-2</v>
      </c>
      <c r="BQ82" s="94">
        <v>0.14039520999999999</v>
      </c>
      <c r="BR82" s="94">
        <v>0.18422585999999999</v>
      </c>
      <c r="BS82" s="94">
        <v>0.21501279000000001</v>
      </c>
      <c r="BT82" s="94">
        <v>0.22166467000000001</v>
      </c>
      <c r="BU82" s="94">
        <v>0.21221878999999999</v>
      </c>
      <c r="BV82" s="94">
        <v>0.17992404000000001</v>
      </c>
      <c r="BW82" s="94">
        <v>0.13556810999999999</v>
      </c>
      <c r="BX82" s="94">
        <v>9.0059004999999998E-2</v>
      </c>
      <c r="BY82" s="94">
        <v>5.1847767000000003E-2</v>
      </c>
      <c r="BZ82" s="94">
        <v>2.4996266E-2</v>
      </c>
      <c r="CA82" s="94">
        <v>9.4474469999999994E-3</v>
      </c>
      <c r="CB82" s="94">
        <v>2.4719961999999998E-3</v>
      </c>
      <c r="CC82" s="94">
        <v>3.5614225999999998E-4</v>
      </c>
      <c r="CD82" s="94">
        <v>6.0900044999999999E-5</v>
      </c>
      <c r="CE82" s="94">
        <v>2.5456828E-5</v>
      </c>
      <c r="CF82" s="94">
        <v>1.0535604000000001E-5</v>
      </c>
      <c r="CG82" s="94">
        <v>0</v>
      </c>
      <c r="CH82" s="94">
        <v>9.4187569999999997E-25</v>
      </c>
      <c r="CI82" s="94">
        <v>1.5965390000000001E-23</v>
      </c>
      <c r="CJ82" s="94">
        <v>2.7041797999999998E-22</v>
      </c>
      <c r="CK82" s="94">
        <v>4.5619738000000003E-21</v>
      </c>
      <c r="CL82" s="94">
        <v>7.6628744999999999E-20</v>
      </c>
      <c r="CM82" s="94">
        <v>1.2812400999999999E-18</v>
      </c>
      <c r="CN82" s="94">
        <v>2.1319306E-17</v>
      </c>
      <c r="CO82" s="94">
        <v>3.5298385000000002E-16</v>
      </c>
      <c r="CP82" s="94">
        <v>5.8150153999999996E-15</v>
      </c>
      <c r="CQ82" s="94">
        <v>9.5320533999999997E-14</v>
      </c>
      <c r="CR82" s="94">
        <v>1.5550796999999999E-12</v>
      </c>
      <c r="CS82" s="94">
        <v>2.5259804999999999E-11</v>
      </c>
      <c r="CT82" s="94">
        <v>4.0881410000000002E-10</v>
      </c>
      <c r="CU82" s="94">
        <v>6.5998953000000001E-9</v>
      </c>
      <c r="CV82" s="94">
        <v>1.0647600000000001E-7</v>
      </c>
      <c r="CW82" s="94">
        <v>1.7215364000000001E-6</v>
      </c>
      <c r="CX82" s="94">
        <v>2.8021348E-5</v>
      </c>
      <c r="CY82" s="94">
        <v>4.6237231999999998E-4</v>
      </c>
      <c r="CZ82" s="94">
        <v>3.2563895999999999E-3</v>
      </c>
      <c r="DA82" s="94">
        <v>1.1149806999999999E-2</v>
      </c>
      <c r="DB82" s="94">
        <v>2.7608133999999999E-2</v>
      </c>
      <c r="DC82" s="94">
        <v>5.5398820000000001E-2</v>
      </c>
      <c r="DD82" s="94">
        <v>9.4500589999999995E-2</v>
      </c>
      <c r="DE82" s="94">
        <v>0.14039570000000001</v>
      </c>
      <c r="DF82" s="94">
        <v>0.18422630000000001</v>
      </c>
      <c r="DG82" s="94">
        <v>0.21501302999999999</v>
      </c>
      <c r="DH82" s="94">
        <v>0.22166473</v>
      </c>
      <c r="DI82" s="94">
        <v>0.21221809</v>
      </c>
      <c r="DJ82" s="94">
        <v>0.17992336</v>
      </c>
      <c r="DK82" s="94">
        <v>0.13556774999999999</v>
      </c>
      <c r="DL82" s="94">
        <v>9.0059059999999996E-2</v>
      </c>
      <c r="DM82" s="94">
        <v>5.1847957E-2</v>
      </c>
      <c r="DN82" s="94">
        <v>2.4996365999999999E-2</v>
      </c>
      <c r="DO82" s="94">
        <v>9.4474299999999997E-3</v>
      </c>
      <c r="DP82" s="94">
        <v>2.4719747999999999E-3</v>
      </c>
      <c r="DQ82" s="94">
        <v>3.5614377999999998E-4</v>
      </c>
      <c r="DR82" s="94">
        <v>6.0900095999999999E-5</v>
      </c>
      <c r="DS82" s="94">
        <v>2.5456790999999999E-5</v>
      </c>
      <c r="DT82" s="94">
        <v>1.0535647E-5</v>
      </c>
      <c r="DU82" s="94">
        <v>0</v>
      </c>
      <c r="DV82" s="94">
        <v>9.4186369999999994E-25</v>
      </c>
      <c r="DW82" s="94">
        <v>1.5965238000000001E-23</v>
      </c>
      <c r="DX82" s="94">
        <v>2.7041617000000002E-22</v>
      </c>
      <c r="DY82" s="94">
        <v>4.5619529999999998E-21</v>
      </c>
      <c r="DZ82" s="94">
        <v>7.6628569999999998E-20</v>
      </c>
      <c r="EA82" s="94">
        <v>1.2812397E-18</v>
      </c>
      <c r="EB82" s="94">
        <v>2.1319330999999999E-17</v>
      </c>
      <c r="EC82" s="94">
        <v>3.5298461999999998E-16</v>
      </c>
      <c r="ED82" s="94">
        <v>5.8150357999999999E-15</v>
      </c>
      <c r="EE82" s="94">
        <v>9.5320969999999994E-14</v>
      </c>
      <c r="EF82" s="94">
        <v>1.5550886E-12</v>
      </c>
      <c r="EG82" s="94">
        <v>2.5259971000000001E-11</v>
      </c>
      <c r="EH82" s="94">
        <v>4.0881703999999999E-10</v>
      </c>
      <c r="EI82" s="94">
        <v>6.5999446000000001E-9</v>
      </c>
      <c r="EJ82" s="94">
        <v>1.0647683E-7</v>
      </c>
      <c r="EK82" s="94">
        <v>1.7215507000000001E-6</v>
      </c>
      <c r="EL82" s="94">
        <v>2.8021589999999999E-5</v>
      </c>
      <c r="EM82" s="94">
        <v>4.6237657000000002E-4</v>
      </c>
      <c r="EN82" s="94">
        <v>3.2564135999999999E-3</v>
      </c>
      <c r="EO82" s="94">
        <v>1.1149879E-2</v>
      </c>
      <c r="EP82" s="94">
        <v>2.7608275000000002E-2</v>
      </c>
      <c r="EQ82" s="94">
        <v>5.5399009999999999E-2</v>
      </c>
      <c r="ER82" s="94">
        <v>9.4500749999999994E-2</v>
      </c>
      <c r="ES82" s="94">
        <v>0.14039573</v>
      </c>
      <c r="ET82" s="94">
        <v>0.18422626</v>
      </c>
      <c r="EU82" s="94">
        <v>0.21501318999999999</v>
      </c>
      <c r="EV82" s="94">
        <v>0.22166511</v>
      </c>
      <c r="EW82" s="94">
        <v>0.21221891000000001</v>
      </c>
      <c r="EX82" s="94">
        <v>0.17992420000000001</v>
      </c>
      <c r="EY82" s="94">
        <v>0.13556852999999999</v>
      </c>
      <c r="EZ82" s="94">
        <v>9.0059526000000001E-2</v>
      </c>
      <c r="FA82" s="94">
        <v>5.1848129999999999E-2</v>
      </c>
      <c r="FB82" s="94">
        <v>2.4996422000000001E-2</v>
      </c>
      <c r="FC82" s="94">
        <v>9.4474369999999995E-3</v>
      </c>
      <c r="FD82" s="94">
        <v>2.4719690000000001E-3</v>
      </c>
      <c r="FE82" s="94">
        <v>3.5614563999999998E-4</v>
      </c>
      <c r="FF82" s="94">
        <v>6.0900504000000002E-5</v>
      </c>
      <c r="FG82" s="94">
        <v>2.5457088000000001E-5</v>
      </c>
      <c r="FH82" s="94">
        <v>1.0535686E-5</v>
      </c>
      <c r="FI82" s="94">
        <v>0</v>
      </c>
      <c r="FJ82" s="94">
        <v>9.4186659999999991E-25</v>
      </c>
      <c r="FK82" s="94">
        <v>1.5965286E-23</v>
      </c>
      <c r="FL82" s="94">
        <v>2.7041695E-22</v>
      </c>
      <c r="FM82" s="94">
        <v>4.5619673E-21</v>
      </c>
      <c r="FN82" s="94">
        <v>7.6628789999999997E-20</v>
      </c>
      <c r="FO82" s="94">
        <v>1.2812431E-18</v>
      </c>
      <c r="FP82" s="94">
        <v>2.1319383000000001E-17</v>
      </c>
      <c r="FQ82" s="94">
        <v>3.5298539999999998E-16</v>
      </c>
      <c r="FR82" s="94">
        <v>5.8150454999999997E-15</v>
      </c>
      <c r="FS82" s="94">
        <v>9.5321079999999999E-14</v>
      </c>
      <c r="FT82" s="94">
        <v>1.5550898999999999E-12</v>
      </c>
      <c r="FU82" s="94">
        <v>2.5259989999999999E-11</v>
      </c>
      <c r="FV82" s="94">
        <v>4.0881729000000002E-10</v>
      </c>
      <c r="FW82" s="94">
        <v>6.5999480000000003E-9</v>
      </c>
      <c r="FX82" s="94">
        <v>1.0647685000000001E-7</v>
      </c>
      <c r="FY82" s="94">
        <v>1.7215514000000001E-6</v>
      </c>
      <c r="FZ82" s="94">
        <v>2.80216E-5</v>
      </c>
      <c r="GA82" s="94">
        <v>4.6237683000000001E-4</v>
      </c>
      <c r="GB82" s="94">
        <v>3.2564115E-3</v>
      </c>
      <c r="GC82" s="94">
        <v>1.1149866499999999E-2</v>
      </c>
      <c r="GD82" s="94">
        <v>2.7608220999999999E-2</v>
      </c>
      <c r="GE82" s="94">
        <v>5.5398889999999999E-2</v>
      </c>
      <c r="GF82" s="94">
        <v>9.4500539999999994E-2</v>
      </c>
      <c r="GG82" s="94">
        <v>0.14039554000000001</v>
      </c>
      <c r="GH82" s="94">
        <v>0.18422632999999999</v>
      </c>
      <c r="GI82" s="94">
        <v>0.21501376999999999</v>
      </c>
      <c r="GJ82" s="94">
        <v>0.22166585999999999</v>
      </c>
      <c r="GK82" s="94">
        <v>0.21221973</v>
      </c>
      <c r="GL82" s="94">
        <v>0.17992415</v>
      </c>
      <c r="GM82" s="94">
        <v>0.13556756</v>
      </c>
      <c r="GN82" s="94">
        <v>9.0058440000000003E-2</v>
      </c>
      <c r="GO82" s="94">
        <v>5.1847530000000003E-2</v>
      </c>
      <c r="GP82" s="94">
        <v>2.4996371999999999E-2</v>
      </c>
      <c r="GQ82" s="94">
        <v>9.447581E-3</v>
      </c>
      <c r="GR82" s="94">
        <v>2.4720079999999999E-3</v>
      </c>
      <c r="GS82" s="94">
        <v>3.5613483999999998E-4</v>
      </c>
      <c r="GT82" s="94">
        <v>6.0899605000000003E-5</v>
      </c>
      <c r="GU82" s="94">
        <v>2.54568E-5</v>
      </c>
      <c r="GV82" s="94">
        <v>1.0535639E-5</v>
      </c>
      <c r="GW82" s="94">
        <v>0</v>
      </c>
      <c r="GX82" s="94">
        <v>9.4186450000000001E-25</v>
      </c>
      <c r="GY82" s="94">
        <v>1.5965248E-23</v>
      </c>
      <c r="GZ82" s="94">
        <v>2.7041630000000001E-22</v>
      </c>
      <c r="HA82" s="94">
        <v>4.5619555999999997E-21</v>
      </c>
      <c r="HB82" s="94">
        <v>7.6628590000000001E-20</v>
      </c>
      <c r="HC82" s="94">
        <v>1.2812398E-18</v>
      </c>
      <c r="HD82" s="94">
        <v>2.1319326E-17</v>
      </c>
      <c r="HE82" s="94">
        <v>3.5298444000000001E-16</v>
      </c>
      <c r="HF82" s="94">
        <v>5.8150290000000003E-15</v>
      </c>
      <c r="HG82" s="94">
        <v>9.5320784999999995E-14</v>
      </c>
      <c r="HH82" s="94">
        <v>1.5550848E-12</v>
      </c>
      <c r="HI82" s="94">
        <v>2.5259902E-11</v>
      </c>
      <c r="HJ82" s="94">
        <v>4.0881594999999999E-10</v>
      </c>
      <c r="HK82" s="94">
        <v>6.5999259999999999E-9</v>
      </c>
      <c r="HL82" s="94">
        <v>1.0647652E-7</v>
      </c>
      <c r="HM82" s="94">
        <v>1.7215452E-6</v>
      </c>
      <c r="HN82" s="94">
        <v>2.8021503000000001E-5</v>
      </c>
      <c r="HO82" s="94">
        <v>4.6237523000000001E-4</v>
      </c>
      <c r="HP82" s="94">
        <v>3.2563978000000001E-3</v>
      </c>
      <c r="HQ82" s="94">
        <v>1.1149821000000001E-2</v>
      </c>
      <c r="HR82" s="94">
        <v>2.7608145000000001E-2</v>
      </c>
      <c r="HS82" s="94">
        <v>5.5398825999999998E-2</v>
      </c>
      <c r="HT82" s="94">
        <v>9.4500570000000006E-2</v>
      </c>
      <c r="HU82" s="94">
        <v>0.14039555000000001</v>
      </c>
      <c r="HV82" s="94">
        <v>0.18422593000000001</v>
      </c>
      <c r="HW82" s="94">
        <v>0.21501254</v>
      </c>
      <c r="HX82" s="94">
        <v>0.22166435000000001</v>
      </c>
      <c r="HY82" s="94">
        <v>0.21221836999999999</v>
      </c>
      <c r="HZ82" s="94">
        <v>0.17992379999999999</v>
      </c>
      <c r="IA82" s="94">
        <v>0.13556823000000001</v>
      </c>
      <c r="IB82" s="94">
        <v>9.005929E-2</v>
      </c>
      <c r="IC82" s="94">
        <v>5.1847839999999999E-2</v>
      </c>
      <c r="ID82" s="94">
        <v>2.4996186E-2</v>
      </c>
      <c r="IE82" s="94">
        <v>9.4473999999999999E-3</v>
      </c>
      <c r="IF82" s="94">
        <v>2.4719875999999999E-3</v>
      </c>
      <c r="IG82" s="94">
        <v>3.5614130000000003E-4</v>
      </c>
      <c r="IH82" s="94">
        <v>6.0899870000000001E-5</v>
      </c>
      <c r="II82" s="94">
        <v>2.5456771000000001E-5</v>
      </c>
      <c r="IJ82" s="94">
        <v>1.0535623000000001E-5</v>
      </c>
      <c r="IK82" s="94">
        <v>0</v>
      </c>
      <c r="IL82" s="94">
        <v>9.4185709999999991E-25</v>
      </c>
      <c r="IM82" s="94">
        <v>1.5965125000000001E-23</v>
      </c>
      <c r="IN82" s="94">
        <v>2.7041425E-22</v>
      </c>
      <c r="IO82" s="94">
        <v>4.5619209999999998E-21</v>
      </c>
      <c r="IP82" s="94">
        <v>7.6628033999999995E-20</v>
      </c>
      <c r="IQ82" s="94">
        <v>1.2812310000000001E-18</v>
      </c>
      <c r="IR82" s="94">
        <v>2.1319189000000001E-17</v>
      </c>
      <c r="IS82" s="94">
        <v>3.5298220000000002E-16</v>
      </c>
      <c r="IT82" s="94">
        <v>5.8149910000000001E-15</v>
      </c>
      <c r="IU82" s="94">
        <v>9.5320169999999999E-14</v>
      </c>
      <c r="IV82" s="94">
        <v>1.5550744000000001E-12</v>
      </c>
      <c r="IW82" s="94">
        <v>2.5259731999999999E-11</v>
      </c>
      <c r="IX82" s="94">
        <v>4.0881323000000002E-10</v>
      </c>
      <c r="IY82" s="94">
        <v>6.5998846E-9</v>
      </c>
      <c r="IZ82" s="94">
        <v>1.0647584E-7</v>
      </c>
      <c r="JA82" s="94">
        <v>1.7215343000000001E-6</v>
      </c>
      <c r="JB82" s="94">
        <v>2.8021319000000001E-5</v>
      </c>
      <c r="JC82" s="94">
        <v>4.6237220000000002E-4</v>
      </c>
      <c r="JD82" s="94">
        <v>3.2563861E-3</v>
      </c>
      <c r="JE82" s="94">
        <v>1.1149795000000001E-2</v>
      </c>
      <c r="JF82" s="94">
        <v>2.7608085000000001E-2</v>
      </c>
      <c r="JG82" s="94">
        <v>5.5398703000000001E-2</v>
      </c>
      <c r="JH82" s="94">
        <v>9.4500429999999996E-2</v>
      </c>
      <c r="JI82" s="94">
        <v>0.14039547999999999</v>
      </c>
      <c r="JJ82" s="94">
        <v>0.18422595</v>
      </c>
      <c r="JK82" s="94">
        <v>0.21501239999999999</v>
      </c>
      <c r="JL82" s="94">
        <v>0.22166409000000001</v>
      </c>
      <c r="JM82" s="94">
        <v>0.2122173</v>
      </c>
      <c r="JN82" s="94">
        <v>0.17992273</v>
      </c>
      <c r="JO82" s="94">
        <v>0.13556770000000001</v>
      </c>
      <c r="JP82" s="94">
        <v>9.0059390000000003E-2</v>
      </c>
      <c r="JQ82" s="94">
        <v>5.1848235999999999E-2</v>
      </c>
      <c r="JR82" s="94">
        <v>2.4996398E-2</v>
      </c>
      <c r="JS82" s="94">
        <v>9.4473809999999995E-3</v>
      </c>
      <c r="JT82" s="94">
        <v>2.4719647999999999E-3</v>
      </c>
      <c r="JU82" s="94">
        <v>3.5614377999999998E-4</v>
      </c>
      <c r="JV82" s="94">
        <v>6.0900085000000002E-5</v>
      </c>
      <c r="JW82" s="94">
        <v>2.5456871000000001E-5</v>
      </c>
      <c r="JX82" s="94">
        <v>1.0535633999999999E-5</v>
      </c>
      <c r="JY82" s="94">
        <v>0</v>
      </c>
      <c r="JZ82" s="94">
        <v>9.418496E-25</v>
      </c>
      <c r="KA82" s="94">
        <v>1.5964997000000001E-23</v>
      </c>
      <c r="KB82" s="94">
        <v>2.7041215000000002E-22</v>
      </c>
      <c r="KC82" s="94">
        <v>4.5618860000000002E-21</v>
      </c>
      <c r="KD82" s="94">
        <v>7.6627460000000005E-20</v>
      </c>
      <c r="KE82" s="94">
        <v>1.2812213E-18</v>
      </c>
      <c r="KF82" s="94">
        <v>2.1319022E-17</v>
      </c>
      <c r="KG82" s="94">
        <v>3.5297943000000002E-16</v>
      </c>
      <c r="KH82" s="94">
        <v>5.8149473E-15</v>
      </c>
      <c r="KI82" s="94">
        <v>9.5319460000000001E-14</v>
      </c>
      <c r="KJ82" s="94">
        <v>1.5550627E-12</v>
      </c>
      <c r="KK82" s="94">
        <v>2.5259538E-11</v>
      </c>
      <c r="KL82" s="94">
        <v>4.0881000000000001E-10</v>
      </c>
      <c r="KM82" s="94">
        <v>6.5998313000000004E-9</v>
      </c>
      <c r="KN82" s="94">
        <v>1.0647500000000001E-7</v>
      </c>
      <c r="KO82" s="94">
        <v>1.7215208E-6</v>
      </c>
      <c r="KP82" s="94">
        <v>2.8021095000000001E-5</v>
      </c>
      <c r="KQ82" s="94">
        <v>4.6236828000000002E-4</v>
      </c>
      <c r="KR82" s="94">
        <v>3.2563753999999999E-3</v>
      </c>
      <c r="KS82" s="94">
        <v>1.1149780999999999E-2</v>
      </c>
      <c r="KT82" s="94">
        <v>2.7608069999999998E-2</v>
      </c>
      <c r="KU82" s="94">
        <v>5.5398639999999999E-2</v>
      </c>
      <c r="KV82" s="94">
        <v>9.4500219999999996E-2</v>
      </c>
      <c r="KW82" s="94">
        <v>0.14039512000000001</v>
      </c>
      <c r="KX82" s="94">
        <v>0.18422562000000001</v>
      </c>
      <c r="KY82" s="94">
        <v>0.21501255</v>
      </c>
      <c r="KZ82" s="94">
        <v>0.22166443999999999</v>
      </c>
      <c r="LA82" s="94">
        <v>0.21221828000000001</v>
      </c>
      <c r="LB82" s="94">
        <v>0.17992327</v>
      </c>
      <c r="LC82" s="94">
        <v>0.13556747</v>
      </c>
      <c r="LD82" s="94">
        <v>9.0058750000000007E-2</v>
      </c>
      <c r="LE82" s="94">
        <v>5.1847905E-2</v>
      </c>
      <c r="LF82" s="94">
        <v>2.4996415000000001E-2</v>
      </c>
      <c r="LG82" s="94">
        <v>9.4474510000000008E-3</v>
      </c>
      <c r="LH82" s="94">
        <v>2.4719799999999999E-3</v>
      </c>
      <c r="LI82" s="94">
        <v>3.5614423999999999E-4</v>
      </c>
      <c r="LJ82" s="94">
        <v>6.0900170000000001E-5</v>
      </c>
      <c r="LK82" s="94">
        <v>2.5456890999999999E-5</v>
      </c>
      <c r="LL82" s="94">
        <v>1.0535627999999999E-5</v>
      </c>
      <c r="LM82" s="94">
        <v>0</v>
      </c>
      <c r="LN82" s="94">
        <v>9.4184510000000006E-25</v>
      </c>
      <c r="LO82" s="94">
        <v>1.5964924000000001E-23</v>
      </c>
      <c r="LP82" s="94">
        <v>2.7041092000000002E-22</v>
      </c>
      <c r="LQ82" s="94">
        <v>4.5618663000000002E-21</v>
      </c>
      <c r="LR82" s="94">
        <v>7.6627140000000001E-20</v>
      </c>
      <c r="LS82" s="94">
        <v>1.2812162999999999E-18</v>
      </c>
      <c r="LT82" s="94">
        <v>2.1318941999999999E-17</v>
      </c>
      <c r="LU82" s="94">
        <v>3.5297810000000002E-16</v>
      </c>
      <c r="LV82" s="94">
        <v>5.8149240000000003E-15</v>
      </c>
      <c r="LW82" s="94">
        <v>9.5319090000000004E-14</v>
      </c>
      <c r="LX82" s="94">
        <v>1.5550568E-12</v>
      </c>
      <c r="LY82" s="94">
        <v>2.5259439000000001E-11</v>
      </c>
      <c r="LZ82" s="94">
        <v>4.0880832000000002E-10</v>
      </c>
      <c r="MA82" s="94">
        <v>6.5998055999999996E-9</v>
      </c>
      <c r="MB82" s="94">
        <v>1.0647456999999999E-7</v>
      </c>
      <c r="MC82" s="94">
        <v>1.7215135E-6</v>
      </c>
      <c r="MD82" s="94">
        <v>2.8020979000000001E-5</v>
      </c>
      <c r="ME82" s="94">
        <v>4.6236615000000002E-4</v>
      </c>
      <c r="MF82" s="94">
        <v>3.2563689999999998E-3</v>
      </c>
      <c r="MG82" s="94">
        <v>1.1149777E-2</v>
      </c>
      <c r="MH82" s="94">
        <v>2.7608094999999999E-2</v>
      </c>
      <c r="MI82" s="94">
        <v>5.5398688000000001E-2</v>
      </c>
      <c r="MJ82" s="94">
        <v>9.4500219999999996E-2</v>
      </c>
      <c r="MK82" s="94">
        <v>0.14039497000000001</v>
      </c>
      <c r="ML82" s="94">
        <v>0.18422535000000001</v>
      </c>
      <c r="MM82" s="94">
        <v>0.21501223999999999</v>
      </c>
      <c r="MN82" s="94">
        <v>0.22166409000000001</v>
      </c>
      <c r="MO82" s="94">
        <v>0.21221878999999999</v>
      </c>
      <c r="MP82" s="94">
        <v>0.17992412999999999</v>
      </c>
      <c r="MQ82" s="94">
        <v>0.13556793</v>
      </c>
      <c r="MR82" s="94">
        <v>9.0058684E-2</v>
      </c>
      <c r="MS82" s="94">
        <v>5.1847570000000003E-2</v>
      </c>
      <c r="MT82" s="94">
        <v>2.4996249000000002E-2</v>
      </c>
      <c r="MU82" s="94">
        <v>9.4474599999999995E-3</v>
      </c>
      <c r="MV82" s="94">
        <v>2.4719970000000001E-3</v>
      </c>
      <c r="MW82" s="94">
        <v>3.5614535E-4</v>
      </c>
      <c r="MX82" s="94">
        <v>6.0900324999999999E-5</v>
      </c>
      <c r="MY82" s="94">
        <v>2.5456933E-5</v>
      </c>
      <c r="MZ82" s="94">
        <v>1.053563E-5</v>
      </c>
      <c r="NA82" s="94">
        <v>0</v>
      </c>
      <c r="NB82" s="94">
        <v>9.4184124999999994E-25</v>
      </c>
      <c r="NC82" s="94">
        <v>1.5964860000000001E-23</v>
      </c>
      <c r="ND82" s="94">
        <v>2.7040995999999999E-22</v>
      </c>
      <c r="NE82" s="94">
        <v>4.5618499999999996E-21</v>
      </c>
      <c r="NF82" s="94">
        <v>7.6626899999999998E-20</v>
      </c>
      <c r="NG82" s="94">
        <v>1.2812127999999999E-18</v>
      </c>
      <c r="NH82" s="94">
        <v>2.131889E-17</v>
      </c>
      <c r="NI82" s="94">
        <v>3.5297732000000001E-16</v>
      </c>
      <c r="NJ82" s="94">
        <v>5.8149117000000001E-15</v>
      </c>
      <c r="NK82" s="94">
        <v>9.5318870000000006E-14</v>
      </c>
      <c r="NL82" s="94">
        <v>1.5550533E-12</v>
      </c>
      <c r="NM82" s="94">
        <v>2.5259383000000001E-11</v>
      </c>
      <c r="NN82" s="94">
        <v>4.0880734999999999E-10</v>
      </c>
      <c r="NO82" s="94">
        <v>6.5997873999999996E-9</v>
      </c>
      <c r="NP82" s="94">
        <v>1.0647429999999999E-7</v>
      </c>
      <c r="NQ82" s="94">
        <v>1.7215094E-6</v>
      </c>
      <c r="NR82" s="94">
        <v>2.8020911000000001E-5</v>
      </c>
      <c r="NS82" s="94">
        <v>4.6236501999999998E-4</v>
      </c>
      <c r="NT82" s="94">
        <v>3.2563574999999998E-3</v>
      </c>
      <c r="NU82" s="94">
        <v>1.1149742000000001E-2</v>
      </c>
      <c r="NV82" s="94">
        <v>2.7608031000000002E-2</v>
      </c>
      <c r="NW82" s="94">
        <v>5.5398665E-2</v>
      </c>
      <c r="NX82" s="94">
        <v>9.4500310000000004E-2</v>
      </c>
      <c r="NY82" s="94">
        <v>0.14039515999999999</v>
      </c>
      <c r="NZ82" s="94">
        <v>0.18422558999999999</v>
      </c>
      <c r="OA82" s="94">
        <v>0.21501219999999999</v>
      </c>
      <c r="OB82" s="94">
        <v>0.22166394</v>
      </c>
      <c r="OC82" s="94">
        <v>0.21221841999999999</v>
      </c>
      <c r="OD82" s="94">
        <v>0.17992422</v>
      </c>
      <c r="OE82" s="94">
        <v>0.13556847</v>
      </c>
      <c r="OF82" s="94">
        <v>9.0059200000000006E-2</v>
      </c>
      <c r="OG82" s="94">
        <v>5.1847740000000003E-2</v>
      </c>
      <c r="OH82" s="94">
        <v>2.4996217000000001E-2</v>
      </c>
      <c r="OI82" s="94">
        <v>9.4474410000000009E-3</v>
      </c>
      <c r="OJ82" s="94">
        <v>2.4719949999999998E-3</v>
      </c>
      <c r="OK82" s="94">
        <v>3.5614497E-4</v>
      </c>
      <c r="OL82" s="94">
        <v>6.0900319999999998E-5</v>
      </c>
      <c r="OM82" s="94">
        <v>2.5456963999999999E-5</v>
      </c>
      <c r="ON82" s="94">
        <v>1.0535644E-5</v>
      </c>
      <c r="OO82" s="94">
        <v>0</v>
      </c>
      <c r="OP82" s="94">
        <v>9.4184124999999994E-25</v>
      </c>
      <c r="OQ82" s="94">
        <v>1.5964857E-23</v>
      </c>
      <c r="OR82" s="94">
        <v>2.7040988000000001E-22</v>
      </c>
      <c r="OS82" s="94">
        <v>4.5618514000000003E-21</v>
      </c>
      <c r="OT82" s="94">
        <v>7.6626916000000001E-20</v>
      </c>
      <c r="OU82" s="94">
        <v>1.2812136E-18</v>
      </c>
      <c r="OV82" s="94">
        <v>2.1318913E-17</v>
      </c>
      <c r="OW82" s="94">
        <v>3.5297782000000002E-16</v>
      </c>
      <c r="OX82" s="94">
        <v>5.8149214E-15</v>
      </c>
      <c r="OY82" s="94">
        <v>9.5319020000000004E-14</v>
      </c>
      <c r="OZ82" s="94">
        <v>1.5550553E-12</v>
      </c>
      <c r="PA82" s="94">
        <v>2.5259423000000002E-11</v>
      </c>
      <c r="PB82" s="94">
        <v>4.0880790000000001E-10</v>
      </c>
      <c r="PC82" s="94">
        <v>6.5997953999999997E-9</v>
      </c>
      <c r="PD82" s="94">
        <v>1.0647441E-7</v>
      </c>
      <c r="PE82" s="94">
        <v>1.7215111E-6</v>
      </c>
      <c r="PF82" s="94">
        <v>2.8020946000000001E-5</v>
      </c>
      <c r="PG82" s="94">
        <v>4.6236580000000001E-4</v>
      </c>
      <c r="PH82" s="94">
        <v>3.2563584000000001E-3</v>
      </c>
      <c r="PI82" s="94">
        <v>1.114973E-2</v>
      </c>
      <c r="PJ82" s="94">
        <v>2.7607982999999999E-2</v>
      </c>
      <c r="PK82" s="94">
        <v>5.5398572E-2</v>
      </c>
      <c r="PL82" s="94">
        <v>9.4500260000000003E-2</v>
      </c>
      <c r="PM82" s="94">
        <v>0.1403953</v>
      </c>
      <c r="PN82" s="94">
        <v>0.18422583000000001</v>
      </c>
      <c r="PO82" s="94">
        <v>0.2150125</v>
      </c>
      <c r="PP82" s="94">
        <v>0.22166427999999999</v>
      </c>
      <c r="PQ82" s="94">
        <v>0.21221789999999999</v>
      </c>
      <c r="PR82" s="94">
        <v>0.17992336</v>
      </c>
      <c r="PS82" s="94">
        <v>0.13556792000000001</v>
      </c>
      <c r="PT82" s="94">
        <v>9.0059169999999994E-2</v>
      </c>
      <c r="PU82" s="94">
        <v>5.1847934999999998E-2</v>
      </c>
      <c r="PV82" s="94">
        <v>2.4996345999999999E-2</v>
      </c>
      <c r="PW82" s="94">
        <v>9.4474680000000005E-3</v>
      </c>
      <c r="PX82" s="94">
        <v>2.4719941E-3</v>
      </c>
      <c r="PY82" s="94">
        <v>3.5614395000000001E-4</v>
      </c>
      <c r="PZ82" s="94">
        <v>6.0900309999999998E-5</v>
      </c>
      <c r="QA82" s="94">
        <v>2.5456999000000001E-5</v>
      </c>
      <c r="QB82" s="94">
        <v>1.0535658999999999E-5</v>
      </c>
      <c r="QC82" s="94">
        <v>0</v>
      </c>
      <c r="QD82" s="94">
        <v>9.4183919999999994E-25</v>
      </c>
      <c r="QE82" s="94">
        <v>1.5964816E-23</v>
      </c>
      <c r="QF82" s="94">
        <v>2.7040930000000001E-22</v>
      </c>
      <c r="QG82" s="94">
        <v>4.5618409999999997E-21</v>
      </c>
      <c r="QH82" s="94">
        <v>7.662676E-20</v>
      </c>
      <c r="QI82" s="94">
        <v>1.2812107999999999E-18</v>
      </c>
      <c r="QJ82" s="94">
        <v>2.1318870000000001E-17</v>
      </c>
      <c r="QK82" s="94">
        <v>3.5297717999999998E-16</v>
      </c>
      <c r="QL82" s="94">
        <v>5.8149129999999999E-15</v>
      </c>
      <c r="QM82" s="94">
        <v>9.5318919999999997E-14</v>
      </c>
      <c r="QN82" s="94">
        <v>1.5550539E-12</v>
      </c>
      <c r="QO82" s="94">
        <v>2.5259394000000001E-11</v>
      </c>
      <c r="QP82" s="94">
        <v>4.0880742999999998E-10</v>
      </c>
      <c r="QQ82" s="94">
        <v>6.5997879999999998E-9</v>
      </c>
      <c r="QR82" s="94">
        <v>1.0647429600000001E-7</v>
      </c>
      <c r="QS82" s="94">
        <v>1.7215094E-6</v>
      </c>
      <c r="QT82" s="94">
        <v>2.802093E-5</v>
      </c>
      <c r="QU82" s="94">
        <v>4.623656E-4</v>
      </c>
      <c r="QV82" s="94">
        <v>3.2563614999999999E-3</v>
      </c>
      <c r="QW82" s="94">
        <v>1.1149733E-2</v>
      </c>
      <c r="QX82" s="94">
        <v>2.7607966000000001E-2</v>
      </c>
      <c r="QY82" s="94">
        <v>5.5398505000000001E-2</v>
      </c>
      <c r="QZ82" s="94">
        <v>9.4500124000000005E-2</v>
      </c>
      <c r="RA82" s="94">
        <v>0.14039518000000001</v>
      </c>
      <c r="RB82" s="94">
        <v>0.18422593000000001</v>
      </c>
      <c r="RC82" s="94">
        <v>0.21501303999999999</v>
      </c>
      <c r="RD82" s="94">
        <v>0.22166501999999999</v>
      </c>
      <c r="RE82" s="94">
        <v>0.21221828000000001</v>
      </c>
      <c r="RF82" s="94">
        <v>0.17992311999999999</v>
      </c>
      <c r="RG82" s="94">
        <v>0.13556746</v>
      </c>
      <c r="RH82" s="94">
        <v>9.0058915000000003E-2</v>
      </c>
      <c r="RI82" s="94">
        <v>5.1847980000000002E-2</v>
      </c>
      <c r="RJ82" s="94">
        <v>2.4996457999999999E-2</v>
      </c>
      <c r="RK82" s="94">
        <v>9.4475129999999994E-3</v>
      </c>
      <c r="RL82" s="94">
        <v>2.4719989999999999E-3</v>
      </c>
      <c r="RM82" s="94">
        <v>3.5614259999999998E-4</v>
      </c>
      <c r="RN82" s="94">
        <v>6.0900238000000001E-5</v>
      </c>
      <c r="RO82" s="94">
        <v>2.5456996999999999E-5</v>
      </c>
      <c r="RP82" s="94">
        <v>1.0535655E-5</v>
      </c>
      <c r="RQ82" s="94">
        <v>0</v>
      </c>
      <c r="RR82" s="94">
        <v>9.4184039999999996E-25</v>
      </c>
      <c r="RS82" s="94">
        <v>1.596483E-23</v>
      </c>
      <c r="RT82" s="94">
        <v>2.7040945000000001E-22</v>
      </c>
      <c r="RU82" s="94">
        <v>4.5618440000000002E-21</v>
      </c>
      <c r="RV82" s="94">
        <v>7.6626789999999999E-20</v>
      </c>
      <c r="RW82" s="94">
        <v>1.2812111E-18</v>
      </c>
      <c r="RX82" s="94">
        <v>2.1318870000000001E-17</v>
      </c>
      <c r="RY82" s="94">
        <v>3.5297719999999998E-16</v>
      </c>
      <c r="RZ82" s="94">
        <v>5.8149141999999997E-15</v>
      </c>
      <c r="SA82" s="94">
        <v>9.5318954999999997E-14</v>
      </c>
      <c r="SB82" s="94">
        <v>1.5550543E-12</v>
      </c>
      <c r="SC82" s="94">
        <v>2.5259388000000001E-11</v>
      </c>
      <c r="SD82" s="94">
        <v>4.0880724000000002E-10</v>
      </c>
      <c r="SE82" s="94">
        <v>6.5997816000000002E-9</v>
      </c>
      <c r="SF82" s="94">
        <v>1.0647418E-7</v>
      </c>
      <c r="SG82" s="94">
        <v>1.7215076E-6</v>
      </c>
      <c r="SH82" s="94">
        <v>2.8020895000000001E-5</v>
      </c>
      <c r="SI82" s="94">
        <v>4.6236507E-4</v>
      </c>
      <c r="SJ82" s="94">
        <v>3.2563611999999998E-3</v>
      </c>
      <c r="SK82" s="94">
        <v>1.1149744499999999E-2</v>
      </c>
      <c r="SL82" s="94">
        <v>2.7607992000000001E-2</v>
      </c>
      <c r="SM82" s="94">
        <v>5.539852E-2</v>
      </c>
      <c r="SN82" s="94">
        <v>9.4500100000000004E-2</v>
      </c>
      <c r="SO82" s="94">
        <v>0.14039504999999999</v>
      </c>
      <c r="SP82" s="94">
        <v>0.18422568</v>
      </c>
      <c r="SQ82" s="94">
        <v>0.21501286</v>
      </c>
      <c r="SR82" s="94">
        <v>0.2216649</v>
      </c>
      <c r="SS82" s="94">
        <v>0.21221861</v>
      </c>
      <c r="ST82" s="94">
        <v>0.17992333999999999</v>
      </c>
      <c r="SU82" s="94">
        <v>0.13556737999999999</v>
      </c>
      <c r="SV82" s="94">
        <v>9.0058669999999993E-2</v>
      </c>
      <c r="SW82" s="94">
        <v>5.1847834000000002E-2</v>
      </c>
      <c r="SX82" s="94">
        <v>2.4996445999999999E-2</v>
      </c>
      <c r="SY82" s="94">
        <v>9.4475329999999993E-3</v>
      </c>
      <c r="SZ82" s="94">
        <v>2.4720050000000002E-3</v>
      </c>
      <c r="TA82" s="94">
        <v>3.5614316999999998E-4</v>
      </c>
      <c r="TB82" s="94">
        <v>6.0900260000000001E-5</v>
      </c>
      <c r="TC82" s="94">
        <v>2.5456977000000001E-5</v>
      </c>
      <c r="TD82" s="94">
        <v>1.0535646E-5</v>
      </c>
      <c r="TE82" s="94">
        <v>0</v>
      </c>
      <c r="TF82" s="94">
        <v>9.4183810000000009E-25</v>
      </c>
      <c r="TG82" s="94">
        <v>1.5964781E-23</v>
      </c>
      <c r="TH82" s="94">
        <v>2.7040863999999998E-22</v>
      </c>
      <c r="TI82" s="94">
        <v>4.5618319999999997E-21</v>
      </c>
      <c r="TJ82" s="94">
        <v>7.6626555E-20</v>
      </c>
      <c r="TK82" s="94">
        <v>1.2812075E-18</v>
      </c>
      <c r="TL82" s="94">
        <v>2.1318817E-17</v>
      </c>
      <c r="TM82" s="94">
        <v>3.5297612999999998E-16</v>
      </c>
      <c r="TN82" s="94">
        <v>5.814895E-15</v>
      </c>
      <c r="TO82" s="94">
        <v>9.531862E-14</v>
      </c>
      <c r="TP82" s="94">
        <v>1.5550492000000001E-12</v>
      </c>
      <c r="TQ82" s="94">
        <v>2.5259303E-11</v>
      </c>
      <c r="TR82" s="94">
        <v>4.0880576999999998E-10</v>
      </c>
      <c r="TS82" s="94">
        <v>6.5997554000000002E-9</v>
      </c>
      <c r="TT82" s="94">
        <v>1.064737E-7</v>
      </c>
      <c r="TU82" s="94">
        <v>1.7214989999999999E-6</v>
      </c>
      <c r="TV82" s="94">
        <v>2.8020741999999999E-5</v>
      </c>
      <c r="TW82" s="94">
        <v>4.6236248E-4</v>
      </c>
      <c r="TX82" s="94">
        <v>3.256353E-3</v>
      </c>
      <c r="TY82" s="94">
        <v>1.11497305E-2</v>
      </c>
      <c r="TZ82" s="94">
        <v>2.7607994E-2</v>
      </c>
      <c r="UA82" s="94">
        <v>5.5398575999999998E-2</v>
      </c>
      <c r="UB82" s="94">
        <v>9.4500249999999994E-2</v>
      </c>
      <c r="UC82" s="94">
        <v>0.14039521999999999</v>
      </c>
      <c r="UD82" s="94">
        <v>0.1842258</v>
      </c>
      <c r="UE82" s="94">
        <v>0.21501282999999999</v>
      </c>
      <c r="UF82" s="94">
        <v>0.22166474</v>
      </c>
      <c r="UG82" s="94">
        <v>0.21221878999999999</v>
      </c>
      <c r="UH82" s="94">
        <v>0.17992389</v>
      </c>
      <c r="UI82" s="94">
        <v>0.13556789999999999</v>
      </c>
      <c r="UJ82" s="94">
        <v>9.0058890000000003E-2</v>
      </c>
      <c r="UK82" s="94">
        <v>5.1847855999999998E-2</v>
      </c>
      <c r="UL82" s="94">
        <v>2.4996417E-2</v>
      </c>
      <c r="UM82" s="94">
        <v>9.4475199999999992E-3</v>
      </c>
      <c r="UN82" s="94">
        <v>2.4720049000000002E-3</v>
      </c>
      <c r="UO82" s="94">
        <v>3.5614423999999999E-4</v>
      </c>
      <c r="UP82" s="94">
        <v>6.0900292999999998E-5</v>
      </c>
      <c r="UQ82" s="94">
        <v>2.5456963999999999E-5</v>
      </c>
      <c r="UR82" s="94">
        <v>1.0535641E-5</v>
      </c>
      <c r="US82" s="94">
        <v>0</v>
      </c>
      <c r="UT82" s="94">
        <v>9.4184069999999992E-25</v>
      </c>
      <c r="UU82" s="94">
        <v>1.5964826999999999E-23</v>
      </c>
      <c r="UV82" s="94">
        <v>2.7040934999999998E-22</v>
      </c>
      <c r="UW82" s="94">
        <v>4.5618445000000003E-21</v>
      </c>
      <c r="UX82" s="94">
        <v>7.662676E-20</v>
      </c>
      <c r="UY82" s="94">
        <v>1.2812102E-18</v>
      </c>
      <c r="UZ82" s="94">
        <v>2.1318862999999999E-17</v>
      </c>
      <c r="VA82" s="94">
        <v>3.5297700000000002E-16</v>
      </c>
      <c r="VB82" s="94">
        <v>5.8149083E-15</v>
      </c>
      <c r="VC82" s="94">
        <v>9.531883E-14</v>
      </c>
      <c r="VD82" s="94">
        <v>1.5550531000000001E-12</v>
      </c>
      <c r="VE82" s="94">
        <v>2.5259371000000001E-11</v>
      </c>
      <c r="VF82" s="94">
        <v>4.0880688000000002E-10</v>
      </c>
      <c r="VG82" s="94">
        <v>6.5997722999999998E-9</v>
      </c>
      <c r="VH82" s="94">
        <v>1.0647393E-7</v>
      </c>
      <c r="VI82" s="94">
        <v>1.721502E-6</v>
      </c>
      <c r="VJ82" s="94">
        <v>2.8020784000000001E-5</v>
      </c>
      <c r="VK82" s="94">
        <v>4.6236303999999998E-4</v>
      </c>
      <c r="VL82" s="94">
        <v>3.2563496000000002E-3</v>
      </c>
      <c r="VM82" s="94">
        <v>1.1149712000000001E-2</v>
      </c>
      <c r="VN82" s="94">
        <v>2.7607960000000001E-2</v>
      </c>
      <c r="VO82" s="94">
        <v>5.5398530000000001E-2</v>
      </c>
      <c r="VP82" s="94">
        <v>9.4500200000000006E-2</v>
      </c>
      <c r="VQ82" s="94">
        <v>0.14039515</v>
      </c>
      <c r="VR82" s="94">
        <v>0.18422556000000001</v>
      </c>
      <c r="VS82" s="94">
        <v>0.21501222</v>
      </c>
      <c r="VT82" s="94">
        <v>0.22166391999999999</v>
      </c>
      <c r="VU82" s="94">
        <v>0.21221825</v>
      </c>
      <c r="VV82" s="94">
        <v>0.17992385</v>
      </c>
      <c r="VW82" s="94">
        <v>0.13556814</v>
      </c>
      <c r="VX82" s="94">
        <v>9.0059189999999997E-2</v>
      </c>
      <c r="VY82" s="94">
        <v>5.1847994000000001E-2</v>
      </c>
      <c r="VZ82" s="94">
        <v>2.499643E-2</v>
      </c>
      <c r="WA82" s="94">
        <v>9.4475059999999996E-3</v>
      </c>
      <c r="WB82" s="94">
        <v>2.4720010000000001E-3</v>
      </c>
      <c r="WC82" s="94">
        <v>3.5614514000000002E-4</v>
      </c>
      <c r="WD82" s="94">
        <v>6.0900260000000001E-5</v>
      </c>
      <c r="WE82" s="94">
        <v>2.5456926000000001E-5</v>
      </c>
      <c r="WF82" s="94">
        <v>1.0535626000000001E-5</v>
      </c>
      <c r="WG82" s="94">
        <v>0</v>
      </c>
      <c r="WH82" s="94">
        <v>9.4184660000000004E-25</v>
      </c>
      <c r="WI82" s="94">
        <v>1.5964927999999999E-23</v>
      </c>
      <c r="WJ82" s="94">
        <v>2.7041092000000002E-22</v>
      </c>
      <c r="WK82" s="94">
        <v>4.5618689999999997E-21</v>
      </c>
      <c r="WL82" s="94">
        <v>7.6627229999999998E-20</v>
      </c>
      <c r="WM82" s="94">
        <v>1.2812179E-18</v>
      </c>
      <c r="WN82" s="94">
        <v>2.1318984E-17</v>
      </c>
      <c r="WO82" s="94">
        <v>3.5297905999999999E-16</v>
      </c>
      <c r="WP82" s="94">
        <v>5.814943E-15</v>
      </c>
      <c r="WQ82" s="94">
        <v>9.5319415999999996E-14</v>
      </c>
      <c r="WR82" s="94">
        <v>1.5550625999999999E-12</v>
      </c>
      <c r="WS82" s="94">
        <v>2.5259532E-11</v>
      </c>
      <c r="WT82" s="94">
        <v>4.0880957000000001E-10</v>
      </c>
      <c r="WU82" s="94">
        <v>6.5998166999999998E-9</v>
      </c>
      <c r="WV82" s="94">
        <v>1.0647465000000001E-7</v>
      </c>
      <c r="WW82" s="94">
        <v>1.7215130000000001E-6</v>
      </c>
      <c r="WX82" s="94">
        <v>2.8020957000000001E-5</v>
      </c>
      <c r="WY82" s="94">
        <v>4.6236589999999999E-4</v>
      </c>
      <c r="WZ82" s="94">
        <v>3.2563514999999999E-3</v>
      </c>
      <c r="XA82" s="94">
        <v>1.1149699000000001E-2</v>
      </c>
      <c r="XB82" s="94">
        <v>2.7607914000000001E-2</v>
      </c>
      <c r="XC82" s="94">
        <v>5.5398459999999997E-2</v>
      </c>
      <c r="XD82" s="94">
        <v>9.4500109999999998E-2</v>
      </c>
      <c r="XE82" s="94">
        <v>0.14039515999999999</v>
      </c>
      <c r="XF82" s="94">
        <v>0.18422569999999999</v>
      </c>
      <c r="XG82" s="94">
        <v>0.21501239999999999</v>
      </c>
      <c r="XH82" s="94">
        <v>0.22166406999999999</v>
      </c>
      <c r="XI82" s="94">
        <v>0.21221789999999999</v>
      </c>
      <c r="XJ82" s="94">
        <v>0.17992346000000001</v>
      </c>
      <c r="XK82" s="94">
        <v>0.13556799999999999</v>
      </c>
      <c r="XL82" s="94">
        <v>9.0059264999999999E-2</v>
      </c>
      <c r="XM82" s="94">
        <v>5.1848084000000003E-2</v>
      </c>
      <c r="XN82" s="94">
        <v>2.4996473000000002E-2</v>
      </c>
      <c r="XO82" s="94">
        <v>9.4475080000000003E-3</v>
      </c>
      <c r="XP82" s="94">
        <v>2.4719989999999999E-3</v>
      </c>
      <c r="XQ82" s="94">
        <v>3.5614473999999999E-4</v>
      </c>
      <c r="XR82" s="94">
        <v>6.0900175999999998E-5</v>
      </c>
      <c r="XS82" s="94">
        <v>2.5456878999999999E-5</v>
      </c>
      <c r="XT82" s="94">
        <v>1.0535605999999999E-5</v>
      </c>
      <c r="XU82" s="94">
        <v>0</v>
      </c>
      <c r="XV82" s="94">
        <v>9.4185129999999996E-25</v>
      </c>
      <c r="XW82" s="94">
        <v>1.5965019E-23</v>
      </c>
      <c r="XX82" s="94">
        <v>2.7041237999999999E-22</v>
      </c>
      <c r="XY82" s="94">
        <v>4.5618934000000003E-21</v>
      </c>
      <c r="XZ82" s="94">
        <v>7.6627600000000003E-20</v>
      </c>
      <c r="YA82" s="94">
        <v>1.2812243999999999E-18</v>
      </c>
      <c r="YB82" s="94">
        <v>2.1319096000000001E-17</v>
      </c>
      <c r="YC82" s="94">
        <v>3.5298115000000001E-16</v>
      </c>
      <c r="YD82" s="94">
        <v>5.8149799999999997E-15</v>
      </c>
      <c r="YE82" s="94">
        <v>9.5320020000000001E-14</v>
      </c>
      <c r="YF82" s="94">
        <v>1.5550725E-12</v>
      </c>
      <c r="YG82" s="94">
        <v>2.5259702000000001E-11</v>
      </c>
      <c r="YH82" s="94">
        <v>4.0881260000000001E-10</v>
      </c>
      <c r="YI82" s="94">
        <v>6.5998700000000003E-9</v>
      </c>
      <c r="YJ82" s="94">
        <v>1.0647552E-7</v>
      </c>
      <c r="YK82" s="94">
        <v>1.7215273000000001E-6</v>
      </c>
      <c r="YL82" s="94">
        <v>2.8021186E-5</v>
      </c>
      <c r="YM82" s="94">
        <v>4.6236961000000002E-4</v>
      </c>
      <c r="YN82" s="94">
        <v>3.2563687000000002E-3</v>
      </c>
      <c r="YO82" s="94">
        <v>1.1149739000000001E-2</v>
      </c>
      <c r="YP82" s="94">
        <v>2.7607975999999999E-2</v>
      </c>
      <c r="YQ82" s="94">
        <v>5.5398528000000002E-2</v>
      </c>
      <c r="YR82" s="94">
        <v>9.4500213999999999E-2</v>
      </c>
      <c r="YS82" s="94">
        <v>0.14039534000000001</v>
      </c>
      <c r="YT82" s="94">
        <v>0.18422611</v>
      </c>
      <c r="YU82" s="94">
        <v>0.21501303999999999</v>
      </c>
      <c r="YV82" s="94">
        <v>0.22166485</v>
      </c>
      <c r="YW82" s="94">
        <v>0.21221828000000001</v>
      </c>
      <c r="YX82" s="94">
        <v>0.17992356000000001</v>
      </c>
      <c r="YY82" s="94">
        <v>0.13556795999999999</v>
      </c>
      <c r="YZ82" s="94">
        <v>9.0059280000000005E-2</v>
      </c>
      <c r="ZA82" s="94">
        <v>5.1848169999999999E-2</v>
      </c>
      <c r="ZB82" s="94">
        <v>2.4996529999999999E-2</v>
      </c>
      <c r="ZC82" s="94">
        <v>9.4475340000000005E-3</v>
      </c>
      <c r="ZD82" s="94">
        <v>2.4720041999999999E-3</v>
      </c>
      <c r="ZE82" s="94">
        <v>3.5614497E-4</v>
      </c>
      <c r="ZF82" s="94">
        <v>6.0900160000000001E-5</v>
      </c>
      <c r="ZG82" s="94">
        <v>2.5456842000000002E-5</v>
      </c>
      <c r="ZH82" s="94">
        <v>1.0535577E-5</v>
      </c>
      <c r="ZI82" s="94">
        <v>0</v>
      </c>
      <c r="ZJ82" s="94">
        <v>9.4185429999999992E-25</v>
      </c>
      <c r="ZK82" s="94">
        <v>1.5965073000000001E-23</v>
      </c>
      <c r="ZL82" s="94">
        <v>2.7041333999999998E-22</v>
      </c>
      <c r="ZM82" s="94">
        <v>4.5619090000000002E-21</v>
      </c>
      <c r="ZN82" s="94">
        <v>7.6627889999999996E-20</v>
      </c>
      <c r="ZO82" s="94">
        <v>1.2812290000000001E-18</v>
      </c>
      <c r="ZP82" s="94">
        <v>2.1319163999999999E-17</v>
      </c>
      <c r="ZQ82" s="94">
        <v>3.5298221000000001E-16</v>
      </c>
      <c r="ZR82" s="94">
        <v>5.8149990000000002E-15</v>
      </c>
      <c r="ZS82" s="94">
        <v>9.5320399999999995E-14</v>
      </c>
      <c r="ZT82" s="94">
        <v>1.5550791E-12</v>
      </c>
      <c r="ZU82" s="94">
        <v>2.5259814999999998E-11</v>
      </c>
      <c r="ZV82" s="94">
        <v>4.0881457E-10</v>
      </c>
      <c r="ZW82" s="94">
        <v>6.5999045999999997E-9</v>
      </c>
      <c r="ZX82" s="94">
        <v>1.0647618999999999E-7</v>
      </c>
      <c r="ZY82" s="94">
        <v>1.7215388000000001E-6</v>
      </c>
      <c r="ZZ82" s="94">
        <v>2.8021382999999999E-5</v>
      </c>
      <c r="AAA82" s="94">
        <v>4.6237304999999999E-4</v>
      </c>
      <c r="AAB82" s="94">
        <v>3.2563866000000002E-3</v>
      </c>
      <c r="AAC82" s="94">
        <v>1.114979E-2</v>
      </c>
      <c r="AAD82" s="94">
        <v>2.760808E-2</v>
      </c>
      <c r="AAE82" s="94">
        <v>5.5398703000000001E-2</v>
      </c>
      <c r="AAF82" s="94">
        <v>9.4500399999999998E-2</v>
      </c>
      <c r="AAG82" s="94">
        <v>0.14039557</v>
      </c>
      <c r="AAH82" s="94">
        <v>0.18422647</v>
      </c>
      <c r="AAI82" s="94">
        <v>0.21501361999999999</v>
      </c>
      <c r="AAJ82" s="94">
        <v>0.22166562000000001</v>
      </c>
      <c r="AAK82" s="94">
        <v>0.21221936999999999</v>
      </c>
      <c r="AAL82" s="94">
        <v>0.17992443</v>
      </c>
      <c r="AAM82" s="94">
        <v>0.13556851</v>
      </c>
      <c r="AAN82" s="94">
        <v>9.0059539999999993E-2</v>
      </c>
      <c r="AAO82" s="94">
        <v>5.1848303999999998E-2</v>
      </c>
      <c r="AAP82" s="94">
        <v>2.4996602999999999E-2</v>
      </c>
      <c r="AAQ82" s="94">
        <v>9.4475749999999997E-3</v>
      </c>
      <c r="AAR82" s="94">
        <v>2.4720192999999999E-3</v>
      </c>
      <c r="AAS82" s="94">
        <v>3.5614650000000001E-4</v>
      </c>
      <c r="AAT82" s="94">
        <v>6.0900304000000001E-5</v>
      </c>
      <c r="AAU82" s="94">
        <v>2.5456839999999999E-5</v>
      </c>
      <c r="AAV82" s="94">
        <v>1.0535565E-5</v>
      </c>
      <c r="AAW82" s="94">
        <v>0</v>
      </c>
      <c r="AAX82" s="94">
        <v>9.4184749999999992E-25</v>
      </c>
      <c r="AAY82" s="94">
        <v>1.5964945E-23</v>
      </c>
      <c r="AAZ82" s="94">
        <v>2.7041117000000001E-22</v>
      </c>
      <c r="ABA82" s="94">
        <v>4.5618732000000002E-21</v>
      </c>
      <c r="ABB82" s="94">
        <v>7.6627337E-20</v>
      </c>
      <c r="ABC82" s="94">
        <v>1.2812205E-18</v>
      </c>
      <c r="ABD82" s="94">
        <v>2.131903E-17</v>
      </c>
      <c r="ABE82" s="94">
        <v>3.5298004000000001E-16</v>
      </c>
      <c r="ABF82" s="94">
        <v>5.814965E-15</v>
      </c>
      <c r="ABG82" s="94">
        <v>9.5319880000000001E-14</v>
      </c>
      <c r="ABH82" s="94">
        <v>1.5550711E-12</v>
      </c>
      <c r="ABI82" s="94">
        <v>2.5259690000000001E-11</v>
      </c>
      <c r="ABJ82" s="94">
        <v>4.0881262E-10</v>
      </c>
      <c r="ABK82" s="94">
        <v>6.5998753000000003E-9</v>
      </c>
      <c r="ABL82" s="94">
        <v>1.06475724E-7</v>
      </c>
      <c r="ABM82" s="94">
        <v>1.7215327E-6</v>
      </c>
      <c r="ABN82" s="94">
        <v>2.8021286000000001E-5</v>
      </c>
      <c r="ABO82" s="94">
        <v>4.6237132999999998E-4</v>
      </c>
      <c r="ABP82" s="94">
        <v>3.2563793999999999E-3</v>
      </c>
      <c r="ABQ82" s="94">
        <v>1.1149776E-2</v>
      </c>
      <c r="ABR82" s="94">
        <v>2.7608062999999999E-2</v>
      </c>
      <c r="ABS82" s="94">
        <v>5.5398673000000002E-2</v>
      </c>
      <c r="ABT82" s="94">
        <v>9.4500329999999994E-2</v>
      </c>
      <c r="ABU82" s="94">
        <v>0.14039536999999999</v>
      </c>
      <c r="ABV82" s="94">
        <v>0.18422620000000001</v>
      </c>
      <c r="ABW82" s="94">
        <v>0.21501344</v>
      </c>
      <c r="ABX82" s="94">
        <v>0.22166543</v>
      </c>
      <c r="ABY82" s="94">
        <v>0.21221963999999999</v>
      </c>
      <c r="ABZ82" s="94">
        <v>0.17992479</v>
      </c>
      <c r="ACA82" s="94">
        <v>0.13556878</v>
      </c>
      <c r="ACB82" s="94">
        <v>9.0059669999999994E-2</v>
      </c>
      <c r="ACC82" s="94">
        <v>5.1848374000000003E-2</v>
      </c>
      <c r="ACD82" s="94">
        <v>2.4996701999999999E-2</v>
      </c>
      <c r="ACE82" s="94">
        <v>9.4476460000000005E-3</v>
      </c>
      <c r="ACF82" s="94">
        <v>2.4720497999999999E-3</v>
      </c>
      <c r="ACG82" s="94">
        <v>3.5615229999999998E-4</v>
      </c>
      <c r="ACH82" s="94">
        <v>6.0900860000000002E-5</v>
      </c>
      <c r="ACI82" s="94">
        <v>2.5456884E-5</v>
      </c>
      <c r="ACJ82" s="94">
        <v>1.0535586E-5</v>
      </c>
      <c r="ACK82" s="94">
        <v>0</v>
      </c>
      <c r="ACL82" s="94">
        <v>9.4180529999999992E-25</v>
      </c>
      <c r="ACM82" s="94">
        <v>1.5964243999999999E-23</v>
      </c>
      <c r="ACN82" s="94">
        <v>2.7039996000000001E-22</v>
      </c>
      <c r="ACO82" s="94">
        <v>4.5616929999999998E-21</v>
      </c>
      <c r="ACP82" s="94">
        <v>7.6624454000000006E-20</v>
      </c>
      <c r="ACQ82" s="94">
        <v>1.2811755E-18</v>
      </c>
      <c r="ACR82" s="94">
        <v>2.1318329000000001E-17</v>
      </c>
      <c r="ACS82" s="94">
        <v>3.5296923999999998E-16</v>
      </c>
      <c r="ACT82" s="94">
        <v>5.8147980000000001E-15</v>
      </c>
      <c r="ACU82" s="94">
        <v>9.5317340000000004E-14</v>
      </c>
      <c r="ACV82" s="94">
        <v>1.5550335999999999E-12</v>
      </c>
      <c r="ACW82" s="94">
        <v>2.5259135E-11</v>
      </c>
      <c r="ACX82" s="94">
        <v>4.0880457000000001E-10</v>
      </c>
      <c r="ACY82" s="94">
        <v>6.5997576E-9</v>
      </c>
      <c r="ACZ82" s="94">
        <v>1.0647404E-7</v>
      </c>
      <c r="ADA82" s="94">
        <v>1.7215076E-6</v>
      </c>
      <c r="ADB82" s="94">
        <v>2.8020911000000001E-5</v>
      </c>
      <c r="ADC82" s="94">
        <v>4.6236516000000002E-4</v>
      </c>
      <c r="ADD82" s="94">
        <v>3.2563560000000002E-3</v>
      </c>
      <c r="ADE82" s="94">
        <v>1.11497175E-2</v>
      </c>
      <c r="ADF82" s="94">
        <v>2.7607929999999999E-2</v>
      </c>
      <c r="ADG82" s="94">
        <v>5.5398389999999999E-2</v>
      </c>
      <c r="ADH82" s="94">
        <v>9.4499804000000007E-2</v>
      </c>
      <c r="ADI82" s="94">
        <v>0.14039451</v>
      </c>
      <c r="ADJ82" s="94">
        <v>0.18422489</v>
      </c>
      <c r="ADK82" s="94">
        <v>0.21501184000000001</v>
      </c>
      <c r="ADL82" s="94">
        <v>0.22166377000000001</v>
      </c>
      <c r="ADM82" s="94">
        <v>0.21221867</v>
      </c>
      <c r="ADN82" s="94">
        <v>0.17992446000000001</v>
      </c>
      <c r="ADO82" s="94">
        <v>0.13556889</v>
      </c>
      <c r="ADP82" s="94">
        <v>9.0059840000000002E-2</v>
      </c>
      <c r="ADQ82" s="94">
        <v>5.1848363000000001E-2</v>
      </c>
      <c r="ADR82" s="94">
        <v>2.4996516999999999E-2</v>
      </c>
      <c r="ADS82" s="94">
        <v>9.4474590000000001E-3</v>
      </c>
      <c r="ADT82" s="94">
        <v>2.4719507999999999E-3</v>
      </c>
      <c r="ADU82" s="94">
        <v>3.5612802999999998E-4</v>
      </c>
      <c r="ADV82" s="94">
        <v>6.0899829999999998E-5</v>
      </c>
      <c r="ADW82" s="94">
        <v>2.5457250000000001E-5</v>
      </c>
      <c r="ADX82" s="94">
        <v>1.0535872E-5</v>
      </c>
      <c r="ADY82" s="100"/>
      <c r="ADZ82" s="101"/>
      <c r="AEA82" s="101"/>
      <c r="AEB82" s="101"/>
      <c r="AEC82" s="101"/>
      <c r="AED82" s="144">
        <f t="shared" si="51"/>
        <v>77</v>
      </c>
      <c r="AEE82" s="142"/>
      <c r="AEF82" s="158">
        <f t="shared" si="33"/>
        <v>77</v>
      </c>
      <c r="AEG82" s="138">
        <f t="shared" si="57"/>
        <v>1.0535572E-5</v>
      </c>
      <c r="AEH82" s="138">
        <f t="shared" si="57"/>
        <v>1.0535604000000001E-5</v>
      </c>
      <c r="AEI82" s="138">
        <f t="shared" si="57"/>
        <v>1.0535647E-5</v>
      </c>
      <c r="AEJ82" s="138">
        <f t="shared" si="57"/>
        <v>1.0535686E-5</v>
      </c>
      <c r="AEK82" s="138">
        <f t="shared" si="57"/>
        <v>1.0535639E-5</v>
      </c>
      <c r="AEL82" s="138">
        <f t="shared" si="57"/>
        <v>1.0535623000000001E-5</v>
      </c>
      <c r="AEM82" s="138">
        <f t="shared" si="57"/>
        <v>1.0535633999999999E-5</v>
      </c>
      <c r="AEN82" s="138">
        <f t="shared" si="57"/>
        <v>1.0535627999999999E-5</v>
      </c>
      <c r="AEO82" s="138">
        <f t="shared" si="57"/>
        <v>1.053563E-5</v>
      </c>
      <c r="AEP82" s="138">
        <f t="shared" si="57"/>
        <v>1.0535644E-5</v>
      </c>
      <c r="AEQ82" s="138">
        <f t="shared" si="58"/>
        <v>1.0535658999999999E-5</v>
      </c>
      <c r="AER82" s="138">
        <f t="shared" si="58"/>
        <v>1.0535655E-5</v>
      </c>
      <c r="AES82" s="138">
        <f t="shared" si="58"/>
        <v>1.0535646E-5</v>
      </c>
      <c r="AET82" s="138">
        <f t="shared" si="58"/>
        <v>1.0535641E-5</v>
      </c>
      <c r="AEU82" s="138">
        <f t="shared" si="58"/>
        <v>1.0535626000000001E-5</v>
      </c>
      <c r="AEV82" s="138">
        <f t="shared" si="58"/>
        <v>1.0535605999999999E-5</v>
      </c>
      <c r="AEW82" s="138">
        <f t="shared" si="58"/>
        <v>1.0535577E-5</v>
      </c>
      <c r="AEX82" s="138">
        <f t="shared" si="58"/>
        <v>1.0535565E-5</v>
      </c>
      <c r="AEY82" s="138">
        <f t="shared" si="58"/>
        <v>1.0535586E-5</v>
      </c>
      <c r="AEZ82" s="130">
        <f t="shared" si="52"/>
        <v>21.75</v>
      </c>
      <c r="AFA82" s="91"/>
      <c r="AFB82" s="94">
        <v>1.0535638E-5</v>
      </c>
      <c r="AFC82" s="139">
        <f t="shared" si="53"/>
        <v>1.053562463157895E-5</v>
      </c>
      <c r="AFD82" s="91"/>
      <c r="AFE82" s="142"/>
      <c r="AFF82" s="142"/>
      <c r="AFG82" s="138">
        <f t="shared" si="56"/>
        <v>3.2564013E-3</v>
      </c>
      <c r="AFH82" s="138">
        <f t="shared" si="56"/>
        <v>3.2563653999999999E-3</v>
      </c>
      <c r="AFI82" s="138">
        <f t="shared" si="56"/>
        <v>3.2563895999999999E-3</v>
      </c>
      <c r="AFJ82" s="138">
        <f t="shared" si="56"/>
        <v>3.2564135999999999E-3</v>
      </c>
      <c r="AFK82" s="138">
        <f t="shared" si="56"/>
        <v>3.2564115E-3</v>
      </c>
      <c r="AFL82" s="138">
        <f t="shared" si="56"/>
        <v>3.2563978000000001E-3</v>
      </c>
      <c r="AFM82" s="138">
        <f t="shared" si="56"/>
        <v>3.2563861E-3</v>
      </c>
      <c r="AFN82" s="138">
        <f t="shared" si="56"/>
        <v>3.2563753999999999E-3</v>
      </c>
      <c r="AFO82" s="138">
        <f t="shared" si="56"/>
        <v>3.2563689999999998E-3</v>
      </c>
      <c r="AFP82" s="138">
        <f t="shared" si="56"/>
        <v>3.2563574999999998E-3</v>
      </c>
      <c r="AFQ82" s="138">
        <f t="shared" si="56"/>
        <v>3.2563584000000001E-3</v>
      </c>
      <c r="AFR82" s="138">
        <f t="shared" si="56"/>
        <v>3.2563614999999999E-3</v>
      </c>
      <c r="AFS82" s="138">
        <f t="shared" si="56"/>
        <v>3.2563611999999998E-3</v>
      </c>
      <c r="AFT82" s="138">
        <f t="shared" si="56"/>
        <v>3.256353E-3</v>
      </c>
      <c r="AFU82" s="138">
        <f t="shared" si="56"/>
        <v>3.2563496000000002E-3</v>
      </c>
      <c r="AFV82" s="138">
        <f t="shared" si="54"/>
        <v>3.2563514999999999E-3</v>
      </c>
      <c r="AFW82" s="138">
        <f t="shared" si="54"/>
        <v>3.2563687000000002E-3</v>
      </c>
      <c r="AFX82" s="138">
        <f t="shared" si="54"/>
        <v>3.2563866000000002E-3</v>
      </c>
      <c r="AFY82" s="138">
        <f t="shared" si="54"/>
        <v>3.2563793999999999E-3</v>
      </c>
      <c r="AFZ82" s="138" t="e">
        <f t="shared" si="54"/>
        <v>#VALUE!</v>
      </c>
      <c r="AGA82" s="139">
        <f t="shared" si="55"/>
        <v>3.2563756368421048E-3</v>
      </c>
      <c r="AGB82" s="91"/>
      <c r="AGC82" s="91"/>
      <c r="AGD82" s="91"/>
      <c r="AGE82" s="91"/>
      <c r="AGF82" s="91"/>
      <c r="AGG82" s="91"/>
      <c r="AGH82" s="91"/>
      <c r="AGI82" s="91"/>
      <c r="AGJ82" s="91"/>
      <c r="AGK82" s="91"/>
      <c r="AGL82" s="91"/>
      <c r="AGM82" s="91"/>
      <c r="AGN82" s="91"/>
      <c r="AGO82" s="91"/>
      <c r="AGP82" s="91"/>
      <c r="AGQ82" s="91"/>
      <c r="AGR82" s="91"/>
      <c r="AGS82" s="91"/>
      <c r="AGT82" s="91"/>
      <c r="AGU82" s="91"/>
      <c r="AGV82" s="91"/>
      <c r="AGW82" s="91"/>
      <c r="AGX82" s="91"/>
      <c r="AGY82" s="91"/>
      <c r="AGZ82" s="91"/>
      <c r="AHA82" s="91"/>
      <c r="AHB82" s="91"/>
      <c r="AHC82" s="91"/>
      <c r="AHD82" s="91"/>
      <c r="AHE82" s="91"/>
      <c r="AHF82" s="91"/>
      <c r="AHG82" s="91"/>
      <c r="AHH82" s="91"/>
      <c r="AHI82" s="91"/>
      <c r="AHJ82" s="91"/>
      <c r="AHK82" s="91"/>
      <c r="AHL82" s="91"/>
      <c r="AHM82" s="91"/>
      <c r="AHN82" s="91"/>
      <c r="AHO82" s="91"/>
      <c r="AHP82" s="91"/>
      <c r="AHQ82" s="91"/>
      <c r="AHR82" s="91"/>
      <c r="AHS82" s="91"/>
      <c r="AHT82" s="91"/>
      <c r="AHU82" s="91"/>
      <c r="AHV82" s="91"/>
      <c r="AHW82" s="91"/>
      <c r="AHX82" s="91"/>
      <c r="AHY82" s="91"/>
      <c r="AHZ82" s="91"/>
      <c r="AIA82" s="91"/>
      <c r="AIB82" s="91"/>
      <c r="AIC82" s="91"/>
      <c r="AID82" s="91"/>
      <c r="AIE82" s="91"/>
      <c r="AIF82" s="91"/>
      <c r="AIG82" s="91"/>
      <c r="AIH82" s="91"/>
      <c r="AII82" s="91"/>
      <c r="AIJ82" s="91"/>
      <c r="AIK82" s="91"/>
      <c r="AIL82" s="91"/>
      <c r="AIM82" s="91"/>
      <c r="AIN82" s="91"/>
      <c r="AIO82" s="91"/>
      <c r="AIP82" s="91"/>
      <c r="AIQ82" s="91"/>
      <c r="AIR82" s="91"/>
      <c r="AIS82" s="91"/>
      <c r="AIT82" s="91"/>
      <c r="AIU82" s="91"/>
      <c r="AIV82" s="91"/>
      <c r="AIW82" s="91"/>
      <c r="AIX82" s="91"/>
      <c r="AIY82" s="91"/>
      <c r="AIZ82" s="91"/>
      <c r="AJA82" s="91"/>
      <c r="AJB82" s="91"/>
      <c r="AJC82" s="91"/>
      <c r="AJD82" s="91"/>
      <c r="AJE82" s="91"/>
      <c r="AJF82" s="91"/>
      <c r="AJG82" s="91"/>
      <c r="AJH82" s="91"/>
      <c r="AJI82" s="91"/>
      <c r="AJJ82" s="91"/>
      <c r="AJK82" s="91"/>
      <c r="AJL82" s="91"/>
      <c r="AJM82" s="91"/>
      <c r="AJN82" s="91"/>
      <c r="AJO82" s="91"/>
      <c r="AJP82" s="91"/>
      <c r="AJQ82" s="91"/>
      <c r="AJR82" s="91"/>
      <c r="AJS82" s="91"/>
      <c r="AJT82" s="91"/>
      <c r="AJU82" s="91"/>
      <c r="AJV82" s="91"/>
      <c r="AJW82" s="91"/>
      <c r="AJX82" s="91"/>
      <c r="AJY82" s="91"/>
      <c r="AJZ82" s="91"/>
      <c r="AKA82" s="91"/>
      <c r="AKB82" s="91"/>
      <c r="AKC82" s="91"/>
      <c r="AKD82" s="91"/>
      <c r="AKE82" s="91"/>
      <c r="AKF82" s="91"/>
      <c r="AKG82" s="91"/>
      <c r="AKH82" s="91"/>
      <c r="AKI82" s="91"/>
      <c r="AKJ82" s="91"/>
      <c r="AKK82" s="91"/>
      <c r="AKL82" s="91"/>
      <c r="AKM82" s="91"/>
      <c r="AKN82" s="91"/>
      <c r="AKO82" s="91"/>
      <c r="AKP82" s="91"/>
      <c r="AKQ82" s="91"/>
      <c r="AKR82" s="91"/>
      <c r="AKS82" s="91"/>
      <c r="AKT82" s="91"/>
      <c r="AKU82" s="91"/>
      <c r="AKV82" s="91"/>
      <c r="AKW82" s="91"/>
      <c r="AKX82" s="91"/>
      <c r="AKY82" s="91"/>
      <c r="AKZ82" s="91"/>
      <c r="ALA82" s="91"/>
      <c r="ALB82" s="91"/>
      <c r="ALC82" s="91"/>
      <c r="ALD82" s="91"/>
      <c r="ALE82" s="91"/>
      <c r="ALF82" s="91"/>
      <c r="ALG82" s="91"/>
      <c r="ALH82" s="91"/>
      <c r="ALI82" s="91"/>
      <c r="ALJ82" s="91"/>
      <c r="ALK82" s="91"/>
      <c r="ALL82" s="91"/>
      <c r="ALM82" s="91"/>
      <c r="ALN82" s="91"/>
      <c r="ALO82" s="91"/>
      <c r="ALP82" s="91"/>
      <c r="ALQ82" s="91"/>
      <c r="ALR82" s="91"/>
      <c r="ALS82" s="91"/>
      <c r="ALT82" s="91"/>
      <c r="ALU82" s="91"/>
      <c r="ALV82" s="91"/>
      <c r="ALW82" s="91"/>
      <c r="ALX82" s="91"/>
      <c r="ALY82" s="91"/>
      <c r="ALZ82" s="91"/>
      <c r="AMA82" s="91"/>
      <c r="AMB82" s="91"/>
      <c r="AMC82" s="91"/>
      <c r="AMD82" s="91"/>
      <c r="AME82" s="91"/>
      <c r="AMF82" s="91"/>
      <c r="AMG82" s="91"/>
      <c r="AMH82" s="91"/>
      <c r="AMI82" s="91"/>
      <c r="AMJ82" s="91"/>
      <c r="AMK82" s="91"/>
      <c r="AML82" s="91"/>
      <c r="AMM82" s="91"/>
      <c r="AMN82" s="91"/>
      <c r="AMO82" s="91"/>
      <c r="AMP82" s="91"/>
      <c r="AMQ82" s="91"/>
      <c r="AMR82" s="91"/>
      <c r="AMS82" s="91"/>
      <c r="AMT82" s="91"/>
      <c r="AMU82" s="91"/>
      <c r="AMV82" s="91"/>
      <c r="AMW82" s="91"/>
      <c r="AMX82" s="91"/>
      <c r="AMY82" s="91"/>
      <c r="AMZ82" s="91"/>
      <c r="ANA82" s="91"/>
      <c r="ANB82" s="91"/>
      <c r="ANC82" s="91"/>
      <c r="AND82" s="91"/>
      <c r="ANE82" s="91"/>
      <c r="ANF82" s="91"/>
      <c r="ANG82" s="91"/>
      <c r="ANH82" s="91"/>
      <c r="ANI82" s="91"/>
      <c r="ANJ82" s="91"/>
      <c r="ANK82" s="91"/>
      <c r="ANL82" s="91"/>
      <c r="ANM82" s="91"/>
      <c r="ANN82" s="91"/>
      <c r="ANO82" s="91"/>
      <c r="ANP82" s="91"/>
      <c r="ANQ82" s="91"/>
      <c r="ANR82" s="91"/>
      <c r="ANS82" s="91"/>
      <c r="ANT82" s="91"/>
      <c r="ANU82" s="91"/>
      <c r="ANV82" s="91"/>
      <c r="ANW82" s="91"/>
      <c r="ANX82" s="91"/>
      <c r="ANY82" s="91"/>
      <c r="ANZ82" s="91"/>
      <c r="AOA82" s="91"/>
      <c r="AOB82" s="91"/>
      <c r="AOC82" s="91"/>
      <c r="AOD82" s="91"/>
      <c r="AOE82" s="91"/>
      <c r="AOF82" s="91"/>
      <c r="AOG82" s="91"/>
      <c r="AOH82" s="91"/>
      <c r="AOI82" s="91"/>
      <c r="AOJ82" s="91"/>
      <c r="AOK82" s="91"/>
      <c r="AOL82" s="91"/>
      <c r="AOM82" s="91"/>
      <c r="AON82" s="91"/>
      <c r="AOO82" s="91"/>
      <c r="AOP82" s="91"/>
      <c r="AOQ82" s="91"/>
      <c r="AOR82" s="91"/>
      <c r="AOS82" s="91"/>
      <c r="AOT82" s="91"/>
      <c r="AOU82" s="91"/>
      <c r="AOV82" s="91"/>
      <c r="AOW82" s="91"/>
      <c r="AOX82" s="91"/>
      <c r="AOY82" s="91"/>
      <c r="AOZ82" s="91"/>
      <c r="APA82" s="91"/>
      <c r="APB82" s="91"/>
      <c r="APC82" s="91"/>
      <c r="APD82" s="91"/>
      <c r="APE82" s="91"/>
      <c r="APF82" s="91"/>
      <c r="APG82" s="91"/>
      <c r="APH82" s="91"/>
      <c r="API82" s="91"/>
      <c r="APJ82" s="91"/>
      <c r="APK82" s="91"/>
      <c r="APL82" s="91"/>
      <c r="APM82" s="91"/>
      <c r="APN82" s="91"/>
      <c r="APO82" s="91"/>
      <c r="APP82" s="91"/>
      <c r="APQ82" s="91"/>
      <c r="APR82" s="91"/>
      <c r="APS82" s="91"/>
      <c r="APT82" s="91"/>
      <c r="APU82" s="91"/>
      <c r="APV82" s="91"/>
      <c r="APW82" s="91"/>
      <c r="APX82" s="91"/>
      <c r="APY82" s="91"/>
      <c r="APZ82" s="91"/>
      <c r="AQA82" s="91"/>
      <c r="AQB82" s="91"/>
      <c r="AQC82" s="91"/>
      <c r="AQD82" s="91"/>
      <c r="AQE82" s="91"/>
      <c r="AQF82" s="91"/>
      <c r="AQG82" s="91"/>
      <c r="AQH82" s="91"/>
      <c r="AQI82" s="91"/>
      <c r="AQJ82" s="91"/>
      <c r="AQK82" s="91"/>
      <c r="AQL82" s="91"/>
      <c r="AQM82" s="91"/>
      <c r="AQN82" s="91"/>
      <c r="AQO82" s="91"/>
      <c r="AQP82" s="91"/>
      <c r="AQQ82" s="91"/>
      <c r="AQR82" s="91"/>
      <c r="AQS82" s="91"/>
      <c r="AQT82" s="91"/>
      <c r="AQU82" s="91"/>
      <c r="AQV82" s="91"/>
      <c r="AQW82" s="91"/>
      <c r="AQX82" s="91"/>
      <c r="AQY82" s="91"/>
      <c r="AQZ82" s="91"/>
      <c r="ARA82" s="91"/>
      <c r="ARB82" s="91"/>
      <c r="ARC82" s="91"/>
      <c r="ARD82" s="91"/>
      <c r="ARE82" s="91"/>
      <c r="ARF82" s="91"/>
      <c r="ARG82" s="91"/>
      <c r="ARH82" s="91"/>
      <c r="ARI82" s="91"/>
      <c r="ARJ82" s="91"/>
      <c r="ARK82" s="91"/>
      <c r="ARL82" s="91"/>
      <c r="ARM82" s="91"/>
      <c r="ARN82" s="91"/>
      <c r="ARO82" s="91"/>
      <c r="ARP82" s="91"/>
      <c r="ARQ82" s="91"/>
      <c r="ARR82" s="91"/>
      <c r="ARS82" s="91"/>
      <c r="ART82" s="91"/>
      <c r="ARU82" s="91"/>
      <c r="ARV82" s="91"/>
      <c r="ARW82" s="91"/>
      <c r="ARX82" s="91"/>
      <c r="ARY82" s="91"/>
      <c r="ARZ82" s="91"/>
      <c r="ASA82" s="91"/>
      <c r="ASB82" s="91"/>
      <c r="ASC82" s="91"/>
      <c r="ASD82" s="91"/>
      <c r="ASE82" s="91"/>
      <c r="ASF82" s="91"/>
      <c r="ASG82" s="91"/>
      <c r="ASH82" s="91"/>
      <c r="ASI82" s="91"/>
      <c r="ASJ82" s="91"/>
      <c r="ASK82" s="91"/>
      <c r="ASL82" s="91"/>
      <c r="ASM82" s="91"/>
      <c r="ASN82" s="91"/>
      <c r="ASO82" s="91"/>
      <c r="ASP82" s="91"/>
      <c r="ASQ82" s="91"/>
      <c r="ASR82" s="91"/>
    </row>
    <row r="83" spans="1:1188" ht="1.5" customHeight="1" x14ac:dyDescent="0.25">
      <c r="A83" s="129">
        <v>78</v>
      </c>
      <c r="B83" s="130">
        <v>22.04</v>
      </c>
      <c r="C83" s="123">
        <f>IF(ROW()-$B$4&lt;$B$112,2,3)</f>
        <v>3</v>
      </c>
      <c r="D83" s="129">
        <v>78</v>
      </c>
      <c r="E83" s="91">
        <v>0</v>
      </c>
      <c r="F83" s="92">
        <v>4.8684520000000001E-24</v>
      </c>
      <c r="G83" s="92">
        <v>8.1543466000000005E-23</v>
      </c>
      <c r="H83" s="92">
        <v>1.3645560000000001E-21</v>
      </c>
      <c r="I83" s="92">
        <v>2.2737058E-20</v>
      </c>
      <c r="J83" s="92">
        <v>3.771795E-19</v>
      </c>
      <c r="K83" s="92">
        <v>6.2284793000000003E-18</v>
      </c>
      <c r="L83" s="92">
        <v>1.0237897E-16</v>
      </c>
      <c r="M83" s="92">
        <v>1.6750791E-15</v>
      </c>
      <c r="N83" s="92">
        <v>2.7282442E-14</v>
      </c>
      <c r="O83" s="92">
        <v>4.4238986E-13</v>
      </c>
      <c r="P83" s="92">
        <v>7.1427310000000004E-12</v>
      </c>
      <c r="Q83" s="92">
        <v>1.1484605E-10</v>
      </c>
      <c r="R83" s="92">
        <v>1.8389342999999999E-9</v>
      </c>
      <c r="S83" s="92">
        <v>2.9315262999999999E-8</v>
      </c>
      <c r="T83" s="92">
        <v>4.6484389999999998E-7</v>
      </c>
      <c r="U83" s="92">
        <v>7.3160194999999999E-6</v>
      </c>
      <c r="V83" s="92">
        <v>1.1376359E-4</v>
      </c>
      <c r="W83" s="92">
        <v>1.5237600999999999E-3</v>
      </c>
      <c r="X83" s="92">
        <v>6.5484339999999997E-3</v>
      </c>
      <c r="Y83" s="92">
        <v>1.8349556E-2</v>
      </c>
      <c r="Z83" s="93">
        <v>4.0187262000000001E-2</v>
      </c>
      <c r="AA83" s="93">
        <v>7.3621883999999999E-2</v>
      </c>
      <c r="AB83" s="93">
        <v>0.11651512</v>
      </c>
      <c r="AC83" s="93">
        <v>0.16216262000000001</v>
      </c>
      <c r="AD83" s="93">
        <v>0.20049204000000001</v>
      </c>
      <c r="AE83" s="93">
        <v>0.21961543</v>
      </c>
      <c r="AF83" s="93">
        <v>0.21872716</v>
      </c>
      <c r="AG83" s="93">
        <v>0.19792117000000001</v>
      </c>
      <c r="AH83" s="93">
        <v>0.15899353999999999</v>
      </c>
      <c r="AI83" s="93">
        <v>0.11334872</v>
      </c>
      <c r="AJ83" s="93">
        <v>7.0891715999999994E-2</v>
      </c>
      <c r="AK83" s="93">
        <v>3.8015140000000003E-2</v>
      </c>
      <c r="AL83" s="93">
        <v>1.6727682000000001E-2</v>
      </c>
      <c r="AM83" s="93">
        <v>5.5630840000000003E-3</v>
      </c>
      <c r="AN83" s="93">
        <v>1.1901397E-3</v>
      </c>
      <c r="AO83" s="93">
        <v>1.2679472E-4</v>
      </c>
      <c r="AP83" s="93">
        <v>3.2361935000000002E-5</v>
      </c>
      <c r="AQ83" s="93">
        <v>1.5443084000000001E-5</v>
      </c>
      <c r="AR83" s="93">
        <v>5.9043959999999996E-6</v>
      </c>
      <c r="AS83" s="94">
        <v>0</v>
      </c>
      <c r="AT83" s="94">
        <v>4.8685760000000003E-24</v>
      </c>
      <c r="AU83" s="94">
        <v>8.1545479999999997E-23</v>
      </c>
      <c r="AV83" s="94">
        <v>1.3645858E-21</v>
      </c>
      <c r="AW83" s="94">
        <v>2.2737490000000001E-20</v>
      </c>
      <c r="AX83" s="94">
        <v>3.7718556999999999E-19</v>
      </c>
      <c r="AY83" s="94">
        <v>6.2285629999999997E-18</v>
      </c>
      <c r="AZ83" s="94">
        <v>1.0238006E-16</v>
      </c>
      <c r="BA83" s="94">
        <v>1.6750921E-15</v>
      </c>
      <c r="BB83" s="94">
        <v>2.7282582000000001E-14</v>
      </c>
      <c r="BC83" s="94">
        <v>4.423908E-13</v>
      </c>
      <c r="BD83" s="94">
        <v>7.1427242999999997E-12</v>
      </c>
      <c r="BE83" s="94">
        <v>1.1484555E-10</v>
      </c>
      <c r="BF83" s="94">
        <v>1.8389206000000001E-9</v>
      </c>
      <c r="BG83" s="94">
        <v>2.9314947000000001E-8</v>
      </c>
      <c r="BH83" s="94">
        <v>4.6483734000000001E-7</v>
      </c>
      <c r="BI83" s="94">
        <v>7.3158953E-6</v>
      </c>
      <c r="BJ83" s="94">
        <v>1.1376133999999999E-4</v>
      </c>
      <c r="BK83" s="94">
        <v>1.5237418E-3</v>
      </c>
      <c r="BL83" s="94">
        <v>6.5483763000000004E-3</v>
      </c>
      <c r="BM83" s="94">
        <v>1.8349422000000001E-2</v>
      </c>
      <c r="BN83" s="94">
        <v>4.0187010000000002E-2</v>
      </c>
      <c r="BO83" s="94">
        <v>7.3621500000000006E-2</v>
      </c>
      <c r="BP83" s="94">
        <v>0.1165146</v>
      </c>
      <c r="BQ83" s="94">
        <v>0.16216199000000001</v>
      </c>
      <c r="BR83" s="94">
        <v>0.20049138</v>
      </c>
      <c r="BS83" s="94">
        <v>0.21961476999999999</v>
      </c>
      <c r="BT83" s="94">
        <v>0.21872654999999999</v>
      </c>
      <c r="BU83" s="94">
        <v>0.19792071</v>
      </c>
      <c r="BV83" s="94">
        <v>0.15899316999999999</v>
      </c>
      <c r="BW83" s="94">
        <v>0.11334830999999999</v>
      </c>
      <c r="BX83" s="94">
        <v>7.0891289999999996E-2</v>
      </c>
      <c r="BY83" s="94">
        <v>3.8014791999999999E-2</v>
      </c>
      <c r="BZ83" s="94">
        <v>1.6727485E-2</v>
      </c>
      <c r="CA83" s="94">
        <v>5.5630202000000002E-3</v>
      </c>
      <c r="CB83" s="94">
        <v>1.1901346E-3</v>
      </c>
      <c r="CC83" s="94">
        <v>1.2679565E-4</v>
      </c>
      <c r="CD83" s="94">
        <v>3.2361916999999999E-5</v>
      </c>
      <c r="CE83" s="94">
        <v>1.5443033000000001E-5</v>
      </c>
      <c r="CF83" s="94">
        <v>5.9044154999999996E-6</v>
      </c>
      <c r="CG83" s="94">
        <v>0</v>
      </c>
      <c r="CH83" s="94">
        <v>4.8662749999999998E-24</v>
      </c>
      <c r="CI83" s="94">
        <v>8.1510389999999996E-23</v>
      </c>
      <c r="CJ83" s="94">
        <v>1.3640542E-21</v>
      </c>
      <c r="CK83" s="94">
        <v>2.2729536999999999E-20</v>
      </c>
      <c r="CL83" s="94">
        <v>3.7706816E-19</v>
      </c>
      <c r="CM83" s="94">
        <v>6.2268571999999998E-18</v>
      </c>
      <c r="CN83" s="94">
        <v>1.02355726E-16</v>
      </c>
      <c r="CO83" s="94">
        <v>1.6747538E-15</v>
      </c>
      <c r="CP83" s="94">
        <v>2.7278008E-14</v>
      </c>
      <c r="CQ83" s="94">
        <v>4.4233129999999999E-13</v>
      </c>
      <c r="CR83" s="94">
        <v>7.1419893000000003E-12</v>
      </c>
      <c r="CS83" s="94">
        <v>1.1483716E-10</v>
      </c>
      <c r="CT83" s="94">
        <v>1.8388362000000001E-9</v>
      </c>
      <c r="CU83" s="94">
        <v>2.9314299E-8</v>
      </c>
      <c r="CV83" s="94">
        <v>4.6483578000000002E-7</v>
      </c>
      <c r="CW83" s="94">
        <v>7.3159553999999999E-6</v>
      </c>
      <c r="CX83" s="94">
        <v>1.1376272E-4</v>
      </c>
      <c r="CY83" s="94">
        <v>1.5237546E-3</v>
      </c>
      <c r="CZ83" s="94">
        <v>6.5484150000000001E-3</v>
      </c>
      <c r="DA83" s="94">
        <v>1.8349513000000001E-2</v>
      </c>
      <c r="DB83" s="94">
        <v>4.0187206000000003E-2</v>
      </c>
      <c r="DC83" s="94">
        <v>7.3621839999999994E-2</v>
      </c>
      <c r="DD83" s="94">
        <v>0.11651503000000001</v>
      </c>
      <c r="DE83" s="94">
        <v>0.16216245000000001</v>
      </c>
      <c r="DF83" s="94">
        <v>0.20049162000000001</v>
      </c>
      <c r="DG83" s="94">
        <v>0.21961476999999999</v>
      </c>
      <c r="DH83" s="94">
        <v>0.21872618999999999</v>
      </c>
      <c r="DI83" s="94">
        <v>0.19791985000000001</v>
      </c>
      <c r="DJ83" s="94">
        <v>0.15899250000000001</v>
      </c>
      <c r="DK83" s="94">
        <v>0.11334805000000001</v>
      </c>
      <c r="DL83" s="94">
        <v>7.0891335999999999E-2</v>
      </c>
      <c r="DM83" s="94">
        <v>3.8014925999999997E-2</v>
      </c>
      <c r="DN83" s="94">
        <v>1.6727537000000001E-2</v>
      </c>
      <c r="DO83" s="94">
        <v>5.5630007E-3</v>
      </c>
      <c r="DP83" s="94">
        <v>1.1901228999999999E-3</v>
      </c>
      <c r="DQ83" s="94">
        <v>1.2679664E-4</v>
      </c>
      <c r="DR83" s="94">
        <v>3.2361964000000001E-5</v>
      </c>
      <c r="DS83" s="94">
        <v>1.5443045000000001E-5</v>
      </c>
      <c r="DT83" s="94">
        <v>5.90444E-6</v>
      </c>
      <c r="DU83" s="94">
        <v>0</v>
      </c>
      <c r="DV83" s="94">
        <v>4.8662201999999998E-24</v>
      </c>
      <c r="DW83" s="94">
        <v>8.1509719999999999E-23</v>
      </c>
      <c r="DX83" s="94">
        <v>1.3640465999999999E-21</v>
      </c>
      <c r="DY83" s="94">
        <v>2.2729459999999999E-20</v>
      </c>
      <c r="DZ83" s="94">
        <v>3.7706762000000002E-19</v>
      </c>
      <c r="EA83" s="94">
        <v>6.2268593E-18</v>
      </c>
      <c r="EB83" s="94">
        <v>1.0235591E-16</v>
      </c>
      <c r="EC83" s="94">
        <v>1.6747586000000001E-15</v>
      </c>
      <c r="ED83" s="94">
        <v>2.7278121999999999E-14</v>
      </c>
      <c r="EE83" s="94">
        <v>4.4233356000000001E-13</v>
      </c>
      <c r="EF83" s="94">
        <v>7.1420350000000001E-12</v>
      </c>
      <c r="EG83" s="94">
        <v>1.1483798E-10</v>
      </c>
      <c r="EH83" s="94">
        <v>1.8388503E-9</v>
      </c>
      <c r="EI83" s="94">
        <v>2.9314530000000001E-8</v>
      </c>
      <c r="EJ83" s="94">
        <v>4.6483979999999999E-7</v>
      </c>
      <c r="EK83" s="94">
        <v>7.3160260000000002E-6</v>
      </c>
      <c r="EL83" s="94">
        <v>1.1376391E-4</v>
      </c>
      <c r="EM83" s="94">
        <v>1.5237667E-3</v>
      </c>
      <c r="EN83" s="94">
        <v>6.5484590000000004E-3</v>
      </c>
      <c r="EO83" s="94">
        <v>1.8349618000000002E-2</v>
      </c>
      <c r="EP83" s="94">
        <v>4.018737E-2</v>
      </c>
      <c r="EQ83" s="94">
        <v>7.3622000000000007E-2</v>
      </c>
      <c r="ER83" s="94">
        <v>0.116515115</v>
      </c>
      <c r="ES83" s="94">
        <v>0.16216237999999999</v>
      </c>
      <c r="ET83" s="94">
        <v>0.20049159</v>
      </c>
      <c r="EU83" s="94">
        <v>0.21961502999999999</v>
      </c>
      <c r="EV83" s="94">
        <v>0.21872675</v>
      </c>
      <c r="EW83" s="94">
        <v>0.19792075000000001</v>
      </c>
      <c r="EX83" s="94">
        <v>0.15899342</v>
      </c>
      <c r="EY83" s="94">
        <v>0.11334880999999999</v>
      </c>
      <c r="EZ83" s="94">
        <v>7.0891739999999995E-2</v>
      </c>
      <c r="FA83" s="94">
        <v>3.8015060000000003E-2</v>
      </c>
      <c r="FB83" s="94">
        <v>1.6727576000000001E-2</v>
      </c>
      <c r="FC83" s="94">
        <v>5.5630039999999999E-3</v>
      </c>
      <c r="FD83" s="94">
        <v>1.1901184999999999E-3</v>
      </c>
      <c r="FE83" s="94">
        <v>1.2679832000000001E-4</v>
      </c>
      <c r="FF83" s="94">
        <v>3.2362269999999998E-5</v>
      </c>
      <c r="FG83" s="94">
        <v>1.5443197999999999E-5</v>
      </c>
      <c r="FH83" s="94">
        <v>5.9044660000000003E-6</v>
      </c>
      <c r="FI83" s="94">
        <v>0</v>
      </c>
      <c r="FJ83" s="94">
        <v>4.8662320000000001E-24</v>
      </c>
      <c r="FK83" s="94">
        <v>8.1509910000000002E-23</v>
      </c>
      <c r="FL83" s="94">
        <v>1.3640496000000001E-21</v>
      </c>
      <c r="FM83" s="94">
        <v>2.2729510000000001E-20</v>
      </c>
      <c r="FN83" s="94">
        <v>3.7706847000000002E-19</v>
      </c>
      <c r="FO83" s="94">
        <v>6.2268724999999999E-18</v>
      </c>
      <c r="FP83" s="94">
        <v>1.0235611E-16</v>
      </c>
      <c r="FQ83" s="94">
        <v>1.6747611E-15</v>
      </c>
      <c r="FR83" s="94">
        <v>2.7278149E-14</v>
      </c>
      <c r="FS83" s="94">
        <v>4.4233378E-13</v>
      </c>
      <c r="FT83" s="94">
        <v>7.1420369999999996E-12</v>
      </c>
      <c r="FU83" s="94">
        <v>1.14838035E-10</v>
      </c>
      <c r="FV83" s="94">
        <v>1.8388511000000001E-9</v>
      </c>
      <c r="FW83" s="94">
        <v>2.9314544999999999E-8</v>
      </c>
      <c r="FX83" s="94">
        <v>4.6484004000000001E-7</v>
      </c>
      <c r="FY83" s="94">
        <v>7.316032E-6</v>
      </c>
      <c r="FZ83" s="94">
        <v>1.1376408E-4</v>
      </c>
      <c r="GA83" s="94">
        <v>1.5237658999999999E-3</v>
      </c>
      <c r="GB83" s="94">
        <v>6.5484536000000003E-3</v>
      </c>
      <c r="GC83" s="94">
        <v>1.8349583999999999E-2</v>
      </c>
      <c r="GD83" s="94">
        <v>4.0187265999999999E-2</v>
      </c>
      <c r="GE83" s="94">
        <v>7.3621829999999999E-2</v>
      </c>
      <c r="GF83" s="94">
        <v>0.116514914</v>
      </c>
      <c r="GG83" s="94">
        <v>0.16216235000000001</v>
      </c>
      <c r="GH83" s="94">
        <v>0.20049201</v>
      </c>
      <c r="GI83" s="94">
        <v>0.2196158</v>
      </c>
      <c r="GJ83" s="94">
        <v>0.21872762000000001</v>
      </c>
      <c r="GK83" s="94">
        <v>0.19792129999999999</v>
      </c>
      <c r="GL83" s="94">
        <v>0.158993</v>
      </c>
      <c r="GM83" s="94">
        <v>0.1133478</v>
      </c>
      <c r="GN83" s="94">
        <v>7.089086E-2</v>
      </c>
      <c r="GO83" s="94">
        <v>3.8014643000000001E-2</v>
      </c>
      <c r="GP83" s="94">
        <v>1.6727560999999998E-2</v>
      </c>
      <c r="GQ83" s="94">
        <v>5.5631003000000002E-3</v>
      </c>
      <c r="GR83" s="94">
        <v>1.1901380000000001E-3</v>
      </c>
      <c r="GS83" s="94">
        <v>1.2679069E-4</v>
      </c>
      <c r="GT83" s="94">
        <v>3.2361665999999999E-5</v>
      </c>
      <c r="GU83" s="94">
        <v>1.5443073000000001E-5</v>
      </c>
      <c r="GV83" s="94">
        <v>5.9044372999999999E-6</v>
      </c>
      <c r="GW83" s="94">
        <v>0</v>
      </c>
      <c r="GX83" s="94">
        <v>4.8662201999999998E-24</v>
      </c>
      <c r="GY83" s="94">
        <v>8.1509696999999997E-23</v>
      </c>
      <c r="GZ83" s="94">
        <v>1.3640459E-21</v>
      </c>
      <c r="HA83" s="94">
        <v>2.2729441999999999E-20</v>
      </c>
      <c r="HB83" s="94">
        <v>3.7706730000000002E-19</v>
      </c>
      <c r="HC83" s="94">
        <v>6.2268543999999998E-18</v>
      </c>
      <c r="HD83" s="94">
        <v>1.0235583E-16</v>
      </c>
      <c r="HE83" s="94">
        <v>1.6747564000000001E-15</v>
      </c>
      <c r="HF83" s="94">
        <v>2.7278062E-14</v>
      </c>
      <c r="HG83" s="94">
        <v>4.4233234E-13</v>
      </c>
      <c r="HH83" s="94">
        <v>7.1420119999999997E-12</v>
      </c>
      <c r="HI83" s="94">
        <v>1.1483762E-10</v>
      </c>
      <c r="HJ83" s="94">
        <v>1.838845E-9</v>
      </c>
      <c r="HK83" s="94">
        <v>2.9314455E-8</v>
      </c>
      <c r="HL83" s="94">
        <v>4.6483859999999998E-7</v>
      </c>
      <c r="HM83" s="94">
        <v>7.3160077000000003E-6</v>
      </c>
      <c r="HN83" s="94">
        <v>1.1376372E-4</v>
      </c>
      <c r="HO83" s="94">
        <v>1.5237593000000001E-3</v>
      </c>
      <c r="HP83" s="94">
        <v>6.5484256000000003E-3</v>
      </c>
      <c r="HQ83" s="94">
        <v>1.8349526000000001E-2</v>
      </c>
      <c r="HR83" s="94">
        <v>4.0187201999999998E-2</v>
      </c>
      <c r="HS83" s="94">
        <v>7.3621829999999999E-2</v>
      </c>
      <c r="HT83" s="94">
        <v>0.116514996</v>
      </c>
      <c r="HU83" s="94">
        <v>0.16216222999999999</v>
      </c>
      <c r="HV83" s="94">
        <v>0.20049126</v>
      </c>
      <c r="HW83" s="94">
        <v>0.21961446000000001</v>
      </c>
      <c r="HX83" s="94">
        <v>0.21872620000000001</v>
      </c>
      <c r="HY83" s="94">
        <v>0.19792030999999999</v>
      </c>
      <c r="HZ83" s="94">
        <v>0.15899299</v>
      </c>
      <c r="IA83" s="94">
        <v>0.11334843</v>
      </c>
      <c r="IB83" s="94">
        <v>7.0891485000000004E-2</v>
      </c>
      <c r="IC83" s="94">
        <v>3.8014819999999998E-2</v>
      </c>
      <c r="ID83" s="94">
        <v>1.6727410000000002E-2</v>
      </c>
      <c r="IE83" s="94">
        <v>5.5629866999999996E-3</v>
      </c>
      <c r="IF83" s="94">
        <v>1.1901311999999999E-3</v>
      </c>
      <c r="IG83" s="94">
        <v>1.2679489999999999E-4</v>
      </c>
      <c r="IH83" s="94">
        <v>3.2361833000000003E-5</v>
      </c>
      <c r="II83" s="94">
        <v>1.5443045000000001E-5</v>
      </c>
      <c r="IJ83" s="94">
        <v>5.9044282000000004E-6</v>
      </c>
      <c r="IK83" s="94">
        <v>0</v>
      </c>
      <c r="IL83" s="94">
        <v>4.8661842999999997E-24</v>
      </c>
      <c r="IM83" s="94">
        <v>8.150909E-23</v>
      </c>
      <c r="IN83" s="94">
        <v>1.364036E-21</v>
      </c>
      <c r="IO83" s="94">
        <v>2.2729278999999999E-20</v>
      </c>
      <c r="IP83" s="94">
        <v>3.7706467000000001E-19</v>
      </c>
      <c r="IQ83" s="94">
        <v>6.2268126000000003E-18</v>
      </c>
      <c r="IR83" s="94">
        <v>1.0235515E-16</v>
      </c>
      <c r="IS83" s="94">
        <v>1.6747456000000001E-15</v>
      </c>
      <c r="IT83" s="94">
        <v>2.7277892999999999E-14</v>
      </c>
      <c r="IU83" s="94">
        <v>4.4232950000000001E-13</v>
      </c>
      <c r="IV83" s="94">
        <v>7.1419619999999999E-12</v>
      </c>
      <c r="IW83" s="94">
        <v>1.1483677E-10</v>
      </c>
      <c r="IX83" s="94">
        <v>1.8388312999999999E-9</v>
      </c>
      <c r="IY83" s="94">
        <v>2.9314230000000001E-8</v>
      </c>
      <c r="IZ83" s="94">
        <v>4.6483477999999999E-7</v>
      </c>
      <c r="JA83" s="94">
        <v>7.3159426000000001E-6</v>
      </c>
      <c r="JB83" s="94">
        <v>1.1376257E-4</v>
      </c>
      <c r="JC83" s="94">
        <v>1.5237526E-3</v>
      </c>
      <c r="JD83" s="94">
        <v>6.5484089999999998E-3</v>
      </c>
      <c r="JE83" s="94">
        <v>1.834949E-2</v>
      </c>
      <c r="JF83" s="94">
        <v>4.0187123999999998E-2</v>
      </c>
      <c r="JG83" s="94">
        <v>7.3621699999999998E-2</v>
      </c>
      <c r="JH83" s="94">
        <v>0.11651488</v>
      </c>
      <c r="JI83" s="94">
        <v>0.16216221</v>
      </c>
      <c r="JJ83" s="94">
        <v>0.20049120000000001</v>
      </c>
      <c r="JK83" s="94">
        <v>0.21961416</v>
      </c>
      <c r="JL83" s="94">
        <v>0.21872549999999999</v>
      </c>
      <c r="JM83" s="94">
        <v>0.19791923</v>
      </c>
      <c r="JN83" s="94">
        <v>0.15899219000000001</v>
      </c>
      <c r="JO83" s="94">
        <v>0.11334813000000001</v>
      </c>
      <c r="JP83" s="94">
        <v>7.0891640000000006E-2</v>
      </c>
      <c r="JQ83" s="94">
        <v>3.8015130000000001E-2</v>
      </c>
      <c r="JR83" s="94">
        <v>1.6727553999999999E-2</v>
      </c>
      <c r="JS83" s="94">
        <v>5.5629694999999998E-3</v>
      </c>
      <c r="JT83" s="94">
        <v>1.190118E-3</v>
      </c>
      <c r="JU83" s="94">
        <v>1.2679706999999999E-4</v>
      </c>
      <c r="JV83" s="94">
        <v>3.2362008000000001E-5</v>
      </c>
      <c r="JW83" s="94">
        <v>1.5443096E-5</v>
      </c>
      <c r="JX83" s="94">
        <v>5.9044355000000002E-6</v>
      </c>
      <c r="JY83" s="94">
        <v>0</v>
      </c>
      <c r="JZ83" s="94">
        <v>4.8661457000000002E-24</v>
      </c>
      <c r="KA83" s="94">
        <v>8.150846E-23</v>
      </c>
      <c r="KB83" s="94">
        <v>1.3640254E-21</v>
      </c>
      <c r="KC83" s="94">
        <v>2.2729104000000001E-20</v>
      </c>
      <c r="KD83" s="94">
        <v>3.7706180000000001E-19</v>
      </c>
      <c r="KE83" s="94">
        <v>6.226765E-18</v>
      </c>
      <c r="KF83" s="94">
        <v>1.02354356E-16</v>
      </c>
      <c r="KG83" s="94">
        <v>1.6747327E-15</v>
      </c>
      <c r="KH83" s="94">
        <v>2.727768E-14</v>
      </c>
      <c r="KI83" s="94">
        <v>4.4232600000000001E-13</v>
      </c>
      <c r="KJ83" s="94">
        <v>7.1419040000000004E-12</v>
      </c>
      <c r="KK83" s="94">
        <v>1.14835766E-10</v>
      </c>
      <c r="KL83" s="94">
        <v>1.8388138E-9</v>
      </c>
      <c r="KM83" s="94">
        <v>2.9313933999999999E-8</v>
      </c>
      <c r="KN83" s="94">
        <v>4.6482969999999998E-7</v>
      </c>
      <c r="KO83" s="94">
        <v>7.3158535E-6</v>
      </c>
      <c r="KP83" s="94">
        <v>1.1376092000000001E-4</v>
      </c>
      <c r="KQ83" s="94">
        <v>1.5237448999999999E-3</v>
      </c>
      <c r="KR83" s="94">
        <v>6.5483963000000003E-3</v>
      </c>
      <c r="KS83" s="94">
        <v>1.8349477999999999E-2</v>
      </c>
      <c r="KT83" s="94">
        <v>4.0187094E-2</v>
      </c>
      <c r="KU83" s="94">
        <v>7.3621569999999997E-2</v>
      </c>
      <c r="KV83" s="94">
        <v>0.116514586</v>
      </c>
      <c r="KW83" s="94">
        <v>0.16216180999999999</v>
      </c>
      <c r="KX83" s="94">
        <v>0.20049110000000001</v>
      </c>
      <c r="KY83" s="94">
        <v>0.21961438999999999</v>
      </c>
      <c r="KZ83" s="94">
        <v>0.21872604000000001</v>
      </c>
      <c r="LA83" s="94">
        <v>0.19792001000000001</v>
      </c>
      <c r="LB83" s="94">
        <v>0.15899247999999999</v>
      </c>
      <c r="LC83" s="94">
        <v>0.11334785</v>
      </c>
      <c r="LD83" s="94">
        <v>7.0891129999999997E-2</v>
      </c>
      <c r="LE83" s="94">
        <v>3.8014907000000001E-2</v>
      </c>
      <c r="LF83" s="94">
        <v>1.6727579999999999E-2</v>
      </c>
      <c r="LG83" s="94">
        <v>5.5630174000000001E-3</v>
      </c>
      <c r="LH83" s="94">
        <v>1.1901259999999999E-3</v>
      </c>
      <c r="LI83" s="94">
        <v>1.2679706999999999E-4</v>
      </c>
      <c r="LJ83" s="94">
        <v>3.2362037000000001E-5</v>
      </c>
      <c r="LK83" s="94">
        <v>1.5443100000000001E-5</v>
      </c>
      <c r="LL83" s="94">
        <v>5.904433E-6</v>
      </c>
      <c r="LM83" s="94">
        <v>0</v>
      </c>
      <c r="LN83" s="94">
        <v>4.8661220000000002E-24</v>
      </c>
      <c r="LO83" s="94">
        <v>8.1508069999999998E-23</v>
      </c>
      <c r="LP83" s="94">
        <v>1.3640193000000001E-21</v>
      </c>
      <c r="LQ83" s="94">
        <v>2.2729006E-20</v>
      </c>
      <c r="LR83" s="94">
        <v>3.7706028E-19</v>
      </c>
      <c r="LS83" s="94">
        <v>6.2267410000000002E-18</v>
      </c>
      <c r="LT83" s="94">
        <v>1.0235397E-16</v>
      </c>
      <c r="LU83" s="94">
        <v>1.6747261E-15</v>
      </c>
      <c r="LV83" s="94">
        <v>2.7277566000000001E-14</v>
      </c>
      <c r="LW83" s="94">
        <v>4.4232418000000001E-13</v>
      </c>
      <c r="LX83" s="94">
        <v>7.141874E-12</v>
      </c>
      <c r="LY83" s="94">
        <v>1.14835266E-10</v>
      </c>
      <c r="LZ83" s="94">
        <v>1.838805E-9</v>
      </c>
      <c r="MA83" s="94">
        <v>2.9313783000000001E-8</v>
      </c>
      <c r="MB83" s="94">
        <v>4.6482705000000001E-7</v>
      </c>
      <c r="MC83" s="94">
        <v>7.3158052999999996E-6</v>
      </c>
      <c r="MD83" s="94">
        <v>1.1376007E-4</v>
      </c>
      <c r="ME83" s="94">
        <v>1.5237409000000001E-3</v>
      </c>
      <c r="MF83" s="94">
        <v>6.5483900000000003E-3</v>
      </c>
      <c r="MG83" s="94">
        <v>1.8349483999999999E-2</v>
      </c>
      <c r="MH83" s="94">
        <v>4.0187130000000001E-2</v>
      </c>
      <c r="MI83" s="94">
        <v>7.3621586000000003E-2</v>
      </c>
      <c r="MJ83" s="94">
        <v>0.11651449999999999</v>
      </c>
      <c r="MK83" s="94">
        <v>0.16216159999999999</v>
      </c>
      <c r="ML83" s="94">
        <v>0.20049085</v>
      </c>
      <c r="MM83" s="94">
        <v>0.21961410000000001</v>
      </c>
      <c r="MN83" s="94">
        <v>0.21872597999999999</v>
      </c>
      <c r="MO83" s="94">
        <v>0.19792059000000001</v>
      </c>
      <c r="MP83" s="94">
        <v>0.15899314000000001</v>
      </c>
      <c r="MQ83" s="94">
        <v>0.11334815600000001</v>
      </c>
      <c r="MR83" s="94">
        <v>7.0891045E-2</v>
      </c>
      <c r="MS83" s="94">
        <v>3.8014646999999999E-2</v>
      </c>
      <c r="MT83" s="94">
        <v>1.6727472E-2</v>
      </c>
      <c r="MU83" s="94">
        <v>5.5630280000000002E-3</v>
      </c>
      <c r="MV83" s="94">
        <v>1.1901360000000001E-3</v>
      </c>
      <c r="MW83" s="94">
        <v>1.2679727E-4</v>
      </c>
      <c r="MX83" s="94">
        <v>3.2362106000000003E-5</v>
      </c>
      <c r="MY83" s="94">
        <v>1.5443119999999999E-5</v>
      </c>
      <c r="MZ83" s="94">
        <v>5.9044340000000003E-6</v>
      </c>
      <c r="NA83" s="94">
        <v>0</v>
      </c>
      <c r="NB83" s="94">
        <v>4.8661047000000002E-24</v>
      </c>
      <c r="NC83" s="94">
        <v>8.1507784999999999E-23</v>
      </c>
      <c r="ND83" s="94">
        <v>1.3640149E-21</v>
      </c>
      <c r="NE83" s="94">
        <v>2.2728938000000001E-20</v>
      </c>
      <c r="NF83" s="94">
        <v>3.7705931999999999E-19</v>
      </c>
      <c r="NG83" s="94">
        <v>6.2267278000000003E-18</v>
      </c>
      <c r="NH83" s="94">
        <v>1.02353774E-16</v>
      </c>
      <c r="NI83" s="94">
        <v>1.6747233999999999E-15</v>
      </c>
      <c r="NJ83" s="94">
        <v>2.7277524999999999E-14</v>
      </c>
      <c r="NK83" s="94">
        <v>4.4232337000000001E-13</v>
      </c>
      <c r="NL83" s="94">
        <v>7.1418609999999998E-12</v>
      </c>
      <c r="NM83" s="94">
        <v>1.14835044E-10</v>
      </c>
      <c r="NN83" s="94">
        <v>1.8388013999999999E-9</v>
      </c>
      <c r="NO83" s="94">
        <v>2.9313724999999999E-8</v>
      </c>
      <c r="NP83" s="94">
        <v>4.6482634000000003E-7</v>
      </c>
      <c r="NQ83" s="94">
        <v>7.3157958000000003E-6</v>
      </c>
      <c r="NR83" s="94">
        <v>1.1375993E-4</v>
      </c>
      <c r="NS83" s="94">
        <v>1.5237356E-3</v>
      </c>
      <c r="NT83" s="94">
        <v>6.5483659999999999E-3</v>
      </c>
      <c r="NU83" s="94">
        <v>1.8349428000000001E-2</v>
      </c>
      <c r="NV83" s="94">
        <v>4.018708E-2</v>
      </c>
      <c r="NW83" s="94">
        <v>7.3621619999999999E-2</v>
      </c>
      <c r="NX83" s="94">
        <v>0.11651461</v>
      </c>
      <c r="NY83" s="94">
        <v>0.16216178000000001</v>
      </c>
      <c r="NZ83" s="94">
        <v>0.2004909</v>
      </c>
      <c r="OA83" s="94">
        <v>0.21961404000000001</v>
      </c>
      <c r="OB83" s="94">
        <v>0.21872583000000001</v>
      </c>
      <c r="OC83" s="94">
        <v>0.1979204</v>
      </c>
      <c r="OD83" s="94">
        <v>0.15899332999999999</v>
      </c>
      <c r="OE83" s="94">
        <v>0.11334865500000001</v>
      </c>
      <c r="OF83" s="94">
        <v>7.0891410000000002E-2</v>
      </c>
      <c r="OG83" s="94">
        <v>3.8014754999999997E-2</v>
      </c>
      <c r="OH83" s="94">
        <v>1.6727444000000001E-2</v>
      </c>
      <c r="OI83" s="94">
        <v>5.5630156000000004E-3</v>
      </c>
      <c r="OJ83" s="94">
        <v>1.1901351E-3</v>
      </c>
      <c r="OK83" s="94">
        <v>1.2679704E-4</v>
      </c>
      <c r="OL83" s="94">
        <v>3.2362117E-5</v>
      </c>
      <c r="OM83" s="94">
        <v>1.5443147E-5</v>
      </c>
      <c r="ON83" s="94">
        <v>5.9044410000000002E-6</v>
      </c>
      <c r="OO83" s="94">
        <v>0</v>
      </c>
      <c r="OP83" s="94">
        <v>4.8661047000000002E-24</v>
      </c>
      <c r="OQ83" s="94">
        <v>8.1507769999999999E-23</v>
      </c>
      <c r="OR83" s="94">
        <v>1.3640149E-21</v>
      </c>
      <c r="OS83" s="94">
        <v>2.2728943999999999E-20</v>
      </c>
      <c r="OT83" s="94">
        <v>3.7705952999999998E-19</v>
      </c>
      <c r="OU83" s="94">
        <v>6.2267330000000002E-18</v>
      </c>
      <c r="OV83" s="94">
        <v>1.0235391E-16</v>
      </c>
      <c r="OW83" s="94">
        <v>1.6747258000000001E-15</v>
      </c>
      <c r="OX83" s="94">
        <v>2.727757E-14</v>
      </c>
      <c r="OY83" s="94">
        <v>4.4232412999999998E-13</v>
      </c>
      <c r="OZ83" s="94">
        <v>7.1418719999999997E-12</v>
      </c>
      <c r="PA83" s="94">
        <v>1.1483527E-10</v>
      </c>
      <c r="PB83" s="94">
        <v>1.838805E-9</v>
      </c>
      <c r="PC83" s="94">
        <v>2.9313783000000001E-8</v>
      </c>
      <c r="PD83" s="94">
        <v>4.6482724999999999E-7</v>
      </c>
      <c r="PE83" s="94">
        <v>7.3158140000000003E-6</v>
      </c>
      <c r="PF83" s="94">
        <v>1.1376034000000001E-4</v>
      </c>
      <c r="PG83" s="94">
        <v>1.5237370000000001E-3</v>
      </c>
      <c r="PH83" s="94">
        <v>6.5483620000000003E-3</v>
      </c>
      <c r="PI83" s="94">
        <v>1.8349397999999999E-2</v>
      </c>
      <c r="PJ83" s="94">
        <v>4.0187004999999998E-2</v>
      </c>
      <c r="PK83" s="94">
        <v>7.3621539999999999E-2</v>
      </c>
      <c r="PL83" s="94">
        <v>0.11651465</v>
      </c>
      <c r="PM83" s="94">
        <v>0.16216195</v>
      </c>
      <c r="PN83" s="94">
        <v>0.20049116</v>
      </c>
      <c r="PO83" s="94">
        <v>0.21961439999999999</v>
      </c>
      <c r="PP83" s="94">
        <v>0.218726</v>
      </c>
      <c r="PQ83" s="94">
        <v>0.19791985000000001</v>
      </c>
      <c r="PR83" s="94">
        <v>0.15899262</v>
      </c>
      <c r="PS83" s="94">
        <v>0.11334822999999999</v>
      </c>
      <c r="PT83" s="94">
        <v>7.0891449999999995E-2</v>
      </c>
      <c r="PU83" s="94">
        <v>3.8014922E-2</v>
      </c>
      <c r="PV83" s="94">
        <v>1.6727532999999999E-2</v>
      </c>
      <c r="PW83" s="94">
        <v>5.5630313999999997E-3</v>
      </c>
      <c r="PX83" s="94">
        <v>1.1901336999999999E-3</v>
      </c>
      <c r="PY83" s="94">
        <v>1.2679647E-4</v>
      </c>
      <c r="PZ83" s="94">
        <v>3.2362103000000001E-5</v>
      </c>
      <c r="QA83" s="94">
        <v>1.5443178000000001E-5</v>
      </c>
      <c r="QB83" s="94">
        <v>5.9044496000000001E-6</v>
      </c>
      <c r="QC83" s="94">
        <v>0</v>
      </c>
      <c r="QD83" s="94">
        <v>4.8660956000000001E-24</v>
      </c>
      <c r="QE83" s="94">
        <v>8.1507594999999996E-23</v>
      </c>
      <c r="QF83" s="94">
        <v>1.3640123000000001E-21</v>
      </c>
      <c r="QG83" s="94">
        <v>2.2728900000000001E-20</v>
      </c>
      <c r="QH83" s="94">
        <v>3.7705882999999998E-19</v>
      </c>
      <c r="QI83" s="94">
        <v>6.2267199999999996E-18</v>
      </c>
      <c r="QJ83" s="94">
        <v>1.0235373E-16</v>
      </c>
      <c r="QK83" s="94">
        <v>1.6747235000000001E-15</v>
      </c>
      <c r="QL83" s="94">
        <v>2.7277545999999998E-14</v>
      </c>
      <c r="QM83" s="94">
        <v>4.4232387999999999E-13</v>
      </c>
      <c r="QN83" s="94">
        <v>7.1418690000000004E-12</v>
      </c>
      <c r="QO83" s="94">
        <v>1.14835176E-10</v>
      </c>
      <c r="QP83" s="94">
        <v>1.838803E-9</v>
      </c>
      <c r="QQ83" s="94">
        <v>2.9313745999999999E-8</v>
      </c>
      <c r="QR83" s="94">
        <v>4.6482654000000001E-7</v>
      </c>
      <c r="QS83" s="94">
        <v>7.315802E-6</v>
      </c>
      <c r="QT83" s="94">
        <v>1.13760114E-4</v>
      </c>
      <c r="QU83" s="94">
        <v>1.5237383000000001E-3</v>
      </c>
      <c r="QV83" s="94">
        <v>6.5483664999999996E-3</v>
      </c>
      <c r="QW83" s="94">
        <v>1.8349396E-2</v>
      </c>
      <c r="QX83" s="94">
        <v>4.0186963999999999E-2</v>
      </c>
      <c r="QY83" s="94">
        <v>7.3621443999999994E-2</v>
      </c>
      <c r="QZ83" s="94">
        <v>0.116514534</v>
      </c>
      <c r="RA83" s="94">
        <v>0.16216195</v>
      </c>
      <c r="RB83" s="94">
        <v>0.20049139999999999</v>
      </c>
      <c r="RC83" s="94">
        <v>0.219615</v>
      </c>
      <c r="RD83" s="94">
        <v>0.21872662000000001</v>
      </c>
      <c r="RE83" s="94">
        <v>0.19792003999999999</v>
      </c>
      <c r="RF83" s="94">
        <v>0.15899235</v>
      </c>
      <c r="RG83" s="94">
        <v>0.11334785</v>
      </c>
      <c r="RH83" s="94">
        <v>7.0891270000000006E-2</v>
      </c>
      <c r="RI83" s="94">
        <v>3.8014970000000002E-2</v>
      </c>
      <c r="RJ83" s="94">
        <v>1.6727612999999999E-2</v>
      </c>
      <c r="RK83" s="94">
        <v>5.5630580000000001E-3</v>
      </c>
      <c r="RL83" s="94">
        <v>1.1901353E-3</v>
      </c>
      <c r="RM83" s="94">
        <v>1.2679561E-4</v>
      </c>
      <c r="RN83" s="94">
        <v>3.2362066E-5</v>
      </c>
      <c r="RO83" s="94">
        <v>1.5443173000000001E-5</v>
      </c>
      <c r="RP83" s="94">
        <v>5.904447E-6</v>
      </c>
      <c r="RQ83" s="94">
        <v>0</v>
      </c>
      <c r="RR83" s="94">
        <v>4.8660987000000003E-24</v>
      </c>
      <c r="RS83" s="94">
        <v>8.1507613999999998E-23</v>
      </c>
      <c r="RT83" s="94">
        <v>1.3640121999999999E-21</v>
      </c>
      <c r="RU83" s="94">
        <v>2.2728903999999999E-20</v>
      </c>
      <c r="RV83" s="94">
        <v>3.7705875000000001E-19</v>
      </c>
      <c r="RW83" s="94">
        <v>6.2267190000000001E-18</v>
      </c>
      <c r="RX83" s="94">
        <v>1.0235369399999999E-16</v>
      </c>
      <c r="RY83" s="94">
        <v>1.6747227E-15</v>
      </c>
      <c r="RZ83" s="94">
        <v>2.7277537E-14</v>
      </c>
      <c r="SA83" s="94">
        <v>4.423238E-13</v>
      </c>
      <c r="SB83" s="94">
        <v>7.1418660000000003E-12</v>
      </c>
      <c r="SC83" s="94">
        <v>1.1483508E-10</v>
      </c>
      <c r="SD83" s="94">
        <v>1.8388009E-9</v>
      </c>
      <c r="SE83" s="94">
        <v>2.9313695999999999E-8</v>
      </c>
      <c r="SF83" s="94">
        <v>4.6482559999999999E-7</v>
      </c>
      <c r="SG83" s="94">
        <v>7.3157835000000002E-6</v>
      </c>
      <c r="SH83" s="94">
        <v>1.1375979400000001E-4</v>
      </c>
      <c r="SI83" s="94">
        <v>1.5237376E-3</v>
      </c>
      <c r="SJ83" s="94">
        <v>6.5483707000000002E-3</v>
      </c>
      <c r="SK83" s="94">
        <v>1.834941E-2</v>
      </c>
      <c r="SL83" s="94">
        <v>4.0186975E-2</v>
      </c>
      <c r="SM83" s="94">
        <v>7.3621443999999994E-2</v>
      </c>
      <c r="SN83" s="94">
        <v>0.11651446999999999</v>
      </c>
      <c r="SO83" s="94">
        <v>0.16216178000000001</v>
      </c>
      <c r="SP83" s="94">
        <v>0.20049125000000001</v>
      </c>
      <c r="SQ83" s="94">
        <v>0.21961483000000001</v>
      </c>
      <c r="SR83" s="94">
        <v>0.21872659</v>
      </c>
      <c r="SS83" s="94">
        <v>0.19792032000000001</v>
      </c>
      <c r="ST83" s="94">
        <v>0.15899251</v>
      </c>
      <c r="SU83" s="94">
        <v>0.11334776000000001</v>
      </c>
      <c r="SV83" s="94">
        <v>7.089107E-2</v>
      </c>
      <c r="SW83" s="94">
        <v>3.8014869999999999E-2</v>
      </c>
      <c r="SX83" s="94">
        <v>1.6727612999999999E-2</v>
      </c>
      <c r="SY83" s="94">
        <v>5.5630714999999999E-3</v>
      </c>
      <c r="SZ83" s="94">
        <v>1.1901385E-3</v>
      </c>
      <c r="TA83" s="94">
        <v>1.2679573000000001E-4</v>
      </c>
      <c r="TB83" s="94">
        <v>3.2362055000000003E-5</v>
      </c>
      <c r="TC83" s="94">
        <v>1.5443164E-5</v>
      </c>
      <c r="TD83" s="94">
        <v>5.9044410000000002E-6</v>
      </c>
      <c r="TE83" s="94">
        <v>0</v>
      </c>
      <c r="TF83" s="94">
        <v>4.8660857000000002E-24</v>
      </c>
      <c r="TG83" s="94">
        <v>8.1507354999999999E-23</v>
      </c>
      <c r="TH83" s="94">
        <v>1.364008E-21</v>
      </c>
      <c r="TI83" s="94">
        <v>2.2728838E-20</v>
      </c>
      <c r="TJ83" s="94">
        <v>3.770575E-19</v>
      </c>
      <c r="TK83" s="94">
        <v>6.2266989999999999E-18</v>
      </c>
      <c r="TL83" s="94">
        <v>1.02353364E-16</v>
      </c>
      <c r="TM83" s="94">
        <v>1.6747165999999999E-15</v>
      </c>
      <c r="TN83" s="94">
        <v>2.7277426000000001E-14</v>
      </c>
      <c r="TO83" s="94">
        <v>4.4232200000000002E-13</v>
      </c>
      <c r="TP83" s="94">
        <v>7.1418369999999997E-12</v>
      </c>
      <c r="TQ83" s="94">
        <v>1.1483459000000001E-10</v>
      </c>
      <c r="TR83" s="94">
        <v>1.8387925E-9</v>
      </c>
      <c r="TS83" s="94">
        <v>2.9313539999999999E-8</v>
      </c>
      <c r="TT83" s="94">
        <v>4.6482260000000001E-7</v>
      </c>
      <c r="TU83" s="94">
        <v>7.3157275000000003E-6</v>
      </c>
      <c r="TV83" s="94">
        <v>1.1375874E-4</v>
      </c>
      <c r="TW83" s="94">
        <v>1.5237320999999999E-3</v>
      </c>
      <c r="TX83" s="94">
        <v>6.5483590000000001E-3</v>
      </c>
      <c r="TY83" s="94">
        <v>1.8349404999999999E-2</v>
      </c>
      <c r="TZ83" s="94">
        <v>4.0187E-2</v>
      </c>
      <c r="UA83" s="94">
        <v>7.3621534000000002E-2</v>
      </c>
      <c r="UB83" s="94">
        <v>0.11651464</v>
      </c>
      <c r="UC83" s="94">
        <v>0.16216198000000001</v>
      </c>
      <c r="UD83" s="94">
        <v>0.20049138</v>
      </c>
      <c r="UE83" s="94">
        <v>0.2196148</v>
      </c>
      <c r="UF83" s="94">
        <v>0.21872654999999999</v>
      </c>
      <c r="UG83" s="94">
        <v>0.19792059000000001</v>
      </c>
      <c r="UH83" s="94">
        <v>0.15899298000000001</v>
      </c>
      <c r="UI83" s="94">
        <v>0.11334815600000001</v>
      </c>
      <c r="UJ83" s="94">
        <v>7.089123E-2</v>
      </c>
      <c r="UK83" s="94">
        <v>3.8014873999999997E-2</v>
      </c>
      <c r="UL83" s="94">
        <v>1.6727586999999999E-2</v>
      </c>
      <c r="UM83" s="94">
        <v>5.5630640000000004E-3</v>
      </c>
      <c r="UN83" s="94">
        <v>1.1901386999999999E-3</v>
      </c>
      <c r="UO83" s="94">
        <v>1.2679618E-4</v>
      </c>
      <c r="UP83" s="94">
        <v>3.2362066E-5</v>
      </c>
      <c r="UQ83" s="94">
        <v>1.5443153E-5</v>
      </c>
      <c r="UR83" s="94">
        <v>5.9044372999999999E-6</v>
      </c>
      <c r="US83" s="94">
        <v>0</v>
      </c>
      <c r="UT83" s="94">
        <v>4.8661000000000003E-24</v>
      </c>
      <c r="UU83" s="94">
        <v>8.1507579999999996E-23</v>
      </c>
      <c r="UV83" s="94">
        <v>1.3640115E-21</v>
      </c>
      <c r="UW83" s="94">
        <v>2.2728897000000001E-20</v>
      </c>
      <c r="UX83" s="94">
        <v>3.7705843999999999E-19</v>
      </c>
      <c r="UY83" s="94">
        <v>6.2267112000000002E-18</v>
      </c>
      <c r="UZ83" s="94">
        <v>1.02353575E-16</v>
      </c>
      <c r="VA83" s="94">
        <v>1.6747205E-15</v>
      </c>
      <c r="VB83" s="94">
        <v>2.7277487E-14</v>
      </c>
      <c r="VC83" s="94">
        <v>4.4232299999999999E-13</v>
      </c>
      <c r="VD83" s="94">
        <v>7.1418557E-12</v>
      </c>
      <c r="VE83" s="94">
        <v>1.1483493E-10</v>
      </c>
      <c r="VF83" s="94">
        <v>1.8387980000000001E-9</v>
      </c>
      <c r="VG83" s="94">
        <v>2.9313627000000001E-8</v>
      </c>
      <c r="VH83" s="94">
        <v>4.6482397999999999E-7</v>
      </c>
      <c r="VI83" s="94">
        <v>7.3157506999999998E-6</v>
      </c>
      <c r="VJ83" s="94">
        <v>1.1375914600000001E-4</v>
      </c>
      <c r="VK83" s="94">
        <v>1.523731E-3</v>
      </c>
      <c r="VL83" s="94">
        <v>6.5483490000000002E-3</v>
      </c>
      <c r="VM83" s="94">
        <v>1.8349381000000001E-2</v>
      </c>
      <c r="VN83" s="94">
        <v>4.0186963999999999E-2</v>
      </c>
      <c r="VO83" s="94">
        <v>7.3621474000000006E-2</v>
      </c>
      <c r="VP83" s="94">
        <v>0.11651455600000001</v>
      </c>
      <c r="VQ83" s="94">
        <v>0.16216183000000001</v>
      </c>
      <c r="VR83" s="94">
        <v>0.20049101</v>
      </c>
      <c r="VS83" s="94">
        <v>0.21961415000000001</v>
      </c>
      <c r="VT83" s="94">
        <v>0.21872585</v>
      </c>
      <c r="VU83" s="94">
        <v>0.19792019</v>
      </c>
      <c r="VV83" s="94">
        <v>0.15899299</v>
      </c>
      <c r="VW83" s="94">
        <v>0.11334838</v>
      </c>
      <c r="VX83" s="94">
        <v>7.0891460000000003E-2</v>
      </c>
      <c r="VY83" s="94">
        <v>3.8014970000000002E-2</v>
      </c>
      <c r="VZ83" s="94">
        <v>1.6727592999999999E-2</v>
      </c>
      <c r="WA83" s="94">
        <v>5.5630541999999996E-3</v>
      </c>
      <c r="WB83" s="94">
        <v>1.1901367999999999E-3</v>
      </c>
      <c r="WC83" s="94">
        <v>1.2679670000000001E-4</v>
      </c>
      <c r="WD83" s="94">
        <v>3.2362047999999997E-5</v>
      </c>
      <c r="WE83" s="94">
        <v>1.5443129000000001E-5</v>
      </c>
      <c r="WF83" s="94">
        <v>5.9044263999999998E-6</v>
      </c>
      <c r="WG83" s="94">
        <v>0</v>
      </c>
      <c r="WH83" s="94">
        <v>4.8661286999999999E-24</v>
      </c>
      <c r="WI83" s="94">
        <v>8.1508069999999998E-23</v>
      </c>
      <c r="WJ83" s="94">
        <v>1.3640188999999999E-21</v>
      </c>
      <c r="WK83" s="94">
        <v>2.2729016999999999E-20</v>
      </c>
      <c r="WL83" s="94">
        <v>3.7706066999999999E-19</v>
      </c>
      <c r="WM83" s="94">
        <v>6.226746E-18</v>
      </c>
      <c r="WN83" s="94">
        <v>1.0235414999999999E-16</v>
      </c>
      <c r="WO83" s="94">
        <v>1.6747300000000001E-15</v>
      </c>
      <c r="WP83" s="94">
        <v>2.7277649999999999E-14</v>
      </c>
      <c r="WQ83" s="94">
        <v>4.4232569999999999E-13</v>
      </c>
      <c r="WR83" s="94">
        <v>7.1419016999999999E-12</v>
      </c>
      <c r="WS83" s="94">
        <v>1.1483574499999999E-10</v>
      </c>
      <c r="WT83" s="94">
        <v>1.8388127E-9</v>
      </c>
      <c r="WU83" s="94">
        <v>2.9313888000000001E-8</v>
      </c>
      <c r="WV83" s="94">
        <v>4.6482861999999998E-7</v>
      </c>
      <c r="WW83" s="94">
        <v>7.3158316999999997E-6</v>
      </c>
      <c r="WX83" s="94">
        <v>1.1376062E-4</v>
      </c>
      <c r="WY83" s="94">
        <v>1.5237342E-3</v>
      </c>
      <c r="WZ83" s="94">
        <v>6.5483449999999997E-3</v>
      </c>
      <c r="XA83" s="94">
        <v>1.8349352999999999E-2</v>
      </c>
      <c r="XB83" s="94">
        <v>4.0186916000000003E-2</v>
      </c>
      <c r="XC83" s="94">
        <v>7.3621384999999998E-2</v>
      </c>
      <c r="XD83" s="94">
        <v>0.116514504</v>
      </c>
      <c r="XE83" s="94">
        <v>0.1621619</v>
      </c>
      <c r="XF83" s="94">
        <v>0.20049111999999999</v>
      </c>
      <c r="XG83" s="94">
        <v>0.21961433999999999</v>
      </c>
      <c r="XH83" s="94">
        <v>0.21872588000000001</v>
      </c>
      <c r="XI83" s="94">
        <v>0.19791982999999999</v>
      </c>
      <c r="XJ83" s="94">
        <v>0.15899265000000001</v>
      </c>
      <c r="XK83" s="94">
        <v>0.11334828</v>
      </c>
      <c r="XL83" s="94">
        <v>7.0891529999999994E-2</v>
      </c>
      <c r="XM83" s="94">
        <v>3.8015038000000001E-2</v>
      </c>
      <c r="XN83" s="94">
        <v>1.6727618999999999E-2</v>
      </c>
      <c r="XO83" s="94">
        <v>5.5630541999999996E-3</v>
      </c>
      <c r="XP83" s="94">
        <v>1.1901357E-3</v>
      </c>
      <c r="XQ83" s="94">
        <v>1.2679645E-4</v>
      </c>
      <c r="XR83" s="94">
        <v>3.2361969999999997E-5</v>
      </c>
      <c r="XS83" s="94">
        <v>1.5443097999999999E-5</v>
      </c>
      <c r="XT83" s="94">
        <v>5.9044146000000002E-6</v>
      </c>
      <c r="XU83" s="94">
        <v>0</v>
      </c>
      <c r="XV83" s="94">
        <v>4.8661549999999998E-24</v>
      </c>
      <c r="XW83" s="94">
        <v>8.1508554000000004E-23</v>
      </c>
      <c r="XX83" s="94">
        <v>1.3640268E-21</v>
      </c>
      <c r="XY83" s="94">
        <v>2.2729141000000001E-20</v>
      </c>
      <c r="XZ83" s="94">
        <v>3.7706262999999999E-19</v>
      </c>
      <c r="YA83" s="94">
        <v>6.2267809999999999E-18</v>
      </c>
      <c r="YB83" s="94">
        <v>1.0235475E-16</v>
      </c>
      <c r="YC83" s="94">
        <v>1.6747410000000001E-15</v>
      </c>
      <c r="YD83" s="94">
        <v>2.7277838999999999E-14</v>
      </c>
      <c r="YE83" s="94">
        <v>4.4232881999999998E-13</v>
      </c>
      <c r="YF83" s="94">
        <v>7.1419540000000002E-12</v>
      </c>
      <c r="YG83" s="94">
        <v>1.1483662999999999E-10</v>
      </c>
      <c r="YH83" s="94">
        <v>1.8388278000000001E-9</v>
      </c>
      <c r="YI83" s="94">
        <v>2.9314159999999998E-8</v>
      </c>
      <c r="YJ83" s="94">
        <v>4.6483321999999999E-7</v>
      </c>
      <c r="YK83" s="94">
        <v>7.3159112999999996E-6</v>
      </c>
      <c r="YL83" s="94">
        <v>1.1376196E-4</v>
      </c>
      <c r="YM83" s="94">
        <v>1.5237437E-3</v>
      </c>
      <c r="YN83" s="94">
        <v>6.5483720000000002E-3</v>
      </c>
      <c r="YO83" s="94">
        <v>1.8349404E-2</v>
      </c>
      <c r="YP83" s="94">
        <v>4.0186983000000003E-2</v>
      </c>
      <c r="YQ83" s="94">
        <v>7.3621500000000006E-2</v>
      </c>
      <c r="YR83" s="94">
        <v>0.11651465</v>
      </c>
      <c r="YS83" s="94">
        <v>0.16216215</v>
      </c>
      <c r="YT83" s="94">
        <v>0.20049164</v>
      </c>
      <c r="YU83" s="94">
        <v>0.219615</v>
      </c>
      <c r="YV83" s="94">
        <v>0.21872653</v>
      </c>
      <c r="YW83" s="94">
        <v>0.19792019</v>
      </c>
      <c r="YX83" s="94">
        <v>0.15899277000000001</v>
      </c>
      <c r="YY83" s="94">
        <v>0.11334826000000001</v>
      </c>
      <c r="YZ83" s="94">
        <v>7.0891570000000001E-2</v>
      </c>
      <c r="ZA83" s="94">
        <v>3.8015109999999998E-2</v>
      </c>
      <c r="ZB83" s="94">
        <v>1.6727664999999999E-2</v>
      </c>
      <c r="ZC83" s="94">
        <v>5.5630699999999998E-3</v>
      </c>
      <c r="ZD83" s="94">
        <v>1.1901379000000001E-3</v>
      </c>
      <c r="ZE83" s="94">
        <v>1.2679641E-4</v>
      </c>
      <c r="ZF83" s="94">
        <v>3.2361945999999998E-5</v>
      </c>
      <c r="ZG83" s="94">
        <v>1.5443069999999999E-5</v>
      </c>
      <c r="ZH83" s="94">
        <v>5.9043950000000002E-6</v>
      </c>
      <c r="ZI83" s="94">
        <v>0</v>
      </c>
      <c r="ZJ83" s="94">
        <v>4.8661709999999999E-24</v>
      </c>
      <c r="ZK83" s="94">
        <v>8.1508850000000003E-23</v>
      </c>
      <c r="ZL83" s="94">
        <v>1.3640319E-21</v>
      </c>
      <c r="ZM83" s="94">
        <v>2.2729227E-20</v>
      </c>
      <c r="ZN83" s="94">
        <v>3.7706409999999998E-19</v>
      </c>
      <c r="ZO83" s="94">
        <v>6.2268047E-18</v>
      </c>
      <c r="ZP83" s="94">
        <v>1.02355104E-16</v>
      </c>
      <c r="ZQ83" s="94">
        <v>1.6747467E-15</v>
      </c>
      <c r="ZR83" s="94">
        <v>2.7277943999999999E-14</v>
      </c>
      <c r="ZS83" s="94">
        <v>4.4233076999999999E-13</v>
      </c>
      <c r="ZT83" s="94">
        <v>7.1419869999999998E-12</v>
      </c>
      <c r="ZU83" s="94">
        <v>1.1483722E-10</v>
      </c>
      <c r="ZV83" s="94">
        <v>1.8388387E-9</v>
      </c>
      <c r="ZW83" s="94">
        <v>2.9314354000000001E-8</v>
      </c>
      <c r="ZX83" s="94">
        <v>4.648369E-7</v>
      </c>
      <c r="ZY83" s="94">
        <v>7.3159753999999996E-6</v>
      </c>
      <c r="ZZ83" s="94">
        <v>1.1376310400000001E-4</v>
      </c>
      <c r="AAA83" s="94">
        <v>1.5237531999999999E-3</v>
      </c>
      <c r="AAB83" s="94">
        <v>6.5484037999999998E-3</v>
      </c>
      <c r="AAC83" s="94">
        <v>1.8349476E-2</v>
      </c>
      <c r="AAD83" s="94">
        <v>4.018712E-2</v>
      </c>
      <c r="AAE83" s="94">
        <v>7.3621679999999995E-2</v>
      </c>
      <c r="AAF83" s="94">
        <v>0.11651488</v>
      </c>
      <c r="AAG83" s="94">
        <v>0.16216247</v>
      </c>
      <c r="AAH83" s="94">
        <v>0.20049205</v>
      </c>
      <c r="AAI83" s="94">
        <v>0.21961562000000001</v>
      </c>
      <c r="AAJ83" s="94">
        <v>0.21872734999999999</v>
      </c>
      <c r="AAK83" s="94">
        <v>0.19792119</v>
      </c>
      <c r="AAL83" s="94">
        <v>0.15899347999999999</v>
      </c>
      <c r="AAM83" s="94">
        <v>0.11334871000000001</v>
      </c>
      <c r="AAN83" s="94">
        <v>7.0891745000000006E-2</v>
      </c>
      <c r="AAO83" s="94">
        <v>3.8015210000000001E-2</v>
      </c>
      <c r="AAP83" s="94">
        <v>1.6727711999999999E-2</v>
      </c>
      <c r="AAQ83" s="94">
        <v>5.563096E-3</v>
      </c>
      <c r="AAR83" s="94">
        <v>1.1901456000000001E-3</v>
      </c>
      <c r="AAS83" s="94">
        <v>1.2679681999999999E-4</v>
      </c>
      <c r="AAT83" s="94">
        <v>3.2362008000000001E-5</v>
      </c>
      <c r="AAU83" s="94">
        <v>1.5443069999999999E-5</v>
      </c>
      <c r="AAV83" s="94">
        <v>5.9043864000000004E-6</v>
      </c>
      <c r="AAW83" s="94">
        <v>0</v>
      </c>
      <c r="AAX83" s="94">
        <v>4.8661359999999998E-24</v>
      </c>
      <c r="AAY83" s="94">
        <v>8.1508209999999995E-23</v>
      </c>
      <c r="AAZ83" s="94">
        <v>1.3640212000000001E-21</v>
      </c>
      <c r="ABA83" s="94">
        <v>2.2729049000000001E-20</v>
      </c>
      <c r="ABB83" s="94">
        <v>3.7706139999999999E-19</v>
      </c>
      <c r="ABC83" s="94">
        <v>6.2267637999999997E-18</v>
      </c>
      <c r="ABD83" s="94">
        <v>1.0235444E-16</v>
      </c>
      <c r="ABE83" s="94">
        <v>1.6747361E-15</v>
      </c>
      <c r="ABF83" s="94">
        <v>2.7277776000000001E-14</v>
      </c>
      <c r="ABG83" s="94">
        <v>4.4232824999999999E-13</v>
      </c>
      <c r="ABH83" s="94">
        <v>7.1419502000000004E-12</v>
      </c>
      <c r="ABI83" s="94">
        <v>1.1483662999999999E-10</v>
      </c>
      <c r="ABJ83" s="94">
        <v>1.8388292999999999E-9</v>
      </c>
      <c r="ABK83" s="94">
        <v>2.9314210000000001E-8</v>
      </c>
      <c r="ABL83" s="94">
        <v>4.6483460000000002E-7</v>
      </c>
      <c r="ABM83" s="94">
        <v>7.3159416999999998E-6</v>
      </c>
      <c r="ABN83" s="94">
        <v>1.1376254E-4</v>
      </c>
      <c r="ABO83" s="94">
        <v>1.5237492999999999E-3</v>
      </c>
      <c r="ABP83" s="94">
        <v>6.5483939999999999E-3</v>
      </c>
      <c r="ABQ83" s="94">
        <v>1.8349464999999999E-2</v>
      </c>
      <c r="ABR83" s="94">
        <v>4.0187094E-2</v>
      </c>
      <c r="ABS83" s="94">
        <v>7.3621660000000005E-2</v>
      </c>
      <c r="ABT83" s="94">
        <v>0.11651475999999999</v>
      </c>
      <c r="ABU83" s="94">
        <v>0.16216222999999999</v>
      </c>
      <c r="ABV83" s="94">
        <v>0.2004918</v>
      </c>
      <c r="ABW83" s="94">
        <v>0.21961537</v>
      </c>
      <c r="ABX83" s="94">
        <v>0.21872728</v>
      </c>
      <c r="ABY83" s="94">
        <v>0.19792144</v>
      </c>
      <c r="ABZ83" s="94">
        <v>0.15899383</v>
      </c>
      <c r="ACA83" s="94">
        <v>0.11334889400000001</v>
      </c>
      <c r="ACB83" s="94">
        <v>7.0891860000000001E-2</v>
      </c>
      <c r="ACC83" s="94">
        <v>3.8015284000000003E-2</v>
      </c>
      <c r="ACD83" s="94">
        <v>1.6727801E-2</v>
      </c>
      <c r="ACE83" s="94">
        <v>5.5631483000000001E-3</v>
      </c>
      <c r="ACF83" s="94">
        <v>1.1901640000000001E-3</v>
      </c>
      <c r="ACG83" s="94">
        <v>1.2679944000000001E-4</v>
      </c>
      <c r="ACH83" s="94">
        <v>3.23623E-5</v>
      </c>
      <c r="ACI83" s="94">
        <v>1.5443102E-5</v>
      </c>
      <c r="ACJ83" s="94">
        <v>5.9044027999999997E-6</v>
      </c>
      <c r="ACK83" s="94">
        <v>0</v>
      </c>
      <c r="ACL83" s="94">
        <v>4.8659320000000002E-24</v>
      </c>
      <c r="ACM83" s="94">
        <v>8.1504874999999999E-23</v>
      </c>
      <c r="ACN83" s="94">
        <v>1.3639685999999999E-21</v>
      </c>
      <c r="ACO83" s="94">
        <v>2.2728216999999999E-20</v>
      </c>
      <c r="ACP83" s="94">
        <v>3.7704827999999999E-19</v>
      </c>
      <c r="ACQ83" s="94">
        <v>6.2265615E-18</v>
      </c>
      <c r="ACR83" s="94">
        <v>1.0235136E-16</v>
      </c>
      <c r="ACS83" s="94">
        <v>1.6746887E-15</v>
      </c>
      <c r="ACT83" s="94">
        <v>2.7277056000000001E-14</v>
      </c>
      <c r="ACU83" s="94">
        <v>4.4231738000000002E-13</v>
      </c>
      <c r="ACV83" s="94">
        <v>7.1417876000000002E-12</v>
      </c>
      <c r="ACW83" s="94">
        <v>1.14834225E-10</v>
      </c>
      <c r="ACX83" s="94">
        <v>1.8387935000000001E-9</v>
      </c>
      <c r="ACY83" s="94">
        <v>2.9313668E-8</v>
      </c>
      <c r="ACZ83" s="94">
        <v>4.6482629999999999E-7</v>
      </c>
      <c r="ADA83" s="94">
        <v>7.3158075999999999E-6</v>
      </c>
      <c r="ADB83" s="94">
        <v>1.1376028E-4</v>
      </c>
      <c r="ADC83" s="94">
        <v>1.5237374E-3</v>
      </c>
      <c r="ADD83" s="94">
        <v>6.5483605000000002E-3</v>
      </c>
      <c r="ADE83" s="94">
        <v>1.8349381000000001E-2</v>
      </c>
      <c r="ADF83" s="94">
        <v>4.0186904000000002E-2</v>
      </c>
      <c r="ADG83" s="94">
        <v>7.3621240000000004E-2</v>
      </c>
      <c r="ADH83" s="94">
        <v>0.11651409</v>
      </c>
      <c r="ADI83" s="94">
        <v>0.16216112999999999</v>
      </c>
      <c r="ADJ83" s="94">
        <v>0.20049023999999999</v>
      </c>
      <c r="ADK83" s="94">
        <v>0.21961360999999999</v>
      </c>
      <c r="ADL83" s="94">
        <v>0.21872570999999999</v>
      </c>
      <c r="ADM83" s="94">
        <v>0.19792067999999999</v>
      </c>
      <c r="ADN83" s="94">
        <v>0.15899366000000001</v>
      </c>
      <c r="ADO83" s="94">
        <v>0.11334912</v>
      </c>
      <c r="ADP83" s="94">
        <v>7.0892049999999998E-2</v>
      </c>
      <c r="ADQ83" s="94">
        <v>3.8015276000000001E-2</v>
      </c>
      <c r="ADR83" s="94">
        <v>1.6727646999999998E-2</v>
      </c>
      <c r="ADS83" s="94">
        <v>5.563012E-3</v>
      </c>
      <c r="ADT83" s="94">
        <v>1.1901037999999999E-3</v>
      </c>
      <c r="ADU83" s="94">
        <v>1.2678936999999999E-4</v>
      </c>
      <c r="ADV83" s="94">
        <v>3.2361957000000002E-5</v>
      </c>
      <c r="ADW83" s="94">
        <v>1.5443290000000001E-5</v>
      </c>
      <c r="ADX83" s="94">
        <v>5.9045782999999998E-6</v>
      </c>
      <c r="ADY83" s="100"/>
      <c r="ADZ83" s="101"/>
      <c r="AEA83" s="101"/>
      <c r="AEB83" s="101"/>
      <c r="AEC83" s="101"/>
      <c r="AED83" s="144">
        <f t="shared" si="51"/>
        <v>78</v>
      </c>
      <c r="AEE83" s="142"/>
      <c r="AEF83" s="158">
        <f t="shared" si="33"/>
        <v>78</v>
      </c>
      <c r="AEG83" s="138">
        <f t="shared" si="57"/>
        <v>5.9043959999999996E-6</v>
      </c>
      <c r="AEH83" s="138">
        <f t="shared" si="57"/>
        <v>5.9044154999999996E-6</v>
      </c>
      <c r="AEI83" s="138">
        <f t="shared" si="57"/>
        <v>5.90444E-6</v>
      </c>
      <c r="AEJ83" s="138">
        <f t="shared" si="57"/>
        <v>5.9044660000000003E-6</v>
      </c>
      <c r="AEK83" s="138">
        <f t="shared" si="57"/>
        <v>5.9044372999999999E-6</v>
      </c>
      <c r="AEL83" s="138">
        <f t="shared" si="57"/>
        <v>5.9044282000000004E-6</v>
      </c>
      <c r="AEM83" s="138">
        <f t="shared" si="57"/>
        <v>5.9044355000000002E-6</v>
      </c>
      <c r="AEN83" s="138">
        <f t="shared" si="57"/>
        <v>5.904433E-6</v>
      </c>
      <c r="AEO83" s="138">
        <f t="shared" si="57"/>
        <v>5.9044340000000003E-6</v>
      </c>
      <c r="AEP83" s="138">
        <f t="shared" si="57"/>
        <v>5.9044410000000002E-6</v>
      </c>
      <c r="AEQ83" s="138">
        <f t="shared" si="58"/>
        <v>5.9044496000000001E-6</v>
      </c>
      <c r="AER83" s="138">
        <f t="shared" si="58"/>
        <v>5.904447E-6</v>
      </c>
      <c r="AES83" s="138">
        <f t="shared" si="58"/>
        <v>5.9044410000000002E-6</v>
      </c>
      <c r="AET83" s="138">
        <f t="shared" si="58"/>
        <v>5.9044372999999999E-6</v>
      </c>
      <c r="AEU83" s="138">
        <f t="shared" si="58"/>
        <v>5.9044263999999998E-6</v>
      </c>
      <c r="AEV83" s="138">
        <f t="shared" si="58"/>
        <v>5.9044146000000002E-6</v>
      </c>
      <c r="AEW83" s="138">
        <f t="shared" si="58"/>
        <v>5.9043950000000002E-6</v>
      </c>
      <c r="AEX83" s="138">
        <f t="shared" si="58"/>
        <v>5.9043864000000004E-6</v>
      </c>
      <c r="AEY83" s="138">
        <f t="shared" si="58"/>
        <v>5.9044027999999997E-6</v>
      </c>
      <c r="AEZ83" s="130">
        <f t="shared" si="52"/>
        <v>22.04</v>
      </c>
      <c r="AFA83" s="91"/>
      <c r="AFB83" s="94">
        <v>5.9044349999999997E-6</v>
      </c>
      <c r="AFC83" s="139">
        <f t="shared" si="53"/>
        <v>5.9044277157894733E-6</v>
      </c>
      <c r="AFD83" s="91"/>
      <c r="AFE83" s="142"/>
      <c r="AFF83" s="142"/>
      <c r="AFG83" s="138">
        <f t="shared" si="56"/>
        <v>6.5484339999999997E-3</v>
      </c>
      <c r="AFH83" s="138">
        <f t="shared" si="56"/>
        <v>6.5483763000000004E-3</v>
      </c>
      <c r="AFI83" s="138">
        <f t="shared" si="56"/>
        <v>6.5484150000000001E-3</v>
      </c>
      <c r="AFJ83" s="138">
        <f t="shared" si="56"/>
        <v>6.5484590000000004E-3</v>
      </c>
      <c r="AFK83" s="138">
        <f t="shared" si="56"/>
        <v>6.5484536000000003E-3</v>
      </c>
      <c r="AFL83" s="138">
        <f t="shared" si="56"/>
        <v>6.5484256000000003E-3</v>
      </c>
      <c r="AFM83" s="138">
        <f t="shared" si="56"/>
        <v>6.5484089999999998E-3</v>
      </c>
      <c r="AFN83" s="138">
        <f t="shared" si="56"/>
        <v>6.5483963000000003E-3</v>
      </c>
      <c r="AFO83" s="138">
        <f t="shared" si="56"/>
        <v>6.5483900000000003E-3</v>
      </c>
      <c r="AFP83" s="138">
        <f t="shared" si="56"/>
        <v>6.5483659999999999E-3</v>
      </c>
      <c r="AFQ83" s="138">
        <f t="shared" si="56"/>
        <v>6.5483620000000003E-3</v>
      </c>
      <c r="AFR83" s="138">
        <f t="shared" si="56"/>
        <v>6.5483664999999996E-3</v>
      </c>
      <c r="AFS83" s="138">
        <f t="shared" si="56"/>
        <v>6.5483707000000002E-3</v>
      </c>
      <c r="AFT83" s="138">
        <f t="shared" si="56"/>
        <v>6.5483590000000001E-3</v>
      </c>
      <c r="AFU83" s="138">
        <f t="shared" si="56"/>
        <v>6.5483490000000002E-3</v>
      </c>
      <c r="AFV83" s="138">
        <f t="shared" si="54"/>
        <v>6.5483449999999997E-3</v>
      </c>
      <c r="AFW83" s="138">
        <f t="shared" si="54"/>
        <v>6.5483720000000002E-3</v>
      </c>
      <c r="AFX83" s="138">
        <f t="shared" si="54"/>
        <v>6.5484037999999998E-3</v>
      </c>
      <c r="AFY83" s="138">
        <f t="shared" si="54"/>
        <v>6.5483939999999999E-3</v>
      </c>
      <c r="AFZ83" s="138" t="e">
        <f t="shared" si="54"/>
        <v>#VALUE!</v>
      </c>
      <c r="AGA83" s="139">
        <f t="shared" si="55"/>
        <v>6.5483919368421045E-3</v>
      </c>
      <c r="AGB83" s="91"/>
      <c r="AGC83" s="91"/>
      <c r="AGD83" s="91"/>
      <c r="AGE83" s="91"/>
      <c r="AGF83" s="91"/>
      <c r="AGG83" s="91"/>
      <c r="AGH83" s="91"/>
      <c r="AGI83" s="91"/>
      <c r="AGJ83" s="91"/>
      <c r="AGK83" s="91"/>
      <c r="AGL83" s="91"/>
      <c r="AGM83" s="91"/>
      <c r="AGN83" s="91"/>
      <c r="AGO83" s="91"/>
      <c r="AGP83" s="91"/>
      <c r="AGQ83" s="91"/>
      <c r="AGR83" s="91"/>
      <c r="AGS83" s="91"/>
      <c r="AGT83" s="91"/>
      <c r="AGU83" s="91"/>
      <c r="AGV83" s="91"/>
      <c r="AGW83" s="91"/>
      <c r="AGX83" s="91"/>
      <c r="AGY83" s="91"/>
      <c r="AGZ83" s="91"/>
      <c r="AHA83" s="91"/>
      <c r="AHB83" s="91"/>
      <c r="AHC83" s="91"/>
      <c r="AHD83" s="91"/>
      <c r="AHE83" s="91"/>
      <c r="AHF83" s="91"/>
      <c r="AHG83" s="91"/>
      <c r="AHH83" s="91"/>
      <c r="AHI83" s="91"/>
      <c r="AHJ83" s="91"/>
      <c r="AHK83" s="91"/>
      <c r="AHL83" s="91"/>
      <c r="AHM83" s="91"/>
      <c r="AHN83" s="91"/>
      <c r="AHO83" s="91"/>
      <c r="AHP83" s="91"/>
      <c r="AHQ83" s="91"/>
      <c r="AHR83" s="91"/>
      <c r="AHS83" s="91"/>
      <c r="AHT83" s="91"/>
      <c r="AHU83" s="91"/>
      <c r="AHV83" s="91"/>
      <c r="AHW83" s="91"/>
      <c r="AHX83" s="91"/>
      <c r="AHY83" s="91"/>
      <c r="AHZ83" s="91"/>
      <c r="AIA83" s="91"/>
      <c r="AIB83" s="91"/>
      <c r="AIC83" s="91"/>
      <c r="AID83" s="91"/>
      <c r="AIE83" s="91"/>
      <c r="AIF83" s="91"/>
      <c r="AIG83" s="91"/>
      <c r="AIH83" s="91"/>
      <c r="AII83" s="91"/>
      <c r="AIJ83" s="91"/>
      <c r="AIK83" s="91"/>
      <c r="AIL83" s="91"/>
      <c r="AIM83" s="91"/>
      <c r="AIN83" s="91"/>
      <c r="AIO83" s="91"/>
      <c r="AIP83" s="91"/>
      <c r="AIQ83" s="91"/>
      <c r="AIR83" s="91"/>
      <c r="AIS83" s="91"/>
      <c r="AIT83" s="91"/>
      <c r="AIU83" s="91"/>
      <c r="AIV83" s="91"/>
      <c r="AIW83" s="91"/>
      <c r="AIX83" s="91"/>
      <c r="AIY83" s="91"/>
      <c r="AIZ83" s="91"/>
      <c r="AJA83" s="91"/>
      <c r="AJB83" s="91"/>
      <c r="AJC83" s="91"/>
      <c r="AJD83" s="91"/>
      <c r="AJE83" s="91"/>
      <c r="AJF83" s="91"/>
      <c r="AJG83" s="91"/>
      <c r="AJH83" s="91"/>
      <c r="AJI83" s="91"/>
      <c r="AJJ83" s="91"/>
      <c r="AJK83" s="91"/>
      <c r="AJL83" s="91"/>
      <c r="AJM83" s="91"/>
      <c r="AJN83" s="91"/>
      <c r="AJO83" s="91"/>
      <c r="AJP83" s="91"/>
      <c r="AJQ83" s="91"/>
      <c r="AJR83" s="91"/>
      <c r="AJS83" s="91"/>
      <c r="AJT83" s="91"/>
      <c r="AJU83" s="91"/>
      <c r="AJV83" s="91"/>
      <c r="AJW83" s="91"/>
      <c r="AJX83" s="91"/>
      <c r="AJY83" s="91"/>
      <c r="AJZ83" s="91"/>
      <c r="AKA83" s="91"/>
      <c r="AKB83" s="91"/>
      <c r="AKC83" s="91"/>
      <c r="AKD83" s="91"/>
      <c r="AKE83" s="91"/>
      <c r="AKF83" s="91"/>
      <c r="AKG83" s="91"/>
      <c r="AKH83" s="91"/>
      <c r="AKI83" s="91"/>
      <c r="AKJ83" s="91"/>
      <c r="AKK83" s="91"/>
      <c r="AKL83" s="91"/>
      <c r="AKM83" s="91"/>
      <c r="AKN83" s="91"/>
      <c r="AKO83" s="91"/>
      <c r="AKP83" s="91"/>
      <c r="AKQ83" s="91"/>
      <c r="AKR83" s="91"/>
      <c r="AKS83" s="91"/>
      <c r="AKT83" s="91"/>
      <c r="AKU83" s="91"/>
      <c r="AKV83" s="91"/>
      <c r="AKW83" s="91"/>
      <c r="AKX83" s="91"/>
      <c r="AKY83" s="91"/>
      <c r="AKZ83" s="91"/>
      <c r="ALA83" s="91"/>
      <c r="ALB83" s="91"/>
      <c r="ALC83" s="91"/>
      <c r="ALD83" s="91"/>
      <c r="ALE83" s="91"/>
      <c r="ALF83" s="91"/>
      <c r="ALG83" s="91"/>
      <c r="ALH83" s="91"/>
      <c r="ALI83" s="91"/>
      <c r="ALJ83" s="91"/>
      <c r="ALK83" s="91"/>
      <c r="ALL83" s="91"/>
      <c r="ALM83" s="91"/>
      <c r="ALN83" s="91"/>
      <c r="ALO83" s="91"/>
      <c r="ALP83" s="91"/>
      <c r="ALQ83" s="91"/>
      <c r="ALR83" s="91"/>
      <c r="ALS83" s="91"/>
      <c r="ALT83" s="91"/>
      <c r="ALU83" s="91"/>
      <c r="ALV83" s="91"/>
      <c r="ALW83" s="91"/>
      <c r="ALX83" s="91"/>
      <c r="ALY83" s="91"/>
      <c r="ALZ83" s="91"/>
      <c r="AMA83" s="91"/>
      <c r="AMB83" s="91"/>
      <c r="AMC83" s="91"/>
      <c r="AMD83" s="91"/>
      <c r="AME83" s="91"/>
      <c r="AMF83" s="91"/>
      <c r="AMG83" s="91"/>
      <c r="AMH83" s="91"/>
      <c r="AMI83" s="91"/>
      <c r="AMJ83" s="91"/>
      <c r="AMK83" s="91"/>
      <c r="AML83" s="91"/>
      <c r="AMM83" s="91"/>
      <c r="AMN83" s="91"/>
      <c r="AMO83" s="91"/>
      <c r="AMP83" s="91"/>
      <c r="AMQ83" s="91"/>
      <c r="AMR83" s="91"/>
      <c r="AMS83" s="91"/>
      <c r="AMT83" s="91"/>
      <c r="AMU83" s="91"/>
      <c r="AMV83" s="91"/>
      <c r="AMW83" s="91"/>
      <c r="AMX83" s="91"/>
      <c r="AMY83" s="91"/>
      <c r="AMZ83" s="91"/>
      <c r="ANA83" s="91"/>
      <c r="ANB83" s="91"/>
      <c r="ANC83" s="91"/>
      <c r="AND83" s="91"/>
      <c r="ANE83" s="91"/>
      <c r="ANF83" s="91"/>
      <c r="ANG83" s="91"/>
      <c r="ANH83" s="91"/>
      <c r="ANI83" s="91"/>
      <c r="ANJ83" s="91"/>
      <c r="ANK83" s="91"/>
      <c r="ANL83" s="91"/>
      <c r="ANM83" s="91"/>
      <c r="ANN83" s="91"/>
      <c r="ANO83" s="91"/>
      <c r="ANP83" s="91"/>
      <c r="ANQ83" s="91"/>
      <c r="ANR83" s="91"/>
      <c r="ANS83" s="91"/>
      <c r="ANT83" s="91"/>
      <c r="ANU83" s="91"/>
      <c r="ANV83" s="91"/>
      <c r="ANW83" s="91"/>
      <c r="ANX83" s="91"/>
      <c r="ANY83" s="91"/>
      <c r="ANZ83" s="91"/>
      <c r="AOA83" s="91"/>
      <c r="AOB83" s="91"/>
      <c r="AOC83" s="91"/>
      <c r="AOD83" s="91"/>
      <c r="AOE83" s="91"/>
      <c r="AOF83" s="91"/>
      <c r="AOG83" s="91"/>
      <c r="AOH83" s="91"/>
      <c r="AOI83" s="91"/>
      <c r="AOJ83" s="91"/>
      <c r="AOK83" s="91"/>
      <c r="AOL83" s="91"/>
      <c r="AOM83" s="91"/>
      <c r="AON83" s="91"/>
      <c r="AOO83" s="91"/>
      <c r="AOP83" s="91"/>
      <c r="AOQ83" s="91"/>
      <c r="AOR83" s="91"/>
      <c r="AOS83" s="91"/>
      <c r="AOT83" s="91"/>
      <c r="AOU83" s="91"/>
      <c r="AOV83" s="91"/>
      <c r="AOW83" s="91"/>
      <c r="AOX83" s="91"/>
      <c r="AOY83" s="91"/>
      <c r="AOZ83" s="91"/>
      <c r="APA83" s="91"/>
      <c r="APB83" s="91"/>
      <c r="APC83" s="91"/>
      <c r="APD83" s="91"/>
      <c r="APE83" s="91"/>
      <c r="APF83" s="91"/>
      <c r="APG83" s="91"/>
      <c r="APH83" s="91"/>
      <c r="API83" s="91"/>
      <c r="APJ83" s="91"/>
      <c r="APK83" s="91"/>
      <c r="APL83" s="91"/>
      <c r="APM83" s="91"/>
      <c r="APN83" s="91"/>
      <c r="APO83" s="91"/>
      <c r="APP83" s="91"/>
      <c r="APQ83" s="91"/>
      <c r="APR83" s="91"/>
      <c r="APS83" s="91"/>
      <c r="APT83" s="91"/>
      <c r="APU83" s="91"/>
      <c r="APV83" s="91"/>
      <c r="APW83" s="91"/>
      <c r="APX83" s="91"/>
      <c r="APY83" s="91"/>
      <c r="APZ83" s="91"/>
      <c r="AQA83" s="91"/>
      <c r="AQB83" s="91"/>
      <c r="AQC83" s="91"/>
      <c r="AQD83" s="91"/>
      <c r="AQE83" s="91"/>
      <c r="AQF83" s="91"/>
      <c r="AQG83" s="91"/>
      <c r="AQH83" s="91"/>
      <c r="AQI83" s="91"/>
      <c r="AQJ83" s="91"/>
      <c r="AQK83" s="91"/>
      <c r="AQL83" s="91"/>
      <c r="AQM83" s="91"/>
      <c r="AQN83" s="91"/>
      <c r="AQO83" s="91"/>
      <c r="AQP83" s="91"/>
      <c r="AQQ83" s="91"/>
      <c r="AQR83" s="91"/>
      <c r="AQS83" s="91"/>
      <c r="AQT83" s="91"/>
      <c r="AQU83" s="91"/>
      <c r="AQV83" s="91"/>
      <c r="AQW83" s="91"/>
      <c r="AQX83" s="91"/>
      <c r="AQY83" s="91"/>
      <c r="AQZ83" s="91"/>
      <c r="ARA83" s="91"/>
      <c r="ARB83" s="91"/>
      <c r="ARC83" s="91"/>
      <c r="ARD83" s="91"/>
      <c r="ARE83" s="91"/>
      <c r="ARF83" s="91"/>
      <c r="ARG83" s="91"/>
      <c r="ARH83" s="91"/>
      <c r="ARI83" s="91"/>
      <c r="ARJ83" s="91"/>
      <c r="ARK83" s="91"/>
      <c r="ARL83" s="91"/>
      <c r="ARM83" s="91"/>
      <c r="ARN83" s="91"/>
      <c r="ARO83" s="91"/>
      <c r="ARP83" s="91"/>
      <c r="ARQ83" s="91"/>
      <c r="ARR83" s="91"/>
      <c r="ARS83" s="91"/>
      <c r="ART83" s="91"/>
      <c r="ARU83" s="91"/>
      <c r="ARV83" s="91"/>
      <c r="ARW83" s="91"/>
      <c r="ARX83" s="91"/>
      <c r="ARY83" s="91"/>
      <c r="ARZ83" s="91"/>
      <c r="ASA83" s="91"/>
      <c r="ASB83" s="91"/>
      <c r="ASC83" s="91"/>
      <c r="ASD83" s="91"/>
      <c r="ASE83" s="91"/>
      <c r="ASF83" s="91"/>
      <c r="ASG83" s="91"/>
      <c r="ASH83" s="91"/>
      <c r="ASI83" s="91"/>
      <c r="ASJ83" s="91"/>
      <c r="ASK83" s="91"/>
      <c r="ASL83" s="91"/>
      <c r="ASM83" s="91"/>
      <c r="ASN83" s="91"/>
      <c r="ASO83" s="91"/>
      <c r="ASP83" s="91"/>
      <c r="ASQ83" s="91"/>
      <c r="ASR83" s="91"/>
    </row>
    <row r="84" spans="1:1188" ht="1.5" customHeight="1" x14ac:dyDescent="0.25">
      <c r="A84" s="129">
        <v>79</v>
      </c>
      <c r="B84" s="130">
        <v>22.33</v>
      </c>
      <c r="C84" s="123">
        <f>IF(ROW()-$B$4&lt;$B$112,2,3)</f>
        <v>3</v>
      </c>
      <c r="D84" s="129">
        <v>79</v>
      </c>
      <c r="E84" s="91">
        <v>0</v>
      </c>
      <c r="F84" s="92">
        <v>2.4366998000000001E-23</v>
      </c>
      <c r="G84" s="92">
        <v>4.034696E-22</v>
      </c>
      <c r="H84" s="92">
        <v>6.6763923999999997E-21</v>
      </c>
      <c r="I84" s="92">
        <v>1.1001971E-19</v>
      </c>
      <c r="J84" s="92">
        <v>1.8054934999999998E-18</v>
      </c>
      <c r="K84" s="92">
        <v>2.9507979999999998E-17</v>
      </c>
      <c r="L84" s="92">
        <v>4.8034430000000005E-16</v>
      </c>
      <c r="M84" s="92">
        <v>7.7896775000000004E-15</v>
      </c>
      <c r="N84" s="92">
        <v>1.2588144000000001E-13</v>
      </c>
      <c r="O84" s="92">
        <v>2.027887E-12</v>
      </c>
      <c r="P84" s="92">
        <v>3.2582339999999999E-11</v>
      </c>
      <c r="Q84" s="92">
        <v>5.224721E-10</v>
      </c>
      <c r="R84" s="92">
        <v>8.3690060000000006E-9</v>
      </c>
      <c r="S84" s="92">
        <v>1.3408010000000001E-7</v>
      </c>
      <c r="T84" s="92">
        <v>2.1525846E-6</v>
      </c>
      <c r="U84" s="92">
        <v>3.4734709999999999E-5</v>
      </c>
      <c r="V84" s="92">
        <v>5.6609062999999997E-4</v>
      </c>
      <c r="W84" s="92">
        <v>3.5511243999999998E-3</v>
      </c>
      <c r="X84" s="92">
        <v>1.1611590999999999E-2</v>
      </c>
      <c r="Y84" s="92">
        <v>2.8086350999999999E-2</v>
      </c>
      <c r="Z84" s="93">
        <v>5.5556845000000001E-2</v>
      </c>
      <c r="AA84" s="93">
        <v>9.3901454999999995E-2</v>
      </c>
      <c r="AB84" s="93">
        <v>0.13876426</v>
      </c>
      <c r="AC84" s="93">
        <v>0.18173136000000001</v>
      </c>
      <c r="AD84" s="93">
        <v>0.21218754000000001</v>
      </c>
      <c r="AE84" s="93">
        <v>0.21890209999999999</v>
      </c>
      <c r="AF84" s="93">
        <v>0.21085905999999999</v>
      </c>
      <c r="AG84" s="93">
        <v>0.18007444</v>
      </c>
      <c r="AH84" s="93">
        <v>0.13707580999999999</v>
      </c>
      <c r="AI84" s="93">
        <v>9.2353015999999996E-2</v>
      </c>
      <c r="AJ84" s="93">
        <v>5.4205492000000001E-2</v>
      </c>
      <c r="AK84" s="93">
        <v>2.6905404000000001E-2</v>
      </c>
      <c r="AL84" s="93">
        <v>1.0688339999999999E-2</v>
      </c>
      <c r="AM84" s="93">
        <v>3.0607283000000001E-3</v>
      </c>
      <c r="AN84" s="93">
        <v>4.8697200000000001E-4</v>
      </c>
      <c r="AO84" s="93">
        <v>5.8248019999999997E-5</v>
      </c>
      <c r="AP84" s="93">
        <v>2.015714E-5</v>
      </c>
      <c r="AQ84" s="93">
        <v>9.4027849999999998E-6</v>
      </c>
      <c r="AR84" s="93">
        <v>3.3434771000000002E-6</v>
      </c>
      <c r="AS84" s="94">
        <v>0</v>
      </c>
      <c r="AT84" s="94">
        <v>2.4367566000000001E-23</v>
      </c>
      <c r="AU84" s="94">
        <v>4.0347865000000001E-22</v>
      </c>
      <c r="AV84" s="94">
        <v>6.6765233000000003E-21</v>
      </c>
      <c r="AW84" s="94">
        <v>1.1002157E-19</v>
      </c>
      <c r="AX84" s="94">
        <v>1.8055188000000001E-18</v>
      </c>
      <c r="AY84" s="94">
        <v>2.9508312000000002E-17</v>
      </c>
      <c r="AZ84" s="94">
        <v>4.8034830000000002E-16</v>
      </c>
      <c r="BA84" s="94">
        <v>7.7897220000000003E-15</v>
      </c>
      <c r="BB84" s="94">
        <v>1.2588181E-13</v>
      </c>
      <c r="BC84" s="94">
        <v>2.0278872000000002E-12</v>
      </c>
      <c r="BD84" s="94">
        <v>3.258224E-11</v>
      </c>
      <c r="BE84" s="94">
        <v>5.2246890000000002E-10</v>
      </c>
      <c r="BF84" s="94">
        <v>8.3689270000000003E-9</v>
      </c>
      <c r="BG84" s="94">
        <v>1.3407850000000001E-7</v>
      </c>
      <c r="BH84" s="94">
        <v>2.1525545000000001E-6</v>
      </c>
      <c r="BI84" s="94">
        <v>3.4734202999999998E-5</v>
      </c>
      <c r="BJ84" s="94">
        <v>5.6608250000000004E-4</v>
      </c>
      <c r="BK84" s="94">
        <v>3.5510903999999999E-3</v>
      </c>
      <c r="BL84" s="94">
        <v>1.1611504E-2</v>
      </c>
      <c r="BM84" s="94">
        <v>2.8086176000000001E-2</v>
      </c>
      <c r="BN84" s="94">
        <v>5.5556550000000003E-2</v>
      </c>
      <c r="BO84" s="94">
        <v>9.3901046000000002E-2</v>
      </c>
      <c r="BP84" s="94">
        <v>0.13876374</v>
      </c>
      <c r="BQ84" s="94">
        <v>0.18173079</v>
      </c>
      <c r="BR84" s="94">
        <v>0.21218698</v>
      </c>
      <c r="BS84" s="94">
        <v>0.21890156999999999</v>
      </c>
      <c r="BT84" s="94">
        <v>0.21085864000000001</v>
      </c>
      <c r="BU84" s="94">
        <v>0.18007411000000001</v>
      </c>
      <c r="BV84" s="94">
        <v>0.13707544999999999</v>
      </c>
      <c r="BW84" s="94">
        <v>9.2352619999999996E-2</v>
      </c>
      <c r="BX84" s="94">
        <v>5.4205110000000001E-2</v>
      </c>
      <c r="BY84" s="94">
        <v>2.6905142E-2</v>
      </c>
      <c r="BZ84" s="94">
        <v>1.0688207999999999E-2</v>
      </c>
      <c r="CA84" s="94">
        <v>3.0606940000000001E-3</v>
      </c>
      <c r="CB84" s="94">
        <v>4.8697196000000001E-4</v>
      </c>
      <c r="CC84" s="94">
        <v>5.8248082E-5</v>
      </c>
      <c r="CD84" s="94">
        <v>2.0157045999999999E-5</v>
      </c>
      <c r="CE84" s="94">
        <v>9.4027409999999994E-6</v>
      </c>
      <c r="CF84" s="94">
        <v>3.3434885E-6</v>
      </c>
      <c r="CG84" s="94">
        <v>0</v>
      </c>
      <c r="CH84" s="94">
        <v>2.4356891000000001E-23</v>
      </c>
      <c r="CI84" s="94">
        <v>4.0331815E-22</v>
      </c>
      <c r="CJ84" s="94">
        <v>6.6741236999999999E-21</v>
      </c>
      <c r="CK84" s="94">
        <v>1.0998615000000001E-19</v>
      </c>
      <c r="CL84" s="94">
        <v>1.8050033999999998E-18</v>
      </c>
      <c r="CM84" s="94">
        <v>2.9500936999999999E-17</v>
      </c>
      <c r="CN84" s="94">
        <v>4.8024476000000002E-16</v>
      </c>
      <c r="CO84" s="94">
        <v>7.7883069999999995E-15</v>
      </c>
      <c r="CP84" s="94">
        <v>1.2586308999999999E-13</v>
      </c>
      <c r="CQ84" s="94">
        <v>2.0276500000000001E-12</v>
      </c>
      <c r="CR84" s="94">
        <v>3.257942E-11</v>
      </c>
      <c r="CS84" s="94">
        <v>5.2243854000000002E-10</v>
      </c>
      <c r="CT84" s="94">
        <v>8.3686549999999996E-9</v>
      </c>
      <c r="CU84" s="94">
        <v>1.3407699999999999E-7</v>
      </c>
      <c r="CV84" s="94">
        <v>2.152563E-6</v>
      </c>
      <c r="CW84" s="94">
        <v>3.473453E-5</v>
      </c>
      <c r="CX84" s="94">
        <v>5.6608825000000005E-4</v>
      </c>
      <c r="CY84" s="94">
        <v>3.5511143999999999E-3</v>
      </c>
      <c r="CZ84" s="94">
        <v>1.1611563E-2</v>
      </c>
      <c r="DA84" s="94">
        <v>2.808631E-2</v>
      </c>
      <c r="DB84" s="94">
        <v>5.5556815000000002E-2</v>
      </c>
      <c r="DC84" s="94">
        <v>9.3901440000000003E-2</v>
      </c>
      <c r="DD84" s="94">
        <v>0.13876416999999999</v>
      </c>
      <c r="DE84" s="94">
        <v>0.18173110000000001</v>
      </c>
      <c r="DF84" s="94">
        <v>0.21218698</v>
      </c>
      <c r="DG84" s="94">
        <v>0.21890143000000001</v>
      </c>
      <c r="DH84" s="94">
        <v>0.21085777999999999</v>
      </c>
      <c r="DI84" s="94">
        <v>0.18007322000000001</v>
      </c>
      <c r="DJ84" s="94">
        <v>0.13707489</v>
      </c>
      <c r="DK84" s="94">
        <v>9.2352434999999997E-2</v>
      </c>
      <c r="DL84" s="94">
        <v>5.4205146000000003E-2</v>
      </c>
      <c r="DM84" s="94">
        <v>2.6905221999999999E-2</v>
      </c>
      <c r="DN84" s="94">
        <v>1.0688230999999999E-2</v>
      </c>
      <c r="DO84" s="94">
        <v>3.0606785E-3</v>
      </c>
      <c r="DP84" s="94">
        <v>4.8696736000000001E-4</v>
      </c>
      <c r="DQ84" s="94">
        <v>5.8247810000000002E-5</v>
      </c>
      <c r="DR84" s="94">
        <v>2.0157041999999998E-5</v>
      </c>
      <c r="DS84" s="94">
        <v>9.4027599999999997E-6</v>
      </c>
      <c r="DT84" s="94">
        <v>3.3435027999999998E-6</v>
      </c>
      <c r="DU84" s="94">
        <v>0</v>
      </c>
      <c r="DV84" s="94">
        <v>2.4356644999999999E-23</v>
      </c>
      <c r="DW84" s="94">
        <v>4.0331517E-22</v>
      </c>
      <c r="DX84" s="94">
        <v>6.6740925999999998E-21</v>
      </c>
      <c r="DY84" s="94">
        <v>1.0998587999999999E-19</v>
      </c>
      <c r="DZ84" s="94">
        <v>1.8050026E-18</v>
      </c>
      <c r="EA84" s="94">
        <v>2.9500973E-17</v>
      </c>
      <c r="EB84" s="94">
        <v>4.8024612999999997E-16</v>
      </c>
      <c r="EC84" s="94">
        <v>7.7883370000000004E-15</v>
      </c>
      <c r="ED84" s="94">
        <v>1.258637E-13</v>
      </c>
      <c r="EE84" s="94">
        <v>2.0276614999999999E-12</v>
      </c>
      <c r="EF84" s="94">
        <v>3.2579637000000003E-11</v>
      </c>
      <c r="EG84" s="94">
        <v>5.2244230000000002E-10</v>
      </c>
      <c r="EH84" s="94">
        <v>8.3687190000000001E-9</v>
      </c>
      <c r="EI84" s="94">
        <v>1.3407804999999999E-7</v>
      </c>
      <c r="EJ84" s="94">
        <v>2.1525804999999999E-6</v>
      </c>
      <c r="EK84" s="94">
        <v>3.4734825E-5</v>
      </c>
      <c r="EL84" s="94">
        <v>5.6609312999999996E-4</v>
      </c>
      <c r="EM84" s="94">
        <v>3.5511396999999998E-3</v>
      </c>
      <c r="EN84" s="94">
        <v>1.1611633999999999E-2</v>
      </c>
      <c r="EO84" s="94">
        <v>2.8086433000000001E-2</v>
      </c>
      <c r="EP84" s="94">
        <v>5.5556964E-2</v>
      </c>
      <c r="EQ84" s="94">
        <v>9.3901529999999997E-2</v>
      </c>
      <c r="ER84" s="94">
        <v>0.13876416999999999</v>
      </c>
      <c r="ES84" s="94">
        <v>0.18173099000000001</v>
      </c>
      <c r="ET84" s="94">
        <v>0.21218704999999999</v>
      </c>
      <c r="EU84" s="94">
        <v>0.2189016</v>
      </c>
      <c r="EV84" s="94">
        <v>0.21085862999999999</v>
      </c>
      <c r="EW84" s="94">
        <v>0.18007416000000001</v>
      </c>
      <c r="EX84" s="94">
        <v>0.13707580999999999</v>
      </c>
      <c r="EY84" s="94">
        <v>9.2353106000000004E-2</v>
      </c>
      <c r="EZ84" s="94">
        <v>5.4205473999999997E-2</v>
      </c>
      <c r="FA84" s="94">
        <v>2.6905324000000001E-2</v>
      </c>
      <c r="FB84" s="94">
        <v>1.0688258000000001E-2</v>
      </c>
      <c r="FC84" s="94">
        <v>3.0606787000000001E-3</v>
      </c>
      <c r="FD84" s="94">
        <v>4.8696558000000002E-4</v>
      </c>
      <c r="FE84" s="94">
        <v>5.8248243E-5</v>
      </c>
      <c r="FF84" s="94">
        <v>2.0157157999999999E-5</v>
      </c>
      <c r="FG84" s="94">
        <v>9.4028400000000003E-6</v>
      </c>
      <c r="FH84" s="94">
        <v>3.3435190000000001E-6</v>
      </c>
      <c r="FI84" s="94">
        <v>0</v>
      </c>
      <c r="FJ84" s="94">
        <v>2.4356693999999999E-23</v>
      </c>
      <c r="FK84" s="94">
        <v>4.0331597999999998E-22</v>
      </c>
      <c r="FL84" s="94">
        <v>6.6741055999999997E-21</v>
      </c>
      <c r="FM84" s="94">
        <v>1.0998608E-19</v>
      </c>
      <c r="FN84" s="94">
        <v>1.8050057000000001E-18</v>
      </c>
      <c r="FO84" s="94">
        <v>2.950102E-17</v>
      </c>
      <c r="FP84" s="94">
        <v>4.8024669999999997E-16</v>
      </c>
      <c r="FQ84" s="94">
        <v>7.7883440000000007E-15</v>
      </c>
      <c r="FR84" s="94">
        <v>1.2586376000000001E-13</v>
      </c>
      <c r="FS84" s="94">
        <v>2.0276619999999998E-12</v>
      </c>
      <c r="FT84" s="94">
        <v>3.2579633E-11</v>
      </c>
      <c r="FU84" s="94">
        <v>5.2244230000000002E-10</v>
      </c>
      <c r="FV84" s="94">
        <v>8.3687200000000004E-9</v>
      </c>
      <c r="FW84" s="94">
        <v>1.3407804999999999E-7</v>
      </c>
      <c r="FX84" s="94">
        <v>2.1525799999999998E-6</v>
      </c>
      <c r="FY84" s="94">
        <v>3.4734814000000003E-5</v>
      </c>
      <c r="FZ84" s="94">
        <v>5.6609290000000001E-4</v>
      </c>
      <c r="GA84" s="94">
        <v>3.5511373999999999E-3</v>
      </c>
      <c r="GB84" s="94">
        <v>1.1611616999999999E-2</v>
      </c>
      <c r="GC84" s="94">
        <v>2.8086363999999999E-2</v>
      </c>
      <c r="GD84" s="94">
        <v>5.555682E-2</v>
      </c>
      <c r="GE84" s="94">
        <v>9.3901336000000002E-2</v>
      </c>
      <c r="GF84" s="94">
        <v>0.13876401999999999</v>
      </c>
      <c r="GG84" s="94">
        <v>0.18173120000000001</v>
      </c>
      <c r="GH84" s="94">
        <v>0.21218774000000001</v>
      </c>
      <c r="GI84" s="94">
        <v>0.2189025</v>
      </c>
      <c r="GJ84" s="94">
        <v>0.21085947999999999</v>
      </c>
      <c r="GK84" s="94">
        <v>0.18007438000000001</v>
      </c>
      <c r="GL84" s="94">
        <v>0.13707519000000001</v>
      </c>
      <c r="GM84" s="94">
        <v>9.2352173999999995E-2</v>
      </c>
      <c r="GN84" s="94">
        <v>5.4204799999999997E-2</v>
      </c>
      <c r="GO84" s="94">
        <v>2.6905043E-2</v>
      </c>
      <c r="GP84" s="94">
        <v>1.0688260999999999E-2</v>
      </c>
      <c r="GQ84" s="94">
        <v>3.0607401999999998E-3</v>
      </c>
      <c r="GR84" s="94">
        <v>4.8696863999999999E-4</v>
      </c>
      <c r="GS84" s="94">
        <v>5.8247366000000001E-5</v>
      </c>
      <c r="GT84" s="94">
        <v>2.0157206E-5</v>
      </c>
      <c r="GU84" s="94">
        <v>9.4028040000000001E-6</v>
      </c>
      <c r="GV84" s="94">
        <v>3.3435032999999999E-6</v>
      </c>
      <c r="GW84" s="94">
        <v>0</v>
      </c>
      <c r="GX84" s="94">
        <v>2.4356625000000001E-23</v>
      </c>
      <c r="GY84" s="94">
        <v>4.0331477E-22</v>
      </c>
      <c r="GZ84" s="94">
        <v>6.6740839999999996E-21</v>
      </c>
      <c r="HA84" s="94">
        <v>1.0998571999999999E-19</v>
      </c>
      <c r="HB84" s="94">
        <v>1.805E-18</v>
      </c>
      <c r="HC84" s="94">
        <v>2.9500929999999998E-17</v>
      </c>
      <c r="HD84" s="94">
        <v>4.8024534000000001E-16</v>
      </c>
      <c r="HE84" s="94">
        <v>7.7883206000000002E-15</v>
      </c>
      <c r="HF84" s="94">
        <v>1.2586334000000001E-13</v>
      </c>
      <c r="HG84" s="94">
        <v>2.027654E-12</v>
      </c>
      <c r="HH84" s="94">
        <v>3.2579512000000002E-11</v>
      </c>
      <c r="HI84" s="94">
        <v>5.2244026000000003E-10</v>
      </c>
      <c r="HJ84" s="94">
        <v>8.3686859999999995E-9</v>
      </c>
      <c r="HK84" s="94">
        <v>1.3407752E-7</v>
      </c>
      <c r="HL84" s="94">
        <v>2.1525714E-6</v>
      </c>
      <c r="HM84" s="94">
        <v>3.4734670000000003E-5</v>
      </c>
      <c r="HN84" s="94">
        <v>5.6609046E-4</v>
      </c>
      <c r="HO84" s="94">
        <v>3.5511202000000001E-3</v>
      </c>
      <c r="HP84" s="94">
        <v>1.1611574E-2</v>
      </c>
      <c r="HQ84" s="94">
        <v>2.808631E-2</v>
      </c>
      <c r="HR84" s="94">
        <v>5.5556790000000002E-2</v>
      </c>
      <c r="HS84" s="94">
        <v>9.3901395999999998E-2</v>
      </c>
      <c r="HT84" s="94">
        <v>0.13876406999999999</v>
      </c>
      <c r="HU84" s="94">
        <v>0.18173086999999999</v>
      </c>
      <c r="HV84" s="94">
        <v>0.21218672</v>
      </c>
      <c r="HW84" s="94">
        <v>0.21890123</v>
      </c>
      <c r="HX84" s="94">
        <v>0.21085823000000001</v>
      </c>
      <c r="HY84" s="94">
        <v>0.18007376999999999</v>
      </c>
      <c r="HZ84" s="94">
        <v>0.13707532</v>
      </c>
      <c r="IA84" s="94">
        <v>9.2352680000000006E-2</v>
      </c>
      <c r="IB84" s="94">
        <v>5.4205234999999997E-2</v>
      </c>
      <c r="IC84" s="94">
        <v>2.6905136E-2</v>
      </c>
      <c r="ID84" s="94">
        <v>1.0688148E-2</v>
      </c>
      <c r="IE84" s="94">
        <v>3.0606727000000002E-3</v>
      </c>
      <c r="IF84" s="94">
        <v>4.8697067999999997E-4</v>
      </c>
      <c r="IG84" s="94">
        <v>5.8247788000000002E-5</v>
      </c>
      <c r="IH84" s="94">
        <v>2.0157066000000001E-5</v>
      </c>
      <c r="II84" s="94">
        <v>9.4027750000000008E-6</v>
      </c>
      <c r="IJ84" s="94">
        <v>3.3434974000000001E-6</v>
      </c>
      <c r="IK84" s="94">
        <v>0</v>
      </c>
      <c r="IL84" s="94">
        <v>2.4356452999999999E-23</v>
      </c>
      <c r="IM84" s="94">
        <v>4.0331194E-22</v>
      </c>
      <c r="IN84" s="94">
        <v>6.6740379999999997E-21</v>
      </c>
      <c r="IO84" s="94">
        <v>1.0998497E-19</v>
      </c>
      <c r="IP84" s="94">
        <v>1.8049875E-18</v>
      </c>
      <c r="IQ84" s="94">
        <v>2.9500735000000002E-17</v>
      </c>
      <c r="IR84" s="94">
        <v>4.8024210000000001E-16</v>
      </c>
      <c r="IS84" s="94">
        <v>7.7882699999999998E-15</v>
      </c>
      <c r="IT84" s="94">
        <v>1.2586251E-13</v>
      </c>
      <c r="IU84" s="94">
        <v>2.0276403999999999E-12</v>
      </c>
      <c r="IV84" s="94">
        <v>3.2579269999999998E-11</v>
      </c>
      <c r="IW84" s="94">
        <v>5.2243629999999997E-10</v>
      </c>
      <c r="IX84" s="94">
        <v>8.3686239999999996E-9</v>
      </c>
      <c r="IY84" s="94">
        <v>1.3407653999999999E-7</v>
      </c>
      <c r="IZ84" s="94">
        <v>2.1525557000000002E-6</v>
      </c>
      <c r="JA84" s="94">
        <v>3.4734419999999999E-5</v>
      </c>
      <c r="JB84" s="94">
        <v>5.6608679999999999E-4</v>
      </c>
      <c r="JC84" s="94">
        <v>3.5511091999999998E-3</v>
      </c>
      <c r="JD84" s="94">
        <v>1.1611549000000001E-2</v>
      </c>
      <c r="JE84" s="94">
        <v>2.8086259999999998E-2</v>
      </c>
      <c r="JF84" s="94">
        <v>5.5556696000000003E-2</v>
      </c>
      <c r="JG84" s="94">
        <v>9.3901280000000004E-2</v>
      </c>
      <c r="JH84" s="94">
        <v>0.13876401999999999</v>
      </c>
      <c r="JI84" s="94">
        <v>0.18173084</v>
      </c>
      <c r="JJ84" s="94">
        <v>0.2121865</v>
      </c>
      <c r="JK84" s="94">
        <v>0.21890086</v>
      </c>
      <c r="JL84" s="94">
        <v>0.21085710999999999</v>
      </c>
      <c r="JM84" s="94">
        <v>0.18007281</v>
      </c>
      <c r="JN84" s="94">
        <v>0.1370748</v>
      </c>
      <c r="JO84" s="94">
        <v>9.235256E-2</v>
      </c>
      <c r="JP84" s="94">
        <v>5.4205389999999999E-2</v>
      </c>
      <c r="JQ84" s="94">
        <v>2.6905365000000001E-2</v>
      </c>
      <c r="JR84" s="94">
        <v>1.068824E-2</v>
      </c>
      <c r="JS84" s="94">
        <v>3.0606591999999999E-3</v>
      </c>
      <c r="JT84" s="94">
        <v>4.8696573000000002E-4</v>
      </c>
      <c r="JU84" s="94">
        <v>5.8247859999999999E-5</v>
      </c>
      <c r="JV84" s="94">
        <v>2.0157045999999999E-5</v>
      </c>
      <c r="JW84" s="94">
        <v>9.4027900000000001E-6</v>
      </c>
      <c r="JX84" s="94">
        <v>3.3435017000000001E-6</v>
      </c>
      <c r="JY84" s="94">
        <v>0</v>
      </c>
      <c r="JZ84" s="94">
        <v>2.4356257E-23</v>
      </c>
      <c r="KA84" s="94">
        <v>4.0330872999999998E-22</v>
      </c>
      <c r="KB84" s="94">
        <v>6.6739855999999998E-21</v>
      </c>
      <c r="KC84" s="94">
        <v>1.0998409E-19</v>
      </c>
      <c r="KD84" s="94">
        <v>1.8049733999999998E-18</v>
      </c>
      <c r="KE84" s="94">
        <v>2.9500502999999998E-17</v>
      </c>
      <c r="KF84" s="94">
        <v>4.8023825000000001E-16</v>
      </c>
      <c r="KG84" s="94">
        <v>7.7882060000000003E-15</v>
      </c>
      <c r="KH84" s="94">
        <v>1.2586147999999999E-13</v>
      </c>
      <c r="KI84" s="94">
        <v>2.0276236999999999E-12</v>
      </c>
      <c r="KJ84" s="94">
        <v>3.2578988000000003E-11</v>
      </c>
      <c r="KK84" s="94">
        <v>5.2243153999999996E-10</v>
      </c>
      <c r="KL84" s="94">
        <v>8.3685440000000006E-9</v>
      </c>
      <c r="KM84" s="94">
        <v>1.3407524999999999E-7</v>
      </c>
      <c r="KN84" s="94">
        <v>2.1525357E-6</v>
      </c>
      <c r="KO84" s="94">
        <v>3.4734109999999997E-5</v>
      </c>
      <c r="KP84" s="94">
        <v>5.6608220000000005E-4</v>
      </c>
      <c r="KQ84" s="94">
        <v>3.5510985000000001E-3</v>
      </c>
      <c r="KR84" s="94">
        <v>1.1611537E-2</v>
      </c>
      <c r="KS84" s="94">
        <v>2.8086243E-2</v>
      </c>
      <c r="KT84" s="94">
        <v>5.5556630000000003E-2</v>
      </c>
      <c r="KU84" s="94">
        <v>9.3901070000000003E-2</v>
      </c>
      <c r="KV84" s="94">
        <v>0.13876363999999999</v>
      </c>
      <c r="KW84" s="94">
        <v>0.18173057000000001</v>
      </c>
      <c r="KX84" s="94">
        <v>0.2121866</v>
      </c>
      <c r="KY84" s="94">
        <v>0.21890102</v>
      </c>
      <c r="KZ84" s="94">
        <v>0.21085777999999999</v>
      </c>
      <c r="LA84" s="94">
        <v>0.18007334</v>
      </c>
      <c r="LB84" s="94">
        <v>0.13707493000000001</v>
      </c>
      <c r="LC84" s="94">
        <v>9.2352290000000004E-2</v>
      </c>
      <c r="LD84" s="94">
        <v>5.420502E-2</v>
      </c>
      <c r="LE84" s="94">
        <v>2.6905223999999998E-2</v>
      </c>
      <c r="LF84" s="94">
        <v>1.0688265000000001E-2</v>
      </c>
      <c r="LG84" s="94">
        <v>3.0606896999999999E-3</v>
      </c>
      <c r="LH84" s="94">
        <v>4.8696874999999999E-4</v>
      </c>
      <c r="LI84" s="94">
        <v>5.8248075000000001E-5</v>
      </c>
      <c r="LJ84" s="94">
        <v>2.0157074999999999E-5</v>
      </c>
      <c r="LK84" s="94">
        <v>9.4027909999999995E-6</v>
      </c>
      <c r="LL84" s="94">
        <v>3.3435003000000001E-6</v>
      </c>
      <c r="LM84" s="94">
        <v>0</v>
      </c>
      <c r="LN84" s="94">
        <v>2.435614E-23</v>
      </c>
      <c r="LO84" s="94">
        <v>4.0330684000000001E-22</v>
      </c>
      <c r="LP84" s="94">
        <v>6.6739556999999998E-21</v>
      </c>
      <c r="LQ84" s="94">
        <v>1.0998360999999999E-19</v>
      </c>
      <c r="LR84" s="94">
        <v>1.8049660000000001E-18</v>
      </c>
      <c r="LS84" s="94">
        <v>2.9500384000000002E-17</v>
      </c>
      <c r="LT84" s="94">
        <v>4.8023633999999996E-16</v>
      </c>
      <c r="LU84" s="94">
        <v>7.7881739999999998E-15</v>
      </c>
      <c r="LV84" s="94">
        <v>1.2586095E-13</v>
      </c>
      <c r="LW84" s="94">
        <v>2.0276152999999999E-12</v>
      </c>
      <c r="LX84" s="94">
        <v>3.2578850000000001E-11</v>
      </c>
      <c r="LY84" s="94">
        <v>5.2242910000000005E-10</v>
      </c>
      <c r="LZ84" s="94">
        <v>8.3685020000000004E-9</v>
      </c>
      <c r="MA84" s="94">
        <v>1.3407453999999999E-7</v>
      </c>
      <c r="MB84" s="94">
        <v>2.1525243000000002E-6</v>
      </c>
      <c r="MC84" s="94">
        <v>3.4733936999999997E-5</v>
      </c>
      <c r="MD84" s="94">
        <v>5.6607979999999999E-4</v>
      </c>
      <c r="ME84" s="94">
        <v>3.5510932E-3</v>
      </c>
      <c r="MF84" s="94">
        <v>1.1611533E-2</v>
      </c>
      <c r="MG84" s="94">
        <v>2.8086264E-2</v>
      </c>
      <c r="MH84" s="94">
        <v>5.5556662E-2</v>
      </c>
      <c r="MI84" s="94">
        <v>9.3901040000000005E-2</v>
      </c>
      <c r="MJ84" s="94">
        <v>0.13876348999999999</v>
      </c>
      <c r="MK84" s="94">
        <v>0.18173030000000001</v>
      </c>
      <c r="ML84" s="94">
        <v>0.21218632000000001</v>
      </c>
      <c r="MM84" s="94">
        <v>0.21890080000000001</v>
      </c>
      <c r="MN84" s="94">
        <v>0.21085802000000001</v>
      </c>
      <c r="MO84" s="94">
        <v>0.18007384000000001</v>
      </c>
      <c r="MP84" s="94">
        <v>0.13707539999999999</v>
      </c>
      <c r="MQ84" s="94">
        <v>9.2352495000000007E-2</v>
      </c>
      <c r="MR84" s="94">
        <v>5.4204929999999998E-2</v>
      </c>
      <c r="MS84" s="94">
        <v>2.690503E-2</v>
      </c>
      <c r="MT84" s="94">
        <v>1.0688199000000001E-2</v>
      </c>
      <c r="MU84" s="94">
        <v>3.0606987E-3</v>
      </c>
      <c r="MV84" s="94">
        <v>4.8697364000000002E-4</v>
      </c>
      <c r="MW84" s="94">
        <v>5.8248370000000001E-5</v>
      </c>
      <c r="MX84" s="94">
        <v>2.0157119999999999E-5</v>
      </c>
      <c r="MY84" s="94">
        <v>9.4028019999999996E-6</v>
      </c>
      <c r="MZ84" s="94">
        <v>3.3435008000000002E-6</v>
      </c>
      <c r="NA84" s="94">
        <v>0</v>
      </c>
      <c r="NB84" s="94">
        <v>2.4356062999999999E-23</v>
      </c>
      <c r="NC84" s="94">
        <v>4.0330559999999998E-22</v>
      </c>
      <c r="ND84" s="94">
        <v>6.6739366999999997E-21</v>
      </c>
      <c r="NE84" s="94">
        <v>1.0998331999999999E-19</v>
      </c>
      <c r="NF84" s="94">
        <v>1.8049617E-18</v>
      </c>
      <c r="NG84" s="94">
        <v>2.9500330000000001E-17</v>
      </c>
      <c r="NH84" s="94">
        <v>4.8023559999999999E-16</v>
      </c>
      <c r="NI84" s="94">
        <v>7.7881630000000002E-15</v>
      </c>
      <c r="NJ84" s="94">
        <v>1.2586077000000001E-13</v>
      </c>
      <c r="NK84" s="94">
        <v>2.0276117999999999E-12</v>
      </c>
      <c r="NL84" s="94">
        <v>3.2578794000000001E-11</v>
      </c>
      <c r="NM84" s="94">
        <v>5.224283E-10</v>
      </c>
      <c r="NN84" s="94">
        <v>8.3684889999999996E-9</v>
      </c>
      <c r="NO84" s="94">
        <v>1.3407429999999999E-7</v>
      </c>
      <c r="NP84" s="94">
        <v>2.1525202000000002E-6</v>
      </c>
      <c r="NQ84" s="94">
        <v>3.4733856999999999E-5</v>
      </c>
      <c r="NR84" s="94">
        <v>5.6607809999999995E-4</v>
      </c>
      <c r="NS84" s="94">
        <v>3.5510800999999999E-3</v>
      </c>
      <c r="NT84" s="94">
        <v>1.1611494999999999E-2</v>
      </c>
      <c r="NU84" s="94">
        <v>2.8086204E-2</v>
      </c>
      <c r="NV84" s="94">
        <v>5.5556644000000002E-2</v>
      </c>
      <c r="NW84" s="94">
        <v>9.3901109999999996E-2</v>
      </c>
      <c r="NX84" s="94">
        <v>0.13876359999999999</v>
      </c>
      <c r="NY84" s="94">
        <v>0.18173039999999999</v>
      </c>
      <c r="NZ84" s="94">
        <v>0.21218632000000001</v>
      </c>
      <c r="OA84" s="94">
        <v>0.21890082999999999</v>
      </c>
      <c r="OB84" s="94">
        <v>0.21085793</v>
      </c>
      <c r="OC84" s="94">
        <v>0.18007387</v>
      </c>
      <c r="OD84" s="94">
        <v>0.13707563</v>
      </c>
      <c r="OE84" s="94">
        <v>9.2352879999999998E-2</v>
      </c>
      <c r="OF84" s="94">
        <v>5.420519E-2</v>
      </c>
      <c r="OG84" s="94">
        <v>2.6905093000000001E-2</v>
      </c>
      <c r="OH84" s="94">
        <v>1.0688178E-2</v>
      </c>
      <c r="OI84" s="94">
        <v>3.0606918000000002E-3</v>
      </c>
      <c r="OJ84" s="94">
        <v>4.8697356000000001E-4</v>
      </c>
      <c r="OK84" s="94">
        <v>5.8248326E-5</v>
      </c>
      <c r="OL84" s="94">
        <v>2.0157146E-5</v>
      </c>
      <c r="OM84" s="94">
        <v>9.4028209999999999E-6</v>
      </c>
      <c r="ON84" s="94">
        <v>3.3435041999999998E-6</v>
      </c>
      <c r="OO84" s="94">
        <v>0</v>
      </c>
      <c r="OP84" s="94">
        <v>2.4356065E-23</v>
      </c>
      <c r="OQ84" s="94">
        <v>4.0330559999999998E-22</v>
      </c>
      <c r="OR84" s="94">
        <v>6.6739395999999999E-21</v>
      </c>
      <c r="OS84" s="94">
        <v>1.099834E-19</v>
      </c>
      <c r="OT84" s="94">
        <v>1.8049635000000001E-18</v>
      </c>
      <c r="OU84" s="94">
        <v>2.9500367999999998E-17</v>
      </c>
      <c r="OV84" s="94">
        <v>4.8023645000000004E-16</v>
      </c>
      <c r="OW84" s="94">
        <v>7.7881780000000006E-15</v>
      </c>
      <c r="OX84" s="94">
        <v>1.2586103000000001E-13</v>
      </c>
      <c r="OY84" s="94">
        <v>2.0276164000000001E-12</v>
      </c>
      <c r="OZ84" s="94">
        <v>3.2578863000000002E-11</v>
      </c>
      <c r="PA84" s="94">
        <v>5.2242954000000004E-10</v>
      </c>
      <c r="PB84" s="94">
        <v>8.3685080000000007E-9</v>
      </c>
      <c r="PC84" s="94">
        <v>1.3407463E-7</v>
      </c>
      <c r="PD84" s="94">
        <v>2.1525250000000002E-6</v>
      </c>
      <c r="PE84" s="94">
        <v>3.4733936999999997E-5</v>
      </c>
      <c r="PF84" s="94">
        <v>5.6607939999999996E-4</v>
      </c>
      <c r="PG84" s="94">
        <v>3.5510800999999999E-3</v>
      </c>
      <c r="PH84" s="94">
        <v>1.1611478999999999E-2</v>
      </c>
      <c r="PI84" s="94">
        <v>2.8086145999999999E-2</v>
      </c>
      <c r="PJ84" s="94">
        <v>5.5556550000000003E-2</v>
      </c>
      <c r="PK84" s="94">
        <v>9.3901070000000003E-2</v>
      </c>
      <c r="PL84" s="94">
        <v>0.13876368</v>
      </c>
      <c r="PM84" s="94">
        <v>0.18173054999999999</v>
      </c>
      <c r="PN84" s="94">
        <v>0.21218656999999999</v>
      </c>
      <c r="PO84" s="94">
        <v>0.21890113</v>
      </c>
      <c r="PP84" s="94">
        <v>0.21085787</v>
      </c>
      <c r="PQ84" s="94">
        <v>0.18007334</v>
      </c>
      <c r="PR84" s="94">
        <v>0.13707504000000001</v>
      </c>
      <c r="PS84" s="94">
        <v>9.2352589999999998E-2</v>
      </c>
      <c r="PT84" s="94">
        <v>5.4205250000000003E-2</v>
      </c>
      <c r="PU84" s="94">
        <v>2.6905226000000001E-2</v>
      </c>
      <c r="PV84" s="94">
        <v>1.068824E-2</v>
      </c>
      <c r="PW84" s="94">
        <v>3.0607E-3</v>
      </c>
      <c r="PX84" s="94">
        <v>4.8697200000000001E-4</v>
      </c>
      <c r="PY84" s="94">
        <v>5.8248229999999998E-5</v>
      </c>
      <c r="PZ84" s="94">
        <v>2.0157173E-5</v>
      </c>
      <c r="QA84" s="94">
        <v>9.4028439999999995E-6</v>
      </c>
      <c r="QB84" s="94">
        <v>3.3435096999999999E-6</v>
      </c>
      <c r="QC84" s="94">
        <v>0</v>
      </c>
      <c r="QD84" s="94">
        <v>2.4356023999999999E-23</v>
      </c>
      <c r="QE84" s="94">
        <v>4.0330479999999998E-22</v>
      </c>
      <c r="QF84" s="94">
        <v>6.6739259999999997E-21</v>
      </c>
      <c r="QG84" s="94">
        <v>1.0998318E-19</v>
      </c>
      <c r="QH84" s="94">
        <v>1.8049599999999999E-18</v>
      </c>
      <c r="QI84" s="94">
        <v>2.9500308000000002E-17</v>
      </c>
      <c r="QJ84" s="94">
        <v>4.8023555E-16</v>
      </c>
      <c r="QK84" s="94">
        <v>7.7881710000000003E-15</v>
      </c>
      <c r="QL84" s="94">
        <v>1.2586096000000001E-13</v>
      </c>
      <c r="QM84" s="94">
        <v>2.0276161E-12</v>
      </c>
      <c r="QN84" s="94">
        <v>3.257886E-11</v>
      </c>
      <c r="QO84" s="94">
        <v>5.2242930000000001E-10</v>
      </c>
      <c r="QP84" s="94">
        <v>8.3685039999999994E-9</v>
      </c>
      <c r="QQ84" s="94">
        <v>1.3407451000000001E-7</v>
      </c>
      <c r="QR84" s="94">
        <v>2.1525236000000002E-6</v>
      </c>
      <c r="QS84" s="94">
        <v>3.4733934000000003E-5</v>
      </c>
      <c r="QT84" s="94">
        <v>5.6607963000000002E-4</v>
      </c>
      <c r="QU84" s="94">
        <v>3.5510834000000002E-3</v>
      </c>
      <c r="QV84" s="94">
        <v>1.161148E-2</v>
      </c>
      <c r="QW84" s="94">
        <v>2.8086122000000002E-2</v>
      </c>
      <c r="QX84" s="94">
        <v>5.5556479999999998E-2</v>
      </c>
      <c r="QY84" s="94">
        <v>9.3900960000000006E-2</v>
      </c>
      <c r="QZ84" s="94">
        <v>0.13876364999999999</v>
      </c>
      <c r="RA84" s="94">
        <v>0.1817307</v>
      </c>
      <c r="RB84" s="94">
        <v>0.21218698999999999</v>
      </c>
      <c r="RC84" s="94">
        <v>0.21890166</v>
      </c>
      <c r="RD84" s="94">
        <v>0.21085835</v>
      </c>
      <c r="RE84" s="94">
        <v>0.18007343000000001</v>
      </c>
      <c r="RF84" s="94">
        <v>0.1370748</v>
      </c>
      <c r="RG84" s="94">
        <v>9.2352290000000004E-2</v>
      </c>
      <c r="RH84" s="94">
        <v>5.4205129999999997E-2</v>
      </c>
      <c r="RI84" s="94">
        <v>2.6905269999999998E-2</v>
      </c>
      <c r="RJ84" s="94">
        <v>1.0688293E-2</v>
      </c>
      <c r="RK84" s="94">
        <v>3.0607147999999998E-3</v>
      </c>
      <c r="RL84" s="94">
        <v>4.8697155000000002E-4</v>
      </c>
      <c r="RM84" s="94">
        <v>5.8248126E-5</v>
      </c>
      <c r="RN84" s="94">
        <v>2.0157196999999999E-5</v>
      </c>
      <c r="RO84" s="94">
        <v>9.4028450000000006E-6</v>
      </c>
      <c r="RP84" s="94">
        <v>3.3435085000000002E-6</v>
      </c>
      <c r="RQ84" s="94">
        <v>0</v>
      </c>
      <c r="RR84" s="94">
        <v>2.4356032000000001E-23</v>
      </c>
      <c r="RS84" s="94">
        <v>4.0330466999999999E-22</v>
      </c>
      <c r="RT84" s="94">
        <v>6.6739219999999998E-21</v>
      </c>
      <c r="RU84" s="94">
        <v>1.0998316000000001E-19</v>
      </c>
      <c r="RV84" s="94">
        <v>1.8049592000000001E-18</v>
      </c>
      <c r="RW84" s="94">
        <v>2.9500290000000002E-17</v>
      </c>
      <c r="RX84" s="94">
        <v>4.8023530000000005E-16</v>
      </c>
      <c r="RY84" s="94">
        <v>7.788164E-15</v>
      </c>
      <c r="RZ84" s="94">
        <v>1.2586086999999999E-13</v>
      </c>
      <c r="SA84" s="94">
        <v>2.0276148E-12</v>
      </c>
      <c r="SB84" s="94">
        <v>3.2578832000000003E-11</v>
      </c>
      <c r="SC84" s="94">
        <v>5.2242870000000002E-10</v>
      </c>
      <c r="SD84" s="94">
        <v>8.3684910000000002E-9</v>
      </c>
      <c r="SE84" s="94">
        <v>1.3407426E-7</v>
      </c>
      <c r="SF84" s="94">
        <v>2.1525188000000002E-6</v>
      </c>
      <c r="SG84" s="94">
        <v>3.4733856999999999E-5</v>
      </c>
      <c r="SH84" s="94">
        <v>5.6607863999999996E-4</v>
      </c>
      <c r="SI84" s="94">
        <v>3.5510845000000001E-3</v>
      </c>
      <c r="SJ84" s="94">
        <v>1.1611491E-2</v>
      </c>
      <c r="SK84" s="94">
        <v>2.8086135000000002E-2</v>
      </c>
      <c r="SL84" s="94">
        <v>5.5556479999999998E-2</v>
      </c>
      <c r="SM84" s="94">
        <v>9.3900919999999999E-2</v>
      </c>
      <c r="SN84" s="94">
        <v>0.13876356000000001</v>
      </c>
      <c r="SO84" s="94">
        <v>0.18173058</v>
      </c>
      <c r="SP84" s="94">
        <v>0.21218687</v>
      </c>
      <c r="SQ84" s="94">
        <v>0.21890151999999999</v>
      </c>
      <c r="SR84" s="94">
        <v>0.21085841999999999</v>
      </c>
      <c r="SS84" s="94">
        <v>0.18007365</v>
      </c>
      <c r="ST84" s="94">
        <v>0.1370749</v>
      </c>
      <c r="SU84" s="94">
        <v>9.2352203999999993E-2</v>
      </c>
      <c r="SV84" s="94">
        <v>5.4204974000000003E-2</v>
      </c>
      <c r="SW84" s="94">
        <v>2.6905209999999999E-2</v>
      </c>
      <c r="SX84" s="94">
        <v>1.0688296E-2</v>
      </c>
      <c r="SY84" s="94">
        <v>3.0607232000000001E-3</v>
      </c>
      <c r="SZ84" s="94">
        <v>4.8697277000000003E-4</v>
      </c>
      <c r="TA84" s="94">
        <v>5.8248177E-5</v>
      </c>
      <c r="TB84" s="94">
        <v>2.0157185999999999E-5</v>
      </c>
      <c r="TC84" s="94">
        <v>9.4028370000000004E-6</v>
      </c>
      <c r="TD84" s="94">
        <v>3.3435044000000001E-6</v>
      </c>
      <c r="TE84" s="94">
        <v>0</v>
      </c>
      <c r="TF84" s="94">
        <v>2.4355957000000001E-23</v>
      </c>
      <c r="TG84" s="94">
        <v>4.0330328E-22</v>
      </c>
      <c r="TH84" s="94">
        <v>6.6738996000000002E-21</v>
      </c>
      <c r="TI84" s="94">
        <v>1.0998278999999999E-19</v>
      </c>
      <c r="TJ84" s="94">
        <v>1.8049524000000001E-18</v>
      </c>
      <c r="TK84" s="94">
        <v>2.9500179999999997E-17</v>
      </c>
      <c r="TL84" s="94">
        <v>4.8023349999999998E-16</v>
      </c>
      <c r="TM84" s="94">
        <v>7.7881299999999998E-15</v>
      </c>
      <c r="TN84" s="94">
        <v>1.258603E-13</v>
      </c>
      <c r="TO84" s="94">
        <v>2.027605E-12</v>
      </c>
      <c r="TP84" s="94">
        <v>3.2578683000000001E-11</v>
      </c>
      <c r="TQ84" s="94">
        <v>5.2242615999999998E-10</v>
      </c>
      <c r="TR84" s="94">
        <v>8.3684469999999994E-9</v>
      </c>
      <c r="TS84" s="94">
        <v>1.3407351999999999E-7</v>
      </c>
      <c r="TT84" s="94">
        <v>2.1525063000000001E-6</v>
      </c>
      <c r="TU84" s="94">
        <v>3.4733643E-5</v>
      </c>
      <c r="TV84" s="94">
        <v>5.6607550000000004E-4</v>
      </c>
      <c r="TW84" s="94">
        <v>3.5510755000000001E-3</v>
      </c>
      <c r="TX84" s="94">
        <v>1.161148E-2</v>
      </c>
      <c r="TY84" s="94">
        <v>2.8086145999999999E-2</v>
      </c>
      <c r="TZ84" s="94">
        <v>5.5556540000000001E-2</v>
      </c>
      <c r="UA84" s="94">
        <v>9.3901040000000005E-2</v>
      </c>
      <c r="UB84" s="94">
        <v>0.13876374</v>
      </c>
      <c r="UC84" s="94">
        <v>0.18173081999999999</v>
      </c>
      <c r="UD84" s="94">
        <v>0.21218699999999999</v>
      </c>
      <c r="UE84" s="94">
        <v>0.21890153000000001</v>
      </c>
      <c r="UF84" s="94">
        <v>0.21085847999999999</v>
      </c>
      <c r="UG84" s="94">
        <v>0.18007392</v>
      </c>
      <c r="UH84" s="94">
        <v>0.13707528999999999</v>
      </c>
      <c r="UI84" s="94">
        <v>9.2352500000000004E-2</v>
      </c>
      <c r="UJ84" s="94">
        <v>5.4205094000000002E-2</v>
      </c>
      <c r="UK84" s="94">
        <v>2.6905202999999999E-2</v>
      </c>
      <c r="UL84" s="94">
        <v>1.0688277E-2</v>
      </c>
      <c r="UM84" s="94">
        <v>3.0607195000000001E-3</v>
      </c>
      <c r="UN84" s="94">
        <v>4.8697344E-4</v>
      </c>
      <c r="UO84" s="94">
        <v>5.8248224000000001E-5</v>
      </c>
      <c r="UP84" s="94">
        <v>2.0157162E-5</v>
      </c>
      <c r="UQ84" s="94">
        <v>9.4028310000000006E-6</v>
      </c>
      <c r="UR84" s="94">
        <v>3.3435015000000002E-6</v>
      </c>
      <c r="US84" s="94">
        <v>0</v>
      </c>
      <c r="UT84" s="94">
        <v>2.4356032000000001E-23</v>
      </c>
      <c r="UU84" s="94">
        <v>4.0330433999999998E-22</v>
      </c>
      <c r="UV84" s="94">
        <v>6.6739160000000003E-21</v>
      </c>
      <c r="UW84" s="94">
        <v>1.0998306999999999E-19</v>
      </c>
      <c r="UX84" s="94">
        <v>1.8049567000000001E-18</v>
      </c>
      <c r="UY84" s="94">
        <v>2.9500242000000001E-17</v>
      </c>
      <c r="UZ84" s="94">
        <v>4.8023449999999999E-16</v>
      </c>
      <c r="VA84" s="94">
        <v>7.7881494999999994E-15</v>
      </c>
      <c r="VB84" s="94">
        <v>1.2586056999999999E-13</v>
      </c>
      <c r="VC84" s="94">
        <v>2.0276092E-12</v>
      </c>
      <c r="VD84" s="94">
        <v>3.2578752000000002E-11</v>
      </c>
      <c r="VE84" s="94">
        <v>5.2242754999999997E-10</v>
      </c>
      <c r="VF84" s="94">
        <v>8.3684695E-9</v>
      </c>
      <c r="VG84" s="94">
        <v>1.3407383999999999E-7</v>
      </c>
      <c r="VH84" s="94">
        <v>2.1525107E-6</v>
      </c>
      <c r="VI84" s="94">
        <v>3.4733693999999999E-5</v>
      </c>
      <c r="VJ84" s="94">
        <v>5.6607572999999999E-4</v>
      </c>
      <c r="VK84" s="94">
        <v>3.5510698999999999E-3</v>
      </c>
      <c r="VL84" s="94">
        <v>1.16114635E-2</v>
      </c>
      <c r="VM84" s="94">
        <v>2.8086112999999999E-2</v>
      </c>
      <c r="VN84" s="94">
        <v>5.5556487000000002E-2</v>
      </c>
      <c r="VO84" s="94">
        <v>9.390097E-2</v>
      </c>
      <c r="VP84" s="94">
        <v>0.13876362</v>
      </c>
      <c r="VQ84" s="94">
        <v>0.18173054</v>
      </c>
      <c r="VR84" s="94">
        <v>0.2121865</v>
      </c>
      <c r="VS84" s="94">
        <v>0.21890100000000001</v>
      </c>
      <c r="VT84" s="94">
        <v>0.21085787</v>
      </c>
      <c r="VU84" s="94">
        <v>0.18007365</v>
      </c>
      <c r="VV84" s="94">
        <v>0.13707536000000001</v>
      </c>
      <c r="VW84" s="94">
        <v>9.2352710000000005E-2</v>
      </c>
      <c r="VX84" s="94">
        <v>5.420527E-2</v>
      </c>
      <c r="VY84" s="94">
        <v>2.6905269999999998E-2</v>
      </c>
      <c r="VZ84" s="94">
        <v>1.0688278000000001E-2</v>
      </c>
      <c r="WA84" s="94">
        <v>3.0607132000000001E-3</v>
      </c>
      <c r="WB84" s="94">
        <v>4.8697303000000002E-4</v>
      </c>
      <c r="WC84" s="94">
        <v>5.8248205999999999E-5</v>
      </c>
      <c r="WD84" s="94">
        <v>2.0157111000000001E-5</v>
      </c>
      <c r="WE84" s="94">
        <v>9.4028129999999997E-6</v>
      </c>
      <c r="WF84" s="94">
        <v>3.3434942E-6</v>
      </c>
      <c r="WG84" s="94">
        <v>0</v>
      </c>
      <c r="WH84" s="94">
        <v>2.4356176999999999E-23</v>
      </c>
      <c r="WI84" s="94">
        <v>4.0330684000000001E-22</v>
      </c>
      <c r="WJ84" s="94">
        <v>6.6739537000000002E-21</v>
      </c>
      <c r="WK84" s="94">
        <v>1.0998366999999999E-19</v>
      </c>
      <c r="WL84" s="94">
        <v>1.8049674000000001E-18</v>
      </c>
      <c r="WM84" s="94">
        <v>2.9500414000000003E-17</v>
      </c>
      <c r="WN84" s="94">
        <v>4.8023734999999997E-16</v>
      </c>
      <c r="WO84" s="94">
        <v>7.7881960000000005E-15</v>
      </c>
      <c r="WP84" s="94">
        <v>1.2586137E-13</v>
      </c>
      <c r="WQ84" s="94">
        <v>2.0276226000000001E-12</v>
      </c>
      <c r="WR84" s="94">
        <v>3.2578985000000001E-11</v>
      </c>
      <c r="WS84" s="94">
        <v>5.2243153999999996E-10</v>
      </c>
      <c r="WT84" s="94">
        <v>8.368537E-9</v>
      </c>
      <c r="WU84" s="94">
        <v>1.3407497999999999E-7</v>
      </c>
      <c r="WV84" s="94">
        <v>2.1525283999999998E-6</v>
      </c>
      <c r="WW84" s="94">
        <v>3.4733951999999998E-5</v>
      </c>
      <c r="WX84" s="94">
        <v>5.6607890000000001E-4</v>
      </c>
      <c r="WY84" s="94">
        <v>3.5510706000000001E-3</v>
      </c>
      <c r="WZ84" s="94">
        <v>1.1611450000000001E-2</v>
      </c>
      <c r="XA84" s="94">
        <v>2.8086083000000001E-2</v>
      </c>
      <c r="XB84" s="94">
        <v>5.5556427999999998E-2</v>
      </c>
      <c r="XC84" s="94">
        <v>9.3900899999999995E-2</v>
      </c>
      <c r="XD84" s="94">
        <v>0.13876359999999999</v>
      </c>
      <c r="XE84" s="94">
        <v>0.18173059999999999</v>
      </c>
      <c r="XF84" s="94">
        <v>0.21218667999999999</v>
      </c>
      <c r="XG84" s="94">
        <v>0.21890123</v>
      </c>
      <c r="XH84" s="94">
        <v>0.21085777999999999</v>
      </c>
      <c r="XI84" s="94">
        <v>0.18007329</v>
      </c>
      <c r="XJ84" s="94">
        <v>0.13707507999999999</v>
      </c>
      <c r="XK84" s="94">
        <v>9.235264E-2</v>
      </c>
      <c r="XL84" s="94">
        <v>5.4205330000000003E-2</v>
      </c>
      <c r="XM84" s="94">
        <v>2.6905319E-2</v>
      </c>
      <c r="XN84" s="94">
        <v>1.0688293999999999E-2</v>
      </c>
      <c r="XO84" s="94">
        <v>3.0607121999999998E-3</v>
      </c>
      <c r="XP84" s="94">
        <v>4.8697232999999999E-4</v>
      </c>
      <c r="XQ84" s="94">
        <v>5.8248090000000002E-5</v>
      </c>
      <c r="XR84" s="94">
        <v>2.0157060000000001E-5</v>
      </c>
      <c r="XS84" s="94">
        <v>9.4027959999999999E-6</v>
      </c>
      <c r="XT84" s="94">
        <v>3.3434873999999999E-6</v>
      </c>
      <c r="XU84" s="94">
        <v>0</v>
      </c>
      <c r="XV84" s="94">
        <v>2.4356310000000001E-23</v>
      </c>
      <c r="XW84" s="94">
        <v>4.0330927E-22</v>
      </c>
      <c r="XX84" s="94">
        <v>6.6739924999999999E-21</v>
      </c>
      <c r="XY84" s="94">
        <v>1.0998429999999999E-19</v>
      </c>
      <c r="XZ84" s="94">
        <v>1.8049777999999999E-18</v>
      </c>
      <c r="YA84" s="94">
        <v>2.9500589999999997E-17</v>
      </c>
      <c r="YB84" s="94">
        <v>4.8024019999999995E-16</v>
      </c>
      <c r="YC84" s="94">
        <v>7.7882469999999992E-15</v>
      </c>
      <c r="YD84" s="94">
        <v>1.2586228E-13</v>
      </c>
      <c r="YE84" s="94">
        <v>2.0276380000000001E-12</v>
      </c>
      <c r="YF84" s="94">
        <v>3.257923E-11</v>
      </c>
      <c r="YG84" s="94">
        <v>5.2243559999999995E-10</v>
      </c>
      <c r="YH84" s="94">
        <v>8.3686089999999998E-9</v>
      </c>
      <c r="YI84" s="94">
        <v>1.3407621999999999E-7</v>
      </c>
      <c r="YJ84" s="94">
        <v>2.1525489000000001E-6</v>
      </c>
      <c r="YK84" s="94">
        <v>3.4734272000000001E-5</v>
      </c>
      <c r="YL84" s="94">
        <v>5.6608380000000005E-4</v>
      </c>
      <c r="YM84" s="94">
        <v>3.5510886999999998E-3</v>
      </c>
      <c r="YN84" s="94">
        <v>1.1611486000000001E-2</v>
      </c>
      <c r="YO84" s="94">
        <v>2.8086143000000001E-2</v>
      </c>
      <c r="YP84" s="94">
        <v>5.5556519999999998E-2</v>
      </c>
      <c r="YQ84" s="94">
        <v>9.3901059999999995E-2</v>
      </c>
      <c r="YR84" s="94">
        <v>0.13876383</v>
      </c>
      <c r="YS84" s="94">
        <v>0.18173096</v>
      </c>
      <c r="YT84" s="94">
        <v>0.21218719999999999</v>
      </c>
      <c r="YU84" s="94">
        <v>0.21890181</v>
      </c>
      <c r="YV84" s="94">
        <v>0.21085833000000001</v>
      </c>
      <c r="YW84" s="94">
        <v>0.18007363000000001</v>
      </c>
      <c r="YX84" s="94">
        <v>0.13707516</v>
      </c>
      <c r="YY84" s="94">
        <v>9.235264E-2</v>
      </c>
      <c r="YZ84" s="94">
        <v>5.4205360000000001E-2</v>
      </c>
      <c r="ZA84" s="94">
        <v>2.6905378000000001E-2</v>
      </c>
      <c r="ZB84" s="94">
        <v>1.0688326E-2</v>
      </c>
      <c r="ZC84" s="94">
        <v>3.0607210000000002E-3</v>
      </c>
      <c r="ZD84" s="94">
        <v>4.8697283E-4</v>
      </c>
      <c r="ZE84" s="94">
        <v>5.8248075000000001E-5</v>
      </c>
      <c r="ZF84" s="94">
        <v>2.0157038000000001E-5</v>
      </c>
      <c r="ZG84" s="94">
        <v>9.4027760000000002E-6</v>
      </c>
      <c r="ZH84" s="94">
        <v>3.3434753E-6</v>
      </c>
      <c r="ZI84" s="94">
        <v>0</v>
      </c>
      <c r="ZJ84" s="94">
        <v>2.4356398000000001E-23</v>
      </c>
      <c r="ZK84" s="94">
        <v>4.0331087999999998E-22</v>
      </c>
      <c r="ZL84" s="94">
        <v>6.6740194999999997E-21</v>
      </c>
      <c r="ZM84" s="94">
        <v>1.0998473999999999E-19</v>
      </c>
      <c r="ZN84" s="94">
        <v>1.8049854000000001E-18</v>
      </c>
      <c r="ZO84" s="94">
        <v>2.9500707999999998E-17</v>
      </c>
      <c r="ZP84" s="94">
        <v>4.8024200000000002E-16</v>
      </c>
      <c r="ZQ84" s="94">
        <v>7.7882770000000002E-15</v>
      </c>
      <c r="ZR84" s="94">
        <v>1.2586282E-13</v>
      </c>
      <c r="ZS84" s="94">
        <v>2.0276476E-12</v>
      </c>
      <c r="ZT84" s="94">
        <v>3.2579400000000002E-11</v>
      </c>
      <c r="ZU84" s="94">
        <v>5.2243859999999997E-10</v>
      </c>
      <c r="ZV84" s="94">
        <v>8.3686609999999998E-9</v>
      </c>
      <c r="ZW84" s="94">
        <v>1.3407713000000001E-7</v>
      </c>
      <c r="ZX84" s="94">
        <v>2.152565E-6</v>
      </c>
      <c r="ZY84" s="94">
        <v>3.473454E-5</v>
      </c>
      <c r="ZZ84" s="94">
        <v>5.6608807000000001E-4</v>
      </c>
      <c r="AAA84" s="94">
        <v>3.5511071E-3</v>
      </c>
      <c r="AAB84" s="94">
        <v>1.1611534999999999E-2</v>
      </c>
      <c r="AAC84" s="94">
        <v>2.8086241000000001E-2</v>
      </c>
      <c r="AAD84" s="94">
        <v>5.5556689999999999E-2</v>
      </c>
      <c r="AAE84" s="94">
        <v>9.3901269999999995E-2</v>
      </c>
      <c r="AAF84" s="94">
        <v>0.1387641</v>
      </c>
      <c r="AAG84" s="94">
        <v>0.18173133999999999</v>
      </c>
      <c r="AAH84" s="94">
        <v>0.21218767999999999</v>
      </c>
      <c r="AAI84" s="94">
        <v>0.21890232000000001</v>
      </c>
      <c r="AAJ84" s="94">
        <v>0.21085926999999999</v>
      </c>
      <c r="AAK84" s="94">
        <v>0.1800745</v>
      </c>
      <c r="AAL84" s="94">
        <v>0.1370758</v>
      </c>
      <c r="AAM84" s="94">
        <v>9.2352989999999996E-2</v>
      </c>
      <c r="AAN84" s="94">
        <v>5.4205499999999997E-2</v>
      </c>
      <c r="AAO84" s="94">
        <v>2.6905446999999999E-2</v>
      </c>
      <c r="AAP84" s="94">
        <v>1.0688357000000001E-2</v>
      </c>
      <c r="AAQ84" s="94">
        <v>3.0607372000000001E-3</v>
      </c>
      <c r="AAR84" s="94">
        <v>4.8697626000000001E-4</v>
      </c>
      <c r="AAS84" s="94">
        <v>5.8248336999999997E-5</v>
      </c>
      <c r="AAT84" s="94">
        <v>2.0157074999999999E-5</v>
      </c>
      <c r="AAU84" s="94">
        <v>9.4027739999999997E-6</v>
      </c>
      <c r="AAV84" s="94">
        <v>3.3434691999999999E-6</v>
      </c>
      <c r="AAW84" s="94">
        <v>0</v>
      </c>
      <c r="AAX84" s="94">
        <v>2.4356224000000001E-23</v>
      </c>
      <c r="AAY84" s="94">
        <v>4.0330773000000001E-22</v>
      </c>
      <c r="AAZ84" s="94">
        <v>6.6739679999999997E-21</v>
      </c>
      <c r="ABA84" s="94">
        <v>1.0998388999999999E-19</v>
      </c>
      <c r="ABB84" s="94">
        <v>1.8049719999999998E-18</v>
      </c>
      <c r="ABC84" s="94">
        <v>2.9500513000000002E-17</v>
      </c>
      <c r="ABD84" s="94">
        <v>4.8023892999999999E-16</v>
      </c>
      <c r="ABE84" s="94">
        <v>7.7882289999999993E-15</v>
      </c>
      <c r="ABF84" s="94">
        <v>1.2586205E-13</v>
      </c>
      <c r="ABG84" s="94">
        <v>2.0276360000000001E-12</v>
      </c>
      <c r="ABH84" s="94">
        <v>3.2579234000000003E-11</v>
      </c>
      <c r="ABI84" s="94">
        <v>5.2243599999999997E-10</v>
      </c>
      <c r="ABJ84" s="94">
        <v>8.3686205000000002E-9</v>
      </c>
      <c r="ABK84" s="94">
        <v>1.340765E-7</v>
      </c>
      <c r="ABL84" s="94">
        <v>2.1525552000000001E-6</v>
      </c>
      <c r="ABM84" s="94">
        <v>3.4734409999999998E-5</v>
      </c>
      <c r="ABN84" s="94">
        <v>5.660862E-4</v>
      </c>
      <c r="ABO84" s="94">
        <v>3.5511017999999999E-3</v>
      </c>
      <c r="ABP84" s="94">
        <v>1.1611527999999999E-2</v>
      </c>
      <c r="ABQ84" s="94">
        <v>2.8086224999999999E-2</v>
      </c>
      <c r="ABR84" s="94">
        <v>5.5556655000000003E-2</v>
      </c>
      <c r="ABS84" s="94">
        <v>9.3901195000000007E-2</v>
      </c>
      <c r="ABT84" s="94">
        <v>0.13876395999999999</v>
      </c>
      <c r="ABU84" s="94">
        <v>0.18173109000000001</v>
      </c>
      <c r="ABV84" s="94">
        <v>0.21218744</v>
      </c>
      <c r="ABW84" s="94">
        <v>0.21890202</v>
      </c>
      <c r="ABX84" s="94">
        <v>0.21085928000000001</v>
      </c>
      <c r="ABY84" s="94">
        <v>0.1800747</v>
      </c>
      <c r="ABZ84" s="94">
        <v>0.13707601999999999</v>
      </c>
      <c r="ACA84" s="94">
        <v>9.2353110000000002E-2</v>
      </c>
      <c r="ACB84" s="94">
        <v>5.4205585000000001E-2</v>
      </c>
      <c r="ACC84" s="94">
        <v>2.690553E-2</v>
      </c>
      <c r="ACD84" s="94">
        <v>1.0688431E-2</v>
      </c>
      <c r="ACE84" s="94">
        <v>3.0607728000000001E-3</v>
      </c>
      <c r="ACF84" s="94">
        <v>4.8698627999999998E-4</v>
      </c>
      <c r="ACG84" s="94">
        <v>5.8249304999999998E-5</v>
      </c>
      <c r="ACH84" s="94">
        <v>2.015719E-5</v>
      </c>
      <c r="ACI84" s="94">
        <v>9.4027989999999998E-6</v>
      </c>
      <c r="ACJ84" s="94">
        <v>3.3434806000000002E-6</v>
      </c>
      <c r="ACK84" s="94">
        <v>0</v>
      </c>
      <c r="ACL84" s="94">
        <v>2.4355264999999999E-23</v>
      </c>
      <c r="ACM84" s="94">
        <v>4.0329225000000001E-22</v>
      </c>
      <c r="ACN84" s="94">
        <v>6.6737269999999998E-21</v>
      </c>
      <c r="ACO84" s="94">
        <v>1.0998013999999999E-19</v>
      </c>
      <c r="ACP84" s="94">
        <v>1.8049136999999999E-18</v>
      </c>
      <c r="ACQ84" s="94">
        <v>2.9499623000000002E-17</v>
      </c>
      <c r="ACR84" s="94">
        <v>4.8022550000000004E-16</v>
      </c>
      <c r="ACS84" s="94">
        <v>7.788024E-15</v>
      </c>
      <c r="ACT84" s="94">
        <v>1.2585893000000001E-13</v>
      </c>
      <c r="ACU84" s="94">
        <v>2.0275895E-12</v>
      </c>
      <c r="ACV84" s="94">
        <v>3.2578540000000003E-11</v>
      </c>
      <c r="ACW84" s="94">
        <v>5.2242580000000003E-10</v>
      </c>
      <c r="ACX84" s="94">
        <v>8.3684720000000008E-9</v>
      </c>
      <c r="ACY84" s="94">
        <v>1.3407436E-7</v>
      </c>
      <c r="ACZ84" s="94">
        <v>2.1525245000000001E-6</v>
      </c>
      <c r="ADA84" s="94">
        <v>3.4733970000000001E-5</v>
      </c>
      <c r="ADB84" s="94">
        <v>5.6608009999999998E-4</v>
      </c>
      <c r="ADC84" s="94">
        <v>3.5510834000000002E-3</v>
      </c>
      <c r="ADD84" s="94">
        <v>1.1611481E-2</v>
      </c>
      <c r="ADE84" s="94">
        <v>2.8086106999999999E-2</v>
      </c>
      <c r="ADF84" s="94">
        <v>5.5556394000000002E-2</v>
      </c>
      <c r="ADG84" s="94">
        <v>9.3900670000000006E-2</v>
      </c>
      <c r="ADH84" s="94">
        <v>0.13876305999999999</v>
      </c>
      <c r="ADI84" s="94">
        <v>0.18172973000000001</v>
      </c>
      <c r="ADJ84" s="94">
        <v>0.21218566999999999</v>
      </c>
      <c r="ADK84" s="94">
        <v>0.21890017000000001</v>
      </c>
      <c r="ADL84" s="94">
        <v>0.21085799</v>
      </c>
      <c r="ADM84" s="94">
        <v>0.18007416000000001</v>
      </c>
      <c r="ADN84" s="94">
        <v>0.13707601999999999</v>
      </c>
      <c r="ADO84" s="94">
        <v>9.2353409999999997E-2</v>
      </c>
      <c r="ADP84" s="94">
        <v>5.4205774999999998E-2</v>
      </c>
      <c r="ADQ84" s="94">
        <v>2.6905500999999998E-2</v>
      </c>
      <c r="ADR84" s="94">
        <v>1.0688306E-2</v>
      </c>
      <c r="ADS84" s="94">
        <v>3.0606778000000002E-3</v>
      </c>
      <c r="ADT84" s="94">
        <v>4.8695166999999999E-4</v>
      </c>
      <c r="ADU84" s="94">
        <v>5.8246816000000003E-5</v>
      </c>
      <c r="ADV84" s="94">
        <v>2.0157462000000001E-5</v>
      </c>
      <c r="ADW84" s="94">
        <v>9.4029049999999997E-6</v>
      </c>
      <c r="ADX84" s="94">
        <v>3.3435862999999999E-6</v>
      </c>
      <c r="ADY84" s="100"/>
      <c r="ADZ84" s="101"/>
      <c r="AEA84" s="101"/>
      <c r="AEB84" s="101"/>
      <c r="AEC84" s="101"/>
      <c r="AED84" s="144">
        <f t="shared" si="51"/>
        <v>79</v>
      </c>
      <c r="AEE84" s="142"/>
      <c r="AEF84" s="158">
        <f t="shared" si="33"/>
        <v>79</v>
      </c>
      <c r="AEG84" s="138">
        <f t="shared" si="57"/>
        <v>3.3434771000000002E-6</v>
      </c>
      <c r="AEH84" s="138">
        <f t="shared" si="57"/>
        <v>3.3434885E-6</v>
      </c>
      <c r="AEI84" s="138">
        <f t="shared" si="57"/>
        <v>3.3435027999999998E-6</v>
      </c>
      <c r="AEJ84" s="138">
        <f t="shared" si="57"/>
        <v>3.3435190000000001E-6</v>
      </c>
      <c r="AEK84" s="138">
        <f t="shared" si="57"/>
        <v>3.3435032999999999E-6</v>
      </c>
      <c r="AEL84" s="138">
        <f t="shared" si="57"/>
        <v>3.3434974000000001E-6</v>
      </c>
      <c r="AEM84" s="138">
        <f t="shared" si="57"/>
        <v>3.3435017000000001E-6</v>
      </c>
      <c r="AEN84" s="138">
        <f t="shared" si="57"/>
        <v>3.3435003000000001E-6</v>
      </c>
      <c r="AEO84" s="138">
        <f t="shared" si="57"/>
        <v>3.3435008000000002E-6</v>
      </c>
      <c r="AEP84" s="138">
        <f t="shared" si="57"/>
        <v>3.3435041999999998E-6</v>
      </c>
      <c r="AEQ84" s="138">
        <f t="shared" si="58"/>
        <v>3.3435096999999999E-6</v>
      </c>
      <c r="AER84" s="138">
        <f t="shared" si="58"/>
        <v>3.3435085000000002E-6</v>
      </c>
      <c r="AES84" s="138">
        <f t="shared" si="58"/>
        <v>3.3435044000000001E-6</v>
      </c>
      <c r="AET84" s="138">
        <f t="shared" si="58"/>
        <v>3.3435015000000002E-6</v>
      </c>
      <c r="AEU84" s="138">
        <f t="shared" si="58"/>
        <v>3.3434942E-6</v>
      </c>
      <c r="AEV84" s="138">
        <f t="shared" si="58"/>
        <v>3.3434873999999999E-6</v>
      </c>
      <c r="AEW84" s="138">
        <f t="shared" si="58"/>
        <v>3.3434753E-6</v>
      </c>
      <c r="AEX84" s="138">
        <f t="shared" si="58"/>
        <v>3.3434691999999999E-6</v>
      </c>
      <c r="AEY84" s="138">
        <f t="shared" si="58"/>
        <v>3.3434806000000002E-6</v>
      </c>
      <c r="AEZ84" s="130">
        <f t="shared" si="52"/>
        <v>22.33</v>
      </c>
      <c r="AFA84" s="91"/>
      <c r="AFB84" s="94">
        <v>3.3435003000000001E-6</v>
      </c>
      <c r="AFC84" s="139">
        <f t="shared" si="53"/>
        <v>3.3434960999999992E-6</v>
      </c>
      <c r="AFD84" s="91"/>
      <c r="AFE84" s="142"/>
      <c r="AFF84" s="142"/>
      <c r="AFG84" s="138">
        <f t="shared" si="56"/>
        <v>1.1611590999999999E-2</v>
      </c>
      <c r="AFH84" s="138">
        <f t="shared" si="56"/>
        <v>1.1611504E-2</v>
      </c>
      <c r="AFI84" s="138">
        <f t="shared" si="56"/>
        <v>1.1611563E-2</v>
      </c>
      <c r="AFJ84" s="138">
        <f t="shared" si="56"/>
        <v>1.1611633999999999E-2</v>
      </c>
      <c r="AFK84" s="138">
        <f t="shared" si="56"/>
        <v>1.1611616999999999E-2</v>
      </c>
      <c r="AFL84" s="138">
        <f t="shared" si="56"/>
        <v>1.1611574E-2</v>
      </c>
      <c r="AFM84" s="138">
        <f t="shared" si="56"/>
        <v>1.1611549000000001E-2</v>
      </c>
      <c r="AFN84" s="138">
        <f t="shared" si="56"/>
        <v>1.1611537E-2</v>
      </c>
      <c r="AFO84" s="138">
        <f t="shared" si="56"/>
        <v>1.1611533E-2</v>
      </c>
      <c r="AFP84" s="138">
        <f t="shared" si="56"/>
        <v>1.1611494999999999E-2</v>
      </c>
      <c r="AFQ84" s="138">
        <f t="shared" si="56"/>
        <v>1.1611478999999999E-2</v>
      </c>
      <c r="AFR84" s="138">
        <f t="shared" si="56"/>
        <v>1.161148E-2</v>
      </c>
      <c r="AFS84" s="138">
        <f t="shared" si="56"/>
        <v>1.1611491E-2</v>
      </c>
      <c r="AFT84" s="138">
        <f t="shared" si="56"/>
        <v>1.161148E-2</v>
      </c>
      <c r="AFU84" s="138">
        <f t="shared" si="56"/>
        <v>1.16114635E-2</v>
      </c>
      <c r="AFV84" s="138">
        <f t="shared" si="54"/>
        <v>1.1611450000000001E-2</v>
      </c>
      <c r="AFW84" s="138">
        <f t="shared" si="54"/>
        <v>1.1611486000000001E-2</v>
      </c>
      <c r="AFX84" s="138">
        <f t="shared" si="54"/>
        <v>1.1611534999999999E-2</v>
      </c>
      <c r="AFY84" s="138">
        <f t="shared" si="54"/>
        <v>1.1611527999999999E-2</v>
      </c>
      <c r="AFZ84" s="138" t="e">
        <f t="shared" si="54"/>
        <v>#VALUE!</v>
      </c>
      <c r="AGA84" s="139">
        <f t="shared" si="55"/>
        <v>1.1611525763157897E-2</v>
      </c>
      <c r="AGB84" s="91"/>
      <c r="AGC84" s="91"/>
      <c r="AGD84" s="91"/>
      <c r="AGE84" s="91"/>
      <c r="AGF84" s="91"/>
      <c r="AGG84" s="91"/>
      <c r="AGH84" s="91"/>
      <c r="AGI84" s="91"/>
      <c r="AGJ84" s="91"/>
      <c r="AGK84" s="91"/>
      <c r="AGL84" s="91"/>
      <c r="AGM84" s="91"/>
      <c r="AGN84" s="91"/>
      <c r="AGO84" s="91"/>
      <c r="AGP84" s="91"/>
      <c r="AGQ84" s="91"/>
      <c r="AGR84" s="91"/>
      <c r="AGS84" s="91"/>
      <c r="AGT84" s="91"/>
      <c r="AGU84" s="91"/>
      <c r="AGV84" s="91"/>
      <c r="AGW84" s="91"/>
      <c r="AGX84" s="91"/>
      <c r="AGY84" s="91"/>
      <c r="AGZ84" s="91"/>
      <c r="AHA84" s="91"/>
      <c r="AHB84" s="91"/>
      <c r="AHC84" s="91"/>
      <c r="AHD84" s="91"/>
      <c r="AHE84" s="91"/>
      <c r="AHF84" s="91"/>
      <c r="AHG84" s="91"/>
      <c r="AHH84" s="91"/>
      <c r="AHI84" s="91"/>
      <c r="AHJ84" s="91"/>
      <c r="AHK84" s="91"/>
      <c r="AHL84" s="91"/>
      <c r="AHM84" s="91"/>
      <c r="AHN84" s="91"/>
      <c r="AHO84" s="91"/>
      <c r="AHP84" s="91"/>
      <c r="AHQ84" s="91"/>
      <c r="AHR84" s="91"/>
      <c r="AHS84" s="91"/>
      <c r="AHT84" s="91"/>
      <c r="AHU84" s="91"/>
      <c r="AHV84" s="91"/>
      <c r="AHW84" s="91"/>
      <c r="AHX84" s="91"/>
      <c r="AHY84" s="91"/>
      <c r="AHZ84" s="91"/>
      <c r="AIA84" s="91"/>
      <c r="AIB84" s="91"/>
      <c r="AIC84" s="91"/>
      <c r="AID84" s="91"/>
      <c r="AIE84" s="91"/>
      <c r="AIF84" s="91"/>
      <c r="AIG84" s="91"/>
      <c r="AIH84" s="91"/>
      <c r="AII84" s="91"/>
      <c r="AIJ84" s="91"/>
      <c r="AIK84" s="91"/>
      <c r="AIL84" s="91"/>
      <c r="AIM84" s="91"/>
      <c r="AIN84" s="91"/>
      <c r="AIO84" s="91"/>
      <c r="AIP84" s="91"/>
      <c r="AIQ84" s="91"/>
      <c r="AIR84" s="91"/>
      <c r="AIS84" s="91"/>
      <c r="AIT84" s="91"/>
      <c r="AIU84" s="91"/>
      <c r="AIV84" s="91"/>
      <c r="AIW84" s="91"/>
      <c r="AIX84" s="91"/>
      <c r="AIY84" s="91"/>
      <c r="AIZ84" s="91"/>
      <c r="AJA84" s="91"/>
      <c r="AJB84" s="91"/>
      <c r="AJC84" s="91"/>
      <c r="AJD84" s="91"/>
      <c r="AJE84" s="91"/>
      <c r="AJF84" s="91"/>
      <c r="AJG84" s="91"/>
      <c r="AJH84" s="91"/>
      <c r="AJI84" s="91"/>
      <c r="AJJ84" s="91"/>
      <c r="AJK84" s="91"/>
      <c r="AJL84" s="91"/>
      <c r="AJM84" s="91"/>
      <c r="AJN84" s="91"/>
      <c r="AJO84" s="91"/>
      <c r="AJP84" s="91"/>
      <c r="AJQ84" s="91"/>
      <c r="AJR84" s="91"/>
      <c r="AJS84" s="91"/>
      <c r="AJT84" s="91"/>
      <c r="AJU84" s="91"/>
      <c r="AJV84" s="91"/>
      <c r="AJW84" s="91"/>
      <c r="AJX84" s="91"/>
      <c r="AJY84" s="91"/>
      <c r="AJZ84" s="91"/>
      <c r="AKA84" s="91"/>
      <c r="AKB84" s="91"/>
      <c r="AKC84" s="91"/>
      <c r="AKD84" s="91"/>
      <c r="AKE84" s="91"/>
      <c r="AKF84" s="91"/>
      <c r="AKG84" s="91"/>
      <c r="AKH84" s="91"/>
      <c r="AKI84" s="91"/>
      <c r="AKJ84" s="91"/>
      <c r="AKK84" s="91"/>
      <c r="AKL84" s="91"/>
      <c r="AKM84" s="91"/>
      <c r="AKN84" s="91"/>
      <c r="AKO84" s="91"/>
      <c r="AKP84" s="91"/>
      <c r="AKQ84" s="91"/>
      <c r="AKR84" s="91"/>
      <c r="AKS84" s="91"/>
      <c r="AKT84" s="91"/>
      <c r="AKU84" s="91"/>
      <c r="AKV84" s="91"/>
      <c r="AKW84" s="91"/>
      <c r="AKX84" s="91"/>
      <c r="AKY84" s="91"/>
      <c r="AKZ84" s="91"/>
      <c r="ALA84" s="91"/>
      <c r="ALB84" s="91"/>
      <c r="ALC84" s="91"/>
      <c r="ALD84" s="91"/>
      <c r="ALE84" s="91"/>
      <c r="ALF84" s="91"/>
      <c r="ALG84" s="91"/>
      <c r="ALH84" s="91"/>
      <c r="ALI84" s="91"/>
      <c r="ALJ84" s="91"/>
      <c r="ALK84" s="91"/>
      <c r="ALL84" s="91"/>
      <c r="ALM84" s="91"/>
      <c r="ALN84" s="91"/>
      <c r="ALO84" s="91"/>
      <c r="ALP84" s="91"/>
      <c r="ALQ84" s="91"/>
      <c r="ALR84" s="91"/>
      <c r="ALS84" s="91"/>
      <c r="ALT84" s="91"/>
      <c r="ALU84" s="91"/>
      <c r="ALV84" s="91"/>
      <c r="ALW84" s="91"/>
      <c r="ALX84" s="91"/>
      <c r="ALY84" s="91"/>
      <c r="ALZ84" s="91"/>
      <c r="AMA84" s="91"/>
      <c r="AMB84" s="91"/>
      <c r="AMC84" s="91"/>
      <c r="AMD84" s="91"/>
      <c r="AME84" s="91"/>
      <c r="AMF84" s="91"/>
      <c r="AMG84" s="91"/>
      <c r="AMH84" s="91"/>
      <c r="AMI84" s="91"/>
      <c r="AMJ84" s="91"/>
      <c r="AMK84" s="91"/>
      <c r="AML84" s="91"/>
      <c r="AMM84" s="91"/>
      <c r="AMN84" s="91"/>
      <c r="AMO84" s="91"/>
      <c r="AMP84" s="91"/>
      <c r="AMQ84" s="91"/>
      <c r="AMR84" s="91"/>
      <c r="AMS84" s="91"/>
      <c r="AMT84" s="91"/>
      <c r="AMU84" s="91"/>
      <c r="AMV84" s="91"/>
      <c r="AMW84" s="91"/>
      <c r="AMX84" s="91"/>
      <c r="AMY84" s="91"/>
      <c r="AMZ84" s="91"/>
      <c r="ANA84" s="91"/>
      <c r="ANB84" s="91"/>
      <c r="ANC84" s="91"/>
      <c r="AND84" s="91"/>
      <c r="ANE84" s="91"/>
      <c r="ANF84" s="91"/>
      <c r="ANG84" s="91"/>
      <c r="ANH84" s="91"/>
      <c r="ANI84" s="91"/>
      <c r="ANJ84" s="91"/>
      <c r="ANK84" s="91"/>
      <c r="ANL84" s="91"/>
      <c r="ANM84" s="91"/>
      <c r="ANN84" s="91"/>
      <c r="ANO84" s="91"/>
      <c r="ANP84" s="91"/>
      <c r="ANQ84" s="91"/>
      <c r="ANR84" s="91"/>
      <c r="ANS84" s="91"/>
      <c r="ANT84" s="91"/>
      <c r="ANU84" s="91"/>
      <c r="ANV84" s="91"/>
      <c r="ANW84" s="91"/>
      <c r="ANX84" s="91"/>
      <c r="ANY84" s="91"/>
      <c r="ANZ84" s="91"/>
      <c r="AOA84" s="91"/>
      <c r="AOB84" s="91"/>
      <c r="AOC84" s="91"/>
      <c r="AOD84" s="91"/>
      <c r="AOE84" s="91"/>
      <c r="AOF84" s="91"/>
      <c r="AOG84" s="91"/>
      <c r="AOH84" s="91"/>
      <c r="AOI84" s="91"/>
      <c r="AOJ84" s="91"/>
      <c r="AOK84" s="91"/>
      <c r="AOL84" s="91"/>
      <c r="AOM84" s="91"/>
      <c r="AON84" s="91"/>
      <c r="AOO84" s="91"/>
      <c r="AOP84" s="91"/>
      <c r="AOQ84" s="91"/>
      <c r="AOR84" s="91"/>
      <c r="AOS84" s="91"/>
      <c r="AOT84" s="91"/>
      <c r="AOU84" s="91"/>
      <c r="AOV84" s="91"/>
      <c r="AOW84" s="91"/>
      <c r="AOX84" s="91"/>
      <c r="AOY84" s="91"/>
      <c r="AOZ84" s="91"/>
      <c r="APA84" s="91"/>
      <c r="APB84" s="91"/>
      <c r="APC84" s="91"/>
      <c r="APD84" s="91"/>
      <c r="APE84" s="91"/>
      <c r="APF84" s="91"/>
      <c r="APG84" s="91"/>
      <c r="APH84" s="91"/>
      <c r="API84" s="91"/>
      <c r="APJ84" s="91"/>
      <c r="APK84" s="91"/>
      <c r="APL84" s="91"/>
      <c r="APM84" s="91"/>
      <c r="APN84" s="91"/>
      <c r="APO84" s="91"/>
      <c r="APP84" s="91"/>
      <c r="APQ84" s="91"/>
      <c r="APR84" s="91"/>
      <c r="APS84" s="91"/>
      <c r="APT84" s="91"/>
      <c r="APU84" s="91"/>
      <c r="APV84" s="91"/>
      <c r="APW84" s="91"/>
      <c r="APX84" s="91"/>
      <c r="APY84" s="91"/>
      <c r="APZ84" s="91"/>
      <c r="AQA84" s="91"/>
      <c r="AQB84" s="91"/>
      <c r="AQC84" s="91"/>
      <c r="AQD84" s="91"/>
      <c r="AQE84" s="91"/>
      <c r="AQF84" s="91"/>
      <c r="AQG84" s="91"/>
      <c r="AQH84" s="91"/>
      <c r="AQI84" s="91"/>
      <c r="AQJ84" s="91"/>
      <c r="AQK84" s="91"/>
      <c r="AQL84" s="91"/>
      <c r="AQM84" s="91"/>
      <c r="AQN84" s="91"/>
      <c r="AQO84" s="91"/>
      <c r="AQP84" s="91"/>
      <c r="AQQ84" s="91"/>
      <c r="AQR84" s="91"/>
      <c r="AQS84" s="91"/>
      <c r="AQT84" s="91"/>
      <c r="AQU84" s="91"/>
      <c r="AQV84" s="91"/>
      <c r="AQW84" s="91"/>
      <c r="AQX84" s="91"/>
      <c r="AQY84" s="91"/>
      <c r="AQZ84" s="91"/>
      <c r="ARA84" s="91"/>
      <c r="ARB84" s="91"/>
      <c r="ARC84" s="91"/>
      <c r="ARD84" s="91"/>
      <c r="ARE84" s="91"/>
      <c r="ARF84" s="91"/>
      <c r="ARG84" s="91"/>
      <c r="ARH84" s="91"/>
      <c r="ARI84" s="91"/>
      <c r="ARJ84" s="91"/>
      <c r="ARK84" s="91"/>
      <c r="ARL84" s="91"/>
      <c r="ARM84" s="91"/>
      <c r="ARN84" s="91"/>
      <c r="ARO84" s="91"/>
      <c r="ARP84" s="91"/>
      <c r="ARQ84" s="91"/>
      <c r="ARR84" s="91"/>
      <c r="ARS84" s="91"/>
      <c r="ART84" s="91"/>
      <c r="ARU84" s="91"/>
      <c r="ARV84" s="91"/>
      <c r="ARW84" s="91"/>
      <c r="ARX84" s="91"/>
      <c r="ARY84" s="91"/>
      <c r="ARZ84" s="91"/>
      <c r="ASA84" s="91"/>
      <c r="ASB84" s="91"/>
      <c r="ASC84" s="91"/>
      <c r="ASD84" s="91"/>
      <c r="ASE84" s="91"/>
      <c r="ASF84" s="91"/>
      <c r="ASG84" s="91"/>
      <c r="ASH84" s="91"/>
      <c r="ASI84" s="91"/>
      <c r="ASJ84" s="91"/>
      <c r="ASK84" s="91"/>
      <c r="ASL84" s="91"/>
      <c r="ASM84" s="91"/>
      <c r="ASN84" s="91"/>
      <c r="ASO84" s="91"/>
      <c r="ASP84" s="91"/>
      <c r="ASQ84" s="91"/>
      <c r="ASR84" s="91"/>
    </row>
    <row r="85" spans="1:1188" ht="1.5" customHeight="1" x14ac:dyDescent="0.25">
      <c r="A85" s="129">
        <v>80</v>
      </c>
      <c r="B85" s="130">
        <v>22.62</v>
      </c>
      <c r="C85" s="123">
        <f>IF(ROW()-$B$4&lt;$B$112,2,3)</f>
        <v>3</v>
      </c>
      <c r="D85" s="129">
        <v>80</v>
      </c>
      <c r="E85" s="91">
        <v>0</v>
      </c>
      <c r="F85" s="92">
        <v>1.1870715E-22</v>
      </c>
      <c r="G85" s="92">
        <v>1.945606E-21</v>
      </c>
      <c r="H85" s="92">
        <v>3.1887683000000002E-20</v>
      </c>
      <c r="I85" s="92">
        <v>5.2071229999999996E-19</v>
      </c>
      <c r="J85" s="92">
        <v>8.4731720000000003E-18</v>
      </c>
      <c r="K85" s="92">
        <v>1.3742247999999999E-16</v>
      </c>
      <c r="L85" s="92">
        <v>2.2220545999999998E-15</v>
      </c>
      <c r="M85" s="92">
        <v>3.5833609999999997E-14</v>
      </c>
      <c r="N85" s="92">
        <v>5.7656954999999998E-13</v>
      </c>
      <c r="O85" s="92">
        <v>9.2609460000000006E-12</v>
      </c>
      <c r="P85" s="92">
        <v>1.4857439E-10</v>
      </c>
      <c r="Q85" s="92">
        <v>2.3821722000000001E-9</v>
      </c>
      <c r="R85" s="92">
        <v>3.8193324000000001E-8</v>
      </c>
      <c r="S85" s="92">
        <v>6.1259240000000003E-7</v>
      </c>
      <c r="T85" s="92">
        <v>9.83011E-6</v>
      </c>
      <c r="U85" s="92">
        <v>1.5770749000000001E-4</v>
      </c>
      <c r="V85" s="92">
        <v>1.7172397E-3</v>
      </c>
      <c r="W85" s="92">
        <v>6.9306999999999997E-3</v>
      </c>
      <c r="X85" s="92">
        <v>1.8837831999999999E-2</v>
      </c>
      <c r="Y85" s="92">
        <v>4.0539626000000002E-2</v>
      </c>
      <c r="Z85" s="93">
        <v>7.3440149999999996E-2</v>
      </c>
      <c r="AA85" s="93">
        <v>0.11542061000000001</v>
      </c>
      <c r="AB85" s="93">
        <v>0.16008778000000001</v>
      </c>
      <c r="AC85" s="93">
        <v>0.19780412</v>
      </c>
      <c r="AD85" s="93">
        <v>0.21683443999999999</v>
      </c>
      <c r="AE85" s="93">
        <v>0.21650945999999999</v>
      </c>
      <c r="AF85" s="93">
        <v>0.19728775000000001</v>
      </c>
      <c r="AG85" s="93">
        <v>0.15982684</v>
      </c>
      <c r="AH85" s="93">
        <v>0.11528442</v>
      </c>
      <c r="AI85" s="93">
        <v>7.3262480000000005E-2</v>
      </c>
      <c r="AJ85" s="93">
        <v>4.0183589999999998E-2</v>
      </c>
      <c r="AK85" s="93">
        <v>1.83216E-2</v>
      </c>
      <c r="AL85" s="93">
        <v>6.4808414000000003E-3</v>
      </c>
      <c r="AM85" s="93">
        <v>1.5380649000000001E-3</v>
      </c>
      <c r="AN85" s="93">
        <v>1.6983706E-4</v>
      </c>
      <c r="AO85" s="93">
        <v>2.9251463000000002E-5</v>
      </c>
      <c r="AP85" s="93">
        <v>1.33394715E-5</v>
      </c>
      <c r="AQ85" s="93">
        <v>5.6152589999999998E-6</v>
      </c>
      <c r="AR85" s="93">
        <v>1.9067037E-6</v>
      </c>
      <c r="AS85" s="94">
        <v>0</v>
      </c>
      <c r="AT85" s="94">
        <v>1.187099E-22</v>
      </c>
      <c r="AU85" s="94">
        <v>1.9456490000000002E-21</v>
      </c>
      <c r="AV85" s="94">
        <v>3.1888296999999999E-20</v>
      </c>
      <c r="AW85" s="94">
        <v>5.2072080000000004E-19</v>
      </c>
      <c r="AX85" s="94">
        <v>8.4732839999999995E-18</v>
      </c>
      <c r="AY85" s="94">
        <v>1.3742391000000001E-16</v>
      </c>
      <c r="AZ85" s="94">
        <v>2.2220719999999999E-15</v>
      </c>
      <c r="BA85" s="94">
        <v>3.5833782999999998E-14</v>
      </c>
      <c r="BB85" s="94">
        <v>5.7657074999999996E-13</v>
      </c>
      <c r="BC85" s="94">
        <v>9.2609370000000002E-12</v>
      </c>
      <c r="BD85" s="94">
        <v>1.4857372000000001E-10</v>
      </c>
      <c r="BE85" s="94">
        <v>2.3821542999999998E-9</v>
      </c>
      <c r="BF85" s="94">
        <v>3.8192905000000003E-8</v>
      </c>
      <c r="BG85" s="94">
        <v>6.1258396000000002E-7</v>
      </c>
      <c r="BH85" s="94">
        <v>9.8299500000000006E-6</v>
      </c>
      <c r="BI85" s="94">
        <v>1.5770458999999999E-4</v>
      </c>
      <c r="BJ85" s="94">
        <v>1.7172216999999999E-3</v>
      </c>
      <c r="BK85" s="94">
        <v>6.9306456000000002E-3</v>
      </c>
      <c r="BL85" s="94">
        <v>1.8837706999999999E-2</v>
      </c>
      <c r="BM85" s="94">
        <v>4.0539414000000003E-2</v>
      </c>
      <c r="BN85" s="94">
        <v>7.3439840000000006E-2</v>
      </c>
      <c r="BO85" s="94">
        <v>0.11542022</v>
      </c>
      <c r="BP85" s="94">
        <v>0.16008728999999999</v>
      </c>
      <c r="BQ85" s="94">
        <v>0.19780365</v>
      </c>
      <c r="BR85" s="94">
        <v>0.21683398000000001</v>
      </c>
      <c r="BS85" s="94">
        <v>0.21650908999999999</v>
      </c>
      <c r="BT85" s="94">
        <v>0.1972875</v>
      </c>
      <c r="BU85" s="94">
        <v>0.15982655000000001</v>
      </c>
      <c r="BV85" s="94">
        <v>0.11528408499999999</v>
      </c>
      <c r="BW85" s="94">
        <v>7.3262110000000005E-2</v>
      </c>
      <c r="BX85" s="94">
        <v>4.0183286999999998E-2</v>
      </c>
      <c r="BY85" s="94">
        <v>1.832141E-2</v>
      </c>
      <c r="BZ85" s="94">
        <v>6.4807585000000003E-3</v>
      </c>
      <c r="CA85" s="94">
        <v>1.5380483999999999E-3</v>
      </c>
      <c r="CB85" s="94">
        <v>1.6983811999999999E-4</v>
      </c>
      <c r="CC85" s="94">
        <v>2.9251454E-5</v>
      </c>
      <c r="CD85" s="94">
        <v>1.3339394E-5</v>
      </c>
      <c r="CE85" s="94">
        <v>5.6152303000000003E-6</v>
      </c>
      <c r="CF85" s="94">
        <v>1.9067103999999999E-6</v>
      </c>
      <c r="CG85" s="94">
        <v>0</v>
      </c>
      <c r="CH85" s="94">
        <v>1.1866146999999999E-22</v>
      </c>
      <c r="CI85" s="94">
        <v>1.9449298000000002E-21</v>
      </c>
      <c r="CJ85" s="94">
        <v>3.1877673000000001E-20</v>
      </c>
      <c r="CK85" s="94">
        <v>5.2056599999999998E-19</v>
      </c>
      <c r="CL85" s="94">
        <v>8.4710610000000001E-18</v>
      </c>
      <c r="CM85" s="94">
        <v>1.3739254000000001E-16</v>
      </c>
      <c r="CN85" s="94">
        <v>2.2216384999999998E-15</v>
      </c>
      <c r="CO85" s="94">
        <v>3.5827980000000001E-14</v>
      </c>
      <c r="CP85" s="94">
        <v>5.7649589999999997E-13</v>
      </c>
      <c r="CQ85" s="94">
        <v>9.2600220000000003E-12</v>
      </c>
      <c r="CR85" s="94">
        <v>1.4856344E-10</v>
      </c>
      <c r="CS85" s="94">
        <v>2.3820537E-9</v>
      </c>
      <c r="CT85" s="94">
        <v>3.8192190000000003E-8</v>
      </c>
      <c r="CU85" s="94">
        <v>6.1258359999999998E-7</v>
      </c>
      <c r="CV85" s="94">
        <v>9.8300459999999999E-6</v>
      </c>
      <c r="CW85" s="94">
        <v>1.5770663999999999E-4</v>
      </c>
      <c r="CX85" s="94">
        <v>1.7172353E-3</v>
      </c>
      <c r="CY85" s="94">
        <v>6.930683E-3</v>
      </c>
      <c r="CZ85" s="94">
        <v>1.8837802000000001E-2</v>
      </c>
      <c r="DA85" s="94">
        <v>4.0539600000000002E-2</v>
      </c>
      <c r="DB85" s="94">
        <v>7.3440149999999996E-2</v>
      </c>
      <c r="DC85" s="94">
        <v>0.11542061000000001</v>
      </c>
      <c r="DD85" s="94">
        <v>0.16008769</v>
      </c>
      <c r="DE85" s="94">
        <v>0.19780371999999999</v>
      </c>
      <c r="DF85" s="94">
        <v>0.21683377000000001</v>
      </c>
      <c r="DG85" s="94">
        <v>0.21650857000000001</v>
      </c>
      <c r="DH85" s="94">
        <v>0.19728651999999999</v>
      </c>
      <c r="DI85" s="94">
        <v>0.15982576000000001</v>
      </c>
      <c r="DJ85" s="94">
        <v>0.11528361600000001</v>
      </c>
      <c r="DK85" s="94">
        <v>7.3261976000000006E-2</v>
      </c>
      <c r="DL85" s="94">
        <v>4.0183306000000002E-2</v>
      </c>
      <c r="DM85" s="94">
        <v>1.832145E-2</v>
      </c>
      <c r="DN85" s="94">
        <v>6.4807646000000002E-3</v>
      </c>
      <c r="DO85" s="94">
        <v>1.5380387000000001E-3</v>
      </c>
      <c r="DP85" s="94">
        <v>1.6983592999999999E-4</v>
      </c>
      <c r="DQ85" s="94">
        <v>2.9251241000000001E-5</v>
      </c>
      <c r="DR85" s="94">
        <v>1.3339431E-5</v>
      </c>
      <c r="DS85" s="94">
        <v>5.6152526000000003E-6</v>
      </c>
      <c r="DT85" s="94">
        <v>1.906719E-6</v>
      </c>
      <c r="DU85" s="94">
        <v>0</v>
      </c>
      <c r="DV85" s="94">
        <v>1.1866040999999999E-22</v>
      </c>
      <c r="DW85" s="94">
        <v>1.9449177000000002E-21</v>
      </c>
      <c r="DX85" s="94">
        <v>3.1877557E-20</v>
      </c>
      <c r="DY85" s="94">
        <v>5.2056499999999999E-19</v>
      </c>
      <c r="DZ85" s="94">
        <v>8.4710630000000007E-18</v>
      </c>
      <c r="EA85" s="94">
        <v>1.3739279999999999E-16</v>
      </c>
      <c r="EB85" s="94">
        <v>2.2216457000000001E-15</v>
      </c>
      <c r="EC85" s="94">
        <v>3.5828128E-14</v>
      </c>
      <c r="ED85" s="94">
        <v>5.7649886000000005E-13</v>
      </c>
      <c r="EE85" s="94">
        <v>9.2600750000000002E-12</v>
      </c>
      <c r="EF85" s="94">
        <v>1.4856444000000001E-10</v>
      </c>
      <c r="EG85" s="94">
        <v>2.3820710000000001E-9</v>
      </c>
      <c r="EH85" s="94">
        <v>3.8192492999999997E-8</v>
      </c>
      <c r="EI85" s="94">
        <v>6.1258869999999995E-7</v>
      </c>
      <c r="EJ85" s="94">
        <v>9.8301310000000008E-6</v>
      </c>
      <c r="EK85" s="94">
        <v>1.5770814000000001E-4</v>
      </c>
      <c r="EL85" s="94">
        <v>1.7172481E-3</v>
      </c>
      <c r="EM85" s="94">
        <v>6.9307300000000004E-3</v>
      </c>
      <c r="EN85" s="94">
        <v>1.8837896999999999E-2</v>
      </c>
      <c r="EO85" s="94">
        <v>4.0539726999999998E-2</v>
      </c>
      <c r="EP85" s="94">
        <v>7.3440259999999993E-2</v>
      </c>
      <c r="EQ85" s="94">
        <v>0.11542065</v>
      </c>
      <c r="ER85" s="94">
        <v>0.16008757000000001</v>
      </c>
      <c r="ES85" s="94">
        <v>0.19780368000000001</v>
      </c>
      <c r="ET85" s="94">
        <v>0.21683384</v>
      </c>
      <c r="EU85" s="94">
        <v>0.21650897</v>
      </c>
      <c r="EV85" s="94">
        <v>0.1972874</v>
      </c>
      <c r="EW85" s="94">
        <v>0.15982669999999999</v>
      </c>
      <c r="EX85" s="94">
        <v>0.1152845</v>
      </c>
      <c r="EY85" s="94">
        <v>7.3262560000000004E-2</v>
      </c>
      <c r="EZ85" s="94">
        <v>4.018356E-2</v>
      </c>
      <c r="FA85" s="94">
        <v>1.8321522999999999E-2</v>
      </c>
      <c r="FB85" s="94">
        <v>6.4807822999999997E-3</v>
      </c>
      <c r="FC85" s="94">
        <v>1.5380374E-3</v>
      </c>
      <c r="FD85" s="94">
        <v>1.6983507000000001E-4</v>
      </c>
      <c r="FE85" s="94">
        <v>2.9251407000000002E-5</v>
      </c>
      <c r="FF85" s="94">
        <v>1.3339483999999999E-5</v>
      </c>
      <c r="FG85" s="94">
        <v>5.6152952999999997E-6</v>
      </c>
      <c r="FH85" s="94">
        <v>1.9067291999999999E-6</v>
      </c>
      <c r="FI85" s="94">
        <v>0</v>
      </c>
      <c r="FJ85" s="94">
        <v>1.1866058000000001E-22</v>
      </c>
      <c r="FK85" s="94">
        <v>1.9449205E-21</v>
      </c>
      <c r="FL85" s="94">
        <v>3.1877605000000002E-20</v>
      </c>
      <c r="FM85" s="94">
        <v>5.2056589999999996E-19</v>
      </c>
      <c r="FN85" s="94">
        <v>8.4710749999999994E-18</v>
      </c>
      <c r="FO85" s="94">
        <v>1.3739295000000001E-16</v>
      </c>
      <c r="FP85" s="94">
        <v>2.2216474000000002E-15</v>
      </c>
      <c r="FQ85" s="94">
        <v>3.5828150000000002E-14</v>
      </c>
      <c r="FR85" s="94">
        <v>5.7649886000000005E-13</v>
      </c>
      <c r="FS85" s="94">
        <v>9.2600739999999996E-12</v>
      </c>
      <c r="FT85" s="94">
        <v>1.4856438E-10</v>
      </c>
      <c r="FU85" s="94">
        <v>2.3820702999999999E-9</v>
      </c>
      <c r="FV85" s="94">
        <v>3.8192480000000003E-8</v>
      </c>
      <c r="FW85" s="94">
        <v>6.1258849999999997E-7</v>
      </c>
      <c r="FX85" s="94">
        <v>9.8301269999999998E-6</v>
      </c>
      <c r="FY85" s="94">
        <v>1.5770808000000001E-4</v>
      </c>
      <c r="FZ85" s="94">
        <v>1.7172468E-3</v>
      </c>
      <c r="GA85" s="94">
        <v>6.9307199999999996E-3</v>
      </c>
      <c r="GB85" s="94">
        <v>1.8837854000000001E-2</v>
      </c>
      <c r="GC85" s="94">
        <v>4.0539626000000002E-2</v>
      </c>
      <c r="GD85" s="94">
        <v>7.3440074999999994E-2</v>
      </c>
      <c r="GE85" s="94">
        <v>0.115420446</v>
      </c>
      <c r="GF85" s="94">
        <v>0.16008762000000001</v>
      </c>
      <c r="GG85" s="94">
        <v>0.19780417</v>
      </c>
      <c r="GH85" s="94">
        <v>0.21683474999999999</v>
      </c>
      <c r="GI85" s="94">
        <v>0.21650994000000001</v>
      </c>
      <c r="GJ85" s="94">
        <v>0.19728808</v>
      </c>
      <c r="GK85" s="94">
        <v>0.15982663999999999</v>
      </c>
      <c r="GL85" s="94">
        <v>0.11528376999999999</v>
      </c>
      <c r="GM85" s="94">
        <v>7.3261759999999995E-2</v>
      </c>
      <c r="GN85" s="94">
        <v>4.0183063999999998E-2</v>
      </c>
      <c r="GO85" s="94">
        <v>1.8321343E-2</v>
      </c>
      <c r="GP85" s="94">
        <v>6.480792E-3</v>
      </c>
      <c r="GQ85" s="94">
        <v>1.5380718000000001E-3</v>
      </c>
      <c r="GR85" s="94">
        <v>1.6983505000000001E-4</v>
      </c>
      <c r="GS85" s="94">
        <v>2.9251365E-5</v>
      </c>
      <c r="GT85" s="94">
        <v>1.3339561E-5</v>
      </c>
      <c r="GU85" s="94">
        <v>5.6152729999999997E-6</v>
      </c>
      <c r="GV85" s="94">
        <v>1.9067203E-6</v>
      </c>
      <c r="GW85" s="94">
        <v>0</v>
      </c>
      <c r="GX85" s="94">
        <v>1.1866026000000001E-22</v>
      </c>
      <c r="GY85" s="94">
        <v>1.9449148999999999E-21</v>
      </c>
      <c r="GZ85" s="94">
        <v>3.18775E-20</v>
      </c>
      <c r="HA85" s="94">
        <v>5.2056415000000004E-19</v>
      </c>
      <c r="HB85" s="94">
        <v>8.4710474999999998E-18</v>
      </c>
      <c r="HC85" s="94">
        <v>1.3739251999999999E-16</v>
      </c>
      <c r="HD85" s="94">
        <v>2.2216408000000002E-15</v>
      </c>
      <c r="HE85" s="94">
        <v>3.5828029999999999E-14</v>
      </c>
      <c r="HF85" s="94">
        <v>5.7649674999999996E-13</v>
      </c>
      <c r="HG85" s="94">
        <v>9.2600379999999998E-12</v>
      </c>
      <c r="HH85" s="94">
        <v>1.4856379000000001E-10</v>
      </c>
      <c r="HI85" s="94">
        <v>2.3820603E-9</v>
      </c>
      <c r="HJ85" s="94">
        <v>3.8192330000000001E-8</v>
      </c>
      <c r="HK85" s="94">
        <v>6.12586E-7</v>
      </c>
      <c r="HL85" s="94">
        <v>9.8300859999999993E-6</v>
      </c>
      <c r="HM85" s="94">
        <v>1.5770739999999999E-4</v>
      </c>
      <c r="HN85" s="94">
        <v>1.7172381999999999E-3</v>
      </c>
      <c r="HO85" s="94">
        <v>6.9306916999999999E-3</v>
      </c>
      <c r="HP85" s="94">
        <v>1.8837808000000001E-2</v>
      </c>
      <c r="HQ85" s="94">
        <v>4.0539578E-2</v>
      </c>
      <c r="HR85" s="94">
        <v>7.344009E-2</v>
      </c>
      <c r="HS85" s="94">
        <v>0.1154205</v>
      </c>
      <c r="HT85" s="94">
        <v>0.16008753000000001</v>
      </c>
      <c r="HU85" s="94">
        <v>0.19780355999999999</v>
      </c>
      <c r="HV85" s="94">
        <v>0.21683362</v>
      </c>
      <c r="HW85" s="94">
        <v>0.21650869</v>
      </c>
      <c r="HX85" s="94">
        <v>0.19728709999999999</v>
      </c>
      <c r="HY85" s="94">
        <v>0.15982627999999999</v>
      </c>
      <c r="HZ85" s="94">
        <v>0.11528397</v>
      </c>
      <c r="IA85" s="94">
        <v>7.3262154999999995E-2</v>
      </c>
      <c r="IB85" s="94">
        <v>4.018335E-2</v>
      </c>
      <c r="IC85" s="94">
        <v>1.832139E-2</v>
      </c>
      <c r="ID85" s="94">
        <v>6.4807140000000003E-3</v>
      </c>
      <c r="IE85" s="94">
        <v>1.5380363999999999E-3</v>
      </c>
      <c r="IF85" s="94">
        <v>1.6983788E-4</v>
      </c>
      <c r="IG85" s="94">
        <v>2.9251369000000001E-5</v>
      </c>
      <c r="IH85" s="94">
        <v>1.3339452E-5</v>
      </c>
      <c r="II85" s="94">
        <v>5.6152616999999998E-6</v>
      </c>
      <c r="IJ85" s="94">
        <v>1.9067168000000001E-6</v>
      </c>
      <c r="IK85" s="94">
        <v>0</v>
      </c>
      <c r="IL85" s="94">
        <v>1.1865940999999999E-22</v>
      </c>
      <c r="IM85" s="94">
        <v>1.9449009999999999E-21</v>
      </c>
      <c r="IN85" s="94">
        <v>3.1877276E-20</v>
      </c>
      <c r="IO85" s="94">
        <v>5.2056040000000004E-19</v>
      </c>
      <c r="IP85" s="94">
        <v>8.4709859999999997E-18</v>
      </c>
      <c r="IQ85" s="94">
        <v>1.3739155999999999E-16</v>
      </c>
      <c r="IR85" s="94">
        <v>2.2216250999999999E-15</v>
      </c>
      <c r="IS85" s="94">
        <v>3.5827779999999999E-14</v>
      </c>
      <c r="IT85" s="94">
        <v>5.7649263000000004E-13</v>
      </c>
      <c r="IU85" s="94">
        <v>9.2599679999999998E-12</v>
      </c>
      <c r="IV85" s="94">
        <v>1.4856257999999999E-10</v>
      </c>
      <c r="IW85" s="94">
        <v>2.3820410000000001E-9</v>
      </c>
      <c r="IX85" s="94">
        <v>3.8192009999999999E-8</v>
      </c>
      <c r="IY85" s="94">
        <v>6.1258082999999999E-7</v>
      </c>
      <c r="IZ85" s="94">
        <v>9.8299980000000003E-6</v>
      </c>
      <c r="JA85" s="94">
        <v>1.5770587E-4</v>
      </c>
      <c r="JB85" s="94">
        <v>1.7172311000000001E-3</v>
      </c>
      <c r="JC85" s="94">
        <v>6.9306740000000004E-3</v>
      </c>
      <c r="JD85" s="94">
        <v>1.8837771999999999E-2</v>
      </c>
      <c r="JE85" s="94">
        <v>4.0539520000000002E-2</v>
      </c>
      <c r="JF85" s="94">
        <v>7.344001E-2</v>
      </c>
      <c r="JG85" s="94">
        <v>0.115420446</v>
      </c>
      <c r="JH85" s="94">
        <v>0.16008750999999999</v>
      </c>
      <c r="JI85" s="94">
        <v>0.19780344999999999</v>
      </c>
      <c r="JJ85" s="94">
        <v>0.21683332</v>
      </c>
      <c r="JK85" s="94">
        <v>0.21650796999999999</v>
      </c>
      <c r="JL85" s="94">
        <v>0.19728599999999999</v>
      </c>
      <c r="JM85" s="94">
        <v>0.15982555000000001</v>
      </c>
      <c r="JN85" s="94">
        <v>0.11528367</v>
      </c>
      <c r="JO85" s="94">
        <v>7.3262110000000005E-2</v>
      </c>
      <c r="JP85" s="94">
        <v>4.0183484999999998E-2</v>
      </c>
      <c r="JQ85" s="94">
        <v>1.8321548E-2</v>
      </c>
      <c r="JR85" s="94">
        <v>6.4807700000000003E-3</v>
      </c>
      <c r="JS85" s="94">
        <v>1.538027E-3</v>
      </c>
      <c r="JT85" s="94">
        <v>1.6983564000000001E-4</v>
      </c>
      <c r="JU85" s="94">
        <v>2.9251258000000001E-5</v>
      </c>
      <c r="JV85" s="94">
        <v>1.3339431E-5</v>
      </c>
      <c r="JW85" s="94">
        <v>5.6152710000000001E-6</v>
      </c>
      <c r="JX85" s="94">
        <v>1.9067194999999999E-6</v>
      </c>
      <c r="JY85" s="94">
        <v>0</v>
      </c>
      <c r="JZ85" s="94">
        <v>1.1865845E-22</v>
      </c>
      <c r="KA85" s="94">
        <v>1.9448854000000001E-21</v>
      </c>
      <c r="KB85" s="94">
        <v>3.1877016999999997E-20</v>
      </c>
      <c r="KC85" s="94">
        <v>5.2055624000000004E-19</v>
      </c>
      <c r="KD85" s="94">
        <v>8.4709180000000006E-18</v>
      </c>
      <c r="KE85" s="94">
        <v>1.3739044999999999E-16</v>
      </c>
      <c r="KF85" s="94">
        <v>2.2216067E-15</v>
      </c>
      <c r="KG85" s="94">
        <v>3.5827477999999997E-14</v>
      </c>
      <c r="KH85" s="94">
        <v>5.7648775000000001E-13</v>
      </c>
      <c r="KI85" s="94">
        <v>9.2598869999999999E-12</v>
      </c>
      <c r="KJ85" s="94">
        <v>1.4856119E-10</v>
      </c>
      <c r="KK85" s="94">
        <v>2.3820166000000002E-9</v>
      </c>
      <c r="KL85" s="94">
        <v>3.81916E-8</v>
      </c>
      <c r="KM85" s="94">
        <v>6.1257384000000004E-7</v>
      </c>
      <c r="KN85" s="94">
        <v>9.8298814999999999E-6</v>
      </c>
      <c r="KO85" s="94">
        <v>1.5770385E-4</v>
      </c>
      <c r="KP85" s="94">
        <v>1.7172233E-3</v>
      </c>
      <c r="KQ85" s="94">
        <v>6.9306630000000001E-3</v>
      </c>
      <c r="KR85" s="94">
        <v>1.8837761000000001E-2</v>
      </c>
      <c r="KS85" s="94">
        <v>4.0539484000000001E-2</v>
      </c>
      <c r="KT85" s="94">
        <v>7.3439889999999994E-2</v>
      </c>
      <c r="KU85" s="94">
        <v>0.11542015</v>
      </c>
      <c r="KV85" s="94">
        <v>0.16008715000000001</v>
      </c>
      <c r="KW85" s="94">
        <v>0.19780333</v>
      </c>
      <c r="KX85" s="94">
        <v>0.21683343999999999</v>
      </c>
      <c r="KY85" s="94">
        <v>0.21650827</v>
      </c>
      <c r="KZ85" s="94">
        <v>0.19728651999999999</v>
      </c>
      <c r="LA85" s="94">
        <v>0.15982589</v>
      </c>
      <c r="LB85" s="94">
        <v>0.11528371</v>
      </c>
      <c r="LC85" s="94">
        <v>7.326191E-2</v>
      </c>
      <c r="LD85" s="94">
        <v>4.0183228000000001E-2</v>
      </c>
      <c r="LE85" s="94">
        <v>1.8321466000000002E-2</v>
      </c>
      <c r="LF85" s="94">
        <v>6.480792E-3</v>
      </c>
      <c r="LG85" s="94">
        <v>1.5380454E-3</v>
      </c>
      <c r="LH85" s="94">
        <v>1.6983657999999999E-4</v>
      </c>
      <c r="LI85" s="94">
        <v>2.9251377999999999E-5</v>
      </c>
      <c r="LJ85" s="94">
        <v>1.3339436999999999E-5</v>
      </c>
      <c r="LK85" s="94">
        <v>5.6152699999999999E-6</v>
      </c>
      <c r="LL85" s="94">
        <v>1.9067182000000001E-6</v>
      </c>
      <c r="LM85" s="94">
        <v>0</v>
      </c>
      <c r="LN85" s="94">
        <v>1.1865784E-22</v>
      </c>
      <c r="LO85" s="94">
        <v>1.9448760999999999E-21</v>
      </c>
      <c r="LP85" s="94">
        <v>3.1876874999999998E-20</v>
      </c>
      <c r="LQ85" s="94">
        <v>5.2055386000000001E-19</v>
      </c>
      <c r="LR85" s="94">
        <v>8.4708795000000001E-18</v>
      </c>
      <c r="LS85" s="94">
        <v>1.3738986E-16</v>
      </c>
      <c r="LT85" s="94">
        <v>2.2215976000000001E-15</v>
      </c>
      <c r="LU85" s="94">
        <v>3.5827322E-14</v>
      </c>
      <c r="LV85" s="94">
        <v>5.7648503999999998E-13</v>
      </c>
      <c r="LW85" s="94">
        <v>9.2598430000000004E-12</v>
      </c>
      <c r="LX85" s="94">
        <v>1.4856050000000001E-10</v>
      </c>
      <c r="LY85" s="94">
        <v>2.3820046000000001E-9</v>
      </c>
      <c r="LZ85" s="94">
        <v>3.8191383999999998E-8</v>
      </c>
      <c r="MA85" s="94">
        <v>6.1257030000000001E-7</v>
      </c>
      <c r="MB85" s="94">
        <v>9.8298209999999994E-6</v>
      </c>
      <c r="MC85" s="94">
        <v>1.5770277E-4</v>
      </c>
      <c r="MD85" s="94">
        <v>1.7172197000000001E-3</v>
      </c>
      <c r="ME85" s="94">
        <v>6.9306567000000001E-3</v>
      </c>
      <c r="MF85" s="94">
        <v>1.8837766999999998E-2</v>
      </c>
      <c r="MG85" s="94">
        <v>4.0539517999999997E-2</v>
      </c>
      <c r="MH85" s="94">
        <v>7.3439889999999994E-2</v>
      </c>
      <c r="MI85" s="94">
        <v>0.11542005</v>
      </c>
      <c r="MJ85" s="94">
        <v>0.16008692999999999</v>
      </c>
      <c r="MK85" s="94">
        <v>0.19780307</v>
      </c>
      <c r="ML85" s="94">
        <v>0.21683321999999999</v>
      </c>
      <c r="MM85" s="94">
        <v>0.21650828</v>
      </c>
      <c r="MN85" s="94">
        <v>0.19728680000000001</v>
      </c>
      <c r="MO85" s="94">
        <v>0.15982626</v>
      </c>
      <c r="MP85" s="94">
        <v>0.11528403</v>
      </c>
      <c r="MQ85" s="94">
        <v>7.3262030000000006E-2</v>
      </c>
      <c r="MR85" s="94">
        <v>4.0183138E-2</v>
      </c>
      <c r="MS85" s="94">
        <v>1.8321325999999999E-2</v>
      </c>
      <c r="MT85" s="94">
        <v>6.4807520000000002E-3</v>
      </c>
      <c r="MU85" s="94">
        <v>1.5380521000000001E-3</v>
      </c>
      <c r="MV85" s="94">
        <v>1.69839E-4</v>
      </c>
      <c r="MW85" s="94">
        <v>2.9251549E-5</v>
      </c>
      <c r="MX85" s="94">
        <v>1.3339458999999999E-5</v>
      </c>
      <c r="MY85" s="94">
        <v>5.6152750000000002E-6</v>
      </c>
      <c r="MZ85" s="94">
        <v>1.9067187E-6</v>
      </c>
      <c r="NA85" s="94">
        <v>0</v>
      </c>
      <c r="NB85" s="94">
        <v>1.1865751999999999E-22</v>
      </c>
      <c r="NC85" s="94">
        <v>1.9448707000000001E-21</v>
      </c>
      <c r="ND85" s="94">
        <v>3.1876798000000001E-20</v>
      </c>
      <c r="NE85" s="94">
        <v>5.2055267000000004E-19</v>
      </c>
      <c r="NF85" s="94">
        <v>8.4708640000000008E-18</v>
      </c>
      <c r="NG85" s="94">
        <v>1.3738963999999999E-16</v>
      </c>
      <c r="NH85" s="94">
        <v>2.2215945999999998E-15</v>
      </c>
      <c r="NI85" s="94">
        <v>3.5827278000000001E-14</v>
      </c>
      <c r="NJ85" s="94">
        <v>5.7648444000000004E-13</v>
      </c>
      <c r="NK85" s="94">
        <v>9.2598299999999993E-12</v>
      </c>
      <c r="NL85" s="94">
        <v>1.4856029E-10</v>
      </c>
      <c r="NM85" s="94">
        <v>2.3820010000000002E-9</v>
      </c>
      <c r="NN85" s="94">
        <v>3.8191323999999998E-8</v>
      </c>
      <c r="NO85" s="94">
        <v>6.125691E-7</v>
      </c>
      <c r="NP85" s="94">
        <v>9.8298014999999994E-6</v>
      </c>
      <c r="NQ85" s="94">
        <v>1.5770247000000001E-4</v>
      </c>
      <c r="NR85" s="94">
        <v>1.7172137E-3</v>
      </c>
      <c r="NS85" s="94">
        <v>6.9306324999999997E-3</v>
      </c>
      <c r="NT85" s="94">
        <v>1.8837712999999999E-2</v>
      </c>
      <c r="NU85" s="94">
        <v>4.0539466000000003E-2</v>
      </c>
      <c r="NV85" s="94">
        <v>7.3439900000000002E-2</v>
      </c>
      <c r="NW85" s="94">
        <v>0.11542012</v>
      </c>
      <c r="NX85" s="94">
        <v>0.16008700000000001</v>
      </c>
      <c r="NY85" s="94">
        <v>0.19780305000000001</v>
      </c>
      <c r="NZ85" s="94">
        <v>0.21683325000000001</v>
      </c>
      <c r="OA85" s="94">
        <v>0.21650833999999999</v>
      </c>
      <c r="OB85" s="94">
        <v>0.19728689999999999</v>
      </c>
      <c r="OC85" s="94">
        <v>0.15982641</v>
      </c>
      <c r="OD85" s="94">
        <v>0.11528424</v>
      </c>
      <c r="OE85" s="94">
        <v>7.3262320000000006E-2</v>
      </c>
      <c r="OF85" s="94">
        <v>4.0183327999999997E-2</v>
      </c>
      <c r="OG85" s="94">
        <v>1.8321367000000002E-2</v>
      </c>
      <c r="OH85" s="94">
        <v>6.4807366999999998E-3</v>
      </c>
      <c r="OI85" s="94">
        <v>1.5380481E-3</v>
      </c>
      <c r="OJ85" s="94">
        <v>1.698391E-4</v>
      </c>
      <c r="OK85" s="94">
        <v>2.9251552000000002E-5</v>
      </c>
      <c r="OL85" s="94">
        <v>1.333948E-5</v>
      </c>
      <c r="OM85" s="94">
        <v>5.6152876000000002E-6</v>
      </c>
      <c r="ON85" s="94">
        <v>1.9067206000000001E-6</v>
      </c>
      <c r="OO85" s="94">
        <v>0</v>
      </c>
      <c r="OP85" s="94">
        <v>1.1865758E-22</v>
      </c>
      <c r="OQ85" s="94">
        <v>1.9448713000000001E-21</v>
      </c>
      <c r="OR85" s="94">
        <v>3.1876817000000001E-20</v>
      </c>
      <c r="OS85" s="94">
        <v>5.205531E-19</v>
      </c>
      <c r="OT85" s="94">
        <v>8.4708740000000005E-18</v>
      </c>
      <c r="OU85" s="94">
        <v>1.3738986E-16</v>
      </c>
      <c r="OV85" s="94">
        <v>2.2215988999999999E-15</v>
      </c>
      <c r="OW85" s="94">
        <v>3.5827362999999999E-14</v>
      </c>
      <c r="OX85" s="94">
        <v>5.7648589999999996E-13</v>
      </c>
      <c r="OY85" s="94">
        <v>9.2598549999999992E-12</v>
      </c>
      <c r="OZ85" s="94">
        <v>1.4856069E-10</v>
      </c>
      <c r="PA85" s="94">
        <v>2.3820084E-9</v>
      </c>
      <c r="PB85" s="94">
        <v>3.8191451999999999E-8</v>
      </c>
      <c r="PC85" s="94">
        <v>6.125712E-7</v>
      </c>
      <c r="PD85" s="94">
        <v>9.8298369999999999E-6</v>
      </c>
      <c r="PE85" s="94">
        <v>1.5770315E-4</v>
      </c>
      <c r="PF85" s="94">
        <v>1.717215E-3</v>
      </c>
      <c r="PG85" s="94">
        <v>6.9306250000000002E-3</v>
      </c>
      <c r="PH85" s="94">
        <v>1.8837677000000001E-2</v>
      </c>
      <c r="PI85" s="94">
        <v>4.0539383999999998E-2</v>
      </c>
      <c r="PJ85" s="94">
        <v>7.3439814000000006E-2</v>
      </c>
      <c r="PK85" s="94">
        <v>0.115420155</v>
      </c>
      <c r="PL85" s="94">
        <v>0.16008712</v>
      </c>
      <c r="PM85" s="94">
        <v>0.19780321000000001</v>
      </c>
      <c r="PN85" s="94">
        <v>0.21683347</v>
      </c>
      <c r="PO85" s="94">
        <v>0.21650850999999999</v>
      </c>
      <c r="PP85" s="94">
        <v>0.19728675000000001</v>
      </c>
      <c r="PQ85" s="94">
        <v>0.15982594999999999</v>
      </c>
      <c r="PR85" s="94">
        <v>0.11528380000000001</v>
      </c>
      <c r="PS85" s="94">
        <v>7.326212E-2</v>
      </c>
      <c r="PT85" s="94">
        <v>4.0183379999999998E-2</v>
      </c>
      <c r="PU85" s="94">
        <v>1.8321466000000002E-2</v>
      </c>
      <c r="PV85" s="94">
        <v>6.4807761999999998E-3</v>
      </c>
      <c r="PW85" s="94">
        <v>1.5380518E-3</v>
      </c>
      <c r="PX85" s="94">
        <v>1.6983802000000001E-4</v>
      </c>
      <c r="PY85" s="94">
        <v>2.9251527E-5</v>
      </c>
      <c r="PZ85" s="94">
        <v>1.3339505E-5</v>
      </c>
      <c r="QA85" s="94">
        <v>5.6153009999999997E-6</v>
      </c>
      <c r="QB85" s="94">
        <v>1.9067238E-6</v>
      </c>
      <c r="QC85" s="94">
        <v>0</v>
      </c>
      <c r="QD85" s="94">
        <v>1.1865739E-22</v>
      </c>
      <c r="QE85" s="94">
        <v>1.9448674000000002E-21</v>
      </c>
      <c r="QF85" s="94">
        <v>3.1876756E-20</v>
      </c>
      <c r="QG85" s="94">
        <v>5.2055226000000004E-19</v>
      </c>
      <c r="QH85" s="94">
        <v>8.4708605000000001E-18</v>
      </c>
      <c r="QI85" s="94">
        <v>1.3738966000000001E-16</v>
      </c>
      <c r="QJ85" s="94">
        <v>2.2215966999999999E-15</v>
      </c>
      <c r="QK85" s="94">
        <v>3.5827342000000003E-14</v>
      </c>
      <c r="QL85" s="94">
        <v>5.7648589999999996E-13</v>
      </c>
      <c r="QM85" s="94">
        <v>9.2598579999999993E-12</v>
      </c>
      <c r="QN85" s="94">
        <v>1.4856072E-10</v>
      </c>
      <c r="QO85" s="94">
        <v>2.3820079999999999E-9</v>
      </c>
      <c r="QP85" s="94">
        <v>3.8191440000000002E-8</v>
      </c>
      <c r="QQ85" s="94">
        <v>6.1257100000000001E-7</v>
      </c>
      <c r="QR85" s="94">
        <v>9.829834E-6</v>
      </c>
      <c r="QS85" s="94">
        <v>1.5770310000000001E-4</v>
      </c>
      <c r="QT85" s="94">
        <v>1.7172166999999999E-3</v>
      </c>
      <c r="QU85" s="94">
        <v>6.9306280000000003E-3</v>
      </c>
      <c r="QV85" s="94">
        <v>1.8837667999999998E-2</v>
      </c>
      <c r="QW85" s="94">
        <v>4.053934E-2</v>
      </c>
      <c r="QX85" s="94">
        <v>7.3439724999999997E-2</v>
      </c>
      <c r="QY85" s="94">
        <v>0.11542007999999999</v>
      </c>
      <c r="QZ85" s="94">
        <v>0.16008720000000001</v>
      </c>
      <c r="RA85" s="94">
        <v>0.19780350999999999</v>
      </c>
      <c r="RB85" s="94">
        <v>0.21683385999999999</v>
      </c>
      <c r="RC85" s="94">
        <v>0.21650897</v>
      </c>
      <c r="RD85" s="94">
        <v>0.19728707000000001</v>
      </c>
      <c r="RE85" s="94">
        <v>0.15982594999999999</v>
      </c>
      <c r="RF85" s="94">
        <v>0.11528358</v>
      </c>
      <c r="RG85" s="94">
        <v>7.3261900000000005E-2</v>
      </c>
      <c r="RH85" s="94">
        <v>4.0183306000000002E-2</v>
      </c>
      <c r="RI85" s="94">
        <v>1.8321501E-2</v>
      </c>
      <c r="RJ85" s="94">
        <v>6.4808115999999997E-3</v>
      </c>
      <c r="RK85" s="94">
        <v>1.5380591000000001E-3</v>
      </c>
      <c r="RL85" s="94">
        <v>1.6983741000000001E-4</v>
      </c>
      <c r="RM85" s="94">
        <v>2.9251522999999999E-5</v>
      </c>
      <c r="RN85" s="94">
        <v>1.3339524000000001E-5</v>
      </c>
      <c r="RO85" s="94">
        <v>5.6153012000000004E-6</v>
      </c>
      <c r="RP85" s="94">
        <v>1.9067232E-6</v>
      </c>
      <c r="RQ85" s="94">
        <v>0</v>
      </c>
      <c r="RR85" s="94">
        <v>1.1865738E-22</v>
      </c>
      <c r="RS85" s="94">
        <v>1.9448662000000001E-21</v>
      </c>
      <c r="RT85" s="94">
        <v>3.1876732999999999E-20</v>
      </c>
      <c r="RU85" s="94">
        <v>5.2055194999999997E-19</v>
      </c>
      <c r="RV85" s="94">
        <v>8.470853E-18</v>
      </c>
      <c r="RW85" s="94">
        <v>1.3738951999999999E-16</v>
      </c>
      <c r="RX85" s="94">
        <v>2.2215938E-15</v>
      </c>
      <c r="RY85" s="94">
        <v>3.5827294999999998E-14</v>
      </c>
      <c r="RZ85" s="94">
        <v>5.7648519999999996E-13</v>
      </c>
      <c r="SA85" s="94">
        <v>9.2598469999999994E-12</v>
      </c>
      <c r="SB85" s="94">
        <v>1.4856051999999999E-10</v>
      </c>
      <c r="SC85" s="94">
        <v>2.3820037000000002E-9</v>
      </c>
      <c r="SD85" s="94">
        <v>3.8191352000000001E-8</v>
      </c>
      <c r="SE85" s="94">
        <v>6.1256929999999999E-7</v>
      </c>
      <c r="SF85" s="94">
        <v>9.8298014999999994E-6</v>
      </c>
      <c r="SG85" s="94">
        <v>1.5770256999999999E-4</v>
      </c>
      <c r="SH85" s="94">
        <v>1.7172161E-3</v>
      </c>
      <c r="SI85" s="94">
        <v>6.9306343999999999E-3</v>
      </c>
      <c r="SJ85" s="94">
        <v>1.8837677000000001E-2</v>
      </c>
      <c r="SK85" s="94">
        <v>4.0539342999999999E-2</v>
      </c>
      <c r="SL85" s="94">
        <v>7.3439694999999999E-2</v>
      </c>
      <c r="SM85" s="94">
        <v>0.11541999</v>
      </c>
      <c r="SN85" s="94">
        <v>0.16008711</v>
      </c>
      <c r="SO85" s="94">
        <v>0.19780347000000001</v>
      </c>
      <c r="SP85" s="94">
        <v>0.21683380999999999</v>
      </c>
      <c r="SQ85" s="94">
        <v>0.21650887999999999</v>
      </c>
      <c r="SR85" s="94">
        <v>0.19728715999999999</v>
      </c>
      <c r="SS85" s="94">
        <v>0.15982614000000001</v>
      </c>
      <c r="ST85" s="94">
        <v>0.11528363</v>
      </c>
      <c r="SU85" s="94">
        <v>7.3261820000000005E-2</v>
      </c>
      <c r="SV85" s="94">
        <v>4.0183198000000003E-2</v>
      </c>
      <c r="SW85" s="94">
        <v>1.8321463999999999E-2</v>
      </c>
      <c r="SX85" s="94">
        <v>6.480815E-3</v>
      </c>
      <c r="SY85" s="94">
        <v>1.5380636999999999E-3</v>
      </c>
      <c r="SZ85" s="94">
        <v>1.6983775999999999E-4</v>
      </c>
      <c r="TA85" s="94">
        <v>2.9251530000000001E-5</v>
      </c>
      <c r="TB85" s="94">
        <v>1.3339516E-5</v>
      </c>
      <c r="TC85" s="94">
        <v>5.6152962E-6</v>
      </c>
      <c r="TD85" s="94">
        <v>1.9067206000000001E-6</v>
      </c>
      <c r="TE85" s="94">
        <v>0</v>
      </c>
      <c r="TF85" s="94">
        <v>1.1865699000000001E-22</v>
      </c>
      <c r="TG85" s="94">
        <v>1.9448589999999998E-21</v>
      </c>
      <c r="TH85" s="94">
        <v>3.1876606999999997E-20</v>
      </c>
      <c r="TI85" s="94">
        <v>5.2055E-19</v>
      </c>
      <c r="TJ85" s="94">
        <v>8.4708174999999996E-18</v>
      </c>
      <c r="TK85" s="94">
        <v>1.373889E-16</v>
      </c>
      <c r="TL85" s="94">
        <v>2.2215837999999998E-15</v>
      </c>
      <c r="TM85" s="94">
        <v>3.5827114999999999E-14</v>
      </c>
      <c r="TN85" s="94">
        <v>5.7648209999999998E-13</v>
      </c>
      <c r="TO85" s="94">
        <v>9.2597960000000007E-12</v>
      </c>
      <c r="TP85" s="94">
        <v>1.4855968999999999E-10</v>
      </c>
      <c r="TQ85" s="94">
        <v>2.3819904000000001E-9</v>
      </c>
      <c r="TR85" s="94">
        <v>3.819112E-8</v>
      </c>
      <c r="TS85" s="94">
        <v>6.1256520000000004E-7</v>
      </c>
      <c r="TT85" s="94">
        <v>9.829728E-6</v>
      </c>
      <c r="TU85" s="94">
        <v>1.5770119999999999E-4</v>
      </c>
      <c r="TV85" s="94">
        <v>1.7172101999999999E-3</v>
      </c>
      <c r="TW85" s="94">
        <v>6.9306237000000001E-3</v>
      </c>
      <c r="TX85" s="94">
        <v>1.8837675000000002E-2</v>
      </c>
      <c r="TY85" s="94">
        <v>4.0539376000000002E-2</v>
      </c>
      <c r="TZ85" s="94">
        <v>7.3439770000000001E-2</v>
      </c>
      <c r="UA85" s="94">
        <v>0.11542015</v>
      </c>
      <c r="UB85" s="94">
        <v>0.16008732000000001</v>
      </c>
      <c r="UC85" s="94">
        <v>0.19780369</v>
      </c>
      <c r="UD85" s="94">
        <v>0.21683398000000001</v>
      </c>
      <c r="UE85" s="94">
        <v>0.21650897</v>
      </c>
      <c r="UF85" s="94">
        <v>0.19728725999999999</v>
      </c>
      <c r="UG85" s="94">
        <v>0.15982637</v>
      </c>
      <c r="UH85" s="94">
        <v>0.11528396</v>
      </c>
      <c r="UI85" s="94">
        <v>7.326204E-2</v>
      </c>
      <c r="UJ85" s="94">
        <v>4.0183275999999997E-2</v>
      </c>
      <c r="UK85" s="94">
        <v>1.8321455E-2</v>
      </c>
      <c r="UL85" s="94">
        <v>6.4808022999999996E-3</v>
      </c>
      <c r="UM85" s="94">
        <v>1.5380623999999999E-3</v>
      </c>
      <c r="UN85" s="94">
        <v>1.6983815000000001E-4</v>
      </c>
      <c r="UO85" s="94">
        <v>2.9251517999999999E-5</v>
      </c>
      <c r="UP85" s="94">
        <v>1.3339495E-5</v>
      </c>
      <c r="UQ85" s="94">
        <v>5.6152935E-6</v>
      </c>
      <c r="UR85" s="94">
        <v>1.9067185000000001E-6</v>
      </c>
      <c r="US85" s="94">
        <v>0</v>
      </c>
      <c r="UT85" s="94">
        <v>1.1865731000000001E-22</v>
      </c>
      <c r="UU85" s="94">
        <v>1.9448636000000001E-21</v>
      </c>
      <c r="UV85" s="94">
        <v>3.1876684000000001E-20</v>
      </c>
      <c r="UW85" s="94">
        <v>5.2055127000000003E-19</v>
      </c>
      <c r="UX85" s="94">
        <v>8.4708364999999995E-18</v>
      </c>
      <c r="UY85" s="94">
        <v>1.3738917E-16</v>
      </c>
      <c r="UZ85" s="94">
        <v>2.2215883000000002E-15</v>
      </c>
      <c r="VA85" s="94">
        <v>3.5827192999999998E-14</v>
      </c>
      <c r="VB85" s="94">
        <v>5.7648320000000001E-13</v>
      </c>
      <c r="VC85" s="94">
        <v>9.2598150000000004E-12</v>
      </c>
      <c r="VD85" s="94">
        <v>1.4856004E-10</v>
      </c>
      <c r="VE85" s="94">
        <v>2.3819968000000001E-9</v>
      </c>
      <c r="VF85" s="94">
        <v>3.8191228000000001E-8</v>
      </c>
      <c r="VG85" s="94">
        <v>6.1256700000000001E-7</v>
      </c>
      <c r="VH85" s="94">
        <v>9.8297550000000006E-6</v>
      </c>
      <c r="VI85" s="94">
        <v>1.5770161E-4</v>
      </c>
      <c r="VJ85" s="94">
        <v>1.7172076999999999E-3</v>
      </c>
      <c r="VK85" s="94">
        <v>6.9306115999999999E-3</v>
      </c>
      <c r="VL85" s="94">
        <v>1.8837652999999999E-2</v>
      </c>
      <c r="VM85" s="94">
        <v>4.053934E-2</v>
      </c>
      <c r="VN85" s="94">
        <v>7.3439729999999995E-2</v>
      </c>
      <c r="VO85" s="94">
        <v>0.11542003000000001</v>
      </c>
      <c r="VP85" s="94">
        <v>0.16008711</v>
      </c>
      <c r="VQ85" s="94">
        <v>0.19780329999999999</v>
      </c>
      <c r="VR85" s="94">
        <v>0.21683347</v>
      </c>
      <c r="VS85" s="94">
        <v>0.21650848</v>
      </c>
      <c r="VT85" s="94">
        <v>0.19728680000000001</v>
      </c>
      <c r="VU85" s="94">
        <v>0.1598262</v>
      </c>
      <c r="VV85" s="94">
        <v>0.11528403</v>
      </c>
      <c r="VW85" s="94">
        <v>7.3262209999999994E-2</v>
      </c>
      <c r="VX85" s="94">
        <v>4.0183405999999998E-2</v>
      </c>
      <c r="VY85" s="94">
        <v>1.8321496E-2</v>
      </c>
      <c r="VZ85" s="94">
        <v>6.4808019999999999E-3</v>
      </c>
      <c r="WA85" s="94">
        <v>1.5380584000000001E-3</v>
      </c>
      <c r="WB85" s="94">
        <v>1.6983807999999999E-4</v>
      </c>
      <c r="WC85" s="94">
        <v>2.9251455999999999E-5</v>
      </c>
      <c r="WD85" s="94">
        <v>1.3339457000000001E-5</v>
      </c>
      <c r="WE85" s="94">
        <v>5.6152839999999998E-6</v>
      </c>
      <c r="WF85" s="94">
        <v>1.9067141E-6</v>
      </c>
      <c r="WG85" s="94">
        <v>0</v>
      </c>
      <c r="WH85" s="94">
        <v>1.1865802E-22</v>
      </c>
      <c r="WI85" s="94">
        <v>1.9448757000000001E-21</v>
      </c>
      <c r="WJ85" s="94">
        <v>3.1876865000000003E-20</v>
      </c>
      <c r="WK85" s="94">
        <v>5.2055420000000003E-19</v>
      </c>
      <c r="WL85" s="94">
        <v>8.4708909999999999E-18</v>
      </c>
      <c r="WM85" s="94">
        <v>1.3739003999999999E-16</v>
      </c>
      <c r="WN85" s="94">
        <v>2.2216016000000002E-15</v>
      </c>
      <c r="WO85" s="94">
        <v>3.5827424E-14</v>
      </c>
      <c r="WP85" s="94">
        <v>5.7648726000000001E-13</v>
      </c>
      <c r="WQ85" s="94">
        <v>9.2598820000000003E-12</v>
      </c>
      <c r="WR85" s="94">
        <v>1.4856118000000001E-10</v>
      </c>
      <c r="WS85" s="94">
        <v>2.3820167999999998E-9</v>
      </c>
      <c r="WT85" s="94">
        <v>3.8191582999999998E-8</v>
      </c>
      <c r="WU85" s="94">
        <v>6.1257299999999996E-7</v>
      </c>
      <c r="WV85" s="94">
        <v>9.8298569999999996E-6</v>
      </c>
      <c r="WW85" s="94">
        <v>1.5770334999999999E-4</v>
      </c>
      <c r="WX85" s="94">
        <v>1.7172104E-3</v>
      </c>
      <c r="WY85" s="94">
        <v>6.9306059999999997E-3</v>
      </c>
      <c r="WZ85" s="94">
        <v>1.8837633999999999E-2</v>
      </c>
      <c r="XA85" s="94">
        <v>4.05393E-2</v>
      </c>
      <c r="XB85" s="94">
        <v>7.3439665000000001E-2</v>
      </c>
      <c r="XC85" s="94">
        <v>0.11541999</v>
      </c>
      <c r="XD85" s="94">
        <v>0.16008711</v>
      </c>
      <c r="XE85" s="94">
        <v>0.19780338</v>
      </c>
      <c r="XF85" s="94">
        <v>0.21683368</v>
      </c>
      <c r="XG85" s="94">
        <v>0.21650863000000001</v>
      </c>
      <c r="XH85" s="94">
        <v>0.19728667</v>
      </c>
      <c r="XI85" s="94">
        <v>0.15982589999999999</v>
      </c>
      <c r="XJ85" s="94">
        <v>0.11528382500000001</v>
      </c>
      <c r="XK85" s="94">
        <v>7.3262170000000001E-2</v>
      </c>
      <c r="XL85" s="94">
        <v>4.0183455E-2</v>
      </c>
      <c r="XM85" s="94">
        <v>1.8321533000000001E-2</v>
      </c>
      <c r="XN85" s="94">
        <v>6.4808110000000004E-3</v>
      </c>
      <c r="XO85" s="94">
        <v>1.5380577E-3</v>
      </c>
      <c r="XP85" s="94">
        <v>1.6983773E-4</v>
      </c>
      <c r="XQ85" s="94">
        <v>2.9251387E-5</v>
      </c>
      <c r="XR85" s="94">
        <v>1.3339425999999999E-5</v>
      </c>
      <c r="XS85" s="94">
        <v>5.6152735000000003E-6</v>
      </c>
      <c r="XT85" s="94">
        <v>1.9067102E-6</v>
      </c>
      <c r="XU85" s="94">
        <v>0</v>
      </c>
      <c r="XV85" s="94">
        <v>1.1865871999999999E-22</v>
      </c>
      <c r="XW85" s="94">
        <v>1.9448881999999999E-21</v>
      </c>
      <c r="XX85" s="94">
        <v>3.1877062000000002E-20</v>
      </c>
      <c r="XY85" s="94">
        <v>5.2055730000000003E-19</v>
      </c>
      <c r="XZ85" s="94">
        <v>8.4709400000000006E-18</v>
      </c>
      <c r="YA85" s="94">
        <v>1.3739088999999999E-16</v>
      </c>
      <c r="YB85" s="94">
        <v>2.2216165999999998E-15</v>
      </c>
      <c r="YC85" s="94">
        <v>3.5827683999999998E-14</v>
      </c>
      <c r="YD85" s="94">
        <v>5.7649175999999999E-13</v>
      </c>
      <c r="YE85" s="94">
        <v>9.2599580000000005E-12</v>
      </c>
      <c r="YF85" s="94">
        <v>1.4856243999999999E-10</v>
      </c>
      <c r="YG85" s="94">
        <v>2.3820381E-9</v>
      </c>
      <c r="YH85" s="94">
        <v>3.8191949999999999E-8</v>
      </c>
      <c r="YI85" s="94">
        <v>6.1257947000000003E-7</v>
      </c>
      <c r="YJ85" s="94">
        <v>9.8299720000000008E-6</v>
      </c>
      <c r="YK85" s="94">
        <v>1.5770534999999999E-4</v>
      </c>
      <c r="YL85" s="94">
        <v>1.7172216000000001E-3</v>
      </c>
      <c r="YM85" s="94">
        <v>6.9306324999999997E-3</v>
      </c>
      <c r="YN85" s="94">
        <v>1.8837680999999998E-2</v>
      </c>
      <c r="YO85" s="94">
        <v>4.0539372999999997E-2</v>
      </c>
      <c r="YP85" s="94">
        <v>7.34398E-2</v>
      </c>
      <c r="YQ85" s="94">
        <v>0.11542021</v>
      </c>
      <c r="YR85" s="94">
        <v>0.16008739</v>
      </c>
      <c r="YS85" s="94">
        <v>0.19780381</v>
      </c>
      <c r="YT85" s="94">
        <v>0.21683416999999999</v>
      </c>
      <c r="YU85" s="94">
        <v>0.21650912</v>
      </c>
      <c r="YV85" s="94">
        <v>0.19728714</v>
      </c>
      <c r="YW85" s="94">
        <v>0.15982614000000001</v>
      </c>
      <c r="YX85" s="94">
        <v>0.11528387</v>
      </c>
      <c r="YY85" s="94">
        <v>7.3262184999999994E-2</v>
      </c>
      <c r="YZ85" s="94">
        <v>4.0183490000000002E-2</v>
      </c>
      <c r="ZA85" s="94">
        <v>1.8321576999999999E-2</v>
      </c>
      <c r="ZB85" s="94">
        <v>6.4808317000000001E-3</v>
      </c>
      <c r="ZC85" s="94">
        <v>1.5380617999999999E-3</v>
      </c>
      <c r="ZD85" s="94">
        <v>1.6983760000000001E-4</v>
      </c>
      <c r="ZE85" s="94">
        <v>2.9251358000000001E-5</v>
      </c>
      <c r="ZF85" s="94">
        <v>1.3339405E-5</v>
      </c>
      <c r="ZG85" s="94">
        <v>5.6152594000000004E-6</v>
      </c>
      <c r="ZH85" s="94">
        <v>1.9067022E-6</v>
      </c>
      <c r="ZI85" s="94">
        <v>0</v>
      </c>
      <c r="ZJ85" s="94">
        <v>1.1865917000000001E-22</v>
      </c>
      <c r="ZK85" s="94">
        <v>1.9448964999999999E-21</v>
      </c>
      <c r="ZL85" s="94">
        <v>3.1877204999999998E-20</v>
      </c>
      <c r="ZM85" s="94">
        <v>5.2055970000000004E-19</v>
      </c>
      <c r="ZN85" s="94">
        <v>8.4709829999999997E-18</v>
      </c>
      <c r="ZO85" s="94">
        <v>1.3739153999999999E-16</v>
      </c>
      <c r="ZP85" s="94">
        <v>2.2216260000000001E-15</v>
      </c>
      <c r="ZQ85" s="94">
        <v>3.5827844E-14</v>
      </c>
      <c r="ZR85" s="94">
        <v>5.7649460000000003E-13</v>
      </c>
      <c r="ZS85" s="94">
        <v>9.2600086000000006E-12</v>
      </c>
      <c r="ZT85" s="94">
        <v>1.4856333999999999E-10</v>
      </c>
      <c r="ZU85" s="94">
        <v>2.3820537E-9</v>
      </c>
      <c r="ZV85" s="94">
        <v>3.8192219999999999E-8</v>
      </c>
      <c r="ZW85" s="94">
        <v>6.1258429999999998E-7</v>
      </c>
      <c r="ZX85" s="94">
        <v>9.830057E-6</v>
      </c>
      <c r="ZY85" s="94">
        <v>1.5770686E-4</v>
      </c>
      <c r="ZZ85" s="94">
        <v>1.7172317999999999E-3</v>
      </c>
      <c r="AAA85" s="94">
        <v>6.9306649999999999E-3</v>
      </c>
      <c r="AAB85" s="94">
        <v>1.8837744E-2</v>
      </c>
      <c r="AAC85" s="94">
        <v>4.0539496000000001E-2</v>
      </c>
      <c r="AAD85" s="94">
        <v>7.3439989999999997E-2</v>
      </c>
      <c r="AAE85" s="94">
        <v>0.11542048000000001</v>
      </c>
      <c r="AAF85" s="94">
        <v>0.16008775</v>
      </c>
      <c r="AAG85" s="94">
        <v>0.19780423999999999</v>
      </c>
      <c r="AAH85" s="94">
        <v>0.21683463</v>
      </c>
      <c r="AAI85" s="94">
        <v>0.21650974000000001</v>
      </c>
      <c r="AAJ85" s="94">
        <v>0.19728799999999999</v>
      </c>
      <c r="AAK85" s="94">
        <v>0.15982695</v>
      </c>
      <c r="AAL85" s="94">
        <v>0.11528441</v>
      </c>
      <c r="AAM85" s="94">
        <v>7.3262439999999998E-2</v>
      </c>
      <c r="AAN85" s="94">
        <v>4.0183585000000001E-2</v>
      </c>
      <c r="AAO85" s="94">
        <v>1.8321626000000001E-2</v>
      </c>
      <c r="AAP85" s="94">
        <v>6.480853E-3</v>
      </c>
      <c r="AAQ85" s="94">
        <v>1.5380715E-3</v>
      </c>
      <c r="AAR85" s="94">
        <v>1.6983906E-4</v>
      </c>
      <c r="AAS85" s="94">
        <v>2.9251484999999998E-5</v>
      </c>
      <c r="AAT85" s="94">
        <v>1.3339422E-5</v>
      </c>
      <c r="AAU85" s="94">
        <v>5.6152553000000003E-6</v>
      </c>
      <c r="AAV85" s="94">
        <v>1.9066983000000001E-6</v>
      </c>
      <c r="AAW85" s="94">
        <v>0</v>
      </c>
      <c r="AAX85" s="94">
        <v>1.1865834000000001E-22</v>
      </c>
      <c r="AAY85" s="94">
        <v>1.9448814000000002E-21</v>
      </c>
      <c r="AAZ85" s="94">
        <v>3.1876956000000002E-20</v>
      </c>
      <c r="ABA85" s="94">
        <v>5.2055567000000002E-19</v>
      </c>
      <c r="ABB85" s="94">
        <v>8.4709190000000001E-18</v>
      </c>
      <c r="ABC85" s="94">
        <v>1.3739062000000001E-16</v>
      </c>
      <c r="ABD85" s="94">
        <v>2.2216124000000002E-15</v>
      </c>
      <c r="ABE85" s="94">
        <v>3.5827620000000003E-14</v>
      </c>
      <c r="ABF85" s="94">
        <v>5.7649099999999997E-13</v>
      </c>
      <c r="ABG85" s="94">
        <v>9.2599539999999998E-12</v>
      </c>
      <c r="ABH85" s="94">
        <v>1.4856250999999999E-10</v>
      </c>
      <c r="ABI85" s="94">
        <v>2.3820408E-9</v>
      </c>
      <c r="ABJ85" s="94">
        <v>3.8192009999999999E-8</v>
      </c>
      <c r="ABK85" s="94">
        <v>6.1258082999999999E-7</v>
      </c>
      <c r="ABL85" s="94">
        <v>9.830004E-6</v>
      </c>
      <c r="ABM85" s="94">
        <v>1.5770602E-4</v>
      </c>
      <c r="ABN85" s="94">
        <v>1.7172284E-3</v>
      </c>
      <c r="ABO85" s="94">
        <v>6.9306595000000002E-3</v>
      </c>
      <c r="ABP85" s="94">
        <v>1.8837739999999999E-2</v>
      </c>
      <c r="ABQ85" s="94">
        <v>4.0539472999999999E-2</v>
      </c>
      <c r="ABR85" s="94">
        <v>7.343993E-2</v>
      </c>
      <c r="ABS85" s="94">
        <v>0.11542038</v>
      </c>
      <c r="ABT85" s="94">
        <v>0.16008759</v>
      </c>
      <c r="ABU85" s="94">
        <v>0.19780402</v>
      </c>
      <c r="ABV85" s="94">
        <v>0.21683435000000001</v>
      </c>
      <c r="ABW85" s="94">
        <v>0.21650949999999999</v>
      </c>
      <c r="ABX85" s="94">
        <v>0.19728799999999999</v>
      </c>
      <c r="ABY85" s="94">
        <v>0.15982708000000001</v>
      </c>
      <c r="ABZ85" s="94">
        <v>0.115284555</v>
      </c>
      <c r="ACA85" s="94">
        <v>7.3262549999999996E-2</v>
      </c>
      <c r="ACB85" s="94">
        <v>4.0183681999999998E-2</v>
      </c>
      <c r="ACC85" s="94">
        <v>1.8321699E-2</v>
      </c>
      <c r="ACD85" s="94">
        <v>6.4809066E-3</v>
      </c>
      <c r="ACE85" s="94">
        <v>1.5380932E-3</v>
      </c>
      <c r="ACF85" s="94">
        <v>1.6984378000000001E-4</v>
      </c>
      <c r="ACG85" s="94">
        <v>2.9251916000000001E-5</v>
      </c>
      <c r="ACH85" s="94">
        <v>1.3339495E-5</v>
      </c>
      <c r="ACI85" s="94">
        <v>5.6152790000000003E-6</v>
      </c>
      <c r="ACJ85" s="94">
        <v>1.9067064E-6</v>
      </c>
      <c r="ACK85" s="94">
        <v>0</v>
      </c>
      <c r="ACL85" s="94">
        <v>1.1865392999999999E-22</v>
      </c>
      <c r="ACM85" s="94">
        <v>1.9448115000000001E-21</v>
      </c>
      <c r="ACN85" s="94">
        <v>3.1875880000000003E-20</v>
      </c>
      <c r="ACO85" s="94">
        <v>5.2053897000000002E-19</v>
      </c>
      <c r="ACP85" s="94">
        <v>8.4706620000000008E-18</v>
      </c>
      <c r="ACQ85" s="94">
        <v>1.3738669E-16</v>
      </c>
      <c r="ACR85" s="94">
        <v>2.2215530999999998E-15</v>
      </c>
      <c r="ACS85" s="94">
        <v>3.5826726E-14</v>
      </c>
      <c r="ACT85" s="94">
        <v>5.7647749999999995E-13</v>
      </c>
      <c r="ACU85" s="94">
        <v>9.2597536000000005E-12</v>
      </c>
      <c r="ACV85" s="94">
        <v>1.4855957E-10</v>
      </c>
      <c r="ACW85" s="94">
        <v>2.3819972999999998E-9</v>
      </c>
      <c r="ACX85" s="94">
        <v>3.819137E-8</v>
      </c>
      <c r="ACY85" s="94">
        <v>6.1257130000000004E-7</v>
      </c>
      <c r="ACZ85" s="94">
        <v>9.8298530000000003E-6</v>
      </c>
      <c r="ADA85" s="94">
        <v>1.5770353E-4</v>
      </c>
      <c r="ADB85" s="94">
        <v>1.7172181E-3</v>
      </c>
      <c r="ADC85" s="94">
        <v>6.9306350000000001E-3</v>
      </c>
      <c r="ADD85" s="94">
        <v>1.8837675000000002E-2</v>
      </c>
      <c r="ADE85" s="94">
        <v>4.0539313E-2</v>
      </c>
      <c r="ADF85" s="94">
        <v>7.3439576000000006E-2</v>
      </c>
      <c r="ADG85" s="94">
        <v>0.11541969000000001</v>
      </c>
      <c r="ADH85" s="94">
        <v>0.16008644</v>
      </c>
      <c r="ADI85" s="94">
        <v>0.19780241000000001</v>
      </c>
      <c r="ADJ85" s="94">
        <v>0.21683247</v>
      </c>
      <c r="ADK85" s="94">
        <v>0.21650775</v>
      </c>
      <c r="ADL85" s="94">
        <v>0.19728694999999999</v>
      </c>
      <c r="ADM85" s="94">
        <v>0.15982671000000001</v>
      </c>
      <c r="ADN85" s="94">
        <v>0.11528469600000001</v>
      </c>
      <c r="ADO85" s="94">
        <v>7.3262850000000004E-2</v>
      </c>
      <c r="ADP85" s="94">
        <v>4.0183826999999998E-2</v>
      </c>
      <c r="ADQ85" s="94">
        <v>1.8321661E-2</v>
      </c>
      <c r="ADR85" s="94">
        <v>6.4808093000000002E-3</v>
      </c>
      <c r="ADS85" s="94">
        <v>1.5380312000000001E-3</v>
      </c>
      <c r="ADT85" s="94">
        <v>1.6982756000000001E-4</v>
      </c>
      <c r="ADU85" s="94">
        <v>2.9251249999999999E-5</v>
      </c>
      <c r="ADV85" s="94">
        <v>1.3339732E-5</v>
      </c>
      <c r="ADW85" s="94">
        <v>5.6153153000000003E-6</v>
      </c>
      <c r="ADX85" s="94">
        <v>1.9067684E-6</v>
      </c>
      <c r="ADY85" s="100"/>
      <c r="ADZ85" s="101"/>
      <c r="AEA85" s="101"/>
      <c r="AEB85" s="101"/>
      <c r="AEC85" s="101"/>
      <c r="AED85" s="144">
        <f t="shared" si="51"/>
        <v>80</v>
      </c>
      <c r="AEE85" s="142"/>
      <c r="AEF85" s="158">
        <f t="shared" si="33"/>
        <v>80</v>
      </c>
      <c r="AEG85" s="138">
        <f t="shared" si="57"/>
        <v>1.9067037E-6</v>
      </c>
      <c r="AEH85" s="138">
        <f t="shared" si="57"/>
        <v>1.9067103999999999E-6</v>
      </c>
      <c r="AEI85" s="138">
        <f t="shared" si="57"/>
        <v>1.906719E-6</v>
      </c>
      <c r="AEJ85" s="138">
        <f t="shared" si="57"/>
        <v>1.9067291999999999E-6</v>
      </c>
      <c r="AEK85" s="138">
        <f t="shared" si="57"/>
        <v>1.9067203E-6</v>
      </c>
      <c r="AEL85" s="138">
        <f t="shared" si="57"/>
        <v>1.9067168000000001E-6</v>
      </c>
      <c r="AEM85" s="138">
        <f t="shared" si="57"/>
        <v>1.9067194999999999E-6</v>
      </c>
      <c r="AEN85" s="138">
        <f t="shared" si="57"/>
        <v>1.9067182000000001E-6</v>
      </c>
      <c r="AEO85" s="138">
        <f t="shared" si="57"/>
        <v>1.9067187E-6</v>
      </c>
      <c r="AEP85" s="138">
        <f t="shared" si="57"/>
        <v>1.9067206000000001E-6</v>
      </c>
      <c r="AEQ85" s="138">
        <f t="shared" si="58"/>
        <v>1.9067238E-6</v>
      </c>
      <c r="AER85" s="138">
        <f t="shared" si="58"/>
        <v>1.9067232E-6</v>
      </c>
      <c r="AES85" s="138">
        <f t="shared" si="58"/>
        <v>1.9067206000000001E-6</v>
      </c>
      <c r="AET85" s="138">
        <f t="shared" si="58"/>
        <v>1.9067185000000001E-6</v>
      </c>
      <c r="AEU85" s="138">
        <f t="shared" si="58"/>
        <v>1.9067141E-6</v>
      </c>
      <c r="AEV85" s="138">
        <f t="shared" si="58"/>
        <v>1.9067102E-6</v>
      </c>
      <c r="AEW85" s="138">
        <f t="shared" si="58"/>
        <v>1.9067022E-6</v>
      </c>
      <c r="AEX85" s="138">
        <f t="shared" si="58"/>
        <v>1.9066983000000001E-6</v>
      </c>
      <c r="AEY85" s="138">
        <f t="shared" si="58"/>
        <v>1.9067064E-6</v>
      </c>
      <c r="AEZ85" s="130">
        <f t="shared" si="52"/>
        <v>22.62</v>
      </c>
      <c r="AFA85" s="91"/>
      <c r="AFB85" s="94">
        <v>1.9067178000000001E-6</v>
      </c>
      <c r="AFC85" s="139">
        <f t="shared" si="53"/>
        <v>1.9067154578947372E-6</v>
      </c>
      <c r="AFD85" s="91"/>
      <c r="AFE85" s="142"/>
      <c r="AFF85" s="142"/>
      <c r="AFG85" s="138">
        <f t="shared" si="56"/>
        <v>1.8837831999999999E-2</v>
      </c>
      <c r="AFH85" s="138">
        <f t="shared" si="56"/>
        <v>1.8837706999999999E-2</v>
      </c>
      <c r="AFI85" s="138">
        <f t="shared" si="56"/>
        <v>1.8837802000000001E-2</v>
      </c>
      <c r="AFJ85" s="138">
        <f t="shared" si="56"/>
        <v>1.8837896999999999E-2</v>
      </c>
      <c r="AFK85" s="138">
        <f t="shared" si="56"/>
        <v>1.8837854000000001E-2</v>
      </c>
      <c r="AFL85" s="138">
        <f t="shared" si="56"/>
        <v>1.8837808000000001E-2</v>
      </c>
      <c r="AFM85" s="138">
        <f t="shared" si="56"/>
        <v>1.8837771999999999E-2</v>
      </c>
      <c r="AFN85" s="138">
        <f t="shared" si="56"/>
        <v>1.8837761000000001E-2</v>
      </c>
      <c r="AFO85" s="138">
        <f t="shared" si="56"/>
        <v>1.8837766999999998E-2</v>
      </c>
      <c r="AFP85" s="138">
        <f t="shared" si="56"/>
        <v>1.8837712999999999E-2</v>
      </c>
      <c r="AFQ85" s="138">
        <f t="shared" si="56"/>
        <v>1.8837677000000001E-2</v>
      </c>
      <c r="AFR85" s="138">
        <f t="shared" si="56"/>
        <v>1.8837667999999998E-2</v>
      </c>
      <c r="AFS85" s="138">
        <f t="shared" si="56"/>
        <v>1.8837677000000001E-2</v>
      </c>
      <c r="AFT85" s="138">
        <f t="shared" si="56"/>
        <v>1.8837675000000002E-2</v>
      </c>
      <c r="AFU85" s="138">
        <f t="shared" si="56"/>
        <v>1.8837652999999999E-2</v>
      </c>
      <c r="AFV85" s="138">
        <f t="shared" si="54"/>
        <v>1.8837633999999999E-2</v>
      </c>
      <c r="AFW85" s="138">
        <f t="shared" si="54"/>
        <v>1.8837680999999998E-2</v>
      </c>
      <c r="AFX85" s="138">
        <f t="shared" si="54"/>
        <v>1.8837744E-2</v>
      </c>
      <c r="AFY85" s="138">
        <f t="shared" si="54"/>
        <v>1.8837739999999999E-2</v>
      </c>
      <c r="AFZ85" s="138" t="e">
        <f t="shared" si="54"/>
        <v>#VALUE!</v>
      </c>
      <c r="AGA85" s="139">
        <f t="shared" si="55"/>
        <v>1.8837740105263158E-2</v>
      </c>
      <c r="AGB85" s="91"/>
      <c r="AGC85" s="91"/>
      <c r="AGD85" s="91"/>
      <c r="AGE85" s="91"/>
      <c r="AGF85" s="91"/>
      <c r="AGG85" s="91"/>
      <c r="AGH85" s="91"/>
      <c r="AGI85" s="91"/>
      <c r="AGJ85" s="91"/>
      <c r="AGK85" s="91"/>
      <c r="AGL85" s="91"/>
      <c r="AGM85" s="91"/>
      <c r="AGN85" s="91"/>
      <c r="AGO85" s="91"/>
      <c r="AGP85" s="91"/>
      <c r="AGQ85" s="91"/>
      <c r="AGR85" s="91"/>
      <c r="AGS85" s="91"/>
      <c r="AGT85" s="91"/>
      <c r="AGU85" s="91"/>
      <c r="AGV85" s="91"/>
      <c r="AGW85" s="91"/>
      <c r="AGX85" s="91"/>
      <c r="AGY85" s="91"/>
      <c r="AGZ85" s="91"/>
      <c r="AHA85" s="91"/>
      <c r="AHB85" s="91"/>
      <c r="AHC85" s="91"/>
      <c r="AHD85" s="91"/>
      <c r="AHE85" s="91"/>
      <c r="AHF85" s="91"/>
      <c r="AHG85" s="91"/>
      <c r="AHH85" s="91"/>
      <c r="AHI85" s="91"/>
      <c r="AHJ85" s="91"/>
      <c r="AHK85" s="91"/>
      <c r="AHL85" s="91"/>
      <c r="AHM85" s="91"/>
      <c r="AHN85" s="91"/>
      <c r="AHO85" s="91"/>
      <c r="AHP85" s="91"/>
      <c r="AHQ85" s="91"/>
      <c r="AHR85" s="91"/>
      <c r="AHS85" s="91"/>
      <c r="AHT85" s="91"/>
      <c r="AHU85" s="91"/>
      <c r="AHV85" s="91"/>
      <c r="AHW85" s="91"/>
      <c r="AHX85" s="91"/>
      <c r="AHY85" s="91"/>
      <c r="AHZ85" s="91"/>
      <c r="AIA85" s="91"/>
      <c r="AIB85" s="91"/>
      <c r="AIC85" s="91"/>
      <c r="AID85" s="91"/>
      <c r="AIE85" s="91"/>
      <c r="AIF85" s="91"/>
      <c r="AIG85" s="91"/>
      <c r="AIH85" s="91"/>
      <c r="AII85" s="91"/>
      <c r="AIJ85" s="91"/>
      <c r="AIK85" s="91"/>
      <c r="AIL85" s="91"/>
      <c r="AIM85" s="91"/>
      <c r="AIN85" s="91"/>
      <c r="AIO85" s="91"/>
      <c r="AIP85" s="91"/>
      <c r="AIQ85" s="91"/>
      <c r="AIR85" s="91"/>
      <c r="AIS85" s="91"/>
      <c r="AIT85" s="91"/>
      <c r="AIU85" s="91"/>
      <c r="AIV85" s="91"/>
      <c r="AIW85" s="91"/>
      <c r="AIX85" s="91"/>
      <c r="AIY85" s="91"/>
      <c r="AIZ85" s="91"/>
      <c r="AJA85" s="91"/>
      <c r="AJB85" s="91"/>
      <c r="AJC85" s="91"/>
      <c r="AJD85" s="91"/>
      <c r="AJE85" s="91"/>
      <c r="AJF85" s="91"/>
      <c r="AJG85" s="91"/>
      <c r="AJH85" s="91"/>
      <c r="AJI85" s="91"/>
      <c r="AJJ85" s="91"/>
      <c r="AJK85" s="91"/>
      <c r="AJL85" s="91"/>
      <c r="AJM85" s="91"/>
      <c r="AJN85" s="91"/>
      <c r="AJO85" s="91"/>
      <c r="AJP85" s="91"/>
      <c r="AJQ85" s="91"/>
      <c r="AJR85" s="91"/>
      <c r="AJS85" s="91"/>
      <c r="AJT85" s="91"/>
      <c r="AJU85" s="91"/>
      <c r="AJV85" s="91"/>
      <c r="AJW85" s="91"/>
      <c r="AJX85" s="91"/>
      <c r="AJY85" s="91"/>
      <c r="AJZ85" s="91"/>
      <c r="AKA85" s="91"/>
      <c r="AKB85" s="91"/>
      <c r="AKC85" s="91"/>
      <c r="AKD85" s="91"/>
      <c r="AKE85" s="91"/>
      <c r="AKF85" s="91"/>
      <c r="AKG85" s="91"/>
      <c r="AKH85" s="91"/>
      <c r="AKI85" s="91"/>
      <c r="AKJ85" s="91"/>
      <c r="AKK85" s="91"/>
      <c r="AKL85" s="91"/>
      <c r="AKM85" s="91"/>
      <c r="AKN85" s="91"/>
      <c r="AKO85" s="91"/>
      <c r="AKP85" s="91"/>
      <c r="AKQ85" s="91"/>
      <c r="AKR85" s="91"/>
      <c r="AKS85" s="91"/>
      <c r="AKT85" s="91"/>
      <c r="AKU85" s="91"/>
      <c r="AKV85" s="91"/>
      <c r="AKW85" s="91"/>
      <c r="AKX85" s="91"/>
      <c r="AKY85" s="91"/>
      <c r="AKZ85" s="91"/>
      <c r="ALA85" s="91"/>
      <c r="ALB85" s="91"/>
      <c r="ALC85" s="91"/>
      <c r="ALD85" s="91"/>
      <c r="ALE85" s="91"/>
      <c r="ALF85" s="91"/>
      <c r="ALG85" s="91"/>
      <c r="ALH85" s="91"/>
      <c r="ALI85" s="91"/>
      <c r="ALJ85" s="91"/>
      <c r="ALK85" s="91"/>
      <c r="ALL85" s="91"/>
      <c r="ALM85" s="91"/>
      <c r="ALN85" s="91"/>
      <c r="ALO85" s="91"/>
      <c r="ALP85" s="91"/>
      <c r="ALQ85" s="91"/>
      <c r="ALR85" s="91"/>
      <c r="ALS85" s="91"/>
      <c r="ALT85" s="91"/>
      <c r="ALU85" s="91"/>
      <c r="ALV85" s="91"/>
      <c r="ALW85" s="91"/>
      <c r="ALX85" s="91"/>
      <c r="ALY85" s="91"/>
      <c r="ALZ85" s="91"/>
      <c r="AMA85" s="91"/>
      <c r="AMB85" s="91"/>
      <c r="AMC85" s="91"/>
      <c r="AMD85" s="91"/>
      <c r="AME85" s="91"/>
      <c r="AMF85" s="91"/>
      <c r="AMG85" s="91"/>
      <c r="AMH85" s="91"/>
      <c r="AMI85" s="91"/>
      <c r="AMJ85" s="91"/>
      <c r="AMK85" s="91"/>
      <c r="AML85" s="91"/>
      <c r="AMM85" s="91"/>
      <c r="AMN85" s="91"/>
      <c r="AMO85" s="91"/>
      <c r="AMP85" s="91"/>
      <c r="AMQ85" s="91"/>
      <c r="AMR85" s="91"/>
      <c r="AMS85" s="91"/>
      <c r="AMT85" s="91"/>
      <c r="AMU85" s="91"/>
      <c r="AMV85" s="91"/>
      <c r="AMW85" s="91"/>
      <c r="AMX85" s="91"/>
      <c r="AMY85" s="91"/>
      <c r="AMZ85" s="91"/>
      <c r="ANA85" s="91"/>
      <c r="ANB85" s="91"/>
      <c r="ANC85" s="91"/>
      <c r="AND85" s="91"/>
      <c r="ANE85" s="91"/>
      <c r="ANF85" s="91"/>
      <c r="ANG85" s="91"/>
      <c r="ANH85" s="91"/>
      <c r="ANI85" s="91"/>
      <c r="ANJ85" s="91"/>
      <c r="ANK85" s="91"/>
      <c r="ANL85" s="91"/>
      <c r="ANM85" s="91"/>
      <c r="ANN85" s="91"/>
      <c r="ANO85" s="91"/>
      <c r="ANP85" s="91"/>
      <c r="ANQ85" s="91"/>
      <c r="ANR85" s="91"/>
      <c r="ANS85" s="91"/>
      <c r="ANT85" s="91"/>
      <c r="ANU85" s="91"/>
      <c r="ANV85" s="91"/>
      <c r="ANW85" s="91"/>
      <c r="ANX85" s="91"/>
      <c r="ANY85" s="91"/>
      <c r="ANZ85" s="91"/>
      <c r="AOA85" s="91"/>
      <c r="AOB85" s="91"/>
      <c r="AOC85" s="91"/>
      <c r="AOD85" s="91"/>
      <c r="AOE85" s="91"/>
      <c r="AOF85" s="91"/>
      <c r="AOG85" s="91"/>
      <c r="AOH85" s="91"/>
      <c r="AOI85" s="91"/>
      <c r="AOJ85" s="91"/>
      <c r="AOK85" s="91"/>
      <c r="AOL85" s="91"/>
      <c r="AOM85" s="91"/>
      <c r="AON85" s="91"/>
      <c r="AOO85" s="91"/>
      <c r="AOP85" s="91"/>
      <c r="AOQ85" s="91"/>
      <c r="AOR85" s="91"/>
      <c r="AOS85" s="91"/>
      <c r="AOT85" s="91"/>
      <c r="AOU85" s="91"/>
      <c r="AOV85" s="91"/>
      <c r="AOW85" s="91"/>
      <c r="AOX85" s="91"/>
      <c r="AOY85" s="91"/>
      <c r="AOZ85" s="91"/>
      <c r="APA85" s="91"/>
      <c r="APB85" s="91"/>
      <c r="APC85" s="91"/>
      <c r="APD85" s="91"/>
      <c r="APE85" s="91"/>
      <c r="APF85" s="91"/>
      <c r="APG85" s="91"/>
      <c r="APH85" s="91"/>
      <c r="API85" s="91"/>
      <c r="APJ85" s="91"/>
      <c r="APK85" s="91"/>
      <c r="APL85" s="91"/>
      <c r="APM85" s="91"/>
      <c r="APN85" s="91"/>
      <c r="APO85" s="91"/>
      <c r="APP85" s="91"/>
      <c r="APQ85" s="91"/>
      <c r="APR85" s="91"/>
      <c r="APS85" s="91"/>
      <c r="APT85" s="91"/>
      <c r="APU85" s="91"/>
      <c r="APV85" s="91"/>
      <c r="APW85" s="91"/>
      <c r="APX85" s="91"/>
      <c r="APY85" s="91"/>
      <c r="APZ85" s="91"/>
      <c r="AQA85" s="91"/>
      <c r="AQB85" s="91"/>
      <c r="AQC85" s="91"/>
      <c r="AQD85" s="91"/>
      <c r="AQE85" s="91"/>
      <c r="AQF85" s="91"/>
      <c r="AQG85" s="91"/>
      <c r="AQH85" s="91"/>
      <c r="AQI85" s="91"/>
      <c r="AQJ85" s="91"/>
      <c r="AQK85" s="91"/>
      <c r="AQL85" s="91"/>
      <c r="AQM85" s="91"/>
      <c r="AQN85" s="91"/>
      <c r="AQO85" s="91"/>
      <c r="AQP85" s="91"/>
      <c r="AQQ85" s="91"/>
      <c r="AQR85" s="91"/>
      <c r="AQS85" s="91"/>
      <c r="AQT85" s="91"/>
      <c r="AQU85" s="91"/>
      <c r="AQV85" s="91"/>
      <c r="AQW85" s="91"/>
      <c r="AQX85" s="91"/>
      <c r="AQY85" s="91"/>
      <c r="AQZ85" s="91"/>
      <c r="ARA85" s="91"/>
      <c r="ARB85" s="91"/>
      <c r="ARC85" s="91"/>
      <c r="ARD85" s="91"/>
      <c r="ARE85" s="91"/>
      <c r="ARF85" s="91"/>
      <c r="ARG85" s="91"/>
      <c r="ARH85" s="91"/>
      <c r="ARI85" s="91"/>
      <c r="ARJ85" s="91"/>
      <c r="ARK85" s="91"/>
      <c r="ARL85" s="91"/>
      <c r="ARM85" s="91"/>
      <c r="ARN85" s="91"/>
      <c r="ARO85" s="91"/>
      <c r="ARP85" s="91"/>
      <c r="ARQ85" s="91"/>
      <c r="ARR85" s="91"/>
      <c r="ARS85" s="91"/>
      <c r="ART85" s="91"/>
      <c r="ARU85" s="91"/>
      <c r="ARV85" s="91"/>
      <c r="ARW85" s="91"/>
      <c r="ARX85" s="91"/>
      <c r="ARY85" s="91"/>
      <c r="ARZ85" s="91"/>
      <c r="ASA85" s="91"/>
      <c r="ASB85" s="91"/>
      <c r="ASC85" s="91"/>
      <c r="ASD85" s="91"/>
      <c r="ASE85" s="91"/>
      <c r="ASF85" s="91"/>
      <c r="ASG85" s="91"/>
      <c r="ASH85" s="91"/>
      <c r="ASI85" s="91"/>
      <c r="ASJ85" s="91"/>
      <c r="ASK85" s="91"/>
      <c r="ASL85" s="91"/>
      <c r="ASM85" s="91"/>
      <c r="ASN85" s="91"/>
      <c r="ASO85" s="91"/>
      <c r="ASP85" s="91"/>
      <c r="ASQ85" s="91"/>
      <c r="ASR85" s="91"/>
    </row>
    <row r="86" spans="1:1188" ht="1.5" customHeight="1" x14ac:dyDescent="0.25">
      <c r="A86" s="129">
        <v>81</v>
      </c>
      <c r="B86" s="130">
        <v>22.91</v>
      </c>
      <c r="C86" s="123">
        <f>IF(ROW()-$B$4&lt;$B$112,2,3)</f>
        <v>3</v>
      </c>
      <c r="D86" s="129">
        <v>81</v>
      </c>
      <c r="E86" s="91">
        <v>0</v>
      </c>
      <c r="F86" s="92">
        <v>5.6584150000000002E-22</v>
      </c>
      <c r="G86" s="92">
        <v>9.1957119999999998E-21</v>
      </c>
      <c r="H86" s="92">
        <v>1.4955946000000001E-19</v>
      </c>
      <c r="I86" s="92">
        <v>2.4251008000000001E-18</v>
      </c>
      <c r="J86" s="92">
        <v>3.9213687999999999E-17</v>
      </c>
      <c r="K86" s="92">
        <v>6.3249067000000003E-16</v>
      </c>
      <c r="L86" s="92">
        <v>1.0179103999999999E-14</v>
      </c>
      <c r="M86" s="92">
        <v>1.6350861000000001E-13</v>
      </c>
      <c r="N86" s="92">
        <v>2.6222848E-12</v>
      </c>
      <c r="O86" s="92">
        <v>4.1999000000000001E-11</v>
      </c>
      <c r="P86" s="92">
        <v>6.7187366999999999E-10</v>
      </c>
      <c r="Q86" s="92">
        <v>1.0735537999999999E-8</v>
      </c>
      <c r="R86" s="92">
        <v>1.7129212999999999E-7</v>
      </c>
      <c r="S86" s="92">
        <v>2.7275163999999999E-6</v>
      </c>
      <c r="T86" s="92">
        <v>4.329696E-5</v>
      </c>
      <c r="U86" s="92">
        <v>6.8411125999999999E-4</v>
      </c>
      <c r="V86" s="92">
        <v>3.8380125000000002E-3</v>
      </c>
      <c r="W86" s="92">
        <v>1.2057600999999999E-2</v>
      </c>
      <c r="X86" s="92">
        <v>2.8533113999999998E-2</v>
      </c>
      <c r="Y86" s="92">
        <v>5.5679955000000003E-2</v>
      </c>
      <c r="Z86" s="93">
        <v>9.3294870000000002E-2</v>
      </c>
      <c r="AA86" s="93">
        <v>0.13718469999999999</v>
      </c>
      <c r="AB86" s="93">
        <v>0.1793276</v>
      </c>
      <c r="AC86" s="93">
        <v>0.20942931000000001</v>
      </c>
      <c r="AD86" s="93">
        <v>0.21618453000000001</v>
      </c>
      <c r="AE86" s="93">
        <v>0.20949413</v>
      </c>
      <c r="AF86" s="93">
        <v>0.18017232</v>
      </c>
      <c r="AG86" s="93">
        <v>0.13848110999999999</v>
      </c>
      <c r="AH86" s="93">
        <v>9.4547919999999994E-2</v>
      </c>
      <c r="AI86" s="93">
        <v>5.6516605999999997E-2</v>
      </c>
      <c r="AJ86" s="93">
        <v>2.8814360000000001E-2</v>
      </c>
      <c r="AK86" s="93">
        <v>1.1955459E-2</v>
      </c>
      <c r="AL86" s="93">
        <v>3.6893074999999999E-3</v>
      </c>
      <c r="AM86" s="93">
        <v>6.6961449999999997E-4</v>
      </c>
      <c r="AN86" s="93">
        <v>6.4419579999999994E-5</v>
      </c>
      <c r="AO86" s="93">
        <v>1.674776E-5</v>
      </c>
      <c r="AP86" s="93">
        <v>8.9444709999999995E-6</v>
      </c>
      <c r="AQ86" s="93">
        <v>3.2747331999999999E-6</v>
      </c>
      <c r="AR86" s="93">
        <v>1.0906939000000001E-6</v>
      </c>
      <c r="AS86" s="94">
        <v>0</v>
      </c>
      <c r="AT86" s="94">
        <v>5.6585349999999999E-22</v>
      </c>
      <c r="AU86" s="94">
        <v>9.1958949999999993E-21</v>
      </c>
      <c r="AV86" s="94">
        <v>1.4956198000000001E-19</v>
      </c>
      <c r="AW86" s="94">
        <v>2.4251345E-18</v>
      </c>
      <c r="AX86" s="94">
        <v>3.9214128E-17</v>
      </c>
      <c r="AY86" s="94">
        <v>6.3249607000000004E-16</v>
      </c>
      <c r="AZ86" s="94">
        <v>1.0179161E-14</v>
      </c>
      <c r="BA86" s="94">
        <v>1.6350904E-13</v>
      </c>
      <c r="BB86" s="94">
        <v>2.6222843000000001E-12</v>
      </c>
      <c r="BC86" s="94">
        <v>4.1998869999999998E-11</v>
      </c>
      <c r="BD86" s="94">
        <v>6.7186945000000001E-10</v>
      </c>
      <c r="BE86" s="94">
        <v>1.0735439000000001E-8</v>
      </c>
      <c r="BF86" s="94">
        <v>1.7129014E-7</v>
      </c>
      <c r="BG86" s="94">
        <v>2.7274805000000001E-6</v>
      </c>
      <c r="BH86" s="94">
        <v>4.3296386000000003E-5</v>
      </c>
      <c r="BI86" s="94">
        <v>6.8410252999999996E-4</v>
      </c>
      <c r="BJ86" s="94">
        <v>3.8379806000000002E-3</v>
      </c>
      <c r="BK86" s="94">
        <v>1.2057519500000001E-2</v>
      </c>
      <c r="BL86" s="94">
        <v>2.8532956000000002E-2</v>
      </c>
      <c r="BM86" s="94">
        <v>5.567971E-2</v>
      </c>
      <c r="BN86" s="94">
        <v>9.3294569999999993E-2</v>
      </c>
      <c r="BO86" s="94">
        <v>0.13718433999999999</v>
      </c>
      <c r="BP86" s="94">
        <v>0.17932719999999999</v>
      </c>
      <c r="BQ86" s="94">
        <v>0.20942891999999999</v>
      </c>
      <c r="BR86" s="94">
        <v>0.21618417000000001</v>
      </c>
      <c r="BS86" s="94">
        <v>0.20949395000000001</v>
      </c>
      <c r="BT86" s="94">
        <v>0.18017213000000001</v>
      </c>
      <c r="BU86" s="94">
        <v>0.13848083999999999</v>
      </c>
      <c r="BV86" s="94">
        <v>9.4547585000000003E-2</v>
      </c>
      <c r="BW86" s="94">
        <v>5.6516282000000001E-2</v>
      </c>
      <c r="BX86" s="94">
        <v>2.8814118E-2</v>
      </c>
      <c r="BY86" s="94">
        <v>1.1955327E-2</v>
      </c>
      <c r="BZ86" s="94">
        <v>3.6892595E-3</v>
      </c>
      <c r="CA86" s="94">
        <v>6.6960920000000001E-4</v>
      </c>
      <c r="CB86" s="94">
        <v>6.4419340000000005E-5</v>
      </c>
      <c r="CC86" s="94">
        <v>1.6747682999999999E-5</v>
      </c>
      <c r="CD86" s="94">
        <v>8.9444129999999992E-6</v>
      </c>
      <c r="CE86" s="94">
        <v>3.2747155000000001E-6</v>
      </c>
      <c r="CF86" s="94">
        <v>1.0906979E-6</v>
      </c>
      <c r="CG86" s="94">
        <v>0</v>
      </c>
      <c r="CH86" s="94">
        <v>5.6563776E-22</v>
      </c>
      <c r="CI86" s="94">
        <v>9.1927290000000001E-21</v>
      </c>
      <c r="CJ86" s="94">
        <v>1.4951573E-19</v>
      </c>
      <c r="CK86" s="94">
        <v>2.4244684E-18</v>
      </c>
      <c r="CL86" s="94">
        <v>3.9204672E-17</v>
      </c>
      <c r="CM86" s="94">
        <v>6.3236449999999996E-16</v>
      </c>
      <c r="CN86" s="94">
        <v>1.01773745E-14</v>
      </c>
      <c r="CO86" s="94">
        <v>1.6348565000000001E-13</v>
      </c>
      <c r="CP86" s="94">
        <v>2.621991E-12</v>
      </c>
      <c r="CQ86" s="94">
        <v>4.1995428000000001E-11</v>
      </c>
      <c r="CR86" s="94">
        <v>6.7183313999999997E-10</v>
      </c>
      <c r="CS86" s="94">
        <v>1.0735127500000001E-8</v>
      </c>
      <c r="CT86" s="94">
        <v>1.7128866E-7</v>
      </c>
      <c r="CU86" s="94">
        <v>2.7274946E-6</v>
      </c>
      <c r="CV86" s="94">
        <v>4.3296797E-5</v>
      </c>
      <c r="CW86" s="94">
        <v>6.8410910000000005E-4</v>
      </c>
      <c r="CX86" s="94">
        <v>3.8380037999999998E-3</v>
      </c>
      <c r="CY86" s="94">
        <v>1.2057579000000001E-2</v>
      </c>
      <c r="CZ86" s="94">
        <v>2.8533088000000002E-2</v>
      </c>
      <c r="DA86" s="94">
        <v>5.5679955000000003E-2</v>
      </c>
      <c r="DB86" s="94">
        <v>9.3294890000000005E-2</v>
      </c>
      <c r="DC86" s="94">
        <v>0.13718474</v>
      </c>
      <c r="DD86" s="94">
        <v>0.17932745999999999</v>
      </c>
      <c r="DE86" s="94">
        <v>0.20942874</v>
      </c>
      <c r="DF86" s="94">
        <v>0.21618383999999999</v>
      </c>
      <c r="DG86" s="94">
        <v>0.20949300000000001</v>
      </c>
      <c r="DH86" s="94">
        <v>0.18017116</v>
      </c>
      <c r="DI86" s="94">
        <v>0.13848014</v>
      </c>
      <c r="DJ86" s="94">
        <v>9.4547210000000007E-2</v>
      </c>
      <c r="DK86" s="94">
        <v>5.6516184999999997E-2</v>
      </c>
      <c r="DL86" s="94">
        <v>2.8814122000000001E-2</v>
      </c>
      <c r="DM86" s="94">
        <v>1.1955344E-2</v>
      </c>
      <c r="DN86" s="94">
        <v>3.6892589999999999E-3</v>
      </c>
      <c r="DO86" s="94">
        <v>6.6960320000000002E-4</v>
      </c>
      <c r="DP86" s="94">
        <v>6.4418730000000002E-5</v>
      </c>
      <c r="DQ86" s="94">
        <v>1.6747627999999999E-5</v>
      </c>
      <c r="DR86" s="94">
        <v>8.9444670000000002E-6</v>
      </c>
      <c r="DS86" s="94">
        <v>3.2747323E-6</v>
      </c>
      <c r="DT86" s="94">
        <v>1.0907031E-6</v>
      </c>
      <c r="DU86" s="94">
        <v>0</v>
      </c>
      <c r="DV86" s="94">
        <v>5.6563335999999996E-22</v>
      </c>
      <c r="DW86" s="94">
        <v>9.1926789999999995E-21</v>
      </c>
      <c r="DX86" s="94">
        <v>1.4951526999999999E-19</v>
      </c>
      <c r="DY86" s="94">
        <v>2.4244660000000001E-18</v>
      </c>
      <c r="DZ86" s="94">
        <v>3.9204709999999997E-17</v>
      </c>
      <c r="EA86" s="94">
        <v>6.3236609999999997E-16</v>
      </c>
      <c r="EB86" s="94">
        <v>1.0177412999999999E-14</v>
      </c>
      <c r="EC86" s="94">
        <v>1.6348641E-13</v>
      </c>
      <c r="ED86" s="94">
        <v>2.6220047999999999E-12</v>
      </c>
      <c r="EE86" s="94">
        <v>4.1995685000000001E-11</v>
      </c>
      <c r="EF86" s="94">
        <v>6.7183780000000005E-10</v>
      </c>
      <c r="EG86" s="94">
        <v>1.0735206499999999E-8</v>
      </c>
      <c r="EH86" s="94">
        <v>1.7128998E-7</v>
      </c>
      <c r="EI86" s="94">
        <v>2.7275153000000002E-6</v>
      </c>
      <c r="EJ86" s="94">
        <v>4.3297129999999998E-5</v>
      </c>
      <c r="EK86" s="94">
        <v>6.8411470000000001E-4</v>
      </c>
      <c r="EL86" s="94">
        <v>3.8380313000000001E-3</v>
      </c>
      <c r="EM86" s="94">
        <v>1.2057651000000001E-2</v>
      </c>
      <c r="EN86" s="94">
        <v>2.8533194000000001E-2</v>
      </c>
      <c r="EO86" s="94">
        <v>5.5680060000000003E-2</v>
      </c>
      <c r="EP86" s="94">
        <v>9.3294940000000007E-2</v>
      </c>
      <c r="EQ86" s="94">
        <v>0.13718466000000001</v>
      </c>
      <c r="ER86" s="94">
        <v>0.1793273</v>
      </c>
      <c r="ES86" s="94">
        <v>0.20942870999999999</v>
      </c>
      <c r="ET86" s="94">
        <v>0.21618382999999999</v>
      </c>
      <c r="EU86" s="94">
        <v>0.20949364000000001</v>
      </c>
      <c r="EV86" s="94">
        <v>0.18017205999999999</v>
      </c>
      <c r="EW86" s="94">
        <v>0.13848107000000001</v>
      </c>
      <c r="EX86" s="94">
        <v>9.4548010000000002E-2</v>
      </c>
      <c r="EY86" s="94">
        <v>5.6516650000000002E-2</v>
      </c>
      <c r="EZ86" s="94">
        <v>2.8814312000000002E-2</v>
      </c>
      <c r="FA86" s="94">
        <v>1.1955393999999999E-2</v>
      </c>
      <c r="FB86" s="94">
        <v>3.6892700000000001E-3</v>
      </c>
      <c r="FC86" s="94">
        <v>6.6960155E-4</v>
      </c>
      <c r="FD86" s="94">
        <v>6.4418750000000004E-5</v>
      </c>
      <c r="FE86" s="94">
        <v>1.6747732E-5</v>
      </c>
      <c r="FF86" s="94">
        <v>8.9444929999999997E-6</v>
      </c>
      <c r="FG86" s="94">
        <v>3.2747573000000001E-6</v>
      </c>
      <c r="FH86" s="94">
        <v>1.0907094999999999E-6</v>
      </c>
      <c r="FI86" s="94">
        <v>0</v>
      </c>
      <c r="FJ86" s="94">
        <v>5.6563419999999999E-22</v>
      </c>
      <c r="FK86" s="94">
        <v>9.1926920000000001E-21</v>
      </c>
      <c r="FL86" s="94">
        <v>1.4951545000000001E-19</v>
      </c>
      <c r="FM86" s="94">
        <v>2.4244689000000002E-18</v>
      </c>
      <c r="FN86" s="94">
        <v>3.9204748E-17</v>
      </c>
      <c r="FO86" s="94">
        <v>6.3236659999999998E-16</v>
      </c>
      <c r="FP86" s="94">
        <v>1.0177417E-14</v>
      </c>
      <c r="FQ86" s="94">
        <v>1.6348641E-13</v>
      </c>
      <c r="FR86" s="94">
        <v>2.6220041999999999E-12</v>
      </c>
      <c r="FS86" s="94">
        <v>4.1995664000000002E-11</v>
      </c>
      <c r="FT86" s="94">
        <v>6.7183735999999995E-10</v>
      </c>
      <c r="FU86" s="94">
        <v>1.0735199E-8</v>
      </c>
      <c r="FV86" s="94">
        <v>1.7128987E-7</v>
      </c>
      <c r="FW86" s="94">
        <v>2.7275134E-6</v>
      </c>
      <c r="FX86" s="94">
        <v>4.3297095999999998E-5</v>
      </c>
      <c r="FY86" s="94">
        <v>6.8411419999999995E-4</v>
      </c>
      <c r="FZ86" s="94">
        <v>3.8380248E-3</v>
      </c>
      <c r="GA86" s="94">
        <v>1.2057626E-2</v>
      </c>
      <c r="GB86" s="94">
        <v>2.853313E-2</v>
      </c>
      <c r="GC86" s="94">
        <v>5.5679909999999999E-2</v>
      </c>
      <c r="GD86" s="94">
        <v>9.3294730000000006E-2</v>
      </c>
      <c r="GE86" s="94">
        <v>0.13718456000000001</v>
      </c>
      <c r="GF86" s="94">
        <v>0.17932757999999999</v>
      </c>
      <c r="GG86" s="94">
        <v>0.20942949999999999</v>
      </c>
      <c r="GH86" s="94">
        <v>0.21618483999999999</v>
      </c>
      <c r="GI86" s="94">
        <v>0.20949464000000001</v>
      </c>
      <c r="GJ86" s="94">
        <v>0.18017252</v>
      </c>
      <c r="GK86" s="94">
        <v>0.13848075000000001</v>
      </c>
      <c r="GL86" s="94">
        <v>9.4547290000000006E-2</v>
      </c>
      <c r="GM86" s="94">
        <v>5.6516035999999999E-2</v>
      </c>
      <c r="GN86" s="94">
        <v>2.8813964000000001E-2</v>
      </c>
      <c r="GO86" s="94">
        <v>1.1955284E-2</v>
      </c>
      <c r="GP86" s="94">
        <v>3.6892777000000002E-3</v>
      </c>
      <c r="GQ86" s="94">
        <v>6.6961750000000002E-4</v>
      </c>
      <c r="GR86" s="94">
        <v>6.4419683999999999E-5</v>
      </c>
      <c r="GS86" s="94">
        <v>1.6747808000000001E-5</v>
      </c>
      <c r="GT86" s="94">
        <v>8.9445420000000004E-6</v>
      </c>
      <c r="GU86" s="94">
        <v>3.2747412000000001E-6</v>
      </c>
      <c r="GV86" s="94">
        <v>1.0907042E-6</v>
      </c>
      <c r="GW86" s="94">
        <v>0</v>
      </c>
      <c r="GX86" s="94">
        <v>5.6563225000000001E-22</v>
      </c>
      <c r="GY86" s="94">
        <v>9.1926589999999993E-21</v>
      </c>
      <c r="GZ86" s="94">
        <v>1.4951492000000001E-19</v>
      </c>
      <c r="HA86" s="94">
        <v>2.42446E-18</v>
      </c>
      <c r="HB86" s="94">
        <v>3.9204605999999999E-17</v>
      </c>
      <c r="HC86" s="94">
        <v>6.3236435999999999E-16</v>
      </c>
      <c r="HD86" s="94">
        <v>1.0177382E-14</v>
      </c>
      <c r="HE86" s="94">
        <v>1.6348584000000001E-13</v>
      </c>
      <c r="HF86" s="94">
        <v>2.6219940000000001E-12</v>
      </c>
      <c r="HG86" s="94">
        <v>4.1995479999999999E-11</v>
      </c>
      <c r="HH86" s="94">
        <v>6.7183413999999998E-10</v>
      </c>
      <c r="HI86" s="94">
        <v>1.0735147E-8</v>
      </c>
      <c r="HJ86" s="94">
        <v>1.7128903E-7</v>
      </c>
      <c r="HK86" s="94">
        <v>2.7275000000000001E-6</v>
      </c>
      <c r="HL86" s="94">
        <v>4.3296873999999998E-5</v>
      </c>
      <c r="HM86" s="94">
        <v>6.8411039999999995E-4</v>
      </c>
      <c r="HN86" s="94">
        <v>3.8380070000000001E-3</v>
      </c>
      <c r="HO86" s="94">
        <v>1.2057586E-2</v>
      </c>
      <c r="HP86" s="94">
        <v>2.8533082000000001E-2</v>
      </c>
      <c r="HQ86" s="94">
        <v>5.5679902000000003E-2</v>
      </c>
      <c r="HR86" s="94">
        <v>9.3294784000000006E-2</v>
      </c>
      <c r="HS86" s="94">
        <v>0.13718458</v>
      </c>
      <c r="HT86" s="94">
        <v>0.1793273</v>
      </c>
      <c r="HU86" s="94">
        <v>0.20942870999999999</v>
      </c>
      <c r="HV86" s="94">
        <v>0.21618380000000001</v>
      </c>
      <c r="HW86" s="94">
        <v>0.20949349</v>
      </c>
      <c r="HX86" s="94">
        <v>0.18017177000000001</v>
      </c>
      <c r="HY86" s="94">
        <v>0.13848062</v>
      </c>
      <c r="HZ86" s="94">
        <v>9.4547489999999998E-2</v>
      </c>
      <c r="IA86" s="94">
        <v>5.6516289999999997E-2</v>
      </c>
      <c r="IB86" s="94">
        <v>2.8814139999999999E-2</v>
      </c>
      <c r="IC86" s="94">
        <v>1.1955304999999999E-2</v>
      </c>
      <c r="ID86" s="94">
        <v>3.6892288E-3</v>
      </c>
      <c r="IE86" s="94">
        <v>6.6960404999999998E-4</v>
      </c>
      <c r="IF86" s="94">
        <v>6.4418910000000002E-5</v>
      </c>
      <c r="IG86" s="94">
        <v>1.6747665999999999E-5</v>
      </c>
      <c r="IH86" s="94">
        <v>8.9444750000000005E-6</v>
      </c>
      <c r="II86" s="94">
        <v>3.2747386999999999E-6</v>
      </c>
      <c r="IJ86" s="94">
        <v>1.0907023000000001E-6</v>
      </c>
      <c r="IK86" s="94">
        <v>0</v>
      </c>
      <c r="IL86" s="94">
        <v>5.656283E-22</v>
      </c>
      <c r="IM86" s="94">
        <v>9.1925939999999993E-21</v>
      </c>
      <c r="IN86" s="94">
        <v>1.4951385000000001E-19</v>
      </c>
      <c r="IO86" s="94">
        <v>2.4244426000000001E-18</v>
      </c>
      <c r="IP86" s="94">
        <v>3.9204323999999998E-17</v>
      </c>
      <c r="IQ86" s="94">
        <v>6.323599E-16</v>
      </c>
      <c r="IR86" s="94">
        <v>1.017731E-14</v>
      </c>
      <c r="IS86" s="94">
        <v>1.6348467999999999E-13</v>
      </c>
      <c r="IT86" s="94">
        <v>2.6219746999999999E-12</v>
      </c>
      <c r="IU86" s="94">
        <v>4.1995168E-11</v>
      </c>
      <c r="IV86" s="94">
        <v>6.7182904000000001E-10</v>
      </c>
      <c r="IW86" s="94">
        <v>1.0735065000000001E-8</v>
      </c>
      <c r="IX86" s="94">
        <v>1.7128775000000001E-7</v>
      </c>
      <c r="IY86" s="94">
        <v>2.7274807E-6</v>
      </c>
      <c r="IZ86" s="94">
        <v>4.3296590000000001E-5</v>
      </c>
      <c r="JA86" s="94">
        <v>6.8410642999999999E-4</v>
      </c>
      <c r="JB86" s="94">
        <v>3.8379955E-3</v>
      </c>
      <c r="JC86" s="94">
        <v>1.2057562000000001E-2</v>
      </c>
      <c r="JD86" s="94">
        <v>2.8533043000000001E-2</v>
      </c>
      <c r="JE86" s="94">
        <v>5.5679846999999998E-2</v>
      </c>
      <c r="JF86" s="94">
        <v>9.3294724999999995E-2</v>
      </c>
      <c r="JG86" s="94">
        <v>0.13718458</v>
      </c>
      <c r="JH86" s="94">
        <v>0.17932725999999999</v>
      </c>
      <c r="JI86" s="94">
        <v>0.20942847000000001</v>
      </c>
      <c r="JJ86" s="94">
        <v>0.2161835</v>
      </c>
      <c r="JK86" s="94">
        <v>0.20949242000000001</v>
      </c>
      <c r="JL86" s="94">
        <v>0.18017079</v>
      </c>
      <c r="JM86" s="94">
        <v>0.13848009999999999</v>
      </c>
      <c r="JN86" s="94">
        <v>9.4547309999999996E-2</v>
      </c>
      <c r="JO86" s="94">
        <v>5.6516297E-2</v>
      </c>
      <c r="JP86" s="94">
        <v>2.8814247000000001E-2</v>
      </c>
      <c r="JQ86" s="94">
        <v>1.1955412E-2</v>
      </c>
      <c r="JR86" s="94">
        <v>3.6892615999999999E-3</v>
      </c>
      <c r="JS86" s="94">
        <v>6.6959699999999997E-4</v>
      </c>
      <c r="JT86" s="94">
        <v>6.4418469999999998E-5</v>
      </c>
      <c r="JU86" s="94">
        <v>1.6747626E-5</v>
      </c>
      <c r="JV86" s="94">
        <v>8.9444674999999999E-6</v>
      </c>
      <c r="JW86" s="94">
        <v>3.2747453000000002E-6</v>
      </c>
      <c r="JX86" s="94">
        <v>1.0907039E-6</v>
      </c>
      <c r="JY86" s="94">
        <v>0</v>
      </c>
      <c r="JZ86" s="94">
        <v>5.6562357000000004E-22</v>
      </c>
      <c r="KA86" s="94">
        <v>9.1925180000000005E-21</v>
      </c>
      <c r="KB86" s="94">
        <v>1.4951261E-19</v>
      </c>
      <c r="KC86" s="94">
        <v>2.424422E-18</v>
      </c>
      <c r="KD86" s="94">
        <v>3.9203987000000001E-17</v>
      </c>
      <c r="KE86" s="94">
        <v>6.3235449999999999E-16</v>
      </c>
      <c r="KF86" s="94">
        <v>1.0177221000000001E-14</v>
      </c>
      <c r="KG86" s="94">
        <v>1.6348320999999999E-13</v>
      </c>
      <c r="KH86" s="94">
        <v>2.6219514999999998E-12</v>
      </c>
      <c r="KI86" s="94">
        <v>4.1994790000000001E-11</v>
      </c>
      <c r="KJ86" s="94">
        <v>6.7182269999999999E-10</v>
      </c>
      <c r="KK86" s="94">
        <v>1.0734959E-8</v>
      </c>
      <c r="KL86" s="94">
        <v>1.7128599000000001E-7</v>
      </c>
      <c r="KM86" s="94">
        <v>2.7274540000000001E-6</v>
      </c>
      <c r="KN86" s="94">
        <v>4.3296203999999998E-5</v>
      </c>
      <c r="KO86" s="94">
        <v>6.8410119999999996E-4</v>
      </c>
      <c r="KP86" s="94">
        <v>3.8379861999999999E-3</v>
      </c>
      <c r="KQ86" s="94">
        <v>1.2057551E-2</v>
      </c>
      <c r="KR86" s="94">
        <v>2.8533017000000001E-2</v>
      </c>
      <c r="KS86" s="94">
        <v>5.5679779999999998E-2</v>
      </c>
      <c r="KT86" s="94">
        <v>9.3294539999999995E-2</v>
      </c>
      <c r="KU86" s="94">
        <v>0.13718422</v>
      </c>
      <c r="KV86" s="94">
        <v>0.17932699999999999</v>
      </c>
      <c r="KW86" s="94">
        <v>0.20942849999999999</v>
      </c>
      <c r="KX86" s="94">
        <v>0.21618356</v>
      </c>
      <c r="KY86" s="94">
        <v>0.20949276</v>
      </c>
      <c r="KZ86" s="94">
        <v>0.18017115</v>
      </c>
      <c r="LA86" s="94">
        <v>0.13848025999999999</v>
      </c>
      <c r="LB86" s="94">
        <v>9.4547329999999999E-2</v>
      </c>
      <c r="LC86" s="94">
        <v>5.6516150000000001E-2</v>
      </c>
      <c r="LD86" s="94">
        <v>2.8814073999999999E-2</v>
      </c>
      <c r="LE86" s="94">
        <v>1.1955362000000001E-2</v>
      </c>
      <c r="LF86" s="94">
        <v>3.6892777000000002E-3</v>
      </c>
      <c r="LG86" s="94">
        <v>6.6960654999999997E-4</v>
      </c>
      <c r="LH86" s="94">
        <v>6.4419140000000004E-5</v>
      </c>
      <c r="LI86" s="94">
        <v>1.6747690000000002E-5</v>
      </c>
      <c r="LJ86" s="94">
        <v>8.9444640000000004E-6</v>
      </c>
      <c r="LK86" s="94">
        <v>3.2747436999999999E-6</v>
      </c>
      <c r="LL86" s="94">
        <v>1.0907031E-6</v>
      </c>
      <c r="LM86" s="94">
        <v>0</v>
      </c>
      <c r="LN86" s="94">
        <v>5.6562069999999997E-22</v>
      </c>
      <c r="LO86" s="94">
        <v>9.1924729999999993E-21</v>
      </c>
      <c r="LP86" s="94">
        <v>1.4951189999999999E-19</v>
      </c>
      <c r="LQ86" s="94">
        <v>2.4244104999999999E-18</v>
      </c>
      <c r="LR86" s="94">
        <v>3.9203809999999999E-17</v>
      </c>
      <c r="LS86" s="94">
        <v>6.323517E-16</v>
      </c>
      <c r="LT86" s="94">
        <v>1.0177177000000001E-14</v>
      </c>
      <c r="LU86" s="94">
        <v>1.6348248000000001E-13</v>
      </c>
      <c r="LV86" s="94">
        <v>2.6219389999999999E-12</v>
      </c>
      <c r="LW86" s="94">
        <v>4.1994580000000003E-11</v>
      </c>
      <c r="LX86" s="94">
        <v>6.7181953999999998E-10</v>
      </c>
      <c r="LY86" s="94">
        <v>1.0734906E-8</v>
      </c>
      <c r="LZ86" s="94">
        <v>1.7128517E-7</v>
      </c>
      <c r="MA86" s="94">
        <v>2.7274414000000002E-6</v>
      </c>
      <c r="MB86" s="94">
        <v>4.3296020000000002E-5</v>
      </c>
      <c r="MC86" s="94">
        <v>6.8409869999999998E-4</v>
      </c>
      <c r="MD86" s="94">
        <v>3.8379806000000002E-3</v>
      </c>
      <c r="ME86" s="94">
        <v>1.2057547E-2</v>
      </c>
      <c r="MF86" s="94">
        <v>2.8533036000000001E-2</v>
      </c>
      <c r="MG86" s="94">
        <v>5.5679793999999998E-2</v>
      </c>
      <c r="MH86" s="94">
        <v>9.3294494000000006E-2</v>
      </c>
      <c r="MI86" s="94">
        <v>0.13718406999999999</v>
      </c>
      <c r="MJ86" s="94">
        <v>0.17932671</v>
      </c>
      <c r="MK86" s="94">
        <v>0.20942823999999999</v>
      </c>
      <c r="ML86" s="94">
        <v>0.21618340999999999</v>
      </c>
      <c r="MM86" s="94">
        <v>0.20949303</v>
      </c>
      <c r="MN86" s="94">
        <v>0.18017145000000001</v>
      </c>
      <c r="MO86" s="94">
        <v>0.13848054000000001</v>
      </c>
      <c r="MP86" s="94">
        <v>9.4547539999999999E-2</v>
      </c>
      <c r="MQ86" s="94">
        <v>5.6516219999999999E-2</v>
      </c>
      <c r="MR86" s="94">
        <v>2.8814003000000001E-2</v>
      </c>
      <c r="MS86" s="94">
        <v>1.1955268999999999E-2</v>
      </c>
      <c r="MT86" s="94">
        <v>3.6892562999999998E-3</v>
      </c>
      <c r="MU86" s="94">
        <v>6.6961220000000005E-4</v>
      </c>
      <c r="MV86" s="94">
        <v>6.4419545999999995E-5</v>
      </c>
      <c r="MW86" s="94">
        <v>1.6747746000000001E-5</v>
      </c>
      <c r="MX86" s="94">
        <v>8.9444709999999995E-6</v>
      </c>
      <c r="MY86" s="94">
        <v>3.2747462000000001E-6</v>
      </c>
      <c r="MZ86" s="94">
        <v>1.0907033000000001E-6</v>
      </c>
      <c r="NA86" s="94">
        <v>0</v>
      </c>
      <c r="NB86" s="94">
        <v>5.6561923000000001E-22</v>
      </c>
      <c r="NC86" s="94">
        <v>9.1924484999999998E-21</v>
      </c>
      <c r="ND86" s="94">
        <v>1.4951156E-19</v>
      </c>
      <c r="NE86" s="94">
        <v>2.4244054E-18</v>
      </c>
      <c r="NF86" s="94">
        <v>3.9203742000000001E-17</v>
      </c>
      <c r="NG86" s="94">
        <v>6.3235074999999997E-16</v>
      </c>
      <c r="NH86" s="94">
        <v>1.01771635E-14</v>
      </c>
      <c r="NI86" s="94">
        <v>1.6348226E-13</v>
      </c>
      <c r="NJ86" s="94">
        <v>2.6219357E-12</v>
      </c>
      <c r="NK86" s="94">
        <v>4.1994525999999997E-11</v>
      </c>
      <c r="NL86" s="94">
        <v>6.7181855000000002E-10</v>
      </c>
      <c r="NM86" s="94">
        <v>1.073489E-8</v>
      </c>
      <c r="NN86" s="94">
        <v>1.7128485E-7</v>
      </c>
      <c r="NO86" s="94">
        <v>2.7274342999999998E-6</v>
      </c>
      <c r="NP86" s="94">
        <v>4.32959E-5</v>
      </c>
      <c r="NQ86" s="94">
        <v>6.8409665000000004E-4</v>
      </c>
      <c r="NR86" s="94">
        <v>3.8379675E-3</v>
      </c>
      <c r="NS86" s="94">
        <v>1.2057508999999999E-2</v>
      </c>
      <c r="NT86" s="94">
        <v>2.8532978000000001E-2</v>
      </c>
      <c r="NU86" s="94">
        <v>5.5679770000000003E-2</v>
      </c>
      <c r="NV86" s="94">
        <v>9.3294520000000006E-2</v>
      </c>
      <c r="NW86" s="94">
        <v>0.13718411</v>
      </c>
      <c r="NX86" s="94">
        <v>0.17932671</v>
      </c>
      <c r="NY86" s="94">
        <v>0.20942820000000001</v>
      </c>
      <c r="NZ86" s="94">
        <v>0.21618340999999999</v>
      </c>
      <c r="OA86" s="94">
        <v>0.20949323</v>
      </c>
      <c r="OB86" s="94">
        <v>0.18017169999999999</v>
      </c>
      <c r="OC86" s="94">
        <v>0.13848073999999999</v>
      </c>
      <c r="OD86" s="94">
        <v>9.4547703999999996E-2</v>
      </c>
      <c r="OE86" s="94">
        <v>5.6516428E-2</v>
      </c>
      <c r="OF86" s="94">
        <v>2.8814131E-2</v>
      </c>
      <c r="OG86" s="94">
        <v>1.1955293000000001E-2</v>
      </c>
      <c r="OH86" s="94">
        <v>3.6892453E-3</v>
      </c>
      <c r="OI86" s="94">
        <v>6.6961056999999995E-4</v>
      </c>
      <c r="OJ86" s="94">
        <v>6.4419439999999998E-5</v>
      </c>
      <c r="OK86" s="94">
        <v>1.6747752000000001E-5</v>
      </c>
      <c r="OL86" s="94">
        <v>8.9444860000000005E-6</v>
      </c>
      <c r="OM86" s="94">
        <v>3.2747534999999999E-6</v>
      </c>
      <c r="ON86" s="94">
        <v>1.0907045E-6</v>
      </c>
      <c r="OO86" s="94">
        <v>0</v>
      </c>
      <c r="OP86" s="94">
        <v>5.6561973E-22</v>
      </c>
      <c r="OQ86" s="94">
        <v>9.1924559999999995E-21</v>
      </c>
      <c r="OR86" s="94">
        <v>1.4951173000000001E-19</v>
      </c>
      <c r="OS86" s="94">
        <v>2.4244087000000001E-18</v>
      </c>
      <c r="OT86" s="94">
        <v>3.9203805E-17</v>
      </c>
      <c r="OU86" s="94">
        <v>6.3235196999999995E-16</v>
      </c>
      <c r="OV86" s="94">
        <v>1.0177188E-14</v>
      </c>
      <c r="OW86" s="94">
        <v>1.6348273999999999E-13</v>
      </c>
      <c r="OX86" s="94">
        <v>2.6219441E-12</v>
      </c>
      <c r="OY86" s="94">
        <v>4.1994668000000002E-11</v>
      </c>
      <c r="OZ86" s="94">
        <v>6.7182076999999998E-10</v>
      </c>
      <c r="PA86" s="94">
        <v>1.0734927E-8</v>
      </c>
      <c r="PB86" s="94">
        <v>1.7128544E-7</v>
      </c>
      <c r="PC86" s="94">
        <v>2.7274433999999998E-6</v>
      </c>
      <c r="PD86" s="94">
        <v>4.3296020000000002E-5</v>
      </c>
      <c r="PE86" s="94">
        <v>6.8409829999999995E-4</v>
      </c>
      <c r="PF86" s="94">
        <v>3.8379664000000001E-3</v>
      </c>
      <c r="PG86" s="94">
        <v>1.2057491E-2</v>
      </c>
      <c r="PH86" s="94">
        <v>2.853292E-2</v>
      </c>
      <c r="PI86" s="94">
        <v>5.5679663999999997E-2</v>
      </c>
      <c r="PJ86" s="94">
        <v>9.3294470000000004E-2</v>
      </c>
      <c r="PK86" s="94">
        <v>0.13718422</v>
      </c>
      <c r="PL86" s="94">
        <v>0.17932685000000001</v>
      </c>
      <c r="PM86" s="94">
        <v>0.20942833999999999</v>
      </c>
      <c r="PN86" s="94">
        <v>0.21618359000000001</v>
      </c>
      <c r="PO86" s="94">
        <v>0.20949325999999999</v>
      </c>
      <c r="PP86" s="94">
        <v>0.18017150000000001</v>
      </c>
      <c r="PQ86" s="94">
        <v>0.13848035</v>
      </c>
      <c r="PR86" s="94">
        <v>9.4547400000000004E-2</v>
      </c>
      <c r="PS86" s="94">
        <v>5.6516297E-2</v>
      </c>
      <c r="PT86" s="94">
        <v>2.8814179999999998E-2</v>
      </c>
      <c r="PU86" s="94">
        <v>1.1955360999999999E-2</v>
      </c>
      <c r="PV86" s="94">
        <v>3.6892695E-3</v>
      </c>
      <c r="PW86" s="94">
        <v>6.6961099999999997E-4</v>
      </c>
      <c r="PX86" s="94">
        <v>6.4419439999999998E-5</v>
      </c>
      <c r="PY86" s="94">
        <v>1.6747765999999999E-5</v>
      </c>
      <c r="PZ86" s="94">
        <v>8.9445049999999992E-6</v>
      </c>
      <c r="QA86" s="94">
        <v>3.2747607000000001E-6</v>
      </c>
      <c r="QB86" s="94">
        <v>1.0907063E-6</v>
      </c>
      <c r="QC86" s="94">
        <v>0</v>
      </c>
      <c r="QD86" s="94">
        <v>5.6561900000000003E-22</v>
      </c>
      <c r="QE86" s="94">
        <v>9.1924410000000001E-21</v>
      </c>
      <c r="QF86" s="94">
        <v>1.4951151000000001E-19</v>
      </c>
      <c r="QG86" s="94">
        <v>2.4244058000000001E-18</v>
      </c>
      <c r="QH86" s="94">
        <v>3.9203761999999998E-17</v>
      </c>
      <c r="QI86" s="94">
        <v>6.3235139999999996E-16</v>
      </c>
      <c r="QJ86" s="94">
        <v>1.0177182E-14</v>
      </c>
      <c r="QK86" s="94">
        <v>1.6348273E-13</v>
      </c>
      <c r="QL86" s="94">
        <v>2.6219450000000001E-12</v>
      </c>
      <c r="QM86" s="94">
        <v>4.1994692000000003E-11</v>
      </c>
      <c r="QN86" s="94">
        <v>6.718211E-10</v>
      </c>
      <c r="QO86" s="94">
        <v>1.0734930999999999E-8</v>
      </c>
      <c r="QP86" s="94">
        <v>1.7128545999999999E-7</v>
      </c>
      <c r="QQ86" s="94">
        <v>2.7274443000000001E-6</v>
      </c>
      <c r="QR86" s="94">
        <v>4.3296044000000001E-5</v>
      </c>
      <c r="QS86" s="94">
        <v>6.8409899999999997E-4</v>
      </c>
      <c r="QT86" s="94">
        <v>3.8379687E-3</v>
      </c>
      <c r="QU86" s="94">
        <v>1.2057488E-2</v>
      </c>
      <c r="QV86" s="94">
        <v>2.8532894E-2</v>
      </c>
      <c r="QW86" s="94">
        <v>5.5679600000000003E-2</v>
      </c>
      <c r="QX86" s="94">
        <v>9.3294374999999999E-2</v>
      </c>
      <c r="QY86" s="94">
        <v>0.13718420000000001</v>
      </c>
      <c r="QZ86" s="94">
        <v>0.17932706000000001</v>
      </c>
      <c r="RA86" s="94">
        <v>0.20942873000000001</v>
      </c>
      <c r="RB86" s="94">
        <v>0.21618392</v>
      </c>
      <c r="RC86" s="94">
        <v>0.20949364000000001</v>
      </c>
      <c r="RD86" s="94">
        <v>0.18017167000000001</v>
      </c>
      <c r="RE86" s="94">
        <v>0.13848034000000001</v>
      </c>
      <c r="RF86" s="94">
        <v>9.4547210000000007E-2</v>
      </c>
      <c r="RG86" s="94">
        <v>5.6516150000000001E-2</v>
      </c>
      <c r="RH86" s="94">
        <v>2.8814138999999999E-2</v>
      </c>
      <c r="RI86" s="94">
        <v>1.1955387E-2</v>
      </c>
      <c r="RJ86" s="94">
        <v>3.6892909999999999E-3</v>
      </c>
      <c r="RK86" s="94">
        <v>6.6961319999999996E-4</v>
      </c>
      <c r="RL86" s="94">
        <v>6.4419560000000006E-5</v>
      </c>
      <c r="RM86" s="94">
        <v>1.6747796000000002E-5</v>
      </c>
      <c r="RN86" s="94">
        <v>8.9445159999999993E-6</v>
      </c>
      <c r="RO86" s="94">
        <v>3.2747604999999998E-6</v>
      </c>
      <c r="RP86" s="94">
        <v>1.0907061000000001E-6</v>
      </c>
      <c r="RQ86" s="94">
        <v>0</v>
      </c>
      <c r="RR86" s="94">
        <v>5.6561850000000005E-22</v>
      </c>
      <c r="RS86" s="94">
        <v>9.1924299999999998E-21</v>
      </c>
      <c r="RT86" s="94">
        <v>1.4951129999999999E-19</v>
      </c>
      <c r="RU86" s="94">
        <v>2.4244030000000001E-18</v>
      </c>
      <c r="RV86" s="94">
        <v>3.9203706000000001E-17</v>
      </c>
      <c r="RW86" s="94">
        <v>6.3235044000000003E-16</v>
      </c>
      <c r="RX86" s="94">
        <v>1.01771635E-14</v>
      </c>
      <c r="RY86" s="94">
        <v>1.6348243999999999E-13</v>
      </c>
      <c r="RZ86" s="94">
        <v>2.6219409000000001E-12</v>
      </c>
      <c r="SA86" s="94">
        <v>4.1994633000000001E-11</v>
      </c>
      <c r="SB86" s="94">
        <v>6.7182009999999999E-10</v>
      </c>
      <c r="SC86" s="94">
        <v>1.0734911E-8</v>
      </c>
      <c r="SD86" s="94">
        <v>1.7128515E-7</v>
      </c>
      <c r="SE86" s="94">
        <v>2.7274383999999999E-6</v>
      </c>
      <c r="SF86" s="94">
        <v>4.3295957000000003E-5</v>
      </c>
      <c r="SG86" s="94">
        <v>6.8409779999999999E-4</v>
      </c>
      <c r="SH86" s="94">
        <v>3.8379703000000001E-3</v>
      </c>
      <c r="SI86" s="94">
        <v>1.2057495999999999E-2</v>
      </c>
      <c r="SJ86" s="94">
        <v>2.85329E-2</v>
      </c>
      <c r="SK86" s="94">
        <v>5.5679586000000003E-2</v>
      </c>
      <c r="SL86" s="94">
        <v>9.3294315000000003E-2</v>
      </c>
      <c r="SM86" s="94">
        <v>0.13718411</v>
      </c>
      <c r="SN86" s="94">
        <v>0.17932706000000001</v>
      </c>
      <c r="SO86" s="94">
        <v>0.20942874</v>
      </c>
      <c r="SP86" s="94">
        <v>0.21618392</v>
      </c>
      <c r="SQ86" s="94">
        <v>0.20949359000000001</v>
      </c>
      <c r="SR86" s="94">
        <v>0.18017175999999999</v>
      </c>
      <c r="SS86" s="94">
        <v>0.13848044000000001</v>
      </c>
      <c r="ST86" s="94">
        <v>9.4547249999999999E-2</v>
      </c>
      <c r="SU86" s="94">
        <v>5.6516085000000001E-2</v>
      </c>
      <c r="SV86" s="94">
        <v>2.8814064E-2</v>
      </c>
      <c r="SW86" s="94">
        <v>1.1955367E-2</v>
      </c>
      <c r="SX86" s="94">
        <v>3.6892942000000001E-3</v>
      </c>
      <c r="SY86" s="94">
        <v>6.6961549999999999E-4</v>
      </c>
      <c r="SZ86" s="94">
        <v>6.4419680000000001E-5</v>
      </c>
      <c r="TA86" s="94">
        <v>1.6747797000000001E-5</v>
      </c>
      <c r="TB86" s="94">
        <v>8.9445099999999995E-6</v>
      </c>
      <c r="TC86" s="94">
        <v>3.2747580000000001E-6</v>
      </c>
      <c r="TD86" s="94">
        <v>1.0907044000000001E-6</v>
      </c>
      <c r="TE86" s="94">
        <v>0</v>
      </c>
      <c r="TF86" s="94">
        <v>5.6561665000000001E-22</v>
      </c>
      <c r="TG86" s="94">
        <v>9.1923934999999999E-21</v>
      </c>
      <c r="TH86" s="94">
        <v>1.4951069000000001E-19</v>
      </c>
      <c r="TI86" s="94">
        <v>2.4243929999999999E-18</v>
      </c>
      <c r="TJ86" s="94">
        <v>3.9203516999999999E-17</v>
      </c>
      <c r="TK86" s="94">
        <v>6.3234726000000001E-16</v>
      </c>
      <c r="TL86" s="94">
        <v>1.0177112E-14</v>
      </c>
      <c r="TM86" s="94">
        <v>1.6348152999999999E-13</v>
      </c>
      <c r="TN86" s="94">
        <v>2.6219255000000001E-12</v>
      </c>
      <c r="TO86" s="94">
        <v>4.1994387000000001E-11</v>
      </c>
      <c r="TP86" s="94">
        <v>6.7181626999999999E-10</v>
      </c>
      <c r="TQ86" s="94">
        <v>1.0734851E-8</v>
      </c>
      <c r="TR86" s="94">
        <v>1.7128416000000001E-7</v>
      </c>
      <c r="TS86" s="94">
        <v>2.7274222999999999E-6</v>
      </c>
      <c r="TT86" s="94">
        <v>4.3295689999999999E-5</v>
      </c>
      <c r="TU86" s="94">
        <v>6.8409415000000005E-4</v>
      </c>
      <c r="TV86" s="94">
        <v>3.8379615000000001E-3</v>
      </c>
      <c r="TW86" s="94">
        <v>1.2057488E-2</v>
      </c>
      <c r="TX86" s="94">
        <v>2.8532917000000001E-2</v>
      </c>
      <c r="TY86" s="94">
        <v>5.5679637999999997E-2</v>
      </c>
      <c r="TZ86" s="94">
        <v>9.3294429999999998E-2</v>
      </c>
      <c r="UA86" s="94">
        <v>0.13718426</v>
      </c>
      <c r="UB86" s="94">
        <v>0.17932723</v>
      </c>
      <c r="UC86" s="94">
        <v>0.209429</v>
      </c>
      <c r="UD86" s="94">
        <v>0.21618414999999999</v>
      </c>
      <c r="UE86" s="94">
        <v>0.20949367999999999</v>
      </c>
      <c r="UF86" s="94">
        <v>0.1801719</v>
      </c>
      <c r="UG86" s="94">
        <v>0.13848065000000001</v>
      </c>
      <c r="UH86" s="94">
        <v>9.4547480000000003E-2</v>
      </c>
      <c r="UI86" s="94">
        <v>5.6516252000000003E-2</v>
      </c>
      <c r="UJ86" s="94">
        <v>2.8814109000000001E-2</v>
      </c>
      <c r="UK86" s="94">
        <v>1.1955357999999999E-2</v>
      </c>
      <c r="UL86" s="94">
        <v>3.6892869999999999E-3</v>
      </c>
      <c r="UM86" s="94">
        <v>6.6961563000000001E-4</v>
      </c>
      <c r="UN86" s="94">
        <v>6.4419655000000006E-5</v>
      </c>
      <c r="UO86" s="94">
        <v>1.6747768000000002E-5</v>
      </c>
      <c r="UP86" s="94">
        <v>8.944498E-6</v>
      </c>
      <c r="UQ86" s="94">
        <v>3.2747568999999999E-6</v>
      </c>
      <c r="UR86" s="94">
        <v>1.0907032E-6</v>
      </c>
      <c r="US86" s="94">
        <v>0</v>
      </c>
      <c r="UT86" s="94">
        <v>5.6561799999999997E-22</v>
      </c>
      <c r="UU86" s="94">
        <v>9.1924119999999999E-21</v>
      </c>
      <c r="UV86" s="94">
        <v>1.4951097E-19</v>
      </c>
      <c r="UW86" s="94">
        <v>2.4243977000000001E-18</v>
      </c>
      <c r="UX86" s="94">
        <v>3.9203592999999999E-17</v>
      </c>
      <c r="UY86" s="94">
        <v>6.323484E-16</v>
      </c>
      <c r="UZ86" s="94">
        <v>1.0177132999999999E-14</v>
      </c>
      <c r="VA86" s="94">
        <v>1.6348189E-13</v>
      </c>
      <c r="VB86" s="94">
        <v>2.6219302E-12</v>
      </c>
      <c r="VC86" s="94">
        <v>4.1994453E-11</v>
      </c>
      <c r="VD86" s="94">
        <v>6.7181755000000001E-10</v>
      </c>
      <c r="VE86" s="94">
        <v>1.0734873999999999E-8</v>
      </c>
      <c r="VF86" s="94">
        <v>1.7128451000000001E-7</v>
      </c>
      <c r="VG86" s="94">
        <v>2.7274268000000002E-6</v>
      </c>
      <c r="VH86" s="94">
        <v>4.3295730000000002E-5</v>
      </c>
      <c r="VI86" s="94">
        <v>6.8409410000000003E-4</v>
      </c>
      <c r="VJ86" s="94">
        <v>3.8379547E-3</v>
      </c>
      <c r="VK86" s="94">
        <v>1.2057470000000001E-2</v>
      </c>
      <c r="VL86" s="94">
        <v>2.8532881E-2</v>
      </c>
      <c r="VM86" s="94">
        <v>5.5679600000000003E-2</v>
      </c>
      <c r="VN86" s="94">
        <v>9.3294349999999998E-2</v>
      </c>
      <c r="VO86" s="94">
        <v>0.13718408000000001</v>
      </c>
      <c r="VP86" s="94">
        <v>0.17932690000000001</v>
      </c>
      <c r="VQ86" s="94">
        <v>0.20942854999999999</v>
      </c>
      <c r="VR86" s="94">
        <v>0.21618370000000001</v>
      </c>
      <c r="VS86" s="94">
        <v>0.20949328</v>
      </c>
      <c r="VT86" s="94">
        <v>0.18017158</v>
      </c>
      <c r="VU86" s="94">
        <v>0.13848056</v>
      </c>
      <c r="VV86" s="94">
        <v>9.4547539999999999E-2</v>
      </c>
      <c r="VW86" s="94">
        <v>5.6516367999999997E-2</v>
      </c>
      <c r="VX86" s="94">
        <v>2.8814205999999998E-2</v>
      </c>
      <c r="VY86" s="94">
        <v>1.1955383999999999E-2</v>
      </c>
      <c r="VZ86" s="94">
        <v>3.689285E-3</v>
      </c>
      <c r="WA86" s="94">
        <v>6.6961349999999995E-4</v>
      </c>
      <c r="WB86" s="94">
        <v>6.4419459999999999E-5</v>
      </c>
      <c r="WC86" s="94">
        <v>1.6747711999999998E-5</v>
      </c>
      <c r="WD86" s="94">
        <v>8.9444769999999992E-6</v>
      </c>
      <c r="WE86" s="94">
        <v>3.2747513999999999E-6</v>
      </c>
      <c r="WF86" s="94">
        <v>1.0907004E-6</v>
      </c>
      <c r="WG86" s="94">
        <v>0</v>
      </c>
      <c r="WH86" s="94">
        <v>5.6562155000000003E-22</v>
      </c>
      <c r="WI86" s="94">
        <v>9.1924729999999993E-21</v>
      </c>
      <c r="WJ86" s="94">
        <v>1.4951189999999999E-19</v>
      </c>
      <c r="WK86" s="94">
        <v>2.4244124E-18</v>
      </c>
      <c r="WL86" s="94">
        <v>3.9203858E-17</v>
      </c>
      <c r="WM86" s="94">
        <v>6.3235244999999996E-16</v>
      </c>
      <c r="WN86" s="94">
        <v>1.0177198E-14</v>
      </c>
      <c r="WO86" s="94">
        <v>1.6348297999999999E-13</v>
      </c>
      <c r="WP86" s="94">
        <v>2.6219488999999999E-12</v>
      </c>
      <c r="WQ86" s="94">
        <v>4.1994761999999998E-11</v>
      </c>
      <c r="WR86" s="94">
        <v>6.7182250000000003E-10</v>
      </c>
      <c r="WS86" s="94">
        <v>1.0734956000000001E-8</v>
      </c>
      <c r="WT86" s="94">
        <v>1.7128588E-7</v>
      </c>
      <c r="WU86" s="94">
        <v>2.7274477000000002E-6</v>
      </c>
      <c r="WV86" s="94">
        <v>4.3296032999999997E-5</v>
      </c>
      <c r="WW86" s="94">
        <v>6.8409739999999997E-4</v>
      </c>
      <c r="WX86" s="94">
        <v>3.8379542999999999E-3</v>
      </c>
      <c r="WY86" s="94">
        <v>1.2057457000000001E-2</v>
      </c>
      <c r="WZ86" s="94">
        <v>2.8532851000000001E-2</v>
      </c>
      <c r="XA86" s="94">
        <v>5.5679560000000003E-2</v>
      </c>
      <c r="XB86" s="94">
        <v>9.3294315000000003E-2</v>
      </c>
      <c r="XC86" s="94">
        <v>0.13718411</v>
      </c>
      <c r="XD86" s="94">
        <v>0.17932697</v>
      </c>
      <c r="XE86" s="94">
        <v>0.20942862000000001</v>
      </c>
      <c r="XF86" s="94">
        <v>0.21618387</v>
      </c>
      <c r="XG86" s="94">
        <v>0.20949332000000001</v>
      </c>
      <c r="XH86" s="94">
        <v>0.18017142</v>
      </c>
      <c r="XI86" s="94">
        <v>0.13848029000000001</v>
      </c>
      <c r="XJ86" s="94">
        <v>9.4547400000000004E-2</v>
      </c>
      <c r="XK86" s="94">
        <v>5.6516341999999997E-2</v>
      </c>
      <c r="XL86" s="94">
        <v>2.8814244999999999E-2</v>
      </c>
      <c r="XM86" s="94">
        <v>1.195541E-2</v>
      </c>
      <c r="XN86" s="94">
        <v>3.6892897999999999E-3</v>
      </c>
      <c r="XO86" s="94">
        <v>6.6961270000000001E-4</v>
      </c>
      <c r="XP86" s="94">
        <v>6.4419350000000005E-5</v>
      </c>
      <c r="XQ86" s="94">
        <v>1.6747674000000001E-5</v>
      </c>
      <c r="XR86" s="94">
        <v>8.9444560000000001E-6</v>
      </c>
      <c r="XS86" s="94">
        <v>3.2747455000000001E-6</v>
      </c>
      <c r="XT86" s="94">
        <v>1.0906981000000001E-6</v>
      </c>
      <c r="XU86" s="94">
        <v>0</v>
      </c>
      <c r="XV86" s="94">
        <v>5.6562502999999997E-22</v>
      </c>
      <c r="XW86" s="94">
        <v>9.1925360000000004E-21</v>
      </c>
      <c r="XX86" s="94">
        <v>1.4951287999999999E-19</v>
      </c>
      <c r="XY86" s="94">
        <v>2.4244280999999998E-18</v>
      </c>
      <c r="XZ86" s="94">
        <v>3.9204112999999998E-17</v>
      </c>
      <c r="YA86" s="94">
        <v>6.3235679999999997E-16</v>
      </c>
      <c r="YB86" s="94">
        <v>1.0177271999999999E-14</v>
      </c>
      <c r="YC86" s="94">
        <v>1.6348424E-13</v>
      </c>
      <c r="YD86" s="94">
        <v>2.6219710000000002E-12</v>
      </c>
      <c r="YE86" s="94">
        <v>4.1995119999999998E-11</v>
      </c>
      <c r="YF86" s="94">
        <v>6.7182830000000002E-10</v>
      </c>
      <c r="YG86" s="94">
        <v>1.0735054000000001E-8</v>
      </c>
      <c r="YH86" s="94">
        <v>1.7128747E-7</v>
      </c>
      <c r="YI86" s="94">
        <v>2.7274748000000002E-6</v>
      </c>
      <c r="YJ86" s="94">
        <v>4.3296459999999998E-5</v>
      </c>
      <c r="YK86" s="94">
        <v>6.8410349999999999E-4</v>
      </c>
      <c r="YL86" s="94">
        <v>3.8379724E-3</v>
      </c>
      <c r="YM86" s="94">
        <v>1.2057494E-2</v>
      </c>
      <c r="YN86" s="94">
        <v>2.8532907E-2</v>
      </c>
      <c r="YO86" s="94">
        <v>5.5679653000000003E-2</v>
      </c>
      <c r="YP86" s="94">
        <v>9.3294520000000006E-2</v>
      </c>
      <c r="YQ86" s="94">
        <v>0.13718437999999999</v>
      </c>
      <c r="YR86" s="94">
        <v>0.17932732000000001</v>
      </c>
      <c r="YS86" s="94">
        <v>0.20942904000000001</v>
      </c>
      <c r="YT86" s="94">
        <v>0.21618432000000001</v>
      </c>
      <c r="YU86" s="94">
        <v>0.20949379000000001</v>
      </c>
      <c r="YV86" s="94">
        <v>0.18017182000000001</v>
      </c>
      <c r="YW86" s="94">
        <v>0.13848052999999999</v>
      </c>
      <c r="YX86" s="94">
        <v>9.4547439999999996E-2</v>
      </c>
      <c r="YY86" s="94">
        <v>5.6516367999999997E-2</v>
      </c>
      <c r="YZ86" s="94">
        <v>2.8814280000000001E-2</v>
      </c>
      <c r="ZA86" s="94">
        <v>1.1955439999999999E-2</v>
      </c>
      <c r="ZB86" s="94">
        <v>3.6893014E-3</v>
      </c>
      <c r="ZC86" s="94">
        <v>6.6961400000000002E-4</v>
      </c>
      <c r="ZD86" s="94">
        <v>6.4419385999999997E-5</v>
      </c>
      <c r="ZE86" s="94">
        <v>1.6747655999999999E-5</v>
      </c>
      <c r="ZF86" s="94">
        <v>8.9444374999999995E-6</v>
      </c>
      <c r="ZG86" s="94">
        <v>3.2747359999999999E-6</v>
      </c>
      <c r="ZH86" s="94">
        <v>1.0906932000000001E-6</v>
      </c>
      <c r="ZI86" s="94">
        <v>0</v>
      </c>
      <c r="ZJ86" s="94">
        <v>5.6562745999999997E-22</v>
      </c>
      <c r="ZK86" s="94">
        <v>9.1925779999999997E-21</v>
      </c>
      <c r="ZL86" s="94">
        <v>1.4951361E-19</v>
      </c>
      <c r="ZM86" s="94">
        <v>2.4244403000000002E-18</v>
      </c>
      <c r="ZN86" s="94">
        <v>3.9204323999999998E-17</v>
      </c>
      <c r="ZO86" s="94">
        <v>6.3236006999999997E-16</v>
      </c>
      <c r="ZP86" s="94">
        <v>1.017732E-14</v>
      </c>
      <c r="ZQ86" s="94">
        <v>1.6348502999999999E-13</v>
      </c>
      <c r="ZR86" s="94">
        <v>2.6219842000000001E-12</v>
      </c>
      <c r="ZS86" s="94">
        <v>4.199536E-11</v>
      </c>
      <c r="ZT86" s="94">
        <v>6.7183239999999998E-10</v>
      </c>
      <c r="ZU86" s="94">
        <v>1.07351195E-8</v>
      </c>
      <c r="ZV86" s="94">
        <v>1.7128858999999999E-7</v>
      </c>
      <c r="ZW86" s="94">
        <v>2.7274940999999999E-6</v>
      </c>
      <c r="ZX86" s="94">
        <v>4.3296775E-5</v>
      </c>
      <c r="ZY86" s="94">
        <v>6.8410849999999996E-4</v>
      </c>
      <c r="ZZ86" s="94">
        <v>3.8379934000000002E-3</v>
      </c>
      <c r="AAA86" s="94">
        <v>1.2057541E-2</v>
      </c>
      <c r="AAB86" s="94">
        <v>2.8532997000000001E-2</v>
      </c>
      <c r="AAC86" s="94">
        <v>5.5679805999999998E-2</v>
      </c>
      <c r="AAD86" s="94">
        <v>9.3294730000000006E-2</v>
      </c>
      <c r="AAE86" s="94">
        <v>0.13718469999999999</v>
      </c>
      <c r="AAF86" s="94">
        <v>0.17932772999999999</v>
      </c>
      <c r="AAG86" s="94">
        <v>0.20942949999999999</v>
      </c>
      <c r="AAH86" s="94">
        <v>0.21618475000000001</v>
      </c>
      <c r="AAI86" s="94">
        <v>0.20949449000000001</v>
      </c>
      <c r="AAJ86" s="94">
        <v>0.18017259999999999</v>
      </c>
      <c r="AAK86" s="94">
        <v>0.13848120999999999</v>
      </c>
      <c r="AAL86" s="94">
        <v>9.4547880000000001E-2</v>
      </c>
      <c r="AAM86" s="94">
        <v>5.651656E-2</v>
      </c>
      <c r="AAN86" s="94">
        <v>2.8814346000000001E-2</v>
      </c>
      <c r="AAO86" s="94">
        <v>1.19554745E-2</v>
      </c>
      <c r="AAP86" s="94">
        <v>3.6893162999999999E-3</v>
      </c>
      <c r="AAQ86" s="94">
        <v>6.6961940000000001E-4</v>
      </c>
      <c r="AAR86" s="94">
        <v>6.4419779999999995E-5</v>
      </c>
      <c r="AAS86" s="94">
        <v>1.6747701000000002E-5</v>
      </c>
      <c r="AAT86" s="94">
        <v>8.9444470000000005E-6</v>
      </c>
      <c r="AAU86" s="94">
        <v>3.2747328000000001E-6</v>
      </c>
      <c r="AAV86" s="94">
        <v>1.0906906999999999E-6</v>
      </c>
      <c r="AAW86" s="94">
        <v>0</v>
      </c>
      <c r="AAX86" s="94">
        <v>5.6562357000000004E-22</v>
      </c>
      <c r="AAY86" s="94">
        <v>9.1925080000000004E-21</v>
      </c>
      <c r="AAZ86" s="94">
        <v>1.4951246000000001E-19</v>
      </c>
      <c r="ABA86" s="94">
        <v>2.4244212999999998E-18</v>
      </c>
      <c r="ABB86" s="94">
        <v>3.9204026999999999E-17</v>
      </c>
      <c r="ABC86" s="94">
        <v>6.3235583000000005E-16</v>
      </c>
      <c r="ABD86" s="94">
        <v>1.0177256000000001E-14</v>
      </c>
      <c r="ABE86" s="94">
        <v>1.6348401E-13</v>
      </c>
      <c r="ABF86" s="94">
        <v>2.621968E-12</v>
      </c>
      <c r="ABG86" s="94">
        <v>4.1995116000000002E-11</v>
      </c>
      <c r="ABH86" s="94">
        <v>6.7182876E-10</v>
      </c>
      <c r="ABI86" s="94">
        <v>1.0735064E-8</v>
      </c>
      <c r="ABJ86" s="94">
        <v>1.7128774E-7</v>
      </c>
      <c r="ABK86" s="94">
        <v>2.7274807E-6</v>
      </c>
      <c r="ABL86" s="94">
        <v>4.3296590000000001E-5</v>
      </c>
      <c r="ABM86" s="94">
        <v>6.8410626000000002E-4</v>
      </c>
      <c r="ABN86" s="94">
        <v>3.8379894000000001E-3</v>
      </c>
      <c r="ABO86" s="94">
        <v>1.2057539000000001E-2</v>
      </c>
      <c r="ABP86" s="94">
        <v>2.8532994999999998E-2</v>
      </c>
      <c r="ABQ86" s="94">
        <v>5.5679770000000003E-2</v>
      </c>
      <c r="ABR86" s="94">
        <v>9.3294650000000007E-2</v>
      </c>
      <c r="ABS86" s="94">
        <v>0.13718456000000001</v>
      </c>
      <c r="ABT86" s="94">
        <v>0.17932756</v>
      </c>
      <c r="ABU86" s="94">
        <v>0.20942926000000001</v>
      </c>
      <c r="ABV86" s="94">
        <v>0.21618445</v>
      </c>
      <c r="ABW86" s="94">
        <v>0.20949429999999999</v>
      </c>
      <c r="ABX86" s="94">
        <v>0.18017258999999999</v>
      </c>
      <c r="ABY86" s="94">
        <v>0.13848129000000001</v>
      </c>
      <c r="ABZ86" s="94">
        <v>9.4547980000000004E-2</v>
      </c>
      <c r="ACA86" s="94">
        <v>5.6516669999999998E-2</v>
      </c>
      <c r="ACB86" s="94">
        <v>2.8814431000000001E-2</v>
      </c>
      <c r="ACC86" s="94">
        <v>1.1955535999999999E-2</v>
      </c>
      <c r="ACD86" s="94">
        <v>3.6893536E-3</v>
      </c>
      <c r="ACE86" s="94">
        <v>6.6963250000000004E-4</v>
      </c>
      <c r="ACF86" s="94">
        <v>6.4420959999999996E-5</v>
      </c>
      <c r="ACG86" s="94">
        <v>1.6747892000000001E-5</v>
      </c>
      <c r="ACH86" s="94">
        <v>8.9445000000000005E-6</v>
      </c>
      <c r="ACI86" s="94">
        <v>3.2747513999999999E-6</v>
      </c>
      <c r="ACJ86" s="94">
        <v>1.0906962999999999E-6</v>
      </c>
      <c r="ACK86" s="94">
        <v>0</v>
      </c>
      <c r="ACL86" s="94">
        <v>5.6560379999999998E-22</v>
      </c>
      <c r="ACM86" s="94">
        <v>9.1921949999999994E-21</v>
      </c>
      <c r="ACN86" s="94">
        <v>1.4950767000000001E-19</v>
      </c>
      <c r="ACO86" s="94">
        <v>2.4243479999999999E-18</v>
      </c>
      <c r="ACP86" s="94">
        <v>3.9202905000000002E-17</v>
      </c>
      <c r="ACQ86" s="94">
        <v>6.3233884000000005E-16</v>
      </c>
      <c r="ACR86" s="94">
        <v>1.0177000999999999E-14</v>
      </c>
      <c r="ACS86" s="94">
        <v>1.6348019999999999E-13</v>
      </c>
      <c r="ACT86" s="94">
        <v>2.6219114000000001E-12</v>
      </c>
      <c r="ACU86" s="94">
        <v>4.1994287000000001E-11</v>
      </c>
      <c r="ACV86" s="94">
        <v>6.7181677000000005E-10</v>
      </c>
      <c r="ACW86" s="94">
        <v>1.0734893E-8</v>
      </c>
      <c r="ACX86" s="94">
        <v>1.7128529999999999E-7</v>
      </c>
      <c r="ACY86" s="94">
        <v>2.7274466E-6</v>
      </c>
      <c r="ACZ86" s="94">
        <v>4.3296123999999999E-5</v>
      </c>
      <c r="ADA86" s="94">
        <v>6.8409999999999999E-4</v>
      </c>
      <c r="ADB86" s="94">
        <v>3.8379744999999998E-3</v>
      </c>
      <c r="ADC86" s="94">
        <v>1.2057505E-2</v>
      </c>
      <c r="ADD86" s="94">
        <v>2.8532907E-2</v>
      </c>
      <c r="ADE86" s="94">
        <v>5.567954E-2</v>
      </c>
      <c r="ADF86" s="94">
        <v>9.3294169999999996E-2</v>
      </c>
      <c r="ADG86" s="94">
        <v>0.13718368</v>
      </c>
      <c r="ADH86" s="94">
        <v>0.17932613</v>
      </c>
      <c r="ADI86" s="94">
        <v>0.20942742</v>
      </c>
      <c r="ADJ86" s="94">
        <v>0.21618251999999999</v>
      </c>
      <c r="ADK86" s="94">
        <v>0.20949272999999999</v>
      </c>
      <c r="ADL86" s="94">
        <v>0.18017173</v>
      </c>
      <c r="ADM86" s="94">
        <v>0.13848110999999999</v>
      </c>
      <c r="ADN86" s="94">
        <v>9.4548209999999994E-2</v>
      </c>
      <c r="ADO86" s="94">
        <v>5.6516938000000003E-2</v>
      </c>
      <c r="ADP86" s="94">
        <v>2.8814532E-2</v>
      </c>
      <c r="ADQ86" s="94">
        <v>1.1955494000000001E-2</v>
      </c>
      <c r="ADR86" s="94">
        <v>3.6892804999999998E-3</v>
      </c>
      <c r="ADS86" s="94">
        <v>6.6959140000000001E-4</v>
      </c>
      <c r="ADT86" s="94">
        <v>6.4418190000000005E-5</v>
      </c>
      <c r="ADU86" s="94">
        <v>1.6747908000000001E-5</v>
      </c>
      <c r="ADV86" s="94">
        <v>8.9446359999999992E-6</v>
      </c>
      <c r="ADW86" s="94">
        <v>3.2747564000000002E-6</v>
      </c>
      <c r="ADX86" s="94">
        <v>1.0907314999999999E-6</v>
      </c>
      <c r="ADY86" s="100"/>
      <c r="ADZ86" s="101"/>
      <c r="AEA86" s="101"/>
      <c r="AEB86" s="101"/>
      <c r="AEC86" s="101"/>
      <c r="AED86" s="144">
        <f t="shared" si="51"/>
        <v>81</v>
      </c>
      <c r="AEE86" s="142"/>
      <c r="AEF86" s="158">
        <f t="shared" si="33"/>
        <v>81</v>
      </c>
      <c r="AEG86" s="138">
        <f t="shared" ref="AEG86:AEP95" si="59">INDEX($E$6:$ACK$107,$D86,AEG$4)</f>
        <v>1.0906939000000001E-6</v>
      </c>
      <c r="AEH86" s="138">
        <f t="shared" si="59"/>
        <v>1.0906979E-6</v>
      </c>
      <c r="AEI86" s="138">
        <f t="shared" si="59"/>
        <v>1.0907031E-6</v>
      </c>
      <c r="AEJ86" s="138">
        <f t="shared" si="59"/>
        <v>1.0907094999999999E-6</v>
      </c>
      <c r="AEK86" s="138">
        <f t="shared" si="59"/>
        <v>1.0907042E-6</v>
      </c>
      <c r="AEL86" s="138">
        <f t="shared" si="59"/>
        <v>1.0907023000000001E-6</v>
      </c>
      <c r="AEM86" s="138">
        <f t="shared" si="59"/>
        <v>1.0907039E-6</v>
      </c>
      <c r="AEN86" s="138">
        <f t="shared" si="59"/>
        <v>1.0907031E-6</v>
      </c>
      <c r="AEO86" s="138">
        <f t="shared" si="59"/>
        <v>1.0907033000000001E-6</v>
      </c>
      <c r="AEP86" s="138">
        <f t="shared" si="59"/>
        <v>1.0907045E-6</v>
      </c>
      <c r="AEQ86" s="138">
        <f t="shared" ref="AEQ86:AEY95" si="60">INDEX($E$6:$ACK$107,$D86,AEQ$4)</f>
        <v>1.0907063E-6</v>
      </c>
      <c r="AER86" s="138">
        <f t="shared" si="60"/>
        <v>1.0907061000000001E-6</v>
      </c>
      <c r="AES86" s="138">
        <f t="shared" si="60"/>
        <v>1.0907044000000001E-6</v>
      </c>
      <c r="AET86" s="138">
        <f t="shared" si="60"/>
        <v>1.0907032E-6</v>
      </c>
      <c r="AEU86" s="138">
        <f t="shared" si="60"/>
        <v>1.0907004E-6</v>
      </c>
      <c r="AEV86" s="138">
        <f t="shared" si="60"/>
        <v>1.0906981000000001E-6</v>
      </c>
      <c r="AEW86" s="138">
        <f t="shared" si="60"/>
        <v>1.0906932000000001E-6</v>
      </c>
      <c r="AEX86" s="138">
        <f t="shared" si="60"/>
        <v>1.0906906999999999E-6</v>
      </c>
      <c r="AEY86" s="138">
        <f t="shared" si="60"/>
        <v>1.0906962999999999E-6</v>
      </c>
      <c r="AEZ86" s="130">
        <f t="shared" si="52"/>
        <v>22.91</v>
      </c>
      <c r="AFA86" s="91"/>
      <c r="AFB86" s="94">
        <v>1.0907028999999999E-6</v>
      </c>
      <c r="AFC86" s="139">
        <f t="shared" si="53"/>
        <v>1.0907012842105264E-6</v>
      </c>
      <c r="AFD86" s="91"/>
      <c r="AFE86" s="142"/>
      <c r="AFF86" s="142"/>
      <c r="AFG86" s="138">
        <f t="shared" si="56"/>
        <v>2.8533113999999998E-2</v>
      </c>
      <c r="AFH86" s="138">
        <f t="shared" si="56"/>
        <v>2.8532956000000002E-2</v>
      </c>
      <c r="AFI86" s="138">
        <f t="shared" si="56"/>
        <v>2.8533088000000002E-2</v>
      </c>
      <c r="AFJ86" s="138">
        <f t="shared" si="56"/>
        <v>2.8533194000000001E-2</v>
      </c>
      <c r="AFK86" s="138">
        <f t="shared" si="56"/>
        <v>2.853313E-2</v>
      </c>
      <c r="AFL86" s="138">
        <f t="shared" si="56"/>
        <v>2.8533082000000001E-2</v>
      </c>
      <c r="AFM86" s="138">
        <f t="shared" si="56"/>
        <v>2.8533043000000001E-2</v>
      </c>
      <c r="AFN86" s="138">
        <f t="shared" si="56"/>
        <v>2.8533017000000001E-2</v>
      </c>
      <c r="AFO86" s="138">
        <f t="shared" si="56"/>
        <v>2.8533036000000001E-2</v>
      </c>
      <c r="AFP86" s="138">
        <f t="shared" si="56"/>
        <v>2.8532978000000001E-2</v>
      </c>
      <c r="AFQ86" s="138">
        <f t="shared" si="56"/>
        <v>2.853292E-2</v>
      </c>
      <c r="AFR86" s="138">
        <f t="shared" si="56"/>
        <v>2.8532894E-2</v>
      </c>
      <c r="AFS86" s="138">
        <f t="shared" si="56"/>
        <v>2.85329E-2</v>
      </c>
      <c r="AFT86" s="138">
        <f t="shared" si="56"/>
        <v>2.8532917000000001E-2</v>
      </c>
      <c r="AFU86" s="138">
        <f t="shared" si="56"/>
        <v>2.8532881E-2</v>
      </c>
      <c r="AFV86" s="138">
        <f t="shared" si="56"/>
        <v>2.8532851000000001E-2</v>
      </c>
      <c r="AFW86" s="138">
        <f t="shared" ref="AFW86:AFZ107" si="61">INDEX($E$6:$ACK$107,$D86,AFW$4)</f>
        <v>2.8532907E-2</v>
      </c>
      <c r="AFX86" s="138">
        <f t="shared" si="61"/>
        <v>2.8532997000000001E-2</v>
      </c>
      <c r="AFY86" s="138">
        <f t="shared" si="61"/>
        <v>2.8532994999999998E-2</v>
      </c>
      <c r="AFZ86" s="138" t="e">
        <f t="shared" si="61"/>
        <v>#VALUE!</v>
      </c>
      <c r="AGA86" s="139">
        <f t="shared" si="55"/>
        <v>2.8532994736842104E-2</v>
      </c>
      <c r="AGB86" s="91"/>
      <c r="AGC86" s="91"/>
      <c r="AGD86" s="91"/>
      <c r="AGE86" s="91"/>
      <c r="AGF86" s="91"/>
      <c r="AGG86" s="91"/>
      <c r="AGH86" s="91"/>
      <c r="AGI86" s="91"/>
      <c r="AGJ86" s="91"/>
      <c r="AGK86" s="91"/>
      <c r="AGL86" s="91"/>
      <c r="AGM86" s="91"/>
      <c r="AGN86" s="91"/>
      <c r="AGO86" s="91"/>
      <c r="AGP86" s="91"/>
      <c r="AGQ86" s="91"/>
      <c r="AGR86" s="91"/>
      <c r="AGS86" s="91"/>
      <c r="AGT86" s="91"/>
      <c r="AGU86" s="91"/>
      <c r="AGV86" s="91"/>
      <c r="AGW86" s="91"/>
      <c r="AGX86" s="91"/>
      <c r="AGY86" s="91"/>
      <c r="AGZ86" s="91"/>
      <c r="AHA86" s="91"/>
      <c r="AHB86" s="91"/>
      <c r="AHC86" s="91"/>
      <c r="AHD86" s="91"/>
      <c r="AHE86" s="91"/>
      <c r="AHF86" s="91"/>
      <c r="AHG86" s="91"/>
      <c r="AHH86" s="91"/>
      <c r="AHI86" s="91"/>
      <c r="AHJ86" s="91"/>
      <c r="AHK86" s="91"/>
      <c r="AHL86" s="91"/>
      <c r="AHM86" s="91"/>
      <c r="AHN86" s="91"/>
      <c r="AHO86" s="91"/>
      <c r="AHP86" s="91"/>
      <c r="AHQ86" s="91"/>
      <c r="AHR86" s="91"/>
      <c r="AHS86" s="91"/>
      <c r="AHT86" s="91"/>
      <c r="AHU86" s="91"/>
      <c r="AHV86" s="91"/>
      <c r="AHW86" s="91"/>
      <c r="AHX86" s="91"/>
      <c r="AHY86" s="91"/>
      <c r="AHZ86" s="91"/>
      <c r="AIA86" s="91"/>
      <c r="AIB86" s="91"/>
      <c r="AIC86" s="91"/>
      <c r="AID86" s="91"/>
      <c r="AIE86" s="91"/>
      <c r="AIF86" s="91"/>
      <c r="AIG86" s="91"/>
      <c r="AIH86" s="91"/>
      <c r="AII86" s="91"/>
      <c r="AIJ86" s="91"/>
      <c r="AIK86" s="91"/>
      <c r="AIL86" s="91"/>
      <c r="AIM86" s="91"/>
      <c r="AIN86" s="91"/>
      <c r="AIO86" s="91"/>
      <c r="AIP86" s="91"/>
      <c r="AIQ86" s="91"/>
      <c r="AIR86" s="91"/>
      <c r="AIS86" s="91"/>
      <c r="AIT86" s="91"/>
      <c r="AIU86" s="91"/>
      <c r="AIV86" s="91"/>
      <c r="AIW86" s="91"/>
      <c r="AIX86" s="91"/>
      <c r="AIY86" s="91"/>
      <c r="AIZ86" s="91"/>
      <c r="AJA86" s="91"/>
      <c r="AJB86" s="91"/>
      <c r="AJC86" s="91"/>
      <c r="AJD86" s="91"/>
      <c r="AJE86" s="91"/>
      <c r="AJF86" s="91"/>
      <c r="AJG86" s="91"/>
      <c r="AJH86" s="91"/>
      <c r="AJI86" s="91"/>
      <c r="AJJ86" s="91"/>
      <c r="AJK86" s="91"/>
      <c r="AJL86" s="91"/>
      <c r="AJM86" s="91"/>
      <c r="AJN86" s="91"/>
      <c r="AJO86" s="91"/>
      <c r="AJP86" s="91"/>
      <c r="AJQ86" s="91"/>
      <c r="AJR86" s="91"/>
      <c r="AJS86" s="91"/>
      <c r="AJT86" s="91"/>
      <c r="AJU86" s="91"/>
      <c r="AJV86" s="91"/>
      <c r="AJW86" s="91"/>
      <c r="AJX86" s="91"/>
      <c r="AJY86" s="91"/>
      <c r="AJZ86" s="91"/>
      <c r="AKA86" s="91"/>
      <c r="AKB86" s="91"/>
      <c r="AKC86" s="91"/>
      <c r="AKD86" s="91"/>
      <c r="AKE86" s="91"/>
      <c r="AKF86" s="91"/>
      <c r="AKG86" s="91"/>
      <c r="AKH86" s="91"/>
      <c r="AKI86" s="91"/>
      <c r="AKJ86" s="91"/>
      <c r="AKK86" s="91"/>
      <c r="AKL86" s="91"/>
      <c r="AKM86" s="91"/>
      <c r="AKN86" s="91"/>
      <c r="AKO86" s="91"/>
      <c r="AKP86" s="91"/>
      <c r="AKQ86" s="91"/>
      <c r="AKR86" s="91"/>
      <c r="AKS86" s="91"/>
      <c r="AKT86" s="91"/>
      <c r="AKU86" s="91"/>
      <c r="AKV86" s="91"/>
      <c r="AKW86" s="91"/>
      <c r="AKX86" s="91"/>
      <c r="AKY86" s="91"/>
      <c r="AKZ86" s="91"/>
      <c r="ALA86" s="91"/>
      <c r="ALB86" s="91"/>
      <c r="ALC86" s="91"/>
      <c r="ALD86" s="91"/>
      <c r="ALE86" s="91"/>
      <c r="ALF86" s="91"/>
      <c r="ALG86" s="91"/>
      <c r="ALH86" s="91"/>
      <c r="ALI86" s="91"/>
      <c r="ALJ86" s="91"/>
      <c r="ALK86" s="91"/>
      <c r="ALL86" s="91"/>
      <c r="ALM86" s="91"/>
      <c r="ALN86" s="91"/>
      <c r="ALO86" s="91"/>
      <c r="ALP86" s="91"/>
      <c r="ALQ86" s="91"/>
      <c r="ALR86" s="91"/>
      <c r="ALS86" s="91"/>
      <c r="ALT86" s="91"/>
      <c r="ALU86" s="91"/>
      <c r="ALV86" s="91"/>
      <c r="ALW86" s="91"/>
      <c r="ALX86" s="91"/>
      <c r="ALY86" s="91"/>
      <c r="ALZ86" s="91"/>
      <c r="AMA86" s="91"/>
      <c r="AMB86" s="91"/>
      <c r="AMC86" s="91"/>
      <c r="AMD86" s="91"/>
      <c r="AME86" s="91"/>
      <c r="AMF86" s="91"/>
      <c r="AMG86" s="91"/>
      <c r="AMH86" s="91"/>
      <c r="AMI86" s="91"/>
      <c r="AMJ86" s="91"/>
      <c r="AMK86" s="91"/>
      <c r="AML86" s="91"/>
      <c r="AMM86" s="91"/>
      <c r="AMN86" s="91"/>
      <c r="AMO86" s="91"/>
      <c r="AMP86" s="91"/>
      <c r="AMQ86" s="91"/>
      <c r="AMR86" s="91"/>
      <c r="AMS86" s="91"/>
      <c r="AMT86" s="91"/>
      <c r="AMU86" s="91"/>
      <c r="AMV86" s="91"/>
      <c r="AMW86" s="91"/>
      <c r="AMX86" s="91"/>
      <c r="AMY86" s="91"/>
      <c r="AMZ86" s="91"/>
      <c r="ANA86" s="91"/>
      <c r="ANB86" s="91"/>
      <c r="ANC86" s="91"/>
      <c r="AND86" s="91"/>
      <c r="ANE86" s="91"/>
      <c r="ANF86" s="91"/>
      <c r="ANG86" s="91"/>
      <c r="ANH86" s="91"/>
      <c r="ANI86" s="91"/>
      <c r="ANJ86" s="91"/>
      <c r="ANK86" s="91"/>
      <c r="ANL86" s="91"/>
      <c r="ANM86" s="91"/>
      <c r="ANN86" s="91"/>
      <c r="ANO86" s="91"/>
      <c r="ANP86" s="91"/>
      <c r="ANQ86" s="91"/>
      <c r="ANR86" s="91"/>
      <c r="ANS86" s="91"/>
      <c r="ANT86" s="91"/>
      <c r="ANU86" s="91"/>
      <c r="ANV86" s="91"/>
      <c r="ANW86" s="91"/>
      <c r="ANX86" s="91"/>
      <c r="ANY86" s="91"/>
      <c r="ANZ86" s="91"/>
      <c r="AOA86" s="91"/>
      <c r="AOB86" s="91"/>
      <c r="AOC86" s="91"/>
      <c r="AOD86" s="91"/>
      <c r="AOE86" s="91"/>
      <c r="AOF86" s="91"/>
      <c r="AOG86" s="91"/>
      <c r="AOH86" s="91"/>
      <c r="AOI86" s="91"/>
      <c r="AOJ86" s="91"/>
      <c r="AOK86" s="91"/>
      <c r="AOL86" s="91"/>
      <c r="AOM86" s="91"/>
      <c r="AON86" s="91"/>
      <c r="AOO86" s="91"/>
      <c r="AOP86" s="91"/>
      <c r="AOQ86" s="91"/>
      <c r="AOR86" s="91"/>
      <c r="AOS86" s="91"/>
      <c r="AOT86" s="91"/>
      <c r="AOU86" s="91"/>
      <c r="AOV86" s="91"/>
      <c r="AOW86" s="91"/>
      <c r="AOX86" s="91"/>
      <c r="AOY86" s="91"/>
      <c r="AOZ86" s="91"/>
      <c r="APA86" s="91"/>
      <c r="APB86" s="91"/>
      <c r="APC86" s="91"/>
      <c r="APD86" s="91"/>
      <c r="APE86" s="91"/>
      <c r="APF86" s="91"/>
      <c r="APG86" s="91"/>
      <c r="APH86" s="91"/>
      <c r="API86" s="91"/>
      <c r="APJ86" s="91"/>
      <c r="APK86" s="91"/>
      <c r="APL86" s="91"/>
      <c r="APM86" s="91"/>
      <c r="APN86" s="91"/>
      <c r="APO86" s="91"/>
      <c r="APP86" s="91"/>
      <c r="APQ86" s="91"/>
      <c r="APR86" s="91"/>
      <c r="APS86" s="91"/>
      <c r="APT86" s="91"/>
      <c r="APU86" s="91"/>
      <c r="APV86" s="91"/>
      <c r="APW86" s="91"/>
      <c r="APX86" s="91"/>
      <c r="APY86" s="91"/>
      <c r="APZ86" s="91"/>
      <c r="AQA86" s="91"/>
      <c r="AQB86" s="91"/>
      <c r="AQC86" s="91"/>
      <c r="AQD86" s="91"/>
      <c r="AQE86" s="91"/>
      <c r="AQF86" s="91"/>
      <c r="AQG86" s="91"/>
      <c r="AQH86" s="91"/>
      <c r="AQI86" s="91"/>
      <c r="AQJ86" s="91"/>
      <c r="AQK86" s="91"/>
      <c r="AQL86" s="91"/>
      <c r="AQM86" s="91"/>
      <c r="AQN86" s="91"/>
      <c r="AQO86" s="91"/>
      <c r="AQP86" s="91"/>
      <c r="AQQ86" s="91"/>
      <c r="AQR86" s="91"/>
      <c r="AQS86" s="91"/>
      <c r="AQT86" s="91"/>
      <c r="AQU86" s="91"/>
      <c r="AQV86" s="91"/>
      <c r="AQW86" s="91"/>
      <c r="AQX86" s="91"/>
      <c r="AQY86" s="91"/>
      <c r="AQZ86" s="91"/>
      <c r="ARA86" s="91"/>
      <c r="ARB86" s="91"/>
      <c r="ARC86" s="91"/>
      <c r="ARD86" s="91"/>
      <c r="ARE86" s="91"/>
      <c r="ARF86" s="91"/>
      <c r="ARG86" s="91"/>
      <c r="ARH86" s="91"/>
      <c r="ARI86" s="91"/>
      <c r="ARJ86" s="91"/>
      <c r="ARK86" s="91"/>
      <c r="ARL86" s="91"/>
      <c r="ARM86" s="91"/>
      <c r="ARN86" s="91"/>
      <c r="ARO86" s="91"/>
      <c r="ARP86" s="91"/>
      <c r="ARQ86" s="91"/>
      <c r="ARR86" s="91"/>
      <c r="ARS86" s="91"/>
      <c r="ART86" s="91"/>
      <c r="ARU86" s="91"/>
      <c r="ARV86" s="91"/>
      <c r="ARW86" s="91"/>
      <c r="ARX86" s="91"/>
      <c r="ARY86" s="91"/>
      <c r="ARZ86" s="91"/>
      <c r="ASA86" s="91"/>
      <c r="ASB86" s="91"/>
      <c r="ASC86" s="91"/>
      <c r="ASD86" s="91"/>
      <c r="ASE86" s="91"/>
      <c r="ASF86" s="91"/>
      <c r="ASG86" s="91"/>
      <c r="ASH86" s="91"/>
      <c r="ASI86" s="91"/>
      <c r="ASJ86" s="91"/>
      <c r="ASK86" s="91"/>
      <c r="ASL86" s="91"/>
      <c r="ASM86" s="91"/>
      <c r="ASN86" s="91"/>
      <c r="ASO86" s="91"/>
      <c r="ASP86" s="91"/>
      <c r="ASQ86" s="91"/>
      <c r="ASR86" s="91"/>
    </row>
    <row r="87" spans="1:1188" ht="1.1499999999999999" customHeight="1" x14ac:dyDescent="0.25">
      <c r="A87" s="129">
        <v>82</v>
      </c>
      <c r="B87" s="130">
        <v>23.2</v>
      </c>
      <c r="C87" s="123">
        <f>IF(ROW()-$B$4&lt;$B$112,2,3)</f>
        <v>3</v>
      </c>
      <c r="D87" s="129">
        <v>82</v>
      </c>
      <c r="E87" s="91">
        <v>0</v>
      </c>
      <c r="F87" s="92">
        <v>2.6537336999999998E-21</v>
      </c>
      <c r="G87" s="92">
        <v>4.2846730000000003E-20</v>
      </c>
      <c r="H87" s="92">
        <v>6.9296749999999997E-19</v>
      </c>
      <c r="I87" s="92">
        <v>1.1182352E-17</v>
      </c>
      <c r="J87" s="92">
        <v>1.8010036999999999E-16</v>
      </c>
      <c r="K87" s="92">
        <v>2.8960208999999999E-15</v>
      </c>
      <c r="L87" s="92">
        <v>4.6510698000000003E-14</v>
      </c>
      <c r="M87" s="92">
        <v>7.4634536999999996E-13</v>
      </c>
      <c r="N87" s="92">
        <v>1.1971544E-11</v>
      </c>
      <c r="O87" s="92">
        <v>1.9204142000000001E-10</v>
      </c>
      <c r="P87" s="92">
        <v>3.082662E-9</v>
      </c>
      <c r="Q87" s="92">
        <v>4.9552780000000003E-8</v>
      </c>
      <c r="R87" s="92">
        <v>7.9849934E-7</v>
      </c>
      <c r="S87" s="92">
        <v>1.2918544E-5</v>
      </c>
      <c r="T87" s="92">
        <v>2.1032458E-4</v>
      </c>
      <c r="U87" s="92">
        <v>1.9150559E-3</v>
      </c>
      <c r="V87" s="92">
        <v>7.3011066000000001E-3</v>
      </c>
      <c r="W87" s="92">
        <v>1.9302567E-2</v>
      </c>
      <c r="X87" s="92">
        <v>4.0857310000000001E-2</v>
      </c>
      <c r="Y87" s="92">
        <v>7.3234560000000004E-2</v>
      </c>
      <c r="Z87" s="93">
        <v>0.114347085</v>
      </c>
      <c r="AA87" s="93">
        <v>0.15808701999999999</v>
      </c>
      <c r="AB87" s="93">
        <v>0.19519839</v>
      </c>
      <c r="AC87" s="93">
        <v>0.21410766000000001</v>
      </c>
      <c r="AD87" s="93">
        <v>0.21431805000000001</v>
      </c>
      <c r="AE87" s="93">
        <v>0.19662698000000001</v>
      </c>
      <c r="AF87" s="93">
        <v>0.160582</v>
      </c>
      <c r="AG87" s="93">
        <v>0.11711604</v>
      </c>
      <c r="AH87" s="93">
        <v>7.5558360000000005E-2</v>
      </c>
      <c r="AI87" s="93">
        <v>4.2329125000000002E-2</v>
      </c>
      <c r="AJ87" s="93">
        <v>1.9929510000000001E-2</v>
      </c>
      <c r="AK87" s="93">
        <v>7.4321120000000003E-3</v>
      </c>
      <c r="AL87" s="93">
        <v>1.9336797E-3</v>
      </c>
      <c r="AM87" s="93">
        <v>2.4497264999999999E-4</v>
      </c>
      <c r="AN87" s="93">
        <v>2.9735784E-5</v>
      </c>
      <c r="AO87" s="93">
        <v>1.0988202E-5</v>
      </c>
      <c r="AP87" s="93">
        <v>5.9045295999999998E-6</v>
      </c>
      <c r="AQ87" s="93">
        <v>1.86191E-6</v>
      </c>
      <c r="AR87" s="93">
        <v>6.2338529999999997E-7</v>
      </c>
      <c r="AS87" s="94">
        <v>0</v>
      </c>
      <c r="AT87" s="94">
        <v>2.6537884999999998E-21</v>
      </c>
      <c r="AU87" s="94">
        <v>4.2847574000000001E-20</v>
      </c>
      <c r="AV87" s="94">
        <v>6.9297900000000004E-19</v>
      </c>
      <c r="AW87" s="94">
        <v>1.1182501999999999E-17</v>
      </c>
      <c r="AX87" s="94">
        <v>1.8010226E-16</v>
      </c>
      <c r="AY87" s="94">
        <v>2.8960438000000001E-15</v>
      </c>
      <c r="AZ87" s="94">
        <v>4.6510925E-14</v>
      </c>
      <c r="BA87" s="94">
        <v>7.4634680000000002E-13</v>
      </c>
      <c r="BB87" s="94">
        <v>1.1971531E-11</v>
      </c>
      <c r="BC87" s="94">
        <v>1.9204063000000001E-10</v>
      </c>
      <c r="BD87" s="94">
        <v>3.0826394999999999E-9</v>
      </c>
      <c r="BE87" s="94">
        <v>4.9552272999999997E-8</v>
      </c>
      <c r="BF87" s="94">
        <v>7.9848905000000005E-7</v>
      </c>
      <c r="BG87" s="94">
        <v>1.2918355999999999E-5</v>
      </c>
      <c r="BH87" s="94">
        <v>2.1032125E-4</v>
      </c>
      <c r="BI87" s="94">
        <v>1.9150377000000001E-3</v>
      </c>
      <c r="BJ87" s="94">
        <v>7.3010562999999999E-3</v>
      </c>
      <c r="BK87" s="94">
        <v>1.9302454E-2</v>
      </c>
      <c r="BL87" s="94">
        <v>4.0857132999999997E-2</v>
      </c>
      <c r="BM87" s="94">
        <v>7.3234320000000006E-2</v>
      </c>
      <c r="BN87" s="94">
        <v>0.11434679</v>
      </c>
      <c r="BO87" s="94">
        <v>0.15808673000000001</v>
      </c>
      <c r="BP87" s="94">
        <v>0.19519810000000001</v>
      </c>
      <c r="BQ87" s="94">
        <v>0.21410738000000001</v>
      </c>
      <c r="BR87" s="94">
        <v>0.21431790000000001</v>
      </c>
      <c r="BS87" s="94">
        <v>0.19662689999999999</v>
      </c>
      <c r="BT87" s="94">
        <v>0.16058185999999999</v>
      </c>
      <c r="BU87" s="94">
        <v>0.11711579599999999</v>
      </c>
      <c r="BV87" s="94">
        <v>7.5558044000000005E-2</v>
      </c>
      <c r="BW87" s="94">
        <v>4.2328853E-2</v>
      </c>
      <c r="BX87" s="94">
        <v>1.9929325000000001E-2</v>
      </c>
      <c r="BY87" s="94">
        <v>7.4320287000000001E-3</v>
      </c>
      <c r="BZ87" s="94">
        <v>1.9336548E-3</v>
      </c>
      <c r="CA87" s="94">
        <v>2.4497112999999999E-4</v>
      </c>
      <c r="CB87" s="94">
        <v>2.9735605000000001E-5</v>
      </c>
      <c r="CC87" s="94">
        <v>1.0988146E-5</v>
      </c>
      <c r="CD87" s="94">
        <v>5.9044924000000003E-6</v>
      </c>
      <c r="CE87" s="94">
        <v>1.8618998E-6</v>
      </c>
      <c r="CF87" s="94">
        <v>6.2338739999999996E-7</v>
      </c>
      <c r="CG87" s="94">
        <v>0</v>
      </c>
      <c r="CH87" s="94">
        <v>2.652839E-21</v>
      </c>
      <c r="CI87" s="94">
        <v>4.2833757999999998E-20</v>
      </c>
      <c r="CJ87" s="94">
        <v>6.9277919999999999E-19</v>
      </c>
      <c r="CK87" s="94">
        <v>1.1179654500000001E-17</v>
      </c>
      <c r="CL87" s="94">
        <v>1.8006233000000001E-16</v>
      </c>
      <c r="CM87" s="94">
        <v>2.8954954999999998E-15</v>
      </c>
      <c r="CN87" s="94">
        <v>4.6503617000000003E-14</v>
      </c>
      <c r="CO87" s="94">
        <v>7.4625310000000005E-13</v>
      </c>
      <c r="CP87" s="94">
        <v>1.1970395999999999E-11</v>
      </c>
      <c r="CQ87" s="94">
        <v>1.9202799E-10</v>
      </c>
      <c r="CR87" s="94">
        <v>3.0825185000000002E-9</v>
      </c>
      <c r="CS87" s="94">
        <v>4.9551473999999997E-8</v>
      </c>
      <c r="CT87" s="94">
        <v>7.9848995999999996E-7</v>
      </c>
      <c r="CU87" s="94">
        <v>1.2918478999999999E-5</v>
      </c>
      <c r="CV87" s="94">
        <v>2.103238E-4</v>
      </c>
      <c r="CW87" s="94">
        <v>1.9150510999999999E-3</v>
      </c>
      <c r="CX87" s="94">
        <v>7.3010940000000002E-3</v>
      </c>
      <c r="CY87" s="94">
        <v>1.9302545000000001E-2</v>
      </c>
      <c r="CZ87" s="94">
        <v>4.0857308000000002E-2</v>
      </c>
      <c r="DA87" s="94">
        <v>7.3234595E-2</v>
      </c>
      <c r="DB87" s="94">
        <v>0.11434714</v>
      </c>
      <c r="DC87" s="94">
        <v>0.15808712</v>
      </c>
      <c r="DD87" s="94">
        <v>0.19519812</v>
      </c>
      <c r="DE87" s="94">
        <v>0.21410704</v>
      </c>
      <c r="DF87" s="94">
        <v>0.21431720000000001</v>
      </c>
      <c r="DG87" s="94">
        <v>0.19662581000000001</v>
      </c>
      <c r="DH87" s="94">
        <v>0.16058095</v>
      </c>
      <c r="DI87" s="94">
        <v>0.11711518</v>
      </c>
      <c r="DJ87" s="94">
        <v>7.5557750000000007E-2</v>
      </c>
      <c r="DK87" s="94">
        <v>4.2328770000000002E-2</v>
      </c>
      <c r="DL87" s="94">
        <v>1.9929321E-2</v>
      </c>
      <c r="DM87" s="94">
        <v>7.4320319999999999E-3</v>
      </c>
      <c r="DN87" s="94">
        <v>1.9336526000000001E-3</v>
      </c>
      <c r="DO87" s="94">
        <v>2.4496787000000001E-4</v>
      </c>
      <c r="DP87" s="94">
        <v>2.9735372999999999E-5</v>
      </c>
      <c r="DQ87" s="94">
        <v>1.0988135E-5</v>
      </c>
      <c r="DR87" s="94">
        <v>5.9045400000000002E-6</v>
      </c>
      <c r="DS87" s="94">
        <v>1.8619103999999999E-6</v>
      </c>
      <c r="DT87" s="94">
        <v>6.2339063000000003E-7</v>
      </c>
      <c r="DU87" s="94">
        <v>0</v>
      </c>
      <c r="DV87" s="94">
        <v>2.6528214999999998E-21</v>
      </c>
      <c r="DW87" s="94">
        <v>4.2833577000000002E-20</v>
      </c>
      <c r="DX87" s="94">
        <v>6.9277779999999998E-19</v>
      </c>
      <c r="DY87" s="94">
        <v>1.1179655E-17</v>
      </c>
      <c r="DZ87" s="94">
        <v>1.8006266E-16</v>
      </c>
      <c r="EA87" s="94">
        <v>2.8955046000000002E-15</v>
      </c>
      <c r="EB87" s="94">
        <v>4.6503812999999999E-14</v>
      </c>
      <c r="EC87" s="94">
        <v>7.4625690000000002E-13</v>
      </c>
      <c r="ED87" s="94">
        <v>1.19704646E-11</v>
      </c>
      <c r="EE87" s="94">
        <v>1.9202924000000001E-10</v>
      </c>
      <c r="EF87" s="94">
        <v>3.0825409999999999E-9</v>
      </c>
      <c r="EG87" s="94">
        <v>4.9551840000000001E-8</v>
      </c>
      <c r="EH87" s="94">
        <v>7.9849620000000004E-7</v>
      </c>
      <c r="EI87" s="94">
        <v>1.2918584E-5</v>
      </c>
      <c r="EJ87" s="94">
        <v>2.1032555E-4</v>
      </c>
      <c r="EK87" s="94">
        <v>1.9150651999999999E-3</v>
      </c>
      <c r="EL87" s="94">
        <v>7.3011405999999996E-3</v>
      </c>
      <c r="EM87" s="94">
        <v>1.9302634999999999E-2</v>
      </c>
      <c r="EN87" s="94">
        <v>4.0857412000000003E-2</v>
      </c>
      <c r="EO87" s="94">
        <v>7.3234640000000004E-2</v>
      </c>
      <c r="EP87" s="94">
        <v>0.11434709</v>
      </c>
      <c r="EQ87" s="94">
        <v>0.15808691</v>
      </c>
      <c r="ER87" s="94">
        <v>0.19519793999999999</v>
      </c>
      <c r="ES87" s="94">
        <v>0.21410699999999999</v>
      </c>
      <c r="ET87" s="94">
        <v>0.21431739999999999</v>
      </c>
      <c r="EU87" s="94">
        <v>0.19662653999999999</v>
      </c>
      <c r="EV87" s="94">
        <v>0.16058185999999999</v>
      </c>
      <c r="EW87" s="94">
        <v>0.11711606400000001</v>
      </c>
      <c r="EX87" s="94">
        <v>7.5558440000000004E-2</v>
      </c>
      <c r="EY87" s="94">
        <v>4.2329143999999999E-2</v>
      </c>
      <c r="EZ87" s="94">
        <v>1.992946E-2</v>
      </c>
      <c r="FA87" s="94">
        <v>7.4320636000000002E-3</v>
      </c>
      <c r="FB87" s="94">
        <v>1.933658E-3</v>
      </c>
      <c r="FC87" s="94">
        <v>2.4496688000000001E-4</v>
      </c>
      <c r="FD87" s="94">
        <v>2.9735389E-5</v>
      </c>
      <c r="FE87" s="94">
        <v>1.0988231000000001E-5</v>
      </c>
      <c r="FF87" s="94">
        <v>5.9045510000000003E-6</v>
      </c>
      <c r="FG87" s="94">
        <v>1.8619253E-6</v>
      </c>
      <c r="FH87" s="94">
        <v>6.2339466999999997E-7</v>
      </c>
      <c r="FI87" s="94">
        <v>0</v>
      </c>
      <c r="FJ87" s="94">
        <v>2.6528239999999999E-21</v>
      </c>
      <c r="FK87" s="94">
        <v>4.2833613000000002E-20</v>
      </c>
      <c r="FL87" s="94">
        <v>6.9277833999999996E-19</v>
      </c>
      <c r="FM87" s="94">
        <v>1.1179661E-17</v>
      </c>
      <c r="FN87" s="94">
        <v>1.8006274000000001E-16</v>
      </c>
      <c r="FO87" s="94">
        <v>2.8955055E-15</v>
      </c>
      <c r="FP87" s="94">
        <v>4.6503812999999999E-14</v>
      </c>
      <c r="FQ87" s="94">
        <v>7.4625672999999996E-13</v>
      </c>
      <c r="FR87" s="94">
        <v>1.19704585E-11</v>
      </c>
      <c r="FS87" s="94">
        <v>1.9202907E-10</v>
      </c>
      <c r="FT87" s="94">
        <v>3.0825378000000001E-9</v>
      </c>
      <c r="FU87" s="94">
        <v>4.9551800000000002E-8</v>
      </c>
      <c r="FV87" s="94">
        <v>7.9849564999999995E-7</v>
      </c>
      <c r="FW87" s="94">
        <v>1.29185755E-5</v>
      </c>
      <c r="FX87" s="94">
        <v>2.1032544999999999E-4</v>
      </c>
      <c r="FY87" s="94">
        <v>1.9150622E-3</v>
      </c>
      <c r="FZ87" s="94">
        <v>7.3011250000000003E-3</v>
      </c>
      <c r="GA87" s="94">
        <v>1.9302592E-2</v>
      </c>
      <c r="GB87" s="94">
        <v>4.0857310000000001E-2</v>
      </c>
      <c r="GC87" s="94">
        <v>7.3234469999999996E-2</v>
      </c>
      <c r="GD87" s="94">
        <v>0.11434691</v>
      </c>
      <c r="GE87" s="94">
        <v>0.15808696999999999</v>
      </c>
      <c r="GF87" s="94">
        <v>0.19519851999999999</v>
      </c>
      <c r="GG87" s="94">
        <v>0.21410796000000001</v>
      </c>
      <c r="GH87" s="94">
        <v>0.21431850999999999</v>
      </c>
      <c r="GI87" s="94">
        <v>0.19662737999999999</v>
      </c>
      <c r="GJ87" s="94">
        <v>0.16058201999999999</v>
      </c>
      <c r="GK87" s="94">
        <v>0.11711562</v>
      </c>
      <c r="GL87" s="94">
        <v>7.5557810000000003E-2</v>
      </c>
      <c r="GM87" s="94">
        <v>4.2328673999999997E-2</v>
      </c>
      <c r="GN87" s="94">
        <v>1.9929222999999999E-2</v>
      </c>
      <c r="GO87" s="94">
        <v>7.4319980000000004E-3</v>
      </c>
      <c r="GP87" s="94">
        <v>1.933663E-3</v>
      </c>
      <c r="GQ87" s="94">
        <v>2.4497514999999997E-4</v>
      </c>
      <c r="GR87" s="94">
        <v>2.9736018E-5</v>
      </c>
      <c r="GS87" s="94">
        <v>1.0988241E-5</v>
      </c>
      <c r="GT87" s="94">
        <v>5.9045755999999998E-6</v>
      </c>
      <c r="GU87" s="94">
        <v>1.8619137000000001E-6</v>
      </c>
      <c r="GV87" s="94">
        <v>6.2339150000000001E-7</v>
      </c>
      <c r="GW87" s="94">
        <v>0</v>
      </c>
      <c r="GX87" s="94">
        <v>2.6528143E-21</v>
      </c>
      <c r="GY87" s="94">
        <v>4.2833453999999997E-20</v>
      </c>
      <c r="GZ87" s="94">
        <v>6.9277569999999996E-19</v>
      </c>
      <c r="HA87" s="94">
        <v>1.1179618000000001E-17</v>
      </c>
      <c r="HB87" s="94">
        <v>1.8006202999999999E-16</v>
      </c>
      <c r="HC87" s="94">
        <v>2.8954945E-15</v>
      </c>
      <c r="HD87" s="94">
        <v>4.6503636999999999E-14</v>
      </c>
      <c r="HE87" s="94">
        <v>7.4625369999999999E-13</v>
      </c>
      <c r="HF87" s="94">
        <v>1.1970405E-11</v>
      </c>
      <c r="HG87" s="94">
        <v>1.9202812000000001E-10</v>
      </c>
      <c r="HH87" s="94">
        <v>3.0825211000000002E-9</v>
      </c>
      <c r="HI87" s="94">
        <v>4.9551530000000002E-8</v>
      </c>
      <c r="HJ87" s="94">
        <v>7.9849103999999996E-7</v>
      </c>
      <c r="HK87" s="94">
        <v>1.2918498E-5</v>
      </c>
      <c r="HL87" s="94">
        <v>2.1032414E-4</v>
      </c>
      <c r="HM87" s="94">
        <v>1.9150522000000001E-3</v>
      </c>
      <c r="HN87" s="94">
        <v>7.3010953999999998E-3</v>
      </c>
      <c r="HO87" s="94">
        <v>1.9302545000000001E-2</v>
      </c>
      <c r="HP87" s="94">
        <v>4.0857285E-2</v>
      </c>
      <c r="HQ87" s="94">
        <v>7.3234499999999994E-2</v>
      </c>
      <c r="HR87" s="94">
        <v>0.11434696599999999</v>
      </c>
      <c r="HS87" s="94">
        <v>0.1580869</v>
      </c>
      <c r="HT87" s="94">
        <v>0.19519802999999999</v>
      </c>
      <c r="HU87" s="94">
        <v>0.21410709999999999</v>
      </c>
      <c r="HV87" s="94">
        <v>0.21431749</v>
      </c>
      <c r="HW87" s="94">
        <v>0.19662645000000001</v>
      </c>
      <c r="HX87" s="94">
        <v>0.16058157000000001</v>
      </c>
      <c r="HY87" s="94">
        <v>0.1171156</v>
      </c>
      <c r="HZ87" s="94">
        <v>7.5557940000000004E-2</v>
      </c>
      <c r="IA87" s="94">
        <v>4.2328835000000002E-2</v>
      </c>
      <c r="IB87" s="94">
        <v>1.9929333E-2</v>
      </c>
      <c r="IC87" s="94">
        <v>7.4320076999999998E-3</v>
      </c>
      <c r="ID87" s="94">
        <v>1.9336355999999999E-3</v>
      </c>
      <c r="IE87" s="94">
        <v>2.4496890000000001E-4</v>
      </c>
      <c r="IF87" s="94">
        <v>2.9735470000000001E-5</v>
      </c>
      <c r="IG87" s="94">
        <v>1.0988149E-5</v>
      </c>
      <c r="IH87" s="94">
        <v>5.9045446999999999E-6</v>
      </c>
      <c r="II87" s="94">
        <v>1.8619155E-6</v>
      </c>
      <c r="IJ87" s="94">
        <v>6.2339049999999999E-7</v>
      </c>
      <c r="IK87" s="94">
        <v>0</v>
      </c>
      <c r="IL87" s="94">
        <v>2.6527952999999999E-21</v>
      </c>
      <c r="IM87" s="94">
        <v>4.2833138E-20</v>
      </c>
      <c r="IN87" s="94">
        <v>6.9277053999999997E-19</v>
      </c>
      <c r="IO87" s="94">
        <v>1.1179534599999999E-17</v>
      </c>
      <c r="IP87" s="94">
        <v>1.8006069000000001E-16</v>
      </c>
      <c r="IQ87" s="94">
        <v>2.8954732999999999E-15</v>
      </c>
      <c r="IR87" s="94">
        <v>4.6503297999999997E-14</v>
      </c>
      <c r="IS87" s="94">
        <v>7.4624820000000005E-13</v>
      </c>
      <c r="IT87" s="94">
        <v>1.1970314999999999E-11</v>
      </c>
      <c r="IU87" s="94">
        <v>1.9202669E-10</v>
      </c>
      <c r="IV87" s="94">
        <v>3.0824976000000001E-9</v>
      </c>
      <c r="IW87" s="94">
        <v>4.9551140000000003E-8</v>
      </c>
      <c r="IX87" s="94">
        <v>7.9848484999999995E-7</v>
      </c>
      <c r="IY87" s="94">
        <v>1.2918397999999999E-5</v>
      </c>
      <c r="IZ87" s="94">
        <v>2.1032243999999999E-4</v>
      </c>
      <c r="JA87" s="94">
        <v>1.915045E-3</v>
      </c>
      <c r="JB87" s="94">
        <v>7.3010795999999996E-3</v>
      </c>
      <c r="JC87" s="94">
        <v>1.9302512000000001E-2</v>
      </c>
      <c r="JD87" s="94">
        <v>4.0857247999999999E-2</v>
      </c>
      <c r="JE87" s="94">
        <v>7.3234450000000006E-2</v>
      </c>
      <c r="JF87" s="94">
        <v>0.11434696599999999</v>
      </c>
      <c r="JG87" s="94">
        <v>0.1580869</v>
      </c>
      <c r="JH87" s="94">
        <v>0.19519791</v>
      </c>
      <c r="JI87" s="94">
        <v>0.21410681000000001</v>
      </c>
      <c r="JJ87" s="94">
        <v>0.21431686</v>
      </c>
      <c r="JK87" s="94">
        <v>0.19662536999999999</v>
      </c>
      <c r="JL87" s="94">
        <v>0.16058077000000001</v>
      </c>
      <c r="JM87" s="94">
        <v>0.11711527400000001</v>
      </c>
      <c r="JN87" s="94">
        <v>7.5557869999999999E-2</v>
      </c>
      <c r="JO87" s="94">
        <v>4.2328864000000001E-2</v>
      </c>
      <c r="JP87" s="94">
        <v>1.9929402999999998E-2</v>
      </c>
      <c r="JQ87" s="94">
        <v>7.4320766000000003E-3</v>
      </c>
      <c r="JR87" s="94">
        <v>1.9336531000000001E-3</v>
      </c>
      <c r="JS87" s="94">
        <v>2.4496460000000001E-4</v>
      </c>
      <c r="JT87" s="94">
        <v>2.9735203000000001E-5</v>
      </c>
      <c r="JU87" s="94">
        <v>1.09881485E-5</v>
      </c>
      <c r="JV87" s="94">
        <v>5.9045419999999999E-6</v>
      </c>
      <c r="JW87" s="94">
        <v>1.861919E-6</v>
      </c>
      <c r="JX87" s="94">
        <v>6.2339153999999995E-7</v>
      </c>
      <c r="JY87" s="94">
        <v>0</v>
      </c>
      <c r="JZ87" s="94">
        <v>2.6527729E-21</v>
      </c>
      <c r="KA87" s="94">
        <v>4.2832780000000002E-20</v>
      </c>
      <c r="KB87" s="94">
        <v>6.9276479999999997E-19</v>
      </c>
      <c r="KC87" s="94">
        <v>1.1179438000000001E-17</v>
      </c>
      <c r="KD87" s="94">
        <v>1.8005913E-16</v>
      </c>
      <c r="KE87" s="94">
        <v>2.8954474999999998E-15</v>
      </c>
      <c r="KF87" s="94">
        <v>4.6502874999999997E-14</v>
      </c>
      <c r="KG87" s="94">
        <v>7.4624134000000005E-13</v>
      </c>
      <c r="KH87" s="94">
        <v>1.1970207E-11</v>
      </c>
      <c r="KI87" s="94">
        <v>1.9202487000000001E-10</v>
      </c>
      <c r="KJ87" s="94">
        <v>3.0824674E-9</v>
      </c>
      <c r="KK87" s="94">
        <v>4.9550629999999999E-8</v>
      </c>
      <c r="KL87" s="94">
        <v>7.9847629999999996E-7</v>
      </c>
      <c r="KM87" s="94">
        <v>1.2918257E-5</v>
      </c>
      <c r="KN87" s="94">
        <v>2.1032004000000001E-4</v>
      </c>
      <c r="KO87" s="94">
        <v>1.9150377000000001E-3</v>
      </c>
      <c r="KP87" s="94">
        <v>7.3010690000000003E-3</v>
      </c>
      <c r="KQ87" s="94">
        <v>1.9302496999999998E-2</v>
      </c>
      <c r="KR87" s="94">
        <v>4.0857203000000002E-2</v>
      </c>
      <c r="KS87" s="94">
        <v>7.3234334999999998E-2</v>
      </c>
      <c r="KT87" s="94">
        <v>0.1143467</v>
      </c>
      <c r="KU87" s="94">
        <v>0.15808657000000001</v>
      </c>
      <c r="KV87" s="94">
        <v>0.1951978</v>
      </c>
      <c r="KW87" s="94">
        <v>0.21410686000000001</v>
      </c>
      <c r="KX87" s="94">
        <v>0.21431701</v>
      </c>
      <c r="KY87" s="94">
        <v>0.19662563999999999</v>
      </c>
      <c r="KZ87" s="94">
        <v>0.16058093000000001</v>
      </c>
      <c r="LA87" s="94">
        <v>0.11711536</v>
      </c>
      <c r="LB87" s="94">
        <v>7.5557879999999994E-2</v>
      </c>
      <c r="LC87" s="94">
        <v>4.2328756000000002E-2</v>
      </c>
      <c r="LD87" s="94">
        <v>1.9929294E-2</v>
      </c>
      <c r="LE87" s="94">
        <v>7.4320469999999998E-3</v>
      </c>
      <c r="LF87" s="94">
        <v>1.9336641999999999E-3</v>
      </c>
      <c r="LG87" s="94">
        <v>2.4496955999999998E-4</v>
      </c>
      <c r="LH87" s="94">
        <v>2.973555E-5</v>
      </c>
      <c r="LI87" s="94">
        <v>1.0988171999999999E-5</v>
      </c>
      <c r="LJ87" s="94">
        <v>5.9045349999999999E-6</v>
      </c>
      <c r="LK87" s="94">
        <v>1.8619178000000001E-6</v>
      </c>
      <c r="LL87" s="94">
        <v>6.2339089999999996E-7</v>
      </c>
      <c r="LM87" s="94">
        <v>0</v>
      </c>
      <c r="LN87" s="94">
        <v>2.6527590999999998E-21</v>
      </c>
      <c r="LO87" s="94">
        <v>4.2832561999999997E-20</v>
      </c>
      <c r="LP87" s="94">
        <v>6.9276132999999999E-19</v>
      </c>
      <c r="LQ87" s="94">
        <v>1.1179382E-17</v>
      </c>
      <c r="LR87" s="94">
        <v>1.8005827E-16</v>
      </c>
      <c r="LS87" s="94">
        <v>2.8954345000000002E-15</v>
      </c>
      <c r="LT87" s="94">
        <v>4.6502678000000001E-14</v>
      </c>
      <c r="LU87" s="94">
        <v>7.4623800000000002E-13</v>
      </c>
      <c r="LV87" s="94">
        <v>1.1970151E-11</v>
      </c>
      <c r="LW87" s="94">
        <v>1.9202400000000001E-10</v>
      </c>
      <c r="LX87" s="94">
        <v>3.0824537999999998E-9</v>
      </c>
      <c r="LY87" s="94">
        <v>4.9550397999999998E-8</v>
      </c>
      <c r="LZ87" s="94">
        <v>7.9847233999999999E-7</v>
      </c>
      <c r="MA87" s="94">
        <v>1.2918191999999999E-5</v>
      </c>
      <c r="MB87" s="94">
        <v>2.1031890000000001E-4</v>
      </c>
      <c r="MC87" s="94">
        <v>1.9150339000000001E-3</v>
      </c>
      <c r="MD87" s="94">
        <v>7.3010640000000003E-3</v>
      </c>
      <c r="ME87" s="94">
        <v>1.9302504000000002E-2</v>
      </c>
      <c r="MF87" s="94">
        <v>4.085722E-2</v>
      </c>
      <c r="MG87" s="94">
        <v>7.3234320000000006E-2</v>
      </c>
      <c r="MH87" s="94">
        <v>0.11434661</v>
      </c>
      <c r="MI87" s="94">
        <v>0.15808636000000001</v>
      </c>
      <c r="MJ87" s="94">
        <v>0.19519748000000001</v>
      </c>
      <c r="MK87" s="94">
        <v>0.21410666</v>
      </c>
      <c r="ML87" s="94">
        <v>0.21431703999999999</v>
      </c>
      <c r="MM87" s="94">
        <v>0.19662594999999999</v>
      </c>
      <c r="MN87" s="94">
        <v>0.16058119000000001</v>
      </c>
      <c r="MO87" s="94">
        <v>0.11711551000000001</v>
      </c>
      <c r="MP87" s="94">
        <v>7.5558029999999998E-2</v>
      </c>
      <c r="MQ87" s="94">
        <v>4.23288E-2</v>
      </c>
      <c r="MR87" s="94">
        <v>1.9929241E-2</v>
      </c>
      <c r="MS87" s="94">
        <v>7.4319885999999998E-3</v>
      </c>
      <c r="MT87" s="94">
        <v>1.9336539999999999E-3</v>
      </c>
      <c r="MU87" s="94">
        <v>2.4497282000000002E-4</v>
      </c>
      <c r="MV87" s="94">
        <v>2.9735755000000001E-5</v>
      </c>
      <c r="MW87" s="94">
        <v>1.09881985E-5</v>
      </c>
      <c r="MX87" s="94">
        <v>5.904539E-6</v>
      </c>
      <c r="MY87" s="94">
        <v>1.8619196000000001E-6</v>
      </c>
      <c r="MZ87" s="94">
        <v>6.2339103E-7</v>
      </c>
      <c r="NA87" s="94">
        <v>0</v>
      </c>
      <c r="NB87" s="94">
        <v>2.652753E-21</v>
      </c>
      <c r="NC87" s="94">
        <v>4.2832459999999999E-20</v>
      </c>
      <c r="ND87" s="94">
        <v>6.9275982999999995E-19</v>
      </c>
      <c r="NE87" s="94">
        <v>1.1179361E-17</v>
      </c>
      <c r="NF87" s="94">
        <v>1.8005799E-16</v>
      </c>
      <c r="NG87" s="94">
        <v>2.8954303000000001E-15</v>
      </c>
      <c r="NH87" s="94">
        <v>4.6502603000000002E-14</v>
      </c>
      <c r="NI87" s="94">
        <v>7.4623700000000004E-13</v>
      </c>
      <c r="NJ87" s="94">
        <v>1.1970134E-11</v>
      </c>
      <c r="NK87" s="94">
        <v>1.9202369E-10</v>
      </c>
      <c r="NL87" s="94">
        <v>3.082448E-9</v>
      </c>
      <c r="NM87" s="94">
        <v>4.9550304999999998E-8</v>
      </c>
      <c r="NN87" s="94">
        <v>7.9847063999999997E-7</v>
      </c>
      <c r="NO87" s="94">
        <v>1.2918158E-5</v>
      </c>
      <c r="NP87" s="94">
        <v>2.1031836999999999E-4</v>
      </c>
      <c r="NQ87" s="94">
        <v>1.9150276999999999E-3</v>
      </c>
      <c r="NR87" s="94">
        <v>7.3010404999999997E-3</v>
      </c>
      <c r="NS87" s="94">
        <v>1.9302454E-2</v>
      </c>
      <c r="NT87" s="94">
        <v>4.0857169999999998E-2</v>
      </c>
      <c r="NU87" s="94">
        <v>7.3234305E-2</v>
      </c>
      <c r="NV87" s="94">
        <v>0.11434663</v>
      </c>
      <c r="NW87" s="94">
        <v>0.15808636000000001</v>
      </c>
      <c r="NX87" s="94">
        <v>0.19519739999999999</v>
      </c>
      <c r="NY87" s="94">
        <v>0.21410657</v>
      </c>
      <c r="NZ87" s="94">
        <v>0.21431712999999999</v>
      </c>
      <c r="OA87" s="94">
        <v>0.19662627999999999</v>
      </c>
      <c r="OB87" s="94">
        <v>0.16058153</v>
      </c>
      <c r="OC87" s="94">
        <v>0.11711567000000001</v>
      </c>
      <c r="OD87" s="94">
        <v>7.5558130000000001E-2</v>
      </c>
      <c r="OE87" s="94">
        <v>4.2328949999999997E-2</v>
      </c>
      <c r="OF87" s="94">
        <v>1.9929327E-2</v>
      </c>
      <c r="OG87" s="94">
        <v>7.4320009999999997E-3</v>
      </c>
      <c r="OH87" s="94">
        <v>1.9336472E-3</v>
      </c>
      <c r="OI87" s="94">
        <v>2.4497218000000002E-4</v>
      </c>
      <c r="OJ87" s="94">
        <v>2.9735710000000001E-5</v>
      </c>
      <c r="OK87" s="94">
        <v>1.0988207999999999E-5</v>
      </c>
      <c r="OL87" s="94">
        <v>5.9045487E-6</v>
      </c>
      <c r="OM87" s="94">
        <v>1.8619236999999999E-6</v>
      </c>
      <c r="ON87" s="94">
        <v>6.2339177000000004E-7</v>
      </c>
      <c r="OO87" s="94">
        <v>0</v>
      </c>
      <c r="OP87" s="94">
        <v>2.6527557E-21</v>
      </c>
      <c r="OQ87" s="94">
        <v>4.2832506999999997E-20</v>
      </c>
      <c r="OR87" s="94">
        <v>6.927608E-19</v>
      </c>
      <c r="OS87" s="94">
        <v>1.117938E-17</v>
      </c>
      <c r="OT87" s="94">
        <v>1.8005830999999999E-16</v>
      </c>
      <c r="OU87" s="94">
        <v>2.8954373000000001E-15</v>
      </c>
      <c r="OV87" s="94">
        <v>4.6502746000000002E-14</v>
      </c>
      <c r="OW87" s="94">
        <v>7.4623949999999997E-13</v>
      </c>
      <c r="OX87" s="94">
        <v>1.1970177500000001E-11</v>
      </c>
      <c r="OY87" s="94">
        <v>1.9202437999999999E-10</v>
      </c>
      <c r="OZ87" s="94">
        <v>3.0824600000000001E-9</v>
      </c>
      <c r="PA87" s="94">
        <v>4.9550503999999999E-8</v>
      </c>
      <c r="PB87" s="94">
        <v>7.9847404999999995E-7</v>
      </c>
      <c r="PC87" s="94">
        <v>1.29182135E-5</v>
      </c>
      <c r="PD87" s="94">
        <v>2.1031931E-4</v>
      </c>
      <c r="PE87" s="94">
        <v>1.9150282999999999E-3</v>
      </c>
      <c r="PF87" s="94">
        <v>7.3010319999999998E-3</v>
      </c>
      <c r="PG87" s="94">
        <v>1.9302416999999999E-2</v>
      </c>
      <c r="PH87" s="94">
        <v>4.0857076999999999E-2</v>
      </c>
      <c r="PI87" s="94">
        <v>7.3234220000000003E-2</v>
      </c>
      <c r="PJ87" s="94">
        <v>0.114346646</v>
      </c>
      <c r="PK87" s="94">
        <v>0.15808646000000001</v>
      </c>
      <c r="PL87" s="94">
        <v>0.19519755</v>
      </c>
      <c r="PM87" s="94">
        <v>0.21410675000000001</v>
      </c>
      <c r="PN87" s="94">
        <v>0.21431720000000001</v>
      </c>
      <c r="PO87" s="94">
        <v>0.19662621999999999</v>
      </c>
      <c r="PP87" s="94">
        <v>0.16058130000000001</v>
      </c>
      <c r="PQ87" s="94">
        <v>0.11711541</v>
      </c>
      <c r="PR87" s="94">
        <v>7.5557920000000001E-2</v>
      </c>
      <c r="PS87" s="94">
        <v>4.2328860000000003E-2</v>
      </c>
      <c r="PT87" s="94">
        <v>1.9929369999999998E-2</v>
      </c>
      <c r="PU87" s="94">
        <v>7.4320486999999999E-3</v>
      </c>
      <c r="PV87" s="94">
        <v>1.9336603999999999E-3</v>
      </c>
      <c r="PW87" s="94">
        <v>2.4497191999999998E-4</v>
      </c>
      <c r="PX87" s="94">
        <v>2.9735727000000001E-5</v>
      </c>
      <c r="PY87" s="94">
        <v>1.0988221E-5</v>
      </c>
      <c r="PZ87" s="94">
        <v>5.9045599999999999E-6</v>
      </c>
      <c r="QA87" s="94">
        <v>1.8619277E-6</v>
      </c>
      <c r="QB87" s="94">
        <v>6.2339273999999996E-7</v>
      </c>
      <c r="QC87" s="94">
        <v>0</v>
      </c>
      <c r="QD87" s="94">
        <v>2.6527532999999999E-21</v>
      </c>
      <c r="QE87" s="94">
        <v>4.2832455999999998E-20</v>
      </c>
      <c r="QF87" s="94">
        <v>6.9276020000000002E-19</v>
      </c>
      <c r="QG87" s="94">
        <v>1.1179372400000001E-17</v>
      </c>
      <c r="QH87" s="94">
        <v>1.8005823000000001E-16</v>
      </c>
      <c r="QI87" s="94">
        <v>2.8954357999999999E-15</v>
      </c>
      <c r="QJ87" s="94">
        <v>4.6502735999999997E-14</v>
      </c>
      <c r="QK87" s="94">
        <v>7.4623980000000005E-13</v>
      </c>
      <c r="QL87" s="94">
        <v>1.1970187E-11</v>
      </c>
      <c r="QM87" s="94">
        <v>1.9202465000000001E-10</v>
      </c>
      <c r="QN87" s="94">
        <v>3.0824636E-9</v>
      </c>
      <c r="QO87" s="94">
        <v>4.9550559999999997E-8</v>
      </c>
      <c r="QP87" s="94">
        <v>7.9847489999999996E-7</v>
      </c>
      <c r="QQ87" s="94">
        <v>1.291823E-5</v>
      </c>
      <c r="QR87" s="94">
        <v>2.1031958999999999E-4</v>
      </c>
      <c r="QS87" s="94">
        <v>1.9150301000000001E-3</v>
      </c>
      <c r="QT87" s="94">
        <v>7.3010339999999996E-3</v>
      </c>
      <c r="QU87" s="94">
        <v>1.9302403999999999E-2</v>
      </c>
      <c r="QV87" s="94">
        <v>4.0857039999999997E-2</v>
      </c>
      <c r="QW87" s="94">
        <v>7.3234129999999995E-2</v>
      </c>
      <c r="QX87" s="94">
        <v>0.11434659</v>
      </c>
      <c r="QY87" s="94">
        <v>0.15808657000000001</v>
      </c>
      <c r="QZ87" s="94">
        <v>0.19519787</v>
      </c>
      <c r="RA87" s="94">
        <v>0.21410707000000001</v>
      </c>
      <c r="RB87" s="94">
        <v>0.21431752000000001</v>
      </c>
      <c r="RC87" s="94">
        <v>0.19662645000000001</v>
      </c>
      <c r="RD87" s="94">
        <v>0.16058140000000001</v>
      </c>
      <c r="RE87" s="94">
        <v>0.11711537</v>
      </c>
      <c r="RF87" s="94">
        <v>7.5557780000000005E-2</v>
      </c>
      <c r="RG87" s="94">
        <v>4.2328767000000003E-2</v>
      </c>
      <c r="RH87" s="94">
        <v>1.9929341999999999E-2</v>
      </c>
      <c r="RI87" s="94">
        <v>7.4320664000000003E-3</v>
      </c>
      <c r="RJ87" s="94">
        <v>1.933672E-3</v>
      </c>
      <c r="RK87" s="94">
        <v>2.4497264999999999E-4</v>
      </c>
      <c r="RL87" s="94">
        <v>2.9735810000000002E-5</v>
      </c>
      <c r="RM87" s="94">
        <v>1.09882385E-5</v>
      </c>
      <c r="RN87" s="94">
        <v>5.9045650000000003E-6</v>
      </c>
      <c r="RO87" s="94">
        <v>1.8619269000000001E-6</v>
      </c>
      <c r="RP87" s="94">
        <v>6.2339270000000003E-7</v>
      </c>
      <c r="RQ87" s="94">
        <v>0</v>
      </c>
      <c r="RR87" s="94">
        <v>2.6527503000000001E-21</v>
      </c>
      <c r="RS87" s="94">
        <v>4.2832387999999999E-20</v>
      </c>
      <c r="RT87" s="94">
        <v>6.9275899999999997E-19</v>
      </c>
      <c r="RU87" s="94">
        <v>1.1179355E-17</v>
      </c>
      <c r="RV87" s="94">
        <v>1.8005789999999999E-16</v>
      </c>
      <c r="RW87" s="94">
        <v>2.8954305000000001E-15</v>
      </c>
      <c r="RX87" s="94">
        <v>4.6502644000000001E-14</v>
      </c>
      <c r="RY87" s="94">
        <v>7.4623824999999996E-13</v>
      </c>
      <c r="RZ87" s="94">
        <v>1.19701644E-11</v>
      </c>
      <c r="SA87" s="94">
        <v>1.920243E-10</v>
      </c>
      <c r="SB87" s="94">
        <v>3.0824576000000002E-9</v>
      </c>
      <c r="SC87" s="94">
        <v>4.9550454000000003E-8</v>
      </c>
      <c r="SD87" s="94">
        <v>7.9847290000000001E-7</v>
      </c>
      <c r="SE87" s="94">
        <v>1.2918191E-5</v>
      </c>
      <c r="SF87" s="94">
        <v>2.1031893E-4</v>
      </c>
      <c r="SG87" s="94">
        <v>1.9150300000000001E-3</v>
      </c>
      <c r="SH87" s="94">
        <v>7.3010369999999998E-3</v>
      </c>
      <c r="SI87" s="94">
        <v>1.9302410999999998E-2</v>
      </c>
      <c r="SJ87" s="94">
        <v>4.0857032000000001E-2</v>
      </c>
      <c r="SK87" s="94">
        <v>7.3234090000000002E-2</v>
      </c>
      <c r="SL87" s="94">
        <v>0.1143465</v>
      </c>
      <c r="SM87" s="94">
        <v>0.15808651000000001</v>
      </c>
      <c r="SN87" s="94">
        <v>0.19519792</v>
      </c>
      <c r="SO87" s="94">
        <v>0.21410714</v>
      </c>
      <c r="SP87" s="94">
        <v>0.21431755</v>
      </c>
      <c r="SQ87" s="94">
        <v>0.19662645000000001</v>
      </c>
      <c r="SR87" s="94">
        <v>0.16058144999999999</v>
      </c>
      <c r="SS87" s="94">
        <v>0.11711545</v>
      </c>
      <c r="ST87" s="94">
        <v>7.5557799999999994E-2</v>
      </c>
      <c r="SU87" s="94">
        <v>4.232872E-2</v>
      </c>
      <c r="SV87" s="94">
        <v>1.9929296999999999E-2</v>
      </c>
      <c r="SW87" s="94">
        <v>7.4320556999999997E-3</v>
      </c>
      <c r="SX87" s="94">
        <v>1.9336743999999999E-3</v>
      </c>
      <c r="SY87" s="94">
        <v>2.4497362999999998E-4</v>
      </c>
      <c r="SZ87" s="94">
        <v>2.9735850000000001E-5</v>
      </c>
      <c r="TA87" s="94">
        <v>1.0988233E-5</v>
      </c>
      <c r="TB87" s="94">
        <v>5.9045614999999999E-6</v>
      </c>
      <c r="TC87" s="94">
        <v>1.8619253E-6</v>
      </c>
      <c r="TD87" s="94">
        <v>6.2339159999999995E-7</v>
      </c>
      <c r="TE87" s="94">
        <v>0</v>
      </c>
      <c r="TF87" s="94">
        <v>2.6527395000000001E-21</v>
      </c>
      <c r="TG87" s="94">
        <v>4.2832189999999997E-20</v>
      </c>
      <c r="TH87" s="94">
        <v>6.927557E-19</v>
      </c>
      <c r="TI87" s="94">
        <v>1.1179301999999999E-17</v>
      </c>
      <c r="TJ87" s="94">
        <v>1.8005693E-16</v>
      </c>
      <c r="TK87" s="94">
        <v>2.8954145999999998E-15</v>
      </c>
      <c r="TL87" s="94">
        <v>4.6502390000000003E-14</v>
      </c>
      <c r="TM87" s="94">
        <v>7.4623386000000003E-13</v>
      </c>
      <c r="TN87" s="94">
        <v>1.19700925E-11</v>
      </c>
      <c r="TO87" s="94">
        <v>1.9202313000000001E-10</v>
      </c>
      <c r="TP87" s="94">
        <v>3.0824398999999999E-9</v>
      </c>
      <c r="TQ87" s="94">
        <v>4.9550162999999999E-8</v>
      </c>
      <c r="TR87" s="94">
        <v>7.9846785000000001E-7</v>
      </c>
      <c r="TS87" s="94">
        <v>1.2918106000000001E-5</v>
      </c>
      <c r="TT87" s="94">
        <v>2.1031738000000001E-4</v>
      </c>
      <c r="TU87" s="94">
        <v>1.9150235E-3</v>
      </c>
      <c r="TV87" s="94">
        <v>7.3010265000000001E-3</v>
      </c>
      <c r="TW87" s="94">
        <v>1.9302416999999999E-2</v>
      </c>
      <c r="TX87" s="94">
        <v>4.0857060000000001E-2</v>
      </c>
      <c r="TY87" s="94">
        <v>7.3234179999999996E-2</v>
      </c>
      <c r="TZ87" s="94">
        <v>0.11434661</v>
      </c>
      <c r="UA87" s="94">
        <v>0.15808663000000001</v>
      </c>
      <c r="UB87" s="94">
        <v>0.19519814999999999</v>
      </c>
      <c r="UC87" s="94">
        <v>0.21410746999999999</v>
      </c>
      <c r="UD87" s="94">
        <v>0.21431776999999999</v>
      </c>
      <c r="UE87" s="94">
        <v>0.19662660000000001</v>
      </c>
      <c r="UF87" s="94">
        <v>0.16058159</v>
      </c>
      <c r="UG87" s="94">
        <v>0.1171156</v>
      </c>
      <c r="UH87" s="94">
        <v>7.5557979999999997E-2</v>
      </c>
      <c r="UI87" s="94">
        <v>4.232884E-2</v>
      </c>
      <c r="UJ87" s="94">
        <v>1.9929322999999999E-2</v>
      </c>
      <c r="UK87" s="94">
        <v>7.4320476999999996E-3</v>
      </c>
      <c r="UL87" s="94">
        <v>1.9336708E-3</v>
      </c>
      <c r="UM87" s="94">
        <v>2.4497389999999998E-4</v>
      </c>
      <c r="UN87" s="94">
        <v>2.9735824E-5</v>
      </c>
      <c r="UO87" s="94">
        <v>1.0988206000000001E-5</v>
      </c>
      <c r="UP87" s="94">
        <v>5.9045559999999998E-6</v>
      </c>
      <c r="UQ87" s="94">
        <v>1.8619253E-6</v>
      </c>
      <c r="UR87" s="94">
        <v>6.2339089999999996E-7</v>
      </c>
      <c r="US87" s="94">
        <v>0</v>
      </c>
      <c r="UT87" s="94">
        <v>2.6527464000000002E-21</v>
      </c>
      <c r="UU87" s="94">
        <v>4.283228E-20</v>
      </c>
      <c r="UV87" s="94">
        <v>6.9275704000000001E-19</v>
      </c>
      <c r="UW87" s="94">
        <v>1.1179325E-17</v>
      </c>
      <c r="UX87" s="94">
        <v>1.8005733E-16</v>
      </c>
      <c r="UY87" s="94">
        <v>2.8954197000000001E-15</v>
      </c>
      <c r="UZ87" s="94">
        <v>4.6502475E-14</v>
      </c>
      <c r="VA87" s="94">
        <v>7.4623520000000001E-13</v>
      </c>
      <c r="VB87" s="94">
        <v>1.1970111E-11</v>
      </c>
      <c r="VC87" s="94">
        <v>1.9202340999999999E-10</v>
      </c>
      <c r="VD87" s="94">
        <v>3.0824449999999999E-9</v>
      </c>
      <c r="VE87" s="94">
        <v>4.9550251999999998E-8</v>
      </c>
      <c r="VF87" s="94">
        <v>7.9846949999999996E-7</v>
      </c>
      <c r="VG87" s="94">
        <v>1.2918128000000001E-5</v>
      </c>
      <c r="VH87" s="94">
        <v>2.1031770999999999E-4</v>
      </c>
      <c r="VI87" s="94">
        <v>1.9150205999999999E-3</v>
      </c>
      <c r="VJ87" s="94">
        <v>7.3010152999999998E-3</v>
      </c>
      <c r="VK87" s="94">
        <v>1.9302382999999999E-2</v>
      </c>
      <c r="VL87" s="94">
        <v>4.0857032000000001E-2</v>
      </c>
      <c r="VM87" s="94">
        <v>7.3234129999999995E-2</v>
      </c>
      <c r="VN87" s="94">
        <v>0.114346504</v>
      </c>
      <c r="VO87" s="94">
        <v>0.15808637</v>
      </c>
      <c r="VP87" s="94">
        <v>0.19519771999999999</v>
      </c>
      <c r="VQ87" s="94">
        <v>0.21410699999999999</v>
      </c>
      <c r="VR87" s="94">
        <v>0.21431744</v>
      </c>
      <c r="VS87" s="94">
        <v>0.1966263</v>
      </c>
      <c r="VT87" s="94">
        <v>0.16058140000000001</v>
      </c>
      <c r="VU87" s="94">
        <v>0.11711555</v>
      </c>
      <c r="VV87" s="94">
        <v>7.5558020000000004E-2</v>
      </c>
      <c r="VW87" s="94">
        <v>4.2328923999999997E-2</v>
      </c>
      <c r="VX87" s="94">
        <v>1.9929390000000002E-2</v>
      </c>
      <c r="VY87" s="94">
        <v>7.4320654E-3</v>
      </c>
      <c r="VZ87" s="94">
        <v>1.9336689E-3</v>
      </c>
      <c r="WA87" s="94">
        <v>2.4497287999999999E-4</v>
      </c>
      <c r="WB87" s="94">
        <v>2.9735715000000002E-5</v>
      </c>
      <c r="WC87" s="94">
        <v>1.0988168E-5</v>
      </c>
      <c r="WD87" s="94">
        <v>5.9045432999999999E-6</v>
      </c>
      <c r="WE87" s="94">
        <v>1.8619220000000001E-6</v>
      </c>
      <c r="WF87" s="94">
        <v>6.2338920000000004E-7</v>
      </c>
      <c r="WG87" s="94">
        <v>0</v>
      </c>
      <c r="WH87" s="94">
        <v>2.6527632E-21</v>
      </c>
      <c r="WI87" s="94">
        <v>4.2832565999999998E-20</v>
      </c>
      <c r="WJ87" s="94">
        <v>6.9276132999999999E-19</v>
      </c>
      <c r="WK87" s="94">
        <v>1.1179394000000001E-17</v>
      </c>
      <c r="WL87" s="94">
        <v>1.8005854E-16</v>
      </c>
      <c r="WM87" s="94">
        <v>2.8954392000000001E-15</v>
      </c>
      <c r="WN87" s="94">
        <v>4.650279E-14</v>
      </c>
      <c r="WO87" s="94">
        <v>7.4624050000000005E-13</v>
      </c>
      <c r="WP87" s="94">
        <v>1.19701965E-11</v>
      </c>
      <c r="WQ87" s="94">
        <v>1.9202481E-10</v>
      </c>
      <c r="WR87" s="94">
        <v>3.0824678000000001E-9</v>
      </c>
      <c r="WS87" s="94">
        <v>4.9550643E-8</v>
      </c>
      <c r="WT87" s="94">
        <v>7.9847626000000003E-7</v>
      </c>
      <c r="WU87" s="94">
        <v>1.2918244E-5</v>
      </c>
      <c r="WV87" s="94">
        <v>2.1031966000000001E-4</v>
      </c>
      <c r="WW87" s="94">
        <v>1.9150235E-3</v>
      </c>
      <c r="WX87" s="94">
        <v>7.3010106999999999E-3</v>
      </c>
      <c r="WY87" s="94">
        <v>1.9302363999999999E-2</v>
      </c>
      <c r="WZ87" s="94">
        <v>4.0856999999999997E-2</v>
      </c>
      <c r="XA87" s="94">
        <v>7.3234095999999999E-2</v>
      </c>
      <c r="XB87" s="94">
        <v>0.1143465</v>
      </c>
      <c r="XC87" s="94">
        <v>0.15808644999999999</v>
      </c>
      <c r="XD87" s="94">
        <v>0.19519775</v>
      </c>
      <c r="XE87" s="94">
        <v>0.21410707000000001</v>
      </c>
      <c r="XF87" s="94">
        <v>0.21431752000000001</v>
      </c>
      <c r="XG87" s="94">
        <v>0.19662629000000001</v>
      </c>
      <c r="XH87" s="94">
        <v>0.16058122</v>
      </c>
      <c r="XI87" s="94">
        <v>0.11711536</v>
      </c>
      <c r="XJ87" s="94">
        <v>7.5557924999999998E-2</v>
      </c>
      <c r="XK87" s="94">
        <v>4.2328900000000003E-2</v>
      </c>
      <c r="XL87" s="94">
        <v>1.9929418000000001E-2</v>
      </c>
      <c r="XM87" s="94">
        <v>7.4320810000000001E-3</v>
      </c>
      <c r="XN87" s="94">
        <v>1.9336714E-3</v>
      </c>
      <c r="XO87" s="94">
        <v>2.4497226999999999E-4</v>
      </c>
      <c r="XP87" s="94">
        <v>2.973565E-5</v>
      </c>
      <c r="XQ87" s="94">
        <v>1.098814E-5</v>
      </c>
      <c r="XR87" s="94">
        <v>5.9045295999999998E-6</v>
      </c>
      <c r="XS87" s="94">
        <v>1.8619186E-6</v>
      </c>
      <c r="XT87" s="94">
        <v>6.2338773E-7</v>
      </c>
      <c r="XU87" s="94">
        <v>0</v>
      </c>
      <c r="XV87" s="94">
        <v>2.6527806999999999E-21</v>
      </c>
      <c r="XW87" s="94">
        <v>4.2832876E-20</v>
      </c>
      <c r="XX87" s="94">
        <v>6.9276624000000001E-19</v>
      </c>
      <c r="XY87" s="94">
        <v>1.1179471E-17</v>
      </c>
      <c r="XZ87" s="94">
        <v>1.8005974000000001E-16</v>
      </c>
      <c r="YA87" s="94">
        <v>2.8954595E-15</v>
      </c>
      <c r="YB87" s="94">
        <v>4.6503125000000003E-14</v>
      </c>
      <c r="YC87" s="94">
        <v>7.4624640000000002E-13</v>
      </c>
      <c r="YD87" s="94">
        <v>1.19703015E-11</v>
      </c>
      <c r="YE87" s="94">
        <v>1.9202651999999999E-10</v>
      </c>
      <c r="YF87" s="94">
        <v>3.082496E-9</v>
      </c>
      <c r="YG87" s="94">
        <v>4.9551125999999999E-8</v>
      </c>
      <c r="YH87" s="94">
        <v>7.9848444999999998E-7</v>
      </c>
      <c r="YI87" s="94">
        <v>1.2918391E-5</v>
      </c>
      <c r="YJ87" s="94">
        <v>2.1032222E-4</v>
      </c>
      <c r="YK87" s="94">
        <v>1.9150346999999999E-3</v>
      </c>
      <c r="YL87" s="94">
        <v>7.3010369999999998E-3</v>
      </c>
      <c r="YM87" s="94">
        <v>1.9302405000000002E-2</v>
      </c>
      <c r="YN87" s="94">
        <v>4.0857060000000001E-2</v>
      </c>
      <c r="YO87" s="94">
        <v>7.3234229999999997E-2</v>
      </c>
      <c r="YP87" s="94">
        <v>0.114346765</v>
      </c>
      <c r="YQ87" s="94">
        <v>0.15808679</v>
      </c>
      <c r="YR87" s="94">
        <v>0.19519818</v>
      </c>
      <c r="YS87" s="94">
        <v>0.21410750000000001</v>
      </c>
      <c r="YT87" s="94">
        <v>0.21431786999999999</v>
      </c>
      <c r="YU87" s="94">
        <v>0.19662669999999999</v>
      </c>
      <c r="YV87" s="94">
        <v>0.16058157000000001</v>
      </c>
      <c r="YW87" s="94">
        <v>0.11711555</v>
      </c>
      <c r="YX87" s="94">
        <v>7.5557959999999993E-2</v>
      </c>
      <c r="YY87" s="94">
        <v>4.2328934999999998E-2</v>
      </c>
      <c r="YZ87" s="94">
        <v>1.9929447999999999E-2</v>
      </c>
      <c r="ZA87" s="94">
        <v>7.432101E-3</v>
      </c>
      <c r="ZB87" s="94">
        <v>1.9336774999999999E-3</v>
      </c>
      <c r="ZC87" s="94">
        <v>2.4497249999999999E-4</v>
      </c>
      <c r="ZD87" s="94">
        <v>2.973565E-5</v>
      </c>
      <c r="ZE87" s="94">
        <v>1.098812E-5</v>
      </c>
      <c r="ZF87" s="94">
        <v>5.9045169999999998E-6</v>
      </c>
      <c r="ZG87" s="94">
        <v>1.8619126000000001E-6</v>
      </c>
      <c r="ZH87" s="94">
        <v>6.2338484E-7</v>
      </c>
      <c r="ZI87" s="94">
        <v>0</v>
      </c>
      <c r="ZJ87" s="94">
        <v>2.6527930000000001E-21</v>
      </c>
      <c r="ZK87" s="94">
        <v>4.2833089999999998E-20</v>
      </c>
      <c r="ZL87" s="94">
        <v>6.9276980000000003E-19</v>
      </c>
      <c r="ZM87" s="94">
        <v>1.1179530400000001E-17</v>
      </c>
      <c r="ZN87" s="94">
        <v>1.8006080999999999E-16</v>
      </c>
      <c r="ZO87" s="94">
        <v>2.8954763000000001E-15</v>
      </c>
      <c r="ZP87" s="94">
        <v>4.6503373000000002E-14</v>
      </c>
      <c r="ZQ87" s="94">
        <v>7.4625033999999999E-13</v>
      </c>
      <c r="ZR87" s="94">
        <v>1.1970367E-11</v>
      </c>
      <c r="ZS87" s="94">
        <v>1.9202769000000001E-10</v>
      </c>
      <c r="ZT87" s="94">
        <v>3.0825156000000001E-9</v>
      </c>
      <c r="ZU87" s="94">
        <v>4.9551435000000001E-8</v>
      </c>
      <c r="ZV87" s="94">
        <v>7.9848984999999998E-7</v>
      </c>
      <c r="ZW87" s="94">
        <v>1.2918485000000001E-5</v>
      </c>
      <c r="ZX87" s="94">
        <v>2.1032394000000001E-4</v>
      </c>
      <c r="ZY87" s="94">
        <v>1.9150466999999999E-3</v>
      </c>
      <c r="ZZ87" s="94">
        <v>7.3010699999999998E-3</v>
      </c>
      <c r="AAA87" s="94">
        <v>1.9302475999999999E-2</v>
      </c>
      <c r="AAB87" s="94">
        <v>4.0857169999999998E-2</v>
      </c>
      <c r="AAC87" s="94">
        <v>7.323441E-2</v>
      </c>
      <c r="AAD87" s="94">
        <v>0.11434701999999999</v>
      </c>
      <c r="AAE87" s="94">
        <v>0.15808721000000001</v>
      </c>
      <c r="AAF87" s="94">
        <v>0.19519864000000001</v>
      </c>
      <c r="AAG87" s="94">
        <v>0.21410793</v>
      </c>
      <c r="AAH87" s="94">
        <v>0.21431839999999999</v>
      </c>
      <c r="AAI87" s="94">
        <v>0.19662737999999999</v>
      </c>
      <c r="AAJ87" s="94">
        <v>0.16058228999999999</v>
      </c>
      <c r="AAK87" s="94">
        <v>0.11711611600000001</v>
      </c>
      <c r="AAL87" s="94">
        <v>7.5558305000000006E-2</v>
      </c>
      <c r="AAM87" s="94">
        <v>4.2329070000000003E-2</v>
      </c>
      <c r="AAN87" s="94">
        <v>1.9929491000000001E-2</v>
      </c>
      <c r="AAO87" s="94">
        <v>7.4321246000000002E-3</v>
      </c>
      <c r="AAP87" s="94">
        <v>1.9336869000000001E-3</v>
      </c>
      <c r="AAQ87" s="94">
        <v>2.449749E-4</v>
      </c>
      <c r="AAR87" s="94">
        <v>2.9735810000000002E-5</v>
      </c>
      <c r="AAS87" s="94">
        <v>1.0988139000000001E-5</v>
      </c>
      <c r="AAT87" s="94">
        <v>5.9045223999999999E-6</v>
      </c>
      <c r="AAU87" s="94">
        <v>1.8619103999999999E-6</v>
      </c>
      <c r="AAV87" s="94">
        <v>6.2338324000000001E-7</v>
      </c>
      <c r="AAW87" s="94">
        <v>0</v>
      </c>
      <c r="AAX87" s="94">
        <v>2.6527745000000001E-21</v>
      </c>
      <c r="AAY87" s="94">
        <v>4.2832766E-20</v>
      </c>
      <c r="AAZ87" s="94">
        <v>6.9276449999999998E-19</v>
      </c>
      <c r="ABA87" s="94">
        <v>1.1179442E-17</v>
      </c>
      <c r="ABB87" s="94">
        <v>1.8005941999999999E-16</v>
      </c>
      <c r="ABC87" s="94">
        <v>2.8954559999999999E-15</v>
      </c>
      <c r="ABD87" s="94">
        <v>4.6503068E-14</v>
      </c>
      <c r="ABE87" s="94">
        <v>7.4624557E-13</v>
      </c>
      <c r="ABF87" s="94">
        <v>1.1970289999999999E-11</v>
      </c>
      <c r="ABG87" s="94">
        <v>1.9202651999999999E-10</v>
      </c>
      <c r="ABH87" s="94">
        <v>3.0824978000000002E-9</v>
      </c>
      <c r="ABI87" s="94">
        <v>4.9551160000000003E-8</v>
      </c>
      <c r="ABJ87" s="94">
        <v>7.984853E-7</v>
      </c>
      <c r="ABK87" s="94">
        <v>1.2918411E-5</v>
      </c>
      <c r="ABL87" s="94">
        <v>2.1032272000000001E-4</v>
      </c>
      <c r="ABM87" s="94">
        <v>1.9150437E-3</v>
      </c>
      <c r="ABN87" s="94">
        <v>7.3010675000000002E-3</v>
      </c>
      <c r="ABO87" s="94">
        <v>1.9302478000000001E-2</v>
      </c>
      <c r="ABP87" s="94">
        <v>4.0857169999999998E-2</v>
      </c>
      <c r="ABQ87" s="94">
        <v>7.3234350000000004E-2</v>
      </c>
      <c r="ABR87" s="94">
        <v>0.11434691399999999</v>
      </c>
      <c r="ABS87" s="94">
        <v>0.15808704000000001</v>
      </c>
      <c r="ABT87" s="94">
        <v>0.19519845999999999</v>
      </c>
      <c r="ABU87" s="94">
        <v>0.21410770000000001</v>
      </c>
      <c r="ABV87" s="94">
        <v>0.21431813</v>
      </c>
      <c r="ABW87" s="94">
        <v>0.19662718000000001</v>
      </c>
      <c r="ABX87" s="94">
        <v>0.16058221</v>
      </c>
      <c r="ABY87" s="94">
        <v>0.11711617000000001</v>
      </c>
      <c r="ABZ87" s="94">
        <v>7.5558399999999998E-2</v>
      </c>
      <c r="ACA87" s="94">
        <v>4.2329166000000001E-2</v>
      </c>
      <c r="ACB87" s="94">
        <v>1.9929565E-2</v>
      </c>
      <c r="ACC87" s="94">
        <v>7.4321719999999999E-3</v>
      </c>
      <c r="ACD87" s="94">
        <v>1.9337109E-3</v>
      </c>
      <c r="ACE87" s="94">
        <v>2.4498108999999998E-4</v>
      </c>
      <c r="ACF87" s="94">
        <v>2.9736357000000001E-5</v>
      </c>
      <c r="ACG87" s="94">
        <v>1.0988248000000001E-5</v>
      </c>
      <c r="ACH87" s="94">
        <v>5.9045669999999999E-6</v>
      </c>
      <c r="ACI87" s="94">
        <v>1.8619239E-6</v>
      </c>
      <c r="ACJ87" s="94">
        <v>6.2338693999999999E-7</v>
      </c>
      <c r="ACK87" s="94">
        <v>0</v>
      </c>
      <c r="ACL87" s="94">
        <v>2.6526869999999999E-21</v>
      </c>
      <c r="ACM87" s="94">
        <v>4.2831396000000001E-20</v>
      </c>
      <c r="ACN87" s="94">
        <v>6.9274364999999997E-19</v>
      </c>
      <c r="ACO87" s="94">
        <v>1.1179124E-17</v>
      </c>
      <c r="ACP87" s="94">
        <v>1.8005456E-16</v>
      </c>
      <c r="ACQ87" s="94">
        <v>2.895383E-15</v>
      </c>
      <c r="ACR87" s="94">
        <v>4.6501993999999998E-14</v>
      </c>
      <c r="ACS87" s="94">
        <v>7.4622947E-13</v>
      </c>
      <c r="ACT87" s="94">
        <v>1.1970051E-11</v>
      </c>
      <c r="ACU87" s="94">
        <v>1.9202304999999999E-10</v>
      </c>
      <c r="ACV87" s="94">
        <v>3.0824475999999999E-9</v>
      </c>
      <c r="ACW87" s="94">
        <v>4.9550430000000002E-8</v>
      </c>
      <c r="ACX87" s="94">
        <v>7.9847456E-7</v>
      </c>
      <c r="ACY87" s="94">
        <v>1.2918244999999999E-5</v>
      </c>
      <c r="ACZ87" s="94">
        <v>2.1031998E-4</v>
      </c>
      <c r="ADA87" s="94">
        <v>1.9150337E-3</v>
      </c>
      <c r="ADB87" s="94">
        <v>7.3010484000000002E-3</v>
      </c>
      <c r="ADC87" s="94">
        <v>1.9302430999999998E-2</v>
      </c>
      <c r="ADD87" s="94">
        <v>4.0857047000000001E-2</v>
      </c>
      <c r="ADE87" s="94">
        <v>7.3234049999999995E-2</v>
      </c>
      <c r="ADF87" s="94">
        <v>0.11434627</v>
      </c>
      <c r="ADG87" s="94">
        <v>0.15808591</v>
      </c>
      <c r="ADH87" s="94">
        <v>0.1951968</v>
      </c>
      <c r="ADI87" s="94">
        <v>0.21410573999999999</v>
      </c>
      <c r="ADJ87" s="94">
        <v>0.21431625000000001</v>
      </c>
      <c r="ADK87" s="94">
        <v>0.19662584</v>
      </c>
      <c r="ADL87" s="94">
        <v>0.16058157000000001</v>
      </c>
      <c r="ADM87" s="94">
        <v>0.1171161</v>
      </c>
      <c r="ADN87" s="94">
        <v>7.5558650000000005E-2</v>
      </c>
      <c r="ADO87" s="94">
        <v>4.2329396999999998E-2</v>
      </c>
      <c r="ADP87" s="94">
        <v>1.9929634000000002E-2</v>
      </c>
      <c r="ADQ87" s="94">
        <v>7.4321296999999998E-3</v>
      </c>
      <c r="ADR87" s="94">
        <v>1.9336571999999999E-3</v>
      </c>
      <c r="ADS87" s="94">
        <v>2.4496146999999999E-4</v>
      </c>
      <c r="ADT87" s="94">
        <v>2.9735357999999998E-5</v>
      </c>
      <c r="ADU87" s="94">
        <v>1.0988413E-5</v>
      </c>
      <c r="ADV87" s="94">
        <v>5.9046138000000003E-6</v>
      </c>
      <c r="ADW87" s="94">
        <v>1.861918E-6</v>
      </c>
      <c r="ADX87" s="94">
        <v>6.2340665999999995E-7</v>
      </c>
      <c r="ADY87" s="100"/>
      <c r="ADZ87" s="101"/>
      <c r="AEA87" s="101"/>
      <c r="AEB87" s="101"/>
      <c r="AEC87" s="101"/>
      <c r="AED87" s="144">
        <f t="shared" si="51"/>
        <v>82</v>
      </c>
      <c r="AEE87" s="142"/>
      <c r="AEF87" s="158">
        <f t="shared" si="33"/>
        <v>82</v>
      </c>
      <c r="AEG87" s="138">
        <f t="shared" si="59"/>
        <v>6.2338529999999997E-7</v>
      </c>
      <c r="AEH87" s="138">
        <f t="shared" si="59"/>
        <v>6.2338739999999996E-7</v>
      </c>
      <c r="AEI87" s="138">
        <f t="shared" si="59"/>
        <v>6.2339063000000003E-7</v>
      </c>
      <c r="AEJ87" s="138">
        <f t="shared" si="59"/>
        <v>6.2339466999999997E-7</v>
      </c>
      <c r="AEK87" s="138">
        <f t="shared" si="59"/>
        <v>6.2339150000000001E-7</v>
      </c>
      <c r="AEL87" s="138">
        <f t="shared" si="59"/>
        <v>6.2339049999999999E-7</v>
      </c>
      <c r="AEM87" s="138">
        <f t="shared" si="59"/>
        <v>6.2339153999999995E-7</v>
      </c>
      <c r="AEN87" s="138">
        <f t="shared" si="59"/>
        <v>6.2339089999999996E-7</v>
      </c>
      <c r="AEO87" s="138">
        <f t="shared" si="59"/>
        <v>6.2339103E-7</v>
      </c>
      <c r="AEP87" s="138">
        <f t="shared" si="59"/>
        <v>6.2339177000000004E-7</v>
      </c>
      <c r="AEQ87" s="138">
        <f t="shared" si="60"/>
        <v>6.2339273999999996E-7</v>
      </c>
      <c r="AER87" s="138">
        <f t="shared" si="60"/>
        <v>6.2339270000000003E-7</v>
      </c>
      <c r="AES87" s="138">
        <f t="shared" si="60"/>
        <v>6.2339159999999995E-7</v>
      </c>
      <c r="AET87" s="138">
        <f t="shared" si="60"/>
        <v>6.2339089999999996E-7</v>
      </c>
      <c r="AEU87" s="138">
        <f t="shared" si="60"/>
        <v>6.2338920000000004E-7</v>
      </c>
      <c r="AEV87" s="138">
        <f t="shared" si="60"/>
        <v>6.2338773E-7</v>
      </c>
      <c r="AEW87" s="138">
        <f t="shared" si="60"/>
        <v>6.2338484E-7</v>
      </c>
      <c r="AEX87" s="138">
        <f t="shared" si="60"/>
        <v>6.2338324000000001E-7</v>
      </c>
      <c r="AEY87" s="138">
        <f t="shared" si="60"/>
        <v>6.2338693999999999E-7</v>
      </c>
      <c r="AEZ87" s="130">
        <f t="shared" si="52"/>
        <v>23.2</v>
      </c>
      <c r="AFA87" s="91"/>
      <c r="AFB87" s="94">
        <v>6.2339060000000003E-7</v>
      </c>
      <c r="AFC87" s="139">
        <f t="shared" si="53"/>
        <v>6.2338974368421044E-7</v>
      </c>
      <c r="AFD87" s="91"/>
      <c r="AFE87" s="142"/>
      <c r="AFF87" s="142"/>
      <c r="AFG87" s="138">
        <f t="shared" ref="AFG87:AFV102" si="62">INDEX($E$6:$ACK$107,$D87,AFG$4)</f>
        <v>4.0857310000000001E-2</v>
      </c>
      <c r="AFH87" s="138">
        <f t="shared" si="62"/>
        <v>4.0857132999999997E-2</v>
      </c>
      <c r="AFI87" s="138">
        <f t="shared" si="62"/>
        <v>4.0857308000000002E-2</v>
      </c>
      <c r="AFJ87" s="138">
        <f t="shared" si="62"/>
        <v>4.0857412000000003E-2</v>
      </c>
      <c r="AFK87" s="138">
        <f t="shared" si="62"/>
        <v>4.0857310000000001E-2</v>
      </c>
      <c r="AFL87" s="138">
        <f t="shared" si="62"/>
        <v>4.0857285E-2</v>
      </c>
      <c r="AFM87" s="138">
        <f t="shared" si="62"/>
        <v>4.0857247999999999E-2</v>
      </c>
      <c r="AFN87" s="138">
        <f t="shared" si="62"/>
        <v>4.0857203000000002E-2</v>
      </c>
      <c r="AFO87" s="138">
        <f t="shared" si="62"/>
        <v>4.085722E-2</v>
      </c>
      <c r="AFP87" s="138">
        <f t="shared" si="62"/>
        <v>4.0857169999999998E-2</v>
      </c>
      <c r="AFQ87" s="138">
        <f t="shared" si="62"/>
        <v>4.0857076999999999E-2</v>
      </c>
      <c r="AFR87" s="138">
        <f t="shared" si="62"/>
        <v>4.0857039999999997E-2</v>
      </c>
      <c r="AFS87" s="138">
        <f t="shared" si="62"/>
        <v>4.0857032000000001E-2</v>
      </c>
      <c r="AFT87" s="138">
        <f t="shared" si="62"/>
        <v>4.0857060000000001E-2</v>
      </c>
      <c r="AFU87" s="138">
        <f t="shared" si="62"/>
        <v>4.0857032000000001E-2</v>
      </c>
      <c r="AFV87" s="138">
        <f t="shared" si="62"/>
        <v>4.0856999999999997E-2</v>
      </c>
      <c r="AFW87" s="138">
        <f t="shared" si="61"/>
        <v>4.0857060000000001E-2</v>
      </c>
      <c r="AFX87" s="138">
        <f t="shared" si="61"/>
        <v>4.0857169999999998E-2</v>
      </c>
      <c r="AFY87" s="138">
        <f t="shared" si="61"/>
        <v>4.0857169999999998E-2</v>
      </c>
      <c r="AFZ87" s="138" t="e">
        <f t="shared" si="61"/>
        <v>#VALUE!</v>
      </c>
      <c r="AGA87" s="139">
        <f t="shared" si="55"/>
        <v>4.0857170526315788E-2</v>
      </c>
      <c r="AGB87" s="91"/>
      <c r="AGC87" s="91"/>
      <c r="AGD87" s="91"/>
      <c r="AGE87" s="91"/>
      <c r="AGF87" s="91"/>
      <c r="AGG87" s="91"/>
      <c r="AGH87" s="91"/>
      <c r="AGI87" s="91"/>
      <c r="AGJ87" s="91"/>
      <c r="AGK87" s="91"/>
      <c r="AGL87" s="91"/>
      <c r="AGM87" s="91"/>
      <c r="AGN87" s="91"/>
      <c r="AGO87" s="91"/>
      <c r="AGP87" s="91"/>
      <c r="AGQ87" s="91"/>
      <c r="AGR87" s="91"/>
      <c r="AGS87" s="91"/>
      <c r="AGT87" s="91"/>
      <c r="AGU87" s="91"/>
      <c r="AGV87" s="91"/>
      <c r="AGW87" s="91"/>
      <c r="AGX87" s="91"/>
      <c r="AGY87" s="91"/>
      <c r="AGZ87" s="91"/>
      <c r="AHA87" s="91"/>
      <c r="AHB87" s="91"/>
      <c r="AHC87" s="91"/>
      <c r="AHD87" s="91"/>
      <c r="AHE87" s="91"/>
      <c r="AHF87" s="91"/>
      <c r="AHG87" s="91"/>
      <c r="AHH87" s="91"/>
      <c r="AHI87" s="91"/>
      <c r="AHJ87" s="91"/>
      <c r="AHK87" s="91"/>
      <c r="AHL87" s="91"/>
      <c r="AHM87" s="91"/>
      <c r="AHN87" s="91"/>
      <c r="AHO87" s="91"/>
      <c r="AHP87" s="91"/>
      <c r="AHQ87" s="91"/>
      <c r="AHR87" s="91"/>
      <c r="AHS87" s="91"/>
      <c r="AHT87" s="91"/>
      <c r="AHU87" s="91"/>
      <c r="AHV87" s="91"/>
      <c r="AHW87" s="91"/>
      <c r="AHX87" s="91"/>
      <c r="AHY87" s="91"/>
      <c r="AHZ87" s="91"/>
      <c r="AIA87" s="91"/>
      <c r="AIB87" s="91"/>
      <c r="AIC87" s="91"/>
      <c r="AID87" s="91"/>
      <c r="AIE87" s="91"/>
      <c r="AIF87" s="91"/>
      <c r="AIG87" s="91"/>
      <c r="AIH87" s="91"/>
      <c r="AII87" s="91"/>
      <c r="AIJ87" s="91"/>
      <c r="AIK87" s="91"/>
      <c r="AIL87" s="91"/>
      <c r="AIM87" s="91"/>
      <c r="AIN87" s="91"/>
      <c r="AIO87" s="91"/>
      <c r="AIP87" s="91"/>
      <c r="AIQ87" s="91"/>
      <c r="AIR87" s="91"/>
      <c r="AIS87" s="91"/>
      <c r="AIT87" s="91"/>
      <c r="AIU87" s="91"/>
      <c r="AIV87" s="91"/>
      <c r="AIW87" s="91"/>
      <c r="AIX87" s="91"/>
      <c r="AIY87" s="91"/>
      <c r="AIZ87" s="91"/>
      <c r="AJA87" s="91"/>
      <c r="AJB87" s="91"/>
      <c r="AJC87" s="91"/>
      <c r="AJD87" s="91"/>
      <c r="AJE87" s="91"/>
      <c r="AJF87" s="91"/>
      <c r="AJG87" s="91"/>
      <c r="AJH87" s="91"/>
      <c r="AJI87" s="91"/>
      <c r="AJJ87" s="91"/>
      <c r="AJK87" s="91"/>
      <c r="AJL87" s="91"/>
      <c r="AJM87" s="91"/>
      <c r="AJN87" s="91"/>
      <c r="AJO87" s="91"/>
      <c r="AJP87" s="91"/>
      <c r="AJQ87" s="91"/>
      <c r="AJR87" s="91"/>
      <c r="AJS87" s="91"/>
      <c r="AJT87" s="91"/>
      <c r="AJU87" s="91"/>
      <c r="AJV87" s="91"/>
      <c r="AJW87" s="91"/>
      <c r="AJX87" s="91"/>
      <c r="AJY87" s="91"/>
      <c r="AJZ87" s="91"/>
      <c r="AKA87" s="91"/>
      <c r="AKB87" s="91"/>
      <c r="AKC87" s="91"/>
      <c r="AKD87" s="91"/>
      <c r="AKE87" s="91"/>
      <c r="AKF87" s="91"/>
      <c r="AKG87" s="91"/>
      <c r="AKH87" s="91"/>
      <c r="AKI87" s="91"/>
      <c r="AKJ87" s="91"/>
      <c r="AKK87" s="91"/>
      <c r="AKL87" s="91"/>
      <c r="AKM87" s="91"/>
      <c r="AKN87" s="91"/>
      <c r="AKO87" s="91"/>
      <c r="AKP87" s="91"/>
      <c r="AKQ87" s="91"/>
      <c r="AKR87" s="91"/>
      <c r="AKS87" s="91"/>
      <c r="AKT87" s="91"/>
      <c r="AKU87" s="91"/>
      <c r="AKV87" s="91"/>
      <c r="AKW87" s="91"/>
      <c r="AKX87" s="91"/>
      <c r="AKY87" s="91"/>
      <c r="AKZ87" s="91"/>
      <c r="ALA87" s="91"/>
      <c r="ALB87" s="91"/>
      <c r="ALC87" s="91"/>
      <c r="ALD87" s="91"/>
      <c r="ALE87" s="91"/>
      <c r="ALF87" s="91"/>
      <c r="ALG87" s="91"/>
      <c r="ALH87" s="91"/>
      <c r="ALI87" s="91"/>
      <c r="ALJ87" s="91"/>
      <c r="ALK87" s="91"/>
      <c r="ALL87" s="91"/>
      <c r="ALM87" s="91"/>
      <c r="ALN87" s="91"/>
      <c r="ALO87" s="91"/>
      <c r="ALP87" s="91"/>
      <c r="ALQ87" s="91"/>
      <c r="ALR87" s="91"/>
      <c r="ALS87" s="91"/>
      <c r="ALT87" s="91"/>
      <c r="ALU87" s="91"/>
      <c r="ALV87" s="91"/>
      <c r="ALW87" s="91"/>
      <c r="ALX87" s="91"/>
      <c r="ALY87" s="91"/>
      <c r="ALZ87" s="91"/>
      <c r="AMA87" s="91"/>
      <c r="AMB87" s="91"/>
      <c r="AMC87" s="91"/>
      <c r="AMD87" s="91"/>
      <c r="AME87" s="91"/>
      <c r="AMF87" s="91"/>
      <c r="AMG87" s="91"/>
      <c r="AMH87" s="91"/>
      <c r="AMI87" s="91"/>
      <c r="AMJ87" s="91"/>
      <c r="AMK87" s="91"/>
      <c r="AML87" s="91"/>
      <c r="AMM87" s="91"/>
      <c r="AMN87" s="91"/>
      <c r="AMO87" s="91"/>
      <c r="AMP87" s="91"/>
      <c r="AMQ87" s="91"/>
      <c r="AMR87" s="91"/>
      <c r="AMS87" s="91"/>
      <c r="AMT87" s="91"/>
      <c r="AMU87" s="91"/>
      <c r="AMV87" s="91"/>
      <c r="AMW87" s="91"/>
      <c r="AMX87" s="91"/>
      <c r="AMY87" s="91"/>
      <c r="AMZ87" s="91"/>
      <c r="ANA87" s="91"/>
      <c r="ANB87" s="91"/>
      <c r="ANC87" s="91"/>
      <c r="AND87" s="91"/>
      <c r="ANE87" s="91"/>
      <c r="ANF87" s="91"/>
      <c r="ANG87" s="91"/>
      <c r="ANH87" s="91"/>
      <c r="ANI87" s="91"/>
      <c r="ANJ87" s="91"/>
      <c r="ANK87" s="91"/>
      <c r="ANL87" s="91"/>
      <c r="ANM87" s="91"/>
      <c r="ANN87" s="91"/>
      <c r="ANO87" s="91"/>
      <c r="ANP87" s="91"/>
      <c r="ANQ87" s="91"/>
      <c r="ANR87" s="91"/>
      <c r="ANS87" s="91"/>
      <c r="ANT87" s="91"/>
      <c r="ANU87" s="91"/>
      <c r="ANV87" s="91"/>
      <c r="ANW87" s="91"/>
      <c r="ANX87" s="91"/>
      <c r="ANY87" s="91"/>
      <c r="ANZ87" s="91"/>
      <c r="AOA87" s="91"/>
      <c r="AOB87" s="91"/>
      <c r="AOC87" s="91"/>
      <c r="AOD87" s="91"/>
      <c r="AOE87" s="91"/>
      <c r="AOF87" s="91"/>
      <c r="AOG87" s="91"/>
      <c r="AOH87" s="91"/>
      <c r="AOI87" s="91"/>
      <c r="AOJ87" s="91"/>
      <c r="AOK87" s="91"/>
      <c r="AOL87" s="91"/>
      <c r="AOM87" s="91"/>
      <c r="AON87" s="91"/>
      <c r="AOO87" s="91"/>
      <c r="AOP87" s="91"/>
      <c r="AOQ87" s="91"/>
      <c r="AOR87" s="91"/>
      <c r="AOS87" s="91"/>
      <c r="AOT87" s="91"/>
      <c r="AOU87" s="91"/>
      <c r="AOV87" s="91"/>
      <c r="AOW87" s="91"/>
      <c r="AOX87" s="91"/>
      <c r="AOY87" s="91"/>
      <c r="AOZ87" s="91"/>
      <c r="APA87" s="91"/>
      <c r="APB87" s="91"/>
      <c r="APC87" s="91"/>
      <c r="APD87" s="91"/>
      <c r="APE87" s="91"/>
      <c r="APF87" s="91"/>
      <c r="APG87" s="91"/>
      <c r="APH87" s="91"/>
      <c r="API87" s="91"/>
      <c r="APJ87" s="91"/>
      <c r="APK87" s="91"/>
      <c r="APL87" s="91"/>
      <c r="APM87" s="91"/>
      <c r="APN87" s="91"/>
      <c r="APO87" s="91"/>
      <c r="APP87" s="91"/>
      <c r="APQ87" s="91"/>
      <c r="APR87" s="91"/>
      <c r="APS87" s="91"/>
      <c r="APT87" s="91"/>
      <c r="APU87" s="91"/>
      <c r="APV87" s="91"/>
      <c r="APW87" s="91"/>
      <c r="APX87" s="91"/>
      <c r="APY87" s="91"/>
      <c r="APZ87" s="91"/>
      <c r="AQA87" s="91"/>
      <c r="AQB87" s="91"/>
      <c r="AQC87" s="91"/>
      <c r="AQD87" s="91"/>
      <c r="AQE87" s="91"/>
      <c r="AQF87" s="91"/>
      <c r="AQG87" s="91"/>
      <c r="AQH87" s="91"/>
      <c r="AQI87" s="91"/>
      <c r="AQJ87" s="91"/>
      <c r="AQK87" s="91"/>
      <c r="AQL87" s="91"/>
      <c r="AQM87" s="91"/>
      <c r="AQN87" s="91"/>
      <c r="AQO87" s="91"/>
      <c r="AQP87" s="91"/>
      <c r="AQQ87" s="91"/>
      <c r="AQR87" s="91"/>
      <c r="AQS87" s="91"/>
      <c r="AQT87" s="91"/>
      <c r="AQU87" s="91"/>
      <c r="AQV87" s="91"/>
      <c r="AQW87" s="91"/>
      <c r="AQX87" s="91"/>
      <c r="AQY87" s="91"/>
      <c r="AQZ87" s="91"/>
      <c r="ARA87" s="91"/>
      <c r="ARB87" s="91"/>
      <c r="ARC87" s="91"/>
      <c r="ARD87" s="91"/>
      <c r="ARE87" s="91"/>
      <c r="ARF87" s="91"/>
      <c r="ARG87" s="91"/>
      <c r="ARH87" s="91"/>
      <c r="ARI87" s="91"/>
      <c r="ARJ87" s="91"/>
      <c r="ARK87" s="91"/>
      <c r="ARL87" s="91"/>
      <c r="ARM87" s="91"/>
      <c r="ARN87" s="91"/>
      <c r="ARO87" s="91"/>
      <c r="ARP87" s="91"/>
      <c r="ARQ87" s="91"/>
      <c r="ARR87" s="91"/>
      <c r="ARS87" s="91"/>
      <c r="ART87" s="91"/>
      <c r="ARU87" s="91"/>
      <c r="ARV87" s="91"/>
      <c r="ARW87" s="91"/>
      <c r="ARX87" s="91"/>
      <c r="ARY87" s="91"/>
      <c r="ARZ87" s="91"/>
      <c r="ASA87" s="91"/>
      <c r="ASB87" s="91"/>
      <c r="ASC87" s="91"/>
      <c r="ASD87" s="91"/>
      <c r="ASE87" s="91"/>
      <c r="ASF87" s="91"/>
      <c r="ASG87" s="91"/>
      <c r="ASH87" s="91"/>
      <c r="ASI87" s="91"/>
      <c r="ASJ87" s="91"/>
      <c r="ASK87" s="91"/>
      <c r="ASL87" s="91"/>
      <c r="ASM87" s="91"/>
      <c r="ASN87" s="91"/>
      <c r="ASO87" s="91"/>
      <c r="ASP87" s="91"/>
      <c r="ASQ87" s="91"/>
      <c r="ASR87" s="91"/>
    </row>
    <row r="88" spans="1:1188" ht="1.1499999999999999" customHeight="1" x14ac:dyDescent="0.25">
      <c r="A88" s="129">
        <v>83</v>
      </c>
      <c r="B88" s="130">
        <v>23.49</v>
      </c>
      <c r="C88" s="123">
        <f>IF(ROW()-$B$4&lt;$B$112,2,3)</f>
        <v>3</v>
      </c>
      <c r="D88" s="129">
        <v>83</v>
      </c>
      <c r="E88" s="91">
        <v>0</v>
      </c>
      <c r="F88" s="92">
        <v>1.2295843500000001E-20</v>
      </c>
      <c r="G88" s="92">
        <v>1.9754721E-19</v>
      </c>
      <c r="H88" s="92">
        <v>3.1815829999999999E-18</v>
      </c>
      <c r="I88" s="92">
        <v>5.1153226000000003E-17</v>
      </c>
      <c r="J88" s="92">
        <v>8.2121803000000002E-16</v>
      </c>
      <c r="K88" s="92">
        <v>1.3166653000000001E-14</v>
      </c>
      <c r="L88" s="92">
        <v>2.1084953E-13</v>
      </c>
      <c r="M88" s="92">
        <v>3.3725122999999998E-12</v>
      </c>
      <c r="N88" s="92">
        <v>5.3870529999999999E-11</v>
      </c>
      <c r="O88" s="92">
        <v>8.5899559999999997E-10</v>
      </c>
      <c r="P88" s="92">
        <v>1.3662529E-8</v>
      </c>
      <c r="Q88" s="92">
        <v>2.1645455E-7</v>
      </c>
      <c r="R88" s="92">
        <v>3.4076981999999998E-6</v>
      </c>
      <c r="S88" s="92">
        <v>5.3093110000000002E-5</v>
      </c>
      <c r="T88" s="92">
        <v>8.1277910000000005E-4</v>
      </c>
      <c r="U88" s="92">
        <v>4.1218349999999999E-3</v>
      </c>
      <c r="V88" s="92">
        <v>1.2485909E-2</v>
      </c>
      <c r="W88" s="92">
        <v>2.8950058000000001E-2</v>
      </c>
      <c r="X88" s="92">
        <v>5.5771550000000003E-2</v>
      </c>
      <c r="Y88" s="92">
        <v>9.2684580000000003E-2</v>
      </c>
      <c r="Z88" s="93">
        <v>0.13565299</v>
      </c>
      <c r="AA88" s="93">
        <v>0.17700066</v>
      </c>
      <c r="AB88" s="93">
        <v>0.2066472</v>
      </c>
      <c r="AC88" s="93">
        <v>0.21370316</v>
      </c>
      <c r="AD88" s="93">
        <v>0.20803832</v>
      </c>
      <c r="AE88" s="93">
        <v>0.18021319999999999</v>
      </c>
      <c r="AF88" s="93">
        <v>0.13979256000000001</v>
      </c>
      <c r="AG88" s="93">
        <v>9.6649979999999996E-2</v>
      </c>
      <c r="AH88" s="93">
        <v>5.8777645000000003E-2</v>
      </c>
      <c r="AI88" s="93">
        <v>3.0719380000000001E-2</v>
      </c>
      <c r="AJ88" s="93">
        <v>1.3246927E-2</v>
      </c>
      <c r="AK88" s="93">
        <v>4.3600462000000003E-3</v>
      </c>
      <c r="AL88" s="93">
        <v>9.0435069999999997E-4</v>
      </c>
      <c r="AM88" s="93">
        <v>7.6469879999999996E-5</v>
      </c>
      <c r="AN88" s="93">
        <v>1.5097443999999999E-5</v>
      </c>
      <c r="AO88" s="93">
        <v>7.7656689999999994E-6</v>
      </c>
      <c r="AP88" s="93">
        <v>3.7723064000000002E-6</v>
      </c>
      <c r="AQ88" s="93">
        <v>1.0314145000000001E-6</v>
      </c>
      <c r="AR88" s="93">
        <v>3.5478671999999998E-7</v>
      </c>
      <c r="AS88" s="94">
        <v>0</v>
      </c>
      <c r="AT88" s="94">
        <v>1.2296076000000001E-20</v>
      </c>
      <c r="AU88" s="94">
        <v>1.9755071E-19</v>
      </c>
      <c r="AV88" s="94">
        <v>3.1816290000000002E-18</v>
      </c>
      <c r="AW88" s="94">
        <v>5.1153810000000001E-17</v>
      </c>
      <c r="AX88" s="94">
        <v>8.2122479999999998E-16</v>
      </c>
      <c r="AY88" s="94">
        <v>1.3166728E-14</v>
      </c>
      <c r="AZ88" s="94">
        <v>2.1085014000000001E-13</v>
      </c>
      <c r="BA88" s="94">
        <v>3.3725121000000001E-12</v>
      </c>
      <c r="BB88" s="94">
        <v>5.3870377000000002E-11</v>
      </c>
      <c r="BC88" s="94">
        <v>8.5899065999999999E-10</v>
      </c>
      <c r="BD88" s="94">
        <v>1.3662414E-8</v>
      </c>
      <c r="BE88" s="94">
        <v>2.1645221000000001E-7</v>
      </c>
      <c r="BF88" s="94">
        <v>3.4076560000000001E-6</v>
      </c>
      <c r="BG88" s="94">
        <v>5.3092454999999997E-5</v>
      </c>
      <c r="BH88" s="94">
        <v>8.1276969999999999E-4</v>
      </c>
      <c r="BI88" s="94">
        <v>4.1218039999999997E-3</v>
      </c>
      <c r="BJ88" s="94">
        <v>1.2485835000000001E-2</v>
      </c>
      <c r="BK88" s="94">
        <v>2.8949923999999998E-2</v>
      </c>
      <c r="BL88" s="94">
        <v>5.5771359999999999E-2</v>
      </c>
      <c r="BM88" s="94">
        <v>9.2684340000000004E-2</v>
      </c>
      <c r="BN88" s="94">
        <v>0.13565273999999999</v>
      </c>
      <c r="BO88" s="94">
        <v>0.17700047999999999</v>
      </c>
      <c r="BP88" s="94">
        <v>0.20664695</v>
      </c>
      <c r="BQ88" s="94">
        <v>0.21370306999999999</v>
      </c>
      <c r="BR88" s="94">
        <v>0.20803827</v>
      </c>
      <c r="BS88" s="94">
        <v>0.18021318</v>
      </c>
      <c r="BT88" s="94">
        <v>0.13979243</v>
      </c>
      <c r="BU88" s="94">
        <v>9.6649730000000003E-2</v>
      </c>
      <c r="BV88" s="94">
        <v>5.8777360000000001E-2</v>
      </c>
      <c r="BW88" s="94">
        <v>3.0719159999999999E-2</v>
      </c>
      <c r="BX88" s="94">
        <v>1.3246796999999999E-2</v>
      </c>
      <c r="BY88" s="94">
        <v>4.3599959999999997E-3</v>
      </c>
      <c r="BZ88" s="94">
        <v>9.0433970000000001E-4</v>
      </c>
      <c r="CA88" s="94">
        <v>7.6469085000000002E-5</v>
      </c>
      <c r="CB88" s="94">
        <v>1.5097331E-5</v>
      </c>
      <c r="CC88" s="94">
        <v>7.7656319999999999E-6</v>
      </c>
      <c r="CD88" s="94">
        <v>3.7722824999999999E-6</v>
      </c>
      <c r="CE88" s="94">
        <v>1.031409E-6</v>
      </c>
      <c r="CF88" s="94">
        <v>3.5478791E-7</v>
      </c>
      <c r="CG88" s="94">
        <v>0</v>
      </c>
      <c r="CH88" s="94">
        <v>1.2291947500000001E-20</v>
      </c>
      <c r="CI88" s="94">
        <v>1.9749123E-19</v>
      </c>
      <c r="CJ88" s="94">
        <v>3.1807776999999999E-18</v>
      </c>
      <c r="CK88" s="94">
        <v>5.1141818000000001E-17</v>
      </c>
      <c r="CL88" s="94">
        <v>8.2105916000000003E-16</v>
      </c>
      <c r="CM88" s="94">
        <v>1.3164492E-14</v>
      </c>
      <c r="CN88" s="94">
        <v>2.1082094000000001E-13</v>
      </c>
      <c r="CO88" s="94">
        <v>3.3721496000000001E-12</v>
      </c>
      <c r="CP88" s="94">
        <v>5.3866170000000003E-11</v>
      </c>
      <c r="CQ88" s="94">
        <v>8.5894710000000002E-10</v>
      </c>
      <c r="CR88" s="94">
        <v>1.36620475E-8</v>
      </c>
      <c r="CS88" s="94">
        <v>2.1645057000000001E-7</v>
      </c>
      <c r="CT88" s="94">
        <v>3.4076744999999998E-6</v>
      </c>
      <c r="CU88" s="94">
        <v>5.3092920000000003E-5</v>
      </c>
      <c r="CV88" s="94">
        <v>8.1277674000000005E-4</v>
      </c>
      <c r="CW88" s="94">
        <v>4.1218265E-3</v>
      </c>
      <c r="CX88" s="94">
        <v>1.2485896999999999E-2</v>
      </c>
      <c r="CY88" s="94">
        <v>2.8950055999999998E-2</v>
      </c>
      <c r="CZ88" s="94">
        <v>5.5771567000000001E-2</v>
      </c>
      <c r="DA88" s="94">
        <v>9.2684649999999993E-2</v>
      </c>
      <c r="DB88" s="94">
        <v>0.1356531</v>
      </c>
      <c r="DC88" s="94">
        <v>0.17700070000000001</v>
      </c>
      <c r="DD88" s="94">
        <v>0.20664689999999999</v>
      </c>
      <c r="DE88" s="94">
        <v>0.21370238</v>
      </c>
      <c r="DF88" s="94">
        <v>0.20803732999999999</v>
      </c>
      <c r="DG88" s="94">
        <v>0.18021208</v>
      </c>
      <c r="DH88" s="94">
        <v>0.13979161000000001</v>
      </c>
      <c r="DI88" s="94">
        <v>9.6649219999999994E-2</v>
      </c>
      <c r="DJ88" s="94">
        <v>5.8777141999999998E-2</v>
      </c>
      <c r="DK88" s="94">
        <v>3.0719086999999999E-2</v>
      </c>
      <c r="DL88" s="94">
        <v>1.3246783999999999E-2</v>
      </c>
      <c r="DM88" s="94">
        <v>4.3599935999999997E-3</v>
      </c>
      <c r="DN88" s="94">
        <v>9.0433620000000001E-4</v>
      </c>
      <c r="DO88" s="94">
        <v>7.6468679999999994E-5</v>
      </c>
      <c r="DP88" s="94">
        <v>1.5097280000000001E-5</v>
      </c>
      <c r="DQ88" s="94">
        <v>7.7656390000000007E-6</v>
      </c>
      <c r="DR88" s="94">
        <v>3.7723195999999998E-6</v>
      </c>
      <c r="DS88" s="94">
        <v>1.0314152000000001E-6</v>
      </c>
      <c r="DT88" s="94">
        <v>3.5478985E-7</v>
      </c>
      <c r="DU88" s="94">
        <v>0</v>
      </c>
      <c r="DV88" s="94">
        <v>1.2291878E-20</v>
      </c>
      <c r="DW88" s="94">
        <v>1.9749061000000001E-19</v>
      </c>
      <c r="DX88" s="94">
        <v>3.1807749999999999E-18</v>
      </c>
      <c r="DY88" s="94">
        <v>5.1141860000000002E-17</v>
      </c>
      <c r="DZ88" s="94">
        <v>8.2106130000000004E-16</v>
      </c>
      <c r="EA88" s="94">
        <v>1.3164541000000001E-14</v>
      </c>
      <c r="EB88" s="94">
        <v>2.1082199000000001E-13</v>
      </c>
      <c r="EC88" s="94">
        <v>3.3721681999999999E-12</v>
      </c>
      <c r="ED88" s="94">
        <v>5.38665E-11</v>
      </c>
      <c r="EE88" s="94">
        <v>8.5895290000000001E-10</v>
      </c>
      <c r="EF88" s="94">
        <v>1.3662147000000001E-8</v>
      </c>
      <c r="EG88" s="94">
        <v>2.1645221000000001E-7</v>
      </c>
      <c r="EH88" s="94">
        <v>3.4077007E-6</v>
      </c>
      <c r="EI88" s="94">
        <v>5.3093314E-5</v>
      </c>
      <c r="EJ88" s="94">
        <v>8.1278290000000005E-4</v>
      </c>
      <c r="EK88" s="94">
        <v>4.1218540000000003E-3</v>
      </c>
      <c r="EL88" s="94">
        <v>1.2485962E-2</v>
      </c>
      <c r="EM88" s="94">
        <v>2.8950151E-2</v>
      </c>
      <c r="EN88" s="94">
        <v>5.5771645000000002E-2</v>
      </c>
      <c r="EO88" s="94">
        <v>9.2684610000000001E-2</v>
      </c>
      <c r="EP88" s="94">
        <v>0.13565293</v>
      </c>
      <c r="EQ88" s="94">
        <v>0.17700042999999999</v>
      </c>
      <c r="ER88" s="94">
        <v>0.20664664999999999</v>
      </c>
      <c r="ES88" s="94">
        <v>0.21370247000000001</v>
      </c>
      <c r="ET88" s="94">
        <v>0.20803763</v>
      </c>
      <c r="EU88" s="94">
        <v>0.18021282999999999</v>
      </c>
      <c r="EV88" s="94">
        <v>0.13979249999999999</v>
      </c>
      <c r="EW88" s="94">
        <v>9.6650033999999996E-2</v>
      </c>
      <c r="EX88" s="94">
        <v>5.8777696999999997E-2</v>
      </c>
      <c r="EY88" s="94">
        <v>3.0719373000000001E-2</v>
      </c>
      <c r="EZ88" s="94">
        <v>1.3246880000000001E-2</v>
      </c>
      <c r="FA88" s="94">
        <v>4.3600135999999996E-3</v>
      </c>
      <c r="FB88" s="94">
        <v>9.0433790000000005E-4</v>
      </c>
      <c r="FC88" s="94">
        <v>7.6468765000000006E-5</v>
      </c>
      <c r="FD88" s="94">
        <v>1.5097351999999999E-5</v>
      </c>
      <c r="FE88" s="94">
        <v>7.7657129999999998E-6</v>
      </c>
      <c r="FF88" s="94">
        <v>3.7723222999999999E-6</v>
      </c>
      <c r="FG88" s="94">
        <v>1.0314243E-6</v>
      </c>
      <c r="FH88" s="94">
        <v>3.5479226000000001E-7</v>
      </c>
      <c r="FI88" s="94">
        <v>0</v>
      </c>
      <c r="FJ88" s="94">
        <v>1.2291888E-20</v>
      </c>
      <c r="FK88" s="94">
        <v>1.9749070000000001E-19</v>
      </c>
      <c r="FL88" s="94">
        <v>3.1807756000000001E-18</v>
      </c>
      <c r="FM88" s="94">
        <v>5.1141867000000003E-17</v>
      </c>
      <c r="FN88" s="94">
        <v>8.2106130000000004E-16</v>
      </c>
      <c r="FO88" s="94">
        <v>1.3164541000000001E-14</v>
      </c>
      <c r="FP88" s="94">
        <v>2.1082189E-13</v>
      </c>
      <c r="FQ88" s="94">
        <v>3.3721663E-12</v>
      </c>
      <c r="FR88" s="94">
        <v>5.3866450000000003E-11</v>
      </c>
      <c r="FS88" s="94">
        <v>8.5895184999999999E-10</v>
      </c>
      <c r="FT88" s="94">
        <v>1.3662128E-8</v>
      </c>
      <c r="FU88" s="94">
        <v>2.1645194000000001E-7</v>
      </c>
      <c r="FV88" s="94">
        <v>3.4076967999999998E-6</v>
      </c>
      <c r="FW88" s="94">
        <v>5.3093259999999999E-5</v>
      </c>
      <c r="FX88" s="94">
        <v>8.1278190000000003E-4</v>
      </c>
      <c r="FY88" s="94">
        <v>4.1218456000000001E-3</v>
      </c>
      <c r="FZ88" s="94">
        <v>1.2485933499999999E-2</v>
      </c>
      <c r="GA88" s="94">
        <v>2.8950078000000001E-2</v>
      </c>
      <c r="GB88" s="94">
        <v>5.5771504E-2</v>
      </c>
      <c r="GC88" s="94">
        <v>9.2684429999999998E-2</v>
      </c>
      <c r="GD88" s="94">
        <v>0.13565283</v>
      </c>
      <c r="GE88" s="94">
        <v>0.17700070000000001</v>
      </c>
      <c r="GF88" s="94">
        <v>0.20664740000000001</v>
      </c>
      <c r="GG88" s="94">
        <v>0.21370365999999999</v>
      </c>
      <c r="GH88" s="94">
        <v>0.20803878000000001</v>
      </c>
      <c r="GI88" s="94">
        <v>0.18021344</v>
      </c>
      <c r="GJ88" s="94">
        <v>0.13979243</v>
      </c>
      <c r="GK88" s="94">
        <v>9.6649559999999995E-2</v>
      </c>
      <c r="GL88" s="94">
        <v>5.8777187000000002E-2</v>
      </c>
      <c r="GM88" s="94">
        <v>3.0719036000000002E-2</v>
      </c>
      <c r="GN88" s="94">
        <v>1.3246726E-2</v>
      </c>
      <c r="GO88" s="94">
        <v>4.359974E-3</v>
      </c>
      <c r="GP88" s="94">
        <v>9.0434469999999998E-4</v>
      </c>
      <c r="GQ88" s="94">
        <v>7.6469810000000005E-5</v>
      </c>
      <c r="GR88" s="94">
        <v>1.50975375E-5</v>
      </c>
      <c r="GS88" s="94">
        <v>7.765682E-6</v>
      </c>
      <c r="GT88" s="94">
        <v>3.7723340999999999E-6</v>
      </c>
      <c r="GU88" s="94">
        <v>1.0314166000000001E-6</v>
      </c>
      <c r="GV88" s="94">
        <v>3.5479036E-7</v>
      </c>
      <c r="GW88" s="94">
        <v>0</v>
      </c>
      <c r="GX88" s="94">
        <v>1.2291841E-20</v>
      </c>
      <c r="GY88" s="94">
        <v>1.9748994999999999E-19</v>
      </c>
      <c r="GZ88" s="94">
        <v>3.1807632000000001E-18</v>
      </c>
      <c r="HA88" s="94">
        <v>5.1141662000000003E-17</v>
      </c>
      <c r="HB88" s="94">
        <v>8.2105779999999998E-16</v>
      </c>
      <c r="HC88" s="94">
        <v>1.3164485999999999E-14</v>
      </c>
      <c r="HD88" s="94">
        <v>2.1082101000000001E-13</v>
      </c>
      <c r="HE88" s="94">
        <v>3.3721510000000001E-12</v>
      </c>
      <c r="HF88" s="94">
        <v>5.3866174999999999E-11</v>
      </c>
      <c r="HG88" s="94">
        <v>8.5894696999999996E-10</v>
      </c>
      <c r="HH88" s="94">
        <v>1.3662046E-8</v>
      </c>
      <c r="HI88" s="94">
        <v>2.1645064E-7</v>
      </c>
      <c r="HJ88" s="94">
        <v>3.4076756E-6</v>
      </c>
      <c r="HK88" s="94">
        <v>5.3092936E-5</v>
      </c>
      <c r="HL88" s="94">
        <v>8.1277697E-4</v>
      </c>
      <c r="HM88" s="94">
        <v>4.1218256000000002E-3</v>
      </c>
      <c r="HN88" s="94">
        <v>1.2485891000000001E-2</v>
      </c>
      <c r="HO88" s="94">
        <v>2.8950035999999998E-2</v>
      </c>
      <c r="HP88" s="94">
        <v>5.5771510000000003E-2</v>
      </c>
      <c r="HQ88" s="94">
        <v>9.2684500000000003E-2</v>
      </c>
      <c r="HR88" s="94">
        <v>0.13565285999999999</v>
      </c>
      <c r="HS88" s="94">
        <v>0.17700047999999999</v>
      </c>
      <c r="HT88" s="94">
        <v>0.20664680999999999</v>
      </c>
      <c r="HU88" s="94">
        <v>0.2137027</v>
      </c>
      <c r="HV88" s="94">
        <v>0.20803784</v>
      </c>
      <c r="HW88" s="94">
        <v>0.18021277999999999</v>
      </c>
      <c r="HX88" s="94">
        <v>0.13979220000000001</v>
      </c>
      <c r="HY88" s="94">
        <v>9.6649550000000001E-2</v>
      </c>
      <c r="HZ88" s="94">
        <v>5.8777243E-2</v>
      </c>
      <c r="IA88" s="94">
        <v>3.0719125999999999E-2</v>
      </c>
      <c r="IB88" s="94">
        <v>1.3246793E-2</v>
      </c>
      <c r="IC88" s="94">
        <v>4.3599796000000001E-3</v>
      </c>
      <c r="ID88" s="94">
        <v>9.0432882999999997E-4</v>
      </c>
      <c r="IE88" s="94">
        <v>7.6468339999999997E-5</v>
      </c>
      <c r="IF88" s="94">
        <v>1.5097295999999999E-5</v>
      </c>
      <c r="IG88" s="94">
        <v>7.7656390000000007E-6</v>
      </c>
      <c r="IH88" s="94">
        <v>3.7723236999999999E-6</v>
      </c>
      <c r="II88" s="94">
        <v>1.0314185999999999E-6</v>
      </c>
      <c r="IJ88" s="94">
        <v>3.5478995999999998E-7</v>
      </c>
      <c r="IK88" s="94">
        <v>0</v>
      </c>
      <c r="IL88" s="94">
        <v>1.229175E-20</v>
      </c>
      <c r="IM88" s="94">
        <v>1.9748843000000001E-19</v>
      </c>
      <c r="IN88" s="94">
        <v>3.1807388000000001E-18</v>
      </c>
      <c r="IO88" s="94">
        <v>5.1141264999999998E-17</v>
      </c>
      <c r="IP88" s="94">
        <v>8.2105154000000002E-16</v>
      </c>
      <c r="IQ88" s="94">
        <v>1.3164387E-14</v>
      </c>
      <c r="IR88" s="94">
        <v>2.1081948E-13</v>
      </c>
      <c r="IS88" s="94">
        <v>3.3721267999999999E-12</v>
      </c>
      <c r="IT88" s="94">
        <v>5.3865789999999997E-11</v>
      </c>
      <c r="IU88" s="94">
        <v>8.5894090000000001E-10</v>
      </c>
      <c r="IV88" s="94">
        <v>1.3661949E-8</v>
      </c>
      <c r="IW88" s="94">
        <v>2.1644907E-7</v>
      </c>
      <c r="IX88" s="94">
        <v>3.4076526999999999E-6</v>
      </c>
      <c r="IY88" s="94">
        <v>5.3092605000000001E-5</v>
      </c>
      <c r="IZ88" s="94">
        <v>8.1277270000000004E-4</v>
      </c>
      <c r="JA88" s="94">
        <v>4.1218152999999997E-3</v>
      </c>
      <c r="JB88" s="94">
        <v>1.2485869E-2</v>
      </c>
      <c r="JC88" s="94">
        <v>2.8950004000000001E-2</v>
      </c>
      <c r="JD88" s="94">
        <v>5.5771469999999997E-2</v>
      </c>
      <c r="JE88" s="94">
        <v>9.2684484999999997E-2</v>
      </c>
      <c r="JF88" s="94">
        <v>0.13565289999999999</v>
      </c>
      <c r="JG88" s="94">
        <v>0.17700050000000001</v>
      </c>
      <c r="JH88" s="94">
        <v>0.20664673</v>
      </c>
      <c r="JI88" s="94">
        <v>0.21370210000000001</v>
      </c>
      <c r="JJ88" s="94">
        <v>0.208037</v>
      </c>
      <c r="JK88" s="94">
        <v>0.18021175</v>
      </c>
      <c r="JL88" s="94">
        <v>0.13979161000000001</v>
      </c>
      <c r="JM88" s="94">
        <v>9.6649379999999993E-2</v>
      </c>
      <c r="JN88" s="94">
        <v>5.8777250000000003E-2</v>
      </c>
      <c r="JO88" s="94">
        <v>3.0719150000000001E-2</v>
      </c>
      <c r="JP88" s="94">
        <v>1.3246842E-2</v>
      </c>
      <c r="JQ88" s="94">
        <v>4.3600224999999996E-3</v>
      </c>
      <c r="JR88" s="94">
        <v>9.0433424000000004E-4</v>
      </c>
      <c r="JS88" s="94">
        <v>7.6468495999999997E-5</v>
      </c>
      <c r="JT88" s="94">
        <v>1.5097274000000001E-5</v>
      </c>
      <c r="JU88" s="94">
        <v>7.7656569999999999E-6</v>
      </c>
      <c r="JV88" s="94">
        <v>3.7723215999999999E-6</v>
      </c>
      <c r="JW88" s="94">
        <v>1.0314208000000001E-6</v>
      </c>
      <c r="JX88" s="94">
        <v>3.5479055999999998E-7</v>
      </c>
      <c r="JY88" s="94">
        <v>0</v>
      </c>
      <c r="JZ88" s="94">
        <v>1.2291645E-20</v>
      </c>
      <c r="KA88" s="94">
        <v>1.9748673000000001E-19</v>
      </c>
      <c r="KB88" s="94">
        <v>3.1807106999999999E-18</v>
      </c>
      <c r="KC88" s="94">
        <v>5.1140825000000003E-17</v>
      </c>
      <c r="KD88" s="94">
        <v>8.2104430000000004E-16</v>
      </c>
      <c r="KE88" s="94">
        <v>1.3164268400000001E-14</v>
      </c>
      <c r="KF88" s="94">
        <v>2.1081753000000001E-13</v>
      </c>
      <c r="KG88" s="94">
        <v>3.3720956E-12</v>
      </c>
      <c r="KH88" s="94">
        <v>5.3865299999999998E-11</v>
      </c>
      <c r="KI88" s="94">
        <v>8.5893299999999997E-10</v>
      </c>
      <c r="KJ88" s="94">
        <v>1.3661824E-8</v>
      </c>
      <c r="KK88" s="94">
        <v>2.1644711999999999E-7</v>
      </c>
      <c r="KL88" s="94">
        <v>3.4076227E-6</v>
      </c>
      <c r="KM88" s="94">
        <v>5.3092193000000001E-5</v>
      </c>
      <c r="KN88" s="94">
        <v>8.1276760000000003E-4</v>
      </c>
      <c r="KO88" s="94">
        <v>4.1218069999999999E-3</v>
      </c>
      <c r="KP88" s="94">
        <v>1.2485857E-2</v>
      </c>
      <c r="KQ88" s="94">
        <v>2.894998E-2</v>
      </c>
      <c r="KR88" s="94">
        <v>5.5771402999999997E-2</v>
      </c>
      <c r="KS88" s="94">
        <v>9.2684310000000006E-2</v>
      </c>
      <c r="KT88" s="94">
        <v>0.13565262</v>
      </c>
      <c r="KU88" s="94">
        <v>0.17700025</v>
      </c>
      <c r="KV88" s="94">
        <v>0.20664669999999999</v>
      </c>
      <c r="KW88" s="94">
        <v>0.21370222999999999</v>
      </c>
      <c r="KX88" s="94">
        <v>0.20803715</v>
      </c>
      <c r="KY88" s="94">
        <v>0.18021192</v>
      </c>
      <c r="KZ88" s="94">
        <v>0.13979163999999999</v>
      </c>
      <c r="LA88" s="94">
        <v>9.6649429999999995E-2</v>
      </c>
      <c r="LB88" s="94">
        <v>5.8777265000000002E-2</v>
      </c>
      <c r="LC88" s="94">
        <v>3.0719092E-2</v>
      </c>
      <c r="LD88" s="94">
        <v>1.3246772E-2</v>
      </c>
      <c r="LE88" s="94">
        <v>4.3600069999999999E-3</v>
      </c>
      <c r="LF88" s="94">
        <v>9.0434314999999999E-4</v>
      </c>
      <c r="LG88" s="94">
        <v>7.6469299999999996E-5</v>
      </c>
      <c r="LH88" s="94">
        <v>1.5097362999999999E-5</v>
      </c>
      <c r="LI88" s="94">
        <v>7.7656609999999992E-6</v>
      </c>
      <c r="LJ88" s="94">
        <v>3.7723157000000001E-6</v>
      </c>
      <c r="LK88" s="94">
        <v>1.0314201000000001E-6</v>
      </c>
      <c r="LL88" s="94">
        <v>3.5479025000000002E-7</v>
      </c>
      <c r="LM88" s="94">
        <v>0</v>
      </c>
      <c r="LN88" s="94">
        <v>1.22915776E-20</v>
      </c>
      <c r="LO88" s="94">
        <v>1.9748569999999999E-19</v>
      </c>
      <c r="LP88" s="94">
        <v>3.1806952000000001E-18</v>
      </c>
      <c r="LQ88" s="94">
        <v>5.1140564E-17</v>
      </c>
      <c r="LR88" s="94">
        <v>8.2104025999999998E-16</v>
      </c>
      <c r="LS88" s="94">
        <v>1.3164212E-14</v>
      </c>
      <c r="LT88" s="94">
        <v>2.1081664999999999E-13</v>
      </c>
      <c r="LU88" s="94">
        <v>3.3720810000000001E-12</v>
      </c>
      <c r="LV88" s="94">
        <v>5.3865075999999998E-11</v>
      </c>
      <c r="LW88" s="94">
        <v>8.5892965000000004E-10</v>
      </c>
      <c r="LX88" s="94">
        <v>1.366177E-8</v>
      </c>
      <c r="LY88" s="94">
        <v>2.1644624E-7</v>
      </c>
      <c r="LZ88" s="94">
        <v>3.4076086000000001E-6</v>
      </c>
      <c r="MA88" s="94">
        <v>5.3091986000000001E-5</v>
      </c>
      <c r="MB88" s="94">
        <v>8.1276479999999995E-4</v>
      </c>
      <c r="MC88" s="94">
        <v>4.1218019999999999E-3</v>
      </c>
      <c r="MD88" s="94">
        <v>1.2485857E-2</v>
      </c>
      <c r="ME88" s="94">
        <v>2.8949985000000001E-2</v>
      </c>
      <c r="MF88" s="94">
        <v>5.5771396000000001E-2</v>
      </c>
      <c r="MG88" s="94">
        <v>9.2684260000000004E-2</v>
      </c>
      <c r="MH88" s="94">
        <v>0.13565245000000001</v>
      </c>
      <c r="MI88" s="94">
        <v>0.17699996000000001</v>
      </c>
      <c r="MJ88" s="94">
        <v>0.20664631</v>
      </c>
      <c r="MK88" s="94">
        <v>0.21370220000000001</v>
      </c>
      <c r="ML88" s="94">
        <v>0.20803732</v>
      </c>
      <c r="MM88" s="94">
        <v>0.18021223</v>
      </c>
      <c r="MN88" s="94">
        <v>0.13979179</v>
      </c>
      <c r="MO88" s="94">
        <v>9.6649499999999999E-2</v>
      </c>
      <c r="MP88" s="94">
        <v>5.8777355000000003E-2</v>
      </c>
      <c r="MQ88" s="94">
        <v>3.0719122000000001E-2</v>
      </c>
      <c r="MR88" s="94">
        <v>1.3246737E-2</v>
      </c>
      <c r="MS88" s="94">
        <v>4.3599713000000003E-3</v>
      </c>
      <c r="MT88" s="94">
        <v>9.0434105000000004E-4</v>
      </c>
      <c r="MU88" s="94">
        <v>7.6469299999999996E-5</v>
      </c>
      <c r="MV88" s="94">
        <v>1.5097392E-5</v>
      </c>
      <c r="MW88" s="94">
        <v>7.7656705000000002E-6</v>
      </c>
      <c r="MX88" s="94">
        <v>3.7723181999999998E-6</v>
      </c>
      <c r="MY88" s="94">
        <v>1.0314212E-6</v>
      </c>
      <c r="MZ88" s="94">
        <v>3.5479026999999999E-7</v>
      </c>
      <c r="NA88" s="94">
        <v>0</v>
      </c>
      <c r="NB88" s="94">
        <v>1.22915525E-20</v>
      </c>
      <c r="NC88" s="94">
        <v>1.9748525000000001E-19</v>
      </c>
      <c r="ND88" s="94">
        <v>3.1806881000000001E-18</v>
      </c>
      <c r="NE88" s="94">
        <v>5.1140460000000001E-17</v>
      </c>
      <c r="NF88" s="94">
        <v>8.2103900000000001E-16</v>
      </c>
      <c r="NG88" s="94">
        <v>1.3164193E-14</v>
      </c>
      <c r="NH88" s="94">
        <v>2.1081636E-13</v>
      </c>
      <c r="NI88" s="94">
        <v>3.3720767E-12</v>
      </c>
      <c r="NJ88" s="94">
        <v>5.3864992000000001E-11</v>
      </c>
      <c r="NK88" s="94">
        <v>8.5892804000000001E-10</v>
      </c>
      <c r="NL88" s="94">
        <v>1.3661745E-8</v>
      </c>
      <c r="NM88" s="94">
        <v>2.1644583E-7</v>
      </c>
      <c r="NN88" s="94">
        <v>3.4076012999999998E-6</v>
      </c>
      <c r="NO88" s="94">
        <v>5.3091826000000003E-5</v>
      </c>
      <c r="NP88" s="94">
        <v>8.1276223999999998E-4</v>
      </c>
      <c r="NQ88" s="94">
        <v>4.1217874000000002E-3</v>
      </c>
      <c r="NR88" s="94">
        <v>1.2485820999999999E-2</v>
      </c>
      <c r="NS88" s="94">
        <v>2.894994E-2</v>
      </c>
      <c r="NT88" s="94">
        <v>5.5771361999999998E-2</v>
      </c>
      <c r="NU88" s="94">
        <v>9.2684249999999996E-2</v>
      </c>
      <c r="NV88" s="94">
        <v>0.13565244000000001</v>
      </c>
      <c r="NW88" s="94">
        <v>0.17699989999999999</v>
      </c>
      <c r="NX88" s="94">
        <v>0.20664610999999999</v>
      </c>
      <c r="NY88" s="94">
        <v>0.21370225000000001</v>
      </c>
      <c r="NZ88" s="94">
        <v>0.20803751000000001</v>
      </c>
      <c r="OA88" s="94">
        <v>0.18021269000000001</v>
      </c>
      <c r="OB88" s="94">
        <v>0.13979216</v>
      </c>
      <c r="OC88" s="94">
        <v>9.6649620000000006E-2</v>
      </c>
      <c r="OD88" s="94">
        <v>5.8777419999999997E-2</v>
      </c>
      <c r="OE88" s="94">
        <v>3.0719217E-2</v>
      </c>
      <c r="OF88" s="94">
        <v>1.3246792E-2</v>
      </c>
      <c r="OG88" s="94">
        <v>4.3599772999999998E-3</v>
      </c>
      <c r="OH88" s="94">
        <v>9.0433715000000001E-4</v>
      </c>
      <c r="OI88" s="94">
        <v>7.6469050000000006E-5</v>
      </c>
      <c r="OJ88" s="94">
        <v>1.5097383000000001E-5</v>
      </c>
      <c r="OK88" s="94">
        <v>7.7656780000000007E-6</v>
      </c>
      <c r="OL88" s="94">
        <v>3.7723248E-6</v>
      </c>
      <c r="OM88" s="94">
        <v>1.0314234E-6</v>
      </c>
      <c r="ON88" s="94">
        <v>3.5479067000000001E-7</v>
      </c>
      <c r="OO88" s="94">
        <v>0</v>
      </c>
      <c r="OP88" s="94">
        <v>1.2291567999999999E-20</v>
      </c>
      <c r="OQ88" s="94">
        <v>1.9748556000000001E-19</v>
      </c>
      <c r="OR88" s="94">
        <v>3.1806947E-18</v>
      </c>
      <c r="OS88" s="94">
        <v>5.1140573999999998E-17</v>
      </c>
      <c r="OT88" s="94">
        <v>8.2104089999999996E-16</v>
      </c>
      <c r="OU88" s="94">
        <v>1.316423E-14</v>
      </c>
      <c r="OV88" s="94">
        <v>2.1081706999999999E-13</v>
      </c>
      <c r="OW88" s="94">
        <v>3.3720886E-12</v>
      </c>
      <c r="OX88" s="94">
        <v>5.3865194000000002E-11</v>
      </c>
      <c r="OY88" s="94">
        <v>8.5893125999999998E-10</v>
      </c>
      <c r="OZ88" s="94">
        <v>1.3661793500000001E-8</v>
      </c>
      <c r="PA88" s="94">
        <v>2.1644660999999999E-7</v>
      </c>
      <c r="PB88" s="94">
        <v>3.4076129999999999E-6</v>
      </c>
      <c r="PC88" s="94">
        <v>5.3091999999999999E-5</v>
      </c>
      <c r="PD88" s="94">
        <v>8.12764E-4</v>
      </c>
      <c r="PE88" s="94">
        <v>4.1217854999999999E-3</v>
      </c>
      <c r="PF88" s="94">
        <v>1.24858E-2</v>
      </c>
      <c r="PG88" s="94">
        <v>2.8949869999999999E-2</v>
      </c>
      <c r="PH88" s="94">
        <v>5.5771260000000003E-2</v>
      </c>
      <c r="PI88" s="94">
        <v>9.2684199999999994E-2</v>
      </c>
      <c r="PJ88" s="94">
        <v>0.13565251</v>
      </c>
      <c r="PK88" s="94">
        <v>0.17700002000000001</v>
      </c>
      <c r="PL88" s="94">
        <v>0.20664631</v>
      </c>
      <c r="PM88" s="94">
        <v>0.21370227999999999</v>
      </c>
      <c r="PN88" s="94">
        <v>0.20803749999999999</v>
      </c>
      <c r="PO88" s="94">
        <v>0.18021254</v>
      </c>
      <c r="PP88" s="94">
        <v>0.139792</v>
      </c>
      <c r="PQ88" s="94">
        <v>9.6649449999999998E-2</v>
      </c>
      <c r="PR88" s="94">
        <v>5.877727E-2</v>
      </c>
      <c r="PS88" s="94">
        <v>3.0719159999999999E-2</v>
      </c>
      <c r="PT88" s="94">
        <v>1.3246824000000001E-2</v>
      </c>
      <c r="PU88" s="94">
        <v>4.3600076000000001E-3</v>
      </c>
      <c r="PV88" s="94">
        <v>9.0434249999999999E-4</v>
      </c>
      <c r="PW88" s="94">
        <v>7.6469410000000004E-5</v>
      </c>
      <c r="PX88" s="94">
        <v>1.5097423E-5</v>
      </c>
      <c r="PY88" s="94">
        <v>7.7656890000000008E-6</v>
      </c>
      <c r="PZ88" s="94">
        <v>3.7723310000000001E-6</v>
      </c>
      <c r="QA88" s="94">
        <v>1.0314254E-6</v>
      </c>
      <c r="QB88" s="94">
        <v>3.5479127000000002E-7</v>
      </c>
      <c r="QC88" s="94">
        <v>0</v>
      </c>
      <c r="QD88" s="94">
        <v>1.2291561E-20</v>
      </c>
      <c r="QE88" s="94">
        <v>1.9748539E-19</v>
      </c>
      <c r="QF88" s="94">
        <v>3.1806926999999998E-18</v>
      </c>
      <c r="QG88" s="94">
        <v>5.1140556999999998E-17</v>
      </c>
      <c r="QH88" s="94">
        <v>8.2104063000000001E-16</v>
      </c>
      <c r="QI88" s="94">
        <v>1.3164226E-14</v>
      </c>
      <c r="QJ88" s="94">
        <v>2.1081704000000001E-13</v>
      </c>
      <c r="QK88" s="94">
        <v>3.3720908000000001E-12</v>
      </c>
      <c r="QL88" s="94">
        <v>5.3865265999999998E-11</v>
      </c>
      <c r="QM88" s="94">
        <v>8.5893269999999998E-10</v>
      </c>
      <c r="QN88" s="94">
        <v>1.3661817E-8</v>
      </c>
      <c r="QO88" s="94">
        <v>2.1644695000000001E-7</v>
      </c>
      <c r="QP88" s="94">
        <v>3.4076171999999999E-6</v>
      </c>
      <c r="QQ88" s="94">
        <v>5.3092062000000002E-5</v>
      </c>
      <c r="QR88" s="94">
        <v>8.1276510000000005E-4</v>
      </c>
      <c r="QS88" s="94">
        <v>4.1217880000000004E-3</v>
      </c>
      <c r="QT88" s="94">
        <v>1.2485796E-2</v>
      </c>
      <c r="QU88" s="94">
        <v>2.8949847000000001E-2</v>
      </c>
      <c r="QV88" s="94">
        <v>5.57712E-2</v>
      </c>
      <c r="QW88" s="94">
        <v>9.2684119999999995E-2</v>
      </c>
      <c r="QX88" s="94">
        <v>0.13565251</v>
      </c>
      <c r="QY88" s="94">
        <v>0.17700025</v>
      </c>
      <c r="QZ88" s="94">
        <v>0.20664667</v>
      </c>
      <c r="RA88" s="94">
        <v>0.21370262000000001</v>
      </c>
      <c r="RB88" s="94">
        <v>0.20803772000000001</v>
      </c>
      <c r="RC88" s="94">
        <v>0.18021269000000001</v>
      </c>
      <c r="RD88" s="94">
        <v>0.13979203000000001</v>
      </c>
      <c r="RE88" s="94">
        <v>9.664942E-2</v>
      </c>
      <c r="RF88" s="94">
        <v>5.8777179999999998E-2</v>
      </c>
      <c r="RG88" s="94">
        <v>3.0719099999999999E-2</v>
      </c>
      <c r="RH88" s="94">
        <v>1.3246805E-2</v>
      </c>
      <c r="RI88" s="94">
        <v>4.3600197000000004E-3</v>
      </c>
      <c r="RJ88" s="94">
        <v>9.0434873999999999E-4</v>
      </c>
      <c r="RK88" s="94">
        <v>7.6469776000000005E-5</v>
      </c>
      <c r="RL88" s="94">
        <v>1.5097472000000001E-5</v>
      </c>
      <c r="RM88" s="94">
        <v>7.7656999999999992E-6</v>
      </c>
      <c r="RN88" s="94">
        <v>3.7723319E-6</v>
      </c>
      <c r="RO88" s="94">
        <v>1.0314249000000001E-6</v>
      </c>
      <c r="RP88" s="94">
        <v>3.5479115000000001E-7</v>
      </c>
      <c r="RQ88" s="94">
        <v>0</v>
      </c>
      <c r="RR88" s="94">
        <v>1.2291542E-20</v>
      </c>
      <c r="RS88" s="94">
        <v>1.9748502E-19</v>
      </c>
      <c r="RT88" s="94">
        <v>3.1806858999999998E-18</v>
      </c>
      <c r="RU88" s="94">
        <v>5.1140460000000001E-17</v>
      </c>
      <c r="RV88" s="94">
        <v>8.2103909999999999E-16</v>
      </c>
      <c r="RW88" s="94">
        <v>1.31642015E-14</v>
      </c>
      <c r="RX88" s="94">
        <v>2.1081664999999999E-13</v>
      </c>
      <c r="RY88" s="94">
        <v>3.3720845000000001E-12</v>
      </c>
      <c r="RZ88" s="94">
        <v>5.3865170000000001E-11</v>
      </c>
      <c r="SA88" s="94">
        <v>8.5893136999999995E-10</v>
      </c>
      <c r="SB88" s="94">
        <v>1.3661794999999999E-8</v>
      </c>
      <c r="SC88" s="94">
        <v>2.1644657999999999E-7</v>
      </c>
      <c r="SD88" s="94">
        <v>3.4076113000000001E-6</v>
      </c>
      <c r="SE88" s="94">
        <v>5.3091979999999998E-5</v>
      </c>
      <c r="SF88" s="94">
        <v>8.1276419999999996E-4</v>
      </c>
      <c r="SG88" s="94">
        <v>4.1217891999999999E-3</v>
      </c>
      <c r="SH88" s="94">
        <v>1.24857975E-2</v>
      </c>
      <c r="SI88" s="94">
        <v>2.8949850999999999E-2</v>
      </c>
      <c r="SJ88" s="94">
        <v>5.5771179999999997E-2</v>
      </c>
      <c r="SK88" s="94">
        <v>9.2684039999999995E-2</v>
      </c>
      <c r="SL88" s="94">
        <v>0.13565242</v>
      </c>
      <c r="SM88" s="94">
        <v>0.17700022000000001</v>
      </c>
      <c r="SN88" s="94">
        <v>0.20664680999999999</v>
      </c>
      <c r="SO88" s="94">
        <v>0.21370270999999999</v>
      </c>
      <c r="SP88" s="94">
        <v>0.20803780999999999</v>
      </c>
      <c r="SQ88" s="94">
        <v>0.18021267999999999</v>
      </c>
      <c r="SR88" s="94">
        <v>0.13979204000000001</v>
      </c>
      <c r="SS88" s="94">
        <v>9.6649474999999999E-2</v>
      </c>
      <c r="ST88" s="94">
        <v>5.8777187000000002E-2</v>
      </c>
      <c r="SU88" s="94">
        <v>3.0719064000000001E-2</v>
      </c>
      <c r="SV88" s="94">
        <v>1.3246778000000001E-2</v>
      </c>
      <c r="SW88" s="94">
        <v>4.3600145999999999E-3</v>
      </c>
      <c r="SX88" s="94">
        <v>9.0435030000000005E-4</v>
      </c>
      <c r="SY88" s="94">
        <v>7.6469889999999997E-5</v>
      </c>
      <c r="SZ88" s="94">
        <v>1.509747E-5</v>
      </c>
      <c r="TA88" s="94">
        <v>7.7656909999999996E-6</v>
      </c>
      <c r="TB88" s="94">
        <v>3.7723303000000001E-6</v>
      </c>
      <c r="TC88" s="94">
        <v>1.0314241E-6</v>
      </c>
      <c r="TD88" s="94">
        <v>3.5479052999999998E-7</v>
      </c>
      <c r="TE88" s="94">
        <v>0</v>
      </c>
      <c r="TF88" s="94">
        <v>1.2291489E-20</v>
      </c>
      <c r="TG88" s="94">
        <v>1.97484E-19</v>
      </c>
      <c r="TH88" s="94">
        <v>3.1806696999999999E-18</v>
      </c>
      <c r="TI88" s="94">
        <v>5.1140199999999998E-17</v>
      </c>
      <c r="TJ88" s="94">
        <v>8.2103450000000003E-16</v>
      </c>
      <c r="TK88" s="94">
        <v>1.3164126E-14</v>
      </c>
      <c r="TL88" s="94">
        <v>2.1081547E-13</v>
      </c>
      <c r="TM88" s="94">
        <v>3.3720643000000001E-12</v>
      </c>
      <c r="TN88" s="94">
        <v>5.3864849999999997E-11</v>
      </c>
      <c r="TO88" s="94">
        <v>8.5892626000000004E-10</v>
      </c>
      <c r="TP88" s="94">
        <v>1.3661719E-8</v>
      </c>
      <c r="TQ88" s="94">
        <v>2.1644541000000001E-7</v>
      </c>
      <c r="TR88" s="94">
        <v>3.4075938000000002E-6</v>
      </c>
      <c r="TS88" s="94">
        <v>5.3091713000000001E-5</v>
      </c>
      <c r="TT88" s="94">
        <v>8.1276030000000004E-4</v>
      </c>
      <c r="TU88" s="94">
        <v>4.1217800000000002E-3</v>
      </c>
      <c r="TV88" s="94">
        <v>1.2485796E-2</v>
      </c>
      <c r="TW88" s="94">
        <v>2.8949863999999999E-2</v>
      </c>
      <c r="TX88" s="94">
        <v>5.5771242999999998E-2</v>
      </c>
      <c r="TY88" s="94">
        <v>9.2684135000000001E-2</v>
      </c>
      <c r="TZ88" s="94">
        <v>0.13565253999999999</v>
      </c>
      <c r="UA88" s="94">
        <v>0.1770004</v>
      </c>
      <c r="UB88" s="94">
        <v>0.20664710999999999</v>
      </c>
      <c r="UC88" s="94">
        <v>0.21370304000000001</v>
      </c>
      <c r="UD88" s="94">
        <v>0.20803807999999999</v>
      </c>
      <c r="UE88" s="94">
        <v>0.18021284000000001</v>
      </c>
      <c r="UF88" s="94">
        <v>0.13979216</v>
      </c>
      <c r="UG88" s="94">
        <v>9.6649579999999999E-2</v>
      </c>
      <c r="UH88" s="94">
        <v>5.8777320000000001E-2</v>
      </c>
      <c r="UI88" s="94">
        <v>3.0719150000000001E-2</v>
      </c>
      <c r="UJ88" s="94">
        <v>1.3246796E-2</v>
      </c>
      <c r="UK88" s="94">
        <v>4.3600080000000003E-3</v>
      </c>
      <c r="UL88" s="94">
        <v>9.0434879999999997E-4</v>
      </c>
      <c r="UM88" s="94">
        <v>7.6469760000000002E-5</v>
      </c>
      <c r="UN88" s="94">
        <v>1.5097431E-5</v>
      </c>
      <c r="UO88" s="94">
        <v>7.7656709999999999E-6</v>
      </c>
      <c r="UP88" s="94">
        <v>3.7723286999999998E-6</v>
      </c>
      <c r="UQ88" s="94">
        <v>1.031424E-6</v>
      </c>
      <c r="UR88" s="94">
        <v>3.5479013000000001E-7</v>
      </c>
      <c r="US88" s="94">
        <v>0</v>
      </c>
      <c r="UT88" s="94">
        <v>1.2291518600000001E-20</v>
      </c>
      <c r="UU88" s="94">
        <v>1.9748441E-19</v>
      </c>
      <c r="UV88" s="94">
        <v>3.1806752999999999E-18</v>
      </c>
      <c r="UW88" s="94">
        <v>5.1140296000000001E-17</v>
      </c>
      <c r="UX88" s="94">
        <v>8.2103589999999997E-16</v>
      </c>
      <c r="UY88" s="94">
        <v>1.3164144999999999E-14</v>
      </c>
      <c r="UZ88" s="94">
        <v>2.1081573999999999E-13</v>
      </c>
      <c r="VA88" s="94">
        <v>3.3720693000000002E-12</v>
      </c>
      <c r="VB88" s="94">
        <v>5.38649E-11</v>
      </c>
      <c r="VC88" s="94">
        <v>8.5892700000000003E-10</v>
      </c>
      <c r="VD88" s="94">
        <v>1.3661732000000001E-8</v>
      </c>
      <c r="VE88" s="94">
        <v>2.1644563000000001E-7</v>
      </c>
      <c r="VF88" s="94">
        <v>3.4075969999999999E-6</v>
      </c>
      <c r="VG88" s="94">
        <v>5.3091730000000001E-5</v>
      </c>
      <c r="VH88" s="94">
        <v>8.1275990000000001E-4</v>
      </c>
      <c r="VI88" s="94">
        <v>4.1217724999999998E-3</v>
      </c>
      <c r="VJ88" s="94">
        <v>1.24857705E-2</v>
      </c>
      <c r="VK88" s="94">
        <v>2.8949829E-2</v>
      </c>
      <c r="VL88" s="94">
        <v>5.5771198000000001E-2</v>
      </c>
      <c r="VM88" s="94">
        <v>9.2684089999999997E-2</v>
      </c>
      <c r="VN88" s="94">
        <v>0.13565235</v>
      </c>
      <c r="VO88" s="94">
        <v>0.17699999999999999</v>
      </c>
      <c r="VP88" s="94">
        <v>0.20664656000000001</v>
      </c>
      <c r="VQ88" s="94">
        <v>0.21370268000000001</v>
      </c>
      <c r="VR88" s="94">
        <v>0.20803779999999999</v>
      </c>
      <c r="VS88" s="94">
        <v>0.18021266</v>
      </c>
      <c r="VT88" s="94">
        <v>0.13979203000000001</v>
      </c>
      <c r="VU88" s="94">
        <v>9.6649529999999997E-2</v>
      </c>
      <c r="VV88" s="94">
        <v>5.8777347000000001E-2</v>
      </c>
      <c r="VW88" s="94">
        <v>3.0719211E-2</v>
      </c>
      <c r="VX88" s="94">
        <v>1.3246842E-2</v>
      </c>
      <c r="VY88" s="94">
        <v>4.3600187999999996E-3</v>
      </c>
      <c r="VZ88" s="94">
        <v>9.0434710000000004E-4</v>
      </c>
      <c r="WA88" s="94">
        <v>7.646955E-5</v>
      </c>
      <c r="WB88" s="94">
        <v>1.5097378E-5</v>
      </c>
      <c r="WC88" s="94">
        <v>7.7656480000000003E-6</v>
      </c>
      <c r="WD88" s="94">
        <v>3.7723212000000001E-6</v>
      </c>
      <c r="WE88" s="94">
        <v>1.0314222E-6</v>
      </c>
      <c r="WF88" s="94">
        <v>3.5478909999999998E-7</v>
      </c>
      <c r="WG88" s="94">
        <v>0</v>
      </c>
      <c r="WH88" s="94">
        <v>1.22915986E-20</v>
      </c>
      <c r="WI88" s="94">
        <v>1.9748577E-19</v>
      </c>
      <c r="WJ88" s="94">
        <v>3.1806955999999999E-18</v>
      </c>
      <c r="WK88" s="94">
        <v>5.1140613000000002E-17</v>
      </c>
      <c r="WL88" s="94">
        <v>8.2104164000000003E-16</v>
      </c>
      <c r="WM88" s="94">
        <v>1.3164231999999999E-14</v>
      </c>
      <c r="WN88" s="94">
        <v>2.1081711000000001E-13</v>
      </c>
      <c r="WO88" s="94">
        <v>3.3720915000000001E-12</v>
      </c>
      <c r="WP88" s="94">
        <v>5.3865260000000001E-11</v>
      </c>
      <c r="WQ88" s="94">
        <v>8.5893269999999998E-10</v>
      </c>
      <c r="WR88" s="94">
        <v>1.3661822E-8</v>
      </c>
      <c r="WS88" s="94">
        <v>2.1644708999999999E-7</v>
      </c>
      <c r="WT88" s="94">
        <v>3.4076194999999998E-6</v>
      </c>
      <c r="WU88" s="94">
        <v>5.3092055000000003E-5</v>
      </c>
      <c r="WV88" s="94">
        <v>8.1276370000000001E-4</v>
      </c>
      <c r="WW88" s="94">
        <v>4.1217750000000003E-3</v>
      </c>
      <c r="WX88" s="94">
        <v>1.2485761E-2</v>
      </c>
      <c r="WY88" s="94">
        <v>2.8949796999999999E-2</v>
      </c>
      <c r="WZ88" s="94">
        <v>5.5771157000000002E-2</v>
      </c>
      <c r="XA88" s="94">
        <v>9.2684075000000005E-2</v>
      </c>
      <c r="XB88" s="94">
        <v>0.13565244000000001</v>
      </c>
      <c r="XC88" s="94">
        <v>0.17700008</v>
      </c>
      <c r="XD88" s="94">
        <v>0.20664660000000001</v>
      </c>
      <c r="XE88" s="94">
        <v>0.21370268000000001</v>
      </c>
      <c r="XF88" s="94">
        <v>0.20803780999999999</v>
      </c>
      <c r="XG88" s="94">
        <v>0.1802126</v>
      </c>
      <c r="XH88" s="94">
        <v>0.13979189</v>
      </c>
      <c r="XI88" s="94">
        <v>9.6649390000000002E-2</v>
      </c>
      <c r="XJ88" s="94">
        <v>5.8777276000000003E-2</v>
      </c>
      <c r="XK88" s="94">
        <v>3.0719195000000001E-2</v>
      </c>
      <c r="XL88" s="94">
        <v>1.3246861E-2</v>
      </c>
      <c r="XM88" s="94">
        <v>4.3600289999999996E-3</v>
      </c>
      <c r="XN88" s="94">
        <v>9.0434789999999999E-4</v>
      </c>
      <c r="XO88" s="94">
        <v>7.6469536000000002E-5</v>
      </c>
      <c r="XP88" s="94">
        <v>1.5097348E-5</v>
      </c>
      <c r="XQ88" s="94">
        <v>7.7656269999999995E-6</v>
      </c>
      <c r="XR88" s="94">
        <v>3.7723139999999998E-6</v>
      </c>
      <c r="XS88" s="94">
        <v>1.0314202E-6</v>
      </c>
      <c r="XT88" s="94">
        <v>3.5478823E-7</v>
      </c>
      <c r="XU88" s="94">
        <v>0</v>
      </c>
      <c r="XV88" s="94">
        <v>1.2291683E-20</v>
      </c>
      <c r="XW88" s="94">
        <v>1.9748723000000001E-19</v>
      </c>
      <c r="XX88" s="94">
        <v>3.1807189999999999E-18</v>
      </c>
      <c r="XY88" s="94">
        <v>5.1140983999999998E-17</v>
      </c>
      <c r="XZ88" s="94">
        <v>8.2104734999999998E-16</v>
      </c>
      <c r="YA88" s="94">
        <v>1.3164328999999999E-14</v>
      </c>
      <c r="YB88" s="94">
        <v>2.1081876E-13</v>
      </c>
      <c r="YC88" s="94">
        <v>3.3721188000000001E-12</v>
      </c>
      <c r="YD88" s="94">
        <v>5.3865734999999997E-11</v>
      </c>
      <c r="YE88" s="94">
        <v>8.5894053000000002E-10</v>
      </c>
      <c r="YF88" s="94">
        <v>1.3661947E-8</v>
      </c>
      <c r="YG88" s="94">
        <v>2.1644907E-7</v>
      </c>
      <c r="YH88" s="94">
        <v>3.4076506E-6</v>
      </c>
      <c r="YI88" s="94">
        <v>5.3092527999999997E-5</v>
      </c>
      <c r="YJ88" s="94">
        <v>8.1277029999999998E-4</v>
      </c>
      <c r="YK88" s="94">
        <v>4.1217933999999996E-3</v>
      </c>
      <c r="YL88" s="94">
        <v>1.2485796E-2</v>
      </c>
      <c r="YM88" s="94">
        <v>2.8949850999999999E-2</v>
      </c>
      <c r="YN88" s="94">
        <v>5.5771247000000003E-2</v>
      </c>
      <c r="YO88" s="94">
        <v>9.2684260000000004E-2</v>
      </c>
      <c r="YP88" s="94">
        <v>0.13565274999999999</v>
      </c>
      <c r="YQ88" s="94">
        <v>0.17700051999999999</v>
      </c>
      <c r="YR88" s="94">
        <v>0.20664705</v>
      </c>
      <c r="YS88" s="94">
        <v>0.21370304000000001</v>
      </c>
      <c r="YT88" s="94">
        <v>0.20803815000000001</v>
      </c>
      <c r="YU88" s="94">
        <v>0.18021296000000001</v>
      </c>
      <c r="YV88" s="94">
        <v>0.13979220000000001</v>
      </c>
      <c r="YW88" s="94">
        <v>9.6649540000000006E-2</v>
      </c>
      <c r="YX88" s="94">
        <v>5.8777313999999997E-2</v>
      </c>
      <c r="YY88" s="94">
        <v>3.071923E-2</v>
      </c>
      <c r="YZ88" s="94">
        <v>1.3246882999999999E-2</v>
      </c>
      <c r="ZA88" s="94">
        <v>4.3600406000000001E-3</v>
      </c>
      <c r="ZB88" s="94">
        <v>9.0435030000000005E-4</v>
      </c>
      <c r="ZC88" s="94">
        <v>7.6469615999999994E-5</v>
      </c>
      <c r="ZD88" s="94">
        <v>1.5097333000000001E-5</v>
      </c>
      <c r="ZE88" s="94">
        <v>7.7656110000000008E-6</v>
      </c>
      <c r="ZF88" s="94">
        <v>3.7723037000000002E-6</v>
      </c>
      <c r="ZG88" s="94">
        <v>1.0314164E-6</v>
      </c>
      <c r="ZH88" s="94">
        <v>3.5478639999999998E-7</v>
      </c>
      <c r="ZI88" s="94">
        <v>0</v>
      </c>
      <c r="ZJ88" s="94">
        <v>1.2291743999999999E-20</v>
      </c>
      <c r="ZK88" s="94">
        <v>1.9748829E-19</v>
      </c>
      <c r="ZL88" s="94">
        <v>3.180737E-18</v>
      </c>
      <c r="ZM88" s="94">
        <v>5.1141281999999997E-17</v>
      </c>
      <c r="ZN88" s="94">
        <v>8.2105243999999996E-16</v>
      </c>
      <c r="ZO88" s="94">
        <v>1.31644065E-14</v>
      </c>
      <c r="ZP88" s="94">
        <v>2.108199E-13</v>
      </c>
      <c r="ZQ88" s="94">
        <v>3.3721371999999998E-12</v>
      </c>
      <c r="ZR88" s="94">
        <v>5.3866033000000001E-11</v>
      </c>
      <c r="ZS88" s="94">
        <v>8.5894547E-10</v>
      </c>
      <c r="ZT88" s="94">
        <v>1.3662026E-8</v>
      </c>
      <c r="ZU88" s="94">
        <v>2.1645032999999999E-7</v>
      </c>
      <c r="ZV88" s="94">
        <v>3.4076718000000002E-6</v>
      </c>
      <c r="ZW88" s="94">
        <v>5.3092885E-5</v>
      </c>
      <c r="ZX88" s="94">
        <v>8.1277599999999997E-4</v>
      </c>
      <c r="ZY88" s="94">
        <v>4.1218143999999998E-3</v>
      </c>
      <c r="ZZ88" s="94">
        <v>1.248585E-2</v>
      </c>
      <c r="AAA88" s="94">
        <v>2.894994E-2</v>
      </c>
      <c r="AAB88" s="94">
        <v>5.5771380000000002E-2</v>
      </c>
      <c r="AAC88" s="94">
        <v>9.2684470000000005E-2</v>
      </c>
      <c r="AAD88" s="94">
        <v>0.13565305</v>
      </c>
      <c r="AAE88" s="94">
        <v>0.17700097000000001</v>
      </c>
      <c r="AAF88" s="94">
        <v>0.20664748999999999</v>
      </c>
      <c r="AAG88" s="94">
        <v>0.21370355999999999</v>
      </c>
      <c r="AAH88" s="94">
        <v>0.20803867000000001</v>
      </c>
      <c r="AAI88" s="94">
        <v>0.18021359000000001</v>
      </c>
      <c r="AAJ88" s="94">
        <v>0.13979280999999999</v>
      </c>
      <c r="AAK88" s="94">
        <v>9.6650029999999998E-2</v>
      </c>
      <c r="AAL88" s="94">
        <v>5.8777582000000002E-2</v>
      </c>
      <c r="AAM88" s="94">
        <v>3.0719323E-2</v>
      </c>
      <c r="AAN88" s="94">
        <v>1.3246912E-2</v>
      </c>
      <c r="AAO88" s="94">
        <v>4.3600564999999999E-3</v>
      </c>
      <c r="AAP88" s="94">
        <v>9.0435630000000003E-4</v>
      </c>
      <c r="AAQ88" s="94">
        <v>7.6470045000000001E-5</v>
      </c>
      <c r="AAR88" s="94">
        <v>1.5097378E-5</v>
      </c>
      <c r="AAS88" s="94">
        <v>7.7656189999999993E-6</v>
      </c>
      <c r="AAT88" s="94">
        <v>3.7723080000000001E-6</v>
      </c>
      <c r="AAU88" s="94">
        <v>1.031415E-6</v>
      </c>
      <c r="AAV88" s="94">
        <v>3.5478540000000001E-7</v>
      </c>
      <c r="AAW88" s="94">
        <v>0</v>
      </c>
      <c r="AAX88" s="94">
        <v>1.2291658E-20</v>
      </c>
      <c r="AAY88" s="94">
        <v>1.9748679000000001E-19</v>
      </c>
      <c r="AAZ88" s="94">
        <v>3.180711E-18</v>
      </c>
      <c r="ABA88" s="94">
        <v>5.1140865000000002E-17</v>
      </c>
      <c r="ABB88" s="94">
        <v>8.2104610000000001E-16</v>
      </c>
      <c r="ABC88" s="94">
        <v>1.3164316E-14</v>
      </c>
      <c r="ABD88" s="94">
        <v>2.1081853E-13</v>
      </c>
      <c r="ABE88" s="94">
        <v>3.3721153000000001E-12</v>
      </c>
      <c r="ABF88" s="94">
        <v>5.3865692999999999E-11</v>
      </c>
      <c r="ABG88" s="94">
        <v>8.5894039999999996E-10</v>
      </c>
      <c r="ABH88" s="94">
        <v>1.3661952E-8</v>
      </c>
      <c r="ABI88" s="94">
        <v>2.1644921E-7</v>
      </c>
      <c r="ABJ88" s="94">
        <v>3.4076549999999998E-6</v>
      </c>
      <c r="ABK88" s="94">
        <v>5.3092640000000003E-5</v>
      </c>
      <c r="ABL88" s="94">
        <v>8.1277306999999997E-4</v>
      </c>
      <c r="ABM88" s="94">
        <v>4.1218110000000004E-3</v>
      </c>
      <c r="ABN88" s="94">
        <v>1.2485851500000001E-2</v>
      </c>
      <c r="ABO88" s="94">
        <v>2.8949946000000001E-2</v>
      </c>
      <c r="ABP88" s="94">
        <v>5.5771370000000001E-2</v>
      </c>
      <c r="ABQ88" s="94">
        <v>9.2684370000000002E-2</v>
      </c>
      <c r="ABR88" s="94">
        <v>0.13565293</v>
      </c>
      <c r="ABS88" s="94">
        <v>0.17700078999999999</v>
      </c>
      <c r="ABT88" s="94">
        <v>0.20664740000000001</v>
      </c>
      <c r="ABU88" s="94">
        <v>0.21370330000000001</v>
      </c>
      <c r="ABV88" s="94">
        <v>0.20803842</v>
      </c>
      <c r="ABW88" s="94">
        <v>0.18021339</v>
      </c>
      <c r="ABX88" s="94">
        <v>0.13979270999999999</v>
      </c>
      <c r="ABY88" s="94">
        <v>9.6650050000000001E-2</v>
      </c>
      <c r="ABZ88" s="94">
        <v>5.8777667999999998E-2</v>
      </c>
      <c r="ACA88" s="94">
        <v>3.0719415999999999E-2</v>
      </c>
      <c r="ACB88" s="94">
        <v>1.3246977E-2</v>
      </c>
      <c r="ACC88" s="94">
        <v>4.3600914000000001E-3</v>
      </c>
      <c r="ACD88" s="94">
        <v>9.0437196000000002E-4</v>
      </c>
      <c r="ACE88" s="94">
        <v>7.6471486000000003E-5</v>
      </c>
      <c r="ACF88" s="94">
        <v>1.5097588E-5</v>
      </c>
      <c r="ACG88" s="94">
        <v>7.7656909999999996E-6</v>
      </c>
      <c r="ACH88" s="94">
        <v>3.7723428000000001E-6</v>
      </c>
      <c r="ACI88" s="94">
        <v>1.0314237E-6</v>
      </c>
      <c r="ACJ88" s="94">
        <v>3.5478791E-7</v>
      </c>
      <c r="ACK88" s="94">
        <v>0</v>
      </c>
      <c r="ACL88" s="94">
        <v>1.22912754E-20</v>
      </c>
      <c r="ACM88" s="94">
        <v>1.9748082E-19</v>
      </c>
      <c r="ACN88" s="94">
        <v>3.1806226000000001E-18</v>
      </c>
      <c r="ACO88" s="94">
        <v>5.1139507999999997E-17</v>
      </c>
      <c r="ACP88" s="94">
        <v>8.2102565000000005E-16</v>
      </c>
      <c r="ACQ88" s="94">
        <v>1.3164011E-14</v>
      </c>
      <c r="ACR88" s="94">
        <v>2.1081407E-13</v>
      </c>
      <c r="ACS88" s="94">
        <v>3.3720503000000001E-12</v>
      </c>
      <c r="ACT88" s="94">
        <v>5.3864725000000002E-11</v>
      </c>
      <c r="ACU88" s="94">
        <v>8.5892654000000005E-10</v>
      </c>
      <c r="ACV88" s="94">
        <v>1.3661758000000001E-8</v>
      </c>
      <c r="ACW88" s="94">
        <v>2.1644651E-7</v>
      </c>
      <c r="ACX88" s="94">
        <v>3.4076179999999999E-6</v>
      </c>
      <c r="ACY88" s="94">
        <v>5.3092152999999998E-5</v>
      </c>
      <c r="ACZ88" s="94">
        <v>8.1276660000000002E-4</v>
      </c>
      <c r="ADA88" s="94">
        <v>4.1217980000000003E-3</v>
      </c>
      <c r="ADB88" s="94">
        <v>1.2485824499999999E-2</v>
      </c>
      <c r="ADC88" s="94">
        <v>2.8949887000000001E-2</v>
      </c>
      <c r="ADD88" s="94">
        <v>5.5771216999999998E-2</v>
      </c>
      <c r="ADE88" s="94">
        <v>9.2683970000000004E-2</v>
      </c>
      <c r="ADF88" s="94">
        <v>0.1356521</v>
      </c>
      <c r="ADG88" s="94">
        <v>0.17699943000000001</v>
      </c>
      <c r="ADH88" s="94">
        <v>0.20664540000000001</v>
      </c>
      <c r="ADI88" s="94">
        <v>0.21370135000000001</v>
      </c>
      <c r="ADJ88" s="94">
        <v>0.20803669999999999</v>
      </c>
      <c r="ADK88" s="94">
        <v>0.18021227000000001</v>
      </c>
      <c r="ADL88" s="94">
        <v>0.13979230000000001</v>
      </c>
      <c r="ADM88" s="94">
        <v>9.6650089999999994E-2</v>
      </c>
      <c r="ADN88" s="94">
        <v>5.8777913000000001E-2</v>
      </c>
      <c r="ADO88" s="94">
        <v>3.0719594999999999E-2</v>
      </c>
      <c r="ADP88" s="94">
        <v>1.324701E-2</v>
      </c>
      <c r="ADQ88" s="94">
        <v>4.3600514000000003E-3</v>
      </c>
      <c r="ADR88" s="94">
        <v>9.0433159999999996E-4</v>
      </c>
      <c r="ADS88" s="94">
        <v>7.6468444999999998E-5</v>
      </c>
      <c r="ADT88" s="94">
        <v>1.509756E-5</v>
      </c>
      <c r="ADU88" s="94">
        <v>7.7658409999999999E-6</v>
      </c>
      <c r="ADV88" s="94">
        <v>3.7723411999999998E-6</v>
      </c>
      <c r="ADW88" s="94">
        <v>1.0314171999999999E-6</v>
      </c>
      <c r="ADX88" s="94">
        <v>3.5479880000000002E-7</v>
      </c>
      <c r="ADY88" s="100"/>
      <c r="ADZ88" s="101"/>
      <c r="AEA88" s="101"/>
      <c r="AEB88" s="101"/>
      <c r="AEC88" s="101"/>
      <c r="AED88" s="144">
        <f t="shared" si="51"/>
        <v>83</v>
      </c>
      <c r="AEE88" s="142"/>
      <c r="AEF88" s="158">
        <f t="shared" si="33"/>
        <v>83</v>
      </c>
      <c r="AEG88" s="138">
        <f t="shared" si="59"/>
        <v>3.5478671999999998E-7</v>
      </c>
      <c r="AEH88" s="138">
        <f t="shared" si="59"/>
        <v>3.5478791E-7</v>
      </c>
      <c r="AEI88" s="138">
        <f t="shared" si="59"/>
        <v>3.5478985E-7</v>
      </c>
      <c r="AEJ88" s="138">
        <f t="shared" si="59"/>
        <v>3.5479226000000001E-7</v>
      </c>
      <c r="AEK88" s="138">
        <f t="shared" si="59"/>
        <v>3.5479036E-7</v>
      </c>
      <c r="AEL88" s="138">
        <f t="shared" si="59"/>
        <v>3.5478995999999998E-7</v>
      </c>
      <c r="AEM88" s="138">
        <f t="shared" si="59"/>
        <v>3.5479055999999998E-7</v>
      </c>
      <c r="AEN88" s="138">
        <f t="shared" si="59"/>
        <v>3.5479025000000002E-7</v>
      </c>
      <c r="AEO88" s="138">
        <f t="shared" si="59"/>
        <v>3.5479026999999999E-7</v>
      </c>
      <c r="AEP88" s="138">
        <f t="shared" si="59"/>
        <v>3.5479067000000001E-7</v>
      </c>
      <c r="AEQ88" s="138">
        <f t="shared" si="60"/>
        <v>3.5479127000000002E-7</v>
      </c>
      <c r="AER88" s="138">
        <f t="shared" si="60"/>
        <v>3.5479115000000001E-7</v>
      </c>
      <c r="AES88" s="138">
        <f t="shared" si="60"/>
        <v>3.5479052999999998E-7</v>
      </c>
      <c r="AET88" s="138">
        <f t="shared" si="60"/>
        <v>3.5479013000000001E-7</v>
      </c>
      <c r="AEU88" s="138">
        <f t="shared" si="60"/>
        <v>3.5478909999999998E-7</v>
      </c>
      <c r="AEV88" s="138">
        <f t="shared" si="60"/>
        <v>3.5478823E-7</v>
      </c>
      <c r="AEW88" s="138">
        <f t="shared" si="60"/>
        <v>3.5478639999999998E-7</v>
      </c>
      <c r="AEX88" s="138">
        <f t="shared" si="60"/>
        <v>3.5478540000000001E-7</v>
      </c>
      <c r="AEY88" s="138">
        <f t="shared" si="60"/>
        <v>3.5478791E-7</v>
      </c>
      <c r="AEZ88" s="130">
        <f t="shared" si="52"/>
        <v>23.49</v>
      </c>
      <c r="AFA88" s="91"/>
      <c r="AFB88" s="94">
        <v>3.5478990000000002E-7</v>
      </c>
      <c r="AFC88" s="139">
        <f t="shared" si="53"/>
        <v>3.5478941736842108E-7</v>
      </c>
      <c r="AFD88" s="91"/>
      <c r="AFE88" s="142"/>
      <c r="AFF88" s="142"/>
      <c r="AFG88" s="138">
        <f t="shared" si="62"/>
        <v>5.5771550000000003E-2</v>
      </c>
      <c r="AFH88" s="138">
        <f t="shared" si="62"/>
        <v>5.5771359999999999E-2</v>
      </c>
      <c r="AFI88" s="138">
        <f t="shared" si="62"/>
        <v>5.5771567000000001E-2</v>
      </c>
      <c r="AFJ88" s="138">
        <f t="shared" si="62"/>
        <v>5.5771645000000002E-2</v>
      </c>
      <c r="AFK88" s="138">
        <f t="shared" si="62"/>
        <v>5.5771504E-2</v>
      </c>
      <c r="AFL88" s="138">
        <f t="shared" si="62"/>
        <v>5.5771510000000003E-2</v>
      </c>
      <c r="AFM88" s="138">
        <f t="shared" si="62"/>
        <v>5.5771469999999997E-2</v>
      </c>
      <c r="AFN88" s="138">
        <f t="shared" si="62"/>
        <v>5.5771402999999997E-2</v>
      </c>
      <c r="AFO88" s="138">
        <f t="shared" si="62"/>
        <v>5.5771396000000001E-2</v>
      </c>
      <c r="AFP88" s="138">
        <f t="shared" si="62"/>
        <v>5.5771361999999998E-2</v>
      </c>
      <c r="AFQ88" s="138">
        <f t="shared" si="62"/>
        <v>5.5771260000000003E-2</v>
      </c>
      <c r="AFR88" s="138">
        <f t="shared" si="62"/>
        <v>5.57712E-2</v>
      </c>
      <c r="AFS88" s="138">
        <f t="shared" si="62"/>
        <v>5.5771179999999997E-2</v>
      </c>
      <c r="AFT88" s="138">
        <f t="shared" si="62"/>
        <v>5.5771242999999998E-2</v>
      </c>
      <c r="AFU88" s="138">
        <f t="shared" si="62"/>
        <v>5.5771198000000001E-2</v>
      </c>
      <c r="AFV88" s="138">
        <f t="shared" si="62"/>
        <v>5.5771157000000002E-2</v>
      </c>
      <c r="AFW88" s="138">
        <f t="shared" si="61"/>
        <v>5.5771247000000003E-2</v>
      </c>
      <c r="AFX88" s="138">
        <f t="shared" si="61"/>
        <v>5.5771380000000002E-2</v>
      </c>
      <c r="AFY88" s="138">
        <f t="shared" si="61"/>
        <v>5.5771370000000001E-2</v>
      </c>
      <c r="AFZ88" s="138" t="e">
        <f t="shared" si="61"/>
        <v>#VALUE!</v>
      </c>
      <c r="AGA88" s="139">
        <f t="shared" si="55"/>
        <v>5.5771368526315791E-2</v>
      </c>
      <c r="AGB88" s="91"/>
      <c r="AGC88" s="91"/>
      <c r="AGD88" s="91"/>
      <c r="AGE88" s="91"/>
      <c r="AGF88" s="91"/>
      <c r="AGG88" s="91"/>
      <c r="AGH88" s="91"/>
      <c r="AGI88" s="91"/>
      <c r="AGJ88" s="91"/>
      <c r="AGK88" s="91"/>
      <c r="AGL88" s="91"/>
      <c r="AGM88" s="91"/>
      <c r="AGN88" s="91"/>
      <c r="AGO88" s="91"/>
      <c r="AGP88" s="91"/>
      <c r="AGQ88" s="91"/>
      <c r="AGR88" s="91"/>
      <c r="AGS88" s="91"/>
      <c r="AGT88" s="91"/>
      <c r="AGU88" s="91"/>
      <c r="AGV88" s="91"/>
      <c r="AGW88" s="91"/>
      <c r="AGX88" s="91"/>
      <c r="AGY88" s="91"/>
      <c r="AGZ88" s="91"/>
      <c r="AHA88" s="91"/>
      <c r="AHB88" s="91"/>
      <c r="AHC88" s="91"/>
      <c r="AHD88" s="91"/>
      <c r="AHE88" s="91"/>
      <c r="AHF88" s="91"/>
      <c r="AHG88" s="91"/>
      <c r="AHH88" s="91"/>
      <c r="AHI88" s="91"/>
      <c r="AHJ88" s="91"/>
      <c r="AHK88" s="91"/>
      <c r="AHL88" s="91"/>
      <c r="AHM88" s="91"/>
      <c r="AHN88" s="91"/>
      <c r="AHO88" s="91"/>
      <c r="AHP88" s="91"/>
      <c r="AHQ88" s="91"/>
      <c r="AHR88" s="91"/>
      <c r="AHS88" s="91"/>
      <c r="AHT88" s="91"/>
      <c r="AHU88" s="91"/>
      <c r="AHV88" s="91"/>
      <c r="AHW88" s="91"/>
      <c r="AHX88" s="91"/>
      <c r="AHY88" s="91"/>
      <c r="AHZ88" s="91"/>
      <c r="AIA88" s="91"/>
      <c r="AIB88" s="91"/>
      <c r="AIC88" s="91"/>
      <c r="AID88" s="91"/>
      <c r="AIE88" s="91"/>
      <c r="AIF88" s="91"/>
      <c r="AIG88" s="91"/>
      <c r="AIH88" s="91"/>
      <c r="AII88" s="91"/>
      <c r="AIJ88" s="91"/>
      <c r="AIK88" s="91"/>
      <c r="AIL88" s="91"/>
      <c r="AIM88" s="91"/>
      <c r="AIN88" s="91"/>
      <c r="AIO88" s="91"/>
      <c r="AIP88" s="91"/>
      <c r="AIQ88" s="91"/>
      <c r="AIR88" s="91"/>
      <c r="AIS88" s="91"/>
      <c r="AIT88" s="91"/>
      <c r="AIU88" s="91"/>
      <c r="AIV88" s="91"/>
      <c r="AIW88" s="91"/>
      <c r="AIX88" s="91"/>
      <c r="AIY88" s="91"/>
      <c r="AIZ88" s="91"/>
      <c r="AJA88" s="91"/>
      <c r="AJB88" s="91"/>
      <c r="AJC88" s="91"/>
      <c r="AJD88" s="91"/>
      <c r="AJE88" s="91"/>
      <c r="AJF88" s="91"/>
      <c r="AJG88" s="91"/>
      <c r="AJH88" s="91"/>
      <c r="AJI88" s="91"/>
      <c r="AJJ88" s="91"/>
      <c r="AJK88" s="91"/>
      <c r="AJL88" s="91"/>
      <c r="AJM88" s="91"/>
      <c r="AJN88" s="91"/>
      <c r="AJO88" s="91"/>
      <c r="AJP88" s="91"/>
      <c r="AJQ88" s="91"/>
      <c r="AJR88" s="91"/>
      <c r="AJS88" s="91"/>
      <c r="AJT88" s="91"/>
      <c r="AJU88" s="91"/>
      <c r="AJV88" s="91"/>
      <c r="AJW88" s="91"/>
      <c r="AJX88" s="91"/>
      <c r="AJY88" s="91"/>
      <c r="AJZ88" s="91"/>
      <c r="AKA88" s="91"/>
      <c r="AKB88" s="91"/>
      <c r="AKC88" s="91"/>
      <c r="AKD88" s="91"/>
      <c r="AKE88" s="91"/>
      <c r="AKF88" s="91"/>
      <c r="AKG88" s="91"/>
      <c r="AKH88" s="91"/>
      <c r="AKI88" s="91"/>
      <c r="AKJ88" s="91"/>
      <c r="AKK88" s="91"/>
      <c r="AKL88" s="91"/>
      <c r="AKM88" s="91"/>
      <c r="AKN88" s="91"/>
      <c r="AKO88" s="91"/>
      <c r="AKP88" s="91"/>
      <c r="AKQ88" s="91"/>
      <c r="AKR88" s="91"/>
      <c r="AKS88" s="91"/>
      <c r="AKT88" s="91"/>
      <c r="AKU88" s="91"/>
      <c r="AKV88" s="91"/>
      <c r="AKW88" s="91"/>
      <c r="AKX88" s="91"/>
      <c r="AKY88" s="91"/>
      <c r="AKZ88" s="91"/>
      <c r="ALA88" s="91"/>
      <c r="ALB88" s="91"/>
      <c r="ALC88" s="91"/>
      <c r="ALD88" s="91"/>
      <c r="ALE88" s="91"/>
      <c r="ALF88" s="91"/>
      <c r="ALG88" s="91"/>
      <c r="ALH88" s="91"/>
      <c r="ALI88" s="91"/>
      <c r="ALJ88" s="91"/>
      <c r="ALK88" s="91"/>
      <c r="ALL88" s="91"/>
      <c r="ALM88" s="91"/>
      <c r="ALN88" s="91"/>
      <c r="ALO88" s="91"/>
      <c r="ALP88" s="91"/>
      <c r="ALQ88" s="91"/>
      <c r="ALR88" s="91"/>
      <c r="ALS88" s="91"/>
      <c r="ALT88" s="91"/>
      <c r="ALU88" s="91"/>
      <c r="ALV88" s="91"/>
      <c r="ALW88" s="91"/>
      <c r="ALX88" s="91"/>
      <c r="ALY88" s="91"/>
      <c r="ALZ88" s="91"/>
      <c r="AMA88" s="91"/>
      <c r="AMB88" s="91"/>
      <c r="AMC88" s="91"/>
      <c r="AMD88" s="91"/>
      <c r="AME88" s="91"/>
      <c r="AMF88" s="91"/>
      <c r="AMG88" s="91"/>
      <c r="AMH88" s="91"/>
      <c r="AMI88" s="91"/>
      <c r="AMJ88" s="91"/>
      <c r="AMK88" s="91"/>
      <c r="AML88" s="91"/>
      <c r="AMM88" s="91"/>
      <c r="AMN88" s="91"/>
      <c r="AMO88" s="91"/>
      <c r="AMP88" s="91"/>
      <c r="AMQ88" s="91"/>
      <c r="AMR88" s="91"/>
      <c r="AMS88" s="91"/>
      <c r="AMT88" s="91"/>
      <c r="AMU88" s="91"/>
      <c r="AMV88" s="91"/>
      <c r="AMW88" s="91"/>
      <c r="AMX88" s="91"/>
      <c r="AMY88" s="91"/>
      <c r="AMZ88" s="91"/>
      <c r="ANA88" s="91"/>
      <c r="ANB88" s="91"/>
      <c r="ANC88" s="91"/>
      <c r="AND88" s="91"/>
      <c r="ANE88" s="91"/>
      <c r="ANF88" s="91"/>
      <c r="ANG88" s="91"/>
      <c r="ANH88" s="91"/>
      <c r="ANI88" s="91"/>
      <c r="ANJ88" s="91"/>
      <c r="ANK88" s="91"/>
      <c r="ANL88" s="91"/>
      <c r="ANM88" s="91"/>
      <c r="ANN88" s="91"/>
      <c r="ANO88" s="91"/>
      <c r="ANP88" s="91"/>
      <c r="ANQ88" s="91"/>
      <c r="ANR88" s="91"/>
      <c r="ANS88" s="91"/>
      <c r="ANT88" s="91"/>
      <c r="ANU88" s="91"/>
      <c r="ANV88" s="91"/>
      <c r="ANW88" s="91"/>
      <c r="ANX88" s="91"/>
      <c r="ANY88" s="91"/>
      <c r="ANZ88" s="91"/>
      <c r="AOA88" s="91"/>
      <c r="AOB88" s="91"/>
      <c r="AOC88" s="91"/>
      <c r="AOD88" s="91"/>
      <c r="AOE88" s="91"/>
      <c r="AOF88" s="91"/>
      <c r="AOG88" s="91"/>
      <c r="AOH88" s="91"/>
      <c r="AOI88" s="91"/>
      <c r="AOJ88" s="91"/>
      <c r="AOK88" s="91"/>
      <c r="AOL88" s="91"/>
      <c r="AOM88" s="91"/>
      <c r="AON88" s="91"/>
      <c r="AOO88" s="91"/>
      <c r="AOP88" s="91"/>
      <c r="AOQ88" s="91"/>
      <c r="AOR88" s="91"/>
      <c r="AOS88" s="91"/>
      <c r="AOT88" s="91"/>
      <c r="AOU88" s="91"/>
      <c r="AOV88" s="91"/>
      <c r="AOW88" s="91"/>
      <c r="AOX88" s="91"/>
      <c r="AOY88" s="91"/>
      <c r="AOZ88" s="91"/>
      <c r="APA88" s="91"/>
      <c r="APB88" s="91"/>
      <c r="APC88" s="91"/>
      <c r="APD88" s="91"/>
      <c r="APE88" s="91"/>
      <c r="APF88" s="91"/>
      <c r="APG88" s="91"/>
      <c r="APH88" s="91"/>
      <c r="API88" s="91"/>
      <c r="APJ88" s="91"/>
      <c r="APK88" s="91"/>
      <c r="APL88" s="91"/>
      <c r="APM88" s="91"/>
      <c r="APN88" s="91"/>
      <c r="APO88" s="91"/>
      <c r="APP88" s="91"/>
      <c r="APQ88" s="91"/>
      <c r="APR88" s="91"/>
      <c r="APS88" s="91"/>
      <c r="APT88" s="91"/>
      <c r="APU88" s="91"/>
      <c r="APV88" s="91"/>
      <c r="APW88" s="91"/>
      <c r="APX88" s="91"/>
      <c r="APY88" s="91"/>
      <c r="APZ88" s="91"/>
      <c r="AQA88" s="91"/>
      <c r="AQB88" s="91"/>
      <c r="AQC88" s="91"/>
      <c r="AQD88" s="91"/>
      <c r="AQE88" s="91"/>
      <c r="AQF88" s="91"/>
      <c r="AQG88" s="91"/>
      <c r="AQH88" s="91"/>
      <c r="AQI88" s="91"/>
      <c r="AQJ88" s="91"/>
      <c r="AQK88" s="91"/>
      <c r="AQL88" s="91"/>
      <c r="AQM88" s="91"/>
      <c r="AQN88" s="91"/>
      <c r="AQO88" s="91"/>
      <c r="AQP88" s="91"/>
      <c r="AQQ88" s="91"/>
      <c r="AQR88" s="91"/>
      <c r="AQS88" s="91"/>
      <c r="AQT88" s="91"/>
      <c r="AQU88" s="91"/>
      <c r="AQV88" s="91"/>
      <c r="AQW88" s="91"/>
      <c r="AQX88" s="91"/>
      <c r="AQY88" s="91"/>
      <c r="AQZ88" s="91"/>
      <c r="ARA88" s="91"/>
      <c r="ARB88" s="91"/>
      <c r="ARC88" s="91"/>
      <c r="ARD88" s="91"/>
      <c r="ARE88" s="91"/>
      <c r="ARF88" s="91"/>
      <c r="ARG88" s="91"/>
      <c r="ARH88" s="91"/>
      <c r="ARI88" s="91"/>
      <c r="ARJ88" s="91"/>
      <c r="ARK88" s="91"/>
      <c r="ARL88" s="91"/>
      <c r="ARM88" s="91"/>
      <c r="ARN88" s="91"/>
      <c r="ARO88" s="91"/>
      <c r="ARP88" s="91"/>
      <c r="ARQ88" s="91"/>
      <c r="ARR88" s="91"/>
      <c r="ARS88" s="91"/>
      <c r="ART88" s="91"/>
      <c r="ARU88" s="91"/>
      <c r="ARV88" s="91"/>
      <c r="ARW88" s="91"/>
      <c r="ARX88" s="91"/>
      <c r="ARY88" s="91"/>
      <c r="ARZ88" s="91"/>
      <c r="ASA88" s="91"/>
      <c r="ASB88" s="91"/>
      <c r="ASC88" s="91"/>
      <c r="ASD88" s="91"/>
      <c r="ASE88" s="91"/>
      <c r="ASF88" s="91"/>
      <c r="ASG88" s="91"/>
      <c r="ASH88" s="91"/>
      <c r="ASI88" s="91"/>
      <c r="ASJ88" s="91"/>
      <c r="ASK88" s="91"/>
      <c r="ASL88" s="91"/>
      <c r="ASM88" s="91"/>
      <c r="ASN88" s="91"/>
      <c r="ASO88" s="91"/>
      <c r="ASP88" s="91"/>
      <c r="ASQ88" s="91"/>
      <c r="ASR88" s="91"/>
    </row>
    <row r="89" spans="1:1188" ht="1.1499999999999999" customHeight="1" x14ac:dyDescent="0.25">
      <c r="A89" s="129">
        <v>84</v>
      </c>
      <c r="B89" s="130">
        <v>23.78</v>
      </c>
      <c r="C89" s="123">
        <f>IF(ROW()-$B$4&lt;$B$112,2,3)</f>
        <v>3</v>
      </c>
      <c r="D89" s="129">
        <v>84</v>
      </c>
      <c r="E89" s="91">
        <v>0</v>
      </c>
      <c r="F89" s="92">
        <v>5.6487600000000002E-20</v>
      </c>
      <c r="G89" s="92">
        <v>9.0432699999999999E-19</v>
      </c>
      <c r="H89" s="92">
        <v>1.4522651000000001E-17</v>
      </c>
      <c r="I89" s="92">
        <v>2.3294295000000001E-16</v>
      </c>
      <c r="J89" s="92">
        <v>3.7328040000000003E-15</v>
      </c>
      <c r="K89" s="92">
        <v>5.9771564000000003E-14</v>
      </c>
      <c r="L89" s="92">
        <v>9.5659299999999998E-13</v>
      </c>
      <c r="M89" s="92">
        <v>1.5305718E-11</v>
      </c>
      <c r="N89" s="92">
        <v>2.4493145999999999E-10</v>
      </c>
      <c r="O89" s="92">
        <v>3.9225525000000002E-9</v>
      </c>
      <c r="P89" s="92">
        <v>6.2932689999999999E-8</v>
      </c>
      <c r="Q89" s="92">
        <v>1.0132875000000001E-6</v>
      </c>
      <c r="R89" s="92">
        <v>1.6421877999999999E-5</v>
      </c>
      <c r="S89" s="92">
        <v>2.6917611999999999E-4</v>
      </c>
      <c r="T89" s="92">
        <v>2.1177453E-3</v>
      </c>
      <c r="U89" s="92">
        <v>7.6613324E-3</v>
      </c>
      <c r="V89" s="92">
        <v>1.9743218999999999E-2</v>
      </c>
      <c r="W89" s="92">
        <v>4.1142873000000003E-2</v>
      </c>
      <c r="X89" s="92">
        <v>7.3008980000000001E-2</v>
      </c>
      <c r="Y89" s="92">
        <v>0.11329483</v>
      </c>
      <c r="Z89" s="93">
        <v>0.15615314</v>
      </c>
      <c r="AA89" s="93">
        <v>0.19261312</v>
      </c>
      <c r="AB89" s="93">
        <v>0.21148749</v>
      </c>
      <c r="AC89" s="93">
        <v>0.21221582999999999</v>
      </c>
      <c r="AD89" s="93">
        <v>0.1958821</v>
      </c>
      <c r="AE89" s="93">
        <v>0.16126293</v>
      </c>
      <c r="AF89" s="93">
        <v>0.11885147</v>
      </c>
      <c r="AG89" s="93">
        <v>7.7780379999999996E-2</v>
      </c>
      <c r="AH89" s="93">
        <v>4.4447366000000002E-2</v>
      </c>
      <c r="AI89" s="93">
        <v>2.1548191000000001E-2</v>
      </c>
      <c r="AJ89" s="93">
        <v>8.4171295000000004E-3</v>
      </c>
      <c r="AK89" s="93">
        <v>2.3785117000000001E-3</v>
      </c>
      <c r="AL89" s="93">
        <v>3.4944597000000001E-4</v>
      </c>
      <c r="AM89" s="93">
        <v>3.3037602000000002E-5</v>
      </c>
      <c r="AN89" s="93">
        <v>9.4298060000000005E-6</v>
      </c>
      <c r="AO89" s="93">
        <v>5.5760705999999999E-6</v>
      </c>
      <c r="AP89" s="93">
        <v>2.31381E-6</v>
      </c>
      <c r="AQ89" s="93">
        <v>5.5724760000000002E-7</v>
      </c>
      <c r="AR89" s="93">
        <v>2.0054638E-7</v>
      </c>
      <c r="AS89" s="94">
        <v>0</v>
      </c>
      <c r="AT89" s="94">
        <v>5.6488640000000001E-20</v>
      </c>
      <c r="AU89" s="94">
        <v>9.0434280000000002E-19</v>
      </c>
      <c r="AV89" s="94">
        <v>1.4522861000000001E-17</v>
      </c>
      <c r="AW89" s="94">
        <v>2.3294554999999998E-16</v>
      </c>
      <c r="AX89" s="94">
        <v>3.7328350000000002E-15</v>
      </c>
      <c r="AY89" s="94">
        <v>5.9771875999999997E-14</v>
      </c>
      <c r="AZ89" s="94">
        <v>9.5659520000000004E-13</v>
      </c>
      <c r="BA89" s="94">
        <v>1.5305709999999999E-11</v>
      </c>
      <c r="BB89" s="94">
        <v>2.4493065999999999E-10</v>
      </c>
      <c r="BC89" s="94">
        <v>3.9225267000000003E-9</v>
      </c>
      <c r="BD89" s="94">
        <v>6.2932100000000003E-8</v>
      </c>
      <c r="BE89" s="94">
        <v>1.0132755999999999E-6</v>
      </c>
      <c r="BF89" s="94">
        <v>1.642166E-5</v>
      </c>
      <c r="BG89" s="94">
        <v>2.6917236E-4</v>
      </c>
      <c r="BH89" s="94">
        <v>2.1177273999999999E-3</v>
      </c>
      <c r="BI89" s="94">
        <v>7.6612850000000003E-3</v>
      </c>
      <c r="BJ89" s="94">
        <v>1.9743119999999999E-2</v>
      </c>
      <c r="BK89" s="94">
        <v>4.1142720000000001E-2</v>
      </c>
      <c r="BL89" s="94">
        <v>7.3008779999999995E-2</v>
      </c>
      <c r="BM89" s="94">
        <v>0.11329464</v>
      </c>
      <c r="BN89" s="94">
        <v>0.15615302</v>
      </c>
      <c r="BO89" s="94">
        <v>0.19261302</v>
      </c>
      <c r="BP89" s="94">
        <v>0.21148743</v>
      </c>
      <c r="BQ89" s="94">
        <v>0.21221581</v>
      </c>
      <c r="BR89" s="94">
        <v>0.19588216</v>
      </c>
      <c r="BS89" s="94">
        <v>0.16126296000000001</v>
      </c>
      <c r="BT89" s="94">
        <v>0.11885134</v>
      </c>
      <c r="BU89" s="94">
        <v>7.7780135E-2</v>
      </c>
      <c r="BV89" s="94">
        <v>4.444712E-2</v>
      </c>
      <c r="BW89" s="94">
        <v>2.1548024999999998E-2</v>
      </c>
      <c r="BX89" s="94">
        <v>8.4170419999999996E-3</v>
      </c>
      <c r="BY89" s="94">
        <v>2.3784844999999999E-3</v>
      </c>
      <c r="BZ89" s="94">
        <v>3.4944156999999998E-4</v>
      </c>
      <c r="CA89" s="94">
        <v>3.3037229999999998E-5</v>
      </c>
      <c r="CB89" s="94">
        <v>9.4297399999999999E-6</v>
      </c>
      <c r="CC89" s="94">
        <v>5.5760473999999996E-6</v>
      </c>
      <c r="CD89" s="94">
        <v>2.3137956999999998E-6</v>
      </c>
      <c r="CE89" s="94">
        <v>5.5724485E-7</v>
      </c>
      <c r="CF89" s="94">
        <v>2.0054708E-7</v>
      </c>
      <c r="CG89" s="94">
        <v>0</v>
      </c>
      <c r="CH89" s="94">
        <v>5.6470826000000002E-20</v>
      </c>
      <c r="CI89" s="94">
        <v>9.0408820000000001E-19</v>
      </c>
      <c r="CJ89" s="94">
        <v>1.4519249999999999E-17</v>
      </c>
      <c r="CK89" s="94">
        <v>2.3289520000000002E-16</v>
      </c>
      <c r="CL89" s="94">
        <v>3.7321480000000001E-15</v>
      </c>
      <c r="CM89" s="94">
        <v>5.9762759999999998E-14</v>
      </c>
      <c r="CN89" s="94">
        <v>9.5647880000000009E-13</v>
      </c>
      <c r="CO89" s="94">
        <v>1.5304308E-11</v>
      </c>
      <c r="CP89" s="94">
        <v>2.4491519999999999E-10</v>
      </c>
      <c r="CQ89" s="94">
        <v>3.9223823999999998E-9</v>
      </c>
      <c r="CR89" s="94">
        <v>6.2931170000000004E-8</v>
      </c>
      <c r="CS89" s="94">
        <v>1.0132774000000001E-6</v>
      </c>
      <c r="CT89" s="94">
        <v>1.6421806999999998E-5</v>
      </c>
      <c r="CU89" s="94">
        <v>2.6917522000000001E-4</v>
      </c>
      <c r="CV89" s="94">
        <v>2.1177407000000001E-3</v>
      </c>
      <c r="CW89" s="94">
        <v>7.6613235E-3</v>
      </c>
      <c r="CX89" s="94">
        <v>1.9743219999999999E-2</v>
      </c>
      <c r="CY89" s="94">
        <v>4.114288E-2</v>
      </c>
      <c r="CZ89" s="94">
        <v>7.3009030000000003E-2</v>
      </c>
      <c r="DA89" s="94">
        <v>0.11329497400000001</v>
      </c>
      <c r="DB89" s="94">
        <v>0.15615329</v>
      </c>
      <c r="DC89" s="94">
        <v>0.19261312</v>
      </c>
      <c r="DD89" s="94">
        <v>0.21148701</v>
      </c>
      <c r="DE89" s="94">
        <v>0.21221503999999999</v>
      </c>
      <c r="DF89" s="94">
        <v>0.19588101999999999</v>
      </c>
      <c r="DG89" s="94">
        <v>0.16126192</v>
      </c>
      <c r="DH89" s="94">
        <v>0.1188506</v>
      </c>
      <c r="DI89" s="94">
        <v>7.777974E-2</v>
      </c>
      <c r="DJ89" s="94">
        <v>4.4446945000000002E-2</v>
      </c>
      <c r="DK89" s="94">
        <v>2.1547960000000001E-2</v>
      </c>
      <c r="DL89" s="94">
        <v>8.4170270000000005E-3</v>
      </c>
      <c r="DM89" s="94">
        <v>2.3784792999999999E-3</v>
      </c>
      <c r="DN89" s="94">
        <v>3.4943988000000001E-4</v>
      </c>
      <c r="DO89" s="94">
        <v>3.3037122000000003E-5</v>
      </c>
      <c r="DP89" s="94">
        <v>9.4297330000000008E-6</v>
      </c>
      <c r="DQ89" s="94">
        <v>5.5760569999999997E-6</v>
      </c>
      <c r="DR89" s="94">
        <v>2.313822E-6</v>
      </c>
      <c r="DS89" s="94">
        <v>5.5724810000000003E-7</v>
      </c>
      <c r="DT89" s="94">
        <v>2.0054824E-7</v>
      </c>
      <c r="DU89" s="94">
        <v>0</v>
      </c>
      <c r="DV89" s="94">
        <v>5.6470573999999997E-20</v>
      </c>
      <c r="DW89" s="94">
        <v>9.0408640000000008E-19</v>
      </c>
      <c r="DX89" s="94">
        <v>1.4519249999999999E-17</v>
      </c>
      <c r="DY89" s="94">
        <v>2.3289564999999999E-16</v>
      </c>
      <c r="DZ89" s="94">
        <v>3.7321597000000003E-15</v>
      </c>
      <c r="EA89" s="94">
        <v>5.9763020000000001E-14</v>
      </c>
      <c r="EB89" s="94">
        <v>9.5648400000000007E-13</v>
      </c>
      <c r="EC89" s="94">
        <v>1.5304398000000001E-11</v>
      </c>
      <c r="ED89" s="94">
        <v>2.4491675000000002E-10</v>
      </c>
      <c r="EE89" s="94">
        <v>3.922409E-9</v>
      </c>
      <c r="EF89" s="94">
        <v>6.2931640000000002E-8</v>
      </c>
      <c r="EG89" s="94">
        <v>1.0132851000000001E-6</v>
      </c>
      <c r="EH89" s="94">
        <v>1.6421934999999998E-5</v>
      </c>
      <c r="EI89" s="94">
        <v>2.6917734E-4</v>
      </c>
      <c r="EJ89" s="94">
        <v>2.1177549999999998E-3</v>
      </c>
      <c r="EK89" s="94">
        <v>7.6613664000000003E-3</v>
      </c>
      <c r="EL89" s="94">
        <v>1.9743294000000002E-2</v>
      </c>
      <c r="EM89" s="94">
        <v>4.1142977999999997E-2</v>
      </c>
      <c r="EN89" s="94">
        <v>7.3009043999999995E-2</v>
      </c>
      <c r="EO89" s="94">
        <v>0.11329482</v>
      </c>
      <c r="EP89" s="94">
        <v>0.15615302</v>
      </c>
      <c r="EQ89" s="94">
        <v>0.1926128</v>
      </c>
      <c r="ER89" s="94">
        <v>0.21148686</v>
      </c>
      <c r="ES89" s="94">
        <v>0.21221509999999999</v>
      </c>
      <c r="ET89" s="94">
        <v>0.19588148999999999</v>
      </c>
      <c r="EU89" s="94">
        <v>0.16126270000000001</v>
      </c>
      <c r="EV89" s="94">
        <v>0.11885147</v>
      </c>
      <c r="EW89" s="94">
        <v>7.7780429999999998E-2</v>
      </c>
      <c r="EX89" s="94">
        <v>4.4447390000000003E-2</v>
      </c>
      <c r="EY89" s="94">
        <v>2.1548168999999999E-2</v>
      </c>
      <c r="EZ89" s="94">
        <v>8.4170909999999998E-3</v>
      </c>
      <c r="FA89" s="94">
        <v>2.3784905000000002E-3</v>
      </c>
      <c r="FB89" s="94">
        <v>3.4944052E-4</v>
      </c>
      <c r="FC89" s="94">
        <v>3.3037229999999998E-5</v>
      </c>
      <c r="FD89" s="94">
        <v>9.4297980000000003E-6</v>
      </c>
      <c r="FE89" s="94">
        <v>5.5761093000000001E-6</v>
      </c>
      <c r="FF89" s="94">
        <v>2.3138206999999999E-6</v>
      </c>
      <c r="FG89" s="94">
        <v>5.5725359999999997E-7</v>
      </c>
      <c r="FH89" s="94">
        <v>2.005497E-7</v>
      </c>
      <c r="FI89" s="94">
        <v>0</v>
      </c>
      <c r="FJ89" s="94">
        <v>5.6470580000000004E-20</v>
      </c>
      <c r="FK89" s="94">
        <v>9.0408630000000005E-19</v>
      </c>
      <c r="FL89" s="94">
        <v>1.4519245E-17</v>
      </c>
      <c r="FM89" s="94">
        <v>2.3289552000000002E-16</v>
      </c>
      <c r="FN89" s="94">
        <v>3.7321584999999998E-15</v>
      </c>
      <c r="FO89" s="94">
        <v>5.9763000000000005E-14</v>
      </c>
      <c r="FP89" s="94">
        <v>9.5648339999999992E-13</v>
      </c>
      <c r="FQ89" s="94">
        <v>1.5304386E-11</v>
      </c>
      <c r="FR89" s="94">
        <v>2.4491648E-10</v>
      </c>
      <c r="FS89" s="94">
        <v>3.9224029999999997E-9</v>
      </c>
      <c r="FT89" s="94">
        <v>6.2931539999999996E-8</v>
      </c>
      <c r="FU89" s="94">
        <v>1.0132837000000001E-6</v>
      </c>
      <c r="FV89" s="94">
        <v>1.6421916E-5</v>
      </c>
      <c r="FW89" s="94">
        <v>2.6917713999999998E-4</v>
      </c>
      <c r="FX89" s="94">
        <v>2.1177510000000002E-3</v>
      </c>
      <c r="FY89" s="94">
        <v>7.6613499999999999E-3</v>
      </c>
      <c r="FZ89" s="94">
        <v>1.9743246999999998E-2</v>
      </c>
      <c r="GA89" s="94">
        <v>4.1142866E-2</v>
      </c>
      <c r="GB89" s="94">
        <v>7.3008895000000004E-2</v>
      </c>
      <c r="GC89" s="94">
        <v>0.11329465</v>
      </c>
      <c r="GD89" s="94">
        <v>0.15615307</v>
      </c>
      <c r="GE89" s="94">
        <v>0.19261326000000001</v>
      </c>
      <c r="GF89" s="94">
        <v>0.21148786999999999</v>
      </c>
      <c r="GG89" s="94">
        <v>0.21221633000000001</v>
      </c>
      <c r="GH89" s="94">
        <v>0.19588248</v>
      </c>
      <c r="GI89" s="94">
        <v>0.16126304999999999</v>
      </c>
      <c r="GJ89" s="94">
        <v>0.11885121999999999</v>
      </c>
      <c r="GK89" s="94">
        <v>7.7779989999999993E-2</v>
      </c>
      <c r="GL89" s="94">
        <v>4.4446993999999997E-2</v>
      </c>
      <c r="GM89" s="94">
        <v>2.1547937999999999E-2</v>
      </c>
      <c r="GN89" s="94">
        <v>8.4169940000000006E-3</v>
      </c>
      <c r="GO89" s="94">
        <v>2.3784692999999999E-3</v>
      </c>
      <c r="GP89" s="94">
        <v>3.4944354999999998E-4</v>
      </c>
      <c r="GQ89" s="94">
        <v>3.3037584E-5</v>
      </c>
      <c r="GR89" s="94">
        <v>9.4298489999999998E-6</v>
      </c>
      <c r="GS89" s="94">
        <v>5.5760749999999998E-6</v>
      </c>
      <c r="GT89" s="94">
        <v>2.3138273000000001E-6</v>
      </c>
      <c r="GU89" s="94">
        <v>5.5724880000000003E-7</v>
      </c>
      <c r="GV89" s="94">
        <v>2.0054851E-7</v>
      </c>
      <c r="GW89" s="94">
        <v>0</v>
      </c>
      <c r="GX89" s="94">
        <v>5.6470360000000005E-20</v>
      </c>
      <c r="GY89" s="94">
        <v>9.0408259999999997E-19</v>
      </c>
      <c r="GZ89" s="94">
        <v>1.4519184999999999E-17</v>
      </c>
      <c r="HA89" s="94">
        <v>2.3289451E-16</v>
      </c>
      <c r="HB89" s="94">
        <v>3.7321409999999998E-15</v>
      </c>
      <c r="HC89" s="94">
        <v>5.9762720000000005E-14</v>
      </c>
      <c r="HD89" s="94">
        <v>9.5647889999999995E-13</v>
      </c>
      <c r="HE89" s="94">
        <v>1.5304308E-11</v>
      </c>
      <c r="HF89" s="94">
        <v>2.4491511999999999E-10</v>
      </c>
      <c r="HG89" s="94">
        <v>3.9223797999999998E-9</v>
      </c>
      <c r="HH89" s="94">
        <v>6.2931159999999994E-8</v>
      </c>
      <c r="HI89" s="94">
        <v>1.0132769E-6</v>
      </c>
      <c r="HJ89" s="94">
        <v>1.6421804E-5</v>
      </c>
      <c r="HK89" s="94">
        <v>2.6917522000000001E-4</v>
      </c>
      <c r="HL89" s="94">
        <v>2.1177397999999998E-3</v>
      </c>
      <c r="HM89" s="94">
        <v>7.6613174999999997E-3</v>
      </c>
      <c r="HN89" s="94">
        <v>1.9743197000000001E-2</v>
      </c>
      <c r="HO89" s="94">
        <v>4.1142847000000003E-2</v>
      </c>
      <c r="HP89" s="94">
        <v>7.300893E-2</v>
      </c>
      <c r="HQ89" s="94">
        <v>0.11329473</v>
      </c>
      <c r="HR89" s="94">
        <v>0.15615302</v>
      </c>
      <c r="HS89" s="94">
        <v>0.1926129</v>
      </c>
      <c r="HT89" s="94">
        <v>0.21148716000000001</v>
      </c>
      <c r="HU89" s="94">
        <v>0.2122155</v>
      </c>
      <c r="HV89" s="94">
        <v>0.19588174999999999</v>
      </c>
      <c r="HW89" s="94">
        <v>0.16126265000000001</v>
      </c>
      <c r="HX89" s="94">
        <v>0.118851125</v>
      </c>
      <c r="HY89" s="94">
        <v>7.7779959999999995E-2</v>
      </c>
      <c r="HZ89" s="94">
        <v>4.4447012000000001E-2</v>
      </c>
      <c r="IA89" s="94">
        <v>2.1547980000000001E-2</v>
      </c>
      <c r="IB89" s="94">
        <v>8.4170359999999993E-3</v>
      </c>
      <c r="IC89" s="94">
        <v>2.3784724000000001E-3</v>
      </c>
      <c r="ID89" s="94">
        <v>3.4943597999999998E-4</v>
      </c>
      <c r="IE89" s="94">
        <v>3.3036922000000002E-5</v>
      </c>
      <c r="IF89" s="94">
        <v>9.4297340000000002E-6</v>
      </c>
      <c r="IG89" s="94">
        <v>5.5760560000000003E-6</v>
      </c>
      <c r="IH89" s="94">
        <v>2.3138252000000001E-6</v>
      </c>
      <c r="II89" s="94">
        <v>5.5725029999999997E-7</v>
      </c>
      <c r="IJ89" s="94">
        <v>2.0054837E-7</v>
      </c>
      <c r="IK89" s="94">
        <v>0</v>
      </c>
      <c r="IL89" s="94">
        <v>5.6469934000000002E-20</v>
      </c>
      <c r="IM89" s="94">
        <v>9.0407569999999995E-19</v>
      </c>
      <c r="IN89" s="94">
        <v>1.4519073000000001E-17</v>
      </c>
      <c r="IO89" s="94">
        <v>2.3289277000000002E-16</v>
      </c>
      <c r="IP89" s="94">
        <v>3.7321130000000001E-15</v>
      </c>
      <c r="IQ89" s="94">
        <v>5.9762289999999994E-14</v>
      </c>
      <c r="IR89" s="94">
        <v>9.5647180000000009E-13</v>
      </c>
      <c r="IS89" s="94">
        <v>1.5304198999999999E-11</v>
      </c>
      <c r="IT89" s="94">
        <v>2.4491339999999998E-10</v>
      </c>
      <c r="IU89" s="94">
        <v>3.9223518E-9</v>
      </c>
      <c r="IV89" s="94">
        <v>6.293068E-8</v>
      </c>
      <c r="IW89" s="94">
        <v>1.0132695E-6</v>
      </c>
      <c r="IX89" s="94">
        <v>1.6421685000000001E-5</v>
      </c>
      <c r="IY89" s="94">
        <v>2.6917327E-4</v>
      </c>
      <c r="IZ89" s="94">
        <v>2.1177328E-3</v>
      </c>
      <c r="JA89" s="94">
        <v>7.6613015999999999E-3</v>
      </c>
      <c r="JB89" s="94">
        <v>1.9743172E-2</v>
      </c>
      <c r="JC89" s="94">
        <v>4.1142810000000002E-2</v>
      </c>
      <c r="JD89" s="94">
        <v>7.3008920000000005E-2</v>
      </c>
      <c r="JE89" s="94">
        <v>0.11329476500000001</v>
      </c>
      <c r="JF89" s="94">
        <v>0.15615309999999999</v>
      </c>
      <c r="JG89" s="94">
        <v>0.1926129</v>
      </c>
      <c r="JH89" s="94">
        <v>0.21148676999999999</v>
      </c>
      <c r="JI89" s="94">
        <v>0.21221480000000001</v>
      </c>
      <c r="JJ89" s="94">
        <v>0.19588077000000001</v>
      </c>
      <c r="JK89" s="94">
        <v>0.16126175000000001</v>
      </c>
      <c r="JL89" s="94">
        <v>0.118850715</v>
      </c>
      <c r="JM89" s="94">
        <v>7.7779903999999997E-2</v>
      </c>
      <c r="JN89" s="94">
        <v>4.4447035000000003E-2</v>
      </c>
      <c r="JO89" s="94">
        <v>2.1548003E-2</v>
      </c>
      <c r="JP89" s="94">
        <v>8.4170649999999996E-3</v>
      </c>
      <c r="JQ89" s="94">
        <v>2.3784963E-3</v>
      </c>
      <c r="JR89" s="94">
        <v>3.4943878000000001E-4</v>
      </c>
      <c r="JS89" s="94">
        <v>3.3037085999999998E-5</v>
      </c>
      <c r="JT89" s="94">
        <v>9.4297450000000003E-6</v>
      </c>
      <c r="JU89" s="94">
        <v>5.5760696999999996E-6</v>
      </c>
      <c r="JV89" s="94">
        <v>2.3138232000000001E-6</v>
      </c>
      <c r="JW89" s="94">
        <v>5.5725160000000002E-7</v>
      </c>
      <c r="JX89" s="94">
        <v>2.0054873999999999E-7</v>
      </c>
      <c r="JY89" s="94">
        <v>0</v>
      </c>
      <c r="JZ89" s="94">
        <v>5.6469419999999997E-20</v>
      </c>
      <c r="KA89" s="94">
        <v>9.0406759999999997E-19</v>
      </c>
      <c r="KB89" s="94">
        <v>1.4518944000000001E-17</v>
      </c>
      <c r="KC89" s="94">
        <v>2.3289062000000001E-16</v>
      </c>
      <c r="KD89" s="94">
        <v>3.7320796999999998E-15</v>
      </c>
      <c r="KE89" s="94">
        <v>5.9761746000000004E-14</v>
      </c>
      <c r="KF89" s="94">
        <v>9.5646340000000009E-13</v>
      </c>
      <c r="KG89" s="94">
        <v>1.5304063999999998E-11</v>
      </c>
      <c r="KH89" s="94">
        <v>2.4491128999999999E-10</v>
      </c>
      <c r="KI89" s="94">
        <v>3.9223185000000001E-9</v>
      </c>
      <c r="KJ89" s="94">
        <v>6.293014E-8</v>
      </c>
      <c r="KK89" s="94">
        <v>1.0132604E-6</v>
      </c>
      <c r="KL89" s="94">
        <v>1.6421536E-5</v>
      </c>
      <c r="KM89" s="94">
        <v>2.6917085000000002E-4</v>
      </c>
      <c r="KN89" s="94">
        <v>2.1177263E-3</v>
      </c>
      <c r="KO89" s="94">
        <v>7.6612937000000002E-3</v>
      </c>
      <c r="KP89" s="94">
        <v>1.9743153999999999E-2</v>
      </c>
      <c r="KQ89" s="94">
        <v>4.1142770000000002E-2</v>
      </c>
      <c r="KR89" s="94">
        <v>7.3008799999999999E-2</v>
      </c>
      <c r="KS89" s="94">
        <v>0.11329454999999999</v>
      </c>
      <c r="KT89" s="94">
        <v>0.15615281</v>
      </c>
      <c r="KU89" s="94">
        <v>0.19261275</v>
      </c>
      <c r="KV89" s="94">
        <v>0.21148686</v>
      </c>
      <c r="KW89" s="94">
        <v>0.21221488999999999</v>
      </c>
      <c r="KX89" s="94">
        <v>0.1958809</v>
      </c>
      <c r="KY89" s="94">
        <v>0.16126180000000001</v>
      </c>
      <c r="KZ89" s="94">
        <v>0.11885068</v>
      </c>
      <c r="LA89" s="94">
        <v>7.777995E-2</v>
      </c>
      <c r="LB89" s="94">
        <v>4.4447059999999997E-2</v>
      </c>
      <c r="LC89" s="94">
        <v>2.1547970999999999E-2</v>
      </c>
      <c r="LD89" s="94">
        <v>8.4170249999999999E-3</v>
      </c>
      <c r="LE89" s="94">
        <v>2.3784891000000002E-3</v>
      </c>
      <c r="LF89" s="94">
        <v>3.4944350000000002E-4</v>
      </c>
      <c r="LG89" s="94">
        <v>3.3037409999999997E-5</v>
      </c>
      <c r="LH89" s="94">
        <v>9.4297750000000007E-6</v>
      </c>
      <c r="LI89" s="94">
        <v>5.5760740000000004E-6</v>
      </c>
      <c r="LJ89" s="94">
        <v>2.3138196000000001E-6</v>
      </c>
      <c r="LK89" s="94">
        <v>5.5725126999999999E-7</v>
      </c>
      <c r="LL89" s="94">
        <v>2.0054856E-7</v>
      </c>
      <c r="LM89" s="94">
        <v>0</v>
      </c>
      <c r="LN89" s="94">
        <v>5.6469130000000004E-20</v>
      </c>
      <c r="LO89" s="94">
        <v>9.0406300000000002E-19</v>
      </c>
      <c r="LP89" s="94">
        <v>1.4518873E-17</v>
      </c>
      <c r="LQ89" s="94">
        <v>2.3288950000000001E-16</v>
      </c>
      <c r="LR89" s="94">
        <v>3.7320622999999997E-15</v>
      </c>
      <c r="LS89" s="94">
        <v>5.9761499999999997E-14</v>
      </c>
      <c r="LT89" s="94">
        <v>9.5645950000000006E-13</v>
      </c>
      <c r="LU89" s="94">
        <v>1.5304001000000001E-11</v>
      </c>
      <c r="LV89" s="94">
        <v>2.4491026000000001E-10</v>
      </c>
      <c r="LW89" s="94">
        <v>3.9223030000000001E-9</v>
      </c>
      <c r="LX89" s="94">
        <v>6.2929890000000006E-8</v>
      </c>
      <c r="LY89" s="94">
        <v>1.0132562E-6</v>
      </c>
      <c r="LZ89" s="94">
        <v>1.6421462000000001E-5</v>
      </c>
      <c r="MA89" s="94">
        <v>2.6916949999999999E-4</v>
      </c>
      <c r="MB89" s="94">
        <v>2.1177219999999998E-3</v>
      </c>
      <c r="MC89" s="94">
        <v>7.6612909999999998E-3</v>
      </c>
      <c r="MD89" s="94">
        <v>1.9743160999999999E-2</v>
      </c>
      <c r="ME89" s="94">
        <v>4.1142770000000002E-2</v>
      </c>
      <c r="MF89" s="94">
        <v>7.3008760000000006E-2</v>
      </c>
      <c r="MG89" s="94">
        <v>0.11329442000000001</v>
      </c>
      <c r="MH89" s="94">
        <v>0.15615259000000001</v>
      </c>
      <c r="MI89" s="94">
        <v>0.19261239999999999</v>
      </c>
      <c r="MJ89" s="94">
        <v>0.21148664</v>
      </c>
      <c r="MK89" s="94">
        <v>0.21221495000000001</v>
      </c>
      <c r="ML89" s="94">
        <v>0.19588116</v>
      </c>
      <c r="MM89" s="94">
        <v>0.16126207000000001</v>
      </c>
      <c r="MN89" s="94">
        <v>0.11885075000000001</v>
      </c>
      <c r="MO89" s="94">
        <v>7.777995E-2</v>
      </c>
      <c r="MP89" s="94">
        <v>4.444712E-2</v>
      </c>
      <c r="MQ89" s="94">
        <v>2.1547991999999998E-2</v>
      </c>
      <c r="MR89" s="94">
        <v>8.4169999999999991E-3</v>
      </c>
      <c r="MS89" s="94">
        <v>2.3784692999999999E-3</v>
      </c>
      <c r="MT89" s="94">
        <v>3.4944270000000001E-4</v>
      </c>
      <c r="MU89" s="94">
        <v>3.303736E-5</v>
      </c>
      <c r="MV89" s="94">
        <v>9.4297829999999992E-6</v>
      </c>
      <c r="MW89" s="94">
        <v>5.5760815000000001E-6</v>
      </c>
      <c r="MX89" s="94">
        <v>2.3138213999999999E-6</v>
      </c>
      <c r="MY89" s="94">
        <v>5.5725206E-7</v>
      </c>
      <c r="MZ89" s="94">
        <v>2.0054857000000001E-7</v>
      </c>
      <c r="NA89" s="94">
        <v>0</v>
      </c>
      <c r="NB89" s="94">
        <v>5.6469009999999997E-20</v>
      </c>
      <c r="NC89" s="94">
        <v>9.0406100000000004E-19</v>
      </c>
      <c r="ND89" s="94">
        <v>1.4518841E-17</v>
      </c>
      <c r="NE89" s="94">
        <v>2.3288909999999999E-16</v>
      </c>
      <c r="NF89" s="94">
        <v>3.7320569999999999E-15</v>
      </c>
      <c r="NG89" s="94">
        <v>5.9761400000000003E-14</v>
      </c>
      <c r="NH89" s="94">
        <v>9.56458E-13</v>
      </c>
      <c r="NI89" s="94">
        <v>1.5303979000000001E-11</v>
      </c>
      <c r="NJ89" s="94">
        <v>2.4490987000000003E-10</v>
      </c>
      <c r="NK89" s="94">
        <v>3.9222950000000001E-9</v>
      </c>
      <c r="NL89" s="94">
        <v>6.2929769999999995E-8</v>
      </c>
      <c r="NM89" s="94">
        <v>1.0132541E-6</v>
      </c>
      <c r="NN89" s="94">
        <v>1.6421423000000001E-5</v>
      </c>
      <c r="NO89" s="94">
        <v>2.6916872999999998E-4</v>
      </c>
      <c r="NP89" s="94">
        <v>2.1177148E-3</v>
      </c>
      <c r="NQ89" s="94">
        <v>7.6612659999999999E-3</v>
      </c>
      <c r="NR89" s="94">
        <v>1.9743118E-2</v>
      </c>
      <c r="NS89" s="94">
        <v>4.1142723999999999E-2</v>
      </c>
      <c r="NT89" s="94">
        <v>7.3008740000000003E-2</v>
      </c>
      <c r="NU89" s="94">
        <v>0.113294415</v>
      </c>
      <c r="NV89" s="94">
        <v>0.15615253000000001</v>
      </c>
      <c r="NW89" s="94">
        <v>0.19261220000000001</v>
      </c>
      <c r="NX89" s="94">
        <v>0.21148649999999999</v>
      </c>
      <c r="NY89" s="94">
        <v>0.21221498</v>
      </c>
      <c r="NZ89" s="94">
        <v>0.19588149999999999</v>
      </c>
      <c r="OA89" s="94">
        <v>0.16126254000000001</v>
      </c>
      <c r="OB89" s="94">
        <v>0.11885107</v>
      </c>
      <c r="OC89" s="94">
        <v>7.7780039999999995E-2</v>
      </c>
      <c r="OD89" s="94">
        <v>4.4447154000000003E-2</v>
      </c>
      <c r="OE89" s="94">
        <v>2.1548056999999999E-2</v>
      </c>
      <c r="OF89" s="94">
        <v>8.4170359999999993E-3</v>
      </c>
      <c r="OG89" s="94">
        <v>2.3784724000000001E-3</v>
      </c>
      <c r="OH89" s="94">
        <v>3.4944057999999997E-4</v>
      </c>
      <c r="OI89" s="94">
        <v>3.3037246000000002E-5</v>
      </c>
      <c r="OJ89" s="94">
        <v>9.429779E-6</v>
      </c>
      <c r="OK89" s="94">
        <v>5.5760856000000001E-6</v>
      </c>
      <c r="OL89" s="94">
        <v>2.3138252000000001E-6</v>
      </c>
      <c r="OM89" s="94">
        <v>5.572532E-7</v>
      </c>
      <c r="ON89" s="94">
        <v>2.0054878E-7</v>
      </c>
      <c r="OO89" s="94">
        <v>0</v>
      </c>
      <c r="OP89" s="94">
        <v>5.6469110000000001E-20</v>
      </c>
      <c r="OQ89" s="94">
        <v>9.0406269999999994E-19</v>
      </c>
      <c r="OR89" s="94">
        <v>1.4518876E-17</v>
      </c>
      <c r="OS89" s="94">
        <v>2.3288963999999999E-16</v>
      </c>
      <c r="OT89" s="94">
        <v>3.7320665999999997E-15</v>
      </c>
      <c r="OU89" s="94">
        <v>5.9761589999999994E-14</v>
      </c>
      <c r="OV89" s="94">
        <v>9.564615E-13</v>
      </c>
      <c r="OW89" s="94">
        <v>1.5304038E-11</v>
      </c>
      <c r="OX89" s="94">
        <v>2.4491084E-10</v>
      </c>
      <c r="OY89" s="94">
        <v>3.9223105E-9</v>
      </c>
      <c r="OZ89" s="94">
        <v>6.2930020000000001E-8</v>
      </c>
      <c r="PA89" s="94">
        <v>1.0132583E-6</v>
      </c>
      <c r="PB89" s="94">
        <v>1.6421490000000001E-5</v>
      </c>
      <c r="PC89" s="94">
        <v>2.6916990000000002E-4</v>
      </c>
      <c r="PD89" s="94">
        <v>2.1177154999999998E-3</v>
      </c>
      <c r="PE89" s="94">
        <v>7.661256E-3</v>
      </c>
      <c r="PF89" s="94">
        <v>1.9743075999999998E-2</v>
      </c>
      <c r="PG89" s="94">
        <v>4.1142642E-2</v>
      </c>
      <c r="PH89" s="94">
        <v>7.3008660000000003E-2</v>
      </c>
      <c r="PI89" s="94">
        <v>0.1132944</v>
      </c>
      <c r="PJ89" s="94">
        <v>0.15615261999999999</v>
      </c>
      <c r="PK89" s="94">
        <v>0.19261236000000001</v>
      </c>
      <c r="PL89" s="94">
        <v>0.21148660999999999</v>
      </c>
      <c r="PM89" s="94">
        <v>0.21221498999999999</v>
      </c>
      <c r="PN89" s="94">
        <v>0.19588140000000001</v>
      </c>
      <c r="PO89" s="94">
        <v>0.16126240999999999</v>
      </c>
      <c r="PP89" s="94">
        <v>0.11885097999999999</v>
      </c>
      <c r="PQ89" s="94">
        <v>7.7779940000000006E-2</v>
      </c>
      <c r="PR89" s="94">
        <v>4.4447056999999998E-2</v>
      </c>
      <c r="PS89" s="94">
        <v>2.1548017999999999E-2</v>
      </c>
      <c r="PT89" s="94">
        <v>8.4170589999999993E-3</v>
      </c>
      <c r="PU89" s="94">
        <v>2.37849E-3</v>
      </c>
      <c r="PV89" s="94">
        <v>3.4944282000000002E-4</v>
      </c>
      <c r="PW89" s="94">
        <v>3.3037419999999998E-5</v>
      </c>
      <c r="PX89" s="94">
        <v>9.429804E-6</v>
      </c>
      <c r="PY89" s="94">
        <v>5.5760915999999999E-6</v>
      </c>
      <c r="PZ89" s="94">
        <v>2.3138282E-6</v>
      </c>
      <c r="QA89" s="94">
        <v>5.5725420000000003E-7</v>
      </c>
      <c r="QB89" s="94">
        <v>2.0054914000000001E-7</v>
      </c>
      <c r="QC89" s="94">
        <v>0</v>
      </c>
      <c r="QD89" s="94">
        <v>5.6469093999999998E-20</v>
      </c>
      <c r="QE89" s="94">
        <v>9.0406219999999999E-19</v>
      </c>
      <c r="QF89" s="94">
        <v>1.4518873E-17</v>
      </c>
      <c r="QG89" s="94">
        <v>2.3288961999999999E-16</v>
      </c>
      <c r="QH89" s="94">
        <v>3.7320669999999997E-15</v>
      </c>
      <c r="QI89" s="94">
        <v>5.9761600000000005E-14</v>
      </c>
      <c r="QJ89" s="94">
        <v>9.5646200000000009E-13</v>
      </c>
      <c r="QK89" s="94">
        <v>1.5304057000000001E-11</v>
      </c>
      <c r="QL89" s="94">
        <v>2.4491129999999999E-10</v>
      </c>
      <c r="QM89" s="94">
        <v>3.9223190000000003E-9</v>
      </c>
      <c r="QN89" s="94">
        <v>6.2930149999999997E-8</v>
      </c>
      <c r="QO89" s="94">
        <v>1.0132604E-6</v>
      </c>
      <c r="QP89" s="94">
        <v>1.6421523000000002E-5</v>
      </c>
      <c r="QQ89" s="94">
        <v>2.6917050000000001E-4</v>
      </c>
      <c r="QR89" s="94">
        <v>2.1177174E-3</v>
      </c>
      <c r="QS89" s="94">
        <v>7.6612555000000002E-3</v>
      </c>
      <c r="QT89" s="94">
        <v>1.9743064000000001E-2</v>
      </c>
      <c r="QU89" s="94">
        <v>4.1142598000000002E-2</v>
      </c>
      <c r="QV89" s="94">
        <v>7.3008580000000003E-2</v>
      </c>
      <c r="QW89" s="94">
        <v>0.11329436</v>
      </c>
      <c r="QX89" s="94">
        <v>0.15615276</v>
      </c>
      <c r="QY89" s="94">
        <v>0.19261270999999999</v>
      </c>
      <c r="QZ89" s="94">
        <v>0.21148700000000001</v>
      </c>
      <c r="RA89" s="94">
        <v>0.21221529</v>
      </c>
      <c r="RB89" s="94">
        <v>0.19588152</v>
      </c>
      <c r="RC89" s="94">
        <v>0.16126245</v>
      </c>
      <c r="RD89" s="94">
        <v>0.11885097999999999</v>
      </c>
      <c r="RE89" s="94">
        <v>7.7779940000000006E-2</v>
      </c>
      <c r="RF89" s="94">
        <v>4.4446989999999999E-2</v>
      </c>
      <c r="RG89" s="94">
        <v>2.1547975E-2</v>
      </c>
      <c r="RH89" s="94">
        <v>8.4170459999999992E-3</v>
      </c>
      <c r="RI89" s="94">
        <v>2.3784975E-3</v>
      </c>
      <c r="RJ89" s="94">
        <v>3.4944582000000002E-4</v>
      </c>
      <c r="RK89" s="94">
        <v>3.3037609999999998E-5</v>
      </c>
      <c r="RL89" s="94">
        <v>9.4298349999999998E-6</v>
      </c>
      <c r="RM89" s="94">
        <v>5.5760959999999997E-6</v>
      </c>
      <c r="RN89" s="94">
        <v>2.3138280000000001E-6</v>
      </c>
      <c r="RO89" s="94">
        <v>5.5725376999999995E-7</v>
      </c>
      <c r="RP89" s="94">
        <v>2.0054905E-7</v>
      </c>
      <c r="RQ89" s="94">
        <v>0</v>
      </c>
      <c r="RR89" s="94">
        <v>5.6468997000000004E-20</v>
      </c>
      <c r="RS89" s="94">
        <v>9.0405999999999995E-19</v>
      </c>
      <c r="RT89" s="94">
        <v>1.4518839999999999E-17</v>
      </c>
      <c r="RU89" s="94">
        <v>2.3288922000000002E-16</v>
      </c>
      <c r="RV89" s="94">
        <v>3.7320598000000002E-15</v>
      </c>
      <c r="RW89" s="94">
        <v>5.9761489999999999E-14</v>
      </c>
      <c r="RX89" s="94">
        <v>9.5646020000000006E-13</v>
      </c>
      <c r="RY89" s="94">
        <v>1.5304027E-11</v>
      </c>
      <c r="RZ89" s="94">
        <v>2.4491086999999998E-10</v>
      </c>
      <c r="SA89" s="94">
        <v>3.922313E-9</v>
      </c>
      <c r="SB89" s="94">
        <v>6.2930056E-8</v>
      </c>
      <c r="SC89" s="94">
        <v>1.0132587E-6</v>
      </c>
      <c r="SD89" s="94">
        <v>1.6421493999999999E-5</v>
      </c>
      <c r="SE89" s="94">
        <v>2.6916994999999998E-4</v>
      </c>
      <c r="SF89" s="94">
        <v>2.1177171999999999E-3</v>
      </c>
      <c r="SG89" s="94">
        <v>7.6612570000000003E-3</v>
      </c>
      <c r="SH89" s="94">
        <v>1.9743063000000002E-2</v>
      </c>
      <c r="SI89" s="94">
        <v>4.1142583000000003E-2</v>
      </c>
      <c r="SJ89" s="94">
        <v>7.3008530000000002E-2</v>
      </c>
      <c r="SK89" s="94">
        <v>0.11329427</v>
      </c>
      <c r="SL89" s="94">
        <v>0.15615266999999999</v>
      </c>
      <c r="SM89" s="94">
        <v>0.19261276999999999</v>
      </c>
      <c r="SN89" s="94">
        <v>0.21148718999999999</v>
      </c>
      <c r="SO89" s="94">
        <v>0.21221544000000001</v>
      </c>
      <c r="SP89" s="94">
        <v>0.19588159999999999</v>
      </c>
      <c r="SQ89" s="94">
        <v>0.16126240999999999</v>
      </c>
      <c r="SR89" s="94">
        <v>0.11885097999999999</v>
      </c>
      <c r="SS89" s="94">
        <v>7.777995E-2</v>
      </c>
      <c r="ST89" s="94">
        <v>4.4447004999999998E-2</v>
      </c>
      <c r="SU89" s="94">
        <v>2.1547955000000001E-2</v>
      </c>
      <c r="SV89" s="94">
        <v>8.4170319999999996E-3</v>
      </c>
      <c r="SW89" s="94">
        <v>2.3784944999999998E-3</v>
      </c>
      <c r="SX89" s="94">
        <v>3.4944655000000003E-4</v>
      </c>
      <c r="SY89" s="94">
        <v>3.3037629999999999E-5</v>
      </c>
      <c r="SZ89" s="94">
        <v>9.4298274999999993E-6</v>
      </c>
      <c r="TA89" s="94">
        <v>5.5760915999999999E-6</v>
      </c>
      <c r="TB89" s="94">
        <v>2.3138276999999999E-6</v>
      </c>
      <c r="TC89" s="94">
        <v>5.5725339999999999E-7</v>
      </c>
      <c r="TD89" s="94">
        <v>2.0054867E-7</v>
      </c>
      <c r="TE89" s="94">
        <v>0</v>
      </c>
      <c r="TF89" s="94">
        <v>5.646873E-20</v>
      </c>
      <c r="TG89" s="94">
        <v>9.040554E-19</v>
      </c>
      <c r="TH89" s="94">
        <v>1.4518757999999999E-17</v>
      </c>
      <c r="TI89" s="94">
        <v>2.3288792E-16</v>
      </c>
      <c r="TJ89" s="94">
        <v>3.7320378000000002E-15</v>
      </c>
      <c r="TK89" s="94">
        <v>5.9761136E-14</v>
      </c>
      <c r="TL89" s="94">
        <v>9.564545E-13</v>
      </c>
      <c r="TM89" s="94">
        <v>1.5303935000000001E-11</v>
      </c>
      <c r="TN89" s="94">
        <v>2.449094E-10</v>
      </c>
      <c r="TO89" s="94">
        <v>3.9222900000000001E-9</v>
      </c>
      <c r="TP89" s="94">
        <v>6.2929719999999998E-8</v>
      </c>
      <c r="TQ89" s="94">
        <v>1.0132532999999999E-6</v>
      </c>
      <c r="TR89" s="94">
        <v>1.6421407000000001E-5</v>
      </c>
      <c r="TS89" s="94">
        <v>2.6916831999999999E-4</v>
      </c>
      <c r="TT89" s="94">
        <v>2.117711E-3</v>
      </c>
      <c r="TU89" s="94">
        <v>7.6612499999999997E-3</v>
      </c>
      <c r="TV89" s="94">
        <v>1.9743064000000001E-2</v>
      </c>
      <c r="TW89" s="94">
        <v>4.1142619999999998E-2</v>
      </c>
      <c r="TX89" s="94">
        <v>7.3008604000000005E-2</v>
      </c>
      <c r="TY89" s="94">
        <v>0.11329438</v>
      </c>
      <c r="TZ89" s="94">
        <v>0.15615277</v>
      </c>
      <c r="UA89" s="94">
        <v>0.19261295</v>
      </c>
      <c r="UB89" s="94">
        <v>0.21148749</v>
      </c>
      <c r="UC89" s="94">
        <v>0.21221581</v>
      </c>
      <c r="UD89" s="94">
        <v>0.19588189</v>
      </c>
      <c r="UE89" s="94">
        <v>0.16126260000000001</v>
      </c>
      <c r="UF89" s="94">
        <v>0.11885107</v>
      </c>
      <c r="UG89" s="94">
        <v>7.7780020000000005E-2</v>
      </c>
      <c r="UH89" s="94">
        <v>4.4447093999999999E-2</v>
      </c>
      <c r="UI89" s="94">
        <v>2.1548016E-2</v>
      </c>
      <c r="UJ89" s="94">
        <v>8.4170430000000008E-3</v>
      </c>
      <c r="UK89" s="94">
        <v>2.3784909999999999E-3</v>
      </c>
      <c r="UL89" s="94">
        <v>3.4944587999999999E-4</v>
      </c>
      <c r="UM89" s="94">
        <v>3.3037533E-5</v>
      </c>
      <c r="UN89" s="94">
        <v>9.4297980000000003E-6</v>
      </c>
      <c r="UO89" s="94">
        <v>5.5760792999999997E-6</v>
      </c>
      <c r="UP89" s="94">
        <v>2.3138276999999999E-6</v>
      </c>
      <c r="UQ89" s="94">
        <v>5.572532E-7</v>
      </c>
      <c r="UR89" s="94">
        <v>2.0054841000000001E-7</v>
      </c>
      <c r="US89" s="94">
        <v>0</v>
      </c>
      <c r="UT89" s="94">
        <v>5.6468849999999995E-20</v>
      </c>
      <c r="UU89" s="94">
        <v>9.0405690000000004E-19</v>
      </c>
      <c r="UV89" s="94">
        <v>1.4518783000000001E-17</v>
      </c>
      <c r="UW89" s="94">
        <v>2.3288831999999998E-16</v>
      </c>
      <c r="UX89" s="94">
        <v>3.732043E-15</v>
      </c>
      <c r="UY89" s="94">
        <v>5.9761190000000003E-14</v>
      </c>
      <c r="UZ89" s="94">
        <v>9.5645549999999997E-13</v>
      </c>
      <c r="VA89" s="94">
        <v>1.530395E-11</v>
      </c>
      <c r="VB89" s="94">
        <v>2.4490955999999999E-10</v>
      </c>
      <c r="VC89" s="94">
        <v>3.9222923E-9</v>
      </c>
      <c r="VD89" s="94">
        <v>6.2929750000000001E-8</v>
      </c>
      <c r="VE89" s="94">
        <v>1.0132539999999999E-6</v>
      </c>
      <c r="VF89" s="94">
        <v>1.642142E-5</v>
      </c>
      <c r="VG89" s="94">
        <v>2.6916854999999999E-4</v>
      </c>
      <c r="VH89" s="94">
        <v>2.1177086E-3</v>
      </c>
      <c r="VI89" s="94">
        <v>7.6612345999999996E-3</v>
      </c>
      <c r="VJ89" s="94">
        <v>1.9743035999999999E-2</v>
      </c>
      <c r="VK89" s="94">
        <v>4.1142583000000003E-2</v>
      </c>
      <c r="VL89" s="94">
        <v>7.3008569999999995E-2</v>
      </c>
      <c r="VM89" s="94">
        <v>0.11329429000000001</v>
      </c>
      <c r="VN89" s="94">
        <v>0.15615253000000001</v>
      </c>
      <c r="VO89" s="94">
        <v>0.19261247000000001</v>
      </c>
      <c r="VP89" s="94">
        <v>0.21148697999999999</v>
      </c>
      <c r="VQ89" s="94">
        <v>0.21221544000000001</v>
      </c>
      <c r="VR89" s="94">
        <v>0.19588172000000001</v>
      </c>
      <c r="VS89" s="94">
        <v>0.16126251</v>
      </c>
      <c r="VT89" s="94">
        <v>0.11885097999999999</v>
      </c>
      <c r="VU89" s="94">
        <v>7.7779970000000004E-2</v>
      </c>
      <c r="VV89" s="94">
        <v>4.4447113000000003E-2</v>
      </c>
      <c r="VW89" s="94">
        <v>2.1548059000000001E-2</v>
      </c>
      <c r="VX89" s="94">
        <v>8.4170719999999994E-3</v>
      </c>
      <c r="VY89" s="94">
        <v>2.3784963E-3</v>
      </c>
      <c r="VZ89" s="94">
        <v>3.4944483000000001E-4</v>
      </c>
      <c r="WA89" s="94">
        <v>3.3037439999999999E-5</v>
      </c>
      <c r="WB89" s="94">
        <v>9.4297659999999994E-6</v>
      </c>
      <c r="WC89" s="94">
        <v>5.5760630000000003E-6</v>
      </c>
      <c r="WD89" s="94">
        <v>2.3138230000000002E-6</v>
      </c>
      <c r="WE89" s="94">
        <v>5.5725230000000002E-7</v>
      </c>
      <c r="WF89" s="94">
        <v>2.0054783E-7</v>
      </c>
      <c r="WG89" s="94">
        <v>0</v>
      </c>
      <c r="WH89" s="94">
        <v>5.6469229999999996E-20</v>
      </c>
      <c r="WI89" s="94">
        <v>9.0406320000000008E-19</v>
      </c>
      <c r="WJ89" s="94">
        <v>1.4518876E-17</v>
      </c>
      <c r="WK89" s="94">
        <v>2.3288975000000002E-16</v>
      </c>
      <c r="WL89" s="94">
        <v>3.7320680000000003E-15</v>
      </c>
      <c r="WM89" s="94">
        <v>5.9761579999999996E-14</v>
      </c>
      <c r="WN89" s="94">
        <v>9.5646139999999995E-13</v>
      </c>
      <c r="WO89" s="94">
        <v>1.5304044E-11</v>
      </c>
      <c r="WP89" s="94">
        <v>2.4491106E-10</v>
      </c>
      <c r="WQ89" s="94">
        <v>3.9223167000000004E-9</v>
      </c>
      <c r="WR89" s="94">
        <v>6.2930149999999997E-8</v>
      </c>
      <c r="WS89" s="94">
        <v>1.0132608E-6</v>
      </c>
      <c r="WT89" s="94">
        <v>1.6421534000000002E-5</v>
      </c>
      <c r="WU89" s="94">
        <v>2.6917050000000001E-4</v>
      </c>
      <c r="WV89" s="94">
        <v>2.1177119999999999E-3</v>
      </c>
      <c r="WW89" s="94">
        <v>7.6612329999999999E-3</v>
      </c>
      <c r="WX89" s="94">
        <v>1.9743018000000001E-2</v>
      </c>
      <c r="WY89" s="94">
        <v>4.1142546000000002E-2</v>
      </c>
      <c r="WZ89" s="94">
        <v>7.3008550000000005E-2</v>
      </c>
      <c r="XA89" s="94">
        <v>0.11329433</v>
      </c>
      <c r="XB89" s="94">
        <v>0.15615261999999999</v>
      </c>
      <c r="XC89" s="94">
        <v>0.19261255999999999</v>
      </c>
      <c r="XD89" s="94">
        <v>0.21148701</v>
      </c>
      <c r="XE89" s="94">
        <v>0.21221540999999999</v>
      </c>
      <c r="XF89" s="94">
        <v>0.19588168</v>
      </c>
      <c r="XG89" s="94">
        <v>0.16126245</v>
      </c>
      <c r="XH89" s="94">
        <v>0.11885088000000001</v>
      </c>
      <c r="XI89" s="94">
        <v>7.7779879999999996E-2</v>
      </c>
      <c r="XJ89" s="94">
        <v>4.4447064000000001E-2</v>
      </c>
      <c r="XK89" s="94">
        <v>2.1548046000000001E-2</v>
      </c>
      <c r="XL89" s="94">
        <v>8.4170860000000007E-3</v>
      </c>
      <c r="XM89" s="94">
        <v>2.3785023999999999E-3</v>
      </c>
      <c r="XN89" s="94">
        <v>3.4944499999999999E-4</v>
      </c>
      <c r="XO89" s="94">
        <v>3.3037424000000002E-5</v>
      </c>
      <c r="XP89" s="94">
        <v>9.4297475000000005E-6</v>
      </c>
      <c r="XQ89" s="94">
        <v>5.5760483999999999E-6</v>
      </c>
      <c r="XR89" s="94">
        <v>2.3138189000000001E-6</v>
      </c>
      <c r="XS89" s="94">
        <v>5.5725110000000001E-7</v>
      </c>
      <c r="XT89" s="94">
        <v>2.0054729E-7</v>
      </c>
      <c r="XU89" s="94">
        <v>0</v>
      </c>
      <c r="XV89" s="94">
        <v>5.6469635999999996E-20</v>
      </c>
      <c r="XW89" s="94">
        <v>9.0407029999999997E-19</v>
      </c>
      <c r="XX89" s="94">
        <v>1.4518985000000001E-17</v>
      </c>
      <c r="XY89" s="94">
        <v>2.3289147000000001E-16</v>
      </c>
      <c r="XZ89" s="94">
        <v>3.7320954000000001E-15</v>
      </c>
      <c r="YA89" s="94">
        <v>5.9762030000000003E-14</v>
      </c>
      <c r="YB89" s="94">
        <v>9.5646909999999995E-13</v>
      </c>
      <c r="YC89" s="94">
        <v>1.5304175000000001E-11</v>
      </c>
      <c r="YD89" s="94">
        <v>2.4491325999999998E-10</v>
      </c>
      <c r="YE89" s="94">
        <v>3.9223518E-9</v>
      </c>
      <c r="YF89" s="94">
        <v>6.2930710000000003E-8</v>
      </c>
      <c r="YG89" s="94">
        <v>1.0132701000000001E-6</v>
      </c>
      <c r="YH89" s="94">
        <v>1.6421693E-5</v>
      </c>
      <c r="YI89" s="94">
        <v>2.6917329999999999E-4</v>
      </c>
      <c r="YJ89" s="94">
        <v>2.1177243999999998E-3</v>
      </c>
      <c r="YK89" s="94">
        <v>7.6612599999999996E-3</v>
      </c>
      <c r="YL89" s="94">
        <v>1.9743064000000001E-2</v>
      </c>
      <c r="YM89" s="94">
        <v>4.1142610000000003E-2</v>
      </c>
      <c r="YN89" s="94">
        <v>7.3008669999999998E-2</v>
      </c>
      <c r="YO89" s="94">
        <v>0.11329458000000001</v>
      </c>
      <c r="YP89" s="94">
        <v>0.15615302</v>
      </c>
      <c r="YQ89" s="94">
        <v>0.19261305000000001</v>
      </c>
      <c r="YR89" s="94">
        <v>0.21148743</v>
      </c>
      <c r="YS89" s="94">
        <v>0.21221574000000001</v>
      </c>
      <c r="YT89" s="94">
        <v>0.19588195999999999</v>
      </c>
      <c r="YU89" s="94">
        <v>0.16126277</v>
      </c>
      <c r="YV89" s="94">
        <v>0.11885113</v>
      </c>
      <c r="YW89" s="94">
        <v>7.7780009999999997E-2</v>
      </c>
      <c r="YX89" s="94">
        <v>4.4447097999999997E-2</v>
      </c>
      <c r="YY89" s="94">
        <v>2.1548076999999999E-2</v>
      </c>
      <c r="YZ89" s="94">
        <v>8.4171009999999997E-3</v>
      </c>
      <c r="ZA89" s="94">
        <v>2.378509E-3</v>
      </c>
      <c r="ZB89" s="94">
        <v>3.4944585E-4</v>
      </c>
      <c r="ZC89" s="94">
        <v>3.303745E-5</v>
      </c>
      <c r="ZD89" s="94">
        <v>9.4297299999999992E-6</v>
      </c>
      <c r="ZE89" s="94">
        <v>5.5760359999999998E-6</v>
      </c>
      <c r="ZF89" s="94">
        <v>2.3138117999999998E-6</v>
      </c>
      <c r="ZG89" s="94">
        <v>5.5724889999999997E-7</v>
      </c>
      <c r="ZH89" s="94">
        <v>2.0054620000000001E-7</v>
      </c>
      <c r="ZI89" s="94">
        <v>0</v>
      </c>
      <c r="ZJ89" s="94">
        <v>5.6469930000000001E-20</v>
      </c>
      <c r="ZK89" s="94">
        <v>9.0407530000000003E-19</v>
      </c>
      <c r="ZL89" s="94">
        <v>1.4519073000000001E-17</v>
      </c>
      <c r="ZM89" s="94">
        <v>2.3289287E-16</v>
      </c>
      <c r="ZN89" s="94">
        <v>3.7321185999999998E-15</v>
      </c>
      <c r="ZO89" s="94">
        <v>5.9762396E-14</v>
      </c>
      <c r="ZP89" s="94">
        <v>9.5647429999999992E-13</v>
      </c>
      <c r="ZQ89" s="94">
        <v>1.5304258000000001E-11</v>
      </c>
      <c r="ZR89" s="94">
        <v>2.4491463999999997E-10</v>
      </c>
      <c r="ZS89" s="94">
        <v>3.9223753E-9</v>
      </c>
      <c r="ZT89" s="94">
        <v>6.2931090000000005E-8</v>
      </c>
      <c r="ZU89" s="94">
        <v>1.0132762999999999E-6</v>
      </c>
      <c r="ZV89" s="94">
        <v>1.6421799999999999E-5</v>
      </c>
      <c r="ZW89" s="94">
        <v>2.6917526999999998E-4</v>
      </c>
      <c r="ZX89" s="94">
        <v>2.1177358000000002E-3</v>
      </c>
      <c r="ZY89" s="94">
        <v>7.6612959999999997E-3</v>
      </c>
      <c r="ZZ89" s="94">
        <v>1.9743130000000001E-2</v>
      </c>
      <c r="AAA89" s="94">
        <v>4.1142723999999999E-2</v>
      </c>
      <c r="AAB89" s="94">
        <v>7.3008820000000002E-2</v>
      </c>
      <c r="AAC89" s="94">
        <v>0.11329478</v>
      </c>
      <c r="AAD89" s="94">
        <v>0.15615338000000001</v>
      </c>
      <c r="AAE89" s="94">
        <v>0.19261350999999999</v>
      </c>
      <c r="AAF89" s="94">
        <v>0.21148792</v>
      </c>
      <c r="AAG89" s="94">
        <v>0.21221627000000001</v>
      </c>
      <c r="AAH89" s="94">
        <v>0.19588249999999999</v>
      </c>
      <c r="AAI89" s="94">
        <v>0.16126331999999999</v>
      </c>
      <c r="AAJ89" s="94">
        <v>0.118851654</v>
      </c>
      <c r="AAK89" s="94">
        <v>7.7780390000000005E-2</v>
      </c>
      <c r="AAL89" s="94">
        <v>4.444729E-2</v>
      </c>
      <c r="AAM89" s="94">
        <v>2.1548142999999999E-2</v>
      </c>
      <c r="AAN89" s="94">
        <v>8.4171200000000002E-3</v>
      </c>
      <c r="AAO89" s="94">
        <v>2.3785196000000002E-3</v>
      </c>
      <c r="AAP89" s="94">
        <v>3.4944856000000002E-4</v>
      </c>
      <c r="AAQ89" s="94">
        <v>3.3037609999999998E-5</v>
      </c>
      <c r="AAR89" s="94">
        <v>9.4297475000000005E-6</v>
      </c>
      <c r="AAS89" s="94">
        <v>5.5760420000000004E-6</v>
      </c>
      <c r="AAT89" s="94">
        <v>2.3138148000000001E-6</v>
      </c>
      <c r="AAU89" s="94">
        <v>5.5724774E-7</v>
      </c>
      <c r="AAV89" s="94">
        <v>2.0054559E-7</v>
      </c>
      <c r="AAW89" s="94">
        <v>0</v>
      </c>
      <c r="AAX89" s="94">
        <v>5.6469529999999997E-20</v>
      </c>
      <c r="AAY89" s="94">
        <v>9.0406829999999998E-19</v>
      </c>
      <c r="AAZ89" s="94">
        <v>1.4518955E-17</v>
      </c>
      <c r="ABA89" s="94">
        <v>2.3289097E-16</v>
      </c>
      <c r="ABB89" s="94">
        <v>3.7320900000000003E-15</v>
      </c>
      <c r="ABC89" s="94">
        <v>5.9761970000000001E-14</v>
      </c>
      <c r="ABD89" s="94">
        <v>9.5646780000000001E-13</v>
      </c>
      <c r="ABE89" s="94">
        <v>1.5304153999999999E-11</v>
      </c>
      <c r="ABF89" s="94">
        <v>2.4491302999999999E-10</v>
      </c>
      <c r="ABG89" s="94">
        <v>3.9223512999999998E-9</v>
      </c>
      <c r="ABH89" s="94">
        <v>6.2930729999999996E-8</v>
      </c>
      <c r="ABI89" s="94">
        <v>1.0132706999999999E-6</v>
      </c>
      <c r="ABJ89" s="94">
        <v>1.6421702000000001E-5</v>
      </c>
      <c r="ABK89" s="94">
        <v>2.6917363999999998E-4</v>
      </c>
      <c r="ABL89" s="94">
        <v>2.1177314E-3</v>
      </c>
      <c r="ABM89" s="94">
        <v>7.6612939999999999E-3</v>
      </c>
      <c r="ABN89" s="94">
        <v>1.9743139999999999E-2</v>
      </c>
      <c r="ABO89" s="94">
        <v>4.1142730000000002E-2</v>
      </c>
      <c r="ABP89" s="94">
        <v>7.3008775999999997E-2</v>
      </c>
      <c r="ABQ89" s="94">
        <v>0.11329469</v>
      </c>
      <c r="ABR89" s="94">
        <v>0.15615322000000001</v>
      </c>
      <c r="ABS89" s="94">
        <v>0.19261336000000001</v>
      </c>
      <c r="ABT89" s="94">
        <v>0.21148774000000001</v>
      </c>
      <c r="ABU89" s="94">
        <v>0.21221598999999999</v>
      </c>
      <c r="ABV89" s="94">
        <v>0.19588222</v>
      </c>
      <c r="ABW89" s="94">
        <v>0.16126312000000001</v>
      </c>
      <c r="ABX89" s="94">
        <v>0.11885155999999999</v>
      </c>
      <c r="ABY89" s="94">
        <v>7.7780426E-2</v>
      </c>
      <c r="ABZ89" s="94">
        <v>4.4447377000000003E-2</v>
      </c>
      <c r="ACA89" s="94">
        <v>2.154822E-2</v>
      </c>
      <c r="ACB89" s="94">
        <v>8.4171709999999993E-3</v>
      </c>
      <c r="ACC89" s="94">
        <v>2.3785438000000002E-3</v>
      </c>
      <c r="ACD89" s="94">
        <v>3.4945624000000001E-4</v>
      </c>
      <c r="ACE89" s="94">
        <v>3.3038209999999999E-5</v>
      </c>
      <c r="ACF89" s="94">
        <v>9.4298640000000008E-6</v>
      </c>
      <c r="ACG89" s="94">
        <v>5.5761015999999997E-6</v>
      </c>
      <c r="ACH89" s="94">
        <v>2.3138407E-6</v>
      </c>
      <c r="ACI89" s="94">
        <v>5.5725309999999996E-7</v>
      </c>
      <c r="ACJ89" s="94">
        <v>2.0054717999999999E-7</v>
      </c>
      <c r="ACK89" s="94">
        <v>0</v>
      </c>
      <c r="ACL89" s="94">
        <v>5.6467870000000005E-20</v>
      </c>
      <c r="ACM89" s="94">
        <v>9.0404279999999991E-19</v>
      </c>
      <c r="ACN89" s="94">
        <v>1.4518572999999998E-17</v>
      </c>
      <c r="ACO89" s="94">
        <v>2.3288524999999999E-16</v>
      </c>
      <c r="ACP89" s="94">
        <v>3.7320030000000001E-15</v>
      </c>
      <c r="ACQ89" s="94">
        <v>5.9760710000000001E-14</v>
      </c>
      <c r="ACR89" s="94">
        <v>9.5644930000000003E-13</v>
      </c>
      <c r="ACS89" s="94">
        <v>1.5303880999999999E-11</v>
      </c>
      <c r="ACT89" s="94">
        <v>2.4490906999999998E-10</v>
      </c>
      <c r="ACU89" s="94">
        <v>3.9222939999999997E-9</v>
      </c>
      <c r="ACV89" s="94">
        <v>6.2929909999999999E-8</v>
      </c>
      <c r="ACW89" s="94">
        <v>1.0132584999999999E-6</v>
      </c>
      <c r="ACX89" s="94">
        <v>1.6421523000000002E-5</v>
      </c>
      <c r="ACY89" s="94">
        <v>2.6917067999999999E-4</v>
      </c>
      <c r="ACZ89" s="94">
        <v>2.1177228000000001E-3</v>
      </c>
      <c r="ADA89" s="94">
        <v>7.6612779999999997E-3</v>
      </c>
      <c r="ADB89" s="94">
        <v>1.9743110000000001E-2</v>
      </c>
      <c r="ADC89" s="94">
        <v>4.1142656999999999E-2</v>
      </c>
      <c r="ADD89" s="94">
        <v>7.3008569999999995E-2</v>
      </c>
      <c r="ADE89" s="94">
        <v>0.11329415</v>
      </c>
      <c r="ADF89" s="94">
        <v>0.15615217000000001</v>
      </c>
      <c r="ADG89" s="94">
        <v>0.19261168000000001</v>
      </c>
      <c r="ADH89" s="94">
        <v>0.21148573000000001</v>
      </c>
      <c r="ADI89" s="94">
        <v>0.21221404999999999</v>
      </c>
      <c r="ADJ89" s="94">
        <v>0.19588071000000001</v>
      </c>
      <c r="ADK89" s="94">
        <v>0.16126224</v>
      </c>
      <c r="ADL89" s="94">
        <v>0.11885126</v>
      </c>
      <c r="ADM89" s="94">
        <v>7.7780520000000006E-2</v>
      </c>
      <c r="ADN89" s="94">
        <v>4.4447593000000001E-2</v>
      </c>
      <c r="ADO89" s="94">
        <v>2.1548347999999998E-2</v>
      </c>
      <c r="ADP89" s="94">
        <v>8.4171780000000009E-3</v>
      </c>
      <c r="ADQ89" s="94">
        <v>2.3785074999999999E-3</v>
      </c>
      <c r="ADR89" s="94">
        <v>3.4943621999999999E-4</v>
      </c>
      <c r="ADS89" s="94">
        <v>3.3037292999999997E-5</v>
      </c>
      <c r="ADT89" s="94">
        <v>9.429963E-6</v>
      </c>
      <c r="ADU89" s="94">
        <v>5.5761720000000002E-6</v>
      </c>
      <c r="ADV89" s="94">
        <v>2.3138175000000001E-6</v>
      </c>
      <c r="ADW89" s="94">
        <v>5.5724854000000004E-7</v>
      </c>
      <c r="ADX89" s="94">
        <v>2.0055323E-7</v>
      </c>
      <c r="ADY89" s="100"/>
      <c r="ADZ89" s="101"/>
      <c r="AEA89" s="101"/>
      <c r="AEB89" s="101"/>
      <c r="AEC89" s="101"/>
      <c r="AED89" s="144">
        <f t="shared" si="51"/>
        <v>84</v>
      </c>
      <c r="AEE89" s="142"/>
      <c r="AEF89" s="158">
        <f t="shared" si="33"/>
        <v>84</v>
      </c>
      <c r="AEG89" s="138">
        <f t="shared" si="59"/>
        <v>2.0054638E-7</v>
      </c>
      <c r="AEH89" s="138">
        <f t="shared" si="59"/>
        <v>2.0054708E-7</v>
      </c>
      <c r="AEI89" s="138">
        <f t="shared" si="59"/>
        <v>2.0054824E-7</v>
      </c>
      <c r="AEJ89" s="138">
        <f t="shared" si="59"/>
        <v>2.005497E-7</v>
      </c>
      <c r="AEK89" s="138">
        <f t="shared" si="59"/>
        <v>2.0054851E-7</v>
      </c>
      <c r="AEL89" s="138">
        <f t="shared" si="59"/>
        <v>2.0054837E-7</v>
      </c>
      <c r="AEM89" s="138">
        <f t="shared" si="59"/>
        <v>2.0054873999999999E-7</v>
      </c>
      <c r="AEN89" s="138">
        <f t="shared" si="59"/>
        <v>2.0054856E-7</v>
      </c>
      <c r="AEO89" s="138">
        <f t="shared" si="59"/>
        <v>2.0054857000000001E-7</v>
      </c>
      <c r="AEP89" s="138">
        <f t="shared" si="59"/>
        <v>2.0054878E-7</v>
      </c>
      <c r="AEQ89" s="138">
        <f t="shared" si="60"/>
        <v>2.0054914000000001E-7</v>
      </c>
      <c r="AER89" s="138">
        <f t="shared" si="60"/>
        <v>2.0054905E-7</v>
      </c>
      <c r="AES89" s="138">
        <f t="shared" si="60"/>
        <v>2.0054867E-7</v>
      </c>
      <c r="AET89" s="138">
        <f t="shared" si="60"/>
        <v>2.0054841000000001E-7</v>
      </c>
      <c r="AEU89" s="138">
        <f t="shared" si="60"/>
        <v>2.0054783E-7</v>
      </c>
      <c r="AEV89" s="138">
        <f t="shared" si="60"/>
        <v>2.0054729E-7</v>
      </c>
      <c r="AEW89" s="138">
        <f t="shared" si="60"/>
        <v>2.0054620000000001E-7</v>
      </c>
      <c r="AEX89" s="138">
        <f t="shared" si="60"/>
        <v>2.0054559E-7</v>
      </c>
      <c r="AEY89" s="138">
        <f t="shared" si="60"/>
        <v>2.0054717999999999E-7</v>
      </c>
      <c r="AEZ89" s="130">
        <f t="shared" si="52"/>
        <v>23.78</v>
      </c>
      <c r="AFA89" s="91"/>
      <c r="AFB89" s="94">
        <v>2.0054829E-7</v>
      </c>
      <c r="AFC89" s="139">
        <f t="shared" si="53"/>
        <v>2.005480152631579E-7</v>
      </c>
      <c r="AFD89" s="91"/>
      <c r="AFE89" s="142"/>
      <c r="AFF89" s="142"/>
      <c r="AFG89" s="138">
        <f t="shared" si="62"/>
        <v>7.3008980000000001E-2</v>
      </c>
      <c r="AFH89" s="138">
        <f t="shared" si="62"/>
        <v>7.3008779999999995E-2</v>
      </c>
      <c r="AFI89" s="138">
        <f t="shared" si="62"/>
        <v>7.3009030000000003E-2</v>
      </c>
      <c r="AFJ89" s="138">
        <f t="shared" si="62"/>
        <v>7.3009043999999995E-2</v>
      </c>
      <c r="AFK89" s="138">
        <f t="shared" si="62"/>
        <v>7.3008895000000004E-2</v>
      </c>
      <c r="AFL89" s="138">
        <f t="shared" si="62"/>
        <v>7.300893E-2</v>
      </c>
      <c r="AFM89" s="138">
        <f t="shared" si="62"/>
        <v>7.3008920000000005E-2</v>
      </c>
      <c r="AFN89" s="138">
        <f t="shared" si="62"/>
        <v>7.3008799999999999E-2</v>
      </c>
      <c r="AFO89" s="138">
        <f t="shared" si="62"/>
        <v>7.3008760000000006E-2</v>
      </c>
      <c r="AFP89" s="138">
        <f t="shared" si="62"/>
        <v>7.3008740000000003E-2</v>
      </c>
      <c r="AFQ89" s="138">
        <f t="shared" si="62"/>
        <v>7.3008660000000003E-2</v>
      </c>
      <c r="AFR89" s="138">
        <f t="shared" si="62"/>
        <v>7.3008580000000003E-2</v>
      </c>
      <c r="AFS89" s="138">
        <f t="shared" si="62"/>
        <v>7.3008530000000002E-2</v>
      </c>
      <c r="AFT89" s="138">
        <f t="shared" si="62"/>
        <v>7.3008604000000005E-2</v>
      </c>
      <c r="AFU89" s="138">
        <f t="shared" si="62"/>
        <v>7.3008569999999995E-2</v>
      </c>
      <c r="AFV89" s="138">
        <f t="shared" si="62"/>
        <v>7.3008550000000005E-2</v>
      </c>
      <c r="AFW89" s="138">
        <f t="shared" si="61"/>
        <v>7.3008669999999998E-2</v>
      </c>
      <c r="AFX89" s="138">
        <f t="shared" si="61"/>
        <v>7.3008820000000002E-2</v>
      </c>
      <c r="AFY89" s="138">
        <f t="shared" si="61"/>
        <v>7.3008775999999997E-2</v>
      </c>
      <c r="AFZ89" s="138" t="e">
        <f t="shared" si="61"/>
        <v>#VALUE!</v>
      </c>
      <c r="AGA89" s="139">
        <f t="shared" si="55"/>
        <v>7.3008770473684217E-2</v>
      </c>
      <c r="AGB89" s="91"/>
      <c r="AGC89" s="91"/>
      <c r="AGD89" s="91"/>
      <c r="AGE89" s="91"/>
      <c r="AGF89" s="91"/>
      <c r="AGG89" s="91"/>
      <c r="AGH89" s="91"/>
      <c r="AGI89" s="91"/>
      <c r="AGJ89" s="91"/>
      <c r="AGK89" s="91"/>
      <c r="AGL89" s="91"/>
      <c r="AGM89" s="91"/>
      <c r="AGN89" s="91"/>
      <c r="AGO89" s="91"/>
      <c r="AGP89" s="91"/>
      <c r="AGQ89" s="91"/>
      <c r="AGR89" s="91"/>
      <c r="AGS89" s="91"/>
      <c r="AGT89" s="91"/>
      <c r="AGU89" s="91"/>
      <c r="AGV89" s="91"/>
      <c r="AGW89" s="91"/>
      <c r="AGX89" s="91"/>
      <c r="AGY89" s="91"/>
      <c r="AGZ89" s="91"/>
      <c r="AHA89" s="91"/>
      <c r="AHB89" s="91"/>
      <c r="AHC89" s="91"/>
      <c r="AHD89" s="91"/>
      <c r="AHE89" s="91"/>
      <c r="AHF89" s="91"/>
      <c r="AHG89" s="91"/>
      <c r="AHH89" s="91"/>
      <c r="AHI89" s="91"/>
      <c r="AHJ89" s="91"/>
      <c r="AHK89" s="91"/>
      <c r="AHL89" s="91"/>
      <c r="AHM89" s="91"/>
      <c r="AHN89" s="91"/>
      <c r="AHO89" s="91"/>
      <c r="AHP89" s="91"/>
      <c r="AHQ89" s="91"/>
      <c r="AHR89" s="91"/>
      <c r="AHS89" s="91"/>
      <c r="AHT89" s="91"/>
      <c r="AHU89" s="91"/>
      <c r="AHV89" s="91"/>
      <c r="AHW89" s="91"/>
      <c r="AHX89" s="91"/>
      <c r="AHY89" s="91"/>
      <c r="AHZ89" s="91"/>
      <c r="AIA89" s="91"/>
      <c r="AIB89" s="91"/>
      <c r="AIC89" s="91"/>
      <c r="AID89" s="91"/>
      <c r="AIE89" s="91"/>
      <c r="AIF89" s="91"/>
      <c r="AIG89" s="91"/>
      <c r="AIH89" s="91"/>
      <c r="AII89" s="91"/>
      <c r="AIJ89" s="91"/>
      <c r="AIK89" s="91"/>
      <c r="AIL89" s="91"/>
      <c r="AIM89" s="91"/>
      <c r="AIN89" s="91"/>
      <c r="AIO89" s="91"/>
      <c r="AIP89" s="91"/>
      <c r="AIQ89" s="91"/>
      <c r="AIR89" s="91"/>
      <c r="AIS89" s="91"/>
      <c r="AIT89" s="91"/>
      <c r="AIU89" s="91"/>
      <c r="AIV89" s="91"/>
      <c r="AIW89" s="91"/>
      <c r="AIX89" s="91"/>
      <c r="AIY89" s="91"/>
      <c r="AIZ89" s="91"/>
      <c r="AJA89" s="91"/>
      <c r="AJB89" s="91"/>
      <c r="AJC89" s="91"/>
      <c r="AJD89" s="91"/>
      <c r="AJE89" s="91"/>
      <c r="AJF89" s="91"/>
      <c r="AJG89" s="91"/>
      <c r="AJH89" s="91"/>
      <c r="AJI89" s="91"/>
      <c r="AJJ89" s="91"/>
      <c r="AJK89" s="91"/>
      <c r="AJL89" s="91"/>
      <c r="AJM89" s="91"/>
      <c r="AJN89" s="91"/>
      <c r="AJO89" s="91"/>
      <c r="AJP89" s="91"/>
      <c r="AJQ89" s="91"/>
      <c r="AJR89" s="91"/>
      <c r="AJS89" s="91"/>
      <c r="AJT89" s="91"/>
      <c r="AJU89" s="91"/>
      <c r="AJV89" s="91"/>
      <c r="AJW89" s="91"/>
      <c r="AJX89" s="91"/>
      <c r="AJY89" s="91"/>
      <c r="AJZ89" s="91"/>
      <c r="AKA89" s="91"/>
      <c r="AKB89" s="91"/>
      <c r="AKC89" s="91"/>
      <c r="AKD89" s="91"/>
      <c r="AKE89" s="91"/>
      <c r="AKF89" s="91"/>
      <c r="AKG89" s="91"/>
      <c r="AKH89" s="91"/>
      <c r="AKI89" s="91"/>
      <c r="AKJ89" s="91"/>
      <c r="AKK89" s="91"/>
      <c r="AKL89" s="91"/>
      <c r="AKM89" s="91"/>
      <c r="AKN89" s="91"/>
      <c r="AKO89" s="91"/>
      <c r="AKP89" s="91"/>
      <c r="AKQ89" s="91"/>
      <c r="AKR89" s="91"/>
      <c r="AKS89" s="91"/>
      <c r="AKT89" s="91"/>
      <c r="AKU89" s="91"/>
      <c r="AKV89" s="91"/>
      <c r="AKW89" s="91"/>
      <c r="AKX89" s="91"/>
      <c r="AKY89" s="91"/>
      <c r="AKZ89" s="91"/>
      <c r="ALA89" s="91"/>
      <c r="ALB89" s="91"/>
      <c r="ALC89" s="91"/>
      <c r="ALD89" s="91"/>
      <c r="ALE89" s="91"/>
      <c r="ALF89" s="91"/>
      <c r="ALG89" s="91"/>
      <c r="ALH89" s="91"/>
      <c r="ALI89" s="91"/>
      <c r="ALJ89" s="91"/>
      <c r="ALK89" s="91"/>
      <c r="ALL89" s="91"/>
      <c r="ALM89" s="91"/>
      <c r="ALN89" s="91"/>
      <c r="ALO89" s="91"/>
      <c r="ALP89" s="91"/>
      <c r="ALQ89" s="91"/>
      <c r="ALR89" s="91"/>
      <c r="ALS89" s="91"/>
      <c r="ALT89" s="91"/>
      <c r="ALU89" s="91"/>
      <c r="ALV89" s="91"/>
      <c r="ALW89" s="91"/>
      <c r="ALX89" s="91"/>
      <c r="ALY89" s="91"/>
      <c r="ALZ89" s="91"/>
      <c r="AMA89" s="91"/>
      <c r="AMB89" s="91"/>
      <c r="AMC89" s="91"/>
      <c r="AMD89" s="91"/>
      <c r="AME89" s="91"/>
      <c r="AMF89" s="91"/>
      <c r="AMG89" s="91"/>
      <c r="AMH89" s="91"/>
      <c r="AMI89" s="91"/>
      <c r="AMJ89" s="91"/>
      <c r="AMK89" s="91"/>
      <c r="AML89" s="91"/>
      <c r="AMM89" s="91"/>
      <c r="AMN89" s="91"/>
      <c r="AMO89" s="91"/>
      <c r="AMP89" s="91"/>
      <c r="AMQ89" s="91"/>
      <c r="AMR89" s="91"/>
      <c r="AMS89" s="91"/>
      <c r="AMT89" s="91"/>
      <c r="AMU89" s="91"/>
      <c r="AMV89" s="91"/>
      <c r="AMW89" s="91"/>
      <c r="AMX89" s="91"/>
      <c r="AMY89" s="91"/>
      <c r="AMZ89" s="91"/>
      <c r="ANA89" s="91"/>
      <c r="ANB89" s="91"/>
      <c r="ANC89" s="91"/>
      <c r="AND89" s="91"/>
      <c r="ANE89" s="91"/>
      <c r="ANF89" s="91"/>
      <c r="ANG89" s="91"/>
      <c r="ANH89" s="91"/>
      <c r="ANI89" s="91"/>
      <c r="ANJ89" s="91"/>
      <c r="ANK89" s="91"/>
      <c r="ANL89" s="91"/>
      <c r="ANM89" s="91"/>
      <c r="ANN89" s="91"/>
      <c r="ANO89" s="91"/>
      <c r="ANP89" s="91"/>
      <c r="ANQ89" s="91"/>
      <c r="ANR89" s="91"/>
      <c r="ANS89" s="91"/>
      <c r="ANT89" s="91"/>
      <c r="ANU89" s="91"/>
      <c r="ANV89" s="91"/>
      <c r="ANW89" s="91"/>
      <c r="ANX89" s="91"/>
      <c r="ANY89" s="91"/>
      <c r="ANZ89" s="91"/>
      <c r="AOA89" s="91"/>
      <c r="AOB89" s="91"/>
      <c r="AOC89" s="91"/>
      <c r="AOD89" s="91"/>
      <c r="AOE89" s="91"/>
      <c r="AOF89" s="91"/>
      <c r="AOG89" s="91"/>
      <c r="AOH89" s="91"/>
      <c r="AOI89" s="91"/>
      <c r="AOJ89" s="91"/>
      <c r="AOK89" s="91"/>
      <c r="AOL89" s="91"/>
      <c r="AOM89" s="91"/>
      <c r="AON89" s="91"/>
      <c r="AOO89" s="91"/>
      <c r="AOP89" s="91"/>
      <c r="AOQ89" s="91"/>
      <c r="AOR89" s="91"/>
      <c r="AOS89" s="91"/>
      <c r="AOT89" s="91"/>
      <c r="AOU89" s="91"/>
      <c r="AOV89" s="91"/>
      <c r="AOW89" s="91"/>
      <c r="AOX89" s="91"/>
      <c r="AOY89" s="91"/>
      <c r="AOZ89" s="91"/>
      <c r="APA89" s="91"/>
      <c r="APB89" s="91"/>
      <c r="APC89" s="91"/>
      <c r="APD89" s="91"/>
      <c r="APE89" s="91"/>
      <c r="APF89" s="91"/>
      <c r="APG89" s="91"/>
      <c r="APH89" s="91"/>
      <c r="API89" s="91"/>
      <c r="APJ89" s="91"/>
      <c r="APK89" s="91"/>
      <c r="APL89" s="91"/>
      <c r="APM89" s="91"/>
      <c r="APN89" s="91"/>
      <c r="APO89" s="91"/>
      <c r="APP89" s="91"/>
      <c r="APQ89" s="91"/>
      <c r="APR89" s="91"/>
      <c r="APS89" s="91"/>
      <c r="APT89" s="91"/>
      <c r="APU89" s="91"/>
      <c r="APV89" s="91"/>
      <c r="APW89" s="91"/>
      <c r="APX89" s="91"/>
      <c r="APY89" s="91"/>
      <c r="APZ89" s="91"/>
      <c r="AQA89" s="91"/>
      <c r="AQB89" s="91"/>
      <c r="AQC89" s="91"/>
      <c r="AQD89" s="91"/>
      <c r="AQE89" s="91"/>
      <c r="AQF89" s="91"/>
      <c r="AQG89" s="91"/>
      <c r="AQH89" s="91"/>
      <c r="AQI89" s="91"/>
      <c r="AQJ89" s="91"/>
      <c r="AQK89" s="91"/>
      <c r="AQL89" s="91"/>
      <c r="AQM89" s="91"/>
      <c r="AQN89" s="91"/>
      <c r="AQO89" s="91"/>
      <c r="AQP89" s="91"/>
      <c r="AQQ89" s="91"/>
      <c r="AQR89" s="91"/>
      <c r="AQS89" s="91"/>
      <c r="AQT89" s="91"/>
      <c r="AQU89" s="91"/>
      <c r="AQV89" s="91"/>
      <c r="AQW89" s="91"/>
      <c r="AQX89" s="91"/>
      <c r="AQY89" s="91"/>
      <c r="AQZ89" s="91"/>
      <c r="ARA89" s="91"/>
      <c r="ARB89" s="91"/>
      <c r="ARC89" s="91"/>
      <c r="ARD89" s="91"/>
      <c r="ARE89" s="91"/>
      <c r="ARF89" s="91"/>
      <c r="ARG89" s="91"/>
      <c r="ARH89" s="91"/>
      <c r="ARI89" s="91"/>
      <c r="ARJ89" s="91"/>
      <c r="ARK89" s="91"/>
      <c r="ARL89" s="91"/>
      <c r="ARM89" s="91"/>
      <c r="ARN89" s="91"/>
      <c r="ARO89" s="91"/>
      <c r="ARP89" s="91"/>
      <c r="ARQ89" s="91"/>
      <c r="ARR89" s="91"/>
      <c r="ARS89" s="91"/>
      <c r="ART89" s="91"/>
      <c r="ARU89" s="91"/>
      <c r="ARV89" s="91"/>
      <c r="ARW89" s="91"/>
      <c r="ARX89" s="91"/>
      <c r="ARY89" s="91"/>
      <c r="ARZ89" s="91"/>
      <c r="ASA89" s="91"/>
      <c r="ASB89" s="91"/>
      <c r="ASC89" s="91"/>
      <c r="ASD89" s="91"/>
      <c r="ASE89" s="91"/>
      <c r="ASF89" s="91"/>
      <c r="ASG89" s="91"/>
      <c r="ASH89" s="91"/>
      <c r="ASI89" s="91"/>
      <c r="ASJ89" s="91"/>
      <c r="ASK89" s="91"/>
      <c r="ASL89" s="91"/>
      <c r="ASM89" s="91"/>
      <c r="ASN89" s="91"/>
      <c r="ASO89" s="91"/>
      <c r="ASP89" s="91"/>
      <c r="ASQ89" s="91"/>
      <c r="ASR89" s="91"/>
    </row>
    <row r="90" spans="1:1188" ht="1.1499999999999999" customHeight="1" x14ac:dyDescent="0.25">
      <c r="A90" s="129">
        <v>85</v>
      </c>
      <c r="B90" s="130">
        <v>24.07</v>
      </c>
      <c r="C90" s="123">
        <f>IF(ROW()-$B$4&lt;$B$112,2,3)</f>
        <v>3</v>
      </c>
      <c r="D90" s="129">
        <v>85</v>
      </c>
      <c r="E90" s="91">
        <v>0</v>
      </c>
      <c r="F90" s="92">
        <v>2.5759785E-19</v>
      </c>
      <c r="G90" s="92">
        <v>4.1112403000000003E-18</v>
      </c>
      <c r="H90" s="92">
        <v>6.5836734000000002E-17</v>
      </c>
      <c r="I90" s="92">
        <v>1.0530542000000001E-15</v>
      </c>
      <c r="J90" s="92">
        <v>1.6823954999999999E-14</v>
      </c>
      <c r="K90" s="92">
        <v>2.6844865000000001E-13</v>
      </c>
      <c r="L90" s="92">
        <v>4.2771602E-12</v>
      </c>
      <c r="M90" s="92">
        <v>6.8019310000000004E-11</v>
      </c>
      <c r="N90" s="92">
        <v>1.0789005E-9</v>
      </c>
      <c r="O90" s="92">
        <v>1.7048124999999998E-8</v>
      </c>
      <c r="P90" s="92">
        <v>2.6780577000000002E-7</v>
      </c>
      <c r="Q90" s="92">
        <v>4.1672319999999997E-6</v>
      </c>
      <c r="R90" s="92">
        <v>6.3817390000000003E-5</v>
      </c>
      <c r="S90" s="92">
        <v>9.4998230000000003E-4</v>
      </c>
      <c r="T90" s="92">
        <v>4.4038080000000004E-3</v>
      </c>
      <c r="U90" s="92">
        <v>1.2897056E-2</v>
      </c>
      <c r="V90" s="92">
        <v>2.9338038E-2</v>
      </c>
      <c r="W90" s="92">
        <v>5.5835070000000001E-2</v>
      </c>
      <c r="X90" s="92">
        <v>9.2073119999999994E-2</v>
      </c>
      <c r="Y90" s="92">
        <v>0.13416727000000001</v>
      </c>
      <c r="Z90" s="93">
        <v>0.17471112</v>
      </c>
      <c r="AA90" s="93">
        <v>0.20379697999999999</v>
      </c>
      <c r="AB90" s="93">
        <v>0.21159128999999999</v>
      </c>
      <c r="AC90" s="93">
        <v>0.20646593999999999</v>
      </c>
      <c r="AD90" s="93">
        <v>0.18016407000000001</v>
      </c>
      <c r="AE90" s="93">
        <v>0.14101817999999999</v>
      </c>
      <c r="AF90" s="93">
        <v>9.8664193999999997E-2</v>
      </c>
      <c r="AG90" s="93">
        <v>6.098671E-2</v>
      </c>
      <c r="AH90" s="93">
        <v>3.2616346999999997E-2</v>
      </c>
      <c r="AI90" s="93">
        <v>1.4561156E-2</v>
      </c>
      <c r="AJ90" s="93">
        <v>5.0734179999999997E-3</v>
      </c>
      <c r="AK90" s="93">
        <v>1.175754E-3</v>
      </c>
      <c r="AL90" s="93">
        <v>1.08200584E-4</v>
      </c>
      <c r="AM90" s="93">
        <v>1.5232776E-5</v>
      </c>
      <c r="AN90" s="93">
        <v>6.5720556E-6</v>
      </c>
      <c r="AO90" s="93">
        <v>3.8773150000000003E-6</v>
      </c>
      <c r="AP90" s="93">
        <v>1.3540751999999999E-6</v>
      </c>
      <c r="AQ90" s="93">
        <v>2.9436416E-7</v>
      </c>
      <c r="AR90" s="93">
        <v>1.1241027E-7</v>
      </c>
      <c r="AS90" s="94">
        <v>0</v>
      </c>
      <c r="AT90" s="94">
        <v>2.576023E-19</v>
      </c>
      <c r="AU90" s="94">
        <v>4.1113070000000003E-18</v>
      </c>
      <c r="AV90" s="94">
        <v>6.5837569999999995E-17</v>
      </c>
      <c r="AW90" s="94">
        <v>1.0530641E-15</v>
      </c>
      <c r="AX90" s="94">
        <v>1.6824062999999999E-14</v>
      </c>
      <c r="AY90" s="94">
        <v>2.684496E-13</v>
      </c>
      <c r="AZ90" s="94">
        <v>4.2771623999999997E-12</v>
      </c>
      <c r="BA90" s="94">
        <v>6.8019150000000002E-11</v>
      </c>
      <c r="BB90" s="94">
        <v>1.0788949999999999E-9</v>
      </c>
      <c r="BC90" s="94">
        <v>1.7047995E-8</v>
      </c>
      <c r="BD90" s="94">
        <v>2.6780320000000002E-7</v>
      </c>
      <c r="BE90" s="94">
        <v>4.1671859999999997E-6</v>
      </c>
      <c r="BF90" s="94">
        <v>6.3816689999999994E-5</v>
      </c>
      <c r="BG90" s="94">
        <v>9.4997250000000005E-4</v>
      </c>
      <c r="BH90" s="94">
        <v>4.4037774000000003E-3</v>
      </c>
      <c r="BI90" s="94">
        <v>1.2896985999999999E-2</v>
      </c>
      <c r="BJ90" s="94">
        <v>2.9337924000000001E-2</v>
      </c>
      <c r="BK90" s="94">
        <v>5.5834914999999999E-2</v>
      </c>
      <c r="BL90" s="94">
        <v>9.2072959999999995E-2</v>
      </c>
      <c r="BM90" s="94">
        <v>0.13416716000000001</v>
      </c>
      <c r="BN90" s="94">
        <v>0.17471107999999999</v>
      </c>
      <c r="BO90" s="94">
        <v>0.20379697999999999</v>
      </c>
      <c r="BP90" s="94">
        <v>0.21159136000000001</v>
      </c>
      <c r="BQ90" s="94">
        <v>0.20646608</v>
      </c>
      <c r="BR90" s="94">
        <v>0.18016417000000001</v>
      </c>
      <c r="BS90" s="94">
        <v>0.14101820000000001</v>
      </c>
      <c r="BT90" s="94">
        <v>9.8664050000000003E-2</v>
      </c>
      <c r="BU90" s="94">
        <v>6.0986462999999998E-2</v>
      </c>
      <c r="BV90" s="94">
        <v>3.2616149999999997E-2</v>
      </c>
      <c r="BW90" s="94">
        <v>1.4561034E-2</v>
      </c>
      <c r="BX90" s="94">
        <v>5.0733643999999996E-3</v>
      </c>
      <c r="BY90" s="94">
        <v>1.1757406E-3</v>
      </c>
      <c r="BZ90" s="94">
        <v>1.08199165E-4</v>
      </c>
      <c r="CA90" s="94">
        <v>1.5232618E-5</v>
      </c>
      <c r="CB90" s="94">
        <v>6.5720146000000004E-6</v>
      </c>
      <c r="CC90" s="94">
        <v>3.8773004999999998E-6</v>
      </c>
      <c r="CD90" s="94">
        <v>1.3540666000000001E-6</v>
      </c>
      <c r="CE90" s="94">
        <v>2.9436279999999999E-7</v>
      </c>
      <c r="CF90" s="94">
        <v>1.1241068E-7</v>
      </c>
      <c r="CG90" s="94">
        <v>0</v>
      </c>
      <c r="CH90" s="94">
        <v>2.5752622000000002E-19</v>
      </c>
      <c r="CI90" s="94">
        <v>4.1102314999999999E-18</v>
      </c>
      <c r="CJ90" s="94">
        <v>6.5822494000000002E-17</v>
      </c>
      <c r="CK90" s="94">
        <v>1.0528572E-15</v>
      </c>
      <c r="CL90" s="94">
        <v>1.6821292999999999E-14</v>
      </c>
      <c r="CM90" s="94">
        <v>2.6841369999999998E-13</v>
      </c>
      <c r="CN90" s="94">
        <v>4.2767189999999998E-12</v>
      </c>
      <c r="CO90" s="94">
        <v>6.8014059999999997E-11</v>
      </c>
      <c r="CP90" s="94">
        <v>1.0788430000000001E-9</v>
      </c>
      <c r="CQ90" s="94">
        <v>1.7047564999999999E-8</v>
      </c>
      <c r="CR90" s="94">
        <v>2.6780133999999999E-7</v>
      </c>
      <c r="CS90" s="94">
        <v>4.1672074000000003E-6</v>
      </c>
      <c r="CT90" s="94">
        <v>6.3817183999999999E-5</v>
      </c>
      <c r="CU90" s="94">
        <v>9.4997959999999998E-4</v>
      </c>
      <c r="CV90" s="94">
        <v>4.4038015999999999E-3</v>
      </c>
      <c r="CW90" s="94">
        <v>1.2897052000000001E-2</v>
      </c>
      <c r="CX90" s="94">
        <v>2.9338050000000001E-2</v>
      </c>
      <c r="CY90" s="94">
        <v>5.5835112999999999E-2</v>
      </c>
      <c r="CZ90" s="94">
        <v>9.2073240000000001E-2</v>
      </c>
      <c r="DA90" s="94">
        <v>0.13416745999999999</v>
      </c>
      <c r="DB90" s="94">
        <v>0.17471128999999999</v>
      </c>
      <c r="DC90" s="94">
        <v>0.20379696999999999</v>
      </c>
      <c r="DD90" s="94">
        <v>0.21159063</v>
      </c>
      <c r="DE90" s="94">
        <v>0.20646510000000001</v>
      </c>
      <c r="DF90" s="94">
        <v>0.18016301000000001</v>
      </c>
      <c r="DG90" s="94">
        <v>0.14101723999999999</v>
      </c>
      <c r="DH90" s="94">
        <v>9.8663429999999996E-2</v>
      </c>
      <c r="DI90" s="94">
        <v>6.0986157999999999E-2</v>
      </c>
      <c r="DJ90" s="94">
        <v>3.2616008000000002E-2</v>
      </c>
      <c r="DK90" s="94">
        <v>1.4560979E-2</v>
      </c>
      <c r="DL90" s="94">
        <v>5.0733489999999996E-3</v>
      </c>
      <c r="DM90" s="94">
        <v>1.1757365000000001E-3</v>
      </c>
      <c r="DN90" s="94">
        <v>1.0819845E-4</v>
      </c>
      <c r="DO90" s="94">
        <v>1.5232592E-5</v>
      </c>
      <c r="DP90" s="94">
        <v>6.5720169999999998E-6</v>
      </c>
      <c r="DQ90" s="94">
        <v>3.8773082000000002E-6</v>
      </c>
      <c r="DR90" s="94">
        <v>1.3540841999999999E-6</v>
      </c>
      <c r="DS90" s="94">
        <v>2.9436438E-7</v>
      </c>
      <c r="DT90" s="94">
        <v>1.1241136E-7</v>
      </c>
      <c r="DU90" s="94">
        <v>0</v>
      </c>
      <c r="DV90" s="94">
        <v>2.5752534000000002E-19</v>
      </c>
      <c r="DW90" s="94">
        <v>4.1102265000000001E-18</v>
      </c>
      <c r="DX90" s="94">
        <v>6.5822547000000003E-17</v>
      </c>
      <c r="DY90" s="94">
        <v>1.0528597E-15</v>
      </c>
      <c r="DZ90" s="94">
        <v>1.6821356E-14</v>
      </c>
      <c r="EA90" s="94">
        <v>2.6841500000000002E-13</v>
      </c>
      <c r="EB90" s="94">
        <v>4.2767429999999999E-12</v>
      </c>
      <c r="EC90" s="94">
        <v>6.8014470000000001E-11</v>
      </c>
      <c r="ED90" s="94">
        <v>1.0788499E-9</v>
      </c>
      <c r="EE90" s="94">
        <v>1.7047679999999999E-8</v>
      </c>
      <c r="EF90" s="94">
        <v>2.6780327000000001E-7</v>
      </c>
      <c r="EG90" s="94">
        <v>4.1672383000000001E-6</v>
      </c>
      <c r="EH90" s="94">
        <v>6.3817659999999994E-5</v>
      </c>
      <c r="EI90" s="94">
        <v>9.4998656999999999E-4</v>
      </c>
      <c r="EJ90" s="94">
        <v>4.4038276999999997E-3</v>
      </c>
      <c r="EK90" s="94">
        <v>1.2897105000000001E-2</v>
      </c>
      <c r="EL90" s="94">
        <v>2.9338136000000001E-2</v>
      </c>
      <c r="EM90" s="94">
        <v>5.5835179999999998E-2</v>
      </c>
      <c r="EN90" s="94">
        <v>9.2073160000000001E-2</v>
      </c>
      <c r="EO90" s="94">
        <v>0.13416721000000001</v>
      </c>
      <c r="EP90" s="94">
        <v>0.17471092999999999</v>
      </c>
      <c r="EQ90" s="94">
        <v>0.20379654999999999</v>
      </c>
      <c r="ER90" s="94">
        <v>0.21159062000000001</v>
      </c>
      <c r="ES90" s="94">
        <v>0.20646523999999999</v>
      </c>
      <c r="ET90" s="94">
        <v>0.18016355000000001</v>
      </c>
      <c r="EU90" s="94">
        <v>0.141018</v>
      </c>
      <c r="EV90" s="94">
        <v>9.8664219999999997E-2</v>
      </c>
      <c r="EW90" s="94">
        <v>6.0986720000000001E-2</v>
      </c>
      <c r="EX90" s="94">
        <v>3.2616350000000002E-2</v>
      </c>
      <c r="EY90" s="94">
        <v>1.4561127E-2</v>
      </c>
      <c r="EZ90" s="94">
        <v>5.0733899999999997E-3</v>
      </c>
      <c r="FA90" s="94">
        <v>1.1757416999999999E-3</v>
      </c>
      <c r="FB90" s="94">
        <v>1.08198634E-4</v>
      </c>
      <c r="FC90" s="94">
        <v>1.5232674E-5</v>
      </c>
      <c r="FD90" s="94">
        <v>6.5720655999999999E-6</v>
      </c>
      <c r="FE90" s="94">
        <v>3.8773433000000001E-6</v>
      </c>
      <c r="FF90" s="94">
        <v>1.3540817E-6</v>
      </c>
      <c r="FG90" s="94">
        <v>2.9436781999999999E-7</v>
      </c>
      <c r="FH90" s="94">
        <v>1.12412266E-7</v>
      </c>
      <c r="FI90" s="94">
        <v>0</v>
      </c>
      <c r="FJ90" s="94">
        <v>2.5752529999999999E-19</v>
      </c>
      <c r="FK90" s="94">
        <v>4.1102245000000003E-18</v>
      </c>
      <c r="FL90" s="94">
        <v>6.5822513000000004E-17</v>
      </c>
      <c r="FM90" s="94">
        <v>1.0528592000000001E-15</v>
      </c>
      <c r="FN90" s="94">
        <v>1.6821350000000001E-14</v>
      </c>
      <c r="FO90" s="94">
        <v>2.6841487000000001E-13</v>
      </c>
      <c r="FP90" s="94">
        <v>4.2767404E-12</v>
      </c>
      <c r="FQ90" s="94">
        <v>6.80144E-11</v>
      </c>
      <c r="FR90" s="94">
        <v>1.0788482999999999E-9</v>
      </c>
      <c r="FS90" s="94">
        <v>1.7047652E-8</v>
      </c>
      <c r="FT90" s="94">
        <v>2.6780282000000001E-7</v>
      </c>
      <c r="FU90" s="94">
        <v>4.1672310000000003E-6</v>
      </c>
      <c r="FV90" s="94">
        <v>6.3817554999999994E-5</v>
      </c>
      <c r="FW90" s="94">
        <v>9.4998510000000001E-4</v>
      </c>
      <c r="FX90" s="94">
        <v>4.403817E-3</v>
      </c>
      <c r="FY90" s="94">
        <v>1.2897074999999999E-2</v>
      </c>
      <c r="FZ90" s="94">
        <v>2.9338050000000001E-2</v>
      </c>
      <c r="GA90" s="94">
        <v>5.5835034999999998E-2</v>
      </c>
      <c r="GB90" s="94">
        <v>9.2072985999999996E-2</v>
      </c>
      <c r="GC90" s="94">
        <v>0.13416713</v>
      </c>
      <c r="GD90" s="94">
        <v>0.17471112</v>
      </c>
      <c r="GE90" s="94">
        <v>0.20379722</v>
      </c>
      <c r="GF90" s="94">
        <v>0.21159185</v>
      </c>
      <c r="GG90" s="94">
        <v>0.20646648000000001</v>
      </c>
      <c r="GH90" s="94">
        <v>0.1801643</v>
      </c>
      <c r="GI90" s="94">
        <v>0.14101815000000001</v>
      </c>
      <c r="GJ90" s="94">
        <v>9.8663920000000002E-2</v>
      </c>
      <c r="GK90" s="94">
        <v>6.0986362000000002E-2</v>
      </c>
      <c r="GL90" s="94">
        <v>3.2616064E-2</v>
      </c>
      <c r="GM90" s="94">
        <v>1.4560974000000001E-2</v>
      </c>
      <c r="GN90" s="94">
        <v>5.0733317999999998E-3</v>
      </c>
      <c r="GO90" s="94">
        <v>1.1757312E-3</v>
      </c>
      <c r="GP90" s="94">
        <v>1.08200264E-4</v>
      </c>
      <c r="GQ90" s="94">
        <v>1.523279E-5</v>
      </c>
      <c r="GR90" s="94">
        <v>6.5721032999999998E-6</v>
      </c>
      <c r="GS90" s="94">
        <v>3.8773159999999997E-6</v>
      </c>
      <c r="GT90" s="94">
        <v>1.3540858E-6</v>
      </c>
      <c r="GU90" s="94">
        <v>2.9436486999999998E-7</v>
      </c>
      <c r="GV90" s="94">
        <v>1.1241154E-7</v>
      </c>
      <c r="GW90" s="94">
        <v>0</v>
      </c>
      <c r="GX90" s="94">
        <v>2.5752412E-19</v>
      </c>
      <c r="GY90" s="94">
        <v>4.1102060000000001E-18</v>
      </c>
      <c r="GZ90" s="94">
        <v>6.5822209999999999E-17</v>
      </c>
      <c r="HA90" s="94">
        <v>1.052854E-15</v>
      </c>
      <c r="HB90" s="94">
        <v>1.6821257999999999E-14</v>
      </c>
      <c r="HC90" s="94">
        <v>2.6841344E-13</v>
      </c>
      <c r="HD90" s="94">
        <v>4.2767170000000003E-12</v>
      </c>
      <c r="HE90" s="94">
        <v>6.8014024999999997E-11</v>
      </c>
      <c r="HF90" s="94">
        <v>1.0788419E-9</v>
      </c>
      <c r="HG90" s="94">
        <v>1.7047545999999999E-8</v>
      </c>
      <c r="HH90" s="94">
        <v>2.6780105999999998E-7</v>
      </c>
      <c r="HI90" s="94">
        <v>4.1672030000000004E-6</v>
      </c>
      <c r="HJ90" s="94">
        <v>6.3817129999999998E-5</v>
      </c>
      <c r="HK90" s="94">
        <v>9.4997905999999997E-4</v>
      </c>
      <c r="HL90" s="94">
        <v>4.4037959999999998E-3</v>
      </c>
      <c r="HM90" s="94">
        <v>1.2897029000000001E-2</v>
      </c>
      <c r="HN90" s="94">
        <v>2.9338006E-2</v>
      </c>
      <c r="HO90" s="94">
        <v>5.5835042000000001E-2</v>
      </c>
      <c r="HP90" s="94">
        <v>9.2073075000000004E-2</v>
      </c>
      <c r="HQ90" s="94">
        <v>0.13416719999999999</v>
      </c>
      <c r="HR90" s="94">
        <v>0.17471096</v>
      </c>
      <c r="HS90" s="94">
        <v>0.20379675999999999</v>
      </c>
      <c r="HT90" s="94">
        <v>0.21159111</v>
      </c>
      <c r="HU90" s="94">
        <v>0.20646575</v>
      </c>
      <c r="HV90" s="94">
        <v>0.18016380000000001</v>
      </c>
      <c r="HW90" s="94">
        <v>0.14101791</v>
      </c>
      <c r="HX90" s="94">
        <v>9.8663844000000001E-2</v>
      </c>
      <c r="HY90" s="94">
        <v>6.0986317999999998E-2</v>
      </c>
      <c r="HZ90" s="94">
        <v>3.2616045000000003E-2</v>
      </c>
      <c r="IA90" s="94">
        <v>1.4560995E-2</v>
      </c>
      <c r="IB90" s="94">
        <v>5.0733573999999998E-3</v>
      </c>
      <c r="IC90" s="94">
        <v>1.175733E-3</v>
      </c>
      <c r="ID90" s="94">
        <v>1.0819651E-4</v>
      </c>
      <c r="IE90" s="94">
        <v>1.5232467E-5</v>
      </c>
      <c r="IF90" s="94">
        <v>6.5720315000000003E-6</v>
      </c>
      <c r="IG90" s="94">
        <v>3.8773089999999997E-6</v>
      </c>
      <c r="IH90" s="94">
        <v>1.3540871000000001E-6</v>
      </c>
      <c r="II90" s="94">
        <v>2.9436580000000002E-7</v>
      </c>
      <c r="IJ90" s="94">
        <v>1.1241149E-7</v>
      </c>
      <c r="IK90" s="94">
        <v>0</v>
      </c>
      <c r="IL90" s="94">
        <v>2.5752224000000001E-19</v>
      </c>
      <c r="IM90" s="94">
        <v>4.1101753000000002E-18</v>
      </c>
      <c r="IN90" s="94">
        <v>6.5821700000000005E-17</v>
      </c>
      <c r="IO90" s="94">
        <v>1.0528462E-15</v>
      </c>
      <c r="IP90" s="94">
        <v>1.6821138000000001E-14</v>
      </c>
      <c r="IQ90" s="94">
        <v>2.6841154000000001E-13</v>
      </c>
      <c r="IR90" s="94">
        <v>4.2766869999999999E-12</v>
      </c>
      <c r="IS90" s="94">
        <v>6.8013580000000005E-11</v>
      </c>
      <c r="IT90" s="94">
        <v>1.078835E-9</v>
      </c>
      <c r="IU90" s="94">
        <v>1.7047435E-8</v>
      </c>
      <c r="IV90" s="94">
        <v>2.6779932000000002E-7</v>
      </c>
      <c r="IW90" s="94">
        <v>4.1671773999999999E-6</v>
      </c>
      <c r="IX90" s="94">
        <v>6.381677E-5</v>
      </c>
      <c r="IY90" s="94">
        <v>9.4997449999999998E-4</v>
      </c>
      <c r="IZ90" s="94">
        <v>4.4037863000000003E-3</v>
      </c>
      <c r="JA90" s="94">
        <v>1.2897015E-2</v>
      </c>
      <c r="JB90" s="94">
        <v>2.9337986999999999E-2</v>
      </c>
      <c r="JC90" s="94">
        <v>5.5835016000000001E-2</v>
      </c>
      <c r="JD90" s="94">
        <v>9.2073075000000004E-2</v>
      </c>
      <c r="JE90" s="94">
        <v>0.13416727000000001</v>
      </c>
      <c r="JF90" s="94">
        <v>0.17471106</v>
      </c>
      <c r="JG90" s="94">
        <v>0.20379670999999999</v>
      </c>
      <c r="JH90" s="94">
        <v>0.21159043999999999</v>
      </c>
      <c r="JI90" s="94">
        <v>0.20646490000000001</v>
      </c>
      <c r="JJ90" s="94">
        <v>0.18016282</v>
      </c>
      <c r="JK90" s="94">
        <v>0.14101721</v>
      </c>
      <c r="JL90" s="94">
        <v>9.8663589999999995E-2</v>
      </c>
      <c r="JM90" s="94">
        <v>6.0986317999999998E-2</v>
      </c>
      <c r="JN90" s="94">
        <v>3.2616067999999998E-2</v>
      </c>
      <c r="JO90" s="94">
        <v>1.4561005E-2</v>
      </c>
      <c r="JP90" s="94">
        <v>5.0733745999999996E-3</v>
      </c>
      <c r="JQ90" s="94">
        <v>1.1757461999999999E-3</v>
      </c>
      <c r="JR90" s="94">
        <v>1.0819767E-4</v>
      </c>
      <c r="JS90" s="94">
        <v>1.5232580000000001E-5</v>
      </c>
      <c r="JT90" s="94">
        <v>6.5720282999999997E-6</v>
      </c>
      <c r="JU90" s="94">
        <v>3.8773172999999998E-6</v>
      </c>
      <c r="JV90" s="94">
        <v>1.3540848999999999E-6</v>
      </c>
      <c r="JW90" s="94">
        <v>2.9436660000000001E-7</v>
      </c>
      <c r="JX90" s="94">
        <v>1.12411705E-7</v>
      </c>
      <c r="JY90" s="94">
        <v>0</v>
      </c>
      <c r="JZ90" s="94">
        <v>2.5751993999999999E-19</v>
      </c>
      <c r="KA90" s="94">
        <v>4.1101384999999999E-18</v>
      </c>
      <c r="KB90" s="94">
        <v>6.5821129999999996E-17</v>
      </c>
      <c r="KC90" s="94">
        <v>1.0528368E-15</v>
      </c>
      <c r="KD90" s="94">
        <v>1.682099E-14</v>
      </c>
      <c r="KE90" s="94">
        <v>2.6840924E-13</v>
      </c>
      <c r="KF90" s="94">
        <v>4.2766505999999999E-12</v>
      </c>
      <c r="KG90" s="94">
        <v>6.8013000000000006E-11</v>
      </c>
      <c r="KH90" s="94">
        <v>1.0788264E-9</v>
      </c>
      <c r="KI90" s="94">
        <v>1.7047304000000001E-8</v>
      </c>
      <c r="KJ90" s="94">
        <v>2.6779727999999998E-7</v>
      </c>
      <c r="KK90" s="94">
        <v>4.1671460000000003E-6</v>
      </c>
      <c r="KL90" s="94">
        <v>6.3816349999999998E-5</v>
      </c>
      <c r="KM90" s="94">
        <v>9.4996960000000004E-4</v>
      </c>
      <c r="KN90" s="94">
        <v>4.403779E-3</v>
      </c>
      <c r="KO90" s="94">
        <v>1.2897001E-2</v>
      </c>
      <c r="KP90" s="94">
        <v>2.9337955999999998E-2</v>
      </c>
      <c r="KQ90" s="94">
        <v>5.583494E-2</v>
      </c>
      <c r="KR90" s="94">
        <v>9.2072909999999994E-2</v>
      </c>
      <c r="KS90" s="94">
        <v>0.13416702999999999</v>
      </c>
      <c r="KT90" s="94">
        <v>0.17471086999999999</v>
      </c>
      <c r="KU90" s="94">
        <v>0.20379670999999999</v>
      </c>
      <c r="KV90" s="94">
        <v>0.21159049999999999</v>
      </c>
      <c r="KW90" s="94">
        <v>0.20646500000000001</v>
      </c>
      <c r="KX90" s="94">
        <v>0.18016288</v>
      </c>
      <c r="KY90" s="94">
        <v>0.14101714000000001</v>
      </c>
      <c r="KZ90" s="94">
        <v>9.8663539999999994E-2</v>
      </c>
      <c r="LA90" s="94">
        <v>6.098634E-2</v>
      </c>
      <c r="LB90" s="94">
        <v>3.2616109999999997E-2</v>
      </c>
      <c r="LC90" s="94">
        <v>1.4560995E-2</v>
      </c>
      <c r="LD90" s="94">
        <v>5.0733504E-3</v>
      </c>
      <c r="LE90" s="94">
        <v>1.1757429999999999E-3</v>
      </c>
      <c r="LF90" s="94">
        <v>1.08200176E-4</v>
      </c>
      <c r="LG90" s="94">
        <v>1.5232739000000001E-5</v>
      </c>
      <c r="LH90" s="94">
        <v>6.5720379999999997E-6</v>
      </c>
      <c r="LI90" s="94">
        <v>3.8773210000000001E-6</v>
      </c>
      <c r="LJ90" s="94">
        <v>1.3540827E-6</v>
      </c>
      <c r="LK90" s="94">
        <v>2.9436645999999998E-7</v>
      </c>
      <c r="LL90" s="94">
        <v>1.1241161E-7</v>
      </c>
      <c r="LM90" s="94">
        <v>0</v>
      </c>
      <c r="LN90" s="94">
        <v>2.5751859999999998E-19</v>
      </c>
      <c r="LO90" s="94">
        <v>4.1101177999999998E-18</v>
      </c>
      <c r="LP90" s="94">
        <v>6.5820799999999994E-17</v>
      </c>
      <c r="LQ90" s="94">
        <v>1.0528319E-15</v>
      </c>
      <c r="LR90" s="94">
        <v>1.6820917E-14</v>
      </c>
      <c r="LS90" s="94">
        <v>2.6840818000000001E-13</v>
      </c>
      <c r="LT90" s="94">
        <v>4.2766346000000004E-12</v>
      </c>
      <c r="LU90" s="94">
        <v>6.8012739999999998E-11</v>
      </c>
      <c r="LV90" s="94">
        <v>1.0788222999999999E-9</v>
      </c>
      <c r="LW90" s="94">
        <v>1.7047243999999999E-8</v>
      </c>
      <c r="LX90" s="94">
        <v>2.6779640000000002E-7</v>
      </c>
      <c r="LY90" s="94">
        <v>4.1671320000000003E-6</v>
      </c>
      <c r="LZ90" s="94">
        <v>6.3816119999999995E-5</v>
      </c>
      <c r="MA90" s="94">
        <v>9.4996643000000002E-4</v>
      </c>
      <c r="MB90" s="94">
        <v>4.4037755999999997E-3</v>
      </c>
      <c r="MC90" s="94">
        <v>1.2897003000000001E-2</v>
      </c>
      <c r="MD90" s="94">
        <v>2.933796E-2</v>
      </c>
      <c r="ME90" s="94">
        <v>5.5834923000000002E-2</v>
      </c>
      <c r="MF90" s="94">
        <v>9.207282E-2</v>
      </c>
      <c r="MG90" s="94">
        <v>0.13416685</v>
      </c>
      <c r="MH90" s="94">
        <v>0.17471054</v>
      </c>
      <c r="MI90" s="94">
        <v>0.20379628</v>
      </c>
      <c r="MJ90" s="94">
        <v>0.21159053999999999</v>
      </c>
      <c r="MK90" s="94">
        <v>0.20646514999999999</v>
      </c>
      <c r="ML90" s="94">
        <v>0.18016317000000001</v>
      </c>
      <c r="MM90" s="94">
        <v>0.14101735000000001</v>
      </c>
      <c r="MN90" s="94">
        <v>9.8663520000000005E-2</v>
      </c>
      <c r="MO90" s="94">
        <v>6.0986317999999998E-2</v>
      </c>
      <c r="MP90" s="94">
        <v>3.2616149999999997E-2</v>
      </c>
      <c r="MQ90" s="94">
        <v>1.4561010500000001E-2</v>
      </c>
      <c r="MR90" s="94">
        <v>5.0733360000000003E-3</v>
      </c>
      <c r="MS90" s="94">
        <v>1.1757325E-3</v>
      </c>
      <c r="MT90" s="94">
        <v>1.0820008999999999E-4</v>
      </c>
      <c r="MU90" s="94">
        <v>1.5232707999999999E-5</v>
      </c>
      <c r="MV90" s="94">
        <v>6.5720483000000002E-6</v>
      </c>
      <c r="MW90" s="94">
        <v>3.8773286999999996E-6</v>
      </c>
      <c r="MX90" s="94">
        <v>1.3540838999999999E-6</v>
      </c>
      <c r="MY90" s="94">
        <v>2.9436686E-7</v>
      </c>
      <c r="MZ90" s="94">
        <v>1.1241161E-7</v>
      </c>
      <c r="NA90" s="94">
        <v>0</v>
      </c>
      <c r="NB90" s="94">
        <v>2.57518E-19</v>
      </c>
      <c r="NC90" s="94">
        <v>4.1101082999999998E-18</v>
      </c>
      <c r="ND90" s="94">
        <v>6.5820670000000005E-17</v>
      </c>
      <c r="NE90" s="94">
        <v>1.0528298E-15</v>
      </c>
      <c r="NF90" s="94">
        <v>1.6820885E-14</v>
      </c>
      <c r="NG90" s="94">
        <v>2.6840772000000002E-13</v>
      </c>
      <c r="NH90" s="94">
        <v>4.2766276999999996E-12</v>
      </c>
      <c r="NI90" s="94">
        <v>6.8012629999999999E-11</v>
      </c>
      <c r="NJ90" s="94">
        <v>1.0788203999999999E-9</v>
      </c>
      <c r="NK90" s="94">
        <v>1.7047206E-8</v>
      </c>
      <c r="NL90" s="94">
        <v>2.6779580000000001E-7</v>
      </c>
      <c r="NM90" s="94">
        <v>4.1671224000000002E-6</v>
      </c>
      <c r="NN90" s="94">
        <v>6.3815953999999994E-5</v>
      </c>
      <c r="NO90" s="94">
        <v>9.4996329999999995E-4</v>
      </c>
      <c r="NP90" s="94">
        <v>4.4037590000000001E-3</v>
      </c>
      <c r="NQ90" s="94">
        <v>1.2896968999999999E-2</v>
      </c>
      <c r="NR90" s="94">
        <v>2.933792E-2</v>
      </c>
      <c r="NS90" s="94">
        <v>5.5834889999999998E-2</v>
      </c>
      <c r="NT90" s="94">
        <v>9.2072810000000005E-2</v>
      </c>
      <c r="NU90" s="94">
        <v>0.1341668</v>
      </c>
      <c r="NV90" s="94">
        <v>0.17471039999999999</v>
      </c>
      <c r="NW90" s="94">
        <v>0.20379597999999999</v>
      </c>
      <c r="NX90" s="94">
        <v>0.21159051000000001</v>
      </c>
      <c r="NY90" s="94">
        <v>0.20646526000000001</v>
      </c>
      <c r="NZ90" s="94">
        <v>0.18016360000000001</v>
      </c>
      <c r="OA90" s="94">
        <v>0.14101781999999999</v>
      </c>
      <c r="OB90" s="94">
        <v>9.8663799999999996E-2</v>
      </c>
      <c r="OC90" s="94">
        <v>6.0986384999999997E-2</v>
      </c>
      <c r="OD90" s="94">
        <v>3.2616159999999998E-2</v>
      </c>
      <c r="OE90" s="94">
        <v>1.4561054E-2</v>
      </c>
      <c r="OF90" s="94">
        <v>5.0733573999999998E-3</v>
      </c>
      <c r="OG90" s="94">
        <v>1.1757334999999999E-3</v>
      </c>
      <c r="OH90" s="94">
        <v>1.0819892000000001E-4</v>
      </c>
      <c r="OI90" s="94">
        <v>1.5232643E-5</v>
      </c>
      <c r="OJ90" s="94">
        <v>6.5720515E-6</v>
      </c>
      <c r="OK90" s="94">
        <v>3.8773313999999997E-6</v>
      </c>
      <c r="OL90" s="94">
        <v>1.3540862999999999E-6</v>
      </c>
      <c r="OM90" s="94">
        <v>2.9436748000000003E-7</v>
      </c>
      <c r="ON90" s="94">
        <v>1.1241172E-7</v>
      </c>
      <c r="OO90" s="94">
        <v>0</v>
      </c>
      <c r="OP90" s="94">
        <v>2.5751856999999998E-19</v>
      </c>
      <c r="OQ90" s="94">
        <v>4.1101170000000004E-18</v>
      </c>
      <c r="OR90" s="94">
        <v>6.5820839999999999E-17</v>
      </c>
      <c r="OS90" s="94">
        <v>1.0528324999999999E-15</v>
      </c>
      <c r="OT90" s="94">
        <v>1.6820933E-14</v>
      </c>
      <c r="OU90" s="94">
        <v>2.6840856000000002E-13</v>
      </c>
      <c r="OV90" s="94">
        <v>4.2766437E-12</v>
      </c>
      <c r="OW90" s="94">
        <v>6.8012893999999996E-11</v>
      </c>
      <c r="OX90" s="94">
        <v>1.0788245E-9</v>
      </c>
      <c r="OY90" s="94">
        <v>1.7047272000000001E-8</v>
      </c>
      <c r="OZ90" s="94">
        <v>2.6779676E-7</v>
      </c>
      <c r="PA90" s="94">
        <v>4.1671365000000001E-6</v>
      </c>
      <c r="PB90" s="94">
        <v>6.3816143999999994E-5</v>
      </c>
      <c r="PC90" s="94">
        <v>9.4996529999999998E-4</v>
      </c>
      <c r="PD90" s="94">
        <v>4.4037573999999996E-3</v>
      </c>
      <c r="PE90" s="94">
        <v>1.2896948E-2</v>
      </c>
      <c r="PF90" s="94">
        <v>2.933786E-2</v>
      </c>
      <c r="PG90" s="94">
        <v>5.5834804000000002E-2</v>
      </c>
      <c r="PH90" s="94">
        <v>9.2072755000000006E-2</v>
      </c>
      <c r="PI90" s="94">
        <v>0.13416684000000001</v>
      </c>
      <c r="PJ90" s="94">
        <v>0.17471053</v>
      </c>
      <c r="PK90" s="94">
        <v>0.20379615000000001</v>
      </c>
      <c r="PL90" s="94">
        <v>0.21159051000000001</v>
      </c>
      <c r="PM90" s="94">
        <v>0.20646517</v>
      </c>
      <c r="PN90" s="94">
        <v>0.18016346</v>
      </c>
      <c r="PO90" s="94">
        <v>0.14101775</v>
      </c>
      <c r="PP90" s="94">
        <v>9.8663780000000006E-2</v>
      </c>
      <c r="PQ90" s="94">
        <v>6.0986319999999997E-2</v>
      </c>
      <c r="PR90" s="94">
        <v>3.2616093999999998E-2</v>
      </c>
      <c r="PS90" s="94">
        <v>1.4561027000000001E-2</v>
      </c>
      <c r="PT90" s="94">
        <v>5.0733729999999999E-3</v>
      </c>
      <c r="PU90" s="94">
        <v>1.1757432E-3</v>
      </c>
      <c r="PV90" s="94">
        <v>1.0819975E-4</v>
      </c>
      <c r="PW90" s="94">
        <v>1.5232725000000001E-5</v>
      </c>
      <c r="PX90" s="94">
        <v>6.5720655999999999E-6</v>
      </c>
      <c r="PY90" s="94">
        <v>3.8773337E-6</v>
      </c>
      <c r="PZ90" s="94">
        <v>1.3540878000000001E-6</v>
      </c>
      <c r="QA90" s="94">
        <v>2.9436804999999998E-7</v>
      </c>
      <c r="QB90" s="94">
        <v>1.1241191000000001E-7</v>
      </c>
      <c r="QC90" s="94">
        <v>0</v>
      </c>
      <c r="QD90" s="94">
        <v>2.5751859999999998E-19</v>
      </c>
      <c r="QE90" s="94">
        <v>4.1101160000000001E-18</v>
      </c>
      <c r="QF90" s="94">
        <v>6.5820839999999999E-17</v>
      </c>
      <c r="QG90" s="94">
        <v>1.0528328000000001E-15</v>
      </c>
      <c r="QH90" s="94">
        <v>1.6820942999999999E-14</v>
      </c>
      <c r="QI90" s="94">
        <v>2.6840875E-13</v>
      </c>
      <c r="QJ90" s="94">
        <v>4.2766470000000002E-12</v>
      </c>
      <c r="QK90" s="94">
        <v>6.8013000000000006E-11</v>
      </c>
      <c r="QL90" s="94">
        <v>1.0788268999999999E-9</v>
      </c>
      <c r="QM90" s="94">
        <v>1.7047313000000001E-8</v>
      </c>
      <c r="QN90" s="94">
        <v>2.6779739999999999E-7</v>
      </c>
      <c r="QO90" s="94">
        <v>4.1671460000000003E-6</v>
      </c>
      <c r="QP90" s="94">
        <v>6.3816260000000005E-5</v>
      </c>
      <c r="QQ90" s="94">
        <v>9.4996700000000002E-4</v>
      </c>
      <c r="QR90" s="94">
        <v>4.4037579999999998E-3</v>
      </c>
      <c r="QS90" s="94">
        <v>1.2896942E-2</v>
      </c>
      <c r="QT90" s="94">
        <v>2.9337833000000001E-2</v>
      </c>
      <c r="QU90" s="94">
        <v>5.5834743999999999E-2</v>
      </c>
      <c r="QV90" s="94">
        <v>9.2072689999999999E-2</v>
      </c>
      <c r="QW90" s="94">
        <v>0.13416684000000001</v>
      </c>
      <c r="QX90" s="94">
        <v>0.17471072000000001</v>
      </c>
      <c r="QY90" s="94">
        <v>0.20379660999999999</v>
      </c>
      <c r="QZ90" s="94">
        <v>0.21159083000000001</v>
      </c>
      <c r="RA90" s="94">
        <v>0.20646540999999999</v>
      </c>
      <c r="RB90" s="94">
        <v>0.1801635</v>
      </c>
      <c r="RC90" s="94">
        <v>0.14101774</v>
      </c>
      <c r="RD90" s="94">
        <v>9.8663780000000006E-2</v>
      </c>
      <c r="RE90" s="94">
        <v>6.098634E-2</v>
      </c>
      <c r="RF90" s="94">
        <v>3.2616050000000001E-2</v>
      </c>
      <c r="RG90" s="94">
        <v>1.4560996E-2</v>
      </c>
      <c r="RH90" s="94">
        <v>5.0733653000000004E-3</v>
      </c>
      <c r="RI90" s="94">
        <v>1.1757480999999999E-3</v>
      </c>
      <c r="RJ90" s="94">
        <v>1.0820109E-4</v>
      </c>
      <c r="RK90" s="94">
        <v>1.5232826E-5</v>
      </c>
      <c r="RL90" s="94">
        <v>6.5720839999999997E-6</v>
      </c>
      <c r="RM90" s="94">
        <v>3.877335E-6</v>
      </c>
      <c r="RN90" s="94">
        <v>1.3540869999999999E-6</v>
      </c>
      <c r="RO90" s="94">
        <v>2.9436780000000002E-7</v>
      </c>
      <c r="RP90" s="94">
        <v>1.12411875E-7</v>
      </c>
      <c r="RQ90" s="94">
        <v>0</v>
      </c>
      <c r="RR90" s="94">
        <v>2.5751812999999998E-19</v>
      </c>
      <c r="RS90" s="94">
        <v>4.1101069999999998E-18</v>
      </c>
      <c r="RT90" s="94">
        <v>6.5820712999999995E-17</v>
      </c>
      <c r="RU90" s="94">
        <v>1.0528311E-15</v>
      </c>
      <c r="RV90" s="94">
        <v>1.6820910000000001E-14</v>
      </c>
      <c r="RW90" s="94">
        <v>2.6840826E-13</v>
      </c>
      <c r="RX90" s="94">
        <v>4.2766400000000002E-12</v>
      </c>
      <c r="RY90" s="94">
        <v>6.8012880000000001E-11</v>
      </c>
      <c r="RZ90" s="94">
        <v>1.0788251E-9</v>
      </c>
      <c r="SA90" s="94">
        <v>1.7047293000000001E-8</v>
      </c>
      <c r="SB90" s="94">
        <v>2.6779713000000002E-7</v>
      </c>
      <c r="SC90" s="94">
        <v>4.1671420000000002E-6</v>
      </c>
      <c r="SD90" s="94">
        <v>6.3816210000000001E-5</v>
      </c>
      <c r="SE90" s="94">
        <v>9.4996643000000002E-4</v>
      </c>
      <c r="SF90" s="94">
        <v>4.4037579999999998E-3</v>
      </c>
      <c r="SG90" s="94">
        <v>1.2896940000000001E-2</v>
      </c>
      <c r="SH90" s="94">
        <v>2.9337820000000001E-2</v>
      </c>
      <c r="SI90" s="94">
        <v>5.5834706999999997E-2</v>
      </c>
      <c r="SJ90" s="94">
        <v>9.2072606000000001E-2</v>
      </c>
      <c r="SK90" s="94">
        <v>0.13416675</v>
      </c>
      <c r="SL90" s="94">
        <v>0.17471072000000001</v>
      </c>
      <c r="SM90" s="94">
        <v>0.20379675999999999</v>
      </c>
      <c r="SN90" s="94">
        <v>0.21159105</v>
      </c>
      <c r="SO90" s="94">
        <v>0.20646561999999999</v>
      </c>
      <c r="SP90" s="94">
        <v>0.18016355000000001</v>
      </c>
      <c r="SQ90" s="94">
        <v>0.14101768000000001</v>
      </c>
      <c r="SR90" s="94">
        <v>9.8663755000000006E-2</v>
      </c>
      <c r="SS90" s="94">
        <v>6.098634E-2</v>
      </c>
      <c r="ST90" s="94">
        <v>3.2616067999999998E-2</v>
      </c>
      <c r="SU90" s="94">
        <v>1.4560984000000001E-2</v>
      </c>
      <c r="SV90" s="94">
        <v>5.0733564000000004E-3</v>
      </c>
      <c r="SW90" s="94">
        <v>1.1757461999999999E-3</v>
      </c>
      <c r="SX90" s="94">
        <v>1.0820141E-4</v>
      </c>
      <c r="SY90" s="94">
        <v>1.5232826E-5</v>
      </c>
      <c r="SZ90" s="94">
        <v>6.5720769999999997E-6</v>
      </c>
      <c r="TA90" s="94">
        <v>3.8773330000000004E-6</v>
      </c>
      <c r="TB90" s="94">
        <v>1.3540873E-6</v>
      </c>
      <c r="TC90" s="94">
        <v>2.9436749999999999E-7</v>
      </c>
      <c r="TD90" s="94">
        <v>1.1241165E-7</v>
      </c>
      <c r="TE90" s="94">
        <v>0</v>
      </c>
      <c r="TF90" s="94">
        <v>2.5751686E-19</v>
      </c>
      <c r="TG90" s="94">
        <v>4.1100847000000001E-18</v>
      </c>
      <c r="TH90" s="94">
        <v>6.5820330000000005E-17</v>
      </c>
      <c r="TI90" s="94">
        <v>1.0528252000000001E-15</v>
      </c>
      <c r="TJ90" s="94">
        <v>1.6820812E-14</v>
      </c>
      <c r="TK90" s="94">
        <v>2.6840674000000002E-13</v>
      </c>
      <c r="TL90" s="94">
        <v>4.2766160000000001E-12</v>
      </c>
      <c r="TM90" s="94">
        <v>6.8012489999999996E-11</v>
      </c>
      <c r="TN90" s="94">
        <v>1.0788190000000001E-9</v>
      </c>
      <c r="TO90" s="94">
        <v>1.7047202999999999E-8</v>
      </c>
      <c r="TP90" s="94">
        <v>2.6779584999999998E-7</v>
      </c>
      <c r="TQ90" s="94">
        <v>4.1671237000000003E-6</v>
      </c>
      <c r="TR90" s="94">
        <v>6.3815959999999997E-5</v>
      </c>
      <c r="TS90" s="94">
        <v>9.4996264999999995E-4</v>
      </c>
      <c r="TT90" s="94">
        <v>4.4037520000000004E-3</v>
      </c>
      <c r="TU90" s="94">
        <v>1.2896935E-2</v>
      </c>
      <c r="TV90" s="94">
        <v>2.9337833000000001E-2</v>
      </c>
      <c r="TW90" s="94">
        <v>5.5834759999999997E-2</v>
      </c>
      <c r="TX90" s="94">
        <v>9.2072694999999996E-2</v>
      </c>
      <c r="TY90" s="94">
        <v>0.13416684000000001</v>
      </c>
      <c r="TZ90" s="94">
        <v>0.17471084000000001</v>
      </c>
      <c r="UA90" s="94">
        <v>0.20379694000000001</v>
      </c>
      <c r="UB90" s="94">
        <v>0.21159140000000001</v>
      </c>
      <c r="UC90" s="94">
        <v>0.20646600000000001</v>
      </c>
      <c r="UD90" s="94">
        <v>0.18016386000000001</v>
      </c>
      <c r="UE90" s="94">
        <v>0.14101785</v>
      </c>
      <c r="UF90" s="94">
        <v>9.8663814000000002E-2</v>
      </c>
      <c r="UG90" s="94">
        <v>6.098638E-2</v>
      </c>
      <c r="UH90" s="94">
        <v>3.261613E-2</v>
      </c>
      <c r="UI90" s="94">
        <v>1.4561027000000001E-2</v>
      </c>
      <c r="UJ90" s="94">
        <v>5.0733625000000003E-3</v>
      </c>
      <c r="UK90" s="94">
        <v>1.1757441999999999E-3</v>
      </c>
      <c r="UL90" s="94">
        <v>1.0820118E-4</v>
      </c>
      <c r="UM90" s="94">
        <v>1.5232777499999999E-5</v>
      </c>
      <c r="UN90" s="94">
        <v>6.5720556E-6</v>
      </c>
      <c r="UO90" s="94">
        <v>3.8773259999999996E-6</v>
      </c>
      <c r="UP90" s="94">
        <v>1.3540876999999999E-6</v>
      </c>
      <c r="UQ90" s="94">
        <v>2.9436733999999999E-7</v>
      </c>
      <c r="UR90" s="94">
        <v>1.1241147999999999E-7</v>
      </c>
      <c r="US90" s="94">
        <v>0</v>
      </c>
      <c r="UT90" s="94">
        <v>2.5751727E-19</v>
      </c>
      <c r="UU90" s="94">
        <v>4.1100899999999997E-18</v>
      </c>
      <c r="UV90" s="94">
        <v>6.5820400000000005E-17</v>
      </c>
      <c r="UW90" s="94">
        <v>1.0528265E-15</v>
      </c>
      <c r="UX90" s="94">
        <v>1.6820827000000001E-14</v>
      </c>
      <c r="UY90" s="94">
        <v>2.6840685000000001E-13</v>
      </c>
      <c r="UZ90" s="94">
        <v>4.2766179999999997E-12</v>
      </c>
      <c r="VA90" s="94">
        <v>6.8012526000000004E-11</v>
      </c>
      <c r="VB90" s="94">
        <v>1.0788194E-9</v>
      </c>
      <c r="VC90" s="94">
        <v>1.7047202999999999E-8</v>
      </c>
      <c r="VD90" s="94">
        <v>2.6779584999999998E-7</v>
      </c>
      <c r="VE90" s="94">
        <v>4.1671237000000003E-6</v>
      </c>
      <c r="VF90" s="94">
        <v>6.3815959999999997E-5</v>
      </c>
      <c r="VG90" s="94">
        <v>9.499625E-4</v>
      </c>
      <c r="VH90" s="94">
        <v>4.4037449999999997E-3</v>
      </c>
      <c r="VI90" s="94">
        <v>1.2896916E-2</v>
      </c>
      <c r="VJ90" s="94">
        <v>2.9337805000000002E-2</v>
      </c>
      <c r="VK90" s="94">
        <v>5.5834719999999997E-2</v>
      </c>
      <c r="VL90" s="94">
        <v>9.2072639999999997E-2</v>
      </c>
      <c r="VM90" s="94">
        <v>0.1341667</v>
      </c>
      <c r="VN90" s="94">
        <v>0.17471047000000001</v>
      </c>
      <c r="VO90" s="94">
        <v>0.20379636000000001</v>
      </c>
      <c r="VP90" s="94">
        <v>0.21159098000000001</v>
      </c>
      <c r="VQ90" s="94">
        <v>0.20646574000000001</v>
      </c>
      <c r="VR90" s="94">
        <v>0.18016380000000001</v>
      </c>
      <c r="VS90" s="94">
        <v>0.14101781999999999</v>
      </c>
      <c r="VT90" s="94">
        <v>9.866374E-2</v>
      </c>
      <c r="VU90" s="94">
        <v>6.0986336000000002E-2</v>
      </c>
      <c r="VV90" s="94">
        <v>3.2616142000000001E-2</v>
      </c>
      <c r="VW90" s="94">
        <v>1.4561058999999999E-2</v>
      </c>
      <c r="VX90" s="94">
        <v>5.0733820000000004E-3</v>
      </c>
      <c r="VY90" s="94">
        <v>1.1757467999999999E-3</v>
      </c>
      <c r="VZ90" s="94">
        <v>1.0820046000000001E-4</v>
      </c>
      <c r="WA90" s="94">
        <v>1.5232714000000001E-5</v>
      </c>
      <c r="WB90" s="94">
        <v>6.5720315000000003E-6</v>
      </c>
      <c r="WC90" s="94">
        <v>3.8773137000000003E-6</v>
      </c>
      <c r="WD90" s="94">
        <v>1.3540852999999999E-6</v>
      </c>
      <c r="WE90" s="94">
        <v>2.9436683E-7</v>
      </c>
      <c r="WF90" s="94">
        <v>1.1241114E-7</v>
      </c>
      <c r="WG90" s="94">
        <v>0</v>
      </c>
      <c r="WH90" s="94">
        <v>2.5751899999999999E-19</v>
      </c>
      <c r="WI90" s="94">
        <v>4.1101179999999999E-18</v>
      </c>
      <c r="WJ90" s="94">
        <v>6.5820810000000005E-17</v>
      </c>
      <c r="WK90" s="94">
        <v>1.0528325999999999E-15</v>
      </c>
      <c r="WL90" s="94">
        <v>1.6820933E-14</v>
      </c>
      <c r="WM90" s="94">
        <v>2.6840844999999998E-13</v>
      </c>
      <c r="WN90" s="94">
        <v>4.2766415000000003E-12</v>
      </c>
      <c r="WO90" s="94">
        <v>6.8012910000000006E-11</v>
      </c>
      <c r="WP90" s="94">
        <v>1.0788254000000001E-9</v>
      </c>
      <c r="WQ90" s="94">
        <v>1.7047294999999998E-8</v>
      </c>
      <c r="WR90" s="94">
        <v>2.6779724999999998E-7</v>
      </c>
      <c r="WS90" s="94">
        <v>4.1671447000000002E-6</v>
      </c>
      <c r="WT90" s="94">
        <v>6.3816246000000007E-5</v>
      </c>
      <c r="WU90" s="94">
        <v>9.49966E-4</v>
      </c>
      <c r="WV90" s="94">
        <v>4.4037475999999997E-3</v>
      </c>
      <c r="WW90" s="94">
        <v>1.2896908E-2</v>
      </c>
      <c r="WX90" s="94">
        <v>2.9337779000000001E-2</v>
      </c>
      <c r="WY90" s="94">
        <v>5.5834689999999999E-2</v>
      </c>
      <c r="WZ90" s="94">
        <v>9.2072639999999997E-2</v>
      </c>
      <c r="XA90" s="94">
        <v>0.13416679000000001</v>
      </c>
      <c r="XB90" s="94">
        <v>0.17471059</v>
      </c>
      <c r="XC90" s="94">
        <v>0.20379643</v>
      </c>
      <c r="XD90" s="94">
        <v>0.21159093000000001</v>
      </c>
      <c r="XE90" s="94">
        <v>0.20646563000000001</v>
      </c>
      <c r="XF90" s="94">
        <v>0.18016372999999999</v>
      </c>
      <c r="XG90" s="94">
        <v>0.14101775</v>
      </c>
      <c r="XH90" s="94">
        <v>9.8663689999999998E-2</v>
      </c>
      <c r="XI90" s="94">
        <v>6.0986284000000002E-2</v>
      </c>
      <c r="XJ90" s="94">
        <v>3.2616104999999999E-2</v>
      </c>
      <c r="XK90" s="94">
        <v>1.4561047000000001E-2</v>
      </c>
      <c r="XL90" s="94">
        <v>5.073391E-3</v>
      </c>
      <c r="XM90" s="94">
        <v>1.1757497E-3</v>
      </c>
      <c r="XN90" s="94">
        <v>1.08200424E-4</v>
      </c>
      <c r="XO90" s="94">
        <v>1.5232700000000001E-5</v>
      </c>
      <c r="XP90" s="94">
        <v>6.5720150000000001E-6</v>
      </c>
      <c r="XQ90" s="94">
        <v>3.8773037000000004E-6</v>
      </c>
      <c r="XR90" s="94">
        <v>1.3540827E-6</v>
      </c>
      <c r="XS90" s="94">
        <v>2.9436612000000002E-7</v>
      </c>
      <c r="XT90" s="94">
        <v>1.1241082E-7</v>
      </c>
      <c r="XU90" s="94">
        <v>0</v>
      </c>
      <c r="XV90" s="94">
        <v>2.5752092000000002E-19</v>
      </c>
      <c r="XW90" s="94">
        <v>4.1101512999999996E-18</v>
      </c>
      <c r="XX90" s="94">
        <v>6.5821329999999997E-17</v>
      </c>
      <c r="XY90" s="94">
        <v>1.0528408E-15</v>
      </c>
      <c r="XZ90" s="94">
        <v>1.6821060999999999E-14</v>
      </c>
      <c r="YA90" s="94">
        <v>2.684105E-13</v>
      </c>
      <c r="YB90" s="94">
        <v>4.2766753999999997E-12</v>
      </c>
      <c r="YC90" s="94">
        <v>6.801346E-11</v>
      </c>
      <c r="YD90" s="94">
        <v>1.0788345000000001E-9</v>
      </c>
      <c r="YE90" s="94">
        <v>1.7047437000000001E-8</v>
      </c>
      <c r="YF90" s="94">
        <v>2.6779943999999998E-7</v>
      </c>
      <c r="YG90" s="94">
        <v>4.1671787999999999E-6</v>
      </c>
      <c r="YH90" s="94">
        <v>6.3816759999999999E-5</v>
      </c>
      <c r="YI90" s="94">
        <v>9.4997310000000004E-4</v>
      </c>
      <c r="YJ90" s="94">
        <v>4.4037666999999997E-3</v>
      </c>
      <c r="YK90" s="94">
        <v>1.2896948E-2</v>
      </c>
      <c r="YL90" s="94">
        <v>2.9337828999999999E-2</v>
      </c>
      <c r="YM90" s="94">
        <v>5.5834769999999999E-2</v>
      </c>
      <c r="YN90" s="94">
        <v>9.207282E-2</v>
      </c>
      <c r="YO90" s="94">
        <v>0.13416713</v>
      </c>
      <c r="YP90" s="94">
        <v>0.17471107999999999</v>
      </c>
      <c r="YQ90" s="94">
        <v>0.20379701</v>
      </c>
      <c r="YR90" s="94">
        <v>0.21159127</v>
      </c>
      <c r="YS90" s="94">
        <v>0.20646590000000001</v>
      </c>
      <c r="YT90" s="94">
        <v>0.18016396000000001</v>
      </c>
      <c r="YU90" s="94">
        <v>0.141018</v>
      </c>
      <c r="YV90" s="94">
        <v>9.8663899999999999E-2</v>
      </c>
      <c r="YW90" s="94">
        <v>6.098638E-2</v>
      </c>
      <c r="YX90" s="94">
        <v>3.2616140000000002E-2</v>
      </c>
      <c r="YY90" s="94">
        <v>1.4561073000000001E-2</v>
      </c>
      <c r="YZ90" s="94">
        <v>5.0733996999999999E-3</v>
      </c>
      <c r="ZA90" s="94">
        <v>1.1757530999999999E-3</v>
      </c>
      <c r="ZB90" s="94">
        <v>1.0820061E-4</v>
      </c>
      <c r="ZC90" s="94">
        <v>1.5232689000000001E-5</v>
      </c>
      <c r="ZD90" s="94">
        <v>6.5719970000000001E-6</v>
      </c>
      <c r="ZE90" s="94">
        <v>3.8772946E-6</v>
      </c>
      <c r="ZF90" s="94">
        <v>1.3540782E-6</v>
      </c>
      <c r="ZG90" s="94">
        <v>2.9436478000000002E-7</v>
      </c>
      <c r="ZH90" s="94">
        <v>1.1241018E-7</v>
      </c>
      <c r="ZI90" s="94">
        <v>0</v>
      </c>
      <c r="ZJ90" s="94">
        <v>2.5752233999999999E-19</v>
      </c>
      <c r="ZK90" s="94">
        <v>4.1101760000000001E-18</v>
      </c>
      <c r="ZL90" s="94">
        <v>6.5821725999999995E-17</v>
      </c>
      <c r="ZM90" s="94">
        <v>1.0528471000000001E-15</v>
      </c>
      <c r="ZN90" s="94">
        <v>1.6821167999999999E-14</v>
      </c>
      <c r="ZO90" s="94">
        <v>2.6841214000000001E-13</v>
      </c>
      <c r="ZP90" s="94">
        <v>4.2766990000000004E-12</v>
      </c>
      <c r="ZQ90" s="94">
        <v>6.8013824000000003E-11</v>
      </c>
      <c r="ZR90" s="94">
        <v>1.0788401E-9</v>
      </c>
      <c r="ZS90" s="94">
        <v>1.7047531000000001E-8</v>
      </c>
      <c r="ZT90" s="94">
        <v>2.6780086E-7</v>
      </c>
      <c r="ZU90" s="94">
        <v>4.1672006000000002E-6</v>
      </c>
      <c r="ZV90" s="94">
        <v>6.3817099999999996E-5</v>
      </c>
      <c r="ZW90" s="94">
        <v>9.4997829999999997E-4</v>
      </c>
      <c r="ZX90" s="94">
        <v>4.4037877E-3</v>
      </c>
      <c r="ZY90" s="94">
        <v>1.2896994E-2</v>
      </c>
      <c r="ZZ90" s="94">
        <v>2.933792E-2</v>
      </c>
      <c r="AAA90" s="94">
        <v>5.5834908000000003E-2</v>
      </c>
      <c r="AAB90" s="94">
        <v>9.2072989999999993E-2</v>
      </c>
      <c r="AAC90" s="94">
        <v>0.13416737000000001</v>
      </c>
      <c r="AAD90" s="94">
        <v>0.17471150999999999</v>
      </c>
      <c r="AAE90" s="94">
        <v>0.20379749</v>
      </c>
      <c r="AAF90" s="94">
        <v>0.21159182000000001</v>
      </c>
      <c r="AAG90" s="94">
        <v>0.20646644</v>
      </c>
      <c r="AAH90" s="94">
        <v>0.18016446999999999</v>
      </c>
      <c r="AAI90" s="94">
        <v>0.14101849999999999</v>
      </c>
      <c r="AAJ90" s="94">
        <v>9.866432E-2</v>
      </c>
      <c r="AAK90" s="94">
        <v>6.0986690000000003E-2</v>
      </c>
      <c r="AAL90" s="94">
        <v>3.2616273000000001E-2</v>
      </c>
      <c r="AAM90" s="94">
        <v>1.4561119500000001E-2</v>
      </c>
      <c r="AAN90" s="94">
        <v>5.0734146000000003E-3</v>
      </c>
      <c r="AAO90" s="94">
        <v>1.1757595999999999E-3</v>
      </c>
      <c r="AAP90" s="94">
        <v>1.08201675E-4</v>
      </c>
      <c r="AAQ90" s="94">
        <v>1.52327575E-5</v>
      </c>
      <c r="AAR90" s="94">
        <v>6.5720045999999997E-6</v>
      </c>
      <c r="AAS90" s="94">
        <v>3.8773004999999998E-6</v>
      </c>
      <c r="AAT90" s="94">
        <v>1.35408E-6</v>
      </c>
      <c r="AAU90" s="94">
        <v>2.9436403999999999E-7</v>
      </c>
      <c r="AAV90" s="94">
        <v>1.12409786E-7</v>
      </c>
      <c r="AAW90" s="94">
        <v>0</v>
      </c>
      <c r="AAX90" s="94">
        <v>2.5752052999999998E-19</v>
      </c>
      <c r="AAY90" s="94">
        <v>4.1101440000000003E-18</v>
      </c>
      <c r="AAZ90" s="94">
        <v>6.5821199999999996E-17</v>
      </c>
      <c r="ABA90" s="94">
        <v>1.0528387E-15</v>
      </c>
      <c r="ABB90" s="94">
        <v>1.6821036000000001E-14</v>
      </c>
      <c r="ABC90" s="94">
        <v>2.6841018999999999E-13</v>
      </c>
      <c r="ABD90" s="94">
        <v>4.2766699999999998E-12</v>
      </c>
      <c r="ABE90" s="94">
        <v>6.8013389999999998E-11</v>
      </c>
      <c r="ABF90" s="94">
        <v>1.0788333999999999E-9</v>
      </c>
      <c r="ABG90" s="94">
        <v>1.7047431999999999E-8</v>
      </c>
      <c r="ABH90" s="94">
        <v>2.6779949999999999E-7</v>
      </c>
      <c r="ABI90" s="94">
        <v>4.16718E-6</v>
      </c>
      <c r="ABJ90" s="94">
        <v>6.3816806000000005E-5</v>
      </c>
      <c r="ABK90" s="94">
        <v>9.4997449999999998E-4</v>
      </c>
      <c r="ABL90" s="94">
        <v>4.4037835000000003E-3</v>
      </c>
      <c r="ABM90" s="94">
        <v>1.2896998999999999E-2</v>
      </c>
      <c r="ABN90" s="94">
        <v>2.9337937000000001E-2</v>
      </c>
      <c r="ABO90" s="94">
        <v>5.5834903999999998E-2</v>
      </c>
      <c r="ABP90" s="94">
        <v>9.2072940000000006E-2</v>
      </c>
      <c r="ABQ90" s="94">
        <v>0.13416723999999999</v>
      </c>
      <c r="ABR90" s="94">
        <v>0.17471130000000001</v>
      </c>
      <c r="ABS90" s="94">
        <v>0.20379737000000001</v>
      </c>
      <c r="ABT90" s="94">
        <v>0.21159159999999999</v>
      </c>
      <c r="ABU90" s="94">
        <v>0.20646614999999999</v>
      </c>
      <c r="ABV90" s="94">
        <v>0.18016419</v>
      </c>
      <c r="ABW90" s="94">
        <v>0.14101830000000001</v>
      </c>
      <c r="ABX90" s="94">
        <v>9.8664230000000006E-2</v>
      </c>
      <c r="ABY90" s="94">
        <v>6.0986726999999998E-2</v>
      </c>
      <c r="ABZ90" s="94">
        <v>3.2616355E-2</v>
      </c>
      <c r="ACA90" s="94">
        <v>1.4561184E-2</v>
      </c>
      <c r="ACB90" s="94">
        <v>5.0734530000000003E-3</v>
      </c>
      <c r="ACC90" s="94">
        <v>1.1757747999999999E-3</v>
      </c>
      <c r="ACD90" s="94">
        <v>1.0820502E-4</v>
      </c>
      <c r="ACE90" s="94">
        <v>1.5233046000000001E-5</v>
      </c>
      <c r="ACF90" s="94">
        <v>6.5720815000000004E-6</v>
      </c>
      <c r="ACG90" s="94">
        <v>3.877349E-6</v>
      </c>
      <c r="ACH90" s="94">
        <v>1.3540977999999999E-6</v>
      </c>
      <c r="ACI90" s="94">
        <v>2.9436708E-7</v>
      </c>
      <c r="ACJ90" s="94">
        <v>1.1241078E-7</v>
      </c>
      <c r="ACK90" s="94">
        <v>0</v>
      </c>
      <c r="ACL90" s="94">
        <v>2.5751346999999998E-19</v>
      </c>
      <c r="ACM90" s="94">
        <v>4.1100350000000003E-18</v>
      </c>
      <c r="ACN90" s="94">
        <v>6.5819590000000002E-17</v>
      </c>
      <c r="ACO90" s="94">
        <v>1.0528146E-15</v>
      </c>
      <c r="ACP90" s="94">
        <v>1.6820677999999999E-14</v>
      </c>
      <c r="ACQ90" s="94">
        <v>2.6840504E-13</v>
      </c>
      <c r="ACR90" s="94">
        <v>4.2765950000000001E-12</v>
      </c>
      <c r="ACS90" s="94">
        <v>6.8012300000000003E-11</v>
      </c>
      <c r="ACT90" s="94">
        <v>1.0788177999999999E-9</v>
      </c>
      <c r="ACU90" s="94">
        <v>1.7047212999999999E-8</v>
      </c>
      <c r="ACV90" s="94">
        <v>2.6779647999999999E-7</v>
      </c>
      <c r="ACW90" s="94">
        <v>4.1671396999999999E-6</v>
      </c>
      <c r="ACX90" s="94">
        <v>6.3816289999999993E-5</v>
      </c>
      <c r="ACY90" s="94">
        <v>9.4996830000000003E-4</v>
      </c>
      <c r="ACZ90" s="94">
        <v>4.4037714E-3</v>
      </c>
      <c r="ADA90" s="94">
        <v>1.2896978E-2</v>
      </c>
      <c r="ADB90" s="94">
        <v>2.9337905000000001E-2</v>
      </c>
      <c r="ADC90" s="94">
        <v>5.5834815000000003E-2</v>
      </c>
      <c r="ADD90" s="94">
        <v>9.2072639999999997E-2</v>
      </c>
      <c r="ADE90" s="94">
        <v>0.13416652000000001</v>
      </c>
      <c r="ADF90" s="94">
        <v>0.17471</v>
      </c>
      <c r="ADG90" s="94">
        <v>0.20379546000000001</v>
      </c>
      <c r="ADH90" s="94">
        <v>0.21158958999999999</v>
      </c>
      <c r="ADI90" s="94">
        <v>0.20646434</v>
      </c>
      <c r="ADJ90" s="94">
        <v>0.18016289999999999</v>
      </c>
      <c r="ADK90" s="94">
        <v>0.14101763</v>
      </c>
      <c r="ADL90" s="94">
        <v>9.8664080000000001E-2</v>
      </c>
      <c r="ADM90" s="94">
        <v>6.0986854E-2</v>
      </c>
      <c r="ADN90" s="94">
        <v>3.2616533000000003E-2</v>
      </c>
      <c r="ADO90" s="94">
        <v>1.4561263E-2</v>
      </c>
      <c r="ADP90" s="94">
        <v>5.0734435000000001E-3</v>
      </c>
      <c r="ADQ90" s="94">
        <v>1.1757482E-3</v>
      </c>
      <c r="ADR90" s="94">
        <v>1.0819605E-4</v>
      </c>
      <c r="ADS90" s="94">
        <v>1.5232727E-5</v>
      </c>
      <c r="ADT90" s="94">
        <v>6.5722083000000004E-6</v>
      </c>
      <c r="ADU90" s="94">
        <v>3.8773640000000002E-6</v>
      </c>
      <c r="ADV90" s="94">
        <v>1.3540719E-6</v>
      </c>
      <c r="ADW90" s="94">
        <v>2.9436499999999998E-7</v>
      </c>
      <c r="ADX90" s="94">
        <v>1.1241417E-7</v>
      </c>
      <c r="ADY90" s="100"/>
      <c r="ADZ90" s="101"/>
      <c r="AEA90" s="101"/>
      <c r="AEB90" s="101"/>
      <c r="AEC90" s="101"/>
      <c r="AED90" s="144">
        <f t="shared" si="51"/>
        <v>85</v>
      </c>
      <c r="AEE90" s="142"/>
      <c r="AEF90" s="158">
        <f t="shared" ref="AEF90:AEF108" si="63">A90</f>
        <v>85</v>
      </c>
      <c r="AEG90" s="138">
        <f t="shared" si="59"/>
        <v>1.1241027E-7</v>
      </c>
      <c r="AEH90" s="138">
        <f t="shared" si="59"/>
        <v>1.1241068E-7</v>
      </c>
      <c r="AEI90" s="138">
        <f t="shared" si="59"/>
        <v>1.1241136E-7</v>
      </c>
      <c r="AEJ90" s="138">
        <f t="shared" si="59"/>
        <v>1.12412266E-7</v>
      </c>
      <c r="AEK90" s="138">
        <f t="shared" si="59"/>
        <v>1.1241154E-7</v>
      </c>
      <c r="AEL90" s="138">
        <f t="shared" si="59"/>
        <v>1.1241149E-7</v>
      </c>
      <c r="AEM90" s="138">
        <f t="shared" si="59"/>
        <v>1.12411705E-7</v>
      </c>
      <c r="AEN90" s="138">
        <f t="shared" si="59"/>
        <v>1.1241161E-7</v>
      </c>
      <c r="AEO90" s="138">
        <f t="shared" si="59"/>
        <v>1.1241161E-7</v>
      </c>
      <c r="AEP90" s="138">
        <f t="shared" si="59"/>
        <v>1.1241172E-7</v>
      </c>
      <c r="AEQ90" s="138">
        <f t="shared" si="60"/>
        <v>1.1241191000000001E-7</v>
      </c>
      <c r="AER90" s="138">
        <f t="shared" si="60"/>
        <v>1.12411875E-7</v>
      </c>
      <c r="AES90" s="138">
        <f t="shared" si="60"/>
        <v>1.1241165E-7</v>
      </c>
      <c r="AET90" s="138">
        <f t="shared" si="60"/>
        <v>1.1241147999999999E-7</v>
      </c>
      <c r="AEU90" s="138">
        <f t="shared" si="60"/>
        <v>1.1241114E-7</v>
      </c>
      <c r="AEV90" s="138">
        <f t="shared" si="60"/>
        <v>1.1241082E-7</v>
      </c>
      <c r="AEW90" s="138">
        <f t="shared" si="60"/>
        <v>1.1241018E-7</v>
      </c>
      <c r="AEX90" s="138">
        <f t="shared" si="60"/>
        <v>1.12409786E-7</v>
      </c>
      <c r="AEY90" s="138">
        <f t="shared" si="60"/>
        <v>1.1241078E-7</v>
      </c>
      <c r="AEZ90" s="130">
        <f t="shared" si="52"/>
        <v>24.07</v>
      </c>
      <c r="AFA90" s="91"/>
      <c r="AFB90" s="94">
        <v>1.124114E-7</v>
      </c>
      <c r="AFC90" s="139">
        <f t="shared" si="53"/>
        <v>1.1241125642105263E-7</v>
      </c>
      <c r="AFD90" s="91"/>
      <c r="AFE90" s="142"/>
      <c r="AFF90" s="142"/>
      <c r="AFG90" s="138">
        <f t="shared" si="62"/>
        <v>9.2073119999999994E-2</v>
      </c>
      <c r="AFH90" s="138">
        <f t="shared" si="62"/>
        <v>9.2072959999999995E-2</v>
      </c>
      <c r="AFI90" s="138">
        <f t="shared" si="62"/>
        <v>9.2073240000000001E-2</v>
      </c>
      <c r="AFJ90" s="138">
        <f t="shared" si="62"/>
        <v>9.2073160000000001E-2</v>
      </c>
      <c r="AFK90" s="138">
        <f t="shared" si="62"/>
        <v>9.2072985999999996E-2</v>
      </c>
      <c r="AFL90" s="138">
        <f t="shared" si="62"/>
        <v>9.2073075000000004E-2</v>
      </c>
      <c r="AFM90" s="138">
        <f t="shared" si="62"/>
        <v>9.2073075000000004E-2</v>
      </c>
      <c r="AFN90" s="138">
        <f t="shared" si="62"/>
        <v>9.2072909999999994E-2</v>
      </c>
      <c r="AFO90" s="138">
        <f t="shared" si="62"/>
        <v>9.207282E-2</v>
      </c>
      <c r="AFP90" s="138">
        <f t="shared" si="62"/>
        <v>9.2072810000000005E-2</v>
      </c>
      <c r="AFQ90" s="138">
        <f t="shared" si="62"/>
        <v>9.2072755000000006E-2</v>
      </c>
      <c r="AFR90" s="138">
        <f t="shared" si="62"/>
        <v>9.2072689999999999E-2</v>
      </c>
      <c r="AFS90" s="138">
        <f t="shared" si="62"/>
        <v>9.2072606000000001E-2</v>
      </c>
      <c r="AFT90" s="138">
        <f t="shared" si="62"/>
        <v>9.2072694999999996E-2</v>
      </c>
      <c r="AFU90" s="138">
        <f t="shared" si="62"/>
        <v>9.2072639999999997E-2</v>
      </c>
      <c r="AFV90" s="138">
        <f t="shared" si="62"/>
        <v>9.2072639999999997E-2</v>
      </c>
      <c r="AFW90" s="138">
        <f t="shared" si="61"/>
        <v>9.207282E-2</v>
      </c>
      <c r="AFX90" s="138">
        <f t="shared" si="61"/>
        <v>9.2072989999999993E-2</v>
      </c>
      <c r="AFY90" s="138">
        <f t="shared" si="61"/>
        <v>9.2072940000000006E-2</v>
      </c>
      <c r="AFZ90" s="138" t="e">
        <f t="shared" si="61"/>
        <v>#VALUE!</v>
      </c>
      <c r="AGA90" s="139">
        <f t="shared" si="55"/>
        <v>9.2072891157894743E-2</v>
      </c>
      <c r="AGB90" s="91"/>
      <c r="AGC90" s="91"/>
      <c r="AGD90" s="91"/>
      <c r="AGE90" s="91"/>
      <c r="AGF90" s="91"/>
      <c r="AGG90" s="91"/>
      <c r="AGH90" s="91"/>
      <c r="AGI90" s="91"/>
      <c r="AGJ90" s="91"/>
      <c r="AGK90" s="91"/>
      <c r="AGL90" s="91"/>
      <c r="AGM90" s="91"/>
      <c r="AGN90" s="91"/>
      <c r="AGO90" s="91"/>
      <c r="AGP90" s="91"/>
      <c r="AGQ90" s="91"/>
      <c r="AGR90" s="91"/>
      <c r="AGS90" s="91"/>
      <c r="AGT90" s="91"/>
      <c r="AGU90" s="91"/>
      <c r="AGV90" s="91"/>
      <c r="AGW90" s="91"/>
      <c r="AGX90" s="91"/>
      <c r="AGY90" s="91"/>
      <c r="AGZ90" s="91"/>
      <c r="AHA90" s="91"/>
      <c r="AHB90" s="91"/>
      <c r="AHC90" s="91"/>
      <c r="AHD90" s="91"/>
      <c r="AHE90" s="91"/>
      <c r="AHF90" s="91"/>
      <c r="AHG90" s="91"/>
      <c r="AHH90" s="91"/>
      <c r="AHI90" s="91"/>
      <c r="AHJ90" s="91"/>
      <c r="AHK90" s="91"/>
      <c r="AHL90" s="91"/>
      <c r="AHM90" s="91"/>
      <c r="AHN90" s="91"/>
      <c r="AHO90" s="91"/>
      <c r="AHP90" s="91"/>
      <c r="AHQ90" s="91"/>
      <c r="AHR90" s="91"/>
      <c r="AHS90" s="91"/>
      <c r="AHT90" s="91"/>
      <c r="AHU90" s="91"/>
      <c r="AHV90" s="91"/>
      <c r="AHW90" s="91"/>
      <c r="AHX90" s="91"/>
      <c r="AHY90" s="91"/>
      <c r="AHZ90" s="91"/>
      <c r="AIA90" s="91"/>
      <c r="AIB90" s="91"/>
      <c r="AIC90" s="91"/>
      <c r="AID90" s="91"/>
      <c r="AIE90" s="91"/>
      <c r="AIF90" s="91"/>
      <c r="AIG90" s="91"/>
      <c r="AIH90" s="91"/>
      <c r="AII90" s="91"/>
      <c r="AIJ90" s="91"/>
      <c r="AIK90" s="91"/>
      <c r="AIL90" s="91"/>
      <c r="AIM90" s="91"/>
      <c r="AIN90" s="91"/>
      <c r="AIO90" s="91"/>
      <c r="AIP90" s="91"/>
      <c r="AIQ90" s="91"/>
      <c r="AIR90" s="91"/>
      <c r="AIS90" s="91"/>
      <c r="AIT90" s="91"/>
      <c r="AIU90" s="91"/>
      <c r="AIV90" s="91"/>
      <c r="AIW90" s="91"/>
      <c r="AIX90" s="91"/>
      <c r="AIY90" s="91"/>
      <c r="AIZ90" s="91"/>
      <c r="AJA90" s="91"/>
      <c r="AJB90" s="91"/>
      <c r="AJC90" s="91"/>
      <c r="AJD90" s="91"/>
      <c r="AJE90" s="91"/>
      <c r="AJF90" s="91"/>
      <c r="AJG90" s="91"/>
      <c r="AJH90" s="91"/>
      <c r="AJI90" s="91"/>
      <c r="AJJ90" s="91"/>
      <c r="AJK90" s="91"/>
      <c r="AJL90" s="91"/>
      <c r="AJM90" s="91"/>
      <c r="AJN90" s="91"/>
      <c r="AJO90" s="91"/>
      <c r="AJP90" s="91"/>
      <c r="AJQ90" s="91"/>
      <c r="AJR90" s="91"/>
      <c r="AJS90" s="91"/>
      <c r="AJT90" s="91"/>
      <c r="AJU90" s="91"/>
      <c r="AJV90" s="91"/>
      <c r="AJW90" s="91"/>
      <c r="AJX90" s="91"/>
      <c r="AJY90" s="91"/>
      <c r="AJZ90" s="91"/>
      <c r="AKA90" s="91"/>
      <c r="AKB90" s="91"/>
      <c r="AKC90" s="91"/>
      <c r="AKD90" s="91"/>
      <c r="AKE90" s="91"/>
      <c r="AKF90" s="91"/>
      <c r="AKG90" s="91"/>
      <c r="AKH90" s="91"/>
      <c r="AKI90" s="91"/>
      <c r="AKJ90" s="91"/>
      <c r="AKK90" s="91"/>
      <c r="AKL90" s="91"/>
      <c r="AKM90" s="91"/>
      <c r="AKN90" s="91"/>
      <c r="AKO90" s="91"/>
      <c r="AKP90" s="91"/>
      <c r="AKQ90" s="91"/>
      <c r="AKR90" s="91"/>
      <c r="AKS90" s="91"/>
      <c r="AKT90" s="91"/>
      <c r="AKU90" s="91"/>
      <c r="AKV90" s="91"/>
      <c r="AKW90" s="91"/>
      <c r="AKX90" s="91"/>
      <c r="AKY90" s="91"/>
      <c r="AKZ90" s="91"/>
      <c r="ALA90" s="91"/>
      <c r="ALB90" s="91"/>
      <c r="ALC90" s="91"/>
      <c r="ALD90" s="91"/>
      <c r="ALE90" s="91"/>
      <c r="ALF90" s="91"/>
      <c r="ALG90" s="91"/>
      <c r="ALH90" s="91"/>
      <c r="ALI90" s="91"/>
      <c r="ALJ90" s="91"/>
      <c r="ALK90" s="91"/>
      <c r="ALL90" s="91"/>
      <c r="ALM90" s="91"/>
      <c r="ALN90" s="91"/>
      <c r="ALO90" s="91"/>
      <c r="ALP90" s="91"/>
      <c r="ALQ90" s="91"/>
      <c r="ALR90" s="91"/>
      <c r="ALS90" s="91"/>
      <c r="ALT90" s="91"/>
      <c r="ALU90" s="91"/>
      <c r="ALV90" s="91"/>
      <c r="ALW90" s="91"/>
      <c r="ALX90" s="91"/>
      <c r="ALY90" s="91"/>
      <c r="ALZ90" s="91"/>
      <c r="AMA90" s="91"/>
      <c r="AMB90" s="91"/>
      <c r="AMC90" s="91"/>
      <c r="AMD90" s="91"/>
      <c r="AME90" s="91"/>
      <c r="AMF90" s="91"/>
      <c r="AMG90" s="91"/>
      <c r="AMH90" s="91"/>
      <c r="AMI90" s="91"/>
      <c r="AMJ90" s="91"/>
      <c r="AMK90" s="91"/>
      <c r="AML90" s="91"/>
      <c r="AMM90" s="91"/>
      <c r="AMN90" s="91"/>
      <c r="AMO90" s="91"/>
      <c r="AMP90" s="91"/>
      <c r="AMQ90" s="91"/>
      <c r="AMR90" s="91"/>
      <c r="AMS90" s="91"/>
      <c r="AMT90" s="91"/>
      <c r="AMU90" s="91"/>
      <c r="AMV90" s="91"/>
      <c r="AMW90" s="91"/>
      <c r="AMX90" s="91"/>
      <c r="AMY90" s="91"/>
      <c r="AMZ90" s="91"/>
      <c r="ANA90" s="91"/>
      <c r="ANB90" s="91"/>
      <c r="ANC90" s="91"/>
      <c r="AND90" s="91"/>
      <c r="ANE90" s="91"/>
      <c r="ANF90" s="91"/>
      <c r="ANG90" s="91"/>
      <c r="ANH90" s="91"/>
      <c r="ANI90" s="91"/>
      <c r="ANJ90" s="91"/>
      <c r="ANK90" s="91"/>
      <c r="ANL90" s="91"/>
      <c r="ANM90" s="91"/>
      <c r="ANN90" s="91"/>
      <c r="ANO90" s="91"/>
      <c r="ANP90" s="91"/>
      <c r="ANQ90" s="91"/>
      <c r="ANR90" s="91"/>
      <c r="ANS90" s="91"/>
      <c r="ANT90" s="91"/>
      <c r="ANU90" s="91"/>
      <c r="ANV90" s="91"/>
      <c r="ANW90" s="91"/>
      <c r="ANX90" s="91"/>
      <c r="ANY90" s="91"/>
      <c r="ANZ90" s="91"/>
      <c r="AOA90" s="91"/>
      <c r="AOB90" s="91"/>
      <c r="AOC90" s="91"/>
      <c r="AOD90" s="91"/>
      <c r="AOE90" s="91"/>
      <c r="AOF90" s="91"/>
      <c r="AOG90" s="91"/>
      <c r="AOH90" s="91"/>
      <c r="AOI90" s="91"/>
      <c r="AOJ90" s="91"/>
      <c r="AOK90" s="91"/>
      <c r="AOL90" s="91"/>
      <c r="AOM90" s="91"/>
      <c r="AON90" s="91"/>
      <c r="AOO90" s="91"/>
      <c r="AOP90" s="91"/>
      <c r="AOQ90" s="91"/>
      <c r="AOR90" s="91"/>
      <c r="AOS90" s="91"/>
      <c r="AOT90" s="91"/>
      <c r="AOU90" s="91"/>
      <c r="AOV90" s="91"/>
      <c r="AOW90" s="91"/>
      <c r="AOX90" s="91"/>
      <c r="AOY90" s="91"/>
      <c r="AOZ90" s="91"/>
      <c r="APA90" s="91"/>
      <c r="APB90" s="91"/>
      <c r="APC90" s="91"/>
      <c r="APD90" s="91"/>
      <c r="APE90" s="91"/>
      <c r="APF90" s="91"/>
      <c r="APG90" s="91"/>
      <c r="APH90" s="91"/>
      <c r="API90" s="91"/>
      <c r="APJ90" s="91"/>
      <c r="APK90" s="91"/>
      <c r="APL90" s="91"/>
      <c r="APM90" s="91"/>
      <c r="APN90" s="91"/>
      <c r="APO90" s="91"/>
      <c r="APP90" s="91"/>
      <c r="APQ90" s="91"/>
      <c r="APR90" s="91"/>
      <c r="APS90" s="91"/>
      <c r="APT90" s="91"/>
      <c r="APU90" s="91"/>
      <c r="APV90" s="91"/>
      <c r="APW90" s="91"/>
      <c r="APX90" s="91"/>
      <c r="APY90" s="91"/>
      <c r="APZ90" s="91"/>
      <c r="AQA90" s="91"/>
      <c r="AQB90" s="91"/>
      <c r="AQC90" s="91"/>
      <c r="AQD90" s="91"/>
      <c r="AQE90" s="91"/>
      <c r="AQF90" s="91"/>
      <c r="AQG90" s="91"/>
      <c r="AQH90" s="91"/>
      <c r="AQI90" s="91"/>
      <c r="AQJ90" s="91"/>
      <c r="AQK90" s="91"/>
      <c r="AQL90" s="91"/>
      <c r="AQM90" s="91"/>
      <c r="AQN90" s="91"/>
      <c r="AQO90" s="91"/>
      <c r="AQP90" s="91"/>
      <c r="AQQ90" s="91"/>
      <c r="AQR90" s="91"/>
      <c r="AQS90" s="91"/>
      <c r="AQT90" s="91"/>
      <c r="AQU90" s="91"/>
      <c r="AQV90" s="91"/>
      <c r="AQW90" s="91"/>
      <c r="AQX90" s="91"/>
      <c r="AQY90" s="91"/>
      <c r="AQZ90" s="91"/>
      <c r="ARA90" s="91"/>
      <c r="ARB90" s="91"/>
      <c r="ARC90" s="91"/>
      <c r="ARD90" s="91"/>
      <c r="ARE90" s="91"/>
      <c r="ARF90" s="91"/>
      <c r="ARG90" s="91"/>
      <c r="ARH90" s="91"/>
      <c r="ARI90" s="91"/>
      <c r="ARJ90" s="91"/>
      <c r="ARK90" s="91"/>
      <c r="ARL90" s="91"/>
      <c r="ARM90" s="91"/>
      <c r="ARN90" s="91"/>
      <c r="ARO90" s="91"/>
      <c r="ARP90" s="91"/>
      <c r="ARQ90" s="91"/>
      <c r="ARR90" s="91"/>
      <c r="ARS90" s="91"/>
      <c r="ART90" s="91"/>
      <c r="ARU90" s="91"/>
      <c r="ARV90" s="91"/>
      <c r="ARW90" s="91"/>
      <c r="ARX90" s="91"/>
      <c r="ARY90" s="91"/>
      <c r="ARZ90" s="91"/>
      <c r="ASA90" s="91"/>
      <c r="ASB90" s="91"/>
      <c r="ASC90" s="91"/>
      <c r="ASD90" s="91"/>
      <c r="ASE90" s="91"/>
      <c r="ASF90" s="91"/>
      <c r="ASG90" s="91"/>
      <c r="ASH90" s="91"/>
      <c r="ASI90" s="91"/>
      <c r="ASJ90" s="91"/>
      <c r="ASK90" s="91"/>
      <c r="ASL90" s="91"/>
      <c r="ASM90" s="91"/>
      <c r="ASN90" s="91"/>
      <c r="ASO90" s="91"/>
      <c r="ASP90" s="91"/>
      <c r="ASQ90" s="91"/>
      <c r="ASR90" s="91"/>
    </row>
    <row r="91" spans="1:1188" ht="1.1499999999999999" customHeight="1" x14ac:dyDescent="0.25">
      <c r="A91" s="129">
        <v>86</v>
      </c>
      <c r="B91" s="130">
        <v>24.36</v>
      </c>
      <c r="C91" s="123">
        <f>IF(ROW()-$B$4&lt;$B$112,2,3)</f>
        <v>3</v>
      </c>
      <c r="D91" s="129">
        <v>86</v>
      </c>
      <c r="E91" s="91">
        <v>0</v>
      </c>
      <c r="F91" s="92">
        <v>1.1677100000000001E-18</v>
      </c>
      <c r="G91" s="92">
        <v>1.8589318000000001E-17</v>
      </c>
      <c r="H91" s="92">
        <v>2.9702035999999998E-16</v>
      </c>
      <c r="I91" s="92">
        <v>4.7412953E-15</v>
      </c>
      <c r="J91" s="92">
        <v>7.5621664999999994E-14</v>
      </c>
      <c r="K91" s="92">
        <v>1.2052942E-12</v>
      </c>
      <c r="L91" s="92">
        <v>1.9201682000000001E-11</v>
      </c>
      <c r="M91" s="92">
        <v>3.0589342E-10</v>
      </c>
      <c r="N91" s="92">
        <v>4.8766850000000001E-9</v>
      </c>
      <c r="O91" s="92">
        <v>7.7913329999999997E-8</v>
      </c>
      <c r="P91" s="92">
        <v>1.2505348999999999E-6</v>
      </c>
      <c r="Q91" s="92">
        <v>2.0247855E-5</v>
      </c>
      <c r="R91" s="92">
        <v>3.3295261999999998E-4</v>
      </c>
      <c r="S91" s="92">
        <v>2.3247661999999999E-3</v>
      </c>
      <c r="T91" s="92">
        <v>8.0123659999999999E-3</v>
      </c>
      <c r="U91" s="92">
        <v>2.0160378999999999E-2</v>
      </c>
      <c r="V91" s="92">
        <v>4.1398431999999999E-2</v>
      </c>
      <c r="W91" s="92">
        <v>7.2766709999999998E-2</v>
      </c>
      <c r="X91" s="92">
        <v>0.11226562399999999</v>
      </c>
      <c r="Y91" s="92">
        <v>0.15426583999999999</v>
      </c>
      <c r="Z91" s="93">
        <v>0.18999933999999999</v>
      </c>
      <c r="AA91" s="93">
        <v>0.20902196000000001</v>
      </c>
      <c r="AB91" s="93">
        <v>0.21026427</v>
      </c>
      <c r="AC91" s="93">
        <v>0.19501714000000001</v>
      </c>
      <c r="AD91" s="93">
        <v>0.16185614000000001</v>
      </c>
      <c r="AE91" s="93">
        <v>0.12049890000000001</v>
      </c>
      <c r="AF91" s="93">
        <v>7.9930245999999996E-2</v>
      </c>
      <c r="AG91" s="93">
        <v>4.6535003999999998E-2</v>
      </c>
      <c r="AH91" s="93">
        <v>2.3174622999999998E-2</v>
      </c>
      <c r="AI91" s="93">
        <v>9.4359060000000008E-3</v>
      </c>
      <c r="AJ91" s="93">
        <v>2.8647296000000001E-3</v>
      </c>
      <c r="AK91" s="93">
        <v>4.8897974000000003E-4</v>
      </c>
      <c r="AL91" s="93">
        <v>3.990105E-5</v>
      </c>
      <c r="AM91" s="93">
        <v>8.6195010000000005E-6</v>
      </c>
      <c r="AN91" s="93">
        <v>4.9457485000000001E-6</v>
      </c>
      <c r="AO91" s="93">
        <v>2.582446E-6</v>
      </c>
      <c r="AP91" s="93">
        <v>7.5457615000000003E-7</v>
      </c>
      <c r="AQ91" s="93">
        <v>1.5299341999999999E-7</v>
      </c>
      <c r="AR91" s="93">
        <v>6.2454469999999996E-8</v>
      </c>
      <c r="AS91" s="94">
        <v>0</v>
      </c>
      <c r="AT91" s="94">
        <v>1.1677299999999999E-18</v>
      </c>
      <c r="AU91" s="94">
        <v>1.8589611999999999E-17</v>
      </c>
      <c r="AV91" s="94">
        <v>2.9702407E-16</v>
      </c>
      <c r="AW91" s="94">
        <v>4.7413397999999999E-15</v>
      </c>
      <c r="AX91" s="94">
        <v>7.5622119999999994E-14</v>
      </c>
      <c r="AY91" s="94">
        <v>1.2052978999999999E-12</v>
      </c>
      <c r="AZ91" s="94">
        <v>1.9201684999999999E-11</v>
      </c>
      <c r="BA91" s="94">
        <v>3.0589255999999999E-10</v>
      </c>
      <c r="BB91" s="94">
        <v>4.8766579999999998E-9</v>
      </c>
      <c r="BC91" s="94">
        <v>7.7912709999999998E-8</v>
      </c>
      <c r="BD91" s="94">
        <v>1.2505219999999999E-6</v>
      </c>
      <c r="BE91" s="94">
        <v>2.0247621999999999E-5</v>
      </c>
      <c r="BF91" s="94">
        <v>3.329486E-4</v>
      </c>
      <c r="BG91" s="94">
        <v>2.3247474E-3</v>
      </c>
      <c r="BH91" s="94">
        <v>8.0123179999999992E-3</v>
      </c>
      <c r="BI91" s="94">
        <v>2.0160297000000001E-2</v>
      </c>
      <c r="BJ91" s="94">
        <v>4.1398312999999999E-2</v>
      </c>
      <c r="BK91" s="94">
        <v>7.2766570000000003E-2</v>
      </c>
      <c r="BL91" s="94">
        <v>0.11226551999999999</v>
      </c>
      <c r="BM91" s="94">
        <v>0.15426580000000001</v>
      </c>
      <c r="BN91" s="94">
        <v>0.18999940000000001</v>
      </c>
      <c r="BO91" s="94">
        <v>0.20902214999999999</v>
      </c>
      <c r="BP91" s="94">
        <v>0.21026449999999999</v>
      </c>
      <c r="BQ91" s="94">
        <v>0.19501737</v>
      </c>
      <c r="BR91" s="94">
        <v>0.16185627999999999</v>
      </c>
      <c r="BS91" s="94">
        <v>0.12049890000000001</v>
      </c>
      <c r="BT91" s="94">
        <v>7.9930109999999999E-2</v>
      </c>
      <c r="BU91" s="94">
        <v>4.6534794999999997E-2</v>
      </c>
      <c r="BV91" s="94">
        <v>2.3174474E-2</v>
      </c>
      <c r="BW91" s="94">
        <v>9.435822E-3</v>
      </c>
      <c r="BX91" s="94">
        <v>2.8646985999999999E-3</v>
      </c>
      <c r="BY91" s="94">
        <v>4.8897404000000004E-4</v>
      </c>
      <c r="BZ91" s="94">
        <v>3.9900583999999998E-5</v>
      </c>
      <c r="CA91" s="94">
        <v>8.6194269999999997E-6</v>
      </c>
      <c r="CB91" s="94">
        <v>4.9457203000000003E-6</v>
      </c>
      <c r="CC91" s="94">
        <v>2.5824377E-6</v>
      </c>
      <c r="CD91" s="94">
        <v>7.5457142999999996E-7</v>
      </c>
      <c r="CE91" s="94">
        <v>1.5299282999999999E-7</v>
      </c>
      <c r="CF91" s="94">
        <v>6.2454720000000002E-8</v>
      </c>
      <c r="CG91" s="94">
        <v>0</v>
      </c>
      <c r="CH91" s="94">
        <v>1.1674072E-18</v>
      </c>
      <c r="CI91" s="94">
        <v>1.8585087E-17</v>
      </c>
      <c r="CJ91" s="94">
        <v>2.9696136E-16</v>
      </c>
      <c r="CK91" s="94">
        <v>4.7404897999999999E-15</v>
      </c>
      <c r="CL91" s="94">
        <v>7.561094E-14</v>
      </c>
      <c r="CM91" s="94">
        <v>1.2051561000000001E-12</v>
      </c>
      <c r="CN91" s="94">
        <v>1.919999E-11</v>
      </c>
      <c r="CO91" s="94">
        <v>3.0587402000000002E-10</v>
      </c>
      <c r="CP91" s="94">
        <v>4.8764854000000002E-9</v>
      </c>
      <c r="CQ91" s="94">
        <v>7.7911610000000005E-8</v>
      </c>
      <c r="CR91" s="94">
        <v>1.2505235E-6</v>
      </c>
      <c r="CS91" s="94">
        <v>2.0247770000000001E-5</v>
      </c>
      <c r="CT91" s="94">
        <v>3.3295143000000002E-4</v>
      </c>
      <c r="CU91" s="94">
        <v>2.3247614E-3</v>
      </c>
      <c r="CV91" s="94">
        <v>8.0123599999999996E-3</v>
      </c>
      <c r="CW91" s="94">
        <v>2.0160388000000001E-2</v>
      </c>
      <c r="CX91" s="94">
        <v>4.1398477000000003E-2</v>
      </c>
      <c r="CY91" s="94">
        <v>7.2766800000000006E-2</v>
      </c>
      <c r="CZ91" s="94">
        <v>0.11226579</v>
      </c>
      <c r="DA91" s="94">
        <v>0.15426606000000001</v>
      </c>
      <c r="DB91" s="94">
        <v>0.18999948999999999</v>
      </c>
      <c r="DC91" s="94">
        <v>0.20902169000000001</v>
      </c>
      <c r="DD91" s="94">
        <v>0.21026364</v>
      </c>
      <c r="DE91" s="94">
        <v>0.19501621999999999</v>
      </c>
      <c r="DF91" s="94">
        <v>0.16185513000000001</v>
      </c>
      <c r="DG91" s="94">
        <v>0.12049806</v>
      </c>
      <c r="DH91" s="94">
        <v>7.9929600000000003E-2</v>
      </c>
      <c r="DI91" s="94">
        <v>4.6534556999999997E-2</v>
      </c>
      <c r="DJ91" s="94">
        <v>2.3174358999999999E-2</v>
      </c>
      <c r="DK91" s="94">
        <v>9.4357780000000006E-3</v>
      </c>
      <c r="DL91" s="94">
        <v>2.8646865000000001E-3</v>
      </c>
      <c r="DM91" s="94">
        <v>4.8897160000000003E-4</v>
      </c>
      <c r="DN91" s="94">
        <v>3.9900453E-5</v>
      </c>
      <c r="DO91" s="94">
        <v>8.619432E-6</v>
      </c>
      <c r="DP91" s="94">
        <v>4.9457239999999997E-6</v>
      </c>
      <c r="DQ91" s="94">
        <v>2.5824435999999998E-6</v>
      </c>
      <c r="DR91" s="94">
        <v>7.5458240000000005E-7</v>
      </c>
      <c r="DS91" s="94">
        <v>1.5299350000000001E-7</v>
      </c>
      <c r="DT91" s="94">
        <v>6.2455100000000004E-8</v>
      </c>
      <c r="DU91" s="94">
        <v>0</v>
      </c>
      <c r="DV91" s="94">
        <v>1.1674043999999999E-18</v>
      </c>
      <c r="DW91" s="94">
        <v>1.8585082000000001E-17</v>
      </c>
      <c r="DX91" s="94">
        <v>2.9696180000000002E-16</v>
      </c>
      <c r="DY91" s="94">
        <v>4.7405036999999997E-15</v>
      </c>
      <c r="DZ91" s="94">
        <v>7.5611249999999995E-14</v>
      </c>
      <c r="EA91" s="94">
        <v>1.2051623E-12</v>
      </c>
      <c r="EB91" s="94">
        <v>1.9200098000000001E-11</v>
      </c>
      <c r="EC91" s="94">
        <v>3.0587582000000002E-10</v>
      </c>
      <c r="ED91" s="94">
        <v>4.876516E-9</v>
      </c>
      <c r="EE91" s="94">
        <v>7.7912129999999998E-8</v>
      </c>
      <c r="EF91" s="94">
        <v>1.2505325000000001E-6</v>
      </c>
      <c r="EG91" s="94">
        <v>2.0247923999999999E-5</v>
      </c>
      <c r="EH91" s="94">
        <v>3.3295409999999998E-4</v>
      </c>
      <c r="EI91" s="94">
        <v>2.3247767E-3</v>
      </c>
      <c r="EJ91" s="94">
        <v>8.0123969999999992E-3</v>
      </c>
      <c r="EK91" s="94">
        <v>2.0160458999999999E-2</v>
      </c>
      <c r="EL91" s="94">
        <v>4.1398548E-2</v>
      </c>
      <c r="EM91" s="94">
        <v>7.2766789999999998E-2</v>
      </c>
      <c r="EN91" s="94">
        <v>0.11226561</v>
      </c>
      <c r="EO91" s="94">
        <v>0.15426572</v>
      </c>
      <c r="EP91" s="94">
        <v>0.18999906</v>
      </c>
      <c r="EQ91" s="94">
        <v>0.20902145999999999</v>
      </c>
      <c r="ER91" s="94">
        <v>0.21026362000000001</v>
      </c>
      <c r="ES91" s="94">
        <v>0.19501647</v>
      </c>
      <c r="ET91" s="94">
        <v>0.16185571000000001</v>
      </c>
      <c r="EU91" s="94">
        <v>0.12049882000000001</v>
      </c>
      <c r="EV91" s="94">
        <v>7.9930269999999998E-2</v>
      </c>
      <c r="EW91" s="94">
        <v>4.6535014999999999E-2</v>
      </c>
      <c r="EX91" s="94">
        <v>2.3174615999999999E-2</v>
      </c>
      <c r="EY91" s="94">
        <v>9.4358770000000005E-3</v>
      </c>
      <c r="EZ91" s="94">
        <v>2.8647097999999998E-3</v>
      </c>
      <c r="FA91" s="94">
        <v>4.8897315999999998E-4</v>
      </c>
      <c r="FB91" s="94">
        <v>3.9900685999999997E-5</v>
      </c>
      <c r="FC91" s="94">
        <v>8.6194960000000001E-6</v>
      </c>
      <c r="FD91" s="94">
        <v>4.9457585E-6</v>
      </c>
      <c r="FE91" s="94">
        <v>2.5824656E-6</v>
      </c>
      <c r="FF91" s="94">
        <v>7.5458009999999996E-7</v>
      </c>
      <c r="FG91" s="94">
        <v>1.5299568000000001E-7</v>
      </c>
      <c r="FH91" s="94">
        <v>6.2455669999999994E-8</v>
      </c>
      <c r="FI91" s="94">
        <v>0</v>
      </c>
      <c r="FJ91" s="94">
        <v>1.1674038E-18</v>
      </c>
      <c r="FK91" s="94">
        <v>1.8585070999999999E-17</v>
      </c>
      <c r="FL91" s="94">
        <v>2.9696167999999999E-16</v>
      </c>
      <c r="FM91" s="94">
        <v>4.7405025E-15</v>
      </c>
      <c r="FN91" s="94">
        <v>7.5611235999999998E-14</v>
      </c>
      <c r="FO91" s="94">
        <v>1.2051617999999999E-12</v>
      </c>
      <c r="FP91" s="94">
        <v>1.9200088000000001E-11</v>
      </c>
      <c r="FQ91" s="94">
        <v>3.0587557E-10</v>
      </c>
      <c r="FR91" s="94">
        <v>4.8765099999999997E-9</v>
      </c>
      <c r="FS91" s="94">
        <v>7.791201E-8</v>
      </c>
      <c r="FT91" s="94">
        <v>1.2505305E-6</v>
      </c>
      <c r="FU91" s="94">
        <v>2.0247893000000001E-5</v>
      </c>
      <c r="FV91" s="94">
        <v>3.3295372999999999E-4</v>
      </c>
      <c r="FW91" s="94">
        <v>2.3247710999999998E-3</v>
      </c>
      <c r="FX91" s="94">
        <v>8.0123769999999993E-3</v>
      </c>
      <c r="FY91" s="94">
        <v>2.0160399999999998E-2</v>
      </c>
      <c r="FZ91" s="94">
        <v>4.1398425000000003E-2</v>
      </c>
      <c r="GA91" s="94">
        <v>7.2766629999999999E-2</v>
      </c>
      <c r="GB91" s="94">
        <v>0.11226548</v>
      </c>
      <c r="GC91" s="94">
        <v>0.15426572999999999</v>
      </c>
      <c r="GD91" s="94">
        <v>0.18999940000000001</v>
      </c>
      <c r="GE91" s="94">
        <v>0.20902241999999999</v>
      </c>
      <c r="GF91" s="94">
        <v>0.2102649</v>
      </c>
      <c r="GG91" s="94">
        <v>0.19501755000000001</v>
      </c>
      <c r="GH91" s="94">
        <v>0.16185626</v>
      </c>
      <c r="GI91" s="94">
        <v>0.120498754</v>
      </c>
      <c r="GJ91" s="94">
        <v>7.9929979999999998E-2</v>
      </c>
      <c r="GK91" s="94">
        <v>4.6534717000000003E-2</v>
      </c>
      <c r="GL91" s="94">
        <v>2.3174409999999999E-2</v>
      </c>
      <c r="GM91" s="94">
        <v>9.4357820000000002E-3</v>
      </c>
      <c r="GN91" s="94">
        <v>2.8646769999999999E-3</v>
      </c>
      <c r="GO91" s="94">
        <v>4.8896956000000005E-4</v>
      </c>
      <c r="GP91" s="94">
        <v>3.9900475E-5</v>
      </c>
      <c r="GQ91" s="94">
        <v>8.6195180000000003E-6</v>
      </c>
      <c r="GR91" s="94">
        <v>4.9457890000000001E-6</v>
      </c>
      <c r="GS91" s="94">
        <v>2.5824452000000001E-6</v>
      </c>
      <c r="GT91" s="94">
        <v>7.5458289999999996E-7</v>
      </c>
      <c r="GU91" s="94">
        <v>1.5299385000000001E-7</v>
      </c>
      <c r="GV91" s="94">
        <v>6.2455213999999995E-8</v>
      </c>
      <c r="GW91" s="94">
        <v>0</v>
      </c>
      <c r="GX91" s="94">
        <v>1.1673982999999999E-18</v>
      </c>
      <c r="GY91" s="94">
        <v>1.8584980000000001E-17</v>
      </c>
      <c r="GZ91" s="94">
        <v>2.9696011999999998E-16</v>
      </c>
      <c r="HA91" s="94">
        <v>4.740476E-15</v>
      </c>
      <c r="HB91" s="94">
        <v>7.5610796000000001E-14</v>
      </c>
      <c r="HC91" s="94">
        <v>1.2051547000000001E-12</v>
      </c>
      <c r="HD91" s="94">
        <v>1.9199970999999998E-11</v>
      </c>
      <c r="HE91" s="94">
        <v>3.0587374000000001E-10</v>
      </c>
      <c r="HF91" s="94">
        <v>4.8764789999999998E-9</v>
      </c>
      <c r="HG91" s="94">
        <v>7.7911493999999994E-8</v>
      </c>
      <c r="HH91" s="94">
        <v>1.2505218E-6</v>
      </c>
      <c r="HI91" s="94">
        <v>2.0247748000000001E-5</v>
      </c>
      <c r="HJ91" s="94">
        <v>3.329513E-4</v>
      </c>
      <c r="HK91" s="94">
        <v>2.324759E-3</v>
      </c>
      <c r="HL91" s="94">
        <v>8.0123450000000006E-3</v>
      </c>
      <c r="HM91" s="94">
        <v>2.016035E-2</v>
      </c>
      <c r="HN91" s="94">
        <v>4.1398400000000002E-2</v>
      </c>
      <c r="HO91" s="94">
        <v>7.2766683999999998E-2</v>
      </c>
      <c r="HP91" s="94">
        <v>0.11226557</v>
      </c>
      <c r="HQ91" s="94">
        <v>0.15426572999999999</v>
      </c>
      <c r="HR91" s="94">
        <v>0.18999915000000001</v>
      </c>
      <c r="HS91" s="94">
        <v>0.20902187</v>
      </c>
      <c r="HT91" s="94">
        <v>0.21026418999999999</v>
      </c>
      <c r="HU91" s="94">
        <v>0.19501702000000001</v>
      </c>
      <c r="HV91" s="94">
        <v>0.1618559</v>
      </c>
      <c r="HW91" s="94">
        <v>0.12049865999999999</v>
      </c>
      <c r="HX91" s="94">
        <v>7.9929910000000007E-2</v>
      </c>
      <c r="HY91" s="94">
        <v>4.6534657E-2</v>
      </c>
      <c r="HZ91" s="94">
        <v>2.3174376999999999E-2</v>
      </c>
      <c r="IA91" s="94">
        <v>9.4357899999999995E-3</v>
      </c>
      <c r="IB91" s="94">
        <v>2.8646924E-3</v>
      </c>
      <c r="IC91" s="94">
        <v>4.8896870000000002E-4</v>
      </c>
      <c r="ID91" s="94">
        <v>3.9900149999999998E-5</v>
      </c>
      <c r="IE91" s="94">
        <v>8.6194049999999995E-6</v>
      </c>
      <c r="IF91" s="94">
        <v>4.9457444000000001E-6</v>
      </c>
      <c r="IG91" s="94">
        <v>2.582444E-6</v>
      </c>
      <c r="IH91" s="94">
        <v>7.5458456000000005E-7</v>
      </c>
      <c r="II91" s="94">
        <v>1.5299433000000001E-7</v>
      </c>
      <c r="IJ91" s="94">
        <v>6.2455213999999995E-8</v>
      </c>
      <c r="IK91" s="94">
        <v>0</v>
      </c>
      <c r="IL91" s="94">
        <v>1.1673896E-18</v>
      </c>
      <c r="IM91" s="94">
        <v>1.8584841E-17</v>
      </c>
      <c r="IN91" s="94">
        <v>2.9695783999999999E-16</v>
      </c>
      <c r="IO91" s="94">
        <v>4.7404406000000001E-15</v>
      </c>
      <c r="IP91" s="94">
        <v>7.561024E-14</v>
      </c>
      <c r="IQ91" s="94">
        <v>1.2051463000000001E-12</v>
      </c>
      <c r="IR91" s="94">
        <v>1.9199842999999999E-11</v>
      </c>
      <c r="IS91" s="94">
        <v>3.0587174E-10</v>
      </c>
      <c r="IT91" s="94">
        <v>4.8764476999999997E-9</v>
      </c>
      <c r="IU91" s="94">
        <v>7.7910979999999996E-8</v>
      </c>
      <c r="IV91" s="94">
        <v>1.2505134E-6</v>
      </c>
      <c r="IW91" s="94">
        <v>2.024761E-5</v>
      </c>
      <c r="IX91" s="94">
        <v>3.3294907000000002E-4</v>
      </c>
      <c r="IY91" s="94">
        <v>2.3247516000000001E-3</v>
      </c>
      <c r="IZ91" s="94">
        <v>8.0123320000000005E-3</v>
      </c>
      <c r="JA91" s="94">
        <v>2.0160330000000001E-2</v>
      </c>
      <c r="JB91" s="94">
        <v>4.1398379999999999E-2</v>
      </c>
      <c r="JC91" s="94">
        <v>7.2766670000000006E-2</v>
      </c>
      <c r="JD91" s="94">
        <v>0.11226563000000001</v>
      </c>
      <c r="JE91" s="94">
        <v>0.15426587</v>
      </c>
      <c r="JF91" s="94">
        <v>0.18999927</v>
      </c>
      <c r="JG91" s="94">
        <v>0.20902145999999999</v>
      </c>
      <c r="JH91" s="94">
        <v>0.21026346000000001</v>
      </c>
      <c r="JI91" s="94">
        <v>0.19501609</v>
      </c>
      <c r="JJ91" s="94">
        <v>0.16185506</v>
      </c>
      <c r="JK91" s="94">
        <v>0.12049813600000001</v>
      </c>
      <c r="JL91" s="94">
        <v>7.9929780000000006E-2</v>
      </c>
      <c r="JM91" s="94">
        <v>4.6534684E-2</v>
      </c>
      <c r="JN91" s="94">
        <v>2.3174394000000001E-2</v>
      </c>
      <c r="JO91" s="94">
        <v>9.4357940000000008E-3</v>
      </c>
      <c r="JP91" s="94">
        <v>2.8647028000000001E-3</v>
      </c>
      <c r="JQ91" s="94">
        <v>4.8897567000000003E-4</v>
      </c>
      <c r="JR91" s="94">
        <v>3.9900693000000003E-5</v>
      </c>
      <c r="JS91" s="94">
        <v>8.6194570000000001E-6</v>
      </c>
      <c r="JT91" s="94">
        <v>4.9457330000000002E-6</v>
      </c>
      <c r="JU91" s="94">
        <v>2.5824493000000002E-6</v>
      </c>
      <c r="JV91" s="94">
        <v>7.5458297E-7</v>
      </c>
      <c r="JW91" s="94">
        <v>1.5299486E-7</v>
      </c>
      <c r="JX91" s="94">
        <v>6.2455340000000002E-8</v>
      </c>
      <c r="JY91" s="94">
        <v>0</v>
      </c>
      <c r="JZ91" s="94">
        <v>1.1673794E-18</v>
      </c>
      <c r="KA91" s="94">
        <v>1.8584677E-17</v>
      </c>
      <c r="KB91" s="94">
        <v>2.9695535E-16</v>
      </c>
      <c r="KC91" s="94">
        <v>4.7403996000000003E-15</v>
      </c>
      <c r="KD91" s="94">
        <v>7.5609600000000002E-14</v>
      </c>
      <c r="KE91" s="94">
        <v>1.2051365000000001E-12</v>
      </c>
      <c r="KF91" s="94">
        <v>1.9199686999999999E-11</v>
      </c>
      <c r="KG91" s="94">
        <v>3.0586935999999999E-10</v>
      </c>
      <c r="KH91" s="94">
        <v>4.8764116999999998E-9</v>
      </c>
      <c r="KI91" s="94">
        <v>7.7910435000000004E-8</v>
      </c>
      <c r="KJ91" s="94">
        <v>1.2505047E-6</v>
      </c>
      <c r="KK91" s="94">
        <v>2.0247464E-5</v>
      </c>
      <c r="KL91" s="94">
        <v>3.3294663000000001E-4</v>
      </c>
      <c r="KM91" s="94">
        <v>2.3247455000000002E-3</v>
      </c>
      <c r="KN91" s="94">
        <v>8.0123239999999995E-3</v>
      </c>
      <c r="KO91" s="94">
        <v>2.0160312E-2</v>
      </c>
      <c r="KP91" s="94">
        <v>4.1398329999999997E-2</v>
      </c>
      <c r="KQ91" s="94">
        <v>7.2766540000000005E-2</v>
      </c>
      <c r="KR91" s="94">
        <v>0.11226543</v>
      </c>
      <c r="KS91" s="94">
        <v>0.15426566</v>
      </c>
      <c r="KT91" s="94">
        <v>0.18999921</v>
      </c>
      <c r="KU91" s="94">
        <v>0.20902154000000001</v>
      </c>
      <c r="KV91" s="94">
        <v>0.21026354999999999</v>
      </c>
      <c r="KW91" s="94">
        <v>0.19501611999999999</v>
      </c>
      <c r="KX91" s="94">
        <v>0.16185504000000001</v>
      </c>
      <c r="KY91" s="94">
        <v>0.12049801</v>
      </c>
      <c r="KZ91" s="94">
        <v>7.9929719999999996E-2</v>
      </c>
      <c r="LA91" s="94">
        <v>4.6534712999999998E-2</v>
      </c>
      <c r="LB91" s="94">
        <v>2.3174440000000001E-2</v>
      </c>
      <c r="LC91" s="94">
        <v>9.4357915000000004E-3</v>
      </c>
      <c r="LD91" s="94">
        <v>2.8646883999999999E-3</v>
      </c>
      <c r="LE91" s="94">
        <v>4.8897584E-4</v>
      </c>
      <c r="LF91" s="94">
        <v>3.9900829999999998E-5</v>
      </c>
      <c r="LG91" s="94">
        <v>8.6194829999999995E-6</v>
      </c>
      <c r="LH91" s="94">
        <v>4.9457349999999998E-6</v>
      </c>
      <c r="LI91" s="94">
        <v>2.5824536000000001E-6</v>
      </c>
      <c r="LJ91" s="94">
        <v>7.5458166000000001E-7</v>
      </c>
      <c r="LK91" s="94">
        <v>1.5299479000000001E-7</v>
      </c>
      <c r="LL91" s="94">
        <v>6.2455290000000006E-8</v>
      </c>
      <c r="LM91" s="94">
        <v>0</v>
      </c>
      <c r="LN91" s="94">
        <v>1.1673735000000001E-18</v>
      </c>
      <c r="LO91" s="94">
        <v>1.8584593000000001E-17</v>
      </c>
      <c r="LP91" s="94">
        <v>2.9695399999999999E-16</v>
      </c>
      <c r="LQ91" s="94">
        <v>4.7403799999999999E-15</v>
      </c>
      <c r="LR91" s="94">
        <v>7.5609300000000005E-14</v>
      </c>
      <c r="LS91" s="94">
        <v>1.2051320999999999E-12</v>
      </c>
      <c r="LT91" s="94">
        <v>1.9199621E-11</v>
      </c>
      <c r="LU91" s="94">
        <v>3.0586827999999999E-10</v>
      </c>
      <c r="LV91" s="94">
        <v>4.8763944000000001E-9</v>
      </c>
      <c r="LW91" s="94">
        <v>7.7910159999999999E-8</v>
      </c>
      <c r="LX91" s="94">
        <v>1.2505003E-6</v>
      </c>
      <c r="LY91" s="94">
        <v>2.0247386E-5</v>
      </c>
      <c r="LZ91" s="94">
        <v>3.3294514E-4</v>
      </c>
      <c r="MA91" s="94">
        <v>2.3247417999999998E-3</v>
      </c>
      <c r="MB91" s="94">
        <v>8.012323E-3</v>
      </c>
      <c r="MC91" s="94">
        <v>2.0160317000000001E-2</v>
      </c>
      <c r="MD91" s="94">
        <v>4.1398327999999998E-2</v>
      </c>
      <c r="ME91" s="94">
        <v>7.2766479999999994E-2</v>
      </c>
      <c r="MF91" s="94">
        <v>0.1122653</v>
      </c>
      <c r="MG91" s="94">
        <v>0.1542654</v>
      </c>
      <c r="MH91" s="94">
        <v>0.18999878000000001</v>
      </c>
      <c r="MI91" s="94">
        <v>0.20902134</v>
      </c>
      <c r="MJ91" s="94">
        <v>0.21026362000000001</v>
      </c>
      <c r="MK91" s="94">
        <v>0.19501637999999999</v>
      </c>
      <c r="ML91" s="94">
        <v>0.16185531</v>
      </c>
      <c r="MM91" s="94">
        <v>0.12049813600000001</v>
      </c>
      <c r="MN91" s="94">
        <v>7.9929650000000005E-2</v>
      </c>
      <c r="MO91" s="94">
        <v>4.6534686999999998E-2</v>
      </c>
      <c r="MP91" s="94">
        <v>2.3174468E-2</v>
      </c>
      <c r="MQ91" s="94">
        <v>9.4358050000000002E-3</v>
      </c>
      <c r="MR91" s="94">
        <v>2.8646804999999998E-3</v>
      </c>
      <c r="MS91" s="94">
        <v>4.8897109999999997E-4</v>
      </c>
      <c r="MT91" s="94">
        <v>3.9900539999999998E-5</v>
      </c>
      <c r="MU91" s="94">
        <v>8.6194604999999997E-6</v>
      </c>
      <c r="MV91" s="94">
        <v>4.9457467000000004E-6</v>
      </c>
      <c r="MW91" s="94">
        <v>2.58246E-6</v>
      </c>
      <c r="MX91" s="94">
        <v>7.5458234999999997E-7</v>
      </c>
      <c r="MY91" s="94">
        <v>1.5299503E-7</v>
      </c>
      <c r="MZ91" s="94">
        <v>6.2455285000000001E-8</v>
      </c>
      <c r="NA91" s="94">
        <v>0</v>
      </c>
      <c r="NB91" s="94">
        <v>1.1673708000000001E-18</v>
      </c>
      <c r="NC91" s="94">
        <v>1.8584546000000001E-17</v>
      </c>
      <c r="ND91" s="94">
        <v>2.9695334000000001E-16</v>
      </c>
      <c r="NE91" s="94">
        <v>4.7403703000000001E-15</v>
      </c>
      <c r="NF91" s="94">
        <v>7.5609149999999994E-14</v>
      </c>
      <c r="NG91" s="94">
        <v>1.2051299999999999E-12</v>
      </c>
      <c r="NH91" s="94">
        <v>1.9199588E-11</v>
      </c>
      <c r="NI91" s="94">
        <v>3.0586775000000001E-10</v>
      </c>
      <c r="NJ91" s="94">
        <v>4.8763846000000003E-9</v>
      </c>
      <c r="NK91" s="94">
        <v>7.7909973999999999E-8</v>
      </c>
      <c r="NL91" s="94">
        <v>1.2504975E-6</v>
      </c>
      <c r="NM91" s="94">
        <v>2.0247337E-5</v>
      </c>
      <c r="NN91" s="94">
        <v>3.3294417999999999E-4</v>
      </c>
      <c r="NO91" s="94">
        <v>2.3247329999999998E-3</v>
      </c>
      <c r="NP91" s="94">
        <v>8.0122979999999993E-3</v>
      </c>
      <c r="NQ91" s="94">
        <v>2.0160279999999999E-2</v>
      </c>
      <c r="NR91" s="94">
        <v>4.1398289999999997E-2</v>
      </c>
      <c r="NS91" s="94">
        <v>7.2766474999999997E-2</v>
      </c>
      <c r="NT91" s="94">
        <v>0.112265244</v>
      </c>
      <c r="NU91" s="94">
        <v>0.15426528</v>
      </c>
      <c r="NV91" s="94">
        <v>0.18999852</v>
      </c>
      <c r="NW91" s="94">
        <v>0.20902114999999999</v>
      </c>
      <c r="NX91" s="94">
        <v>0.21026357000000001</v>
      </c>
      <c r="NY91" s="94">
        <v>0.19501656000000001</v>
      </c>
      <c r="NZ91" s="94">
        <v>0.16185577000000001</v>
      </c>
      <c r="OA91" s="94">
        <v>0.12049857</v>
      </c>
      <c r="OB91" s="94">
        <v>7.9929879999999995E-2</v>
      </c>
      <c r="OC91" s="94">
        <v>4.653471E-2</v>
      </c>
      <c r="OD91" s="94">
        <v>2.3174469999999999E-2</v>
      </c>
      <c r="OE91" s="94">
        <v>9.4358329999999994E-3</v>
      </c>
      <c r="OF91" s="94">
        <v>2.8646932999999999E-3</v>
      </c>
      <c r="OG91" s="94">
        <v>4.8897060000000002E-4</v>
      </c>
      <c r="OH91" s="94">
        <v>3.9900475E-5</v>
      </c>
      <c r="OI91" s="94">
        <v>8.6194540000000002E-6</v>
      </c>
      <c r="OJ91" s="94">
        <v>4.9457526000000002E-6</v>
      </c>
      <c r="OK91" s="94">
        <v>2.5824608999999999E-6</v>
      </c>
      <c r="OL91" s="94">
        <v>7.5458365000000003E-7</v>
      </c>
      <c r="OM91" s="94">
        <v>1.5299530999999999E-7</v>
      </c>
      <c r="ON91" s="94">
        <v>6.2455349999999998E-8</v>
      </c>
      <c r="OO91" s="94">
        <v>0</v>
      </c>
      <c r="OP91" s="94">
        <v>1.1673733E-18</v>
      </c>
      <c r="OQ91" s="94">
        <v>1.8584584000000001E-17</v>
      </c>
      <c r="OR91" s="94">
        <v>2.9695404999999998E-16</v>
      </c>
      <c r="OS91" s="94">
        <v>4.7403812999999997E-15</v>
      </c>
      <c r="OT91" s="94">
        <v>7.5609370000000005E-14</v>
      </c>
      <c r="OU91" s="94">
        <v>1.2051337999999999E-12</v>
      </c>
      <c r="OV91" s="94">
        <v>1.9199657000000001E-11</v>
      </c>
      <c r="OW91" s="94">
        <v>3.0586889000000002E-10</v>
      </c>
      <c r="OX91" s="94">
        <v>4.8764036999999998E-9</v>
      </c>
      <c r="OY91" s="94">
        <v>7.7910279999999997E-8</v>
      </c>
      <c r="OZ91" s="94">
        <v>1.2505022000000001E-6</v>
      </c>
      <c r="PA91" s="94">
        <v>2.0247418000000001E-5</v>
      </c>
      <c r="PB91" s="94">
        <v>3.3294560000000001E-4</v>
      </c>
      <c r="PC91" s="94">
        <v>2.3247345999999999E-3</v>
      </c>
      <c r="PD91" s="94">
        <v>8.0122860000000004E-3</v>
      </c>
      <c r="PE91" s="94">
        <v>2.0160239999999999E-2</v>
      </c>
      <c r="PF91" s="94">
        <v>4.1398219999999999E-2</v>
      </c>
      <c r="PG91" s="94">
        <v>7.276639E-2</v>
      </c>
      <c r="PH91" s="94">
        <v>0.11226522</v>
      </c>
      <c r="PI91" s="94">
        <v>0.15426534</v>
      </c>
      <c r="PJ91" s="94">
        <v>0.18999867000000001</v>
      </c>
      <c r="PK91" s="94">
        <v>0.20902124</v>
      </c>
      <c r="PL91" s="94">
        <v>0.21026354999999999</v>
      </c>
      <c r="PM91" s="94">
        <v>0.19501646</v>
      </c>
      <c r="PN91" s="94">
        <v>0.16185564999999999</v>
      </c>
      <c r="PO91" s="94">
        <v>0.12049855</v>
      </c>
      <c r="PP91" s="94">
        <v>7.9929890000000003E-2</v>
      </c>
      <c r="PQ91" s="94">
        <v>4.6534684E-2</v>
      </c>
      <c r="PR91" s="94">
        <v>2.3174420000000001E-2</v>
      </c>
      <c r="PS91" s="94">
        <v>9.4358159999999996E-3</v>
      </c>
      <c r="PT91" s="94">
        <v>2.8647034999999999E-3</v>
      </c>
      <c r="PU91" s="94">
        <v>4.8897543000000002E-4</v>
      </c>
      <c r="PV91" s="94">
        <v>3.9900810000000003E-5</v>
      </c>
      <c r="PW91" s="94">
        <v>8.6194939999999996E-6</v>
      </c>
      <c r="PX91" s="94">
        <v>4.9457616999999997E-6</v>
      </c>
      <c r="PY91" s="94">
        <v>2.5824613000000001E-6</v>
      </c>
      <c r="PZ91" s="94">
        <v>7.545844E-7</v>
      </c>
      <c r="QA91" s="94">
        <v>1.5299560999999999E-7</v>
      </c>
      <c r="QB91" s="94">
        <v>6.2455450000000004E-8</v>
      </c>
      <c r="QC91" s="94">
        <v>0</v>
      </c>
      <c r="QD91" s="94">
        <v>1.1673741000000001E-18</v>
      </c>
      <c r="QE91" s="94">
        <v>1.8584593000000001E-17</v>
      </c>
      <c r="QF91" s="94">
        <v>2.9695429999999999E-16</v>
      </c>
      <c r="QG91" s="94">
        <v>4.7403864000000004E-15</v>
      </c>
      <c r="QH91" s="94">
        <v>7.5609454000000003E-14</v>
      </c>
      <c r="QI91" s="94">
        <v>1.2051354E-12</v>
      </c>
      <c r="QJ91" s="94">
        <v>1.9199689E-11</v>
      </c>
      <c r="QK91" s="94">
        <v>3.0586959999999998E-10</v>
      </c>
      <c r="QL91" s="94">
        <v>4.8764175E-9</v>
      </c>
      <c r="QM91" s="94">
        <v>7.7910513999999999E-8</v>
      </c>
      <c r="QN91" s="94">
        <v>1.2505058999999999E-6</v>
      </c>
      <c r="QO91" s="94">
        <v>2.0247472999999998E-5</v>
      </c>
      <c r="QP91" s="94">
        <v>3.3294653999999999E-4</v>
      </c>
      <c r="QQ91" s="94">
        <v>2.324736E-3</v>
      </c>
      <c r="QR91" s="94">
        <v>8.0122849999999992E-3</v>
      </c>
      <c r="QS91" s="94">
        <v>2.0160221999999998E-2</v>
      </c>
      <c r="QT91" s="94">
        <v>4.1398175000000002E-2</v>
      </c>
      <c r="QU91" s="94">
        <v>7.2766334000000002E-2</v>
      </c>
      <c r="QV91" s="94">
        <v>0.112265185</v>
      </c>
      <c r="QW91" s="94">
        <v>0.15426543000000001</v>
      </c>
      <c r="QX91" s="94">
        <v>0.189999</v>
      </c>
      <c r="QY91" s="94">
        <v>0.20902164000000001</v>
      </c>
      <c r="QZ91" s="94">
        <v>0.21026386</v>
      </c>
      <c r="RA91" s="94">
        <v>0.19501657999999999</v>
      </c>
      <c r="RB91" s="94">
        <v>0.16185562000000001</v>
      </c>
      <c r="RC91" s="94">
        <v>0.12049849999999999</v>
      </c>
      <c r="RD91" s="94">
        <v>7.9929925999999998E-2</v>
      </c>
      <c r="RE91" s="94">
        <v>4.6534706000000002E-2</v>
      </c>
      <c r="RF91" s="94">
        <v>2.3174394000000001E-2</v>
      </c>
      <c r="RG91" s="94">
        <v>9.4357899999999995E-3</v>
      </c>
      <c r="RH91" s="94">
        <v>2.8646990000000001E-3</v>
      </c>
      <c r="RI91" s="94">
        <v>4.8897860000000003E-4</v>
      </c>
      <c r="RJ91" s="94">
        <v>3.9901053000000001E-5</v>
      </c>
      <c r="RK91" s="94">
        <v>8.6195299999999998E-6</v>
      </c>
      <c r="RL91" s="94">
        <v>4.9457717000000004E-6</v>
      </c>
      <c r="RM91" s="94">
        <v>2.5824609999999998E-6</v>
      </c>
      <c r="RN91" s="94">
        <v>7.545837E-7</v>
      </c>
      <c r="RO91" s="94">
        <v>1.5299551E-7</v>
      </c>
      <c r="RP91" s="94">
        <v>6.2455420000000001E-8</v>
      </c>
      <c r="RQ91" s="94">
        <v>0</v>
      </c>
      <c r="RR91" s="94">
        <v>1.1673721000000001E-18</v>
      </c>
      <c r="RS91" s="94">
        <v>1.8584552999999999E-17</v>
      </c>
      <c r="RT91" s="94">
        <v>2.9695366000000001E-16</v>
      </c>
      <c r="RU91" s="94">
        <v>4.7403780000000003E-15</v>
      </c>
      <c r="RV91" s="94">
        <v>7.5609324999999994E-14</v>
      </c>
      <c r="RW91" s="94">
        <v>1.2051332E-12</v>
      </c>
      <c r="RX91" s="94">
        <v>1.9199656000000001E-11</v>
      </c>
      <c r="RY91" s="94">
        <v>3.0586905000000001E-10</v>
      </c>
      <c r="RZ91" s="94">
        <v>4.8764116999999998E-9</v>
      </c>
      <c r="SA91" s="94">
        <v>7.7910464000000003E-8</v>
      </c>
      <c r="SB91" s="94">
        <v>1.2505055E-6</v>
      </c>
      <c r="SC91" s="94">
        <v>2.0247465999999999E-5</v>
      </c>
      <c r="SD91" s="94">
        <v>3.3294633999999998E-4</v>
      </c>
      <c r="SE91" s="94">
        <v>2.324736E-3</v>
      </c>
      <c r="SF91" s="94">
        <v>8.0122849999999992E-3</v>
      </c>
      <c r="SG91" s="94">
        <v>2.0160217000000001E-2</v>
      </c>
      <c r="SH91" s="94">
        <v>4.139814E-2</v>
      </c>
      <c r="SI91" s="94">
        <v>7.2766274000000006E-2</v>
      </c>
      <c r="SJ91" s="94">
        <v>0.11226508</v>
      </c>
      <c r="SK91" s="94">
        <v>0.15426537000000001</v>
      </c>
      <c r="SL91" s="94">
        <v>0.18999904000000001</v>
      </c>
      <c r="SM91" s="94">
        <v>0.20902185000000001</v>
      </c>
      <c r="SN91" s="94">
        <v>0.21026415000000001</v>
      </c>
      <c r="SO91" s="94">
        <v>0.19501682000000001</v>
      </c>
      <c r="SP91" s="94">
        <v>0.16185567000000001</v>
      </c>
      <c r="SQ91" s="94">
        <v>0.12049844</v>
      </c>
      <c r="SR91" s="94">
        <v>7.992987E-2</v>
      </c>
      <c r="SS91" s="94">
        <v>4.6534712999999998E-2</v>
      </c>
      <c r="ST91" s="94">
        <v>2.3174413000000001E-2</v>
      </c>
      <c r="SU91" s="94">
        <v>9.4357899999999995E-3</v>
      </c>
      <c r="SV91" s="94">
        <v>2.8646934999999999E-3</v>
      </c>
      <c r="SW91" s="94">
        <v>4.8897790000000001E-4</v>
      </c>
      <c r="SX91" s="94">
        <v>3.9901002000000002E-5</v>
      </c>
      <c r="SY91" s="94">
        <v>8.6195169999999992E-6</v>
      </c>
      <c r="SZ91" s="94">
        <v>4.9457667000000001E-6</v>
      </c>
      <c r="TA91" s="94">
        <v>2.5824606000000001E-6</v>
      </c>
      <c r="TB91" s="94">
        <v>7.5458400000000003E-7</v>
      </c>
      <c r="TC91" s="94">
        <v>1.5299528000000001E-7</v>
      </c>
      <c r="TD91" s="94">
        <v>6.2455290000000006E-8</v>
      </c>
      <c r="TE91" s="94">
        <v>0</v>
      </c>
      <c r="TF91" s="94">
        <v>1.1673659000000001E-18</v>
      </c>
      <c r="TG91" s="94">
        <v>1.8584447000000001E-17</v>
      </c>
      <c r="TH91" s="94">
        <v>2.9695196000000002E-16</v>
      </c>
      <c r="TI91" s="94">
        <v>4.7403520000000002E-15</v>
      </c>
      <c r="TJ91" s="94">
        <v>7.5608869999999994E-14</v>
      </c>
      <c r="TK91" s="94">
        <v>1.2051264999999999E-12</v>
      </c>
      <c r="TL91" s="94">
        <v>1.9199551999999999E-11</v>
      </c>
      <c r="TM91" s="94">
        <v>3.0586740999999999E-10</v>
      </c>
      <c r="TN91" s="94">
        <v>4.8763849999999996E-9</v>
      </c>
      <c r="TO91" s="94">
        <v>7.7910059999999993E-8</v>
      </c>
      <c r="TP91" s="94">
        <v>1.2504995E-6</v>
      </c>
      <c r="TQ91" s="94">
        <v>2.0247370999999999E-5</v>
      </c>
      <c r="TR91" s="94">
        <v>3.3294465000000001E-4</v>
      </c>
      <c r="TS91" s="94">
        <v>2.3247317999999999E-3</v>
      </c>
      <c r="TT91" s="94">
        <v>8.0122800000000001E-3</v>
      </c>
      <c r="TU91" s="94">
        <v>2.0160217000000001E-2</v>
      </c>
      <c r="TV91" s="94">
        <v>4.1398164000000001E-2</v>
      </c>
      <c r="TW91" s="94">
        <v>7.2766339999999999E-2</v>
      </c>
      <c r="TX91" s="94">
        <v>0.11226517</v>
      </c>
      <c r="TY91" s="94">
        <v>0.15426545999999999</v>
      </c>
      <c r="TZ91" s="94">
        <v>0.18999916</v>
      </c>
      <c r="UA91" s="94">
        <v>0.20902206000000001</v>
      </c>
      <c r="UB91" s="94">
        <v>0.21026449</v>
      </c>
      <c r="UC91" s="94">
        <v>0.19501721999999999</v>
      </c>
      <c r="UD91" s="94">
        <v>0.16185594</v>
      </c>
      <c r="UE91" s="94">
        <v>0.12049859</v>
      </c>
      <c r="UF91" s="94">
        <v>7.9929896E-2</v>
      </c>
      <c r="UG91" s="94">
        <v>4.6534736E-2</v>
      </c>
      <c r="UH91" s="94">
        <v>2.3174456999999999E-2</v>
      </c>
      <c r="UI91" s="94">
        <v>9.4358150000000002E-3</v>
      </c>
      <c r="UJ91" s="94">
        <v>2.8646969999999998E-3</v>
      </c>
      <c r="UK91" s="94">
        <v>4.8897682999999995E-4</v>
      </c>
      <c r="UL91" s="94">
        <v>3.9900904E-5</v>
      </c>
      <c r="UM91" s="94">
        <v>8.6194889999999993E-6</v>
      </c>
      <c r="UN91" s="94">
        <v>4.9457512000000002E-6</v>
      </c>
      <c r="UO91" s="94">
        <v>2.5824567999999998E-6</v>
      </c>
      <c r="UP91" s="94">
        <v>7.5458432999999996E-7</v>
      </c>
      <c r="UQ91" s="94">
        <v>1.5299514000000001E-7</v>
      </c>
      <c r="UR91" s="94">
        <v>6.2455185999999999E-8</v>
      </c>
      <c r="US91" s="94">
        <v>0</v>
      </c>
      <c r="UT91" s="94">
        <v>1.1673677E-18</v>
      </c>
      <c r="UU91" s="94">
        <v>1.8584469E-17</v>
      </c>
      <c r="UV91" s="94">
        <v>2.9695217999999998E-16</v>
      </c>
      <c r="UW91" s="94">
        <v>4.7403560000000003E-15</v>
      </c>
      <c r="UX91" s="94">
        <v>7.5608919999999998E-14</v>
      </c>
      <c r="UY91" s="94">
        <v>1.2051264999999999E-12</v>
      </c>
      <c r="UZ91" s="94">
        <v>1.9199552999999999E-11</v>
      </c>
      <c r="VA91" s="94">
        <v>3.0586747E-10</v>
      </c>
      <c r="VB91" s="94">
        <v>4.8763840000000001E-9</v>
      </c>
      <c r="VC91" s="94">
        <v>7.791004E-8</v>
      </c>
      <c r="VD91" s="94">
        <v>1.2504992999999999E-6</v>
      </c>
      <c r="VE91" s="94">
        <v>2.0247376999999999E-5</v>
      </c>
      <c r="VF91" s="94">
        <v>3.3294488000000001E-4</v>
      </c>
      <c r="VG91" s="94">
        <v>2.3247291999999998E-3</v>
      </c>
      <c r="VH91" s="94">
        <v>8.0122679999999995E-3</v>
      </c>
      <c r="VI91" s="94">
        <v>2.0160193999999999E-2</v>
      </c>
      <c r="VJ91" s="94">
        <v>4.1398138000000001E-2</v>
      </c>
      <c r="VK91" s="94">
        <v>7.2766304000000004E-2</v>
      </c>
      <c r="VL91" s="94">
        <v>0.112265095</v>
      </c>
      <c r="VM91" s="94">
        <v>0.15426524</v>
      </c>
      <c r="VN91" s="94">
        <v>0.18999872000000001</v>
      </c>
      <c r="VO91" s="94">
        <v>0.20902154000000001</v>
      </c>
      <c r="VP91" s="94">
        <v>0.21026408999999999</v>
      </c>
      <c r="VQ91" s="94">
        <v>0.19501704</v>
      </c>
      <c r="VR91" s="94">
        <v>0.16185596999999999</v>
      </c>
      <c r="VS91" s="94">
        <v>0.12049859</v>
      </c>
      <c r="VT91" s="94">
        <v>7.9929836000000004E-2</v>
      </c>
      <c r="VU91" s="94">
        <v>4.6534689999999997E-2</v>
      </c>
      <c r="VV91" s="94">
        <v>2.3174462999999999E-2</v>
      </c>
      <c r="VW91" s="94">
        <v>9.4358370000000007E-3</v>
      </c>
      <c r="VX91" s="94">
        <v>2.8647086999999999E-3</v>
      </c>
      <c r="VY91" s="94">
        <v>4.8897719999999999E-4</v>
      </c>
      <c r="VZ91" s="94">
        <v>3.9900856999999998E-5</v>
      </c>
      <c r="WA91" s="94">
        <v>8.6194639999999992E-6</v>
      </c>
      <c r="WB91" s="94">
        <v>4.9457339999999996E-6</v>
      </c>
      <c r="WC91" s="94">
        <v>2.5824488E-6</v>
      </c>
      <c r="WD91" s="94">
        <v>7.5458330000000003E-7</v>
      </c>
      <c r="WE91" s="94">
        <v>1.5299486E-7</v>
      </c>
      <c r="WF91" s="94">
        <v>6.2454994000000004E-8</v>
      </c>
      <c r="WG91" s="94">
        <v>0</v>
      </c>
      <c r="WH91" s="94">
        <v>1.1673753E-18</v>
      </c>
      <c r="WI91" s="94">
        <v>1.8584590000000001E-17</v>
      </c>
      <c r="WJ91" s="94">
        <v>2.9695390000000001E-16</v>
      </c>
      <c r="WK91" s="94">
        <v>4.7403812999999997E-15</v>
      </c>
      <c r="WL91" s="94">
        <v>7.5609366000000006E-14</v>
      </c>
      <c r="WM91" s="94">
        <v>1.2051330999999999E-12</v>
      </c>
      <c r="WN91" s="94">
        <v>1.9199646999999999E-11</v>
      </c>
      <c r="WO91" s="94">
        <v>3.0586901999999998E-10</v>
      </c>
      <c r="WP91" s="94">
        <v>4.8764095E-9</v>
      </c>
      <c r="WQ91" s="94">
        <v>7.7910420000000002E-8</v>
      </c>
      <c r="WR91" s="94">
        <v>1.2505051E-6</v>
      </c>
      <c r="WS91" s="94">
        <v>2.0247477999999999E-5</v>
      </c>
      <c r="WT91" s="94">
        <v>3.3294666E-4</v>
      </c>
      <c r="WU91" s="94">
        <v>2.3247329999999998E-3</v>
      </c>
      <c r="WV91" s="94">
        <v>8.0122690000000007E-3</v>
      </c>
      <c r="WW91" s="94">
        <v>2.0160180999999999E-2</v>
      </c>
      <c r="WX91" s="94">
        <v>4.1398108000000003E-2</v>
      </c>
      <c r="WY91" s="94">
        <v>7.2766274000000006E-2</v>
      </c>
      <c r="WZ91" s="94">
        <v>0.11226515500000001</v>
      </c>
      <c r="XA91" s="94">
        <v>0.15426539</v>
      </c>
      <c r="XB91" s="94">
        <v>0.18999882000000001</v>
      </c>
      <c r="XC91" s="94">
        <v>0.20902155</v>
      </c>
      <c r="XD91" s="94">
        <v>0.21026397999999999</v>
      </c>
      <c r="XE91" s="94">
        <v>0.19501689999999999</v>
      </c>
      <c r="XF91" s="94">
        <v>0.16185585999999999</v>
      </c>
      <c r="XG91" s="94">
        <v>0.12049853000000001</v>
      </c>
      <c r="XH91" s="94">
        <v>7.9929819999999999E-2</v>
      </c>
      <c r="XI91" s="94">
        <v>4.6534657E-2</v>
      </c>
      <c r="XJ91" s="94">
        <v>2.3174430999999999E-2</v>
      </c>
      <c r="XK91" s="94">
        <v>9.4358310000000004E-3</v>
      </c>
      <c r="XL91" s="94">
        <v>2.8647147000000002E-3</v>
      </c>
      <c r="XM91" s="94">
        <v>4.8897846000000005E-4</v>
      </c>
      <c r="XN91" s="94">
        <v>3.9900907999999998E-5</v>
      </c>
      <c r="XO91" s="94">
        <v>8.6194494999999996E-6</v>
      </c>
      <c r="XP91" s="94">
        <v>4.9457199999999996E-6</v>
      </c>
      <c r="XQ91" s="94">
        <v>2.5824421999999998E-6</v>
      </c>
      <c r="XR91" s="94">
        <v>7.5458182999999999E-7</v>
      </c>
      <c r="XS91" s="94">
        <v>1.5299444999999999E-7</v>
      </c>
      <c r="XT91" s="94">
        <v>6.2454794999999997E-8</v>
      </c>
      <c r="XU91" s="94">
        <v>0</v>
      </c>
      <c r="XV91" s="94">
        <v>1.167384E-18</v>
      </c>
      <c r="XW91" s="94">
        <v>1.8584737999999999E-17</v>
      </c>
      <c r="XX91" s="94">
        <v>2.9695624999999998E-16</v>
      </c>
      <c r="XY91" s="94">
        <v>4.7404186000000001E-15</v>
      </c>
      <c r="XZ91" s="94">
        <v>7.5609919999999995E-14</v>
      </c>
      <c r="YA91" s="94">
        <v>1.2051421999999999E-12</v>
      </c>
      <c r="YB91" s="94">
        <v>1.9199801E-11</v>
      </c>
      <c r="YC91" s="94">
        <v>3.0587150000000001E-10</v>
      </c>
      <c r="YD91" s="94">
        <v>4.8764490000000001E-9</v>
      </c>
      <c r="YE91" s="94">
        <v>7.7911049999999998E-8</v>
      </c>
      <c r="YF91" s="94">
        <v>1.2505149999999999E-6</v>
      </c>
      <c r="YG91" s="94">
        <v>2.0247638999999999E-5</v>
      </c>
      <c r="YH91" s="94">
        <v>3.3294945000000002E-4</v>
      </c>
      <c r="YI91" s="94">
        <v>2.3247445999999999E-3</v>
      </c>
      <c r="YJ91" s="94">
        <v>8.0122990000000005E-3</v>
      </c>
      <c r="YK91" s="94">
        <v>2.0160226E-2</v>
      </c>
      <c r="YL91" s="94">
        <v>4.1398175000000002E-2</v>
      </c>
      <c r="YM91" s="94">
        <v>7.2766386000000002E-2</v>
      </c>
      <c r="YN91" s="94">
        <v>0.11226538599999999</v>
      </c>
      <c r="YO91" s="94">
        <v>0.15426579000000001</v>
      </c>
      <c r="YP91" s="94">
        <v>0.18999938999999999</v>
      </c>
      <c r="YQ91" s="94">
        <v>0.20902208999999999</v>
      </c>
      <c r="YR91" s="94">
        <v>0.21026433</v>
      </c>
      <c r="YS91" s="94">
        <v>0.19501713000000001</v>
      </c>
      <c r="YT91" s="94">
        <v>0.16185604000000001</v>
      </c>
      <c r="YU91" s="94">
        <v>0.120498754</v>
      </c>
      <c r="YV91" s="94">
        <v>7.9929990000000006E-2</v>
      </c>
      <c r="YW91" s="94">
        <v>4.6534739999999998E-2</v>
      </c>
      <c r="YX91" s="94">
        <v>2.3174467000000001E-2</v>
      </c>
      <c r="YY91" s="94">
        <v>9.4358470000000007E-3</v>
      </c>
      <c r="YZ91" s="94">
        <v>2.8647191E-3</v>
      </c>
      <c r="ZA91" s="94">
        <v>4.8897999999999997E-4</v>
      </c>
      <c r="ZB91" s="94">
        <v>3.9900948000000001E-5</v>
      </c>
      <c r="ZC91" s="94">
        <v>8.6194340000000005E-6</v>
      </c>
      <c r="ZD91" s="94">
        <v>4.9457057999999998E-6</v>
      </c>
      <c r="ZE91" s="94">
        <v>2.5824358999999998E-6</v>
      </c>
      <c r="ZF91" s="94">
        <v>7.54579E-7</v>
      </c>
      <c r="ZG91" s="94">
        <v>1.5299366000000001E-7</v>
      </c>
      <c r="ZH91" s="94">
        <v>6.2454410000000003E-8</v>
      </c>
      <c r="ZI91" s="94">
        <v>0</v>
      </c>
      <c r="ZJ91" s="94">
        <v>1.1673906000000001E-18</v>
      </c>
      <c r="ZK91" s="94">
        <v>1.858485E-17</v>
      </c>
      <c r="ZL91" s="94">
        <v>2.9695805E-16</v>
      </c>
      <c r="ZM91" s="94">
        <v>4.7404480000000003E-15</v>
      </c>
      <c r="ZN91" s="94">
        <v>7.5610415999999994E-14</v>
      </c>
      <c r="ZO91" s="94">
        <v>1.2051494E-12</v>
      </c>
      <c r="ZP91" s="94">
        <v>1.9199899999999999E-11</v>
      </c>
      <c r="ZQ91" s="94">
        <v>3.0587296999999999E-10</v>
      </c>
      <c r="ZR91" s="94">
        <v>4.8764726000000002E-9</v>
      </c>
      <c r="ZS91" s="94">
        <v>7.7911443999999998E-8</v>
      </c>
      <c r="ZT91" s="94">
        <v>1.2505212999999999E-6</v>
      </c>
      <c r="ZU91" s="94">
        <v>2.0247742000000001E-5</v>
      </c>
      <c r="ZV91" s="94">
        <v>3.3295123000000001E-4</v>
      </c>
      <c r="ZW91" s="94">
        <v>2.3247557999999998E-3</v>
      </c>
      <c r="ZX91" s="94">
        <v>8.0123280000000009E-3</v>
      </c>
      <c r="ZY91" s="94">
        <v>2.0160292999999999E-2</v>
      </c>
      <c r="ZZ91" s="94">
        <v>4.1398289999999997E-2</v>
      </c>
      <c r="AAA91" s="94">
        <v>7.2766534999999993E-2</v>
      </c>
      <c r="AAB91" s="94">
        <v>0.11226559</v>
      </c>
      <c r="AAC91" s="94">
        <v>0.15426608999999999</v>
      </c>
      <c r="AAD91" s="94">
        <v>0.18999988000000001</v>
      </c>
      <c r="AAE91" s="94">
        <v>0.20902264000000001</v>
      </c>
      <c r="AAF91" s="94">
        <v>0.21026491999999999</v>
      </c>
      <c r="AAG91" s="94">
        <v>0.19501767</v>
      </c>
      <c r="AAH91" s="94">
        <v>0.16185652</v>
      </c>
      <c r="AAI91" s="94">
        <v>0.12049915999999999</v>
      </c>
      <c r="AAJ91" s="94">
        <v>7.9930335000000005E-2</v>
      </c>
      <c r="AAK91" s="94">
        <v>4.6534962999999999E-2</v>
      </c>
      <c r="AAL91" s="94">
        <v>2.3174561999999999E-2</v>
      </c>
      <c r="AAM91" s="94">
        <v>9.435878E-3</v>
      </c>
      <c r="AAN91" s="94">
        <v>2.8647296000000001E-3</v>
      </c>
      <c r="AAO91" s="94">
        <v>4.8898349999999997E-4</v>
      </c>
      <c r="AAP91" s="94">
        <v>3.9901161999999999E-5</v>
      </c>
      <c r="AAQ91" s="94">
        <v>8.6194519999999998E-6</v>
      </c>
      <c r="AAR91" s="94">
        <v>4.9457120000000003E-6</v>
      </c>
      <c r="AAS91" s="94">
        <v>2.5824410000000001E-6</v>
      </c>
      <c r="AAT91" s="94">
        <v>7.5458006999999996E-7</v>
      </c>
      <c r="AAU91" s="94">
        <v>1.5299311E-7</v>
      </c>
      <c r="AAV91" s="94">
        <v>6.2454170000000006E-8</v>
      </c>
      <c r="AAW91" s="94">
        <v>0</v>
      </c>
      <c r="AAX91" s="94">
        <v>1.1673824999999999E-18</v>
      </c>
      <c r="AAY91" s="94">
        <v>1.8584707000000001E-17</v>
      </c>
      <c r="AAZ91" s="94">
        <v>2.9695569999999998E-16</v>
      </c>
      <c r="ABA91" s="94">
        <v>4.7404085000000003E-15</v>
      </c>
      <c r="ABB91" s="94">
        <v>7.5609806999999996E-14</v>
      </c>
      <c r="ABC91" s="94">
        <v>1.2051406E-12</v>
      </c>
      <c r="ABD91" s="94">
        <v>1.9199769000000001E-11</v>
      </c>
      <c r="ABE91" s="94">
        <v>3.0587094E-10</v>
      </c>
      <c r="ABF91" s="94">
        <v>4.8764405999999999E-9</v>
      </c>
      <c r="ABG91" s="94">
        <v>7.7910969999999999E-8</v>
      </c>
      <c r="ABH91" s="94">
        <v>1.2505140000000001E-6</v>
      </c>
      <c r="ABI91" s="94">
        <v>2.0247621999999999E-5</v>
      </c>
      <c r="ABJ91" s="94">
        <v>3.3294922000000002E-4</v>
      </c>
      <c r="ABK91" s="94">
        <v>2.3247508999999999E-3</v>
      </c>
      <c r="ABL91" s="94">
        <v>8.0123255000000004E-3</v>
      </c>
      <c r="ABM91" s="94">
        <v>2.0160303000000001E-2</v>
      </c>
      <c r="ABN91" s="94">
        <v>4.1398305000000003E-2</v>
      </c>
      <c r="ABO91" s="94">
        <v>7.2766529999999996E-2</v>
      </c>
      <c r="ABP91" s="94">
        <v>0.1122655</v>
      </c>
      <c r="ABQ91" s="94">
        <v>0.15426593999999999</v>
      </c>
      <c r="ABR91" s="94">
        <v>0.18999964999999999</v>
      </c>
      <c r="ABS91" s="94">
        <v>0.20902245999999999</v>
      </c>
      <c r="ABT91" s="94">
        <v>0.2102647</v>
      </c>
      <c r="ABU91" s="94">
        <v>0.19501734000000001</v>
      </c>
      <c r="ABV91" s="94">
        <v>0.16185622</v>
      </c>
      <c r="ABW91" s="94">
        <v>0.12049897</v>
      </c>
      <c r="ABX91" s="94">
        <v>7.9930269999999998E-2</v>
      </c>
      <c r="ABY91" s="94">
        <v>4.6535008000000003E-2</v>
      </c>
      <c r="ABZ91" s="94">
        <v>2.3174635999999998E-2</v>
      </c>
      <c r="ACA91" s="94">
        <v>9.4359300000000004E-3</v>
      </c>
      <c r="ACB91" s="94">
        <v>2.864756E-3</v>
      </c>
      <c r="ACC91" s="94">
        <v>4.889928E-4</v>
      </c>
      <c r="ACD91" s="94">
        <v>3.9901926000000003E-5</v>
      </c>
      <c r="ACE91" s="94">
        <v>8.6195760000000006E-6</v>
      </c>
      <c r="ACF91" s="94">
        <v>4.9457712999999998E-6</v>
      </c>
      <c r="ACG91" s="94">
        <v>2.5824786000000001E-6</v>
      </c>
      <c r="ACH91" s="94">
        <v>7.5459119999999999E-7</v>
      </c>
      <c r="ACI91" s="94">
        <v>1.5299476999999999E-7</v>
      </c>
      <c r="ACJ91" s="94">
        <v>6.2454779999999995E-8</v>
      </c>
      <c r="ACK91" s="94">
        <v>0</v>
      </c>
      <c r="ACL91" s="94">
        <v>1.1673524000000001E-18</v>
      </c>
      <c r="ACM91" s="94">
        <v>1.8584245000000001E-17</v>
      </c>
      <c r="ACN91" s="94">
        <v>2.9694892000000002E-16</v>
      </c>
      <c r="ACO91" s="94">
        <v>4.7403080000000003E-15</v>
      </c>
      <c r="ACP91" s="94">
        <v>7.5608336000000002E-14</v>
      </c>
      <c r="ACQ91" s="94">
        <v>1.2051194000000001E-12</v>
      </c>
      <c r="ACR91" s="94">
        <v>1.9199462999999999E-11</v>
      </c>
      <c r="ACS91" s="94">
        <v>3.0586653E-10</v>
      </c>
      <c r="ACT91" s="94">
        <v>4.8763790000000002E-9</v>
      </c>
      <c r="ACU91" s="94">
        <v>7.791008E-8</v>
      </c>
      <c r="ACV91" s="94">
        <v>1.2505018000000001E-6</v>
      </c>
      <c r="ACW91" s="94">
        <v>2.0247446000000001E-5</v>
      </c>
      <c r="ACX91" s="94">
        <v>3.3294628E-4</v>
      </c>
      <c r="ACY91" s="94">
        <v>2.3247419999999999E-3</v>
      </c>
      <c r="ACZ91" s="94">
        <v>8.0123109999999994E-3</v>
      </c>
      <c r="ADA91" s="94">
        <v>2.0160287999999998E-2</v>
      </c>
      <c r="ADB91" s="94">
        <v>4.1398275999999998E-2</v>
      </c>
      <c r="ADC91" s="94">
        <v>7.276639E-2</v>
      </c>
      <c r="ADD91" s="94">
        <v>0.11226508</v>
      </c>
      <c r="ADE91" s="94">
        <v>0.15426500000000001</v>
      </c>
      <c r="ADF91" s="94">
        <v>0.18999809000000001</v>
      </c>
      <c r="ADG91" s="94">
        <v>0.20902045</v>
      </c>
      <c r="ADH91" s="94">
        <v>0.21026271999999999</v>
      </c>
      <c r="ADI91" s="94">
        <v>0.19501573999999999</v>
      </c>
      <c r="ADJ91" s="94">
        <v>0.1618552</v>
      </c>
      <c r="ADK91" s="94">
        <v>0.12049846</v>
      </c>
      <c r="ADL91" s="94">
        <v>7.9930215999999998E-2</v>
      </c>
      <c r="ADM91" s="94">
        <v>4.6535145E-2</v>
      </c>
      <c r="ADN91" s="94">
        <v>2.3174765E-2</v>
      </c>
      <c r="ADO91" s="94">
        <v>9.4359739999999998E-3</v>
      </c>
      <c r="ADP91" s="94">
        <v>2.8647408E-3</v>
      </c>
      <c r="ADQ91" s="94">
        <v>4.8897320000000004E-4</v>
      </c>
      <c r="ADR91" s="94">
        <v>3.990066E-5</v>
      </c>
      <c r="ADS91" s="94">
        <v>8.6196370000000008E-6</v>
      </c>
      <c r="ADT91" s="94">
        <v>4.9458654000000002E-6</v>
      </c>
      <c r="ADU91" s="94">
        <v>2.5824630999999998E-6</v>
      </c>
      <c r="ADV91" s="94">
        <v>7.5457060000000002E-7</v>
      </c>
      <c r="ADW91" s="94">
        <v>1.5299441999999999E-7</v>
      </c>
      <c r="ADX91" s="94">
        <v>6.2456713999999996E-8</v>
      </c>
      <c r="ADY91" s="100"/>
      <c r="ADZ91" s="101"/>
      <c r="AEA91" s="101"/>
      <c r="AEB91" s="101"/>
      <c r="AEC91" s="101"/>
      <c r="AED91" s="144">
        <f t="shared" si="51"/>
        <v>86</v>
      </c>
      <c r="AEE91" s="142"/>
      <c r="AEF91" s="158">
        <f t="shared" si="63"/>
        <v>86</v>
      </c>
      <c r="AEG91" s="138">
        <f t="shared" si="59"/>
        <v>6.2454469999999996E-8</v>
      </c>
      <c r="AEH91" s="138">
        <f t="shared" si="59"/>
        <v>6.2454720000000002E-8</v>
      </c>
      <c r="AEI91" s="138">
        <f t="shared" si="59"/>
        <v>6.2455100000000004E-8</v>
      </c>
      <c r="AEJ91" s="138">
        <f t="shared" si="59"/>
        <v>6.2455669999999994E-8</v>
      </c>
      <c r="AEK91" s="138">
        <f t="shared" si="59"/>
        <v>6.2455213999999995E-8</v>
      </c>
      <c r="AEL91" s="138">
        <f t="shared" si="59"/>
        <v>6.2455213999999995E-8</v>
      </c>
      <c r="AEM91" s="138">
        <f t="shared" si="59"/>
        <v>6.2455340000000002E-8</v>
      </c>
      <c r="AEN91" s="138">
        <f t="shared" si="59"/>
        <v>6.2455290000000006E-8</v>
      </c>
      <c r="AEO91" s="138">
        <f t="shared" si="59"/>
        <v>6.2455285000000001E-8</v>
      </c>
      <c r="AEP91" s="138">
        <f t="shared" si="59"/>
        <v>6.2455349999999998E-8</v>
      </c>
      <c r="AEQ91" s="138">
        <f t="shared" si="60"/>
        <v>6.2455450000000004E-8</v>
      </c>
      <c r="AER91" s="138">
        <f t="shared" si="60"/>
        <v>6.2455420000000001E-8</v>
      </c>
      <c r="AES91" s="138">
        <f t="shared" si="60"/>
        <v>6.2455290000000006E-8</v>
      </c>
      <c r="AET91" s="138">
        <f t="shared" si="60"/>
        <v>6.2455185999999999E-8</v>
      </c>
      <c r="AEU91" s="138">
        <f t="shared" si="60"/>
        <v>6.2454994000000004E-8</v>
      </c>
      <c r="AEV91" s="138">
        <f t="shared" si="60"/>
        <v>6.2454794999999997E-8</v>
      </c>
      <c r="AEW91" s="138">
        <f t="shared" si="60"/>
        <v>6.2454410000000003E-8</v>
      </c>
      <c r="AEX91" s="138">
        <f t="shared" si="60"/>
        <v>6.2454170000000006E-8</v>
      </c>
      <c r="AEY91" s="138">
        <f t="shared" si="60"/>
        <v>6.2454779999999995E-8</v>
      </c>
      <c r="AEZ91" s="130">
        <f t="shared" si="52"/>
        <v>24.36</v>
      </c>
      <c r="AFA91" s="91"/>
      <c r="AFB91" s="94">
        <v>6.2455140000000004E-8</v>
      </c>
      <c r="AFC91" s="139">
        <f t="shared" si="53"/>
        <v>6.2455060421052632E-8</v>
      </c>
      <c r="AFD91" s="91"/>
      <c r="AFE91" s="142"/>
      <c r="AFF91" s="142"/>
      <c r="AFG91" s="138">
        <f t="shared" si="62"/>
        <v>0.11226562399999999</v>
      </c>
      <c r="AFH91" s="138">
        <f t="shared" si="62"/>
        <v>0.11226551999999999</v>
      </c>
      <c r="AFI91" s="138">
        <f t="shared" si="62"/>
        <v>0.11226579</v>
      </c>
      <c r="AFJ91" s="138">
        <f t="shared" si="62"/>
        <v>0.11226561</v>
      </c>
      <c r="AFK91" s="138">
        <f t="shared" si="62"/>
        <v>0.11226548</v>
      </c>
      <c r="AFL91" s="138">
        <f t="shared" si="62"/>
        <v>0.11226557</v>
      </c>
      <c r="AFM91" s="138">
        <f t="shared" si="62"/>
        <v>0.11226563000000001</v>
      </c>
      <c r="AFN91" s="138">
        <f t="shared" si="62"/>
        <v>0.11226543</v>
      </c>
      <c r="AFO91" s="138">
        <f t="shared" si="62"/>
        <v>0.1122653</v>
      </c>
      <c r="AFP91" s="138">
        <f t="shared" si="62"/>
        <v>0.112265244</v>
      </c>
      <c r="AFQ91" s="138">
        <f t="shared" si="62"/>
        <v>0.11226522</v>
      </c>
      <c r="AFR91" s="138">
        <f t="shared" si="62"/>
        <v>0.112265185</v>
      </c>
      <c r="AFS91" s="138">
        <f t="shared" si="62"/>
        <v>0.11226508</v>
      </c>
      <c r="AFT91" s="138">
        <f t="shared" si="62"/>
        <v>0.11226517</v>
      </c>
      <c r="AFU91" s="138">
        <f t="shared" si="62"/>
        <v>0.112265095</v>
      </c>
      <c r="AFV91" s="138">
        <f t="shared" si="62"/>
        <v>0.11226515500000001</v>
      </c>
      <c r="AFW91" s="138">
        <f t="shared" si="61"/>
        <v>0.11226538599999999</v>
      </c>
      <c r="AFX91" s="138">
        <f t="shared" si="61"/>
        <v>0.11226559</v>
      </c>
      <c r="AFY91" s="138">
        <f t="shared" si="61"/>
        <v>0.1122655</v>
      </c>
      <c r="AFZ91" s="138" t="e">
        <f t="shared" si="61"/>
        <v>#VALUE!</v>
      </c>
      <c r="AGA91" s="139">
        <f t="shared" si="55"/>
        <v>0.11226539889473684</v>
      </c>
      <c r="AGB91" s="91"/>
      <c r="AGC91" s="91"/>
      <c r="AGD91" s="91"/>
      <c r="AGE91" s="91"/>
      <c r="AGF91" s="91"/>
      <c r="AGG91" s="91"/>
      <c r="AGH91" s="91"/>
      <c r="AGI91" s="91"/>
      <c r="AGJ91" s="91"/>
      <c r="AGK91" s="91"/>
      <c r="AGL91" s="91"/>
      <c r="AGM91" s="91"/>
      <c r="AGN91" s="91"/>
      <c r="AGO91" s="91"/>
      <c r="AGP91" s="91"/>
      <c r="AGQ91" s="91"/>
      <c r="AGR91" s="91"/>
      <c r="AGS91" s="91"/>
      <c r="AGT91" s="91"/>
      <c r="AGU91" s="91"/>
      <c r="AGV91" s="91"/>
      <c r="AGW91" s="91"/>
      <c r="AGX91" s="91"/>
      <c r="AGY91" s="91"/>
      <c r="AGZ91" s="91"/>
      <c r="AHA91" s="91"/>
      <c r="AHB91" s="91"/>
      <c r="AHC91" s="91"/>
      <c r="AHD91" s="91"/>
      <c r="AHE91" s="91"/>
      <c r="AHF91" s="91"/>
      <c r="AHG91" s="91"/>
      <c r="AHH91" s="91"/>
      <c r="AHI91" s="91"/>
      <c r="AHJ91" s="91"/>
      <c r="AHK91" s="91"/>
      <c r="AHL91" s="91"/>
      <c r="AHM91" s="91"/>
      <c r="AHN91" s="91"/>
      <c r="AHO91" s="91"/>
      <c r="AHP91" s="91"/>
      <c r="AHQ91" s="91"/>
      <c r="AHR91" s="91"/>
      <c r="AHS91" s="91"/>
      <c r="AHT91" s="91"/>
      <c r="AHU91" s="91"/>
      <c r="AHV91" s="91"/>
      <c r="AHW91" s="91"/>
      <c r="AHX91" s="91"/>
      <c r="AHY91" s="91"/>
      <c r="AHZ91" s="91"/>
      <c r="AIA91" s="91"/>
      <c r="AIB91" s="91"/>
      <c r="AIC91" s="91"/>
      <c r="AID91" s="91"/>
      <c r="AIE91" s="91"/>
      <c r="AIF91" s="91"/>
      <c r="AIG91" s="91"/>
      <c r="AIH91" s="91"/>
      <c r="AII91" s="91"/>
      <c r="AIJ91" s="91"/>
      <c r="AIK91" s="91"/>
      <c r="AIL91" s="91"/>
      <c r="AIM91" s="91"/>
      <c r="AIN91" s="91"/>
      <c r="AIO91" s="91"/>
      <c r="AIP91" s="91"/>
      <c r="AIQ91" s="91"/>
      <c r="AIR91" s="91"/>
      <c r="AIS91" s="91"/>
      <c r="AIT91" s="91"/>
      <c r="AIU91" s="91"/>
      <c r="AIV91" s="91"/>
      <c r="AIW91" s="91"/>
      <c r="AIX91" s="91"/>
      <c r="AIY91" s="91"/>
      <c r="AIZ91" s="91"/>
      <c r="AJA91" s="91"/>
      <c r="AJB91" s="91"/>
      <c r="AJC91" s="91"/>
      <c r="AJD91" s="91"/>
      <c r="AJE91" s="91"/>
      <c r="AJF91" s="91"/>
      <c r="AJG91" s="91"/>
      <c r="AJH91" s="91"/>
      <c r="AJI91" s="91"/>
      <c r="AJJ91" s="91"/>
      <c r="AJK91" s="91"/>
      <c r="AJL91" s="91"/>
      <c r="AJM91" s="91"/>
      <c r="AJN91" s="91"/>
      <c r="AJO91" s="91"/>
      <c r="AJP91" s="91"/>
      <c r="AJQ91" s="91"/>
      <c r="AJR91" s="91"/>
      <c r="AJS91" s="91"/>
      <c r="AJT91" s="91"/>
      <c r="AJU91" s="91"/>
      <c r="AJV91" s="91"/>
      <c r="AJW91" s="91"/>
      <c r="AJX91" s="91"/>
      <c r="AJY91" s="91"/>
      <c r="AJZ91" s="91"/>
      <c r="AKA91" s="91"/>
      <c r="AKB91" s="91"/>
      <c r="AKC91" s="91"/>
      <c r="AKD91" s="91"/>
      <c r="AKE91" s="91"/>
      <c r="AKF91" s="91"/>
      <c r="AKG91" s="91"/>
      <c r="AKH91" s="91"/>
      <c r="AKI91" s="91"/>
      <c r="AKJ91" s="91"/>
      <c r="AKK91" s="91"/>
      <c r="AKL91" s="91"/>
      <c r="AKM91" s="91"/>
      <c r="AKN91" s="91"/>
      <c r="AKO91" s="91"/>
      <c r="AKP91" s="91"/>
      <c r="AKQ91" s="91"/>
      <c r="AKR91" s="91"/>
      <c r="AKS91" s="91"/>
      <c r="AKT91" s="91"/>
      <c r="AKU91" s="91"/>
      <c r="AKV91" s="91"/>
      <c r="AKW91" s="91"/>
      <c r="AKX91" s="91"/>
      <c r="AKY91" s="91"/>
      <c r="AKZ91" s="91"/>
      <c r="ALA91" s="91"/>
      <c r="ALB91" s="91"/>
      <c r="ALC91" s="91"/>
      <c r="ALD91" s="91"/>
      <c r="ALE91" s="91"/>
      <c r="ALF91" s="91"/>
      <c r="ALG91" s="91"/>
      <c r="ALH91" s="91"/>
      <c r="ALI91" s="91"/>
      <c r="ALJ91" s="91"/>
      <c r="ALK91" s="91"/>
      <c r="ALL91" s="91"/>
      <c r="ALM91" s="91"/>
      <c r="ALN91" s="91"/>
      <c r="ALO91" s="91"/>
      <c r="ALP91" s="91"/>
      <c r="ALQ91" s="91"/>
      <c r="ALR91" s="91"/>
      <c r="ALS91" s="91"/>
      <c r="ALT91" s="91"/>
      <c r="ALU91" s="91"/>
      <c r="ALV91" s="91"/>
      <c r="ALW91" s="91"/>
      <c r="ALX91" s="91"/>
      <c r="ALY91" s="91"/>
      <c r="ALZ91" s="91"/>
      <c r="AMA91" s="91"/>
      <c r="AMB91" s="91"/>
      <c r="AMC91" s="91"/>
      <c r="AMD91" s="91"/>
      <c r="AME91" s="91"/>
      <c r="AMF91" s="91"/>
      <c r="AMG91" s="91"/>
      <c r="AMH91" s="91"/>
      <c r="AMI91" s="91"/>
      <c r="AMJ91" s="91"/>
      <c r="AMK91" s="91"/>
      <c r="AML91" s="91"/>
      <c r="AMM91" s="91"/>
      <c r="AMN91" s="91"/>
      <c r="AMO91" s="91"/>
      <c r="AMP91" s="91"/>
      <c r="AMQ91" s="91"/>
      <c r="AMR91" s="91"/>
      <c r="AMS91" s="91"/>
      <c r="AMT91" s="91"/>
      <c r="AMU91" s="91"/>
      <c r="AMV91" s="91"/>
      <c r="AMW91" s="91"/>
      <c r="AMX91" s="91"/>
      <c r="AMY91" s="91"/>
      <c r="AMZ91" s="91"/>
      <c r="ANA91" s="91"/>
      <c r="ANB91" s="91"/>
      <c r="ANC91" s="91"/>
      <c r="AND91" s="91"/>
      <c r="ANE91" s="91"/>
      <c r="ANF91" s="91"/>
      <c r="ANG91" s="91"/>
      <c r="ANH91" s="91"/>
      <c r="ANI91" s="91"/>
      <c r="ANJ91" s="91"/>
      <c r="ANK91" s="91"/>
      <c r="ANL91" s="91"/>
      <c r="ANM91" s="91"/>
      <c r="ANN91" s="91"/>
      <c r="ANO91" s="91"/>
      <c r="ANP91" s="91"/>
      <c r="ANQ91" s="91"/>
      <c r="ANR91" s="91"/>
      <c r="ANS91" s="91"/>
      <c r="ANT91" s="91"/>
      <c r="ANU91" s="91"/>
      <c r="ANV91" s="91"/>
      <c r="ANW91" s="91"/>
      <c r="ANX91" s="91"/>
      <c r="ANY91" s="91"/>
      <c r="ANZ91" s="91"/>
      <c r="AOA91" s="91"/>
      <c r="AOB91" s="91"/>
      <c r="AOC91" s="91"/>
      <c r="AOD91" s="91"/>
      <c r="AOE91" s="91"/>
      <c r="AOF91" s="91"/>
      <c r="AOG91" s="91"/>
      <c r="AOH91" s="91"/>
      <c r="AOI91" s="91"/>
      <c r="AOJ91" s="91"/>
      <c r="AOK91" s="91"/>
      <c r="AOL91" s="91"/>
      <c r="AOM91" s="91"/>
      <c r="AON91" s="91"/>
      <c r="AOO91" s="91"/>
      <c r="AOP91" s="91"/>
      <c r="AOQ91" s="91"/>
      <c r="AOR91" s="91"/>
      <c r="AOS91" s="91"/>
      <c r="AOT91" s="91"/>
      <c r="AOU91" s="91"/>
      <c r="AOV91" s="91"/>
      <c r="AOW91" s="91"/>
      <c r="AOX91" s="91"/>
      <c r="AOY91" s="91"/>
      <c r="AOZ91" s="91"/>
      <c r="APA91" s="91"/>
      <c r="APB91" s="91"/>
      <c r="APC91" s="91"/>
      <c r="APD91" s="91"/>
      <c r="APE91" s="91"/>
      <c r="APF91" s="91"/>
      <c r="APG91" s="91"/>
      <c r="APH91" s="91"/>
      <c r="API91" s="91"/>
      <c r="APJ91" s="91"/>
      <c r="APK91" s="91"/>
      <c r="APL91" s="91"/>
      <c r="APM91" s="91"/>
      <c r="APN91" s="91"/>
      <c r="APO91" s="91"/>
      <c r="APP91" s="91"/>
      <c r="APQ91" s="91"/>
      <c r="APR91" s="91"/>
      <c r="APS91" s="91"/>
      <c r="APT91" s="91"/>
      <c r="APU91" s="91"/>
      <c r="APV91" s="91"/>
      <c r="APW91" s="91"/>
      <c r="APX91" s="91"/>
      <c r="APY91" s="91"/>
      <c r="APZ91" s="91"/>
      <c r="AQA91" s="91"/>
      <c r="AQB91" s="91"/>
      <c r="AQC91" s="91"/>
      <c r="AQD91" s="91"/>
      <c r="AQE91" s="91"/>
      <c r="AQF91" s="91"/>
      <c r="AQG91" s="91"/>
      <c r="AQH91" s="91"/>
      <c r="AQI91" s="91"/>
      <c r="AQJ91" s="91"/>
      <c r="AQK91" s="91"/>
      <c r="AQL91" s="91"/>
      <c r="AQM91" s="91"/>
      <c r="AQN91" s="91"/>
      <c r="AQO91" s="91"/>
      <c r="AQP91" s="91"/>
      <c r="AQQ91" s="91"/>
      <c r="AQR91" s="91"/>
      <c r="AQS91" s="91"/>
      <c r="AQT91" s="91"/>
      <c r="AQU91" s="91"/>
      <c r="AQV91" s="91"/>
      <c r="AQW91" s="91"/>
      <c r="AQX91" s="91"/>
      <c r="AQY91" s="91"/>
      <c r="AQZ91" s="91"/>
      <c r="ARA91" s="91"/>
      <c r="ARB91" s="91"/>
      <c r="ARC91" s="91"/>
      <c r="ARD91" s="91"/>
      <c r="ARE91" s="91"/>
      <c r="ARF91" s="91"/>
      <c r="ARG91" s="91"/>
      <c r="ARH91" s="91"/>
      <c r="ARI91" s="91"/>
      <c r="ARJ91" s="91"/>
      <c r="ARK91" s="91"/>
      <c r="ARL91" s="91"/>
      <c r="ARM91" s="91"/>
      <c r="ARN91" s="91"/>
      <c r="ARO91" s="91"/>
      <c r="ARP91" s="91"/>
      <c r="ARQ91" s="91"/>
      <c r="ARR91" s="91"/>
      <c r="ARS91" s="91"/>
      <c r="ART91" s="91"/>
      <c r="ARU91" s="91"/>
      <c r="ARV91" s="91"/>
      <c r="ARW91" s="91"/>
      <c r="ARX91" s="91"/>
      <c r="ARY91" s="91"/>
      <c r="ARZ91" s="91"/>
      <c r="ASA91" s="91"/>
      <c r="ASB91" s="91"/>
      <c r="ASC91" s="91"/>
      <c r="ASD91" s="91"/>
      <c r="ASE91" s="91"/>
      <c r="ASF91" s="91"/>
      <c r="ASG91" s="91"/>
      <c r="ASH91" s="91"/>
      <c r="ASI91" s="91"/>
      <c r="ASJ91" s="91"/>
      <c r="ASK91" s="91"/>
      <c r="ASL91" s="91"/>
      <c r="ASM91" s="91"/>
      <c r="ASN91" s="91"/>
      <c r="ASO91" s="91"/>
      <c r="ASP91" s="91"/>
      <c r="ASQ91" s="91"/>
      <c r="ASR91" s="91"/>
    </row>
    <row r="92" spans="1:1188" ht="1.1499999999999999" customHeight="1" x14ac:dyDescent="0.25">
      <c r="A92" s="129">
        <v>87</v>
      </c>
      <c r="B92" s="130">
        <v>24.65</v>
      </c>
      <c r="C92" s="123">
        <f>IF(ROW()-$B$4&lt;$B$112,2,3)</f>
        <v>3</v>
      </c>
      <c r="D92" s="129">
        <v>87</v>
      </c>
      <c r="E92" s="91">
        <v>0</v>
      </c>
      <c r="F92" s="92">
        <v>5.2645679999999999E-18</v>
      </c>
      <c r="G92" s="92">
        <v>8.3615000000000004E-17</v>
      </c>
      <c r="H92" s="92">
        <v>1.3331147E-15</v>
      </c>
      <c r="I92" s="92">
        <v>2.1234826E-14</v>
      </c>
      <c r="J92" s="92">
        <v>3.3794060000000002E-13</v>
      </c>
      <c r="K92" s="92">
        <v>5.3731520000000003E-12</v>
      </c>
      <c r="L92" s="92">
        <v>8.5343520000000002E-11</v>
      </c>
      <c r="M92" s="92">
        <v>1.3538072E-9</v>
      </c>
      <c r="N92" s="92">
        <v>2.1436412E-8</v>
      </c>
      <c r="O92" s="92">
        <v>3.3842746999999997E-7</v>
      </c>
      <c r="P92" s="92">
        <v>5.3150216000000004E-6</v>
      </c>
      <c r="Q92" s="92">
        <v>8.2658550000000005E-5</v>
      </c>
      <c r="R92" s="92">
        <v>1.0868204E-3</v>
      </c>
      <c r="S92" s="92">
        <v>4.68382E-3</v>
      </c>
      <c r="T92" s="92">
        <v>1.3291809E-2</v>
      </c>
      <c r="U92" s="92">
        <v>2.9698333E-2</v>
      </c>
      <c r="V92" s="92">
        <v>5.5873350000000002E-2</v>
      </c>
      <c r="W92" s="92">
        <v>9.1463929999999999E-2</v>
      </c>
      <c r="X92" s="92">
        <v>0.13271976999999999</v>
      </c>
      <c r="Y92" s="92">
        <v>0.17242679999999999</v>
      </c>
      <c r="Z92" s="93">
        <v>0.20101587000000001</v>
      </c>
      <c r="AA92" s="93">
        <v>0.20962131000000001</v>
      </c>
      <c r="AB92" s="93">
        <v>0.20492668</v>
      </c>
      <c r="AC92" s="93">
        <v>0.18000166000000001</v>
      </c>
      <c r="AD92" s="93">
        <v>0.14215605000000001</v>
      </c>
      <c r="AE92" s="93">
        <v>0.10059656</v>
      </c>
      <c r="AF92" s="93">
        <v>6.314285E-2</v>
      </c>
      <c r="AG92" s="93">
        <v>3.4501810000000001E-2</v>
      </c>
      <c r="AH92" s="93">
        <v>1.5896842000000001E-2</v>
      </c>
      <c r="AI92" s="93">
        <v>5.8251377E-3</v>
      </c>
      <c r="AJ92" s="93">
        <v>1.4792792000000001E-3</v>
      </c>
      <c r="AK92" s="93">
        <v>1.666184E-4</v>
      </c>
      <c r="AL92" s="93">
        <v>1.7188364000000001E-5</v>
      </c>
      <c r="AM92" s="93">
        <v>5.7744281999999999E-6</v>
      </c>
      <c r="AN92" s="93">
        <v>3.6889719999999998E-6</v>
      </c>
      <c r="AO92" s="93">
        <v>1.6295314999999999E-6</v>
      </c>
      <c r="AP92" s="93">
        <v>3.9887334000000002E-7</v>
      </c>
      <c r="AQ92" s="93">
        <v>7.8977149999999995E-8</v>
      </c>
      <c r="AR92" s="93">
        <v>3.4421719999999999E-8</v>
      </c>
      <c r="AS92" s="94">
        <v>0</v>
      </c>
      <c r="AT92" s="94">
        <v>5.2646521999999998E-18</v>
      </c>
      <c r="AU92" s="94">
        <v>8.3616214E-17</v>
      </c>
      <c r="AV92" s="94">
        <v>1.3331293E-15</v>
      </c>
      <c r="AW92" s="94">
        <v>2.1234988999999999E-14</v>
      </c>
      <c r="AX92" s="94">
        <v>3.3794212999999998E-13</v>
      </c>
      <c r="AY92" s="94">
        <v>5.3731585E-12</v>
      </c>
      <c r="AZ92" s="94">
        <v>8.5343349999999995E-11</v>
      </c>
      <c r="BA92" s="94">
        <v>1.3538001000000001E-9</v>
      </c>
      <c r="BB92" s="94">
        <v>2.1436230000000001E-8</v>
      </c>
      <c r="BC92" s="94">
        <v>3.3842363000000002E-7</v>
      </c>
      <c r="BD92" s="94">
        <v>5.314947E-6</v>
      </c>
      <c r="BE92" s="94">
        <v>8.2657200000000005E-5</v>
      </c>
      <c r="BF92" s="94">
        <v>1.0868104E-3</v>
      </c>
      <c r="BG92" s="94">
        <v>4.6837893000000004E-3</v>
      </c>
      <c r="BH92" s="94">
        <v>1.3291753E-2</v>
      </c>
      <c r="BI92" s="94">
        <v>2.9698240000000001E-2</v>
      </c>
      <c r="BJ92" s="94">
        <v>5.5873249999999999E-2</v>
      </c>
      <c r="BK92" s="94">
        <v>9.1463820000000001E-2</v>
      </c>
      <c r="BL92" s="94">
        <v>0.13271973000000001</v>
      </c>
      <c r="BM92" s="94">
        <v>0.17242688</v>
      </c>
      <c r="BN92" s="94">
        <v>0.20101605</v>
      </c>
      <c r="BO92" s="94">
        <v>0.20962169999999999</v>
      </c>
      <c r="BP92" s="94">
        <v>0.20492703000000001</v>
      </c>
      <c r="BQ92" s="94">
        <v>0.18000189999999999</v>
      </c>
      <c r="BR92" s="94">
        <v>0.14215617999999999</v>
      </c>
      <c r="BS92" s="94">
        <v>0.10059655000000001</v>
      </c>
      <c r="BT92" s="94">
        <v>6.3142719999999999E-2</v>
      </c>
      <c r="BU92" s="94">
        <v>3.450164E-2</v>
      </c>
      <c r="BV92" s="94">
        <v>1.5896730000000001E-2</v>
      </c>
      <c r="BW92" s="94">
        <v>5.8250840000000003E-3</v>
      </c>
      <c r="BX92" s="94">
        <v>1.4792627000000001E-3</v>
      </c>
      <c r="BY92" s="94">
        <v>1.6661646E-4</v>
      </c>
      <c r="BZ92" s="94">
        <v>1.7188191000000001E-5</v>
      </c>
      <c r="CA92" s="94">
        <v>5.7743849999999999E-6</v>
      </c>
      <c r="CB92" s="94">
        <v>3.6889514000000001E-6</v>
      </c>
      <c r="CC92" s="94">
        <v>1.6295268E-6</v>
      </c>
      <c r="CD92" s="94">
        <v>3.9887074999999999E-7</v>
      </c>
      <c r="CE92" s="94">
        <v>7.8976930000000004E-8</v>
      </c>
      <c r="CF92" s="94">
        <v>3.4421876999999999E-8</v>
      </c>
      <c r="CG92" s="94">
        <v>0</v>
      </c>
      <c r="CH92" s="94">
        <v>5.2632973E-18</v>
      </c>
      <c r="CI92" s="94">
        <v>8.3597454E-17</v>
      </c>
      <c r="CJ92" s="94">
        <v>1.3328727E-15</v>
      </c>
      <c r="CK92" s="94">
        <v>2.1231577000000001E-14</v>
      </c>
      <c r="CL92" s="94">
        <v>3.3789814000000001E-13</v>
      </c>
      <c r="CM92" s="94">
        <v>5.3726189999999996E-12</v>
      </c>
      <c r="CN92" s="94">
        <v>8.5337190000000006E-11</v>
      </c>
      <c r="CO92" s="94">
        <v>1.3537382E-9</v>
      </c>
      <c r="CP92" s="94">
        <v>2.1435750000000001E-8</v>
      </c>
      <c r="CQ92" s="94">
        <v>3.3842224000000001E-7</v>
      </c>
      <c r="CR92" s="94">
        <v>5.3149856000000002E-6</v>
      </c>
      <c r="CS92" s="94">
        <v>8.2658110000000001E-5</v>
      </c>
      <c r="CT92" s="94">
        <v>1.0868175000000001E-3</v>
      </c>
      <c r="CU92" s="94">
        <v>4.683815E-3</v>
      </c>
      <c r="CV92" s="94">
        <v>1.3291813E-2</v>
      </c>
      <c r="CW92" s="94">
        <v>2.9698362999999998E-2</v>
      </c>
      <c r="CX92" s="94">
        <v>5.5873449999999998E-2</v>
      </c>
      <c r="CY92" s="94">
        <v>9.146406E-2</v>
      </c>
      <c r="CZ92" s="94">
        <v>0.13271997999999999</v>
      </c>
      <c r="DA92" s="94">
        <v>0.17242709000000001</v>
      </c>
      <c r="DB92" s="94">
        <v>0.201016</v>
      </c>
      <c r="DC92" s="94">
        <v>0.2096209</v>
      </c>
      <c r="DD92" s="94">
        <v>0.20492604</v>
      </c>
      <c r="DE92" s="94">
        <v>0.18000070000000001</v>
      </c>
      <c r="DF92" s="94">
        <v>0.14215511</v>
      </c>
      <c r="DG92" s="94">
        <v>0.10059583</v>
      </c>
      <c r="DH92" s="94">
        <v>6.3142315000000004E-2</v>
      </c>
      <c r="DI92" s="94">
        <v>3.4501440000000001E-2</v>
      </c>
      <c r="DJ92" s="94">
        <v>1.5896639000000001E-2</v>
      </c>
      <c r="DK92" s="94">
        <v>5.8250497000000004E-3</v>
      </c>
      <c r="DL92" s="94">
        <v>1.4792545999999999E-3</v>
      </c>
      <c r="DM92" s="94">
        <v>1.6661538E-4</v>
      </c>
      <c r="DN92" s="94">
        <v>1.7188154999999999E-5</v>
      </c>
      <c r="DO92" s="94">
        <v>5.7743940000000004E-6</v>
      </c>
      <c r="DP92" s="94">
        <v>3.6889529999999999E-6</v>
      </c>
      <c r="DQ92" s="94">
        <v>1.6295304E-6</v>
      </c>
      <c r="DR92" s="94">
        <v>3.9887742999999998E-7</v>
      </c>
      <c r="DS92" s="94">
        <v>7.8977145000000003E-8</v>
      </c>
      <c r="DT92" s="94">
        <v>3.4422082999999999E-8</v>
      </c>
      <c r="DU92" s="94">
        <v>0</v>
      </c>
      <c r="DV92" s="94">
        <v>5.2632899999999998E-18</v>
      </c>
      <c r="DW92" s="94">
        <v>8.3597506000000005E-17</v>
      </c>
      <c r="DX92" s="94">
        <v>1.332876E-15</v>
      </c>
      <c r="DY92" s="94">
        <v>2.1231652000000001E-14</v>
      </c>
      <c r="DZ92" s="94">
        <v>3.3789976999999998E-13</v>
      </c>
      <c r="EA92" s="94">
        <v>5.372649E-12</v>
      </c>
      <c r="EB92" s="94">
        <v>8.5337720000000002E-11</v>
      </c>
      <c r="EC92" s="94">
        <v>1.3537471999999999E-9</v>
      </c>
      <c r="ED92" s="94">
        <v>2.1435899999999999E-8</v>
      </c>
      <c r="EE92" s="94">
        <v>3.3842485E-7</v>
      </c>
      <c r="EF92" s="94">
        <v>5.315032E-6</v>
      </c>
      <c r="EG92" s="94">
        <v>8.2658910000000003E-5</v>
      </c>
      <c r="EH92" s="94">
        <v>1.0868254E-3</v>
      </c>
      <c r="EI92" s="94">
        <v>4.6838386999999999E-3</v>
      </c>
      <c r="EJ92" s="94">
        <v>1.3291865999999999E-2</v>
      </c>
      <c r="EK92" s="94">
        <v>2.9698431000000001E-2</v>
      </c>
      <c r="EL92" s="94">
        <v>5.5873480000000003E-2</v>
      </c>
      <c r="EM92" s="94">
        <v>9.1463970000000006E-2</v>
      </c>
      <c r="EN92" s="94">
        <v>0.13271970999999999</v>
      </c>
      <c r="EO92" s="94">
        <v>0.17242661000000001</v>
      </c>
      <c r="EP92" s="94">
        <v>0.20101550000000001</v>
      </c>
      <c r="EQ92" s="94">
        <v>0.20962079</v>
      </c>
      <c r="ER92" s="94">
        <v>0.20492605999999999</v>
      </c>
      <c r="ES92" s="94">
        <v>0.18000104</v>
      </c>
      <c r="ET92" s="94">
        <v>0.1421557</v>
      </c>
      <c r="EU92" s="94">
        <v>0.10059651</v>
      </c>
      <c r="EV92" s="94">
        <v>6.3142866000000006E-2</v>
      </c>
      <c r="EW92" s="94">
        <v>3.4501801999999998E-2</v>
      </c>
      <c r="EX92" s="94">
        <v>1.5896826999999999E-2</v>
      </c>
      <c r="EY92" s="94">
        <v>5.8251140000000002E-3</v>
      </c>
      <c r="EZ92" s="94">
        <v>1.4792664000000001E-3</v>
      </c>
      <c r="FA92" s="94">
        <v>1.6661565000000001E-4</v>
      </c>
      <c r="FB92" s="94">
        <v>1.7188261999999999E-5</v>
      </c>
      <c r="FC92" s="94">
        <v>5.7744369999999997E-6</v>
      </c>
      <c r="FD92" s="94">
        <v>3.6889771000000001E-6</v>
      </c>
      <c r="FE92" s="94">
        <v>1.6295438000000001E-6</v>
      </c>
      <c r="FF92" s="94">
        <v>3.9887559000000003E-7</v>
      </c>
      <c r="FG92" s="94">
        <v>7.8978550000000004E-8</v>
      </c>
      <c r="FH92" s="94">
        <v>3.4422428E-8</v>
      </c>
      <c r="FI92" s="94">
        <v>0</v>
      </c>
      <c r="FJ92" s="94">
        <v>5.2632865E-18</v>
      </c>
      <c r="FK92" s="94">
        <v>8.3597459999999994E-17</v>
      </c>
      <c r="FL92" s="94">
        <v>1.3328752E-15</v>
      </c>
      <c r="FM92" s="94">
        <v>2.1231644999999999E-14</v>
      </c>
      <c r="FN92" s="94">
        <v>3.3789968000000001E-13</v>
      </c>
      <c r="FO92" s="94">
        <v>5.3726476E-12</v>
      </c>
      <c r="FP92" s="94">
        <v>8.5337694999999994E-11</v>
      </c>
      <c r="FQ92" s="94">
        <v>1.3537464000000001E-9</v>
      </c>
      <c r="FR92" s="94">
        <v>2.1435882E-8</v>
      </c>
      <c r="FS92" s="94">
        <v>3.3842453999999999E-7</v>
      </c>
      <c r="FT92" s="94">
        <v>5.3150269999999996E-6</v>
      </c>
      <c r="FU92" s="94">
        <v>8.2658880000000001E-5</v>
      </c>
      <c r="FV92" s="94">
        <v>1.0868231E-3</v>
      </c>
      <c r="FW92" s="94">
        <v>4.6838275000000004E-3</v>
      </c>
      <c r="FX92" s="94">
        <v>1.3291826499999999E-2</v>
      </c>
      <c r="FY92" s="94">
        <v>2.9698333E-2</v>
      </c>
      <c r="FZ92" s="94">
        <v>5.5873323000000003E-2</v>
      </c>
      <c r="GA92" s="94">
        <v>9.1463820000000001E-2</v>
      </c>
      <c r="GB92" s="94">
        <v>0.13271959999999999</v>
      </c>
      <c r="GC92" s="94">
        <v>0.17242679</v>
      </c>
      <c r="GD92" s="94">
        <v>0.20101604000000001</v>
      </c>
      <c r="GE92" s="94">
        <v>0.20962198000000001</v>
      </c>
      <c r="GF92" s="94">
        <v>0.20492726999999999</v>
      </c>
      <c r="GG92" s="94">
        <v>0.18000194</v>
      </c>
      <c r="GH92" s="94">
        <v>0.14215605000000001</v>
      </c>
      <c r="GI92" s="94">
        <v>0.100596376</v>
      </c>
      <c r="GJ92" s="94">
        <v>6.3142610000000002E-2</v>
      </c>
      <c r="GK92" s="94">
        <v>3.4501582000000003E-2</v>
      </c>
      <c r="GL92" s="94">
        <v>1.5896687E-2</v>
      </c>
      <c r="GM92" s="94">
        <v>5.8250576E-3</v>
      </c>
      <c r="GN92" s="94">
        <v>1.4792493000000001E-3</v>
      </c>
      <c r="GO92" s="94">
        <v>1.6661415000000001E-4</v>
      </c>
      <c r="GP92" s="94">
        <v>1.7188130000000001E-5</v>
      </c>
      <c r="GQ92" s="94">
        <v>5.7744530000000001E-6</v>
      </c>
      <c r="GR92" s="94">
        <v>3.6890035000000002E-6</v>
      </c>
      <c r="GS92" s="94">
        <v>1.6295295000000001E-6</v>
      </c>
      <c r="GT92" s="94">
        <v>3.9887742999999998E-7</v>
      </c>
      <c r="GU92" s="94">
        <v>7.8977390000000005E-8</v>
      </c>
      <c r="GV92" s="94">
        <v>3.4422149999999997E-8</v>
      </c>
      <c r="GW92" s="94">
        <v>0</v>
      </c>
      <c r="GX92" s="94">
        <v>5.2632584000000002E-18</v>
      </c>
      <c r="GY92" s="94">
        <v>8.3596983999999998E-17</v>
      </c>
      <c r="GZ92" s="94">
        <v>1.3328672E-15</v>
      </c>
      <c r="HA92" s="94">
        <v>2.1231511000000001E-14</v>
      </c>
      <c r="HB92" s="94">
        <v>3.3789745999999998E-13</v>
      </c>
      <c r="HC92" s="94">
        <v>5.3726124999999999E-12</v>
      </c>
      <c r="HD92" s="94">
        <v>8.5337120000000004E-11</v>
      </c>
      <c r="HE92" s="94">
        <v>1.353737E-9</v>
      </c>
      <c r="HF92" s="94">
        <v>2.1435723999999999E-8</v>
      </c>
      <c r="HG92" s="94">
        <v>3.3842173000000001E-7</v>
      </c>
      <c r="HH92" s="94">
        <v>5.3149784000000004E-6</v>
      </c>
      <c r="HI92" s="94">
        <v>8.2658049999999997E-5</v>
      </c>
      <c r="HJ92" s="94">
        <v>1.0868167E-3</v>
      </c>
      <c r="HK92" s="94">
        <v>4.6838060000000004E-3</v>
      </c>
      <c r="HL92" s="94">
        <v>1.3291783999999999E-2</v>
      </c>
      <c r="HM92" s="94">
        <v>2.9698294E-2</v>
      </c>
      <c r="HN92" s="94">
        <v>5.5873323000000003E-2</v>
      </c>
      <c r="HO92" s="94">
        <v>9.1463879999999997E-2</v>
      </c>
      <c r="HP92" s="94">
        <v>0.13271968000000001</v>
      </c>
      <c r="HQ92" s="94">
        <v>0.17242668999999999</v>
      </c>
      <c r="HR92" s="94">
        <v>0.20101574</v>
      </c>
      <c r="HS92" s="94">
        <v>0.20962131000000001</v>
      </c>
      <c r="HT92" s="94">
        <v>0.20492669999999999</v>
      </c>
      <c r="HU92" s="94">
        <v>0.18000156</v>
      </c>
      <c r="HV92" s="94">
        <v>0.14215586</v>
      </c>
      <c r="HW92" s="94">
        <v>0.10059632</v>
      </c>
      <c r="HX92" s="94">
        <v>6.3142545999999994E-2</v>
      </c>
      <c r="HY92" s="94">
        <v>3.4501508E-2</v>
      </c>
      <c r="HZ92" s="94">
        <v>1.5896652000000001E-2</v>
      </c>
      <c r="IA92" s="94">
        <v>5.8250595000000002E-3</v>
      </c>
      <c r="IB92" s="94">
        <v>1.479258E-3</v>
      </c>
      <c r="IC92" s="94">
        <v>1.6661397E-4</v>
      </c>
      <c r="ID92" s="94">
        <v>1.7188037E-5</v>
      </c>
      <c r="IE92" s="94">
        <v>5.7743955000000003E-6</v>
      </c>
      <c r="IF92" s="94">
        <v>3.688971E-6</v>
      </c>
      <c r="IG92" s="94">
        <v>1.6295309000000001E-6</v>
      </c>
      <c r="IH92" s="94">
        <v>3.9887890000000002E-7</v>
      </c>
      <c r="II92" s="94">
        <v>7.8977639999999999E-8</v>
      </c>
      <c r="IJ92" s="94">
        <v>3.442216E-8</v>
      </c>
      <c r="IK92" s="94">
        <v>0</v>
      </c>
      <c r="IL92" s="94">
        <v>5.2632189999999998E-18</v>
      </c>
      <c r="IM92" s="94">
        <v>8.3596359999999995E-17</v>
      </c>
      <c r="IN92" s="94">
        <v>1.3328571000000001E-15</v>
      </c>
      <c r="IO92" s="94">
        <v>2.1231350000000001E-14</v>
      </c>
      <c r="IP92" s="94">
        <v>3.3789496999999999E-13</v>
      </c>
      <c r="IQ92" s="94">
        <v>5.3725735E-12</v>
      </c>
      <c r="IR92" s="94">
        <v>8.5336499999999995E-11</v>
      </c>
      <c r="IS92" s="94">
        <v>1.3537268000000001E-9</v>
      </c>
      <c r="IT92" s="94">
        <v>2.1435552E-8</v>
      </c>
      <c r="IU92" s="94">
        <v>3.3841885999999998E-7</v>
      </c>
      <c r="IV92" s="94">
        <v>5.3149279999999996E-6</v>
      </c>
      <c r="IW92" s="94">
        <v>8.2657133999999998E-5</v>
      </c>
      <c r="IX92" s="94">
        <v>1.0868118000000001E-3</v>
      </c>
      <c r="IY92" s="94">
        <v>4.6837954000000003E-3</v>
      </c>
      <c r="IZ92" s="94">
        <v>1.3291766999999999E-2</v>
      </c>
      <c r="JA92" s="94">
        <v>2.9698273000000001E-2</v>
      </c>
      <c r="JB92" s="94">
        <v>5.5873323000000003E-2</v>
      </c>
      <c r="JC92" s="94">
        <v>9.1463916000000006E-2</v>
      </c>
      <c r="JD92" s="94">
        <v>0.13271980999999999</v>
      </c>
      <c r="JE92" s="94">
        <v>0.17242688</v>
      </c>
      <c r="JF92" s="94">
        <v>0.20101575999999999</v>
      </c>
      <c r="JG92" s="94">
        <v>0.20962068</v>
      </c>
      <c r="JH92" s="94">
        <v>0.20492585999999999</v>
      </c>
      <c r="JI92" s="94">
        <v>0.18000066000000001</v>
      </c>
      <c r="JJ92" s="94">
        <v>0.14215514000000001</v>
      </c>
      <c r="JK92" s="94">
        <v>0.10059595</v>
      </c>
      <c r="JL92" s="94">
        <v>6.3142480000000001E-2</v>
      </c>
      <c r="JM92" s="94">
        <v>3.4501539999999997E-2</v>
      </c>
      <c r="JN92" s="94">
        <v>1.5896660999999999E-2</v>
      </c>
      <c r="JO92" s="94">
        <v>5.8250604000000001E-3</v>
      </c>
      <c r="JP92" s="94">
        <v>1.4792640000000001E-3</v>
      </c>
      <c r="JQ92" s="94">
        <v>1.6661742000000001E-4</v>
      </c>
      <c r="JR92" s="94">
        <v>1.7188304E-5</v>
      </c>
      <c r="JS92" s="94">
        <v>5.7744114E-6</v>
      </c>
      <c r="JT92" s="94">
        <v>3.6889579999999999E-6</v>
      </c>
      <c r="JU92" s="94">
        <v>1.6295339999999999E-6</v>
      </c>
      <c r="JV92" s="94">
        <v>3.9887775000000003E-7</v>
      </c>
      <c r="JW92" s="94">
        <v>7.8977976E-8</v>
      </c>
      <c r="JX92" s="94">
        <v>3.4422239999999999E-8</v>
      </c>
      <c r="JY92" s="94">
        <v>0</v>
      </c>
      <c r="JZ92" s="94">
        <v>5.2631736000000001E-18</v>
      </c>
      <c r="KA92" s="94">
        <v>8.3595640000000001E-17</v>
      </c>
      <c r="KB92" s="94">
        <v>1.3328462E-15</v>
      </c>
      <c r="KC92" s="94">
        <v>2.1231176000000001E-14</v>
      </c>
      <c r="KD92" s="94">
        <v>3.3789219999999999E-13</v>
      </c>
      <c r="KE92" s="94">
        <v>5.3725296999999998E-12</v>
      </c>
      <c r="KF92" s="94">
        <v>8.5335800000000005E-11</v>
      </c>
      <c r="KG92" s="94">
        <v>1.3537156E-9</v>
      </c>
      <c r="KH92" s="94">
        <v>2.1435369999999999E-8</v>
      </c>
      <c r="KI92" s="94">
        <v>3.3841576000000001E-7</v>
      </c>
      <c r="KJ92" s="94">
        <v>5.314873E-6</v>
      </c>
      <c r="KK92" s="94">
        <v>8.2656119999999998E-5</v>
      </c>
      <c r="KL92" s="94">
        <v>1.0868076E-3</v>
      </c>
      <c r="KM92" s="94">
        <v>4.6837883999999996E-3</v>
      </c>
      <c r="KN92" s="94">
        <v>1.3291756E-2</v>
      </c>
      <c r="KO92" s="94">
        <v>2.9698245000000002E-2</v>
      </c>
      <c r="KP92" s="94">
        <v>5.5873237999999999E-2</v>
      </c>
      <c r="KQ92" s="94">
        <v>9.1463760000000005E-2</v>
      </c>
      <c r="KR92" s="94">
        <v>0.13271962000000001</v>
      </c>
      <c r="KS92" s="94">
        <v>0.17242674999999999</v>
      </c>
      <c r="KT92" s="94">
        <v>0.20101577000000001</v>
      </c>
      <c r="KU92" s="94">
        <v>0.20962074</v>
      </c>
      <c r="KV92" s="94">
        <v>0.20492597000000001</v>
      </c>
      <c r="KW92" s="94">
        <v>0.18000062999999999</v>
      </c>
      <c r="KX92" s="94">
        <v>0.14215506999999999</v>
      </c>
      <c r="KY92" s="94">
        <v>0.100595824</v>
      </c>
      <c r="KZ92" s="94">
        <v>6.3142433999999997E-2</v>
      </c>
      <c r="LA92" s="94">
        <v>3.4501579999999997E-2</v>
      </c>
      <c r="LB92" s="94">
        <v>1.5896704000000001E-2</v>
      </c>
      <c r="LC92" s="94">
        <v>5.8250619999999998E-3</v>
      </c>
      <c r="LD92" s="94">
        <v>1.4792561E-3</v>
      </c>
      <c r="LE92" s="94">
        <v>1.6661755000000001E-4</v>
      </c>
      <c r="LF92" s="94">
        <v>1.7188308000000001E-5</v>
      </c>
      <c r="LG92" s="94">
        <v>5.7744172999999998E-6</v>
      </c>
      <c r="LH92" s="94">
        <v>3.6889630000000002E-6</v>
      </c>
      <c r="LI92" s="94">
        <v>1.6295381E-6</v>
      </c>
      <c r="LJ92" s="94">
        <v>3.9887694999999998E-7</v>
      </c>
      <c r="LK92" s="94">
        <v>7.8977955000000003E-8</v>
      </c>
      <c r="LL92" s="94">
        <v>3.4422213999999998E-8</v>
      </c>
      <c r="LM92" s="94">
        <v>0</v>
      </c>
      <c r="LN92" s="94">
        <v>5.2631483999999999E-18</v>
      </c>
      <c r="LO92" s="94">
        <v>8.3595239999999999E-17</v>
      </c>
      <c r="LP92" s="94">
        <v>1.3328398E-15</v>
      </c>
      <c r="LQ92" s="94">
        <v>2.1231079E-14</v>
      </c>
      <c r="LR92" s="94">
        <v>3.3789073999999998E-13</v>
      </c>
      <c r="LS92" s="94">
        <v>5.3725084000000004E-12</v>
      </c>
      <c r="LT92" s="94">
        <v>8.5335453999999999E-11</v>
      </c>
      <c r="LU92" s="94">
        <v>1.3537097E-9</v>
      </c>
      <c r="LV92" s="94">
        <v>2.1435267999999999E-8</v>
      </c>
      <c r="LW92" s="94">
        <v>3.3841399999999998E-7</v>
      </c>
      <c r="LX92" s="94">
        <v>5.3148420000000002E-6</v>
      </c>
      <c r="LY92" s="94">
        <v>8.2655509999999996E-5</v>
      </c>
      <c r="LZ92" s="94">
        <v>1.0868049999999999E-3</v>
      </c>
      <c r="MA92" s="94">
        <v>4.6837856000000004E-3</v>
      </c>
      <c r="MB92" s="94">
        <v>1.32917585E-2</v>
      </c>
      <c r="MC92" s="94">
        <v>2.9698248999999999E-2</v>
      </c>
      <c r="MD92" s="94">
        <v>5.5873204000000003E-2</v>
      </c>
      <c r="ME92" s="94">
        <v>9.1463649999999994E-2</v>
      </c>
      <c r="MF92" s="94">
        <v>0.13271941000000001</v>
      </c>
      <c r="MG92" s="94">
        <v>0.17242637</v>
      </c>
      <c r="MH92" s="94">
        <v>0.20101533999999999</v>
      </c>
      <c r="MI92" s="94">
        <v>0.20962079</v>
      </c>
      <c r="MJ92" s="94">
        <v>0.20492604</v>
      </c>
      <c r="MK92" s="94">
        <v>0.18000092000000001</v>
      </c>
      <c r="ML92" s="94">
        <v>0.14215523999999999</v>
      </c>
      <c r="MM92" s="94">
        <v>0.10059586</v>
      </c>
      <c r="MN92" s="94">
        <v>6.314235E-2</v>
      </c>
      <c r="MO92" s="94">
        <v>3.4501560000000001E-2</v>
      </c>
      <c r="MP92" s="94">
        <v>1.5896726E-2</v>
      </c>
      <c r="MQ92" s="94">
        <v>5.8250710000000002E-3</v>
      </c>
      <c r="MR92" s="94">
        <v>1.4792524E-3</v>
      </c>
      <c r="MS92" s="94">
        <v>1.6661531000000001E-4</v>
      </c>
      <c r="MT92" s="94">
        <v>1.718816E-5</v>
      </c>
      <c r="MU92" s="94">
        <v>5.7744104999999997E-6</v>
      </c>
      <c r="MV92" s="94">
        <v>3.6889742000000002E-6</v>
      </c>
      <c r="MW92" s="94">
        <v>1.6295429E-6</v>
      </c>
      <c r="MX92" s="94">
        <v>3.9887732E-7</v>
      </c>
      <c r="MY92" s="94">
        <v>7.8978069999999997E-8</v>
      </c>
      <c r="MZ92" s="94">
        <v>3.4422210000000003E-8</v>
      </c>
      <c r="NA92" s="94">
        <v>0</v>
      </c>
      <c r="NB92" s="94">
        <v>5.2631356000000002E-18</v>
      </c>
      <c r="NC92" s="94">
        <v>8.3595049999999996E-17</v>
      </c>
      <c r="ND92" s="94">
        <v>1.3328369999999999E-15</v>
      </c>
      <c r="NE92" s="94">
        <v>2.1231032999999998E-14</v>
      </c>
      <c r="NF92" s="94">
        <v>3.3789002999999999E-13</v>
      </c>
      <c r="NG92" s="94">
        <v>5.3724975999999998E-12</v>
      </c>
      <c r="NH92" s="94">
        <v>8.5335310000000006E-11</v>
      </c>
      <c r="NI92" s="94">
        <v>1.3537073E-9</v>
      </c>
      <c r="NJ92" s="94">
        <v>2.143523E-8</v>
      </c>
      <c r="NK92" s="94">
        <v>3.3841340000000002E-7</v>
      </c>
      <c r="NL92" s="94">
        <v>5.3148337000000002E-6</v>
      </c>
      <c r="NM92" s="94">
        <v>8.2655410000000002E-5</v>
      </c>
      <c r="NN92" s="94">
        <v>1.0868011999999999E-3</v>
      </c>
      <c r="NO92" s="94">
        <v>4.6837692999999996E-3</v>
      </c>
      <c r="NP92" s="94">
        <v>1.3291727999999999E-2</v>
      </c>
      <c r="NQ92" s="94">
        <v>2.9698208E-2</v>
      </c>
      <c r="NR92" s="94">
        <v>5.5873184999999999E-2</v>
      </c>
      <c r="NS92" s="94">
        <v>9.1463625000000007E-2</v>
      </c>
      <c r="NT92" s="94">
        <v>0.13271932</v>
      </c>
      <c r="NU92" s="94">
        <v>0.17242615</v>
      </c>
      <c r="NV92" s="94">
        <v>0.20101503000000001</v>
      </c>
      <c r="NW92" s="94">
        <v>0.20962070999999999</v>
      </c>
      <c r="NX92" s="94">
        <v>0.20492609000000001</v>
      </c>
      <c r="NY92" s="94">
        <v>0.18000116999999999</v>
      </c>
      <c r="NZ92" s="94">
        <v>0.14215574</v>
      </c>
      <c r="OA92" s="94">
        <v>0.10059626000000001</v>
      </c>
      <c r="OB92" s="94">
        <v>6.3142515999999996E-2</v>
      </c>
      <c r="OC92" s="94">
        <v>3.4501560000000001E-2</v>
      </c>
      <c r="OD92" s="94">
        <v>1.5896725E-2</v>
      </c>
      <c r="OE92" s="94">
        <v>5.8250893E-3</v>
      </c>
      <c r="OF92" s="94">
        <v>1.4792589999999999E-3</v>
      </c>
      <c r="OG92" s="94">
        <v>1.6661481999999999E-4</v>
      </c>
      <c r="OH92" s="94">
        <v>1.7188139999999998E-5</v>
      </c>
      <c r="OI92" s="94">
        <v>5.7744131999999997E-6</v>
      </c>
      <c r="OJ92" s="94">
        <v>3.6889775999999998E-6</v>
      </c>
      <c r="OK92" s="94">
        <v>1.6295426999999999E-6</v>
      </c>
      <c r="OL92" s="94">
        <v>3.9887799999999998E-7</v>
      </c>
      <c r="OM92" s="94">
        <v>7.8978219999999998E-8</v>
      </c>
      <c r="ON92" s="94">
        <v>3.4422239999999999E-8</v>
      </c>
      <c r="OO92" s="94">
        <v>0</v>
      </c>
      <c r="OP92" s="94">
        <v>5.2631479999999998E-18</v>
      </c>
      <c r="OQ92" s="94">
        <v>8.3595239999999999E-17</v>
      </c>
      <c r="OR92" s="94">
        <v>1.3328406000000001E-15</v>
      </c>
      <c r="OS92" s="94">
        <v>2.1231099999999999E-14</v>
      </c>
      <c r="OT92" s="94">
        <v>3.3789128000000001E-13</v>
      </c>
      <c r="OU92" s="94">
        <v>5.3725193000000002E-12</v>
      </c>
      <c r="OV92" s="94">
        <v>8.5335699999999999E-11</v>
      </c>
      <c r="OW92" s="94">
        <v>1.3537144E-9</v>
      </c>
      <c r="OX92" s="94">
        <v>2.1435355E-8</v>
      </c>
      <c r="OY92" s="94">
        <v>3.3841560000000001E-7</v>
      </c>
      <c r="OZ92" s="94">
        <v>5.3148719999999998E-6</v>
      </c>
      <c r="PA92" s="94">
        <v>8.265615E-5</v>
      </c>
      <c r="PB92" s="94">
        <v>1.0868032E-3</v>
      </c>
      <c r="PC92" s="94">
        <v>4.6837659999999998E-3</v>
      </c>
      <c r="PD92" s="94">
        <v>1.3291704E-2</v>
      </c>
      <c r="PE92" s="94">
        <v>2.9698156E-2</v>
      </c>
      <c r="PF92" s="94">
        <v>5.5873103E-2</v>
      </c>
      <c r="PG92" s="94">
        <v>9.1463565999999996E-2</v>
      </c>
      <c r="PH92" s="94">
        <v>0.13271932</v>
      </c>
      <c r="PI92" s="94">
        <v>0.17242625</v>
      </c>
      <c r="PJ92" s="94">
        <v>0.20101519000000001</v>
      </c>
      <c r="PK92" s="94">
        <v>0.20962070999999999</v>
      </c>
      <c r="PL92" s="94">
        <v>0.20492600999999999</v>
      </c>
      <c r="PM92" s="94">
        <v>0.18000099999999999</v>
      </c>
      <c r="PN92" s="94">
        <v>0.14215562000000001</v>
      </c>
      <c r="PO92" s="94">
        <v>0.10059627</v>
      </c>
      <c r="PP92" s="94">
        <v>6.3142545999999994E-2</v>
      </c>
      <c r="PQ92" s="94">
        <v>3.4501549999999999E-2</v>
      </c>
      <c r="PR92" s="94">
        <v>1.5896687E-2</v>
      </c>
      <c r="PS92" s="94">
        <v>5.8250786000000002E-3</v>
      </c>
      <c r="PT92" s="94">
        <v>1.4792652000000001E-3</v>
      </c>
      <c r="PU92" s="94">
        <v>1.6661707E-4</v>
      </c>
      <c r="PV92" s="94">
        <v>1.7188305999999999E-5</v>
      </c>
      <c r="PW92" s="94">
        <v>5.7744354999999997E-6</v>
      </c>
      <c r="PX92" s="94">
        <v>3.6889836999999999E-6</v>
      </c>
      <c r="PY92" s="94">
        <v>1.6295421000000001E-6</v>
      </c>
      <c r="PZ92" s="94">
        <v>3.9887834E-7</v>
      </c>
      <c r="QA92" s="94">
        <v>7.8978394999999998E-8</v>
      </c>
      <c r="QB92" s="94">
        <v>3.4422299999999998E-8</v>
      </c>
      <c r="QC92" s="94">
        <v>0</v>
      </c>
      <c r="QD92" s="94">
        <v>5.2631546000000001E-18</v>
      </c>
      <c r="QE92" s="94">
        <v>8.3595329999999995E-17</v>
      </c>
      <c r="QF92" s="94">
        <v>1.3328422E-15</v>
      </c>
      <c r="QG92" s="94">
        <v>2.123113E-14</v>
      </c>
      <c r="QH92" s="94">
        <v>3.3789184999999999E-13</v>
      </c>
      <c r="QI92" s="94">
        <v>5.3725296999999998E-12</v>
      </c>
      <c r="QJ92" s="94">
        <v>8.5335904999999994E-11</v>
      </c>
      <c r="QK92" s="94">
        <v>1.3537188E-9</v>
      </c>
      <c r="QL92" s="94">
        <v>2.1435442000000002E-8</v>
      </c>
      <c r="QM92" s="94">
        <v>3.3841715000000002E-7</v>
      </c>
      <c r="QN92" s="94">
        <v>5.3148990000000003E-6</v>
      </c>
      <c r="QO92" s="94">
        <v>8.2656630000000006E-5</v>
      </c>
      <c r="QP92" s="94">
        <v>1.0868046E-3</v>
      </c>
      <c r="QQ92" s="94">
        <v>4.6837674000000003E-3</v>
      </c>
      <c r="QR92" s="94">
        <v>1.3291694E-2</v>
      </c>
      <c r="QS92" s="94">
        <v>2.9698123999999999E-2</v>
      </c>
      <c r="QT92" s="94">
        <v>5.5873039999999999E-2</v>
      </c>
      <c r="QU92" s="94">
        <v>9.1463530000000001E-2</v>
      </c>
      <c r="QV92" s="94">
        <v>0.13271935000000001</v>
      </c>
      <c r="QW92" s="94">
        <v>0.17242646</v>
      </c>
      <c r="QX92" s="94">
        <v>0.20101558</v>
      </c>
      <c r="QY92" s="94">
        <v>0.20962104000000001</v>
      </c>
      <c r="QZ92" s="94">
        <v>0.20492626999999999</v>
      </c>
      <c r="RA92" s="94">
        <v>0.1800011</v>
      </c>
      <c r="RB92" s="94">
        <v>0.14215555999999999</v>
      </c>
      <c r="RC92" s="94">
        <v>0.10059622</v>
      </c>
      <c r="RD92" s="94">
        <v>6.3142605000000004E-2</v>
      </c>
      <c r="RE92" s="94">
        <v>3.4501563999999998E-2</v>
      </c>
      <c r="RF92" s="94">
        <v>1.5896668999999999E-2</v>
      </c>
      <c r="RG92" s="94">
        <v>5.8250613999999996E-3</v>
      </c>
      <c r="RH92" s="94">
        <v>1.4792631E-3</v>
      </c>
      <c r="RI92" s="94">
        <v>1.6661873000000001E-4</v>
      </c>
      <c r="RJ92" s="94">
        <v>1.7188412999999998E-5</v>
      </c>
      <c r="RK92" s="94">
        <v>5.7744536999999997E-6</v>
      </c>
      <c r="RL92" s="94">
        <v>3.6889910000000001E-6</v>
      </c>
      <c r="RM92" s="94">
        <v>1.6295421000000001E-6</v>
      </c>
      <c r="RN92" s="94">
        <v>3.9887796999999998E-7</v>
      </c>
      <c r="RO92" s="94">
        <v>7.8978360000000003E-8</v>
      </c>
      <c r="RP92" s="94">
        <v>3.4422279999999999E-8</v>
      </c>
      <c r="RQ92" s="94">
        <v>0</v>
      </c>
      <c r="RR92" s="94">
        <v>5.2631449999999997E-18</v>
      </c>
      <c r="RS92" s="94">
        <v>8.3595160000000001E-17</v>
      </c>
      <c r="RT92" s="94">
        <v>1.3328397E-15</v>
      </c>
      <c r="RU92" s="94">
        <v>2.1231096E-14</v>
      </c>
      <c r="RV92" s="94">
        <v>3.3789125E-13</v>
      </c>
      <c r="RW92" s="94">
        <v>5.3725206000000002E-12</v>
      </c>
      <c r="RX92" s="94">
        <v>8.5335765999999998E-11</v>
      </c>
      <c r="RY92" s="94">
        <v>1.3537169E-9</v>
      </c>
      <c r="RZ92" s="94">
        <v>2.1435420000000001E-8</v>
      </c>
      <c r="SA92" s="94">
        <v>3.3841694999999998E-7</v>
      </c>
      <c r="SB92" s="94">
        <v>5.3148969999999998E-6</v>
      </c>
      <c r="SC92" s="94">
        <v>8.2656570000000002E-5</v>
      </c>
      <c r="SD92" s="94">
        <v>1.0868048999999999E-3</v>
      </c>
      <c r="SE92" s="94">
        <v>4.6837683999999997E-3</v>
      </c>
      <c r="SF92" s="94">
        <v>1.3291693E-2</v>
      </c>
      <c r="SG92" s="94">
        <v>2.9698102000000001E-2</v>
      </c>
      <c r="SH92" s="94">
        <v>5.5872989999999997E-2</v>
      </c>
      <c r="SI92" s="94">
        <v>9.1463439999999993E-2</v>
      </c>
      <c r="SJ92" s="94">
        <v>0.13271922999999999</v>
      </c>
      <c r="SK92" s="94">
        <v>0.17242640000000001</v>
      </c>
      <c r="SL92" s="94">
        <v>0.20101569999999999</v>
      </c>
      <c r="SM92" s="94">
        <v>0.20962131000000001</v>
      </c>
      <c r="SN92" s="94">
        <v>0.20492658</v>
      </c>
      <c r="SO92" s="94">
        <v>0.18000132999999999</v>
      </c>
      <c r="SP92" s="94">
        <v>0.14215559</v>
      </c>
      <c r="SQ92" s="94">
        <v>0.10059615</v>
      </c>
      <c r="SR92" s="94">
        <v>6.3142545999999994E-2</v>
      </c>
      <c r="SS92" s="94">
        <v>3.4501579999999997E-2</v>
      </c>
      <c r="ST92" s="94">
        <v>1.5896690000000002E-2</v>
      </c>
      <c r="SU92" s="94">
        <v>5.8250619999999998E-3</v>
      </c>
      <c r="SV92" s="94">
        <v>1.4792596999999999E-3</v>
      </c>
      <c r="SW92" s="94">
        <v>1.6661838E-4</v>
      </c>
      <c r="SX92" s="94">
        <v>1.7188371E-5</v>
      </c>
      <c r="SY92" s="94">
        <v>5.7744436999999998E-6</v>
      </c>
      <c r="SZ92" s="94">
        <v>3.6889883000000001E-6</v>
      </c>
      <c r="TA92" s="94">
        <v>1.6295419E-6</v>
      </c>
      <c r="TB92" s="94">
        <v>3.9887811000000001E-7</v>
      </c>
      <c r="TC92" s="94">
        <v>7.8978179999999999E-8</v>
      </c>
      <c r="TD92" s="94">
        <v>3.4422206999999999E-8</v>
      </c>
      <c r="TE92" s="94">
        <v>0</v>
      </c>
      <c r="TF92" s="94">
        <v>5.2631179999999998E-18</v>
      </c>
      <c r="TG92" s="94">
        <v>8.359469E-17</v>
      </c>
      <c r="TH92" s="94">
        <v>1.3328322E-15</v>
      </c>
      <c r="TI92" s="94">
        <v>2.1230984000000001E-14</v>
      </c>
      <c r="TJ92" s="94">
        <v>3.3788929999999999E-13</v>
      </c>
      <c r="TK92" s="94">
        <v>5.372491E-12</v>
      </c>
      <c r="TL92" s="94">
        <v>8.5335293999999997E-11</v>
      </c>
      <c r="TM92" s="94">
        <v>1.3537087000000001E-9</v>
      </c>
      <c r="TN92" s="94">
        <v>2.143528E-8</v>
      </c>
      <c r="TO92" s="94">
        <v>3.3841462E-7</v>
      </c>
      <c r="TP92" s="94">
        <v>5.3148579999999998E-6</v>
      </c>
      <c r="TQ92" s="94">
        <v>8.2655860000000007E-5</v>
      </c>
      <c r="TR92" s="94">
        <v>1.0868024999999999E-3</v>
      </c>
      <c r="TS92" s="94">
        <v>4.683764E-3</v>
      </c>
      <c r="TT92" s="94">
        <v>1.329169E-2</v>
      </c>
      <c r="TU92" s="94">
        <v>2.9698107000000001E-2</v>
      </c>
      <c r="TV92" s="94">
        <v>5.5873036000000001E-2</v>
      </c>
      <c r="TW92" s="94">
        <v>9.1463489999999995E-2</v>
      </c>
      <c r="TX92" s="94">
        <v>0.13271935000000001</v>
      </c>
      <c r="TY92" s="94">
        <v>0.17242652</v>
      </c>
      <c r="TZ92" s="94">
        <v>0.20101579</v>
      </c>
      <c r="UA92" s="94">
        <v>0.20962159999999999</v>
      </c>
      <c r="UB92" s="94">
        <v>0.20492698000000001</v>
      </c>
      <c r="UC92" s="94">
        <v>0.18000172</v>
      </c>
      <c r="UD92" s="94">
        <v>0.14215583000000001</v>
      </c>
      <c r="UE92" s="94">
        <v>0.100596264</v>
      </c>
      <c r="UF92" s="94">
        <v>6.3142545999999994E-2</v>
      </c>
      <c r="UG92" s="94">
        <v>3.4501586000000001E-2</v>
      </c>
      <c r="UH92" s="94">
        <v>1.5896719E-2</v>
      </c>
      <c r="UI92" s="94">
        <v>5.825078E-3</v>
      </c>
      <c r="UJ92" s="94">
        <v>1.4792619E-3</v>
      </c>
      <c r="UK92" s="94">
        <v>1.6661776000000001E-4</v>
      </c>
      <c r="UL92" s="94">
        <v>1.7188313000000002E-5</v>
      </c>
      <c r="UM92" s="94">
        <v>5.7744245999999996E-6</v>
      </c>
      <c r="UN92" s="94">
        <v>3.6889775999999998E-6</v>
      </c>
      <c r="UO92" s="94">
        <v>1.6295398E-6</v>
      </c>
      <c r="UP92" s="94">
        <v>3.9887843E-7</v>
      </c>
      <c r="UQ92" s="94">
        <v>7.8978080000000007E-8</v>
      </c>
      <c r="UR92" s="94">
        <v>3.4422135999999999E-8</v>
      </c>
      <c r="US92" s="94">
        <v>0</v>
      </c>
      <c r="UT92" s="94">
        <v>5.2631235999999999E-18</v>
      </c>
      <c r="UU92" s="94">
        <v>8.3594740000000003E-17</v>
      </c>
      <c r="UV92" s="94">
        <v>1.3328325999999999E-15</v>
      </c>
      <c r="UW92" s="94">
        <v>2.123099E-14</v>
      </c>
      <c r="UX92" s="94">
        <v>3.3788936E-13</v>
      </c>
      <c r="UY92" s="94">
        <v>5.3724905999999998E-12</v>
      </c>
      <c r="UZ92" s="94">
        <v>8.5335310000000006E-11</v>
      </c>
      <c r="VA92" s="94">
        <v>1.3537093000000001E-9</v>
      </c>
      <c r="VB92" s="94">
        <v>2.1435288999999999E-8</v>
      </c>
      <c r="VC92" s="94">
        <v>3.3841480000000002E-7</v>
      </c>
      <c r="VD92" s="94">
        <v>5.3148633E-6</v>
      </c>
      <c r="VE92" s="94">
        <v>8.2656034999999998E-5</v>
      </c>
      <c r="VF92" s="94">
        <v>1.0868015E-3</v>
      </c>
      <c r="VG92" s="94">
        <v>4.6837579999999997E-3</v>
      </c>
      <c r="VH92" s="94">
        <v>1.3291674E-2</v>
      </c>
      <c r="VI92" s="94">
        <v>2.9698083E-2</v>
      </c>
      <c r="VJ92" s="94">
        <v>5.5872999999999999E-2</v>
      </c>
      <c r="VK92" s="94">
        <v>9.1463450000000002E-2</v>
      </c>
      <c r="VL92" s="94">
        <v>0.13271920000000001</v>
      </c>
      <c r="VM92" s="94">
        <v>0.17242621</v>
      </c>
      <c r="VN92" s="94">
        <v>0.20101525000000001</v>
      </c>
      <c r="VO92" s="94">
        <v>0.20962117999999999</v>
      </c>
      <c r="VP92" s="94">
        <v>0.20492661000000001</v>
      </c>
      <c r="VQ92" s="94">
        <v>0.18000163</v>
      </c>
      <c r="VR92" s="94">
        <v>0.1421559</v>
      </c>
      <c r="VS92" s="94">
        <v>0.100596264</v>
      </c>
      <c r="VT92" s="94">
        <v>6.3142489999999996E-2</v>
      </c>
      <c r="VU92" s="94">
        <v>3.4501556000000003E-2</v>
      </c>
      <c r="VV92" s="94">
        <v>1.589672E-2</v>
      </c>
      <c r="VW92" s="94">
        <v>5.8250925999999998E-3</v>
      </c>
      <c r="VX92" s="94">
        <v>1.4792678000000001E-3</v>
      </c>
      <c r="VY92" s="94">
        <v>1.6661768E-4</v>
      </c>
      <c r="VZ92" s="94">
        <v>1.7188288E-5</v>
      </c>
      <c r="WA92" s="94">
        <v>5.7744063999999996E-6</v>
      </c>
      <c r="WB92" s="94">
        <v>3.6889641999999999E-6</v>
      </c>
      <c r="WC92" s="94">
        <v>1.6295351000000001E-6</v>
      </c>
      <c r="WD92" s="94">
        <v>3.9887796999999998E-7</v>
      </c>
      <c r="WE92" s="94">
        <v>7.8977879999999996E-8</v>
      </c>
      <c r="WF92" s="94">
        <v>3.4422023E-8</v>
      </c>
      <c r="WG92" s="94">
        <v>0</v>
      </c>
      <c r="WH92" s="94">
        <v>5.2631559999999998E-18</v>
      </c>
      <c r="WI92" s="94">
        <v>8.3595249999999997E-17</v>
      </c>
      <c r="WJ92" s="94">
        <v>1.33284E-15</v>
      </c>
      <c r="WK92" s="94">
        <v>2.1231102999999998E-14</v>
      </c>
      <c r="WL92" s="94">
        <v>3.3789134000000002E-13</v>
      </c>
      <c r="WM92" s="94">
        <v>5.3725206000000002E-12</v>
      </c>
      <c r="WN92" s="94">
        <v>8.5335750000000002E-11</v>
      </c>
      <c r="WO92" s="94">
        <v>1.3537166999999999E-9</v>
      </c>
      <c r="WP92" s="94">
        <v>2.1435415E-8</v>
      </c>
      <c r="WQ92" s="94">
        <v>3.3841694999999998E-7</v>
      </c>
      <c r="WR92" s="94">
        <v>5.3149029999999996E-6</v>
      </c>
      <c r="WS92" s="94">
        <v>8.2656790000000004E-5</v>
      </c>
      <c r="WT92" s="94">
        <v>1.0868042999999999E-3</v>
      </c>
      <c r="WU92" s="94">
        <v>4.6837614E-3</v>
      </c>
      <c r="WV92" s="94">
        <v>1.3291673E-2</v>
      </c>
      <c r="WW92" s="94">
        <v>2.9698065999999999E-2</v>
      </c>
      <c r="WX92" s="94">
        <v>5.5872966000000003E-2</v>
      </c>
      <c r="WY92" s="94">
        <v>9.1463450000000002E-2</v>
      </c>
      <c r="WZ92" s="94">
        <v>0.13271933999999999</v>
      </c>
      <c r="XA92" s="94">
        <v>0.17242636</v>
      </c>
      <c r="XB92" s="94">
        <v>0.20101537</v>
      </c>
      <c r="XC92" s="94">
        <v>0.20962109000000001</v>
      </c>
      <c r="XD92" s="94">
        <v>0.20492647999999999</v>
      </c>
      <c r="XE92" s="94">
        <v>0.18000147999999999</v>
      </c>
      <c r="XF92" s="94">
        <v>0.1421558</v>
      </c>
      <c r="XG92" s="94">
        <v>0.10059625</v>
      </c>
      <c r="XH92" s="94">
        <v>6.3142485999999998E-2</v>
      </c>
      <c r="XI92" s="94">
        <v>3.4501522999999999E-2</v>
      </c>
      <c r="XJ92" s="94">
        <v>1.5896697000000001E-2</v>
      </c>
      <c r="XK92" s="94">
        <v>5.8250897999999997E-3</v>
      </c>
      <c r="XL92" s="94">
        <v>1.4792717999999999E-3</v>
      </c>
      <c r="XM92" s="94">
        <v>1.6661820000000001E-4</v>
      </c>
      <c r="XN92" s="94">
        <v>1.7188302000000002E-5</v>
      </c>
      <c r="XO92" s="94">
        <v>5.7743949999999998E-6</v>
      </c>
      <c r="XP92" s="94">
        <v>3.6889540000000002E-6</v>
      </c>
      <c r="XQ92" s="94">
        <v>1.629531E-6</v>
      </c>
      <c r="XR92" s="94">
        <v>3.9887718000000002E-7</v>
      </c>
      <c r="XS92" s="94">
        <v>7.8977649999999995E-8</v>
      </c>
      <c r="XT92" s="94">
        <v>3.442191E-8</v>
      </c>
      <c r="XU92" s="94">
        <v>0</v>
      </c>
      <c r="XV92" s="94">
        <v>5.2631960000000003E-18</v>
      </c>
      <c r="XW92" s="94">
        <v>8.3595929999999998E-17</v>
      </c>
      <c r="XX92" s="94">
        <v>1.3328507E-15</v>
      </c>
      <c r="XY92" s="94">
        <v>2.1231265000000001E-14</v>
      </c>
      <c r="XZ92" s="94">
        <v>3.3789388E-13</v>
      </c>
      <c r="YA92" s="94">
        <v>5.3725610000000001E-12</v>
      </c>
      <c r="YB92" s="94">
        <v>8.5336429999999994E-11</v>
      </c>
      <c r="YC92" s="94">
        <v>1.3537281000000001E-9</v>
      </c>
      <c r="YD92" s="94">
        <v>2.1435608999999999E-8</v>
      </c>
      <c r="YE92" s="94">
        <v>3.3842020000000002E-7</v>
      </c>
      <c r="YF92" s="94">
        <v>5.3149565000000001E-6</v>
      </c>
      <c r="YG92" s="94">
        <v>8.2657720000000001E-5</v>
      </c>
      <c r="YH92" s="94">
        <v>1.0868103E-3</v>
      </c>
      <c r="YI92" s="94">
        <v>4.6837813999999998E-3</v>
      </c>
      <c r="YJ92" s="94">
        <v>1.3291707999999999E-2</v>
      </c>
      <c r="YK92" s="94">
        <v>2.9698123999999999E-2</v>
      </c>
      <c r="YL92" s="94">
        <v>5.5873060000000002E-2</v>
      </c>
      <c r="YM92" s="94">
        <v>9.1463619999999995E-2</v>
      </c>
      <c r="YN92" s="94">
        <v>0.13271964</v>
      </c>
      <c r="YO92" s="94">
        <v>0.17242685999999999</v>
      </c>
      <c r="YP92" s="94">
        <v>0.20101605</v>
      </c>
      <c r="YQ92" s="94">
        <v>0.20962148999999999</v>
      </c>
      <c r="YR92" s="94">
        <v>0.20492679</v>
      </c>
      <c r="YS92" s="94">
        <v>0.18000163</v>
      </c>
      <c r="YT92" s="94">
        <v>0.14215595</v>
      </c>
      <c r="YU92" s="94">
        <v>0.100596435</v>
      </c>
      <c r="YV92" s="94">
        <v>6.3142630000000005E-2</v>
      </c>
      <c r="YW92" s="94">
        <v>3.4501589999999999E-2</v>
      </c>
      <c r="YX92" s="94">
        <v>1.5896725E-2</v>
      </c>
      <c r="YY92" s="94">
        <v>5.8251010000000001E-3</v>
      </c>
      <c r="YZ92" s="94">
        <v>1.479274E-3</v>
      </c>
      <c r="ZA92" s="94">
        <v>1.6661886E-4</v>
      </c>
      <c r="ZB92" s="94">
        <v>1.7188305999999999E-5</v>
      </c>
      <c r="ZC92" s="94">
        <v>5.7743805000000001E-6</v>
      </c>
      <c r="ZD92" s="94">
        <v>3.6889439999999999E-6</v>
      </c>
      <c r="ZE92" s="94">
        <v>1.6295269999999999E-6</v>
      </c>
      <c r="ZF92" s="94">
        <v>3.9887544000000001E-7</v>
      </c>
      <c r="ZG92" s="94">
        <v>7.8977194999999999E-8</v>
      </c>
      <c r="ZH92" s="94">
        <v>3.4421673999999997E-8</v>
      </c>
      <c r="ZI92" s="94">
        <v>0</v>
      </c>
      <c r="ZJ92" s="94">
        <v>5.2632252999999997E-18</v>
      </c>
      <c r="ZK92" s="94">
        <v>8.3596429999999995E-17</v>
      </c>
      <c r="ZL92" s="94">
        <v>1.3328586E-15</v>
      </c>
      <c r="ZM92" s="94">
        <v>2.1231392E-14</v>
      </c>
      <c r="ZN92" s="94">
        <v>3.3789590000000001E-13</v>
      </c>
      <c r="ZO92" s="94">
        <v>5.3725904000000001E-12</v>
      </c>
      <c r="ZP92" s="94">
        <v>8.5336835000000001E-11</v>
      </c>
      <c r="ZQ92" s="94">
        <v>1.3537340000000001E-9</v>
      </c>
      <c r="ZR92" s="94">
        <v>2.1435707E-8</v>
      </c>
      <c r="ZS92" s="94">
        <v>3.384218E-7</v>
      </c>
      <c r="ZT92" s="94">
        <v>5.3149833999999999E-6</v>
      </c>
      <c r="ZU92" s="94">
        <v>8.2658150000000004E-5</v>
      </c>
      <c r="ZV92" s="94">
        <v>1.0868156000000001E-3</v>
      </c>
      <c r="ZW92" s="94">
        <v>4.6837985999999996E-3</v>
      </c>
      <c r="ZX92" s="94">
        <v>1.3291753999999999E-2</v>
      </c>
      <c r="ZY92" s="94">
        <v>2.9698215E-2</v>
      </c>
      <c r="ZZ92" s="94">
        <v>5.5873196999999999E-2</v>
      </c>
      <c r="AAA92" s="94">
        <v>9.1463803999999996E-2</v>
      </c>
      <c r="AAB92" s="94">
        <v>0.13271983000000001</v>
      </c>
      <c r="AAC92" s="94">
        <v>0.1724272</v>
      </c>
      <c r="AAD92" s="94">
        <v>0.20101656000000001</v>
      </c>
      <c r="AAE92" s="94">
        <v>0.20962214000000001</v>
      </c>
      <c r="AAF92" s="94">
        <v>0.20492740000000001</v>
      </c>
      <c r="AAG92" s="94">
        <v>0.18000215</v>
      </c>
      <c r="AAH92" s="94">
        <v>0.14215636000000001</v>
      </c>
      <c r="AAI92" s="94">
        <v>0.100596756</v>
      </c>
      <c r="AAJ92" s="94">
        <v>6.3142900000000002E-2</v>
      </c>
      <c r="AAK92" s="94">
        <v>3.4501759999999999E-2</v>
      </c>
      <c r="AAL92" s="94">
        <v>1.5896792999999999E-2</v>
      </c>
      <c r="AAM92" s="94">
        <v>5.8251214000000001E-3</v>
      </c>
      <c r="AAN92" s="94">
        <v>1.4792808E-3</v>
      </c>
      <c r="AAO92" s="94">
        <v>1.6662036E-4</v>
      </c>
      <c r="AAP92" s="94">
        <v>1.7188386000000001E-5</v>
      </c>
      <c r="AAQ92" s="94">
        <v>5.7743895999999997E-6</v>
      </c>
      <c r="AAR92" s="94">
        <v>3.6889500000000001E-6</v>
      </c>
      <c r="AAS92" s="94">
        <v>1.6295309000000001E-6</v>
      </c>
      <c r="AAT92" s="94">
        <v>3.9887595000000001E-7</v>
      </c>
      <c r="AAU92" s="94">
        <v>7.8976810000000005E-8</v>
      </c>
      <c r="AAV92" s="94">
        <v>3.4421529999999998E-8</v>
      </c>
      <c r="AAW92" s="94">
        <v>0</v>
      </c>
      <c r="AAX92" s="94">
        <v>5.2631880000000003E-18</v>
      </c>
      <c r="AAY92" s="94">
        <v>8.3595765999999998E-17</v>
      </c>
      <c r="AAZ92" s="94">
        <v>1.3328475E-15</v>
      </c>
      <c r="ABA92" s="94">
        <v>2.1231207999999999E-14</v>
      </c>
      <c r="ABB92" s="94">
        <v>3.3789304E-13</v>
      </c>
      <c r="ABC92" s="94">
        <v>5.3725483E-12</v>
      </c>
      <c r="ABD92" s="94">
        <v>8.5336180000000004E-11</v>
      </c>
      <c r="ABE92" s="94">
        <v>1.3537236000000001E-9</v>
      </c>
      <c r="ABF92" s="94">
        <v>2.1435529E-8</v>
      </c>
      <c r="ABG92" s="94">
        <v>3.3841890000000002E-7</v>
      </c>
      <c r="ABH92" s="94">
        <v>5.314933E-6</v>
      </c>
      <c r="ABI92" s="94">
        <v>8.2657239999999995E-5</v>
      </c>
      <c r="ABJ92" s="94">
        <v>1.0868118000000001E-3</v>
      </c>
      <c r="ABK92" s="94">
        <v>4.6837939999999998E-3</v>
      </c>
      <c r="ABL92" s="94">
        <v>1.3291753999999999E-2</v>
      </c>
      <c r="ABM92" s="94">
        <v>2.9698229999999999E-2</v>
      </c>
      <c r="ABN92" s="94">
        <v>5.5873214999999997E-2</v>
      </c>
      <c r="ABO92" s="94">
        <v>9.1463760000000005E-2</v>
      </c>
      <c r="ABP92" s="94">
        <v>0.13271975999999999</v>
      </c>
      <c r="ABQ92" s="94">
        <v>0.17242703000000001</v>
      </c>
      <c r="ABR92" s="94">
        <v>0.20101633999999999</v>
      </c>
      <c r="ABS92" s="94">
        <v>0.20962189000000001</v>
      </c>
      <c r="ABT92" s="94">
        <v>0.20492713000000001</v>
      </c>
      <c r="ABU92" s="94">
        <v>0.18000179999999999</v>
      </c>
      <c r="ABV92" s="94">
        <v>0.14215611</v>
      </c>
      <c r="ABW92" s="94">
        <v>0.10059661</v>
      </c>
      <c r="ABX92" s="94">
        <v>6.314285E-2</v>
      </c>
      <c r="ABY92" s="94">
        <v>3.4501810000000001E-2</v>
      </c>
      <c r="ABZ92" s="94">
        <v>1.5896858999999999E-2</v>
      </c>
      <c r="ACA92" s="94">
        <v>5.8251605E-3</v>
      </c>
      <c r="ACB92" s="94">
        <v>1.479298E-3</v>
      </c>
      <c r="ACC92" s="94">
        <v>1.6662455000000001E-4</v>
      </c>
      <c r="ACD92" s="94">
        <v>1.7188710000000001E-5</v>
      </c>
      <c r="ACE92" s="94">
        <v>5.7744680000000003E-6</v>
      </c>
      <c r="ACF92" s="94">
        <v>3.6889996E-6</v>
      </c>
      <c r="ACG92" s="94">
        <v>1.6295579999999999E-6</v>
      </c>
      <c r="ACH92" s="94">
        <v>3.9888246000000001E-7</v>
      </c>
      <c r="ACI92" s="94">
        <v>7.8977689999999995E-8</v>
      </c>
      <c r="ACJ92" s="94">
        <v>3.4421898000000003E-8</v>
      </c>
      <c r="ACK92" s="94">
        <v>0</v>
      </c>
      <c r="ACL92" s="94">
        <v>5.2630607000000002E-18</v>
      </c>
      <c r="ACM92" s="94">
        <v>8.3593833999999998E-17</v>
      </c>
      <c r="ACN92" s="94">
        <v>1.3328193999999999E-15</v>
      </c>
      <c r="ACO92" s="94">
        <v>2.1230791000000001E-14</v>
      </c>
      <c r="ACP92" s="94">
        <v>3.3788694000000001E-13</v>
      </c>
      <c r="ACQ92" s="94">
        <v>5.3724585999999999E-12</v>
      </c>
      <c r="ACR92" s="94">
        <v>8.5334880000000004E-11</v>
      </c>
      <c r="ACS92" s="94">
        <v>1.3537041000000001E-9</v>
      </c>
      <c r="ACT92" s="94">
        <v>2.1435241E-8</v>
      </c>
      <c r="ACU92" s="94">
        <v>3.384144E-7</v>
      </c>
      <c r="ACV92" s="94">
        <v>5.3148615000000002E-6</v>
      </c>
      <c r="ACW92" s="94">
        <v>8.2656040000000006E-5</v>
      </c>
      <c r="ACX92" s="94">
        <v>1.0868061999999999E-3</v>
      </c>
      <c r="ACY92" s="94">
        <v>4.6837805E-3</v>
      </c>
      <c r="ACZ92" s="94">
        <v>1.3291743E-2</v>
      </c>
      <c r="ADA92" s="94">
        <v>2.9698225000000002E-2</v>
      </c>
      <c r="ADB92" s="94">
        <v>5.5873159999999998E-2</v>
      </c>
      <c r="ADC92" s="94">
        <v>9.1463565999999996E-2</v>
      </c>
      <c r="ADD92" s="94">
        <v>0.13271916</v>
      </c>
      <c r="ADE92" s="94">
        <v>0.17242584999999999</v>
      </c>
      <c r="ADF92" s="94">
        <v>0.20101456000000001</v>
      </c>
      <c r="ADG92" s="94">
        <v>0.20961991999999999</v>
      </c>
      <c r="ADH92" s="94">
        <v>0.20492525</v>
      </c>
      <c r="ADI92" s="94">
        <v>0.18000044000000001</v>
      </c>
      <c r="ADJ92" s="94">
        <v>0.14215527</v>
      </c>
      <c r="ADK92" s="94">
        <v>0.10059626000000001</v>
      </c>
      <c r="ADL92" s="94">
        <v>6.3142866000000006E-2</v>
      </c>
      <c r="ADM92" s="94">
        <v>3.450193E-2</v>
      </c>
      <c r="ADN92" s="94">
        <v>1.5896942000000001E-2</v>
      </c>
      <c r="ADO92" s="94">
        <v>5.8251787000000001E-3</v>
      </c>
      <c r="ADP92" s="94">
        <v>1.4792816E-3</v>
      </c>
      <c r="ADQ92" s="94">
        <v>1.6661498999999999E-4</v>
      </c>
      <c r="ADR92" s="94">
        <v>1.7188382E-5</v>
      </c>
      <c r="ADS92" s="94">
        <v>5.7745539999999997E-6</v>
      </c>
      <c r="ADT92" s="94">
        <v>3.6890416999999998E-6</v>
      </c>
      <c r="ADU92" s="94">
        <v>1.6295314E-6</v>
      </c>
      <c r="ADV92" s="94">
        <v>3.9886868E-7</v>
      </c>
      <c r="ADW92" s="94">
        <v>7.8978179999999999E-8</v>
      </c>
      <c r="ADX92" s="94">
        <v>3.4423027999999999E-8</v>
      </c>
      <c r="ADY92" s="100"/>
      <c r="ADZ92" s="101"/>
      <c r="AEA92" s="101"/>
      <c r="AEB92" s="101"/>
      <c r="AEC92" s="101"/>
      <c r="AED92" s="144">
        <f t="shared" si="51"/>
        <v>87</v>
      </c>
      <c r="AEE92" s="142"/>
      <c r="AEF92" s="158">
        <f t="shared" si="63"/>
        <v>87</v>
      </c>
      <c r="AEG92" s="138">
        <f t="shared" si="59"/>
        <v>3.4421719999999999E-8</v>
      </c>
      <c r="AEH92" s="138">
        <f t="shared" si="59"/>
        <v>3.4421876999999999E-8</v>
      </c>
      <c r="AEI92" s="138">
        <f t="shared" si="59"/>
        <v>3.4422082999999999E-8</v>
      </c>
      <c r="AEJ92" s="138">
        <f t="shared" si="59"/>
        <v>3.4422428E-8</v>
      </c>
      <c r="AEK92" s="138">
        <f t="shared" si="59"/>
        <v>3.4422149999999997E-8</v>
      </c>
      <c r="AEL92" s="138">
        <f t="shared" si="59"/>
        <v>3.442216E-8</v>
      </c>
      <c r="AEM92" s="138">
        <f t="shared" si="59"/>
        <v>3.4422239999999999E-8</v>
      </c>
      <c r="AEN92" s="138">
        <f t="shared" si="59"/>
        <v>3.4422213999999998E-8</v>
      </c>
      <c r="AEO92" s="138">
        <f t="shared" si="59"/>
        <v>3.4422210000000003E-8</v>
      </c>
      <c r="AEP92" s="138">
        <f t="shared" si="59"/>
        <v>3.4422239999999999E-8</v>
      </c>
      <c r="AEQ92" s="138">
        <f t="shared" si="60"/>
        <v>3.4422299999999998E-8</v>
      </c>
      <c r="AER92" s="138">
        <f t="shared" si="60"/>
        <v>3.4422279999999999E-8</v>
      </c>
      <c r="AES92" s="138">
        <f t="shared" si="60"/>
        <v>3.4422206999999999E-8</v>
      </c>
      <c r="AET92" s="138">
        <f t="shared" si="60"/>
        <v>3.4422135999999999E-8</v>
      </c>
      <c r="AEU92" s="138">
        <f t="shared" si="60"/>
        <v>3.4422023E-8</v>
      </c>
      <c r="AEV92" s="138">
        <f t="shared" si="60"/>
        <v>3.442191E-8</v>
      </c>
      <c r="AEW92" s="138">
        <f t="shared" si="60"/>
        <v>3.4421673999999997E-8</v>
      </c>
      <c r="AEX92" s="138">
        <f t="shared" si="60"/>
        <v>3.4421529999999998E-8</v>
      </c>
      <c r="AEY92" s="138">
        <f t="shared" si="60"/>
        <v>3.4421898000000003E-8</v>
      </c>
      <c r="AEZ92" s="130">
        <f t="shared" si="52"/>
        <v>24.65</v>
      </c>
      <c r="AFA92" s="91"/>
      <c r="AFB92" s="94">
        <v>3.4422109999999997E-8</v>
      </c>
      <c r="AFC92" s="139">
        <f t="shared" si="53"/>
        <v>3.442206736842105E-8</v>
      </c>
      <c r="AFD92" s="91"/>
      <c r="AFE92" s="142"/>
      <c r="AFF92" s="142"/>
      <c r="AFG92" s="138">
        <f t="shared" si="62"/>
        <v>0.13271976999999999</v>
      </c>
      <c r="AFH92" s="138">
        <f t="shared" si="62"/>
        <v>0.13271973000000001</v>
      </c>
      <c r="AFI92" s="138">
        <f t="shared" si="62"/>
        <v>0.13271997999999999</v>
      </c>
      <c r="AFJ92" s="138">
        <f t="shared" si="62"/>
        <v>0.13271970999999999</v>
      </c>
      <c r="AFK92" s="138">
        <f t="shared" si="62"/>
        <v>0.13271959999999999</v>
      </c>
      <c r="AFL92" s="138">
        <f t="shared" si="62"/>
        <v>0.13271968000000001</v>
      </c>
      <c r="AFM92" s="138">
        <f t="shared" si="62"/>
        <v>0.13271980999999999</v>
      </c>
      <c r="AFN92" s="138">
        <f t="shared" si="62"/>
        <v>0.13271962000000001</v>
      </c>
      <c r="AFO92" s="138">
        <f t="shared" si="62"/>
        <v>0.13271941000000001</v>
      </c>
      <c r="AFP92" s="138">
        <f t="shared" si="62"/>
        <v>0.13271932</v>
      </c>
      <c r="AFQ92" s="138">
        <f t="shared" si="62"/>
        <v>0.13271932</v>
      </c>
      <c r="AFR92" s="138">
        <f t="shared" si="62"/>
        <v>0.13271935000000001</v>
      </c>
      <c r="AFS92" s="138">
        <f t="shared" si="62"/>
        <v>0.13271922999999999</v>
      </c>
      <c r="AFT92" s="138">
        <f t="shared" si="62"/>
        <v>0.13271935000000001</v>
      </c>
      <c r="AFU92" s="138">
        <f t="shared" si="62"/>
        <v>0.13271920000000001</v>
      </c>
      <c r="AFV92" s="138">
        <f t="shared" si="62"/>
        <v>0.13271933999999999</v>
      </c>
      <c r="AFW92" s="138">
        <f t="shared" si="61"/>
        <v>0.13271964</v>
      </c>
      <c r="AFX92" s="138">
        <f t="shared" si="61"/>
        <v>0.13271983000000001</v>
      </c>
      <c r="AFY92" s="138">
        <f t="shared" si="61"/>
        <v>0.13271975999999999</v>
      </c>
      <c r="AFZ92" s="138" t="e">
        <f t="shared" si="61"/>
        <v>#VALUE!</v>
      </c>
      <c r="AGA92" s="139">
        <f t="shared" si="55"/>
        <v>0.13271956052631578</v>
      </c>
      <c r="AGB92" s="91"/>
      <c r="AGC92" s="91"/>
      <c r="AGD92" s="91"/>
      <c r="AGE92" s="91"/>
      <c r="AGF92" s="91"/>
      <c r="AGG92" s="91"/>
      <c r="AGH92" s="91"/>
      <c r="AGI92" s="91"/>
      <c r="AGJ92" s="91"/>
      <c r="AGK92" s="91"/>
      <c r="AGL92" s="91"/>
      <c r="AGM92" s="91"/>
      <c r="AGN92" s="91"/>
      <c r="AGO92" s="91"/>
      <c r="AGP92" s="91"/>
      <c r="AGQ92" s="91"/>
      <c r="AGR92" s="91"/>
      <c r="AGS92" s="91"/>
      <c r="AGT92" s="91"/>
      <c r="AGU92" s="91"/>
      <c r="AGV92" s="91"/>
      <c r="AGW92" s="91"/>
      <c r="AGX92" s="91"/>
      <c r="AGY92" s="91"/>
      <c r="AGZ92" s="91"/>
      <c r="AHA92" s="91"/>
      <c r="AHB92" s="91"/>
      <c r="AHC92" s="91"/>
      <c r="AHD92" s="91"/>
      <c r="AHE92" s="91"/>
      <c r="AHF92" s="91"/>
      <c r="AHG92" s="91"/>
      <c r="AHH92" s="91"/>
      <c r="AHI92" s="91"/>
      <c r="AHJ92" s="91"/>
      <c r="AHK92" s="91"/>
      <c r="AHL92" s="91"/>
      <c r="AHM92" s="91"/>
      <c r="AHN92" s="91"/>
      <c r="AHO92" s="91"/>
      <c r="AHP92" s="91"/>
      <c r="AHQ92" s="91"/>
      <c r="AHR92" s="91"/>
      <c r="AHS92" s="91"/>
      <c r="AHT92" s="91"/>
      <c r="AHU92" s="91"/>
      <c r="AHV92" s="91"/>
      <c r="AHW92" s="91"/>
      <c r="AHX92" s="91"/>
      <c r="AHY92" s="91"/>
      <c r="AHZ92" s="91"/>
      <c r="AIA92" s="91"/>
      <c r="AIB92" s="91"/>
      <c r="AIC92" s="91"/>
      <c r="AID92" s="91"/>
      <c r="AIE92" s="91"/>
      <c r="AIF92" s="91"/>
      <c r="AIG92" s="91"/>
      <c r="AIH92" s="91"/>
      <c r="AII92" s="91"/>
      <c r="AIJ92" s="91"/>
      <c r="AIK92" s="91"/>
      <c r="AIL92" s="91"/>
      <c r="AIM92" s="91"/>
      <c r="AIN92" s="91"/>
      <c r="AIO92" s="91"/>
      <c r="AIP92" s="91"/>
      <c r="AIQ92" s="91"/>
      <c r="AIR92" s="91"/>
      <c r="AIS92" s="91"/>
      <c r="AIT92" s="91"/>
      <c r="AIU92" s="91"/>
      <c r="AIV92" s="91"/>
      <c r="AIW92" s="91"/>
      <c r="AIX92" s="91"/>
      <c r="AIY92" s="91"/>
      <c r="AIZ92" s="91"/>
      <c r="AJA92" s="91"/>
      <c r="AJB92" s="91"/>
      <c r="AJC92" s="91"/>
      <c r="AJD92" s="91"/>
      <c r="AJE92" s="91"/>
      <c r="AJF92" s="91"/>
      <c r="AJG92" s="91"/>
      <c r="AJH92" s="91"/>
      <c r="AJI92" s="91"/>
      <c r="AJJ92" s="91"/>
      <c r="AJK92" s="91"/>
      <c r="AJL92" s="91"/>
      <c r="AJM92" s="91"/>
      <c r="AJN92" s="91"/>
      <c r="AJO92" s="91"/>
      <c r="AJP92" s="91"/>
      <c r="AJQ92" s="91"/>
      <c r="AJR92" s="91"/>
      <c r="AJS92" s="91"/>
      <c r="AJT92" s="91"/>
      <c r="AJU92" s="91"/>
      <c r="AJV92" s="91"/>
      <c r="AJW92" s="91"/>
      <c r="AJX92" s="91"/>
      <c r="AJY92" s="91"/>
      <c r="AJZ92" s="91"/>
      <c r="AKA92" s="91"/>
      <c r="AKB92" s="91"/>
      <c r="AKC92" s="91"/>
      <c r="AKD92" s="91"/>
      <c r="AKE92" s="91"/>
      <c r="AKF92" s="91"/>
      <c r="AKG92" s="91"/>
      <c r="AKH92" s="91"/>
      <c r="AKI92" s="91"/>
      <c r="AKJ92" s="91"/>
      <c r="AKK92" s="91"/>
      <c r="AKL92" s="91"/>
      <c r="AKM92" s="91"/>
      <c r="AKN92" s="91"/>
      <c r="AKO92" s="91"/>
      <c r="AKP92" s="91"/>
      <c r="AKQ92" s="91"/>
      <c r="AKR92" s="91"/>
      <c r="AKS92" s="91"/>
      <c r="AKT92" s="91"/>
      <c r="AKU92" s="91"/>
      <c r="AKV92" s="91"/>
      <c r="AKW92" s="91"/>
      <c r="AKX92" s="91"/>
      <c r="AKY92" s="91"/>
      <c r="AKZ92" s="91"/>
      <c r="ALA92" s="91"/>
      <c r="ALB92" s="91"/>
      <c r="ALC92" s="91"/>
      <c r="ALD92" s="91"/>
      <c r="ALE92" s="91"/>
      <c r="ALF92" s="91"/>
      <c r="ALG92" s="91"/>
      <c r="ALH92" s="91"/>
      <c r="ALI92" s="91"/>
      <c r="ALJ92" s="91"/>
      <c r="ALK92" s="91"/>
      <c r="ALL92" s="91"/>
      <c r="ALM92" s="91"/>
      <c r="ALN92" s="91"/>
      <c r="ALO92" s="91"/>
      <c r="ALP92" s="91"/>
      <c r="ALQ92" s="91"/>
      <c r="ALR92" s="91"/>
      <c r="ALS92" s="91"/>
      <c r="ALT92" s="91"/>
      <c r="ALU92" s="91"/>
      <c r="ALV92" s="91"/>
      <c r="ALW92" s="91"/>
      <c r="ALX92" s="91"/>
      <c r="ALY92" s="91"/>
      <c r="ALZ92" s="91"/>
      <c r="AMA92" s="91"/>
      <c r="AMB92" s="91"/>
      <c r="AMC92" s="91"/>
      <c r="AMD92" s="91"/>
      <c r="AME92" s="91"/>
      <c r="AMF92" s="91"/>
      <c r="AMG92" s="91"/>
      <c r="AMH92" s="91"/>
      <c r="AMI92" s="91"/>
      <c r="AMJ92" s="91"/>
      <c r="AMK92" s="91"/>
      <c r="AML92" s="91"/>
      <c r="AMM92" s="91"/>
      <c r="AMN92" s="91"/>
      <c r="AMO92" s="91"/>
      <c r="AMP92" s="91"/>
      <c r="AMQ92" s="91"/>
      <c r="AMR92" s="91"/>
      <c r="AMS92" s="91"/>
      <c r="AMT92" s="91"/>
      <c r="AMU92" s="91"/>
      <c r="AMV92" s="91"/>
      <c r="AMW92" s="91"/>
      <c r="AMX92" s="91"/>
      <c r="AMY92" s="91"/>
      <c r="AMZ92" s="91"/>
      <c r="ANA92" s="91"/>
      <c r="ANB92" s="91"/>
      <c r="ANC92" s="91"/>
      <c r="AND92" s="91"/>
      <c r="ANE92" s="91"/>
      <c r="ANF92" s="91"/>
      <c r="ANG92" s="91"/>
      <c r="ANH92" s="91"/>
      <c r="ANI92" s="91"/>
      <c r="ANJ92" s="91"/>
      <c r="ANK92" s="91"/>
      <c r="ANL92" s="91"/>
      <c r="ANM92" s="91"/>
      <c r="ANN92" s="91"/>
      <c r="ANO92" s="91"/>
      <c r="ANP92" s="91"/>
      <c r="ANQ92" s="91"/>
      <c r="ANR92" s="91"/>
      <c r="ANS92" s="91"/>
      <c r="ANT92" s="91"/>
      <c r="ANU92" s="91"/>
      <c r="ANV92" s="91"/>
      <c r="ANW92" s="91"/>
      <c r="ANX92" s="91"/>
      <c r="ANY92" s="91"/>
      <c r="ANZ92" s="91"/>
      <c r="AOA92" s="91"/>
      <c r="AOB92" s="91"/>
      <c r="AOC92" s="91"/>
      <c r="AOD92" s="91"/>
      <c r="AOE92" s="91"/>
      <c r="AOF92" s="91"/>
      <c r="AOG92" s="91"/>
      <c r="AOH92" s="91"/>
      <c r="AOI92" s="91"/>
      <c r="AOJ92" s="91"/>
      <c r="AOK92" s="91"/>
      <c r="AOL92" s="91"/>
      <c r="AOM92" s="91"/>
      <c r="AON92" s="91"/>
      <c r="AOO92" s="91"/>
      <c r="AOP92" s="91"/>
      <c r="AOQ92" s="91"/>
      <c r="AOR92" s="91"/>
      <c r="AOS92" s="91"/>
      <c r="AOT92" s="91"/>
      <c r="AOU92" s="91"/>
      <c r="AOV92" s="91"/>
      <c r="AOW92" s="91"/>
      <c r="AOX92" s="91"/>
      <c r="AOY92" s="91"/>
      <c r="AOZ92" s="91"/>
      <c r="APA92" s="91"/>
      <c r="APB92" s="91"/>
      <c r="APC92" s="91"/>
      <c r="APD92" s="91"/>
      <c r="APE92" s="91"/>
      <c r="APF92" s="91"/>
      <c r="APG92" s="91"/>
      <c r="APH92" s="91"/>
      <c r="API92" s="91"/>
      <c r="APJ92" s="91"/>
      <c r="APK92" s="91"/>
      <c r="APL92" s="91"/>
      <c r="APM92" s="91"/>
      <c r="APN92" s="91"/>
      <c r="APO92" s="91"/>
      <c r="APP92" s="91"/>
      <c r="APQ92" s="91"/>
      <c r="APR92" s="91"/>
      <c r="APS92" s="91"/>
      <c r="APT92" s="91"/>
      <c r="APU92" s="91"/>
      <c r="APV92" s="91"/>
      <c r="APW92" s="91"/>
      <c r="APX92" s="91"/>
      <c r="APY92" s="91"/>
      <c r="APZ92" s="91"/>
      <c r="AQA92" s="91"/>
      <c r="AQB92" s="91"/>
      <c r="AQC92" s="91"/>
      <c r="AQD92" s="91"/>
      <c r="AQE92" s="91"/>
      <c r="AQF92" s="91"/>
      <c r="AQG92" s="91"/>
      <c r="AQH92" s="91"/>
      <c r="AQI92" s="91"/>
      <c r="AQJ92" s="91"/>
      <c r="AQK92" s="91"/>
      <c r="AQL92" s="91"/>
      <c r="AQM92" s="91"/>
      <c r="AQN92" s="91"/>
      <c r="AQO92" s="91"/>
      <c r="AQP92" s="91"/>
      <c r="AQQ92" s="91"/>
      <c r="AQR92" s="91"/>
      <c r="AQS92" s="91"/>
      <c r="AQT92" s="91"/>
      <c r="AQU92" s="91"/>
      <c r="AQV92" s="91"/>
      <c r="AQW92" s="91"/>
      <c r="AQX92" s="91"/>
      <c r="AQY92" s="91"/>
      <c r="AQZ92" s="91"/>
      <c r="ARA92" s="91"/>
      <c r="ARB92" s="91"/>
      <c r="ARC92" s="91"/>
      <c r="ARD92" s="91"/>
      <c r="ARE92" s="91"/>
      <c r="ARF92" s="91"/>
      <c r="ARG92" s="91"/>
      <c r="ARH92" s="91"/>
      <c r="ARI92" s="91"/>
      <c r="ARJ92" s="91"/>
      <c r="ARK92" s="91"/>
      <c r="ARL92" s="91"/>
      <c r="ARM92" s="91"/>
      <c r="ARN92" s="91"/>
      <c r="ARO92" s="91"/>
      <c r="ARP92" s="91"/>
      <c r="ARQ92" s="91"/>
      <c r="ARR92" s="91"/>
      <c r="ARS92" s="91"/>
      <c r="ART92" s="91"/>
      <c r="ARU92" s="91"/>
      <c r="ARV92" s="91"/>
      <c r="ARW92" s="91"/>
      <c r="ARX92" s="91"/>
      <c r="ARY92" s="91"/>
      <c r="ARZ92" s="91"/>
      <c r="ASA92" s="91"/>
      <c r="ASB92" s="91"/>
      <c r="ASC92" s="91"/>
      <c r="ASD92" s="91"/>
      <c r="ASE92" s="91"/>
      <c r="ASF92" s="91"/>
      <c r="ASG92" s="91"/>
      <c r="ASH92" s="91"/>
      <c r="ASI92" s="91"/>
      <c r="ASJ92" s="91"/>
      <c r="ASK92" s="91"/>
      <c r="ASL92" s="91"/>
      <c r="ASM92" s="91"/>
      <c r="ASN92" s="91"/>
      <c r="ASO92" s="91"/>
      <c r="ASP92" s="91"/>
      <c r="ASQ92" s="91"/>
      <c r="ASR92" s="91"/>
    </row>
    <row r="93" spans="1:1188" ht="6.75" customHeight="1" x14ac:dyDescent="0.25">
      <c r="A93" s="129">
        <v>88</v>
      </c>
      <c r="B93" s="130">
        <v>24.94</v>
      </c>
      <c r="C93" s="123">
        <f>IF(ROW()-$B$4&lt;$B$112,2,3)</f>
        <v>3</v>
      </c>
      <c r="D93" s="129">
        <v>88</v>
      </c>
      <c r="E93" s="91">
        <v>0</v>
      </c>
      <c r="F93" s="92">
        <v>2.3645595000000001E-17</v>
      </c>
      <c r="G93" s="92">
        <v>3.7494202000000002E-16</v>
      </c>
      <c r="H93" s="92">
        <v>5.9701775E-15</v>
      </c>
      <c r="I93" s="92">
        <v>9.5009440000000003E-14</v>
      </c>
      <c r="J93" s="92">
        <v>1.5113991999999999E-12</v>
      </c>
      <c r="K93" s="92">
        <v>2.4039115999999999E-11</v>
      </c>
      <c r="L93" s="92">
        <v>3.8240601999999998E-10</v>
      </c>
      <c r="M93" s="92">
        <v>6.0871724999999997E-9</v>
      </c>
      <c r="N93" s="92">
        <v>9.7038739999999996E-8</v>
      </c>
      <c r="O93" s="92">
        <v>1.5513465E-6</v>
      </c>
      <c r="P93" s="92">
        <v>2.4930553999999999E-5</v>
      </c>
      <c r="Q93" s="92">
        <v>4.0438125000000002E-4</v>
      </c>
      <c r="R93" s="92">
        <v>2.5310343999999999E-3</v>
      </c>
      <c r="S93" s="92">
        <v>8.3547870000000007E-3</v>
      </c>
      <c r="T93" s="92">
        <v>2.0555049999999998E-2</v>
      </c>
      <c r="U93" s="92">
        <v>4.1626066000000003E-2</v>
      </c>
      <c r="V93" s="92">
        <v>7.2511359999999997E-2</v>
      </c>
      <c r="W93" s="92">
        <v>0.111258045</v>
      </c>
      <c r="X93" s="92">
        <v>0.15239971999999999</v>
      </c>
      <c r="Y93" s="92">
        <v>0.1874181</v>
      </c>
      <c r="Z93" s="93">
        <v>0.20666523000000001</v>
      </c>
      <c r="AA93" s="93">
        <v>0.20841165</v>
      </c>
      <c r="AB93" s="93">
        <v>0.19411001999999999</v>
      </c>
      <c r="AC93" s="93">
        <v>0.16234285000000001</v>
      </c>
      <c r="AD93" s="93">
        <v>0.12206104399999999</v>
      </c>
      <c r="AE93" s="93">
        <v>8.2011009999999995E-2</v>
      </c>
      <c r="AF93" s="93">
        <v>4.8589576000000002E-2</v>
      </c>
      <c r="AG93" s="93">
        <v>2.4806397000000001E-2</v>
      </c>
      <c r="AH93" s="93">
        <v>1.048577E-2</v>
      </c>
      <c r="AI93" s="93">
        <v>3.3875792E-3</v>
      </c>
      <c r="AJ93" s="93">
        <v>6.6825580000000003E-4</v>
      </c>
      <c r="AK93" s="93">
        <v>5.0876069999999997E-5</v>
      </c>
      <c r="AL93" s="93">
        <v>8.4714940000000004E-6</v>
      </c>
      <c r="AM93" s="93">
        <v>4.2976208000000002E-6</v>
      </c>
      <c r="AN93" s="93">
        <v>2.6401387000000001E-6</v>
      </c>
      <c r="AO93" s="93">
        <v>9.6967499999999995E-7</v>
      </c>
      <c r="AP93" s="93">
        <v>1.9934906E-7</v>
      </c>
      <c r="AQ93" s="93">
        <v>4.1074276000000003E-8</v>
      </c>
      <c r="AR93" s="93">
        <v>1.8858263E-8</v>
      </c>
      <c r="AS93" s="94">
        <v>0</v>
      </c>
      <c r="AT93" s="94">
        <v>2.3645979999999999E-17</v>
      </c>
      <c r="AU93" s="94">
        <v>3.7494736999999999E-16</v>
      </c>
      <c r="AV93" s="94">
        <v>5.9702405999999997E-15</v>
      </c>
      <c r="AW93" s="94">
        <v>9.5010134000000005E-14</v>
      </c>
      <c r="AX93" s="94">
        <v>1.5114047000000001E-12</v>
      </c>
      <c r="AY93" s="94">
        <v>2.4039120999999998E-11</v>
      </c>
      <c r="AZ93" s="94">
        <v>3.8240483E-10</v>
      </c>
      <c r="BA93" s="94">
        <v>6.0871352000000003E-9</v>
      </c>
      <c r="BB93" s="94">
        <v>9.703788E-8</v>
      </c>
      <c r="BC93" s="94">
        <v>1.5513294999999999E-6</v>
      </c>
      <c r="BD93" s="94">
        <v>2.4930256E-5</v>
      </c>
      <c r="BE93" s="94">
        <v>4.0437660000000001E-4</v>
      </c>
      <c r="BF93" s="94">
        <v>2.5310160000000001E-3</v>
      </c>
      <c r="BG93" s="94">
        <v>8.3547459999999997E-3</v>
      </c>
      <c r="BH93" s="94">
        <v>2.055498E-2</v>
      </c>
      <c r="BI93" s="94">
        <v>4.1625977000000002E-2</v>
      </c>
      <c r="BJ93" s="94">
        <v>7.2511285999999994E-2</v>
      </c>
      <c r="BK93" s="94">
        <v>0.11125801</v>
      </c>
      <c r="BL93" s="94">
        <v>0.15239976</v>
      </c>
      <c r="BM93" s="94">
        <v>0.18741832999999999</v>
      </c>
      <c r="BN93" s="94">
        <v>0.20666557999999999</v>
      </c>
      <c r="BO93" s="94">
        <v>0.20841209999999999</v>
      </c>
      <c r="BP93" s="94">
        <v>0.19411038</v>
      </c>
      <c r="BQ93" s="94">
        <v>0.16234309999999999</v>
      </c>
      <c r="BR93" s="94">
        <v>0.122061156</v>
      </c>
      <c r="BS93" s="94">
        <v>8.2010979999999997E-2</v>
      </c>
      <c r="BT93" s="94">
        <v>4.8589457000000003E-2</v>
      </c>
      <c r="BU93" s="94">
        <v>2.4806265000000001E-2</v>
      </c>
      <c r="BV93" s="94">
        <v>1.0485688999999999E-2</v>
      </c>
      <c r="BW93" s="94">
        <v>3.3875466000000002E-3</v>
      </c>
      <c r="BX93" s="94">
        <v>6.6824804999999999E-4</v>
      </c>
      <c r="BY93" s="94">
        <v>5.0875560000000002E-5</v>
      </c>
      <c r="BZ93" s="94">
        <v>8.4714229999999995E-6</v>
      </c>
      <c r="CA93" s="94">
        <v>4.2975903000000001E-6</v>
      </c>
      <c r="CB93" s="94">
        <v>2.6401233000000002E-6</v>
      </c>
      <c r="CC93" s="94">
        <v>9.6967259999999993E-7</v>
      </c>
      <c r="CD93" s="94">
        <v>1.9934774E-7</v>
      </c>
      <c r="CE93" s="94">
        <v>4.1074215999999997E-8</v>
      </c>
      <c r="CF93" s="94">
        <v>1.8858363999999999E-8</v>
      </c>
      <c r="CG93" s="94">
        <v>0</v>
      </c>
      <c r="CH93" s="94">
        <v>2.3640304E-17</v>
      </c>
      <c r="CI93" s="94">
        <v>3.7486968000000002E-16</v>
      </c>
      <c r="CJ93" s="94">
        <v>5.9691935999999996E-15</v>
      </c>
      <c r="CK93" s="94">
        <v>9.4996410000000002E-14</v>
      </c>
      <c r="CL93" s="94">
        <v>1.5112318999999999E-12</v>
      </c>
      <c r="CM93" s="94">
        <v>2.4037072999999999E-11</v>
      </c>
      <c r="CN93" s="94">
        <v>3.8238268000000002E-10</v>
      </c>
      <c r="CO93" s="94">
        <v>6.0869350000000001E-9</v>
      </c>
      <c r="CP93" s="94">
        <v>9.7036689999999998E-8</v>
      </c>
      <c r="CQ93" s="94">
        <v>1.5513333E-6</v>
      </c>
      <c r="CR93" s="94">
        <v>2.4930447999999999E-5</v>
      </c>
      <c r="CS93" s="94">
        <v>4.0437983E-4</v>
      </c>
      <c r="CT93" s="94">
        <v>2.5310302000000002E-3</v>
      </c>
      <c r="CU93" s="94">
        <v>8.3547870000000007E-3</v>
      </c>
      <c r="CV93" s="94">
        <v>2.0555067999999999E-2</v>
      </c>
      <c r="CW93" s="94">
        <v>4.1626137000000001E-2</v>
      </c>
      <c r="CX93" s="94">
        <v>7.2511493999999996E-2</v>
      </c>
      <c r="CY93" s="94">
        <v>0.11125823</v>
      </c>
      <c r="CZ93" s="94">
        <v>0.15239999000000001</v>
      </c>
      <c r="DA93" s="94">
        <v>0.18741836000000001</v>
      </c>
      <c r="DB93" s="94">
        <v>0.20666508</v>
      </c>
      <c r="DC93" s="94">
        <v>0.20841128</v>
      </c>
      <c r="DD93" s="94">
        <v>0.19410928</v>
      </c>
      <c r="DE93" s="94">
        <v>0.16234190000000001</v>
      </c>
      <c r="DF93" s="94">
        <v>0.12206021</v>
      </c>
      <c r="DG93" s="94">
        <v>8.2010379999999994E-2</v>
      </c>
      <c r="DH93" s="94">
        <v>4.8589140000000003E-2</v>
      </c>
      <c r="DI93" s="94">
        <v>2.4806108E-2</v>
      </c>
      <c r="DJ93" s="94">
        <v>1.0485622E-2</v>
      </c>
      <c r="DK93" s="94">
        <v>3.3875224000000002E-3</v>
      </c>
      <c r="DL93" s="94">
        <v>6.6824319999999997E-4</v>
      </c>
      <c r="DM93" s="94">
        <v>5.0875229999999999E-5</v>
      </c>
      <c r="DN93" s="94">
        <v>8.4714180000000008E-6</v>
      </c>
      <c r="DO93" s="94">
        <v>4.2976019999999998E-6</v>
      </c>
      <c r="DP93" s="94">
        <v>2.6401236999999999E-6</v>
      </c>
      <c r="DQ93" s="94">
        <v>9.6967520000000004E-7</v>
      </c>
      <c r="DR93" s="94">
        <v>1.9935158000000001E-7</v>
      </c>
      <c r="DS93" s="94">
        <v>4.1074237000000001E-8</v>
      </c>
      <c r="DT93" s="94">
        <v>1.885847E-8</v>
      </c>
      <c r="DU93" s="94">
        <v>0</v>
      </c>
      <c r="DV93" s="94">
        <v>2.3640299999999999E-17</v>
      </c>
      <c r="DW93" s="94">
        <v>3.7487029000000001E-16</v>
      </c>
      <c r="DX93" s="94">
        <v>5.9692130000000001E-15</v>
      </c>
      <c r="DY93" s="94">
        <v>9.4996824999999996E-14</v>
      </c>
      <c r="DZ93" s="94">
        <v>1.5112404E-12</v>
      </c>
      <c r="EA93" s="94">
        <v>2.4037223999999999E-11</v>
      </c>
      <c r="EB93" s="94">
        <v>3.8238532E-10</v>
      </c>
      <c r="EC93" s="94">
        <v>6.0869779999999998E-9</v>
      </c>
      <c r="ED93" s="94">
        <v>9.7037429999999995E-8</v>
      </c>
      <c r="EE93" s="94">
        <v>1.5513457000000001E-6</v>
      </c>
      <c r="EF93" s="94">
        <v>2.4930659999999999E-5</v>
      </c>
      <c r="EG93" s="94">
        <v>4.0438326000000001E-4</v>
      </c>
      <c r="EH93" s="94">
        <v>2.531045E-3</v>
      </c>
      <c r="EI93" s="94">
        <v>8.3548210000000001E-3</v>
      </c>
      <c r="EJ93" s="94">
        <v>2.0555126E-2</v>
      </c>
      <c r="EK93" s="94">
        <v>4.162619E-2</v>
      </c>
      <c r="EL93" s="94">
        <v>7.2511469999999995E-2</v>
      </c>
      <c r="EM93" s="94">
        <v>0.11125806000000001</v>
      </c>
      <c r="EN93" s="94">
        <v>0.1523996</v>
      </c>
      <c r="EO93" s="94">
        <v>0.18741783000000001</v>
      </c>
      <c r="EP93" s="94">
        <v>0.20666472999999999</v>
      </c>
      <c r="EQ93" s="94">
        <v>0.20841108</v>
      </c>
      <c r="ER93" s="94">
        <v>0.19410938</v>
      </c>
      <c r="ES93" s="94">
        <v>0.16234230999999999</v>
      </c>
      <c r="ET93" s="94">
        <v>0.12206077999999999</v>
      </c>
      <c r="EU93" s="94">
        <v>8.2010959999999994E-2</v>
      </c>
      <c r="EV93" s="94">
        <v>4.8589590000000002E-2</v>
      </c>
      <c r="EW93" s="94">
        <v>2.4806381999999998E-2</v>
      </c>
      <c r="EX93" s="94">
        <v>1.0485751999999999E-2</v>
      </c>
      <c r="EY93" s="94">
        <v>3.3875613E-3</v>
      </c>
      <c r="EZ93" s="94">
        <v>6.6824780000000002E-4</v>
      </c>
      <c r="FA93" s="94">
        <v>5.0875650000000001E-5</v>
      </c>
      <c r="FB93" s="94">
        <v>8.4714929999999993E-6</v>
      </c>
      <c r="FC93" s="94">
        <v>4.2976360000000003E-6</v>
      </c>
      <c r="FD93" s="94">
        <v>2.6401387000000001E-6</v>
      </c>
      <c r="FE93" s="94">
        <v>9.6968269999999993E-7</v>
      </c>
      <c r="FF93" s="94">
        <v>1.9935042000000001E-7</v>
      </c>
      <c r="FG93" s="94">
        <v>4.1075135999999999E-8</v>
      </c>
      <c r="FH93" s="94">
        <v>1.8858682000000002E-8</v>
      </c>
      <c r="FI93" s="94">
        <v>0</v>
      </c>
      <c r="FJ93" s="94">
        <v>2.3640284000000001E-17</v>
      </c>
      <c r="FK93" s="94">
        <v>3.7487002000000001E-16</v>
      </c>
      <c r="FL93" s="94">
        <v>5.969209E-15</v>
      </c>
      <c r="FM93" s="94">
        <v>9.4996764000000001E-14</v>
      </c>
      <c r="FN93" s="94">
        <v>1.5112395999999999E-12</v>
      </c>
      <c r="FO93" s="94">
        <v>2.4037212999999999E-11</v>
      </c>
      <c r="FP93" s="94">
        <v>3.823851E-10</v>
      </c>
      <c r="FQ93" s="94">
        <v>6.0869729999999998E-9</v>
      </c>
      <c r="FR93" s="94">
        <v>9.7037309999999997E-8</v>
      </c>
      <c r="FS93" s="94">
        <v>1.5513430999999999E-6</v>
      </c>
      <c r="FT93" s="94">
        <v>2.4930604999999998E-5</v>
      </c>
      <c r="FU93" s="94">
        <v>4.0438242000000001E-4</v>
      </c>
      <c r="FV93" s="94">
        <v>2.5310388000000001E-3</v>
      </c>
      <c r="FW93" s="94">
        <v>8.3547959999999994E-3</v>
      </c>
      <c r="FX93" s="94">
        <v>2.0555054999999999E-2</v>
      </c>
      <c r="FY93" s="94">
        <v>4.1626055000000002E-2</v>
      </c>
      <c r="FZ93" s="94">
        <v>7.2511290000000006E-2</v>
      </c>
      <c r="GA93" s="94">
        <v>0.11125792</v>
      </c>
      <c r="GB93" s="94">
        <v>0.15239960999999999</v>
      </c>
      <c r="GC93" s="94">
        <v>0.18741815000000001</v>
      </c>
      <c r="GD93" s="94">
        <v>0.20666561999999999</v>
      </c>
      <c r="GE93" s="94">
        <v>0.20841227000000001</v>
      </c>
      <c r="GF93" s="94">
        <v>0.19411051000000001</v>
      </c>
      <c r="GG93" s="94">
        <v>0.16234303</v>
      </c>
      <c r="GH93" s="94">
        <v>0.12206095</v>
      </c>
      <c r="GI93" s="94">
        <v>8.2010806000000006E-2</v>
      </c>
      <c r="GJ93" s="94">
        <v>4.8589382E-2</v>
      </c>
      <c r="GK93" s="94">
        <v>2.4806224000000002E-2</v>
      </c>
      <c r="GL93" s="94">
        <v>1.0485662E-2</v>
      </c>
      <c r="GM93" s="94">
        <v>3.3875289999999998E-3</v>
      </c>
      <c r="GN93" s="94">
        <v>6.682398E-4</v>
      </c>
      <c r="GO93" s="94">
        <v>5.087495E-5</v>
      </c>
      <c r="GP93" s="94">
        <v>8.4714199999999996E-6</v>
      </c>
      <c r="GQ93" s="94">
        <v>4.2976593999999996E-6</v>
      </c>
      <c r="GR93" s="94">
        <v>2.6401614999999998E-6</v>
      </c>
      <c r="GS93" s="94">
        <v>9.6967280000000002E-7</v>
      </c>
      <c r="GT93" s="94">
        <v>1.9935150000000001E-7</v>
      </c>
      <c r="GU93" s="94">
        <v>4.1074420000000003E-8</v>
      </c>
      <c r="GV93" s="94">
        <v>1.8858511E-8</v>
      </c>
      <c r="GW93" s="94">
        <v>0</v>
      </c>
      <c r="GX93" s="94">
        <v>2.3640144000000001E-17</v>
      </c>
      <c r="GY93" s="94">
        <v>3.7486769999999999E-16</v>
      </c>
      <c r="GZ93" s="94">
        <v>5.9691699999999999E-15</v>
      </c>
      <c r="HA93" s="94">
        <v>9.4996114000000005E-14</v>
      </c>
      <c r="HB93" s="94">
        <v>1.5112289E-12</v>
      </c>
      <c r="HC93" s="94">
        <v>2.4037041E-11</v>
      </c>
      <c r="HD93" s="94">
        <v>3.8238237999999998E-10</v>
      </c>
      <c r="HE93" s="94">
        <v>6.0869289999999999E-9</v>
      </c>
      <c r="HF93" s="94">
        <v>9.7036575999999995E-8</v>
      </c>
      <c r="HG93" s="94">
        <v>1.5513308999999999E-6</v>
      </c>
      <c r="HH93" s="94">
        <v>2.4930409999999998E-5</v>
      </c>
      <c r="HI93" s="94">
        <v>4.0437945E-4</v>
      </c>
      <c r="HJ93" s="94">
        <v>2.5310258E-3</v>
      </c>
      <c r="HK93" s="94">
        <v>8.3547659999999996E-3</v>
      </c>
      <c r="HL93" s="94">
        <v>2.0555014E-2</v>
      </c>
      <c r="HM93" s="94">
        <v>4.1626030000000001E-2</v>
      </c>
      <c r="HN93" s="94">
        <v>7.2511320000000004E-2</v>
      </c>
      <c r="HO93" s="94">
        <v>0.11125801</v>
      </c>
      <c r="HP93" s="94">
        <v>0.15239963000000001</v>
      </c>
      <c r="HQ93" s="94">
        <v>0.187418</v>
      </c>
      <c r="HR93" s="94">
        <v>0.20666515999999999</v>
      </c>
      <c r="HS93" s="94">
        <v>0.20841171999999999</v>
      </c>
      <c r="HT93" s="94">
        <v>0.19411007</v>
      </c>
      <c r="HU93" s="94">
        <v>0.16234280000000001</v>
      </c>
      <c r="HV93" s="94">
        <v>0.12206085999999999</v>
      </c>
      <c r="HW93" s="94">
        <v>8.2010760000000002E-2</v>
      </c>
      <c r="HX93" s="94">
        <v>4.8589300000000002E-2</v>
      </c>
      <c r="HY93" s="94">
        <v>2.4806149999999999E-2</v>
      </c>
      <c r="HZ93" s="94">
        <v>1.0485628E-2</v>
      </c>
      <c r="IA93" s="94">
        <v>3.3875287000000001E-3</v>
      </c>
      <c r="IB93" s="94">
        <v>6.6824449999999997E-4</v>
      </c>
      <c r="IC93" s="94">
        <v>5.0875260000000001E-5</v>
      </c>
      <c r="ID93" s="94">
        <v>8.4714089999999995E-6</v>
      </c>
      <c r="IE93" s="94">
        <v>4.2976108000000004E-6</v>
      </c>
      <c r="IF93" s="94">
        <v>2.6401369999999999E-6</v>
      </c>
      <c r="IG93" s="94">
        <v>9.6967520000000004E-7</v>
      </c>
      <c r="IH93" s="94">
        <v>1.9935257E-7</v>
      </c>
      <c r="II93" s="94">
        <v>4.1074507000000001E-8</v>
      </c>
      <c r="IJ93" s="94">
        <v>1.8858517999999999E-8</v>
      </c>
      <c r="IK93" s="94">
        <v>0</v>
      </c>
      <c r="IL93" s="94">
        <v>2.3639967E-17</v>
      </c>
      <c r="IM93" s="94">
        <v>3.7486483000000001E-16</v>
      </c>
      <c r="IN93" s="94">
        <v>5.9691238000000004E-15</v>
      </c>
      <c r="IO93" s="94">
        <v>9.4995379999999998E-14</v>
      </c>
      <c r="IP93" s="94">
        <v>1.5112175999999999E-12</v>
      </c>
      <c r="IQ93" s="94">
        <v>2.4036863E-11</v>
      </c>
      <c r="IR93" s="94">
        <v>3.8237946E-10</v>
      </c>
      <c r="IS93" s="94">
        <v>6.0868826E-9</v>
      </c>
      <c r="IT93" s="94">
        <v>9.7035830000000002E-8</v>
      </c>
      <c r="IU93" s="94">
        <v>1.5513189E-6</v>
      </c>
      <c r="IV93" s="94">
        <v>2.4930217E-5</v>
      </c>
      <c r="IW93" s="94">
        <v>4.0437661999999998E-4</v>
      </c>
      <c r="IX93" s="94">
        <v>2.5310176000000002E-3</v>
      </c>
      <c r="IY93" s="94">
        <v>8.354752E-3</v>
      </c>
      <c r="IZ93" s="94">
        <v>2.0554995E-2</v>
      </c>
      <c r="JA93" s="94">
        <v>4.1626014000000003E-2</v>
      </c>
      <c r="JB93" s="94">
        <v>7.2511339999999994E-2</v>
      </c>
      <c r="JC93" s="94">
        <v>0.11125808</v>
      </c>
      <c r="JD93" s="94">
        <v>0.15239984000000001</v>
      </c>
      <c r="JE93" s="94">
        <v>0.18741820000000001</v>
      </c>
      <c r="JF93" s="94">
        <v>0.20666488</v>
      </c>
      <c r="JG93" s="94">
        <v>0.20841107</v>
      </c>
      <c r="JH93" s="94">
        <v>0.19410922</v>
      </c>
      <c r="JI93" s="94">
        <v>0.16234195000000001</v>
      </c>
      <c r="JJ93" s="94">
        <v>0.12206031000000001</v>
      </c>
      <c r="JK93" s="94">
        <v>8.2010529999999998E-2</v>
      </c>
      <c r="JL93" s="94">
        <v>4.8589278E-2</v>
      </c>
      <c r="JM93" s="94">
        <v>2.4806176999999999E-2</v>
      </c>
      <c r="JN93" s="94">
        <v>1.0485635E-2</v>
      </c>
      <c r="JO93" s="94">
        <v>3.3875287000000001E-3</v>
      </c>
      <c r="JP93" s="94">
        <v>6.6824899999999999E-4</v>
      </c>
      <c r="JQ93" s="94">
        <v>5.0875721999999998E-5</v>
      </c>
      <c r="JR93" s="94">
        <v>8.4714839999999997E-6</v>
      </c>
      <c r="JS93" s="94">
        <v>4.2976089999999998E-6</v>
      </c>
      <c r="JT93" s="94">
        <v>2.6401257999999999E-6</v>
      </c>
      <c r="JU93" s="94">
        <v>9.6967730000000004E-7</v>
      </c>
      <c r="JV93" s="94">
        <v>1.9935187E-7</v>
      </c>
      <c r="JW93" s="94">
        <v>4.1074735E-8</v>
      </c>
      <c r="JX93" s="94">
        <v>1.8858566000000001E-8</v>
      </c>
      <c r="JY93" s="94">
        <v>0</v>
      </c>
      <c r="JZ93" s="94">
        <v>2.3639765E-17</v>
      </c>
      <c r="KA93" s="94">
        <v>3.7486169999999998E-16</v>
      </c>
      <c r="KB93" s="94">
        <v>5.9690745999999997E-15</v>
      </c>
      <c r="KC93" s="94">
        <v>9.4994599999999999E-14</v>
      </c>
      <c r="KD93" s="94">
        <v>1.5112049999999999E-12</v>
      </c>
      <c r="KE93" s="94">
        <v>2.4036663000000001E-11</v>
      </c>
      <c r="KF93" s="94">
        <v>3.8237633000000002E-10</v>
      </c>
      <c r="KG93" s="94">
        <v>6.0868323999999997E-9</v>
      </c>
      <c r="KH93" s="94">
        <v>9.7035060000000001E-8</v>
      </c>
      <c r="KI93" s="94">
        <v>1.5513070000000001E-6</v>
      </c>
      <c r="KJ93" s="94">
        <v>2.4930037000000001E-5</v>
      </c>
      <c r="KK93" s="94">
        <v>4.0437410000000002E-4</v>
      </c>
      <c r="KL93" s="94">
        <v>2.5310127999999999E-3</v>
      </c>
      <c r="KM93" s="94">
        <v>8.3547440000000008E-3</v>
      </c>
      <c r="KN93" s="94">
        <v>2.0554981999999999E-2</v>
      </c>
      <c r="KO93" s="94">
        <v>4.1625965000000001E-2</v>
      </c>
      <c r="KP93" s="94">
        <v>7.2511210000000006E-2</v>
      </c>
      <c r="KQ93" s="94">
        <v>0.11125792</v>
      </c>
      <c r="KR93" s="94">
        <v>0.15239966999999999</v>
      </c>
      <c r="KS93" s="94">
        <v>0.18741811999999999</v>
      </c>
      <c r="KT93" s="94">
        <v>0.20666493</v>
      </c>
      <c r="KU93" s="94">
        <v>0.20841113</v>
      </c>
      <c r="KV93" s="94">
        <v>0.19410922999999999</v>
      </c>
      <c r="KW93" s="94">
        <v>0.16234187999999999</v>
      </c>
      <c r="KX93" s="94">
        <v>0.12206017</v>
      </c>
      <c r="KY93" s="94">
        <v>8.2010395999999999E-2</v>
      </c>
      <c r="KZ93" s="94">
        <v>4.858925E-2</v>
      </c>
      <c r="LA93" s="94">
        <v>2.480622E-2</v>
      </c>
      <c r="LB93" s="94">
        <v>1.04856705E-2</v>
      </c>
      <c r="LC93" s="94">
        <v>3.3875300000000001E-3</v>
      </c>
      <c r="LD93" s="94">
        <v>6.6824509999999996E-4</v>
      </c>
      <c r="LE93" s="94">
        <v>5.0875475000000003E-5</v>
      </c>
      <c r="LF93" s="94">
        <v>8.4714600000000007E-6</v>
      </c>
      <c r="LG93" s="94">
        <v>4.2976157999999999E-6</v>
      </c>
      <c r="LH93" s="94">
        <v>2.6401327999999999E-6</v>
      </c>
      <c r="LI93" s="94">
        <v>9.6968040000000006E-7</v>
      </c>
      <c r="LJ93" s="94">
        <v>1.9935128999999999E-7</v>
      </c>
      <c r="LK93" s="94">
        <v>4.1074741999999999E-8</v>
      </c>
      <c r="LL93" s="94">
        <v>1.8858557000000001E-8</v>
      </c>
      <c r="LM93" s="94">
        <v>0</v>
      </c>
      <c r="LN93" s="94">
        <v>2.3639646999999999E-17</v>
      </c>
      <c r="LO93" s="94">
        <v>3.7485994E-16</v>
      </c>
      <c r="LP93" s="94">
        <v>5.9690479999999998E-15</v>
      </c>
      <c r="LQ93" s="94">
        <v>9.4994189999999998E-14</v>
      </c>
      <c r="LR93" s="94">
        <v>1.5111989E-12</v>
      </c>
      <c r="LS93" s="94">
        <v>2.4036569999999999E-11</v>
      </c>
      <c r="LT93" s="94">
        <v>3.8237476999999999E-10</v>
      </c>
      <c r="LU93" s="94">
        <v>6.0868060000000004E-9</v>
      </c>
      <c r="LV93" s="94">
        <v>9.7034620000000006E-8</v>
      </c>
      <c r="LW93" s="94">
        <v>1.5513000000000001E-6</v>
      </c>
      <c r="LX93" s="94">
        <v>2.4929937000000001E-5</v>
      </c>
      <c r="LY93" s="94">
        <v>4.0437254999999998E-4</v>
      </c>
      <c r="LZ93" s="94">
        <v>2.5310089999999999E-3</v>
      </c>
      <c r="MA93" s="94">
        <v>8.3547429999999995E-3</v>
      </c>
      <c r="MB93" s="94">
        <v>2.0554988E-2</v>
      </c>
      <c r="MC93" s="94">
        <v>4.1625957999999998E-2</v>
      </c>
      <c r="MD93" s="94">
        <v>7.2511149999999996E-2</v>
      </c>
      <c r="ME93" s="94">
        <v>0.111257754</v>
      </c>
      <c r="MF93" s="94">
        <v>0.15239938</v>
      </c>
      <c r="MG93" s="94">
        <v>0.18741769999999999</v>
      </c>
      <c r="MH93" s="94">
        <v>0.20666476</v>
      </c>
      <c r="MI93" s="94">
        <v>0.20841113999999999</v>
      </c>
      <c r="MJ93" s="94">
        <v>0.19410938</v>
      </c>
      <c r="MK93" s="94">
        <v>0.16234212000000001</v>
      </c>
      <c r="ML93" s="94">
        <v>0.12206031000000001</v>
      </c>
      <c r="MM93" s="94">
        <v>8.2010379999999994E-2</v>
      </c>
      <c r="MN93" s="94">
        <v>4.8589180000000003E-2</v>
      </c>
      <c r="MO93" s="94">
        <v>2.4806207E-2</v>
      </c>
      <c r="MP93" s="94">
        <v>1.0485688E-2</v>
      </c>
      <c r="MQ93" s="94">
        <v>3.3875379999999998E-3</v>
      </c>
      <c r="MR93" s="94">
        <v>6.6824250000000005E-4</v>
      </c>
      <c r="MS93" s="94">
        <v>5.0875234999999999E-5</v>
      </c>
      <c r="MT93" s="94">
        <v>8.4714210000000007E-6</v>
      </c>
      <c r="MU93" s="94">
        <v>4.2976175999999996E-6</v>
      </c>
      <c r="MV93" s="94">
        <v>2.6401422000000001E-6</v>
      </c>
      <c r="MW93" s="94">
        <v>9.6968369999999996E-7</v>
      </c>
      <c r="MX93" s="94">
        <v>1.9935146E-7</v>
      </c>
      <c r="MY93" s="94">
        <v>4.1074790000000001E-8</v>
      </c>
      <c r="MZ93" s="94">
        <v>1.8858549999999999E-8</v>
      </c>
      <c r="NA93" s="94">
        <v>0</v>
      </c>
      <c r="NB93" s="94">
        <v>2.363959E-17</v>
      </c>
      <c r="NC93" s="94">
        <v>3.7485900000000002E-16</v>
      </c>
      <c r="ND93" s="94">
        <v>5.9690336E-15</v>
      </c>
      <c r="NE93" s="94">
        <v>9.4993966E-14</v>
      </c>
      <c r="NF93" s="94">
        <v>1.5111955999999999E-12</v>
      </c>
      <c r="NG93" s="94">
        <v>2.4036521E-11</v>
      </c>
      <c r="NH93" s="94">
        <v>3.8237410000000001E-10</v>
      </c>
      <c r="NI93" s="94">
        <v>6.0867959999999997E-9</v>
      </c>
      <c r="NJ93" s="94">
        <v>9.7034430000000005E-8</v>
      </c>
      <c r="NK93" s="94">
        <v>1.5512967E-6</v>
      </c>
      <c r="NL93" s="94">
        <v>2.4929879999999999E-5</v>
      </c>
      <c r="NM93" s="94">
        <v>4.0437140000000002E-4</v>
      </c>
      <c r="NN93" s="94">
        <v>2.5310010000000002E-3</v>
      </c>
      <c r="NO93" s="94">
        <v>8.3547199999999995E-3</v>
      </c>
      <c r="NP93" s="94">
        <v>2.0554948999999999E-2</v>
      </c>
      <c r="NQ93" s="94">
        <v>4.1625928E-2</v>
      </c>
      <c r="NR93" s="94">
        <v>7.2511140000000002E-2</v>
      </c>
      <c r="NS93" s="94">
        <v>0.11125768</v>
      </c>
      <c r="NT93" s="94">
        <v>0.15239918</v>
      </c>
      <c r="NU93" s="94">
        <v>0.18741740000000001</v>
      </c>
      <c r="NV93" s="94">
        <v>0.2066645</v>
      </c>
      <c r="NW93" s="94">
        <v>0.20841109999999999</v>
      </c>
      <c r="NX93" s="94">
        <v>0.19410948</v>
      </c>
      <c r="NY93" s="94">
        <v>0.16234244</v>
      </c>
      <c r="NZ93" s="94">
        <v>0.12206077</v>
      </c>
      <c r="OA93" s="94">
        <v>8.2010693999999995E-2</v>
      </c>
      <c r="OB93" s="94">
        <v>4.8589278E-2</v>
      </c>
      <c r="OC93" s="94">
        <v>2.4806192000000001E-2</v>
      </c>
      <c r="OD93" s="94">
        <v>1.04856845E-2</v>
      </c>
      <c r="OE93" s="94">
        <v>3.3875484999999999E-3</v>
      </c>
      <c r="OF93" s="94">
        <v>6.682452E-4</v>
      </c>
      <c r="OG93" s="94">
        <v>5.0875402000000003E-5</v>
      </c>
      <c r="OH93" s="94">
        <v>8.4714375000000008E-6</v>
      </c>
      <c r="OI93" s="94">
        <v>4.2976210000000001E-6</v>
      </c>
      <c r="OJ93" s="94">
        <v>2.6401437000000001E-6</v>
      </c>
      <c r="OK93" s="94">
        <v>9.6968320000000005E-7</v>
      </c>
      <c r="OL93" s="94">
        <v>1.9935182000000001E-7</v>
      </c>
      <c r="OM93" s="94">
        <v>4.1074872999999998E-8</v>
      </c>
      <c r="ON93" s="94">
        <v>1.8858569999999999E-8</v>
      </c>
      <c r="OO93" s="94">
        <v>0</v>
      </c>
      <c r="OP93" s="94">
        <v>2.3639658999999999E-17</v>
      </c>
      <c r="OQ93" s="94">
        <v>3.7486010000000002E-16</v>
      </c>
      <c r="OR93" s="94">
        <v>5.9690535000000004E-15</v>
      </c>
      <c r="OS93" s="94">
        <v>9.4994319999999999E-14</v>
      </c>
      <c r="OT93" s="94">
        <v>1.5112018000000001E-12</v>
      </c>
      <c r="OU93" s="94">
        <v>2.4036631999999999E-11</v>
      </c>
      <c r="OV93" s="94">
        <v>3.8237599999999999E-10</v>
      </c>
      <c r="OW93" s="94">
        <v>6.0868290000000003E-9</v>
      </c>
      <c r="OX93" s="94">
        <v>9.7034999999999995E-8</v>
      </c>
      <c r="OY93" s="94">
        <v>1.5513056000000001E-6</v>
      </c>
      <c r="OZ93" s="94">
        <v>2.4930006E-5</v>
      </c>
      <c r="PA93" s="94">
        <v>4.0437325E-4</v>
      </c>
      <c r="PB93" s="94">
        <v>2.5310015999999999E-3</v>
      </c>
      <c r="PC93" s="94">
        <v>8.3547090000000001E-3</v>
      </c>
      <c r="PD93" s="94">
        <v>2.0554909999999999E-2</v>
      </c>
      <c r="PE93" s="94">
        <v>4.1625857000000002E-2</v>
      </c>
      <c r="PF93" s="94">
        <v>7.2511060000000002E-2</v>
      </c>
      <c r="PG93" s="94">
        <v>0.11125765999999999</v>
      </c>
      <c r="PH93" s="94">
        <v>0.15239921000000001</v>
      </c>
      <c r="PI93" s="94">
        <v>0.18741752</v>
      </c>
      <c r="PJ93" s="94">
        <v>0.20666459000000001</v>
      </c>
      <c r="PK93" s="94">
        <v>0.20841104999999999</v>
      </c>
      <c r="PL93" s="94">
        <v>0.19410933999999999</v>
      </c>
      <c r="PM93" s="94">
        <v>0.16234228000000001</v>
      </c>
      <c r="PN93" s="94">
        <v>0.122060716</v>
      </c>
      <c r="PO93" s="94">
        <v>8.2010745999999995E-2</v>
      </c>
      <c r="PP93" s="94">
        <v>4.8589326000000002E-2</v>
      </c>
      <c r="PQ93" s="94">
        <v>2.4806187E-2</v>
      </c>
      <c r="PR93" s="94">
        <v>1.04856575E-2</v>
      </c>
      <c r="PS93" s="94">
        <v>3.3875430999999998E-3</v>
      </c>
      <c r="PT93" s="94">
        <v>6.6824943999999997E-4</v>
      </c>
      <c r="PU93" s="94">
        <v>5.0875784000000001E-5</v>
      </c>
      <c r="PV93" s="94">
        <v>8.471489E-6</v>
      </c>
      <c r="PW93" s="94">
        <v>4.2976329999999996E-6</v>
      </c>
      <c r="PX93" s="94">
        <v>2.6401472E-6</v>
      </c>
      <c r="PY93" s="94">
        <v>9.6968259999999999E-7</v>
      </c>
      <c r="PZ93" s="94">
        <v>1.9935196999999999E-7</v>
      </c>
      <c r="QA93" s="94">
        <v>4.1074976000000001E-8</v>
      </c>
      <c r="QB93" s="94">
        <v>1.8858604E-8</v>
      </c>
      <c r="QC93" s="94">
        <v>0</v>
      </c>
      <c r="QD93" s="94">
        <v>2.3639689E-17</v>
      </c>
      <c r="QE93" s="94">
        <v>3.7486059999999998E-16</v>
      </c>
      <c r="QF93" s="94">
        <v>5.9690636000000001E-15</v>
      </c>
      <c r="QG93" s="94">
        <v>9.4994510000000003E-14</v>
      </c>
      <c r="QH93" s="94">
        <v>1.5112051E-12</v>
      </c>
      <c r="QI93" s="94">
        <v>2.4036691000000001E-11</v>
      </c>
      <c r="QJ93" s="94">
        <v>3.8237715999999999E-10</v>
      </c>
      <c r="QK93" s="94">
        <v>6.0868515E-9</v>
      </c>
      <c r="QL93" s="94">
        <v>9.7035404000000005E-8</v>
      </c>
      <c r="QM93" s="94">
        <v>1.5513124E-6</v>
      </c>
      <c r="QN93" s="94">
        <v>2.4930107E-5</v>
      </c>
      <c r="QO93" s="94">
        <v>4.043745E-4</v>
      </c>
      <c r="QP93" s="94">
        <v>2.5310036999999998E-3</v>
      </c>
      <c r="QQ93" s="94">
        <v>8.3547059999999999E-3</v>
      </c>
      <c r="QR93" s="94">
        <v>2.0554889999999999E-2</v>
      </c>
      <c r="QS93" s="94">
        <v>4.1625805000000002E-2</v>
      </c>
      <c r="QT93" s="94">
        <v>7.2511010000000001E-2</v>
      </c>
      <c r="QU93" s="94">
        <v>0.11125765999999999</v>
      </c>
      <c r="QV93" s="94">
        <v>0.15239933</v>
      </c>
      <c r="QW93" s="94">
        <v>0.18741782000000001</v>
      </c>
      <c r="QX93" s="94">
        <v>0.20666494999999999</v>
      </c>
      <c r="QY93" s="94">
        <v>0.20841143000000001</v>
      </c>
      <c r="QZ93" s="94">
        <v>0.19410954</v>
      </c>
      <c r="RA93" s="94">
        <v>0.16234232000000001</v>
      </c>
      <c r="RB93" s="94">
        <v>0.12206060000000001</v>
      </c>
      <c r="RC93" s="94">
        <v>8.2010730000000004E-2</v>
      </c>
      <c r="RD93" s="94">
        <v>4.8589382E-2</v>
      </c>
      <c r="RE93" s="94">
        <v>2.4806201E-2</v>
      </c>
      <c r="RF93" s="94">
        <v>1.0485643500000001E-2</v>
      </c>
      <c r="RG93" s="94">
        <v>3.3875305999999999E-3</v>
      </c>
      <c r="RH93" s="94">
        <v>6.6824950000000005E-4</v>
      </c>
      <c r="RI93" s="94">
        <v>5.0875860000000003E-5</v>
      </c>
      <c r="RJ93" s="94">
        <v>8.4715089999999997E-6</v>
      </c>
      <c r="RK93" s="94">
        <v>4.297642E-6</v>
      </c>
      <c r="RL93" s="94">
        <v>2.6401526000000002E-6</v>
      </c>
      <c r="RM93" s="94">
        <v>9.6968220000000002E-7</v>
      </c>
      <c r="RN93" s="94">
        <v>1.9935177000000001E-7</v>
      </c>
      <c r="RO93" s="94">
        <v>4.1074965999999998E-8</v>
      </c>
      <c r="RP93" s="94">
        <v>1.8858589999999999E-8</v>
      </c>
      <c r="RQ93" s="94">
        <v>0</v>
      </c>
      <c r="RR93" s="94">
        <v>2.3639658999999999E-17</v>
      </c>
      <c r="RS93" s="94">
        <v>3.7485994E-16</v>
      </c>
      <c r="RT93" s="94">
        <v>5.9690535000000004E-15</v>
      </c>
      <c r="RU93" s="94">
        <v>9.4994386E-14</v>
      </c>
      <c r="RV93" s="94">
        <v>1.5112031E-12</v>
      </c>
      <c r="RW93" s="94">
        <v>2.4036658000000002E-11</v>
      </c>
      <c r="RX93" s="94">
        <v>3.8237670000000001E-10</v>
      </c>
      <c r="RY93" s="94">
        <v>6.0868459999999999E-9</v>
      </c>
      <c r="RZ93" s="94">
        <v>9.7035370000000001E-8</v>
      </c>
      <c r="SA93" s="94">
        <v>1.5513124999999999E-6</v>
      </c>
      <c r="SB93" s="94">
        <v>2.4930117E-5</v>
      </c>
      <c r="SC93" s="94">
        <v>4.0437462E-4</v>
      </c>
      <c r="SD93" s="94">
        <v>2.5310048000000002E-3</v>
      </c>
      <c r="SE93" s="94">
        <v>8.3547059999999999E-3</v>
      </c>
      <c r="SF93" s="94">
        <v>2.0554876E-2</v>
      </c>
      <c r="SG93" s="94">
        <v>4.1625768E-2</v>
      </c>
      <c r="SH93" s="94">
        <v>7.2510934999999999E-2</v>
      </c>
      <c r="SI93" s="94">
        <v>0.11125752999999999</v>
      </c>
      <c r="SJ93" s="94">
        <v>0.15239923</v>
      </c>
      <c r="SK93" s="94">
        <v>0.1874178</v>
      </c>
      <c r="SL93" s="94">
        <v>0.20666511000000001</v>
      </c>
      <c r="SM93" s="94">
        <v>0.20841167999999999</v>
      </c>
      <c r="SN93" s="94">
        <v>0.1941099</v>
      </c>
      <c r="SO93" s="94">
        <v>0.16234249000000001</v>
      </c>
      <c r="SP93" s="94">
        <v>0.12206060000000001</v>
      </c>
      <c r="SQ93" s="94">
        <v>8.2010650000000004E-2</v>
      </c>
      <c r="SR93" s="94">
        <v>4.8589344999999999E-2</v>
      </c>
      <c r="SS93" s="94">
        <v>2.4806218000000001E-2</v>
      </c>
      <c r="ST93" s="94">
        <v>1.0485660000000001E-2</v>
      </c>
      <c r="SU93" s="94">
        <v>3.3875316999999999E-3</v>
      </c>
      <c r="SV93" s="94">
        <v>6.6824739999999999E-4</v>
      </c>
      <c r="SW93" s="94">
        <v>5.087573E-5</v>
      </c>
      <c r="SX93" s="94">
        <v>8.4714850000000008E-6</v>
      </c>
      <c r="SY93" s="94">
        <v>4.2976360000000003E-6</v>
      </c>
      <c r="SZ93" s="94">
        <v>2.6401523999999999E-6</v>
      </c>
      <c r="TA93" s="94">
        <v>9.6968229999999996E-7</v>
      </c>
      <c r="TB93" s="94">
        <v>1.9935182000000001E-7</v>
      </c>
      <c r="TC93" s="94">
        <v>4.1074845000000002E-8</v>
      </c>
      <c r="TD93" s="94">
        <v>1.8858545000000001E-8</v>
      </c>
      <c r="TE93" s="94">
        <v>0</v>
      </c>
      <c r="TF93" s="94">
        <v>2.3639535000000001E-17</v>
      </c>
      <c r="TG93" s="94">
        <v>3.7485779999999999E-16</v>
      </c>
      <c r="TH93" s="94">
        <v>5.9690187000000003E-15</v>
      </c>
      <c r="TI93" s="94">
        <v>9.4993849999999996E-14</v>
      </c>
      <c r="TJ93" s="94">
        <v>1.5111941000000001E-12</v>
      </c>
      <c r="TK93" s="94">
        <v>2.4036521E-11</v>
      </c>
      <c r="TL93" s="94">
        <v>3.8237452000000002E-10</v>
      </c>
      <c r="TM93" s="94">
        <v>6.0868092999999998E-9</v>
      </c>
      <c r="TN93" s="94">
        <v>9.7034780000000004E-8</v>
      </c>
      <c r="TO93" s="94">
        <v>1.5513036999999999E-6</v>
      </c>
      <c r="TP93" s="94">
        <v>2.4929995999999999E-5</v>
      </c>
      <c r="TQ93" s="94">
        <v>4.0437307000000002E-4</v>
      </c>
      <c r="TR93" s="94">
        <v>2.5310015999999999E-3</v>
      </c>
      <c r="TS93" s="94">
        <v>8.3547039999999993E-3</v>
      </c>
      <c r="TT93" s="94">
        <v>2.0554877999999999E-2</v>
      </c>
      <c r="TU93" s="94">
        <v>4.1625786999999997E-2</v>
      </c>
      <c r="TV93" s="94">
        <v>7.2510964999999997E-2</v>
      </c>
      <c r="TW93" s="94">
        <v>0.11125762</v>
      </c>
      <c r="TX93" s="94">
        <v>0.15239936000000001</v>
      </c>
      <c r="TY93" s="94">
        <v>0.18741791999999999</v>
      </c>
      <c r="TZ93" s="94">
        <v>0.20666532000000001</v>
      </c>
      <c r="UA93" s="94">
        <v>0.20841198</v>
      </c>
      <c r="UB93" s="94">
        <v>0.19411028999999999</v>
      </c>
      <c r="UC93" s="94">
        <v>0.16234288999999999</v>
      </c>
      <c r="UD93" s="94">
        <v>0.12206083</v>
      </c>
      <c r="UE93" s="94">
        <v>8.2010710000000001E-2</v>
      </c>
      <c r="UF93" s="94">
        <v>4.8589322999999997E-2</v>
      </c>
      <c r="UG93" s="94">
        <v>2.4806224000000002E-2</v>
      </c>
      <c r="UH93" s="94">
        <v>1.0485682E-2</v>
      </c>
      <c r="UI93" s="94">
        <v>3.3875415000000002E-3</v>
      </c>
      <c r="UJ93" s="94">
        <v>6.6824804999999999E-4</v>
      </c>
      <c r="UK93" s="94">
        <v>5.0875704000000002E-5</v>
      </c>
      <c r="UL93" s="94">
        <v>8.4714660000000005E-6</v>
      </c>
      <c r="UM93" s="94">
        <v>4.2976226E-6</v>
      </c>
      <c r="UN93" s="94">
        <v>2.6401444000000001E-6</v>
      </c>
      <c r="UO93" s="94">
        <v>9.696812E-7</v>
      </c>
      <c r="UP93" s="94">
        <v>1.9935206E-7</v>
      </c>
      <c r="UQ93" s="94">
        <v>4.1074759999999998E-8</v>
      </c>
      <c r="UR93" s="94">
        <v>1.88585E-8</v>
      </c>
      <c r="US93" s="94">
        <v>0</v>
      </c>
      <c r="UT93" s="94">
        <v>2.3639550999999999E-17</v>
      </c>
      <c r="UU93" s="94">
        <v>3.7485790000000002E-16</v>
      </c>
      <c r="UV93" s="94">
        <v>5.9690196000000002E-15</v>
      </c>
      <c r="UW93" s="94">
        <v>9.4993880000000003E-14</v>
      </c>
      <c r="UX93" s="94">
        <v>1.5111944000000001E-12</v>
      </c>
      <c r="UY93" s="94">
        <v>2.4036523000000001E-11</v>
      </c>
      <c r="UZ93" s="94">
        <v>3.8237460000000001E-10</v>
      </c>
      <c r="VA93" s="94">
        <v>6.0868106000000002E-9</v>
      </c>
      <c r="VB93" s="94">
        <v>9.7034786E-8</v>
      </c>
      <c r="VC93" s="94">
        <v>1.5513033E-6</v>
      </c>
      <c r="VD93" s="94">
        <v>2.4929989999999999E-5</v>
      </c>
      <c r="VE93" s="94">
        <v>4.0437296000000002E-4</v>
      </c>
      <c r="VF93" s="94">
        <v>2.5309987999999999E-3</v>
      </c>
      <c r="VG93" s="94">
        <v>8.354696E-3</v>
      </c>
      <c r="VH93" s="94">
        <v>2.0554864999999999E-2</v>
      </c>
      <c r="VI93" s="94">
        <v>4.1625759999999998E-2</v>
      </c>
      <c r="VJ93" s="94">
        <v>7.2510934999999999E-2</v>
      </c>
      <c r="VK93" s="94">
        <v>0.11125752999999999</v>
      </c>
      <c r="VL93" s="94">
        <v>0.15239917</v>
      </c>
      <c r="VM93" s="94">
        <v>0.18741752</v>
      </c>
      <c r="VN93" s="94">
        <v>0.20666488</v>
      </c>
      <c r="VO93" s="94">
        <v>0.20841154000000001</v>
      </c>
      <c r="VP93" s="94">
        <v>0.19411001999999999</v>
      </c>
      <c r="VQ93" s="94">
        <v>0.16234288999999999</v>
      </c>
      <c r="VR93" s="94">
        <v>0.1220609</v>
      </c>
      <c r="VS93" s="94">
        <v>8.2010719999999995E-2</v>
      </c>
      <c r="VT93" s="94">
        <v>4.8589278E-2</v>
      </c>
      <c r="VU93" s="94">
        <v>2.4806198000000002E-2</v>
      </c>
      <c r="VV93" s="94">
        <v>1.0485684E-2</v>
      </c>
      <c r="VW93" s="94">
        <v>3.3875513E-3</v>
      </c>
      <c r="VX93" s="94">
        <v>6.6825084000000001E-4</v>
      </c>
      <c r="VY93" s="94">
        <v>5.0875809999999999E-5</v>
      </c>
      <c r="VZ93" s="94">
        <v>8.4714559999999998E-6</v>
      </c>
      <c r="WA93" s="94">
        <v>4.2976075999999998E-6</v>
      </c>
      <c r="WB93" s="94">
        <v>2.6401344000000002E-6</v>
      </c>
      <c r="WC93" s="94">
        <v>9.6967849999999994E-7</v>
      </c>
      <c r="WD93" s="94">
        <v>1.9935193000000001E-7</v>
      </c>
      <c r="WE93" s="94">
        <v>4.1074624999999998E-8</v>
      </c>
      <c r="WF93" s="94">
        <v>1.8858434999999999E-8</v>
      </c>
      <c r="WG93" s="94">
        <v>0</v>
      </c>
      <c r="WH93" s="94">
        <v>2.3639695E-17</v>
      </c>
      <c r="WI93" s="94">
        <v>3.748602E-16</v>
      </c>
      <c r="WJ93" s="94">
        <v>5.9690535000000004E-15</v>
      </c>
      <c r="WK93" s="94">
        <v>9.4994380000000001E-14</v>
      </c>
      <c r="WL93" s="94">
        <v>1.5112032000000001E-12</v>
      </c>
      <c r="WM93" s="94">
        <v>2.403665E-11</v>
      </c>
      <c r="WN93" s="94">
        <v>3.823765E-10</v>
      </c>
      <c r="WO93" s="94">
        <v>6.0868420000000003E-9</v>
      </c>
      <c r="WP93" s="94">
        <v>9.7035269999999995E-8</v>
      </c>
      <c r="WQ93" s="94">
        <v>1.5513108000000001E-6</v>
      </c>
      <c r="WR93" s="94">
        <v>2.4930102999999999E-5</v>
      </c>
      <c r="WS93" s="94">
        <v>4.0437463999999998E-4</v>
      </c>
      <c r="WT93" s="94">
        <v>2.5310020000000001E-3</v>
      </c>
      <c r="WU93" s="94">
        <v>8.354696E-3</v>
      </c>
      <c r="WV93" s="94">
        <v>2.0554861000000001E-2</v>
      </c>
      <c r="WW93" s="94">
        <v>4.1625742E-2</v>
      </c>
      <c r="WX93" s="94">
        <v>7.2510900000000003E-2</v>
      </c>
      <c r="WY93" s="94">
        <v>0.11125757</v>
      </c>
      <c r="WZ93" s="94">
        <v>0.15239932</v>
      </c>
      <c r="XA93" s="94">
        <v>0.18741769</v>
      </c>
      <c r="XB93" s="94">
        <v>0.20666488</v>
      </c>
      <c r="XC93" s="94">
        <v>0.20841143000000001</v>
      </c>
      <c r="XD93" s="94">
        <v>0.19410989000000001</v>
      </c>
      <c r="XE93" s="94">
        <v>0.16234272999999999</v>
      </c>
      <c r="XF93" s="94">
        <v>0.12206082</v>
      </c>
      <c r="XG93" s="94">
        <v>8.2010719999999995E-2</v>
      </c>
      <c r="XH93" s="94">
        <v>4.8589278E-2</v>
      </c>
      <c r="XI93" s="94">
        <v>2.4806169999999999E-2</v>
      </c>
      <c r="XJ93" s="94">
        <v>1.0485665999999999E-2</v>
      </c>
      <c r="XK93" s="94">
        <v>3.3875501000000001E-3</v>
      </c>
      <c r="XL93" s="94">
        <v>6.6825299999999995E-4</v>
      </c>
      <c r="XM93" s="94">
        <v>5.0875909999999999E-5</v>
      </c>
      <c r="XN93" s="94">
        <v>8.4714550000000004E-6</v>
      </c>
      <c r="XO93" s="94">
        <v>4.2975966999999996E-6</v>
      </c>
      <c r="XP93" s="94">
        <v>2.6401273999999998E-6</v>
      </c>
      <c r="XQ93" s="94">
        <v>9.6967620000000007E-7</v>
      </c>
      <c r="XR93" s="94">
        <v>1.9935144999999999E-7</v>
      </c>
      <c r="XS93" s="94">
        <v>4.1074489999999998E-8</v>
      </c>
      <c r="XT93" s="94">
        <v>1.8858367E-8</v>
      </c>
      <c r="XU93" s="94">
        <v>0</v>
      </c>
      <c r="XV93" s="94">
        <v>2.3639875999999999E-17</v>
      </c>
      <c r="XW93" s="94">
        <v>3.7486329999999999E-16</v>
      </c>
      <c r="XX93" s="94">
        <v>5.9691004999999998E-15</v>
      </c>
      <c r="XY93" s="94">
        <v>9.4995099999999998E-14</v>
      </c>
      <c r="XZ93" s="94">
        <v>1.5112140999999999E-12</v>
      </c>
      <c r="YA93" s="94">
        <v>2.4036826000000002E-11</v>
      </c>
      <c r="YB93" s="94">
        <v>3.8237943000000002E-10</v>
      </c>
      <c r="YC93" s="94">
        <v>6.0868905E-9</v>
      </c>
      <c r="YD93" s="94">
        <v>9.7036079999999995E-8</v>
      </c>
      <c r="YE93" s="94">
        <v>1.5513235999999999E-6</v>
      </c>
      <c r="YF93" s="94">
        <v>2.493029E-5</v>
      </c>
      <c r="YG93" s="94">
        <v>4.0437729999999997E-4</v>
      </c>
      <c r="YH93" s="94">
        <v>2.5310132E-3</v>
      </c>
      <c r="YI93" s="94">
        <v>8.3547239999999991E-3</v>
      </c>
      <c r="YJ93" s="94">
        <v>2.0554906000000001E-2</v>
      </c>
      <c r="YK93" s="94">
        <v>4.1625816000000003E-2</v>
      </c>
      <c r="YL93" s="94">
        <v>7.2511049999999994E-2</v>
      </c>
      <c r="YM93" s="94">
        <v>0.11125779</v>
      </c>
      <c r="YN93" s="94">
        <v>0.15239966999999999</v>
      </c>
      <c r="YO93" s="94">
        <v>0.18741830000000001</v>
      </c>
      <c r="YP93" s="94">
        <v>0.20666546</v>
      </c>
      <c r="YQ93" s="94">
        <v>0.20841186</v>
      </c>
      <c r="YR93" s="94">
        <v>0.19411010000000001</v>
      </c>
      <c r="YS93" s="94">
        <v>0.16234282999999999</v>
      </c>
      <c r="YT93" s="94">
        <v>0.12206097</v>
      </c>
      <c r="YU93" s="94">
        <v>8.2010890000000003E-2</v>
      </c>
      <c r="YV93" s="94">
        <v>4.8589390000000003E-2</v>
      </c>
      <c r="YW93" s="94">
        <v>2.4806228E-2</v>
      </c>
      <c r="YX93" s="94">
        <v>1.0485687E-2</v>
      </c>
      <c r="YY93" s="94">
        <v>3.3875564E-3</v>
      </c>
      <c r="YZ93" s="94">
        <v>6.6825420000000003E-4</v>
      </c>
      <c r="ZA93" s="94">
        <v>5.0875955000000002E-5</v>
      </c>
      <c r="ZB93" s="94">
        <v>8.4714375000000008E-6</v>
      </c>
      <c r="ZC93" s="94">
        <v>4.2975825999999997E-6</v>
      </c>
      <c r="ZD93" s="94">
        <v>2.6401202999999999E-6</v>
      </c>
      <c r="ZE93" s="94">
        <v>9.6967350000000002E-7</v>
      </c>
      <c r="ZF93" s="94">
        <v>1.9935042000000001E-7</v>
      </c>
      <c r="ZG93" s="94">
        <v>4.1074215999999997E-8</v>
      </c>
      <c r="ZH93" s="94">
        <v>1.885823E-8</v>
      </c>
      <c r="ZI93" s="94">
        <v>0</v>
      </c>
      <c r="ZJ93" s="94">
        <v>2.3640005E-17</v>
      </c>
      <c r="ZK93" s="94">
        <v>3.7486540000000001E-16</v>
      </c>
      <c r="ZL93" s="94">
        <v>5.9691335000000002E-15</v>
      </c>
      <c r="ZM93" s="94">
        <v>9.4995626000000004E-14</v>
      </c>
      <c r="ZN93" s="94">
        <v>1.5112224999999999E-12</v>
      </c>
      <c r="ZO93" s="94">
        <v>2.4036953000000001E-11</v>
      </c>
      <c r="ZP93" s="94">
        <v>3.8238118000000001E-10</v>
      </c>
      <c r="ZQ93" s="94">
        <v>6.0869176000000004E-9</v>
      </c>
      <c r="ZR93" s="94">
        <v>9.7036520000000003E-8</v>
      </c>
      <c r="ZS93" s="94">
        <v>1.5513311E-6</v>
      </c>
      <c r="ZT93" s="94">
        <v>2.4930418E-5</v>
      </c>
      <c r="ZU93" s="94">
        <v>4.0437939999999999E-4</v>
      </c>
      <c r="ZV93" s="94">
        <v>2.5310223000000001E-3</v>
      </c>
      <c r="ZW93" s="94">
        <v>8.3547510000000005E-3</v>
      </c>
      <c r="ZX93" s="94">
        <v>2.0554970999999998E-2</v>
      </c>
      <c r="ZY93" s="94">
        <v>4.1625929999999998E-2</v>
      </c>
      <c r="ZZ93" s="94">
        <v>7.2511199999999998E-2</v>
      </c>
      <c r="AAA93" s="94">
        <v>0.11125799</v>
      </c>
      <c r="AAB93" s="94">
        <v>0.15239991</v>
      </c>
      <c r="AAC93" s="94">
        <v>0.18741868</v>
      </c>
      <c r="AAD93" s="94">
        <v>0.20666604</v>
      </c>
      <c r="AAE93" s="94">
        <v>0.20841253000000001</v>
      </c>
      <c r="AAF93" s="94">
        <v>0.19411071999999999</v>
      </c>
      <c r="AAG93" s="94">
        <v>0.16234325999999999</v>
      </c>
      <c r="AAH93" s="94">
        <v>0.12206129</v>
      </c>
      <c r="AAI93" s="94">
        <v>8.2011139999999996E-2</v>
      </c>
      <c r="AAJ93" s="94">
        <v>4.8589606E-2</v>
      </c>
      <c r="AAK93" s="94">
        <v>2.4806350000000001E-2</v>
      </c>
      <c r="AAL93" s="94">
        <v>1.0485733000000001E-2</v>
      </c>
      <c r="AAM93" s="94">
        <v>3.3875699999999999E-3</v>
      </c>
      <c r="AAN93" s="94">
        <v>6.6825849999999998E-4</v>
      </c>
      <c r="AAO93" s="94">
        <v>5.0876230000000001E-5</v>
      </c>
      <c r="AAP93" s="94">
        <v>8.4714600000000007E-6</v>
      </c>
      <c r="AAQ93" s="94">
        <v>4.2975860000000002E-6</v>
      </c>
      <c r="AAR93" s="94">
        <v>2.6401257999999999E-6</v>
      </c>
      <c r="AAS93" s="94">
        <v>9.6967609999999992E-7</v>
      </c>
      <c r="AAT93" s="94">
        <v>1.9935055E-7</v>
      </c>
      <c r="AAU93" s="94">
        <v>4.1073967E-8</v>
      </c>
      <c r="AAV93" s="94">
        <v>1.8858140000000001E-8</v>
      </c>
      <c r="AAW93" s="94">
        <v>0</v>
      </c>
      <c r="AAX93" s="94">
        <v>2.3639831000000001E-17</v>
      </c>
      <c r="AAY93" s="94">
        <v>3.7486226999999998E-16</v>
      </c>
      <c r="AAZ93" s="94">
        <v>5.969082E-15</v>
      </c>
      <c r="ABA93" s="94">
        <v>9.4994780000000005E-14</v>
      </c>
      <c r="ABB93" s="94">
        <v>1.5112096E-12</v>
      </c>
      <c r="ABC93" s="94">
        <v>2.4036757000000001E-11</v>
      </c>
      <c r="ABD93" s="94">
        <v>3.8237809999999999E-10</v>
      </c>
      <c r="ABE93" s="94">
        <v>6.0868675000000001E-9</v>
      </c>
      <c r="ABF93" s="94">
        <v>9.7035700000000006E-8</v>
      </c>
      <c r="ABG93" s="94">
        <v>1.5513186999999999E-6</v>
      </c>
      <c r="ABH93" s="94">
        <v>2.4930234E-5</v>
      </c>
      <c r="ABI93" s="94">
        <v>4.0437683000000001E-4</v>
      </c>
      <c r="ABJ93" s="94">
        <v>2.5310178999999999E-3</v>
      </c>
      <c r="ABK93" s="94">
        <v>8.3547469999999992E-3</v>
      </c>
      <c r="ABL93" s="94">
        <v>2.0554970999999998E-2</v>
      </c>
      <c r="ABM93" s="94">
        <v>4.1625950000000002E-2</v>
      </c>
      <c r="ABN93" s="94">
        <v>7.2511199999999998E-2</v>
      </c>
      <c r="ABO93" s="94">
        <v>0.11125795500000001</v>
      </c>
      <c r="ABP93" s="94">
        <v>0.15239981999999999</v>
      </c>
      <c r="ABQ93" s="94">
        <v>0.18741846000000001</v>
      </c>
      <c r="ABR93" s="94">
        <v>0.20666580000000001</v>
      </c>
      <c r="ABS93" s="94">
        <v>0.20841229</v>
      </c>
      <c r="ABT93" s="94">
        <v>0.19411041000000001</v>
      </c>
      <c r="ABU93" s="94">
        <v>0.16234297</v>
      </c>
      <c r="ABV93" s="94">
        <v>0.12206106999999999</v>
      </c>
      <c r="ABW93" s="94">
        <v>8.2010990000000006E-2</v>
      </c>
      <c r="ABX93" s="94">
        <v>4.858958E-2</v>
      </c>
      <c r="ABY93" s="94">
        <v>2.4806404000000001E-2</v>
      </c>
      <c r="ABZ93" s="94">
        <v>1.0485786E-2</v>
      </c>
      <c r="ACA93" s="94">
        <v>3.3875983E-3</v>
      </c>
      <c r="ACB93" s="94">
        <v>6.6826934999999999E-4</v>
      </c>
      <c r="ACC93" s="94">
        <v>5.0877069999999999E-5</v>
      </c>
      <c r="ACD93" s="94">
        <v>8.4715860000000004E-6</v>
      </c>
      <c r="ACE93" s="94">
        <v>4.2976407999999999E-6</v>
      </c>
      <c r="ACF93" s="94">
        <v>2.6401662999999999E-6</v>
      </c>
      <c r="ACG93" s="94">
        <v>9.6969440000000002E-7</v>
      </c>
      <c r="ACH93" s="94">
        <v>1.9935409000000001E-7</v>
      </c>
      <c r="ACI93" s="94">
        <v>4.1074432999999997E-8</v>
      </c>
      <c r="ACJ93" s="94">
        <v>1.8858355E-8</v>
      </c>
      <c r="ACK93" s="94">
        <v>0</v>
      </c>
      <c r="ACL93" s="94">
        <v>2.3639292999999999E-17</v>
      </c>
      <c r="ACM93" s="94">
        <v>3.7485414000000001E-16</v>
      </c>
      <c r="ACN93" s="94">
        <v>5.9689630000000001E-15</v>
      </c>
      <c r="ACO93" s="94">
        <v>9.4992999999999997E-14</v>
      </c>
      <c r="ACP93" s="94">
        <v>1.5111829000000001E-12</v>
      </c>
      <c r="ACQ93" s="94">
        <v>2.4036372000000001E-11</v>
      </c>
      <c r="ACR93" s="94">
        <v>3.8237258000000001E-10</v>
      </c>
      <c r="ACS93" s="94">
        <v>6.0867859999999998E-9</v>
      </c>
      <c r="ACT93" s="94">
        <v>9.7034539999999994E-8</v>
      </c>
      <c r="ACU93" s="94">
        <v>1.5513016E-6</v>
      </c>
      <c r="ACV93" s="94">
        <v>2.4929992000000002E-5</v>
      </c>
      <c r="ACW93" s="94">
        <v>4.0437353999999998E-4</v>
      </c>
      <c r="ACX93" s="94">
        <v>2.5310083000000001E-3</v>
      </c>
      <c r="ACY93" s="94">
        <v>8.3547350000000003E-3</v>
      </c>
      <c r="ACZ93" s="94">
        <v>2.0554970999999998E-2</v>
      </c>
      <c r="ADA93" s="94">
        <v>4.162594E-2</v>
      </c>
      <c r="ADB93" s="94">
        <v>7.2511140000000002E-2</v>
      </c>
      <c r="ADC93" s="94">
        <v>0.11125767</v>
      </c>
      <c r="ADD93" s="94">
        <v>0.15239905000000001</v>
      </c>
      <c r="ADE93" s="94">
        <v>0.18741701999999999</v>
      </c>
      <c r="ADF93" s="94">
        <v>0.20666395000000001</v>
      </c>
      <c r="ADG93" s="94">
        <v>0.20841030999999999</v>
      </c>
      <c r="ADH93" s="94">
        <v>0.19410872000000001</v>
      </c>
      <c r="ADI93" s="94">
        <v>0.16234180000000001</v>
      </c>
      <c r="ADJ93" s="94">
        <v>0.12206042</v>
      </c>
      <c r="ADK93" s="94">
        <v>8.2010780000000005E-2</v>
      </c>
      <c r="ADL93" s="94">
        <v>4.858962E-2</v>
      </c>
      <c r="ADM93" s="94">
        <v>2.4806491999999999E-2</v>
      </c>
      <c r="ADN93" s="94">
        <v>1.0485837E-2</v>
      </c>
      <c r="ADO93" s="94">
        <v>3.3876005999999999E-3</v>
      </c>
      <c r="ADP93" s="94">
        <v>6.6825360000000004E-4</v>
      </c>
      <c r="ADQ93" s="94">
        <v>5.0876079999999998E-5</v>
      </c>
      <c r="ADR93" s="94">
        <v>8.4716269999999992E-6</v>
      </c>
      <c r="ADS93" s="94">
        <v>4.2977354E-6</v>
      </c>
      <c r="ADT93" s="94">
        <v>2.6401735000000002E-6</v>
      </c>
      <c r="ADU93" s="94">
        <v>9.6966809999999991E-7</v>
      </c>
      <c r="ADV93" s="94">
        <v>1.9934621999999999E-7</v>
      </c>
      <c r="ADW93" s="94">
        <v>4.1075186000000002E-8</v>
      </c>
      <c r="ADX93" s="94">
        <v>1.8859036999999999E-8</v>
      </c>
      <c r="ADY93" s="100"/>
      <c r="ADZ93" s="101"/>
      <c r="AEA93" s="101"/>
      <c r="AEB93" s="101"/>
      <c r="AEC93" s="101"/>
      <c r="AED93" s="144">
        <f t="shared" si="51"/>
        <v>88</v>
      </c>
      <c r="AEE93" s="160"/>
      <c r="AEF93" s="159">
        <f t="shared" si="63"/>
        <v>88</v>
      </c>
      <c r="AEG93" s="138">
        <f t="shared" si="59"/>
        <v>1.8858263E-8</v>
      </c>
      <c r="AEH93" s="138">
        <f t="shared" si="59"/>
        <v>1.8858363999999999E-8</v>
      </c>
      <c r="AEI93" s="138">
        <f t="shared" si="59"/>
        <v>1.885847E-8</v>
      </c>
      <c r="AEJ93" s="138">
        <f t="shared" si="59"/>
        <v>1.8858682000000002E-8</v>
      </c>
      <c r="AEK93" s="138">
        <f t="shared" si="59"/>
        <v>1.8858511E-8</v>
      </c>
      <c r="AEL93" s="138">
        <f t="shared" si="59"/>
        <v>1.8858517999999999E-8</v>
      </c>
      <c r="AEM93" s="138">
        <f t="shared" si="59"/>
        <v>1.8858566000000001E-8</v>
      </c>
      <c r="AEN93" s="138">
        <f t="shared" si="59"/>
        <v>1.8858557000000001E-8</v>
      </c>
      <c r="AEO93" s="138">
        <f t="shared" si="59"/>
        <v>1.8858549999999999E-8</v>
      </c>
      <c r="AEP93" s="138">
        <f t="shared" si="59"/>
        <v>1.8858569999999999E-8</v>
      </c>
      <c r="AEQ93" s="138">
        <f t="shared" si="60"/>
        <v>1.8858604E-8</v>
      </c>
      <c r="AER93" s="138">
        <f t="shared" si="60"/>
        <v>1.8858589999999999E-8</v>
      </c>
      <c r="AES93" s="138">
        <f t="shared" si="60"/>
        <v>1.8858545000000001E-8</v>
      </c>
      <c r="AET93" s="138">
        <f t="shared" si="60"/>
        <v>1.88585E-8</v>
      </c>
      <c r="AEU93" s="138">
        <f t="shared" si="60"/>
        <v>1.8858434999999999E-8</v>
      </c>
      <c r="AEV93" s="138">
        <f t="shared" si="60"/>
        <v>1.8858367E-8</v>
      </c>
      <c r="AEW93" s="138">
        <f t="shared" si="60"/>
        <v>1.885823E-8</v>
      </c>
      <c r="AEX93" s="138">
        <f t="shared" si="60"/>
        <v>1.8858140000000001E-8</v>
      </c>
      <c r="AEY93" s="138">
        <f t="shared" si="60"/>
        <v>1.8858355E-8</v>
      </c>
      <c r="AEZ93" s="130">
        <f t="shared" si="52"/>
        <v>24.94</v>
      </c>
      <c r="AFA93" s="91"/>
      <c r="AFB93" s="94">
        <v>1.8858492000000001E-8</v>
      </c>
      <c r="AFC93" s="139">
        <f t="shared" si="53"/>
        <v>1.8858464052631582E-8</v>
      </c>
      <c r="AFD93" s="91"/>
      <c r="AFE93" s="142"/>
      <c r="AFF93" s="142"/>
      <c r="AFG93" s="138">
        <f t="shared" si="62"/>
        <v>0.15239971999999999</v>
      </c>
      <c r="AFH93" s="138">
        <f t="shared" si="62"/>
        <v>0.15239976</v>
      </c>
      <c r="AFI93" s="138">
        <f t="shared" si="62"/>
        <v>0.15239999000000001</v>
      </c>
      <c r="AFJ93" s="138">
        <f t="shared" si="62"/>
        <v>0.1523996</v>
      </c>
      <c r="AFK93" s="138">
        <f t="shared" si="62"/>
        <v>0.15239960999999999</v>
      </c>
      <c r="AFL93" s="138">
        <f t="shared" si="62"/>
        <v>0.15239963000000001</v>
      </c>
      <c r="AFM93" s="138">
        <f t="shared" si="62"/>
        <v>0.15239984000000001</v>
      </c>
      <c r="AFN93" s="138">
        <f t="shared" si="62"/>
        <v>0.15239966999999999</v>
      </c>
      <c r="AFO93" s="138">
        <f t="shared" si="62"/>
        <v>0.15239938</v>
      </c>
      <c r="AFP93" s="138">
        <f t="shared" si="62"/>
        <v>0.15239918</v>
      </c>
      <c r="AFQ93" s="138">
        <f t="shared" si="62"/>
        <v>0.15239921000000001</v>
      </c>
      <c r="AFR93" s="138">
        <f t="shared" si="62"/>
        <v>0.15239933</v>
      </c>
      <c r="AFS93" s="138">
        <f t="shared" si="62"/>
        <v>0.15239923</v>
      </c>
      <c r="AFT93" s="138">
        <f t="shared" si="62"/>
        <v>0.15239936000000001</v>
      </c>
      <c r="AFU93" s="138">
        <f t="shared" si="62"/>
        <v>0.15239917</v>
      </c>
      <c r="AFV93" s="138">
        <f t="shared" si="62"/>
        <v>0.15239932</v>
      </c>
      <c r="AFW93" s="138">
        <f t="shared" si="61"/>
        <v>0.15239966999999999</v>
      </c>
      <c r="AFX93" s="138">
        <f t="shared" si="61"/>
        <v>0.15239991</v>
      </c>
      <c r="AFY93" s="138">
        <f t="shared" si="61"/>
        <v>0.15239981999999999</v>
      </c>
      <c r="AFZ93" s="138" t="e">
        <f t="shared" si="61"/>
        <v>#VALUE!</v>
      </c>
      <c r="AGA93" s="139">
        <f t="shared" si="55"/>
        <v>0.15239954736842107</v>
      </c>
      <c r="AGB93" s="91"/>
      <c r="AGC93" s="91"/>
      <c r="AGD93" s="91"/>
      <c r="AGE93" s="91"/>
      <c r="AGF93" s="91"/>
      <c r="AGG93" s="91"/>
      <c r="AGH93" s="91"/>
      <c r="AGI93" s="91"/>
      <c r="AGJ93" s="91"/>
      <c r="AGK93" s="91"/>
      <c r="AGL93" s="91"/>
      <c r="AGM93" s="91"/>
      <c r="AGN93" s="91"/>
      <c r="AGO93" s="91"/>
      <c r="AGP93" s="91"/>
      <c r="AGQ93" s="91"/>
      <c r="AGR93" s="91"/>
      <c r="AGS93" s="91"/>
      <c r="AGT93" s="91"/>
      <c r="AGU93" s="91"/>
      <c r="AGV93" s="91"/>
      <c r="AGW93" s="91"/>
      <c r="AGX93" s="91"/>
      <c r="AGY93" s="91"/>
      <c r="AGZ93" s="91"/>
      <c r="AHA93" s="91"/>
      <c r="AHB93" s="91"/>
      <c r="AHC93" s="91"/>
      <c r="AHD93" s="91"/>
      <c r="AHE93" s="91"/>
      <c r="AHF93" s="91"/>
      <c r="AHG93" s="91"/>
      <c r="AHH93" s="91"/>
      <c r="AHI93" s="91"/>
      <c r="AHJ93" s="91"/>
      <c r="AHK93" s="91"/>
      <c r="AHL93" s="91"/>
      <c r="AHM93" s="91"/>
      <c r="AHN93" s="91"/>
      <c r="AHO93" s="91"/>
      <c r="AHP93" s="91"/>
      <c r="AHQ93" s="91"/>
      <c r="AHR93" s="91"/>
      <c r="AHS93" s="91"/>
      <c r="AHT93" s="91"/>
      <c r="AHU93" s="91"/>
      <c r="AHV93" s="91"/>
      <c r="AHW93" s="91"/>
      <c r="AHX93" s="91"/>
      <c r="AHY93" s="91"/>
      <c r="AHZ93" s="91"/>
      <c r="AIA93" s="91"/>
      <c r="AIB93" s="91"/>
      <c r="AIC93" s="91"/>
      <c r="AID93" s="91"/>
      <c r="AIE93" s="91"/>
      <c r="AIF93" s="91"/>
      <c r="AIG93" s="91"/>
      <c r="AIH93" s="91"/>
      <c r="AII93" s="91"/>
      <c r="AIJ93" s="91"/>
      <c r="AIK93" s="91"/>
      <c r="AIL93" s="91"/>
      <c r="AIM93" s="91"/>
      <c r="AIN93" s="91"/>
      <c r="AIO93" s="91"/>
      <c r="AIP93" s="91"/>
      <c r="AIQ93" s="91"/>
      <c r="AIR93" s="91"/>
      <c r="AIS93" s="91"/>
      <c r="AIT93" s="91"/>
      <c r="AIU93" s="91"/>
      <c r="AIV93" s="91"/>
      <c r="AIW93" s="91"/>
      <c r="AIX93" s="91"/>
      <c r="AIY93" s="91"/>
      <c r="AIZ93" s="91"/>
      <c r="AJA93" s="91"/>
      <c r="AJB93" s="91"/>
      <c r="AJC93" s="91"/>
      <c r="AJD93" s="91"/>
      <c r="AJE93" s="91"/>
      <c r="AJF93" s="91"/>
      <c r="AJG93" s="91"/>
      <c r="AJH93" s="91"/>
      <c r="AJI93" s="91"/>
      <c r="AJJ93" s="91"/>
      <c r="AJK93" s="91"/>
      <c r="AJL93" s="91"/>
      <c r="AJM93" s="91"/>
      <c r="AJN93" s="91"/>
      <c r="AJO93" s="91"/>
      <c r="AJP93" s="91"/>
      <c r="AJQ93" s="91"/>
      <c r="AJR93" s="91"/>
      <c r="AJS93" s="91"/>
      <c r="AJT93" s="91"/>
      <c r="AJU93" s="91"/>
      <c r="AJV93" s="91"/>
      <c r="AJW93" s="91"/>
      <c r="AJX93" s="91"/>
      <c r="AJY93" s="91"/>
      <c r="AJZ93" s="91"/>
      <c r="AKA93" s="91"/>
      <c r="AKB93" s="91"/>
      <c r="AKC93" s="91"/>
      <c r="AKD93" s="91"/>
      <c r="AKE93" s="91"/>
      <c r="AKF93" s="91"/>
      <c r="AKG93" s="91"/>
      <c r="AKH93" s="91"/>
      <c r="AKI93" s="91"/>
      <c r="AKJ93" s="91"/>
      <c r="AKK93" s="91"/>
      <c r="AKL93" s="91"/>
      <c r="AKM93" s="91"/>
      <c r="AKN93" s="91"/>
      <c r="AKO93" s="91"/>
      <c r="AKP93" s="91"/>
      <c r="AKQ93" s="91"/>
      <c r="AKR93" s="91"/>
      <c r="AKS93" s="91"/>
      <c r="AKT93" s="91"/>
      <c r="AKU93" s="91"/>
      <c r="AKV93" s="91"/>
      <c r="AKW93" s="91"/>
      <c r="AKX93" s="91"/>
      <c r="AKY93" s="91"/>
      <c r="AKZ93" s="91"/>
      <c r="ALA93" s="91"/>
      <c r="ALB93" s="91"/>
      <c r="ALC93" s="91"/>
      <c r="ALD93" s="91"/>
      <c r="ALE93" s="91"/>
      <c r="ALF93" s="91"/>
      <c r="ALG93" s="91"/>
      <c r="ALH93" s="91"/>
      <c r="ALI93" s="91"/>
      <c r="ALJ93" s="91"/>
      <c r="ALK93" s="91"/>
      <c r="ALL93" s="91"/>
      <c r="ALM93" s="91"/>
      <c r="ALN93" s="91"/>
      <c r="ALO93" s="91"/>
      <c r="ALP93" s="91"/>
      <c r="ALQ93" s="91"/>
      <c r="ALR93" s="91"/>
      <c r="ALS93" s="91"/>
      <c r="ALT93" s="91"/>
      <c r="ALU93" s="91"/>
      <c r="ALV93" s="91"/>
      <c r="ALW93" s="91"/>
      <c r="ALX93" s="91"/>
      <c r="ALY93" s="91"/>
      <c r="ALZ93" s="91"/>
      <c r="AMA93" s="91"/>
      <c r="AMB93" s="91"/>
      <c r="AMC93" s="91"/>
      <c r="AMD93" s="91"/>
      <c r="AME93" s="91"/>
      <c r="AMF93" s="91"/>
      <c r="AMG93" s="91"/>
      <c r="AMH93" s="91"/>
      <c r="AMI93" s="91"/>
      <c r="AMJ93" s="91"/>
      <c r="AMK93" s="91"/>
      <c r="AML93" s="91"/>
      <c r="AMM93" s="91"/>
      <c r="AMN93" s="91"/>
      <c r="AMO93" s="91"/>
      <c r="AMP93" s="91"/>
      <c r="AMQ93" s="91"/>
      <c r="AMR93" s="91"/>
      <c r="AMS93" s="91"/>
      <c r="AMT93" s="91"/>
      <c r="AMU93" s="91"/>
      <c r="AMV93" s="91"/>
      <c r="AMW93" s="91"/>
      <c r="AMX93" s="91"/>
      <c r="AMY93" s="91"/>
      <c r="AMZ93" s="91"/>
      <c r="ANA93" s="91"/>
      <c r="ANB93" s="91"/>
      <c r="ANC93" s="91"/>
      <c r="AND93" s="91"/>
      <c r="ANE93" s="91"/>
      <c r="ANF93" s="91"/>
      <c r="ANG93" s="91"/>
      <c r="ANH93" s="91"/>
      <c r="ANI93" s="91"/>
      <c r="ANJ93" s="91"/>
      <c r="ANK93" s="91"/>
      <c r="ANL93" s="91"/>
      <c r="ANM93" s="91"/>
      <c r="ANN93" s="91"/>
      <c r="ANO93" s="91"/>
      <c r="ANP93" s="91"/>
      <c r="ANQ93" s="91"/>
      <c r="ANR93" s="91"/>
      <c r="ANS93" s="91"/>
      <c r="ANT93" s="91"/>
      <c r="ANU93" s="91"/>
      <c r="ANV93" s="91"/>
      <c r="ANW93" s="91"/>
      <c r="ANX93" s="91"/>
      <c r="ANY93" s="91"/>
      <c r="ANZ93" s="91"/>
      <c r="AOA93" s="91"/>
      <c r="AOB93" s="91"/>
      <c r="AOC93" s="91"/>
      <c r="AOD93" s="91"/>
      <c r="AOE93" s="91"/>
      <c r="AOF93" s="91"/>
      <c r="AOG93" s="91"/>
      <c r="AOH93" s="91"/>
      <c r="AOI93" s="91"/>
      <c r="AOJ93" s="91"/>
      <c r="AOK93" s="91"/>
      <c r="AOL93" s="91"/>
      <c r="AOM93" s="91"/>
      <c r="AON93" s="91"/>
      <c r="AOO93" s="91"/>
      <c r="AOP93" s="91"/>
      <c r="AOQ93" s="91"/>
      <c r="AOR93" s="91"/>
      <c r="AOS93" s="91"/>
      <c r="AOT93" s="91"/>
      <c r="AOU93" s="91"/>
      <c r="AOV93" s="91"/>
      <c r="AOW93" s="91"/>
      <c r="AOX93" s="91"/>
      <c r="AOY93" s="91"/>
      <c r="AOZ93" s="91"/>
      <c r="APA93" s="91"/>
      <c r="APB93" s="91"/>
      <c r="APC93" s="91"/>
      <c r="APD93" s="91"/>
      <c r="APE93" s="91"/>
      <c r="APF93" s="91"/>
      <c r="APG93" s="91"/>
      <c r="APH93" s="91"/>
      <c r="API93" s="91"/>
      <c r="APJ93" s="91"/>
      <c r="APK93" s="91"/>
      <c r="APL93" s="91"/>
      <c r="APM93" s="91"/>
      <c r="APN93" s="91"/>
      <c r="APO93" s="91"/>
      <c r="APP93" s="91"/>
      <c r="APQ93" s="91"/>
      <c r="APR93" s="91"/>
      <c r="APS93" s="91"/>
      <c r="APT93" s="91"/>
      <c r="APU93" s="91"/>
      <c r="APV93" s="91"/>
      <c r="APW93" s="91"/>
      <c r="APX93" s="91"/>
      <c r="APY93" s="91"/>
      <c r="APZ93" s="91"/>
      <c r="AQA93" s="91"/>
      <c r="AQB93" s="91"/>
      <c r="AQC93" s="91"/>
      <c r="AQD93" s="91"/>
      <c r="AQE93" s="91"/>
      <c r="AQF93" s="91"/>
      <c r="AQG93" s="91"/>
      <c r="AQH93" s="91"/>
      <c r="AQI93" s="91"/>
      <c r="AQJ93" s="91"/>
      <c r="AQK93" s="91"/>
      <c r="AQL93" s="91"/>
      <c r="AQM93" s="91"/>
      <c r="AQN93" s="91"/>
      <c r="AQO93" s="91"/>
      <c r="AQP93" s="91"/>
      <c r="AQQ93" s="91"/>
      <c r="AQR93" s="91"/>
      <c r="AQS93" s="91"/>
      <c r="AQT93" s="91"/>
      <c r="AQU93" s="91"/>
      <c r="AQV93" s="91"/>
      <c r="AQW93" s="91"/>
      <c r="AQX93" s="91"/>
      <c r="AQY93" s="91"/>
      <c r="AQZ93" s="91"/>
      <c r="ARA93" s="91"/>
      <c r="ARB93" s="91"/>
      <c r="ARC93" s="91"/>
      <c r="ARD93" s="91"/>
      <c r="ARE93" s="91"/>
      <c r="ARF93" s="91"/>
      <c r="ARG93" s="91"/>
      <c r="ARH93" s="91"/>
      <c r="ARI93" s="91"/>
      <c r="ARJ93" s="91"/>
      <c r="ARK93" s="91"/>
      <c r="ARL93" s="91"/>
      <c r="ARM93" s="91"/>
      <c r="ARN93" s="91"/>
      <c r="ARO93" s="91"/>
      <c r="ARP93" s="91"/>
      <c r="ARQ93" s="91"/>
      <c r="ARR93" s="91"/>
      <c r="ARS93" s="91"/>
      <c r="ART93" s="91"/>
      <c r="ARU93" s="91"/>
      <c r="ARV93" s="91"/>
      <c r="ARW93" s="91"/>
      <c r="ARX93" s="91"/>
      <c r="ARY93" s="91"/>
      <c r="ARZ93" s="91"/>
      <c r="ASA93" s="91"/>
      <c r="ASB93" s="91"/>
      <c r="ASC93" s="91"/>
      <c r="ASD93" s="91"/>
      <c r="ASE93" s="91"/>
      <c r="ASF93" s="91"/>
      <c r="ASG93" s="91"/>
      <c r="ASH93" s="91"/>
      <c r="ASI93" s="91"/>
      <c r="ASJ93" s="91"/>
      <c r="ASK93" s="91"/>
      <c r="ASL93" s="91"/>
      <c r="ASM93" s="91"/>
      <c r="ASN93" s="91"/>
      <c r="ASO93" s="91"/>
      <c r="ASP93" s="91"/>
      <c r="ASQ93" s="91"/>
      <c r="ASR93" s="91"/>
    </row>
    <row r="94" spans="1:1188" ht="1.1499999999999999" customHeight="1" x14ac:dyDescent="0.25">
      <c r="A94" s="129">
        <v>89</v>
      </c>
      <c r="B94" s="130">
        <v>25.23</v>
      </c>
      <c r="C94" s="123">
        <f>IF(ROW()-$B$4&lt;$B$112,2,3)</f>
        <v>3</v>
      </c>
      <c r="D94" s="129">
        <v>89</v>
      </c>
      <c r="E94" s="91">
        <v>0</v>
      </c>
      <c r="F94" s="92">
        <v>1.0608369E-16</v>
      </c>
      <c r="G94" s="92">
        <v>1.6813353000000001E-15</v>
      </c>
      <c r="H94" s="92">
        <v>2.6772582000000001E-14</v>
      </c>
      <c r="I94" s="92">
        <v>4.2630785999999998E-13</v>
      </c>
      <c r="J94" s="92">
        <v>6.7899280000000004E-12</v>
      </c>
      <c r="K94" s="92">
        <v>1.08201025E-10</v>
      </c>
      <c r="L94" s="92">
        <v>1.7256224E-9</v>
      </c>
      <c r="M94" s="92">
        <v>2.755017E-8</v>
      </c>
      <c r="N94" s="92">
        <v>4.4039082999999998E-7</v>
      </c>
      <c r="O94" s="92">
        <v>7.0475803000000002E-6</v>
      </c>
      <c r="P94" s="92">
        <v>1.1282733599999999E-4</v>
      </c>
      <c r="Q94" s="92">
        <v>1.2208526999999999E-3</v>
      </c>
      <c r="R94" s="92">
        <v>4.9591849999999996E-3</v>
      </c>
      <c r="S94" s="92">
        <v>1.367111E-2</v>
      </c>
      <c r="T94" s="92">
        <v>3.0032432000000001E-2</v>
      </c>
      <c r="U94" s="92">
        <v>5.5889472000000003E-2</v>
      </c>
      <c r="V94" s="92">
        <v>9.0858913999999999E-2</v>
      </c>
      <c r="W94" s="92">
        <v>0.13129437999999999</v>
      </c>
      <c r="X94" s="92">
        <v>0.17016691</v>
      </c>
      <c r="Y94" s="92">
        <v>0.19831283</v>
      </c>
      <c r="Z94" s="93">
        <v>0.20774686000000001</v>
      </c>
      <c r="AA94" s="93">
        <v>0.20342797000000001</v>
      </c>
      <c r="AB94" s="93">
        <v>0.17976059999999999</v>
      </c>
      <c r="AC94" s="93">
        <v>0.14319456999999999</v>
      </c>
      <c r="AD94" s="93">
        <v>0.10245081</v>
      </c>
      <c r="AE94" s="93">
        <v>6.5246545000000003E-2</v>
      </c>
      <c r="AF94" s="93">
        <v>3.6373141999999997E-2</v>
      </c>
      <c r="AG94" s="93">
        <v>1.7251519999999999E-2</v>
      </c>
      <c r="AH94" s="93">
        <v>6.6115319999999998E-3</v>
      </c>
      <c r="AI94" s="93">
        <v>1.8224026000000001E-3</v>
      </c>
      <c r="AJ94" s="93">
        <v>2.4718922000000002E-4</v>
      </c>
      <c r="AK94" s="93">
        <v>2.0819879999999999E-5</v>
      </c>
      <c r="AL94" s="93">
        <v>5.3179270000000001E-6</v>
      </c>
      <c r="AM94" s="93">
        <v>3.3575960000000002E-6</v>
      </c>
      <c r="AN94" s="93">
        <v>1.7931255E-6</v>
      </c>
      <c r="AO94" s="93">
        <v>5.416004E-7</v>
      </c>
      <c r="AP94" s="93">
        <v>9.3966860000000005E-8</v>
      </c>
      <c r="AQ94" s="93">
        <v>2.1897077999999999E-8</v>
      </c>
      <c r="AR94" s="93">
        <v>1.0303797999999999E-8</v>
      </c>
      <c r="AS94" s="94">
        <v>0</v>
      </c>
      <c r="AT94" s="94">
        <v>1.0608524499999999E-16</v>
      </c>
      <c r="AU94" s="94">
        <v>1.6813568999999999E-15</v>
      </c>
      <c r="AV94" s="94">
        <v>2.6772812000000001E-14</v>
      </c>
      <c r="AW94" s="94">
        <v>4.2631002999999999E-13</v>
      </c>
      <c r="AX94" s="94">
        <v>6.7899362000000003E-12</v>
      </c>
      <c r="AY94" s="94">
        <v>1.0820078E-10</v>
      </c>
      <c r="AZ94" s="94">
        <v>1.7256128000000001E-9</v>
      </c>
      <c r="BA94" s="94">
        <v>2.7549925000000001E-8</v>
      </c>
      <c r="BB94" s="94">
        <v>4.4038571999999997E-7</v>
      </c>
      <c r="BC94" s="94">
        <v>7.0474849999999997E-6</v>
      </c>
      <c r="BD94" s="94">
        <v>1.12825604E-4</v>
      </c>
      <c r="BE94" s="94">
        <v>1.2208423999999999E-3</v>
      </c>
      <c r="BF94" s="94">
        <v>4.9591562999999998E-3</v>
      </c>
      <c r="BG94" s="94">
        <v>1.3671058999999999E-2</v>
      </c>
      <c r="BH94" s="94">
        <v>3.0032356999999999E-2</v>
      </c>
      <c r="BI94" s="94">
        <v>5.5889412999999999E-2</v>
      </c>
      <c r="BJ94" s="94">
        <v>9.0858910000000001E-2</v>
      </c>
      <c r="BK94" s="94">
        <v>0.13129444000000001</v>
      </c>
      <c r="BL94" s="94">
        <v>0.17016708999999999</v>
      </c>
      <c r="BM94" s="94">
        <v>0.19831318000000001</v>
      </c>
      <c r="BN94" s="94">
        <v>0.2077474</v>
      </c>
      <c r="BO94" s="94">
        <v>0.20342848999999999</v>
      </c>
      <c r="BP94" s="94">
        <v>0.17976099000000001</v>
      </c>
      <c r="BQ94" s="94">
        <v>0.14319483999999999</v>
      </c>
      <c r="BR94" s="94">
        <v>0.10245089</v>
      </c>
      <c r="BS94" s="94">
        <v>6.5246515000000005E-2</v>
      </c>
      <c r="BT94" s="94">
        <v>3.6373033999999999E-2</v>
      </c>
      <c r="BU94" s="94">
        <v>1.7251417000000002E-2</v>
      </c>
      <c r="BV94" s="94">
        <v>6.6114770000000002E-3</v>
      </c>
      <c r="BW94" s="94">
        <v>1.8223842999999999E-3</v>
      </c>
      <c r="BX94" s="94">
        <v>2.4718636999999997E-4</v>
      </c>
      <c r="BY94" s="94">
        <v>2.0819683E-5</v>
      </c>
      <c r="BZ94" s="94">
        <v>5.3178874000000004E-6</v>
      </c>
      <c r="CA94" s="94">
        <v>3.3575713999999999E-6</v>
      </c>
      <c r="CB94" s="94">
        <v>1.7931147E-6</v>
      </c>
      <c r="CC94" s="94">
        <v>5.4159925999999999E-7</v>
      </c>
      <c r="CD94" s="94">
        <v>9.3966259999999999E-8</v>
      </c>
      <c r="CE94" s="94">
        <v>2.1897081E-8</v>
      </c>
      <c r="CF94" s="94">
        <v>1.0303862E-8</v>
      </c>
      <c r="CG94" s="94">
        <v>0</v>
      </c>
      <c r="CH94" s="94">
        <v>1.0606165399999999E-16</v>
      </c>
      <c r="CI94" s="94">
        <v>1.6810377E-15</v>
      </c>
      <c r="CJ94" s="94">
        <v>2.6768576E-14</v>
      </c>
      <c r="CK94" s="94">
        <v>4.2625565999999999E-13</v>
      </c>
      <c r="CL94" s="94">
        <v>6.7892744000000003E-12</v>
      </c>
      <c r="CM94" s="94">
        <v>1.0819328E-10</v>
      </c>
      <c r="CN94" s="94">
        <v>1.7255386E-9</v>
      </c>
      <c r="CO94" s="94">
        <v>2.7549374000000001E-8</v>
      </c>
      <c r="CP94" s="94">
        <v>4.4038463999999997E-7</v>
      </c>
      <c r="CQ94" s="94">
        <v>7.0475340000000004E-6</v>
      </c>
      <c r="CR94" s="94">
        <v>1.1282671E-4</v>
      </c>
      <c r="CS94" s="94">
        <v>1.2208499000000001E-3</v>
      </c>
      <c r="CT94" s="94">
        <v>4.9591829999999998E-3</v>
      </c>
      <c r="CU94" s="94">
        <v>1.3671119000000001E-2</v>
      </c>
      <c r="CV94" s="94">
        <v>3.0032478000000001E-2</v>
      </c>
      <c r="CW94" s="94">
        <v>5.5889583999999999E-2</v>
      </c>
      <c r="CX94" s="94">
        <v>9.0859120000000002E-2</v>
      </c>
      <c r="CY94" s="94">
        <v>0.13129465000000001</v>
      </c>
      <c r="CZ94" s="94">
        <v>0.17016722000000001</v>
      </c>
      <c r="DA94" s="94">
        <v>0.19831303</v>
      </c>
      <c r="DB94" s="94">
        <v>0.2077466</v>
      </c>
      <c r="DC94" s="94">
        <v>0.20342752</v>
      </c>
      <c r="DD94" s="94">
        <v>0.17975981999999999</v>
      </c>
      <c r="DE94" s="94">
        <v>0.14319367999999999</v>
      </c>
      <c r="DF94" s="94">
        <v>0.10245006500000001</v>
      </c>
      <c r="DG94" s="94">
        <v>6.5246029999999997E-2</v>
      </c>
      <c r="DH94" s="94">
        <v>3.6372790000000002E-2</v>
      </c>
      <c r="DI94" s="94">
        <v>1.7251298000000002E-2</v>
      </c>
      <c r="DJ94" s="94">
        <v>6.6114279999999999E-3</v>
      </c>
      <c r="DK94" s="94">
        <v>1.8223684999999999E-3</v>
      </c>
      <c r="DL94" s="94">
        <v>2.4718404000000001E-4</v>
      </c>
      <c r="DM94" s="94">
        <v>2.0819549E-5</v>
      </c>
      <c r="DN94" s="94">
        <v>5.3178955999999996E-6</v>
      </c>
      <c r="DO94" s="94">
        <v>3.3575816E-6</v>
      </c>
      <c r="DP94" s="94">
        <v>1.7931144E-6</v>
      </c>
      <c r="DQ94" s="94">
        <v>5.4160099999999995E-7</v>
      </c>
      <c r="DR94" s="94">
        <v>9.3968349999999997E-8</v>
      </c>
      <c r="DS94" s="94">
        <v>2.1897032000000001E-8</v>
      </c>
      <c r="DT94" s="94">
        <v>1.0303914E-8</v>
      </c>
      <c r="DU94" s="94">
        <v>0</v>
      </c>
      <c r="DV94" s="94">
        <v>1.06061747E-16</v>
      </c>
      <c r="DW94" s="94">
        <v>1.6810419E-15</v>
      </c>
      <c r="DX94" s="94">
        <v>2.6768685999999999E-14</v>
      </c>
      <c r="DY94" s="94">
        <v>4.2625789999999999E-13</v>
      </c>
      <c r="DZ94" s="94">
        <v>6.7893187000000001E-12</v>
      </c>
      <c r="EA94" s="94">
        <v>1.0819407E-10</v>
      </c>
      <c r="EB94" s="94">
        <v>1.7255519000000001E-9</v>
      </c>
      <c r="EC94" s="94">
        <v>2.7549602000000001E-8</v>
      </c>
      <c r="ED94" s="94">
        <v>4.4038862000000001E-7</v>
      </c>
      <c r="EE94" s="94">
        <v>7.0476040000000002E-6</v>
      </c>
      <c r="EF94" s="94">
        <v>1.1282793000000001E-4</v>
      </c>
      <c r="EG94" s="94">
        <v>1.2208577999999999E-3</v>
      </c>
      <c r="EH94" s="94">
        <v>4.9592055999999997E-3</v>
      </c>
      <c r="EI94" s="94">
        <v>1.3671165000000001E-2</v>
      </c>
      <c r="EJ94" s="94">
        <v>3.0032528999999999E-2</v>
      </c>
      <c r="EK94" s="94">
        <v>5.5889599999999998E-2</v>
      </c>
      <c r="EL94" s="94">
        <v>9.0859025999999996E-2</v>
      </c>
      <c r="EM94" s="94">
        <v>0.13129435</v>
      </c>
      <c r="EN94" s="94">
        <v>0.17016672999999999</v>
      </c>
      <c r="EO94" s="94">
        <v>0.19831249000000001</v>
      </c>
      <c r="EP94" s="94">
        <v>0.20774633000000001</v>
      </c>
      <c r="EQ94" s="94">
        <v>0.20342739000000001</v>
      </c>
      <c r="ER94" s="94">
        <v>0.17976001</v>
      </c>
      <c r="ES94" s="94">
        <v>0.14319414</v>
      </c>
      <c r="ET94" s="94">
        <v>0.10245058</v>
      </c>
      <c r="EU94" s="94">
        <v>6.5246529999999997E-2</v>
      </c>
      <c r="EV94" s="94">
        <v>3.6373135000000001E-2</v>
      </c>
      <c r="EW94" s="94">
        <v>1.7251497000000001E-2</v>
      </c>
      <c r="EX94" s="94">
        <v>6.6115130000000003E-3</v>
      </c>
      <c r="EY94" s="94">
        <v>1.8223899999999999E-3</v>
      </c>
      <c r="EZ94" s="94">
        <v>2.4718572999999998E-4</v>
      </c>
      <c r="FA94" s="94">
        <v>2.0819739999999999E-5</v>
      </c>
      <c r="FB94" s="94">
        <v>5.3179450000000001E-6</v>
      </c>
      <c r="FC94" s="94">
        <v>3.3576073000000001E-6</v>
      </c>
      <c r="FD94" s="94">
        <v>1.7931229000000001E-6</v>
      </c>
      <c r="FE94" s="94">
        <v>5.4160520000000005E-7</v>
      </c>
      <c r="FF94" s="94">
        <v>9.3967720000000001E-8</v>
      </c>
      <c r="FG94" s="94">
        <v>2.189761E-8</v>
      </c>
      <c r="FH94" s="94">
        <v>1.0304045E-8</v>
      </c>
      <c r="FI94" s="94">
        <v>0</v>
      </c>
      <c r="FJ94" s="94">
        <v>1.0606165E-16</v>
      </c>
      <c r="FK94" s="94">
        <v>1.6810402999999999E-15</v>
      </c>
      <c r="FL94" s="94">
        <v>2.6768660000000001E-14</v>
      </c>
      <c r="FM94" s="94">
        <v>4.2625760000000002E-13</v>
      </c>
      <c r="FN94" s="94">
        <v>6.7893142999999999E-12</v>
      </c>
      <c r="FO94" s="94">
        <v>1.08194E-10</v>
      </c>
      <c r="FP94" s="94">
        <v>1.7255506000000001E-9</v>
      </c>
      <c r="FQ94" s="94">
        <v>2.7549574999999999E-8</v>
      </c>
      <c r="FR94" s="94">
        <v>4.4038793999999998E-7</v>
      </c>
      <c r="FS94" s="94">
        <v>7.0475903E-6</v>
      </c>
      <c r="FT94" s="94">
        <v>1.128277E-4</v>
      </c>
      <c r="FU94" s="94">
        <v>1.2208553E-3</v>
      </c>
      <c r="FV94" s="94">
        <v>4.9591916999999998E-3</v>
      </c>
      <c r="FW94" s="94">
        <v>1.367112E-2</v>
      </c>
      <c r="FX94" s="94">
        <v>3.0032426000000001E-2</v>
      </c>
      <c r="FY94" s="94">
        <v>5.5889429999999997E-2</v>
      </c>
      <c r="FZ94" s="94">
        <v>9.0858830000000002E-2</v>
      </c>
      <c r="GA94" s="94">
        <v>0.13129426999999999</v>
      </c>
      <c r="GB94" s="94">
        <v>0.17016687999999999</v>
      </c>
      <c r="GC94" s="94">
        <v>0.19831294999999999</v>
      </c>
      <c r="GD94" s="94">
        <v>0.20774744000000001</v>
      </c>
      <c r="GE94" s="94">
        <v>0.20342857</v>
      </c>
      <c r="GF94" s="94">
        <v>0.17976097999999999</v>
      </c>
      <c r="GG94" s="94">
        <v>0.14319462999999999</v>
      </c>
      <c r="GH94" s="94">
        <v>0.10245065</v>
      </c>
      <c r="GI94" s="94">
        <v>6.5246366E-2</v>
      </c>
      <c r="GJ94" s="94">
        <v>3.6372979999999999E-2</v>
      </c>
      <c r="GK94" s="94">
        <v>1.7251391000000001E-2</v>
      </c>
      <c r="GL94" s="94">
        <v>6.6114590000000001E-3</v>
      </c>
      <c r="GM94" s="94">
        <v>1.8223725E-3</v>
      </c>
      <c r="GN94" s="94">
        <v>2.4718214999999998E-4</v>
      </c>
      <c r="GO94" s="94">
        <v>2.0819421E-5</v>
      </c>
      <c r="GP94" s="94">
        <v>5.3179210000000003E-6</v>
      </c>
      <c r="GQ94" s="94">
        <v>3.3576319999999999E-6</v>
      </c>
      <c r="GR94" s="94">
        <v>1.7931405E-6</v>
      </c>
      <c r="GS94" s="94">
        <v>5.4159860000000004E-7</v>
      </c>
      <c r="GT94" s="94">
        <v>9.3968374000000005E-8</v>
      </c>
      <c r="GU94" s="94">
        <v>2.1897159999999999E-8</v>
      </c>
      <c r="GV94" s="94">
        <v>1.030394E-8</v>
      </c>
      <c r="GW94" s="94">
        <v>0</v>
      </c>
      <c r="GX94" s="94">
        <v>1.0606097E-16</v>
      </c>
      <c r="GY94" s="94">
        <v>1.6810294999999999E-15</v>
      </c>
      <c r="GZ94" s="94">
        <v>2.6768480000000001E-14</v>
      </c>
      <c r="HA94" s="94">
        <v>4.2625457E-13</v>
      </c>
      <c r="HB94" s="94">
        <v>6.7892627E-12</v>
      </c>
      <c r="HC94" s="94">
        <v>1.0819319E-10</v>
      </c>
      <c r="HD94" s="94">
        <v>1.7255376000000001E-9</v>
      </c>
      <c r="HE94" s="94">
        <v>2.7549356999999999E-8</v>
      </c>
      <c r="HF94" s="94">
        <v>4.4038424E-7</v>
      </c>
      <c r="HG94" s="94">
        <v>7.0475270000000004E-6</v>
      </c>
      <c r="HH94" s="94">
        <v>1.1282664E-4</v>
      </c>
      <c r="HI94" s="94">
        <v>1.2208477E-3</v>
      </c>
      <c r="HJ94" s="94">
        <v>4.9591701999999998E-3</v>
      </c>
      <c r="HK94" s="94">
        <v>1.3671081999999999E-2</v>
      </c>
      <c r="HL94" s="94">
        <v>3.0032385000000002E-2</v>
      </c>
      <c r="HM94" s="94">
        <v>5.5889424E-2</v>
      </c>
      <c r="HN94" s="94">
        <v>9.0858889999999998E-2</v>
      </c>
      <c r="HO94" s="94">
        <v>0.13129434000000001</v>
      </c>
      <c r="HP94" s="94">
        <v>0.17016685000000001</v>
      </c>
      <c r="HQ94" s="94">
        <v>0.19831270000000001</v>
      </c>
      <c r="HR94" s="94">
        <v>0.20774693999999999</v>
      </c>
      <c r="HS94" s="94">
        <v>0.20342809000000001</v>
      </c>
      <c r="HT94" s="94">
        <v>0.1797607</v>
      </c>
      <c r="HU94" s="94">
        <v>0.14319452999999999</v>
      </c>
      <c r="HV94" s="94">
        <v>0.10245062000000001</v>
      </c>
      <c r="HW94" s="94">
        <v>6.5246314E-2</v>
      </c>
      <c r="HX94" s="94">
        <v>3.6372893000000003E-2</v>
      </c>
      <c r="HY94" s="94">
        <v>1.7251320000000001E-2</v>
      </c>
      <c r="HZ94" s="94">
        <v>6.6114310000000001E-3</v>
      </c>
      <c r="IA94" s="94">
        <v>1.8223725E-3</v>
      </c>
      <c r="IB94" s="94">
        <v>2.4718503000000001E-4</v>
      </c>
      <c r="IC94" s="94">
        <v>2.0819609000000001E-5</v>
      </c>
      <c r="ID94" s="94">
        <v>5.317902E-6</v>
      </c>
      <c r="IE94" s="94">
        <v>3.3575872999999999E-6</v>
      </c>
      <c r="IF94" s="94">
        <v>1.7931236000000001E-6</v>
      </c>
      <c r="IG94" s="94">
        <v>5.416011E-7</v>
      </c>
      <c r="IH94" s="94">
        <v>9.3968990000000003E-8</v>
      </c>
      <c r="II94" s="94">
        <v>2.1897180999999999E-8</v>
      </c>
      <c r="IJ94" s="94">
        <v>1.0303942999999999E-8</v>
      </c>
      <c r="IK94" s="94">
        <v>0</v>
      </c>
      <c r="IL94" s="94">
        <v>1.0606016E-16</v>
      </c>
      <c r="IM94" s="94">
        <v>1.6810161999999999E-15</v>
      </c>
      <c r="IN94" s="94">
        <v>2.6768265999999999E-14</v>
      </c>
      <c r="IO94" s="94">
        <v>4.2625104999999998E-13</v>
      </c>
      <c r="IP94" s="94">
        <v>6.789208E-12</v>
      </c>
      <c r="IQ94" s="94">
        <v>1.081923E-10</v>
      </c>
      <c r="IR94" s="94">
        <v>1.7255231E-9</v>
      </c>
      <c r="IS94" s="94">
        <v>2.7549118999999999E-8</v>
      </c>
      <c r="IT94" s="94">
        <v>4.4038032000000003E-7</v>
      </c>
      <c r="IU94" s="94">
        <v>7.0474603000000003E-6</v>
      </c>
      <c r="IV94" s="94">
        <v>1.1282544400000001E-4</v>
      </c>
      <c r="IW94" s="94">
        <v>1.2208424999999999E-3</v>
      </c>
      <c r="IX94" s="94">
        <v>4.959158E-3</v>
      </c>
      <c r="IY94" s="94">
        <v>1.3671064E-2</v>
      </c>
      <c r="IZ94" s="94">
        <v>3.0032369999999999E-2</v>
      </c>
      <c r="JA94" s="94">
        <v>5.5889424E-2</v>
      </c>
      <c r="JB94" s="94">
        <v>9.0858939999999999E-2</v>
      </c>
      <c r="JC94" s="94">
        <v>0.13129449000000001</v>
      </c>
      <c r="JD94" s="94">
        <v>0.17016712000000001</v>
      </c>
      <c r="JE94" s="94">
        <v>0.19831286000000001</v>
      </c>
      <c r="JF94" s="94">
        <v>0.20774641999999999</v>
      </c>
      <c r="JG94" s="94">
        <v>0.20342737</v>
      </c>
      <c r="JH94" s="94">
        <v>0.17975985</v>
      </c>
      <c r="JI94" s="94">
        <v>0.14319382999999999</v>
      </c>
      <c r="JJ94" s="94">
        <v>0.10245021</v>
      </c>
      <c r="JK94" s="94">
        <v>6.5246180000000001E-2</v>
      </c>
      <c r="JL94" s="94">
        <v>3.6372893000000003E-2</v>
      </c>
      <c r="JM94" s="94">
        <v>1.7251342999999999E-2</v>
      </c>
      <c r="JN94" s="94">
        <v>6.6114333000000004E-3</v>
      </c>
      <c r="JO94" s="94">
        <v>1.8223722999999999E-3</v>
      </c>
      <c r="JP94" s="94">
        <v>2.4718692E-4</v>
      </c>
      <c r="JQ94" s="94">
        <v>2.0819776000000001E-5</v>
      </c>
      <c r="JR94" s="94">
        <v>5.3179256000000001E-6</v>
      </c>
      <c r="JS94" s="94">
        <v>3.3575838999999999E-6</v>
      </c>
      <c r="JT94" s="94">
        <v>1.793115E-6</v>
      </c>
      <c r="JU94" s="94">
        <v>5.4160256E-7</v>
      </c>
      <c r="JV94" s="94">
        <v>9.3968600000000004E-8</v>
      </c>
      <c r="JW94" s="94">
        <v>2.1897339E-8</v>
      </c>
      <c r="JX94" s="94">
        <v>1.0303973E-8</v>
      </c>
      <c r="JY94" s="94">
        <v>0</v>
      </c>
      <c r="JZ94" s="94">
        <v>1.0605925E-16</v>
      </c>
      <c r="KA94" s="94">
        <v>1.6810019999999999E-15</v>
      </c>
      <c r="KB94" s="94">
        <v>2.6768045000000001E-14</v>
      </c>
      <c r="KC94" s="94">
        <v>4.2624757999999998E-13</v>
      </c>
      <c r="KD94" s="94">
        <v>6.7891510000000002E-12</v>
      </c>
      <c r="KE94" s="94">
        <v>1.08191386E-10</v>
      </c>
      <c r="KF94" s="94">
        <v>1.7255082E-9</v>
      </c>
      <c r="KG94" s="94">
        <v>2.7548878999999999E-8</v>
      </c>
      <c r="KH94" s="94">
        <v>4.4037643E-7</v>
      </c>
      <c r="KI94" s="94">
        <v>7.0473960000000004E-6</v>
      </c>
      <c r="KJ94" s="94">
        <v>1.1282432E-4</v>
      </c>
      <c r="KK94" s="94">
        <v>1.2208389E-3</v>
      </c>
      <c r="KL94" s="94">
        <v>4.9591519999999997E-3</v>
      </c>
      <c r="KM94" s="94">
        <v>1.36710545E-2</v>
      </c>
      <c r="KN94" s="94">
        <v>3.0032348E-2</v>
      </c>
      <c r="KO94" s="94">
        <v>5.5889340000000003E-2</v>
      </c>
      <c r="KP94" s="94">
        <v>9.0858795000000006E-2</v>
      </c>
      <c r="KQ94" s="94">
        <v>0.13129431999999999</v>
      </c>
      <c r="KR94" s="94">
        <v>0.17016700000000001</v>
      </c>
      <c r="KS94" s="94">
        <v>0.19831283</v>
      </c>
      <c r="KT94" s="94">
        <v>0.20774648000000001</v>
      </c>
      <c r="KU94" s="94">
        <v>0.20342742</v>
      </c>
      <c r="KV94" s="94">
        <v>0.1797598</v>
      </c>
      <c r="KW94" s="94">
        <v>0.14319370000000001</v>
      </c>
      <c r="KX94" s="94">
        <v>0.10245004000000001</v>
      </c>
      <c r="KY94" s="94">
        <v>6.5246059999999995E-2</v>
      </c>
      <c r="KZ94" s="94">
        <v>3.6372880000000003E-2</v>
      </c>
      <c r="LA94" s="94">
        <v>1.7251385000000001E-2</v>
      </c>
      <c r="LB94" s="94">
        <v>6.6114620000000002E-3</v>
      </c>
      <c r="LC94" s="94">
        <v>1.8223737E-3</v>
      </c>
      <c r="LD94" s="94">
        <v>2.4718473999999998E-4</v>
      </c>
      <c r="LE94" s="94">
        <v>2.0819617999999999E-5</v>
      </c>
      <c r="LF94" s="94">
        <v>5.3179132999999999E-6</v>
      </c>
      <c r="LG94" s="94">
        <v>3.3575946000000002E-6</v>
      </c>
      <c r="LH94" s="94">
        <v>1.7931219000000001E-6</v>
      </c>
      <c r="LI94" s="94">
        <v>5.4160459999999999E-7</v>
      </c>
      <c r="LJ94" s="94">
        <v>9.3968180000000003E-8</v>
      </c>
      <c r="LK94" s="94">
        <v>2.1897347999999999E-8</v>
      </c>
      <c r="LL94" s="94">
        <v>1.0303968999999999E-8</v>
      </c>
      <c r="LM94" s="94">
        <v>0</v>
      </c>
      <c r="LN94" s="94">
        <v>1.0605873E-16</v>
      </c>
      <c r="LO94" s="94">
        <v>1.6809937000000001E-15</v>
      </c>
      <c r="LP94" s="94">
        <v>2.6767914999999999E-14</v>
      </c>
      <c r="LQ94" s="94">
        <v>4.2624554999999998E-13</v>
      </c>
      <c r="LR94" s="94">
        <v>6.7891213E-12</v>
      </c>
      <c r="LS94" s="94">
        <v>1.0819093499999999E-10</v>
      </c>
      <c r="LT94" s="94">
        <v>1.7255009E-9</v>
      </c>
      <c r="LU94" s="94">
        <v>2.7548753000000001E-8</v>
      </c>
      <c r="LV94" s="94">
        <v>4.4037420000000001E-7</v>
      </c>
      <c r="LW94" s="94">
        <v>7.0473598000000004E-6</v>
      </c>
      <c r="LX94" s="94">
        <v>1.1282371E-4</v>
      </c>
      <c r="LY94" s="94">
        <v>1.2208365000000001E-3</v>
      </c>
      <c r="LZ94" s="94">
        <v>4.9591493E-3</v>
      </c>
      <c r="MA94" s="94">
        <v>1.3671055999999999E-2</v>
      </c>
      <c r="MB94" s="94">
        <v>3.0032351999999998E-2</v>
      </c>
      <c r="MC94" s="94">
        <v>5.5889319999999999E-2</v>
      </c>
      <c r="MD94" s="94">
        <v>9.0858679999999997E-2</v>
      </c>
      <c r="ME94" s="94">
        <v>0.13129409</v>
      </c>
      <c r="MF94" s="94">
        <v>0.17016658000000001</v>
      </c>
      <c r="MG94" s="94">
        <v>0.19831246</v>
      </c>
      <c r="MH94" s="94">
        <v>0.20774645</v>
      </c>
      <c r="MI94" s="94">
        <v>0.20342751000000001</v>
      </c>
      <c r="MJ94" s="94">
        <v>0.17975996</v>
      </c>
      <c r="MK94" s="94">
        <v>0.14319390000000001</v>
      </c>
      <c r="ML94" s="94">
        <v>0.10245013</v>
      </c>
      <c r="MM94" s="94">
        <v>6.5246009999999993E-2</v>
      </c>
      <c r="MN94" s="94">
        <v>3.6372830000000002E-2</v>
      </c>
      <c r="MO94" s="94">
        <v>1.7251374E-2</v>
      </c>
      <c r="MP94" s="94">
        <v>6.6114759999999998E-3</v>
      </c>
      <c r="MQ94" s="94">
        <v>1.8223792999999999E-3</v>
      </c>
      <c r="MR94" s="94">
        <v>2.4718374999999998E-4</v>
      </c>
      <c r="MS94" s="94">
        <v>2.0819547000000001E-5</v>
      </c>
      <c r="MT94" s="94">
        <v>5.3179009999999998E-6</v>
      </c>
      <c r="MU94" s="94">
        <v>3.3575963999999999E-6</v>
      </c>
      <c r="MV94" s="94">
        <v>1.793129E-6</v>
      </c>
      <c r="MW94" s="94">
        <v>5.4160654000000004E-7</v>
      </c>
      <c r="MX94" s="94">
        <v>9.3968220000000002E-8</v>
      </c>
      <c r="MY94" s="94">
        <v>2.1897371E-8</v>
      </c>
      <c r="MZ94" s="94">
        <v>1.0303967E-8</v>
      </c>
      <c r="NA94" s="94">
        <v>0</v>
      </c>
      <c r="NB94" s="94">
        <v>1.0605846E-16</v>
      </c>
      <c r="NC94" s="94">
        <v>1.6809895E-15</v>
      </c>
      <c r="ND94" s="94">
        <v>2.6767850000000001E-14</v>
      </c>
      <c r="NE94" s="94">
        <v>4.2624454000000003E-13</v>
      </c>
      <c r="NF94" s="94">
        <v>6.7891060000000001E-12</v>
      </c>
      <c r="NG94" s="94">
        <v>1.0819071E-10</v>
      </c>
      <c r="NH94" s="94">
        <v>1.7254979E-9</v>
      </c>
      <c r="NI94" s="94">
        <v>2.7548704999999999E-8</v>
      </c>
      <c r="NJ94" s="94">
        <v>4.4037335999999998E-7</v>
      </c>
      <c r="NK94" s="94">
        <v>7.0473430000000004E-6</v>
      </c>
      <c r="NL94" s="94">
        <v>1.1282343E-4</v>
      </c>
      <c r="NM94" s="94">
        <v>1.2208328999999999E-3</v>
      </c>
      <c r="NN94" s="94">
        <v>4.9591352999999996E-3</v>
      </c>
      <c r="NO94" s="94">
        <v>1.3671027000000001E-2</v>
      </c>
      <c r="NP94" s="94">
        <v>3.003231E-2</v>
      </c>
      <c r="NQ94" s="94">
        <v>5.5889293999999999E-2</v>
      </c>
      <c r="NR94" s="94">
        <v>9.0858646000000001E-2</v>
      </c>
      <c r="NS94" s="94">
        <v>0.13129394999999999</v>
      </c>
      <c r="NT94" s="94">
        <v>0.17016630999999999</v>
      </c>
      <c r="NU94" s="94">
        <v>0.19831207000000001</v>
      </c>
      <c r="NV94" s="94">
        <v>0.20774634</v>
      </c>
      <c r="NW94" s="94">
        <v>0.20342746</v>
      </c>
      <c r="NX94" s="94">
        <v>0.17976012999999999</v>
      </c>
      <c r="NY94" s="94">
        <v>0.14319425999999999</v>
      </c>
      <c r="NZ94" s="94">
        <v>0.10245050999999999</v>
      </c>
      <c r="OA94" s="94">
        <v>6.5246254000000004E-2</v>
      </c>
      <c r="OB94" s="94">
        <v>3.6372885000000001E-2</v>
      </c>
      <c r="OC94" s="94">
        <v>1.725136E-2</v>
      </c>
      <c r="OD94" s="94">
        <v>6.6114724999999999E-3</v>
      </c>
      <c r="OE94" s="94">
        <v>1.8223848999999999E-3</v>
      </c>
      <c r="OF94" s="94">
        <v>2.4718496999999998E-4</v>
      </c>
      <c r="OG94" s="94">
        <v>2.0819639999999999E-5</v>
      </c>
      <c r="OH94" s="94">
        <v>5.3179136999999997E-6</v>
      </c>
      <c r="OI94" s="94">
        <v>3.357597E-6</v>
      </c>
      <c r="OJ94" s="94">
        <v>1.7931294999999999E-6</v>
      </c>
      <c r="OK94" s="94">
        <v>5.4160599999999999E-7</v>
      </c>
      <c r="OL94" s="94">
        <v>9.3968440000000006E-8</v>
      </c>
      <c r="OM94" s="94">
        <v>2.1897418999999999E-8</v>
      </c>
      <c r="ON94" s="94">
        <v>1.0303976E-8</v>
      </c>
      <c r="OO94" s="94">
        <v>0</v>
      </c>
      <c r="OP94" s="94">
        <v>1.0605881999999999E-16</v>
      </c>
      <c r="OQ94" s="94">
        <v>1.6809953E-15</v>
      </c>
      <c r="OR94" s="94">
        <v>2.676796E-14</v>
      </c>
      <c r="OS94" s="94">
        <v>4.2624649999999998E-13</v>
      </c>
      <c r="OT94" s="94">
        <v>6.7891400000000003E-12</v>
      </c>
      <c r="OU94" s="94">
        <v>1.0819132E-10</v>
      </c>
      <c r="OV94" s="94">
        <v>1.7255082E-9</v>
      </c>
      <c r="OW94" s="94">
        <v>2.7548890999999999E-8</v>
      </c>
      <c r="OX94" s="94">
        <v>4.4037670000000002E-7</v>
      </c>
      <c r="OY94" s="94">
        <v>7.0474007000000001E-6</v>
      </c>
      <c r="OZ94" s="94">
        <v>1.12824455E-4</v>
      </c>
      <c r="PA94" s="94">
        <v>1.2208347999999999E-3</v>
      </c>
      <c r="PB94" s="94">
        <v>4.9591310000000003E-3</v>
      </c>
      <c r="PC94" s="94">
        <v>1.3671002999999999E-2</v>
      </c>
      <c r="PD94" s="94">
        <v>3.0032257999999999E-2</v>
      </c>
      <c r="PE94" s="94">
        <v>5.5889226E-2</v>
      </c>
      <c r="PF94" s="94">
        <v>9.0858590000000003E-2</v>
      </c>
      <c r="PG94" s="94">
        <v>0.13129397000000001</v>
      </c>
      <c r="PH94" s="94">
        <v>0.17016637000000001</v>
      </c>
      <c r="PI94" s="94">
        <v>0.19831220999999999</v>
      </c>
      <c r="PJ94" s="94">
        <v>0.20774630999999999</v>
      </c>
      <c r="PK94" s="94">
        <v>0.20342737</v>
      </c>
      <c r="PL94" s="94">
        <v>0.17975996</v>
      </c>
      <c r="PM94" s="94">
        <v>0.14319411000000001</v>
      </c>
      <c r="PN94" s="94">
        <v>0.10245049000000001</v>
      </c>
      <c r="PO94" s="94">
        <v>6.5246314E-2</v>
      </c>
      <c r="PP94" s="94">
        <v>3.6372934000000003E-2</v>
      </c>
      <c r="PQ94" s="94">
        <v>1.7251355999999999E-2</v>
      </c>
      <c r="PR94" s="94">
        <v>6.6114549999999996E-3</v>
      </c>
      <c r="PS94" s="94">
        <v>1.8223819E-3</v>
      </c>
      <c r="PT94" s="94">
        <v>2.4718704000000001E-4</v>
      </c>
      <c r="PU94" s="94">
        <v>2.0819795999999999E-5</v>
      </c>
      <c r="PV94" s="94">
        <v>5.3179359999999997E-6</v>
      </c>
      <c r="PW94" s="94">
        <v>3.357606E-6</v>
      </c>
      <c r="PX94" s="94">
        <v>1.7931318E-6</v>
      </c>
      <c r="PY94" s="94">
        <v>5.4160549999999997E-7</v>
      </c>
      <c r="PZ94" s="94">
        <v>9.3968530000000002E-8</v>
      </c>
      <c r="QA94" s="94">
        <v>2.1897476E-8</v>
      </c>
      <c r="QB94" s="94">
        <v>1.0303996E-8</v>
      </c>
      <c r="QC94" s="94">
        <v>0</v>
      </c>
      <c r="QD94" s="94">
        <v>1.0605904E-16</v>
      </c>
      <c r="QE94" s="94">
        <v>1.6809986999999999E-15</v>
      </c>
      <c r="QF94" s="94">
        <v>2.6768019999999999E-14</v>
      </c>
      <c r="QG94" s="94">
        <v>4.2624757999999998E-13</v>
      </c>
      <c r="QH94" s="94">
        <v>6.7891595000000002E-12</v>
      </c>
      <c r="QI94" s="94">
        <v>1.0819166399999999E-10</v>
      </c>
      <c r="QJ94" s="94">
        <v>1.7255147E-9</v>
      </c>
      <c r="QK94" s="94">
        <v>2.7549015999999999E-8</v>
      </c>
      <c r="QL94" s="94">
        <v>4.4037903999999999E-7</v>
      </c>
      <c r="QM94" s="94">
        <v>7.0474407000000003E-6</v>
      </c>
      <c r="QN94" s="94">
        <v>1.1282512E-4</v>
      </c>
      <c r="QO94" s="94">
        <v>1.2208371E-3</v>
      </c>
      <c r="QP94" s="94">
        <v>4.9591339999999996E-3</v>
      </c>
      <c r="QQ94" s="94">
        <v>1.3670995999999999E-2</v>
      </c>
      <c r="QR94" s="94">
        <v>3.0032221000000001E-2</v>
      </c>
      <c r="QS94" s="94">
        <v>5.5889162999999999E-2</v>
      </c>
      <c r="QT94" s="94">
        <v>9.0858560000000005E-2</v>
      </c>
      <c r="QU94" s="94">
        <v>0.13129399999999999</v>
      </c>
      <c r="QV94" s="94">
        <v>0.17016658000000001</v>
      </c>
      <c r="QW94" s="94">
        <v>0.19831254000000001</v>
      </c>
      <c r="QX94" s="94">
        <v>0.20774666999999999</v>
      </c>
      <c r="QY94" s="94">
        <v>0.20342768999999999</v>
      </c>
      <c r="QZ94" s="94">
        <v>0.17976014000000001</v>
      </c>
      <c r="RA94" s="94">
        <v>0.14319409999999999</v>
      </c>
      <c r="RB94" s="94">
        <v>0.1024504</v>
      </c>
      <c r="RC94" s="94">
        <v>6.524634E-2</v>
      </c>
      <c r="RD94" s="94">
        <v>3.6372975000000002E-2</v>
      </c>
      <c r="RE94" s="94">
        <v>1.7251367E-2</v>
      </c>
      <c r="RF94" s="94">
        <v>6.6114444999999999E-3</v>
      </c>
      <c r="RG94" s="94">
        <v>1.8223752000000001E-3</v>
      </c>
      <c r="RH94" s="94">
        <v>2.4718713000000003E-4</v>
      </c>
      <c r="RI94" s="94">
        <v>2.0819806999999999E-5</v>
      </c>
      <c r="RJ94" s="94">
        <v>5.3179455999999998E-6</v>
      </c>
      <c r="RK94" s="94">
        <v>3.357615E-6</v>
      </c>
      <c r="RL94" s="94">
        <v>1.7931355000000001E-6</v>
      </c>
      <c r="RM94" s="94">
        <v>5.4160505999999996E-7</v>
      </c>
      <c r="RN94" s="94">
        <v>9.3968444999999998E-8</v>
      </c>
      <c r="RO94" s="94">
        <v>2.1897474E-8</v>
      </c>
      <c r="RP94" s="94">
        <v>1.0303987E-8</v>
      </c>
      <c r="RQ94" s="94">
        <v>0</v>
      </c>
      <c r="RR94" s="94">
        <v>1.0605891E-16</v>
      </c>
      <c r="RS94" s="94">
        <v>1.6809961E-15</v>
      </c>
      <c r="RT94" s="94">
        <v>2.6767982999999999E-14</v>
      </c>
      <c r="RU94" s="94">
        <v>4.2624711999999999E-13</v>
      </c>
      <c r="RV94" s="94">
        <v>6.7891519999999999E-12</v>
      </c>
      <c r="RW94" s="94">
        <v>1.0819156E-10</v>
      </c>
      <c r="RX94" s="94">
        <v>1.7255134E-9</v>
      </c>
      <c r="RY94" s="94">
        <v>2.7548998E-8</v>
      </c>
      <c r="RZ94" s="94">
        <v>4.4037897999999998E-7</v>
      </c>
      <c r="SA94" s="94">
        <v>7.047444E-6</v>
      </c>
      <c r="SB94" s="94">
        <v>1.1282519E-4</v>
      </c>
      <c r="SC94" s="94">
        <v>1.2208378000000001E-3</v>
      </c>
      <c r="SD94" s="94">
        <v>4.9591343999999997E-3</v>
      </c>
      <c r="SE94" s="94">
        <v>1.3670991E-2</v>
      </c>
      <c r="SF94" s="94">
        <v>3.0032198999999999E-2</v>
      </c>
      <c r="SG94" s="94">
        <v>5.5889107E-2</v>
      </c>
      <c r="SH94" s="94">
        <v>9.0858444999999996E-2</v>
      </c>
      <c r="SI94" s="94">
        <v>0.13129388</v>
      </c>
      <c r="SJ94" s="94">
        <v>0.17016651999999999</v>
      </c>
      <c r="SK94" s="94">
        <v>0.19831256999999999</v>
      </c>
      <c r="SL94" s="94">
        <v>0.20774690000000001</v>
      </c>
      <c r="SM94" s="94">
        <v>0.20342801999999999</v>
      </c>
      <c r="SN94" s="94">
        <v>0.17976049</v>
      </c>
      <c r="SO94" s="94">
        <v>0.14319419999999999</v>
      </c>
      <c r="SP94" s="94">
        <v>0.10245041000000001</v>
      </c>
      <c r="SQ94" s="94">
        <v>6.5246254000000004E-2</v>
      </c>
      <c r="SR94" s="94">
        <v>3.6372950000000001E-2</v>
      </c>
      <c r="SS94" s="94">
        <v>1.7251385000000001E-2</v>
      </c>
      <c r="ST94" s="94">
        <v>6.6114559999999999E-3</v>
      </c>
      <c r="SU94" s="94">
        <v>1.8223754999999999E-3</v>
      </c>
      <c r="SV94" s="94">
        <v>2.4718602000000002E-4</v>
      </c>
      <c r="SW94" s="94">
        <v>2.0819722E-5</v>
      </c>
      <c r="SX94" s="94">
        <v>5.3179310000000002E-6</v>
      </c>
      <c r="SY94" s="94">
        <v>3.3576116E-6</v>
      </c>
      <c r="SZ94" s="94">
        <v>1.793136E-6</v>
      </c>
      <c r="TA94" s="94">
        <v>5.4160520000000005E-7</v>
      </c>
      <c r="TB94" s="94">
        <v>9.3968429999999996E-8</v>
      </c>
      <c r="TC94" s="94">
        <v>2.1897394000000001E-8</v>
      </c>
      <c r="TD94" s="94">
        <v>1.030396E-8</v>
      </c>
      <c r="TE94" s="94">
        <v>0</v>
      </c>
      <c r="TF94" s="94">
        <v>1.0605834499999999E-16</v>
      </c>
      <c r="TG94" s="94">
        <v>1.6809863E-15</v>
      </c>
      <c r="TH94" s="94">
        <v>2.6767822E-14</v>
      </c>
      <c r="TI94" s="94">
        <v>4.2624468000000003E-13</v>
      </c>
      <c r="TJ94" s="94">
        <v>6.7891109999999997E-12</v>
      </c>
      <c r="TK94" s="94">
        <v>1.0819089E-10</v>
      </c>
      <c r="TL94" s="94">
        <v>1.7255031E-9</v>
      </c>
      <c r="TM94" s="94">
        <v>2.7548824000000001E-8</v>
      </c>
      <c r="TN94" s="94">
        <v>4.4037605999999998E-7</v>
      </c>
      <c r="TO94" s="94">
        <v>7.0473975000000003E-6</v>
      </c>
      <c r="TP94" s="94">
        <v>1.1282442599999999E-4</v>
      </c>
      <c r="TQ94" s="94">
        <v>1.2208354999999999E-3</v>
      </c>
      <c r="TR94" s="94">
        <v>4.9591334999999999E-3</v>
      </c>
      <c r="TS94" s="94">
        <v>1.3670989E-2</v>
      </c>
      <c r="TT94" s="94">
        <v>3.0032208000000001E-2</v>
      </c>
      <c r="TU94" s="94">
        <v>5.588912E-2</v>
      </c>
      <c r="TV94" s="94">
        <v>9.085849E-2</v>
      </c>
      <c r="TW94" s="94">
        <v>0.13129399999999999</v>
      </c>
      <c r="TX94" s="94">
        <v>0.17016663000000001</v>
      </c>
      <c r="TY94" s="94">
        <v>0.19831266</v>
      </c>
      <c r="TZ94" s="94">
        <v>0.20774715999999999</v>
      </c>
      <c r="UA94" s="94">
        <v>0.20342834000000001</v>
      </c>
      <c r="UB94" s="94">
        <v>0.17976086999999999</v>
      </c>
      <c r="UC94" s="94">
        <v>0.14319459000000001</v>
      </c>
      <c r="UD94" s="94">
        <v>0.10245058999999999</v>
      </c>
      <c r="UE94" s="94">
        <v>6.5246284000000002E-2</v>
      </c>
      <c r="UF94" s="94">
        <v>3.6372926E-2</v>
      </c>
      <c r="UG94" s="94">
        <v>1.7251385000000001E-2</v>
      </c>
      <c r="UH94" s="94">
        <v>6.6114705999999997E-3</v>
      </c>
      <c r="UI94" s="94">
        <v>1.8223808E-3</v>
      </c>
      <c r="UJ94" s="94">
        <v>2.471862E-4</v>
      </c>
      <c r="UK94" s="94">
        <v>2.0819722E-5</v>
      </c>
      <c r="UL94" s="94">
        <v>5.3179164999999997E-6</v>
      </c>
      <c r="UM94" s="94">
        <v>3.3575998E-6</v>
      </c>
      <c r="UN94" s="94">
        <v>1.7931309000000001E-6</v>
      </c>
      <c r="UO94" s="94">
        <v>5.4160482999999998E-7</v>
      </c>
      <c r="UP94" s="94">
        <v>9.3968560000000005E-8</v>
      </c>
      <c r="UQ94" s="94">
        <v>2.1897326999999999E-8</v>
      </c>
      <c r="UR94" s="94">
        <v>1.0303932999999999E-8</v>
      </c>
      <c r="US94" s="94">
        <v>0</v>
      </c>
      <c r="UT94" s="94">
        <v>1.060584E-16</v>
      </c>
      <c r="UU94" s="94">
        <v>1.6809865E-15</v>
      </c>
      <c r="UV94" s="94">
        <v>2.6767822E-14</v>
      </c>
      <c r="UW94" s="94">
        <v>4.2624476000000001E-13</v>
      </c>
      <c r="UX94" s="94">
        <v>6.7891105000000002E-12</v>
      </c>
      <c r="UY94" s="94">
        <v>1.08190866E-10</v>
      </c>
      <c r="UZ94" s="94">
        <v>1.7255029E-9</v>
      </c>
      <c r="VA94" s="94">
        <v>2.7548824000000001E-8</v>
      </c>
      <c r="VB94" s="94">
        <v>4.4037589999999998E-7</v>
      </c>
      <c r="VC94" s="94">
        <v>7.0473939999999999E-6</v>
      </c>
      <c r="VD94" s="94">
        <v>1.1282442E-4</v>
      </c>
      <c r="VE94" s="94">
        <v>1.2208340000000001E-3</v>
      </c>
      <c r="VF94" s="94">
        <v>4.9591280000000001E-3</v>
      </c>
      <c r="VG94" s="94">
        <v>1.3670984000000001E-2</v>
      </c>
      <c r="VH94" s="94">
        <v>3.0032192999999999E-2</v>
      </c>
      <c r="VI94" s="94">
        <v>5.5889099999999997E-2</v>
      </c>
      <c r="VJ94" s="94">
        <v>9.0858419999999995E-2</v>
      </c>
      <c r="VK94" s="94">
        <v>0.13129383</v>
      </c>
      <c r="VL94" s="94">
        <v>0.17016635999999999</v>
      </c>
      <c r="VM94" s="94">
        <v>0.19831228000000001</v>
      </c>
      <c r="VN94" s="94">
        <v>0.20774676</v>
      </c>
      <c r="VO94" s="94">
        <v>0.20342793000000001</v>
      </c>
      <c r="VP94" s="94">
        <v>0.17976070999999999</v>
      </c>
      <c r="VQ94" s="94">
        <v>0.14319462999999999</v>
      </c>
      <c r="VR94" s="94">
        <v>0.10245066999999999</v>
      </c>
      <c r="VS94" s="94">
        <v>6.5246289999999998E-2</v>
      </c>
      <c r="VT94" s="94">
        <v>3.6372889999999998E-2</v>
      </c>
      <c r="VU94" s="94">
        <v>1.7251367E-2</v>
      </c>
      <c r="VV94" s="94">
        <v>6.6114714999999996E-3</v>
      </c>
      <c r="VW94" s="94">
        <v>1.8223868999999999E-3</v>
      </c>
      <c r="VX94" s="94">
        <v>2.4718742000000001E-4</v>
      </c>
      <c r="VY94" s="94">
        <v>2.0819773E-5</v>
      </c>
      <c r="VZ94" s="94">
        <v>5.3179079999999997E-6</v>
      </c>
      <c r="WA94" s="94">
        <v>3.3575865999999999E-6</v>
      </c>
      <c r="WB94" s="94">
        <v>1.7931238E-6</v>
      </c>
      <c r="WC94" s="94">
        <v>5.4160336000000004E-7</v>
      </c>
      <c r="WD94" s="94">
        <v>9.3968530000000002E-8</v>
      </c>
      <c r="WE94" s="94">
        <v>2.1897236E-8</v>
      </c>
      <c r="WF94" s="94">
        <v>1.0303893E-8</v>
      </c>
      <c r="WG94" s="94">
        <v>0</v>
      </c>
      <c r="WH94" s="94">
        <v>1.0605902E-16</v>
      </c>
      <c r="WI94" s="94">
        <v>1.6809966999999999E-15</v>
      </c>
      <c r="WJ94" s="94">
        <v>2.6767968999999999E-14</v>
      </c>
      <c r="WK94" s="94">
        <v>4.262469E-13</v>
      </c>
      <c r="WL94" s="94">
        <v>6.7891495000000001E-12</v>
      </c>
      <c r="WM94" s="94">
        <v>1.08191456E-10</v>
      </c>
      <c r="WN94" s="94">
        <v>1.7255117000000001E-9</v>
      </c>
      <c r="WO94" s="94">
        <v>2.7548968E-8</v>
      </c>
      <c r="WP94" s="94">
        <v>4.403784E-7</v>
      </c>
      <c r="WQ94" s="94">
        <v>7.0474340000000002E-6</v>
      </c>
      <c r="WR94" s="94">
        <v>1.1282511E-4</v>
      </c>
      <c r="WS94" s="94">
        <v>1.2208362E-3</v>
      </c>
      <c r="WT94" s="94">
        <v>4.9591297000000003E-3</v>
      </c>
      <c r="WU94" s="94">
        <v>1.3670985E-2</v>
      </c>
      <c r="WV94" s="94">
        <v>3.003219E-2</v>
      </c>
      <c r="WW94" s="94">
        <v>5.5889080000000001E-2</v>
      </c>
      <c r="WX94" s="94">
        <v>9.0858439999999999E-2</v>
      </c>
      <c r="WY94" s="94">
        <v>0.13129394999999999</v>
      </c>
      <c r="WZ94" s="94">
        <v>0.17016654000000001</v>
      </c>
      <c r="XA94" s="94">
        <v>0.19831245</v>
      </c>
      <c r="XB94" s="94">
        <v>0.20774667999999999</v>
      </c>
      <c r="XC94" s="94">
        <v>0.20342782000000001</v>
      </c>
      <c r="XD94" s="94">
        <v>0.17976053</v>
      </c>
      <c r="XE94" s="94">
        <v>0.14319448000000001</v>
      </c>
      <c r="XF94" s="94">
        <v>0.1024506</v>
      </c>
      <c r="XG94" s="94">
        <v>6.5246310000000002E-2</v>
      </c>
      <c r="XH94" s="94">
        <v>3.6372889999999998E-2</v>
      </c>
      <c r="XI94" s="94">
        <v>1.7251346000000001E-2</v>
      </c>
      <c r="XJ94" s="94">
        <v>6.6114609999999999E-3</v>
      </c>
      <c r="XK94" s="94">
        <v>1.8223865E-3</v>
      </c>
      <c r="XL94" s="94">
        <v>2.4718864000000001E-4</v>
      </c>
      <c r="XM94" s="94">
        <v>2.0819820000000002E-5</v>
      </c>
      <c r="XN94" s="94">
        <v>5.3179000000000004E-6</v>
      </c>
      <c r="XO94" s="94">
        <v>3.3575786000000001E-6</v>
      </c>
      <c r="XP94" s="94">
        <v>1.7931189E-6</v>
      </c>
      <c r="XQ94" s="94">
        <v>5.4160193000000005E-7</v>
      </c>
      <c r="XR94" s="94">
        <v>9.3968229999999999E-8</v>
      </c>
      <c r="XS94" s="94">
        <v>2.1897156000000001E-8</v>
      </c>
      <c r="XT94" s="94">
        <v>1.0303853E-8</v>
      </c>
      <c r="XU94" s="94">
        <v>0</v>
      </c>
      <c r="XV94" s="94">
        <v>1.06059834E-16</v>
      </c>
      <c r="XW94" s="94">
        <v>1.6810102E-15</v>
      </c>
      <c r="XX94" s="94">
        <v>2.6768176999999999E-14</v>
      </c>
      <c r="XY94" s="94">
        <v>4.2625009999999998E-13</v>
      </c>
      <c r="XZ94" s="94">
        <v>6.7891972000000002E-12</v>
      </c>
      <c r="YA94" s="94">
        <v>1.0819223E-10</v>
      </c>
      <c r="YB94" s="94">
        <v>1.7255243E-9</v>
      </c>
      <c r="YC94" s="94">
        <v>2.7549184E-8</v>
      </c>
      <c r="YD94" s="94">
        <v>4.4038194000000003E-7</v>
      </c>
      <c r="YE94" s="94">
        <v>7.0474919999999996E-6</v>
      </c>
      <c r="YF94" s="94">
        <v>1.1282603E-4</v>
      </c>
      <c r="YG94" s="94">
        <v>1.220842E-3</v>
      </c>
      <c r="YH94" s="94">
        <v>4.9591465E-3</v>
      </c>
      <c r="YI94" s="94">
        <v>1.3671015999999999E-2</v>
      </c>
      <c r="YJ94" s="94">
        <v>3.0032244999999999E-2</v>
      </c>
      <c r="YK94" s="94">
        <v>5.5889192999999997E-2</v>
      </c>
      <c r="YL94" s="94">
        <v>9.0858616000000003E-2</v>
      </c>
      <c r="YM94" s="94">
        <v>0.1312942</v>
      </c>
      <c r="YN94" s="94">
        <v>0.17016700000000001</v>
      </c>
      <c r="YO94" s="94">
        <v>0.19831309999999999</v>
      </c>
      <c r="YP94" s="94">
        <v>0.20774713</v>
      </c>
      <c r="YQ94" s="94">
        <v>0.2034282</v>
      </c>
      <c r="YR94" s="94">
        <v>0.17976068000000001</v>
      </c>
      <c r="YS94" s="94">
        <v>0.14319456</v>
      </c>
      <c r="YT94" s="94">
        <v>0.102450736</v>
      </c>
      <c r="YU94" s="94">
        <v>6.5246440000000003E-2</v>
      </c>
      <c r="YV94" s="94">
        <v>3.6372981999999998E-2</v>
      </c>
      <c r="YW94" s="94">
        <v>1.7251393E-2</v>
      </c>
      <c r="YX94" s="94">
        <v>6.6114753E-3</v>
      </c>
      <c r="YY94" s="94">
        <v>1.8223899999999999E-3</v>
      </c>
      <c r="YZ94" s="94">
        <v>2.4718899999999998E-4</v>
      </c>
      <c r="ZA94" s="94">
        <v>2.0819806999999999E-5</v>
      </c>
      <c r="ZB94" s="94">
        <v>5.3178850000000002E-6</v>
      </c>
      <c r="ZC94" s="94">
        <v>3.3575679999999998E-6</v>
      </c>
      <c r="ZD94" s="94">
        <v>1.7931144E-6</v>
      </c>
      <c r="ZE94" s="94">
        <v>5.4160023000000002E-7</v>
      </c>
      <c r="ZF94" s="94">
        <v>9.3967649999999999E-8</v>
      </c>
      <c r="ZG94" s="94">
        <v>2.1896993999999999E-8</v>
      </c>
      <c r="ZH94" s="94">
        <v>1.0303773E-8</v>
      </c>
      <c r="ZI94" s="94">
        <v>0</v>
      </c>
      <c r="ZJ94" s="94">
        <v>1.0606040000000001E-16</v>
      </c>
      <c r="ZK94" s="94">
        <v>1.6810196999999999E-15</v>
      </c>
      <c r="ZL94" s="94">
        <v>2.6768328E-14</v>
      </c>
      <c r="ZM94" s="94">
        <v>4.262524E-13</v>
      </c>
      <c r="ZN94" s="94">
        <v>6.7892344999999999E-12</v>
      </c>
      <c r="ZO94" s="94">
        <v>1.0819279499999999E-10</v>
      </c>
      <c r="ZP94" s="94">
        <v>1.7255328E-9</v>
      </c>
      <c r="ZQ94" s="94">
        <v>2.7549309E-8</v>
      </c>
      <c r="ZR94" s="94">
        <v>4.4038415999999998E-7</v>
      </c>
      <c r="ZS94" s="94">
        <v>7.0475303000000001E-6</v>
      </c>
      <c r="ZT94" s="94">
        <v>1.1282675000000001E-4</v>
      </c>
      <c r="ZU94" s="94">
        <v>1.2208462999999999E-3</v>
      </c>
      <c r="ZV94" s="94">
        <v>4.9591623000000001E-3</v>
      </c>
      <c r="ZW94" s="94">
        <v>1.3671055999999999E-2</v>
      </c>
      <c r="ZX94" s="94">
        <v>3.0032329999999999E-2</v>
      </c>
      <c r="ZY94" s="94">
        <v>5.5889330000000001E-2</v>
      </c>
      <c r="ZZ94" s="94">
        <v>9.0858830000000002E-2</v>
      </c>
      <c r="AAA94" s="94">
        <v>0.13129442999999999</v>
      </c>
      <c r="AAB94" s="94">
        <v>0.17016729999999999</v>
      </c>
      <c r="AAC94" s="94">
        <v>0.19831355000000001</v>
      </c>
      <c r="AAD94" s="94">
        <v>0.20774778999999999</v>
      </c>
      <c r="AAE94" s="94">
        <v>0.20342884999999999</v>
      </c>
      <c r="AAF94" s="94">
        <v>0.17976126000000001</v>
      </c>
      <c r="AAG94" s="94">
        <v>0.14319493</v>
      </c>
      <c r="AAH94" s="94">
        <v>0.102451</v>
      </c>
      <c r="AAI94" s="94">
        <v>6.5246639999999995E-2</v>
      </c>
      <c r="AAJ94" s="94">
        <v>3.6373146000000002E-2</v>
      </c>
      <c r="AAK94" s="94">
        <v>1.7251477000000001E-2</v>
      </c>
      <c r="AAL94" s="94">
        <v>6.6115065000000002E-3</v>
      </c>
      <c r="AAM94" s="94">
        <v>1.8223987000000001E-3</v>
      </c>
      <c r="AAN94" s="94">
        <v>2.4719085000000002E-4</v>
      </c>
      <c r="AAO94" s="94">
        <v>2.0819905000000001E-5</v>
      </c>
      <c r="AAP94" s="94">
        <v>5.3178909999999999E-6</v>
      </c>
      <c r="AAQ94" s="94">
        <v>3.3575718E-6</v>
      </c>
      <c r="AAR94" s="94">
        <v>1.7931189999999999E-6</v>
      </c>
      <c r="AAS94" s="94">
        <v>5.416018E-7</v>
      </c>
      <c r="AAT94" s="94">
        <v>9.396761E-8</v>
      </c>
      <c r="AAU94" s="94">
        <v>2.1896837999999999E-8</v>
      </c>
      <c r="AAV94" s="94">
        <v>1.0303717E-8</v>
      </c>
      <c r="AAW94" s="94">
        <v>0</v>
      </c>
      <c r="AAX94" s="94">
        <v>1.0605955600000001E-16</v>
      </c>
      <c r="AAY94" s="94">
        <v>1.6810049E-15</v>
      </c>
      <c r="AAZ94" s="94">
        <v>2.6768080000000001E-14</v>
      </c>
      <c r="ABA94" s="94">
        <v>4.2624840000000001E-13</v>
      </c>
      <c r="ABB94" s="94">
        <v>6.7891724999999997E-12</v>
      </c>
      <c r="ABC94" s="94">
        <v>1.0819184000000001E-10</v>
      </c>
      <c r="ABD94" s="94">
        <v>1.7255169999999999E-9</v>
      </c>
      <c r="ABE94" s="94">
        <v>2.7549051E-8</v>
      </c>
      <c r="ABF94" s="94">
        <v>4.403797E-7</v>
      </c>
      <c r="ABG94" s="94">
        <v>7.0474599999999996E-6</v>
      </c>
      <c r="ABH94" s="94">
        <v>1.1282552E-4</v>
      </c>
      <c r="ABI94" s="94">
        <v>1.2208428E-3</v>
      </c>
      <c r="ABJ94" s="94">
        <v>4.9591567E-3</v>
      </c>
      <c r="ABK94" s="94">
        <v>1.3671050000000001E-2</v>
      </c>
      <c r="ABL94" s="94">
        <v>3.0032335E-2</v>
      </c>
      <c r="ABM94" s="94">
        <v>5.5889342000000002E-2</v>
      </c>
      <c r="ABN94" s="94">
        <v>9.0858830000000002E-2</v>
      </c>
      <c r="ABO94" s="94">
        <v>0.13129440000000001</v>
      </c>
      <c r="ABP94" s="94">
        <v>0.17016714999999999</v>
      </c>
      <c r="ABQ94" s="94">
        <v>0.1983133</v>
      </c>
      <c r="ABR94" s="94">
        <v>0.20774753000000001</v>
      </c>
      <c r="ABS94" s="94">
        <v>0.20342858</v>
      </c>
      <c r="ABT94" s="94">
        <v>0.17976093000000001</v>
      </c>
      <c r="ABU94" s="94">
        <v>0.14319466</v>
      </c>
      <c r="ABV94" s="94">
        <v>0.10245077</v>
      </c>
      <c r="ABW94" s="94">
        <v>6.5246529999999997E-2</v>
      </c>
      <c r="ABX94" s="94">
        <v>3.6373139999999998E-2</v>
      </c>
      <c r="ABY94" s="94">
        <v>1.7251526999999999E-2</v>
      </c>
      <c r="ABZ94" s="94">
        <v>6.6115460000000003E-3</v>
      </c>
      <c r="ACA94" s="94">
        <v>1.8224185999999999E-3</v>
      </c>
      <c r="ACB94" s="94">
        <v>2.4719596999999999E-4</v>
      </c>
      <c r="ACC94" s="94">
        <v>2.0820275999999999E-5</v>
      </c>
      <c r="ACD94" s="94">
        <v>5.3179656000000003E-6</v>
      </c>
      <c r="ACE94" s="94">
        <v>3.3576174999999998E-6</v>
      </c>
      <c r="ACF94" s="94">
        <v>1.7931502E-6</v>
      </c>
      <c r="ACG94" s="94">
        <v>5.416133E-7</v>
      </c>
      <c r="ACH94" s="94">
        <v>9.3969349999999998E-8</v>
      </c>
      <c r="ACI94" s="94">
        <v>2.1897077999999999E-8</v>
      </c>
      <c r="ACJ94" s="94">
        <v>1.0303839999999999E-8</v>
      </c>
      <c r="ACK94" s="94">
        <v>0</v>
      </c>
      <c r="ACL94" s="94">
        <v>1.0605728599999999E-16</v>
      </c>
      <c r="ACM94" s="94">
        <v>1.6809699E-15</v>
      </c>
      <c r="ACN94" s="94">
        <v>2.6767571000000001E-14</v>
      </c>
      <c r="ACO94" s="94">
        <v>4.2624078E-13</v>
      </c>
      <c r="ACP94" s="94">
        <v>6.7890598E-12</v>
      </c>
      <c r="ACQ94" s="94">
        <v>1.0819018599999999E-10</v>
      </c>
      <c r="ACR94" s="94">
        <v>1.7254926E-9</v>
      </c>
      <c r="ACS94" s="94">
        <v>2.7548690000000001E-8</v>
      </c>
      <c r="ACT94" s="94">
        <v>4.4037420000000001E-7</v>
      </c>
      <c r="ACU94" s="94">
        <v>7.0473716E-6</v>
      </c>
      <c r="ACV94" s="94">
        <v>1.1282409E-4</v>
      </c>
      <c r="ACW94" s="94">
        <v>1.2208363E-3</v>
      </c>
      <c r="ACX94" s="94">
        <v>4.9591456000000001E-3</v>
      </c>
      <c r="ACY94" s="94">
        <v>1.3671048999999999E-2</v>
      </c>
      <c r="ACZ94" s="94">
        <v>3.0032339000000002E-2</v>
      </c>
      <c r="ADA94" s="94">
        <v>5.5889322999999998E-2</v>
      </c>
      <c r="ADB94" s="94">
        <v>9.0858704999999998E-2</v>
      </c>
      <c r="ADC94" s="94">
        <v>0.13129394999999999</v>
      </c>
      <c r="ADD94" s="94">
        <v>0.17016614999999999</v>
      </c>
      <c r="ADE94" s="94">
        <v>0.19831176</v>
      </c>
      <c r="ADF94" s="94">
        <v>0.20774564000000001</v>
      </c>
      <c r="ADG94" s="94">
        <v>0.20342668999999999</v>
      </c>
      <c r="ADH94" s="94">
        <v>0.17975943999999999</v>
      </c>
      <c r="ADI94" s="94">
        <v>0.14319369000000001</v>
      </c>
      <c r="ADJ94" s="94">
        <v>0.10245029</v>
      </c>
      <c r="ADK94" s="94">
        <v>6.5246410000000005E-2</v>
      </c>
      <c r="ADL94" s="94">
        <v>3.637319E-2</v>
      </c>
      <c r="ADM94" s="94">
        <v>1.7251586999999999E-2</v>
      </c>
      <c r="ADN94" s="94">
        <v>6.6115725999999998E-3</v>
      </c>
      <c r="ADO94" s="94">
        <v>1.8224121000000001E-3</v>
      </c>
      <c r="ADP94" s="94">
        <v>2.4718789999999999E-4</v>
      </c>
      <c r="ADQ94" s="94">
        <v>2.0819993000000001E-5</v>
      </c>
      <c r="ADR94" s="94">
        <v>5.3180565000000001E-6</v>
      </c>
      <c r="ADS94" s="94">
        <v>3.3576782000000002E-6</v>
      </c>
      <c r="ADT94" s="94">
        <v>1.7931377E-6</v>
      </c>
      <c r="ADU94" s="94">
        <v>5.4159290000000001E-7</v>
      </c>
      <c r="ADV94" s="94">
        <v>9.3965619999999994E-8</v>
      </c>
      <c r="ADW94" s="94">
        <v>2.1897810000000001E-8</v>
      </c>
      <c r="ADX94" s="94">
        <v>1.0304258E-8</v>
      </c>
      <c r="ADY94" s="100"/>
      <c r="ADZ94" s="101"/>
      <c r="AEA94" s="101"/>
      <c r="AEB94" s="101"/>
      <c r="AEC94" s="101"/>
      <c r="AED94" s="144">
        <f t="shared" si="51"/>
        <v>89</v>
      </c>
      <c r="AEE94" s="142"/>
      <c r="AEF94" s="158">
        <f t="shared" si="63"/>
        <v>89</v>
      </c>
      <c r="AEG94" s="138">
        <f t="shared" si="59"/>
        <v>1.0303797999999999E-8</v>
      </c>
      <c r="AEH94" s="138">
        <f t="shared" si="59"/>
        <v>1.0303862E-8</v>
      </c>
      <c r="AEI94" s="138">
        <f t="shared" si="59"/>
        <v>1.0303914E-8</v>
      </c>
      <c r="AEJ94" s="138">
        <f t="shared" si="59"/>
        <v>1.0304045E-8</v>
      </c>
      <c r="AEK94" s="138">
        <f t="shared" si="59"/>
        <v>1.030394E-8</v>
      </c>
      <c r="AEL94" s="138">
        <f t="shared" si="59"/>
        <v>1.0303942999999999E-8</v>
      </c>
      <c r="AEM94" s="138">
        <f t="shared" si="59"/>
        <v>1.0303973E-8</v>
      </c>
      <c r="AEN94" s="138">
        <f t="shared" si="59"/>
        <v>1.0303968999999999E-8</v>
      </c>
      <c r="AEO94" s="138">
        <f t="shared" si="59"/>
        <v>1.0303967E-8</v>
      </c>
      <c r="AEP94" s="138">
        <f t="shared" si="59"/>
        <v>1.0303976E-8</v>
      </c>
      <c r="AEQ94" s="138">
        <f t="shared" si="60"/>
        <v>1.0303996E-8</v>
      </c>
      <c r="AER94" s="138">
        <f t="shared" si="60"/>
        <v>1.0303987E-8</v>
      </c>
      <c r="AES94" s="138">
        <f t="shared" si="60"/>
        <v>1.030396E-8</v>
      </c>
      <c r="AET94" s="138">
        <f t="shared" si="60"/>
        <v>1.0303932999999999E-8</v>
      </c>
      <c r="AEU94" s="138">
        <f t="shared" si="60"/>
        <v>1.0303893E-8</v>
      </c>
      <c r="AEV94" s="138">
        <f t="shared" si="60"/>
        <v>1.0303853E-8</v>
      </c>
      <c r="AEW94" s="138">
        <f t="shared" si="60"/>
        <v>1.0303773E-8</v>
      </c>
      <c r="AEX94" s="138">
        <f t="shared" si="60"/>
        <v>1.0303717E-8</v>
      </c>
      <c r="AEY94" s="138">
        <f t="shared" si="60"/>
        <v>1.0303839999999999E-8</v>
      </c>
      <c r="AEZ94" s="130">
        <f t="shared" si="52"/>
        <v>25.23</v>
      </c>
      <c r="AFA94" s="91"/>
      <c r="AFB94" s="94">
        <v>1.030393E-8</v>
      </c>
      <c r="AFC94" s="139">
        <f t="shared" si="53"/>
        <v>1.0303912578947368E-8</v>
      </c>
      <c r="AFD94" s="91"/>
      <c r="AFE94" s="142"/>
      <c r="AFF94" s="142"/>
      <c r="AFG94" s="138">
        <f t="shared" si="62"/>
        <v>0.17016691</v>
      </c>
      <c r="AFH94" s="138">
        <f t="shared" si="62"/>
        <v>0.17016708999999999</v>
      </c>
      <c r="AFI94" s="138">
        <f t="shared" si="62"/>
        <v>0.17016722000000001</v>
      </c>
      <c r="AFJ94" s="138">
        <f t="shared" si="62"/>
        <v>0.17016672999999999</v>
      </c>
      <c r="AFK94" s="138">
        <f t="shared" si="62"/>
        <v>0.17016687999999999</v>
      </c>
      <c r="AFL94" s="138">
        <f t="shared" si="62"/>
        <v>0.17016685000000001</v>
      </c>
      <c r="AFM94" s="138">
        <f t="shared" si="62"/>
        <v>0.17016712000000001</v>
      </c>
      <c r="AFN94" s="138">
        <f t="shared" si="62"/>
        <v>0.17016700000000001</v>
      </c>
      <c r="AFO94" s="138">
        <f t="shared" si="62"/>
        <v>0.17016658000000001</v>
      </c>
      <c r="AFP94" s="138">
        <f t="shared" si="62"/>
        <v>0.17016630999999999</v>
      </c>
      <c r="AFQ94" s="138">
        <f t="shared" si="62"/>
        <v>0.17016637000000001</v>
      </c>
      <c r="AFR94" s="138">
        <f t="shared" si="62"/>
        <v>0.17016658000000001</v>
      </c>
      <c r="AFS94" s="138">
        <f t="shared" si="62"/>
        <v>0.17016651999999999</v>
      </c>
      <c r="AFT94" s="138">
        <f t="shared" si="62"/>
        <v>0.17016663000000001</v>
      </c>
      <c r="AFU94" s="138">
        <f t="shared" si="62"/>
        <v>0.17016635999999999</v>
      </c>
      <c r="AFV94" s="138">
        <f t="shared" si="62"/>
        <v>0.17016654000000001</v>
      </c>
      <c r="AFW94" s="138">
        <f t="shared" si="61"/>
        <v>0.17016700000000001</v>
      </c>
      <c r="AFX94" s="138">
        <f t="shared" si="61"/>
        <v>0.17016729999999999</v>
      </c>
      <c r="AFY94" s="138">
        <f t="shared" si="61"/>
        <v>0.17016714999999999</v>
      </c>
      <c r="AFZ94" s="138" t="e">
        <f t="shared" si="61"/>
        <v>#VALUE!</v>
      </c>
      <c r="AGA94" s="139">
        <f t="shared" si="55"/>
        <v>0.17016679684210531</v>
      </c>
      <c r="AGB94" s="91"/>
      <c r="AGC94" s="91"/>
      <c r="AGD94" s="91"/>
      <c r="AGE94" s="91"/>
      <c r="AGF94" s="91"/>
      <c r="AGG94" s="91"/>
      <c r="AGH94" s="91"/>
      <c r="AGI94" s="91"/>
      <c r="AGJ94" s="91"/>
      <c r="AGK94" s="91"/>
      <c r="AGL94" s="91"/>
      <c r="AGM94" s="91"/>
      <c r="AGN94" s="91"/>
      <c r="AGO94" s="91"/>
      <c r="AGP94" s="91"/>
      <c r="AGQ94" s="91"/>
      <c r="AGR94" s="91"/>
      <c r="AGS94" s="91"/>
      <c r="AGT94" s="91"/>
      <c r="AGU94" s="91"/>
      <c r="AGV94" s="91"/>
      <c r="AGW94" s="91"/>
      <c r="AGX94" s="91"/>
      <c r="AGY94" s="91"/>
      <c r="AGZ94" s="91"/>
      <c r="AHA94" s="91"/>
      <c r="AHB94" s="91"/>
      <c r="AHC94" s="91"/>
      <c r="AHD94" s="91"/>
      <c r="AHE94" s="91"/>
      <c r="AHF94" s="91"/>
      <c r="AHG94" s="91"/>
      <c r="AHH94" s="91"/>
      <c r="AHI94" s="91"/>
      <c r="AHJ94" s="91"/>
      <c r="AHK94" s="91"/>
      <c r="AHL94" s="91"/>
      <c r="AHM94" s="91"/>
      <c r="AHN94" s="91"/>
      <c r="AHO94" s="91"/>
      <c r="AHP94" s="91"/>
      <c r="AHQ94" s="91"/>
      <c r="AHR94" s="91"/>
      <c r="AHS94" s="91"/>
      <c r="AHT94" s="91"/>
      <c r="AHU94" s="91"/>
      <c r="AHV94" s="91"/>
      <c r="AHW94" s="91"/>
      <c r="AHX94" s="91"/>
      <c r="AHY94" s="91"/>
      <c r="AHZ94" s="91"/>
      <c r="AIA94" s="91"/>
      <c r="AIB94" s="91"/>
      <c r="AIC94" s="91"/>
      <c r="AID94" s="91"/>
      <c r="AIE94" s="91"/>
      <c r="AIF94" s="91"/>
      <c r="AIG94" s="91"/>
      <c r="AIH94" s="91"/>
      <c r="AII94" s="91"/>
      <c r="AIJ94" s="91"/>
      <c r="AIK94" s="91"/>
      <c r="AIL94" s="91"/>
      <c r="AIM94" s="91"/>
      <c r="AIN94" s="91"/>
      <c r="AIO94" s="91"/>
      <c r="AIP94" s="91"/>
      <c r="AIQ94" s="91"/>
      <c r="AIR94" s="91"/>
      <c r="AIS94" s="91"/>
      <c r="AIT94" s="91"/>
      <c r="AIU94" s="91"/>
      <c r="AIV94" s="91"/>
      <c r="AIW94" s="91"/>
      <c r="AIX94" s="91"/>
      <c r="AIY94" s="91"/>
      <c r="AIZ94" s="91"/>
      <c r="AJA94" s="91"/>
      <c r="AJB94" s="91"/>
      <c r="AJC94" s="91"/>
      <c r="AJD94" s="91"/>
      <c r="AJE94" s="91"/>
      <c r="AJF94" s="91"/>
      <c r="AJG94" s="91"/>
      <c r="AJH94" s="91"/>
      <c r="AJI94" s="91"/>
      <c r="AJJ94" s="91"/>
      <c r="AJK94" s="91"/>
      <c r="AJL94" s="91"/>
      <c r="AJM94" s="91"/>
      <c r="AJN94" s="91"/>
      <c r="AJO94" s="91"/>
      <c r="AJP94" s="91"/>
      <c r="AJQ94" s="91"/>
      <c r="AJR94" s="91"/>
      <c r="AJS94" s="91"/>
      <c r="AJT94" s="91"/>
      <c r="AJU94" s="91"/>
      <c r="AJV94" s="91"/>
      <c r="AJW94" s="91"/>
      <c r="AJX94" s="91"/>
      <c r="AJY94" s="91"/>
      <c r="AJZ94" s="91"/>
      <c r="AKA94" s="91"/>
      <c r="AKB94" s="91"/>
      <c r="AKC94" s="91"/>
      <c r="AKD94" s="91"/>
      <c r="AKE94" s="91"/>
      <c r="AKF94" s="91"/>
      <c r="AKG94" s="91"/>
      <c r="AKH94" s="91"/>
      <c r="AKI94" s="91"/>
      <c r="AKJ94" s="91"/>
      <c r="AKK94" s="91"/>
      <c r="AKL94" s="91"/>
      <c r="AKM94" s="91"/>
      <c r="AKN94" s="91"/>
      <c r="AKO94" s="91"/>
      <c r="AKP94" s="91"/>
      <c r="AKQ94" s="91"/>
      <c r="AKR94" s="91"/>
      <c r="AKS94" s="91"/>
      <c r="AKT94" s="91"/>
      <c r="AKU94" s="91"/>
      <c r="AKV94" s="91"/>
      <c r="AKW94" s="91"/>
      <c r="AKX94" s="91"/>
      <c r="AKY94" s="91"/>
      <c r="AKZ94" s="91"/>
      <c r="ALA94" s="91"/>
      <c r="ALB94" s="91"/>
      <c r="ALC94" s="91"/>
      <c r="ALD94" s="91"/>
      <c r="ALE94" s="91"/>
      <c r="ALF94" s="91"/>
      <c r="ALG94" s="91"/>
      <c r="ALH94" s="91"/>
      <c r="ALI94" s="91"/>
      <c r="ALJ94" s="91"/>
      <c r="ALK94" s="91"/>
      <c r="ALL94" s="91"/>
      <c r="ALM94" s="91"/>
      <c r="ALN94" s="91"/>
      <c r="ALO94" s="91"/>
      <c r="ALP94" s="91"/>
      <c r="ALQ94" s="91"/>
      <c r="ALR94" s="91"/>
      <c r="ALS94" s="91"/>
      <c r="ALT94" s="91"/>
      <c r="ALU94" s="91"/>
      <c r="ALV94" s="91"/>
      <c r="ALW94" s="91"/>
      <c r="ALX94" s="91"/>
      <c r="ALY94" s="91"/>
      <c r="ALZ94" s="91"/>
      <c r="AMA94" s="91"/>
      <c r="AMB94" s="91"/>
      <c r="AMC94" s="91"/>
      <c r="AMD94" s="91"/>
      <c r="AME94" s="91"/>
      <c r="AMF94" s="91"/>
      <c r="AMG94" s="91"/>
      <c r="AMH94" s="91"/>
      <c r="AMI94" s="91"/>
      <c r="AMJ94" s="91"/>
      <c r="AMK94" s="91"/>
      <c r="AML94" s="91"/>
      <c r="AMM94" s="91"/>
      <c r="AMN94" s="91"/>
      <c r="AMO94" s="91"/>
      <c r="AMP94" s="91"/>
      <c r="AMQ94" s="91"/>
      <c r="AMR94" s="91"/>
      <c r="AMS94" s="91"/>
      <c r="AMT94" s="91"/>
      <c r="AMU94" s="91"/>
      <c r="AMV94" s="91"/>
      <c r="AMW94" s="91"/>
      <c r="AMX94" s="91"/>
      <c r="AMY94" s="91"/>
      <c r="AMZ94" s="91"/>
      <c r="ANA94" s="91"/>
      <c r="ANB94" s="91"/>
      <c r="ANC94" s="91"/>
      <c r="AND94" s="91"/>
      <c r="ANE94" s="91"/>
      <c r="ANF94" s="91"/>
      <c r="ANG94" s="91"/>
      <c r="ANH94" s="91"/>
      <c r="ANI94" s="91"/>
      <c r="ANJ94" s="91"/>
      <c r="ANK94" s="91"/>
      <c r="ANL94" s="91"/>
      <c r="ANM94" s="91"/>
      <c r="ANN94" s="91"/>
      <c r="ANO94" s="91"/>
      <c r="ANP94" s="91"/>
      <c r="ANQ94" s="91"/>
      <c r="ANR94" s="91"/>
      <c r="ANS94" s="91"/>
      <c r="ANT94" s="91"/>
      <c r="ANU94" s="91"/>
      <c r="ANV94" s="91"/>
      <c r="ANW94" s="91"/>
      <c r="ANX94" s="91"/>
      <c r="ANY94" s="91"/>
      <c r="ANZ94" s="91"/>
      <c r="AOA94" s="91"/>
      <c r="AOB94" s="91"/>
      <c r="AOC94" s="91"/>
      <c r="AOD94" s="91"/>
      <c r="AOE94" s="91"/>
      <c r="AOF94" s="91"/>
      <c r="AOG94" s="91"/>
      <c r="AOH94" s="91"/>
      <c r="AOI94" s="91"/>
      <c r="AOJ94" s="91"/>
      <c r="AOK94" s="91"/>
      <c r="AOL94" s="91"/>
      <c r="AOM94" s="91"/>
      <c r="AON94" s="91"/>
      <c r="AOO94" s="91"/>
      <c r="AOP94" s="91"/>
      <c r="AOQ94" s="91"/>
      <c r="AOR94" s="91"/>
      <c r="AOS94" s="91"/>
      <c r="AOT94" s="91"/>
      <c r="AOU94" s="91"/>
      <c r="AOV94" s="91"/>
      <c r="AOW94" s="91"/>
      <c r="AOX94" s="91"/>
      <c r="AOY94" s="91"/>
      <c r="AOZ94" s="91"/>
      <c r="APA94" s="91"/>
      <c r="APB94" s="91"/>
      <c r="APC94" s="91"/>
      <c r="APD94" s="91"/>
      <c r="APE94" s="91"/>
      <c r="APF94" s="91"/>
      <c r="APG94" s="91"/>
      <c r="APH94" s="91"/>
      <c r="API94" s="91"/>
      <c r="APJ94" s="91"/>
      <c r="APK94" s="91"/>
      <c r="APL94" s="91"/>
      <c r="APM94" s="91"/>
      <c r="APN94" s="91"/>
      <c r="APO94" s="91"/>
      <c r="APP94" s="91"/>
      <c r="APQ94" s="91"/>
      <c r="APR94" s="91"/>
      <c r="APS94" s="91"/>
      <c r="APT94" s="91"/>
      <c r="APU94" s="91"/>
      <c r="APV94" s="91"/>
      <c r="APW94" s="91"/>
      <c r="APX94" s="91"/>
      <c r="APY94" s="91"/>
      <c r="APZ94" s="91"/>
      <c r="AQA94" s="91"/>
      <c r="AQB94" s="91"/>
      <c r="AQC94" s="91"/>
      <c r="AQD94" s="91"/>
      <c r="AQE94" s="91"/>
      <c r="AQF94" s="91"/>
      <c r="AQG94" s="91"/>
      <c r="AQH94" s="91"/>
      <c r="AQI94" s="91"/>
      <c r="AQJ94" s="91"/>
      <c r="AQK94" s="91"/>
      <c r="AQL94" s="91"/>
      <c r="AQM94" s="91"/>
      <c r="AQN94" s="91"/>
      <c r="AQO94" s="91"/>
      <c r="AQP94" s="91"/>
      <c r="AQQ94" s="91"/>
      <c r="AQR94" s="91"/>
      <c r="AQS94" s="91"/>
      <c r="AQT94" s="91"/>
      <c r="AQU94" s="91"/>
      <c r="AQV94" s="91"/>
      <c r="AQW94" s="91"/>
      <c r="AQX94" s="91"/>
      <c r="AQY94" s="91"/>
      <c r="AQZ94" s="91"/>
      <c r="ARA94" s="91"/>
      <c r="ARB94" s="91"/>
      <c r="ARC94" s="91"/>
      <c r="ARD94" s="91"/>
      <c r="ARE94" s="91"/>
      <c r="ARF94" s="91"/>
      <c r="ARG94" s="91"/>
      <c r="ARH94" s="91"/>
      <c r="ARI94" s="91"/>
      <c r="ARJ94" s="91"/>
      <c r="ARK94" s="91"/>
      <c r="ARL94" s="91"/>
      <c r="ARM94" s="91"/>
      <c r="ARN94" s="91"/>
      <c r="ARO94" s="91"/>
      <c r="ARP94" s="91"/>
      <c r="ARQ94" s="91"/>
      <c r="ARR94" s="91"/>
      <c r="ARS94" s="91"/>
      <c r="ART94" s="91"/>
      <c r="ARU94" s="91"/>
      <c r="ARV94" s="91"/>
      <c r="ARW94" s="91"/>
      <c r="ARX94" s="91"/>
      <c r="ARY94" s="91"/>
      <c r="ARZ94" s="91"/>
      <c r="ASA94" s="91"/>
      <c r="ASB94" s="91"/>
      <c r="ASC94" s="91"/>
      <c r="ASD94" s="91"/>
      <c r="ASE94" s="91"/>
      <c r="ASF94" s="91"/>
      <c r="ASG94" s="91"/>
      <c r="ASH94" s="91"/>
      <c r="ASI94" s="91"/>
      <c r="ASJ94" s="91"/>
      <c r="ASK94" s="91"/>
      <c r="ASL94" s="91"/>
      <c r="ASM94" s="91"/>
      <c r="ASN94" s="91"/>
      <c r="ASO94" s="91"/>
      <c r="ASP94" s="91"/>
      <c r="ASQ94" s="91"/>
      <c r="ASR94" s="91"/>
    </row>
    <row r="95" spans="1:1188" ht="1.1499999999999999" customHeight="1" x14ac:dyDescent="0.25">
      <c r="A95" s="129">
        <v>90</v>
      </c>
      <c r="B95" s="130">
        <v>25.52</v>
      </c>
      <c r="C95" s="123">
        <f>IF(ROW()-$B$4&lt;$B$112,2,3)</f>
        <v>3</v>
      </c>
      <c r="D95" s="129">
        <v>90</v>
      </c>
      <c r="E95" s="91">
        <v>0</v>
      </c>
      <c r="F95" s="92">
        <v>4.7578849999999996E-16</v>
      </c>
      <c r="G95" s="92">
        <v>7.5397919999999998E-15</v>
      </c>
      <c r="H95" s="92">
        <v>1.2006050000000001E-13</v>
      </c>
      <c r="I95" s="92">
        <v>1.9117591999999999E-12</v>
      </c>
      <c r="J95" s="92">
        <v>3.0441503000000002E-11</v>
      </c>
      <c r="K95" s="92">
        <v>4.8467670000000001E-10</v>
      </c>
      <c r="L95" s="92">
        <v>7.713931E-9</v>
      </c>
      <c r="M95" s="92">
        <v>1.2266469999999999E-7</v>
      </c>
      <c r="N95" s="92">
        <v>1.9472518E-6</v>
      </c>
      <c r="O95" s="92">
        <v>3.0819784999999998E-5</v>
      </c>
      <c r="P95" s="92">
        <v>4.8545783E-4</v>
      </c>
      <c r="Q95" s="92">
        <v>2.7337335000000001E-3</v>
      </c>
      <c r="R95" s="92">
        <v>8.6876269999999998E-3</v>
      </c>
      <c r="S95" s="92">
        <v>2.0928510000000001E-2</v>
      </c>
      <c r="T95" s="92">
        <v>4.1828110000000002E-2</v>
      </c>
      <c r="U95" s="92">
        <v>7.2246075000000007E-2</v>
      </c>
      <c r="V95" s="92">
        <v>0.11026411</v>
      </c>
      <c r="W95" s="92">
        <v>0.15055560000000001</v>
      </c>
      <c r="X95" s="92">
        <v>0.18488672</v>
      </c>
      <c r="Y95" s="92">
        <v>0.20439689999999999</v>
      </c>
      <c r="Z95" s="93">
        <v>0.20663485000000001</v>
      </c>
      <c r="AA95" s="93">
        <v>0.19318468999999999</v>
      </c>
      <c r="AB95" s="93">
        <v>0.16273588</v>
      </c>
      <c r="AC95" s="93">
        <v>0.12353221</v>
      </c>
      <c r="AD95" s="93">
        <v>8.4025349999999999E-2</v>
      </c>
      <c r="AE95" s="93">
        <v>5.0609983999999997E-2</v>
      </c>
      <c r="AF95" s="93">
        <v>2.644088E-2</v>
      </c>
      <c r="AG95" s="93">
        <v>1.1563285E-2</v>
      </c>
      <c r="AH95" s="93">
        <v>3.9489064000000004E-3</v>
      </c>
      <c r="AI95" s="93">
        <v>8.8366900000000001E-4</v>
      </c>
      <c r="AJ95" s="93">
        <v>6.8864589999999997E-5</v>
      </c>
      <c r="AK95" s="93">
        <v>8.9739700000000004E-6</v>
      </c>
      <c r="AL95" s="93">
        <v>3.7703685E-6</v>
      </c>
      <c r="AM95" s="93">
        <v>2.5483562E-6</v>
      </c>
      <c r="AN95" s="93">
        <v>1.1449343E-6</v>
      </c>
      <c r="AO95" s="93">
        <v>2.8146507999999999E-7</v>
      </c>
      <c r="AP95" s="93">
        <v>4.1839144000000001E-8</v>
      </c>
      <c r="AQ95" s="93">
        <v>1.2148918E-8</v>
      </c>
      <c r="AR95" s="93">
        <v>5.6382902999999997E-9</v>
      </c>
      <c r="AS95" s="94">
        <v>0</v>
      </c>
      <c r="AT95" s="94">
        <v>4.7579520000000004E-16</v>
      </c>
      <c r="AU95" s="94">
        <v>7.5398829999999992E-15</v>
      </c>
      <c r="AV95" s="94">
        <v>1.2006146000000001E-13</v>
      </c>
      <c r="AW95" s="94">
        <v>1.9117672E-12</v>
      </c>
      <c r="AX95" s="94">
        <v>3.0441514000000002E-11</v>
      </c>
      <c r="AY95" s="94">
        <v>4.8467524000000002E-10</v>
      </c>
      <c r="AZ95" s="94">
        <v>7.7138829999999996E-9</v>
      </c>
      <c r="BA95" s="94">
        <v>1.2266361000000001E-7</v>
      </c>
      <c r="BB95" s="94">
        <v>1.9472309E-6</v>
      </c>
      <c r="BC95" s="94">
        <v>3.0819435999999997E-5</v>
      </c>
      <c r="BD95" s="94">
        <v>4.8545247000000001E-4</v>
      </c>
      <c r="BE95" s="94">
        <v>2.7337148999999998E-3</v>
      </c>
      <c r="BF95" s="94">
        <v>8.6875890000000008E-3</v>
      </c>
      <c r="BG95" s="94">
        <v>2.0928453999999999E-2</v>
      </c>
      <c r="BH95" s="94">
        <v>4.1828049999999999E-2</v>
      </c>
      <c r="BI95" s="94">
        <v>7.2246069999999996E-2</v>
      </c>
      <c r="BJ95" s="94">
        <v>0.11026416999999999</v>
      </c>
      <c r="BK95" s="94">
        <v>0.15055573999999999</v>
      </c>
      <c r="BL95" s="94">
        <v>0.18488704</v>
      </c>
      <c r="BM95" s="94">
        <v>0.20439742999999999</v>
      </c>
      <c r="BN95" s="94">
        <v>0.20663545999999999</v>
      </c>
      <c r="BO95" s="94">
        <v>0.19318527999999999</v>
      </c>
      <c r="BP95" s="94">
        <v>0.1627363</v>
      </c>
      <c r="BQ95" s="94">
        <v>0.12353242</v>
      </c>
      <c r="BR95" s="94">
        <v>8.4025404999999997E-2</v>
      </c>
      <c r="BS95" s="94">
        <v>5.0609956999999997E-2</v>
      </c>
      <c r="BT95" s="94">
        <v>2.6440781999999999E-2</v>
      </c>
      <c r="BU95" s="94">
        <v>1.1563212999999999E-2</v>
      </c>
      <c r="BV95" s="94">
        <v>3.9488724000000001E-3</v>
      </c>
      <c r="BW95" s="94">
        <v>8.8365993000000004E-4</v>
      </c>
      <c r="BX95" s="94">
        <v>6.8863774000000005E-5</v>
      </c>
      <c r="BY95" s="94">
        <v>8.9738959999999996E-6</v>
      </c>
      <c r="BZ95" s="94">
        <v>3.77034E-6</v>
      </c>
      <c r="CA95" s="94">
        <v>2.5483361999999998E-6</v>
      </c>
      <c r="CB95" s="94">
        <v>1.1449273E-6</v>
      </c>
      <c r="CC95" s="94">
        <v>2.8146475999999999E-7</v>
      </c>
      <c r="CD95" s="94">
        <v>4.1838876999999999E-8</v>
      </c>
      <c r="CE95" s="94">
        <v>1.2148938E-8</v>
      </c>
      <c r="CF95" s="94">
        <v>5.6383289999999996E-9</v>
      </c>
      <c r="CG95" s="94">
        <v>0</v>
      </c>
      <c r="CH95" s="94">
        <v>4.7569759999999996E-16</v>
      </c>
      <c r="CI95" s="94">
        <v>7.5385805000000002E-15</v>
      </c>
      <c r="CJ95" s="94">
        <v>1.2004445999999999E-13</v>
      </c>
      <c r="CK95" s="94">
        <v>1.9115549999999999E-12</v>
      </c>
      <c r="CL95" s="94">
        <v>3.0439026E-11</v>
      </c>
      <c r="CM95" s="94">
        <v>4.8464860000000005E-10</v>
      </c>
      <c r="CN95" s="94">
        <v>7.7136475000000006E-9</v>
      </c>
      <c r="CO95" s="94">
        <v>1.2266229000000001E-7</v>
      </c>
      <c r="CP95" s="94">
        <v>1.9472360999999998E-6</v>
      </c>
      <c r="CQ95" s="94">
        <v>3.0819647000000001E-5</v>
      </c>
      <c r="CR95" s="94">
        <v>4.8545594000000002E-4</v>
      </c>
      <c r="CS95" s="94">
        <v>2.7337310000000001E-3</v>
      </c>
      <c r="CT95" s="94">
        <v>8.6876309999999995E-3</v>
      </c>
      <c r="CU95" s="94">
        <v>2.0928539999999999E-2</v>
      </c>
      <c r="CV95" s="94">
        <v>4.1828190000000001E-2</v>
      </c>
      <c r="CW95" s="94">
        <v>7.2246260000000007E-2</v>
      </c>
      <c r="CX95" s="94">
        <v>0.11026438</v>
      </c>
      <c r="CY95" s="94">
        <v>0.15055594</v>
      </c>
      <c r="CZ95" s="94">
        <v>0.18488702000000001</v>
      </c>
      <c r="DA95" s="94">
        <v>0.20439686000000001</v>
      </c>
      <c r="DB95" s="94">
        <v>0.20663461</v>
      </c>
      <c r="DC95" s="94">
        <v>0.1931842</v>
      </c>
      <c r="DD95" s="94">
        <v>0.16273509</v>
      </c>
      <c r="DE95" s="94">
        <v>0.12353137</v>
      </c>
      <c r="DF95" s="94">
        <v>8.4024710000000002E-2</v>
      </c>
      <c r="DG95" s="94">
        <v>5.0609573999999997E-2</v>
      </c>
      <c r="DH95" s="94">
        <v>2.6440594000000001E-2</v>
      </c>
      <c r="DI95" s="94">
        <v>1.1563122E-2</v>
      </c>
      <c r="DJ95" s="94">
        <v>3.9488379999999997E-3</v>
      </c>
      <c r="DK95" s="94">
        <v>8.8365049999999999E-4</v>
      </c>
      <c r="DL95" s="94">
        <v>6.8862849999999997E-5</v>
      </c>
      <c r="DM95" s="94">
        <v>8.9738550000000008E-6</v>
      </c>
      <c r="DN95" s="94">
        <v>3.7703508000000002E-6</v>
      </c>
      <c r="DO95" s="94">
        <v>2.5483441000000001E-6</v>
      </c>
      <c r="DP95" s="94">
        <v>1.1449265E-6</v>
      </c>
      <c r="DQ95" s="94">
        <v>2.8146586999999999E-7</v>
      </c>
      <c r="DR95" s="94">
        <v>4.1839967999999999E-8</v>
      </c>
      <c r="DS95" s="94">
        <v>1.2148879E-8</v>
      </c>
      <c r="DT95" s="94">
        <v>5.6383540000000001E-9</v>
      </c>
      <c r="DU95" s="94">
        <v>0</v>
      </c>
      <c r="DV95" s="94">
        <v>4.7569849999999999E-16</v>
      </c>
      <c r="DW95" s="94">
        <v>7.5386070000000002E-15</v>
      </c>
      <c r="DX95" s="94">
        <v>1.2004506999999999E-13</v>
      </c>
      <c r="DY95" s="94">
        <v>1.911567E-12</v>
      </c>
      <c r="DZ95" s="94">
        <v>3.043925E-11</v>
      </c>
      <c r="EA95" s="94">
        <v>4.8465243000000005E-10</v>
      </c>
      <c r="EB95" s="94">
        <v>7.7137109999999993E-9</v>
      </c>
      <c r="EC95" s="94">
        <v>1.2266331999999999E-7</v>
      </c>
      <c r="ED95" s="94">
        <v>1.9472526999999999E-6</v>
      </c>
      <c r="EE95" s="94">
        <v>3.081991E-5</v>
      </c>
      <c r="EF95" s="94">
        <v>4.8545983999999999E-4</v>
      </c>
      <c r="EG95" s="94">
        <v>2.7337450000000001E-3</v>
      </c>
      <c r="EH95" s="94">
        <v>8.6876660000000001E-3</v>
      </c>
      <c r="EI95" s="94">
        <v>2.0928585999999999E-2</v>
      </c>
      <c r="EJ95" s="94">
        <v>4.1828219999999999E-2</v>
      </c>
      <c r="EK95" s="94">
        <v>7.2246199999999997E-2</v>
      </c>
      <c r="EL95" s="94">
        <v>0.11026416</v>
      </c>
      <c r="EM95" s="94">
        <v>0.15055552</v>
      </c>
      <c r="EN95" s="94">
        <v>0.18488650000000001</v>
      </c>
      <c r="EO95" s="94">
        <v>0.20439642999999999</v>
      </c>
      <c r="EP95" s="94">
        <v>0.20663430999999999</v>
      </c>
      <c r="EQ95" s="94">
        <v>0.19318414</v>
      </c>
      <c r="ER95" s="94">
        <v>0.16273536</v>
      </c>
      <c r="ES95" s="94">
        <v>0.12353182</v>
      </c>
      <c r="ET95" s="94">
        <v>8.402519E-2</v>
      </c>
      <c r="EU95" s="94">
        <v>5.0609965E-2</v>
      </c>
      <c r="EV95" s="94">
        <v>2.644086E-2</v>
      </c>
      <c r="EW95" s="94">
        <v>1.1563264E-2</v>
      </c>
      <c r="EX95" s="94">
        <v>3.9488906000000002E-3</v>
      </c>
      <c r="EY95" s="94">
        <v>8.8366119999999995E-4</v>
      </c>
      <c r="EZ95" s="94">
        <v>6.8863184000000005E-5</v>
      </c>
      <c r="FA95" s="94">
        <v>8.9739409999999994E-6</v>
      </c>
      <c r="FB95" s="94">
        <v>3.7703846E-6</v>
      </c>
      <c r="FC95" s="94">
        <v>2.5483614000000002E-6</v>
      </c>
      <c r="FD95" s="94">
        <v>1.1449308E-6</v>
      </c>
      <c r="FE95" s="94">
        <v>2.8146809999999998E-7</v>
      </c>
      <c r="FF95" s="94">
        <v>4.18397E-8</v>
      </c>
      <c r="FG95" s="94">
        <v>1.2149248E-8</v>
      </c>
      <c r="FH95" s="94">
        <v>5.6384350000000003E-9</v>
      </c>
      <c r="FI95" s="94">
        <v>0</v>
      </c>
      <c r="FJ95" s="94">
        <v>4.7569803999999998E-16</v>
      </c>
      <c r="FK95" s="94">
        <v>7.5386009999999997E-15</v>
      </c>
      <c r="FL95" s="94">
        <v>1.2004496999999999E-13</v>
      </c>
      <c r="FM95" s="94">
        <v>1.9115652999999998E-12</v>
      </c>
      <c r="FN95" s="94">
        <v>3.0439220000000002E-11</v>
      </c>
      <c r="FO95" s="94">
        <v>4.8465199999999999E-10</v>
      </c>
      <c r="FP95" s="94">
        <v>7.7137019999999998E-9</v>
      </c>
      <c r="FQ95" s="94">
        <v>1.2266315000000001E-7</v>
      </c>
      <c r="FR95" s="94">
        <v>1.9472492999999999E-6</v>
      </c>
      <c r="FS95" s="94">
        <v>3.0819842999999997E-5</v>
      </c>
      <c r="FT95" s="94">
        <v>4.8545887999999998E-4</v>
      </c>
      <c r="FU95" s="94">
        <v>2.7337372E-3</v>
      </c>
      <c r="FV95" s="94">
        <v>8.6876360000000003E-3</v>
      </c>
      <c r="FW95" s="94">
        <v>2.0928511E-2</v>
      </c>
      <c r="FX95" s="94">
        <v>4.1828079999999997E-2</v>
      </c>
      <c r="FY95" s="94">
        <v>7.2246019999999994E-2</v>
      </c>
      <c r="FZ95" s="94">
        <v>0.110263996</v>
      </c>
      <c r="GA95" s="94">
        <v>0.15055552</v>
      </c>
      <c r="GB95" s="94">
        <v>0.18488677000000001</v>
      </c>
      <c r="GC95" s="94">
        <v>0.20439723000000001</v>
      </c>
      <c r="GD95" s="94">
        <v>0.20663543000000001</v>
      </c>
      <c r="GE95" s="94">
        <v>0.19318523000000001</v>
      </c>
      <c r="GF95" s="94">
        <v>0.16273612000000001</v>
      </c>
      <c r="GG95" s="94">
        <v>0.12353214999999999</v>
      </c>
      <c r="GH95" s="94">
        <v>8.4025173999999994E-2</v>
      </c>
      <c r="GI95" s="94">
        <v>5.0609822999999998E-2</v>
      </c>
      <c r="GJ95" s="94">
        <v>2.6440745000000002E-2</v>
      </c>
      <c r="GK95" s="94">
        <v>1.1563195E-2</v>
      </c>
      <c r="GL95" s="94">
        <v>3.9488600000000002E-3</v>
      </c>
      <c r="GM95" s="94">
        <v>8.8365280000000002E-4</v>
      </c>
      <c r="GN95" s="94">
        <v>6.8861800000000005E-5</v>
      </c>
      <c r="GO95" s="94">
        <v>8.973809E-6</v>
      </c>
      <c r="GP95" s="94">
        <v>3.7703817E-6</v>
      </c>
      <c r="GQ95" s="94">
        <v>2.5483837000000002E-6</v>
      </c>
      <c r="GR95" s="94">
        <v>1.1449436E-6</v>
      </c>
      <c r="GS95" s="94">
        <v>2.8146367999999999E-7</v>
      </c>
      <c r="GT95" s="94">
        <v>4.1840080000000002E-8</v>
      </c>
      <c r="GU95" s="94">
        <v>1.2148965999999999E-8</v>
      </c>
      <c r="GV95" s="94">
        <v>5.6383706999999996E-9</v>
      </c>
      <c r="GW95" s="94">
        <v>0</v>
      </c>
      <c r="GX95" s="94">
        <v>4.7569486999999996E-16</v>
      </c>
      <c r="GY95" s="94">
        <v>7.5385479999999998E-15</v>
      </c>
      <c r="GZ95" s="94">
        <v>1.2004410000000001E-13</v>
      </c>
      <c r="HA95" s="94">
        <v>1.911551E-12</v>
      </c>
      <c r="HB95" s="94">
        <v>3.0438985000000002E-11</v>
      </c>
      <c r="HC95" s="94">
        <v>4.8464829999999995E-10</v>
      </c>
      <c r="HD95" s="94">
        <v>7.7136439999999995E-9</v>
      </c>
      <c r="HE95" s="94">
        <v>1.2266223E-7</v>
      </c>
      <c r="HF95" s="94">
        <v>1.9472339999999998E-6</v>
      </c>
      <c r="HG95" s="94">
        <v>3.0819603E-5</v>
      </c>
      <c r="HH95" s="94">
        <v>4.8545519999999999E-4</v>
      </c>
      <c r="HI95" s="94">
        <v>2.7337235000000001E-3</v>
      </c>
      <c r="HJ95" s="94">
        <v>8.687607E-3</v>
      </c>
      <c r="HK95" s="94">
        <v>2.0928472E-2</v>
      </c>
      <c r="HL95" s="94">
        <v>4.1828061999999999E-2</v>
      </c>
      <c r="HM95" s="94">
        <v>7.2246044999999995E-2</v>
      </c>
      <c r="HN95" s="94">
        <v>0.110264055</v>
      </c>
      <c r="HO95" s="94">
        <v>0.15055560000000001</v>
      </c>
      <c r="HP95" s="94">
        <v>0.18488666000000001</v>
      </c>
      <c r="HQ95" s="94">
        <v>0.20439689</v>
      </c>
      <c r="HR95" s="94">
        <v>0.20663493999999999</v>
      </c>
      <c r="HS95" s="94">
        <v>0.19318489999999999</v>
      </c>
      <c r="HT95" s="94">
        <v>0.16273599999999999</v>
      </c>
      <c r="HU95" s="94">
        <v>0.12353214</v>
      </c>
      <c r="HV95" s="94">
        <v>8.4025160000000002E-2</v>
      </c>
      <c r="HW95" s="94">
        <v>5.0609764000000002E-2</v>
      </c>
      <c r="HX95" s="94">
        <v>2.6440660000000001E-2</v>
      </c>
      <c r="HY95" s="94">
        <v>1.1563136E-2</v>
      </c>
      <c r="HZ95" s="94">
        <v>3.9488394000000001E-3</v>
      </c>
      <c r="IA95" s="94">
        <v>8.8365299999999998E-4</v>
      </c>
      <c r="IB95" s="94">
        <v>6.8863459999999999E-5</v>
      </c>
      <c r="IC95" s="94">
        <v>8.9739069999999997E-6</v>
      </c>
      <c r="ID95" s="94">
        <v>3.770356E-6</v>
      </c>
      <c r="IE95" s="94">
        <v>2.5483465999999999E-6</v>
      </c>
      <c r="IF95" s="94">
        <v>1.1449325E-6</v>
      </c>
      <c r="IG95" s="94">
        <v>2.8146586999999999E-7</v>
      </c>
      <c r="IH95" s="94">
        <v>4.1840379999999998E-8</v>
      </c>
      <c r="II95" s="94">
        <v>1.2148959E-8</v>
      </c>
      <c r="IJ95" s="94">
        <v>5.6383709999999997E-9</v>
      </c>
      <c r="IK95" s="94">
        <v>0</v>
      </c>
      <c r="IL95" s="94">
        <v>4.7569110000000004E-16</v>
      </c>
      <c r="IM95" s="94">
        <v>7.5384859999999999E-15</v>
      </c>
      <c r="IN95" s="94">
        <v>1.2004310000000001E-13</v>
      </c>
      <c r="IO95" s="94">
        <v>1.9115346999999999E-12</v>
      </c>
      <c r="IP95" s="94">
        <v>3.0438728000000003E-11</v>
      </c>
      <c r="IQ95" s="94">
        <v>4.8464426999999999E-10</v>
      </c>
      <c r="IR95" s="94">
        <v>7.7135809999999992E-9</v>
      </c>
      <c r="IS95" s="94">
        <v>1.2266121999999999E-7</v>
      </c>
      <c r="IT95" s="94">
        <v>1.9472190000000001E-6</v>
      </c>
      <c r="IU95" s="94">
        <v>3.0819377999999998E-5</v>
      </c>
      <c r="IV95" s="94">
        <v>4.8545206999999998E-4</v>
      </c>
      <c r="IW95" s="94">
        <v>2.7337148999999998E-3</v>
      </c>
      <c r="IX95" s="94">
        <v>8.6875900000000002E-3</v>
      </c>
      <c r="IY95" s="94">
        <v>2.0928453999999999E-2</v>
      </c>
      <c r="IZ95" s="94">
        <v>4.1828047E-2</v>
      </c>
      <c r="JA95" s="94">
        <v>7.2246050000000006E-2</v>
      </c>
      <c r="JB95" s="94">
        <v>0.11026416999999999</v>
      </c>
      <c r="JC95" s="94">
        <v>0.15055579999999999</v>
      </c>
      <c r="JD95" s="94">
        <v>0.18488694999999999</v>
      </c>
      <c r="JE95" s="94">
        <v>0.20439671000000001</v>
      </c>
      <c r="JF95" s="94">
        <v>0.20663443000000001</v>
      </c>
      <c r="JG95" s="94">
        <v>0.19318414</v>
      </c>
      <c r="JH95" s="94">
        <v>0.16273522000000001</v>
      </c>
      <c r="JI95" s="94">
        <v>0.12353159</v>
      </c>
      <c r="JJ95" s="94">
        <v>8.4024890000000005E-2</v>
      </c>
      <c r="JK95" s="94">
        <v>5.0609689999999999E-2</v>
      </c>
      <c r="JL95" s="94">
        <v>2.6440669999999999E-2</v>
      </c>
      <c r="JM95" s="94">
        <v>1.1563149E-2</v>
      </c>
      <c r="JN95" s="94">
        <v>3.9488403E-3</v>
      </c>
      <c r="JO95" s="94">
        <v>8.8365269999999998E-4</v>
      </c>
      <c r="JP95" s="94">
        <v>6.8864276000000005E-5</v>
      </c>
      <c r="JQ95" s="94">
        <v>8.9739709999999998E-6</v>
      </c>
      <c r="JR95" s="94">
        <v>3.7703676000000001E-6</v>
      </c>
      <c r="JS95" s="94">
        <v>2.5483448000000001E-6</v>
      </c>
      <c r="JT95" s="94">
        <v>1.1449266999999999E-6</v>
      </c>
      <c r="JU95" s="94">
        <v>2.8146694999999999E-7</v>
      </c>
      <c r="JV95" s="94">
        <v>4.1840173999999999E-8</v>
      </c>
      <c r="JW95" s="94">
        <v>1.2149058E-8</v>
      </c>
      <c r="JX95" s="94">
        <v>5.63839E-9</v>
      </c>
      <c r="JY95" s="94">
        <v>0</v>
      </c>
      <c r="JZ95" s="94">
        <v>4.7568702999999999E-16</v>
      </c>
      <c r="KA95" s="94">
        <v>7.538424E-15</v>
      </c>
      <c r="KB95" s="94">
        <v>1.2004210000000001E-13</v>
      </c>
      <c r="KC95" s="94">
        <v>1.9115190999999998E-12</v>
      </c>
      <c r="KD95" s="94">
        <v>3.0438480000000002E-11</v>
      </c>
      <c r="KE95" s="94">
        <v>4.8464043999999999E-10</v>
      </c>
      <c r="KF95" s="94">
        <v>7.7135204999999998E-9</v>
      </c>
      <c r="KG95" s="94">
        <v>1.2266031E-7</v>
      </c>
      <c r="KH95" s="94">
        <v>1.9472056000000002E-6</v>
      </c>
      <c r="KI95" s="94">
        <v>3.0819192000000003E-5</v>
      </c>
      <c r="KJ95" s="94">
        <v>4.8544970000000002E-4</v>
      </c>
      <c r="KK95" s="94">
        <v>2.7337099999999999E-3</v>
      </c>
      <c r="KL95" s="94">
        <v>8.6875819999999992E-3</v>
      </c>
      <c r="KM95" s="94">
        <v>2.0928437000000001E-2</v>
      </c>
      <c r="KN95" s="94">
        <v>4.1827999999999997E-2</v>
      </c>
      <c r="KO95" s="94">
        <v>7.2245950000000003E-2</v>
      </c>
      <c r="KP95" s="94">
        <v>0.11026402</v>
      </c>
      <c r="KQ95" s="94">
        <v>0.15055566000000001</v>
      </c>
      <c r="KR95" s="94">
        <v>0.18488689</v>
      </c>
      <c r="KS95" s="94">
        <v>0.20439678</v>
      </c>
      <c r="KT95" s="94">
        <v>0.2066345</v>
      </c>
      <c r="KU95" s="94">
        <v>0.19318411999999999</v>
      </c>
      <c r="KV95" s="94">
        <v>0.16273513000000001</v>
      </c>
      <c r="KW95" s="94">
        <v>0.12353140999999999</v>
      </c>
      <c r="KX95" s="94">
        <v>8.4024719999999997E-2</v>
      </c>
      <c r="KY95" s="94">
        <v>5.0609592000000002E-2</v>
      </c>
      <c r="KZ95" s="94">
        <v>2.6440674000000001E-2</v>
      </c>
      <c r="LA95" s="94">
        <v>1.1563189999999999E-2</v>
      </c>
      <c r="LB95" s="94">
        <v>3.9488609999999997E-3</v>
      </c>
      <c r="LC95" s="94">
        <v>8.8365329999999997E-4</v>
      </c>
      <c r="LD95" s="94">
        <v>6.8863019999999996E-5</v>
      </c>
      <c r="LE95" s="94">
        <v>8.9738759999999999E-6</v>
      </c>
      <c r="LF95" s="94">
        <v>3.770365E-6</v>
      </c>
      <c r="LG95" s="94">
        <v>2.5483560000000001E-6</v>
      </c>
      <c r="LH95" s="94">
        <v>1.1449324E-6</v>
      </c>
      <c r="LI95" s="94">
        <v>2.8146802999999999E-7</v>
      </c>
      <c r="LJ95" s="94">
        <v>4.1839872000000002E-8</v>
      </c>
      <c r="LK95" s="94">
        <v>1.2149072E-8</v>
      </c>
      <c r="LL95" s="94">
        <v>5.6383897999999999E-9</v>
      </c>
      <c r="LM95" s="94">
        <v>0</v>
      </c>
      <c r="LN95" s="94">
        <v>4.7568460000000003E-16</v>
      </c>
      <c r="LO95" s="94">
        <v>7.5383850000000007E-15</v>
      </c>
      <c r="LP95" s="94">
        <v>1.2004151999999999E-13</v>
      </c>
      <c r="LQ95" s="94">
        <v>1.9115098000000001E-12</v>
      </c>
      <c r="LR95" s="94">
        <v>3.0438346000000002E-11</v>
      </c>
      <c r="LS95" s="94">
        <v>4.846384E-10</v>
      </c>
      <c r="LT95" s="94">
        <v>7.7134879999999994E-9</v>
      </c>
      <c r="LU95" s="94">
        <v>1.2265978000000001E-7</v>
      </c>
      <c r="LV95" s="94">
        <v>1.9471975E-6</v>
      </c>
      <c r="LW95" s="94">
        <v>3.0819080000000003E-5</v>
      </c>
      <c r="LX95" s="94">
        <v>4.8544825000000001E-4</v>
      </c>
      <c r="LY95" s="94">
        <v>2.7337081000000001E-3</v>
      </c>
      <c r="LZ95" s="94">
        <v>8.6875809999999998E-3</v>
      </c>
      <c r="MA95" s="94">
        <v>2.0928446E-2</v>
      </c>
      <c r="MB95" s="94">
        <v>4.1827995E-2</v>
      </c>
      <c r="MC95" s="94">
        <v>7.2245889999999993E-2</v>
      </c>
      <c r="MD95" s="94">
        <v>0.11026385</v>
      </c>
      <c r="ME95" s="94">
        <v>0.15055534000000001</v>
      </c>
      <c r="MF95" s="94">
        <v>0.18488644000000001</v>
      </c>
      <c r="MG95" s="94">
        <v>0.20439656</v>
      </c>
      <c r="MH95" s="94">
        <v>0.20663449</v>
      </c>
      <c r="MI95" s="94">
        <v>0.19318423000000001</v>
      </c>
      <c r="MJ95" s="94">
        <v>0.16273528000000001</v>
      </c>
      <c r="MK95" s="94">
        <v>0.12353156</v>
      </c>
      <c r="ML95" s="94">
        <v>8.4024749999999995E-2</v>
      </c>
      <c r="MM95" s="94">
        <v>5.0609547999999997E-2</v>
      </c>
      <c r="MN95" s="94">
        <v>2.6440635000000001E-2</v>
      </c>
      <c r="MO95" s="94">
        <v>1.1563185E-2</v>
      </c>
      <c r="MP95" s="94">
        <v>3.9488715000000002E-3</v>
      </c>
      <c r="MQ95" s="94">
        <v>8.8365684000000003E-4</v>
      </c>
      <c r="MR95" s="94">
        <v>6.8862530000000002E-5</v>
      </c>
      <c r="MS95" s="94">
        <v>8.9738440000000007E-6</v>
      </c>
      <c r="MT95" s="94">
        <v>3.7703582999999999E-6</v>
      </c>
      <c r="MU95" s="94">
        <v>2.5483569999999999E-6</v>
      </c>
      <c r="MV95" s="94">
        <v>1.1449374999999999E-6</v>
      </c>
      <c r="MW95" s="94">
        <v>2.8146910000000001E-7</v>
      </c>
      <c r="MX95" s="94">
        <v>4.1839859999999998E-8</v>
      </c>
      <c r="MY95" s="94">
        <v>1.2149085000000001E-8</v>
      </c>
      <c r="MZ95" s="94">
        <v>5.6383875E-9</v>
      </c>
      <c r="NA95" s="94">
        <v>0</v>
      </c>
      <c r="NB95" s="94">
        <v>4.7568350000000003E-16</v>
      </c>
      <c r="NC95" s="94">
        <v>7.5383659999999994E-15</v>
      </c>
      <c r="ND95" s="94">
        <v>1.2004125E-13</v>
      </c>
      <c r="NE95" s="94">
        <v>1.9115057000000001E-12</v>
      </c>
      <c r="NF95" s="94">
        <v>3.0438283999999999E-11</v>
      </c>
      <c r="NG95" s="94">
        <v>4.8463743999999996E-10</v>
      </c>
      <c r="NH95" s="94">
        <v>7.7134729999999995E-9</v>
      </c>
      <c r="NI95" s="94">
        <v>1.2265956000000001E-7</v>
      </c>
      <c r="NJ95" s="94">
        <v>1.9471934E-6</v>
      </c>
      <c r="NK95" s="94">
        <v>3.0819006000000001E-5</v>
      </c>
      <c r="NL95" s="94">
        <v>4.8544693999999998E-4</v>
      </c>
      <c r="NM95" s="94">
        <v>2.7337002E-3</v>
      </c>
      <c r="NN95" s="94">
        <v>8.6875630000000006E-3</v>
      </c>
      <c r="NO95" s="94">
        <v>2.0928407E-2</v>
      </c>
      <c r="NP95" s="94">
        <v>4.1827959999999997E-2</v>
      </c>
      <c r="NQ95" s="94">
        <v>7.2245866000000006E-2</v>
      </c>
      <c r="NR95" s="94">
        <v>0.11026377</v>
      </c>
      <c r="NS95" s="94">
        <v>0.15055511999999999</v>
      </c>
      <c r="NT95" s="94">
        <v>0.18488607000000001</v>
      </c>
      <c r="NU95" s="94">
        <v>0.20439631</v>
      </c>
      <c r="NV95" s="94">
        <v>0.20663439</v>
      </c>
      <c r="NW95" s="94">
        <v>0.19318421</v>
      </c>
      <c r="NX95" s="94">
        <v>0.16273551999999999</v>
      </c>
      <c r="NY95" s="94">
        <v>0.12353189000000001</v>
      </c>
      <c r="NZ95" s="94">
        <v>8.4025069999999993E-2</v>
      </c>
      <c r="OA95" s="94">
        <v>5.0609729999999999E-2</v>
      </c>
      <c r="OB95" s="94">
        <v>2.6440661000000001E-2</v>
      </c>
      <c r="OC95" s="94">
        <v>1.1563169E-2</v>
      </c>
      <c r="OD95" s="94">
        <v>3.9488689999999998E-3</v>
      </c>
      <c r="OE95" s="94">
        <v>8.8366005E-4</v>
      </c>
      <c r="OF95" s="94">
        <v>6.8863069999999999E-5</v>
      </c>
      <c r="OG95" s="94">
        <v>8.9739000000000006E-6</v>
      </c>
      <c r="OH95" s="94">
        <v>3.7703645999999998E-6</v>
      </c>
      <c r="OI95" s="94">
        <v>2.5483560000000001E-6</v>
      </c>
      <c r="OJ95" s="94">
        <v>1.1449373E-6</v>
      </c>
      <c r="OK95" s="94">
        <v>2.8146869999999999E-7</v>
      </c>
      <c r="OL95" s="94">
        <v>4.1840003E-8</v>
      </c>
      <c r="OM95" s="94">
        <v>1.2149111000000001E-8</v>
      </c>
      <c r="ON95" s="94">
        <v>5.6383930000000001E-9</v>
      </c>
      <c r="OO95" s="94">
        <v>0</v>
      </c>
      <c r="OP95" s="94">
        <v>4.7568534E-16</v>
      </c>
      <c r="OQ95" s="94">
        <v>7.5383960000000003E-15</v>
      </c>
      <c r="OR95" s="94">
        <v>1.2004177999999999E-13</v>
      </c>
      <c r="OS95" s="94">
        <v>1.9115148000000001E-12</v>
      </c>
      <c r="OT95" s="94">
        <v>3.0438443E-11</v>
      </c>
      <c r="OU95" s="94">
        <v>4.8464019999999995E-10</v>
      </c>
      <c r="OV95" s="94">
        <v>7.713521E-9</v>
      </c>
      <c r="OW95" s="94">
        <v>1.2266034999999999E-7</v>
      </c>
      <c r="OX95" s="94">
        <v>1.9472056000000002E-6</v>
      </c>
      <c r="OY95" s="94">
        <v>3.0819170000000003E-5</v>
      </c>
      <c r="OZ95" s="94">
        <v>4.8544891999999999E-4</v>
      </c>
      <c r="PA95" s="94">
        <v>2.7337004000000001E-3</v>
      </c>
      <c r="PB95" s="94">
        <v>8.6875500000000005E-3</v>
      </c>
      <c r="PC95" s="94">
        <v>2.0928372000000001E-2</v>
      </c>
      <c r="PD95" s="94">
        <v>4.1827900000000001E-2</v>
      </c>
      <c r="PE95" s="94">
        <v>7.2245809999999994E-2</v>
      </c>
      <c r="PF95" s="94">
        <v>0.110263765</v>
      </c>
      <c r="PG95" s="94">
        <v>0.15055515999999999</v>
      </c>
      <c r="PH95" s="94">
        <v>0.1848862</v>
      </c>
      <c r="PI95" s="94">
        <v>0.20439631</v>
      </c>
      <c r="PJ95" s="94">
        <v>0.20663433</v>
      </c>
      <c r="PK95" s="94">
        <v>0.19318411999999999</v>
      </c>
      <c r="PL95" s="94">
        <v>0.16273536</v>
      </c>
      <c r="PM95" s="94">
        <v>0.123531796</v>
      </c>
      <c r="PN95" s="94">
        <v>8.4025084999999999E-2</v>
      </c>
      <c r="PO95" s="94">
        <v>5.0609794E-2</v>
      </c>
      <c r="PP95" s="94">
        <v>2.6440708E-2</v>
      </c>
      <c r="PQ95" s="94">
        <v>1.1563166999999999E-2</v>
      </c>
      <c r="PR95" s="94">
        <v>3.9488565999999999E-3</v>
      </c>
      <c r="PS95" s="94">
        <v>8.8365853E-4</v>
      </c>
      <c r="PT95" s="94">
        <v>6.8864140000000006E-5</v>
      </c>
      <c r="PU95" s="94">
        <v>8.9739709999999998E-6</v>
      </c>
      <c r="PV95" s="94">
        <v>3.7703794000000002E-6</v>
      </c>
      <c r="PW95" s="94">
        <v>2.5483637000000001E-6</v>
      </c>
      <c r="PX95" s="94">
        <v>1.1449386000000001E-6</v>
      </c>
      <c r="PY95" s="94">
        <v>2.8146831999999999E-7</v>
      </c>
      <c r="PZ95" s="94">
        <v>4.1840067000000001E-8</v>
      </c>
      <c r="QA95" s="94">
        <v>1.2149146E-8</v>
      </c>
      <c r="QB95" s="94">
        <v>5.6384040000000003E-9</v>
      </c>
      <c r="QC95" s="94">
        <v>0</v>
      </c>
      <c r="QD95" s="94">
        <v>4.7568655999999997E-16</v>
      </c>
      <c r="QE95" s="94">
        <v>7.5384159999999999E-15</v>
      </c>
      <c r="QF95" s="94">
        <v>1.2004212999999999E-13</v>
      </c>
      <c r="QG95" s="94">
        <v>1.9115210000000001E-12</v>
      </c>
      <c r="QH95" s="94">
        <v>3.0438548000000002E-11</v>
      </c>
      <c r="QI95" s="94">
        <v>4.8464205000000003E-10</v>
      </c>
      <c r="QJ95" s="94">
        <v>7.7135530000000002E-9</v>
      </c>
      <c r="QK95" s="94">
        <v>1.2266091000000001E-7</v>
      </c>
      <c r="QL95" s="94">
        <v>1.947215E-6</v>
      </c>
      <c r="QM95" s="94">
        <v>3.081932E-5</v>
      </c>
      <c r="QN95" s="94">
        <v>4.8545081999999999E-4</v>
      </c>
      <c r="QO95" s="94">
        <v>2.733704E-3</v>
      </c>
      <c r="QP95" s="94">
        <v>8.6875500000000005E-3</v>
      </c>
      <c r="QQ95" s="94">
        <v>2.0928349999999998E-2</v>
      </c>
      <c r="QR95" s="94">
        <v>4.1827846000000002E-2</v>
      </c>
      <c r="QS95" s="94">
        <v>7.2245729999999994E-2</v>
      </c>
      <c r="QT95" s="94">
        <v>0.110263735</v>
      </c>
      <c r="QU95" s="94">
        <v>0.15055526999999999</v>
      </c>
      <c r="QV95" s="94">
        <v>0.18488642999999999</v>
      </c>
      <c r="QW95" s="94">
        <v>0.20439668</v>
      </c>
      <c r="QX95" s="94">
        <v>0.20663466</v>
      </c>
      <c r="QY95" s="94">
        <v>0.19318442</v>
      </c>
      <c r="QZ95" s="94">
        <v>0.16273545</v>
      </c>
      <c r="RA95" s="94">
        <v>0.12353176</v>
      </c>
      <c r="RB95" s="94">
        <v>8.4025030000000001E-2</v>
      </c>
      <c r="RC95" s="94">
        <v>5.0609816000000002E-2</v>
      </c>
      <c r="RD95" s="94">
        <v>2.6440740000000001E-2</v>
      </c>
      <c r="RE95" s="94">
        <v>1.1563173499999999E-2</v>
      </c>
      <c r="RF95" s="94">
        <v>3.9488496000000001E-3</v>
      </c>
      <c r="RG95" s="94">
        <v>8.8365489999999997E-4</v>
      </c>
      <c r="RH95" s="94">
        <v>6.8864290000000003E-5</v>
      </c>
      <c r="RI95" s="94">
        <v>8.9739760000000002E-6</v>
      </c>
      <c r="RJ95" s="94">
        <v>3.7703874E-6</v>
      </c>
      <c r="RK95" s="94">
        <v>2.5483714E-6</v>
      </c>
      <c r="RL95" s="94">
        <v>1.1449412999999999E-6</v>
      </c>
      <c r="RM95" s="94">
        <v>2.814679E-7</v>
      </c>
      <c r="RN95" s="94">
        <v>4.1840032E-8</v>
      </c>
      <c r="RO95" s="94">
        <v>1.2149144E-8</v>
      </c>
      <c r="RP95" s="94">
        <v>5.6383986000000003E-9</v>
      </c>
      <c r="RQ95" s="94">
        <v>0</v>
      </c>
      <c r="RR95" s="94">
        <v>4.7568602999999997E-16</v>
      </c>
      <c r="RS95" s="94">
        <v>7.5384040000000004E-15</v>
      </c>
      <c r="RT95" s="94">
        <v>1.2004198000000001E-13</v>
      </c>
      <c r="RU95" s="94">
        <v>1.9115197999999998E-12</v>
      </c>
      <c r="RV95" s="94">
        <v>3.0438527000000003E-11</v>
      </c>
      <c r="RW95" s="94">
        <v>4.8464177000000002E-10</v>
      </c>
      <c r="RX95" s="94">
        <v>7.7135499999999993E-9</v>
      </c>
      <c r="RY95" s="94">
        <v>1.2266088E-7</v>
      </c>
      <c r="RZ95" s="94">
        <v>1.9472157E-6</v>
      </c>
      <c r="SA95" s="94">
        <v>3.0819345000000001E-5</v>
      </c>
      <c r="SB95" s="94">
        <v>4.8545130000000002E-4</v>
      </c>
      <c r="SC95" s="94">
        <v>2.7337049999999999E-3</v>
      </c>
      <c r="SD95" s="94">
        <v>8.6875500000000005E-3</v>
      </c>
      <c r="SE95" s="94">
        <v>2.0928338000000001E-2</v>
      </c>
      <c r="SF95" s="94">
        <v>4.1827805000000003E-2</v>
      </c>
      <c r="SG95" s="94">
        <v>7.2245649999999995E-2</v>
      </c>
      <c r="SH95" s="94">
        <v>0.1102636</v>
      </c>
      <c r="SI95" s="94">
        <v>0.15055515999999999</v>
      </c>
      <c r="SJ95" s="94">
        <v>0.18488640000000001</v>
      </c>
      <c r="SK95" s="94">
        <v>0.20439678</v>
      </c>
      <c r="SL95" s="94">
        <v>0.20663492</v>
      </c>
      <c r="SM95" s="94">
        <v>0.19318476000000001</v>
      </c>
      <c r="SN95" s="94">
        <v>0.16273573</v>
      </c>
      <c r="SO95" s="94">
        <v>0.12353184</v>
      </c>
      <c r="SP95" s="94">
        <v>8.4025009999999997E-2</v>
      </c>
      <c r="SQ95" s="94">
        <v>5.0609744999999998E-2</v>
      </c>
      <c r="SR95" s="94">
        <v>2.6440725000000002E-2</v>
      </c>
      <c r="SS95" s="94">
        <v>1.1563189999999999E-2</v>
      </c>
      <c r="ST95" s="94">
        <v>3.9488570000000001E-3</v>
      </c>
      <c r="SU95" s="94">
        <v>8.8365462999999997E-4</v>
      </c>
      <c r="SV95" s="94">
        <v>6.886366E-5</v>
      </c>
      <c r="SW95" s="94">
        <v>8.9739239999999996E-6</v>
      </c>
      <c r="SX95" s="94">
        <v>3.7703783E-6</v>
      </c>
      <c r="SY95" s="94">
        <v>2.5483702999999999E-6</v>
      </c>
      <c r="SZ95" s="94">
        <v>1.1449418000000001E-6</v>
      </c>
      <c r="TA95" s="94">
        <v>2.8146802999999999E-7</v>
      </c>
      <c r="TB95" s="94">
        <v>4.1839996000000001E-8</v>
      </c>
      <c r="TC95" s="94">
        <v>1.2149097E-8</v>
      </c>
      <c r="TD95" s="94">
        <v>5.6383819999999999E-9</v>
      </c>
      <c r="TE95" s="94">
        <v>0</v>
      </c>
      <c r="TF95" s="94">
        <v>4.7568350000000003E-16</v>
      </c>
      <c r="TG95" s="94">
        <v>7.5383600000000005E-15</v>
      </c>
      <c r="TH95" s="94">
        <v>1.2004127E-13</v>
      </c>
      <c r="TI95" s="94">
        <v>1.9115086999999999E-12</v>
      </c>
      <c r="TJ95" s="94">
        <v>3.0438339999999999E-11</v>
      </c>
      <c r="TK95" s="94">
        <v>4.8463880000000002E-10</v>
      </c>
      <c r="TL95" s="94">
        <v>7.7135060000000001E-9</v>
      </c>
      <c r="TM95" s="94">
        <v>1.2266017E-7</v>
      </c>
      <c r="TN95" s="94">
        <v>1.9472050000000001E-6</v>
      </c>
      <c r="TO95" s="94">
        <v>3.0819192000000003E-5</v>
      </c>
      <c r="TP95" s="94">
        <v>4.8544948000000003E-4</v>
      </c>
      <c r="TQ95" s="94">
        <v>2.733704E-3</v>
      </c>
      <c r="TR95" s="94">
        <v>8.6875489999999993E-3</v>
      </c>
      <c r="TS95" s="94">
        <v>2.0928344000000002E-2</v>
      </c>
      <c r="TT95" s="94">
        <v>4.1827812999999998E-2</v>
      </c>
      <c r="TU95" s="94">
        <v>7.2245660000000003E-2</v>
      </c>
      <c r="TV95" s="94">
        <v>0.11026366</v>
      </c>
      <c r="TW95" s="94">
        <v>0.15055526999999999</v>
      </c>
      <c r="TX95" s="94">
        <v>0.18488650000000001</v>
      </c>
      <c r="TY95" s="94">
        <v>0.20439694999999999</v>
      </c>
      <c r="TZ95" s="94">
        <v>0.20663518</v>
      </c>
      <c r="UA95" s="94">
        <v>0.19318511999999999</v>
      </c>
      <c r="UB95" s="94">
        <v>0.16273615</v>
      </c>
      <c r="UC95" s="94">
        <v>0.12353217</v>
      </c>
      <c r="UD95" s="94">
        <v>8.4025144999999996E-2</v>
      </c>
      <c r="UE95" s="94">
        <v>5.0609759999999997E-2</v>
      </c>
      <c r="UF95" s="94">
        <v>2.6440699000000002E-2</v>
      </c>
      <c r="UG95" s="94">
        <v>1.1563191E-2</v>
      </c>
      <c r="UH95" s="94">
        <v>3.9488663999999998E-3</v>
      </c>
      <c r="UI95" s="94">
        <v>8.8365739999999996E-4</v>
      </c>
      <c r="UJ95" s="94">
        <v>6.8863710000000003E-5</v>
      </c>
      <c r="UK95" s="94">
        <v>8.9739179999999998E-6</v>
      </c>
      <c r="UL95" s="94">
        <v>3.7703662000000001E-6</v>
      </c>
      <c r="UM95" s="94">
        <v>2.5483607000000002E-6</v>
      </c>
      <c r="UN95" s="94">
        <v>1.1449386000000001E-6</v>
      </c>
      <c r="UO95" s="94">
        <v>2.8146798000000002E-7</v>
      </c>
      <c r="UP95" s="94">
        <v>4.1840034999999997E-8</v>
      </c>
      <c r="UQ95" s="94">
        <v>1.2149043999999999E-8</v>
      </c>
      <c r="UR95" s="94">
        <v>5.6383653000000004E-9</v>
      </c>
      <c r="US95" s="94">
        <v>0</v>
      </c>
      <c r="UT95" s="94">
        <v>4.7568364000000001E-16</v>
      </c>
      <c r="UU95" s="94">
        <v>7.5383620000000001E-15</v>
      </c>
      <c r="UV95" s="94">
        <v>1.2004127E-13</v>
      </c>
      <c r="UW95" s="94">
        <v>1.9115086999999999E-12</v>
      </c>
      <c r="UX95" s="94">
        <v>3.0438336000000003E-11</v>
      </c>
      <c r="UY95" s="94">
        <v>4.8463855000000005E-10</v>
      </c>
      <c r="UZ95" s="94">
        <v>7.7135029999999992E-9</v>
      </c>
      <c r="VA95" s="94">
        <v>1.2266010999999999E-7</v>
      </c>
      <c r="VB95" s="94">
        <v>1.9472026999999998E-6</v>
      </c>
      <c r="VC95" s="94">
        <v>3.0819152E-5</v>
      </c>
      <c r="VD95" s="94">
        <v>4.8544878000000001E-4</v>
      </c>
      <c r="VE95" s="94">
        <v>2.7336999999999999E-3</v>
      </c>
      <c r="VF95" s="94">
        <v>8.6875460000000009E-3</v>
      </c>
      <c r="VG95" s="94">
        <v>2.0928338000000001E-2</v>
      </c>
      <c r="VH95" s="94">
        <v>4.1827805000000003E-2</v>
      </c>
      <c r="VI95" s="94">
        <v>7.2245630000000005E-2</v>
      </c>
      <c r="VJ95" s="94">
        <v>0.11026356</v>
      </c>
      <c r="VK95" s="94">
        <v>0.15055505999999999</v>
      </c>
      <c r="VL95" s="94">
        <v>0.18488621999999999</v>
      </c>
      <c r="VM95" s="94">
        <v>0.20439660000000001</v>
      </c>
      <c r="VN95" s="94">
        <v>0.20663476</v>
      </c>
      <c r="VO95" s="94">
        <v>0.19318478</v>
      </c>
      <c r="VP95" s="94">
        <v>0.16273604</v>
      </c>
      <c r="VQ95" s="94">
        <v>0.12353225</v>
      </c>
      <c r="VR95" s="94">
        <v>8.4025210000000003E-2</v>
      </c>
      <c r="VS95" s="94">
        <v>5.0609759999999997E-2</v>
      </c>
      <c r="VT95" s="94">
        <v>2.6440669999999999E-2</v>
      </c>
      <c r="VU95" s="94">
        <v>1.1563174000000001E-2</v>
      </c>
      <c r="VV95" s="94">
        <v>3.948867E-3</v>
      </c>
      <c r="VW95" s="94">
        <v>8.8366089999999996E-4</v>
      </c>
      <c r="VX95" s="94">
        <v>6.8864149999999994E-5</v>
      </c>
      <c r="VY95" s="94">
        <v>8.9739349999999997E-6</v>
      </c>
      <c r="VZ95" s="94">
        <v>3.7703554999999999E-6</v>
      </c>
      <c r="WA95" s="94">
        <v>2.5483505E-6</v>
      </c>
      <c r="WB95" s="94">
        <v>1.1449342E-6</v>
      </c>
      <c r="WC95" s="94">
        <v>2.8146723999999999E-7</v>
      </c>
      <c r="WD95" s="94">
        <v>4.1840029999999999E-8</v>
      </c>
      <c r="WE95" s="94">
        <v>1.2148986000000001E-8</v>
      </c>
      <c r="WF95" s="94">
        <v>5.6383404999999999E-9</v>
      </c>
      <c r="WG95" s="94">
        <v>0</v>
      </c>
      <c r="WH95" s="94">
        <v>4.7568644999999999E-16</v>
      </c>
      <c r="WI95" s="94">
        <v>7.5384060000000001E-15</v>
      </c>
      <c r="WJ95" s="94">
        <v>1.2004189000000001E-13</v>
      </c>
      <c r="WK95" s="94">
        <v>1.9115177999999999E-12</v>
      </c>
      <c r="WL95" s="94">
        <v>3.04385E-11</v>
      </c>
      <c r="WM95" s="94">
        <v>4.8464094000000004E-10</v>
      </c>
      <c r="WN95" s="94">
        <v>7.7135340000000008E-9</v>
      </c>
      <c r="WO95" s="94">
        <v>1.2266061999999999E-7</v>
      </c>
      <c r="WP95" s="94">
        <v>1.9472104000000002E-6</v>
      </c>
      <c r="WQ95" s="94">
        <v>3.0819253999999999E-5</v>
      </c>
      <c r="WR95" s="94">
        <v>4.8545015000000001E-4</v>
      </c>
      <c r="WS95" s="94">
        <v>2.7337009999999998E-3</v>
      </c>
      <c r="WT95" s="94">
        <v>8.6875460000000009E-3</v>
      </c>
      <c r="WU95" s="94">
        <v>2.0928344000000002E-2</v>
      </c>
      <c r="WV95" s="94">
        <v>4.1827805000000003E-2</v>
      </c>
      <c r="WW95" s="94">
        <v>7.2245635000000002E-2</v>
      </c>
      <c r="WX95" s="94">
        <v>0.11026364</v>
      </c>
      <c r="WY95" s="94">
        <v>0.15055520999999999</v>
      </c>
      <c r="WZ95" s="94">
        <v>0.18488640000000001</v>
      </c>
      <c r="XA95" s="94">
        <v>0.20439669999999999</v>
      </c>
      <c r="XB95" s="94">
        <v>0.20663476</v>
      </c>
      <c r="XC95" s="94">
        <v>0.19318466000000001</v>
      </c>
      <c r="XD95" s="94">
        <v>0.16273588</v>
      </c>
      <c r="XE95" s="94">
        <v>0.12353210000000001</v>
      </c>
      <c r="XF95" s="94">
        <v>8.4025173999999994E-2</v>
      </c>
      <c r="XG95" s="94">
        <v>5.0609785999999997E-2</v>
      </c>
      <c r="XH95" s="94">
        <v>2.6440669999999999E-2</v>
      </c>
      <c r="XI95" s="94">
        <v>1.1563159999999999E-2</v>
      </c>
      <c r="XJ95" s="94">
        <v>3.9488609999999997E-3</v>
      </c>
      <c r="XK95" s="94">
        <v>8.8366119999999995E-4</v>
      </c>
      <c r="XL95" s="94">
        <v>6.8864785000000004E-5</v>
      </c>
      <c r="XM95" s="94">
        <v>8.9739510000000001E-6</v>
      </c>
      <c r="XN95" s="94">
        <v>3.7703503000000001E-6</v>
      </c>
      <c r="XO95" s="94">
        <v>2.5483445999999998E-6</v>
      </c>
      <c r="XP95" s="94">
        <v>1.1449311999999999E-6</v>
      </c>
      <c r="XQ95" s="94">
        <v>2.8146644E-7</v>
      </c>
      <c r="XR95" s="94">
        <v>4.1839879999999998E-8</v>
      </c>
      <c r="XS95" s="94">
        <v>1.2148939000000001E-8</v>
      </c>
      <c r="XT95" s="94">
        <v>5.6383180000000002E-9</v>
      </c>
      <c r="XU95" s="94">
        <v>0</v>
      </c>
      <c r="XV95" s="94">
        <v>4.7568983999999997E-16</v>
      </c>
      <c r="XW95" s="94">
        <v>7.5384645000000006E-15</v>
      </c>
      <c r="XX95" s="94">
        <v>1.2004277000000001E-13</v>
      </c>
      <c r="XY95" s="94">
        <v>1.9115315000000001E-12</v>
      </c>
      <c r="XZ95" s="94">
        <v>3.0438696999999998E-11</v>
      </c>
      <c r="YA95" s="94">
        <v>4.8464419999999999E-10</v>
      </c>
      <c r="YB95" s="94">
        <v>7.7135879999999998E-9</v>
      </c>
      <c r="YC95" s="94">
        <v>1.2266148999999999E-7</v>
      </c>
      <c r="YD95" s="94">
        <v>1.9472245000000001E-6</v>
      </c>
      <c r="YE95" s="94">
        <v>3.0819465000000003E-5</v>
      </c>
      <c r="YF95" s="94">
        <v>4.85453E-4</v>
      </c>
      <c r="YG95" s="94">
        <v>2.7337116E-3</v>
      </c>
      <c r="YH95" s="94">
        <v>8.6875670000000002E-3</v>
      </c>
      <c r="YI95" s="94">
        <v>2.0928382999999998E-2</v>
      </c>
      <c r="YJ95" s="94">
        <v>4.182789E-2</v>
      </c>
      <c r="YK95" s="94">
        <v>7.2245790000000004E-2</v>
      </c>
      <c r="YL95" s="94">
        <v>0.11026386000000001</v>
      </c>
      <c r="YM95" s="94">
        <v>0.15055552</v>
      </c>
      <c r="YN95" s="94">
        <v>0.18488693</v>
      </c>
      <c r="YO95" s="94">
        <v>0.20439723000000001</v>
      </c>
      <c r="YP95" s="94">
        <v>0.20663519999999999</v>
      </c>
      <c r="YQ95" s="94">
        <v>0.19318493</v>
      </c>
      <c r="YR95" s="94">
        <v>0.16273594999999999</v>
      </c>
      <c r="YS95" s="94">
        <v>0.12353217599999999</v>
      </c>
      <c r="YT95" s="94">
        <v>8.4025286000000005E-2</v>
      </c>
      <c r="YU95" s="94">
        <v>5.0609894000000002E-2</v>
      </c>
      <c r="YV95" s="94">
        <v>2.6440745000000002E-2</v>
      </c>
      <c r="YW95" s="94">
        <v>1.1563196E-2</v>
      </c>
      <c r="YX95" s="94">
        <v>3.9488700000000002E-3</v>
      </c>
      <c r="YY95" s="94">
        <v>8.8366295999999997E-4</v>
      </c>
      <c r="YZ95" s="94">
        <v>6.8864789999999998E-5</v>
      </c>
      <c r="ZA95" s="94">
        <v>8.9739319999999998E-6</v>
      </c>
      <c r="ZB95" s="94">
        <v>3.7703378E-6</v>
      </c>
      <c r="ZC95" s="94">
        <v>2.5483368999999998E-6</v>
      </c>
      <c r="ZD95" s="94">
        <v>1.1449282000000001E-6</v>
      </c>
      <c r="ZE95" s="94">
        <v>2.8146547000000002E-7</v>
      </c>
      <c r="ZF95" s="94">
        <v>4.1839538000000001E-8</v>
      </c>
      <c r="ZG95" s="94">
        <v>1.2148843E-8</v>
      </c>
      <c r="ZH95" s="94">
        <v>5.6382707E-9</v>
      </c>
      <c r="ZI95" s="94">
        <v>0</v>
      </c>
      <c r="ZJ95" s="94">
        <v>4.7569240000000001E-16</v>
      </c>
      <c r="ZK95" s="94">
        <v>7.5385039999999998E-15</v>
      </c>
      <c r="ZL95" s="94">
        <v>1.2004342E-13</v>
      </c>
      <c r="ZM95" s="94">
        <v>1.9115414999999998E-12</v>
      </c>
      <c r="ZN95" s="94">
        <v>3.0438863000000003E-11</v>
      </c>
      <c r="ZO95" s="94">
        <v>4.8464665999999999E-10</v>
      </c>
      <c r="ZP95" s="94">
        <v>7.7136229999999994E-9</v>
      </c>
      <c r="ZQ95" s="94">
        <v>1.2266199000000001E-7</v>
      </c>
      <c r="ZR95" s="94">
        <v>1.9472326999999998E-6</v>
      </c>
      <c r="ZS95" s="94">
        <v>3.0819599999999999E-5</v>
      </c>
      <c r="ZT95" s="94">
        <v>4.8545503999999998E-4</v>
      </c>
      <c r="ZU95" s="94">
        <v>2.7337195000000001E-3</v>
      </c>
      <c r="ZV95" s="94">
        <v>8.6875900000000002E-3</v>
      </c>
      <c r="ZW95" s="94">
        <v>2.0928433E-2</v>
      </c>
      <c r="ZX95" s="94">
        <v>4.1827990000000002E-2</v>
      </c>
      <c r="ZY95" s="94">
        <v>7.2245955000000001E-2</v>
      </c>
      <c r="ZZ95" s="94">
        <v>0.110264055</v>
      </c>
      <c r="AAA95" s="94">
        <v>0.15055579999999999</v>
      </c>
      <c r="AAB95" s="94">
        <v>0.18488726</v>
      </c>
      <c r="AAC95" s="94">
        <v>0.20439773999999999</v>
      </c>
      <c r="AAD95" s="94">
        <v>0.20663580000000001</v>
      </c>
      <c r="AAE95" s="94">
        <v>0.19318563</v>
      </c>
      <c r="AAF95" s="94">
        <v>0.16273646</v>
      </c>
      <c r="AAG95" s="94">
        <v>0.12353248999999999</v>
      </c>
      <c r="AAH95" s="94">
        <v>8.4025489999999994E-2</v>
      </c>
      <c r="AAI95" s="94">
        <v>5.0610054000000002E-2</v>
      </c>
      <c r="AAJ95" s="94">
        <v>2.6440862999999998E-2</v>
      </c>
      <c r="AAK95" s="94">
        <v>1.1563253000000001E-2</v>
      </c>
      <c r="AAL95" s="94">
        <v>3.9488906000000002E-3</v>
      </c>
      <c r="AAM95" s="94">
        <v>8.8366780000000004E-4</v>
      </c>
      <c r="AAN95" s="94">
        <v>6.8865490000000006E-5</v>
      </c>
      <c r="AAO95" s="94">
        <v>8.9739679999999999E-6</v>
      </c>
      <c r="AAP95" s="94">
        <v>3.7703421E-6</v>
      </c>
      <c r="AAQ95" s="94">
        <v>2.5483412000000002E-6</v>
      </c>
      <c r="AAR95" s="94">
        <v>1.1449317E-6</v>
      </c>
      <c r="AAS95" s="94">
        <v>2.8146630000000002E-7</v>
      </c>
      <c r="AAT95" s="94">
        <v>4.1839427999999999E-8</v>
      </c>
      <c r="AAU95" s="94">
        <v>1.2148747999999999E-8</v>
      </c>
      <c r="AAV95" s="94">
        <v>5.6382364999999999E-9</v>
      </c>
      <c r="AAW95" s="94">
        <v>0</v>
      </c>
      <c r="AAX95" s="94">
        <v>4.7568850000000002E-16</v>
      </c>
      <c r="AAY95" s="94">
        <v>7.5384364999999993E-15</v>
      </c>
      <c r="AAZ95" s="94">
        <v>1.2004228E-13</v>
      </c>
      <c r="ABA95" s="94">
        <v>1.9115227999999999E-12</v>
      </c>
      <c r="ABB95" s="94">
        <v>3.0438574999999998E-11</v>
      </c>
      <c r="ABC95" s="94">
        <v>4.8464226999999997E-10</v>
      </c>
      <c r="ABD95" s="94">
        <v>7.7135540000000006E-9</v>
      </c>
      <c r="ABE95" s="94">
        <v>1.2266094000000001E-7</v>
      </c>
      <c r="ABF95" s="94">
        <v>1.9472160000000002E-6</v>
      </c>
      <c r="ABG95" s="94">
        <v>3.0819370000000003E-5</v>
      </c>
      <c r="ABH95" s="94">
        <v>4.8545226999999999E-4</v>
      </c>
      <c r="ABI95" s="94">
        <v>2.7337146000000001E-3</v>
      </c>
      <c r="ABJ95" s="94">
        <v>8.6875830000000005E-3</v>
      </c>
      <c r="ABK95" s="94">
        <v>2.0928430000000001E-2</v>
      </c>
      <c r="ABL95" s="94">
        <v>4.1827988000000003E-2</v>
      </c>
      <c r="ABM95" s="94">
        <v>7.2245959999999998E-2</v>
      </c>
      <c r="ABN95" s="94">
        <v>0.11026407000000001</v>
      </c>
      <c r="ABO95" s="94">
        <v>0.15055573</v>
      </c>
      <c r="ABP95" s="94">
        <v>0.18488708000000001</v>
      </c>
      <c r="ABQ95" s="94">
        <v>0.20439747</v>
      </c>
      <c r="ABR95" s="94">
        <v>0.20663553000000001</v>
      </c>
      <c r="ABS95" s="94">
        <v>0.19318527999999999</v>
      </c>
      <c r="ABT95" s="94">
        <v>0.16273615999999999</v>
      </c>
      <c r="ABU95" s="94">
        <v>0.12353223000000001</v>
      </c>
      <c r="ABV95" s="94">
        <v>8.4025310000000006E-2</v>
      </c>
      <c r="ABW95" s="94">
        <v>5.0609972000000003E-2</v>
      </c>
      <c r="ABX95" s="94">
        <v>2.6440870000000002E-2</v>
      </c>
      <c r="ABY95" s="94">
        <v>1.1563295499999999E-2</v>
      </c>
      <c r="ABZ95" s="94">
        <v>3.9489210000000002E-3</v>
      </c>
      <c r="ACA95" s="94">
        <v>8.836801E-4</v>
      </c>
      <c r="ACB95" s="94">
        <v>6.8867614999999999E-5</v>
      </c>
      <c r="ACC95" s="94">
        <v>8.9741389999999994E-6</v>
      </c>
      <c r="ACD95" s="94">
        <v>3.7703959999999998E-6</v>
      </c>
      <c r="ACE95" s="94">
        <v>2.5483791E-6</v>
      </c>
      <c r="ACF95" s="94">
        <v>1.1449541999999999E-6</v>
      </c>
      <c r="ACG95" s="94">
        <v>2.8147295E-7</v>
      </c>
      <c r="ACH95" s="94">
        <v>4.1840206000000002E-8</v>
      </c>
      <c r="ACI95" s="94">
        <v>1.2148877000000001E-8</v>
      </c>
      <c r="ACJ95" s="94">
        <v>5.6383066999999999E-9</v>
      </c>
      <c r="ACK95" s="94">
        <v>0</v>
      </c>
      <c r="ACL95" s="94">
        <v>4.7567870000000001E-16</v>
      </c>
      <c r="ACM95" s="94">
        <v>7.5382874999999993E-15</v>
      </c>
      <c r="ACN95" s="94">
        <v>1.2004011E-13</v>
      </c>
      <c r="ACO95" s="94">
        <v>1.9114904999999999E-12</v>
      </c>
      <c r="ACP95" s="94">
        <v>3.0438092999999998E-11</v>
      </c>
      <c r="ACQ95" s="94">
        <v>4.8463530000000005E-10</v>
      </c>
      <c r="ACR95" s="94">
        <v>7.7134550000000004E-9</v>
      </c>
      <c r="ACS95" s="94">
        <v>1.226595E-7</v>
      </c>
      <c r="ACT95" s="94">
        <v>1.9471960000000001E-6</v>
      </c>
      <c r="ACU95" s="94">
        <v>3.0819080000000003E-5</v>
      </c>
      <c r="ACV95" s="94">
        <v>4.8544830000000003E-4</v>
      </c>
      <c r="ACW95" s="94">
        <v>2.7337059999999998E-3</v>
      </c>
      <c r="ACX95" s="94">
        <v>8.6875770000000001E-3</v>
      </c>
      <c r="ACY95" s="94">
        <v>2.0928437000000001E-2</v>
      </c>
      <c r="ACZ95" s="94">
        <v>4.1827999999999997E-2</v>
      </c>
      <c r="ADA95" s="94">
        <v>7.2245926000000002E-2</v>
      </c>
      <c r="ADB95" s="94">
        <v>0.11026387</v>
      </c>
      <c r="ADC95" s="94">
        <v>0.15055509</v>
      </c>
      <c r="ADD95" s="94">
        <v>0.18488594999999999</v>
      </c>
      <c r="ADE95" s="94">
        <v>0.20439579999999999</v>
      </c>
      <c r="ADF95" s="94">
        <v>0.20663369000000001</v>
      </c>
      <c r="ADG95" s="94">
        <v>0.19318356</v>
      </c>
      <c r="ADH95" s="94">
        <v>0.16273491000000001</v>
      </c>
      <c r="ADI95" s="94">
        <v>0.123531476</v>
      </c>
      <c r="ADJ95" s="94">
        <v>8.4024959999999996E-2</v>
      </c>
      <c r="ADK95" s="94">
        <v>5.0609912999999999E-2</v>
      </c>
      <c r="ADL95" s="94">
        <v>2.6440917000000001E-2</v>
      </c>
      <c r="ADM95" s="94">
        <v>1.1563331E-2</v>
      </c>
      <c r="ADN95" s="94">
        <v>3.9489297000000001E-3</v>
      </c>
      <c r="ADO95" s="94">
        <v>8.8367280000000001E-4</v>
      </c>
      <c r="ADP95" s="94">
        <v>6.8863795999999999E-5</v>
      </c>
      <c r="ADQ95" s="94">
        <v>8.9740989999999999E-6</v>
      </c>
      <c r="ADR95" s="94">
        <v>3.7704638000000001E-6</v>
      </c>
      <c r="ADS95" s="94">
        <v>2.5484064E-6</v>
      </c>
      <c r="ADT95" s="94">
        <v>1.1449346E-6</v>
      </c>
      <c r="ADU95" s="94">
        <v>2.8145928000000002E-7</v>
      </c>
      <c r="ADV95" s="94">
        <v>4.1838912999999997E-8</v>
      </c>
      <c r="ADW95" s="94">
        <v>1.2149447E-8</v>
      </c>
      <c r="ADX95" s="94">
        <v>5.6385650000000004E-9</v>
      </c>
      <c r="ADY95" s="100"/>
      <c r="ADZ95" s="101"/>
      <c r="AEA95" s="101"/>
      <c r="AEB95" s="101"/>
      <c r="AEC95" s="101"/>
      <c r="AED95" s="144">
        <f t="shared" si="51"/>
        <v>90</v>
      </c>
      <c r="AEE95" s="142"/>
      <c r="AEF95" s="158">
        <f t="shared" si="63"/>
        <v>90</v>
      </c>
      <c r="AEG95" s="138">
        <f t="shared" si="59"/>
        <v>5.6382902999999997E-9</v>
      </c>
      <c r="AEH95" s="138">
        <f t="shared" si="59"/>
        <v>5.6383289999999996E-9</v>
      </c>
      <c r="AEI95" s="138">
        <f t="shared" si="59"/>
        <v>5.6383540000000001E-9</v>
      </c>
      <c r="AEJ95" s="138">
        <f t="shared" si="59"/>
        <v>5.6384350000000003E-9</v>
      </c>
      <c r="AEK95" s="138">
        <f t="shared" si="59"/>
        <v>5.6383706999999996E-9</v>
      </c>
      <c r="AEL95" s="138">
        <f t="shared" si="59"/>
        <v>5.6383709999999997E-9</v>
      </c>
      <c r="AEM95" s="138">
        <f t="shared" si="59"/>
        <v>5.63839E-9</v>
      </c>
      <c r="AEN95" s="138">
        <f t="shared" si="59"/>
        <v>5.6383897999999999E-9</v>
      </c>
      <c r="AEO95" s="138">
        <f t="shared" si="59"/>
        <v>5.6383875E-9</v>
      </c>
      <c r="AEP95" s="138">
        <f t="shared" si="59"/>
        <v>5.6383930000000001E-9</v>
      </c>
      <c r="AEQ95" s="138">
        <f t="shared" si="60"/>
        <v>5.6384040000000003E-9</v>
      </c>
      <c r="AER95" s="138">
        <f t="shared" si="60"/>
        <v>5.6383986000000003E-9</v>
      </c>
      <c r="AES95" s="138">
        <f t="shared" si="60"/>
        <v>5.6383819999999999E-9</v>
      </c>
      <c r="AET95" s="138">
        <f t="shared" si="60"/>
        <v>5.6383653000000004E-9</v>
      </c>
      <c r="AEU95" s="138">
        <f t="shared" si="60"/>
        <v>5.6383404999999999E-9</v>
      </c>
      <c r="AEV95" s="138">
        <f t="shared" si="60"/>
        <v>5.6383180000000002E-9</v>
      </c>
      <c r="AEW95" s="138">
        <f t="shared" si="60"/>
        <v>5.6382707E-9</v>
      </c>
      <c r="AEX95" s="138">
        <f t="shared" si="60"/>
        <v>5.6382364999999999E-9</v>
      </c>
      <c r="AEY95" s="138">
        <f t="shared" si="60"/>
        <v>5.6383066999999999E-9</v>
      </c>
      <c r="AEZ95" s="130">
        <f t="shared" si="52"/>
        <v>25.52</v>
      </c>
      <c r="AFA95" s="91"/>
      <c r="AFB95" s="94">
        <v>5.6383650000000003E-9</v>
      </c>
      <c r="AFC95" s="139">
        <f t="shared" si="53"/>
        <v>5.6383543473684211E-9</v>
      </c>
      <c r="AFD95" s="91"/>
      <c r="AFE95" s="142"/>
      <c r="AFF95" s="142"/>
      <c r="AFG95" s="138">
        <f t="shared" si="62"/>
        <v>0.18488672</v>
      </c>
      <c r="AFH95" s="138">
        <f t="shared" si="62"/>
        <v>0.18488704</v>
      </c>
      <c r="AFI95" s="138">
        <f t="shared" si="62"/>
        <v>0.18488702000000001</v>
      </c>
      <c r="AFJ95" s="138">
        <f t="shared" si="62"/>
        <v>0.18488650000000001</v>
      </c>
      <c r="AFK95" s="138">
        <f t="shared" si="62"/>
        <v>0.18488677000000001</v>
      </c>
      <c r="AFL95" s="138">
        <f t="shared" si="62"/>
        <v>0.18488666000000001</v>
      </c>
      <c r="AFM95" s="138">
        <f t="shared" si="62"/>
        <v>0.18488694999999999</v>
      </c>
      <c r="AFN95" s="138">
        <f t="shared" si="62"/>
        <v>0.18488689</v>
      </c>
      <c r="AFO95" s="138">
        <f t="shared" si="62"/>
        <v>0.18488644000000001</v>
      </c>
      <c r="AFP95" s="138">
        <f t="shared" si="62"/>
        <v>0.18488607000000001</v>
      </c>
      <c r="AFQ95" s="138">
        <f t="shared" si="62"/>
        <v>0.1848862</v>
      </c>
      <c r="AFR95" s="138">
        <f t="shared" si="62"/>
        <v>0.18488642999999999</v>
      </c>
      <c r="AFS95" s="138">
        <f t="shared" si="62"/>
        <v>0.18488640000000001</v>
      </c>
      <c r="AFT95" s="138">
        <f t="shared" si="62"/>
        <v>0.18488650000000001</v>
      </c>
      <c r="AFU95" s="138">
        <f t="shared" si="62"/>
        <v>0.18488621999999999</v>
      </c>
      <c r="AFV95" s="138">
        <f t="shared" si="62"/>
        <v>0.18488640000000001</v>
      </c>
      <c r="AFW95" s="138">
        <f t="shared" si="61"/>
        <v>0.18488693</v>
      </c>
      <c r="AFX95" s="138">
        <f t="shared" si="61"/>
        <v>0.18488726</v>
      </c>
      <c r="AFY95" s="138">
        <f t="shared" si="61"/>
        <v>0.18488708000000001</v>
      </c>
      <c r="AFZ95" s="138" t="e">
        <f t="shared" si="61"/>
        <v>#VALUE!</v>
      </c>
      <c r="AGA95" s="139">
        <f t="shared" si="55"/>
        <v>0.18488665684210528</v>
      </c>
      <c r="AGB95" s="91"/>
      <c r="AGC95" s="91"/>
      <c r="AGD95" s="91"/>
      <c r="AGE95" s="91"/>
      <c r="AGF95" s="91"/>
      <c r="AGG95" s="91"/>
      <c r="AGH95" s="91"/>
      <c r="AGI95" s="91"/>
      <c r="AGJ95" s="91"/>
      <c r="AGK95" s="91"/>
      <c r="AGL95" s="91"/>
      <c r="AGM95" s="91"/>
      <c r="AGN95" s="91"/>
      <c r="AGO95" s="91"/>
      <c r="AGP95" s="91"/>
      <c r="AGQ95" s="91"/>
      <c r="AGR95" s="91"/>
      <c r="AGS95" s="91"/>
      <c r="AGT95" s="91"/>
      <c r="AGU95" s="91"/>
      <c r="AGV95" s="91"/>
      <c r="AGW95" s="91"/>
      <c r="AGX95" s="91"/>
      <c r="AGY95" s="91"/>
      <c r="AGZ95" s="91"/>
      <c r="AHA95" s="91"/>
      <c r="AHB95" s="91"/>
      <c r="AHC95" s="91"/>
      <c r="AHD95" s="91"/>
      <c r="AHE95" s="91"/>
      <c r="AHF95" s="91"/>
      <c r="AHG95" s="91"/>
      <c r="AHH95" s="91"/>
      <c r="AHI95" s="91"/>
      <c r="AHJ95" s="91"/>
      <c r="AHK95" s="91"/>
      <c r="AHL95" s="91"/>
      <c r="AHM95" s="91"/>
      <c r="AHN95" s="91"/>
      <c r="AHO95" s="91"/>
      <c r="AHP95" s="91"/>
      <c r="AHQ95" s="91"/>
      <c r="AHR95" s="91"/>
      <c r="AHS95" s="91"/>
      <c r="AHT95" s="91"/>
      <c r="AHU95" s="91"/>
      <c r="AHV95" s="91"/>
      <c r="AHW95" s="91"/>
      <c r="AHX95" s="91"/>
      <c r="AHY95" s="91"/>
      <c r="AHZ95" s="91"/>
      <c r="AIA95" s="91"/>
      <c r="AIB95" s="91"/>
      <c r="AIC95" s="91"/>
      <c r="AID95" s="91"/>
      <c r="AIE95" s="91"/>
      <c r="AIF95" s="91"/>
      <c r="AIG95" s="91"/>
      <c r="AIH95" s="91"/>
      <c r="AII95" s="91"/>
      <c r="AIJ95" s="91"/>
      <c r="AIK95" s="91"/>
      <c r="AIL95" s="91"/>
      <c r="AIM95" s="91"/>
      <c r="AIN95" s="91"/>
      <c r="AIO95" s="91"/>
      <c r="AIP95" s="91"/>
      <c r="AIQ95" s="91"/>
      <c r="AIR95" s="91"/>
      <c r="AIS95" s="91"/>
      <c r="AIT95" s="91"/>
      <c r="AIU95" s="91"/>
      <c r="AIV95" s="91"/>
      <c r="AIW95" s="91"/>
      <c r="AIX95" s="91"/>
      <c r="AIY95" s="91"/>
      <c r="AIZ95" s="91"/>
      <c r="AJA95" s="91"/>
      <c r="AJB95" s="91"/>
      <c r="AJC95" s="91"/>
      <c r="AJD95" s="91"/>
      <c r="AJE95" s="91"/>
      <c r="AJF95" s="91"/>
      <c r="AJG95" s="91"/>
      <c r="AJH95" s="91"/>
      <c r="AJI95" s="91"/>
      <c r="AJJ95" s="91"/>
      <c r="AJK95" s="91"/>
      <c r="AJL95" s="91"/>
      <c r="AJM95" s="91"/>
      <c r="AJN95" s="91"/>
      <c r="AJO95" s="91"/>
      <c r="AJP95" s="91"/>
      <c r="AJQ95" s="91"/>
      <c r="AJR95" s="91"/>
      <c r="AJS95" s="91"/>
      <c r="AJT95" s="91"/>
      <c r="AJU95" s="91"/>
      <c r="AJV95" s="91"/>
      <c r="AJW95" s="91"/>
      <c r="AJX95" s="91"/>
      <c r="AJY95" s="91"/>
      <c r="AJZ95" s="91"/>
      <c r="AKA95" s="91"/>
      <c r="AKB95" s="91"/>
      <c r="AKC95" s="91"/>
      <c r="AKD95" s="91"/>
      <c r="AKE95" s="91"/>
      <c r="AKF95" s="91"/>
      <c r="AKG95" s="91"/>
      <c r="AKH95" s="91"/>
      <c r="AKI95" s="91"/>
      <c r="AKJ95" s="91"/>
      <c r="AKK95" s="91"/>
      <c r="AKL95" s="91"/>
      <c r="AKM95" s="91"/>
      <c r="AKN95" s="91"/>
      <c r="AKO95" s="91"/>
      <c r="AKP95" s="91"/>
      <c r="AKQ95" s="91"/>
      <c r="AKR95" s="91"/>
      <c r="AKS95" s="91"/>
      <c r="AKT95" s="91"/>
      <c r="AKU95" s="91"/>
      <c r="AKV95" s="91"/>
      <c r="AKW95" s="91"/>
      <c r="AKX95" s="91"/>
      <c r="AKY95" s="91"/>
      <c r="AKZ95" s="91"/>
      <c r="ALA95" s="91"/>
      <c r="ALB95" s="91"/>
      <c r="ALC95" s="91"/>
      <c r="ALD95" s="91"/>
      <c r="ALE95" s="91"/>
      <c r="ALF95" s="91"/>
      <c r="ALG95" s="91"/>
      <c r="ALH95" s="91"/>
      <c r="ALI95" s="91"/>
      <c r="ALJ95" s="91"/>
      <c r="ALK95" s="91"/>
      <c r="ALL95" s="91"/>
      <c r="ALM95" s="91"/>
      <c r="ALN95" s="91"/>
      <c r="ALO95" s="91"/>
      <c r="ALP95" s="91"/>
      <c r="ALQ95" s="91"/>
      <c r="ALR95" s="91"/>
      <c r="ALS95" s="91"/>
      <c r="ALT95" s="91"/>
      <c r="ALU95" s="91"/>
      <c r="ALV95" s="91"/>
      <c r="ALW95" s="91"/>
      <c r="ALX95" s="91"/>
      <c r="ALY95" s="91"/>
      <c r="ALZ95" s="91"/>
      <c r="AMA95" s="91"/>
      <c r="AMB95" s="91"/>
      <c r="AMC95" s="91"/>
      <c r="AMD95" s="91"/>
      <c r="AME95" s="91"/>
      <c r="AMF95" s="91"/>
      <c r="AMG95" s="91"/>
      <c r="AMH95" s="91"/>
      <c r="AMI95" s="91"/>
      <c r="AMJ95" s="91"/>
      <c r="AMK95" s="91"/>
      <c r="AML95" s="91"/>
      <c r="AMM95" s="91"/>
      <c r="AMN95" s="91"/>
      <c r="AMO95" s="91"/>
      <c r="AMP95" s="91"/>
      <c r="AMQ95" s="91"/>
      <c r="AMR95" s="91"/>
      <c r="AMS95" s="91"/>
      <c r="AMT95" s="91"/>
      <c r="AMU95" s="91"/>
      <c r="AMV95" s="91"/>
      <c r="AMW95" s="91"/>
      <c r="AMX95" s="91"/>
      <c r="AMY95" s="91"/>
      <c r="AMZ95" s="91"/>
      <c r="ANA95" s="91"/>
      <c r="ANB95" s="91"/>
      <c r="ANC95" s="91"/>
      <c r="AND95" s="91"/>
      <c r="ANE95" s="91"/>
      <c r="ANF95" s="91"/>
      <c r="ANG95" s="91"/>
      <c r="ANH95" s="91"/>
      <c r="ANI95" s="91"/>
      <c r="ANJ95" s="91"/>
      <c r="ANK95" s="91"/>
      <c r="ANL95" s="91"/>
      <c r="ANM95" s="91"/>
      <c r="ANN95" s="91"/>
      <c r="ANO95" s="91"/>
      <c r="ANP95" s="91"/>
      <c r="ANQ95" s="91"/>
      <c r="ANR95" s="91"/>
      <c r="ANS95" s="91"/>
      <c r="ANT95" s="91"/>
      <c r="ANU95" s="91"/>
      <c r="ANV95" s="91"/>
      <c r="ANW95" s="91"/>
      <c r="ANX95" s="91"/>
      <c r="ANY95" s="91"/>
      <c r="ANZ95" s="91"/>
      <c r="AOA95" s="91"/>
      <c r="AOB95" s="91"/>
      <c r="AOC95" s="91"/>
      <c r="AOD95" s="91"/>
      <c r="AOE95" s="91"/>
      <c r="AOF95" s="91"/>
      <c r="AOG95" s="91"/>
      <c r="AOH95" s="91"/>
      <c r="AOI95" s="91"/>
      <c r="AOJ95" s="91"/>
      <c r="AOK95" s="91"/>
      <c r="AOL95" s="91"/>
      <c r="AOM95" s="91"/>
      <c r="AON95" s="91"/>
      <c r="AOO95" s="91"/>
      <c r="AOP95" s="91"/>
      <c r="AOQ95" s="91"/>
      <c r="AOR95" s="91"/>
      <c r="AOS95" s="91"/>
      <c r="AOT95" s="91"/>
      <c r="AOU95" s="91"/>
      <c r="AOV95" s="91"/>
      <c r="AOW95" s="91"/>
      <c r="AOX95" s="91"/>
      <c r="AOY95" s="91"/>
      <c r="AOZ95" s="91"/>
      <c r="APA95" s="91"/>
      <c r="APB95" s="91"/>
      <c r="APC95" s="91"/>
      <c r="APD95" s="91"/>
      <c r="APE95" s="91"/>
      <c r="APF95" s="91"/>
      <c r="APG95" s="91"/>
      <c r="APH95" s="91"/>
      <c r="API95" s="91"/>
      <c r="APJ95" s="91"/>
      <c r="APK95" s="91"/>
      <c r="APL95" s="91"/>
      <c r="APM95" s="91"/>
      <c r="APN95" s="91"/>
      <c r="APO95" s="91"/>
      <c r="APP95" s="91"/>
      <c r="APQ95" s="91"/>
      <c r="APR95" s="91"/>
      <c r="APS95" s="91"/>
      <c r="APT95" s="91"/>
      <c r="APU95" s="91"/>
      <c r="APV95" s="91"/>
      <c r="APW95" s="91"/>
      <c r="APX95" s="91"/>
      <c r="APY95" s="91"/>
      <c r="APZ95" s="91"/>
      <c r="AQA95" s="91"/>
      <c r="AQB95" s="91"/>
      <c r="AQC95" s="91"/>
      <c r="AQD95" s="91"/>
      <c r="AQE95" s="91"/>
      <c r="AQF95" s="91"/>
      <c r="AQG95" s="91"/>
      <c r="AQH95" s="91"/>
      <c r="AQI95" s="91"/>
      <c r="AQJ95" s="91"/>
      <c r="AQK95" s="91"/>
      <c r="AQL95" s="91"/>
      <c r="AQM95" s="91"/>
      <c r="AQN95" s="91"/>
      <c r="AQO95" s="91"/>
      <c r="AQP95" s="91"/>
      <c r="AQQ95" s="91"/>
      <c r="AQR95" s="91"/>
      <c r="AQS95" s="91"/>
      <c r="AQT95" s="91"/>
      <c r="AQU95" s="91"/>
      <c r="AQV95" s="91"/>
      <c r="AQW95" s="91"/>
      <c r="AQX95" s="91"/>
      <c r="AQY95" s="91"/>
      <c r="AQZ95" s="91"/>
      <c r="ARA95" s="91"/>
      <c r="ARB95" s="91"/>
      <c r="ARC95" s="91"/>
      <c r="ARD95" s="91"/>
      <c r="ARE95" s="91"/>
      <c r="ARF95" s="91"/>
      <c r="ARG95" s="91"/>
      <c r="ARH95" s="91"/>
      <c r="ARI95" s="91"/>
      <c r="ARJ95" s="91"/>
      <c r="ARK95" s="91"/>
      <c r="ARL95" s="91"/>
      <c r="ARM95" s="91"/>
      <c r="ARN95" s="91"/>
      <c r="ARO95" s="91"/>
      <c r="ARP95" s="91"/>
      <c r="ARQ95" s="91"/>
      <c r="ARR95" s="91"/>
      <c r="ARS95" s="91"/>
      <c r="ART95" s="91"/>
      <c r="ARU95" s="91"/>
      <c r="ARV95" s="91"/>
      <c r="ARW95" s="91"/>
      <c r="ARX95" s="91"/>
      <c r="ARY95" s="91"/>
      <c r="ARZ95" s="91"/>
      <c r="ASA95" s="91"/>
      <c r="ASB95" s="91"/>
      <c r="ASC95" s="91"/>
      <c r="ASD95" s="91"/>
      <c r="ASE95" s="91"/>
      <c r="ASF95" s="91"/>
      <c r="ASG95" s="91"/>
      <c r="ASH95" s="91"/>
      <c r="ASI95" s="91"/>
      <c r="ASJ95" s="91"/>
      <c r="ASK95" s="91"/>
      <c r="ASL95" s="91"/>
      <c r="ASM95" s="91"/>
      <c r="ASN95" s="91"/>
      <c r="ASO95" s="91"/>
      <c r="ASP95" s="91"/>
      <c r="ASQ95" s="91"/>
      <c r="ASR95" s="91"/>
    </row>
    <row r="96" spans="1:1188" ht="1.1499999999999999" customHeight="1" x14ac:dyDescent="0.25">
      <c r="A96" s="129">
        <v>91</v>
      </c>
      <c r="B96" s="130">
        <v>25.81</v>
      </c>
      <c r="C96" s="123">
        <f>IF(ROW()-$B$4&lt;$B$112,2,3)</f>
        <v>3</v>
      </c>
      <c r="D96" s="129">
        <v>91</v>
      </c>
      <c r="E96" s="91">
        <v>0</v>
      </c>
      <c r="F96" s="92">
        <v>2.1390827999999999E-15</v>
      </c>
      <c r="G96" s="92">
        <v>3.3933420000000003E-14</v>
      </c>
      <c r="H96" s="92">
        <v>5.4116515000000003E-13</v>
      </c>
      <c r="I96" s="92">
        <v>8.6357339999999999E-12</v>
      </c>
      <c r="J96" s="92">
        <v>1.3793054000000001E-10</v>
      </c>
      <c r="K96" s="92">
        <v>2.2058473000000002E-9</v>
      </c>
      <c r="L96" s="92">
        <v>3.5341969999999997E-8</v>
      </c>
      <c r="M96" s="92">
        <v>5.6780214999999995E-7</v>
      </c>
      <c r="N96" s="92">
        <v>9.1605290000000008E-6</v>
      </c>
      <c r="O96" s="92">
        <v>1.4874808000000001E-4</v>
      </c>
      <c r="P96" s="92">
        <v>1.3586652000000001E-3</v>
      </c>
      <c r="Q96" s="92">
        <v>5.2280384000000001E-3</v>
      </c>
      <c r="R96" s="92">
        <v>1.4035107E-2</v>
      </c>
      <c r="S96" s="92">
        <v>3.0342206E-2</v>
      </c>
      <c r="T96" s="92">
        <v>5.5886544000000003E-2</v>
      </c>
      <c r="U96" s="92">
        <v>9.0255600000000005E-2</v>
      </c>
      <c r="V96" s="92">
        <v>0.12988652000000001</v>
      </c>
      <c r="W96" s="92">
        <v>0.1679418</v>
      </c>
      <c r="X96" s="92">
        <v>0.19568679999999999</v>
      </c>
      <c r="Y96" s="92">
        <v>0.20594657999999999</v>
      </c>
      <c r="Z96" s="93">
        <v>0.20196728</v>
      </c>
      <c r="AA96" s="93">
        <v>0.17946166999999999</v>
      </c>
      <c r="AB96" s="93">
        <v>0.14413708</v>
      </c>
      <c r="AC96" s="93">
        <v>0.10422468999999999</v>
      </c>
      <c r="AD96" s="93">
        <v>6.7298940000000002E-2</v>
      </c>
      <c r="AE96" s="93">
        <v>3.8228419999999999E-2</v>
      </c>
      <c r="AF96" s="93">
        <v>1.8621928999999999E-2</v>
      </c>
      <c r="AG96" s="93">
        <v>7.4318689999999998E-3</v>
      </c>
      <c r="AH96" s="93">
        <v>2.2043623000000002E-3</v>
      </c>
      <c r="AI96" s="93">
        <v>3.5089399999999998E-4</v>
      </c>
      <c r="AJ96" s="93">
        <v>2.6324084E-5</v>
      </c>
      <c r="AK96" s="93">
        <v>5.0981407000000002E-6</v>
      </c>
      <c r="AL96" s="93">
        <v>2.9865763999999999E-6</v>
      </c>
      <c r="AM96" s="93">
        <v>1.8470433999999999E-6</v>
      </c>
      <c r="AN96" s="93">
        <v>6.8451980000000001E-7</v>
      </c>
      <c r="AO96" s="93">
        <v>1.3286237999999999E-7</v>
      </c>
      <c r="AP96" s="93">
        <v>1.9323043000000001E-8</v>
      </c>
      <c r="AQ96" s="93">
        <v>7.1217036999999999E-9</v>
      </c>
      <c r="AR96" s="93">
        <v>3.1071589999999999E-9</v>
      </c>
      <c r="AS96" s="94">
        <v>0</v>
      </c>
      <c r="AT96" s="94">
        <v>2.1391101000000001E-15</v>
      </c>
      <c r="AU96" s="94">
        <v>3.3933773000000003E-14</v>
      </c>
      <c r="AV96" s="94">
        <v>5.4116846E-13</v>
      </c>
      <c r="AW96" s="94">
        <v>8.6357540000000001E-12</v>
      </c>
      <c r="AX96" s="94">
        <v>1.3793036000000001E-10</v>
      </c>
      <c r="AY96" s="94">
        <v>2.2058361999999999E-9</v>
      </c>
      <c r="AZ96" s="94">
        <v>3.5341674000000002E-8</v>
      </c>
      <c r="BA96" s="94">
        <v>5.6779590000000005E-7</v>
      </c>
      <c r="BB96" s="94">
        <v>9.1604120000000008E-6</v>
      </c>
      <c r="BC96" s="94">
        <v>1.4874600999999999E-4</v>
      </c>
      <c r="BD96" s="94">
        <v>1.3586544000000001E-3</v>
      </c>
      <c r="BE96" s="94">
        <v>5.2280119999999998E-3</v>
      </c>
      <c r="BF96" s="94">
        <v>1.4035061E-2</v>
      </c>
      <c r="BG96" s="94">
        <v>3.0342142999999999E-2</v>
      </c>
      <c r="BH96" s="94">
        <v>5.5886529999999997E-2</v>
      </c>
      <c r="BI96" s="94">
        <v>9.0255650000000007E-2</v>
      </c>
      <c r="BJ96" s="94">
        <v>0.12988667000000001</v>
      </c>
      <c r="BK96" s="94">
        <v>0.16794206</v>
      </c>
      <c r="BL96" s="94">
        <v>0.19568725000000001</v>
      </c>
      <c r="BM96" s="94">
        <v>0.20594725</v>
      </c>
      <c r="BN96" s="94">
        <v>0.20196800000000001</v>
      </c>
      <c r="BO96" s="94">
        <v>0.17946229999999999</v>
      </c>
      <c r="BP96" s="94">
        <v>0.14413744000000001</v>
      </c>
      <c r="BQ96" s="94">
        <v>0.104224846</v>
      </c>
      <c r="BR96" s="94">
        <v>6.7298986000000005E-2</v>
      </c>
      <c r="BS96" s="94">
        <v>3.8228374000000002E-2</v>
      </c>
      <c r="BT96" s="94">
        <v>1.8621853000000001E-2</v>
      </c>
      <c r="BU96" s="94">
        <v>7.4318170000000003E-3</v>
      </c>
      <c r="BV96" s="94">
        <v>2.2043427E-3</v>
      </c>
      <c r="BW96" s="94">
        <v>3.5089026999999997E-4</v>
      </c>
      <c r="BX96" s="94">
        <v>2.6323843000000001E-5</v>
      </c>
      <c r="BY96" s="94">
        <v>5.0981039999999996E-6</v>
      </c>
      <c r="BZ96" s="94">
        <v>2.9865544000000001E-6</v>
      </c>
      <c r="CA96" s="94">
        <v>1.8470277999999999E-6</v>
      </c>
      <c r="CB96" s="94">
        <v>6.8451543999999997E-7</v>
      </c>
      <c r="CC96" s="94">
        <v>1.3286234999999999E-7</v>
      </c>
      <c r="CD96" s="94">
        <v>1.932304E-8</v>
      </c>
      <c r="CE96" s="94">
        <v>7.121725E-9</v>
      </c>
      <c r="CF96" s="94">
        <v>3.1071827000000001E-9</v>
      </c>
      <c r="CG96" s="94">
        <v>0</v>
      </c>
      <c r="CH96" s="94">
        <v>2.1387070000000001E-15</v>
      </c>
      <c r="CI96" s="94">
        <v>3.3928473999999997E-14</v>
      </c>
      <c r="CJ96" s="94">
        <v>5.4110075000000002E-13</v>
      </c>
      <c r="CK96" s="94">
        <v>8.6349320000000006E-12</v>
      </c>
      <c r="CL96" s="94">
        <v>1.3792112999999999E-10</v>
      </c>
      <c r="CM96" s="94">
        <v>2.2057458000000001E-9</v>
      </c>
      <c r="CN96" s="94">
        <v>3.5341017000000001E-8</v>
      </c>
      <c r="CO96" s="94">
        <v>5.6779479999999997E-7</v>
      </c>
      <c r="CP96" s="94">
        <v>9.1604660000000001E-6</v>
      </c>
      <c r="CQ96" s="94">
        <v>1.4874716999999999E-4</v>
      </c>
      <c r="CR96" s="94">
        <v>1.3586627000000001E-3</v>
      </c>
      <c r="CS96" s="94">
        <v>5.2280393E-3</v>
      </c>
      <c r="CT96" s="94">
        <v>1.4035124E-2</v>
      </c>
      <c r="CU96" s="94">
        <v>3.0342251000000001E-2</v>
      </c>
      <c r="CV96" s="94">
        <v>5.5886680000000001E-2</v>
      </c>
      <c r="CW96" s="94">
        <v>9.0255859999999993E-2</v>
      </c>
      <c r="CX96" s="94">
        <v>0.1298869</v>
      </c>
      <c r="CY96" s="94">
        <v>0.16794215000000001</v>
      </c>
      <c r="CZ96" s="94">
        <v>0.19568700999999999</v>
      </c>
      <c r="DA96" s="94">
        <v>0.20594643000000001</v>
      </c>
      <c r="DB96" s="94">
        <v>0.20196706</v>
      </c>
      <c r="DC96" s="94">
        <v>0.17946112</v>
      </c>
      <c r="DD96" s="94">
        <v>0.14413629999999999</v>
      </c>
      <c r="DE96" s="94">
        <v>0.10422394</v>
      </c>
      <c r="DF96" s="94">
        <v>6.7298405000000006E-2</v>
      </c>
      <c r="DG96" s="94">
        <v>3.8228079999999998E-2</v>
      </c>
      <c r="DH96" s="94">
        <v>1.862171E-2</v>
      </c>
      <c r="DI96" s="94">
        <v>7.4317525000000004E-3</v>
      </c>
      <c r="DJ96" s="94">
        <v>2.2043194999999999E-3</v>
      </c>
      <c r="DK96" s="94">
        <v>3.5088536000000002E-4</v>
      </c>
      <c r="DL96" s="94">
        <v>2.6323527E-5</v>
      </c>
      <c r="DM96" s="94">
        <v>5.0980930000000004E-6</v>
      </c>
      <c r="DN96" s="94">
        <v>2.9865672999999999E-6</v>
      </c>
      <c r="DO96" s="94">
        <v>1.8470332999999999E-6</v>
      </c>
      <c r="DP96" s="94">
        <v>6.8451490000000002E-7</v>
      </c>
      <c r="DQ96" s="94">
        <v>1.3286352E-7</v>
      </c>
      <c r="DR96" s="94">
        <v>1.9323107999999998E-8</v>
      </c>
      <c r="DS96" s="94">
        <v>7.1216557000000003E-9</v>
      </c>
      <c r="DT96" s="94">
        <v>3.1071926999999999E-9</v>
      </c>
      <c r="DU96" s="94">
        <v>0</v>
      </c>
      <c r="DV96" s="94">
        <v>2.1387135000000002E-15</v>
      </c>
      <c r="DW96" s="94">
        <v>3.3928630000000001E-14</v>
      </c>
      <c r="DX96" s="94">
        <v>5.4110410000000003E-13</v>
      </c>
      <c r="DY96" s="94">
        <v>8.6349955000000001E-12</v>
      </c>
      <c r="DZ96" s="94">
        <v>1.3792227000000001E-10</v>
      </c>
      <c r="EA96" s="94">
        <v>2.2057651E-9</v>
      </c>
      <c r="EB96" s="94">
        <v>3.5341336999999997E-8</v>
      </c>
      <c r="EC96" s="94">
        <v>5.6780004000000003E-7</v>
      </c>
      <c r="ED96" s="94">
        <v>9.1605539999999992E-6</v>
      </c>
      <c r="EE96" s="94">
        <v>1.4874867000000001E-4</v>
      </c>
      <c r="EF96" s="94">
        <v>1.3586708E-3</v>
      </c>
      <c r="EG96" s="94">
        <v>5.2280625999999997E-3</v>
      </c>
      <c r="EH96" s="94">
        <v>1.4035161000000001E-2</v>
      </c>
      <c r="EI96" s="94">
        <v>3.0342292E-2</v>
      </c>
      <c r="EJ96" s="94">
        <v>5.5886667000000001E-2</v>
      </c>
      <c r="EK96" s="94">
        <v>9.0255710000000003E-2</v>
      </c>
      <c r="EL96" s="94">
        <v>0.12988657000000001</v>
      </c>
      <c r="EM96" s="94">
        <v>0.16794165999999999</v>
      </c>
      <c r="EN96" s="94">
        <v>0.19568643999999999</v>
      </c>
      <c r="EO96" s="94">
        <v>0.20594603</v>
      </c>
      <c r="EP96" s="94">
        <v>0.20196678000000001</v>
      </c>
      <c r="EQ96" s="94">
        <v>0.17946118</v>
      </c>
      <c r="ER96" s="94">
        <v>0.14413661</v>
      </c>
      <c r="ES96" s="94">
        <v>0.104224384</v>
      </c>
      <c r="ET96" s="94">
        <v>6.7298830000000004E-2</v>
      </c>
      <c r="EU96" s="94">
        <v>3.8228392999999999E-2</v>
      </c>
      <c r="EV96" s="94">
        <v>1.8621905000000001E-2</v>
      </c>
      <c r="EW96" s="94">
        <v>7.4318479999999996E-3</v>
      </c>
      <c r="EX96" s="94">
        <v>2.2043504E-3</v>
      </c>
      <c r="EY96" s="94">
        <v>3.508896E-4</v>
      </c>
      <c r="EZ96" s="94">
        <v>2.6323860000000001E-5</v>
      </c>
      <c r="FA96" s="94">
        <v>5.0981494E-6</v>
      </c>
      <c r="FB96" s="94">
        <v>2.9865935000000001E-6</v>
      </c>
      <c r="FC96" s="94">
        <v>1.847045E-6</v>
      </c>
      <c r="FD96" s="94">
        <v>6.8451669999999998E-7</v>
      </c>
      <c r="FE96" s="94">
        <v>1.3286433E-7</v>
      </c>
      <c r="FF96" s="94">
        <v>1.9323434E-8</v>
      </c>
      <c r="FG96" s="94">
        <v>7.1219026000000004E-9</v>
      </c>
      <c r="FH96" s="94">
        <v>3.1072450000000001E-9</v>
      </c>
      <c r="FI96" s="94">
        <v>0</v>
      </c>
      <c r="FJ96" s="94">
        <v>2.1387109999999998E-15</v>
      </c>
      <c r="FK96" s="94">
        <v>3.39286E-14</v>
      </c>
      <c r="FL96" s="94">
        <v>5.4110356999999999E-13</v>
      </c>
      <c r="FM96" s="94">
        <v>8.6349880000000006E-12</v>
      </c>
      <c r="FN96" s="94">
        <v>1.3792214999999999E-10</v>
      </c>
      <c r="FO96" s="94">
        <v>2.2057630000000002E-9</v>
      </c>
      <c r="FP96" s="94">
        <v>3.5341298000000001E-8</v>
      </c>
      <c r="FQ96" s="94">
        <v>5.6779940000000004E-7</v>
      </c>
      <c r="FR96" s="94">
        <v>9.1605424999999994E-6</v>
      </c>
      <c r="FS96" s="94">
        <v>1.4874848000000001E-4</v>
      </c>
      <c r="FT96" s="94">
        <v>1.3586672000000001E-3</v>
      </c>
      <c r="FU96" s="94">
        <v>5.2280453999999999E-3</v>
      </c>
      <c r="FV96" s="94">
        <v>1.4035116E-2</v>
      </c>
      <c r="FW96" s="94">
        <v>3.0342184000000001E-2</v>
      </c>
      <c r="FX96" s="94">
        <v>5.5886489999999997E-2</v>
      </c>
      <c r="FY96" s="94">
        <v>9.0255513999999995E-2</v>
      </c>
      <c r="FZ96" s="94">
        <v>0.12988644999999999</v>
      </c>
      <c r="GA96" s="94">
        <v>0.16794175</v>
      </c>
      <c r="GB96" s="94">
        <v>0.19568688000000001</v>
      </c>
      <c r="GC96" s="94">
        <v>0.20594712000000001</v>
      </c>
      <c r="GD96" s="94">
        <v>0.20196784000000001</v>
      </c>
      <c r="GE96" s="94">
        <v>0.17946208999999999</v>
      </c>
      <c r="GF96" s="94">
        <v>0.14413717000000001</v>
      </c>
      <c r="GG96" s="94">
        <v>0.10422455999999999</v>
      </c>
      <c r="GH96" s="94">
        <v>6.7298780000000002E-2</v>
      </c>
      <c r="GI96" s="94">
        <v>3.8228280000000003E-2</v>
      </c>
      <c r="GJ96" s="94">
        <v>1.8621827000000001E-2</v>
      </c>
      <c r="GK96" s="94">
        <v>7.4318064999999997E-3</v>
      </c>
      <c r="GL96" s="94">
        <v>2.2043341000000001E-3</v>
      </c>
      <c r="GM96" s="94">
        <v>3.5088565E-4</v>
      </c>
      <c r="GN96" s="94">
        <v>2.6323503000000001E-5</v>
      </c>
      <c r="GO96" s="94">
        <v>5.0981100000000002E-6</v>
      </c>
      <c r="GP96" s="94">
        <v>2.9865955000000001E-6</v>
      </c>
      <c r="GQ96" s="94">
        <v>1.8470629E-6</v>
      </c>
      <c r="GR96" s="94">
        <v>6.8452515999999997E-7</v>
      </c>
      <c r="GS96" s="94">
        <v>1.3286201E-7</v>
      </c>
      <c r="GT96" s="94">
        <v>1.9323117000000001E-8</v>
      </c>
      <c r="GU96" s="94">
        <v>7.1217050000000003E-9</v>
      </c>
      <c r="GV96" s="94">
        <v>3.1072034E-9</v>
      </c>
      <c r="GW96" s="94">
        <v>0</v>
      </c>
      <c r="GX96" s="94">
        <v>2.1386954999999998E-15</v>
      </c>
      <c r="GY96" s="94">
        <v>3.3928345000000002E-14</v>
      </c>
      <c r="GZ96" s="94">
        <v>5.4109940000000004E-13</v>
      </c>
      <c r="HA96" s="94">
        <v>8.6349180000000006E-12</v>
      </c>
      <c r="HB96" s="94">
        <v>1.3792101E-10</v>
      </c>
      <c r="HC96" s="94">
        <v>2.2057453999999999E-9</v>
      </c>
      <c r="HD96" s="94">
        <v>3.5341014000000003E-8</v>
      </c>
      <c r="HE96" s="94">
        <v>5.6779476000000004E-7</v>
      </c>
      <c r="HF96" s="94">
        <v>9.1604619999999992E-6</v>
      </c>
      <c r="HG96" s="94">
        <v>1.4874709000000001E-4</v>
      </c>
      <c r="HH96" s="94">
        <v>1.3586589999999999E-3</v>
      </c>
      <c r="HI96" s="94">
        <v>5.2280225999999999E-3</v>
      </c>
      <c r="HJ96" s="94">
        <v>1.4035074999999999E-2</v>
      </c>
      <c r="HK96" s="94">
        <v>3.0342149999999998E-2</v>
      </c>
      <c r="HL96" s="94">
        <v>5.5886492000000003E-2</v>
      </c>
      <c r="HM96" s="94">
        <v>9.0255539999999995E-2</v>
      </c>
      <c r="HN96" s="94">
        <v>0.12988651000000001</v>
      </c>
      <c r="HO96" s="94">
        <v>0.16794178000000001</v>
      </c>
      <c r="HP96" s="94">
        <v>0.19568673</v>
      </c>
      <c r="HQ96" s="94">
        <v>0.20594667</v>
      </c>
      <c r="HR96" s="94">
        <v>0.20196748</v>
      </c>
      <c r="HS96" s="94">
        <v>0.17946193999999999</v>
      </c>
      <c r="HT96" s="94">
        <v>0.14413717000000001</v>
      </c>
      <c r="HU96" s="94">
        <v>0.1042246</v>
      </c>
      <c r="HV96" s="94">
        <v>6.7298759999999999E-2</v>
      </c>
      <c r="HW96" s="94">
        <v>3.8228214000000003E-2</v>
      </c>
      <c r="HX96" s="94">
        <v>1.8621751999999998E-2</v>
      </c>
      <c r="HY96" s="94">
        <v>7.4317619999999997E-3</v>
      </c>
      <c r="HZ96" s="94">
        <v>2.2043205999999998E-3</v>
      </c>
      <c r="IA96" s="94">
        <v>3.5088710000000001E-4</v>
      </c>
      <c r="IB96" s="94">
        <v>2.6323716000000001E-5</v>
      </c>
      <c r="IC96" s="94">
        <v>5.0981189999999998E-6</v>
      </c>
      <c r="ID96" s="94">
        <v>2.9865670000000001E-6</v>
      </c>
      <c r="IE96" s="94">
        <v>1.8470342E-6</v>
      </c>
      <c r="IF96" s="94">
        <v>6.8451879999999998E-7</v>
      </c>
      <c r="IG96" s="94">
        <v>1.3286369999999999E-7</v>
      </c>
      <c r="IH96" s="94">
        <v>1.9323202999999999E-8</v>
      </c>
      <c r="II96" s="94">
        <v>7.1216899999999996E-9</v>
      </c>
      <c r="IJ96" s="94">
        <v>3.1072025000000002E-9</v>
      </c>
      <c r="IK96" s="94">
        <v>0</v>
      </c>
      <c r="IL96" s="94">
        <v>2.1386780999999998E-15</v>
      </c>
      <c r="IM96" s="94">
        <v>3.3928060000000003E-14</v>
      </c>
      <c r="IN96" s="94">
        <v>5.4109480000000001E-13</v>
      </c>
      <c r="IO96" s="94">
        <v>8.6348429999999993E-12</v>
      </c>
      <c r="IP96" s="94">
        <v>1.3791986E-10</v>
      </c>
      <c r="IQ96" s="94">
        <v>2.2057267000000002E-9</v>
      </c>
      <c r="IR96" s="94">
        <v>3.5340722000000003E-8</v>
      </c>
      <c r="IS96" s="94">
        <v>5.6779000000000003E-7</v>
      </c>
      <c r="IT96" s="94">
        <v>9.1603850000000002E-6</v>
      </c>
      <c r="IU96" s="94">
        <v>1.4874579E-4</v>
      </c>
      <c r="IV96" s="94">
        <v>1.3586534E-3</v>
      </c>
      <c r="IW96" s="94">
        <v>5.2280104999999997E-3</v>
      </c>
      <c r="IX96" s="94">
        <v>1.4035059000000001E-2</v>
      </c>
      <c r="IY96" s="94">
        <v>3.0342132000000001E-2</v>
      </c>
      <c r="IZ96" s="94">
        <v>5.5886480000000002E-2</v>
      </c>
      <c r="JA96" s="94">
        <v>9.025561E-2</v>
      </c>
      <c r="JB96" s="94">
        <v>0.12988667000000001</v>
      </c>
      <c r="JC96" s="94">
        <v>0.16794205000000001</v>
      </c>
      <c r="JD96" s="94">
        <v>0.19568695</v>
      </c>
      <c r="JE96" s="94">
        <v>0.20594628000000001</v>
      </c>
      <c r="JF96" s="94">
        <v>0.20196691</v>
      </c>
      <c r="JG96" s="94">
        <v>0.17946117</v>
      </c>
      <c r="JH96" s="94">
        <v>0.14413651999999999</v>
      </c>
      <c r="JI96" s="94">
        <v>0.10422418</v>
      </c>
      <c r="JJ96" s="94">
        <v>6.7298579999999997E-2</v>
      </c>
      <c r="JK96" s="94">
        <v>3.8228172999999997E-2</v>
      </c>
      <c r="JL96" s="94">
        <v>1.8621761000000001E-2</v>
      </c>
      <c r="JM96" s="94">
        <v>7.4317690000000004E-3</v>
      </c>
      <c r="JN96" s="94">
        <v>2.2043208999999999E-3</v>
      </c>
      <c r="JO96" s="94">
        <v>3.5088715999999999E-4</v>
      </c>
      <c r="JP96" s="94">
        <v>2.6323749000000001E-5</v>
      </c>
      <c r="JQ96" s="94">
        <v>5.0981299999999999E-6</v>
      </c>
      <c r="JR96" s="94">
        <v>2.9865782E-6</v>
      </c>
      <c r="JS96" s="94">
        <v>1.8470332999999999E-6</v>
      </c>
      <c r="JT96" s="94">
        <v>6.8451504E-7</v>
      </c>
      <c r="JU96" s="94">
        <v>1.3286426000000001E-7</v>
      </c>
      <c r="JV96" s="94">
        <v>1.932329E-8</v>
      </c>
      <c r="JW96" s="94">
        <v>7.1217609999999999E-9</v>
      </c>
      <c r="JX96" s="94">
        <v>3.1072152000000001E-9</v>
      </c>
      <c r="JY96" s="94">
        <v>0</v>
      </c>
      <c r="JZ96" s="94">
        <v>2.1386605999999998E-15</v>
      </c>
      <c r="KA96" s="94">
        <v>3.3927783000000002E-14</v>
      </c>
      <c r="KB96" s="94">
        <v>5.410904E-13</v>
      </c>
      <c r="KC96" s="94">
        <v>8.634777E-12</v>
      </c>
      <c r="KD96" s="94">
        <v>1.3791880000000001E-10</v>
      </c>
      <c r="KE96" s="94">
        <v>2.2057105E-9</v>
      </c>
      <c r="KF96" s="94">
        <v>3.5340463000000003E-8</v>
      </c>
      <c r="KG96" s="94">
        <v>5.6778589999999998E-7</v>
      </c>
      <c r="KH96" s="94">
        <v>9.1603214999999998E-6</v>
      </c>
      <c r="KI96" s="94">
        <v>1.4874476E-4</v>
      </c>
      <c r="KJ96" s="94">
        <v>1.3586503E-3</v>
      </c>
      <c r="KK96" s="94">
        <v>5.228005E-3</v>
      </c>
      <c r="KL96" s="94">
        <v>1.4035044999999999E-2</v>
      </c>
      <c r="KM96" s="94">
        <v>3.0342108E-2</v>
      </c>
      <c r="KN96" s="94">
        <v>5.5886425000000003E-2</v>
      </c>
      <c r="KO96" s="94">
        <v>9.0255479999999999E-2</v>
      </c>
      <c r="KP96" s="94">
        <v>0.12988652000000001</v>
      </c>
      <c r="KQ96" s="94">
        <v>0.16794192999999999</v>
      </c>
      <c r="KR96" s="94">
        <v>0.19568698000000001</v>
      </c>
      <c r="KS96" s="94">
        <v>0.20594636999999999</v>
      </c>
      <c r="KT96" s="94">
        <v>0.20196699000000001</v>
      </c>
      <c r="KU96" s="94">
        <v>0.17946110000000001</v>
      </c>
      <c r="KV96" s="94">
        <v>0.14413638000000001</v>
      </c>
      <c r="KW96" s="94">
        <v>0.10422399</v>
      </c>
      <c r="KX96" s="94">
        <v>6.7298440000000001E-2</v>
      </c>
      <c r="KY96" s="94">
        <v>3.8228110000000003E-2</v>
      </c>
      <c r="KZ96" s="94">
        <v>1.8621769999999999E-2</v>
      </c>
      <c r="LA96" s="94">
        <v>7.4318014000000002E-3</v>
      </c>
      <c r="LB96" s="94">
        <v>2.2043341000000001E-3</v>
      </c>
      <c r="LC96" s="94">
        <v>3.5088639999999999E-4</v>
      </c>
      <c r="LD96" s="94">
        <v>2.6323609000000001E-5</v>
      </c>
      <c r="LE96" s="94">
        <v>5.0981065999999997E-6</v>
      </c>
      <c r="LF96" s="94">
        <v>2.9865816000000001E-6</v>
      </c>
      <c r="LG96" s="94">
        <v>1.8470433999999999E-6</v>
      </c>
      <c r="LH96" s="94">
        <v>6.8451899999999996E-7</v>
      </c>
      <c r="LI96" s="94">
        <v>1.3286449E-7</v>
      </c>
      <c r="LJ96" s="94">
        <v>1.9323304000000001E-8</v>
      </c>
      <c r="LK96" s="94">
        <v>7.1217859999999996E-9</v>
      </c>
      <c r="LL96" s="94">
        <v>3.1072157999999998E-9</v>
      </c>
      <c r="LM96" s="94">
        <v>0</v>
      </c>
      <c r="LN96" s="94">
        <v>2.1386492999999999E-15</v>
      </c>
      <c r="LO96" s="94">
        <v>3.3927613000000001E-14</v>
      </c>
      <c r="LP96" s="94">
        <v>5.4108785000000004E-13</v>
      </c>
      <c r="LQ96" s="94">
        <v>8.6347369999999995E-12</v>
      </c>
      <c r="LR96" s="94">
        <v>1.379182E-10</v>
      </c>
      <c r="LS96" s="94">
        <v>2.2057014E-9</v>
      </c>
      <c r="LT96" s="94">
        <v>3.5340309999999997E-8</v>
      </c>
      <c r="LU96" s="94">
        <v>5.6778340000000002E-7</v>
      </c>
      <c r="LV96" s="94">
        <v>9.1602779999999992E-6</v>
      </c>
      <c r="LW96" s="94">
        <v>1.4874399000000001E-4</v>
      </c>
      <c r="LX96" s="94">
        <v>1.3586486E-3</v>
      </c>
      <c r="LY96" s="94">
        <v>5.2280030000000002E-3</v>
      </c>
      <c r="LZ96" s="94">
        <v>1.4035049000000001E-2</v>
      </c>
      <c r="MA96" s="94">
        <v>3.0342109999999999E-2</v>
      </c>
      <c r="MB96" s="94">
        <v>5.5886403000000001E-2</v>
      </c>
      <c r="MC96" s="94">
        <v>9.0255379999999996E-2</v>
      </c>
      <c r="MD96" s="94">
        <v>0.12988627999999999</v>
      </c>
      <c r="ME96" s="94">
        <v>0.16794154</v>
      </c>
      <c r="MF96" s="94">
        <v>0.19568652</v>
      </c>
      <c r="MG96" s="94">
        <v>0.20594630999999999</v>
      </c>
      <c r="MH96" s="94">
        <v>0.20196699000000001</v>
      </c>
      <c r="MI96" s="94">
        <v>0.17946123</v>
      </c>
      <c r="MJ96" s="94">
        <v>0.14413649000000001</v>
      </c>
      <c r="MK96" s="94">
        <v>0.10422408599999999</v>
      </c>
      <c r="ML96" s="94">
        <v>6.7298430000000006E-2</v>
      </c>
      <c r="MM96" s="94">
        <v>3.8228064999999999E-2</v>
      </c>
      <c r="MN96" s="94">
        <v>1.8621743E-2</v>
      </c>
      <c r="MO96" s="94">
        <v>7.4317990000000002E-3</v>
      </c>
      <c r="MP96" s="94">
        <v>2.2043420000000002E-3</v>
      </c>
      <c r="MQ96" s="94">
        <v>3.5088810000000003E-4</v>
      </c>
      <c r="MR96" s="94">
        <v>2.6323679999999999E-5</v>
      </c>
      <c r="MS96" s="94">
        <v>5.0981051999999997E-6</v>
      </c>
      <c r="MT96" s="94">
        <v>2.9865748E-6</v>
      </c>
      <c r="MU96" s="94">
        <v>1.8470439000000001E-6</v>
      </c>
      <c r="MV96" s="94">
        <v>6.8452243000000002E-7</v>
      </c>
      <c r="MW96" s="94">
        <v>1.3286494000000001E-7</v>
      </c>
      <c r="MX96" s="94">
        <v>1.9323345000000001E-8</v>
      </c>
      <c r="MY96" s="94">
        <v>7.1217969999999998E-9</v>
      </c>
      <c r="MZ96" s="94">
        <v>3.1072146999999999E-9</v>
      </c>
      <c r="NA96" s="94">
        <v>0</v>
      </c>
      <c r="NB96" s="94">
        <v>2.138644E-15</v>
      </c>
      <c r="NC96" s="94">
        <v>3.3927521999999998E-14</v>
      </c>
      <c r="ND96" s="94">
        <v>5.4108654000000001E-13</v>
      </c>
      <c r="NE96" s="94">
        <v>8.6347140000000008E-12</v>
      </c>
      <c r="NF96" s="94">
        <v>1.3791787E-10</v>
      </c>
      <c r="NG96" s="94">
        <v>2.2056965000000001E-9</v>
      </c>
      <c r="NH96" s="94">
        <v>3.5340240000000001E-8</v>
      </c>
      <c r="NI96" s="94">
        <v>5.6778220000000001E-7</v>
      </c>
      <c r="NJ96" s="94">
        <v>9.1602599999999999E-6</v>
      </c>
      <c r="NK96" s="94">
        <v>1.4874366999999999E-4</v>
      </c>
      <c r="NL96" s="94">
        <v>1.3586448000000001E-3</v>
      </c>
      <c r="NM96" s="94">
        <v>5.2279919999999999E-3</v>
      </c>
      <c r="NN96" s="94">
        <v>1.4035024E-2</v>
      </c>
      <c r="NO96" s="94">
        <v>3.0342072000000001E-2</v>
      </c>
      <c r="NP96" s="94">
        <v>5.5886377000000001E-2</v>
      </c>
      <c r="NQ96" s="94">
        <v>9.0255349999999998E-2</v>
      </c>
      <c r="NR96" s="94">
        <v>0.12988617</v>
      </c>
      <c r="NS96" s="94">
        <v>0.16794123</v>
      </c>
      <c r="NT96" s="94">
        <v>0.19568613000000001</v>
      </c>
      <c r="NU96" s="94">
        <v>0.20594615999999999</v>
      </c>
      <c r="NV96" s="94">
        <v>0.20196686999999999</v>
      </c>
      <c r="NW96" s="94">
        <v>0.17946132000000001</v>
      </c>
      <c r="NX96" s="94">
        <v>0.14413676</v>
      </c>
      <c r="NY96" s="94">
        <v>0.10422439</v>
      </c>
      <c r="NZ96" s="94">
        <v>6.7298695000000006E-2</v>
      </c>
      <c r="OA96" s="94">
        <v>3.8228190000000002E-2</v>
      </c>
      <c r="OB96" s="94">
        <v>1.8621756E-2</v>
      </c>
      <c r="OC96" s="94">
        <v>7.4317873999999997E-3</v>
      </c>
      <c r="OD96" s="94">
        <v>2.2043395000000002E-3</v>
      </c>
      <c r="OE96" s="94">
        <v>3.5088987E-4</v>
      </c>
      <c r="OF96" s="94">
        <v>2.6323834E-5</v>
      </c>
      <c r="OG96" s="94">
        <v>5.0981293000000004E-6</v>
      </c>
      <c r="OH96" s="94">
        <v>2.9865756999999999E-6</v>
      </c>
      <c r="OI96" s="94">
        <v>1.8470422E-6</v>
      </c>
      <c r="OJ96" s="94">
        <v>6.8452203999999998E-7</v>
      </c>
      <c r="OK96" s="94">
        <v>1.3286480000000001E-7</v>
      </c>
      <c r="OL96" s="94">
        <v>1.9323362E-8</v>
      </c>
      <c r="OM96" s="94">
        <v>7.1218063000000003E-9</v>
      </c>
      <c r="ON96" s="94">
        <v>3.1072173999999999E-9</v>
      </c>
      <c r="OO96" s="94">
        <v>0</v>
      </c>
      <c r="OP96" s="94">
        <v>2.1386533999999999E-15</v>
      </c>
      <c r="OQ96" s="94">
        <v>3.3927674000000003E-14</v>
      </c>
      <c r="OR96" s="94">
        <v>5.4108920000000001E-13</v>
      </c>
      <c r="OS96" s="94">
        <v>8.6347604000000001E-12</v>
      </c>
      <c r="OT96" s="94">
        <v>1.3791865000000001E-10</v>
      </c>
      <c r="OU96" s="94">
        <v>2.2057098000000002E-9</v>
      </c>
      <c r="OV96" s="94">
        <v>3.5340477000000001E-8</v>
      </c>
      <c r="OW96" s="94">
        <v>5.6778623000000001E-7</v>
      </c>
      <c r="OX96" s="94">
        <v>9.1603249999999994E-6</v>
      </c>
      <c r="OY96" s="94">
        <v>1.4874477000000001E-4</v>
      </c>
      <c r="OZ96" s="94">
        <v>1.3586466E-3</v>
      </c>
      <c r="PA96" s="94">
        <v>5.2279880000000003E-3</v>
      </c>
      <c r="PB96" s="94">
        <v>1.4035004E-2</v>
      </c>
      <c r="PC96" s="94">
        <v>3.0342023999999999E-2</v>
      </c>
      <c r="PD96" s="94">
        <v>5.5886313E-2</v>
      </c>
      <c r="PE96" s="94">
        <v>9.0255304999999994E-2</v>
      </c>
      <c r="PF96" s="94">
        <v>0.12988617999999999</v>
      </c>
      <c r="PG96" s="94">
        <v>0.16794132000000001</v>
      </c>
      <c r="PH96" s="94">
        <v>0.19568621999999999</v>
      </c>
      <c r="PI96" s="94">
        <v>0.20594609</v>
      </c>
      <c r="PJ96" s="94">
        <v>0.20196679000000001</v>
      </c>
      <c r="PK96" s="94">
        <v>0.17946119999999999</v>
      </c>
      <c r="PL96" s="94">
        <v>0.14413661999999999</v>
      </c>
      <c r="PM96" s="94">
        <v>0.10422433</v>
      </c>
      <c r="PN96" s="94">
        <v>6.7298725000000004E-2</v>
      </c>
      <c r="PO96" s="94">
        <v>3.8228255000000003E-2</v>
      </c>
      <c r="PP96" s="94">
        <v>1.8621796999999999E-2</v>
      </c>
      <c r="PQ96" s="94">
        <v>7.4317840000000003E-3</v>
      </c>
      <c r="PR96" s="94">
        <v>2.2043318000000002E-3</v>
      </c>
      <c r="PS96" s="94">
        <v>3.5088992000000002E-4</v>
      </c>
      <c r="PT96" s="94">
        <v>2.63239E-5</v>
      </c>
      <c r="PU96" s="94">
        <v>5.0981469999999998E-6</v>
      </c>
      <c r="PV96" s="94">
        <v>2.9865861999999998E-6</v>
      </c>
      <c r="PW96" s="94">
        <v>1.8470486E-6</v>
      </c>
      <c r="PX96" s="94">
        <v>6.845226E-7</v>
      </c>
      <c r="PY96" s="94">
        <v>1.3286453999999999E-7</v>
      </c>
      <c r="PZ96" s="94">
        <v>1.9323377999999998E-8</v>
      </c>
      <c r="QA96" s="94">
        <v>7.1218270000000003E-9</v>
      </c>
      <c r="QB96" s="94">
        <v>3.1072237999999999E-9</v>
      </c>
      <c r="QC96" s="94">
        <v>0</v>
      </c>
      <c r="QD96" s="94">
        <v>2.1386603999999999E-15</v>
      </c>
      <c r="QE96" s="94">
        <v>3.3927786000000001E-14</v>
      </c>
      <c r="QF96" s="94">
        <v>5.4109115000000003E-13</v>
      </c>
      <c r="QG96" s="94">
        <v>8.6347929999999995E-12</v>
      </c>
      <c r="QH96" s="94">
        <v>1.379192E-10</v>
      </c>
      <c r="QI96" s="94">
        <v>2.2057196E-9</v>
      </c>
      <c r="QJ96" s="94">
        <v>3.5340636999999999E-8</v>
      </c>
      <c r="QK96" s="94">
        <v>5.6778924000000003E-7</v>
      </c>
      <c r="QL96" s="94">
        <v>9.1603815000000007E-6</v>
      </c>
      <c r="QM96" s="94">
        <v>1.4874575E-4</v>
      </c>
      <c r="QN96" s="94">
        <v>1.3586496E-3</v>
      </c>
      <c r="QO96" s="94">
        <v>5.2279913999999997E-3</v>
      </c>
      <c r="QP96" s="94">
        <v>1.4034995E-2</v>
      </c>
      <c r="QQ96" s="94">
        <v>3.0341989999999999E-2</v>
      </c>
      <c r="QR96" s="94">
        <v>5.5886234999999999E-2</v>
      </c>
      <c r="QS96" s="94">
        <v>9.0255249999999995E-2</v>
      </c>
      <c r="QT96" s="94">
        <v>0.12988621</v>
      </c>
      <c r="QU96" s="94">
        <v>0.16794149999999999</v>
      </c>
      <c r="QV96" s="94">
        <v>0.19568652</v>
      </c>
      <c r="QW96" s="94">
        <v>0.20594639000000001</v>
      </c>
      <c r="QX96" s="94">
        <v>0.20196713999999999</v>
      </c>
      <c r="QY96" s="94">
        <v>0.17946142000000001</v>
      </c>
      <c r="QZ96" s="94">
        <v>0.14413666999999999</v>
      </c>
      <c r="RA96" s="94">
        <v>0.104224294</v>
      </c>
      <c r="RB96" s="94">
        <v>6.7298700000000003E-2</v>
      </c>
      <c r="RC96" s="94">
        <v>3.8228276999999998E-2</v>
      </c>
      <c r="RD96" s="94">
        <v>1.8621820000000001E-2</v>
      </c>
      <c r="RE96" s="94">
        <v>7.4317890000000003E-3</v>
      </c>
      <c r="RF96" s="94">
        <v>2.2043274E-3</v>
      </c>
      <c r="RG96" s="94">
        <v>3.5088835E-4</v>
      </c>
      <c r="RH96" s="94">
        <v>2.6323834E-5</v>
      </c>
      <c r="RI96" s="94">
        <v>5.0981460000000004E-6</v>
      </c>
      <c r="RJ96" s="94">
        <v>2.9865931999999998E-6</v>
      </c>
      <c r="RK96" s="94">
        <v>1.8470548E-6</v>
      </c>
      <c r="RL96" s="94">
        <v>6.8452450000000001E-7</v>
      </c>
      <c r="RM96" s="94">
        <v>1.3286423E-7</v>
      </c>
      <c r="RN96" s="94">
        <v>1.9323362E-8</v>
      </c>
      <c r="RO96" s="94">
        <v>7.1218229999999998E-9</v>
      </c>
      <c r="RP96" s="94">
        <v>3.1072214E-9</v>
      </c>
      <c r="RQ96" s="94">
        <v>0</v>
      </c>
      <c r="RR96" s="94">
        <v>2.1386589000000001E-15</v>
      </c>
      <c r="RS96" s="94">
        <v>3.3927750000000002E-14</v>
      </c>
      <c r="RT96" s="94">
        <v>5.4109066000000003E-13</v>
      </c>
      <c r="RU96" s="94">
        <v>8.6347890000000004E-12</v>
      </c>
      <c r="RV96" s="94">
        <v>1.3791914999999999E-10</v>
      </c>
      <c r="RW96" s="94">
        <v>2.2057189999999998E-9</v>
      </c>
      <c r="RX96" s="94">
        <v>3.5340636999999999E-8</v>
      </c>
      <c r="RY96" s="94">
        <v>5.6778939999999997E-7</v>
      </c>
      <c r="RZ96" s="94">
        <v>9.1603900000000006E-6</v>
      </c>
      <c r="SA96" s="94">
        <v>1.4874598E-4</v>
      </c>
      <c r="SB96" s="94">
        <v>1.3586509E-3</v>
      </c>
      <c r="SC96" s="94">
        <v>5.2279932000000003E-3</v>
      </c>
      <c r="SD96" s="94">
        <v>1.4034991E-2</v>
      </c>
      <c r="SE96" s="94">
        <v>3.0341968E-2</v>
      </c>
      <c r="SF96" s="94">
        <v>5.5886169999999999E-2</v>
      </c>
      <c r="SG96" s="94">
        <v>9.0255130000000003E-2</v>
      </c>
      <c r="SH96" s="94">
        <v>0.12988607999999999</v>
      </c>
      <c r="SI96" s="94">
        <v>0.16794139</v>
      </c>
      <c r="SJ96" s="94">
        <v>0.19568648999999999</v>
      </c>
      <c r="SK96" s="94">
        <v>0.20594662</v>
      </c>
      <c r="SL96" s="94">
        <v>0.20196739999999999</v>
      </c>
      <c r="SM96" s="94">
        <v>0.17946175</v>
      </c>
      <c r="SN96" s="94">
        <v>0.14413690000000001</v>
      </c>
      <c r="SO96" s="94">
        <v>0.10422435400000001</v>
      </c>
      <c r="SP96" s="94">
        <v>6.7298659999999996E-2</v>
      </c>
      <c r="SQ96" s="94">
        <v>3.8228224999999998E-2</v>
      </c>
      <c r="SR96" s="94">
        <v>1.8621815E-2</v>
      </c>
      <c r="SS96" s="94">
        <v>7.4317995E-3</v>
      </c>
      <c r="ST96" s="94">
        <v>2.2043322999999999E-3</v>
      </c>
      <c r="SU96" s="94">
        <v>3.5088764999999998E-4</v>
      </c>
      <c r="SV96" s="94">
        <v>2.6323757999999999E-5</v>
      </c>
      <c r="SW96" s="94">
        <v>5.0981299999999999E-6</v>
      </c>
      <c r="SX96" s="94">
        <v>2.9865885000000001E-6</v>
      </c>
      <c r="SY96" s="94">
        <v>1.8470545999999999E-6</v>
      </c>
      <c r="SZ96" s="94">
        <v>6.8452489999999998E-7</v>
      </c>
      <c r="TA96" s="94">
        <v>1.3286426000000001E-7</v>
      </c>
      <c r="TB96" s="94">
        <v>1.9323328999999999E-8</v>
      </c>
      <c r="TC96" s="94">
        <v>7.1217946999999999E-9</v>
      </c>
      <c r="TD96" s="94">
        <v>3.107211E-9</v>
      </c>
      <c r="TE96" s="94">
        <v>0</v>
      </c>
      <c r="TF96" s="94">
        <v>2.1386471999999999E-15</v>
      </c>
      <c r="TG96" s="94">
        <v>3.392755E-14</v>
      </c>
      <c r="TH96" s="94">
        <v>5.4108739999999998E-13</v>
      </c>
      <c r="TI96" s="94">
        <v>8.6347404999999999E-12</v>
      </c>
      <c r="TJ96" s="94">
        <v>1.379183E-10</v>
      </c>
      <c r="TK96" s="94">
        <v>2.2057056000000001E-9</v>
      </c>
      <c r="TL96" s="94">
        <v>3.5340430000000002E-8</v>
      </c>
      <c r="TM96" s="94">
        <v>5.6778589999999998E-7</v>
      </c>
      <c r="TN96" s="94">
        <v>9.1603290000000004E-6</v>
      </c>
      <c r="TO96" s="94">
        <v>1.4874495E-4</v>
      </c>
      <c r="TP96" s="94">
        <v>1.3586491E-3</v>
      </c>
      <c r="TQ96" s="94">
        <v>5.2279923000000004E-3</v>
      </c>
      <c r="TR96" s="94">
        <v>1.4034995999999999E-2</v>
      </c>
      <c r="TS96" s="94">
        <v>3.0341975E-2</v>
      </c>
      <c r="TT96" s="94">
        <v>5.5886169999999999E-2</v>
      </c>
      <c r="TU96" s="94">
        <v>9.0255134000000001E-2</v>
      </c>
      <c r="TV96" s="94">
        <v>0.12988614000000001</v>
      </c>
      <c r="TW96" s="94">
        <v>0.16794148</v>
      </c>
      <c r="TX96" s="94">
        <v>0.19568659999999999</v>
      </c>
      <c r="TY96" s="94">
        <v>0.20594686000000001</v>
      </c>
      <c r="TZ96" s="94">
        <v>0.2019677</v>
      </c>
      <c r="UA96" s="94">
        <v>0.17946212</v>
      </c>
      <c r="UB96" s="94">
        <v>0.1441373</v>
      </c>
      <c r="UC96" s="94">
        <v>0.10422463</v>
      </c>
      <c r="UD96" s="94">
        <v>6.7298755000000002E-2</v>
      </c>
      <c r="UE96" s="94">
        <v>3.822822E-2</v>
      </c>
      <c r="UF96" s="94">
        <v>1.8621787000000001E-2</v>
      </c>
      <c r="UG96" s="94">
        <v>7.4318029999999998E-3</v>
      </c>
      <c r="UH96" s="94">
        <v>2.2043373999999999E-3</v>
      </c>
      <c r="UI96" s="94">
        <v>3.5088896E-4</v>
      </c>
      <c r="UJ96" s="94">
        <v>2.6323822E-5</v>
      </c>
      <c r="UK96" s="94">
        <v>5.0981233999999997E-6</v>
      </c>
      <c r="UL96" s="94">
        <v>2.9865769E-6</v>
      </c>
      <c r="UM96" s="94">
        <v>1.8470477000000001E-6</v>
      </c>
      <c r="UN96" s="94">
        <v>6.8452305999999997E-7</v>
      </c>
      <c r="UO96" s="94">
        <v>1.3286440000000001E-7</v>
      </c>
      <c r="UP96" s="94">
        <v>1.9323284000000002E-8</v>
      </c>
      <c r="UQ96" s="94">
        <v>7.1217587E-9</v>
      </c>
      <c r="UR96" s="94">
        <v>3.1072000000000002E-9</v>
      </c>
      <c r="US96" s="94">
        <v>0</v>
      </c>
      <c r="UT96" s="94">
        <v>2.1386471999999999E-15</v>
      </c>
      <c r="UU96" s="94">
        <v>3.3927546E-14</v>
      </c>
      <c r="UV96" s="94">
        <v>5.4108713999999995E-13</v>
      </c>
      <c r="UW96" s="94">
        <v>8.6347369999999995E-12</v>
      </c>
      <c r="UX96" s="94">
        <v>1.3791822000000001E-10</v>
      </c>
      <c r="UY96" s="94">
        <v>2.2057034000000002E-9</v>
      </c>
      <c r="UZ96" s="94">
        <v>3.5340395000000001E-8</v>
      </c>
      <c r="VA96" s="94">
        <v>5.6778519999999998E-7</v>
      </c>
      <c r="VB96" s="94">
        <v>9.1603120000000005E-6</v>
      </c>
      <c r="VC96" s="94">
        <v>1.4874465999999999E-4</v>
      </c>
      <c r="VD96" s="94">
        <v>1.3586463999999999E-3</v>
      </c>
      <c r="VE96" s="94">
        <v>5.2279869999999999E-3</v>
      </c>
      <c r="VF96" s="94">
        <v>1.4034995E-2</v>
      </c>
      <c r="VG96" s="94">
        <v>3.0341975E-2</v>
      </c>
      <c r="VH96" s="94">
        <v>5.5886169999999999E-2</v>
      </c>
      <c r="VI96" s="94">
        <v>9.0255080000000001E-2</v>
      </c>
      <c r="VJ96" s="94">
        <v>0.12988599000000001</v>
      </c>
      <c r="VK96" s="94">
        <v>0.16794123999999999</v>
      </c>
      <c r="VL96" s="94">
        <v>0.19568630000000001</v>
      </c>
      <c r="VM96" s="94">
        <v>0.20594651999999999</v>
      </c>
      <c r="VN96" s="94">
        <v>0.20196728</v>
      </c>
      <c r="VO96" s="94">
        <v>0.17946187</v>
      </c>
      <c r="VP96" s="94">
        <v>0.14413724999999999</v>
      </c>
      <c r="VQ96" s="94">
        <v>0.1042247</v>
      </c>
      <c r="VR96" s="94">
        <v>6.7298810000000001E-2</v>
      </c>
      <c r="VS96" s="94">
        <v>3.8228224999999998E-2</v>
      </c>
      <c r="VT96" s="94">
        <v>1.8621764999999998E-2</v>
      </c>
      <c r="VU96" s="94">
        <v>7.4317897999999997E-3</v>
      </c>
      <c r="VV96" s="94">
        <v>2.2043385999999999E-3</v>
      </c>
      <c r="VW96" s="94">
        <v>3.5089083000000001E-4</v>
      </c>
      <c r="VX96" s="94">
        <v>2.6323923999999999E-5</v>
      </c>
      <c r="VY96" s="94">
        <v>5.0981215999999999E-6</v>
      </c>
      <c r="VZ96" s="94">
        <v>2.9865670000000001E-6</v>
      </c>
      <c r="WA96" s="94">
        <v>1.8470402E-6</v>
      </c>
      <c r="WB96" s="94">
        <v>6.8452044E-7</v>
      </c>
      <c r="WC96" s="94">
        <v>1.3286415999999999E-7</v>
      </c>
      <c r="WD96" s="94">
        <v>1.9323208000000001E-8</v>
      </c>
      <c r="WE96" s="94">
        <v>7.121717E-9</v>
      </c>
      <c r="WF96" s="94">
        <v>3.1071854000000001E-9</v>
      </c>
      <c r="WG96" s="94">
        <v>0</v>
      </c>
      <c r="WH96" s="94">
        <v>2.1386590000000001E-15</v>
      </c>
      <c r="WI96" s="94">
        <v>3.3927729999999999E-14</v>
      </c>
      <c r="WJ96" s="94">
        <v>5.4108974000000004E-13</v>
      </c>
      <c r="WK96" s="94">
        <v>8.6347734999999996E-12</v>
      </c>
      <c r="WL96" s="94">
        <v>1.3791888E-10</v>
      </c>
      <c r="WM96" s="94">
        <v>2.2057126999999999E-9</v>
      </c>
      <c r="WN96" s="94">
        <v>3.5340526999999997E-8</v>
      </c>
      <c r="WO96" s="94">
        <v>5.6778740000000002E-7</v>
      </c>
      <c r="WP96" s="94">
        <v>9.1603499999999995E-6</v>
      </c>
      <c r="WQ96" s="94">
        <v>1.4874528000000001E-4</v>
      </c>
      <c r="WR96" s="94">
        <v>1.3586474000000001E-3</v>
      </c>
      <c r="WS96" s="94">
        <v>5.2279859999999996E-3</v>
      </c>
      <c r="WT96" s="94">
        <v>1.4034995999999999E-2</v>
      </c>
      <c r="WU96" s="94">
        <v>3.0341981000000001E-2</v>
      </c>
      <c r="WV96" s="94">
        <v>5.5886186999999997E-2</v>
      </c>
      <c r="WW96" s="94">
        <v>9.0255130000000003E-2</v>
      </c>
      <c r="WX96" s="94">
        <v>0.12988609000000001</v>
      </c>
      <c r="WY96" s="94">
        <v>0.16794139</v>
      </c>
      <c r="WZ96" s="94">
        <v>0.19568647</v>
      </c>
      <c r="XA96" s="94">
        <v>0.20594651999999999</v>
      </c>
      <c r="XB96" s="94">
        <v>0.20196727</v>
      </c>
      <c r="XC96" s="94">
        <v>0.17946173000000001</v>
      </c>
      <c r="XD96" s="94">
        <v>0.14413704999999999</v>
      </c>
      <c r="XE96" s="94">
        <v>0.1042246</v>
      </c>
      <c r="XF96" s="94">
        <v>6.7298800000000006E-2</v>
      </c>
      <c r="XG96" s="94">
        <v>3.8228239999999997E-2</v>
      </c>
      <c r="XH96" s="94">
        <v>1.8621767000000001E-2</v>
      </c>
      <c r="XI96" s="94">
        <v>7.4317814000000003E-3</v>
      </c>
      <c r="XJ96" s="94">
        <v>2.204335E-3</v>
      </c>
      <c r="XK96" s="94">
        <v>3.5089149999999999E-4</v>
      </c>
      <c r="XL96" s="94">
        <v>2.6323968999999999E-5</v>
      </c>
      <c r="XM96" s="94">
        <v>5.0981189999999998E-6</v>
      </c>
      <c r="XN96" s="94">
        <v>2.9865609999999999E-6</v>
      </c>
      <c r="XO96" s="94">
        <v>1.8470357999999999E-6</v>
      </c>
      <c r="XP96" s="94">
        <v>6.8451856999999999E-7</v>
      </c>
      <c r="XQ96" s="94">
        <v>1.3286372000000001E-7</v>
      </c>
      <c r="XR96" s="94">
        <v>1.9323137000000001E-8</v>
      </c>
      <c r="XS96" s="94">
        <v>7.1216879999999998E-9</v>
      </c>
      <c r="XT96" s="94">
        <v>3.1071719999999999E-9</v>
      </c>
      <c r="XU96" s="94">
        <v>0</v>
      </c>
      <c r="XV96" s="94">
        <v>2.1386741000000002E-15</v>
      </c>
      <c r="XW96" s="94">
        <v>3.3927985999999997E-14</v>
      </c>
      <c r="XX96" s="94">
        <v>5.4109360000000003E-13</v>
      </c>
      <c r="XY96" s="94">
        <v>8.634833E-12</v>
      </c>
      <c r="XZ96" s="94">
        <v>1.3791979E-10</v>
      </c>
      <c r="YA96" s="94">
        <v>2.2057278000000001E-9</v>
      </c>
      <c r="YB96" s="94">
        <v>3.5340769999999998E-8</v>
      </c>
      <c r="YC96" s="94">
        <v>5.6779149999999997E-7</v>
      </c>
      <c r="YD96" s="94">
        <v>9.1604199999999993E-6</v>
      </c>
      <c r="YE96" s="94">
        <v>1.4874642999999999E-4</v>
      </c>
      <c r="YF96" s="94">
        <v>1.3586537000000001E-3</v>
      </c>
      <c r="YG96" s="94">
        <v>5.2280006999999998E-3</v>
      </c>
      <c r="YH96" s="94">
        <v>1.4035018999999999E-2</v>
      </c>
      <c r="YI96" s="94">
        <v>3.0342039000000001E-2</v>
      </c>
      <c r="YJ96" s="94">
        <v>5.5886310000000002E-2</v>
      </c>
      <c r="YK96" s="94">
        <v>9.0255335000000006E-2</v>
      </c>
      <c r="YL96" s="94">
        <v>0.12988636000000001</v>
      </c>
      <c r="YM96" s="94">
        <v>0.16794181999999999</v>
      </c>
      <c r="YN96" s="94">
        <v>0.19568706</v>
      </c>
      <c r="YO96" s="94">
        <v>0.20594699999999999</v>
      </c>
      <c r="YP96" s="94">
        <v>0.20196769000000001</v>
      </c>
      <c r="YQ96" s="94">
        <v>0.17946192999999999</v>
      </c>
      <c r="YR96" s="94">
        <v>0.14413714</v>
      </c>
      <c r="YS96" s="94">
        <v>0.10422465</v>
      </c>
      <c r="YT96" s="94">
        <v>6.7298880000000005E-2</v>
      </c>
      <c r="YU96" s="94">
        <v>3.8228326E-2</v>
      </c>
      <c r="YV96" s="94">
        <v>1.8621825000000002E-2</v>
      </c>
      <c r="YW96" s="94">
        <v>7.4318049999999997E-3</v>
      </c>
      <c r="YX96" s="94">
        <v>2.2043402E-3</v>
      </c>
      <c r="YY96" s="94">
        <v>3.5089208000000001E-4</v>
      </c>
      <c r="YZ96" s="94">
        <v>2.6323965000000002E-5</v>
      </c>
      <c r="ZA96" s="94">
        <v>5.0981039999999996E-6</v>
      </c>
      <c r="ZB96" s="94">
        <v>2.9865511999999999E-6</v>
      </c>
      <c r="ZC96" s="94">
        <v>1.8470310000000001E-6</v>
      </c>
      <c r="ZD96" s="94">
        <v>6.8451674999999995E-7</v>
      </c>
      <c r="ZE96" s="94">
        <v>1.3286310000000001E-7</v>
      </c>
      <c r="ZF96" s="94">
        <v>1.9323004000000002E-8</v>
      </c>
      <c r="ZG96" s="94">
        <v>7.121634E-9</v>
      </c>
      <c r="ZH96" s="94">
        <v>3.1071444999999999E-9</v>
      </c>
      <c r="ZI96" s="94">
        <v>0</v>
      </c>
      <c r="ZJ96" s="94">
        <v>2.1386844999999999E-15</v>
      </c>
      <c r="ZK96" s="94">
        <v>3.3928154999999998E-14</v>
      </c>
      <c r="ZL96" s="94">
        <v>5.4109646000000004E-13</v>
      </c>
      <c r="ZM96" s="94">
        <v>8.6348769999999995E-12</v>
      </c>
      <c r="ZN96" s="94">
        <v>1.379205E-10</v>
      </c>
      <c r="ZO96" s="94">
        <v>2.2057378E-9</v>
      </c>
      <c r="ZP96" s="94">
        <v>3.5340910000000003E-8</v>
      </c>
      <c r="ZQ96" s="94">
        <v>5.6779370000000001E-7</v>
      </c>
      <c r="ZR96" s="94">
        <v>9.1604570000000005E-6</v>
      </c>
      <c r="ZS96" s="94">
        <v>1.4874712E-4</v>
      </c>
      <c r="ZT96" s="94">
        <v>1.3586575E-3</v>
      </c>
      <c r="ZU96" s="94">
        <v>5.2280132999999998E-3</v>
      </c>
      <c r="ZV96" s="94">
        <v>1.403505E-2</v>
      </c>
      <c r="ZW96" s="94">
        <v>3.03421E-2</v>
      </c>
      <c r="ZX96" s="94">
        <v>5.5886435999999998E-2</v>
      </c>
      <c r="ZY96" s="94">
        <v>9.0255520000000006E-2</v>
      </c>
      <c r="ZZ96" s="94">
        <v>0.12988661000000001</v>
      </c>
      <c r="AAA96" s="94">
        <v>0.16794215000000001</v>
      </c>
      <c r="AAB96" s="94">
        <v>0.19568741000000001</v>
      </c>
      <c r="AAC96" s="94">
        <v>0.20594755000000001</v>
      </c>
      <c r="AAD96" s="94">
        <v>0.20196831000000001</v>
      </c>
      <c r="AAE96" s="94">
        <v>0.17946255</v>
      </c>
      <c r="AAF96" s="94">
        <v>0.14413755</v>
      </c>
      <c r="AAG96" s="94">
        <v>0.10422492</v>
      </c>
      <c r="AAH96" s="94">
        <v>6.7299046000000001E-2</v>
      </c>
      <c r="AAI96" s="94">
        <v>3.8228452000000003E-2</v>
      </c>
      <c r="AAJ96" s="94">
        <v>1.8621908999999999E-2</v>
      </c>
      <c r="AAK96" s="94">
        <v>7.4318450000000003E-3</v>
      </c>
      <c r="AAL96" s="94">
        <v>2.2043532000000001E-3</v>
      </c>
      <c r="AAM96" s="94">
        <v>3.5089457999999999E-4</v>
      </c>
      <c r="AAN96" s="94">
        <v>2.6324122000000001E-5</v>
      </c>
      <c r="AAO96" s="94">
        <v>5.0981149999999997E-6</v>
      </c>
      <c r="AAP96" s="94">
        <v>2.9865530000000001E-6</v>
      </c>
      <c r="AAQ96" s="94">
        <v>1.8470345000000001E-6</v>
      </c>
      <c r="AAR96" s="94">
        <v>6.8451910000000001E-7</v>
      </c>
      <c r="AAS96" s="94">
        <v>1.3286337999999999E-7</v>
      </c>
      <c r="AAT96" s="94">
        <v>1.9322940000000001E-8</v>
      </c>
      <c r="AAU96" s="94">
        <v>7.1215800000000001E-9</v>
      </c>
      <c r="AAV96" s="94">
        <v>3.1071241E-9</v>
      </c>
      <c r="AAW96" s="94">
        <v>0</v>
      </c>
      <c r="AAX96" s="94">
        <v>2.1386666999999999E-15</v>
      </c>
      <c r="AAY96" s="94">
        <v>3.3927839999999998E-14</v>
      </c>
      <c r="AAZ96" s="94">
        <v>5.4109115000000003E-13</v>
      </c>
      <c r="ABA96" s="94">
        <v>8.6347899999999994E-12</v>
      </c>
      <c r="ABB96" s="94">
        <v>1.3791916000000001E-10</v>
      </c>
      <c r="ABC96" s="94">
        <v>2.2057177999999998E-9</v>
      </c>
      <c r="ABD96" s="94">
        <v>3.5340598000000003E-8</v>
      </c>
      <c r="ABE96" s="94">
        <v>5.6778856E-7</v>
      </c>
      <c r="ABF96" s="94">
        <v>9.1603719999999996E-6</v>
      </c>
      <c r="ABG96" s="94">
        <v>1.4874573E-4</v>
      </c>
      <c r="ABH96" s="94">
        <v>1.3586534E-3</v>
      </c>
      <c r="ABI96" s="94">
        <v>5.2280080000000001E-3</v>
      </c>
      <c r="ABJ96" s="94">
        <v>1.4035044E-2</v>
      </c>
      <c r="ABK96" s="94">
        <v>3.0342098000000001E-2</v>
      </c>
      <c r="ABL96" s="94">
        <v>5.5886432999999999E-2</v>
      </c>
      <c r="ABM96" s="94">
        <v>9.025553E-2</v>
      </c>
      <c r="ABN96" s="94">
        <v>0.12988659999999999</v>
      </c>
      <c r="ABO96" s="94">
        <v>0.16794202999999999</v>
      </c>
      <c r="ABP96" s="94">
        <v>0.19568722</v>
      </c>
      <c r="ABQ96" s="94">
        <v>0.20594726999999999</v>
      </c>
      <c r="ABR96" s="94">
        <v>0.20196800000000001</v>
      </c>
      <c r="ABS96" s="94">
        <v>0.17946222000000001</v>
      </c>
      <c r="ABT96" s="94">
        <v>0.1441373</v>
      </c>
      <c r="ABU96" s="94">
        <v>0.104224674</v>
      </c>
      <c r="ABV96" s="94">
        <v>6.7298899999999995E-2</v>
      </c>
      <c r="ABW96" s="94">
        <v>3.8228392999999999E-2</v>
      </c>
      <c r="ABX96" s="94">
        <v>1.8621922999999999E-2</v>
      </c>
      <c r="ABY96" s="94">
        <v>7.4318806000000003E-3</v>
      </c>
      <c r="ABZ96" s="94">
        <v>2.2043746E-3</v>
      </c>
      <c r="ACA96" s="94">
        <v>3.5090160000000002E-4</v>
      </c>
      <c r="ACB96" s="94">
        <v>2.6324624000000001E-5</v>
      </c>
      <c r="ACC96" s="94">
        <v>5.0981950000000002E-6</v>
      </c>
      <c r="ACD96" s="94">
        <v>2.9865945999999998E-6</v>
      </c>
      <c r="ACE96" s="94">
        <v>1.8470652E-6</v>
      </c>
      <c r="ACF96" s="94">
        <v>6.8453420000000004E-7</v>
      </c>
      <c r="ACG96" s="94">
        <v>1.3286682E-7</v>
      </c>
      <c r="ACH96" s="94">
        <v>1.9323306999999999E-8</v>
      </c>
      <c r="ACI96" s="94">
        <v>7.1216619999999998E-9</v>
      </c>
      <c r="ACJ96" s="94">
        <v>3.1071647000000001E-9</v>
      </c>
      <c r="ACK96" s="94">
        <v>0</v>
      </c>
      <c r="ACL96" s="94">
        <v>2.1386246E-15</v>
      </c>
      <c r="ACM96" s="94">
        <v>3.3927197E-14</v>
      </c>
      <c r="ACN96" s="94">
        <v>5.4108190000000004E-13</v>
      </c>
      <c r="ACO96" s="94">
        <v>8.6346520000000005E-12</v>
      </c>
      <c r="ACP96" s="94">
        <v>1.3791710000000001E-10</v>
      </c>
      <c r="ACQ96" s="94">
        <v>2.2056876000000001E-9</v>
      </c>
      <c r="ACR96" s="94">
        <v>3.5340149999999999E-8</v>
      </c>
      <c r="ACS96" s="94">
        <v>5.6778180000000004E-7</v>
      </c>
      <c r="ACT96" s="94">
        <v>9.1602639999999992E-6</v>
      </c>
      <c r="ACU96" s="94">
        <v>1.4874393000000001E-4</v>
      </c>
      <c r="ACV96" s="94">
        <v>1.3586474000000001E-3</v>
      </c>
      <c r="ACW96" s="94">
        <v>5.228E-3</v>
      </c>
      <c r="ACX96" s="94">
        <v>1.4035044999999999E-2</v>
      </c>
      <c r="ACY96" s="94">
        <v>3.0342113E-2</v>
      </c>
      <c r="ACZ96" s="94">
        <v>5.5886435999999998E-2</v>
      </c>
      <c r="ADA96" s="94">
        <v>9.0255450000000001E-2</v>
      </c>
      <c r="ADB96" s="94">
        <v>0.12988625000000001</v>
      </c>
      <c r="ADC96" s="94">
        <v>0.16794123999999999</v>
      </c>
      <c r="ADD96" s="94">
        <v>0.195686</v>
      </c>
      <c r="ADE96" s="94">
        <v>0.20594551999999999</v>
      </c>
      <c r="ADF96" s="94">
        <v>0.20196623</v>
      </c>
      <c r="ADG96" s="94">
        <v>0.17946066999999999</v>
      </c>
      <c r="ADH96" s="94">
        <v>0.14413622000000001</v>
      </c>
      <c r="ADI96" s="94">
        <v>0.10422408599999999</v>
      </c>
      <c r="ADJ96" s="94">
        <v>6.7298665999999993E-2</v>
      </c>
      <c r="ADK96" s="94">
        <v>3.8228374000000002E-2</v>
      </c>
      <c r="ADL96" s="94">
        <v>1.8621954999999999E-2</v>
      </c>
      <c r="ADM96" s="94">
        <v>7.4318982999999998E-3</v>
      </c>
      <c r="ADN96" s="94">
        <v>2.2043749000000001E-3</v>
      </c>
      <c r="ADO96" s="94">
        <v>3.5089467000000001E-4</v>
      </c>
      <c r="ADP96" s="94">
        <v>2.6324273000000001E-5</v>
      </c>
      <c r="ADQ96" s="94">
        <v>5.0982535000000003E-6</v>
      </c>
      <c r="ADR96" s="94">
        <v>2.9866555000000001E-6</v>
      </c>
      <c r="ADS96" s="94">
        <v>1.8470711000000001E-6</v>
      </c>
      <c r="ADT96" s="94">
        <v>6.8451529999999999E-7</v>
      </c>
      <c r="ADU96" s="94">
        <v>1.3285872E-7</v>
      </c>
      <c r="ADV96" s="94">
        <v>1.9323315000000002E-8</v>
      </c>
      <c r="ADW96" s="94">
        <v>7.1220523000000001E-9</v>
      </c>
      <c r="ADX96" s="94">
        <v>3.1073244000000001E-9</v>
      </c>
      <c r="ADY96" s="100"/>
      <c r="ADZ96" s="101"/>
      <c r="AEA96" s="101"/>
      <c r="AEB96" s="101"/>
      <c r="AEC96" s="101"/>
      <c r="AED96" s="144">
        <f t="shared" si="51"/>
        <v>91</v>
      </c>
      <c r="AEE96" s="142"/>
      <c r="AEF96" s="158">
        <f t="shared" si="63"/>
        <v>91</v>
      </c>
      <c r="AEG96" s="138">
        <f t="shared" ref="AEG96:AEP107" si="64">INDEX($E$6:$ACK$107,$D96,AEG$4)</f>
        <v>3.1071589999999999E-9</v>
      </c>
      <c r="AEH96" s="138">
        <f t="shared" si="64"/>
        <v>3.1071827000000001E-9</v>
      </c>
      <c r="AEI96" s="138">
        <f t="shared" si="64"/>
        <v>3.1071926999999999E-9</v>
      </c>
      <c r="AEJ96" s="138">
        <f t="shared" si="64"/>
        <v>3.1072450000000001E-9</v>
      </c>
      <c r="AEK96" s="138">
        <f t="shared" si="64"/>
        <v>3.1072034E-9</v>
      </c>
      <c r="AEL96" s="138">
        <f t="shared" si="64"/>
        <v>3.1072025000000002E-9</v>
      </c>
      <c r="AEM96" s="138">
        <f t="shared" si="64"/>
        <v>3.1072152000000001E-9</v>
      </c>
      <c r="AEN96" s="138">
        <f t="shared" si="64"/>
        <v>3.1072157999999998E-9</v>
      </c>
      <c r="AEO96" s="138">
        <f t="shared" si="64"/>
        <v>3.1072146999999999E-9</v>
      </c>
      <c r="AEP96" s="138">
        <f t="shared" si="64"/>
        <v>3.1072173999999999E-9</v>
      </c>
      <c r="AEQ96" s="138">
        <f t="shared" ref="AEQ96:AEY107" si="65">INDEX($E$6:$ACK$107,$D96,AEQ$4)</f>
        <v>3.1072237999999999E-9</v>
      </c>
      <c r="AER96" s="138">
        <f t="shared" si="65"/>
        <v>3.1072214E-9</v>
      </c>
      <c r="AES96" s="138">
        <f t="shared" si="65"/>
        <v>3.107211E-9</v>
      </c>
      <c r="AET96" s="138">
        <f t="shared" si="65"/>
        <v>3.1072000000000002E-9</v>
      </c>
      <c r="AEU96" s="138">
        <f t="shared" si="65"/>
        <v>3.1071854000000001E-9</v>
      </c>
      <c r="AEV96" s="138">
        <f t="shared" si="65"/>
        <v>3.1071719999999999E-9</v>
      </c>
      <c r="AEW96" s="138">
        <f t="shared" si="65"/>
        <v>3.1071444999999999E-9</v>
      </c>
      <c r="AEX96" s="138">
        <f t="shared" si="65"/>
        <v>3.1071241E-9</v>
      </c>
      <c r="AEY96" s="138">
        <f t="shared" si="65"/>
        <v>3.1071647000000001E-9</v>
      </c>
      <c r="AEZ96" s="130">
        <f t="shared" si="52"/>
        <v>25.81</v>
      </c>
      <c r="AFA96" s="91"/>
      <c r="AFB96" s="94">
        <v>3.1072010000000001E-9</v>
      </c>
      <c r="AFC96" s="139">
        <f t="shared" si="53"/>
        <v>3.1071944894736834E-9</v>
      </c>
      <c r="AFD96" s="91"/>
      <c r="AFE96" s="142"/>
      <c r="AFF96" s="142"/>
      <c r="AFG96" s="138">
        <f t="shared" si="62"/>
        <v>0.19568679999999999</v>
      </c>
      <c r="AFH96" s="138">
        <f t="shared" si="62"/>
        <v>0.19568725000000001</v>
      </c>
      <c r="AFI96" s="138">
        <f t="shared" si="62"/>
        <v>0.19568700999999999</v>
      </c>
      <c r="AFJ96" s="138">
        <f t="shared" si="62"/>
        <v>0.19568643999999999</v>
      </c>
      <c r="AFK96" s="138">
        <f t="shared" si="62"/>
        <v>0.19568688000000001</v>
      </c>
      <c r="AFL96" s="138">
        <f t="shared" si="62"/>
        <v>0.19568673</v>
      </c>
      <c r="AFM96" s="138">
        <f t="shared" si="62"/>
        <v>0.19568695</v>
      </c>
      <c r="AFN96" s="138">
        <f t="shared" si="62"/>
        <v>0.19568698000000001</v>
      </c>
      <c r="AFO96" s="138">
        <f t="shared" si="62"/>
        <v>0.19568652</v>
      </c>
      <c r="AFP96" s="138">
        <f t="shared" si="62"/>
        <v>0.19568613000000001</v>
      </c>
      <c r="AFQ96" s="138">
        <f t="shared" si="62"/>
        <v>0.19568621999999999</v>
      </c>
      <c r="AFR96" s="138">
        <f t="shared" si="62"/>
        <v>0.19568652</v>
      </c>
      <c r="AFS96" s="138">
        <f t="shared" si="62"/>
        <v>0.19568648999999999</v>
      </c>
      <c r="AFT96" s="138">
        <f t="shared" si="62"/>
        <v>0.19568659999999999</v>
      </c>
      <c r="AFU96" s="138">
        <f t="shared" si="62"/>
        <v>0.19568630000000001</v>
      </c>
      <c r="AFV96" s="138">
        <f t="shared" si="62"/>
        <v>0.19568647</v>
      </c>
      <c r="AFW96" s="138">
        <f t="shared" si="61"/>
        <v>0.19568706</v>
      </c>
      <c r="AFX96" s="138">
        <f t="shared" si="61"/>
        <v>0.19568741000000001</v>
      </c>
      <c r="AFY96" s="138">
        <f t="shared" si="61"/>
        <v>0.19568722</v>
      </c>
      <c r="AFZ96" s="138" t="e">
        <f t="shared" si="61"/>
        <v>#VALUE!</v>
      </c>
      <c r="AGA96" s="139">
        <f t="shared" si="55"/>
        <v>0.19568673578947371</v>
      </c>
      <c r="AGB96" s="91"/>
      <c r="AGC96" s="91"/>
      <c r="AGD96" s="91"/>
      <c r="AGE96" s="91"/>
      <c r="AGF96" s="91"/>
      <c r="AGG96" s="91"/>
      <c r="AGH96" s="91"/>
      <c r="AGI96" s="91"/>
      <c r="AGJ96" s="91"/>
      <c r="AGK96" s="91"/>
      <c r="AGL96" s="91"/>
      <c r="AGM96" s="91"/>
      <c r="AGN96" s="91"/>
      <c r="AGO96" s="91"/>
      <c r="AGP96" s="91"/>
      <c r="AGQ96" s="91"/>
      <c r="AGR96" s="91"/>
      <c r="AGS96" s="91"/>
      <c r="AGT96" s="91"/>
      <c r="AGU96" s="91"/>
      <c r="AGV96" s="91"/>
      <c r="AGW96" s="91"/>
      <c r="AGX96" s="91"/>
      <c r="AGY96" s="91"/>
      <c r="AGZ96" s="91"/>
      <c r="AHA96" s="91"/>
      <c r="AHB96" s="91"/>
      <c r="AHC96" s="91"/>
      <c r="AHD96" s="91"/>
      <c r="AHE96" s="91"/>
      <c r="AHF96" s="91"/>
      <c r="AHG96" s="91"/>
      <c r="AHH96" s="91"/>
      <c r="AHI96" s="91"/>
      <c r="AHJ96" s="91"/>
      <c r="AHK96" s="91"/>
      <c r="AHL96" s="91"/>
      <c r="AHM96" s="91"/>
      <c r="AHN96" s="91"/>
      <c r="AHO96" s="91"/>
      <c r="AHP96" s="91"/>
      <c r="AHQ96" s="91"/>
      <c r="AHR96" s="91"/>
      <c r="AHS96" s="91"/>
      <c r="AHT96" s="91"/>
      <c r="AHU96" s="91"/>
      <c r="AHV96" s="91"/>
      <c r="AHW96" s="91"/>
      <c r="AHX96" s="91"/>
      <c r="AHY96" s="91"/>
      <c r="AHZ96" s="91"/>
      <c r="AIA96" s="91"/>
      <c r="AIB96" s="91"/>
      <c r="AIC96" s="91"/>
      <c r="AID96" s="91"/>
      <c r="AIE96" s="91"/>
      <c r="AIF96" s="91"/>
      <c r="AIG96" s="91"/>
      <c r="AIH96" s="91"/>
      <c r="AII96" s="91"/>
      <c r="AIJ96" s="91"/>
      <c r="AIK96" s="91"/>
      <c r="AIL96" s="91"/>
      <c r="AIM96" s="91"/>
      <c r="AIN96" s="91"/>
      <c r="AIO96" s="91"/>
      <c r="AIP96" s="91"/>
      <c r="AIQ96" s="91"/>
      <c r="AIR96" s="91"/>
      <c r="AIS96" s="91"/>
      <c r="AIT96" s="91"/>
      <c r="AIU96" s="91"/>
      <c r="AIV96" s="91"/>
      <c r="AIW96" s="91"/>
      <c r="AIX96" s="91"/>
      <c r="AIY96" s="91"/>
      <c r="AIZ96" s="91"/>
      <c r="AJA96" s="91"/>
      <c r="AJB96" s="91"/>
      <c r="AJC96" s="91"/>
      <c r="AJD96" s="91"/>
      <c r="AJE96" s="91"/>
      <c r="AJF96" s="91"/>
      <c r="AJG96" s="91"/>
      <c r="AJH96" s="91"/>
      <c r="AJI96" s="91"/>
      <c r="AJJ96" s="91"/>
      <c r="AJK96" s="91"/>
      <c r="AJL96" s="91"/>
      <c r="AJM96" s="91"/>
      <c r="AJN96" s="91"/>
      <c r="AJO96" s="91"/>
      <c r="AJP96" s="91"/>
      <c r="AJQ96" s="91"/>
      <c r="AJR96" s="91"/>
      <c r="AJS96" s="91"/>
      <c r="AJT96" s="91"/>
      <c r="AJU96" s="91"/>
      <c r="AJV96" s="91"/>
      <c r="AJW96" s="91"/>
      <c r="AJX96" s="91"/>
      <c r="AJY96" s="91"/>
      <c r="AJZ96" s="91"/>
      <c r="AKA96" s="91"/>
      <c r="AKB96" s="91"/>
      <c r="AKC96" s="91"/>
      <c r="AKD96" s="91"/>
      <c r="AKE96" s="91"/>
      <c r="AKF96" s="91"/>
      <c r="AKG96" s="91"/>
      <c r="AKH96" s="91"/>
      <c r="AKI96" s="91"/>
      <c r="AKJ96" s="91"/>
      <c r="AKK96" s="91"/>
      <c r="AKL96" s="91"/>
      <c r="AKM96" s="91"/>
      <c r="AKN96" s="91"/>
      <c r="AKO96" s="91"/>
      <c r="AKP96" s="91"/>
      <c r="AKQ96" s="91"/>
      <c r="AKR96" s="91"/>
      <c r="AKS96" s="91"/>
      <c r="AKT96" s="91"/>
      <c r="AKU96" s="91"/>
      <c r="AKV96" s="91"/>
      <c r="AKW96" s="91"/>
      <c r="AKX96" s="91"/>
      <c r="AKY96" s="91"/>
      <c r="AKZ96" s="91"/>
      <c r="ALA96" s="91"/>
      <c r="ALB96" s="91"/>
      <c r="ALC96" s="91"/>
      <c r="ALD96" s="91"/>
      <c r="ALE96" s="91"/>
      <c r="ALF96" s="91"/>
      <c r="ALG96" s="91"/>
      <c r="ALH96" s="91"/>
      <c r="ALI96" s="91"/>
      <c r="ALJ96" s="91"/>
      <c r="ALK96" s="91"/>
      <c r="ALL96" s="91"/>
      <c r="ALM96" s="91"/>
      <c r="ALN96" s="91"/>
      <c r="ALO96" s="91"/>
      <c r="ALP96" s="91"/>
      <c r="ALQ96" s="91"/>
      <c r="ALR96" s="91"/>
      <c r="ALS96" s="91"/>
      <c r="ALT96" s="91"/>
      <c r="ALU96" s="91"/>
      <c r="ALV96" s="91"/>
      <c r="ALW96" s="91"/>
      <c r="ALX96" s="91"/>
      <c r="ALY96" s="91"/>
      <c r="ALZ96" s="91"/>
      <c r="AMA96" s="91"/>
      <c r="AMB96" s="91"/>
      <c r="AMC96" s="91"/>
      <c r="AMD96" s="91"/>
      <c r="AME96" s="91"/>
      <c r="AMF96" s="91"/>
      <c r="AMG96" s="91"/>
      <c r="AMH96" s="91"/>
      <c r="AMI96" s="91"/>
      <c r="AMJ96" s="91"/>
      <c r="AMK96" s="91"/>
      <c r="AML96" s="91"/>
      <c r="AMM96" s="91"/>
      <c r="AMN96" s="91"/>
      <c r="AMO96" s="91"/>
      <c r="AMP96" s="91"/>
      <c r="AMQ96" s="91"/>
      <c r="AMR96" s="91"/>
      <c r="AMS96" s="91"/>
      <c r="AMT96" s="91"/>
      <c r="AMU96" s="91"/>
      <c r="AMV96" s="91"/>
      <c r="AMW96" s="91"/>
      <c r="AMX96" s="91"/>
      <c r="AMY96" s="91"/>
      <c r="AMZ96" s="91"/>
      <c r="ANA96" s="91"/>
      <c r="ANB96" s="91"/>
      <c r="ANC96" s="91"/>
      <c r="AND96" s="91"/>
      <c r="ANE96" s="91"/>
      <c r="ANF96" s="91"/>
      <c r="ANG96" s="91"/>
      <c r="ANH96" s="91"/>
      <c r="ANI96" s="91"/>
      <c r="ANJ96" s="91"/>
      <c r="ANK96" s="91"/>
      <c r="ANL96" s="91"/>
      <c r="ANM96" s="91"/>
      <c r="ANN96" s="91"/>
      <c r="ANO96" s="91"/>
      <c r="ANP96" s="91"/>
      <c r="ANQ96" s="91"/>
      <c r="ANR96" s="91"/>
      <c r="ANS96" s="91"/>
      <c r="ANT96" s="91"/>
      <c r="ANU96" s="91"/>
      <c r="ANV96" s="91"/>
      <c r="ANW96" s="91"/>
      <c r="ANX96" s="91"/>
      <c r="ANY96" s="91"/>
      <c r="ANZ96" s="91"/>
      <c r="AOA96" s="91"/>
      <c r="AOB96" s="91"/>
      <c r="AOC96" s="91"/>
      <c r="AOD96" s="91"/>
      <c r="AOE96" s="91"/>
      <c r="AOF96" s="91"/>
      <c r="AOG96" s="91"/>
      <c r="AOH96" s="91"/>
      <c r="AOI96" s="91"/>
      <c r="AOJ96" s="91"/>
      <c r="AOK96" s="91"/>
      <c r="AOL96" s="91"/>
      <c r="AOM96" s="91"/>
      <c r="AON96" s="91"/>
      <c r="AOO96" s="91"/>
      <c r="AOP96" s="91"/>
      <c r="AOQ96" s="91"/>
      <c r="AOR96" s="91"/>
      <c r="AOS96" s="91"/>
      <c r="AOT96" s="91"/>
      <c r="AOU96" s="91"/>
      <c r="AOV96" s="91"/>
      <c r="AOW96" s="91"/>
      <c r="AOX96" s="91"/>
      <c r="AOY96" s="91"/>
      <c r="AOZ96" s="91"/>
      <c r="APA96" s="91"/>
      <c r="APB96" s="91"/>
      <c r="APC96" s="91"/>
      <c r="APD96" s="91"/>
      <c r="APE96" s="91"/>
      <c r="APF96" s="91"/>
      <c r="APG96" s="91"/>
      <c r="APH96" s="91"/>
      <c r="API96" s="91"/>
      <c r="APJ96" s="91"/>
      <c r="APK96" s="91"/>
      <c r="APL96" s="91"/>
      <c r="APM96" s="91"/>
      <c r="APN96" s="91"/>
      <c r="APO96" s="91"/>
      <c r="APP96" s="91"/>
      <c r="APQ96" s="91"/>
      <c r="APR96" s="91"/>
      <c r="APS96" s="91"/>
      <c r="APT96" s="91"/>
      <c r="APU96" s="91"/>
      <c r="APV96" s="91"/>
      <c r="APW96" s="91"/>
      <c r="APX96" s="91"/>
      <c r="APY96" s="91"/>
      <c r="APZ96" s="91"/>
      <c r="AQA96" s="91"/>
      <c r="AQB96" s="91"/>
      <c r="AQC96" s="91"/>
      <c r="AQD96" s="91"/>
      <c r="AQE96" s="91"/>
      <c r="AQF96" s="91"/>
      <c r="AQG96" s="91"/>
      <c r="AQH96" s="91"/>
      <c r="AQI96" s="91"/>
      <c r="AQJ96" s="91"/>
      <c r="AQK96" s="91"/>
      <c r="AQL96" s="91"/>
      <c r="AQM96" s="91"/>
      <c r="AQN96" s="91"/>
      <c r="AQO96" s="91"/>
      <c r="AQP96" s="91"/>
      <c r="AQQ96" s="91"/>
      <c r="AQR96" s="91"/>
      <c r="AQS96" s="91"/>
      <c r="AQT96" s="91"/>
      <c r="AQU96" s="91"/>
      <c r="AQV96" s="91"/>
      <c r="AQW96" s="91"/>
      <c r="AQX96" s="91"/>
      <c r="AQY96" s="91"/>
      <c r="AQZ96" s="91"/>
      <c r="ARA96" s="91"/>
      <c r="ARB96" s="91"/>
      <c r="ARC96" s="91"/>
      <c r="ARD96" s="91"/>
      <c r="ARE96" s="91"/>
      <c r="ARF96" s="91"/>
      <c r="ARG96" s="91"/>
      <c r="ARH96" s="91"/>
      <c r="ARI96" s="91"/>
      <c r="ARJ96" s="91"/>
      <c r="ARK96" s="91"/>
      <c r="ARL96" s="91"/>
      <c r="ARM96" s="91"/>
      <c r="ARN96" s="91"/>
      <c r="ARO96" s="91"/>
      <c r="ARP96" s="91"/>
      <c r="ARQ96" s="91"/>
      <c r="ARR96" s="91"/>
      <c r="ARS96" s="91"/>
      <c r="ART96" s="91"/>
      <c r="ARU96" s="91"/>
      <c r="ARV96" s="91"/>
      <c r="ARW96" s="91"/>
      <c r="ARX96" s="91"/>
      <c r="ARY96" s="91"/>
      <c r="ARZ96" s="91"/>
      <c r="ASA96" s="91"/>
      <c r="ASB96" s="91"/>
      <c r="ASC96" s="91"/>
      <c r="ASD96" s="91"/>
      <c r="ASE96" s="91"/>
      <c r="ASF96" s="91"/>
      <c r="ASG96" s="91"/>
      <c r="ASH96" s="91"/>
      <c r="ASI96" s="91"/>
      <c r="ASJ96" s="91"/>
      <c r="ASK96" s="91"/>
      <c r="ASL96" s="91"/>
      <c r="ASM96" s="91"/>
      <c r="ASN96" s="91"/>
      <c r="ASO96" s="91"/>
      <c r="ASP96" s="91"/>
      <c r="ASQ96" s="91"/>
      <c r="ASR96" s="91"/>
    </row>
    <row r="97" spans="1:1188" ht="1.1499999999999999" customHeight="1" x14ac:dyDescent="0.25">
      <c r="A97" s="129">
        <v>92</v>
      </c>
      <c r="B97" s="130">
        <v>26.1</v>
      </c>
      <c r="C97" s="123">
        <f>IF(ROW()-$B$4&lt;$B$112,2,3)</f>
        <v>3</v>
      </c>
      <c r="D97" s="129">
        <v>92</v>
      </c>
      <c r="E97" s="91">
        <v>0</v>
      </c>
      <c r="F97" s="92">
        <v>9.6002289999999996E-15</v>
      </c>
      <c r="G97" s="92">
        <v>1.5217794000000001E-13</v>
      </c>
      <c r="H97" s="92">
        <v>2.4232463000000001E-12</v>
      </c>
      <c r="I97" s="92">
        <v>3.8561539999999998E-11</v>
      </c>
      <c r="J97" s="92">
        <v>6.1290750000000004E-10</v>
      </c>
      <c r="K97" s="92">
        <v>9.7213900000000001E-9</v>
      </c>
      <c r="L97" s="92">
        <v>1.536443E-7</v>
      </c>
      <c r="M97" s="92">
        <v>2.4138345999999998E-6</v>
      </c>
      <c r="N97" s="92">
        <v>3.7543109999999997E-5</v>
      </c>
      <c r="O97" s="92">
        <v>5.7396984999999998E-4</v>
      </c>
      <c r="P97" s="92">
        <v>2.9355884E-3</v>
      </c>
      <c r="Q97" s="92">
        <v>9.0096550000000001E-3</v>
      </c>
      <c r="R97" s="92">
        <v>2.128176E-2</v>
      </c>
      <c r="S97" s="92">
        <v>4.2007296999999999E-2</v>
      </c>
      <c r="T97" s="92">
        <v>7.1971350000000003E-2</v>
      </c>
      <c r="U97" s="92">
        <v>0.10927956599999999</v>
      </c>
      <c r="V97" s="92">
        <v>0.14873643</v>
      </c>
      <c r="W97" s="92">
        <v>0.18241126999999999</v>
      </c>
      <c r="X97" s="92">
        <v>0.20220499</v>
      </c>
      <c r="Y97" s="92">
        <v>0.20492023000000001</v>
      </c>
      <c r="Z97" s="93">
        <v>0.19225123999999999</v>
      </c>
      <c r="AA97" s="93">
        <v>0.16304864999999999</v>
      </c>
      <c r="AB97" s="93">
        <v>0.12491236999999999</v>
      </c>
      <c r="AC97" s="93">
        <v>8.5972560000000003E-2</v>
      </c>
      <c r="AD97" s="93">
        <v>5.2596039999999997E-2</v>
      </c>
      <c r="AE97" s="93">
        <v>2.8075306000000001E-2</v>
      </c>
      <c r="AF97" s="93">
        <v>1.2666335000000001E-2</v>
      </c>
      <c r="AG97" s="93">
        <v>4.547237E-3</v>
      </c>
      <c r="AH97" s="93">
        <v>1.1182310999999999E-3</v>
      </c>
      <c r="AI97" s="93">
        <v>1.1171511E-4</v>
      </c>
      <c r="AJ97" s="93">
        <v>1.0720835999999999E-5</v>
      </c>
      <c r="AK97" s="93">
        <v>3.4862122999999999E-6</v>
      </c>
      <c r="AL97" s="93">
        <v>2.3756280000000001E-6</v>
      </c>
      <c r="AM97" s="93">
        <v>1.2602237E-6</v>
      </c>
      <c r="AN97" s="93">
        <v>3.7922895999999997E-7</v>
      </c>
      <c r="AO97" s="93">
        <v>5.5871844000000002E-8</v>
      </c>
      <c r="AP97" s="93">
        <v>1.0074953999999999E-8</v>
      </c>
      <c r="AQ97" s="93">
        <v>4.3166090000000001E-9</v>
      </c>
      <c r="AR97" s="93">
        <v>1.7303614E-9</v>
      </c>
      <c r="AS97" s="94">
        <v>0</v>
      </c>
      <c r="AT97" s="94">
        <v>9.6003425999999996E-15</v>
      </c>
      <c r="AU97" s="94">
        <v>1.5217936E-13</v>
      </c>
      <c r="AV97" s="94">
        <v>2.4232592999999999E-12</v>
      </c>
      <c r="AW97" s="94">
        <v>3.8561590000000001E-11</v>
      </c>
      <c r="AX97" s="94">
        <v>6.1290580000000001E-10</v>
      </c>
      <c r="AY97" s="94">
        <v>9.7213330000000001E-9</v>
      </c>
      <c r="AZ97" s="94">
        <v>1.5364296999999999E-7</v>
      </c>
      <c r="BA97" s="94">
        <v>2.4138096000000002E-6</v>
      </c>
      <c r="BB97" s="94">
        <v>3.7542704E-5</v>
      </c>
      <c r="BC97" s="94">
        <v>5.7396400000000005E-4</v>
      </c>
      <c r="BD97" s="94">
        <v>2.9355710000000001E-3</v>
      </c>
      <c r="BE97" s="94">
        <v>9.009619E-3</v>
      </c>
      <c r="BF97" s="94">
        <v>2.1281708E-2</v>
      </c>
      <c r="BG97" s="94">
        <v>4.2007256E-2</v>
      </c>
      <c r="BH97" s="94">
        <v>7.1971389999999996E-2</v>
      </c>
      <c r="BI97" s="94">
        <v>0.10927969</v>
      </c>
      <c r="BJ97" s="94">
        <v>0.1487367</v>
      </c>
      <c r="BK97" s="94">
        <v>0.18241168999999999</v>
      </c>
      <c r="BL97" s="94">
        <v>0.20220563999999999</v>
      </c>
      <c r="BM97" s="94">
        <v>0.20492099999999999</v>
      </c>
      <c r="BN97" s="94">
        <v>0.19225200000000001</v>
      </c>
      <c r="BO97" s="94">
        <v>0.16304920000000001</v>
      </c>
      <c r="BP97" s="94">
        <v>0.12491265999999999</v>
      </c>
      <c r="BQ97" s="94">
        <v>8.5972703999999997E-2</v>
      </c>
      <c r="BR97" s="94">
        <v>5.2596044000000002E-2</v>
      </c>
      <c r="BS97" s="94">
        <v>2.8075260000000001E-2</v>
      </c>
      <c r="BT97" s="94">
        <v>1.2666276000000001E-2</v>
      </c>
      <c r="BU97" s="94">
        <v>4.5472029999999997E-3</v>
      </c>
      <c r="BV97" s="94">
        <v>1.1182204E-3</v>
      </c>
      <c r="BW97" s="94">
        <v>1.1171387E-4</v>
      </c>
      <c r="BX97" s="94">
        <v>1.0720746E-5</v>
      </c>
      <c r="BY97" s="94">
        <v>3.4861882000000002E-6</v>
      </c>
      <c r="BZ97" s="94">
        <v>2.3756087999999999E-6</v>
      </c>
      <c r="CA97" s="94">
        <v>1.2602121000000001E-6</v>
      </c>
      <c r="CB97" s="94">
        <v>3.7922655000000002E-7</v>
      </c>
      <c r="CC97" s="94">
        <v>5.5872032000000003E-8</v>
      </c>
      <c r="CD97" s="94">
        <v>1.0074982E-8</v>
      </c>
      <c r="CE97" s="94">
        <v>4.3166195000000002E-9</v>
      </c>
      <c r="CF97" s="94">
        <v>1.7303758000000001E-9</v>
      </c>
      <c r="CG97" s="94">
        <v>0</v>
      </c>
      <c r="CH97" s="94">
        <v>9.5987039999999996E-15</v>
      </c>
      <c r="CI97" s="94">
        <v>1.5215829E-13</v>
      </c>
      <c r="CJ97" s="94">
        <v>2.4229973000000001E-12</v>
      </c>
      <c r="CK97" s="94">
        <v>3.8558545000000001E-11</v>
      </c>
      <c r="CL97" s="94">
        <v>6.1287386E-10</v>
      </c>
      <c r="CM97" s="94">
        <v>9.7210530000000002E-9</v>
      </c>
      <c r="CN97" s="94">
        <v>1.5364150000000001E-7</v>
      </c>
      <c r="CO97" s="94">
        <v>2.4138169999999999E-6</v>
      </c>
      <c r="CP97" s="94">
        <v>3.7542948000000001E-5</v>
      </c>
      <c r="CQ97" s="94">
        <v>5.7396792999999996E-4</v>
      </c>
      <c r="CR97" s="94">
        <v>2.9355869999999999E-3</v>
      </c>
      <c r="CS97" s="94">
        <v>9.009665E-3</v>
      </c>
      <c r="CT97" s="94">
        <v>2.1281794E-2</v>
      </c>
      <c r="CU97" s="94">
        <v>4.2007383000000002E-2</v>
      </c>
      <c r="CV97" s="94">
        <v>7.1971560000000004E-2</v>
      </c>
      <c r="CW97" s="94">
        <v>0.1092799</v>
      </c>
      <c r="CX97" s="94">
        <v>0.14873686</v>
      </c>
      <c r="CY97" s="94">
        <v>0.18241161</v>
      </c>
      <c r="CZ97" s="94">
        <v>0.20220505999999999</v>
      </c>
      <c r="DA97" s="94">
        <v>0.20492015999999999</v>
      </c>
      <c r="DB97" s="94">
        <v>0.1922509</v>
      </c>
      <c r="DC97" s="94">
        <v>0.16304804000000001</v>
      </c>
      <c r="DD97" s="94">
        <v>0.12491163</v>
      </c>
      <c r="DE97" s="94">
        <v>8.5971919999999993E-2</v>
      </c>
      <c r="DF97" s="94">
        <v>5.2595593000000003E-2</v>
      </c>
      <c r="DG97" s="94">
        <v>2.8075033999999999E-2</v>
      </c>
      <c r="DH97" s="94">
        <v>1.2666169999999999E-2</v>
      </c>
      <c r="DI97" s="94">
        <v>4.5471573000000001E-3</v>
      </c>
      <c r="DJ97" s="94">
        <v>1.1182061999999999E-3</v>
      </c>
      <c r="DK97" s="94">
        <v>1.1171178600000001E-4</v>
      </c>
      <c r="DL97" s="94">
        <v>1.0720618E-5</v>
      </c>
      <c r="DM97" s="94">
        <v>3.486192E-6</v>
      </c>
      <c r="DN97" s="94">
        <v>2.3756209000000002E-6</v>
      </c>
      <c r="DO97" s="94">
        <v>1.2602154E-6</v>
      </c>
      <c r="DP97" s="94">
        <v>3.7922620000000002E-7</v>
      </c>
      <c r="DQ97" s="94">
        <v>5.58725E-8</v>
      </c>
      <c r="DR97" s="94">
        <v>1.0074951E-8</v>
      </c>
      <c r="DS97" s="94">
        <v>4.3165897999999998E-9</v>
      </c>
      <c r="DT97" s="94">
        <v>1.7303797000000001E-9</v>
      </c>
      <c r="DU97" s="94">
        <v>0</v>
      </c>
      <c r="DV97" s="94">
        <v>9.5987440000000003E-15</v>
      </c>
      <c r="DW97" s="94">
        <v>1.5215911E-13</v>
      </c>
      <c r="DX97" s="94">
        <v>2.4230140000000001E-12</v>
      </c>
      <c r="DY97" s="94">
        <v>3.8558840000000003E-11</v>
      </c>
      <c r="DZ97" s="94">
        <v>6.1287900000000005E-10</v>
      </c>
      <c r="EA97" s="94">
        <v>9.7211389999999995E-9</v>
      </c>
      <c r="EB97" s="94">
        <v>1.5364280000000001E-7</v>
      </c>
      <c r="EC97" s="94">
        <v>2.4138366999999998E-6</v>
      </c>
      <c r="ED97" s="94">
        <v>3.7543243000000001E-5</v>
      </c>
      <c r="EE97" s="94">
        <v>5.7397199999999996E-4</v>
      </c>
      <c r="EF97" s="94">
        <v>2.9356016000000001E-3</v>
      </c>
      <c r="EG97" s="94">
        <v>9.0096919999999997E-3</v>
      </c>
      <c r="EH97" s="94">
        <v>2.1281833E-2</v>
      </c>
      <c r="EI97" s="94">
        <v>4.2007398000000001E-2</v>
      </c>
      <c r="EJ97" s="94">
        <v>7.1971476000000006E-2</v>
      </c>
      <c r="EK97" s="94">
        <v>0.109279655</v>
      </c>
      <c r="EL97" s="94">
        <v>0.14873644999999999</v>
      </c>
      <c r="EM97" s="94">
        <v>0.18241109</v>
      </c>
      <c r="EN97" s="94">
        <v>0.20220451</v>
      </c>
      <c r="EO97" s="94">
        <v>0.20491970000000001</v>
      </c>
      <c r="EP97" s="94">
        <v>0.19225074</v>
      </c>
      <c r="EQ97" s="94">
        <v>0.16304815</v>
      </c>
      <c r="ER97" s="94">
        <v>0.12491194</v>
      </c>
      <c r="ES97" s="94">
        <v>8.5972339999999994E-2</v>
      </c>
      <c r="ET97" s="94">
        <v>5.2595940000000001E-2</v>
      </c>
      <c r="EU97" s="94">
        <v>2.8075274000000001E-2</v>
      </c>
      <c r="EV97" s="94">
        <v>1.2666312000000001E-2</v>
      </c>
      <c r="EW97" s="94">
        <v>4.5472189999999999E-3</v>
      </c>
      <c r="EX97" s="94">
        <v>1.1182227999999999E-3</v>
      </c>
      <c r="EY97" s="94">
        <v>1.1171320000000001E-4</v>
      </c>
      <c r="EZ97" s="94">
        <v>1.0720762E-5</v>
      </c>
      <c r="FA97" s="94">
        <v>3.4862280000000001E-6</v>
      </c>
      <c r="FB97" s="94">
        <v>2.3756408999999999E-6</v>
      </c>
      <c r="FC97" s="94">
        <v>1.2602231E-6</v>
      </c>
      <c r="FD97" s="94">
        <v>3.7922669999999998E-7</v>
      </c>
      <c r="FE97" s="94">
        <v>5.5873161999999999E-8</v>
      </c>
      <c r="FF97" s="94">
        <v>1.0075205E-8</v>
      </c>
      <c r="FG97" s="94">
        <v>4.3167256000000001E-9</v>
      </c>
      <c r="FH97" s="94">
        <v>1.7304116999999999E-9</v>
      </c>
      <c r="FI97" s="94">
        <v>0</v>
      </c>
      <c r="FJ97" s="94">
        <v>9.5987314999999994E-15</v>
      </c>
      <c r="FK97" s="94">
        <v>1.5215893000000001E-13</v>
      </c>
      <c r="FL97" s="94">
        <v>2.4230112000000001E-12</v>
      </c>
      <c r="FM97" s="94">
        <v>3.8558802E-11</v>
      </c>
      <c r="FN97" s="94">
        <v>6.1287846999999996E-10</v>
      </c>
      <c r="FO97" s="94">
        <v>9.7211279999999993E-9</v>
      </c>
      <c r="FP97" s="94">
        <v>1.5364263E-7</v>
      </c>
      <c r="FQ97" s="94">
        <v>2.4138336999999999E-6</v>
      </c>
      <c r="FR97" s="94">
        <v>3.7543177E-5</v>
      </c>
      <c r="FS97" s="94">
        <v>5.7397095999999999E-4</v>
      </c>
      <c r="FT97" s="94">
        <v>2.9355928000000002E-3</v>
      </c>
      <c r="FU97" s="94">
        <v>9.009665E-3</v>
      </c>
      <c r="FV97" s="94">
        <v>2.1281755999999999E-2</v>
      </c>
      <c r="FW97" s="94">
        <v>4.2007253000000001E-2</v>
      </c>
      <c r="FX97" s="94">
        <v>7.1971270000000004E-2</v>
      </c>
      <c r="FY97" s="94">
        <v>0.10927947</v>
      </c>
      <c r="FZ97" s="94">
        <v>0.14873639</v>
      </c>
      <c r="GA97" s="94">
        <v>0.18241128000000001</v>
      </c>
      <c r="GB97" s="94">
        <v>0.20220535000000001</v>
      </c>
      <c r="GC97" s="94">
        <v>0.20492075000000001</v>
      </c>
      <c r="GD97" s="94">
        <v>0.19225165</v>
      </c>
      <c r="GE97" s="94">
        <v>0.16304890999999999</v>
      </c>
      <c r="GF97" s="94">
        <v>0.12491236999999999</v>
      </c>
      <c r="GG97" s="94">
        <v>8.5972419999999994E-2</v>
      </c>
      <c r="GH97" s="94">
        <v>5.2595872000000002E-2</v>
      </c>
      <c r="GI97" s="94">
        <v>2.8075191999999999E-2</v>
      </c>
      <c r="GJ97" s="94">
        <v>1.2666261E-2</v>
      </c>
      <c r="GK97" s="94">
        <v>4.5471950000000004E-3</v>
      </c>
      <c r="GL97" s="94">
        <v>1.1182147E-3</v>
      </c>
      <c r="GM97" s="94">
        <v>1.1171169E-4</v>
      </c>
      <c r="GN97" s="94">
        <v>1.0720636E-5</v>
      </c>
      <c r="GO97" s="94">
        <v>3.4862143999999999E-6</v>
      </c>
      <c r="GP97" s="94">
        <v>2.3756414999999999E-6</v>
      </c>
      <c r="GQ97" s="94">
        <v>1.2602359E-6</v>
      </c>
      <c r="GR97" s="94">
        <v>3.7923202999999999E-7</v>
      </c>
      <c r="GS97" s="94">
        <v>5.5871442999999997E-8</v>
      </c>
      <c r="GT97" s="94">
        <v>1.0074944E-8</v>
      </c>
      <c r="GU97" s="94">
        <v>4.3166209999999998E-9</v>
      </c>
      <c r="GV97" s="94">
        <v>1.7303862999999999E-9</v>
      </c>
      <c r="GW97" s="94">
        <v>0</v>
      </c>
      <c r="GX97" s="94">
        <v>9.5986599999999997E-15</v>
      </c>
      <c r="GY97" s="94">
        <v>1.5215779000000001E-13</v>
      </c>
      <c r="GZ97" s="94">
        <v>2.4229919999999999E-12</v>
      </c>
      <c r="HA97" s="94">
        <v>3.8558485999999999E-11</v>
      </c>
      <c r="HB97" s="94">
        <v>6.1287335999999995E-10</v>
      </c>
      <c r="HC97" s="94">
        <v>9.7210514999999997E-9</v>
      </c>
      <c r="HD97" s="94">
        <v>1.5364147E-7</v>
      </c>
      <c r="HE97" s="94">
        <v>2.4138153000000001E-6</v>
      </c>
      <c r="HF97" s="94">
        <v>3.7542897000000001E-5</v>
      </c>
      <c r="HG97" s="94">
        <v>5.7396677000000004E-4</v>
      </c>
      <c r="HH97" s="94">
        <v>2.9355774000000001E-3</v>
      </c>
      <c r="HI97" s="94">
        <v>9.0096299999999994E-3</v>
      </c>
      <c r="HJ97" s="94">
        <v>2.128172E-2</v>
      </c>
      <c r="HK97" s="94">
        <v>4.2007238000000002E-2</v>
      </c>
      <c r="HL97" s="94">
        <v>7.1971289999999993E-2</v>
      </c>
      <c r="HM97" s="94">
        <v>0.109279506</v>
      </c>
      <c r="HN97" s="94">
        <v>0.14873645999999999</v>
      </c>
      <c r="HO97" s="94">
        <v>0.18241126999999999</v>
      </c>
      <c r="HP97" s="94">
        <v>0.20220503000000001</v>
      </c>
      <c r="HQ97" s="94">
        <v>0.20492041</v>
      </c>
      <c r="HR97" s="94">
        <v>0.19225149999999999</v>
      </c>
      <c r="HS97" s="94">
        <v>0.16304885999999999</v>
      </c>
      <c r="HT97" s="94">
        <v>0.12491242599999999</v>
      </c>
      <c r="HU97" s="94">
        <v>8.5972480000000004E-2</v>
      </c>
      <c r="HV97" s="94">
        <v>5.259585E-2</v>
      </c>
      <c r="HW97" s="94">
        <v>2.8075119999999999E-2</v>
      </c>
      <c r="HX97" s="94">
        <v>1.26661975E-2</v>
      </c>
      <c r="HY97" s="94">
        <v>4.5471623999999997E-3</v>
      </c>
      <c r="HZ97" s="94">
        <v>1.118207E-3</v>
      </c>
      <c r="IA97" s="94">
        <v>1.1171272E-4</v>
      </c>
      <c r="IB97" s="94">
        <v>1.07207115E-5</v>
      </c>
      <c r="IC97" s="94">
        <v>3.4862028000000002E-6</v>
      </c>
      <c r="ID97" s="94">
        <v>2.3756185999999999E-6</v>
      </c>
      <c r="IE97" s="94">
        <v>1.2602154999999999E-6</v>
      </c>
      <c r="IF97" s="94">
        <v>3.7922890000000002E-7</v>
      </c>
      <c r="IG97" s="94">
        <v>5.5872557999999998E-8</v>
      </c>
      <c r="IH97" s="94">
        <v>1.0074983E-8</v>
      </c>
      <c r="II97" s="94">
        <v>4.3166120000000003E-9</v>
      </c>
      <c r="IJ97" s="94">
        <v>1.7303852E-9</v>
      </c>
      <c r="IK97" s="94">
        <v>0</v>
      </c>
      <c r="IL97" s="94">
        <v>9.5985819999999995E-15</v>
      </c>
      <c r="IM97" s="94">
        <v>1.5215648999999999E-13</v>
      </c>
      <c r="IN97" s="94">
        <v>2.4229715000000002E-12</v>
      </c>
      <c r="IO97" s="94">
        <v>3.8558164E-11</v>
      </c>
      <c r="IP97" s="94">
        <v>6.1286853000000004E-10</v>
      </c>
      <c r="IQ97" s="94">
        <v>9.7209760000000004E-9</v>
      </c>
      <c r="IR97" s="94">
        <v>1.5364033E-7</v>
      </c>
      <c r="IS97" s="94">
        <v>2.4137978000000001E-6</v>
      </c>
      <c r="IT97" s="94">
        <v>3.7542649999999999E-5</v>
      </c>
      <c r="IU97" s="94">
        <v>5.7396339999999995E-4</v>
      </c>
      <c r="IV97" s="94">
        <v>2.9355683E-3</v>
      </c>
      <c r="IW97" s="94">
        <v>9.0096140000000009E-3</v>
      </c>
      <c r="IX97" s="94">
        <v>2.1281695E-2</v>
      </c>
      <c r="IY97" s="94">
        <v>4.2007223000000003E-2</v>
      </c>
      <c r="IZ97" s="94">
        <v>7.1971320000000005E-2</v>
      </c>
      <c r="JA97" s="94">
        <v>0.10927963</v>
      </c>
      <c r="JB97" s="94">
        <v>0.14873665999999999</v>
      </c>
      <c r="JC97" s="94">
        <v>0.18241155000000001</v>
      </c>
      <c r="JD97" s="94">
        <v>0.20220503000000001</v>
      </c>
      <c r="JE97" s="94">
        <v>0.20492002000000001</v>
      </c>
      <c r="JF97" s="94">
        <v>0.19225088000000001</v>
      </c>
      <c r="JG97" s="94">
        <v>0.16304817999999999</v>
      </c>
      <c r="JH97" s="94">
        <v>0.12491190000000001</v>
      </c>
      <c r="JI97" s="94">
        <v>8.5972179999999995E-2</v>
      </c>
      <c r="JJ97" s="94">
        <v>5.2595745999999999E-2</v>
      </c>
      <c r="JK97" s="94">
        <v>2.8075097E-2</v>
      </c>
      <c r="JL97" s="94">
        <v>1.2666202999999999E-2</v>
      </c>
      <c r="JM97" s="94">
        <v>4.5471660000000001E-3</v>
      </c>
      <c r="JN97" s="94">
        <v>1.1182074000000001E-3</v>
      </c>
      <c r="JO97" s="94">
        <v>1.11712536E-4</v>
      </c>
      <c r="JP97" s="94">
        <v>1.0720691500000001E-5</v>
      </c>
      <c r="JQ97" s="94">
        <v>3.48621E-6</v>
      </c>
      <c r="JR97" s="94">
        <v>2.3756305999999998E-6</v>
      </c>
      <c r="JS97" s="94">
        <v>1.2602154E-6</v>
      </c>
      <c r="JT97" s="94">
        <v>3.7922634999999998E-7</v>
      </c>
      <c r="JU97" s="94">
        <v>5.5873015999999999E-8</v>
      </c>
      <c r="JV97" s="94">
        <v>1.00750635E-8</v>
      </c>
      <c r="JW97" s="94">
        <v>4.3166496999999999E-9</v>
      </c>
      <c r="JX97" s="94">
        <v>1.7303933999999999E-9</v>
      </c>
      <c r="JY97" s="94">
        <v>0</v>
      </c>
      <c r="JZ97" s="94">
        <v>9.5985050000000007E-15</v>
      </c>
      <c r="KA97" s="94">
        <v>1.5215535E-13</v>
      </c>
      <c r="KB97" s="94">
        <v>2.4229538000000001E-12</v>
      </c>
      <c r="KC97" s="94">
        <v>3.8557892999999999E-11</v>
      </c>
      <c r="KD97" s="94">
        <v>6.1286426000000005E-10</v>
      </c>
      <c r="KE97" s="94">
        <v>9.7209119999999999E-9</v>
      </c>
      <c r="KF97" s="94">
        <v>1.5363934999999999E-7</v>
      </c>
      <c r="KG97" s="94">
        <v>2.4137841999999999E-6</v>
      </c>
      <c r="KH97" s="94">
        <v>3.7542468000000001E-5</v>
      </c>
      <c r="KI97" s="94">
        <v>5.739613E-4</v>
      </c>
      <c r="KJ97" s="94">
        <v>2.9355652999999999E-3</v>
      </c>
      <c r="KK97" s="94">
        <v>9.0096059999999999E-3</v>
      </c>
      <c r="KL97" s="94">
        <v>2.1281677999999998E-2</v>
      </c>
      <c r="KM97" s="94">
        <v>4.2007179999999998E-2</v>
      </c>
      <c r="KN97" s="94">
        <v>7.1971220000000002E-2</v>
      </c>
      <c r="KO97" s="94">
        <v>0.109279506</v>
      </c>
      <c r="KP97" s="94">
        <v>0.14873655</v>
      </c>
      <c r="KQ97" s="94">
        <v>0.18241146</v>
      </c>
      <c r="KR97" s="94">
        <v>0.20220505</v>
      </c>
      <c r="KS97" s="94">
        <v>0.20492010999999999</v>
      </c>
      <c r="KT97" s="94">
        <v>0.19225086</v>
      </c>
      <c r="KU97" s="94">
        <v>0.16304806999999999</v>
      </c>
      <c r="KV97" s="94">
        <v>0.12491173</v>
      </c>
      <c r="KW97" s="94">
        <v>8.5971989999999998E-2</v>
      </c>
      <c r="KX97" s="94">
        <v>5.2595623000000001E-2</v>
      </c>
      <c r="KY97" s="94">
        <v>2.8075058E-2</v>
      </c>
      <c r="KZ97" s="94">
        <v>1.2666217E-2</v>
      </c>
      <c r="LA97" s="94">
        <v>4.5471920000000002E-3</v>
      </c>
      <c r="LB97" s="94">
        <v>1.1182146E-3</v>
      </c>
      <c r="LC97" s="94">
        <v>1.1171196E-4</v>
      </c>
      <c r="LD97" s="94">
        <v>1.0720642E-5</v>
      </c>
      <c r="LE97" s="94">
        <v>3.4862031999999999E-6</v>
      </c>
      <c r="LF97" s="94">
        <v>2.3756343000000001E-6</v>
      </c>
      <c r="LG97" s="94">
        <v>1.2602234999999999E-6</v>
      </c>
      <c r="LH97" s="94">
        <v>3.7922888E-7</v>
      </c>
      <c r="LI97" s="94">
        <v>5.5873110000000002E-8</v>
      </c>
      <c r="LJ97" s="94">
        <v>1.0075097E-8</v>
      </c>
      <c r="LK97" s="94">
        <v>4.3166625999999999E-9</v>
      </c>
      <c r="LL97" s="94">
        <v>1.7303945E-9</v>
      </c>
      <c r="LM97" s="94">
        <v>0</v>
      </c>
      <c r="LN97" s="94">
        <v>9.5984569999999999E-15</v>
      </c>
      <c r="LO97" s="94">
        <v>1.5215459000000001E-13</v>
      </c>
      <c r="LP97" s="94">
        <v>2.4229425E-12</v>
      </c>
      <c r="LQ97" s="94">
        <v>3.8557716E-11</v>
      </c>
      <c r="LR97" s="94">
        <v>6.1286165E-10</v>
      </c>
      <c r="LS97" s="94">
        <v>9.7208739999999994E-9</v>
      </c>
      <c r="LT97" s="94">
        <v>1.5363880000000001E-7</v>
      </c>
      <c r="LU97" s="94">
        <v>2.4137757E-6</v>
      </c>
      <c r="LV97" s="94">
        <v>3.7542344000000002E-5</v>
      </c>
      <c r="LW97" s="94">
        <v>5.7395983999999998E-4</v>
      </c>
      <c r="LX97" s="94">
        <v>2.9355637000000002E-3</v>
      </c>
      <c r="LY97" s="94">
        <v>9.0096099999999995E-3</v>
      </c>
      <c r="LZ97" s="94">
        <v>2.1281680000000001E-2</v>
      </c>
      <c r="MA97" s="94">
        <v>4.2007177999999999E-2</v>
      </c>
      <c r="MB97" s="94">
        <v>7.1971179999999996E-2</v>
      </c>
      <c r="MC97" s="94">
        <v>0.10927933500000001</v>
      </c>
      <c r="MD97" s="94">
        <v>0.14873622</v>
      </c>
      <c r="ME97" s="94">
        <v>0.18241104</v>
      </c>
      <c r="MF97" s="94">
        <v>0.20220478</v>
      </c>
      <c r="MG97" s="94">
        <v>0.20492004</v>
      </c>
      <c r="MH97" s="94">
        <v>0.19225091999999999</v>
      </c>
      <c r="MI97" s="94">
        <v>0.1630482</v>
      </c>
      <c r="MJ97" s="94">
        <v>0.1249118</v>
      </c>
      <c r="MK97" s="94">
        <v>8.5972026000000007E-2</v>
      </c>
      <c r="ML97" s="94">
        <v>5.2595603999999997E-2</v>
      </c>
      <c r="MM97" s="94">
        <v>2.8075024000000001E-2</v>
      </c>
      <c r="MN97" s="94">
        <v>1.26661975E-2</v>
      </c>
      <c r="MO97" s="94">
        <v>4.5471909999999999E-3</v>
      </c>
      <c r="MP97" s="94">
        <v>1.1182203E-3</v>
      </c>
      <c r="MQ97" s="94">
        <v>1.1171285E-4</v>
      </c>
      <c r="MR97" s="94">
        <v>1.0720698E-5</v>
      </c>
      <c r="MS97" s="94">
        <v>3.4862028000000002E-6</v>
      </c>
      <c r="MT97" s="94">
        <v>2.3756265000000002E-6</v>
      </c>
      <c r="MU97" s="94">
        <v>1.2602233000000001E-6</v>
      </c>
      <c r="MV97" s="94">
        <v>3.7923098E-7</v>
      </c>
      <c r="MW97" s="94">
        <v>5.5873300000000003E-8</v>
      </c>
      <c r="MX97" s="94">
        <v>1.0075118500000001E-8</v>
      </c>
      <c r="MY97" s="94">
        <v>4.3166674999999998E-9</v>
      </c>
      <c r="MZ97" s="94">
        <v>1.7303939000000001E-9</v>
      </c>
      <c r="NA97" s="94">
        <v>0</v>
      </c>
      <c r="NB97" s="94">
        <v>9.5984324999999996E-15</v>
      </c>
      <c r="NC97" s="94">
        <v>1.5215421E-13</v>
      </c>
      <c r="ND97" s="94">
        <v>2.4229365999999998E-12</v>
      </c>
      <c r="NE97" s="94">
        <v>3.8557620000000003E-11</v>
      </c>
      <c r="NF97" s="94">
        <v>6.1286019999999995E-10</v>
      </c>
      <c r="NG97" s="94">
        <v>9.7208529999999993E-9</v>
      </c>
      <c r="NH97" s="94">
        <v>1.5363848000000001E-7</v>
      </c>
      <c r="NI97" s="94">
        <v>2.4137704999999998E-6</v>
      </c>
      <c r="NJ97" s="94">
        <v>3.7542264000000003E-5</v>
      </c>
      <c r="NK97" s="94">
        <v>5.7395829999999995E-4</v>
      </c>
      <c r="NL97" s="94">
        <v>2.9355567E-3</v>
      </c>
      <c r="NM97" s="94">
        <v>9.0095910000000008E-3</v>
      </c>
      <c r="NN97" s="94">
        <v>2.1281652000000002E-2</v>
      </c>
      <c r="NO97" s="94">
        <v>4.2007139999999998E-2</v>
      </c>
      <c r="NP97" s="94">
        <v>7.1971149999999998E-2</v>
      </c>
      <c r="NQ97" s="94">
        <v>0.109279275</v>
      </c>
      <c r="NR97" s="94">
        <v>0.14873600000000001</v>
      </c>
      <c r="NS97" s="94">
        <v>0.18241066</v>
      </c>
      <c r="NT97" s="94">
        <v>0.20220447999999999</v>
      </c>
      <c r="NU97" s="94">
        <v>0.20491988999999999</v>
      </c>
      <c r="NV97" s="94">
        <v>0.19225086</v>
      </c>
      <c r="NW97" s="94">
        <v>0.16304832999999999</v>
      </c>
      <c r="NX97" s="94">
        <v>0.124912076</v>
      </c>
      <c r="NY97" s="94">
        <v>8.5972294000000005E-2</v>
      </c>
      <c r="NZ97" s="94">
        <v>5.2595812999999998E-2</v>
      </c>
      <c r="OA97" s="94">
        <v>2.8075105999999999E-2</v>
      </c>
      <c r="OB97" s="94">
        <v>1.2666202E-2</v>
      </c>
      <c r="OC97" s="94">
        <v>4.5471820000000003E-3</v>
      </c>
      <c r="OD97" s="94">
        <v>1.1182186E-3</v>
      </c>
      <c r="OE97" s="94">
        <v>1.1171380999999999E-4</v>
      </c>
      <c r="OF97" s="94">
        <v>1.0720779E-5</v>
      </c>
      <c r="OG97" s="94">
        <v>3.4862126000000001E-6</v>
      </c>
      <c r="OH97" s="94">
        <v>2.3756259000000001E-6</v>
      </c>
      <c r="OI97" s="94">
        <v>1.2602220999999999E-6</v>
      </c>
      <c r="OJ97" s="94">
        <v>3.7923078000000001E-7</v>
      </c>
      <c r="OK97" s="94">
        <v>5.5873219999999997E-8</v>
      </c>
      <c r="OL97" s="94">
        <v>1.0075122E-8</v>
      </c>
      <c r="OM97" s="94">
        <v>4.3166737000000001E-9</v>
      </c>
      <c r="ON97" s="94">
        <v>1.7303953000000001E-9</v>
      </c>
      <c r="OO97" s="94">
        <v>0</v>
      </c>
      <c r="OP97" s="94">
        <v>9.5984769999999995E-15</v>
      </c>
      <c r="OQ97" s="94">
        <v>1.5215489999999999E-13</v>
      </c>
      <c r="OR97" s="94">
        <v>2.4229485999999999E-12</v>
      </c>
      <c r="OS97" s="94">
        <v>3.8557823999999998E-11</v>
      </c>
      <c r="OT97" s="94">
        <v>6.1286354000000004E-10</v>
      </c>
      <c r="OU97" s="94">
        <v>9.7209059999999996E-9</v>
      </c>
      <c r="OV97" s="94">
        <v>1.5363934999999999E-7</v>
      </c>
      <c r="OW97" s="94">
        <v>2.4137841999999999E-6</v>
      </c>
      <c r="OX97" s="94">
        <v>3.7542449999999998E-5</v>
      </c>
      <c r="OY97" s="94">
        <v>5.7396037000000003E-4</v>
      </c>
      <c r="OZ97" s="94">
        <v>2.9355570000000001E-3</v>
      </c>
      <c r="PA97" s="94">
        <v>9.0095839999999993E-3</v>
      </c>
      <c r="PB97" s="94">
        <v>2.1281623999999999E-2</v>
      </c>
      <c r="PC97" s="94">
        <v>4.2007085E-2</v>
      </c>
      <c r="PD97" s="94">
        <v>7.1971095999999998E-2</v>
      </c>
      <c r="PE97" s="94">
        <v>0.10927926</v>
      </c>
      <c r="PF97" s="94">
        <v>0.14873606</v>
      </c>
      <c r="PG97" s="94">
        <v>0.18241072999999999</v>
      </c>
      <c r="PH97" s="94">
        <v>0.20220447</v>
      </c>
      <c r="PI97" s="94">
        <v>0.20491980000000001</v>
      </c>
      <c r="PJ97" s="94">
        <v>0.19225074</v>
      </c>
      <c r="PK97" s="94">
        <v>0.16304821</v>
      </c>
      <c r="PL97" s="94">
        <v>0.12491194</v>
      </c>
      <c r="PM97" s="94">
        <v>8.5972270000000003E-2</v>
      </c>
      <c r="PN97" s="94">
        <v>5.259585E-2</v>
      </c>
      <c r="PO97" s="94">
        <v>2.8075164E-2</v>
      </c>
      <c r="PP97" s="94">
        <v>1.2666233000000001E-2</v>
      </c>
      <c r="PQ97" s="94">
        <v>4.5471783000000003E-3</v>
      </c>
      <c r="PR97" s="94">
        <v>1.118214E-3</v>
      </c>
      <c r="PS97" s="94">
        <v>1.1171388E-4</v>
      </c>
      <c r="PT97" s="94">
        <v>1.0720787E-5</v>
      </c>
      <c r="PU97" s="94">
        <v>3.4862217000000001E-6</v>
      </c>
      <c r="PV97" s="94">
        <v>2.3756356000000001E-6</v>
      </c>
      <c r="PW97" s="94">
        <v>1.2602267000000001E-6</v>
      </c>
      <c r="PX97" s="94">
        <v>3.7923098E-7</v>
      </c>
      <c r="PY97" s="94">
        <v>5.5873037999999999E-8</v>
      </c>
      <c r="PZ97" s="94">
        <v>1.0075129999999999E-8</v>
      </c>
      <c r="QA97" s="94">
        <v>4.3166859999999999E-9</v>
      </c>
      <c r="QB97" s="94">
        <v>1.7303989E-9</v>
      </c>
      <c r="QC97" s="94">
        <v>0</v>
      </c>
      <c r="QD97" s="94">
        <v>9.5985140000000007E-15</v>
      </c>
      <c r="QE97" s="94">
        <v>1.5215545999999999E-13</v>
      </c>
      <c r="QF97" s="94">
        <v>2.4229584999999999E-12</v>
      </c>
      <c r="QG97" s="94">
        <v>3.8557987000000002E-11</v>
      </c>
      <c r="QH97" s="94">
        <v>6.1286630000000003E-10</v>
      </c>
      <c r="QI97" s="94">
        <v>9.7209510000000008E-9</v>
      </c>
      <c r="QJ97" s="94">
        <v>1.5364007000000001E-7</v>
      </c>
      <c r="QK97" s="94">
        <v>2.4137961999999998E-6</v>
      </c>
      <c r="QL97" s="94">
        <v>3.7542634999999998E-5</v>
      </c>
      <c r="QM97" s="94">
        <v>5.7396287000000001E-4</v>
      </c>
      <c r="QN97" s="94">
        <v>2.9355611000000002E-3</v>
      </c>
      <c r="QO97" s="94">
        <v>9.0095829999999998E-3</v>
      </c>
      <c r="QP97" s="94">
        <v>2.1281606000000002E-2</v>
      </c>
      <c r="QQ97" s="94">
        <v>4.2007025000000003E-2</v>
      </c>
      <c r="QR97" s="94">
        <v>7.1971014E-2</v>
      </c>
      <c r="QS97" s="94">
        <v>0.109279215</v>
      </c>
      <c r="QT97" s="94">
        <v>0.14873615000000001</v>
      </c>
      <c r="QU97" s="94">
        <v>0.18241097000000001</v>
      </c>
      <c r="QV97" s="94">
        <v>0.20220474999999999</v>
      </c>
      <c r="QW97" s="94">
        <v>0.20492008</v>
      </c>
      <c r="QX97" s="94">
        <v>0.19225107</v>
      </c>
      <c r="QY97" s="94">
        <v>0.16304838999999999</v>
      </c>
      <c r="QZ97" s="94">
        <v>0.12491201</v>
      </c>
      <c r="RA97" s="94">
        <v>8.597225E-2</v>
      </c>
      <c r="RB97" s="94">
        <v>5.2595823999999999E-2</v>
      </c>
      <c r="RC97" s="94">
        <v>2.8075188000000001E-2</v>
      </c>
      <c r="RD97" s="94">
        <v>1.266625E-2</v>
      </c>
      <c r="RE97" s="94">
        <v>4.547181E-3</v>
      </c>
      <c r="RF97" s="94">
        <v>1.1182112999999999E-3</v>
      </c>
      <c r="RG97" s="94">
        <v>1.1171318000000001E-4</v>
      </c>
      <c r="RH97" s="94">
        <v>1.0720748E-5</v>
      </c>
      <c r="RI97" s="94">
        <v>3.4862227999999999E-6</v>
      </c>
      <c r="RJ97" s="94">
        <v>2.3756425000000002E-6</v>
      </c>
      <c r="RK97" s="94">
        <v>1.2602318E-6</v>
      </c>
      <c r="RL97" s="94">
        <v>3.7923198000000002E-7</v>
      </c>
      <c r="RM97" s="94">
        <v>5.5872820000000002E-8</v>
      </c>
      <c r="RN97" s="94">
        <v>1.0075116E-8</v>
      </c>
      <c r="RO97" s="94">
        <v>4.3166843000000002E-9</v>
      </c>
      <c r="RP97" s="94">
        <v>1.730397E-9</v>
      </c>
      <c r="RQ97" s="94">
        <v>0</v>
      </c>
      <c r="RR97" s="94">
        <v>9.5985099999999998E-15</v>
      </c>
      <c r="RS97" s="94">
        <v>1.5215533E-13</v>
      </c>
      <c r="RT97" s="94">
        <v>2.4229566000000001E-12</v>
      </c>
      <c r="RU97" s="94">
        <v>3.8557973E-11</v>
      </c>
      <c r="RV97" s="94">
        <v>6.1286614999999999E-10</v>
      </c>
      <c r="RW97" s="94">
        <v>9.7209519999999994E-9</v>
      </c>
      <c r="RX97" s="94">
        <v>1.5364007000000001E-7</v>
      </c>
      <c r="RY97" s="94">
        <v>2.4137970000000002E-6</v>
      </c>
      <c r="RZ97" s="94">
        <v>3.7542668000000001E-5</v>
      </c>
      <c r="SA97" s="94">
        <v>5.7396357000000003E-4</v>
      </c>
      <c r="SB97" s="94">
        <v>2.9355634000000001E-3</v>
      </c>
      <c r="SC97" s="94">
        <v>9.0095839999999993E-3</v>
      </c>
      <c r="SD97" s="94">
        <v>2.1281594000000001E-2</v>
      </c>
      <c r="SE97" s="94">
        <v>4.2006983999999997E-2</v>
      </c>
      <c r="SF97" s="94">
        <v>7.1970919999999994E-2</v>
      </c>
      <c r="SG97" s="94">
        <v>0.10927909</v>
      </c>
      <c r="SH97" s="94">
        <v>0.14873600000000001</v>
      </c>
      <c r="SI97" s="94">
        <v>0.18241089999999999</v>
      </c>
      <c r="SJ97" s="94">
        <v>0.20220488</v>
      </c>
      <c r="SK97" s="94">
        <v>0.20492031999999999</v>
      </c>
      <c r="SL97" s="94">
        <v>0.19225134999999999</v>
      </c>
      <c r="SM97" s="94">
        <v>0.16304864999999999</v>
      </c>
      <c r="SN97" s="94">
        <v>0.12491218</v>
      </c>
      <c r="SO97" s="94">
        <v>8.5972290000000007E-2</v>
      </c>
      <c r="SP97" s="94">
        <v>5.2595794000000001E-2</v>
      </c>
      <c r="SQ97" s="94">
        <v>2.8075145999999999E-2</v>
      </c>
      <c r="SR97" s="94">
        <v>1.266625E-2</v>
      </c>
      <c r="SS97" s="94">
        <v>4.5471903999999997E-3</v>
      </c>
      <c r="ST97" s="94">
        <v>1.118214E-3</v>
      </c>
      <c r="SU97" s="94">
        <v>1.1171272E-4</v>
      </c>
      <c r="SV97" s="94">
        <v>1.0720715E-5</v>
      </c>
      <c r="SW97" s="94">
        <v>3.4862148000000001E-6</v>
      </c>
      <c r="SX97" s="94">
        <v>2.3756387999999999E-6</v>
      </c>
      <c r="SY97" s="94">
        <v>1.2602317E-6</v>
      </c>
      <c r="SZ97" s="94">
        <v>3.7923225999999998E-7</v>
      </c>
      <c r="TA97" s="94">
        <v>5.5872803E-8</v>
      </c>
      <c r="TB97" s="94">
        <v>1.0075088999999999E-8</v>
      </c>
      <c r="TC97" s="94">
        <v>4.3166666000000003E-9</v>
      </c>
      <c r="TD97" s="94">
        <v>1.7303907999999999E-9</v>
      </c>
      <c r="TE97" s="94">
        <v>0</v>
      </c>
      <c r="TF97" s="94">
        <v>9.5984579999999997E-15</v>
      </c>
      <c r="TG97" s="94">
        <v>1.5215447E-13</v>
      </c>
      <c r="TH97" s="94">
        <v>2.4229427000000001E-12</v>
      </c>
      <c r="TI97" s="94">
        <v>3.8557765000000003E-11</v>
      </c>
      <c r="TJ97" s="94">
        <v>6.1286249999999996E-10</v>
      </c>
      <c r="TK97" s="94">
        <v>9.7208959999999998E-9</v>
      </c>
      <c r="TL97" s="94">
        <v>1.5363929999999999E-7</v>
      </c>
      <c r="TM97" s="94">
        <v>2.4137846000000001E-6</v>
      </c>
      <c r="TN97" s="94">
        <v>3.7542493000000003E-5</v>
      </c>
      <c r="TO97" s="94">
        <v>5.7396165000000001E-4</v>
      </c>
      <c r="TP97" s="94">
        <v>2.9355615999999999E-3</v>
      </c>
      <c r="TQ97" s="94">
        <v>9.009586E-3</v>
      </c>
      <c r="TR97" s="94">
        <v>2.1281603999999999E-2</v>
      </c>
      <c r="TS97" s="94">
        <v>4.2006995999999998E-2</v>
      </c>
      <c r="TT97" s="94">
        <v>7.1970919999999994E-2</v>
      </c>
      <c r="TU97" s="94">
        <v>0.10927909</v>
      </c>
      <c r="TV97" s="94">
        <v>0.14873607</v>
      </c>
      <c r="TW97" s="94">
        <v>0.18241099</v>
      </c>
      <c r="TX97" s="94">
        <v>0.20220508000000001</v>
      </c>
      <c r="TY97" s="94">
        <v>0.20492057999999999</v>
      </c>
      <c r="TZ97" s="94">
        <v>0.19225167000000001</v>
      </c>
      <c r="UA97" s="94">
        <v>0.163049</v>
      </c>
      <c r="UB97" s="94">
        <v>0.12491252999999999</v>
      </c>
      <c r="UC97" s="94">
        <v>8.5972494999999996E-2</v>
      </c>
      <c r="UD97" s="94">
        <v>5.2595853999999997E-2</v>
      </c>
      <c r="UE97" s="94">
        <v>2.8075136000000001E-2</v>
      </c>
      <c r="UF97" s="94">
        <v>1.2666230000000001E-2</v>
      </c>
      <c r="UG97" s="94">
        <v>4.5471927000000001E-3</v>
      </c>
      <c r="UH97" s="94">
        <v>1.1182167E-3</v>
      </c>
      <c r="UI97" s="94">
        <v>1.1171334E-4</v>
      </c>
      <c r="UJ97" s="94">
        <v>1.0720743E-5</v>
      </c>
      <c r="UK97" s="94">
        <v>3.4862066999999999E-6</v>
      </c>
      <c r="UL97" s="94">
        <v>2.3756286000000002E-6</v>
      </c>
      <c r="UM97" s="94">
        <v>1.2602269999999999E-6</v>
      </c>
      <c r="UN97" s="94">
        <v>3.7923135000000002E-7</v>
      </c>
      <c r="UO97" s="94">
        <v>5.5872891999999999E-8</v>
      </c>
      <c r="UP97" s="94">
        <v>1.0075058E-8</v>
      </c>
      <c r="UQ97" s="94">
        <v>4.3166465999999997E-9</v>
      </c>
      <c r="UR97" s="94">
        <v>1.7303842999999999E-9</v>
      </c>
      <c r="US97" s="94">
        <v>0</v>
      </c>
      <c r="UT97" s="94">
        <v>9.5984550000000003E-15</v>
      </c>
      <c r="UU97" s="94">
        <v>1.5215437E-13</v>
      </c>
      <c r="UV97" s="94">
        <v>2.4229407999999998E-12</v>
      </c>
      <c r="UW97" s="94">
        <v>3.8557732999999997E-11</v>
      </c>
      <c r="UX97" s="94">
        <v>6.1286193000000001E-10</v>
      </c>
      <c r="UY97" s="94">
        <v>9.7208809999999999E-9</v>
      </c>
      <c r="UZ97" s="94">
        <v>1.5363905000000001E-7</v>
      </c>
      <c r="VA97" s="94">
        <v>2.41378E-6</v>
      </c>
      <c r="VB97" s="94">
        <v>3.7542402E-5</v>
      </c>
      <c r="VC97" s="94">
        <v>5.7395999999999999E-4</v>
      </c>
      <c r="VD97" s="94">
        <v>2.9355570000000001E-3</v>
      </c>
      <c r="VE97" s="94">
        <v>9.0095829999999998E-3</v>
      </c>
      <c r="VF97" s="94">
        <v>2.1281607000000001E-2</v>
      </c>
      <c r="VG97" s="94">
        <v>4.2007006999999999E-2</v>
      </c>
      <c r="VH97" s="94">
        <v>7.1970900000000004E-2</v>
      </c>
      <c r="VI97" s="94">
        <v>0.10927901399999999</v>
      </c>
      <c r="VJ97" s="94">
        <v>0.14873586999999999</v>
      </c>
      <c r="VK97" s="94">
        <v>0.18241070000000001</v>
      </c>
      <c r="VL97" s="94">
        <v>0.20220476000000001</v>
      </c>
      <c r="VM97" s="94">
        <v>0.20492025</v>
      </c>
      <c r="VN97" s="94">
        <v>0.19225134999999999</v>
      </c>
      <c r="VO97" s="94">
        <v>0.16304885999999999</v>
      </c>
      <c r="VP97" s="94">
        <v>0.12491251</v>
      </c>
      <c r="VQ97" s="94">
        <v>8.5972560000000003E-2</v>
      </c>
      <c r="VR97" s="94">
        <v>5.2595900000000001E-2</v>
      </c>
      <c r="VS97" s="94">
        <v>2.8075136000000001E-2</v>
      </c>
      <c r="VT97" s="94">
        <v>1.2666208E-2</v>
      </c>
      <c r="VU97" s="94">
        <v>4.5471840000000001E-3</v>
      </c>
      <c r="VV97" s="94">
        <v>1.1182176999999999E-3</v>
      </c>
      <c r="VW97" s="94">
        <v>1.1171416000000001E-4</v>
      </c>
      <c r="VX97" s="94">
        <v>1.0720779999999999E-5</v>
      </c>
      <c r="VY97" s="94">
        <v>3.486201E-6</v>
      </c>
      <c r="VZ97" s="94">
        <v>2.3756209000000002E-6</v>
      </c>
      <c r="WA97" s="94">
        <v>1.2602220999999999E-6</v>
      </c>
      <c r="WB97" s="94">
        <v>3.7922999999999999E-7</v>
      </c>
      <c r="WC97" s="94">
        <v>5.5872803E-8</v>
      </c>
      <c r="WD97" s="94">
        <v>1.0075009E-8</v>
      </c>
      <c r="WE97" s="94">
        <v>4.3166212999999999E-9</v>
      </c>
      <c r="WF97" s="94">
        <v>1.7303755E-9</v>
      </c>
      <c r="WG97" s="94">
        <v>0</v>
      </c>
      <c r="WH97" s="94">
        <v>9.5985029999999995E-15</v>
      </c>
      <c r="WI97" s="94">
        <v>1.5215512E-13</v>
      </c>
      <c r="WJ97" s="94">
        <v>2.4229506999999999E-12</v>
      </c>
      <c r="WK97" s="94">
        <v>3.8557879999999998E-11</v>
      </c>
      <c r="WL97" s="94">
        <v>6.1286449999999998E-10</v>
      </c>
      <c r="WM97" s="94">
        <v>9.7209164999999997E-9</v>
      </c>
      <c r="WN97" s="94">
        <v>1.5363948000000001E-7</v>
      </c>
      <c r="WO97" s="94">
        <v>2.4137867000000001E-6</v>
      </c>
      <c r="WP97" s="94">
        <v>3.7542490000000001E-5</v>
      </c>
      <c r="WQ97" s="94">
        <v>5.73961E-4</v>
      </c>
      <c r="WR97" s="94">
        <v>2.9355560000000002E-3</v>
      </c>
      <c r="WS97" s="94">
        <v>9.0095799999999997E-3</v>
      </c>
      <c r="WT97" s="94">
        <v>2.1281607000000001E-2</v>
      </c>
      <c r="WU97" s="94">
        <v>4.2007019999999999E-2</v>
      </c>
      <c r="WV97" s="94">
        <v>7.1970950000000006E-2</v>
      </c>
      <c r="WW97" s="94">
        <v>0.1092791</v>
      </c>
      <c r="WX97" s="94">
        <v>0.14873600000000001</v>
      </c>
      <c r="WY97" s="94">
        <v>0.18241087</v>
      </c>
      <c r="WZ97" s="94">
        <v>0.20220484999999999</v>
      </c>
      <c r="XA97" s="94">
        <v>0.20492028000000001</v>
      </c>
      <c r="XB97" s="94">
        <v>0.19225130000000001</v>
      </c>
      <c r="XC97" s="94">
        <v>0.16304871000000001</v>
      </c>
      <c r="XD97" s="94">
        <v>0.12491235000000001</v>
      </c>
      <c r="XE97" s="94">
        <v>8.5972494999999996E-2</v>
      </c>
      <c r="XF97" s="94">
        <v>5.2595889999999999E-2</v>
      </c>
      <c r="XG97" s="94">
        <v>2.807515E-2</v>
      </c>
      <c r="XH97" s="94">
        <v>1.26662105E-2</v>
      </c>
      <c r="XI97" s="94">
        <v>4.5471779999999998E-3</v>
      </c>
      <c r="XJ97" s="94">
        <v>1.1182163999999999E-3</v>
      </c>
      <c r="XK97" s="94">
        <v>1.1171454000000001E-4</v>
      </c>
      <c r="XL97" s="94">
        <v>1.0720789000000001E-5</v>
      </c>
      <c r="XM97" s="94">
        <v>3.4861949999999998E-6</v>
      </c>
      <c r="XN97" s="94">
        <v>2.3756160000000002E-6</v>
      </c>
      <c r="XO97" s="94">
        <v>1.2602192E-6</v>
      </c>
      <c r="XP97" s="94">
        <v>3.7922882E-7</v>
      </c>
      <c r="XQ97" s="94">
        <v>5.5872586999999997E-8</v>
      </c>
      <c r="XR97" s="94">
        <v>1.0074968000000001E-8</v>
      </c>
      <c r="XS97" s="94">
        <v>4.3166035E-9</v>
      </c>
      <c r="XT97" s="94">
        <v>1.7303676E-9</v>
      </c>
      <c r="XU97" s="94">
        <v>0</v>
      </c>
      <c r="XV97" s="94">
        <v>9.5985680000000004E-15</v>
      </c>
      <c r="XW97" s="94">
        <v>1.5215620999999999E-13</v>
      </c>
      <c r="XX97" s="94">
        <v>2.422967E-12</v>
      </c>
      <c r="XY97" s="94">
        <v>3.8558124999999997E-11</v>
      </c>
      <c r="XZ97" s="94">
        <v>6.1286815E-10</v>
      </c>
      <c r="YA97" s="94">
        <v>9.7209750000000001E-9</v>
      </c>
      <c r="YB97" s="94">
        <v>1.5364042999999999E-7</v>
      </c>
      <c r="YC97" s="94">
        <v>2.4138021000000001E-6</v>
      </c>
      <c r="YD97" s="94">
        <v>3.7542736999999997E-5</v>
      </c>
      <c r="YE97" s="94">
        <v>5.7396444000000003E-4</v>
      </c>
      <c r="YF97" s="94">
        <v>2.9355658000000001E-3</v>
      </c>
      <c r="YG97" s="94">
        <v>9.0095959999999999E-3</v>
      </c>
      <c r="YH97" s="94">
        <v>2.1281640000000001E-2</v>
      </c>
      <c r="YI97" s="94">
        <v>4.2007104000000003E-2</v>
      </c>
      <c r="YJ97" s="94">
        <v>7.197112E-2</v>
      </c>
      <c r="YK97" s="94">
        <v>0.10927933500000001</v>
      </c>
      <c r="YL97" s="94">
        <v>0.14873636000000001</v>
      </c>
      <c r="YM97" s="94">
        <v>0.18241135999999999</v>
      </c>
      <c r="YN97" s="94">
        <v>0.20220536</v>
      </c>
      <c r="YO97" s="94">
        <v>0.20492071000000001</v>
      </c>
      <c r="YP97" s="94">
        <v>0.19225164</v>
      </c>
      <c r="YQ97" s="94">
        <v>0.16304885</v>
      </c>
      <c r="YR97" s="94">
        <v>0.12491242599999999</v>
      </c>
      <c r="YS97" s="94">
        <v>8.597254E-2</v>
      </c>
      <c r="YT97" s="94">
        <v>5.2595957999999998E-2</v>
      </c>
      <c r="YU97" s="94">
        <v>2.8075220000000001E-2</v>
      </c>
      <c r="YV97" s="94">
        <v>1.2666254E-2</v>
      </c>
      <c r="YW97" s="94">
        <v>4.5471929999999997E-3</v>
      </c>
      <c r="YX97" s="94">
        <v>1.1182189999999999E-3</v>
      </c>
      <c r="YY97" s="94">
        <v>1.1171468E-4</v>
      </c>
      <c r="YZ97" s="94">
        <v>1.0720776E-5</v>
      </c>
      <c r="ZA97" s="94">
        <v>3.4861840000000002E-6</v>
      </c>
      <c r="ZB97" s="94">
        <v>2.3756086E-6</v>
      </c>
      <c r="ZC97" s="94">
        <v>1.2602159000000001E-6</v>
      </c>
      <c r="ZD97" s="94">
        <v>3.7922770000000001E-7</v>
      </c>
      <c r="ZE97" s="94">
        <v>5.5872240000000003E-8</v>
      </c>
      <c r="ZF97" s="94">
        <v>1.0074896499999999E-8</v>
      </c>
      <c r="ZG97" s="94">
        <v>4.3165698000000001E-9</v>
      </c>
      <c r="ZH97" s="94">
        <v>1.7303515E-9</v>
      </c>
      <c r="ZI97" s="94">
        <v>0</v>
      </c>
      <c r="ZJ97" s="94">
        <v>9.5986140000000001E-15</v>
      </c>
      <c r="ZK97" s="94">
        <v>1.5215697000000001E-13</v>
      </c>
      <c r="ZL97" s="94">
        <v>2.4229793999999999E-12</v>
      </c>
      <c r="ZM97" s="94">
        <v>3.8558315999999998E-11</v>
      </c>
      <c r="ZN97" s="94">
        <v>6.1287110000000001E-10</v>
      </c>
      <c r="ZO97" s="94">
        <v>9.7210180000000006E-9</v>
      </c>
      <c r="ZP97" s="94">
        <v>1.5364101E-7</v>
      </c>
      <c r="ZQ97" s="94">
        <v>2.4138105000000001E-6</v>
      </c>
      <c r="ZR97" s="94">
        <v>3.754286E-5</v>
      </c>
      <c r="ZS97" s="94">
        <v>5.7396636000000005E-4</v>
      </c>
      <c r="ZT97" s="94">
        <v>2.9355729999999999E-3</v>
      </c>
      <c r="ZU97" s="94">
        <v>9.0096150000000003E-3</v>
      </c>
      <c r="ZV97" s="94">
        <v>2.1281680000000001E-2</v>
      </c>
      <c r="ZW97" s="94">
        <v>4.2007186000000002E-2</v>
      </c>
      <c r="ZX97" s="94">
        <v>7.1971270000000004E-2</v>
      </c>
      <c r="ZY97" s="94">
        <v>0.10927956</v>
      </c>
      <c r="ZZ97" s="94">
        <v>0.14873665999999999</v>
      </c>
      <c r="AAA97" s="94">
        <v>0.18241176000000001</v>
      </c>
      <c r="AAB97" s="94">
        <v>0.20220579</v>
      </c>
      <c r="AAC97" s="94">
        <v>0.20492125999999999</v>
      </c>
      <c r="AAD97" s="94">
        <v>0.19225226000000001</v>
      </c>
      <c r="AAE97" s="94">
        <v>0.16304940000000001</v>
      </c>
      <c r="AAF97" s="94">
        <v>0.12491275</v>
      </c>
      <c r="AAG97" s="94">
        <v>8.5972740000000006E-2</v>
      </c>
      <c r="AAH97" s="94">
        <v>5.2596096000000002E-2</v>
      </c>
      <c r="AAI97" s="94">
        <v>2.8075315E-2</v>
      </c>
      <c r="AAJ97" s="94">
        <v>1.2666316E-2</v>
      </c>
      <c r="AAK97" s="94">
        <v>4.5472196999999997E-3</v>
      </c>
      <c r="AAL97" s="94">
        <v>1.1182264000000001E-3</v>
      </c>
      <c r="AAM97" s="94">
        <v>1.11715664E-4</v>
      </c>
      <c r="AAN97" s="94">
        <v>1.0720831000000001E-5</v>
      </c>
      <c r="AAO97" s="94">
        <v>3.4861882000000002E-6</v>
      </c>
      <c r="AAP97" s="94">
        <v>2.3756108E-6</v>
      </c>
      <c r="AAQ97" s="94">
        <v>1.2602189E-6</v>
      </c>
      <c r="AAR97" s="94">
        <v>3.7922916000000001E-7</v>
      </c>
      <c r="AAS97" s="94">
        <v>5.5872289999999999E-8</v>
      </c>
      <c r="AAT97" s="94">
        <v>1.0074854999999999E-8</v>
      </c>
      <c r="AAU97" s="94">
        <v>4.3165379999999998E-9</v>
      </c>
      <c r="AAV97" s="94">
        <v>1.7303393E-9</v>
      </c>
      <c r="AAW97" s="94">
        <v>0</v>
      </c>
      <c r="AAX97" s="94">
        <v>9.5985309999999992E-15</v>
      </c>
      <c r="AAY97" s="94">
        <v>1.5215550999999999E-13</v>
      </c>
      <c r="AAZ97" s="94">
        <v>2.4229554999999998E-12</v>
      </c>
      <c r="ABA97" s="94">
        <v>3.8557923999999998E-11</v>
      </c>
      <c r="ABB97" s="94">
        <v>6.1286519999999999E-10</v>
      </c>
      <c r="ABC97" s="94">
        <v>9.7209300000000007E-9</v>
      </c>
      <c r="ABD97" s="94">
        <v>1.5363969000000001E-7</v>
      </c>
      <c r="ABE97" s="94">
        <v>2.4137908000000002E-6</v>
      </c>
      <c r="ABF97" s="94">
        <v>3.7542580000000001E-5</v>
      </c>
      <c r="ABG97" s="94">
        <v>5.7396309999999996E-4</v>
      </c>
      <c r="ABH97" s="94">
        <v>2.9355683E-3</v>
      </c>
      <c r="ABI97" s="94">
        <v>9.009609E-3</v>
      </c>
      <c r="ABJ97" s="94">
        <v>2.1281675E-2</v>
      </c>
      <c r="ABK97" s="94">
        <v>4.2007179999999998E-2</v>
      </c>
      <c r="ABL97" s="94">
        <v>7.1971245000000003E-2</v>
      </c>
      <c r="ABM97" s="94">
        <v>0.10927956599999999</v>
      </c>
      <c r="ABN97" s="94">
        <v>0.14873663000000001</v>
      </c>
      <c r="ABO97" s="94">
        <v>0.18241157999999999</v>
      </c>
      <c r="ABP97" s="94">
        <v>0.20220555000000001</v>
      </c>
      <c r="ABQ97" s="94">
        <v>0.20492096000000001</v>
      </c>
      <c r="ABR97" s="94">
        <v>0.19225194000000001</v>
      </c>
      <c r="ABS97" s="94">
        <v>0.16304906999999999</v>
      </c>
      <c r="ABT97" s="94">
        <v>0.12491252</v>
      </c>
      <c r="ABU97" s="94">
        <v>8.597254E-2</v>
      </c>
      <c r="ABV97" s="94">
        <v>5.2595972999999997E-2</v>
      </c>
      <c r="ABW97" s="94">
        <v>2.8075277999999999E-2</v>
      </c>
      <c r="ABX97" s="94">
        <v>1.2666335000000001E-2</v>
      </c>
      <c r="ABY97" s="94">
        <v>4.5472469999999999E-3</v>
      </c>
      <c r="ABZ97" s="94">
        <v>1.1182404999999999E-3</v>
      </c>
      <c r="ACA97" s="94">
        <v>1.1171878E-4</v>
      </c>
      <c r="ACB97" s="94">
        <v>1.0721058999999999E-5</v>
      </c>
      <c r="ACC97" s="94">
        <v>3.4862402999999998E-6</v>
      </c>
      <c r="ACD97" s="94">
        <v>2.3756456E-6</v>
      </c>
      <c r="ACE97" s="94">
        <v>1.2602422E-6</v>
      </c>
      <c r="ACF97" s="94">
        <v>3.7923850000000001E-7</v>
      </c>
      <c r="ACG97" s="94">
        <v>5.5873880000000003E-8</v>
      </c>
      <c r="ACH97" s="94">
        <v>1.007505E-8</v>
      </c>
      <c r="ACI97" s="94">
        <v>4.3165919999999997E-9</v>
      </c>
      <c r="ACJ97" s="94">
        <v>1.7303634000000001E-9</v>
      </c>
      <c r="ACK97" s="94">
        <v>0</v>
      </c>
      <c r="ACL97" s="94">
        <v>9.5983500000000003E-15</v>
      </c>
      <c r="ACM97" s="94">
        <v>1.5215283E-13</v>
      </c>
      <c r="ACN97" s="94">
        <v>2.4229167000000001E-12</v>
      </c>
      <c r="ACO97" s="94">
        <v>3.8557351999999997E-11</v>
      </c>
      <c r="ACP97" s="94">
        <v>6.1285690000000004E-10</v>
      </c>
      <c r="ACQ97" s="94">
        <v>9.7208129999999998E-9</v>
      </c>
      <c r="ACR97" s="94">
        <v>1.5363807E-7</v>
      </c>
      <c r="ACS97" s="94">
        <v>2.4137673E-6</v>
      </c>
      <c r="ACT97" s="94">
        <v>3.7542259999999999E-5</v>
      </c>
      <c r="ACU97" s="94">
        <v>5.7395880000000001E-4</v>
      </c>
      <c r="ACV97" s="94">
        <v>2.9355607000000001E-3</v>
      </c>
      <c r="ACW97" s="94">
        <v>9.0096039999999992E-3</v>
      </c>
      <c r="ACX97" s="94">
        <v>2.1281683999999999E-2</v>
      </c>
      <c r="ACY97" s="94">
        <v>4.2007200000000001E-2</v>
      </c>
      <c r="ACZ97" s="94">
        <v>7.1971250000000001E-2</v>
      </c>
      <c r="ADA97" s="94">
        <v>0.10927940999999999</v>
      </c>
      <c r="ADB97" s="94">
        <v>0.14873612999999999</v>
      </c>
      <c r="ADC97" s="94">
        <v>0.18241072</v>
      </c>
      <c r="ADD97" s="94">
        <v>0.20220414</v>
      </c>
      <c r="ADE97" s="94">
        <v>0.2049193</v>
      </c>
      <c r="ADF97" s="94">
        <v>0.19225027</v>
      </c>
      <c r="ADG97" s="94">
        <v>0.16304776000000001</v>
      </c>
      <c r="ADH97" s="94">
        <v>0.12491165</v>
      </c>
      <c r="ADI97" s="94">
        <v>8.5972086000000003E-2</v>
      </c>
      <c r="ADJ97" s="94">
        <v>5.2595839999999998E-2</v>
      </c>
      <c r="ADK97" s="94">
        <v>2.8075267000000001E-2</v>
      </c>
      <c r="ADL97" s="94">
        <v>1.266635E-2</v>
      </c>
      <c r="ADM97" s="94">
        <v>4.5472532999999999E-3</v>
      </c>
      <c r="ADN97" s="94">
        <v>1.1182363E-3</v>
      </c>
      <c r="ADO97" s="94">
        <v>1.1171518399999999E-4</v>
      </c>
      <c r="ADP97" s="94">
        <v>1.0720973000000001E-5</v>
      </c>
      <c r="ADQ97" s="94">
        <v>3.4863029999999998E-6</v>
      </c>
      <c r="ADR97" s="94">
        <v>2.375686E-6</v>
      </c>
      <c r="ADS97" s="94">
        <v>1.2602359E-6</v>
      </c>
      <c r="ADT97" s="94">
        <v>3.7922361999999998E-7</v>
      </c>
      <c r="ADU97" s="94">
        <v>5.5870156999999997E-8</v>
      </c>
      <c r="ADV97" s="94">
        <v>1.0075197000000001E-8</v>
      </c>
      <c r="ADW97" s="94">
        <v>4.3168145000000003E-9</v>
      </c>
      <c r="ADX97" s="94">
        <v>1.7304599E-9</v>
      </c>
      <c r="ADY97" s="100"/>
      <c r="ADZ97" s="101"/>
      <c r="AEA97" s="101"/>
      <c r="AEB97" s="101"/>
      <c r="AEC97" s="101"/>
      <c r="AED97" s="144">
        <f t="shared" si="51"/>
        <v>92</v>
      </c>
      <c r="AEE97" s="142"/>
      <c r="AEF97" s="158">
        <f t="shared" si="63"/>
        <v>92</v>
      </c>
      <c r="AEG97" s="138">
        <f t="shared" si="64"/>
        <v>1.7303614E-9</v>
      </c>
      <c r="AEH97" s="138">
        <f t="shared" si="64"/>
        <v>1.7303758000000001E-9</v>
      </c>
      <c r="AEI97" s="138">
        <f t="shared" si="64"/>
        <v>1.7303797000000001E-9</v>
      </c>
      <c r="AEJ97" s="138">
        <f t="shared" si="64"/>
        <v>1.7304116999999999E-9</v>
      </c>
      <c r="AEK97" s="138">
        <f t="shared" si="64"/>
        <v>1.7303862999999999E-9</v>
      </c>
      <c r="AEL97" s="138">
        <f t="shared" si="64"/>
        <v>1.7303852E-9</v>
      </c>
      <c r="AEM97" s="138">
        <f t="shared" si="64"/>
        <v>1.7303933999999999E-9</v>
      </c>
      <c r="AEN97" s="138">
        <f t="shared" si="64"/>
        <v>1.7303945E-9</v>
      </c>
      <c r="AEO97" s="138">
        <f t="shared" si="64"/>
        <v>1.7303939000000001E-9</v>
      </c>
      <c r="AEP97" s="138">
        <f t="shared" si="64"/>
        <v>1.7303953000000001E-9</v>
      </c>
      <c r="AEQ97" s="138">
        <f t="shared" si="65"/>
        <v>1.7303989E-9</v>
      </c>
      <c r="AER97" s="138">
        <f t="shared" si="65"/>
        <v>1.730397E-9</v>
      </c>
      <c r="AES97" s="138">
        <f t="shared" si="65"/>
        <v>1.7303907999999999E-9</v>
      </c>
      <c r="AET97" s="138">
        <f t="shared" si="65"/>
        <v>1.7303842999999999E-9</v>
      </c>
      <c r="AEU97" s="138">
        <f t="shared" si="65"/>
        <v>1.7303755E-9</v>
      </c>
      <c r="AEV97" s="138">
        <f t="shared" si="65"/>
        <v>1.7303676E-9</v>
      </c>
      <c r="AEW97" s="138">
        <f t="shared" si="65"/>
        <v>1.7303515E-9</v>
      </c>
      <c r="AEX97" s="138">
        <f t="shared" si="65"/>
        <v>1.7303393E-9</v>
      </c>
      <c r="AEY97" s="138">
        <f t="shared" si="65"/>
        <v>1.7303634000000001E-9</v>
      </c>
      <c r="AEZ97" s="130">
        <f t="shared" si="52"/>
        <v>26.1</v>
      </c>
      <c r="AFA97" s="91"/>
      <c r="AFB97" s="94">
        <v>1.7303853E-9</v>
      </c>
      <c r="AFC97" s="139">
        <f t="shared" si="53"/>
        <v>1.7303813421052631E-9</v>
      </c>
      <c r="AFD97" s="91"/>
      <c r="AFE97" s="142"/>
      <c r="AFF97" s="142"/>
      <c r="AFG97" s="138">
        <f t="shared" si="62"/>
        <v>0.20220499</v>
      </c>
      <c r="AFH97" s="138">
        <f t="shared" si="62"/>
        <v>0.20220563999999999</v>
      </c>
      <c r="AFI97" s="138">
        <f t="shared" si="62"/>
        <v>0.20220505999999999</v>
      </c>
      <c r="AFJ97" s="138">
        <f t="shared" si="62"/>
        <v>0.20220451</v>
      </c>
      <c r="AFK97" s="138">
        <f t="shared" si="62"/>
        <v>0.20220535000000001</v>
      </c>
      <c r="AFL97" s="138">
        <f t="shared" si="62"/>
        <v>0.20220503000000001</v>
      </c>
      <c r="AFM97" s="138">
        <f t="shared" si="62"/>
        <v>0.20220503000000001</v>
      </c>
      <c r="AFN97" s="138">
        <f t="shared" si="62"/>
        <v>0.20220505</v>
      </c>
      <c r="AFO97" s="138">
        <f t="shared" si="62"/>
        <v>0.20220478</v>
      </c>
      <c r="AFP97" s="138">
        <f t="shared" si="62"/>
        <v>0.20220447999999999</v>
      </c>
      <c r="AFQ97" s="138">
        <f t="shared" si="62"/>
        <v>0.20220447</v>
      </c>
      <c r="AFR97" s="138">
        <f t="shared" si="62"/>
        <v>0.20220474999999999</v>
      </c>
      <c r="AFS97" s="138">
        <f t="shared" si="62"/>
        <v>0.20220488</v>
      </c>
      <c r="AFT97" s="138">
        <f t="shared" si="62"/>
        <v>0.20220508000000001</v>
      </c>
      <c r="AFU97" s="138">
        <f t="shared" si="62"/>
        <v>0.20220476000000001</v>
      </c>
      <c r="AFV97" s="138">
        <f t="shared" si="62"/>
        <v>0.20220484999999999</v>
      </c>
      <c r="AFW97" s="138">
        <f t="shared" si="61"/>
        <v>0.20220536</v>
      </c>
      <c r="AFX97" s="138">
        <f t="shared" si="61"/>
        <v>0.20220579</v>
      </c>
      <c r="AFY97" s="138">
        <f t="shared" si="61"/>
        <v>0.20220555000000001</v>
      </c>
      <c r="AFZ97" s="138" t="e">
        <f t="shared" si="61"/>
        <v>#VALUE!</v>
      </c>
      <c r="AGA97" s="139">
        <f t="shared" si="55"/>
        <v>0.20220502157894735</v>
      </c>
      <c r="AGB97" s="91"/>
      <c r="AGC97" s="91"/>
      <c r="AGD97" s="91"/>
      <c r="AGE97" s="91"/>
      <c r="AGF97" s="91"/>
      <c r="AGG97" s="91"/>
      <c r="AGH97" s="91"/>
      <c r="AGI97" s="91"/>
      <c r="AGJ97" s="91"/>
      <c r="AGK97" s="91"/>
      <c r="AGL97" s="91"/>
      <c r="AGM97" s="91"/>
      <c r="AGN97" s="91"/>
      <c r="AGO97" s="91"/>
      <c r="AGP97" s="91"/>
      <c r="AGQ97" s="91"/>
      <c r="AGR97" s="91"/>
      <c r="AGS97" s="91"/>
      <c r="AGT97" s="91"/>
      <c r="AGU97" s="91"/>
      <c r="AGV97" s="91"/>
      <c r="AGW97" s="91"/>
      <c r="AGX97" s="91"/>
      <c r="AGY97" s="91"/>
      <c r="AGZ97" s="91"/>
      <c r="AHA97" s="91"/>
      <c r="AHB97" s="91"/>
      <c r="AHC97" s="91"/>
      <c r="AHD97" s="91"/>
      <c r="AHE97" s="91"/>
      <c r="AHF97" s="91"/>
      <c r="AHG97" s="91"/>
      <c r="AHH97" s="91"/>
      <c r="AHI97" s="91"/>
      <c r="AHJ97" s="91"/>
      <c r="AHK97" s="91"/>
      <c r="AHL97" s="91"/>
      <c r="AHM97" s="91"/>
      <c r="AHN97" s="91"/>
      <c r="AHO97" s="91"/>
      <c r="AHP97" s="91"/>
      <c r="AHQ97" s="91"/>
      <c r="AHR97" s="91"/>
      <c r="AHS97" s="91"/>
      <c r="AHT97" s="91"/>
      <c r="AHU97" s="91"/>
      <c r="AHV97" s="91"/>
      <c r="AHW97" s="91"/>
      <c r="AHX97" s="91"/>
      <c r="AHY97" s="91"/>
      <c r="AHZ97" s="91"/>
      <c r="AIA97" s="91"/>
      <c r="AIB97" s="91"/>
      <c r="AIC97" s="91"/>
      <c r="AID97" s="91"/>
      <c r="AIE97" s="91"/>
      <c r="AIF97" s="91"/>
      <c r="AIG97" s="91"/>
      <c r="AIH97" s="91"/>
      <c r="AII97" s="91"/>
      <c r="AIJ97" s="91"/>
      <c r="AIK97" s="91"/>
      <c r="AIL97" s="91"/>
      <c r="AIM97" s="91"/>
      <c r="AIN97" s="91"/>
      <c r="AIO97" s="91"/>
      <c r="AIP97" s="91"/>
      <c r="AIQ97" s="91"/>
      <c r="AIR97" s="91"/>
      <c r="AIS97" s="91"/>
      <c r="AIT97" s="91"/>
      <c r="AIU97" s="91"/>
      <c r="AIV97" s="91"/>
      <c r="AIW97" s="91"/>
      <c r="AIX97" s="91"/>
      <c r="AIY97" s="91"/>
      <c r="AIZ97" s="91"/>
      <c r="AJA97" s="91"/>
      <c r="AJB97" s="91"/>
      <c r="AJC97" s="91"/>
      <c r="AJD97" s="91"/>
      <c r="AJE97" s="91"/>
      <c r="AJF97" s="91"/>
      <c r="AJG97" s="91"/>
      <c r="AJH97" s="91"/>
      <c r="AJI97" s="91"/>
      <c r="AJJ97" s="91"/>
      <c r="AJK97" s="91"/>
      <c r="AJL97" s="91"/>
      <c r="AJM97" s="91"/>
      <c r="AJN97" s="91"/>
      <c r="AJO97" s="91"/>
      <c r="AJP97" s="91"/>
      <c r="AJQ97" s="91"/>
      <c r="AJR97" s="91"/>
      <c r="AJS97" s="91"/>
      <c r="AJT97" s="91"/>
      <c r="AJU97" s="91"/>
      <c r="AJV97" s="91"/>
      <c r="AJW97" s="91"/>
      <c r="AJX97" s="91"/>
      <c r="AJY97" s="91"/>
      <c r="AJZ97" s="91"/>
      <c r="AKA97" s="91"/>
      <c r="AKB97" s="91"/>
      <c r="AKC97" s="91"/>
      <c r="AKD97" s="91"/>
      <c r="AKE97" s="91"/>
      <c r="AKF97" s="91"/>
      <c r="AKG97" s="91"/>
      <c r="AKH97" s="91"/>
      <c r="AKI97" s="91"/>
      <c r="AKJ97" s="91"/>
      <c r="AKK97" s="91"/>
      <c r="AKL97" s="91"/>
      <c r="AKM97" s="91"/>
      <c r="AKN97" s="91"/>
      <c r="AKO97" s="91"/>
      <c r="AKP97" s="91"/>
      <c r="AKQ97" s="91"/>
      <c r="AKR97" s="91"/>
      <c r="AKS97" s="91"/>
      <c r="AKT97" s="91"/>
      <c r="AKU97" s="91"/>
      <c r="AKV97" s="91"/>
      <c r="AKW97" s="91"/>
      <c r="AKX97" s="91"/>
      <c r="AKY97" s="91"/>
      <c r="AKZ97" s="91"/>
      <c r="ALA97" s="91"/>
      <c r="ALB97" s="91"/>
      <c r="ALC97" s="91"/>
      <c r="ALD97" s="91"/>
      <c r="ALE97" s="91"/>
      <c r="ALF97" s="91"/>
      <c r="ALG97" s="91"/>
      <c r="ALH97" s="91"/>
      <c r="ALI97" s="91"/>
      <c r="ALJ97" s="91"/>
      <c r="ALK97" s="91"/>
      <c r="ALL97" s="91"/>
      <c r="ALM97" s="91"/>
      <c r="ALN97" s="91"/>
      <c r="ALO97" s="91"/>
      <c r="ALP97" s="91"/>
      <c r="ALQ97" s="91"/>
      <c r="ALR97" s="91"/>
      <c r="ALS97" s="91"/>
      <c r="ALT97" s="91"/>
      <c r="ALU97" s="91"/>
      <c r="ALV97" s="91"/>
      <c r="ALW97" s="91"/>
      <c r="ALX97" s="91"/>
      <c r="ALY97" s="91"/>
      <c r="ALZ97" s="91"/>
      <c r="AMA97" s="91"/>
      <c r="AMB97" s="91"/>
      <c r="AMC97" s="91"/>
      <c r="AMD97" s="91"/>
      <c r="AME97" s="91"/>
      <c r="AMF97" s="91"/>
      <c r="AMG97" s="91"/>
      <c r="AMH97" s="91"/>
      <c r="AMI97" s="91"/>
      <c r="AMJ97" s="91"/>
      <c r="AMK97" s="91"/>
      <c r="AML97" s="91"/>
      <c r="AMM97" s="91"/>
      <c r="AMN97" s="91"/>
      <c r="AMO97" s="91"/>
      <c r="AMP97" s="91"/>
      <c r="AMQ97" s="91"/>
      <c r="AMR97" s="91"/>
      <c r="AMS97" s="91"/>
      <c r="AMT97" s="91"/>
      <c r="AMU97" s="91"/>
      <c r="AMV97" s="91"/>
      <c r="AMW97" s="91"/>
      <c r="AMX97" s="91"/>
      <c r="AMY97" s="91"/>
      <c r="AMZ97" s="91"/>
      <c r="ANA97" s="91"/>
      <c r="ANB97" s="91"/>
      <c r="ANC97" s="91"/>
      <c r="AND97" s="91"/>
      <c r="ANE97" s="91"/>
      <c r="ANF97" s="91"/>
      <c r="ANG97" s="91"/>
      <c r="ANH97" s="91"/>
      <c r="ANI97" s="91"/>
      <c r="ANJ97" s="91"/>
      <c r="ANK97" s="91"/>
      <c r="ANL97" s="91"/>
      <c r="ANM97" s="91"/>
      <c r="ANN97" s="91"/>
      <c r="ANO97" s="91"/>
      <c r="ANP97" s="91"/>
      <c r="ANQ97" s="91"/>
      <c r="ANR97" s="91"/>
      <c r="ANS97" s="91"/>
      <c r="ANT97" s="91"/>
      <c r="ANU97" s="91"/>
      <c r="ANV97" s="91"/>
      <c r="ANW97" s="91"/>
      <c r="ANX97" s="91"/>
      <c r="ANY97" s="91"/>
      <c r="ANZ97" s="91"/>
      <c r="AOA97" s="91"/>
      <c r="AOB97" s="91"/>
      <c r="AOC97" s="91"/>
      <c r="AOD97" s="91"/>
      <c r="AOE97" s="91"/>
      <c r="AOF97" s="91"/>
      <c r="AOG97" s="91"/>
      <c r="AOH97" s="91"/>
      <c r="AOI97" s="91"/>
      <c r="AOJ97" s="91"/>
      <c r="AOK97" s="91"/>
      <c r="AOL97" s="91"/>
      <c r="AOM97" s="91"/>
      <c r="AON97" s="91"/>
      <c r="AOO97" s="91"/>
      <c r="AOP97" s="91"/>
      <c r="AOQ97" s="91"/>
      <c r="AOR97" s="91"/>
      <c r="AOS97" s="91"/>
      <c r="AOT97" s="91"/>
      <c r="AOU97" s="91"/>
      <c r="AOV97" s="91"/>
      <c r="AOW97" s="91"/>
      <c r="AOX97" s="91"/>
      <c r="AOY97" s="91"/>
      <c r="AOZ97" s="91"/>
      <c r="APA97" s="91"/>
      <c r="APB97" s="91"/>
      <c r="APC97" s="91"/>
      <c r="APD97" s="91"/>
      <c r="APE97" s="91"/>
      <c r="APF97" s="91"/>
      <c r="APG97" s="91"/>
      <c r="APH97" s="91"/>
      <c r="API97" s="91"/>
      <c r="APJ97" s="91"/>
      <c r="APK97" s="91"/>
      <c r="APL97" s="91"/>
      <c r="APM97" s="91"/>
      <c r="APN97" s="91"/>
      <c r="APO97" s="91"/>
      <c r="APP97" s="91"/>
      <c r="APQ97" s="91"/>
      <c r="APR97" s="91"/>
      <c r="APS97" s="91"/>
      <c r="APT97" s="91"/>
      <c r="APU97" s="91"/>
      <c r="APV97" s="91"/>
      <c r="APW97" s="91"/>
      <c r="APX97" s="91"/>
      <c r="APY97" s="91"/>
      <c r="APZ97" s="91"/>
      <c r="AQA97" s="91"/>
      <c r="AQB97" s="91"/>
      <c r="AQC97" s="91"/>
      <c r="AQD97" s="91"/>
      <c r="AQE97" s="91"/>
      <c r="AQF97" s="91"/>
      <c r="AQG97" s="91"/>
      <c r="AQH97" s="91"/>
      <c r="AQI97" s="91"/>
      <c r="AQJ97" s="91"/>
      <c r="AQK97" s="91"/>
      <c r="AQL97" s="91"/>
      <c r="AQM97" s="91"/>
      <c r="AQN97" s="91"/>
      <c r="AQO97" s="91"/>
      <c r="AQP97" s="91"/>
      <c r="AQQ97" s="91"/>
      <c r="AQR97" s="91"/>
      <c r="AQS97" s="91"/>
      <c r="AQT97" s="91"/>
      <c r="AQU97" s="91"/>
      <c r="AQV97" s="91"/>
      <c r="AQW97" s="91"/>
      <c r="AQX97" s="91"/>
      <c r="AQY97" s="91"/>
      <c r="AQZ97" s="91"/>
      <c r="ARA97" s="91"/>
      <c r="ARB97" s="91"/>
      <c r="ARC97" s="91"/>
      <c r="ARD97" s="91"/>
      <c r="ARE97" s="91"/>
      <c r="ARF97" s="91"/>
      <c r="ARG97" s="91"/>
      <c r="ARH97" s="91"/>
      <c r="ARI97" s="91"/>
      <c r="ARJ97" s="91"/>
      <c r="ARK97" s="91"/>
      <c r="ARL97" s="91"/>
      <c r="ARM97" s="91"/>
      <c r="ARN97" s="91"/>
      <c r="ARO97" s="91"/>
      <c r="ARP97" s="91"/>
      <c r="ARQ97" s="91"/>
      <c r="ARR97" s="91"/>
      <c r="ARS97" s="91"/>
      <c r="ART97" s="91"/>
      <c r="ARU97" s="91"/>
      <c r="ARV97" s="91"/>
      <c r="ARW97" s="91"/>
      <c r="ARX97" s="91"/>
      <c r="ARY97" s="91"/>
      <c r="ARZ97" s="91"/>
      <c r="ASA97" s="91"/>
      <c r="ASB97" s="91"/>
      <c r="ASC97" s="91"/>
      <c r="ASD97" s="91"/>
      <c r="ASE97" s="91"/>
      <c r="ASF97" s="91"/>
      <c r="ASG97" s="91"/>
      <c r="ASH97" s="91"/>
      <c r="ASI97" s="91"/>
      <c r="ASJ97" s="91"/>
      <c r="ASK97" s="91"/>
      <c r="ASL97" s="91"/>
      <c r="ASM97" s="91"/>
      <c r="ASN97" s="91"/>
      <c r="ASO97" s="91"/>
      <c r="ASP97" s="91"/>
      <c r="ASQ97" s="91"/>
      <c r="ASR97" s="91"/>
    </row>
    <row r="98" spans="1:1188" ht="1.1499999999999999" customHeight="1" x14ac:dyDescent="0.25">
      <c r="A98" s="129">
        <v>93</v>
      </c>
      <c r="B98" s="130">
        <v>26.39</v>
      </c>
      <c r="C98" s="123">
        <f>IF(ROW()-$B$4&lt;$B$112,2,3)</f>
        <v>3</v>
      </c>
      <c r="D98" s="129">
        <v>93</v>
      </c>
      <c r="E98" s="91">
        <v>0</v>
      </c>
      <c r="F98" s="92">
        <v>4.3156931999999999E-14</v>
      </c>
      <c r="G98" s="92">
        <v>6.8459149999999997E-13</v>
      </c>
      <c r="H98" s="92">
        <v>1.0915753500000001E-11</v>
      </c>
      <c r="I98" s="92">
        <v>1.7414402999999999E-10</v>
      </c>
      <c r="J98" s="92">
        <v>2.7811557999999998E-9</v>
      </c>
      <c r="K98" s="92">
        <v>4.4505190000000001E-8</v>
      </c>
      <c r="L98" s="92">
        <v>7.1481200000000004E-7</v>
      </c>
      <c r="M98" s="92">
        <v>1.1556302E-5</v>
      </c>
      <c r="N98" s="92">
        <v>1.8895112000000001E-4</v>
      </c>
      <c r="O98" s="92">
        <v>1.5005013000000001E-3</v>
      </c>
      <c r="P98" s="92">
        <v>5.4912822999999998E-3</v>
      </c>
      <c r="Q98" s="92">
        <v>1.4383458E-2</v>
      </c>
      <c r="R98" s="92">
        <v>3.0629633E-2</v>
      </c>
      <c r="S98" s="92">
        <v>5.586646E-2</v>
      </c>
      <c r="T98" s="92">
        <v>8.9651809999999998E-2</v>
      </c>
      <c r="U98" s="92">
        <v>0.12849519000000001</v>
      </c>
      <c r="V98" s="92">
        <v>0.16575677999999999</v>
      </c>
      <c r="W98" s="92">
        <v>0.1931349</v>
      </c>
      <c r="X98" s="92">
        <v>0.20420774999999999</v>
      </c>
      <c r="Y98" s="92">
        <v>0.20054121</v>
      </c>
      <c r="Z98" s="93">
        <v>0.17911783000000001</v>
      </c>
      <c r="AA98" s="93">
        <v>0.14499060999999999</v>
      </c>
      <c r="AB98" s="93">
        <v>0.105917424</v>
      </c>
      <c r="AC98" s="93">
        <v>6.9299615999999994E-2</v>
      </c>
      <c r="AD98" s="93">
        <v>4.0066190000000002E-2</v>
      </c>
      <c r="AE98" s="93">
        <v>2.0005528000000002E-2</v>
      </c>
      <c r="AF98" s="93">
        <v>8.2848699999999997E-3</v>
      </c>
      <c r="AG98" s="93">
        <v>2.6153969000000002E-3</v>
      </c>
      <c r="AH98" s="93">
        <v>4.8641328000000001E-4</v>
      </c>
      <c r="AI98" s="93">
        <v>3.485591E-5</v>
      </c>
      <c r="AJ98" s="93">
        <v>5.3109074999999999E-6</v>
      </c>
      <c r="AK98" s="93">
        <v>2.6512375000000002E-6</v>
      </c>
      <c r="AL98" s="93">
        <v>1.8140172E-6</v>
      </c>
      <c r="AM98" s="93">
        <v>8.043848E-7</v>
      </c>
      <c r="AN98" s="93">
        <v>1.9194262000000001E-7</v>
      </c>
      <c r="AO98" s="93">
        <v>2.0985077E-8</v>
      </c>
      <c r="AP98" s="93">
        <v>5.4527315999999997E-9</v>
      </c>
      <c r="AQ98" s="93">
        <v>2.6024340000000001E-9</v>
      </c>
      <c r="AR98" s="93">
        <v>9.7278809999999992E-10</v>
      </c>
      <c r="AS98" s="94">
        <v>0</v>
      </c>
      <c r="AT98" s="94">
        <v>4.3157392999999998E-14</v>
      </c>
      <c r="AU98" s="94">
        <v>6.8459700000000002E-13</v>
      </c>
      <c r="AV98" s="94">
        <v>1.0915795E-11</v>
      </c>
      <c r="AW98" s="94">
        <v>1.7414399999999999E-10</v>
      </c>
      <c r="AX98" s="94">
        <v>2.7811446E-9</v>
      </c>
      <c r="AY98" s="94">
        <v>4.4504860000000002E-8</v>
      </c>
      <c r="AZ98" s="94">
        <v>7.1480490000000001E-7</v>
      </c>
      <c r="BA98" s="94">
        <v>1.1556169E-5</v>
      </c>
      <c r="BB98" s="94">
        <v>1.8894872E-4</v>
      </c>
      <c r="BC98" s="94">
        <v>1.5004907E-3</v>
      </c>
      <c r="BD98" s="94">
        <v>5.4912575999999996E-3</v>
      </c>
      <c r="BE98" s="94">
        <v>1.4383414000000001E-2</v>
      </c>
      <c r="BF98" s="94">
        <v>3.0629586E-2</v>
      </c>
      <c r="BG98" s="94">
        <v>5.586646E-2</v>
      </c>
      <c r="BH98" s="94">
        <v>8.9651905000000004E-2</v>
      </c>
      <c r="BI98" s="94">
        <v>0.12849540000000001</v>
      </c>
      <c r="BJ98" s="94">
        <v>0.16575715999999999</v>
      </c>
      <c r="BK98" s="94">
        <v>0.19313543999999999</v>
      </c>
      <c r="BL98" s="94">
        <v>0.20420858</v>
      </c>
      <c r="BM98" s="94">
        <v>0.20054205999999999</v>
      </c>
      <c r="BN98" s="94">
        <v>0.17911858999999999</v>
      </c>
      <c r="BO98" s="94">
        <v>0.14499113</v>
      </c>
      <c r="BP98" s="94">
        <v>0.105917685</v>
      </c>
      <c r="BQ98" s="94">
        <v>6.929971E-2</v>
      </c>
      <c r="BR98" s="94">
        <v>4.006618E-2</v>
      </c>
      <c r="BS98" s="94">
        <v>2.0005486999999999E-2</v>
      </c>
      <c r="BT98" s="94">
        <v>8.2848290000000005E-3</v>
      </c>
      <c r="BU98" s="94">
        <v>2.6153761E-3</v>
      </c>
      <c r="BV98" s="94">
        <v>4.8640833000000001E-4</v>
      </c>
      <c r="BW98" s="94">
        <v>3.4855613000000001E-5</v>
      </c>
      <c r="BX98" s="94">
        <v>5.3108697E-6</v>
      </c>
      <c r="BY98" s="94">
        <v>2.6512199999999998E-6</v>
      </c>
      <c r="BZ98" s="94">
        <v>1.8140016E-6</v>
      </c>
      <c r="CA98" s="94">
        <v>8.0437719999999996E-7</v>
      </c>
      <c r="CB98" s="94">
        <v>1.9194154999999999E-7</v>
      </c>
      <c r="CC98" s="94">
        <v>2.0985309999999999E-8</v>
      </c>
      <c r="CD98" s="94">
        <v>5.4527529999999999E-9</v>
      </c>
      <c r="CE98" s="94">
        <v>2.6024382999999998E-9</v>
      </c>
      <c r="CF98" s="94">
        <v>9.7279640000000008E-10</v>
      </c>
      <c r="CG98" s="94">
        <v>0</v>
      </c>
      <c r="CH98" s="94">
        <v>4.3150734999999998E-14</v>
      </c>
      <c r="CI98" s="94">
        <v>6.8451326000000002E-13</v>
      </c>
      <c r="CJ98" s="94">
        <v>1.0914785999999999E-11</v>
      </c>
      <c r="CK98" s="94">
        <v>1.7413282E-10</v>
      </c>
      <c r="CL98" s="94">
        <v>2.781037E-9</v>
      </c>
      <c r="CM98" s="94">
        <v>4.4504112000000002E-8</v>
      </c>
      <c r="CN98" s="94">
        <v>7.1480423000000001E-7</v>
      </c>
      <c r="CO98" s="94">
        <v>1.1556238E-5</v>
      </c>
      <c r="CP98" s="94">
        <v>1.8895013000000001E-4</v>
      </c>
      <c r="CQ98" s="94">
        <v>1.5004992E-3</v>
      </c>
      <c r="CR98" s="94">
        <v>5.4912865000000003E-3</v>
      </c>
      <c r="CS98" s="94">
        <v>1.4383478E-2</v>
      </c>
      <c r="CT98" s="94">
        <v>3.0629696000000001E-2</v>
      </c>
      <c r="CU98" s="94">
        <v>5.5866609999999997E-2</v>
      </c>
      <c r="CV98" s="94">
        <v>8.9652090000000004E-2</v>
      </c>
      <c r="CW98" s="94">
        <v>0.12849562</v>
      </c>
      <c r="CX98" s="94">
        <v>0.16575724</v>
      </c>
      <c r="CY98" s="94">
        <v>0.19313522</v>
      </c>
      <c r="CZ98" s="94">
        <v>0.20420775999999999</v>
      </c>
      <c r="DA98" s="94">
        <v>0.20054108000000001</v>
      </c>
      <c r="DB98" s="94">
        <v>0.17911742999999999</v>
      </c>
      <c r="DC98" s="94">
        <v>0.14499000000000001</v>
      </c>
      <c r="DD98" s="94">
        <v>0.10591674</v>
      </c>
      <c r="DE98" s="94">
        <v>6.9299065000000007E-2</v>
      </c>
      <c r="DF98" s="94">
        <v>4.0065829999999997E-2</v>
      </c>
      <c r="DG98" s="94">
        <v>2.0005315999999999E-2</v>
      </c>
      <c r="DH98" s="94">
        <v>8.2847489999999992E-3</v>
      </c>
      <c r="DI98" s="94">
        <v>2.6153456E-3</v>
      </c>
      <c r="DJ98" s="94">
        <v>4.8640043999999998E-4</v>
      </c>
      <c r="DK98" s="94">
        <v>3.485503E-5</v>
      </c>
      <c r="DL98" s="94">
        <v>5.3108333000000001E-6</v>
      </c>
      <c r="DM98" s="94">
        <v>2.6512323E-6</v>
      </c>
      <c r="DN98" s="94">
        <v>1.8140110999999999E-6</v>
      </c>
      <c r="DO98" s="94">
        <v>8.0437883000000005E-7</v>
      </c>
      <c r="DP98" s="94">
        <v>1.9194129999999999E-7</v>
      </c>
      <c r="DQ98" s="94">
        <v>2.0985444000000002E-8</v>
      </c>
      <c r="DR98" s="94">
        <v>5.452735E-9</v>
      </c>
      <c r="DS98" s="94">
        <v>2.6024287000000001E-9</v>
      </c>
      <c r="DT98" s="94">
        <v>9.7279820000000004E-10</v>
      </c>
      <c r="DU98" s="94">
        <v>0</v>
      </c>
      <c r="DV98" s="94">
        <v>4.3150949999999997E-14</v>
      </c>
      <c r="DW98" s="94">
        <v>6.8451740000000001E-13</v>
      </c>
      <c r="DX98" s="94">
        <v>1.09148645E-11</v>
      </c>
      <c r="DY98" s="94">
        <v>1.7413419999999999E-10</v>
      </c>
      <c r="DZ98" s="94">
        <v>2.7810609999999998E-9</v>
      </c>
      <c r="EA98" s="94">
        <v>4.4504495999999999E-8</v>
      </c>
      <c r="EB98" s="94">
        <v>7.1481030000000001E-7</v>
      </c>
      <c r="EC98" s="94">
        <v>1.1556333999999999E-5</v>
      </c>
      <c r="ED98" s="94">
        <v>1.8895176999999999E-4</v>
      </c>
      <c r="EE98" s="94">
        <v>1.500508E-3</v>
      </c>
      <c r="EF98" s="94">
        <v>5.491307E-3</v>
      </c>
      <c r="EG98" s="94">
        <v>1.4383511999999999E-2</v>
      </c>
      <c r="EH98" s="94">
        <v>3.0629719999999999E-2</v>
      </c>
      <c r="EI98" s="94">
        <v>5.5866573000000003E-2</v>
      </c>
      <c r="EJ98" s="94">
        <v>8.9651910000000001E-2</v>
      </c>
      <c r="EK98" s="94">
        <v>0.12849522999999999</v>
      </c>
      <c r="EL98" s="94">
        <v>0.16575675000000001</v>
      </c>
      <c r="EM98" s="94">
        <v>0.19313464</v>
      </c>
      <c r="EN98" s="94">
        <v>0.20420724000000001</v>
      </c>
      <c r="EO98" s="94">
        <v>0.20054068</v>
      </c>
      <c r="EP98" s="94">
        <v>0.17911734000000001</v>
      </c>
      <c r="EQ98" s="94">
        <v>0.14499015000000001</v>
      </c>
      <c r="ER98" s="94">
        <v>0.10591710999999999</v>
      </c>
      <c r="ES98" s="94">
        <v>6.9299440000000004E-2</v>
      </c>
      <c r="ET98" s="94">
        <v>4.0066103999999998E-2</v>
      </c>
      <c r="EU98" s="94">
        <v>2.0005493999999999E-2</v>
      </c>
      <c r="EV98" s="94">
        <v>8.2848469999999997E-3</v>
      </c>
      <c r="EW98" s="94">
        <v>2.6153836E-3</v>
      </c>
      <c r="EX98" s="94">
        <v>4.8640797999999999E-4</v>
      </c>
      <c r="EY98" s="94">
        <v>3.4855589999999998E-5</v>
      </c>
      <c r="EZ98" s="94">
        <v>5.310906E-6</v>
      </c>
      <c r="FA98" s="94">
        <v>2.6512581999999999E-6</v>
      </c>
      <c r="FB98" s="94">
        <v>1.8140262000000001E-6</v>
      </c>
      <c r="FC98" s="94">
        <v>8.0438320000000002E-7</v>
      </c>
      <c r="FD98" s="94">
        <v>1.9194127000000001E-7</v>
      </c>
      <c r="FE98" s="94">
        <v>2.0985975999999999E-8</v>
      </c>
      <c r="FF98" s="94">
        <v>5.4528852999999999E-9</v>
      </c>
      <c r="FG98" s="94">
        <v>2.6025021999999999E-9</v>
      </c>
      <c r="FH98" s="94">
        <v>9.7281760000000002E-10</v>
      </c>
      <c r="FI98" s="94">
        <v>0</v>
      </c>
      <c r="FJ98" s="94">
        <v>4.31509E-14</v>
      </c>
      <c r="FK98" s="94">
        <v>6.8451670000000001E-13</v>
      </c>
      <c r="FL98" s="94">
        <v>1.0914852999999999E-11</v>
      </c>
      <c r="FM98" s="94">
        <v>1.7413405E-10</v>
      </c>
      <c r="FN98" s="94">
        <v>2.7810583000000002E-9</v>
      </c>
      <c r="FO98" s="94">
        <v>4.4504457000000003E-8</v>
      </c>
      <c r="FP98" s="94">
        <v>7.148098E-7</v>
      </c>
      <c r="FQ98" s="94">
        <v>1.1556325999999999E-5</v>
      </c>
      <c r="FR98" s="94">
        <v>1.8895163E-4</v>
      </c>
      <c r="FS98" s="94">
        <v>1.5005039999999999E-3</v>
      </c>
      <c r="FT98" s="94">
        <v>5.4912893000000004E-3</v>
      </c>
      <c r="FU98" s="94">
        <v>1.4383460000000001E-2</v>
      </c>
      <c r="FV98" s="94">
        <v>3.0629610000000002E-2</v>
      </c>
      <c r="FW98" s="94">
        <v>5.5866390000000002E-2</v>
      </c>
      <c r="FX98" s="94">
        <v>8.9651700000000001E-2</v>
      </c>
      <c r="FY98" s="94">
        <v>0.12849508000000001</v>
      </c>
      <c r="FZ98" s="94">
        <v>0.16575672</v>
      </c>
      <c r="GA98" s="94">
        <v>0.19313504000000001</v>
      </c>
      <c r="GB98" s="94">
        <v>0.20420830000000001</v>
      </c>
      <c r="GC98" s="94">
        <v>0.20054164999999999</v>
      </c>
      <c r="GD98" s="94">
        <v>0.17911814000000001</v>
      </c>
      <c r="GE98" s="94">
        <v>0.14499076</v>
      </c>
      <c r="GF98" s="94">
        <v>0.10591738000000001</v>
      </c>
      <c r="GG98" s="94">
        <v>6.9299470000000002E-2</v>
      </c>
      <c r="GH98" s="94">
        <v>4.0066049999999999E-2</v>
      </c>
      <c r="GI98" s="94">
        <v>2.0005438E-2</v>
      </c>
      <c r="GJ98" s="94">
        <v>8.2848169999999999E-3</v>
      </c>
      <c r="GK98" s="94">
        <v>2.615371E-3</v>
      </c>
      <c r="GL98" s="94">
        <v>4.8640416999999999E-4</v>
      </c>
      <c r="GM98" s="94">
        <v>3.4855299999999998E-5</v>
      </c>
      <c r="GN98" s="94">
        <v>5.3108720000000003E-6</v>
      </c>
      <c r="GO98" s="94">
        <v>2.6512504999999999E-6</v>
      </c>
      <c r="GP98" s="94">
        <v>1.8140245000000001E-6</v>
      </c>
      <c r="GQ98" s="94">
        <v>8.0439249999999998E-7</v>
      </c>
      <c r="GR98" s="94">
        <v>1.9194421999999999E-7</v>
      </c>
      <c r="GS98" s="94">
        <v>2.0984725000000001E-8</v>
      </c>
      <c r="GT98" s="94">
        <v>5.4527303000000001E-9</v>
      </c>
      <c r="GU98" s="94">
        <v>2.6024485000000002E-9</v>
      </c>
      <c r="GV98" s="94">
        <v>9.7280239999999993E-10</v>
      </c>
      <c r="GW98" s="94">
        <v>0</v>
      </c>
      <c r="GX98" s="94">
        <v>4.3150564999999997E-14</v>
      </c>
      <c r="GY98" s="94">
        <v>6.8451137000000002E-13</v>
      </c>
      <c r="GZ98" s="94">
        <v>1.0914765999999999E-11</v>
      </c>
      <c r="HA98" s="94">
        <v>1.7413264999999999E-10</v>
      </c>
      <c r="HB98" s="94">
        <v>2.7810360000000001E-9</v>
      </c>
      <c r="HC98" s="94">
        <v>4.4504116000000003E-8</v>
      </c>
      <c r="HD98" s="94">
        <v>7.1480423000000001E-7</v>
      </c>
      <c r="HE98" s="94">
        <v>1.1556233999999999E-5</v>
      </c>
      <c r="HF98" s="94">
        <v>1.8895003999999999E-4</v>
      </c>
      <c r="HG98" s="94">
        <v>1.5004949000000001E-3</v>
      </c>
      <c r="HH98" s="94">
        <v>5.491264E-3</v>
      </c>
      <c r="HI98" s="94">
        <v>1.4383421E-2</v>
      </c>
      <c r="HJ98" s="94">
        <v>3.0629577000000002E-2</v>
      </c>
      <c r="HK98" s="94">
        <v>5.5866390000000002E-2</v>
      </c>
      <c r="HL98" s="94">
        <v>8.9651726000000001E-2</v>
      </c>
      <c r="HM98" s="94">
        <v>0.12849513000000001</v>
      </c>
      <c r="HN98" s="94">
        <v>0.16575677999999999</v>
      </c>
      <c r="HO98" s="94">
        <v>0.1931349</v>
      </c>
      <c r="HP98" s="94">
        <v>0.20420799000000001</v>
      </c>
      <c r="HQ98" s="94">
        <v>0.20054147</v>
      </c>
      <c r="HR98" s="94">
        <v>0.17911811</v>
      </c>
      <c r="HS98" s="94">
        <v>0.1449908</v>
      </c>
      <c r="HT98" s="94">
        <v>0.10591746</v>
      </c>
      <c r="HU98" s="94">
        <v>6.9299520000000003E-2</v>
      </c>
      <c r="HV98" s="94">
        <v>4.0066004000000002E-2</v>
      </c>
      <c r="HW98" s="94">
        <v>2.0005377000000001E-2</v>
      </c>
      <c r="HX98" s="94">
        <v>8.2847670000000002E-3</v>
      </c>
      <c r="HY98" s="94">
        <v>2.6153489999999999E-3</v>
      </c>
      <c r="HZ98" s="94">
        <v>4.8640126000000001E-4</v>
      </c>
      <c r="IA98" s="94">
        <v>3.4855201999999997E-5</v>
      </c>
      <c r="IB98" s="94">
        <v>5.3108642999999999E-6</v>
      </c>
      <c r="IC98" s="94">
        <v>2.6512370000000001E-6</v>
      </c>
      <c r="ID98" s="94">
        <v>1.8140081000000001E-6</v>
      </c>
      <c r="IE98" s="94">
        <v>8.0437894000000003E-7</v>
      </c>
      <c r="IF98" s="94">
        <v>1.9194296E-7</v>
      </c>
      <c r="IG98" s="94">
        <v>2.0985403999999999E-8</v>
      </c>
      <c r="IH98" s="94">
        <v>5.4527516000000003E-9</v>
      </c>
      <c r="II98" s="94">
        <v>2.6024445000000002E-9</v>
      </c>
      <c r="IJ98" s="94">
        <v>9.7280169999999991E-10</v>
      </c>
      <c r="IK98" s="94">
        <v>0</v>
      </c>
      <c r="IL98" s="94">
        <v>4.3150205999999999E-14</v>
      </c>
      <c r="IM98" s="94">
        <v>6.8450559999999996E-13</v>
      </c>
      <c r="IN98" s="94">
        <v>1.09146745E-11</v>
      </c>
      <c r="IO98" s="94">
        <v>1.7413119999999999E-10</v>
      </c>
      <c r="IP98" s="94">
        <v>2.7810139000000001E-9</v>
      </c>
      <c r="IQ98" s="94">
        <v>4.4503774999999997E-8</v>
      </c>
      <c r="IR98" s="94">
        <v>7.1479883000000001E-7</v>
      </c>
      <c r="IS98" s="94">
        <v>1.1556146E-5</v>
      </c>
      <c r="IT98" s="94">
        <v>1.8894859000000001E-4</v>
      </c>
      <c r="IU98" s="94">
        <v>1.5004892000000001E-3</v>
      </c>
      <c r="IV98" s="94">
        <v>5.4912520000000003E-3</v>
      </c>
      <c r="IW98" s="94">
        <v>1.4383399999999999E-2</v>
      </c>
      <c r="IX98" s="94">
        <v>3.0629558000000001E-2</v>
      </c>
      <c r="IY98" s="94">
        <v>5.5866390000000002E-2</v>
      </c>
      <c r="IZ98" s="94">
        <v>8.9651809999999998E-2</v>
      </c>
      <c r="JA98" s="94">
        <v>0.12849532</v>
      </c>
      <c r="JB98" s="94">
        <v>0.16575703</v>
      </c>
      <c r="JC98" s="94">
        <v>0.19313520000000001</v>
      </c>
      <c r="JD98" s="94">
        <v>0.20420766000000001</v>
      </c>
      <c r="JE98" s="94">
        <v>0.20054101999999999</v>
      </c>
      <c r="JF98" s="94">
        <v>0.17911748999999999</v>
      </c>
      <c r="JG98" s="94">
        <v>0.14499020000000001</v>
      </c>
      <c r="JH98" s="94">
        <v>0.105917044</v>
      </c>
      <c r="JI98" s="94">
        <v>6.9299310000000003E-2</v>
      </c>
      <c r="JJ98" s="94">
        <v>4.0065943999999999E-2</v>
      </c>
      <c r="JK98" s="94">
        <v>2.0005364000000001E-2</v>
      </c>
      <c r="JL98" s="94">
        <v>8.2847690000000009E-3</v>
      </c>
      <c r="JM98" s="94">
        <v>2.6153508000000001E-3</v>
      </c>
      <c r="JN98" s="94">
        <v>4.8640131999999999E-4</v>
      </c>
      <c r="JO98" s="94">
        <v>3.4855150000000001E-5</v>
      </c>
      <c r="JP98" s="94">
        <v>5.3108564999999996E-6</v>
      </c>
      <c r="JQ98" s="94">
        <v>2.6512466000000002E-6</v>
      </c>
      <c r="JR98" s="94">
        <v>1.8140192000000001E-6</v>
      </c>
      <c r="JS98" s="94">
        <v>8.043787E-7</v>
      </c>
      <c r="JT98" s="94">
        <v>1.9194147E-7</v>
      </c>
      <c r="JU98" s="94">
        <v>2.0985784000000001E-8</v>
      </c>
      <c r="JV98" s="94">
        <v>5.4528043999999998E-9</v>
      </c>
      <c r="JW98" s="94">
        <v>2.6024638000000001E-9</v>
      </c>
      <c r="JX98" s="94">
        <v>9.7280660000000003E-10</v>
      </c>
      <c r="JY98" s="94">
        <v>0</v>
      </c>
      <c r="JZ98" s="94">
        <v>4.3149894999999998E-14</v>
      </c>
      <c r="KA98" s="94">
        <v>6.8450089999999998E-13</v>
      </c>
      <c r="KB98" s="94">
        <v>1.0914600999999999E-11</v>
      </c>
      <c r="KC98" s="94">
        <v>1.7413003999999999E-10</v>
      </c>
      <c r="KD98" s="94">
        <v>2.7809962999999999E-9</v>
      </c>
      <c r="KE98" s="94">
        <v>4.4503493999999997E-8</v>
      </c>
      <c r="KF98" s="94">
        <v>7.1479449999999998E-7</v>
      </c>
      <c r="KG98" s="94">
        <v>1.1556082E-5</v>
      </c>
      <c r="KH98" s="94">
        <v>1.8894758000000001E-4</v>
      </c>
      <c r="KI98" s="94">
        <v>1.5004871E-3</v>
      </c>
      <c r="KJ98" s="94">
        <v>5.4912473999999996E-3</v>
      </c>
      <c r="KK98" s="94">
        <v>1.4383391000000001E-2</v>
      </c>
      <c r="KL98" s="94">
        <v>3.0629528999999999E-2</v>
      </c>
      <c r="KM98" s="94">
        <v>5.5866327E-2</v>
      </c>
      <c r="KN98" s="94">
        <v>8.9651703999999999E-2</v>
      </c>
      <c r="KO98" s="94">
        <v>0.1284952</v>
      </c>
      <c r="KP98" s="94">
        <v>0.16575693999999999</v>
      </c>
      <c r="KQ98" s="94">
        <v>0.19313514000000001</v>
      </c>
      <c r="KR98" s="94">
        <v>0.20420779999999999</v>
      </c>
      <c r="KS98" s="94">
        <v>0.20054108000000001</v>
      </c>
      <c r="KT98" s="94">
        <v>0.17911743999999999</v>
      </c>
      <c r="KU98" s="94">
        <v>0.14499007</v>
      </c>
      <c r="KV98" s="94">
        <v>0.105916865</v>
      </c>
      <c r="KW98" s="94">
        <v>6.9299139999999995E-2</v>
      </c>
      <c r="KX98" s="94">
        <v>4.006585E-2</v>
      </c>
      <c r="KY98" s="94">
        <v>2.000534E-2</v>
      </c>
      <c r="KZ98" s="94">
        <v>8.2847860000000006E-3</v>
      </c>
      <c r="LA98" s="94">
        <v>2.6153681999999999E-3</v>
      </c>
      <c r="LB98" s="94">
        <v>4.8640430000000001E-4</v>
      </c>
      <c r="LC98" s="94">
        <v>3.4855270000000003E-5</v>
      </c>
      <c r="LD98" s="94">
        <v>5.3108556000000001E-6</v>
      </c>
      <c r="LE98" s="94">
        <v>2.6512425000000001E-6</v>
      </c>
      <c r="LF98" s="94">
        <v>1.8140227000000001E-6</v>
      </c>
      <c r="LG98" s="94">
        <v>8.0438510000000003E-7</v>
      </c>
      <c r="LH98" s="94">
        <v>1.9194283000000001E-7</v>
      </c>
      <c r="LI98" s="94">
        <v>2.0985809999999999E-8</v>
      </c>
      <c r="LJ98" s="94">
        <v>5.4528210000000001E-9</v>
      </c>
      <c r="LK98" s="94">
        <v>2.6024690000000001E-9</v>
      </c>
      <c r="LL98" s="94">
        <v>9.7280740000000007E-10</v>
      </c>
      <c r="LM98" s="94">
        <v>0</v>
      </c>
      <c r="LN98" s="94">
        <v>4.3149677999999999E-14</v>
      </c>
      <c r="LO98" s="94">
        <v>6.8449753999999997E-13</v>
      </c>
      <c r="LP98" s="94">
        <v>1.0914551E-11</v>
      </c>
      <c r="LQ98" s="94">
        <v>1.7412931E-10</v>
      </c>
      <c r="LR98" s="94">
        <v>2.7809854000000001E-9</v>
      </c>
      <c r="LS98" s="94">
        <v>4.4503338E-8</v>
      </c>
      <c r="LT98" s="94">
        <v>7.1479206999999995E-7</v>
      </c>
      <c r="LU98" s="94">
        <v>1.1556041E-5</v>
      </c>
      <c r="LV98" s="94">
        <v>1.8894684000000001E-4</v>
      </c>
      <c r="LW98" s="94">
        <v>1.5004854999999999E-3</v>
      </c>
      <c r="LX98" s="94">
        <v>5.4912499999999996E-3</v>
      </c>
      <c r="LY98" s="94">
        <v>1.4383396999999999E-2</v>
      </c>
      <c r="LZ98" s="94">
        <v>3.0629532000000001E-2</v>
      </c>
      <c r="MA98" s="94">
        <v>5.5866304999999998E-2</v>
      </c>
      <c r="MB98" s="94">
        <v>8.9651614000000004E-2</v>
      </c>
      <c r="MC98" s="94">
        <v>0.12849498000000001</v>
      </c>
      <c r="MD98" s="94">
        <v>0.16575657999999999</v>
      </c>
      <c r="ME98" s="94">
        <v>0.19313469999999999</v>
      </c>
      <c r="MF98" s="94">
        <v>0.20420763</v>
      </c>
      <c r="MG98" s="94">
        <v>0.20054103000000001</v>
      </c>
      <c r="MH98" s="94">
        <v>0.17911756000000001</v>
      </c>
      <c r="MI98" s="94">
        <v>0.14499016000000001</v>
      </c>
      <c r="MJ98" s="94">
        <v>0.10591687</v>
      </c>
      <c r="MK98" s="94">
        <v>6.9299139999999995E-2</v>
      </c>
      <c r="ML98" s="94">
        <v>4.0065829999999997E-2</v>
      </c>
      <c r="MM98" s="94">
        <v>2.0005312000000001E-2</v>
      </c>
      <c r="MN98" s="94">
        <v>8.2847709999999998E-3</v>
      </c>
      <c r="MO98" s="94">
        <v>2.6153691999999998E-3</v>
      </c>
      <c r="MP98" s="94">
        <v>4.8640795000000001E-4</v>
      </c>
      <c r="MQ98" s="94">
        <v>3.4855526000000003E-5</v>
      </c>
      <c r="MR98" s="94">
        <v>5.3108796999999999E-6</v>
      </c>
      <c r="MS98" s="94">
        <v>2.6512372999999999E-6</v>
      </c>
      <c r="MT98" s="94">
        <v>1.8140148E-6</v>
      </c>
      <c r="MU98" s="94">
        <v>8.0438469999999996E-7</v>
      </c>
      <c r="MV98" s="94">
        <v>1.9194413999999999E-7</v>
      </c>
      <c r="MW98" s="94">
        <v>2.0985867000000001E-8</v>
      </c>
      <c r="MX98" s="94">
        <v>5.4528297000000004E-9</v>
      </c>
      <c r="MY98" s="94">
        <v>2.6024710999999999E-9</v>
      </c>
      <c r="MZ98" s="94">
        <v>9.7280699999999995E-10</v>
      </c>
      <c r="NA98" s="94">
        <v>0</v>
      </c>
      <c r="NB98" s="94">
        <v>4.3149560000000001E-14</v>
      </c>
      <c r="NC98" s="94">
        <v>6.8449560000000005E-13</v>
      </c>
      <c r="ND98" s="94">
        <v>1.0914523E-11</v>
      </c>
      <c r="NE98" s="94">
        <v>1.7412884999999999E-10</v>
      </c>
      <c r="NF98" s="94">
        <v>2.7809782999999999E-9</v>
      </c>
      <c r="NG98" s="94">
        <v>4.4503227999999998E-8</v>
      </c>
      <c r="NH98" s="94">
        <v>7.1479040000000003E-7</v>
      </c>
      <c r="NI98" s="94">
        <v>1.1556013E-5</v>
      </c>
      <c r="NJ98" s="94">
        <v>1.8894634999999999E-4</v>
      </c>
      <c r="NK98" s="94">
        <v>1.5004815999999999E-3</v>
      </c>
      <c r="NL98" s="94">
        <v>5.4912386000000001E-3</v>
      </c>
      <c r="NM98" s="94">
        <v>1.4383374000000001E-2</v>
      </c>
      <c r="NN98" s="94">
        <v>3.0629503999999998E-2</v>
      </c>
      <c r="NO98" s="94">
        <v>5.5866275E-2</v>
      </c>
      <c r="NP98" s="94">
        <v>8.9651560000000005E-2</v>
      </c>
      <c r="NQ98" s="94">
        <v>0.12849485999999999</v>
      </c>
      <c r="NR98" s="94">
        <v>0.16575625999999999</v>
      </c>
      <c r="NS98" s="94">
        <v>0.19313430000000001</v>
      </c>
      <c r="NT98" s="94">
        <v>0.20420743999999999</v>
      </c>
      <c r="NU98" s="94">
        <v>0.20054089</v>
      </c>
      <c r="NV98" s="94">
        <v>0.17911752</v>
      </c>
      <c r="NW98" s="94">
        <v>0.14499034</v>
      </c>
      <c r="NX98" s="94">
        <v>0.10591715</v>
      </c>
      <c r="NY98" s="94">
        <v>6.9299379999999994E-2</v>
      </c>
      <c r="NZ98" s="94">
        <v>4.0065980000000001E-2</v>
      </c>
      <c r="OA98" s="94">
        <v>2.0005364000000001E-2</v>
      </c>
      <c r="OB98" s="94">
        <v>8.284774E-3</v>
      </c>
      <c r="OC98" s="94">
        <v>2.6153628999999999E-3</v>
      </c>
      <c r="OD98" s="94">
        <v>4.8640759999999999E-4</v>
      </c>
      <c r="OE98" s="94">
        <v>3.4855609999999999E-5</v>
      </c>
      <c r="OF98" s="94">
        <v>5.3108979999999998E-6</v>
      </c>
      <c r="OG98" s="94">
        <v>2.6512415999999998E-6</v>
      </c>
      <c r="OH98" s="94">
        <v>1.8140138999999999E-6</v>
      </c>
      <c r="OI98" s="94">
        <v>8.0438390000000002E-7</v>
      </c>
      <c r="OJ98" s="94">
        <v>1.9194399999999999E-7</v>
      </c>
      <c r="OK98" s="94">
        <v>2.0985817999999998E-8</v>
      </c>
      <c r="OL98" s="94">
        <v>5.4528323999999996E-9</v>
      </c>
      <c r="OM98" s="94">
        <v>2.6024753E-9</v>
      </c>
      <c r="ON98" s="94">
        <v>9.7280759999999993E-10</v>
      </c>
      <c r="OO98" s="94">
        <v>0</v>
      </c>
      <c r="OP98" s="94">
        <v>4.314978E-14</v>
      </c>
      <c r="OQ98" s="94">
        <v>6.8449890000000003E-13</v>
      </c>
      <c r="OR98" s="94">
        <v>1.0914577E-11</v>
      </c>
      <c r="OS98" s="94">
        <v>1.7412971999999999E-10</v>
      </c>
      <c r="OT98" s="94">
        <v>2.7809924999999999E-9</v>
      </c>
      <c r="OU98" s="94">
        <v>4.4503470000000002E-8</v>
      </c>
      <c r="OV98" s="94">
        <v>7.1479449999999998E-7</v>
      </c>
      <c r="OW98" s="94">
        <v>1.1556083E-5</v>
      </c>
      <c r="OX98" s="94">
        <v>1.8894750999999999E-4</v>
      </c>
      <c r="OY98" s="94">
        <v>1.5004833E-3</v>
      </c>
      <c r="OZ98" s="94">
        <v>5.4912349999999997E-3</v>
      </c>
      <c r="PA98" s="94">
        <v>1.4383359E-2</v>
      </c>
      <c r="PB98" s="94">
        <v>3.0629465000000002E-2</v>
      </c>
      <c r="PC98" s="94">
        <v>5.5866220000000001E-2</v>
      </c>
      <c r="PD98" s="94">
        <v>8.9651529999999993E-2</v>
      </c>
      <c r="PE98" s="94">
        <v>0.12849485999999999</v>
      </c>
      <c r="PF98" s="94">
        <v>0.16575634</v>
      </c>
      <c r="PG98" s="94">
        <v>0.19313437</v>
      </c>
      <c r="PH98" s="94">
        <v>0.20420736</v>
      </c>
      <c r="PI98" s="94">
        <v>0.20054074999999999</v>
      </c>
      <c r="PJ98" s="94">
        <v>0.17911740000000001</v>
      </c>
      <c r="PK98" s="94">
        <v>0.14499020000000001</v>
      </c>
      <c r="PL98" s="94">
        <v>0.10591705999999999</v>
      </c>
      <c r="PM98" s="94">
        <v>6.9299379999999994E-2</v>
      </c>
      <c r="PN98" s="94">
        <v>4.0066025999999998E-2</v>
      </c>
      <c r="PO98" s="94">
        <v>2.0005418000000001E-2</v>
      </c>
      <c r="PP98" s="94">
        <v>8.2847960000000005E-3</v>
      </c>
      <c r="PQ98" s="94">
        <v>2.6153590999999999E-3</v>
      </c>
      <c r="PR98" s="94">
        <v>4.8640533000000001E-4</v>
      </c>
      <c r="PS98" s="94">
        <v>3.4855489999999998E-5</v>
      </c>
      <c r="PT98" s="94">
        <v>5.3108956000000004E-6</v>
      </c>
      <c r="PU98" s="94">
        <v>2.6512499999999998E-6</v>
      </c>
      <c r="PV98" s="94">
        <v>1.8140224000000001E-6</v>
      </c>
      <c r="PW98" s="94">
        <v>8.0438673000000001E-7</v>
      </c>
      <c r="PX98" s="94">
        <v>1.9194398E-7</v>
      </c>
      <c r="PY98" s="94">
        <v>2.098571E-8</v>
      </c>
      <c r="PZ98" s="94">
        <v>5.4528364000000001E-9</v>
      </c>
      <c r="QA98" s="94">
        <v>2.6024833000000001E-9</v>
      </c>
      <c r="QB98" s="94">
        <v>9.7280990000000004E-10</v>
      </c>
      <c r="QC98" s="94">
        <v>0</v>
      </c>
      <c r="QD98" s="94">
        <v>4.3149952E-14</v>
      </c>
      <c r="QE98" s="94">
        <v>6.8450165999999999E-13</v>
      </c>
      <c r="QF98" s="94">
        <v>1.0914625999999999E-11</v>
      </c>
      <c r="QG98" s="94">
        <v>1.7413054E-10</v>
      </c>
      <c r="QH98" s="94">
        <v>2.7810059E-9</v>
      </c>
      <c r="QI98" s="94">
        <v>4.4503685999999999E-8</v>
      </c>
      <c r="QJ98" s="94">
        <v>7.1479814999999998E-7</v>
      </c>
      <c r="QK98" s="94">
        <v>1.1556148000000001E-5</v>
      </c>
      <c r="QL98" s="94">
        <v>1.8894872E-4</v>
      </c>
      <c r="QM98" s="94">
        <v>1.5004873000000001E-3</v>
      </c>
      <c r="QN98" s="94">
        <v>5.4912394999999999E-3</v>
      </c>
      <c r="QO98" s="94">
        <v>1.4383350499999999E-2</v>
      </c>
      <c r="QP98" s="94">
        <v>3.0629428E-2</v>
      </c>
      <c r="QQ98" s="94">
        <v>5.5866152000000002E-2</v>
      </c>
      <c r="QR98" s="94">
        <v>8.9651449999999994E-2</v>
      </c>
      <c r="QS98" s="94">
        <v>0.12849485999999999</v>
      </c>
      <c r="QT98" s="94">
        <v>0.16575648000000001</v>
      </c>
      <c r="QU98" s="94">
        <v>0.19313459999999999</v>
      </c>
      <c r="QV98" s="94">
        <v>0.20420763</v>
      </c>
      <c r="QW98" s="94">
        <v>0.20054105</v>
      </c>
      <c r="QX98" s="94">
        <v>0.17911766000000001</v>
      </c>
      <c r="QY98" s="94">
        <v>0.14499034999999999</v>
      </c>
      <c r="QZ98" s="94">
        <v>0.105917096</v>
      </c>
      <c r="RA98" s="94">
        <v>6.9299355000000007E-2</v>
      </c>
      <c r="RB98" s="94">
        <v>4.0066015000000003E-2</v>
      </c>
      <c r="RC98" s="94">
        <v>2.0005434999999998E-2</v>
      </c>
      <c r="RD98" s="94">
        <v>8.2848049999999993E-3</v>
      </c>
      <c r="RE98" s="94">
        <v>2.6153612000000001E-3</v>
      </c>
      <c r="RF98" s="94">
        <v>4.8640355999999998E-4</v>
      </c>
      <c r="RG98" s="94">
        <v>3.4855377000000002E-5</v>
      </c>
      <c r="RH98" s="94">
        <v>5.3108860000000003E-6</v>
      </c>
      <c r="RI98" s="94">
        <v>2.6512530000000001E-6</v>
      </c>
      <c r="RJ98" s="94">
        <v>1.8140288E-6</v>
      </c>
      <c r="RK98" s="94">
        <v>8.0439050000000003E-7</v>
      </c>
      <c r="RL98" s="94">
        <v>1.9194440000000001E-7</v>
      </c>
      <c r="RM98" s="94">
        <v>2.0985561999999999E-8</v>
      </c>
      <c r="RN98" s="94">
        <v>5.4528270000000004E-9</v>
      </c>
      <c r="RO98" s="94">
        <v>2.6024820000000001E-9</v>
      </c>
      <c r="RP98" s="94">
        <v>9.7280899999999996E-10</v>
      </c>
      <c r="RQ98" s="94">
        <v>0</v>
      </c>
      <c r="RR98" s="94">
        <v>4.3149945000000001E-14</v>
      </c>
      <c r="RS98" s="94">
        <v>6.8450134000000005E-13</v>
      </c>
      <c r="RT98" s="94">
        <v>1.0914622E-11</v>
      </c>
      <c r="RU98" s="94">
        <v>1.7413056000000001E-10</v>
      </c>
      <c r="RV98" s="94">
        <v>2.7810063000000002E-9</v>
      </c>
      <c r="RW98" s="94">
        <v>4.4503696999999999E-8</v>
      </c>
      <c r="RX98" s="94">
        <v>7.1479843000000004E-7</v>
      </c>
      <c r="RY98" s="94">
        <v>1.1556155E-5</v>
      </c>
      <c r="RZ98" s="94">
        <v>1.8894889999999999E-4</v>
      </c>
      <c r="SA98" s="94">
        <v>1.5004891000000001E-3</v>
      </c>
      <c r="SB98" s="94">
        <v>5.4912427000000002E-3</v>
      </c>
      <c r="SC98" s="94">
        <v>1.4383350499999999E-2</v>
      </c>
      <c r="SD98" s="94">
        <v>3.0629403999999999E-2</v>
      </c>
      <c r="SE98" s="94">
        <v>5.5866078E-2</v>
      </c>
      <c r="SF98" s="94">
        <v>8.9651339999999996E-2</v>
      </c>
      <c r="SG98" s="94">
        <v>0.12849472000000001</v>
      </c>
      <c r="SH98" s="94">
        <v>0.16575633000000001</v>
      </c>
      <c r="SI98" s="94">
        <v>0.19313464</v>
      </c>
      <c r="SJ98" s="94">
        <v>0.20420784</v>
      </c>
      <c r="SK98" s="94">
        <v>0.20054129000000001</v>
      </c>
      <c r="SL98" s="94">
        <v>0.17911793000000001</v>
      </c>
      <c r="SM98" s="94">
        <v>0.1449906</v>
      </c>
      <c r="SN98" s="94">
        <v>0.10591725</v>
      </c>
      <c r="SO98" s="94">
        <v>6.9299385000000005E-2</v>
      </c>
      <c r="SP98" s="94">
        <v>4.0065990000000003E-2</v>
      </c>
      <c r="SQ98" s="94">
        <v>2.0005408999999998E-2</v>
      </c>
      <c r="SR98" s="94">
        <v>8.2848069999999999E-3</v>
      </c>
      <c r="SS98" s="94">
        <v>2.6153673000000001E-3</v>
      </c>
      <c r="ST98" s="94">
        <v>4.8640452E-4</v>
      </c>
      <c r="SU98" s="94">
        <v>3.4855409999999999E-5</v>
      </c>
      <c r="SV98" s="94">
        <v>5.3108796999999999E-6</v>
      </c>
      <c r="SW98" s="94">
        <v>2.6512475000000001E-6</v>
      </c>
      <c r="SX98" s="94">
        <v>1.8140257999999999E-6</v>
      </c>
      <c r="SY98" s="94">
        <v>8.0439065000000005E-7</v>
      </c>
      <c r="SZ98" s="94">
        <v>1.9194458E-7</v>
      </c>
      <c r="TA98" s="94">
        <v>2.0985529999999999E-8</v>
      </c>
      <c r="TB98" s="94">
        <v>5.4528089999999996E-9</v>
      </c>
      <c r="TC98" s="94">
        <v>2.6024713E-9</v>
      </c>
      <c r="TD98" s="94">
        <v>9.7280530000000003E-10</v>
      </c>
      <c r="TE98" s="94">
        <v>0</v>
      </c>
      <c r="TF98" s="94">
        <v>4.3149719999999998E-14</v>
      </c>
      <c r="TG98" s="94">
        <v>6.8449743000000003E-13</v>
      </c>
      <c r="TH98" s="94">
        <v>1.0914558999999999E-11</v>
      </c>
      <c r="TI98" s="94">
        <v>1.7412960999999999E-10</v>
      </c>
      <c r="TJ98" s="94">
        <v>2.7809905000000001E-9</v>
      </c>
      <c r="TK98" s="94">
        <v>4.4503462E-8</v>
      </c>
      <c r="TL98" s="94">
        <v>7.147948E-7</v>
      </c>
      <c r="TM98" s="94">
        <v>1.1556093E-5</v>
      </c>
      <c r="TN98" s="94">
        <v>1.8894783000000001E-4</v>
      </c>
      <c r="TO98" s="94">
        <v>1.5004865E-3</v>
      </c>
      <c r="TP98" s="94">
        <v>5.491241E-3</v>
      </c>
      <c r="TQ98" s="94">
        <v>1.4383356999999999E-2</v>
      </c>
      <c r="TR98" s="94">
        <v>3.0629432000000002E-2</v>
      </c>
      <c r="TS98" s="94">
        <v>5.586609E-2</v>
      </c>
      <c r="TT98" s="94">
        <v>8.9651324000000004E-2</v>
      </c>
      <c r="TU98" s="94">
        <v>0.12849474</v>
      </c>
      <c r="TV98" s="94">
        <v>0.16575641999999999</v>
      </c>
      <c r="TW98" s="94">
        <v>0.19313470999999999</v>
      </c>
      <c r="TX98" s="94">
        <v>0.20420811999999999</v>
      </c>
      <c r="TY98" s="94">
        <v>0.20054157</v>
      </c>
      <c r="TZ98" s="94">
        <v>0.17911826</v>
      </c>
      <c r="UA98" s="94">
        <v>0.14499094000000001</v>
      </c>
      <c r="UB98" s="94">
        <v>0.10591755</v>
      </c>
      <c r="UC98" s="94">
        <v>6.9299540000000007E-2</v>
      </c>
      <c r="UD98" s="94">
        <v>4.0066025999999998E-2</v>
      </c>
      <c r="UE98" s="94">
        <v>2.0005393999999999E-2</v>
      </c>
      <c r="UF98" s="94">
        <v>8.2847960000000005E-3</v>
      </c>
      <c r="UG98" s="94">
        <v>2.6153690000000002E-3</v>
      </c>
      <c r="UH98" s="94">
        <v>4.8640610000000003E-4</v>
      </c>
      <c r="UI98" s="94">
        <v>3.4855526000000003E-5</v>
      </c>
      <c r="UJ98" s="94">
        <v>5.3108839999999998E-6</v>
      </c>
      <c r="UK98" s="94">
        <v>2.6512370000000001E-6</v>
      </c>
      <c r="UL98" s="94">
        <v>1.8140177999999999E-6</v>
      </c>
      <c r="UM98" s="94">
        <v>8.0438759999999999E-7</v>
      </c>
      <c r="UN98" s="94">
        <v>1.9194421999999999E-7</v>
      </c>
      <c r="UO98" s="94">
        <v>2.0985574E-8</v>
      </c>
      <c r="UP98" s="94">
        <v>5.4527915999999998E-9</v>
      </c>
      <c r="UQ98" s="94">
        <v>2.6024602000000002E-9</v>
      </c>
      <c r="UR98" s="94">
        <v>9.7280109999999993E-10</v>
      </c>
      <c r="US98" s="94">
        <v>0</v>
      </c>
      <c r="UT98" s="94">
        <v>4.3149679999999999E-14</v>
      </c>
      <c r="UU98" s="94">
        <v>6.8449660000000002E-13</v>
      </c>
      <c r="UV98" s="94">
        <v>1.0914541E-11</v>
      </c>
      <c r="UW98" s="94">
        <v>1.7412931999999999E-10</v>
      </c>
      <c r="UX98" s="94">
        <v>2.7809847999999999E-9</v>
      </c>
      <c r="UY98" s="94">
        <v>4.4503333999999999E-8</v>
      </c>
      <c r="UZ98" s="94">
        <v>7.1479274999999998E-7</v>
      </c>
      <c r="VA98" s="94">
        <v>1.1556056000000001E-5</v>
      </c>
      <c r="VB98" s="94">
        <v>1.8894712E-4</v>
      </c>
      <c r="VC98" s="94">
        <v>1.5004828999999999E-3</v>
      </c>
      <c r="VD98" s="94">
        <v>5.4912366999999998E-3</v>
      </c>
      <c r="VE98" s="94">
        <v>1.4383355E-2</v>
      </c>
      <c r="VF98" s="94">
        <v>3.0629434000000001E-2</v>
      </c>
      <c r="VG98" s="94">
        <v>5.5866104E-2</v>
      </c>
      <c r="VH98" s="94">
        <v>8.9651300000000003E-2</v>
      </c>
      <c r="VI98" s="94">
        <v>0.12849459999999999</v>
      </c>
      <c r="VJ98" s="94">
        <v>0.16575617000000001</v>
      </c>
      <c r="VK98" s="94">
        <v>0.19313437</v>
      </c>
      <c r="VL98" s="94">
        <v>0.20420778000000001</v>
      </c>
      <c r="VM98" s="94">
        <v>0.20054126</v>
      </c>
      <c r="VN98" s="94">
        <v>0.179118</v>
      </c>
      <c r="VO98" s="94">
        <v>0.14499082999999999</v>
      </c>
      <c r="VP98" s="94">
        <v>0.10591755</v>
      </c>
      <c r="VQ98" s="94">
        <v>6.9299600000000003E-2</v>
      </c>
      <c r="VR98" s="94">
        <v>4.0066060000000001E-2</v>
      </c>
      <c r="VS98" s="94">
        <v>2.0005387999999999E-2</v>
      </c>
      <c r="VT98" s="94">
        <v>8.2847779999999996E-3</v>
      </c>
      <c r="VU98" s="94">
        <v>2.6153633E-3</v>
      </c>
      <c r="VV98" s="94">
        <v>4.8640720000000002E-4</v>
      </c>
      <c r="VW98" s="94">
        <v>3.4855594999999998E-5</v>
      </c>
      <c r="VX98" s="94">
        <v>5.3108839999999998E-6</v>
      </c>
      <c r="VY98" s="94">
        <v>2.6512300000000001E-6</v>
      </c>
      <c r="VZ98" s="94">
        <v>1.814012E-6</v>
      </c>
      <c r="WA98" s="94">
        <v>8.0438460000000002E-7</v>
      </c>
      <c r="WB98" s="94">
        <v>1.9194356000000001E-7</v>
      </c>
      <c r="WC98" s="94">
        <v>2.0985535000000001E-8</v>
      </c>
      <c r="WD98" s="94">
        <v>5.4527620000000003E-9</v>
      </c>
      <c r="WE98" s="94">
        <v>2.6024458000000002E-9</v>
      </c>
      <c r="WF98" s="94">
        <v>9.7279599999999996E-10</v>
      </c>
      <c r="WG98" s="94">
        <v>0</v>
      </c>
      <c r="WH98" s="94">
        <v>4.3149884E-14</v>
      </c>
      <c r="WI98" s="94">
        <v>6.8449969999999999E-13</v>
      </c>
      <c r="WJ98" s="94">
        <v>1.0914583500000001E-11</v>
      </c>
      <c r="WK98" s="94">
        <v>1.7412989999999999E-10</v>
      </c>
      <c r="WL98" s="94">
        <v>2.7809951999999999E-9</v>
      </c>
      <c r="WM98" s="94">
        <v>4.4503484E-8</v>
      </c>
      <c r="WN98" s="94">
        <v>7.1479460000000002E-7</v>
      </c>
      <c r="WO98" s="94">
        <v>1.155609E-5</v>
      </c>
      <c r="WP98" s="94">
        <v>1.8894769999999999E-4</v>
      </c>
      <c r="WQ98" s="94">
        <v>1.5004828000000001E-3</v>
      </c>
      <c r="WR98" s="94">
        <v>5.4912325000000001E-3</v>
      </c>
      <c r="WS98" s="94">
        <v>1.4383350499999999E-2</v>
      </c>
      <c r="WT98" s="94">
        <v>3.0629440000000001E-2</v>
      </c>
      <c r="WU98" s="94">
        <v>5.5866144999999999E-2</v>
      </c>
      <c r="WV98" s="94">
        <v>8.9651400000000006E-2</v>
      </c>
      <c r="WW98" s="94">
        <v>0.12849472000000001</v>
      </c>
      <c r="WX98" s="94">
        <v>0.16575630999999999</v>
      </c>
      <c r="WY98" s="94">
        <v>0.19313456000000001</v>
      </c>
      <c r="WZ98" s="94">
        <v>0.20420782000000001</v>
      </c>
      <c r="XA98" s="94">
        <v>0.20054129000000001</v>
      </c>
      <c r="XB98" s="94">
        <v>0.17911795</v>
      </c>
      <c r="XC98" s="94">
        <v>0.14499068000000001</v>
      </c>
      <c r="XD98" s="94">
        <v>0.105917424</v>
      </c>
      <c r="XE98" s="94">
        <v>6.9299540000000007E-2</v>
      </c>
      <c r="XF98" s="94">
        <v>4.0066056000000003E-2</v>
      </c>
      <c r="XG98" s="94">
        <v>2.0005403000000001E-2</v>
      </c>
      <c r="XH98" s="94">
        <v>8.2847790000000008E-3</v>
      </c>
      <c r="XI98" s="94">
        <v>2.6153598000000001E-3</v>
      </c>
      <c r="XJ98" s="94">
        <v>4.8640679999999999E-4</v>
      </c>
      <c r="XK98" s="94">
        <v>3.4855577000000003E-5</v>
      </c>
      <c r="XL98" s="94">
        <v>5.310874E-6</v>
      </c>
      <c r="XM98" s="94">
        <v>2.6512233999999999E-6</v>
      </c>
      <c r="XN98" s="94">
        <v>1.8140086999999999E-6</v>
      </c>
      <c r="XO98" s="94">
        <v>8.0438264E-7</v>
      </c>
      <c r="XP98" s="94">
        <v>1.9194293E-7</v>
      </c>
      <c r="XQ98" s="94">
        <v>2.098544E-8</v>
      </c>
      <c r="XR98" s="94">
        <v>5.4527383000000002E-9</v>
      </c>
      <c r="XS98" s="94">
        <v>2.6024346999999999E-9</v>
      </c>
      <c r="XT98" s="94">
        <v>9.7279129999999991E-10</v>
      </c>
      <c r="XU98" s="94">
        <v>0</v>
      </c>
      <c r="XV98" s="94">
        <v>4.3150160000000001E-14</v>
      </c>
      <c r="XW98" s="94">
        <v>6.8450430000000002E-13</v>
      </c>
      <c r="XX98" s="94">
        <v>1.0914653E-11</v>
      </c>
      <c r="XY98" s="94">
        <v>1.7413097E-10</v>
      </c>
      <c r="XZ98" s="94">
        <v>2.7810116000000002E-9</v>
      </c>
      <c r="YA98" s="94">
        <v>4.4503756999999998E-8</v>
      </c>
      <c r="YB98" s="94">
        <v>7.1479930000000002E-7</v>
      </c>
      <c r="YC98" s="94">
        <v>1.1556171E-5</v>
      </c>
      <c r="YD98" s="94">
        <v>1.8894914000000001E-4</v>
      </c>
      <c r="YE98" s="94">
        <v>1.5004891000000001E-3</v>
      </c>
      <c r="YF98" s="94">
        <v>5.4912440000000002E-3</v>
      </c>
      <c r="YG98" s="94">
        <v>1.4383371000000001E-2</v>
      </c>
      <c r="YH98" s="94">
        <v>3.0629489999999999E-2</v>
      </c>
      <c r="YI98" s="94">
        <v>5.5866260000000001E-2</v>
      </c>
      <c r="YJ98" s="94">
        <v>8.9651585000000006E-2</v>
      </c>
      <c r="YK98" s="94">
        <v>0.12849501999999999</v>
      </c>
      <c r="YL98" s="94">
        <v>0.16575676</v>
      </c>
      <c r="YM98" s="94">
        <v>0.19313506999999999</v>
      </c>
      <c r="YN98" s="94">
        <v>0.20420825000000001</v>
      </c>
      <c r="YO98" s="94">
        <v>0.20054168999999999</v>
      </c>
      <c r="YP98" s="94">
        <v>0.17911827999999999</v>
      </c>
      <c r="YQ98" s="94">
        <v>0.1449908</v>
      </c>
      <c r="YR98" s="94">
        <v>0.10591747999999999</v>
      </c>
      <c r="YS98" s="94">
        <v>6.929958E-2</v>
      </c>
      <c r="YT98" s="94">
        <v>4.0066110000000002E-2</v>
      </c>
      <c r="YU98" s="94">
        <v>2.0005459E-2</v>
      </c>
      <c r="YV98" s="94">
        <v>8.2848109999999996E-3</v>
      </c>
      <c r="YW98" s="94">
        <v>2.6153700000000001E-3</v>
      </c>
      <c r="YX98" s="94">
        <v>4.8640784000000001E-4</v>
      </c>
      <c r="YY98" s="94">
        <v>3.4855623999999998E-5</v>
      </c>
      <c r="YZ98" s="94">
        <v>5.3108632999999997E-6</v>
      </c>
      <c r="ZA98" s="94">
        <v>2.6512134E-6</v>
      </c>
      <c r="ZB98" s="94">
        <v>1.8140032000000001E-6</v>
      </c>
      <c r="ZC98" s="94">
        <v>8.0438060000000001E-7</v>
      </c>
      <c r="ZD98" s="94">
        <v>1.9194228E-7</v>
      </c>
      <c r="ZE98" s="94">
        <v>2.0985256000000001E-8</v>
      </c>
      <c r="ZF98" s="94">
        <v>5.452696E-9</v>
      </c>
      <c r="ZG98" s="94">
        <v>2.602413E-9</v>
      </c>
      <c r="ZH98" s="94">
        <v>9.7278200000000004E-10</v>
      </c>
      <c r="ZI98" s="94">
        <v>0</v>
      </c>
      <c r="ZJ98" s="94">
        <v>4.3150360000000002E-14</v>
      </c>
      <c r="ZK98" s="94">
        <v>6.8450780000000002E-13</v>
      </c>
      <c r="ZL98" s="94">
        <v>1.0914707000000001E-11</v>
      </c>
      <c r="ZM98" s="94">
        <v>1.7413179000000001E-10</v>
      </c>
      <c r="ZN98" s="94">
        <v>2.781024E-9</v>
      </c>
      <c r="ZO98" s="94">
        <v>4.450394E-8</v>
      </c>
      <c r="ZP98" s="94">
        <v>7.1480179999999999E-7</v>
      </c>
      <c r="ZQ98" s="94">
        <v>1.1556207E-5</v>
      </c>
      <c r="ZR98" s="94">
        <v>1.889498E-4</v>
      </c>
      <c r="ZS98" s="94">
        <v>1.5004929000000001E-3</v>
      </c>
      <c r="ZT98" s="94">
        <v>5.4912553000000001E-3</v>
      </c>
      <c r="ZU98" s="94">
        <v>1.4383396999999999E-2</v>
      </c>
      <c r="ZV98" s="94">
        <v>3.0629534E-2</v>
      </c>
      <c r="ZW98" s="94">
        <v>5.5866353000000001E-2</v>
      </c>
      <c r="ZX98" s="94">
        <v>8.9651770000000006E-2</v>
      </c>
      <c r="ZY98" s="94">
        <v>0.12849527999999999</v>
      </c>
      <c r="ZZ98" s="94">
        <v>0.16575709999999999</v>
      </c>
      <c r="AAA98" s="94">
        <v>0.19313546000000001</v>
      </c>
      <c r="AAB98" s="94">
        <v>0.20420874999999999</v>
      </c>
      <c r="AAC98" s="94">
        <v>0.20054226</v>
      </c>
      <c r="AAD98" s="94">
        <v>0.17911884</v>
      </c>
      <c r="AAE98" s="94">
        <v>0.14499126000000001</v>
      </c>
      <c r="AAF98" s="94">
        <v>0.10591775</v>
      </c>
      <c r="AAG98" s="94">
        <v>6.9299739999999999E-2</v>
      </c>
      <c r="AAH98" s="94">
        <v>4.0066216000000002E-2</v>
      </c>
      <c r="AAI98" s="94">
        <v>2.0005524E-2</v>
      </c>
      <c r="AAJ98" s="94">
        <v>8.2848520000000005E-3</v>
      </c>
      <c r="AAK98" s="94">
        <v>2.6153864000000001E-3</v>
      </c>
      <c r="AAL98" s="94">
        <v>4.8641181999999999E-4</v>
      </c>
      <c r="AAM98" s="94">
        <v>3.4855881999999997E-5</v>
      </c>
      <c r="AAN98" s="94">
        <v>5.3108799999999997E-6</v>
      </c>
      <c r="AAO98" s="94">
        <v>2.6512141E-6</v>
      </c>
      <c r="AAP98" s="94">
        <v>1.8140057E-6</v>
      </c>
      <c r="AAQ98" s="94">
        <v>8.0438289999999999E-7</v>
      </c>
      <c r="AAR98" s="94">
        <v>1.9194305999999999E-7</v>
      </c>
      <c r="AAS98" s="94">
        <v>2.0985218999999999E-8</v>
      </c>
      <c r="AAT98" s="94">
        <v>5.4526685000000003E-9</v>
      </c>
      <c r="AAU98" s="94">
        <v>2.6023944999999999E-9</v>
      </c>
      <c r="AAV98" s="94">
        <v>9.7277459999999996E-10</v>
      </c>
      <c r="AAW98" s="94">
        <v>0</v>
      </c>
      <c r="AAX98" s="94">
        <v>4.314999E-14</v>
      </c>
      <c r="AAY98" s="94">
        <v>6.8450120000000005E-13</v>
      </c>
      <c r="AAZ98" s="94">
        <v>1.0914599E-11</v>
      </c>
      <c r="ABA98" s="94">
        <v>1.7413003999999999E-10</v>
      </c>
      <c r="ABB98" s="94">
        <v>2.7809973999999998E-9</v>
      </c>
      <c r="ABC98" s="94">
        <v>4.4503532999999999E-8</v>
      </c>
      <c r="ABD98" s="94">
        <v>7.1479539999999996E-7</v>
      </c>
      <c r="ABE98" s="94">
        <v>1.1556102999999999E-5</v>
      </c>
      <c r="ABF98" s="94">
        <v>1.8894808000000001E-4</v>
      </c>
      <c r="ABG98" s="94">
        <v>1.5004885999999999E-3</v>
      </c>
      <c r="ABH98" s="94">
        <v>5.4912496999999999E-3</v>
      </c>
      <c r="ABI98" s="94">
        <v>1.4383391000000001E-2</v>
      </c>
      <c r="ABJ98" s="94">
        <v>3.0629528999999999E-2</v>
      </c>
      <c r="ABK98" s="94">
        <v>5.5866341999999999E-2</v>
      </c>
      <c r="ABL98" s="94">
        <v>8.9651739999999994E-2</v>
      </c>
      <c r="ABM98" s="94">
        <v>0.12849529000000001</v>
      </c>
      <c r="ABN98" s="94">
        <v>0.16575703</v>
      </c>
      <c r="ABO98" s="94">
        <v>0.19313526</v>
      </c>
      <c r="ABP98" s="94">
        <v>0.20420849999999999</v>
      </c>
      <c r="ABQ98" s="94">
        <v>0.20054193000000001</v>
      </c>
      <c r="ABR98" s="94">
        <v>0.17911843999999999</v>
      </c>
      <c r="ABS98" s="94">
        <v>0.14499097</v>
      </c>
      <c r="ABT98" s="94">
        <v>0.10591752</v>
      </c>
      <c r="ABU98" s="94">
        <v>6.9299570000000005E-2</v>
      </c>
      <c r="ABV98" s="94">
        <v>4.0066127E-2</v>
      </c>
      <c r="ABW98" s="94">
        <v>2.0005511E-2</v>
      </c>
      <c r="ABX98" s="94">
        <v>8.2848729999999999E-3</v>
      </c>
      <c r="ABY98" s="94">
        <v>2.6154066E-3</v>
      </c>
      <c r="ABZ98" s="94">
        <v>4.8642082000000002E-4</v>
      </c>
      <c r="ACA98" s="94">
        <v>3.4856534E-5</v>
      </c>
      <c r="ACB98" s="94">
        <v>5.3109716E-6</v>
      </c>
      <c r="ACC98" s="94">
        <v>2.6512496000000001E-6</v>
      </c>
      <c r="ACD98" s="94">
        <v>1.8140344E-6</v>
      </c>
      <c r="ACE98" s="94">
        <v>8.0439934999999995E-7</v>
      </c>
      <c r="ACF98" s="94">
        <v>1.919483E-7</v>
      </c>
      <c r="ACG98" s="94">
        <v>2.0985876E-8</v>
      </c>
      <c r="ACH98" s="94">
        <v>5.4527765E-9</v>
      </c>
      <c r="ACI98" s="94">
        <v>2.6024296E-9</v>
      </c>
      <c r="ACJ98" s="94">
        <v>9.727886999999999E-10</v>
      </c>
      <c r="ACK98" s="94">
        <v>0</v>
      </c>
      <c r="ACL98" s="94">
        <v>4.3149226999999998E-14</v>
      </c>
      <c r="ACM98" s="94">
        <v>6.8448980000000003E-13</v>
      </c>
      <c r="ACN98" s="94">
        <v>1.0914438000000001E-11</v>
      </c>
      <c r="ACO98" s="94">
        <v>1.7412765999999999E-10</v>
      </c>
      <c r="ACP98" s="94">
        <v>2.780963E-9</v>
      </c>
      <c r="ACQ98" s="94">
        <v>4.4503036000000003E-8</v>
      </c>
      <c r="ACR98" s="94">
        <v>7.1478809999999995E-7</v>
      </c>
      <c r="ACS98" s="94">
        <v>1.1555987E-5</v>
      </c>
      <c r="ACT98" s="94">
        <v>1.8894608000000001E-4</v>
      </c>
      <c r="ACU98" s="94">
        <v>1.5004826E-3</v>
      </c>
      <c r="ACV98" s="94">
        <v>5.4912429999999998E-3</v>
      </c>
      <c r="ACW98" s="94">
        <v>1.4383393E-2</v>
      </c>
      <c r="ACX98" s="94">
        <v>3.0629547E-2</v>
      </c>
      <c r="ACY98" s="94">
        <v>5.5866359999999997E-2</v>
      </c>
      <c r="ACZ98" s="94">
        <v>8.9651720000000004E-2</v>
      </c>
      <c r="ADA98" s="94">
        <v>0.12849500999999999</v>
      </c>
      <c r="ADB98" s="94">
        <v>0.16575648000000001</v>
      </c>
      <c r="ADC98" s="94">
        <v>0.19313433999999999</v>
      </c>
      <c r="ADD98" s="94">
        <v>0.20420695999999999</v>
      </c>
      <c r="ADE98" s="94">
        <v>0.20054036</v>
      </c>
      <c r="ADF98" s="94">
        <v>0.179117</v>
      </c>
      <c r="ADG98" s="94">
        <v>0.14498985</v>
      </c>
      <c r="ADH98" s="94">
        <v>0.10591684</v>
      </c>
      <c r="ADI98" s="94">
        <v>6.9299260000000001E-2</v>
      </c>
      <c r="ADJ98" s="94">
        <v>4.0066049999999999E-2</v>
      </c>
      <c r="ADK98" s="94">
        <v>2.0005493999999999E-2</v>
      </c>
      <c r="ADL98" s="94">
        <v>8.2848769999999995E-3</v>
      </c>
      <c r="ADM98" s="94">
        <v>2.6154055000000001E-3</v>
      </c>
      <c r="ADN98" s="94">
        <v>4.864151E-4</v>
      </c>
      <c r="ADO98" s="94">
        <v>3.4856169999999998E-5</v>
      </c>
      <c r="ADP98" s="94">
        <v>5.3110149999999998E-6</v>
      </c>
      <c r="ADQ98" s="94">
        <v>2.6513170000000002E-6</v>
      </c>
      <c r="ADR98" s="94">
        <v>1.8140556E-6</v>
      </c>
      <c r="ADS98" s="94">
        <v>8.0438829999999999E-7</v>
      </c>
      <c r="ADT98" s="94">
        <v>1.919384E-7</v>
      </c>
      <c r="ADU98" s="94">
        <v>2.0984507000000001E-8</v>
      </c>
      <c r="ADV98" s="94">
        <v>5.4528979999999998E-9</v>
      </c>
      <c r="ADW98" s="94">
        <v>2.6025522000000002E-9</v>
      </c>
      <c r="ADX98" s="94">
        <v>9.728461E-10</v>
      </c>
      <c r="ADY98" s="100"/>
      <c r="ADZ98" s="101"/>
      <c r="AEA98" s="101"/>
      <c r="AEB98" s="101"/>
      <c r="AEC98" s="101"/>
      <c r="AED98" s="144">
        <f t="shared" si="51"/>
        <v>93</v>
      </c>
      <c r="AEE98" s="142"/>
      <c r="AEF98" s="158">
        <f t="shared" si="63"/>
        <v>93</v>
      </c>
      <c r="AEG98" s="138">
        <f t="shared" si="64"/>
        <v>9.7278809999999992E-10</v>
      </c>
      <c r="AEH98" s="138">
        <f t="shared" si="64"/>
        <v>9.7279640000000008E-10</v>
      </c>
      <c r="AEI98" s="138">
        <f t="shared" si="64"/>
        <v>9.7279820000000004E-10</v>
      </c>
      <c r="AEJ98" s="138">
        <f t="shared" si="64"/>
        <v>9.7281760000000002E-10</v>
      </c>
      <c r="AEK98" s="138">
        <f t="shared" si="64"/>
        <v>9.7280239999999993E-10</v>
      </c>
      <c r="AEL98" s="138">
        <f t="shared" si="64"/>
        <v>9.7280169999999991E-10</v>
      </c>
      <c r="AEM98" s="138">
        <f t="shared" si="64"/>
        <v>9.7280660000000003E-10</v>
      </c>
      <c r="AEN98" s="138">
        <f t="shared" si="64"/>
        <v>9.7280740000000007E-10</v>
      </c>
      <c r="AEO98" s="138">
        <f t="shared" si="64"/>
        <v>9.7280699999999995E-10</v>
      </c>
      <c r="AEP98" s="138">
        <f t="shared" si="64"/>
        <v>9.7280759999999993E-10</v>
      </c>
      <c r="AEQ98" s="138">
        <f t="shared" si="65"/>
        <v>9.7280990000000004E-10</v>
      </c>
      <c r="AER98" s="138">
        <f t="shared" si="65"/>
        <v>9.7280899999999996E-10</v>
      </c>
      <c r="AES98" s="138">
        <f t="shared" si="65"/>
        <v>9.7280530000000003E-10</v>
      </c>
      <c r="AET98" s="138">
        <f t="shared" si="65"/>
        <v>9.7280109999999993E-10</v>
      </c>
      <c r="AEU98" s="138">
        <f t="shared" si="65"/>
        <v>9.7279599999999996E-10</v>
      </c>
      <c r="AEV98" s="138">
        <f t="shared" si="65"/>
        <v>9.7279129999999991E-10</v>
      </c>
      <c r="AEW98" s="138">
        <f t="shared" si="65"/>
        <v>9.7278200000000004E-10</v>
      </c>
      <c r="AEX98" s="138">
        <f t="shared" si="65"/>
        <v>9.7277459999999996E-10</v>
      </c>
      <c r="AEY98" s="138">
        <f t="shared" si="65"/>
        <v>9.727886999999999E-10</v>
      </c>
      <c r="AEZ98" s="130">
        <f t="shared" si="52"/>
        <v>26.39</v>
      </c>
      <c r="AFA98" s="91"/>
      <c r="AFB98" s="94">
        <v>9.7280179999999994E-10</v>
      </c>
      <c r="AFC98" s="139">
        <f t="shared" si="53"/>
        <v>9.727995210526315E-10</v>
      </c>
      <c r="AFD98" s="91"/>
      <c r="AFE98" s="142"/>
      <c r="AFF98" s="142"/>
      <c r="AFG98" s="138">
        <f t="shared" si="62"/>
        <v>0.20420774999999999</v>
      </c>
      <c r="AFH98" s="138">
        <f t="shared" si="62"/>
        <v>0.20420858</v>
      </c>
      <c r="AFI98" s="138">
        <f t="shared" si="62"/>
        <v>0.20420775999999999</v>
      </c>
      <c r="AFJ98" s="138">
        <f t="shared" si="62"/>
        <v>0.20420724000000001</v>
      </c>
      <c r="AFK98" s="138">
        <f t="shared" si="62"/>
        <v>0.20420830000000001</v>
      </c>
      <c r="AFL98" s="138">
        <f t="shared" si="62"/>
        <v>0.20420799000000001</v>
      </c>
      <c r="AFM98" s="138">
        <f t="shared" si="62"/>
        <v>0.20420766000000001</v>
      </c>
      <c r="AFN98" s="138">
        <f t="shared" si="62"/>
        <v>0.20420779999999999</v>
      </c>
      <c r="AFO98" s="138">
        <f t="shared" si="62"/>
        <v>0.20420763</v>
      </c>
      <c r="AFP98" s="138">
        <f t="shared" si="62"/>
        <v>0.20420743999999999</v>
      </c>
      <c r="AFQ98" s="138">
        <f t="shared" si="62"/>
        <v>0.20420736</v>
      </c>
      <c r="AFR98" s="138">
        <f t="shared" si="62"/>
        <v>0.20420763</v>
      </c>
      <c r="AFS98" s="138">
        <f t="shared" si="62"/>
        <v>0.20420784</v>
      </c>
      <c r="AFT98" s="138">
        <f t="shared" si="62"/>
        <v>0.20420811999999999</v>
      </c>
      <c r="AFU98" s="138">
        <f t="shared" si="62"/>
        <v>0.20420778000000001</v>
      </c>
      <c r="AFV98" s="138">
        <f t="shared" si="62"/>
        <v>0.20420782000000001</v>
      </c>
      <c r="AFW98" s="138">
        <f t="shared" si="61"/>
        <v>0.20420825000000001</v>
      </c>
      <c r="AFX98" s="138">
        <f t="shared" si="61"/>
        <v>0.20420874999999999</v>
      </c>
      <c r="AFY98" s="138">
        <f t="shared" si="61"/>
        <v>0.20420849999999999</v>
      </c>
      <c r="AFZ98" s="138" t="e">
        <f t="shared" si="61"/>
        <v>#VALUE!</v>
      </c>
      <c r="AGA98" s="139">
        <f t="shared" si="55"/>
        <v>0.20420790526315791</v>
      </c>
      <c r="AGB98" s="91"/>
      <c r="AGC98" s="91"/>
      <c r="AGD98" s="91"/>
      <c r="AGE98" s="91"/>
      <c r="AGF98" s="91"/>
      <c r="AGG98" s="91"/>
      <c r="AGH98" s="91"/>
      <c r="AGI98" s="91"/>
      <c r="AGJ98" s="91"/>
      <c r="AGK98" s="91"/>
      <c r="AGL98" s="91"/>
      <c r="AGM98" s="91"/>
      <c r="AGN98" s="91"/>
      <c r="AGO98" s="91"/>
      <c r="AGP98" s="91"/>
      <c r="AGQ98" s="91"/>
      <c r="AGR98" s="91"/>
      <c r="AGS98" s="91"/>
      <c r="AGT98" s="91"/>
      <c r="AGU98" s="91"/>
      <c r="AGV98" s="91"/>
      <c r="AGW98" s="91"/>
      <c r="AGX98" s="91"/>
      <c r="AGY98" s="91"/>
      <c r="AGZ98" s="91"/>
      <c r="AHA98" s="91"/>
      <c r="AHB98" s="91"/>
      <c r="AHC98" s="91"/>
      <c r="AHD98" s="91"/>
      <c r="AHE98" s="91"/>
      <c r="AHF98" s="91"/>
      <c r="AHG98" s="91"/>
      <c r="AHH98" s="91"/>
      <c r="AHI98" s="91"/>
      <c r="AHJ98" s="91"/>
      <c r="AHK98" s="91"/>
      <c r="AHL98" s="91"/>
      <c r="AHM98" s="91"/>
      <c r="AHN98" s="91"/>
      <c r="AHO98" s="91"/>
      <c r="AHP98" s="91"/>
      <c r="AHQ98" s="91"/>
      <c r="AHR98" s="91"/>
      <c r="AHS98" s="91"/>
      <c r="AHT98" s="91"/>
      <c r="AHU98" s="91"/>
      <c r="AHV98" s="91"/>
      <c r="AHW98" s="91"/>
      <c r="AHX98" s="91"/>
      <c r="AHY98" s="91"/>
      <c r="AHZ98" s="91"/>
      <c r="AIA98" s="91"/>
      <c r="AIB98" s="91"/>
      <c r="AIC98" s="91"/>
      <c r="AID98" s="91"/>
      <c r="AIE98" s="91"/>
      <c r="AIF98" s="91"/>
      <c r="AIG98" s="91"/>
      <c r="AIH98" s="91"/>
      <c r="AII98" s="91"/>
      <c r="AIJ98" s="91"/>
      <c r="AIK98" s="91"/>
      <c r="AIL98" s="91"/>
      <c r="AIM98" s="91"/>
      <c r="AIN98" s="91"/>
      <c r="AIO98" s="91"/>
      <c r="AIP98" s="91"/>
      <c r="AIQ98" s="91"/>
      <c r="AIR98" s="91"/>
      <c r="AIS98" s="91"/>
      <c r="AIT98" s="91"/>
      <c r="AIU98" s="91"/>
      <c r="AIV98" s="91"/>
      <c r="AIW98" s="91"/>
      <c r="AIX98" s="91"/>
      <c r="AIY98" s="91"/>
      <c r="AIZ98" s="91"/>
      <c r="AJA98" s="91"/>
      <c r="AJB98" s="91"/>
      <c r="AJC98" s="91"/>
      <c r="AJD98" s="91"/>
      <c r="AJE98" s="91"/>
      <c r="AJF98" s="91"/>
      <c r="AJG98" s="91"/>
      <c r="AJH98" s="91"/>
      <c r="AJI98" s="91"/>
      <c r="AJJ98" s="91"/>
      <c r="AJK98" s="91"/>
      <c r="AJL98" s="91"/>
      <c r="AJM98" s="91"/>
      <c r="AJN98" s="91"/>
      <c r="AJO98" s="91"/>
      <c r="AJP98" s="91"/>
      <c r="AJQ98" s="91"/>
      <c r="AJR98" s="91"/>
      <c r="AJS98" s="91"/>
      <c r="AJT98" s="91"/>
      <c r="AJU98" s="91"/>
      <c r="AJV98" s="91"/>
      <c r="AJW98" s="91"/>
      <c r="AJX98" s="91"/>
      <c r="AJY98" s="91"/>
      <c r="AJZ98" s="91"/>
      <c r="AKA98" s="91"/>
      <c r="AKB98" s="91"/>
      <c r="AKC98" s="91"/>
      <c r="AKD98" s="91"/>
      <c r="AKE98" s="91"/>
      <c r="AKF98" s="91"/>
      <c r="AKG98" s="91"/>
      <c r="AKH98" s="91"/>
      <c r="AKI98" s="91"/>
      <c r="AKJ98" s="91"/>
      <c r="AKK98" s="91"/>
      <c r="AKL98" s="91"/>
      <c r="AKM98" s="91"/>
      <c r="AKN98" s="91"/>
      <c r="AKO98" s="91"/>
      <c r="AKP98" s="91"/>
      <c r="AKQ98" s="91"/>
      <c r="AKR98" s="91"/>
      <c r="AKS98" s="91"/>
      <c r="AKT98" s="91"/>
      <c r="AKU98" s="91"/>
      <c r="AKV98" s="91"/>
      <c r="AKW98" s="91"/>
      <c r="AKX98" s="91"/>
      <c r="AKY98" s="91"/>
      <c r="AKZ98" s="91"/>
      <c r="ALA98" s="91"/>
      <c r="ALB98" s="91"/>
      <c r="ALC98" s="91"/>
      <c r="ALD98" s="91"/>
      <c r="ALE98" s="91"/>
      <c r="ALF98" s="91"/>
      <c r="ALG98" s="91"/>
      <c r="ALH98" s="91"/>
      <c r="ALI98" s="91"/>
      <c r="ALJ98" s="91"/>
      <c r="ALK98" s="91"/>
      <c r="ALL98" s="91"/>
      <c r="ALM98" s="91"/>
      <c r="ALN98" s="91"/>
      <c r="ALO98" s="91"/>
      <c r="ALP98" s="91"/>
      <c r="ALQ98" s="91"/>
      <c r="ALR98" s="91"/>
      <c r="ALS98" s="91"/>
      <c r="ALT98" s="91"/>
      <c r="ALU98" s="91"/>
      <c r="ALV98" s="91"/>
      <c r="ALW98" s="91"/>
      <c r="ALX98" s="91"/>
      <c r="ALY98" s="91"/>
      <c r="ALZ98" s="91"/>
      <c r="AMA98" s="91"/>
      <c r="AMB98" s="91"/>
      <c r="AMC98" s="91"/>
      <c r="AMD98" s="91"/>
      <c r="AME98" s="91"/>
      <c r="AMF98" s="91"/>
      <c r="AMG98" s="91"/>
      <c r="AMH98" s="91"/>
      <c r="AMI98" s="91"/>
      <c r="AMJ98" s="91"/>
      <c r="AMK98" s="91"/>
      <c r="AML98" s="91"/>
      <c r="AMM98" s="91"/>
      <c r="AMN98" s="91"/>
      <c r="AMO98" s="91"/>
      <c r="AMP98" s="91"/>
      <c r="AMQ98" s="91"/>
      <c r="AMR98" s="91"/>
      <c r="AMS98" s="91"/>
      <c r="AMT98" s="91"/>
      <c r="AMU98" s="91"/>
      <c r="AMV98" s="91"/>
      <c r="AMW98" s="91"/>
      <c r="AMX98" s="91"/>
      <c r="AMY98" s="91"/>
      <c r="AMZ98" s="91"/>
      <c r="ANA98" s="91"/>
      <c r="ANB98" s="91"/>
      <c r="ANC98" s="91"/>
      <c r="AND98" s="91"/>
      <c r="ANE98" s="91"/>
      <c r="ANF98" s="91"/>
      <c r="ANG98" s="91"/>
      <c r="ANH98" s="91"/>
      <c r="ANI98" s="91"/>
      <c r="ANJ98" s="91"/>
      <c r="ANK98" s="91"/>
      <c r="ANL98" s="91"/>
      <c r="ANM98" s="91"/>
      <c r="ANN98" s="91"/>
      <c r="ANO98" s="91"/>
      <c r="ANP98" s="91"/>
      <c r="ANQ98" s="91"/>
      <c r="ANR98" s="91"/>
      <c r="ANS98" s="91"/>
      <c r="ANT98" s="91"/>
      <c r="ANU98" s="91"/>
      <c r="ANV98" s="91"/>
      <c r="ANW98" s="91"/>
      <c r="ANX98" s="91"/>
      <c r="ANY98" s="91"/>
      <c r="ANZ98" s="91"/>
      <c r="AOA98" s="91"/>
      <c r="AOB98" s="91"/>
      <c r="AOC98" s="91"/>
      <c r="AOD98" s="91"/>
      <c r="AOE98" s="91"/>
      <c r="AOF98" s="91"/>
      <c r="AOG98" s="91"/>
      <c r="AOH98" s="91"/>
      <c r="AOI98" s="91"/>
      <c r="AOJ98" s="91"/>
      <c r="AOK98" s="91"/>
      <c r="AOL98" s="91"/>
      <c r="AOM98" s="91"/>
      <c r="AON98" s="91"/>
      <c r="AOO98" s="91"/>
      <c r="AOP98" s="91"/>
      <c r="AOQ98" s="91"/>
      <c r="AOR98" s="91"/>
      <c r="AOS98" s="91"/>
      <c r="AOT98" s="91"/>
      <c r="AOU98" s="91"/>
      <c r="AOV98" s="91"/>
      <c r="AOW98" s="91"/>
      <c r="AOX98" s="91"/>
      <c r="AOY98" s="91"/>
      <c r="AOZ98" s="91"/>
      <c r="APA98" s="91"/>
      <c r="APB98" s="91"/>
      <c r="APC98" s="91"/>
      <c r="APD98" s="91"/>
      <c r="APE98" s="91"/>
      <c r="APF98" s="91"/>
      <c r="APG98" s="91"/>
      <c r="APH98" s="91"/>
      <c r="API98" s="91"/>
      <c r="APJ98" s="91"/>
      <c r="APK98" s="91"/>
      <c r="APL98" s="91"/>
      <c r="APM98" s="91"/>
      <c r="APN98" s="91"/>
      <c r="APO98" s="91"/>
      <c r="APP98" s="91"/>
      <c r="APQ98" s="91"/>
      <c r="APR98" s="91"/>
      <c r="APS98" s="91"/>
      <c r="APT98" s="91"/>
      <c r="APU98" s="91"/>
      <c r="APV98" s="91"/>
      <c r="APW98" s="91"/>
      <c r="APX98" s="91"/>
      <c r="APY98" s="91"/>
      <c r="APZ98" s="91"/>
      <c r="AQA98" s="91"/>
      <c r="AQB98" s="91"/>
      <c r="AQC98" s="91"/>
      <c r="AQD98" s="91"/>
      <c r="AQE98" s="91"/>
      <c r="AQF98" s="91"/>
      <c r="AQG98" s="91"/>
      <c r="AQH98" s="91"/>
      <c r="AQI98" s="91"/>
      <c r="AQJ98" s="91"/>
      <c r="AQK98" s="91"/>
      <c r="AQL98" s="91"/>
      <c r="AQM98" s="91"/>
      <c r="AQN98" s="91"/>
      <c r="AQO98" s="91"/>
      <c r="AQP98" s="91"/>
      <c r="AQQ98" s="91"/>
      <c r="AQR98" s="91"/>
      <c r="AQS98" s="91"/>
      <c r="AQT98" s="91"/>
      <c r="AQU98" s="91"/>
      <c r="AQV98" s="91"/>
      <c r="AQW98" s="91"/>
      <c r="AQX98" s="91"/>
      <c r="AQY98" s="91"/>
      <c r="AQZ98" s="91"/>
      <c r="ARA98" s="91"/>
      <c r="ARB98" s="91"/>
      <c r="ARC98" s="91"/>
      <c r="ARD98" s="91"/>
      <c r="ARE98" s="91"/>
      <c r="ARF98" s="91"/>
      <c r="ARG98" s="91"/>
      <c r="ARH98" s="91"/>
      <c r="ARI98" s="91"/>
      <c r="ARJ98" s="91"/>
      <c r="ARK98" s="91"/>
      <c r="ARL98" s="91"/>
      <c r="ARM98" s="91"/>
      <c r="ARN98" s="91"/>
      <c r="ARO98" s="91"/>
      <c r="ARP98" s="91"/>
      <c r="ARQ98" s="91"/>
      <c r="ARR98" s="91"/>
      <c r="ARS98" s="91"/>
      <c r="ART98" s="91"/>
      <c r="ARU98" s="91"/>
      <c r="ARV98" s="91"/>
      <c r="ARW98" s="91"/>
      <c r="ARX98" s="91"/>
      <c r="ARY98" s="91"/>
      <c r="ARZ98" s="91"/>
      <c r="ASA98" s="91"/>
      <c r="ASB98" s="91"/>
      <c r="ASC98" s="91"/>
      <c r="ASD98" s="91"/>
      <c r="ASE98" s="91"/>
      <c r="ASF98" s="91"/>
      <c r="ASG98" s="91"/>
      <c r="ASH98" s="91"/>
      <c r="ASI98" s="91"/>
      <c r="ASJ98" s="91"/>
      <c r="ASK98" s="91"/>
      <c r="ASL98" s="91"/>
      <c r="ASM98" s="91"/>
      <c r="ASN98" s="91"/>
      <c r="ASO98" s="91"/>
      <c r="ASP98" s="91"/>
      <c r="ASQ98" s="91"/>
      <c r="ASR98" s="91"/>
    </row>
    <row r="99" spans="1:1188" ht="1.1499999999999999" customHeight="1" x14ac:dyDescent="0.25">
      <c r="A99" s="129">
        <v>94</v>
      </c>
      <c r="B99" s="130">
        <v>26.68</v>
      </c>
      <c r="C99" s="123">
        <f>IF(ROW()-$B$4&lt;$B$112,2,3)</f>
        <v>3</v>
      </c>
      <c r="D99" s="129">
        <v>94</v>
      </c>
      <c r="E99" s="91">
        <v>0</v>
      </c>
      <c r="F99" s="92">
        <v>1.9244291999999999E-13</v>
      </c>
      <c r="G99" s="92">
        <v>3.0419857E-12</v>
      </c>
      <c r="H99" s="92">
        <v>4.8250750000000001E-11</v>
      </c>
      <c r="I99" s="92">
        <v>7.6359434999999999E-10</v>
      </c>
      <c r="J99" s="92">
        <v>1.2042144999999999E-8</v>
      </c>
      <c r="K99" s="92">
        <v>1.8885673000000001E-7</v>
      </c>
      <c r="L99" s="92">
        <v>2.9350053E-6</v>
      </c>
      <c r="M99" s="92">
        <v>4.4912988000000002E-5</v>
      </c>
      <c r="N99" s="92">
        <v>6.6861212999999998E-4</v>
      </c>
      <c r="O99" s="92">
        <v>3.1372336999999999E-3</v>
      </c>
      <c r="P99" s="92">
        <v>9.3211130000000007E-3</v>
      </c>
      <c r="Q99" s="92">
        <v>2.1615557000000001E-2</v>
      </c>
      <c r="R99" s="92">
        <v>4.216578E-2</v>
      </c>
      <c r="S99" s="92">
        <v>7.168708E-2</v>
      </c>
      <c r="T99" s="92">
        <v>0.108302474</v>
      </c>
      <c r="U99" s="92">
        <v>0.14694467</v>
      </c>
      <c r="V99" s="92">
        <v>0.17999356999999999</v>
      </c>
      <c r="W99" s="92">
        <v>0.20008123999999999</v>
      </c>
      <c r="X99" s="92">
        <v>0.20325871000000001</v>
      </c>
      <c r="Y99" s="92">
        <v>0.19131453000000001</v>
      </c>
      <c r="Z99" s="93">
        <v>0.16329204999999999</v>
      </c>
      <c r="AA99" s="93">
        <v>0.1262046</v>
      </c>
      <c r="AB99" s="93">
        <v>8.7851815E-2</v>
      </c>
      <c r="AC99" s="93">
        <v>5.4546817999999997E-2</v>
      </c>
      <c r="AD99" s="93">
        <v>2.9707629999999999E-2</v>
      </c>
      <c r="AE99" s="93">
        <v>1.379324E-2</v>
      </c>
      <c r="AF99" s="93">
        <v>5.1771719999999999E-3</v>
      </c>
      <c r="AG99" s="93">
        <v>1.3840878E-3</v>
      </c>
      <c r="AH99" s="93">
        <v>1.7208762000000001E-4</v>
      </c>
      <c r="AI99" s="93">
        <v>1.3826650500000001E-5</v>
      </c>
      <c r="AJ99" s="93">
        <v>3.3222384000000001E-6</v>
      </c>
      <c r="AK99" s="93">
        <v>2.1576400000000001E-6</v>
      </c>
      <c r="AL99" s="93">
        <v>1.3128404E-6</v>
      </c>
      <c r="AM99" s="93">
        <v>4.773888E-7</v>
      </c>
      <c r="AN99" s="93">
        <v>8.3593490000000003E-8</v>
      </c>
      <c r="AO99" s="93">
        <v>9.8616050000000007E-9</v>
      </c>
      <c r="AP99" s="93">
        <v>3.4211910000000002E-9</v>
      </c>
      <c r="AQ99" s="93">
        <v>1.5741114999999999E-9</v>
      </c>
      <c r="AR99" s="93">
        <v>5.5200719999999998E-10</v>
      </c>
      <c r="AS99" s="94">
        <v>0</v>
      </c>
      <c r="AT99" s="94">
        <v>1.9244477E-13</v>
      </c>
      <c r="AU99" s="94">
        <v>3.0420074E-12</v>
      </c>
      <c r="AV99" s="94">
        <v>4.8250886000000002E-11</v>
      </c>
      <c r="AW99" s="94">
        <v>7.6359329999999996E-10</v>
      </c>
      <c r="AX99" s="94">
        <v>1.2042086999999999E-8</v>
      </c>
      <c r="AY99" s="94">
        <v>1.8885527999999999E-7</v>
      </c>
      <c r="AZ99" s="94">
        <v>2.9349780000000001E-6</v>
      </c>
      <c r="BA99" s="94">
        <v>4.4912549999999997E-5</v>
      </c>
      <c r="BB99" s="94">
        <v>6.6860599999999997E-4</v>
      </c>
      <c r="BC99" s="94">
        <v>3.1372170999999999E-3</v>
      </c>
      <c r="BD99" s="94">
        <v>9.3210805000000004E-3</v>
      </c>
      <c r="BE99" s="94">
        <v>2.1615514999999998E-2</v>
      </c>
      <c r="BF99" s="94">
        <v>4.2165755999999999E-2</v>
      </c>
      <c r="BG99" s="94">
        <v>7.1687130000000002E-2</v>
      </c>
      <c r="BH99" s="94">
        <v>0.10830266</v>
      </c>
      <c r="BI99" s="94">
        <v>0.14694500999999999</v>
      </c>
      <c r="BJ99" s="94">
        <v>0.17999412000000001</v>
      </c>
      <c r="BK99" s="94">
        <v>0.20008198999999999</v>
      </c>
      <c r="BL99" s="94">
        <v>0.20325962</v>
      </c>
      <c r="BM99" s="94">
        <v>0.19131543000000001</v>
      </c>
      <c r="BN99" s="94">
        <v>0.16329277</v>
      </c>
      <c r="BO99" s="94">
        <v>0.12620506000000001</v>
      </c>
      <c r="BP99" s="94">
        <v>8.7852040000000006E-2</v>
      </c>
      <c r="BQ99" s="94">
        <v>5.4546885000000003E-2</v>
      </c>
      <c r="BR99" s="94">
        <v>2.9707609999999999E-2</v>
      </c>
      <c r="BS99" s="94">
        <v>1.3793207E-2</v>
      </c>
      <c r="BT99" s="94">
        <v>5.1771435000000001E-3</v>
      </c>
      <c r="BU99" s="94">
        <v>1.3840761E-3</v>
      </c>
      <c r="BV99" s="94">
        <v>1.7208568000000001E-4</v>
      </c>
      <c r="BW99" s="94">
        <v>1.3826533000000001E-5</v>
      </c>
      <c r="BX99" s="94">
        <v>3.3222163E-6</v>
      </c>
      <c r="BY99" s="94">
        <v>2.1576249999999999E-6</v>
      </c>
      <c r="BZ99" s="94">
        <v>1.3128285E-6</v>
      </c>
      <c r="CA99" s="94">
        <v>4.7738399999999996E-7</v>
      </c>
      <c r="CB99" s="94">
        <v>8.3593330000000005E-8</v>
      </c>
      <c r="CC99" s="94">
        <v>9.8616360000000007E-9</v>
      </c>
      <c r="CD99" s="94">
        <v>3.4211928999999999E-9</v>
      </c>
      <c r="CE99" s="94">
        <v>1.5741120999999999E-9</v>
      </c>
      <c r="CF99" s="94">
        <v>5.5201194E-10</v>
      </c>
      <c r="CG99" s="94">
        <v>0</v>
      </c>
      <c r="CH99" s="94">
        <v>1.9241856000000001E-13</v>
      </c>
      <c r="CI99" s="94">
        <v>3.0416878000000001E-12</v>
      </c>
      <c r="CJ99" s="94">
        <v>4.8247204999999997E-11</v>
      </c>
      <c r="CK99" s="94">
        <v>7.6355532999999998E-10</v>
      </c>
      <c r="CL99" s="94">
        <v>1.2041765000000001E-8</v>
      </c>
      <c r="CM99" s="94">
        <v>1.8885363000000001E-7</v>
      </c>
      <c r="CN99" s="94">
        <v>2.9349865E-6</v>
      </c>
      <c r="CO99" s="94">
        <v>4.4912817000000001E-5</v>
      </c>
      <c r="CP99" s="94">
        <v>6.6861003999999999E-4</v>
      </c>
      <c r="CQ99" s="94">
        <v>3.1372345999999998E-3</v>
      </c>
      <c r="CR99" s="94">
        <v>9.3211249999999995E-3</v>
      </c>
      <c r="CS99" s="94">
        <v>2.1615599999999999E-2</v>
      </c>
      <c r="CT99" s="94">
        <v>4.2165883000000001E-2</v>
      </c>
      <c r="CU99" s="94">
        <v>7.1687290000000001E-2</v>
      </c>
      <c r="CV99" s="94">
        <v>0.10830287</v>
      </c>
      <c r="CW99" s="94">
        <v>0.14694515999999999</v>
      </c>
      <c r="CX99" s="94">
        <v>0.17999409999999999</v>
      </c>
      <c r="CY99" s="94">
        <v>0.20008140999999999</v>
      </c>
      <c r="CZ99" s="94">
        <v>0.20325872</v>
      </c>
      <c r="DA99" s="94">
        <v>0.19131434</v>
      </c>
      <c r="DB99" s="94">
        <v>0.16329157</v>
      </c>
      <c r="DC99" s="94">
        <v>0.12620402999999999</v>
      </c>
      <c r="DD99" s="94">
        <v>8.7851230000000002E-2</v>
      </c>
      <c r="DE99" s="94">
        <v>5.4546366999999998E-2</v>
      </c>
      <c r="DF99" s="94">
        <v>2.9707339999999999E-2</v>
      </c>
      <c r="DG99" s="94">
        <v>1.3793075E-2</v>
      </c>
      <c r="DH99" s="94">
        <v>5.1770885000000004E-3</v>
      </c>
      <c r="DI99" s="94">
        <v>1.3840571E-3</v>
      </c>
      <c r="DJ99" s="94">
        <v>1.7208214999999999E-4</v>
      </c>
      <c r="DK99" s="94">
        <v>1.3826303E-5</v>
      </c>
      <c r="DL99" s="94">
        <v>3.3222115999999999E-6</v>
      </c>
      <c r="DM99" s="94">
        <v>2.1576366000000001E-6</v>
      </c>
      <c r="DN99" s="94">
        <v>1.3128351E-6</v>
      </c>
      <c r="DO99" s="94">
        <v>4.7738499999999998E-7</v>
      </c>
      <c r="DP99" s="94">
        <v>8.3593169999999994E-8</v>
      </c>
      <c r="DQ99" s="94">
        <v>9.8615949999999992E-9</v>
      </c>
      <c r="DR99" s="94">
        <v>3.4211746999999999E-9</v>
      </c>
      <c r="DS99" s="94">
        <v>1.5741098E-9</v>
      </c>
      <c r="DT99" s="94">
        <v>5.520128E-10</v>
      </c>
      <c r="DU99" s="94">
        <v>0</v>
      </c>
      <c r="DV99" s="94">
        <v>1.9241954999999999E-13</v>
      </c>
      <c r="DW99" s="94">
        <v>3.0417069000000002E-12</v>
      </c>
      <c r="DX99" s="94">
        <v>4.8247562000000003E-11</v>
      </c>
      <c r="DY99" s="94">
        <v>7.6356140000000003E-10</v>
      </c>
      <c r="DZ99" s="94">
        <v>1.2041866E-8</v>
      </c>
      <c r="EA99" s="94">
        <v>1.8885522000000001E-7</v>
      </c>
      <c r="EB99" s="94">
        <v>2.9350108000000001E-6</v>
      </c>
      <c r="EC99" s="94">
        <v>4.491317E-5</v>
      </c>
      <c r="ED99" s="94">
        <v>6.6861510000000004E-4</v>
      </c>
      <c r="EE99" s="94">
        <v>3.1372475999999999E-3</v>
      </c>
      <c r="EF99" s="94">
        <v>9.3211509999999997E-3</v>
      </c>
      <c r="EG99" s="94">
        <v>2.1615625999999999E-2</v>
      </c>
      <c r="EH99" s="94">
        <v>4.2165880000000003E-2</v>
      </c>
      <c r="EI99" s="94">
        <v>7.1687184000000001E-2</v>
      </c>
      <c r="EJ99" s="94">
        <v>0.10830255</v>
      </c>
      <c r="EK99" s="94">
        <v>0.14694470000000001</v>
      </c>
      <c r="EL99" s="94">
        <v>0.17999351</v>
      </c>
      <c r="EM99" s="94">
        <v>0.20008086</v>
      </c>
      <c r="EN99" s="94">
        <v>0.20325821999999999</v>
      </c>
      <c r="EO99" s="94">
        <v>0.19131401000000001</v>
      </c>
      <c r="EP99" s="94">
        <v>0.16329156</v>
      </c>
      <c r="EQ99" s="94">
        <v>0.12620421000000001</v>
      </c>
      <c r="ER99" s="94">
        <v>8.7851579999999999E-2</v>
      </c>
      <c r="ES99" s="94">
        <v>5.4546659999999997E-2</v>
      </c>
      <c r="ET99" s="94">
        <v>2.9707549999999999E-2</v>
      </c>
      <c r="EU99" s="94">
        <v>1.3793207E-2</v>
      </c>
      <c r="EV99" s="94">
        <v>5.1771530000000003E-3</v>
      </c>
      <c r="EW99" s="94">
        <v>1.3840785999999999E-3</v>
      </c>
      <c r="EX99" s="94">
        <v>1.7208513000000001E-4</v>
      </c>
      <c r="EY99" s="94">
        <v>1.3826539000000001E-5</v>
      </c>
      <c r="EZ99" s="94">
        <v>3.3222539E-6</v>
      </c>
      <c r="FA99" s="94">
        <v>2.1576572999999998E-6</v>
      </c>
      <c r="FB99" s="94">
        <v>1.3128455E-6</v>
      </c>
      <c r="FC99" s="94">
        <v>4.7738720000000002E-7</v>
      </c>
      <c r="FD99" s="94">
        <v>8.3593300000000002E-8</v>
      </c>
      <c r="FE99" s="94">
        <v>9.8617905000000003E-9</v>
      </c>
      <c r="FF99" s="94">
        <v>3.4212599999999998E-9</v>
      </c>
      <c r="FG99" s="94">
        <v>1.5741503000000001E-9</v>
      </c>
      <c r="FH99" s="94">
        <v>5.5202425999999997E-10</v>
      </c>
      <c r="FI99" s="94">
        <v>0</v>
      </c>
      <c r="FJ99" s="94">
        <v>1.9241933999999999E-13</v>
      </c>
      <c r="FK99" s="94">
        <v>3.0417040000000001E-12</v>
      </c>
      <c r="FL99" s="94">
        <v>4.8247517000000003E-11</v>
      </c>
      <c r="FM99" s="94">
        <v>7.6356077000000002E-10</v>
      </c>
      <c r="FN99" s="94">
        <v>1.2041855E-8</v>
      </c>
      <c r="FO99" s="94">
        <v>1.8885505E-7</v>
      </c>
      <c r="FP99" s="94">
        <v>2.9350078000000002E-6</v>
      </c>
      <c r="FQ99" s="94">
        <v>4.4913115000000003E-5</v>
      </c>
      <c r="FR99" s="94">
        <v>6.6861389999999996E-4</v>
      </c>
      <c r="FS99" s="94">
        <v>3.1372387999999999E-3</v>
      </c>
      <c r="FT99" s="94">
        <v>9.3211179999999998E-3</v>
      </c>
      <c r="FU99" s="94">
        <v>2.1615545999999999E-2</v>
      </c>
      <c r="FV99" s="94">
        <v>4.2165734000000003E-2</v>
      </c>
      <c r="FW99" s="94">
        <v>7.1686979999999997E-2</v>
      </c>
      <c r="FX99" s="94">
        <v>0.10830234</v>
      </c>
      <c r="FY99" s="94">
        <v>0.14694457999999999</v>
      </c>
      <c r="FZ99" s="94">
        <v>0.17999362999999999</v>
      </c>
      <c r="GA99" s="94">
        <v>0.20008161999999999</v>
      </c>
      <c r="GB99" s="94">
        <v>0.20325921</v>
      </c>
      <c r="GC99" s="94">
        <v>0.19131487999999999</v>
      </c>
      <c r="GD99" s="94">
        <v>0.16329224000000001</v>
      </c>
      <c r="GE99" s="94">
        <v>0.12620466999999999</v>
      </c>
      <c r="GF99" s="94">
        <v>8.7851730000000003E-2</v>
      </c>
      <c r="GG99" s="94">
        <v>5.4546672999999997E-2</v>
      </c>
      <c r="GH99" s="94">
        <v>2.9707509999999999E-2</v>
      </c>
      <c r="GI99" s="94">
        <v>1.3793173000000001E-2</v>
      </c>
      <c r="GJ99" s="94">
        <v>5.1771365000000003E-3</v>
      </c>
      <c r="GK99" s="94">
        <v>1.3840724E-3</v>
      </c>
      <c r="GL99" s="94">
        <v>1.7208370000000001E-4</v>
      </c>
      <c r="GM99" s="94">
        <v>1.3826441000000001E-5</v>
      </c>
      <c r="GN99" s="94">
        <v>3.3222407E-6</v>
      </c>
      <c r="GO99" s="94">
        <v>2.1576488999999998E-6</v>
      </c>
      <c r="GP99" s="94">
        <v>1.3128435999999999E-6</v>
      </c>
      <c r="GQ99" s="94">
        <v>4.7739350000000001E-7</v>
      </c>
      <c r="GR99" s="94">
        <v>8.3593899999999995E-8</v>
      </c>
      <c r="GS99" s="94">
        <v>9.8615990000000005E-9</v>
      </c>
      <c r="GT99" s="94">
        <v>3.4212218000000001E-9</v>
      </c>
      <c r="GU99" s="94">
        <v>1.5741247E-9</v>
      </c>
      <c r="GV99" s="94">
        <v>5.5201554000000001E-10</v>
      </c>
      <c r="GW99" s="94">
        <v>0</v>
      </c>
      <c r="GX99" s="94">
        <v>1.924179E-13</v>
      </c>
      <c r="GY99" s="94">
        <v>3.0416808000000001E-12</v>
      </c>
      <c r="GZ99" s="94">
        <v>4.8247135000000002E-11</v>
      </c>
      <c r="HA99" s="94">
        <v>7.6355479999999999E-10</v>
      </c>
      <c r="HB99" s="94">
        <v>1.2041763E-8</v>
      </c>
      <c r="HC99" s="94">
        <v>1.8885365999999999E-7</v>
      </c>
      <c r="HD99" s="94">
        <v>2.9349866999999999E-6</v>
      </c>
      <c r="HE99" s="94">
        <v>4.4912795000000001E-5</v>
      </c>
      <c r="HF99" s="94">
        <v>6.6860919999999998E-4</v>
      </c>
      <c r="HG99" s="94">
        <v>3.1372218000000002E-3</v>
      </c>
      <c r="HH99" s="94">
        <v>9.3210840000000003E-3</v>
      </c>
      <c r="HI99" s="94">
        <v>2.1615503000000001E-2</v>
      </c>
      <c r="HJ99" s="94">
        <v>4.2165719999999997E-2</v>
      </c>
      <c r="HK99" s="94">
        <v>7.1687004999999998E-2</v>
      </c>
      <c r="HL99" s="94">
        <v>0.10830239</v>
      </c>
      <c r="HM99" s="94">
        <v>0.14694462999999999</v>
      </c>
      <c r="HN99" s="94">
        <v>0.17999357999999999</v>
      </c>
      <c r="HO99" s="94">
        <v>0.20008140999999999</v>
      </c>
      <c r="HP99" s="94">
        <v>0.20325898000000001</v>
      </c>
      <c r="HQ99" s="94">
        <v>0.19131486</v>
      </c>
      <c r="HR99" s="94">
        <v>0.1632923</v>
      </c>
      <c r="HS99" s="94">
        <v>0.12620476</v>
      </c>
      <c r="HT99" s="94">
        <v>8.7851844999999998E-2</v>
      </c>
      <c r="HU99" s="94">
        <v>5.4546690000000002E-2</v>
      </c>
      <c r="HV99" s="94">
        <v>2.9707462E-2</v>
      </c>
      <c r="HW99" s="94">
        <v>1.37931155E-2</v>
      </c>
      <c r="HX99" s="94">
        <v>5.1770990000000001E-3</v>
      </c>
      <c r="HY99" s="94">
        <v>1.3840591E-3</v>
      </c>
      <c r="HZ99" s="94">
        <v>1.7208246999999999E-4</v>
      </c>
      <c r="IA99" s="94">
        <v>1.3826362E-5</v>
      </c>
      <c r="IB99" s="94">
        <v>3.3222245000000001E-6</v>
      </c>
      <c r="IC99" s="94">
        <v>2.1576400000000001E-6</v>
      </c>
      <c r="ID99" s="94">
        <v>1.312832E-6</v>
      </c>
      <c r="IE99" s="94">
        <v>4.7738499999999998E-7</v>
      </c>
      <c r="IF99" s="94">
        <v>8.3594019999999994E-8</v>
      </c>
      <c r="IG99" s="94">
        <v>9.8616529999999995E-9</v>
      </c>
      <c r="IH99" s="94">
        <v>3.4211947000000001E-9</v>
      </c>
      <c r="II99" s="94">
        <v>1.5741208E-9</v>
      </c>
      <c r="IJ99" s="94">
        <v>5.5201499999999998E-10</v>
      </c>
      <c r="IK99" s="94">
        <v>0</v>
      </c>
      <c r="IL99" s="94">
        <v>1.9241632999999999E-13</v>
      </c>
      <c r="IM99" s="94">
        <v>3.0416563000000001E-12</v>
      </c>
      <c r="IN99" s="94">
        <v>4.8246764000000001E-11</v>
      </c>
      <c r="IO99" s="94">
        <v>7.6354889999999997E-10</v>
      </c>
      <c r="IP99" s="94">
        <v>1.2041671999999999E-8</v>
      </c>
      <c r="IQ99" s="94">
        <v>1.8885230999999999E-7</v>
      </c>
      <c r="IR99" s="94">
        <v>2.934967E-6</v>
      </c>
      <c r="IS99" s="94">
        <v>4.4912520000000002E-5</v>
      </c>
      <c r="IT99" s="94">
        <v>6.6860572999999997E-4</v>
      </c>
      <c r="IU99" s="94">
        <v>3.1372139000000001E-3</v>
      </c>
      <c r="IV99" s="94">
        <v>9.3210680000000001E-3</v>
      </c>
      <c r="IW99" s="94">
        <v>2.1615480999999999E-2</v>
      </c>
      <c r="IX99" s="94">
        <v>4.2165692999999997E-2</v>
      </c>
      <c r="IY99" s="94">
        <v>7.1687034999999996E-2</v>
      </c>
      <c r="IZ99" s="94">
        <v>0.10830254</v>
      </c>
      <c r="JA99" s="94">
        <v>0.14694484999999999</v>
      </c>
      <c r="JB99" s="94">
        <v>0.17999391000000001</v>
      </c>
      <c r="JC99" s="94">
        <v>0.20008138</v>
      </c>
      <c r="JD99" s="94">
        <v>0.20325871000000001</v>
      </c>
      <c r="JE99" s="94">
        <v>0.19131434</v>
      </c>
      <c r="JF99" s="94">
        <v>0.16329172</v>
      </c>
      <c r="JG99" s="94">
        <v>0.12620427000000001</v>
      </c>
      <c r="JH99" s="94">
        <v>8.7851529999999997E-2</v>
      </c>
      <c r="JI99" s="94">
        <v>5.4546564999999998E-2</v>
      </c>
      <c r="JJ99" s="94">
        <v>2.9707431999999999E-2</v>
      </c>
      <c r="JK99" s="94">
        <v>1.3793109E-2</v>
      </c>
      <c r="JL99" s="94">
        <v>5.1770990000000001E-3</v>
      </c>
      <c r="JM99" s="94">
        <v>1.3840600999999999E-3</v>
      </c>
      <c r="JN99" s="94">
        <v>1.7208250999999999E-4</v>
      </c>
      <c r="JO99" s="94">
        <v>1.3826337E-5</v>
      </c>
      <c r="JP99" s="94">
        <v>3.3222254E-6</v>
      </c>
      <c r="JQ99" s="94">
        <v>2.1576504000000002E-6</v>
      </c>
      <c r="JR99" s="94">
        <v>1.3128417E-6</v>
      </c>
      <c r="JS99" s="94">
        <v>4.7738484000000004E-7</v>
      </c>
      <c r="JT99" s="94">
        <v>8.3593483999999995E-8</v>
      </c>
      <c r="JU99" s="94">
        <v>9.8616989999999992E-9</v>
      </c>
      <c r="JV99" s="94">
        <v>3.4212090000000001E-9</v>
      </c>
      <c r="JW99" s="94">
        <v>1.5741299E-9</v>
      </c>
      <c r="JX99" s="94">
        <v>5.5201793E-10</v>
      </c>
      <c r="JY99" s="94">
        <v>0</v>
      </c>
      <c r="JZ99" s="94">
        <v>1.9241503E-13</v>
      </c>
      <c r="KA99" s="94">
        <v>3.0416362000000002E-12</v>
      </c>
      <c r="KB99" s="94">
        <v>4.8246444999999998E-11</v>
      </c>
      <c r="KC99" s="94">
        <v>7.6354429999999996E-10</v>
      </c>
      <c r="KD99" s="94">
        <v>1.2041607E-8</v>
      </c>
      <c r="KE99" s="94">
        <v>1.8885138999999999E-7</v>
      </c>
      <c r="KF99" s="94">
        <v>2.9349539999999999E-6</v>
      </c>
      <c r="KG99" s="94">
        <v>4.4912354000000001E-5</v>
      </c>
      <c r="KH99" s="94">
        <v>6.6860400000000005E-4</v>
      </c>
      <c r="KI99" s="94">
        <v>3.1372113000000001E-3</v>
      </c>
      <c r="KJ99" s="94">
        <v>9.3210640000000004E-3</v>
      </c>
      <c r="KK99" s="94">
        <v>2.1615464000000001E-2</v>
      </c>
      <c r="KL99" s="94">
        <v>4.2165651999999998E-2</v>
      </c>
      <c r="KM99" s="94">
        <v>7.1686946000000001E-2</v>
      </c>
      <c r="KN99" s="94">
        <v>0.10830243000000001</v>
      </c>
      <c r="KO99" s="94">
        <v>0.14694478999999999</v>
      </c>
      <c r="KP99" s="94">
        <v>0.17999383999999999</v>
      </c>
      <c r="KQ99" s="94">
        <v>0.20008140999999999</v>
      </c>
      <c r="KR99" s="94">
        <v>0.20325879999999999</v>
      </c>
      <c r="KS99" s="94">
        <v>0.19131437000000001</v>
      </c>
      <c r="KT99" s="94">
        <v>0.16329166000000001</v>
      </c>
      <c r="KU99" s="94">
        <v>0.12620412</v>
      </c>
      <c r="KV99" s="94">
        <v>8.785134E-2</v>
      </c>
      <c r="KW99" s="94">
        <v>5.4546416E-2</v>
      </c>
      <c r="KX99" s="94">
        <v>2.9707361000000002E-2</v>
      </c>
      <c r="KY99" s="94">
        <v>1.3793100000000001E-2</v>
      </c>
      <c r="KZ99" s="94">
        <v>5.1771150000000004E-3</v>
      </c>
      <c r="LA99" s="94">
        <v>1.384071E-3</v>
      </c>
      <c r="LB99" s="94">
        <v>1.7208375E-4</v>
      </c>
      <c r="LC99" s="94">
        <v>1.3826412999999999E-5</v>
      </c>
      <c r="LD99" s="94">
        <v>3.3222268E-6</v>
      </c>
      <c r="LE99" s="94">
        <v>2.1576457000000001E-6</v>
      </c>
      <c r="LF99" s="94">
        <v>1.3128446E-6</v>
      </c>
      <c r="LG99" s="94">
        <v>4.7738910000000003E-7</v>
      </c>
      <c r="LH99" s="94">
        <v>8.359408E-8</v>
      </c>
      <c r="LI99" s="94">
        <v>9.8617529999999999E-9</v>
      </c>
      <c r="LJ99" s="94">
        <v>3.4212215E-9</v>
      </c>
      <c r="LK99" s="94">
        <v>1.5741321999999999E-9</v>
      </c>
      <c r="LL99" s="94">
        <v>5.520183E-10</v>
      </c>
      <c r="LM99" s="94">
        <v>0</v>
      </c>
      <c r="LN99" s="94">
        <v>1.9241412E-13</v>
      </c>
      <c r="LO99" s="94">
        <v>3.0416222999999998E-12</v>
      </c>
      <c r="LP99" s="94">
        <v>4.8246247E-11</v>
      </c>
      <c r="LQ99" s="94">
        <v>7.635412E-10</v>
      </c>
      <c r="LR99" s="94">
        <v>1.2041562000000001E-8</v>
      </c>
      <c r="LS99" s="94">
        <v>1.8885078E-7</v>
      </c>
      <c r="LT99" s="94">
        <v>2.9349453000000001E-6</v>
      </c>
      <c r="LU99" s="94">
        <v>4.4912220000000001E-5</v>
      </c>
      <c r="LV99" s="94">
        <v>6.6860235999999999E-4</v>
      </c>
      <c r="LW99" s="94">
        <v>3.1372119999999999E-3</v>
      </c>
      <c r="LX99" s="94">
        <v>9.3210700000000007E-3</v>
      </c>
      <c r="LY99" s="94">
        <v>2.1615474999999999E-2</v>
      </c>
      <c r="LZ99" s="94">
        <v>4.2165639999999997E-2</v>
      </c>
      <c r="MA99" s="94">
        <v>7.1686899999999998E-2</v>
      </c>
      <c r="MB99" s="94">
        <v>0.10830227000000001</v>
      </c>
      <c r="MC99" s="94">
        <v>0.14694450000000001</v>
      </c>
      <c r="MD99" s="94">
        <v>0.17999344</v>
      </c>
      <c r="ME99" s="94">
        <v>0.20008113999999999</v>
      </c>
      <c r="MF99" s="94">
        <v>0.20325863</v>
      </c>
      <c r="MG99" s="94">
        <v>0.1913144</v>
      </c>
      <c r="MH99" s="94">
        <v>0.16329173999999999</v>
      </c>
      <c r="MI99" s="94">
        <v>0.12620413</v>
      </c>
      <c r="MJ99" s="94">
        <v>8.7851330000000005E-2</v>
      </c>
      <c r="MK99" s="94">
        <v>5.4546404999999999E-2</v>
      </c>
      <c r="ML99" s="94">
        <v>2.9707339999999999E-2</v>
      </c>
      <c r="MM99" s="94">
        <v>1.3793077000000001E-2</v>
      </c>
      <c r="MN99" s="94">
        <v>5.1771066999999997E-3</v>
      </c>
      <c r="MO99" s="94">
        <v>1.3840726000000001E-3</v>
      </c>
      <c r="MP99" s="94">
        <v>1.7208577E-4</v>
      </c>
      <c r="MQ99" s="94">
        <v>1.3826547000000001E-5</v>
      </c>
      <c r="MR99" s="94">
        <v>3.3222357E-6</v>
      </c>
      <c r="MS99" s="94">
        <v>2.1576388E-6</v>
      </c>
      <c r="MT99" s="94">
        <v>1.3128376E-6</v>
      </c>
      <c r="MU99" s="94">
        <v>4.7738899999999999E-7</v>
      </c>
      <c r="MV99" s="94">
        <v>8.3594805999999999E-8</v>
      </c>
      <c r="MW99" s="94">
        <v>9.8617960000000004E-9</v>
      </c>
      <c r="MX99" s="94">
        <v>3.4212261999999998E-9</v>
      </c>
      <c r="MY99" s="94">
        <v>1.5741335999999999E-9</v>
      </c>
      <c r="MZ99" s="94">
        <v>5.5201810000000004E-10</v>
      </c>
      <c r="NA99" s="94">
        <v>0</v>
      </c>
      <c r="NB99" s="94">
        <v>1.9241359000000001E-13</v>
      </c>
      <c r="NC99" s="94">
        <v>3.0416138000000002E-12</v>
      </c>
      <c r="ND99" s="94">
        <v>4.8246129999999997E-11</v>
      </c>
      <c r="NE99" s="94">
        <v>7.6353930000000002E-10</v>
      </c>
      <c r="NF99" s="94">
        <v>1.2041534E-8</v>
      </c>
      <c r="NG99" s="94">
        <v>1.8885033999999999E-7</v>
      </c>
      <c r="NH99" s="94">
        <v>2.9349392E-6</v>
      </c>
      <c r="NI99" s="94">
        <v>4.4912125000000002E-5</v>
      </c>
      <c r="NJ99" s="94">
        <v>6.6860080000000004E-4</v>
      </c>
      <c r="NK99" s="94">
        <v>3.1372042999999999E-3</v>
      </c>
      <c r="NL99" s="94">
        <v>9.3210540000000005E-3</v>
      </c>
      <c r="NM99" s="94">
        <v>2.1615453E-2</v>
      </c>
      <c r="NN99" s="94">
        <v>4.2165625999999998E-2</v>
      </c>
      <c r="NO99" s="94">
        <v>7.1686864000000003E-2</v>
      </c>
      <c r="NP99" s="94">
        <v>0.108302206</v>
      </c>
      <c r="NQ99" s="94">
        <v>0.14694425</v>
      </c>
      <c r="NR99" s="94">
        <v>0.17999306000000001</v>
      </c>
      <c r="NS99" s="94">
        <v>0.20008081</v>
      </c>
      <c r="NT99" s="94">
        <v>0.20325842</v>
      </c>
      <c r="NU99" s="94">
        <v>0.19131428</v>
      </c>
      <c r="NV99" s="94">
        <v>0.16329178</v>
      </c>
      <c r="NW99" s="94">
        <v>0.12620435999999999</v>
      </c>
      <c r="NX99" s="94">
        <v>8.7851559999999995E-2</v>
      </c>
      <c r="NY99" s="94">
        <v>5.4546587000000001E-2</v>
      </c>
      <c r="NZ99" s="94">
        <v>2.9707443E-2</v>
      </c>
      <c r="OA99" s="94">
        <v>1.3793111E-2</v>
      </c>
      <c r="OB99" s="94">
        <v>5.1771050000000004E-3</v>
      </c>
      <c r="OC99" s="94">
        <v>1.3840685E-3</v>
      </c>
      <c r="OD99" s="94">
        <v>1.7208560999999999E-4</v>
      </c>
      <c r="OE99" s="94">
        <v>1.3826554E-5</v>
      </c>
      <c r="OF99" s="94">
        <v>3.3222425000000002E-6</v>
      </c>
      <c r="OG99" s="94">
        <v>2.1576427000000002E-6</v>
      </c>
      <c r="OH99" s="94">
        <v>1.3128368E-6</v>
      </c>
      <c r="OI99" s="94">
        <v>4.7738820000000005E-7</v>
      </c>
      <c r="OJ99" s="94">
        <v>8.3594680000000006E-8</v>
      </c>
      <c r="OK99" s="94">
        <v>9.8617829999999995E-9</v>
      </c>
      <c r="OL99" s="94">
        <v>3.4212313000000002E-9</v>
      </c>
      <c r="OM99" s="94">
        <v>1.5741363E-9</v>
      </c>
      <c r="ON99" s="94">
        <v>5.5201849999999996E-10</v>
      </c>
      <c r="OO99" s="94">
        <v>0</v>
      </c>
      <c r="OP99" s="94">
        <v>1.9241450000000001E-13</v>
      </c>
      <c r="OQ99" s="94">
        <v>3.0416272999999999E-12</v>
      </c>
      <c r="OR99" s="94">
        <v>4.8246343999999998E-11</v>
      </c>
      <c r="OS99" s="94">
        <v>7.6354283999999997E-10</v>
      </c>
      <c r="OT99" s="94">
        <v>1.2041588000000001E-8</v>
      </c>
      <c r="OU99" s="94">
        <v>1.8885120000000001E-7</v>
      </c>
      <c r="OV99" s="94">
        <v>2.9349521000000002E-6</v>
      </c>
      <c r="OW99" s="94">
        <v>4.4912310000000001E-5</v>
      </c>
      <c r="OX99" s="94">
        <v>6.6860270000000004E-4</v>
      </c>
      <c r="OY99" s="94">
        <v>3.1372046E-3</v>
      </c>
      <c r="OZ99" s="94">
        <v>9.3210470000000007E-3</v>
      </c>
      <c r="PA99" s="94">
        <v>2.1615428999999999E-2</v>
      </c>
      <c r="PB99" s="94">
        <v>4.2165577000000003E-2</v>
      </c>
      <c r="PC99" s="94">
        <v>7.1686834000000005E-2</v>
      </c>
      <c r="PD99" s="94">
        <v>0.108302176</v>
      </c>
      <c r="PE99" s="94">
        <v>0.1469443</v>
      </c>
      <c r="PF99" s="94">
        <v>0.17999317000000001</v>
      </c>
      <c r="PG99" s="94">
        <v>0.20008081</v>
      </c>
      <c r="PH99" s="94">
        <v>0.2032583</v>
      </c>
      <c r="PI99" s="94">
        <v>0.19131408999999999</v>
      </c>
      <c r="PJ99" s="94">
        <v>0.16329165000000001</v>
      </c>
      <c r="PK99" s="94">
        <v>0.12620424</v>
      </c>
      <c r="PL99" s="94">
        <v>8.7851524E-2</v>
      </c>
      <c r="PM99" s="94">
        <v>5.4546613000000001E-2</v>
      </c>
      <c r="PN99" s="94">
        <v>2.9707490999999999E-2</v>
      </c>
      <c r="PO99" s="94">
        <v>1.3793155E-2</v>
      </c>
      <c r="PP99" s="94">
        <v>5.177119E-3</v>
      </c>
      <c r="PQ99" s="94">
        <v>1.3840657000000001E-3</v>
      </c>
      <c r="PR99" s="94">
        <v>1.7208446000000001E-4</v>
      </c>
      <c r="PS99" s="94">
        <v>1.382649E-5</v>
      </c>
      <c r="PT99" s="94">
        <v>3.3222425000000002E-6</v>
      </c>
      <c r="PU99" s="94">
        <v>2.1576511000000002E-6</v>
      </c>
      <c r="PV99" s="94">
        <v>1.3128437000000001E-6</v>
      </c>
      <c r="PW99" s="94">
        <v>4.7739012999999996E-7</v>
      </c>
      <c r="PX99" s="94">
        <v>8.3594540000000001E-8</v>
      </c>
      <c r="PY99" s="94">
        <v>9.8617745000000001E-9</v>
      </c>
      <c r="PZ99" s="94">
        <v>3.4212421999999999E-9</v>
      </c>
      <c r="QA99" s="94">
        <v>1.5741417E-9</v>
      </c>
      <c r="QB99" s="94">
        <v>5.5201989999999999E-10</v>
      </c>
      <c r="QC99" s="94">
        <v>0</v>
      </c>
      <c r="QD99" s="94">
        <v>1.9241538E-13</v>
      </c>
      <c r="QE99" s="94">
        <v>3.0416407E-12</v>
      </c>
      <c r="QF99" s="94">
        <v>4.8246569999999999E-11</v>
      </c>
      <c r="QG99" s="94">
        <v>7.6354634000000005E-10</v>
      </c>
      <c r="QH99" s="94">
        <v>1.2041642E-8</v>
      </c>
      <c r="QI99" s="94">
        <v>1.8885201000000001E-7</v>
      </c>
      <c r="QJ99" s="94">
        <v>2.9349649E-6</v>
      </c>
      <c r="QK99" s="94">
        <v>4.4912503999999998E-5</v>
      </c>
      <c r="QL99" s="94">
        <v>6.6860556E-4</v>
      </c>
      <c r="QM99" s="94">
        <v>3.1372103999999998E-3</v>
      </c>
      <c r="QN99" s="94">
        <v>9.3210470000000007E-3</v>
      </c>
      <c r="QO99" s="94">
        <v>2.1615407999999999E-2</v>
      </c>
      <c r="QP99" s="94">
        <v>4.216553E-2</v>
      </c>
      <c r="QQ99" s="94">
        <v>7.1686744999999996E-2</v>
      </c>
      <c r="QR99" s="94">
        <v>0.108302124</v>
      </c>
      <c r="QS99" s="94">
        <v>0.14694436</v>
      </c>
      <c r="QT99" s="94">
        <v>0.17999332000000001</v>
      </c>
      <c r="QU99" s="94">
        <v>0.20008107</v>
      </c>
      <c r="QV99" s="94">
        <v>0.20325857</v>
      </c>
      <c r="QW99" s="94">
        <v>0.1913144</v>
      </c>
      <c r="QX99" s="94">
        <v>0.16329186000000001</v>
      </c>
      <c r="QY99" s="94">
        <v>0.12620439</v>
      </c>
      <c r="QZ99" s="94">
        <v>8.785155E-2</v>
      </c>
      <c r="RA99" s="94">
        <v>5.4546600000000001E-2</v>
      </c>
      <c r="RB99" s="94">
        <v>2.970749E-2</v>
      </c>
      <c r="RC99" s="94">
        <v>1.3793164E-2</v>
      </c>
      <c r="RD99" s="94">
        <v>5.1771259999999998E-3</v>
      </c>
      <c r="RE99" s="94">
        <v>1.3840669000000001E-3</v>
      </c>
      <c r="RF99" s="94">
        <v>1.7208351000000001E-4</v>
      </c>
      <c r="RG99" s="94">
        <v>1.3826444000000001E-5</v>
      </c>
      <c r="RH99" s="94">
        <v>3.3222390000000002E-6</v>
      </c>
      <c r="RI99" s="94">
        <v>2.1576539000000002E-6</v>
      </c>
      <c r="RJ99" s="94">
        <v>1.312849E-6</v>
      </c>
      <c r="RK99" s="94">
        <v>4.7739260000000002E-7</v>
      </c>
      <c r="RL99" s="94">
        <v>8.359458E-8</v>
      </c>
      <c r="RM99" s="94">
        <v>9.8617679999999997E-9</v>
      </c>
      <c r="RN99" s="94">
        <v>3.4212440000000001E-9</v>
      </c>
      <c r="RO99" s="94">
        <v>1.574141E-9</v>
      </c>
      <c r="RP99" s="94">
        <v>5.5201940000000004E-10</v>
      </c>
      <c r="RQ99" s="94">
        <v>0</v>
      </c>
      <c r="RR99" s="94">
        <v>1.9241534999999999E-13</v>
      </c>
      <c r="RS99" s="94">
        <v>3.0416394E-12</v>
      </c>
      <c r="RT99" s="94">
        <v>4.8246553000000002E-11</v>
      </c>
      <c r="RU99" s="94">
        <v>7.6354655999999999E-10</v>
      </c>
      <c r="RV99" s="94">
        <v>1.2041645999999999E-8</v>
      </c>
      <c r="RW99" s="94">
        <v>1.8885211E-7</v>
      </c>
      <c r="RX99" s="94">
        <v>2.9349664999999999E-6</v>
      </c>
      <c r="RY99" s="94">
        <v>4.4912535999999999E-5</v>
      </c>
      <c r="RZ99" s="94">
        <v>6.6860626000000002E-4</v>
      </c>
      <c r="SA99" s="94">
        <v>3.1372127000000001E-3</v>
      </c>
      <c r="SB99" s="94">
        <v>9.3210519999999998E-3</v>
      </c>
      <c r="SC99" s="94">
        <v>2.1615402999999998E-2</v>
      </c>
      <c r="SD99" s="94">
        <v>4.2165479999999998E-2</v>
      </c>
      <c r="SE99" s="94">
        <v>7.1686650000000005E-2</v>
      </c>
      <c r="SF99" s="94">
        <v>0.10830199</v>
      </c>
      <c r="SG99" s="94">
        <v>0.14694418000000001</v>
      </c>
      <c r="SH99" s="94">
        <v>0.17999324</v>
      </c>
      <c r="SI99" s="94">
        <v>0.20008119999999999</v>
      </c>
      <c r="SJ99" s="94">
        <v>0.20325883</v>
      </c>
      <c r="SK99" s="94">
        <v>0.19131465</v>
      </c>
      <c r="SL99" s="94">
        <v>0.16329210999999999</v>
      </c>
      <c r="SM99" s="94">
        <v>0.12620456999999999</v>
      </c>
      <c r="SN99" s="94">
        <v>8.7851665999999995E-2</v>
      </c>
      <c r="SO99" s="94">
        <v>5.4546613000000001E-2</v>
      </c>
      <c r="SP99" s="94">
        <v>2.9707464999999999E-2</v>
      </c>
      <c r="SQ99" s="94">
        <v>1.3793147E-2</v>
      </c>
      <c r="SR99" s="94">
        <v>5.1771276999999999E-3</v>
      </c>
      <c r="SS99" s="94">
        <v>1.3840699E-3</v>
      </c>
      <c r="ST99" s="94">
        <v>1.7208396E-4</v>
      </c>
      <c r="SU99" s="94">
        <v>1.3826462999999999E-5</v>
      </c>
      <c r="SV99" s="94">
        <v>3.3222372999999999E-6</v>
      </c>
      <c r="SW99" s="94">
        <v>2.1576481999999998E-6</v>
      </c>
      <c r="SX99" s="94">
        <v>1.3128466999999999E-6</v>
      </c>
      <c r="SY99" s="94">
        <v>4.7739269999999996E-7</v>
      </c>
      <c r="SZ99" s="94">
        <v>8.359462E-8</v>
      </c>
      <c r="TA99" s="94">
        <v>9.8617509999999993E-9</v>
      </c>
      <c r="TB99" s="94">
        <v>3.4212303999999999E-9</v>
      </c>
      <c r="TC99" s="94">
        <v>1.5741354000000001E-9</v>
      </c>
      <c r="TD99" s="94">
        <v>5.5201719999999996E-10</v>
      </c>
      <c r="TE99" s="94">
        <v>0</v>
      </c>
      <c r="TF99" s="94">
        <v>1.9241438999999999E-13</v>
      </c>
      <c r="TG99" s="94">
        <v>3.0416229999999998E-12</v>
      </c>
      <c r="TH99" s="94">
        <v>4.8246299999999998E-11</v>
      </c>
      <c r="TI99" s="94">
        <v>7.6354272999999999E-10</v>
      </c>
      <c r="TJ99" s="94">
        <v>1.20415855E-8</v>
      </c>
      <c r="TK99" s="94">
        <v>1.8885122999999999E-7</v>
      </c>
      <c r="TL99" s="94">
        <v>2.9349544E-6</v>
      </c>
      <c r="TM99" s="94">
        <v>4.4912357999999999E-5</v>
      </c>
      <c r="TN99" s="94">
        <v>6.6860390000000002E-4</v>
      </c>
      <c r="TO99" s="94">
        <v>3.1372097E-3</v>
      </c>
      <c r="TP99" s="94">
        <v>9.3210519999999998E-3</v>
      </c>
      <c r="TQ99" s="94">
        <v>2.1615425000000001E-2</v>
      </c>
      <c r="TR99" s="94">
        <v>4.2165506999999998E-2</v>
      </c>
      <c r="TS99" s="94">
        <v>7.1686655000000002E-2</v>
      </c>
      <c r="TT99" s="94">
        <v>0.10830199</v>
      </c>
      <c r="TU99" s="94">
        <v>0.14694421999999999</v>
      </c>
      <c r="TV99" s="94">
        <v>0.17999327000000001</v>
      </c>
      <c r="TW99" s="94">
        <v>0.20008138</v>
      </c>
      <c r="TX99" s="94">
        <v>0.2032591</v>
      </c>
      <c r="TY99" s="94">
        <v>0.19131493999999999</v>
      </c>
      <c r="TZ99" s="94">
        <v>0.16329244000000001</v>
      </c>
      <c r="UA99" s="94">
        <v>0.12620487999999999</v>
      </c>
      <c r="UB99" s="94">
        <v>8.7851903999999995E-2</v>
      </c>
      <c r="UC99" s="94">
        <v>5.454672E-2</v>
      </c>
      <c r="UD99" s="94">
        <v>2.9707483999999999E-2</v>
      </c>
      <c r="UE99" s="94">
        <v>1.3793135E-2</v>
      </c>
      <c r="UF99" s="94">
        <v>5.1771207000000001E-3</v>
      </c>
      <c r="UG99" s="94">
        <v>1.3840714000000001E-3</v>
      </c>
      <c r="UH99" s="94">
        <v>1.7208465999999999E-4</v>
      </c>
      <c r="UI99" s="94">
        <v>1.3826504999999999E-5</v>
      </c>
      <c r="UJ99" s="94">
        <v>3.3222314000000001E-6</v>
      </c>
      <c r="UK99" s="94">
        <v>2.1576393000000002E-6</v>
      </c>
      <c r="UL99" s="94">
        <v>1.312841E-6</v>
      </c>
      <c r="UM99" s="94">
        <v>4.773909E-7</v>
      </c>
      <c r="UN99" s="94">
        <v>8.3594570000000004E-8</v>
      </c>
      <c r="UO99" s="94">
        <v>9.8617330000000002E-9</v>
      </c>
      <c r="UP99" s="94">
        <v>3.4212130000000001E-9</v>
      </c>
      <c r="UQ99" s="94">
        <v>1.5741279E-9</v>
      </c>
      <c r="UR99" s="94">
        <v>5.5201466000000002E-10</v>
      </c>
      <c r="US99" s="94">
        <v>0</v>
      </c>
      <c r="UT99" s="94">
        <v>1.9241408999999999E-13</v>
      </c>
      <c r="UU99" s="94">
        <v>3.0416181999999999E-12</v>
      </c>
      <c r="UV99" s="94">
        <v>4.8246199999999999E-11</v>
      </c>
      <c r="UW99" s="94">
        <v>7.6354100000000004E-10</v>
      </c>
      <c r="UX99" s="94">
        <v>1.2041554E-8</v>
      </c>
      <c r="UY99" s="94">
        <v>1.8885062E-7</v>
      </c>
      <c r="UZ99" s="94">
        <v>2.9349449999999998E-6</v>
      </c>
      <c r="VA99" s="94">
        <v>4.4912215999999997E-5</v>
      </c>
      <c r="VB99" s="94">
        <v>6.6860170000000003E-4</v>
      </c>
      <c r="VC99" s="94">
        <v>3.1372042999999999E-3</v>
      </c>
      <c r="VD99" s="94">
        <v>9.3210480000000002E-3</v>
      </c>
      <c r="VE99" s="94">
        <v>2.161542E-2</v>
      </c>
      <c r="VF99" s="94">
        <v>4.2165525000000002E-2</v>
      </c>
      <c r="VG99" s="94">
        <v>7.1686669999999994E-2</v>
      </c>
      <c r="VH99" s="94">
        <v>0.10830193</v>
      </c>
      <c r="VI99" s="94">
        <v>0.14694404999999999</v>
      </c>
      <c r="VJ99" s="94">
        <v>0.17999297</v>
      </c>
      <c r="VK99" s="94">
        <v>0.20008102</v>
      </c>
      <c r="VL99" s="94">
        <v>0.20325879999999999</v>
      </c>
      <c r="VM99" s="94">
        <v>0.1913147</v>
      </c>
      <c r="VN99" s="94">
        <v>0.16329224000000001</v>
      </c>
      <c r="VO99" s="94">
        <v>0.12620480000000001</v>
      </c>
      <c r="VP99" s="94">
        <v>8.785192E-2</v>
      </c>
      <c r="VQ99" s="94">
        <v>5.4546780000000003E-2</v>
      </c>
      <c r="VR99" s="94">
        <v>2.9707509999999999E-2</v>
      </c>
      <c r="VS99" s="94">
        <v>1.3793128E-2</v>
      </c>
      <c r="VT99" s="94">
        <v>5.1771070000000002E-3</v>
      </c>
      <c r="VU99" s="94">
        <v>1.3840683999999999E-3</v>
      </c>
      <c r="VV99" s="94">
        <v>1.7208527E-4</v>
      </c>
      <c r="VW99" s="94">
        <v>1.3826529E-5</v>
      </c>
      <c r="VX99" s="94">
        <v>3.3222266000000001E-6</v>
      </c>
      <c r="VY99" s="94">
        <v>2.157634E-6</v>
      </c>
      <c r="VZ99" s="94">
        <v>1.3128372999999999E-6</v>
      </c>
      <c r="WA99" s="94">
        <v>4.7738916000000004E-7</v>
      </c>
      <c r="WB99" s="94">
        <v>8.3594300000000004E-8</v>
      </c>
      <c r="WC99" s="94">
        <v>9.8616870000000004E-9</v>
      </c>
      <c r="WD99" s="94">
        <v>3.4211901999999999E-9</v>
      </c>
      <c r="WE99" s="94">
        <v>1.5741194E-9</v>
      </c>
      <c r="WF99" s="94">
        <v>5.5201160000000003E-10</v>
      </c>
      <c r="WG99" s="94">
        <v>0</v>
      </c>
      <c r="WH99" s="94">
        <v>1.9241492999999999E-13</v>
      </c>
      <c r="WI99" s="94">
        <v>3.0416299999999998E-12</v>
      </c>
      <c r="WJ99" s="94">
        <v>4.8246354999999998E-11</v>
      </c>
      <c r="WK99" s="94">
        <v>7.6354309999999999E-10</v>
      </c>
      <c r="WL99" s="94">
        <v>1.2041591E-8</v>
      </c>
      <c r="WM99" s="94">
        <v>1.8885109000000001E-7</v>
      </c>
      <c r="WN99" s="94">
        <v>2.9349496E-6</v>
      </c>
      <c r="WO99" s="94">
        <v>4.4912278E-5</v>
      </c>
      <c r="WP99" s="94">
        <v>6.6860235999999999E-4</v>
      </c>
      <c r="WQ99" s="94">
        <v>3.137202E-3</v>
      </c>
      <c r="WR99" s="94">
        <v>9.3210399999999992E-3</v>
      </c>
      <c r="WS99" s="94">
        <v>2.1615415999999998E-2</v>
      </c>
      <c r="WT99" s="94">
        <v>4.2165543999999999E-2</v>
      </c>
      <c r="WU99" s="94">
        <v>7.1686749999999994E-2</v>
      </c>
      <c r="WV99" s="94">
        <v>0.108302064</v>
      </c>
      <c r="WW99" s="94">
        <v>0.14694418000000001</v>
      </c>
      <c r="WX99" s="94">
        <v>0.17999317000000001</v>
      </c>
      <c r="WY99" s="94">
        <v>0.20008111000000001</v>
      </c>
      <c r="WZ99" s="94">
        <v>0.20325883</v>
      </c>
      <c r="XA99" s="94">
        <v>0.19131471</v>
      </c>
      <c r="XB99" s="94">
        <v>0.16329216999999999</v>
      </c>
      <c r="XC99" s="94">
        <v>0.12620466999999999</v>
      </c>
      <c r="XD99" s="94">
        <v>8.7851799999999994E-2</v>
      </c>
      <c r="XE99" s="94">
        <v>5.4546740000000003E-2</v>
      </c>
      <c r="XF99" s="94">
        <v>2.9707509999999999E-2</v>
      </c>
      <c r="XG99" s="94">
        <v>1.3793138E-2</v>
      </c>
      <c r="XH99" s="94">
        <v>5.1771070000000002E-3</v>
      </c>
      <c r="XI99" s="94">
        <v>1.3840663999999999E-3</v>
      </c>
      <c r="XJ99" s="94">
        <v>1.720851E-4</v>
      </c>
      <c r="XK99" s="94">
        <v>1.3826504999999999E-5</v>
      </c>
      <c r="XL99" s="94">
        <v>3.3222168000000001E-6</v>
      </c>
      <c r="XM99" s="94">
        <v>2.1576288000000002E-6</v>
      </c>
      <c r="XN99" s="94">
        <v>1.3128355E-6</v>
      </c>
      <c r="XO99" s="94">
        <v>4.7738810000000001E-7</v>
      </c>
      <c r="XP99" s="94">
        <v>8.3593995999999999E-8</v>
      </c>
      <c r="XQ99" s="94">
        <v>9.8616439999999999E-9</v>
      </c>
      <c r="XR99" s="94">
        <v>3.4211757999999999E-9</v>
      </c>
      <c r="XS99" s="94">
        <v>1.5741125E-9</v>
      </c>
      <c r="XT99" s="94">
        <v>5.520089E-10</v>
      </c>
      <c r="XU99" s="94">
        <v>0</v>
      </c>
      <c r="XV99" s="94">
        <v>1.9241611000000001E-13</v>
      </c>
      <c r="XW99" s="94">
        <v>3.0416500000000001E-12</v>
      </c>
      <c r="XX99" s="94">
        <v>4.824665E-11</v>
      </c>
      <c r="XY99" s="94">
        <v>7.6354750000000005E-10</v>
      </c>
      <c r="XZ99" s="94">
        <v>1.2041656999999999E-8</v>
      </c>
      <c r="YA99" s="94">
        <v>1.8885214000000001E-7</v>
      </c>
      <c r="YB99" s="94">
        <v>2.9349664999999999E-6</v>
      </c>
      <c r="YC99" s="94">
        <v>4.4912549999999997E-5</v>
      </c>
      <c r="YD99" s="94">
        <v>6.6860626000000002E-4</v>
      </c>
      <c r="YE99" s="94">
        <v>3.1372107999999999E-3</v>
      </c>
      <c r="YF99" s="94">
        <v>9.3210529999999993E-3</v>
      </c>
      <c r="YG99" s="94">
        <v>2.1615446E-2</v>
      </c>
      <c r="YH99" s="94">
        <v>4.2165609999999999E-2</v>
      </c>
      <c r="YI99" s="94">
        <v>7.1686879999999994E-2</v>
      </c>
      <c r="YJ99" s="94">
        <v>0.1083023</v>
      </c>
      <c r="YK99" s="94">
        <v>0.14694460000000001</v>
      </c>
      <c r="YL99" s="94">
        <v>0.17999366999999999</v>
      </c>
      <c r="YM99" s="94">
        <v>0.20008154</v>
      </c>
      <c r="YN99" s="94">
        <v>0.20325926</v>
      </c>
      <c r="YO99" s="94">
        <v>0.19131509999999999</v>
      </c>
      <c r="YP99" s="94">
        <v>0.16329241</v>
      </c>
      <c r="YQ99" s="94">
        <v>0.12620480000000001</v>
      </c>
      <c r="YR99" s="94">
        <v>8.7851869999999999E-2</v>
      </c>
      <c r="YS99" s="94">
        <v>5.4546770000000001E-2</v>
      </c>
      <c r="YT99" s="94">
        <v>2.9707557999999998E-2</v>
      </c>
      <c r="YU99" s="94">
        <v>1.37931835E-2</v>
      </c>
      <c r="YV99" s="94">
        <v>5.1771320000000001E-3</v>
      </c>
      <c r="YW99" s="94">
        <v>1.3840725E-3</v>
      </c>
      <c r="YX99" s="94">
        <v>1.7208535E-4</v>
      </c>
      <c r="YY99" s="94">
        <v>1.3826512E-5</v>
      </c>
      <c r="YZ99" s="94">
        <v>3.3222067999999998E-6</v>
      </c>
      <c r="ZA99" s="94">
        <v>2.1576201999999999E-6</v>
      </c>
      <c r="ZB99" s="94">
        <v>1.3128315000000001E-6</v>
      </c>
      <c r="ZC99" s="94">
        <v>4.7738679999999995E-7</v>
      </c>
      <c r="ZD99" s="94">
        <v>8.3593589999999996E-8</v>
      </c>
      <c r="ZE99" s="94">
        <v>9.8615809999999997E-9</v>
      </c>
      <c r="ZF99" s="94">
        <v>3.4211505000000001E-9</v>
      </c>
      <c r="ZG99" s="94">
        <v>1.5740993E-9</v>
      </c>
      <c r="ZH99" s="94">
        <v>5.5200333E-10</v>
      </c>
      <c r="ZI99" s="94">
        <v>0</v>
      </c>
      <c r="ZJ99" s="94">
        <v>1.9241692E-13</v>
      </c>
      <c r="ZK99" s="94">
        <v>3.0416635000000002E-12</v>
      </c>
      <c r="ZL99" s="94">
        <v>4.8246865000000001E-11</v>
      </c>
      <c r="ZM99" s="94">
        <v>7.6355079999999996E-10</v>
      </c>
      <c r="ZN99" s="94">
        <v>1.2041708000000001E-8</v>
      </c>
      <c r="ZO99" s="94">
        <v>1.8885287000000001E-7</v>
      </c>
      <c r="ZP99" s="94">
        <v>2.9349753E-6</v>
      </c>
      <c r="ZQ99" s="94">
        <v>4.4912659999999998E-5</v>
      </c>
      <c r="ZR99" s="94">
        <v>6.6860800000000001E-4</v>
      </c>
      <c r="ZS99" s="94">
        <v>3.1372178000000001E-3</v>
      </c>
      <c r="ZT99" s="94">
        <v>9.3210710000000002E-3</v>
      </c>
      <c r="ZU99" s="94">
        <v>2.1615477000000001E-2</v>
      </c>
      <c r="ZV99" s="94">
        <v>4.2165674E-2</v>
      </c>
      <c r="ZW99" s="94">
        <v>7.1687004999999998E-2</v>
      </c>
      <c r="ZX99" s="94">
        <v>0.10830250399999999</v>
      </c>
      <c r="ZY99" s="94">
        <v>0.14694488</v>
      </c>
      <c r="ZZ99" s="94">
        <v>0.17999403</v>
      </c>
      <c r="AAA99" s="94">
        <v>0.20008198999999999</v>
      </c>
      <c r="AAB99" s="94">
        <v>0.20325968999999999</v>
      </c>
      <c r="AAC99" s="94">
        <v>0.19131561999999999</v>
      </c>
      <c r="AAD99" s="94">
        <v>0.16329291000000001</v>
      </c>
      <c r="AAE99" s="94">
        <v>0.12620518</v>
      </c>
      <c r="AAF99" s="94">
        <v>8.7852079999999999E-2</v>
      </c>
      <c r="AAG99" s="94">
        <v>5.4546892999999999E-2</v>
      </c>
      <c r="AAH99" s="94">
        <v>2.9707635E-2</v>
      </c>
      <c r="AAI99" s="94">
        <v>1.3793227E-2</v>
      </c>
      <c r="AAJ99" s="94">
        <v>5.1771580000000003E-3</v>
      </c>
      <c r="AAK99" s="94">
        <v>1.384082E-3</v>
      </c>
      <c r="AAL99" s="94">
        <v>1.720871E-4</v>
      </c>
      <c r="AAM99" s="94">
        <v>1.3826609E-5</v>
      </c>
      <c r="AAN99" s="94">
        <v>3.3222113000000001E-6</v>
      </c>
      <c r="AAO99" s="94">
        <v>2.1576208999999999E-6</v>
      </c>
      <c r="AAP99" s="94">
        <v>1.3128338E-6</v>
      </c>
      <c r="AAQ99" s="94">
        <v>4.7738854000000001E-7</v>
      </c>
      <c r="AAR99" s="94">
        <v>8.3593889999999999E-8</v>
      </c>
      <c r="AAS99" s="94">
        <v>9.8615709999999998E-9</v>
      </c>
      <c r="AAT99" s="94">
        <v>3.4211310000000001E-9</v>
      </c>
      <c r="AAU99" s="94">
        <v>1.5740883E-9</v>
      </c>
      <c r="AAV99" s="94">
        <v>5.5199906000000001E-10</v>
      </c>
      <c r="AAW99" s="94">
        <v>0</v>
      </c>
      <c r="AAX99" s="94">
        <v>1.9241531E-13</v>
      </c>
      <c r="AAY99" s="94">
        <v>3.0416349999999999E-12</v>
      </c>
      <c r="AAZ99" s="94">
        <v>4.8246399999999998E-11</v>
      </c>
      <c r="ABA99" s="94">
        <v>7.6354360000000004E-10</v>
      </c>
      <c r="ABB99" s="94">
        <v>1.20416015E-8</v>
      </c>
      <c r="ABC99" s="94">
        <v>1.8885135E-7</v>
      </c>
      <c r="ABD99" s="94">
        <v>2.9349535000000002E-6</v>
      </c>
      <c r="ABE99" s="94">
        <v>4.4912357999999999E-5</v>
      </c>
      <c r="ABF99" s="94">
        <v>6.6860430000000005E-4</v>
      </c>
      <c r="ABG99" s="94">
        <v>3.1372115000000002E-3</v>
      </c>
      <c r="ABH99" s="94">
        <v>9.3210659999999994E-3</v>
      </c>
      <c r="ABI99" s="94">
        <v>2.1615464000000001E-2</v>
      </c>
      <c r="ABJ99" s="94">
        <v>4.2165660000000001E-2</v>
      </c>
      <c r="ABK99" s="94">
        <v>7.1686979999999997E-2</v>
      </c>
      <c r="ABL99" s="94">
        <v>0.10830249</v>
      </c>
      <c r="ABM99" s="94">
        <v>0.14694488</v>
      </c>
      <c r="ABN99" s="94">
        <v>0.17999393999999999</v>
      </c>
      <c r="ABO99" s="94">
        <v>0.20008181</v>
      </c>
      <c r="ABP99" s="94">
        <v>0.20325944000000001</v>
      </c>
      <c r="ABQ99" s="94">
        <v>0.19131525999999999</v>
      </c>
      <c r="ABR99" s="94">
        <v>0.16329254000000001</v>
      </c>
      <c r="ABS99" s="94">
        <v>0.12620487999999999</v>
      </c>
      <c r="ABT99" s="94">
        <v>8.7851869999999999E-2</v>
      </c>
      <c r="ABU99" s="94">
        <v>5.454676E-2</v>
      </c>
      <c r="ABV99" s="94">
        <v>2.9707570999999999E-2</v>
      </c>
      <c r="ABW99" s="94">
        <v>1.3793227E-2</v>
      </c>
      <c r="ABX99" s="94">
        <v>5.1771769999999998E-3</v>
      </c>
      <c r="ABY99" s="94">
        <v>1.3840962999999999E-3</v>
      </c>
      <c r="ABZ99" s="94">
        <v>1.7209131000000001E-4</v>
      </c>
      <c r="ACA99" s="94">
        <v>1.3826904000000001E-5</v>
      </c>
      <c r="ACB99" s="94">
        <v>3.3222631999999999E-6</v>
      </c>
      <c r="ACC99" s="94">
        <v>2.1576511000000002E-6</v>
      </c>
      <c r="ACD99" s="94">
        <v>1.3128562000000001E-6</v>
      </c>
      <c r="ACE99" s="94">
        <v>4.7739920000000004E-7</v>
      </c>
      <c r="ACF99" s="94">
        <v>8.3596559999999996E-8</v>
      </c>
      <c r="ACG99" s="94">
        <v>9.8618385000000007E-9</v>
      </c>
      <c r="ACH99" s="94">
        <v>3.4211896000000001E-9</v>
      </c>
      <c r="ACI99" s="94">
        <v>1.574111E-9</v>
      </c>
      <c r="ACJ99" s="94">
        <v>5.5200740000000004E-10</v>
      </c>
      <c r="ACK99" s="94">
        <v>0</v>
      </c>
      <c r="ACL99" s="94">
        <v>1.9241217000000001E-13</v>
      </c>
      <c r="ACM99" s="94">
        <v>3.0415886999999998E-12</v>
      </c>
      <c r="ACN99" s="94">
        <v>4.8245749999999997E-11</v>
      </c>
      <c r="ACO99" s="94">
        <v>7.6353410000000001E-10</v>
      </c>
      <c r="ACP99" s="94">
        <v>1.2041464000000001E-8</v>
      </c>
      <c r="ACQ99" s="94">
        <v>1.8884946E-7</v>
      </c>
      <c r="ACR99" s="94">
        <v>2.9349285000000001E-6</v>
      </c>
      <c r="ACS99" s="94">
        <v>4.4912015999999997E-5</v>
      </c>
      <c r="ACT99" s="94">
        <v>6.6859985000000005E-4</v>
      </c>
      <c r="ACU99" s="94">
        <v>3.1372050000000001E-3</v>
      </c>
      <c r="ACV99" s="94">
        <v>9.3210600000000008E-3</v>
      </c>
      <c r="ACW99" s="94">
        <v>2.1615477000000001E-2</v>
      </c>
      <c r="ACX99" s="94">
        <v>4.2165692999999997E-2</v>
      </c>
      <c r="ACY99" s="94">
        <v>7.1687000000000001E-2</v>
      </c>
      <c r="ACZ99" s="94">
        <v>0.10830238</v>
      </c>
      <c r="ADA99" s="94">
        <v>0.14694452</v>
      </c>
      <c r="ADB99" s="94">
        <v>0.17999329999999999</v>
      </c>
      <c r="ADC99" s="94">
        <v>0.20008065</v>
      </c>
      <c r="ADD99" s="94">
        <v>0.20325804</v>
      </c>
      <c r="ADE99" s="94">
        <v>0.19131380000000001</v>
      </c>
      <c r="ADF99" s="94">
        <v>0.16329129000000001</v>
      </c>
      <c r="ADG99" s="94">
        <v>0.12620393999999999</v>
      </c>
      <c r="ADH99" s="94">
        <v>8.7851349999999995E-2</v>
      </c>
      <c r="ADI99" s="94">
        <v>5.4546549999999999E-2</v>
      </c>
      <c r="ADJ99" s="94">
        <v>2.9707516999999999E-2</v>
      </c>
      <c r="ADK99" s="94">
        <v>1.3793211E-2</v>
      </c>
      <c r="ADL99" s="94">
        <v>5.1771739999999997E-3</v>
      </c>
      <c r="ADM99" s="94">
        <v>1.3840916E-3</v>
      </c>
      <c r="ADN99" s="94">
        <v>1.7208826999999999E-4</v>
      </c>
      <c r="ADO99" s="94">
        <v>1.38268015E-5</v>
      </c>
      <c r="ADP99" s="94">
        <v>3.322327E-6</v>
      </c>
      <c r="ADQ99" s="94">
        <v>2.1577024999999999E-6</v>
      </c>
      <c r="ADR99" s="94">
        <v>1.3128637E-6</v>
      </c>
      <c r="ADS99" s="94">
        <v>4.7738820000000005E-7</v>
      </c>
      <c r="ADT99" s="94">
        <v>8.3590640000000002E-8</v>
      </c>
      <c r="ADU99" s="94">
        <v>9.8615959999999995E-9</v>
      </c>
      <c r="ADV99" s="94">
        <v>3.4213634000000001E-9</v>
      </c>
      <c r="ADW99" s="94">
        <v>1.5741815000000001E-9</v>
      </c>
      <c r="ADX99" s="94">
        <v>5.5204124999999997E-10</v>
      </c>
      <c r="ADY99" s="100"/>
      <c r="ADZ99" s="101"/>
      <c r="AEA99" s="101"/>
      <c r="AEB99" s="101"/>
      <c r="AEC99" s="101"/>
      <c r="AED99" s="144">
        <f t="shared" si="51"/>
        <v>94</v>
      </c>
      <c r="AEE99" s="142"/>
      <c r="AEF99" s="158">
        <f t="shared" si="63"/>
        <v>94</v>
      </c>
      <c r="AEG99" s="138">
        <f t="shared" si="64"/>
        <v>5.5200719999999998E-10</v>
      </c>
      <c r="AEH99" s="138">
        <f t="shared" si="64"/>
        <v>5.5201194E-10</v>
      </c>
      <c r="AEI99" s="138">
        <f t="shared" si="64"/>
        <v>5.520128E-10</v>
      </c>
      <c r="AEJ99" s="138">
        <f t="shared" si="64"/>
        <v>5.5202425999999997E-10</v>
      </c>
      <c r="AEK99" s="138">
        <f t="shared" si="64"/>
        <v>5.5201554000000001E-10</v>
      </c>
      <c r="AEL99" s="138">
        <f t="shared" si="64"/>
        <v>5.5201499999999998E-10</v>
      </c>
      <c r="AEM99" s="138">
        <f t="shared" si="64"/>
        <v>5.5201793E-10</v>
      </c>
      <c r="AEN99" s="138">
        <f t="shared" si="64"/>
        <v>5.520183E-10</v>
      </c>
      <c r="AEO99" s="138">
        <f t="shared" si="64"/>
        <v>5.5201810000000004E-10</v>
      </c>
      <c r="AEP99" s="138">
        <f t="shared" si="64"/>
        <v>5.5201849999999996E-10</v>
      </c>
      <c r="AEQ99" s="138">
        <f t="shared" si="65"/>
        <v>5.5201989999999999E-10</v>
      </c>
      <c r="AER99" s="138">
        <f t="shared" si="65"/>
        <v>5.5201940000000004E-10</v>
      </c>
      <c r="AES99" s="138">
        <f t="shared" si="65"/>
        <v>5.5201719999999996E-10</v>
      </c>
      <c r="AET99" s="138">
        <f t="shared" si="65"/>
        <v>5.5201466000000002E-10</v>
      </c>
      <c r="AEU99" s="138">
        <f t="shared" si="65"/>
        <v>5.5201160000000003E-10</v>
      </c>
      <c r="AEV99" s="138">
        <f t="shared" si="65"/>
        <v>5.520089E-10</v>
      </c>
      <c r="AEW99" s="138">
        <f t="shared" si="65"/>
        <v>5.5200333E-10</v>
      </c>
      <c r="AEX99" s="138">
        <f t="shared" si="65"/>
        <v>5.5199906000000001E-10</v>
      </c>
      <c r="AEY99" s="138">
        <f t="shared" si="65"/>
        <v>5.5200740000000004E-10</v>
      </c>
      <c r="AEZ99" s="130">
        <f t="shared" si="52"/>
        <v>26.68</v>
      </c>
      <c r="AFA99" s="91"/>
      <c r="AFB99" s="94">
        <v>5.5201515999999997E-10</v>
      </c>
      <c r="AFC99" s="139">
        <f t="shared" si="53"/>
        <v>5.5201373789473668E-10</v>
      </c>
      <c r="AFD99" s="91"/>
      <c r="AFE99" s="142"/>
      <c r="AFF99" s="142"/>
      <c r="AFG99" s="138">
        <f t="shared" si="62"/>
        <v>0.20325871000000001</v>
      </c>
      <c r="AFH99" s="138">
        <f t="shared" si="62"/>
        <v>0.20325962</v>
      </c>
      <c r="AFI99" s="138">
        <f t="shared" si="62"/>
        <v>0.20325872</v>
      </c>
      <c r="AFJ99" s="138">
        <f t="shared" si="62"/>
        <v>0.20325821999999999</v>
      </c>
      <c r="AFK99" s="138">
        <f t="shared" si="62"/>
        <v>0.20325921</v>
      </c>
      <c r="AFL99" s="138">
        <f t="shared" si="62"/>
        <v>0.20325898000000001</v>
      </c>
      <c r="AFM99" s="138">
        <f t="shared" si="62"/>
        <v>0.20325871000000001</v>
      </c>
      <c r="AFN99" s="138">
        <f t="shared" si="62"/>
        <v>0.20325879999999999</v>
      </c>
      <c r="AFO99" s="138">
        <f t="shared" si="62"/>
        <v>0.20325863</v>
      </c>
      <c r="AFP99" s="138">
        <f t="shared" si="62"/>
        <v>0.20325842</v>
      </c>
      <c r="AFQ99" s="138">
        <f t="shared" si="62"/>
        <v>0.2032583</v>
      </c>
      <c r="AFR99" s="138">
        <f t="shared" si="62"/>
        <v>0.20325857</v>
      </c>
      <c r="AFS99" s="138">
        <f t="shared" si="62"/>
        <v>0.20325883</v>
      </c>
      <c r="AFT99" s="138">
        <f t="shared" si="62"/>
        <v>0.2032591</v>
      </c>
      <c r="AFU99" s="138">
        <f t="shared" si="62"/>
        <v>0.20325879999999999</v>
      </c>
      <c r="AFV99" s="138">
        <f t="shared" si="62"/>
        <v>0.20325883</v>
      </c>
      <c r="AFW99" s="138">
        <f t="shared" si="61"/>
        <v>0.20325926</v>
      </c>
      <c r="AFX99" s="138">
        <f t="shared" si="61"/>
        <v>0.20325968999999999</v>
      </c>
      <c r="AFY99" s="138">
        <f t="shared" si="61"/>
        <v>0.20325944000000001</v>
      </c>
      <c r="AFZ99" s="138" t="e">
        <f t="shared" si="61"/>
        <v>#VALUE!</v>
      </c>
      <c r="AGA99" s="139">
        <f t="shared" si="55"/>
        <v>0.20325888631578945</v>
      </c>
      <c r="AGB99" s="91"/>
      <c r="AGC99" s="91"/>
      <c r="AGD99" s="91"/>
      <c r="AGE99" s="91"/>
      <c r="AGF99" s="91"/>
      <c r="AGG99" s="91"/>
      <c r="AGH99" s="91"/>
      <c r="AGI99" s="91"/>
      <c r="AGJ99" s="91"/>
      <c r="AGK99" s="91"/>
      <c r="AGL99" s="91"/>
      <c r="AGM99" s="91"/>
      <c r="AGN99" s="91"/>
      <c r="AGO99" s="91"/>
      <c r="AGP99" s="91"/>
      <c r="AGQ99" s="91"/>
      <c r="AGR99" s="91"/>
      <c r="AGS99" s="91"/>
      <c r="AGT99" s="91"/>
      <c r="AGU99" s="91"/>
      <c r="AGV99" s="91"/>
      <c r="AGW99" s="91"/>
      <c r="AGX99" s="91"/>
      <c r="AGY99" s="91"/>
      <c r="AGZ99" s="91"/>
      <c r="AHA99" s="91"/>
      <c r="AHB99" s="91"/>
      <c r="AHC99" s="91"/>
      <c r="AHD99" s="91"/>
      <c r="AHE99" s="91"/>
      <c r="AHF99" s="91"/>
      <c r="AHG99" s="91"/>
      <c r="AHH99" s="91"/>
      <c r="AHI99" s="91"/>
      <c r="AHJ99" s="91"/>
      <c r="AHK99" s="91"/>
      <c r="AHL99" s="91"/>
      <c r="AHM99" s="91"/>
      <c r="AHN99" s="91"/>
      <c r="AHO99" s="91"/>
      <c r="AHP99" s="91"/>
      <c r="AHQ99" s="91"/>
      <c r="AHR99" s="91"/>
      <c r="AHS99" s="91"/>
      <c r="AHT99" s="91"/>
      <c r="AHU99" s="91"/>
      <c r="AHV99" s="91"/>
      <c r="AHW99" s="91"/>
      <c r="AHX99" s="91"/>
      <c r="AHY99" s="91"/>
      <c r="AHZ99" s="91"/>
      <c r="AIA99" s="91"/>
      <c r="AIB99" s="91"/>
      <c r="AIC99" s="91"/>
      <c r="AID99" s="91"/>
      <c r="AIE99" s="91"/>
      <c r="AIF99" s="91"/>
      <c r="AIG99" s="91"/>
      <c r="AIH99" s="91"/>
      <c r="AII99" s="91"/>
      <c r="AIJ99" s="91"/>
      <c r="AIK99" s="91"/>
      <c r="AIL99" s="91"/>
      <c r="AIM99" s="91"/>
      <c r="AIN99" s="91"/>
      <c r="AIO99" s="91"/>
      <c r="AIP99" s="91"/>
      <c r="AIQ99" s="91"/>
      <c r="AIR99" s="91"/>
      <c r="AIS99" s="91"/>
      <c r="AIT99" s="91"/>
      <c r="AIU99" s="91"/>
      <c r="AIV99" s="91"/>
      <c r="AIW99" s="91"/>
      <c r="AIX99" s="91"/>
      <c r="AIY99" s="91"/>
      <c r="AIZ99" s="91"/>
      <c r="AJA99" s="91"/>
      <c r="AJB99" s="91"/>
      <c r="AJC99" s="91"/>
      <c r="AJD99" s="91"/>
      <c r="AJE99" s="91"/>
      <c r="AJF99" s="91"/>
      <c r="AJG99" s="91"/>
      <c r="AJH99" s="91"/>
      <c r="AJI99" s="91"/>
      <c r="AJJ99" s="91"/>
      <c r="AJK99" s="91"/>
      <c r="AJL99" s="91"/>
      <c r="AJM99" s="91"/>
      <c r="AJN99" s="91"/>
      <c r="AJO99" s="91"/>
      <c r="AJP99" s="91"/>
      <c r="AJQ99" s="91"/>
      <c r="AJR99" s="91"/>
      <c r="AJS99" s="91"/>
      <c r="AJT99" s="91"/>
      <c r="AJU99" s="91"/>
      <c r="AJV99" s="91"/>
      <c r="AJW99" s="91"/>
      <c r="AJX99" s="91"/>
      <c r="AJY99" s="91"/>
      <c r="AJZ99" s="91"/>
      <c r="AKA99" s="91"/>
      <c r="AKB99" s="91"/>
      <c r="AKC99" s="91"/>
      <c r="AKD99" s="91"/>
      <c r="AKE99" s="91"/>
      <c r="AKF99" s="91"/>
      <c r="AKG99" s="91"/>
      <c r="AKH99" s="91"/>
      <c r="AKI99" s="91"/>
      <c r="AKJ99" s="91"/>
      <c r="AKK99" s="91"/>
      <c r="AKL99" s="91"/>
      <c r="AKM99" s="91"/>
      <c r="AKN99" s="91"/>
      <c r="AKO99" s="91"/>
      <c r="AKP99" s="91"/>
      <c r="AKQ99" s="91"/>
      <c r="AKR99" s="91"/>
      <c r="AKS99" s="91"/>
      <c r="AKT99" s="91"/>
      <c r="AKU99" s="91"/>
      <c r="AKV99" s="91"/>
      <c r="AKW99" s="91"/>
      <c r="AKX99" s="91"/>
      <c r="AKY99" s="91"/>
      <c r="AKZ99" s="91"/>
      <c r="ALA99" s="91"/>
      <c r="ALB99" s="91"/>
      <c r="ALC99" s="91"/>
      <c r="ALD99" s="91"/>
      <c r="ALE99" s="91"/>
      <c r="ALF99" s="91"/>
      <c r="ALG99" s="91"/>
      <c r="ALH99" s="91"/>
      <c r="ALI99" s="91"/>
      <c r="ALJ99" s="91"/>
      <c r="ALK99" s="91"/>
      <c r="ALL99" s="91"/>
      <c r="ALM99" s="91"/>
      <c r="ALN99" s="91"/>
      <c r="ALO99" s="91"/>
      <c r="ALP99" s="91"/>
      <c r="ALQ99" s="91"/>
      <c r="ALR99" s="91"/>
      <c r="ALS99" s="91"/>
      <c r="ALT99" s="91"/>
      <c r="ALU99" s="91"/>
      <c r="ALV99" s="91"/>
      <c r="ALW99" s="91"/>
      <c r="ALX99" s="91"/>
      <c r="ALY99" s="91"/>
      <c r="ALZ99" s="91"/>
      <c r="AMA99" s="91"/>
      <c r="AMB99" s="91"/>
      <c r="AMC99" s="91"/>
      <c r="AMD99" s="91"/>
      <c r="AME99" s="91"/>
      <c r="AMF99" s="91"/>
      <c r="AMG99" s="91"/>
      <c r="AMH99" s="91"/>
      <c r="AMI99" s="91"/>
      <c r="AMJ99" s="91"/>
      <c r="AMK99" s="91"/>
      <c r="AML99" s="91"/>
      <c r="AMM99" s="91"/>
      <c r="AMN99" s="91"/>
      <c r="AMO99" s="91"/>
      <c r="AMP99" s="91"/>
      <c r="AMQ99" s="91"/>
      <c r="AMR99" s="91"/>
      <c r="AMS99" s="91"/>
      <c r="AMT99" s="91"/>
      <c r="AMU99" s="91"/>
      <c r="AMV99" s="91"/>
      <c r="AMW99" s="91"/>
      <c r="AMX99" s="91"/>
      <c r="AMY99" s="91"/>
      <c r="AMZ99" s="91"/>
      <c r="ANA99" s="91"/>
      <c r="ANB99" s="91"/>
      <c r="ANC99" s="91"/>
      <c r="AND99" s="91"/>
      <c r="ANE99" s="91"/>
      <c r="ANF99" s="91"/>
      <c r="ANG99" s="91"/>
      <c r="ANH99" s="91"/>
      <c r="ANI99" s="91"/>
      <c r="ANJ99" s="91"/>
      <c r="ANK99" s="91"/>
      <c r="ANL99" s="91"/>
      <c r="ANM99" s="91"/>
      <c r="ANN99" s="91"/>
      <c r="ANO99" s="91"/>
      <c r="ANP99" s="91"/>
      <c r="ANQ99" s="91"/>
      <c r="ANR99" s="91"/>
      <c r="ANS99" s="91"/>
      <c r="ANT99" s="91"/>
      <c r="ANU99" s="91"/>
      <c r="ANV99" s="91"/>
      <c r="ANW99" s="91"/>
      <c r="ANX99" s="91"/>
      <c r="ANY99" s="91"/>
      <c r="ANZ99" s="91"/>
      <c r="AOA99" s="91"/>
      <c r="AOB99" s="91"/>
      <c r="AOC99" s="91"/>
      <c r="AOD99" s="91"/>
      <c r="AOE99" s="91"/>
      <c r="AOF99" s="91"/>
      <c r="AOG99" s="91"/>
      <c r="AOH99" s="91"/>
      <c r="AOI99" s="91"/>
      <c r="AOJ99" s="91"/>
      <c r="AOK99" s="91"/>
      <c r="AOL99" s="91"/>
      <c r="AOM99" s="91"/>
      <c r="AON99" s="91"/>
      <c r="AOO99" s="91"/>
      <c r="AOP99" s="91"/>
      <c r="AOQ99" s="91"/>
      <c r="AOR99" s="91"/>
      <c r="AOS99" s="91"/>
      <c r="AOT99" s="91"/>
      <c r="AOU99" s="91"/>
      <c r="AOV99" s="91"/>
      <c r="AOW99" s="91"/>
      <c r="AOX99" s="91"/>
      <c r="AOY99" s="91"/>
      <c r="AOZ99" s="91"/>
      <c r="APA99" s="91"/>
      <c r="APB99" s="91"/>
      <c r="APC99" s="91"/>
      <c r="APD99" s="91"/>
      <c r="APE99" s="91"/>
      <c r="APF99" s="91"/>
      <c r="APG99" s="91"/>
      <c r="APH99" s="91"/>
      <c r="API99" s="91"/>
      <c r="APJ99" s="91"/>
      <c r="APK99" s="91"/>
      <c r="APL99" s="91"/>
      <c r="APM99" s="91"/>
      <c r="APN99" s="91"/>
      <c r="APO99" s="91"/>
      <c r="APP99" s="91"/>
      <c r="APQ99" s="91"/>
      <c r="APR99" s="91"/>
      <c r="APS99" s="91"/>
      <c r="APT99" s="91"/>
      <c r="APU99" s="91"/>
      <c r="APV99" s="91"/>
      <c r="APW99" s="91"/>
      <c r="APX99" s="91"/>
      <c r="APY99" s="91"/>
      <c r="APZ99" s="91"/>
      <c r="AQA99" s="91"/>
      <c r="AQB99" s="91"/>
      <c r="AQC99" s="91"/>
      <c r="AQD99" s="91"/>
      <c r="AQE99" s="91"/>
      <c r="AQF99" s="91"/>
      <c r="AQG99" s="91"/>
      <c r="AQH99" s="91"/>
      <c r="AQI99" s="91"/>
      <c r="AQJ99" s="91"/>
      <c r="AQK99" s="91"/>
      <c r="AQL99" s="91"/>
      <c r="AQM99" s="91"/>
      <c r="AQN99" s="91"/>
      <c r="AQO99" s="91"/>
      <c r="AQP99" s="91"/>
      <c r="AQQ99" s="91"/>
      <c r="AQR99" s="91"/>
      <c r="AQS99" s="91"/>
      <c r="AQT99" s="91"/>
      <c r="AQU99" s="91"/>
      <c r="AQV99" s="91"/>
      <c r="AQW99" s="91"/>
      <c r="AQX99" s="91"/>
      <c r="AQY99" s="91"/>
      <c r="AQZ99" s="91"/>
      <c r="ARA99" s="91"/>
      <c r="ARB99" s="91"/>
      <c r="ARC99" s="91"/>
      <c r="ARD99" s="91"/>
      <c r="ARE99" s="91"/>
      <c r="ARF99" s="91"/>
      <c r="ARG99" s="91"/>
      <c r="ARH99" s="91"/>
      <c r="ARI99" s="91"/>
      <c r="ARJ99" s="91"/>
      <c r="ARK99" s="91"/>
      <c r="ARL99" s="91"/>
      <c r="ARM99" s="91"/>
      <c r="ARN99" s="91"/>
      <c r="ARO99" s="91"/>
      <c r="ARP99" s="91"/>
      <c r="ARQ99" s="91"/>
      <c r="ARR99" s="91"/>
      <c r="ARS99" s="91"/>
      <c r="ART99" s="91"/>
      <c r="ARU99" s="91"/>
      <c r="ARV99" s="91"/>
      <c r="ARW99" s="91"/>
      <c r="ARX99" s="91"/>
      <c r="ARY99" s="91"/>
      <c r="ARZ99" s="91"/>
      <c r="ASA99" s="91"/>
      <c r="ASB99" s="91"/>
      <c r="ASC99" s="91"/>
      <c r="ASD99" s="91"/>
      <c r="ASE99" s="91"/>
      <c r="ASF99" s="91"/>
      <c r="ASG99" s="91"/>
      <c r="ASH99" s="91"/>
      <c r="ASI99" s="91"/>
      <c r="ASJ99" s="91"/>
      <c r="ASK99" s="91"/>
      <c r="ASL99" s="91"/>
      <c r="ASM99" s="91"/>
      <c r="ASN99" s="91"/>
      <c r="ASO99" s="91"/>
      <c r="ASP99" s="91"/>
      <c r="ASQ99" s="91"/>
      <c r="ASR99" s="91"/>
    </row>
    <row r="100" spans="1:1188" ht="1.1499999999999999" customHeight="1" x14ac:dyDescent="0.25">
      <c r="A100" s="129">
        <v>95</v>
      </c>
      <c r="B100" s="130">
        <v>26.97</v>
      </c>
      <c r="C100" s="123">
        <f>IF(ROW()-$B$4&lt;$B$112,2,3)</f>
        <v>3</v>
      </c>
      <c r="D100" s="129">
        <v>95</v>
      </c>
      <c r="E100" s="91">
        <v>0</v>
      </c>
      <c r="F100" s="92">
        <v>8.5895895000000001E-13</v>
      </c>
      <c r="G100" s="92">
        <v>1.3583537E-11</v>
      </c>
      <c r="H100" s="92">
        <v>2.1591464999999999E-10</v>
      </c>
      <c r="I100" s="92">
        <v>3.4350800000000001E-9</v>
      </c>
      <c r="J100" s="92">
        <v>5.4773129999999999E-8</v>
      </c>
      <c r="K100" s="92">
        <v>8.7741785000000001E-7</v>
      </c>
      <c r="L100" s="92">
        <v>1.4178058000000001E-5</v>
      </c>
      <c r="M100" s="92">
        <v>2.3263278000000001E-4</v>
      </c>
      <c r="N100" s="92">
        <v>1.6459685E-3</v>
      </c>
      <c r="O100" s="92">
        <v>5.7494076999999996E-3</v>
      </c>
      <c r="P100" s="92">
        <v>1.47166E-2</v>
      </c>
      <c r="Q100" s="92">
        <v>3.0896264999999999E-2</v>
      </c>
      <c r="R100" s="92">
        <v>5.5830374000000002E-2</v>
      </c>
      <c r="S100" s="92">
        <v>8.9046340000000002E-2</v>
      </c>
      <c r="T100" s="92">
        <v>0.12712076</v>
      </c>
      <c r="U100" s="92">
        <v>0.16362136999999999</v>
      </c>
      <c r="V100" s="92">
        <v>0.19080917999999999</v>
      </c>
      <c r="W100" s="92">
        <v>0.20236656</v>
      </c>
      <c r="X100" s="92">
        <v>0.19913949</v>
      </c>
      <c r="Y100" s="92">
        <v>0.17873724999999999</v>
      </c>
      <c r="Z100" s="93">
        <v>0.14576268000000001</v>
      </c>
      <c r="AA100" s="93">
        <v>0.10752994</v>
      </c>
      <c r="AB100" s="93">
        <v>7.124759E-2</v>
      </c>
      <c r="AC100" s="93">
        <v>4.1884966000000003E-2</v>
      </c>
      <c r="AD100" s="93">
        <v>2.1400524000000001E-2</v>
      </c>
      <c r="AE100" s="93">
        <v>9.1664759999999998E-3</v>
      </c>
      <c r="AF100" s="93">
        <v>3.0589570000000002E-3</v>
      </c>
      <c r="AG100" s="93">
        <v>6.5279469999999997E-4</v>
      </c>
      <c r="AH100" s="93">
        <v>4.6580186E-5</v>
      </c>
      <c r="AI100" s="93">
        <v>5.7372379999999997E-6</v>
      </c>
      <c r="AJ100" s="93">
        <v>2.410781E-6</v>
      </c>
      <c r="AK100" s="93">
        <v>1.7217027E-6</v>
      </c>
      <c r="AL100" s="93">
        <v>8.9080476000000002E-7</v>
      </c>
      <c r="AM100" s="93">
        <v>2.5896497000000001E-7</v>
      </c>
      <c r="AN100" s="93">
        <v>3.1583486000000002E-8</v>
      </c>
      <c r="AO100" s="93">
        <v>5.0859064E-9</v>
      </c>
      <c r="AP100" s="93">
        <v>2.2600701000000001E-9</v>
      </c>
      <c r="AQ100" s="93">
        <v>9.3453000000000008E-10</v>
      </c>
      <c r="AR100" s="93">
        <v>3.1514144000000001E-10</v>
      </c>
      <c r="AS100" s="94">
        <v>0</v>
      </c>
      <c r="AT100" s="94">
        <v>8.5896626999999995E-13</v>
      </c>
      <c r="AU100" s="94">
        <v>1.3583616E-11</v>
      </c>
      <c r="AV100" s="94">
        <v>2.1591493999999999E-10</v>
      </c>
      <c r="AW100" s="94">
        <v>3.4350710000000001E-9</v>
      </c>
      <c r="AX100" s="94">
        <v>5.4772786999999998E-8</v>
      </c>
      <c r="AY100" s="94">
        <v>8.7741006000000003E-7</v>
      </c>
      <c r="AZ100" s="94">
        <v>1.4177914E-5</v>
      </c>
      <c r="BA100" s="94">
        <v>2.3263019999999999E-4</v>
      </c>
      <c r="BB100" s="94">
        <v>1.6459582E-3</v>
      </c>
      <c r="BC100" s="94">
        <v>5.7493839999999997E-3</v>
      </c>
      <c r="BD100" s="94">
        <v>1.4716561E-2</v>
      </c>
      <c r="BE100" s="94">
        <v>3.0896238999999999E-2</v>
      </c>
      <c r="BF100" s="94">
        <v>5.5830390000000001E-2</v>
      </c>
      <c r="BG100" s="94">
        <v>8.9046470000000003E-2</v>
      </c>
      <c r="BH100" s="94">
        <v>0.12712108</v>
      </c>
      <c r="BI100" s="94">
        <v>0.16362187</v>
      </c>
      <c r="BJ100" s="94">
        <v>0.19080994000000001</v>
      </c>
      <c r="BK100" s="94">
        <v>0.20236745</v>
      </c>
      <c r="BL100" s="94">
        <v>0.19914044</v>
      </c>
      <c r="BM100" s="94">
        <v>0.17873812</v>
      </c>
      <c r="BN100" s="94">
        <v>0.14576333999999999</v>
      </c>
      <c r="BO100" s="94">
        <v>0.10753036000000001</v>
      </c>
      <c r="BP100" s="94">
        <v>7.1247764000000005E-2</v>
      </c>
      <c r="BQ100" s="94">
        <v>4.1884999999999999E-2</v>
      </c>
      <c r="BR100" s="94">
        <v>2.1400499999999999E-2</v>
      </c>
      <c r="BS100" s="94">
        <v>9.1664529999999998E-3</v>
      </c>
      <c r="BT100" s="94">
        <v>3.0589390000000001E-3</v>
      </c>
      <c r="BU100" s="94">
        <v>6.5278844000000004E-4</v>
      </c>
      <c r="BV100" s="94">
        <v>4.6579775000000002E-5</v>
      </c>
      <c r="BW100" s="94">
        <v>5.7371994000000003E-6</v>
      </c>
      <c r="BX100" s="94">
        <v>2.4107657999999999E-6</v>
      </c>
      <c r="BY100" s="94">
        <v>1.7216902999999999E-6</v>
      </c>
      <c r="BZ100" s="94">
        <v>8.9079619999999999E-7</v>
      </c>
      <c r="CA100" s="94">
        <v>2.5896233000000002E-7</v>
      </c>
      <c r="CB100" s="94">
        <v>3.1583539999999999E-8</v>
      </c>
      <c r="CC100" s="94">
        <v>5.0859144E-9</v>
      </c>
      <c r="CD100" s="94">
        <v>2.2600701000000001E-9</v>
      </c>
      <c r="CE100" s="94">
        <v>9.3453000000000008E-10</v>
      </c>
      <c r="CF100" s="94">
        <v>3.1514410000000002E-10</v>
      </c>
      <c r="CG100" s="94">
        <v>0</v>
      </c>
      <c r="CH100" s="94">
        <v>8.5886260000000002E-13</v>
      </c>
      <c r="CI100" s="94">
        <v>1.3582388999999999E-11</v>
      </c>
      <c r="CJ100" s="94">
        <v>2.1590148999999999E-10</v>
      </c>
      <c r="CK100" s="94">
        <v>3.4349437000000001E-9</v>
      </c>
      <c r="CL100" s="94">
        <v>5.4771919999999997E-8</v>
      </c>
      <c r="CM100" s="94">
        <v>8.7740954999999998E-7</v>
      </c>
      <c r="CN100" s="94">
        <v>1.4177984999999999E-5</v>
      </c>
      <c r="CO100" s="94">
        <v>2.3263166000000001E-4</v>
      </c>
      <c r="CP100" s="94">
        <v>1.6459669999999999E-3</v>
      </c>
      <c r="CQ100" s="94">
        <v>5.7494132999999998E-3</v>
      </c>
      <c r="CR100" s="94">
        <v>1.4716621500000001E-2</v>
      </c>
      <c r="CS100" s="94">
        <v>3.0896337999999999E-2</v>
      </c>
      <c r="CT100" s="94">
        <v>5.5830539999999998E-2</v>
      </c>
      <c r="CU100" s="94">
        <v>8.9046650000000005E-2</v>
      </c>
      <c r="CV100" s="94">
        <v>0.12712122000000001</v>
      </c>
      <c r="CW100" s="94">
        <v>0.16362194999999999</v>
      </c>
      <c r="CX100" s="94">
        <v>0.19080965</v>
      </c>
      <c r="CY100" s="94">
        <v>0.20236667999999999</v>
      </c>
      <c r="CZ100" s="94">
        <v>0.19913949</v>
      </c>
      <c r="DA100" s="94">
        <v>0.17873695000000001</v>
      </c>
      <c r="DB100" s="94">
        <v>0.14576219000000001</v>
      </c>
      <c r="DC100" s="94">
        <v>0.107529424</v>
      </c>
      <c r="DD100" s="94">
        <v>7.1247089999999999E-2</v>
      </c>
      <c r="DE100" s="94">
        <v>4.1884597000000003E-2</v>
      </c>
      <c r="DF100" s="94">
        <v>2.1400299000000001E-2</v>
      </c>
      <c r="DG100" s="94">
        <v>9.1663560000000005E-3</v>
      </c>
      <c r="DH100" s="94">
        <v>3.058903E-3</v>
      </c>
      <c r="DI100" s="94">
        <v>6.5277726000000005E-4</v>
      </c>
      <c r="DJ100" s="94">
        <v>4.6578910000000003E-5</v>
      </c>
      <c r="DK100" s="94">
        <v>5.7371402999999997E-6</v>
      </c>
      <c r="DL100" s="94">
        <v>2.4107705E-6</v>
      </c>
      <c r="DM100" s="94">
        <v>1.7216989999999999E-6</v>
      </c>
      <c r="DN100" s="94">
        <v>8.9080070000000001E-7</v>
      </c>
      <c r="DO100" s="94">
        <v>2.5896279999999998E-7</v>
      </c>
      <c r="DP100" s="94">
        <v>3.1583369999999998E-8</v>
      </c>
      <c r="DQ100" s="94">
        <v>5.0858730000000001E-9</v>
      </c>
      <c r="DR100" s="94">
        <v>2.2600637000000001E-9</v>
      </c>
      <c r="DS100" s="94">
        <v>9.345307000000001E-10</v>
      </c>
      <c r="DT100" s="94">
        <v>3.1514470000000001E-10</v>
      </c>
      <c r="DU100" s="94">
        <v>0</v>
      </c>
      <c r="DV100" s="94">
        <v>8.5886759999999998E-13</v>
      </c>
      <c r="DW100" s="94">
        <v>1.3582481499999999E-11</v>
      </c>
      <c r="DX100" s="94">
        <v>2.1590318E-10</v>
      </c>
      <c r="DY100" s="94">
        <v>3.4349729999999999E-9</v>
      </c>
      <c r="DZ100" s="94">
        <v>5.4772410000000001E-8</v>
      </c>
      <c r="EA100" s="94">
        <v>8.774177E-7</v>
      </c>
      <c r="EB100" s="94">
        <v>1.4178118999999999E-5</v>
      </c>
      <c r="EC100" s="94">
        <v>2.3263388999999999E-4</v>
      </c>
      <c r="ED100" s="94">
        <v>1.6459757000000001E-3</v>
      </c>
      <c r="EE100" s="94">
        <v>5.7494319999999996E-3</v>
      </c>
      <c r="EF100" s="94">
        <v>1.47166485E-2</v>
      </c>
      <c r="EG100" s="94">
        <v>3.0896356E-2</v>
      </c>
      <c r="EH100" s="94">
        <v>5.5830485999999999E-2</v>
      </c>
      <c r="EI100" s="94">
        <v>8.9046425999999998E-2</v>
      </c>
      <c r="EJ100" s="94">
        <v>0.12712082</v>
      </c>
      <c r="EK100" s="94">
        <v>0.16362138000000001</v>
      </c>
      <c r="EL100" s="94">
        <v>0.19080901</v>
      </c>
      <c r="EM100" s="94">
        <v>0.20236615999999999</v>
      </c>
      <c r="EN100" s="94">
        <v>0.19913900000000001</v>
      </c>
      <c r="EO100" s="94">
        <v>0.17873671999999999</v>
      </c>
      <c r="EP100" s="94">
        <v>0.14576222999999999</v>
      </c>
      <c r="EQ100" s="94">
        <v>0.107529655</v>
      </c>
      <c r="ER100" s="94">
        <v>7.1247400000000002E-2</v>
      </c>
      <c r="ES100" s="94">
        <v>4.1884831999999997E-2</v>
      </c>
      <c r="ET100" s="94">
        <v>2.1400452E-2</v>
      </c>
      <c r="EU100" s="94">
        <v>9.1664469999999994E-3</v>
      </c>
      <c r="EV100" s="94">
        <v>3.0589427000000001E-3</v>
      </c>
      <c r="EW100" s="94">
        <v>6.5278826999999996E-4</v>
      </c>
      <c r="EX100" s="94">
        <v>4.6579726999999998E-5</v>
      </c>
      <c r="EY100" s="94">
        <v>5.7372354000000004E-6</v>
      </c>
      <c r="EZ100" s="94">
        <v>2.4107997E-6</v>
      </c>
      <c r="FA100" s="94">
        <v>1.7217153E-6</v>
      </c>
      <c r="FB100" s="94">
        <v>8.9080725999999998E-7</v>
      </c>
      <c r="FC100" s="94">
        <v>2.5896392000000002E-7</v>
      </c>
      <c r="FD100" s="94">
        <v>3.1583435999999999E-8</v>
      </c>
      <c r="FE100" s="94">
        <v>5.0859774000000003E-9</v>
      </c>
      <c r="FF100" s="94">
        <v>2.2601170000000001E-9</v>
      </c>
      <c r="FG100" s="94">
        <v>9.3455320000000003E-10</v>
      </c>
      <c r="FH100" s="94">
        <v>3.1515135000000001E-10</v>
      </c>
      <c r="FI100" s="94">
        <v>0</v>
      </c>
      <c r="FJ100" s="94">
        <v>8.5886684999999995E-13</v>
      </c>
      <c r="FK100" s="94">
        <v>1.3582472E-11</v>
      </c>
      <c r="FL100" s="94">
        <v>2.15903E-10</v>
      </c>
      <c r="FM100" s="94">
        <v>3.4349702999999999E-9</v>
      </c>
      <c r="FN100" s="94">
        <v>5.4772374999999999E-8</v>
      </c>
      <c r="FO100" s="94">
        <v>8.77417E-7</v>
      </c>
      <c r="FP100" s="94">
        <v>1.4178112E-5</v>
      </c>
      <c r="FQ100" s="94">
        <v>2.3263373999999999E-4</v>
      </c>
      <c r="FR100" s="94">
        <v>1.6459720999999999E-3</v>
      </c>
      <c r="FS100" s="94">
        <v>5.7494139999999996E-3</v>
      </c>
      <c r="FT100" s="94">
        <v>1.4716594E-2</v>
      </c>
      <c r="FU100" s="94">
        <v>3.0896238999999999E-2</v>
      </c>
      <c r="FV100" s="94">
        <v>5.5830296000000001E-2</v>
      </c>
      <c r="FW100" s="94">
        <v>8.9046219999999995E-2</v>
      </c>
      <c r="FX100" s="94">
        <v>0.12712060999999999</v>
      </c>
      <c r="FY100" s="94">
        <v>0.16362131999999999</v>
      </c>
      <c r="FZ100" s="94">
        <v>0.19080943</v>
      </c>
      <c r="GA100" s="94">
        <v>0.20236704</v>
      </c>
      <c r="GB100" s="94">
        <v>0.19913993999999999</v>
      </c>
      <c r="GC100" s="94">
        <v>0.17873749</v>
      </c>
      <c r="GD100" s="94">
        <v>0.14576279</v>
      </c>
      <c r="GE100" s="94">
        <v>0.107529975</v>
      </c>
      <c r="GF100" s="94">
        <v>7.1247480000000002E-2</v>
      </c>
      <c r="GG100" s="94">
        <v>4.188484E-2</v>
      </c>
      <c r="GH100" s="94">
        <v>2.1400427E-2</v>
      </c>
      <c r="GI100" s="94">
        <v>9.1664280000000008E-3</v>
      </c>
      <c r="GJ100" s="94">
        <v>3.0589343999999998E-3</v>
      </c>
      <c r="GK100" s="94">
        <v>6.5278535000000003E-4</v>
      </c>
      <c r="GL100" s="94">
        <v>4.6579541999999998E-5</v>
      </c>
      <c r="GM100" s="94">
        <v>5.737218E-6</v>
      </c>
      <c r="GN100" s="94">
        <v>2.4107895999999998E-6</v>
      </c>
      <c r="GO100" s="94">
        <v>1.7217059999999999E-6</v>
      </c>
      <c r="GP100" s="94">
        <v>8.9080544000000005E-7</v>
      </c>
      <c r="GQ100" s="94">
        <v>2.5896752999999998E-7</v>
      </c>
      <c r="GR100" s="94">
        <v>3.1583606999999997E-8</v>
      </c>
      <c r="GS100" s="94">
        <v>5.0859339999999997E-9</v>
      </c>
      <c r="GT100" s="94">
        <v>2.2600965999999998E-9</v>
      </c>
      <c r="GU100" s="94">
        <v>9.3453840000000007E-10</v>
      </c>
      <c r="GV100" s="94">
        <v>3.1514639999999998E-10</v>
      </c>
      <c r="GW100" s="94">
        <v>0</v>
      </c>
      <c r="GX100" s="94">
        <v>8.5886030000000001E-13</v>
      </c>
      <c r="GY100" s="94">
        <v>1.3582366000000001E-11</v>
      </c>
      <c r="GZ100" s="94">
        <v>2.1590130999999999E-10</v>
      </c>
      <c r="HA100" s="94">
        <v>3.4349437000000001E-9</v>
      </c>
      <c r="HB100" s="94">
        <v>5.477195E-8</v>
      </c>
      <c r="HC100" s="94">
        <v>8.7741045999999999E-7</v>
      </c>
      <c r="HD100" s="94">
        <v>1.4178003E-5</v>
      </c>
      <c r="HE100" s="94">
        <v>2.3263192E-4</v>
      </c>
      <c r="HF100" s="94">
        <v>1.6459624000000001E-3</v>
      </c>
      <c r="HG100" s="94">
        <v>5.7493880000000002E-3</v>
      </c>
      <c r="HH100" s="94">
        <v>1.471655E-2</v>
      </c>
      <c r="HI100" s="94">
        <v>3.0896199999999999E-2</v>
      </c>
      <c r="HJ100" s="94">
        <v>5.5830296000000001E-2</v>
      </c>
      <c r="HK100" s="94">
        <v>8.9046249999999993E-2</v>
      </c>
      <c r="HL100" s="94">
        <v>0.12712066999999999</v>
      </c>
      <c r="HM100" s="94">
        <v>0.16362131999999999</v>
      </c>
      <c r="HN100" s="94">
        <v>0.19080929999999999</v>
      </c>
      <c r="HO100" s="94">
        <v>0.20236681000000001</v>
      </c>
      <c r="HP100" s="94">
        <v>0.19913982999999999</v>
      </c>
      <c r="HQ100" s="94">
        <v>0.1787376</v>
      </c>
      <c r="HR100" s="94">
        <v>0.14576285999999999</v>
      </c>
      <c r="HS100" s="94">
        <v>0.10753008</v>
      </c>
      <c r="HT100" s="94">
        <v>7.1247569999999996E-2</v>
      </c>
      <c r="HU100" s="94">
        <v>4.1884836000000002E-2</v>
      </c>
      <c r="HV100" s="94">
        <v>2.1400377000000002E-2</v>
      </c>
      <c r="HW100" s="94">
        <v>9.1663820000000007E-3</v>
      </c>
      <c r="HX100" s="94">
        <v>3.0589083E-3</v>
      </c>
      <c r="HY100" s="94">
        <v>6.5277814E-4</v>
      </c>
      <c r="HZ100" s="94">
        <v>4.6579017999999998E-5</v>
      </c>
      <c r="IA100" s="94">
        <v>5.7371635E-6</v>
      </c>
      <c r="IB100" s="94">
        <v>2.4107791999999998E-6</v>
      </c>
      <c r="IC100" s="94">
        <v>1.7217014E-6</v>
      </c>
      <c r="ID100" s="94">
        <v>8.9079779999999997E-7</v>
      </c>
      <c r="IE100" s="94">
        <v>2.5896279999999998E-7</v>
      </c>
      <c r="IF100" s="94">
        <v>3.1583849999999999E-8</v>
      </c>
      <c r="IG100" s="94">
        <v>5.0859189999999998E-9</v>
      </c>
      <c r="IH100" s="94">
        <v>2.2600768000000001E-9</v>
      </c>
      <c r="II100" s="94">
        <v>9.3453729999999993E-10</v>
      </c>
      <c r="IJ100" s="94">
        <v>3.1514602E-10</v>
      </c>
      <c r="IK100" s="94">
        <v>0</v>
      </c>
      <c r="IL100" s="94">
        <v>8.5885350000000002E-13</v>
      </c>
      <c r="IM100" s="94">
        <v>1.3582261E-11</v>
      </c>
      <c r="IN100" s="94">
        <v>2.1589964999999999E-10</v>
      </c>
      <c r="IO100" s="94">
        <v>3.4349171999999999E-9</v>
      </c>
      <c r="IP100" s="94">
        <v>5.4771549999999998E-8</v>
      </c>
      <c r="IQ100" s="94">
        <v>8.7740425999999995E-7</v>
      </c>
      <c r="IR100" s="94">
        <v>1.4177906E-5</v>
      </c>
      <c r="IS100" s="94">
        <v>2.3263034E-4</v>
      </c>
      <c r="IT100" s="94">
        <v>1.6459567000000001E-3</v>
      </c>
      <c r="IU100" s="94">
        <v>5.7493774000000001E-3</v>
      </c>
      <c r="IV100" s="94">
        <v>1.4716534999999999E-2</v>
      </c>
      <c r="IW100" s="94">
        <v>3.0896176000000001E-2</v>
      </c>
      <c r="IX100" s="94">
        <v>5.5830291999999997E-2</v>
      </c>
      <c r="IY100" s="94">
        <v>8.9046340000000002E-2</v>
      </c>
      <c r="IZ100" s="94">
        <v>0.12712087999999999</v>
      </c>
      <c r="JA100" s="94">
        <v>0.16362162</v>
      </c>
      <c r="JB100" s="94">
        <v>0.19080944</v>
      </c>
      <c r="JC100" s="94">
        <v>0.20236670000000001</v>
      </c>
      <c r="JD100" s="94">
        <v>0.19913949</v>
      </c>
      <c r="JE100" s="94">
        <v>0.17873707</v>
      </c>
      <c r="JF100" s="94">
        <v>0.14576238</v>
      </c>
      <c r="JG100" s="94">
        <v>0.10752971</v>
      </c>
      <c r="JH100" s="94">
        <v>7.1247359999999996E-2</v>
      </c>
      <c r="JI100" s="94">
        <v>4.1884758000000001E-2</v>
      </c>
      <c r="JJ100" s="94">
        <v>2.140036E-2</v>
      </c>
      <c r="JK100" s="94">
        <v>9.1663779999999993E-3</v>
      </c>
      <c r="JL100" s="94">
        <v>3.0589079999999999E-3</v>
      </c>
      <c r="JM100" s="94">
        <v>6.5277870000000004E-4</v>
      </c>
      <c r="JN100" s="94">
        <v>4.6579010000000003E-5</v>
      </c>
      <c r="JO100" s="94">
        <v>5.7371552999999999E-6</v>
      </c>
      <c r="JP100" s="94">
        <v>2.4107842000000001E-6</v>
      </c>
      <c r="JQ100" s="94">
        <v>1.7217118E-6</v>
      </c>
      <c r="JR100" s="94">
        <v>8.9080559999999999E-7</v>
      </c>
      <c r="JS100" s="94">
        <v>2.5896269999999998E-7</v>
      </c>
      <c r="JT100" s="94">
        <v>3.1583579999999999E-8</v>
      </c>
      <c r="JU100" s="94">
        <v>5.0859236999999997E-9</v>
      </c>
      <c r="JV100" s="94">
        <v>2.2600848000000002E-9</v>
      </c>
      <c r="JW100" s="94">
        <v>9.3454269999999999E-10</v>
      </c>
      <c r="JX100" s="94">
        <v>3.1514769999999998E-10</v>
      </c>
      <c r="JY100" s="94">
        <v>0</v>
      </c>
      <c r="JZ100" s="94">
        <v>8.5884799999999998E-13</v>
      </c>
      <c r="KA100" s="94">
        <v>1.358218E-11</v>
      </c>
      <c r="KB100" s="94">
        <v>2.1589848E-10</v>
      </c>
      <c r="KC100" s="94">
        <v>3.4349000000000002E-9</v>
      </c>
      <c r="KD100" s="94">
        <v>5.4771290000000001E-8</v>
      </c>
      <c r="KE100" s="94">
        <v>8.7740029999999998E-7</v>
      </c>
      <c r="KF100" s="94">
        <v>1.4177845499999999E-5</v>
      </c>
      <c r="KG100" s="94">
        <v>2.3262940000000001E-4</v>
      </c>
      <c r="KH100" s="94">
        <v>1.6459548999999999E-3</v>
      </c>
      <c r="KI100" s="94">
        <v>5.7493746E-3</v>
      </c>
      <c r="KJ100" s="94">
        <v>1.4716526000000001E-2</v>
      </c>
      <c r="KK100" s="94">
        <v>3.0896144E-2</v>
      </c>
      <c r="KL100" s="94">
        <v>5.5830224999999997E-2</v>
      </c>
      <c r="KM100" s="94">
        <v>8.9046239999999999E-2</v>
      </c>
      <c r="KN100" s="94">
        <v>0.12712081</v>
      </c>
      <c r="KO100" s="94">
        <v>0.16362156</v>
      </c>
      <c r="KP100" s="94">
        <v>0.19080944</v>
      </c>
      <c r="KQ100" s="94">
        <v>0.20236673999999999</v>
      </c>
      <c r="KR100" s="94">
        <v>0.1991396</v>
      </c>
      <c r="KS100" s="94">
        <v>0.17873707</v>
      </c>
      <c r="KT100" s="94">
        <v>0.14576230000000001</v>
      </c>
      <c r="KU100" s="94">
        <v>0.107529536</v>
      </c>
      <c r="KV100" s="94">
        <v>7.1247199999999997E-2</v>
      </c>
      <c r="KW100" s="94">
        <v>4.1884645999999998E-2</v>
      </c>
      <c r="KX100" s="94">
        <v>2.1400314E-2</v>
      </c>
      <c r="KY100" s="94">
        <v>9.1663779999999993E-3</v>
      </c>
      <c r="KZ100" s="94">
        <v>3.0589203999999998E-3</v>
      </c>
      <c r="LA100" s="94">
        <v>6.5278483000000005E-4</v>
      </c>
      <c r="LB100" s="94">
        <v>4.6579433E-5</v>
      </c>
      <c r="LC100" s="94">
        <v>5.7371894000000004E-6</v>
      </c>
      <c r="LD100" s="94">
        <v>2.4107817E-6</v>
      </c>
      <c r="LE100" s="94">
        <v>1.7217071000000001E-6</v>
      </c>
      <c r="LF100" s="94">
        <v>8.9080765999999995E-7</v>
      </c>
      <c r="LG100" s="94">
        <v>2.5896539999999999E-7</v>
      </c>
      <c r="LH100" s="94">
        <v>3.1583834E-8</v>
      </c>
      <c r="LI100" s="94">
        <v>5.0859547999999997E-9</v>
      </c>
      <c r="LJ100" s="94">
        <v>2.2600906E-9</v>
      </c>
      <c r="LK100" s="94">
        <v>9.3454340000000001E-10</v>
      </c>
      <c r="LL100" s="94">
        <v>3.1514789999999999E-10</v>
      </c>
      <c r="LM100" s="94">
        <v>0</v>
      </c>
      <c r="LN100" s="94">
        <v>8.588442E-13</v>
      </c>
      <c r="LO100" s="94">
        <v>1.3582122E-11</v>
      </c>
      <c r="LP100" s="94">
        <v>2.1589762E-10</v>
      </c>
      <c r="LQ100" s="94">
        <v>3.4348866000000001E-9</v>
      </c>
      <c r="LR100" s="94">
        <v>5.4771095999999999E-8</v>
      </c>
      <c r="LS100" s="94">
        <v>8.7739730000000001E-7</v>
      </c>
      <c r="LT100" s="94">
        <v>1.4177797E-5</v>
      </c>
      <c r="LU100" s="94">
        <v>2.3262852000000001E-4</v>
      </c>
      <c r="LV100" s="94">
        <v>1.6459542000000001E-3</v>
      </c>
      <c r="LW100" s="94">
        <v>5.7493780000000003E-3</v>
      </c>
      <c r="LX100" s="94">
        <v>1.47165395E-2</v>
      </c>
      <c r="LY100" s="94">
        <v>3.0896157E-2</v>
      </c>
      <c r="LZ100" s="94">
        <v>5.5830207E-2</v>
      </c>
      <c r="MA100" s="94">
        <v>8.9046139999999996E-2</v>
      </c>
      <c r="MB100" s="94">
        <v>0.12712058000000001</v>
      </c>
      <c r="MC100" s="94">
        <v>0.16362122000000001</v>
      </c>
      <c r="MD100" s="94">
        <v>0.19080910000000001</v>
      </c>
      <c r="ME100" s="94">
        <v>0.20236655000000001</v>
      </c>
      <c r="MF100" s="94">
        <v>0.19913945999999999</v>
      </c>
      <c r="MG100" s="94">
        <v>0.17873712</v>
      </c>
      <c r="MH100" s="94">
        <v>0.14576231000000001</v>
      </c>
      <c r="MI100" s="94">
        <v>0.10752952</v>
      </c>
      <c r="MJ100" s="94">
        <v>7.1247160000000004E-2</v>
      </c>
      <c r="MK100" s="94">
        <v>4.1884623000000003E-2</v>
      </c>
      <c r="ML100" s="94">
        <v>2.1400299000000001E-2</v>
      </c>
      <c r="MM100" s="94">
        <v>9.1663609999999996E-3</v>
      </c>
      <c r="MN100" s="94">
        <v>3.0589157E-3</v>
      </c>
      <c r="MO100" s="94">
        <v>6.5278733000000003E-4</v>
      </c>
      <c r="MP100" s="94">
        <v>4.6579684E-5</v>
      </c>
      <c r="MQ100" s="94">
        <v>5.7372217000000003E-6</v>
      </c>
      <c r="MR100" s="94">
        <v>2.4107817E-6</v>
      </c>
      <c r="MS100" s="94">
        <v>1.7216993999999999E-6</v>
      </c>
      <c r="MT100" s="94">
        <v>8.9080225999999995E-7</v>
      </c>
      <c r="MU100" s="94">
        <v>2.5896548999999999E-7</v>
      </c>
      <c r="MV100" s="94">
        <v>3.1584230000000001E-8</v>
      </c>
      <c r="MW100" s="94">
        <v>5.0859789999999999E-9</v>
      </c>
      <c r="MX100" s="94">
        <v>2.2600929999999999E-9</v>
      </c>
      <c r="MY100" s="94">
        <v>9.3454430000000009E-10</v>
      </c>
      <c r="MZ100" s="94">
        <v>3.1514782E-10</v>
      </c>
      <c r="NA100" s="94">
        <v>0</v>
      </c>
      <c r="NB100" s="94">
        <v>8.5884180000000003E-13</v>
      </c>
      <c r="NC100" s="94">
        <v>1.35820825E-11</v>
      </c>
      <c r="ND100" s="94">
        <v>2.1589700999999999E-10</v>
      </c>
      <c r="NE100" s="94">
        <v>3.4348767999999998E-9</v>
      </c>
      <c r="NF100" s="94">
        <v>5.4770958000000001E-8</v>
      </c>
      <c r="NG100" s="94">
        <v>8.7739550000000004E-7</v>
      </c>
      <c r="NH100" s="94">
        <v>1.4177771000000001E-5</v>
      </c>
      <c r="NI100" s="94">
        <v>2.3262802E-4</v>
      </c>
      <c r="NJ100" s="94">
        <v>1.6459497999999999E-3</v>
      </c>
      <c r="NK100" s="94">
        <v>5.749367E-3</v>
      </c>
      <c r="NL100" s="94">
        <v>1.471652E-2</v>
      </c>
      <c r="NM100" s="94">
        <v>3.0896142000000001E-2</v>
      </c>
      <c r="NN100" s="94">
        <v>5.5830195999999999E-2</v>
      </c>
      <c r="NO100" s="94">
        <v>8.9046100000000003E-2</v>
      </c>
      <c r="NP100" s="94">
        <v>0.12712042000000001</v>
      </c>
      <c r="NQ100" s="94">
        <v>0.16362092</v>
      </c>
      <c r="NR100" s="94">
        <v>0.19080876999999999</v>
      </c>
      <c r="NS100" s="94">
        <v>0.20236623000000001</v>
      </c>
      <c r="NT100" s="94">
        <v>0.19913928</v>
      </c>
      <c r="NU100" s="94">
        <v>0.17873702999999999</v>
      </c>
      <c r="NV100" s="94">
        <v>0.14576243</v>
      </c>
      <c r="NW100" s="94">
        <v>0.10752973</v>
      </c>
      <c r="NX100" s="94">
        <v>7.1247353999999999E-2</v>
      </c>
      <c r="NY100" s="94">
        <v>4.1884758000000001E-2</v>
      </c>
      <c r="NZ100" s="94">
        <v>2.1400366000000001E-2</v>
      </c>
      <c r="OA100" s="94">
        <v>9.1663790000000005E-3</v>
      </c>
      <c r="OB100" s="94">
        <v>3.0589139000000002E-3</v>
      </c>
      <c r="OC100" s="94">
        <v>6.5278500000000002E-4</v>
      </c>
      <c r="OD100" s="94">
        <v>4.6579580000000002E-5</v>
      </c>
      <c r="OE100" s="94">
        <v>5.7372199999999996E-6</v>
      </c>
      <c r="OF100" s="94">
        <v>2.4107866999999999E-6</v>
      </c>
      <c r="OG100" s="94">
        <v>1.7217033000000001E-6</v>
      </c>
      <c r="OH100" s="94">
        <v>8.9080162999999999E-7</v>
      </c>
      <c r="OI100" s="94">
        <v>2.5896491999999999E-7</v>
      </c>
      <c r="OJ100" s="94">
        <v>3.1584179999999998E-8</v>
      </c>
      <c r="OK100" s="94">
        <v>5.0859782999999997E-9</v>
      </c>
      <c r="OL100" s="94">
        <v>2.260097E-9</v>
      </c>
      <c r="OM100" s="94">
        <v>9.3454589999999998E-10</v>
      </c>
      <c r="ON100" s="94">
        <v>3.1514804999999999E-10</v>
      </c>
      <c r="OO100" s="94">
        <v>0</v>
      </c>
      <c r="OP100" s="94">
        <v>8.5884569999999996E-13</v>
      </c>
      <c r="OQ100" s="94">
        <v>1.3582139E-11</v>
      </c>
      <c r="OR100" s="94">
        <v>2.1589794999999999E-10</v>
      </c>
      <c r="OS100" s="94">
        <v>3.4348917E-9</v>
      </c>
      <c r="OT100" s="94">
        <v>5.4771190000000002E-8</v>
      </c>
      <c r="OU100" s="94">
        <v>8.7739920000000002E-7</v>
      </c>
      <c r="OV100" s="94">
        <v>1.4177833E-5</v>
      </c>
      <c r="OW100" s="94">
        <v>2.3262911000000001E-4</v>
      </c>
      <c r="OX100" s="94">
        <v>1.6459513E-3</v>
      </c>
      <c r="OY100" s="94">
        <v>5.7493644E-3</v>
      </c>
      <c r="OZ100" s="94">
        <v>1.4716506000000001E-2</v>
      </c>
      <c r="PA100" s="94">
        <v>3.0896112E-2</v>
      </c>
      <c r="PB100" s="94">
        <v>5.5830150000000002E-2</v>
      </c>
      <c r="PC100" s="94">
        <v>8.9046070000000005E-2</v>
      </c>
      <c r="PD100" s="94">
        <v>0.12712042000000001</v>
      </c>
      <c r="PE100" s="94">
        <v>0.16362101000000001</v>
      </c>
      <c r="PF100" s="94">
        <v>0.1908088</v>
      </c>
      <c r="PG100" s="94">
        <v>0.20236617000000001</v>
      </c>
      <c r="PH100" s="94">
        <v>0.19913912</v>
      </c>
      <c r="PI100" s="94">
        <v>0.17873684000000001</v>
      </c>
      <c r="PJ100" s="94">
        <v>0.14576231000000001</v>
      </c>
      <c r="PK100" s="94">
        <v>0.107529655</v>
      </c>
      <c r="PL100" s="94">
        <v>7.1247350000000001E-2</v>
      </c>
      <c r="PM100" s="94">
        <v>4.1884795000000002E-2</v>
      </c>
      <c r="PN100" s="94">
        <v>2.1400410000000002E-2</v>
      </c>
      <c r="PO100" s="94">
        <v>9.1664120000000005E-3</v>
      </c>
      <c r="PP100" s="94">
        <v>3.0589213000000001E-3</v>
      </c>
      <c r="PQ100" s="94">
        <v>6.5278269999999999E-4</v>
      </c>
      <c r="PR100" s="94">
        <v>4.6579407000000002E-5</v>
      </c>
      <c r="PS100" s="94">
        <v>5.7372020000000004E-6</v>
      </c>
      <c r="PT100" s="94">
        <v>2.4107907999999999E-6</v>
      </c>
      <c r="PU100" s="94">
        <v>1.7217110000000001E-6</v>
      </c>
      <c r="PV100" s="94">
        <v>8.9080669999999996E-7</v>
      </c>
      <c r="PW100" s="94">
        <v>2.589659E-7</v>
      </c>
      <c r="PX100" s="94">
        <v>3.158404E-8</v>
      </c>
      <c r="PY100" s="94">
        <v>5.0859820000000001E-9</v>
      </c>
      <c r="PZ100" s="94">
        <v>2.2601052000000001E-9</v>
      </c>
      <c r="QA100" s="94">
        <v>9.3454909999999997E-10</v>
      </c>
      <c r="QB100" s="94">
        <v>3.1514892999999998E-10</v>
      </c>
      <c r="QC100" s="94">
        <v>0</v>
      </c>
      <c r="QD100" s="94">
        <v>8.5884970000000005E-13</v>
      </c>
      <c r="QE100" s="94">
        <v>1.3582198E-11</v>
      </c>
      <c r="QF100" s="94">
        <v>2.1589892E-10</v>
      </c>
      <c r="QG100" s="94">
        <v>3.4349067999999999E-9</v>
      </c>
      <c r="QH100" s="94">
        <v>5.4771429999999999E-8</v>
      </c>
      <c r="QI100" s="94">
        <v>8.7740306999999997E-7</v>
      </c>
      <c r="QJ100" s="94">
        <v>1.4177895999999999E-5</v>
      </c>
      <c r="QK100" s="94">
        <v>2.3263029999999999E-4</v>
      </c>
      <c r="QL100" s="94">
        <v>1.6459564E-3</v>
      </c>
      <c r="QM100" s="94">
        <v>5.7493700000000002E-3</v>
      </c>
      <c r="QN100" s="94">
        <v>1.4716498999999999E-2</v>
      </c>
      <c r="QO100" s="94">
        <v>3.0896079999999999E-2</v>
      </c>
      <c r="QP100" s="94">
        <v>5.5830079999999997E-2</v>
      </c>
      <c r="QQ100" s="94">
        <v>8.9045990000000005E-2</v>
      </c>
      <c r="QR100" s="94">
        <v>0.12712042000000001</v>
      </c>
      <c r="QS100" s="94">
        <v>0.16362108</v>
      </c>
      <c r="QT100" s="94">
        <v>0.19080897999999999</v>
      </c>
      <c r="QU100" s="94">
        <v>0.20236646</v>
      </c>
      <c r="QV100" s="94">
        <v>0.19913935999999999</v>
      </c>
      <c r="QW100" s="94">
        <v>0.17873707</v>
      </c>
      <c r="QX100" s="94">
        <v>0.14576247000000001</v>
      </c>
      <c r="QY100" s="94">
        <v>0.10752974999999999</v>
      </c>
      <c r="QZ100" s="94">
        <v>7.1247359999999996E-2</v>
      </c>
      <c r="RA100" s="94">
        <v>4.1884784000000001E-2</v>
      </c>
      <c r="RB100" s="94">
        <v>2.1400410000000002E-2</v>
      </c>
      <c r="RC100" s="94">
        <v>9.1664180000000008E-3</v>
      </c>
      <c r="RD100" s="94">
        <v>3.058926E-3</v>
      </c>
      <c r="RE100" s="94">
        <v>6.5278259999999996E-4</v>
      </c>
      <c r="RF100" s="94">
        <v>4.6579407000000002E-5</v>
      </c>
      <c r="RG100" s="94">
        <v>5.7371980000000003E-6</v>
      </c>
      <c r="RH100" s="94">
        <v>2.4107907999999999E-6</v>
      </c>
      <c r="RI100" s="94">
        <v>1.7217136E-6</v>
      </c>
      <c r="RJ100" s="94">
        <v>8.9081084000000005E-7</v>
      </c>
      <c r="RK100" s="94">
        <v>2.5896733E-7</v>
      </c>
      <c r="RL100" s="94">
        <v>3.1584E-8</v>
      </c>
      <c r="RM100" s="94">
        <v>5.0859827000000003E-9</v>
      </c>
      <c r="RN100" s="94">
        <v>2.2601063E-9</v>
      </c>
      <c r="RO100" s="94">
        <v>9.3454829999999992E-10</v>
      </c>
      <c r="RP100" s="94">
        <v>3.1514855E-10</v>
      </c>
      <c r="RQ100" s="94">
        <v>0</v>
      </c>
      <c r="RR100" s="94">
        <v>8.5884994000000001E-13</v>
      </c>
      <c r="RS100" s="94">
        <v>1.3582198E-11</v>
      </c>
      <c r="RT100" s="94">
        <v>2.1589892E-10</v>
      </c>
      <c r="RU100" s="94">
        <v>3.4349094999999999E-9</v>
      </c>
      <c r="RV100" s="94">
        <v>5.4771465999999998E-8</v>
      </c>
      <c r="RW100" s="94">
        <v>8.7740364000000003E-7</v>
      </c>
      <c r="RX100" s="94">
        <v>1.4177905000000001E-5</v>
      </c>
      <c r="RY100" s="94">
        <v>2.3263048000000001E-4</v>
      </c>
      <c r="RZ100" s="94">
        <v>1.6459572E-3</v>
      </c>
      <c r="SA100" s="94">
        <v>5.7493737000000001E-3</v>
      </c>
      <c r="SB100" s="94">
        <v>1.4716503000000001E-2</v>
      </c>
      <c r="SC100" s="94">
        <v>3.0896056000000002E-2</v>
      </c>
      <c r="SD100" s="94">
        <v>5.5830020000000001E-2</v>
      </c>
      <c r="SE100" s="94">
        <v>8.9045874999999997E-2</v>
      </c>
      <c r="SF100" s="94">
        <v>0.12712024</v>
      </c>
      <c r="SG100" s="94">
        <v>0.16362092</v>
      </c>
      <c r="SH100" s="94">
        <v>0.19080900000000001</v>
      </c>
      <c r="SI100" s="94">
        <v>0.20236662</v>
      </c>
      <c r="SJ100" s="94">
        <v>0.19913960999999999</v>
      </c>
      <c r="SK100" s="94">
        <v>0.17873733999999999</v>
      </c>
      <c r="SL100" s="94">
        <v>0.1457627</v>
      </c>
      <c r="SM100" s="94">
        <v>0.10752994</v>
      </c>
      <c r="SN100" s="94">
        <v>7.1247450000000004E-2</v>
      </c>
      <c r="SO100" s="94">
        <v>4.1884795000000002E-2</v>
      </c>
      <c r="SP100" s="94">
        <v>2.1400392000000001E-2</v>
      </c>
      <c r="SQ100" s="94">
        <v>9.1664079999999992E-3</v>
      </c>
      <c r="SR100" s="94">
        <v>3.0589276000000001E-3</v>
      </c>
      <c r="SS100" s="94">
        <v>6.527843E-4</v>
      </c>
      <c r="ST100" s="94">
        <v>4.6579516000000001E-5</v>
      </c>
      <c r="SU100" s="94">
        <v>5.7372112999999998E-6</v>
      </c>
      <c r="SV100" s="94">
        <v>2.4107866999999999E-6</v>
      </c>
      <c r="SW100" s="94">
        <v>1.7217085000000001E-6</v>
      </c>
      <c r="SX100" s="94">
        <v>8.9080912999999999E-7</v>
      </c>
      <c r="SY100" s="94">
        <v>2.5896745000000001E-7</v>
      </c>
      <c r="SZ100" s="94">
        <v>3.1584026000000002E-8</v>
      </c>
      <c r="TA100" s="94">
        <v>5.0859702999999996E-9</v>
      </c>
      <c r="TB100" s="94">
        <v>2.2600974000000001E-9</v>
      </c>
      <c r="TC100" s="94">
        <v>9.3454519999999996E-10</v>
      </c>
      <c r="TD100" s="94">
        <v>3.1514732E-10</v>
      </c>
      <c r="TE100" s="94">
        <v>0</v>
      </c>
      <c r="TF100" s="94">
        <v>8.5884575999999998E-13</v>
      </c>
      <c r="TG100" s="94">
        <v>1.3582127E-11</v>
      </c>
      <c r="TH100" s="94">
        <v>2.1589783E-10</v>
      </c>
      <c r="TI100" s="94">
        <v>3.434893E-9</v>
      </c>
      <c r="TJ100" s="94">
        <v>5.4771199999999999E-8</v>
      </c>
      <c r="TK100" s="94">
        <v>8.7739953999999998E-7</v>
      </c>
      <c r="TL100" s="94">
        <v>1.4177845E-5</v>
      </c>
      <c r="TM100" s="94">
        <v>2.3262932999999999E-4</v>
      </c>
      <c r="TN100" s="94">
        <v>1.6459542000000001E-3</v>
      </c>
      <c r="TO100" s="94">
        <v>5.7493700000000002E-3</v>
      </c>
      <c r="TP100" s="94">
        <v>1.4716511E-2</v>
      </c>
      <c r="TQ100" s="94">
        <v>3.0896079999999999E-2</v>
      </c>
      <c r="TR100" s="94">
        <v>5.5830043000000003E-2</v>
      </c>
      <c r="TS100" s="94">
        <v>8.9045879999999994E-2</v>
      </c>
      <c r="TT100" s="94">
        <v>0.12712024</v>
      </c>
      <c r="TU100" s="94">
        <v>0.16362093</v>
      </c>
      <c r="TV100" s="94">
        <v>0.19080907</v>
      </c>
      <c r="TW100" s="94">
        <v>0.20236686000000001</v>
      </c>
      <c r="TX100" s="94">
        <v>0.19913990000000001</v>
      </c>
      <c r="TY100" s="94">
        <v>0.17873764</v>
      </c>
      <c r="TZ100" s="94">
        <v>0.14576297999999999</v>
      </c>
      <c r="UA100" s="94">
        <v>0.10753018</v>
      </c>
      <c r="UB100" s="94">
        <v>7.1247619999999998E-2</v>
      </c>
      <c r="UC100" s="94">
        <v>4.1884869999999998E-2</v>
      </c>
      <c r="UD100" s="94">
        <v>2.1400402999999998E-2</v>
      </c>
      <c r="UE100" s="94">
        <v>9.1663999999999999E-3</v>
      </c>
      <c r="UF100" s="94">
        <v>3.0589239000000002E-3</v>
      </c>
      <c r="UG100" s="94">
        <v>6.5278549999999997E-4</v>
      </c>
      <c r="UH100" s="94">
        <v>4.6579590000000003E-5</v>
      </c>
      <c r="UI100" s="94">
        <v>5.7372084999999998E-6</v>
      </c>
      <c r="UJ100" s="94">
        <v>2.4107799000000002E-6</v>
      </c>
      <c r="UK100" s="94">
        <v>1.7217016000000001E-6</v>
      </c>
      <c r="UL100" s="94">
        <v>8.9080529999999996E-7</v>
      </c>
      <c r="UM100" s="94">
        <v>2.5896653999999999E-7</v>
      </c>
      <c r="UN100" s="94">
        <v>3.158404E-8</v>
      </c>
      <c r="UO100" s="94">
        <v>5.0859524999999998E-9</v>
      </c>
      <c r="UP100" s="94">
        <v>2.2600848000000002E-9</v>
      </c>
      <c r="UQ100" s="94">
        <v>9.3454090000000004E-10</v>
      </c>
      <c r="UR100" s="94">
        <v>3.1514577000000002E-10</v>
      </c>
      <c r="US100" s="94">
        <v>0</v>
      </c>
      <c r="UT100" s="94">
        <v>8.5884410000000005E-13</v>
      </c>
      <c r="UU100" s="94">
        <v>1.3582096E-11</v>
      </c>
      <c r="UV100" s="94">
        <v>2.1589722999999999E-10</v>
      </c>
      <c r="UW100" s="94">
        <v>3.4348830000000002E-9</v>
      </c>
      <c r="UX100" s="94">
        <v>5.4771020000000001E-8</v>
      </c>
      <c r="UY100" s="94">
        <v>8.7739625000000001E-7</v>
      </c>
      <c r="UZ100" s="94">
        <v>1.4177789999999999E-5</v>
      </c>
      <c r="VA100" s="94">
        <v>2.3262843000000001E-4</v>
      </c>
      <c r="VB100" s="94">
        <v>1.6459503999999999E-3</v>
      </c>
      <c r="VC100" s="94">
        <v>5.7493650000000002E-3</v>
      </c>
      <c r="VD100" s="94">
        <v>1.4716504E-2</v>
      </c>
      <c r="VE100" s="94">
        <v>3.0896084000000001E-2</v>
      </c>
      <c r="VF100" s="94">
        <v>5.5830073000000001E-2</v>
      </c>
      <c r="VG100" s="94">
        <v>8.9045890000000003E-2</v>
      </c>
      <c r="VH100" s="94">
        <v>0.12712014999999999</v>
      </c>
      <c r="VI100" s="94">
        <v>0.16362071</v>
      </c>
      <c r="VJ100" s="94">
        <v>0.19080874</v>
      </c>
      <c r="VK100" s="94">
        <v>0.20236651999999999</v>
      </c>
      <c r="VL100" s="94">
        <v>0.19913964000000001</v>
      </c>
      <c r="VM100" s="94">
        <v>0.17873745999999999</v>
      </c>
      <c r="VN100" s="94">
        <v>0.14576288000000001</v>
      </c>
      <c r="VO100" s="94">
        <v>0.10753014</v>
      </c>
      <c r="VP100" s="94">
        <v>7.1247649999999996E-2</v>
      </c>
      <c r="VQ100" s="94">
        <v>4.1884919999999999E-2</v>
      </c>
      <c r="VR100" s="94">
        <v>2.1400418000000001E-2</v>
      </c>
      <c r="VS100" s="94">
        <v>9.1663920000000006E-3</v>
      </c>
      <c r="VT100" s="94">
        <v>3.0589148000000001E-3</v>
      </c>
      <c r="VU100" s="94">
        <v>6.5278459999999999E-4</v>
      </c>
      <c r="VV100" s="94">
        <v>4.6579567E-5</v>
      </c>
      <c r="VW100" s="94">
        <v>5.7372016999999997E-6</v>
      </c>
      <c r="VX100" s="94">
        <v>2.410774E-6</v>
      </c>
      <c r="VY100" s="94">
        <v>1.7216979E-6</v>
      </c>
      <c r="VZ100" s="94">
        <v>8.9080310000000003E-7</v>
      </c>
      <c r="WA100" s="94">
        <v>2.5896565999999998E-7</v>
      </c>
      <c r="WB100" s="94">
        <v>3.1583911999999999E-8</v>
      </c>
      <c r="WC100" s="94">
        <v>5.0859214999999998E-9</v>
      </c>
      <c r="WD100" s="94">
        <v>2.2600696999999999E-9</v>
      </c>
      <c r="WE100" s="94">
        <v>9.3453609999999996E-10</v>
      </c>
      <c r="WF100" s="94">
        <v>3.1514399999999999E-10</v>
      </c>
      <c r="WG100" s="94">
        <v>0</v>
      </c>
      <c r="WH100" s="94">
        <v>8.5884720000000002E-13</v>
      </c>
      <c r="WI100" s="94">
        <v>1.35821415E-11</v>
      </c>
      <c r="WJ100" s="94">
        <v>2.158978E-10</v>
      </c>
      <c r="WK100" s="94">
        <v>3.4348899999999999E-9</v>
      </c>
      <c r="WL100" s="94">
        <v>5.4771135000000001E-8</v>
      </c>
      <c r="WM100" s="94">
        <v>8.7739769999999998E-7</v>
      </c>
      <c r="WN100" s="94">
        <v>1.4177806E-5</v>
      </c>
      <c r="WO100" s="94">
        <v>2.3262875999999999E-4</v>
      </c>
      <c r="WP100" s="94">
        <v>1.6459497000000001E-3</v>
      </c>
      <c r="WQ100" s="94">
        <v>5.7493583000000001E-3</v>
      </c>
      <c r="WR100" s="94">
        <v>1.4716494E-2</v>
      </c>
      <c r="WS100" s="94">
        <v>3.0896087999999999E-2</v>
      </c>
      <c r="WT100" s="94">
        <v>5.5830119999999997E-2</v>
      </c>
      <c r="WU100" s="94">
        <v>8.9046009999999995E-2</v>
      </c>
      <c r="WV100" s="94">
        <v>0.12712034999999999</v>
      </c>
      <c r="WW100" s="94">
        <v>0.16362088999999999</v>
      </c>
      <c r="WX100" s="94">
        <v>0.1908089</v>
      </c>
      <c r="WY100" s="94">
        <v>0.20236657999999999</v>
      </c>
      <c r="WZ100" s="94">
        <v>0.19913968000000001</v>
      </c>
      <c r="XA100" s="94">
        <v>0.17873745999999999</v>
      </c>
      <c r="XB100" s="94">
        <v>0.14576279</v>
      </c>
      <c r="XC100" s="94">
        <v>0.10753002</v>
      </c>
      <c r="XD100" s="94">
        <v>7.1247555000000004E-2</v>
      </c>
      <c r="XE100" s="94">
        <v>4.1884890000000001E-2</v>
      </c>
      <c r="XF100" s="94">
        <v>2.1400418000000001E-2</v>
      </c>
      <c r="XG100" s="94">
        <v>9.1664009999999994E-3</v>
      </c>
      <c r="XH100" s="94">
        <v>3.0589139999999998E-3</v>
      </c>
      <c r="XI100" s="94">
        <v>6.5278350000000005E-4</v>
      </c>
      <c r="XJ100" s="94">
        <v>4.6579484E-5</v>
      </c>
      <c r="XK100" s="94">
        <v>5.7371803E-6</v>
      </c>
      <c r="XL100" s="94">
        <v>2.4107664999999999E-6</v>
      </c>
      <c r="XM100" s="94">
        <v>1.7216947E-6</v>
      </c>
      <c r="XN100" s="94">
        <v>8.9080196999999996E-7</v>
      </c>
      <c r="XO100" s="94">
        <v>2.5896503000000002E-7</v>
      </c>
      <c r="XP100" s="94">
        <v>3.1583780000000003E-8</v>
      </c>
      <c r="XQ100" s="94">
        <v>5.0859005999999998E-9</v>
      </c>
      <c r="XR100" s="94">
        <v>2.2600597000000001E-9</v>
      </c>
      <c r="XS100" s="94">
        <v>9.3453180000000003E-10</v>
      </c>
      <c r="XT100" s="94">
        <v>3.1514238000000001E-10</v>
      </c>
      <c r="XU100" s="94">
        <v>0</v>
      </c>
      <c r="XV100" s="94">
        <v>8.5885230000000004E-13</v>
      </c>
      <c r="XW100" s="94">
        <v>1.3582229000000001E-11</v>
      </c>
      <c r="XX100" s="94">
        <v>2.158991E-10</v>
      </c>
      <c r="XY100" s="94">
        <v>3.4349103999999998E-9</v>
      </c>
      <c r="XZ100" s="94">
        <v>5.4771460000000002E-8</v>
      </c>
      <c r="YA100" s="94">
        <v>8.7740306999999997E-7</v>
      </c>
      <c r="YB100" s="94">
        <v>1.4177897E-5</v>
      </c>
      <c r="YC100" s="94">
        <v>2.3263046999999999E-4</v>
      </c>
      <c r="YD100" s="94">
        <v>1.6459557E-3</v>
      </c>
      <c r="YE100" s="94">
        <v>5.7493680000000004E-3</v>
      </c>
      <c r="YF100" s="94">
        <v>1.4716512500000001E-2</v>
      </c>
      <c r="YG100" s="94">
        <v>3.0896130000000001E-2</v>
      </c>
      <c r="YH100" s="94">
        <v>5.5830200000000003E-2</v>
      </c>
      <c r="YI100" s="94">
        <v>8.9046169999999994E-2</v>
      </c>
      <c r="YJ100" s="94">
        <v>0.12712066</v>
      </c>
      <c r="YK100" s="94">
        <v>0.1636214</v>
      </c>
      <c r="YL100" s="94">
        <v>0.19080941000000001</v>
      </c>
      <c r="YM100" s="94">
        <v>0.20236698</v>
      </c>
      <c r="YN100" s="94">
        <v>0.19914006000000001</v>
      </c>
      <c r="YO100" s="94">
        <v>0.17873776</v>
      </c>
      <c r="YP100" s="94">
        <v>0.14576301</v>
      </c>
      <c r="YQ100" s="94">
        <v>0.10753013</v>
      </c>
      <c r="YR100" s="94">
        <v>7.1247615E-2</v>
      </c>
      <c r="YS100" s="94">
        <v>4.1884909999999997E-2</v>
      </c>
      <c r="YT100" s="94">
        <v>2.1400463000000002E-2</v>
      </c>
      <c r="YU100" s="94">
        <v>9.1664350000000006E-3</v>
      </c>
      <c r="YV100" s="94">
        <v>3.0589304000000002E-3</v>
      </c>
      <c r="YW100" s="94">
        <v>6.5278619999999999E-4</v>
      </c>
      <c r="YX100" s="94">
        <v>4.6579672999999997E-5</v>
      </c>
      <c r="YY100" s="94">
        <v>5.7371789999999999E-6</v>
      </c>
      <c r="YZ100" s="94">
        <v>2.4107573999999999E-6</v>
      </c>
      <c r="ZA100" s="94">
        <v>1.7216878999999999E-6</v>
      </c>
      <c r="ZB100" s="94">
        <v>8.9079974999999995E-7</v>
      </c>
      <c r="ZC100" s="94">
        <v>2.5896422999999998E-7</v>
      </c>
      <c r="ZD100" s="94">
        <v>3.1583575E-8</v>
      </c>
      <c r="ZE100" s="94">
        <v>5.0858645999999999E-9</v>
      </c>
      <c r="ZF100" s="94">
        <v>2.2600417000000001E-9</v>
      </c>
      <c r="ZG100" s="94">
        <v>9.3452330000000001E-10</v>
      </c>
      <c r="ZH100" s="94">
        <v>3.1513909999999998E-10</v>
      </c>
      <c r="ZI100" s="94">
        <v>0</v>
      </c>
      <c r="ZJ100" s="94">
        <v>8.5885560000000002E-13</v>
      </c>
      <c r="ZK100" s="94">
        <v>1.3582284E-11</v>
      </c>
      <c r="ZL100" s="94">
        <v>2.1589999000000001E-10</v>
      </c>
      <c r="ZM100" s="94">
        <v>3.434924E-9</v>
      </c>
      <c r="ZN100" s="94">
        <v>5.477166E-8</v>
      </c>
      <c r="ZO100" s="94">
        <v>8.7740600000000002E-7</v>
      </c>
      <c r="ZP100" s="94">
        <v>1.4177937E-5</v>
      </c>
      <c r="ZQ100" s="94">
        <v>2.3263103999999999E-4</v>
      </c>
      <c r="ZR100" s="94">
        <v>1.6459591E-3</v>
      </c>
      <c r="ZS100" s="94">
        <v>5.7493798E-3</v>
      </c>
      <c r="ZT100" s="94">
        <v>1.4716534999999999E-2</v>
      </c>
      <c r="ZU100" s="94">
        <v>3.0896165999999999E-2</v>
      </c>
      <c r="ZV100" s="94">
        <v>5.5830277999999997E-2</v>
      </c>
      <c r="ZW100" s="94">
        <v>8.9046319999999998E-2</v>
      </c>
      <c r="ZX100" s="94">
        <v>0.12712090000000001</v>
      </c>
      <c r="ZY100" s="94">
        <v>0.16362170000000001</v>
      </c>
      <c r="ZZ100" s="94">
        <v>0.19080981999999999</v>
      </c>
      <c r="AAA100" s="94">
        <v>0.20236744000000001</v>
      </c>
      <c r="AAB100" s="94">
        <v>0.19914047000000001</v>
      </c>
      <c r="AAC100" s="94">
        <v>0.17873824999999999</v>
      </c>
      <c r="AAD100" s="94">
        <v>0.14576343999999999</v>
      </c>
      <c r="AAE100" s="94">
        <v>0.10753043</v>
      </c>
      <c r="AAF100" s="94">
        <v>7.1247790000000005E-2</v>
      </c>
      <c r="AAG100" s="94">
        <v>4.1885007000000002E-2</v>
      </c>
      <c r="AAH100" s="94">
        <v>2.1400517000000001E-2</v>
      </c>
      <c r="AAI100" s="94">
        <v>9.1664639999999992E-3</v>
      </c>
      <c r="AAJ100" s="94">
        <v>3.0589480000000001E-3</v>
      </c>
      <c r="AAK100" s="94">
        <v>6.5279176E-4</v>
      </c>
      <c r="AAL100" s="94">
        <v>4.6580033000000002E-5</v>
      </c>
      <c r="AAM100" s="94">
        <v>5.737204E-6</v>
      </c>
      <c r="AAN100" s="94">
        <v>2.4107590000000002E-6</v>
      </c>
      <c r="AAO100" s="94">
        <v>1.7216890000000001E-6</v>
      </c>
      <c r="AAP100" s="94">
        <v>8.9080150000000005E-7</v>
      </c>
      <c r="AAQ100" s="94">
        <v>2.5896536999999998E-7</v>
      </c>
      <c r="AAR100" s="94">
        <v>3.1583667000000003E-8</v>
      </c>
      <c r="AAS100" s="94">
        <v>5.0858530000000003E-9</v>
      </c>
      <c r="AAT100" s="94">
        <v>2.2600279999999999E-9</v>
      </c>
      <c r="AAU100" s="94">
        <v>9.345170999999999E-10</v>
      </c>
      <c r="AAV100" s="94">
        <v>3.1513660000000001E-10</v>
      </c>
      <c r="AAW100" s="94">
        <v>0</v>
      </c>
      <c r="AAX100" s="94">
        <v>8.5884869999999998E-13</v>
      </c>
      <c r="AAY100" s="94">
        <v>1.3582164E-11</v>
      </c>
      <c r="AAZ100" s="94">
        <v>2.1589801E-10</v>
      </c>
      <c r="ABA100" s="94">
        <v>3.4348921000000002E-9</v>
      </c>
      <c r="ABB100" s="94">
        <v>5.4771190000000002E-8</v>
      </c>
      <c r="ABC100" s="94">
        <v>8.7739889999999999E-7</v>
      </c>
      <c r="ABD100" s="94">
        <v>1.41778255E-5</v>
      </c>
      <c r="ABE100" s="94">
        <v>2.3262919000000001E-4</v>
      </c>
      <c r="ABF100" s="94">
        <v>1.6459536999999999E-3</v>
      </c>
      <c r="ABG100" s="94">
        <v>5.7493728000000003E-3</v>
      </c>
      <c r="ABH100" s="94">
        <v>1.4716527E-2</v>
      </c>
      <c r="ABI100" s="94">
        <v>3.0896157E-2</v>
      </c>
      <c r="ABJ100" s="94">
        <v>5.5830255000000002E-2</v>
      </c>
      <c r="ABK100" s="94">
        <v>8.9046280000000005E-2</v>
      </c>
      <c r="ABL100" s="94">
        <v>0.12712087999999999</v>
      </c>
      <c r="ABM100" s="94">
        <v>0.16362170000000001</v>
      </c>
      <c r="ABN100" s="94">
        <v>0.19080970999999999</v>
      </c>
      <c r="ABO100" s="94">
        <v>0.20236723000000001</v>
      </c>
      <c r="ABP100" s="94">
        <v>0.19914024999999999</v>
      </c>
      <c r="ABQ100" s="94">
        <v>0.17873787999999999</v>
      </c>
      <c r="ABR100" s="94">
        <v>0.14576310000000001</v>
      </c>
      <c r="ABS100" s="94">
        <v>0.10753016999999999</v>
      </c>
      <c r="ABT100" s="94">
        <v>7.1247610000000003E-2</v>
      </c>
      <c r="ABU100" s="94">
        <v>4.1884903000000001E-2</v>
      </c>
      <c r="ABV100" s="94">
        <v>2.1400478000000001E-2</v>
      </c>
      <c r="ABW100" s="94">
        <v>9.1664699999999995E-3</v>
      </c>
      <c r="ABX100" s="94">
        <v>3.0589634999999998E-3</v>
      </c>
      <c r="ABY100" s="94">
        <v>6.528018E-4</v>
      </c>
      <c r="ABZ100" s="94">
        <v>4.6580844E-5</v>
      </c>
      <c r="ACA100" s="94">
        <v>5.7372962999999998E-6</v>
      </c>
      <c r="ACB100" s="94">
        <v>2.4107942E-6</v>
      </c>
      <c r="ACC100" s="94">
        <v>1.7217145E-6</v>
      </c>
      <c r="ACD100" s="94">
        <v>8.9081805999999998E-7</v>
      </c>
      <c r="ACE100" s="94">
        <v>2.5897177000000001E-7</v>
      </c>
      <c r="ACF100" s="94">
        <v>3.1584867999999999E-8</v>
      </c>
      <c r="ACG100" s="94">
        <v>5.0859850000000002E-9</v>
      </c>
      <c r="ACH100" s="94">
        <v>2.2600666000000002E-9</v>
      </c>
      <c r="ACI100" s="94">
        <v>9.3453180000000003E-10</v>
      </c>
      <c r="ACJ100" s="94">
        <v>3.1514158000000002E-10</v>
      </c>
      <c r="ACK100" s="94">
        <v>0</v>
      </c>
      <c r="ACL100" s="94">
        <v>8.5883573E-13</v>
      </c>
      <c r="ACM100" s="94">
        <v>1.358197E-11</v>
      </c>
      <c r="ACN100" s="94">
        <v>2.1589532000000001E-10</v>
      </c>
      <c r="ACO100" s="94">
        <v>3.4348530000000001E-9</v>
      </c>
      <c r="ACP100" s="94">
        <v>5.4770626999999998E-8</v>
      </c>
      <c r="ACQ100" s="94">
        <v>8.7739095999999999E-7</v>
      </c>
      <c r="ACR100" s="94">
        <v>1.4177705E-5</v>
      </c>
      <c r="ACS100" s="94">
        <v>2.3262717999999999E-4</v>
      </c>
      <c r="ACT100" s="94">
        <v>1.6459482E-3</v>
      </c>
      <c r="ACU100" s="94">
        <v>5.7493661999999997E-3</v>
      </c>
      <c r="ACV100" s="94">
        <v>1.4716527E-2</v>
      </c>
      <c r="ACW100" s="94">
        <v>3.0896181000000002E-2</v>
      </c>
      <c r="ACX100" s="94">
        <v>5.5830285E-2</v>
      </c>
      <c r="ACY100" s="94">
        <v>8.9046269999999997E-2</v>
      </c>
      <c r="ACZ100" s="94">
        <v>0.12712066999999999</v>
      </c>
      <c r="ADA100" s="94">
        <v>0.16362123000000001</v>
      </c>
      <c r="ADB100" s="94">
        <v>0.19080891999999999</v>
      </c>
      <c r="ADC100" s="94">
        <v>0.20236608</v>
      </c>
      <c r="ADD100" s="94">
        <v>0.19913895000000001</v>
      </c>
      <c r="ADE100" s="94">
        <v>0.17873658000000001</v>
      </c>
      <c r="ADF100" s="94">
        <v>0.14576201</v>
      </c>
      <c r="ADG100" s="94">
        <v>0.107529424</v>
      </c>
      <c r="ADH100" s="94">
        <v>7.1247235000000006E-2</v>
      </c>
      <c r="ADI100" s="94">
        <v>4.1884758000000001E-2</v>
      </c>
      <c r="ADJ100" s="94">
        <v>2.1400434999999999E-2</v>
      </c>
      <c r="ADK100" s="94">
        <v>9.1664559999999999E-3</v>
      </c>
      <c r="ADL100" s="94">
        <v>3.0589573999999999E-3</v>
      </c>
      <c r="ADM100" s="94">
        <v>6.527964E-4</v>
      </c>
      <c r="ADN100" s="94">
        <v>4.6580408000000001E-5</v>
      </c>
      <c r="ADO100" s="94">
        <v>5.7373476999999999E-6</v>
      </c>
      <c r="ADP100" s="94">
        <v>2.4108510000000002E-6</v>
      </c>
      <c r="ADQ100" s="94">
        <v>1.7217484999999999E-6</v>
      </c>
      <c r="ADR100" s="94">
        <v>8.9081702999999995E-7</v>
      </c>
      <c r="ADS100" s="94">
        <v>2.5896279999999998E-7</v>
      </c>
      <c r="ADT100" s="94">
        <v>3.1581994000000003E-8</v>
      </c>
      <c r="ADU100" s="94">
        <v>5.0859947E-9</v>
      </c>
      <c r="ADV100" s="94">
        <v>2.2601956E-9</v>
      </c>
      <c r="ADW100" s="94">
        <v>9.3456810000000002E-10</v>
      </c>
      <c r="ADX100" s="94">
        <v>3.151612E-10</v>
      </c>
      <c r="ADY100" s="100"/>
      <c r="ADZ100" s="101"/>
      <c r="AEA100" s="101"/>
      <c r="AEB100" s="101"/>
      <c r="AEC100" s="101"/>
      <c r="AED100" s="144">
        <f t="shared" si="51"/>
        <v>95</v>
      </c>
      <c r="AEE100" s="142"/>
      <c r="AEF100" s="158">
        <f t="shared" si="63"/>
        <v>95</v>
      </c>
      <c r="AEG100" s="138">
        <f t="shared" si="64"/>
        <v>3.1514144000000001E-10</v>
      </c>
      <c r="AEH100" s="138">
        <f t="shared" si="64"/>
        <v>3.1514410000000002E-10</v>
      </c>
      <c r="AEI100" s="138">
        <f t="shared" si="64"/>
        <v>3.1514470000000001E-10</v>
      </c>
      <c r="AEJ100" s="138">
        <f t="shared" si="64"/>
        <v>3.1515135000000001E-10</v>
      </c>
      <c r="AEK100" s="138">
        <f t="shared" si="64"/>
        <v>3.1514639999999998E-10</v>
      </c>
      <c r="AEL100" s="138">
        <f t="shared" si="64"/>
        <v>3.1514602E-10</v>
      </c>
      <c r="AEM100" s="138">
        <f t="shared" si="64"/>
        <v>3.1514769999999998E-10</v>
      </c>
      <c r="AEN100" s="138">
        <f t="shared" si="64"/>
        <v>3.1514789999999999E-10</v>
      </c>
      <c r="AEO100" s="138">
        <f t="shared" si="64"/>
        <v>3.1514782E-10</v>
      </c>
      <c r="AEP100" s="138">
        <f t="shared" si="64"/>
        <v>3.1514804999999999E-10</v>
      </c>
      <c r="AEQ100" s="138">
        <f t="shared" si="65"/>
        <v>3.1514892999999998E-10</v>
      </c>
      <c r="AER100" s="138">
        <f t="shared" si="65"/>
        <v>3.1514855E-10</v>
      </c>
      <c r="AES100" s="138">
        <f t="shared" si="65"/>
        <v>3.1514732E-10</v>
      </c>
      <c r="AET100" s="138">
        <f t="shared" si="65"/>
        <v>3.1514577000000002E-10</v>
      </c>
      <c r="AEU100" s="138">
        <f t="shared" si="65"/>
        <v>3.1514399999999999E-10</v>
      </c>
      <c r="AEV100" s="138">
        <f t="shared" si="65"/>
        <v>3.1514238000000001E-10</v>
      </c>
      <c r="AEW100" s="138">
        <f t="shared" si="65"/>
        <v>3.1513909999999998E-10</v>
      </c>
      <c r="AEX100" s="138">
        <f t="shared" si="65"/>
        <v>3.1513660000000001E-10</v>
      </c>
      <c r="AEY100" s="138">
        <f t="shared" si="65"/>
        <v>3.1514158000000002E-10</v>
      </c>
      <c r="AEZ100" s="130">
        <f t="shared" si="52"/>
        <v>26.97</v>
      </c>
      <c r="AFA100" s="91"/>
      <c r="AFB100" s="94">
        <v>3.1514608E-10</v>
      </c>
      <c r="AFC100" s="139">
        <f t="shared" si="53"/>
        <v>3.1514524789473686E-10</v>
      </c>
      <c r="AFD100" s="91"/>
      <c r="AFE100" s="142"/>
      <c r="AFF100" s="142"/>
      <c r="AFG100" s="138">
        <f t="shared" si="62"/>
        <v>0.19913949</v>
      </c>
      <c r="AFH100" s="138">
        <f t="shared" si="62"/>
        <v>0.19914044</v>
      </c>
      <c r="AFI100" s="138">
        <f t="shared" si="62"/>
        <v>0.19913949</v>
      </c>
      <c r="AFJ100" s="138">
        <f t="shared" si="62"/>
        <v>0.19913900000000001</v>
      </c>
      <c r="AFK100" s="138">
        <f t="shared" si="62"/>
        <v>0.19913993999999999</v>
      </c>
      <c r="AFL100" s="138">
        <f t="shared" si="62"/>
        <v>0.19913982999999999</v>
      </c>
      <c r="AFM100" s="138">
        <f t="shared" si="62"/>
        <v>0.19913949</v>
      </c>
      <c r="AFN100" s="138">
        <f t="shared" si="62"/>
        <v>0.1991396</v>
      </c>
      <c r="AFO100" s="138">
        <f t="shared" si="62"/>
        <v>0.19913945999999999</v>
      </c>
      <c r="AFP100" s="138">
        <f t="shared" si="62"/>
        <v>0.19913928</v>
      </c>
      <c r="AFQ100" s="138">
        <f t="shared" si="62"/>
        <v>0.19913912</v>
      </c>
      <c r="AFR100" s="138">
        <f t="shared" si="62"/>
        <v>0.19913935999999999</v>
      </c>
      <c r="AFS100" s="138">
        <f t="shared" si="62"/>
        <v>0.19913960999999999</v>
      </c>
      <c r="AFT100" s="138">
        <f t="shared" si="62"/>
        <v>0.19913990000000001</v>
      </c>
      <c r="AFU100" s="138">
        <f t="shared" si="62"/>
        <v>0.19913964000000001</v>
      </c>
      <c r="AFV100" s="138">
        <f t="shared" si="62"/>
        <v>0.19913968000000001</v>
      </c>
      <c r="AFW100" s="138">
        <f t="shared" si="61"/>
        <v>0.19914006000000001</v>
      </c>
      <c r="AFX100" s="138">
        <f t="shared" si="61"/>
        <v>0.19914047000000001</v>
      </c>
      <c r="AFY100" s="138">
        <f t="shared" si="61"/>
        <v>0.19914024999999999</v>
      </c>
      <c r="AFZ100" s="138" t="e">
        <f t="shared" si="61"/>
        <v>#VALUE!</v>
      </c>
      <c r="AGA100" s="139">
        <f t="shared" si="55"/>
        <v>0.19913969000000001</v>
      </c>
      <c r="AGB100" s="91"/>
      <c r="AGC100" s="91"/>
      <c r="AGD100" s="91"/>
      <c r="AGE100" s="91"/>
      <c r="AGF100" s="91"/>
      <c r="AGG100" s="91"/>
      <c r="AGH100" s="91"/>
      <c r="AGI100" s="91"/>
      <c r="AGJ100" s="91"/>
      <c r="AGK100" s="91"/>
      <c r="AGL100" s="91"/>
      <c r="AGM100" s="91"/>
      <c r="AGN100" s="91"/>
      <c r="AGO100" s="91"/>
      <c r="AGP100" s="91"/>
      <c r="AGQ100" s="91"/>
      <c r="AGR100" s="91"/>
      <c r="AGS100" s="91"/>
      <c r="AGT100" s="91"/>
      <c r="AGU100" s="91"/>
      <c r="AGV100" s="91"/>
      <c r="AGW100" s="91"/>
      <c r="AGX100" s="91"/>
      <c r="AGY100" s="91"/>
      <c r="AGZ100" s="91"/>
      <c r="AHA100" s="91"/>
      <c r="AHB100" s="91"/>
      <c r="AHC100" s="91"/>
      <c r="AHD100" s="91"/>
      <c r="AHE100" s="91"/>
      <c r="AHF100" s="91"/>
      <c r="AHG100" s="91"/>
      <c r="AHH100" s="91"/>
      <c r="AHI100" s="91"/>
      <c r="AHJ100" s="91"/>
      <c r="AHK100" s="91"/>
      <c r="AHL100" s="91"/>
      <c r="AHM100" s="91"/>
      <c r="AHN100" s="91"/>
      <c r="AHO100" s="91"/>
      <c r="AHP100" s="91"/>
      <c r="AHQ100" s="91"/>
      <c r="AHR100" s="91"/>
      <c r="AHS100" s="91"/>
      <c r="AHT100" s="91"/>
      <c r="AHU100" s="91"/>
      <c r="AHV100" s="91"/>
      <c r="AHW100" s="91"/>
      <c r="AHX100" s="91"/>
      <c r="AHY100" s="91"/>
      <c r="AHZ100" s="91"/>
      <c r="AIA100" s="91"/>
      <c r="AIB100" s="91"/>
      <c r="AIC100" s="91"/>
      <c r="AID100" s="91"/>
      <c r="AIE100" s="91"/>
      <c r="AIF100" s="91"/>
      <c r="AIG100" s="91"/>
      <c r="AIH100" s="91"/>
      <c r="AII100" s="91"/>
      <c r="AIJ100" s="91"/>
      <c r="AIK100" s="91"/>
      <c r="AIL100" s="91"/>
      <c r="AIM100" s="91"/>
      <c r="AIN100" s="91"/>
      <c r="AIO100" s="91"/>
      <c r="AIP100" s="91"/>
      <c r="AIQ100" s="91"/>
      <c r="AIR100" s="91"/>
      <c r="AIS100" s="91"/>
      <c r="AIT100" s="91"/>
      <c r="AIU100" s="91"/>
      <c r="AIV100" s="91"/>
      <c r="AIW100" s="91"/>
      <c r="AIX100" s="91"/>
      <c r="AIY100" s="91"/>
      <c r="AIZ100" s="91"/>
      <c r="AJA100" s="91"/>
      <c r="AJB100" s="91"/>
      <c r="AJC100" s="91"/>
      <c r="AJD100" s="91"/>
      <c r="AJE100" s="91"/>
      <c r="AJF100" s="91"/>
      <c r="AJG100" s="91"/>
      <c r="AJH100" s="91"/>
      <c r="AJI100" s="91"/>
      <c r="AJJ100" s="91"/>
      <c r="AJK100" s="91"/>
      <c r="AJL100" s="91"/>
      <c r="AJM100" s="91"/>
      <c r="AJN100" s="91"/>
      <c r="AJO100" s="91"/>
      <c r="AJP100" s="91"/>
      <c r="AJQ100" s="91"/>
      <c r="AJR100" s="91"/>
      <c r="AJS100" s="91"/>
      <c r="AJT100" s="91"/>
      <c r="AJU100" s="91"/>
      <c r="AJV100" s="91"/>
      <c r="AJW100" s="91"/>
      <c r="AJX100" s="91"/>
      <c r="AJY100" s="91"/>
      <c r="AJZ100" s="91"/>
      <c r="AKA100" s="91"/>
      <c r="AKB100" s="91"/>
      <c r="AKC100" s="91"/>
      <c r="AKD100" s="91"/>
      <c r="AKE100" s="91"/>
      <c r="AKF100" s="91"/>
      <c r="AKG100" s="91"/>
      <c r="AKH100" s="91"/>
      <c r="AKI100" s="91"/>
      <c r="AKJ100" s="91"/>
      <c r="AKK100" s="91"/>
      <c r="AKL100" s="91"/>
      <c r="AKM100" s="91"/>
      <c r="AKN100" s="91"/>
      <c r="AKO100" s="91"/>
      <c r="AKP100" s="91"/>
      <c r="AKQ100" s="91"/>
      <c r="AKR100" s="91"/>
      <c r="AKS100" s="91"/>
      <c r="AKT100" s="91"/>
      <c r="AKU100" s="91"/>
      <c r="AKV100" s="91"/>
      <c r="AKW100" s="91"/>
      <c r="AKX100" s="91"/>
      <c r="AKY100" s="91"/>
      <c r="AKZ100" s="91"/>
      <c r="ALA100" s="91"/>
      <c r="ALB100" s="91"/>
      <c r="ALC100" s="91"/>
      <c r="ALD100" s="91"/>
      <c r="ALE100" s="91"/>
      <c r="ALF100" s="91"/>
      <c r="ALG100" s="91"/>
      <c r="ALH100" s="91"/>
      <c r="ALI100" s="91"/>
      <c r="ALJ100" s="91"/>
      <c r="ALK100" s="91"/>
      <c r="ALL100" s="91"/>
      <c r="ALM100" s="91"/>
      <c r="ALN100" s="91"/>
      <c r="ALO100" s="91"/>
      <c r="ALP100" s="91"/>
      <c r="ALQ100" s="91"/>
      <c r="ALR100" s="91"/>
      <c r="ALS100" s="91"/>
      <c r="ALT100" s="91"/>
      <c r="ALU100" s="91"/>
      <c r="ALV100" s="91"/>
      <c r="ALW100" s="91"/>
      <c r="ALX100" s="91"/>
      <c r="ALY100" s="91"/>
      <c r="ALZ100" s="91"/>
      <c r="AMA100" s="91"/>
      <c r="AMB100" s="91"/>
      <c r="AMC100" s="91"/>
      <c r="AMD100" s="91"/>
      <c r="AME100" s="91"/>
      <c r="AMF100" s="91"/>
      <c r="AMG100" s="91"/>
      <c r="AMH100" s="91"/>
      <c r="AMI100" s="91"/>
      <c r="AMJ100" s="91"/>
      <c r="AMK100" s="91"/>
      <c r="AML100" s="91"/>
      <c r="AMM100" s="91"/>
      <c r="AMN100" s="91"/>
      <c r="AMO100" s="91"/>
      <c r="AMP100" s="91"/>
      <c r="AMQ100" s="91"/>
      <c r="AMR100" s="91"/>
      <c r="AMS100" s="91"/>
      <c r="AMT100" s="91"/>
      <c r="AMU100" s="91"/>
      <c r="AMV100" s="91"/>
      <c r="AMW100" s="91"/>
      <c r="AMX100" s="91"/>
      <c r="AMY100" s="91"/>
      <c r="AMZ100" s="91"/>
      <c r="ANA100" s="91"/>
      <c r="ANB100" s="91"/>
      <c r="ANC100" s="91"/>
      <c r="AND100" s="91"/>
      <c r="ANE100" s="91"/>
      <c r="ANF100" s="91"/>
      <c r="ANG100" s="91"/>
      <c r="ANH100" s="91"/>
      <c r="ANI100" s="91"/>
      <c r="ANJ100" s="91"/>
      <c r="ANK100" s="91"/>
      <c r="ANL100" s="91"/>
      <c r="ANM100" s="91"/>
      <c r="ANN100" s="91"/>
      <c r="ANO100" s="91"/>
      <c r="ANP100" s="91"/>
      <c r="ANQ100" s="91"/>
      <c r="ANR100" s="91"/>
      <c r="ANS100" s="91"/>
      <c r="ANT100" s="91"/>
      <c r="ANU100" s="91"/>
      <c r="ANV100" s="91"/>
      <c r="ANW100" s="91"/>
      <c r="ANX100" s="91"/>
      <c r="ANY100" s="91"/>
      <c r="ANZ100" s="91"/>
      <c r="AOA100" s="91"/>
      <c r="AOB100" s="91"/>
      <c r="AOC100" s="91"/>
      <c r="AOD100" s="91"/>
      <c r="AOE100" s="91"/>
      <c r="AOF100" s="91"/>
      <c r="AOG100" s="91"/>
      <c r="AOH100" s="91"/>
      <c r="AOI100" s="91"/>
      <c r="AOJ100" s="91"/>
      <c r="AOK100" s="91"/>
      <c r="AOL100" s="91"/>
      <c r="AOM100" s="91"/>
      <c r="AON100" s="91"/>
      <c r="AOO100" s="91"/>
      <c r="AOP100" s="91"/>
      <c r="AOQ100" s="91"/>
      <c r="AOR100" s="91"/>
      <c r="AOS100" s="91"/>
      <c r="AOT100" s="91"/>
      <c r="AOU100" s="91"/>
      <c r="AOV100" s="91"/>
      <c r="AOW100" s="91"/>
      <c r="AOX100" s="91"/>
      <c r="AOY100" s="91"/>
      <c r="AOZ100" s="91"/>
      <c r="APA100" s="91"/>
      <c r="APB100" s="91"/>
      <c r="APC100" s="91"/>
      <c r="APD100" s="91"/>
      <c r="APE100" s="91"/>
      <c r="APF100" s="91"/>
      <c r="APG100" s="91"/>
      <c r="APH100" s="91"/>
      <c r="API100" s="91"/>
      <c r="APJ100" s="91"/>
      <c r="APK100" s="91"/>
      <c r="APL100" s="91"/>
      <c r="APM100" s="91"/>
      <c r="APN100" s="91"/>
      <c r="APO100" s="91"/>
      <c r="APP100" s="91"/>
      <c r="APQ100" s="91"/>
      <c r="APR100" s="91"/>
      <c r="APS100" s="91"/>
      <c r="APT100" s="91"/>
      <c r="APU100" s="91"/>
      <c r="APV100" s="91"/>
      <c r="APW100" s="91"/>
      <c r="APX100" s="91"/>
      <c r="APY100" s="91"/>
      <c r="APZ100" s="91"/>
      <c r="AQA100" s="91"/>
      <c r="AQB100" s="91"/>
      <c r="AQC100" s="91"/>
      <c r="AQD100" s="91"/>
      <c r="AQE100" s="91"/>
      <c r="AQF100" s="91"/>
      <c r="AQG100" s="91"/>
      <c r="AQH100" s="91"/>
      <c r="AQI100" s="91"/>
      <c r="AQJ100" s="91"/>
      <c r="AQK100" s="91"/>
      <c r="AQL100" s="91"/>
      <c r="AQM100" s="91"/>
      <c r="AQN100" s="91"/>
      <c r="AQO100" s="91"/>
      <c r="AQP100" s="91"/>
      <c r="AQQ100" s="91"/>
      <c r="AQR100" s="91"/>
      <c r="AQS100" s="91"/>
      <c r="AQT100" s="91"/>
      <c r="AQU100" s="91"/>
      <c r="AQV100" s="91"/>
      <c r="AQW100" s="91"/>
      <c r="AQX100" s="91"/>
      <c r="AQY100" s="91"/>
      <c r="AQZ100" s="91"/>
      <c r="ARA100" s="91"/>
      <c r="ARB100" s="91"/>
      <c r="ARC100" s="91"/>
      <c r="ARD100" s="91"/>
      <c r="ARE100" s="91"/>
      <c r="ARF100" s="91"/>
      <c r="ARG100" s="91"/>
      <c r="ARH100" s="91"/>
      <c r="ARI100" s="91"/>
      <c r="ARJ100" s="91"/>
      <c r="ARK100" s="91"/>
      <c r="ARL100" s="91"/>
      <c r="ARM100" s="91"/>
      <c r="ARN100" s="91"/>
      <c r="ARO100" s="91"/>
      <c r="ARP100" s="91"/>
      <c r="ARQ100" s="91"/>
      <c r="ARR100" s="91"/>
      <c r="ARS100" s="91"/>
      <c r="ART100" s="91"/>
      <c r="ARU100" s="91"/>
      <c r="ARV100" s="91"/>
      <c r="ARW100" s="91"/>
      <c r="ARX100" s="91"/>
      <c r="ARY100" s="91"/>
      <c r="ARZ100" s="91"/>
      <c r="ASA100" s="91"/>
      <c r="ASB100" s="91"/>
      <c r="ASC100" s="91"/>
      <c r="ASD100" s="91"/>
      <c r="ASE100" s="91"/>
      <c r="ASF100" s="91"/>
      <c r="ASG100" s="91"/>
      <c r="ASH100" s="91"/>
      <c r="ASI100" s="91"/>
      <c r="ASJ100" s="91"/>
      <c r="ASK100" s="91"/>
      <c r="ASL100" s="91"/>
      <c r="ASM100" s="91"/>
      <c r="ASN100" s="91"/>
      <c r="ASO100" s="91"/>
      <c r="ASP100" s="91"/>
      <c r="ASQ100" s="91"/>
      <c r="ASR100" s="91"/>
    </row>
    <row r="101" spans="1:1188" ht="1.1499999999999999" customHeight="1" x14ac:dyDescent="0.25">
      <c r="A101" s="129">
        <v>96</v>
      </c>
      <c r="B101" s="130">
        <v>27.26</v>
      </c>
      <c r="C101" s="123">
        <f>IF(ROW()-$B$4&lt;$B$112,2,3)</f>
        <v>3</v>
      </c>
      <c r="D101" s="129">
        <v>96</v>
      </c>
      <c r="E101" s="91">
        <v>0</v>
      </c>
      <c r="F101" s="92">
        <v>3.8037690000000003E-12</v>
      </c>
      <c r="G101" s="92">
        <v>5.9944944999999994E-11</v>
      </c>
      <c r="H101" s="92">
        <v>9.4803989999999993E-10</v>
      </c>
      <c r="I101" s="92">
        <v>1.4960213000000001E-8</v>
      </c>
      <c r="J101" s="92">
        <v>2.3523117999999999E-7</v>
      </c>
      <c r="K101" s="92">
        <v>3.6757260000000001E-6</v>
      </c>
      <c r="L101" s="92">
        <v>5.6785644000000001E-5</v>
      </c>
      <c r="M101" s="92">
        <v>7.6445219999999995E-4</v>
      </c>
      <c r="N101" s="92">
        <v>3.3385279999999999E-3</v>
      </c>
      <c r="O101" s="92">
        <v>9.6224520000000001E-3</v>
      </c>
      <c r="P101" s="92">
        <v>2.1930883000000002E-2</v>
      </c>
      <c r="Q101" s="92">
        <v>4.2305044999999999E-2</v>
      </c>
      <c r="R101" s="92">
        <v>7.1393183999999998E-2</v>
      </c>
      <c r="S101" s="92">
        <v>0.10733181</v>
      </c>
      <c r="T101" s="92">
        <v>0.14518058</v>
      </c>
      <c r="U101" s="92">
        <v>0.17772289999999999</v>
      </c>
      <c r="V101" s="92">
        <v>0.19801536</v>
      </c>
      <c r="W101" s="92">
        <v>0.20155845999999999</v>
      </c>
      <c r="X101" s="92">
        <v>0.19037867</v>
      </c>
      <c r="Y101" s="92">
        <v>0.16347503999999999</v>
      </c>
      <c r="Z101" s="93">
        <v>0.12741330000000001</v>
      </c>
      <c r="AA101" s="93">
        <v>8.9662895000000006E-2</v>
      </c>
      <c r="AB101" s="93">
        <v>5.6461073000000001E-2</v>
      </c>
      <c r="AC101" s="93">
        <v>3.1336250000000003E-2</v>
      </c>
      <c r="AD101" s="93">
        <v>1.4940841E-2</v>
      </c>
      <c r="AE101" s="93">
        <v>5.8383569999999997E-3</v>
      </c>
      <c r="AF101" s="93">
        <v>1.6827902E-3</v>
      </c>
      <c r="AG101" s="93">
        <v>2.4964908000000001E-4</v>
      </c>
      <c r="AH101" s="93">
        <v>1.7947183999999999E-5</v>
      </c>
      <c r="AI101" s="93">
        <v>3.3056575999999999E-6</v>
      </c>
      <c r="AJ101" s="93">
        <v>1.9542556E-6</v>
      </c>
      <c r="AK101" s="93">
        <v>1.3116342E-6</v>
      </c>
      <c r="AL101" s="93">
        <v>5.6288310000000004E-7</v>
      </c>
      <c r="AM101" s="93">
        <v>1.2455725E-7</v>
      </c>
      <c r="AN101" s="93">
        <v>1.1585261E-8</v>
      </c>
      <c r="AO101" s="93">
        <v>2.8748889999999999E-9</v>
      </c>
      <c r="AP101" s="93">
        <v>1.5011345E-9</v>
      </c>
      <c r="AQ101" s="93">
        <v>5.4211110000000004E-10</v>
      </c>
      <c r="AR101" s="93">
        <v>1.8030959E-10</v>
      </c>
      <c r="AS101" s="94">
        <v>0</v>
      </c>
      <c r="AT101" s="94">
        <v>3.8037937E-12</v>
      </c>
      <c r="AU101" s="94">
        <v>5.9945146E-11</v>
      </c>
      <c r="AV101" s="94">
        <v>9.480388E-10</v>
      </c>
      <c r="AW101" s="94">
        <v>1.4960127E-8</v>
      </c>
      <c r="AX101" s="94">
        <v>2.3522885000000001E-7</v>
      </c>
      <c r="AY101" s="94">
        <v>3.6756769999999998E-6</v>
      </c>
      <c r="AZ101" s="94">
        <v>5.678472E-5</v>
      </c>
      <c r="BA101" s="94">
        <v>7.6444640000000003E-4</v>
      </c>
      <c r="BB101" s="94">
        <v>3.3385123000000002E-3</v>
      </c>
      <c r="BC101" s="94">
        <v>9.6224190000000001E-3</v>
      </c>
      <c r="BD101" s="94">
        <v>2.1930851000000001E-2</v>
      </c>
      <c r="BE101" s="94">
        <v>4.2305040000000002E-2</v>
      </c>
      <c r="BF101" s="94">
        <v>7.1393243999999995E-2</v>
      </c>
      <c r="BG101" s="94">
        <v>0.10733203600000001</v>
      </c>
      <c r="BH101" s="94">
        <v>0.14518101999999999</v>
      </c>
      <c r="BI101" s="94">
        <v>0.17772358999999999</v>
      </c>
      <c r="BJ101" s="94">
        <v>0.19801629000000001</v>
      </c>
      <c r="BK101" s="94">
        <v>0.20155941999999999</v>
      </c>
      <c r="BL101" s="94">
        <v>0.19037966000000001</v>
      </c>
      <c r="BM101" s="94">
        <v>0.16347587</v>
      </c>
      <c r="BN101" s="94">
        <v>0.12741394</v>
      </c>
      <c r="BO101" s="94">
        <v>8.966325E-2</v>
      </c>
      <c r="BP101" s="94">
        <v>5.6461200000000003E-2</v>
      </c>
      <c r="BQ101" s="94">
        <v>3.1336267000000001E-2</v>
      </c>
      <c r="BR101" s="94">
        <v>1.4940821999999999E-2</v>
      </c>
      <c r="BS101" s="94">
        <v>5.83834E-3</v>
      </c>
      <c r="BT101" s="94">
        <v>1.6827793E-3</v>
      </c>
      <c r="BU101" s="94">
        <v>2.4964637E-4</v>
      </c>
      <c r="BV101" s="94">
        <v>1.7947019000000001E-5</v>
      </c>
      <c r="BW101" s="94">
        <v>3.3056363000000001E-6</v>
      </c>
      <c r="BX101" s="94">
        <v>1.9542439999999998E-6</v>
      </c>
      <c r="BY101" s="94">
        <v>1.3116242999999999E-6</v>
      </c>
      <c r="BZ101" s="94">
        <v>5.6287735000000004E-7</v>
      </c>
      <c r="CA101" s="94">
        <v>1.2455611E-7</v>
      </c>
      <c r="CB101" s="94">
        <v>1.1585205E-8</v>
      </c>
      <c r="CC101" s="94">
        <v>2.8748894E-9</v>
      </c>
      <c r="CD101" s="94">
        <v>1.5011342000000001E-9</v>
      </c>
      <c r="CE101" s="94">
        <v>5.4211086000000001E-10</v>
      </c>
      <c r="CF101" s="94">
        <v>1.8031107000000001E-10</v>
      </c>
      <c r="CG101" s="94">
        <v>0</v>
      </c>
      <c r="CH101" s="94">
        <v>3.803399E-12</v>
      </c>
      <c r="CI101" s="94">
        <v>5.9940683999999996E-11</v>
      </c>
      <c r="CJ101" s="94">
        <v>9.4799319999999994E-10</v>
      </c>
      <c r="CK101" s="94">
        <v>1.4959753E-8</v>
      </c>
      <c r="CL101" s="94">
        <v>2.352272E-7</v>
      </c>
      <c r="CM101" s="94">
        <v>3.6756920999999999E-6</v>
      </c>
      <c r="CN101" s="94">
        <v>5.6785128000000003E-5</v>
      </c>
      <c r="CO101" s="94">
        <v>7.6445069999999998E-4</v>
      </c>
      <c r="CP101" s="94">
        <v>3.3385300000000001E-3</v>
      </c>
      <c r="CQ101" s="94">
        <v>9.6224650000000002E-3</v>
      </c>
      <c r="CR101" s="94">
        <v>2.1930930000000001E-2</v>
      </c>
      <c r="CS101" s="94">
        <v>4.2305163999999999E-2</v>
      </c>
      <c r="CT101" s="94">
        <v>7.1393415000000002E-2</v>
      </c>
      <c r="CU101" s="94">
        <v>0.10733221</v>
      </c>
      <c r="CV101" s="94">
        <v>0.14518110000000001</v>
      </c>
      <c r="CW101" s="94">
        <v>0.17772351</v>
      </c>
      <c r="CX101" s="94">
        <v>0.19801576000000001</v>
      </c>
      <c r="CY101" s="94">
        <v>0.20155856</v>
      </c>
      <c r="CZ101" s="94">
        <v>0.19037863999999999</v>
      </c>
      <c r="DA101" s="94">
        <v>0.1634747</v>
      </c>
      <c r="DB101" s="94">
        <v>0.12741287000000001</v>
      </c>
      <c r="DC101" s="94">
        <v>8.9662455000000002E-2</v>
      </c>
      <c r="DD101" s="94">
        <v>5.6460644999999997E-2</v>
      </c>
      <c r="DE101" s="94">
        <v>3.1335953999999999E-2</v>
      </c>
      <c r="DF101" s="94">
        <v>1.4940669E-2</v>
      </c>
      <c r="DG101" s="94">
        <v>5.8382735999999999E-3</v>
      </c>
      <c r="DH101" s="94">
        <v>1.6827564E-3</v>
      </c>
      <c r="DI101" s="94">
        <v>2.4964121999999998E-4</v>
      </c>
      <c r="DJ101" s="94">
        <v>1.7946694999999998E-5</v>
      </c>
      <c r="DK101" s="94">
        <v>3.3056191999999999E-6</v>
      </c>
      <c r="DL101" s="94">
        <v>1.9542510000000002E-6</v>
      </c>
      <c r="DM101" s="94">
        <v>1.3116304E-6</v>
      </c>
      <c r="DN101" s="94">
        <v>5.6288024999999998E-7</v>
      </c>
      <c r="DO101" s="94">
        <v>1.2455618000000001E-7</v>
      </c>
      <c r="DP101" s="94">
        <v>1.1585150999999999E-8</v>
      </c>
      <c r="DQ101" s="94">
        <v>2.8748707999999999E-9</v>
      </c>
      <c r="DR101" s="94">
        <v>1.5011350999999999E-9</v>
      </c>
      <c r="DS101" s="94">
        <v>5.4211230000000001E-10</v>
      </c>
      <c r="DT101" s="94">
        <v>1.8031150000000001E-10</v>
      </c>
      <c r="DU101" s="94">
        <v>0</v>
      </c>
      <c r="DV101" s="94">
        <v>3.8034260000000002E-12</v>
      </c>
      <c r="DW101" s="94">
        <v>5.9941199999999997E-11</v>
      </c>
      <c r="DX101" s="94">
        <v>9.4800260000000004E-10</v>
      </c>
      <c r="DY101" s="94">
        <v>1.4959913999999999E-8</v>
      </c>
      <c r="DZ101" s="94">
        <v>2.3523004999999999E-7</v>
      </c>
      <c r="EA101" s="94">
        <v>3.6757409999999999E-6</v>
      </c>
      <c r="EB101" s="94">
        <v>5.6785986000000003E-5</v>
      </c>
      <c r="EC101" s="94">
        <v>7.6445569999999995E-4</v>
      </c>
      <c r="ED101" s="94">
        <v>3.3385435E-3</v>
      </c>
      <c r="EE101" s="94">
        <v>9.6224840000000006E-3</v>
      </c>
      <c r="EF101" s="94">
        <v>2.1930950000000001E-2</v>
      </c>
      <c r="EG101" s="94">
        <v>4.2305152999999998E-2</v>
      </c>
      <c r="EH101" s="94">
        <v>7.1393269999999995E-2</v>
      </c>
      <c r="EI101" s="94">
        <v>0.10733188</v>
      </c>
      <c r="EJ101" s="94">
        <v>0.14518060999999999</v>
      </c>
      <c r="EK101" s="94">
        <v>0.17772287000000001</v>
      </c>
      <c r="EL101" s="94">
        <v>0.19801515</v>
      </c>
      <c r="EM101" s="94">
        <v>0.20155803999999999</v>
      </c>
      <c r="EN101" s="94">
        <v>0.19037817000000001</v>
      </c>
      <c r="EO101" s="94">
        <v>0.16347454</v>
      </c>
      <c r="EP101" s="94">
        <v>0.12741295</v>
      </c>
      <c r="EQ101" s="94">
        <v>8.9662690000000003E-2</v>
      </c>
      <c r="ER101" s="94">
        <v>5.6460902E-2</v>
      </c>
      <c r="ES101" s="94">
        <v>3.1336136000000001E-2</v>
      </c>
      <c r="ET101" s="94">
        <v>1.4940782999999999E-2</v>
      </c>
      <c r="EU101" s="94">
        <v>5.8383354999999998E-3</v>
      </c>
      <c r="EV101" s="94">
        <v>1.6827802000000001E-3</v>
      </c>
      <c r="EW101" s="94">
        <v>2.4964596000000001E-4</v>
      </c>
      <c r="EX101" s="94">
        <v>1.7947027999999999E-5</v>
      </c>
      <c r="EY101" s="94">
        <v>3.3056694999999999E-6</v>
      </c>
      <c r="EZ101" s="94">
        <v>1.9542737999999999E-6</v>
      </c>
      <c r="FA101" s="94">
        <v>1.3116423E-6</v>
      </c>
      <c r="FB101" s="94">
        <v>5.6288429999999995E-7</v>
      </c>
      <c r="FC101" s="94">
        <v>1.2455658999999999E-7</v>
      </c>
      <c r="FD101" s="94">
        <v>1.1585273E-8</v>
      </c>
      <c r="FE101" s="94">
        <v>2.8749374E-9</v>
      </c>
      <c r="FF101" s="94">
        <v>1.5011677E-9</v>
      </c>
      <c r="FG101" s="94">
        <v>5.4212484999999998E-10</v>
      </c>
      <c r="FH101" s="94">
        <v>1.8031537000000001E-10</v>
      </c>
      <c r="FI101" s="94">
        <v>0</v>
      </c>
      <c r="FJ101" s="94">
        <v>3.8034239999999998E-12</v>
      </c>
      <c r="FK101" s="94">
        <v>5.9941170000000005E-11</v>
      </c>
      <c r="FL101" s="94">
        <v>9.4800219999999991E-10</v>
      </c>
      <c r="FM101" s="94">
        <v>1.4959915999999999E-8</v>
      </c>
      <c r="FN101" s="94">
        <v>2.3523019E-7</v>
      </c>
      <c r="FO101" s="94">
        <v>3.6757450999999999E-6</v>
      </c>
      <c r="FP101" s="94">
        <v>5.6786088000000002E-5</v>
      </c>
      <c r="FQ101" s="94">
        <v>7.6445470000000005E-4</v>
      </c>
      <c r="FR101" s="94">
        <v>3.3385343999999999E-3</v>
      </c>
      <c r="FS101" s="94">
        <v>9.6224520000000001E-3</v>
      </c>
      <c r="FT101" s="94">
        <v>2.1930864000000001E-2</v>
      </c>
      <c r="FU101" s="94">
        <v>4.2304995999999997E-2</v>
      </c>
      <c r="FV101" s="94">
        <v>7.1393065000000006E-2</v>
      </c>
      <c r="FW101" s="94">
        <v>0.107331656</v>
      </c>
      <c r="FX101" s="94">
        <v>0.14518043</v>
      </c>
      <c r="FY101" s="94">
        <v>0.17772299</v>
      </c>
      <c r="FZ101" s="94">
        <v>0.19801572000000001</v>
      </c>
      <c r="GA101" s="94">
        <v>0.20155892</v>
      </c>
      <c r="GB101" s="94">
        <v>0.19037902000000001</v>
      </c>
      <c r="GC101" s="94">
        <v>0.16347519999999999</v>
      </c>
      <c r="GD101" s="94">
        <v>0.12741335000000001</v>
      </c>
      <c r="GE101" s="94">
        <v>8.9662889999999995E-2</v>
      </c>
      <c r="GF101" s="94">
        <v>5.6460957999999999E-2</v>
      </c>
      <c r="GG101" s="94">
        <v>3.1336139999999998E-2</v>
      </c>
      <c r="GH101" s="94">
        <v>1.4940767000000001E-2</v>
      </c>
      <c r="GI101" s="94">
        <v>5.8383250000000001E-3</v>
      </c>
      <c r="GJ101" s="94">
        <v>1.6827761E-3</v>
      </c>
      <c r="GK101" s="94">
        <v>2.4964497000000001E-4</v>
      </c>
      <c r="GL101" s="94">
        <v>1.7946986000000001E-5</v>
      </c>
      <c r="GM101" s="94">
        <v>3.3056606000000002E-6</v>
      </c>
      <c r="GN101" s="94">
        <v>1.9542639999999999E-6</v>
      </c>
      <c r="GO101" s="94">
        <v>1.3116336E-6</v>
      </c>
      <c r="GP101" s="94">
        <v>5.6288249999999998E-7</v>
      </c>
      <c r="GQ101" s="94">
        <v>1.2455855000000001E-7</v>
      </c>
      <c r="GR101" s="94">
        <v>1.1585371E-8</v>
      </c>
      <c r="GS101" s="94">
        <v>2.8749159000000002E-9</v>
      </c>
      <c r="GT101" s="94">
        <v>1.501154E-9</v>
      </c>
      <c r="GU101" s="94">
        <v>5.4211623999999999E-10</v>
      </c>
      <c r="GV101" s="94">
        <v>1.8031253999999999E-10</v>
      </c>
      <c r="GW101" s="94">
        <v>0</v>
      </c>
      <c r="GX101" s="94">
        <v>3.8033940000000003E-12</v>
      </c>
      <c r="GY101" s="94">
        <v>5.9940683999999996E-11</v>
      </c>
      <c r="GZ101" s="94">
        <v>9.4799449999999994E-10</v>
      </c>
      <c r="HA101" s="94">
        <v>1.4959788000000002E-8</v>
      </c>
      <c r="HB101" s="94">
        <v>2.3522807000000001E-7</v>
      </c>
      <c r="HC101" s="94">
        <v>3.6757106000000001E-6</v>
      </c>
      <c r="HD101" s="94">
        <v>5.6785517E-5</v>
      </c>
      <c r="HE101" s="94">
        <v>7.644498E-4</v>
      </c>
      <c r="HF101" s="94">
        <v>3.3385174000000002E-3</v>
      </c>
      <c r="HG101" s="94">
        <v>9.6224155000000002E-3</v>
      </c>
      <c r="HH101" s="94">
        <v>2.1930815999999999E-2</v>
      </c>
      <c r="HI101" s="94">
        <v>4.2304966999999999E-2</v>
      </c>
      <c r="HJ101" s="94">
        <v>7.1393090000000006E-2</v>
      </c>
      <c r="HK101" s="94">
        <v>0.10733171599999999</v>
      </c>
      <c r="HL101" s="94">
        <v>0.14518051000000001</v>
      </c>
      <c r="HM101" s="94">
        <v>0.17772298</v>
      </c>
      <c r="HN101" s="94">
        <v>0.19801562</v>
      </c>
      <c r="HO101" s="94">
        <v>0.20155877</v>
      </c>
      <c r="HP101" s="94">
        <v>0.19037908000000001</v>
      </c>
      <c r="HQ101" s="94">
        <v>0.16347532000000001</v>
      </c>
      <c r="HR101" s="94">
        <v>0.12741351000000001</v>
      </c>
      <c r="HS101" s="94">
        <v>8.9663010000000001E-2</v>
      </c>
      <c r="HT101" s="94">
        <v>5.6461006000000001E-2</v>
      </c>
      <c r="HU101" s="94">
        <v>3.1336124999999999E-2</v>
      </c>
      <c r="HV101" s="94">
        <v>1.4940722E-2</v>
      </c>
      <c r="HW101" s="94">
        <v>5.8382894000000001E-3</v>
      </c>
      <c r="HX101" s="94">
        <v>1.6827595E-3</v>
      </c>
      <c r="HY101" s="94">
        <v>2.4964154E-4</v>
      </c>
      <c r="HZ101" s="94">
        <v>1.7946742E-5</v>
      </c>
      <c r="IA101" s="94">
        <v>3.3056315000000001E-6</v>
      </c>
      <c r="IB101" s="94">
        <v>1.9542583E-6</v>
      </c>
      <c r="IC101" s="94">
        <v>1.3116319999999999E-6</v>
      </c>
      <c r="ID101" s="94">
        <v>5.6287810000000001E-7</v>
      </c>
      <c r="IE101" s="94">
        <v>1.2455644E-7</v>
      </c>
      <c r="IF101" s="94">
        <v>1.1585221E-8</v>
      </c>
      <c r="IG101" s="94">
        <v>2.8748889999999999E-9</v>
      </c>
      <c r="IH101" s="94">
        <v>1.5011428999999999E-9</v>
      </c>
      <c r="II101" s="94">
        <v>5.4211630000000005E-10</v>
      </c>
      <c r="IJ101" s="94">
        <v>1.8031230000000001E-10</v>
      </c>
      <c r="IK101" s="94">
        <v>0</v>
      </c>
      <c r="IL101" s="94">
        <v>3.8033630000000002E-12</v>
      </c>
      <c r="IM101" s="94">
        <v>5.9940189999999995E-11</v>
      </c>
      <c r="IN101" s="94">
        <v>9.4798640000000004E-10</v>
      </c>
      <c r="IO101" s="94">
        <v>1.4959656999999999E-8</v>
      </c>
      <c r="IP101" s="94">
        <v>2.3522587E-7</v>
      </c>
      <c r="IQ101" s="94">
        <v>3.6756744000000001E-6</v>
      </c>
      <c r="IR101" s="94">
        <v>5.6784886999999997E-5</v>
      </c>
      <c r="IS101" s="94">
        <v>7.644463E-4</v>
      </c>
      <c r="IT101" s="94">
        <v>3.3385095000000001E-3</v>
      </c>
      <c r="IU101" s="94">
        <v>9.6224039999999993E-3</v>
      </c>
      <c r="IV101" s="94">
        <v>2.19308E-2</v>
      </c>
      <c r="IW101" s="94">
        <v>4.2304939999999999E-2</v>
      </c>
      <c r="IX101" s="94">
        <v>7.1393120000000004E-2</v>
      </c>
      <c r="IY101" s="94">
        <v>0.10733186</v>
      </c>
      <c r="IZ101" s="94">
        <v>0.14518075999999999</v>
      </c>
      <c r="JA101" s="94">
        <v>0.17772318000000001</v>
      </c>
      <c r="JB101" s="94">
        <v>0.19801558999999999</v>
      </c>
      <c r="JC101" s="94">
        <v>0.20155859000000001</v>
      </c>
      <c r="JD101" s="94">
        <v>0.19037870000000001</v>
      </c>
      <c r="JE101" s="94">
        <v>0.16347486</v>
      </c>
      <c r="JF101" s="94">
        <v>0.12741311</v>
      </c>
      <c r="JG101" s="94">
        <v>8.9662729999999996E-2</v>
      </c>
      <c r="JH101" s="94">
        <v>5.6460872000000002E-2</v>
      </c>
      <c r="JI101" s="94">
        <v>3.1336076999999997E-2</v>
      </c>
      <c r="JJ101" s="94">
        <v>1.4940709999999999E-2</v>
      </c>
      <c r="JK101" s="94">
        <v>5.8382850000000003E-3</v>
      </c>
      <c r="JL101" s="94">
        <v>1.6827595E-3</v>
      </c>
      <c r="JM101" s="94">
        <v>2.4964192E-4</v>
      </c>
      <c r="JN101" s="94">
        <v>1.7946738999999999E-5</v>
      </c>
      <c r="JO101" s="94">
        <v>3.3056322000000001E-6</v>
      </c>
      <c r="JP101" s="94">
        <v>1.9542630000000001E-6</v>
      </c>
      <c r="JQ101" s="94">
        <v>1.3116412E-6</v>
      </c>
      <c r="JR101" s="94">
        <v>5.6288359999999995E-7</v>
      </c>
      <c r="JS101" s="94">
        <v>1.2455617E-7</v>
      </c>
      <c r="JT101" s="94">
        <v>1.158521E-8</v>
      </c>
      <c r="JU101" s="94">
        <v>2.8748972E-9</v>
      </c>
      <c r="JV101" s="94">
        <v>1.5011488E-9</v>
      </c>
      <c r="JW101" s="94">
        <v>5.4211945999999996E-10</v>
      </c>
      <c r="JX101" s="94">
        <v>1.8031328E-10</v>
      </c>
      <c r="JY101" s="94">
        <v>0</v>
      </c>
      <c r="JZ101" s="94">
        <v>3.8033395999999996E-12</v>
      </c>
      <c r="KA101" s="94">
        <v>5.993984E-11</v>
      </c>
      <c r="KB101" s="94">
        <v>9.4798089999999994E-10</v>
      </c>
      <c r="KC101" s="94">
        <v>1.4959570999999999E-8</v>
      </c>
      <c r="KD101" s="94">
        <v>2.3522453000000001E-7</v>
      </c>
      <c r="KE101" s="94">
        <v>3.6756509999999999E-6</v>
      </c>
      <c r="KF101" s="94">
        <v>5.6784470000000003E-5</v>
      </c>
      <c r="KG101" s="94">
        <v>7.6444505000000001E-4</v>
      </c>
      <c r="KH101" s="94">
        <v>3.338508E-3</v>
      </c>
      <c r="KI101" s="94">
        <v>9.6224020000000004E-3</v>
      </c>
      <c r="KJ101" s="94">
        <v>2.1930783999999998E-2</v>
      </c>
      <c r="KK101" s="94">
        <v>4.2304896000000002E-2</v>
      </c>
      <c r="KL101" s="94">
        <v>7.1393029999999996E-2</v>
      </c>
      <c r="KM101" s="94">
        <v>0.10733176</v>
      </c>
      <c r="KN101" s="94">
        <v>0.1451807</v>
      </c>
      <c r="KO101" s="94">
        <v>0.17772317000000001</v>
      </c>
      <c r="KP101" s="94">
        <v>0.19801560000000001</v>
      </c>
      <c r="KQ101" s="94">
        <v>0.20155866</v>
      </c>
      <c r="KR101" s="94">
        <v>0.19037876000000001</v>
      </c>
      <c r="KS101" s="94">
        <v>0.16347484000000001</v>
      </c>
      <c r="KT101" s="94">
        <v>0.12741299</v>
      </c>
      <c r="KU101" s="94">
        <v>8.9662560000000002E-2</v>
      </c>
      <c r="KV101" s="94">
        <v>5.6460742000000001E-2</v>
      </c>
      <c r="KW101" s="94">
        <v>3.1335994999999998E-2</v>
      </c>
      <c r="KX101" s="94">
        <v>1.4940686E-2</v>
      </c>
      <c r="KY101" s="94">
        <v>5.8382894000000001E-3</v>
      </c>
      <c r="KZ101" s="94">
        <v>1.6827680000000001E-3</v>
      </c>
      <c r="LA101" s="94">
        <v>2.4964494999999998E-4</v>
      </c>
      <c r="LB101" s="94">
        <v>1.7946937E-5</v>
      </c>
      <c r="LC101" s="94">
        <v>3.3056457999999999E-6</v>
      </c>
      <c r="LD101" s="94">
        <v>1.9542585999999998E-6</v>
      </c>
      <c r="LE101" s="94">
        <v>1.311637E-6</v>
      </c>
      <c r="LF101" s="94">
        <v>5.6288520000000004E-7</v>
      </c>
      <c r="LG101" s="94">
        <v>1.2455772000000001E-7</v>
      </c>
      <c r="LH101" s="94">
        <v>1.1585332999999999E-8</v>
      </c>
      <c r="LI101" s="94">
        <v>2.8749130000000001E-9</v>
      </c>
      <c r="LJ101" s="94">
        <v>1.5011509E-9</v>
      </c>
      <c r="LK101" s="94">
        <v>5.4211969999999999E-10</v>
      </c>
      <c r="LL101" s="94">
        <v>1.8031338000000001E-10</v>
      </c>
      <c r="LM101" s="94">
        <v>0</v>
      </c>
      <c r="LN101" s="94">
        <v>3.8033219999999999E-12</v>
      </c>
      <c r="LO101" s="94">
        <v>5.9939550000000001E-11</v>
      </c>
      <c r="LP101" s="94">
        <v>9.4797629999999992E-10</v>
      </c>
      <c r="LQ101" s="94">
        <v>1.4959489999999999E-8</v>
      </c>
      <c r="LR101" s="94">
        <v>2.3522315E-7</v>
      </c>
      <c r="LS101" s="94">
        <v>3.6756272999999999E-6</v>
      </c>
      <c r="LT101" s="94">
        <v>5.6784031999999998E-5</v>
      </c>
      <c r="LU101" s="94">
        <v>7.6444410000000001E-4</v>
      </c>
      <c r="LV101" s="94">
        <v>3.3385085000000002E-3</v>
      </c>
      <c r="LW101" s="94">
        <v>9.6224099999999996E-3</v>
      </c>
      <c r="LX101" s="94">
        <v>2.1930804000000002E-2</v>
      </c>
      <c r="LY101" s="94">
        <v>4.2304902999999998E-2</v>
      </c>
      <c r="LZ101" s="94">
        <v>7.1392979999999995E-2</v>
      </c>
      <c r="MA101" s="94">
        <v>0.107331604</v>
      </c>
      <c r="MB101" s="94">
        <v>0.14518042</v>
      </c>
      <c r="MC101" s="94">
        <v>0.17772281000000001</v>
      </c>
      <c r="MD101" s="94">
        <v>0.19801535000000001</v>
      </c>
      <c r="ME101" s="94">
        <v>0.20155849000000001</v>
      </c>
      <c r="MF101" s="94">
        <v>0.19037870000000001</v>
      </c>
      <c r="MG101" s="94">
        <v>0.16347486</v>
      </c>
      <c r="MH101" s="94">
        <v>0.12741299</v>
      </c>
      <c r="MI101" s="94">
        <v>8.9662530000000004E-2</v>
      </c>
      <c r="MJ101" s="94">
        <v>5.6460692999999999E-2</v>
      </c>
      <c r="MK101" s="94">
        <v>3.1335976000000001E-2</v>
      </c>
      <c r="ML101" s="94">
        <v>1.4940671000000001E-2</v>
      </c>
      <c r="MM101" s="94">
        <v>5.8382796000000002E-3</v>
      </c>
      <c r="MN101" s="94">
        <v>1.6827665E-3</v>
      </c>
      <c r="MO101" s="94">
        <v>2.4964630000000001E-4</v>
      </c>
      <c r="MP101" s="94">
        <v>1.7947032E-5</v>
      </c>
      <c r="MQ101" s="94">
        <v>3.3056558000000001E-6</v>
      </c>
      <c r="MR101" s="94">
        <v>1.9542567000000001E-6</v>
      </c>
      <c r="MS101" s="94">
        <v>1.3116300000000001E-6</v>
      </c>
      <c r="MT101" s="94">
        <v>5.6288129999999997E-7</v>
      </c>
      <c r="MU101" s="94">
        <v>1.2455808E-7</v>
      </c>
      <c r="MV101" s="94">
        <v>1.1585376E-8</v>
      </c>
      <c r="MW101" s="94">
        <v>2.8749199999999998E-9</v>
      </c>
      <c r="MX101" s="94">
        <v>1.5011514E-9</v>
      </c>
      <c r="MY101" s="94">
        <v>5.4212006999999999E-10</v>
      </c>
      <c r="MZ101" s="94">
        <v>1.8031332E-10</v>
      </c>
      <c r="NA101" s="94">
        <v>0</v>
      </c>
      <c r="NB101" s="94">
        <v>3.803311E-12</v>
      </c>
      <c r="NC101" s="94">
        <v>5.993937E-11</v>
      </c>
      <c r="ND101" s="94">
        <v>9.4797379999999996E-10</v>
      </c>
      <c r="NE101" s="94">
        <v>1.4959456000000002E-8</v>
      </c>
      <c r="NF101" s="94">
        <v>2.3522263E-7</v>
      </c>
      <c r="NG101" s="94">
        <v>3.6756203E-6</v>
      </c>
      <c r="NH101" s="94">
        <v>5.6783938000000001E-5</v>
      </c>
      <c r="NI101" s="94">
        <v>7.6444209999999998E-4</v>
      </c>
      <c r="NJ101" s="94">
        <v>3.3385016E-3</v>
      </c>
      <c r="NK101" s="94">
        <v>9.6223950000000006E-3</v>
      </c>
      <c r="NL101" s="94">
        <v>2.1930786000000001E-2</v>
      </c>
      <c r="NM101" s="94">
        <v>4.2304896000000002E-2</v>
      </c>
      <c r="NN101" s="94">
        <v>7.1392949999999997E-2</v>
      </c>
      <c r="NO101" s="94">
        <v>0.1073315</v>
      </c>
      <c r="NP101" s="94">
        <v>0.14518020000000001</v>
      </c>
      <c r="NQ101" s="94">
        <v>0.17772250000000001</v>
      </c>
      <c r="NR101" s="94">
        <v>0.19801503000000001</v>
      </c>
      <c r="NS101" s="94">
        <v>0.20155822000000001</v>
      </c>
      <c r="NT101" s="94">
        <v>0.19037850000000001</v>
      </c>
      <c r="NU101" s="94">
        <v>0.16347486</v>
      </c>
      <c r="NV101" s="94">
        <v>0.12741314000000001</v>
      </c>
      <c r="NW101" s="94">
        <v>8.9662699999999998E-2</v>
      </c>
      <c r="NX101" s="94">
        <v>5.646085E-2</v>
      </c>
      <c r="NY101" s="94">
        <v>3.1336065000000003E-2</v>
      </c>
      <c r="NZ101" s="94">
        <v>1.4940714000000001E-2</v>
      </c>
      <c r="OA101" s="94">
        <v>5.8382894000000001E-3</v>
      </c>
      <c r="OB101" s="94">
        <v>1.6827649000000001E-3</v>
      </c>
      <c r="OC101" s="94">
        <v>2.49645E-4</v>
      </c>
      <c r="OD101" s="94">
        <v>1.7946966E-5</v>
      </c>
      <c r="OE101" s="94">
        <v>3.3056550000000002E-6</v>
      </c>
      <c r="OF101" s="94">
        <v>1.9542629000000002E-6</v>
      </c>
      <c r="OG101" s="94">
        <v>1.3116332E-6</v>
      </c>
      <c r="OH101" s="94">
        <v>5.6288076000000003E-7</v>
      </c>
      <c r="OI101" s="94">
        <v>1.2455772000000001E-7</v>
      </c>
      <c r="OJ101" s="94">
        <v>1.1585347999999999E-8</v>
      </c>
      <c r="OK101" s="94">
        <v>2.8749198999999998E-9</v>
      </c>
      <c r="OL101" s="94">
        <v>1.5011542E-9</v>
      </c>
      <c r="OM101" s="94">
        <v>5.4212096000000002E-10</v>
      </c>
      <c r="ON101" s="94">
        <v>1.8031347E-10</v>
      </c>
      <c r="OO101" s="94">
        <v>0</v>
      </c>
      <c r="OP101" s="94">
        <v>3.8033286999999998E-12</v>
      </c>
      <c r="OQ101" s="94">
        <v>5.9939659999999999E-11</v>
      </c>
      <c r="OR101" s="94">
        <v>9.4797860000000004E-10</v>
      </c>
      <c r="OS101" s="94">
        <v>1.4959536000000001E-8</v>
      </c>
      <c r="OT101" s="94">
        <v>2.3522406E-7</v>
      </c>
      <c r="OU101" s="94">
        <v>3.6756471000000002E-6</v>
      </c>
      <c r="OV101" s="94">
        <v>5.6784443999999998E-5</v>
      </c>
      <c r="OW101" s="94">
        <v>7.6444353999999997E-4</v>
      </c>
      <c r="OX101" s="94">
        <v>3.3385016E-3</v>
      </c>
      <c r="OY101" s="94">
        <v>9.6223885000000006E-3</v>
      </c>
      <c r="OZ101" s="94">
        <v>2.1930762999999999E-2</v>
      </c>
      <c r="PA101" s="94">
        <v>4.2304861999999999E-2</v>
      </c>
      <c r="PB101" s="94">
        <v>7.1392929999999993E-2</v>
      </c>
      <c r="PC101" s="94">
        <v>0.1073315</v>
      </c>
      <c r="PD101" s="94">
        <v>0.14518022999999999</v>
      </c>
      <c r="PE101" s="94">
        <v>0.17772254000000001</v>
      </c>
      <c r="PF101" s="94">
        <v>0.19801502000000001</v>
      </c>
      <c r="PG101" s="94">
        <v>0.20155809999999999</v>
      </c>
      <c r="PH101" s="94">
        <v>0.19037831999999999</v>
      </c>
      <c r="PI101" s="94">
        <v>0.16347465999999999</v>
      </c>
      <c r="PJ101" s="94">
        <v>0.12741303000000001</v>
      </c>
      <c r="PK101" s="94">
        <v>8.9662660000000005E-2</v>
      </c>
      <c r="PL101" s="94">
        <v>5.6460860000000002E-2</v>
      </c>
      <c r="PM101" s="94">
        <v>3.1336106000000002E-2</v>
      </c>
      <c r="PN101" s="94">
        <v>1.49407545E-2</v>
      </c>
      <c r="PO101" s="94">
        <v>5.8383109999999997E-3</v>
      </c>
      <c r="PP101" s="94">
        <v>1.6827680000000001E-3</v>
      </c>
      <c r="PQ101" s="94">
        <v>2.4964372000000002E-4</v>
      </c>
      <c r="PR101" s="94">
        <v>1.7946894999999999E-5</v>
      </c>
      <c r="PS101" s="94">
        <v>3.3056512999999999E-6</v>
      </c>
      <c r="PT101" s="94">
        <v>1.9542672000000001E-6</v>
      </c>
      <c r="PU101" s="94">
        <v>1.3116398E-6</v>
      </c>
      <c r="PV101" s="94">
        <v>5.6288420000000001E-7</v>
      </c>
      <c r="PW101" s="94">
        <v>1.2455808E-7</v>
      </c>
      <c r="PX101" s="94">
        <v>1.1585372E-8</v>
      </c>
      <c r="PY101" s="94">
        <v>2.8749283E-9</v>
      </c>
      <c r="PZ101" s="94">
        <v>1.5011599E-9</v>
      </c>
      <c r="QA101" s="94">
        <v>5.4212289999999998E-10</v>
      </c>
      <c r="QB101" s="94">
        <v>1.8031403000000001E-10</v>
      </c>
      <c r="QC101" s="94">
        <v>0</v>
      </c>
      <c r="QD101" s="94">
        <v>3.8033469999999998E-12</v>
      </c>
      <c r="QE101" s="94">
        <v>5.993993E-11</v>
      </c>
      <c r="QF101" s="94">
        <v>9.4798310000000002E-10</v>
      </c>
      <c r="QG101" s="94">
        <v>1.4959610000000001E-8</v>
      </c>
      <c r="QH101" s="94">
        <v>2.3522536E-7</v>
      </c>
      <c r="QI101" s="94">
        <v>3.6756684999999999E-6</v>
      </c>
      <c r="QJ101" s="94">
        <v>5.6784821999999999E-5</v>
      </c>
      <c r="QK101" s="94">
        <v>7.6444632999999999E-4</v>
      </c>
      <c r="QL101" s="94">
        <v>3.3385075999999999E-3</v>
      </c>
      <c r="QM101" s="94">
        <v>9.6223885000000006E-3</v>
      </c>
      <c r="QN101" s="94">
        <v>2.1930748999999999E-2</v>
      </c>
      <c r="QO101" s="94">
        <v>4.2304814000000003E-2</v>
      </c>
      <c r="QP101" s="94">
        <v>7.1392849999999994E-2</v>
      </c>
      <c r="QQ101" s="94">
        <v>0.10733144</v>
      </c>
      <c r="QR101" s="94">
        <v>0.14518023999999999</v>
      </c>
      <c r="QS101" s="94">
        <v>0.17772265000000001</v>
      </c>
      <c r="QT101" s="94">
        <v>0.19801522999999999</v>
      </c>
      <c r="QU101" s="94">
        <v>0.20155835</v>
      </c>
      <c r="QV101" s="94">
        <v>0.19037855000000001</v>
      </c>
      <c r="QW101" s="94">
        <v>0.16347489000000001</v>
      </c>
      <c r="QX101" s="94">
        <v>0.12741315</v>
      </c>
      <c r="QY101" s="94">
        <v>8.9662746000000002E-2</v>
      </c>
      <c r="QZ101" s="94">
        <v>5.6460870000000003E-2</v>
      </c>
      <c r="RA101" s="94">
        <v>3.1336106000000002E-2</v>
      </c>
      <c r="RB101" s="94">
        <v>1.4940754000000001E-2</v>
      </c>
      <c r="RC101" s="94">
        <v>5.8383159999999996E-3</v>
      </c>
      <c r="RD101" s="94">
        <v>1.6827704E-3</v>
      </c>
      <c r="RE101" s="94">
        <v>2.4964375000000001E-4</v>
      </c>
      <c r="RF101" s="94">
        <v>1.7946903000000001E-5</v>
      </c>
      <c r="RG101" s="94">
        <v>3.3056524000000001E-6</v>
      </c>
      <c r="RH101" s="94">
        <v>1.9542667E-6</v>
      </c>
      <c r="RI101" s="94">
        <v>1.311642E-6</v>
      </c>
      <c r="RJ101" s="94">
        <v>5.6288707000000005E-7</v>
      </c>
      <c r="RK101" s="94">
        <v>1.2455869999999999E-7</v>
      </c>
      <c r="RL101" s="94">
        <v>1.1585407E-8</v>
      </c>
      <c r="RM101" s="94">
        <v>2.8749317999999999E-9</v>
      </c>
      <c r="RN101" s="94">
        <v>1.5011602999999999E-9</v>
      </c>
      <c r="RO101" s="94">
        <v>5.4212235000000001E-10</v>
      </c>
      <c r="RP101" s="94">
        <v>1.8031375999999999E-10</v>
      </c>
      <c r="RQ101" s="94">
        <v>0</v>
      </c>
      <c r="RR101" s="94">
        <v>3.8033490000000002E-12</v>
      </c>
      <c r="RS101" s="94">
        <v>5.9939940000000006E-11</v>
      </c>
      <c r="RT101" s="94">
        <v>9.4798359999999998E-10</v>
      </c>
      <c r="RU101" s="94">
        <v>1.4959624999999999E-8</v>
      </c>
      <c r="RV101" s="94">
        <v>2.3522553999999999E-7</v>
      </c>
      <c r="RW101" s="94">
        <v>3.6756715000000002E-6</v>
      </c>
      <c r="RX101" s="94">
        <v>5.6784879999999998E-5</v>
      </c>
      <c r="RY101" s="94">
        <v>7.6444649999999996E-4</v>
      </c>
      <c r="RZ101" s="94">
        <v>3.3385095000000001E-3</v>
      </c>
      <c r="SA101" s="94">
        <v>9.6223969999999995E-3</v>
      </c>
      <c r="SB101" s="94">
        <v>2.1930748999999999E-2</v>
      </c>
      <c r="SC101" s="94">
        <v>4.230478E-2</v>
      </c>
      <c r="SD101" s="94">
        <v>7.1392780000000003E-2</v>
      </c>
      <c r="SE101" s="94">
        <v>0.107331306</v>
      </c>
      <c r="SF101" s="94">
        <v>0.14518007999999999</v>
      </c>
      <c r="SG101" s="94">
        <v>0.17772254000000001</v>
      </c>
      <c r="SH101" s="94">
        <v>0.19801531999999999</v>
      </c>
      <c r="SI101" s="94">
        <v>0.20155855</v>
      </c>
      <c r="SJ101" s="94">
        <v>0.19037883</v>
      </c>
      <c r="SK101" s="94">
        <v>0.16347511000000001</v>
      </c>
      <c r="SL101" s="94">
        <v>0.12741332999999999</v>
      </c>
      <c r="SM101" s="94">
        <v>8.9662895000000006E-2</v>
      </c>
      <c r="SN101" s="94">
        <v>5.6460940000000001E-2</v>
      </c>
      <c r="SO101" s="94">
        <v>3.133611E-2</v>
      </c>
      <c r="SP101" s="94">
        <v>1.4940739E-2</v>
      </c>
      <c r="SQ101" s="94">
        <v>5.8383100000000002E-3</v>
      </c>
      <c r="SR101" s="94">
        <v>1.6827719999999999E-3</v>
      </c>
      <c r="SS101" s="94">
        <v>2.4964460000000003E-4</v>
      </c>
      <c r="ST101" s="94">
        <v>1.7946970000000001E-5</v>
      </c>
      <c r="SU101" s="94">
        <v>3.3056550000000002E-6</v>
      </c>
      <c r="SV101" s="94">
        <v>1.9542619999999999E-6</v>
      </c>
      <c r="SW101" s="94">
        <v>1.3116377E-6</v>
      </c>
      <c r="SX101" s="94">
        <v>5.6288616000000003E-7</v>
      </c>
      <c r="SY101" s="94">
        <v>1.2455884E-7</v>
      </c>
      <c r="SZ101" s="94">
        <v>1.1585397E-8</v>
      </c>
      <c r="TA101" s="94">
        <v>2.8749226999999999E-9</v>
      </c>
      <c r="TB101" s="94">
        <v>1.5011545999999999E-9</v>
      </c>
      <c r="TC101" s="94">
        <v>5.4212050000000004E-10</v>
      </c>
      <c r="TD101" s="94">
        <v>1.8031306E-10</v>
      </c>
      <c r="TE101" s="94">
        <v>0</v>
      </c>
      <c r="TF101" s="94">
        <v>3.8033299999999997E-12</v>
      </c>
      <c r="TG101" s="94">
        <v>5.9939609999999996E-11</v>
      </c>
      <c r="TH101" s="94">
        <v>9.4797790000000002E-10</v>
      </c>
      <c r="TI101" s="94">
        <v>1.4959536000000001E-8</v>
      </c>
      <c r="TJ101" s="94">
        <v>2.3522394999999999E-7</v>
      </c>
      <c r="TK101" s="94">
        <v>3.6756441999999998E-6</v>
      </c>
      <c r="TL101" s="94">
        <v>5.6784396E-5</v>
      </c>
      <c r="TM101" s="94">
        <v>7.644444E-4</v>
      </c>
      <c r="TN101" s="94">
        <v>3.3385046000000002E-3</v>
      </c>
      <c r="TO101" s="94">
        <v>9.6223960000000001E-3</v>
      </c>
      <c r="TP101" s="94">
        <v>2.1930761999999999E-2</v>
      </c>
      <c r="TQ101" s="94">
        <v>4.2304809999999998E-2</v>
      </c>
      <c r="TR101" s="94">
        <v>7.1392780000000003E-2</v>
      </c>
      <c r="TS101" s="94">
        <v>0.107331306</v>
      </c>
      <c r="TT101" s="94">
        <v>0.14518007999999999</v>
      </c>
      <c r="TU101" s="94">
        <v>0.17772257</v>
      </c>
      <c r="TV101" s="94">
        <v>0.19801543999999999</v>
      </c>
      <c r="TW101" s="94">
        <v>0.20155880000000001</v>
      </c>
      <c r="TX101" s="94">
        <v>0.19037910999999999</v>
      </c>
      <c r="TY101" s="94">
        <v>0.16347538</v>
      </c>
      <c r="TZ101" s="94">
        <v>0.12741359999999999</v>
      </c>
      <c r="UA101" s="94">
        <v>8.9663069999999997E-2</v>
      </c>
      <c r="UB101" s="94">
        <v>5.6461065999999997E-2</v>
      </c>
      <c r="UC101" s="94">
        <v>3.1336162000000001E-2</v>
      </c>
      <c r="UD101" s="94">
        <v>1.4940746E-2</v>
      </c>
      <c r="UE101" s="94">
        <v>5.8383039999999999E-3</v>
      </c>
      <c r="UF101" s="94">
        <v>1.6827700999999999E-3</v>
      </c>
      <c r="UG101" s="94">
        <v>2.4964512000000001E-4</v>
      </c>
      <c r="UH101" s="94">
        <v>1.7946983999999999E-5</v>
      </c>
      <c r="UI101" s="94">
        <v>3.3056499999999999E-6</v>
      </c>
      <c r="UJ101" s="94">
        <v>1.9542557999999998E-6</v>
      </c>
      <c r="UK101" s="94">
        <v>1.3116329E-6</v>
      </c>
      <c r="UL101" s="94">
        <v>5.6288365999999996E-7</v>
      </c>
      <c r="UM101" s="94">
        <v>1.2455850999999999E-7</v>
      </c>
      <c r="UN101" s="94">
        <v>1.1585356E-8</v>
      </c>
      <c r="UO101" s="94">
        <v>2.8749071999999999E-9</v>
      </c>
      <c r="UP101" s="94">
        <v>1.5011460999999999E-9</v>
      </c>
      <c r="UQ101" s="94">
        <v>5.4211813000000003E-10</v>
      </c>
      <c r="UR101" s="94">
        <v>1.8031215000000001E-10</v>
      </c>
      <c r="US101" s="94">
        <v>0</v>
      </c>
      <c r="UT101" s="94">
        <v>3.8033204999999999E-12</v>
      </c>
      <c r="UU101" s="94">
        <v>5.9939435000000005E-11</v>
      </c>
      <c r="UV101" s="94">
        <v>9.479746E-10</v>
      </c>
      <c r="UW101" s="94">
        <v>1.4959477000000002E-8</v>
      </c>
      <c r="UX101" s="94">
        <v>2.352229E-7</v>
      </c>
      <c r="UY101" s="94">
        <v>3.6756248000000002E-6</v>
      </c>
      <c r="UZ101" s="94">
        <v>5.6784070000000002E-5</v>
      </c>
      <c r="VA101" s="94">
        <v>7.6444239999999997E-4</v>
      </c>
      <c r="VB101" s="94">
        <v>3.3385009000000002E-3</v>
      </c>
      <c r="VC101" s="94">
        <v>9.6223860000000001E-3</v>
      </c>
      <c r="VD101" s="94">
        <v>2.1930755999999999E-2</v>
      </c>
      <c r="VE101" s="94">
        <v>4.2304824999999997E-2</v>
      </c>
      <c r="VF101" s="94">
        <v>7.1392839999999999E-2</v>
      </c>
      <c r="VG101" s="94">
        <v>0.10733129</v>
      </c>
      <c r="VH101" s="94">
        <v>0.14517993000000001</v>
      </c>
      <c r="VI101" s="94">
        <v>0.17772229</v>
      </c>
      <c r="VJ101" s="94">
        <v>0.19801514000000001</v>
      </c>
      <c r="VK101" s="94">
        <v>0.2015585</v>
      </c>
      <c r="VL101" s="94">
        <v>0.19037892000000001</v>
      </c>
      <c r="VM101" s="94">
        <v>0.16347528</v>
      </c>
      <c r="VN101" s="94">
        <v>0.12741356000000001</v>
      </c>
      <c r="VO101" s="94">
        <v>8.9663060000000003E-2</v>
      </c>
      <c r="VP101" s="94">
        <v>5.6461091999999997E-2</v>
      </c>
      <c r="VQ101" s="94">
        <v>3.1336200000000002E-2</v>
      </c>
      <c r="VR101" s="94">
        <v>1.4940751E-2</v>
      </c>
      <c r="VS101" s="94">
        <v>5.8382972999999998E-3</v>
      </c>
      <c r="VT101" s="94">
        <v>1.6827649999999999E-3</v>
      </c>
      <c r="VU101" s="94">
        <v>2.4964474000000001E-4</v>
      </c>
      <c r="VV101" s="94">
        <v>1.7946945999999998E-5</v>
      </c>
      <c r="VW101" s="94">
        <v>3.3056402999999998E-6</v>
      </c>
      <c r="VX101" s="94">
        <v>1.9542513E-6</v>
      </c>
      <c r="VY101" s="94">
        <v>1.3116307000000001E-6</v>
      </c>
      <c r="VZ101" s="94">
        <v>5.6288249999999998E-7</v>
      </c>
      <c r="WA101" s="94">
        <v>1.2455806E-7</v>
      </c>
      <c r="WB101" s="94">
        <v>1.1585297E-8</v>
      </c>
      <c r="WC101" s="94">
        <v>2.8748874000000002E-9</v>
      </c>
      <c r="WD101" s="94">
        <v>1.5011365E-9</v>
      </c>
      <c r="WE101" s="94">
        <v>5.4211546000000003E-10</v>
      </c>
      <c r="WF101" s="94">
        <v>1.8031110000000001E-10</v>
      </c>
      <c r="WG101" s="94">
        <v>0</v>
      </c>
      <c r="WH101" s="94">
        <v>3.8033320000000001E-12</v>
      </c>
      <c r="WI101" s="94">
        <v>5.9939609999999996E-11</v>
      </c>
      <c r="WJ101" s="94">
        <v>9.4797680000000008E-10</v>
      </c>
      <c r="WK101" s="94">
        <v>1.4959509999999999E-8</v>
      </c>
      <c r="WL101" s="94">
        <v>2.3522359999999999E-7</v>
      </c>
      <c r="WM101" s="94">
        <v>3.6756355E-6</v>
      </c>
      <c r="WN101" s="94">
        <v>5.6784243000000002E-5</v>
      </c>
      <c r="WO101" s="94">
        <v>7.6444220000000001E-4</v>
      </c>
      <c r="WP101" s="94">
        <v>3.3384971000000002E-3</v>
      </c>
      <c r="WQ101" s="94">
        <v>9.6223760000000002E-3</v>
      </c>
      <c r="WR101" s="94">
        <v>2.1930745000000001E-2</v>
      </c>
      <c r="WS101" s="94">
        <v>4.2304840000000003E-2</v>
      </c>
      <c r="WT101" s="94">
        <v>7.1392910000000004E-2</v>
      </c>
      <c r="WU101" s="94">
        <v>0.10733147</v>
      </c>
      <c r="WV101" s="94">
        <v>0.14518017</v>
      </c>
      <c r="WW101" s="94">
        <v>0.17772252999999999</v>
      </c>
      <c r="WX101" s="94">
        <v>0.19801526</v>
      </c>
      <c r="WY101" s="94">
        <v>0.20155851999999999</v>
      </c>
      <c r="WZ101" s="94">
        <v>0.19037894999999999</v>
      </c>
      <c r="XA101" s="94">
        <v>0.16347526000000001</v>
      </c>
      <c r="XB101" s="94">
        <v>0.12741345000000001</v>
      </c>
      <c r="XC101" s="94">
        <v>8.966296E-2</v>
      </c>
      <c r="XD101" s="94">
        <v>5.6461024999999998E-2</v>
      </c>
      <c r="XE101" s="94">
        <v>3.1336173000000002E-2</v>
      </c>
      <c r="XF101" s="94">
        <v>1.4940758E-2</v>
      </c>
      <c r="XG101" s="94">
        <v>5.8383024000000002E-3</v>
      </c>
      <c r="XH101" s="94">
        <v>1.6827646E-3</v>
      </c>
      <c r="XI101" s="94">
        <v>2.4964415999999999E-4</v>
      </c>
      <c r="XJ101" s="94">
        <v>1.7946899E-5</v>
      </c>
      <c r="XK101" s="94">
        <v>3.3056285000000002E-6</v>
      </c>
      <c r="XL101" s="94">
        <v>1.9542453999999998E-6</v>
      </c>
      <c r="XM101" s="94">
        <v>1.3116287E-6</v>
      </c>
      <c r="XN101" s="94">
        <v>5.6288199999999997E-7</v>
      </c>
      <c r="XO101" s="94">
        <v>1.2455772000000001E-7</v>
      </c>
      <c r="XP101" s="94">
        <v>1.1585263E-8</v>
      </c>
      <c r="XQ101" s="94">
        <v>2.8748745999999998E-9</v>
      </c>
      <c r="XR101" s="94">
        <v>1.5011297000000001E-9</v>
      </c>
      <c r="XS101" s="94">
        <v>5.4211274000000001E-10</v>
      </c>
      <c r="XT101" s="94">
        <v>1.8031016000000001E-10</v>
      </c>
      <c r="XU101" s="94">
        <v>0</v>
      </c>
      <c r="XV101" s="94">
        <v>3.8033569999999999E-12</v>
      </c>
      <c r="XW101" s="94">
        <v>5.9940039999999999E-11</v>
      </c>
      <c r="XX101" s="94">
        <v>9.4798359999999998E-10</v>
      </c>
      <c r="XY101" s="94">
        <v>1.4959620000000001E-8</v>
      </c>
      <c r="XZ101" s="94">
        <v>2.3522540000000001E-7</v>
      </c>
      <c r="YA101" s="94">
        <v>3.6756677999999999E-6</v>
      </c>
      <c r="YB101" s="94">
        <v>5.6784840000000002E-5</v>
      </c>
      <c r="YC101" s="94">
        <v>7.6444559999999998E-4</v>
      </c>
      <c r="YD101" s="94">
        <v>3.3385046000000002E-3</v>
      </c>
      <c r="YE101" s="94">
        <v>9.6223890000000003E-3</v>
      </c>
      <c r="YF101" s="94">
        <v>2.1930773000000001E-2</v>
      </c>
      <c r="YG101" s="94">
        <v>4.2304889999999998E-2</v>
      </c>
      <c r="YH101" s="94">
        <v>7.1393005999999995E-2</v>
      </c>
      <c r="YI101" s="94">
        <v>0.1073317</v>
      </c>
      <c r="YJ101" s="94">
        <v>0.14518054999999999</v>
      </c>
      <c r="YK101" s="94">
        <v>0.17772304999999999</v>
      </c>
      <c r="YL101" s="94">
        <v>0.19801569999999999</v>
      </c>
      <c r="YM101" s="94">
        <v>0.20155887</v>
      </c>
      <c r="YN101" s="94">
        <v>0.19037925999999999</v>
      </c>
      <c r="YO101" s="94">
        <v>0.16347554</v>
      </c>
      <c r="YP101" s="94">
        <v>0.12741363</v>
      </c>
      <c r="YQ101" s="94">
        <v>8.9663060000000003E-2</v>
      </c>
      <c r="YR101" s="94">
        <v>5.6461073000000001E-2</v>
      </c>
      <c r="YS101" s="94">
        <v>3.1336200000000002E-2</v>
      </c>
      <c r="YT101" s="94">
        <v>1.4940791E-2</v>
      </c>
      <c r="YU101" s="94">
        <v>5.8383269999999999E-3</v>
      </c>
      <c r="YV101" s="94">
        <v>1.6827738000000001E-3</v>
      </c>
      <c r="YW101" s="94">
        <v>2.4964529999999999E-4</v>
      </c>
      <c r="YX101" s="94">
        <v>1.794696E-5</v>
      </c>
      <c r="YY101" s="94">
        <v>3.3056230000000002E-6</v>
      </c>
      <c r="YZ101" s="94">
        <v>1.9542365000000001E-6</v>
      </c>
      <c r="ZA101" s="94">
        <v>1.3116240000000001E-6</v>
      </c>
      <c r="ZB101" s="94">
        <v>5.6288050000000004E-7</v>
      </c>
      <c r="ZC101" s="94">
        <v>1.2455722E-7</v>
      </c>
      <c r="ZD101" s="94">
        <v>1.1585194E-8</v>
      </c>
      <c r="ZE101" s="94">
        <v>2.8748546000000001E-9</v>
      </c>
      <c r="ZF101" s="94">
        <v>1.5011171E-9</v>
      </c>
      <c r="ZG101" s="94">
        <v>5.4210785999999998E-10</v>
      </c>
      <c r="ZH101" s="94">
        <v>1.8030819999999999E-10</v>
      </c>
      <c r="ZI101" s="94">
        <v>0</v>
      </c>
      <c r="ZJ101" s="94">
        <v>3.8033700000000002E-12</v>
      </c>
      <c r="ZK101" s="94">
        <v>5.9940259999999997E-11</v>
      </c>
      <c r="ZL101" s="94">
        <v>9.4798720000000009E-10</v>
      </c>
      <c r="ZM101" s="94">
        <v>1.495968E-8</v>
      </c>
      <c r="ZN101" s="94">
        <v>2.3522637000000001E-7</v>
      </c>
      <c r="ZO101" s="94">
        <v>3.6756825999999998E-6</v>
      </c>
      <c r="ZP101" s="94">
        <v>5.6785050000000003E-5</v>
      </c>
      <c r="ZQ101" s="94">
        <v>7.6444714999999996E-4</v>
      </c>
      <c r="ZR101" s="94">
        <v>3.3385110000000002E-3</v>
      </c>
      <c r="ZS101" s="94">
        <v>9.6224069999999995E-3</v>
      </c>
      <c r="ZT101" s="94">
        <v>2.19308E-2</v>
      </c>
      <c r="ZU101" s="94">
        <v>4.2304933000000003E-2</v>
      </c>
      <c r="ZV101" s="94">
        <v>7.1393100000000001E-2</v>
      </c>
      <c r="ZW101" s="94">
        <v>0.10733185000000001</v>
      </c>
      <c r="ZX101" s="94">
        <v>0.14518079</v>
      </c>
      <c r="ZY101" s="94">
        <v>0.17772341999999999</v>
      </c>
      <c r="ZZ101" s="94">
        <v>0.19801618000000001</v>
      </c>
      <c r="AAA101" s="94">
        <v>0.20155935</v>
      </c>
      <c r="AAB101" s="94">
        <v>0.19037970000000001</v>
      </c>
      <c r="AAC101" s="94">
        <v>0.16347592999999999</v>
      </c>
      <c r="AAD101" s="94">
        <v>0.127414</v>
      </c>
      <c r="AAE101" s="94">
        <v>8.9663303999999999E-2</v>
      </c>
      <c r="AAF101" s="94">
        <v>5.6461200000000003E-2</v>
      </c>
      <c r="AAG101" s="94">
        <v>3.1336263000000003E-2</v>
      </c>
      <c r="AAH101" s="94">
        <v>1.494083E-2</v>
      </c>
      <c r="AAI101" s="94">
        <v>5.8383476E-3</v>
      </c>
      <c r="AAJ101" s="94">
        <v>1.682785E-3</v>
      </c>
      <c r="AAK101" s="94">
        <v>2.4964787999999998E-4</v>
      </c>
      <c r="AAL101" s="94">
        <v>1.794711E-5</v>
      </c>
      <c r="AAM101" s="94">
        <v>3.3056328000000001E-6</v>
      </c>
      <c r="AAN101" s="94">
        <v>1.9542369999999998E-6</v>
      </c>
      <c r="AAO101" s="94">
        <v>1.3116249999999999E-6</v>
      </c>
      <c r="AAP101" s="94">
        <v>5.6288190000000003E-7</v>
      </c>
      <c r="AAQ101" s="94">
        <v>1.2455781E-7</v>
      </c>
      <c r="AAR101" s="94">
        <v>1.1585209E-8</v>
      </c>
      <c r="AAS101" s="94">
        <v>2.8748428E-9</v>
      </c>
      <c r="AAT101" s="94">
        <v>1.5011081E-9</v>
      </c>
      <c r="AAU101" s="94">
        <v>5.4210413999999995E-10</v>
      </c>
      <c r="AAV101" s="94">
        <v>1.8030676000000001E-10</v>
      </c>
      <c r="AAW101" s="94">
        <v>0</v>
      </c>
      <c r="AAX101" s="94">
        <v>3.8033373999999999E-12</v>
      </c>
      <c r="AAY101" s="94">
        <v>5.9939684999999995E-11</v>
      </c>
      <c r="AAZ101" s="94">
        <v>9.479775000000001E-10</v>
      </c>
      <c r="ABA101" s="94">
        <v>1.4959510999999999E-8</v>
      </c>
      <c r="ABB101" s="94">
        <v>2.3522364000000001E-7</v>
      </c>
      <c r="ABC101" s="94">
        <v>3.675637E-6</v>
      </c>
      <c r="ABD101" s="94">
        <v>5.6784250000000001E-5</v>
      </c>
      <c r="ABE101" s="94">
        <v>7.6444353999999997E-4</v>
      </c>
      <c r="ABF101" s="94">
        <v>3.3385043000000001E-3</v>
      </c>
      <c r="ABG101" s="94">
        <v>9.6223980000000008E-3</v>
      </c>
      <c r="ABH101" s="94">
        <v>2.1930788E-2</v>
      </c>
      <c r="ABI101" s="94">
        <v>4.2304920000000003E-2</v>
      </c>
      <c r="ABJ101" s="94">
        <v>7.1393065000000006E-2</v>
      </c>
      <c r="ABK101" s="94">
        <v>0.10733181999999999</v>
      </c>
      <c r="ABL101" s="94">
        <v>0.14518079</v>
      </c>
      <c r="ABM101" s="94">
        <v>0.17772336</v>
      </c>
      <c r="ABN101" s="94">
        <v>0.19801603000000001</v>
      </c>
      <c r="ABO101" s="94">
        <v>0.20155915999999999</v>
      </c>
      <c r="ABP101" s="94">
        <v>0.19037942999999999</v>
      </c>
      <c r="ABQ101" s="94">
        <v>0.16347556999999999</v>
      </c>
      <c r="ABR101" s="94">
        <v>0.12741368</v>
      </c>
      <c r="ABS101" s="94">
        <v>8.9663069999999997E-2</v>
      </c>
      <c r="ABT101" s="94">
        <v>5.6461055000000003E-2</v>
      </c>
      <c r="ABU101" s="94">
        <v>3.133619E-2</v>
      </c>
      <c r="ABV101" s="94">
        <v>1.4940810000000001E-2</v>
      </c>
      <c r="ABW101" s="94">
        <v>5.8383554999999997E-3</v>
      </c>
      <c r="ABX101" s="94">
        <v>1.682797E-3</v>
      </c>
      <c r="ABY101" s="94">
        <v>2.4965289999999998E-4</v>
      </c>
      <c r="ABZ101" s="94">
        <v>1.7947426000000001E-5</v>
      </c>
      <c r="ACA101" s="94">
        <v>3.3056851000000001E-6</v>
      </c>
      <c r="ACB101" s="94">
        <v>1.9542653999999999E-6</v>
      </c>
      <c r="ACC101" s="94">
        <v>1.3116461E-6</v>
      </c>
      <c r="ACD101" s="94">
        <v>5.6289340000000003E-7</v>
      </c>
      <c r="ACE101" s="94">
        <v>1.2456147999999999E-7</v>
      </c>
      <c r="ACF101" s="94">
        <v>1.1585547E-8</v>
      </c>
      <c r="ACG101" s="94">
        <v>2.8749073999999999E-9</v>
      </c>
      <c r="ACH101" s="94">
        <v>1.5011349000000001E-9</v>
      </c>
      <c r="ACI101" s="94">
        <v>5.4211349999999998E-10</v>
      </c>
      <c r="ACJ101" s="94">
        <v>1.8030973000000001E-10</v>
      </c>
      <c r="ACK101" s="94">
        <v>0</v>
      </c>
      <c r="ACL101" s="94">
        <v>3.8032815E-12</v>
      </c>
      <c r="ACM101" s="94">
        <v>5.9938845999999995E-11</v>
      </c>
      <c r="ACN101" s="94">
        <v>9.479655E-10</v>
      </c>
      <c r="ACO101" s="94">
        <v>1.4959326E-8</v>
      </c>
      <c r="ACP101" s="94">
        <v>2.3522070999999999E-7</v>
      </c>
      <c r="ACQ101" s="94">
        <v>3.6755904999999999E-6</v>
      </c>
      <c r="ACR101" s="94">
        <v>5.6783439999999999E-5</v>
      </c>
      <c r="ACS101" s="94">
        <v>7.6443992999999997E-4</v>
      </c>
      <c r="ACT101" s="94">
        <v>3.3384978E-3</v>
      </c>
      <c r="ACU101" s="94">
        <v>9.6223920000000004E-3</v>
      </c>
      <c r="ACV101" s="94">
        <v>2.1930802999999999E-2</v>
      </c>
      <c r="ACW101" s="94">
        <v>4.2304950000000001E-2</v>
      </c>
      <c r="ACX101" s="94">
        <v>7.1393095000000004E-2</v>
      </c>
      <c r="ACY101" s="94">
        <v>0.10733175</v>
      </c>
      <c r="ACZ101" s="94">
        <v>0.14518049999999999</v>
      </c>
      <c r="ADA101" s="94">
        <v>0.17772281000000001</v>
      </c>
      <c r="ADB101" s="94">
        <v>0.19801515</v>
      </c>
      <c r="ADC101" s="94">
        <v>0.20155809999999999</v>
      </c>
      <c r="ADD101" s="94">
        <v>0.1903782</v>
      </c>
      <c r="ADE101" s="94">
        <v>0.16347444</v>
      </c>
      <c r="ADF101" s="94">
        <v>0.12741277000000001</v>
      </c>
      <c r="ADG101" s="94">
        <v>8.9662510000000001E-2</v>
      </c>
      <c r="ADH101" s="94">
        <v>5.6460794000000002E-2</v>
      </c>
      <c r="ADI101" s="94">
        <v>3.1336087999999998E-2</v>
      </c>
      <c r="ADJ101" s="94">
        <v>1.4940772999999999E-2</v>
      </c>
      <c r="ADK101" s="94">
        <v>5.8383406000000002E-3</v>
      </c>
      <c r="ADL101" s="94">
        <v>1.6827896000000001E-3</v>
      </c>
      <c r="ADM101" s="94">
        <v>2.4964974999999999E-4</v>
      </c>
      <c r="ADN101" s="94">
        <v>1.7947326000000001E-5</v>
      </c>
      <c r="ADO101" s="94">
        <v>3.3057362999999999E-6</v>
      </c>
      <c r="ADP101" s="94">
        <v>1.9543149999999999E-6</v>
      </c>
      <c r="ADQ101" s="94">
        <v>1.3116653999999999E-6</v>
      </c>
      <c r="ADR101" s="94">
        <v>5.6288850000000004E-7</v>
      </c>
      <c r="ADS101" s="94">
        <v>1.2455456000000001E-7</v>
      </c>
      <c r="ADT101" s="94">
        <v>1.1585206E-8</v>
      </c>
      <c r="ADU101" s="94">
        <v>2.8750057999999999E-9</v>
      </c>
      <c r="ADV101" s="94">
        <v>1.5012166000000001E-9</v>
      </c>
      <c r="ADW101" s="94">
        <v>5.4213083999999999E-10</v>
      </c>
      <c r="ADX101" s="94">
        <v>1.8032095E-10</v>
      </c>
      <c r="ADY101" s="100"/>
      <c r="ADZ101" s="101"/>
      <c r="AEA101" s="101"/>
      <c r="AEB101" s="101"/>
      <c r="AEC101" s="101"/>
      <c r="AED101" s="144">
        <f t="shared" si="51"/>
        <v>96</v>
      </c>
      <c r="AEE101" s="142"/>
      <c r="AEF101" s="158">
        <f t="shared" si="63"/>
        <v>96</v>
      </c>
      <c r="AEG101" s="138">
        <f t="shared" si="64"/>
        <v>1.8030959E-10</v>
      </c>
      <c r="AEH101" s="138">
        <f t="shared" si="64"/>
        <v>1.8031107000000001E-10</v>
      </c>
      <c r="AEI101" s="138">
        <f t="shared" si="64"/>
        <v>1.8031150000000001E-10</v>
      </c>
      <c r="AEJ101" s="138">
        <f t="shared" si="64"/>
        <v>1.8031537000000001E-10</v>
      </c>
      <c r="AEK101" s="138">
        <f t="shared" si="64"/>
        <v>1.8031253999999999E-10</v>
      </c>
      <c r="AEL101" s="138">
        <f t="shared" si="64"/>
        <v>1.8031230000000001E-10</v>
      </c>
      <c r="AEM101" s="138">
        <f t="shared" si="64"/>
        <v>1.8031328E-10</v>
      </c>
      <c r="AEN101" s="138">
        <f t="shared" si="64"/>
        <v>1.8031338000000001E-10</v>
      </c>
      <c r="AEO101" s="138">
        <f t="shared" si="64"/>
        <v>1.8031332E-10</v>
      </c>
      <c r="AEP101" s="138">
        <f t="shared" si="64"/>
        <v>1.8031347E-10</v>
      </c>
      <c r="AEQ101" s="138">
        <f t="shared" si="65"/>
        <v>1.8031403000000001E-10</v>
      </c>
      <c r="AER101" s="138">
        <f t="shared" si="65"/>
        <v>1.8031375999999999E-10</v>
      </c>
      <c r="AES101" s="138">
        <f t="shared" si="65"/>
        <v>1.8031306E-10</v>
      </c>
      <c r="AET101" s="138">
        <f t="shared" si="65"/>
        <v>1.8031215000000001E-10</v>
      </c>
      <c r="AEU101" s="138">
        <f t="shared" si="65"/>
        <v>1.8031110000000001E-10</v>
      </c>
      <c r="AEV101" s="138">
        <f t="shared" si="65"/>
        <v>1.8031016000000001E-10</v>
      </c>
      <c r="AEW101" s="138">
        <f t="shared" si="65"/>
        <v>1.8030819999999999E-10</v>
      </c>
      <c r="AEX101" s="138">
        <f t="shared" si="65"/>
        <v>1.8030676000000001E-10</v>
      </c>
      <c r="AEY101" s="138">
        <f t="shared" si="65"/>
        <v>1.8030973000000001E-10</v>
      </c>
      <c r="AEZ101" s="130">
        <f t="shared" si="52"/>
        <v>27.26</v>
      </c>
      <c r="AFA101" s="91"/>
      <c r="AFB101" s="94">
        <v>1.8031227999999999E-10</v>
      </c>
      <c r="AFC101" s="139">
        <f t="shared" si="53"/>
        <v>1.8031183000000003E-10</v>
      </c>
      <c r="AFD101" s="91"/>
      <c r="AFE101" s="142"/>
      <c r="AFF101" s="142"/>
      <c r="AFG101" s="138">
        <f t="shared" si="62"/>
        <v>0.19037867</v>
      </c>
      <c r="AFH101" s="138">
        <f t="shared" si="62"/>
        <v>0.19037966000000001</v>
      </c>
      <c r="AFI101" s="138">
        <f t="shared" si="62"/>
        <v>0.19037863999999999</v>
      </c>
      <c r="AFJ101" s="138">
        <f t="shared" si="62"/>
        <v>0.19037817000000001</v>
      </c>
      <c r="AFK101" s="138">
        <f t="shared" si="62"/>
        <v>0.19037902000000001</v>
      </c>
      <c r="AFL101" s="138">
        <f t="shared" si="62"/>
        <v>0.19037908000000001</v>
      </c>
      <c r="AFM101" s="138">
        <f t="shared" si="62"/>
        <v>0.19037870000000001</v>
      </c>
      <c r="AFN101" s="138">
        <f t="shared" si="62"/>
        <v>0.19037876000000001</v>
      </c>
      <c r="AFO101" s="138">
        <f t="shared" si="62"/>
        <v>0.19037870000000001</v>
      </c>
      <c r="AFP101" s="138">
        <f t="shared" si="62"/>
        <v>0.19037850000000001</v>
      </c>
      <c r="AFQ101" s="138">
        <f t="shared" si="62"/>
        <v>0.19037831999999999</v>
      </c>
      <c r="AFR101" s="138">
        <f t="shared" si="62"/>
        <v>0.19037855000000001</v>
      </c>
      <c r="AFS101" s="138">
        <f t="shared" si="62"/>
        <v>0.19037883</v>
      </c>
      <c r="AFT101" s="138">
        <f t="shared" si="62"/>
        <v>0.19037910999999999</v>
      </c>
      <c r="AFU101" s="138">
        <f t="shared" si="62"/>
        <v>0.19037892000000001</v>
      </c>
      <c r="AFV101" s="138">
        <f t="shared" si="62"/>
        <v>0.19037894999999999</v>
      </c>
      <c r="AFW101" s="138">
        <f t="shared" si="61"/>
        <v>0.19037925999999999</v>
      </c>
      <c r="AFX101" s="138">
        <f t="shared" si="61"/>
        <v>0.19037970000000001</v>
      </c>
      <c r="AFY101" s="138">
        <f t="shared" si="61"/>
        <v>0.19037942999999999</v>
      </c>
      <c r="AFZ101" s="138" t="e">
        <f t="shared" si="61"/>
        <v>#VALUE!</v>
      </c>
      <c r="AGA101" s="139">
        <f t="shared" si="55"/>
        <v>0.19037889315789475</v>
      </c>
      <c r="AGB101" s="91"/>
      <c r="AGC101" s="91"/>
      <c r="AGD101" s="91"/>
      <c r="AGE101" s="91"/>
      <c r="AGF101" s="91"/>
      <c r="AGG101" s="91"/>
      <c r="AGH101" s="91"/>
      <c r="AGI101" s="91"/>
      <c r="AGJ101" s="91"/>
      <c r="AGK101" s="91"/>
      <c r="AGL101" s="91"/>
      <c r="AGM101" s="91"/>
      <c r="AGN101" s="91"/>
      <c r="AGO101" s="91"/>
      <c r="AGP101" s="91"/>
      <c r="AGQ101" s="91"/>
      <c r="AGR101" s="91"/>
      <c r="AGS101" s="91"/>
      <c r="AGT101" s="91"/>
      <c r="AGU101" s="91"/>
      <c r="AGV101" s="91"/>
      <c r="AGW101" s="91"/>
      <c r="AGX101" s="91"/>
      <c r="AGY101" s="91"/>
      <c r="AGZ101" s="91"/>
      <c r="AHA101" s="91"/>
      <c r="AHB101" s="91"/>
      <c r="AHC101" s="91"/>
      <c r="AHD101" s="91"/>
      <c r="AHE101" s="91"/>
      <c r="AHF101" s="91"/>
      <c r="AHG101" s="91"/>
      <c r="AHH101" s="91"/>
      <c r="AHI101" s="91"/>
      <c r="AHJ101" s="91"/>
      <c r="AHK101" s="91"/>
      <c r="AHL101" s="91"/>
      <c r="AHM101" s="91"/>
      <c r="AHN101" s="91"/>
      <c r="AHO101" s="91"/>
      <c r="AHP101" s="91"/>
      <c r="AHQ101" s="91"/>
      <c r="AHR101" s="91"/>
      <c r="AHS101" s="91"/>
      <c r="AHT101" s="91"/>
      <c r="AHU101" s="91"/>
      <c r="AHV101" s="91"/>
      <c r="AHW101" s="91"/>
      <c r="AHX101" s="91"/>
      <c r="AHY101" s="91"/>
      <c r="AHZ101" s="91"/>
      <c r="AIA101" s="91"/>
      <c r="AIB101" s="91"/>
      <c r="AIC101" s="91"/>
      <c r="AID101" s="91"/>
      <c r="AIE101" s="91"/>
      <c r="AIF101" s="91"/>
      <c r="AIG101" s="91"/>
      <c r="AIH101" s="91"/>
      <c r="AII101" s="91"/>
      <c r="AIJ101" s="91"/>
      <c r="AIK101" s="91"/>
      <c r="AIL101" s="91"/>
      <c r="AIM101" s="91"/>
      <c r="AIN101" s="91"/>
      <c r="AIO101" s="91"/>
      <c r="AIP101" s="91"/>
      <c r="AIQ101" s="91"/>
      <c r="AIR101" s="91"/>
      <c r="AIS101" s="91"/>
      <c r="AIT101" s="91"/>
      <c r="AIU101" s="91"/>
      <c r="AIV101" s="91"/>
      <c r="AIW101" s="91"/>
      <c r="AIX101" s="91"/>
      <c r="AIY101" s="91"/>
      <c r="AIZ101" s="91"/>
      <c r="AJA101" s="91"/>
      <c r="AJB101" s="91"/>
      <c r="AJC101" s="91"/>
      <c r="AJD101" s="91"/>
      <c r="AJE101" s="91"/>
      <c r="AJF101" s="91"/>
      <c r="AJG101" s="91"/>
      <c r="AJH101" s="91"/>
      <c r="AJI101" s="91"/>
      <c r="AJJ101" s="91"/>
      <c r="AJK101" s="91"/>
      <c r="AJL101" s="91"/>
      <c r="AJM101" s="91"/>
      <c r="AJN101" s="91"/>
      <c r="AJO101" s="91"/>
      <c r="AJP101" s="91"/>
      <c r="AJQ101" s="91"/>
      <c r="AJR101" s="91"/>
      <c r="AJS101" s="91"/>
      <c r="AJT101" s="91"/>
      <c r="AJU101" s="91"/>
      <c r="AJV101" s="91"/>
      <c r="AJW101" s="91"/>
      <c r="AJX101" s="91"/>
      <c r="AJY101" s="91"/>
      <c r="AJZ101" s="91"/>
      <c r="AKA101" s="91"/>
      <c r="AKB101" s="91"/>
      <c r="AKC101" s="91"/>
      <c r="AKD101" s="91"/>
      <c r="AKE101" s="91"/>
      <c r="AKF101" s="91"/>
      <c r="AKG101" s="91"/>
      <c r="AKH101" s="91"/>
      <c r="AKI101" s="91"/>
      <c r="AKJ101" s="91"/>
      <c r="AKK101" s="91"/>
      <c r="AKL101" s="91"/>
      <c r="AKM101" s="91"/>
      <c r="AKN101" s="91"/>
      <c r="AKO101" s="91"/>
      <c r="AKP101" s="91"/>
      <c r="AKQ101" s="91"/>
      <c r="AKR101" s="91"/>
      <c r="AKS101" s="91"/>
      <c r="AKT101" s="91"/>
      <c r="AKU101" s="91"/>
      <c r="AKV101" s="91"/>
      <c r="AKW101" s="91"/>
      <c r="AKX101" s="91"/>
      <c r="AKY101" s="91"/>
      <c r="AKZ101" s="91"/>
      <c r="ALA101" s="91"/>
      <c r="ALB101" s="91"/>
      <c r="ALC101" s="91"/>
      <c r="ALD101" s="91"/>
      <c r="ALE101" s="91"/>
      <c r="ALF101" s="91"/>
      <c r="ALG101" s="91"/>
      <c r="ALH101" s="91"/>
      <c r="ALI101" s="91"/>
      <c r="ALJ101" s="91"/>
      <c r="ALK101" s="91"/>
      <c r="ALL101" s="91"/>
      <c r="ALM101" s="91"/>
      <c r="ALN101" s="91"/>
      <c r="ALO101" s="91"/>
      <c r="ALP101" s="91"/>
      <c r="ALQ101" s="91"/>
      <c r="ALR101" s="91"/>
      <c r="ALS101" s="91"/>
      <c r="ALT101" s="91"/>
      <c r="ALU101" s="91"/>
      <c r="ALV101" s="91"/>
      <c r="ALW101" s="91"/>
      <c r="ALX101" s="91"/>
      <c r="ALY101" s="91"/>
      <c r="ALZ101" s="91"/>
      <c r="AMA101" s="91"/>
      <c r="AMB101" s="91"/>
      <c r="AMC101" s="91"/>
      <c r="AMD101" s="91"/>
      <c r="AME101" s="91"/>
      <c r="AMF101" s="91"/>
      <c r="AMG101" s="91"/>
      <c r="AMH101" s="91"/>
      <c r="AMI101" s="91"/>
      <c r="AMJ101" s="91"/>
      <c r="AMK101" s="91"/>
      <c r="AML101" s="91"/>
      <c r="AMM101" s="91"/>
      <c r="AMN101" s="91"/>
      <c r="AMO101" s="91"/>
      <c r="AMP101" s="91"/>
      <c r="AMQ101" s="91"/>
      <c r="AMR101" s="91"/>
      <c r="AMS101" s="91"/>
      <c r="AMT101" s="91"/>
      <c r="AMU101" s="91"/>
      <c r="AMV101" s="91"/>
      <c r="AMW101" s="91"/>
      <c r="AMX101" s="91"/>
      <c r="AMY101" s="91"/>
      <c r="AMZ101" s="91"/>
      <c r="ANA101" s="91"/>
      <c r="ANB101" s="91"/>
      <c r="ANC101" s="91"/>
      <c r="AND101" s="91"/>
      <c r="ANE101" s="91"/>
      <c r="ANF101" s="91"/>
      <c r="ANG101" s="91"/>
      <c r="ANH101" s="91"/>
      <c r="ANI101" s="91"/>
      <c r="ANJ101" s="91"/>
      <c r="ANK101" s="91"/>
      <c r="ANL101" s="91"/>
      <c r="ANM101" s="91"/>
      <c r="ANN101" s="91"/>
      <c r="ANO101" s="91"/>
      <c r="ANP101" s="91"/>
      <c r="ANQ101" s="91"/>
      <c r="ANR101" s="91"/>
      <c r="ANS101" s="91"/>
      <c r="ANT101" s="91"/>
      <c r="ANU101" s="91"/>
      <c r="ANV101" s="91"/>
      <c r="ANW101" s="91"/>
      <c r="ANX101" s="91"/>
      <c r="ANY101" s="91"/>
      <c r="ANZ101" s="91"/>
      <c r="AOA101" s="91"/>
      <c r="AOB101" s="91"/>
      <c r="AOC101" s="91"/>
      <c r="AOD101" s="91"/>
      <c r="AOE101" s="91"/>
      <c r="AOF101" s="91"/>
      <c r="AOG101" s="91"/>
      <c r="AOH101" s="91"/>
      <c r="AOI101" s="91"/>
      <c r="AOJ101" s="91"/>
      <c r="AOK101" s="91"/>
      <c r="AOL101" s="91"/>
      <c r="AOM101" s="91"/>
      <c r="AON101" s="91"/>
      <c r="AOO101" s="91"/>
      <c r="AOP101" s="91"/>
      <c r="AOQ101" s="91"/>
      <c r="AOR101" s="91"/>
      <c r="AOS101" s="91"/>
      <c r="AOT101" s="91"/>
      <c r="AOU101" s="91"/>
      <c r="AOV101" s="91"/>
      <c r="AOW101" s="91"/>
      <c r="AOX101" s="91"/>
      <c r="AOY101" s="91"/>
      <c r="AOZ101" s="91"/>
      <c r="APA101" s="91"/>
      <c r="APB101" s="91"/>
      <c r="APC101" s="91"/>
      <c r="APD101" s="91"/>
      <c r="APE101" s="91"/>
      <c r="APF101" s="91"/>
      <c r="APG101" s="91"/>
      <c r="APH101" s="91"/>
      <c r="API101" s="91"/>
      <c r="APJ101" s="91"/>
      <c r="APK101" s="91"/>
      <c r="APL101" s="91"/>
      <c r="APM101" s="91"/>
      <c r="APN101" s="91"/>
      <c r="APO101" s="91"/>
      <c r="APP101" s="91"/>
      <c r="APQ101" s="91"/>
      <c r="APR101" s="91"/>
      <c r="APS101" s="91"/>
      <c r="APT101" s="91"/>
      <c r="APU101" s="91"/>
      <c r="APV101" s="91"/>
      <c r="APW101" s="91"/>
      <c r="APX101" s="91"/>
      <c r="APY101" s="91"/>
      <c r="APZ101" s="91"/>
      <c r="AQA101" s="91"/>
      <c r="AQB101" s="91"/>
      <c r="AQC101" s="91"/>
      <c r="AQD101" s="91"/>
      <c r="AQE101" s="91"/>
      <c r="AQF101" s="91"/>
      <c r="AQG101" s="91"/>
      <c r="AQH101" s="91"/>
      <c r="AQI101" s="91"/>
      <c r="AQJ101" s="91"/>
      <c r="AQK101" s="91"/>
      <c r="AQL101" s="91"/>
      <c r="AQM101" s="91"/>
      <c r="AQN101" s="91"/>
      <c r="AQO101" s="91"/>
      <c r="AQP101" s="91"/>
      <c r="AQQ101" s="91"/>
      <c r="AQR101" s="91"/>
      <c r="AQS101" s="91"/>
      <c r="AQT101" s="91"/>
      <c r="AQU101" s="91"/>
      <c r="AQV101" s="91"/>
      <c r="AQW101" s="91"/>
      <c r="AQX101" s="91"/>
      <c r="AQY101" s="91"/>
      <c r="AQZ101" s="91"/>
      <c r="ARA101" s="91"/>
      <c r="ARB101" s="91"/>
      <c r="ARC101" s="91"/>
      <c r="ARD101" s="91"/>
      <c r="ARE101" s="91"/>
      <c r="ARF101" s="91"/>
      <c r="ARG101" s="91"/>
      <c r="ARH101" s="91"/>
      <c r="ARI101" s="91"/>
      <c r="ARJ101" s="91"/>
      <c r="ARK101" s="91"/>
      <c r="ARL101" s="91"/>
      <c r="ARM101" s="91"/>
      <c r="ARN101" s="91"/>
      <c r="ARO101" s="91"/>
      <c r="ARP101" s="91"/>
      <c r="ARQ101" s="91"/>
      <c r="ARR101" s="91"/>
      <c r="ARS101" s="91"/>
      <c r="ART101" s="91"/>
      <c r="ARU101" s="91"/>
      <c r="ARV101" s="91"/>
      <c r="ARW101" s="91"/>
      <c r="ARX101" s="91"/>
      <c r="ARY101" s="91"/>
      <c r="ARZ101" s="91"/>
      <c r="ASA101" s="91"/>
      <c r="ASB101" s="91"/>
      <c r="ASC101" s="91"/>
      <c r="ASD101" s="91"/>
      <c r="ASE101" s="91"/>
      <c r="ASF101" s="91"/>
      <c r="ASG101" s="91"/>
      <c r="ASH101" s="91"/>
      <c r="ASI101" s="91"/>
      <c r="ASJ101" s="91"/>
      <c r="ASK101" s="91"/>
      <c r="ASL101" s="91"/>
      <c r="ASM101" s="91"/>
      <c r="ASN101" s="91"/>
      <c r="ASO101" s="91"/>
      <c r="ASP101" s="91"/>
      <c r="ASQ101" s="91"/>
      <c r="ASR101" s="91"/>
    </row>
    <row r="102" spans="1:1188" ht="1.1499999999999999" customHeight="1" x14ac:dyDescent="0.25">
      <c r="A102" s="129">
        <v>97</v>
      </c>
      <c r="B102" s="130">
        <v>27.55</v>
      </c>
      <c r="C102" s="123">
        <f>IF(ROW()-$B$4&lt;$B$112,2,3)</f>
        <v>3</v>
      </c>
      <c r="D102" s="129">
        <v>97</v>
      </c>
      <c r="E102" s="91">
        <v>0</v>
      </c>
      <c r="F102" s="92">
        <v>1.6916977000000001E-11</v>
      </c>
      <c r="G102" s="92">
        <v>2.6710533999999999E-10</v>
      </c>
      <c r="H102" s="92">
        <v>4.241979E-9</v>
      </c>
      <c r="I102" s="92">
        <v>6.7486673999999996E-8</v>
      </c>
      <c r="J102" s="92">
        <v>1.0773689000000001E-6</v>
      </c>
      <c r="K102" s="92">
        <v>1.7308146E-5</v>
      </c>
      <c r="L102" s="92">
        <v>2.811852E-4</v>
      </c>
      <c r="M102" s="92">
        <v>1.7922076000000001E-3</v>
      </c>
      <c r="N102" s="92">
        <v>6.0026970000000004E-3</v>
      </c>
      <c r="O102" s="92">
        <v>1.5035244E-2</v>
      </c>
      <c r="P102" s="92">
        <v>3.1143398999999999E-2</v>
      </c>
      <c r="Q102" s="92">
        <v>5.5779072999999998E-2</v>
      </c>
      <c r="R102" s="92">
        <v>8.8438414000000007E-2</v>
      </c>
      <c r="S102" s="92">
        <v>0.1257596</v>
      </c>
      <c r="T102" s="92">
        <v>0.16157590999999999</v>
      </c>
      <c r="U102" s="92">
        <v>0.18860729000000001</v>
      </c>
      <c r="V102" s="92">
        <v>0.20051667000000001</v>
      </c>
      <c r="W102" s="92">
        <v>0.19771954</v>
      </c>
      <c r="X102" s="92">
        <v>0.17832998999999999</v>
      </c>
      <c r="Y102" s="92">
        <v>0.14646045999999999</v>
      </c>
      <c r="Z102" s="93">
        <v>0.109064326</v>
      </c>
      <c r="AA102" s="93">
        <v>7.3142009999999993E-2</v>
      </c>
      <c r="AB102" s="93">
        <v>4.3683342999999999E-2</v>
      </c>
      <c r="AC102" s="93">
        <v>2.2804422000000001E-2</v>
      </c>
      <c r="AD102" s="93">
        <v>1.0074741E-2</v>
      </c>
      <c r="AE102" s="93">
        <v>3.5351876000000002E-3</v>
      </c>
      <c r="AF102" s="93">
        <v>8.3756754999999997E-4</v>
      </c>
      <c r="AG102" s="93">
        <v>7.411183E-5</v>
      </c>
      <c r="AH102" s="93">
        <v>7.0175834000000003E-6</v>
      </c>
      <c r="AI102" s="93">
        <v>2.2760096E-6</v>
      </c>
      <c r="AJ102" s="93">
        <v>1.6056845E-6</v>
      </c>
      <c r="AK102" s="93">
        <v>9.3986125000000003E-7</v>
      </c>
      <c r="AL102" s="93">
        <v>3.2757023E-7</v>
      </c>
      <c r="AM102" s="93">
        <v>5.0982603000000003E-8</v>
      </c>
      <c r="AN102" s="93">
        <v>5.5289970000000001E-9</v>
      </c>
      <c r="AO102" s="93">
        <v>1.8574340000000001E-9</v>
      </c>
      <c r="AP102" s="93">
        <v>9.8405669999999999E-10</v>
      </c>
      <c r="AQ102" s="93">
        <v>3.0721217000000002E-10</v>
      </c>
      <c r="AR102" s="93">
        <v>1.0302898E-10</v>
      </c>
      <c r="AS102" s="94">
        <v>0</v>
      </c>
      <c r="AT102" s="94">
        <v>1.6917060000000001E-11</v>
      </c>
      <c r="AU102" s="94">
        <v>2.6710584E-10</v>
      </c>
      <c r="AV102" s="94">
        <v>4.2419686E-9</v>
      </c>
      <c r="AW102" s="94">
        <v>6.7486250000000007E-8</v>
      </c>
      <c r="AX102" s="94">
        <v>1.0773583999999999E-6</v>
      </c>
      <c r="AY102" s="94">
        <v>1.7307962E-5</v>
      </c>
      <c r="AZ102" s="94">
        <v>2.8118225999999998E-4</v>
      </c>
      <c r="BA102" s="94">
        <v>1.7921975000000001E-3</v>
      </c>
      <c r="BB102" s="94">
        <v>6.0026725000000003E-3</v>
      </c>
      <c r="BC102" s="94">
        <v>1.5035211E-2</v>
      </c>
      <c r="BD102" s="94">
        <v>3.1143384E-2</v>
      </c>
      <c r="BE102" s="94">
        <v>5.5779099999999998E-2</v>
      </c>
      <c r="BF102" s="94">
        <v>8.8438559999999999E-2</v>
      </c>
      <c r="BG102" s="94">
        <v>0.12575996</v>
      </c>
      <c r="BH102" s="94">
        <v>0.16157651000000001</v>
      </c>
      <c r="BI102" s="94">
        <v>0.18860817999999999</v>
      </c>
      <c r="BJ102" s="94">
        <v>0.20051769999999999</v>
      </c>
      <c r="BK102" s="94">
        <v>0.19772059</v>
      </c>
      <c r="BL102" s="94">
        <v>0.17833098999999999</v>
      </c>
      <c r="BM102" s="94">
        <v>0.14646124999999999</v>
      </c>
      <c r="BN102" s="94">
        <v>0.109064884</v>
      </c>
      <c r="BO102" s="94">
        <v>7.3142289999999999E-2</v>
      </c>
      <c r="BP102" s="94">
        <v>4.3683432000000001E-2</v>
      </c>
      <c r="BQ102" s="94">
        <v>2.2804425999999999E-2</v>
      </c>
      <c r="BR102" s="94">
        <v>1.0074727E-2</v>
      </c>
      <c r="BS102" s="94">
        <v>3.5351765999999999E-3</v>
      </c>
      <c r="BT102" s="94">
        <v>8.3756173000000002E-4</v>
      </c>
      <c r="BU102" s="94">
        <v>7.4110779999999994E-5</v>
      </c>
      <c r="BV102" s="94">
        <v>7.0175159999999997E-6</v>
      </c>
      <c r="BW102" s="94">
        <v>2.2759962000000001E-6</v>
      </c>
      <c r="BX102" s="94">
        <v>1.6056745999999999E-6</v>
      </c>
      <c r="BY102" s="94">
        <v>9.3985363000000003E-7</v>
      </c>
      <c r="BZ102" s="94">
        <v>3.275668E-7</v>
      </c>
      <c r="CA102" s="94">
        <v>5.0982112999999999E-8</v>
      </c>
      <c r="CB102" s="94">
        <v>5.5289693000000004E-9</v>
      </c>
      <c r="CC102" s="94">
        <v>1.857437E-9</v>
      </c>
      <c r="CD102" s="94">
        <v>9.8405649999999993E-10</v>
      </c>
      <c r="CE102" s="94">
        <v>3.0721191999999999E-10</v>
      </c>
      <c r="CF102" s="94">
        <v>1.0302982E-10</v>
      </c>
      <c r="CG102" s="94">
        <v>0</v>
      </c>
      <c r="CH102" s="94">
        <v>1.6915560000000001E-11</v>
      </c>
      <c r="CI102" s="94">
        <v>2.6708967999999998E-10</v>
      </c>
      <c r="CJ102" s="94">
        <v>4.2418185000000001E-9</v>
      </c>
      <c r="CK102" s="94">
        <v>6.7485269999999999E-8</v>
      </c>
      <c r="CL102" s="94">
        <v>1.077359E-6</v>
      </c>
      <c r="CM102" s="94">
        <v>1.7308059999999998E-5</v>
      </c>
      <c r="CN102" s="94">
        <v>2.8118404000000003E-4</v>
      </c>
      <c r="CO102" s="94">
        <v>1.7922076000000001E-3</v>
      </c>
      <c r="CP102" s="94">
        <v>6.0027020000000004E-3</v>
      </c>
      <c r="CQ102" s="94">
        <v>1.5035270999999999E-2</v>
      </c>
      <c r="CR102" s="94">
        <v>3.1143484999999999E-2</v>
      </c>
      <c r="CS102" s="94">
        <v>5.5779252000000001E-2</v>
      </c>
      <c r="CT102" s="94">
        <v>8.8438729999999993E-2</v>
      </c>
      <c r="CU102" s="94">
        <v>0.12576010000000001</v>
      </c>
      <c r="CV102" s="94">
        <v>0.16157652</v>
      </c>
      <c r="CW102" s="94">
        <v>0.18860787000000001</v>
      </c>
      <c r="CX102" s="94">
        <v>0.200517</v>
      </c>
      <c r="CY102" s="94">
        <v>0.1977197</v>
      </c>
      <c r="CZ102" s="94">
        <v>0.17832986000000001</v>
      </c>
      <c r="DA102" s="94">
        <v>0.14646012</v>
      </c>
      <c r="DB102" s="94">
        <v>0.10906394</v>
      </c>
      <c r="DC102" s="94">
        <v>7.3141609999999996E-2</v>
      </c>
      <c r="DD102" s="94">
        <v>4.3682991999999997E-2</v>
      </c>
      <c r="DE102" s="94">
        <v>2.2804188E-2</v>
      </c>
      <c r="DF102" s="94">
        <v>1.00746155E-2</v>
      </c>
      <c r="DG102" s="94">
        <v>3.5351317000000002E-3</v>
      </c>
      <c r="DH102" s="94">
        <v>8.3754805000000004E-4</v>
      </c>
      <c r="DI102" s="94">
        <v>7.4108709999999998E-5</v>
      </c>
      <c r="DJ102" s="94">
        <v>7.0173915E-6</v>
      </c>
      <c r="DK102" s="94">
        <v>2.2759936999999999E-6</v>
      </c>
      <c r="DL102" s="94">
        <v>1.6056808E-6</v>
      </c>
      <c r="DM102" s="94">
        <v>9.3985780000000001E-7</v>
      </c>
      <c r="DN102" s="94">
        <v>3.2756844000000002E-7</v>
      </c>
      <c r="DO102" s="94">
        <v>5.0982055999999998E-8</v>
      </c>
      <c r="DP102" s="94">
        <v>5.5289469999999999E-9</v>
      </c>
      <c r="DQ102" s="94">
        <v>1.8574242999999999E-9</v>
      </c>
      <c r="DR102" s="94">
        <v>9.8405969999999992E-10</v>
      </c>
      <c r="DS102" s="94">
        <v>3.0721312000000001E-10</v>
      </c>
      <c r="DT102" s="94">
        <v>1.0303012E-10</v>
      </c>
      <c r="DU102" s="94">
        <v>0</v>
      </c>
      <c r="DV102" s="94">
        <v>1.6915698E-11</v>
      </c>
      <c r="DW102" s="94">
        <v>2.6709224000000001E-10</v>
      </c>
      <c r="DX102" s="94">
        <v>4.2418630000000002E-9</v>
      </c>
      <c r="DY102" s="94">
        <v>6.7486009999999996E-8</v>
      </c>
      <c r="DZ102" s="94">
        <v>1.0773708999999999E-6</v>
      </c>
      <c r="EA102" s="94">
        <v>1.7308243999999998E-5</v>
      </c>
      <c r="EB102" s="94">
        <v>2.8118674999999999E-4</v>
      </c>
      <c r="EC102" s="94">
        <v>1.7922168E-3</v>
      </c>
      <c r="ED102" s="94">
        <v>6.0027177000000001E-3</v>
      </c>
      <c r="EE102" s="94">
        <v>1.5035289E-2</v>
      </c>
      <c r="EF102" s="94">
        <v>3.1143488E-2</v>
      </c>
      <c r="EG102" s="94">
        <v>5.5779170000000003E-2</v>
      </c>
      <c r="EH102" s="94">
        <v>8.8438500000000003E-2</v>
      </c>
      <c r="EI102" s="94">
        <v>0.12575965</v>
      </c>
      <c r="EJ102" s="94">
        <v>0.16157589999999999</v>
      </c>
      <c r="EK102" s="94">
        <v>0.18860719000000001</v>
      </c>
      <c r="EL102" s="94">
        <v>0.20051642</v>
      </c>
      <c r="EM102" s="94">
        <v>0.19771916</v>
      </c>
      <c r="EN102" s="94">
        <v>0.17832951</v>
      </c>
      <c r="EO102" s="94">
        <v>0.14646002999999999</v>
      </c>
      <c r="EP102" s="94">
        <v>0.10906405</v>
      </c>
      <c r="EQ102" s="94">
        <v>7.314184E-2</v>
      </c>
      <c r="ER102" s="94">
        <v>4.3683189999999997E-2</v>
      </c>
      <c r="ES102" s="94">
        <v>2.2804326999999999E-2</v>
      </c>
      <c r="ET102" s="94">
        <v>1.0074695999999999E-2</v>
      </c>
      <c r="EU102" s="94">
        <v>3.5351710000000001E-3</v>
      </c>
      <c r="EV102" s="94">
        <v>8.3756110000000005E-4</v>
      </c>
      <c r="EW102" s="94">
        <v>7.411048E-5</v>
      </c>
      <c r="EX102" s="94">
        <v>7.0175329999999996E-6</v>
      </c>
      <c r="EY102" s="94">
        <v>2.2760260000000002E-6</v>
      </c>
      <c r="EZ102" s="94">
        <v>1.6056989E-6</v>
      </c>
      <c r="FA102" s="94">
        <v>9.3986619999999999E-7</v>
      </c>
      <c r="FB102" s="94">
        <v>3.2757071999999998E-7</v>
      </c>
      <c r="FC102" s="94">
        <v>5.0982243999999998E-8</v>
      </c>
      <c r="FD102" s="94">
        <v>5.5290155000000002E-9</v>
      </c>
      <c r="FE102" s="94">
        <v>1.8574764E-9</v>
      </c>
      <c r="FF102" s="94">
        <v>9.8407929999999996E-10</v>
      </c>
      <c r="FG102" s="94">
        <v>3.0722005000000002E-10</v>
      </c>
      <c r="FH102" s="94">
        <v>1.03032353E-10</v>
      </c>
      <c r="FI102" s="94">
        <v>0</v>
      </c>
      <c r="FJ102" s="94">
        <v>1.6915695000000001E-11</v>
      </c>
      <c r="FK102" s="94">
        <v>2.6709219999999998E-10</v>
      </c>
      <c r="FL102" s="94">
        <v>4.2418633000000003E-9</v>
      </c>
      <c r="FM102" s="94">
        <v>6.7486034999999994E-8</v>
      </c>
      <c r="FN102" s="94">
        <v>1.0773715E-6</v>
      </c>
      <c r="FO102" s="94">
        <v>1.7308254999999998E-5</v>
      </c>
      <c r="FP102" s="94">
        <v>2.8118682999999999E-4</v>
      </c>
      <c r="FQ102" s="94">
        <v>1.7922133000000001E-3</v>
      </c>
      <c r="FR102" s="94">
        <v>6.0027003999999998E-3</v>
      </c>
      <c r="FS102" s="94">
        <v>1.5035232500000001E-2</v>
      </c>
      <c r="FT102" s="94">
        <v>3.114337E-2</v>
      </c>
      <c r="FU102" s="94">
        <v>5.5778990000000001E-2</v>
      </c>
      <c r="FV102" s="94">
        <v>8.8438260000000005E-2</v>
      </c>
      <c r="FW102" s="94">
        <v>0.12575944</v>
      </c>
      <c r="FX102" s="94">
        <v>0.16157584</v>
      </c>
      <c r="FY102" s="94">
        <v>0.18860750000000001</v>
      </c>
      <c r="FZ102" s="94">
        <v>0.2005171</v>
      </c>
      <c r="GA102" s="94">
        <v>0.19772000000000001</v>
      </c>
      <c r="GB102" s="94">
        <v>0.17833025999999999</v>
      </c>
      <c r="GC102" s="94">
        <v>0.14646052000000001</v>
      </c>
      <c r="GD102" s="94">
        <v>0.109064326</v>
      </c>
      <c r="GE102" s="94">
        <v>7.3141954999999995E-2</v>
      </c>
      <c r="GF102" s="94">
        <v>4.3683226999999998E-2</v>
      </c>
      <c r="GG102" s="94">
        <v>2.2804334999999998E-2</v>
      </c>
      <c r="GH102" s="94">
        <v>1.0074690000000001E-2</v>
      </c>
      <c r="GI102" s="94">
        <v>3.5351661000000002E-3</v>
      </c>
      <c r="GJ102" s="94">
        <v>8.3755950000000004E-4</v>
      </c>
      <c r="GK102" s="94">
        <v>7.4110219999999995E-5</v>
      </c>
      <c r="GL102" s="94">
        <v>7.0175220000000003E-6</v>
      </c>
      <c r="GM102" s="94">
        <v>2.2760178000000001E-6</v>
      </c>
      <c r="GN102" s="94">
        <v>1.6056895999999999E-6</v>
      </c>
      <c r="GO102" s="94">
        <v>9.3985830000000003E-7</v>
      </c>
      <c r="GP102" s="94">
        <v>3.2756931999999998E-7</v>
      </c>
      <c r="GQ102" s="94">
        <v>5.098333E-8</v>
      </c>
      <c r="GR102" s="94">
        <v>5.5290735999999997E-9</v>
      </c>
      <c r="GS102" s="94">
        <v>1.8574501000000001E-9</v>
      </c>
      <c r="GT102" s="94">
        <v>9.840697E-10</v>
      </c>
      <c r="GU102" s="94">
        <v>3.0721510999999998E-10</v>
      </c>
      <c r="GV102" s="94">
        <v>1.0303074000000001E-10</v>
      </c>
      <c r="GW102" s="94">
        <v>0</v>
      </c>
      <c r="GX102" s="94">
        <v>1.6915556000000002E-11</v>
      </c>
      <c r="GY102" s="94">
        <v>2.6709000000000001E-10</v>
      </c>
      <c r="GZ102" s="94">
        <v>4.2418270000000003E-9</v>
      </c>
      <c r="HA102" s="94">
        <v>6.7485440000000006E-8</v>
      </c>
      <c r="HB102" s="94">
        <v>1.0773623000000001E-6</v>
      </c>
      <c r="HC102" s="94">
        <v>1.7308109999999999E-5</v>
      </c>
      <c r="HD102" s="94">
        <v>2.8118464999999997E-4</v>
      </c>
      <c r="HE102" s="94">
        <v>1.7922032000000001E-3</v>
      </c>
      <c r="HF102" s="94">
        <v>6.0026753000000004E-3</v>
      </c>
      <c r="HG102" s="94">
        <v>1.5035188999999999E-2</v>
      </c>
      <c r="HH102" s="94">
        <v>3.1143324E-2</v>
      </c>
      <c r="HI102" s="94">
        <v>5.5778965E-2</v>
      </c>
      <c r="HJ102" s="94">
        <v>8.8438310000000006E-2</v>
      </c>
      <c r="HK102" s="94">
        <v>0.12575948000000001</v>
      </c>
      <c r="HL102" s="94">
        <v>0.16157588000000001</v>
      </c>
      <c r="HM102" s="94">
        <v>0.18860743999999999</v>
      </c>
      <c r="HN102" s="94">
        <v>0.20051698000000001</v>
      </c>
      <c r="HO102" s="94">
        <v>0.19771995000000001</v>
      </c>
      <c r="HP102" s="94">
        <v>0.17833038000000001</v>
      </c>
      <c r="HQ102" s="94">
        <v>0.14646070999999999</v>
      </c>
      <c r="HR102" s="94">
        <v>0.10906451</v>
      </c>
      <c r="HS102" s="94">
        <v>7.3142070000000003E-2</v>
      </c>
      <c r="HT102" s="94">
        <v>4.3683257000000003E-2</v>
      </c>
      <c r="HU102" s="94">
        <v>2.2804306999999999E-2</v>
      </c>
      <c r="HV102" s="94">
        <v>1.0074649E-2</v>
      </c>
      <c r="HW102" s="94">
        <v>3.5351403000000001E-3</v>
      </c>
      <c r="HX102" s="94">
        <v>8.3754957000000004E-4</v>
      </c>
      <c r="HY102" s="94">
        <v>7.4108839999999994E-5</v>
      </c>
      <c r="HZ102" s="94">
        <v>7.0174106000000003E-6</v>
      </c>
      <c r="IA102" s="94">
        <v>2.2760023000000002E-6</v>
      </c>
      <c r="IB102" s="94">
        <v>1.6056870999999999E-6</v>
      </c>
      <c r="IC102" s="94">
        <v>9.3985874999999997E-7</v>
      </c>
      <c r="ID102" s="94">
        <v>3.2756702E-7</v>
      </c>
      <c r="IE102" s="94">
        <v>5.0982187000000003E-8</v>
      </c>
      <c r="IF102" s="94">
        <v>5.5289723999999997E-9</v>
      </c>
      <c r="IG102" s="94">
        <v>1.8574345000000001E-9</v>
      </c>
      <c r="IH102" s="94">
        <v>9.8406499999999995E-10</v>
      </c>
      <c r="II102" s="94">
        <v>3.0721560999999999E-10</v>
      </c>
      <c r="IJ102" s="94">
        <v>1.03030626E-10</v>
      </c>
      <c r="IK102" s="94">
        <v>0</v>
      </c>
      <c r="IL102" s="94">
        <v>1.6915416999999999E-11</v>
      </c>
      <c r="IM102" s="94">
        <v>2.6708774000000002E-10</v>
      </c>
      <c r="IN102" s="94">
        <v>4.2417913999999997E-9</v>
      </c>
      <c r="IO102" s="94">
        <v>6.7484875999999999E-8</v>
      </c>
      <c r="IP102" s="94">
        <v>1.0773531E-6</v>
      </c>
      <c r="IQ102" s="94">
        <v>1.7307973E-5</v>
      </c>
      <c r="IR102" s="94">
        <v>2.8118267000000003E-4</v>
      </c>
      <c r="IS102" s="94">
        <v>1.7921975000000001E-3</v>
      </c>
      <c r="IT102" s="94">
        <v>6.0026664000000004E-3</v>
      </c>
      <c r="IU102" s="94">
        <v>1.5035178499999999E-2</v>
      </c>
      <c r="IV102" s="94">
        <v>3.1143297E-2</v>
      </c>
      <c r="IW102" s="94">
        <v>5.5778965E-2</v>
      </c>
      <c r="IX102" s="94">
        <v>8.8438383999999995E-2</v>
      </c>
      <c r="IY102" s="94">
        <v>0.1257597</v>
      </c>
      <c r="IZ102" s="94">
        <v>0.16157614000000001</v>
      </c>
      <c r="JA102" s="94">
        <v>0.18860753999999999</v>
      </c>
      <c r="JB102" s="94">
        <v>0.2005169</v>
      </c>
      <c r="JC102" s="94">
        <v>0.19771970999999999</v>
      </c>
      <c r="JD102" s="94">
        <v>0.17832999999999999</v>
      </c>
      <c r="JE102" s="94">
        <v>0.14646031000000001</v>
      </c>
      <c r="JF102" s="94">
        <v>0.10906419000000001</v>
      </c>
      <c r="JG102" s="94">
        <v>7.3141860000000003E-2</v>
      </c>
      <c r="JH102" s="94">
        <v>4.3683180000000002E-2</v>
      </c>
      <c r="JI102" s="94">
        <v>2.280428E-2</v>
      </c>
      <c r="JJ102" s="94">
        <v>1.0074642E-2</v>
      </c>
      <c r="JK102" s="94">
        <v>3.5351372999999999E-3</v>
      </c>
      <c r="JL102" s="94">
        <v>8.3754990000000002E-4</v>
      </c>
      <c r="JM102" s="94">
        <v>7.4109010000000006E-5</v>
      </c>
      <c r="JN102" s="94">
        <v>7.0174190000000002E-6</v>
      </c>
      <c r="JO102" s="94">
        <v>2.2760054999999999E-6</v>
      </c>
      <c r="JP102" s="94">
        <v>1.6056914000000001E-6</v>
      </c>
      <c r="JQ102" s="94">
        <v>9.3986619999999999E-7</v>
      </c>
      <c r="JR102" s="94">
        <v>3.2757071999999998E-7</v>
      </c>
      <c r="JS102" s="94">
        <v>5.0982010000000003E-8</v>
      </c>
      <c r="JT102" s="94">
        <v>5.5289710000000001E-9</v>
      </c>
      <c r="JU102" s="94">
        <v>1.8574430999999999E-9</v>
      </c>
      <c r="JV102" s="94">
        <v>9.8406879999999992E-10</v>
      </c>
      <c r="JW102" s="94">
        <v>3.072174E-10</v>
      </c>
      <c r="JX102" s="94">
        <v>1.03031195E-10</v>
      </c>
      <c r="JY102" s="94">
        <v>0</v>
      </c>
      <c r="JZ102" s="94">
        <v>1.6915315999999999E-11</v>
      </c>
      <c r="KA102" s="94">
        <v>2.6708624000000001E-10</v>
      </c>
      <c r="KB102" s="94">
        <v>4.2417686999999999E-9</v>
      </c>
      <c r="KC102" s="94">
        <v>6.7484535000000006E-8</v>
      </c>
      <c r="KD102" s="94">
        <v>1.0773482999999999E-6</v>
      </c>
      <c r="KE102" s="94">
        <v>1.7307903999999998E-5</v>
      </c>
      <c r="KF102" s="94">
        <v>2.811817E-4</v>
      </c>
      <c r="KG102" s="94">
        <v>1.7921958E-3</v>
      </c>
      <c r="KH102" s="94">
        <v>6.0026654999999996E-3</v>
      </c>
      <c r="KI102" s="94">
        <v>1.5035171999999999E-2</v>
      </c>
      <c r="KJ102" s="94">
        <v>3.1143276000000001E-2</v>
      </c>
      <c r="KK102" s="94">
        <v>5.5778895000000002E-2</v>
      </c>
      <c r="KL102" s="94">
        <v>8.8438290000000003E-2</v>
      </c>
      <c r="KM102" s="94">
        <v>0.12575965</v>
      </c>
      <c r="KN102" s="94">
        <v>0.16157614000000001</v>
      </c>
      <c r="KO102" s="94">
        <v>0.18860756000000001</v>
      </c>
      <c r="KP102" s="94">
        <v>0.20051691999999999</v>
      </c>
      <c r="KQ102" s="94">
        <v>0.19771976999999999</v>
      </c>
      <c r="KR102" s="94">
        <v>0.17833003</v>
      </c>
      <c r="KS102" s="94">
        <v>0.14646028</v>
      </c>
      <c r="KT102" s="94">
        <v>0.10906406</v>
      </c>
      <c r="KU102" s="94">
        <v>7.3141709999999999E-2</v>
      </c>
      <c r="KV102" s="94">
        <v>4.3683063000000001E-2</v>
      </c>
      <c r="KW102" s="94">
        <v>2.2804221E-2</v>
      </c>
      <c r="KX102" s="94">
        <v>1.0074629999999999E-2</v>
      </c>
      <c r="KY102" s="94">
        <v>3.5351421999999999E-3</v>
      </c>
      <c r="KZ102" s="94">
        <v>8.3755489999999999E-4</v>
      </c>
      <c r="LA102" s="94">
        <v>7.4110364999999999E-5</v>
      </c>
      <c r="LB102" s="94">
        <v>7.0175056000000001E-6</v>
      </c>
      <c r="LC102" s="94">
        <v>2.2760096E-6</v>
      </c>
      <c r="LD102" s="94">
        <v>1.6056863E-6</v>
      </c>
      <c r="LE102" s="94">
        <v>9.3986273E-7</v>
      </c>
      <c r="LF102" s="94">
        <v>3.2757176999999998E-7</v>
      </c>
      <c r="LG102" s="94">
        <v>5.0982845000000001E-8</v>
      </c>
      <c r="LH102" s="94">
        <v>5.529033E-9</v>
      </c>
      <c r="LI102" s="94">
        <v>1.8574513E-9</v>
      </c>
      <c r="LJ102" s="94">
        <v>9.8406939999999991E-10</v>
      </c>
      <c r="LK102" s="94">
        <v>3.072174E-10</v>
      </c>
      <c r="LL102" s="94">
        <v>1.0303123599999999E-10</v>
      </c>
      <c r="LM102" s="94">
        <v>0</v>
      </c>
      <c r="LN102" s="94">
        <v>1.6915230000000001E-11</v>
      </c>
      <c r="LO102" s="94">
        <v>2.6708482999999998E-10</v>
      </c>
      <c r="LP102" s="94">
        <v>4.2417465000000003E-9</v>
      </c>
      <c r="LQ102" s="94">
        <v>6.7484194E-8</v>
      </c>
      <c r="LR102" s="94">
        <v>1.0773432000000001E-6</v>
      </c>
      <c r="LS102" s="94">
        <v>1.7307833000000001E-5</v>
      </c>
      <c r="LT102" s="94">
        <v>2.8118087000000001E-4</v>
      </c>
      <c r="LU102" s="94">
        <v>1.7921953E-3</v>
      </c>
      <c r="LV102" s="94">
        <v>6.0026690000000004E-3</v>
      </c>
      <c r="LW102" s="94">
        <v>1.5035188999999999E-2</v>
      </c>
      <c r="LX102" s="94">
        <v>3.1143292999999999E-2</v>
      </c>
      <c r="LY102" s="94">
        <v>5.5778899999999999E-2</v>
      </c>
      <c r="LZ102" s="94">
        <v>8.8438199999999995E-2</v>
      </c>
      <c r="MA102" s="94">
        <v>0.12575939999999999</v>
      </c>
      <c r="MB102" s="94">
        <v>0.16157582000000001</v>
      </c>
      <c r="MC102" s="94">
        <v>0.18860727999999999</v>
      </c>
      <c r="MD102" s="94">
        <v>0.20051674999999999</v>
      </c>
      <c r="ME102" s="94">
        <v>0.19771965</v>
      </c>
      <c r="MF102" s="94">
        <v>0.17832997</v>
      </c>
      <c r="MG102" s="94">
        <v>0.14646026000000001</v>
      </c>
      <c r="MH102" s="94">
        <v>0.109064035</v>
      </c>
      <c r="MI102" s="94">
        <v>7.3141659999999997E-2</v>
      </c>
      <c r="MJ102" s="94">
        <v>4.3683020000000003E-2</v>
      </c>
      <c r="MK102" s="94">
        <v>2.2804207999999999E-2</v>
      </c>
      <c r="ML102" s="94">
        <v>1.0074618E-2</v>
      </c>
      <c r="MM102" s="94">
        <v>3.5351377000000001E-3</v>
      </c>
      <c r="MN102" s="94">
        <v>8.3755479999999996E-4</v>
      </c>
      <c r="MO102" s="94">
        <v>7.4111135999999994E-5</v>
      </c>
      <c r="MP102" s="94">
        <v>7.0175505999999999E-6</v>
      </c>
      <c r="MQ102" s="94">
        <v>2.2760123E-6</v>
      </c>
      <c r="MR102" s="94">
        <v>1.6056845E-6</v>
      </c>
      <c r="MS102" s="94">
        <v>9.3985719999999995E-7</v>
      </c>
      <c r="MT102" s="94">
        <v>3.2756934999999999E-7</v>
      </c>
      <c r="MU102" s="94">
        <v>5.098308E-8</v>
      </c>
      <c r="MV102" s="94">
        <v>5.5290473999999996E-9</v>
      </c>
      <c r="MW102" s="94">
        <v>1.8574545E-9</v>
      </c>
      <c r="MX102" s="94">
        <v>9.840697E-10</v>
      </c>
      <c r="MY102" s="94">
        <v>3.0721763999999998E-10</v>
      </c>
      <c r="MZ102" s="94">
        <v>1.03031195E-10</v>
      </c>
      <c r="NA102" s="94">
        <v>0</v>
      </c>
      <c r="NB102" s="94">
        <v>1.6915185000000001E-11</v>
      </c>
      <c r="NC102" s="94">
        <v>2.6708409999999999E-10</v>
      </c>
      <c r="ND102" s="94">
        <v>4.2417349999999999E-9</v>
      </c>
      <c r="NE102" s="94">
        <v>6.7484009999999994E-8</v>
      </c>
      <c r="NF102" s="94">
        <v>1.0773404000000001E-6</v>
      </c>
      <c r="NG102" s="94">
        <v>1.7307790999999999E-5</v>
      </c>
      <c r="NH102" s="94">
        <v>2.8118014E-4</v>
      </c>
      <c r="NI102" s="94">
        <v>1.7921912999999999E-3</v>
      </c>
      <c r="NJ102" s="94">
        <v>6.0026580000000001E-3</v>
      </c>
      <c r="NK102" s="94">
        <v>1.5035171E-2</v>
      </c>
      <c r="NL102" s="94">
        <v>3.1143282000000001E-2</v>
      </c>
      <c r="NM102" s="94">
        <v>5.5778895000000002E-2</v>
      </c>
      <c r="NN102" s="94">
        <v>8.8438139999999998E-2</v>
      </c>
      <c r="NO102" s="94">
        <v>0.12575923</v>
      </c>
      <c r="NP102" s="94">
        <v>0.16157551000000001</v>
      </c>
      <c r="NQ102" s="94">
        <v>0.18860698000000001</v>
      </c>
      <c r="NR102" s="94">
        <v>0.20051648999999999</v>
      </c>
      <c r="NS102" s="94">
        <v>0.19771941000000001</v>
      </c>
      <c r="NT102" s="94">
        <v>0.17832987</v>
      </c>
      <c r="NU102" s="94">
        <v>0.14646031000000001</v>
      </c>
      <c r="NV102" s="94">
        <v>0.10906419000000001</v>
      </c>
      <c r="NW102" s="94">
        <v>7.3141810000000002E-2</v>
      </c>
      <c r="NX102" s="94">
        <v>4.3683133999999998E-2</v>
      </c>
      <c r="NY102" s="94">
        <v>2.2804267999999999E-2</v>
      </c>
      <c r="NZ102" s="94">
        <v>1.0074648E-2</v>
      </c>
      <c r="OA102" s="94">
        <v>3.5351423999999999E-3</v>
      </c>
      <c r="OB102" s="94">
        <v>8.3755359999999998E-4</v>
      </c>
      <c r="OC102" s="94">
        <v>7.4110469999999999E-5</v>
      </c>
      <c r="OD102" s="94">
        <v>7.0175110000000002E-6</v>
      </c>
      <c r="OE102" s="94">
        <v>2.2760147999999998E-6</v>
      </c>
      <c r="OF102" s="94">
        <v>1.6056904E-6</v>
      </c>
      <c r="OG102" s="94">
        <v>9.3985979999999996E-7</v>
      </c>
      <c r="OH102" s="94">
        <v>3.2756886999999999E-7</v>
      </c>
      <c r="OI102" s="94">
        <v>5.0982876999999998E-8</v>
      </c>
      <c r="OJ102" s="94">
        <v>5.5290349999999998E-9</v>
      </c>
      <c r="OK102" s="94">
        <v>1.8574557E-9</v>
      </c>
      <c r="OL102" s="94">
        <v>9.8407149999999996E-10</v>
      </c>
      <c r="OM102" s="94">
        <v>3.0721821999999998E-10</v>
      </c>
      <c r="ON102" s="94">
        <v>1.03031285E-10</v>
      </c>
      <c r="OO102" s="94">
        <v>0</v>
      </c>
      <c r="OP102" s="94">
        <v>1.6915264000000001E-11</v>
      </c>
      <c r="OQ102" s="94">
        <v>2.6708532999999998E-10</v>
      </c>
      <c r="OR102" s="94">
        <v>4.2417567000000002E-9</v>
      </c>
      <c r="OS102" s="94">
        <v>6.7484349999999996E-8</v>
      </c>
      <c r="OT102" s="94">
        <v>1.0773456000000001E-6</v>
      </c>
      <c r="OU102" s="94">
        <v>1.7307868E-5</v>
      </c>
      <c r="OV102" s="94">
        <v>2.8118122000000002E-4</v>
      </c>
      <c r="OW102" s="94">
        <v>1.7921928E-3</v>
      </c>
      <c r="OX102" s="94">
        <v>6.0026560000000003E-3</v>
      </c>
      <c r="OY102" s="94">
        <v>1.5035157E-2</v>
      </c>
      <c r="OZ102" s="94">
        <v>3.1143253999999999E-2</v>
      </c>
      <c r="PA102" s="94">
        <v>5.5778864999999997E-2</v>
      </c>
      <c r="PB102" s="94">
        <v>8.8438139999999998E-2</v>
      </c>
      <c r="PC102" s="94">
        <v>0.12575926000000001</v>
      </c>
      <c r="PD102" s="94">
        <v>0.16157556000000001</v>
      </c>
      <c r="PE102" s="94">
        <v>0.18860695999999999</v>
      </c>
      <c r="PF102" s="94">
        <v>0.20051638999999999</v>
      </c>
      <c r="PG102" s="94">
        <v>0.19771926000000001</v>
      </c>
      <c r="PH102" s="94">
        <v>0.17832966</v>
      </c>
      <c r="PI102" s="94">
        <v>0.14646012999999999</v>
      </c>
      <c r="PJ102" s="94">
        <v>0.109064095</v>
      </c>
      <c r="PK102" s="94">
        <v>7.3141800000000007E-2</v>
      </c>
      <c r="PL102" s="94">
        <v>4.3683163999999997E-2</v>
      </c>
      <c r="PM102" s="94">
        <v>2.2804300999999999E-2</v>
      </c>
      <c r="PN102" s="94">
        <v>1.0074677000000001E-2</v>
      </c>
      <c r="PO102" s="94">
        <v>3.5351557000000001E-3</v>
      </c>
      <c r="PP102" s="94">
        <v>8.3755479999999996E-4</v>
      </c>
      <c r="PQ102" s="94">
        <v>7.4109740000000002E-5</v>
      </c>
      <c r="PR102" s="94">
        <v>7.0174738E-6</v>
      </c>
      <c r="PS102" s="94">
        <v>2.2760145999999999E-6</v>
      </c>
      <c r="PT102" s="94">
        <v>1.6056943999999999E-6</v>
      </c>
      <c r="PU102" s="94">
        <v>9.3986469999999995E-7</v>
      </c>
      <c r="PV102" s="94">
        <v>3.2757096999999999E-7</v>
      </c>
      <c r="PW102" s="94">
        <v>5.0983026000000002E-8</v>
      </c>
      <c r="PX102" s="94">
        <v>5.5290537E-9</v>
      </c>
      <c r="PY102" s="94">
        <v>1.8574621E-9</v>
      </c>
      <c r="PZ102" s="94">
        <v>9.8407490000000001E-10</v>
      </c>
      <c r="QA102" s="94">
        <v>3.0721913999999999E-10</v>
      </c>
      <c r="QB102" s="94">
        <v>1.03031604E-10</v>
      </c>
      <c r="QC102" s="94">
        <v>0</v>
      </c>
      <c r="QD102" s="94">
        <v>1.6915349999999999E-11</v>
      </c>
      <c r="QE102" s="94">
        <v>2.6708658000000002E-10</v>
      </c>
      <c r="QF102" s="94">
        <v>4.2417767E-9</v>
      </c>
      <c r="QG102" s="94">
        <v>6.7484670000000006E-8</v>
      </c>
      <c r="QH102" s="94">
        <v>1.0773508000000001E-6</v>
      </c>
      <c r="QI102" s="94">
        <v>1.7307950000000001E-5</v>
      </c>
      <c r="QJ102" s="94">
        <v>2.811825E-4</v>
      </c>
      <c r="QK102" s="94">
        <v>1.7921971E-3</v>
      </c>
      <c r="QL102" s="94">
        <v>6.0026604000000001E-3</v>
      </c>
      <c r="QM102" s="94">
        <v>1.5035157E-2</v>
      </c>
      <c r="QN102" s="94">
        <v>3.1143224000000001E-2</v>
      </c>
      <c r="QO102" s="94">
        <v>5.5778805000000001E-2</v>
      </c>
      <c r="QP102" s="94">
        <v>8.8438039999999996E-2</v>
      </c>
      <c r="QQ102" s="94">
        <v>0.12575923</v>
      </c>
      <c r="QR102" s="94">
        <v>0.16157563</v>
      </c>
      <c r="QS102" s="94">
        <v>0.1886071</v>
      </c>
      <c r="QT102" s="94">
        <v>0.20051658</v>
      </c>
      <c r="QU102" s="94">
        <v>0.19771949999999999</v>
      </c>
      <c r="QV102" s="94">
        <v>0.17832987</v>
      </c>
      <c r="QW102" s="94">
        <v>0.14646029999999999</v>
      </c>
      <c r="QX102" s="94">
        <v>0.10906419000000001</v>
      </c>
      <c r="QY102" s="94">
        <v>7.3141849999999994E-2</v>
      </c>
      <c r="QZ102" s="94">
        <v>4.3683174999999998E-2</v>
      </c>
      <c r="RA102" s="94">
        <v>2.2804308999999998E-2</v>
      </c>
      <c r="RB102" s="94">
        <v>1.0074677000000001E-2</v>
      </c>
      <c r="RC102" s="94">
        <v>3.535159E-3</v>
      </c>
      <c r="RD102" s="94">
        <v>8.375562E-4</v>
      </c>
      <c r="RE102" s="94">
        <v>7.4109760000000004E-5</v>
      </c>
      <c r="RF102" s="94">
        <v>7.0174847000000001E-6</v>
      </c>
      <c r="RG102" s="94">
        <v>2.2760152999999999E-6</v>
      </c>
      <c r="RH102" s="94">
        <v>1.6056936999999999E-6</v>
      </c>
      <c r="RI102" s="94">
        <v>9.3986636999999997E-7</v>
      </c>
      <c r="RJ102" s="94">
        <v>3.2757284999999998E-7</v>
      </c>
      <c r="RK102" s="94">
        <v>5.0983305999999999E-8</v>
      </c>
      <c r="RL102" s="94">
        <v>5.5290735999999997E-9</v>
      </c>
      <c r="RM102" s="94">
        <v>1.8574632999999999E-9</v>
      </c>
      <c r="RN102" s="94">
        <v>9.8407469999999994E-10</v>
      </c>
      <c r="RO102" s="94">
        <v>3.0721877999999999E-10</v>
      </c>
      <c r="RP102" s="94">
        <v>1.0303145E-10</v>
      </c>
      <c r="RQ102" s="94">
        <v>0</v>
      </c>
      <c r="RR102" s="94">
        <v>1.6915360999999999E-11</v>
      </c>
      <c r="RS102" s="94">
        <v>2.6708668999999999E-10</v>
      </c>
      <c r="RT102" s="94">
        <v>4.2417780000000004E-9</v>
      </c>
      <c r="RU102" s="94">
        <v>6.7484710000000005E-8</v>
      </c>
      <c r="RV102" s="94">
        <v>1.0773513E-6</v>
      </c>
      <c r="RW102" s="94">
        <v>1.7307957E-5</v>
      </c>
      <c r="RX102" s="94">
        <v>2.811825E-4</v>
      </c>
      <c r="RY102" s="94">
        <v>1.7921973E-3</v>
      </c>
      <c r="RZ102" s="94">
        <v>6.0026654999999996E-3</v>
      </c>
      <c r="SA102" s="94">
        <v>1.5035161999999999E-2</v>
      </c>
      <c r="SB102" s="94">
        <v>3.1143222000000002E-2</v>
      </c>
      <c r="SC102" s="94">
        <v>5.5778759999999997E-2</v>
      </c>
      <c r="SD102" s="94">
        <v>8.8437950000000001E-2</v>
      </c>
      <c r="SE102" s="94">
        <v>0.12575910000000001</v>
      </c>
      <c r="SF102" s="94">
        <v>0.16157545000000001</v>
      </c>
      <c r="SG102" s="94">
        <v>0.18860706999999999</v>
      </c>
      <c r="SH102" s="94">
        <v>0.20051672000000001</v>
      </c>
      <c r="SI102" s="94">
        <v>0.19771968000000001</v>
      </c>
      <c r="SJ102" s="94">
        <v>0.17833012000000001</v>
      </c>
      <c r="SK102" s="94">
        <v>0.14646049999999999</v>
      </c>
      <c r="SL102" s="94">
        <v>0.109064355</v>
      </c>
      <c r="SM102" s="94">
        <v>7.3141979999999995E-2</v>
      </c>
      <c r="SN102" s="94">
        <v>4.3683226999999998E-2</v>
      </c>
      <c r="SO102" s="94">
        <v>2.2804305E-2</v>
      </c>
      <c r="SP102" s="94">
        <v>1.0074669E-2</v>
      </c>
      <c r="SQ102" s="94">
        <v>3.5351559999999998E-3</v>
      </c>
      <c r="SR102" s="94">
        <v>8.3755736999999999E-4</v>
      </c>
      <c r="SS102" s="94">
        <v>7.4110140000000003E-5</v>
      </c>
      <c r="ST102" s="94">
        <v>7.0175114999999999E-6</v>
      </c>
      <c r="SU102" s="94">
        <v>2.2760139999999999E-6</v>
      </c>
      <c r="SV102" s="94">
        <v>1.6056887E-6</v>
      </c>
      <c r="SW102" s="94">
        <v>9.3986306999999997E-7</v>
      </c>
      <c r="SX102" s="94">
        <v>3.2757233999999998E-7</v>
      </c>
      <c r="SY102" s="94">
        <v>5.0983400000000002E-8</v>
      </c>
      <c r="SZ102" s="94">
        <v>5.5290664999999999E-9</v>
      </c>
      <c r="TA102" s="94">
        <v>1.8574557E-9</v>
      </c>
      <c r="TB102" s="94">
        <v>9.84071E-10</v>
      </c>
      <c r="TC102" s="94">
        <v>3.0721783E-10</v>
      </c>
      <c r="TD102" s="94">
        <v>1.03031035E-10</v>
      </c>
      <c r="TE102" s="94">
        <v>0</v>
      </c>
      <c r="TF102" s="94">
        <v>1.6915270999999999E-11</v>
      </c>
      <c r="TG102" s="94">
        <v>2.6708513000000002E-10</v>
      </c>
      <c r="TH102" s="94">
        <v>4.2417536000000001E-9</v>
      </c>
      <c r="TI102" s="94">
        <v>6.748434E-8</v>
      </c>
      <c r="TJ102" s="94">
        <v>1.0773451E-6</v>
      </c>
      <c r="TK102" s="94">
        <v>1.7307866000000001E-5</v>
      </c>
      <c r="TL102" s="94">
        <v>2.8118130000000002E-4</v>
      </c>
      <c r="TM102" s="94">
        <v>1.7921936000000001E-3</v>
      </c>
      <c r="TN102" s="94">
        <v>6.0026599999999999E-3</v>
      </c>
      <c r="TO102" s="94">
        <v>1.5035165E-2</v>
      </c>
      <c r="TP102" s="94">
        <v>3.1143237000000001E-2</v>
      </c>
      <c r="TQ102" s="94">
        <v>5.577878E-2</v>
      </c>
      <c r="TR102" s="94">
        <v>8.8437974000000003E-2</v>
      </c>
      <c r="TS102" s="94">
        <v>0.12575908</v>
      </c>
      <c r="TT102" s="94">
        <v>0.16157545000000001</v>
      </c>
      <c r="TU102" s="94">
        <v>0.18860710999999999</v>
      </c>
      <c r="TV102" s="94">
        <v>0.2005169</v>
      </c>
      <c r="TW102" s="94">
        <v>0.19771995000000001</v>
      </c>
      <c r="TX102" s="94">
        <v>0.17833044000000001</v>
      </c>
      <c r="TY102" s="94">
        <v>0.14646076999999999</v>
      </c>
      <c r="TZ102" s="94">
        <v>0.10906459</v>
      </c>
      <c r="UA102" s="94">
        <v>7.3142120000000005E-2</v>
      </c>
      <c r="UB102" s="94">
        <v>4.3683324000000003E-2</v>
      </c>
      <c r="UC102" s="94">
        <v>2.2804346E-2</v>
      </c>
      <c r="UD102" s="94">
        <v>1.0074670000000001E-2</v>
      </c>
      <c r="UE102" s="94">
        <v>3.5351521999999998E-3</v>
      </c>
      <c r="UF102" s="94">
        <v>8.375562E-4</v>
      </c>
      <c r="UG102" s="94">
        <v>7.4110419999999996E-5</v>
      </c>
      <c r="UH102" s="94">
        <v>7.0175150000000004E-6</v>
      </c>
      <c r="UI102" s="94">
        <v>2.2760087000000001E-6</v>
      </c>
      <c r="UJ102" s="94">
        <v>1.6056841000000001E-6</v>
      </c>
      <c r="UK102" s="94">
        <v>9.3985990000000001E-7</v>
      </c>
      <c r="UL102" s="94">
        <v>3.2757093999999998E-7</v>
      </c>
      <c r="UM102" s="94">
        <v>5.0983270000000001E-8</v>
      </c>
      <c r="UN102" s="94">
        <v>5.5290429999999999E-9</v>
      </c>
      <c r="UO102" s="94">
        <v>1.8574436000000001E-9</v>
      </c>
      <c r="UP102" s="94">
        <v>9.840658E-10</v>
      </c>
      <c r="UQ102" s="94">
        <v>3.0721653E-10</v>
      </c>
      <c r="UR102" s="94">
        <v>1.0303052E-10</v>
      </c>
      <c r="US102" s="94">
        <v>0</v>
      </c>
      <c r="UT102" s="94">
        <v>1.6915217E-11</v>
      </c>
      <c r="UU102" s="94">
        <v>2.6708413000000002E-10</v>
      </c>
      <c r="UV102" s="94">
        <v>4.2417360000000003E-9</v>
      </c>
      <c r="UW102" s="94">
        <v>6.7484060000000003E-8</v>
      </c>
      <c r="UX102" s="94">
        <v>1.0773402E-6</v>
      </c>
      <c r="UY102" s="94">
        <v>1.7307782000000001E-5</v>
      </c>
      <c r="UZ102" s="94">
        <v>2.8118009999999999E-4</v>
      </c>
      <c r="VA102" s="94">
        <v>1.7921911999999999E-3</v>
      </c>
      <c r="VB102" s="94">
        <v>6.0026539999999996E-3</v>
      </c>
      <c r="VC102" s="94">
        <v>1.50351515E-2</v>
      </c>
      <c r="VD102" s="94">
        <v>3.1143232999999999E-2</v>
      </c>
      <c r="VE102" s="94">
        <v>5.5778816000000002E-2</v>
      </c>
      <c r="VF102" s="94">
        <v>8.8438009999999997E-2</v>
      </c>
      <c r="VG102" s="94">
        <v>0.12575902</v>
      </c>
      <c r="VH102" s="94">
        <v>0.16157526</v>
      </c>
      <c r="VI102" s="94">
        <v>0.18860683</v>
      </c>
      <c r="VJ102" s="94">
        <v>0.20051657000000001</v>
      </c>
      <c r="VK102" s="94">
        <v>0.1977197</v>
      </c>
      <c r="VL102" s="94">
        <v>0.17833024</v>
      </c>
      <c r="VM102" s="94">
        <v>0.14646070999999999</v>
      </c>
      <c r="VN102" s="94">
        <v>0.10906455</v>
      </c>
      <c r="VO102" s="94">
        <v>7.3142126000000002E-2</v>
      </c>
      <c r="VP102" s="94">
        <v>4.3683342999999999E-2</v>
      </c>
      <c r="VQ102" s="94">
        <v>2.2804366E-2</v>
      </c>
      <c r="VR102" s="94">
        <v>1.0074672999999999E-2</v>
      </c>
      <c r="VS102" s="94">
        <v>3.5351472999999999E-3</v>
      </c>
      <c r="VT102" s="94">
        <v>8.3755329999999999E-4</v>
      </c>
      <c r="VU102" s="94">
        <v>7.4110300000000001E-5</v>
      </c>
      <c r="VV102" s="94">
        <v>7.0174956000000003E-6</v>
      </c>
      <c r="VW102" s="94">
        <v>2.2760013999999999E-6</v>
      </c>
      <c r="VX102" s="94">
        <v>1.6056811E-6</v>
      </c>
      <c r="VY102" s="94">
        <v>9.3985900000000003E-7</v>
      </c>
      <c r="VZ102" s="94">
        <v>3.2757038000000002E-7</v>
      </c>
      <c r="WA102" s="94">
        <v>5.098306E-8</v>
      </c>
      <c r="WB102" s="94">
        <v>5.5290124000000001E-9</v>
      </c>
      <c r="WC102" s="94">
        <v>1.8574299E-9</v>
      </c>
      <c r="WD102" s="94">
        <v>9.8406010000000004E-10</v>
      </c>
      <c r="WE102" s="94">
        <v>3.0721506000000002E-10</v>
      </c>
      <c r="WF102" s="94">
        <v>1.030299E-10</v>
      </c>
      <c r="WG102" s="94">
        <v>0</v>
      </c>
      <c r="WH102" s="94">
        <v>1.6915263E-11</v>
      </c>
      <c r="WI102" s="94">
        <v>2.6708485000000002E-10</v>
      </c>
      <c r="WJ102" s="94">
        <v>4.2417446999999997E-9</v>
      </c>
      <c r="WK102" s="94">
        <v>6.7484170000000005E-8</v>
      </c>
      <c r="WL102" s="94">
        <v>1.0773426E-6</v>
      </c>
      <c r="WM102" s="94">
        <v>1.7307812E-5</v>
      </c>
      <c r="WN102" s="94">
        <v>2.8118034000000001E-4</v>
      </c>
      <c r="WO102" s="94">
        <v>1.7921893999999999E-3</v>
      </c>
      <c r="WP102" s="94">
        <v>6.0026463999999996E-3</v>
      </c>
      <c r="WQ102" s="94">
        <v>1.5035138999999999E-2</v>
      </c>
      <c r="WR102" s="94">
        <v>3.1143231E-2</v>
      </c>
      <c r="WS102" s="94">
        <v>5.5778846E-2</v>
      </c>
      <c r="WT102" s="94">
        <v>8.8438139999999998E-2</v>
      </c>
      <c r="WU102" s="94">
        <v>0.12575926000000001</v>
      </c>
      <c r="WV102" s="94">
        <v>0.16157552999999999</v>
      </c>
      <c r="WW102" s="94">
        <v>0.18860708000000001</v>
      </c>
      <c r="WX102" s="94">
        <v>0.20051664</v>
      </c>
      <c r="WY102" s="94">
        <v>0.19771970999999999</v>
      </c>
      <c r="WZ102" s="94">
        <v>0.17833029</v>
      </c>
      <c r="XA102" s="94">
        <v>0.14646068000000001</v>
      </c>
      <c r="XB102" s="94">
        <v>0.10906447</v>
      </c>
      <c r="XC102" s="94">
        <v>7.3142029999999997E-2</v>
      </c>
      <c r="XD102" s="94">
        <v>4.3683298000000002E-2</v>
      </c>
      <c r="XE102" s="94">
        <v>2.2804357000000001E-2</v>
      </c>
      <c r="XF102" s="94">
        <v>1.0074679E-2</v>
      </c>
      <c r="XG102" s="94">
        <v>3.5351503E-3</v>
      </c>
      <c r="XH102" s="94">
        <v>8.3755310000000003E-4</v>
      </c>
      <c r="XI102" s="94">
        <v>7.4110009999999994E-5</v>
      </c>
      <c r="XJ102" s="94">
        <v>7.0174706000000002E-6</v>
      </c>
      <c r="XK102" s="94">
        <v>2.2759931999999998E-6</v>
      </c>
      <c r="XL102" s="94">
        <v>1.6056766E-6</v>
      </c>
      <c r="XM102" s="94">
        <v>9.3985766999999997E-7</v>
      </c>
      <c r="XN102" s="94">
        <v>3.2757014999999998E-7</v>
      </c>
      <c r="XO102" s="94">
        <v>5.0982894E-8</v>
      </c>
      <c r="XP102" s="94">
        <v>5.5289924000000003E-9</v>
      </c>
      <c r="XQ102" s="94">
        <v>1.85742E-9</v>
      </c>
      <c r="XR102" s="94">
        <v>9.8405519999999993E-10</v>
      </c>
      <c r="XS102" s="94">
        <v>3.0721344999999998E-10</v>
      </c>
      <c r="XT102" s="94">
        <v>1.03029335E-10</v>
      </c>
      <c r="XU102" s="94">
        <v>0</v>
      </c>
      <c r="XV102" s="94">
        <v>1.691538E-11</v>
      </c>
      <c r="XW102" s="94">
        <v>2.670869E-10</v>
      </c>
      <c r="XX102" s="94">
        <v>4.2417767E-9</v>
      </c>
      <c r="XY102" s="94">
        <v>6.7484670000000006E-8</v>
      </c>
      <c r="XZ102" s="94">
        <v>1.0773499999999999E-6</v>
      </c>
      <c r="YA102" s="94">
        <v>1.7307925999999999E-5</v>
      </c>
      <c r="YB102" s="94">
        <v>2.8118206000000002E-4</v>
      </c>
      <c r="YC102" s="94">
        <v>1.792194E-3</v>
      </c>
      <c r="YD102" s="94">
        <v>6.0026560000000003E-3</v>
      </c>
      <c r="YE102" s="94">
        <v>1.5035160000000001E-2</v>
      </c>
      <c r="YF102" s="94">
        <v>3.1143270000000001E-2</v>
      </c>
      <c r="YG102" s="94">
        <v>5.5778906000000003E-2</v>
      </c>
      <c r="YH102" s="94">
        <v>8.8438279999999994E-2</v>
      </c>
      <c r="YI102" s="94">
        <v>0.12575956999999999</v>
      </c>
      <c r="YJ102" s="94">
        <v>0.16157601999999999</v>
      </c>
      <c r="YK102" s="94">
        <v>0.18860753999999999</v>
      </c>
      <c r="YL102" s="94">
        <v>0.20051704000000001</v>
      </c>
      <c r="YM102" s="94">
        <v>0.19772004000000001</v>
      </c>
      <c r="YN102" s="94">
        <v>0.17833056</v>
      </c>
      <c r="YO102" s="94">
        <v>0.14646091999999999</v>
      </c>
      <c r="YP102" s="94">
        <v>0.10906462</v>
      </c>
      <c r="YQ102" s="94">
        <v>7.3142126000000002E-2</v>
      </c>
      <c r="YR102" s="94">
        <v>4.3683324000000003E-2</v>
      </c>
      <c r="YS102" s="94">
        <v>2.2804373999999999E-2</v>
      </c>
      <c r="YT102" s="94">
        <v>1.0074704E-2</v>
      </c>
      <c r="YU102" s="94">
        <v>3.5351668E-3</v>
      </c>
      <c r="YV102" s="94">
        <v>8.3755820000000003E-4</v>
      </c>
      <c r="YW102" s="94">
        <v>7.4110330000000003E-5</v>
      </c>
      <c r="YX102" s="94">
        <v>7.0174823999999998E-6</v>
      </c>
      <c r="YY102" s="94">
        <v>2.2759852999999999E-6</v>
      </c>
      <c r="YZ102" s="94">
        <v>1.6056689E-6</v>
      </c>
      <c r="ZA102" s="94">
        <v>9.3985454000000005E-7</v>
      </c>
      <c r="ZB102" s="94">
        <v>3.2756920000000002E-7</v>
      </c>
      <c r="ZC102" s="94">
        <v>5.0982655999999997E-8</v>
      </c>
      <c r="ZD102" s="94">
        <v>5.5289599999999999E-9</v>
      </c>
      <c r="ZE102" s="94">
        <v>1.8574061000000001E-9</v>
      </c>
      <c r="ZF102" s="94">
        <v>9.8404660000000008E-10</v>
      </c>
      <c r="ZG102" s="94">
        <v>3.0721055999999998E-10</v>
      </c>
      <c r="ZH102" s="94">
        <v>1.030282E-10</v>
      </c>
      <c r="ZI102" s="94">
        <v>0</v>
      </c>
      <c r="ZJ102" s="94">
        <v>1.6915436E-11</v>
      </c>
      <c r="ZK102" s="94">
        <v>2.6708784999999999E-10</v>
      </c>
      <c r="ZL102" s="94">
        <v>4.2417923E-9</v>
      </c>
      <c r="ZM102" s="94">
        <v>6.7484925999999995E-8</v>
      </c>
      <c r="ZN102" s="94">
        <v>1.0773541999999999E-6</v>
      </c>
      <c r="ZO102" s="94">
        <v>1.7307985999999999E-5</v>
      </c>
      <c r="ZP102" s="94">
        <v>2.8118275999999999E-4</v>
      </c>
      <c r="ZQ102" s="94">
        <v>1.7921973E-3</v>
      </c>
      <c r="ZR102" s="94">
        <v>6.0026680000000001E-3</v>
      </c>
      <c r="ZS102" s="94">
        <v>1.5035181E-2</v>
      </c>
      <c r="ZT102" s="94">
        <v>3.1143292999999999E-2</v>
      </c>
      <c r="ZU102" s="94">
        <v>5.5778965E-2</v>
      </c>
      <c r="ZV102" s="94">
        <v>8.8438379999999997E-2</v>
      </c>
      <c r="ZW102" s="94">
        <v>0.12575975</v>
      </c>
      <c r="ZX102" s="94">
        <v>0.16157630000000001</v>
      </c>
      <c r="ZY102" s="94">
        <v>0.18860798000000001</v>
      </c>
      <c r="ZZ102" s="94">
        <v>0.20051753999999999</v>
      </c>
      <c r="AAA102" s="94">
        <v>0.19772050999999999</v>
      </c>
      <c r="AAB102" s="94">
        <v>0.17833093999999999</v>
      </c>
      <c r="AAC102" s="94">
        <v>0.14646129999999999</v>
      </c>
      <c r="AAD102" s="94">
        <v>0.10906492</v>
      </c>
      <c r="AAE102" s="94">
        <v>7.3142305000000005E-2</v>
      </c>
      <c r="AAF102" s="94">
        <v>4.3683424999999998E-2</v>
      </c>
      <c r="AAG102" s="94">
        <v>2.2804419999999999E-2</v>
      </c>
      <c r="AAH102" s="94">
        <v>1.007473E-2</v>
      </c>
      <c r="AAI102" s="94">
        <v>3.5351810000000001E-3</v>
      </c>
      <c r="AAJ102" s="94">
        <v>8.3756464E-4</v>
      </c>
      <c r="AAK102" s="94">
        <v>7.4111419999999998E-5</v>
      </c>
      <c r="AAL102" s="94">
        <v>7.0175449999999999E-6</v>
      </c>
      <c r="AAM102" s="94">
        <v>2.2759898000000002E-6</v>
      </c>
      <c r="AAN102" s="94">
        <v>1.6056696999999999E-6</v>
      </c>
      <c r="AAO102" s="94">
        <v>9.3985573999999995E-7</v>
      </c>
      <c r="AAP102" s="94">
        <v>3.2757023E-7</v>
      </c>
      <c r="AAQ102" s="94">
        <v>5.0982920000000002E-8</v>
      </c>
      <c r="AAR102" s="94">
        <v>5.5289613000000003E-9</v>
      </c>
      <c r="AAS102" s="94">
        <v>1.8573956000000001E-9</v>
      </c>
      <c r="AAT102" s="94">
        <v>9.8404120000000002E-10</v>
      </c>
      <c r="AAU102" s="94">
        <v>3.0720844999999999E-10</v>
      </c>
      <c r="AAV102" s="94">
        <v>1.0302735E-10</v>
      </c>
      <c r="AAW102" s="94">
        <v>0</v>
      </c>
      <c r="AAX102" s="94">
        <v>1.6915285E-11</v>
      </c>
      <c r="AAY102" s="94">
        <v>2.6708519999999997E-10</v>
      </c>
      <c r="AAZ102" s="94">
        <v>4.2417469999999996E-9</v>
      </c>
      <c r="ABA102" s="94">
        <v>6.7484170000000005E-8</v>
      </c>
      <c r="ABB102" s="94">
        <v>1.0773429E-6</v>
      </c>
      <c r="ABC102" s="94">
        <v>1.7307822000000001E-5</v>
      </c>
      <c r="ABD102" s="94">
        <v>2.8118057999999997E-4</v>
      </c>
      <c r="ABE102" s="94">
        <v>1.7921921E-3</v>
      </c>
      <c r="ABF102" s="94">
        <v>6.0026565999999996E-3</v>
      </c>
      <c r="ABG102" s="94">
        <v>1.5035165E-2</v>
      </c>
      <c r="ABH102" s="94">
        <v>3.1143286999999999E-2</v>
      </c>
      <c r="ABI102" s="94">
        <v>5.5778936000000001E-2</v>
      </c>
      <c r="ABJ102" s="94">
        <v>8.8438340000000004E-2</v>
      </c>
      <c r="ABK102" s="94">
        <v>0.12575969000000001</v>
      </c>
      <c r="ABL102" s="94">
        <v>0.16157626</v>
      </c>
      <c r="ABM102" s="94">
        <v>0.18860792000000001</v>
      </c>
      <c r="ABN102" s="94">
        <v>0.20051742</v>
      </c>
      <c r="ABO102" s="94">
        <v>0.19772032</v>
      </c>
      <c r="ABP102" s="94">
        <v>0.17833067</v>
      </c>
      <c r="ABQ102" s="94">
        <v>0.14646091999999999</v>
      </c>
      <c r="ABR102" s="94">
        <v>0.10906463</v>
      </c>
      <c r="ABS102" s="94">
        <v>7.3142126000000002E-2</v>
      </c>
      <c r="ABT102" s="94">
        <v>4.3683304999999999E-2</v>
      </c>
      <c r="ABU102" s="94">
        <v>2.2804367999999998E-2</v>
      </c>
      <c r="ABV102" s="94">
        <v>1.0074721999999999E-2</v>
      </c>
      <c r="ABW102" s="94">
        <v>3.5351897E-3</v>
      </c>
      <c r="ABX102" s="94">
        <v>8.3757297E-4</v>
      </c>
      <c r="ABY102" s="94">
        <v>7.4113630000000003E-5</v>
      </c>
      <c r="ABZ102" s="94">
        <v>7.0176990000000004E-6</v>
      </c>
      <c r="ACA102" s="94">
        <v>2.2760256999999999E-6</v>
      </c>
      <c r="ACB102" s="94">
        <v>1.605694E-6</v>
      </c>
      <c r="ACC102" s="94">
        <v>9.3987190000000002E-7</v>
      </c>
      <c r="ACD102" s="94">
        <v>3.2757757E-7</v>
      </c>
      <c r="ACE102" s="94">
        <v>5.0984593000000002E-8</v>
      </c>
      <c r="ACF102" s="94">
        <v>5.529116E-9</v>
      </c>
      <c r="ACG102" s="94">
        <v>1.8574349E-9</v>
      </c>
      <c r="ACH102" s="94">
        <v>9.8406020000000008E-10</v>
      </c>
      <c r="ACI102" s="94">
        <v>3.0721412000000002E-10</v>
      </c>
      <c r="ACJ102" s="94">
        <v>1.03029134E-10</v>
      </c>
      <c r="ACK102" s="94">
        <v>0</v>
      </c>
      <c r="ACL102" s="94">
        <v>1.6915044E-11</v>
      </c>
      <c r="ACM102" s="94">
        <v>2.6708157999999998E-10</v>
      </c>
      <c r="ACN102" s="94">
        <v>4.2416959999999999E-9</v>
      </c>
      <c r="ACO102" s="94">
        <v>6.7483433999999996E-8</v>
      </c>
      <c r="ACP102" s="94">
        <v>1.0773321E-6</v>
      </c>
      <c r="ACQ102" s="94">
        <v>1.7307667999999999E-5</v>
      </c>
      <c r="ACR102" s="94">
        <v>2.8117848000000002E-4</v>
      </c>
      <c r="ACS102" s="94">
        <v>1.7921872000000001E-3</v>
      </c>
      <c r="ACT102" s="94">
        <v>6.0026506000000002E-3</v>
      </c>
      <c r="ACU102" s="94">
        <v>1.5035171E-2</v>
      </c>
      <c r="ACV102" s="94">
        <v>3.1143311E-2</v>
      </c>
      <c r="ACW102" s="94">
        <v>5.5778977E-2</v>
      </c>
      <c r="ACX102" s="94">
        <v>8.8438353999999997E-2</v>
      </c>
      <c r="ACY102" s="94">
        <v>0.12575956999999999</v>
      </c>
      <c r="ACZ102" s="94">
        <v>0.16157588000000001</v>
      </c>
      <c r="ADA102" s="94">
        <v>0.18860722999999999</v>
      </c>
      <c r="ADB102" s="94">
        <v>0.20051653999999999</v>
      </c>
      <c r="ADC102" s="94">
        <v>0.19771932</v>
      </c>
      <c r="ADD102" s="94">
        <v>0.17832956999999999</v>
      </c>
      <c r="ADE102" s="94">
        <v>0.14645995000000001</v>
      </c>
      <c r="ADF102" s="94">
        <v>0.10906389</v>
      </c>
      <c r="ADG102" s="94">
        <v>7.3141700000000004E-2</v>
      </c>
      <c r="ADH102" s="94">
        <v>4.3683119999999999E-2</v>
      </c>
      <c r="ADI102" s="94">
        <v>2.28043E-2</v>
      </c>
      <c r="ADJ102" s="94">
        <v>1.0074692E-2</v>
      </c>
      <c r="ADK102" s="94">
        <v>3.5351762000000002E-3</v>
      </c>
      <c r="ADL102" s="94">
        <v>8.37567E-4</v>
      </c>
      <c r="ADM102" s="94">
        <v>7.4112139999999994E-5</v>
      </c>
      <c r="ADN102" s="94">
        <v>7.01768E-6</v>
      </c>
      <c r="ADO102" s="94">
        <v>2.2760742000000001E-6</v>
      </c>
      <c r="ADP102" s="94">
        <v>1.6057313E-6</v>
      </c>
      <c r="ADQ102" s="94">
        <v>9.3988103E-7</v>
      </c>
      <c r="ADR102" s="94">
        <v>3.2757153999999999E-7</v>
      </c>
      <c r="ADS102" s="94">
        <v>5.0981085999999999E-8</v>
      </c>
      <c r="ADT102" s="94">
        <v>5.5290360000000001E-9</v>
      </c>
      <c r="ADU102" s="94">
        <v>1.8575395E-9</v>
      </c>
      <c r="ADV102" s="94">
        <v>9.8410500000000009E-10</v>
      </c>
      <c r="ADW102" s="94">
        <v>3.0722203E-10</v>
      </c>
      <c r="ADX102" s="94">
        <v>1.03035434E-10</v>
      </c>
      <c r="ADY102" s="100"/>
      <c r="ADZ102" s="101"/>
      <c r="AEA102" s="101"/>
      <c r="AEB102" s="101"/>
      <c r="AEC102" s="101"/>
      <c r="AED102" s="144">
        <f t="shared" si="51"/>
        <v>97</v>
      </c>
      <c r="AEE102" s="142"/>
      <c r="AEF102" s="158">
        <f t="shared" si="63"/>
        <v>97</v>
      </c>
      <c r="AEG102" s="138">
        <f t="shared" si="64"/>
        <v>1.0302898E-10</v>
      </c>
      <c r="AEH102" s="138">
        <f t="shared" si="64"/>
        <v>1.0302982E-10</v>
      </c>
      <c r="AEI102" s="138">
        <f t="shared" si="64"/>
        <v>1.0303012E-10</v>
      </c>
      <c r="AEJ102" s="138">
        <f t="shared" si="64"/>
        <v>1.03032353E-10</v>
      </c>
      <c r="AEK102" s="138">
        <f t="shared" si="64"/>
        <v>1.0303074000000001E-10</v>
      </c>
      <c r="AEL102" s="138">
        <f t="shared" si="64"/>
        <v>1.03030626E-10</v>
      </c>
      <c r="AEM102" s="138">
        <f t="shared" si="64"/>
        <v>1.03031195E-10</v>
      </c>
      <c r="AEN102" s="138">
        <f t="shared" si="64"/>
        <v>1.0303123599999999E-10</v>
      </c>
      <c r="AEO102" s="138">
        <f t="shared" si="64"/>
        <v>1.03031195E-10</v>
      </c>
      <c r="AEP102" s="138">
        <f t="shared" si="64"/>
        <v>1.03031285E-10</v>
      </c>
      <c r="AEQ102" s="138">
        <f t="shared" si="65"/>
        <v>1.03031604E-10</v>
      </c>
      <c r="AER102" s="138">
        <f t="shared" si="65"/>
        <v>1.0303145E-10</v>
      </c>
      <c r="AES102" s="138">
        <f t="shared" si="65"/>
        <v>1.03031035E-10</v>
      </c>
      <c r="AET102" s="138">
        <f t="shared" si="65"/>
        <v>1.0303052E-10</v>
      </c>
      <c r="AEU102" s="138">
        <f t="shared" si="65"/>
        <v>1.030299E-10</v>
      </c>
      <c r="AEV102" s="138">
        <f t="shared" si="65"/>
        <v>1.03029335E-10</v>
      </c>
      <c r="AEW102" s="138">
        <f t="shared" si="65"/>
        <v>1.030282E-10</v>
      </c>
      <c r="AEX102" s="138">
        <f t="shared" si="65"/>
        <v>1.0302735E-10</v>
      </c>
      <c r="AEY102" s="138">
        <f t="shared" si="65"/>
        <v>1.03029134E-10</v>
      </c>
      <c r="AEZ102" s="130">
        <f t="shared" ref="AEZ102:AEZ107" si="66">B102</f>
        <v>27.55</v>
      </c>
      <c r="AFA102" s="91"/>
      <c r="AFB102" s="94">
        <v>1.0303057E-10</v>
      </c>
      <c r="AFC102" s="139">
        <f t="shared" ref="AFC102:AFC107" si="67">AVERAGE(AEG102:AEY102)</f>
        <v>1.0303031989473686E-10</v>
      </c>
      <c r="AFD102" s="91"/>
      <c r="AFE102" s="142"/>
      <c r="AFF102" s="142"/>
      <c r="AFG102" s="138">
        <f t="shared" si="62"/>
        <v>0.17832998999999999</v>
      </c>
      <c r="AFH102" s="138">
        <f t="shared" si="62"/>
        <v>0.17833098999999999</v>
      </c>
      <c r="AFI102" s="138">
        <f t="shared" si="62"/>
        <v>0.17832986000000001</v>
      </c>
      <c r="AFJ102" s="138">
        <f t="shared" si="62"/>
        <v>0.17832951</v>
      </c>
      <c r="AFK102" s="138">
        <f t="shared" si="62"/>
        <v>0.17833025999999999</v>
      </c>
      <c r="AFL102" s="138">
        <f t="shared" si="62"/>
        <v>0.17833038000000001</v>
      </c>
      <c r="AFM102" s="138">
        <f t="shared" si="62"/>
        <v>0.17832999999999999</v>
      </c>
      <c r="AFN102" s="138">
        <f t="shared" si="62"/>
        <v>0.17833003</v>
      </c>
      <c r="AFO102" s="138">
        <f t="shared" si="62"/>
        <v>0.17832997</v>
      </c>
      <c r="AFP102" s="138">
        <f t="shared" si="62"/>
        <v>0.17832987</v>
      </c>
      <c r="AFQ102" s="138">
        <f t="shared" si="62"/>
        <v>0.17832966</v>
      </c>
      <c r="AFR102" s="138">
        <f t="shared" si="62"/>
        <v>0.17832987</v>
      </c>
      <c r="AFS102" s="138">
        <f t="shared" si="62"/>
        <v>0.17833012000000001</v>
      </c>
      <c r="AFT102" s="138">
        <f t="shared" si="62"/>
        <v>0.17833044000000001</v>
      </c>
      <c r="AFU102" s="138">
        <f t="shared" si="62"/>
        <v>0.17833024</v>
      </c>
      <c r="AFV102" s="138">
        <f t="shared" ref="AFV102:AFV107" si="68">INDEX($E$6:$ACK$107,$D102,AFV$4)</f>
        <v>0.17833029</v>
      </c>
      <c r="AFW102" s="138">
        <f t="shared" si="61"/>
        <v>0.17833056</v>
      </c>
      <c r="AFX102" s="138">
        <f t="shared" si="61"/>
        <v>0.17833093999999999</v>
      </c>
      <c r="AFY102" s="138">
        <f t="shared" si="61"/>
        <v>0.17833067</v>
      </c>
      <c r="AFZ102" s="138" t="e">
        <f t="shared" si="61"/>
        <v>#VALUE!</v>
      </c>
      <c r="AGA102" s="139">
        <f t="shared" ref="AGA102:AGA107" si="69">AVERAGE(AFG102:AFY102)</f>
        <v>0.17833019210526313</v>
      </c>
      <c r="AGB102" s="91"/>
      <c r="AGC102" s="91"/>
      <c r="AGD102" s="91"/>
      <c r="AGE102" s="91"/>
      <c r="AGF102" s="91"/>
      <c r="AGG102" s="91"/>
      <c r="AGH102" s="91"/>
      <c r="AGI102" s="91"/>
      <c r="AGJ102" s="91"/>
      <c r="AGK102" s="91"/>
      <c r="AGL102" s="91"/>
      <c r="AGM102" s="91"/>
      <c r="AGN102" s="91"/>
      <c r="AGO102" s="91"/>
      <c r="AGP102" s="91"/>
      <c r="AGQ102" s="91"/>
      <c r="AGR102" s="91"/>
      <c r="AGS102" s="91"/>
      <c r="AGT102" s="91"/>
      <c r="AGU102" s="91"/>
      <c r="AGV102" s="91"/>
      <c r="AGW102" s="91"/>
      <c r="AGX102" s="91"/>
      <c r="AGY102" s="91"/>
      <c r="AGZ102" s="91"/>
      <c r="AHA102" s="91"/>
      <c r="AHB102" s="91"/>
      <c r="AHC102" s="91"/>
      <c r="AHD102" s="91"/>
      <c r="AHE102" s="91"/>
      <c r="AHF102" s="91"/>
      <c r="AHG102" s="91"/>
      <c r="AHH102" s="91"/>
      <c r="AHI102" s="91"/>
      <c r="AHJ102" s="91"/>
      <c r="AHK102" s="91"/>
      <c r="AHL102" s="91"/>
      <c r="AHM102" s="91"/>
      <c r="AHN102" s="91"/>
      <c r="AHO102" s="91"/>
      <c r="AHP102" s="91"/>
      <c r="AHQ102" s="91"/>
      <c r="AHR102" s="91"/>
      <c r="AHS102" s="91"/>
      <c r="AHT102" s="91"/>
      <c r="AHU102" s="91"/>
      <c r="AHV102" s="91"/>
      <c r="AHW102" s="91"/>
      <c r="AHX102" s="91"/>
      <c r="AHY102" s="91"/>
      <c r="AHZ102" s="91"/>
      <c r="AIA102" s="91"/>
      <c r="AIB102" s="91"/>
      <c r="AIC102" s="91"/>
      <c r="AID102" s="91"/>
      <c r="AIE102" s="91"/>
      <c r="AIF102" s="91"/>
      <c r="AIG102" s="91"/>
      <c r="AIH102" s="91"/>
      <c r="AII102" s="91"/>
      <c r="AIJ102" s="91"/>
      <c r="AIK102" s="91"/>
      <c r="AIL102" s="91"/>
      <c r="AIM102" s="91"/>
      <c r="AIN102" s="91"/>
      <c r="AIO102" s="91"/>
      <c r="AIP102" s="91"/>
      <c r="AIQ102" s="91"/>
      <c r="AIR102" s="91"/>
      <c r="AIS102" s="91"/>
      <c r="AIT102" s="91"/>
      <c r="AIU102" s="91"/>
      <c r="AIV102" s="91"/>
      <c r="AIW102" s="91"/>
      <c r="AIX102" s="91"/>
      <c r="AIY102" s="91"/>
      <c r="AIZ102" s="91"/>
      <c r="AJA102" s="91"/>
      <c r="AJB102" s="91"/>
      <c r="AJC102" s="91"/>
      <c r="AJD102" s="91"/>
      <c r="AJE102" s="91"/>
      <c r="AJF102" s="91"/>
      <c r="AJG102" s="91"/>
      <c r="AJH102" s="91"/>
      <c r="AJI102" s="91"/>
      <c r="AJJ102" s="91"/>
      <c r="AJK102" s="91"/>
      <c r="AJL102" s="91"/>
      <c r="AJM102" s="91"/>
      <c r="AJN102" s="91"/>
      <c r="AJO102" s="91"/>
      <c r="AJP102" s="91"/>
      <c r="AJQ102" s="91"/>
      <c r="AJR102" s="91"/>
      <c r="AJS102" s="91"/>
      <c r="AJT102" s="91"/>
      <c r="AJU102" s="91"/>
      <c r="AJV102" s="91"/>
      <c r="AJW102" s="91"/>
      <c r="AJX102" s="91"/>
      <c r="AJY102" s="91"/>
      <c r="AJZ102" s="91"/>
      <c r="AKA102" s="91"/>
      <c r="AKB102" s="91"/>
      <c r="AKC102" s="91"/>
      <c r="AKD102" s="91"/>
      <c r="AKE102" s="91"/>
      <c r="AKF102" s="91"/>
      <c r="AKG102" s="91"/>
      <c r="AKH102" s="91"/>
      <c r="AKI102" s="91"/>
      <c r="AKJ102" s="91"/>
      <c r="AKK102" s="91"/>
      <c r="AKL102" s="91"/>
      <c r="AKM102" s="91"/>
      <c r="AKN102" s="91"/>
      <c r="AKO102" s="91"/>
      <c r="AKP102" s="91"/>
      <c r="AKQ102" s="91"/>
      <c r="AKR102" s="91"/>
      <c r="AKS102" s="91"/>
      <c r="AKT102" s="91"/>
      <c r="AKU102" s="91"/>
      <c r="AKV102" s="91"/>
      <c r="AKW102" s="91"/>
      <c r="AKX102" s="91"/>
      <c r="AKY102" s="91"/>
      <c r="AKZ102" s="91"/>
      <c r="ALA102" s="91"/>
      <c r="ALB102" s="91"/>
      <c r="ALC102" s="91"/>
      <c r="ALD102" s="91"/>
      <c r="ALE102" s="91"/>
      <c r="ALF102" s="91"/>
      <c r="ALG102" s="91"/>
      <c r="ALH102" s="91"/>
      <c r="ALI102" s="91"/>
      <c r="ALJ102" s="91"/>
      <c r="ALK102" s="91"/>
      <c r="ALL102" s="91"/>
      <c r="ALM102" s="91"/>
      <c r="ALN102" s="91"/>
      <c r="ALO102" s="91"/>
      <c r="ALP102" s="91"/>
      <c r="ALQ102" s="91"/>
      <c r="ALR102" s="91"/>
      <c r="ALS102" s="91"/>
      <c r="ALT102" s="91"/>
      <c r="ALU102" s="91"/>
      <c r="ALV102" s="91"/>
      <c r="ALW102" s="91"/>
      <c r="ALX102" s="91"/>
      <c r="ALY102" s="91"/>
      <c r="ALZ102" s="91"/>
      <c r="AMA102" s="91"/>
      <c r="AMB102" s="91"/>
      <c r="AMC102" s="91"/>
      <c r="AMD102" s="91"/>
      <c r="AME102" s="91"/>
      <c r="AMF102" s="91"/>
      <c r="AMG102" s="91"/>
      <c r="AMH102" s="91"/>
      <c r="AMI102" s="91"/>
      <c r="AMJ102" s="91"/>
      <c r="AMK102" s="91"/>
      <c r="AML102" s="91"/>
      <c r="AMM102" s="91"/>
      <c r="AMN102" s="91"/>
      <c r="AMO102" s="91"/>
      <c r="AMP102" s="91"/>
      <c r="AMQ102" s="91"/>
      <c r="AMR102" s="91"/>
      <c r="AMS102" s="91"/>
      <c r="AMT102" s="91"/>
      <c r="AMU102" s="91"/>
      <c r="AMV102" s="91"/>
      <c r="AMW102" s="91"/>
      <c r="AMX102" s="91"/>
      <c r="AMY102" s="91"/>
      <c r="AMZ102" s="91"/>
      <c r="ANA102" s="91"/>
      <c r="ANB102" s="91"/>
      <c r="ANC102" s="91"/>
      <c r="AND102" s="91"/>
      <c r="ANE102" s="91"/>
      <c r="ANF102" s="91"/>
      <c r="ANG102" s="91"/>
      <c r="ANH102" s="91"/>
      <c r="ANI102" s="91"/>
      <c r="ANJ102" s="91"/>
      <c r="ANK102" s="91"/>
      <c r="ANL102" s="91"/>
      <c r="ANM102" s="91"/>
      <c r="ANN102" s="91"/>
      <c r="ANO102" s="91"/>
      <c r="ANP102" s="91"/>
      <c r="ANQ102" s="91"/>
      <c r="ANR102" s="91"/>
      <c r="ANS102" s="91"/>
      <c r="ANT102" s="91"/>
      <c r="ANU102" s="91"/>
      <c r="ANV102" s="91"/>
      <c r="ANW102" s="91"/>
      <c r="ANX102" s="91"/>
      <c r="ANY102" s="91"/>
      <c r="ANZ102" s="91"/>
      <c r="AOA102" s="91"/>
      <c r="AOB102" s="91"/>
      <c r="AOC102" s="91"/>
      <c r="AOD102" s="91"/>
      <c r="AOE102" s="91"/>
      <c r="AOF102" s="91"/>
      <c r="AOG102" s="91"/>
      <c r="AOH102" s="91"/>
      <c r="AOI102" s="91"/>
      <c r="AOJ102" s="91"/>
      <c r="AOK102" s="91"/>
      <c r="AOL102" s="91"/>
      <c r="AOM102" s="91"/>
      <c r="AON102" s="91"/>
      <c r="AOO102" s="91"/>
      <c r="AOP102" s="91"/>
      <c r="AOQ102" s="91"/>
      <c r="AOR102" s="91"/>
      <c r="AOS102" s="91"/>
      <c r="AOT102" s="91"/>
      <c r="AOU102" s="91"/>
      <c r="AOV102" s="91"/>
      <c r="AOW102" s="91"/>
      <c r="AOX102" s="91"/>
      <c r="AOY102" s="91"/>
      <c r="AOZ102" s="91"/>
      <c r="APA102" s="91"/>
      <c r="APB102" s="91"/>
      <c r="APC102" s="91"/>
      <c r="APD102" s="91"/>
      <c r="APE102" s="91"/>
      <c r="APF102" s="91"/>
      <c r="APG102" s="91"/>
      <c r="APH102" s="91"/>
      <c r="API102" s="91"/>
      <c r="APJ102" s="91"/>
      <c r="APK102" s="91"/>
      <c r="APL102" s="91"/>
      <c r="APM102" s="91"/>
      <c r="APN102" s="91"/>
      <c r="APO102" s="91"/>
      <c r="APP102" s="91"/>
      <c r="APQ102" s="91"/>
      <c r="APR102" s="91"/>
      <c r="APS102" s="91"/>
      <c r="APT102" s="91"/>
      <c r="APU102" s="91"/>
      <c r="APV102" s="91"/>
      <c r="APW102" s="91"/>
      <c r="APX102" s="91"/>
      <c r="APY102" s="91"/>
      <c r="APZ102" s="91"/>
      <c r="AQA102" s="91"/>
      <c r="AQB102" s="91"/>
      <c r="AQC102" s="91"/>
      <c r="AQD102" s="91"/>
      <c r="AQE102" s="91"/>
      <c r="AQF102" s="91"/>
      <c r="AQG102" s="91"/>
      <c r="AQH102" s="91"/>
      <c r="AQI102" s="91"/>
      <c r="AQJ102" s="91"/>
      <c r="AQK102" s="91"/>
      <c r="AQL102" s="91"/>
      <c r="AQM102" s="91"/>
      <c r="AQN102" s="91"/>
      <c r="AQO102" s="91"/>
      <c r="AQP102" s="91"/>
      <c r="AQQ102" s="91"/>
      <c r="AQR102" s="91"/>
      <c r="AQS102" s="91"/>
      <c r="AQT102" s="91"/>
      <c r="AQU102" s="91"/>
      <c r="AQV102" s="91"/>
      <c r="AQW102" s="91"/>
      <c r="AQX102" s="91"/>
      <c r="AQY102" s="91"/>
      <c r="AQZ102" s="91"/>
      <c r="ARA102" s="91"/>
      <c r="ARB102" s="91"/>
      <c r="ARC102" s="91"/>
      <c r="ARD102" s="91"/>
      <c r="ARE102" s="91"/>
      <c r="ARF102" s="91"/>
      <c r="ARG102" s="91"/>
      <c r="ARH102" s="91"/>
      <c r="ARI102" s="91"/>
      <c r="ARJ102" s="91"/>
      <c r="ARK102" s="91"/>
      <c r="ARL102" s="91"/>
      <c r="ARM102" s="91"/>
      <c r="ARN102" s="91"/>
      <c r="ARO102" s="91"/>
      <c r="ARP102" s="91"/>
      <c r="ARQ102" s="91"/>
      <c r="ARR102" s="91"/>
      <c r="ARS102" s="91"/>
      <c r="ART102" s="91"/>
      <c r="ARU102" s="91"/>
      <c r="ARV102" s="91"/>
      <c r="ARW102" s="91"/>
      <c r="ARX102" s="91"/>
      <c r="ARY102" s="91"/>
      <c r="ARZ102" s="91"/>
      <c r="ASA102" s="91"/>
      <c r="ASB102" s="91"/>
      <c r="ASC102" s="91"/>
      <c r="ASD102" s="91"/>
      <c r="ASE102" s="91"/>
      <c r="ASF102" s="91"/>
      <c r="ASG102" s="91"/>
      <c r="ASH102" s="91"/>
      <c r="ASI102" s="91"/>
      <c r="ASJ102" s="91"/>
      <c r="ASK102" s="91"/>
      <c r="ASL102" s="91"/>
      <c r="ASM102" s="91"/>
      <c r="ASN102" s="91"/>
      <c r="ASO102" s="91"/>
      <c r="ASP102" s="91"/>
      <c r="ASQ102" s="91"/>
      <c r="ASR102" s="91"/>
    </row>
    <row r="103" spans="1:1188" ht="1.1499999999999999" customHeight="1" x14ac:dyDescent="0.25">
      <c r="A103" s="129">
        <v>98</v>
      </c>
      <c r="B103" s="130">
        <v>27.84</v>
      </c>
      <c r="C103" s="123">
        <f>IF(ROW()-$B$4&lt;$B$112,2,3)</f>
        <v>3</v>
      </c>
      <c r="D103" s="129">
        <v>98</v>
      </c>
      <c r="E103" s="91">
        <v>0</v>
      </c>
      <c r="F103" s="92">
        <v>7.5609569999999995E-11</v>
      </c>
      <c r="G103" s="92">
        <v>1.1963765999999999E-9</v>
      </c>
      <c r="H103" s="92">
        <v>1.9041526E-8</v>
      </c>
      <c r="I103" s="92">
        <v>3.0333482000000002E-7</v>
      </c>
      <c r="J103" s="92">
        <v>4.8347864999999996E-6</v>
      </c>
      <c r="K103" s="92">
        <v>7.7006895000000003E-5</v>
      </c>
      <c r="L103" s="92">
        <v>8.5791876000000005E-4</v>
      </c>
      <c r="M103" s="92">
        <v>3.5378448999999999E-3</v>
      </c>
      <c r="N103" s="92">
        <v>9.9142359999999999E-3</v>
      </c>
      <c r="O103" s="92">
        <v>2.2228775999999999E-2</v>
      </c>
      <c r="P103" s="92">
        <v>4.2426209999999999E-2</v>
      </c>
      <c r="Q103" s="92">
        <v>7.1089689999999997E-2</v>
      </c>
      <c r="R103" s="92">
        <v>0.10636400999999999</v>
      </c>
      <c r="S103" s="92">
        <v>0.14346639999999999</v>
      </c>
      <c r="T103" s="92">
        <v>0.17556553999999999</v>
      </c>
      <c r="U103" s="92">
        <v>0.19600227000000001</v>
      </c>
      <c r="V103" s="92">
        <v>0.19982953000000001</v>
      </c>
      <c r="W103" s="92">
        <v>0.18944095</v>
      </c>
      <c r="X103" s="92">
        <v>0.16360896999999999</v>
      </c>
      <c r="Y103" s="92">
        <v>0.12854333000000001</v>
      </c>
      <c r="Z103" s="93">
        <v>9.1406345E-2</v>
      </c>
      <c r="AA103" s="93">
        <v>5.8337590000000002E-2</v>
      </c>
      <c r="AB103" s="93">
        <v>3.2959210000000003E-2</v>
      </c>
      <c r="AC103" s="93">
        <v>1.6106815999999999E-2</v>
      </c>
      <c r="AD103" s="93">
        <v>6.5302933000000001E-3</v>
      </c>
      <c r="AE103" s="93">
        <v>2.0078679999999999E-3</v>
      </c>
      <c r="AF103" s="93">
        <v>3.5017693999999999E-4</v>
      </c>
      <c r="AG103" s="93">
        <v>2.4221863000000001E-5</v>
      </c>
      <c r="AH103" s="93">
        <v>3.5310177E-6</v>
      </c>
      <c r="AI103" s="93">
        <v>1.7570694E-6</v>
      </c>
      <c r="AJ103" s="93">
        <v>1.2725848E-6</v>
      </c>
      <c r="AK103" s="93">
        <v>6.2888979999999998E-7</v>
      </c>
      <c r="AL103" s="93">
        <v>1.7294691000000001E-7</v>
      </c>
      <c r="AM103" s="93">
        <v>1.7451269000000002E-8</v>
      </c>
      <c r="AN103" s="93">
        <v>2.7800541999999998E-9</v>
      </c>
      <c r="AO103" s="93">
        <v>1.2867408000000001E-9</v>
      </c>
      <c r="AP103" s="93">
        <v>6.2528415999999996E-10</v>
      </c>
      <c r="AQ103" s="93">
        <v>1.6983034000000001E-10</v>
      </c>
      <c r="AR103" s="93">
        <v>5.8607240000000001E-11</v>
      </c>
      <c r="AS103" s="94">
        <v>0</v>
      </c>
      <c r="AT103" s="94">
        <v>7.5609775000000004E-11</v>
      </c>
      <c r="AU103" s="94">
        <v>1.1963759999999999E-9</v>
      </c>
      <c r="AV103" s="94">
        <v>1.9041427999999999E-8</v>
      </c>
      <c r="AW103" s="94">
        <v>3.0333210999999998E-7</v>
      </c>
      <c r="AX103" s="94">
        <v>4.8347273999999999E-6</v>
      </c>
      <c r="AY103" s="94">
        <v>7.7005779999999999E-5</v>
      </c>
      <c r="AZ103" s="94">
        <v>8.5791290000000004E-4</v>
      </c>
      <c r="BA103" s="94">
        <v>3.5378279999999998E-3</v>
      </c>
      <c r="BB103" s="94">
        <v>9.9142060000000001E-3</v>
      </c>
      <c r="BC103" s="94">
        <v>2.2228753E-2</v>
      </c>
      <c r="BD103" s="94">
        <v>4.2426217000000002E-2</v>
      </c>
      <c r="BE103" s="94">
        <v>7.1089769999999997E-2</v>
      </c>
      <c r="BF103" s="94">
        <v>0.106364265</v>
      </c>
      <c r="BG103" s="94">
        <v>0.14346686</v>
      </c>
      <c r="BH103" s="94">
        <v>0.17556635000000001</v>
      </c>
      <c r="BI103" s="94">
        <v>0.19600333</v>
      </c>
      <c r="BJ103" s="94">
        <v>0.19983064</v>
      </c>
      <c r="BK103" s="94">
        <v>0.18944200999999999</v>
      </c>
      <c r="BL103" s="94">
        <v>0.16360994000000001</v>
      </c>
      <c r="BM103" s="94">
        <v>0.12854408000000001</v>
      </c>
      <c r="BN103" s="94">
        <v>9.1406799999999996E-2</v>
      </c>
      <c r="BO103" s="94">
        <v>5.8337800000000002E-2</v>
      </c>
      <c r="BP103" s="94">
        <v>3.2959280000000001E-2</v>
      </c>
      <c r="BQ103" s="94">
        <v>1.6106814000000001E-2</v>
      </c>
      <c r="BR103" s="94">
        <v>6.5302835000000002E-3</v>
      </c>
      <c r="BS103" s="94">
        <v>2.0078604999999999E-3</v>
      </c>
      <c r="BT103" s="94">
        <v>3.5017381999999999E-4</v>
      </c>
      <c r="BU103" s="94">
        <v>2.4221655999999998E-5</v>
      </c>
      <c r="BV103" s="94">
        <v>3.5309945000000001E-6</v>
      </c>
      <c r="BW103" s="94">
        <v>1.7570610000000001E-6</v>
      </c>
      <c r="BX103" s="94">
        <v>1.2725764E-6</v>
      </c>
      <c r="BY103" s="94">
        <v>6.2888454999999999E-7</v>
      </c>
      <c r="BZ103" s="94">
        <v>1.7294502000000001E-7</v>
      </c>
      <c r="CA103" s="94">
        <v>1.7451092999999998E-8</v>
      </c>
      <c r="CB103" s="94">
        <v>2.7800444E-9</v>
      </c>
      <c r="CC103" s="94">
        <v>1.2867447000000001E-9</v>
      </c>
      <c r="CD103" s="94">
        <v>6.2528390000000004E-10</v>
      </c>
      <c r="CE103" s="94">
        <v>1.6983014999999999E-10</v>
      </c>
      <c r="CF103" s="94">
        <v>5.8607710000000001E-11</v>
      </c>
      <c r="CG103" s="94">
        <v>0</v>
      </c>
      <c r="CH103" s="94">
        <v>7.5604239999999995E-11</v>
      </c>
      <c r="CI103" s="94">
        <v>1.1963213000000001E-9</v>
      </c>
      <c r="CJ103" s="94">
        <v>1.9040998000000001E-8</v>
      </c>
      <c r="CK103" s="94">
        <v>3.0333060000000001E-7</v>
      </c>
      <c r="CL103" s="94">
        <v>4.8347520000000002E-6</v>
      </c>
      <c r="CM103" s="94">
        <v>7.7006333999999995E-5</v>
      </c>
      <c r="CN103" s="94">
        <v>8.5791800000000005E-4</v>
      </c>
      <c r="CO103" s="94">
        <v>3.5378465E-3</v>
      </c>
      <c r="CP103" s="94">
        <v>9.914249E-3</v>
      </c>
      <c r="CQ103" s="94">
        <v>2.2228833E-2</v>
      </c>
      <c r="CR103" s="94">
        <v>4.2426348000000003E-2</v>
      </c>
      <c r="CS103" s="94">
        <v>7.1089929999999996E-2</v>
      </c>
      <c r="CT103" s="94">
        <v>0.10636442</v>
      </c>
      <c r="CU103" s="94">
        <v>0.14346695000000001</v>
      </c>
      <c r="CV103" s="94">
        <v>0.17556617999999999</v>
      </c>
      <c r="CW103" s="94">
        <v>0.19600275</v>
      </c>
      <c r="CX103" s="94">
        <v>0.19982994000000001</v>
      </c>
      <c r="CY103" s="94">
        <v>0.18944095</v>
      </c>
      <c r="CZ103" s="94">
        <v>0.16360879</v>
      </c>
      <c r="DA103" s="94">
        <v>0.12854299999999999</v>
      </c>
      <c r="DB103" s="94">
        <v>9.1405990000000006E-2</v>
      </c>
      <c r="DC103" s="94">
        <v>5.833725E-2</v>
      </c>
      <c r="DD103" s="94">
        <v>3.2958932000000003E-2</v>
      </c>
      <c r="DE103" s="94">
        <v>1.6106637E-2</v>
      </c>
      <c r="DF103" s="94">
        <v>6.5302034000000002E-3</v>
      </c>
      <c r="DG103" s="94">
        <v>2.0078318000000001E-3</v>
      </c>
      <c r="DH103" s="94">
        <v>3.5016651999999999E-4</v>
      </c>
      <c r="DI103" s="94">
        <v>2.4221139000000001E-5</v>
      </c>
      <c r="DJ103" s="94">
        <v>3.5309592E-6</v>
      </c>
      <c r="DK103" s="94">
        <v>1.7570666000000001E-6</v>
      </c>
      <c r="DL103" s="94">
        <v>1.2725809000000001E-6</v>
      </c>
      <c r="DM103" s="94">
        <v>6.2888704999999995E-7</v>
      </c>
      <c r="DN103" s="94">
        <v>1.729459E-7</v>
      </c>
      <c r="DO103" s="94">
        <v>1.7451012999999999E-8</v>
      </c>
      <c r="DP103" s="94">
        <v>2.7800272999999999E-9</v>
      </c>
      <c r="DQ103" s="94">
        <v>1.2867365E-9</v>
      </c>
      <c r="DR103" s="94">
        <v>6.2528754000000002E-10</v>
      </c>
      <c r="DS103" s="94">
        <v>1.6983097E-10</v>
      </c>
      <c r="DT103" s="94">
        <v>5.8607899999999995E-11</v>
      </c>
      <c r="DU103" s="94">
        <v>0</v>
      </c>
      <c r="DV103" s="94">
        <v>7.5604959999999997E-11</v>
      </c>
      <c r="DW103" s="94">
        <v>1.1963341E-9</v>
      </c>
      <c r="DX103" s="94">
        <v>1.9041225E-8</v>
      </c>
      <c r="DY103" s="94">
        <v>3.0333445E-7</v>
      </c>
      <c r="DZ103" s="94">
        <v>4.8348165E-6</v>
      </c>
      <c r="EA103" s="94">
        <v>7.7007439999999993E-5</v>
      </c>
      <c r="EB103" s="94">
        <v>8.579239E-4</v>
      </c>
      <c r="EC103" s="94">
        <v>3.537859E-3</v>
      </c>
      <c r="ED103" s="94">
        <v>9.9142650000000002E-3</v>
      </c>
      <c r="EE103" s="94">
        <v>2.222884E-2</v>
      </c>
      <c r="EF103" s="94">
        <v>4.2426310000000002E-2</v>
      </c>
      <c r="EG103" s="94">
        <v>7.1089780000000005E-2</v>
      </c>
      <c r="EH103" s="94">
        <v>0.10636408999999999</v>
      </c>
      <c r="EI103" s="94">
        <v>0.14346639999999999</v>
      </c>
      <c r="EJ103" s="94">
        <v>0.17556551000000001</v>
      </c>
      <c r="EK103" s="94">
        <v>0.19600213</v>
      </c>
      <c r="EL103" s="94">
        <v>0.19982929999999999</v>
      </c>
      <c r="EM103" s="94">
        <v>0.18944048999999999</v>
      </c>
      <c r="EN103" s="94">
        <v>0.16360852000000001</v>
      </c>
      <c r="EO103" s="94">
        <v>0.12854297000000001</v>
      </c>
      <c r="EP103" s="94">
        <v>9.1406119999999993E-2</v>
      </c>
      <c r="EQ103" s="94">
        <v>5.8337435E-2</v>
      </c>
      <c r="ER103" s="94">
        <v>3.2959090000000003E-2</v>
      </c>
      <c r="ES103" s="94">
        <v>1.6106737999999999E-2</v>
      </c>
      <c r="ET103" s="94">
        <v>6.5302579999999997E-3</v>
      </c>
      <c r="EU103" s="94">
        <v>2.0078562999999998E-3</v>
      </c>
      <c r="EV103" s="94">
        <v>3.5017300000000001E-4</v>
      </c>
      <c r="EW103" s="94">
        <v>2.4221599999999999E-5</v>
      </c>
      <c r="EX103" s="94">
        <v>3.5310197E-6</v>
      </c>
      <c r="EY103" s="94">
        <v>1.757089E-6</v>
      </c>
      <c r="EZ103" s="94">
        <v>1.2725953E-6</v>
      </c>
      <c r="FA103" s="94">
        <v>6.2889270000000002E-7</v>
      </c>
      <c r="FB103" s="94">
        <v>1.7294712999999999E-7</v>
      </c>
      <c r="FC103" s="94">
        <v>1.7451080000000001E-8</v>
      </c>
      <c r="FD103" s="94">
        <v>2.7800773000000002E-9</v>
      </c>
      <c r="FE103" s="94">
        <v>1.2867751000000001E-9</v>
      </c>
      <c r="FF103" s="94">
        <v>6.2529854000000001E-10</v>
      </c>
      <c r="FG103" s="94">
        <v>1.698348E-10</v>
      </c>
      <c r="FH103" s="94">
        <v>5.8609194000000005E-11</v>
      </c>
      <c r="FI103" s="94">
        <v>0</v>
      </c>
      <c r="FJ103" s="94">
        <v>7.5604999999999994E-11</v>
      </c>
      <c r="FK103" s="94">
        <v>1.1963350000000001E-9</v>
      </c>
      <c r="FL103" s="94">
        <v>1.9041245E-8</v>
      </c>
      <c r="FM103" s="94">
        <v>3.0333489999999999E-7</v>
      </c>
      <c r="FN103" s="94">
        <v>4.8348275000000001E-6</v>
      </c>
      <c r="FO103" s="94">
        <v>7.7007689999999997E-5</v>
      </c>
      <c r="FP103" s="94">
        <v>8.5792300000000002E-4</v>
      </c>
      <c r="FQ103" s="94">
        <v>3.5378514E-3</v>
      </c>
      <c r="FR103" s="94">
        <v>9.9142329999999997E-3</v>
      </c>
      <c r="FS103" s="94">
        <v>2.2228753E-2</v>
      </c>
      <c r="FT103" s="94">
        <v>4.2426154000000001E-2</v>
      </c>
      <c r="FU103" s="94">
        <v>7.1089559999999996E-2</v>
      </c>
      <c r="FV103" s="94">
        <v>0.10636385</v>
      </c>
      <c r="FW103" s="94">
        <v>0.14346626000000001</v>
      </c>
      <c r="FX103" s="94">
        <v>0.17556558999999999</v>
      </c>
      <c r="FY103" s="94">
        <v>0.19600259</v>
      </c>
      <c r="FZ103" s="94">
        <v>0.19983000000000001</v>
      </c>
      <c r="GA103" s="94">
        <v>0.18944135000000001</v>
      </c>
      <c r="GB103" s="94">
        <v>0.16360915000000001</v>
      </c>
      <c r="GC103" s="94">
        <v>0.12854335</v>
      </c>
      <c r="GD103" s="94">
        <v>9.1406310000000005E-2</v>
      </c>
      <c r="GE103" s="94">
        <v>5.8337505999999997E-2</v>
      </c>
      <c r="GF103" s="94">
        <v>3.2959114999999997E-2</v>
      </c>
      <c r="GG103" s="94">
        <v>1.6106744999999999E-2</v>
      </c>
      <c r="GH103" s="94">
        <v>6.5302555000000002E-3</v>
      </c>
      <c r="GI103" s="94">
        <v>2.0078542E-3</v>
      </c>
      <c r="GJ103" s="94">
        <v>3.5017251999999998E-4</v>
      </c>
      <c r="GK103" s="94">
        <v>2.4221608000000001E-5</v>
      </c>
      <c r="GL103" s="94">
        <v>3.5310156E-6</v>
      </c>
      <c r="GM103" s="94">
        <v>1.7570815000000001E-6</v>
      </c>
      <c r="GN103" s="94">
        <v>1.2725859999999999E-6</v>
      </c>
      <c r="GO103" s="94">
        <v>6.2888620000000005E-7</v>
      </c>
      <c r="GP103" s="94">
        <v>1.7294615999999999E-7</v>
      </c>
      <c r="GQ103" s="94">
        <v>1.7451696999999999E-8</v>
      </c>
      <c r="GR103" s="94">
        <v>2.7800999999999999E-9</v>
      </c>
      <c r="GS103" s="94">
        <v>1.2867508E-9</v>
      </c>
      <c r="GT103" s="94">
        <v>6.2529260000000002E-10</v>
      </c>
      <c r="GU103" s="94">
        <v>1.6983201000000001E-10</v>
      </c>
      <c r="GV103" s="94">
        <v>5.8608270000000001E-11</v>
      </c>
      <c r="GW103" s="94">
        <v>0</v>
      </c>
      <c r="GX103" s="94">
        <v>7.5604340000000001E-11</v>
      </c>
      <c r="GY103" s="94">
        <v>1.1963245E-9</v>
      </c>
      <c r="GZ103" s="94">
        <v>1.9041071000000001E-8</v>
      </c>
      <c r="HA103" s="94">
        <v>3.033321E-7</v>
      </c>
      <c r="HB103" s="94">
        <v>4.8347797000000003E-6</v>
      </c>
      <c r="HC103" s="94">
        <v>7.7006879999999995E-5</v>
      </c>
      <c r="HD103" s="94">
        <v>8.5791752999999998E-4</v>
      </c>
      <c r="HE103" s="94">
        <v>3.5378349E-3</v>
      </c>
      <c r="HF103" s="94">
        <v>9.9141990000000003E-3</v>
      </c>
      <c r="HG103" s="94">
        <v>2.2228705000000001E-2</v>
      </c>
      <c r="HH103" s="94">
        <v>4.2426110000000003E-2</v>
      </c>
      <c r="HI103" s="94">
        <v>7.1089579999999999E-2</v>
      </c>
      <c r="HJ103" s="94">
        <v>0.10636389</v>
      </c>
      <c r="HK103" s="94">
        <v>0.14346628</v>
      </c>
      <c r="HL103" s="94">
        <v>0.17556562000000001</v>
      </c>
      <c r="HM103" s="94">
        <v>0.19600250999999999</v>
      </c>
      <c r="HN103" s="94">
        <v>0.19982987999999999</v>
      </c>
      <c r="HO103" s="94">
        <v>0.18944141</v>
      </c>
      <c r="HP103" s="94">
        <v>0.16360931000000001</v>
      </c>
      <c r="HQ103" s="94">
        <v>0.12854356</v>
      </c>
      <c r="HR103" s="94">
        <v>9.1406470000000004E-2</v>
      </c>
      <c r="HS103" s="94">
        <v>5.8337590000000002E-2</v>
      </c>
      <c r="HT103" s="94">
        <v>3.2959125999999998E-2</v>
      </c>
      <c r="HU103" s="94">
        <v>1.6106717E-2</v>
      </c>
      <c r="HV103" s="94">
        <v>6.5302242999999999E-3</v>
      </c>
      <c r="HW103" s="94">
        <v>2.0078367000000001E-3</v>
      </c>
      <c r="HX103" s="94">
        <v>3.501671E-4</v>
      </c>
      <c r="HY103" s="94">
        <v>2.4221202999999999E-5</v>
      </c>
      <c r="HZ103" s="94">
        <v>3.5309712999999998E-6</v>
      </c>
      <c r="IA103" s="94">
        <v>1.757074E-6</v>
      </c>
      <c r="IB103" s="94">
        <v>1.2725861000000001E-6</v>
      </c>
      <c r="IC103" s="94">
        <v>6.2888772999999999E-7</v>
      </c>
      <c r="ID103" s="94">
        <v>1.7294498E-7</v>
      </c>
      <c r="IE103" s="94">
        <v>1.7451094999999999E-8</v>
      </c>
      <c r="IF103" s="94">
        <v>2.7800435000000001E-9</v>
      </c>
      <c r="IG103" s="94">
        <v>1.2867434000000001E-9</v>
      </c>
      <c r="IH103" s="94">
        <v>6.2529119999999999E-10</v>
      </c>
      <c r="II103" s="94">
        <v>1.6983244000000001E-10</v>
      </c>
      <c r="IJ103" s="94">
        <v>5.8608215999999996E-11</v>
      </c>
      <c r="IK103" s="94">
        <v>0</v>
      </c>
      <c r="IL103" s="94">
        <v>7.5603676000000005E-11</v>
      </c>
      <c r="IM103" s="94">
        <v>1.1963136000000001E-9</v>
      </c>
      <c r="IN103" s="94">
        <v>1.9040887999999999E-8</v>
      </c>
      <c r="IO103" s="94">
        <v>3.0332902E-7</v>
      </c>
      <c r="IP103" s="94">
        <v>4.8347289999999998E-6</v>
      </c>
      <c r="IQ103" s="94">
        <v>7.7006036000000006E-5</v>
      </c>
      <c r="IR103" s="94">
        <v>8.5791359999999996E-4</v>
      </c>
      <c r="IS103" s="94">
        <v>3.5378274E-3</v>
      </c>
      <c r="IT103" s="94">
        <v>9.9141899999999998E-3</v>
      </c>
      <c r="IU103" s="94">
        <v>2.2228689999999999E-2</v>
      </c>
      <c r="IV103" s="94">
        <v>4.2426100000000001E-2</v>
      </c>
      <c r="IW103" s="94">
        <v>7.1089589999999994E-2</v>
      </c>
      <c r="IX103" s="94">
        <v>0.106364034</v>
      </c>
      <c r="IY103" s="94">
        <v>0.14346653000000001</v>
      </c>
      <c r="IZ103" s="94">
        <v>0.17556579999999999</v>
      </c>
      <c r="JA103" s="94">
        <v>0.19600247000000001</v>
      </c>
      <c r="JB103" s="94">
        <v>0.19982976999999999</v>
      </c>
      <c r="JC103" s="94">
        <v>0.18944106999999999</v>
      </c>
      <c r="JD103" s="94">
        <v>0.16360896999999999</v>
      </c>
      <c r="JE103" s="94">
        <v>0.12854323000000001</v>
      </c>
      <c r="JF103" s="94">
        <v>9.1406225999999993E-2</v>
      </c>
      <c r="JG103" s="94">
        <v>5.8337464999999998E-2</v>
      </c>
      <c r="JH103" s="94">
        <v>3.295907E-2</v>
      </c>
      <c r="JI103" s="94">
        <v>1.6106700000000002E-2</v>
      </c>
      <c r="JJ103" s="94">
        <v>6.5302182999999996E-3</v>
      </c>
      <c r="JK103" s="94">
        <v>2.0078341E-3</v>
      </c>
      <c r="JL103" s="94">
        <v>3.5016753999999998E-4</v>
      </c>
      <c r="JM103" s="94">
        <v>2.4221236999999999E-5</v>
      </c>
      <c r="JN103" s="94">
        <v>3.5309767999999999E-6</v>
      </c>
      <c r="JO103" s="94">
        <v>1.7570760000000001E-6</v>
      </c>
      <c r="JP103" s="94">
        <v>1.2725894999999999E-6</v>
      </c>
      <c r="JQ103" s="94">
        <v>6.2889325E-7</v>
      </c>
      <c r="JR103" s="94">
        <v>1.7294728E-7</v>
      </c>
      <c r="JS103" s="94">
        <v>1.7450944000000001E-8</v>
      </c>
      <c r="JT103" s="94">
        <v>2.7800412999999998E-9</v>
      </c>
      <c r="JU103" s="94">
        <v>1.2867508E-9</v>
      </c>
      <c r="JV103" s="94">
        <v>6.2529339999999997E-10</v>
      </c>
      <c r="JW103" s="94">
        <v>1.6983343E-10</v>
      </c>
      <c r="JX103" s="94">
        <v>5.8608549999999995E-11</v>
      </c>
      <c r="JY103" s="94">
        <v>0</v>
      </c>
      <c r="JZ103" s="94">
        <v>7.5603246000000002E-11</v>
      </c>
      <c r="KA103" s="94">
        <v>1.1963067E-9</v>
      </c>
      <c r="KB103" s="94">
        <v>1.9040787E-8</v>
      </c>
      <c r="KC103" s="94">
        <v>3.0332743E-7</v>
      </c>
      <c r="KD103" s="94">
        <v>4.8347030000000004E-6</v>
      </c>
      <c r="KE103" s="94">
        <v>7.7005589999999999E-5</v>
      </c>
      <c r="KF103" s="94">
        <v>8.5791260000000005E-4</v>
      </c>
      <c r="KG103" s="94">
        <v>3.5378262000000001E-3</v>
      </c>
      <c r="KH103" s="94">
        <v>9.9141860000000002E-3</v>
      </c>
      <c r="KI103" s="94">
        <v>2.2228680000000001E-2</v>
      </c>
      <c r="KJ103" s="94">
        <v>4.2426060000000002E-2</v>
      </c>
      <c r="KK103" s="94">
        <v>7.1089505999999997E-2</v>
      </c>
      <c r="KL103" s="94">
        <v>0.10636395</v>
      </c>
      <c r="KM103" s="94">
        <v>0.1434665</v>
      </c>
      <c r="KN103" s="94">
        <v>0.17556580999999999</v>
      </c>
      <c r="KO103" s="94">
        <v>0.19600254</v>
      </c>
      <c r="KP103" s="94">
        <v>0.19982981999999999</v>
      </c>
      <c r="KQ103" s="94">
        <v>0.18944113000000001</v>
      </c>
      <c r="KR103" s="94">
        <v>0.16360897999999999</v>
      </c>
      <c r="KS103" s="94">
        <v>0.12854317000000001</v>
      </c>
      <c r="KT103" s="94">
        <v>9.1406100000000004E-2</v>
      </c>
      <c r="KU103" s="94">
        <v>5.8337327000000001E-2</v>
      </c>
      <c r="KV103" s="94">
        <v>3.2958995999999997E-2</v>
      </c>
      <c r="KW103" s="94">
        <v>1.6106663E-2</v>
      </c>
      <c r="KX103" s="94">
        <v>6.5302145999999997E-3</v>
      </c>
      <c r="KY103" s="94">
        <v>2.007839E-3</v>
      </c>
      <c r="KZ103" s="94">
        <v>3.5017069999999998E-4</v>
      </c>
      <c r="LA103" s="94">
        <v>2.422148E-5</v>
      </c>
      <c r="LB103" s="94">
        <v>3.5309993000000002E-6</v>
      </c>
      <c r="LC103" s="94">
        <v>1.7570744E-6</v>
      </c>
      <c r="LD103" s="94">
        <v>1.2725851000000001E-6</v>
      </c>
      <c r="LE103" s="94">
        <v>6.2889090000000005E-7</v>
      </c>
      <c r="LF103" s="94">
        <v>1.7294796000000001E-7</v>
      </c>
      <c r="LG103" s="94">
        <v>1.7451374999999999E-8</v>
      </c>
      <c r="LH103" s="94">
        <v>2.7800744000000001E-9</v>
      </c>
      <c r="LI103" s="94">
        <v>1.2867551000000001E-9</v>
      </c>
      <c r="LJ103" s="94">
        <v>6.2529325999999996E-10</v>
      </c>
      <c r="LK103" s="94">
        <v>1.6983345000000001E-10</v>
      </c>
      <c r="LL103" s="94">
        <v>5.8608569999999994E-11</v>
      </c>
      <c r="LM103" s="94">
        <v>0</v>
      </c>
      <c r="LN103" s="94">
        <v>7.5602829999999995E-11</v>
      </c>
      <c r="LO103" s="94">
        <v>1.1963000999999999E-9</v>
      </c>
      <c r="LP103" s="94">
        <v>1.9040681999999999E-8</v>
      </c>
      <c r="LQ103" s="94">
        <v>3.0332565999999998E-7</v>
      </c>
      <c r="LR103" s="94">
        <v>4.8346746999999998E-6</v>
      </c>
      <c r="LS103" s="94">
        <v>7.7005134000000005E-5</v>
      </c>
      <c r="LT103" s="94">
        <v>8.5791165000000005E-4</v>
      </c>
      <c r="LU103" s="94">
        <v>3.5378266999999998E-3</v>
      </c>
      <c r="LV103" s="94">
        <v>9.9141980000000008E-3</v>
      </c>
      <c r="LW103" s="94">
        <v>2.2228696999999999E-2</v>
      </c>
      <c r="LX103" s="94">
        <v>4.2426079999999998E-2</v>
      </c>
      <c r="LY103" s="94">
        <v>7.1089483999999994E-2</v>
      </c>
      <c r="LZ103" s="94">
        <v>0.10636377</v>
      </c>
      <c r="MA103" s="94">
        <v>0.14346623</v>
      </c>
      <c r="MB103" s="94">
        <v>0.17556553999999999</v>
      </c>
      <c r="MC103" s="94">
        <v>0.19600233</v>
      </c>
      <c r="MD103" s="94">
        <v>0.19982965</v>
      </c>
      <c r="ME103" s="94">
        <v>0.18944106999999999</v>
      </c>
      <c r="MF103" s="94">
        <v>0.16360895</v>
      </c>
      <c r="MG103" s="94">
        <v>0.12854314</v>
      </c>
      <c r="MH103" s="94">
        <v>9.1406050000000003E-2</v>
      </c>
      <c r="MI103" s="94">
        <v>5.8337266999999998E-2</v>
      </c>
      <c r="MJ103" s="94">
        <v>3.2958950000000001E-2</v>
      </c>
      <c r="MK103" s="94">
        <v>1.6106651999999999E-2</v>
      </c>
      <c r="ML103" s="94">
        <v>6.5302067E-3</v>
      </c>
      <c r="MM103" s="94">
        <v>2.0078370000000002E-3</v>
      </c>
      <c r="MN103" s="94">
        <v>3.5017126000000002E-4</v>
      </c>
      <c r="MO103" s="94">
        <v>2.4221563000000001E-5</v>
      </c>
      <c r="MP103" s="94">
        <v>3.5310070000000001E-6</v>
      </c>
      <c r="MQ103" s="94">
        <v>1.7570747999999999E-6</v>
      </c>
      <c r="MR103" s="94">
        <v>1.2725835E-6</v>
      </c>
      <c r="MS103" s="94">
        <v>6.2888677E-7</v>
      </c>
      <c r="MT103" s="94">
        <v>1.7294657E-7</v>
      </c>
      <c r="MU103" s="94">
        <v>1.7451535E-8</v>
      </c>
      <c r="MV103" s="94">
        <v>2.7800835000000001E-9</v>
      </c>
      <c r="MW103" s="94">
        <v>1.2867570999999999E-9</v>
      </c>
      <c r="MX103" s="94">
        <v>6.2529369999999996E-10</v>
      </c>
      <c r="MY103" s="94">
        <v>1.6983358999999999E-10</v>
      </c>
      <c r="MZ103" s="94">
        <v>5.8608540000000002E-11</v>
      </c>
      <c r="NA103" s="94">
        <v>0</v>
      </c>
      <c r="NB103" s="94">
        <v>7.5602609999999997E-11</v>
      </c>
      <c r="NC103" s="94">
        <v>1.1962964E-9</v>
      </c>
      <c r="ND103" s="94">
        <v>1.9040622E-8</v>
      </c>
      <c r="NE103" s="94">
        <v>3.0332475000000002E-7</v>
      </c>
      <c r="NF103" s="94">
        <v>4.8346595999999996E-6</v>
      </c>
      <c r="NG103" s="94">
        <v>7.7004870000000003E-5</v>
      </c>
      <c r="NH103" s="94">
        <v>8.5790955999999995E-4</v>
      </c>
      <c r="NI103" s="94">
        <v>3.5378202000000002E-3</v>
      </c>
      <c r="NJ103" s="94">
        <v>9.9141839999999995E-3</v>
      </c>
      <c r="NK103" s="94">
        <v>2.2228682E-2</v>
      </c>
      <c r="NL103" s="94">
        <v>4.2426072000000002E-2</v>
      </c>
      <c r="NM103" s="94">
        <v>7.1089470000000002E-2</v>
      </c>
      <c r="NN103" s="94">
        <v>0.10636369</v>
      </c>
      <c r="NO103" s="94">
        <v>0.14346597999999999</v>
      </c>
      <c r="NP103" s="94">
        <v>0.17556522999999999</v>
      </c>
      <c r="NQ103" s="94">
        <v>0.19600207</v>
      </c>
      <c r="NR103" s="94">
        <v>0.19982938</v>
      </c>
      <c r="NS103" s="94">
        <v>0.18944085999999999</v>
      </c>
      <c r="NT103" s="94">
        <v>0.16360885999999999</v>
      </c>
      <c r="NU103" s="94">
        <v>0.12854323000000001</v>
      </c>
      <c r="NV103" s="94">
        <v>9.1406204000000005E-2</v>
      </c>
      <c r="NW103" s="94">
        <v>5.8337397999999999E-2</v>
      </c>
      <c r="NX103" s="94">
        <v>3.295903E-2</v>
      </c>
      <c r="NY103" s="94">
        <v>1.6106692999999998E-2</v>
      </c>
      <c r="NZ103" s="94">
        <v>6.5302234000000001E-3</v>
      </c>
      <c r="OA103" s="94">
        <v>2.0078393000000001E-3</v>
      </c>
      <c r="OB103" s="94">
        <v>3.5017019999999998E-4</v>
      </c>
      <c r="OC103" s="94">
        <v>2.4221450000000002E-5</v>
      </c>
      <c r="OD103" s="94">
        <v>3.5310002E-6</v>
      </c>
      <c r="OE103" s="94">
        <v>1.7570799E-6</v>
      </c>
      <c r="OF103" s="94">
        <v>1.2725886E-6</v>
      </c>
      <c r="OG103" s="94">
        <v>6.2888839999999998E-7</v>
      </c>
      <c r="OH103" s="94">
        <v>1.7294617E-7</v>
      </c>
      <c r="OI103" s="94">
        <v>1.7451435999999999E-8</v>
      </c>
      <c r="OJ103" s="94">
        <v>2.7800786000000002E-9</v>
      </c>
      <c r="OK103" s="94">
        <v>1.2867584999999999E-9</v>
      </c>
      <c r="OL103" s="94">
        <v>6.2529464999999995E-10</v>
      </c>
      <c r="OM103" s="94">
        <v>1.6983390999999999E-10</v>
      </c>
      <c r="ON103" s="94">
        <v>5.8608604E-11</v>
      </c>
      <c r="OO103" s="94">
        <v>0</v>
      </c>
      <c r="OP103" s="94">
        <v>7.5602989999999997E-11</v>
      </c>
      <c r="OQ103" s="94">
        <v>1.1963024E-9</v>
      </c>
      <c r="OR103" s="94">
        <v>1.9040722999999999E-8</v>
      </c>
      <c r="OS103" s="94">
        <v>3.0332637000000002E-7</v>
      </c>
      <c r="OT103" s="94">
        <v>4.8346873999999997E-6</v>
      </c>
      <c r="OU103" s="94">
        <v>7.7005369999999998E-5</v>
      </c>
      <c r="OV103" s="94">
        <v>8.5791070000000005E-4</v>
      </c>
      <c r="OW103" s="94">
        <v>3.5378206999999999E-3</v>
      </c>
      <c r="OX103" s="94">
        <v>9.9141779999999992E-3</v>
      </c>
      <c r="OY103" s="94">
        <v>2.2228666000000001E-2</v>
      </c>
      <c r="OZ103" s="94">
        <v>4.242605E-2</v>
      </c>
      <c r="PA103" s="94">
        <v>7.1089449999999998E-2</v>
      </c>
      <c r="PB103" s="94">
        <v>0.10636370000000001</v>
      </c>
      <c r="PC103" s="94">
        <v>0.14346602999999999</v>
      </c>
      <c r="PD103" s="94">
        <v>0.1755652</v>
      </c>
      <c r="PE103" s="94">
        <v>0.19600196</v>
      </c>
      <c r="PF103" s="94">
        <v>0.19982928</v>
      </c>
      <c r="PG103" s="94">
        <v>0.18944067000000001</v>
      </c>
      <c r="PH103" s="94">
        <v>0.16360864</v>
      </c>
      <c r="PI103" s="94">
        <v>0.12854309999999999</v>
      </c>
      <c r="PJ103" s="94">
        <v>9.1406150000000005E-2</v>
      </c>
      <c r="PK103" s="94">
        <v>5.8337409999999999E-2</v>
      </c>
      <c r="PL103" s="94">
        <v>3.2959062999999997E-2</v>
      </c>
      <c r="PM103" s="94">
        <v>1.6106721000000001E-2</v>
      </c>
      <c r="PN103" s="94">
        <v>6.5302453000000002E-3</v>
      </c>
      <c r="PO103" s="94">
        <v>2.0078467E-3</v>
      </c>
      <c r="PP103" s="94">
        <v>3.5017000000000002E-4</v>
      </c>
      <c r="PQ103" s="94">
        <v>2.4221423000000001E-5</v>
      </c>
      <c r="PR103" s="94">
        <v>3.5309972000000002E-6</v>
      </c>
      <c r="PS103" s="94">
        <v>1.7570817E-6</v>
      </c>
      <c r="PT103" s="94">
        <v>1.2725918999999999E-6</v>
      </c>
      <c r="PU103" s="94">
        <v>6.2889194000000001E-7</v>
      </c>
      <c r="PV103" s="94">
        <v>1.7294741E-7</v>
      </c>
      <c r="PW103" s="94">
        <v>1.7451479999999999E-8</v>
      </c>
      <c r="PX103" s="94">
        <v>2.7800894999999999E-9</v>
      </c>
      <c r="PY103" s="94">
        <v>1.2867626E-9</v>
      </c>
      <c r="PZ103" s="94">
        <v>6.2529653999999999E-10</v>
      </c>
      <c r="QA103" s="94">
        <v>1.6983437999999999E-10</v>
      </c>
      <c r="QB103" s="94">
        <v>5.8608779999999999E-11</v>
      </c>
      <c r="QC103" s="94">
        <v>0</v>
      </c>
      <c r="QD103" s="94">
        <v>7.5603369999999996E-11</v>
      </c>
      <c r="QE103" s="94">
        <v>1.1963082E-9</v>
      </c>
      <c r="QF103" s="94">
        <v>1.904082E-8</v>
      </c>
      <c r="QG103" s="94">
        <v>3.0332802000000002E-7</v>
      </c>
      <c r="QH103" s="94">
        <v>4.8347160000000001E-6</v>
      </c>
      <c r="QI103" s="94">
        <v>7.7005850000000004E-5</v>
      </c>
      <c r="QJ103" s="94">
        <v>8.5791334000000002E-4</v>
      </c>
      <c r="QK103" s="94">
        <v>3.5378248E-3</v>
      </c>
      <c r="QL103" s="94">
        <v>9.9141820000000005E-3</v>
      </c>
      <c r="QM103" s="94">
        <v>2.2228657999999998E-2</v>
      </c>
      <c r="QN103" s="94">
        <v>4.242601E-2</v>
      </c>
      <c r="QO103" s="94">
        <v>7.1089379999999994E-2</v>
      </c>
      <c r="QP103" s="94">
        <v>0.10636364</v>
      </c>
      <c r="QQ103" s="94">
        <v>0.14346603999999999</v>
      </c>
      <c r="QR103" s="94">
        <v>0.17556529000000001</v>
      </c>
      <c r="QS103" s="94">
        <v>0.19600213</v>
      </c>
      <c r="QT103" s="94">
        <v>0.19982947000000001</v>
      </c>
      <c r="QU103" s="94">
        <v>0.18944089</v>
      </c>
      <c r="QV103" s="94">
        <v>0.16360885</v>
      </c>
      <c r="QW103" s="94">
        <v>0.12854320999999999</v>
      </c>
      <c r="QX103" s="94">
        <v>9.1406219999999996E-2</v>
      </c>
      <c r="QY103" s="94">
        <v>5.8337457000000002E-2</v>
      </c>
      <c r="QZ103" s="94">
        <v>3.2959084999999999E-2</v>
      </c>
      <c r="RA103" s="94">
        <v>1.6106728000000001E-2</v>
      </c>
      <c r="RB103" s="94">
        <v>6.5302444000000003E-3</v>
      </c>
      <c r="RC103" s="94">
        <v>2.0078486000000002E-3</v>
      </c>
      <c r="RD103" s="94">
        <v>3.5017086E-4</v>
      </c>
      <c r="RE103" s="94">
        <v>2.4221486E-5</v>
      </c>
      <c r="RF103" s="94">
        <v>3.5310038E-6</v>
      </c>
      <c r="RG103" s="94">
        <v>1.7570815000000001E-6</v>
      </c>
      <c r="RH103" s="94">
        <v>1.2725908999999999E-6</v>
      </c>
      <c r="RI103" s="94">
        <v>6.2889320000000003E-7</v>
      </c>
      <c r="RJ103" s="94">
        <v>1.7294850000000001E-7</v>
      </c>
      <c r="RK103" s="94">
        <v>1.7451587E-8</v>
      </c>
      <c r="RL103" s="94">
        <v>2.7800972999999999E-9</v>
      </c>
      <c r="RM103" s="94">
        <v>1.2867623999999999E-9</v>
      </c>
      <c r="RN103" s="94">
        <v>6.2529620000000003E-10</v>
      </c>
      <c r="RO103" s="94">
        <v>1.6983412999999999E-10</v>
      </c>
      <c r="RP103" s="94">
        <v>5.8608689999999998E-11</v>
      </c>
      <c r="RQ103" s="94">
        <v>0</v>
      </c>
      <c r="RR103" s="94">
        <v>7.5603419999999999E-11</v>
      </c>
      <c r="RS103" s="94">
        <v>1.1963083000000001E-9</v>
      </c>
      <c r="RT103" s="94">
        <v>1.9040822000000001E-8</v>
      </c>
      <c r="RU103" s="94">
        <v>3.0332809999999999E-7</v>
      </c>
      <c r="RV103" s="94">
        <v>4.8347164999999998E-6</v>
      </c>
      <c r="RW103" s="94">
        <v>7.7005840000000003E-5</v>
      </c>
      <c r="RX103" s="94">
        <v>8.579131E-4</v>
      </c>
      <c r="RY103" s="94">
        <v>3.5378262000000001E-3</v>
      </c>
      <c r="RZ103" s="94">
        <v>9.9141850000000007E-3</v>
      </c>
      <c r="SA103" s="94">
        <v>2.2228663999999999E-2</v>
      </c>
      <c r="SB103" s="94">
        <v>4.2425999999999998E-2</v>
      </c>
      <c r="SC103" s="94">
        <v>7.1089330000000006E-2</v>
      </c>
      <c r="SD103" s="94">
        <v>0.106363535</v>
      </c>
      <c r="SE103" s="94">
        <v>0.14346587999999999</v>
      </c>
      <c r="SF103" s="94">
        <v>0.17556517999999999</v>
      </c>
      <c r="SG103" s="94">
        <v>0.19600213</v>
      </c>
      <c r="SH103" s="94">
        <v>0.19982958000000001</v>
      </c>
      <c r="SI103" s="94">
        <v>0.18944113000000001</v>
      </c>
      <c r="SJ103" s="94">
        <v>0.16360907</v>
      </c>
      <c r="SK103" s="94">
        <v>0.12854338000000001</v>
      </c>
      <c r="SL103" s="94">
        <v>9.1406360000000006E-2</v>
      </c>
      <c r="SM103" s="94">
        <v>5.8337546999999997E-2</v>
      </c>
      <c r="SN103" s="94">
        <v>3.2959114999999997E-2</v>
      </c>
      <c r="SO103" s="94">
        <v>1.6106727000000001E-2</v>
      </c>
      <c r="SP103" s="94">
        <v>6.5302399999999997E-3</v>
      </c>
      <c r="SQ103" s="94">
        <v>2.0078473999999998E-3</v>
      </c>
      <c r="SR103" s="94">
        <v>3.5017157999999999E-4</v>
      </c>
      <c r="SS103" s="94">
        <v>2.4221540000000001E-5</v>
      </c>
      <c r="ST103" s="94">
        <v>3.5310080999999999E-6</v>
      </c>
      <c r="SU103" s="94">
        <v>1.7570779999999999E-6</v>
      </c>
      <c r="SV103" s="94">
        <v>1.2725866999999999E-6</v>
      </c>
      <c r="SW103" s="94">
        <v>6.2889086000000001E-7</v>
      </c>
      <c r="SX103" s="94">
        <v>1.7294825E-7</v>
      </c>
      <c r="SY103" s="94">
        <v>1.7451632999999999E-8</v>
      </c>
      <c r="SZ103" s="94">
        <v>2.7800926000000001E-9</v>
      </c>
      <c r="TA103" s="94">
        <v>1.2867568E-9</v>
      </c>
      <c r="TB103" s="94">
        <v>6.2529404000000003E-10</v>
      </c>
      <c r="TC103" s="94">
        <v>1.6983367000000001E-10</v>
      </c>
      <c r="TD103" s="94">
        <v>5.8608450000000002E-11</v>
      </c>
      <c r="TE103" s="94">
        <v>0</v>
      </c>
      <c r="TF103" s="94">
        <v>7.5602989999999997E-11</v>
      </c>
      <c r="TG103" s="94">
        <v>1.196301E-9</v>
      </c>
      <c r="TH103" s="94">
        <v>1.9040703E-8</v>
      </c>
      <c r="TI103" s="94">
        <v>3.0332629999999998E-7</v>
      </c>
      <c r="TJ103" s="94">
        <v>4.834684E-6</v>
      </c>
      <c r="TK103" s="94">
        <v>7.7005309999999993E-5</v>
      </c>
      <c r="TL103" s="94">
        <v>8.5791095999999999E-4</v>
      </c>
      <c r="TM103" s="94">
        <v>3.5378217999999999E-3</v>
      </c>
      <c r="TN103" s="94">
        <v>9.9141799999999999E-3</v>
      </c>
      <c r="TO103" s="94">
        <v>2.2228666000000001E-2</v>
      </c>
      <c r="TP103" s="94">
        <v>4.2426015999999997E-2</v>
      </c>
      <c r="TQ103" s="94">
        <v>7.1089360000000004E-2</v>
      </c>
      <c r="TR103" s="94">
        <v>0.10636355</v>
      </c>
      <c r="TS103" s="94">
        <v>0.14346587999999999</v>
      </c>
      <c r="TT103" s="94">
        <v>0.17556517999999999</v>
      </c>
      <c r="TU103" s="94">
        <v>0.19600223</v>
      </c>
      <c r="TV103" s="94">
        <v>0.19982970999999999</v>
      </c>
      <c r="TW103" s="94">
        <v>0.18944143999999999</v>
      </c>
      <c r="TX103" s="94">
        <v>0.16360937</v>
      </c>
      <c r="TY103" s="94">
        <v>0.12854365000000001</v>
      </c>
      <c r="TZ103" s="94">
        <v>9.1406539999999994E-2</v>
      </c>
      <c r="UA103" s="94">
        <v>5.8337655000000002E-2</v>
      </c>
      <c r="UB103" s="94">
        <v>3.2959179999999998E-2</v>
      </c>
      <c r="UC103" s="94">
        <v>1.6106753000000001E-2</v>
      </c>
      <c r="UD103" s="94">
        <v>6.5302405999999999E-3</v>
      </c>
      <c r="UE103" s="94">
        <v>2.0078448999999998E-3</v>
      </c>
      <c r="UF103" s="94">
        <v>3.5017114999999998E-4</v>
      </c>
      <c r="UG103" s="94">
        <v>2.4221526E-5</v>
      </c>
      <c r="UH103" s="94">
        <v>3.531001E-6</v>
      </c>
      <c r="UI103" s="94">
        <v>1.757073E-6</v>
      </c>
      <c r="UJ103" s="94">
        <v>1.2725835999999999E-6</v>
      </c>
      <c r="UK103" s="94">
        <v>6.2888886999999999E-7</v>
      </c>
      <c r="UL103" s="94">
        <v>1.7294753999999999E-7</v>
      </c>
      <c r="UM103" s="94">
        <v>1.7451606E-8</v>
      </c>
      <c r="UN103" s="94">
        <v>2.7800770000000001E-9</v>
      </c>
      <c r="UO103" s="94">
        <v>1.2867479000000001E-9</v>
      </c>
      <c r="UP103" s="94">
        <v>6.2529104E-10</v>
      </c>
      <c r="UQ103" s="94">
        <v>1.6983295000000001E-10</v>
      </c>
      <c r="UR103" s="94">
        <v>5.8608145999999994E-11</v>
      </c>
      <c r="US103" s="94">
        <v>0</v>
      </c>
      <c r="UT103" s="94">
        <v>7.5602690000000004E-11</v>
      </c>
      <c r="UU103" s="94">
        <v>1.1962954999999999E-9</v>
      </c>
      <c r="UV103" s="94">
        <v>1.9040604000000001E-8</v>
      </c>
      <c r="UW103" s="94">
        <v>3.033246E-7</v>
      </c>
      <c r="UX103" s="94">
        <v>4.8346533000000001E-6</v>
      </c>
      <c r="UY103" s="94">
        <v>7.7004749999999995E-5</v>
      </c>
      <c r="UZ103" s="94">
        <v>8.5790910000000005E-4</v>
      </c>
      <c r="VA103" s="94">
        <v>3.5378176000000002E-3</v>
      </c>
      <c r="VB103" s="94">
        <v>9.9141699999999999E-3</v>
      </c>
      <c r="VC103" s="94">
        <v>2.2228649999999999E-2</v>
      </c>
      <c r="VD103" s="94">
        <v>4.2426024E-2</v>
      </c>
      <c r="VE103" s="94">
        <v>7.1089390000000002E-2</v>
      </c>
      <c r="VF103" s="94">
        <v>0.10636356</v>
      </c>
      <c r="VG103" s="94">
        <v>0.14346576999999999</v>
      </c>
      <c r="VH103" s="94">
        <v>0.17556495999999999</v>
      </c>
      <c r="VI103" s="94">
        <v>0.19600195000000001</v>
      </c>
      <c r="VJ103" s="94">
        <v>0.19982939999999999</v>
      </c>
      <c r="VK103" s="94">
        <v>0.18944125000000001</v>
      </c>
      <c r="VL103" s="94">
        <v>0.16360925000000001</v>
      </c>
      <c r="VM103" s="94">
        <v>0.12854359000000001</v>
      </c>
      <c r="VN103" s="94">
        <v>9.1406520000000005E-2</v>
      </c>
      <c r="VO103" s="94">
        <v>5.8337661999999998E-2</v>
      </c>
      <c r="VP103" s="94">
        <v>3.2959203999999999E-2</v>
      </c>
      <c r="VQ103" s="94">
        <v>1.6106766000000002E-2</v>
      </c>
      <c r="VR103" s="94">
        <v>6.5302399999999997E-3</v>
      </c>
      <c r="VS103" s="94">
        <v>2.0078416E-3</v>
      </c>
      <c r="VT103" s="94">
        <v>3.5016974999999999E-4</v>
      </c>
      <c r="VU103" s="94">
        <v>2.4221428000000001E-5</v>
      </c>
      <c r="VV103" s="94">
        <v>3.530987E-6</v>
      </c>
      <c r="VW103" s="94">
        <v>1.7570673E-6</v>
      </c>
      <c r="VX103" s="94">
        <v>1.2725817E-6</v>
      </c>
      <c r="VY103" s="94">
        <v>6.2888864000000001E-7</v>
      </c>
      <c r="VZ103" s="94">
        <v>1.729473E-7</v>
      </c>
      <c r="WA103" s="94">
        <v>1.7451505000000001E-8</v>
      </c>
      <c r="WB103" s="94">
        <v>2.7800580000000002E-9</v>
      </c>
      <c r="WC103" s="94">
        <v>1.286738E-9</v>
      </c>
      <c r="WD103" s="94">
        <v>6.2528764999999999E-10</v>
      </c>
      <c r="WE103" s="94">
        <v>1.6983216E-10</v>
      </c>
      <c r="WF103" s="94">
        <v>5.8607789999999996E-11</v>
      </c>
      <c r="WG103" s="94">
        <v>0</v>
      </c>
      <c r="WH103" s="94">
        <v>7.5602899999999996E-11</v>
      </c>
      <c r="WI103" s="94">
        <v>1.1962991E-9</v>
      </c>
      <c r="WJ103" s="94">
        <v>1.9040647999999999E-8</v>
      </c>
      <c r="WK103" s="94">
        <v>3.0332527E-7</v>
      </c>
      <c r="WL103" s="94">
        <v>4.8346687E-6</v>
      </c>
      <c r="WM103" s="94">
        <v>7.7004989999999998E-5</v>
      </c>
      <c r="WN103" s="94">
        <v>8.5790845000000004E-4</v>
      </c>
      <c r="WO103" s="94">
        <v>3.5378132E-3</v>
      </c>
      <c r="WP103" s="94">
        <v>9.9141620000000007E-3</v>
      </c>
      <c r="WQ103" s="94">
        <v>2.2228641E-2</v>
      </c>
      <c r="WR103" s="94">
        <v>4.2426026999999998E-2</v>
      </c>
      <c r="WS103" s="94">
        <v>7.1089449999999998E-2</v>
      </c>
      <c r="WT103" s="94">
        <v>0.10636375000000001</v>
      </c>
      <c r="WU103" s="94">
        <v>0.14346603999999999</v>
      </c>
      <c r="WV103" s="94">
        <v>0.17556529000000001</v>
      </c>
      <c r="WW103" s="94">
        <v>0.19600218999999999</v>
      </c>
      <c r="WX103" s="94">
        <v>0.19982949999999999</v>
      </c>
      <c r="WY103" s="94">
        <v>0.18944122999999999</v>
      </c>
      <c r="WZ103" s="94">
        <v>0.16360931000000001</v>
      </c>
      <c r="XA103" s="94">
        <v>0.12854357</v>
      </c>
      <c r="XB103" s="94">
        <v>9.1406440000000005E-2</v>
      </c>
      <c r="XC103" s="94">
        <v>5.8337590000000002E-2</v>
      </c>
      <c r="XD103" s="94">
        <v>3.2959170000000003E-2</v>
      </c>
      <c r="XE103" s="94">
        <v>1.6106760000000001E-2</v>
      </c>
      <c r="XF103" s="94">
        <v>6.530246E-3</v>
      </c>
      <c r="XG103" s="94">
        <v>2.0078435000000002E-3</v>
      </c>
      <c r="XH103" s="94">
        <v>3.5016943000000002E-4</v>
      </c>
      <c r="XI103" s="94">
        <v>2.4221406000000001E-5</v>
      </c>
      <c r="XJ103" s="94">
        <v>3.5309763000000002E-6</v>
      </c>
      <c r="XK103" s="94">
        <v>1.7570603000000001E-6</v>
      </c>
      <c r="XL103" s="94">
        <v>1.2725786E-6</v>
      </c>
      <c r="XM103" s="94">
        <v>6.2888809999999995E-7</v>
      </c>
      <c r="XN103" s="94">
        <v>1.729472E-7</v>
      </c>
      <c r="XO103" s="94">
        <v>1.7451422000000001E-8</v>
      </c>
      <c r="XP103" s="94">
        <v>2.7800446000000001E-9</v>
      </c>
      <c r="XQ103" s="94">
        <v>1.2867308E-9</v>
      </c>
      <c r="XR103" s="94">
        <v>6.2528439999999999E-10</v>
      </c>
      <c r="XS103" s="94">
        <v>1.6983119999999999E-10</v>
      </c>
      <c r="XT103" s="94">
        <v>5.8607450000000006E-11</v>
      </c>
      <c r="XU103" s="94">
        <v>0</v>
      </c>
      <c r="XV103" s="94">
        <v>7.5603454000000006E-11</v>
      </c>
      <c r="XW103" s="94">
        <v>1.1963087E-9</v>
      </c>
      <c r="XX103" s="94">
        <v>1.9040803999999999E-8</v>
      </c>
      <c r="XY103" s="94">
        <v>3.0332777000000001E-7</v>
      </c>
      <c r="XZ103" s="94">
        <v>4.8347074000000002E-6</v>
      </c>
      <c r="YA103" s="94">
        <v>7.7005690000000006E-5</v>
      </c>
      <c r="YB103" s="94">
        <v>8.5791095999999999E-4</v>
      </c>
      <c r="YC103" s="94">
        <v>3.5378192999999999E-3</v>
      </c>
      <c r="YD103" s="94">
        <v>9.9141760000000002E-3</v>
      </c>
      <c r="YE103" s="94">
        <v>2.2228673000000001E-2</v>
      </c>
      <c r="YF103" s="94">
        <v>4.2426064999999999E-2</v>
      </c>
      <c r="YG103" s="94">
        <v>7.1089535999999995E-2</v>
      </c>
      <c r="YH103" s="94">
        <v>0.106363945</v>
      </c>
      <c r="YI103" s="94">
        <v>0.14346644</v>
      </c>
      <c r="YJ103" s="94">
        <v>0.17556578</v>
      </c>
      <c r="YK103" s="94">
        <v>0.1960026</v>
      </c>
      <c r="YL103" s="94">
        <v>0.19982987999999999</v>
      </c>
      <c r="YM103" s="94">
        <v>0.18944150000000001</v>
      </c>
      <c r="YN103" s="94">
        <v>0.16360949999999999</v>
      </c>
      <c r="YO103" s="94">
        <v>0.12854376000000001</v>
      </c>
      <c r="YP103" s="94">
        <v>9.1406589999999996E-2</v>
      </c>
      <c r="YQ103" s="94">
        <v>5.8337661999999998E-2</v>
      </c>
      <c r="YR103" s="94">
        <v>3.2959179999999998E-2</v>
      </c>
      <c r="YS103" s="94">
        <v>1.6106775E-2</v>
      </c>
      <c r="YT103" s="94">
        <v>6.5302650000000004E-3</v>
      </c>
      <c r="YU103" s="94">
        <v>2.0078539999999999E-3</v>
      </c>
      <c r="YV103" s="94">
        <v>3.5017179999999998E-4</v>
      </c>
      <c r="YW103" s="94">
        <v>2.4221537E-5</v>
      </c>
      <c r="YX103" s="94">
        <v>3.5309780999999999E-6</v>
      </c>
      <c r="YY103" s="94">
        <v>1.7570516000000001E-6</v>
      </c>
      <c r="YZ103" s="94">
        <v>1.2725727E-6</v>
      </c>
      <c r="ZA103" s="94">
        <v>6.2888596999999995E-7</v>
      </c>
      <c r="ZB103" s="94">
        <v>1.7294669999999999E-7</v>
      </c>
      <c r="ZC103" s="94">
        <v>1.7451319000000001E-8</v>
      </c>
      <c r="ZD103" s="94">
        <v>2.7800259999999999E-9</v>
      </c>
      <c r="ZE103" s="94">
        <v>1.2867203E-9</v>
      </c>
      <c r="ZF103" s="94">
        <v>6.2527870000000004E-10</v>
      </c>
      <c r="ZG103" s="94">
        <v>1.6982955000000001E-10</v>
      </c>
      <c r="ZH103" s="94">
        <v>5.8606800000000006E-11</v>
      </c>
      <c r="ZI103" s="94">
        <v>0</v>
      </c>
      <c r="ZJ103" s="94">
        <v>7.5603709999999999E-11</v>
      </c>
      <c r="ZK103" s="94">
        <v>1.1963129999999999E-9</v>
      </c>
      <c r="ZL103" s="94">
        <v>1.9040876999999999E-8</v>
      </c>
      <c r="ZM103" s="94">
        <v>3.0332892999999999E-7</v>
      </c>
      <c r="ZN103" s="94">
        <v>4.8347287999999999E-6</v>
      </c>
      <c r="ZO103" s="94">
        <v>7.7006000000000001E-5</v>
      </c>
      <c r="ZP103" s="94">
        <v>8.5791290000000004E-4</v>
      </c>
      <c r="ZQ103" s="94">
        <v>3.5378248E-3</v>
      </c>
      <c r="ZR103" s="94">
        <v>9.9141909999999993E-3</v>
      </c>
      <c r="ZS103" s="94">
        <v>2.2228692000000001E-2</v>
      </c>
      <c r="ZT103" s="94">
        <v>4.2426110000000003E-2</v>
      </c>
      <c r="ZU103" s="94">
        <v>7.1089596000000005E-2</v>
      </c>
      <c r="ZV103" s="94">
        <v>0.10636406399999999</v>
      </c>
      <c r="ZW103" s="94">
        <v>0.14346665</v>
      </c>
      <c r="ZX103" s="94">
        <v>0.1755661</v>
      </c>
      <c r="ZY103" s="94">
        <v>0.19600310000000001</v>
      </c>
      <c r="ZZ103" s="94">
        <v>0.19983037000000001</v>
      </c>
      <c r="AAA103" s="94">
        <v>0.18944192000000001</v>
      </c>
      <c r="AAB103" s="94">
        <v>0.16360988000000001</v>
      </c>
      <c r="AAC103" s="94">
        <v>0.12854408000000001</v>
      </c>
      <c r="AAD103" s="94">
        <v>9.1406810000000005E-2</v>
      </c>
      <c r="AAE103" s="94">
        <v>5.8337804E-2</v>
      </c>
      <c r="AAF103" s="94">
        <v>3.2959264000000002E-2</v>
      </c>
      <c r="AAG103" s="94">
        <v>1.6106809999999999E-2</v>
      </c>
      <c r="AAH103" s="94">
        <v>6.5302820000000001E-3</v>
      </c>
      <c r="AAI103" s="94">
        <v>2.0078633E-3</v>
      </c>
      <c r="AAJ103" s="94">
        <v>3.5017533999999998E-4</v>
      </c>
      <c r="AAK103" s="94">
        <v>2.4221787E-5</v>
      </c>
      <c r="AAL103" s="94">
        <v>3.5309972000000002E-6</v>
      </c>
      <c r="AAM103" s="94">
        <v>1.7570521E-6</v>
      </c>
      <c r="AAN103" s="94">
        <v>1.2725734E-6</v>
      </c>
      <c r="AAO103" s="94">
        <v>6.2888716000000004E-7</v>
      </c>
      <c r="AAP103" s="94">
        <v>1.7294731999999999E-7</v>
      </c>
      <c r="AAQ103" s="94">
        <v>1.7451417999999999E-8</v>
      </c>
      <c r="AAR103" s="94">
        <v>2.7800206999999999E-9</v>
      </c>
      <c r="AAS103" s="94">
        <v>1.2867123999999999E-9</v>
      </c>
      <c r="AAT103" s="94">
        <v>6.2527559999999998E-10</v>
      </c>
      <c r="AAU103" s="94">
        <v>1.6982839000000001E-10</v>
      </c>
      <c r="AAV103" s="94">
        <v>5.8606300000000002E-11</v>
      </c>
      <c r="AAW103" s="94">
        <v>0</v>
      </c>
      <c r="AAX103" s="94">
        <v>7.5602989999999997E-11</v>
      </c>
      <c r="AAY103" s="94">
        <v>1.1963002E-9</v>
      </c>
      <c r="AAZ103" s="94">
        <v>1.9040657000000001E-8</v>
      </c>
      <c r="ABA103" s="94">
        <v>3.0332520000000001E-7</v>
      </c>
      <c r="ABB103" s="94">
        <v>4.8346670000000002E-6</v>
      </c>
      <c r="ABC103" s="94">
        <v>7.7004996000000001E-5</v>
      </c>
      <c r="ABD103" s="94">
        <v>8.5790930000000001E-4</v>
      </c>
      <c r="ABE103" s="94">
        <v>3.537817E-3</v>
      </c>
      <c r="ABF103" s="94">
        <v>9.9141730000000001E-3</v>
      </c>
      <c r="ABG103" s="94">
        <v>2.2228676999999999E-2</v>
      </c>
      <c r="ABH103" s="94">
        <v>4.2426087000000001E-2</v>
      </c>
      <c r="ABI103" s="94">
        <v>7.1089566000000007E-2</v>
      </c>
      <c r="ABJ103" s="94">
        <v>0.106364004</v>
      </c>
      <c r="ABK103" s="94">
        <v>0.14346659</v>
      </c>
      <c r="ABL103" s="94">
        <v>0.17556601999999999</v>
      </c>
      <c r="ABM103" s="94">
        <v>0.19600302999999999</v>
      </c>
      <c r="ABN103" s="94">
        <v>0.19983032000000001</v>
      </c>
      <c r="ABO103" s="94">
        <v>0.18944171000000001</v>
      </c>
      <c r="ABP103" s="94">
        <v>0.16360954999999999</v>
      </c>
      <c r="ABQ103" s="94">
        <v>0.12854372</v>
      </c>
      <c r="ABR103" s="94">
        <v>9.1406570000000006E-2</v>
      </c>
      <c r="ABS103" s="94">
        <v>5.8337655000000002E-2</v>
      </c>
      <c r="ABT103" s="94">
        <v>3.2959177999999999E-2</v>
      </c>
      <c r="ABU103" s="94">
        <v>1.6106776999999999E-2</v>
      </c>
      <c r="ABV103" s="94">
        <v>6.5302800000000003E-3</v>
      </c>
      <c r="ABW103" s="94">
        <v>2.0078714000000002E-3</v>
      </c>
      <c r="ABX103" s="94">
        <v>3.5018107000000002E-4</v>
      </c>
      <c r="ABY103" s="94">
        <v>2.4222203000000002E-5</v>
      </c>
      <c r="ABZ103" s="94">
        <v>3.5310552000000001E-6</v>
      </c>
      <c r="ACA103" s="94">
        <v>1.7570775E-6</v>
      </c>
      <c r="ACB103" s="94">
        <v>1.2725936999999999E-6</v>
      </c>
      <c r="ACC103" s="94">
        <v>6.2889869999999997E-7</v>
      </c>
      <c r="ACD103" s="94">
        <v>1.7295157E-7</v>
      </c>
      <c r="ACE103" s="94">
        <v>1.7452095E-8</v>
      </c>
      <c r="ACF103" s="94">
        <v>2.7800972999999999E-9</v>
      </c>
      <c r="ACG103" s="94">
        <v>1.2867401999999999E-9</v>
      </c>
      <c r="ACH103" s="94">
        <v>6.2528877000000002E-10</v>
      </c>
      <c r="ACI103" s="94">
        <v>1.698317E-10</v>
      </c>
      <c r="ACJ103" s="94">
        <v>5.8607369999999999E-11</v>
      </c>
      <c r="ACK103" s="94">
        <v>0</v>
      </c>
      <c r="ACL103" s="94">
        <v>7.5601933999999995E-11</v>
      </c>
      <c r="ACM103" s="94">
        <v>1.1962843000000001E-9</v>
      </c>
      <c r="ACN103" s="94">
        <v>1.9040428000000001E-8</v>
      </c>
      <c r="ACO103" s="94">
        <v>3.0332170000000002E-7</v>
      </c>
      <c r="ACP103" s="94">
        <v>4.8346104999999998E-6</v>
      </c>
      <c r="ACQ103" s="94">
        <v>7.7004063999999998E-5</v>
      </c>
      <c r="ACR103" s="94">
        <v>8.5790599999999997E-4</v>
      </c>
      <c r="ACS103" s="94">
        <v>3.5378113000000002E-3</v>
      </c>
      <c r="ACT103" s="94">
        <v>9.9141739999999996E-3</v>
      </c>
      <c r="ACU103" s="94">
        <v>2.2228692000000001E-2</v>
      </c>
      <c r="ACV103" s="94">
        <v>4.2426116999999999E-2</v>
      </c>
      <c r="ACW103" s="94">
        <v>7.1089600000000003E-2</v>
      </c>
      <c r="ACX103" s="94">
        <v>0.106363975</v>
      </c>
      <c r="ACY103" s="94">
        <v>0.14346639999999999</v>
      </c>
      <c r="ACZ103" s="94">
        <v>0.17556553999999999</v>
      </c>
      <c r="ADA103" s="94">
        <v>0.19600227000000001</v>
      </c>
      <c r="ADB103" s="94">
        <v>0.19982952000000001</v>
      </c>
      <c r="ADC103" s="94">
        <v>0.18944074</v>
      </c>
      <c r="ADD103" s="94">
        <v>0.16360860999999999</v>
      </c>
      <c r="ADE103" s="94">
        <v>0.12854293</v>
      </c>
      <c r="ADF103" s="94">
        <v>9.1406009999999996E-2</v>
      </c>
      <c r="ADG103" s="94">
        <v>5.8337334999999997E-2</v>
      </c>
      <c r="ADH103" s="94">
        <v>3.2959044E-2</v>
      </c>
      <c r="ADI103" s="94">
        <v>1.6106721000000001E-2</v>
      </c>
      <c r="ADJ103" s="94">
        <v>6.5302574000000004E-3</v>
      </c>
      <c r="ADK103" s="94">
        <v>2.0078601999999998E-3</v>
      </c>
      <c r="ADL103" s="94">
        <v>3.5017670000000002E-4</v>
      </c>
      <c r="ADM103" s="94">
        <v>2.4221954E-5</v>
      </c>
      <c r="ADN103" s="94">
        <v>3.5310853999999999E-6</v>
      </c>
      <c r="ADO103" s="94">
        <v>1.7571251000000001E-6</v>
      </c>
      <c r="ADP103" s="94">
        <v>1.2726194E-6</v>
      </c>
      <c r="ADQ103" s="94">
        <v>6.2890085999999997E-7</v>
      </c>
      <c r="ADR103" s="94">
        <v>1.7294666999999999E-7</v>
      </c>
      <c r="ADS103" s="94">
        <v>1.7450501000000002E-8</v>
      </c>
      <c r="ADT103" s="94">
        <v>2.7801200000000001E-9</v>
      </c>
      <c r="ADU103" s="94">
        <v>1.2868203E-9</v>
      </c>
      <c r="ADV103" s="94">
        <v>6.2531029999999998E-10</v>
      </c>
      <c r="ADW103" s="94">
        <v>1.698352E-10</v>
      </c>
      <c r="ADX103" s="94">
        <v>5.8610879999999996E-11</v>
      </c>
      <c r="ADY103" s="100"/>
      <c r="ADZ103" s="101"/>
      <c r="AEA103" s="101"/>
      <c r="AEB103" s="101"/>
      <c r="AEC103" s="101"/>
      <c r="AED103" s="144">
        <f t="shared" si="51"/>
        <v>98</v>
      </c>
      <c r="AEE103" s="142"/>
      <c r="AEF103" s="158">
        <f t="shared" si="63"/>
        <v>98</v>
      </c>
      <c r="AEG103" s="138">
        <f t="shared" si="64"/>
        <v>5.8607240000000001E-11</v>
      </c>
      <c r="AEH103" s="138">
        <f t="shared" si="64"/>
        <v>5.8607710000000001E-11</v>
      </c>
      <c r="AEI103" s="138">
        <f t="shared" si="64"/>
        <v>5.8607899999999995E-11</v>
      </c>
      <c r="AEJ103" s="138">
        <f t="shared" si="64"/>
        <v>5.8609194000000005E-11</v>
      </c>
      <c r="AEK103" s="138">
        <f t="shared" si="64"/>
        <v>5.8608270000000001E-11</v>
      </c>
      <c r="AEL103" s="138">
        <f t="shared" si="64"/>
        <v>5.8608215999999996E-11</v>
      </c>
      <c r="AEM103" s="138">
        <f t="shared" si="64"/>
        <v>5.8608549999999995E-11</v>
      </c>
      <c r="AEN103" s="138">
        <f t="shared" si="64"/>
        <v>5.8608569999999994E-11</v>
      </c>
      <c r="AEO103" s="138">
        <f t="shared" si="64"/>
        <v>5.8608540000000002E-11</v>
      </c>
      <c r="AEP103" s="138">
        <f t="shared" si="64"/>
        <v>5.8608604E-11</v>
      </c>
      <c r="AEQ103" s="138">
        <f t="shared" si="65"/>
        <v>5.8608779999999999E-11</v>
      </c>
      <c r="AER103" s="138">
        <f t="shared" si="65"/>
        <v>5.8608689999999998E-11</v>
      </c>
      <c r="AES103" s="138">
        <f t="shared" si="65"/>
        <v>5.8608450000000002E-11</v>
      </c>
      <c r="AET103" s="138">
        <f t="shared" si="65"/>
        <v>5.8608145999999994E-11</v>
      </c>
      <c r="AEU103" s="138">
        <f t="shared" si="65"/>
        <v>5.8607789999999996E-11</v>
      </c>
      <c r="AEV103" s="138">
        <f t="shared" si="65"/>
        <v>5.8607450000000006E-11</v>
      </c>
      <c r="AEW103" s="138">
        <f t="shared" si="65"/>
        <v>5.8606800000000006E-11</v>
      </c>
      <c r="AEX103" s="138">
        <f t="shared" si="65"/>
        <v>5.8606300000000002E-11</v>
      </c>
      <c r="AEY103" s="138">
        <f t="shared" si="65"/>
        <v>5.8607369999999999E-11</v>
      </c>
      <c r="AEZ103" s="130">
        <f t="shared" si="66"/>
        <v>27.84</v>
      </c>
      <c r="AFA103" s="91"/>
      <c r="AFB103" s="94">
        <v>5.8608173999999998E-11</v>
      </c>
      <c r="AFC103" s="139">
        <f t="shared" si="67"/>
        <v>5.8608030000000005E-11</v>
      </c>
      <c r="AFD103" s="91"/>
      <c r="AFE103" s="142"/>
      <c r="AFF103" s="142"/>
      <c r="AFG103" s="138">
        <f t="shared" ref="AFG103:AFU107" si="70">INDEX($E$6:$ACK$107,$D103,AFG$4)</f>
        <v>0.16360896999999999</v>
      </c>
      <c r="AFH103" s="138">
        <f t="shared" si="70"/>
        <v>0.16360994000000001</v>
      </c>
      <c r="AFI103" s="138">
        <f t="shared" si="70"/>
        <v>0.16360879</v>
      </c>
      <c r="AFJ103" s="138">
        <f t="shared" si="70"/>
        <v>0.16360852000000001</v>
      </c>
      <c r="AFK103" s="138">
        <f t="shared" si="70"/>
        <v>0.16360915000000001</v>
      </c>
      <c r="AFL103" s="138">
        <f t="shared" si="70"/>
        <v>0.16360931000000001</v>
      </c>
      <c r="AFM103" s="138">
        <f t="shared" si="70"/>
        <v>0.16360896999999999</v>
      </c>
      <c r="AFN103" s="138">
        <f t="shared" si="70"/>
        <v>0.16360897999999999</v>
      </c>
      <c r="AFO103" s="138">
        <f t="shared" si="70"/>
        <v>0.16360895</v>
      </c>
      <c r="AFP103" s="138">
        <f t="shared" si="70"/>
        <v>0.16360885999999999</v>
      </c>
      <c r="AFQ103" s="138">
        <f t="shared" si="70"/>
        <v>0.16360864</v>
      </c>
      <c r="AFR103" s="138">
        <f t="shared" si="70"/>
        <v>0.16360885</v>
      </c>
      <c r="AFS103" s="138">
        <f t="shared" si="70"/>
        <v>0.16360907</v>
      </c>
      <c r="AFT103" s="138">
        <f t="shared" si="70"/>
        <v>0.16360937</v>
      </c>
      <c r="AFU103" s="138">
        <f t="shared" si="70"/>
        <v>0.16360925000000001</v>
      </c>
      <c r="AFV103" s="138">
        <f t="shared" si="68"/>
        <v>0.16360931000000001</v>
      </c>
      <c r="AFW103" s="138">
        <f t="shared" si="61"/>
        <v>0.16360949999999999</v>
      </c>
      <c r="AFX103" s="138">
        <f t="shared" si="61"/>
        <v>0.16360988000000001</v>
      </c>
      <c r="AFY103" s="138">
        <f t="shared" si="61"/>
        <v>0.16360954999999999</v>
      </c>
      <c r="AFZ103" s="138" t="e">
        <f t="shared" si="61"/>
        <v>#VALUE!</v>
      </c>
      <c r="AGA103" s="139">
        <f t="shared" si="69"/>
        <v>0.16360915052631581</v>
      </c>
      <c r="AGB103" s="91"/>
      <c r="AGC103" s="91"/>
      <c r="AGD103" s="91"/>
      <c r="AGE103" s="91"/>
      <c r="AGF103" s="91"/>
      <c r="AGG103" s="91"/>
      <c r="AGH103" s="91"/>
      <c r="AGI103" s="91"/>
      <c r="AGJ103" s="91"/>
      <c r="AGK103" s="91"/>
      <c r="AGL103" s="91"/>
      <c r="AGM103" s="91"/>
      <c r="AGN103" s="91"/>
      <c r="AGO103" s="91"/>
      <c r="AGP103" s="91"/>
      <c r="AGQ103" s="91"/>
      <c r="AGR103" s="91"/>
      <c r="AGS103" s="91"/>
      <c r="AGT103" s="91"/>
      <c r="AGU103" s="91"/>
      <c r="AGV103" s="91"/>
      <c r="AGW103" s="91"/>
      <c r="AGX103" s="91"/>
      <c r="AGY103" s="91"/>
      <c r="AGZ103" s="91"/>
      <c r="AHA103" s="91"/>
      <c r="AHB103" s="91"/>
      <c r="AHC103" s="91"/>
      <c r="AHD103" s="91"/>
      <c r="AHE103" s="91"/>
      <c r="AHF103" s="91"/>
      <c r="AHG103" s="91"/>
      <c r="AHH103" s="91"/>
      <c r="AHI103" s="91"/>
      <c r="AHJ103" s="91"/>
      <c r="AHK103" s="91"/>
      <c r="AHL103" s="91"/>
      <c r="AHM103" s="91"/>
      <c r="AHN103" s="91"/>
      <c r="AHO103" s="91"/>
      <c r="AHP103" s="91"/>
      <c r="AHQ103" s="91"/>
      <c r="AHR103" s="91"/>
      <c r="AHS103" s="91"/>
      <c r="AHT103" s="91"/>
      <c r="AHU103" s="91"/>
      <c r="AHV103" s="91"/>
      <c r="AHW103" s="91"/>
      <c r="AHX103" s="91"/>
      <c r="AHY103" s="91"/>
      <c r="AHZ103" s="91"/>
      <c r="AIA103" s="91"/>
      <c r="AIB103" s="91"/>
      <c r="AIC103" s="91"/>
      <c r="AID103" s="91"/>
      <c r="AIE103" s="91"/>
      <c r="AIF103" s="91"/>
      <c r="AIG103" s="91"/>
      <c r="AIH103" s="91"/>
      <c r="AII103" s="91"/>
      <c r="AIJ103" s="91"/>
      <c r="AIK103" s="91"/>
      <c r="AIL103" s="91"/>
      <c r="AIM103" s="91"/>
      <c r="AIN103" s="91"/>
      <c r="AIO103" s="91"/>
      <c r="AIP103" s="91"/>
      <c r="AIQ103" s="91"/>
      <c r="AIR103" s="91"/>
      <c r="AIS103" s="91"/>
      <c r="AIT103" s="91"/>
      <c r="AIU103" s="91"/>
      <c r="AIV103" s="91"/>
      <c r="AIW103" s="91"/>
      <c r="AIX103" s="91"/>
      <c r="AIY103" s="91"/>
      <c r="AIZ103" s="91"/>
      <c r="AJA103" s="91"/>
      <c r="AJB103" s="91"/>
      <c r="AJC103" s="91"/>
      <c r="AJD103" s="91"/>
      <c r="AJE103" s="91"/>
      <c r="AJF103" s="91"/>
      <c r="AJG103" s="91"/>
      <c r="AJH103" s="91"/>
      <c r="AJI103" s="91"/>
      <c r="AJJ103" s="91"/>
      <c r="AJK103" s="91"/>
      <c r="AJL103" s="91"/>
      <c r="AJM103" s="91"/>
      <c r="AJN103" s="91"/>
      <c r="AJO103" s="91"/>
      <c r="AJP103" s="91"/>
      <c r="AJQ103" s="91"/>
      <c r="AJR103" s="91"/>
      <c r="AJS103" s="91"/>
      <c r="AJT103" s="91"/>
      <c r="AJU103" s="91"/>
      <c r="AJV103" s="91"/>
      <c r="AJW103" s="91"/>
      <c r="AJX103" s="91"/>
      <c r="AJY103" s="91"/>
      <c r="AJZ103" s="91"/>
      <c r="AKA103" s="91"/>
      <c r="AKB103" s="91"/>
      <c r="AKC103" s="91"/>
      <c r="AKD103" s="91"/>
      <c r="AKE103" s="91"/>
      <c r="AKF103" s="91"/>
      <c r="AKG103" s="91"/>
      <c r="AKH103" s="91"/>
      <c r="AKI103" s="91"/>
      <c r="AKJ103" s="91"/>
      <c r="AKK103" s="91"/>
      <c r="AKL103" s="91"/>
      <c r="AKM103" s="91"/>
      <c r="AKN103" s="91"/>
      <c r="AKO103" s="91"/>
      <c r="AKP103" s="91"/>
      <c r="AKQ103" s="91"/>
      <c r="AKR103" s="91"/>
      <c r="AKS103" s="91"/>
      <c r="AKT103" s="91"/>
      <c r="AKU103" s="91"/>
      <c r="AKV103" s="91"/>
      <c r="AKW103" s="91"/>
      <c r="AKX103" s="91"/>
      <c r="AKY103" s="91"/>
      <c r="AKZ103" s="91"/>
      <c r="ALA103" s="91"/>
      <c r="ALB103" s="91"/>
      <c r="ALC103" s="91"/>
      <c r="ALD103" s="91"/>
      <c r="ALE103" s="91"/>
      <c r="ALF103" s="91"/>
      <c r="ALG103" s="91"/>
      <c r="ALH103" s="91"/>
      <c r="ALI103" s="91"/>
      <c r="ALJ103" s="91"/>
      <c r="ALK103" s="91"/>
      <c r="ALL103" s="91"/>
      <c r="ALM103" s="91"/>
      <c r="ALN103" s="91"/>
      <c r="ALO103" s="91"/>
      <c r="ALP103" s="91"/>
      <c r="ALQ103" s="91"/>
      <c r="ALR103" s="91"/>
      <c r="ALS103" s="91"/>
      <c r="ALT103" s="91"/>
      <c r="ALU103" s="91"/>
      <c r="ALV103" s="91"/>
      <c r="ALW103" s="91"/>
      <c r="ALX103" s="91"/>
      <c r="ALY103" s="91"/>
      <c r="ALZ103" s="91"/>
      <c r="AMA103" s="91"/>
      <c r="AMB103" s="91"/>
      <c r="AMC103" s="91"/>
      <c r="AMD103" s="91"/>
      <c r="AME103" s="91"/>
      <c r="AMF103" s="91"/>
      <c r="AMG103" s="91"/>
      <c r="AMH103" s="91"/>
      <c r="AMI103" s="91"/>
      <c r="AMJ103" s="91"/>
      <c r="AMK103" s="91"/>
      <c r="AML103" s="91"/>
      <c r="AMM103" s="91"/>
      <c r="AMN103" s="91"/>
      <c r="AMO103" s="91"/>
      <c r="AMP103" s="91"/>
      <c r="AMQ103" s="91"/>
      <c r="AMR103" s="91"/>
      <c r="AMS103" s="91"/>
      <c r="AMT103" s="91"/>
      <c r="AMU103" s="91"/>
      <c r="AMV103" s="91"/>
      <c r="AMW103" s="91"/>
      <c r="AMX103" s="91"/>
      <c r="AMY103" s="91"/>
      <c r="AMZ103" s="91"/>
      <c r="ANA103" s="91"/>
      <c r="ANB103" s="91"/>
      <c r="ANC103" s="91"/>
      <c r="AND103" s="91"/>
      <c r="ANE103" s="91"/>
      <c r="ANF103" s="91"/>
      <c r="ANG103" s="91"/>
      <c r="ANH103" s="91"/>
      <c r="ANI103" s="91"/>
      <c r="ANJ103" s="91"/>
      <c r="ANK103" s="91"/>
      <c r="ANL103" s="91"/>
      <c r="ANM103" s="91"/>
      <c r="ANN103" s="91"/>
      <c r="ANO103" s="91"/>
      <c r="ANP103" s="91"/>
      <c r="ANQ103" s="91"/>
      <c r="ANR103" s="91"/>
      <c r="ANS103" s="91"/>
      <c r="ANT103" s="91"/>
      <c r="ANU103" s="91"/>
      <c r="ANV103" s="91"/>
      <c r="ANW103" s="91"/>
      <c r="ANX103" s="91"/>
      <c r="ANY103" s="91"/>
      <c r="ANZ103" s="91"/>
      <c r="AOA103" s="91"/>
      <c r="AOB103" s="91"/>
      <c r="AOC103" s="91"/>
      <c r="AOD103" s="91"/>
      <c r="AOE103" s="91"/>
      <c r="AOF103" s="91"/>
      <c r="AOG103" s="91"/>
      <c r="AOH103" s="91"/>
      <c r="AOI103" s="91"/>
      <c r="AOJ103" s="91"/>
      <c r="AOK103" s="91"/>
      <c r="AOL103" s="91"/>
      <c r="AOM103" s="91"/>
      <c r="AON103" s="91"/>
      <c r="AOO103" s="91"/>
      <c r="AOP103" s="91"/>
      <c r="AOQ103" s="91"/>
      <c r="AOR103" s="91"/>
      <c r="AOS103" s="91"/>
      <c r="AOT103" s="91"/>
      <c r="AOU103" s="91"/>
      <c r="AOV103" s="91"/>
      <c r="AOW103" s="91"/>
      <c r="AOX103" s="91"/>
      <c r="AOY103" s="91"/>
      <c r="AOZ103" s="91"/>
      <c r="APA103" s="91"/>
      <c r="APB103" s="91"/>
      <c r="APC103" s="91"/>
      <c r="APD103" s="91"/>
      <c r="APE103" s="91"/>
      <c r="APF103" s="91"/>
      <c r="APG103" s="91"/>
      <c r="APH103" s="91"/>
      <c r="API103" s="91"/>
      <c r="APJ103" s="91"/>
      <c r="APK103" s="91"/>
      <c r="APL103" s="91"/>
      <c r="APM103" s="91"/>
      <c r="APN103" s="91"/>
      <c r="APO103" s="91"/>
      <c r="APP103" s="91"/>
      <c r="APQ103" s="91"/>
      <c r="APR103" s="91"/>
      <c r="APS103" s="91"/>
      <c r="APT103" s="91"/>
      <c r="APU103" s="91"/>
      <c r="APV103" s="91"/>
      <c r="APW103" s="91"/>
      <c r="APX103" s="91"/>
      <c r="APY103" s="91"/>
      <c r="APZ103" s="91"/>
      <c r="AQA103" s="91"/>
      <c r="AQB103" s="91"/>
      <c r="AQC103" s="91"/>
      <c r="AQD103" s="91"/>
      <c r="AQE103" s="91"/>
      <c r="AQF103" s="91"/>
      <c r="AQG103" s="91"/>
      <c r="AQH103" s="91"/>
      <c r="AQI103" s="91"/>
      <c r="AQJ103" s="91"/>
      <c r="AQK103" s="91"/>
      <c r="AQL103" s="91"/>
      <c r="AQM103" s="91"/>
      <c r="AQN103" s="91"/>
      <c r="AQO103" s="91"/>
      <c r="AQP103" s="91"/>
      <c r="AQQ103" s="91"/>
      <c r="AQR103" s="91"/>
      <c r="AQS103" s="91"/>
      <c r="AQT103" s="91"/>
      <c r="AQU103" s="91"/>
      <c r="AQV103" s="91"/>
      <c r="AQW103" s="91"/>
      <c r="AQX103" s="91"/>
      <c r="AQY103" s="91"/>
      <c r="AQZ103" s="91"/>
      <c r="ARA103" s="91"/>
      <c r="ARB103" s="91"/>
      <c r="ARC103" s="91"/>
      <c r="ARD103" s="91"/>
      <c r="ARE103" s="91"/>
      <c r="ARF103" s="91"/>
      <c r="ARG103" s="91"/>
      <c r="ARH103" s="91"/>
      <c r="ARI103" s="91"/>
      <c r="ARJ103" s="91"/>
      <c r="ARK103" s="91"/>
      <c r="ARL103" s="91"/>
      <c r="ARM103" s="91"/>
      <c r="ARN103" s="91"/>
      <c r="ARO103" s="91"/>
      <c r="ARP103" s="91"/>
      <c r="ARQ103" s="91"/>
      <c r="ARR103" s="91"/>
      <c r="ARS103" s="91"/>
      <c r="ART103" s="91"/>
      <c r="ARU103" s="91"/>
      <c r="ARV103" s="91"/>
      <c r="ARW103" s="91"/>
      <c r="ARX103" s="91"/>
      <c r="ARY103" s="91"/>
      <c r="ARZ103" s="91"/>
      <c r="ASA103" s="91"/>
      <c r="ASB103" s="91"/>
      <c r="ASC103" s="91"/>
      <c r="ASD103" s="91"/>
      <c r="ASE103" s="91"/>
      <c r="ASF103" s="91"/>
      <c r="ASG103" s="91"/>
      <c r="ASH103" s="91"/>
      <c r="ASI103" s="91"/>
      <c r="ASJ103" s="91"/>
      <c r="ASK103" s="91"/>
      <c r="ASL103" s="91"/>
      <c r="ASM103" s="91"/>
      <c r="ASN103" s="91"/>
      <c r="ASO103" s="91"/>
      <c r="ASP103" s="91"/>
      <c r="ASQ103" s="91"/>
      <c r="ASR103" s="91"/>
    </row>
    <row r="104" spans="1:1188" ht="1.1499999999999999" customHeight="1" x14ac:dyDescent="0.25">
      <c r="A104" s="129">
        <v>99</v>
      </c>
      <c r="B104" s="130">
        <v>28.13</v>
      </c>
      <c r="C104" s="123">
        <f>IF(ROW()-$B$4&lt;$B$112,2,3)</f>
        <v>3</v>
      </c>
      <c r="D104" s="129">
        <v>99</v>
      </c>
      <c r="E104" s="91">
        <v>0</v>
      </c>
      <c r="F104" s="92">
        <v>3.3733096999999999E-10</v>
      </c>
      <c r="G104" s="92">
        <v>5.3335169999999999E-9</v>
      </c>
      <c r="H104" s="92">
        <v>8.4718430000000003E-8</v>
      </c>
      <c r="I104" s="92">
        <v>1.3444901000000001E-6</v>
      </c>
      <c r="J104" s="92">
        <v>2.1302561000000002E-5</v>
      </c>
      <c r="K104" s="92">
        <v>3.3665989999999999E-4</v>
      </c>
      <c r="L104" s="92">
        <v>1.9363357E-3</v>
      </c>
      <c r="M104" s="92">
        <v>6.2506239999999998E-3</v>
      </c>
      <c r="N104" s="92">
        <v>1.5340273E-2</v>
      </c>
      <c r="O104" s="92">
        <v>3.1372169999999998E-2</v>
      </c>
      <c r="P104" s="92">
        <v>5.5713230000000002E-2</v>
      </c>
      <c r="Q104" s="92">
        <v>8.7825470000000003E-2</v>
      </c>
      <c r="R104" s="92">
        <v>0.12442236399999999</v>
      </c>
      <c r="S104" s="92">
        <v>0.15961495000000001</v>
      </c>
      <c r="T104" s="92">
        <v>0.18649437999999999</v>
      </c>
      <c r="U104" s="92">
        <v>0.1986743</v>
      </c>
      <c r="V104" s="92">
        <v>0.19628570000000001</v>
      </c>
      <c r="W104" s="92">
        <v>0.17790002999999999</v>
      </c>
      <c r="X104" s="92">
        <v>0.14709282000000001</v>
      </c>
      <c r="Y104" s="92">
        <v>0.11052315</v>
      </c>
      <c r="Z104" s="93">
        <v>7.4982430000000003E-2</v>
      </c>
      <c r="AA104" s="93">
        <v>4.5459684E-2</v>
      </c>
      <c r="AB104" s="93">
        <v>2.4215024000000002E-2</v>
      </c>
      <c r="AC104" s="93">
        <v>1.1008406E-2</v>
      </c>
      <c r="AD104" s="93">
        <v>4.0405014999999999E-3</v>
      </c>
      <c r="AE104" s="93">
        <v>1.0437062E-3</v>
      </c>
      <c r="AF104" s="93">
        <v>1.1804561E-4</v>
      </c>
      <c r="AG104" s="93">
        <v>9.3554550000000007E-6</v>
      </c>
      <c r="AH104" s="93">
        <v>2.2083684E-6</v>
      </c>
      <c r="AI104" s="93">
        <v>1.4629126999999999E-6</v>
      </c>
      <c r="AJ104" s="93">
        <v>9.5699399999999995E-7</v>
      </c>
      <c r="AK104" s="93">
        <v>3.9042948E-7</v>
      </c>
      <c r="AL104" s="93">
        <v>7.859121E-8</v>
      </c>
      <c r="AM104" s="93">
        <v>6.7743519999999997E-9</v>
      </c>
      <c r="AN104" s="93">
        <v>1.6352392E-9</v>
      </c>
      <c r="AO104" s="93">
        <v>9.1124259999999995E-10</v>
      </c>
      <c r="AP104" s="93">
        <v>3.8240208E-10</v>
      </c>
      <c r="AQ104" s="93">
        <v>9.1676980000000002E-11</v>
      </c>
      <c r="AR104" s="93">
        <v>3.3111145999999998E-11</v>
      </c>
      <c r="AS104" s="94">
        <v>0</v>
      </c>
      <c r="AT104" s="94">
        <v>3.3733154999999999E-10</v>
      </c>
      <c r="AU104" s="94">
        <v>5.3335100000000001E-9</v>
      </c>
      <c r="AV104" s="94">
        <v>8.4718000000000005E-8</v>
      </c>
      <c r="AW104" s="94">
        <v>1.3444795999999999E-6</v>
      </c>
      <c r="AX104" s="94">
        <v>2.1302364999999999E-5</v>
      </c>
      <c r="AY104" s="94">
        <v>3.3665689999999999E-4</v>
      </c>
      <c r="AZ104" s="94">
        <v>1.9363251000000001E-3</v>
      </c>
      <c r="BA104" s="94">
        <v>6.2506013000000003E-3</v>
      </c>
      <c r="BB104" s="94">
        <v>1.5340246E-2</v>
      </c>
      <c r="BC104" s="94">
        <v>3.1372166999999999E-2</v>
      </c>
      <c r="BD104" s="94">
        <v>5.5713270000000002E-2</v>
      </c>
      <c r="BE104" s="94">
        <v>8.7825619999999993E-2</v>
      </c>
      <c r="BF104" s="94">
        <v>0.12442273</v>
      </c>
      <c r="BG104" s="94">
        <v>0.15961559</v>
      </c>
      <c r="BH104" s="94">
        <v>0.18649536</v>
      </c>
      <c r="BI104" s="94">
        <v>0.19867544000000001</v>
      </c>
      <c r="BJ104" s="94">
        <v>0.19628687</v>
      </c>
      <c r="BK104" s="94">
        <v>0.17790112</v>
      </c>
      <c r="BL104" s="94">
        <v>0.14709370999999999</v>
      </c>
      <c r="BM104" s="94">
        <v>0.11052381</v>
      </c>
      <c r="BN104" s="94">
        <v>7.4982809999999997E-2</v>
      </c>
      <c r="BO104" s="94">
        <v>4.5459837000000003E-2</v>
      </c>
      <c r="BP104" s="94">
        <v>2.4215067E-2</v>
      </c>
      <c r="BQ104" s="94">
        <v>1.10084005E-2</v>
      </c>
      <c r="BR104" s="94">
        <v>4.0404940000000004E-3</v>
      </c>
      <c r="BS104" s="94">
        <v>1.0437019000000001E-3</v>
      </c>
      <c r="BT104" s="94">
        <v>1.1804432000000001E-4</v>
      </c>
      <c r="BU104" s="94">
        <v>9.3553759999999996E-6</v>
      </c>
      <c r="BV104" s="94">
        <v>2.2083570000000002E-6</v>
      </c>
      <c r="BW104" s="94">
        <v>1.4629052E-6</v>
      </c>
      <c r="BX104" s="94">
        <v>9.5698760000000002E-7</v>
      </c>
      <c r="BY104" s="94">
        <v>3.9042620000000002E-7</v>
      </c>
      <c r="BZ104" s="94">
        <v>7.8590299999999994E-8</v>
      </c>
      <c r="CA104" s="94">
        <v>6.7742890000000003E-9</v>
      </c>
      <c r="CB104" s="94">
        <v>1.6352376000000001E-9</v>
      </c>
      <c r="CC104" s="94">
        <v>9.1124575000000002E-10</v>
      </c>
      <c r="CD104" s="94">
        <v>3.8240170000000002E-10</v>
      </c>
      <c r="CE104" s="94">
        <v>9.1676853999999994E-11</v>
      </c>
      <c r="CF104" s="94">
        <v>3.3111410000000002E-11</v>
      </c>
      <c r="CG104" s="94">
        <v>0</v>
      </c>
      <c r="CH104" s="94">
        <v>3.3731175999999998E-10</v>
      </c>
      <c r="CI104" s="94">
        <v>5.3333349999999998E-9</v>
      </c>
      <c r="CJ104" s="94">
        <v>8.4716945000000002E-8</v>
      </c>
      <c r="CK104" s="94">
        <v>1.3444816999999999E-6</v>
      </c>
      <c r="CL104" s="94">
        <v>2.1302500000000001E-5</v>
      </c>
      <c r="CM104" s="94">
        <v>3.3665916999999997E-4</v>
      </c>
      <c r="CN104" s="94">
        <v>1.9363354999999999E-3</v>
      </c>
      <c r="CO104" s="94">
        <v>6.2506300000000001E-3</v>
      </c>
      <c r="CP104" s="94">
        <v>1.5340306E-2</v>
      </c>
      <c r="CQ104" s="94">
        <v>3.1372268000000002E-2</v>
      </c>
      <c r="CR104" s="94">
        <v>5.5713422999999998E-2</v>
      </c>
      <c r="CS104" s="94">
        <v>8.7825799999999996E-2</v>
      </c>
      <c r="CT104" s="94">
        <v>0.12442286</v>
      </c>
      <c r="CU104" s="94">
        <v>0.15961555999999999</v>
      </c>
      <c r="CV104" s="94">
        <v>0.18649499</v>
      </c>
      <c r="CW104" s="94">
        <v>0.19867477</v>
      </c>
      <c r="CX104" s="94">
        <v>0.19628603999999999</v>
      </c>
      <c r="CY104" s="94">
        <v>0.17789999000000001</v>
      </c>
      <c r="CZ104" s="94">
        <v>0.14709259999999999</v>
      </c>
      <c r="DA104" s="94">
        <v>0.11052284</v>
      </c>
      <c r="DB104" s="94">
        <v>7.4982114000000002E-2</v>
      </c>
      <c r="DC104" s="94">
        <v>4.5459393000000001E-2</v>
      </c>
      <c r="DD104" s="94">
        <v>2.4214803999999999E-2</v>
      </c>
      <c r="DE104" s="94">
        <v>1.1008272E-2</v>
      </c>
      <c r="DF104" s="94">
        <v>4.0404400000000002E-3</v>
      </c>
      <c r="DG104" s="94">
        <v>1.0436845E-3</v>
      </c>
      <c r="DH104" s="94">
        <v>1.1804113E-4</v>
      </c>
      <c r="DI104" s="94">
        <v>9.3551770000000002E-6</v>
      </c>
      <c r="DJ104" s="94">
        <v>2.2083495000000001E-6</v>
      </c>
      <c r="DK104" s="94">
        <v>1.4629108999999999E-6</v>
      </c>
      <c r="DL104" s="94">
        <v>9.5699019999999993E-7</v>
      </c>
      <c r="DM104" s="94">
        <v>3.9042750000000002E-7</v>
      </c>
      <c r="DN104" s="94">
        <v>7.859063E-8</v>
      </c>
      <c r="DO104" s="94">
        <v>6.7742904999999999E-9</v>
      </c>
      <c r="DP104" s="94">
        <v>1.6352282E-9</v>
      </c>
      <c r="DQ104" s="94">
        <v>9.1124146999999998E-10</v>
      </c>
      <c r="DR104" s="94">
        <v>3.8240505E-10</v>
      </c>
      <c r="DS104" s="94">
        <v>9.1677346000000006E-11</v>
      </c>
      <c r="DT104" s="94">
        <v>3.311154E-11</v>
      </c>
      <c r="DU104" s="94">
        <v>0</v>
      </c>
      <c r="DV104" s="94">
        <v>3.373152E-10</v>
      </c>
      <c r="DW104" s="94">
        <v>5.3333930000000001E-9</v>
      </c>
      <c r="DX104" s="94">
        <v>8.4717909999999996E-8</v>
      </c>
      <c r="DY104" s="94">
        <v>1.3444969E-6</v>
      </c>
      <c r="DZ104" s="94">
        <v>2.1302730000000001E-5</v>
      </c>
      <c r="EA104" s="94">
        <v>3.3666251999999998E-4</v>
      </c>
      <c r="EB104" s="94">
        <v>1.9363449999999999E-3</v>
      </c>
      <c r="EC104" s="94">
        <v>6.2506439999999996E-3</v>
      </c>
      <c r="ED104" s="94">
        <v>1.5340318E-2</v>
      </c>
      <c r="EE104" s="94">
        <v>3.1372257000000001E-2</v>
      </c>
      <c r="EF104" s="94">
        <v>5.5713322000000003E-2</v>
      </c>
      <c r="EG104" s="94">
        <v>8.7825559999999997E-2</v>
      </c>
      <c r="EH104" s="94">
        <v>0.12442242000000001</v>
      </c>
      <c r="EI104" s="94">
        <v>0.15961491999999999</v>
      </c>
      <c r="EJ104" s="94">
        <v>0.18649429000000001</v>
      </c>
      <c r="EK104" s="94">
        <v>0.19867409999999999</v>
      </c>
      <c r="EL104" s="94">
        <v>0.19628540999999999</v>
      </c>
      <c r="EM104" s="94">
        <v>0.17789961000000001</v>
      </c>
      <c r="EN104" s="94">
        <v>0.14709242</v>
      </c>
      <c r="EO104" s="94">
        <v>0.11052286</v>
      </c>
      <c r="EP104" s="94">
        <v>7.498225E-2</v>
      </c>
      <c r="EQ104" s="94">
        <v>4.5459550000000001E-2</v>
      </c>
      <c r="ER104" s="94">
        <v>2.4214922E-2</v>
      </c>
      <c r="ES104" s="94">
        <v>1.1008344999999999E-2</v>
      </c>
      <c r="ET104" s="94">
        <v>4.0404760000000003E-3</v>
      </c>
      <c r="EU104" s="94">
        <v>1.0436986E-3</v>
      </c>
      <c r="EV104" s="94">
        <v>1.18043805E-4</v>
      </c>
      <c r="EW104" s="94">
        <v>9.3553690000000005E-6</v>
      </c>
      <c r="EX104" s="94">
        <v>2.2083830000000001E-6</v>
      </c>
      <c r="EY104" s="94">
        <v>1.4629293999999999E-6</v>
      </c>
      <c r="EZ104" s="94">
        <v>9.570013999999999E-7</v>
      </c>
      <c r="FA104" s="94">
        <v>3.9043107E-7</v>
      </c>
      <c r="FB104" s="94">
        <v>7.8591149999999994E-8</v>
      </c>
      <c r="FC104" s="94">
        <v>6.7743713E-9</v>
      </c>
      <c r="FD104" s="94">
        <v>1.6352674999999999E-9</v>
      </c>
      <c r="FE104" s="94">
        <v>9.1126834000000005E-10</v>
      </c>
      <c r="FF104" s="94">
        <v>3.8241076999999999E-10</v>
      </c>
      <c r="FG104" s="94">
        <v>9.167944E-11</v>
      </c>
      <c r="FH104" s="94">
        <v>3.311228E-11</v>
      </c>
      <c r="FI104" s="94">
        <v>0</v>
      </c>
      <c r="FJ104" s="94">
        <v>3.3731544999999998E-10</v>
      </c>
      <c r="FK104" s="94">
        <v>5.3333972999999998E-9</v>
      </c>
      <c r="FL104" s="94">
        <v>8.4717996000000003E-8</v>
      </c>
      <c r="FM104" s="94">
        <v>1.3444985000000001E-6</v>
      </c>
      <c r="FN104" s="94">
        <v>2.1302754E-5</v>
      </c>
      <c r="FO104" s="94">
        <v>3.3666274999999998E-4</v>
      </c>
      <c r="FP104" s="94">
        <v>1.936342E-3</v>
      </c>
      <c r="FQ104" s="94">
        <v>6.2506287000000001E-3</v>
      </c>
      <c r="FR104" s="94">
        <v>1.5340260999999999E-2</v>
      </c>
      <c r="FS104" s="94">
        <v>3.1372129999999998E-2</v>
      </c>
      <c r="FT104" s="94">
        <v>5.571313E-2</v>
      </c>
      <c r="FU104" s="94">
        <v>8.7825299999999995E-2</v>
      </c>
      <c r="FV104" s="94">
        <v>0.1244222</v>
      </c>
      <c r="FW104" s="94">
        <v>0.15961487999999999</v>
      </c>
      <c r="FX104" s="94">
        <v>0.18649447999999999</v>
      </c>
      <c r="FY104" s="94">
        <v>0.19867467999999999</v>
      </c>
      <c r="FZ104" s="94">
        <v>0.19628617000000001</v>
      </c>
      <c r="GA104" s="94">
        <v>0.17790033999999999</v>
      </c>
      <c r="GB104" s="94">
        <v>0.14709291999999999</v>
      </c>
      <c r="GC104" s="94">
        <v>0.110523134</v>
      </c>
      <c r="GD104" s="94">
        <v>7.4982359999999998E-2</v>
      </c>
      <c r="GE104" s="94">
        <v>4.5459594999999998E-2</v>
      </c>
      <c r="GF104" s="94">
        <v>2.4214946000000001E-2</v>
      </c>
      <c r="GG104" s="94">
        <v>1.1008352000000001E-2</v>
      </c>
      <c r="GH104" s="94">
        <v>4.0404773000000003E-3</v>
      </c>
      <c r="GI104" s="94">
        <v>1.0436979E-3</v>
      </c>
      <c r="GJ104" s="94">
        <v>1.180438E-4</v>
      </c>
      <c r="GK104" s="94">
        <v>9.3553759999999996E-6</v>
      </c>
      <c r="GL104" s="94">
        <v>2.2083783999999999E-6</v>
      </c>
      <c r="GM104" s="94">
        <v>1.4629213999999999E-6</v>
      </c>
      <c r="GN104" s="94">
        <v>9.5699280000000004E-7</v>
      </c>
      <c r="GO104" s="94">
        <v>3.9042620000000002E-7</v>
      </c>
      <c r="GP104" s="94">
        <v>7.8590989999999996E-8</v>
      </c>
      <c r="GQ104" s="94">
        <v>6.7743959999999997E-9</v>
      </c>
      <c r="GR104" s="94">
        <v>1.6352578999999999E-9</v>
      </c>
      <c r="GS104" s="94">
        <v>9.1124830000000001E-10</v>
      </c>
      <c r="GT104" s="94">
        <v>3.8240750000000001E-10</v>
      </c>
      <c r="GU104" s="94">
        <v>9.1677909999999996E-11</v>
      </c>
      <c r="GV104" s="94">
        <v>3.3111749999999998E-11</v>
      </c>
      <c r="GW104" s="94">
        <v>0</v>
      </c>
      <c r="GX104" s="94">
        <v>3.3731250000000002E-10</v>
      </c>
      <c r="GY104" s="94">
        <v>5.3333506999999998E-9</v>
      </c>
      <c r="GZ104" s="94">
        <v>8.4717240000000001E-8</v>
      </c>
      <c r="HA104" s="94">
        <v>1.3444866000000001E-6</v>
      </c>
      <c r="HB104" s="94">
        <v>2.1302569E-5</v>
      </c>
      <c r="HC104" s="94">
        <v>3.3665997999999999E-4</v>
      </c>
      <c r="HD104" s="94">
        <v>1.9363322000000001E-3</v>
      </c>
      <c r="HE104" s="94">
        <v>6.2506039999999999E-3</v>
      </c>
      <c r="HF104" s="94">
        <v>1.534022E-2</v>
      </c>
      <c r="HG104" s="94">
        <v>3.1372079999999997E-2</v>
      </c>
      <c r="HH104" s="94">
        <v>5.5713110000000003E-2</v>
      </c>
      <c r="HI104" s="94">
        <v>8.7825336000000004E-2</v>
      </c>
      <c r="HJ104" s="94">
        <v>0.12442221000000001</v>
      </c>
      <c r="HK104" s="94">
        <v>0.1596149</v>
      </c>
      <c r="HL104" s="94">
        <v>0.18649447999999999</v>
      </c>
      <c r="HM104" s="94">
        <v>0.19867454000000001</v>
      </c>
      <c r="HN104" s="94">
        <v>0.19628608</v>
      </c>
      <c r="HO104" s="94">
        <v>0.17790048</v>
      </c>
      <c r="HP104" s="94">
        <v>0.14709311999999999</v>
      </c>
      <c r="HQ104" s="94">
        <v>0.110523336</v>
      </c>
      <c r="HR104" s="94">
        <v>7.4982510000000002E-2</v>
      </c>
      <c r="HS104" s="94">
        <v>4.5459654000000002E-2</v>
      </c>
      <c r="HT104" s="94">
        <v>2.4214937999999998E-2</v>
      </c>
      <c r="HU104" s="94">
        <v>1.1008326000000001E-2</v>
      </c>
      <c r="HV104" s="94">
        <v>4.0404530000000003E-3</v>
      </c>
      <c r="HW104" s="94">
        <v>1.0436871E-3</v>
      </c>
      <c r="HX104" s="94">
        <v>1.1804142000000001E-4</v>
      </c>
      <c r="HY104" s="94">
        <v>9.3552059999999996E-6</v>
      </c>
      <c r="HZ104" s="94">
        <v>2.2083588999999999E-6</v>
      </c>
      <c r="IA104" s="94">
        <v>1.4629168999999999E-6</v>
      </c>
      <c r="IB104" s="94">
        <v>9.5699439999999992E-7</v>
      </c>
      <c r="IC104" s="94">
        <v>3.9042789000000001E-7</v>
      </c>
      <c r="ID104" s="94">
        <v>7.8590129999999999E-8</v>
      </c>
      <c r="IE104" s="94">
        <v>6.7742793999999997E-9</v>
      </c>
      <c r="IF104" s="94">
        <v>1.6352363000000001E-9</v>
      </c>
      <c r="IG104" s="94">
        <v>9.1124589999999997E-10</v>
      </c>
      <c r="IH104" s="94">
        <v>3.8240744E-10</v>
      </c>
      <c r="II104" s="94">
        <v>9.1678199999999995E-11</v>
      </c>
      <c r="IJ104" s="94">
        <v>3.3111736000000003E-11</v>
      </c>
      <c r="IK104" s="94">
        <v>0</v>
      </c>
      <c r="IL104" s="94">
        <v>3.3730949E-10</v>
      </c>
      <c r="IM104" s="94">
        <v>5.3333022000000001E-9</v>
      </c>
      <c r="IN104" s="94">
        <v>8.471647E-8</v>
      </c>
      <c r="IO104" s="94">
        <v>1.3444746E-6</v>
      </c>
      <c r="IP104" s="94">
        <v>2.1302391999999999E-5</v>
      </c>
      <c r="IQ104" s="94">
        <v>3.3665757000000003E-4</v>
      </c>
      <c r="IR104" s="94">
        <v>1.9363263E-3</v>
      </c>
      <c r="IS104" s="94">
        <v>6.2505966E-3</v>
      </c>
      <c r="IT104" s="94">
        <v>1.5340209E-2</v>
      </c>
      <c r="IU104" s="94">
        <v>3.1372066999999997E-2</v>
      </c>
      <c r="IV104" s="94">
        <v>5.5713102E-2</v>
      </c>
      <c r="IW104" s="94">
        <v>8.7825390000000003E-2</v>
      </c>
      <c r="IX104" s="94">
        <v>0.12442244</v>
      </c>
      <c r="IY104" s="94">
        <v>0.15961512999999999</v>
      </c>
      <c r="IZ104" s="94">
        <v>0.18649458999999999</v>
      </c>
      <c r="JA104" s="94">
        <v>0.19867451</v>
      </c>
      <c r="JB104" s="94">
        <v>0.19628593</v>
      </c>
      <c r="JC104" s="94">
        <v>0.17790015000000001</v>
      </c>
      <c r="JD104" s="94">
        <v>0.14709283000000001</v>
      </c>
      <c r="JE104" s="94">
        <v>0.1105231</v>
      </c>
      <c r="JF104" s="94">
        <v>7.4982345000000006E-2</v>
      </c>
      <c r="JG104" s="94">
        <v>4.5459569999999998E-2</v>
      </c>
      <c r="JH104" s="94">
        <v>2.4214909999999999E-2</v>
      </c>
      <c r="JI104" s="94">
        <v>1.1008314999999999E-2</v>
      </c>
      <c r="JJ104" s="94">
        <v>4.0404485E-3</v>
      </c>
      <c r="JK104" s="94">
        <v>1.0436855999999999E-3</v>
      </c>
      <c r="JL104" s="94">
        <v>1.1804166E-4</v>
      </c>
      <c r="JM104" s="94">
        <v>9.3552240000000005E-6</v>
      </c>
      <c r="JN104" s="94">
        <v>2.2083620000000001E-6</v>
      </c>
      <c r="JO104" s="94">
        <v>1.4629181E-6</v>
      </c>
      <c r="JP104" s="94">
        <v>9.5699700000000003E-7</v>
      </c>
      <c r="JQ104" s="94">
        <v>3.9043205999999999E-7</v>
      </c>
      <c r="JR104" s="94">
        <v>7.8591205999999998E-8</v>
      </c>
      <c r="JS104" s="94">
        <v>6.7743380000000002E-9</v>
      </c>
      <c r="JT104" s="94">
        <v>1.6352437E-9</v>
      </c>
      <c r="JU104" s="94">
        <v>9.1125195999999998E-10</v>
      </c>
      <c r="JV104" s="94">
        <v>3.8240859999999999E-10</v>
      </c>
      <c r="JW104" s="94">
        <v>9.1678739999999997E-11</v>
      </c>
      <c r="JX104" s="94">
        <v>3.3111923000000001E-11</v>
      </c>
      <c r="JY104" s="94">
        <v>0</v>
      </c>
      <c r="JZ104" s="94">
        <v>3.3730769999999999E-10</v>
      </c>
      <c r="KA104" s="94">
        <v>5.333276E-9</v>
      </c>
      <c r="KB104" s="94">
        <v>8.4716085000000006E-8</v>
      </c>
      <c r="KC104" s="94">
        <v>1.344469E-6</v>
      </c>
      <c r="KD104" s="94">
        <v>2.1302318E-5</v>
      </c>
      <c r="KE104" s="94">
        <v>3.3665677999999998E-4</v>
      </c>
      <c r="KF104" s="94">
        <v>1.9363251000000001E-3</v>
      </c>
      <c r="KG104" s="94">
        <v>6.2505939999999999E-3</v>
      </c>
      <c r="KH104" s="94">
        <v>1.5340206E-2</v>
      </c>
      <c r="KI104" s="94">
        <v>3.1372049999999999E-2</v>
      </c>
      <c r="KJ104" s="94">
        <v>5.571305E-2</v>
      </c>
      <c r="KK104" s="94">
        <v>8.7825310000000004E-2</v>
      </c>
      <c r="KL104" s="94">
        <v>0.12442234000000001</v>
      </c>
      <c r="KM104" s="94">
        <v>0.15961512999999999</v>
      </c>
      <c r="KN104" s="94">
        <v>0.18649466000000001</v>
      </c>
      <c r="KO104" s="94">
        <v>0.19867456999999999</v>
      </c>
      <c r="KP104" s="94">
        <v>0.19628598</v>
      </c>
      <c r="KQ104" s="94">
        <v>0.17790020000000001</v>
      </c>
      <c r="KR104" s="94">
        <v>0.14709283000000001</v>
      </c>
      <c r="KS104" s="94">
        <v>0.110523</v>
      </c>
      <c r="KT104" s="94">
        <v>7.4982220000000002E-2</v>
      </c>
      <c r="KU104" s="94">
        <v>4.5459468000000003E-2</v>
      </c>
      <c r="KV104" s="94">
        <v>2.421485E-2</v>
      </c>
      <c r="KW104" s="94">
        <v>1.10082915E-2</v>
      </c>
      <c r="KX104" s="94">
        <v>4.0404489999999998E-3</v>
      </c>
      <c r="KY104" s="94">
        <v>1.0436896E-3</v>
      </c>
      <c r="KZ104" s="94">
        <v>1.1804311E-4</v>
      </c>
      <c r="LA104" s="94">
        <v>9.3553160000000005E-6</v>
      </c>
      <c r="LB104" s="94">
        <v>2.2083677E-6</v>
      </c>
      <c r="LC104" s="94">
        <v>1.4629167E-6</v>
      </c>
      <c r="LD104" s="94">
        <v>9.5699369999999992E-7</v>
      </c>
      <c r="LE104" s="94">
        <v>3.9043036000000002E-7</v>
      </c>
      <c r="LF104" s="94">
        <v>7.8591860000000002E-8</v>
      </c>
      <c r="LG104" s="94">
        <v>6.7744104000000001E-9</v>
      </c>
      <c r="LH104" s="94">
        <v>1.6352537000000001E-9</v>
      </c>
      <c r="LI104" s="94">
        <v>9.1125406999999997E-10</v>
      </c>
      <c r="LJ104" s="94">
        <v>3.8240839999999998E-10</v>
      </c>
      <c r="LK104" s="94">
        <v>9.1678770000000001E-11</v>
      </c>
      <c r="LL104" s="94">
        <v>3.3111937000000003E-11</v>
      </c>
      <c r="LM104" s="94">
        <v>0</v>
      </c>
      <c r="LN104" s="94">
        <v>3.3730588E-10</v>
      </c>
      <c r="LO104" s="94">
        <v>5.3332476E-9</v>
      </c>
      <c r="LP104" s="94">
        <v>8.4715669999999996E-8</v>
      </c>
      <c r="LQ104" s="94">
        <v>1.3444629000000001E-6</v>
      </c>
      <c r="LR104" s="94">
        <v>2.1302235999999999E-5</v>
      </c>
      <c r="LS104" s="94">
        <v>3.3665582000000002E-4</v>
      </c>
      <c r="LT104" s="94">
        <v>1.9363248E-3</v>
      </c>
      <c r="LU104" s="94">
        <v>6.2506002999999999E-3</v>
      </c>
      <c r="LV104" s="94">
        <v>1.534022E-2</v>
      </c>
      <c r="LW104" s="94">
        <v>3.1372074E-2</v>
      </c>
      <c r="LX104" s="94">
        <v>5.5713072000000002E-2</v>
      </c>
      <c r="LY104" s="94">
        <v>8.7825230000000004E-2</v>
      </c>
      <c r="LZ104" s="94">
        <v>0.12442214</v>
      </c>
      <c r="MA104" s="94">
        <v>0.15961483000000001</v>
      </c>
      <c r="MB104" s="94">
        <v>0.18649441999999999</v>
      </c>
      <c r="MC104" s="94">
        <v>0.19867444000000001</v>
      </c>
      <c r="MD104" s="94">
        <v>0.19628587</v>
      </c>
      <c r="ME104" s="94">
        <v>0.17790011999999999</v>
      </c>
      <c r="MF104" s="94">
        <v>0.14709277000000001</v>
      </c>
      <c r="MG104" s="94">
        <v>0.11052297</v>
      </c>
      <c r="MH104" s="94">
        <v>7.4982149999999997E-2</v>
      </c>
      <c r="MI104" s="94">
        <v>4.5459405000000001E-2</v>
      </c>
      <c r="MJ104" s="94">
        <v>2.4214817E-2</v>
      </c>
      <c r="MK104" s="94">
        <v>1.1008284E-2</v>
      </c>
      <c r="ML104" s="94">
        <v>4.0404443000000003E-3</v>
      </c>
      <c r="MM104" s="94">
        <v>1.043689E-3</v>
      </c>
      <c r="MN104" s="94">
        <v>1.18043514E-4</v>
      </c>
      <c r="MO104" s="94">
        <v>9.3553399999999994E-6</v>
      </c>
      <c r="MP104" s="94">
        <v>2.2083689000000002E-6</v>
      </c>
      <c r="MQ104" s="94">
        <v>1.4629171999999999E-6</v>
      </c>
      <c r="MR104" s="94">
        <v>9.5699240000000007E-7</v>
      </c>
      <c r="MS104" s="94">
        <v>3.9042745999999998E-7</v>
      </c>
      <c r="MT104" s="94">
        <v>7.8591255999999994E-8</v>
      </c>
      <c r="MU104" s="94">
        <v>6.7743820000000002E-9</v>
      </c>
      <c r="MV104" s="94">
        <v>1.6352545999999999E-9</v>
      </c>
      <c r="MW104" s="94">
        <v>9.112554E-10</v>
      </c>
      <c r="MX104" s="94">
        <v>3.8240869999999997E-10</v>
      </c>
      <c r="MY104" s="94">
        <v>9.1678849999999996E-11</v>
      </c>
      <c r="MZ104" s="94">
        <v>3.3111915999999997E-11</v>
      </c>
      <c r="NA104" s="94">
        <v>0</v>
      </c>
      <c r="NB104" s="94">
        <v>3.3730490000000002E-10</v>
      </c>
      <c r="NC104" s="94">
        <v>5.3332306999999996E-9</v>
      </c>
      <c r="ND104" s="94">
        <v>8.4715399999999996E-8</v>
      </c>
      <c r="NE104" s="94">
        <v>1.3444585E-6</v>
      </c>
      <c r="NF104" s="94">
        <v>2.1302164999999998E-5</v>
      </c>
      <c r="NG104" s="94">
        <v>3.3665471999999998E-4</v>
      </c>
      <c r="NH104" s="94">
        <v>1.9363207999999999E-3</v>
      </c>
      <c r="NI104" s="94">
        <v>6.2505905999999996E-3</v>
      </c>
      <c r="NJ104" s="94">
        <v>1.5340206E-2</v>
      </c>
      <c r="NK104" s="94">
        <v>3.1372066999999997E-2</v>
      </c>
      <c r="NL104" s="94">
        <v>5.5713058000000003E-2</v>
      </c>
      <c r="NM104" s="94">
        <v>8.7825210000000001E-2</v>
      </c>
      <c r="NN104" s="94">
        <v>0.124422</v>
      </c>
      <c r="NO104" s="94">
        <v>0.15961455999999999</v>
      </c>
      <c r="NP104" s="94">
        <v>0.18649414</v>
      </c>
      <c r="NQ104" s="94">
        <v>0.19867414</v>
      </c>
      <c r="NR104" s="94">
        <v>0.19628564000000001</v>
      </c>
      <c r="NS104" s="94">
        <v>0.17789996999999999</v>
      </c>
      <c r="NT104" s="94">
        <v>0.14709273</v>
      </c>
      <c r="NU104" s="94">
        <v>0.11052305</v>
      </c>
      <c r="NV104" s="94">
        <v>7.4982270000000004E-2</v>
      </c>
      <c r="NW104" s="94">
        <v>4.5459504999999997E-2</v>
      </c>
      <c r="NX104" s="94">
        <v>2.4214869999999999E-2</v>
      </c>
      <c r="NY104" s="94">
        <v>1.1008311E-2</v>
      </c>
      <c r="NZ104" s="94">
        <v>4.0404539999999997E-3</v>
      </c>
      <c r="OA104" s="94">
        <v>1.0436897E-3</v>
      </c>
      <c r="OB104" s="94">
        <v>1.1804288E-4</v>
      </c>
      <c r="OC104" s="94">
        <v>9.3553059999999998E-6</v>
      </c>
      <c r="OD104" s="94">
        <v>2.2083699999999999E-6</v>
      </c>
      <c r="OE104" s="94">
        <v>1.462922E-6</v>
      </c>
      <c r="OF104" s="94">
        <v>9.5699649999999991E-7</v>
      </c>
      <c r="OG104" s="94">
        <v>3.9042845000000002E-7</v>
      </c>
      <c r="OH104" s="94">
        <v>7.8590960000000006E-8</v>
      </c>
      <c r="OI104" s="94">
        <v>6.7743596999999997E-9</v>
      </c>
      <c r="OJ104" s="94">
        <v>1.6352544000000001E-9</v>
      </c>
      <c r="OK104" s="94">
        <v>9.1125629999999997E-10</v>
      </c>
      <c r="OL104" s="94">
        <v>3.8240922000000002E-10</v>
      </c>
      <c r="OM104" s="94">
        <v>9.1679020000000003E-11</v>
      </c>
      <c r="ON104" s="94">
        <v>3.3111954E-11</v>
      </c>
      <c r="OO104" s="94">
        <v>0</v>
      </c>
      <c r="OP104" s="94">
        <v>3.3730639999999999E-10</v>
      </c>
      <c r="OQ104" s="94">
        <v>5.3332530000000001E-9</v>
      </c>
      <c r="OR104" s="94">
        <v>8.4715744E-8</v>
      </c>
      <c r="OS104" s="94">
        <v>1.3444636000000001E-6</v>
      </c>
      <c r="OT104" s="94">
        <v>2.130224E-5</v>
      </c>
      <c r="OU104" s="94">
        <v>3.3665562000000001E-4</v>
      </c>
      <c r="OV104" s="94">
        <v>1.9363214000000001E-3</v>
      </c>
      <c r="OW104" s="94">
        <v>6.2505887000000003E-3</v>
      </c>
      <c r="OX104" s="94">
        <v>1.5340196E-2</v>
      </c>
      <c r="OY104" s="94">
        <v>3.1372036999999998E-2</v>
      </c>
      <c r="OZ104" s="94">
        <v>5.5713029999999997E-2</v>
      </c>
      <c r="PA104" s="94">
        <v>8.7825189999999997E-2</v>
      </c>
      <c r="PB104" s="94">
        <v>0.12442203</v>
      </c>
      <c r="PC104" s="94">
        <v>0.15961455999999999</v>
      </c>
      <c r="PD104" s="94">
        <v>0.18649407000000001</v>
      </c>
      <c r="PE104" s="94">
        <v>0.19867402000000001</v>
      </c>
      <c r="PF104" s="94">
        <v>0.19628551999999999</v>
      </c>
      <c r="PG104" s="94">
        <v>0.17789975999999999</v>
      </c>
      <c r="PH104" s="94">
        <v>0.14709254999999999</v>
      </c>
      <c r="PI104" s="94">
        <v>0.11052295600000001</v>
      </c>
      <c r="PJ104" s="94">
        <v>7.4982255999999997E-2</v>
      </c>
      <c r="PK104" s="94">
        <v>4.5459529999999998E-2</v>
      </c>
      <c r="PL104" s="94">
        <v>2.4214900000000001E-2</v>
      </c>
      <c r="PM104" s="94">
        <v>1.1008332500000001E-2</v>
      </c>
      <c r="PN104" s="94">
        <v>4.0404684999999999E-3</v>
      </c>
      <c r="PO104" s="94">
        <v>1.0436934E-3</v>
      </c>
      <c r="PP104" s="94">
        <v>1.18042626E-4</v>
      </c>
      <c r="PQ104" s="94">
        <v>9.3552979999999995E-6</v>
      </c>
      <c r="PR104" s="94">
        <v>2.2083718000000001E-6</v>
      </c>
      <c r="PS104" s="94">
        <v>1.4629230999999999E-6</v>
      </c>
      <c r="PT104" s="94">
        <v>9.5699889999999993E-7</v>
      </c>
      <c r="PU104" s="94">
        <v>3.9043080000000003E-7</v>
      </c>
      <c r="PV104" s="94">
        <v>7.8591559999999999E-8</v>
      </c>
      <c r="PW104" s="94">
        <v>6.7744069999999998E-9</v>
      </c>
      <c r="PX104" s="94">
        <v>1.6352616999999999E-9</v>
      </c>
      <c r="PY104" s="94">
        <v>9.1125873999999999E-10</v>
      </c>
      <c r="PZ104" s="94">
        <v>3.8241024000000001E-10</v>
      </c>
      <c r="QA104" s="94">
        <v>9.1679290000000004E-11</v>
      </c>
      <c r="QB104" s="94">
        <v>3.3112055E-11</v>
      </c>
      <c r="QC104" s="94">
        <v>0</v>
      </c>
      <c r="QD104" s="94">
        <v>3.3730812999999999E-10</v>
      </c>
      <c r="QE104" s="94">
        <v>5.3332787E-9</v>
      </c>
      <c r="QF104" s="94">
        <v>8.4716169999999997E-8</v>
      </c>
      <c r="QG104" s="94">
        <v>1.3444704E-6</v>
      </c>
      <c r="QH104" s="94">
        <v>2.1302342999999999E-5</v>
      </c>
      <c r="QI104" s="94">
        <v>3.3665710000000001E-4</v>
      </c>
      <c r="QJ104" s="94">
        <v>1.9363242E-3</v>
      </c>
      <c r="QK104" s="94">
        <v>6.2505920000000001E-3</v>
      </c>
      <c r="QL104" s="94">
        <v>1.5340199000000001E-2</v>
      </c>
      <c r="QM104" s="94">
        <v>3.1372030000000002E-2</v>
      </c>
      <c r="QN104" s="94">
        <v>5.5712989999999997E-2</v>
      </c>
      <c r="QO104" s="94">
        <v>8.7825133999999999E-2</v>
      </c>
      <c r="QP104" s="94">
        <v>0.124422</v>
      </c>
      <c r="QQ104" s="94">
        <v>0.15961460999999999</v>
      </c>
      <c r="QR104" s="94">
        <v>0.18649415999999999</v>
      </c>
      <c r="QS104" s="94">
        <v>0.19867419</v>
      </c>
      <c r="QT104" s="94">
        <v>0.19628571</v>
      </c>
      <c r="QU104" s="94">
        <v>0.17789999000000001</v>
      </c>
      <c r="QV104" s="94">
        <v>0.14709269</v>
      </c>
      <c r="QW104" s="94">
        <v>0.11052304</v>
      </c>
      <c r="QX104" s="94">
        <v>7.4982314999999994E-2</v>
      </c>
      <c r="QY104" s="94">
        <v>4.5459569999999998E-2</v>
      </c>
      <c r="QZ104" s="94">
        <v>2.4214922999999999E-2</v>
      </c>
      <c r="RA104" s="94">
        <v>1.1008337E-2</v>
      </c>
      <c r="RB104" s="94">
        <v>4.0404684999999999E-3</v>
      </c>
      <c r="RC104" s="94">
        <v>1.0436947E-3</v>
      </c>
      <c r="RD104" s="94">
        <v>1.180431E-4</v>
      </c>
      <c r="RE104" s="94">
        <v>9.3553309999999998E-6</v>
      </c>
      <c r="RF104" s="94">
        <v>2.2083748E-6</v>
      </c>
      <c r="RG104" s="94">
        <v>1.4629222000000001E-6</v>
      </c>
      <c r="RH104" s="94">
        <v>9.5699779999999997E-7</v>
      </c>
      <c r="RI104" s="94">
        <v>3.9043160000000002E-7</v>
      </c>
      <c r="RJ104" s="94">
        <v>7.8592149999999995E-8</v>
      </c>
      <c r="RK104" s="94">
        <v>6.7744440000000001E-9</v>
      </c>
      <c r="RL104" s="94">
        <v>1.6352648000000001E-9</v>
      </c>
      <c r="RM104" s="94">
        <v>9.1125824000000003E-10</v>
      </c>
      <c r="RN104" s="94">
        <v>3.8240980000000001E-10</v>
      </c>
      <c r="RO104" s="94">
        <v>9.1679119999999996E-11</v>
      </c>
      <c r="RP104" s="94">
        <v>3.3111995999999998E-11</v>
      </c>
      <c r="RQ104" s="94">
        <v>0</v>
      </c>
      <c r="RR104" s="94">
        <v>3.3730824000000001E-10</v>
      </c>
      <c r="RS104" s="94">
        <v>5.3332773999999996E-9</v>
      </c>
      <c r="RT104" s="94">
        <v>8.4716150000000004E-8</v>
      </c>
      <c r="RU104" s="94">
        <v>1.3444704E-6</v>
      </c>
      <c r="RV104" s="94">
        <v>2.1302334000000001E-5</v>
      </c>
      <c r="RW104" s="94">
        <v>3.3665696000000002E-4</v>
      </c>
      <c r="RX104" s="94">
        <v>1.9363248E-3</v>
      </c>
      <c r="RY104" s="94">
        <v>6.2505929999999996E-3</v>
      </c>
      <c r="RZ104" s="94">
        <v>1.53402025E-2</v>
      </c>
      <c r="SA104" s="94">
        <v>3.1372025999999997E-2</v>
      </c>
      <c r="SB104" s="94">
        <v>5.5712980000000002E-2</v>
      </c>
      <c r="SC104" s="94">
        <v>8.7825075000000002E-2</v>
      </c>
      <c r="SD104" s="94">
        <v>0.12442188</v>
      </c>
      <c r="SE104" s="94">
        <v>0.15961449</v>
      </c>
      <c r="SF104" s="94">
        <v>0.1864941</v>
      </c>
      <c r="SG104" s="94">
        <v>0.19867425</v>
      </c>
      <c r="SH104" s="94">
        <v>0.19628586000000001</v>
      </c>
      <c r="SI104" s="94">
        <v>0.17790017999999999</v>
      </c>
      <c r="SJ104" s="94">
        <v>0.14709290999999999</v>
      </c>
      <c r="SK104" s="94">
        <v>0.1105232</v>
      </c>
      <c r="SL104" s="94">
        <v>7.4982430000000003E-2</v>
      </c>
      <c r="SM104" s="94">
        <v>4.5459640000000003E-2</v>
      </c>
      <c r="SN104" s="94">
        <v>2.4214948E-2</v>
      </c>
      <c r="SO104" s="94">
        <v>1.1008337999999999E-2</v>
      </c>
      <c r="SP104" s="94">
        <v>4.0404660000000004E-3</v>
      </c>
      <c r="SQ104" s="94">
        <v>1.0436937000000001E-3</v>
      </c>
      <c r="SR104" s="94">
        <v>1.1804347E-4</v>
      </c>
      <c r="SS104" s="94">
        <v>9.3553534999999997E-6</v>
      </c>
      <c r="ST104" s="94">
        <v>2.2083746000000001E-6</v>
      </c>
      <c r="SU104" s="94">
        <v>1.4629190000000001E-6</v>
      </c>
      <c r="SV104" s="94">
        <v>9.5699450000000007E-7</v>
      </c>
      <c r="SW104" s="94">
        <v>3.9043012999999998E-7</v>
      </c>
      <c r="SX104" s="94">
        <v>7.8592094999999994E-8</v>
      </c>
      <c r="SY104" s="94">
        <v>6.7744366000000002E-9</v>
      </c>
      <c r="SZ104" s="94">
        <v>1.6352588E-9</v>
      </c>
      <c r="TA104" s="94">
        <v>9.1125434999999997E-10</v>
      </c>
      <c r="TB104" s="94">
        <v>3.8240869999999997E-10</v>
      </c>
      <c r="TC104" s="94">
        <v>9.1678890000000006E-11</v>
      </c>
      <c r="TD104" s="94">
        <v>3.3111867000000001E-11</v>
      </c>
      <c r="TE104" s="94">
        <v>0</v>
      </c>
      <c r="TF104" s="94">
        <v>3.3730643000000002E-10</v>
      </c>
      <c r="TG104" s="94">
        <v>5.3332476E-9</v>
      </c>
      <c r="TH104" s="94">
        <v>8.4715669999999996E-8</v>
      </c>
      <c r="TI104" s="94">
        <v>1.3444634999999999E-6</v>
      </c>
      <c r="TJ104" s="94">
        <v>2.1302227000000001E-5</v>
      </c>
      <c r="TK104" s="94">
        <v>3.3665547000000001E-4</v>
      </c>
      <c r="TL104" s="94">
        <v>1.9363216E-3</v>
      </c>
      <c r="TM104" s="94">
        <v>6.2505887000000003E-3</v>
      </c>
      <c r="TN104" s="94">
        <v>1.5340196E-2</v>
      </c>
      <c r="TO104" s="94">
        <v>3.1372030000000002E-2</v>
      </c>
      <c r="TP104" s="94">
        <v>5.5712989999999997E-2</v>
      </c>
      <c r="TQ104" s="94">
        <v>8.7825105000000001E-2</v>
      </c>
      <c r="TR104" s="94">
        <v>0.12442188999999999</v>
      </c>
      <c r="TS104" s="94">
        <v>0.15961449</v>
      </c>
      <c r="TT104" s="94">
        <v>0.18649413000000001</v>
      </c>
      <c r="TU104" s="94">
        <v>0.19867431999999999</v>
      </c>
      <c r="TV104" s="94">
        <v>0.19628602000000001</v>
      </c>
      <c r="TW104" s="94">
        <v>0.17790048</v>
      </c>
      <c r="TX104" s="94">
        <v>0.14709317999999999</v>
      </c>
      <c r="TY104" s="94">
        <v>0.11052341</v>
      </c>
      <c r="TZ104" s="94">
        <v>7.4982560000000004E-2</v>
      </c>
      <c r="UA104" s="94">
        <v>4.545971E-2</v>
      </c>
      <c r="UB104" s="94">
        <v>2.4214995999999999E-2</v>
      </c>
      <c r="UC104" s="94">
        <v>1.1008354999999999E-2</v>
      </c>
      <c r="UD104" s="94">
        <v>4.0404656999999998E-3</v>
      </c>
      <c r="UE104" s="94">
        <v>1.0436926999999999E-3</v>
      </c>
      <c r="UF104" s="94">
        <v>1.1804326E-4</v>
      </c>
      <c r="UG104" s="94">
        <v>9.3553309999999998E-6</v>
      </c>
      <c r="UH104" s="94">
        <v>2.2083672999999999E-6</v>
      </c>
      <c r="UI104" s="94">
        <v>1.4629152000000001E-6</v>
      </c>
      <c r="UJ104" s="94">
        <v>9.5699280000000004E-7</v>
      </c>
      <c r="UK104" s="94">
        <v>3.9042894E-7</v>
      </c>
      <c r="UL104" s="94">
        <v>7.8591810000000006E-8</v>
      </c>
      <c r="UM104" s="94">
        <v>6.7744024E-9</v>
      </c>
      <c r="UN104" s="94">
        <v>1.6352474999999999E-9</v>
      </c>
      <c r="UO104" s="94">
        <v>9.1124812999999997E-10</v>
      </c>
      <c r="UP104" s="94">
        <v>3.8240705000000002E-10</v>
      </c>
      <c r="UQ104" s="94">
        <v>9.1678489999999995E-11</v>
      </c>
      <c r="UR104" s="94">
        <v>3.3111687000000001E-11</v>
      </c>
      <c r="US104" s="94">
        <v>0</v>
      </c>
      <c r="UT104" s="94">
        <v>3.3730490000000002E-10</v>
      </c>
      <c r="UU104" s="94">
        <v>5.3332220000000001E-9</v>
      </c>
      <c r="UV104" s="94">
        <v>8.4715249999999995E-8</v>
      </c>
      <c r="UW104" s="94">
        <v>1.3444572E-6</v>
      </c>
      <c r="UX104" s="94">
        <v>2.1302129999999999E-5</v>
      </c>
      <c r="UY104" s="94">
        <v>3.3665414000000002E-4</v>
      </c>
      <c r="UZ104" s="94">
        <v>1.9363186E-3</v>
      </c>
      <c r="VA104" s="94">
        <v>6.2505826000000004E-3</v>
      </c>
      <c r="VB104" s="94">
        <v>1.5340186E-2</v>
      </c>
      <c r="VC104" s="94">
        <v>3.1372013999999997E-2</v>
      </c>
      <c r="VD104" s="94">
        <v>5.5712999999999999E-2</v>
      </c>
      <c r="VE104" s="94">
        <v>8.7825130000000001E-2</v>
      </c>
      <c r="VF104" s="94">
        <v>0.12442188</v>
      </c>
      <c r="VG104" s="94">
        <v>0.15961433999999999</v>
      </c>
      <c r="VH104" s="94">
        <v>0.18649389999999999</v>
      </c>
      <c r="VI104" s="94">
        <v>0.19867402000000001</v>
      </c>
      <c r="VJ104" s="94">
        <v>0.19628573999999999</v>
      </c>
      <c r="VK104" s="94">
        <v>0.17790033999999999</v>
      </c>
      <c r="VL104" s="94">
        <v>0.14709312999999999</v>
      </c>
      <c r="VM104" s="94">
        <v>0.11052338</v>
      </c>
      <c r="VN104" s="94">
        <v>7.4982560000000004E-2</v>
      </c>
      <c r="VO104" s="94">
        <v>4.5459729999999997E-2</v>
      </c>
      <c r="VP104" s="94">
        <v>2.4215009999999999E-2</v>
      </c>
      <c r="VQ104" s="94">
        <v>1.1008362000000001E-2</v>
      </c>
      <c r="VR104" s="94">
        <v>4.0404648E-3</v>
      </c>
      <c r="VS104" s="94">
        <v>1.0436905000000001E-3</v>
      </c>
      <c r="VT104" s="94">
        <v>1.1804255E-4</v>
      </c>
      <c r="VU104" s="94">
        <v>9.3552839999999996E-6</v>
      </c>
      <c r="VV104" s="94">
        <v>2.2083574999999999E-6</v>
      </c>
      <c r="VW104" s="94">
        <v>1.4629108999999999E-6</v>
      </c>
      <c r="VX104" s="94">
        <v>9.5699180000000001E-7</v>
      </c>
      <c r="VY104" s="94">
        <v>3.9042916000000001E-7</v>
      </c>
      <c r="VZ104" s="94">
        <v>7.8591670000000001E-8</v>
      </c>
      <c r="WA104" s="94">
        <v>6.7743725999999996E-9</v>
      </c>
      <c r="WB104" s="94">
        <v>1.635236E-9</v>
      </c>
      <c r="WC104" s="94">
        <v>9.1124139999999998E-10</v>
      </c>
      <c r="WD104" s="94">
        <v>3.8240513999999999E-10</v>
      </c>
      <c r="WE104" s="94">
        <v>9.167803E-11</v>
      </c>
      <c r="WF104" s="94">
        <v>3.3111481999999999E-11</v>
      </c>
      <c r="WG104" s="94">
        <v>0</v>
      </c>
      <c r="WH104" s="94">
        <v>3.3730577000000002E-10</v>
      </c>
      <c r="WI104" s="94">
        <v>5.3332347E-9</v>
      </c>
      <c r="WJ104" s="94">
        <v>8.4715399999999996E-8</v>
      </c>
      <c r="WK104" s="94">
        <v>1.3444586999999999E-6</v>
      </c>
      <c r="WL104" s="94">
        <v>2.1302163E-5</v>
      </c>
      <c r="WM104" s="94">
        <v>3.3665430000000003E-4</v>
      </c>
      <c r="WN104" s="94">
        <v>1.9363157999999999E-3</v>
      </c>
      <c r="WO104" s="94">
        <v>6.2505750000000004E-3</v>
      </c>
      <c r="WP104" s="94">
        <v>1.5340174E-2</v>
      </c>
      <c r="WQ104" s="94">
        <v>3.1372007E-2</v>
      </c>
      <c r="WR104" s="94">
        <v>5.5713020000000002E-2</v>
      </c>
      <c r="WS104" s="94">
        <v>8.7825239999999999E-2</v>
      </c>
      <c r="WT104" s="94">
        <v>0.12442208</v>
      </c>
      <c r="WU104" s="94">
        <v>0.15961466999999999</v>
      </c>
      <c r="WV104" s="94">
        <v>0.1864942</v>
      </c>
      <c r="WW104" s="94">
        <v>0.19867423000000001</v>
      </c>
      <c r="WX104" s="94">
        <v>0.19628577999999999</v>
      </c>
      <c r="WY104" s="94">
        <v>0.17790036000000001</v>
      </c>
      <c r="WZ104" s="94">
        <v>0.14709317999999999</v>
      </c>
      <c r="XA104" s="94">
        <v>0.11052335000000001</v>
      </c>
      <c r="XB104" s="94">
        <v>7.4982499999999994E-2</v>
      </c>
      <c r="XC104" s="94">
        <v>4.5459680000000002E-2</v>
      </c>
      <c r="XD104" s="94">
        <v>2.4214985000000001E-2</v>
      </c>
      <c r="XE104" s="94">
        <v>1.1008359000000001E-2</v>
      </c>
      <c r="XF104" s="94">
        <v>4.0404684999999999E-3</v>
      </c>
      <c r="XG104" s="94">
        <v>1.0436913999999999E-3</v>
      </c>
      <c r="XH104" s="94">
        <v>1.1804244E-4</v>
      </c>
      <c r="XI104" s="94">
        <v>9.3552729999999995E-6</v>
      </c>
      <c r="XJ104" s="94">
        <v>2.2083500000000002E-6</v>
      </c>
      <c r="XK104" s="94">
        <v>1.4629051000000001E-6</v>
      </c>
      <c r="XL104" s="94">
        <v>9.5698979999999996E-7</v>
      </c>
      <c r="XM104" s="94">
        <v>3.9042884999999999E-7</v>
      </c>
      <c r="XN104" s="94">
        <v>7.8591609999999995E-8</v>
      </c>
      <c r="XO104" s="94">
        <v>6.7743560000000001E-9</v>
      </c>
      <c r="XP104" s="94">
        <v>1.6352278000000001E-9</v>
      </c>
      <c r="XQ104" s="94">
        <v>9.1123619999999998E-10</v>
      </c>
      <c r="XR104" s="94">
        <v>3.824031E-10</v>
      </c>
      <c r="XS104" s="94">
        <v>9.1677533999999999E-11</v>
      </c>
      <c r="XT104" s="94">
        <v>3.3111279999999998E-11</v>
      </c>
      <c r="XU104" s="94">
        <v>0</v>
      </c>
      <c r="XV104" s="94">
        <v>3.3730814999999998E-10</v>
      </c>
      <c r="XW104" s="94">
        <v>5.3332755999999999E-9</v>
      </c>
      <c r="XX104" s="94">
        <v>8.4716000000000002E-8</v>
      </c>
      <c r="XY104" s="94">
        <v>1.3444673999999999E-6</v>
      </c>
      <c r="XZ104" s="94">
        <v>2.1302278000000001E-5</v>
      </c>
      <c r="YA104" s="94">
        <v>3.3665588E-4</v>
      </c>
      <c r="YB104" s="94">
        <v>1.9363195000000001E-3</v>
      </c>
      <c r="YC104" s="94">
        <v>6.2505829999999997E-3</v>
      </c>
      <c r="YD104" s="94">
        <v>1.5340197999999999E-2</v>
      </c>
      <c r="YE104" s="94">
        <v>3.1372049999999999E-2</v>
      </c>
      <c r="YF104" s="94">
        <v>5.5713079999999998E-2</v>
      </c>
      <c r="YG104" s="94">
        <v>8.7825360000000005E-2</v>
      </c>
      <c r="YH104" s="94">
        <v>0.12442236399999999</v>
      </c>
      <c r="YI104" s="94">
        <v>0.15961513999999999</v>
      </c>
      <c r="YJ104" s="94">
        <v>0.18649470000000001</v>
      </c>
      <c r="YK104" s="94">
        <v>0.19867462</v>
      </c>
      <c r="YL104" s="94">
        <v>0.19628614</v>
      </c>
      <c r="YM104" s="94">
        <v>0.17790058</v>
      </c>
      <c r="YN104" s="94">
        <v>0.14709333999999999</v>
      </c>
      <c r="YO104" s="94">
        <v>0.11052354</v>
      </c>
      <c r="YP104" s="94">
        <v>7.4982629999999995E-2</v>
      </c>
      <c r="YQ104" s="94">
        <v>4.5459720000000002E-2</v>
      </c>
      <c r="YR104" s="94">
        <v>2.4214995999999999E-2</v>
      </c>
      <c r="YS104" s="94">
        <v>1.1008372000000001E-2</v>
      </c>
      <c r="YT104" s="94">
        <v>4.0404830000000001E-3</v>
      </c>
      <c r="YU104" s="94">
        <v>1.0436976999999999E-3</v>
      </c>
      <c r="YV104" s="94">
        <v>1.1804336999999999E-4</v>
      </c>
      <c r="YW104" s="94">
        <v>9.3553220000000002E-6</v>
      </c>
      <c r="YX104" s="94">
        <v>2.2083449999999999E-6</v>
      </c>
      <c r="YY104" s="94">
        <v>1.4628971000000001E-6</v>
      </c>
      <c r="YZ104" s="94">
        <v>9.5698529999999994E-7</v>
      </c>
      <c r="ZA104" s="94">
        <v>3.904277E-7</v>
      </c>
      <c r="ZB104" s="94">
        <v>7.8591339999999995E-8</v>
      </c>
      <c r="ZC104" s="94">
        <v>6.7743224000000002E-9</v>
      </c>
      <c r="ZD104" s="94">
        <v>1.6352154E-9</v>
      </c>
      <c r="ZE104" s="94">
        <v>9.112285E-10</v>
      </c>
      <c r="ZF104" s="94">
        <v>3.8239953000000002E-10</v>
      </c>
      <c r="ZG104" s="94">
        <v>9.1676600000000002E-11</v>
      </c>
      <c r="ZH104" s="94">
        <v>3.3110906000000002E-11</v>
      </c>
      <c r="ZI104" s="94">
        <v>0</v>
      </c>
      <c r="ZJ104" s="94">
        <v>3.3730932000000002E-10</v>
      </c>
      <c r="ZK104" s="94">
        <v>5.3332950000000002E-9</v>
      </c>
      <c r="ZL104" s="94">
        <v>8.4716329999999995E-8</v>
      </c>
      <c r="ZM104" s="94">
        <v>1.3444725999999999E-6</v>
      </c>
      <c r="ZN104" s="94">
        <v>2.1302367000000001E-5</v>
      </c>
      <c r="ZO104" s="94">
        <v>3.3665710000000001E-4</v>
      </c>
      <c r="ZP104" s="94">
        <v>1.9363227000000001E-3</v>
      </c>
      <c r="ZQ104" s="94">
        <v>6.2505920000000001E-3</v>
      </c>
      <c r="ZR104" s="94">
        <v>1.5340210999999999E-2</v>
      </c>
      <c r="ZS104" s="94">
        <v>3.1372074E-2</v>
      </c>
      <c r="ZT104" s="94">
        <v>5.5713110000000003E-2</v>
      </c>
      <c r="ZU104" s="94">
        <v>8.7825424999999999E-2</v>
      </c>
      <c r="ZV104" s="94">
        <v>0.12442251999999999</v>
      </c>
      <c r="ZW104" s="94">
        <v>0.15961533999999999</v>
      </c>
      <c r="ZX104" s="94">
        <v>0.18649508000000001</v>
      </c>
      <c r="ZY104" s="94">
        <v>0.19867510999999999</v>
      </c>
      <c r="ZZ104" s="94">
        <v>0.19628659000000001</v>
      </c>
      <c r="AAA104" s="94">
        <v>0.17790096999999999</v>
      </c>
      <c r="AAB104" s="94">
        <v>0.14709364999999999</v>
      </c>
      <c r="AAC104" s="94">
        <v>0.11052379</v>
      </c>
      <c r="AAD104" s="94">
        <v>7.4982789999999994E-2</v>
      </c>
      <c r="AAE104" s="94">
        <v>4.5459837000000003E-2</v>
      </c>
      <c r="AAF104" s="94">
        <v>2.4215054E-2</v>
      </c>
      <c r="AAG104" s="94">
        <v>1.1008396E-2</v>
      </c>
      <c r="AAH104" s="94">
        <v>4.040493E-3</v>
      </c>
      <c r="AAI104" s="94">
        <v>1.0437033000000001E-3</v>
      </c>
      <c r="AAJ104" s="94">
        <v>1.1804500500000001E-4</v>
      </c>
      <c r="AAK104" s="94">
        <v>9.3554170000000001E-6</v>
      </c>
      <c r="AAL104" s="94">
        <v>2.2083514000000002E-6</v>
      </c>
      <c r="AAM104" s="94">
        <v>1.4628976E-6</v>
      </c>
      <c r="AAN104" s="94">
        <v>9.5698650000000006E-7</v>
      </c>
      <c r="AAO104" s="94">
        <v>3.9042868000000001E-7</v>
      </c>
      <c r="AAP104" s="94">
        <v>7.8591719999999997E-8</v>
      </c>
      <c r="AAQ104" s="94">
        <v>6.7743335000000004E-9</v>
      </c>
      <c r="AAR104" s="94">
        <v>1.6352084999999999E-9</v>
      </c>
      <c r="AAS104" s="94">
        <v>9.1122314999999995E-10</v>
      </c>
      <c r="AAT104" s="94">
        <v>3.8239777999999998E-10</v>
      </c>
      <c r="AAU104" s="94">
        <v>9.1675945000000005E-11</v>
      </c>
      <c r="AAV104" s="94">
        <v>3.3110609999999999E-11</v>
      </c>
      <c r="AAW104" s="94">
        <v>0</v>
      </c>
      <c r="AAX104" s="94">
        <v>3.3730603999999999E-10</v>
      </c>
      <c r="AAY104" s="94">
        <v>5.3332386999999997E-9</v>
      </c>
      <c r="AAZ104" s="94">
        <v>8.4715420000000003E-8</v>
      </c>
      <c r="ABA104" s="94">
        <v>1.3444585E-6</v>
      </c>
      <c r="ABB104" s="94">
        <v>2.1302164999999998E-5</v>
      </c>
      <c r="ABC104" s="94">
        <v>3.366547E-4</v>
      </c>
      <c r="ABD104" s="94">
        <v>1.9363173E-3</v>
      </c>
      <c r="ABE104" s="94">
        <v>6.2505775E-3</v>
      </c>
      <c r="ABF104" s="94">
        <v>1.5340187999999999E-2</v>
      </c>
      <c r="ABG104" s="94">
        <v>3.1372048E-2</v>
      </c>
      <c r="ABH104" s="94">
        <v>5.5713087000000001E-2</v>
      </c>
      <c r="ABI104" s="94">
        <v>8.7825395000000001E-2</v>
      </c>
      <c r="ABJ104" s="94">
        <v>0.12442244</v>
      </c>
      <c r="ABK104" s="94">
        <v>0.15961528</v>
      </c>
      <c r="ABL104" s="94">
        <v>0.18649499999999999</v>
      </c>
      <c r="ABM104" s="94">
        <v>0.19867509999999999</v>
      </c>
      <c r="ABN104" s="94">
        <v>0.19628656</v>
      </c>
      <c r="ABO104" s="94">
        <v>0.17790073000000001</v>
      </c>
      <c r="ABP104" s="94">
        <v>0.14709331</v>
      </c>
      <c r="ABQ104" s="94">
        <v>0.11052347999999999</v>
      </c>
      <c r="ABR104" s="94">
        <v>7.4982590000000002E-2</v>
      </c>
      <c r="ABS104" s="94">
        <v>4.5459720000000002E-2</v>
      </c>
      <c r="ABT104" s="94">
        <v>2.4214989999999999E-2</v>
      </c>
      <c r="ABU104" s="94">
        <v>1.1008377999999999E-2</v>
      </c>
      <c r="ABV104" s="94">
        <v>4.0404960000000002E-3</v>
      </c>
      <c r="ABW104" s="94">
        <v>1.0437103000000001E-3</v>
      </c>
      <c r="ABX104" s="94">
        <v>1.18047785E-4</v>
      </c>
      <c r="ABY104" s="94">
        <v>9.3556069999999998E-6</v>
      </c>
      <c r="ABZ104" s="94">
        <v>2.2083860999999999E-6</v>
      </c>
      <c r="ACA104" s="94">
        <v>1.4629194000000001E-6</v>
      </c>
      <c r="ACB104" s="94">
        <v>9.5700269999999995E-7</v>
      </c>
      <c r="ACC104" s="94">
        <v>3.9043624000000001E-7</v>
      </c>
      <c r="ACD104" s="94">
        <v>7.8593980000000002E-8</v>
      </c>
      <c r="ACE104" s="94">
        <v>6.7745262999999998E-9</v>
      </c>
      <c r="ACF104" s="94">
        <v>1.635249E-9</v>
      </c>
      <c r="ACG104" s="94">
        <v>9.1124369999999999E-10</v>
      </c>
      <c r="ACH104" s="94">
        <v>3.8240651999999998E-10</v>
      </c>
      <c r="ACI104" s="94">
        <v>9.1677830000000001E-11</v>
      </c>
      <c r="ACJ104" s="94">
        <v>3.3111253000000002E-11</v>
      </c>
      <c r="ACK104" s="94">
        <v>0</v>
      </c>
      <c r="ACL104" s="94">
        <v>3.3730183E-10</v>
      </c>
      <c r="ACM104" s="94">
        <v>5.3331765999999997E-9</v>
      </c>
      <c r="ACN104" s="94">
        <v>8.4714560000000007E-8</v>
      </c>
      <c r="ACO104" s="94">
        <v>1.3444464E-6</v>
      </c>
      <c r="ACP104" s="94">
        <v>2.1302E-5</v>
      </c>
      <c r="ACQ104" s="94">
        <v>3.3665247999999998E-4</v>
      </c>
      <c r="ACR104" s="94">
        <v>1.9363129E-3</v>
      </c>
      <c r="ACS104" s="94">
        <v>6.2505766000000001E-3</v>
      </c>
      <c r="ACT104" s="94">
        <v>1.5340196E-2</v>
      </c>
      <c r="ACU104" s="94">
        <v>3.1372077999999998E-2</v>
      </c>
      <c r="ACV104" s="94">
        <v>5.571313E-2</v>
      </c>
      <c r="ACW104" s="94">
        <v>8.7825399999999998E-2</v>
      </c>
      <c r="ACX104" s="94">
        <v>0.12442235</v>
      </c>
      <c r="ACY104" s="94">
        <v>0.15961496999999999</v>
      </c>
      <c r="ACZ104" s="94">
        <v>0.18649444000000001</v>
      </c>
      <c r="ADA104" s="94">
        <v>0.19867434</v>
      </c>
      <c r="ADB104" s="94">
        <v>0.19628573999999999</v>
      </c>
      <c r="ADC104" s="94">
        <v>0.17789986999999999</v>
      </c>
      <c r="ADD104" s="94">
        <v>0.14709253999999999</v>
      </c>
      <c r="ADE104" s="94">
        <v>0.11052281999999999</v>
      </c>
      <c r="ADF104" s="94">
        <v>7.4982160000000006E-2</v>
      </c>
      <c r="ADG104" s="94">
        <v>4.5459487E-2</v>
      </c>
      <c r="ADH104" s="94">
        <v>2.4214895E-2</v>
      </c>
      <c r="ADI104" s="94">
        <v>1.1008333E-2</v>
      </c>
      <c r="ADJ104" s="94">
        <v>4.0404763999999996E-3</v>
      </c>
      <c r="ADK104" s="94">
        <v>1.0437014000000001E-3</v>
      </c>
      <c r="ADL104" s="94">
        <v>1.1804561E-4</v>
      </c>
      <c r="ADM104" s="94">
        <v>9.3555220000000007E-6</v>
      </c>
      <c r="ADN104" s="94">
        <v>2.2084263999999999E-6</v>
      </c>
      <c r="ADO104" s="94">
        <v>1.4629585E-6</v>
      </c>
      <c r="ADP104" s="94">
        <v>9.5701799999999997E-7</v>
      </c>
      <c r="ADQ104" s="94">
        <v>3.9043516000000001E-7</v>
      </c>
      <c r="ADR104" s="94">
        <v>7.8590204999999994E-8</v>
      </c>
      <c r="ADS104" s="94">
        <v>6.7743717000000002E-9</v>
      </c>
      <c r="ADT104" s="94">
        <v>1.6353172E-9</v>
      </c>
      <c r="ADU104" s="94">
        <v>9.1129630000000001E-10</v>
      </c>
      <c r="ADV104" s="94">
        <v>3.8241507000000002E-10</v>
      </c>
      <c r="ADW104" s="94">
        <v>9.1679409999999996E-11</v>
      </c>
      <c r="ADX104" s="94">
        <v>3.3113190000000002E-11</v>
      </c>
      <c r="ADY104" s="100"/>
      <c r="ADZ104" s="101"/>
      <c r="AEA104" s="101"/>
      <c r="AEB104" s="101"/>
      <c r="AEC104" s="101"/>
      <c r="AED104" s="144">
        <f t="shared" si="51"/>
        <v>99</v>
      </c>
      <c r="AEE104" s="142"/>
      <c r="AEF104" s="158">
        <f t="shared" si="63"/>
        <v>99</v>
      </c>
      <c r="AEG104" s="138">
        <f t="shared" si="64"/>
        <v>3.3111145999999998E-11</v>
      </c>
      <c r="AEH104" s="138">
        <f t="shared" si="64"/>
        <v>3.3111410000000002E-11</v>
      </c>
      <c r="AEI104" s="138">
        <f t="shared" si="64"/>
        <v>3.311154E-11</v>
      </c>
      <c r="AEJ104" s="138">
        <f t="shared" si="64"/>
        <v>3.311228E-11</v>
      </c>
      <c r="AEK104" s="138">
        <f t="shared" si="64"/>
        <v>3.3111749999999998E-11</v>
      </c>
      <c r="AEL104" s="138">
        <f t="shared" si="64"/>
        <v>3.3111736000000003E-11</v>
      </c>
      <c r="AEM104" s="138">
        <f t="shared" si="64"/>
        <v>3.3111923000000001E-11</v>
      </c>
      <c r="AEN104" s="138">
        <f t="shared" si="64"/>
        <v>3.3111937000000003E-11</v>
      </c>
      <c r="AEO104" s="138">
        <f t="shared" si="64"/>
        <v>3.3111915999999997E-11</v>
      </c>
      <c r="AEP104" s="138">
        <f t="shared" si="64"/>
        <v>3.3111954E-11</v>
      </c>
      <c r="AEQ104" s="138">
        <f t="shared" si="65"/>
        <v>3.3112055E-11</v>
      </c>
      <c r="AER104" s="138">
        <f t="shared" si="65"/>
        <v>3.3111995999999998E-11</v>
      </c>
      <c r="AES104" s="138">
        <f t="shared" si="65"/>
        <v>3.3111867000000001E-11</v>
      </c>
      <c r="AET104" s="138">
        <f t="shared" si="65"/>
        <v>3.3111687000000001E-11</v>
      </c>
      <c r="AEU104" s="138">
        <f t="shared" si="65"/>
        <v>3.3111481999999999E-11</v>
      </c>
      <c r="AEV104" s="138">
        <f t="shared" si="65"/>
        <v>3.3111279999999998E-11</v>
      </c>
      <c r="AEW104" s="138">
        <f t="shared" si="65"/>
        <v>3.3110906000000002E-11</v>
      </c>
      <c r="AEX104" s="138">
        <f t="shared" si="65"/>
        <v>3.3110609999999999E-11</v>
      </c>
      <c r="AEY104" s="138">
        <f t="shared" si="65"/>
        <v>3.3111253000000002E-11</v>
      </c>
      <c r="AEZ104" s="130">
        <f t="shared" si="66"/>
        <v>28.13</v>
      </c>
      <c r="AFA104" s="91"/>
      <c r="AFB104" s="94">
        <v>3.3111693999999998E-11</v>
      </c>
      <c r="AFC104" s="139">
        <f t="shared" si="67"/>
        <v>3.3111617263157901E-11</v>
      </c>
      <c r="AFD104" s="91"/>
      <c r="AFE104" s="142"/>
      <c r="AFF104" s="142"/>
      <c r="AFG104" s="138">
        <f t="shared" si="70"/>
        <v>0.14709282000000001</v>
      </c>
      <c r="AFH104" s="138">
        <f t="shared" si="70"/>
        <v>0.14709370999999999</v>
      </c>
      <c r="AFI104" s="138">
        <f t="shared" si="70"/>
        <v>0.14709259999999999</v>
      </c>
      <c r="AFJ104" s="138">
        <f t="shared" si="70"/>
        <v>0.14709242</v>
      </c>
      <c r="AFK104" s="138">
        <f t="shared" si="70"/>
        <v>0.14709291999999999</v>
      </c>
      <c r="AFL104" s="138">
        <f t="shared" si="70"/>
        <v>0.14709311999999999</v>
      </c>
      <c r="AFM104" s="138">
        <f t="shared" si="70"/>
        <v>0.14709283000000001</v>
      </c>
      <c r="AFN104" s="138">
        <f t="shared" si="70"/>
        <v>0.14709283000000001</v>
      </c>
      <c r="AFO104" s="138">
        <f t="shared" si="70"/>
        <v>0.14709277000000001</v>
      </c>
      <c r="AFP104" s="138">
        <f t="shared" si="70"/>
        <v>0.14709273</v>
      </c>
      <c r="AFQ104" s="138">
        <f t="shared" si="70"/>
        <v>0.14709254999999999</v>
      </c>
      <c r="AFR104" s="138">
        <f t="shared" si="70"/>
        <v>0.14709269</v>
      </c>
      <c r="AFS104" s="138">
        <f t="shared" si="70"/>
        <v>0.14709290999999999</v>
      </c>
      <c r="AFT104" s="138">
        <f t="shared" si="70"/>
        <v>0.14709317999999999</v>
      </c>
      <c r="AFU104" s="138">
        <f t="shared" si="70"/>
        <v>0.14709312999999999</v>
      </c>
      <c r="AFV104" s="138">
        <f t="shared" si="68"/>
        <v>0.14709317999999999</v>
      </c>
      <c r="AFW104" s="138">
        <f t="shared" si="61"/>
        <v>0.14709333999999999</v>
      </c>
      <c r="AFX104" s="138">
        <f t="shared" si="61"/>
        <v>0.14709364999999999</v>
      </c>
      <c r="AFY104" s="138">
        <f t="shared" si="61"/>
        <v>0.14709331</v>
      </c>
      <c r="AFZ104" s="138" t="e">
        <f t="shared" si="61"/>
        <v>#VALUE!</v>
      </c>
      <c r="AGA104" s="139">
        <f t="shared" si="69"/>
        <v>0.14709298368421053</v>
      </c>
      <c r="AGB104" s="91"/>
      <c r="AGC104" s="91"/>
      <c r="AGD104" s="91"/>
      <c r="AGE104" s="91"/>
      <c r="AGF104" s="91"/>
      <c r="AGG104" s="91"/>
      <c r="AGH104" s="91"/>
      <c r="AGI104" s="91"/>
      <c r="AGJ104" s="91"/>
      <c r="AGK104" s="91"/>
      <c r="AGL104" s="91"/>
      <c r="AGM104" s="91"/>
      <c r="AGN104" s="91"/>
      <c r="AGO104" s="91"/>
      <c r="AGP104" s="91"/>
      <c r="AGQ104" s="91"/>
      <c r="AGR104" s="91"/>
      <c r="AGS104" s="91"/>
      <c r="AGT104" s="91"/>
      <c r="AGU104" s="91"/>
      <c r="AGV104" s="91"/>
      <c r="AGW104" s="91"/>
      <c r="AGX104" s="91"/>
      <c r="AGY104" s="91"/>
      <c r="AGZ104" s="91"/>
      <c r="AHA104" s="91"/>
      <c r="AHB104" s="91"/>
      <c r="AHC104" s="91"/>
      <c r="AHD104" s="91"/>
      <c r="AHE104" s="91"/>
      <c r="AHF104" s="91"/>
      <c r="AHG104" s="91"/>
      <c r="AHH104" s="91"/>
      <c r="AHI104" s="91"/>
      <c r="AHJ104" s="91"/>
      <c r="AHK104" s="91"/>
      <c r="AHL104" s="91"/>
      <c r="AHM104" s="91"/>
      <c r="AHN104" s="91"/>
      <c r="AHO104" s="91"/>
      <c r="AHP104" s="91"/>
      <c r="AHQ104" s="91"/>
      <c r="AHR104" s="91"/>
      <c r="AHS104" s="91"/>
      <c r="AHT104" s="91"/>
      <c r="AHU104" s="91"/>
      <c r="AHV104" s="91"/>
      <c r="AHW104" s="91"/>
      <c r="AHX104" s="91"/>
      <c r="AHY104" s="91"/>
      <c r="AHZ104" s="91"/>
      <c r="AIA104" s="91"/>
      <c r="AIB104" s="91"/>
      <c r="AIC104" s="91"/>
      <c r="AID104" s="91"/>
      <c r="AIE104" s="91"/>
      <c r="AIF104" s="91"/>
      <c r="AIG104" s="91"/>
      <c r="AIH104" s="91"/>
      <c r="AII104" s="91"/>
      <c r="AIJ104" s="91"/>
      <c r="AIK104" s="91"/>
      <c r="AIL104" s="91"/>
      <c r="AIM104" s="91"/>
      <c r="AIN104" s="91"/>
      <c r="AIO104" s="91"/>
      <c r="AIP104" s="91"/>
      <c r="AIQ104" s="91"/>
      <c r="AIR104" s="91"/>
      <c r="AIS104" s="91"/>
      <c r="AIT104" s="91"/>
      <c r="AIU104" s="91"/>
      <c r="AIV104" s="91"/>
      <c r="AIW104" s="91"/>
      <c r="AIX104" s="91"/>
      <c r="AIY104" s="91"/>
      <c r="AIZ104" s="91"/>
      <c r="AJA104" s="91"/>
      <c r="AJB104" s="91"/>
      <c r="AJC104" s="91"/>
      <c r="AJD104" s="91"/>
      <c r="AJE104" s="91"/>
      <c r="AJF104" s="91"/>
      <c r="AJG104" s="91"/>
      <c r="AJH104" s="91"/>
      <c r="AJI104" s="91"/>
      <c r="AJJ104" s="91"/>
      <c r="AJK104" s="91"/>
      <c r="AJL104" s="91"/>
      <c r="AJM104" s="91"/>
      <c r="AJN104" s="91"/>
      <c r="AJO104" s="91"/>
      <c r="AJP104" s="91"/>
      <c r="AJQ104" s="91"/>
      <c r="AJR104" s="91"/>
      <c r="AJS104" s="91"/>
      <c r="AJT104" s="91"/>
      <c r="AJU104" s="91"/>
      <c r="AJV104" s="91"/>
      <c r="AJW104" s="91"/>
      <c r="AJX104" s="91"/>
      <c r="AJY104" s="91"/>
      <c r="AJZ104" s="91"/>
      <c r="AKA104" s="91"/>
      <c r="AKB104" s="91"/>
      <c r="AKC104" s="91"/>
      <c r="AKD104" s="91"/>
      <c r="AKE104" s="91"/>
      <c r="AKF104" s="91"/>
      <c r="AKG104" s="91"/>
      <c r="AKH104" s="91"/>
      <c r="AKI104" s="91"/>
      <c r="AKJ104" s="91"/>
      <c r="AKK104" s="91"/>
      <c r="AKL104" s="91"/>
      <c r="AKM104" s="91"/>
      <c r="AKN104" s="91"/>
      <c r="AKO104" s="91"/>
      <c r="AKP104" s="91"/>
      <c r="AKQ104" s="91"/>
      <c r="AKR104" s="91"/>
      <c r="AKS104" s="91"/>
      <c r="AKT104" s="91"/>
      <c r="AKU104" s="91"/>
      <c r="AKV104" s="91"/>
      <c r="AKW104" s="91"/>
      <c r="AKX104" s="91"/>
      <c r="AKY104" s="91"/>
      <c r="AKZ104" s="91"/>
      <c r="ALA104" s="91"/>
      <c r="ALB104" s="91"/>
      <c r="ALC104" s="91"/>
      <c r="ALD104" s="91"/>
      <c r="ALE104" s="91"/>
      <c r="ALF104" s="91"/>
      <c r="ALG104" s="91"/>
      <c r="ALH104" s="91"/>
      <c r="ALI104" s="91"/>
      <c r="ALJ104" s="91"/>
      <c r="ALK104" s="91"/>
      <c r="ALL104" s="91"/>
      <c r="ALM104" s="91"/>
      <c r="ALN104" s="91"/>
      <c r="ALO104" s="91"/>
      <c r="ALP104" s="91"/>
      <c r="ALQ104" s="91"/>
      <c r="ALR104" s="91"/>
      <c r="ALS104" s="91"/>
      <c r="ALT104" s="91"/>
      <c r="ALU104" s="91"/>
      <c r="ALV104" s="91"/>
      <c r="ALW104" s="91"/>
      <c r="ALX104" s="91"/>
      <c r="ALY104" s="91"/>
      <c r="ALZ104" s="91"/>
      <c r="AMA104" s="91"/>
      <c r="AMB104" s="91"/>
      <c r="AMC104" s="91"/>
      <c r="AMD104" s="91"/>
      <c r="AME104" s="91"/>
      <c r="AMF104" s="91"/>
      <c r="AMG104" s="91"/>
      <c r="AMH104" s="91"/>
      <c r="AMI104" s="91"/>
      <c r="AMJ104" s="91"/>
      <c r="AMK104" s="91"/>
      <c r="AML104" s="91"/>
      <c r="AMM104" s="91"/>
      <c r="AMN104" s="91"/>
      <c r="AMO104" s="91"/>
      <c r="AMP104" s="91"/>
      <c r="AMQ104" s="91"/>
      <c r="AMR104" s="91"/>
      <c r="AMS104" s="91"/>
      <c r="AMT104" s="91"/>
      <c r="AMU104" s="91"/>
      <c r="AMV104" s="91"/>
      <c r="AMW104" s="91"/>
      <c r="AMX104" s="91"/>
      <c r="AMY104" s="91"/>
      <c r="AMZ104" s="91"/>
      <c r="ANA104" s="91"/>
      <c r="ANB104" s="91"/>
      <c r="ANC104" s="91"/>
      <c r="AND104" s="91"/>
      <c r="ANE104" s="91"/>
      <c r="ANF104" s="91"/>
      <c r="ANG104" s="91"/>
      <c r="ANH104" s="91"/>
      <c r="ANI104" s="91"/>
      <c r="ANJ104" s="91"/>
      <c r="ANK104" s="91"/>
      <c r="ANL104" s="91"/>
      <c r="ANM104" s="91"/>
      <c r="ANN104" s="91"/>
      <c r="ANO104" s="91"/>
      <c r="ANP104" s="91"/>
      <c r="ANQ104" s="91"/>
      <c r="ANR104" s="91"/>
      <c r="ANS104" s="91"/>
      <c r="ANT104" s="91"/>
      <c r="ANU104" s="91"/>
      <c r="ANV104" s="91"/>
      <c r="ANW104" s="91"/>
      <c r="ANX104" s="91"/>
      <c r="ANY104" s="91"/>
      <c r="ANZ104" s="91"/>
      <c r="AOA104" s="91"/>
      <c r="AOB104" s="91"/>
      <c r="AOC104" s="91"/>
      <c r="AOD104" s="91"/>
      <c r="AOE104" s="91"/>
      <c r="AOF104" s="91"/>
      <c r="AOG104" s="91"/>
      <c r="AOH104" s="91"/>
      <c r="AOI104" s="91"/>
      <c r="AOJ104" s="91"/>
      <c r="AOK104" s="91"/>
      <c r="AOL104" s="91"/>
      <c r="AOM104" s="91"/>
      <c r="AON104" s="91"/>
      <c r="AOO104" s="91"/>
      <c r="AOP104" s="91"/>
      <c r="AOQ104" s="91"/>
      <c r="AOR104" s="91"/>
      <c r="AOS104" s="91"/>
      <c r="AOT104" s="91"/>
      <c r="AOU104" s="91"/>
      <c r="AOV104" s="91"/>
      <c r="AOW104" s="91"/>
      <c r="AOX104" s="91"/>
      <c r="AOY104" s="91"/>
      <c r="AOZ104" s="91"/>
      <c r="APA104" s="91"/>
      <c r="APB104" s="91"/>
      <c r="APC104" s="91"/>
      <c r="APD104" s="91"/>
      <c r="APE104" s="91"/>
      <c r="APF104" s="91"/>
      <c r="APG104" s="91"/>
      <c r="APH104" s="91"/>
      <c r="API104" s="91"/>
      <c r="APJ104" s="91"/>
      <c r="APK104" s="91"/>
      <c r="APL104" s="91"/>
      <c r="APM104" s="91"/>
      <c r="APN104" s="91"/>
      <c r="APO104" s="91"/>
      <c r="APP104" s="91"/>
      <c r="APQ104" s="91"/>
      <c r="APR104" s="91"/>
      <c r="APS104" s="91"/>
      <c r="APT104" s="91"/>
      <c r="APU104" s="91"/>
      <c r="APV104" s="91"/>
      <c r="APW104" s="91"/>
      <c r="APX104" s="91"/>
      <c r="APY104" s="91"/>
      <c r="APZ104" s="91"/>
      <c r="AQA104" s="91"/>
      <c r="AQB104" s="91"/>
      <c r="AQC104" s="91"/>
      <c r="AQD104" s="91"/>
      <c r="AQE104" s="91"/>
      <c r="AQF104" s="91"/>
      <c r="AQG104" s="91"/>
      <c r="AQH104" s="91"/>
      <c r="AQI104" s="91"/>
      <c r="AQJ104" s="91"/>
      <c r="AQK104" s="91"/>
      <c r="AQL104" s="91"/>
      <c r="AQM104" s="91"/>
      <c r="AQN104" s="91"/>
      <c r="AQO104" s="91"/>
      <c r="AQP104" s="91"/>
      <c r="AQQ104" s="91"/>
      <c r="AQR104" s="91"/>
      <c r="AQS104" s="91"/>
      <c r="AQT104" s="91"/>
      <c r="AQU104" s="91"/>
      <c r="AQV104" s="91"/>
      <c r="AQW104" s="91"/>
      <c r="AQX104" s="91"/>
      <c r="AQY104" s="91"/>
      <c r="AQZ104" s="91"/>
      <c r="ARA104" s="91"/>
      <c r="ARB104" s="91"/>
      <c r="ARC104" s="91"/>
      <c r="ARD104" s="91"/>
      <c r="ARE104" s="91"/>
      <c r="ARF104" s="91"/>
      <c r="ARG104" s="91"/>
      <c r="ARH104" s="91"/>
      <c r="ARI104" s="91"/>
      <c r="ARJ104" s="91"/>
      <c r="ARK104" s="91"/>
      <c r="ARL104" s="91"/>
      <c r="ARM104" s="91"/>
      <c r="ARN104" s="91"/>
      <c r="ARO104" s="91"/>
      <c r="ARP104" s="91"/>
      <c r="ARQ104" s="91"/>
      <c r="ARR104" s="91"/>
      <c r="ARS104" s="91"/>
      <c r="ART104" s="91"/>
      <c r="ARU104" s="91"/>
      <c r="ARV104" s="91"/>
      <c r="ARW104" s="91"/>
      <c r="ARX104" s="91"/>
      <c r="ARY104" s="91"/>
      <c r="ARZ104" s="91"/>
      <c r="ASA104" s="91"/>
      <c r="ASB104" s="91"/>
      <c r="ASC104" s="91"/>
      <c r="ASD104" s="91"/>
      <c r="ASE104" s="91"/>
      <c r="ASF104" s="91"/>
      <c r="ASG104" s="91"/>
      <c r="ASH104" s="91"/>
      <c r="ASI104" s="91"/>
      <c r="ASJ104" s="91"/>
      <c r="ASK104" s="91"/>
      <c r="ASL104" s="91"/>
      <c r="ASM104" s="91"/>
      <c r="ASN104" s="91"/>
      <c r="ASO104" s="91"/>
      <c r="ASP104" s="91"/>
      <c r="ASQ104" s="91"/>
      <c r="ASR104" s="91"/>
    </row>
    <row r="105" spans="1:1188" ht="1.1499999999999999" customHeight="1" x14ac:dyDescent="0.25">
      <c r="A105" s="129">
        <v>100</v>
      </c>
      <c r="B105" s="130">
        <v>28.42</v>
      </c>
      <c r="C105" s="123">
        <f>IF(ROW()-$B$4&lt;$B$112,2,3)</f>
        <v>3</v>
      </c>
      <c r="D105" s="129">
        <v>100</v>
      </c>
      <c r="E105" s="91">
        <v>0</v>
      </c>
      <c r="F105" s="92">
        <v>1.5270253E-9</v>
      </c>
      <c r="G105" s="92">
        <v>2.4295056999999998E-8</v>
      </c>
      <c r="H105" s="92">
        <v>3.8940820000000003E-7</v>
      </c>
      <c r="I105" s="92">
        <v>6.2645839999999997E-6</v>
      </c>
      <c r="J105" s="92">
        <v>1.0133681E-4</v>
      </c>
      <c r="K105" s="92">
        <v>9.5427776000000001E-4</v>
      </c>
      <c r="L105" s="92">
        <v>3.7334695999999999E-3</v>
      </c>
      <c r="M105" s="92">
        <v>1.0196701000000001E-2</v>
      </c>
      <c r="N105" s="92">
        <v>2.2510314E-2</v>
      </c>
      <c r="O105" s="92">
        <v>4.2530305999999997E-2</v>
      </c>
      <c r="P105" s="92">
        <v>7.0775279999999996E-2</v>
      </c>
      <c r="Q105" s="92">
        <v>0.105403386</v>
      </c>
      <c r="R105" s="92">
        <v>0.1418064</v>
      </c>
      <c r="S105" s="92">
        <v>0.17349945999999999</v>
      </c>
      <c r="T105" s="92">
        <v>0.19403069000000001</v>
      </c>
      <c r="U105" s="92">
        <v>0.19802399000000001</v>
      </c>
      <c r="V105" s="92">
        <v>0.18856296</v>
      </c>
      <c r="W105" s="92">
        <v>0.16370296000000001</v>
      </c>
      <c r="X105" s="92">
        <v>0.12960087000000001</v>
      </c>
      <c r="Y105" s="92">
        <v>9.3083053999999998E-2</v>
      </c>
      <c r="Z105" s="93">
        <v>6.0175265999999998E-2</v>
      </c>
      <c r="AA105" s="93">
        <v>3.4574524000000002E-2</v>
      </c>
      <c r="AB105" s="93">
        <v>1.7289466999999999E-2</v>
      </c>
      <c r="AC105" s="93">
        <v>7.2503969999999996E-3</v>
      </c>
      <c r="AD105" s="93">
        <v>2.3589105999999999E-3</v>
      </c>
      <c r="AE105" s="93">
        <v>4.7576150000000001E-4</v>
      </c>
      <c r="AF105" s="93">
        <v>3.3037806E-5</v>
      </c>
      <c r="AG105" s="93">
        <v>3.8928206000000004E-6</v>
      </c>
      <c r="AH105" s="93">
        <v>1.6299036E-6</v>
      </c>
      <c r="AI105" s="93">
        <v>1.2021915999999999E-6</v>
      </c>
      <c r="AJ105" s="93">
        <v>6.7483285000000003E-7</v>
      </c>
      <c r="AK105" s="93">
        <v>2.2148312000000001E-7</v>
      </c>
      <c r="AL105" s="93">
        <v>3.0343627999999997E-8</v>
      </c>
      <c r="AM105" s="93">
        <v>3.2124360000000001E-9</v>
      </c>
      <c r="AN105" s="93">
        <v>1.0762617000000001E-9</v>
      </c>
      <c r="AO105" s="93">
        <v>6.3050004000000002E-10</v>
      </c>
      <c r="AP105" s="93">
        <v>2.2371041000000001E-10</v>
      </c>
      <c r="AQ105" s="93">
        <v>4.8430384999999997E-11</v>
      </c>
      <c r="AR105" s="93">
        <v>1.8551513000000001E-11</v>
      </c>
      <c r="AS105" s="94">
        <v>0</v>
      </c>
      <c r="AT105" s="94">
        <v>1.5270253E-9</v>
      </c>
      <c r="AU105" s="94">
        <v>2.4294986999999999E-8</v>
      </c>
      <c r="AV105" s="94">
        <v>3.8940560000000002E-7</v>
      </c>
      <c r="AW105" s="94">
        <v>6.2645263E-6</v>
      </c>
      <c r="AX105" s="94">
        <v>1.0133569E-4</v>
      </c>
      <c r="AY105" s="94">
        <v>9.5427160000000001E-4</v>
      </c>
      <c r="AZ105" s="94">
        <v>3.7334529999999999E-3</v>
      </c>
      <c r="BA105" s="94">
        <v>1.0196676E-2</v>
      </c>
      <c r="BB105" s="94">
        <v>2.2510298000000002E-2</v>
      </c>
      <c r="BC105" s="94">
        <v>4.2530327999999999E-2</v>
      </c>
      <c r="BD105" s="94">
        <v>7.0775389999999994E-2</v>
      </c>
      <c r="BE105" s="94">
        <v>0.10540368</v>
      </c>
      <c r="BF105" s="94">
        <v>0.14180690000000001</v>
      </c>
      <c r="BG105" s="94">
        <v>0.17350033000000001</v>
      </c>
      <c r="BH105" s="94">
        <v>0.1940318</v>
      </c>
      <c r="BI105" s="94">
        <v>0.19802515000000001</v>
      </c>
      <c r="BJ105" s="94">
        <v>0.18856417</v>
      </c>
      <c r="BK105" s="94">
        <v>0.16370396000000001</v>
      </c>
      <c r="BL105" s="94">
        <v>0.12960167</v>
      </c>
      <c r="BM105" s="94">
        <v>9.3083600000000002E-2</v>
      </c>
      <c r="BN105" s="94">
        <v>6.0175564000000001E-2</v>
      </c>
      <c r="BO105" s="94">
        <v>3.4574630000000002E-2</v>
      </c>
      <c r="BP105" s="94">
        <v>1.7289493E-2</v>
      </c>
      <c r="BQ105" s="94">
        <v>7.2503919999999996E-3</v>
      </c>
      <c r="BR105" s="94">
        <v>2.3589066999999998E-3</v>
      </c>
      <c r="BS105" s="94">
        <v>4.7575897999999999E-4</v>
      </c>
      <c r="BT105" s="94">
        <v>3.3037609999999998E-5</v>
      </c>
      <c r="BU105" s="94">
        <v>3.8928019999999999E-6</v>
      </c>
      <c r="BV105" s="94">
        <v>1.6298962E-6</v>
      </c>
      <c r="BW105" s="94">
        <v>1.2021849999999999E-6</v>
      </c>
      <c r="BX105" s="94">
        <v>6.7482830000000004E-7</v>
      </c>
      <c r="BY105" s="94">
        <v>2.2148115999999999E-7</v>
      </c>
      <c r="BZ105" s="94">
        <v>3.034324E-8</v>
      </c>
      <c r="CA105" s="94">
        <v>3.2124114000000001E-9</v>
      </c>
      <c r="CB105" s="94">
        <v>1.0762636000000001E-9</v>
      </c>
      <c r="CC105" s="94">
        <v>6.3050215000000001E-10</v>
      </c>
      <c r="CD105" s="94">
        <v>2.237101E-10</v>
      </c>
      <c r="CE105" s="94">
        <v>4.8430329999999998E-11</v>
      </c>
      <c r="CF105" s="94">
        <v>1.8551658000000001E-11</v>
      </c>
      <c r="CG105" s="94">
        <v>0</v>
      </c>
      <c r="CH105" s="94">
        <v>1.5269577E-9</v>
      </c>
      <c r="CI105" s="94">
        <v>2.429449E-8</v>
      </c>
      <c r="CJ105" s="94">
        <v>3.8940447999999998E-7</v>
      </c>
      <c r="CK105" s="94">
        <v>6.2645620000000003E-6</v>
      </c>
      <c r="CL105" s="94">
        <v>1.01336496E-4</v>
      </c>
      <c r="CM105" s="94">
        <v>9.5427710000000005E-4</v>
      </c>
      <c r="CN105" s="94">
        <v>3.7334715000000001E-3</v>
      </c>
      <c r="CO105" s="94">
        <v>1.0196716999999999E-2</v>
      </c>
      <c r="CP105" s="94">
        <v>2.2510378000000001E-2</v>
      </c>
      <c r="CQ105" s="94">
        <v>4.2530455000000002E-2</v>
      </c>
      <c r="CR105" s="94">
        <v>7.0775550000000007E-2</v>
      </c>
      <c r="CS105" s="94">
        <v>0.10540383</v>
      </c>
      <c r="CT105" s="94">
        <v>0.14180694999999999</v>
      </c>
      <c r="CU105" s="94">
        <v>0.17350009999999999</v>
      </c>
      <c r="CV105" s="94">
        <v>0.19403127000000001</v>
      </c>
      <c r="CW105" s="94">
        <v>0.19802448</v>
      </c>
      <c r="CX105" s="94">
        <v>0.18856317</v>
      </c>
      <c r="CY105" s="94">
        <v>0.16370285000000001</v>
      </c>
      <c r="CZ105" s="94">
        <v>0.12960062999999999</v>
      </c>
      <c r="DA105" s="94">
        <v>9.308276E-2</v>
      </c>
      <c r="DB105" s="94">
        <v>6.0174994000000002E-2</v>
      </c>
      <c r="DC105" s="94">
        <v>3.4574285000000003E-2</v>
      </c>
      <c r="DD105" s="94">
        <v>1.7289298000000002E-2</v>
      </c>
      <c r="DE105" s="94">
        <v>7.2502996999999998E-3</v>
      </c>
      <c r="DF105" s="94">
        <v>2.3588703E-3</v>
      </c>
      <c r="DG105" s="94">
        <v>4.7574902E-4</v>
      </c>
      <c r="DH105" s="94">
        <v>3.3036885999999997E-5</v>
      </c>
      <c r="DI105" s="94">
        <v>3.8927537000000004E-6</v>
      </c>
      <c r="DJ105" s="94">
        <v>1.6298973E-6</v>
      </c>
      <c r="DK105" s="94">
        <v>1.2021887E-6</v>
      </c>
      <c r="DL105" s="94">
        <v>6.7482944000000005E-7</v>
      </c>
      <c r="DM105" s="94">
        <v>2.2148184E-7</v>
      </c>
      <c r="DN105" s="94">
        <v>3.0343383000000002E-8</v>
      </c>
      <c r="DO105" s="94">
        <v>3.2124120999999999E-9</v>
      </c>
      <c r="DP105" s="94">
        <v>1.0762556E-9</v>
      </c>
      <c r="DQ105" s="94">
        <v>6.3050009999999997E-10</v>
      </c>
      <c r="DR105" s="94">
        <v>2.2371262000000001E-10</v>
      </c>
      <c r="DS105" s="94">
        <v>4.843058E-11</v>
      </c>
      <c r="DT105" s="94">
        <v>1.8551742000000001E-11</v>
      </c>
      <c r="DU105" s="94">
        <v>0</v>
      </c>
      <c r="DV105" s="94">
        <v>1.5269747E-9</v>
      </c>
      <c r="DW105" s="94">
        <v>2.4294783E-8</v>
      </c>
      <c r="DX105" s="94">
        <v>3.8940945000000001E-7</v>
      </c>
      <c r="DY105" s="94">
        <v>6.2646470000000004E-6</v>
      </c>
      <c r="DZ105" s="94">
        <v>1.0133794999999999E-4</v>
      </c>
      <c r="EA105" s="94">
        <v>9.5428359999999999E-4</v>
      </c>
      <c r="EB105" s="94">
        <v>3.733484E-3</v>
      </c>
      <c r="EC105" s="94">
        <v>1.0196731000000001E-2</v>
      </c>
      <c r="ED105" s="94">
        <v>2.251038E-2</v>
      </c>
      <c r="EE105" s="94">
        <v>4.2530390000000001E-2</v>
      </c>
      <c r="EF105" s="94">
        <v>7.0775379999999999E-2</v>
      </c>
      <c r="EG105" s="94">
        <v>0.1054035</v>
      </c>
      <c r="EH105" s="94">
        <v>0.14180640999999999</v>
      </c>
      <c r="EI105" s="94">
        <v>0.17349939</v>
      </c>
      <c r="EJ105" s="94">
        <v>0.19403052000000001</v>
      </c>
      <c r="EK105" s="94">
        <v>0.19802380999999999</v>
      </c>
      <c r="EL105" s="94">
        <v>0.1885626</v>
      </c>
      <c r="EM105" s="94">
        <v>0.16370256</v>
      </c>
      <c r="EN105" s="94">
        <v>0.12960050000000001</v>
      </c>
      <c r="EO105" s="94">
        <v>9.3082810000000002E-2</v>
      </c>
      <c r="EP105" s="94">
        <v>6.0175113000000002E-2</v>
      </c>
      <c r="EQ105" s="94">
        <v>3.4574404000000003E-2</v>
      </c>
      <c r="ER105" s="94">
        <v>1.7289385000000001E-2</v>
      </c>
      <c r="ES105" s="94">
        <v>7.2503510000000004E-3</v>
      </c>
      <c r="ET105" s="94">
        <v>2.3588932E-3</v>
      </c>
      <c r="EU105" s="94">
        <v>4.7575679999999998E-4</v>
      </c>
      <c r="EV105" s="94">
        <v>3.3037446000000002E-5</v>
      </c>
      <c r="EW105" s="94">
        <v>3.8928159999999998E-6</v>
      </c>
      <c r="EX105" s="94">
        <v>1.6299199E-6</v>
      </c>
      <c r="EY105" s="94">
        <v>1.2022044E-6</v>
      </c>
      <c r="EZ105" s="94">
        <v>6.748376E-7</v>
      </c>
      <c r="FA105" s="94">
        <v>2.2148382999999999E-7</v>
      </c>
      <c r="FB105" s="94">
        <v>3.0343607000000001E-8</v>
      </c>
      <c r="FC105" s="94">
        <v>3.2124634000000001E-9</v>
      </c>
      <c r="FD105" s="94">
        <v>1.0762857999999999E-9</v>
      </c>
      <c r="FE105" s="94">
        <v>6.3051764000000004E-10</v>
      </c>
      <c r="FF105" s="94">
        <v>2.2371535E-10</v>
      </c>
      <c r="FG105" s="94">
        <v>4.8431760000000002E-11</v>
      </c>
      <c r="FH105" s="94">
        <v>1.855216E-11</v>
      </c>
      <c r="FI105" s="94">
        <v>0</v>
      </c>
      <c r="FJ105" s="94">
        <v>1.5269768E-9</v>
      </c>
      <c r="FK105" s="94">
        <v>2.4294826000000001E-8</v>
      </c>
      <c r="FL105" s="94">
        <v>3.8941015999999999E-7</v>
      </c>
      <c r="FM105" s="94">
        <v>6.2646614000000001E-6</v>
      </c>
      <c r="FN105" s="94">
        <v>1.0133823499999999E-4</v>
      </c>
      <c r="FO105" s="94">
        <v>9.5428294000000002E-4</v>
      </c>
      <c r="FP105" s="94">
        <v>3.7334764E-3</v>
      </c>
      <c r="FQ105" s="94">
        <v>1.0196701000000001E-2</v>
      </c>
      <c r="FR105" s="94">
        <v>2.2510292000000001E-2</v>
      </c>
      <c r="FS105" s="94">
        <v>4.2530230000000002E-2</v>
      </c>
      <c r="FT105" s="94">
        <v>7.0775143999999998E-2</v>
      </c>
      <c r="FU105" s="94">
        <v>0.10540324</v>
      </c>
      <c r="FV105" s="94">
        <v>0.14180624</v>
      </c>
      <c r="FW105" s="94">
        <v>0.17349945</v>
      </c>
      <c r="FX105" s="94">
        <v>0.19403087999999999</v>
      </c>
      <c r="FY105" s="94">
        <v>0.19802434999999999</v>
      </c>
      <c r="FZ105" s="94">
        <v>0.18856339999999999</v>
      </c>
      <c r="GA105" s="94">
        <v>0.16370319</v>
      </c>
      <c r="GB105" s="94">
        <v>0.12960091000000001</v>
      </c>
      <c r="GC105" s="94">
        <v>9.3082999999999999E-2</v>
      </c>
      <c r="GD105" s="94">
        <v>6.0175184E-2</v>
      </c>
      <c r="GE105" s="94">
        <v>3.4574434000000001E-2</v>
      </c>
      <c r="GF105" s="94">
        <v>1.7289404000000001E-2</v>
      </c>
      <c r="GG105" s="94">
        <v>7.2503573999999999E-3</v>
      </c>
      <c r="GH105" s="94">
        <v>2.3588952999999998E-3</v>
      </c>
      <c r="GI105" s="94">
        <v>4.7575685E-4</v>
      </c>
      <c r="GJ105" s="94">
        <v>3.3037497000000002E-5</v>
      </c>
      <c r="GK105" s="94">
        <v>3.8928214999999999E-6</v>
      </c>
      <c r="GL105" s="94">
        <v>1.6299139000000001E-6</v>
      </c>
      <c r="GM105" s="94">
        <v>1.2021964999999999E-6</v>
      </c>
      <c r="GN105" s="94">
        <v>6.7483040000000004E-7</v>
      </c>
      <c r="GO105" s="94">
        <v>2.2148069999999999E-7</v>
      </c>
      <c r="GP105" s="94">
        <v>3.0343496999999999E-8</v>
      </c>
      <c r="GQ105" s="94">
        <v>3.2124474E-9</v>
      </c>
      <c r="GR105" s="94">
        <v>1.0762757E-9</v>
      </c>
      <c r="GS105" s="94">
        <v>6.3050369999999998E-10</v>
      </c>
      <c r="GT105" s="94">
        <v>2.2371383999999999E-10</v>
      </c>
      <c r="GU105" s="94">
        <v>4.8430899999999997E-11</v>
      </c>
      <c r="GV105" s="94">
        <v>1.8551860000000001E-11</v>
      </c>
      <c r="GW105" s="94">
        <v>0</v>
      </c>
      <c r="GX105" s="94">
        <v>1.5269623E-9</v>
      </c>
      <c r="GY105" s="94">
        <v>2.4294586000000001E-8</v>
      </c>
      <c r="GZ105" s="94">
        <v>3.8940620000000002E-7</v>
      </c>
      <c r="HA105" s="94">
        <v>6.2645954000000004E-6</v>
      </c>
      <c r="HB105" s="94">
        <v>1.0133711E-4</v>
      </c>
      <c r="HC105" s="94">
        <v>9.5427722999999996E-4</v>
      </c>
      <c r="HD105" s="94">
        <v>3.7334603000000002E-3</v>
      </c>
      <c r="HE105" s="94">
        <v>1.0196669E-2</v>
      </c>
      <c r="HF105" s="94">
        <v>2.2510245000000002E-2</v>
      </c>
      <c r="HG105" s="94">
        <v>4.2530194E-2</v>
      </c>
      <c r="HH105" s="94">
        <v>7.0775149999999995E-2</v>
      </c>
      <c r="HI105" s="94">
        <v>0.10540325</v>
      </c>
      <c r="HJ105" s="94">
        <v>0.14180625999999999</v>
      </c>
      <c r="HK105" s="94">
        <v>0.1734995</v>
      </c>
      <c r="HL105" s="94">
        <v>0.19403085</v>
      </c>
      <c r="HM105" s="94">
        <v>0.19802423</v>
      </c>
      <c r="HN105" s="94">
        <v>0.18856342000000001</v>
      </c>
      <c r="HO105" s="94">
        <v>0.16370335</v>
      </c>
      <c r="HP105" s="94">
        <v>0.1296011</v>
      </c>
      <c r="HQ105" s="94">
        <v>9.3083194999999994E-2</v>
      </c>
      <c r="HR105" s="94">
        <v>6.0175306999999997E-2</v>
      </c>
      <c r="HS105" s="94">
        <v>3.4574470000000003E-2</v>
      </c>
      <c r="HT105" s="94">
        <v>1.7289393E-2</v>
      </c>
      <c r="HU105" s="94">
        <v>7.2503354999999998E-3</v>
      </c>
      <c r="HV105" s="94">
        <v>2.358878E-3</v>
      </c>
      <c r="HW105" s="94">
        <v>4.7575021999999998E-4</v>
      </c>
      <c r="HX105" s="94">
        <v>3.3036973000000002E-5</v>
      </c>
      <c r="HY105" s="94">
        <v>3.8927697E-6</v>
      </c>
      <c r="HZ105" s="94">
        <v>1.6299043E-6</v>
      </c>
      <c r="IA105" s="94">
        <v>1.2021941000000001E-6</v>
      </c>
      <c r="IB105" s="94">
        <v>6.7483279999999995E-7</v>
      </c>
      <c r="IC105" s="94">
        <v>2.2148208E-7</v>
      </c>
      <c r="ID105" s="94">
        <v>3.0343067000000001E-8</v>
      </c>
      <c r="IE105" s="94">
        <v>3.2124016999999999E-9</v>
      </c>
      <c r="IF105" s="94">
        <v>1.0762635E-9</v>
      </c>
      <c r="IG105" s="94">
        <v>6.3050329999999996E-10</v>
      </c>
      <c r="IH105" s="94">
        <v>2.2371417000000001E-10</v>
      </c>
      <c r="II105" s="94">
        <v>4.8431075000000001E-11</v>
      </c>
      <c r="IJ105" s="94">
        <v>1.8551858E-11</v>
      </c>
      <c r="IK105" s="94">
        <v>0</v>
      </c>
      <c r="IL105" s="94">
        <v>1.5269483000000001E-9</v>
      </c>
      <c r="IM105" s="94">
        <v>2.4294357E-8</v>
      </c>
      <c r="IN105" s="94">
        <v>3.8940231999999998E-7</v>
      </c>
      <c r="IO105" s="94">
        <v>6.2645300000000003E-6</v>
      </c>
      <c r="IP105" s="94">
        <v>1.0133599000000001E-4</v>
      </c>
      <c r="IQ105" s="94">
        <v>9.5427287000000003E-4</v>
      </c>
      <c r="IR105" s="94">
        <v>3.7334529999999999E-3</v>
      </c>
      <c r="IS105" s="94">
        <v>1.0196660999999999E-2</v>
      </c>
      <c r="IT105" s="94">
        <v>2.2510234E-2</v>
      </c>
      <c r="IU105" s="94">
        <v>4.2530190000000002E-2</v>
      </c>
      <c r="IV105" s="94">
        <v>7.0775149999999995E-2</v>
      </c>
      <c r="IW105" s="94">
        <v>0.10540337</v>
      </c>
      <c r="IX105" s="94">
        <v>0.14180648000000001</v>
      </c>
      <c r="IY105" s="94">
        <v>0.17349966999999999</v>
      </c>
      <c r="IZ105" s="94">
        <v>0.19403091</v>
      </c>
      <c r="JA105" s="94">
        <v>0.19802417</v>
      </c>
      <c r="JB105" s="94">
        <v>0.18856318</v>
      </c>
      <c r="JC105" s="94">
        <v>0.16370304999999999</v>
      </c>
      <c r="JD105" s="94">
        <v>0.12960093</v>
      </c>
      <c r="JE105" s="94">
        <v>9.3083029999999997E-2</v>
      </c>
      <c r="JF105" s="94">
        <v>6.0175187999999998E-2</v>
      </c>
      <c r="JG105" s="94">
        <v>3.4574420000000002E-2</v>
      </c>
      <c r="JH105" s="94">
        <v>1.7289374E-2</v>
      </c>
      <c r="JI105" s="94">
        <v>7.250327E-3</v>
      </c>
      <c r="JJ105" s="94">
        <v>2.3588745000000001E-3</v>
      </c>
      <c r="JK105" s="94">
        <v>4.7574964000000002E-4</v>
      </c>
      <c r="JL105" s="94">
        <v>3.3036988000000003E-5</v>
      </c>
      <c r="JM105" s="94">
        <v>3.8927739999999999E-6</v>
      </c>
      <c r="JN105" s="94">
        <v>1.6299059000000001E-6</v>
      </c>
      <c r="JO105" s="94">
        <v>1.2021948000000001E-6</v>
      </c>
      <c r="JP105" s="94">
        <v>6.7483484000000005E-7</v>
      </c>
      <c r="JQ105" s="94">
        <v>2.2148473E-7</v>
      </c>
      <c r="JR105" s="94">
        <v>3.0343640000000001E-8</v>
      </c>
      <c r="JS105" s="94">
        <v>3.2124429999999998E-9</v>
      </c>
      <c r="JT105" s="94">
        <v>1.0762669000000001E-9</v>
      </c>
      <c r="JU105" s="94">
        <v>6.3050715000000005E-10</v>
      </c>
      <c r="JV105" s="94">
        <v>2.2371469999999999E-10</v>
      </c>
      <c r="JW105" s="94">
        <v>4.8431367000000002E-11</v>
      </c>
      <c r="JX105" s="94">
        <v>1.8551966000000001E-11</v>
      </c>
      <c r="JY105" s="94">
        <v>0</v>
      </c>
      <c r="JZ105" s="94">
        <v>1.5269409E-9</v>
      </c>
      <c r="KA105" s="94">
        <v>2.4294246999999998E-8</v>
      </c>
      <c r="KB105" s="94">
        <v>3.8940072E-7</v>
      </c>
      <c r="KC105" s="94">
        <v>6.2645050000000003E-6</v>
      </c>
      <c r="KD105" s="94">
        <v>1.0133561000000001E-4</v>
      </c>
      <c r="KE105" s="94">
        <v>9.5427209999999997E-4</v>
      </c>
      <c r="KF105" s="94">
        <v>3.733452E-3</v>
      </c>
      <c r="KG105" s="94">
        <v>1.0196655000000001E-2</v>
      </c>
      <c r="KH105" s="94">
        <v>2.2510227000000001E-2</v>
      </c>
      <c r="KI105" s="94">
        <v>4.2530164000000002E-2</v>
      </c>
      <c r="KJ105" s="94">
        <v>7.0775114E-2</v>
      </c>
      <c r="KK105" s="94">
        <v>0.10540329</v>
      </c>
      <c r="KL105" s="94">
        <v>0.14180641999999999</v>
      </c>
      <c r="KM105" s="94">
        <v>0.17349969000000001</v>
      </c>
      <c r="KN105" s="94">
        <v>0.19403102</v>
      </c>
      <c r="KO105" s="94">
        <v>0.19802427</v>
      </c>
      <c r="KP105" s="94">
        <v>0.18856321000000001</v>
      </c>
      <c r="KQ105" s="94">
        <v>0.16370309999999999</v>
      </c>
      <c r="KR105" s="94">
        <v>0.12960087000000001</v>
      </c>
      <c r="KS105" s="94">
        <v>9.3082910000000005E-2</v>
      </c>
      <c r="KT105" s="94">
        <v>6.0175083999999997E-2</v>
      </c>
      <c r="KU105" s="94">
        <v>3.4574340000000002E-2</v>
      </c>
      <c r="KV105" s="94">
        <v>1.7289331000000002E-2</v>
      </c>
      <c r="KW105" s="94">
        <v>7.2503146000000001E-3</v>
      </c>
      <c r="KX105" s="94">
        <v>2.3588766E-3</v>
      </c>
      <c r="KY105" s="94">
        <v>4.7575263E-4</v>
      </c>
      <c r="KZ105" s="94">
        <v>3.3037212999999998E-5</v>
      </c>
      <c r="LA105" s="94">
        <v>3.8927923999999998E-6</v>
      </c>
      <c r="LB105" s="94">
        <v>1.6299071999999999E-6</v>
      </c>
      <c r="LC105" s="94">
        <v>1.2021941000000001E-6</v>
      </c>
      <c r="LD105" s="94">
        <v>6.7483239999999999E-7</v>
      </c>
      <c r="LE105" s="94">
        <v>2.2148376E-7</v>
      </c>
      <c r="LF105" s="94">
        <v>3.0343987000000003E-8</v>
      </c>
      <c r="LG105" s="94">
        <v>3.2124723000000001E-9</v>
      </c>
      <c r="LH105" s="94">
        <v>1.0762714999999999E-9</v>
      </c>
      <c r="LI105" s="94">
        <v>6.3050875999999998E-10</v>
      </c>
      <c r="LJ105" s="94">
        <v>2.2371444999999999E-10</v>
      </c>
      <c r="LK105" s="94">
        <v>4.8431393999999998E-11</v>
      </c>
      <c r="LL105" s="94">
        <v>1.8551972000000001E-11</v>
      </c>
      <c r="LM105" s="94">
        <v>0</v>
      </c>
      <c r="LN105" s="94">
        <v>1.5269325E-9</v>
      </c>
      <c r="LO105" s="94">
        <v>2.4294112999999999E-8</v>
      </c>
      <c r="LP105" s="94">
        <v>3.8939865000000001E-7</v>
      </c>
      <c r="LQ105" s="94">
        <v>6.2644704000000001E-6</v>
      </c>
      <c r="LR105" s="94">
        <v>1.0133503999999999E-4</v>
      </c>
      <c r="LS105" s="94">
        <v>9.5427109999999995E-4</v>
      </c>
      <c r="LT105" s="94">
        <v>3.7334544999999999E-3</v>
      </c>
      <c r="LU105" s="94">
        <v>1.0196667E-2</v>
      </c>
      <c r="LV105" s="94">
        <v>2.2510245000000002E-2</v>
      </c>
      <c r="LW105" s="94">
        <v>4.2530182999999999E-2</v>
      </c>
      <c r="LX105" s="94">
        <v>7.0775099999999994E-2</v>
      </c>
      <c r="LY105" s="94">
        <v>0.10540317</v>
      </c>
      <c r="LZ105" s="94">
        <v>0.14180617000000001</v>
      </c>
      <c r="MA105" s="94">
        <v>0.17349939</v>
      </c>
      <c r="MB105" s="94">
        <v>0.19403081999999999</v>
      </c>
      <c r="MC105" s="94">
        <v>0.19802415000000001</v>
      </c>
      <c r="MD105" s="94">
        <v>0.18856318</v>
      </c>
      <c r="ME105" s="94">
        <v>0.16370302</v>
      </c>
      <c r="MF105" s="94">
        <v>0.12960081000000001</v>
      </c>
      <c r="MG105" s="94">
        <v>9.3082860000000003E-2</v>
      </c>
      <c r="MH105" s="94">
        <v>6.0175016999999997E-2</v>
      </c>
      <c r="MI105" s="94">
        <v>3.4574290000000001E-2</v>
      </c>
      <c r="MJ105" s="94">
        <v>1.7289309999999999E-2</v>
      </c>
      <c r="MK105" s="94">
        <v>7.2503104000000004E-3</v>
      </c>
      <c r="ML105" s="94">
        <v>2.3588743000000001E-3</v>
      </c>
      <c r="MM105" s="94">
        <v>4.7575277999999999E-4</v>
      </c>
      <c r="MN105" s="94">
        <v>3.3037246000000002E-5</v>
      </c>
      <c r="MO105" s="94">
        <v>3.8927923999999998E-6</v>
      </c>
      <c r="MP105" s="94">
        <v>1.6299077E-6</v>
      </c>
      <c r="MQ105" s="94">
        <v>1.202195E-6</v>
      </c>
      <c r="MR105" s="94">
        <v>6.7483136999999996E-7</v>
      </c>
      <c r="MS105" s="94">
        <v>2.2148188000000001E-7</v>
      </c>
      <c r="MT105" s="94">
        <v>3.0343680000000001E-8</v>
      </c>
      <c r="MU105" s="94">
        <v>3.2124527E-9</v>
      </c>
      <c r="MV105" s="94">
        <v>1.0762734000000001E-9</v>
      </c>
      <c r="MW105" s="94">
        <v>6.3051000000000003E-10</v>
      </c>
      <c r="MX105" s="94">
        <v>2.2371466999999999E-10</v>
      </c>
      <c r="MY105" s="94">
        <v>4.8431439999999999E-11</v>
      </c>
      <c r="MZ105" s="94">
        <v>1.855196E-11</v>
      </c>
      <c r="NA105" s="94">
        <v>0</v>
      </c>
      <c r="NB105" s="94">
        <v>1.5269270999999999E-9</v>
      </c>
      <c r="NC105" s="94">
        <v>2.4294017000000001E-8</v>
      </c>
      <c r="ND105" s="94">
        <v>3.8939703000000001E-7</v>
      </c>
      <c r="NE105" s="94">
        <v>6.2644420000000004E-6</v>
      </c>
      <c r="NF105" s="94">
        <v>1.0133457E-4</v>
      </c>
      <c r="NG105" s="94">
        <v>9.5426859999999997E-4</v>
      </c>
      <c r="NH105" s="94">
        <v>3.7334485000000001E-3</v>
      </c>
      <c r="NI105" s="94">
        <v>1.0196657E-2</v>
      </c>
      <c r="NJ105" s="94">
        <v>2.2510237999999998E-2</v>
      </c>
      <c r="NK105" s="94">
        <v>4.2530180000000001E-2</v>
      </c>
      <c r="NL105" s="94">
        <v>7.0775089999999999E-2</v>
      </c>
      <c r="NM105" s="94">
        <v>0.105403095</v>
      </c>
      <c r="NN105" s="94">
        <v>0.14180598</v>
      </c>
      <c r="NO105" s="94">
        <v>0.17349912000000001</v>
      </c>
      <c r="NP105" s="94">
        <v>0.19403054</v>
      </c>
      <c r="NQ105" s="94">
        <v>0.1980239</v>
      </c>
      <c r="NR105" s="94">
        <v>0.18856296</v>
      </c>
      <c r="NS105" s="94">
        <v>0.16370290000000001</v>
      </c>
      <c r="NT105" s="94">
        <v>0.12960078</v>
      </c>
      <c r="NU105" s="94">
        <v>9.3082940000000003E-2</v>
      </c>
      <c r="NV105" s="94">
        <v>6.0175117E-2</v>
      </c>
      <c r="NW105" s="94">
        <v>3.4574356000000001E-2</v>
      </c>
      <c r="NX105" s="94">
        <v>1.7289344000000002E-2</v>
      </c>
      <c r="NY105" s="94">
        <v>7.2503257999999996E-3</v>
      </c>
      <c r="NZ105" s="94">
        <v>2.3588799999999998E-3</v>
      </c>
      <c r="OA105" s="94">
        <v>4.7575257000000002E-4</v>
      </c>
      <c r="OB105" s="94">
        <v>3.3037212999999998E-5</v>
      </c>
      <c r="OC105" s="94">
        <v>3.8927909999999998E-6</v>
      </c>
      <c r="OD105" s="94">
        <v>1.6299105E-6</v>
      </c>
      <c r="OE105" s="94">
        <v>1.2021988999999999E-6</v>
      </c>
      <c r="OF105" s="94">
        <v>6.748343E-7</v>
      </c>
      <c r="OG105" s="94">
        <v>2.2148247000000001E-7</v>
      </c>
      <c r="OH105" s="94">
        <v>3.0343503999999998E-8</v>
      </c>
      <c r="OI105" s="94">
        <v>3.2124418999999999E-9</v>
      </c>
      <c r="OJ105" s="94">
        <v>1.0762744E-9</v>
      </c>
      <c r="OK105" s="94">
        <v>6.3051039999999995E-10</v>
      </c>
      <c r="OL105" s="94">
        <v>2.2371500000000001E-10</v>
      </c>
      <c r="OM105" s="94">
        <v>4.843152E-11</v>
      </c>
      <c r="ON105" s="94">
        <v>1.8551983000000001E-11</v>
      </c>
      <c r="OO105" s="94">
        <v>0</v>
      </c>
      <c r="OP105" s="94">
        <v>1.5269334000000001E-9</v>
      </c>
      <c r="OQ105" s="94">
        <v>2.4294112000000002E-8</v>
      </c>
      <c r="OR105" s="94">
        <v>3.8939862E-7</v>
      </c>
      <c r="OS105" s="94">
        <v>6.2644679999999999E-6</v>
      </c>
      <c r="OT105" s="94">
        <v>1.01335005E-4</v>
      </c>
      <c r="OU105" s="94">
        <v>9.5426929999999999E-4</v>
      </c>
      <c r="OV105" s="94">
        <v>3.7334477999999998E-3</v>
      </c>
      <c r="OW105" s="94">
        <v>1.0196653E-2</v>
      </c>
      <c r="OX105" s="94">
        <v>2.2510220000000001E-2</v>
      </c>
      <c r="OY105" s="94">
        <v>4.2530153000000001E-2</v>
      </c>
      <c r="OZ105" s="94">
        <v>7.0775054000000004E-2</v>
      </c>
      <c r="PA105" s="94">
        <v>0.10540310999999999</v>
      </c>
      <c r="PB105" s="94">
        <v>0.14180599999999999</v>
      </c>
      <c r="PC105" s="94">
        <v>0.17349912000000001</v>
      </c>
      <c r="PD105" s="94">
        <v>0.19403039999999999</v>
      </c>
      <c r="PE105" s="94">
        <v>0.1980237</v>
      </c>
      <c r="PF105" s="94">
        <v>0.18856281</v>
      </c>
      <c r="PG105" s="94">
        <v>0.16370270000000001</v>
      </c>
      <c r="PH105" s="94">
        <v>0.12960062999999999</v>
      </c>
      <c r="PI105" s="94">
        <v>9.3082890000000001E-2</v>
      </c>
      <c r="PJ105" s="94">
        <v>6.0175117E-2</v>
      </c>
      <c r="PK105" s="94">
        <v>3.4574390000000003E-2</v>
      </c>
      <c r="PL105" s="94">
        <v>1.7289367999999999E-2</v>
      </c>
      <c r="PM105" s="94">
        <v>7.2503419999999999E-3</v>
      </c>
      <c r="PN105" s="94">
        <v>2.3588889999999999E-3</v>
      </c>
      <c r="PO105" s="94">
        <v>4.7575390000000002E-4</v>
      </c>
      <c r="PP105" s="94">
        <v>3.3037275000000001E-5</v>
      </c>
      <c r="PQ105" s="94">
        <v>3.8928000000000002E-6</v>
      </c>
      <c r="PR105" s="94">
        <v>1.6299125000000001E-6</v>
      </c>
      <c r="PS105" s="94">
        <v>1.2021992999999999E-6</v>
      </c>
      <c r="PT105" s="94">
        <v>6.7483586000000004E-7</v>
      </c>
      <c r="PU105" s="94">
        <v>2.2148392E-7</v>
      </c>
      <c r="PV105" s="94">
        <v>3.034378E-8</v>
      </c>
      <c r="PW105" s="94">
        <v>3.2124662999999998E-9</v>
      </c>
      <c r="PX105" s="94">
        <v>1.0762786000000001E-9</v>
      </c>
      <c r="PY105" s="94">
        <v>6.3051174999999997E-10</v>
      </c>
      <c r="PZ105" s="94">
        <v>2.2371552E-10</v>
      </c>
      <c r="QA105" s="94">
        <v>4.8431674999999999E-11</v>
      </c>
      <c r="QB105" s="94">
        <v>1.8552038E-11</v>
      </c>
      <c r="QC105" s="94">
        <v>0</v>
      </c>
      <c r="QD105" s="94">
        <v>1.5269418000000001E-9</v>
      </c>
      <c r="QE105" s="94">
        <v>2.4294241E-8</v>
      </c>
      <c r="QF105" s="94">
        <v>3.8940080000000002E-7</v>
      </c>
      <c r="QG105" s="94">
        <v>6.2645069999999999E-6</v>
      </c>
      <c r="QH105" s="94">
        <v>1.0133569E-4</v>
      </c>
      <c r="QI105" s="94">
        <v>9.5427130000000002E-4</v>
      </c>
      <c r="QJ105" s="94">
        <v>3.7334500000000001E-3</v>
      </c>
      <c r="QK105" s="94">
        <v>1.0196653999999999E-2</v>
      </c>
      <c r="QL105" s="94">
        <v>2.2510222999999999E-2</v>
      </c>
      <c r="QM105" s="94">
        <v>4.2530140000000001E-2</v>
      </c>
      <c r="QN105" s="94">
        <v>7.0775025000000005E-2</v>
      </c>
      <c r="QO105" s="94">
        <v>0.10540307</v>
      </c>
      <c r="QP105" s="94">
        <v>0.14180598999999999</v>
      </c>
      <c r="QQ105" s="94">
        <v>0.17349914999999999</v>
      </c>
      <c r="QR105" s="94">
        <v>0.19403052000000001</v>
      </c>
      <c r="QS105" s="94">
        <v>0.19802389000000001</v>
      </c>
      <c r="QT105" s="94">
        <v>0.18856302</v>
      </c>
      <c r="QU105" s="94">
        <v>0.16370288</v>
      </c>
      <c r="QV105" s="94">
        <v>0.12960073</v>
      </c>
      <c r="QW105" s="94">
        <v>9.3082949999999998E-2</v>
      </c>
      <c r="QX105" s="94">
        <v>6.0175172999999998E-2</v>
      </c>
      <c r="QY105" s="94">
        <v>3.4574426999999998E-2</v>
      </c>
      <c r="QZ105" s="94">
        <v>1.7289387E-2</v>
      </c>
      <c r="RA105" s="94">
        <v>7.2503460000000004E-3</v>
      </c>
      <c r="RB105" s="94">
        <v>2.3588889999999999E-3</v>
      </c>
      <c r="RC105" s="94">
        <v>4.7575489999999998E-4</v>
      </c>
      <c r="RD105" s="94">
        <v>3.3037361999999999E-5</v>
      </c>
      <c r="RE105" s="94">
        <v>3.8928115E-6</v>
      </c>
      <c r="RF105" s="94">
        <v>1.6299134E-6</v>
      </c>
      <c r="RG105" s="94">
        <v>1.2021981E-6</v>
      </c>
      <c r="RH105" s="94">
        <v>6.7483506E-7</v>
      </c>
      <c r="RI105" s="94">
        <v>2.2148441E-7</v>
      </c>
      <c r="RJ105" s="94">
        <v>3.0344083E-8</v>
      </c>
      <c r="RK105" s="94">
        <v>3.2124844999999998E-9</v>
      </c>
      <c r="RL105" s="94">
        <v>1.0762796E-9</v>
      </c>
      <c r="RM105" s="94">
        <v>6.3051114000000004E-10</v>
      </c>
      <c r="RN105" s="94">
        <v>2.2371519000000001E-10</v>
      </c>
      <c r="RO105" s="94">
        <v>4.8431570000000003E-11</v>
      </c>
      <c r="RP105" s="94">
        <v>1.8551998E-11</v>
      </c>
      <c r="RQ105" s="94">
        <v>0</v>
      </c>
      <c r="RR105" s="94">
        <v>1.5269417E-9</v>
      </c>
      <c r="RS105" s="94">
        <v>2.4294224000000001E-8</v>
      </c>
      <c r="RT105" s="94">
        <v>3.8940055000000002E-7</v>
      </c>
      <c r="RU105" s="94">
        <v>6.2645036000000003E-6</v>
      </c>
      <c r="RV105" s="94">
        <v>1.01335594E-4</v>
      </c>
      <c r="RW105" s="94">
        <v>9.5427146999999999E-4</v>
      </c>
      <c r="RX105" s="94">
        <v>3.7334500000000001E-3</v>
      </c>
      <c r="RY105" s="94">
        <v>1.0196653999999999E-2</v>
      </c>
      <c r="RZ105" s="94">
        <v>2.2510217999999999E-2</v>
      </c>
      <c r="SA105" s="94">
        <v>4.2530138000000002E-2</v>
      </c>
      <c r="SB105" s="94">
        <v>7.0774994999999993E-2</v>
      </c>
      <c r="SC105" s="94">
        <v>0.10540299</v>
      </c>
      <c r="SD105" s="94">
        <v>0.14180588999999999</v>
      </c>
      <c r="SE105" s="94">
        <v>0.17349906000000001</v>
      </c>
      <c r="SF105" s="94">
        <v>0.19403050999999999</v>
      </c>
      <c r="SG105" s="94">
        <v>0.19802391999999999</v>
      </c>
      <c r="SH105" s="94">
        <v>0.18856318</v>
      </c>
      <c r="SI105" s="94">
        <v>0.16370309999999999</v>
      </c>
      <c r="SJ105" s="94">
        <v>0.12960093</v>
      </c>
      <c r="SK105" s="94">
        <v>9.3083079999999999E-2</v>
      </c>
      <c r="SL105" s="94">
        <v>6.0175254999999997E-2</v>
      </c>
      <c r="SM105" s="94">
        <v>3.4574479999999998E-2</v>
      </c>
      <c r="SN105" s="94">
        <v>1.7289406E-2</v>
      </c>
      <c r="SO105" s="94">
        <v>7.2503469999999999E-3</v>
      </c>
      <c r="SP105" s="94">
        <v>2.3588873000000002E-3</v>
      </c>
      <c r="SQ105" s="94">
        <v>4.7575476E-4</v>
      </c>
      <c r="SR105" s="94">
        <v>3.3037370000000001E-5</v>
      </c>
      <c r="SS105" s="94">
        <v>3.8928110000000003E-6</v>
      </c>
      <c r="ST105" s="94">
        <v>1.6299111000000001E-6</v>
      </c>
      <c r="SU105" s="94">
        <v>1.2021953999999999E-6</v>
      </c>
      <c r="SV105" s="94">
        <v>6.7483259999999997E-7</v>
      </c>
      <c r="SW105" s="94">
        <v>2.2148357E-7</v>
      </c>
      <c r="SX105" s="94">
        <v>3.0344072E-8</v>
      </c>
      <c r="SY105" s="94">
        <v>3.2124755999999999E-9</v>
      </c>
      <c r="SZ105" s="94">
        <v>1.0762745E-9</v>
      </c>
      <c r="TA105" s="94">
        <v>6.3050865000000001E-10</v>
      </c>
      <c r="TB105" s="94">
        <v>2.2371462999999999E-10</v>
      </c>
      <c r="TC105" s="94">
        <v>4.8431453E-11</v>
      </c>
      <c r="TD105" s="94">
        <v>1.8551933000000001E-11</v>
      </c>
      <c r="TE105" s="94">
        <v>0</v>
      </c>
      <c r="TF105" s="94">
        <v>1.5269335999999999E-9</v>
      </c>
      <c r="TG105" s="94">
        <v>2.4294087E-8</v>
      </c>
      <c r="TH105" s="94">
        <v>3.8939810000000002E-7</v>
      </c>
      <c r="TI105" s="94">
        <v>6.2644644000000004E-6</v>
      </c>
      <c r="TJ105" s="94">
        <v>1.0133487E-4</v>
      </c>
      <c r="TK105" s="94">
        <v>9.5426910000000003E-4</v>
      </c>
      <c r="TL105" s="94">
        <v>3.733447E-3</v>
      </c>
      <c r="TM105" s="94">
        <v>1.0196648000000001E-2</v>
      </c>
      <c r="TN105" s="94">
        <v>2.2510209999999999E-2</v>
      </c>
      <c r="TO105" s="94">
        <v>4.2530138000000002E-2</v>
      </c>
      <c r="TP105" s="94">
        <v>7.0775019999999994E-2</v>
      </c>
      <c r="TQ105" s="94">
        <v>0.10540302999999999</v>
      </c>
      <c r="TR105" s="94">
        <v>0.14180588999999999</v>
      </c>
      <c r="TS105" s="94">
        <v>0.17349908</v>
      </c>
      <c r="TT105" s="94">
        <v>0.19403054</v>
      </c>
      <c r="TU105" s="94">
        <v>0.19802399000000001</v>
      </c>
      <c r="TV105" s="94">
        <v>0.18856342000000001</v>
      </c>
      <c r="TW105" s="94">
        <v>0.16370336999999999</v>
      </c>
      <c r="TX105" s="94">
        <v>0.12960116999999999</v>
      </c>
      <c r="TY105" s="94">
        <v>9.3083260000000001E-2</v>
      </c>
      <c r="TZ105" s="94">
        <v>6.0175347999999997E-2</v>
      </c>
      <c r="UA105" s="94">
        <v>3.4574529999999999E-2</v>
      </c>
      <c r="UB105" s="94">
        <v>1.7289440999999999E-2</v>
      </c>
      <c r="UC105" s="94">
        <v>7.2503584000000003E-3</v>
      </c>
      <c r="UD105" s="94">
        <v>2.358887E-3</v>
      </c>
      <c r="UE105" s="94">
        <v>4.7575405999999998E-4</v>
      </c>
      <c r="UF105" s="94">
        <v>3.3037309999999997E-5</v>
      </c>
      <c r="UG105" s="94">
        <v>3.8927983000000004E-6</v>
      </c>
      <c r="UH105" s="94">
        <v>1.6299059000000001E-6</v>
      </c>
      <c r="UI105" s="94">
        <v>1.2021928E-6</v>
      </c>
      <c r="UJ105" s="94">
        <v>6.7483154000000004E-7</v>
      </c>
      <c r="UK105" s="94">
        <v>2.2148292E-7</v>
      </c>
      <c r="UL105" s="94">
        <v>3.0343959999999997E-8</v>
      </c>
      <c r="UM105" s="94">
        <v>3.2124584999999998E-9</v>
      </c>
      <c r="UN105" s="94">
        <v>1.0762661E-9</v>
      </c>
      <c r="UO105" s="94">
        <v>6.3050459999999996E-10</v>
      </c>
      <c r="UP105" s="94">
        <v>2.2371379999999999E-10</v>
      </c>
      <c r="UQ105" s="94">
        <v>4.8431237999999998E-11</v>
      </c>
      <c r="UR105" s="94">
        <v>1.8551827999999999E-11</v>
      </c>
      <c r="US105" s="94">
        <v>0</v>
      </c>
      <c r="UT105" s="94">
        <v>1.5269261E-9</v>
      </c>
      <c r="UU105" s="94">
        <v>2.4293958999999999E-8</v>
      </c>
      <c r="UV105" s="94">
        <v>3.8939604000000001E-7</v>
      </c>
      <c r="UW105" s="94">
        <v>6.2644312000000002E-6</v>
      </c>
      <c r="UX105" s="94">
        <v>1.013343E-4</v>
      </c>
      <c r="UY105" s="94">
        <v>9.5426674999999999E-4</v>
      </c>
      <c r="UZ105" s="94">
        <v>3.7334422000000001E-3</v>
      </c>
      <c r="VA105" s="94">
        <v>1.0196642000000001E-2</v>
      </c>
      <c r="VB105" s="94">
        <v>2.2510199000000002E-2</v>
      </c>
      <c r="VC105" s="94">
        <v>4.2530123000000003E-2</v>
      </c>
      <c r="VD105" s="94">
        <v>7.0775025000000005E-2</v>
      </c>
      <c r="VE105" s="94">
        <v>0.10540303600000001</v>
      </c>
      <c r="VF105" s="94">
        <v>0.14180587</v>
      </c>
      <c r="VG105" s="94">
        <v>0.17349893</v>
      </c>
      <c r="VH105" s="94">
        <v>0.19403031000000001</v>
      </c>
      <c r="VI105" s="94">
        <v>0.19802369</v>
      </c>
      <c r="VJ105" s="94">
        <v>0.18856321000000001</v>
      </c>
      <c r="VK105" s="94">
        <v>0.1637033</v>
      </c>
      <c r="VL105" s="94">
        <v>0.12960115</v>
      </c>
      <c r="VM105" s="94">
        <v>9.3083260000000001E-2</v>
      </c>
      <c r="VN105" s="94">
        <v>6.0175367E-2</v>
      </c>
      <c r="VO105" s="94">
        <v>3.4574545999999998E-2</v>
      </c>
      <c r="VP105" s="94">
        <v>1.7289445000000001E-2</v>
      </c>
      <c r="VQ105" s="94">
        <v>7.2503606999999998E-3</v>
      </c>
      <c r="VR105" s="94">
        <v>2.3588862000000002E-3</v>
      </c>
      <c r="VS105" s="94">
        <v>4.7575249999999998E-4</v>
      </c>
      <c r="VT105" s="94">
        <v>3.3037200000000003E-5</v>
      </c>
      <c r="VU105" s="94">
        <v>3.8927799999999997E-6</v>
      </c>
      <c r="VV105" s="94">
        <v>1.6298997E-6</v>
      </c>
      <c r="VW105" s="94">
        <v>1.2021898999999999E-6</v>
      </c>
      <c r="VX105" s="94">
        <v>6.7483160000000005E-7</v>
      </c>
      <c r="VY105" s="94">
        <v>2.2148325999999999E-7</v>
      </c>
      <c r="VZ105" s="94">
        <v>3.0343879999999998E-8</v>
      </c>
      <c r="WA105" s="94">
        <v>3.2124439000000001E-9</v>
      </c>
      <c r="WB105" s="94">
        <v>1.0762575E-9</v>
      </c>
      <c r="WC105" s="94">
        <v>6.3050009999999997E-10</v>
      </c>
      <c r="WD105" s="94">
        <v>2.2371273000000001E-10</v>
      </c>
      <c r="WE105" s="94">
        <v>4.8430985000000001E-11</v>
      </c>
      <c r="WF105" s="94">
        <v>1.8551710000000002E-11</v>
      </c>
      <c r="WG105" s="94">
        <v>0</v>
      </c>
      <c r="WH105" s="94">
        <v>1.5269296999999999E-9</v>
      </c>
      <c r="WI105" s="94">
        <v>2.4294016000000001E-8</v>
      </c>
      <c r="WJ105" s="94">
        <v>3.8939675E-7</v>
      </c>
      <c r="WK105" s="94">
        <v>6.2644416999999998E-6</v>
      </c>
      <c r="WL105" s="94">
        <v>1.01334575E-4</v>
      </c>
      <c r="WM105" s="94">
        <v>9.5426599999999995E-4</v>
      </c>
      <c r="WN105" s="94">
        <v>3.733437E-3</v>
      </c>
      <c r="WO105" s="94">
        <v>1.0196630999999999E-2</v>
      </c>
      <c r="WP105" s="94">
        <v>2.2510189999999999E-2</v>
      </c>
      <c r="WQ105" s="94">
        <v>4.2530119999999998E-2</v>
      </c>
      <c r="WR105" s="94">
        <v>7.0775069999999995E-2</v>
      </c>
      <c r="WS105" s="94">
        <v>0.10540317</v>
      </c>
      <c r="WT105" s="94">
        <v>0.14180613</v>
      </c>
      <c r="WU105" s="94">
        <v>0.17349929</v>
      </c>
      <c r="WV105" s="94">
        <v>0.19403058000000001</v>
      </c>
      <c r="WW105" s="94">
        <v>0.1980239</v>
      </c>
      <c r="WX105" s="94">
        <v>0.18856315000000001</v>
      </c>
      <c r="WY105" s="94">
        <v>0.16370328000000001</v>
      </c>
      <c r="WZ105" s="94">
        <v>0.12960118000000001</v>
      </c>
      <c r="XA105" s="94">
        <v>9.3083239999999998E-2</v>
      </c>
      <c r="XB105" s="94">
        <v>6.0175319999999997E-2</v>
      </c>
      <c r="XC105" s="94">
        <v>3.4574510000000003E-2</v>
      </c>
      <c r="XD105" s="94">
        <v>1.7289430000000001E-2</v>
      </c>
      <c r="XE105" s="94">
        <v>7.2503597000000003E-3</v>
      </c>
      <c r="XF105" s="94">
        <v>2.3588885000000001E-3</v>
      </c>
      <c r="XG105" s="94">
        <v>4.7575287000000001E-4</v>
      </c>
      <c r="XH105" s="94">
        <v>3.3037217000000003E-5</v>
      </c>
      <c r="XI105" s="94">
        <v>3.8927747000000004E-6</v>
      </c>
      <c r="XJ105" s="94">
        <v>1.6298933000000001E-6</v>
      </c>
      <c r="XK105" s="94">
        <v>1.2021852E-6</v>
      </c>
      <c r="XL105" s="94">
        <v>6.7483020000000005E-7</v>
      </c>
      <c r="XM105" s="94">
        <v>2.2148309999999999E-7</v>
      </c>
      <c r="XN105" s="94">
        <v>3.0343884E-8</v>
      </c>
      <c r="XO105" s="94">
        <v>3.2124359000000001E-9</v>
      </c>
      <c r="XP105" s="94">
        <v>1.0762512000000001E-9</v>
      </c>
      <c r="XQ105" s="94">
        <v>6.304966E-10</v>
      </c>
      <c r="XR105" s="94">
        <v>2.2371154000000001E-10</v>
      </c>
      <c r="XS105" s="94">
        <v>4.8430714E-11</v>
      </c>
      <c r="XT105" s="94">
        <v>1.8551593999999999E-11</v>
      </c>
      <c r="XU105" s="94">
        <v>0</v>
      </c>
      <c r="XV105" s="94">
        <v>1.5269402E-9</v>
      </c>
      <c r="XW105" s="94">
        <v>2.4294199E-8</v>
      </c>
      <c r="XX105" s="94">
        <v>3.8939956000000002E-7</v>
      </c>
      <c r="XY105" s="94">
        <v>6.2644840000000003E-6</v>
      </c>
      <c r="XZ105" s="94">
        <v>1.0133522000000001E-4</v>
      </c>
      <c r="YA105" s="94">
        <v>9.5426820000000005E-4</v>
      </c>
      <c r="YB105" s="94">
        <v>3.7334402999999999E-3</v>
      </c>
      <c r="YC105" s="94">
        <v>1.0196643E-2</v>
      </c>
      <c r="YD105" s="94">
        <v>2.2510222999999999E-2</v>
      </c>
      <c r="YE105" s="94">
        <v>4.2530175000000003E-2</v>
      </c>
      <c r="YF105" s="94">
        <v>7.0775149999999995E-2</v>
      </c>
      <c r="YG105" s="94">
        <v>0.10540335000000001</v>
      </c>
      <c r="YH105" s="94">
        <v>0.14180646999999999</v>
      </c>
      <c r="YI105" s="94">
        <v>0.17349977999999999</v>
      </c>
      <c r="YJ105" s="94">
        <v>0.19403103999999999</v>
      </c>
      <c r="YK105" s="94">
        <v>0.19802429999999999</v>
      </c>
      <c r="YL105" s="94">
        <v>0.1885635</v>
      </c>
      <c r="YM105" s="94">
        <v>0.16370349000000001</v>
      </c>
      <c r="YN105" s="94">
        <v>0.12960136999999999</v>
      </c>
      <c r="YO105" s="94">
        <v>9.3083399999999997E-2</v>
      </c>
      <c r="YP105" s="94">
        <v>6.017542E-2</v>
      </c>
      <c r="YQ105" s="94">
        <v>3.4574540000000001E-2</v>
      </c>
      <c r="YR105" s="94">
        <v>1.728944E-2</v>
      </c>
      <c r="YS105" s="94">
        <v>7.2503699999999999E-3</v>
      </c>
      <c r="YT105" s="94">
        <v>2.3588979999999999E-3</v>
      </c>
      <c r="YU105" s="94">
        <v>4.7575633000000001E-4</v>
      </c>
      <c r="YV105" s="94">
        <v>3.3037446000000002E-5</v>
      </c>
      <c r="YW105" s="94">
        <v>3.8927839999999998E-6</v>
      </c>
      <c r="YX105" s="94">
        <v>1.6298865E-6</v>
      </c>
      <c r="YY105" s="94">
        <v>1.2021786999999999E-6</v>
      </c>
      <c r="YZ105" s="94">
        <v>6.7482730000000001E-7</v>
      </c>
      <c r="ZA105" s="94">
        <v>2.2148244999999999E-7</v>
      </c>
      <c r="ZB105" s="94">
        <v>3.0343751999999997E-8</v>
      </c>
      <c r="ZC105" s="94">
        <v>3.2124163E-9</v>
      </c>
      <c r="ZD105" s="94">
        <v>1.0762416999999999E-9</v>
      </c>
      <c r="ZE105" s="94">
        <v>6.3049094000000001E-10</v>
      </c>
      <c r="ZF105" s="94">
        <v>2.2370940000000001E-10</v>
      </c>
      <c r="ZG105" s="94">
        <v>4.8430190000000001E-11</v>
      </c>
      <c r="ZH105" s="94">
        <v>1.8551377E-11</v>
      </c>
      <c r="ZI105" s="94">
        <v>0</v>
      </c>
      <c r="ZJ105" s="94">
        <v>1.526946E-9</v>
      </c>
      <c r="ZK105" s="94">
        <v>2.4294299999999999E-8</v>
      </c>
      <c r="ZL105" s="94">
        <v>3.8940139999999998E-7</v>
      </c>
      <c r="ZM105" s="94">
        <v>6.2645166999999999E-6</v>
      </c>
      <c r="ZN105" s="94">
        <v>1.0133580999999999E-4</v>
      </c>
      <c r="ZO105" s="94">
        <v>9.5427054000000002E-4</v>
      </c>
      <c r="ZP105" s="94">
        <v>3.733447E-3</v>
      </c>
      <c r="ZQ105" s="94">
        <v>1.0196652E-2</v>
      </c>
      <c r="ZR105" s="94">
        <v>2.2510237999999998E-2</v>
      </c>
      <c r="ZS105" s="94">
        <v>4.2530194E-2</v>
      </c>
      <c r="ZT105" s="94">
        <v>7.0775195999999999E-2</v>
      </c>
      <c r="ZU105" s="94">
        <v>0.10540344</v>
      </c>
      <c r="ZV105" s="94">
        <v>0.14180666</v>
      </c>
      <c r="ZW105" s="94">
        <v>0.17350002</v>
      </c>
      <c r="ZX105" s="94">
        <v>0.19403149</v>
      </c>
      <c r="ZY105" s="94">
        <v>0.1980248</v>
      </c>
      <c r="ZZ105" s="94">
        <v>0.18856387999999999</v>
      </c>
      <c r="AAA105" s="94">
        <v>0.16370382999999999</v>
      </c>
      <c r="AAB105" s="94">
        <v>0.12960157999999999</v>
      </c>
      <c r="AAC105" s="94">
        <v>9.3083600000000002E-2</v>
      </c>
      <c r="AAD105" s="94">
        <v>6.0175550000000001E-2</v>
      </c>
      <c r="AAE105" s="94">
        <v>3.457462E-2</v>
      </c>
      <c r="AAF105" s="94">
        <v>1.7289481999999998E-2</v>
      </c>
      <c r="AAG105" s="94">
        <v>7.2503849999999998E-3</v>
      </c>
      <c r="AAH105" s="94">
        <v>2.3589042999999999E-3</v>
      </c>
      <c r="AAI105" s="94">
        <v>4.7575976000000002E-4</v>
      </c>
      <c r="AAJ105" s="94">
        <v>3.3037707999999999E-5</v>
      </c>
      <c r="AAK105" s="94">
        <v>3.8928030000000001E-6</v>
      </c>
      <c r="AAL105" s="94">
        <v>1.6298886999999999E-6</v>
      </c>
      <c r="AAM105" s="94">
        <v>1.2021795000000001E-6</v>
      </c>
      <c r="AAN105" s="94">
        <v>6.7482836000000005E-7</v>
      </c>
      <c r="AAO105" s="94">
        <v>2.2148316E-7</v>
      </c>
      <c r="AAP105" s="94">
        <v>3.0343923000000002E-8</v>
      </c>
      <c r="AAQ105" s="94">
        <v>3.2124174E-9</v>
      </c>
      <c r="AAR105" s="94">
        <v>1.0762351000000001E-9</v>
      </c>
      <c r="AAS105" s="94">
        <v>6.3048769999999995E-10</v>
      </c>
      <c r="AAT105" s="94">
        <v>2.2370841E-10</v>
      </c>
      <c r="AAU105" s="94">
        <v>4.8429812000000002E-11</v>
      </c>
      <c r="AAV105" s="94">
        <v>1.8551206000000001E-11</v>
      </c>
      <c r="AAW105" s="94">
        <v>0</v>
      </c>
      <c r="AAX105" s="94">
        <v>1.5269309999999999E-9</v>
      </c>
      <c r="AAY105" s="94">
        <v>2.4294039999999999E-8</v>
      </c>
      <c r="AAZ105" s="94">
        <v>3.8939703000000001E-7</v>
      </c>
      <c r="ABA105" s="94">
        <v>6.2644435000000004E-6</v>
      </c>
      <c r="ABB105" s="94">
        <v>1.0133464999999999E-4</v>
      </c>
      <c r="ABC105" s="94">
        <v>9.5426687000000005E-4</v>
      </c>
      <c r="ABD105" s="94">
        <v>3.733437E-3</v>
      </c>
      <c r="ABE105" s="94">
        <v>1.0196632000000001E-2</v>
      </c>
      <c r="ABF105" s="94">
        <v>2.2510203999999999E-2</v>
      </c>
      <c r="ABG105" s="94">
        <v>4.2530164000000002E-2</v>
      </c>
      <c r="ABH105" s="94">
        <v>7.0775166E-2</v>
      </c>
      <c r="ABI105" s="94">
        <v>0.10540341</v>
      </c>
      <c r="ABJ105" s="94">
        <v>0.14180659000000001</v>
      </c>
      <c r="ABK105" s="94">
        <v>0.17349993</v>
      </c>
      <c r="ABL105" s="94">
        <v>0.19403143</v>
      </c>
      <c r="ABM105" s="94">
        <v>0.1980248</v>
      </c>
      <c r="ABN105" s="94">
        <v>0.1885638</v>
      </c>
      <c r="ABO105" s="94">
        <v>0.16370357999999999</v>
      </c>
      <c r="ABP105" s="94">
        <v>0.12960126999999999</v>
      </c>
      <c r="ABQ105" s="94">
        <v>9.3083310000000002E-2</v>
      </c>
      <c r="ABR105" s="94">
        <v>6.0175384999999998E-2</v>
      </c>
      <c r="ABS105" s="94">
        <v>3.4574540000000001E-2</v>
      </c>
      <c r="ABT105" s="94">
        <v>1.7289437000000001E-2</v>
      </c>
      <c r="ABU105" s="94">
        <v>7.2503790000000004E-3</v>
      </c>
      <c r="ABV105" s="94">
        <v>2.3589088000000001E-3</v>
      </c>
      <c r="ABW105" s="94">
        <v>4.7576543999999999E-4</v>
      </c>
      <c r="ABX105" s="94">
        <v>3.3038187999999999E-5</v>
      </c>
      <c r="ABY105" s="94">
        <v>3.8928615000000001E-6</v>
      </c>
      <c r="ABZ105" s="94">
        <v>1.6299132000000001E-6</v>
      </c>
      <c r="ACA105" s="94">
        <v>1.2021984E-6</v>
      </c>
      <c r="ACB105" s="94">
        <v>6.7484039999999999E-7</v>
      </c>
      <c r="ACC105" s="94">
        <v>2.2148790000000001E-7</v>
      </c>
      <c r="ACD105" s="94">
        <v>3.0344906999999998E-8</v>
      </c>
      <c r="ACE105" s="94">
        <v>3.2125077999999998E-9</v>
      </c>
      <c r="ACF105" s="94">
        <v>1.0762614E-9</v>
      </c>
      <c r="ACG105" s="94">
        <v>6.3050304000000004E-10</v>
      </c>
      <c r="ACH105" s="94">
        <v>2.2371399000000001E-10</v>
      </c>
      <c r="ACI105" s="94">
        <v>4.8430853000000002E-11</v>
      </c>
      <c r="ACJ105" s="94">
        <v>1.8551580000000001E-11</v>
      </c>
      <c r="ACK105" s="94">
        <v>0</v>
      </c>
      <c r="ACL105" s="94">
        <v>1.5269133000000001E-9</v>
      </c>
      <c r="ACM105" s="94">
        <v>2.4293776E-8</v>
      </c>
      <c r="ACN105" s="94">
        <v>3.8939322E-7</v>
      </c>
      <c r="ACO105" s="94">
        <v>6.2643853000000001E-6</v>
      </c>
      <c r="ACP105" s="94">
        <v>1.01333615E-4</v>
      </c>
      <c r="ACQ105" s="94">
        <v>9.542633E-4</v>
      </c>
      <c r="ACR105" s="94">
        <v>3.7334349999999998E-3</v>
      </c>
      <c r="ACS105" s="94">
        <v>1.0196636E-2</v>
      </c>
      <c r="ACT105" s="94">
        <v>2.2510224999999998E-2</v>
      </c>
      <c r="ACU105" s="94">
        <v>4.2530209999999999E-2</v>
      </c>
      <c r="ACV105" s="94">
        <v>7.0775190000000002E-2</v>
      </c>
      <c r="ACW105" s="94">
        <v>0.10540337</v>
      </c>
      <c r="ACX105" s="94">
        <v>0.14180640999999999</v>
      </c>
      <c r="ACY105" s="94">
        <v>0.17349955</v>
      </c>
      <c r="ACZ105" s="94">
        <v>0.19403081999999999</v>
      </c>
      <c r="ADA105" s="94">
        <v>0.19802412</v>
      </c>
      <c r="ADB105" s="94">
        <v>0.18856302999999999</v>
      </c>
      <c r="ADC105" s="94">
        <v>0.16370285000000001</v>
      </c>
      <c r="ADD105" s="94">
        <v>0.12960062999999999</v>
      </c>
      <c r="ADE105" s="94">
        <v>9.3082810000000002E-2</v>
      </c>
      <c r="ADF105" s="94">
        <v>6.0175046000000003E-2</v>
      </c>
      <c r="ADG105" s="94">
        <v>3.4574367000000002E-2</v>
      </c>
      <c r="ADH105" s="94">
        <v>1.7289367E-2</v>
      </c>
      <c r="ADI105" s="94">
        <v>7.2503434000000004E-3</v>
      </c>
      <c r="ADJ105" s="94">
        <v>2.3588939999999998E-3</v>
      </c>
      <c r="ADK105" s="94">
        <v>4.757591E-4</v>
      </c>
      <c r="ADL105" s="94">
        <v>3.3037726000000002E-5</v>
      </c>
      <c r="ADM105" s="94">
        <v>3.8928759999999998E-6</v>
      </c>
      <c r="ADN105" s="94">
        <v>1.6299509E-6</v>
      </c>
      <c r="ADO105" s="94">
        <v>1.2022269000000001E-6</v>
      </c>
      <c r="ADP105" s="94">
        <v>6.7484820000000002E-7</v>
      </c>
      <c r="ADQ105" s="94">
        <v>2.2148548E-7</v>
      </c>
      <c r="ADR105" s="94">
        <v>3.0343029999999999E-8</v>
      </c>
      <c r="ADS105" s="94">
        <v>3.2124843000000002E-9</v>
      </c>
      <c r="ADT105" s="94">
        <v>1.0763316E-9</v>
      </c>
      <c r="ADU105" s="94">
        <v>6.3053249999999996E-10</v>
      </c>
      <c r="ADV105" s="94">
        <v>2.2371616000000001E-10</v>
      </c>
      <c r="ADW105" s="94">
        <v>4.8431648000000002E-11</v>
      </c>
      <c r="ADX105" s="94">
        <v>1.8552651999999999E-11</v>
      </c>
      <c r="ADY105" s="100"/>
      <c r="ADZ105" s="101"/>
      <c r="AEA105" s="101"/>
      <c r="AEB105" s="101"/>
      <c r="AEC105" s="101"/>
      <c r="AED105" s="144">
        <f t="shared" si="51"/>
        <v>100</v>
      </c>
      <c r="AEE105" s="142"/>
      <c r="AEF105" s="158">
        <f t="shared" si="63"/>
        <v>100</v>
      </c>
      <c r="AEG105" s="138">
        <f t="shared" si="64"/>
        <v>1.8551513000000001E-11</v>
      </c>
      <c r="AEH105" s="138">
        <f t="shared" si="64"/>
        <v>1.8551658000000001E-11</v>
      </c>
      <c r="AEI105" s="138">
        <f t="shared" si="64"/>
        <v>1.8551742000000001E-11</v>
      </c>
      <c r="AEJ105" s="138">
        <f t="shared" si="64"/>
        <v>1.855216E-11</v>
      </c>
      <c r="AEK105" s="138">
        <f t="shared" si="64"/>
        <v>1.8551860000000001E-11</v>
      </c>
      <c r="AEL105" s="138">
        <f t="shared" si="64"/>
        <v>1.8551858E-11</v>
      </c>
      <c r="AEM105" s="138">
        <f t="shared" si="64"/>
        <v>1.8551966000000001E-11</v>
      </c>
      <c r="AEN105" s="138">
        <f t="shared" si="64"/>
        <v>1.8551972000000001E-11</v>
      </c>
      <c r="AEO105" s="138">
        <f t="shared" si="64"/>
        <v>1.855196E-11</v>
      </c>
      <c r="AEP105" s="138">
        <f t="shared" si="64"/>
        <v>1.8551983000000001E-11</v>
      </c>
      <c r="AEQ105" s="138">
        <f t="shared" si="65"/>
        <v>1.8552038E-11</v>
      </c>
      <c r="AER105" s="138">
        <f t="shared" si="65"/>
        <v>1.8551998E-11</v>
      </c>
      <c r="AES105" s="138">
        <f t="shared" si="65"/>
        <v>1.8551933000000001E-11</v>
      </c>
      <c r="AET105" s="138">
        <f t="shared" si="65"/>
        <v>1.8551827999999999E-11</v>
      </c>
      <c r="AEU105" s="138">
        <f t="shared" si="65"/>
        <v>1.8551710000000002E-11</v>
      </c>
      <c r="AEV105" s="138">
        <f t="shared" si="65"/>
        <v>1.8551593999999999E-11</v>
      </c>
      <c r="AEW105" s="138">
        <f t="shared" si="65"/>
        <v>1.8551377E-11</v>
      </c>
      <c r="AEX105" s="138">
        <f t="shared" si="65"/>
        <v>1.8551206000000001E-11</v>
      </c>
      <c r="AEY105" s="138">
        <f t="shared" si="65"/>
        <v>1.8551580000000001E-11</v>
      </c>
      <c r="AEZ105" s="130">
        <f t="shared" si="66"/>
        <v>28.42</v>
      </c>
      <c r="AFA105" s="91"/>
      <c r="AFB105" s="94">
        <v>1.855183E-11</v>
      </c>
      <c r="AFC105" s="139">
        <f t="shared" si="67"/>
        <v>1.855178610526316E-11</v>
      </c>
      <c r="AFD105" s="91"/>
      <c r="AFE105" s="142"/>
      <c r="AFF105" s="142"/>
      <c r="AFG105" s="138">
        <f t="shared" si="70"/>
        <v>0.12960087000000001</v>
      </c>
      <c r="AFH105" s="138">
        <f t="shared" si="70"/>
        <v>0.12960167</v>
      </c>
      <c r="AFI105" s="138">
        <f t="shared" si="70"/>
        <v>0.12960062999999999</v>
      </c>
      <c r="AFJ105" s="138">
        <f t="shared" si="70"/>
        <v>0.12960050000000001</v>
      </c>
      <c r="AFK105" s="138">
        <f t="shared" si="70"/>
        <v>0.12960091000000001</v>
      </c>
      <c r="AFL105" s="138">
        <f t="shared" si="70"/>
        <v>0.1296011</v>
      </c>
      <c r="AFM105" s="138">
        <f t="shared" si="70"/>
        <v>0.12960093</v>
      </c>
      <c r="AFN105" s="138">
        <f t="shared" si="70"/>
        <v>0.12960087000000001</v>
      </c>
      <c r="AFO105" s="138">
        <f t="shared" si="70"/>
        <v>0.12960081000000001</v>
      </c>
      <c r="AFP105" s="138">
        <f t="shared" si="70"/>
        <v>0.12960078</v>
      </c>
      <c r="AFQ105" s="138">
        <f t="shared" si="70"/>
        <v>0.12960062999999999</v>
      </c>
      <c r="AFR105" s="138">
        <f t="shared" si="70"/>
        <v>0.12960073</v>
      </c>
      <c r="AFS105" s="138">
        <f t="shared" si="70"/>
        <v>0.12960093</v>
      </c>
      <c r="AFT105" s="138">
        <f t="shared" si="70"/>
        <v>0.12960116999999999</v>
      </c>
      <c r="AFU105" s="138">
        <f t="shared" si="70"/>
        <v>0.12960115</v>
      </c>
      <c r="AFV105" s="138">
        <f t="shared" si="68"/>
        <v>0.12960118000000001</v>
      </c>
      <c r="AFW105" s="138">
        <f t="shared" si="61"/>
        <v>0.12960136999999999</v>
      </c>
      <c r="AFX105" s="138">
        <f t="shared" si="61"/>
        <v>0.12960157999999999</v>
      </c>
      <c r="AFY105" s="138">
        <f t="shared" si="61"/>
        <v>0.12960126999999999</v>
      </c>
      <c r="AFZ105" s="138" t="e">
        <f t="shared" si="61"/>
        <v>#VALUE!</v>
      </c>
      <c r="AGA105" s="139">
        <f t="shared" si="69"/>
        <v>0.12960100421052631</v>
      </c>
      <c r="AGB105" s="91"/>
      <c r="AGC105" s="91"/>
      <c r="AGD105" s="91"/>
      <c r="AGE105" s="91"/>
      <c r="AGF105" s="91"/>
      <c r="AGG105" s="91"/>
      <c r="AGH105" s="91"/>
      <c r="AGI105" s="91"/>
      <c r="AGJ105" s="91"/>
      <c r="AGK105" s="91"/>
      <c r="AGL105" s="91"/>
      <c r="AGM105" s="91"/>
      <c r="AGN105" s="91"/>
      <c r="AGO105" s="91"/>
      <c r="AGP105" s="91"/>
      <c r="AGQ105" s="91"/>
      <c r="AGR105" s="91"/>
      <c r="AGS105" s="91"/>
      <c r="AGT105" s="91"/>
      <c r="AGU105" s="91"/>
      <c r="AGV105" s="91"/>
      <c r="AGW105" s="91"/>
      <c r="AGX105" s="91"/>
      <c r="AGY105" s="91"/>
      <c r="AGZ105" s="91"/>
      <c r="AHA105" s="91"/>
      <c r="AHB105" s="91"/>
      <c r="AHC105" s="91"/>
      <c r="AHD105" s="91"/>
      <c r="AHE105" s="91"/>
      <c r="AHF105" s="91"/>
      <c r="AHG105" s="91"/>
      <c r="AHH105" s="91"/>
      <c r="AHI105" s="91"/>
      <c r="AHJ105" s="91"/>
      <c r="AHK105" s="91"/>
      <c r="AHL105" s="91"/>
      <c r="AHM105" s="91"/>
      <c r="AHN105" s="91"/>
      <c r="AHO105" s="91"/>
      <c r="AHP105" s="91"/>
      <c r="AHQ105" s="91"/>
      <c r="AHR105" s="91"/>
      <c r="AHS105" s="91"/>
      <c r="AHT105" s="91"/>
      <c r="AHU105" s="91"/>
      <c r="AHV105" s="91"/>
      <c r="AHW105" s="91"/>
      <c r="AHX105" s="91"/>
      <c r="AHY105" s="91"/>
      <c r="AHZ105" s="91"/>
      <c r="AIA105" s="91"/>
      <c r="AIB105" s="91"/>
      <c r="AIC105" s="91"/>
      <c r="AID105" s="91"/>
      <c r="AIE105" s="91"/>
      <c r="AIF105" s="91"/>
      <c r="AIG105" s="91"/>
      <c r="AIH105" s="91"/>
      <c r="AII105" s="91"/>
      <c r="AIJ105" s="91"/>
      <c r="AIK105" s="91"/>
      <c r="AIL105" s="91"/>
      <c r="AIM105" s="91"/>
      <c r="AIN105" s="91"/>
      <c r="AIO105" s="91"/>
      <c r="AIP105" s="91"/>
      <c r="AIQ105" s="91"/>
      <c r="AIR105" s="91"/>
      <c r="AIS105" s="91"/>
      <c r="AIT105" s="91"/>
      <c r="AIU105" s="91"/>
      <c r="AIV105" s="91"/>
      <c r="AIW105" s="91"/>
      <c r="AIX105" s="91"/>
      <c r="AIY105" s="91"/>
      <c r="AIZ105" s="91"/>
      <c r="AJA105" s="91"/>
      <c r="AJB105" s="91"/>
      <c r="AJC105" s="91"/>
      <c r="AJD105" s="91"/>
      <c r="AJE105" s="91"/>
      <c r="AJF105" s="91"/>
      <c r="AJG105" s="91"/>
      <c r="AJH105" s="91"/>
      <c r="AJI105" s="91"/>
      <c r="AJJ105" s="91"/>
      <c r="AJK105" s="91"/>
      <c r="AJL105" s="91"/>
      <c r="AJM105" s="91"/>
      <c r="AJN105" s="91"/>
      <c r="AJO105" s="91"/>
      <c r="AJP105" s="91"/>
      <c r="AJQ105" s="91"/>
      <c r="AJR105" s="91"/>
      <c r="AJS105" s="91"/>
      <c r="AJT105" s="91"/>
      <c r="AJU105" s="91"/>
      <c r="AJV105" s="91"/>
      <c r="AJW105" s="91"/>
      <c r="AJX105" s="91"/>
      <c r="AJY105" s="91"/>
      <c r="AJZ105" s="91"/>
      <c r="AKA105" s="91"/>
      <c r="AKB105" s="91"/>
      <c r="AKC105" s="91"/>
      <c r="AKD105" s="91"/>
      <c r="AKE105" s="91"/>
      <c r="AKF105" s="91"/>
      <c r="AKG105" s="91"/>
      <c r="AKH105" s="91"/>
      <c r="AKI105" s="91"/>
      <c r="AKJ105" s="91"/>
      <c r="AKK105" s="91"/>
      <c r="AKL105" s="91"/>
      <c r="AKM105" s="91"/>
      <c r="AKN105" s="91"/>
      <c r="AKO105" s="91"/>
      <c r="AKP105" s="91"/>
      <c r="AKQ105" s="91"/>
      <c r="AKR105" s="91"/>
      <c r="AKS105" s="91"/>
      <c r="AKT105" s="91"/>
      <c r="AKU105" s="91"/>
      <c r="AKV105" s="91"/>
      <c r="AKW105" s="91"/>
      <c r="AKX105" s="91"/>
      <c r="AKY105" s="91"/>
      <c r="AKZ105" s="91"/>
      <c r="ALA105" s="91"/>
      <c r="ALB105" s="91"/>
      <c r="ALC105" s="91"/>
      <c r="ALD105" s="91"/>
      <c r="ALE105" s="91"/>
      <c r="ALF105" s="91"/>
      <c r="ALG105" s="91"/>
      <c r="ALH105" s="91"/>
      <c r="ALI105" s="91"/>
      <c r="ALJ105" s="91"/>
      <c r="ALK105" s="91"/>
      <c r="ALL105" s="91"/>
      <c r="ALM105" s="91"/>
      <c r="ALN105" s="91"/>
      <c r="ALO105" s="91"/>
      <c r="ALP105" s="91"/>
      <c r="ALQ105" s="91"/>
      <c r="ALR105" s="91"/>
      <c r="ALS105" s="91"/>
      <c r="ALT105" s="91"/>
      <c r="ALU105" s="91"/>
      <c r="ALV105" s="91"/>
      <c r="ALW105" s="91"/>
      <c r="ALX105" s="91"/>
      <c r="ALY105" s="91"/>
      <c r="ALZ105" s="91"/>
      <c r="AMA105" s="91"/>
      <c r="AMB105" s="91"/>
      <c r="AMC105" s="91"/>
      <c r="AMD105" s="91"/>
      <c r="AME105" s="91"/>
      <c r="AMF105" s="91"/>
      <c r="AMG105" s="91"/>
      <c r="AMH105" s="91"/>
      <c r="AMI105" s="91"/>
      <c r="AMJ105" s="91"/>
      <c r="AMK105" s="91"/>
      <c r="AML105" s="91"/>
      <c r="AMM105" s="91"/>
      <c r="AMN105" s="91"/>
      <c r="AMO105" s="91"/>
      <c r="AMP105" s="91"/>
      <c r="AMQ105" s="91"/>
      <c r="AMR105" s="91"/>
      <c r="AMS105" s="91"/>
      <c r="AMT105" s="91"/>
      <c r="AMU105" s="91"/>
      <c r="AMV105" s="91"/>
      <c r="AMW105" s="91"/>
      <c r="AMX105" s="91"/>
      <c r="AMY105" s="91"/>
      <c r="AMZ105" s="91"/>
      <c r="ANA105" s="91"/>
      <c r="ANB105" s="91"/>
      <c r="ANC105" s="91"/>
      <c r="AND105" s="91"/>
      <c r="ANE105" s="91"/>
      <c r="ANF105" s="91"/>
      <c r="ANG105" s="91"/>
      <c r="ANH105" s="91"/>
      <c r="ANI105" s="91"/>
      <c r="ANJ105" s="91"/>
      <c r="ANK105" s="91"/>
      <c r="ANL105" s="91"/>
      <c r="ANM105" s="91"/>
      <c r="ANN105" s="91"/>
      <c r="ANO105" s="91"/>
      <c r="ANP105" s="91"/>
      <c r="ANQ105" s="91"/>
      <c r="ANR105" s="91"/>
      <c r="ANS105" s="91"/>
      <c r="ANT105" s="91"/>
      <c r="ANU105" s="91"/>
      <c r="ANV105" s="91"/>
      <c r="ANW105" s="91"/>
      <c r="ANX105" s="91"/>
      <c r="ANY105" s="91"/>
      <c r="ANZ105" s="91"/>
      <c r="AOA105" s="91"/>
      <c r="AOB105" s="91"/>
      <c r="AOC105" s="91"/>
      <c r="AOD105" s="91"/>
      <c r="AOE105" s="91"/>
      <c r="AOF105" s="91"/>
      <c r="AOG105" s="91"/>
      <c r="AOH105" s="91"/>
      <c r="AOI105" s="91"/>
      <c r="AOJ105" s="91"/>
      <c r="AOK105" s="91"/>
      <c r="AOL105" s="91"/>
      <c r="AOM105" s="91"/>
      <c r="AON105" s="91"/>
      <c r="AOO105" s="91"/>
      <c r="AOP105" s="91"/>
      <c r="AOQ105" s="91"/>
      <c r="AOR105" s="91"/>
      <c r="AOS105" s="91"/>
      <c r="AOT105" s="91"/>
      <c r="AOU105" s="91"/>
      <c r="AOV105" s="91"/>
      <c r="AOW105" s="91"/>
      <c r="AOX105" s="91"/>
      <c r="AOY105" s="91"/>
      <c r="AOZ105" s="91"/>
      <c r="APA105" s="91"/>
      <c r="APB105" s="91"/>
      <c r="APC105" s="91"/>
      <c r="APD105" s="91"/>
      <c r="APE105" s="91"/>
      <c r="APF105" s="91"/>
      <c r="APG105" s="91"/>
      <c r="APH105" s="91"/>
      <c r="API105" s="91"/>
      <c r="APJ105" s="91"/>
      <c r="APK105" s="91"/>
      <c r="APL105" s="91"/>
      <c r="APM105" s="91"/>
      <c r="APN105" s="91"/>
      <c r="APO105" s="91"/>
      <c r="APP105" s="91"/>
      <c r="APQ105" s="91"/>
      <c r="APR105" s="91"/>
      <c r="APS105" s="91"/>
      <c r="APT105" s="91"/>
      <c r="APU105" s="91"/>
      <c r="APV105" s="91"/>
      <c r="APW105" s="91"/>
      <c r="APX105" s="91"/>
      <c r="APY105" s="91"/>
      <c r="APZ105" s="91"/>
      <c r="AQA105" s="91"/>
      <c r="AQB105" s="91"/>
      <c r="AQC105" s="91"/>
      <c r="AQD105" s="91"/>
      <c r="AQE105" s="91"/>
      <c r="AQF105" s="91"/>
      <c r="AQG105" s="91"/>
      <c r="AQH105" s="91"/>
      <c r="AQI105" s="91"/>
      <c r="AQJ105" s="91"/>
      <c r="AQK105" s="91"/>
      <c r="AQL105" s="91"/>
      <c r="AQM105" s="91"/>
      <c r="AQN105" s="91"/>
      <c r="AQO105" s="91"/>
      <c r="AQP105" s="91"/>
      <c r="AQQ105" s="91"/>
      <c r="AQR105" s="91"/>
      <c r="AQS105" s="91"/>
      <c r="AQT105" s="91"/>
      <c r="AQU105" s="91"/>
      <c r="AQV105" s="91"/>
      <c r="AQW105" s="91"/>
      <c r="AQX105" s="91"/>
      <c r="AQY105" s="91"/>
      <c r="AQZ105" s="91"/>
      <c r="ARA105" s="91"/>
      <c r="ARB105" s="91"/>
      <c r="ARC105" s="91"/>
      <c r="ARD105" s="91"/>
      <c r="ARE105" s="91"/>
      <c r="ARF105" s="91"/>
      <c r="ARG105" s="91"/>
      <c r="ARH105" s="91"/>
      <c r="ARI105" s="91"/>
      <c r="ARJ105" s="91"/>
      <c r="ARK105" s="91"/>
      <c r="ARL105" s="91"/>
      <c r="ARM105" s="91"/>
      <c r="ARN105" s="91"/>
      <c r="ARO105" s="91"/>
      <c r="ARP105" s="91"/>
      <c r="ARQ105" s="91"/>
      <c r="ARR105" s="91"/>
      <c r="ARS105" s="91"/>
      <c r="ART105" s="91"/>
      <c r="ARU105" s="91"/>
      <c r="ARV105" s="91"/>
      <c r="ARW105" s="91"/>
      <c r="ARX105" s="91"/>
      <c r="ARY105" s="91"/>
      <c r="ARZ105" s="91"/>
      <c r="ASA105" s="91"/>
      <c r="ASB105" s="91"/>
      <c r="ASC105" s="91"/>
      <c r="ASD105" s="91"/>
      <c r="ASE105" s="91"/>
      <c r="ASF105" s="91"/>
      <c r="ASG105" s="91"/>
      <c r="ASH105" s="91"/>
      <c r="ASI105" s="91"/>
      <c r="ASJ105" s="91"/>
      <c r="ASK105" s="91"/>
      <c r="ASL105" s="91"/>
      <c r="ASM105" s="91"/>
      <c r="ASN105" s="91"/>
      <c r="ASO105" s="91"/>
      <c r="ASP105" s="91"/>
      <c r="ASQ105" s="91"/>
      <c r="ASR105" s="91"/>
    </row>
    <row r="106" spans="1:1188" ht="8.25" customHeight="1" x14ac:dyDescent="0.25">
      <c r="A106" s="129">
        <v>101</v>
      </c>
      <c r="B106" s="130">
        <v>28.71</v>
      </c>
      <c r="C106" s="123">
        <f>IF(ROW()-$B$4&lt;$B$112,2,3)</f>
        <v>3</v>
      </c>
      <c r="D106" s="129">
        <v>101</v>
      </c>
      <c r="E106" s="91">
        <v>0</v>
      </c>
      <c r="F106" s="92">
        <v>6.7251499999999997E-9</v>
      </c>
      <c r="G106" s="92">
        <v>1.05727985E-7</v>
      </c>
      <c r="H106" s="92">
        <v>1.6618774000000001E-6</v>
      </c>
      <c r="I106" s="92">
        <v>2.5893961999999999E-5</v>
      </c>
      <c r="J106" s="92">
        <v>3.9750107999999998E-4</v>
      </c>
      <c r="K106" s="92">
        <v>2.0804083999999999E-3</v>
      </c>
      <c r="L106" s="92">
        <v>6.4921570000000001E-3</v>
      </c>
      <c r="M106" s="92">
        <v>1.5632389999999999E-2</v>
      </c>
      <c r="N106" s="92">
        <v>3.1583734000000002E-2</v>
      </c>
      <c r="O106" s="92">
        <v>5.5632550000000003E-2</v>
      </c>
      <c r="P106" s="92">
        <v>8.7208875000000005E-2</v>
      </c>
      <c r="Q106" s="92">
        <v>0.12311447</v>
      </c>
      <c r="R106" s="92">
        <v>0.15772966999999999</v>
      </c>
      <c r="S106" s="92">
        <v>0.18445400000000001</v>
      </c>
      <c r="T106" s="92">
        <v>0.19681077</v>
      </c>
      <c r="U106" s="92">
        <v>0.19483971999999999</v>
      </c>
      <c r="V106" s="92">
        <v>0.17748725000000001</v>
      </c>
      <c r="W106" s="92">
        <v>0.14766599</v>
      </c>
      <c r="X106" s="92">
        <v>0.11190993</v>
      </c>
      <c r="Y106" s="92">
        <v>7.6768600000000006E-2</v>
      </c>
      <c r="Z106" s="93">
        <v>4.7212385000000003E-2</v>
      </c>
      <c r="AA106" s="93">
        <v>2.5630472000000001E-2</v>
      </c>
      <c r="AB106" s="93">
        <v>1.1965279000000001E-2</v>
      </c>
      <c r="AC106" s="93">
        <v>4.5734243000000001E-3</v>
      </c>
      <c r="AD106" s="93">
        <v>1.2760935E-3</v>
      </c>
      <c r="AE106" s="93">
        <v>1.7590843E-4</v>
      </c>
      <c r="AF106" s="93">
        <v>1.2467703000000001E-5</v>
      </c>
      <c r="AG106" s="93">
        <v>2.2490394000000002E-6</v>
      </c>
      <c r="AH106" s="93">
        <v>1.3384258E-6</v>
      </c>
      <c r="AI106" s="93">
        <v>9.4388869999999996E-7</v>
      </c>
      <c r="AJ106" s="93">
        <v>4.4311892000000001E-7</v>
      </c>
      <c r="AK106" s="93">
        <v>1.1333137E-7</v>
      </c>
      <c r="AL106" s="93">
        <v>9.2526189999999995E-9</v>
      </c>
      <c r="AM106" s="93">
        <v>1.5713129999999999E-9</v>
      </c>
      <c r="AN106" s="93">
        <v>7.7320066999999996E-10</v>
      </c>
      <c r="AO106" s="93">
        <v>4.1994429999999997E-10</v>
      </c>
      <c r="AP106" s="93">
        <v>1.2484716E-10</v>
      </c>
      <c r="AQ106" s="93">
        <v>2.5178325E-11</v>
      </c>
      <c r="AR106" s="93">
        <v>1.0303899E-11</v>
      </c>
      <c r="AS106" s="94">
        <v>0</v>
      </c>
      <c r="AT106" s="94">
        <v>6.7251479999999999E-9</v>
      </c>
      <c r="AU106" s="94">
        <v>1.05727686E-7</v>
      </c>
      <c r="AV106" s="94">
        <v>1.6618682E-6</v>
      </c>
      <c r="AW106" s="94">
        <v>2.5893774000000002E-5</v>
      </c>
      <c r="AX106" s="94">
        <v>3.9749792999999999E-4</v>
      </c>
      <c r="AY106" s="94">
        <v>2.0803977000000001E-3</v>
      </c>
      <c r="AZ106" s="94">
        <v>6.4921383999999999E-3</v>
      </c>
      <c r="BA106" s="94">
        <v>1.563237E-2</v>
      </c>
      <c r="BB106" s="94">
        <v>3.1583739999999999E-2</v>
      </c>
      <c r="BC106" s="94">
        <v>5.5632620000000001E-2</v>
      </c>
      <c r="BD106" s="94">
        <v>8.7209075999999996E-2</v>
      </c>
      <c r="BE106" s="94">
        <v>0.12311487</v>
      </c>
      <c r="BF106" s="94">
        <v>0.15773035999999999</v>
      </c>
      <c r="BG106" s="94">
        <v>0.18445503999999999</v>
      </c>
      <c r="BH106" s="94">
        <v>0.19681199999999999</v>
      </c>
      <c r="BI106" s="94">
        <v>0.19484095000000001</v>
      </c>
      <c r="BJ106" s="94">
        <v>0.17748843</v>
      </c>
      <c r="BK106" s="94">
        <v>0.14766694999999999</v>
      </c>
      <c r="BL106" s="94">
        <v>0.11191068</v>
      </c>
      <c r="BM106" s="94">
        <v>7.676906E-2</v>
      </c>
      <c r="BN106" s="94">
        <v>4.7212615999999999E-2</v>
      </c>
      <c r="BO106" s="94">
        <v>2.5630548999999999E-2</v>
      </c>
      <c r="BP106" s="94">
        <v>1.1965293E-2</v>
      </c>
      <c r="BQ106" s="94">
        <v>4.5734199999999999E-3</v>
      </c>
      <c r="BR106" s="94">
        <v>1.2760909E-3</v>
      </c>
      <c r="BS106" s="94">
        <v>1.7590735999999999E-4</v>
      </c>
      <c r="BT106" s="94">
        <v>1.2467638E-5</v>
      </c>
      <c r="BU106" s="94">
        <v>2.24903E-6</v>
      </c>
      <c r="BV106" s="94">
        <v>1.3384198999999999E-6</v>
      </c>
      <c r="BW106" s="94">
        <v>9.4388359999999999E-7</v>
      </c>
      <c r="BX106" s="94">
        <v>4.4311590000000002E-7</v>
      </c>
      <c r="BY106" s="94">
        <v>1.1333033E-7</v>
      </c>
      <c r="BZ106" s="94">
        <v>9.25247E-9</v>
      </c>
      <c r="CA106" s="94">
        <v>1.5713053E-9</v>
      </c>
      <c r="CB106" s="94">
        <v>7.7320294999999999E-10</v>
      </c>
      <c r="CC106" s="94">
        <v>4.1994557999999999E-10</v>
      </c>
      <c r="CD106" s="94">
        <v>1.2484688E-10</v>
      </c>
      <c r="CE106" s="94">
        <v>2.5178301999999999E-11</v>
      </c>
      <c r="CF106" s="94">
        <v>1.0303981E-11</v>
      </c>
      <c r="CG106" s="94">
        <v>0</v>
      </c>
      <c r="CH106" s="94">
        <v>6.7249360000000001E-9</v>
      </c>
      <c r="CI106" s="94">
        <v>1.05726535E-7</v>
      </c>
      <c r="CJ106" s="94">
        <v>1.6618717999999999E-6</v>
      </c>
      <c r="CK106" s="94">
        <v>2.5893942000000001E-5</v>
      </c>
      <c r="CL106" s="94">
        <v>3.9750064E-4</v>
      </c>
      <c r="CM106" s="94">
        <v>2.0804089E-3</v>
      </c>
      <c r="CN106" s="94">
        <v>6.4921672000000001E-3</v>
      </c>
      <c r="CO106" s="94">
        <v>1.5632429999999999E-2</v>
      </c>
      <c r="CP106" s="94">
        <v>3.1583833999999998E-2</v>
      </c>
      <c r="CQ106" s="94">
        <v>5.5632763000000002E-2</v>
      </c>
      <c r="CR106" s="94">
        <v>8.7209229999999999E-2</v>
      </c>
      <c r="CS106" s="94">
        <v>0.12311498999999999</v>
      </c>
      <c r="CT106" s="94">
        <v>0.15773024999999999</v>
      </c>
      <c r="CU106" s="94">
        <v>0.18445465</v>
      </c>
      <c r="CV106" s="94">
        <v>0.19681138000000001</v>
      </c>
      <c r="CW106" s="94">
        <v>0.19484014999999999</v>
      </c>
      <c r="CX106" s="94">
        <v>0.17748736000000001</v>
      </c>
      <c r="CY106" s="94">
        <v>0.14766586000000001</v>
      </c>
      <c r="CZ106" s="94">
        <v>0.11190971</v>
      </c>
      <c r="DA106" s="94">
        <v>7.6768346000000001E-2</v>
      </c>
      <c r="DB106" s="94">
        <v>4.7212160000000003E-2</v>
      </c>
      <c r="DC106" s="94">
        <v>2.5630279999999998E-2</v>
      </c>
      <c r="DD106" s="94">
        <v>1.1965152E-2</v>
      </c>
      <c r="DE106" s="94">
        <v>4.5733572999999998E-3</v>
      </c>
      <c r="DF106" s="94">
        <v>1.2760687E-3</v>
      </c>
      <c r="DG106" s="94">
        <v>1.7590295E-4</v>
      </c>
      <c r="DH106" s="94">
        <v>1.2467373E-5</v>
      </c>
      <c r="DI106" s="94">
        <v>2.2490153E-6</v>
      </c>
      <c r="DJ106" s="94">
        <v>1.3384233E-6</v>
      </c>
      <c r="DK106" s="94">
        <v>9.4388519999999997E-7</v>
      </c>
      <c r="DL106" s="94">
        <v>4.4311619999999999E-7</v>
      </c>
      <c r="DM106" s="94">
        <v>1.1333065E-7</v>
      </c>
      <c r="DN106" s="94">
        <v>9.252527E-9</v>
      </c>
      <c r="DO106" s="94">
        <v>1.5713024000000001E-9</v>
      </c>
      <c r="DP106" s="94">
        <v>7.7319706000000001E-10</v>
      </c>
      <c r="DQ106" s="94">
        <v>4.1994483000000001E-10</v>
      </c>
      <c r="DR106" s="94">
        <v>1.2484865E-10</v>
      </c>
      <c r="DS106" s="94">
        <v>2.5178412999999999E-11</v>
      </c>
      <c r="DT106" s="94">
        <v>1.0304029999999999E-11</v>
      </c>
      <c r="DU106" s="94">
        <v>0</v>
      </c>
      <c r="DV106" s="94">
        <v>6.725011E-9</v>
      </c>
      <c r="DW106" s="94">
        <v>1.0572774E-7</v>
      </c>
      <c r="DX106" s="94">
        <v>1.6618912E-6</v>
      </c>
      <c r="DY106" s="94">
        <v>2.5894229999999999E-5</v>
      </c>
      <c r="DZ106" s="94">
        <v>3.9750465999999999E-4</v>
      </c>
      <c r="EA106" s="94">
        <v>2.0804185999999999E-3</v>
      </c>
      <c r="EB106" s="94">
        <v>6.4921826000000002E-3</v>
      </c>
      <c r="EC106" s="94">
        <v>1.5632437999999999E-2</v>
      </c>
      <c r="ED106" s="94">
        <v>3.1583809999999997E-2</v>
      </c>
      <c r="EE106" s="94">
        <v>5.5632632000000001E-2</v>
      </c>
      <c r="EF106" s="94">
        <v>8.7208969999999997E-2</v>
      </c>
      <c r="EG106" s="94">
        <v>0.12311455</v>
      </c>
      <c r="EH106" s="94">
        <v>0.15772965999999999</v>
      </c>
      <c r="EI106" s="94">
        <v>0.18445386</v>
      </c>
      <c r="EJ106" s="94">
        <v>0.19681061999999999</v>
      </c>
      <c r="EK106" s="94">
        <v>0.19483949</v>
      </c>
      <c r="EL106" s="94">
        <v>0.17748692999999999</v>
      </c>
      <c r="EM106" s="94">
        <v>0.14766565000000001</v>
      </c>
      <c r="EN106" s="94">
        <v>0.11190965</v>
      </c>
      <c r="EO106" s="94">
        <v>7.6768400000000001E-2</v>
      </c>
      <c r="EP106" s="94">
        <v>4.7212254000000002E-2</v>
      </c>
      <c r="EQ106" s="94">
        <v>2.5630371999999998E-2</v>
      </c>
      <c r="ER106" s="94">
        <v>1.1965216000000001E-2</v>
      </c>
      <c r="ES106" s="94">
        <v>4.5733913000000001E-3</v>
      </c>
      <c r="ET106" s="94">
        <v>1.2760822000000001E-3</v>
      </c>
      <c r="EU106" s="94">
        <v>1.7590623000000001E-4</v>
      </c>
      <c r="EV106" s="94">
        <v>1.2467584E-5</v>
      </c>
      <c r="EW106" s="94">
        <v>2.2490487E-6</v>
      </c>
      <c r="EX106" s="94">
        <v>1.3384417E-6</v>
      </c>
      <c r="EY106" s="94">
        <v>9.4389800000000003E-7</v>
      </c>
      <c r="EZ106" s="94">
        <v>4.4312165000000002E-7</v>
      </c>
      <c r="FA106" s="94">
        <v>1.1333166E-7</v>
      </c>
      <c r="FB106" s="94">
        <v>9.2526160000000002E-9</v>
      </c>
      <c r="FC106" s="94">
        <v>1.5713374000000001E-9</v>
      </c>
      <c r="FD106" s="94">
        <v>7.7321909999999997E-10</v>
      </c>
      <c r="FE106" s="94">
        <v>4.1995560000000001E-10</v>
      </c>
      <c r="FF106" s="94">
        <v>1.2484981999999999E-10</v>
      </c>
      <c r="FG106" s="94">
        <v>2.5179089999999999E-11</v>
      </c>
      <c r="FH106" s="94">
        <v>1.0304267999999999E-11</v>
      </c>
      <c r="FI106" s="94">
        <v>0</v>
      </c>
      <c r="FJ106" s="94">
        <v>6.7250204999999998E-9</v>
      </c>
      <c r="FK106" s="94">
        <v>1.0572789E-7</v>
      </c>
      <c r="FL106" s="94">
        <v>1.6618932E-6</v>
      </c>
      <c r="FM106" s="94">
        <v>2.5894260000000001E-5</v>
      </c>
      <c r="FN106" s="94">
        <v>3.9750491999999998E-4</v>
      </c>
      <c r="FO106" s="94">
        <v>2.0804157999999998E-3</v>
      </c>
      <c r="FP106" s="94">
        <v>6.4921650000000003E-3</v>
      </c>
      <c r="FQ106" s="94">
        <v>1.5632384999999999E-2</v>
      </c>
      <c r="FR106" s="94">
        <v>3.1583685E-2</v>
      </c>
      <c r="FS106" s="94">
        <v>5.5632426999999998E-2</v>
      </c>
      <c r="FT106" s="94">
        <v>8.72087E-2</v>
      </c>
      <c r="FU106" s="94">
        <v>0.1231143</v>
      </c>
      <c r="FV106" s="94">
        <v>0.15772958000000001</v>
      </c>
      <c r="FW106" s="94">
        <v>0.18445402</v>
      </c>
      <c r="FX106" s="94">
        <v>0.19681102</v>
      </c>
      <c r="FY106" s="94">
        <v>0.19484008999999999</v>
      </c>
      <c r="FZ106" s="94">
        <v>0.1774876</v>
      </c>
      <c r="GA106" s="94">
        <v>0.14766615999999999</v>
      </c>
      <c r="GB106" s="94">
        <v>0.11190994999999999</v>
      </c>
      <c r="GC106" s="94">
        <v>7.6768525000000004E-2</v>
      </c>
      <c r="GD106" s="94">
        <v>4.7212295000000001E-2</v>
      </c>
      <c r="GE106" s="94">
        <v>2.5630397999999999E-2</v>
      </c>
      <c r="GF106" s="94">
        <v>1.1965233E-2</v>
      </c>
      <c r="GG106" s="94">
        <v>4.5733973000000004E-3</v>
      </c>
      <c r="GH106" s="94">
        <v>1.2760842000000001E-3</v>
      </c>
      <c r="GI106" s="94">
        <v>1.7590642000000001E-4</v>
      </c>
      <c r="GJ106" s="94">
        <v>1.2467618E-5</v>
      </c>
      <c r="GK106" s="94">
        <v>2.2490472000000001E-6</v>
      </c>
      <c r="GL106" s="94">
        <v>1.3384351E-6</v>
      </c>
      <c r="GM106" s="94">
        <v>9.4389076999999995E-7</v>
      </c>
      <c r="GN106" s="94">
        <v>4.4311619999999999E-7</v>
      </c>
      <c r="GO106" s="94">
        <v>1.1332974000000001E-7</v>
      </c>
      <c r="GP106" s="94">
        <v>9.2525740000000001E-9</v>
      </c>
      <c r="GQ106" s="94">
        <v>1.5713235E-9</v>
      </c>
      <c r="GR106" s="94">
        <v>7.7321204999999999E-10</v>
      </c>
      <c r="GS106" s="94">
        <v>4.1994659999999998E-10</v>
      </c>
      <c r="GT106" s="94">
        <v>1.2484926E-10</v>
      </c>
      <c r="GU106" s="94">
        <v>2.5178607000000001E-11</v>
      </c>
      <c r="GV106" s="94">
        <v>1.0304098E-11</v>
      </c>
      <c r="GW106" s="94">
        <v>0</v>
      </c>
      <c r="GX106" s="94">
        <v>6.7249579999999997E-9</v>
      </c>
      <c r="GY106" s="94">
        <v>1.0572691E-7</v>
      </c>
      <c r="GZ106" s="94">
        <v>1.6618779999999999E-6</v>
      </c>
      <c r="HA106" s="94">
        <v>2.5894027E-5</v>
      </c>
      <c r="HB106" s="94">
        <v>3.9750175000000001E-4</v>
      </c>
      <c r="HC106" s="94">
        <v>2.0804054000000002E-3</v>
      </c>
      <c r="HD106" s="94">
        <v>6.4921420000000002E-3</v>
      </c>
      <c r="HE106" s="94">
        <v>1.5632345999999998E-2</v>
      </c>
      <c r="HF106" s="94">
        <v>3.1583649999999998E-2</v>
      </c>
      <c r="HG106" s="94">
        <v>5.5632405000000003E-2</v>
      </c>
      <c r="HH106" s="94">
        <v>8.72087E-2</v>
      </c>
      <c r="HI106" s="94">
        <v>0.123114295</v>
      </c>
      <c r="HJ106" s="94">
        <v>0.15772958000000001</v>
      </c>
      <c r="HK106" s="94">
        <v>0.18445407</v>
      </c>
      <c r="HL106" s="94">
        <v>0.19681100000000001</v>
      </c>
      <c r="HM106" s="94">
        <v>0.19484003</v>
      </c>
      <c r="HN106" s="94">
        <v>0.1774877</v>
      </c>
      <c r="HO106" s="94">
        <v>0.14766635</v>
      </c>
      <c r="HP106" s="94">
        <v>0.11191015999999999</v>
      </c>
      <c r="HQ106" s="94">
        <v>7.6768710000000004E-2</v>
      </c>
      <c r="HR106" s="94">
        <v>4.7212395999999997E-2</v>
      </c>
      <c r="HS106" s="94">
        <v>2.5630417999999999E-2</v>
      </c>
      <c r="HT106" s="94">
        <v>1.1965215E-2</v>
      </c>
      <c r="HU106" s="94">
        <v>4.5733787000000001E-3</v>
      </c>
      <c r="HV106" s="94">
        <v>1.2760726E-3</v>
      </c>
      <c r="HW106" s="94">
        <v>1.7590335E-4</v>
      </c>
      <c r="HX106" s="94">
        <v>1.2467415E-5</v>
      </c>
      <c r="HY106" s="94">
        <v>2.2490256000000001E-6</v>
      </c>
      <c r="HZ106" s="94">
        <v>1.3384293E-6</v>
      </c>
      <c r="IA106" s="94">
        <v>9.4388969999999999E-7</v>
      </c>
      <c r="IB106" s="94">
        <v>4.4311854999999999E-7</v>
      </c>
      <c r="IC106" s="94">
        <v>1.13330735E-7</v>
      </c>
      <c r="ID106" s="94">
        <v>9.2523389999999996E-9</v>
      </c>
      <c r="IE106" s="94">
        <v>1.5712973999999999E-9</v>
      </c>
      <c r="IF106" s="94">
        <v>7.7320410000000004E-10</v>
      </c>
      <c r="IG106" s="94">
        <v>4.1994701999999999E-10</v>
      </c>
      <c r="IH106" s="94">
        <v>1.2484959E-10</v>
      </c>
      <c r="II106" s="94">
        <v>2.5178684E-11</v>
      </c>
      <c r="IJ106" s="94">
        <v>1.0304101E-11</v>
      </c>
      <c r="IK106" s="94">
        <v>0</v>
      </c>
      <c r="IL106" s="94">
        <v>6.7248966E-9</v>
      </c>
      <c r="IM106" s="94">
        <v>1.0572594999999999E-7</v>
      </c>
      <c r="IN106" s="94">
        <v>1.6618632E-6</v>
      </c>
      <c r="IO106" s="94">
        <v>2.5893813000000002E-5</v>
      </c>
      <c r="IP106" s="94">
        <v>3.9749890000000002E-4</v>
      </c>
      <c r="IQ106" s="94">
        <v>2.0803992999999998E-3</v>
      </c>
      <c r="IR106" s="94">
        <v>6.4921340000000001E-3</v>
      </c>
      <c r="IS106" s="94">
        <v>1.5632338999999999E-2</v>
      </c>
      <c r="IT106" s="94">
        <v>3.1583640000000003E-2</v>
      </c>
      <c r="IU106" s="94">
        <v>5.563241E-2</v>
      </c>
      <c r="IV106" s="94">
        <v>8.7208770000000005E-2</v>
      </c>
      <c r="IW106" s="94">
        <v>0.12311446</v>
      </c>
      <c r="IX106" s="94">
        <v>0.1577298</v>
      </c>
      <c r="IY106" s="94">
        <v>0.18445422</v>
      </c>
      <c r="IZ106" s="94">
        <v>0.19681098999999999</v>
      </c>
      <c r="JA106" s="94">
        <v>0.19483992</v>
      </c>
      <c r="JB106" s="94">
        <v>0.17748748</v>
      </c>
      <c r="JC106" s="94">
        <v>0.14766613000000001</v>
      </c>
      <c r="JD106" s="94">
        <v>0.11191001</v>
      </c>
      <c r="JE106" s="94">
        <v>7.6768589999999998E-2</v>
      </c>
      <c r="JF106" s="94">
        <v>4.7212320000000002E-2</v>
      </c>
      <c r="JG106" s="94">
        <v>2.5630388E-2</v>
      </c>
      <c r="JH106" s="94">
        <v>1.1965205E-2</v>
      </c>
      <c r="JI106" s="94">
        <v>4.5733730000000004E-3</v>
      </c>
      <c r="JJ106" s="94">
        <v>1.2760703999999999E-3</v>
      </c>
      <c r="JK106" s="94">
        <v>1.7590307E-4</v>
      </c>
      <c r="JL106" s="94">
        <v>1.2467405000000001E-5</v>
      </c>
      <c r="JM106" s="94">
        <v>2.2490273999999998E-6</v>
      </c>
      <c r="JN106" s="94">
        <v>1.3384303999999999E-6</v>
      </c>
      <c r="JO106" s="94">
        <v>9.4389009999999996E-7</v>
      </c>
      <c r="JP106" s="94">
        <v>4.4312013999999999E-7</v>
      </c>
      <c r="JQ106" s="94">
        <v>1.1333235999999999E-7</v>
      </c>
      <c r="JR106" s="94">
        <v>9.25261E-9</v>
      </c>
      <c r="JS106" s="94">
        <v>1.5713193000000001E-9</v>
      </c>
      <c r="JT106" s="94">
        <v>7.7320489999999999E-10</v>
      </c>
      <c r="JU106" s="94">
        <v>4.1994944000000002E-10</v>
      </c>
      <c r="JV106" s="94">
        <v>1.248498E-10</v>
      </c>
      <c r="JW106" s="94">
        <v>2.5178849999999999E-11</v>
      </c>
      <c r="JX106" s="94">
        <v>1.0304161000000001E-11</v>
      </c>
      <c r="JY106" s="94">
        <v>0</v>
      </c>
      <c r="JZ106" s="94">
        <v>6.7248695999999996E-9</v>
      </c>
      <c r="KA106" s="94">
        <v>1.05725576E-7</v>
      </c>
      <c r="KB106" s="94">
        <v>1.6618581999999999E-6</v>
      </c>
      <c r="KC106" s="94">
        <v>2.5893744999999999E-5</v>
      </c>
      <c r="KD106" s="94">
        <v>3.9749817000000001E-4</v>
      </c>
      <c r="KE106" s="94">
        <v>2.0803983999999999E-3</v>
      </c>
      <c r="KF106" s="94">
        <v>6.4921305000000002E-3</v>
      </c>
      <c r="KG106" s="94">
        <v>1.5632330999999999E-2</v>
      </c>
      <c r="KH106" s="94">
        <v>3.1583625999999997E-2</v>
      </c>
      <c r="KI106" s="94">
        <v>5.5632385999999999E-2</v>
      </c>
      <c r="KJ106" s="94">
        <v>8.7208709999999995E-2</v>
      </c>
      <c r="KK106" s="94">
        <v>0.12311438</v>
      </c>
      <c r="KL106" s="94">
        <v>0.15772974000000001</v>
      </c>
      <c r="KM106" s="94">
        <v>0.18445428</v>
      </c>
      <c r="KN106" s="94">
        <v>0.19681114</v>
      </c>
      <c r="KO106" s="94">
        <v>0.19484000000000001</v>
      </c>
      <c r="KP106" s="94">
        <v>0.17748749999999999</v>
      </c>
      <c r="KQ106" s="94">
        <v>0.14766613000000001</v>
      </c>
      <c r="KR106" s="94">
        <v>0.11190994999999999</v>
      </c>
      <c r="KS106" s="94">
        <v>7.6768489999999995E-2</v>
      </c>
      <c r="KT106" s="94">
        <v>4.7212223999999997E-2</v>
      </c>
      <c r="KU106" s="94">
        <v>2.5630327000000001E-2</v>
      </c>
      <c r="KV106" s="94">
        <v>1.1965177E-2</v>
      </c>
      <c r="KW106" s="94">
        <v>4.5733680000000004E-3</v>
      </c>
      <c r="KX106" s="94">
        <v>1.2760728999999999E-3</v>
      </c>
      <c r="KY106" s="94">
        <v>1.7590459999999999E-4</v>
      </c>
      <c r="KZ106" s="94">
        <v>1.2467487999999999E-5</v>
      </c>
      <c r="LA106" s="94">
        <v>2.2490326000000001E-6</v>
      </c>
      <c r="LB106" s="94">
        <v>1.338431E-6</v>
      </c>
      <c r="LC106" s="94">
        <v>9.4389009999999996E-7</v>
      </c>
      <c r="LD106" s="94">
        <v>4.4311835000000001E-7</v>
      </c>
      <c r="LE106" s="94">
        <v>1.133318E-7</v>
      </c>
      <c r="LF106" s="94">
        <v>9.2528109999999995E-9</v>
      </c>
      <c r="LG106" s="94">
        <v>1.5713338E-9</v>
      </c>
      <c r="LH106" s="94">
        <v>7.7320765999999998E-10</v>
      </c>
      <c r="LI106" s="94">
        <v>4.1995056999999999E-10</v>
      </c>
      <c r="LJ106" s="94">
        <v>1.2484962999999999E-10</v>
      </c>
      <c r="LK106" s="94">
        <v>2.5178877999999999E-11</v>
      </c>
      <c r="LL106" s="94">
        <v>1.03041655E-11</v>
      </c>
      <c r="LM106" s="94">
        <v>0</v>
      </c>
      <c r="LN106" s="94">
        <v>6.7248345E-9</v>
      </c>
      <c r="LO106" s="94">
        <v>1.0572505E-7</v>
      </c>
      <c r="LP106" s="94">
        <v>1.6618507E-6</v>
      </c>
      <c r="LQ106" s="94">
        <v>2.5893640000000002E-5</v>
      </c>
      <c r="LR106" s="94">
        <v>3.9749693999999999E-4</v>
      </c>
      <c r="LS106" s="94">
        <v>2.0803990000000001E-3</v>
      </c>
      <c r="LT106" s="94">
        <v>6.4921370000000003E-3</v>
      </c>
      <c r="LU106" s="94">
        <v>1.5632348000000001E-2</v>
      </c>
      <c r="LV106" s="94">
        <v>3.1583644000000001E-2</v>
      </c>
      <c r="LW106" s="94">
        <v>5.5632394000000002E-2</v>
      </c>
      <c r="LX106" s="94">
        <v>8.7208670000000002E-2</v>
      </c>
      <c r="LY106" s="94">
        <v>0.123114236</v>
      </c>
      <c r="LZ106" s="94">
        <v>0.15772945999999999</v>
      </c>
      <c r="MA106" s="94">
        <v>0.18445402</v>
      </c>
      <c r="MB106" s="94">
        <v>0.19681100000000001</v>
      </c>
      <c r="MC106" s="94">
        <v>0.19483995000000001</v>
      </c>
      <c r="MD106" s="94">
        <v>0.17748744999999999</v>
      </c>
      <c r="ME106" s="94">
        <v>0.14766602000000001</v>
      </c>
      <c r="MF106" s="94">
        <v>0.11190986999999999</v>
      </c>
      <c r="MG106" s="94">
        <v>7.6768409999999995E-2</v>
      </c>
      <c r="MH106" s="94">
        <v>4.7212165E-2</v>
      </c>
      <c r="MI106" s="94">
        <v>2.5630285999999999E-2</v>
      </c>
      <c r="MJ106" s="94">
        <v>1.1965162E-2</v>
      </c>
      <c r="MK106" s="94">
        <v>4.5733642999999996E-3</v>
      </c>
      <c r="ML106" s="94">
        <v>1.2760720000000001E-3</v>
      </c>
      <c r="MM106" s="94">
        <v>1.7590476E-4</v>
      </c>
      <c r="MN106" s="94">
        <v>1.2467497000000001E-5</v>
      </c>
      <c r="MO106" s="94">
        <v>2.2490314999999999E-6</v>
      </c>
      <c r="MP106" s="94">
        <v>1.3384317E-6</v>
      </c>
      <c r="MQ106" s="94">
        <v>9.4389120000000003E-7</v>
      </c>
      <c r="MR106" s="94">
        <v>4.4311759999999999E-7</v>
      </c>
      <c r="MS106" s="94">
        <v>1.1333068E-7</v>
      </c>
      <c r="MT106" s="94">
        <v>9.2526709999999996E-9</v>
      </c>
      <c r="MU106" s="94">
        <v>1.5713258000000001E-9</v>
      </c>
      <c r="MV106" s="94">
        <v>7.7321020000000002E-10</v>
      </c>
      <c r="MW106" s="94">
        <v>4.1995151999999998E-10</v>
      </c>
      <c r="MX106" s="94">
        <v>1.2484977999999999E-10</v>
      </c>
      <c r="MY106" s="94">
        <v>2.5178899999999999E-11</v>
      </c>
      <c r="MZ106" s="94">
        <v>1.0304158999999999E-11</v>
      </c>
      <c r="NA106" s="94">
        <v>0</v>
      </c>
      <c r="NB106" s="94">
        <v>6.7248082999999999E-9</v>
      </c>
      <c r="NC106" s="94">
        <v>1.0572459999999999E-7</v>
      </c>
      <c r="ND106" s="94">
        <v>1.6618438E-6</v>
      </c>
      <c r="NE106" s="94">
        <v>2.5893532E-5</v>
      </c>
      <c r="NF106" s="94">
        <v>3.9749545999999999E-4</v>
      </c>
      <c r="NG106" s="94">
        <v>2.0803947E-3</v>
      </c>
      <c r="NH106" s="94">
        <v>6.4921305000000002E-3</v>
      </c>
      <c r="NI106" s="94">
        <v>1.5632343E-2</v>
      </c>
      <c r="NJ106" s="94">
        <v>3.1583640000000003E-2</v>
      </c>
      <c r="NK106" s="94">
        <v>5.5632394000000002E-2</v>
      </c>
      <c r="NL106" s="94">
        <v>8.7208640000000004E-2</v>
      </c>
      <c r="NM106" s="94">
        <v>0.1231141</v>
      </c>
      <c r="NN106" s="94">
        <v>0.15772927</v>
      </c>
      <c r="NO106" s="94">
        <v>0.18445374</v>
      </c>
      <c r="NP106" s="94">
        <v>0.19681070000000001</v>
      </c>
      <c r="NQ106" s="94">
        <v>0.19483969000000001</v>
      </c>
      <c r="NR106" s="94">
        <v>0.17748728</v>
      </c>
      <c r="NS106" s="94">
        <v>0.14766593</v>
      </c>
      <c r="NT106" s="94">
        <v>0.11190989</v>
      </c>
      <c r="NU106" s="94">
        <v>7.6768495000000006E-2</v>
      </c>
      <c r="NV106" s="94">
        <v>4.7212246999999999E-2</v>
      </c>
      <c r="NW106" s="94">
        <v>2.5630336E-2</v>
      </c>
      <c r="NX106" s="94">
        <v>1.1965184E-2</v>
      </c>
      <c r="NY106" s="94">
        <v>4.5733750000000002E-3</v>
      </c>
      <c r="NZ106" s="94">
        <v>1.2760747999999999E-3</v>
      </c>
      <c r="OA106" s="94">
        <v>1.7590457E-4</v>
      </c>
      <c r="OB106" s="94">
        <v>1.2467487999999999E-5</v>
      </c>
      <c r="OC106" s="94">
        <v>2.2490336999999998E-6</v>
      </c>
      <c r="OD106" s="94">
        <v>1.3384341999999999E-6</v>
      </c>
      <c r="OE106" s="94">
        <v>9.4389409999999996E-7</v>
      </c>
      <c r="OF106" s="94">
        <v>4.4311969999999998E-7</v>
      </c>
      <c r="OG106" s="94">
        <v>1.1333095E-7</v>
      </c>
      <c r="OH106" s="94">
        <v>9.2525660000000008E-9</v>
      </c>
      <c r="OI106" s="94">
        <v>1.5713205000000001E-9</v>
      </c>
      <c r="OJ106" s="94">
        <v>7.7321120000000003E-10</v>
      </c>
      <c r="OK106" s="94">
        <v>4.1995170000000001E-10</v>
      </c>
      <c r="OL106" s="94">
        <v>1.2484994E-10</v>
      </c>
      <c r="OM106" s="94">
        <v>2.5178942E-11</v>
      </c>
      <c r="ON106" s="94">
        <v>1.0304169999999999E-11</v>
      </c>
      <c r="OO106" s="94">
        <v>0</v>
      </c>
      <c r="OP106" s="94">
        <v>6.7248309999999997E-9</v>
      </c>
      <c r="OQ106" s="94">
        <v>1.05724915E-7</v>
      </c>
      <c r="OR106" s="94">
        <v>1.6618483E-6</v>
      </c>
      <c r="OS106" s="94">
        <v>2.5893590000000002E-5</v>
      </c>
      <c r="OT106" s="94">
        <v>3.9749609999999998E-4</v>
      </c>
      <c r="OU106" s="94">
        <v>2.0803941999999998E-3</v>
      </c>
      <c r="OV106" s="94">
        <v>6.4921279999999998E-3</v>
      </c>
      <c r="OW106" s="94">
        <v>1.5632330999999999E-2</v>
      </c>
      <c r="OX106" s="94">
        <v>3.1583630000000001E-2</v>
      </c>
      <c r="OY106" s="94">
        <v>5.5632368000000001E-2</v>
      </c>
      <c r="OZ106" s="94">
        <v>8.7208614000000004E-2</v>
      </c>
      <c r="PA106" s="94">
        <v>0.12311412400000001</v>
      </c>
      <c r="PB106" s="94">
        <v>0.15772927</v>
      </c>
      <c r="PC106" s="94">
        <v>0.18445366999999999</v>
      </c>
      <c r="PD106" s="94">
        <v>0.19681056</v>
      </c>
      <c r="PE106" s="94">
        <v>0.19483951999999999</v>
      </c>
      <c r="PF106" s="94">
        <v>0.17748712</v>
      </c>
      <c r="PG106" s="94">
        <v>0.14766575000000001</v>
      </c>
      <c r="PH106" s="94">
        <v>0.11190977000000001</v>
      </c>
      <c r="PI106" s="94">
        <v>7.6768459999999997E-2</v>
      </c>
      <c r="PJ106" s="94">
        <v>4.7212258E-2</v>
      </c>
      <c r="PK106" s="94">
        <v>2.5630362E-2</v>
      </c>
      <c r="PL106" s="94">
        <v>1.1965204E-2</v>
      </c>
      <c r="PM106" s="94">
        <v>4.5733859999999996E-3</v>
      </c>
      <c r="PN106" s="94">
        <v>1.2760797999999999E-3</v>
      </c>
      <c r="PO106" s="94">
        <v>1.7590514E-4</v>
      </c>
      <c r="PP106" s="94">
        <v>1.2467529999999999E-5</v>
      </c>
      <c r="PQ106" s="94">
        <v>2.2490399999999998E-6</v>
      </c>
      <c r="PR106" s="94">
        <v>1.3384352999999999E-6</v>
      </c>
      <c r="PS106" s="94">
        <v>9.4389383999999997E-7</v>
      </c>
      <c r="PT106" s="94">
        <v>4.4312067999999999E-7</v>
      </c>
      <c r="PU106" s="94">
        <v>1.13331836E-7</v>
      </c>
      <c r="PV106" s="94">
        <v>9.2526840000000004E-9</v>
      </c>
      <c r="PW106" s="94">
        <v>1.5713328000000001E-9</v>
      </c>
      <c r="PX106" s="94">
        <v>7.732137E-10</v>
      </c>
      <c r="PY106" s="94">
        <v>4.1995235000000001E-10</v>
      </c>
      <c r="PZ106" s="94">
        <v>1.2485019000000001E-10</v>
      </c>
      <c r="QA106" s="94">
        <v>2.5179032000000001E-11</v>
      </c>
      <c r="QB106" s="94">
        <v>1.0304200999999999E-11</v>
      </c>
      <c r="QC106" s="94">
        <v>0</v>
      </c>
      <c r="QD106" s="94">
        <v>6.7248669999999996E-9</v>
      </c>
      <c r="QE106" s="94">
        <v>1.05725434E-7</v>
      </c>
      <c r="QF106" s="94">
        <v>1.6618562000000001E-6</v>
      </c>
      <c r="QG106" s="94">
        <v>2.5893709E-5</v>
      </c>
      <c r="QH106" s="94">
        <v>3.9749757999999998E-4</v>
      </c>
      <c r="QI106" s="94">
        <v>2.0803963000000001E-3</v>
      </c>
      <c r="QJ106" s="94">
        <v>6.4921277000000001E-3</v>
      </c>
      <c r="QK106" s="94">
        <v>1.5632330999999999E-2</v>
      </c>
      <c r="QL106" s="94">
        <v>3.1583625999999997E-2</v>
      </c>
      <c r="QM106" s="94">
        <v>5.5632357E-2</v>
      </c>
      <c r="QN106" s="94">
        <v>8.7208590000000002E-2</v>
      </c>
      <c r="QO106" s="94">
        <v>0.12311412400000001</v>
      </c>
      <c r="QP106" s="94">
        <v>0.15772928</v>
      </c>
      <c r="QQ106" s="94">
        <v>0.18445374</v>
      </c>
      <c r="QR106" s="94">
        <v>0.19681066</v>
      </c>
      <c r="QS106" s="94">
        <v>0.1948397</v>
      </c>
      <c r="QT106" s="94">
        <v>0.17748728</v>
      </c>
      <c r="QU106" s="94">
        <v>0.14766589999999999</v>
      </c>
      <c r="QV106" s="94">
        <v>0.11190984399999999</v>
      </c>
      <c r="QW106" s="94">
        <v>7.6768509999999998E-2</v>
      </c>
      <c r="QX106" s="94">
        <v>4.721231E-2</v>
      </c>
      <c r="QY106" s="94">
        <v>2.5630396E-2</v>
      </c>
      <c r="QZ106" s="94">
        <v>1.1965218E-2</v>
      </c>
      <c r="RA106" s="94">
        <v>4.5733885E-3</v>
      </c>
      <c r="RB106" s="94">
        <v>1.2760798999999999E-3</v>
      </c>
      <c r="RC106" s="94">
        <v>1.7590556999999999E-4</v>
      </c>
      <c r="RD106" s="94">
        <v>1.2467562999999999E-5</v>
      </c>
      <c r="RE106" s="94">
        <v>2.2490444000000001E-6</v>
      </c>
      <c r="RF106" s="94">
        <v>1.3384354000000001E-6</v>
      </c>
      <c r="RG106" s="94">
        <v>9.4389260000000003E-7</v>
      </c>
      <c r="RH106" s="94">
        <v>4.4311994000000001E-7</v>
      </c>
      <c r="RI106" s="94">
        <v>1.1333212E-7</v>
      </c>
      <c r="RJ106" s="94">
        <v>9.2528290000000003E-9</v>
      </c>
      <c r="RK106" s="94">
        <v>1.5713413000000001E-9</v>
      </c>
      <c r="RL106" s="94">
        <v>7.7321394000000004E-10</v>
      </c>
      <c r="RM106" s="94">
        <v>4.1995187999999998E-10</v>
      </c>
      <c r="RN106" s="94">
        <v>1.2484998E-10</v>
      </c>
      <c r="RO106" s="94">
        <v>2.5178972999999999E-11</v>
      </c>
      <c r="RP106" s="94">
        <v>1.0304178499999999E-11</v>
      </c>
      <c r="RQ106" s="94">
        <v>0</v>
      </c>
      <c r="RR106" s="94">
        <v>6.7248649999999998E-9</v>
      </c>
      <c r="RS106" s="94">
        <v>1.0572536E-7</v>
      </c>
      <c r="RT106" s="94">
        <v>1.6618553999999999E-6</v>
      </c>
      <c r="RU106" s="94">
        <v>2.5893704999999999E-5</v>
      </c>
      <c r="RV106" s="94">
        <v>3.9749746999999998E-4</v>
      </c>
      <c r="RW106" s="94">
        <v>2.0803963000000001E-3</v>
      </c>
      <c r="RX106" s="94">
        <v>6.4921277000000001E-3</v>
      </c>
      <c r="RY106" s="94">
        <v>1.5632328000000001E-2</v>
      </c>
      <c r="RZ106" s="94">
        <v>3.158362E-2</v>
      </c>
      <c r="SA106" s="94">
        <v>5.5632353000000002E-2</v>
      </c>
      <c r="SB106" s="94">
        <v>8.7208569999999999E-2</v>
      </c>
      <c r="SC106" s="94">
        <v>0.123114035</v>
      </c>
      <c r="SD106" s="94">
        <v>0.15772918</v>
      </c>
      <c r="SE106" s="94">
        <v>0.18445368000000001</v>
      </c>
      <c r="SF106" s="94">
        <v>0.19681066</v>
      </c>
      <c r="SG106" s="94">
        <v>0.19483975000000001</v>
      </c>
      <c r="SH106" s="94">
        <v>0.17748744999999999</v>
      </c>
      <c r="SI106" s="94">
        <v>0.14766609999999999</v>
      </c>
      <c r="SJ106" s="94">
        <v>0.11190999</v>
      </c>
      <c r="SK106" s="94">
        <v>7.6768619999999996E-2</v>
      </c>
      <c r="SL106" s="94">
        <v>4.7212377E-2</v>
      </c>
      <c r="SM106" s="94">
        <v>2.5630436999999999E-2</v>
      </c>
      <c r="SN106" s="94">
        <v>1.1965234E-2</v>
      </c>
      <c r="SO106" s="94">
        <v>4.5733889999999998E-3</v>
      </c>
      <c r="SP106" s="94">
        <v>1.2760791999999999E-3</v>
      </c>
      <c r="SQ106" s="94">
        <v>1.7590556999999999E-4</v>
      </c>
      <c r="SR106" s="94">
        <v>1.2467564000000001E-5</v>
      </c>
      <c r="SS106" s="94">
        <v>2.2490419999999999E-6</v>
      </c>
      <c r="ST106" s="94">
        <v>1.3384334999999999E-6</v>
      </c>
      <c r="SU106" s="94">
        <v>9.4389070000000001E-7</v>
      </c>
      <c r="SV106" s="94">
        <v>4.4311829999999999E-7</v>
      </c>
      <c r="SW106" s="94">
        <v>1.1333164499999999E-7</v>
      </c>
      <c r="SX106" s="94">
        <v>9.2528359999999992E-9</v>
      </c>
      <c r="SY106" s="94">
        <v>1.5713358E-9</v>
      </c>
      <c r="SZ106" s="94">
        <v>7.7321039999999998E-10</v>
      </c>
      <c r="TA106" s="94">
        <v>4.1995049999999999E-10</v>
      </c>
      <c r="TB106" s="94">
        <v>1.2484970999999999E-10</v>
      </c>
      <c r="TC106" s="94">
        <v>2.5178910000000001E-11</v>
      </c>
      <c r="TD106" s="94">
        <v>1.030414E-11</v>
      </c>
      <c r="TE106" s="94">
        <v>0</v>
      </c>
      <c r="TF106" s="94">
        <v>6.724832E-9</v>
      </c>
      <c r="TG106" s="94">
        <v>1.0572478E-7</v>
      </c>
      <c r="TH106" s="94">
        <v>1.6618465E-6</v>
      </c>
      <c r="TI106" s="94">
        <v>2.5893587E-5</v>
      </c>
      <c r="TJ106" s="94">
        <v>3.9749583999999999E-4</v>
      </c>
      <c r="TK106" s="94">
        <v>2.0803932999999999E-3</v>
      </c>
      <c r="TL106" s="94">
        <v>6.4921244000000003E-3</v>
      </c>
      <c r="TM106" s="94">
        <v>1.5632317999999999E-2</v>
      </c>
      <c r="TN106" s="94">
        <v>3.1583603000000002E-2</v>
      </c>
      <c r="TO106" s="94">
        <v>5.5632345E-2</v>
      </c>
      <c r="TP106" s="94">
        <v>8.7208590000000002E-2</v>
      </c>
      <c r="TQ106" s="94">
        <v>0.12311407000000001</v>
      </c>
      <c r="TR106" s="94">
        <v>0.15772920000000001</v>
      </c>
      <c r="TS106" s="94">
        <v>0.18445370999999999</v>
      </c>
      <c r="TT106" s="94">
        <v>0.19681069000000001</v>
      </c>
      <c r="TU106" s="94">
        <v>0.19483987999999999</v>
      </c>
      <c r="TV106" s="94">
        <v>0.1774877</v>
      </c>
      <c r="TW106" s="94">
        <v>0.14766635</v>
      </c>
      <c r="TX106" s="94">
        <v>0.11191021</v>
      </c>
      <c r="TY106" s="94">
        <v>7.6768755999999994E-2</v>
      </c>
      <c r="TZ106" s="94">
        <v>4.7212443999999999E-2</v>
      </c>
      <c r="UA106" s="94">
        <v>2.5630474E-2</v>
      </c>
      <c r="UB106" s="94">
        <v>1.1965256000000001E-2</v>
      </c>
      <c r="UC106" s="94">
        <v>4.5733960000000004E-3</v>
      </c>
      <c r="UD106" s="94">
        <v>1.2760789E-3</v>
      </c>
      <c r="UE106" s="94">
        <v>1.7590516999999999E-4</v>
      </c>
      <c r="UF106" s="94">
        <v>1.2467526999999999E-5</v>
      </c>
      <c r="UG106" s="94">
        <v>2.2490342E-6</v>
      </c>
      <c r="UH106" s="94">
        <v>1.3384296E-6</v>
      </c>
      <c r="UI106" s="94">
        <v>9.4388899999999999E-7</v>
      </c>
      <c r="UJ106" s="94">
        <v>4.4311779999999997E-7</v>
      </c>
      <c r="UK106" s="94">
        <v>1.13331346E-7</v>
      </c>
      <c r="UL106" s="94">
        <v>9.2527949999999994E-9</v>
      </c>
      <c r="UM106" s="94">
        <v>1.5713242E-9</v>
      </c>
      <c r="UN106" s="94">
        <v>7.7320395E-10</v>
      </c>
      <c r="UO106" s="94">
        <v>4.1994802E-10</v>
      </c>
      <c r="UP106" s="94">
        <v>1.2484933999999999E-10</v>
      </c>
      <c r="UQ106" s="94">
        <v>2.5178791000000001E-11</v>
      </c>
      <c r="UR106" s="94">
        <v>1.0304081E-11</v>
      </c>
      <c r="US106" s="94">
        <v>0</v>
      </c>
      <c r="UT106" s="94">
        <v>6.7248007E-9</v>
      </c>
      <c r="UU106" s="94">
        <v>1.0572431E-7</v>
      </c>
      <c r="UV106" s="94">
        <v>1.6618389999999999E-6</v>
      </c>
      <c r="UW106" s="94">
        <v>2.5893487E-5</v>
      </c>
      <c r="UX106" s="94">
        <v>3.974944E-4</v>
      </c>
      <c r="UY106" s="94">
        <v>2.0803894999999999E-3</v>
      </c>
      <c r="UZ106" s="94">
        <v>6.4921179999999998E-3</v>
      </c>
      <c r="VA106" s="94">
        <v>1.5632312999999998E-2</v>
      </c>
      <c r="VB106" s="94">
        <v>3.1583600000000003E-2</v>
      </c>
      <c r="VC106" s="94">
        <v>5.5632327000000002E-2</v>
      </c>
      <c r="VD106" s="94">
        <v>8.7208599999999997E-2</v>
      </c>
      <c r="VE106" s="94">
        <v>0.12311407000000001</v>
      </c>
      <c r="VF106" s="94">
        <v>0.15772916000000001</v>
      </c>
      <c r="VG106" s="94">
        <v>0.18445358000000001</v>
      </c>
      <c r="VH106" s="94">
        <v>0.19681048000000001</v>
      </c>
      <c r="VI106" s="94">
        <v>0.19483961</v>
      </c>
      <c r="VJ106" s="94">
        <v>0.17748754</v>
      </c>
      <c r="VK106" s="94">
        <v>0.1476663</v>
      </c>
      <c r="VL106" s="94">
        <v>0.11191022</v>
      </c>
      <c r="VM106" s="94">
        <v>7.6768786000000006E-2</v>
      </c>
      <c r="VN106" s="94">
        <v>4.7212455E-2</v>
      </c>
      <c r="VO106" s="94">
        <v>2.5630480000000001E-2</v>
      </c>
      <c r="VP106" s="94">
        <v>1.1965256000000001E-2</v>
      </c>
      <c r="VQ106" s="94">
        <v>4.5733973000000004E-3</v>
      </c>
      <c r="VR106" s="94">
        <v>1.2760777E-3</v>
      </c>
      <c r="VS106" s="94">
        <v>1.7590435000000001E-4</v>
      </c>
      <c r="VT106" s="94">
        <v>1.2467478E-5</v>
      </c>
      <c r="VU106" s="94">
        <v>2.2490242000000001E-6</v>
      </c>
      <c r="VV106" s="94">
        <v>1.3384242000000001E-6</v>
      </c>
      <c r="VW106" s="94">
        <v>9.4388720000000002E-7</v>
      </c>
      <c r="VX106" s="94">
        <v>4.4311829999999999E-7</v>
      </c>
      <c r="VY106" s="94">
        <v>1.1333161E-7</v>
      </c>
      <c r="VZ106" s="94">
        <v>9.2527434999999995E-9</v>
      </c>
      <c r="WA106" s="94">
        <v>1.5713141000000001E-9</v>
      </c>
      <c r="WB106" s="94">
        <v>7.7319744999999999E-10</v>
      </c>
      <c r="WC106" s="94">
        <v>4.1994507999999999E-10</v>
      </c>
      <c r="WD106" s="94">
        <v>1.2484876E-10</v>
      </c>
      <c r="WE106" s="94">
        <v>2.5178640000000001E-11</v>
      </c>
      <c r="WF106" s="94">
        <v>1.0304013000000001E-11</v>
      </c>
      <c r="WG106" s="94">
        <v>0</v>
      </c>
      <c r="WH106" s="94">
        <v>6.7248129999999998E-9</v>
      </c>
      <c r="WI106" s="94">
        <v>1.0572448E-7</v>
      </c>
      <c r="WJ106" s="94">
        <v>1.6618403999999999E-6</v>
      </c>
      <c r="WK106" s="94">
        <v>2.5893492E-5</v>
      </c>
      <c r="WL106" s="94">
        <v>3.9749464000000002E-4</v>
      </c>
      <c r="WM106" s="94">
        <v>2.0803869999999999E-3</v>
      </c>
      <c r="WN106" s="94">
        <v>6.4921090000000002E-3</v>
      </c>
      <c r="WO106" s="94">
        <v>1.5632302000000001E-2</v>
      </c>
      <c r="WP106" s="94">
        <v>3.1583584999999997E-2</v>
      </c>
      <c r="WQ106" s="94">
        <v>5.5632338000000003E-2</v>
      </c>
      <c r="WR106" s="94">
        <v>8.7208659999999993E-2</v>
      </c>
      <c r="WS106" s="94">
        <v>0.12311424</v>
      </c>
      <c r="WT106" s="94">
        <v>0.15772949999999999</v>
      </c>
      <c r="WU106" s="94">
        <v>0.1844539</v>
      </c>
      <c r="WV106" s="94">
        <v>0.19681070000000001</v>
      </c>
      <c r="WW106" s="94">
        <v>0.19483975000000001</v>
      </c>
      <c r="WX106" s="94">
        <v>0.17748749999999999</v>
      </c>
      <c r="WY106" s="94">
        <v>0.14766631999999999</v>
      </c>
      <c r="WZ106" s="94">
        <v>0.11191023</v>
      </c>
      <c r="XA106" s="94">
        <v>7.6768760000000005E-2</v>
      </c>
      <c r="XB106" s="94">
        <v>4.7212421999999997E-2</v>
      </c>
      <c r="XC106" s="94">
        <v>2.5630454E-2</v>
      </c>
      <c r="XD106" s="94">
        <v>1.1965247E-2</v>
      </c>
      <c r="XE106" s="94">
        <v>4.5733969999999999E-3</v>
      </c>
      <c r="XF106" s="94">
        <v>1.2760794E-3</v>
      </c>
      <c r="XG106" s="94">
        <v>1.7590457E-4</v>
      </c>
      <c r="XH106" s="94">
        <v>1.2467487E-5</v>
      </c>
      <c r="XI106" s="94">
        <v>2.2490194000000001E-6</v>
      </c>
      <c r="XJ106" s="94">
        <v>1.3384184999999999E-6</v>
      </c>
      <c r="XK106" s="94">
        <v>9.4388359999999999E-7</v>
      </c>
      <c r="XL106" s="94">
        <v>4.4311740000000001E-7</v>
      </c>
      <c r="XM106" s="94">
        <v>1.1333158E-7</v>
      </c>
      <c r="XN106" s="94">
        <v>9.2527539999999995E-9</v>
      </c>
      <c r="XO106" s="94">
        <v>1.5713087E-9</v>
      </c>
      <c r="XP106" s="94">
        <v>7.7319249999999996E-10</v>
      </c>
      <c r="XQ106" s="94">
        <v>4.1994266000000001E-10</v>
      </c>
      <c r="XR106" s="94">
        <v>1.2484809000000001E-10</v>
      </c>
      <c r="XS106" s="94">
        <v>2.5178497999999999E-11</v>
      </c>
      <c r="XT106" s="94">
        <v>1.0303948E-11</v>
      </c>
      <c r="XU106" s="94">
        <v>0</v>
      </c>
      <c r="XV106" s="94">
        <v>6.7248553E-9</v>
      </c>
      <c r="XW106" s="94">
        <v>1.05725185E-7</v>
      </c>
      <c r="XX106" s="94">
        <v>1.6618501999999999E-6</v>
      </c>
      <c r="XY106" s="94">
        <v>2.5893615999999999E-5</v>
      </c>
      <c r="XZ106" s="94">
        <v>3.9749604000000001E-4</v>
      </c>
      <c r="YA106" s="94">
        <v>2.0803890000000002E-3</v>
      </c>
      <c r="YB106" s="94">
        <v>6.4921140000000002E-3</v>
      </c>
      <c r="YC106" s="94">
        <v>1.5632320000000002E-2</v>
      </c>
      <c r="YD106" s="94">
        <v>3.1583633E-2</v>
      </c>
      <c r="YE106" s="94">
        <v>5.5632415999999997E-2</v>
      </c>
      <c r="YF106" s="94">
        <v>8.7208770000000005E-2</v>
      </c>
      <c r="YG106" s="94">
        <v>0.12311448</v>
      </c>
      <c r="YH106" s="94">
        <v>0.15772987999999999</v>
      </c>
      <c r="YI106" s="94">
        <v>0.18445438</v>
      </c>
      <c r="YJ106" s="94">
        <v>0.19681118</v>
      </c>
      <c r="YK106" s="94">
        <v>0.19484014999999999</v>
      </c>
      <c r="YL106" s="94">
        <v>0.17748779000000001</v>
      </c>
      <c r="YM106" s="94">
        <v>0.14766650000000001</v>
      </c>
      <c r="YN106" s="94">
        <v>0.11191041</v>
      </c>
      <c r="YO106" s="94">
        <v>7.6768879999999998E-2</v>
      </c>
      <c r="YP106" s="94">
        <v>4.7212496E-2</v>
      </c>
      <c r="YQ106" s="94">
        <v>2.5630478000000002E-2</v>
      </c>
      <c r="YR106" s="94">
        <v>1.1965254999999999E-2</v>
      </c>
      <c r="YS106" s="94">
        <v>4.5734056999999998E-3</v>
      </c>
      <c r="YT106" s="94">
        <v>1.2760853E-3</v>
      </c>
      <c r="YU106" s="94">
        <v>1.7590613E-4</v>
      </c>
      <c r="YV106" s="94">
        <v>1.2467572000000001E-5</v>
      </c>
      <c r="YW106" s="94">
        <v>2.2490178000000002E-6</v>
      </c>
      <c r="YX106" s="94">
        <v>1.3384111999999999E-6</v>
      </c>
      <c r="YY106" s="94">
        <v>9.438787E-7</v>
      </c>
      <c r="YZ106" s="94">
        <v>4.4311568000000001E-7</v>
      </c>
      <c r="ZA106" s="94">
        <v>1.13331275E-7</v>
      </c>
      <c r="ZB106" s="94">
        <v>9.2526979999999999E-9</v>
      </c>
      <c r="ZC106" s="94">
        <v>1.5712959999999999E-9</v>
      </c>
      <c r="ZD106" s="94">
        <v>7.7318506999999995E-10</v>
      </c>
      <c r="ZE106" s="94">
        <v>4.1993893999999998E-10</v>
      </c>
      <c r="ZF106" s="94">
        <v>1.2484686000000001E-10</v>
      </c>
      <c r="ZG106" s="94">
        <v>2.5178211999999999E-11</v>
      </c>
      <c r="ZH106" s="94">
        <v>1.0303819999999999E-11</v>
      </c>
      <c r="ZI106" s="94">
        <v>0</v>
      </c>
      <c r="ZJ106" s="94">
        <v>6.7248820000000003E-9</v>
      </c>
      <c r="ZK106" s="94">
        <v>1.0572565E-7</v>
      </c>
      <c r="ZL106" s="94">
        <v>1.6618577999999999E-6</v>
      </c>
      <c r="ZM106" s="94">
        <v>2.5893730000000001E-5</v>
      </c>
      <c r="ZN106" s="94">
        <v>3.9749767E-4</v>
      </c>
      <c r="ZO106" s="94">
        <v>2.0803941999999998E-3</v>
      </c>
      <c r="ZP106" s="94">
        <v>6.4921229999999998E-3</v>
      </c>
      <c r="ZQ106" s="94">
        <v>1.5632325999999998E-2</v>
      </c>
      <c r="ZR106" s="94">
        <v>3.1583640000000003E-2</v>
      </c>
      <c r="ZS106" s="94">
        <v>5.5632435000000001E-2</v>
      </c>
      <c r="ZT106" s="94">
        <v>8.7208820000000006E-2</v>
      </c>
      <c r="ZU106" s="94">
        <v>0.123114586</v>
      </c>
      <c r="ZV106" s="94">
        <v>0.15773003999999999</v>
      </c>
      <c r="ZW106" s="94">
        <v>0.18445465999999999</v>
      </c>
      <c r="ZX106" s="94">
        <v>0.19681162999999999</v>
      </c>
      <c r="ZY106" s="94">
        <v>0.1948406</v>
      </c>
      <c r="ZZ106" s="94">
        <v>0.17748815000000001</v>
      </c>
      <c r="AAA106" s="94">
        <v>0.14766678</v>
      </c>
      <c r="AAB106" s="94">
        <v>0.11191058</v>
      </c>
      <c r="AAC106" s="94">
        <v>7.6769039999999997E-2</v>
      </c>
      <c r="AAD106" s="94">
        <v>4.7212597000000002E-2</v>
      </c>
      <c r="AAE106" s="94">
        <v>2.563054E-2</v>
      </c>
      <c r="AAF106" s="94">
        <v>1.1965280999999999E-2</v>
      </c>
      <c r="AAG106" s="94">
        <v>4.5734139999999996E-3</v>
      </c>
      <c r="AAH106" s="94">
        <v>1.2760893000000001E-3</v>
      </c>
      <c r="AAI106" s="94">
        <v>1.7590773000000001E-4</v>
      </c>
      <c r="AAJ106" s="94">
        <v>1.2467662E-5</v>
      </c>
      <c r="AAK106" s="94">
        <v>2.2490252999999999E-6</v>
      </c>
      <c r="AAL106" s="94">
        <v>1.3384125E-6</v>
      </c>
      <c r="AAM106" s="94">
        <v>9.4387999999999995E-7</v>
      </c>
      <c r="AAN106" s="94">
        <v>4.4311660000000001E-7</v>
      </c>
      <c r="AAO106" s="94">
        <v>1.13331716E-7</v>
      </c>
      <c r="AAP106" s="94">
        <v>9.2527610000000001E-9</v>
      </c>
      <c r="AAQ106" s="94">
        <v>1.5712923E-9</v>
      </c>
      <c r="AAR106" s="94">
        <v>7.7317989999999998E-10</v>
      </c>
      <c r="AAS106" s="94">
        <v>4.1993710000000001E-10</v>
      </c>
      <c r="AAT106" s="94">
        <v>1.2484636000000001E-10</v>
      </c>
      <c r="AAU106" s="94">
        <v>2.517799E-11</v>
      </c>
      <c r="AAV106" s="94">
        <v>1.0303724999999999E-11</v>
      </c>
      <c r="AAW106" s="94">
        <v>0</v>
      </c>
      <c r="AAX106" s="94">
        <v>6.7248216E-9</v>
      </c>
      <c r="AAY106" s="94">
        <v>1.0572462E-7</v>
      </c>
      <c r="AAZ106" s="94">
        <v>1.661842E-6</v>
      </c>
      <c r="ABA106" s="94">
        <v>2.5893498E-5</v>
      </c>
      <c r="ABB106" s="94">
        <v>3.9749505000000001E-4</v>
      </c>
      <c r="ABC106" s="94">
        <v>2.0803874000000001E-3</v>
      </c>
      <c r="ABD106" s="94">
        <v>6.4921066999999999E-3</v>
      </c>
      <c r="ABE106" s="94">
        <v>1.5632297999999999E-2</v>
      </c>
      <c r="ABF106" s="94">
        <v>3.1583600000000003E-2</v>
      </c>
      <c r="ABG106" s="94">
        <v>5.5632398E-2</v>
      </c>
      <c r="ABH106" s="94">
        <v>8.7208800000000003E-2</v>
      </c>
      <c r="ABI106" s="94">
        <v>0.12311455</v>
      </c>
      <c r="ABJ106" s="94">
        <v>0.15772997</v>
      </c>
      <c r="ABK106" s="94">
        <v>0.1844546</v>
      </c>
      <c r="ABL106" s="94">
        <v>0.19681156999999999</v>
      </c>
      <c r="ABM106" s="94">
        <v>0.19484056999999999</v>
      </c>
      <c r="ABN106" s="94">
        <v>0.17748801</v>
      </c>
      <c r="ABO106" s="94">
        <v>0.14766651</v>
      </c>
      <c r="ABP106" s="94">
        <v>0.111910276</v>
      </c>
      <c r="ABQ106" s="94">
        <v>7.6768810000000007E-2</v>
      </c>
      <c r="ABR106" s="94">
        <v>4.7212467000000001E-2</v>
      </c>
      <c r="ABS106" s="94">
        <v>2.5630474E-2</v>
      </c>
      <c r="ABT106" s="94">
        <v>1.1965257E-2</v>
      </c>
      <c r="ABU106" s="94">
        <v>4.5734126999999996E-3</v>
      </c>
      <c r="ABV106" s="94">
        <v>1.2760944000000001E-3</v>
      </c>
      <c r="ABW106" s="94">
        <v>1.7591062E-4</v>
      </c>
      <c r="ABX106" s="94">
        <v>1.2467858999999999E-5</v>
      </c>
      <c r="ABY106" s="94">
        <v>2.2490597000000001E-6</v>
      </c>
      <c r="ABZ106" s="94">
        <v>1.3384329000000001E-6</v>
      </c>
      <c r="ACA106" s="94">
        <v>9.4389554E-7</v>
      </c>
      <c r="ACB106" s="94">
        <v>4.4312496999999999E-7</v>
      </c>
      <c r="ACC106" s="94">
        <v>1.1333435E-7</v>
      </c>
      <c r="ACD106" s="94">
        <v>9.2531450000000001E-9</v>
      </c>
      <c r="ACE106" s="94">
        <v>1.571339E-9</v>
      </c>
      <c r="ACF106" s="94">
        <v>7.7319934000000004E-10</v>
      </c>
      <c r="ACG106" s="94">
        <v>4.1994808000000001E-10</v>
      </c>
      <c r="ACH106" s="94">
        <v>1.2484966999999999E-10</v>
      </c>
      <c r="ACI106" s="94">
        <v>2.5178538E-11</v>
      </c>
      <c r="ACJ106" s="94">
        <v>1.0303941E-11</v>
      </c>
      <c r="ACK106" s="94">
        <v>0</v>
      </c>
      <c r="ACL106" s="94">
        <v>6.7247523000000003E-9</v>
      </c>
      <c r="ACM106" s="94">
        <v>1.0572366E-7</v>
      </c>
      <c r="ACN106" s="94">
        <v>1.6618292999999999E-6</v>
      </c>
      <c r="ACO106" s="94">
        <v>2.5893326999999999E-5</v>
      </c>
      <c r="ACP106" s="94">
        <v>3.9749251999999998E-4</v>
      </c>
      <c r="ACQ106" s="94">
        <v>2.0803846E-3</v>
      </c>
      <c r="ACR106" s="94">
        <v>6.4921086000000001E-3</v>
      </c>
      <c r="ACS106" s="94">
        <v>1.5632312999999998E-2</v>
      </c>
      <c r="ACT106" s="94">
        <v>3.1583633E-2</v>
      </c>
      <c r="ACU106" s="94">
        <v>5.5632439999999998E-2</v>
      </c>
      <c r="ACV106" s="94">
        <v>8.7208809999999998E-2</v>
      </c>
      <c r="ACW106" s="94">
        <v>0.12311447</v>
      </c>
      <c r="ACX106" s="94">
        <v>0.15772971999999999</v>
      </c>
      <c r="ACY106" s="94">
        <v>0.18445412999999999</v>
      </c>
      <c r="ACZ106" s="94">
        <v>0.19681100000000001</v>
      </c>
      <c r="ADA106" s="94">
        <v>0.19483995000000001</v>
      </c>
      <c r="ADB106" s="94">
        <v>0.17748736000000001</v>
      </c>
      <c r="ADC106" s="94">
        <v>0.14766593</v>
      </c>
      <c r="ADD106" s="94">
        <v>0.11190977000000001</v>
      </c>
      <c r="ADE106" s="94">
        <v>7.6768405999999997E-2</v>
      </c>
      <c r="ADF106" s="94">
        <v>4.7212217000000001E-2</v>
      </c>
      <c r="ADG106" s="94">
        <v>2.5630355E-2</v>
      </c>
      <c r="ADH106" s="94">
        <v>1.19652E-2</v>
      </c>
      <c r="ADI106" s="94">
        <v>4.5733869999999999E-3</v>
      </c>
      <c r="ADJ106" s="94">
        <v>1.2760834E-3</v>
      </c>
      <c r="ADK106" s="94">
        <v>1.7590731999999999E-4</v>
      </c>
      <c r="ADL106" s="94">
        <v>1.2467706000000001E-5</v>
      </c>
      <c r="ADM106" s="94">
        <v>2.2490856000000001E-6</v>
      </c>
      <c r="ADN106" s="94">
        <v>1.3384671000000001E-6</v>
      </c>
      <c r="ADO106" s="94">
        <v>9.4391476000000005E-7</v>
      </c>
      <c r="ADP106" s="94">
        <v>4.4312795999999998E-7</v>
      </c>
      <c r="ADQ106" s="94">
        <v>1.1333215E-7</v>
      </c>
      <c r="ADR106" s="94">
        <v>9.2522840000000003E-9</v>
      </c>
      <c r="ADS106" s="94">
        <v>1.5713676E-9</v>
      </c>
      <c r="ADT106" s="94">
        <v>7.7325389999999999E-10</v>
      </c>
      <c r="ADU106" s="94">
        <v>4.1996199999999998E-10</v>
      </c>
      <c r="ADV106" s="94">
        <v>1.2484933E-10</v>
      </c>
      <c r="ADW106" s="94">
        <v>2.5179043000000001E-11</v>
      </c>
      <c r="ADX106" s="94">
        <v>1.03045385E-11</v>
      </c>
      <c r="ADY106" s="100"/>
      <c r="ADZ106" s="101"/>
      <c r="AEA106" s="101">
        <v>2</v>
      </c>
      <c r="AEB106" s="101"/>
      <c r="AEC106" s="101"/>
      <c r="AED106" s="144">
        <f t="shared" si="51"/>
        <v>101</v>
      </c>
      <c r="AEE106" s="142"/>
      <c r="AEF106" s="158">
        <f t="shared" si="63"/>
        <v>101</v>
      </c>
      <c r="AEG106" s="138">
        <f t="shared" si="64"/>
        <v>1.0303899E-11</v>
      </c>
      <c r="AEH106" s="138">
        <f t="shared" si="64"/>
        <v>1.0303981E-11</v>
      </c>
      <c r="AEI106" s="138">
        <f t="shared" si="64"/>
        <v>1.0304029999999999E-11</v>
      </c>
      <c r="AEJ106" s="138">
        <f t="shared" si="64"/>
        <v>1.0304267999999999E-11</v>
      </c>
      <c r="AEK106" s="138">
        <f t="shared" si="64"/>
        <v>1.0304098E-11</v>
      </c>
      <c r="AEL106" s="138">
        <f t="shared" si="64"/>
        <v>1.0304101E-11</v>
      </c>
      <c r="AEM106" s="138">
        <f t="shared" si="64"/>
        <v>1.0304161000000001E-11</v>
      </c>
      <c r="AEN106" s="138">
        <f t="shared" si="64"/>
        <v>1.03041655E-11</v>
      </c>
      <c r="AEO106" s="138">
        <f t="shared" si="64"/>
        <v>1.0304158999999999E-11</v>
      </c>
      <c r="AEP106" s="138">
        <f t="shared" si="64"/>
        <v>1.0304169999999999E-11</v>
      </c>
      <c r="AEQ106" s="138">
        <f t="shared" si="65"/>
        <v>1.0304200999999999E-11</v>
      </c>
      <c r="AER106" s="138">
        <f t="shared" si="65"/>
        <v>1.0304178499999999E-11</v>
      </c>
      <c r="AES106" s="138">
        <f t="shared" si="65"/>
        <v>1.030414E-11</v>
      </c>
      <c r="AET106" s="138">
        <f t="shared" si="65"/>
        <v>1.0304081E-11</v>
      </c>
      <c r="AEU106" s="138">
        <f t="shared" si="65"/>
        <v>1.0304013000000001E-11</v>
      </c>
      <c r="AEV106" s="138">
        <f t="shared" si="65"/>
        <v>1.0303948E-11</v>
      </c>
      <c r="AEW106" s="138">
        <f t="shared" si="65"/>
        <v>1.0303819999999999E-11</v>
      </c>
      <c r="AEX106" s="138">
        <f t="shared" si="65"/>
        <v>1.0303724999999999E-11</v>
      </c>
      <c r="AEY106" s="138">
        <f t="shared" si="65"/>
        <v>1.0303941E-11</v>
      </c>
      <c r="AEZ106" s="130">
        <f t="shared" si="66"/>
        <v>28.71</v>
      </c>
      <c r="AFA106" s="91"/>
      <c r="AFB106" s="94">
        <v>1.0304080499999999E-11</v>
      </c>
      <c r="AFC106" s="139">
        <f t="shared" si="67"/>
        <v>1.0304056842105261E-11</v>
      </c>
      <c r="AFD106" s="91"/>
      <c r="AFE106" s="142"/>
      <c r="AFF106" s="142"/>
      <c r="AFG106" s="138">
        <f t="shared" si="70"/>
        <v>0.11190993</v>
      </c>
      <c r="AFH106" s="138">
        <f t="shared" si="70"/>
        <v>0.11191068</v>
      </c>
      <c r="AFI106" s="138">
        <f t="shared" si="70"/>
        <v>0.11190971</v>
      </c>
      <c r="AFJ106" s="138">
        <f t="shared" si="70"/>
        <v>0.11190965</v>
      </c>
      <c r="AFK106" s="138">
        <f t="shared" si="70"/>
        <v>0.11190994999999999</v>
      </c>
      <c r="AFL106" s="138">
        <f t="shared" si="70"/>
        <v>0.11191015999999999</v>
      </c>
      <c r="AFM106" s="138">
        <f t="shared" si="70"/>
        <v>0.11191001</v>
      </c>
      <c r="AFN106" s="138">
        <f t="shared" si="70"/>
        <v>0.11190994999999999</v>
      </c>
      <c r="AFO106" s="138">
        <f t="shared" si="70"/>
        <v>0.11190986999999999</v>
      </c>
      <c r="AFP106" s="138">
        <f t="shared" si="70"/>
        <v>0.11190989</v>
      </c>
      <c r="AFQ106" s="138">
        <f t="shared" si="70"/>
        <v>0.11190977000000001</v>
      </c>
      <c r="AFR106" s="138">
        <f t="shared" si="70"/>
        <v>0.11190984399999999</v>
      </c>
      <c r="AFS106" s="138">
        <f t="shared" si="70"/>
        <v>0.11190999</v>
      </c>
      <c r="AFT106" s="138">
        <f t="shared" si="70"/>
        <v>0.11191021</v>
      </c>
      <c r="AFU106" s="138">
        <f t="shared" si="70"/>
        <v>0.11191022</v>
      </c>
      <c r="AFV106" s="138">
        <f t="shared" si="68"/>
        <v>0.11191023</v>
      </c>
      <c r="AFW106" s="138">
        <f t="shared" si="61"/>
        <v>0.11191041</v>
      </c>
      <c r="AFX106" s="138">
        <f t="shared" si="61"/>
        <v>0.11191058</v>
      </c>
      <c r="AFY106" s="138">
        <f t="shared" si="61"/>
        <v>0.111910276</v>
      </c>
      <c r="AFZ106" s="138" t="e">
        <f t="shared" si="61"/>
        <v>#VALUE!</v>
      </c>
      <c r="AGA106" s="139">
        <f t="shared" si="69"/>
        <v>0.11191007000000001</v>
      </c>
      <c r="AGB106" s="91"/>
      <c r="AGC106" s="91"/>
      <c r="AGD106" s="91"/>
      <c r="AGE106" s="91"/>
      <c r="AGF106" s="91"/>
      <c r="AGG106" s="91"/>
      <c r="AGH106" s="91"/>
      <c r="AGI106" s="91"/>
      <c r="AGJ106" s="91"/>
      <c r="AGK106" s="91"/>
      <c r="AGL106" s="91"/>
      <c r="AGM106" s="91"/>
      <c r="AGN106" s="91"/>
      <c r="AGO106" s="91"/>
      <c r="AGP106" s="91"/>
      <c r="AGQ106" s="91"/>
      <c r="AGR106" s="91"/>
      <c r="AGS106" s="91"/>
      <c r="AGT106" s="91"/>
      <c r="AGU106" s="91"/>
      <c r="AGV106" s="91"/>
      <c r="AGW106" s="91"/>
      <c r="AGX106" s="91"/>
      <c r="AGY106" s="91"/>
      <c r="AGZ106" s="91"/>
      <c r="AHA106" s="91"/>
      <c r="AHB106" s="91"/>
      <c r="AHC106" s="91"/>
      <c r="AHD106" s="91"/>
      <c r="AHE106" s="91"/>
      <c r="AHF106" s="91"/>
      <c r="AHG106" s="91"/>
      <c r="AHH106" s="91"/>
      <c r="AHI106" s="91"/>
      <c r="AHJ106" s="91"/>
      <c r="AHK106" s="91"/>
      <c r="AHL106" s="91"/>
      <c r="AHM106" s="91"/>
      <c r="AHN106" s="91"/>
      <c r="AHO106" s="91"/>
      <c r="AHP106" s="91"/>
      <c r="AHQ106" s="91"/>
      <c r="AHR106" s="91"/>
      <c r="AHS106" s="91"/>
      <c r="AHT106" s="91"/>
      <c r="AHU106" s="91"/>
      <c r="AHV106" s="91"/>
      <c r="AHW106" s="91"/>
      <c r="AHX106" s="91"/>
      <c r="AHY106" s="91"/>
      <c r="AHZ106" s="91"/>
      <c r="AIA106" s="91"/>
      <c r="AIB106" s="91"/>
      <c r="AIC106" s="91"/>
      <c r="AID106" s="91"/>
      <c r="AIE106" s="91"/>
      <c r="AIF106" s="91"/>
      <c r="AIG106" s="91"/>
      <c r="AIH106" s="91"/>
      <c r="AII106" s="91"/>
      <c r="AIJ106" s="91"/>
      <c r="AIK106" s="91"/>
      <c r="AIL106" s="91"/>
      <c r="AIM106" s="91"/>
      <c r="AIN106" s="91"/>
      <c r="AIO106" s="91"/>
      <c r="AIP106" s="91"/>
      <c r="AIQ106" s="91"/>
      <c r="AIR106" s="91"/>
      <c r="AIS106" s="91"/>
      <c r="AIT106" s="91"/>
      <c r="AIU106" s="91"/>
      <c r="AIV106" s="91"/>
      <c r="AIW106" s="91"/>
      <c r="AIX106" s="91"/>
      <c r="AIY106" s="91"/>
      <c r="AIZ106" s="91"/>
      <c r="AJA106" s="91"/>
      <c r="AJB106" s="91"/>
      <c r="AJC106" s="91"/>
      <c r="AJD106" s="91"/>
      <c r="AJE106" s="91"/>
      <c r="AJF106" s="91"/>
      <c r="AJG106" s="91"/>
      <c r="AJH106" s="91"/>
      <c r="AJI106" s="91"/>
      <c r="AJJ106" s="91"/>
      <c r="AJK106" s="91"/>
      <c r="AJL106" s="91"/>
      <c r="AJM106" s="91"/>
      <c r="AJN106" s="91"/>
      <c r="AJO106" s="91"/>
      <c r="AJP106" s="91"/>
      <c r="AJQ106" s="91"/>
      <c r="AJR106" s="91"/>
      <c r="AJS106" s="91"/>
      <c r="AJT106" s="91"/>
      <c r="AJU106" s="91"/>
      <c r="AJV106" s="91"/>
      <c r="AJW106" s="91"/>
      <c r="AJX106" s="91"/>
      <c r="AJY106" s="91"/>
      <c r="AJZ106" s="91"/>
      <c r="AKA106" s="91"/>
      <c r="AKB106" s="91"/>
      <c r="AKC106" s="91"/>
      <c r="AKD106" s="91"/>
      <c r="AKE106" s="91"/>
      <c r="AKF106" s="91"/>
      <c r="AKG106" s="91"/>
      <c r="AKH106" s="91"/>
      <c r="AKI106" s="91"/>
      <c r="AKJ106" s="91"/>
      <c r="AKK106" s="91"/>
      <c r="AKL106" s="91"/>
      <c r="AKM106" s="91"/>
      <c r="AKN106" s="91"/>
      <c r="AKO106" s="91"/>
      <c r="AKP106" s="91"/>
      <c r="AKQ106" s="91"/>
      <c r="AKR106" s="91"/>
      <c r="AKS106" s="91"/>
      <c r="AKT106" s="91"/>
      <c r="AKU106" s="91"/>
      <c r="AKV106" s="91"/>
      <c r="AKW106" s="91"/>
      <c r="AKX106" s="91"/>
      <c r="AKY106" s="91"/>
      <c r="AKZ106" s="91"/>
      <c r="ALA106" s="91"/>
      <c r="ALB106" s="91"/>
      <c r="ALC106" s="91"/>
      <c r="ALD106" s="91"/>
      <c r="ALE106" s="91"/>
      <c r="ALF106" s="91"/>
      <c r="ALG106" s="91"/>
      <c r="ALH106" s="91"/>
      <c r="ALI106" s="91"/>
      <c r="ALJ106" s="91"/>
      <c r="ALK106" s="91"/>
      <c r="ALL106" s="91"/>
      <c r="ALM106" s="91"/>
      <c r="ALN106" s="91"/>
      <c r="ALO106" s="91"/>
      <c r="ALP106" s="91"/>
      <c r="ALQ106" s="91"/>
      <c r="ALR106" s="91"/>
      <c r="ALS106" s="91"/>
      <c r="ALT106" s="91"/>
      <c r="ALU106" s="91"/>
      <c r="ALV106" s="91"/>
      <c r="ALW106" s="91"/>
      <c r="ALX106" s="91"/>
      <c r="ALY106" s="91"/>
      <c r="ALZ106" s="91"/>
      <c r="AMA106" s="91"/>
      <c r="AMB106" s="91"/>
      <c r="AMC106" s="91"/>
      <c r="AMD106" s="91"/>
      <c r="AME106" s="91"/>
      <c r="AMF106" s="91"/>
      <c r="AMG106" s="91"/>
      <c r="AMH106" s="91"/>
      <c r="AMI106" s="91"/>
      <c r="AMJ106" s="91"/>
      <c r="AMK106" s="91"/>
      <c r="AML106" s="91"/>
      <c r="AMM106" s="91"/>
      <c r="AMN106" s="91"/>
      <c r="AMO106" s="91"/>
      <c r="AMP106" s="91"/>
      <c r="AMQ106" s="91"/>
      <c r="AMR106" s="91"/>
      <c r="AMS106" s="91"/>
      <c r="AMT106" s="91"/>
      <c r="AMU106" s="91"/>
      <c r="AMV106" s="91"/>
      <c r="AMW106" s="91"/>
      <c r="AMX106" s="91"/>
      <c r="AMY106" s="91"/>
      <c r="AMZ106" s="91"/>
      <c r="ANA106" s="91"/>
      <c r="ANB106" s="91"/>
      <c r="ANC106" s="91"/>
      <c r="AND106" s="91"/>
      <c r="ANE106" s="91"/>
      <c r="ANF106" s="91"/>
      <c r="ANG106" s="91"/>
      <c r="ANH106" s="91"/>
      <c r="ANI106" s="91"/>
      <c r="ANJ106" s="91"/>
      <c r="ANK106" s="91"/>
      <c r="ANL106" s="91"/>
      <c r="ANM106" s="91"/>
      <c r="ANN106" s="91"/>
      <c r="ANO106" s="91"/>
      <c r="ANP106" s="91"/>
      <c r="ANQ106" s="91"/>
      <c r="ANR106" s="91"/>
      <c r="ANS106" s="91"/>
      <c r="ANT106" s="91"/>
      <c r="ANU106" s="91"/>
      <c r="ANV106" s="91"/>
      <c r="ANW106" s="91"/>
      <c r="ANX106" s="91"/>
      <c r="ANY106" s="91"/>
      <c r="ANZ106" s="91"/>
      <c r="AOA106" s="91"/>
      <c r="AOB106" s="91"/>
      <c r="AOC106" s="91"/>
      <c r="AOD106" s="91"/>
      <c r="AOE106" s="91"/>
      <c r="AOF106" s="91"/>
      <c r="AOG106" s="91"/>
      <c r="AOH106" s="91"/>
      <c r="AOI106" s="91"/>
      <c r="AOJ106" s="91"/>
      <c r="AOK106" s="91"/>
      <c r="AOL106" s="91"/>
      <c r="AOM106" s="91"/>
      <c r="AON106" s="91"/>
      <c r="AOO106" s="91"/>
      <c r="AOP106" s="91"/>
      <c r="AOQ106" s="91"/>
      <c r="AOR106" s="91"/>
      <c r="AOS106" s="91"/>
      <c r="AOT106" s="91"/>
      <c r="AOU106" s="91"/>
      <c r="AOV106" s="91"/>
      <c r="AOW106" s="91"/>
      <c r="AOX106" s="91"/>
      <c r="AOY106" s="91"/>
      <c r="AOZ106" s="91"/>
      <c r="APA106" s="91"/>
      <c r="APB106" s="91"/>
      <c r="APC106" s="91"/>
      <c r="APD106" s="91"/>
      <c r="APE106" s="91"/>
      <c r="APF106" s="91"/>
      <c r="APG106" s="91"/>
      <c r="APH106" s="91"/>
      <c r="API106" s="91"/>
      <c r="APJ106" s="91"/>
      <c r="APK106" s="91"/>
      <c r="APL106" s="91"/>
      <c r="APM106" s="91"/>
      <c r="APN106" s="91"/>
      <c r="APO106" s="91"/>
      <c r="APP106" s="91"/>
      <c r="APQ106" s="91"/>
      <c r="APR106" s="91"/>
      <c r="APS106" s="91"/>
      <c r="APT106" s="91"/>
      <c r="APU106" s="91"/>
      <c r="APV106" s="91"/>
      <c r="APW106" s="91"/>
      <c r="APX106" s="91"/>
      <c r="APY106" s="91"/>
      <c r="APZ106" s="91"/>
      <c r="AQA106" s="91"/>
      <c r="AQB106" s="91"/>
      <c r="AQC106" s="91"/>
      <c r="AQD106" s="91"/>
      <c r="AQE106" s="91"/>
      <c r="AQF106" s="91"/>
      <c r="AQG106" s="91"/>
      <c r="AQH106" s="91"/>
      <c r="AQI106" s="91"/>
      <c r="AQJ106" s="91"/>
      <c r="AQK106" s="91"/>
      <c r="AQL106" s="91"/>
      <c r="AQM106" s="91"/>
      <c r="AQN106" s="91"/>
      <c r="AQO106" s="91"/>
      <c r="AQP106" s="91"/>
      <c r="AQQ106" s="91"/>
      <c r="AQR106" s="91"/>
      <c r="AQS106" s="91"/>
      <c r="AQT106" s="91"/>
      <c r="AQU106" s="91"/>
      <c r="AQV106" s="91"/>
      <c r="AQW106" s="91"/>
      <c r="AQX106" s="91"/>
      <c r="AQY106" s="91"/>
      <c r="AQZ106" s="91"/>
      <c r="ARA106" s="91"/>
      <c r="ARB106" s="91"/>
      <c r="ARC106" s="91"/>
      <c r="ARD106" s="91"/>
      <c r="ARE106" s="91"/>
      <c r="ARF106" s="91"/>
      <c r="ARG106" s="91"/>
      <c r="ARH106" s="91"/>
      <c r="ARI106" s="91"/>
      <c r="ARJ106" s="91"/>
      <c r="ARK106" s="91"/>
      <c r="ARL106" s="91"/>
      <c r="ARM106" s="91"/>
      <c r="ARN106" s="91"/>
      <c r="ARO106" s="91"/>
      <c r="ARP106" s="91"/>
      <c r="ARQ106" s="91"/>
      <c r="ARR106" s="91"/>
      <c r="ARS106" s="91"/>
      <c r="ART106" s="91"/>
      <c r="ARU106" s="91"/>
      <c r="ARV106" s="91"/>
      <c r="ARW106" s="91"/>
      <c r="ARX106" s="91"/>
      <c r="ARY106" s="91"/>
      <c r="ARZ106" s="91"/>
      <c r="ASA106" s="91"/>
      <c r="ASB106" s="91"/>
      <c r="ASC106" s="91"/>
      <c r="ASD106" s="91"/>
      <c r="ASE106" s="91"/>
      <c r="ASF106" s="91"/>
      <c r="ASG106" s="91"/>
      <c r="ASH106" s="91"/>
      <c r="ASI106" s="91"/>
      <c r="ASJ106" s="91"/>
      <c r="ASK106" s="91"/>
      <c r="ASL106" s="91"/>
      <c r="ASM106" s="91"/>
      <c r="ASN106" s="91"/>
      <c r="ASO106" s="91"/>
      <c r="ASP106" s="91"/>
      <c r="ASQ106" s="91"/>
      <c r="ASR106" s="91"/>
    </row>
    <row r="107" spans="1:1188" ht="8.25" customHeight="1" x14ac:dyDescent="0.25">
      <c r="A107" s="129">
        <v>102</v>
      </c>
      <c r="B107" s="130">
        <v>29</v>
      </c>
      <c r="C107" s="123">
        <f>IF(ROW()-$B$4&lt;$B$112,2,3)</f>
        <v>3</v>
      </c>
      <c r="D107" s="129">
        <v>102</v>
      </c>
      <c r="E107" s="91">
        <v>0</v>
      </c>
      <c r="F107" s="93">
        <v>3.0666209999999999E-8</v>
      </c>
      <c r="G107" s="93">
        <v>4.8941240000000001E-7</v>
      </c>
      <c r="H107" s="93">
        <v>7.8964120000000007E-6</v>
      </c>
      <c r="I107" s="93">
        <v>1.2873208999999999E-4</v>
      </c>
      <c r="J107" s="93">
        <v>1.0537785E-3</v>
      </c>
      <c r="K107" s="93">
        <v>3.926026E-3</v>
      </c>
      <c r="L107" s="93">
        <v>1.0469536E-2</v>
      </c>
      <c r="M107" s="93">
        <v>2.2776520000000001E-2</v>
      </c>
      <c r="N107" s="93">
        <v>4.2617734999999997E-2</v>
      </c>
      <c r="O107" s="93">
        <v>7.0450299999999993E-2</v>
      </c>
      <c r="P107" s="93">
        <v>0.10445387</v>
      </c>
      <c r="Q107" s="93">
        <v>0.14019952999999999</v>
      </c>
      <c r="R107" s="93">
        <v>0.17151225</v>
      </c>
      <c r="S107" s="93">
        <v>0.19208121</v>
      </c>
      <c r="T107" s="93">
        <v>0.1962004</v>
      </c>
      <c r="U107" s="93">
        <v>0.18769184</v>
      </c>
      <c r="V107" s="93">
        <v>0.16377869</v>
      </c>
      <c r="W107" s="93">
        <v>0.1305897</v>
      </c>
      <c r="X107" s="93">
        <v>9.4694650000000005E-2</v>
      </c>
      <c r="Y107" s="93">
        <v>6.1973076000000002E-2</v>
      </c>
      <c r="Z107" s="93">
        <v>3.6180410000000003E-2</v>
      </c>
      <c r="AA107" s="93">
        <v>1.8486736E-2</v>
      </c>
      <c r="AB107" s="93">
        <v>7.9965880000000007E-3</v>
      </c>
      <c r="AC107" s="93">
        <v>2.7375507999999999E-3</v>
      </c>
      <c r="AD107" s="93">
        <v>6.2230399999999996E-4</v>
      </c>
      <c r="AE107" s="93">
        <v>4.8289016999999998E-5</v>
      </c>
      <c r="AF107" s="93">
        <v>4.6763867000000003E-6</v>
      </c>
      <c r="AG107" s="93">
        <v>1.5506224999999999E-6</v>
      </c>
      <c r="AH107" s="93">
        <v>1.1219328E-6</v>
      </c>
      <c r="AI107" s="93">
        <v>6.9777779999999995E-7</v>
      </c>
      <c r="AJ107" s="93">
        <v>2.6904529999999999E-7</v>
      </c>
      <c r="AK107" s="93">
        <v>4.8281119999999999E-8</v>
      </c>
      <c r="AL107" s="93">
        <v>3.9795360000000001E-9</v>
      </c>
      <c r="AM107" s="93">
        <v>9.7160679999999993E-10</v>
      </c>
      <c r="AN107" s="93">
        <v>5.7505505999999999E-10</v>
      </c>
      <c r="AO107" s="93">
        <v>2.6678337E-10</v>
      </c>
      <c r="AP107" s="93">
        <v>6.6223670000000004E-11</v>
      </c>
      <c r="AQ107" s="93">
        <v>1.2997951E-11</v>
      </c>
      <c r="AR107" s="93">
        <v>5.6774836999999999E-12</v>
      </c>
      <c r="AS107" s="94">
        <v>0</v>
      </c>
      <c r="AT107" s="94">
        <v>3.0666165000000001E-8</v>
      </c>
      <c r="AU107" s="94">
        <v>4.8941047E-7</v>
      </c>
      <c r="AV107" s="94">
        <v>7.8963620000000005E-6</v>
      </c>
      <c r="AW107" s="94">
        <v>1.2873097E-4</v>
      </c>
      <c r="AX107" s="94">
        <v>1.0537719999999999E-3</v>
      </c>
      <c r="AY107" s="94">
        <v>3.9260116999999999E-3</v>
      </c>
      <c r="AZ107" s="94">
        <v>1.0469519E-2</v>
      </c>
      <c r="BA107" s="94">
        <v>2.2776511999999999E-2</v>
      </c>
      <c r="BB107" s="94">
        <v>4.2617774999999997E-2</v>
      </c>
      <c r="BC107" s="94">
        <v>7.0450440000000003E-2</v>
      </c>
      <c r="BD107" s="94">
        <v>0.104454175</v>
      </c>
      <c r="BE107" s="94">
        <v>0.14020008</v>
      </c>
      <c r="BF107" s="94">
        <v>0.17151316</v>
      </c>
      <c r="BG107" s="94">
        <v>0.19208236000000001</v>
      </c>
      <c r="BH107" s="94">
        <v>0.19620167999999999</v>
      </c>
      <c r="BI107" s="94">
        <v>0.18769309000000001</v>
      </c>
      <c r="BJ107" s="94">
        <v>0.16377984000000001</v>
      </c>
      <c r="BK107" s="94">
        <v>0.13059056999999999</v>
      </c>
      <c r="BL107" s="94">
        <v>9.4695299999999996E-2</v>
      </c>
      <c r="BM107" s="94">
        <v>6.1973434000000001E-2</v>
      </c>
      <c r="BN107" s="94">
        <v>3.6180579999999997E-2</v>
      </c>
      <c r="BO107" s="94">
        <v>1.8486789999999999E-2</v>
      </c>
      <c r="BP107" s="94">
        <v>7.9965969999999994E-3</v>
      </c>
      <c r="BQ107" s="94">
        <v>2.7375477000000001E-3</v>
      </c>
      <c r="BR107" s="94">
        <v>6.2230263999999997E-4</v>
      </c>
      <c r="BS107" s="94">
        <v>4.8288590000000003E-5</v>
      </c>
      <c r="BT107" s="94">
        <v>4.6763639999999997E-6</v>
      </c>
      <c r="BU107" s="94">
        <v>1.5506166000000001E-6</v>
      </c>
      <c r="BV107" s="94">
        <v>1.1219276999999999E-6</v>
      </c>
      <c r="BW107" s="94">
        <v>6.9777406000000004E-7</v>
      </c>
      <c r="BX107" s="94">
        <v>2.6904339999999998E-7</v>
      </c>
      <c r="BY107" s="94">
        <v>4.8280599999999999E-8</v>
      </c>
      <c r="BZ107" s="94">
        <v>3.9795015999999998E-9</v>
      </c>
      <c r="CA107" s="94">
        <v>9.7160590000000006E-10</v>
      </c>
      <c r="CB107" s="94">
        <v>5.7505660000000003E-10</v>
      </c>
      <c r="CC107" s="94">
        <v>2.6678411999999998E-10</v>
      </c>
      <c r="CD107" s="94">
        <v>6.6223470000000005E-11</v>
      </c>
      <c r="CE107" s="94">
        <v>1.2997948E-11</v>
      </c>
      <c r="CF107" s="94">
        <v>5.6775299999999999E-12</v>
      </c>
      <c r="CG107" s="94">
        <v>0</v>
      </c>
      <c r="CH107" s="94">
        <v>3.0665563999999998E-8</v>
      </c>
      <c r="CI107" s="94">
        <v>4.8940943999999997E-7</v>
      </c>
      <c r="CJ107" s="94">
        <v>7.8964070000000003E-6</v>
      </c>
      <c r="CK107" s="94">
        <v>1.2873198E-4</v>
      </c>
      <c r="CL107" s="94">
        <v>1.0537787E-3</v>
      </c>
      <c r="CM107" s="94">
        <v>3.9260312999999996E-3</v>
      </c>
      <c r="CN107" s="94">
        <v>1.0469560500000001E-2</v>
      </c>
      <c r="CO107" s="94">
        <v>2.2776587000000001E-2</v>
      </c>
      <c r="CP107" s="94">
        <v>4.2617884000000002E-2</v>
      </c>
      <c r="CQ107" s="94">
        <v>7.0450589999999993E-2</v>
      </c>
      <c r="CR107" s="94">
        <v>0.10445431600000001</v>
      </c>
      <c r="CS107" s="94">
        <v>0.14020012000000001</v>
      </c>
      <c r="CT107" s="94">
        <v>0.17151289</v>
      </c>
      <c r="CU107" s="94">
        <v>0.19208181999999999</v>
      </c>
      <c r="CV107" s="94">
        <v>0.19620103</v>
      </c>
      <c r="CW107" s="94">
        <v>0.18769211999999999</v>
      </c>
      <c r="CX107" s="94">
        <v>0.16377875</v>
      </c>
      <c r="CY107" s="94">
        <v>0.13058955999999999</v>
      </c>
      <c r="CZ107" s="94">
        <v>9.4694449999999999E-2</v>
      </c>
      <c r="DA107" s="94">
        <v>6.1972856999999999E-2</v>
      </c>
      <c r="DB107" s="94">
        <v>3.6180217000000001E-2</v>
      </c>
      <c r="DC107" s="94">
        <v>1.8486591E-2</v>
      </c>
      <c r="DD107" s="94">
        <v>7.9964960000000005E-3</v>
      </c>
      <c r="DE107" s="94">
        <v>2.7375058000000002E-3</v>
      </c>
      <c r="DF107" s="94">
        <v>6.2228995000000004E-4</v>
      </c>
      <c r="DG107" s="94">
        <v>4.8286932999999997E-5</v>
      </c>
      <c r="DH107" s="94">
        <v>4.6762652000000004E-6</v>
      </c>
      <c r="DI107" s="94">
        <v>1.5506139000000001E-6</v>
      </c>
      <c r="DJ107" s="94">
        <v>1.1219303E-6</v>
      </c>
      <c r="DK107" s="94">
        <v>6.9777420000000002E-7</v>
      </c>
      <c r="DL107" s="94">
        <v>2.6904328000000002E-7</v>
      </c>
      <c r="DM107" s="94">
        <v>4.8280759999999997E-8</v>
      </c>
      <c r="DN107" s="94">
        <v>3.9795069999999999E-9</v>
      </c>
      <c r="DO107" s="94">
        <v>9.7160179999999999E-10</v>
      </c>
      <c r="DP107" s="94">
        <v>5.7505279999999996E-10</v>
      </c>
      <c r="DQ107" s="94">
        <v>2.6678407000000002E-10</v>
      </c>
      <c r="DR107" s="94">
        <v>6.6224599999999998E-11</v>
      </c>
      <c r="DS107" s="94">
        <v>1.2997985500000001E-11</v>
      </c>
      <c r="DT107" s="94">
        <v>5.6775587000000004E-12</v>
      </c>
      <c r="DU107" s="94">
        <v>0</v>
      </c>
      <c r="DV107" s="94">
        <v>3.0665926999999998E-8</v>
      </c>
      <c r="DW107" s="94">
        <v>4.8941550000000003E-7</v>
      </c>
      <c r="DX107" s="94">
        <v>7.8965095000000007E-6</v>
      </c>
      <c r="DY107" s="94">
        <v>1.2873374000000001E-4</v>
      </c>
      <c r="DZ107" s="94">
        <v>1.0537852999999999E-3</v>
      </c>
      <c r="EA107" s="94">
        <v>3.9260442999999997E-3</v>
      </c>
      <c r="EB107" s="94">
        <v>1.0469574000000001E-2</v>
      </c>
      <c r="EC107" s="94">
        <v>2.2776583E-2</v>
      </c>
      <c r="ED107" s="94">
        <v>4.2617816000000003E-2</v>
      </c>
      <c r="EE107" s="94">
        <v>7.0450380000000007E-2</v>
      </c>
      <c r="EF107" s="94">
        <v>0.104453966</v>
      </c>
      <c r="EG107" s="94">
        <v>0.14019959000000001</v>
      </c>
      <c r="EH107" s="94">
        <v>0.17151222999999999</v>
      </c>
      <c r="EI107" s="94">
        <v>0.19208101999999999</v>
      </c>
      <c r="EJ107" s="94">
        <v>0.19620024999999999</v>
      </c>
      <c r="EK107" s="94">
        <v>0.18769155000000001</v>
      </c>
      <c r="EL107" s="94">
        <v>0.16377839999999999</v>
      </c>
      <c r="EM107" s="94">
        <v>0.13058938</v>
      </c>
      <c r="EN107" s="94">
        <v>9.4694410000000007E-2</v>
      </c>
      <c r="EO107" s="94">
        <v>6.1972899999999997E-2</v>
      </c>
      <c r="EP107" s="94">
        <v>3.6180299999999999E-2</v>
      </c>
      <c r="EQ107" s="94">
        <v>1.8486656000000001E-2</v>
      </c>
      <c r="ER107" s="94">
        <v>7.9965420000000006E-3</v>
      </c>
      <c r="ES107" s="94">
        <v>2.7375279999999999E-3</v>
      </c>
      <c r="ET107" s="94">
        <v>6.2229745999999996E-4</v>
      </c>
      <c r="EU107" s="94">
        <v>4.8288190000000002E-5</v>
      </c>
      <c r="EV107" s="94">
        <v>4.6763560000000003E-6</v>
      </c>
      <c r="EW107" s="94">
        <v>1.5506365000000001E-6</v>
      </c>
      <c r="EX107" s="94">
        <v>1.1219460999999999E-6</v>
      </c>
      <c r="EY107" s="94">
        <v>6.97784E-7</v>
      </c>
      <c r="EZ107" s="94">
        <v>2.6904669999999998E-7</v>
      </c>
      <c r="FA107" s="94">
        <v>4.8281186999999997E-8</v>
      </c>
      <c r="FB107" s="94">
        <v>3.9795709999999996E-9</v>
      </c>
      <c r="FC107" s="94">
        <v>9.7162699999999996E-10</v>
      </c>
      <c r="FD107" s="94">
        <v>5.7506816000000003E-10</v>
      </c>
      <c r="FE107" s="94">
        <v>2.6679028000000002E-10</v>
      </c>
      <c r="FF107" s="94">
        <v>6.6225045999999997E-11</v>
      </c>
      <c r="FG107" s="94">
        <v>1.2998384E-11</v>
      </c>
      <c r="FH107" s="94">
        <v>5.6776944000000003E-12</v>
      </c>
      <c r="FI107" s="94">
        <v>0</v>
      </c>
      <c r="FJ107" s="94">
        <v>3.0665970000000002E-8</v>
      </c>
      <c r="FK107" s="94">
        <v>4.8941629999999997E-7</v>
      </c>
      <c r="FL107" s="94">
        <v>7.8965229999999993E-6</v>
      </c>
      <c r="FM107" s="94">
        <v>1.2873402999999999E-4</v>
      </c>
      <c r="FN107" s="94">
        <v>1.0537849E-3</v>
      </c>
      <c r="FO107" s="94">
        <v>3.9260364000000001E-3</v>
      </c>
      <c r="FP107" s="94">
        <v>1.0469546E-2</v>
      </c>
      <c r="FQ107" s="94">
        <v>2.2776500000000002E-2</v>
      </c>
      <c r="FR107" s="94">
        <v>4.2617645000000003E-2</v>
      </c>
      <c r="FS107" s="94">
        <v>7.045013E-2</v>
      </c>
      <c r="FT107" s="94">
        <v>0.10445367999999999</v>
      </c>
      <c r="FU107" s="94">
        <v>0.14019941999999999</v>
      </c>
      <c r="FV107" s="94">
        <v>0.17151222999999999</v>
      </c>
      <c r="FW107" s="94">
        <v>0.19208128999999999</v>
      </c>
      <c r="FX107" s="94">
        <v>0.19620061999999999</v>
      </c>
      <c r="FY107" s="94">
        <v>0.18769225</v>
      </c>
      <c r="FZ107" s="94">
        <v>0.16377896</v>
      </c>
      <c r="GA107" s="94">
        <v>0.13058980000000001</v>
      </c>
      <c r="GB107" s="94">
        <v>9.4694613999999996E-2</v>
      </c>
      <c r="GC107" s="94">
        <v>6.1972970000000002E-2</v>
      </c>
      <c r="GD107" s="94">
        <v>3.6180320000000002E-2</v>
      </c>
      <c r="GE107" s="94">
        <v>1.8486684E-2</v>
      </c>
      <c r="GF107" s="94">
        <v>7.9965550000000007E-3</v>
      </c>
      <c r="GG107" s="94">
        <v>2.7375324000000001E-3</v>
      </c>
      <c r="GH107" s="94">
        <v>6.2229880000000003E-4</v>
      </c>
      <c r="GI107" s="94">
        <v>4.8288329999999999E-5</v>
      </c>
      <c r="GJ107" s="94">
        <v>4.6763660000000001E-6</v>
      </c>
      <c r="GK107" s="94">
        <v>1.5506320000000001E-6</v>
      </c>
      <c r="GL107" s="94">
        <v>1.1219398E-6</v>
      </c>
      <c r="GM107" s="94">
        <v>6.9777803000000005E-7</v>
      </c>
      <c r="GN107" s="94">
        <v>2.6904290000000002E-7</v>
      </c>
      <c r="GO107" s="94">
        <v>4.8280196000000002E-8</v>
      </c>
      <c r="GP107" s="94">
        <v>3.9794966999999999E-9</v>
      </c>
      <c r="GQ107" s="94">
        <v>9.7161570000000008E-10</v>
      </c>
      <c r="GR107" s="94">
        <v>5.7506366000000005E-10</v>
      </c>
      <c r="GS107" s="94">
        <v>2.6678482E-10</v>
      </c>
      <c r="GT107" s="94">
        <v>6.6224920000000002E-11</v>
      </c>
      <c r="GU107" s="94">
        <v>1.2998100000000001E-11</v>
      </c>
      <c r="GV107" s="94">
        <v>5.6775990000000002E-12</v>
      </c>
      <c r="GW107" s="94">
        <v>0</v>
      </c>
      <c r="GX107" s="94">
        <v>3.0665678000000001E-8</v>
      </c>
      <c r="GY107" s="94">
        <v>4.8941159999999997E-7</v>
      </c>
      <c r="GZ107" s="94">
        <v>7.8964469999999997E-6</v>
      </c>
      <c r="HA107" s="94">
        <v>1.2873269999999999E-4</v>
      </c>
      <c r="HB107" s="94">
        <v>1.0537782999999999E-3</v>
      </c>
      <c r="HC107" s="94">
        <v>3.9260196000000004E-3</v>
      </c>
      <c r="HD107" s="94">
        <v>1.0469513E-2</v>
      </c>
      <c r="HE107" s="94">
        <v>2.2776465999999999E-2</v>
      </c>
      <c r="HF107" s="94">
        <v>4.2617620000000002E-2</v>
      </c>
      <c r="HG107" s="94">
        <v>7.045013E-2</v>
      </c>
      <c r="HH107" s="94">
        <v>0.104453675</v>
      </c>
      <c r="HI107" s="94">
        <v>0.14019938000000001</v>
      </c>
      <c r="HJ107" s="94">
        <v>0.17151227999999999</v>
      </c>
      <c r="HK107" s="94">
        <v>0.19208132</v>
      </c>
      <c r="HL107" s="94">
        <v>0.19620064000000001</v>
      </c>
      <c r="HM107" s="94">
        <v>0.18769221999999999</v>
      </c>
      <c r="HN107" s="94">
        <v>0.16377917</v>
      </c>
      <c r="HO107" s="94">
        <v>0.13059002</v>
      </c>
      <c r="HP107" s="94">
        <v>9.4694845E-2</v>
      </c>
      <c r="HQ107" s="94">
        <v>6.1973135999999998E-2</v>
      </c>
      <c r="HR107" s="94">
        <v>3.6180395999999997E-2</v>
      </c>
      <c r="HS107" s="94">
        <v>1.8486685999999999E-2</v>
      </c>
      <c r="HT107" s="94">
        <v>7.9965390000000004E-3</v>
      </c>
      <c r="HU107" s="94">
        <v>2.7375189999999999E-3</v>
      </c>
      <c r="HV107" s="94">
        <v>6.2229169999999999E-4</v>
      </c>
      <c r="HW107" s="94">
        <v>4.8287056E-5</v>
      </c>
      <c r="HX107" s="94">
        <v>4.6762850000000002E-6</v>
      </c>
      <c r="HY107" s="94">
        <v>1.5506213E-6</v>
      </c>
      <c r="HZ107" s="94">
        <v>1.1219354000000001E-6</v>
      </c>
      <c r="IA107" s="94">
        <v>6.9777750000000003E-7</v>
      </c>
      <c r="IB107" s="94">
        <v>2.6904488E-7</v>
      </c>
      <c r="IC107" s="94">
        <v>4.8280639999999998E-8</v>
      </c>
      <c r="ID107" s="94">
        <v>3.9794927000000003E-9</v>
      </c>
      <c r="IE107" s="94">
        <v>9.716054000000001E-10</v>
      </c>
      <c r="IF107" s="94">
        <v>5.7505869999999998E-10</v>
      </c>
      <c r="IG107" s="94">
        <v>2.6678542999999998E-10</v>
      </c>
      <c r="IH107" s="94">
        <v>6.6225164E-11</v>
      </c>
      <c r="II107" s="94">
        <v>1.2998133E-11</v>
      </c>
      <c r="IJ107" s="94">
        <v>5.6776007999999996E-12</v>
      </c>
      <c r="IK107" s="94">
        <v>0</v>
      </c>
      <c r="IL107" s="94">
        <v>3.0665397000000001E-8</v>
      </c>
      <c r="IM107" s="94">
        <v>4.8940694E-7</v>
      </c>
      <c r="IN107" s="94">
        <v>7.8963685E-6</v>
      </c>
      <c r="IO107" s="94">
        <v>1.2873138000000001E-4</v>
      </c>
      <c r="IP107" s="94">
        <v>1.0537737000000001E-3</v>
      </c>
      <c r="IQ107" s="94">
        <v>3.9260129999999999E-3</v>
      </c>
      <c r="IR107" s="94">
        <v>1.0469506E-2</v>
      </c>
      <c r="IS107" s="94">
        <v>2.2776457999999999E-2</v>
      </c>
      <c r="IT107" s="94">
        <v>4.2617614999999998E-2</v>
      </c>
      <c r="IU107" s="94">
        <v>7.0450170000000006E-2</v>
      </c>
      <c r="IV107" s="94">
        <v>0.10445379</v>
      </c>
      <c r="IW107" s="94">
        <v>0.14019954000000001</v>
      </c>
      <c r="IX107" s="94">
        <v>0.17151242</v>
      </c>
      <c r="IY107" s="94">
        <v>0.19208138999999999</v>
      </c>
      <c r="IZ107" s="94">
        <v>0.19620061999999999</v>
      </c>
      <c r="JA107" s="94">
        <v>0.18769203000000001</v>
      </c>
      <c r="JB107" s="94">
        <v>0.16377892999999999</v>
      </c>
      <c r="JC107" s="94">
        <v>0.13058984000000001</v>
      </c>
      <c r="JD107" s="94">
        <v>9.4694749999999994E-2</v>
      </c>
      <c r="JE107" s="94">
        <v>6.1973050000000002E-2</v>
      </c>
      <c r="JF107" s="94">
        <v>3.618035E-2</v>
      </c>
      <c r="JG107" s="94">
        <v>1.8486671E-2</v>
      </c>
      <c r="JH107" s="94">
        <v>7.9965320000000006E-3</v>
      </c>
      <c r="JI107" s="94">
        <v>2.7375144000000001E-3</v>
      </c>
      <c r="JJ107" s="94">
        <v>6.2229039999999998E-4</v>
      </c>
      <c r="JK107" s="94">
        <v>4.8286935999999999E-5</v>
      </c>
      <c r="JL107" s="94">
        <v>4.6762807000000003E-6</v>
      </c>
      <c r="JM107" s="94">
        <v>1.550622E-6</v>
      </c>
      <c r="JN107" s="94">
        <v>1.1219362E-6</v>
      </c>
      <c r="JO107" s="94">
        <v>6.9777800000000004E-7</v>
      </c>
      <c r="JP107" s="94">
        <v>2.6904604000000003E-7</v>
      </c>
      <c r="JQ107" s="94">
        <v>4.8281617000000002E-8</v>
      </c>
      <c r="JR107" s="94">
        <v>3.9795712999999997E-9</v>
      </c>
      <c r="JS107" s="94">
        <v>9.716131999999999E-10</v>
      </c>
      <c r="JT107" s="94">
        <v>5.7505832999999998E-10</v>
      </c>
      <c r="JU107" s="94">
        <v>2.6678694999999997E-10</v>
      </c>
      <c r="JV107" s="94">
        <v>6.6225240000000005E-11</v>
      </c>
      <c r="JW107" s="94">
        <v>1.299823E-11</v>
      </c>
      <c r="JX107" s="94">
        <v>5.6776359999999997E-12</v>
      </c>
      <c r="JY107" s="94">
        <v>0</v>
      </c>
      <c r="JZ107" s="94">
        <v>3.0665286999999999E-8</v>
      </c>
      <c r="KA107" s="94">
        <v>4.8940529999999998E-7</v>
      </c>
      <c r="KB107" s="94">
        <v>7.8963450000000007E-6</v>
      </c>
      <c r="KC107" s="94">
        <v>1.2873100000000001E-4</v>
      </c>
      <c r="KD107" s="94">
        <v>1.053773E-3</v>
      </c>
      <c r="KE107" s="94">
        <v>3.9260110000000001E-3</v>
      </c>
      <c r="KF107" s="94">
        <v>1.0469499E-2</v>
      </c>
      <c r="KG107" s="94">
        <v>2.2776444E-2</v>
      </c>
      <c r="KH107" s="94">
        <v>4.2617608000000001E-2</v>
      </c>
      <c r="KI107" s="94">
        <v>7.0450134999999997E-2</v>
      </c>
      <c r="KJ107" s="94">
        <v>0.10445373500000001</v>
      </c>
      <c r="KK107" s="94">
        <v>0.1401995</v>
      </c>
      <c r="KL107" s="94">
        <v>0.17151242</v>
      </c>
      <c r="KM107" s="94">
        <v>0.19208151000000001</v>
      </c>
      <c r="KN107" s="94">
        <v>0.19620077</v>
      </c>
      <c r="KO107" s="94">
        <v>0.18769209000000001</v>
      </c>
      <c r="KP107" s="94">
        <v>0.16377892999999999</v>
      </c>
      <c r="KQ107" s="94">
        <v>0.13058980000000001</v>
      </c>
      <c r="KR107" s="94">
        <v>9.4694669999999995E-2</v>
      </c>
      <c r="KS107" s="94">
        <v>6.1972952999999997E-2</v>
      </c>
      <c r="KT107" s="94">
        <v>3.6180272999999999E-2</v>
      </c>
      <c r="KU107" s="94">
        <v>1.8486623000000001E-2</v>
      </c>
      <c r="KV107" s="94">
        <v>7.9965149999999992E-3</v>
      </c>
      <c r="KW107" s="94">
        <v>2.7375133000000001E-3</v>
      </c>
      <c r="KX107" s="94">
        <v>6.2229240000000001E-4</v>
      </c>
      <c r="KY107" s="94">
        <v>4.8287639999999998E-5</v>
      </c>
      <c r="KZ107" s="94">
        <v>4.6763149999999998E-6</v>
      </c>
      <c r="LA107" s="94">
        <v>1.5506243000000001E-6</v>
      </c>
      <c r="LB107" s="94">
        <v>1.1219375000000001E-6</v>
      </c>
      <c r="LC107" s="94">
        <v>6.9777814999999995E-7</v>
      </c>
      <c r="LD107" s="94">
        <v>2.6904479999999997E-7</v>
      </c>
      <c r="LE107" s="94">
        <v>4.8281467999999998E-8</v>
      </c>
      <c r="LF107" s="94">
        <v>3.9795766999999998E-9</v>
      </c>
      <c r="LG107" s="94">
        <v>9.716170999999999E-10</v>
      </c>
      <c r="LH107" s="94">
        <v>5.7506017000000001E-10</v>
      </c>
      <c r="LI107" s="94">
        <v>2.6678780999999998E-10</v>
      </c>
      <c r="LJ107" s="94">
        <v>6.6225115999999999E-11</v>
      </c>
      <c r="LK107" s="94">
        <v>1.299825E-11</v>
      </c>
      <c r="LL107" s="94">
        <v>5.6776375999999999E-12</v>
      </c>
      <c r="LM107" s="94">
        <v>0</v>
      </c>
      <c r="LN107" s="94">
        <v>3.0665116999999998E-8</v>
      </c>
      <c r="LO107" s="94">
        <v>4.8940274000000001E-7</v>
      </c>
      <c r="LP107" s="94">
        <v>7.8963010000000003E-6</v>
      </c>
      <c r="LQ107" s="94">
        <v>1.2873025999999999E-4</v>
      </c>
      <c r="LR107" s="94">
        <v>1.0537723E-3</v>
      </c>
      <c r="LS107" s="94">
        <v>3.9260136000000001E-3</v>
      </c>
      <c r="LT107" s="94">
        <v>1.0469513E-2</v>
      </c>
      <c r="LU107" s="94">
        <v>2.2776464E-2</v>
      </c>
      <c r="LV107" s="94">
        <v>4.2617608000000001E-2</v>
      </c>
      <c r="LW107" s="94">
        <v>7.045013E-2</v>
      </c>
      <c r="LX107" s="94">
        <v>0.10445365</v>
      </c>
      <c r="LY107" s="94">
        <v>0.14019931999999999</v>
      </c>
      <c r="LZ107" s="94">
        <v>0.17151216</v>
      </c>
      <c r="MA107" s="94">
        <v>0.19208132</v>
      </c>
      <c r="MB107" s="94">
        <v>0.19620065</v>
      </c>
      <c r="MC107" s="94">
        <v>0.18769209000000001</v>
      </c>
      <c r="MD107" s="94">
        <v>0.16377889000000001</v>
      </c>
      <c r="ME107" s="94">
        <v>0.1305897</v>
      </c>
      <c r="MF107" s="94">
        <v>9.4694570000000006E-2</v>
      </c>
      <c r="MG107" s="94">
        <v>6.1972882999999999E-2</v>
      </c>
      <c r="MH107" s="94">
        <v>3.6180217000000001E-2</v>
      </c>
      <c r="MI107" s="94">
        <v>1.8486591E-2</v>
      </c>
      <c r="MJ107" s="94">
        <v>7.9965049999999992E-3</v>
      </c>
      <c r="MK107" s="94">
        <v>2.7375116E-3</v>
      </c>
      <c r="ML107" s="94">
        <v>6.2229216999999996E-4</v>
      </c>
      <c r="MM107" s="94">
        <v>4.8287761999999998E-5</v>
      </c>
      <c r="MN107" s="94">
        <v>4.6763170000000003E-6</v>
      </c>
      <c r="MO107" s="94">
        <v>1.5506236000000001E-6</v>
      </c>
      <c r="MP107" s="94">
        <v>1.1219383E-6</v>
      </c>
      <c r="MQ107" s="94">
        <v>6.9777919999999995E-7</v>
      </c>
      <c r="MR107" s="94">
        <v>2.6904424999999999E-7</v>
      </c>
      <c r="MS107" s="94">
        <v>4.8280825000000001E-8</v>
      </c>
      <c r="MT107" s="94">
        <v>3.9795340000000002E-9</v>
      </c>
      <c r="MU107" s="94">
        <v>9.7161550000000001E-10</v>
      </c>
      <c r="MV107" s="94">
        <v>5.7506250000000005E-10</v>
      </c>
      <c r="MW107" s="94">
        <v>2.6678853999999998E-10</v>
      </c>
      <c r="MX107" s="94">
        <v>6.6225190000000002E-11</v>
      </c>
      <c r="MY107" s="94">
        <v>1.2998262E-11</v>
      </c>
      <c r="MZ107" s="94">
        <v>5.6776332999999998E-12</v>
      </c>
      <c r="NA107" s="94">
        <v>0</v>
      </c>
      <c r="NB107" s="94">
        <v>3.0664978000000003E-8</v>
      </c>
      <c r="NC107" s="94">
        <v>4.8940029999999995E-7</v>
      </c>
      <c r="ND107" s="94">
        <v>7.8962629999999997E-6</v>
      </c>
      <c r="NE107" s="94">
        <v>1.2872959000000001E-4</v>
      </c>
      <c r="NF107" s="94">
        <v>1.0537693000000001E-3</v>
      </c>
      <c r="NG107" s="94">
        <v>3.9260075000000002E-3</v>
      </c>
      <c r="NH107" s="94">
        <v>1.0469506999999999E-2</v>
      </c>
      <c r="NI107" s="94">
        <v>2.2776462000000001E-2</v>
      </c>
      <c r="NJ107" s="94">
        <v>4.2617623E-2</v>
      </c>
      <c r="NK107" s="94">
        <v>7.0450120000000005E-2</v>
      </c>
      <c r="NL107" s="94">
        <v>0.10445358</v>
      </c>
      <c r="NM107" s="94">
        <v>0.14019917000000001</v>
      </c>
      <c r="NN107" s="94">
        <v>0.17151193000000001</v>
      </c>
      <c r="NO107" s="94">
        <v>0.19208099000000001</v>
      </c>
      <c r="NP107" s="94">
        <v>0.19620039</v>
      </c>
      <c r="NQ107" s="94">
        <v>0.18769189999999999</v>
      </c>
      <c r="NR107" s="94">
        <v>0.16377874000000001</v>
      </c>
      <c r="NS107" s="94">
        <v>0.13058966</v>
      </c>
      <c r="NT107" s="94">
        <v>9.4694609999999999E-2</v>
      </c>
      <c r="NU107" s="94">
        <v>6.1972952999999997E-2</v>
      </c>
      <c r="NV107" s="94">
        <v>3.6180284E-2</v>
      </c>
      <c r="NW107" s="94">
        <v>1.8486625999999999E-2</v>
      </c>
      <c r="NX107" s="94">
        <v>7.9965179999999993E-3</v>
      </c>
      <c r="NY107" s="94">
        <v>2.7375176999999999E-3</v>
      </c>
      <c r="NZ107" s="94">
        <v>6.2229356000000004E-4</v>
      </c>
      <c r="OA107" s="94">
        <v>4.8287620000000003E-5</v>
      </c>
      <c r="OB107" s="94">
        <v>4.6763170000000003E-6</v>
      </c>
      <c r="OC107" s="94">
        <v>1.5506259E-6</v>
      </c>
      <c r="OD107" s="94">
        <v>1.1219400000000001E-6</v>
      </c>
      <c r="OE107" s="94">
        <v>6.9778139999999999E-7</v>
      </c>
      <c r="OF107" s="94">
        <v>2.6904567000000001E-7</v>
      </c>
      <c r="OG107" s="94">
        <v>4.8280849999999999E-8</v>
      </c>
      <c r="OH107" s="94">
        <v>3.9795322999999997E-9</v>
      </c>
      <c r="OI107" s="94">
        <v>9.7161550000000001E-10</v>
      </c>
      <c r="OJ107" s="94">
        <v>5.7506344E-10</v>
      </c>
      <c r="OK107" s="94">
        <v>2.6678844999999999E-10</v>
      </c>
      <c r="OL107" s="94">
        <v>6.6225269999999997E-11</v>
      </c>
      <c r="OM107" s="94">
        <v>1.2998283E-11</v>
      </c>
      <c r="ON107" s="94">
        <v>5.6776393E-12</v>
      </c>
      <c r="OO107" s="94">
        <v>0</v>
      </c>
      <c r="OP107" s="94">
        <v>3.0665063000000001E-8</v>
      </c>
      <c r="OQ107" s="94">
        <v>4.8940143000000003E-7</v>
      </c>
      <c r="OR107" s="94">
        <v>7.8962810000000006E-6</v>
      </c>
      <c r="OS107" s="94">
        <v>1.2872991E-4</v>
      </c>
      <c r="OT107" s="94">
        <v>1.0537693000000001E-3</v>
      </c>
      <c r="OU107" s="94">
        <v>3.9260066000000003E-3</v>
      </c>
      <c r="OV107" s="94">
        <v>1.0469499E-2</v>
      </c>
      <c r="OW107" s="94">
        <v>2.2776451E-2</v>
      </c>
      <c r="OX107" s="94">
        <v>4.2617604000000003E-2</v>
      </c>
      <c r="OY107" s="94">
        <v>7.0450100000000002E-2</v>
      </c>
      <c r="OZ107" s="94">
        <v>0.10445357</v>
      </c>
      <c r="PA107" s="94">
        <v>0.14019918000000001</v>
      </c>
      <c r="PB107" s="94">
        <v>0.17151189999999999</v>
      </c>
      <c r="PC107" s="94">
        <v>0.19208089</v>
      </c>
      <c r="PD107" s="94">
        <v>0.19620019</v>
      </c>
      <c r="PE107" s="94">
        <v>0.18769169999999999</v>
      </c>
      <c r="PF107" s="94">
        <v>0.16377859</v>
      </c>
      <c r="PG107" s="94">
        <v>0.1305895</v>
      </c>
      <c r="PH107" s="94">
        <v>9.4694525000000002E-2</v>
      </c>
      <c r="PI107" s="94">
        <v>6.1972930000000002E-2</v>
      </c>
      <c r="PJ107" s="94">
        <v>3.6180295000000001E-2</v>
      </c>
      <c r="PK107" s="94">
        <v>1.848665E-2</v>
      </c>
      <c r="PL107" s="94">
        <v>7.9965339999999996E-3</v>
      </c>
      <c r="PM107" s="94">
        <v>2.7375253999999999E-3</v>
      </c>
      <c r="PN107" s="94">
        <v>6.2229623999999996E-4</v>
      </c>
      <c r="PO107" s="94">
        <v>4.8287773000000002E-5</v>
      </c>
      <c r="PP107" s="94">
        <v>4.6763353000000002E-6</v>
      </c>
      <c r="PQ107" s="94">
        <v>1.5506297999999999E-6</v>
      </c>
      <c r="PR107" s="94">
        <v>1.1219403000000001E-6</v>
      </c>
      <c r="PS107" s="94">
        <v>6.9778100000000002E-7</v>
      </c>
      <c r="PT107" s="94">
        <v>2.6904624000000001E-7</v>
      </c>
      <c r="PU107" s="94">
        <v>4.828135E-8</v>
      </c>
      <c r="PV107" s="94">
        <v>3.9795712999999997E-9</v>
      </c>
      <c r="PW107" s="94">
        <v>9.7162119999999997E-10</v>
      </c>
      <c r="PX107" s="94">
        <v>5.7506489999999999E-10</v>
      </c>
      <c r="PY107" s="94">
        <v>2.6678872999999999E-10</v>
      </c>
      <c r="PZ107" s="94">
        <v>6.6225390000000002E-11</v>
      </c>
      <c r="QA107" s="94">
        <v>1.2998332999999999E-11</v>
      </c>
      <c r="QB107" s="94">
        <v>5.6776576000000001E-12</v>
      </c>
      <c r="QC107" s="94">
        <v>0</v>
      </c>
      <c r="QD107" s="94">
        <v>3.0665233999999999E-8</v>
      </c>
      <c r="QE107" s="94">
        <v>4.8940403999999997E-7</v>
      </c>
      <c r="QF107" s="94">
        <v>7.8963260000000004E-6</v>
      </c>
      <c r="QG107" s="94">
        <v>1.2873065E-4</v>
      </c>
      <c r="QH107" s="94">
        <v>1.0537711E-3</v>
      </c>
      <c r="QI107" s="94">
        <v>3.9260066000000003E-3</v>
      </c>
      <c r="QJ107" s="94">
        <v>1.0469496999999999E-2</v>
      </c>
      <c r="QK107" s="94">
        <v>2.2776451E-2</v>
      </c>
      <c r="QL107" s="94">
        <v>4.2617608000000001E-2</v>
      </c>
      <c r="QM107" s="94">
        <v>7.0450100000000002E-2</v>
      </c>
      <c r="QN107" s="94">
        <v>0.10445359</v>
      </c>
      <c r="QO107" s="94">
        <v>0.14019918000000001</v>
      </c>
      <c r="QP107" s="94">
        <v>0.17151193000000001</v>
      </c>
      <c r="QQ107" s="94">
        <v>0.19208099000000001</v>
      </c>
      <c r="QR107" s="94">
        <v>0.19620029999999999</v>
      </c>
      <c r="QS107" s="94">
        <v>0.18769187000000001</v>
      </c>
      <c r="QT107" s="94">
        <v>0.1637787</v>
      </c>
      <c r="QU107" s="94">
        <v>0.13058963000000001</v>
      </c>
      <c r="QV107" s="94">
        <v>9.469458E-2</v>
      </c>
      <c r="QW107" s="94">
        <v>6.1972989999999999E-2</v>
      </c>
      <c r="QX107" s="94">
        <v>3.6180342999999997E-2</v>
      </c>
      <c r="QY107" s="94">
        <v>1.8486678999999999E-2</v>
      </c>
      <c r="QZ107" s="94">
        <v>7.9965430000000001E-3</v>
      </c>
      <c r="RA107" s="94">
        <v>2.7375259000000001E-3</v>
      </c>
      <c r="RB107" s="94">
        <v>6.2229620000000001E-4</v>
      </c>
      <c r="RC107" s="94">
        <v>4.8288010000000003E-5</v>
      </c>
      <c r="RD107" s="94">
        <v>4.6763490000000003E-6</v>
      </c>
      <c r="RE107" s="94">
        <v>1.5506320000000001E-6</v>
      </c>
      <c r="RF107" s="94">
        <v>1.1219403000000001E-6</v>
      </c>
      <c r="RG107" s="94">
        <v>6.9777974E-7</v>
      </c>
      <c r="RH107" s="94">
        <v>2.6904573000000001E-7</v>
      </c>
      <c r="RI107" s="94">
        <v>4.8281584999999999E-8</v>
      </c>
      <c r="RJ107" s="94">
        <v>3.9795904E-9</v>
      </c>
      <c r="RK107" s="94">
        <v>9.716229000000001E-10</v>
      </c>
      <c r="RL107" s="94">
        <v>5.7506493999999996E-10</v>
      </c>
      <c r="RM107" s="94">
        <v>2.6678840000000002E-10</v>
      </c>
      <c r="RN107" s="94">
        <v>6.6225269999999997E-11</v>
      </c>
      <c r="RO107" s="94">
        <v>1.29983E-11</v>
      </c>
      <c r="RP107" s="94">
        <v>5.6776440000000003E-12</v>
      </c>
      <c r="RQ107" s="94">
        <v>0</v>
      </c>
      <c r="RR107" s="94">
        <v>3.0665227E-8</v>
      </c>
      <c r="RS107" s="94">
        <v>4.894037E-7</v>
      </c>
      <c r="RT107" s="94">
        <v>7.8963210000000001E-6</v>
      </c>
      <c r="RU107" s="94">
        <v>1.2873060000000001E-4</v>
      </c>
      <c r="RV107" s="94">
        <v>1.0537711E-3</v>
      </c>
      <c r="RW107" s="94">
        <v>3.9260066000000003E-3</v>
      </c>
      <c r="RX107" s="94">
        <v>1.0469493E-2</v>
      </c>
      <c r="RY107" s="94">
        <v>2.2776444E-2</v>
      </c>
      <c r="RZ107" s="94">
        <v>4.2617597E-2</v>
      </c>
      <c r="SA107" s="94">
        <v>7.0450079999999998E-2</v>
      </c>
      <c r="SB107" s="94">
        <v>0.10445354</v>
      </c>
      <c r="SC107" s="94">
        <v>0.14019909999999999</v>
      </c>
      <c r="SD107" s="94">
        <v>0.17151185999999999</v>
      </c>
      <c r="SE107" s="94">
        <v>0.19208093000000001</v>
      </c>
      <c r="SF107" s="94">
        <v>0.19620024</v>
      </c>
      <c r="SG107" s="94">
        <v>0.18769194</v>
      </c>
      <c r="SH107" s="94">
        <v>0.16377889000000001</v>
      </c>
      <c r="SI107" s="94">
        <v>0.13058976999999999</v>
      </c>
      <c r="SJ107" s="94">
        <v>9.4694719999999996E-2</v>
      </c>
      <c r="SK107" s="94">
        <v>6.1973076000000002E-2</v>
      </c>
      <c r="SL107" s="94">
        <v>3.6180395999999997E-2</v>
      </c>
      <c r="SM107" s="94">
        <v>1.848671E-2</v>
      </c>
      <c r="SN107" s="94">
        <v>7.9965560000000002E-3</v>
      </c>
      <c r="SO107" s="94">
        <v>2.737527E-3</v>
      </c>
      <c r="SP107" s="94">
        <v>6.2229600000000005E-4</v>
      </c>
      <c r="SQ107" s="94">
        <v>4.8288002000000001E-5</v>
      </c>
      <c r="SR107" s="94">
        <v>4.6763459999999996E-6</v>
      </c>
      <c r="SS107" s="94">
        <v>1.5506297E-6</v>
      </c>
      <c r="ST107" s="94">
        <v>1.1219387999999999E-6</v>
      </c>
      <c r="SU107" s="94">
        <v>6.9777849999999995E-7</v>
      </c>
      <c r="SV107" s="94">
        <v>2.6904465000000001E-7</v>
      </c>
      <c r="SW107" s="94">
        <v>4.8281372E-8</v>
      </c>
      <c r="SX107" s="94">
        <v>3.9795727000000002E-9</v>
      </c>
      <c r="SY107" s="94">
        <v>9.7161789999999995E-10</v>
      </c>
      <c r="SZ107" s="94">
        <v>5.7506243999999999E-10</v>
      </c>
      <c r="TA107" s="94">
        <v>2.6678764999999999E-10</v>
      </c>
      <c r="TB107" s="94">
        <v>6.6225159999999998E-11</v>
      </c>
      <c r="TC107" s="94">
        <v>1.2998264E-11</v>
      </c>
      <c r="TD107" s="94">
        <v>5.6776224E-12</v>
      </c>
      <c r="TE107" s="94">
        <v>0</v>
      </c>
      <c r="TF107" s="94">
        <v>3.0665069999999999E-8</v>
      </c>
      <c r="TG107" s="94">
        <v>4.8940090000000001E-7</v>
      </c>
      <c r="TH107" s="94">
        <v>7.8962749999999992E-6</v>
      </c>
      <c r="TI107" s="94">
        <v>1.2872987999999999E-4</v>
      </c>
      <c r="TJ107" s="94">
        <v>1.0537686000000001E-3</v>
      </c>
      <c r="TK107" s="94">
        <v>3.9260034000000001E-3</v>
      </c>
      <c r="TL107" s="94">
        <v>1.046949E-2</v>
      </c>
      <c r="TM107" s="94">
        <v>2.2776426999999998E-2</v>
      </c>
      <c r="TN107" s="94">
        <v>4.2617573999999998E-2</v>
      </c>
      <c r="TO107" s="94">
        <v>7.0450075000000001E-2</v>
      </c>
      <c r="TP107" s="94">
        <v>0.10445358</v>
      </c>
      <c r="TQ107" s="94">
        <v>0.14019914</v>
      </c>
      <c r="TR107" s="94">
        <v>0.17151189999999999</v>
      </c>
      <c r="TS107" s="94">
        <v>0.19208099000000001</v>
      </c>
      <c r="TT107" s="94">
        <v>0.19620030999999999</v>
      </c>
      <c r="TU107" s="94">
        <v>0.18769215</v>
      </c>
      <c r="TV107" s="94">
        <v>0.16377911000000001</v>
      </c>
      <c r="TW107" s="94">
        <v>0.13059002</v>
      </c>
      <c r="TX107" s="94">
        <v>9.4694874999999998E-2</v>
      </c>
      <c r="TY107" s="94">
        <v>6.1973176999999997E-2</v>
      </c>
      <c r="TZ107" s="94">
        <v>3.6180443999999999E-2</v>
      </c>
      <c r="UA107" s="94">
        <v>1.8486736E-2</v>
      </c>
      <c r="UB107" s="94">
        <v>7.9965690000000002E-3</v>
      </c>
      <c r="UC107" s="94">
        <v>2.7375307E-3</v>
      </c>
      <c r="UD107" s="94">
        <v>6.2229566E-4</v>
      </c>
      <c r="UE107" s="94">
        <v>4.8287783999999998E-5</v>
      </c>
      <c r="UF107" s="94">
        <v>4.6763253000000003E-6</v>
      </c>
      <c r="UG107" s="94">
        <v>1.5506236000000001E-6</v>
      </c>
      <c r="UH107" s="94">
        <v>1.1219356999999999E-6</v>
      </c>
      <c r="UI107" s="94">
        <v>6.9777747000000003E-7</v>
      </c>
      <c r="UJ107" s="94">
        <v>2.690445E-7</v>
      </c>
      <c r="UK107" s="94">
        <v>4.8281243999999999E-8</v>
      </c>
      <c r="UL107" s="94">
        <v>3.9795545000000002E-9</v>
      </c>
      <c r="UM107" s="94">
        <v>9.7161050000000007E-10</v>
      </c>
      <c r="UN107" s="94">
        <v>5.7505790000000003E-10</v>
      </c>
      <c r="UO107" s="94">
        <v>2.6678626E-10</v>
      </c>
      <c r="UP107" s="94">
        <v>6.6224990000000003E-11</v>
      </c>
      <c r="UQ107" s="94">
        <v>1.2998195E-11</v>
      </c>
      <c r="UR107" s="94">
        <v>5.6775890000000001E-12</v>
      </c>
      <c r="US107" s="94">
        <v>0</v>
      </c>
      <c r="UT107" s="94">
        <v>3.0664934999999999E-8</v>
      </c>
      <c r="UU107" s="94">
        <v>4.8939875999999998E-7</v>
      </c>
      <c r="UV107" s="94">
        <v>7.8962379999999997E-6</v>
      </c>
      <c r="UW107" s="94">
        <v>1.2872928E-4</v>
      </c>
      <c r="UX107" s="94">
        <v>1.0537662000000001E-3</v>
      </c>
      <c r="UY107" s="94">
        <v>3.9259977999999999E-3</v>
      </c>
      <c r="UZ107" s="94">
        <v>1.0469483E-2</v>
      </c>
      <c r="VA107" s="94">
        <v>2.277643E-2</v>
      </c>
      <c r="VB107" s="94">
        <v>4.2617562999999997E-2</v>
      </c>
      <c r="VC107" s="94">
        <v>7.0450059999999995E-2</v>
      </c>
      <c r="VD107" s="94">
        <v>0.10445358</v>
      </c>
      <c r="VE107" s="94">
        <v>0.14019914</v>
      </c>
      <c r="VF107" s="94">
        <v>0.17151184</v>
      </c>
      <c r="VG107" s="94">
        <v>0.19208083000000001</v>
      </c>
      <c r="VH107" s="94">
        <v>0.19620008999999999</v>
      </c>
      <c r="VI107" s="94">
        <v>0.18769190999999999</v>
      </c>
      <c r="VJ107" s="94">
        <v>0.16377900000000001</v>
      </c>
      <c r="VK107" s="94">
        <v>0.13059000000000001</v>
      </c>
      <c r="VL107" s="94">
        <v>9.4694929999999997E-2</v>
      </c>
      <c r="VM107" s="94">
        <v>6.1973207000000002E-2</v>
      </c>
      <c r="VN107" s="94">
        <v>3.6180450000000003E-2</v>
      </c>
      <c r="VO107" s="94">
        <v>1.8486736E-2</v>
      </c>
      <c r="VP107" s="94">
        <v>7.9965680000000008E-3</v>
      </c>
      <c r="VQ107" s="94">
        <v>2.7375312000000001E-3</v>
      </c>
      <c r="VR107" s="94">
        <v>6.2229467000000005E-4</v>
      </c>
      <c r="VS107" s="94">
        <v>4.8287430000000003E-5</v>
      </c>
      <c r="VT107" s="94">
        <v>4.6763003000000003E-6</v>
      </c>
      <c r="VU107" s="94">
        <v>1.5506166000000001E-6</v>
      </c>
      <c r="VV107" s="94">
        <v>1.1219314999999999E-6</v>
      </c>
      <c r="VW107" s="94">
        <v>6.977765E-7</v>
      </c>
      <c r="VX107" s="94">
        <v>2.6904500000000001E-7</v>
      </c>
      <c r="VY107" s="94">
        <v>4.8281365000000001E-8</v>
      </c>
      <c r="VZ107" s="94">
        <v>3.9795490000000001E-9</v>
      </c>
      <c r="WA107" s="94">
        <v>9.7160390000000004E-10</v>
      </c>
      <c r="WB107" s="94">
        <v>5.7505305999999998E-10</v>
      </c>
      <c r="WC107" s="94">
        <v>2.6678446E-10</v>
      </c>
      <c r="WD107" s="94">
        <v>6.6224700000000004E-11</v>
      </c>
      <c r="WE107" s="94">
        <v>1.2998108E-11</v>
      </c>
      <c r="WF107" s="94">
        <v>5.6775489999999996E-12</v>
      </c>
      <c r="WG107" s="94">
        <v>0</v>
      </c>
      <c r="WH107" s="94">
        <v>3.0664979999999997E-8</v>
      </c>
      <c r="WI107" s="94">
        <v>4.8939950000000001E-7</v>
      </c>
      <c r="WJ107" s="94">
        <v>7.8962450000000005E-6</v>
      </c>
      <c r="WK107" s="94">
        <v>1.2872938999999999E-4</v>
      </c>
      <c r="WL107" s="94">
        <v>1.0537655000000001E-3</v>
      </c>
      <c r="WM107" s="94">
        <v>3.9259925999999999E-3</v>
      </c>
      <c r="WN107" s="94">
        <v>1.0469472000000001E-2</v>
      </c>
      <c r="WO107" s="94">
        <v>2.277641E-2</v>
      </c>
      <c r="WP107" s="94">
        <v>4.2617559999999999E-2</v>
      </c>
      <c r="WQ107" s="94">
        <v>7.0450079999999998E-2</v>
      </c>
      <c r="WR107" s="94">
        <v>0.10445365</v>
      </c>
      <c r="WS107" s="94">
        <v>0.14019936</v>
      </c>
      <c r="WT107" s="94">
        <v>0.1715122</v>
      </c>
      <c r="WU107" s="94">
        <v>0.19208115000000001</v>
      </c>
      <c r="WV107" s="94">
        <v>0.19620035999999999</v>
      </c>
      <c r="WW107" s="94">
        <v>0.18769197000000001</v>
      </c>
      <c r="WX107" s="94">
        <v>0.16377900000000001</v>
      </c>
      <c r="WY107" s="94">
        <v>0.13059002</v>
      </c>
      <c r="WZ107" s="94">
        <v>9.4694929999999997E-2</v>
      </c>
      <c r="XA107" s="94">
        <v>6.1973207000000002E-2</v>
      </c>
      <c r="XB107" s="94">
        <v>3.618043E-2</v>
      </c>
      <c r="XC107" s="94">
        <v>1.8486717999999999E-2</v>
      </c>
      <c r="XD107" s="94">
        <v>7.9965629999999999E-3</v>
      </c>
      <c r="XE107" s="94">
        <v>2.7375312000000001E-3</v>
      </c>
      <c r="XF107" s="94">
        <v>6.2229570000000005E-4</v>
      </c>
      <c r="XG107" s="94">
        <v>4.8287475E-5</v>
      </c>
      <c r="XH107" s="94">
        <v>4.6763016000000003E-6</v>
      </c>
      <c r="XI107" s="94">
        <v>1.5506116999999999E-6</v>
      </c>
      <c r="XJ107" s="94">
        <v>1.1219262999999999E-6</v>
      </c>
      <c r="XK107" s="94">
        <v>6.9777389999999999E-7</v>
      </c>
      <c r="XL107" s="94">
        <v>2.6904453E-7</v>
      </c>
      <c r="XM107" s="94">
        <v>4.8281409999999999E-8</v>
      </c>
      <c r="XN107" s="94">
        <v>3.9795465000000001E-9</v>
      </c>
      <c r="XO107" s="94">
        <v>9.7159909999999996E-10</v>
      </c>
      <c r="XP107" s="94">
        <v>5.7504933999999995E-10</v>
      </c>
      <c r="XQ107" s="94">
        <v>2.6678289999999998E-10</v>
      </c>
      <c r="XR107" s="94">
        <v>6.6224325000000001E-11</v>
      </c>
      <c r="XS107" s="94">
        <v>1.2998029E-11</v>
      </c>
      <c r="XT107" s="94">
        <v>5.6775113999999997E-12</v>
      </c>
      <c r="XU107" s="94">
        <v>0</v>
      </c>
      <c r="XV107" s="94">
        <v>3.0665162999999999E-8</v>
      </c>
      <c r="XW107" s="94">
        <v>4.8940257000000003E-7</v>
      </c>
      <c r="XX107" s="94">
        <v>7.8962909999999996E-6</v>
      </c>
      <c r="XY107" s="94">
        <v>1.2873014000000001E-4</v>
      </c>
      <c r="XZ107" s="94">
        <v>1.0537673E-3</v>
      </c>
      <c r="YA107" s="94">
        <v>3.9259945000000001E-3</v>
      </c>
      <c r="YB107" s="94">
        <v>1.04694795E-2</v>
      </c>
      <c r="YC107" s="94">
        <v>2.2776438E-2</v>
      </c>
      <c r="YD107" s="94">
        <v>4.2617623E-2</v>
      </c>
      <c r="YE107" s="94">
        <v>7.0450170000000006E-2</v>
      </c>
      <c r="YF107" s="94">
        <v>0.10445382</v>
      </c>
      <c r="YG107" s="94">
        <v>0.14019966</v>
      </c>
      <c r="YH107" s="94">
        <v>0.17151258999999999</v>
      </c>
      <c r="YI107" s="94">
        <v>0.19208164999999999</v>
      </c>
      <c r="YJ107" s="94">
        <v>0.19620087999999999</v>
      </c>
      <c r="YK107" s="94">
        <v>0.18769231</v>
      </c>
      <c r="YL107" s="94">
        <v>0.16377923999999999</v>
      </c>
      <c r="YM107" s="94">
        <v>0.13059018999999999</v>
      </c>
      <c r="YN107" s="94">
        <v>9.4695070000000006E-2</v>
      </c>
      <c r="YO107" s="94">
        <v>6.1973295999999997E-2</v>
      </c>
      <c r="YP107" s="94">
        <v>3.6180484999999998E-2</v>
      </c>
      <c r="YQ107" s="94">
        <v>1.8486734000000001E-2</v>
      </c>
      <c r="YR107" s="94">
        <v>7.9965690000000002E-3</v>
      </c>
      <c r="YS107" s="94">
        <v>2.7375379999999999E-3</v>
      </c>
      <c r="YT107" s="94">
        <v>6.2229920000000005E-4</v>
      </c>
      <c r="YU107" s="94">
        <v>4.8288139999999999E-5</v>
      </c>
      <c r="YV107" s="94">
        <v>4.6763329999999999E-6</v>
      </c>
      <c r="YW107" s="94">
        <v>1.550607E-6</v>
      </c>
      <c r="YX107" s="94">
        <v>1.1219201000000001E-6</v>
      </c>
      <c r="YY107" s="94">
        <v>6.9777059999999999E-7</v>
      </c>
      <c r="YZ107" s="94">
        <v>2.6904357000000001E-7</v>
      </c>
      <c r="ZA107" s="94">
        <v>4.8281272000000001E-8</v>
      </c>
      <c r="ZB107" s="94">
        <v>3.9795240000000004E-9</v>
      </c>
      <c r="ZC107" s="94">
        <v>9.715904999999999E-10</v>
      </c>
      <c r="ZD107" s="94">
        <v>5.7504390000000001E-10</v>
      </c>
      <c r="ZE107" s="94">
        <v>2.6678050999999998E-10</v>
      </c>
      <c r="ZF107" s="94">
        <v>6.6223644999999996E-11</v>
      </c>
      <c r="ZG107" s="94">
        <v>1.29978745E-11</v>
      </c>
      <c r="ZH107" s="94">
        <v>5.6774394000000001E-12</v>
      </c>
      <c r="ZI107" s="94">
        <v>0</v>
      </c>
      <c r="ZJ107" s="94">
        <v>3.0665297999999999E-8</v>
      </c>
      <c r="ZK107" s="94">
        <v>4.8940499999999995E-7</v>
      </c>
      <c r="ZL107" s="94">
        <v>7.8963329999999995E-6</v>
      </c>
      <c r="ZM107" s="94">
        <v>1.287308E-4</v>
      </c>
      <c r="ZN107" s="94">
        <v>1.0537706999999999E-3</v>
      </c>
      <c r="ZO107" s="94">
        <v>3.926003E-3</v>
      </c>
      <c r="ZP107" s="94">
        <v>1.0469486E-2</v>
      </c>
      <c r="ZQ107" s="94">
        <v>2.2776439999999998E-2</v>
      </c>
      <c r="ZR107" s="94">
        <v>4.2617629999999997E-2</v>
      </c>
      <c r="ZS107" s="94">
        <v>7.0450209999999999E-2</v>
      </c>
      <c r="ZT107" s="94">
        <v>0.10445392000000001</v>
      </c>
      <c r="ZU107" s="94">
        <v>0.14019977</v>
      </c>
      <c r="ZV107" s="94">
        <v>0.17151279999999999</v>
      </c>
      <c r="ZW107" s="94">
        <v>0.19208199000000001</v>
      </c>
      <c r="ZX107" s="94">
        <v>0.1962013</v>
      </c>
      <c r="ZY107" s="94">
        <v>0.18769272000000001</v>
      </c>
      <c r="ZZ107" s="94">
        <v>0.16377955999999999</v>
      </c>
      <c r="AAA107" s="94">
        <v>0.13059040999999999</v>
      </c>
      <c r="AAB107" s="94">
        <v>9.4695210000000002E-2</v>
      </c>
      <c r="AAC107" s="94">
        <v>6.1973420000000001E-2</v>
      </c>
      <c r="AAD107" s="94">
        <v>3.6180562999999999E-2</v>
      </c>
      <c r="AAE107" s="94">
        <v>1.8486781000000001E-2</v>
      </c>
      <c r="AAF107" s="94">
        <v>7.9965869999999994E-3</v>
      </c>
      <c r="AAG107" s="94">
        <v>2.7375432999999999E-3</v>
      </c>
      <c r="AAH107" s="94">
        <v>6.2230160000000001E-4</v>
      </c>
      <c r="AAI107" s="94">
        <v>4.8288799999999998E-5</v>
      </c>
      <c r="AAJ107" s="94">
        <v>4.676369E-6</v>
      </c>
      <c r="AAK107" s="94">
        <v>1.5506101E-6</v>
      </c>
      <c r="AAL107" s="94">
        <v>1.1219216E-6</v>
      </c>
      <c r="AAM107" s="94">
        <v>6.9777190000000004E-7</v>
      </c>
      <c r="AAN107" s="94">
        <v>2.6904430000000001E-7</v>
      </c>
      <c r="AAO107" s="94">
        <v>4.8281520000000001E-8</v>
      </c>
      <c r="AAP107" s="94">
        <v>3.9795305E-9</v>
      </c>
      <c r="AAQ107" s="94">
        <v>9.7158570000000003E-10</v>
      </c>
      <c r="AAR107" s="94">
        <v>5.7504035000000002E-10</v>
      </c>
      <c r="AAS107" s="94">
        <v>2.6677960000000001E-10</v>
      </c>
      <c r="AAT107" s="94">
        <v>6.6223400000000003E-11</v>
      </c>
      <c r="AAU107" s="94">
        <v>1.2997747999999999E-11</v>
      </c>
      <c r="AAV107" s="94">
        <v>5.6773842999999998E-12</v>
      </c>
      <c r="AAW107" s="94">
        <v>0</v>
      </c>
      <c r="AAX107" s="94">
        <v>3.0665034999999998E-8</v>
      </c>
      <c r="AAY107" s="94">
        <v>4.894004E-7</v>
      </c>
      <c r="AAZ107" s="94">
        <v>7.8962579999999994E-6</v>
      </c>
      <c r="ABA107" s="94">
        <v>1.2872955E-4</v>
      </c>
      <c r="ABB107" s="94">
        <v>1.0537659E-3</v>
      </c>
      <c r="ABC107" s="94">
        <v>3.9259917E-3</v>
      </c>
      <c r="ABD107" s="94">
        <v>1.0469465000000001E-2</v>
      </c>
      <c r="ABE107" s="94">
        <v>2.2776397E-2</v>
      </c>
      <c r="ABF107" s="94">
        <v>4.2617573999999998E-2</v>
      </c>
      <c r="ABG107" s="94">
        <v>7.0450170000000006E-2</v>
      </c>
      <c r="ABH107" s="94">
        <v>0.10445385</v>
      </c>
      <c r="ABI107" s="94">
        <v>0.14019970000000001</v>
      </c>
      <c r="ABJ107" s="94">
        <v>0.17151271000000001</v>
      </c>
      <c r="ABK107" s="94">
        <v>0.1920819</v>
      </c>
      <c r="ABL107" s="94">
        <v>0.19620122000000001</v>
      </c>
      <c r="ABM107" s="94">
        <v>0.18769267000000001</v>
      </c>
      <c r="ABN107" s="94">
        <v>0.16377939999999999</v>
      </c>
      <c r="ABO107" s="94">
        <v>0.13059013999999999</v>
      </c>
      <c r="ABP107" s="94">
        <v>9.4694934999999994E-2</v>
      </c>
      <c r="ABQ107" s="94">
        <v>6.1973225E-2</v>
      </c>
      <c r="ABR107" s="94">
        <v>3.6180459999999998E-2</v>
      </c>
      <c r="ABS107" s="94">
        <v>1.8486736E-2</v>
      </c>
      <c r="ABT107" s="94">
        <v>7.9965729999999999E-3</v>
      </c>
      <c r="ABU107" s="94">
        <v>2.7375444999999999E-3</v>
      </c>
      <c r="ABV107" s="94">
        <v>6.2230543999999995E-4</v>
      </c>
      <c r="ABW107" s="94">
        <v>4.8290156E-5</v>
      </c>
      <c r="ABX107" s="94">
        <v>4.6764666999999999E-6</v>
      </c>
      <c r="ABY107" s="94">
        <v>1.5506346999999999E-6</v>
      </c>
      <c r="ABZ107" s="94">
        <v>1.1219394E-6</v>
      </c>
      <c r="ACA107" s="94">
        <v>6.9778406E-7</v>
      </c>
      <c r="ACB107" s="94">
        <v>2.6904970000000001E-7</v>
      </c>
      <c r="ACC107" s="94">
        <v>4.8282852999999999E-8</v>
      </c>
      <c r="ACD107" s="94">
        <v>3.9796414999999998E-9</v>
      </c>
      <c r="ACE107" s="94">
        <v>9.7161110000000006E-10</v>
      </c>
      <c r="ACF107" s="94">
        <v>5.7505530000000003E-10</v>
      </c>
      <c r="ACG107" s="94">
        <v>2.6678712000000001E-10</v>
      </c>
      <c r="ACH107" s="94">
        <v>6.6225240000000005E-11</v>
      </c>
      <c r="ACI107" s="94">
        <v>1.2998029E-11</v>
      </c>
      <c r="ACJ107" s="94">
        <v>5.6775070000000004E-12</v>
      </c>
      <c r="ACK107" s="94">
        <v>0</v>
      </c>
      <c r="ACL107" s="94">
        <v>3.0664729999999997E-8</v>
      </c>
      <c r="ACM107" s="94">
        <v>4.8939586000000005E-7</v>
      </c>
      <c r="ACN107" s="94">
        <v>7.89619E-6</v>
      </c>
      <c r="ACO107" s="94">
        <v>1.2872839999999999E-4</v>
      </c>
      <c r="ACP107" s="94">
        <v>1.0537629000000001E-3</v>
      </c>
      <c r="ACQ107" s="94">
        <v>3.9259899999999999E-3</v>
      </c>
      <c r="ACR107" s="94">
        <v>1.0469473999999999E-2</v>
      </c>
      <c r="ACS107" s="94">
        <v>2.2776423000000001E-2</v>
      </c>
      <c r="ACT107" s="94">
        <v>4.2617620000000002E-2</v>
      </c>
      <c r="ACU107" s="94">
        <v>7.0450200000000004E-2</v>
      </c>
      <c r="ACV107" s="94">
        <v>0.10445382</v>
      </c>
      <c r="ACW107" s="94">
        <v>0.14019954000000001</v>
      </c>
      <c r="ACX107" s="94">
        <v>0.17151237</v>
      </c>
      <c r="ACY107" s="94">
        <v>0.19208140000000001</v>
      </c>
      <c r="ACZ107" s="94">
        <v>0.19620071</v>
      </c>
      <c r="ADA107" s="94">
        <v>0.1876921</v>
      </c>
      <c r="ADB107" s="94">
        <v>0.16377884000000001</v>
      </c>
      <c r="ADC107" s="94">
        <v>0.13058966</v>
      </c>
      <c r="ADD107" s="94">
        <v>9.4694525000000002E-2</v>
      </c>
      <c r="ADE107" s="94">
        <v>6.1972911999999998E-2</v>
      </c>
      <c r="ADF107" s="94">
        <v>3.6180280000000002E-2</v>
      </c>
      <c r="ADG107" s="94">
        <v>1.8486644999999999E-2</v>
      </c>
      <c r="ADH107" s="94">
        <v>7.9965320000000006E-3</v>
      </c>
      <c r="ADI107" s="94">
        <v>2.7375259000000001E-3</v>
      </c>
      <c r="ADJ107" s="94">
        <v>6.2229834000000002E-4</v>
      </c>
      <c r="ADK107" s="94">
        <v>4.8288707999999999E-5</v>
      </c>
      <c r="ADL107" s="94">
        <v>4.6764193999999999E-6</v>
      </c>
      <c r="ADM107" s="94">
        <v>1.5506640000000001E-6</v>
      </c>
      <c r="ADN107" s="94">
        <v>1.1219664000000001E-6</v>
      </c>
      <c r="ADO107" s="94">
        <v>6.9779566000000005E-7</v>
      </c>
      <c r="ADP107" s="94">
        <v>2.6905008000000002E-7</v>
      </c>
      <c r="ADQ107" s="94">
        <v>4.8280984999999999E-8</v>
      </c>
      <c r="ADR107" s="94">
        <v>3.9795864000000004E-9</v>
      </c>
      <c r="ADS107" s="94">
        <v>9.7166220000000001E-10</v>
      </c>
      <c r="ADT107" s="94">
        <v>5.7509163999999999E-10</v>
      </c>
      <c r="ADU107" s="94">
        <v>2.6679195000000002E-10</v>
      </c>
      <c r="ADV107" s="94">
        <v>6.6224320000000004E-11</v>
      </c>
      <c r="ADW107" s="94">
        <v>1.2998402999999999E-11</v>
      </c>
      <c r="ADX107" s="94">
        <v>5.677845E-12</v>
      </c>
      <c r="ADY107" s="100"/>
      <c r="ADZ107" s="124"/>
      <c r="AEA107" s="101" t="s">
        <v>19</v>
      </c>
      <c r="AEB107" s="101"/>
      <c r="AEC107" s="145">
        <v>54</v>
      </c>
      <c r="AED107" s="144">
        <f t="shared" si="51"/>
        <v>102</v>
      </c>
      <c r="AEE107" s="161"/>
      <c r="AEF107" s="160">
        <f t="shared" si="63"/>
        <v>102</v>
      </c>
      <c r="AEG107" s="138">
        <f t="shared" si="64"/>
        <v>5.6774836999999999E-12</v>
      </c>
      <c r="AEH107" s="138">
        <f t="shared" si="64"/>
        <v>5.6775299999999999E-12</v>
      </c>
      <c r="AEI107" s="138">
        <f t="shared" si="64"/>
        <v>5.6775587000000004E-12</v>
      </c>
      <c r="AEJ107" s="138">
        <f t="shared" si="64"/>
        <v>5.6776944000000003E-12</v>
      </c>
      <c r="AEK107" s="138">
        <f t="shared" si="64"/>
        <v>5.6775990000000002E-12</v>
      </c>
      <c r="AEL107" s="138">
        <f t="shared" si="64"/>
        <v>5.6776007999999996E-12</v>
      </c>
      <c r="AEM107" s="138">
        <f t="shared" si="64"/>
        <v>5.6776359999999997E-12</v>
      </c>
      <c r="AEN107" s="138">
        <f t="shared" si="64"/>
        <v>5.6776375999999999E-12</v>
      </c>
      <c r="AEO107" s="138">
        <f t="shared" si="64"/>
        <v>5.6776332999999998E-12</v>
      </c>
      <c r="AEP107" s="138">
        <f t="shared" si="64"/>
        <v>5.6776393E-12</v>
      </c>
      <c r="AEQ107" s="138">
        <f t="shared" si="65"/>
        <v>5.6776576000000001E-12</v>
      </c>
      <c r="AER107" s="138">
        <f t="shared" si="65"/>
        <v>5.6776440000000003E-12</v>
      </c>
      <c r="AES107" s="138">
        <f t="shared" si="65"/>
        <v>5.6776224E-12</v>
      </c>
      <c r="AET107" s="138">
        <f t="shared" si="65"/>
        <v>5.6775890000000001E-12</v>
      </c>
      <c r="AEU107" s="138">
        <f t="shared" si="65"/>
        <v>5.6775489999999996E-12</v>
      </c>
      <c r="AEV107" s="138">
        <f t="shared" si="65"/>
        <v>5.6775113999999997E-12</v>
      </c>
      <c r="AEW107" s="138">
        <f t="shared" si="65"/>
        <v>5.6774394000000001E-12</v>
      </c>
      <c r="AEX107" s="138">
        <f t="shared" si="65"/>
        <v>5.6773842999999998E-12</v>
      </c>
      <c r="AEY107" s="138">
        <f t="shared" si="65"/>
        <v>5.6775070000000004E-12</v>
      </c>
      <c r="AEZ107" s="130">
        <f t="shared" si="66"/>
        <v>29</v>
      </c>
      <c r="AFA107" s="91"/>
      <c r="AFB107" s="94">
        <v>5.6775877000000001E-12</v>
      </c>
      <c r="AFC107" s="139">
        <f t="shared" si="67"/>
        <v>5.6775745736842107E-12</v>
      </c>
      <c r="AFD107" s="91"/>
      <c r="AFE107" s="142"/>
      <c r="AFF107" s="142"/>
      <c r="AFG107" s="138">
        <f t="shared" si="70"/>
        <v>9.4694650000000005E-2</v>
      </c>
      <c r="AFH107" s="138">
        <f t="shared" si="70"/>
        <v>9.4695299999999996E-2</v>
      </c>
      <c r="AFI107" s="138">
        <f t="shared" si="70"/>
        <v>9.4694449999999999E-2</v>
      </c>
      <c r="AFJ107" s="138">
        <f t="shared" si="70"/>
        <v>9.4694410000000007E-2</v>
      </c>
      <c r="AFK107" s="138">
        <f t="shared" si="70"/>
        <v>9.4694613999999996E-2</v>
      </c>
      <c r="AFL107" s="138">
        <f t="shared" si="70"/>
        <v>9.4694845E-2</v>
      </c>
      <c r="AFM107" s="138">
        <f t="shared" si="70"/>
        <v>9.4694749999999994E-2</v>
      </c>
      <c r="AFN107" s="138">
        <f t="shared" si="70"/>
        <v>9.4694669999999995E-2</v>
      </c>
      <c r="AFO107" s="138">
        <f t="shared" si="70"/>
        <v>9.4694570000000006E-2</v>
      </c>
      <c r="AFP107" s="138">
        <f t="shared" si="70"/>
        <v>9.4694609999999999E-2</v>
      </c>
      <c r="AFQ107" s="138">
        <f t="shared" si="70"/>
        <v>9.4694525000000002E-2</v>
      </c>
      <c r="AFR107" s="138">
        <f t="shared" si="70"/>
        <v>9.469458E-2</v>
      </c>
      <c r="AFS107" s="138">
        <f t="shared" si="70"/>
        <v>9.4694719999999996E-2</v>
      </c>
      <c r="AFT107" s="138">
        <f t="shared" si="70"/>
        <v>9.4694874999999998E-2</v>
      </c>
      <c r="AFU107" s="138">
        <f t="shared" si="70"/>
        <v>9.4694929999999997E-2</v>
      </c>
      <c r="AFV107" s="138">
        <f t="shared" si="68"/>
        <v>9.4694929999999997E-2</v>
      </c>
      <c r="AFW107" s="138">
        <f t="shared" si="61"/>
        <v>9.4695070000000006E-2</v>
      </c>
      <c r="AFX107" s="138">
        <f t="shared" si="61"/>
        <v>9.4695210000000002E-2</v>
      </c>
      <c r="AFY107" s="138">
        <f t="shared" si="61"/>
        <v>9.4694934999999994E-2</v>
      </c>
      <c r="AFZ107" s="138" t="e">
        <f t="shared" si="61"/>
        <v>#VALUE!</v>
      </c>
      <c r="AGA107" s="139">
        <f t="shared" si="69"/>
        <v>9.4694770736842099E-2</v>
      </c>
      <c r="AGB107" s="91"/>
      <c r="AGC107" s="91"/>
      <c r="AGD107" s="91"/>
      <c r="AGE107" s="91"/>
      <c r="AGF107" s="91"/>
      <c r="AGG107" s="91"/>
      <c r="AGH107" s="91"/>
      <c r="AGI107" s="91"/>
      <c r="AGJ107" s="91"/>
      <c r="AGK107" s="91"/>
      <c r="AGL107" s="91"/>
      <c r="AGM107" s="91"/>
      <c r="AGN107" s="91"/>
      <c r="AGO107" s="91"/>
      <c r="AGP107" s="91"/>
      <c r="AGQ107" s="91"/>
      <c r="AGR107" s="91"/>
      <c r="AGS107" s="91"/>
      <c r="AGT107" s="91"/>
      <c r="AGU107" s="91"/>
      <c r="AGV107" s="91"/>
      <c r="AGW107" s="91"/>
      <c r="AGX107" s="91"/>
      <c r="AGY107" s="91"/>
      <c r="AGZ107" s="91"/>
      <c r="AHA107" s="91"/>
      <c r="AHB107" s="91"/>
      <c r="AHC107" s="91"/>
      <c r="AHD107" s="91"/>
      <c r="AHE107" s="91"/>
      <c r="AHF107" s="91"/>
      <c r="AHG107" s="91"/>
      <c r="AHH107" s="91"/>
      <c r="AHI107" s="91"/>
      <c r="AHJ107" s="91"/>
      <c r="AHK107" s="91"/>
      <c r="AHL107" s="91"/>
      <c r="AHM107" s="91"/>
      <c r="AHN107" s="91"/>
      <c r="AHO107" s="91"/>
      <c r="AHP107" s="91"/>
      <c r="AHQ107" s="91"/>
      <c r="AHR107" s="91"/>
      <c r="AHS107" s="91"/>
      <c r="AHT107" s="91"/>
      <c r="AHU107" s="91"/>
      <c r="AHV107" s="91"/>
      <c r="AHW107" s="91"/>
      <c r="AHX107" s="91"/>
      <c r="AHY107" s="91"/>
      <c r="AHZ107" s="91"/>
      <c r="AIA107" s="91"/>
      <c r="AIB107" s="91"/>
      <c r="AIC107" s="91"/>
      <c r="AID107" s="91"/>
      <c r="AIE107" s="91"/>
      <c r="AIF107" s="91"/>
      <c r="AIG107" s="91"/>
      <c r="AIH107" s="91"/>
      <c r="AII107" s="91"/>
      <c r="AIJ107" s="91"/>
      <c r="AIK107" s="91"/>
      <c r="AIL107" s="91"/>
      <c r="AIM107" s="91"/>
      <c r="AIN107" s="91"/>
      <c r="AIO107" s="91"/>
      <c r="AIP107" s="91"/>
      <c r="AIQ107" s="91"/>
      <c r="AIR107" s="91"/>
      <c r="AIS107" s="91"/>
      <c r="AIT107" s="91"/>
      <c r="AIU107" s="91"/>
      <c r="AIV107" s="91"/>
      <c r="AIW107" s="91"/>
      <c r="AIX107" s="91"/>
      <c r="AIY107" s="91"/>
      <c r="AIZ107" s="91"/>
      <c r="AJA107" s="91"/>
      <c r="AJB107" s="91"/>
      <c r="AJC107" s="91"/>
      <c r="AJD107" s="91"/>
      <c r="AJE107" s="91"/>
      <c r="AJF107" s="91"/>
      <c r="AJG107" s="91"/>
      <c r="AJH107" s="91"/>
      <c r="AJI107" s="91"/>
      <c r="AJJ107" s="91"/>
      <c r="AJK107" s="91"/>
      <c r="AJL107" s="91"/>
      <c r="AJM107" s="91"/>
      <c r="AJN107" s="91"/>
      <c r="AJO107" s="91"/>
      <c r="AJP107" s="91"/>
      <c r="AJQ107" s="91"/>
      <c r="AJR107" s="91"/>
      <c r="AJS107" s="91"/>
      <c r="AJT107" s="91"/>
      <c r="AJU107" s="91"/>
      <c r="AJV107" s="91"/>
      <c r="AJW107" s="91"/>
      <c r="AJX107" s="91"/>
      <c r="AJY107" s="91"/>
      <c r="AJZ107" s="91"/>
      <c r="AKA107" s="91"/>
      <c r="AKB107" s="91"/>
      <c r="AKC107" s="91"/>
      <c r="AKD107" s="91"/>
      <c r="AKE107" s="91"/>
      <c r="AKF107" s="91"/>
      <c r="AKG107" s="91"/>
      <c r="AKH107" s="91"/>
      <c r="AKI107" s="91"/>
      <c r="AKJ107" s="91"/>
      <c r="AKK107" s="91"/>
      <c r="AKL107" s="91"/>
      <c r="AKM107" s="91"/>
      <c r="AKN107" s="91"/>
      <c r="AKO107" s="91"/>
      <c r="AKP107" s="91"/>
      <c r="AKQ107" s="91"/>
      <c r="AKR107" s="91"/>
      <c r="AKS107" s="91"/>
      <c r="AKT107" s="91"/>
      <c r="AKU107" s="91"/>
      <c r="AKV107" s="91"/>
      <c r="AKW107" s="91"/>
      <c r="AKX107" s="91"/>
      <c r="AKY107" s="91"/>
      <c r="AKZ107" s="91"/>
      <c r="ALA107" s="91"/>
      <c r="ALB107" s="91"/>
      <c r="ALC107" s="91"/>
      <c r="ALD107" s="91"/>
      <c r="ALE107" s="91"/>
      <c r="ALF107" s="91"/>
      <c r="ALG107" s="91"/>
      <c r="ALH107" s="91"/>
      <c r="ALI107" s="91"/>
      <c r="ALJ107" s="91"/>
      <c r="ALK107" s="91"/>
      <c r="ALL107" s="91"/>
      <c r="ALM107" s="91"/>
      <c r="ALN107" s="91"/>
      <c r="ALO107" s="91"/>
      <c r="ALP107" s="91"/>
      <c r="ALQ107" s="91"/>
      <c r="ALR107" s="91"/>
      <c r="ALS107" s="91"/>
      <c r="ALT107" s="91"/>
      <c r="ALU107" s="91"/>
      <c r="ALV107" s="91"/>
      <c r="ALW107" s="91"/>
      <c r="ALX107" s="91"/>
      <c r="ALY107" s="91"/>
      <c r="ALZ107" s="91"/>
      <c r="AMA107" s="91"/>
      <c r="AMB107" s="91"/>
      <c r="AMC107" s="91"/>
      <c r="AMD107" s="91"/>
      <c r="AME107" s="91"/>
      <c r="AMF107" s="91"/>
      <c r="AMG107" s="91"/>
      <c r="AMH107" s="91"/>
      <c r="AMI107" s="91"/>
      <c r="AMJ107" s="91"/>
      <c r="AMK107" s="91"/>
      <c r="AML107" s="91"/>
      <c r="AMM107" s="91"/>
      <c r="AMN107" s="91"/>
      <c r="AMO107" s="91"/>
      <c r="AMP107" s="91"/>
      <c r="AMQ107" s="91"/>
      <c r="AMR107" s="91"/>
      <c r="AMS107" s="91"/>
      <c r="AMT107" s="91"/>
      <c r="AMU107" s="91"/>
      <c r="AMV107" s="91"/>
      <c r="AMW107" s="91"/>
      <c r="AMX107" s="91"/>
      <c r="AMY107" s="91"/>
      <c r="AMZ107" s="91"/>
      <c r="ANA107" s="91"/>
      <c r="ANB107" s="91"/>
      <c r="ANC107" s="91"/>
      <c r="AND107" s="91"/>
      <c r="ANE107" s="91"/>
      <c r="ANF107" s="91"/>
      <c r="ANG107" s="91"/>
      <c r="ANH107" s="91"/>
      <c r="ANI107" s="91"/>
      <c r="ANJ107" s="91"/>
      <c r="ANK107" s="91"/>
      <c r="ANL107" s="91"/>
      <c r="ANM107" s="91"/>
      <c r="ANN107" s="91"/>
      <c r="ANO107" s="91"/>
      <c r="ANP107" s="91"/>
      <c r="ANQ107" s="91"/>
      <c r="ANR107" s="91"/>
      <c r="ANS107" s="91"/>
      <c r="ANT107" s="91"/>
      <c r="ANU107" s="91"/>
      <c r="ANV107" s="91"/>
      <c r="ANW107" s="91"/>
      <c r="ANX107" s="91"/>
      <c r="ANY107" s="91"/>
      <c r="ANZ107" s="91"/>
      <c r="AOA107" s="91"/>
      <c r="AOB107" s="91"/>
      <c r="AOC107" s="91"/>
      <c r="AOD107" s="91"/>
      <c r="AOE107" s="91"/>
      <c r="AOF107" s="91"/>
      <c r="AOG107" s="91"/>
      <c r="AOH107" s="91"/>
      <c r="AOI107" s="91"/>
      <c r="AOJ107" s="91"/>
      <c r="AOK107" s="91"/>
      <c r="AOL107" s="91"/>
      <c r="AOM107" s="91"/>
      <c r="AON107" s="91"/>
      <c r="AOO107" s="91"/>
      <c r="AOP107" s="91"/>
      <c r="AOQ107" s="91"/>
      <c r="AOR107" s="91"/>
      <c r="AOS107" s="91"/>
      <c r="AOT107" s="91"/>
      <c r="AOU107" s="91"/>
      <c r="AOV107" s="91"/>
      <c r="AOW107" s="91"/>
      <c r="AOX107" s="91"/>
      <c r="AOY107" s="91"/>
      <c r="AOZ107" s="91"/>
      <c r="APA107" s="91"/>
      <c r="APB107" s="91"/>
      <c r="APC107" s="91"/>
      <c r="APD107" s="91"/>
      <c r="APE107" s="91"/>
      <c r="APF107" s="91"/>
      <c r="APG107" s="91"/>
      <c r="APH107" s="91"/>
      <c r="API107" s="91"/>
      <c r="APJ107" s="91"/>
      <c r="APK107" s="91"/>
      <c r="APL107" s="91"/>
      <c r="APM107" s="91"/>
      <c r="APN107" s="91"/>
      <c r="APO107" s="91"/>
      <c r="APP107" s="91"/>
      <c r="APQ107" s="91"/>
      <c r="APR107" s="91"/>
      <c r="APS107" s="91"/>
      <c r="APT107" s="91"/>
      <c r="APU107" s="91"/>
      <c r="APV107" s="91"/>
      <c r="APW107" s="91"/>
      <c r="APX107" s="91"/>
      <c r="APY107" s="91"/>
      <c r="APZ107" s="91"/>
      <c r="AQA107" s="91"/>
      <c r="AQB107" s="91"/>
      <c r="AQC107" s="91"/>
      <c r="AQD107" s="91"/>
      <c r="AQE107" s="91"/>
      <c r="AQF107" s="91"/>
      <c r="AQG107" s="91"/>
      <c r="AQH107" s="91"/>
      <c r="AQI107" s="91"/>
      <c r="AQJ107" s="91"/>
      <c r="AQK107" s="91"/>
      <c r="AQL107" s="91"/>
      <c r="AQM107" s="91"/>
      <c r="AQN107" s="91"/>
      <c r="AQO107" s="91"/>
      <c r="AQP107" s="91"/>
      <c r="AQQ107" s="91"/>
      <c r="AQR107" s="91"/>
      <c r="AQS107" s="91"/>
      <c r="AQT107" s="91"/>
      <c r="AQU107" s="91"/>
      <c r="AQV107" s="91"/>
      <c r="AQW107" s="91"/>
      <c r="AQX107" s="91"/>
      <c r="AQY107" s="91"/>
      <c r="AQZ107" s="91"/>
      <c r="ARA107" s="91"/>
      <c r="ARB107" s="91"/>
      <c r="ARC107" s="91"/>
      <c r="ARD107" s="91"/>
      <c r="ARE107" s="91"/>
      <c r="ARF107" s="91"/>
      <c r="ARG107" s="91"/>
      <c r="ARH107" s="91"/>
      <c r="ARI107" s="91"/>
      <c r="ARJ107" s="91"/>
      <c r="ARK107" s="91"/>
      <c r="ARL107" s="91"/>
      <c r="ARM107" s="91"/>
      <c r="ARN107" s="91"/>
      <c r="ARO107" s="91"/>
      <c r="ARP107" s="91"/>
      <c r="ARQ107" s="91"/>
      <c r="ARR107" s="91"/>
      <c r="ARS107" s="91"/>
      <c r="ART107" s="91"/>
      <c r="ARU107" s="91"/>
      <c r="ARV107" s="91"/>
      <c r="ARW107" s="91"/>
      <c r="ARX107" s="91"/>
      <c r="ARY107" s="91"/>
      <c r="ARZ107" s="91"/>
      <c r="ASA107" s="91"/>
      <c r="ASB107" s="91"/>
      <c r="ASC107" s="91"/>
      <c r="ASD107" s="91"/>
      <c r="ASE107" s="91"/>
      <c r="ASF107" s="91"/>
      <c r="ASG107" s="91"/>
      <c r="ASH107" s="91"/>
      <c r="ASI107" s="91"/>
      <c r="ASJ107" s="91"/>
      <c r="ASK107" s="91"/>
      <c r="ASL107" s="91"/>
      <c r="ASM107" s="91"/>
      <c r="ASN107" s="91"/>
      <c r="ASO107" s="91"/>
      <c r="ASP107" s="91"/>
      <c r="ASQ107" s="91"/>
      <c r="ASR107" s="91"/>
    </row>
    <row r="108" spans="1:1188" ht="6" customHeight="1" x14ac:dyDescent="0.25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  <c r="AI108" s="100"/>
      <c r="AJ108" s="100"/>
      <c r="AK108" s="100"/>
      <c r="AL108" s="100"/>
      <c r="AM108" s="100"/>
      <c r="AN108" s="100"/>
      <c r="AO108" s="100"/>
      <c r="AP108" s="100"/>
      <c r="AQ108" s="100"/>
      <c r="AR108" s="100"/>
      <c r="AS108" s="100"/>
      <c r="AT108" s="100"/>
      <c r="AU108" s="100"/>
      <c r="AV108" s="100"/>
      <c r="AW108" s="100"/>
      <c r="AX108" s="100"/>
      <c r="AY108" s="100"/>
      <c r="AZ108" s="100"/>
      <c r="BA108" s="100"/>
      <c r="BB108" s="100"/>
      <c r="BC108" s="100"/>
      <c r="BD108" s="100"/>
      <c r="BE108" s="100"/>
      <c r="BF108" s="100"/>
      <c r="BG108" s="100"/>
      <c r="BH108" s="100"/>
      <c r="BI108" s="100"/>
      <c r="BJ108" s="100"/>
      <c r="BK108" s="100"/>
      <c r="BL108" s="100"/>
      <c r="BM108" s="100"/>
      <c r="BN108" s="100"/>
      <c r="BO108" s="100"/>
      <c r="BP108" s="100"/>
      <c r="BQ108" s="100"/>
      <c r="BR108" s="100"/>
      <c r="BS108" s="100"/>
      <c r="BT108" s="100"/>
      <c r="BU108" s="100"/>
      <c r="BV108" s="100"/>
      <c r="BW108" s="100"/>
      <c r="BX108" s="100"/>
      <c r="BY108" s="100"/>
      <c r="BZ108" s="100"/>
      <c r="CA108" s="100"/>
      <c r="CB108" s="100"/>
      <c r="CC108" s="100"/>
      <c r="CD108" s="100"/>
      <c r="CE108" s="100"/>
      <c r="CF108" s="100"/>
      <c r="CG108" s="100"/>
      <c r="CH108" s="100"/>
      <c r="CI108" s="100"/>
      <c r="CJ108" s="100"/>
      <c r="CK108" s="100"/>
      <c r="CL108" s="100"/>
      <c r="CM108" s="100"/>
      <c r="CN108" s="100"/>
      <c r="CO108" s="100"/>
      <c r="CP108" s="100"/>
      <c r="CQ108" s="100"/>
      <c r="CR108" s="100"/>
      <c r="CS108" s="100"/>
      <c r="CT108" s="100"/>
      <c r="CU108" s="100"/>
      <c r="CV108" s="100"/>
      <c r="CW108" s="100"/>
      <c r="CX108" s="100"/>
      <c r="CY108" s="100"/>
      <c r="CZ108" s="100"/>
      <c r="DA108" s="100"/>
      <c r="DB108" s="100"/>
      <c r="DC108" s="100"/>
      <c r="DD108" s="100"/>
      <c r="DE108" s="100"/>
      <c r="DF108" s="100"/>
      <c r="DG108" s="100"/>
      <c r="DH108" s="100"/>
      <c r="DI108" s="100"/>
      <c r="DJ108" s="100"/>
      <c r="DK108" s="100"/>
      <c r="DL108" s="100"/>
      <c r="DM108" s="100"/>
      <c r="DN108" s="100"/>
      <c r="DO108" s="100"/>
      <c r="DP108" s="100"/>
      <c r="DQ108" s="100"/>
      <c r="DR108" s="100"/>
      <c r="DS108" s="100"/>
      <c r="DT108" s="100"/>
      <c r="DU108" s="100"/>
      <c r="DV108" s="100"/>
      <c r="DW108" s="100"/>
      <c r="DX108" s="100"/>
      <c r="DY108" s="100"/>
      <c r="DZ108" s="100"/>
      <c r="EA108" s="100"/>
      <c r="EB108" s="100"/>
      <c r="EC108" s="100"/>
      <c r="ED108" s="100"/>
      <c r="EE108" s="100"/>
      <c r="EF108" s="100"/>
      <c r="EG108" s="100"/>
      <c r="EH108" s="100"/>
      <c r="EI108" s="100"/>
      <c r="EJ108" s="100"/>
      <c r="EK108" s="100"/>
      <c r="EL108" s="100"/>
      <c r="EM108" s="100"/>
      <c r="EN108" s="100"/>
      <c r="EO108" s="100"/>
      <c r="EP108" s="100"/>
      <c r="EQ108" s="100"/>
      <c r="ER108" s="100"/>
      <c r="ES108" s="100"/>
      <c r="ET108" s="100"/>
      <c r="EU108" s="100"/>
      <c r="EV108" s="100"/>
      <c r="EW108" s="100"/>
      <c r="EX108" s="100"/>
      <c r="EY108" s="100"/>
      <c r="EZ108" s="100"/>
      <c r="FA108" s="100"/>
      <c r="FB108" s="100"/>
      <c r="FC108" s="100"/>
      <c r="FD108" s="100"/>
      <c r="FE108" s="100"/>
      <c r="FF108" s="100"/>
      <c r="FG108" s="100"/>
      <c r="FH108" s="100"/>
      <c r="FI108" s="100"/>
      <c r="FJ108" s="100"/>
      <c r="FK108" s="100"/>
      <c r="FL108" s="100"/>
      <c r="FM108" s="100"/>
      <c r="FN108" s="100"/>
      <c r="FO108" s="100"/>
      <c r="FP108" s="100"/>
      <c r="FQ108" s="100"/>
      <c r="FR108" s="100"/>
      <c r="FS108" s="100"/>
      <c r="FT108" s="100"/>
      <c r="FU108" s="100"/>
      <c r="FV108" s="100"/>
      <c r="FW108" s="100"/>
      <c r="FX108" s="100"/>
      <c r="FY108" s="100"/>
      <c r="FZ108" s="100"/>
      <c r="GA108" s="100"/>
      <c r="GB108" s="100"/>
      <c r="GC108" s="100"/>
      <c r="GD108" s="100"/>
      <c r="GE108" s="100"/>
      <c r="GF108" s="100"/>
      <c r="GG108" s="100"/>
      <c r="GH108" s="100"/>
      <c r="GI108" s="100"/>
      <c r="GJ108" s="100"/>
      <c r="GK108" s="100"/>
      <c r="GL108" s="100"/>
      <c r="GM108" s="100"/>
      <c r="GN108" s="100"/>
      <c r="GO108" s="100"/>
      <c r="GP108" s="100"/>
      <c r="GQ108" s="100"/>
      <c r="GR108" s="100"/>
      <c r="GS108" s="100"/>
      <c r="GT108" s="100"/>
      <c r="GU108" s="100"/>
      <c r="GV108" s="100"/>
      <c r="GW108" s="100"/>
      <c r="GX108" s="100"/>
      <c r="GY108" s="100"/>
      <c r="GZ108" s="100"/>
      <c r="HA108" s="100"/>
      <c r="HB108" s="100"/>
      <c r="HC108" s="100"/>
      <c r="HD108" s="100"/>
      <c r="HE108" s="100"/>
      <c r="HF108" s="100"/>
      <c r="HG108" s="100"/>
      <c r="HH108" s="100"/>
      <c r="HI108" s="100"/>
      <c r="HJ108" s="100"/>
      <c r="HK108" s="100"/>
      <c r="HL108" s="100"/>
      <c r="HM108" s="100"/>
      <c r="HN108" s="100"/>
      <c r="HO108" s="100"/>
      <c r="HP108" s="100"/>
      <c r="HQ108" s="100"/>
      <c r="HR108" s="100"/>
      <c r="HS108" s="100"/>
      <c r="HT108" s="100"/>
      <c r="HU108" s="100"/>
      <c r="HV108" s="100"/>
      <c r="HW108" s="100"/>
      <c r="HX108" s="100"/>
      <c r="HY108" s="100"/>
      <c r="HZ108" s="100"/>
      <c r="IA108" s="100"/>
      <c r="IB108" s="100"/>
      <c r="IC108" s="100"/>
      <c r="ID108" s="100"/>
      <c r="IE108" s="100"/>
      <c r="IF108" s="100"/>
      <c r="IG108" s="100"/>
      <c r="IH108" s="100"/>
      <c r="II108" s="100"/>
      <c r="IJ108" s="100"/>
      <c r="IK108" s="100"/>
      <c r="IL108" s="100"/>
      <c r="IM108" s="100"/>
      <c r="IN108" s="100"/>
      <c r="IO108" s="100"/>
      <c r="IP108" s="100"/>
      <c r="IQ108" s="100"/>
      <c r="IR108" s="100"/>
      <c r="IS108" s="100"/>
      <c r="IT108" s="100"/>
      <c r="IU108" s="100"/>
      <c r="IV108" s="100"/>
      <c r="IW108" s="100"/>
      <c r="IX108" s="100"/>
      <c r="IY108" s="100"/>
      <c r="IZ108" s="100"/>
      <c r="JA108" s="100"/>
      <c r="JB108" s="100"/>
      <c r="JC108" s="100"/>
      <c r="JD108" s="100"/>
      <c r="JE108" s="100"/>
      <c r="JF108" s="100"/>
      <c r="JG108" s="100"/>
      <c r="JH108" s="100"/>
      <c r="JI108" s="100"/>
      <c r="JJ108" s="100"/>
      <c r="JK108" s="100"/>
      <c r="JL108" s="100"/>
      <c r="JM108" s="100"/>
      <c r="JN108" s="100"/>
      <c r="JO108" s="100"/>
      <c r="JP108" s="100"/>
      <c r="JQ108" s="100"/>
      <c r="JR108" s="100"/>
      <c r="JS108" s="100"/>
      <c r="JT108" s="100"/>
      <c r="JU108" s="100"/>
      <c r="JV108" s="100"/>
      <c r="JW108" s="100"/>
      <c r="JX108" s="100"/>
      <c r="JY108" s="100"/>
      <c r="JZ108" s="100"/>
      <c r="KA108" s="100"/>
      <c r="KB108" s="100"/>
      <c r="KC108" s="100"/>
      <c r="KD108" s="100"/>
      <c r="KE108" s="100"/>
      <c r="KF108" s="100"/>
      <c r="KG108" s="100"/>
      <c r="KH108" s="100"/>
      <c r="KI108" s="100"/>
      <c r="KJ108" s="100"/>
      <c r="KK108" s="100"/>
      <c r="KL108" s="100"/>
      <c r="KM108" s="100"/>
      <c r="KN108" s="100"/>
      <c r="KO108" s="100"/>
      <c r="KP108" s="100"/>
      <c r="KQ108" s="100"/>
      <c r="KR108" s="100"/>
      <c r="KS108" s="100"/>
      <c r="KT108" s="100"/>
      <c r="KU108" s="100"/>
      <c r="KV108" s="100"/>
      <c r="KW108" s="100"/>
      <c r="KX108" s="100"/>
      <c r="KY108" s="100"/>
      <c r="KZ108" s="100"/>
      <c r="LA108" s="100"/>
      <c r="LB108" s="100"/>
      <c r="LC108" s="100"/>
      <c r="LD108" s="100"/>
      <c r="LE108" s="100"/>
      <c r="LF108" s="100"/>
      <c r="LG108" s="100"/>
      <c r="LH108" s="100"/>
      <c r="LI108" s="100"/>
      <c r="LJ108" s="100"/>
      <c r="LK108" s="100"/>
      <c r="LL108" s="100"/>
      <c r="LM108" s="100"/>
      <c r="LN108" s="100"/>
      <c r="LO108" s="100"/>
      <c r="LP108" s="100"/>
      <c r="LQ108" s="100"/>
      <c r="LR108" s="100"/>
      <c r="LS108" s="100"/>
      <c r="LT108" s="100"/>
      <c r="LU108" s="100"/>
      <c r="LV108" s="100"/>
      <c r="LW108" s="100"/>
      <c r="LX108" s="100"/>
      <c r="LY108" s="100"/>
      <c r="LZ108" s="100"/>
      <c r="MA108" s="100"/>
      <c r="MB108" s="100"/>
      <c r="MC108" s="100"/>
      <c r="MD108" s="100"/>
      <c r="ME108" s="100"/>
      <c r="MF108" s="100"/>
      <c r="MG108" s="100"/>
      <c r="MH108" s="100"/>
      <c r="MI108" s="100"/>
      <c r="MJ108" s="100"/>
      <c r="MK108" s="100"/>
      <c r="ML108" s="100"/>
      <c r="MM108" s="100"/>
      <c r="MN108" s="100"/>
      <c r="MO108" s="100"/>
      <c r="MP108" s="100"/>
      <c r="MQ108" s="100"/>
      <c r="MR108" s="100"/>
      <c r="MS108" s="100"/>
      <c r="MT108" s="100"/>
      <c r="MU108" s="100"/>
      <c r="MV108" s="100"/>
      <c r="MW108" s="100"/>
      <c r="MX108" s="100"/>
      <c r="MY108" s="100"/>
      <c r="MZ108" s="100"/>
      <c r="NA108" s="100"/>
      <c r="NB108" s="100"/>
      <c r="NC108" s="100"/>
      <c r="ND108" s="100"/>
      <c r="NE108" s="100"/>
      <c r="NF108" s="100"/>
      <c r="NG108" s="100"/>
      <c r="NH108" s="100"/>
      <c r="NI108" s="100"/>
      <c r="NJ108" s="100"/>
      <c r="NK108" s="100"/>
      <c r="NL108" s="100"/>
      <c r="NM108" s="100"/>
      <c r="NN108" s="100"/>
      <c r="NO108" s="100"/>
      <c r="NP108" s="100"/>
      <c r="NQ108" s="100"/>
      <c r="NR108" s="100"/>
      <c r="NS108" s="100"/>
      <c r="NT108" s="100"/>
      <c r="NU108" s="100"/>
      <c r="NV108" s="100"/>
      <c r="NW108" s="100"/>
      <c r="NX108" s="100"/>
      <c r="NY108" s="100"/>
      <c r="NZ108" s="100"/>
      <c r="OA108" s="100"/>
      <c r="OB108" s="100"/>
      <c r="OC108" s="100"/>
      <c r="OD108" s="100"/>
      <c r="OE108" s="100"/>
      <c r="OF108" s="100"/>
      <c r="OG108" s="100"/>
      <c r="OH108" s="100"/>
      <c r="OI108" s="100"/>
      <c r="OJ108" s="100"/>
      <c r="OK108" s="100"/>
      <c r="OL108" s="100"/>
      <c r="OM108" s="100"/>
      <c r="ON108" s="100"/>
      <c r="OO108" s="100"/>
      <c r="OP108" s="100"/>
      <c r="OQ108" s="100"/>
      <c r="OR108" s="100"/>
      <c r="OS108" s="100"/>
      <c r="OT108" s="100"/>
      <c r="OU108" s="100"/>
      <c r="OV108" s="100"/>
      <c r="OW108" s="100"/>
      <c r="OX108" s="100"/>
      <c r="OY108" s="100"/>
      <c r="OZ108" s="100"/>
      <c r="PA108" s="100"/>
      <c r="PB108" s="100"/>
      <c r="PC108" s="100"/>
      <c r="PD108" s="100"/>
      <c r="PE108" s="100"/>
      <c r="PF108" s="100"/>
      <c r="PG108" s="100"/>
      <c r="PH108" s="100"/>
      <c r="PI108" s="100"/>
      <c r="PJ108" s="100"/>
      <c r="PK108" s="100"/>
      <c r="PL108" s="100"/>
      <c r="PM108" s="100"/>
      <c r="PN108" s="100"/>
      <c r="PO108" s="100"/>
      <c r="PP108" s="100"/>
      <c r="PQ108" s="100"/>
      <c r="PR108" s="100"/>
      <c r="PS108" s="100"/>
      <c r="PT108" s="100"/>
      <c r="PU108" s="100"/>
      <c r="PV108" s="100"/>
      <c r="PW108" s="100"/>
      <c r="PX108" s="100"/>
      <c r="PY108" s="100"/>
      <c r="PZ108" s="100"/>
      <c r="QA108" s="100"/>
      <c r="QB108" s="100"/>
      <c r="QC108" s="100"/>
      <c r="QD108" s="100"/>
      <c r="QE108" s="100"/>
      <c r="QF108" s="100"/>
      <c r="QG108" s="100"/>
      <c r="QH108" s="100"/>
      <c r="QI108" s="100"/>
      <c r="QJ108" s="100"/>
      <c r="QK108" s="100"/>
      <c r="QL108" s="100"/>
      <c r="QM108" s="100"/>
      <c r="QN108" s="100"/>
      <c r="QO108" s="100"/>
      <c r="QP108" s="100"/>
      <c r="QQ108" s="100"/>
      <c r="QR108" s="100"/>
      <c r="QS108" s="100"/>
      <c r="QT108" s="100"/>
      <c r="QU108" s="100"/>
      <c r="QV108" s="100"/>
      <c r="QW108" s="100"/>
      <c r="QX108" s="100"/>
      <c r="QY108" s="100"/>
      <c r="QZ108" s="100"/>
      <c r="RA108" s="100"/>
      <c r="RB108" s="100"/>
      <c r="RC108" s="100"/>
      <c r="RD108" s="100"/>
      <c r="RE108" s="100"/>
      <c r="RF108" s="100"/>
      <c r="RG108" s="100"/>
      <c r="RH108" s="100"/>
      <c r="RI108" s="100"/>
      <c r="RJ108" s="100"/>
      <c r="RK108" s="100"/>
      <c r="RL108" s="100"/>
      <c r="RM108" s="100"/>
      <c r="RN108" s="100"/>
      <c r="RO108" s="100"/>
      <c r="RP108" s="100"/>
      <c r="RQ108" s="100"/>
      <c r="RR108" s="100"/>
      <c r="RS108" s="100"/>
      <c r="RT108" s="100"/>
      <c r="RU108" s="100"/>
      <c r="RV108" s="100"/>
      <c r="RW108" s="100"/>
      <c r="RX108" s="100"/>
      <c r="RY108" s="100"/>
      <c r="RZ108" s="100"/>
      <c r="SA108" s="100"/>
      <c r="SB108" s="100"/>
      <c r="SC108" s="100"/>
      <c r="SD108" s="100"/>
      <c r="SE108" s="100"/>
      <c r="SF108" s="100"/>
      <c r="SG108" s="100"/>
      <c r="SH108" s="100"/>
      <c r="SI108" s="100"/>
      <c r="SJ108" s="100"/>
      <c r="SK108" s="100"/>
      <c r="SL108" s="100"/>
      <c r="SM108" s="100"/>
      <c r="SN108" s="100"/>
      <c r="SO108" s="100"/>
      <c r="SP108" s="100"/>
      <c r="SQ108" s="100"/>
      <c r="SR108" s="100"/>
      <c r="SS108" s="100"/>
      <c r="ST108" s="100"/>
      <c r="SU108" s="100"/>
      <c r="SV108" s="100"/>
      <c r="SW108" s="100"/>
      <c r="SX108" s="100"/>
      <c r="SY108" s="100"/>
      <c r="SZ108" s="100"/>
      <c r="TA108" s="100"/>
      <c r="TB108" s="100"/>
      <c r="TC108" s="100"/>
      <c r="TD108" s="100"/>
      <c r="TE108" s="100"/>
      <c r="TF108" s="100"/>
      <c r="TG108" s="100"/>
      <c r="TH108" s="100"/>
      <c r="TI108" s="100"/>
      <c r="TJ108" s="100"/>
      <c r="TK108" s="100"/>
      <c r="TL108" s="100"/>
      <c r="TM108" s="100"/>
      <c r="TN108" s="100"/>
      <c r="TO108" s="100"/>
      <c r="TP108" s="100"/>
      <c r="TQ108" s="100"/>
      <c r="TR108" s="100"/>
      <c r="TS108" s="100"/>
      <c r="TT108" s="100"/>
      <c r="TU108" s="100"/>
      <c r="TV108" s="100"/>
      <c r="TW108" s="100"/>
      <c r="TX108" s="100"/>
      <c r="TY108" s="100"/>
      <c r="TZ108" s="100"/>
      <c r="UA108" s="100"/>
      <c r="UB108" s="100"/>
      <c r="UC108" s="100"/>
      <c r="UD108" s="100"/>
      <c r="UE108" s="100"/>
      <c r="UF108" s="100"/>
      <c r="UG108" s="100"/>
      <c r="UH108" s="100"/>
      <c r="UI108" s="100"/>
      <c r="UJ108" s="100"/>
      <c r="UK108" s="100"/>
      <c r="UL108" s="100"/>
      <c r="UM108" s="100"/>
      <c r="UN108" s="100"/>
      <c r="UO108" s="100"/>
      <c r="UP108" s="100"/>
      <c r="UQ108" s="100"/>
      <c r="UR108" s="100"/>
      <c r="US108" s="100"/>
      <c r="UT108" s="100"/>
      <c r="UU108" s="100"/>
      <c r="UV108" s="100"/>
      <c r="UW108" s="100"/>
      <c r="UX108" s="100"/>
      <c r="UY108" s="100"/>
      <c r="UZ108" s="100"/>
      <c r="VA108" s="100"/>
      <c r="VB108" s="100"/>
      <c r="VC108" s="100"/>
      <c r="VD108" s="100"/>
      <c r="VE108" s="100"/>
      <c r="VF108" s="100"/>
      <c r="VG108" s="100"/>
      <c r="VH108" s="100"/>
      <c r="VI108" s="100"/>
      <c r="VJ108" s="100"/>
      <c r="VK108" s="100"/>
      <c r="VL108" s="100"/>
      <c r="VM108" s="100"/>
      <c r="VN108" s="100"/>
      <c r="VO108" s="100"/>
      <c r="VP108" s="100"/>
      <c r="VQ108" s="100"/>
      <c r="VR108" s="100"/>
      <c r="VS108" s="100"/>
      <c r="VT108" s="100"/>
      <c r="VU108" s="100"/>
      <c r="VV108" s="100"/>
      <c r="VW108" s="100"/>
      <c r="VX108" s="100"/>
      <c r="VY108" s="100"/>
      <c r="VZ108" s="100"/>
      <c r="WA108" s="100"/>
      <c r="WB108" s="100"/>
      <c r="WC108" s="100"/>
      <c r="WD108" s="100"/>
      <c r="WE108" s="100"/>
      <c r="WF108" s="100"/>
      <c r="WG108" s="100"/>
      <c r="WH108" s="100"/>
      <c r="WI108" s="100"/>
      <c r="WJ108" s="100"/>
      <c r="WK108" s="100"/>
      <c r="WL108" s="100"/>
      <c r="WM108" s="100"/>
      <c r="WN108" s="100"/>
      <c r="WO108" s="100"/>
      <c r="WP108" s="100"/>
      <c r="WQ108" s="100"/>
      <c r="WR108" s="100"/>
      <c r="WS108" s="100"/>
      <c r="WT108" s="100"/>
      <c r="WU108" s="100"/>
      <c r="WV108" s="100"/>
      <c r="WW108" s="100"/>
      <c r="WX108" s="100"/>
      <c r="WY108" s="100"/>
      <c r="WZ108" s="100"/>
      <c r="XA108" s="100"/>
      <c r="XB108" s="100"/>
      <c r="XC108" s="100"/>
      <c r="XD108" s="100"/>
      <c r="XE108" s="100"/>
      <c r="XF108" s="100"/>
      <c r="XG108" s="100"/>
      <c r="XH108" s="100"/>
      <c r="XI108" s="100"/>
      <c r="XJ108" s="100"/>
      <c r="XK108" s="100"/>
      <c r="XL108" s="100"/>
      <c r="XM108" s="100"/>
      <c r="XN108" s="100"/>
      <c r="XO108" s="100"/>
      <c r="XP108" s="100"/>
      <c r="XQ108" s="100"/>
      <c r="XR108" s="100"/>
      <c r="XS108" s="100"/>
      <c r="XT108" s="100"/>
      <c r="XU108" s="100"/>
      <c r="XV108" s="100"/>
      <c r="XW108" s="100"/>
      <c r="XX108" s="100"/>
      <c r="XY108" s="100"/>
      <c r="XZ108" s="100"/>
      <c r="YA108" s="100"/>
      <c r="YB108" s="100"/>
      <c r="YC108" s="100"/>
      <c r="YD108" s="100"/>
      <c r="YE108" s="100"/>
      <c r="YF108" s="100"/>
      <c r="YG108" s="100"/>
      <c r="YH108" s="100"/>
      <c r="YI108" s="100"/>
      <c r="YJ108" s="100"/>
      <c r="YK108" s="100"/>
      <c r="YL108" s="100"/>
      <c r="YM108" s="100"/>
      <c r="YN108" s="100"/>
      <c r="YO108" s="100"/>
      <c r="YP108" s="100"/>
      <c r="YQ108" s="100"/>
      <c r="YR108" s="100"/>
      <c r="YS108" s="100"/>
      <c r="YT108" s="100"/>
      <c r="YU108" s="100"/>
      <c r="YV108" s="100"/>
      <c r="YW108" s="100"/>
      <c r="YX108" s="100"/>
      <c r="YY108" s="100"/>
      <c r="YZ108" s="100"/>
      <c r="ZA108" s="100"/>
      <c r="ZB108" s="100"/>
      <c r="ZC108" s="100"/>
      <c r="ZD108" s="100"/>
      <c r="ZE108" s="100"/>
      <c r="ZF108" s="100"/>
      <c r="ZG108" s="100"/>
      <c r="ZH108" s="100"/>
      <c r="ZI108" s="100"/>
      <c r="ZJ108" s="100"/>
      <c r="ZK108" s="100"/>
      <c r="ZL108" s="100"/>
      <c r="ZM108" s="100"/>
      <c r="ZN108" s="100"/>
      <c r="ZO108" s="100"/>
      <c r="ZP108" s="100"/>
      <c r="ZQ108" s="100"/>
      <c r="ZR108" s="100"/>
      <c r="ZS108" s="100"/>
      <c r="ZT108" s="100"/>
      <c r="ZU108" s="100"/>
      <c r="ZV108" s="100"/>
      <c r="ZW108" s="100"/>
      <c r="ZX108" s="100"/>
      <c r="ZY108" s="100"/>
      <c r="ZZ108" s="100"/>
      <c r="AAA108" s="100"/>
      <c r="AAB108" s="100"/>
      <c r="AAC108" s="100"/>
      <c r="AAD108" s="100"/>
      <c r="AAE108" s="100"/>
      <c r="AAF108" s="100"/>
      <c r="AAG108" s="100"/>
      <c r="AAH108" s="100"/>
      <c r="AAI108" s="100"/>
      <c r="AAJ108" s="100"/>
      <c r="AAK108" s="100"/>
      <c r="AAL108" s="100"/>
      <c r="AAM108" s="100"/>
      <c r="AAN108" s="100"/>
      <c r="AAO108" s="100"/>
      <c r="AAP108" s="100"/>
      <c r="AAQ108" s="100"/>
      <c r="AAR108" s="100"/>
      <c r="AAS108" s="100"/>
      <c r="AAT108" s="100"/>
      <c r="AAU108" s="100"/>
      <c r="AAV108" s="100"/>
      <c r="AAW108" s="100"/>
      <c r="AAX108" s="100"/>
      <c r="AAY108" s="100"/>
      <c r="AAZ108" s="100"/>
      <c r="ABA108" s="100"/>
      <c r="ABB108" s="100"/>
      <c r="ABC108" s="100"/>
      <c r="ABD108" s="100"/>
      <c r="ABE108" s="100"/>
      <c r="ABF108" s="100"/>
      <c r="ABG108" s="100"/>
      <c r="ABH108" s="100"/>
      <c r="ABI108" s="100"/>
      <c r="ABJ108" s="100"/>
      <c r="ABK108" s="100"/>
      <c r="ABL108" s="100"/>
      <c r="ABM108" s="100"/>
      <c r="ABN108" s="100"/>
      <c r="ABO108" s="100"/>
      <c r="ABP108" s="100"/>
      <c r="ABQ108" s="100"/>
      <c r="ABR108" s="100"/>
      <c r="ABS108" s="100"/>
      <c r="ABT108" s="100"/>
      <c r="ABU108" s="100"/>
      <c r="ABV108" s="100"/>
      <c r="ABW108" s="100"/>
      <c r="ABX108" s="100"/>
      <c r="ABY108" s="100"/>
      <c r="ABZ108" s="100"/>
      <c r="ACA108" s="100"/>
      <c r="ACB108" s="100"/>
      <c r="ACC108" s="100"/>
      <c r="ACD108" s="100"/>
      <c r="ACE108" s="100"/>
      <c r="ACF108" s="100"/>
      <c r="ACG108" s="100"/>
      <c r="ACH108" s="100"/>
      <c r="ACI108" s="100"/>
      <c r="ACJ108" s="100"/>
      <c r="ACK108" s="100"/>
      <c r="ACL108" s="100"/>
      <c r="ACM108" s="100"/>
      <c r="ACN108" s="100"/>
      <c r="ACO108" s="100"/>
      <c r="ACP108" s="100"/>
      <c r="ACQ108" s="100"/>
      <c r="ACR108" s="100"/>
      <c r="ACS108" s="100"/>
      <c r="ACT108" s="100"/>
      <c r="ACU108" s="100"/>
      <c r="ACV108" s="100"/>
      <c r="ACW108" s="100"/>
      <c r="ACX108" s="100"/>
      <c r="ACY108" s="100"/>
      <c r="ACZ108" s="100"/>
      <c r="ADA108" s="100"/>
      <c r="ADB108" s="100"/>
      <c r="ADC108" s="100"/>
      <c r="ADD108" s="100"/>
      <c r="ADE108" s="100"/>
      <c r="ADF108" s="100"/>
      <c r="ADG108" s="100"/>
      <c r="ADH108" s="100"/>
      <c r="ADI108" s="100"/>
      <c r="ADJ108" s="100"/>
      <c r="ADK108" s="100"/>
      <c r="ADL108" s="100"/>
      <c r="ADM108" s="100"/>
      <c r="ADN108" s="100"/>
      <c r="ADO108" s="100"/>
      <c r="ADP108" s="100"/>
      <c r="ADQ108" s="100"/>
      <c r="ADR108" s="100"/>
      <c r="ADS108" s="100"/>
      <c r="ADT108" s="100"/>
      <c r="ADU108" s="100"/>
      <c r="ADV108" s="100"/>
      <c r="ADW108" s="100"/>
      <c r="ADX108" s="100"/>
      <c r="ADY108" s="100"/>
      <c r="ADZ108" s="124" t="s">
        <v>56</v>
      </c>
      <c r="AEA108" s="101" t="s">
        <v>25</v>
      </c>
      <c r="AEB108" s="101"/>
      <c r="AEC108" s="145">
        <v>74</v>
      </c>
      <c r="AED108" s="144">
        <f t="shared" si="51"/>
        <v>103</v>
      </c>
      <c r="AEE108" s="124" t="s">
        <v>56</v>
      </c>
      <c r="AEF108" s="142" t="str">
        <f>AEA107</f>
        <v>Time</v>
      </c>
      <c r="AEG108" s="91"/>
      <c r="AEH108" s="91"/>
      <c r="AEI108" s="91"/>
      <c r="AEJ108" s="91"/>
      <c r="AEK108" s="91"/>
      <c r="AEL108" s="91"/>
      <c r="AEM108" s="91"/>
      <c r="AEN108" s="91"/>
      <c r="AEO108" s="91"/>
      <c r="AEP108" s="91"/>
      <c r="AEQ108" s="91"/>
      <c r="AER108" s="91"/>
      <c r="AES108" s="91"/>
      <c r="AET108" s="91"/>
      <c r="AEU108" s="91"/>
      <c r="AEV108" s="91"/>
      <c r="AEW108" s="91"/>
      <c r="AEX108" s="91"/>
      <c r="AEY108" s="91"/>
      <c r="AEZ108" s="91"/>
      <c r="AFA108" s="91"/>
      <c r="AFB108" s="146"/>
      <c r="AFC108" s="146"/>
      <c r="AFD108" s="146"/>
      <c r="AFE108" s="146"/>
      <c r="AFF108" s="146"/>
      <c r="AFG108" s="146"/>
      <c r="AFH108" s="146"/>
      <c r="AFI108" s="146"/>
      <c r="AFJ108" s="146"/>
      <c r="AFK108" s="146"/>
      <c r="AFL108" s="146"/>
      <c r="AFM108" s="146"/>
      <c r="AFN108" s="146"/>
      <c r="AFO108" s="146"/>
      <c r="AFP108" s="146"/>
      <c r="AFQ108" s="146"/>
      <c r="AFR108" s="146"/>
      <c r="AFS108" s="146"/>
      <c r="AFT108" s="146"/>
      <c r="AFU108" s="146"/>
      <c r="AFV108" s="146"/>
      <c r="AFW108" s="146"/>
      <c r="AFX108" s="146"/>
      <c r="AFY108" s="146"/>
      <c r="AFZ108" s="146"/>
      <c r="AGA108" s="146"/>
      <c r="AGB108" s="91"/>
      <c r="AGC108" s="91"/>
      <c r="AGD108" s="91"/>
      <c r="AGE108" s="91"/>
      <c r="AGF108" s="91"/>
      <c r="AGG108" s="91"/>
      <c r="AGH108" s="91"/>
      <c r="AGI108" s="91"/>
      <c r="AGJ108" s="91"/>
      <c r="AGK108" s="91"/>
      <c r="AGL108" s="91"/>
      <c r="AGM108" s="91"/>
      <c r="AGN108" s="91"/>
      <c r="AGO108" s="91"/>
      <c r="AGP108" s="91"/>
      <c r="AGQ108" s="91"/>
      <c r="AGR108" s="91"/>
      <c r="AGS108" s="91"/>
      <c r="AGT108" s="91"/>
      <c r="AGU108" s="91"/>
      <c r="AGV108" s="91"/>
      <c r="AGW108" s="91"/>
      <c r="AGX108" s="91"/>
      <c r="AGY108" s="91"/>
      <c r="AGZ108" s="91"/>
      <c r="AHA108" s="91"/>
      <c r="AHB108" s="91"/>
      <c r="AHC108" s="91"/>
      <c r="AHD108" s="91"/>
      <c r="AHE108" s="91"/>
      <c r="AHF108" s="91"/>
      <c r="AHG108" s="91"/>
      <c r="AHH108" s="91"/>
      <c r="AHI108" s="91"/>
      <c r="AHJ108" s="91"/>
      <c r="AHK108" s="91"/>
      <c r="AHL108" s="91"/>
      <c r="AHM108" s="91"/>
      <c r="AHN108" s="91"/>
      <c r="AHO108" s="91"/>
      <c r="AHP108" s="91"/>
      <c r="AHQ108" s="91"/>
      <c r="AHR108" s="91"/>
      <c r="AHS108" s="91"/>
      <c r="AHT108" s="91"/>
      <c r="AHU108" s="91"/>
      <c r="AHV108" s="91"/>
      <c r="AHW108" s="91"/>
      <c r="AHX108" s="91"/>
      <c r="AHY108" s="91"/>
      <c r="AHZ108" s="91"/>
      <c r="AIA108" s="91"/>
      <c r="AIB108" s="91"/>
      <c r="AIC108" s="91"/>
      <c r="AID108" s="91"/>
      <c r="AIE108" s="91"/>
      <c r="AIF108" s="91"/>
      <c r="AIG108" s="91"/>
      <c r="AIH108" s="91"/>
      <c r="AII108" s="91"/>
      <c r="AIJ108" s="91"/>
      <c r="AIK108" s="91"/>
      <c r="AIL108" s="91"/>
      <c r="AIM108" s="91"/>
      <c r="AIN108" s="91"/>
      <c r="AIO108" s="91"/>
      <c r="AIP108" s="91"/>
      <c r="AIQ108" s="91"/>
      <c r="AIR108" s="91"/>
      <c r="AIS108" s="91"/>
      <c r="AIT108" s="91"/>
      <c r="AIU108" s="91"/>
      <c r="AIV108" s="91"/>
      <c r="AIW108" s="91"/>
      <c r="AIX108" s="91"/>
      <c r="AIY108" s="91"/>
      <c r="AIZ108" s="91"/>
      <c r="AJA108" s="91"/>
      <c r="AJB108" s="91"/>
      <c r="AJC108" s="91"/>
      <c r="AJD108" s="91"/>
      <c r="AJE108" s="91"/>
      <c r="AJF108" s="91"/>
      <c r="AJG108" s="91"/>
      <c r="AJH108" s="91"/>
      <c r="AJI108" s="91"/>
      <c r="AJJ108" s="91"/>
      <c r="AJK108" s="91"/>
      <c r="AJL108" s="91"/>
      <c r="AJM108" s="91"/>
      <c r="AJN108" s="91"/>
      <c r="AJO108" s="91"/>
      <c r="AJP108" s="91"/>
      <c r="AJQ108" s="91"/>
      <c r="AJR108" s="91"/>
      <c r="AJS108" s="91"/>
      <c r="AJT108" s="91"/>
      <c r="AJU108" s="91"/>
      <c r="AJV108" s="91"/>
      <c r="AJW108" s="91"/>
      <c r="AJX108" s="91"/>
      <c r="AJY108" s="91"/>
      <c r="AJZ108" s="91"/>
      <c r="AKA108" s="91"/>
      <c r="AKB108" s="91"/>
      <c r="AKC108" s="91"/>
      <c r="AKD108" s="91"/>
      <c r="AKE108" s="91"/>
      <c r="AKF108" s="91"/>
      <c r="AKG108" s="91"/>
      <c r="AKH108" s="91"/>
      <c r="AKI108" s="91"/>
      <c r="AKJ108" s="91"/>
      <c r="AKK108" s="91"/>
      <c r="AKL108" s="91"/>
      <c r="AKM108" s="91"/>
      <c r="AKN108" s="91"/>
      <c r="AKO108" s="91"/>
      <c r="AKP108" s="91"/>
      <c r="AKQ108" s="91"/>
      <c r="AKR108" s="91"/>
      <c r="AKS108" s="91"/>
      <c r="AKT108" s="91"/>
      <c r="AKU108" s="91"/>
      <c r="AKV108" s="91"/>
      <c r="AKW108" s="91"/>
      <c r="AKX108" s="91"/>
      <c r="AKY108" s="91"/>
      <c r="AKZ108" s="91"/>
      <c r="ALA108" s="91"/>
      <c r="ALB108" s="91"/>
      <c r="ALC108" s="91"/>
      <c r="ALD108" s="91"/>
      <c r="ALE108" s="91"/>
      <c r="ALF108" s="91"/>
      <c r="ALG108" s="91"/>
      <c r="ALH108" s="91"/>
      <c r="ALI108" s="91"/>
      <c r="ALJ108" s="91"/>
      <c r="ALK108" s="91"/>
      <c r="ALL108" s="91"/>
      <c r="ALM108" s="91"/>
      <c r="ALN108" s="91"/>
      <c r="ALO108" s="91"/>
      <c r="ALP108" s="91"/>
      <c r="ALQ108" s="91"/>
      <c r="ALR108" s="91"/>
      <c r="ALS108" s="91"/>
      <c r="ALT108" s="91"/>
      <c r="ALU108" s="91"/>
      <c r="ALV108" s="91"/>
      <c r="ALW108" s="91"/>
      <c r="ALX108" s="91"/>
      <c r="ALY108" s="91"/>
      <c r="ALZ108" s="91"/>
      <c r="AMA108" s="91"/>
      <c r="AMB108" s="91"/>
      <c r="AMC108" s="91"/>
      <c r="AMD108" s="91"/>
      <c r="AME108" s="91"/>
      <c r="AMF108" s="91"/>
      <c r="AMG108" s="91"/>
      <c r="AMH108" s="91"/>
      <c r="AMI108" s="91"/>
      <c r="AMJ108" s="91"/>
      <c r="AMK108" s="91"/>
      <c r="AML108" s="91"/>
      <c r="AMM108" s="91"/>
      <c r="AMN108" s="91"/>
      <c r="AMO108" s="91"/>
      <c r="AMP108" s="91"/>
      <c r="AMQ108" s="91"/>
      <c r="AMR108" s="91"/>
      <c r="AMS108" s="91"/>
      <c r="AMT108" s="91"/>
      <c r="AMU108" s="91"/>
      <c r="AMV108" s="91"/>
      <c r="AMW108" s="91"/>
      <c r="AMX108" s="91"/>
      <c r="AMY108" s="91"/>
      <c r="AMZ108" s="91"/>
      <c r="ANA108" s="91"/>
      <c r="ANB108" s="91"/>
      <c r="ANC108" s="91"/>
      <c r="AND108" s="91"/>
      <c r="ANE108" s="91"/>
      <c r="ANF108" s="91"/>
      <c r="ANG108" s="91"/>
      <c r="ANH108" s="91"/>
      <c r="ANI108" s="91"/>
      <c r="ANJ108" s="91"/>
      <c r="ANK108" s="91"/>
      <c r="ANL108" s="91"/>
      <c r="ANM108" s="91"/>
      <c r="ANN108" s="91"/>
      <c r="ANO108" s="91"/>
      <c r="ANP108" s="91"/>
      <c r="ANQ108" s="91"/>
      <c r="ANR108" s="91"/>
      <c r="ANS108" s="91"/>
      <c r="ANT108" s="91"/>
      <c r="ANU108" s="91"/>
      <c r="ANV108" s="91"/>
      <c r="ANW108" s="91"/>
      <c r="ANX108" s="91"/>
      <c r="ANY108" s="91"/>
      <c r="ANZ108" s="91"/>
      <c r="AOA108" s="91"/>
      <c r="AOB108" s="91"/>
      <c r="AOC108" s="91"/>
      <c r="AOD108" s="91"/>
      <c r="AOE108" s="91"/>
      <c r="AOF108" s="91"/>
      <c r="AOG108" s="91"/>
      <c r="AOH108" s="91"/>
      <c r="AOI108" s="91"/>
      <c r="AOJ108" s="91"/>
      <c r="AOK108" s="91"/>
      <c r="AOL108" s="91"/>
      <c r="AOM108" s="91"/>
      <c r="AON108" s="91"/>
      <c r="AOO108" s="91"/>
      <c r="AOP108" s="91"/>
      <c r="AOQ108" s="91"/>
      <c r="AOR108" s="91"/>
      <c r="AOS108" s="91"/>
      <c r="AOT108" s="91"/>
      <c r="AOU108" s="91"/>
      <c r="AOV108" s="91"/>
      <c r="AOW108" s="91"/>
      <c r="AOX108" s="91"/>
      <c r="AOY108" s="91"/>
      <c r="AOZ108" s="91"/>
      <c r="APA108" s="91"/>
      <c r="APB108" s="91"/>
      <c r="APC108" s="91"/>
      <c r="APD108" s="91"/>
      <c r="APE108" s="91"/>
      <c r="APF108" s="91"/>
      <c r="APG108" s="91"/>
      <c r="APH108" s="91"/>
      <c r="API108" s="91"/>
      <c r="APJ108" s="91"/>
      <c r="APK108" s="91"/>
      <c r="APL108" s="91"/>
      <c r="APM108" s="91"/>
      <c r="APN108" s="91"/>
      <c r="APO108" s="91"/>
      <c r="APP108" s="91"/>
      <c r="APQ108" s="91"/>
      <c r="APR108" s="91"/>
      <c r="APS108" s="91"/>
      <c r="APT108" s="91"/>
      <c r="APU108" s="91"/>
      <c r="APV108" s="91"/>
      <c r="APW108" s="91"/>
      <c r="APX108" s="91"/>
      <c r="APY108" s="91"/>
      <c r="APZ108" s="91"/>
      <c r="AQA108" s="91"/>
      <c r="AQB108" s="91"/>
      <c r="AQC108" s="91"/>
      <c r="AQD108" s="91"/>
      <c r="AQE108" s="91"/>
      <c r="AQF108" s="91"/>
      <c r="AQG108" s="91"/>
      <c r="AQH108" s="91"/>
      <c r="AQI108" s="91"/>
      <c r="AQJ108" s="91"/>
      <c r="AQK108" s="91"/>
      <c r="AQL108" s="91"/>
      <c r="AQM108" s="91"/>
      <c r="AQN108" s="91"/>
      <c r="AQO108" s="91"/>
      <c r="AQP108" s="91"/>
      <c r="AQQ108" s="91"/>
      <c r="AQR108" s="91"/>
      <c r="AQS108" s="91"/>
      <c r="AQT108" s="91"/>
      <c r="AQU108" s="91"/>
      <c r="AQV108" s="91"/>
      <c r="AQW108" s="91"/>
      <c r="AQX108" s="91"/>
      <c r="AQY108" s="91"/>
      <c r="AQZ108" s="91"/>
      <c r="ARA108" s="91"/>
      <c r="ARB108" s="91"/>
      <c r="ARC108" s="91"/>
      <c r="ARD108" s="91"/>
      <c r="ARE108" s="91"/>
      <c r="ARF108" s="91"/>
      <c r="ARG108" s="91"/>
      <c r="ARH108" s="91"/>
      <c r="ARI108" s="91"/>
      <c r="ARJ108" s="91"/>
      <c r="ARK108" s="91"/>
      <c r="ARL108" s="91"/>
      <c r="ARM108" s="91"/>
      <c r="ARN108" s="91"/>
      <c r="ARO108" s="91"/>
      <c r="ARP108" s="91"/>
      <c r="ARQ108" s="91"/>
      <c r="ARR108" s="91"/>
      <c r="ARS108" s="91"/>
      <c r="ART108" s="91"/>
      <c r="ARU108" s="91"/>
      <c r="ARV108" s="91"/>
      <c r="ARW108" s="91"/>
      <c r="ARX108" s="91"/>
      <c r="ARY108" s="91"/>
      <c r="ARZ108" s="91"/>
      <c r="ASA108" s="91"/>
      <c r="ASB108" s="91"/>
      <c r="ASC108" s="91"/>
      <c r="ASD108" s="91"/>
      <c r="ASE108" s="91"/>
      <c r="ASF108" s="91"/>
      <c r="ASG108" s="91"/>
      <c r="ASH108" s="91"/>
      <c r="ASI108" s="91"/>
      <c r="ASJ108" s="91"/>
      <c r="ASK108" s="91"/>
      <c r="ASL108" s="91"/>
      <c r="ASM108" s="91"/>
      <c r="ASN108" s="91"/>
      <c r="ASO108" s="91"/>
      <c r="ASP108" s="91"/>
      <c r="ASQ108" s="91"/>
      <c r="ASR108" s="91"/>
    </row>
    <row r="109" spans="1:1188" ht="6" customHeight="1" x14ac:dyDescent="0.25">
      <c r="A109" s="147">
        <v>1</v>
      </c>
      <c r="B109" s="147">
        <v>18</v>
      </c>
      <c r="C109" s="147">
        <v>10</v>
      </c>
      <c r="D109" s="147">
        <f>SUM(A109:C109)</f>
        <v>29</v>
      </c>
      <c r="E109" s="148">
        <f>INDEX($E$6:$AR$107,$ADZ109,E$1)</f>
        <v>1</v>
      </c>
      <c r="F109" s="148">
        <f t="shared" ref="F109:AR109" si="71">INDEX($E$6:$AR$107,$ADZ109,F$1)</f>
        <v>0.9535941</v>
      </c>
      <c r="G109" s="148">
        <f t="shared" si="71"/>
        <v>0.58859490000000003</v>
      </c>
      <c r="H109" s="148">
        <f t="shared" si="71"/>
        <v>0.15633488000000001</v>
      </c>
      <c r="I109" s="148">
        <f t="shared" si="71"/>
        <v>8.2082990000000005E-3</v>
      </c>
      <c r="J109" s="148">
        <f t="shared" si="71"/>
        <v>4.2934899999999998E-4</v>
      </c>
      <c r="K109" s="148">
        <f t="shared" si="71"/>
        <v>2.2274626E-5</v>
      </c>
      <c r="L109" s="148">
        <f t="shared" si="71"/>
        <v>1.1450007E-6</v>
      </c>
      <c r="M109" s="148">
        <f t="shared" si="71"/>
        <v>5.8329674999999999E-8</v>
      </c>
      <c r="N109" s="148">
        <f t="shared" si="71"/>
        <v>2.9466878E-9</v>
      </c>
      <c r="O109" s="148">
        <f t="shared" si="71"/>
        <v>1.4772482999999999E-10</v>
      </c>
      <c r="P109" s="148">
        <f t="shared" si="71"/>
        <v>7.3544970000000005E-12</v>
      </c>
      <c r="Q109" s="148">
        <f t="shared" si="71"/>
        <v>3.6384177000000001E-13</v>
      </c>
      <c r="R109" s="148">
        <f t="shared" si="71"/>
        <v>1.7897095000000001E-14</v>
      </c>
      <c r="S109" s="148">
        <f t="shared" si="71"/>
        <v>8.7576043999999998E-16</v>
      </c>
      <c r="T109" s="148">
        <f t="shared" si="71"/>
        <v>4.2649843000000001E-17</v>
      </c>
      <c r="U109" s="148">
        <f t="shared" si="71"/>
        <v>2.0680121E-18</v>
      </c>
      <c r="V109" s="148">
        <f t="shared" si="71"/>
        <v>9.9872620000000005E-20</v>
      </c>
      <c r="W109" s="148">
        <f t="shared" si="71"/>
        <v>4.8054600000000001E-21</v>
      </c>
      <c r="X109" s="148">
        <f t="shared" si="71"/>
        <v>2.3043120000000001E-22</v>
      </c>
      <c r="Y109" s="148">
        <f t="shared" si="71"/>
        <v>1.1014749E-23</v>
      </c>
      <c r="Z109" s="148">
        <f t="shared" si="71"/>
        <v>5.2496850000000001E-25</v>
      </c>
      <c r="AA109" s="148">
        <f t="shared" si="71"/>
        <v>2.4952006E-26</v>
      </c>
      <c r="AB109" s="148">
        <f t="shared" si="71"/>
        <v>1.1829627999999999E-27</v>
      </c>
      <c r="AC109" s="148">
        <f t="shared" si="71"/>
        <v>5.5950305000000004E-29</v>
      </c>
      <c r="AD109" s="148">
        <f t="shared" si="71"/>
        <v>2.6403717000000001E-30</v>
      </c>
      <c r="AE109" s="148">
        <f t="shared" si="71"/>
        <v>1.243422E-31</v>
      </c>
      <c r="AF109" s="148">
        <f t="shared" si="71"/>
        <v>5.8441016999999999E-33</v>
      </c>
      <c r="AG109" s="148">
        <f t="shared" si="71"/>
        <v>2.7416167E-34</v>
      </c>
      <c r="AH109" s="148">
        <f t="shared" si="71"/>
        <v>1.2786385E-35</v>
      </c>
      <c r="AI109" s="148">
        <f t="shared" si="71"/>
        <v>5.9150435999999997E-37</v>
      </c>
      <c r="AJ109" s="148">
        <f t="shared" si="71"/>
        <v>1.2263660000000001E-38</v>
      </c>
      <c r="AK109" s="148">
        <f t="shared" si="71"/>
        <v>0</v>
      </c>
      <c r="AL109" s="148">
        <f t="shared" si="71"/>
        <v>0</v>
      </c>
      <c r="AM109" s="148">
        <f t="shared" si="71"/>
        <v>0</v>
      </c>
      <c r="AN109" s="148">
        <f t="shared" si="71"/>
        <v>0</v>
      </c>
      <c r="AO109" s="148">
        <f t="shared" si="71"/>
        <v>0</v>
      </c>
      <c r="AP109" s="148">
        <f t="shared" si="71"/>
        <v>0</v>
      </c>
      <c r="AQ109" s="148">
        <f t="shared" si="71"/>
        <v>0</v>
      </c>
      <c r="AR109" s="148">
        <f t="shared" si="71"/>
        <v>0</v>
      </c>
      <c r="AS109" s="101"/>
      <c r="AT109" s="101"/>
      <c r="AU109" s="101"/>
      <c r="AV109" s="101"/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/>
      <c r="BJ109" s="101"/>
      <c r="BK109" s="101"/>
      <c r="BL109" s="101"/>
      <c r="BM109" s="101"/>
      <c r="BN109" s="101"/>
      <c r="BO109" s="101"/>
      <c r="BP109" s="101"/>
      <c r="BQ109" s="101"/>
      <c r="BR109" s="101"/>
      <c r="BS109" s="101"/>
      <c r="BT109" s="101"/>
      <c r="BU109" s="101"/>
      <c r="BV109" s="101"/>
      <c r="BW109" s="101"/>
      <c r="BX109" s="101"/>
      <c r="BY109" s="101"/>
      <c r="BZ109" s="101"/>
      <c r="CA109" s="101"/>
      <c r="CB109" s="101"/>
      <c r="CC109" s="101"/>
      <c r="CD109" s="101"/>
      <c r="CE109" s="101"/>
      <c r="CF109" s="101"/>
      <c r="CG109" s="101"/>
      <c r="CH109" s="101"/>
      <c r="CI109" s="101"/>
      <c r="CJ109" s="101"/>
      <c r="CK109" s="101"/>
      <c r="CL109" s="101"/>
      <c r="CM109" s="101"/>
      <c r="CN109" s="101"/>
      <c r="CO109" s="101"/>
      <c r="CP109" s="101"/>
      <c r="CQ109" s="101"/>
      <c r="CR109" s="101"/>
      <c r="CS109" s="101"/>
      <c r="CT109" s="101"/>
      <c r="CU109" s="101"/>
      <c r="CV109" s="101"/>
      <c r="CW109" s="101"/>
      <c r="CX109" s="101"/>
      <c r="CY109" s="101"/>
      <c r="CZ109" s="101"/>
      <c r="DA109" s="101"/>
      <c r="DB109" s="101"/>
      <c r="DC109" s="101"/>
      <c r="DD109" s="101"/>
      <c r="DE109" s="101"/>
      <c r="DF109" s="101"/>
      <c r="DG109" s="101"/>
      <c r="DH109" s="101"/>
      <c r="DI109" s="101"/>
      <c r="DJ109" s="101"/>
      <c r="DK109" s="101"/>
      <c r="DL109" s="101"/>
      <c r="DM109" s="101"/>
      <c r="DN109" s="101"/>
      <c r="DO109" s="101"/>
      <c r="DP109" s="101"/>
      <c r="DQ109" s="101"/>
      <c r="DR109" s="101"/>
      <c r="DS109" s="101"/>
      <c r="DT109" s="101"/>
      <c r="DU109" s="101"/>
      <c r="DV109" s="101"/>
      <c r="DW109" s="101"/>
      <c r="DX109" s="101"/>
      <c r="DY109" s="101"/>
      <c r="DZ109" s="101"/>
      <c r="EA109" s="101"/>
      <c r="EB109" s="101"/>
      <c r="EC109" s="101"/>
      <c r="ED109" s="101"/>
      <c r="EE109" s="101"/>
      <c r="EF109" s="101"/>
      <c r="EG109" s="101"/>
      <c r="EH109" s="101"/>
      <c r="EI109" s="101"/>
      <c r="EJ109" s="101"/>
      <c r="EK109" s="101"/>
      <c r="EL109" s="101"/>
      <c r="EM109" s="101"/>
      <c r="EN109" s="101"/>
      <c r="EO109" s="101"/>
      <c r="EP109" s="101"/>
      <c r="EQ109" s="101"/>
      <c r="ER109" s="101"/>
      <c r="ES109" s="101"/>
      <c r="ET109" s="101"/>
      <c r="EU109" s="101"/>
      <c r="EV109" s="101"/>
      <c r="EW109" s="101"/>
      <c r="EX109" s="101"/>
      <c r="EY109" s="101"/>
      <c r="EZ109" s="101"/>
      <c r="FA109" s="101"/>
      <c r="FB109" s="101"/>
      <c r="FC109" s="101"/>
      <c r="FD109" s="101"/>
      <c r="FE109" s="101"/>
      <c r="FF109" s="101"/>
      <c r="FG109" s="101"/>
      <c r="FH109" s="101"/>
      <c r="FI109" s="101"/>
      <c r="FJ109" s="101"/>
      <c r="FK109" s="101"/>
      <c r="FL109" s="101"/>
      <c r="FM109" s="101"/>
      <c r="FN109" s="101"/>
      <c r="FO109" s="101"/>
      <c r="FP109" s="101"/>
      <c r="FQ109" s="101"/>
      <c r="FR109" s="101"/>
      <c r="FS109" s="101"/>
      <c r="FT109" s="101"/>
      <c r="FU109" s="101"/>
      <c r="FV109" s="101"/>
      <c r="FW109" s="101"/>
      <c r="FX109" s="101"/>
      <c r="FY109" s="101"/>
      <c r="FZ109" s="101"/>
      <c r="GA109" s="101"/>
      <c r="GB109" s="101"/>
      <c r="GC109" s="101"/>
      <c r="GD109" s="101"/>
      <c r="GE109" s="101"/>
      <c r="GF109" s="101"/>
      <c r="GG109" s="101"/>
      <c r="GH109" s="101"/>
      <c r="GI109" s="101"/>
      <c r="GJ109" s="101"/>
      <c r="GK109" s="101"/>
      <c r="GL109" s="101"/>
      <c r="GM109" s="101"/>
      <c r="GN109" s="101"/>
      <c r="GO109" s="101"/>
      <c r="GP109" s="101"/>
      <c r="GQ109" s="101"/>
      <c r="GR109" s="101"/>
      <c r="GS109" s="101"/>
      <c r="GT109" s="101"/>
      <c r="GU109" s="101"/>
      <c r="GV109" s="101"/>
      <c r="GW109" s="101"/>
      <c r="GX109" s="101"/>
      <c r="GY109" s="101"/>
      <c r="GZ109" s="101"/>
      <c r="HA109" s="101"/>
      <c r="HB109" s="101"/>
      <c r="HC109" s="101"/>
      <c r="HD109" s="101"/>
      <c r="HE109" s="101"/>
      <c r="HF109" s="101"/>
      <c r="HG109" s="101"/>
      <c r="HH109" s="101"/>
      <c r="HI109" s="101"/>
      <c r="HJ109" s="101"/>
      <c r="HK109" s="101"/>
      <c r="HL109" s="101"/>
      <c r="HM109" s="101"/>
      <c r="HN109" s="101"/>
      <c r="HO109" s="101"/>
      <c r="HP109" s="101"/>
      <c r="HQ109" s="101"/>
      <c r="HR109" s="101"/>
      <c r="HS109" s="101"/>
      <c r="HT109" s="101"/>
      <c r="HU109" s="101"/>
      <c r="HV109" s="101"/>
      <c r="HW109" s="101"/>
      <c r="HX109" s="101"/>
      <c r="HY109" s="101"/>
      <c r="HZ109" s="101"/>
      <c r="IA109" s="101"/>
      <c r="IB109" s="101"/>
      <c r="IC109" s="101"/>
      <c r="ID109" s="101"/>
      <c r="IE109" s="101"/>
      <c r="IF109" s="101"/>
      <c r="IG109" s="101"/>
      <c r="IH109" s="101"/>
      <c r="II109" s="101"/>
      <c r="IJ109" s="101"/>
      <c r="IK109" s="101"/>
      <c r="IL109" s="101"/>
      <c r="IM109" s="101"/>
      <c r="IN109" s="101"/>
      <c r="IO109" s="101"/>
      <c r="IP109" s="101"/>
      <c r="IQ109" s="101"/>
      <c r="IR109" s="101"/>
      <c r="IS109" s="101"/>
      <c r="IT109" s="101"/>
      <c r="IU109" s="101"/>
      <c r="IV109" s="101"/>
      <c r="IW109" s="101"/>
      <c r="IX109" s="101"/>
      <c r="IY109" s="101"/>
      <c r="IZ109" s="101"/>
      <c r="JA109" s="101"/>
      <c r="JB109" s="101"/>
      <c r="JC109" s="101"/>
      <c r="JD109" s="101"/>
      <c r="JE109" s="101"/>
      <c r="JF109" s="101"/>
      <c r="JG109" s="101"/>
      <c r="JH109" s="101"/>
      <c r="JI109" s="101"/>
      <c r="JJ109" s="101"/>
      <c r="JK109" s="101"/>
      <c r="JL109" s="101"/>
      <c r="JM109" s="101"/>
      <c r="JN109" s="101"/>
      <c r="JO109" s="101"/>
      <c r="JP109" s="101"/>
      <c r="JQ109" s="101"/>
      <c r="JR109" s="101"/>
      <c r="JS109" s="101"/>
      <c r="JT109" s="101"/>
      <c r="JU109" s="101"/>
      <c r="JV109" s="101"/>
      <c r="JW109" s="101"/>
      <c r="JX109" s="101"/>
      <c r="JY109" s="101"/>
      <c r="JZ109" s="101"/>
      <c r="KA109" s="101"/>
      <c r="KB109" s="101"/>
      <c r="KC109" s="101"/>
      <c r="KD109" s="101"/>
      <c r="KE109" s="101"/>
      <c r="KF109" s="101"/>
      <c r="KG109" s="101"/>
      <c r="KH109" s="101"/>
      <c r="KI109" s="101"/>
      <c r="KJ109" s="101"/>
      <c r="KK109" s="101"/>
      <c r="KL109" s="101"/>
      <c r="KM109" s="101"/>
      <c r="KN109" s="101"/>
      <c r="KO109" s="101"/>
      <c r="KP109" s="101"/>
      <c r="KQ109" s="101"/>
      <c r="KR109" s="101"/>
      <c r="KS109" s="101"/>
      <c r="KT109" s="101"/>
      <c r="KU109" s="101"/>
      <c r="KV109" s="101"/>
      <c r="KW109" s="101"/>
      <c r="KX109" s="101"/>
      <c r="KY109" s="101"/>
      <c r="KZ109" s="101"/>
      <c r="LA109" s="101"/>
      <c r="LB109" s="101"/>
      <c r="LC109" s="101"/>
      <c r="LD109" s="101"/>
      <c r="LE109" s="101"/>
      <c r="LF109" s="101"/>
      <c r="LG109" s="101"/>
      <c r="LH109" s="101"/>
      <c r="LI109" s="101"/>
      <c r="LJ109" s="101"/>
      <c r="LK109" s="101"/>
      <c r="LL109" s="101"/>
      <c r="LM109" s="101"/>
      <c r="LN109" s="101"/>
      <c r="LO109" s="101"/>
      <c r="LP109" s="101"/>
      <c r="LQ109" s="101"/>
      <c r="LR109" s="101"/>
      <c r="LS109" s="101"/>
      <c r="LT109" s="101"/>
      <c r="LU109" s="101"/>
      <c r="LV109" s="101"/>
      <c r="LW109" s="101"/>
      <c r="LX109" s="101"/>
      <c r="LY109" s="101"/>
      <c r="LZ109" s="101"/>
      <c r="MA109" s="101"/>
      <c r="MB109" s="101"/>
      <c r="MC109" s="101"/>
      <c r="MD109" s="101"/>
      <c r="ME109" s="101"/>
      <c r="MF109" s="101"/>
      <c r="MG109" s="101"/>
      <c r="MH109" s="101"/>
      <c r="MI109" s="101"/>
      <c r="MJ109" s="101"/>
      <c r="MK109" s="101"/>
      <c r="ML109" s="101"/>
      <c r="MM109" s="101"/>
      <c r="MN109" s="101"/>
      <c r="MO109" s="101"/>
      <c r="MP109" s="101"/>
      <c r="MQ109" s="101"/>
      <c r="MR109" s="101"/>
      <c r="MS109" s="101"/>
      <c r="MT109" s="101"/>
      <c r="MU109" s="101"/>
      <c r="MV109" s="101"/>
      <c r="MW109" s="101"/>
      <c r="MX109" s="101"/>
      <c r="MY109" s="101"/>
      <c r="MZ109" s="101"/>
      <c r="NA109" s="101"/>
      <c r="NB109" s="101"/>
      <c r="NC109" s="101"/>
      <c r="ND109" s="101"/>
      <c r="NE109" s="101"/>
      <c r="NF109" s="101"/>
      <c r="NG109" s="101"/>
      <c r="NH109" s="101"/>
      <c r="NI109" s="101"/>
      <c r="NJ109" s="101"/>
      <c r="NK109" s="101"/>
      <c r="NL109" s="101"/>
      <c r="NM109" s="101"/>
      <c r="NN109" s="101"/>
      <c r="NO109" s="101"/>
      <c r="NP109" s="101"/>
      <c r="NQ109" s="101"/>
      <c r="NR109" s="101"/>
      <c r="NS109" s="101"/>
      <c r="NT109" s="101"/>
      <c r="NU109" s="101"/>
      <c r="NV109" s="101"/>
      <c r="NW109" s="101"/>
      <c r="NX109" s="101"/>
      <c r="NY109" s="101"/>
      <c r="NZ109" s="101"/>
      <c r="OA109" s="101"/>
      <c r="OB109" s="101"/>
      <c r="OC109" s="101"/>
      <c r="OD109" s="101"/>
      <c r="OE109" s="101"/>
      <c r="OF109" s="101"/>
      <c r="OG109" s="101"/>
      <c r="OH109" s="101"/>
      <c r="OI109" s="101"/>
      <c r="OJ109" s="101"/>
      <c r="OK109" s="101"/>
      <c r="OL109" s="101"/>
      <c r="OM109" s="101"/>
      <c r="ON109" s="101"/>
      <c r="OO109" s="101"/>
      <c r="OP109" s="101"/>
      <c r="OQ109" s="101"/>
      <c r="OR109" s="101"/>
      <c r="OS109" s="101"/>
      <c r="OT109" s="101"/>
      <c r="OU109" s="101"/>
      <c r="OV109" s="101"/>
      <c r="OW109" s="101"/>
      <c r="OX109" s="101"/>
      <c r="OY109" s="101"/>
      <c r="OZ109" s="101"/>
      <c r="PA109" s="101"/>
      <c r="PB109" s="101"/>
      <c r="PC109" s="101"/>
      <c r="PD109" s="101"/>
      <c r="PE109" s="101"/>
      <c r="PF109" s="101"/>
      <c r="PG109" s="101"/>
      <c r="PH109" s="101"/>
      <c r="PI109" s="101"/>
      <c r="PJ109" s="101"/>
      <c r="PK109" s="101"/>
      <c r="PL109" s="101"/>
      <c r="PM109" s="101"/>
      <c r="PN109" s="101"/>
      <c r="PO109" s="101"/>
      <c r="PP109" s="101"/>
      <c r="PQ109" s="101"/>
      <c r="PR109" s="101"/>
      <c r="PS109" s="101"/>
      <c r="PT109" s="101"/>
      <c r="PU109" s="101"/>
      <c r="PV109" s="101"/>
      <c r="PW109" s="101"/>
      <c r="PX109" s="101"/>
      <c r="PY109" s="101"/>
      <c r="PZ109" s="101"/>
      <c r="QA109" s="101"/>
      <c r="QB109" s="101"/>
      <c r="QC109" s="101"/>
      <c r="QD109" s="101"/>
      <c r="QE109" s="101"/>
      <c r="QF109" s="101"/>
      <c r="QG109" s="101"/>
      <c r="QH109" s="101"/>
      <c r="QI109" s="101"/>
      <c r="QJ109" s="101"/>
      <c r="QK109" s="101"/>
      <c r="QL109" s="101"/>
      <c r="QM109" s="101"/>
      <c r="QN109" s="101"/>
      <c r="QO109" s="101"/>
      <c r="QP109" s="101"/>
      <c r="QQ109" s="101"/>
      <c r="QR109" s="101"/>
      <c r="QS109" s="101"/>
      <c r="QT109" s="101"/>
      <c r="QU109" s="101"/>
      <c r="QV109" s="101"/>
      <c r="QW109" s="101"/>
      <c r="QX109" s="101"/>
      <c r="QY109" s="101"/>
      <c r="QZ109" s="101"/>
      <c r="RA109" s="101"/>
      <c r="RB109" s="101"/>
      <c r="RC109" s="101"/>
      <c r="RD109" s="101"/>
      <c r="RE109" s="101"/>
      <c r="RF109" s="101"/>
      <c r="RG109" s="101"/>
      <c r="RH109" s="101"/>
      <c r="RI109" s="101"/>
      <c r="RJ109" s="101"/>
      <c r="RK109" s="101"/>
      <c r="RL109" s="101"/>
      <c r="RM109" s="101"/>
      <c r="RN109" s="101"/>
      <c r="RO109" s="101"/>
      <c r="RP109" s="101"/>
      <c r="RQ109" s="101"/>
      <c r="RR109" s="101"/>
      <c r="RS109" s="101"/>
      <c r="RT109" s="101"/>
      <c r="RU109" s="101"/>
      <c r="RV109" s="101"/>
      <c r="RW109" s="101"/>
      <c r="RX109" s="101"/>
      <c r="RY109" s="101"/>
      <c r="RZ109" s="101"/>
      <c r="SA109" s="101"/>
      <c r="SB109" s="101"/>
      <c r="SC109" s="101"/>
      <c r="SD109" s="101"/>
      <c r="SE109" s="101"/>
      <c r="SF109" s="101"/>
      <c r="SG109" s="101"/>
      <c r="SH109" s="101"/>
      <c r="SI109" s="101"/>
      <c r="SJ109" s="101"/>
      <c r="SK109" s="101"/>
      <c r="SL109" s="101"/>
      <c r="SM109" s="101"/>
      <c r="SN109" s="101"/>
      <c r="SO109" s="101"/>
      <c r="SP109" s="101"/>
      <c r="SQ109" s="101"/>
      <c r="SR109" s="101"/>
      <c r="SS109" s="101"/>
      <c r="ST109" s="101"/>
      <c r="SU109" s="101"/>
      <c r="SV109" s="101"/>
      <c r="SW109" s="101"/>
      <c r="SX109" s="101"/>
      <c r="SY109" s="101"/>
      <c r="SZ109" s="101"/>
      <c r="TA109" s="101"/>
      <c r="TB109" s="101"/>
      <c r="TC109" s="101"/>
      <c r="TD109" s="101"/>
      <c r="TE109" s="101"/>
      <c r="TF109" s="101"/>
      <c r="TG109" s="101"/>
      <c r="TH109" s="101"/>
      <c r="TI109" s="101"/>
      <c r="TJ109" s="101"/>
      <c r="TK109" s="101"/>
      <c r="TL109" s="101"/>
      <c r="TM109" s="101"/>
      <c r="TN109" s="101"/>
      <c r="TO109" s="101"/>
      <c r="TP109" s="101"/>
      <c r="TQ109" s="101"/>
      <c r="TR109" s="101"/>
      <c r="TS109" s="101"/>
      <c r="TT109" s="101"/>
      <c r="TU109" s="101"/>
      <c r="TV109" s="101"/>
      <c r="TW109" s="101"/>
      <c r="TX109" s="101"/>
      <c r="TY109" s="101"/>
      <c r="TZ109" s="101"/>
      <c r="UA109" s="101"/>
      <c r="UB109" s="101"/>
      <c r="UC109" s="101"/>
      <c r="UD109" s="101"/>
      <c r="UE109" s="101"/>
      <c r="UF109" s="101"/>
      <c r="UG109" s="101"/>
      <c r="UH109" s="101"/>
      <c r="UI109" s="101"/>
      <c r="UJ109" s="101"/>
      <c r="UK109" s="101"/>
      <c r="UL109" s="101"/>
      <c r="UM109" s="101"/>
      <c r="UN109" s="101"/>
      <c r="UO109" s="101"/>
      <c r="UP109" s="101"/>
      <c r="UQ109" s="101"/>
      <c r="UR109" s="101"/>
      <c r="US109" s="101"/>
      <c r="UT109" s="101"/>
      <c r="UU109" s="101"/>
      <c r="UV109" s="101"/>
      <c r="UW109" s="101"/>
      <c r="UX109" s="101"/>
      <c r="UY109" s="101"/>
      <c r="UZ109" s="101"/>
      <c r="VA109" s="101"/>
      <c r="VB109" s="101"/>
      <c r="VC109" s="101"/>
      <c r="VD109" s="101"/>
      <c r="VE109" s="101"/>
      <c r="VF109" s="101"/>
      <c r="VG109" s="101"/>
      <c r="VH109" s="101"/>
      <c r="VI109" s="101"/>
      <c r="VJ109" s="101"/>
      <c r="VK109" s="101"/>
      <c r="VL109" s="101"/>
      <c r="VM109" s="101"/>
      <c r="VN109" s="101"/>
      <c r="VO109" s="101"/>
      <c r="VP109" s="101"/>
      <c r="VQ109" s="101"/>
      <c r="VR109" s="101"/>
      <c r="VS109" s="101"/>
      <c r="VT109" s="101"/>
      <c r="VU109" s="101"/>
      <c r="VV109" s="101"/>
      <c r="VW109" s="101"/>
      <c r="VX109" s="101"/>
      <c r="VY109" s="101"/>
      <c r="VZ109" s="101"/>
      <c r="WA109" s="101"/>
      <c r="WB109" s="101"/>
      <c r="WC109" s="101"/>
      <c r="WD109" s="101"/>
      <c r="WE109" s="101"/>
      <c r="WF109" s="101"/>
      <c r="WG109" s="101"/>
      <c r="WH109" s="101"/>
      <c r="WI109" s="101"/>
      <c r="WJ109" s="101"/>
      <c r="WK109" s="101"/>
      <c r="WL109" s="101"/>
      <c r="WM109" s="101"/>
      <c r="WN109" s="101"/>
      <c r="WO109" s="101"/>
      <c r="WP109" s="101"/>
      <c r="WQ109" s="101"/>
      <c r="WR109" s="101"/>
      <c r="WS109" s="101"/>
      <c r="WT109" s="101"/>
      <c r="WU109" s="101"/>
      <c r="WV109" s="101"/>
      <c r="WW109" s="101"/>
      <c r="WX109" s="101"/>
      <c r="WY109" s="101"/>
      <c r="WZ109" s="101"/>
      <c r="XA109" s="101"/>
      <c r="XB109" s="101"/>
      <c r="XC109" s="101"/>
      <c r="XD109" s="101"/>
      <c r="XE109" s="101"/>
      <c r="XF109" s="101"/>
      <c r="XG109" s="101"/>
      <c r="XH109" s="101"/>
      <c r="XI109" s="101"/>
      <c r="XJ109" s="101"/>
      <c r="XK109" s="101"/>
      <c r="XL109" s="101"/>
      <c r="XM109" s="101"/>
      <c r="XN109" s="101"/>
      <c r="XO109" s="101"/>
      <c r="XP109" s="101"/>
      <c r="XQ109" s="101"/>
      <c r="XR109" s="101"/>
      <c r="XS109" s="101"/>
      <c r="XT109" s="101"/>
      <c r="XU109" s="101"/>
      <c r="XV109" s="101"/>
      <c r="XW109" s="101"/>
      <c r="XX109" s="101"/>
      <c r="XY109" s="101"/>
      <c r="XZ109" s="101"/>
      <c r="YA109" s="101"/>
      <c r="YB109" s="101"/>
      <c r="YC109" s="101"/>
      <c r="YD109" s="101"/>
      <c r="YE109" s="101"/>
      <c r="YF109" s="101"/>
      <c r="YG109" s="101"/>
      <c r="YH109" s="101"/>
      <c r="YI109" s="101"/>
      <c r="YJ109" s="101"/>
      <c r="YK109" s="101"/>
      <c r="YL109" s="101"/>
      <c r="YM109" s="101"/>
      <c r="YN109" s="101"/>
      <c r="YO109" s="101"/>
      <c r="YP109" s="101"/>
      <c r="YQ109" s="101"/>
      <c r="YR109" s="101"/>
      <c r="YS109" s="101"/>
      <c r="YT109" s="101"/>
      <c r="YU109" s="101"/>
      <c r="YV109" s="101"/>
      <c r="YW109" s="101"/>
      <c r="YX109" s="101"/>
      <c r="YY109" s="101"/>
      <c r="YZ109" s="101"/>
      <c r="ZA109" s="101"/>
      <c r="ZB109" s="101"/>
      <c r="ZC109" s="101"/>
      <c r="ZD109" s="101"/>
      <c r="ZE109" s="101"/>
      <c r="ZF109" s="101"/>
      <c r="ZG109" s="101"/>
      <c r="ZH109" s="101"/>
      <c r="ZI109" s="101"/>
      <c r="ZJ109" s="101"/>
      <c r="ZK109" s="101"/>
      <c r="ZL109" s="101"/>
      <c r="ZM109" s="101"/>
      <c r="ZN109" s="101"/>
      <c r="ZO109" s="101"/>
      <c r="ZP109" s="101"/>
      <c r="ZQ109" s="101"/>
      <c r="ZR109" s="101"/>
      <c r="ZS109" s="101"/>
      <c r="ZT109" s="101"/>
      <c r="ZU109" s="101"/>
      <c r="ZV109" s="101"/>
      <c r="ZW109" s="101"/>
      <c r="ZX109" s="101"/>
      <c r="ZY109" s="101"/>
      <c r="ZZ109" s="101"/>
      <c r="AAA109" s="101"/>
      <c r="AAB109" s="101"/>
      <c r="AAC109" s="101"/>
      <c r="AAD109" s="101"/>
      <c r="AAE109" s="101"/>
      <c r="AAF109" s="101"/>
      <c r="AAG109" s="101"/>
      <c r="AAH109" s="101"/>
      <c r="AAI109" s="101"/>
      <c r="AAJ109" s="101"/>
      <c r="AAK109" s="101"/>
      <c r="AAL109" s="101"/>
      <c r="AAM109" s="101"/>
      <c r="AAN109" s="101"/>
      <c r="AAO109" s="101"/>
      <c r="AAP109" s="101"/>
      <c r="AAQ109" s="101"/>
      <c r="AAR109" s="101"/>
      <c r="AAS109" s="101"/>
      <c r="AAT109" s="101"/>
      <c r="AAU109" s="101"/>
      <c r="AAV109" s="101"/>
      <c r="AAW109" s="101"/>
      <c r="AAX109" s="101"/>
      <c r="AAY109" s="101"/>
      <c r="AAZ109" s="101"/>
      <c r="ABA109" s="101"/>
      <c r="ABB109" s="101"/>
      <c r="ABC109" s="101"/>
      <c r="ABD109" s="101"/>
      <c r="ABE109" s="101"/>
      <c r="ABF109" s="101"/>
      <c r="ABG109" s="101"/>
      <c r="ABH109" s="101"/>
      <c r="ABI109" s="101"/>
      <c r="ABJ109" s="101"/>
      <c r="ABK109" s="101"/>
      <c r="ABL109" s="101"/>
      <c r="ABM109" s="101"/>
      <c r="ABN109" s="101"/>
      <c r="ABO109" s="101"/>
      <c r="ABP109" s="101"/>
      <c r="ABQ109" s="101"/>
      <c r="ABR109" s="101"/>
      <c r="ABS109" s="101"/>
      <c r="ABT109" s="101"/>
      <c r="ABU109" s="101"/>
      <c r="ABV109" s="101"/>
      <c r="ABW109" s="101"/>
      <c r="ABX109" s="101"/>
      <c r="ABY109" s="101"/>
      <c r="ABZ109" s="101"/>
      <c r="ACA109" s="101"/>
      <c r="ACB109" s="101"/>
      <c r="ACC109" s="101"/>
      <c r="ACD109" s="101"/>
      <c r="ACE109" s="101"/>
      <c r="ACF109" s="101"/>
      <c r="ACG109" s="101"/>
      <c r="ACH109" s="101"/>
      <c r="ACI109" s="101"/>
      <c r="ACJ109" s="101"/>
      <c r="ACK109" s="101"/>
      <c r="ACL109" s="101"/>
      <c r="ACM109" s="101"/>
      <c r="ACN109" s="101"/>
      <c r="ACO109" s="101"/>
      <c r="ACP109" s="101"/>
      <c r="ACQ109" s="101"/>
      <c r="ACR109" s="101"/>
      <c r="ACS109" s="101"/>
      <c r="ACT109" s="101"/>
      <c r="ACU109" s="101"/>
      <c r="ACV109" s="101"/>
      <c r="ACW109" s="101"/>
      <c r="ACX109" s="101"/>
      <c r="ACY109" s="101"/>
      <c r="ACZ109" s="101"/>
      <c r="ADA109" s="101"/>
      <c r="ADB109" s="101"/>
      <c r="ADC109" s="101"/>
      <c r="ADD109" s="101"/>
      <c r="ADE109" s="101"/>
      <c r="ADF109" s="101"/>
      <c r="ADG109" s="101"/>
      <c r="ADH109" s="101"/>
      <c r="ADI109" s="101"/>
      <c r="ADJ109" s="101"/>
      <c r="ADK109" s="101"/>
      <c r="ADL109" s="101"/>
      <c r="ADM109" s="101"/>
      <c r="ADN109" s="101"/>
      <c r="ADO109" s="101"/>
      <c r="ADP109" s="101"/>
      <c r="ADQ109" s="101"/>
      <c r="ADR109" s="101"/>
      <c r="ADS109" s="101"/>
      <c r="ADT109" s="101"/>
      <c r="ADU109" s="101"/>
      <c r="ADV109" s="101"/>
      <c r="ADW109" s="101"/>
      <c r="ADX109" s="101"/>
      <c r="ADY109" s="101"/>
      <c r="ADZ109" s="149">
        <v>4</v>
      </c>
      <c r="AEA109" s="150">
        <f>INDEX($A$6:$B$107,$ADZ109,AEA$106)</f>
        <v>1</v>
      </c>
      <c r="AEB109" s="151" t="str">
        <f>_xlfn.CONCAT(ROUND(AEA109,0)," days")</f>
        <v>1 days</v>
      </c>
      <c r="AEC109" s="151"/>
      <c r="AED109" s="144">
        <f t="shared" si="51"/>
        <v>104</v>
      </c>
      <c r="AEE109" s="149">
        <v>1</v>
      </c>
      <c r="AEF109" s="150">
        <f>INDEX($A$6:$B$107,$AEE109,AEA$106)</f>
        <v>0.28999999999999998</v>
      </c>
      <c r="AEG109" s="148">
        <f>INDEX($AFG$6:$AFY$107,$AEE109,AEG$1)</f>
        <v>1.9802417000000001E-25</v>
      </c>
      <c r="AEH109" s="148">
        <f>INDEX($AFG$6:$AFY$107,$AEE109,AEH$1)</f>
        <v>1.9802454E-25</v>
      </c>
      <c r="AEI109" s="148">
        <f>INDEX($AFG$6:$AFY$107,$AEE109,AEI$1)</f>
        <v>1.9802438999999999E-25</v>
      </c>
      <c r="AEJ109" s="148">
        <f>INDEX($AFG$6:$AFY$107,$AEE109,AEJ$1)</f>
        <v>1.9802446E-25</v>
      </c>
      <c r="AEK109" s="148">
        <f>INDEX($AFG$6:$AFY$107,$AEE109,AEK$1)</f>
        <v>1.9802423000000001E-25</v>
      </c>
      <c r="AEL109" s="148">
        <f>INDEX($AFG$6:$AFY$107,$AEE109,AEL$1)</f>
        <v>1.9802405999999999E-25</v>
      </c>
      <c r="AEM109" s="148">
        <f>INDEX($AFG$6:$AFY$107,$AEE109,AEM$1)</f>
        <v>1.9802385000000001E-25</v>
      </c>
      <c r="AEN109" s="148">
        <f>INDEX($AFG$6:$AFY$107,$AEE109,AEN$1)</f>
        <v>1.9802361E-25</v>
      </c>
      <c r="AEO109" s="148">
        <f>INDEX($AFG$6:$AFY$107,$AEE109,AEO$1)</f>
        <v>1.9802350000000001E-25</v>
      </c>
      <c r="AEP109" s="148">
        <f>INDEX($AFG$6:$AFY$107,$AEE109,AEP$1)</f>
        <v>1.9802369E-25</v>
      </c>
      <c r="AEQ109" s="148">
        <f>INDEX($AFG$6:$AFY$107,$AEE109,AEQ$1)</f>
        <v>1.980239E-25</v>
      </c>
      <c r="AER109" s="148">
        <f>INDEX($AFG$6:$AFY$107,$AEE109,AER$1)</f>
        <v>1.9802413E-25</v>
      </c>
      <c r="AES109" s="148">
        <f>INDEX($AFG$6:$AFY$107,$AEE109,AES$1)</f>
        <v>1.9802422E-25</v>
      </c>
      <c r="AET109" s="148">
        <f>INDEX($AFG$6:$AFY$107,$AEE109,AET$1)</f>
        <v>1.9802428E-25</v>
      </c>
      <c r="AEU109" s="148">
        <f>INDEX($AFG$6:$AFY$107,$AEE109,AEU$1)</f>
        <v>1.9802407E-25</v>
      </c>
      <c r="AEV109" s="148">
        <f>INDEX($AFG$6:$AFY$107,$AEE109,AEV$1)</f>
        <v>1.9802388000000001E-25</v>
      </c>
      <c r="AEW109" s="148">
        <f>INDEX($AFG$6:$AFY$107,$AEE109,AEW$1)</f>
        <v>1.9802379999999999E-25</v>
      </c>
      <c r="AEX109" s="148">
        <f>INDEX($AFG$6:$AFY$107,$AEE109,AEX$1)</f>
        <v>1.9803323999999999E-25</v>
      </c>
      <c r="AEY109" s="148">
        <f>INDEX($AFG$6:$AFY$107,$AEE109,AEY$1)</f>
        <v>1.9803159999999999E-25</v>
      </c>
      <c r="AEZ109" s="151" t="str">
        <f>_xlfn.CONCAT(ROUND(AEF109,0)," days")</f>
        <v>0 days</v>
      </c>
      <c r="AFA109" s="91"/>
      <c r="AFB109" s="146"/>
      <c r="AFC109" s="146" t="s">
        <v>61</v>
      </c>
      <c r="AFD109" s="146"/>
      <c r="AFE109" s="146"/>
      <c r="AFF109" s="146"/>
      <c r="AFG109" s="146"/>
      <c r="AFH109" s="146"/>
      <c r="AFI109" s="146"/>
      <c r="AFJ109" s="146"/>
      <c r="AFK109" s="146"/>
      <c r="AFL109" s="146"/>
      <c r="AFM109" s="146"/>
      <c r="AFN109" s="146"/>
      <c r="AFO109" s="146"/>
      <c r="AFP109" s="146"/>
      <c r="AFQ109" s="146"/>
      <c r="AFR109" s="146"/>
      <c r="AFS109" s="146"/>
      <c r="AFT109" s="146"/>
      <c r="AFU109" s="146"/>
      <c r="AFV109" s="146"/>
      <c r="AFW109" s="146"/>
      <c r="AFX109" s="146"/>
      <c r="AFY109" s="146"/>
      <c r="AFZ109" s="146"/>
      <c r="AGA109" s="146" t="s">
        <v>61</v>
      </c>
      <c r="AGB109" s="91"/>
      <c r="AGC109" s="91"/>
      <c r="AGD109" s="91"/>
      <c r="AGE109" s="91"/>
      <c r="AGF109" s="91"/>
      <c r="AGG109" s="91"/>
      <c r="AGH109" s="91"/>
      <c r="AGI109" s="91"/>
      <c r="AGJ109" s="91"/>
      <c r="AGK109" s="91"/>
      <c r="AGL109" s="91"/>
      <c r="AGM109" s="91"/>
      <c r="AGN109" s="91"/>
      <c r="AGO109" s="91"/>
      <c r="AGP109" s="91"/>
      <c r="AGQ109" s="91"/>
      <c r="AGR109" s="91"/>
      <c r="AGS109" s="91"/>
      <c r="AGT109" s="91"/>
      <c r="AGU109" s="91"/>
      <c r="AGV109" s="91"/>
      <c r="AGW109" s="91"/>
      <c r="AGX109" s="91"/>
      <c r="AGY109" s="91"/>
      <c r="AGZ109" s="91"/>
      <c r="AHA109" s="91"/>
      <c r="AHB109" s="91"/>
      <c r="AHC109" s="91"/>
      <c r="AHD109" s="91"/>
      <c r="AHE109" s="91"/>
      <c r="AHF109" s="91"/>
      <c r="AHG109" s="91"/>
      <c r="AHH109" s="91"/>
      <c r="AHI109" s="91"/>
      <c r="AHJ109" s="91"/>
      <c r="AHK109" s="91"/>
      <c r="AHL109" s="91"/>
      <c r="AHM109" s="91"/>
      <c r="AHN109" s="91"/>
      <c r="AHO109" s="91"/>
      <c r="AHP109" s="91"/>
      <c r="AHQ109" s="91"/>
      <c r="AHR109" s="91"/>
      <c r="AHS109" s="91"/>
      <c r="AHT109" s="91"/>
      <c r="AHU109" s="91"/>
      <c r="AHV109" s="91"/>
      <c r="AHW109" s="91"/>
      <c r="AHX109" s="91"/>
      <c r="AHY109" s="91"/>
      <c r="AHZ109" s="91"/>
      <c r="AIA109" s="91"/>
      <c r="AIB109" s="91"/>
      <c r="AIC109" s="91"/>
      <c r="AID109" s="91"/>
      <c r="AIE109" s="91"/>
      <c r="AIF109" s="91"/>
      <c r="AIG109" s="91"/>
      <c r="AIH109" s="91"/>
      <c r="AII109" s="91"/>
      <c r="AIJ109" s="91"/>
      <c r="AIK109" s="91"/>
      <c r="AIL109" s="91"/>
      <c r="AIM109" s="91"/>
      <c r="AIN109" s="91"/>
      <c r="AIO109" s="91"/>
      <c r="AIP109" s="91"/>
      <c r="AIQ109" s="91"/>
      <c r="AIR109" s="91"/>
      <c r="AIS109" s="91"/>
      <c r="AIT109" s="91"/>
      <c r="AIU109" s="91"/>
      <c r="AIV109" s="91"/>
      <c r="AIW109" s="91"/>
      <c r="AIX109" s="91"/>
      <c r="AIY109" s="91"/>
      <c r="AIZ109" s="91"/>
      <c r="AJA109" s="91"/>
      <c r="AJB109" s="91"/>
      <c r="AJC109" s="91"/>
      <c r="AJD109" s="91"/>
      <c r="AJE109" s="91"/>
      <c r="AJF109" s="91"/>
      <c r="AJG109" s="91"/>
      <c r="AJH109" s="91"/>
      <c r="AJI109" s="91"/>
      <c r="AJJ109" s="91"/>
      <c r="AJK109" s="91"/>
      <c r="AJL109" s="91"/>
      <c r="AJM109" s="91"/>
      <c r="AJN109" s="91"/>
      <c r="AJO109" s="91"/>
      <c r="AJP109" s="91"/>
      <c r="AJQ109" s="91"/>
      <c r="AJR109" s="91"/>
      <c r="AJS109" s="91"/>
      <c r="AJT109" s="91"/>
      <c r="AJU109" s="91"/>
      <c r="AJV109" s="91"/>
      <c r="AJW109" s="91"/>
      <c r="AJX109" s="91"/>
      <c r="AJY109" s="91"/>
      <c r="AJZ109" s="91"/>
      <c r="AKA109" s="91"/>
      <c r="AKB109" s="91"/>
      <c r="AKC109" s="91"/>
      <c r="AKD109" s="91"/>
      <c r="AKE109" s="91"/>
      <c r="AKF109" s="91"/>
      <c r="AKG109" s="91"/>
      <c r="AKH109" s="91"/>
      <c r="AKI109" s="91"/>
      <c r="AKJ109" s="91"/>
      <c r="AKK109" s="91"/>
      <c r="AKL109" s="91"/>
      <c r="AKM109" s="91"/>
      <c r="AKN109" s="91"/>
      <c r="AKO109" s="91"/>
      <c r="AKP109" s="91"/>
      <c r="AKQ109" s="91"/>
      <c r="AKR109" s="91"/>
      <c r="AKS109" s="91"/>
      <c r="AKT109" s="91"/>
      <c r="AKU109" s="91"/>
      <c r="AKV109" s="91"/>
      <c r="AKW109" s="91"/>
      <c r="AKX109" s="91"/>
      <c r="AKY109" s="91"/>
      <c r="AKZ109" s="91"/>
      <c r="ALA109" s="91"/>
      <c r="ALB109" s="91"/>
      <c r="ALC109" s="91"/>
      <c r="ALD109" s="91"/>
      <c r="ALE109" s="91"/>
      <c r="ALF109" s="91"/>
      <c r="ALG109" s="91"/>
      <c r="ALH109" s="91"/>
      <c r="ALI109" s="91"/>
      <c r="ALJ109" s="91"/>
      <c r="ALK109" s="91"/>
      <c r="ALL109" s="91"/>
      <c r="ALM109" s="91"/>
      <c r="ALN109" s="91"/>
      <c r="ALO109" s="91"/>
      <c r="ALP109" s="91"/>
      <c r="ALQ109" s="91"/>
      <c r="ALR109" s="91"/>
      <c r="ALS109" s="91"/>
      <c r="ALT109" s="91"/>
      <c r="ALU109" s="91"/>
      <c r="ALV109" s="91"/>
      <c r="ALW109" s="91"/>
      <c r="ALX109" s="91"/>
      <c r="ALY109" s="91"/>
      <c r="ALZ109" s="91"/>
      <c r="AMA109" s="91"/>
      <c r="AMB109" s="91"/>
      <c r="AMC109" s="91"/>
      <c r="AMD109" s="91"/>
      <c r="AME109" s="91"/>
      <c r="AMF109" s="91"/>
      <c r="AMG109" s="91"/>
      <c r="AMH109" s="91"/>
      <c r="AMI109" s="91"/>
      <c r="AMJ109" s="91"/>
      <c r="AMK109" s="91"/>
      <c r="AML109" s="91"/>
      <c r="AMM109" s="91"/>
      <c r="AMN109" s="91"/>
      <c r="AMO109" s="91"/>
      <c r="AMP109" s="91"/>
      <c r="AMQ109" s="91"/>
      <c r="AMR109" s="91"/>
      <c r="AMS109" s="91"/>
      <c r="AMT109" s="91"/>
      <c r="AMU109" s="91"/>
      <c r="AMV109" s="91"/>
      <c r="AMW109" s="91"/>
      <c r="AMX109" s="91"/>
      <c r="AMY109" s="91"/>
      <c r="AMZ109" s="91"/>
      <c r="ANA109" s="91"/>
      <c r="ANB109" s="91"/>
      <c r="ANC109" s="91"/>
      <c r="AND109" s="91"/>
      <c r="ANE109" s="91"/>
      <c r="ANF109" s="91"/>
      <c r="ANG109" s="91"/>
      <c r="ANH109" s="91"/>
      <c r="ANI109" s="91"/>
      <c r="ANJ109" s="91"/>
      <c r="ANK109" s="91"/>
      <c r="ANL109" s="91"/>
      <c r="ANM109" s="91"/>
      <c r="ANN109" s="91"/>
      <c r="ANO109" s="91"/>
      <c r="ANP109" s="91"/>
      <c r="ANQ109" s="91"/>
      <c r="ANR109" s="91"/>
      <c r="ANS109" s="91"/>
      <c r="ANT109" s="91"/>
      <c r="ANU109" s="91"/>
      <c r="ANV109" s="91"/>
      <c r="ANW109" s="91"/>
      <c r="ANX109" s="91"/>
      <c r="ANY109" s="91"/>
      <c r="ANZ109" s="91"/>
      <c r="AOA109" s="91"/>
      <c r="AOB109" s="91"/>
      <c r="AOC109" s="91"/>
      <c r="AOD109" s="91"/>
      <c r="AOE109" s="91"/>
      <c r="AOF109" s="91"/>
      <c r="AOG109" s="91"/>
      <c r="AOH109" s="91"/>
      <c r="AOI109" s="91"/>
      <c r="AOJ109" s="91"/>
      <c r="AOK109" s="91"/>
      <c r="AOL109" s="91"/>
      <c r="AOM109" s="91"/>
      <c r="AON109" s="91"/>
      <c r="AOO109" s="91"/>
      <c r="AOP109" s="91"/>
      <c r="AOQ109" s="91"/>
      <c r="AOR109" s="91"/>
      <c r="AOS109" s="91"/>
      <c r="AOT109" s="91"/>
      <c r="AOU109" s="91"/>
      <c r="AOV109" s="91"/>
      <c r="AOW109" s="91"/>
      <c r="AOX109" s="91"/>
      <c r="AOY109" s="91"/>
      <c r="AOZ109" s="91"/>
      <c r="APA109" s="91"/>
      <c r="APB109" s="91"/>
      <c r="APC109" s="91"/>
      <c r="APD109" s="91"/>
      <c r="APE109" s="91"/>
      <c r="APF109" s="91"/>
      <c r="APG109" s="91"/>
      <c r="APH109" s="91"/>
      <c r="API109" s="91"/>
      <c r="APJ109" s="91"/>
      <c r="APK109" s="91"/>
      <c r="APL109" s="91"/>
      <c r="APM109" s="91"/>
      <c r="APN109" s="91"/>
      <c r="APO109" s="91"/>
      <c r="APP109" s="91"/>
      <c r="APQ109" s="91"/>
      <c r="APR109" s="91"/>
      <c r="APS109" s="91"/>
      <c r="APT109" s="91"/>
      <c r="APU109" s="91"/>
      <c r="APV109" s="91"/>
      <c r="APW109" s="91"/>
      <c r="APX109" s="91"/>
      <c r="APY109" s="91"/>
      <c r="APZ109" s="91"/>
      <c r="AQA109" s="91"/>
      <c r="AQB109" s="91"/>
      <c r="AQC109" s="91"/>
      <c r="AQD109" s="91"/>
      <c r="AQE109" s="91"/>
      <c r="AQF109" s="91"/>
      <c r="AQG109" s="91"/>
      <c r="AQH109" s="91"/>
      <c r="AQI109" s="91"/>
      <c r="AQJ109" s="91"/>
      <c r="AQK109" s="91"/>
      <c r="AQL109" s="91"/>
      <c r="AQM109" s="91"/>
      <c r="AQN109" s="91"/>
      <c r="AQO109" s="91"/>
      <c r="AQP109" s="91"/>
      <c r="AQQ109" s="91"/>
      <c r="AQR109" s="91"/>
      <c r="AQS109" s="91"/>
      <c r="AQT109" s="91"/>
      <c r="AQU109" s="91"/>
      <c r="AQV109" s="91"/>
      <c r="AQW109" s="91"/>
      <c r="AQX109" s="91"/>
      <c r="AQY109" s="91"/>
      <c r="AQZ109" s="91"/>
      <c r="ARA109" s="91"/>
      <c r="ARB109" s="91"/>
      <c r="ARC109" s="91"/>
      <c r="ARD109" s="91"/>
      <c r="ARE109" s="91"/>
      <c r="ARF109" s="91"/>
      <c r="ARG109" s="91"/>
      <c r="ARH109" s="91"/>
      <c r="ARI109" s="91"/>
      <c r="ARJ109" s="91"/>
      <c r="ARK109" s="91"/>
      <c r="ARL109" s="91"/>
      <c r="ARM109" s="91"/>
      <c r="ARN109" s="91"/>
      <c r="ARO109" s="91"/>
      <c r="ARP109" s="91"/>
      <c r="ARQ109" s="91"/>
      <c r="ARR109" s="91"/>
      <c r="ARS109" s="91"/>
      <c r="ART109" s="91"/>
      <c r="ARU109" s="91"/>
      <c r="ARV109" s="91"/>
      <c r="ARW109" s="91"/>
      <c r="ARX109" s="91"/>
      <c r="ARY109" s="91"/>
      <c r="ARZ109" s="91"/>
      <c r="ASA109" s="91"/>
      <c r="ASB109" s="91"/>
      <c r="ASC109" s="91"/>
      <c r="ASD109" s="91"/>
      <c r="ASE109" s="91"/>
      <c r="ASF109" s="91"/>
      <c r="ASG109" s="91"/>
      <c r="ASH109" s="91"/>
      <c r="ASI109" s="91"/>
      <c r="ASJ109" s="91"/>
      <c r="ASK109" s="91"/>
      <c r="ASL109" s="91"/>
      <c r="ASM109" s="91"/>
      <c r="ASN109" s="91"/>
      <c r="ASO109" s="91"/>
      <c r="ASP109" s="91"/>
      <c r="ASQ109" s="91"/>
      <c r="ASR109" s="91"/>
    </row>
    <row r="110" spans="1:1188" ht="6" customHeight="1" x14ac:dyDescent="0.25">
      <c r="A110" s="147"/>
      <c r="B110" s="147"/>
      <c r="C110" s="152" t="s">
        <v>22</v>
      </c>
      <c r="D110" s="153">
        <f>B107</f>
        <v>29</v>
      </c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01"/>
      <c r="AT110" s="101"/>
      <c r="AU110" s="101"/>
      <c r="AV110" s="101"/>
      <c r="AW110" s="101"/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/>
      <c r="BK110" s="101"/>
      <c r="BL110" s="101"/>
      <c r="BM110" s="101"/>
      <c r="BN110" s="101"/>
      <c r="BO110" s="101"/>
      <c r="BP110" s="101"/>
      <c r="BQ110" s="101"/>
      <c r="BR110" s="101"/>
      <c r="BS110" s="101"/>
      <c r="BT110" s="101"/>
      <c r="BU110" s="101"/>
      <c r="BV110" s="101"/>
      <c r="BW110" s="101"/>
      <c r="BX110" s="101"/>
      <c r="BY110" s="101"/>
      <c r="BZ110" s="101"/>
      <c r="CA110" s="101"/>
      <c r="CB110" s="101"/>
      <c r="CC110" s="101"/>
      <c r="CD110" s="101"/>
      <c r="CE110" s="101"/>
      <c r="CF110" s="101"/>
      <c r="CG110" s="101"/>
      <c r="CH110" s="101"/>
      <c r="CI110" s="101"/>
      <c r="CJ110" s="101"/>
      <c r="CK110" s="101"/>
      <c r="CL110" s="101"/>
      <c r="CM110" s="101"/>
      <c r="CN110" s="101"/>
      <c r="CO110" s="101"/>
      <c r="CP110" s="101"/>
      <c r="CQ110" s="101"/>
      <c r="CR110" s="101"/>
      <c r="CS110" s="101"/>
      <c r="CT110" s="101"/>
      <c r="CU110" s="101"/>
      <c r="CV110" s="101"/>
      <c r="CW110" s="101"/>
      <c r="CX110" s="101"/>
      <c r="CY110" s="101"/>
      <c r="CZ110" s="101"/>
      <c r="DA110" s="101"/>
      <c r="DB110" s="101"/>
      <c r="DC110" s="101"/>
      <c r="DD110" s="101"/>
      <c r="DE110" s="101"/>
      <c r="DF110" s="101"/>
      <c r="DG110" s="101"/>
      <c r="DH110" s="101"/>
      <c r="DI110" s="101"/>
      <c r="DJ110" s="101"/>
      <c r="DK110" s="101"/>
      <c r="DL110" s="101"/>
      <c r="DM110" s="101"/>
      <c r="DN110" s="101"/>
      <c r="DO110" s="101"/>
      <c r="DP110" s="101"/>
      <c r="DQ110" s="101"/>
      <c r="DR110" s="101"/>
      <c r="DS110" s="101"/>
      <c r="DT110" s="101"/>
      <c r="DU110" s="101"/>
      <c r="DV110" s="101"/>
      <c r="DW110" s="101"/>
      <c r="DX110" s="101"/>
      <c r="DY110" s="101"/>
      <c r="DZ110" s="101"/>
      <c r="EA110" s="101"/>
      <c r="EB110" s="101"/>
      <c r="EC110" s="101"/>
      <c r="ED110" s="101"/>
      <c r="EE110" s="101"/>
      <c r="EF110" s="101"/>
      <c r="EG110" s="101"/>
      <c r="EH110" s="101"/>
      <c r="EI110" s="101"/>
      <c r="EJ110" s="101"/>
      <c r="EK110" s="101"/>
      <c r="EL110" s="101"/>
      <c r="EM110" s="101"/>
      <c r="EN110" s="101"/>
      <c r="EO110" s="101"/>
      <c r="EP110" s="101"/>
      <c r="EQ110" s="101"/>
      <c r="ER110" s="101"/>
      <c r="ES110" s="101"/>
      <c r="ET110" s="101"/>
      <c r="EU110" s="101"/>
      <c r="EV110" s="101"/>
      <c r="EW110" s="101"/>
      <c r="EX110" s="101"/>
      <c r="EY110" s="101"/>
      <c r="EZ110" s="101"/>
      <c r="FA110" s="101"/>
      <c r="FB110" s="101"/>
      <c r="FC110" s="101"/>
      <c r="FD110" s="101"/>
      <c r="FE110" s="101"/>
      <c r="FF110" s="101"/>
      <c r="FG110" s="101"/>
      <c r="FH110" s="101"/>
      <c r="FI110" s="101"/>
      <c r="FJ110" s="101"/>
      <c r="FK110" s="101"/>
      <c r="FL110" s="101"/>
      <c r="FM110" s="101"/>
      <c r="FN110" s="101"/>
      <c r="FO110" s="101"/>
      <c r="FP110" s="101"/>
      <c r="FQ110" s="101"/>
      <c r="FR110" s="101"/>
      <c r="FS110" s="101"/>
      <c r="FT110" s="101"/>
      <c r="FU110" s="101"/>
      <c r="FV110" s="101"/>
      <c r="FW110" s="101"/>
      <c r="FX110" s="101"/>
      <c r="FY110" s="101"/>
      <c r="FZ110" s="101"/>
      <c r="GA110" s="101"/>
      <c r="GB110" s="101"/>
      <c r="GC110" s="101"/>
      <c r="GD110" s="101"/>
      <c r="GE110" s="101"/>
      <c r="GF110" s="101"/>
      <c r="GG110" s="101"/>
      <c r="GH110" s="101"/>
      <c r="GI110" s="101"/>
      <c r="GJ110" s="101"/>
      <c r="GK110" s="101"/>
      <c r="GL110" s="101"/>
      <c r="GM110" s="101"/>
      <c r="GN110" s="101"/>
      <c r="GO110" s="101"/>
      <c r="GP110" s="101"/>
      <c r="GQ110" s="101"/>
      <c r="GR110" s="101"/>
      <c r="GS110" s="101"/>
      <c r="GT110" s="101"/>
      <c r="GU110" s="101"/>
      <c r="GV110" s="101"/>
      <c r="GW110" s="101"/>
      <c r="GX110" s="101"/>
      <c r="GY110" s="101"/>
      <c r="GZ110" s="101"/>
      <c r="HA110" s="101"/>
      <c r="HB110" s="101"/>
      <c r="HC110" s="101"/>
      <c r="HD110" s="101"/>
      <c r="HE110" s="101"/>
      <c r="HF110" s="101"/>
      <c r="HG110" s="101"/>
      <c r="HH110" s="101"/>
      <c r="HI110" s="101"/>
      <c r="HJ110" s="101"/>
      <c r="HK110" s="101"/>
      <c r="HL110" s="101"/>
      <c r="HM110" s="101"/>
      <c r="HN110" s="101"/>
      <c r="HO110" s="101"/>
      <c r="HP110" s="101"/>
      <c r="HQ110" s="101"/>
      <c r="HR110" s="101"/>
      <c r="HS110" s="101"/>
      <c r="HT110" s="101"/>
      <c r="HU110" s="101"/>
      <c r="HV110" s="101"/>
      <c r="HW110" s="101"/>
      <c r="HX110" s="101"/>
      <c r="HY110" s="101"/>
      <c r="HZ110" s="101"/>
      <c r="IA110" s="101"/>
      <c r="IB110" s="101"/>
      <c r="IC110" s="101"/>
      <c r="ID110" s="101"/>
      <c r="IE110" s="101"/>
      <c r="IF110" s="101"/>
      <c r="IG110" s="101"/>
      <c r="IH110" s="101"/>
      <c r="II110" s="101"/>
      <c r="IJ110" s="101"/>
      <c r="IK110" s="101"/>
      <c r="IL110" s="101"/>
      <c r="IM110" s="101"/>
      <c r="IN110" s="101"/>
      <c r="IO110" s="101"/>
      <c r="IP110" s="101"/>
      <c r="IQ110" s="101"/>
      <c r="IR110" s="101"/>
      <c r="IS110" s="101"/>
      <c r="IT110" s="101"/>
      <c r="IU110" s="101"/>
      <c r="IV110" s="101"/>
      <c r="IW110" s="101"/>
      <c r="IX110" s="101"/>
      <c r="IY110" s="101"/>
      <c r="IZ110" s="101"/>
      <c r="JA110" s="101"/>
      <c r="JB110" s="101"/>
      <c r="JC110" s="101"/>
      <c r="JD110" s="101"/>
      <c r="JE110" s="101"/>
      <c r="JF110" s="101"/>
      <c r="JG110" s="101"/>
      <c r="JH110" s="101"/>
      <c r="JI110" s="101"/>
      <c r="JJ110" s="101"/>
      <c r="JK110" s="101"/>
      <c r="JL110" s="101"/>
      <c r="JM110" s="101"/>
      <c r="JN110" s="101"/>
      <c r="JO110" s="101"/>
      <c r="JP110" s="101"/>
      <c r="JQ110" s="101"/>
      <c r="JR110" s="101"/>
      <c r="JS110" s="101"/>
      <c r="JT110" s="101"/>
      <c r="JU110" s="101"/>
      <c r="JV110" s="101"/>
      <c r="JW110" s="101"/>
      <c r="JX110" s="101"/>
      <c r="JY110" s="101"/>
      <c r="JZ110" s="101"/>
      <c r="KA110" s="101"/>
      <c r="KB110" s="101"/>
      <c r="KC110" s="101"/>
      <c r="KD110" s="101"/>
      <c r="KE110" s="101"/>
      <c r="KF110" s="101"/>
      <c r="KG110" s="101"/>
      <c r="KH110" s="101"/>
      <c r="KI110" s="101"/>
      <c r="KJ110" s="101"/>
      <c r="KK110" s="101"/>
      <c r="KL110" s="101"/>
      <c r="KM110" s="101"/>
      <c r="KN110" s="101"/>
      <c r="KO110" s="101"/>
      <c r="KP110" s="101"/>
      <c r="KQ110" s="101"/>
      <c r="KR110" s="101"/>
      <c r="KS110" s="101"/>
      <c r="KT110" s="101"/>
      <c r="KU110" s="101"/>
      <c r="KV110" s="101"/>
      <c r="KW110" s="101"/>
      <c r="KX110" s="101"/>
      <c r="KY110" s="101"/>
      <c r="KZ110" s="101"/>
      <c r="LA110" s="101"/>
      <c r="LB110" s="101"/>
      <c r="LC110" s="101"/>
      <c r="LD110" s="101"/>
      <c r="LE110" s="101"/>
      <c r="LF110" s="101"/>
      <c r="LG110" s="101"/>
      <c r="LH110" s="101"/>
      <c r="LI110" s="101"/>
      <c r="LJ110" s="101"/>
      <c r="LK110" s="101"/>
      <c r="LL110" s="101"/>
      <c r="LM110" s="101"/>
      <c r="LN110" s="101"/>
      <c r="LO110" s="101"/>
      <c r="LP110" s="101"/>
      <c r="LQ110" s="101"/>
      <c r="LR110" s="101"/>
      <c r="LS110" s="101"/>
      <c r="LT110" s="101"/>
      <c r="LU110" s="101"/>
      <c r="LV110" s="101"/>
      <c r="LW110" s="101"/>
      <c r="LX110" s="101"/>
      <c r="LY110" s="101"/>
      <c r="LZ110" s="101"/>
      <c r="MA110" s="101"/>
      <c r="MB110" s="101"/>
      <c r="MC110" s="101"/>
      <c r="MD110" s="101"/>
      <c r="ME110" s="101"/>
      <c r="MF110" s="101"/>
      <c r="MG110" s="101"/>
      <c r="MH110" s="101"/>
      <c r="MI110" s="101"/>
      <c r="MJ110" s="101"/>
      <c r="MK110" s="101"/>
      <c r="ML110" s="101"/>
      <c r="MM110" s="101"/>
      <c r="MN110" s="101"/>
      <c r="MO110" s="101"/>
      <c r="MP110" s="101"/>
      <c r="MQ110" s="101"/>
      <c r="MR110" s="101"/>
      <c r="MS110" s="101"/>
      <c r="MT110" s="101"/>
      <c r="MU110" s="101"/>
      <c r="MV110" s="101"/>
      <c r="MW110" s="101"/>
      <c r="MX110" s="101"/>
      <c r="MY110" s="101"/>
      <c r="MZ110" s="101"/>
      <c r="NA110" s="101"/>
      <c r="NB110" s="101"/>
      <c r="NC110" s="101"/>
      <c r="ND110" s="101"/>
      <c r="NE110" s="101"/>
      <c r="NF110" s="101"/>
      <c r="NG110" s="101"/>
      <c r="NH110" s="101"/>
      <c r="NI110" s="101"/>
      <c r="NJ110" s="101"/>
      <c r="NK110" s="101"/>
      <c r="NL110" s="101"/>
      <c r="NM110" s="101"/>
      <c r="NN110" s="101"/>
      <c r="NO110" s="101"/>
      <c r="NP110" s="101"/>
      <c r="NQ110" s="101"/>
      <c r="NR110" s="101"/>
      <c r="NS110" s="101"/>
      <c r="NT110" s="101"/>
      <c r="NU110" s="101"/>
      <c r="NV110" s="101"/>
      <c r="NW110" s="101"/>
      <c r="NX110" s="101"/>
      <c r="NY110" s="101"/>
      <c r="NZ110" s="101"/>
      <c r="OA110" s="101"/>
      <c r="OB110" s="101"/>
      <c r="OC110" s="101"/>
      <c r="OD110" s="101"/>
      <c r="OE110" s="101"/>
      <c r="OF110" s="101"/>
      <c r="OG110" s="101"/>
      <c r="OH110" s="101"/>
      <c r="OI110" s="101"/>
      <c r="OJ110" s="101"/>
      <c r="OK110" s="101"/>
      <c r="OL110" s="101"/>
      <c r="OM110" s="101"/>
      <c r="ON110" s="101"/>
      <c r="OO110" s="101"/>
      <c r="OP110" s="101"/>
      <c r="OQ110" s="101"/>
      <c r="OR110" s="101"/>
      <c r="OS110" s="101"/>
      <c r="OT110" s="101"/>
      <c r="OU110" s="101"/>
      <c r="OV110" s="101"/>
      <c r="OW110" s="101"/>
      <c r="OX110" s="101"/>
      <c r="OY110" s="101"/>
      <c r="OZ110" s="101"/>
      <c r="PA110" s="101"/>
      <c r="PB110" s="101"/>
      <c r="PC110" s="101"/>
      <c r="PD110" s="101"/>
      <c r="PE110" s="101"/>
      <c r="PF110" s="101"/>
      <c r="PG110" s="101"/>
      <c r="PH110" s="101"/>
      <c r="PI110" s="101"/>
      <c r="PJ110" s="101"/>
      <c r="PK110" s="101"/>
      <c r="PL110" s="101"/>
      <c r="PM110" s="101"/>
      <c r="PN110" s="101"/>
      <c r="PO110" s="101"/>
      <c r="PP110" s="101"/>
      <c r="PQ110" s="101"/>
      <c r="PR110" s="101"/>
      <c r="PS110" s="101"/>
      <c r="PT110" s="101"/>
      <c r="PU110" s="101"/>
      <c r="PV110" s="101"/>
      <c r="PW110" s="101"/>
      <c r="PX110" s="101"/>
      <c r="PY110" s="101"/>
      <c r="PZ110" s="101"/>
      <c r="QA110" s="101"/>
      <c r="QB110" s="101"/>
      <c r="QC110" s="101"/>
      <c r="QD110" s="101"/>
      <c r="QE110" s="101"/>
      <c r="QF110" s="101"/>
      <c r="QG110" s="101"/>
      <c r="QH110" s="101"/>
      <c r="QI110" s="101"/>
      <c r="QJ110" s="101"/>
      <c r="QK110" s="101"/>
      <c r="QL110" s="101"/>
      <c r="QM110" s="101"/>
      <c r="QN110" s="101"/>
      <c r="QO110" s="101"/>
      <c r="QP110" s="101"/>
      <c r="QQ110" s="101"/>
      <c r="QR110" s="101"/>
      <c r="QS110" s="101"/>
      <c r="QT110" s="101"/>
      <c r="QU110" s="101"/>
      <c r="QV110" s="101"/>
      <c r="QW110" s="101"/>
      <c r="QX110" s="101"/>
      <c r="QY110" s="101"/>
      <c r="QZ110" s="101"/>
      <c r="RA110" s="101"/>
      <c r="RB110" s="101"/>
      <c r="RC110" s="101"/>
      <c r="RD110" s="101"/>
      <c r="RE110" s="101"/>
      <c r="RF110" s="101"/>
      <c r="RG110" s="101"/>
      <c r="RH110" s="101"/>
      <c r="RI110" s="101"/>
      <c r="RJ110" s="101"/>
      <c r="RK110" s="101"/>
      <c r="RL110" s="101"/>
      <c r="RM110" s="101"/>
      <c r="RN110" s="101"/>
      <c r="RO110" s="101"/>
      <c r="RP110" s="101"/>
      <c r="RQ110" s="101"/>
      <c r="RR110" s="101"/>
      <c r="RS110" s="101"/>
      <c r="RT110" s="101"/>
      <c r="RU110" s="101"/>
      <c r="RV110" s="101"/>
      <c r="RW110" s="101"/>
      <c r="RX110" s="101"/>
      <c r="RY110" s="101"/>
      <c r="RZ110" s="101"/>
      <c r="SA110" s="101"/>
      <c r="SB110" s="101"/>
      <c r="SC110" s="101"/>
      <c r="SD110" s="101"/>
      <c r="SE110" s="101"/>
      <c r="SF110" s="101"/>
      <c r="SG110" s="101"/>
      <c r="SH110" s="101"/>
      <c r="SI110" s="101"/>
      <c r="SJ110" s="101"/>
      <c r="SK110" s="101"/>
      <c r="SL110" s="101"/>
      <c r="SM110" s="101"/>
      <c r="SN110" s="101"/>
      <c r="SO110" s="101"/>
      <c r="SP110" s="101"/>
      <c r="SQ110" s="101"/>
      <c r="SR110" s="101"/>
      <c r="SS110" s="101"/>
      <c r="ST110" s="101"/>
      <c r="SU110" s="101"/>
      <c r="SV110" s="101"/>
      <c r="SW110" s="101"/>
      <c r="SX110" s="101"/>
      <c r="SY110" s="101"/>
      <c r="SZ110" s="101"/>
      <c r="TA110" s="101"/>
      <c r="TB110" s="101"/>
      <c r="TC110" s="101"/>
      <c r="TD110" s="101"/>
      <c r="TE110" s="101"/>
      <c r="TF110" s="101"/>
      <c r="TG110" s="101"/>
      <c r="TH110" s="101"/>
      <c r="TI110" s="101"/>
      <c r="TJ110" s="101"/>
      <c r="TK110" s="101"/>
      <c r="TL110" s="101"/>
      <c r="TM110" s="101"/>
      <c r="TN110" s="101"/>
      <c r="TO110" s="101"/>
      <c r="TP110" s="101"/>
      <c r="TQ110" s="101"/>
      <c r="TR110" s="101"/>
      <c r="TS110" s="101"/>
      <c r="TT110" s="101"/>
      <c r="TU110" s="101"/>
      <c r="TV110" s="101"/>
      <c r="TW110" s="101"/>
      <c r="TX110" s="101"/>
      <c r="TY110" s="101"/>
      <c r="TZ110" s="101"/>
      <c r="UA110" s="101"/>
      <c r="UB110" s="101"/>
      <c r="UC110" s="101"/>
      <c r="UD110" s="101"/>
      <c r="UE110" s="101"/>
      <c r="UF110" s="101"/>
      <c r="UG110" s="101"/>
      <c r="UH110" s="101"/>
      <c r="UI110" s="101"/>
      <c r="UJ110" s="101"/>
      <c r="UK110" s="101"/>
      <c r="UL110" s="101"/>
      <c r="UM110" s="101"/>
      <c r="UN110" s="101"/>
      <c r="UO110" s="101"/>
      <c r="UP110" s="101"/>
      <c r="UQ110" s="101"/>
      <c r="UR110" s="101"/>
      <c r="US110" s="101"/>
      <c r="UT110" s="101"/>
      <c r="UU110" s="101"/>
      <c r="UV110" s="101"/>
      <c r="UW110" s="101"/>
      <c r="UX110" s="101"/>
      <c r="UY110" s="101"/>
      <c r="UZ110" s="101"/>
      <c r="VA110" s="101"/>
      <c r="VB110" s="101"/>
      <c r="VC110" s="101"/>
      <c r="VD110" s="101"/>
      <c r="VE110" s="101"/>
      <c r="VF110" s="101"/>
      <c r="VG110" s="101"/>
      <c r="VH110" s="101"/>
      <c r="VI110" s="101"/>
      <c r="VJ110" s="101"/>
      <c r="VK110" s="101"/>
      <c r="VL110" s="101"/>
      <c r="VM110" s="101"/>
      <c r="VN110" s="101"/>
      <c r="VO110" s="101"/>
      <c r="VP110" s="101"/>
      <c r="VQ110" s="101"/>
      <c r="VR110" s="101"/>
      <c r="VS110" s="101"/>
      <c r="VT110" s="101"/>
      <c r="VU110" s="101"/>
      <c r="VV110" s="101"/>
      <c r="VW110" s="101"/>
      <c r="VX110" s="101"/>
      <c r="VY110" s="101"/>
      <c r="VZ110" s="101"/>
      <c r="WA110" s="101"/>
      <c r="WB110" s="101"/>
      <c r="WC110" s="101"/>
      <c r="WD110" s="101"/>
      <c r="WE110" s="101"/>
      <c r="WF110" s="101"/>
      <c r="WG110" s="101"/>
      <c r="WH110" s="101"/>
      <c r="WI110" s="101"/>
      <c r="WJ110" s="101"/>
      <c r="WK110" s="101"/>
      <c r="WL110" s="101"/>
      <c r="WM110" s="101"/>
      <c r="WN110" s="101"/>
      <c r="WO110" s="101"/>
      <c r="WP110" s="101"/>
      <c r="WQ110" s="101"/>
      <c r="WR110" s="101"/>
      <c r="WS110" s="101"/>
      <c r="WT110" s="101"/>
      <c r="WU110" s="101"/>
      <c r="WV110" s="101"/>
      <c r="WW110" s="101"/>
      <c r="WX110" s="101"/>
      <c r="WY110" s="101"/>
      <c r="WZ110" s="101"/>
      <c r="XA110" s="101"/>
      <c r="XB110" s="101"/>
      <c r="XC110" s="101"/>
      <c r="XD110" s="101"/>
      <c r="XE110" s="101"/>
      <c r="XF110" s="101"/>
      <c r="XG110" s="101"/>
      <c r="XH110" s="101"/>
      <c r="XI110" s="101"/>
      <c r="XJ110" s="101"/>
      <c r="XK110" s="101"/>
      <c r="XL110" s="101"/>
      <c r="XM110" s="101"/>
      <c r="XN110" s="101"/>
      <c r="XO110" s="101"/>
      <c r="XP110" s="101"/>
      <c r="XQ110" s="101"/>
      <c r="XR110" s="101"/>
      <c r="XS110" s="101"/>
      <c r="XT110" s="101"/>
      <c r="XU110" s="101"/>
      <c r="XV110" s="101"/>
      <c r="XW110" s="101"/>
      <c r="XX110" s="101"/>
      <c r="XY110" s="101"/>
      <c r="XZ110" s="101"/>
      <c r="YA110" s="101"/>
      <c r="YB110" s="101"/>
      <c r="YC110" s="101"/>
      <c r="YD110" s="101"/>
      <c r="YE110" s="101"/>
      <c r="YF110" s="101"/>
      <c r="YG110" s="101"/>
      <c r="YH110" s="101"/>
      <c r="YI110" s="101"/>
      <c r="YJ110" s="101"/>
      <c r="YK110" s="101"/>
      <c r="YL110" s="101"/>
      <c r="YM110" s="101"/>
      <c r="YN110" s="101"/>
      <c r="YO110" s="101"/>
      <c r="YP110" s="101"/>
      <c r="YQ110" s="101"/>
      <c r="YR110" s="101"/>
      <c r="YS110" s="101"/>
      <c r="YT110" s="101"/>
      <c r="YU110" s="101"/>
      <c r="YV110" s="101"/>
      <c r="YW110" s="101"/>
      <c r="YX110" s="101"/>
      <c r="YY110" s="101"/>
      <c r="YZ110" s="101"/>
      <c r="ZA110" s="101"/>
      <c r="ZB110" s="101"/>
      <c r="ZC110" s="101"/>
      <c r="ZD110" s="101"/>
      <c r="ZE110" s="101"/>
      <c r="ZF110" s="101"/>
      <c r="ZG110" s="101"/>
      <c r="ZH110" s="101"/>
      <c r="ZI110" s="101"/>
      <c r="ZJ110" s="101"/>
      <c r="ZK110" s="101"/>
      <c r="ZL110" s="101"/>
      <c r="ZM110" s="101"/>
      <c r="ZN110" s="101"/>
      <c r="ZO110" s="101"/>
      <c r="ZP110" s="101"/>
      <c r="ZQ110" s="101"/>
      <c r="ZR110" s="101"/>
      <c r="ZS110" s="101"/>
      <c r="ZT110" s="101"/>
      <c r="ZU110" s="101"/>
      <c r="ZV110" s="101"/>
      <c r="ZW110" s="101"/>
      <c r="ZX110" s="101"/>
      <c r="ZY110" s="101"/>
      <c r="ZZ110" s="101"/>
      <c r="AAA110" s="101"/>
      <c r="AAB110" s="101"/>
      <c r="AAC110" s="101"/>
      <c r="AAD110" s="101"/>
      <c r="AAE110" s="101"/>
      <c r="AAF110" s="101"/>
      <c r="AAG110" s="101"/>
      <c r="AAH110" s="101"/>
      <c r="AAI110" s="101"/>
      <c r="AAJ110" s="101"/>
      <c r="AAK110" s="101"/>
      <c r="AAL110" s="101"/>
      <c r="AAM110" s="101"/>
      <c r="AAN110" s="101"/>
      <c r="AAO110" s="101"/>
      <c r="AAP110" s="101"/>
      <c r="AAQ110" s="101"/>
      <c r="AAR110" s="101"/>
      <c r="AAS110" s="101"/>
      <c r="AAT110" s="101"/>
      <c r="AAU110" s="101"/>
      <c r="AAV110" s="101"/>
      <c r="AAW110" s="101"/>
      <c r="AAX110" s="101"/>
      <c r="AAY110" s="101"/>
      <c r="AAZ110" s="101"/>
      <c r="ABA110" s="101"/>
      <c r="ABB110" s="101"/>
      <c r="ABC110" s="101"/>
      <c r="ABD110" s="101"/>
      <c r="ABE110" s="101"/>
      <c r="ABF110" s="101"/>
      <c r="ABG110" s="101"/>
      <c r="ABH110" s="101"/>
      <c r="ABI110" s="101"/>
      <c r="ABJ110" s="101"/>
      <c r="ABK110" s="101"/>
      <c r="ABL110" s="101"/>
      <c r="ABM110" s="101"/>
      <c r="ABN110" s="101"/>
      <c r="ABO110" s="101"/>
      <c r="ABP110" s="101"/>
      <c r="ABQ110" s="101"/>
      <c r="ABR110" s="101"/>
      <c r="ABS110" s="101"/>
      <c r="ABT110" s="101"/>
      <c r="ABU110" s="101"/>
      <c r="ABV110" s="101"/>
      <c r="ABW110" s="101"/>
      <c r="ABX110" s="101"/>
      <c r="ABY110" s="101"/>
      <c r="ABZ110" s="101"/>
      <c r="ACA110" s="101"/>
      <c r="ACB110" s="101"/>
      <c r="ACC110" s="101"/>
      <c r="ACD110" s="101"/>
      <c r="ACE110" s="101"/>
      <c r="ACF110" s="101"/>
      <c r="ACG110" s="101"/>
      <c r="ACH110" s="101"/>
      <c r="ACI110" s="101"/>
      <c r="ACJ110" s="101"/>
      <c r="ACK110" s="101"/>
      <c r="ACL110" s="101"/>
      <c r="ACM110" s="101"/>
      <c r="ACN110" s="101"/>
      <c r="ACO110" s="101"/>
      <c r="ACP110" s="101"/>
      <c r="ACQ110" s="101"/>
      <c r="ACR110" s="101"/>
      <c r="ACS110" s="101"/>
      <c r="ACT110" s="101"/>
      <c r="ACU110" s="101"/>
      <c r="ACV110" s="101"/>
      <c r="ACW110" s="101"/>
      <c r="ACX110" s="101"/>
      <c r="ACY110" s="101"/>
      <c r="ACZ110" s="101"/>
      <c r="ADA110" s="101"/>
      <c r="ADB110" s="101"/>
      <c r="ADC110" s="101"/>
      <c r="ADD110" s="101"/>
      <c r="ADE110" s="101"/>
      <c r="ADF110" s="101"/>
      <c r="ADG110" s="101"/>
      <c r="ADH110" s="101"/>
      <c r="ADI110" s="101"/>
      <c r="ADJ110" s="101"/>
      <c r="ADK110" s="101"/>
      <c r="ADL110" s="101"/>
      <c r="ADM110" s="101"/>
      <c r="ADN110" s="101"/>
      <c r="ADO110" s="101"/>
      <c r="ADP110" s="101"/>
      <c r="ADQ110" s="101"/>
      <c r="ADR110" s="101"/>
      <c r="ADS110" s="101"/>
      <c r="ADT110" s="101"/>
      <c r="ADU110" s="101"/>
      <c r="ADV110" s="101"/>
      <c r="ADW110" s="101"/>
      <c r="ADX110" s="101"/>
      <c r="ADY110" s="101"/>
      <c r="ADZ110" s="142"/>
      <c r="AEA110" s="150"/>
      <c r="AEB110" s="151"/>
      <c r="AEC110" s="151"/>
      <c r="AED110" s="144">
        <f t="shared" si="51"/>
        <v>105</v>
      </c>
      <c r="AEE110" s="142"/>
      <c r="AEF110" s="150"/>
      <c r="AEG110" s="142"/>
      <c r="AEH110" s="142"/>
      <c r="AEI110" s="142"/>
      <c r="AEJ110" s="142"/>
      <c r="AEK110" s="142"/>
      <c r="AEL110" s="142"/>
      <c r="AEM110" s="142"/>
      <c r="AEN110" s="142"/>
      <c r="AEO110" s="142"/>
      <c r="AEP110" s="142"/>
      <c r="AEQ110" s="142"/>
      <c r="AER110" s="142"/>
      <c r="AES110" s="142"/>
      <c r="AET110" s="142"/>
      <c r="AEU110" s="142"/>
      <c r="AEV110" s="142"/>
      <c r="AEW110" s="142"/>
      <c r="AEX110" s="142"/>
      <c r="AEY110" s="142"/>
      <c r="AEZ110" s="151"/>
      <c r="AFA110" s="91"/>
      <c r="AFB110" s="146"/>
      <c r="AFC110" s="146"/>
      <c r="AFD110" s="146"/>
      <c r="AFE110" s="146"/>
      <c r="AFF110" s="146"/>
      <c r="AFG110" s="146"/>
      <c r="AFH110" s="146"/>
      <c r="AFI110" s="146"/>
      <c r="AFJ110" s="146"/>
      <c r="AFK110" s="146"/>
      <c r="AFL110" s="146"/>
      <c r="AFM110" s="146"/>
      <c r="AFN110" s="146"/>
      <c r="AFO110" s="146"/>
      <c r="AFP110" s="146"/>
      <c r="AFQ110" s="146"/>
      <c r="AFR110" s="146"/>
      <c r="AFS110" s="146"/>
      <c r="AFT110" s="146"/>
      <c r="AFU110" s="146"/>
      <c r="AFV110" s="146"/>
      <c r="AFW110" s="146"/>
      <c r="AFX110" s="146"/>
      <c r="AFY110" s="146"/>
      <c r="AFZ110" s="146"/>
      <c r="AGA110" s="146"/>
      <c r="AGB110" s="91"/>
      <c r="AGC110" s="91"/>
      <c r="AGD110" s="91"/>
      <c r="AGE110" s="91"/>
      <c r="AGF110" s="91"/>
      <c r="AGG110" s="91"/>
      <c r="AGH110" s="91"/>
      <c r="AGI110" s="91"/>
      <c r="AGJ110" s="91"/>
      <c r="AGK110" s="91"/>
      <c r="AGL110" s="91"/>
      <c r="AGM110" s="91"/>
      <c r="AGN110" s="91"/>
      <c r="AGO110" s="91"/>
      <c r="AGP110" s="91"/>
      <c r="AGQ110" s="91"/>
      <c r="AGR110" s="91"/>
      <c r="AGS110" s="91"/>
      <c r="AGT110" s="91"/>
      <c r="AGU110" s="91"/>
      <c r="AGV110" s="91"/>
      <c r="AGW110" s="91"/>
      <c r="AGX110" s="91"/>
      <c r="AGY110" s="91"/>
      <c r="AGZ110" s="91"/>
      <c r="AHA110" s="91"/>
      <c r="AHB110" s="91"/>
      <c r="AHC110" s="91"/>
      <c r="AHD110" s="91"/>
      <c r="AHE110" s="91"/>
      <c r="AHF110" s="91"/>
      <c r="AHG110" s="91"/>
      <c r="AHH110" s="91"/>
      <c r="AHI110" s="91"/>
      <c r="AHJ110" s="91"/>
      <c r="AHK110" s="91"/>
      <c r="AHL110" s="91"/>
      <c r="AHM110" s="91"/>
      <c r="AHN110" s="91"/>
      <c r="AHO110" s="91"/>
      <c r="AHP110" s="91"/>
      <c r="AHQ110" s="91"/>
      <c r="AHR110" s="91"/>
      <c r="AHS110" s="91"/>
      <c r="AHT110" s="91"/>
      <c r="AHU110" s="91"/>
      <c r="AHV110" s="91"/>
      <c r="AHW110" s="91"/>
      <c r="AHX110" s="91"/>
      <c r="AHY110" s="91"/>
      <c r="AHZ110" s="91"/>
      <c r="AIA110" s="91"/>
      <c r="AIB110" s="91"/>
      <c r="AIC110" s="91"/>
      <c r="AID110" s="91"/>
      <c r="AIE110" s="91"/>
      <c r="AIF110" s="91"/>
      <c r="AIG110" s="91"/>
      <c r="AIH110" s="91"/>
      <c r="AII110" s="91"/>
      <c r="AIJ110" s="91"/>
      <c r="AIK110" s="91"/>
      <c r="AIL110" s="91"/>
      <c r="AIM110" s="91"/>
      <c r="AIN110" s="91"/>
      <c r="AIO110" s="91"/>
      <c r="AIP110" s="91"/>
      <c r="AIQ110" s="91"/>
      <c r="AIR110" s="91"/>
      <c r="AIS110" s="91"/>
      <c r="AIT110" s="91"/>
      <c r="AIU110" s="91"/>
      <c r="AIV110" s="91"/>
      <c r="AIW110" s="91"/>
      <c r="AIX110" s="91"/>
      <c r="AIY110" s="91"/>
      <c r="AIZ110" s="91"/>
      <c r="AJA110" s="91"/>
      <c r="AJB110" s="91"/>
      <c r="AJC110" s="91"/>
      <c r="AJD110" s="91"/>
      <c r="AJE110" s="91"/>
      <c r="AJF110" s="91"/>
      <c r="AJG110" s="91"/>
      <c r="AJH110" s="91"/>
      <c r="AJI110" s="91"/>
      <c r="AJJ110" s="91"/>
      <c r="AJK110" s="91"/>
      <c r="AJL110" s="91"/>
      <c r="AJM110" s="91"/>
      <c r="AJN110" s="91"/>
      <c r="AJO110" s="91"/>
      <c r="AJP110" s="91"/>
      <c r="AJQ110" s="91"/>
      <c r="AJR110" s="91"/>
      <c r="AJS110" s="91"/>
      <c r="AJT110" s="91"/>
      <c r="AJU110" s="91"/>
      <c r="AJV110" s="91"/>
      <c r="AJW110" s="91"/>
      <c r="AJX110" s="91"/>
      <c r="AJY110" s="91"/>
      <c r="AJZ110" s="91"/>
      <c r="AKA110" s="91"/>
      <c r="AKB110" s="91"/>
      <c r="AKC110" s="91"/>
      <c r="AKD110" s="91"/>
      <c r="AKE110" s="91"/>
      <c r="AKF110" s="91"/>
      <c r="AKG110" s="91"/>
      <c r="AKH110" s="91"/>
      <c r="AKI110" s="91"/>
      <c r="AKJ110" s="91"/>
      <c r="AKK110" s="91"/>
      <c r="AKL110" s="91"/>
      <c r="AKM110" s="91"/>
      <c r="AKN110" s="91"/>
      <c r="AKO110" s="91"/>
      <c r="AKP110" s="91"/>
      <c r="AKQ110" s="91"/>
      <c r="AKR110" s="91"/>
      <c r="AKS110" s="91"/>
      <c r="AKT110" s="91"/>
      <c r="AKU110" s="91"/>
      <c r="AKV110" s="91"/>
      <c r="AKW110" s="91"/>
      <c r="AKX110" s="91"/>
      <c r="AKY110" s="91"/>
      <c r="AKZ110" s="91"/>
      <c r="ALA110" s="91"/>
      <c r="ALB110" s="91"/>
      <c r="ALC110" s="91"/>
      <c r="ALD110" s="91"/>
      <c r="ALE110" s="91"/>
      <c r="ALF110" s="91"/>
      <c r="ALG110" s="91"/>
      <c r="ALH110" s="91"/>
      <c r="ALI110" s="91"/>
      <c r="ALJ110" s="91"/>
      <c r="ALK110" s="91"/>
      <c r="ALL110" s="91"/>
      <c r="ALM110" s="91"/>
      <c r="ALN110" s="91"/>
      <c r="ALO110" s="91"/>
      <c r="ALP110" s="91"/>
      <c r="ALQ110" s="91"/>
      <c r="ALR110" s="91"/>
      <c r="ALS110" s="91"/>
      <c r="ALT110" s="91"/>
      <c r="ALU110" s="91"/>
      <c r="ALV110" s="91"/>
      <c r="ALW110" s="91"/>
      <c r="ALX110" s="91"/>
      <c r="ALY110" s="91"/>
      <c r="ALZ110" s="91"/>
      <c r="AMA110" s="91"/>
      <c r="AMB110" s="91"/>
      <c r="AMC110" s="91"/>
      <c r="AMD110" s="91"/>
      <c r="AME110" s="91"/>
      <c r="AMF110" s="91"/>
      <c r="AMG110" s="91"/>
      <c r="AMH110" s="91"/>
      <c r="AMI110" s="91"/>
      <c r="AMJ110" s="91"/>
      <c r="AMK110" s="91"/>
      <c r="AML110" s="91"/>
      <c r="AMM110" s="91"/>
      <c r="AMN110" s="91"/>
      <c r="AMO110" s="91"/>
      <c r="AMP110" s="91"/>
      <c r="AMQ110" s="91"/>
      <c r="AMR110" s="91"/>
      <c r="AMS110" s="91"/>
      <c r="AMT110" s="91"/>
      <c r="AMU110" s="91"/>
      <c r="AMV110" s="91"/>
      <c r="AMW110" s="91"/>
      <c r="AMX110" s="91"/>
      <c r="AMY110" s="91"/>
      <c r="AMZ110" s="91"/>
      <c r="ANA110" s="91"/>
      <c r="ANB110" s="91"/>
      <c r="ANC110" s="91"/>
      <c r="AND110" s="91"/>
      <c r="ANE110" s="91"/>
      <c r="ANF110" s="91"/>
      <c r="ANG110" s="91"/>
      <c r="ANH110" s="91"/>
      <c r="ANI110" s="91"/>
      <c r="ANJ110" s="91"/>
      <c r="ANK110" s="91"/>
      <c r="ANL110" s="91"/>
      <c r="ANM110" s="91"/>
      <c r="ANN110" s="91"/>
      <c r="ANO110" s="91"/>
      <c r="ANP110" s="91"/>
      <c r="ANQ110" s="91"/>
      <c r="ANR110" s="91"/>
      <c r="ANS110" s="91"/>
      <c r="ANT110" s="91"/>
      <c r="ANU110" s="91"/>
      <c r="ANV110" s="91"/>
      <c r="ANW110" s="91"/>
      <c r="ANX110" s="91"/>
      <c r="ANY110" s="91"/>
      <c r="ANZ110" s="91"/>
      <c r="AOA110" s="91"/>
      <c r="AOB110" s="91"/>
      <c r="AOC110" s="91"/>
      <c r="AOD110" s="91"/>
      <c r="AOE110" s="91"/>
      <c r="AOF110" s="91"/>
      <c r="AOG110" s="91"/>
      <c r="AOH110" s="91"/>
      <c r="AOI110" s="91"/>
      <c r="AOJ110" s="91"/>
      <c r="AOK110" s="91"/>
      <c r="AOL110" s="91"/>
      <c r="AOM110" s="91"/>
      <c r="AON110" s="91"/>
      <c r="AOO110" s="91"/>
      <c r="AOP110" s="91"/>
      <c r="AOQ110" s="91"/>
      <c r="AOR110" s="91"/>
      <c r="AOS110" s="91"/>
      <c r="AOT110" s="91"/>
      <c r="AOU110" s="91"/>
      <c r="AOV110" s="91"/>
      <c r="AOW110" s="91"/>
      <c r="AOX110" s="91"/>
      <c r="AOY110" s="91"/>
      <c r="AOZ110" s="91"/>
      <c r="APA110" s="91"/>
      <c r="APB110" s="91"/>
      <c r="APC110" s="91"/>
      <c r="APD110" s="91"/>
      <c r="APE110" s="91"/>
      <c r="APF110" s="91"/>
      <c r="APG110" s="91"/>
      <c r="APH110" s="91"/>
      <c r="API110" s="91"/>
      <c r="APJ110" s="91"/>
      <c r="APK110" s="91"/>
      <c r="APL110" s="91"/>
      <c r="APM110" s="91"/>
      <c r="APN110" s="91"/>
      <c r="APO110" s="91"/>
      <c r="APP110" s="91"/>
      <c r="APQ110" s="91"/>
      <c r="APR110" s="91"/>
      <c r="APS110" s="91"/>
      <c r="APT110" s="91"/>
      <c r="APU110" s="91"/>
      <c r="APV110" s="91"/>
      <c r="APW110" s="91"/>
      <c r="APX110" s="91"/>
      <c r="APY110" s="91"/>
      <c r="APZ110" s="91"/>
      <c r="AQA110" s="91"/>
      <c r="AQB110" s="91"/>
      <c r="AQC110" s="91"/>
      <c r="AQD110" s="91"/>
      <c r="AQE110" s="91"/>
      <c r="AQF110" s="91"/>
      <c r="AQG110" s="91"/>
      <c r="AQH110" s="91"/>
      <c r="AQI110" s="91"/>
      <c r="AQJ110" s="91"/>
      <c r="AQK110" s="91"/>
      <c r="AQL110" s="91"/>
      <c r="AQM110" s="91"/>
      <c r="AQN110" s="91"/>
      <c r="AQO110" s="91"/>
      <c r="AQP110" s="91"/>
      <c r="AQQ110" s="91"/>
      <c r="AQR110" s="91"/>
      <c r="AQS110" s="91"/>
      <c r="AQT110" s="91"/>
      <c r="AQU110" s="91"/>
      <c r="AQV110" s="91"/>
      <c r="AQW110" s="91"/>
      <c r="AQX110" s="91"/>
      <c r="AQY110" s="91"/>
      <c r="AQZ110" s="91"/>
      <c r="ARA110" s="91"/>
      <c r="ARB110" s="91"/>
      <c r="ARC110" s="91"/>
      <c r="ARD110" s="91"/>
      <c r="ARE110" s="91"/>
      <c r="ARF110" s="91"/>
      <c r="ARG110" s="91"/>
      <c r="ARH110" s="91"/>
      <c r="ARI110" s="91"/>
      <c r="ARJ110" s="91"/>
      <c r="ARK110" s="91"/>
      <c r="ARL110" s="91"/>
      <c r="ARM110" s="91"/>
      <c r="ARN110" s="91"/>
      <c r="ARO110" s="91"/>
      <c r="ARP110" s="91"/>
      <c r="ARQ110" s="91"/>
      <c r="ARR110" s="91"/>
      <c r="ARS110" s="91"/>
      <c r="ART110" s="91"/>
      <c r="ARU110" s="91"/>
      <c r="ARV110" s="91"/>
      <c r="ARW110" s="91"/>
      <c r="ARX110" s="91"/>
      <c r="ARY110" s="91"/>
      <c r="ARZ110" s="91"/>
      <c r="ASA110" s="91"/>
      <c r="ASB110" s="91"/>
      <c r="ASC110" s="91"/>
      <c r="ASD110" s="91"/>
      <c r="ASE110" s="91"/>
      <c r="ASF110" s="91"/>
      <c r="ASG110" s="91"/>
      <c r="ASH110" s="91"/>
      <c r="ASI110" s="91"/>
      <c r="ASJ110" s="91"/>
      <c r="ASK110" s="91"/>
      <c r="ASL110" s="91"/>
      <c r="ASM110" s="91"/>
      <c r="ASN110" s="91"/>
      <c r="ASO110" s="91"/>
      <c r="ASP110" s="91"/>
      <c r="ASQ110" s="91"/>
      <c r="ASR110" s="91"/>
    </row>
    <row r="111" spans="1:1188" ht="6" customHeight="1" x14ac:dyDescent="0.25">
      <c r="A111" s="147"/>
      <c r="B111" s="147"/>
      <c r="C111" s="152" t="s">
        <v>23</v>
      </c>
      <c r="D111" s="147" t="s">
        <v>24</v>
      </c>
      <c r="E111" s="148">
        <f>INDEX($E$6:$AR$107,$ADZ111,E$1)</f>
        <v>0</v>
      </c>
      <c r="F111" s="148">
        <f t="shared" ref="F111:AR111" si="72">INDEX($E$6:$AR$107,$ADZ111,F$1)</f>
        <v>1.7623962E-25</v>
      </c>
      <c r="G111" s="148">
        <f t="shared" si="72"/>
        <v>3.0206296999999999E-24</v>
      </c>
      <c r="H111" s="148">
        <f t="shared" si="72"/>
        <v>5.1768290000000002E-23</v>
      </c>
      <c r="I111" s="148">
        <f t="shared" si="72"/>
        <v>8.8435279999999996E-22</v>
      </c>
      <c r="J111" s="148">
        <f t="shared" si="72"/>
        <v>1.5051062E-20</v>
      </c>
      <c r="K111" s="148">
        <f t="shared" si="72"/>
        <v>2.5508218000000001E-19</v>
      </c>
      <c r="L111" s="148">
        <f t="shared" si="72"/>
        <v>4.3029922999999999E-18</v>
      </c>
      <c r="M111" s="148">
        <f t="shared" si="72"/>
        <v>7.2220679999999994E-17</v>
      </c>
      <c r="N111" s="148">
        <f t="shared" si="72"/>
        <v>1.2055801999999999E-15</v>
      </c>
      <c r="O111" s="148">
        <f t="shared" si="72"/>
        <v>2.0009524999999998E-14</v>
      </c>
      <c r="P111" s="148">
        <f t="shared" si="72"/>
        <v>3.3011300000000001E-13</v>
      </c>
      <c r="Q111" s="148">
        <f t="shared" si="72"/>
        <v>5.4120206999999998E-12</v>
      </c>
      <c r="R111" s="148">
        <f t="shared" si="72"/>
        <v>8.8144755000000004E-11</v>
      </c>
      <c r="S111" s="148">
        <f t="shared" si="72"/>
        <v>1.4255500999999999E-9</v>
      </c>
      <c r="T111" s="148">
        <f t="shared" si="72"/>
        <v>2.2876076E-8</v>
      </c>
      <c r="U111" s="148">
        <f t="shared" si="72"/>
        <v>3.6371200000000002E-7</v>
      </c>
      <c r="V111" s="148">
        <f t="shared" si="72"/>
        <v>5.7132606000000002E-6</v>
      </c>
      <c r="W111" s="148">
        <f t="shared" si="72"/>
        <v>8.8181193999999999E-5</v>
      </c>
      <c r="X111" s="148">
        <f t="shared" si="72"/>
        <v>1.3227669E-3</v>
      </c>
      <c r="Y111" s="148">
        <f t="shared" si="72"/>
        <v>6.1578420000000002E-3</v>
      </c>
      <c r="Z111" s="148">
        <f t="shared" si="72"/>
        <v>1.7836777000000002E-2</v>
      </c>
      <c r="AA111" s="148">
        <f t="shared" si="72"/>
        <v>3.9797947E-2</v>
      </c>
      <c r="AB111" s="148">
        <f t="shared" si="72"/>
        <v>7.3775370000000007E-2</v>
      </c>
      <c r="AC111" s="148">
        <f t="shared" si="72"/>
        <v>0.11762847</v>
      </c>
      <c r="AD111" s="148">
        <f t="shared" si="72"/>
        <v>0.16432165000000001</v>
      </c>
      <c r="AE111" s="148">
        <f t="shared" si="72"/>
        <v>0.20327113999999999</v>
      </c>
      <c r="AF111" s="148">
        <f t="shared" si="72"/>
        <v>0.22244354</v>
      </c>
      <c r="AG111" s="148">
        <f t="shared" si="72"/>
        <v>0.22096682000000001</v>
      </c>
      <c r="AH111" s="148">
        <f t="shared" si="72"/>
        <v>0.19853315999999999</v>
      </c>
      <c r="AI111" s="148">
        <f t="shared" si="72"/>
        <v>0.15807742</v>
      </c>
      <c r="AJ111" s="148">
        <f t="shared" si="72"/>
        <v>0.11129853000000001</v>
      </c>
      <c r="AK111" s="148">
        <f t="shared" si="72"/>
        <v>6.8446350000000003E-2</v>
      </c>
      <c r="AL111" s="148">
        <f t="shared" si="72"/>
        <v>3.5830654000000003E-2</v>
      </c>
      <c r="AM111" s="148">
        <f t="shared" si="72"/>
        <v>1.5148462999999999E-2</v>
      </c>
      <c r="AN111" s="148">
        <f t="shared" si="72"/>
        <v>4.6819406999999997E-3</v>
      </c>
      <c r="AO111" s="148">
        <f t="shared" si="72"/>
        <v>8.8245585000000005E-4</v>
      </c>
      <c r="AP111" s="148">
        <f t="shared" si="72"/>
        <v>1.2074988E-4</v>
      </c>
      <c r="AQ111" s="148">
        <f t="shared" si="72"/>
        <v>4.1951807E-5</v>
      </c>
      <c r="AR111" s="148">
        <f t="shared" si="72"/>
        <v>1.8995631999999999E-5</v>
      </c>
      <c r="AS111" s="101"/>
      <c r="AT111" s="101"/>
      <c r="AU111" s="101"/>
      <c r="AV111" s="101"/>
      <c r="AW111" s="101"/>
      <c r="AX111" s="101"/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/>
      <c r="BL111" s="101"/>
      <c r="BM111" s="101"/>
      <c r="BN111" s="101"/>
      <c r="BO111" s="101"/>
      <c r="BP111" s="101"/>
      <c r="BQ111" s="101"/>
      <c r="BR111" s="101"/>
      <c r="BS111" s="101"/>
      <c r="BT111" s="101"/>
      <c r="BU111" s="101"/>
      <c r="BV111" s="101"/>
      <c r="BW111" s="101"/>
      <c r="BX111" s="101"/>
      <c r="BY111" s="101"/>
      <c r="BZ111" s="101"/>
      <c r="CA111" s="101"/>
      <c r="CB111" s="101"/>
      <c r="CC111" s="101"/>
      <c r="CD111" s="101"/>
      <c r="CE111" s="101"/>
      <c r="CF111" s="101"/>
      <c r="CG111" s="101"/>
      <c r="CH111" s="101"/>
      <c r="CI111" s="101"/>
      <c r="CJ111" s="101"/>
      <c r="CK111" s="101"/>
      <c r="CL111" s="101"/>
      <c r="CM111" s="101"/>
      <c r="CN111" s="101"/>
      <c r="CO111" s="101"/>
      <c r="CP111" s="101"/>
      <c r="CQ111" s="101"/>
      <c r="CR111" s="101"/>
      <c r="CS111" s="101"/>
      <c r="CT111" s="101"/>
      <c r="CU111" s="101"/>
      <c r="CV111" s="101"/>
      <c r="CW111" s="101"/>
      <c r="CX111" s="101"/>
      <c r="CY111" s="101"/>
      <c r="CZ111" s="101"/>
      <c r="DA111" s="101"/>
      <c r="DB111" s="101"/>
      <c r="DC111" s="101"/>
      <c r="DD111" s="101"/>
      <c r="DE111" s="101"/>
      <c r="DF111" s="101"/>
      <c r="DG111" s="101"/>
      <c r="DH111" s="101"/>
      <c r="DI111" s="101"/>
      <c r="DJ111" s="101"/>
      <c r="DK111" s="101"/>
      <c r="DL111" s="101"/>
      <c r="DM111" s="101"/>
      <c r="DN111" s="101"/>
      <c r="DO111" s="101"/>
      <c r="DP111" s="101"/>
      <c r="DQ111" s="101"/>
      <c r="DR111" s="101"/>
      <c r="DS111" s="101"/>
      <c r="DT111" s="101"/>
      <c r="DU111" s="101"/>
      <c r="DV111" s="101"/>
      <c r="DW111" s="101"/>
      <c r="DX111" s="101"/>
      <c r="DY111" s="101"/>
      <c r="DZ111" s="101"/>
      <c r="EA111" s="101"/>
      <c r="EB111" s="101"/>
      <c r="EC111" s="101"/>
      <c r="ED111" s="101"/>
      <c r="EE111" s="101"/>
      <c r="EF111" s="101"/>
      <c r="EG111" s="101"/>
      <c r="EH111" s="101"/>
      <c r="EI111" s="101"/>
      <c r="EJ111" s="101"/>
      <c r="EK111" s="101"/>
      <c r="EL111" s="101"/>
      <c r="EM111" s="101"/>
      <c r="EN111" s="101"/>
      <c r="EO111" s="101"/>
      <c r="EP111" s="101"/>
      <c r="EQ111" s="101"/>
      <c r="ER111" s="101"/>
      <c r="ES111" s="101"/>
      <c r="ET111" s="101"/>
      <c r="EU111" s="101"/>
      <c r="EV111" s="101"/>
      <c r="EW111" s="101"/>
      <c r="EX111" s="101"/>
      <c r="EY111" s="101"/>
      <c r="EZ111" s="101"/>
      <c r="FA111" s="101"/>
      <c r="FB111" s="101"/>
      <c r="FC111" s="101"/>
      <c r="FD111" s="101"/>
      <c r="FE111" s="101"/>
      <c r="FF111" s="101"/>
      <c r="FG111" s="101"/>
      <c r="FH111" s="101"/>
      <c r="FI111" s="101"/>
      <c r="FJ111" s="101"/>
      <c r="FK111" s="101"/>
      <c r="FL111" s="101"/>
      <c r="FM111" s="101"/>
      <c r="FN111" s="101"/>
      <c r="FO111" s="101"/>
      <c r="FP111" s="101"/>
      <c r="FQ111" s="101"/>
      <c r="FR111" s="101"/>
      <c r="FS111" s="101"/>
      <c r="FT111" s="101"/>
      <c r="FU111" s="101"/>
      <c r="FV111" s="101"/>
      <c r="FW111" s="101"/>
      <c r="FX111" s="101"/>
      <c r="FY111" s="101"/>
      <c r="FZ111" s="101"/>
      <c r="GA111" s="101"/>
      <c r="GB111" s="101"/>
      <c r="GC111" s="101"/>
      <c r="GD111" s="101"/>
      <c r="GE111" s="101"/>
      <c r="GF111" s="101"/>
      <c r="GG111" s="101"/>
      <c r="GH111" s="101"/>
      <c r="GI111" s="101"/>
      <c r="GJ111" s="101"/>
      <c r="GK111" s="101"/>
      <c r="GL111" s="101"/>
      <c r="GM111" s="101"/>
      <c r="GN111" s="101"/>
      <c r="GO111" s="101"/>
      <c r="GP111" s="101"/>
      <c r="GQ111" s="101"/>
      <c r="GR111" s="101"/>
      <c r="GS111" s="101"/>
      <c r="GT111" s="101"/>
      <c r="GU111" s="101"/>
      <c r="GV111" s="101"/>
      <c r="GW111" s="101"/>
      <c r="GX111" s="101"/>
      <c r="GY111" s="101"/>
      <c r="GZ111" s="101"/>
      <c r="HA111" s="101"/>
      <c r="HB111" s="101"/>
      <c r="HC111" s="101"/>
      <c r="HD111" s="101"/>
      <c r="HE111" s="101"/>
      <c r="HF111" s="101"/>
      <c r="HG111" s="101"/>
      <c r="HH111" s="101"/>
      <c r="HI111" s="101"/>
      <c r="HJ111" s="101"/>
      <c r="HK111" s="101"/>
      <c r="HL111" s="101"/>
      <c r="HM111" s="101"/>
      <c r="HN111" s="101"/>
      <c r="HO111" s="101"/>
      <c r="HP111" s="101"/>
      <c r="HQ111" s="101"/>
      <c r="HR111" s="101"/>
      <c r="HS111" s="101"/>
      <c r="HT111" s="101"/>
      <c r="HU111" s="101"/>
      <c r="HV111" s="101"/>
      <c r="HW111" s="101"/>
      <c r="HX111" s="101"/>
      <c r="HY111" s="101"/>
      <c r="HZ111" s="101"/>
      <c r="IA111" s="101"/>
      <c r="IB111" s="101"/>
      <c r="IC111" s="101"/>
      <c r="ID111" s="101"/>
      <c r="IE111" s="101"/>
      <c r="IF111" s="101"/>
      <c r="IG111" s="101"/>
      <c r="IH111" s="101"/>
      <c r="II111" s="101"/>
      <c r="IJ111" s="101"/>
      <c r="IK111" s="101"/>
      <c r="IL111" s="101"/>
      <c r="IM111" s="101"/>
      <c r="IN111" s="101"/>
      <c r="IO111" s="101"/>
      <c r="IP111" s="101"/>
      <c r="IQ111" s="101"/>
      <c r="IR111" s="101"/>
      <c r="IS111" s="101"/>
      <c r="IT111" s="101"/>
      <c r="IU111" s="101"/>
      <c r="IV111" s="101"/>
      <c r="IW111" s="101"/>
      <c r="IX111" s="101"/>
      <c r="IY111" s="101"/>
      <c r="IZ111" s="101"/>
      <c r="JA111" s="101"/>
      <c r="JB111" s="101"/>
      <c r="JC111" s="101"/>
      <c r="JD111" s="101"/>
      <c r="JE111" s="101"/>
      <c r="JF111" s="101"/>
      <c r="JG111" s="101"/>
      <c r="JH111" s="101"/>
      <c r="JI111" s="101"/>
      <c r="JJ111" s="101"/>
      <c r="JK111" s="101"/>
      <c r="JL111" s="101"/>
      <c r="JM111" s="101"/>
      <c r="JN111" s="101"/>
      <c r="JO111" s="101"/>
      <c r="JP111" s="101"/>
      <c r="JQ111" s="101"/>
      <c r="JR111" s="101"/>
      <c r="JS111" s="101"/>
      <c r="JT111" s="101"/>
      <c r="JU111" s="101"/>
      <c r="JV111" s="101"/>
      <c r="JW111" s="101"/>
      <c r="JX111" s="101"/>
      <c r="JY111" s="101"/>
      <c r="JZ111" s="101"/>
      <c r="KA111" s="101"/>
      <c r="KB111" s="101"/>
      <c r="KC111" s="101"/>
      <c r="KD111" s="101"/>
      <c r="KE111" s="101"/>
      <c r="KF111" s="101"/>
      <c r="KG111" s="101"/>
      <c r="KH111" s="101"/>
      <c r="KI111" s="101"/>
      <c r="KJ111" s="101"/>
      <c r="KK111" s="101"/>
      <c r="KL111" s="101"/>
      <c r="KM111" s="101"/>
      <c r="KN111" s="101"/>
      <c r="KO111" s="101"/>
      <c r="KP111" s="101"/>
      <c r="KQ111" s="101"/>
      <c r="KR111" s="101"/>
      <c r="KS111" s="101"/>
      <c r="KT111" s="101"/>
      <c r="KU111" s="101"/>
      <c r="KV111" s="101"/>
      <c r="KW111" s="101"/>
      <c r="KX111" s="101"/>
      <c r="KY111" s="101"/>
      <c r="KZ111" s="101"/>
      <c r="LA111" s="101"/>
      <c r="LB111" s="101"/>
      <c r="LC111" s="101"/>
      <c r="LD111" s="101"/>
      <c r="LE111" s="101"/>
      <c r="LF111" s="101"/>
      <c r="LG111" s="101"/>
      <c r="LH111" s="101"/>
      <c r="LI111" s="101"/>
      <c r="LJ111" s="101"/>
      <c r="LK111" s="101"/>
      <c r="LL111" s="101"/>
      <c r="LM111" s="101"/>
      <c r="LN111" s="101"/>
      <c r="LO111" s="101"/>
      <c r="LP111" s="101"/>
      <c r="LQ111" s="101"/>
      <c r="LR111" s="101"/>
      <c r="LS111" s="101"/>
      <c r="LT111" s="101"/>
      <c r="LU111" s="101"/>
      <c r="LV111" s="101"/>
      <c r="LW111" s="101"/>
      <c r="LX111" s="101"/>
      <c r="LY111" s="101"/>
      <c r="LZ111" s="101"/>
      <c r="MA111" s="101"/>
      <c r="MB111" s="101"/>
      <c r="MC111" s="101"/>
      <c r="MD111" s="101"/>
      <c r="ME111" s="101"/>
      <c r="MF111" s="101"/>
      <c r="MG111" s="101"/>
      <c r="MH111" s="101"/>
      <c r="MI111" s="101"/>
      <c r="MJ111" s="101"/>
      <c r="MK111" s="101"/>
      <c r="ML111" s="101"/>
      <c r="MM111" s="101"/>
      <c r="MN111" s="101"/>
      <c r="MO111" s="101"/>
      <c r="MP111" s="101"/>
      <c r="MQ111" s="101"/>
      <c r="MR111" s="101"/>
      <c r="MS111" s="101"/>
      <c r="MT111" s="101"/>
      <c r="MU111" s="101"/>
      <c r="MV111" s="101"/>
      <c r="MW111" s="101"/>
      <c r="MX111" s="101"/>
      <c r="MY111" s="101"/>
      <c r="MZ111" s="101"/>
      <c r="NA111" s="101"/>
      <c r="NB111" s="101"/>
      <c r="NC111" s="101"/>
      <c r="ND111" s="101"/>
      <c r="NE111" s="101"/>
      <c r="NF111" s="101"/>
      <c r="NG111" s="101"/>
      <c r="NH111" s="101"/>
      <c r="NI111" s="101"/>
      <c r="NJ111" s="101"/>
      <c r="NK111" s="101"/>
      <c r="NL111" s="101"/>
      <c r="NM111" s="101"/>
      <c r="NN111" s="101"/>
      <c r="NO111" s="101"/>
      <c r="NP111" s="101"/>
      <c r="NQ111" s="101"/>
      <c r="NR111" s="101"/>
      <c r="NS111" s="101"/>
      <c r="NT111" s="101"/>
      <c r="NU111" s="101"/>
      <c r="NV111" s="101"/>
      <c r="NW111" s="101"/>
      <c r="NX111" s="101"/>
      <c r="NY111" s="101"/>
      <c r="NZ111" s="101"/>
      <c r="OA111" s="101"/>
      <c r="OB111" s="101"/>
      <c r="OC111" s="101"/>
      <c r="OD111" s="101"/>
      <c r="OE111" s="101"/>
      <c r="OF111" s="101"/>
      <c r="OG111" s="101"/>
      <c r="OH111" s="101"/>
      <c r="OI111" s="101"/>
      <c r="OJ111" s="101"/>
      <c r="OK111" s="101"/>
      <c r="OL111" s="101"/>
      <c r="OM111" s="101"/>
      <c r="ON111" s="101"/>
      <c r="OO111" s="101"/>
      <c r="OP111" s="101"/>
      <c r="OQ111" s="101"/>
      <c r="OR111" s="101"/>
      <c r="OS111" s="101"/>
      <c r="OT111" s="101"/>
      <c r="OU111" s="101"/>
      <c r="OV111" s="101"/>
      <c r="OW111" s="101"/>
      <c r="OX111" s="101"/>
      <c r="OY111" s="101"/>
      <c r="OZ111" s="101"/>
      <c r="PA111" s="101"/>
      <c r="PB111" s="101"/>
      <c r="PC111" s="101"/>
      <c r="PD111" s="101"/>
      <c r="PE111" s="101"/>
      <c r="PF111" s="101"/>
      <c r="PG111" s="101"/>
      <c r="PH111" s="101"/>
      <c r="PI111" s="101"/>
      <c r="PJ111" s="101"/>
      <c r="PK111" s="101"/>
      <c r="PL111" s="101"/>
      <c r="PM111" s="101"/>
      <c r="PN111" s="101"/>
      <c r="PO111" s="101"/>
      <c r="PP111" s="101"/>
      <c r="PQ111" s="101"/>
      <c r="PR111" s="101"/>
      <c r="PS111" s="101"/>
      <c r="PT111" s="101"/>
      <c r="PU111" s="101"/>
      <c r="PV111" s="101"/>
      <c r="PW111" s="101"/>
      <c r="PX111" s="101"/>
      <c r="PY111" s="101"/>
      <c r="PZ111" s="101"/>
      <c r="QA111" s="101"/>
      <c r="QB111" s="101"/>
      <c r="QC111" s="101"/>
      <c r="QD111" s="101"/>
      <c r="QE111" s="101"/>
      <c r="QF111" s="101"/>
      <c r="QG111" s="101"/>
      <c r="QH111" s="101"/>
      <c r="QI111" s="101"/>
      <c r="QJ111" s="101"/>
      <c r="QK111" s="101"/>
      <c r="QL111" s="101"/>
      <c r="QM111" s="101"/>
      <c r="QN111" s="101"/>
      <c r="QO111" s="101"/>
      <c r="QP111" s="101"/>
      <c r="QQ111" s="101"/>
      <c r="QR111" s="101"/>
      <c r="QS111" s="101"/>
      <c r="QT111" s="101"/>
      <c r="QU111" s="101"/>
      <c r="QV111" s="101"/>
      <c r="QW111" s="101"/>
      <c r="QX111" s="101"/>
      <c r="QY111" s="101"/>
      <c r="QZ111" s="101"/>
      <c r="RA111" s="101"/>
      <c r="RB111" s="101"/>
      <c r="RC111" s="101"/>
      <c r="RD111" s="101"/>
      <c r="RE111" s="101"/>
      <c r="RF111" s="101"/>
      <c r="RG111" s="101"/>
      <c r="RH111" s="101"/>
      <c r="RI111" s="101"/>
      <c r="RJ111" s="101"/>
      <c r="RK111" s="101"/>
      <c r="RL111" s="101"/>
      <c r="RM111" s="101"/>
      <c r="RN111" s="101"/>
      <c r="RO111" s="101"/>
      <c r="RP111" s="101"/>
      <c r="RQ111" s="101"/>
      <c r="RR111" s="101"/>
      <c r="RS111" s="101"/>
      <c r="RT111" s="101"/>
      <c r="RU111" s="101"/>
      <c r="RV111" s="101"/>
      <c r="RW111" s="101"/>
      <c r="RX111" s="101"/>
      <c r="RY111" s="101"/>
      <c r="RZ111" s="101"/>
      <c r="SA111" s="101"/>
      <c r="SB111" s="101"/>
      <c r="SC111" s="101"/>
      <c r="SD111" s="101"/>
      <c r="SE111" s="101"/>
      <c r="SF111" s="101"/>
      <c r="SG111" s="101"/>
      <c r="SH111" s="101"/>
      <c r="SI111" s="101"/>
      <c r="SJ111" s="101"/>
      <c r="SK111" s="101"/>
      <c r="SL111" s="101"/>
      <c r="SM111" s="101"/>
      <c r="SN111" s="101"/>
      <c r="SO111" s="101"/>
      <c r="SP111" s="101"/>
      <c r="SQ111" s="101"/>
      <c r="SR111" s="101"/>
      <c r="SS111" s="101"/>
      <c r="ST111" s="101"/>
      <c r="SU111" s="101"/>
      <c r="SV111" s="101"/>
      <c r="SW111" s="101"/>
      <c r="SX111" s="101"/>
      <c r="SY111" s="101"/>
      <c r="SZ111" s="101"/>
      <c r="TA111" s="101"/>
      <c r="TB111" s="101"/>
      <c r="TC111" s="101"/>
      <c r="TD111" s="101"/>
      <c r="TE111" s="101"/>
      <c r="TF111" s="101"/>
      <c r="TG111" s="101"/>
      <c r="TH111" s="101"/>
      <c r="TI111" s="101"/>
      <c r="TJ111" s="101"/>
      <c r="TK111" s="101"/>
      <c r="TL111" s="101"/>
      <c r="TM111" s="101"/>
      <c r="TN111" s="101"/>
      <c r="TO111" s="101"/>
      <c r="TP111" s="101"/>
      <c r="TQ111" s="101"/>
      <c r="TR111" s="101"/>
      <c r="TS111" s="101"/>
      <c r="TT111" s="101"/>
      <c r="TU111" s="101"/>
      <c r="TV111" s="101"/>
      <c r="TW111" s="101"/>
      <c r="TX111" s="101"/>
      <c r="TY111" s="101"/>
      <c r="TZ111" s="101"/>
      <c r="UA111" s="101"/>
      <c r="UB111" s="101"/>
      <c r="UC111" s="101"/>
      <c r="UD111" s="101"/>
      <c r="UE111" s="101"/>
      <c r="UF111" s="101"/>
      <c r="UG111" s="101"/>
      <c r="UH111" s="101"/>
      <c r="UI111" s="101"/>
      <c r="UJ111" s="101"/>
      <c r="UK111" s="101"/>
      <c r="UL111" s="101"/>
      <c r="UM111" s="101"/>
      <c r="UN111" s="101"/>
      <c r="UO111" s="101"/>
      <c r="UP111" s="101"/>
      <c r="UQ111" s="101"/>
      <c r="UR111" s="101"/>
      <c r="US111" s="101"/>
      <c r="UT111" s="101"/>
      <c r="UU111" s="101"/>
      <c r="UV111" s="101"/>
      <c r="UW111" s="101"/>
      <c r="UX111" s="101"/>
      <c r="UY111" s="101"/>
      <c r="UZ111" s="101"/>
      <c r="VA111" s="101"/>
      <c r="VB111" s="101"/>
      <c r="VC111" s="101"/>
      <c r="VD111" s="101"/>
      <c r="VE111" s="101"/>
      <c r="VF111" s="101"/>
      <c r="VG111" s="101"/>
      <c r="VH111" s="101"/>
      <c r="VI111" s="101"/>
      <c r="VJ111" s="101"/>
      <c r="VK111" s="101"/>
      <c r="VL111" s="101"/>
      <c r="VM111" s="101"/>
      <c r="VN111" s="101"/>
      <c r="VO111" s="101"/>
      <c r="VP111" s="101"/>
      <c r="VQ111" s="101"/>
      <c r="VR111" s="101"/>
      <c r="VS111" s="101"/>
      <c r="VT111" s="101"/>
      <c r="VU111" s="101"/>
      <c r="VV111" s="101"/>
      <c r="VW111" s="101"/>
      <c r="VX111" s="101"/>
      <c r="VY111" s="101"/>
      <c r="VZ111" s="101"/>
      <c r="WA111" s="101"/>
      <c r="WB111" s="101"/>
      <c r="WC111" s="101"/>
      <c r="WD111" s="101"/>
      <c r="WE111" s="101"/>
      <c r="WF111" s="101"/>
      <c r="WG111" s="101"/>
      <c r="WH111" s="101"/>
      <c r="WI111" s="101"/>
      <c r="WJ111" s="101"/>
      <c r="WK111" s="101"/>
      <c r="WL111" s="101"/>
      <c r="WM111" s="101"/>
      <c r="WN111" s="101"/>
      <c r="WO111" s="101"/>
      <c r="WP111" s="101"/>
      <c r="WQ111" s="101"/>
      <c r="WR111" s="101"/>
      <c r="WS111" s="101"/>
      <c r="WT111" s="101"/>
      <c r="WU111" s="101"/>
      <c r="WV111" s="101"/>
      <c r="WW111" s="101"/>
      <c r="WX111" s="101"/>
      <c r="WY111" s="101"/>
      <c r="WZ111" s="101"/>
      <c r="XA111" s="101"/>
      <c r="XB111" s="101"/>
      <c r="XC111" s="101"/>
      <c r="XD111" s="101"/>
      <c r="XE111" s="101"/>
      <c r="XF111" s="101"/>
      <c r="XG111" s="101"/>
      <c r="XH111" s="101"/>
      <c r="XI111" s="101"/>
      <c r="XJ111" s="101"/>
      <c r="XK111" s="101"/>
      <c r="XL111" s="101"/>
      <c r="XM111" s="101"/>
      <c r="XN111" s="101"/>
      <c r="XO111" s="101"/>
      <c r="XP111" s="101"/>
      <c r="XQ111" s="101"/>
      <c r="XR111" s="101"/>
      <c r="XS111" s="101"/>
      <c r="XT111" s="101"/>
      <c r="XU111" s="101"/>
      <c r="XV111" s="101"/>
      <c r="XW111" s="101"/>
      <c r="XX111" s="101"/>
      <c r="XY111" s="101"/>
      <c r="XZ111" s="101"/>
      <c r="YA111" s="101"/>
      <c r="YB111" s="101"/>
      <c r="YC111" s="101"/>
      <c r="YD111" s="101"/>
      <c r="YE111" s="101"/>
      <c r="YF111" s="101"/>
      <c r="YG111" s="101"/>
      <c r="YH111" s="101"/>
      <c r="YI111" s="101"/>
      <c r="YJ111" s="101"/>
      <c r="YK111" s="101"/>
      <c r="YL111" s="101"/>
      <c r="YM111" s="101"/>
      <c r="YN111" s="101"/>
      <c r="YO111" s="101"/>
      <c r="YP111" s="101"/>
      <c r="YQ111" s="101"/>
      <c r="YR111" s="101"/>
      <c r="YS111" s="101"/>
      <c r="YT111" s="101"/>
      <c r="YU111" s="101"/>
      <c r="YV111" s="101"/>
      <c r="YW111" s="101"/>
      <c r="YX111" s="101"/>
      <c r="YY111" s="101"/>
      <c r="YZ111" s="101"/>
      <c r="ZA111" s="101"/>
      <c r="ZB111" s="101"/>
      <c r="ZC111" s="101"/>
      <c r="ZD111" s="101"/>
      <c r="ZE111" s="101"/>
      <c r="ZF111" s="101"/>
      <c r="ZG111" s="101"/>
      <c r="ZH111" s="101"/>
      <c r="ZI111" s="101"/>
      <c r="ZJ111" s="101"/>
      <c r="ZK111" s="101"/>
      <c r="ZL111" s="101"/>
      <c r="ZM111" s="101"/>
      <c r="ZN111" s="101"/>
      <c r="ZO111" s="101"/>
      <c r="ZP111" s="101"/>
      <c r="ZQ111" s="101"/>
      <c r="ZR111" s="101"/>
      <c r="ZS111" s="101"/>
      <c r="ZT111" s="101"/>
      <c r="ZU111" s="101"/>
      <c r="ZV111" s="101"/>
      <c r="ZW111" s="101"/>
      <c r="ZX111" s="101"/>
      <c r="ZY111" s="101"/>
      <c r="ZZ111" s="101"/>
      <c r="AAA111" s="101"/>
      <c r="AAB111" s="101"/>
      <c r="AAC111" s="101"/>
      <c r="AAD111" s="101"/>
      <c r="AAE111" s="101"/>
      <c r="AAF111" s="101"/>
      <c r="AAG111" s="101"/>
      <c r="AAH111" s="101"/>
      <c r="AAI111" s="101"/>
      <c r="AAJ111" s="101"/>
      <c r="AAK111" s="101"/>
      <c r="AAL111" s="101"/>
      <c r="AAM111" s="101"/>
      <c r="AAN111" s="101"/>
      <c r="AAO111" s="101"/>
      <c r="AAP111" s="101"/>
      <c r="AAQ111" s="101"/>
      <c r="AAR111" s="101"/>
      <c r="AAS111" s="101"/>
      <c r="AAT111" s="101"/>
      <c r="AAU111" s="101"/>
      <c r="AAV111" s="101"/>
      <c r="AAW111" s="101"/>
      <c r="AAX111" s="101"/>
      <c r="AAY111" s="101"/>
      <c r="AAZ111" s="101"/>
      <c r="ABA111" s="101"/>
      <c r="ABB111" s="101"/>
      <c r="ABC111" s="101"/>
      <c r="ABD111" s="101"/>
      <c r="ABE111" s="101"/>
      <c r="ABF111" s="101"/>
      <c r="ABG111" s="101"/>
      <c r="ABH111" s="101"/>
      <c r="ABI111" s="101"/>
      <c r="ABJ111" s="101"/>
      <c r="ABK111" s="101"/>
      <c r="ABL111" s="101"/>
      <c r="ABM111" s="101"/>
      <c r="ABN111" s="101"/>
      <c r="ABO111" s="101"/>
      <c r="ABP111" s="101"/>
      <c r="ABQ111" s="101"/>
      <c r="ABR111" s="101"/>
      <c r="ABS111" s="101"/>
      <c r="ABT111" s="101"/>
      <c r="ABU111" s="101"/>
      <c r="ABV111" s="101"/>
      <c r="ABW111" s="101"/>
      <c r="ABX111" s="101"/>
      <c r="ABY111" s="101"/>
      <c r="ABZ111" s="101"/>
      <c r="ACA111" s="101"/>
      <c r="ACB111" s="101"/>
      <c r="ACC111" s="101"/>
      <c r="ACD111" s="101"/>
      <c r="ACE111" s="101"/>
      <c r="ACF111" s="101"/>
      <c r="ACG111" s="101"/>
      <c r="ACH111" s="101"/>
      <c r="ACI111" s="101"/>
      <c r="ACJ111" s="101"/>
      <c r="ACK111" s="101"/>
      <c r="ACL111" s="101"/>
      <c r="ACM111" s="101"/>
      <c r="ACN111" s="101"/>
      <c r="ACO111" s="101"/>
      <c r="ACP111" s="101"/>
      <c r="ACQ111" s="101"/>
      <c r="ACR111" s="101"/>
      <c r="ACS111" s="101"/>
      <c r="ACT111" s="101"/>
      <c r="ACU111" s="101"/>
      <c r="ACV111" s="101"/>
      <c r="ACW111" s="101"/>
      <c r="ACX111" s="101"/>
      <c r="ACY111" s="101"/>
      <c r="ACZ111" s="101"/>
      <c r="ADA111" s="101"/>
      <c r="ADB111" s="101"/>
      <c r="ADC111" s="101"/>
      <c r="ADD111" s="101"/>
      <c r="ADE111" s="101"/>
      <c r="ADF111" s="101"/>
      <c r="ADG111" s="101"/>
      <c r="ADH111" s="101"/>
      <c r="ADI111" s="101"/>
      <c r="ADJ111" s="101"/>
      <c r="ADK111" s="101"/>
      <c r="ADL111" s="101"/>
      <c r="ADM111" s="101"/>
      <c r="ADN111" s="101"/>
      <c r="ADO111" s="101"/>
      <c r="ADP111" s="101"/>
      <c r="ADQ111" s="101"/>
      <c r="ADR111" s="101"/>
      <c r="ADS111" s="101"/>
      <c r="ADT111" s="101"/>
      <c r="ADU111" s="101"/>
      <c r="ADV111" s="101"/>
      <c r="ADW111" s="101"/>
      <c r="ADX111" s="101"/>
      <c r="ADY111" s="101"/>
      <c r="ADZ111" s="149">
        <v>76</v>
      </c>
      <c r="AEA111" s="150">
        <f>INDEX($A$6:$B$107,$ADZ111,AEA$106)</f>
        <v>21.46</v>
      </c>
      <c r="AEB111" s="151" t="str">
        <f>_xlfn.CONCAT(ROUND(AEA111,0)," days")</f>
        <v>21 days</v>
      </c>
      <c r="AEC111" s="151"/>
      <c r="AED111" s="144">
        <f t="shared" si="51"/>
        <v>106</v>
      </c>
      <c r="AEE111" s="149">
        <v>75</v>
      </c>
      <c r="AEF111" s="150">
        <f>INDEX($A$6:$B$107,$AEE111,AEA$106)</f>
        <v>21.17</v>
      </c>
      <c r="AEG111" s="148">
        <f>INDEX($AFG$6:$AFY$107,$AEE111,AEG$1)</f>
        <v>3.6843156E-4</v>
      </c>
      <c r="AEH111" s="148">
        <f>INDEX($AFG$6:$AFY$107,$AEE111,AEH$1)</f>
        <v>3.6842492000000002E-4</v>
      </c>
      <c r="AEI111" s="148">
        <f>INDEX($AFG$6:$AFY$107,$AEE111,AEI$1)</f>
        <v>3.6842881999999999E-4</v>
      </c>
      <c r="AEJ111" s="148">
        <f>INDEX($AFG$6:$AFY$107,$AEE111,AEJ$1)</f>
        <v>3.6843222999999997E-4</v>
      </c>
      <c r="AEK111" s="148">
        <f>INDEX($AFG$6:$AFY$107,$AEE111,AEK$1)</f>
        <v>3.6843301E-4</v>
      </c>
      <c r="AEL111" s="148">
        <f>INDEX($AFG$6:$AFY$107,$AEE111,AEL$1)</f>
        <v>3.6843207999999998E-4</v>
      </c>
      <c r="AEM111" s="148">
        <f>INDEX($AFG$6:$AFY$107,$AEE111,AEM$1)</f>
        <v>3.6842955E-4</v>
      </c>
      <c r="AEN111" s="148">
        <f>INDEX($AFG$6:$AFY$107,$AEE111,AEN$1)</f>
        <v>3.6842610000000002E-4</v>
      </c>
      <c r="AEO111" s="148">
        <f>INDEX($AFG$6:$AFY$107,$AEE111,AEO$1)</f>
        <v>3.684243E-4</v>
      </c>
      <c r="AEP111" s="148">
        <f>INDEX($AFG$6:$AFY$107,$AEE111,AEP$1)</f>
        <v>3.6842344000000002E-4</v>
      </c>
      <c r="AEQ111" s="148">
        <f>INDEX($AFG$6:$AFY$107,$AEE111,AEQ$1)</f>
        <v>3.6842396000000001E-4</v>
      </c>
      <c r="AER111" s="148">
        <f>INDEX($AFG$6:$AFY$107,$AEE111,AER$1)</f>
        <v>3.6842317999999998E-4</v>
      </c>
      <c r="AES111" s="148">
        <f>INDEX($AFG$6:$AFY$107,$AEE111,AES$1)</f>
        <v>3.6842276999999999E-4</v>
      </c>
      <c r="AET111" s="148">
        <f>INDEX($AFG$6:$AFY$107,$AEE111,AET$1)</f>
        <v>3.6842085000000002E-4</v>
      </c>
      <c r="AEU111" s="148">
        <f>INDEX($AFG$6:$AFY$107,$AEE111,AEU$1)</f>
        <v>3.6842203999999998E-4</v>
      </c>
      <c r="AEV111" s="148">
        <f>INDEX($AFG$6:$AFY$107,$AEE111,AEV$1)</f>
        <v>3.6842480000000001E-4</v>
      </c>
      <c r="AEW111" s="148">
        <f>INDEX($AFG$6:$AFY$107,$AEE111,AEW$1)</f>
        <v>3.6842774999999999E-4</v>
      </c>
      <c r="AEX111" s="148">
        <f>INDEX($AFG$6:$AFY$107,$AEE111,AEX$1)</f>
        <v>3.6843021999999998E-4</v>
      </c>
      <c r="AEY111" s="148">
        <f>INDEX($AFG$6:$AFY$107,$AEE111,AEY$1)</f>
        <v>3.6842873999999999E-4</v>
      </c>
      <c r="AEZ111" s="151" t="str">
        <f>_xlfn.CONCAT(ROUND(AEF111,0)," days")</f>
        <v>21 days</v>
      </c>
      <c r="AFA111" s="91"/>
      <c r="AFB111" s="146"/>
      <c r="AFC111" s="146"/>
      <c r="AFD111" s="146"/>
      <c r="AFE111" s="146"/>
      <c r="AFF111" s="146"/>
      <c r="AFG111" s="146"/>
      <c r="AFH111" s="146"/>
      <c r="AFI111" s="146"/>
      <c r="AFJ111" s="146"/>
      <c r="AFK111" s="146"/>
      <c r="AFL111" s="146"/>
      <c r="AFM111" s="146"/>
      <c r="AFN111" s="146"/>
      <c r="AFO111" s="146"/>
      <c r="AFP111" s="146"/>
      <c r="AFQ111" s="146"/>
      <c r="AFR111" s="146"/>
      <c r="AFS111" s="146"/>
      <c r="AFT111" s="146"/>
      <c r="AFU111" s="146"/>
      <c r="AFV111" s="146"/>
      <c r="AFW111" s="146"/>
      <c r="AFX111" s="146"/>
      <c r="AFY111" s="146"/>
      <c r="AFZ111" s="146"/>
      <c r="AGA111" s="146"/>
      <c r="AGB111" s="91"/>
      <c r="AGC111" s="91"/>
      <c r="AGD111" s="91"/>
      <c r="AGE111" s="91"/>
      <c r="AGF111" s="91"/>
      <c r="AGG111" s="91"/>
      <c r="AGH111" s="91"/>
      <c r="AGI111" s="91"/>
      <c r="AGJ111" s="91"/>
      <c r="AGK111" s="91"/>
      <c r="AGL111" s="91"/>
      <c r="AGM111" s="91"/>
      <c r="AGN111" s="91"/>
      <c r="AGO111" s="91"/>
      <c r="AGP111" s="91"/>
      <c r="AGQ111" s="91"/>
      <c r="AGR111" s="91"/>
      <c r="AGS111" s="91"/>
      <c r="AGT111" s="91"/>
      <c r="AGU111" s="91"/>
      <c r="AGV111" s="91"/>
      <c r="AGW111" s="91"/>
      <c r="AGX111" s="91"/>
      <c r="AGY111" s="91"/>
      <c r="AGZ111" s="91"/>
      <c r="AHA111" s="91"/>
      <c r="AHB111" s="91"/>
      <c r="AHC111" s="91"/>
      <c r="AHD111" s="91"/>
      <c r="AHE111" s="91"/>
      <c r="AHF111" s="91"/>
      <c r="AHG111" s="91"/>
      <c r="AHH111" s="91"/>
      <c r="AHI111" s="91"/>
      <c r="AHJ111" s="91"/>
      <c r="AHK111" s="91"/>
      <c r="AHL111" s="91"/>
      <c r="AHM111" s="91"/>
      <c r="AHN111" s="91"/>
      <c r="AHO111" s="91"/>
      <c r="AHP111" s="91"/>
      <c r="AHQ111" s="91"/>
      <c r="AHR111" s="91"/>
      <c r="AHS111" s="91"/>
      <c r="AHT111" s="91"/>
      <c r="AHU111" s="91"/>
      <c r="AHV111" s="91"/>
      <c r="AHW111" s="91"/>
      <c r="AHX111" s="91"/>
      <c r="AHY111" s="91"/>
      <c r="AHZ111" s="91"/>
      <c r="AIA111" s="91"/>
      <c r="AIB111" s="91"/>
      <c r="AIC111" s="91"/>
      <c r="AID111" s="91"/>
      <c r="AIE111" s="91"/>
      <c r="AIF111" s="91"/>
      <c r="AIG111" s="91"/>
      <c r="AIH111" s="91"/>
      <c r="AII111" s="91"/>
      <c r="AIJ111" s="91"/>
      <c r="AIK111" s="91"/>
      <c r="AIL111" s="91"/>
      <c r="AIM111" s="91"/>
      <c r="AIN111" s="91"/>
      <c r="AIO111" s="91"/>
      <c r="AIP111" s="91"/>
      <c r="AIQ111" s="91"/>
      <c r="AIR111" s="91"/>
      <c r="AIS111" s="91"/>
      <c r="AIT111" s="91"/>
      <c r="AIU111" s="91"/>
      <c r="AIV111" s="91"/>
      <c r="AIW111" s="91"/>
      <c r="AIX111" s="91"/>
      <c r="AIY111" s="91"/>
      <c r="AIZ111" s="91"/>
      <c r="AJA111" s="91"/>
      <c r="AJB111" s="91"/>
      <c r="AJC111" s="91"/>
      <c r="AJD111" s="91"/>
      <c r="AJE111" s="91"/>
      <c r="AJF111" s="91"/>
      <c r="AJG111" s="91"/>
      <c r="AJH111" s="91"/>
      <c r="AJI111" s="91"/>
      <c r="AJJ111" s="91"/>
      <c r="AJK111" s="91"/>
      <c r="AJL111" s="91"/>
      <c r="AJM111" s="91"/>
      <c r="AJN111" s="91"/>
      <c r="AJO111" s="91"/>
      <c r="AJP111" s="91"/>
      <c r="AJQ111" s="91"/>
      <c r="AJR111" s="91"/>
      <c r="AJS111" s="91"/>
      <c r="AJT111" s="91"/>
      <c r="AJU111" s="91"/>
      <c r="AJV111" s="91"/>
      <c r="AJW111" s="91"/>
      <c r="AJX111" s="91"/>
      <c r="AJY111" s="91"/>
      <c r="AJZ111" s="91"/>
      <c r="AKA111" s="91"/>
      <c r="AKB111" s="91"/>
      <c r="AKC111" s="91"/>
      <c r="AKD111" s="91"/>
      <c r="AKE111" s="91"/>
      <c r="AKF111" s="91"/>
      <c r="AKG111" s="91"/>
      <c r="AKH111" s="91"/>
      <c r="AKI111" s="91"/>
      <c r="AKJ111" s="91"/>
      <c r="AKK111" s="91"/>
      <c r="AKL111" s="91"/>
      <c r="AKM111" s="91"/>
      <c r="AKN111" s="91"/>
      <c r="AKO111" s="91"/>
      <c r="AKP111" s="91"/>
      <c r="AKQ111" s="91"/>
      <c r="AKR111" s="91"/>
      <c r="AKS111" s="91"/>
      <c r="AKT111" s="91"/>
      <c r="AKU111" s="91"/>
      <c r="AKV111" s="91"/>
      <c r="AKW111" s="91"/>
      <c r="AKX111" s="91"/>
      <c r="AKY111" s="91"/>
      <c r="AKZ111" s="91"/>
      <c r="ALA111" s="91"/>
      <c r="ALB111" s="91"/>
      <c r="ALC111" s="91"/>
      <c r="ALD111" s="91"/>
      <c r="ALE111" s="91"/>
      <c r="ALF111" s="91"/>
      <c r="ALG111" s="91"/>
      <c r="ALH111" s="91"/>
      <c r="ALI111" s="91"/>
      <c r="ALJ111" s="91"/>
      <c r="ALK111" s="91"/>
      <c r="ALL111" s="91"/>
      <c r="ALM111" s="91"/>
      <c r="ALN111" s="91"/>
      <c r="ALO111" s="91"/>
      <c r="ALP111" s="91"/>
      <c r="ALQ111" s="91"/>
      <c r="ALR111" s="91"/>
      <c r="ALS111" s="91"/>
      <c r="ALT111" s="91"/>
      <c r="ALU111" s="91"/>
      <c r="ALV111" s="91"/>
      <c r="ALW111" s="91"/>
      <c r="ALX111" s="91"/>
      <c r="ALY111" s="91"/>
      <c r="ALZ111" s="91"/>
      <c r="AMA111" s="91"/>
      <c r="AMB111" s="91"/>
      <c r="AMC111" s="91"/>
      <c r="AMD111" s="91"/>
      <c r="AME111" s="91"/>
      <c r="AMF111" s="91"/>
      <c r="AMG111" s="91"/>
      <c r="AMH111" s="91"/>
      <c r="AMI111" s="91"/>
      <c r="AMJ111" s="91"/>
      <c r="AMK111" s="91"/>
      <c r="AML111" s="91"/>
      <c r="AMM111" s="91"/>
      <c r="AMN111" s="91"/>
      <c r="AMO111" s="91"/>
      <c r="AMP111" s="91"/>
      <c r="AMQ111" s="91"/>
      <c r="AMR111" s="91"/>
      <c r="AMS111" s="91"/>
      <c r="AMT111" s="91"/>
      <c r="AMU111" s="91"/>
      <c r="AMV111" s="91"/>
      <c r="AMW111" s="91"/>
      <c r="AMX111" s="91"/>
      <c r="AMY111" s="91"/>
      <c r="AMZ111" s="91"/>
      <c r="ANA111" s="91"/>
      <c r="ANB111" s="91"/>
      <c r="ANC111" s="91"/>
      <c r="AND111" s="91"/>
      <c r="ANE111" s="91"/>
      <c r="ANF111" s="91"/>
      <c r="ANG111" s="91"/>
      <c r="ANH111" s="91"/>
      <c r="ANI111" s="91"/>
      <c r="ANJ111" s="91"/>
      <c r="ANK111" s="91"/>
      <c r="ANL111" s="91"/>
      <c r="ANM111" s="91"/>
      <c r="ANN111" s="91"/>
      <c r="ANO111" s="91"/>
      <c r="ANP111" s="91"/>
      <c r="ANQ111" s="91"/>
      <c r="ANR111" s="91"/>
      <c r="ANS111" s="91"/>
      <c r="ANT111" s="91"/>
      <c r="ANU111" s="91"/>
      <c r="ANV111" s="91"/>
      <c r="ANW111" s="91"/>
      <c r="ANX111" s="91"/>
      <c r="ANY111" s="91"/>
      <c r="ANZ111" s="91"/>
      <c r="AOA111" s="91"/>
      <c r="AOB111" s="91"/>
      <c r="AOC111" s="91"/>
      <c r="AOD111" s="91"/>
      <c r="AOE111" s="91"/>
      <c r="AOF111" s="91"/>
      <c r="AOG111" s="91"/>
      <c r="AOH111" s="91"/>
      <c r="AOI111" s="91"/>
      <c r="AOJ111" s="91"/>
      <c r="AOK111" s="91"/>
      <c r="AOL111" s="91"/>
      <c r="AOM111" s="91"/>
      <c r="AON111" s="91"/>
      <c r="AOO111" s="91"/>
      <c r="AOP111" s="91"/>
      <c r="AOQ111" s="91"/>
      <c r="AOR111" s="91"/>
      <c r="AOS111" s="91"/>
      <c r="AOT111" s="91"/>
      <c r="AOU111" s="91"/>
      <c r="AOV111" s="91"/>
      <c r="AOW111" s="91"/>
      <c r="AOX111" s="91"/>
      <c r="AOY111" s="91"/>
      <c r="AOZ111" s="91"/>
      <c r="APA111" s="91"/>
      <c r="APB111" s="91"/>
      <c r="APC111" s="91"/>
      <c r="APD111" s="91"/>
      <c r="APE111" s="91"/>
      <c r="APF111" s="91"/>
      <c r="APG111" s="91"/>
      <c r="APH111" s="91"/>
      <c r="API111" s="91"/>
      <c r="APJ111" s="91"/>
      <c r="APK111" s="91"/>
      <c r="APL111" s="91"/>
      <c r="APM111" s="91"/>
      <c r="APN111" s="91"/>
      <c r="APO111" s="91"/>
      <c r="APP111" s="91"/>
      <c r="APQ111" s="91"/>
      <c r="APR111" s="91"/>
      <c r="APS111" s="91"/>
      <c r="APT111" s="91"/>
      <c r="APU111" s="91"/>
      <c r="APV111" s="91"/>
      <c r="APW111" s="91"/>
      <c r="APX111" s="91"/>
      <c r="APY111" s="91"/>
      <c r="APZ111" s="91"/>
      <c r="AQA111" s="91"/>
      <c r="AQB111" s="91"/>
      <c r="AQC111" s="91"/>
      <c r="AQD111" s="91"/>
      <c r="AQE111" s="91"/>
      <c r="AQF111" s="91"/>
      <c r="AQG111" s="91"/>
      <c r="AQH111" s="91"/>
      <c r="AQI111" s="91"/>
      <c r="AQJ111" s="91"/>
      <c r="AQK111" s="91"/>
      <c r="AQL111" s="91"/>
      <c r="AQM111" s="91"/>
      <c r="AQN111" s="91"/>
      <c r="AQO111" s="91"/>
      <c r="AQP111" s="91"/>
      <c r="AQQ111" s="91"/>
      <c r="AQR111" s="91"/>
      <c r="AQS111" s="91"/>
      <c r="AQT111" s="91"/>
      <c r="AQU111" s="91"/>
      <c r="AQV111" s="91"/>
      <c r="AQW111" s="91"/>
      <c r="AQX111" s="91"/>
      <c r="AQY111" s="91"/>
      <c r="AQZ111" s="91"/>
      <c r="ARA111" s="91"/>
      <c r="ARB111" s="91"/>
      <c r="ARC111" s="91"/>
      <c r="ARD111" s="91"/>
      <c r="ARE111" s="91"/>
      <c r="ARF111" s="91"/>
      <c r="ARG111" s="91"/>
      <c r="ARH111" s="91"/>
      <c r="ARI111" s="91"/>
      <c r="ARJ111" s="91"/>
      <c r="ARK111" s="91"/>
      <c r="ARL111" s="91"/>
      <c r="ARM111" s="91"/>
      <c r="ARN111" s="91"/>
      <c r="ARO111" s="91"/>
      <c r="ARP111" s="91"/>
      <c r="ARQ111" s="91"/>
      <c r="ARR111" s="91"/>
      <c r="ARS111" s="91"/>
      <c r="ART111" s="91"/>
      <c r="ARU111" s="91"/>
      <c r="ARV111" s="91"/>
      <c r="ARW111" s="91"/>
      <c r="ARX111" s="91"/>
      <c r="ARY111" s="91"/>
      <c r="ARZ111" s="91"/>
      <c r="ASA111" s="91"/>
      <c r="ASB111" s="91"/>
      <c r="ASC111" s="91"/>
      <c r="ASD111" s="91"/>
      <c r="ASE111" s="91"/>
      <c r="ASF111" s="91"/>
      <c r="ASG111" s="91"/>
      <c r="ASH111" s="91"/>
      <c r="ASI111" s="91"/>
      <c r="ASJ111" s="91"/>
      <c r="ASK111" s="91"/>
      <c r="ASL111" s="91"/>
      <c r="ASM111" s="91"/>
      <c r="ASN111" s="91"/>
      <c r="ASO111" s="91"/>
      <c r="ASP111" s="91"/>
      <c r="ASQ111" s="91"/>
      <c r="ASR111" s="91"/>
    </row>
    <row r="112" spans="1:1188" ht="6" customHeight="1" x14ac:dyDescent="0.25">
      <c r="A112" s="147">
        <f>A109</f>
        <v>1</v>
      </c>
      <c r="B112" s="147">
        <f>B109+A112</f>
        <v>19</v>
      </c>
      <c r="C112" s="147">
        <f>C109+B112</f>
        <v>29</v>
      </c>
      <c r="D112" s="154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01"/>
      <c r="AT112" s="101"/>
      <c r="AU112" s="101"/>
      <c r="AV112" s="101"/>
      <c r="AW112" s="101"/>
      <c r="AX112" s="101"/>
      <c r="AY112" s="101"/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/>
      <c r="BM112" s="101"/>
      <c r="BN112" s="101"/>
      <c r="BO112" s="101"/>
      <c r="BP112" s="101"/>
      <c r="BQ112" s="101"/>
      <c r="BR112" s="101"/>
      <c r="BS112" s="101"/>
      <c r="BT112" s="101"/>
      <c r="BU112" s="101"/>
      <c r="BV112" s="101"/>
      <c r="BW112" s="101"/>
      <c r="BX112" s="101"/>
      <c r="BY112" s="101"/>
      <c r="BZ112" s="101"/>
      <c r="CA112" s="101"/>
      <c r="CB112" s="101"/>
      <c r="CC112" s="101"/>
      <c r="CD112" s="101"/>
      <c r="CE112" s="101"/>
      <c r="CF112" s="101"/>
      <c r="CG112" s="101"/>
      <c r="CH112" s="101"/>
      <c r="CI112" s="101"/>
      <c r="CJ112" s="101"/>
      <c r="CK112" s="101"/>
      <c r="CL112" s="101"/>
      <c r="CM112" s="101"/>
      <c r="CN112" s="101"/>
      <c r="CO112" s="101"/>
      <c r="CP112" s="101"/>
      <c r="CQ112" s="101"/>
      <c r="CR112" s="101"/>
      <c r="CS112" s="101"/>
      <c r="CT112" s="101"/>
      <c r="CU112" s="101"/>
      <c r="CV112" s="101"/>
      <c r="CW112" s="101"/>
      <c r="CX112" s="101"/>
      <c r="CY112" s="101"/>
      <c r="CZ112" s="101"/>
      <c r="DA112" s="101"/>
      <c r="DB112" s="101"/>
      <c r="DC112" s="101"/>
      <c r="DD112" s="101"/>
      <c r="DE112" s="101"/>
      <c r="DF112" s="101"/>
      <c r="DG112" s="101"/>
      <c r="DH112" s="101"/>
      <c r="DI112" s="101"/>
      <c r="DJ112" s="101"/>
      <c r="DK112" s="101"/>
      <c r="DL112" s="101"/>
      <c r="DM112" s="101"/>
      <c r="DN112" s="101"/>
      <c r="DO112" s="101"/>
      <c r="DP112" s="101"/>
      <c r="DQ112" s="101"/>
      <c r="DR112" s="101"/>
      <c r="DS112" s="101"/>
      <c r="DT112" s="101"/>
      <c r="DU112" s="101"/>
      <c r="DV112" s="101"/>
      <c r="DW112" s="101"/>
      <c r="DX112" s="101"/>
      <c r="DY112" s="101"/>
      <c r="DZ112" s="101"/>
      <c r="EA112" s="101"/>
      <c r="EB112" s="101"/>
      <c r="EC112" s="101"/>
      <c r="ED112" s="101"/>
      <c r="EE112" s="101"/>
      <c r="EF112" s="101"/>
      <c r="EG112" s="101"/>
      <c r="EH112" s="101"/>
      <c r="EI112" s="101"/>
      <c r="EJ112" s="101"/>
      <c r="EK112" s="101"/>
      <c r="EL112" s="101"/>
      <c r="EM112" s="101"/>
      <c r="EN112" s="101"/>
      <c r="EO112" s="101"/>
      <c r="EP112" s="101"/>
      <c r="EQ112" s="101"/>
      <c r="ER112" s="101"/>
      <c r="ES112" s="101"/>
      <c r="ET112" s="101"/>
      <c r="EU112" s="101"/>
      <c r="EV112" s="101"/>
      <c r="EW112" s="101"/>
      <c r="EX112" s="101"/>
      <c r="EY112" s="101"/>
      <c r="EZ112" s="101"/>
      <c r="FA112" s="101"/>
      <c r="FB112" s="101"/>
      <c r="FC112" s="101"/>
      <c r="FD112" s="101"/>
      <c r="FE112" s="101"/>
      <c r="FF112" s="101"/>
      <c r="FG112" s="101"/>
      <c r="FH112" s="101"/>
      <c r="FI112" s="101"/>
      <c r="FJ112" s="101"/>
      <c r="FK112" s="101"/>
      <c r="FL112" s="101"/>
      <c r="FM112" s="101"/>
      <c r="FN112" s="101"/>
      <c r="FO112" s="101"/>
      <c r="FP112" s="101"/>
      <c r="FQ112" s="101"/>
      <c r="FR112" s="101"/>
      <c r="FS112" s="101"/>
      <c r="FT112" s="101"/>
      <c r="FU112" s="101"/>
      <c r="FV112" s="101"/>
      <c r="FW112" s="101"/>
      <c r="FX112" s="101"/>
      <c r="FY112" s="101"/>
      <c r="FZ112" s="101"/>
      <c r="GA112" s="101"/>
      <c r="GB112" s="101"/>
      <c r="GC112" s="101"/>
      <c r="GD112" s="101"/>
      <c r="GE112" s="101"/>
      <c r="GF112" s="101"/>
      <c r="GG112" s="101"/>
      <c r="GH112" s="101"/>
      <c r="GI112" s="101"/>
      <c r="GJ112" s="101"/>
      <c r="GK112" s="101"/>
      <c r="GL112" s="101"/>
      <c r="GM112" s="101"/>
      <c r="GN112" s="101"/>
      <c r="GO112" s="101"/>
      <c r="GP112" s="101"/>
      <c r="GQ112" s="101"/>
      <c r="GR112" s="101"/>
      <c r="GS112" s="101"/>
      <c r="GT112" s="101"/>
      <c r="GU112" s="101"/>
      <c r="GV112" s="101"/>
      <c r="GW112" s="101"/>
      <c r="GX112" s="101"/>
      <c r="GY112" s="101"/>
      <c r="GZ112" s="101"/>
      <c r="HA112" s="101"/>
      <c r="HB112" s="101"/>
      <c r="HC112" s="101"/>
      <c r="HD112" s="101"/>
      <c r="HE112" s="101"/>
      <c r="HF112" s="101"/>
      <c r="HG112" s="101"/>
      <c r="HH112" s="101"/>
      <c r="HI112" s="101"/>
      <c r="HJ112" s="101"/>
      <c r="HK112" s="101"/>
      <c r="HL112" s="101"/>
      <c r="HM112" s="101"/>
      <c r="HN112" s="101"/>
      <c r="HO112" s="101"/>
      <c r="HP112" s="101"/>
      <c r="HQ112" s="101"/>
      <c r="HR112" s="101"/>
      <c r="HS112" s="101"/>
      <c r="HT112" s="101"/>
      <c r="HU112" s="101"/>
      <c r="HV112" s="101"/>
      <c r="HW112" s="101"/>
      <c r="HX112" s="101"/>
      <c r="HY112" s="101"/>
      <c r="HZ112" s="101"/>
      <c r="IA112" s="101"/>
      <c r="IB112" s="101"/>
      <c r="IC112" s="101"/>
      <c r="ID112" s="101"/>
      <c r="IE112" s="101"/>
      <c r="IF112" s="101"/>
      <c r="IG112" s="101"/>
      <c r="IH112" s="101"/>
      <c r="II112" s="101"/>
      <c r="IJ112" s="101"/>
      <c r="IK112" s="101"/>
      <c r="IL112" s="101"/>
      <c r="IM112" s="101"/>
      <c r="IN112" s="101"/>
      <c r="IO112" s="101"/>
      <c r="IP112" s="101"/>
      <c r="IQ112" s="101"/>
      <c r="IR112" s="101"/>
      <c r="IS112" s="101"/>
      <c r="IT112" s="101"/>
      <c r="IU112" s="101"/>
      <c r="IV112" s="101"/>
      <c r="IW112" s="101"/>
      <c r="IX112" s="101"/>
      <c r="IY112" s="101"/>
      <c r="IZ112" s="101"/>
      <c r="JA112" s="101"/>
      <c r="JB112" s="101"/>
      <c r="JC112" s="101"/>
      <c r="JD112" s="101"/>
      <c r="JE112" s="101"/>
      <c r="JF112" s="101"/>
      <c r="JG112" s="101"/>
      <c r="JH112" s="101"/>
      <c r="JI112" s="101"/>
      <c r="JJ112" s="101"/>
      <c r="JK112" s="101"/>
      <c r="JL112" s="101"/>
      <c r="JM112" s="101"/>
      <c r="JN112" s="101"/>
      <c r="JO112" s="101"/>
      <c r="JP112" s="101"/>
      <c r="JQ112" s="101"/>
      <c r="JR112" s="101"/>
      <c r="JS112" s="101"/>
      <c r="JT112" s="101"/>
      <c r="JU112" s="101"/>
      <c r="JV112" s="101"/>
      <c r="JW112" s="101"/>
      <c r="JX112" s="101"/>
      <c r="JY112" s="101"/>
      <c r="JZ112" s="101"/>
      <c r="KA112" s="101"/>
      <c r="KB112" s="101"/>
      <c r="KC112" s="101"/>
      <c r="KD112" s="101"/>
      <c r="KE112" s="101"/>
      <c r="KF112" s="101"/>
      <c r="KG112" s="101"/>
      <c r="KH112" s="101"/>
      <c r="KI112" s="101"/>
      <c r="KJ112" s="101"/>
      <c r="KK112" s="101"/>
      <c r="KL112" s="101"/>
      <c r="KM112" s="101"/>
      <c r="KN112" s="101"/>
      <c r="KO112" s="101"/>
      <c r="KP112" s="101"/>
      <c r="KQ112" s="101"/>
      <c r="KR112" s="101"/>
      <c r="KS112" s="101"/>
      <c r="KT112" s="101"/>
      <c r="KU112" s="101"/>
      <c r="KV112" s="101"/>
      <c r="KW112" s="101"/>
      <c r="KX112" s="101"/>
      <c r="KY112" s="101"/>
      <c r="KZ112" s="101"/>
      <c r="LA112" s="101"/>
      <c r="LB112" s="101"/>
      <c r="LC112" s="101"/>
      <c r="LD112" s="101"/>
      <c r="LE112" s="101"/>
      <c r="LF112" s="101"/>
      <c r="LG112" s="101"/>
      <c r="LH112" s="101"/>
      <c r="LI112" s="101"/>
      <c r="LJ112" s="101"/>
      <c r="LK112" s="101"/>
      <c r="LL112" s="101"/>
      <c r="LM112" s="101"/>
      <c r="LN112" s="101"/>
      <c r="LO112" s="101"/>
      <c r="LP112" s="101"/>
      <c r="LQ112" s="101"/>
      <c r="LR112" s="101"/>
      <c r="LS112" s="101"/>
      <c r="LT112" s="101"/>
      <c r="LU112" s="101"/>
      <c r="LV112" s="101"/>
      <c r="LW112" s="101"/>
      <c r="LX112" s="101"/>
      <c r="LY112" s="101"/>
      <c r="LZ112" s="101"/>
      <c r="MA112" s="101"/>
      <c r="MB112" s="101"/>
      <c r="MC112" s="101"/>
      <c r="MD112" s="101"/>
      <c r="ME112" s="101"/>
      <c r="MF112" s="101"/>
      <c r="MG112" s="101"/>
      <c r="MH112" s="101"/>
      <c r="MI112" s="101"/>
      <c r="MJ112" s="101"/>
      <c r="MK112" s="101"/>
      <c r="ML112" s="101"/>
      <c r="MM112" s="101"/>
      <c r="MN112" s="101"/>
      <c r="MO112" s="101"/>
      <c r="MP112" s="101"/>
      <c r="MQ112" s="101"/>
      <c r="MR112" s="101"/>
      <c r="MS112" s="101"/>
      <c r="MT112" s="101"/>
      <c r="MU112" s="101"/>
      <c r="MV112" s="101"/>
      <c r="MW112" s="101"/>
      <c r="MX112" s="101"/>
      <c r="MY112" s="101"/>
      <c r="MZ112" s="101"/>
      <c r="NA112" s="101"/>
      <c r="NB112" s="101"/>
      <c r="NC112" s="101"/>
      <c r="ND112" s="101"/>
      <c r="NE112" s="101"/>
      <c r="NF112" s="101"/>
      <c r="NG112" s="101"/>
      <c r="NH112" s="101"/>
      <c r="NI112" s="101"/>
      <c r="NJ112" s="101"/>
      <c r="NK112" s="101"/>
      <c r="NL112" s="101"/>
      <c r="NM112" s="101"/>
      <c r="NN112" s="101"/>
      <c r="NO112" s="101"/>
      <c r="NP112" s="101"/>
      <c r="NQ112" s="101"/>
      <c r="NR112" s="101"/>
      <c r="NS112" s="101"/>
      <c r="NT112" s="101"/>
      <c r="NU112" s="101"/>
      <c r="NV112" s="101"/>
      <c r="NW112" s="101"/>
      <c r="NX112" s="101"/>
      <c r="NY112" s="101"/>
      <c r="NZ112" s="101"/>
      <c r="OA112" s="101"/>
      <c r="OB112" s="101"/>
      <c r="OC112" s="101"/>
      <c r="OD112" s="101"/>
      <c r="OE112" s="101"/>
      <c r="OF112" s="101"/>
      <c r="OG112" s="101"/>
      <c r="OH112" s="101"/>
      <c r="OI112" s="101"/>
      <c r="OJ112" s="101"/>
      <c r="OK112" s="101"/>
      <c r="OL112" s="101"/>
      <c r="OM112" s="101"/>
      <c r="ON112" s="101"/>
      <c r="OO112" s="101"/>
      <c r="OP112" s="101"/>
      <c r="OQ112" s="101"/>
      <c r="OR112" s="101"/>
      <c r="OS112" s="101"/>
      <c r="OT112" s="101"/>
      <c r="OU112" s="101"/>
      <c r="OV112" s="101"/>
      <c r="OW112" s="101"/>
      <c r="OX112" s="101"/>
      <c r="OY112" s="101"/>
      <c r="OZ112" s="101"/>
      <c r="PA112" s="101"/>
      <c r="PB112" s="101"/>
      <c r="PC112" s="101"/>
      <c r="PD112" s="101"/>
      <c r="PE112" s="101"/>
      <c r="PF112" s="101"/>
      <c r="PG112" s="101"/>
      <c r="PH112" s="101"/>
      <c r="PI112" s="101"/>
      <c r="PJ112" s="101"/>
      <c r="PK112" s="101"/>
      <c r="PL112" s="101"/>
      <c r="PM112" s="101"/>
      <c r="PN112" s="101"/>
      <c r="PO112" s="101"/>
      <c r="PP112" s="101"/>
      <c r="PQ112" s="101"/>
      <c r="PR112" s="101"/>
      <c r="PS112" s="101"/>
      <c r="PT112" s="101"/>
      <c r="PU112" s="101"/>
      <c r="PV112" s="101"/>
      <c r="PW112" s="101"/>
      <c r="PX112" s="101"/>
      <c r="PY112" s="101"/>
      <c r="PZ112" s="101"/>
      <c r="QA112" s="101"/>
      <c r="QB112" s="101"/>
      <c r="QC112" s="101"/>
      <c r="QD112" s="101"/>
      <c r="QE112" s="101"/>
      <c r="QF112" s="101"/>
      <c r="QG112" s="101"/>
      <c r="QH112" s="101"/>
      <c r="QI112" s="101"/>
      <c r="QJ112" s="101"/>
      <c r="QK112" s="101"/>
      <c r="QL112" s="101"/>
      <c r="QM112" s="101"/>
      <c r="QN112" s="101"/>
      <c r="QO112" s="101"/>
      <c r="QP112" s="101"/>
      <c r="QQ112" s="101"/>
      <c r="QR112" s="101"/>
      <c r="QS112" s="101"/>
      <c r="QT112" s="101"/>
      <c r="QU112" s="101"/>
      <c r="QV112" s="101"/>
      <c r="QW112" s="101"/>
      <c r="QX112" s="101"/>
      <c r="QY112" s="101"/>
      <c r="QZ112" s="101"/>
      <c r="RA112" s="101"/>
      <c r="RB112" s="101"/>
      <c r="RC112" s="101"/>
      <c r="RD112" s="101"/>
      <c r="RE112" s="101"/>
      <c r="RF112" s="101"/>
      <c r="RG112" s="101"/>
      <c r="RH112" s="101"/>
      <c r="RI112" s="101"/>
      <c r="RJ112" s="101"/>
      <c r="RK112" s="101"/>
      <c r="RL112" s="101"/>
      <c r="RM112" s="101"/>
      <c r="RN112" s="101"/>
      <c r="RO112" s="101"/>
      <c r="RP112" s="101"/>
      <c r="RQ112" s="101"/>
      <c r="RR112" s="101"/>
      <c r="RS112" s="101"/>
      <c r="RT112" s="101"/>
      <c r="RU112" s="101"/>
      <c r="RV112" s="101"/>
      <c r="RW112" s="101"/>
      <c r="RX112" s="101"/>
      <c r="RY112" s="101"/>
      <c r="RZ112" s="101"/>
      <c r="SA112" s="101"/>
      <c r="SB112" s="101"/>
      <c r="SC112" s="101"/>
      <c r="SD112" s="101"/>
      <c r="SE112" s="101"/>
      <c r="SF112" s="101"/>
      <c r="SG112" s="101"/>
      <c r="SH112" s="101"/>
      <c r="SI112" s="101"/>
      <c r="SJ112" s="101"/>
      <c r="SK112" s="101"/>
      <c r="SL112" s="101"/>
      <c r="SM112" s="101"/>
      <c r="SN112" s="101"/>
      <c r="SO112" s="101"/>
      <c r="SP112" s="101"/>
      <c r="SQ112" s="101"/>
      <c r="SR112" s="101"/>
      <c r="SS112" s="101"/>
      <c r="ST112" s="101"/>
      <c r="SU112" s="101"/>
      <c r="SV112" s="101"/>
      <c r="SW112" s="101"/>
      <c r="SX112" s="101"/>
      <c r="SY112" s="101"/>
      <c r="SZ112" s="101"/>
      <c r="TA112" s="101"/>
      <c r="TB112" s="101"/>
      <c r="TC112" s="101"/>
      <c r="TD112" s="101"/>
      <c r="TE112" s="101"/>
      <c r="TF112" s="101"/>
      <c r="TG112" s="101"/>
      <c r="TH112" s="101"/>
      <c r="TI112" s="101"/>
      <c r="TJ112" s="101"/>
      <c r="TK112" s="101"/>
      <c r="TL112" s="101"/>
      <c r="TM112" s="101"/>
      <c r="TN112" s="101"/>
      <c r="TO112" s="101"/>
      <c r="TP112" s="101"/>
      <c r="TQ112" s="101"/>
      <c r="TR112" s="101"/>
      <c r="TS112" s="101"/>
      <c r="TT112" s="101"/>
      <c r="TU112" s="101"/>
      <c r="TV112" s="101"/>
      <c r="TW112" s="101"/>
      <c r="TX112" s="101"/>
      <c r="TY112" s="101"/>
      <c r="TZ112" s="101"/>
      <c r="UA112" s="101"/>
      <c r="UB112" s="101"/>
      <c r="UC112" s="101"/>
      <c r="UD112" s="101"/>
      <c r="UE112" s="101"/>
      <c r="UF112" s="101"/>
      <c r="UG112" s="101"/>
      <c r="UH112" s="101"/>
      <c r="UI112" s="101"/>
      <c r="UJ112" s="101"/>
      <c r="UK112" s="101"/>
      <c r="UL112" s="101"/>
      <c r="UM112" s="101"/>
      <c r="UN112" s="101"/>
      <c r="UO112" s="101"/>
      <c r="UP112" s="101"/>
      <c r="UQ112" s="101"/>
      <c r="UR112" s="101"/>
      <c r="US112" s="101"/>
      <c r="UT112" s="101"/>
      <c r="UU112" s="101"/>
      <c r="UV112" s="101"/>
      <c r="UW112" s="101"/>
      <c r="UX112" s="101"/>
      <c r="UY112" s="101"/>
      <c r="UZ112" s="101"/>
      <c r="VA112" s="101"/>
      <c r="VB112" s="101"/>
      <c r="VC112" s="101"/>
      <c r="VD112" s="101"/>
      <c r="VE112" s="101"/>
      <c r="VF112" s="101"/>
      <c r="VG112" s="101"/>
      <c r="VH112" s="101"/>
      <c r="VI112" s="101"/>
      <c r="VJ112" s="101"/>
      <c r="VK112" s="101"/>
      <c r="VL112" s="101"/>
      <c r="VM112" s="101"/>
      <c r="VN112" s="101"/>
      <c r="VO112" s="101"/>
      <c r="VP112" s="101"/>
      <c r="VQ112" s="101"/>
      <c r="VR112" s="101"/>
      <c r="VS112" s="101"/>
      <c r="VT112" s="101"/>
      <c r="VU112" s="101"/>
      <c r="VV112" s="101"/>
      <c r="VW112" s="101"/>
      <c r="VX112" s="101"/>
      <c r="VY112" s="101"/>
      <c r="VZ112" s="101"/>
      <c r="WA112" s="101"/>
      <c r="WB112" s="101"/>
      <c r="WC112" s="101"/>
      <c r="WD112" s="101"/>
      <c r="WE112" s="101"/>
      <c r="WF112" s="101"/>
      <c r="WG112" s="101"/>
      <c r="WH112" s="101"/>
      <c r="WI112" s="101"/>
      <c r="WJ112" s="101"/>
      <c r="WK112" s="101"/>
      <c r="WL112" s="101"/>
      <c r="WM112" s="101"/>
      <c r="WN112" s="101"/>
      <c r="WO112" s="101"/>
      <c r="WP112" s="101"/>
      <c r="WQ112" s="101"/>
      <c r="WR112" s="101"/>
      <c r="WS112" s="101"/>
      <c r="WT112" s="101"/>
      <c r="WU112" s="101"/>
      <c r="WV112" s="101"/>
      <c r="WW112" s="101"/>
      <c r="WX112" s="101"/>
      <c r="WY112" s="101"/>
      <c r="WZ112" s="101"/>
      <c r="XA112" s="101"/>
      <c r="XB112" s="101"/>
      <c r="XC112" s="101"/>
      <c r="XD112" s="101"/>
      <c r="XE112" s="101"/>
      <c r="XF112" s="101"/>
      <c r="XG112" s="101"/>
      <c r="XH112" s="101"/>
      <c r="XI112" s="101"/>
      <c r="XJ112" s="101"/>
      <c r="XK112" s="101"/>
      <c r="XL112" s="101"/>
      <c r="XM112" s="101"/>
      <c r="XN112" s="101"/>
      <c r="XO112" s="101"/>
      <c r="XP112" s="101"/>
      <c r="XQ112" s="101"/>
      <c r="XR112" s="101"/>
      <c r="XS112" s="101"/>
      <c r="XT112" s="101"/>
      <c r="XU112" s="101"/>
      <c r="XV112" s="101"/>
      <c r="XW112" s="101"/>
      <c r="XX112" s="101"/>
      <c r="XY112" s="101"/>
      <c r="XZ112" s="101"/>
      <c r="YA112" s="101"/>
      <c r="YB112" s="101"/>
      <c r="YC112" s="101"/>
      <c r="YD112" s="101"/>
      <c r="YE112" s="101"/>
      <c r="YF112" s="101"/>
      <c r="YG112" s="101"/>
      <c r="YH112" s="101"/>
      <c r="YI112" s="101"/>
      <c r="YJ112" s="101"/>
      <c r="YK112" s="101"/>
      <c r="YL112" s="101"/>
      <c r="YM112" s="101"/>
      <c r="YN112" s="101"/>
      <c r="YO112" s="101"/>
      <c r="YP112" s="101"/>
      <c r="YQ112" s="101"/>
      <c r="YR112" s="101"/>
      <c r="YS112" s="101"/>
      <c r="YT112" s="101"/>
      <c r="YU112" s="101"/>
      <c r="YV112" s="101"/>
      <c r="YW112" s="101"/>
      <c r="YX112" s="101"/>
      <c r="YY112" s="101"/>
      <c r="YZ112" s="101"/>
      <c r="ZA112" s="101"/>
      <c r="ZB112" s="101"/>
      <c r="ZC112" s="101"/>
      <c r="ZD112" s="101"/>
      <c r="ZE112" s="101"/>
      <c r="ZF112" s="101"/>
      <c r="ZG112" s="101"/>
      <c r="ZH112" s="101"/>
      <c r="ZI112" s="101"/>
      <c r="ZJ112" s="101"/>
      <c r="ZK112" s="101"/>
      <c r="ZL112" s="101"/>
      <c r="ZM112" s="101"/>
      <c r="ZN112" s="101"/>
      <c r="ZO112" s="101"/>
      <c r="ZP112" s="101"/>
      <c r="ZQ112" s="101"/>
      <c r="ZR112" s="101"/>
      <c r="ZS112" s="101"/>
      <c r="ZT112" s="101"/>
      <c r="ZU112" s="101"/>
      <c r="ZV112" s="101"/>
      <c r="ZW112" s="101"/>
      <c r="ZX112" s="101"/>
      <c r="ZY112" s="101"/>
      <c r="ZZ112" s="101"/>
      <c r="AAA112" s="101"/>
      <c r="AAB112" s="101"/>
      <c r="AAC112" s="101"/>
      <c r="AAD112" s="101"/>
      <c r="AAE112" s="101"/>
      <c r="AAF112" s="101"/>
      <c r="AAG112" s="101"/>
      <c r="AAH112" s="101"/>
      <c r="AAI112" s="101"/>
      <c r="AAJ112" s="101"/>
      <c r="AAK112" s="101"/>
      <c r="AAL112" s="101"/>
      <c r="AAM112" s="101"/>
      <c r="AAN112" s="101"/>
      <c r="AAO112" s="101"/>
      <c r="AAP112" s="101"/>
      <c r="AAQ112" s="101"/>
      <c r="AAR112" s="101"/>
      <c r="AAS112" s="101"/>
      <c r="AAT112" s="101"/>
      <c r="AAU112" s="101"/>
      <c r="AAV112" s="101"/>
      <c r="AAW112" s="101"/>
      <c r="AAX112" s="101"/>
      <c r="AAY112" s="101"/>
      <c r="AAZ112" s="101"/>
      <c r="ABA112" s="101"/>
      <c r="ABB112" s="101"/>
      <c r="ABC112" s="101"/>
      <c r="ABD112" s="101"/>
      <c r="ABE112" s="101"/>
      <c r="ABF112" s="101"/>
      <c r="ABG112" s="101"/>
      <c r="ABH112" s="101"/>
      <c r="ABI112" s="101"/>
      <c r="ABJ112" s="101"/>
      <c r="ABK112" s="101"/>
      <c r="ABL112" s="101"/>
      <c r="ABM112" s="101"/>
      <c r="ABN112" s="101"/>
      <c r="ABO112" s="101"/>
      <c r="ABP112" s="101"/>
      <c r="ABQ112" s="101"/>
      <c r="ABR112" s="101"/>
      <c r="ABS112" s="101"/>
      <c r="ABT112" s="101"/>
      <c r="ABU112" s="101"/>
      <c r="ABV112" s="101"/>
      <c r="ABW112" s="101"/>
      <c r="ABX112" s="101"/>
      <c r="ABY112" s="101"/>
      <c r="ABZ112" s="101"/>
      <c r="ACA112" s="101"/>
      <c r="ACB112" s="101"/>
      <c r="ACC112" s="101"/>
      <c r="ACD112" s="101"/>
      <c r="ACE112" s="101"/>
      <c r="ACF112" s="101"/>
      <c r="ACG112" s="101"/>
      <c r="ACH112" s="101"/>
      <c r="ACI112" s="101"/>
      <c r="ACJ112" s="101"/>
      <c r="ACK112" s="101"/>
      <c r="ACL112" s="101"/>
      <c r="ACM112" s="101"/>
      <c r="ACN112" s="101"/>
      <c r="ACO112" s="101"/>
      <c r="ACP112" s="101"/>
      <c r="ACQ112" s="101"/>
      <c r="ACR112" s="101"/>
      <c r="ACS112" s="101"/>
      <c r="ACT112" s="101"/>
      <c r="ACU112" s="101"/>
      <c r="ACV112" s="101"/>
      <c r="ACW112" s="101"/>
      <c r="ACX112" s="101"/>
      <c r="ACY112" s="101"/>
      <c r="ACZ112" s="101"/>
      <c r="ADA112" s="101"/>
      <c r="ADB112" s="101"/>
      <c r="ADC112" s="101"/>
      <c r="ADD112" s="101"/>
      <c r="ADE112" s="101"/>
      <c r="ADF112" s="101"/>
      <c r="ADG112" s="101"/>
      <c r="ADH112" s="101"/>
      <c r="ADI112" s="101"/>
      <c r="ADJ112" s="101"/>
      <c r="ADK112" s="101"/>
      <c r="ADL112" s="101"/>
      <c r="ADM112" s="101"/>
      <c r="ADN112" s="101"/>
      <c r="ADO112" s="101"/>
      <c r="ADP112" s="101"/>
      <c r="ADQ112" s="101"/>
      <c r="ADR112" s="101"/>
      <c r="ADS112" s="101"/>
      <c r="ADT112" s="101"/>
      <c r="ADU112" s="101"/>
      <c r="ADV112" s="101"/>
      <c r="ADW112" s="101"/>
      <c r="ADX112" s="101"/>
      <c r="ADY112" s="101"/>
      <c r="ADZ112" s="142"/>
      <c r="AEA112" s="150"/>
      <c r="AEB112" s="151"/>
      <c r="AEC112" s="151"/>
      <c r="AED112" s="144">
        <f t="shared" si="51"/>
        <v>107</v>
      </c>
      <c r="AEE112" s="142"/>
      <c r="AEF112" s="150"/>
      <c r="AEG112" s="142"/>
      <c r="AEH112" s="142"/>
      <c r="AEI112" s="142"/>
      <c r="AEJ112" s="142"/>
      <c r="AEK112" s="142"/>
      <c r="AEL112" s="142"/>
      <c r="AEM112" s="142"/>
      <c r="AEN112" s="142"/>
      <c r="AEO112" s="142"/>
      <c r="AEP112" s="142"/>
      <c r="AEQ112" s="142"/>
      <c r="AER112" s="142"/>
      <c r="AES112" s="142"/>
      <c r="AET112" s="142"/>
      <c r="AEU112" s="142"/>
      <c r="AEV112" s="142"/>
      <c r="AEW112" s="142"/>
      <c r="AEX112" s="142"/>
      <c r="AEY112" s="142"/>
      <c r="AEZ112" s="151"/>
      <c r="AFA112" s="91"/>
      <c r="AFB112" s="146"/>
      <c r="AFC112" s="146"/>
      <c r="AFD112" s="146"/>
      <c r="AFE112" s="146"/>
      <c r="AFF112" s="146"/>
      <c r="AFG112" s="146"/>
      <c r="AFH112" s="146"/>
      <c r="AFI112" s="146"/>
      <c r="AFJ112" s="146"/>
      <c r="AFK112" s="146"/>
      <c r="AFL112" s="146"/>
      <c r="AFM112" s="146"/>
      <c r="AFN112" s="146"/>
      <c r="AFO112" s="146"/>
      <c r="AFP112" s="146"/>
      <c r="AFQ112" s="146"/>
      <c r="AFR112" s="146"/>
      <c r="AFS112" s="146"/>
      <c r="AFT112" s="146"/>
      <c r="AFU112" s="146"/>
      <c r="AFV112" s="146"/>
      <c r="AFW112" s="146"/>
      <c r="AFX112" s="146"/>
      <c r="AFY112" s="146"/>
      <c r="AFZ112" s="146"/>
      <c r="AGA112" s="146"/>
      <c r="AGB112" s="91"/>
      <c r="AGC112" s="91"/>
      <c r="AGD112" s="91"/>
      <c r="AGE112" s="91"/>
      <c r="AGF112" s="91"/>
      <c r="AGG112" s="91"/>
      <c r="AGH112" s="91"/>
      <c r="AGI112" s="91"/>
      <c r="AGJ112" s="91"/>
      <c r="AGK112" s="91"/>
      <c r="AGL112" s="91"/>
      <c r="AGM112" s="91"/>
      <c r="AGN112" s="91"/>
      <c r="AGO112" s="91"/>
      <c r="AGP112" s="91"/>
      <c r="AGQ112" s="91"/>
      <c r="AGR112" s="91"/>
      <c r="AGS112" s="91"/>
      <c r="AGT112" s="91"/>
      <c r="AGU112" s="91"/>
      <c r="AGV112" s="91"/>
      <c r="AGW112" s="91"/>
      <c r="AGX112" s="91"/>
      <c r="AGY112" s="91"/>
      <c r="AGZ112" s="91"/>
      <c r="AHA112" s="91"/>
      <c r="AHB112" s="91"/>
      <c r="AHC112" s="91"/>
      <c r="AHD112" s="91"/>
      <c r="AHE112" s="91"/>
      <c r="AHF112" s="91"/>
      <c r="AHG112" s="91"/>
      <c r="AHH112" s="91"/>
      <c r="AHI112" s="91"/>
      <c r="AHJ112" s="91"/>
      <c r="AHK112" s="91"/>
      <c r="AHL112" s="91"/>
      <c r="AHM112" s="91"/>
      <c r="AHN112" s="91"/>
      <c r="AHO112" s="91"/>
      <c r="AHP112" s="91"/>
      <c r="AHQ112" s="91"/>
      <c r="AHR112" s="91"/>
      <c r="AHS112" s="91"/>
      <c r="AHT112" s="91"/>
      <c r="AHU112" s="91"/>
      <c r="AHV112" s="91"/>
      <c r="AHW112" s="91"/>
      <c r="AHX112" s="91"/>
      <c r="AHY112" s="91"/>
      <c r="AHZ112" s="91"/>
      <c r="AIA112" s="91"/>
      <c r="AIB112" s="91"/>
      <c r="AIC112" s="91"/>
      <c r="AID112" s="91"/>
      <c r="AIE112" s="91"/>
      <c r="AIF112" s="91"/>
      <c r="AIG112" s="91"/>
      <c r="AIH112" s="91"/>
      <c r="AII112" s="91"/>
      <c r="AIJ112" s="91"/>
      <c r="AIK112" s="91"/>
      <c r="AIL112" s="91"/>
      <c r="AIM112" s="91"/>
      <c r="AIN112" s="91"/>
      <c r="AIO112" s="91"/>
      <c r="AIP112" s="91"/>
      <c r="AIQ112" s="91"/>
      <c r="AIR112" s="91"/>
      <c r="AIS112" s="91"/>
      <c r="AIT112" s="91"/>
      <c r="AIU112" s="91"/>
      <c r="AIV112" s="91"/>
      <c r="AIW112" s="91"/>
      <c r="AIX112" s="91"/>
      <c r="AIY112" s="91"/>
      <c r="AIZ112" s="91"/>
      <c r="AJA112" s="91"/>
      <c r="AJB112" s="91"/>
      <c r="AJC112" s="91"/>
      <c r="AJD112" s="91"/>
      <c r="AJE112" s="91"/>
      <c r="AJF112" s="91"/>
      <c r="AJG112" s="91"/>
      <c r="AJH112" s="91"/>
      <c r="AJI112" s="91"/>
      <c r="AJJ112" s="91"/>
      <c r="AJK112" s="91"/>
      <c r="AJL112" s="91"/>
      <c r="AJM112" s="91"/>
      <c r="AJN112" s="91"/>
      <c r="AJO112" s="91"/>
      <c r="AJP112" s="91"/>
      <c r="AJQ112" s="91"/>
      <c r="AJR112" s="91"/>
      <c r="AJS112" s="91"/>
      <c r="AJT112" s="91"/>
      <c r="AJU112" s="91"/>
      <c r="AJV112" s="91"/>
      <c r="AJW112" s="91"/>
      <c r="AJX112" s="91"/>
      <c r="AJY112" s="91"/>
      <c r="AJZ112" s="91"/>
      <c r="AKA112" s="91"/>
      <c r="AKB112" s="91"/>
      <c r="AKC112" s="91"/>
      <c r="AKD112" s="91"/>
      <c r="AKE112" s="91"/>
      <c r="AKF112" s="91"/>
      <c r="AKG112" s="91"/>
      <c r="AKH112" s="91"/>
      <c r="AKI112" s="91"/>
      <c r="AKJ112" s="91"/>
      <c r="AKK112" s="91"/>
      <c r="AKL112" s="91"/>
      <c r="AKM112" s="91"/>
      <c r="AKN112" s="91"/>
      <c r="AKO112" s="91"/>
      <c r="AKP112" s="91"/>
      <c r="AKQ112" s="91"/>
      <c r="AKR112" s="91"/>
      <c r="AKS112" s="91"/>
      <c r="AKT112" s="91"/>
      <c r="AKU112" s="91"/>
      <c r="AKV112" s="91"/>
      <c r="AKW112" s="91"/>
      <c r="AKX112" s="91"/>
      <c r="AKY112" s="91"/>
      <c r="AKZ112" s="91"/>
      <c r="ALA112" s="91"/>
      <c r="ALB112" s="91"/>
      <c r="ALC112" s="91"/>
      <c r="ALD112" s="91"/>
      <c r="ALE112" s="91"/>
      <c r="ALF112" s="91"/>
      <c r="ALG112" s="91"/>
      <c r="ALH112" s="91"/>
      <c r="ALI112" s="91"/>
      <c r="ALJ112" s="91"/>
      <c r="ALK112" s="91"/>
      <c r="ALL112" s="91"/>
      <c r="ALM112" s="91"/>
      <c r="ALN112" s="91"/>
      <c r="ALO112" s="91"/>
      <c r="ALP112" s="91"/>
      <c r="ALQ112" s="91"/>
      <c r="ALR112" s="91"/>
      <c r="ALS112" s="91"/>
      <c r="ALT112" s="91"/>
      <c r="ALU112" s="91"/>
      <c r="ALV112" s="91"/>
      <c r="ALW112" s="91"/>
      <c r="ALX112" s="91"/>
      <c r="ALY112" s="91"/>
      <c r="ALZ112" s="91"/>
      <c r="AMA112" s="91"/>
      <c r="AMB112" s="91"/>
      <c r="AMC112" s="91"/>
      <c r="AMD112" s="91"/>
      <c r="AME112" s="91"/>
      <c r="AMF112" s="91"/>
      <c r="AMG112" s="91"/>
      <c r="AMH112" s="91"/>
      <c r="AMI112" s="91"/>
      <c r="AMJ112" s="91"/>
      <c r="AMK112" s="91"/>
      <c r="AML112" s="91"/>
      <c r="AMM112" s="91"/>
      <c r="AMN112" s="91"/>
      <c r="AMO112" s="91"/>
      <c r="AMP112" s="91"/>
      <c r="AMQ112" s="91"/>
      <c r="AMR112" s="91"/>
      <c r="AMS112" s="91"/>
      <c r="AMT112" s="91"/>
      <c r="AMU112" s="91"/>
      <c r="AMV112" s="91"/>
      <c r="AMW112" s="91"/>
      <c r="AMX112" s="91"/>
      <c r="AMY112" s="91"/>
      <c r="AMZ112" s="91"/>
      <c r="ANA112" s="91"/>
      <c r="ANB112" s="91"/>
      <c r="ANC112" s="91"/>
      <c r="AND112" s="91"/>
      <c r="ANE112" s="91"/>
      <c r="ANF112" s="91"/>
      <c r="ANG112" s="91"/>
      <c r="ANH112" s="91"/>
      <c r="ANI112" s="91"/>
      <c r="ANJ112" s="91"/>
      <c r="ANK112" s="91"/>
      <c r="ANL112" s="91"/>
      <c r="ANM112" s="91"/>
      <c r="ANN112" s="91"/>
      <c r="ANO112" s="91"/>
      <c r="ANP112" s="91"/>
      <c r="ANQ112" s="91"/>
      <c r="ANR112" s="91"/>
      <c r="ANS112" s="91"/>
      <c r="ANT112" s="91"/>
      <c r="ANU112" s="91"/>
      <c r="ANV112" s="91"/>
      <c r="ANW112" s="91"/>
      <c r="ANX112" s="91"/>
      <c r="ANY112" s="91"/>
      <c r="ANZ112" s="91"/>
      <c r="AOA112" s="91"/>
      <c r="AOB112" s="91"/>
      <c r="AOC112" s="91"/>
      <c r="AOD112" s="91"/>
      <c r="AOE112" s="91"/>
      <c r="AOF112" s="91"/>
      <c r="AOG112" s="91"/>
      <c r="AOH112" s="91"/>
      <c r="AOI112" s="91"/>
      <c r="AOJ112" s="91"/>
      <c r="AOK112" s="91"/>
      <c r="AOL112" s="91"/>
      <c r="AOM112" s="91"/>
      <c r="AON112" s="91"/>
      <c r="AOO112" s="91"/>
      <c r="AOP112" s="91"/>
      <c r="AOQ112" s="91"/>
      <c r="AOR112" s="91"/>
      <c r="AOS112" s="91"/>
      <c r="AOT112" s="91"/>
      <c r="AOU112" s="91"/>
      <c r="AOV112" s="91"/>
      <c r="AOW112" s="91"/>
      <c r="AOX112" s="91"/>
      <c r="AOY112" s="91"/>
      <c r="AOZ112" s="91"/>
      <c r="APA112" s="91"/>
      <c r="APB112" s="91"/>
      <c r="APC112" s="91"/>
      <c r="APD112" s="91"/>
      <c r="APE112" s="91"/>
      <c r="APF112" s="91"/>
      <c r="APG112" s="91"/>
      <c r="APH112" s="91"/>
      <c r="API112" s="91"/>
      <c r="APJ112" s="91"/>
      <c r="APK112" s="91"/>
      <c r="APL112" s="91"/>
      <c r="APM112" s="91"/>
      <c r="APN112" s="91"/>
      <c r="APO112" s="91"/>
      <c r="APP112" s="91"/>
      <c r="APQ112" s="91"/>
      <c r="APR112" s="91"/>
      <c r="APS112" s="91"/>
      <c r="APT112" s="91"/>
      <c r="APU112" s="91"/>
      <c r="APV112" s="91"/>
      <c r="APW112" s="91"/>
      <c r="APX112" s="91"/>
      <c r="APY112" s="91"/>
      <c r="APZ112" s="91"/>
      <c r="AQA112" s="91"/>
      <c r="AQB112" s="91"/>
      <c r="AQC112" s="91"/>
      <c r="AQD112" s="91"/>
      <c r="AQE112" s="91"/>
      <c r="AQF112" s="91"/>
      <c r="AQG112" s="91"/>
      <c r="AQH112" s="91"/>
      <c r="AQI112" s="91"/>
      <c r="AQJ112" s="91"/>
      <c r="AQK112" s="91"/>
      <c r="AQL112" s="91"/>
      <c r="AQM112" s="91"/>
      <c r="AQN112" s="91"/>
      <c r="AQO112" s="91"/>
      <c r="AQP112" s="91"/>
      <c r="AQQ112" s="91"/>
      <c r="AQR112" s="91"/>
      <c r="AQS112" s="91"/>
      <c r="AQT112" s="91"/>
      <c r="AQU112" s="91"/>
      <c r="AQV112" s="91"/>
      <c r="AQW112" s="91"/>
      <c r="AQX112" s="91"/>
      <c r="AQY112" s="91"/>
      <c r="AQZ112" s="91"/>
      <c r="ARA112" s="91"/>
      <c r="ARB112" s="91"/>
      <c r="ARC112" s="91"/>
      <c r="ARD112" s="91"/>
      <c r="ARE112" s="91"/>
      <c r="ARF112" s="91"/>
      <c r="ARG112" s="91"/>
      <c r="ARH112" s="91"/>
      <c r="ARI112" s="91"/>
      <c r="ARJ112" s="91"/>
      <c r="ARK112" s="91"/>
      <c r="ARL112" s="91"/>
      <c r="ARM112" s="91"/>
      <c r="ARN112" s="91"/>
      <c r="ARO112" s="91"/>
      <c r="ARP112" s="91"/>
      <c r="ARQ112" s="91"/>
      <c r="ARR112" s="91"/>
      <c r="ARS112" s="91"/>
      <c r="ART112" s="91"/>
      <c r="ARU112" s="91"/>
      <c r="ARV112" s="91"/>
      <c r="ARW112" s="91"/>
      <c r="ARX112" s="91"/>
      <c r="ARY112" s="91"/>
      <c r="ARZ112" s="91"/>
      <c r="ASA112" s="91"/>
      <c r="ASB112" s="91"/>
      <c r="ASC112" s="91"/>
      <c r="ASD112" s="91"/>
      <c r="ASE112" s="91"/>
      <c r="ASF112" s="91"/>
      <c r="ASG112" s="91"/>
      <c r="ASH112" s="91"/>
      <c r="ASI112" s="91"/>
      <c r="ASJ112" s="91"/>
      <c r="ASK112" s="91"/>
      <c r="ASL112" s="91"/>
      <c r="ASM112" s="91"/>
      <c r="ASN112" s="91"/>
      <c r="ASO112" s="91"/>
      <c r="ASP112" s="91"/>
      <c r="ASQ112" s="91"/>
      <c r="ASR112" s="91"/>
    </row>
    <row r="113" spans="1:1188" ht="6" customHeight="1" x14ac:dyDescent="0.25">
      <c r="A113" s="101"/>
      <c r="B113" s="101"/>
      <c r="C113" s="101"/>
      <c r="D113" s="101"/>
      <c r="E113" s="148">
        <f>INDEX($E$6:$AR$107,$ADZ113,E$1)</f>
        <v>0</v>
      </c>
      <c r="F113" s="148">
        <f t="shared" ref="F113:AR113" si="73">INDEX($E$6:$AR$107,$ADZ113,F$1)</f>
        <v>6.7251499999999997E-9</v>
      </c>
      <c r="G113" s="148">
        <f t="shared" si="73"/>
        <v>1.05727985E-7</v>
      </c>
      <c r="H113" s="148">
        <f t="shared" si="73"/>
        <v>1.6618774000000001E-6</v>
      </c>
      <c r="I113" s="148">
        <f t="shared" si="73"/>
        <v>2.5893961999999999E-5</v>
      </c>
      <c r="J113" s="148">
        <f t="shared" si="73"/>
        <v>3.9750107999999998E-4</v>
      </c>
      <c r="K113" s="148">
        <f t="shared" si="73"/>
        <v>2.0804083999999999E-3</v>
      </c>
      <c r="L113" s="148">
        <f t="shared" si="73"/>
        <v>6.4921570000000001E-3</v>
      </c>
      <c r="M113" s="148">
        <f t="shared" si="73"/>
        <v>1.5632389999999999E-2</v>
      </c>
      <c r="N113" s="148">
        <f t="shared" si="73"/>
        <v>3.1583734000000002E-2</v>
      </c>
      <c r="O113" s="148">
        <f t="shared" si="73"/>
        <v>5.5632550000000003E-2</v>
      </c>
      <c r="P113" s="148">
        <f t="shared" si="73"/>
        <v>8.7208875000000005E-2</v>
      </c>
      <c r="Q113" s="148">
        <f t="shared" si="73"/>
        <v>0.12311447</v>
      </c>
      <c r="R113" s="148">
        <f t="shared" si="73"/>
        <v>0.15772966999999999</v>
      </c>
      <c r="S113" s="148">
        <f t="shared" si="73"/>
        <v>0.18445400000000001</v>
      </c>
      <c r="T113" s="148">
        <f t="shared" si="73"/>
        <v>0.19681077</v>
      </c>
      <c r="U113" s="148">
        <f t="shared" si="73"/>
        <v>0.19483971999999999</v>
      </c>
      <c r="V113" s="148">
        <f t="shared" si="73"/>
        <v>0.17748725000000001</v>
      </c>
      <c r="W113" s="148">
        <f t="shared" si="73"/>
        <v>0.14766599</v>
      </c>
      <c r="X113" s="148">
        <f t="shared" si="73"/>
        <v>0.11190993</v>
      </c>
      <c r="Y113" s="148">
        <f t="shared" si="73"/>
        <v>7.6768600000000006E-2</v>
      </c>
      <c r="Z113" s="148">
        <f t="shared" si="73"/>
        <v>4.7212385000000003E-2</v>
      </c>
      <c r="AA113" s="148">
        <f t="shared" si="73"/>
        <v>2.5630472000000001E-2</v>
      </c>
      <c r="AB113" s="148">
        <f t="shared" si="73"/>
        <v>1.1965279000000001E-2</v>
      </c>
      <c r="AC113" s="148">
        <f t="shared" si="73"/>
        <v>4.5734243000000001E-3</v>
      </c>
      <c r="AD113" s="148">
        <f t="shared" si="73"/>
        <v>1.2760935E-3</v>
      </c>
      <c r="AE113" s="148">
        <f t="shared" si="73"/>
        <v>1.7590843E-4</v>
      </c>
      <c r="AF113" s="148">
        <f t="shared" si="73"/>
        <v>1.2467703000000001E-5</v>
      </c>
      <c r="AG113" s="148">
        <f t="shared" si="73"/>
        <v>2.2490394000000002E-6</v>
      </c>
      <c r="AH113" s="148">
        <f t="shared" si="73"/>
        <v>1.3384258E-6</v>
      </c>
      <c r="AI113" s="148">
        <f t="shared" si="73"/>
        <v>9.4388869999999996E-7</v>
      </c>
      <c r="AJ113" s="148">
        <f t="shared" si="73"/>
        <v>4.4311892000000001E-7</v>
      </c>
      <c r="AK113" s="148">
        <f t="shared" si="73"/>
        <v>1.1333137E-7</v>
      </c>
      <c r="AL113" s="148">
        <f t="shared" si="73"/>
        <v>9.2526189999999995E-9</v>
      </c>
      <c r="AM113" s="148">
        <f t="shared" si="73"/>
        <v>1.5713129999999999E-9</v>
      </c>
      <c r="AN113" s="148">
        <f t="shared" si="73"/>
        <v>7.7320066999999996E-10</v>
      </c>
      <c r="AO113" s="148">
        <f t="shared" si="73"/>
        <v>4.1994429999999997E-10</v>
      </c>
      <c r="AP113" s="148">
        <f t="shared" si="73"/>
        <v>1.2484716E-10</v>
      </c>
      <c r="AQ113" s="148">
        <f t="shared" si="73"/>
        <v>2.5178325E-11</v>
      </c>
      <c r="AR113" s="148">
        <f t="shared" si="73"/>
        <v>1.0303899E-11</v>
      </c>
      <c r="AS113" s="101"/>
      <c r="AT113" s="101"/>
      <c r="AU113" s="101"/>
      <c r="AV113" s="101"/>
      <c r="AW113" s="101"/>
      <c r="AX113" s="101"/>
      <c r="AY113" s="101"/>
      <c r="AZ113" s="101"/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/>
      <c r="BN113" s="101"/>
      <c r="BO113" s="101"/>
      <c r="BP113" s="101"/>
      <c r="BQ113" s="101"/>
      <c r="BR113" s="101"/>
      <c r="BS113" s="101"/>
      <c r="BT113" s="101"/>
      <c r="BU113" s="101"/>
      <c r="BV113" s="101"/>
      <c r="BW113" s="101"/>
      <c r="BX113" s="101"/>
      <c r="BY113" s="101"/>
      <c r="BZ113" s="101"/>
      <c r="CA113" s="101"/>
      <c r="CB113" s="101"/>
      <c r="CC113" s="101"/>
      <c r="CD113" s="101"/>
      <c r="CE113" s="101"/>
      <c r="CF113" s="101"/>
      <c r="CG113" s="101"/>
      <c r="CH113" s="101"/>
      <c r="CI113" s="101"/>
      <c r="CJ113" s="101"/>
      <c r="CK113" s="101"/>
      <c r="CL113" s="101"/>
      <c r="CM113" s="101"/>
      <c r="CN113" s="101"/>
      <c r="CO113" s="101"/>
      <c r="CP113" s="101"/>
      <c r="CQ113" s="101"/>
      <c r="CR113" s="101"/>
      <c r="CS113" s="101"/>
      <c r="CT113" s="101"/>
      <c r="CU113" s="101"/>
      <c r="CV113" s="101"/>
      <c r="CW113" s="101"/>
      <c r="CX113" s="101"/>
      <c r="CY113" s="101"/>
      <c r="CZ113" s="101"/>
      <c r="DA113" s="101"/>
      <c r="DB113" s="101"/>
      <c r="DC113" s="101"/>
      <c r="DD113" s="101"/>
      <c r="DE113" s="101"/>
      <c r="DF113" s="101"/>
      <c r="DG113" s="101"/>
      <c r="DH113" s="101"/>
      <c r="DI113" s="101"/>
      <c r="DJ113" s="101"/>
      <c r="DK113" s="101"/>
      <c r="DL113" s="101"/>
      <c r="DM113" s="101"/>
      <c r="DN113" s="101"/>
      <c r="DO113" s="101"/>
      <c r="DP113" s="101"/>
      <c r="DQ113" s="101"/>
      <c r="DR113" s="101"/>
      <c r="DS113" s="101"/>
      <c r="DT113" s="101"/>
      <c r="DU113" s="101"/>
      <c r="DV113" s="101"/>
      <c r="DW113" s="101"/>
      <c r="DX113" s="101"/>
      <c r="DY113" s="101"/>
      <c r="DZ113" s="101"/>
      <c r="EA113" s="101"/>
      <c r="EB113" s="101"/>
      <c r="EC113" s="101"/>
      <c r="ED113" s="101"/>
      <c r="EE113" s="101"/>
      <c r="EF113" s="101"/>
      <c r="EG113" s="101"/>
      <c r="EH113" s="101"/>
      <c r="EI113" s="101"/>
      <c r="EJ113" s="101"/>
      <c r="EK113" s="101"/>
      <c r="EL113" s="101"/>
      <c r="EM113" s="101"/>
      <c r="EN113" s="101"/>
      <c r="EO113" s="101"/>
      <c r="EP113" s="101"/>
      <c r="EQ113" s="101"/>
      <c r="ER113" s="101"/>
      <c r="ES113" s="101"/>
      <c r="ET113" s="101"/>
      <c r="EU113" s="101"/>
      <c r="EV113" s="101"/>
      <c r="EW113" s="101"/>
      <c r="EX113" s="101"/>
      <c r="EY113" s="101"/>
      <c r="EZ113" s="101"/>
      <c r="FA113" s="101"/>
      <c r="FB113" s="101"/>
      <c r="FC113" s="101"/>
      <c r="FD113" s="101"/>
      <c r="FE113" s="101"/>
      <c r="FF113" s="101"/>
      <c r="FG113" s="101"/>
      <c r="FH113" s="101"/>
      <c r="FI113" s="101"/>
      <c r="FJ113" s="101"/>
      <c r="FK113" s="101"/>
      <c r="FL113" s="101"/>
      <c r="FM113" s="101"/>
      <c r="FN113" s="101"/>
      <c r="FO113" s="101"/>
      <c r="FP113" s="101"/>
      <c r="FQ113" s="101"/>
      <c r="FR113" s="101"/>
      <c r="FS113" s="101"/>
      <c r="FT113" s="101"/>
      <c r="FU113" s="101"/>
      <c r="FV113" s="101"/>
      <c r="FW113" s="101"/>
      <c r="FX113" s="101"/>
      <c r="FY113" s="101"/>
      <c r="FZ113" s="101"/>
      <c r="GA113" s="101"/>
      <c r="GB113" s="101"/>
      <c r="GC113" s="101"/>
      <c r="GD113" s="101"/>
      <c r="GE113" s="101"/>
      <c r="GF113" s="101"/>
      <c r="GG113" s="101"/>
      <c r="GH113" s="101"/>
      <c r="GI113" s="101"/>
      <c r="GJ113" s="101"/>
      <c r="GK113" s="101"/>
      <c r="GL113" s="101"/>
      <c r="GM113" s="101"/>
      <c r="GN113" s="101"/>
      <c r="GO113" s="101"/>
      <c r="GP113" s="101"/>
      <c r="GQ113" s="101"/>
      <c r="GR113" s="101"/>
      <c r="GS113" s="101"/>
      <c r="GT113" s="101"/>
      <c r="GU113" s="101"/>
      <c r="GV113" s="101"/>
      <c r="GW113" s="101"/>
      <c r="GX113" s="101"/>
      <c r="GY113" s="101"/>
      <c r="GZ113" s="101"/>
      <c r="HA113" s="101"/>
      <c r="HB113" s="101"/>
      <c r="HC113" s="101"/>
      <c r="HD113" s="101"/>
      <c r="HE113" s="101"/>
      <c r="HF113" s="101"/>
      <c r="HG113" s="101"/>
      <c r="HH113" s="101"/>
      <c r="HI113" s="101"/>
      <c r="HJ113" s="101"/>
      <c r="HK113" s="101"/>
      <c r="HL113" s="101"/>
      <c r="HM113" s="101"/>
      <c r="HN113" s="101"/>
      <c r="HO113" s="101"/>
      <c r="HP113" s="101"/>
      <c r="HQ113" s="101"/>
      <c r="HR113" s="101"/>
      <c r="HS113" s="101"/>
      <c r="HT113" s="101"/>
      <c r="HU113" s="101"/>
      <c r="HV113" s="101"/>
      <c r="HW113" s="101"/>
      <c r="HX113" s="101"/>
      <c r="HY113" s="101"/>
      <c r="HZ113" s="101"/>
      <c r="IA113" s="101"/>
      <c r="IB113" s="101"/>
      <c r="IC113" s="101"/>
      <c r="ID113" s="101"/>
      <c r="IE113" s="101"/>
      <c r="IF113" s="101"/>
      <c r="IG113" s="101"/>
      <c r="IH113" s="101"/>
      <c r="II113" s="101"/>
      <c r="IJ113" s="101"/>
      <c r="IK113" s="101"/>
      <c r="IL113" s="101"/>
      <c r="IM113" s="101"/>
      <c r="IN113" s="101"/>
      <c r="IO113" s="101"/>
      <c r="IP113" s="101"/>
      <c r="IQ113" s="101"/>
      <c r="IR113" s="101"/>
      <c r="IS113" s="101"/>
      <c r="IT113" s="101"/>
      <c r="IU113" s="101"/>
      <c r="IV113" s="101"/>
      <c r="IW113" s="101"/>
      <c r="IX113" s="101"/>
      <c r="IY113" s="101"/>
      <c r="IZ113" s="101"/>
      <c r="JA113" s="101"/>
      <c r="JB113" s="101"/>
      <c r="JC113" s="101"/>
      <c r="JD113" s="101"/>
      <c r="JE113" s="101"/>
      <c r="JF113" s="101"/>
      <c r="JG113" s="101"/>
      <c r="JH113" s="101"/>
      <c r="JI113" s="101"/>
      <c r="JJ113" s="101"/>
      <c r="JK113" s="101"/>
      <c r="JL113" s="101"/>
      <c r="JM113" s="101"/>
      <c r="JN113" s="101"/>
      <c r="JO113" s="101"/>
      <c r="JP113" s="101"/>
      <c r="JQ113" s="101"/>
      <c r="JR113" s="101"/>
      <c r="JS113" s="101"/>
      <c r="JT113" s="101"/>
      <c r="JU113" s="101"/>
      <c r="JV113" s="101"/>
      <c r="JW113" s="101"/>
      <c r="JX113" s="101"/>
      <c r="JY113" s="101"/>
      <c r="JZ113" s="101"/>
      <c r="KA113" s="101"/>
      <c r="KB113" s="101"/>
      <c r="KC113" s="101"/>
      <c r="KD113" s="101"/>
      <c r="KE113" s="101"/>
      <c r="KF113" s="101"/>
      <c r="KG113" s="101"/>
      <c r="KH113" s="101"/>
      <c r="KI113" s="101"/>
      <c r="KJ113" s="101"/>
      <c r="KK113" s="101"/>
      <c r="KL113" s="101"/>
      <c r="KM113" s="101"/>
      <c r="KN113" s="101"/>
      <c r="KO113" s="101"/>
      <c r="KP113" s="101"/>
      <c r="KQ113" s="101"/>
      <c r="KR113" s="101"/>
      <c r="KS113" s="101"/>
      <c r="KT113" s="101"/>
      <c r="KU113" s="101"/>
      <c r="KV113" s="101"/>
      <c r="KW113" s="101"/>
      <c r="KX113" s="101"/>
      <c r="KY113" s="101"/>
      <c r="KZ113" s="101"/>
      <c r="LA113" s="101"/>
      <c r="LB113" s="101"/>
      <c r="LC113" s="101"/>
      <c r="LD113" s="101"/>
      <c r="LE113" s="101"/>
      <c r="LF113" s="101"/>
      <c r="LG113" s="101"/>
      <c r="LH113" s="101"/>
      <c r="LI113" s="101"/>
      <c r="LJ113" s="101"/>
      <c r="LK113" s="101"/>
      <c r="LL113" s="101"/>
      <c r="LM113" s="101"/>
      <c r="LN113" s="101"/>
      <c r="LO113" s="101"/>
      <c r="LP113" s="101"/>
      <c r="LQ113" s="101"/>
      <c r="LR113" s="101"/>
      <c r="LS113" s="101"/>
      <c r="LT113" s="101"/>
      <c r="LU113" s="101"/>
      <c r="LV113" s="101"/>
      <c r="LW113" s="101"/>
      <c r="LX113" s="101"/>
      <c r="LY113" s="101"/>
      <c r="LZ113" s="101"/>
      <c r="MA113" s="101"/>
      <c r="MB113" s="101"/>
      <c r="MC113" s="101"/>
      <c r="MD113" s="101"/>
      <c r="ME113" s="101"/>
      <c r="MF113" s="101"/>
      <c r="MG113" s="101"/>
      <c r="MH113" s="101"/>
      <c r="MI113" s="101"/>
      <c r="MJ113" s="101"/>
      <c r="MK113" s="101"/>
      <c r="ML113" s="101"/>
      <c r="MM113" s="101"/>
      <c r="MN113" s="101"/>
      <c r="MO113" s="101"/>
      <c r="MP113" s="101"/>
      <c r="MQ113" s="101"/>
      <c r="MR113" s="101"/>
      <c r="MS113" s="101"/>
      <c r="MT113" s="101"/>
      <c r="MU113" s="101"/>
      <c r="MV113" s="101"/>
      <c r="MW113" s="101"/>
      <c r="MX113" s="101"/>
      <c r="MY113" s="101"/>
      <c r="MZ113" s="101"/>
      <c r="NA113" s="101"/>
      <c r="NB113" s="101"/>
      <c r="NC113" s="101"/>
      <c r="ND113" s="101"/>
      <c r="NE113" s="101"/>
      <c r="NF113" s="101"/>
      <c r="NG113" s="101"/>
      <c r="NH113" s="101"/>
      <c r="NI113" s="101"/>
      <c r="NJ113" s="101"/>
      <c r="NK113" s="101"/>
      <c r="NL113" s="101"/>
      <c r="NM113" s="101"/>
      <c r="NN113" s="101"/>
      <c r="NO113" s="101"/>
      <c r="NP113" s="101"/>
      <c r="NQ113" s="101"/>
      <c r="NR113" s="101"/>
      <c r="NS113" s="101"/>
      <c r="NT113" s="101"/>
      <c r="NU113" s="101"/>
      <c r="NV113" s="101"/>
      <c r="NW113" s="101"/>
      <c r="NX113" s="101"/>
      <c r="NY113" s="101"/>
      <c r="NZ113" s="101"/>
      <c r="OA113" s="101"/>
      <c r="OB113" s="101"/>
      <c r="OC113" s="101"/>
      <c r="OD113" s="101"/>
      <c r="OE113" s="101"/>
      <c r="OF113" s="101"/>
      <c r="OG113" s="101"/>
      <c r="OH113" s="101"/>
      <c r="OI113" s="101"/>
      <c r="OJ113" s="101"/>
      <c r="OK113" s="101"/>
      <c r="OL113" s="101"/>
      <c r="OM113" s="101"/>
      <c r="ON113" s="101"/>
      <c r="OO113" s="101"/>
      <c r="OP113" s="101"/>
      <c r="OQ113" s="101"/>
      <c r="OR113" s="101"/>
      <c r="OS113" s="101"/>
      <c r="OT113" s="101"/>
      <c r="OU113" s="101"/>
      <c r="OV113" s="101"/>
      <c r="OW113" s="101"/>
      <c r="OX113" s="101"/>
      <c r="OY113" s="101"/>
      <c r="OZ113" s="101"/>
      <c r="PA113" s="101"/>
      <c r="PB113" s="101"/>
      <c r="PC113" s="101"/>
      <c r="PD113" s="101"/>
      <c r="PE113" s="101"/>
      <c r="PF113" s="101"/>
      <c r="PG113" s="101"/>
      <c r="PH113" s="101"/>
      <c r="PI113" s="101"/>
      <c r="PJ113" s="101"/>
      <c r="PK113" s="101"/>
      <c r="PL113" s="101"/>
      <c r="PM113" s="101"/>
      <c r="PN113" s="101"/>
      <c r="PO113" s="101"/>
      <c r="PP113" s="101"/>
      <c r="PQ113" s="101"/>
      <c r="PR113" s="101"/>
      <c r="PS113" s="101"/>
      <c r="PT113" s="101"/>
      <c r="PU113" s="101"/>
      <c r="PV113" s="101"/>
      <c r="PW113" s="101"/>
      <c r="PX113" s="101"/>
      <c r="PY113" s="101"/>
      <c r="PZ113" s="101"/>
      <c r="QA113" s="101"/>
      <c r="QB113" s="101"/>
      <c r="QC113" s="101"/>
      <c r="QD113" s="101"/>
      <c r="QE113" s="101"/>
      <c r="QF113" s="101"/>
      <c r="QG113" s="101"/>
      <c r="QH113" s="101"/>
      <c r="QI113" s="101"/>
      <c r="QJ113" s="101"/>
      <c r="QK113" s="101"/>
      <c r="QL113" s="101"/>
      <c r="QM113" s="101"/>
      <c r="QN113" s="101"/>
      <c r="QO113" s="101"/>
      <c r="QP113" s="101"/>
      <c r="QQ113" s="101"/>
      <c r="QR113" s="101"/>
      <c r="QS113" s="101"/>
      <c r="QT113" s="101"/>
      <c r="QU113" s="101"/>
      <c r="QV113" s="101"/>
      <c r="QW113" s="101"/>
      <c r="QX113" s="101"/>
      <c r="QY113" s="101"/>
      <c r="QZ113" s="101"/>
      <c r="RA113" s="101"/>
      <c r="RB113" s="101"/>
      <c r="RC113" s="101"/>
      <c r="RD113" s="101"/>
      <c r="RE113" s="101"/>
      <c r="RF113" s="101"/>
      <c r="RG113" s="101"/>
      <c r="RH113" s="101"/>
      <c r="RI113" s="101"/>
      <c r="RJ113" s="101"/>
      <c r="RK113" s="101"/>
      <c r="RL113" s="101"/>
      <c r="RM113" s="101"/>
      <c r="RN113" s="101"/>
      <c r="RO113" s="101"/>
      <c r="RP113" s="101"/>
      <c r="RQ113" s="101"/>
      <c r="RR113" s="101"/>
      <c r="RS113" s="101"/>
      <c r="RT113" s="101"/>
      <c r="RU113" s="101"/>
      <c r="RV113" s="101"/>
      <c r="RW113" s="101"/>
      <c r="RX113" s="101"/>
      <c r="RY113" s="101"/>
      <c r="RZ113" s="101"/>
      <c r="SA113" s="101"/>
      <c r="SB113" s="101"/>
      <c r="SC113" s="101"/>
      <c r="SD113" s="101"/>
      <c r="SE113" s="101"/>
      <c r="SF113" s="101"/>
      <c r="SG113" s="101"/>
      <c r="SH113" s="101"/>
      <c r="SI113" s="101"/>
      <c r="SJ113" s="101"/>
      <c r="SK113" s="101"/>
      <c r="SL113" s="101"/>
      <c r="SM113" s="101"/>
      <c r="SN113" s="101"/>
      <c r="SO113" s="101"/>
      <c r="SP113" s="101"/>
      <c r="SQ113" s="101"/>
      <c r="SR113" s="101"/>
      <c r="SS113" s="101"/>
      <c r="ST113" s="101"/>
      <c r="SU113" s="101"/>
      <c r="SV113" s="101"/>
      <c r="SW113" s="101"/>
      <c r="SX113" s="101"/>
      <c r="SY113" s="101"/>
      <c r="SZ113" s="101"/>
      <c r="TA113" s="101"/>
      <c r="TB113" s="101"/>
      <c r="TC113" s="101"/>
      <c r="TD113" s="101"/>
      <c r="TE113" s="101"/>
      <c r="TF113" s="101"/>
      <c r="TG113" s="101"/>
      <c r="TH113" s="101"/>
      <c r="TI113" s="101"/>
      <c r="TJ113" s="101"/>
      <c r="TK113" s="101"/>
      <c r="TL113" s="101"/>
      <c r="TM113" s="101"/>
      <c r="TN113" s="101"/>
      <c r="TO113" s="101"/>
      <c r="TP113" s="101"/>
      <c r="TQ113" s="101"/>
      <c r="TR113" s="101"/>
      <c r="TS113" s="101"/>
      <c r="TT113" s="101"/>
      <c r="TU113" s="101"/>
      <c r="TV113" s="101"/>
      <c r="TW113" s="101"/>
      <c r="TX113" s="101"/>
      <c r="TY113" s="101"/>
      <c r="TZ113" s="101"/>
      <c r="UA113" s="101"/>
      <c r="UB113" s="101"/>
      <c r="UC113" s="101"/>
      <c r="UD113" s="101"/>
      <c r="UE113" s="101"/>
      <c r="UF113" s="101"/>
      <c r="UG113" s="101"/>
      <c r="UH113" s="101"/>
      <c r="UI113" s="101"/>
      <c r="UJ113" s="101"/>
      <c r="UK113" s="101"/>
      <c r="UL113" s="101"/>
      <c r="UM113" s="101"/>
      <c r="UN113" s="101"/>
      <c r="UO113" s="101"/>
      <c r="UP113" s="101"/>
      <c r="UQ113" s="101"/>
      <c r="UR113" s="101"/>
      <c r="US113" s="101"/>
      <c r="UT113" s="101"/>
      <c r="UU113" s="101"/>
      <c r="UV113" s="101"/>
      <c r="UW113" s="101"/>
      <c r="UX113" s="101"/>
      <c r="UY113" s="101"/>
      <c r="UZ113" s="101"/>
      <c r="VA113" s="101"/>
      <c r="VB113" s="101"/>
      <c r="VC113" s="101"/>
      <c r="VD113" s="101"/>
      <c r="VE113" s="101"/>
      <c r="VF113" s="101"/>
      <c r="VG113" s="101"/>
      <c r="VH113" s="101"/>
      <c r="VI113" s="101"/>
      <c r="VJ113" s="101"/>
      <c r="VK113" s="101"/>
      <c r="VL113" s="101"/>
      <c r="VM113" s="101"/>
      <c r="VN113" s="101"/>
      <c r="VO113" s="101"/>
      <c r="VP113" s="101"/>
      <c r="VQ113" s="101"/>
      <c r="VR113" s="101"/>
      <c r="VS113" s="101"/>
      <c r="VT113" s="101"/>
      <c r="VU113" s="101"/>
      <c r="VV113" s="101"/>
      <c r="VW113" s="101"/>
      <c r="VX113" s="101"/>
      <c r="VY113" s="101"/>
      <c r="VZ113" s="101"/>
      <c r="WA113" s="101"/>
      <c r="WB113" s="101"/>
      <c r="WC113" s="101"/>
      <c r="WD113" s="101"/>
      <c r="WE113" s="101"/>
      <c r="WF113" s="101"/>
      <c r="WG113" s="101"/>
      <c r="WH113" s="101"/>
      <c r="WI113" s="101"/>
      <c r="WJ113" s="101"/>
      <c r="WK113" s="101"/>
      <c r="WL113" s="101"/>
      <c r="WM113" s="101"/>
      <c r="WN113" s="101"/>
      <c r="WO113" s="101"/>
      <c r="WP113" s="101"/>
      <c r="WQ113" s="101"/>
      <c r="WR113" s="101"/>
      <c r="WS113" s="101"/>
      <c r="WT113" s="101"/>
      <c r="WU113" s="101"/>
      <c r="WV113" s="101"/>
      <c r="WW113" s="101"/>
      <c r="WX113" s="101"/>
      <c r="WY113" s="101"/>
      <c r="WZ113" s="101"/>
      <c r="XA113" s="101"/>
      <c r="XB113" s="101"/>
      <c r="XC113" s="101"/>
      <c r="XD113" s="101"/>
      <c r="XE113" s="101"/>
      <c r="XF113" s="101"/>
      <c r="XG113" s="101"/>
      <c r="XH113" s="101"/>
      <c r="XI113" s="101"/>
      <c r="XJ113" s="101"/>
      <c r="XK113" s="101"/>
      <c r="XL113" s="101"/>
      <c r="XM113" s="101"/>
      <c r="XN113" s="101"/>
      <c r="XO113" s="101"/>
      <c r="XP113" s="101"/>
      <c r="XQ113" s="101"/>
      <c r="XR113" s="101"/>
      <c r="XS113" s="101"/>
      <c r="XT113" s="101"/>
      <c r="XU113" s="101"/>
      <c r="XV113" s="101"/>
      <c r="XW113" s="101"/>
      <c r="XX113" s="101"/>
      <c r="XY113" s="101"/>
      <c r="XZ113" s="101"/>
      <c r="YA113" s="101"/>
      <c r="YB113" s="101"/>
      <c r="YC113" s="101"/>
      <c r="YD113" s="101"/>
      <c r="YE113" s="101"/>
      <c r="YF113" s="101"/>
      <c r="YG113" s="101"/>
      <c r="YH113" s="101"/>
      <c r="YI113" s="101"/>
      <c r="YJ113" s="101"/>
      <c r="YK113" s="101"/>
      <c r="YL113" s="101"/>
      <c r="YM113" s="101"/>
      <c r="YN113" s="101"/>
      <c r="YO113" s="101"/>
      <c r="YP113" s="101"/>
      <c r="YQ113" s="101"/>
      <c r="YR113" s="101"/>
      <c r="YS113" s="101"/>
      <c r="YT113" s="101"/>
      <c r="YU113" s="101"/>
      <c r="YV113" s="101"/>
      <c r="YW113" s="101"/>
      <c r="YX113" s="101"/>
      <c r="YY113" s="101"/>
      <c r="YZ113" s="101"/>
      <c r="ZA113" s="101"/>
      <c r="ZB113" s="101"/>
      <c r="ZC113" s="101"/>
      <c r="ZD113" s="101"/>
      <c r="ZE113" s="101"/>
      <c r="ZF113" s="101"/>
      <c r="ZG113" s="101"/>
      <c r="ZH113" s="101"/>
      <c r="ZI113" s="101"/>
      <c r="ZJ113" s="101"/>
      <c r="ZK113" s="101"/>
      <c r="ZL113" s="101"/>
      <c r="ZM113" s="101"/>
      <c r="ZN113" s="101"/>
      <c r="ZO113" s="101"/>
      <c r="ZP113" s="101"/>
      <c r="ZQ113" s="101"/>
      <c r="ZR113" s="101"/>
      <c r="ZS113" s="101"/>
      <c r="ZT113" s="101"/>
      <c r="ZU113" s="101"/>
      <c r="ZV113" s="101"/>
      <c r="ZW113" s="101"/>
      <c r="ZX113" s="101"/>
      <c r="ZY113" s="101"/>
      <c r="ZZ113" s="101"/>
      <c r="AAA113" s="101"/>
      <c r="AAB113" s="101"/>
      <c r="AAC113" s="101"/>
      <c r="AAD113" s="101"/>
      <c r="AAE113" s="101"/>
      <c r="AAF113" s="101"/>
      <c r="AAG113" s="101"/>
      <c r="AAH113" s="101"/>
      <c r="AAI113" s="101"/>
      <c r="AAJ113" s="101"/>
      <c r="AAK113" s="101"/>
      <c r="AAL113" s="101"/>
      <c r="AAM113" s="101"/>
      <c r="AAN113" s="101"/>
      <c r="AAO113" s="101"/>
      <c r="AAP113" s="101"/>
      <c r="AAQ113" s="101"/>
      <c r="AAR113" s="101"/>
      <c r="AAS113" s="101"/>
      <c r="AAT113" s="101"/>
      <c r="AAU113" s="101"/>
      <c r="AAV113" s="101"/>
      <c r="AAW113" s="101"/>
      <c r="AAX113" s="101"/>
      <c r="AAY113" s="101"/>
      <c r="AAZ113" s="101"/>
      <c r="ABA113" s="101"/>
      <c r="ABB113" s="101"/>
      <c r="ABC113" s="101"/>
      <c r="ABD113" s="101"/>
      <c r="ABE113" s="101"/>
      <c r="ABF113" s="101"/>
      <c r="ABG113" s="101"/>
      <c r="ABH113" s="101"/>
      <c r="ABI113" s="101"/>
      <c r="ABJ113" s="101"/>
      <c r="ABK113" s="101"/>
      <c r="ABL113" s="101"/>
      <c r="ABM113" s="101"/>
      <c r="ABN113" s="101"/>
      <c r="ABO113" s="101"/>
      <c r="ABP113" s="101"/>
      <c r="ABQ113" s="101"/>
      <c r="ABR113" s="101"/>
      <c r="ABS113" s="101"/>
      <c r="ABT113" s="101"/>
      <c r="ABU113" s="101"/>
      <c r="ABV113" s="101"/>
      <c r="ABW113" s="101"/>
      <c r="ABX113" s="101"/>
      <c r="ABY113" s="101"/>
      <c r="ABZ113" s="101"/>
      <c r="ACA113" s="101"/>
      <c r="ACB113" s="101"/>
      <c r="ACC113" s="101"/>
      <c r="ACD113" s="101"/>
      <c r="ACE113" s="101"/>
      <c r="ACF113" s="101"/>
      <c r="ACG113" s="101"/>
      <c r="ACH113" s="101"/>
      <c r="ACI113" s="101"/>
      <c r="ACJ113" s="101"/>
      <c r="ACK113" s="101"/>
      <c r="ACL113" s="101"/>
      <c r="ACM113" s="101"/>
      <c r="ACN113" s="101"/>
      <c r="ACO113" s="101"/>
      <c r="ACP113" s="101"/>
      <c r="ACQ113" s="101"/>
      <c r="ACR113" s="101"/>
      <c r="ACS113" s="101"/>
      <c r="ACT113" s="101"/>
      <c r="ACU113" s="101"/>
      <c r="ACV113" s="101"/>
      <c r="ACW113" s="101"/>
      <c r="ACX113" s="101"/>
      <c r="ACY113" s="101"/>
      <c r="ACZ113" s="101"/>
      <c r="ADA113" s="101"/>
      <c r="ADB113" s="101"/>
      <c r="ADC113" s="101"/>
      <c r="ADD113" s="101"/>
      <c r="ADE113" s="101"/>
      <c r="ADF113" s="101"/>
      <c r="ADG113" s="101"/>
      <c r="ADH113" s="101"/>
      <c r="ADI113" s="101"/>
      <c r="ADJ113" s="101"/>
      <c r="ADK113" s="101"/>
      <c r="ADL113" s="101"/>
      <c r="ADM113" s="101"/>
      <c r="ADN113" s="101"/>
      <c r="ADO113" s="101"/>
      <c r="ADP113" s="101"/>
      <c r="ADQ113" s="101"/>
      <c r="ADR113" s="101"/>
      <c r="ADS113" s="101"/>
      <c r="ADT113" s="101"/>
      <c r="ADU113" s="101"/>
      <c r="ADV113" s="101"/>
      <c r="ADW113" s="101"/>
      <c r="ADX113" s="101"/>
      <c r="ADY113" s="101"/>
      <c r="ADZ113" s="148">
        <v>101</v>
      </c>
      <c r="AEA113" s="150">
        <f>INDEX($A$6:$B$107,$ADZ113,AEA$106)</f>
        <v>28.71</v>
      </c>
      <c r="AEB113" s="151" t="str">
        <f>_xlfn.CONCAT(ROUND(AEA113,0)," days")</f>
        <v>29 days</v>
      </c>
      <c r="AEC113" s="151"/>
      <c r="AED113" s="144">
        <f t="shared" si="51"/>
        <v>108</v>
      </c>
      <c r="AEE113" s="148">
        <v>100</v>
      </c>
      <c r="AEF113" s="150">
        <f>INDEX($A$6:$B$107,$AEE113,AEA$106)</f>
        <v>28.42</v>
      </c>
      <c r="AEG113" s="148">
        <f>INDEX($AFG$6:$AFY$107,$AEE113,AEG$1)</f>
        <v>0.12960087000000001</v>
      </c>
      <c r="AEH113" s="148">
        <f>INDEX($AFG$6:$AFY$107,$AEE113,AEH$1)</f>
        <v>0.12960167</v>
      </c>
      <c r="AEI113" s="148">
        <f>INDEX($AFG$6:$AFY$107,$AEE113,AEI$1)</f>
        <v>0.12960062999999999</v>
      </c>
      <c r="AEJ113" s="148">
        <f>INDEX($AFG$6:$AFY$107,$AEE113,AEJ$1)</f>
        <v>0.12960050000000001</v>
      </c>
      <c r="AEK113" s="148">
        <f>INDEX($AFG$6:$AFY$107,$AEE113,AEK$1)</f>
        <v>0.12960091000000001</v>
      </c>
      <c r="AEL113" s="148">
        <f>INDEX($AFG$6:$AFY$107,$AEE113,AEL$1)</f>
        <v>0.1296011</v>
      </c>
      <c r="AEM113" s="148">
        <f>INDEX($AFG$6:$AFY$107,$AEE113,AEM$1)</f>
        <v>0.12960093</v>
      </c>
      <c r="AEN113" s="148">
        <f>INDEX($AFG$6:$AFY$107,$AEE113,AEN$1)</f>
        <v>0.12960087000000001</v>
      </c>
      <c r="AEO113" s="148">
        <f>INDEX($AFG$6:$AFY$107,$AEE113,AEO$1)</f>
        <v>0.12960081000000001</v>
      </c>
      <c r="AEP113" s="148">
        <f>INDEX($AFG$6:$AFY$107,$AEE113,AEP$1)</f>
        <v>0.12960078</v>
      </c>
      <c r="AEQ113" s="148">
        <f>INDEX($AFG$6:$AFY$107,$AEE113,AEQ$1)</f>
        <v>0.12960062999999999</v>
      </c>
      <c r="AER113" s="148">
        <f>INDEX($AFG$6:$AFY$107,$AEE113,AER$1)</f>
        <v>0.12960073</v>
      </c>
      <c r="AES113" s="148">
        <f>INDEX($AFG$6:$AFY$107,$AEE113,AES$1)</f>
        <v>0.12960093</v>
      </c>
      <c r="AET113" s="148">
        <f>INDEX($AFG$6:$AFY$107,$AEE113,AET$1)</f>
        <v>0.12960116999999999</v>
      </c>
      <c r="AEU113" s="148">
        <f>INDEX($AFG$6:$AFY$107,$AEE113,AEU$1)</f>
        <v>0.12960115</v>
      </c>
      <c r="AEV113" s="148">
        <f>INDEX($AFG$6:$AFY$107,$AEE113,AEV$1)</f>
        <v>0.12960118000000001</v>
      </c>
      <c r="AEW113" s="148">
        <f>INDEX($AFG$6:$AFY$107,$AEE113,AEW$1)</f>
        <v>0.12960136999999999</v>
      </c>
      <c r="AEX113" s="148">
        <f>INDEX($AFG$6:$AFY$107,$AEE113,AEX$1)</f>
        <v>0.12960157999999999</v>
      </c>
      <c r="AEY113" s="148">
        <f>INDEX($AFG$6:$AFY$107,$AEE113,AEY$1)</f>
        <v>0.12960126999999999</v>
      </c>
      <c r="AEZ113" s="151" t="str">
        <f>_xlfn.CONCAT(ROUND(AEF113,0)," days")</f>
        <v>28 days</v>
      </c>
      <c r="AFA113" s="91"/>
      <c r="AFB113" s="146"/>
      <c r="AFC113" s="146"/>
      <c r="AFD113" s="146"/>
      <c r="AFE113" s="146"/>
      <c r="AFF113" s="146"/>
      <c r="AFG113" s="146"/>
      <c r="AFH113" s="146"/>
      <c r="AFI113" s="146"/>
      <c r="AFJ113" s="146"/>
      <c r="AFK113" s="146"/>
      <c r="AFL113" s="146"/>
      <c r="AFM113" s="146"/>
      <c r="AFN113" s="146"/>
      <c r="AFO113" s="146"/>
      <c r="AFP113" s="146"/>
      <c r="AFQ113" s="146"/>
      <c r="AFR113" s="146"/>
      <c r="AFS113" s="146"/>
      <c r="AFT113" s="146"/>
      <c r="AFU113" s="146"/>
      <c r="AFV113" s="146"/>
      <c r="AFW113" s="146"/>
      <c r="AFX113" s="146"/>
      <c r="AFY113" s="146"/>
      <c r="AFZ113" s="146"/>
      <c r="AGA113" s="146"/>
      <c r="AGB113" s="91"/>
      <c r="AGC113" s="91"/>
      <c r="AGD113" s="91"/>
      <c r="AGE113" s="91"/>
      <c r="AGF113" s="91"/>
      <c r="AGG113" s="91"/>
      <c r="AGH113" s="91"/>
      <c r="AGI113" s="91"/>
      <c r="AGJ113" s="91"/>
      <c r="AGK113" s="91"/>
      <c r="AGL113" s="91"/>
      <c r="AGM113" s="91"/>
      <c r="AGN113" s="91"/>
      <c r="AGO113" s="91"/>
      <c r="AGP113" s="91"/>
      <c r="AGQ113" s="91"/>
      <c r="AGR113" s="91"/>
      <c r="AGS113" s="91"/>
      <c r="AGT113" s="91"/>
      <c r="AGU113" s="91"/>
      <c r="AGV113" s="91"/>
      <c r="AGW113" s="91"/>
      <c r="AGX113" s="91"/>
      <c r="AGY113" s="91"/>
      <c r="AGZ113" s="91"/>
      <c r="AHA113" s="91"/>
      <c r="AHB113" s="91"/>
      <c r="AHC113" s="91"/>
      <c r="AHD113" s="91"/>
      <c r="AHE113" s="91"/>
      <c r="AHF113" s="91"/>
      <c r="AHG113" s="91"/>
      <c r="AHH113" s="91"/>
      <c r="AHI113" s="91"/>
      <c r="AHJ113" s="91"/>
      <c r="AHK113" s="91"/>
      <c r="AHL113" s="91"/>
      <c r="AHM113" s="91"/>
      <c r="AHN113" s="91"/>
      <c r="AHO113" s="91"/>
      <c r="AHP113" s="91"/>
      <c r="AHQ113" s="91"/>
      <c r="AHR113" s="91"/>
      <c r="AHS113" s="91"/>
      <c r="AHT113" s="91"/>
      <c r="AHU113" s="91"/>
      <c r="AHV113" s="91"/>
      <c r="AHW113" s="91"/>
      <c r="AHX113" s="91"/>
      <c r="AHY113" s="91"/>
      <c r="AHZ113" s="91"/>
      <c r="AIA113" s="91"/>
      <c r="AIB113" s="91"/>
      <c r="AIC113" s="91"/>
      <c r="AID113" s="91"/>
      <c r="AIE113" s="91"/>
      <c r="AIF113" s="91"/>
      <c r="AIG113" s="91"/>
      <c r="AIH113" s="91"/>
      <c r="AII113" s="91"/>
      <c r="AIJ113" s="91"/>
      <c r="AIK113" s="91"/>
      <c r="AIL113" s="91"/>
      <c r="AIM113" s="91"/>
      <c r="AIN113" s="91"/>
      <c r="AIO113" s="91"/>
      <c r="AIP113" s="91"/>
      <c r="AIQ113" s="91"/>
      <c r="AIR113" s="91"/>
      <c r="AIS113" s="91"/>
      <c r="AIT113" s="91"/>
      <c r="AIU113" s="91"/>
      <c r="AIV113" s="91"/>
      <c r="AIW113" s="91"/>
      <c r="AIX113" s="91"/>
      <c r="AIY113" s="91"/>
      <c r="AIZ113" s="91"/>
      <c r="AJA113" s="91"/>
      <c r="AJB113" s="91"/>
      <c r="AJC113" s="91"/>
      <c r="AJD113" s="91"/>
      <c r="AJE113" s="91"/>
      <c r="AJF113" s="91"/>
      <c r="AJG113" s="91"/>
      <c r="AJH113" s="91"/>
      <c r="AJI113" s="91"/>
      <c r="AJJ113" s="91"/>
      <c r="AJK113" s="91"/>
      <c r="AJL113" s="91"/>
      <c r="AJM113" s="91"/>
      <c r="AJN113" s="91"/>
      <c r="AJO113" s="91"/>
      <c r="AJP113" s="91"/>
      <c r="AJQ113" s="91"/>
      <c r="AJR113" s="91"/>
      <c r="AJS113" s="91"/>
      <c r="AJT113" s="91"/>
      <c r="AJU113" s="91"/>
      <c r="AJV113" s="91"/>
      <c r="AJW113" s="91"/>
      <c r="AJX113" s="91"/>
      <c r="AJY113" s="91"/>
      <c r="AJZ113" s="91"/>
      <c r="AKA113" s="91"/>
      <c r="AKB113" s="91"/>
      <c r="AKC113" s="91"/>
      <c r="AKD113" s="91"/>
      <c r="AKE113" s="91"/>
      <c r="AKF113" s="91"/>
      <c r="AKG113" s="91"/>
      <c r="AKH113" s="91"/>
      <c r="AKI113" s="91"/>
      <c r="AKJ113" s="91"/>
      <c r="AKK113" s="91"/>
      <c r="AKL113" s="91"/>
      <c r="AKM113" s="91"/>
      <c r="AKN113" s="91"/>
      <c r="AKO113" s="91"/>
      <c r="AKP113" s="91"/>
      <c r="AKQ113" s="91"/>
      <c r="AKR113" s="91"/>
      <c r="AKS113" s="91"/>
      <c r="AKT113" s="91"/>
      <c r="AKU113" s="91"/>
      <c r="AKV113" s="91"/>
      <c r="AKW113" s="91"/>
      <c r="AKX113" s="91"/>
      <c r="AKY113" s="91"/>
      <c r="AKZ113" s="91"/>
      <c r="ALA113" s="91"/>
      <c r="ALB113" s="91"/>
      <c r="ALC113" s="91"/>
      <c r="ALD113" s="91"/>
      <c r="ALE113" s="91"/>
      <c r="ALF113" s="91"/>
      <c r="ALG113" s="91"/>
      <c r="ALH113" s="91"/>
      <c r="ALI113" s="91"/>
      <c r="ALJ113" s="91"/>
      <c r="ALK113" s="91"/>
      <c r="ALL113" s="91"/>
      <c r="ALM113" s="91"/>
      <c r="ALN113" s="91"/>
      <c r="ALO113" s="91"/>
      <c r="ALP113" s="91"/>
      <c r="ALQ113" s="91"/>
      <c r="ALR113" s="91"/>
      <c r="ALS113" s="91"/>
      <c r="ALT113" s="91"/>
      <c r="ALU113" s="91"/>
      <c r="ALV113" s="91"/>
      <c r="ALW113" s="91"/>
      <c r="ALX113" s="91"/>
      <c r="ALY113" s="91"/>
      <c r="ALZ113" s="91"/>
      <c r="AMA113" s="91"/>
      <c r="AMB113" s="91"/>
      <c r="AMC113" s="91"/>
      <c r="AMD113" s="91"/>
      <c r="AME113" s="91"/>
      <c r="AMF113" s="91"/>
      <c r="AMG113" s="91"/>
      <c r="AMH113" s="91"/>
      <c r="AMI113" s="91"/>
      <c r="AMJ113" s="91"/>
      <c r="AMK113" s="91"/>
      <c r="AML113" s="91"/>
      <c r="AMM113" s="91"/>
      <c r="AMN113" s="91"/>
      <c r="AMO113" s="91"/>
      <c r="AMP113" s="91"/>
      <c r="AMQ113" s="91"/>
      <c r="AMR113" s="91"/>
      <c r="AMS113" s="91"/>
      <c r="AMT113" s="91"/>
      <c r="AMU113" s="91"/>
      <c r="AMV113" s="91"/>
      <c r="AMW113" s="91"/>
      <c r="AMX113" s="91"/>
      <c r="AMY113" s="91"/>
      <c r="AMZ113" s="91"/>
      <c r="ANA113" s="91"/>
      <c r="ANB113" s="91"/>
      <c r="ANC113" s="91"/>
      <c r="AND113" s="91"/>
      <c r="ANE113" s="91"/>
      <c r="ANF113" s="91"/>
      <c r="ANG113" s="91"/>
      <c r="ANH113" s="91"/>
      <c r="ANI113" s="91"/>
      <c r="ANJ113" s="91"/>
      <c r="ANK113" s="91"/>
      <c r="ANL113" s="91"/>
      <c r="ANM113" s="91"/>
      <c r="ANN113" s="91"/>
      <c r="ANO113" s="91"/>
      <c r="ANP113" s="91"/>
      <c r="ANQ113" s="91"/>
      <c r="ANR113" s="91"/>
      <c r="ANS113" s="91"/>
      <c r="ANT113" s="91"/>
      <c r="ANU113" s="91"/>
      <c r="ANV113" s="91"/>
      <c r="ANW113" s="91"/>
      <c r="ANX113" s="91"/>
      <c r="ANY113" s="91"/>
      <c r="ANZ113" s="91"/>
      <c r="AOA113" s="91"/>
      <c r="AOB113" s="91"/>
      <c r="AOC113" s="91"/>
      <c r="AOD113" s="91"/>
      <c r="AOE113" s="91"/>
      <c r="AOF113" s="91"/>
      <c r="AOG113" s="91"/>
      <c r="AOH113" s="91"/>
      <c r="AOI113" s="91"/>
      <c r="AOJ113" s="91"/>
      <c r="AOK113" s="91"/>
      <c r="AOL113" s="91"/>
      <c r="AOM113" s="91"/>
      <c r="AON113" s="91"/>
      <c r="AOO113" s="91"/>
      <c r="AOP113" s="91"/>
      <c r="AOQ113" s="91"/>
      <c r="AOR113" s="91"/>
      <c r="AOS113" s="91"/>
      <c r="AOT113" s="91"/>
      <c r="AOU113" s="91"/>
      <c r="AOV113" s="91"/>
      <c r="AOW113" s="91"/>
      <c r="AOX113" s="91"/>
      <c r="AOY113" s="91"/>
      <c r="AOZ113" s="91"/>
      <c r="APA113" s="91"/>
      <c r="APB113" s="91"/>
      <c r="APC113" s="91"/>
      <c r="APD113" s="91"/>
      <c r="APE113" s="91"/>
      <c r="APF113" s="91"/>
      <c r="APG113" s="91"/>
      <c r="APH113" s="91"/>
      <c r="API113" s="91"/>
      <c r="APJ113" s="91"/>
      <c r="APK113" s="91"/>
      <c r="APL113" s="91"/>
      <c r="APM113" s="91"/>
      <c r="APN113" s="91"/>
      <c r="APO113" s="91"/>
      <c r="APP113" s="91"/>
      <c r="APQ113" s="91"/>
      <c r="APR113" s="91"/>
      <c r="APS113" s="91"/>
      <c r="APT113" s="91"/>
      <c r="APU113" s="91"/>
      <c r="APV113" s="91"/>
      <c r="APW113" s="91"/>
      <c r="APX113" s="91"/>
      <c r="APY113" s="91"/>
      <c r="APZ113" s="91"/>
      <c r="AQA113" s="91"/>
      <c r="AQB113" s="91"/>
      <c r="AQC113" s="91"/>
      <c r="AQD113" s="91"/>
      <c r="AQE113" s="91"/>
      <c r="AQF113" s="91"/>
      <c r="AQG113" s="91"/>
      <c r="AQH113" s="91"/>
      <c r="AQI113" s="91"/>
      <c r="AQJ113" s="91"/>
      <c r="AQK113" s="91"/>
      <c r="AQL113" s="91"/>
      <c r="AQM113" s="91"/>
      <c r="AQN113" s="91"/>
      <c r="AQO113" s="91"/>
      <c r="AQP113" s="91"/>
      <c r="AQQ113" s="91"/>
      <c r="AQR113" s="91"/>
      <c r="AQS113" s="91"/>
      <c r="AQT113" s="91"/>
      <c r="AQU113" s="91"/>
      <c r="AQV113" s="91"/>
      <c r="AQW113" s="91"/>
      <c r="AQX113" s="91"/>
      <c r="AQY113" s="91"/>
      <c r="AQZ113" s="91"/>
      <c r="ARA113" s="91"/>
      <c r="ARB113" s="91"/>
      <c r="ARC113" s="91"/>
      <c r="ARD113" s="91"/>
      <c r="ARE113" s="91"/>
      <c r="ARF113" s="91"/>
      <c r="ARG113" s="91"/>
      <c r="ARH113" s="91"/>
      <c r="ARI113" s="91"/>
      <c r="ARJ113" s="91"/>
      <c r="ARK113" s="91"/>
      <c r="ARL113" s="91"/>
      <c r="ARM113" s="91"/>
      <c r="ARN113" s="91"/>
      <c r="ARO113" s="91"/>
      <c r="ARP113" s="91"/>
      <c r="ARQ113" s="91"/>
      <c r="ARR113" s="91"/>
      <c r="ARS113" s="91"/>
      <c r="ART113" s="91"/>
      <c r="ARU113" s="91"/>
      <c r="ARV113" s="91"/>
      <c r="ARW113" s="91"/>
      <c r="ARX113" s="91"/>
      <c r="ARY113" s="91"/>
      <c r="ARZ113" s="91"/>
      <c r="ASA113" s="91"/>
      <c r="ASB113" s="91"/>
      <c r="ASC113" s="91"/>
      <c r="ASD113" s="91"/>
      <c r="ASE113" s="91"/>
      <c r="ASF113" s="91"/>
      <c r="ASG113" s="91"/>
      <c r="ASH113" s="91"/>
      <c r="ASI113" s="91"/>
      <c r="ASJ113" s="91"/>
      <c r="ASK113" s="91"/>
      <c r="ASL113" s="91"/>
      <c r="ASM113" s="91"/>
      <c r="ASN113" s="91"/>
      <c r="ASO113" s="91"/>
      <c r="ASP113" s="91"/>
      <c r="ASQ113" s="91"/>
      <c r="ASR113" s="91"/>
    </row>
    <row r="114" spans="1:1188" ht="6" customHeight="1" x14ac:dyDescent="0.25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  <c r="CW114" s="91"/>
      <c r="CX114" s="91"/>
      <c r="CY114" s="91"/>
      <c r="CZ114" s="91"/>
      <c r="DA114" s="91"/>
      <c r="DB114" s="91"/>
      <c r="DC114" s="91"/>
      <c r="DD114" s="91"/>
      <c r="DE114" s="91"/>
      <c r="DF114" s="91"/>
      <c r="DG114" s="91"/>
      <c r="DH114" s="91"/>
      <c r="DI114" s="91"/>
      <c r="DJ114" s="91"/>
      <c r="DK114" s="91"/>
      <c r="DL114" s="91"/>
      <c r="DM114" s="91"/>
      <c r="DN114" s="91"/>
      <c r="DO114" s="91"/>
      <c r="DP114" s="91"/>
      <c r="DQ114" s="91"/>
      <c r="DR114" s="91"/>
      <c r="DS114" s="91"/>
      <c r="DT114" s="91"/>
      <c r="DU114" s="91"/>
      <c r="DV114" s="91"/>
      <c r="DW114" s="91"/>
      <c r="DX114" s="91"/>
      <c r="DY114" s="91"/>
      <c r="DZ114" s="91"/>
      <c r="EA114" s="91"/>
      <c r="EB114" s="91"/>
      <c r="EC114" s="91"/>
      <c r="ED114" s="91"/>
      <c r="EE114" s="91"/>
      <c r="EF114" s="91"/>
      <c r="EG114" s="91"/>
      <c r="EH114" s="91"/>
      <c r="EI114" s="91"/>
      <c r="EJ114" s="91"/>
      <c r="EK114" s="91"/>
      <c r="EL114" s="91"/>
      <c r="EM114" s="91"/>
      <c r="EN114" s="91"/>
      <c r="EO114" s="91"/>
      <c r="EP114" s="91"/>
      <c r="EQ114" s="91"/>
      <c r="ER114" s="91"/>
      <c r="ES114" s="91"/>
      <c r="ET114" s="91"/>
      <c r="EU114" s="91"/>
      <c r="EV114" s="91"/>
      <c r="EW114" s="91"/>
      <c r="EX114" s="91"/>
      <c r="EY114" s="91"/>
      <c r="EZ114" s="91"/>
      <c r="FA114" s="91"/>
      <c r="FB114" s="91"/>
      <c r="FC114" s="91"/>
      <c r="FD114" s="91"/>
      <c r="FE114" s="91"/>
      <c r="FF114" s="91"/>
      <c r="FG114" s="91"/>
      <c r="FH114" s="91"/>
      <c r="FI114" s="91"/>
      <c r="FJ114" s="91"/>
      <c r="FK114" s="91"/>
      <c r="FL114" s="91"/>
      <c r="FM114" s="91"/>
      <c r="FN114" s="91"/>
      <c r="FO114" s="91"/>
      <c r="FP114" s="91"/>
      <c r="FQ114" s="91"/>
      <c r="FR114" s="91"/>
      <c r="FS114" s="91"/>
      <c r="FT114" s="91"/>
      <c r="FU114" s="91"/>
      <c r="FV114" s="91"/>
      <c r="FW114" s="91"/>
      <c r="FX114" s="91"/>
      <c r="FY114" s="91"/>
      <c r="FZ114" s="91"/>
      <c r="GA114" s="91"/>
      <c r="GB114" s="91"/>
      <c r="GC114" s="91"/>
      <c r="GD114" s="91"/>
      <c r="GE114" s="91"/>
      <c r="GF114" s="91"/>
      <c r="GG114" s="91"/>
      <c r="GH114" s="91"/>
      <c r="GI114" s="91"/>
      <c r="GJ114" s="91"/>
      <c r="GK114" s="91"/>
      <c r="GL114" s="91"/>
      <c r="GM114" s="91"/>
      <c r="GN114" s="91"/>
      <c r="GO114" s="91"/>
      <c r="GP114" s="91"/>
      <c r="GQ114" s="91"/>
      <c r="GR114" s="91"/>
      <c r="GS114" s="91"/>
      <c r="GT114" s="91"/>
      <c r="GU114" s="91"/>
      <c r="GV114" s="91"/>
      <c r="GW114" s="91"/>
      <c r="GX114" s="91"/>
      <c r="GY114" s="91"/>
      <c r="GZ114" s="91"/>
      <c r="HA114" s="91"/>
      <c r="HB114" s="91"/>
      <c r="HC114" s="91"/>
      <c r="HD114" s="91"/>
      <c r="HE114" s="91"/>
      <c r="HF114" s="91"/>
      <c r="HG114" s="91"/>
      <c r="HH114" s="91"/>
      <c r="HI114" s="91"/>
      <c r="HJ114" s="91"/>
      <c r="HK114" s="91"/>
      <c r="HL114" s="91"/>
      <c r="HM114" s="91"/>
      <c r="HN114" s="91"/>
      <c r="HO114" s="91"/>
      <c r="HP114" s="91"/>
      <c r="HQ114" s="91"/>
      <c r="HR114" s="91"/>
      <c r="HS114" s="91"/>
      <c r="HT114" s="91"/>
      <c r="HU114" s="91"/>
      <c r="HV114" s="91"/>
      <c r="HW114" s="91"/>
      <c r="HX114" s="91"/>
      <c r="HY114" s="91"/>
      <c r="HZ114" s="91"/>
      <c r="IA114" s="91"/>
      <c r="IB114" s="91"/>
      <c r="IC114" s="91"/>
      <c r="ID114" s="91"/>
      <c r="IE114" s="91"/>
      <c r="IF114" s="91"/>
      <c r="IG114" s="91"/>
      <c r="IH114" s="91"/>
      <c r="II114" s="91"/>
      <c r="IJ114" s="91"/>
      <c r="IK114" s="91"/>
      <c r="IL114" s="91"/>
      <c r="IM114" s="91"/>
      <c r="IN114" s="91"/>
      <c r="IO114" s="91"/>
      <c r="IP114" s="91"/>
      <c r="IQ114" s="91"/>
      <c r="IR114" s="91"/>
      <c r="IS114" s="91"/>
      <c r="IT114" s="91"/>
      <c r="IU114" s="91"/>
      <c r="IV114" s="91"/>
      <c r="IW114" s="91"/>
      <c r="IX114" s="91"/>
      <c r="IY114" s="91"/>
      <c r="IZ114" s="91"/>
      <c r="JA114" s="91"/>
      <c r="JB114" s="91"/>
      <c r="JC114" s="91"/>
      <c r="JD114" s="91"/>
      <c r="JE114" s="91"/>
      <c r="JF114" s="91"/>
      <c r="JG114" s="91"/>
      <c r="JH114" s="91"/>
      <c r="JI114" s="91"/>
      <c r="JJ114" s="91"/>
      <c r="JK114" s="91"/>
      <c r="JL114" s="91"/>
      <c r="JM114" s="91"/>
      <c r="JN114" s="91"/>
      <c r="JO114" s="91"/>
      <c r="JP114" s="91"/>
      <c r="JQ114" s="91"/>
      <c r="JR114" s="91"/>
      <c r="JS114" s="91"/>
      <c r="JT114" s="91"/>
      <c r="JU114" s="91"/>
      <c r="JV114" s="91"/>
      <c r="JW114" s="91"/>
      <c r="JX114" s="91"/>
      <c r="JY114" s="91"/>
      <c r="JZ114" s="91"/>
      <c r="KA114" s="91"/>
      <c r="KB114" s="91"/>
      <c r="KC114" s="91"/>
      <c r="KD114" s="91"/>
      <c r="KE114" s="91"/>
      <c r="KF114" s="91"/>
      <c r="KG114" s="91"/>
      <c r="KH114" s="91"/>
      <c r="KI114" s="91"/>
      <c r="KJ114" s="91"/>
      <c r="KK114" s="91"/>
      <c r="KL114" s="91"/>
      <c r="KM114" s="91"/>
      <c r="KN114" s="91"/>
      <c r="KO114" s="91"/>
      <c r="KP114" s="91"/>
      <c r="KQ114" s="91"/>
      <c r="KR114" s="91"/>
      <c r="KS114" s="91"/>
      <c r="KT114" s="91"/>
      <c r="KU114" s="91"/>
      <c r="KV114" s="91"/>
      <c r="KW114" s="91"/>
      <c r="KX114" s="91"/>
      <c r="KY114" s="91"/>
      <c r="KZ114" s="91"/>
      <c r="LA114" s="91"/>
      <c r="LB114" s="91"/>
      <c r="LC114" s="91"/>
      <c r="LD114" s="91"/>
      <c r="LE114" s="91"/>
      <c r="LF114" s="91"/>
      <c r="LG114" s="91"/>
      <c r="LH114" s="91"/>
      <c r="LI114" s="91"/>
      <c r="LJ114" s="91"/>
      <c r="LK114" s="91"/>
      <c r="LL114" s="91"/>
      <c r="LM114" s="91"/>
      <c r="LN114" s="91"/>
      <c r="LO114" s="91"/>
      <c r="LP114" s="91"/>
      <c r="LQ114" s="91"/>
      <c r="LR114" s="91"/>
      <c r="LS114" s="91"/>
      <c r="LT114" s="91"/>
      <c r="LU114" s="91"/>
      <c r="LV114" s="91"/>
      <c r="LW114" s="91"/>
      <c r="LX114" s="91"/>
      <c r="LY114" s="91"/>
      <c r="LZ114" s="91"/>
      <c r="MA114" s="91"/>
      <c r="MB114" s="91"/>
      <c r="MC114" s="91"/>
      <c r="MD114" s="91"/>
      <c r="ME114" s="91"/>
      <c r="MF114" s="91"/>
      <c r="MG114" s="91"/>
      <c r="MH114" s="91"/>
      <c r="MI114" s="91"/>
      <c r="MJ114" s="91"/>
      <c r="MK114" s="91"/>
      <c r="ML114" s="91"/>
      <c r="MM114" s="91"/>
      <c r="MN114" s="91"/>
      <c r="MO114" s="91"/>
      <c r="MP114" s="91"/>
      <c r="MQ114" s="91"/>
      <c r="MR114" s="91"/>
      <c r="MS114" s="91"/>
      <c r="MT114" s="91"/>
      <c r="MU114" s="91"/>
      <c r="MV114" s="91"/>
      <c r="MW114" s="91"/>
      <c r="MX114" s="91"/>
      <c r="MY114" s="91"/>
      <c r="MZ114" s="91"/>
      <c r="NA114" s="91"/>
      <c r="NB114" s="91"/>
      <c r="NC114" s="91"/>
      <c r="ND114" s="91"/>
      <c r="NE114" s="91"/>
      <c r="NF114" s="91"/>
      <c r="NG114" s="91"/>
      <c r="NH114" s="91"/>
      <c r="NI114" s="91"/>
      <c r="NJ114" s="91"/>
      <c r="NK114" s="91"/>
      <c r="NL114" s="91"/>
      <c r="NM114" s="91"/>
      <c r="NN114" s="91"/>
      <c r="NO114" s="91"/>
      <c r="NP114" s="91"/>
      <c r="NQ114" s="91"/>
      <c r="NR114" s="91"/>
      <c r="NS114" s="91"/>
      <c r="NT114" s="91"/>
      <c r="NU114" s="91"/>
      <c r="NV114" s="91"/>
      <c r="NW114" s="91"/>
      <c r="NX114" s="91"/>
      <c r="NY114" s="91"/>
      <c r="NZ114" s="91"/>
      <c r="OA114" s="91"/>
      <c r="OB114" s="91"/>
      <c r="OC114" s="91"/>
      <c r="OD114" s="91"/>
      <c r="OE114" s="91"/>
      <c r="OF114" s="91"/>
      <c r="OG114" s="91"/>
      <c r="OH114" s="91"/>
      <c r="OI114" s="91"/>
      <c r="OJ114" s="91"/>
      <c r="OK114" s="91"/>
      <c r="OL114" s="91"/>
      <c r="OM114" s="91"/>
      <c r="ON114" s="91"/>
      <c r="OO114" s="91"/>
      <c r="OP114" s="91"/>
      <c r="OQ114" s="91"/>
      <c r="OR114" s="91"/>
      <c r="OS114" s="91"/>
      <c r="OT114" s="91"/>
      <c r="OU114" s="91"/>
      <c r="OV114" s="91"/>
      <c r="OW114" s="91"/>
      <c r="OX114" s="91"/>
      <c r="OY114" s="91"/>
      <c r="OZ114" s="91"/>
      <c r="PA114" s="91"/>
      <c r="PB114" s="91"/>
      <c r="PC114" s="91"/>
      <c r="PD114" s="91"/>
      <c r="PE114" s="91"/>
      <c r="PF114" s="91"/>
      <c r="PG114" s="91"/>
      <c r="PH114" s="91"/>
      <c r="PI114" s="91"/>
      <c r="PJ114" s="91"/>
      <c r="PK114" s="91"/>
      <c r="PL114" s="91"/>
      <c r="PM114" s="91"/>
      <c r="PN114" s="91"/>
      <c r="PO114" s="91"/>
      <c r="PP114" s="91"/>
      <c r="PQ114" s="91"/>
      <c r="PR114" s="91"/>
      <c r="PS114" s="91"/>
      <c r="PT114" s="91"/>
      <c r="PU114" s="91"/>
      <c r="PV114" s="91"/>
      <c r="PW114" s="91"/>
      <c r="PX114" s="91"/>
      <c r="PY114" s="91"/>
      <c r="PZ114" s="91"/>
      <c r="QA114" s="91"/>
      <c r="QB114" s="91"/>
      <c r="QC114" s="91"/>
      <c r="QD114" s="91"/>
      <c r="QE114" s="91"/>
      <c r="QF114" s="91"/>
      <c r="QG114" s="91"/>
      <c r="QH114" s="91"/>
      <c r="QI114" s="91"/>
      <c r="QJ114" s="91"/>
      <c r="QK114" s="91"/>
      <c r="QL114" s="91"/>
      <c r="QM114" s="91"/>
      <c r="QN114" s="91"/>
      <c r="QO114" s="91"/>
      <c r="QP114" s="91"/>
      <c r="QQ114" s="91"/>
      <c r="QR114" s="91"/>
      <c r="QS114" s="91"/>
      <c r="QT114" s="91"/>
      <c r="QU114" s="91"/>
      <c r="QV114" s="91"/>
      <c r="QW114" s="91"/>
      <c r="QX114" s="91"/>
      <c r="QY114" s="91"/>
      <c r="QZ114" s="91"/>
      <c r="RA114" s="91"/>
      <c r="RB114" s="91"/>
      <c r="RC114" s="91"/>
      <c r="RD114" s="91"/>
      <c r="RE114" s="91"/>
      <c r="RF114" s="91"/>
      <c r="RG114" s="91"/>
      <c r="RH114" s="91"/>
      <c r="RI114" s="91"/>
      <c r="RJ114" s="91"/>
      <c r="RK114" s="91"/>
      <c r="RL114" s="91"/>
      <c r="RM114" s="91"/>
      <c r="RN114" s="91"/>
      <c r="RO114" s="91"/>
      <c r="RP114" s="91"/>
      <c r="RQ114" s="91"/>
      <c r="RR114" s="91"/>
      <c r="RS114" s="91"/>
      <c r="RT114" s="91"/>
      <c r="RU114" s="91"/>
      <c r="RV114" s="91"/>
      <c r="RW114" s="91"/>
      <c r="RX114" s="91"/>
      <c r="RY114" s="91"/>
      <c r="RZ114" s="91"/>
      <c r="SA114" s="91"/>
      <c r="SB114" s="91"/>
      <c r="SC114" s="91"/>
      <c r="SD114" s="91"/>
      <c r="SE114" s="91"/>
      <c r="SF114" s="91"/>
      <c r="SG114" s="91"/>
      <c r="SH114" s="91"/>
      <c r="SI114" s="91"/>
      <c r="SJ114" s="91"/>
      <c r="SK114" s="91"/>
      <c r="SL114" s="91"/>
      <c r="SM114" s="91"/>
      <c r="SN114" s="91"/>
      <c r="SO114" s="91"/>
      <c r="SP114" s="91"/>
      <c r="SQ114" s="91"/>
      <c r="SR114" s="91"/>
      <c r="SS114" s="91"/>
      <c r="ST114" s="91"/>
      <c r="SU114" s="91"/>
      <c r="SV114" s="91"/>
      <c r="SW114" s="91"/>
      <c r="SX114" s="91"/>
      <c r="SY114" s="91"/>
      <c r="SZ114" s="91"/>
      <c r="TA114" s="91"/>
      <c r="TB114" s="91"/>
      <c r="TC114" s="91"/>
      <c r="TD114" s="91"/>
      <c r="TE114" s="91"/>
      <c r="TF114" s="91"/>
      <c r="TG114" s="91"/>
      <c r="TH114" s="91"/>
      <c r="TI114" s="91"/>
      <c r="TJ114" s="91"/>
      <c r="TK114" s="91"/>
      <c r="TL114" s="91"/>
      <c r="TM114" s="91"/>
      <c r="TN114" s="91"/>
      <c r="TO114" s="91"/>
      <c r="TP114" s="91"/>
      <c r="TQ114" s="91"/>
      <c r="TR114" s="91"/>
      <c r="TS114" s="91"/>
      <c r="TT114" s="91"/>
      <c r="TU114" s="91"/>
      <c r="TV114" s="91"/>
      <c r="TW114" s="91"/>
      <c r="TX114" s="91"/>
      <c r="TY114" s="91"/>
      <c r="TZ114" s="91"/>
      <c r="UA114" s="91"/>
      <c r="UB114" s="91"/>
      <c r="UC114" s="91"/>
      <c r="UD114" s="91"/>
      <c r="UE114" s="91"/>
      <c r="UF114" s="91"/>
      <c r="UG114" s="91"/>
      <c r="UH114" s="91"/>
      <c r="UI114" s="91"/>
      <c r="UJ114" s="91"/>
      <c r="UK114" s="91"/>
      <c r="UL114" s="91"/>
      <c r="UM114" s="91"/>
      <c r="UN114" s="91"/>
      <c r="UO114" s="91"/>
      <c r="UP114" s="91"/>
      <c r="UQ114" s="91"/>
      <c r="UR114" s="91"/>
      <c r="US114" s="91"/>
      <c r="UT114" s="91"/>
      <c r="UU114" s="91"/>
      <c r="UV114" s="91"/>
      <c r="UW114" s="91"/>
      <c r="UX114" s="91"/>
      <c r="UY114" s="91"/>
      <c r="UZ114" s="91"/>
      <c r="VA114" s="91"/>
      <c r="VB114" s="91"/>
      <c r="VC114" s="91"/>
      <c r="VD114" s="91"/>
      <c r="VE114" s="91"/>
      <c r="VF114" s="91"/>
      <c r="VG114" s="91"/>
      <c r="VH114" s="91"/>
      <c r="VI114" s="91"/>
      <c r="VJ114" s="91"/>
      <c r="VK114" s="91"/>
      <c r="VL114" s="91"/>
      <c r="VM114" s="91"/>
      <c r="VN114" s="91"/>
      <c r="VO114" s="91"/>
      <c r="VP114" s="91"/>
      <c r="VQ114" s="91"/>
      <c r="VR114" s="91"/>
      <c r="VS114" s="91"/>
      <c r="VT114" s="91"/>
      <c r="VU114" s="91"/>
      <c r="VV114" s="91"/>
      <c r="VW114" s="91"/>
      <c r="VX114" s="91"/>
      <c r="VY114" s="91"/>
      <c r="VZ114" s="91"/>
      <c r="WA114" s="91"/>
      <c r="WB114" s="91"/>
      <c r="WC114" s="91"/>
      <c r="WD114" s="91"/>
      <c r="WE114" s="91"/>
      <c r="WF114" s="91"/>
      <c r="WG114" s="91"/>
      <c r="WH114" s="91"/>
      <c r="WI114" s="91"/>
      <c r="WJ114" s="91"/>
      <c r="WK114" s="91"/>
      <c r="WL114" s="91"/>
      <c r="WM114" s="91"/>
      <c r="WN114" s="91"/>
      <c r="WO114" s="91"/>
      <c r="WP114" s="91"/>
      <c r="WQ114" s="91"/>
      <c r="WR114" s="91"/>
      <c r="WS114" s="91"/>
      <c r="WT114" s="91"/>
      <c r="WU114" s="91"/>
      <c r="WV114" s="91"/>
      <c r="WW114" s="91"/>
      <c r="WX114" s="91"/>
      <c r="WY114" s="91"/>
      <c r="WZ114" s="91"/>
      <c r="XA114" s="91"/>
      <c r="XB114" s="91"/>
      <c r="XC114" s="91"/>
      <c r="XD114" s="91"/>
      <c r="XE114" s="91"/>
      <c r="XF114" s="91"/>
      <c r="XG114" s="91"/>
      <c r="XH114" s="91"/>
      <c r="XI114" s="91"/>
      <c r="XJ114" s="91"/>
      <c r="XK114" s="91"/>
      <c r="XL114" s="91"/>
      <c r="XM114" s="91"/>
      <c r="XN114" s="91"/>
      <c r="XO114" s="91"/>
      <c r="XP114" s="91"/>
      <c r="XQ114" s="91"/>
      <c r="XR114" s="91"/>
      <c r="XS114" s="91"/>
      <c r="XT114" s="91"/>
      <c r="XU114" s="91"/>
      <c r="XV114" s="91"/>
      <c r="XW114" s="91"/>
      <c r="XX114" s="91"/>
      <c r="XY114" s="91"/>
      <c r="XZ114" s="91"/>
      <c r="YA114" s="91"/>
      <c r="YB114" s="91"/>
      <c r="YC114" s="91"/>
      <c r="YD114" s="91"/>
      <c r="YE114" s="91"/>
      <c r="YF114" s="91"/>
      <c r="YG114" s="91"/>
      <c r="YH114" s="91"/>
      <c r="YI114" s="91"/>
      <c r="YJ114" s="91"/>
      <c r="YK114" s="91"/>
      <c r="YL114" s="91"/>
      <c r="YM114" s="91"/>
      <c r="YN114" s="91"/>
      <c r="YO114" s="91"/>
      <c r="YP114" s="91"/>
      <c r="YQ114" s="91"/>
      <c r="YR114" s="91"/>
      <c r="YS114" s="91"/>
      <c r="YT114" s="91"/>
      <c r="YU114" s="91"/>
      <c r="YV114" s="91"/>
      <c r="YW114" s="91"/>
      <c r="YX114" s="91"/>
      <c r="YY114" s="91"/>
      <c r="YZ114" s="91"/>
      <c r="ZA114" s="91"/>
      <c r="ZB114" s="91"/>
      <c r="ZC114" s="91"/>
      <c r="ZD114" s="91"/>
      <c r="ZE114" s="91"/>
      <c r="ZF114" s="91"/>
      <c r="ZG114" s="91"/>
      <c r="ZH114" s="91"/>
      <c r="ZI114" s="91"/>
      <c r="ZJ114" s="91"/>
      <c r="ZK114" s="91"/>
      <c r="ZL114" s="91"/>
      <c r="ZM114" s="91"/>
      <c r="ZN114" s="91"/>
      <c r="ZO114" s="91"/>
      <c r="ZP114" s="91"/>
      <c r="ZQ114" s="91"/>
      <c r="ZR114" s="91"/>
      <c r="ZS114" s="91"/>
      <c r="ZT114" s="91"/>
      <c r="ZU114" s="91"/>
      <c r="ZV114" s="91"/>
      <c r="ZW114" s="91"/>
      <c r="ZX114" s="91"/>
      <c r="ZY114" s="91"/>
      <c r="ZZ114" s="91"/>
      <c r="AAA114" s="91"/>
      <c r="AAB114" s="91"/>
      <c r="AAC114" s="91"/>
      <c r="AAD114" s="91"/>
      <c r="AAE114" s="91"/>
      <c r="AAF114" s="91"/>
      <c r="AAG114" s="91"/>
      <c r="AAH114" s="91"/>
      <c r="AAI114" s="91"/>
      <c r="AAJ114" s="91"/>
      <c r="AAK114" s="91"/>
      <c r="AAL114" s="91"/>
      <c r="AAM114" s="91"/>
      <c r="AAN114" s="91"/>
      <c r="AAO114" s="91"/>
      <c r="AAP114" s="91"/>
      <c r="AAQ114" s="91"/>
      <c r="AAR114" s="91"/>
      <c r="AAS114" s="91"/>
      <c r="AAT114" s="91"/>
      <c r="AAU114" s="91"/>
      <c r="AAV114" s="91"/>
      <c r="AAW114" s="91"/>
      <c r="AAX114" s="91"/>
      <c r="AAY114" s="91"/>
      <c r="AAZ114" s="91"/>
      <c r="ABA114" s="91"/>
      <c r="ABB114" s="91"/>
      <c r="ABC114" s="91"/>
      <c r="ABD114" s="91"/>
      <c r="ABE114" s="91"/>
      <c r="ABF114" s="91"/>
      <c r="ABG114" s="91"/>
      <c r="ABH114" s="91"/>
      <c r="ABI114" s="91"/>
      <c r="ABJ114" s="91"/>
      <c r="ABK114" s="91"/>
      <c r="ABL114" s="91"/>
      <c r="ABM114" s="91"/>
      <c r="ABN114" s="91"/>
      <c r="ABO114" s="91"/>
      <c r="ABP114" s="91"/>
      <c r="ABQ114" s="91"/>
      <c r="ABR114" s="91"/>
      <c r="ABS114" s="91"/>
      <c r="ABT114" s="91"/>
      <c r="ABU114" s="91"/>
      <c r="ABV114" s="91"/>
      <c r="ABW114" s="91"/>
      <c r="ABX114" s="91"/>
      <c r="ABY114" s="91"/>
      <c r="ABZ114" s="91"/>
      <c r="ACA114" s="91"/>
      <c r="ACB114" s="91"/>
      <c r="ACC114" s="91"/>
      <c r="ACD114" s="91"/>
      <c r="ACE114" s="91"/>
      <c r="ACF114" s="91"/>
      <c r="ACG114" s="91"/>
      <c r="ACH114" s="91"/>
      <c r="ACI114" s="91"/>
      <c r="ACJ114" s="91"/>
      <c r="ACK114" s="91"/>
      <c r="ACL114" s="91"/>
      <c r="ACM114" s="91"/>
      <c r="ACN114" s="91"/>
      <c r="ACO114" s="91"/>
      <c r="ACP114" s="91"/>
      <c r="ACQ114" s="91"/>
      <c r="ACR114" s="91"/>
      <c r="ACS114" s="91"/>
      <c r="ACT114" s="91"/>
      <c r="ACU114" s="91"/>
      <c r="ACV114" s="91"/>
      <c r="ACW114" s="91"/>
      <c r="ACX114" s="91"/>
      <c r="ACY114" s="91"/>
      <c r="ACZ114" s="91"/>
      <c r="ADA114" s="91"/>
      <c r="ADB114" s="91"/>
      <c r="ADC114" s="91"/>
      <c r="ADD114" s="91"/>
      <c r="ADE114" s="91"/>
      <c r="ADF114" s="91"/>
      <c r="ADG114" s="91"/>
      <c r="ADH114" s="91"/>
      <c r="ADI114" s="91"/>
      <c r="ADJ114" s="91"/>
      <c r="ADK114" s="91"/>
      <c r="ADL114" s="91"/>
      <c r="ADM114" s="91"/>
      <c r="ADN114" s="91"/>
      <c r="ADO114" s="91"/>
      <c r="ADP114" s="91"/>
      <c r="ADQ114" s="91"/>
      <c r="ADR114" s="91"/>
      <c r="ADS114" s="91"/>
      <c r="ADT114" s="91"/>
      <c r="ADU114" s="91"/>
      <c r="ADV114" s="91"/>
      <c r="ADW114" s="91"/>
      <c r="ADX114" s="91"/>
      <c r="ADY114" s="91"/>
      <c r="ADZ114" s="91"/>
      <c r="AEA114" s="91"/>
      <c r="AEB114" s="91"/>
      <c r="AEC114" s="91"/>
      <c r="AED114" s="144">
        <f t="shared" si="51"/>
        <v>109</v>
      </c>
      <c r="AEE114" s="142"/>
      <c r="AEF114" s="142"/>
      <c r="AEG114" s="91"/>
      <c r="AEH114" s="91"/>
      <c r="AEI114" s="91"/>
      <c r="AEJ114" s="91"/>
      <c r="AEK114" s="91"/>
      <c r="AEL114" s="91"/>
      <c r="AEM114" s="91"/>
      <c r="AEN114" s="91"/>
      <c r="AEO114" s="91"/>
      <c r="AEP114" s="91"/>
      <c r="AEQ114" s="91"/>
      <c r="AER114" s="91"/>
      <c r="AES114" s="91"/>
      <c r="AET114" s="91"/>
      <c r="AEU114" s="91"/>
      <c r="AEV114" s="91"/>
      <c r="AEW114" s="91"/>
      <c r="AEX114" s="91"/>
      <c r="AEY114" s="91"/>
      <c r="AEZ114" s="91"/>
      <c r="AFA114" s="91"/>
      <c r="AFB114" s="146"/>
      <c r="AFC114" s="146"/>
      <c r="AFD114" s="146"/>
      <c r="AFE114" s="146"/>
      <c r="AFF114" s="146"/>
      <c r="AFG114" s="146"/>
      <c r="AFH114" s="146"/>
      <c r="AFI114" s="146"/>
      <c r="AFJ114" s="146"/>
      <c r="AFK114" s="146"/>
      <c r="AFL114" s="146"/>
      <c r="AFM114" s="146"/>
      <c r="AFN114" s="146"/>
      <c r="AFO114" s="146"/>
      <c r="AFP114" s="146"/>
      <c r="AFQ114" s="146"/>
      <c r="AFR114" s="146"/>
      <c r="AFS114" s="146"/>
      <c r="AFT114" s="146"/>
      <c r="AFU114" s="146"/>
      <c r="AFV114" s="146"/>
      <c r="AFW114" s="146"/>
      <c r="AFX114" s="146"/>
      <c r="AFY114" s="146"/>
      <c r="AFZ114" s="146"/>
      <c r="AGA114" s="146"/>
      <c r="AGB114" s="91"/>
      <c r="AGC114" s="91"/>
      <c r="AGD114" s="91"/>
      <c r="AGE114" s="91"/>
      <c r="AGF114" s="91"/>
      <c r="AGG114" s="91"/>
      <c r="AGH114" s="91"/>
      <c r="AGI114" s="91"/>
      <c r="AGJ114" s="91"/>
      <c r="AGK114" s="91"/>
      <c r="AGL114" s="91"/>
      <c r="AGM114" s="91"/>
      <c r="AGN114" s="91"/>
      <c r="AGO114" s="91"/>
      <c r="AGP114" s="91"/>
      <c r="AGQ114" s="91"/>
      <c r="AGR114" s="91"/>
      <c r="AGS114" s="91"/>
      <c r="AGT114" s="91"/>
      <c r="AGU114" s="91"/>
      <c r="AGV114" s="91"/>
      <c r="AGW114" s="91"/>
      <c r="AGX114" s="91"/>
      <c r="AGY114" s="91"/>
      <c r="AGZ114" s="91"/>
      <c r="AHA114" s="91"/>
      <c r="AHB114" s="91"/>
      <c r="AHC114" s="91"/>
      <c r="AHD114" s="91"/>
      <c r="AHE114" s="91"/>
      <c r="AHF114" s="91"/>
      <c r="AHG114" s="91"/>
      <c r="AHH114" s="91"/>
      <c r="AHI114" s="91"/>
      <c r="AHJ114" s="91"/>
      <c r="AHK114" s="91"/>
      <c r="AHL114" s="91"/>
      <c r="AHM114" s="91"/>
      <c r="AHN114" s="91"/>
      <c r="AHO114" s="91"/>
      <c r="AHP114" s="91"/>
      <c r="AHQ114" s="91"/>
      <c r="AHR114" s="91"/>
      <c r="AHS114" s="91"/>
      <c r="AHT114" s="91"/>
      <c r="AHU114" s="91"/>
      <c r="AHV114" s="91"/>
      <c r="AHW114" s="91"/>
      <c r="AHX114" s="91"/>
      <c r="AHY114" s="91"/>
      <c r="AHZ114" s="91"/>
      <c r="AIA114" s="91"/>
      <c r="AIB114" s="91"/>
      <c r="AIC114" s="91"/>
      <c r="AID114" s="91"/>
      <c r="AIE114" s="91"/>
      <c r="AIF114" s="91"/>
      <c r="AIG114" s="91"/>
      <c r="AIH114" s="91"/>
      <c r="AII114" s="91"/>
      <c r="AIJ114" s="91"/>
      <c r="AIK114" s="91"/>
      <c r="AIL114" s="91"/>
      <c r="AIM114" s="91"/>
      <c r="AIN114" s="91"/>
      <c r="AIO114" s="91"/>
      <c r="AIP114" s="91"/>
      <c r="AIQ114" s="91"/>
      <c r="AIR114" s="91"/>
      <c r="AIS114" s="91"/>
      <c r="AIT114" s="91"/>
      <c r="AIU114" s="91"/>
      <c r="AIV114" s="91"/>
      <c r="AIW114" s="91"/>
      <c r="AIX114" s="91"/>
      <c r="AIY114" s="91"/>
      <c r="AIZ114" s="91"/>
      <c r="AJA114" s="91"/>
      <c r="AJB114" s="91"/>
      <c r="AJC114" s="91"/>
      <c r="AJD114" s="91"/>
      <c r="AJE114" s="91"/>
      <c r="AJF114" s="91"/>
      <c r="AJG114" s="91"/>
      <c r="AJH114" s="91"/>
      <c r="AJI114" s="91"/>
      <c r="AJJ114" s="91"/>
      <c r="AJK114" s="91"/>
      <c r="AJL114" s="91"/>
      <c r="AJM114" s="91"/>
      <c r="AJN114" s="91"/>
      <c r="AJO114" s="91"/>
      <c r="AJP114" s="91"/>
      <c r="AJQ114" s="91"/>
      <c r="AJR114" s="91"/>
      <c r="AJS114" s="91"/>
      <c r="AJT114" s="91"/>
      <c r="AJU114" s="91"/>
      <c r="AJV114" s="91"/>
      <c r="AJW114" s="91"/>
      <c r="AJX114" s="91"/>
      <c r="AJY114" s="91"/>
      <c r="AJZ114" s="91"/>
      <c r="AKA114" s="91"/>
      <c r="AKB114" s="91"/>
      <c r="AKC114" s="91"/>
      <c r="AKD114" s="91"/>
      <c r="AKE114" s="91"/>
      <c r="AKF114" s="91"/>
      <c r="AKG114" s="91"/>
      <c r="AKH114" s="91"/>
      <c r="AKI114" s="91"/>
      <c r="AKJ114" s="91"/>
      <c r="AKK114" s="91"/>
      <c r="AKL114" s="91"/>
      <c r="AKM114" s="91"/>
      <c r="AKN114" s="91"/>
      <c r="AKO114" s="91"/>
      <c r="AKP114" s="91"/>
      <c r="AKQ114" s="91"/>
      <c r="AKR114" s="91"/>
      <c r="AKS114" s="91"/>
      <c r="AKT114" s="91"/>
      <c r="AKU114" s="91"/>
      <c r="AKV114" s="91"/>
      <c r="AKW114" s="91"/>
      <c r="AKX114" s="91"/>
      <c r="AKY114" s="91"/>
      <c r="AKZ114" s="91"/>
      <c r="ALA114" s="91"/>
      <c r="ALB114" s="91"/>
      <c r="ALC114" s="91"/>
      <c r="ALD114" s="91"/>
      <c r="ALE114" s="91"/>
      <c r="ALF114" s="91"/>
      <c r="ALG114" s="91"/>
      <c r="ALH114" s="91"/>
      <c r="ALI114" s="91"/>
      <c r="ALJ114" s="91"/>
      <c r="ALK114" s="91"/>
      <c r="ALL114" s="91"/>
      <c r="ALM114" s="91"/>
      <c r="ALN114" s="91"/>
      <c r="ALO114" s="91"/>
      <c r="ALP114" s="91"/>
      <c r="ALQ114" s="91"/>
      <c r="ALR114" s="91"/>
      <c r="ALS114" s="91"/>
      <c r="ALT114" s="91"/>
      <c r="ALU114" s="91"/>
      <c r="ALV114" s="91"/>
      <c r="ALW114" s="91"/>
      <c r="ALX114" s="91"/>
      <c r="ALY114" s="91"/>
      <c r="ALZ114" s="91"/>
      <c r="AMA114" s="91"/>
      <c r="AMB114" s="91"/>
      <c r="AMC114" s="91"/>
      <c r="AMD114" s="91"/>
      <c r="AME114" s="91"/>
      <c r="AMF114" s="91"/>
      <c r="AMG114" s="91"/>
      <c r="AMH114" s="91"/>
      <c r="AMI114" s="91"/>
      <c r="AMJ114" s="91"/>
      <c r="AMK114" s="91"/>
      <c r="AML114" s="91"/>
      <c r="AMM114" s="91"/>
      <c r="AMN114" s="91"/>
      <c r="AMO114" s="91"/>
      <c r="AMP114" s="91"/>
      <c r="AMQ114" s="91"/>
      <c r="AMR114" s="91"/>
      <c r="AMS114" s="91"/>
      <c r="AMT114" s="91"/>
      <c r="AMU114" s="91"/>
      <c r="AMV114" s="91"/>
      <c r="AMW114" s="91"/>
      <c r="AMX114" s="91"/>
      <c r="AMY114" s="91"/>
      <c r="AMZ114" s="91"/>
      <c r="ANA114" s="91"/>
      <c r="ANB114" s="91"/>
      <c r="ANC114" s="91"/>
      <c r="AND114" s="91"/>
      <c r="ANE114" s="91"/>
      <c r="ANF114" s="91"/>
      <c r="ANG114" s="91"/>
      <c r="ANH114" s="91"/>
      <c r="ANI114" s="91"/>
      <c r="ANJ114" s="91"/>
      <c r="ANK114" s="91"/>
      <c r="ANL114" s="91"/>
      <c r="ANM114" s="91"/>
      <c r="ANN114" s="91"/>
      <c r="ANO114" s="91"/>
      <c r="ANP114" s="91"/>
      <c r="ANQ114" s="91"/>
      <c r="ANR114" s="91"/>
      <c r="ANS114" s="91"/>
      <c r="ANT114" s="91"/>
      <c r="ANU114" s="91"/>
      <c r="ANV114" s="91"/>
      <c r="ANW114" s="91"/>
      <c r="ANX114" s="91"/>
      <c r="ANY114" s="91"/>
      <c r="ANZ114" s="91"/>
      <c r="AOA114" s="91"/>
      <c r="AOB114" s="91"/>
      <c r="AOC114" s="91"/>
      <c r="AOD114" s="91"/>
      <c r="AOE114" s="91"/>
      <c r="AOF114" s="91"/>
      <c r="AOG114" s="91"/>
      <c r="AOH114" s="91"/>
      <c r="AOI114" s="91"/>
      <c r="AOJ114" s="91"/>
      <c r="AOK114" s="91"/>
      <c r="AOL114" s="91"/>
      <c r="AOM114" s="91"/>
      <c r="AON114" s="91"/>
      <c r="AOO114" s="91"/>
      <c r="AOP114" s="91"/>
      <c r="AOQ114" s="91"/>
      <c r="AOR114" s="91"/>
      <c r="AOS114" s="91"/>
      <c r="AOT114" s="91"/>
      <c r="AOU114" s="91"/>
      <c r="AOV114" s="91"/>
      <c r="AOW114" s="91"/>
      <c r="AOX114" s="91"/>
      <c r="AOY114" s="91"/>
      <c r="AOZ114" s="91"/>
      <c r="APA114" s="91"/>
      <c r="APB114" s="91"/>
      <c r="APC114" s="91"/>
      <c r="APD114" s="91"/>
      <c r="APE114" s="91"/>
      <c r="APF114" s="91"/>
      <c r="APG114" s="91"/>
      <c r="APH114" s="91"/>
      <c r="API114" s="91"/>
      <c r="APJ114" s="91"/>
      <c r="APK114" s="91"/>
      <c r="APL114" s="91"/>
      <c r="APM114" s="91"/>
      <c r="APN114" s="91"/>
      <c r="APO114" s="91"/>
      <c r="APP114" s="91"/>
      <c r="APQ114" s="91"/>
      <c r="APR114" s="91"/>
      <c r="APS114" s="91"/>
      <c r="APT114" s="91"/>
      <c r="APU114" s="91"/>
      <c r="APV114" s="91"/>
      <c r="APW114" s="91"/>
      <c r="APX114" s="91"/>
      <c r="APY114" s="91"/>
      <c r="APZ114" s="91"/>
      <c r="AQA114" s="91"/>
      <c r="AQB114" s="91"/>
      <c r="AQC114" s="91"/>
      <c r="AQD114" s="91"/>
      <c r="AQE114" s="91"/>
      <c r="AQF114" s="91"/>
      <c r="AQG114" s="91"/>
      <c r="AQH114" s="91"/>
      <c r="AQI114" s="91"/>
      <c r="AQJ114" s="91"/>
      <c r="AQK114" s="91"/>
      <c r="AQL114" s="91"/>
      <c r="AQM114" s="91"/>
      <c r="AQN114" s="91"/>
      <c r="AQO114" s="91"/>
      <c r="AQP114" s="91"/>
      <c r="AQQ114" s="91"/>
      <c r="AQR114" s="91"/>
      <c r="AQS114" s="91"/>
      <c r="AQT114" s="91"/>
      <c r="AQU114" s="91"/>
      <c r="AQV114" s="91"/>
      <c r="AQW114" s="91"/>
      <c r="AQX114" s="91"/>
      <c r="AQY114" s="91"/>
      <c r="AQZ114" s="91"/>
      <c r="ARA114" s="91"/>
      <c r="ARB114" s="91"/>
      <c r="ARC114" s="91"/>
      <c r="ARD114" s="91"/>
      <c r="ARE114" s="91"/>
      <c r="ARF114" s="91"/>
      <c r="ARG114" s="91"/>
      <c r="ARH114" s="91"/>
      <c r="ARI114" s="91"/>
      <c r="ARJ114" s="91"/>
      <c r="ARK114" s="91"/>
      <c r="ARL114" s="91"/>
      <c r="ARM114" s="91"/>
      <c r="ARN114" s="91"/>
      <c r="ARO114" s="91"/>
      <c r="ARP114" s="91"/>
      <c r="ARQ114" s="91"/>
      <c r="ARR114" s="91"/>
      <c r="ARS114" s="91"/>
      <c r="ART114" s="91"/>
      <c r="ARU114" s="91"/>
      <c r="ARV114" s="91"/>
      <c r="ARW114" s="91"/>
      <c r="ARX114" s="91"/>
      <c r="ARY114" s="91"/>
      <c r="ARZ114" s="91"/>
      <c r="ASA114" s="91"/>
      <c r="ASB114" s="91"/>
      <c r="ASC114" s="91"/>
      <c r="ASD114" s="91"/>
      <c r="ASE114" s="91"/>
      <c r="ASF114" s="91"/>
      <c r="ASG114" s="91"/>
      <c r="ASH114" s="91"/>
      <c r="ASI114" s="91"/>
      <c r="ASJ114" s="91"/>
      <c r="ASK114" s="91"/>
      <c r="ASL114" s="91"/>
      <c r="ASM114" s="91"/>
      <c r="ASN114" s="91"/>
      <c r="ASO114" s="91"/>
      <c r="ASP114" s="91"/>
      <c r="ASQ114" s="91"/>
      <c r="ASR114" s="91"/>
    </row>
    <row r="115" spans="1:1188" ht="1.5" customHeight="1" x14ac:dyDescent="0.2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  <c r="CW115" s="91"/>
      <c r="CX115" s="91"/>
      <c r="CY115" s="91"/>
      <c r="CZ115" s="91"/>
      <c r="DA115" s="91"/>
      <c r="DB115" s="91"/>
      <c r="DC115" s="91"/>
      <c r="DD115" s="91"/>
      <c r="DE115" s="91"/>
      <c r="DF115" s="91"/>
      <c r="DG115" s="91"/>
      <c r="DH115" s="91"/>
      <c r="DI115" s="91"/>
      <c r="DJ115" s="91"/>
      <c r="DK115" s="91"/>
      <c r="DL115" s="91"/>
      <c r="DM115" s="91"/>
      <c r="DN115" s="91"/>
      <c r="DO115" s="91"/>
      <c r="DP115" s="91"/>
      <c r="DQ115" s="91"/>
      <c r="DR115" s="91"/>
      <c r="DS115" s="91"/>
      <c r="DT115" s="91"/>
      <c r="DU115" s="91"/>
      <c r="DV115" s="91"/>
      <c r="DW115" s="91"/>
      <c r="DX115" s="91"/>
      <c r="DY115" s="91"/>
      <c r="DZ115" s="91"/>
      <c r="EA115" s="91"/>
      <c r="EB115" s="91"/>
      <c r="EC115" s="91"/>
      <c r="ED115" s="91"/>
      <c r="EE115" s="91"/>
      <c r="EF115" s="91"/>
      <c r="EG115" s="91"/>
      <c r="EH115" s="91"/>
      <c r="EI115" s="91"/>
      <c r="EJ115" s="91"/>
      <c r="EK115" s="91"/>
      <c r="EL115" s="91"/>
      <c r="EM115" s="91"/>
      <c r="EN115" s="91"/>
      <c r="EO115" s="91"/>
      <c r="EP115" s="91"/>
      <c r="EQ115" s="91"/>
      <c r="ER115" s="91"/>
      <c r="ES115" s="91"/>
      <c r="ET115" s="91"/>
      <c r="EU115" s="91"/>
      <c r="EV115" s="91"/>
      <c r="EW115" s="91"/>
      <c r="EX115" s="91"/>
      <c r="EY115" s="91"/>
      <c r="EZ115" s="91"/>
      <c r="FA115" s="91"/>
      <c r="FB115" s="91"/>
      <c r="FC115" s="91"/>
      <c r="FD115" s="91"/>
      <c r="FE115" s="91"/>
      <c r="FF115" s="91"/>
      <c r="FG115" s="91"/>
      <c r="FH115" s="91"/>
      <c r="FI115" s="91"/>
      <c r="FJ115" s="91"/>
      <c r="FK115" s="91"/>
      <c r="FL115" s="91"/>
      <c r="FM115" s="91"/>
      <c r="FN115" s="91"/>
      <c r="FO115" s="91"/>
      <c r="FP115" s="91"/>
      <c r="FQ115" s="91"/>
      <c r="FR115" s="91"/>
      <c r="FS115" s="91"/>
      <c r="FT115" s="91"/>
      <c r="FU115" s="91"/>
      <c r="FV115" s="91"/>
      <c r="FW115" s="91"/>
      <c r="FX115" s="91"/>
      <c r="FY115" s="91"/>
      <c r="FZ115" s="91"/>
      <c r="GA115" s="91"/>
      <c r="GB115" s="91"/>
      <c r="GC115" s="91"/>
      <c r="GD115" s="91"/>
      <c r="GE115" s="91"/>
      <c r="GF115" s="91"/>
      <c r="GG115" s="91"/>
      <c r="GH115" s="91"/>
      <c r="GI115" s="91"/>
      <c r="GJ115" s="91"/>
      <c r="GK115" s="91"/>
      <c r="GL115" s="91"/>
      <c r="GM115" s="91"/>
      <c r="GN115" s="91"/>
      <c r="GO115" s="91"/>
      <c r="GP115" s="91"/>
      <c r="GQ115" s="91"/>
      <c r="GR115" s="91"/>
      <c r="GS115" s="91"/>
      <c r="GT115" s="91"/>
      <c r="GU115" s="91"/>
      <c r="GV115" s="91"/>
      <c r="GW115" s="91"/>
      <c r="GX115" s="91"/>
      <c r="GY115" s="91"/>
      <c r="GZ115" s="91"/>
      <c r="HA115" s="91"/>
      <c r="HB115" s="91"/>
      <c r="HC115" s="91"/>
      <c r="HD115" s="91"/>
      <c r="HE115" s="91"/>
      <c r="HF115" s="91"/>
      <c r="HG115" s="91"/>
      <c r="HH115" s="91"/>
      <c r="HI115" s="91"/>
      <c r="HJ115" s="91"/>
      <c r="HK115" s="91"/>
      <c r="HL115" s="91"/>
      <c r="HM115" s="91"/>
      <c r="HN115" s="91"/>
      <c r="HO115" s="91"/>
      <c r="HP115" s="91"/>
      <c r="HQ115" s="91"/>
      <c r="HR115" s="91"/>
      <c r="HS115" s="91"/>
      <c r="HT115" s="91"/>
      <c r="HU115" s="91"/>
      <c r="HV115" s="91"/>
      <c r="HW115" s="91"/>
      <c r="HX115" s="91"/>
      <c r="HY115" s="91"/>
      <c r="HZ115" s="91"/>
      <c r="IA115" s="91"/>
      <c r="IB115" s="91"/>
      <c r="IC115" s="91"/>
      <c r="ID115" s="91"/>
      <c r="IE115" s="91"/>
      <c r="IF115" s="91"/>
      <c r="IG115" s="91"/>
      <c r="IH115" s="91"/>
      <c r="II115" s="91"/>
      <c r="IJ115" s="91"/>
      <c r="IK115" s="91"/>
      <c r="IL115" s="91"/>
      <c r="IM115" s="91"/>
      <c r="IN115" s="91"/>
      <c r="IO115" s="91"/>
      <c r="IP115" s="91"/>
      <c r="IQ115" s="91"/>
      <c r="IR115" s="91"/>
      <c r="IS115" s="91"/>
      <c r="IT115" s="91"/>
      <c r="IU115" s="91"/>
      <c r="IV115" s="91"/>
      <c r="IW115" s="91"/>
      <c r="IX115" s="91"/>
      <c r="IY115" s="91"/>
      <c r="IZ115" s="91"/>
      <c r="JA115" s="91"/>
      <c r="JB115" s="91"/>
      <c r="JC115" s="91"/>
      <c r="JD115" s="91"/>
      <c r="JE115" s="91"/>
      <c r="JF115" s="91"/>
      <c r="JG115" s="91"/>
      <c r="JH115" s="91"/>
      <c r="JI115" s="91"/>
      <c r="JJ115" s="91"/>
      <c r="JK115" s="91"/>
      <c r="JL115" s="91"/>
      <c r="JM115" s="91"/>
      <c r="JN115" s="91"/>
      <c r="JO115" s="91"/>
      <c r="JP115" s="91"/>
      <c r="JQ115" s="91"/>
      <c r="JR115" s="91"/>
      <c r="JS115" s="91"/>
      <c r="JT115" s="91"/>
      <c r="JU115" s="91"/>
      <c r="JV115" s="91"/>
      <c r="JW115" s="91"/>
      <c r="JX115" s="91"/>
      <c r="JY115" s="91"/>
      <c r="JZ115" s="91"/>
      <c r="KA115" s="91"/>
      <c r="KB115" s="91"/>
      <c r="KC115" s="91"/>
      <c r="KD115" s="91"/>
      <c r="KE115" s="91"/>
      <c r="KF115" s="91"/>
      <c r="KG115" s="91"/>
      <c r="KH115" s="91"/>
      <c r="KI115" s="91"/>
      <c r="KJ115" s="91"/>
      <c r="KK115" s="91"/>
      <c r="KL115" s="91"/>
      <c r="KM115" s="91"/>
      <c r="KN115" s="91"/>
      <c r="KO115" s="91"/>
      <c r="KP115" s="91"/>
      <c r="KQ115" s="91"/>
      <c r="KR115" s="91"/>
      <c r="KS115" s="91"/>
      <c r="KT115" s="91"/>
      <c r="KU115" s="91"/>
      <c r="KV115" s="91"/>
      <c r="KW115" s="91"/>
      <c r="KX115" s="91"/>
      <c r="KY115" s="91"/>
      <c r="KZ115" s="91"/>
      <c r="LA115" s="91"/>
      <c r="LB115" s="91"/>
      <c r="LC115" s="91"/>
      <c r="LD115" s="91"/>
      <c r="LE115" s="91"/>
      <c r="LF115" s="91"/>
      <c r="LG115" s="91"/>
      <c r="LH115" s="91"/>
      <c r="LI115" s="91"/>
      <c r="LJ115" s="91"/>
      <c r="LK115" s="91"/>
      <c r="LL115" s="91"/>
      <c r="LM115" s="91"/>
      <c r="LN115" s="91"/>
      <c r="LO115" s="91"/>
      <c r="LP115" s="91"/>
      <c r="LQ115" s="91"/>
      <c r="LR115" s="91"/>
      <c r="LS115" s="91"/>
      <c r="LT115" s="91"/>
      <c r="LU115" s="91"/>
      <c r="LV115" s="91"/>
      <c r="LW115" s="91"/>
      <c r="LX115" s="91"/>
      <c r="LY115" s="91"/>
      <c r="LZ115" s="91"/>
      <c r="MA115" s="91"/>
      <c r="MB115" s="91"/>
      <c r="MC115" s="91"/>
      <c r="MD115" s="91"/>
      <c r="ME115" s="91"/>
      <c r="MF115" s="91"/>
      <c r="MG115" s="91"/>
      <c r="MH115" s="91"/>
      <c r="MI115" s="91"/>
      <c r="MJ115" s="91"/>
      <c r="MK115" s="91"/>
      <c r="ML115" s="91"/>
      <c r="MM115" s="91"/>
      <c r="MN115" s="91"/>
      <c r="MO115" s="91"/>
      <c r="MP115" s="91"/>
      <c r="MQ115" s="91"/>
      <c r="MR115" s="91"/>
      <c r="MS115" s="91"/>
      <c r="MT115" s="91"/>
      <c r="MU115" s="91"/>
      <c r="MV115" s="91"/>
      <c r="MW115" s="91"/>
      <c r="MX115" s="91"/>
      <c r="MY115" s="91"/>
      <c r="MZ115" s="91"/>
      <c r="NA115" s="91"/>
      <c r="NB115" s="91"/>
      <c r="NC115" s="91"/>
      <c r="ND115" s="91"/>
      <c r="NE115" s="91"/>
      <c r="NF115" s="91"/>
      <c r="NG115" s="91"/>
      <c r="NH115" s="91"/>
      <c r="NI115" s="91"/>
      <c r="NJ115" s="91"/>
      <c r="NK115" s="91"/>
      <c r="NL115" s="91"/>
      <c r="NM115" s="91"/>
      <c r="NN115" s="91"/>
      <c r="NO115" s="91"/>
      <c r="NP115" s="91"/>
      <c r="NQ115" s="91"/>
      <c r="NR115" s="91"/>
      <c r="NS115" s="91"/>
      <c r="NT115" s="91"/>
      <c r="NU115" s="91"/>
      <c r="NV115" s="91"/>
      <c r="NW115" s="91"/>
      <c r="NX115" s="91"/>
      <c r="NY115" s="91"/>
      <c r="NZ115" s="91"/>
      <c r="OA115" s="91"/>
      <c r="OB115" s="91"/>
      <c r="OC115" s="91"/>
      <c r="OD115" s="91"/>
      <c r="OE115" s="91"/>
      <c r="OF115" s="91"/>
      <c r="OG115" s="91"/>
      <c r="OH115" s="91"/>
      <c r="OI115" s="91"/>
      <c r="OJ115" s="91"/>
      <c r="OK115" s="91"/>
      <c r="OL115" s="91"/>
      <c r="OM115" s="91"/>
      <c r="ON115" s="91"/>
      <c r="OO115" s="91"/>
      <c r="OP115" s="91"/>
      <c r="OQ115" s="91"/>
      <c r="OR115" s="91"/>
      <c r="OS115" s="91"/>
      <c r="OT115" s="91"/>
      <c r="OU115" s="91"/>
      <c r="OV115" s="91"/>
      <c r="OW115" s="91"/>
      <c r="OX115" s="91"/>
      <c r="OY115" s="91"/>
      <c r="OZ115" s="91"/>
      <c r="PA115" s="91"/>
      <c r="PB115" s="91"/>
      <c r="PC115" s="91"/>
      <c r="PD115" s="91"/>
      <c r="PE115" s="91"/>
      <c r="PF115" s="91"/>
      <c r="PG115" s="91"/>
      <c r="PH115" s="91"/>
      <c r="PI115" s="91"/>
      <c r="PJ115" s="91"/>
      <c r="PK115" s="91"/>
      <c r="PL115" s="91"/>
      <c r="PM115" s="91"/>
      <c r="PN115" s="91"/>
      <c r="PO115" s="91"/>
      <c r="PP115" s="91"/>
      <c r="PQ115" s="91"/>
      <c r="PR115" s="91"/>
      <c r="PS115" s="91"/>
      <c r="PT115" s="91"/>
      <c r="PU115" s="91"/>
      <c r="PV115" s="91"/>
      <c r="PW115" s="91"/>
      <c r="PX115" s="91"/>
      <c r="PY115" s="91"/>
      <c r="PZ115" s="91"/>
      <c r="QA115" s="91"/>
      <c r="QB115" s="91"/>
      <c r="QC115" s="91"/>
      <c r="QD115" s="91"/>
      <c r="QE115" s="91"/>
      <c r="QF115" s="91"/>
      <c r="QG115" s="91"/>
      <c r="QH115" s="91"/>
      <c r="QI115" s="91"/>
      <c r="QJ115" s="91"/>
      <c r="QK115" s="91"/>
      <c r="QL115" s="91"/>
      <c r="QM115" s="91"/>
      <c r="QN115" s="91"/>
      <c r="QO115" s="91"/>
      <c r="QP115" s="91"/>
      <c r="QQ115" s="91"/>
      <c r="QR115" s="91"/>
      <c r="QS115" s="91"/>
      <c r="QT115" s="91"/>
      <c r="QU115" s="91"/>
      <c r="QV115" s="91"/>
      <c r="QW115" s="91"/>
      <c r="QX115" s="91"/>
      <c r="QY115" s="91"/>
      <c r="QZ115" s="91"/>
      <c r="RA115" s="91"/>
      <c r="RB115" s="91"/>
      <c r="RC115" s="91"/>
      <c r="RD115" s="91"/>
      <c r="RE115" s="91"/>
      <c r="RF115" s="91"/>
      <c r="RG115" s="91"/>
      <c r="RH115" s="91"/>
      <c r="RI115" s="91"/>
      <c r="RJ115" s="91"/>
      <c r="RK115" s="91"/>
      <c r="RL115" s="91"/>
      <c r="RM115" s="91"/>
      <c r="RN115" s="91"/>
      <c r="RO115" s="91"/>
      <c r="RP115" s="91"/>
      <c r="RQ115" s="91"/>
      <c r="RR115" s="91"/>
      <c r="RS115" s="91"/>
      <c r="RT115" s="91"/>
      <c r="RU115" s="91"/>
      <c r="RV115" s="91"/>
      <c r="RW115" s="91"/>
      <c r="RX115" s="91"/>
      <c r="RY115" s="91"/>
      <c r="RZ115" s="91"/>
      <c r="SA115" s="91"/>
      <c r="SB115" s="91"/>
      <c r="SC115" s="91"/>
      <c r="SD115" s="91"/>
      <c r="SE115" s="91"/>
      <c r="SF115" s="91"/>
      <c r="SG115" s="91"/>
      <c r="SH115" s="91"/>
      <c r="SI115" s="91"/>
      <c r="SJ115" s="91"/>
      <c r="SK115" s="91"/>
      <c r="SL115" s="91"/>
      <c r="SM115" s="91"/>
      <c r="SN115" s="91"/>
      <c r="SO115" s="91"/>
      <c r="SP115" s="91"/>
      <c r="SQ115" s="91"/>
      <c r="SR115" s="91"/>
      <c r="SS115" s="91"/>
      <c r="ST115" s="91"/>
      <c r="SU115" s="91"/>
      <c r="SV115" s="91"/>
      <c r="SW115" s="91"/>
      <c r="SX115" s="91"/>
      <c r="SY115" s="91"/>
      <c r="SZ115" s="91"/>
      <c r="TA115" s="91"/>
      <c r="TB115" s="91"/>
      <c r="TC115" s="91"/>
      <c r="TD115" s="91"/>
      <c r="TE115" s="91"/>
      <c r="TF115" s="91"/>
      <c r="TG115" s="91"/>
      <c r="TH115" s="91"/>
      <c r="TI115" s="91"/>
      <c r="TJ115" s="91"/>
      <c r="TK115" s="91"/>
      <c r="TL115" s="91"/>
      <c r="TM115" s="91"/>
      <c r="TN115" s="91"/>
      <c r="TO115" s="91"/>
      <c r="TP115" s="91"/>
      <c r="TQ115" s="91"/>
      <c r="TR115" s="91"/>
      <c r="TS115" s="91"/>
      <c r="TT115" s="91"/>
      <c r="TU115" s="91"/>
      <c r="TV115" s="91"/>
      <c r="TW115" s="91"/>
      <c r="TX115" s="91"/>
      <c r="TY115" s="91"/>
      <c r="TZ115" s="91"/>
      <c r="UA115" s="91"/>
      <c r="UB115" s="91"/>
      <c r="UC115" s="91"/>
      <c r="UD115" s="91"/>
      <c r="UE115" s="91"/>
      <c r="UF115" s="91"/>
      <c r="UG115" s="91"/>
      <c r="UH115" s="91"/>
      <c r="UI115" s="91"/>
      <c r="UJ115" s="91"/>
      <c r="UK115" s="91"/>
      <c r="UL115" s="91"/>
      <c r="UM115" s="91"/>
      <c r="UN115" s="91"/>
      <c r="UO115" s="91"/>
      <c r="UP115" s="91"/>
      <c r="UQ115" s="91"/>
      <c r="UR115" s="91"/>
      <c r="US115" s="91"/>
      <c r="UT115" s="91"/>
      <c r="UU115" s="91"/>
      <c r="UV115" s="91"/>
      <c r="UW115" s="91"/>
      <c r="UX115" s="91"/>
      <c r="UY115" s="91"/>
      <c r="UZ115" s="91"/>
      <c r="VA115" s="91"/>
      <c r="VB115" s="91"/>
      <c r="VC115" s="91"/>
      <c r="VD115" s="91"/>
      <c r="VE115" s="91"/>
      <c r="VF115" s="91"/>
      <c r="VG115" s="91"/>
      <c r="VH115" s="91"/>
      <c r="VI115" s="91"/>
      <c r="VJ115" s="91"/>
      <c r="VK115" s="91"/>
      <c r="VL115" s="91"/>
      <c r="VM115" s="91"/>
      <c r="VN115" s="91"/>
      <c r="VO115" s="91"/>
      <c r="VP115" s="91"/>
      <c r="VQ115" s="91"/>
      <c r="VR115" s="91"/>
      <c r="VS115" s="91"/>
      <c r="VT115" s="91"/>
      <c r="VU115" s="91"/>
      <c r="VV115" s="91"/>
      <c r="VW115" s="91"/>
      <c r="VX115" s="91"/>
      <c r="VY115" s="91"/>
      <c r="VZ115" s="91"/>
      <c r="WA115" s="91"/>
      <c r="WB115" s="91"/>
      <c r="WC115" s="91"/>
      <c r="WD115" s="91"/>
      <c r="WE115" s="91"/>
      <c r="WF115" s="91"/>
      <c r="WG115" s="91"/>
      <c r="WH115" s="91"/>
      <c r="WI115" s="91"/>
      <c r="WJ115" s="91"/>
      <c r="WK115" s="91"/>
      <c r="WL115" s="91"/>
      <c r="WM115" s="91"/>
      <c r="WN115" s="91"/>
      <c r="WO115" s="91"/>
      <c r="WP115" s="91"/>
      <c r="WQ115" s="91"/>
      <c r="WR115" s="91"/>
      <c r="WS115" s="91"/>
      <c r="WT115" s="91"/>
      <c r="WU115" s="91"/>
      <c r="WV115" s="91"/>
      <c r="WW115" s="91"/>
      <c r="WX115" s="91"/>
      <c r="WY115" s="91"/>
      <c r="WZ115" s="91"/>
      <c r="XA115" s="91"/>
      <c r="XB115" s="91"/>
      <c r="XC115" s="91"/>
      <c r="XD115" s="91"/>
      <c r="XE115" s="91"/>
      <c r="XF115" s="91"/>
      <c r="XG115" s="91"/>
      <c r="XH115" s="91"/>
      <c r="XI115" s="91"/>
      <c r="XJ115" s="91"/>
      <c r="XK115" s="91"/>
      <c r="XL115" s="91"/>
      <c r="XM115" s="91"/>
      <c r="XN115" s="91"/>
      <c r="XO115" s="91"/>
      <c r="XP115" s="91"/>
      <c r="XQ115" s="91"/>
      <c r="XR115" s="91"/>
      <c r="XS115" s="91"/>
      <c r="XT115" s="91"/>
      <c r="XU115" s="91"/>
      <c r="XV115" s="91"/>
      <c r="XW115" s="91"/>
      <c r="XX115" s="91"/>
      <c r="XY115" s="91"/>
      <c r="XZ115" s="91"/>
      <c r="YA115" s="91"/>
      <c r="YB115" s="91"/>
      <c r="YC115" s="91"/>
      <c r="YD115" s="91"/>
      <c r="YE115" s="91"/>
      <c r="YF115" s="91"/>
      <c r="YG115" s="91"/>
      <c r="YH115" s="91"/>
      <c r="YI115" s="91"/>
      <c r="YJ115" s="91"/>
      <c r="YK115" s="91"/>
      <c r="YL115" s="91"/>
      <c r="YM115" s="91"/>
      <c r="YN115" s="91"/>
      <c r="YO115" s="91"/>
      <c r="YP115" s="91"/>
      <c r="YQ115" s="91"/>
      <c r="YR115" s="91"/>
      <c r="YS115" s="91"/>
      <c r="YT115" s="91"/>
      <c r="YU115" s="91"/>
      <c r="YV115" s="91"/>
      <c r="YW115" s="91"/>
      <c r="YX115" s="91"/>
      <c r="YY115" s="91"/>
      <c r="YZ115" s="91"/>
      <c r="ZA115" s="91"/>
      <c r="ZB115" s="91"/>
      <c r="ZC115" s="91"/>
      <c r="ZD115" s="91"/>
      <c r="ZE115" s="91"/>
      <c r="ZF115" s="91"/>
      <c r="ZG115" s="91"/>
      <c r="ZH115" s="91"/>
      <c r="ZI115" s="91"/>
      <c r="ZJ115" s="91"/>
      <c r="ZK115" s="91"/>
      <c r="ZL115" s="91"/>
      <c r="ZM115" s="91"/>
      <c r="ZN115" s="91"/>
      <c r="ZO115" s="91"/>
      <c r="ZP115" s="91"/>
      <c r="ZQ115" s="91"/>
      <c r="ZR115" s="91"/>
      <c r="ZS115" s="91"/>
      <c r="ZT115" s="91"/>
      <c r="ZU115" s="91"/>
      <c r="ZV115" s="91"/>
      <c r="ZW115" s="91"/>
      <c r="ZX115" s="91"/>
      <c r="ZY115" s="91"/>
      <c r="ZZ115" s="91"/>
      <c r="AAA115" s="91"/>
      <c r="AAB115" s="91"/>
      <c r="AAC115" s="91"/>
      <c r="AAD115" s="91"/>
      <c r="AAE115" s="91"/>
      <c r="AAF115" s="91"/>
      <c r="AAG115" s="91"/>
      <c r="AAH115" s="91"/>
      <c r="AAI115" s="91"/>
      <c r="AAJ115" s="91"/>
      <c r="AAK115" s="91"/>
      <c r="AAL115" s="91"/>
      <c r="AAM115" s="91"/>
      <c r="AAN115" s="91"/>
      <c r="AAO115" s="91"/>
      <c r="AAP115" s="91"/>
      <c r="AAQ115" s="91"/>
      <c r="AAR115" s="91"/>
      <c r="AAS115" s="91"/>
      <c r="AAT115" s="91"/>
      <c r="AAU115" s="91"/>
      <c r="AAV115" s="91"/>
      <c r="AAW115" s="91"/>
      <c r="AAX115" s="91"/>
      <c r="AAY115" s="91"/>
      <c r="AAZ115" s="91"/>
      <c r="ABA115" s="91"/>
      <c r="ABB115" s="91"/>
      <c r="ABC115" s="91"/>
      <c r="ABD115" s="91"/>
      <c r="ABE115" s="91"/>
      <c r="ABF115" s="91"/>
      <c r="ABG115" s="91"/>
      <c r="ABH115" s="91"/>
      <c r="ABI115" s="91"/>
      <c r="ABJ115" s="91"/>
      <c r="ABK115" s="91"/>
      <c r="ABL115" s="91"/>
      <c r="ABM115" s="91"/>
      <c r="ABN115" s="91"/>
      <c r="ABO115" s="91"/>
      <c r="ABP115" s="91"/>
      <c r="ABQ115" s="91"/>
      <c r="ABR115" s="91"/>
      <c r="ABS115" s="91"/>
      <c r="ABT115" s="91"/>
      <c r="ABU115" s="91"/>
      <c r="ABV115" s="91"/>
      <c r="ABW115" s="91"/>
      <c r="ABX115" s="91"/>
      <c r="ABY115" s="91"/>
      <c r="ABZ115" s="91"/>
      <c r="ACA115" s="91"/>
      <c r="ACB115" s="91"/>
      <c r="ACC115" s="91"/>
      <c r="ACD115" s="91"/>
      <c r="ACE115" s="91"/>
      <c r="ACF115" s="91"/>
      <c r="ACG115" s="91"/>
      <c r="ACH115" s="91"/>
      <c r="ACI115" s="91"/>
      <c r="ACJ115" s="91"/>
      <c r="ACK115" s="91"/>
      <c r="ACL115" s="91"/>
      <c r="ACM115" s="91"/>
      <c r="ACN115" s="91"/>
      <c r="ACO115" s="91"/>
      <c r="ACP115" s="91"/>
      <c r="ACQ115" s="91"/>
      <c r="ACR115" s="91"/>
      <c r="ACS115" s="91"/>
      <c r="ACT115" s="91"/>
      <c r="ACU115" s="91"/>
      <c r="ACV115" s="91"/>
      <c r="ACW115" s="91"/>
      <c r="ACX115" s="91"/>
      <c r="ACY115" s="91"/>
      <c r="ACZ115" s="91"/>
      <c r="ADA115" s="91"/>
      <c r="ADB115" s="91"/>
      <c r="ADC115" s="91"/>
      <c r="ADD115" s="91"/>
      <c r="ADE115" s="91"/>
      <c r="ADF115" s="91"/>
      <c r="ADG115" s="91"/>
      <c r="ADH115" s="91"/>
      <c r="ADI115" s="91"/>
      <c r="ADJ115" s="91"/>
      <c r="ADK115" s="91"/>
      <c r="ADL115" s="91"/>
      <c r="ADM115" s="91"/>
      <c r="ADN115" s="91"/>
      <c r="ADO115" s="91"/>
      <c r="ADP115" s="91"/>
      <c r="ADQ115" s="91"/>
      <c r="ADR115" s="91"/>
      <c r="ADS115" s="91"/>
      <c r="ADT115" s="91"/>
      <c r="ADU115" s="91"/>
      <c r="ADV115" s="91"/>
      <c r="ADW115" s="91"/>
      <c r="ADX115" s="91"/>
      <c r="ADY115" s="91"/>
      <c r="ADZ115" s="91"/>
      <c r="AEA115" s="91"/>
      <c r="AEB115" s="91"/>
      <c r="AEC115" s="91"/>
      <c r="AED115" s="144">
        <f t="shared" si="51"/>
        <v>110</v>
      </c>
      <c r="AEE115" s="142"/>
      <c r="AEF115" s="142"/>
      <c r="AEG115" s="91"/>
      <c r="AEH115" s="91"/>
      <c r="AEI115" s="91"/>
      <c r="AEJ115" s="91"/>
      <c r="AEK115" s="91"/>
      <c r="AEL115" s="91"/>
      <c r="AEM115" s="91"/>
      <c r="AEN115" s="91"/>
      <c r="AEO115" s="91"/>
      <c r="AEP115" s="91"/>
      <c r="AEQ115" s="91"/>
      <c r="AER115" s="91"/>
      <c r="AES115" s="91"/>
      <c r="AET115" s="91"/>
      <c r="AEU115" s="91"/>
      <c r="AEV115" s="91"/>
      <c r="AEW115" s="91"/>
      <c r="AEX115" s="91"/>
      <c r="AEY115" s="91"/>
      <c r="AEZ115" s="91"/>
      <c r="AFA115" s="91"/>
      <c r="AFB115" s="146"/>
      <c r="AFC115" s="146"/>
      <c r="AFD115" s="146"/>
      <c r="AFE115" s="146"/>
      <c r="AFF115" s="146"/>
      <c r="AFG115" s="146"/>
      <c r="AFH115" s="146"/>
      <c r="AFI115" s="146"/>
      <c r="AFJ115" s="146"/>
      <c r="AFK115" s="146"/>
      <c r="AFL115" s="146"/>
      <c r="AFM115" s="146"/>
      <c r="AFN115" s="146"/>
      <c r="AFO115" s="146"/>
      <c r="AFP115" s="146"/>
      <c r="AFQ115" s="146"/>
      <c r="AFR115" s="146"/>
      <c r="AFS115" s="146"/>
      <c r="AFT115" s="146"/>
      <c r="AFU115" s="146"/>
      <c r="AFV115" s="146"/>
      <c r="AFW115" s="146"/>
      <c r="AFX115" s="146"/>
      <c r="AFY115" s="146"/>
      <c r="AFZ115" s="146"/>
      <c r="AGA115" s="146"/>
    </row>
    <row r="116" spans="1:1188" ht="1.5" customHeight="1" x14ac:dyDescent="0.25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  <c r="CW116" s="91"/>
      <c r="CX116" s="91"/>
      <c r="CY116" s="91"/>
      <c r="CZ116" s="91"/>
      <c r="DA116" s="91"/>
      <c r="DB116" s="91"/>
      <c r="DC116" s="91"/>
      <c r="DD116" s="91"/>
      <c r="DE116" s="91"/>
      <c r="DF116" s="91"/>
      <c r="DG116" s="91"/>
      <c r="DH116" s="91"/>
      <c r="DI116" s="91"/>
      <c r="DJ116" s="91"/>
      <c r="DK116" s="91"/>
      <c r="DL116" s="91"/>
      <c r="DM116" s="91"/>
      <c r="DN116" s="91"/>
      <c r="DO116" s="91"/>
      <c r="DP116" s="91"/>
      <c r="DQ116" s="91"/>
      <c r="DR116" s="91"/>
      <c r="DS116" s="91"/>
      <c r="DT116" s="91"/>
      <c r="DU116" s="91"/>
      <c r="DV116" s="91"/>
      <c r="DW116" s="91"/>
      <c r="DX116" s="91"/>
      <c r="DY116" s="91"/>
      <c r="DZ116" s="91"/>
      <c r="EA116" s="91"/>
      <c r="EB116" s="91"/>
      <c r="EC116" s="91"/>
      <c r="ED116" s="91"/>
      <c r="EE116" s="91"/>
      <c r="EF116" s="91"/>
      <c r="EG116" s="91"/>
      <c r="EH116" s="91"/>
      <c r="EI116" s="91"/>
      <c r="EJ116" s="91"/>
      <c r="EK116" s="91"/>
      <c r="EL116" s="91"/>
      <c r="EM116" s="91"/>
      <c r="EN116" s="91"/>
      <c r="EO116" s="91"/>
      <c r="EP116" s="91"/>
      <c r="EQ116" s="91"/>
      <c r="ER116" s="91"/>
      <c r="ES116" s="91"/>
      <c r="ET116" s="91"/>
      <c r="EU116" s="91"/>
      <c r="EV116" s="91"/>
      <c r="EW116" s="91"/>
      <c r="EX116" s="91"/>
      <c r="EY116" s="91"/>
      <c r="EZ116" s="91"/>
      <c r="FA116" s="91"/>
      <c r="FB116" s="91"/>
      <c r="FC116" s="91"/>
      <c r="FD116" s="91"/>
      <c r="FE116" s="91"/>
      <c r="FF116" s="91"/>
      <c r="FG116" s="91"/>
      <c r="FH116" s="91"/>
      <c r="FI116" s="91"/>
      <c r="FJ116" s="91"/>
      <c r="FK116" s="91"/>
      <c r="FL116" s="91"/>
      <c r="FM116" s="91"/>
      <c r="FN116" s="91"/>
      <c r="FO116" s="91"/>
      <c r="FP116" s="91"/>
      <c r="FQ116" s="91"/>
      <c r="FR116" s="91"/>
      <c r="FS116" s="91"/>
      <c r="FT116" s="91"/>
      <c r="FU116" s="91"/>
      <c r="FV116" s="91"/>
      <c r="FW116" s="91"/>
      <c r="FX116" s="91"/>
      <c r="FY116" s="91"/>
      <c r="FZ116" s="91"/>
      <c r="GA116" s="91"/>
      <c r="GB116" s="91"/>
      <c r="GC116" s="91"/>
      <c r="GD116" s="91"/>
      <c r="GE116" s="91"/>
      <c r="GF116" s="91"/>
      <c r="GG116" s="91"/>
      <c r="GH116" s="91"/>
      <c r="GI116" s="91"/>
      <c r="GJ116" s="91"/>
      <c r="GK116" s="91"/>
      <c r="GL116" s="91"/>
      <c r="GM116" s="91"/>
      <c r="GN116" s="91"/>
      <c r="GO116" s="91"/>
      <c r="GP116" s="91"/>
      <c r="GQ116" s="91"/>
      <c r="GR116" s="91"/>
      <c r="GS116" s="91"/>
      <c r="GT116" s="91"/>
      <c r="GU116" s="91"/>
      <c r="GV116" s="91"/>
      <c r="GW116" s="91"/>
      <c r="GX116" s="91"/>
      <c r="GY116" s="91"/>
      <c r="GZ116" s="91"/>
      <c r="HA116" s="91"/>
      <c r="HB116" s="91"/>
      <c r="HC116" s="91"/>
      <c r="HD116" s="91"/>
      <c r="HE116" s="91"/>
      <c r="HF116" s="91"/>
      <c r="HG116" s="91"/>
      <c r="HH116" s="91"/>
      <c r="HI116" s="91"/>
      <c r="HJ116" s="91"/>
      <c r="HK116" s="91"/>
      <c r="HL116" s="91"/>
      <c r="HM116" s="91"/>
      <c r="HN116" s="91"/>
      <c r="HO116" s="91"/>
      <c r="HP116" s="91"/>
      <c r="HQ116" s="91"/>
      <c r="HR116" s="91"/>
      <c r="HS116" s="91"/>
      <c r="HT116" s="91"/>
      <c r="HU116" s="91"/>
      <c r="HV116" s="91"/>
      <c r="HW116" s="91"/>
      <c r="HX116" s="91"/>
      <c r="HY116" s="91"/>
      <c r="HZ116" s="91"/>
      <c r="IA116" s="91"/>
      <c r="IB116" s="91"/>
      <c r="IC116" s="91"/>
      <c r="ID116" s="91"/>
      <c r="IE116" s="91"/>
      <c r="IF116" s="91"/>
      <c r="IG116" s="91"/>
      <c r="IH116" s="91"/>
      <c r="II116" s="91"/>
      <c r="IJ116" s="91"/>
      <c r="IK116" s="91"/>
      <c r="IL116" s="91"/>
      <c r="IM116" s="91"/>
      <c r="IN116" s="91"/>
      <c r="IO116" s="91"/>
      <c r="IP116" s="91"/>
      <c r="IQ116" s="91"/>
      <c r="IR116" s="91"/>
      <c r="IS116" s="91"/>
      <c r="IT116" s="91"/>
      <c r="IU116" s="91"/>
      <c r="IV116" s="91"/>
      <c r="IW116" s="91"/>
      <c r="IX116" s="91"/>
      <c r="IY116" s="91"/>
      <c r="IZ116" s="91"/>
      <c r="JA116" s="91"/>
      <c r="JB116" s="91"/>
      <c r="JC116" s="91"/>
      <c r="JD116" s="91"/>
      <c r="JE116" s="91"/>
      <c r="JF116" s="91"/>
      <c r="JG116" s="91"/>
      <c r="JH116" s="91"/>
      <c r="JI116" s="91"/>
      <c r="JJ116" s="91"/>
      <c r="JK116" s="91"/>
      <c r="JL116" s="91"/>
      <c r="JM116" s="91"/>
      <c r="JN116" s="91"/>
      <c r="JO116" s="91"/>
      <c r="JP116" s="91"/>
      <c r="JQ116" s="91"/>
      <c r="JR116" s="91"/>
      <c r="JS116" s="91"/>
      <c r="JT116" s="91"/>
      <c r="JU116" s="91"/>
      <c r="JV116" s="91"/>
      <c r="JW116" s="91"/>
      <c r="JX116" s="91"/>
      <c r="JY116" s="91"/>
      <c r="JZ116" s="91"/>
      <c r="KA116" s="91"/>
      <c r="KB116" s="91"/>
      <c r="KC116" s="91"/>
      <c r="KD116" s="91"/>
      <c r="KE116" s="91"/>
      <c r="KF116" s="91"/>
      <c r="KG116" s="91"/>
      <c r="KH116" s="91"/>
      <c r="KI116" s="91"/>
      <c r="KJ116" s="91"/>
      <c r="KK116" s="91"/>
      <c r="KL116" s="91"/>
      <c r="KM116" s="91"/>
      <c r="KN116" s="91"/>
      <c r="KO116" s="91"/>
      <c r="KP116" s="91"/>
      <c r="KQ116" s="91"/>
      <c r="KR116" s="91"/>
      <c r="KS116" s="91"/>
      <c r="KT116" s="91"/>
      <c r="KU116" s="91"/>
      <c r="KV116" s="91"/>
      <c r="KW116" s="91"/>
      <c r="KX116" s="91"/>
      <c r="KY116" s="91"/>
      <c r="KZ116" s="91"/>
      <c r="LA116" s="91"/>
      <c r="LB116" s="91"/>
      <c r="LC116" s="91"/>
      <c r="LD116" s="91"/>
      <c r="LE116" s="91"/>
      <c r="LF116" s="91"/>
      <c r="LG116" s="91"/>
      <c r="LH116" s="91"/>
      <c r="LI116" s="91"/>
      <c r="LJ116" s="91"/>
      <c r="LK116" s="91"/>
      <c r="LL116" s="91"/>
      <c r="LM116" s="91"/>
      <c r="LN116" s="91"/>
      <c r="LO116" s="91"/>
      <c r="LP116" s="91"/>
      <c r="LQ116" s="91"/>
      <c r="LR116" s="91"/>
      <c r="LS116" s="91"/>
      <c r="LT116" s="91"/>
      <c r="LU116" s="91"/>
      <c r="LV116" s="91"/>
      <c r="LW116" s="91"/>
      <c r="LX116" s="91"/>
      <c r="LY116" s="91"/>
      <c r="LZ116" s="91"/>
      <c r="MA116" s="91"/>
      <c r="MB116" s="91"/>
      <c r="MC116" s="91"/>
      <c r="MD116" s="91"/>
      <c r="ME116" s="91"/>
      <c r="MF116" s="91"/>
      <c r="MG116" s="91"/>
      <c r="MH116" s="91"/>
      <c r="MI116" s="91"/>
      <c r="MJ116" s="91"/>
      <c r="MK116" s="91"/>
      <c r="ML116" s="91"/>
      <c r="MM116" s="91"/>
      <c r="MN116" s="91"/>
      <c r="MO116" s="91"/>
      <c r="MP116" s="91"/>
      <c r="MQ116" s="91"/>
      <c r="MR116" s="91"/>
      <c r="MS116" s="91"/>
      <c r="MT116" s="91"/>
      <c r="MU116" s="91"/>
      <c r="MV116" s="91"/>
      <c r="MW116" s="91"/>
      <c r="MX116" s="91"/>
      <c r="MY116" s="91"/>
      <c r="MZ116" s="91"/>
      <c r="NA116" s="91"/>
      <c r="NB116" s="91"/>
      <c r="NC116" s="91"/>
      <c r="ND116" s="91"/>
      <c r="NE116" s="91"/>
      <c r="NF116" s="91"/>
      <c r="NG116" s="91"/>
      <c r="NH116" s="91"/>
      <c r="NI116" s="91"/>
      <c r="NJ116" s="91"/>
      <c r="NK116" s="91"/>
      <c r="NL116" s="91"/>
      <c r="NM116" s="91"/>
      <c r="NN116" s="91"/>
      <c r="NO116" s="91"/>
      <c r="NP116" s="91"/>
      <c r="NQ116" s="91"/>
      <c r="NR116" s="91"/>
      <c r="NS116" s="91"/>
      <c r="NT116" s="91"/>
      <c r="NU116" s="91"/>
      <c r="NV116" s="91"/>
      <c r="NW116" s="91"/>
      <c r="NX116" s="91"/>
      <c r="NY116" s="91"/>
      <c r="NZ116" s="91"/>
      <c r="OA116" s="91"/>
      <c r="OB116" s="91"/>
      <c r="OC116" s="91"/>
      <c r="OD116" s="91"/>
      <c r="OE116" s="91"/>
      <c r="OF116" s="91"/>
      <c r="OG116" s="91"/>
      <c r="OH116" s="91"/>
      <c r="OI116" s="91"/>
      <c r="OJ116" s="91"/>
      <c r="OK116" s="91"/>
      <c r="OL116" s="91"/>
      <c r="OM116" s="91"/>
      <c r="ON116" s="91"/>
      <c r="OO116" s="91"/>
      <c r="OP116" s="91"/>
      <c r="OQ116" s="91"/>
      <c r="OR116" s="91"/>
      <c r="OS116" s="91"/>
      <c r="OT116" s="91"/>
      <c r="OU116" s="91"/>
      <c r="OV116" s="91"/>
      <c r="OW116" s="91"/>
      <c r="OX116" s="91"/>
      <c r="OY116" s="91"/>
      <c r="OZ116" s="91"/>
      <c r="PA116" s="91"/>
      <c r="PB116" s="91"/>
      <c r="PC116" s="91"/>
      <c r="PD116" s="91"/>
      <c r="PE116" s="91"/>
      <c r="PF116" s="91"/>
      <c r="PG116" s="91"/>
      <c r="PH116" s="91"/>
      <c r="PI116" s="91"/>
      <c r="PJ116" s="91"/>
      <c r="PK116" s="91"/>
      <c r="PL116" s="91"/>
      <c r="PM116" s="91"/>
      <c r="PN116" s="91"/>
      <c r="PO116" s="91"/>
      <c r="PP116" s="91"/>
      <c r="PQ116" s="91"/>
      <c r="PR116" s="91"/>
      <c r="PS116" s="91"/>
      <c r="PT116" s="91"/>
      <c r="PU116" s="91"/>
      <c r="PV116" s="91"/>
      <c r="PW116" s="91"/>
      <c r="PX116" s="91"/>
      <c r="PY116" s="91"/>
      <c r="PZ116" s="91"/>
      <c r="QA116" s="91"/>
      <c r="QB116" s="91"/>
      <c r="QC116" s="91"/>
      <c r="QD116" s="91"/>
      <c r="QE116" s="91"/>
      <c r="QF116" s="91"/>
      <c r="QG116" s="91"/>
      <c r="QH116" s="91"/>
      <c r="QI116" s="91"/>
      <c r="QJ116" s="91"/>
      <c r="QK116" s="91"/>
      <c r="QL116" s="91"/>
      <c r="QM116" s="91"/>
      <c r="QN116" s="91"/>
      <c r="QO116" s="91"/>
      <c r="QP116" s="91"/>
      <c r="QQ116" s="91"/>
      <c r="QR116" s="91"/>
      <c r="QS116" s="91"/>
      <c r="QT116" s="91"/>
      <c r="QU116" s="91"/>
      <c r="QV116" s="91"/>
      <c r="QW116" s="91"/>
      <c r="QX116" s="91"/>
      <c r="QY116" s="91"/>
      <c r="QZ116" s="91"/>
      <c r="RA116" s="91"/>
      <c r="RB116" s="91"/>
      <c r="RC116" s="91"/>
      <c r="RD116" s="91"/>
      <c r="RE116" s="91"/>
      <c r="RF116" s="91"/>
      <c r="RG116" s="91"/>
      <c r="RH116" s="91"/>
      <c r="RI116" s="91"/>
      <c r="RJ116" s="91"/>
      <c r="RK116" s="91"/>
      <c r="RL116" s="91"/>
      <c r="RM116" s="91"/>
      <c r="RN116" s="91"/>
      <c r="RO116" s="91"/>
      <c r="RP116" s="91"/>
      <c r="RQ116" s="91"/>
      <c r="RR116" s="91"/>
      <c r="RS116" s="91"/>
      <c r="RT116" s="91"/>
      <c r="RU116" s="91"/>
      <c r="RV116" s="91"/>
      <c r="RW116" s="91"/>
      <c r="RX116" s="91"/>
      <c r="RY116" s="91"/>
      <c r="RZ116" s="91"/>
      <c r="SA116" s="91"/>
      <c r="SB116" s="91"/>
      <c r="SC116" s="91"/>
      <c r="SD116" s="91"/>
      <c r="SE116" s="91"/>
      <c r="SF116" s="91"/>
      <c r="SG116" s="91"/>
      <c r="SH116" s="91"/>
      <c r="SI116" s="91"/>
      <c r="SJ116" s="91"/>
      <c r="SK116" s="91"/>
      <c r="SL116" s="91"/>
      <c r="SM116" s="91"/>
      <c r="SN116" s="91"/>
      <c r="SO116" s="91"/>
      <c r="SP116" s="91"/>
      <c r="SQ116" s="91"/>
      <c r="SR116" s="91"/>
      <c r="SS116" s="91"/>
      <c r="ST116" s="91"/>
      <c r="SU116" s="91"/>
      <c r="SV116" s="91"/>
      <c r="SW116" s="91"/>
      <c r="SX116" s="91"/>
      <c r="SY116" s="91"/>
      <c r="SZ116" s="91"/>
      <c r="TA116" s="91"/>
      <c r="TB116" s="91"/>
      <c r="TC116" s="91"/>
      <c r="TD116" s="91"/>
      <c r="TE116" s="91"/>
      <c r="TF116" s="91"/>
      <c r="TG116" s="91"/>
      <c r="TH116" s="91"/>
      <c r="TI116" s="91"/>
      <c r="TJ116" s="91"/>
      <c r="TK116" s="91"/>
      <c r="TL116" s="91"/>
      <c r="TM116" s="91"/>
      <c r="TN116" s="91"/>
      <c r="TO116" s="91"/>
      <c r="TP116" s="91"/>
      <c r="TQ116" s="91"/>
      <c r="TR116" s="91"/>
      <c r="TS116" s="91"/>
      <c r="TT116" s="91"/>
      <c r="TU116" s="91"/>
      <c r="TV116" s="91"/>
      <c r="TW116" s="91"/>
      <c r="TX116" s="91"/>
      <c r="TY116" s="91"/>
      <c r="TZ116" s="91"/>
      <c r="UA116" s="91"/>
      <c r="UB116" s="91"/>
      <c r="UC116" s="91"/>
      <c r="UD116" s="91"/>
      <c r="UE116" s="91"/>
      <c r="UF116" s="91"/>
      <c r="UG116" s="91"/>
      <c r="UH116" s="91"/>
      <c r="UI116" s="91"/>
      <c r="UJ116" s="91"/>
      <c r="UK116" s="91"/>
      <c r="UL116" s="91"/>
      <c r="UM116" s="91"/>
      <c r="UN116" s="91"/>
      <c r="UO116" s="91"/>
      <c r="UP116" s="91"/>
      <c r="UQ116" s="91"/>
      <c r="UR116" s="91"/>
      <c r="US116" s="91"/>
      <c r="UT116" s="91"/>
      <c r="UU116" s="91"/>
      <c r="UV116" s="91"/>
      <c r="UW116" s="91"/>
      <c r="UX116" s="91"/>
      <c r="UY116" s="91"/>
      <c r="UZ116" s="91"/>
      <c r="VA116" s="91"/>
      <c r="VB116" s="91"/>
      <c r="VC116" s="91"/>
      <c r="VD116" s="91"/>
      <c r="VE116" s="91"/>
      <c r="VF116" s="91"/>
      <c r="VG116" s="91"/>
      <c r="VH116" s="91"/>
      <c r="VI116" s="91"/>
      <c r="VJ116" s="91"/>
      <c r="VK116" s="91"/>
      <c r="VL116" s="91"/>
      <c r="VM116" s="91"/>
      <c r="VN116" s="91"/>
      <c r="VO116" s="91"/>
      <c r="VP116" s="91"/>
      <c r="VQ116" s="91"/>
      <c r="VR116" s="91"/>
      <c r="VS116" s="91"/>
      <c r="VT116" s="91"/>
      <c r="VU116" s="91"/>
      <c r="VV116" s="91"/>
      <c r="VW116" s="91"/>
      <c r="VX116" s="91"/>
      <c r="VY116" s="91"/>
      <c r="VZ116" s="91"/>
      <c r="WA116" s="91"/>
      <c r="WB116" s="91"/>
      <c r="WC116" s="91"/>
      <c r="WD116" s="91"/>
      <c r="WE116" s="91"/>
      <c r="WF116" s="91"/>
      <c r="WG116" s="91"/>
      <c r="WH116" s="91"/>
      <c r="WI116" s="91"/>
      <c r="WJ116" s="91"/>
      <c r="WK116" s="91"/>
      <c r="WL116" s="91"/>
      <c r="WM116" s="91"/>
      <c r="WN116" s="91"/>
      <c r="WO116" s="91"/>
      <c r="WP116" s="91"/>
      <c r="WQ116" s="91"/>
      <c r="WR116" s="91"/>
      <c r="WS116" s="91"/>
      <c r="WT116" s="91"/>
      <c r="WU116" s="91"/>
      <c r="WV116" s="91"/>
      <c r="WW116" s="91"/>
      <c r="WX116" s="91"/>
      <c r="WY116" s="91"/>
      <c r="WZ116" s="91"/>
      <c r="XA116" s="91"/>
      <c r="XB116" s="91"/>
      <c r="XC116" s="91"/>
      <c r="XD116" s="91"/>
      <c r="XE116" s="91"/>
      <c r="XF116" s="91"/>
      <c r="XG116" s="91"/>
      <c r="XH116" s="91"/>
      <c r="XI116" s="91"/>
      <c r="XJ116" s="91"/>
      <c r="XK116" s="91"/>
      <c r="XL116" s="91"/>
      <c r="XM116" s="91"/>
      <c r="XN116" s="91"/>
      <c r="XO116" s="91"/>
      <c r="XP116" s="91"/>
      <c r="XQ116" s="91"/>
      <c r="XR116" s="91"/>
      <c r="XS116" s="91"/>
      <c r="XT116" s="91"/>
      <c r="XU116" s="91"/>
      <c r="XV116" s="91"/>
      <c r="XW116" s="91"/>
      <c r="XX116" s="91"/>
      <c r="XY116" s="91"/>
      <c r="XZ116" s="91"/>
      <c r="YA116" s="91"/>
      <c r="YB116" s="91"/>
      <c r="YC116" s="91"/>
      <c r="YD116" s="91"/>
      <c r="YE116" s="91"/>
      <c r="YF116" s="91"/>
      <c r="YG116" s="91"/>
      <c r="YH116" s="91"/>
      <c r="YI116" s="91"/>
      <c r="YJ116" s="91"/>
      <c r="YK116" s="91"/>
      <c r="YL116" s="91"/>
      <c r="YM116" s="91"/>
      <c r="YN116" s="91"/>
      <c r="YO116" s="91"/>
      <c r="YP116" s="91"/>
      <c r="YQ116" s="91"/>
      <c r="YR116" s="91"/>
      <c r="YS116" s="91"/>
      <c r="YT116" s="91"/>
      <c r="YU116" s="91"/>
      <c r="YV116" s="91"/>
      <c r="YW116" s="91"/>
      <c r="YX116" s="91"/>
      <c r="YY116" s="91"/>
      <c r="YZ116" s="91"/>
      <c r="ZA116" s="91"/>
      <c r="ZB116" s="91"/>
      <c r="ZC116" s="91"/>
      <c r="ZD116" s="91"/>
      <c r="ZE116" s="91"/>
      <c r="ZF116" s="91"/>
      <c r="ZG116" s="91"/>
      <c r="ZH116" s="91"/>
      <c r="ZI116" s="91"/>
      <c r="ZJ116" s="91"/>
      <c r="ZK116" s="91"/>
      <c r="ZL116" s="91"/>
      <c r="ZM116" s="91"/>
      <c r="ZN116" s="91"/>
      <c r="ZO116" s="91"/>
      <c r="ZP116" s="91"/>
      <c r="ZQ116" s="91"/>
      <c r="ZR116" s="91"/>
      <c r="ZS116" s="91"/>
      <c r="ZT116" s="91"/>
      <c r="ZU116" s="91"/>
      <c r="ZV116" s="91"/>
      <c r="ZW116" s="91"/>
      <c r="ZX116" s="91"/>
      <c r="ZY116" s="91"/>
      <c r="ZZ116" s="91"/>
      <c r="AAA116" s="91"/>
      <c r="AAB116" s="91"/>
      <c r="AAC116" s="91"/>
      <c r="AAD116" s="91"/>
      <c r="AAE116" s="91"/>
      <c r="AAF116" s="91"/>
      <c r="AAG116" s="91"/>
      <c r="AAH116" s="91"/>
      <c r="AAI116" s="91"/>
      <c r="AAJ116" s="91"/>
      <c r="AAK116" s="91"/>
      <c r="AAL116" s="91"/>
      <c r="AAM116" s="91"/>
      <c r="AAN116" s="91"/>
      <c r="AAO116" s="91"/>
      <c r="AAP116" s="91"/>
      <c r="AAQ116" s="91"/>
      <c r="AAR116" s="91"/>
      <c r="AAS116" s="91"/>
      <c r="AAT116" s="91"/>
      <c r="AAU116" s="91"/>
      <c r="AAV116" s="91"/>
      <c r="AAW116" s="91"/>
      <c r="AAX116" s="91"/>
      <c r="AAY116" s="91"/>
      <c r="AAZ116" s="91"/>
      <c r="ABA116" s="91"/>
      <c r="ABB116" s="91"/>
      <c r="ABC116" s="91"/>
      <c r="ABD116" s="91"/>
      <c r="ABE116" s="91"/>
      <c r="ABF116" s="91"/>
      <c r="ABG116" s="91"/>
      <c r="ABH116" s="91"/>
      <c r="ABI116" s="91"/>
      <c r="ABJ116" s="91"/>
      <c r="ABK116" s="91"/>
      <c r="ABL116" s="91"/>
      <c r="ABM116" s="91"/>
      <c r="ABN116" s="91"/>
      <c r="ABO116" s="91"/>
      <c r="ABP116" s="91"/>
      <c r="ABQ116" s="91"/>
      <c r="ABR116" s="91"/>
      <c r="ABS116" s="91"/>
      <c r="ABT116" s="91"/>
      <c r="ABU116" s="91"/>
      <c r="ABV116" s="91"/>
      <c r="ABW116" s="91"/>
      <c r="ABX116" s="91"/>
      <c r="ABY116" s="91"/>
      <c r="ABZ116" s="91"/>
      <c r="ACA116" s="91"/>
      <c r="ACB116" s="91"/>
      <c r="ACC116" s="91"/>
      <c r="ACD116" s="91"/>
      <c r="ACE116" s="91"/>
      <c r="ACF116" s="91"/>
      <c r="ACG116" s="91"/>
      <c r="ACH116" s="91"/>
      <c r="ACI116" s="91"/>
      <c r="ACJ116" s="91"/>
      <c r="ACK116" s="91"/>
      <c r="ACL116" s="91"/>
      <c r="ACM116" s="91"/>
      <c r="ACN116" s="91"/>
      <c r="ACO116" s="91"/>
      <c r="ACP116" s="91"/>
      <c r="ACQ116" s="91"/>
      <c r="ACR116" s="91"/>
      <c r="ACS116" s="91"/>
      <c r="ACT116" s="91"/>
      <c r="ACU116" s="91"/>
      <c r="ACV116" s="91"/>
      <c r="ACW116" s="91"/>
      <c r="ACX116" s="91"/>
      <c r="ACY116" s="91"/>
      <c r="ACZ116" s="91"/>
      <c r="ADA116" s="91"/>
      <c r="ADB116" s="91"/>
      <c r="ADC116" s="91"/>
      <c r="ADD116" s="91"/>
      <c r="ADE116" s="91"/>
      <c r="ADF116" s="91"/>
      <c r="ADG116" s="91"/>
      <c r="ADH116" s="91"/>
      <c r="ADI116" s="91"/>
      <c r="ADJ116" s="91"/>
      <c r="ADK116" s="91"/>
      <c r="ADL116" s="91"/>
      <c r="ADM116" s="91"/>
      <c r="ADN116" s="91"/>
      <c r="ADO116" s="91"/>
      <c r="ADP116" s="91"/>
      <c r="ADQ116" s="91"/>
      <c r="ADR116" s="91"/>
      <c r="ADS116" s="91"/>
      <c r="ADT116" s="91"/>
      <c r="ADU116" s="91"/>
      <c r="ADV116" s="91"/>
      <c r="ADW116" s="91"/>
      <c r="ADX116" s="91"/>
      <c r="ADY116" s="91"/>
      <c r="ADZ116" s="91"/>
      <c r="AEA116" s="91"/>
      <c r="AEB116" s="91"/>
      <c r="AEC116" s="91"/>
      <c r="AED116" s="144">
        <f t="shared" si="51"/>
        <v>111</v>
      </c>
      <c r="AEE116" s="142"/>
      <c r="AEF116" s="142"/>
      <c r="AEG116" s="91"/>
      <c r="AEH116" s="91"/>
      <c r="AEI116" s="91"/>
      <c r="AEJ116" s="91"/>
      <c r="AEK116" s="91"/>
      <c r="AEL116" s="91"/>
      <c r="AEM116" s="91"/>
      <c r="AEN116" s="91"/>
      <c r="AEO116" s="91"/>
      <c r="AEP116" s="91"/>
      <c r="AEQ116" s="91"/>
      <c r="AER116" s="91"/>
      <c r="AES116" s="91"/>
      <c r="AET116" s="91"/>
      <c r="AEU116" s="91"/>
      <c r="AEV116" s="91"/>
      <c r="AEW116" s="91"/>
      <c r="AEX116" s="91"/>
      <c r="AEY116" s="91"/>
      <c r="AEZ116" s="91"/>
      <c r="AFA116" s="91"/>
      <c r="AFB116" s="146"/>
      <c r="AFC116" s="146"/>
      <c r="AFD116" s="146"/>
      <c r="AFE116" s="146"/>
      <c r="AFF116" s="146"/>
      <c r="AFG116" s="146"/>
      <c r="AFH116" s="146"/>
      <c r="AFI116" s="146"/>
      <c r="AFJ116" s="146"/>
      <c r="AFK116" s="146"/>
      <c r="AFL116" s="146"/>
      <c r="AFM116" s="146"/>
      <c r="AFN116" s="146"/>
      <c r="AFO116" s="146"/>
      <c r="AFP116" s="146"/>
      <c r="AFQ116" s="146"/>
      <c r="AFR116" s="146"/>
      <c r="AFS116" s="146"/>
      <c r="AFT116" s="146"/>
      <c r="AFU116" s="146"/>
      <c r="AFV116" s="146"/>
      <c r="AFW116" s="146"/>
      <c r="AFX116" s="146"/>
      <c r="AFY116" s="146"/>
      <c r="AFZ116" s="146"/>
      <c r="AGA116" s="146"/>
    </row>
    <row r="117" spans="1:1188" ht="1.5" customHeight="1" x14ac:dyDescent="0.25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  <c r="CW117" s="91"/>
      <c r="CX117" s="91"/>
      <c r="CY117" s="91"/>
      <c r="CZ117" s="91"/>
      <c r="DA117" s="91"/>
      <c r="DB117" s="91"/>
      <c r="DC117" s="91"/>
      <c r="DD117" s="91"/>
      <c r="DE117" s="91"/>
      <c r="DF117" s="91"/>
      <c r="DG117" s="91"/>
      <c r="DH117" s="91"/>
      <c r="DI117" s="91"/>
      <c r="DJ117" s="91"/>
      <c r="DK117" s="91"/>
      <c r="DL117" s="91"/>
      <c r="DM117" s="91"/>
      <c r="DN117" s="91"/>
      <c r="DO117" s="91"/>
      <c r="DP117" s="91"/>
      <c r="DQ117" s="91"/>
      <c r="DR117" s="91"/>
      <c r="DS117" s="91"/>
      <c r="DT117" s="91"/>
      <c r="DU117" s="91"/>
      <c r="DV117" s="91"/>
      <c r="DW117" s="91"/>
      <c r="DX117" s="91"/>
      <c r="DY117" s="91"/>
      <c r="DZ117" s="91"/>
      <c r="EA117" s="91"/>
      <c r="EB117" s="91"/>
      <c r="EC117" s="91"/>
      <c r="ED117" s="91"/>
      <c r="EE117" s="91"/>
      <c r="EF117" s="91"/>
      <c r="EG117" s="91"/>
      <c r="EH117" s="91"/>
      <c r="EI117" s="91"/>
      <c r="EJ117" s="91"/>
      <c r="EK117" s="91"/>
      <c r="EL117" s="91"/>
      <c r="EM117" s="91"/>
      <c r="EN117" s="91"/>
      <c r="EO117" s="91"/>
      <c r="EP117" s="91"/>
      <c r="EQ117" s="91"/>
      <c r="ER117" s="91"/>
      <c r="ES117" s="91"/>
      <c r="ET117" s="91"/>
      <c r="EU117" s="91"/>
      <c r="EV117" s="91"/>
      <c r="EW117" s="91"/>
      <c r="EX117" s="91"/>
      <c r="EY117" s="91"/>
      <c r="EZ117" s="91"/>
      <c r="FA117" s="91"/>
      <c r="FB117" s="91"/>
      <c r="FC117" s="91"/>
      <c r="FD117" s="91"/>
      <c r="FE117" s="91"/>
      <c r="FF117" s="91"/>
      <c r="FG117" s="91"/>
      <c r="FH117" s="91"/>
      <c r="FI117" s="91"/>
      <c r="FJ117" s="91"/>
      <c r="FK117" s="91"/>
      <c r="FL117" s="91"/>
      <c r="FM117" s="91"/>
      <c r="FN117" s="91"/>
      <c r="FO117" s="91"/>
      <c r="FP117" s="91"/>
      <c r="FQ117" s="91"/>
      <c r="FR117" s="91"/>
      <c r="FS117" s="91"/>
      <c r="FT117" s="91"/>
      <c r="FU117" s="91"/>
      <c r="FV117" s="91"/>
      <c r="FW117" s="91"/>
      <c r="FX117" s="91"/>
      <c r="FY117" s="91"/>
      <c r="FZ117" s="91"/>
      <c r="GA117" s="91"/>
      <c r="GB117" s="91"/>
      <c r="GC117" s="91"/>
      <c r="GD117" s="91"/>
      <c r="GE117" s="91"/>
      <c r="GF117" s="91"/>
      <c r="GG117" s="91"/>
      <c r="GH117" s="91"/>
      <c r="GI117" s="91"/>
      <c r="GJ117" s="91"/>
      <c r="GK117" s="91"/>
      <c r="GL117" s="91"/>
      <c r="GM117" s="91"/>
      <c r="GN117" s="91"/>
      <c r="GO117" s="91"/>
      <c r="GP117" s="91"/>
      <c r="GQ117" s="91"/>
      <c r="GR117" s="91"/>
      <c r="GS117" s="91"/>
      <c r="GT117" s="91"/>
      <c r="GU117" s="91"/>
      <c r="GV117" s="91"/>
      <c r="GW117" s="91"/>
      <c r="GX117" s="91"/>
      <c r="GY117" s="91"/>
      <c r="GZ117" s="91"/>
      <c r="HA117" s="91"/>
      <c r="HB117" s="91"/>
      <c r="HC117" s="91"/>
      <c r="HD117" s="91"/>
      <c r="HE117" s="91"/>
      <c r="HF117" s="91"/>
      <c r="HG117" s="91"/>
      <c r="HH117" s="91"/>
      <c r="HI117" s="91"/>
      <c r="HJ117" s="91"/>
      <c r="HK117" s="91"/>
      <c r="HL117" s="91"/>
      <c r="HM117" s="91"/>
      <c r="HN117" s="91"/>
      <c r="HO117" s="91"/>
      <c r="HP117" s="91"/>
      <c r="HQ117" s="91"/>
      <c r="HR117" s="91"/>
      <c r="HS117" s="91"/>
      <c r="HT117" s="91"/>
      <c r="HU117" s="91"/>
      <c r="HV117" s="91"/>
      <c r="HW117" s="91"/>
      <c r="HX117" s="91"/>
      <c r="HY117" s="91"/>
      <c r="HZ117" s="91"/>
      <c r="IA117" s="91"/>
      <c r="IB117" s="91"/>
      <c r="IC117" s="91"/>
      <c r="ID117" s="91"/>
      <c r="IE117" s="91"/>
      <c r="IF117" s="91"/>
      <c r="IG117" s="91"/>
      <c r="IH117" s="91"/>
      <c r="II117" s="91"/>
      <c r="IJ117" s="91"/>
      <c r="IK117" s="91"/>
      <c r="IL117" s="91"/>
      <c r="IM117" s="91"/>
      <c r="IN117" s="91"/>
      <c r="IO117" s="91"/>
      <c r="IP117" s="91"/>
      <c r="IQ117" s="91"/>
      <c r="IR117" s="91"/>
      <c r="IS117" s="91"/>
      <c r="IT117" s="91"/>
      <c r="IU117" s="91"/>
      <c r="IV117" s="91"/>
      <c r="IW117" s="91"/>
      <c r="IX117" s="91"/>
      <c r="IY117" s="91"/>
      <c r="IZ117" s="91"/>
      <c r="JA117" s="91"/>
      <c r="JB117" s="91"/>
      <c r="JC117" s="91"/>
      <c r="JD117" s="91"/>
      <c r="JE117" s="91"/>
      <c r="JF117" s="91"/>
      <c r="JG117" s="91"/>
      <c r="JH117" s="91"/>
      <c r="JI117" s="91"/>
      <c r="JJ117" s="91"/>
      <c r="JK117" s="91"/>
      <c r="JL117" s="91"/>
      <c r="JM117" s="91"/>
      <c r="JN117" s="91"/>
      <c r="JO117" s="91"/>
      <c r="JP117" s="91"/>
      <c r="JQ117" s="91"/>
      <c r="JR117" s="91"/>
      <c r="JS117" s="91"/>
      <c r="JT117" s="91"/>
      <c r="JU117" s="91"/>
      <c r="JV117" s="91"/>
      <c r="JW117" s="91"/>
      <c r="JX117" s="91"/>
      <c r="JY117" s="91"/>
      <c r="JZ117" s="91"/>
      <c r="KA117" s="91"/>
      <c r="KB117" s="91"/>
      <c r="KC117" s="91"/>
      <c r="KD117" s="91"/>
      <c r="KE117" s="91"/>
      <c r="KF117" s="91"/>
      <c r="KG117" s="91"/>
      <c r="KH117" s="91"/>
      <c r="KI117" s="91"/>
      <c r="KJ117" s="91"/>
      <c r="KK117" s="91"/>
      <c r="KL117" s="91"/>
      <c r="KM117" s="91"/>
      <c r="KN117" s="91"/>
      <c r="KO117" s="91"/>
      <c r="KP117" s="91"/>
      <c r="KQ117" s="91"/>
      <c r="KR117" s="91"/>
      <c r="KS117" s="91"/>
      <c r="KT117" s="91"/>
      <c r="KU117" s="91"/>
      <c r="KV117" s="91"/>
      <c r="KW117" s="91"/>
      <c r="KX117" s="91"/>
      <c r="KY117" s="91"/>
      <c r="KZ117" s="91"/>
      <c r="LA117" s="91"/>
      <c r="LB117" s="91"/>
      <c r="LC117" s="91"/>
      <c r="LD117" s="91"/>
      <c r="LE117" s="91"/>
      <c r="LF117" s="91"/>
      <c r="LG117" s="91"/>
      <c r="LH117" s="91"/>
      <c r="LI117" s="91"/>
      <c r="LJ117" s="91"/>
      <c r="LK117" s="91"/>
      <c r="LL117" s="91"/>
      <c r="LM117" s="91"/>
      <c r="LN117" s="91"/>
      <c r="LO117" s="91"/>
      <c r="LP117" s="91"/>
      <c r="LQ117" s="91"/>
      <c r="LR117" s="91"/>
      <c r="LS117" s="91"/>
      <c r="LT117" s="91"/>
      <c r="LU117" s="91"/>
      <c r="LV117" s="91"/>
      <c r="LW117" s="91"/>
      <c r="LX117" s="91"/>
      <c r="LY117" s="91"/>
      <c r="LZ117" s="91"/>
      <c r="MA117" s="91"/>
      <c r="MB117" s="91"/>
      <c r="MC117" s="91"/>
      <c r="MD117" s="91"/>
      <c r="ME117" s="91"/>
      <c r="MF117" s="91"/>
      <c r="MG117" s="91"/>
      <c r="MH117" s="91"/>
      <c r="MI117" s="91"/>
      <c r="MJ117" s="91"/>
      <c r="MK117" s="91"/>
      <c r="ML117" s="91"/>
      <c r="MM117" s="91"/>
      <c r="MN117" s="91"/>
      <c r="MO117" s="91"/>
      <c r="MP117" s="91"/>
      <c r="MQ117" s="91"/>
      <c r="MR117" s="91"/>
      <c r="MS117" s="91"/>
      <c r="MT117" s="91"/>
      <c r="MU117" s="91"/>
      <c r="MV117" s="91"/>
      <c r="MW117" s="91"/>
      <c r="MX117" s="91"/>
      <c r="MY117" s="91"/>
      <c r="MZ117" s="91"/>
      <c r="NA117" s="91"/>
      <c r="NB117" s="91"/>
      <c r="NC117" s="91"/>
      <c r="ND117" s="91"/>
      <c r="NE117" s="91"/>
      <c r="NF117" s="91"/>
      <c r="NG117" s="91"/>
      <c r="NH117" s="91"/>
      <c r="NI117" s="91"/>
      <c r="NJ117" s="91"/>
      <c r="NK117" s="91"/>
      <c r="NL117" s="91"/>
      <c r="NM117" s="91"/>
      <c r="NN117" s="91"/>
      <c r="NO117" s="91"/>
      <c r="NP117" s="91"/>
      <c r="NQ117" s="91"/>
      <c r="NR117" s="91"/>
      <c r="NS117" s="91"/>
      <c r="NT117" s="91"/>
      <c r="NU117" s="91"/>
      <c r="NV117" s="91"/>
      <c r="NW117" s="91"/>
      <c r="NX117" s="91"/>
      <c r="NY117" s="91"/>
      <c r="NZ117" s="91"/>
      <c r="OA117" s="91"/>
      <c r="OB117" s="91"/>
      <c r="OC117" s="91"/>
      <c r="OD117" s="91"/>
      <c r="OE117" s="91"/>
      <c r="OF117" s="91"/>
      <c r="OG117" s="91"/>
      <c r="OH117" s="91"/>
      <c r="OI117" s="91"/>
      <c r="OJ117" s="91"/>
      <c r="OK117" s="91"/>
      <c r="OL117" s="91"/>
      <c r="OM117" s="91"/>
      <c r="ON117" s="91"/>
      <c r="OO117" s="91"/>
      <c r="OP117" s="91"/>
      <c r="OQ117" s="91"/>
      <c r="OR117" s="91"/>
      <c r="OS117" s="91"/>
      <c r="OT117" s="91"/>
      <c r="OU117" s="91"/>
      <c r="OV117" s="91"/>
      <c r="OW117" s="91"/>
      <c r="OX117" s="91"/>
      <c r="OY117" s="91"/>
      <c r="OZ117" s="91"/>
      <c r="PA117" s="91"/>
      <c r="PB117" s="91"/>
      <c r="PC117" s="91"/>
      <c r="PD117" s="91"/>
      <c r="PE117" s="91"/>
      <c r="PF117" s="91"/>
      <c r="PG117" s="91"/>
      <c r="PH117" s="91"/>
      <c r="PI117" s="91"/>
      <c r="PJ117" s="91"/>
      <c r="PK117" s="91"/>
      <c r="PL117" s="91"/>
      <c r="PM117" s="91"/>
      <c r="PN117" s="91"/>
      <c r="PO117" s="91"/>
      <c r="PP117" s="91"/>
      <c r="PQ117" s="91"/>
      <c r="PR117" s="91"/>
      <c r="PS117" s="91"/>
      <c r="PT117" s="91"/>
      <c r="PU117" s="91"/>
      <c r="PV117" s="91"/>
      <c r="PW117" s="91"/>
      <c r="PX117" s="91"/>
      <c r="PY117" s="91"/>
      <c r="PZ117" s="91"/>
      <c r="QA117" s="91"/>
      <c r="QB117" s="91"/>
      <c r="QC117" s="91"/>
      <c r="QD117" s="91"/>
      <c r="QE117" s="91"/>
      <c r="QF117" s="91"/>
      <c r="QG117" s="91"/>
      <c r="QH117" s="91"/>
      <c r="QI117" s="91"/>
      <c r="QJ117" s="91"/>
      <c r="QK117" s="91"/>
      <c r="QL117" s="91"/>
      <c r="QM117" s="91"/>
      <c r="QN117" s="91"/>
      <c r="QO117" s="91"/>
      <c r="QP117" s="91"/>
      <c r="QQ117" s="91"/>
      <c r="QR117" s="91"/>
      <c r="QS117" s="91"/>
      <c r="QT117" s="91"/>
      <c r="QU117" s="91"/>
      <c r="QV117" s="91"/>
      <c r="QW117" s="91"/>
      <c r="QX117" s="91"/>
      <c r="QY117" s="91"/>
      <c r="QZ117" s="91"/>
      <c r="RA117" s="91"/>
      <c r="RB117" s="91"/>
      <c r="RC117" s="91"/>
      <c r="RD117" s="91"/>
      <c r="RE117" s="91"/>
      <c r="RF117" s="91"/>
      <c r="RG117" s="91"/>
      <c r="RH117" s="91"/>
      <c r="RI117" s="91"/>
      <c r="RJ117" s="91"/>
      <c r="RK117" s="91"/>
      <c r="RL117" s="91"/>
      <c r="RM117" s="91"/>
      <c r="RN117" s="91"/>
      <c r="RO117" s="91"/>
      <c r="RP117" s="91"/>
      <c r="RQ117" s="91"/>
      <c r="RR117" s="91"/>
      <c r="RS117" s="91"/>
      <c r="RT117" s="91"/>
      <c r="RU117" s="91"/>
      <c r="RV117" s="91"/>
      <c r="RW117" s="91"/>
      <c r="RX117" s="91"/>
      <c r="RY117" s="91"/>
      <c r="RZ117" s="91"/>
      <c r="SA117" s="91"/>
      <c r="SB117" s="91"/>
      <c r="SC117" s="91"/>
      <c r="SD117" s="91"/>
      <c r="SE117" s="91"/>
      <c r="SF117" s="91"/>
      <c r="SG117" s="91"/>
      <c r="SH117" s="91"/>
      <c r="SI117" s="91"/>
      <c r="SJ117" s="91"/>
      <c r="SK117" s="91"/>
      <c r="SL117" s="91"/>
      <c r="SM117" s="91"/>
      <c r="SN117" s="91"/>
      <c r="SO117" s="91"/>
      <c r="SP117" s="91"/>
      <c r="SQ117" s="91"/>
      <c r="SR117" s="91"/>
      <c r="SS117" s="91"/>
      <c r="ST117" s="91"/>
      <c r="SU117" s="91"/>
      <c r="SV117" s="91"/>
      <c r="SW117" s="91"/>
      <c r="SX117" s="91"/>
      <c r="SY117" s="91"/>
      <c r="SZ117" s="91"/>
      <c r="TA117" s="91"/>
      <c r="TB117" s="91"/>
      <c r="TC117" s="91"/>
      <c r="TD117" s="91"/>
      <c r="TE117" s="91"/>
      <c r="TF117" s="91"/>
      <c r="TG117" s="91"/>
      <c r="TH117" s="91"/>
      <c r="TI117" s="91"/>
      <c r="TJ117" s="91"/>
      <c r="TK117" s="91"/>
      <c r="TL117" s="91"/>
      <c r="TM117" s="91"/>
      <c r="TN117" s="91"/>
      <c r="TO117" s="91"/>
      <c r="TP117" s="91"/>
      <c r="TQ117" s="91"/>
      <c r="TR117" s="91"/>
      <c r="TS117" s="91"/>
      <c r="TT117" s="91"/>
      <c r="TU117" s="91"/>
      <c r="TV117" s="91"/>
      <c r="TW117" s="91"/>
      <c r="TX117" s="91"/>
      <c r="TY117" s="91"/>
      <c r="TZ117" s="91"/>
      <c r="UA117" s="91"/>
      <c r="UB117" s="91"/>
      <c r="UC117" s="91"/>
      <c r="UD117" s="91"/>
      <c r="UE117" s="91"/>
      <c r="UF117" s="91"/>
      <c r="UG117" s="91"/>
      <c r="UH117" s="91"/>
      <c r="UI117" s="91"/>
      <c r="UJ117" s="91"/>
      <c r="UK117" s="91"/>
      <c r="UL117" s="91"/>
      <c r="UM117" s="91"/>
      <c r="UN117" s="91"/>
      <c r="UO117" s="91"/>
      <c r="UP117" s="91"/>
      <c r="UQ117" s="91"/>
      <c r="UR117" s="91"/>
      <c r="US117" s="91"/>
      <c r="UT117" s="91"/>
      <c r="UU117" s="91"/>
      <c r="UV117" s="91"/>
      <c r="UW117" s="91"/>
      <c r="UX117" s="91"/>
      <c r="UY117" s="91"/>
      <c r="UZ117" s="91"/>
      <c r="VA117" s="91"/>
      <c r="VB117" s="91"/>
      <c r="VC117" s="91"/>
      <c r="VD117" s="91"/>
      <c r="VE117" s="91"/>
      <c r="VF117" s="91"/>
      <c r="VG117" s="91"/>
      <c r="VH117" s="91"/>
      <c r="VI117" s="91"/>
      <c r="VJ117" s="91"/>
      <c r="VK117" s="91"/>
      <c r="VL117" s="91"/>
      <c r="VM117" s="91"/>
      <c r="VN117" s="91"/>
      <c r="VO117" s="91"/>
      <c r="VP117" s="91"/>
      <c r="VQ117" s="91"/>
      <c r="VR117" s="91"/>
      <c r="VS117" s="91"/>
      <c r="VT117" s="91"/>
      <c r="VU117" s="91"/>
      <c r="VV117" s="91"/>
      <c r="VW117" s="91"/>
      <c r="VX117" s="91"/>
      <c r="VY117" s="91"/>
      <c r="VZ117" s="91"/>
      <c r="WA117" s="91"/>
      <c r="WB117" s="91"/>
      <c r="WC117" s="91"/>
      <c r="WD117" s="91"/>
      <c r="WE117" s="91"/>
      <c r="WF117" s="91"/>
      <c r="WG117" s="91"/>
      <c r="WH117" s="91"/>
      <c r="WI117" s="91"/>
      <c r="WJ117" s="91"/>
      <c r="WK117" s="91"/>
      <c r="WL117" s="91"/>
      <c r="WM117" s="91"/>
      <c r="WN117" s="91"/>
      <c r="WO117" s="91"/>
      <c r="WP117" s="91"/>
      <c r="WQ117" s="91"/>
      <c r="WR117" s="91"/>
      <c r="WS117" s="91"/>
      <c r="WT117" s="91"/>
      <c r="WU117" s="91"/>
      <c r="WV117" s="91"/>
      <c r="WW117" s="91"/>
      <c r="WX117" s="91"/>
      <c r="WY117" s="91"/>
      <c r="WZ117" s="91"/>
      <c r="XA117" s="91"/>
      <c r="XB117" s="91"/>
      <c r="XC117" s="91"/>
      <c r="XD117" s="91"/>
      <c r="XE117" s="91"/>
      <c r="XF117" s="91"/>
      <c r="XG117" s="91"/>
      <c r="XH117" s="91"/>
      <c r="XI117" s="91"/>
      <c r="XJ117" s="91"/>
      <c r="XK117" s="91"/>
      <c r="XL117" s="91"/>
      <c r="XM117" s="91"/>
      <c r="XN117" s="91"/>
      <c r="XO117" s="91"/>
      <c r="XP117" s="91"/>
      <c r="XQ117" s="91"/>
      <c r="XR117" s="91"/>
      <c r="XS117" s="91"/>
      <c r="XT117" s="91"/>
      <c r="XU117" s="91"/>
      <c r="XV117" s="91"/>
      <c r="XW117" s="91"/>
      <c r="XX117" s="91"/>
      <c r="XY117" s="91"/>
      <c r="XZ117" s="91"/>
      <c r="YA117" s="91"/>
      <c r="YB117" s="91"/>
      <c r="YC117" s="91"/>
      <c r="YD117" s="91"/>
      <c r="YE117" s="91"/>
      <c r="YF117" s="91"/>
      <c r="YG117" s="91"/>
      <c r="YH117" s="91"/>
      <c r="YI117" s="91"/>
      <c r="YJ117" s="91"/>
      <c r="YK117" s="91"/>
      <c r="YL117" s="91"/>
      <c r="YM117" s="91"/>
      <c r="YN117" s="91"/>
      <c r="YO117" s="91"/>
      <c r="YP117" s="91"/>
      <c r="YQ117" s="91"/>
      <c r="YR117" s="91"/>
      <c r="YS117" s="91"/>
      <c r="YT117" s="91"/>
      <c r="YU117" s="91"/>
      <c r="YV117" s="91"/>
      <c r="YW117" s="91"/>
      <c r="YX117" s="91"/>
      <c r="YY117" s="91"/>
      <c r="YZ117" s="91"/>
      <c r="ZA117" s="91"/>
      <c r="ZB117" s="91"/>
      <c r="ZC117" s="91"/>
      <c r="ZD117" s="91"/>
      <c r="ZE117" s="91"/>
      <c r="ZF117" s="91"/>
      <c r="ZG117" s="91"/>
      <c r="ZH117" s="91"/>
      <c r="ZI117" s="91"/>
      <c r="ZJ117" s="91"/>
      <c r="ZK117" s="91"/>
      <c r="ZL117" s="91"/>
      <c r="ZM117" s="91"/>
      <c r="ZN117" s="91"/>
      <c r="ZO117" s="91"/>
      <c r="ZP117" s="91"/>
      <c r="ZQ117" s="91"/>
      <c r="ZR117" s="91"/>
      <c r="ZS117" s="91"/>
      <c r="ZT117" s="91"/>
      <c r="ZU117" s="91"/>
      <c r="ZV117" s="91"/>
      <c r="ZW117" s="91"/>
      <c r="ZX117" s="91"/>
      <c r="ZY117" s="91"/>
      <c r="ZZ117" s="91"/>
      <c r="AAA117" s="91"/>
      <c r="AAB117" s="91"/>
      <c r="AAC117" s="91"/>
      <c r="AAD117" s="91"/>
      <c r="AAE117" s="91"/>
      <c r="AAF117" s="91"/>
      <c r="AAG117" s="91"/>
      <c r="AAH117" s="91"/>
      <c r="AAI117" s="91"/>
      <c r="AAJ117" s="91"/>
      <c r="AAK117" s="91"/>
      <c r="AAL117" s="91"/>
      <c r="AAM117" s="91"/>
      <c r="AAN117" s="91"/>
      <c r="AAO117" s="91"/>
      <c r="AAP117" s="91"/>
      <c r="AAQ117" s="91"/>
      <c r="AAR117" s="91"/>
      <c r="AAS117" s="91"/>
      <c r="AAT117" s="91"/>
      <c r="AAU117" s="91"/>
      <c r="AAV117" s="91"/>
      <c r="AAW117" s="91"/>
      <c r="AAX117" s="91"/>
      <c r="AAY117" s="91"/>
      <c r="AAZ117" s="91"/>
      <c r="ABA117" s="91"/>
      <c r="ABB117" s="91"/>
      <c r="ABC117" s="91"/>
      <c r="ABD117" s="91"/>
      <c r="ABE117" s="91"/>
      <c r="ABF117" s="91"/>
      <c r="ABG117" s="91"/>
      <c r="ABH117" s="91"/>
      <c r="ABI117" s="91"/>
      <c r="ABJ117" s="91"/>
      <c r="ABK117" s="91"/>
      <c r="ABL117" s="91"/>
      <c r="ABM117" s="91"/>
      <c r="ABN117" s="91"/>
      <c r="ABO117" s="91"/>
      <c r="ABP117" s="91"/>
      <c r="ABQ117" s="91"/>
      <c r="ABR117" s="91"/>
      <c r="ABS117" s="91"/>
      <c r="ABT117" s="91"/>
      <c r="ABU117" s="91"/>
      <c r="ABV117" s="91"/>
      <c r="ABW117" s="91"/>
      <c r="ABX117" s="91"/>
      <c r="ABY117" s="91"/>
      <c r="ABZ117" s="91"/>
      <c r="ACA117" s="91"/>
      <c r="ACB117" s="91"/>
      <c r="ACC117" s="91"/>
      <c r="ACD117" s="91"/>
      <c r="ACE117" s="91"/>
      <c r="ACF117" s="91"/>
      <c r="ACG117" s="91"/>
      <c r="ACH117" s="91"/>
      <c r="ACI117" s="91"/>
      <c r="ACJ117" s="91"/>
      <c r="ACK117" s="91"/>
      <c r="ACL117" s="91"/>
      <c r="ACM117" s="91"/>
      <c r="ACN117" s="91"/>
      <c r="ACO117" s="91"/>
      <c r="ACP117" s="91"/>
      <c r="ACQ117" s="91"/>
      <c r="ACR117" s="91"/>
      <c r="ACS117" s="91"/>
      <c r="ACT117" s="91"/>
      <c r="ACU117" s="91"/>
      <c r="ACV117" s="91"/>
      <c r="ACW117" s="91"/>
      <c r="ACX117" s="91"/>
      <c r="ACY117" s="91"/>
      <c r="ACZ117" s="91"/>
      <c r="ADA117" s="91"/>
      <c r="ADB117" s="91"/>
      <c r="ADC117" s="91"/>
      <c r="ADD117" s="91"/>
      <c r="ADE117" s="91"/>
      <c r="ADF117" s="91"/>
      <c r="ADG117" s="91"/>
      <c r="ADH117" s="91"/>
      <c r="ADI117" s="91"/>
      <c r="ADJ117" s="91"/>
      <c r="ADK117" s="91"/>
      <c r="ADL117" s="91"/>
      <c r="ADM117" s="91"/>
      <c r="ADN117" s="91"/>
      <c r="ADO117" s="91"/>
      <c r="ADP117" s="91"/>
      <c r="ADQ117" s="91"/>
      <c r="ADR117" s="91"/>
      <c r="ADS117" s="91"/>
      <c r="ADT117" s="91"/>
      <c r="ADU117" s="91"/>
      <c r="ADV117" s="91"/>
      <c r="ADW117" s="91"/>
      <c r="ADX117" s="91"/>
      <c r="ADY117" s="91"/>
      <c r="ADZ117" s="91"/>
      <c r="AEA117" s="91"/>
      <c r="AEB117" s="91"/>
      <c r="AEC117" s="91"/>
      <c r="AED117" s="144">
        <f t="shared" si="51"/>
        <v>112</v>
      </c>
      <c r="AEE117" s="142"/>
      <c r="AEF117" s="142"/>
      <c r="AEG117" s="91"/>
      <c r="AEH117" s="91"/>
      <c r="AEI117" s="91"/>
      <c r="AEJ117" s="91"/>
      <c r="AEK117" s="91"/>
      <c r="AEL117" s="91"/>
      <c r="AEM117" s="91"/>
      <c r="AEN117" s="91"/>
      <c r="AEO117" s="91"/>
      <c r="AEP117" s="91"/>
      <c r="AEQ117" s="91"/>
      <c r="AER117" s="91"/>
      <c r="AES117" s="91"/>
      <c r="AET117" s="91"/>
      <c r="AEU117" s="91"/>
      <c r="AEV117" s="91"/>
      <c r="AEW117" s="91"/>
      <c r="AEX117" s="91"/>
      <c r="AEY117" s="91"/>
      <c r="AEZ117" s="91"/>
      <c r="AFA117" s="91"/>
      <c r="AFB117" s="146"/>
      <c r="AFC117" s="146"/>
      <c r="AFD117" s="146"/>
      <c r="AFE117" s="146"/>
      <c r="AFF117" s="146"/>
      <c r="AFG117" s="146"/>
      <c r="AFH117" s="146"/>
      <c r="AFI117" s="146"/>
      <c r="AFJ117" s="146"/>
      <c r="AFK117" s="146"/>
      <c r="AFL117" s="146"/>
      <c r="AFM117" s="146"/>
      <c r="AFN117" s="146"/>
      <c r="AFO117" s="146"/>
      <c r="AFP117" s="146"/>
      <c r="AFQ117" s="146"/>
      <c r="AFR117" s="146"/>
      <c r="AFS117" s="146"/>
      <c r="AFT117" s="146"/>
      <c r="AFU117" s="146"/>
      <c r="AFV117" s="146"/>
      <c r="AFW117" s="146"/>
      <c r="AFX117" s="146"/>
      <c r="AFY117" s="146"/>
      <c r="AFZ117" s="146"/>
      <c r="AGA117" s="146"/>
    </row>
    <row r="118" spans="1:1188" ht="1.5" customHeight="1" x14ac:dyDescent="0.25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  <c r="CW118" s="91"/>
      <c r="CX118" s="91"/>
      <c r="CY118" s="91"/>
      <c r="CZ118" s="91"/>
      <c r="DA118" s="91"/>
      <c r="DB118" s="91"/>
      <c r="DC118" s="91"/>
      <c r="DD118" s="91"/>
      <c r="DE118" s="91"/>
      <c r="DF118" s="91"/>
      <c r="DG118" s="91"/>
      <c r="DH118" s="91"/>
      <c r="DI118" s="91"/>
      <c r="DJ118" s="91"/>
      <c r="DK118" s="91"/>
      <c r="DL118" s="91"/>
      <c r="DM118" s="91"/>
      <c r="DN118" s="91"/>
      <c r="DO118" s="91"/>
      <c r="DP118" s="91"/>
      <c r="DQ118" s="91"/>
      <c r="DR118" s="91"/>
      <c r="DS118" s="91"/>
      <c r="DT118" s="91"/>
      <c r="DU118" s="91"/>
      <c r="DV118" s="91"/>
      <c r="DW118" s="91"/>
      <c r="DX118" s="91"/>
      <c r="DY118" s="91"/>
      <c r="DZ118" s="91"/>
      <c r="EA118" s="91"/>
      <c r="EB118" s="91"/>
      <c r="EC118" s="91"/>
      <c r="ED118" s="91"/>
      <c r="EE118" s="91"/>
      <c r="EF118" s="91"/>
      <c r="EG118" s="91"/>
      <c r="EH118" s="91"/>
      <c r="EI118" s="91"/>
      <c r="EJ118" s="91"/>
      <c r="EK118" s="91"/>
      <c r="EL118" s="91"/>
      <c r="EM118" s="91"/>
      <c r="EN118" s="91"/>
      <c r="EO118" s="91"/>
      <c r="EP118" s="91"/>
      <c r="EQ118" s="91"/>
      <c r="ER118" s="91"/>
      <c r="ES118" s="91"/>
      <c r="ET118" s="91"/>
      <c r="EU118" s="91"/>
      <c r="EV118" s="91"/>
      <c r="EW118" s="91"/>
      <c r="EX118" s="91"/>
      <c r="EY118" s="91"/>
      <c r="EZ118" s="91"/>
      <c r="FA118" s="91"/>
      <c r="FB118" s="91"/>
      <c r="FC118" s="91"/>
      <c r="FD118" s="91"/>
      <c r="FE118" s="91"/>
      <c r="FF118" s="91"/>
      <c r="FG118" s="91"/>
      <c r="FH118" s="91"/>
      <c r="FI118" s="91"/>
      <c r="FJ118" s="91"/>
      <c r="FK118" s="91"/>
      <c r="FL118" s="91"/>
      <c r="FM118" s="91"/>
      <c r="FN118" s="91"/>
      <c r="FO118" s="91"/>
      <c r="FP118" s="91"/>
      <c r="FQ118" s="91"/>
      <c r="FR118" s="91"/>
      <c r="FS118" s="91"/>
      <c r="FT118" s="91"/>
      <c r="FU118" s="91"/>
      <c r="FV118" s="91"/>
      <c r="FW118" s="91"/>
      <c r="FX118" s="91"/>
      <c r="FY118" s="91"/>
      <c r="FZ118" s="91"/>
      <c r="GA118" s="91"/>
      <c r="GB118" s="91"/>
      <c r="GC118" s="91"/>
      <c r="GD118" s="91"/>
      <c r="GE118" s="91"/>
      <c r="GF118" s="91"/>
      <c r="GG118" s="91"/>
      <c r="GH118" s="91"/>
      <c r="GI118" s="91"/>
      <c r="GJ118" s="91"/>
      <c r="GK118" s="91"/>
      <c r="GL118" s="91"/>
      <c r="GM118" s="91"/>
      <c r="GN118" s="91"/>
      <c r="GO118" s="91"/>
      <c r="GP118" s="91"/>
      <c r="GQ118" s="91"/>
      <c r="GR118" s="91"/>
      <c r="GS118" s="91"/>
      <c r="GT118" s="91"/>
      <c r="GU118" s="91"/>
      <c r="GV118" s="91"/>
      <c r="GW118" s="91"/>
      <c r="GX118" s="91"/>
      <c r="GY118" s="91"/>
      <c r="GZ118" s="91"/>
      <c r="HA118" s="91"/>
      <c r="HB118" s="91"/>
      <c r="HC118" s="91"/>
      <c r="HD118" s="91"/>
      <c r="HE118" s="91"/>
      <c r="HF118" s="91"/>
      <c r="HG118" s="91"/>
      <c r="HH118" s="91"/>
      <c r="HI118" s="91"/>
      <c r="HJ118" s="91"/>
      <c r="HK118" s="91"/>
      <c r="HL118" s="91"/>
      <c r="HM118" s="91"/>
      <c r="HN118" s="91"/>
      <c r="HO118" s="91"/>
      <c r="HP118" s="91"/>
      <c r="HQ118" s="91"/>
      <c r="HR118" s="91"/>
      <c r="HS118" s="91"/>
      <c r="HT118" s="91"/>
      <c r="HU118" s="91"/>
      <c r="HV118" s="91"/>
      <c r="HW118" s="91"/>
      <c r="HX118" s="91"/>
      <c r="HY118" s="91"/>
      <c r="HZ118" s="91"/>
      <c r="IA118" s="91"/>
      <c r="IB118" s="91"/>
      <c r="IC118" s="91"/>
      <c r="ID118" s="91"/>
      <c r="IE118" s="91"/>
      <c r="IF118" s="91"/>
      <c r="IG118" s="91"/>
      <c r="IH118" s="91"/>
      <c r="II118" s="91"/>
      <c r="IJ118" s="91"/>
      <c r="IK118" s="91"/>
      <c r="IL118" s="91"/>
      <c r="IM118" s="91"/>
      <c r="IN118" s="91"/>
      <c r="IO118" s="91"/>
      <c r="IP118" s="91"/>
      <c r="IQ118" s="91"/>
      <c r="IR118" s="91"/>
      <c r="IS118" s="91"/>
      <c r="IT118" s="91"/>
      <c r="IU118" s="91"/>
      <c r="IV118" s="91"/>
      <c r="IW118" s="91"/>
      <c r="IX118" s="91"/>
      <c r="IY118" s="91"/>
      <c r="IZ118" s="91"/>
      <c r="JA118" s="91"/>
      <c r="JB118" s="91"/>
      <c r="JC118" s="91"/>
      <c r="JD118" s="91"/>
      <c r="JE118" s="91"/>
      <c r="JF118" s="91"/>
      <c r="JG118" s="91"/>
      <c r="JH118" s="91"/>
      <c r="JI118" s="91"/>
      <c r="JJ118" s="91"/>
      <c r="JK118" s="91"/>
      <c r="JL118" s="91"/>
      <c r="JM118" s="91"/>
      <c r="JN118" s="91"/>
      <c r="JO118" s="91"/>
      <c r="JP118" s="91"/>
      <c r="JQ118" s="91"/>
      <c r="JR118" s="91"/>
      <c r="JS118" s="91"/>
      <c r="JT118" s="91"/>
      <c r="JU118" s="91"/>
      <c r="JV118" s="91"/>
      <c r="JW118" s="91"/>
      <c r="JX118" s="91"/>
      <c r="JY118" s="91"/>
      <c r="JZ118" s="91"/>
      <c r="KA118" s="91"/>
      <c r="KB118" s="91"/>
      <c r="KC118" s="91"/>
      <c r="KD118" s="91"/>
      <c r="KE118" s="91"/>
      <c r="KF118" s="91"/>
      <c r="KG118" s="91"/>
      <c r="KH118" s="91"/>
      <c r="KI118" s="91"/>
      <c r="KJ118" s="91"/>
      <c r="KK118" s="91"/>
      <c r="KL118" s="91"/>
      <c r="KM118" s="91"/>
      <c r="KN118" s="91"/>
      <c r="KO118" s="91"/>
      <c r="KP118" s="91"/>
      <c r="KQ118" s="91"/>
      <c r="KR118" s="91"/>
      <c r="KS118" s="91"/>
      <c r="KT118" s="91"/>
      <c r="KU118" s="91"/>
      <c r="KV118" s="91"/>
      <c r="KW118" s="91"/>
      <c r="KX118" s="91"/>
      <c r="KY118" s="91"/>
      <c r="KZ118" s="91"/>
      <c r="LA118" s="91"/>
      <c r="LB118" s="91"/>
      <c r="LC118" s="91"/>
      <c r="LD118" s="91"/>
      <c r="LE118" s="91"/>
      <c r="LF118" s="91"/>
      <c r="LG118" s="91"/>
      <c r="LH118" s="91"/>
      <c r="LI118" s="91"/>
      <c r="LJ118" s="91"/>
      <c r="LK118" s="91"/>
      <c r="LL118" s="91"/>
      <c r="LM118" s="91"/>
      <c r="LN118" s="91"/>
      <c r="LO118" s="91"/>
      <c r="LP118" s="91"/>
      <c r="LQ118" s="91"/>
      <c r="LR118" s="91"/>
      <c r="LS118" s="91"/>
      <c r="LT118" s="91"/>
      <c r="LU118" s="91"/>
      <c r="LV118" s="91"/>
      <c r="LW118" s="91"/>
      <c r="LX118" s="91"/>
      <c r="LY118" s="91"/>
      <c r="LZ118" s="91"/>
      <c r="MA118" s="91"/>
      <c r="MB118" s="91"/>
      <c r="MC118" s="91"/>
      <c r="MD118" s="91"/>
      <c r="ME118" s="91"/>
      <c r="MF118" s="91"/>
      <c r="MG118" s="91"/>
      <c r="MH118" s="91"/>
      <c r="MI118" s="91"/>
      <c r="MJ118" s="91"/>
      <c r="MK118" s="91"/>
      <c r="ML118" s="91"/>
      <c r="MM118" s="91"/>
      <c r="MN118" s="91"/>
      <c r="MO118" s="91"/>
      <c r="MP118" s="91"/>
      <c r="MQ118" s="91"/>
      <c r="MR118" s="91"/>
      <c r="MS118" s="91"/>
      <c r="MT118" s="91"/>
      <c r="MU118" s="91"/>
      <c r="MV118" s="91"/>
      <c r="MW118" s="91"/>
      <c r="MX118" s="91"/>
      <c r="MY118" s="91"/>
      <c r="MZ118" s="91"/>
      <c r="NA118" s="91"/>
      <c r="NB118" s="91"/>
      <c r="NC118" s="91"/>
      <c r="ND118" s="91"/>
      <c r="NE118" s="91"/>
      <c r="NF118" s="91"/>
      <c r="NG118" s="91"/>
      <c r="NH118" s="91"/>
      <c r="NI118" s="91"/>
      <c r="NJ118" s="91"/>
      <c r="NK118" s="91"/>
      <c r="NL118" s="91"/>
      <c r="NM118" s="91"/>
      <c r="NN118" s="91"/>
      <c r="NO118" s="91"/>
      <c r="NP118" s="91"/>
      <c r="NQ118" s="91"/>
      <c r="NR118" s="91"/>
      <c r="NS118" s="91"/>
      <c r="NT118" s="91"/>
      <c r="NU118" s="91"/>
      <c r="NV118" s="91"/>
      <c r="NW118" s="91"/>
      <c r="NX118" s="91"/>
      <c r="NY118" s="91"/>
      <c r="NZ118" s="91"/>
      <c r="OA118" s="91"/>
      <c r="OB118" s="91"/>
      <c r="OC118" s="91"/>
      <c r="OD118" s="91"/>
      <c r="OE118" s="91"/>
      <c r="OF118" s="91"/>
      <c r="OG118" s="91"/>
      <c r="OH118" s="91"/>
      <c r="OI118" s="91"/>
      <c r="OJ118" s="91"/>
      <c r="OK118" s="91"/>
      <c r="OL118" s="91"/>
      <c r="OM118" s="91"/>
      <c r="ON118" s="91"/>
      <c r="OO118" s="91"/>
      <c r="OP118" s="91"/>
      <c r="OQ118" s="91"/>
      <c r="OR118" s="91"/>
      <c r="OS118" s="91"/>
      <c r="OT118" s="91"/>
      <c r="OU118" s="91"/>
      <c r="OV118" s="91"/>
      <c r="OW118" s="91"/>
      <c r="OX118" s="91"/>
      <c r="OY118" s="91"/>
      <c r="OZ118" s="91"/>
      <c r="PA118" s="91"/>
      <c r="PB118" s="91"/>
      <c r="PC118" s="91"/>
      <c r="PD118" s="91"/>
      <c r="PE118" s="91"/>
      <c r="PF118" s="91"/>
      <c r="PG118" s="91"/>
      <c r="PH118" s="91"/>
      <c r="PI118" s="91"/>
      <c r="PJ118" s="91"/>
      <c r="PK118" s="91"/>
      <c r="PL118" s="91"/>
      <c r="PM118" s="91"/>
      <c r="PN118" s="91"/>
      <c r="PO118" s="91"/>
      <c r="PP118" s="91"/>
      <c r="PQ118" s="91"/>
      <c r="PR118" s="91"/>
      <c r="PS118" s="91"/>
      <c r="PT118" s="91"/>
      <c r="PU118" s="91"/>
      <c r="PV118" s="91"/>
      <c r="PW118" s="91"/>
      <c r="PX118" s="91"/>
      <c r="PY118" s="91"/>
      <c r="PZ118" s="91"/>
      <c r="QA118" s="91"/>
      <c r="QB118" s="91"/>
      <c r="QC118" s="91"/>
      <c r="QD118" s="91"/>
      <c r="QE118" s="91"/>
      <c r="QF118" s="91"/>
      <c r="QG118" s="91"/>
      <c r="QH118" s="91"/>
      <c r="QI118" s="91"/>
      <c r="QJ118" s="91"/>
      <c r="QK118" s="91"/>
      <c r="QL118" s="91"/>
      <c r="QM118" s="91"/>
      <c r="QN118" s="91"/>
      <c r="QO118" s="91"/>
      <c r="QP118" s="91"/>
      <c r="QQ118" s="91"/>
      <c r="QR118" s="91"/>
      <c r="QS118" s="91"/>
      <c r="QT118" s="91"/>
      <c r="QU118" s="91"/>
      <c r="QV118" s="91"/>
      <c r="QW118" s="91"/>
      <c r="QX118" s="91"/>
      <c r="QY118" s="91"/>
      <c r="QZ118" s="91"/>
      <c r="RA118" s="91"/>
      <c r="RB118" s="91"/>
      <c r="RC118" s="91"/>
      <c r="RD118" s="91"/>
      <c r="RE118" s="91"/>
      <c r="RF118" s="91"/>
      <c r="RG118" s="91"/>
      <c r="RH118" s="91"/>
      <c r="RI118" s="91"/>
      <c r="RJ118" s="91"/>
      <c r="RK118" s="91"/>
      <c r="RL118" s="91"/>
      <c r="RM118" s="91"/>
      <c r="RN118" s="91"/>
      <c r="RO118" s="91"/>
      <c r="RP118" s="91"/>
      <c r="RQ118" s="91"/>
      <c r="RR118" s="91"/>
      <c r="RS118" s="91"/>
      <c r="RT118" s="91"/>
      <c r="RU118" s="91"/>
      <c r="RV118" s="91"/>
      <c r="RW118" s="91"/>
      <c r="RX118" s="91"/>
      <c r="RY118" s="91"/>
      <c r="RZ118" s="91"/>
      <c r="SA118" s="91"/>
      <c r="SB118" s="91"/>
      <c r="SC118" s="91"/>
      <c r="SD118" s="91"/>
      <c r="SE118" s="91"/>
      <c r="SF118" s="91"/>
      <c r="SG118" s="91"/>
      <c r="SH118" s="91"/>
      <c r="SI118" s="91"/>
      <c r="SJ118" s="91"/>
      <c r="SK118" s="91"/>
      <c r="SL118" s="91"/>
      <c r="SM118" s="91"/>
      <c r="SN118" s="91"/>
      <c r="SO118" s="91"/>
      <c r="SP118" s="91"/>
      <c r="SQ118" s="91"/>
      <c r="SR118" s="91"/>
      <c r="SS118" s="91"/>
      <c r="ST118" s="91"/>
      <c r="SU118" s="91"/>
      <c r="SV118" s="91"/>
      <c r="SW118" s="91"/>
      <c r="SX118" s="91"/>
      <c r="SY118" s="91"/>
      <c r="SZ118" s="91"/>
      <c r="TA118" s="91"/>
      <c r="TB118" s="91"/>
      <c r="TC118" s="91"/>
      <c r="TD118" s="91"/>
      <c r="TE118" s="91"/>
      <c r="TF118" s="91"/>
      <c r="TG118" s="91"/>
      <c r="TH118" s="91"/>
      <c r="TI118" s="91"/>
      <c r="TJ118" s="91"/>
      <c r="TK118" s="91"/>
      <c r="TL118" s="91"/>
      <c r="TM118" s="91"/>
      <c r="TN118" s="91"/>
      <c r="TO118" s="91"/>
      <c r="TP118" s="91"/>
      <c r="TQ118" s="91"/>
      <c r="TR118" s="91"/>
      <c r="TS118" s="91"/>
      <c r="TT118" s="91"/>
      <c r="TU118" s="91"/>
      <c r="TV118" s="91"/>
      <c r="TW118" s="91"/>
      <c r="TX118" s="91"/>
      <c r="TY118" s="91"/>
      <c r="TZ118" s="91"/>
      <c r="UA118" s="91"/>
      <c r="UB118" s="91"/>
      <c r="UC118" s="91"/>
      <c r="UD118" s="91"/>
      <c r="UE118" s="91"/>
      <c r="UF118" s="91"/>
      <c r="UG118" s="91"/>
      <c r="UH118" s="91"/>
      <c r="UI118" s="91"/>
      <c r="UJ118" s="91"/>
      <c r="UK118" s="91"/>
      <c r="UL118" s="91"/>
      <c r="UM118" s="91"/>
      <c r="UN118" s="91"/>
      <c r="UO118" s="91"/>
      <c r="UP118" s="91"/>
      <c r="UQ118" s="91"/>
      <c r="UR118" s="91"/>
      <c r="US118" s="91"/>
      <c r="UT118" s="91"/>
      <c r="UU118" s="91"/>
      <c r="UV118" s="91"/>
      <c r="UW118" s="91"/>
      <c r="UX118" s="91"/>
      <c r="UY118" s="91"/>
      <c r="UZ118" s="91"/>
      <c r="VA118" s="91"/>
      <c r="VB118" s="91"/>
      <c r="VC118" s="91"/>
      <c r="VD118" s="91"/>
      <c r="VE118" s="91"/>
      <c r="VF118" s="91"/>
      <c r="VG118" s="91"/>
      <c r="VH118" s="91"/>
      <c r="VI118" s="91"/>
      <c r="VJ118" s="91"/>
      <c r="VK118" s="91"/>
      <c r="VL118" s="91"/>
      <c r="VM118" s="91"/>
      <c r="VN118" s="91"/>
      <c r="VO118" s="91"/>
      <c r="VP118" s="91"/>
      <c r="VQ118" s="91"/>
      <c r="VR118" s="91"/>
      <c r="VS118" s="91"/>
      <c r="VT118" s="91"/>
      <c r="VU118" s="91"/>
      <c r="VV118" s="91"/>
      <c r="VW118" s="91"/>
      <c r="VX118" s="91"/>
      <c r="VY118" s="91"/>
      <c r="VZ118" s="91"/>
      <c r="WA118" s="91"/>
      <c r="WB118" s="91"/>
      <c r="WC118" s="91"/>
      <c r="WD118" s="91"/>
      <c r="WE118" s="91"/>
      <c r="WF118" s="91"/>
      <c r="WG118" s="91"/>
      <c r="WH118" s="91"/>
      <c r="WI118" s="91"/>
      <c r="WJ118" s="91"/>
      <c r="WK118" s="91"/>
      <c r="WL118" s="91"/>
      <c r="WM118" s="91"/>
      <c r="WN118" s="91"/>
      <c r="WO118" s="91"/>
      <c r="WP118" s="91"/>
      <c r="WQ118" s="91"/>
      <c r="WR118" s="91"/>
      <c r="WS118" s="91"/>
      <c r="WT118" s="91"/>
      <c r="WU118" s="91"/>
      <c r="WV118" s="91"/>
      <c r="WW118" s="91"/>
      <c r="WX118" s="91"/>
      <c r="WY118" s="91"/>
      <c r="WZ118" s="91"/>
      <c r="XA118" s="91"/>
      <c r="XB118" s="91"/>
      <c r="XC118" s="91"/>
      <c r="XD118" s="91"/>
      <c r="XE118" s="91"/>
      <c r="XF118" s="91"/>
      <c r="XG118" s="91"/>
      <c r="XH118" s="91"/>
      <c r="XI118" s="91"/>
      <c r="XJ118" s="91"/>
      <c r="XK118" s="91"/>
      <c r="XL118" s="91"/>
      <c r="XM118" s="91"/>
      <c r="XN118" s="91"/>
      <c r="XO118" s="91"/>
      <c r="XP118" s="91"/>
      <c r="XQ118" s="91"/>
      <c r="XR118" s="91"/>
      <c r="XS118" s="91"/>
      <c r="XT118" s="91"/>
      <c r="XU118" s="91"/>
      <c r="XV118" s="91"/>
      <c r="XW118" s="91"/>
      <c r="XX118" s="91"/>
      <c r="XY118" s="91"/>
      <c r="XZ118" s="91"/>
      <c r="YA118" s="91"/>
      <c r="YB118" s="91"/>
      <c r="YC118" s="91"/>
      <c r="YD118" s="91"/>
      <c r="YE118" s="91"/>
      <c r="YF118" s="91"/>
      <c r="YG118" s="91"/>
      <c r="YH118" s="91"/>
      <c r="YI118" s="91"/>
      <c r="YJ118" s="91"/>
      <c r="YK118" s="91"/>
      <c r="YL118" s="91"/>
      <c r="YM118" s="91"/>
      <c r="YN118" s="91"/>
      <c r="YO118" s="91"/>
      <c r="YP118" s="91"/>
      <c r="YQ118" s="91"/>
      <c r="YR118" s="91"/>
      <c r="YS118" s="91"/>
      <c r="YT118" s="91"/>
      <c r="YU118" s="91"/>
      <c r="YV118" s="91"/>
      <c r="YW118" s="91"/>
      <c r="YX118" s="91"/>
      <c r="YY118" s="91"/>
      <c r="YZ118" s="91"/>
      <c r="ZA118" s="91"/>
      <c r="ZB118" s="91"/>
      <c r="ZC118" s="91"/>
      <c r="ZD118" s="91"/>
      <c r="ZE118" s="91"/>
      <c r="ZF118" s="91"/>
      <c r="ZG118" s="91"/>
      <c r="ZH118" s="91"/>
      <c r="ZI118" s="91"/>
      <c r="ZJ118" s="91"/>
      <c r="ZK118" s="91"/>
      <c r="ZL118" s="91"/>
      <c r="ZM118" s="91"/>
      <c r="ZN118" s="91"/>
      <c r="ZO118" s="91"/>
      <c r="ZP118" s="91"/>
      <c r="ZQ118" s="91"/>
      <c r="ZR118" s="91"/>
      <c r="ZS118" s="91"/>
      <c r="ZT118" s="91"/>
      <c r="ZU118" s="91"/>
      <c r="ZV118" s="91"/>
      <c r="ZW118" s="91"/>
      <c r="ZX118" s="91"/>
      <c r="ZY118" s="91"/>
      <c r="ZZ118" s="91"/>
      <c r="AAA118" s="91"/>
      <c r="AAB118" s="91"/>
      <c r="AAC118" s="91"/>
      <c r="AAD118" s="91"/>
      <c r="AAE118" s="91"/>
      <c r="AAF118" s="91"/>
      <c r="AAG118" s="91"/>
      <c r="AAH118" s="91"/>
      <c r="AAI118" s="91"/>
      <c r="AAJ118" s="91"/>
      <c r="AAK118" s="91"/>
      <c r="AAL118" s="91"/>
      <c r="AAM118" s="91"/>
      <c r="AAN118" s="91"/>
      <c r="AAO118" s="91"/>
      <c r="AAP118" s="91"/>
      <c r="AAQ118" s="91"/>
      <c r="AAR118" s="91"/>
      <c r="AAS118" s="91"/>
      <c r="AAT118" s="91"/>
      <c r="AAU118" s="91"/>
      <c r="AAV118" s="91"/>
      <c r="AAW118" s="91"/>
      <c r="AAX118" s="91"/>
      <c r="AAY118" s="91"/>
      <c r="AAZ118" s="91"/>
      <c r="ABA118" s="91"/>
      <c r="ABB118" s="91"/>
      <c r="ABC118" s="91"/>
      <c r="ABD118" s="91"/>
      <c r="ABE118" s="91"/>
      <c r="ABF118" s="91"/>
      <c r="ABG118" s="91"/>
      <c r="ABH118" s="91"/>
      <c r="ABI118" s="91"/>
      <c r="ABJ118" s="91"/>
      <c r="ABK118" s="91"/>
      <c r="ABL118" s="91"/>
      <c r="ABM118" s="91"/>
      <c r="ABN118" s="91"/>
      <c r="ABO118" s="91"/>
      <c r="ABP118" s="91"/>
      <c r="ABQ118" s="91"/>
      <c r="ABR118" s="91"/>
      <c r="ABS118" s="91"/>
      <c r="ABT118" s="91"/>
      <c r="ABU118" s="91"/>
      <c r="ABV118" s="91"/>
      <c r="ABW118" s="91"/>
      <c r="ABX118" s="91"/>
      <c r="ABY118" s="91"/>
      <c r="ABZ118" s="91"/>
      <c r="ACA118" s="91"/>
      <c r="ACB118" s="91"/>
      <c r="ACC118" s="91"/>
      <c r="ACD118" s="91"/>
      <c r="ACE118" s="91"/>
      <c r="ACF118" s="91"/>
      <c r="ACG118" s="91"/>
      <c r="ACH118" s="91"/>
      <c r="ACI118" s="91"/>
      <c r="ACJ118" s="91"/>
      <c r="ACK118" s="91"/>
      <c r="ACL118" s="91"/>
      <c r="ACM118" s="91"/>
      <c r="ACN118" s="91"/>
      <c r="ACO118" s="91"/>
      <c r="ACP118" s="91"/>
      <c r="ACQ118" s="91"/>
      <c r="ACR118" s="91"/>
      <c r="ACS118" s="91"/>
      <c r="ACT118" s="91"/>
      <c r="ACU118" s="91"/>
      <c r="ACV118" s="91"/>
      <c r="ACW118" s="91"/>
      <c r="ACX118" s="91"/>
      <c r="ACY118" s="91"/>
      <c r="ACZ118" s="91"/>
      <c r="ADA118" s="91"/>
      <c r="ADB118" s="91"/>
      <c r="ADC118" s="91"/>
      <c r="ADD118" s="91"/>
      <c r="ADE118" s="91"/>
      <c r="ADF118" s="91"/>
      <c r="ADG118" s="91"/>
      <c r="ADH118" s="91"/>
      <c r="ADI118" s="91"/>
      <c r="ADJ118" s="91"/>
      <c r="ADK118" s="91"/>
      <c r="ADL118" s="91"/>
      <c r="ADM118" s="91"/>
      <c r="ADN118" s="91"/>
      <c r="ADO118" s="91"/>
      <c r="ADP118" s="91"/>
      <c r="ADQ118" s="91"/>
      <c r="ADR118" s="91"/>
      <c r="ADS118" s="91"/>
      <c r="ADT118" s="91"/>
      <c r="ADU118" s="91"/>
      <c r="ADV118" s="91"/>
      <c r="ADW118" s="91"/>
      <c r="ADX118" s="91"/>
      <c r="ADY118" s="91"/>
      <c r="ADZ118" s="91"/>
      <c r="AEA118" s="91"/>
      <c r="AEB118" s="91"/>
      <c r="AEC118" s="91"/>
      <c r="AED118" s="144">
        <f t="shared" si="51"/>
        <v>113</v>
      </c>
      <c r="AEE118" s="142"/>
      <c r="AEF118" s="142"/>
      <c r="AEG118" s="91"/>
      <c r="AEH118" s="91"/>
      <c r="AEI118" s="91"/>
      <c r="AEJ118" s="91"/>
      <c r="AEK118" s="91"/>
      <c r="AEL118" s="91"/>
      <c r="AEM118" s="91"/>
      <c r="AEN118" s="91"/>
      <c r="AEO118" s="91"/>
      <c r="AEP118" s="91"/>
      <c r="AEQ118" s="91"/>
      <c r="AER118" s="91"/>
      <c r="AES118" s="91"/>
      <c r="AET118" s="91"/>
      <c r="AEU118" s="91"/>
      <c r="AEV118" s="91"/>
      <c r="AEW118" s="91"/>
      <c r="AEX118" s="91"/>
      <c r="AEY118" s="91"/>
      <c r="AEZ118" s="91"/>
      <c r="AFA118" s="91"/>
      <c r="AFB118" s="146"/>
      <c r="AFC118" s="146"/>
      <c r="AFD118" s="146"/>
      <c r="AFE118" s="146"/>
      <c r="AFF118" s="146"/>
      <c r="AFG118" s="146"/>
      <c r="AFH118" s="146"/>
      <c r="AFI118" s="146"/>
      <c r="AFJ118" s="146"/>
      <c r="AFK118" s="146"/>
      <c r="AFL118" s="146"/>
      <c r="AFM118" s="146"/>
      <c r="AFN118" s="146"/>
      <c r="AFO118" s="146"/>
      <c r="AFP118" s="146"/>
      <c r="AFQ118" s="146"/>
      <c r="AFR118" s="146"/>
      <c r="AFS118" s="146"/>
      <c r="AFT118" s="146"/>
      <c r="AFU118" s="146"/>
      <c r="AFV118" s="146"/>
      <c r="AFW118" s="146"/>
      <c r="AFX118" s="146"/>
      <c r="AFY118" s="146"/>
      <c r="AFZ118" s="146"/>
      <c r="AGA118" s="146"/>
    </row>
    <row r="119" spans="1:1188" ht="1.5" customHeight="1" x14ac:dyDescent="0.25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  <c r="CW119" s="91"/>
      <c r="CX119" s="91"/>
      <c r="CY119" s="91"/>
      <c r="CZ119" s="91"/>
      <c r="DA119" s="91"/>
      <c r="DB119" s="91"/>
      <c r="DC119" s="91"/>
      <c r="DD119" s="91"/>
      <c r="DE119" s="91"/>
      <c r="DF119" s="91"/>
      <c r="DG119" s="91"/>
      <c r="DH119" s="91"/>
      <c r="DI119" s="91"/>
      <c r="DJ119" s="91"/>
      <c r="DK119" s="91"/>
      <c r="DL119" s="91"/>
      <c r="DM119" s="91"/>
      <c r="DN119" s="91"/>
      <c r="DO119" s="91"/>
      <c r="DP119" s="91"/>
      <c r="DQ119" s="91"/>
      <c r="DR119" s="91"/>
      <c r="DS119" s="91"/>
      <c r="DT119" s="91"/>
      <c r="DU119" s="91"/>
      <c r="DV119" s="91"/>
      <c r="DW119" s="91"/>
      <c r="DX119" s="91"/>
      <c r="DY119" s="91"/>
      <c r="DZ119" s="91"/>
      <c r="EA119" s="91"/>
      <c r="EB119" s="91"/>
      <c r="EC119" s="91"/>
      <c r="ED119" s="91"/>
      <c r="EE119" s="91"/>
      <c r="EF119" s="91"/>
      <c r="EG119" s="91"/>
      <c r="EH119" s="91"/>
      <c r="EI119" s="91"/>
      <c r="EJ119" s="91"/>
      <c r="EK119" s="91"/>
      <c r="EL119" s="91"/>
      <c r="EM119" s="91"/>
      <c r="EN119" s="91"/>
      <c r="EO119" s="91"/>
      <c r="EP119" s="91"/>
      <c r="EQ119" s="91"/>
      <c r="ER119" s="91"/>
      <c r="ES119" s="91"/>
      <c r="ET119" s="91"/>
      <c r="EU119" s="91"/>
      <c r="EV119" s="91"/>
      <c r="EW119" s="91"/>
      <c r="EX119" s="91"/>
      <c r="EY119" s="91"/>
      <c r="EZ119" s="91"/>
      <c r="FA119" s="91"/>
      <c r="FB119" s="91"/>
      <c r="FC119" s="91"/>
      <c r="FD119" s="91"/>
      <c r="FE119" s="91"/>
      <c r="FF119" s="91"/>
      <c r="FG119" s="91"/>
      <c r="FH119" s="91"/>
      <c r="FI119" s="91"/>
      <c r="FJ119" s="91"/>
      <c r="FK119" s="91"/>
      <c r="FL119" s="91"/>
      <c r="FM119" s="91"/>
      <c r="FN119" s="91"/>
      <c r="FO119" s="91"/>
      <c r="FP119" s="91"/>
      <c r="FQ119" s="91"/>
      <c r="FR119" s="91"/>
      <c r="FS119" s="91"/>
      <c r="FT119" s="91"/>
      <c r="FU119" s="91"/>
      <c r="FV119" s="91"/>
      <c r="FW119" s="91"/>
      <c r="FX119" s="91"/>
      <c r="FY119" s="91"/>
      <c r="FZ119" s="91"/>
      <c r="GA119" s="91"/>
      <c r="GB119" s="91"/>
      <c r="GC119" s="91"/>
      <c r="GD119" s="91"/>
      <c r="GE119" s="91"/>
      <c r="GF119" s="91"/>
      <c r="GG119" s="91"/>
      <c r="GH119" s="91"/>
      <c r="GI119" s="91"/>
      <c r="GJ119" s="91"/>
      <c r="GK119" s="91"/>
      <c r="GL119" s="91"/>
      <c r="GM119" s="91"/>
      <c r="GN119" s="91"/>
      <c r="GO119" s="91"/>
      <c r="GP119" s="91"/>
      <c r="GQ119" s="91"/>
      <c r="GR119" s="91"/>
      <c r="GS119" s="91"/>
      <c r="GT119" s="91"/>
      <c r="GU119" s="91"/>
      <c r="GV119" s="91"/>
      <c r="GW119" s="91"/>
      <c r="GX119" s="91"/>
      <c r="GY119" s="91"/>
      <c r="GZ119" s="91"/>
      <c r="HA119" s="91"/>
      <c r="HB119" s="91"/>
      <c r="HC119" s="91"/>
      <c r="HD119" s="91"/>
      <c r="HE119" s="91"/>
      <c r="HF119" s="91"/>
      <c r="HG119" s="91"/>
      <c r="HH119" s="91"/>
      <c r="HI119" s="91"/>
      <c r="HJ119" s="91"/>
      <c r="HK119" s="91"/>
      <c r="HL119" s="91"/>
      <c r="HM119" s="91"/>
      <c r="HN119" s="91"/>
      <c r="HO119" s="91"/>
      <c r="HP119" s="91"/>
      <c r="HQ119" s="91"/>
      <c r="HR119" s="91"/>
      <c r="HS119" s="91"/>
      <c r="HT119" s="91"/>
      <c r="HU119" s="91"/>
      <c r="HV119" s="91"/>
      <c r="HW119" s="91"/>
      <c r="HX119" s="91"/>
      <c r="HY119" s="91"/>
      <c r="HZ119" s="91"/>
      <c r="IA119" s="91"/>
      <c r="IB119" s="91"/>
      <c r="IC119" s="91"/>
      <c r="ID119" s="91"/>
      <c r="IE119" s="91"/>
      <c r="IF119" s="91"/>
      <c r="IG119" s="91"/>
      <c r="IH119" s="91"/>
      <c r="II119" s="91"/>
      <c r="IJ119" s="91"/>
      <c r="IK119" s="91"/>
      <c r="IL119" s="91"/>
      <c r="IM119" s="91"/>
      <c r="IN119" s="91"/>
      <c r="IO119" s="91"/>
      <c r="IP119" s="91"/>
      <c r="IQ119" s="91"/>
      <c r="IR119" s="91"/>
      <c r="IS119" s="91"/>
      <c r="IT119" s="91"/>
      <c r="IU119" s="91"/>
      <c r="IV119" s="91"/>
      <c r="IW119" s="91"/>
      <c r="IX119" s="91"/>
      <c r="IY119" s="91"/>
      <c r="IZ119" s="91"/>
      <c r="JA119" s="91"/>
      <c r="JB119" s="91"/>
      <c r="JC119" s="91"/>
      <c r="JD119" s="91"/>
      <c r="JE119" s="91"/>
      <c r="JF119" s="91"/>
      <c r="JG119" s="91"/>
      <c r="JH119" s="91"/>
      <c r="JI119" s="91"/>
      <c r="JJ119" s="91"/>
      <c r="JK119" s="91"/>
      <c r="JL119" s="91"/>
      <c r="JM119" s="91"/>
      <c r="JN119" s="91"/>
      <c r="JO119" s="91"/>
      <c r="JP119" s="91"/>
      <c r="JQ119" s="91"/>
      <c r="JR119" s="91"/>
      <c r="JS119" s="91"/>
      <c r="JT119" s="91"/>
      <c r="JU119" s="91"/>
      <c r="JV119" s="91"/>
      <c r="JW119" s="91"/>
      <c r="JX119" s="91"/>
      <c r="JY119" s="91"/>
      <c r="JZ119" s="91"/>
      <c r="KA119" s="91"/>
      <c r="KB119" s="91"/>
      <c r="KC119" s="91"/>
      <c r="KD119" s="91"/>
      <c r="KE119" s="91"/>
      <c r="KF119" s="91"/>
      <c r="KG119" s="91"/>
      <c r="KH119" s="91"/>
      <c r="KI119" s="91"/>
      <c r="KJ119" s="91"/>
      <c r="KK119" s="91"/>
      <c r="KL119" s="91"/>
      <c r="KM119" s="91"/>
      <c r="KN119" s="91"/>
      <c r="KO119" s="91"/>
      <c r="KP119" s="91"/>
      <c r="KQ119" s="91"/>
      <c r="KR119" s="91"/>
      <c r="KS119" s="91"/>
      <c r="KT119" s="91"/>
      <c r="KU119" s="91"/>
      <c r="KV119" s="91"/>
      <c r="KW119" s="91"/>
      <c r="KX119" s="91"/>
      <c r="KY119" s="91"/>
      <c r="KZ119" s="91"/>
      <c r="LA119" s="91"/>
      <c r="LB119" s="91"/>
      <c r="LC119" s="91"/>
      <c r="LD119" s="91"/>
      <c r="LE119" s="91"/>
      <c r="LF119" s="91"/>
      <c r="LG119" s="91"/>
      <c r="LH119" s="91"/>
      <c r="LI119" s="91"/>
      <c r="LJ119" s="91"/>
      <c r="LK119" s="91"/>
      <c r="LL119" s="91"/>
      <c r="LM119" s="91"/>
      <c r="LN119" s="91"/>
      <c r="LO119" s="91"/>
      <c r="LP119" s="91"/>
      <c r="LQ119" s="91"/>
      <c r="LR119" s="91"/>
      <c r="LS119" s="91"/>
      <c r="LT119" s="91"/>
      <c r="LU119" s="91"/>
      <c r="LV119" s="91"/>
      <c r="LW119" s="91"/>
      <c r="LX119" s="91"/>
      <c r="LY119" s="91"/>
      <c r="LZ119" s="91"/>
      <c r="MA119" s="91"/>
      <c r="MB119" s="91"/>
      <c r="MC119" s="91"/>
      <c r="MD119" s="91"/>
      <c r="ME119" s="91"/>
      <c r="MF119" s="91"/>
      <c r="MG119" s="91"/>
      <c r="MH119" s="91"/>
      <c r="MI119" s="91"/>
      <c r="MJ119" s="91"/>
      <c r="MK119" s="91"/>
      <c r="ML119" s="91"/>
      <c r="MM119" s="91"/>
      <c r="MN119" s="91"/>
      <c r="MO119" s="91"/>
      <c r="MP119" s="91"/>
      <c r="MQ119" s="91"/>
      <c r="MR119" s="91"/>
      <c r="MS119" s="91"/>
      <c r="MT119" s="91"/>
      <c r="MU119" s="91"/>
      <c r="MV119" s="91"/>
      <c r="MW119" s="91"/>
      <c r="MX119" s="91"/>
      <c r="MY119" s="91"/>
      <c r="MZ119" s="91"/>
      <c r="NA119" s="91"/>
      <c r="NB119" s="91"/>
      <c r="NC119" s="91"/>
      <c r="ND119" s="91"/>
      <c r="NE119" s="91"/>
      <c r="NF119" s="91"/>
      <c r="NG119" s="91"/>
      <c r="NH119" s="91"/>
      <c r="NI119" s="91"/>
      <c r="NJ119" s="91"/>
      <c r="NK119" s="91"/>
      <c r="NL119" s="91"/>
      <c r="NM119" s="91"/>
      <c r="NN119" s="91"/>
      <c r="NO119" s="91"/>
      <c r="NP119" s="91"/>
      <c r="NQ119" s="91"/>
      <c r="NR119" s="91"/>
      <c r="NS119" s="91"/>
      <c r="NT119" s="91"/>
      <c r="NU119" s="91"/>
      <c r="NV119" s="91"/>
      <c r="NW119" s="91"/>
      <c r="NX119" s="91"/>
      <c r="NY119" s="91"/>
      <c r="NZ119" s="91"/>
      <c r="OA119" s="91"/>
      <c r="OB119" s="91"/>
      <c r="OC119" s="91"/>
      <c r="OD119" s="91"/>
      <c r="OE119" s="91"/>
      <c r="OF119" s="91"/>
      <c r="OG119" s="91"/>
      <c r="OH119" s="91"/>
      <c r="OI119" s="91"/>
      <c r="OJ119" s="91"/>
      <c r="OK119" s="91"/>
      <c r="OL119" s="91"/>
      <c r="OM119" s="91"/>
      <c r="ON119" s="91"/>
      <c r="OO119" s="91"/>
      <c r="OP119" s="91"/>
      <c r="OQ119" s="91"/>
      <c r="OR119" s="91"/>
      <c r="OS119" s="91"/>
      <c r="OT119" s="91"/>
      <c r="OU119" s="91"/>
      <c r="OV119" s="91"/>
      <c r="OW119" s="91"/>
      <c r="OX119" s="91"/>
      <c r="OY119" s="91"/>
      <c r="OZ119" s="91"/>
      <c r="PA119" s="91"/>
      <c r="PB119" s="91"/>
      <c r="PC119" s="91"/>
      <c r="PD119" s="91"/>
      <c r="PE119" s="91"/>
      <c r="PF119" s="91"/>
      <c r="PG119" s="91"/>
      <c r="PH119" s="91"/>
      <c r="PI119" s="91"/>
      <c r="PJ119" s="91"/>
      <c r="PK119" s="91"/>
      <c r="PL119" s="91"/>
      <c r="PM119" s="91"/>
      <c r="PN119" s="91"/>
      <c r="PO119" s="91"/>
      <c r="PP119" s="91"/>
      <c r="PQ119" s="91"/>
      <c r="PR119" s="91"/>
      <c r="PS119" s="91"/>
      <c r="PT119" s="91"/>
      <c r="PU119" s="91"/>
      <c r="PV119" s="91"/>
      <c r="PW119" s="91"/>
      <c r="PX119" s="91"/>
      <c r="PY119" s="91"/>
      <c r="PZ119" s="91"/>
      <c r="QA119" s="91"/>
      <c r="QB119" s="91"/>
      <c r="QC119" s="91"/>
      <c r="QD119" s="91"/>
      <c r="QE119" s="91"/>
      <c r="QF119" s="91"/>
      <c r="QG119" s="91"/>
      <c r="QH119" s="91"/>
      <c r="QI119" s="91"/>
      <c r="QJ119" s="91"/>
      <c r="QK119" s="91"/>
      <c r="QL119" s="91"/>
      <c r="QM119" s="91"/>
      <c r="QN119" s="91"/>
      <c r="QO119" s="91"/>
      <c r="QP119" s="91"/>
      <c r="QQ119" s="91"/>
      <c r="QR119" s="91"/>
      <c r="QS119" s="91"/>
      <c r="QT119" s="91"/>
      <c r="QU119" s="91"/>
      <c r="QV119" s="91"/>
      <c r="QW119" s="91"/>
      <c r="QX119" s="91"/>
      <c r="QY119" s="91"/>
      <c r="QZ119" s="91"/>
      <c r="RA119" s="91"/>
      <c r="RB119" s="91"/>
      <c r="RC119" s="91"/>
      <c r="RD119" s="91"/>
      <c r="RE119" s="91"/>
      <c r="RF119" s="91"/>
      <c r="RG119" s="91"/>
      <c r="RH119" s="91"/>
      <c r="RI119" s="91"/>
      <c r="RJ119" s="91"/>
      <c r="RK119" s="91"/>
      <c r="RL119" s="91"/>
      <c r="RM119" s="91"/>
      <c r="RN119" s="91"/>
      <c r="RO119" s="91"/>
      <c r="RP119" s="91"/>
      <c r="RQ119" s="91"/>
      <c r="RR119" s="91"/>
      <c r="RS119" s="91"/>
      <c r="RT119" s="91"/>
      <c r="RU119" s="91"/>
      <c r="RV119" s="91"/>
      <c r="RW119" s="91"/>
      <c r="RX119" s="91"/>
      <c r="RY119" s="91"/>
      <c r="RZ119" s="91"/>
      <c r="SA119" s="91"/>
      <c r="SB119" s="91"/>
      <c r="SC119" s="91"/>
      <c r="SD119" s="91"/>
      <c r="SE119" s="91"/>
      <c r="SF119" s="91"/>
      <c r="SG119" s="91"/>
      <c r="SH119" s="91"/>
      <c r="SI119" s="91"/>
      <c r="SJ119" s="91"/>
      <c r="SK119" s="91"/>
      <c r="SL119" s="91"/>
      <c r="SM119" s="91"/>
      <c r="SN119" s="91"/>
      <c r="SO119" s="91"/>
      <c r="SP119" s="91"/>
      <c r="SQ119" s="91"/>
      <c r="SR119" s="91"/>
      <c r="SS119" s="91"/>
      <c r="ST119" s="91"/>
      <c r="SU119" s="91"/>
      <c r="SV119" s="91"/>
      <c r="SW119" s="91"/>
      <c r="SX119" s="91"/>
      <c r="SY119" s="91"/>
      <c r="SZ119" s="91"/>
      <c r="TA119" s="91"/>
      <c r="TB119" s="91"/>
      <c r="TC119" s="91"/>
      <c r="TD119" s="91"/>
      <c r="TE119" s="91"/>
      <c r="TF119" s="91"/>
      <c r="TG119" s="91"/>
      <c r="TH119" s="91"/>
      <c r="TI119" s="91"/>
      <c r="TJ119" s="91"/>
      <c r="TK119" s="91"/>
      <c r="TL119" s="91"/>
      <c r="TM119" s="91"/>
      <c r="TN119" s="91"/>
      <c r="TO119" s="91"/>
      <c r="TP119" s="91"/>
      <c r="TQ119" s="91"/>
      <c r="TR119" s="91"/>
      <c r="TS119" s="91"/>
      <c r="TT119" s="91"/>
      <c r="TU119" s="91"/>
      <c r="TV119" s="91"/>
      <c r="TW119" s="91"/>
      <c r="TX119" s="91"/>
      <c r="TY119" s="91"/>
      <c r="TZ119" s="91"/>
      <c r="UA119" s="91"/>
      <c r="UB119" s="91"/>
      <c r="UC119" s="91"/>
      <c r="UD119" s="91"/>
      <c r="UE119" s="91"/>
      <c r="UF119" s="91"/>
      <c r="UG119" s="91"/>
      <c r="UH119" s="91"/>
      <c r="UI119" s="91"/>
      <c r="UJ119" s="91"/>
      <c r="UK119" s="91"/>
      <c r="UL119" s="91"/>
      <c r="UM119" s="91"/>
      <c r="UN119" s="91"/>
      <c r="UO119" s="91"/>
      <c r="UP119" s="91"/>
      <c r="UQ119" s="91"/>
      <c r="UR119" s="91"/>
      <c r="US119" s="91"/>
      <c r="UT119" s="91"/>
      <c r="UU119" s="91"/>
      <c r="UV119" s="91"/>
      <c r="UW119" s="91"/>
      <c r="UX119" s="91"/>
      <c r="UY119" s="91"/>
      <c r="UZ119" s="91"/>
      <c r="VA119" s="91"/>
      <c r="VB119" s="91"/>
      <c r="VC119" s="91"/>
      <c r="VD119" s="91"/>
      <c r="VE119" s="91"/>
      <c r="VF119" s="91"/>
      <c r="VG119" s="91"/>
      <c r="VH119" s="91"/>
      <c r="VI119" s="91"/>
      <c r="VJ119" s="91"/>
      <c r="VK119" s="91"/>
      <c r="VL119" s="91"/>
      <c r="VM119" s="91"/>
      <c r="VN119" s="91"/>
      <c r="VO119" s="91"/>
      <c r="VP119" s="91"/>
      <c r="VQ119" s="91"/>
      <c r="VR119" s="91"/>
      <c r="VS119" s="91"/>
      <c r="VT119" s="91"/>
      <c r="VU119" s="91"/>
      <c r="VV119" s="91"/>
      <c r="VW119" s="91"/>
      <c r="VX119" s="91"/>
      <c r="VY119" s="91"/>
      <c r="VZ119" s="91"/>
      <c r="WA119" s="91"/>
      <c r="WB119" s="91"/>
      <c r="WC119" s="91"/>
      <c r="WD119" s="91"/>
      <c r="WE119" s="91"/>
      <c r="WF119" s="91"/>
      <c r="WG119" s="91"/>
      <c r="WH119" s="91"/>
      <c r="WI119" s="91"/>
      <c r="WJ119" s="91"/>
      <c r="WK119" s="91"/>
      <c r="WL119" s="91"/>
      <c r="WM119" s="91"/>
      <c r="WN119" s="91"/>
      <c r="WO119" s="91"/>
      <c r="WP119" s="91"/>
      <c r="WQ119" s="91"/>
      <c r="WR119" s="91"/>
      <c r="WS119" s="91"/>
      <c r="WT119" s="91"/>
      <c r="WU119" s="91"/>
      <c r="WV119" s="91"/>
      <c r="WW119" s="91"/>
      <c r="WX119" s="91"/>
      <c r="WY119" s="91"/>
      <c r="WZ119" s="91"/>
      <c r="XA119" s="91"/>
      <c r="XB119" s="91"/>
      <c r="XC119" s="91"/>
      <c r="XD119" s="91"/>
      <c r="XE119" s="91"/>
      <c r="XF119" s="91"/>
      <c r="XG119" s="91"/>
      <c r="XH119" s="91"/>
      <c r="XI119" s="91"/>
      <c r="XJ119" s="91"/>
      <c r="XK119" s="91"/>
      <c r="XL119" s="91"/>
      <c r="XM119" s="91"/>
      <c r="XN119" s="91"/>
      <c r="XO119" s="91"/>
      <c r="XP119" s="91"/>
      <c r="XQ119" s="91"/>
      <c r="XR119" s="91"/>
      <c r="XS119" s="91"/>
      <c r="XT119" s="91"/>
      <c r="XU119" s="91"/>
      <c r="XV119" s="91"/>
      <c r="XW119" s="91"/>
      <c r="XX119" s="91"/>
      <c r="XY119" s="91"/>
      <c r="XZ119" s="91"/>
      <c r="YA119" s="91"/>
      <c r="YB119" s="91"/>
      <c r="YC119" s="91"/>
      <c r="YD119" s="91"/>
      <c r="YE119" s="91"/>
      <c r="YF119" s="91"/>
      <c r="YG119" s="91"/>
      <c r="YH119" s="91"/>
      <c r="YI119" s="91"/>
      <c r="YJ119" s="91"/>
      <c r="YK119" s="91"/>
      <c r="YL119" s="91"/>
      <c r="YM119" s="91"/>
      <c r="YN119" s="91"/>
      <c r="YO119" s="91"/>
      <c r="YP119" s="91"/>
      <c r="YQ119" s="91"/>
      <c r="YR119" s="91"/>
      <c r="YS119" s="91"/>
      <c r="YT119" s="91"/>
      <c r="YU119" s="91"/>
      <c r="YV119" s="91"/>
      <c r="YW119" s="91"/>
      <c r="YX119" s="91"/>
      <c r="YY119" s="91"/>
      <c r="YZ119" s="91"/>
      <c r="ZA119" s="91"/>
      <c r="ZB119" s="91"/>
      <c r="ZC119" s="91"/>
      <c r="ZD119" s="91"/>
      <c r="ZE119" s="91"/>
      <c r="ZF119" s="91"/>
      <c r="ZG119" s="91"/>
      <c r="ZH119" s="91"/>
      <c r="ZI119" s="91"/>
      <c r="ZJ119" s="91"/>
      <c r="ZK119" s="91"/>
      <c r="ZL119" s="91"/>
      <c r="ZM119" s="91"/>
      <c r="ZN119" s="91"/>
      <c r="ZO119" s="91"/>
      <c r="ZP119" s="91"/>
      <c r="ZQ119" s="91"/>
      <c r="ZR119" s="91"/>
      <c r="ZS119" s="91"/>
      <c r="ZT119" s="91"/>
      <c r="ZU119" s="91"/>
      <c r="ZV119" s="91"/>
      <c r="ZW119" s="91"/>
      <c r="ZX119" s="91"/>
      <c r="ZY119" s="91"/>
      <c r="ZZ119" s="91"/>
      <c r="AAA119" s="91"/>
      <c r="AAB119" s="91"/>
      <c r="AAC119" s="91"/>
      <c r="AAD119" s="91"/>
      <c r="AAE119" s="91"/>
      <c r="AAF119" s="91"/>
      <c r="AAG119" s="91"/>
      <c r="AAH119" s="91"/>
      <c r="AAI119" s="91"/>
      <c r="AAJ119" s="91"/>
      <c r="AAK119" s="91"/>
      <c r="AAL119" s="91"/>
      <c r="AAM119" s="91"/>
      <c r="AAN119" s="91"/>
      <c r="AAO119" s="91"/>
      <c r="AAP119" s="91"/>
      <c r="AAQ119" s="91"/>
      <c r="AAR119" s="91"/>
      <c r="AAS119" s="91"/>
      <c r="AAT119" s="91"/>
      <c r="AAU119" s="91"/>
      <c r="AAV119" s="91"/>
      <c r="AAW119" s="91"/>
      <c r="AAX119" s="91"/>
      <c r="AAY119" s="91"/>
      <c r="AAZ119" s="91"/>
      <c r="ABA119" s="91"/>
      <c r="ABB119" s="91"/>
      <c r="ABC119" s="91"/>
      <c r="ABD119" s="91"/>
      <c r="ABE119" s="91"/>
      <c r="ABF119" s="91"/>
      <c r="ABG119" s="91"/>
      <c r="ABH119" s="91"/>
      <c r="ABI119" s="91"/>
      <c r="ABJ119" s="91"/>
      <c r="ABK119" s="91"/>
      <c r="ABL119" s="91"/>
      <c r="ABM119" s="91"/>
      <c r="ABN119" s="91"/>
      <c r="ABO119" s="91"/>
      <c r="ABP119" s="91"/>
      <c r="ABQ119" s="91"/>
      <c r="ABR119" s="91"/>
      <c r="ABS119" s="91"/>
      <c r="ABT119" s="91"/>
      <c r="ABU119" s="91"/>
      <c r="ABV119" s="91"/>
      <c r="ABW119" s="91"/>
      <c r="ABX119" s="91"/>
      <c r="ABY119" s="91"/>
      <c r="ABZ119" s="91"/>
      <c r="ACA119" s="91"/>
      <c r="ACB119" s="91"/>
      <c r="ACC119" s="91"/>
      <c r="ACD119" s="91"/>
      <c r="ACE119" s="91"/>
      <c r="ACF119" s="91"/>
      <c r="ACG119" s="91"/>
      <c r="ACH119" s="91"/>
      <c r="ACI119" s="91"/>
      <c r="ACJ119" s="91"/>
      <c r="ACK119" s="91"/>
      <c r="ACL119" s="91"/>
      <c r="ACM119" s="91"/>
      <c r="ACN119" s="91"/>
      <c r="ACO119" s="91"/>
      <c r="ACP119" s="91"/>
      <c r="ACQ119" s="91"/>
      <c r="ACR119" s="91"/>
      <c r="ACS119" s="91"/>
      <c r="ACT119" s="91"/>
      <c r="ACU119" s="91"/>
      <c r="ACV119" s="91"/>
      <c r="ACW119" s="91"/>
      <c r="ACX119" s="91"/>
      <c r="ACY119" s="91"/>
      <c r="ACZ119" s="91"/>
      <c r="ADA119" s="91"/>
      <c r="ADB119" s="91"/>
      <c r="ADC119" s="91"/>
      <c r="ADD119" s="91"/>
      <c r="ADE119" s="91"/>
      <c r="ADF119" s="91"/>
      <c r="ADG119" s="91"/>
      <c r="ADH119" s="91"/>
      <c r="ADI119" s="91"/>
      <c r="ADJ119" s="91"/>
      <c r="ADK119" s="91"/>
      <c r="ADL119" s="91"/>
      <c r="ADM119" s="91"/>
      <c r="ADN119" s="91"/>
      <c r="ADO119" s="91"/>
      <c r="ADP119" s="91"/>
      <c r="ADQ119" s="91"/>
      <c r="ADR119" s="91"/>
      <c r="ADS119" s="91"/>
      <c r="ADT119" s="91"/>
      <c r="ADU119" s="91"/>
      <c r="ADV119" s="91"/>
      <c r="ADW119" s="91"/>
      <c r="ADX119" s="91"/>
      <c r="ADY119" s="91"/>
      <c r="ADZ119" s="91"/>
      <c r="AEA119" s="91"/>
      <c r="AEB119" s="91"/>
      <c r="AEC119" s="91"/>
      <c r="AED119" s="144">
        <f t="shared" si="51"/>
        <v>114</v>
      </c>
      <c r="AEE119" s="142"/>
      <c r="AEF119" s="142"/>
      <c r="AEG119" s="91"/>
      <c r="AEH119" s="91"/>
      <c r="AEI119" s="91"/>
      <c r="AEJ119" s="91"/>
      <c r="AEK119" s="91"/>
      <c r="AEL119" s="91"/>
      <c r="AEM119" s="91"/>
      <c r="AEN119" s="91"/>
      <c r="AEO119" s="91"/>
      <c r="AEP119" s="91"/>
      <c r="AEQ119" s="91"/>
      <c r="AER119" s="91"/>
      <c r="AES119" s="91"/>
      <c r="AET119" s="91"/>
      <c r="AEU119" s="91"/>
      <c r="AEV119" s="91"/>
      <c r="AEW119" s="91"/>
      <c r="AEX119" s="91"/>
      <c r="AEY119" s="91"/>
      <c r="AEZ119" s="91"/>
      <c r="AFA119" s="91"/>
      <c r="AFB119" s="146"/>
      <c r="AFC119" s="146"/>
      <c r="AFD119" s="146"/>
      <c r="AFE119" s="146"/>
      <c r="AFF119" s="146"/>
      <c r="AFG119" s="146"/>
      <c r="AFH119" s="146"/>
      <c r="AFI119" s="146"/>
      <c r="AFJ119" s="146"/>
      <c r="AFK119" s="146"/>
      <c r="AFL119" s="146"/>
      <c r="AFM119" s="146"/>
      <c r="AFN119" s="146"/>
      <c r="AFO119" s="146"/>
      <c r="AFP119" s="146"/>
      <c r="AFQ119" s="146"/>
      <c r="AFR119" s="146"/>
      <c r="AFS119" s="146"/>
      <c r="AFT119" s="146"/>
      <c r="AFU119" s="146"/>
      <c r="AFV119" s="146"/>
      <c r="AFW119" s="146"/>
      <c r="AFX119" s="146"/>
      <c r="AFY119" s="146"/>
      <c r="AFZ119" s="146"/>
      <c r="AGA119" s="146"/>
    </row>
    <row r="120" spans="1:1188" ht="1.5" customHeight="1" x14ac:dyDescent="0.25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  <c r="CW120" s="91"/>
      <c r="CX120" s="91"/>
      <c r="CY120" s="91"/>
      <c r="CZ120" s="91"/>
      <c r="DA120" s="91"/>
      <c r="DB120" s="91"/>
      <c r="DC120" s="91"/>
      <c r="DD120" s="91"/>
      <c r="DE120" s="91"/>
      <c r="DF120" s="91"/>
      <c r="DG120" s="91"/>
      <c r="DH120" s="91"/>
      <c r="DI120" s="91"/>
      <c r="DJ120" s="91"/>
      <c r="DK120" s="91"/>
      <c r="DL120" s="91"/>
      <c r="DM120" s="91"/>
      <c r="DN120" s="91"/>
      <c r="DO120" s="91"/>
      <c r="DP120" s="91"/>
      <c r="DQ120" s="91"/>
      <c r="DR120" s="91"/>
      <c r="DS120" s="91"/>
      <c r="DT120" s="91"/>
      <c r="DU120" s="91"/>
      <c r="DV120" s="91"/>
      <c r="DW120" s="91"/>
      <c r="DX120" s="91"/>
      <c r="DY120" s="91"/>
      <c r="DZ120" s="91"/>
      <c r="EA120" s="91"/>
      <c r="EB120" s="91"/>
      <c r="EC120" s="91"/>
      <c r="ED120" s="91"/>
      <c r="EE120" s="91"/>
      <c r="EF120" s="91"/>
      <c r="EG120" s="91"/>
      <c r="EH120" s="91"/>
      <c r="EI120" s="91"/>
      <c r="EJ120" s="91"/>
      <c r="EK120" s="91"/>
      <c r="EL120" s="91"/>
      <c r="EM120" s="91"/>
      <c r="EN120" s="91"/>
      <c r="EO120" s="91"/>
      <c r="EP120" s="91"/>
      <c r="EQ120" s="91"/>
      <c r="ER120" s="91"/>
      <c r="ES120" s="91"/>
      <c r="ET120" s="91"/>
      <c r="EU120" s="91"/>
      <c r="EV120" s="91"/>
      <c r="EW120" s="91"/>
      <c r="EX120" s="91"/>
      <c r="EY120" s="91"/>
      <c r="EZ120" s="91"/>
      <c r="FA120" s="91"/>
      <c r="FB120" s="91"/>
      <c r="FC120" s="91"/>
      <c r="FD120" s="91"/>
      <c r="FE120" s="91"/>
      <c r="FF120" s="91"/>
      <c r="FG120" s="91"/>
      <c r="FH120" s="91"/>
      <c r="FI120" s="91"/>
      <c r="FJ120" s="91"/>
      <c r="FK120" s="91"/>
      <c r="FL120" s="91"/>
      <c r="FM120" s="91"/>
      <c r="FN120" s="91"/>
      <c r="FO120" s="91"/>
      <c r="FP120" s="91"/>
      <c r="FQ120" s="91"/>
      <c r="FR120" s="91"/>
      <c r="FS120" s="91"/>
      <c r="FT120" s="91"/>
      <c r="FU120" s="91"/>
      <c r="FV120" s="91"/>
      <c r="FW120" s="91"/>
      <c r="FX120" s="91"/>
      <c r="FY120" s="91"/>
      <c r="FZ120" s="91"/>
      <c r="GA120" s="91"/>
      <c r="GB120" s="91"/>
      <c r="GC120" s="91"/>
      <c r="GD120" s="91"/>
      <c r="GE120" s="91"/>
      <c r="GF120" s="91"/>
      <c r="GG120" s="91"/>
      <c r="GH120" s="91"/>
      <c r="GI120" s="91"/>
      <c r="GJ120" s="91"/>
      <c r="GK120" s="91"/>
      <c r="GL120" s="91"/>
      <c r="GM120" s="91"/>
      <c r="GN120" s="91"/>
      <c r="GO120" s="91"/>
      <c r="GP120" s="91"/>
      <c r="GQ120" s="91"/>
      <c r="GR120" s="91"/>
      <c r="GS120" s="91"/>
      <c r="GT120" s="91"/>
      <c r="GU120" s="91"/>
      <c r="GV120" s="91"/>
      <c r="GW120" s="91"/>
      <c r="GX120" s="91"/>
      <c r="GY120" s="91"/>
      <c r="GZ120" s="91"/>
      <c r="HA120" s="91"/>
      <c r="HB120" s="91"/>
      <c r="HC120" s="91"/>
      <c r="HD120" s="91"/>
      <c r="HE120" s="91"/>
      <c r="HF120" s="91"/>
      <c r="HG120" s="91"/>
      <c r="HH120" s="91"/>
      <c r="HI120" s="91"/>
      <c r="HJ120" s="91"/>
      <c r="HK120" s="91"/>
      <c r="HL120" s="91"/>
      <c r="HM120" s="91"/>
      <c r="HN120" s="91"/>
      <c r="HO120" s="91"/>
      <c r="HP120" s="91"/>
      <c r="HQ120" s="91"/>
      <c r="HR120" s="91"/>
      <c r="HS120" s="91"/>
      <c r="HT120" s="91"/>
      <c r="HU120" s="91"/>
      <c r="HV120" s="91"/>
      <c r="HW120" s="91"/>
      <c r="HX120" s="91"/>
      <c r="HY120" s="91"/>
      <c r="HZ120" s="91"/>
      <c r="IA120" s="91"/>
      <c r="IB120" s="91"/>
      <c r="IC120" s="91"/>
      <c r="ID120" s="91"/>
      <c r="IE120" s="91"/>
      <c r="IF120" s="91"/>
      <c r="IG120" s="91"/>
      <c r="IH120" s="91"/>
      <c r="II120" s="91"/>
      <c r="IJ120" s="91"/>
      <c r="IK120" s="91"/>
      <c r="IL120" s="91"/>
      <c r="IM120" s="91"/>
      <c r="IN120" s="91"/>
      <c r="IO120" s="91"/>
      <c r="IP120" s="91"/>
      <c r="IQ120" s="91"/>
      <c r="IR120" s="91"/>
      <c r="IS120" s="91"/>
      <c r="IT120" s="91"/>
      <c r="IU120" s="91"/>
      <c r="IV120" s="91"/>
      <c r="IW120" s="91"/>
      <c r="IX120" s="91"/>
      <c r="IY120" s="91"/>
      <c r="IZ120" s="91"/>
      <c r="JA120" s="91"/>
      <c r="JB120" s="91"/>
      <c r="JC120" s="91"/>
      <c r="JD120" s="91"/>
      <c r="JE120" s="91"/>
      <c r="JF120" s="91"/>
      <c r="JG120" s="91"/>
      <c r="JH120" s="91"/>
      <c r="JI120" s="91"/>
      <c r="JJ120" s="91"/>
      <c r="JK120" s="91"/>
      <c r="JL120" s="91"/>
      <c r="JM120" s="91"/>
      <c r="JN120" s="91"/>
      <c r="JO120" s="91"/>
      <c r="JP120" s="91"/>
      <c r="JQ120" s="91"/>
      <c r="JR120" s="91"/>
      <c r="JS120" s="91"/>
      <c r="JT120" s="91"/>
      <c r="JU120" s="91"/>
      <c r="JV120" s="91"/>
      <c r="JW120" s="91"/>
      <c r="JX120" s="91"/>
      <c r="JY120" s="91"/>
      <c r="JZ120" s="91"/>
      <c r="KA120" s="91"/>
      <c r="KB120" s="91"/>
      <c r="KC120" s="91"/>
      <c r="KD120" s="91"/>
      <c r="KE120" s="91"/>
      <c r="KF120" s="91"/>
      <c r="KG120" s="91"/>
      <c r="KH120" s="91"/>
      <c r="KI120" s="91"/>
      <c r="KJ120" s="91"/>
      <c r="KK120" s="91"/>
      <c r="KL120" s="91"/>
      <c r="KM120" s="91"/>
      <c r="KN120" s="91"/>
      <c r="KO120" s="91"/>
      <c r="KP120" s="91"/>
      <c r="KQ120" s="91"/>
      <c r="KR120" s="91"/>
      <c r="KS120" s="91"/>
      <c r="KT120" s="91"/>
      <c r="KU120" s="91"/>
      <c r="KV120" s="91"/>
      <c r="KW120" s="91"/>
      <c r="KX120" s="91"/>
      <c r="KY120" s="91"/>
      <c r="KZ120" s="91"/>
      <c r="LA120" s="91"/>
      <c r="LB120" s="91"/>
      <c r="LC120" s="91"/>
      <c r="LD120" s="91"/>
      <c r="LE120" s="91"/>
      <c r="LF120" s="91"/>
      <c r="LG120" s="91"/>
      <c r="LH120" s="91"/>
      <c r="LI120" s="91"/>
      <c r="LJ120" s="91"/>
      <c r="LK120" s="91"/>
      <c r="LL120" s="91"/>
      <c r="LM120" s="91"/>
      <c r="LN120" s="91"/>
      <c r="LO120" s="91"/>
      <c r="LP120" s="91"/>
      <c r="LQ120" s="91"/>
      <c r="LR120" s="91"/>
      <c r="LS120" s="91"/>
      <c r="LT120" s="91"/>
      <c r="LU120" s="91"/>
      <c r="LV120" s="91"/>
      <c r="LW120" s="91"/>
      <c r="LX120" s="91"/>
      <c r="LY120" s="91"/>
      <c r="LZ120" s="91"/>
      <c r="MA120" s="91"/>
      <c r="MB120" s="91"/>
      <c r="MC120" s="91"/>
      <c r="MD120" s="91"/>
      <c r="ME120" s="91"/>
      <c r="MF120" s="91"/>
      <c r="MG120" s="91"/>
      <c r="MH120" s="91"/>
      <c r="MI120" s="91"/>
      <c r="MJ120" s="91"/>
      <c r="MK120" s="91"/>
      <c r="ML120" s="91"/>
      <c r="MM120" s="91"/>
      <c r="MN120" s="91"/>
      <c r="MO120" s="91"/>
      <c r="MP120" s="91"/>
      <c r="MQ120" s="91"/>
      <c r="MR120" s="91"/>
      <c r="MS120" s="91"/>
      <c r="MT120" s="91"/>
      <c r="MU120" s="91"/>
      <c r="MV120" s="91"/>
      <c r="MW120" s="91"/>
      <c r="MX120" s="91"/>
      <c r="MY120" s="91"/>
      <c r="MZ120" s="91"/>
      <c r="NA120" s="91"/>
      <c r="NB120" s="91"/>
      <c r="NC120" s="91"/>
      <c r="ND120" s="91"/>
      <c r="NE120" s="91"/>
      <c r="NF120" s="91"/>
      <c r="NG120" s="91"/>
      <c r="NH120" s="91"/>
      <c r="NI120" s="91"/>
      <c r="NJ120" s="91"/>
      <c r="NK120" s="91"/>
      <c r="NL120" s="91"/>
      <c r="NM120" s="91"/>
      <c r="NN120" s="91"/>
      <c r="NO120" s="91"/>
      <c r="NP120" s="91"/>
      <c r="NQ120" s="91"/>
      <c r="NR120" s="91"/>
      <c r="NS120" s="91"/>
      <c r="NT120" s="91"/>
      <c r="NU120" s="91"/>
      <c r="NV120" s="91"/>
      <c r="NW120" s="91"/>
      <c r="NX120" s="91"/>
      <c r="NY120" s="91"/>
      <c r="NZ120" s="91"/>
      <c r="OA120" s="91"/>
      <c r="OB120" s="91"/>
      <c r="OC120" s="91"/>
      <c r="OD120" s="91"/>
      <c r="OE120" s="91"/>
      <c r="OF120" s="91"/>
      <c r="OG120" s="91"/>
      <c r="OH120" s="91"/>
      <c r="OI120" s="91"/>
      <c r="OJ120" s="91"/>
      <c r="OK120" s="91"/>
      <c r="OL120" s="91"/>
      <c r="OM120" s="91"/>
      <c r="ON120" s="91"/>
      <c r="OO120" s="91"/>
      <c r="OP120" s="91"/>
      <c r="OQ120" s="91"/>
      <c r="OR120" s="91"/>
      <c r="OS120" s="91"/>
      <c r="OT120" s="91"/>
      <c r="OU120" s="91"/>
      <c r="OV120" s="91"/>
      <c r="OW120" s="91"/>
      <c r="OX120" s="91"/>
      <c r="OY120" s="91"/>
      <c r="OZ120" s="91"/>
      <c r="PA120" s="91"/>
      <c r="PB120" s="91"/>
      <c r="PC120" s="91"/>
      <c r="PD120" s="91"/>
      <c r="PE120" s="91"/>
      <c r="PF120" s="91"/>
      <c r="PG120" s="91"/>
      <c r="PH120" s="91"/>
      <c r="PI120" s="91"/>
      <c r="PJ120" s="91"/>
      <c r="PK120" s="91"/>
      <c r="PL120" s="91"/>
      <c r="PM120" s="91"/>
      <c r="PN120" s="91"/>
      <c r="PO120" s="91"/>
      <c r="PP120" s="91"/>
      <c r="PQ120" s="91"/>
      <c r="PR120" s="91"/>
      <c r="PS120" s="91"/>
      <c r="PT120" s="91"/>
      <c r="PU120" s="91"/>
      <c r="PV120" s="91"/>
      <c r="PW120" s="91"/>
      <c r="PX120" s="91"/>
      <c r="PY120" s="91"/>
      <c r="PZ120" s="91"/>
      <c r="QA120" s="91"/>
      <c r="QB120" s="91"/>
      <c r="QC120" s="91"/>
      <c r="QD120" s="91"/>
      <c r="QE120" s="91"/>
      <c r="QF120" s="91"/>
      <c r="QG120" s="91"/>
      <c r="QH120" s="91"/>
      <c r="QI120" s="91"/>
      <c r="QJ120" s="91"/>
      <c r="QK120" s="91"/>
      <c r="QL120" s="91"/>
      <c r="QM120" s="91"/>
      <c r="QN120" s="91"/>
      <c r="QO120" s="91"/>
      <c r="QP120" s="91"/>
      <c r="QQ120" s="91"/>
      <c r="QR120" s="91"/>
      <c r="QS120" s="91"/>
      <c r="QT120" s="91"/>
      <c r="QU120" s="91"/>
      <c r="QV120" s="91"/>
      <c r="QW120" s="91"/>
      <c r="QX120" s="91"/>
      <c r="QY120" s="91"/>
      <c r="QZ120" s="91"/>
      <c r="RA120" s="91"/>
      <c r="RB120" s="91"/>
      <c r="RC120" s="91"/>
      <c r="RD120" s="91"/>
      <c r="RE120" s="91"/>
      <c r="RF120" s="91"/>
      <c r="RG120" s="91"/>
      <c r="RH120" s="91"/>
      <c r="RI120" s="91"/>
      <c r="RJ120" s="91"/>
      <c r="RK120" s="91"/>
      <c r="RL120" s="91"/>
      <c r="RM120" s="91"/>
      <c r="RN120" s="91"/>
      <c r="RO120" s="91"/>
      <c r="RP120" s="91"/>
      <c r="RQ120" s="91"/>
      <c r="RR120" s="91"/>
      <c r="RS120" s="91"/>
      <c r="RT120" s="91"/>
      <c r="RU120" s="91"/>
      <c r="RV120" s="91"/>
      <c r="RW120" s="91"/>
      <c r="RX120" s="91"/>
      <c r="RY120" s="91"/>
      <c r="RZ120" s="91"/>
      <c r="SA120" s="91"/>
      <c r="SB120" s="91"/>
      <c r="SC120" s="91"/>
      <c r="SD120" s="91"/>
      <c r="SE120" s="91"/>
      <c r="SF120" s="91"/>
      <c r="SG120" s="91"/>
      <c r="SH120" s="91"/>
      <c r="SI120" s="91"/>
      <c r="SJ120" s="91"/>
      <c r="SK120" s="91"/>
      <c r="SL120" s="91"/>
      <c r="SM120" s="91"/>
      <c r="SN120" s="91"/>
      <c r="SO120" s="91"/>
      <c r="SP120" s="91"/>
      <c r="SQ120" s="91"/>
      <c r="SR120" s="91"/>
      <c r="SS120" s="91"/>
      <c r="ST120" s="91"/>
      <c r="SU120" s="91"/>
      <c r="SV120" s="91"/>
      <c r="SW120" s="91"/>
      <c r="SX120" s="91"/>
      <c r="SY120" s="91"/>
      <c r="SZ120" s="91"/>
      <c r="TA120" s="91"/>
      <c r="TB120" s="91"/>
      <c r="TC120" s="91"/>
      <c r="TD120" s="91"/>
      <c r="TE120" s="91"/>
      <c r="TF120" s="91"/>
      <c r="TG120" s="91"/>
      <c r="TH120" s="91"/>
      <c r="TI120" s="91"/>
      <c r="TJ120" s="91"/>
      <c r="TK120" s="91"/>
      <c r="TL120" s="91"/>
      <c r="TM120" s="91"/>
      <c r="TN120" s="91"/>
      <c r="TO120" s="91"/>
      <c r="TP120" s="91"/>
      <c r="TQ120" s="91"/>
      <c r="TR120" s="91"/>
      <c r="TS120" s="91"/>
      <c r="TT120" s="91"/>
      <c r="TU120" s="91"/>
      <c r="TV120" s="91"/>
      <c r="TW120" s="91"/>
      <c r="TX120" s="91"/>
      <c r="TY120" s="91"/>
      <c r="TZ120" s="91"/>
      <c r="UA120" s="91"/>
      <c r="UB120" s="91"/>
      <c r="UC120" s="91"/>
      <c r="UD120" s="91"/>
      <c r="UE120" s="91"/>
      <c r="UF120" s="91"/>
      <c r="UG120" s="91"/>
      <c r="UH120" s="91"/>
      <c r="UI120" s="91"/>
      <c r="UJ120" s="91"/>
      <c r="UK120" s="91"/>
      <c r="UL120" s="91"/>
      <c r="UM120" s="91"/>
      <c r="UN120" s="91"/>
      <c r="UO120" s="91"/>
      <c r="UP120" s="91"/>
      <c r="UQ120" s="91"/>
      <c r="UR120" s="91"/>
      <c r="US120" s="91"/>
      <c r="UT120" s="91"/>
      <c r="UU120" s="91"/>
      <c r="UV120" s="91"/>
      <c r="UW120" s="91"/>
      <c r="UX120" s="91"/>
      <c r="UY120" s="91"/>
      <c r="UZ120" s="91"/>
      <c r="VA120" s="91"/>
      <c r="VB120" s="91"/>
      <c r="VC120" s="91"/>
      <c r="VD120" s="91"/>
      <c r="VE120" s="91"/>
      <c r="VF120" s="91"/>
      <c r="VG120" s="91"/>
      <c r="VH120" s="91"/>
      <c r="VI120" s="91"/>
      <c r="VJ120" s="91"/>
      <c r="VK120" s="91"/>
      <c r="VL120" s="91"/>
      <c r="VM120" s="91"/>
      <c r="VN120" s="91"/>
      <c r="VO120" s="91"/>
      <c r="VP120" s="91"/>
      <c r="VQ120" s="91"/>
      <c r="VR120" s="91"/>
      <c r="VS120" s="91"/>
      <c r="VT120" s="91"/>
      <c r="VU120" s="91"/>
      <c r="VV120" s="91"/>
      <c r="VW120" s="91"/>
      <c r="VX120" s="91"/>
      <c r="VY120" s="91"/>
      <c r="VZ120" s="91"/>
      <c r="WA120" s="91"/>
      <c r="WB120" s="91"/>
      <c r="WC120" s="91"/>
      <c r="WD120" s="91"/>
      <c r="WE120" s="91"/>
      <c r="WF120" s="91"/>
      <c r="WG120" s="91"/>
      <c r="WH120" s="91"/>
      <c r="WI120" s="91"/>
      <c r="WJ120" s="91"/>
      <c r="WK120" s="91"/>
      <c r="WL120" s="91"/>
      <c r="WM120" s="91"/>
      <c r="WN120" s="91"/>
      <c r="WO120" s="91"/>
      <c r="WP120" s="91"/>
      <c r="WQ120" s="91"/>
      <c r="WR120" s="91"/>
      <c r="WS120" s="91"/>
      <c r="WT120" s="91"/>
      <c r="WU120" s="91"/>
      <c r="WV120" s="91"/>
      <c r="WW120" s="91"/>
      <c r="WX120" s="91"/>
      <c r="WY120" s="91"/>
      <c r="WZ120" s="91"/>
      <c r="XA120" s="91"/>
      <c r="XB120" s="91"/>
      <c r="XC120" s="91"/>
      <c r="XD120" s="91"/>
      <c r="XE120" s="91"/>
      <c r="XF120" s="91"/>
      <c r="XG120" s="91"/>
      <c r="XH120" s="91"/>
      <c r="XI120" s="91"/>
      <c r="XJ120" s="91"/>
      <c r="XK120" s="91"/>
      <c r="XL120" s="91"/>
      <c r="XM120" s="91"/>
      <c r="XN120" s="91"/>
      <c r="XO120" s="91"/>
      <c r="XP120" s="91"/>
      <c r="XQ120" s="91"/>
      <c r="XR120" s="91"/>
      <c r="XS120" s="91"/>
      <c r="XT120" s="91"/>
      <c r="XU120" s="91"/>
      <c r="XV120" s="91"/>
      <c r="XW120" s="91"/>
      <c r="XX120" s="91"/>
      <c r="XY120" s="91"/>
      <c r="XZ120" s="91"/>
      <c r="YA120" s="91"/>
      <c r="YB120" s="91"/>
      <c r="YC120" s="91"/>
      <c r="YD120" s="91"/>
      <c r="YE120" s="91"/>
      <c r="YF120" s="91"/>
      <c r="YG120" s="91"/>
      <c r="YH120" s="91"/>
      <c r="YI120" s="91"/>
      <c r="YJ120" s="91"/>
      <c r="YK120" s="91"/>
      <c r="YL120" s="91"/>
      <c r="YM120" s="91"/>
      <c r="YN120" s="91"/>
      <c r="YO120" s="91"/>
      <c r="YP120" s="91"/>
      <c r="YQ120" s="91"/>
      <c r="YR120" s="91"/>
      <c r="YS120" s="91"/>
      <c r="YT120" s="91"/>
      <c r="YU120" s="91"/>
      <c r="YV120" s="91"/>
      <c r="YW120" s="91"/>
      <c r="YX120" s="91"/>
      <c r="YY120" s="91"/>
      <c r="YZ120" s="91"/>
      <c r="ZA120" s="91"/>
      <c r="ZB120" s="91"/>
      <c r="ZC120" s="91"/>
      <c r="ZD120" s="91"/>
      <c r="ZE120" s="91"/>
      <c r="ZF120" s="91"/>
      <c r="ZG120" s="91"/>
      <c r="ZH120" s="91"/>
      <c r="ZI120" s="91"/>
      <c r="ZJ120" s="91"/>
      <c r="ZK120" s="91"/>
      <c r="ZL120" s="91"/>
      <c r="ZM120" s="91"/>
      <c r="ZN120" s="91"/>
      <c r="ZO120" s="91"/>
      <c r="ZP120" s="91"/>
      <c r="ZQ120" s="91"/>
      <c r="ZR120" s="91"/>
      <c r="ZS120" s="91"/>
      <c r="ZT120" s="91"/>
      <c r="ZU120" s="91"/>
      <c r="ZV120" s="91"/>
      <c r="ZW120" s="91"/>
      <c r="ZX120" s="91"/>
      <c r="ZY120" s="91"/>
      <c r="ZZ120" s="91"/>
      <c r="AAA120" s="91"/>
      <c r="AAB120" s="91"/>
      <c r="AAC120" s="91"/>
      <c r="AAD120" s="91"/>
      <c r="AAE120" s="91"/>
      <c r="AAF120" s="91"/>
      <c r="AAG120" s="91"/>
      <c r="AAH120" s="91"/>
      <c r="AAI120" s="91"/>
      <c r="AAJ120" s="91"/>
      <c r="AAK120" s="91"/>
      <c r="AAL120" s="91"/>
      <c r="AAM120" s="91"/>
      <c r="AAN120" s="91"/>
      <c r="AAO120" s="91"/>
      <c r="AAP120" s="91"/>
      <c r="AAQ120" s="91"/>
      <c r="AAR120" s="91"/>
      <c r="AAS120" s="91"/>
      <c r="AAT120" s="91"/>
      <c r="AAU120" s="91"/>
      <c r="AAV120" s="91"/>
      <c r="AAW120" s="91"/>
      <c r="AAX120" s="91"/>
      <c r="AAY120" s="91"/>
      <c r="AAZ120" s="91"/>
      <c r="ABA120" s="91"/>
      <c r="ABB120" s="91"/>
      <c r="ABC120" s="91"/>
      <c r="ABD120" s="91"/>
      <c r="ABE120" s="91"/>
      <c r="ABF120" s="91"/>
      <c r="ABG120" s="91"/>
      <c r="ABH120" s="91"/>
      <c r="ABI120" s="91"/>
      <c r="ABJ120" s="91"/>
      <c r="ABK120" s="91"/>
      <c r="ABL120" s="91"/>
      <c r="ABM120" s="91"/>
      <c r="ABN120" s="91"/>
      <c r="ABO120" s="91"/>
      <c r="ABP120" s="91"/>
      <c r="ABQ120" s="91"/>
      <c r="ABR120" s="91"/>
      <c r="ABS120" s="91"/>
      <c r="ABT120" s="91"/>
      <c r="ABU120" s="91"/>
      <c r="ABV120" s="91"/>
      <c r="ABW120" s="91"/>
      <c r="ABX120" s="91"/>
      <c r="ABY120" s="91"/>
      <c r="ABZ120" s="91"/>
      <c r="ACA120" s="91"/>
      <c r="ACB120" s="91"/>
      <c r="ACC120" s="91"/>
      <c r="ACD120" s="91"/>
      <c r="ACE120" s="91"/>
      <c r="ACF120" s="91"/>
      <c r="ACG120" s="91"/>
      <c r="ACH120" s="91"/>
      <c r="ACI120" s="91"/>
      <c r="ACJ120" s="91"/>
      <c r="ACK120" s="91"/>
      <c r="ACL120" s="91"/>
      <c r="ACM120" s="91"/>
      <c r="ACN120" s="91"/>
      <c r="ACO120" s="91"/>
      <c r="ACP120" s="91"/>
      <c r="ACQ120" s="91"/>
      <c r="ACR120" s="91"/>
      <c r="ACS120" s="91"/>
      <c r="ACT120" s="91"/>
      <c r="ACU120" s="91"/>
      <c r="ACV120" s="91"/>
      <c r="ACW120" s="91"/>
      <c r="ACX120" s="91"/>
      <c r="ACY120" s="91"/>
      <c r="ACZ120" s="91"/>
      <c r="ADA120" s="91"/>
      <c r="ADB120" s="91"/>
      <c r="ADC120" s="91"/>
      <c r="ADD120" s="91"/>
      <c r="ADE120" s="91"/>
      <c r="ADF120" s="91"/>
      <c r="ADG120" s="91"/>
      <c r="ADH120" s="91"/>
      <c r="ADI120" s="91"/>
      <c r="ADJ120" s="91"/>
      <c r="ADK120" s="91"/>
      <c r="ADL120" s="91"/>
      <c r="ADM120" s="91"/>
      <c r="ADN120" s="91"/>
      <c r="ADO120" s="91"/>
      <c r="ADP120" s="91"/>
      <c r="ADQ120" s="91"/>
      <c r="ADR120" s="91"/>
      <c r="ADS120" s="91"/>
      <c r="ADT120" s="91"/>
      <c r="ADU120" s="91"/>
      <c r="ADV120" s="91"/>
      <c r="ADW120" s="91"/>
      <c r="ADX120" s="91"/>
      <c r="ADY120" s="91"/>
      <c r="ADZ120" s="91"/>
      <c r="AEA120" s="91"/>
      <c r="AEB120" s="91"/>
      <c r="AEC120" s="91"/>
      <c r="AED120" s="144">
        <f t="shared" si="51"/>
        <v>115</v>
      </c>
      <c r="AEE120" s="142"/>
      <c r="AEF120" s="142"/>
      <c r="AEG120" s="91"/>
      <c r="AEH120" s="91"/>
      <c r="AEI120" s="91"/>
      <c r="AEJ120" s="91"/>
      <c r="AEK120" s="91"/>
      <c r="AEL120" s="91"/>
      <c r="AEM120" s="91"/>
      <c r="AEN120" s="91"/>
      <c r="AEO120" s="91"/>
      <c r="AEP120" s="91"/>
      <c r="AEQ120" s="91"/>
      <c r="AER120" s="91"/>
      <c r="AES120" s="91"/>
      <c r="AET120" s="91"/>
      <c r="AEU120" s="91"/>
      <c r="AEV120" s="91"/>
      <c r="AEW120" s="91"/>
      <c r="AEX120" s="91"/>
      <c r="AEY120" s="91"/>
      <c r="AEZ120" s="91"/>
      <c r="AFA120" s="91"/>
      <c r="AFB120" s="146"/>
      <c r="AFC120" s="146"/>
      <c r="AFD120" s="146"/>
      <c r="AFE120" s="146"/>
      <c r="AFF120" s="146"/>
      <c r="AFG120" s="146"/>
      <c r="AFH120" s="146"/>
      <c r="AFI120" s="146"/>
      <c r="AFJ120" s="146"/>
      <c r="AFK120" s="146"/>
      <c r="AFL120" s="146"/>
      <c r="AFM120" s="146"/>
      <c r="AFN120" s="146"/>
      <c r="AFO120" s="146"/>
      <c r="AFP120" s="146"/>
      <c r="AFQ120" s="146"/>
      <c r="AFR120" s="146"/>
      <c r="AFS120" s="146"/>
      <c r="AFT120" s="146"/>
      <c r="AFU120" s="146"/>
      <c r="AFV120" s="146"/>
      <c r="AFW120" s="146"/>
      <c r="AFX120" s="146"/>
      <c r="AFY120" s="146"/>
      <c r="AFZ120" s="146"/>
      <c r="AGA120" s="146"/>
    </row>
    <row r="121" spans="1:1188" ht="1.5" customHeight="1" x14ac:dyDescent="0.25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  <c r="CW121" s="91"/>
      <c r="CX121" s="91"/>
      <c r="CY121" s="91"/>
      <c r="CZ121" s="91"/>
      <c r="DA121" s="91"/>
      <c r="DB121" s="91"/>
      <c r="DC121" s="91"/>
      <c r="DD121" s="91"/>
      <c r="DE121" s="91"/>
      <c r="DF121" s="91"/>
      <c r="DG121" s="91"/>
      <c r="DH121" s="91"/>
      <c r="DI121" s="91"/>
      <c r="DJ121" s="91"/>
      <c r="DK121" s="91"/>
      <c r="DL121" s="91"/>
      <c r="DM121" s="91"/>
      <c r="DN121" s="91"/>
      <c r="DO121" s="91"/>
      <c r="DP121" s="91"/>
      <c r="DQ121" s="91"/>
      <c r="DR121" s="91"/>
      <c r="DS121" s="91"/>
      <c r="DT121" s="91"/>
      <c r="DU121" s="91"/>
      <c r="DV121" s="91"/>
      <c r="DW121" s="91"/>
      <c r="DX121" s="91"/>
      <c r="DY121" s="91"/>
      <c r="DZ121" s="91"/>
      <c r="EA121" s="91"/>
      <c r="EB121" s="91"/>
      <c r="EC121" s="91"/>
      <c r="ED121" s="91"/>
      <c r="EE121" s="91"/>
      <c r="EF121" s="91"/>
      <c r="EG121" s="91"/>
      <c r="EH121" s="91"/>
      <c r="EI121" s="91"/>
      <c r="EJ121" s="91"/>
      <c r="EK121" s="91"/>
      <c r="EL121" s="91"/>
      <c r="EM121" s="91"/>
      <c r="EN121" s="91"/>
      <c r="EO121" s="91"/>
      <c r="EP121" s="91"/>
      <c r="EQ121" s="91"/>
      <c r="ER121" s="91"/>
      <c r="ES121" s="91"/>
      <c r="ET121" s="91"/>
      <c r="EU121" s="91"/>
      <c r="EV121" s="91"/>
      <c r="EW121" s="91"/>
      <c r="EX121" s="91"/>
      <c r="EY121" s="91"/>
      <c r="EZ121" s="91"/>
      <c r="FA121" s="91"/>
      <c r="FB121" s="91"/>
      <c r="FC121" s="91"/>
      <c r="FD121" s="91"/>
      <c r="FE121" s="91"/>
      <c r="FF121" s="91"/>
      <c r="FG121" s="91"/>
      <c r="FH121" s="91"/>
      <c r="FI121" s="91"/>
      <c r="FJ121" s="91"/>
      <c r="FK121" s="91"/>
      <c r="FL121" s="91"/>
      <c r="FM121" s="91"/>
      <c r="FN121" s="91"/>
      <c r="FO121" s="91"/>
      <c r="FP121" s="91"/>
      <c r="FQ121" s="91"/>
      <c r="FR121" s="91"/>
      <c r="FS121" s="91"/>
      <c r="FT121" s="91"/>
      <c r="FU121" s="91"/>
      <c r="FV121" s="91"/>
      <c r="FW121" s="91"/>
      <c r="FX121" s="91"/>
      <c r="FY121" s="91"/>
      <c r="FZ121" s="91"/>
      <c r="GA121" s="91"/>
      <c r="GB121" s="91"/>
      <c r="GC121" s="91"/>
      <c r="GD121" s="91"/>
      <c r="GE121" s="91"/>
      <c r="GF121" s="91"/>
      <c r="GG121" s="91"/>
      <c r="GH121" s="91"/>
      <c r="GI121" s="91"/>
      <c r="GJ121" s="91"/>
      <c r="GK121" s="91"/>
      <c r="GL121" s="91"/>
      <c r="GM121" s="91"/>
      <c r="GN121" s="91"/>
      <c r="GO121" s="91"/>
      <c r="GP121" s="91"/>
      <c r="GQ121" s="91"/>
      <c r="GR121" s="91"/>
      <c r="GS121" s="91"/>
      <c r="GT121" s="91"/>
      <c r="GU121" s="91"/>
      <c r="GV121" s="91"/>
      <c r="GW121" s="91"/>
      <c r="GX121" s="91"/>
      <c r="GY121" s="91"/>
      <c r="GZ121" s="91"/>
      <c r="HA121" s="91"/>
      <c r="HB121" s="91"/>
      <c r="HC121" s="91"/>
      <c r="HD121" s="91"/>
      <c r="HE121" s="91"/>
      <c r="HF121" s="91"/>
      <c r="HG121" s="91"/>
      <c r="HH121" s="91"/>
      <c r="HI121" s="91"/>
      <c r="HJ121" s="91"/>
      <c r="HK121" s="91"/>
      <c r="HL121" s="91"/>
      <c r="HM121" s="91"/>
      <c r="HN121" s="91"/>
      <c r="HO121" s="91"/>
      <c r="HP121" s="91"/>
      <c r="HQ121" s="91"/>
      <c r="HR121" s="91"/>
      <c r="HS121" s="91"/>
      <c r="HT121" s="91"/>
      <c r="HU121" s="91"/>
      <c r="HV121" s="91"/>
      <c r="HW121" s="91"/>
      <c r="HX121" s="91"/>
      <c r="HY121" s="91"/>
      <c r="HZ121" s="91"/>
      <c r="IA121" s="91"/>
      <c r="IB121" s="91"/>
      <c r="IC121" s="91"/>
      <c r="ID121" s="91"/>
      <c r="IE121" s="91"/>
      <c r="IF121" s="91"/>
      <c r="IG121" s="91"/>
      <c r="IH121" s="91"/>
      <c r="II121" s="91"/>
      <c r="IJ121" s="91"/>
      <c r="IK121" s="91"/>
      <c r="IL121" s="91"/>
      <c r="IM121" s="91"/>
      <c r="IN121" s="91"/>
      <c r="IO121" s="91"/>
      <c r="IP121" s="91"/>
      <c r="IQ121" s="91"/>
      <c r="IR121" s="91"/>
      <c r="IS121" s="91"/>
      <c r="IT121" s="91"/>
      <c r="IU121" s="91"/>
      <c r="IV121" s="91"/>
      <c r="IW121" s="91"/>
      <c r="IX121" s="91"/>
      <c r="IY121" s="91"/>
      <c r="IZ121" s="91"/>
      <c r="JA121" s="91"/>
      <c r="JB121" s="91"/>
      <c r="JC121" s="91"/>
      <c r="JD121" s="91"/>
      <c r="JE121" s="91"/>
      <c r="JF121" s="91"/>
      <c r="JG121" s="91"/>
      <c r="JH121" s="91"/>
      <c r="JI121" s="91"/>
      <c r="JJ121" s="91"/>
      <c r="JK121" s="91"/>
      <c r="JL121" s="91"/>
      <c r="JM121" s="91"/>
      <c r="JN121" s="91"/>
      <c r="JO121" s="91"/>
      <c r="JP121" s="91"/>
      <c r="JQ121" s="91"/>
      <c r="JR121" s="91"/>
      <c r="JS121" s="91"/>
      <c r="JT121" s="91"/>
      <c r="JU121" s="91"/>
      <c r="JV121" s="91"/>
      <c r="JW121" s="91"/>
      <c r="JX121" s="91"/>
      <c r="JY121" s="91"/>
      <c r="JZ121" s="91"/>
      <c r="KA121" s="91"/>
      <c r="KB121" s="91"/>
      <c r="KC121" s="91"/>
      <c r="KD121" s="91"/>
      <c r="KE121" s="91"/>
      <c r="KF121" s="91"/>
      <c r="KG121" s="91"/>
      <c r="KH121" s="91"/>
      <c r="KI121" s="91"/>
      <c r="KJ121" s="91"/>
      <c r="KK121" s="91"/>
      <c r="KL121" s="91"/>
      <c r="KM121" s="91"/>
      <c r="KN121" s="91"/>
      <c r="KO121" s="91"/>
      <c r="KP121" s="91"/>
      <c r="KQ121" s="91"/>
      <c r="KR121" s="91"/>
      <c r="KS121" s="91"/>
      <c r="KT121" s="91"/>
      <c r="KU121" s="91"/>
      <c r="KV121" s="91"/>
      <c r="KW121" s="91"/>
      <c r="KX121" s="91"/>
      <c r="KY121" s="91"/>
      <c r="KZ121" s="91"/>
      <c r="LA121" s="91"/>
      <c r="LB121" s="91"/>
      <c r="LC121" s="91"/>
      <c r="LD121" s="91"/>
      <c r="LE121" s="91"/>
      <c r="LF121" s="91"/>
      <c r="LG121" s="91"/>
      <c r="LH121" s="91"/>
      <c r="LI121" s="91"/>
      <c r="LJ121" s="91"/>
      <c r="LK121" s="91"/>
      <c r="LL121" s="91"/>
      <c r="LM121" s="91"/>
      <c r="LN121" s="91"/>
      <c r="LO121" s="91"/>
      <c r="LP121" s="91"/>
      <c r="LQ121" s="91"/>
      <c r="LR121" s="91"/>
      <c r="LS121" s="91"/>
      <c r="LT121" s="91"/>
      <c r="LU121" s="91"/>
      <c r="LV121" s="91"/>
      <c r="LW121" s="91"/>
      <c r="LX121" s="91"/>
      <c r="LY121" s="91"/>
      <c r="LZ121" s="91"/>
      <c r="MA121" s="91"/>
      <c r="MB121" s="91"/>
      <c r="MC121" s="91"/>
      <c r="MD121" s="91"/>
      <c r="ME121" s="91"/>
      <c r="MF121" s="91"/>
      <c r="MG121" s="91"/>
      <c r="MH121" s="91"/>
      <c r="MI121" s="91"/>
      <c r="MJ121" s="91"/>
      <c r="MK121" s="91"/>
      <c r="ML121" s="91"/>
      <c r="MM121" s="91"/>
      <c r="MN121" s="91"/>
      <c r="MO121" s="91"/>
      <c r="MP121" s="91"/>
      <c r="MQ121" s="91"/>
      <c r="MR121" s="91"/>
      <c r="MS121" s="91"/>
      <c r="MT121" s="91"/>
      <c r="MU121" s="91"/>
      <c r="MV121" s="91"/>
      <c r="MW121" s="91"/>
      <c r="MX121" s="91"/>
      <c r="MY121" s="91"/>
      <c r="MZ121" s="91"/>
      <c r="NA121" s="91"/>
      <c r="NB121" s="91"/>
      <c r="NC121" s="91"/>
      <c r="ND121" s="91"/>
      <c r="NE121" s="91"/>
      <c r="NF121" s="91"/>
      <c r="NG121" s="91"/>
      <c r="NH121" s="91"/>
      <c r="NI121" s="91"/>
      <c r="NJ121" s="91"/>
      <c r="NK121" s="91"/>
      <c r="NL121" s="91"/>
      <c r="NM121" s="91"/>
      <c r="NN121" s="91"/>
      <c r="NO121" s="91"/>
      <c r="NP121" s="91"/>
      <c r="NQ121" s="91"/>
      <c r="NR121" s="91"/>
      <c r="NS121" s="91"/>
      <c r="NT121" s="91"/>
      <c r="NU121" s="91"/>
      <c r="NV121" s="91"/>
      <c r="NW121" s="91"/>
      <c r="NX121" s="91"/>
      <c r="NY121" s="91"/>
      <c r="NZ121" s="91"/>
      <c r="OA121" s="91"/>
      <c r="OB121" s="91"/>
      <c r="OC121" s="91"/>
      <c r="OD121" s="91"/>
      <c r="OE121" s="91"/>
      <c r="OF121" s="91"/>
      <c r="OG121" s="91"/>
      <c r="OH121" s="91"/>
      <c r="OI121" s="91"/>
      <c r="OJ121" s="91"/>
      <c r="OK121" s="91"/>
      <c r="OL121" s="91"/>
      <c r="OM121" s="91"/>
      <c r="ON121" s="91"/>
      <c r="OO121" s="91"/>
      <c r="OP121" s="91"/>
      <c r="OQ121" s="91"/>
      <c r="OR121" s="91"/>
      <c r="OS121" s="91"/>
      <c r="OT121" s="91"/>
      <c r="OU121" s="91"/>
      <c r="OV121" s="91"/>
      <c r="OW121" s="91"/>
      <c r="OX121" s="91"/>
      <c r="OY121" s="91"/>
      <c r="OZ121" s="91"/>
      <c r="PA121" s="91"/>
      <c r="PB121" s="91"/>
      <c r="PC121" s="91"/>
      <c r="PD121" s="91"/>
      <c r="PE121" s="91"/>
      <c r="PF121" s="91"/>
      <c r="PG121" s="91"/>
      <c r="PH121" s="91"/>
      <c r="PI121" s="91"/>
      <c r="PJ121" s="91"/>
      <c r="PK121" s="91"/>
      <c r="PL121" s="91"/>
      <c r="PM121" s="91"/>
      <c r="PN121" s="91"/>
      <c r="PO121" s="91"/>
      <c r="PP121" s="91"/>
      <c r="PQ121" s="91"/>
      <c r="PR121" s="91"/>
      <c r="PS121" s="91"/>
      <c r="PT121" s="91"/>
      <c r="PU121" s="91"/>
      <c r="PV121" s="91"/>
      <c r="PW121" s="91"/>
      <c r="PX121" s="91"/>
      <c r="PY121" s="91"/>
      <c r="PZ121" s="91"/>
      <c r="QA121" s="91"/>
      <c r="QB121" s="91"/>
      <c r="QC121" s="91"/>
      <c r="QD121" s="91"/>
      <c r="QE121" s="91"/>
      <c r="QF121" s="91"/>
      <c r="QG121" s="91"/>
      <c r="QH121" s="91"/>
      <c r="QI121" s="91"/>
      <c r="QJ121" s="91"/>
      <c r="QK121" s="91"/>
      <c r="QL121" s="91"/>
      <c r="QM121" s="91"/>
      <c r="QN121" s="91"/>
      <c r="QO121" s="91"/>
      <c r="QP121" s="91"/>
      <c r="QQ121" s="91"/>
      <c r="QR121" s="91"/>
      <c r="QS121" s="91"/>
      <c r="QT121" s="91"/>
      <c r="QU121" s="91"/>
      <c r="QV121" s="91"/>
      <c r="QW121" s="91"/>
      <c r="QX121" s="91"/>
      <c r="QY121" s="91"/>
      <c r="QZ121" s="91"/>
      <c r="RA121" s="91"/>
      <c r="RB121" s="91"/>
      <c r="RC121" s="91"/>
      <c r="RD121" s="91"/>
      <c r="RE121" s="91"/>
      <c r="RF121" s="91"/>
      <c r="RG121" s="91"/>
      <c r="RH121" s="91"/>
      <c r="RI121" s="91"/>
      <c r="RJ121" s="91"/>
      <c r="RK121" s="91"/>
      <c r="RL121" s="91"/>
      <c r="RM121" s="91"/>
      <c r="RN121" s="91"/>
      <c r="RO121" s="91"/>
      <c r="RP121" s="91"/>
      <c r="RQ121" s="91"/>
      <c r="RR121" s="91"/>
      <c r="RS121" s="91"/>
      <c r="RT121" s="91"/>
      <c r="RU121" s="91"/>
      <c r="RV121" s="91"/>
      <c r="RW121" s="91"/>
      <c r="RX121" s="91"/>
      <c r="RY121" s="91"/>
      <c r="RZ121" s="91"/>
      <c r="SA121" s="91"/>
      <c r="SB121" s="91"/>
      <c r="SC121" s="91"/>
      <c r="SD121" s="91"/>
      <c r="SE121" s="91"/>
      <c r="SF121" s="91"/>
      <c r="SG121" s="91"/>
      <c r="SH121" s="91"/>
      <c r="SI121" s="91"/>
      <c r="SJ121" s="91"/>
      <c r="SK121" s="91"/>
      <c r="SL121" s="91"/>
      <c r="SM121" s="91"/>
      <c r="SN121" s="91"/>
      <c r="SO121" s="91"/>
      <c r="SP121" s="91"/>
      <c r="SQ121" s="91"/>
      <c r="SR121" s="91"/>
      <c r="SS121" s="91"/>
      <c r="ST121" s="91"/>
      <c r="SU121" s="91"/>
      <c r="SV121" s="91"/>
      <c r="SW121" s="91"/>
      <c r="SX121" s="91"/>
      <c r="SY121" s="91"/>
      <c r="SZ121" s="91"/>
      <c r="TA121" s="91"/>
      <c r="TB121" s="91"/>
      <c r="TC121" s="91"/>
      <c r="TD121" s="91"/>
      <c r="TE121" s="91"/>
      <c r="TF121" s="91"/>
      <c r="TG121" s="91"/>
      <c r="TH121" s="91"/>
      <c r="TI121" s="91"/>
      <c r="TJ121" s="91"/>
      <c r="TK121" s="91"/>
      <c r="TL121" s="91"/>
      <c r="TM121" s="91"/>
      <c r="TN121" s="91"/>
      <c r="TO121" s="91"/>
      <c r="TP121" s="91"/>
      <c r="TQ121" s="91"/>
      <c r="TR121" s="91"/>
      <c r="TS121" s="91"/>
      <c r="TT121" s="91"/>
      <c r="TU121" s="91"/>
      <c r="TV121" s="91"/>
      <c r="TW121" s="91"/>
      <c r="TX121" s="91"/>
      <c r="TY121" s="91"/>
      <c r="TZ121" s="91"/>
      <c r="UA121" s="91"/>
      <c r="UB121" s="91"/>
      <c r="UC121" s="91"/>
      <c r="UD121" s="91"/>
      <c r="UE121" s="91"/>
      <c r="UF121" s="91"/>
      <c r="UG121" s="91"/>
      <c r="UH121" s="91"/>
      <c r="UI121" s="91"/>
      <c r="UJ121" s="91"/>
      <c r="UK121" s="91"/>
      <c r="UL121" s="91"/>
      <c r="UM121" s="91"/>
      <c r="UN121" s="91"/>
      <c r="UO121" s="91"/>
      <c r="UP121" s="91"/>
      <c r="UQ121" s="91"/>
      <c r="UR121" s="91"/>
      <c r="US121" s="91"/>
      <c r="UT121" s="91"/>
      <c r="UU121" s="91"/>
      <c r="UV121" s="91"/>
      <c r="UW121" s="91"/>
      <c r="UX121" s="91"/>
      <c r="UY121" s="91"/>
      <c r="UZ121" s="91"/>
      <c r="VA121" s="91"/>
      <c r="VB121" s="91"/>
      <c r="VC121" s="91"/>
      <c r="VD121" s="91"/>
      <c r="VE121" s="91"/>
      <c r="VF121" s="91"/>
      <c r="VG121" s="91"/>
      <c r="VH121" s="91"/>
      <c r="VI121" s="91"/>
      <c r="VJ121" s="91"/>
      <c r="VK121" s="91"/>
      <c r="VL121" s="91"/>
      <c r="VM121" s="91"/>
      <c r="VN121" s="91"/>
      <c r="VO121" s="91"/>
      <c r="VP121" s="91"/>
      <c r="VQ121" s="91"/>
      <c r="VR121" s="91"/>
      <c r="VS121" s="91"/>
      <c r="VT121" s="91"/>
      <c r="VU121" s="91"/>
      <c r="VV121" s="91"/>
      <c r="VW121" s="91"/>
      <c r="VX121" s="91"/>
      <c r="VY121" s="91"/>
      <c r="VZ121" s="91"/>
      <c r="WA121" s="91"/>
      <c r="WB121" s="91"/>
      <c r="WC121" s="91"/>
      <c r="WD121" s="91"/>
      <c r="WE121" s="91"/>
      <c r="WF121" s="91"/>
      <c r="WG121" s="91"/>
      <c r="WH121" s="91"/>
      <c r="WI121" s="91"/>
      <c r="WJ121" s="91"/>
      <c r="WK121" s="91"/>
      <c r="WL121" s="91"/>
      <c r="WM121" s="91"/>
      <c r="WN121" s="91"/>
      <c r="WO121" s="91"/>
      <c r="WP121" s="91"/>
      <c r="WQ121" s="91"/>
      <c r="WR121" s="91"/>
      <c r="WS121" s="91"/>
      <c r="WT121" s="91"/>
      <c r="WU121" s="91"/>
      <c r="WV121" s="91"/>
      <c r="WW121" s="91"/>
      <c r="WX121" s="91"/>
      <c r="WY121" s="91"/>
      <c r="WZ121" s="91"/>
      <c r="XA121" s="91"/>
      <c r="XB121" s="91"/>
      <c r="XC121" s="91"/>
      <c r="XD121" s="91"/>
      <c r="XE121" s="91"/>
      <c r="XF121" s="91"/>
      <c r="XG121" s="91"/>
      <c r="XH121" s="91"/>
      <c r="XI121" s="91"/>
      <c r="XJ121" s="91"/>
      <c r="XK121" s="91"/>
      <c r="XL121" s="91"/>
      <c r="XM121" s="91"/>
      <c r="XN121" s="91"/>
      <c r="XO121" s="91"/>
      <c r="XP121" s="91"/>
      <c r="XQ121" s="91"/>
      <c r="XR121" s="91"/>
      <c r="XS121" s="91"/>
      <c r="XT121" s="91"/>
      <c r="XU121" s="91"/>
      <c r="XV121" s="91"/>
      <c r="XW121" s="91"/>
      <c r="XX121" s="91"/>
      <c r="XY121" s="91"/>
      <c r="XZ121" s="91"/>
      <c r="YA121" s="91"/>
      <c r="YB121" s="91"/>
      <c r="YC121" s="91"/>
      <c r="YD121" s="91"/>
      <c r="YE121" s="91"/>
      <c r="YF121" s="91"/>
      <c r="YG121" s="91"/>
      <c r="YH121" s="91"/>
      <c r="YI121" s="91"/>
      <c r="YJ121" s="91"/>
      <c r="YK121" s="91"/>
      <c r="YL121" s="91"/>
      <c r="YM121" s="91"/>
      <c r="YN121" s="91"/>
      <c r="YO121" s="91"/>
      <c r="YP121" s="91"/>
      <c r="YQ121" s="91"/>
      <c r="YR121" s="91"/>
      <c r="YS121" s="91"/>
      <c r="YT121" s="91"/>
      <c r="YU121" s="91"/>
      <c r="YV121" s="91"/>
      <c r="YW121" s="91"/>
      <c r="YX121" s="91"/>
      <c r="YY121" s="91"/>
      <c r="YZ121" s="91"/>
      <c r="ZA121" s="91"/>
      <c r="ZB121" s="91"/>
      <c r="ZC121" s="91"/>
      <c r="ZD121" s="91"/>
      <c r="ZE121" s="91"/>
      <c r="ZF121" s="91"/>
      <c r="ZG121" s="91"/>
      <c r="ZH121" s="91"/>
      <c r="ZI121" s="91"/>
      <c r="ZJ121" s="91"/>
      <c r="ZK121" s="91"/>
      <c r="ZL121" s="91"/>
      <c r="ZM121" s="91"/>
      <c r="ZN121" s="91"/>
      <c r="ZO121" s="91"/>
      <c r="ZP121" s="91"/>
      <c r="ZQ121" s="91"/>
      <c r="ZR121" s="91"/>
      <c r="ZS121" s="91"/>
      <c r="ZT121" s="91"/>
      <c r="ZU121" s="91"/>
      <c r="ZV121" s="91"/>
      <c r="ZW121" s="91"/>
      <c r="ZX121" s="91"/>
      <c r="ZY121" s="91"/>
      <c r="ZZ121" s="91"/>
      <c r="AAA121" s="91"/>
      <c r="AAB121" s="91"/>
      <c r="AAC121" s="91"/>
      <c r="AAD121" s="91"/>
      <c r="AAE121" s="91"/>
      <c r="AAF121" s="91"/>
      <c r="AAG121" s="91"/>
      <c r="AAH121" s="91"/>
      <c r="AAI121" s="91"/>
      <c r="AAJ121" s="91"/>
      <c r="AAK121" s="91"/>
      <c r="AAL121" s="91"/>
      <c r="AAM121" s="91"/>
      <c r="AAN121" s="91"/>
      <c r="AAO121" s="91"/>
      <c r="AAP121" s="91"/>
      <c r="AAQ121" s="91"/>
      <c r="AAR121" s="91"/>
      <c r="AAS121" s="91"/>
      <c r="AAT121" s="91"/>
      <c r="AAU121" s="91"/>
      <c r="AAV121" s="91"/>
      <c r="AAW121" s="91"/>
      <c r="AAX121" s="91"/>
      <c r="AAY121" s="91"/>
      <c r="AAZ121" s="91"/>
      <c r="ABA121" s="91"/>
      <c r="ABB121" s="91"/>
      <c r="ABC121" s="91"/>
      <c r="ABD121" s="91"/>
      <c r="ABE121" s="91"/>
      <c r="ABF121" s="91"/>
      <c r="ABG121" s="91"/>
      <c r="ABH121" s="91"/>
      <c r="ABI121" s="91"/>
      <c r="ABJ121" s="91"/>
      <c r="ABK121" s="91"/>
      <c r="ABL121" s="91"/>
      <c r="ABM121" s="91"/>
      <c r="ABN121" s="91"/>
      <c r="ABO121" s="91"/>
      <c r="ABP121" s="91"/>
      <c r="ABQ121" s="91"/>
      <c r="ABR121" s="91"/>
      <c r="ABS121" s="91"/>
      <c r="ABT121" s="91"/>
      <c r="ABU121" s="91"/>
      <c r="ABV121" s="91"/>
      <c r="ABW121" s="91"/>
      <c r="ABX121" s="91"/>
      <c r="ABY121" s="91"/>
      <c r="ABZ121" s="91"/>
      <c r="ACA121" s="91"/>
      <c r="ACB121" s="91"/>
      <c r="ACC121" s="91"/>
      <c r="ACD121" s="91"/>
      <c r="ACE121" s="91"/>
      <c r="ACF121" s="91"/>
      <c r="ACG121" s="91"/>
      <c r="ACH121" s="91"/>
      <c r="ACI121" s="91"/>
      <c r="ACJ121" s="91"/>
      <c r="ACK121" s="91"/>
      <c r="ACL121" s="91"/>
      <c r="ACM121" s="91"/>
      <c r="ACN121" s="91"/>
      <c r="ACO121" s="91"/>
      <c r="ACP121" s="91"/>
      <c r="ACQ121" s="91"/>
      <c r="ACR121" s="91"/>
      <c r="ACS121" s="91"/>
      <c r="ACT121" s="91"/>
      <c r="ACU121" s="91"/>
      <c r="ACV121" s="91"/>
      <c r="ACW121" s="91"/>
      <c r="ACX121" s="91"/>
      <c r="ACY121" s="91"/>
      <c r="ACZ121" s="91"/>
      <c r="ADA121" s="91"/>
      <c r="ADB121" s="91"/>
      <c r="ADC121" s="91"/>
      <c r="ADD121" s="91"/>
      <c r="ADE121" s="91"/>
      <c r="ADF121" s="91"/>
      <c r="ADG121" s="91"/>
      <c r="ADH121" s="91"/>
      <c r="ADI121" s="91"/>
      <c r="ADJ121" s="91"/>
      <c r="ADK121" s="91"/>
      <c r="ADL121" s="91"/>
      <c r="ADM121" s="91"/>
      <c r="ADN121" s="91"/>
      <c r="ADO121" s="91"/>
      <c r="ADP121" s="91"/>
      <c r="ADQ121" s="91"/>
      <c r="ADR121" s="91"/>
      <c r="ADS121" s="91"/>
      <c r="ADT121" s="91"/>
      <c r="ADU121" s="91"/>
      <c r="ADV121" s="91"/>
      <c r="ADW121" s="91"/>
      <c r="ADX121" s="91"/>
      <c r="ADY121" s="91"/>
      <c r="ADZ121" s="91"/>
      <c r="AEA121" s="91"/>
      <c r="AEB121" s="91"/>
      <c r="AEC121" s="91"/>
      <c r="AED121" s="144">
        <f t="shared" si="51"/>
        <v>116</v>
      </c>
      <c r="AEE121" s="142"/>
      <c r="AEF121" s="142"/>
      <c r="AEG121" s="91"/>
      <c r="AEH121" s="91"/>
      <c r="AEI121" s="91"/>
      <c r="AEJ121" s="91"/>
      <c r="AEK121" s="91"/>
      <c r="AEL121" s="91"/>
      <c r="AEM121" s="91"/>
      <c r="AEN121" s="91"/>
      <c r="AEO121" s="91"/>
      <c r="AEP121" s="91"/>
      <c r="AEQ121" s="91"/>
      <c r="AER121" s="91"/>
      <c r="AES121" s="91"/>
      <c r="AET121" s="91"/>
      <c r="AEU121" s="91"/>
      <c r="AEV121" s="91"/>
      <c r="AEW121" s="91"/>
      <c r="AEX121" s="91"/>
      <c r="AEY121" s="91"/>
      <c r="AEZ121" s="91"/>
      <c r="AFA121" s="91"/>
      <c r="AFB121" s="146"/>
      <c r="AFC121" s="146"/>
      <c r="AFD121" s="146"/>
      <c r="AFE121" s="146"/>
      <c r="AFF121" s="146"/>
      <c r="AFG121" s="146"/>
      <c r="AFH121" s="146"/>
      <c r="AFI121" s="146"/>
      <c r="AFJ121" s="146"/>
      <c r="AFK121" s="146"/>
      <c r="AFL121" s="146"/>
      <c r="AFM121" s="146"/>
      <c r="AFN121" s="146"/>
      <c r="AFO121" s="146"/>
      <c r="AFP121" s="146"/>
      <c r="AFQ121" s="146"/>
      <c r="AFR121" s="146"/>
      <c r="AFS121" s="146"/>
      <c r="AFT121" s="146"/>
      <c r="AFU121" s="146"/>
      <c r="AFV121" s="146"/>
      <c r="AFW121" s="146"/>
      <c r="AFX121" s="146"/>
      <c r="AFY121" s="146"/>
      <c r="AFZ121" s="146"/>
      <c r="AGA121" s="146"/>
    </row>
    <row r="122" spans="1:1188" ht="1.5" customHeight="1" x14ac:dyDescent="0.25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  <c r="CW122" s="91"/>
      <c r="CX122" s="91"/>
      <c r="CY122" s="91"/>
      <c r="CZ122" s="91"/>
      <c r="DA122" s="91"/>
      <c r="DB122" s="91"/>
      <c r="DC122" s="91"/>
      <c r="DD122" s="91"/>
      <c r="DE122" s="91"/>
      <c r="DF122" s="91"/>
      <c r="DG122" s="91"/>
      <c r="DH122" s="91"/>
      <c r="DI122" s="91"/>
      <c r="DJ122" s="91"/>
      <c r="DK122" s="91"/>
      <c r="DL122" s="91"/>
      <c r="DM122" s="91"/>
      <c r="DN122" s="91"/>
      <c r="DO122" s="91"/>
      <c r="DP122" s="91"/>
      <c r="DQ122" s="91"/>
      <c r="DR122" s="91"/>
      <c r="DS122" s="91"/>
      <c r="DT122" s="91"/>
      <c r="DU122" s="91"/>
      <c r="DV122" s="91"/>
      <c r="DW122" s="91"/>
      <c r="DX122" s="91"/>
      <c r="DY122" s="91"/>
      <c r="DZ122" s="91"/>
      <c r="EA122" s="91"/>
      <c r="EB122" s="91"/>
      <c r="EC122" s="91"/>
      <c r="ED122" s="91"/>
      <c r="EE122" s="91"/>
      <c r="EF122" s="91"/>
      <c r="EG122" s="91"/>
      <c r="EH122" s="91"/>
      <c r="EI122" s="91"/>
      <c r="EJ122" s="91"/>
      <c r="EK122" s="91"/>
      <c r="EL122" s="91"/>
      <c r="EM122" s="91"/>
      <c r="EN122" s="91"/>
      <c r="EO122" s="91"/>
      <c r="EP122" s="91"/>
      <c r="EQ122" s="91"/>
      <c r="ER122" s="91"/>
      <c r="ES122" s="91"/>
      <c r="ET122" s="91"/>
      <c r="EU122" s="91"/>
      <c r="EV122" s="91"/>
      <c r="EW122" s="91"/>
      <c r="EX122" s="91"/>
      <c r="EY122" s="91"/>
      <c r="EZ122" s="91"/>
      <c r="FA122" s="91"/>
      <c r="FB122" s="91"/>
      <c r="FC122" s="91"/>
      <c r="FD122" s="91"/>
      <c r="FE122" s="91"/>
      <c r="FF122" s="91"/>
      <c r="FG122" s="91"/>
      <c r="FH122" s="91"/>
      <c r="FI122" s="91"/>
      <c r="FJ122" s="91"/>
      <c r="FK122" s="91"/>
      <c r="FL122" s="91"/>
      <c r="FM122" s="91"/>
      <c r="FN122" s="91"/>
      <c r="FO122" s="91"/>
      <c r="FP122" s="91"/>
      <c r="FQ122" s="91"/>
      <c r="FR122" s="91"/>
      <c r="FS122" s="91"/>
      <c r="FT122" s="91"/>
      <c r="FU122" s="91"/>
      <c r="FV122" s="91"/>
      <c r="FW122" s="91"/>
      <c r="FX122" s="91"/>
      <c r="FY122" s="91"/>
      <c r="FZ122" s="91"/>
      <c r="GA122" s="91"/>
      <c r="GB122" s="91"/>
      <c r="GC122" s="91"/>
      <c r="GD122" s="91"/>
      <c r="GE122" s="91"/>
      <c r="GF122" s="91"/>
      <c r="GG122" s="91"/>
      <c r="GH122" s="91"/>
      <c r="GI122" s="91"/>
      <c r="GJ122" s="91"/>
      <c r="GK122" s="91"/>
      <c r="GL122" s="91"/>
      <c r="GM122" s="91"/>
      <c r="GN122" s="91"/>
      <c r="GO122" s="91"/>
      <c r="GP122" s="91"/>
      <c r="GQ122" s="91"/>
      <c r="GR122" s="91"/>
      <c r="GS122" s="91"/>
      <c r="GT122" s="91"/>
      <c r="GU122" s="91"/>
      <c r="GV122" s="91"/>
      <c r="GW122" s="91"/>
      <c r="GX122" s="91"/>
      <c r="GY122" s="91"/>
      <c r="GZ122" s="91"/>
      <c r="HA122" s="91"/>
      <c r="HB122" s="91"/>
      <c r="HC122" s="91"/>
      <c r="HD122" s="91"/>
      <c r="HE122" s="91"/>
      <c r="HF122" s="91"/>
      <c r="HG122" s="91"/>
      <c r="HH122" s="91"/>
      <c r="HI122" s="91"/>
      <c r="HJ122" s="91"/>
      <c r="HK122" s="91"/>
      <c r="HL122" s="91"/>
      <c r="HM122" s="91"/>
      <c r="HN122" s="91"/>
      <c r="HO122" s="91"/>
      <c r="HP122" s="91"/>
      <c r="HQ122" s="91"/>
      <c r="HR122" s="91"/>
      <c r="HS122" s="91"/>
      <c r="HT122" s="91"/>
      <c r="HU122" s="91"/>
      <c r="HV122" s="91"/>
      <c r="HW122" s="91"/>
      <c r="HX122" s="91"/>
      <c r="HY122" s="91"/>
      <c r="HZ122" s="91"/>
      <c r="IA122" s="91"/>
      <c r="IB122" s="91"/>
      <c r="IC122" s="91"/>
      <c r="ID122" s="91"/>
      <c r="IE122" s="91"/>
      <c r="IF122" s="91"/>
      <c r="IG122" s="91"/>
      <c r="IH122" s="91"/>
      <c r="II122" s="91"/>
      <c r="IJ122" s="91"/>
      <c r="IK122" s="91"/>
      <c r="IL122" s="91"/>
      <c r="IM122" s="91"/>
      <c r="IN122" s="91"/>
      <c r="IO122" s="91"/>
      <c r="IP122" s="91"/>
      <c r="IQ122" s="91"/>
      <c r="IR122" s="91"/>
      <c r="IS122" s="91"/>
      <c r="IT122" s="91"/>
      <c r="IU122" s="91"/>
      <c r="IV122" s="91"/>
      <c r="IW122" s="91"/>
      <c r="IX122" s="91"/>
      <c r="IY122" s="91"/>
      <c r="IZ122" s="91"/>
      <c r="JA122" s="91"/>
      <c r="JB122" s="91"/>
      <c r="JC122" s="91"/>
      <c r="JD122" s="91"/>
      <c r="JE122" s="91"/>
      <c r="JF122" s="91"/>
      <c r="JG122" s="91"/>
      <c r="JH122" s="91"/>
      <c r="JI122" s="91"/>
      <c r="JJ122" s="91"/>
      <c r="JK122" s="91"/>
      <c r="JL122" s="91"/>
      <c r="JM122" s="91"/>
      <c r="JN122" s="91"/>
      <c r="JO122" s="91"/>
      <c r="JP122" s="91"/>
      <c r="JQ122" s="91"/>
      <c r="JR122" s="91"/>
      <c r="JS122" s="91"/>
      <c r="JT122" s="91"/>
      <c r="JU122" s="91"/>
      <c r="JV122" s="91"/>
      <c r="JW122" s="91"/>
      <c r="JX122" s="91"/>
      <c r="JY122" s="91"/>
      <c r="JZ122" s="91"/>
      <c r="KA122" s="91"/>
      <c r="KB122" s="91"/>
      <c r="KC122" s="91"/>
      <c r="KD122" s="91"/>
      <c r="KE122" s="91"/>
      <c r="KF122" s="91"/>
      <c r="KG122" s="91"/>
      <c r="KH122" s="91"/>
      <c r="KI122" s="91"/>
      <c r="KJ122" s="91"/>
      <c r="KK122" s="91"/>
      <c r="KL122" s="91"/>
      <c r="KM122" s="91"/>
      <c r="KN122" s="91"/>
      <c r="KO122" s="91"/>
      <c r="KP122" s="91"/>
      <c r="KQ122" s="91"/>
      <c r="KR122" s="91"/>
      <c r="KS122" s="91"/>
      <c r="KT122" s="91"/>
      <c r="KU122" s="91"/>
      <c r="KV122" s="91"/>
      <c r="KW122" s="91"/>
      <c r="KX122" s="91"/>
      <c r="KY122" s="91"/>
      <c r="KZ122" s="91"/>
      <c r="LA122" s="91"/>
      <c r="LB122" s="91"/>
      <c r="LC122" s="91"/>
      <c r="LD122" s="91"/>
      <c r="LE122" s="91"/>
      <c r="LF122" s="91"/>
      <c r="LG122" s="91"/>
      <c r="LH122" s="91"/>
      <c r="LI122" s="91"/>
      <c r="LJ122" s="91"/>
      <c r="LK122" s="91"/>
      <c r="LL122" s="91"/>
      <c r="LM122" s="91"/>
      <c r="LN122" s="91"/>
      <c r="LO122" s="91"/>
      <c r="LP122" s="91"/>
      <c r="LQ122" s="91"/>
      <c r="LR122" s="91"/>
      <c r="LS122" s="91"/>
      <c r="LT122" s="91"/>
      <c r="LU122" s="91"/>
      <c r="LV122" s="91"/>
      <c r="LW122" s="91"/>
      <c r="LX122" s="91"/>
      <c r="LY122" s="91"/>
      <c r="LZ122" s="91"/>
      <c r="MA122" s="91"/>
      <c r="MB122" s="91"/>
      <c r="MC122" s="91"/>
      <c r="MD122" s="91"/>
      <c r="ME122" s="91"/>
      <c r="MF122" s="91"/>
      <c r="MG122" s="91"/>
      <c r="MH122" s="91"/>
      <c r="MI122" s="91"/>
      <c r="MJ122" s="91"/>
      <c r="MK122" s="91"/>
      <c r="ML122" s="91"/>
      <c r="MM122" s="91"/>
      <c r="MN122" s="91"/>
      <c r="MO122" s="91"/>
      <c r="MP122" s="91"/>
      <c r="MQ122" s="91"/>
      <c r="MR122" s="91"/>
      <c r="MS122" s="91"/>
      <c r="MT122" s="91"/>
      <c r="MU122" s="91"/>
      <c r="MV122" s="91"/>
      <c r="MW122" s="91"/>
      <c r="MX122" s="91"/>
      <c r="MY122" s="91"/>
      <c r="MZ122" s="91"/>
      <c r="NA122" s="91"/>
      <c r="NB122" s="91"/>
      <c r="NC122" s="91"/>
      <c r="ND122" s="91"/>
      <c r="NE122" s="91"/>
      <c r="NF122" s="91"/>
      <c r="NG122" s="91"/>
      <c r="NH122" s="91"/>
      <c r="NI122" s="91"/>
      <c r="NJ122" s="91"/>
      <c r="NK122" s="91"/>
      <c r="NL122" s="91"/>
      <c r="NM122" s="91"/>
      <c r="NN122" s="91"/>
      <c r="NO122" s="91"/>
      <c r="NP122" s="91"/>
      <c r="NQ122" s="91"/>
      <c r="NR122" s="91"/>
      <c r="NS122" s="91"/>
      <c r="NT122" s="91"/>
      <c r="NU122" s="91"/>
      <c r="NV122" s="91"/>
      <c r="NW122" s="91"/>
      <c r="NX122" s="91"/>
      <c r="NY122" s="91"/>
      <c r="NZ122" s="91"/>
      <c r="OA122" s="91"/>
      <c r="OB122" s="91"/>
      <c r="OC122" s="91"/>
      <c r="OD122" s="91"/>
      <c r="OE122" s="91"/>
      <c r="OF122" s="91"/>
      <c r="OG122" s="91"/>
      <c r="OH122" s="91"/>
      <c r="OI122" s="91"/>
      <c r="OJ122" s="91"/>
      <c r="OK122" s="91"/>
      <c r="OL122" s="91"/>
      <c r="OM122" s="91"/>
      <c r="ON122" s="91"/>
      <c r="OO122" s="91"/>
      <c r="OP122" s="91"/>
      <c r="OQ122" s="91"/>
      <c r="OR122" s="91"/>
      <c r="OS122" s="91"/>
      <c r="OT122" s="91"/>
      <c r="OU122" s="91"/>
      <c r="OV122" s="91"/>
      <c r="OW122" s="91"/>
      <c r="OX122" s="91"/>
      <c r="OY122" s="91"/>
      <c r="OZ122" s="91"/>
      <c r="PA122" s="91"/>
      <c r="PB122" s="91"/>
      <c r="PC122" s="91"/>
      <c r="PD122" s="91"/>
      <c r="PE122" s="91"/>
      <c r="PF122" s="91"/>
      <c r="PG122" s="91"/>
      <c r="PH122" s="91"/>
      <c r="PI122" s="91"/>
      <c r="PJ122" s="91"/>
      <c r="PK122" s="91"/>
      <c r="PL122" s="91"/>
      <c r="PM122" s="91"/>
      <c r="PN122" s="91"/>
      <c r="PO122" s="91"/>
      <c r="PP122" s="91"/>
      <c r="PQ122" s="91"/>
      <c r="PR122" s="91"/>
      <c r="PS122" s="91"/>
      <c r="PT122" s="91"/>
      <c r="PU122" s="91"/>
      <c r="PV122" s="91"/>
      <c r="PW122" s="91"/>
      <c r="PX122" s="91"/>
      <c r="PY122" s="91"/>
      <c r="PZ122" s="91"/>
      <c r="QA122" s="91"/>
      <c r="QB122" s="91"/>
      <c r="QC122" s="91"/>
      <c r="QD122" s="91"/>
      <c r="QE122" s="91"/>
      <c r="QF122" s="91"/>
      <c r="QG122" s="91"/>
      <c r="QH122" s="91"/>
      <c r="QI122" s="91"/>
      <c r="QJ122" s="91"/>
      <c r="QK122" s="91"/>
      <c r="QL122" s="91"/>
      <c r="QM122" s="91"/>
      <c r="QN122" s="91"/>
      <c r="QO122" s="91"/>
      <c r="QP122" s="91"/>
      <c r="QQ122" s="91"/>
      <c r="QR122" s="91"/>
      <c r="QS122" s="91"/>
      <c r="QT122" s="91"/>
      <c r="QU122" s="91"/>
      <c r="QV122" s="91"/>
      <c r="QW122" s="91"/>
      <c r="QX122" s="91"/>
      <c r="QY122" s="91"/>
      <c r="QZ122" s="91"/>
      <c r="RA122" s="91"/>
      <c r="RB122" s="91"/>
      <c r="RC122" s="91"/>
      <c r="RD122" s="91"/>
      <c r="RE122" s="91"/>
      <c r="RF122" s="91"/>
      <c r="RG122" s="91"/>
      <c r="RH122" s="91"/>
      <c r="RI122" s="91"/>
      <c r="RJ122" s="91"/>
      <c r="RK122" s="91"/>
      <c r="RL122" s="91"/>
      <c r="RM122" s="91"/>
      <c r="RN122" s="91"/>
      <c r="RO122" s="91"/>
      <c r="RP122" s="91"/>
      <c r="RQ122" s="91"/>
      <c r="RR122" s="91"/>
      <c r="RS122" s="91"/>
      <c r="RT122" s="91"/>
      <c r="RU122" s="91"/>
      <c r="RV122" s="91"/>
      <c r="RW122" s="91"/>
      <c r="RX122" s="91"/>
      <c r="RY122" s="91"/>
      <c r="RZ122" s="91"/>
      <c r="SA122" s="91"/>
      <c r="SB122" s="91"/>
      <c r="SC122" s="91"/>
      <c r="SD122" s="91"/>
      <c r="SE122" s="91"/>
      <c r="SF122" s="91"/>
      <c r="SG122" s="91"/>
      <c r="SH122" s="91"/>
      <c r="SI122" s="91"/>
      <c r="SJ122" s="91"/>
      <c r="SK122" s="91"/>
      <c r="SL122" s="91"/>
      <c r="SM122" s="91"/>
      <c r="SN122" s="91"/>
      <c r="SO122" s="91"/>
      <c r="SP122" s="91"/>
      <c r="SQ122" s="91"/>
      <c r="SR122" s="91"/>
      <c r="SS122" s="91"/>
      <c r="ST122" s="91"/>
      <c r="SU122" s="91"/>
      <c r="SV122" s="91"/>
      <c r="SW122" s="91"/>
      <c r="SX122" s="91"/>
      <c r="SY122" s="91"/>
      <c r="SZ122" s="91"/>
      <c r="TA122" s="91"/>
      <c r="TB122" s="91"/>
      <c r="TC122" s="91"/>
      <c r="TD122" s="91"/>
      <c r="TE122" s="91"/>
      <c r="TF122" s="91"/>
      <c r="TG122" s="91"/>
      <c r="TH122" s="91"/>
      <c r="TI122" s="91"/>
      <c r="TJ122" s="91"/>
      <c r="TK122" s="91"/>
      <c r="TL122" s="91"/>
      <c r="TM122" s="91"/>
      <c r="TN122" s="91"/>
      <c r="TO122" s="91"/>
      <c r="TP122" s="91"/>
      <c r="TQ122" s="91"/>
      <c r="TR122" s="91"/>
      <c r="TS122" s="91"/>
      <c r="TT122" s="91"/>
      <c r="TU122" s="91"/>
      <c r="TV122" s="91"/>
      <c r="TW122" s="91"/>
      <c r="TX122" s="91"/>
      <c r="TY122" s="91"/>
      <c r="TZ122" s="91"/>
      <c r="UA122" s="91"/>
      <c r="UB122" s="91"/>
      <c r="UC122" s="91"/>
      <c r="UD122" s="91"/>
      <c r="UE122" s="91"/>
      <c r="UF122" s="91"/>
      <c r="UG122" s="91"/>
      <c r="UH122" s="91"/>
      <c r="UI122" s="91"/>
      <c r="UJ122" s="91"/>
      <c r="UK122" s="91"/>
      <c r="UL122" s="91"/>
      <c r="UM122" s="91"/>
      <c r="UN122" s="91"/>
      <c r="UO122" s="91"/>
      <c r="UP122" s="91"/>
      <c r="UQ122" s="91"/>
      <c r="UR122" s="91"/>
      <c r="US122" s="91"/>
      <c r="UT122" s="91"/>
      <c r="UU122" s="91"/>
      <c r="UV122" s="91"/>
      <c r="UW122" s="91"/>
      <c r="UX122" s="91"/>
      <c r="UY122" s="91"/>
      <c r="UZ122" s="91"/>
      <c r="VA122" s="91"/>
      <c r="VB122" s="91"/>
      <c r="VC122" s="91"/>
      <c r="VD122" s="91"/>
      <c r="VE122" s="91"/>
      <c r="VF122" s="91"/>
      <c r="VG122" s="91"/>
      <c r="VH122" s="91"/>
      <c r="VI122" s="91"/>
      <c r="VJ122" s="91"/>
      <c r="VK122" s="91"/>
      <c r="VL122" s="91"/>
      <c r="VM122" s="91"/>
      <c r="VN122" s="91"/>
      <c r="VO122" s="91"/>
      <c r="VP122" s="91"/>
      <c r="VQ122" s="91"/>
      <c r="VR122" s="91"/>
      <c r="VS122" s="91"/>
      <c r="VT122" s="91"/>
      <c r="VU122" s="91"/>
      <c r="VV122" s="91"/>
      <c r="VW122" s="91"/>
      <c r="VX122" s="91"/>
      <c r="VY122" s="91"/>
      <c r="VZ122" s="91"/>
      <c r="WA122" s="91"/>
      <c r="WB122" s="91"/>
      <c r="WC122" s="91"/>
      <c r="WD122" s="91"/>
      <c r="WE122" s="91"/>
      <c r="WF122" s="91"/>
      <c r="WG122" s="91"/>
      <c r="WH122" s="91"/>
      <c r="WI122" s="91"/>
      <c r="WJ122" s="91"/>
      <c r="WK122" s="91"/>
      <c r="WL122" s="91"/>
      <c r="WM122" s="91"/>
      <c r="WN122" s="91"/>
      <c r="WO122" s="91"/>
      <c r="WP122" s="91"/>
      <c r="WQ122" s="91"/>
      <c r="WR122" s="91"/>
      <c r="WS122" s="91"/>
      <c r="WT122" s="91"/>
      <c r="WU122" s="91"/>
      <c r="WV122" s="91"/>
      <c r="WW122" s="91"/>
      <c r="WX122" s="91"/>
      <c r="WY122" s="91"/>
      <c r="WZ122" s="91"/>
      <c r="XA122" s="91"/>
      <c r="XB122" s="91"/>
      <c r="XC122" s="91"/>
      <c r="XD122" s="91"/>
      <c r="XE122" s="91"/>
      <c r="XF122" s="91"/>
      <c r="XG122" s="91"/>
      <c r="XH122" s="91"/>
      <c r="XI122" s="91"/>
      <c r="XJ122" s="91"/>
      <c r="XK122" s="91"/>
      <c r="XL122" s="91"/>
      <c r="XM122" s="91"/>
      <c r="XN122" s="91"/>
      <c r="XO122" s="91"/>
      <c r="XP122" s="91"/>
      <c r="XQ122" s="91"/>
      <c r="XR122" s="91"/>
      <c r="XS122" s="91"/>
      <c r="XT122" s="91"/>
      <c r="XU122" s="91"/>
      <c r="XV122" s="91"/>
      <c r="XW122" s="91"/>
      <c r="XX122" s="91"/>
      <c r="XY122" s="91"/>
      <c r="XZ122" s="91"/>
      <c r="YA122" s="91"/>
      <c r="YB122" s="91"/>
      <c r="YC122" s="91"/>
      <c r="YD122" s="91"/>
      <c r="YE122" s="91"/>
      <c r="YF122" s="91"/>
      <c r="YG122" s="91"/>
      <c r="YH122" s="91"/>
      <c r="YI122" s="91"/>
      <c r="YJ122" s="91"/>
      <c r="YK122" s="91"/>
      <c r="YL122" s="91"/>
      <c r="YM122" s="91"/>
      <c r="YN122" s="91"/>
      <c r="YO122" s="91"/>
      <c r="YP122" s="91"/>
      <c r="YQ122" s="91"/>
      <c r="YR122" s="91"/>
      <c r="YS122" s="91"/>
      <c r="YT122" s="91"/>
      <c r="YU122" s="91"/>
      <c r="YV122" s="91"/>
      <c r="YW122" s="91"/>
      <c r="YX122" s="91"/>
      <c r="YY122" s="91"/>
      <c r="YZ122" s="91"/>
      <c r="ZA122" s="91"/>
      <c r="ZB122" s="91"/>
      <c r="ZC122" s="91"/>
      <c r="ZD122" s="91"/>
      <c r="ZE122" s="91"/>
      <c r="ZF122" s="91"/>
      <c r="ZG122" s="91"/>
      <c r="ZH122" s="91"/>
      <c r="ZI122" s="91"/>
      <c r="ZJ122" s="91"/>
      <c r="ZK122" s="91"/>
      <c r="ZL122" s="91"/>
      <c r="ZM122" s="91"/>
      <c r="ZN122" s="91"/>
      <c r="ZO122" s="91"/>
      <c r="ZP122" s="91"/>
      <c r="ZQ122" s="91"/>
      <c r="ZR122" s="91"/>
      <c r="ZS122" s="91"/>
      <c r="ZT122" s="91"/>
      <c r="ZU122" s="91"/>
      <c r="ZV122" s="91"/>
      <c r="ZW122" s="91"/>
      <c r="ZX122" s="91"/>
      <c r="ZY122" s="91"/>
      <c r="ZZ122" s="91"/>
      <c r="AAA122" s="91"/>
      <c r="AAB122" s="91"/>
      <c r="AAC122" s="91"/>
      <c r="AAD122" s="91"/>
      <c r="AAE122" s="91"/>
      <c r="AAF122" s="91"/>
      <c r="AAG122" s="91"/>
      <c r="AAH122" s="91"/>
      <c r="AAI122" s="91"/>
      <c r="AAJ122" s="91"/>
      <c r="AAK122" s="91"/>
      <c r="AAL122" s="91"/>
      <c r="AAM122" s="91"/>
      <c r="AAN122" s="91"/>
      <c r="AAO122" s="91"/>
      <c r="AAP122" s="91"/>
      <c r="AAQ122" s="91"/>
      <c r="AAR122" s="91"/>
      <c r="AAS122" s="91"/>
      <c r="AAT122" s="91"/>
      <c r="AAU122" s="91"/>
      <c r="AAV122" s="91"/>
      <c r="AAW122" s="91"/>
      <c r="AAX122" s="91"/>
      <c r="AAY122" s="91"/>
      <c r="AAZ122" s="91"/>
      <c r="ABA122" s="91"/>
      <c r="ABB122" s="91"/>
      <c r="ABC122" s="91"/>
      <c r="ABD122" s="91"/>
      <c r="ABE122" s="91"/>
      <c r="ABF122" s="91"/>
      <c r="ABG122" s="91"/>
      <c r="ABH122" s="91"/>
      <c r="ABI122" s="91"/>
      <c r="ABJ122" s="91"/>
      <c r="ABK122" s="91"/>
      <c r="ABL122" s="91"/>
      <c r="ABM122" s="91"/>
      <c r="ABN122" s="91"/>
      <c r="ABO122" s="91"/>
      <c r="ABP122" s="91"/>
      <c r="ABQ122" s="91"/>
      <c r="ABR122" s="91"/>
      <c r="ABS122" s="91"/>
      <c r="ABT122" s="91"/>
      <c r="ABU122" s="91"/>
      <c r="ABV122" s="91"/>
      <c r="ABW122" s="91"/>
      <c r="ABX122" s="91"/>
      <c r="ABY122" s="91"/>
      <c r="ABZ122" s="91"/>
      <c r="ACA122" s="91"/>
      <c r="ACB122" s="91"/>
      <c r="ACC122" s="91"/>
      <c r="ACD122" s="91"/>
      <c r="ACE122" s="91"/>
      <c r="ACF122" s="91"/>
      <c r="ACG122" s="91"/>
      <c r="ACH122" s="91"/>
      <c r="ACI122" s="91"/>
      <c r="ACJ122" s="91"/>
      <c r="ACK122" s="91"/>
      <c r="ACL122" s="91"/>
      <c r="ACM122" s="91"/>
      <c r="ACN122" s="91"/>
      <c r="ACO122" s="91"/>
      <c r="ACP122" s="91"/>
      <c r="ACQ122" s="91"/>
      <c r="ACR122" s="91"/>
      <c r="ACS122" s="91"/>
      <c r="ACT122" s="91"/>
      <c r="ACU122" s="91"/>
      <c r="ACV122" s="91"/>
      <c r="ACW122" s="91"/>
      <c r="ACX122" s="91"/>
      <c r="ACY122" s="91"/>
      <c r="ACZ122" s="91"/>
      <c r="ADA122" s="91"/>
      <c r="ADB122" s="91"/>
      <c r="ADC122" s="91"/>
      <c r="ADD122" s="91"/>
      <c r="ADE122" s="91"/>
      <c r="ADF122" s="91"/>
      <c r="ADG122" s="91"/>
      <c r="ADH122" s="91"/>
      <c r="ADI122" s="91"/>
      <c r="ADJ122" s="91"/>
      <c r="ADK122" s="91"/>
      <c r="ADL122" s="91"/>
      <c r="ADM122" s="91"/>
      <c r="ADN122" s="91"/>
      <c r="ADO122" s="91"/>
      <c r="ADP122" s="91"/>
      <c r="ADQ122" s="91"/>
      <c r="ADR122" s="91"/>
      <c r="ADS122" s="91"/>
      <c r="ADT122" s="91"/>
      <c r="ADU122" s="91"/>
      <c r="ADV122" s="91"/>
      <c r="ADW122" s="91"/>
      <c r="ADX122" s="91"/>
      <c r="ADY122" s="91"/>
      <c r="ADZ122" s="91"/>
      <c r="AEA122" s="91"/>
      <c r="AEB122" s="91"/>
      <c r="AEC122" s="91"/>
      <c r="AED122" s="144">
        <f t="shared" si="51"/>
        <v>117</v>
      </c>
      <c r="AEE122" s="142"/>
      <c r="AEF122" s="142"/>
      <c r="AEG122" s="91"/>
      <c r="AEH122" s="91"/>
      <c r="AEI122" s="91"/>
      <c r="AEJ122" s="91"/>
      <c r="AEK122" s="91"/>
      <c r="AEL122" s="91"/>
      <c r="AEM122" s="91"/>
      <c r="AEN122" s="91"/>
      <c r="AEO122" s="91"/>
      <c r="AEP122" s="91"/>
      <c r="AEQ122" s="91"/>
      <c r="AER122" s="91"/>
      <c r="AES122" s="91"/>
      <c r="AET122" s="91"/>
      <c r="AEU122" s="91"/>
      <c r="AEV122" s="91"/>
      <c r="AEW122" s="91"/>
      <c r="AEX122" s="91"/>
      <c r="AEY122" s="91"/>
      <c r="AEZ122" s="91"/>
      <c r="AFA122" s="91"/>
      <c r="AFB122" s="146"/>
      <c r="AFC122" s="146"/>
      <c r="AFD122" s="146"/>
      <c r="AFE122" s="146"/>
      <c r="AFF122" s="146"/>
      <c r="AFG122" s="146"/>
      <c r="AFH122" s="146"/>
      <c r="AFI122" s="146"/>
      <c r="AFJ122" s="146"/>
      <c r="AFK122" s="146"/>
      <c r="AFL122" s="146"/>
      <c r="AFM122" s="146"/>
      <c r="AFN122" s="146"/>
      <c r="AFO122" s="146"/>
      <c r="AFP122" s="146"/>
      <c r="AFQ122" s="146"/>
      <c r="AFR122" s="146"/>
      <c r="AFS122" s="146"/>
      <c r="AFT122" s="146"/>
      <c r="AFU122" s="146"/>
      <c r="AFV122" s="146"/>
      <c r="AFW122" s="146"/>
      <c r="AFX122" s="146"/>
      <c r="AFY122" s="146"/>
      <c r="AFZ122" s="146"/>
      <c r="AGA122" s="146"/>
    </row>
    <row r="123" spans="1:1188" ht="0.95" customHeight="1" x14ac:dyDescent="0.25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  <c r="CW123" s="91"/>
      <c r="CX123" s="91"/>
      <c r="CY123" s="91"/>
      <c r="CZ123" s="91"/>
      <c r="DA123" s="91"/>
      <c r="DB123" s="91"/>
      <c r="DC123" s="91"/>
      <c r="DD123" s="91"/>
      <c r="DE123" s="91"/>
      <c r="DF123" s="91"/>
      <c r="DG123" s="91"/>
      <c r="DH123" s="91"/>
      <c r="DI123" s="91"/>
      <c r="DJ123" s="91"/>
      <c r="DK123" s="91"/>
      <c r="DL123" s="91"/>
      <c r="DM123" s="91"/>
      <c r="DN123" s="91"/>
      <c r="DO123" s="91"/>
      <c r="DP123" s="91"/>
      <c r="DQ123" s="91"/>
      <c r="DR123" s="91"/>
      <c r="DS123" s="91"/>
      <c r="DT123" s="91"/>
      <c r="DU123" s="91"/>
      <c r="DV123" s="91"/>
      <c r="DW123" s="91"/>
      <c r="DX123" s="91"/>
      <c r="DY123" s="91"/>
      <c r="DZ123" s="91"/>
      <c r="EA123" s="91"/>
      <c r="EB123" s="91"/>
      <c r="EC123" s="91"/>
      <c r="ED123" s="91"/>
      <c r="EE123" s="91"/>
      <c r="EF123" s="91"/>
      <c r="EG123" s="91"/>
      <c r="EH123" s="91"/>
      <c r="EI123" s="91"/>
      <c r="EJ123" s="91"/>
      <c r="EK123" s="91"/>
      <c r="EL123" s="91"/>
      <c r="EM123" s="91"/>
      <c r="EN123" s="91"/>
      <c r="EO123" s="91"/>
      <c r="EP123" s="91"/>
      <c r="EQ123" s="91"/>
      <c r="ER123" s="91"/>
      <c r="ES123" s="91"/>
      <c r="ET123" s="91"/>
      <c r="EU123" s="91"/>
      <c r="EV123" s="91"/>
      <c r="EW123" s="91"/>
      <c r="EX123" s="91"/>
      <c r="EY123" s="91"/>
      <c r="EZ123" s="91"/>
      <c r="FA123" s="91"/>
      <c r="FB123" s="91"/>
      <c r="FC123" s="91"/>
      <c r="FD123" s="91"/>
      <c r="FE123" s="91"/>
      <c r="FF123" s="91"/>
      <c r="FG123" s="91"/>
      <c r="FH123" s="91"/>
      <c r="FI123" s="91"/>
      <c r="FJ123" s="91"/>
      <c r="FK123" s="91"/>
      <c r="FL123" s="91"/>
      <c r="FM123" s="91"/>
      <c r="FN123" s="91"/>
      <c r="FO123" s="91"/>
      <c r="FP123" s="91"/>
      <c r="FQ123" s="91"/>
      <c r="FR123" s="91"/>
      <c r="FS123" s="91"/>
      <c r="FT123" s="91"/>
      <c r="FU123" s="91"/>
      <c r="FV123" s="91"/>
      <c r="FW123" s="91"/>
      <c r="FX123" s="91"/>
      <c r="FY123" s="91"/>
      <c r="FZ123" s="91"/>
      <c r="GA123" s="91"/>
      <c r="GB123" s="91"/>
      <c r="GC123" s="91"/>
      <c r="GD123" s="91"/>
      <c r="GE123" s="91"/>
      <c r="GF123" s="91"/>
      <c r="GG123" s="91"/>
      <c r="GH123" s="91"/>
      <c r="GI123" s="91"/>
      <c r="GJ123" s="91"/>
      <c r="GK123" s="91"/>
      <c r="GL123" s="91"/>
      <c r="GM123" s="91"/>
      <c r="GN123" s="91"/>
      <c r="GO123" s="91"/>
      <c r="GP123" s="91"/>
      <c r="GQ123" s="91"/>
      <c r="GR123" s="91"/>
      <c r="GS123" s="91"/>
      <c r="GT123" s="91"/>
      <c r="GU123" s="91"/>
      <c r="GV123" s="91"/>
      <c r="GW123" s="91"/>
      <c r="GX123" s="91"/>
      <c r="GY123" s="91"/>
      <c r="GZ123" s="91"/>
      <c r="HA123" s="91"/>
      <c r="HB123" s="91"/>
      <c r="HC123" s="91"/>
      <c r="HD123" s="91"/>
      <c r="HE123" s="91"/>
      <c r="HF123" s="91"/>
      <c r="HG123" s="91"/>
      <c r="HH123" s="91"/>
      <c r="HI123" s="91"/>
      <c r="HJ123" s="91"/>
      <c r="HK123" s="91"/>
      <c r="HL123" s="91"/>
      <c r="HM123" s="91"/>
      <c r="HN123" s="91"/>
      <c r="HO123" s="91"/>
      <c r="HP123" s="91"/>
      <c r="HQ123" s="91"/>
      <c r="HR123" s="91"/>
      <c r="HS123" s="91"/>
      <c r="HT123" s="91"/>
      <c r="HU123" s="91"/>
      <c r="HV123" s="91"/>
      <c r="HW123" s="91"/>
      <c r="HX123" s="91"/>
      <c r="HY123" s="91"/>
      <c r="HZ123" s="91"/>
      <c r="IA123" s="91"/>
      <c r="IB123" s="91"/>
      <c r="IC123" s="91"/>
      <c r="ID123" s="91"/>
      <c r="IE123" s="91"/>
      <c r="IF123" s="91"/>
      <c r="IG123" s="91"/>
      <c r="IH123" s="91"/>
      <c r="II123" s="91"/>
      <c r="IJ123" s="91"/>
      <c r="IK123" s="91"/>
      <c r="IL123" s="91"/>
      <c r="IM123" s="91"/>
      <c r="IN123" s="91"/>
      <c r="IO123" s="91"/>
      <c r="IP123" s="91"/>
      <c r="IQ123" s="91"/>
      <c r="IR123" s="91"/>
      <c r="IS123" s="91"/>
      <c r="IT123" s="91"/>
      <c r="IU123" s="91"/>
      <c r="IV123" s="91"/>
      <c r="IW123" s="91"/>
      <c r="IX123" s="91"/>
      <c r="IY123" s="91"/>
      <c r="IZ123" s="91"/>
      <c r="JA123" s="91"/>
      <c r="JB123" s="91"/>
      <c r="JC123" s="91"/>
      <c r="JD123" s="91"/>
      <c r="JE123" s="91"/>
      <c r="JF123" s="91"/>
      <c r="JG123" s="91"/>
      <c r="JH123" s="91"/>
      <c r="JI123" s="91"/>
      <c r="JJ123" s="91"/>
      <c r="JK123" s="91"/>
      <c r="JL123" s="91"/>
      <c r="JM123" s="91"/>
      <c r="JN123" s="91"/>
      <c r="JO123" s="91"/>
      <c r="JP123" s="91"/>
      <c r="JQ123" s="91"/>
      <c r="JR123" s="91"/>
      <c r="JS123" s="91"/>
      <c r="JT123" s="91"/>
      <c r="JU123" s="91"/>
      <c r="JV123" s="91"/>
      <c r="JW123" s="91"/>
      <c r="JX123" s="91"/>
      <c r="JY123" s="91"/>
      <c r="JZ123" s="91"/>
      <c r="KA123" s="91"/>
      <c r="KB123" s="91"/>
      <c r="KC123" s="91"/>
      <c r="KD123" s="91"/>
      <c r="KE123" s="91"/>
      <c r="KF123" s="91"/>
      <c r="KG123" s="91"/>
      <c r="KH123" s="91"/>
      <c r="KI123" s="91"/>
      <c r="KJ123" s="91"/>
      <c r="KK123" s="91"/>
      <c r="KL123" s="91"/>
      <c r="KM123" s="91"/>
      <c r="KN123" s="91"/>
      <c r="KO123" s="91"/>
      <c r="KP123" s="91"/>
      <c r="KQ123" s="91"/>
      <c r="KR123" s="91"/>
      <c r="KS123" s="91"/>
      <c r="KT123" s="91"/>
      <c r="KU123" s="91"/>
      <c r="KV123" s="91"/>
      <c r="KW123" s="91"/>
      <c r="KX123" s="91"/>
      <c r="KY123" s="91"/>
      <c r="KZ123" s="91"/>
      <c r="LA123" s="91"/>
      <c r="LB123" s="91"/>
      <c r="LC123" s="91"/>
      <c r="LD123" s="91"/>
      <c r="LE123" s="91"/>
      <c r="LF123" s="91"/>
      <c r="LG123" s="91"/>
      <c r="LH123" s="91"/>
      <c r="LI123" s="91"/>
      <c r="LJ123" s="91"/>
      <c r="LK123" s="91"/>
      <c r="LL123" s="91"/>
      <c r="LM123" s="91"/>
      <c r="LN123" s="91"/>
      <c r="LO123" s="91"/>
      <c r="LP123" s="91"/>
      <c r="LQ123" s="91"/>
      <c r="LR123" s="91"/>
      <c r="LS123" s="91"/>
      <c r="LT123" s="91"/>
      <c r="LU123" s="91"/>
      <c r="LV123" s="91"/>
      <c r="LW123" s="91"/>
      <c r="LX123" s="91"/>
      <c r="LY123" s="91"/>
      <c r="LZ123" s="91"/>
      <c r="MA123" s="91"/>
      <c r="MB123" s="91"/>
      <c r="MC123" s="91"/>
      <c r="MD123" s="91"/>
      <c r="ME123" s="91"/>
      <c r="MF123" s="91"/>
      <c r="MG123" s="91"/>
      <c r="MH123" s="91"/>
      <c r="MI123" s="91"/>
      <c r="MJ123" s="91"/>
      <c r="MK123" s="91"/>
      <c r="ML123" s="91"/>
      <c r="MM123" s="91"/>
      <c r="MN123" s="91"/>
      <c r="MO123" s="91"/>
      <c r="MP123" s="91"/>
      <c r="MQ123" s="91"/>
      <c r="MR123" s="91"/>
      <c r="MS123" s="91"/>
      <c r="MT123" s="91"/>
      <c r="MU123" s="91"/>
      <c r="MV123" s="91"/>
      <c r="MW123" s="91"/>
      <c r="MX123" s="91"/>
      <c r="MY123" s="91"/>
      <c r="MZ123" s="91"/>
      <c r="NA123" s="91"/>
      <c r="NB123" s="91"/>
      <c r="NC123" s="91"/>
      <c r="ND123" s="91"/>
      <c r="NE123" s="91"/>
      <c r="NF123" s="91"/>
      <c r="NG123" s="91"/>
      <c r="NH123" s="91"/>
      <c r="NI123" s="91"/>
      <c r="NJ123" s="91"/>
      <c r="NK123" s="91"/>
      <c r="NL123" s="91"/>
      <c r="NM123" s="91"/>
      <c r="NN123" s="91"/>
      <c r="NO123" s="91"/>
      <c r="NP123" s="91"/>
      <c r="NQ123" s="91"/>
      <c r="NR123" s="91"/>
      <c r="NS123" s="91"/>
      <c r="NT123" s="91"/>
      <c r="NU123" s="91"/>
      <c r="NV123" s="91"/>
      <c r="NW123" s="91"/>
      <c r="NX123" s="91"/>
      <c r="NY123" s="91"/>
      <c r="NZ123" s="91"/>
      <c r="OA123" s="91"/>
      <c r="OB123" s="91"/>
      <c r="OC123" s="91"/>
      <c r="OD123" s="91"/>
      <c r="OE123" s="91"/>
      <c r="OF123" s="91"/>
      <c r="OG123" s="91"/>
      <c r="OH123" s="91"/>
      <c r="OI123" s="91"/>
      <c r="OJ123" s="91"/>
      <c r="OK123" s="91"/>
      <c r="OL123" s="91"/>
      <c r="OM123" s="91"/>
      <c r="ON123" s="91"/>
      <c r="OO123" s="91"/>
      <c r="OP123" s="91"/>
      <c r="OQ123" s="91"/>
      <c r="OR123" s="91"/>
      <c r="OS123" s="91"/>
      <c r="OT123" s="91"/>
      <c r="OU123" s="91"/>
      <c r="OV123" s="91"/>
      <c r="OW123" s="91"/>
      <c r="OX123" s="91"/>
      <c r="OY123" s="91"/>
      <c r="OZ123" s="91"/>
      <c r="PA123" s="91"/>
      <c r="PB123" s="91"/>
      <c r="PC123" s="91"/>
      <c r="PD123" s="91"/>
      <c r="PE123" s="91"/>
      <c r="PF123" s="91"/>
      <c r="PG123" s="91"/>
      <c r="PH123" s="91"/>
      <c r="PI123" s="91"/>
      <c r="PJ123" s="91"/>
      <c r="PK123" s="91"/>
      <c r="PL123" s="91"/>
      <c r="PM123" s="91"/>
      <c r="PN123" s="91"/>
      <c r="PO123" s="91"/>
      <c r="PP123" s="91"/>
      <c r="PQ123" s="91"/>
      <c r="PR123" s="91"/>
      <c r="PS123" s="91"/>
      <c r="PT123" s="91"/>
      <c r="PU123" s="91"/>
      <c r="PV123" s="91"/>
      <c r="PW123" s="91"/>
      <c r="PX123" s="91"/>
      <c r="PY123" s="91"/>
      <c r="PZ123" s="91"/>
      <c r="QA123" s="91"/>
      <c r="QB123" s="91"/>
      <c r="QC123" s="91"/>
      <c r="QD123" s="91"/>
      <c r="QE123" s="91"/>
      <c r="QF123" s="91"/>
      <c r="QG123" s="91"/>
      <c r="QH123" s="91"/>
      <c r="QI123" s="91"/>
      <c r="QJ123" s="91"/>
      <c r="QK123" s="91"/>
      <c r="QL123" s="91"/>
      <c r="QM123" s="91"/>
      <c r="QN123" s="91"/>
      <c r="QO123" s="91"/>
      <c r="QP123" s="91"/>
      <c r="QQ123" s="91"/>
      <c r="QR123" s="91"/>
      <c r="QS123" s="91"/>
      <c r="QT123" s="91"/>
      <c r="QU123" s="91"/>
      <c r="QV123" s="91"/>
      <c r="QW123" s="91"/>
      <c r="QX123" s="91"/>
      <c r="QY123" s="91"/>
      <c r="QZ123" s="91"/>
      <c r="RA123" s="91"/>
      <c r="RB123" s="91"/>
      <c r="RC123" s="91"/>
      <c r="RD123" s="91"/>
      <c r="RE123" s="91"/>
      <c r="RF123" s="91"/>
      <c r="RG123" s="91"/>
      <c r="RH123" s="91"/>
      <c r="RI123" s="91"/>
      <c r="RJ123" s="91"/>
      <c r="RK123" s="91"/>
      <c r="RL123" s="91"/>
      <c r="RM123" s="91"/>
      <c r="RN123" s="91"/>
      <c r="RO123" s="91"/>
      <c r="RP123" s="91"/>
      <c r="RQ123" s="91"/>
      <c r="RR123" s="91"/>
      <c r="RS123" s="91"/>
      <c r="RT123" s="91"/>
      <c r="RU123" s="91"/>
      <c r="RV123" s="91"/>
      <c r="RW123" s="91"/>
      <c r="RX123" s="91"/>
      <c r="RY123" s="91"/>
      <c r="RZ123" s="91"/>
      <c r="SA123" s="91"/>
      <c r="SB123" s="91"/>
      <c r="SC123" s="91"/>
      <c r="SD123" s="91"/>
      <c r="SE123" s="91"/>
      <c r="SF123" s="91"/>
      <c r="SG123" s="91"/>
      <c r="SH123" s="91"/>
      <c r="SI123" s="91"/>
      <c r="SJ123" s="91"/>
      <c r="SK123" s="91"/>
      <c r="SL123" s="91"/>
      <c r="SM123" s="91"/>
      <c r="SN123" s="91"/>
      <c r="SO123" s="91"/>
      <c r="SP123" s="91"/>
      <c r="SQ123" s="91"/>
      <c r="SR123" s="91"/>
      <c r="SS123" s="91"/>
      <c r="ST123" s="91"/>
      <c r="SU123" s="91"/>
      <c r="SV123" s="91"/>
      <c r="SW123" s="91"/>
      <c r="SX123" s="91"/>
      <c r="SY123" s="91"/>
      <c r="SZ123" s="91"/>
      <c r="TA123" s="91"/>
      <c r="TB123" s="91"/>
      <c r="TC123" s="91"/>
      <c r="TD123" s="91"/>
      <c r="TE123" s="91"/>
      <c r="TF123" s="91"/>
      <c r="TG123" s="91"/>
      <c r="TH123" s="91"/>
      <c r="TI123" s="91"/>
      <c r="TJ123" s="91"/>
      <c r="TK123" s="91"/>
      <c r="TL123" s="91"/>
      <c r="TM123" s="91"/>
      <c r="TN123" s="91"/>
      <c r="TO123" s="91"/>
      <c r="TP123" s="91"/>
      <c r="TQ123" s="91"/>
      <c r="TR123" s="91"/>
      <c r="TS123" s="91"/>
      <c r="TT123" s="91"/>
      <c r="TU123" s="91"/>
      <c r="TV123" s="91"/>
      <c r="TW123" s="91"/>
      <c r="TX123" s="91"/>
      <c r="TY123" s="91"/>
      <c r="TZ123" s="91"/>
      <c r="UA123" s="91"/>
      <c r="UB123" s="91"/>
      <c r="UC123" s="91"/>
      <c r="UD123" s="91"/>
      <c r="UE123" s="91"/>
      <c r="UF123" s="91"/>
      <c r="UG123" s="91"/>
      <c r="UH123" s="91"/>
      <c r="UI123" s="91"/>
      <c r="UJ123" s="91"/>
      <c r="UK123" s="91"/>
      <c r="UL123" s="91"/>
      <c r="UM123" s="91"/>
      <c r="UN123" s="91"/>
      <c r="UO123" s="91"/>
      <c r="UP123" s="91"/>
      <c r="UQ123" s="91"/>
      <c r="UR123" s="91"/>
      <c r="US123" s="91"/>
      <c r="UT123" s="91"/>
      <c r="UU123" s="91"/>
      <c r="UV123" s="91"/>
      <c r="UW123" s="91"/>
      <c r="UX123" s="91"/>
      <c r="UY123" s="91"/>
      <c r="UZ123" s="91"/>
      <c r="VA123" s="91"/>
      <c r="VB123" s="91"/>
      <c r="VC123" s="91"/>
      <c r="VD123" s="91"/>
      <c r="VE123" s="91"/>
      <c r="VF123" s="91"/>
      <c r="VG123" s="91"/>
      <c r="VH123" s="91"/>
      <c r="VI123" s="91"/>
      <c r="VJ123" s="91"/>
      <c r="VK123" s="91"/>
      <c r="VL123" s="91"/>
      <c r="VM123" s="91"/>
      <c r="VN123" s="91"/>
      <c r="VO123" s="91"/>
      <c r="VP123" s="91"/>
      <c r="VQ123" s="91"/>
      <c r="VR123" s="91"/>
      <c r="VS123" s="91"/>
      <c r="VT123" s="91"/>
      <c r="VU123" s="91"/>
      <c r="VV123" s="91"/>
      <c r="VW123" s="91"/>
      <c r="VX123" s="91"/>
      <c r="VY123" s="91"/>
      <c r="VZ123" s="91"/>
      <c r="WA123" s="91"/>
      <c r="WB123" s="91"/>
      <c r="WC123" s="91"/>
      <c r="WD123" s="91"/>
      <c r="WE123" s="91"/>
      <c r="WF123" s="91"/>
      <c r="WG123" s="91"/>
      <c r="WH123" s="91"/>
      <c r="WI123" s="91"/>
      <c r="WJ123" s="91"/>
      <c r="WK123" s="91"/>
      <c r="WL123" s="91"/>
      <c r="WM123" s="91"/>
      <c r="WN123" s="91"/>
      <c r="WO123" s="91"/>
      <c r="WP123" s="91"/>
      <c r="WQ123" s="91"/>
      <c r="WR123" s="91"/>
      <c r="WS123" s="91"/>
      <c r="WT123" s="91"/>
      <c r="WU123" s="91"/>
      <c r="WV123" s="91"/>
      <c r="WW123" s="91"/>
      <c r="WX123" s="91"/>
      <c r="WY123" s="91"/>
      <c r="WZ123" s="91"/>
      <c r="XA123" s="91"/>
      <c r="XB123" s="91"/>
      <c r="XC123" s="91"/>
      <c r="XD123" s="91"/>
      <c r="XE123" s="91"/>
      <c r="XF123" s="91"/>
      <c r="XG123" s="91"/>
      <c r="XH123" s="91"/>
      <c r="XI123" s="91"/>
      <c r="XJ123" s="91"/>
      <c r="XK123" s="91"/>
      <c r="XL123" s="91"/>
      <c r="XM123" s="91"/>
      <c r="XN123" s="91"/>
      <c r="XO123" s="91"/>
      <c r="XP123" s="91"/>
      <c r="XQ123" s="91"/>
      <c r="XR123" s="91"/>
      <c r="XS123" s="91"/>
      <c r="XT123" s="91"/>
      <c r="XU123" s="91"/>
      <c r="XV123" s="91"/>
      <c r="XW123" s="91"/>
      <c r="XX123" s="91"/>
      <c r="XY123" s="91"/>
      <c r="XZ123" s="91"/>
      <c r="YA123" s="91"/>
      <c r="YB123" s="91"/>
      <c r="YC123" s="91"/>
      <c r="YD123" s="91"/>
      <c r="YE123" s="91"/>
      <c r="YF123" s="91"/>
      <c r="YG123" s="91"/>
      <c r="YH123" s="91"/>
      <c r="YI123" s="91"/>
      <c r="YJ123" s="91"/>
      <c r="YK123" s="91"/>
      <c r="YL123" s="91"/>
      <c r="YM123" s="91"/>
      <c r="YN123" s="91"/>
      <c r="YO123" s="91"/>
      <c r="YP123" s="91"/>
      <c r="YQ123" s="91"/>
      <c r="YR123" s="91"/>
      <c r="YS123" s="91"/>
      <c r="YT123" s="91"/>
      <c r="YU123" s="91"/>
      <c r="YV123" s="91"/>
      <c r="YW123" s="91"/>
      <c r="YX123" s="91"/>
      <c r="YY123" s="91"/>
      <c r="YZ123" s="91"/>
      <c r="ZA123" s="91"/>
      <c r="ZB123" s="91"/>
      <c r="ZC123" s="91"/>
      <c r="ZD123" s="91"/>
      <c r="ZE123" s="91"/>
      <c r="ZF123" s="91"/>
      <c r="ZG123" s="91"/>
      <c r="ZH123" s="91"/>
      <c r="ZI123" s="91"/>
      <c r="ZJ123" s="91"/>
      <c r="ZK123" s="91"/>
      <c r="ZL123" s="91"/>
      <c r="ZM123" s="91"/>
      <c r="ZN123" s="91"/>
      <c r="ZO123" s="91"/>
      <c r="ZP123" s="91"/>
      <c r="ZQ123" s="91"/>
      <c r="ZR123" s="91"/>
      <c r="ZS123" s="91"/>
      <c r="ZT123" s="91"/>
      <c r="ZU123" s="91"/>
      <c r="ZV123" s="91"/>
      <c r="ZW123" s="91"/>
      <c r="ZX123" s="91"/>
      <c r="ZY123" s="91"/>
      <c r="ZZ123" s="91"/>
      <c r="AAA123" s="91"/>
      <c r="AAB123" s="91"/>
      <c r="AAC123" s="91"/>
      <c r="AAD123" s="91"/>
      <c r="AAE123" s="91"/>
      <c r="AAF123" s="91"/>
      <c r="AAG123" s="91"/>
      <c r="AAH123" s="91"/>
      <c r="AAI123" s="91"/>
      <c r="AAJ123" s="91"/>
      <c r="AAK123" s="91"/>
      <c r="AAL123" s="91"/>
      <c r="AAM123" s="91"/>
      <c r="AAN123" s="91"/>
      <c r="AAO123" s="91"/>
      <c r="AAP123" s="91"/>
      <c r="AAQ123" s="91"/>
      <c r="AAR123" s="91"/>
      <c r="AAS123" s="91"/>
      <c r="AAT123" s="91"/>
      <c r="AAU123" s="91"/>
      <c r="AAV123" s="91"/>
      <c r="AAW123" s="91"/>
      <c r="AAX123" s="91"/>
      <c r="AAY123" s="91"/>
      <c r="AAZ123" s="91"/>
      <c r="ABA123" s="91"/>
      <c r="ABB123" s="91"/>
      <c r="ABC123" s="91"/>
      <c r="ABD123" s="91"/>
      <c r="ABE123" s="91"/>
      <c r="ABF123" s="91"/>
      <c r="ABG123" s="91"/>
      <c r="ABH123" s="91"/>
      <c r="ABI123" s="91"/>
      <c r="ABJ123" s="91"/>
      <c r="ABK123" s="91"/>
      <c r="ABL123" s="91"/>
      <c r="ABM123" s="91"/>
      <c r="ABN123" s="91"/>
      <c r="ABO123" s="91"/>
      <c r="ABP123" s="91"/>
      <c r="ABQ123" s="91"/>
      <c r="ABR123" s="91"/>
      <c r="ABS123" s="91"/>
      <c r="ABT123" s="91"/>
      <c r="ABU123" s="91"/>
      <c r="ABV123" s="91"/>
      <c r="ABW123" s="91"/>
      <c r="ABX123" s="91"/>
      <c r="ABY123" s="91"/>
      <c r="ABZ123" s="91"/>
      <c r="ACA123" s="91"/>
      <c r="ACB123" s="91"/>
      <c r="ACC123" s="91"/>
      <c r="ACD123" s="91"/>
      <c r="ACE123" s="91"/>
      <c r="ACF123" s="91"/>
      <c r="ACG123" s="91"/>
      <c r="ACH123" s="91"/>
      <c r="ACI123" s="91"/>
      <c r="ACJ123" s="91"/>
      <c r="ACK123" s="91"/>
      <c r="ACL123" s="91"/>
      <c r="ACM123" s="91"/>
      <c r="ACN123" s="91"/>
      <c r="ACO123" s="91"/>
      <c r="ACP123" s="91"/>
      <c r="ACQ123" s="91"/>
      <c r="ACR123" s="91"/>
      <c r="ACS123" s="91"/>
      <c r="ACT123" s="91"/>
      <c r="ACU123" s="91"/>
      <c r="ACV123" s="91"/>
      <c r="ACW123" s="91"/>
      <c r="ACX123" s="91"/>
      <c r="ACY123" s="91"/>
      <c r="ACZ123" s="91"/>
      <c r="ADA123" s="91"/>
      <c r="ADB123" s="91"/>
      <c r="ADC123" s="91"/>
      <c r="ADD123" s="91"/>
      <c r="ADE123" s="91"/>
      <c r="ADF123" s="91"/>
      <c r="ADG123" s="91"/>
      <c r="ADH123" s="91"/>
      <c r="ADI123" s="91"/>
      <c r="ADJ123" s="91"/>
      <c r="ADK123" s="91"/>
      <c r="ADL123" s="91"/>
      <c r="ADM123" s="91"/>
      <c r="ADN123" s="91"/>
      <c r="ADO123" s="91"/>
      <c r="ADP123" s="91"/>
      <c r="ADQ123" s="91"/>
      <c r="ADR123" s="91"/>
      <c r="ADS123" s="91"/>
      <c r="ADT123" s="91"/>
      <c r="ADU123" s="91"/>
      <c r="ADV123" s="91"/>
      <c r="ADW123" s="91"/>
      <c r="ADX123" s="91"/>
      <c r="ADY123" s="91"/>
      <c r="ADZ123" s="91"/>
      <c r="AEA123" s="91"/>
      <c r="AEB123" s="91"/>
      <c r="AEC123" s="91"/>
      <c r="AED123" s="144">
        <f t="shared" si="51"/>
        <v>118</v>
      </c>
      <c r="AEE123" s="142"/>
      <c r="AEF123" s="142"/>
      <c r="AEG123" s="91"/>
      <c r="AEH123" s="91"/>
      <c r="AEI123" s="91"/>
      <c r="AEJ123" s="91"/>
      <c r="AEK123" s="91"/>
      <c r="AEL123" s="91"/>
      <c r="AEM123" s="91"/>
      <c r="AEN123" s="91"/>
      <c r="AEO123" s="91"/>
      <c r="AEP123" s="91"/>
      <c r="AEQ123" s="91"/>
      <c r="AER123" s="91"/>
      <c r="AES123" s="91"/>
      <c r="AET123" s="91"/>
      <c r="AEU123" s="91"/>
      <c r="AEV123" s="91"/>
      <c r="AEW123" s="91"/>
      <c r="AEX123" s="91"/>
      <c r="AEY123" s="91"/>
      <c r="AEZ123" s="91"/>
      <c r="AFA123" s="91"/>
      <c r="AFB123" s="146"/>
      <c r="AFC123" s="146"/>
      <c r="AFD123" s="146"/>
      <c r="AFE123" s="146"/>
      <c r="AFF123" s="146"/>
      <c r="AFG123" s="146"/>
      <c r="AFH123" s="146"/>
      <c r="AFI123" s="146"/>
      <c r="AFJ123" s="146"/>
      <c r="AFK123" s="146"/>
      <c r="AFL123" s="146"/>
      <c r="AFM123" s="146"/>
      <c r="AFN123" s="146"/>
      <c r="AFO123" s="146"/>
      <c r="AFP123" s="146"/>
      <c r="AFQ123" s="146"/>
      <c r="AFR123" s="146"/>
      <c r="AFS123" s="146"/>
      <c r="AFT123" s="146"/>
      <c r="AFU123" s="146"/>
      <c r="AFV123" s="146"/>
      <c r="AFW123" s="146"/>
      <c r="AFX123" s="146"/>
      <c r="AFY123" s="146"/>
      <c r="AFZ123" s="146"/>
      <c r="AGA123" s="146"/>
    </row>
    <row r="124" spans="1:1188" ht="0.95" customHeight="1" x14ac:dyDescent="0.25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  <c r="CW124" s="91"/>
      <c r="CX124" s="91"/>
      <c r="CY124" s="91"/>
      <c r="CZ124" s="91"/>
      <c r="DA124" s="91"/>
      <c r="DB124" s="91"/>
      <c r="DC124" s="91"/>
      <c r="DD124" s="91"/>
      <c r="DE124" s="91"/>
      <c r="DF124" s="91"/>
      <c r="DG124" s="91"/>
      <c r="DH124" s="91"/>
      <c r="DI124" s="91"/>
      <c r="DJ124" s="91"/>
      <c r="DK124" s="91"/>
      <c r="DL124" s="91"/>
      <c r="DM124" s="91"/>
      <c r="DN124" s="91"/>
      <c r="DO124" s="91"/>
      <c r="DP124" s="91"/>
      <c r="DQ124" s="91"/>
      <c r="DR124" s="91"/>
      <c r="DS124" s="91"/>
      <c r="DT124" s="91"/>
      <c r="DU124" s="91"/>
      <c r="DV124" s="91"/>
      <c r="DW124" s="91"/>
      <c r="DX124" s="91"/>
      <c r="DY124" s="91"/>
      <c r="DZ124" s="91"/>
      <c r="EA124" s="91"/>
      <c r="EB124" s="91"/>
      <c r="EC124" s="91"/>
      <c r="ED124" s="91"/>
      <c r="EE124" s="91"/>
      <c r="EF124" s="91"/>
      <c r="EG124" s="91"/>
      <c r="EH124" s="91"/>
      <c r="EI124" s="91"/>
      <c r="EJ124" s="91"/>
      <c r="EK124" s="91"/>
      <c r="EL124" s="91"/>
      <c r="EM124" s="91"/>
      <c r="EN124" s="91"/>
      <c r="EO124" s="91"/>
      <c r="EP124" s="91"/>
      <c r="EQ124" s="91"/>
      <c r="ER124" s="91"/>
      <c r="ES124" s="91"/>
      <c r="ET124" s="91"/>
      <c r="EU124" s="91"/>
      <c r="EV124" s="91"/>
      <c r="EW124" s="91"/>
      <c r="EX124" s="91"/>
      <c r="EY124" s="91"/>
      <c r="EZ124" s="91"/>
      <c r="FA124" s="91"/>
      <c r="FB124" s="91"/>
      <c r="FC124" s="91"/>
      <c r="FD124" s="91"/>
      <c r="FE124" s="91"/>
      <c r="FF124" s="91"/>
      <c r="FG124" s="91"/>
      <c r="FH124" s="91"/>
      <c r="FI124" s="91"/>
      <c r="FJ124" s="91"/>
      <c r="FK124" s="91"/>
      <c r="FL124" s="91"/>
      <c r="FM124" s="91"/>
      <c r="FN124" s="91"/>
      <c r="FO124" s="91"/>
      <c r="FP124" s="91"/>
      <c r="FQ124" s="91"/>
      <c r="FR124" s="91"/>
      <c r="FS124" s="91"/>
      <c r="FT124" s="91"/>
      <c r="FU124" s="91"/>
      <c r="FV124" s="91"/>
      <c r="FW124" s="91"/>
      <c r="FX124" s="91"/>
      <c r="FY124" s="91"/>
      <c r="FZ124" s="91"/>
      <c r="GA124" s="91"/>
      <c r="GB124" s="91"/>
      <c r="GC124" s="91"/>
      <c r="GD124" s="91"/>
      <c r="GE124" s="91"/>
      <c r="GF124" s="91"/>
      <c r="GG124" s="91"/>
      <c r="GH124" s="91"/>
      <c r="GI124" s="91"/>
      <c r="GJ124" s="91"/>
      <c r="GK124" s="91"/>
      <c r="GL124" s="91"/>
      <c r="GM124" s="91"/>
      <c r="GN124" s="91"/>
      <c r="GO124" s="91"/>
      <c r="GP124" s="91"/>
      <c r="GQ124" s="91"/>
      <c r="GR124" s="91"/>
      <c r="GS124" s="91"/>
      <c r="GT124" s="91"/>
      <c r="GU124" s="91"/>
      <c r="GV124" s="91"/>
      <c r="GW124" s="91"/>
      <c r="GX124" s="91"/>
      <c r="GY124" s="91"/>
      <c r="GZ124" s="91"/>
      <c r="HA124" s="91"/>
      <c r="HB124" s="91"/>
      <c r="HC124" s="91"/>
      <c r="HD124" s="91"/>
      <c r="HE124" s="91"/>
      <c r="HF124" s="91"/>
      <c r="HG124" s="91"/>
      <c r="HH124" s="91"/>
      <c r="HI124" s="91"/>
      <c r="HJ124" s="91"/>
      <c r="HK124" s="91"/>
      <c r="HL124" s="91"/>
      <c r="HM124" s="91"/>
      <c r="HN124" s="91"/>
      <c r="HO124" s="91"/>
      <c r="HP124" s="91"/>
      <c r="HQ124" s="91"/>
      <c r="HR124" s="91"/>
      <c r="HS124" s="91"/>
      <c r="HT124" s="91"/>
      <c r="HU124" s="91"/>
      <c r="HV124" s="91"/>
      <c r="HW124" s="91"/>
      <c r="HX124" s="91"/>
      <c r="HY124" s="91"/>
      <c r="HZ124" s="91"/>
      <c r="IA124" s="91"/>
      <c r="IB124" s="91"/>
      <c r="IC124" s="91"/>
      <c r="ID124" s="91"/>
      <c r="IE124" s="91"/>
      <c r="IF124" s="91"/>
      <c r="IG124" s="91"/>
      <c r="IH124" s="91"/>
      <c r="II124" s="91"/>
      <c r="IJ124" s="91"/>
      <c r="IK124" s="91"/>
      <c r="IL124" s="91"/>
      <c r="IM124" s="91"/>
      <c r="IN124" s="91"/>
      <c r="IO124" s="91"/>
      <c r="IP124" s="91"/>
      <c r="IQ124" s="91"/>
      <c r="IR124" s="91"/>
      <c r="IS124" s="91"/>
      <c r="IT124" s="91"/>
      <c r="IU124" s="91"/>
      <c r="IV124" s="91"/>
      <c r="IW124" s="91"/>
      <c r="IX124" s="91"/>
      <c r="IY124" s="91"/>
      <c r="IZ124" s="91"/>
      <c r="JA124" s="91"/>
      <c r="JB124" s="91"/>
      <c r="JC124" s="91"/>
      <c r="JD124" s="91"/>
      <c r="JE124" s="91"/>
      <c r="JF124" s="91"/>
      <c r="JG124" s="91"/>
      <c r="JH124" s="91"/>
      <c r="JI124" s="91"/>
      <c r="JJ124" s="91"/>
      <c r="JK124" s="91"/>
      <c r="JL124" s="91"/>
      <c r="JM124" s="91"/>
      <c r="JN124" s="91"/>
      <c r="JO124" s="91"/>
      <c r="JP124" s="91"/>
      <c r="JQ124" s="91"/>
      <c r="JR124" s="91"/>
      <c r="JS124" s="91"/>
      <c r="JT124" s="91"/>
      <c r="JU124" s="91"/>
      <c r="JV124" s="91"/>
      <c r="JW124" s="91"/>
      <c r="JX124" s="91"/>
      <c r="JY124" s="91"/>
      <c r="JZ124" s="91"/>
      <c r="KA124" s="91"/>
      <c r="KB124" s="91"/>
      <c r="KC124" s="91"/>
      <c r="KD124" s="91"/>
      <c r="KE124" s="91"/>
      <c r="KF124" s="91"/>
      <c r="KG124" s="91"/>
      <c r="KH124" s="91"/>
      <c r="KI124" s="91"/>
      <c r="KJ124" s="91"/>
      <c r="KK124" s="91"/>
      <c r="KL124" s="91"/>
      <c r="KM124" s="91"/>
      <c r="KN124" s="91"/>
      <c r="KO124" s="91"/>
      <c r="KP124" s="91"/>
      <c r="KQ124" s="91"/>
      <c r="KR124" s="91"/>
      <c r="KS124" s="91"/>
      <c r="KT124" s="91"/>
      <c r="KU124" s="91"/>
      <c r="KV124" s="91"/>
      <c r="KW124" s="91"/>
      <c r="KX124" s="91"/>
      <c r="KY124" s="91"/>
      <c r="KZ124" s="91"/>
      <c r="LA124" s="91"/>
      <c r="LB124" s="91"/>
      <c r="LC124" s="91"/>
      <c r="LD124" s="91"/>
      <c r="LE124" s="91"/>
      <c r="LF124" s="91"/>
      <c r="LG124" s="91"/>
      <c r="LH124" s="91"/>
      <c r="LI124" s="91"/>
      <c r="LJ124" s="91"/>
      <c r="LK124" s="91"/>
      <c r="LL124" s="91"/>
      <c r="LM124" s="91"/>
      <c r="LN124" s="91"/>
      <c r="LO124" s="91"/>
      <c r="LP124" s="91"/>
      <c r="LQ124" s="91"/>
      <c r="LR124" s="91"/>
      <c r="LS124" s="91"/>
      <c r="LT124" s="91"/>
      <c r="LU124" s="91"/>
      <c r="LV124" s="91"/>
      <c r="LW124" s="91"/>
      <c r="LX124" s="91"/>
      <c r="LY124" s="91"/>
      <c r="LZ124" s="91"/>
      <c r="MA124" s="91"/>
      <c r="MB124" s="91"/>
      <c r="MC124" s="91"/>
      <c r="MD124" s="91"/>
      <c r="ME124" s="91"/>
      <c r="MF124" s="91"/>
      <c r="MG124" s="91"/>
      <c r="MH124" s="91"/>
      <c r="MI124" s="91"/>
      <c r="MJ124" s="91"/>
      <c r="MK124" s="91"/>
      <c r="ML124" s="91"/>
      <c r="MM124" s="91"/>
      <c r="MN124" s="91"/>
      <c r="MO124" s="91"/>
      <c r="MP124" s="91"/>
      <c r="MQ124" s="91"/>
      <c r="MR124" s="91"/>
      <c r="MS124" s="91"/>
      <c r="MT124" s="91"/>
      <c r="MU124" s="91"/>
      <c r="MV124" s="91"/>
      <c r="MW124" s="91"/>
      <c r="MX124" s="91"/>
      <c r="MY124" s="91"/>
      <c r="MZ124" s="91"/>
      <c r="NA124" s="91"/>
      <c r="NB124" s="91"/>
      <c r="NC124" s="91"/>
      <c r="ND124" s="91"/>
      <c r="NE124" s="91"/>
      <c r="NF124" s="91"/>
      <c r="NG124" s="91"/>
      <c r="NH124" s="91"/>
      <c r="NI124" s="91"/>
      <c r="NJ124" s="91"/>
      <c r="NK124" s="91"/>
      <c r="NL124" s="91"/>
      <c r="NM124" s="91"/>
      <c r="NN124" s="91"/>
      <c r="NO124" s="91"/>
      <c r="NP124" s="91"/>
      <c r="NQ124" s="91"/>
      <c r="NR124" s="91"/>
      <c r="NS124" s="91"/>
      <c r="NT124" s="91"/>
      <c r="NU124" s="91"/>
      <c r="NV124" s="91"/>
      <c r="NW124" s="91"/>
      <c r="NX124" s="91"/>
      <c r="NY124" s="91"/>
      <c r="NZ124" s="91"/>
      <c r="OA124" s="91"/>
      <c r="OB124" s="91"/>
      <c r="OC124" s="91"/>
      <c r="OD124" s="91"/>
      <c r="OE124" s="91"/>
      <c r="OF124" s="91"/>
      <c r="OG124" s="91"/>
      <c r="OH124" s="91"/>
      <c r="OI124" s="91"/>
      <c r="OJ124" s="91"/>
      <c r="OK124" s="91"/>
      <c r="OL124" s="91"/>
      <c r="OM124" s="91"/>
      <c r="ON124" s="91"/>
      <c r="OO124" s="91"/>
      <c r="OP124" s="91"/>
      <c r="OQ124" s="91"/>
      <c r="OR124" s="91"/>
      <c r="OS124" s="91"/>
      <c r="OT124" s="91"/>
      <c r="OU124" s="91"/>
      <c r="OV124" s="91"/>
      <c r="OW124" s="91"/>
      <c r="OX124" s="91"/>
      <c r="OY124" s="91"/>
      <c r="OZ124" s="91"/>
      <c r="PA124" s="91"/>
      <c r="PB124" s="91"/>
      <c r="PC124" s="91"/>
      <c r="PD124" s="91"/>
      <c r="PE124" s="91"/>
      <c r="PF124" s="91"/>
      <c r="PG124" s="91"/>
      <c r="PH124" s="91"/>
      <c r="PI124" s="91"/>
      <c r="PJ124" s="91"/>
      <c r="PK124" s="91"/>
      <c r="PL124" s="91"/>
      <c r="PM124" s="91"/>
      <c r="PN124" s="91"/>
      <c r="PO124" s="91"/>
      <c r="PP124" s="91"/>
      <c r="PQ124" s="91"/>
      <c r="PR124" s="91"/>
      <c r="PS124" s="91"/>
      <c r="PT124" s="91"/>
      <c r="PU124" s="91"/>
      <c r="PV124" s="91"/>
      <c r="PW124" s="91"/>
      <c r="PX124" s="91"/>
      <c r="PY124" s="91"/>
      <c r="PZ124" s="91"/>
      <c r="QA124" s="91"/>
      <c r="QB124" s="91"/>
      <c r="QC124" s="91"/>
      <c r="QD124" s="91"/>
      <c r="QE124" s="91"/>
      <c r="QF124" s="91"/>
      <c r="QG124" s="91"/>
      <c r="QH124" s="91"/>
      <c r="QI124" s="91"/>
      <c r="QJ124" s="91"/>
      <c r="QK124" s="91"/>
      <c r="QL124" s="91"/>
      <c r="QM124" s="91"/>
      <c r="QN124" s="91"/>
      <c r="QO124" s="91"/>
      <c r="QP124" s="91"/>
      <c r="QQ124" s="91"/>
      <c r="QR124" s="91"/>
      <c r="QS124" s="91"/>
      <c r="QT124" s="91"/>
      <c r="QU124" s="91"/>
      <c r="QV124" s="91"/>
      <c r="QW124" s="91"/>
      <c r="QX124" s="91"/>
      <c r="QY124" s="91"/>
      <c r="QZ124" s="91"/>
      <c r="RA124" s="91"/>
      <c r="RB124" s="91"/>
      <c r="RC124" s="91"/>
      <c r="RD124" s="91"/>
      <c r="RE124" s="91"/>
      <c r="RF124" s="91"/>
      <c r="RG124" s="91"/>
      <c r="RH124" s="91"/>
      <c r="RI124" s="91"/>
      <c r="RJ124" s="91"/>
      <c r="RK124" s="91"/>
      <c r="RL124" s="91"/>
      <c r="RM124" s="91"/>
      <c r="RN124" s="91"/>
      <c r="RO124" s="91"/>
      <c r="RP124" s="91"/>
      <c r="RQ124" s="91"/>
      <c r="RR124" s="91"/>
      <c r="RS124" s="91"/>
      <c r="RT124" s="91"/>
      <c r="RU124" s="91"/>
      <c r="RV124" s="91"/>
      <c r="RW124" s="91"/>
      <c r="RX124" s="91"/>
      <c r="RY124" s="91"/>
      <c r="RZ124" s="91"/>
      <c r="SA124" s="91"/>
      <c r="SB124" s="91"/>
      <c r="SC124" s="91"/>
      <c r="SD124" s="91"/>
      <c r="SE124" s="91"/>
      <c r="SF124" s="91"/>
      <c r="SG124" s="91"/>
      <c r="SH124" s="91"/>
      <c r="SI124" s="91"/>
      <c r="SJ124" s="91"/>
      <c r="SK124" s="91"/>
      <c r="SL124" s="91"/>
      <c r="SM124" s="91"/>
      <c r="SN124" s="91"/>
      <c r="SO124" s="91"/>
      <c r="SP124" s="91"/>
      <c r="SQ124" s="91"/>
      <c r="SR124" s="91"/>
      <c r="SS124" s="91"/>
      <c r="ST124" s="91"/>
      <c r="SU124" s="91"/>
      <c r="SV124" s="91"/>
      <c r="SW124" s="91"/>
      <c r="SX124" s="91"/>
      <c r="SY124" s="91"/>
      <c r="SZ124" s="91"/>
      <c r="TA124" s="91"/>
      <c r="TB124" s="91"/>
      <c r="TC124" s="91"/>
      <c r="TD124" s="91"/>
      <c r="TE124" s="91"/>
      <c r="TF124" s="91"/>
      <c r="TG124" s="91"/>
      <c r="TH124" s="91"/>
      <c r="TI124" s="91"/>
      <c r="TJ124" s="91"/>
      <c r="TK124" s="91"/>
      <c r="TL124" s="91"/>
      <c r="TM124" s="91"/>
      <c r="TN124" s="91"/>
      <c r="TO124" s="91"/>
      <c r="TP124" s="91"/>
      <c r="TQ124" s="91"/>
      <c r="TR124" s="91"/>
      <c r="TS124" s="91"/>
      <c r="TT124" s="91"/>
      <c r="TU124" s="91"/>
      <c r="TV124" s="91"/>
      <c r="TW124" s="91"/>
      <c r="TX124" s="91"/>
      <c r="TY124" s="91"/>
      <c r="TZ124" s="91"/>
      <c r="UA124" s="91"/>
      <c r="UB124" s="91"/>
      <c r="UC124" s="91"/>
      <c r="UD124" s="91"/>
      <c r="UE124" s="91"/>
      <c r="UF124" s="91"/>
      <c r="UG124" s="91"/>
      <c r="UH124" s="91"/>
      <c r="UI124" s="91"/>
      <c r="UJ124" s="91"/>
      <c r="UK124" s="91"/>
      <c r="UL124" s="91"/>
      <c r="UM124" s="91"/>
      <c r="UN124" s="91"/>
      <c r="UO124" s="91"/>
      <c r="UP124" s="91"/>
      <c r="UQ124" s="91"/>
      <c r="UR124" s="91"/>
      <c r="US124" s="91"/>
      <c r="UT124" s="91"/>
      <c r="UU124" s="91"/>
      <c r="UV124" s="91"/>
      <c r="UW124" s="91"/>
      <c r="UX124" s="91"/>
      <c r="UY124" s="91"/>
      <c r="UZ124" s="91"/>
      <c r="VA124" s="91"/>
      <c r="VB124" s="91"/>
      <c r="VC124" s="91"/>
      <c r="VD124" s="91"/>
      <c r="VE124" s="91"/>
      <c r="VF124" s="91"/>
      <c r="VG124" s="91"/>
      <c r="VH124" s="91"/>
      <c r="VI124" s="91"/>
      <c r="VJ124" s="91"/>
      <c r="VK124" s="91"/>
      <c r="VL124" s="91"/>
      <c r="VM124" s="91"/>
      <c r="VN124" s="91"/>
      <c r="VO124" s="91"/>
      <c r="VP124" s="91"/>
      <c r="VQ124" s="91"/>
      <c r="VR124" s="91"/>
      <c r="VS124" s="91"/>
      <c r="VT124" s="91"/>
      <c r="VU124" s="91"/>
      <c r="VV124" s="91"/>
      <c r="VW124" s="91"/>
      <c r="VX124" s="91"/>
      <c r="VY124" s="91"/>
      <c r="VZ124" s="91"/>
      <c r="WA124" s="91"/>
      <c r="WB124" s="91"/>
      <c r="WC124" s="91"/>
      <c r="WD124" s="91"/>
      <c r="WE124" s="91"/>
      <c r="WF124" s="91"/>
      <c r="WG124" s="91"/>
      <c r="WH124" s="91"/>
      <c r="WI124" s="91"/>
      <c r="WJ124" s="91"/>
      <c r="WK124" s="91"/>
      <c r="WL124" s="91"/>
      <c r="WM124" s="91"/>
      <c r="WN124" s="91"/>
      <c r="WO124" s="91"/>
      <c r="WP124" s="91"/>
      <c r="WQ124" s="91"/>
      <c r="WR124" s="91"/>
      <c r="WS124" s="91"/>
      <c r="WT124" s="91"/>
      <c r="WU124" s="91"/>
      <c r="WV124" s="91"/>
      <c r="WW124" s="91"/>
      <c r="WX124" s="91"/>
      <c r="WY124" s="91"/>
      <c r="WZ124" s="91"/>
      <c r="XA124" s="91"/>
      <c r="XB124" s="91"/>
      <c r="XC124" s="91"/>
      <c r="XD124" s="91"/>
      <c r="XE124" s="91"/>
      <c r="XF124" s="91"/>
      <c r="XG124" s="91"/>
      <c r="XH124" s="91"/>
      <c r="XI124" s="91"/>
      <c r="XJ124" s="91"/>
      <c r="XK124" s="91"/>
      <c r="XL124" s="91"/>
      <c r="XM124" s="91"/>
      <c r="XN124" s="91"/>
      <c r="XO124" s="91"/>
      <c r="XP124" s="91"/>
      <c r="XQ124" s="91"/>
      <c r="XR124" s="91"/>
      <c r="XS124" s="91"/>
      <c r="XT124" s="91"/>
      <c r="XU124" s="91"/>
      <c r="XV124" s="91"/>
      <c r="XW124" s="91"/>
      <c r="XX124" s="91"/>
      <c r="XY124" s="91"/>
      <c r="XZ124" s="91"/>
      <c r="YA124" s="91"/>
      <c r="YB124" s="91"/>
      <c r="YC124" s="91"/>
      <c r="YD124" s="91"/>
      <c r="YE124" s="91"/>
      <c r="YF124" s="91"/>
      <c r="YG124" s="91"/>
      <c r="YH124" s="91"/>
      <c r="YI124" s="91"/>
      <c r="YJ124" s="91"/>
      <c r="YK124" s="91"/>
      <c r="YL124" s="91"/>
      <c r="YM124" s="91"/>
      <c r="YN124" s="91"/>
      <c r="YO124" s="91"/>
      <c r="YP124" s="91"/>
      <c r="YQ124" s="91"/>
      <c r="YR124" s="91"/>
      <c r="YS124" s="91"/>
      <c r="YT124" s="91"/>
      <c r="YU124" s="91"/>
      <c r="YV124" s="91"/>
      <c r="YW124" s="91"/>
      <c r="YX124" s="91"/>
      <c r="YY124" s="91"/>
      <c r="YZ124" s="91"/>
      <c r="ZA124" s="91"/>
      <c r="ZB124" s="91"/>
      <c r="ZC124" s="91"/>
      <c r="ZD124" s="91"/>
      <c r="ZE124" s="91"/>
      <c r="ZF124" s="91"/>
      <c r="ZG124" s="91"/>
      <c r="ZH124" s="91"/>
      <c r="ZI124" s="91"/>
      <c r="ZJ124" s="91"/>
      <c r="ZK124" s="91"/>
      <c r="ZL124" s="91"/>
      <c r="ZM124" s="91"/>
      <c r="ZN124" s="91"/>
      <c r="ZO124" s="91"/>
      <c r="ZP124" s="91"/>
      <c r="ZQ124" s="91"/>
      <c r="ZR124" s="91"/>
      <c r="ZS124" s="91"/>
      <c r="ZT124" s="91"/>
      <c r="ZU124" s="91"/>
      <c r="ZV124" s="91"/>
      <c r="ZW124" s="91"/>
      <c r="ZX124" s="91"/>
      <c r="ZY124" s="91"/>
      <c r="ZZ124" s="91"/>
      <c r="AAA124" s="91"/>
      <c r="AAB124" s="91"/>
      <c r="AAC124" s="91"/>
      <c r="AAD124" s="91"/>
      <c r="AAE124" s="91"/>
      <c r="AAF124" s="91"/>
      <c r="AAG124" s="91"/>
      <c r="AAH124" s="91"/>
      <c r="AAI124" s="91"/>
      <c r="AAJ124" s="91"/>
      <c r="AAK124" s="91"/>
      <c r="AAL124" s="91"/>
      <c r="AAM124" s="91"/>
      <c r="AAN124" s="91"/>
      <c r="AAO124" s="91"/>
      <c r="AAP124" s="91"/>
      <c r="AAQ124" s="91"/>
      <c r="AAR124" s="91"/>
      <c r="AAS124" s="91"/>
      <c r="AAT124" s="91"/>
      <c r="AAU124" s="91"/>
      <c r="AAV124" s="91"/>
      <c r="AAW124" s="91"/>
      <c r="AAX124" s="91"/>
      <c r="AAY124" s="91"/>
      <c r="AAZ124" s="91"/>
      <c r="ABA124" s="91"/>
      <c r="ABB124" s="91"/>
      <c r="ABC124" s="91"/>
      <c r="ABD124" s="91"/>
      <c r="ABE124" s="91"/>
      <c r="ABF124" s="91"/>
      <c r="ABG124" s="91"/>
      <c r="ABH124" s="91"/>
      <c r="ABI124" s="91"/>
      <c r="ABJ124" s="91"/>
      <c r="ABK124" s="91"/>
      <c r="ABL124" s="91"/>
      <c r="ABM124" s="91"/>
      <c r="ABN124" s="91"/>
      <c r="ABO124" s="91"/>
      <c r="ABP124" s="91"/>
      <c r="ABQ124" s="91"/>
      <c r="ABR124" s="91"/>
      <c r="ABS124" s="91"/>
      <c r="ABT124" s="91"/>
      <c r="ABU124" s="91"/>
      <c r="ABV124" s="91"/>
      <c r="ABW124" s="91"/>
      <c r="ABX124" s="91"/>
      <c r="ABY124" s="91"/>
      <c r="ABZ124" s="91"/>
      <c r="ACA124" s="91"/>
      <c r="ACB124" s="91"/>
      <c r="ACC124" s="91"/>
      <c r="ACD124" s="91"/>
      <c r="ACE124" s="91"/>
      <c r="ACF124" s="91"/>
      <c r="ACG124" s="91"/>
      <c r="ACH124" s="91"/>
      <c r="ACI124" s="91"/>
      <c r="ACJ124" s="91"/>
      <c r="ACK124" s="91"/>
      <c r="ACL124" s="91"/>
      <c r="ACM124" s="91"/>
      <c r="ACN124" s="91"/>
      <c r="ACO124" s="91"/>
      <c r="ACP124" s="91"/>
      <c r="ACQ124" s="91"/>
      <c r="ACR124" s="91"/>
      <c r="ACS124" s="91"/>
      <c r="ACT124" s="91"/>
      <c r="ACU124" s="91"/>
      <c r="ACV124" s="91"/>
      <c r="ACW124" s="91"/>
      <c r="ACX124" s="91"/>
      <c r="ACY124" s="91"/>
      <c r="ACZ124" s="91"/>
      <c r="ADA124" s="91"/>
      <c r="ADB124" s="91"/>
      <c r="ADC124" s="91"/>
      <c r="ADD124" s="91"/>
      <c r="ADE124" s="91"/>
      <c r="ADF124" s="91"/>
      <c r="ADG124" s="91"/>
      <c r="ADH124" s="91"/>
      <c r="ADI124" s="91"/>
      <c r="ADJ124" s="91"/>
      <c r="ADK124" s="91"/>
      <c r="ADL124" s="91"/>
      <c r="ADM124" s="91"/>
      <c r="ADN124" s="91"/>
      <c r="ADO124" s="91"/>
      <c r="ADP124" s="91"/>
      <c r="ADQ124" s="91"/>
      <c r="ADR124" s="91"/>
      <c r="ADS124" s="91"/>
      <c r="ADT124" s="91"/>
      <c r="ADU124" s="91"/>
      <c r="ADV124" s="91"/>
      <c r="ADW124" s="91"/>
      <c r="ADX124" s="91"/>
      <c r="ADY124" s="91"/>
      <c r="ADZ124" s="91"/>
      <c r="AEA124" s="91"/>
      <c r="AEB124" s="91"/>
      <c r="AEC124" s="91"/>
      <c r="AED124" s="144">
        <f t="shared" si="51"/>
        <v>119</v>
      </c>
      <c r="AEE124" s="142"/>
      <c r="AEF124" s="142"/>
      <c r="AEG124" s="91"/>
      <c r="AEH124" s="91"/>
      <c r="AEI124" s="91"/>
      <c r="AEJ124" s="91"/>
      <c r="AEK124" s="91"/>
      <c r="AEL124" s="91"/>
      <c r="AEM124" s="91"/>
      <c r="AEN124" s="91"/>
      <c r="AEO124" s="91"/>
      <c r="AEP124" s="91"/>
      <c r="AEQ124" s="91"/>
      <c r="AER124" s="91"/>
      <c r="AES124" s="91"/>
      <c r="AET124" s="91"/>
      <c r="AEU124" s="91"/>
      <c r="AEV124" s="91"/>
      <c r="AEW124" s="91"/>
      <c r="AEX124" s="91"/>
      <c r="AEY124" s="91"/>
      <c r="AEZ124" s="91"/>
      <c r="AFA124" s="91"/>
      <c r="AFB124" s="146"/>
      <c r="AFC124" s="146"/>
      <c r="AFD124" s="146"/>
      <c r="AFE124" s="146"/>
      <c r="AFF124" s="146"/>
      <c r="AFG124" s="146"/>
      <c r="AFH124" s="146"/>
      <c r="AFI124" s="146"/>
      <c r="AFJ124" s="146"/>
      <c r="AFK124" s="146"/>
      <c r="AFL124" s="146"/>
      <c r="AFM124" s="146"/>
      <c r="AFN124" s="146"/>
      <c r="AFO124" s="146"/>
      <c r="AFP124" s="146"/>
      <c r="AFQ124" s="146"/>
      <c r="AFR124" s="146"/>
      <c r="AFS124" s="146"/>
      <c r="AFT124" s="146"/>
      <c r="AFU124" s="146"/>
      <c r="AFV124" s="146"/>
      <c r="AFW124" s="146"/>
      <c r="AFX124" s="146"/>
      <c r="AFY124" s="146"/>
      <c r="AFZ124" s="146"/>
      <c r="AGA124" s="146"/>
    </row>
    <row r="125" spans="1:1188" ht="0.95" customHeight="1" x14ac:dyDescent="0.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  <c r="CW125" s="91"/>
      <c r="CX125" s="91"/>
      <c r="CY125" s="91"/>
      <c r="CZ125" s="91"/>
      <c r="DA125" s="91"/>
      <c r="DB125" s="91"/>
      <c r="DC125" s="91"/>
      <c r="DD125" s="91"/>
      <c r="DE125" s="91"/>
      <c r="DF125" s="91"/>
      <c r="DG125" s="91"/>
      <c r="DH125" s="91"/>
      <c r="DI125" s="91"/>
      <c r="DJ125" s="91"/>
      <c r="DK125" s="91"/>
      <c r="DL125" s="91"/>
      <c r="DM125" s="91"/>
      <c r="DN125" s="91"/>
      <c r="DO125" s="91"/>
      <c r="DP125" s="91"/>
      <c r="DQ125" s="91"/>
      <c r="DR125" s="91"/>
      <c r="DS125" s="91"/>
      <c r="DT125" s="91"/>
      <c r="DU125" s="91"/>
      <c r="DV125" s="91"/>
      <c r="DW125" s="91"/>
      <c r="DX125" s="91"/>
      <c r="DY125" s="91"/>
      <c r="DZ125" s="91"/>
      <c r="EA125" s="91"/>
      <c r="EB125" s="91"/>
      <c r="EC125" s="91"/>
      <c r="ED125" s="91"/>
      <c r="EE125" s="91"/>
      <c r="EF125" s="91"/>
      <c r="EG125" s="91"/>
      <c r="EH125" s="91"/>
      <c r="EI125" s="91"/>
      <c r="EJ125" s="91"/>
      <c r="EK125" s="91"/>
      <c r="EL125" s="91"/>
      <c r="EM125" s="91"/>
      <c r="EN125" s="91"/>
      <c r="EO125" s="91"/>
      <c r="EP125" s="91"/>
      <c r="EQ125" s="91"/>
      <c r="ER125" s="91"/>
      <c r="ES125" s="91"/>
      <c r="ET125" s="91"/>
      <c r="EU125" s="91"/>
      <c r="EV125" s="91"/>
      <c r="EW125" s="91"/>
      <c r="EX125" s="91"/>
      <c r="EY125" s="91"/>
      <c r="EZ125" s="91"/>
      <c r="FA125" s="91"/>
      <c r="FB125" s="91"/>
      <c r="FC125" s="91"/>
      <c r="FD125" s="91"/>
      <c r="FE125" s="91"/>
      <c r="FF125" s="91"/>
      <c r="FG125" s="91"/>
      <c r="FH125" s="91"/>
      <c r="FI125" s="91"/>
      <c r="FJ125" s="91"/>
      <c r="FK125" s="91"/>
      <c r="FL125" s="91"/>
      <c r="FM125" s="91"/>
      <c r="FN125" s="91"/>
      <c r="FO125" s="91"/>
      <c r="FP125" s="91"/>
      <c r="FQ125" s="91"/>
      <c r="FR125" s="91"/>
      <c r="FS125" s="91"/>
      <c r="FT125" s="91"/>
      <c r="FU125" s="91"/>
      <c r="FV125" s="91"/>
      <c r="FW125" s="91"/>
      <c r="FX125" s="91"/>
      <c r="FY125" s="91"/>
      <c r="FZ125" s="91"/>
      <c r="GA125" s="91"/>
      <c r="GB125" s="91"/>
      <c r="GC125" s="91"/>
      <c r="GD125" s="91"/>
      <c r="GE125" s="91"/>
      <c r="GF125" s="91"/>
      <c r="GG125" s="91"/>
      <c r="GH125" s="91"/>
      <c r="GI125" s="91"/>
      <c r="GJ125" s="91"/>
      <c r="GK125" s="91"/>
      <c r="GL125" s="91"/>
      <c r="GM125" s="91"/>
      <c r="GN125" s="91"/>
      <c r="GO125" s="91"/>
      <c r="GP125" s="91"/>
      <c r="GQ125" s="91"/>
      <c r="GR125" s="91"/>
      <c r="GS125" s="91"/>
      <c r="GT125" s="91"/>
      <c r="GU125" s="91"/>
      <c r="GV125" s="91"/>
      <c r="GW125" s="91"/>
      <c r="GX125" s="91"/>
      <c r="GY125" s="91"/>
      <c r="GZ125" s="91"/>
      <c r="HA125" s="91"/>
      <c r="HB125" s="91"/>
      <c r="HC125" s="91"/>
      <c r="HD125" s="91"/>
      <c r="HE125" s="91"/>
      <c r="HF125" s="91"/>
      <c r="HG125" s="91"/>
      <c r="HH125" s="91"/>
      <c r="HI125" s="91"/>
      <c r="HJ125" s="91"/>
      <c r="HK125" s="91"/>
      <c r="HL125" s="91"/>
      <c r="HM125" s="91"/>
      <c r="HN125" s="91"/>
      <c r="HO125" s="91"/>
      <c r="HP125" s="91"/>
      <c r="HQ125" s="91"/>
      <c r="HR125" s="91"/>
      <c r="HS125" s="91"/>
      <c r="HT125" s="91"/>
      <c r="HU125" s="91"/>
      <c r="HV125" s="91"/>
      <c r="HW125" s="91"/>
      <c r="HX125" s="91"/>
      <c r="HY125" s="91"/>
      <c r="HZ125" s="91"/>
      <c r="IA125" s="91"/>
      <c r="IB125" s="91"/>
      <c r="IC125" s="91"/>
      <c r="ID125" s="91"/>
      <c r="IE125" s="91"/>
      <c r="IF125" s="91"/>
      <c r="IG125" s="91"/>
      <c r="IH125" s="91"/>
      <c r="II125" s="91"/>
      <c r="IJ125" s="91"/>
      <c r="IK125" s="91"/>
      <c r="IL125" s="91"/>
      <c r="IM125" s="91"/>
      <c r="IN125" s="91"/>
      <c r="IO125" s="91"/>
      <c r="IP125" s="91"/>
      <c r="IQ125" s="91"/>
      <c r="IR125" s="91"/>
      <c r="IS125" s="91"/>
      <c r="IT125" s="91"/>
      <c r="IU125" s="91"/>
      <c r="IV125" s="91"/>
      <c r="IW125" s="91"/>
      <c r="IX125" s="91"/>
      <c r="IY125" s="91"/>
      <c r="IZ125" s="91"/>
      <c r="JA125" s="91"/>
      <c r="JB125" s="91"/>
      <c r="JC125" s="91"/>
      <c r="JD125" s="91"/>
      <c r="JE125" s="91"/>
      <c r="JF125" s="91"/>
      <c r="JG125" s="91"/>
      <c r="JH125" s="91"/>
      <c r="JI125" s="91"/>
      <c r="JJ125" s="91"/>
      <c r="JK125" s="91"/>
      <c r="JL125" s="91"/>
      <c r="JM125" s="91"/>
      <c r="JN125" s="91"/>
      <c r="JO125" s="91"/>
      <c r="JP125" s="91"/>
      <c r="JQ125" s="91"/>
      <c r="JR125" s="91"/>
      <c r="JS125" s="91"/>
      <c r="JT125" s="91"/>
      <c r="JU125" s="91"/>
      <c r="JV125" s="91"/>
      <c r="JW125" s="91"/>
      <c r="JX125" s="91"/>
      <c r="JY125" s="91"/>
      <c r="JZ125" s="91"/>
      <c r="KA125" s="91"/>
      <c r="KB125" s="91"/>
      <c r="KC125" s="91"/>
      <c r="KD125" s="91"/>
      <c r="KE125" s="91"/>
      <c r="KF125" s="91"/>
      <c r="KG125" s="91"/>
      <c r="KH125" s="91"/>
      <c r="KI125" s="91"/>
      <c r="KJ125" s="91"/>
      <c r="KK125" s="91"/>
      <c r="KL125" s="91"/>
      <c r="KM125" s="91"/>
      <c r="KN125" s="91"/>
      <c r="KO125" s="91"/>
      <c r="KP125" s="91"/>
      <c r="KQ125" s="91"/>
      <c r="KR125" s="91"/>
      <c r="KS125" s="91"/>
      <c r="KT125" s="91"/>
      <c r="KU125" s="91"/>
      <c r="KV125" s="91"/>
      <c r="KW125" s="91"/>
      <c r="KX125" s="91"/>
      <c r="KY125" s="91"/>
      <c r="KZ125" s="91"/>
      <c r="LA125" s="91"/>
      <c r="LB125" s="91"/>
      <c r="LC125" s="91"/>
      <c r="LD125" s="91"/>
      <c r="LE125" s="91"/>
      <c r="LF125" s="91"/>
      <c r="LG125" s="91"/>
      <c r="LH125" s="91"/>
      <c r="LI125" s="91"/>
      <c r="LJ125" s="91"/>
      <c r="LK125" s="91"/>
      <c r="LL125" s="91"/>
      <c r="LM125" s="91"/>
      <c r="LN125" s="91"/>
      <c r="LO125" s="91"/>
      <c r="LP125" s="91"/>
      <c r="LQ125" s="91"/>
      <c r="LR125" s="91"/>
      <c r="LS125" s="91"/>
      <c r="LT125" s="91"/>
      <c r="LU125" s="91"/>
      <c r="LV125" s="91"/>
      <c r="LW125" s="91"/>
      <c r="LX125" s="91"/>
      <c r="LY125" s="91"/>
      <c r="LZ125" s="91"/>
      <c r="MA125" s="91"/>
      <c r="MB125" s="91"/>
      <c r="MC125" s="91"/>
      <c r="MD125" s="91"/>
      <c r="ME125" s="91"/>
      <c r="MF125" s="91"/>
      <c r="MG125" s="91"/>
      <c r="MH125" s="91"/>
      <c r="MI125" s="91"/>
      <c r="MJ125" s="91"/>
      <c r="MK125" s="91"/>
      <c r="ML125" s="91"/>
      <c r="MM125" s="91"/>
      <c r="MN125" s="91"/>
      <c r="MO125" s="91"/>
      <c r="MP125" s="91"/>
      <c r="MQ125" s="91"/>
      <c r="MR125" s="91"/>
      <c r="MS125" s="91"/>
      <c r="MT125" s="91"/>
      <c r="MU125" s="91"/>
      <c r="MV125" s="91"/>
      <c r="MW125" s="91"/>
      <c r="MX125" s="91"/>
      <c r="MY125" s="91"/>
      <c r="MZ125" s="91"/>
      <c r="NA125" s="91"/>
      <c r="NB125" s="91"/>
      <c r="NC125" s="91"/>
      <c r="ND125" s="91"/>
      <c r="NE125" s="91"/>
      <c r="NF125" s="91"/>
      <c r="NG125" s="91"/>
      <c r="NH125" s="91"/>
      <c r="NI125" s="91"/>
      <c r="NJ125" s="91"/>
      <c r="NK125" s="91"/>
      <c r="NL125" s="91"/>
      <c r="NM125" s="91"/>
      <c r="NN125" s="91"/>
      <c r="NO125" s="91"/>
      <c r="NP125" s="91"/>
      <c r="NQ125" s="91"/>
      <c r="NR125" s="91"/>
      <c r="NS125" s="91"/>
      <c r="NT125" s="91"/>
      <c r="NU125" s="91"/>
      <c r="NV125" s="91"/>
      <c r="NW125" s="91"/>
      <c r="NX125" s="91"/>
      <c r="NY125" s="91"/>
      <c r="NZ125" s="91"/>
      <c r="OA125" s="91"/>
      <c r="OB125" s="91"/>
      <c r="OC125" s="91"/>
      <c r="OD125" s="91"/>
      <c r="OE125" s="91"/>
      <c r="OF125" s="91"/>
      <c r="OG125" s="91"/>
      <c r="OH125" s="91"/>
      <c r="OI125" s="91"/>
      <c r="OJ125" s="91"/>
      <c r="OK125" s="91"/>
      <c r="OL125" s="91"/>
      <c r="OM125" s="91"/>
      <c r="ON125" s="91"/>
      <c r="OO125" s="91"/>
      <c r="OP125" s="91"/>
      <c r="OQ125" s="91"/>
      <c r="OR125" s="91"/>
      <c r="OS125" s="91"/>
      <c r="OT125" s="91"/>
      <c r="OU125" s="91"/>
      <c r="OV125" s="91"/>
      <c r="OW125" s="91"/>
      <c r="OX125" s="91"/>
      <c r="OY125" s="91"/>
      <c r="OZ125" s="91"/>
      <c r="PA125" s="91"/>
      <c r="PB125" s="91"/>
      <c r="PC125" s="91"/>
      <c r="PD125" s="91"/>
      <c r="PE125" s="91"/>
      <c r="PF125" s="91"/>
      <c r="PG125" s="91"/>
      <c r="PH125" s="91"/>
      <c r="PI125" s="91"/>
      <c r="PJ125" s="91"/>
      <c r="PK125" s="91"/>
      <c r="PL125" s="91"/>
      <c r="PM125" s="91"/>
      <c r="PN125" s="91"/>
      <c r="PO125" s="91"/>
      <c r="PP125" s="91"/>
      <c r="PQ125" s="91"/>
      <c r="PR125" s="91"/>
      <c r="PS125" s="91"/>
      <c r="PT125" s="91"/>
      <c r="PU125" s="91"/>
      <c r="PV125" s="91"/>
      <c r="PW125" s="91"/>
      <c r="PX125" s="91"/>
      <c r="PY125" s="91"/>
      <c r="PZ125" s="91"/>
      <c r="QA125" s="91"/>
      <c r="QB125" s="91"/>
      <c r="QC125" s="91"/>
      <c r="QD125" s="91"/>
      <c r="QE125" s="91"/>
      <c r="QF125" s="91"/>
      <c r="QG125" s="91"/>
      <c r="QH125" s="91"/>
      <c r="QI125" s="91"/>
      <c r="QJ125" s="91"/>
      <c r="QK125" s="91"/>
      <c r="QL125" s="91"/>
      <c r="QM125" s="91"/>
      <c r="QN125" s="91"/>
      <c r="QO125" s="91"/>
      <c r="QP125" s="91"/>
      <c r="QQ125" s="91"/>
      <c r="QR125" s="91"/>
      <c r="QS125" s="91"/>
      <c r="QT125" s="91"/>
      <c r="QU125" s="91"/>
      <c r="QV125" s="91"/>
      <c r="QW125" s="91"/>
      <c r="QX125" s="91"/>
      <c r="QY125" s="91"/>
      <c r="QZ125" s="91"/>
      <c r="RA125" s="91"/>
      <c r="RB125" s="91"/>
      <c r="RC125" s="91"/>
      <c r="RD125" s="91"/>
      <c r="RE125" s="91"/>
      <c r="RF125" s="91"/>
      <c r="RG125" s="91"/>
      <c r="RH125" s="91"/>
      <c r="RI125" s="91"/>
      <c r="RJ125" s="91"/>
      <c r="RK125" s="91"/>
      <c r="RL125" s="91"/>
      <c r="RM125" s="91"/>
      <c r="RN125" s="91"/>
      <c r="RO125" s="91"/>
      <c r="RP125" s="91"/>
      <c r="RQ125" s="91"/>
      <c r="RR125" s="91"/>
      <c r="RS125" s="91"/>
      <c r="RT125" s="91"/>
      <c r="RU125" s="91"/>
      <c r="RV125" s="91"/>
      <c r="RW125" s="91"/>
      <c r="RX125" s="91"/>
      <c r="RY125" s="91"/>
      <c r="RZ125" s="91"/>
      <c r="SA125" s="91"/>
      <c r="SB125" s="91"/>
      <c r="SC125" s="91"/>
      <c r="SD125" s="91"/>
      <c r="SE125" s="91"/>
      <c r="SF125" s="91"/>
      <c r="SG125" s="91"/>
      <c r="SH125" s="91"/>
      <c r="SI125" s="91"/>
      <c r="SJ125" s="91"/>
      <c r="SK125" s="91"/>
      <c r="SL125" s="91"/>
      <c r="SM125" s="91"/>
      <c r="SN125" s="91"/>
      <c r="SO125" s="91"/>
      <c r="SP125" s="91"/>
      <c r="SQ125" s="91"/>
      <c r="SR125" s="91"/>
      <c r="SS125" s="91"/>
      <c r="ST125" s="91"/>
      <c r="SU125" s="91"/>
      <c r="SV125" s="91"/>
      <c r="SW125" s="91"/>
      <c r="SX125" s="91"/>
      <c r="SY125" s="91"/>
      <c r="SZ125" s="91"/>
      <c r="TA125" s="91"/>
      <c r="TB125" s="91"/>
      <c r="TC125" s="91"/>
      <c r="TD125" s="91"/>
      <c r="TE125" s="91"/>
      <c r="TF125" s="91"/>
      <c r="TG125" s="91"/>
      <c r="TH125" s="91"/>
      <c r="TI125" s="91"/>
      <c r="TJ125" s="91"/>
      <c r="TK125" s="91"/>
      <c r="TL125" s="91"/>
      <c r="TM125" s="91"/>
      <c r="TN125" s="91"/>
      <c r="TO125" s="91"/>
      <c r="TP125" s="91"/>
      <c r="TQ125" s="91"/>
      <c r="TR125" s="91"/>
      <c r="TS125" s="91"/>
      <c r="TT125" s="91"/>
      <c r="TU125" s="91"/>
      <c r="TV125" s="91"/>
      <c r="TW125" s="91"/>
      <c r="TX125" s="91"/>
      <c r="TY125" s="91"/>
      <c r="TZ125" s="91"/>
      <c r="UA125" s="91"/>
      <c r="UB125" s="91"/>
      <c r="UC125" s="91"/>
      <c r="UD125" s="91"/>
      <c r="UE125" s="91"/>
      <c r="UF125" s="91"/>
      <c r="UG125" s="91"/>
      <c r="UH125" s="91"/>
      <c r="UI125" s="91"/>
      <c r="UJ125" s="91"/>
      <c r="UK125" s="91"/>
      <c r="UL125" s="91"/>
      <c r="UM125" s="91"/>
      <c r="UN125" s="91"/>
      <c r="UO125" s="91"/>
      <c r="UP125" s="91"/>
      <c r="UQ125" s="91"/>
      <c r="UR125" s="91"/>
      <c r="US125" s="91"/>
      <c r="UT125" s="91"/>
      <c r="UU125" s="91"/>
      <c r="UV125" s="91"/>
      <c r="UW125" s="91"/>
      <c r="UX125" s="91"/>
      <c r="UY125" s="91"/>
      <c r="UZ125" s="91"/>
      <c r="VA125" s="91"/>
      <c r="VB125" s="91"/>
      <c r="VC125" s="91"/>
      <c r="VD125" s="91"/>
      <c r="VE125" s="91"/>
      <c r="VF125" s="91"/>
      <c r="VG125" s="91"/>
      <c r="VH125" s="91"/>
      <c r="VI125" s="91"/>
      <c r="VJ125" s="91"/>
      <c r="VK125" s="91"/>
      <c r="VL125" s="91"/>
      <c r="VM125" s="91"/>
      <c r="VN125" s="91"/>
      <c r="VO125" s="91"/>
      <c r="VP125" s="91"/>
      <c r="VQ125" s="91"/>
      <c r="VR125" s="91"/>
      <c r="VS125" s="91"/>
      <c r="VT125" s="91"/>
      <c r="VU125" s="91"/>
      <c r="VV125" s="91"/>
      <c r="VW125" s="91"/>
      <c r="VX125" s="91"/>
      <c r="VY125" s="91"/>
      <c r="VZ125" s="91"/>
      <c r="WA125" s="91"/>
      <c r="WB125" s="91"/>
      <c r="WC125" s="91"/>
      <c r="WD125" s="91"/>
      <c r="WE125" s="91"/>
      <c r="WF125" s="91"/>
      <c r="WG125" s="91"/>
      <c r="WH125" s="91"/>
      <c r="WI125" s="91"/>
      <c r="WJ125" s="91"/>
      <c r="WK125" s="91"/>
      <c r="WL125" s="91"/>
      <c r="WM125" s="91"/>
      <c r="WN125" s="91"/>
      <c r="WO125" s="91"/>
      <c r="WP125" s="91"/>
      <c r="WQ125" s="91"/>
      <c r="WR125" s="91"/>
      <c r="WS125" s="91"/>
      <c r="WT125" s="91"/>
      <c r="WU125" s="91"/>
      <c r="WV125" s="91"/>
      <c r="WW125" s="91"/>
      <c r="WX125" s="91"/>
      <c r="WY125" s="91"/>
      <c r="WZ125" s="91"/>
      <c r="XA125" s="91"/>
      <c r="XB125" s="91"/>
      <c r="XC125" s="91"/>
      <c r="XD125" s="91"/>
      <c r="XE125" s="91"/>
      <c r="XF125" s="91"/>
      <c r="XG125" s="91"/>
      <c r="XH125" s="91"/>
      <c r="XI125" s="91"/>
      <c r="XJ125" s="91"/>
      <c r="XK125" s="91"/>
      <c r="XL125" s="91"/>
      <c r="XM125" s="91"/>
      <c r="XN125" s="91"/>
      <c r="XO125" s="91"/>
      <c r="XP125" s="91"/>
      <c r="XQ125" s="91"/>
      <c r="XR125" s="91"/>
      <c r="XS125" s="91"/>
      <c r="XT125" s="91"/>
      <c r="XU125" s="91"/>
      <c r="XV125" s="91"/>
      <c r="XW125" s="91"/>
      <c r="XX125" s="91"/>
      <c r="XY125" s="91"/>
      <c r="XZ125" s="91"/>
      <c r="YA125" s="91"/>
      <c r="YB125" s="91"/>
      <c r="YC125" s="91"/>
      <c r="YD125" s="91"/>
      <c r="YE125" s="91"/>
      <c r="YF125" s="91"/>
      <c r="YG125" s="91"/>
      <c r="YH125" s="91"/>
      <c r="YI125" s="91"/>
      <c r="YJ125" s="91"/>
      <c r="YK125" s="91"/>
      <c r="YL125" s="91"/>
      <c r="YM125" s="91"/>
      <c r="YN125" s="91"/>
      <c r="YO125" s="91"/>
      <c r="YP125" s="91"/>
      <c r="YQ125" s="91"/>
      <c r="YR125" s="91"/>
      <c r="YS125" s="91"/>
      <c r="YT125" s="91"/>
      <c r="YU125" s="91"/>
      <c r="YV125" s="91"/>
      <c r="YW125" s="91"/>
      <c r="YX125" s="91"/>
      <c r="YY125" s="91"/>
      <c r="YZ125" s="91"/>
      <c r="ZA125" s="91"/>
      <c r="ZB125" s="91"/>
      <c r="ZC125" s="91"/>
      <c r="ZD125" s="91"/>
      <c r="ZE125" s="91"/>
      <c r="ZF125" s="91"/>
      <c r="ZG125" s="91"/>
      <c r="ZH125" s="91"/>
      <c r="ZI125" s="91"/>
      <c r="ZJ125" s="91"/>
      <c r="ZK125" s="91"/>
      <c r="ZL125" s="91"/>
      <c r="ZM125" s="91"/>
      <c r="ZN125" s="91"/>
      <c r="ZO125" s="91"/>
      <c r="ZP125" s="91"/>
      <c r="ZQ125" s="91"/>
      <c r="ZR125" s="91"/>
      <c r="ZS125" s="91"/>
      <c r="ZT125" s="91"/>
      <c r="ZU125" s="91"/>
      <c r="ZV125" s="91"/>
      <c r="ZW125" s="91"/>
      <c r="ZX125" s="91"/>
      <c r="ZY125" s="91"/>
      <c r="ZZ125" s="91"/>
      <c r="AAA125" s="91"/>
      <c r="AAB125" s="91"/>
      <c r="AAC125" s="91"/>
      <c r="AAD125" s="91"/>
      <c r="AAE125" s="91"/>
      <c r="AAF125" s="91"/>
      <c r="AAG125" s="91"/>
      <c r="AAH125" s="91"/>
      <c r="AAI125" s="91"/>
      <c r="AAJ125" s="91"/>
      <c r="AAK125" s="91"/>
      <c r="AAL125" s="91"/>
      <c r="AAM125" s="91"/>
      <c r="AAN125" s="91"/>
      <c r="AAO125" s="91"/>
      <c r="AAP125" s="91"/>
      <c r="AAQ125" s="91"/>
      <c r="AAR125" s="91"/>
      <c r="AAS125" s="91"/>
      <c r="AAT125" s="91"/>
      <c r="AAU125" s="91"/>
      <c r="AAV125" s="91"/>
      <c r="AAW125" s="91"/>
      <c r="AAX125" s="91"/>
      <c r="AAY125" s="91"/>
      <c r="AAZ125" s="91"/>
      <c r="ABA125" s="91"/>
      <c r="ABB125" s="91"/>
      <c r="ABC125" s="91"/>
      <c r="ABD125" s="91"/>
      <c r="ABE125" s="91"/>
      <c r="ABF125" s="91"/>
      <c r="ABG125" s="91"/>
      <c r="ABH125" s="91"/>
      <c r="ABI125" s="91"/>
      <c r="ABJ125" s="91"/>
      <c r="ABK125" s="91"/>
      <c r="ABL125" s="91"/>
      <c r="ABM125" s="91"/>
      <c r="ABN125" s="91"/>
      <c r="ABO125" s="91"/>
      <c r="ABP125" s="91"/>
      <c r="ABQ125" s="91"/>
      <c r="ABR125" s="91"/>
      <c r="ABS125" s="91"/>
      <c r="ABT125" s="91"/>
      <c r="ABU125" s="91"/>
      <c r="ABV125" s="91"/>
      <c r="ABW125" s="91"/>
      <c r="ABX125" s="91"/>
      <c r="ABY125" s="91"/>
      <c r="ABZ125" s="91"/>
      <c r="ACA125" s="91"/>
      <c r="ACB125" s="91"/>
      <c r="ACC125" s="91"/>
      <c r="ACD125" s="91"/>
      <c r="ACE125" s="91"/>
      <c r="ACF125" s="91"/>
      <c r="ACG125" s="91"/>
      <c r="ACH125" s="91"/>
      <c r="ACI125" s="91"/>
      <c r="ACJ125" s="91"/>
      <c r="ACK125" s="91"/>
      <c r="ACL125" s="91"/>
      <c r="ACM125" s="91"/>
      <c r="ACN125" s="91"/>
      <c r="ACO125" s="91"/>
      <c r="ACP125" s="91"/>
      <c r="ACQ125" s="91"/>
      <c r="ACR125" s="91"/>
      <c r="ACS125" s="91"/>
      <c r="ACT125" s="91"/>
      <c r="ACU125" s="91"/>
      <c r="ACV125" s="91"/>
      <c r="ACW125" s="91"/>
      <c r="ACX125" s="91"/>
      <c r="ACY125" s="91"/>
      <c r="ACZ125" s="91"/>
      <c r="ADA125" s="91"/>
      <c r="ADB125" s="91"/>
      <c r="ADC125" s="91"/>
      <c r="ADD125" s="91"/>
      <c r="ADE125" s="91"/>
      <c r="ADF125" s="91"/>
      <c r="ADG125" s="91"/>
      <c r="ADH125" s="91"/>
      <c r="ADI125" s="91"/>
      <c r="ADJ125" s="91"/>
      <c r="ADK125" s="91"/>
      <c r="ADL125" s="91"/>
      <c r="ADM125" s="91"/>
      <c r="ADN125" s="91"/>
      <c r="ADO125" s="91"/>
      <c r="ADP125" s="91"/>
      <c r="ADQ125" s="91"/>
      <c r="ADR125" s="91"/>
      <c r="ADS125" s="91"/>
      <c r="ADT125" s="91"/>
      <c r="ADU125" s="91"/>
      <c r="ADV125" s="91"/>
      <c r="ADW125" s="91"/>
      <c r="ADX125" s="91"/>
      <c r="ADY125" s="91"/>
      <c r="ADZ125" s="91"/>
      <c r="AEA125" s="91"/>
      <c r="AEB125" s="91"/>
      <c r="AEC125" s="91"/>
      <c r="AED125" s="144">
        <f t="shared" si="51"/>
        <v>120</v>
      </c>
      <c r="AEE125" s="142"/>
      <c r="AEF125" s="142"/>
      <c r="AEG125" s="91"/>
      <c r="AEH125" s="91"/>
      <c r="AEI125" s="91"/>
      <c r="AEJ125" s="91"/>
      <c r="AEK125" s="91"/>
      <c r="AEL125" s="91"/>
      <c r="AEM125" s="91"/>
      <c r="AEN125" s="91"/>
      <c r="AEO125" s="91"/>
      <c r="AEP125" s="91"/>
      <c r="AEQ125" s="91"/>
      <c r="AER125" s="91"/>
      <c r="AES125" s="91"/>
      <c r="AET125" s="91"/>
      <c r="AEU125" s="91"/>
      <c r="AEV125" s="91"/>
      <c r="AEW125" s="91"/>
      <c r="AEX125" s="91"/>
      <c r="AEY125" s="91"/>
      <c r="AEZ125" s="91"/>
      <c r="AFA125" s="91"/>
      <c r="AFB125" s="146"/>
      <c r="AFC125" s="146"/>
      <c r="AFD125" s="146"/>
      <c r="AFE125" s="146"/>
      <c r="AFF125" s="146"/>
      <c r="AFG125" s="146"/>
      <c r="AFH125" s="146"/>
      <c r="AFI125" s="146"/>
      <c r="AFJ125" s="146"/>
      <c r="AFK125" s="146"/>
      <c r="AFL125" s="146"/>
      <c r="AFM125" s="146"/>
      <c r="AFN125" s="146"/>
      <c r="AFO125" s="146"/>
      <c r="AFP125" s="146"/>
      <c r="AFQ125" s="146"/>
      <c r="AFR125" s="146"/>
      <c r="AFS125" s="146"/>
      <c r="AFT125" s="146"/>
      <c r="AFU125" s="146"/>
      <c r="AFV125" s="146"/>
      <c r="AFW125" s="146"/>
      <c r="AFX125" s="146"/>
      <c r="AFY125" s="146"/>
      <c r="AFZ125" s="146"/>
      <c r="AGA125" s="146"/>
    </row>
    <row r="126" spans="1:1188" ht="0.95" customHeight="1" x14ac:dyDescent="0.25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  <c r="CW126" s="91"/>
      <c r="CX126" s="91"/>
      <c r="CY126" s="91"/>
      <c r="CZ126" s="91"/>
      <c r="DA126" s="91"/>
      <c r="DB126" s="91"/>
      <c r="DC126" s="91"/>
      <c r="DD126" s="91"/>
      <c r="DE126" s="91"/>
      <c r="DF126" s="91"/>
      <c r="DG126" s="91"/>
      <c r="DH126" s="91"/>
      <c r="DI126" s="91"/>
      <c r="DJ126" s="91"/>
      <c r="DK126" s="91"/>
      <c r="DL126" s="91"/>
      <c r="DM126" s="91"/>
      <c r="DN126" s="91"/>
      <c r="DO126" s="91"/>
      <c r="DP126" s="91"/>
      <c r="DQ126" s="91"/>
      <c r="DR126" s="91"/>
      <c r="DS126" s="91"/>
      <c r="DT126" s="91"/>
      <c r="DU126" s="91"/>
      <c r="DV126" s="91"/>
      <c r="DW126" s="91"/>
      <c r="DX126" s="91"/>
      <c r="DY126" s="91"/>
      <c r="DZ126" s="91"/>
      <c r="EA126" s="91"/>
      <c r="EB126" s="91"/>
      <c r="EC126" s="91"/>
      <c r="ED126" s="91"/>
      <c r="EE126" s="91"/>
      <c r="EF126" s="91"/>
      <c r="EG126" s="91"/>
      <c r="EH126" s="91"/>
      <c r="EI126" s="91"/>
      <c r="EJ126" s="91"/>
      <c r="EK126" s="91"/>
      <c r="EL126" s="91"/>
      <c r="EM126" s="91"/>
      <c r="EN126" s="91"/>
      <c r="EO126" s="91"/>
      <c r="EP126" s="91"/>
      <c r="EQ126" s="91"/>
      <c r="ER126" s="91"/>
      <c r="ES126" s="91"/>
      <c r="ET126" s="91"/>
      <c r="EU126" s="91"/>
      <c r="EV126" s="91"/>
      <c r="EW126" s="91"/>
      <c r="EX126" s="91"/>
      <c r="EY126" s="91"/>
      <c r="EZ126" s="91"/>
      <c r="FA126" s="91"/>
      <c r="FB126" s="91"/>
      <c r="FC126" s="91"/>
      <c r="FD126" s="91"/>
      <c r="FE126" s="91"/>
      <c r="FF126" s="91"/>
      <c r="FG126" s="91"/>
      <c r="FH126" s="91"/>
      <c r="FI126" s="91"/>
      <c r="FJ126" s="91"/>
      <c r="FK126" s="91"/>
      <c r="FL126" s="91"/>
      <c r="FM126" s="91"/>
      <c r="FN126" s="91"/>
      <c r="FO126" s="91"/>
      <c r="FP126" s="91"/>
      <c r="FQ126" s="91"/>
      <c r="FR126" s="91"/>
      <c r="FS126" s="91"/>
      <c r="FT126" s="91"/>
      <c r="FU126" s="91"/>
      <c r="FV126" s="91"/>
      <c r="FW126" s="91"/>
      <c r="FX126" s="91"/>
      <c r="FY126" s="91"/>
      <c r="FZ126" s="91"/>
      <c r="GA126" s="91"/>
      <c r="GB126" s="91"/>
      <c r="GC126" s="91"/>
      <c r="GD126" s="91"/>
      <c r="GE126" s="91"/>
      <c r="GF126" s="91"/>
      <c r="GG126" s="91"/>
      <c r="GH126" s="91"/>
      <c r="GI126" s="91"/>
      <c r="GJ126" s="91"/>
      <c r="GK126" s="91"/>
      <c r="GL126" s="91"/>
      <c r="GM126" s="91"/>
      <c r="GN126" s="91"/>
      <c r="GO126" s="91"/>
      <c r="GP126" s="91"/>
      <c r="GQ126" s="91"/>
      <c r="GR126" s="91"/>
      <c r="GS126" s="91"/>
      <c r="GT126" s="91"/>
      <c r="GU126" s="91"/>
      <c r="GV126" s="91"/>
      <c r="GW126" s="91"/>
      <c r="GX126" s="91"/>
      <c r="GY126" s="91"/>
      <c r="GZ126" s="91"/>
      <c r="HA126" s="91"/>
      <c r="HB126" s="91"/>
      <c r="HC126" s="91"/>
      <c r="HD126" s="91"/>
      <c r="HE126" s="91"/>
      <c r="HF126" s="91"/>
      <c r="HG126" s="91"/>
      <c r="HH126" s="91"/>
      <c r="HI126" s="91"/>
      <c r="HJ126" s="91"/>
      <c r="HK126" s="91"/>
      <c r="HL126" s="91"/>
      <c r="HM126" s="91"/>
      <c r="HN126" s="91"/>
      <c r="HO126" s="91"/>
      <c r="HP126" s="91"/>
      <c r="HQ126" s="91"/>
      <c r="HR126" s="91"/>
      <c r="HS126" s="91"/>
      <c r="HT126" s="91"/>
      <c r="HU126" s="91"/>
      <c r="HV126" s="91"/>
      <c r="HW126" s="91"/>
      <c r="HX126" s="91"/>
      <c r="HY126" s="91"/>
      <c r="HZ126" s="91"/>
      <c r="IA126" s="91"/>
      <c r="IB126" s="91"/>
      <c r="IC126" s="91"/>
      <c r="ID126" s="91"/>
      <c r="IE126" s="91"/>
      <c r="IF126" s="91"/>
      <c r="IG126" s="91"/>
      <c r="IH126" s="91"/>
      <c r="II126" s="91"/>
      <c r="IJ126" s="91"/>
      <c r="IK126" s="91"/>
      <c r="IL126" s="91"/>
      <c r="IM126" s="91"/>
      <c r="IN126" s="91"/>
      <c r="IO126" s="91"/>
      <c r="IP126" s="91"/>
      <c r="IQ126" s="91"/>
      <c r="IR126" s="91"/>
      <c r="IS126" s="91"/>
      <c r="IT126" s="91"/>
      <c r="IU126" s="91"/>
      <c r="IV126" s="91"/>
      <c r="IW126" s="91"/>
      <c r="IX126" s="91"/>
      <c r="IY126" s="91"/>
      <c r="IZ126" s="91"/>
      <c r="JA126" s="91"/>
      <c r="JB126" s="91"/>
      <c r="JC126" s="91"/>
      <c r="JD126" s="91"/>
      <c r="JE126" s="91"/>
      <c r="JF126" s="91"/>
      <c r="JG126" s="91"/>
      <c r="JH126" s="91"/>
      <c r="JI126" s="91"/>
      <c r="JJ126" s="91"/>
      <c r="JK126" s="91"/>
      <c r="JL126" s="91"/>
      <c r="JM126" s="91"/>
      <c r="JN126" s="91"/>
      <c r="JO126" s="91"/>
      <c r="JP126" s="91"/>
      <c r="JQ126" s="91"/>
      <c r="JR126" s="91"/>
      <c r="JS126" s="91"/>
      <c r="JT126" s="91"/>
      <c r="JU126" s="91"/>
      <c r="JV126" s="91"/>
      <c r="JW126" s="91"/>
      <c r="JX126" s="91"/>
      <c r="JY126" s="91"/>
      <c r="JZ126" s="91"/>
      <c r="KA126" s="91"/>
      <c r="KB126" s="91"/>
      <c r="KC126" s="91"/>
      <c r="KD126" s="91"/>
      <c r="KE126" s="91"/>
      <c r="KF126" s="91"/>
      <c r="KG126" s="91"/>
      <c r="KH126" s="91"/>
      <c r="KI126" s="91"/>
      <c r="KJ126" s="91"/>
      <c r="KK126" s="91"/>
      <c r="KL126" s="91"/>
      <c r="KM126" s="91"/>
      <c r="KN126" s="91"/>
      <c r="KO126" s="91"/>
      <c r="KP126" s="91"/>
      <c r="KQ126" s="91"/>
      <c r="KR126" s="91"/>
      <c r="KS126" s="91"/>
      <c r="KT126" s="91"/>
      <c r="KU126" s="91"/>
      <c r="KV126" s="91"/>
      <c r="KW126" s="91"/>
      <c r="KX126" s="91"/>
      <c r="KY126" s="91"/>
      <c r="KZ126" s="91"/>
      <c r="LA126" s="91"/>
      <c r="LB126" s="91"/>
      <c r="LC126" s="91"/>
      <c r="LD126" s="91"/>
      <c r="LE126" s="91"/>
      <c r="LF126" s="91"/>
      <c r="LG126" s="91"/>
      <c r="LH126" s="91"/>
      <c r="LI126" s="91"/>
      <c r="LJ126" s="91"/>
      <c r="LK126" s="91"/>
      <c r="LL126" s="91"/>
      <c r="LM126" s="91"/>
      <c r="LN126" s="91"/>
      <c r="LO126" s="91"/>
      <c r="LP126" s="91"/>
      <c r="LQ126" s="91"/>
      <c r="LR126" s="91"/>
      <c r="LS126" s="91"/>
      <c r="LT126" s="91"/>
      <c r="LU126" s="91"/>
      <c r="LV126" s="91"/>
      <c r="LW126" s="91"/>
      <c r="LX126" s="91"/>
      <c r="LY126" s="91"/>
      <c r="LZ126" s="91"/>
      <c r="MA126" s="91"/>
      <c r="MB126" s="91"/>
      <c r="MC126" s="91"/>
      <c r="MD126" s="91"/>
      <c r="ME126" s="91"/>
      <c r="MF126" s="91"/>
      <c r="MG126" s="91"/>
      <c r="MH126" s="91"/>
      <c r="MI126" s="91"/>
      <c r="MJ126" s="91"/>
      <c r="MK126" s="91"/>
      <c r="ML126" s="91"/>
      <c r="MM126" s="91"/>
      <c r="MN126" s="91"/>
      <c r="MO126" s="91"/>
      <c r="MP126" s="91"/>
      <c r="MQ126" s="91"/>
      <c r="MR126" s="91"/>
      <c r="MS126" s="91"/>
      <c r="MT126" s="91"/>
      <c r="MU126" s="91"/>
      <c r="MV126" s="91"/>
      <c r="MW126" s="91"/>
      <c r="MX126" s="91"/>
      <c r="MY126" s="91"/>
      <c r="MZ126" s="91"/>
      <c r="NA126" s="91"/>
      <c r="NB126" s="91"/>
      <c r="NC126" s="91"/>
      <c r="ND126" s="91"/>
      <c r="NE126" s="91"/>
      <c r="NF126" s="91"/>
      <c r="NG126" s="91"/>
      <c r="NH126" s="91"/>
      <c r="NI126" s="91"/>
      <c r="NJ126" s="91"/>
      <c r="NK126" s="91"/>
      <c r="NL126" s="91"/>
      <c r="NM126" s="91"/>
      <c r="NN126" s="91"/>
      <c r="NO126" s="91"/>
      <c r="NP126" s="91"/>
      <c r="NQ126" s="91"/>
      <c r="NR126" s="91"/>
      <c r="NS126" s="91"/>
      <c r="NT126" s="91"/>
      <c r="NU126" s="91"/>
      <c r="NV126" s="91"/>
      <c r="NW126" s="91"/>
      <c r="NX126" s="91"/>
      <c r="NY126" s="91"/>
      <c r="NZ126" s="91"/>
      <c r="OA126" s="91"/>
      <c r="OB126" s="91"/>
      <c r="OC126" s="91"/>
      <c r="OD126" s="91"/>
      <c r="OE126" s="91"/>
      <c r="OF126" s="91"/>
      <c r="OG126" s="91"/>
      <c r="OH126" s="91"/>
      <c r="OI126" s="91"/>
      <c r="OJ126" s="91"/>
      <c r="OK126" s="91"/>
      <c r="OL126" s="91"/>
      <c r="OM126" s="91"/>
      <c r="ON126" s="91"/>
      <c r="OO126" s="91"/>
      <c r="OP126" s="91"/>
      <c r="OQ126" s="91"/>
      <c r="OR126" s="91"/>
      <c r="OS126" s="91"/>
      <c r="OT126" s="91"/>
      <c r="OU126" s="91"/>
      <c r="OV126" s="91"/>
      <c r="OW126" s="91"/>
      <c r="OX126" s="91"/>
      <c r="OY126" s="91"/>
      <c r="OZ126" s="91"/>
      <c r="PA126" s="91"/>
      <c r="PB126" s="91"/>
      <c r="PC126" s="91"/>
      <c r="PD126" s="91"/>
      <c r="PE126" s="91"/>
      <c r="PF126" s="91"/>
      <c r="PG126" s="91"/>
      <c r="PH126" s="91"/>
      <c r="PI126" s="91"/>
      <c r="PJ126" s="91"/>
      <c r="PK126" s="91"/>
      <c r="PL126" s="91"/>
      <c r="PM126" s="91"/>
      <c r="PN126" s="91"/>
      <c r="PO126" s="91"/>
      <c r="PP126" s="91"/>
      <c r="PQ126" s="91"/>
      <c r="PR126" s="91"/>
      <c r="PS126" s="91"/>
      <c r="PT126" s="91"/>
      <c r="PU126" s="91"/>
      <c r="PV126" s="91"/>
      <c r="PW126" s="91"/>
      <c r="PX126" s="91"/>
      <c r="PY126" s="91"/>
      <c r="PZ126" s="91"/>
      <c r="QA126" s="91"/>
      <c r="QB126" s="91"/>
      <c r="QC126" s="91"/>
      <c r="QD126" s="91"/>
      <c r="QE126" s="91"/>
      <c r="QF126" s="91"/>
      <c r="QG126" s="91"/>
      <c r="QH126" s="91"/>
      <c r="QI126" s="91"/>
      <c r="QJ126" s="91"/>
      <c r="QK126" s="91"/>
      <c r="QL126" s="91"/>
      <c r="QM126" s="91"/>
      <c r="QN126" s="91"/>
      <c r="QO126" s="91"/>
      <c r="QP126" s="91"/>
      <c r="QQ126" s="91"/>
      <c r="QR126" s="91"/>
      <c r="QS126" s="91"/>
      <c r="QT126" s="91"/>
      <c r="QU126" s="91"/>
      <c r="QV126" s="91"/>
      <c r="QW126" s="91"/>
      <c r="QX126" s="91"/>
      <c r="QY126" s="91"/>
      <c r="QZ126" s="91"/>
      <c r="RA126" s="91"/>
      <c r="RB126" s="91"/>
      <c r="RC126" s="91"/>
      <c r="RD126" s="91"/>
      <c r="RE126" s="91"/>
      <c r="RF126" s="91"/>
      <c r="RG126" s="91"/>
      <c r="RH126" s="91"/>
      <c r="RI126" s="91"/>
      <c r="RJ126" s="91"/>
      <c r="RK126" s="91"/>
      <c r="RL126" s="91"/>
      <c r="RM126" s="91"/>
      <c r="RN126" s="91"/>
      <c r="RO126" s="91"/>
      <c r="RP126" s="91"/>
      <c r="RQ126" s="91"/>
      <c r="RR126" s="91"/>
      <c r="RS126" s="91"/>
      <c r="RT126" s="91"/>
      <c r="RU126" s="91"/>
      <c r="RV126" s="91"/>
      <c r="RW126" s="91"/>
      <c r="RX126" s="91"/>
      <c r="RY126" s="91"/>
      <c r="RZ126" s="91"/>
      <c r="SA126" s="91"/>
      <c r="SB126" s="91"/>
      <c r="SC126" s="91"/>
      <c r="SD126" s="91"/>
      <c r="SE126" s="91"/>
      <c r="SF126" s="91"/>
      <c r="SG126" s="91"/>
      <c r="SH126" s="91"/>
      <c r="SI126" s="91"/>
      <c r="SJ126" s="91"/>
      <c r="SK126" s="91"/>
      <c r="SL126" s="91"/>
      <c r="SM126" s="91"/>
      <c r="SN126" s="91"/>
      <c r="SO126" s="91"/>
      <c r="SP126" s="91"/>
      <c r="SQ126" s="91"/>
      <c r="SR126" s="91"/>
      <c r="SS126" s="91"/>
      <c r="ST126" s="91"/>
      <c r="SU126" s="91"/>
      <c r="SV126" s="91"/>
      <c r="SW126" s="91"/>
      <c r="SX126" s="91"/>
      <c r="SY126" s="91"/>
      <c r="SZ126" s="91"/>
      <c r="TA126" s="91"/>
      <c r="TB126" s="91"/>
      <c r="TC126" s="91"/>
      <c r="TD126" s="91"/>
      <c r="TE126" s="91"/>
      <c r="TF126" s="91"/>
      <c r="TG126" s="91"/>
      <c r="TH126" s="91"/>
      <c r="TI126" s="91"/>
      <c r="TJ126" s="91"/>
      <c r="TK126" s="91"/>
      <c r="TL126" s="91"/>
      <c r="TM126" s="91"/>
      <c r="TN126" s="91"/>
      <c r="TO126" s="91"/>
      <c r="TP126" s="91"/>
      <c r="TQ126" s="91"/>
      <c r="TR126" s="91"/>
      <c r="TS126" s="91"/>
      <c r="TT126" s="91"/>
      <c r="TU126" s="91"/>
      <c r="TV126" s="91"/>
      <c r="TW126" s="91"/>
      <c r="TX126" s="91"/>
      <c r="TY126" s="91"/>
      <c r="TZ126" s="91"/>
      <c r="UA126" s="91"/>
      <c r="UB126" s="91"/>
      <c r="UC126" s="91"/>
      <c r="UD126" s="91"/>
      <c r="UE126" s="91"/>
      <c r="UF126" s="91"/>
      <c r="UG126" s="91"/>
      <c r="UH126" s="91"/>
      <c r="UI126" s="91"/>
      <c r="UJ126" s="91"/>
      <c r="UK126" s="91"/>
      <c r="UL126" s="91"/>
      <c r="UM126" s="91"/>
      <c r="UN126" s="91"/>
      <c r="UO126" s="91"/>
      <c r="UP126" s="91"/>
      <c r="UQ126" s="91"/>
      <c r="UR126" s="91"/>
      <c r="US126" s="91"/>
      <c r="UT126" s="91"/>
      <c r="UU126" s="91"/>
      <c r="UV126" s="91"/>
      <c r="UW126" s="91"/>
      <c r="UX126" s="91"/>
      <c r="UY126" s="91"/>
      <c r="UZ126" s="91"/>
      <c r="VA126" s="91"/>
      <c r="VB126" s="91"/>
      <c r="VC126" s="91"/>
      <c r="VD126" s="91"/>
      <c r="VE126" s="91"/>
      <c r="VF126" s="91"/>
      <c r="VG126" s="91"/>
      <c r="VH126" s="91"/>
      <c r="VI126" s="91"/>
      <c r="VJ126" s="91"/>
      <c r="VK126" s="91"/>
      <c r="VL126" s="91"/>
      <c r="VM126" s="91"/>
      <c r="VN126" s="91"/>
      <c r="VO126" s="91"/>
      <c r="VP126" s="91"/>
      <c r="VQ126" s="91"/>
      <c r="VR126" s="91"/>
      <c r="VS126" s="91"/>
      <c r="VT126" s="91"/>
      <c r="VU126" s="91"/>
      <c r="VV126" s="91"/>
      <c r="VW126" s="91"/>
      <c r="VX126" s="91"/>
      <c r="VY126" s="91"/>
      <c r="VZ126" s="91"/>
      <c r="WA126" s="91"/>
      <c r="WB126" s="91"/>
      <c r="WC126" s="91"/>
      <c r="WD126" s="91"/>
      <c r="WE126" s="91"/>
      <c r="WF126" s="91"/>
      <c r="WG126" s="91"/>
      <c r="WH126" s="91"/>
      <c r="WI126" s="91"/>
      <c r="WJ126" s="91"/>
      <c r="WK126" s="91"/>
      <c r="WL126" s="91"/>
      <c r="WM126" s="91"/>
      <c r="WN126" s="91"/>
      <c r="WO126" s="91"/>
      <c r="WP126" s="91"/>
      <c r="WQ126" s="91"/>
      <c r="WR126" s="91"/>
      <c r="WS126" s="91"/>
      <c r="WT126" s="91"/>
      <c r="WU126" s="91"/>
      <c r="WV126" s="91"/>
      <c r="WW126" s="91"/>
      <c r="WX126" s="91"/>
      <c r="WY126" s="91"/>
      <c r="WZ126" s="91"/>
      <c r="XA126" s="91"/>
      <c r="XB126" s="91"/>
      <c r="XC126" s="91"/>
      <c r="XD126" s="91"/>
      <c r="XE126" s="91"/>
      <c r="XF126" s="91"/>
      <c r="XG126" s="91"/>
      <c r="XH126" s="91"/>
      <c r="XI126" s="91"/>
      <c r="XJ126" s="91"/>
      <c r="XK126" s="91"/>
      <c r="XL126" s="91"/>
      <c r="XM126" s="91"/>
      <c r="XN126" s="91"/>
      <c r="XO126" s="91"/>
      <c r="XP126" s="91"/>
      <c r="XQ126" s="91"/>
      <c r="XR126" s="91"/>
      <c r="XS126" s="91"/>
      <c r="XT126" s="91"/>
      <c r="XU126" s="91"/>
      <c r="XV126" s="91"/>
      <c r="XW126" s="91"/>
      <c r="XX126" s="91"/>
      <c r="XY126" s="91"/>
      <c r="XZ126" s="91"/>
      <c r="YA126" s="91"/>
      <c r="YB126" s="91"/>
      <c r="YC126" s="91"/>
      <c r="YD126" s="91"/>
      <c r="YE126" s="91"/>
      <c r="YF126" s="91"/>
      <c r="YG126" s="91"/>
      <c r="YH126" s="91"/>
      <c r="YI126" s="91"/>
      <c r="YJ126" s="91"/>
      <c r="YK126" s="91"/>
      <c r="YL126" s="91"/>
      <c r="YM126" s="91"/>
      <c r="YN126" s="91"/>
      <c r="YO126" s="91"/>
      <c r="YP126" s="91"/>
      <c r="YQ126" s="91"/>
      <c r="YR126" s="91"/>
      <c r="YS126" s="91"/>
      <c r="YT126" s="91"/>
      <c r="YU126" s="91"/>
      <c r="YV126" s="91"/>
      <c r="YW126" s="91"/>
      <c r="YX126" s="91"/>
      <c r="YY126" s="91"/>
      <c r="YZ126" s="91"/>
      <c r="ZA126" s="91"/>
      <c r="ZB126" s="91"/>
      <c r="ZC126" s="91"/>
      <c r="ZD126" s="91"/>
      <c r="ZE126" s="91"/>
      <c r="ZF126" s="91"/>
      <c r="ZG126" s="91"/>
      <c r="ZH126" s="91"/>
      <c r="ZI126" s="91"/>
      <c r="ZJ126" s="91"/>
      <c r="ZK126" s="91"/>
      <c r="ZL126" s="91"/>
      <c r="ZM126" s="91"/>
      <c r="ZN126" s="91"/>
      <c r="ZO126" s="91"/>
      <c r="ZP126" s="91"/>
      <c r="ZQ126" s="91"/>
      <c r="ZR126" s="91"/>
      <c r="ZS126" s="91"/>
      <c r="ZT126" s="91"/>
      <c r="ZU126" s="91"/>
      <c r="ZV126" s="91"/>
      <c r="ZW126" s="91"/>
      <c r="ZX126" s="91"/>
      <c r="ZY126" s="91"/>
      <c r="ZZ126" s="91"/>
      <c r="AAA126" s="91"/>
      <c r="AAB126" s="91"/>
      <c r="AAC126" s="91"/>
      <c r="AAD126" s="91"/>
      <c r="AAE126" s="91"/>
      <c r="AAF126" s="91"/>
      <c r="AAG126" s="91"/>
      <c r="AAH126" s="91"/>
      <c r="AAI126" s="91"/>
      <c r="AAJ126" s="91"/>
      <c r="AAK126" s="91"/>
      <c r="AAL126" s="91"/>
      <c r="AAM126" s="91"/>
      <c r="AAN126" s="91"/>
      <c r="AAO126" s="91"/>
      <c r="AAP126" s="91"/>
      <c r="AAQ126" s="91"/>
      <c r="AAR126" s="91"/>
      <c r="AAS126" s="91"/>
      <c r="AAT126" s="91"/>
      <c r="AAU126" s="91"/>
      <c r="AAV126" s="91"/>
      <c r="AAW126" s="91"/>
      <c r="AAX126" s="91"/>
      <c r="AAY126" s="91"/>
      <c r="AAZ126" s="91"/>
      <c r="ABA126" s="91"/>
      <c r="ABB126" s="91"/>
      <c r="ABC126" s="91"/>
      <c r="ABD126" s="91"/>
      <c r="ABE126" s="91"/>
      <c r="ABF126" s="91"/>
      <c r="ABG126" s="91"/>
      <c r="ABH126" s="91"/>
      <c r="ABI126" s="91"/>
      <c r="ABJ126" s="91"/>
      <c r="ABK126" s="91"/>
      <c r="ABL126" s="91"/>
      <c r="ABM126" s="91"/>
      <c r="ABN126" s="91"/>
      <c r="ABO126" s="91"/>
      <c r="ABP126" s="91"/>
      <c r="ABQ126" s="91"/>
      <c r="ABR126" s="91"/>
      <c r="ABS126" s="91"/>
      <c r="ABT126" s="91"/>
      <c r="ABU126" s="91"/>
      <c r="ABV126" s="91"/>
      <c r="ABW126" s="91"/>
      <c r="ABX126" s="91"/>
      <c r="ABY126" s="91"/>
      <c r="ABZ126" s="91"/>
      <c r="ACA126" s="91"/>
      <c r="ACB126" s="91"/>
      <c r="ACC126" s="91"/>
      <c r="ACD126" s="91"/>
      <c r="ACE126" s="91"/>
      <c r="ACF126" s="91"/>
      <c r="ACG126" s="91"/>
      <c r="ACH126" s="91"/>
      <c r="ACI126" s="91"/>
      <c r="ACJ126" s="91"/>
      <c r="ACK126" s="91"/>
      <c r="ACL126" s="91"/>
      <c r="ACM126" s="91"/>
      <c r="ACN126" s="91"/>
      <c r="ACO126" s="91"/>
      <c r="ACP126" s="91"/>
      <c r="ACQ126" s="91"/>
      <c r="ACR126" s="91"/>
      <c r="ACS126" s="91"/>
      <c r="ACT126" s="91"/>
      <c r="ACU126" s="91"/>
      <c r="ACV126" s="91"/>
      <c r="ACW126" s="91"/>
      <c r="ACX126" s="91"/>
      <c r="ACY126" s="91"/>
      <c r="ACZ126" s="91"/>
      <c r="ADA126" s="91"/>
      <c r="ADB126" s="91"/>
      <c r="ADC126" s="91"/>
      <c r="ADD126" s="91"/>
      <c r="ADE126" s="91"/>
      <c r="ADF126" s="91"/>
      <c r="ADG126" s="91"/>
      <c r="ADH126" s="91"/>
      <c r="ADI126" s="91"/>
      <c r="ADJ126" s="91"/>
      <c r="ADK126" s="91"/>
      <c r="ADL126" s="91"/>
      <c r="ADM126" s="91"/>
      <c r="ADN126" s="91"/>
      <c r="ADO126" s="91"/>
      <c r="ADP126" s="91"/>
      <c r="ADQ126" s="91"/>
      <c r="ADR126" s="91"/>
      <c r="ADS126" s="91"/>
      <c r="ADT126" s="91"/>
      <c r="ADU126" s="91"/>
      <c r="ADV126" s="91"/>
      <c r="ADW126" s="91"/>
      <c r="ADX126" s="91"/>
      <c r="ADY126" s="91"/>
      <c r="ADZ126" s="91"/>
      <c r="AEA126" s="91"/>
      <c r="AEB126" s="91"/>
      <c r="AEC126" s="91"/>
      <c r="AED126" s="144">
        <f t="shared" si="51"/>
        <v>121</v>
      </c>
      <c r="AEE126" s="142"/>
      <c r="AEF126" s="142"/>
      <c r="AEG126" s="91"/>
      <c r="AEH126" s="91"/>
      <c r="AEI126" s="91"/>
      <c r="AEJ126" s="91"/>
      <c r="AEK126" s="91"/>
      <c r="AEL126" s="91"/>
      <c r="AEM126" s="91"/>
      <c r="AEN126" s="91"/>
      <c r="AEO126" s="91"/>
      <c r="AEP126" s="91"/>
      <c r="AEQ126" s="91"/>
      <c r="AER126" s="91"/>
      <c r="AES126" s="91"/>
      <c r="AET126" s="91"/>
      <c r="AEU126" s="91"/>
      <c r="AEV126" s="91"/>
      <c r="AEW126" s="91"/>
      <c r="AEX126" s="91"/>
      <c r="AEY126" s="91"/>
      <c r="AEZ126" s="91"/>
      <c r="AFA126" s="91"/>
      <c r="AFB126" s="146"/>
      <c r="AFC126" s="146"/>
      <c r="AFD126" s="146"/>
      <c r="AFE126" s="146"/>
      <c r="AFF126" s="146"/>
      <c r="AFG126" s="146"/>
      <c r="AFH126" s="146"/>
      <c r="AFI126" s="146"/>
      <c r="AFJ126" s="146"/>
      <c r="AFK126" s="146"/>
      <c r="AFL126" s="146"/>
      <c r="AFM126" s="146"/>
      <c r="AFN126" s="146"/>
      <c r="AFO126" s="146"/>
      <c r="AFP126" s="146"/>
      <c r="AFQ126" s="146"/>
      <c r="AFR126" s="146"/>
      <c r="AFS126" s="146"/>
      <c r="AFT126" s="146"/>
      <c r="AFU126" s="146"/>
      <c r="AFV126" s="146"/>
      <c r="AFW126" s="146"/>
      <c r="AFX126" s="146"/>
      <c r="AFY126" s="146"/>
      <c r="AFZ126" s="146"/>
      <c r="AGA126" s="146"/>
    </row>
    <row r="127" spans="1:1188" ht="0.95" customHeight="1" x14ac:dyDescent="0.25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  <c r="CW127" s="91"/>
      <c r="CX127" s="91"/>
      <c r="CY127" s="91"/>
      <c r="CZ127" s="91"/>
      <c r="DA127" s="91"/>
      <c r="DB127" s="91"/>
      <c r="DC127" s="91"/>
      <c r="DD127" s="91"/>
      <c r="DE127" s="91"/>
      <c r="DF127" s="91"/>
      <c r="DG127" s="91"/>
      <c r="DH127" s="91"/>
      <c r="DI127" s="91"/>
      <c r="DJ127" s="91"/>
      <c r="DK127" s="91"/>
      <c r="DL127" s="91"/>
      <c r="DM127" s="91"/>
      <c r="DN127" s="91"/>
      <c r="DO127" s="91"/>
      <c r="DP127" s="91"/>
      <c r="DQ127" s="91"/>
      <c r="DR127" s="91"/>
      <c r="DS127" s="91"/>
      <c r="DT127" s="91"/>
      <c r="DU127" s="91"/>
      <c r="DV127" s="91"/>
      <c r="DW127" s="91"/>
      <c r="DX127" s="91"/>
      <c r="DY127" s="91"/>
      <c r="DZ127" s="91"/>
      <c r="EA127" s="91"/>
      <c r="EB127" s="91"/>
      <c r="EC127" s="91"/>
      <c r="ED127" s="91"/>
      <c r="EE127" s="91"/>
      <c r="EF127" s="91"/>
      <c r="EG127" s="91"/>
      <c r="EH127" s="91"/>
      <c r="EI127" s="91"/>
      <c r="EJ127" s="91"/>
      <c r="EK127" s="91"/>
      <c r="EL127" s="91"/>
      <c r="EM127" s="91"/>
      <c r="EN127" s="91"/>
      <c r="EO127" s="91"/>
      <c r="EP127" s="91"/>
      <c r="EQ127" s="91"/>
      <c r="ER127" s="91"/>
      <c r="ES127" s="91"/>
      <c r="ET127" s="91"/>
      <c r="EU127" s="91"/>
      <c r="EV127" s="91"/>
      <c r="EW127" s="91"/>
      <c r="EX127" s="91"/>
      <c r="EY127" s="91"/>
      <c r="EZ127" s="91"/>
      <c r="FA127" s="91"/>
      <c r="FB127" s="91"/>
      <c r="FC127" s="91"/>
      <c r="FD127" s="91"/>
      <c r="FE127" s="91"/>
      <c r="FF127" s="91"/>
      <c r="FG127" s="91"/>
      <c r="FH127" s="91"/>
      <c r="FI127" s="91"/>
      <c r="FJ127" s="91"/>
      <c r="FK127" s="91"/>
      <c r="FL127" s="91"/>
      <c r="FM127" s="91"/>
      <c r="FN127" s="91"/>
      <c r="FO127" s="91"/>
      <c r="FP127" s="91"/>
      <c r="FQ127" s="91"/>
      <c r="FR127" s="91"/>
      <c r="FS127" s="91"/>
      <c r="FT127" s="91"/>
      <c r="FU127" s="91"/>
      <c r="FV127" s="91"/>
      <c r="FW127" s="91"/>
      <c r="FX127" s="91"/>
      <c r="FY127" s="91"/>
      <c r="FZ127" s="91"/>
      <c r="GA127" s="91"/>
      <c r="GB127" s="91"/>
      <c r="GC127" s="91"/>
      <c r="GD127" s="91"/>
      <c r="GE127" s="91"/>
      <c r="GF127" s="91"/>
      <c r="GG127" s="91"/>
      <c r="GH127" s="91"/>
      <c r="GI127" s="91"/>
      <c r="GJ127" s="91"/>
      <c r="GK127" s="91"/>
      <c r="GL127" s="91"/>
      <c r="GM127" s="91"/>
      <c r="GN127" s="91"/>
      <c r="GO127" s="91"/>
      <c r="GP127" s="91"/>
      <c r="GQ127" s="91"/>
      <c r="GR127" s="91"/>
      <c r="GS127" s="91"/>
      <c r="GT127" s="91"/>
      <c r="GU127" s="91"/>
      <c r="GV127" s="91"/>
      <c r="GW127" s="91"/>
      <c r="GX127" s="91"/>
      <c r="GY127" s="91"/>
      <c r="GZ127" s="91"/>
      <c r="HA127" s="91"/>
      <c r="HB127" s="91"/>
      <c r="HC127" s="91"/>
      <c r="HD127" s="91"/>
      <c r="HE127" s="91"/>
      <c r="HF127" s="91"/>
      <c r="HG127" s="91"/>
      <c r="HH127" s="91"/>
      <c r="HI127" s="91"/>
      <c r="HJ127" s="91"/>
      <c r="HK127" s="91"/>
      <c r="HL127" s="91"/>
      <c r="HM127" s="91"/>
      <c r="HN127" s="91"/>
      <c r="HO127" s="91"/>
      <c r="HP127" s="91"/>
      <c r="HQ127" s="91"/>
      <c r="HR127" s="91"/>
      <c r="HS127" s="91"/>
      <c r="HT127" s="91"/>
      <c r="HU127" s="91"/>
      <c r="HV127" s="91"/>
      <c r="HW127" s="91"/>
      <c r="HX127" s="91"/>
      <c r="HY127" s="91"/>
      <c r="HZ127" s="91"/>
      <c r="IA127" s="91"/>
      <c r="IB127" s="91"/>
      <c r="IC127" s="91"/>
      <c r="ID127" s="91"/>
      <c r="IE127" s="91"/>
      <c r="IF127" s="91"/>
      <c r="IG127" s="91"/>
      <c r="IH127" s="91"/>
      <c r="II127" s="91"/>
      <c r="IJ127" s="91"/>
      <c r="IK127" s="91"/>
      <c r="IL127" s="91"/>
      <c r="IM127" s="91"/>
      <c r="IN127" s="91"/>
      <c r="IO127" s="91"/>
      <c r="IP127" s="91"/>
      <c r="IQ127" s="91"/>
      <c r="IR127" s="91"/>
      <c r="IS127" s="91"/>
      <c r="IT127" s="91"/>
      <c r="IU127" s="91"/>
      <c r="IV127" s="91"/>
      <c r="IW127" s="91"/>
      <c r="IX127" s="91"/>
      <c r="IY127" s="91"/>
      <c r="IZ127" s="91"/>
      <c r="JA127" s="91"/>
      <c r="JB127" s="91"/>
      <c r="JC127" s="91"/>
      <c r="JD127" s="91"/>
      <c r="JE127" s="91"/>
      <c r="JF127" s="91"/>
      <c r="JG127" s="91"/>
      <c r="JH127" s="91"/>
      <c r="JI127" s="91"/>
      <c r="JJ127" s="91"/>
      <c r="JK127" s="91"/>
      <c r="JL127" s="91"/>
      <c r="JM127" s="91"/>
      <c r="JN127" s="91"/>
      <c r="JO127" s="91"/>
      <c r="JP127" s="91"/>
      <c r="JQ127" s="91"/>
      <c r="JR127" s="91"/>
      <c r="JS127" s="91"/>
      <c r="JT127" s="91"/>
      <c r="JU127" s="91"/>
      <c r="JV127" s="91"/>
      <c r="JW127" s="91"/>
      <c r="JX127" s="91"/>
      <c r="JY127" s="91"/>
      <c r="JZ127" s="91"/>
      <c r="KA127" s="91"/>
      <c r="KB127" s="91"/>
      <c r="KC127" s="91"/>
      <c r="KD127" s="91"/>
      <c r="KE127" s="91"/>
      <c r="KF127" s="91"/>
      <c r="KG127" s="91"/>
      <c r="KH127" s="91"/>
      <c r="KI127" s="91"/>
      <c r="KJ127" s="91"/>
      <c r="KK127" s="91"/>
      <c r="KL127" s="91"/>
      <c r="KM127" s="91"/>
      <c r="KN127" s="91"/>
      <c r="KO127" s="91"/>
      <c r="KP127" s="91"/>
      <c r="KQ127" s="91"/>
      <c r="KR127" s="91"/>
      <c r="KS127" s="91"/>
      <c r="KT127" s="91"/>
      <c r="KU127" s="91"/>
      <c r="KV127" s="91"/>
      <c r="KW127" s="91"/>
      <c r="KX127" s="91"/>
      <c r="KY127" s="91"/>
      <c r="KZ127" s="91"/>
      <c r="LA127" s="91"/>
      <c r="LB127" s="91"/>
      <c r="LC127" s="91"/>
      <c r="LD127" s="91"/>
      <c r="LE127" s="91"/>
      <c r="LF127" s="91"/>
      <c r="LG127" s="91"/>
      <c r="LH127" s="91"/>
      <c r="LI127" s="91"/>
      <c r="LJ127" s="91"/>
      <c r="LK127" s="91"/>
      <c r="LL127" s="91"/>
      <c r="LM127" s="91"/>
      <c r="LN127" s="91"/>
      <c r="LO127" s="91"/>
      <c r="LP127" s="91"/>
      <c r="LQ127" s="91"/>
      <c r="LR127" s="91"/>
      <c r="LS127" s="91"/>
      <c r="LT127" s="91"/>
      <c r="LU127" s="91"/>
      <c r="LV127" s="91"/>
      <c r="LW127" s="91"/>
      <c r="LX127" s="91"/>
      <c r="LY127" s="91"/>
      <c r="LZ127" s="91"/>
      <c r="MA127" s="91"/>
      <c r="MB127" s="91"/>
      <c r="MC127" s="91"/>
      <c r="MD127" s="91"/>
      <c r="ME127" s="91"/>
      <c r="MF127" s="91"/>
      <c r="MG127" s="91"/>
      <c r="MH127" s="91"/>
      <c r="MI127" s="91"/>
      <c r="MJ127" s="91"/>
      <c r="MK127" s="91"/>
      <c r="ML127" s="91"/>
      <c r="MM127" s="91"/>
      <c r="MN127" s="91"/>
      <c r="MO127" s="91"/>
      <c r="MP127" s="91"/>
      <c r="MQ127" s="91"/>
      <c r="MR127" s="91"/>
      <c r="MS127" s="91"/>
      <c r="MT127" s="91"/>
      <c r="MU127" s="91"/>
      <c r="MV127" s="91"/>
      <c r="MW127" s="91"/>
      <c r="MX127" s="91"/>
      <c r="MY127" s="91"/>
      <c r="MZ127" s="91"/>
      <c r="NA127" s="91"/>
      <c r="NB127" s="91"/>
      <c r="NC127" s="91"/>
      <c r="ND127" s="91"/>
      <c r="NE127" s="91"/>
      <c r="NF127" s="91"/>
      <c r="NG127" s="91"/>
      <c r="NH127" s="91"/>
      <c r="NI127" s="91"/>
      <c r="NJ127" s="91"/>
      <c r="NK127" s="91"/>
      <c r="NL127" s="91"/>
      <c r="NM127" s="91"/>
      <c r="NN127" s="91"/>
      <c r="NO127" s="91"/>
      <c r="NP127" s="91"/>
      <c r="NQ127" s="91"/>
      <c r="NR127" s="91"/>
      <c r="NS127" s="91"/>
      <c r="NT127" s="91"/>
      <c r="NU127" s="91"/>
      <c r="NV127" s="91"/>
      <c r="NW127" s="91"/>
      <c r="NX127" s="91"/>
      <c r="NY127" s="91"/>
      <c r="NZ127" s="91"/>
      <c r="OA127" s="91"/>
      <c r="OB127" s="91"/>
      <c r="OC127" s="91"/>
      <c r="OD127" s="91"/>
      <c r="OE127" s="91"/>
      <c r="OF127" s="91"/>
      <c r="OG127" s="91"/>
      <c r="OH127" s="91"/>
      <c r="OI127" s="91"/>
      <c r="OJ127" s="91"/>
      <c r="OK127" s="91"/>
      <c r="OL127" s="91"/>
      <c r="OM127" s="91"/>
      <c r="ON127" s="91"/>
      <c r="OO127" s="91"/>
      <c r="OP127" s="91"/>
      <c r="OQ127" s="91"/>
      <c r="OR127" s="91"/>
      <c r="OS127" s="91"/>
      <c r="OT127" s="91"/>
      <c r="OU127" s="91"/>
      <c r="OV127" s="91"/>
      <c r="OW127" s="91"/>
      <c r="OX127" s="91"/>
      <c r="OY127" s="91"/>
      <c r="OZ127" s="91"/>
      <c r="PA127" s="91"/>
      <c r="PB127" s="91"/>
      <c r="PC127" s="91"/>
      <c r="PD127" s="91"/>
      <c r="PE127" s="91"/>
      <c r="PF127" s="91"/>
      <c r="PG127" s="91"/>
      <c r="PH127" s="91"/>
      <c r="PI127" s="91"/>
      <c r="PJ127" s="91"/>
      <c r="PK127" s="91"/>
      <c r="PL127" s="91"/>
      <c r="PM127" s="91"/>
      <c r="PN127" s="91"/>
      <c r="PO127" s="91"/>
      <c r="PP127" s="91"/>
      <c r="PQ127" s="91"/>
      <c r="PR127" s="91"/>
      <c r="PS127" s="91"/>
      <c r="PT127" s="91"/>
      <c r="PU127" s="91"/>
      <c r="PV127" s="91"/>
      <c r="PW127" s="91"/>
      <c r="PX127" s="91"/>
      <c r="PY127" s="91"/>
      <c r="PZ127" s="91"/>
      <c r="QA127" s="91"/>
      <c r="QB127" s="91"/>
      <c r="QC127" s="91"/>
      <c r="QD127" s="91"/>
      <c r="QE127" s="91"/>
      <c r="QF127" s="91"/>
      <c r="QG127" s="91"/>
      <c r="QH127" s="91"/>
      <c r="QI127" s="91"/>
      <c r="QJ127" s="91"/>
      <c r="QK127" s="91"/>
      <c r="QL127" s="91"/>
      <c r="QM127" s="91"/>
      <c r="QN127" s="91"/>
      <c r="QO127" s="91"/>
      <c r="QP127" s="91"/>
      <c r="QQ127" s="91"/>
      <c r="QR127" s="91"/>
      <c r="QS127" s="91"/>
      <c r="QT127" s="91"/>
      <c r="QU127" s="91"/>
      <c r="QV127" s="91"/>
      <c r="QW127" s="91"/>
      <c r="QX127" s="91"/>
      <c r="QY127" s="91"/>
      <c r="QZ127" s="91"/>
      <c r="RA127" s="91"/>
      <c r="RB127" s="91"/>
      <c r="RC127" s="91"/>
      <c r="RD127" s="91"/>
      <c r="RE127" s="91"/>
      <c r="RF127" s="91"/>
      <c r="RG127" s="91"/>
      <c r="RH127" s="91"/>
      <c r="RI127" s="91"/>
      <c r="RJ127" s="91"/>
      <c r="RK127" s="91"/>
      <c r="RL127" s="91"/>
      <c r="RM127" s="91"/>
      <c r="RN127" s="91"/>
      <c r="RO127" s="91"/>
      <c r="RP127" s="91"/>
      <c r="RQ127" s="91"/>
      <c r="RR127" s="91"/>
      <c r="RS127" s="91"/>
      <c r="RT127" s="91"/>
      <c r="RU127" s="91"/>
      <c r="RV127" s="91"/>
      <c r="RW127" s="91"/>
      <c r="RX127" s="91"/>
      <c r="RY127" s="91"/>
      <c r="RZ127" s="91"/>
      <c r="SA127" s="91"/>
      <c r="SB127" s="91"/>
      <c r="SC127" s="91"/>
      <c r="SD127" s="91"/>
      <c r="SE127" s="91"/>
      <c r="SF127" s="91"/>
      <c r="SG127" s="91"/>
      <c r="SH127" s="91"/>
      <c r="SI127" s="91"/>
      <c r="SJ127" s="91"/>
      <c r="SK127" s="91"/>
      <c r="SL127" s="91"/>
      <c r="SM127" s="91"/>
      <c r="SN127" s="91"/>
      <c r="SO127" s="91"/>
      <c r="SP127" s="91"/>
      <c r="SQ127" s="91"/>
      <c r="SR127" s="91"/>
      <c r="SS127" s="91"/>
      <c r="ST127" s="91"/>
      <c r="SU127" s="91"/>
      <c r="SV127" s="91"/>
      <c r="SW127" s="91"/>
      <c r="SX127" s="91"/>
      <c r="SY127" s="91"/>
      <c r="SZ127" s="91"/>
      <c r="TA127" s="91"/>
      <c r="TB127" s="91"/>
      <c r="TC127" s="91"/>
      <c r="TD127" s="91"/>
      <c r="TE127" s="91"/>
      <c r="TF127" s="91"/>
      <c r="TG127" s="91"/>
      <c r="TH127" s="91"/>
      <c r="TI127" s="91"/>
      <c r="TJ127" s="91"/>
      <c r="TK127" s="91"/>
      <c r="TL127" s="91"/>
      <c r="TM127" s="91"/>
      <c r="TN127" s="91"/>
      <c r="TO127" s="91"/>
      <c r="TP127" s="91"/>
      <c r="TQ127" s="91"/>
      <c r="TR127" s="91"/>
      <c r="TS127" s="91"/>
      <c r="TT127" s="91"/>
      <c r="TU127" s="91"/>
      <c r="TV127" s="91"/>
      <c r="TW127" s="91"/>
      <c r="TX127" s="91"/>
      <c r="TY127" s="91"/>
      <c r="TZ127" s="91"/>
      <c r="UA127" s="91"/>
      <c r="UB127" s="91"/>
      <c r="UC127" s="91"/>
      <c r="UD127" s="91"/>
      <c r="UE127" s="91"/>
      <c r="UF127" s="91"/>
      <c r="UG127" s="91"/>
      <c r="UH127" s="91"/>
      <c r="UI127" s="91"/>
      <c r="UJ127" s="91"/>
      <c r="UK127" s="91"/>
      <c r="UL127" s="91"/>
      <c r="UM127" s="91"/>
      <c r="UN127" s="91"/>
      <c r="UO127" s="91"/>
      <c r="UP127" s="91"/>
      <c r="UQ127" s="91"/>
      <c r="UR127" s="91"/>
      <c r="US127" s="91"/>
      <c r="UT127" s="91"/>
      <c r="UU127" s="91"/>
      <c r="UV127" s="91"/>
      <c r="UW127" s="91"/>
      <c r="UX127" s="91"/>
      <c r="UY127" s="91"/>
      <c r="UZ127" s="91"/>
      <c r="VA127" s="91"/>
      <c r="VB127" s="91"/>
      <c r="VC127" s="91"/>
      <c r="VD127" s="91"/>
      <c r="VE127" s="91"/>
      <c r="VF127" s="91"/>
      <c r="VG127" s="91"/>
      <c r="VH127" s="91"/>
      <c r="VI127" s="91"/>
      <c r="VJ127" s="91"/>
      <c r="VK127" s="91"/>
      <c r="VL127" s="91"/>
      <c r="VM127" s="91"/>
      <c r="VN127" s="91"/>
      <c r="VO127" s="91"/>
      <c r="VP127" s="91"/>
      <c r="VQ127" s="91"/>
      <c r="VR127" s="91"/>
      <c r="VS127" s="91"/>
      <c r="VT127" s="91"/>
      <c r="VU127" s="91"/>
      <c r="VV127" s="91"/>
      <c r="VW127" s="91"/>
      <c r="VX127" s="91"/>
      <c r="VY127" s="91"/>
      <c r="VZ127" s="91"/>
      <c r="WA127" s="91"/>
      <c r="WB127" s="91"/>
      <c r="WC127" s="91"/>
      <c r="WD127" s="91"/>
      <c r="WE127" s="91"/>
      <c r="WF127" s="91"/>
      <c r="WG127" s="91"/>
      <c r="WH127" s="91"/>
      <c r="WI127" s="91"/>
      <c r="WJ127" s="91"/>
      <c r="WK127" s="91"/>
      <c r="WL127" s="91"/>
      <c r="WM127" s="91"/>
      <c r="WN127" s="91"/>
      <c r="WO127" s="91"/>
      <c r="WP127" s="91"/>
      <c r="WQ127" s="91"/>
      <c r="WR127" s="91"/>
      <c r="WS127" s="91"/>
      <c r="WT127" s="91"/>
      <c r="WU127" s="91"/>
      <c r="WV127" s="91"/>
      <c r="WW127" s="91"/>
      <c r="WX127" s="91"/>
      <c r="WY127" s="91"/>
      <c r="WZ127" s="91"/>
      <c r="XA127" s="91"/>
      <c r="XB127" s="91"/>
      <c r="XC127" s="91"/>
      <c r="XD127" s="91"/>
      <c r="XE127" s="91"/>
      <c r="XF127" s="91"/>
      <c r="XG127" s="91"/>
      <c r="XH127" s="91"/>
      <c r="XI127" s="91"/>
      <c r="XJ127" s="91"/>
      <c r="XK127" s="91"/>
      <c r="XL127" s="91"/>
      <c r="XM127" s="91"/>
      <c r="XN127" s="91"/>
      <c r="XO127" s="91"/>
      <c r="XP127" s="91"/>
      <c r="XQ127" s="91"/>
      <c r="XR127" s="91"/>
      <c r="XS127" s="91"/>
      <c r="XT127" s="91"/>
      <c r="XU127" s="91"/>
      <c r="XV127" s="91"/>
      <c r="XW127" s="91"/>
      <c r="XX127" s="91"/>
      <c r="XY127" s="91"/>
      <c r="XZ127" s="91"/>
      <c r="YA127" s="91"/>
      <c r="YB127" s="91"/>
      <c r="YC127" s="91"/>
      <c r="YD127" s="91"/>
      <c r="YE127" s="91"/>
      <c r="YF127" s="91"/>
      <c r="YG127" s="91"/>
      <c r="YH127" s="91"/>
      <c r="YI127" s="91"/>
      <c r="YJ127" s="91"/>
      <c r="YK127" s="91"/>
      <c r="YL127" s="91"/>
      <c r="YM127" s="91"/>
      <c r="YN127" s="91"/>
      <c r="YO127" s="91"/>
      <c r="YP127" s="91"/>
      <c r="YQ127" s="91"/>
      <c r="YR127" s="91"/>
      <c r="YS127" s="91"/>
      <c r="YT127" s="91"/>
      <c r="YU127" s="91"/>
      <c r="YV127" s="91"/>
      <c r="YW127" s="91"/>
      <c r="YX127" s="91"/>
      <c r="YY127" s="91"/>
      <c r="YZ127" s="91"/>
      <c r="ZA127" s="91"/>
      <c r="ZB127" s="91"/>
      <c r="ZC127" s="91"/>
      <c r="ZD127" s="91"/>
      <c r="ZE127" s="91"/>
      <c r="ZF127" s="91"/>
      <c r="ZG127" s="91"/>
      <c r="ZH127" s="91"/>
      <c r="ZI127" s="91"/>
      <c r="ZJ127" s="91"/>
      <c r="ZK127" s="91"/>
      <c r="ZL127" s="91"/>
      <c r="ZM127" s="91"/>
      <c r="ZN127" s="91"/>
      <c r="ZO127" s="91"/>
      <c r="ZP127" s="91"/>
      <c r="ZQ127" s="91"/>
      <c r="ZR127" s="91"/>
      <c r="ZS127" s="91"/>
      <c r="ZT127" s="91"/>
      <c r="ZU127" s="91"/>
      <c r="ZV127" s="91"/>
      <c r="ZW127" s="91"/>
      <c r="ZX127" s="91"/>
      <c r="ZY127" s="91"/>
      <c r="ZZ127" s="91"/>
      <c r="AAA127" s="91"/>
      <c r="AAB127" s="91"/>
      <c r="AAC127" s="91"/>
      <c r="AAD127" s="91"/>
      <c r="AAE127" s="91"/>
      <c r="AAF127" s="91"/>
      <c r="AAG127" s="91"/>
      <c r="AAH127" s="91"/>
      <c r="AAI127" s="91"/>
      <c r="AAJ127" s="91"/>
      <c r="AAK127" s="91"/>
      <c r="AAL127" s="91"/>
      <c r="AAM127" s="91"/>
      <c r="AAN127" s="91"/>
      <c r="AAO127" s="91"/>
      <c r="AAP127" s="91"/>
      <c r="AAQ127" s="91"/>
      <c r="AAR127" s="91"/>
      <c r="AAS127" s="91"/>
      <c r="AAT127" s="91"/>
      <c r="AAU127" s="91"/>
      <c r="AAV127" s="91"/>
      <c r="AAW127" s="91"/>
      <c r="AAX127" s="91"/>
      <c r="AAY127" s="91"/>
      <c r="AAZ127" s="91"/>
      <c r="ABA127" s="91"/>
      <c r="ABB127" s="91"/>
      <c r="ABC127" s="91"/>
      <c r="ABD127" s="91"/>
      <c r="ABE127" s="91"/>
      <c r="ABF127" s="91"/>
      <c r="ABG127" s="91"/>
      <c r="ABH127" s="91"/>
      <c r="ABI127" s="91"/>
      <c r="ABJ127" s="91"/>
      <c r="ABK127" s="91"/>
      <c r="ABL127" s="91"/>
      <c r="ABM127" s="91"/>
      <c r="ABN127" s="91"/>
      <c r="ABO127" s="91"/>
      <c r="ABP127" s="91"/>
      <c r="ABQ127" s="91"/>
      <c r="ABR127" s="91"/>
      <c r="ABS127" s="91"/>
      <c r="ABT127" s="91"/>
      <c r="ABU127" s="91"/>
      <c r="ABV127" s="91"/>
      <c r="ABW127" s="91"/>
      <c r="ABX127" s="91"/>
      <c r="ABY127" s="91"/>
      <c r="ABZ127" s="91"/>
      <c r="ACA127" s="91"/>
      <c r="ACB127" s="91"/>
      <c r="ACC127" s="91"/>
      <c r="ACD127" s="91"/>
      <c r="ACE127" s="91"/>
      <c r="ACF127" s="91"/>
      <c r="ACG127" s="91"/>
      <c r="ACH127" s="91"/>
      <c r="ACI127" s="91"/>
      <c r="ACJ127" s="91"/>
      <c r="ACK127" s="91"/>
      <c r="ACL127" s="91"/>
      <c r="ACM127" s="91"/>
      <c r="ACN127" s="91"/>
      <c r="ACO127" s="91"/>
      <c r="ACP127" s="91"/>
      <c r="ACQ127" s="91"/>
      <c r="ACR127" s="91"/>
      <c r="ACS127" s="91"/>
      <c r="ACT127" s="91"/>
      <c r="ACU127" s="91"/>
      <c r="ACV127" s="91"/>
      <c r="ACW127" s="91"/>
      <c r="ACX127" s="91"/>
      <c r="ACY127" s="91"/>
      <c r="ACZ127" s="91"/>
      <c r="ADA127" s="91"/>
      <c r="ADB127" s="91"/>
      <c r="ADC127" s="91"/>
      <c r="ADD127" s="91"/>
      <c r="ADE127" s="91"/>
      <c r="ADF127" s="91"/>
      <c r="ADG127" s="91"/>
      <c r="ADH127" s="91"/>
      <c r="ADI127" s="91"/>
      <c r="ADJ127" s="91"/>
      <c r="ADK127" s="91"/>
      <c r="ADL127" s="91"/>
      <c r="ADM127" s="91"/>
      <c r="ADN127" s="91"/>
      <c r="ADO127" s="91"/>
      <c r="ADP127" s="91"/>
      <c r="ADQ127" s="91"/>
      <c r="ADR127" s="91"/>
      <c r="ADS127" s="91"/>
      <c r="ADT127" s="91"/>
      <c r="ADU127" s="91"/>
      <c r="ADV127" s="91"/>
      <c r="ADW127" s="91"/>
      <c r="ADX127" s="91"/>
      <c r="ADY127" s="91"/>
      <c r="ADZ127" s="91"/>
      <c r="AEA127" s="91"/>
      <c r="AEB127" s="91"/>
      <c r="AEC127" s="91"/>
      <c r="AED127" s="144">
        <f t="shared" si="51"/>
        <v>122</v>
      </c>
      <c r="AEE127" s="142"/>
      <c r="AEF127" s="142"/>
      <c r="AEG127" s="91"/>
      <c r="AEH127" s="91"/>
      <c r="AEI127" s="91"/>
      <c r="AEJ127" s="91"/>
      <c r="AEK127" s="91"/>
      <c r="AEL127" s="91"/>
      <c r="AEM127" s="91"/>
      <c r="AEN127" s="91"/>
      <c r="AEO127" s="91"/>
      <c r="AEP127" s="91"/>
      <c r="AEQ127" s="91"/>
      <c r="AER127" s="91"/>
      <c r="AES127" s="91"/>
      <c r="AET127" s="91"/>
      <c r="AEU127" s="91"/>
      <c r="AEV127" s="91"/>
      <c r="AEW127" s="91"/>
      <c r="AEX127" s="91"/>
      <c r="AEY127" s="91"/>
      <c r="AEZ127" s="91"/>
      <c r="AFA127" s="91"/>
      <c r="AFB127" s="146"/>
      <c r="AFC127" s="146"/>
      <c r="AFD127" s="146"/>
      <c r="AFE127" s="146"/>
      <c r="AFF127" s="146"/>
      <c r="AFG127" s="146"/>
      <c r="AFH127" s="146"/>
      <c r="AFI127" s="146"/>
      <c r="AFJ127" s="146"/>
      <c r="AFK127" s="146"/>
      <c r="AFL127" s="146"/>
      <c r="AFM127" s="146"/>
      <c r="AFN127" s="146"/>
      <c r="AFO127" s="146"/>
      <c r="AFP127" s="146"/>
      <c r="AFQ127" s="146"/>
      <c r="AFR127" s="146"/>
      <c r="AFS127" s="146"/>
      <c r="AFT127" s="146"/>
      <c r="AFU127" s="146"/>
      <c r="AFV127" s="146"/>
      <c r="AFW127" s="146"/>
      <c r="AFX127" s="146"/>
      <c r="AFY127" s="146"/>
      <c r="AFZ127" s="146"/>
      <c r="AGA127" s="146"/>
    </row>
    <row r="128" spans="1:1188" ht="0.95" customHeight="1" x14ac:dyDescent="0.25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  <c r="CW128" s="91"/>
      <c r="CX128" s="91"/>
      <c r="CY128" s="91"/>
      <c r="CZ128" s="91"/>
      <c r="DA128" s="91"/>
      <c r="DB128" s="91"/>
      <c r="DC128" s="91"/>
      <c r="DD128" s="91"/>
      <c r="DE128" s="91"/>
      <c r="DF128" s="91"/>
      <c r="DG128" s="91"/>
      <c r="DH128" s="91"/>
      <c r="DI128" s="91"/>
      <c r="DJ128" s="91"/>
      <c r="DK128" s="91"/>
      <c r="DL128" s="91"/>
      <c r="DM128" s="91"/>
      <c r="DN128" s="91"/>
      <c r="DO128" s="91"/>
      <c r="DP128" s="91"/>
      <c r="DQ128" s="91"/>
      <c r="DR128" s="91"/>
      <c r="DS128" s="91"/>
      <c r="DT128" s="91"/>
      <c r="DU128" s="91"/>
      <c r="DV128" s="91"/>
      <c r="DW128" s="91"/>
      <c r="DX128" s="91"/>
      <c r="DY128" s="91"/>
      <c r="DZ128" s="91"/>
      <c r="EA128" s="91"/>
      <c r="EB128" s="91"/>
      <c r="EC128" s="91"/>
      <c r="ED128" s="91"/>
      <c r="EE128" s="91"/>
      <c r="EF128" s="91"/>
      <c r="EG128" s="91"/>
      <c r="EH128" s="91"/>
      <c r="EI128" s="91"/>
      <c r="EJ128" s="91"/>
      <c r="EK128" s="91"/>
      <c r="EL128" s="91"/>
      <c r="EM128" s="91"/>
      <c r="EN128" s="91"/>
      <c r="EO128" s="91"/>
      <c r="EP128" s="91"/>
      <c r="EQ128" s="91"/>
      <c r="ER128" s="91"/>
      <c r="ES128" s="91"/>
      <c r="ET128" s="91"/>
      <c r="EU128" s="91"/>
      <c r="EV128" s="91"/>
      <c r="EW128" s="91"/>
      <c r="EX128" s="91"/>
      <c r="EY128" s="91"/>
      <c r="EZ128" s="91"/>
      <c r="FA128" s="91"/>
      <c r="FB128" s="91"/>
      <c r="FC128" s="91"/>
      <c r="FD128" s="91"/>
      <c r="FE128" s="91"/>
      <c r="FF128" s="91"/>
      <c r="FG128" s="91"/>
      <c r="FH128" s="91"/>
      <c r="FI128" s="91"/>
      <c r="FJ128" s="91"/>
      <c r="FK128" s="91"/>
      <c r="FL128" s="91"/>
      <c r="FM128" s="91"/>
      <c r="FN128" s="91"/>
      <c r="FO128" s="91"/>
      <c r="FP128" s="91"/>
      <c r="FQ128" s="91"/>
      <c r="FR128" s="91"/>
      <c r="FS128" s="91"/>
      <c r="FT128" s="91"/>
      <c r="FU128" s="91"/>
      <c r="FV128" s="91"/>
      <c r="FW128" s="91"/>
      <c r="FX128" s="91"/>
      <c r="FY128" s="91"/>
      <c r="FZ128" s="91"/>
      <c r="GA128" s="91"/>
      <c r="GB128" s="91"/>
      <c r="GC128" s="91"/>
      <c r="GD128" s="91"/>
      <c r="GE128" s="91"/>
      <c r="GF128" s="91"/>
      <c r="GG128" s="91"/>
      <c r="GH128" s="91"/>
      <c r="GI128" s="91"/>
      <c r="GJ128" s="91"/>
      <c r="GK128" s="91"/>
      <c r="GL128" s="91"/>
      <c r="GM128" s="91"/>
      <c r="GN128" s="91"/>
      <c r="GO128" s="91"/>
      <c r="GP128" s="91"/>
      <c r="GQ128" s="91"/>
      <c r="GR128" s="91"/>
      <c r="GS128" s="91"/>
      <c r="GT128" s="91"/>
      <c r="GU128" s="91"/>
      <c r="GV128" s="91"/>
      <c r="GW128" s="91"/>
      <c r="GX128" s="91"/>
      <c r="GY128" s="91"/>
      <c r="GZ128" s="91"/>
      <c r="HA128" s="91"/>
      <c r="HB128" s="91"/>
      <c r="HC128" s="91"/>
      <c r="HD128" s="91"/>
      <c r="HE128" s="91"/>
      <c r="HF128" s="91"/>
      <c r="HG128" s="91"/>
      <c r="HH128" s="91"/>
      <c r="HI128" s="91"/>
      <c r="HJ128" s="91"/>
      <c r="HK128" s="91"/>
      <c r="HL128" s="91"/>
      <c r="HM128" s="91"/>
      <c r="HN128" s="91"/>
      <c r="HO128" s="91"/>
      <c r="HP128" s="91"/>
      <c r="HQ128" s="91"/>
      <c r="HR128" s="91"/>
      <c r="HS128" s="91"/>
      <c r="HT128" s="91"/>
      <c r="HU128" s="91"/>
      <c r="HV128" s="91"/>
      <c r="HW128" s="91"/>
      <c r="HX128" s="91"/>
      <c r="HY128" s="91"/>
      <c r="HZ128" s="91"/>
      <c r="IA128" s="91"/>
      <c r="IB128" s="91"/>
      <c r="IC128" s="91"/>
      <c r="ID128" s="91"/>
      <c r="IE128" s="91"/>
      <c r="IF128" s="91"/>
      <c r="IG128" s="91"/>
      <c r="IH128" s="91"/>
      <c r="II128" s="91"/>
      <c r="IJ128" s="91"/>
      <c r="IK128" s="91"/>
      <c r="IL128" s="91"/>
      <c r="IM128" s="91"/>
      <c r="IN128" s="91"/>
      <c r="IO128" s="91"/>
      <c r="IP128" s="91"/>
      <c r="IQ128" s="91"/>
      <c r="IR128" s="91"/>
      <c r="IS128" s="91"/>
      <c r="IT128" s="91"/>
      <c r="IU128" s="91"/>
      <c r="IV128" s="91"/>
      <c r="IW128" s="91"/>
      <c r="IX128" s="91"/>
      <c r="IY128" s="91"/>
      <c r="IZ128" s="91"/>
      <c r="JA128" s="91"/>
      <c r="JB128" s="91"/>
      <c r="JC128" s="91"/>
      <c r="JD128" s="91"/>
      <c r="JE128" s="91"/>
      <c r="JF128" s="91"/>
      <c r="JG128" s="91"/>
      <c r="JH128" s="91"/>
      <c r="JI128" s="91"/>
      <c r="JJ128" s="91"/>
      <c r="JK128" s="91"/>
      <c r="JL128" s="91"/>
      <c r="JM128" s="91"/>
      <c r="JN128" s="91"/>
      <c r="JO128" s="91"/>
      <c r="JP128" s="91"/>
      <c r="JQ128" s="91"/>
      <c r="JR128" s="91"/>
      <c r="JS128" s="91"/>
      <c r="JT128" s="91"/>
      <c r="JU128" s="91"/>
      <c r="JV128" s="91"/>
      <c r="JW128" s="91"/>
      <c r="JX128" s="91"/>
      <c r="JY128" s="91"/>
      <c r="JZ128" s="91"/>
      <c r="KA128" s="91"/>
      <c r="KB128" s="91"/>
      <c r="KC128" s="91"/>
      <c r="KD128" s="91"/>
      <c r="KE128" s="91"/>
      <c r="KF128" s="91"/>
      <c r="KG128" s="91"/>
      <c r="KH128" s="91"/>
      <c r="KI128" s="91"/>
      <c r="KJ128" s="91"/>
      <c r="KK128" s="91"/>
      <c r="KL128" s="91"/>
      <c r="KM128" s="91"/>
      <c r="KN128" s="91"/>
      <c r="KO128" s="91"/>
      <c r="KP128" s="91"/>
      <c r="KQ128" s="91"/>
      <c r="KR128" s="91"/>
      <c r="KS128" s="91"/>
      <c r="KT128" s="91"/>
      <c r="KU128" s="91"/>
      <c r="KV128" s="91"/>
      <c r="KW128" s="91"/>
      <c r="KX128" s="91"/>
      <c r="KY128" s="91"/>
      <c r="KZ128" s="91"/>
      <c r="LA128" s="91"/>
      <c r="LB128" s="91"/>
      <c r="LC128" s="91"/>
      <c r="LD128" s="91"/>
      <c r="LE128" s="91"/>
      <c r="LF128" s="91"/>
      <c r="LG128" s="91"/>
      <c r="LH128" s="91"/>
      <c r="LI128" s="91"/>
      <c r="LJ128" s="91"/>
      <c r="LK128" s="91"/>
      <c r="LL128" s="91"/>
      <c r="LM128" s="91"/>
      <c r="LN128" s="91"/>
      <c r="LO128" s="91"/>
      <c r="LP128" s="91"/>
      <c r="LQ128" s="91"/>
      <c r="LR128" s="91"/>
      <c r="LS128" s="91"/>
      <c r="LT128" s="91"/>
      <c r="LU128" s="91"/>
      <c r="LV128" s="91"/>
      <c r="LW128" s="91"/>
      <c r="LX128" s="91"/>
      <c r="LY128" s="91"/>
      <c r="LZ128" s="91"/>
      <c r="MA128" s="91"/>
      <c r="MB128" s="91"/>
      <c r="MC128" s="91"/>
      <c r="MD128" s="91"/>
      <c r="ME128" s="91"/>
      <c r="MF128" s="91"/>
      <c r="MG128" s="91"/>
      <c r="MH128" s="91"/>
      <c r="MI128" s="91"/>
      <c r="MJ128" s="91"/>
      <c r="MK128" s="91"/>
      <c r="ML128" s="91"/>
      <c r="MM128" s="91"/>
      <c r="MN128" s="91"/>
      <c r="MO128" s="91"/>
      <c r="MP128" s="91"/>
      <c r="MQ128" s="91"/>
      <c r="MR128" s="91"/>
      <c r="MS128" s="91"/>
      <c r="MT128" s="91"/>
      <c r="MU128" s="91"/>
      <c r="MV128" s="91"/>
      <c r="MW128" s="91"/>
      <c r="MX128" s="91"/>
      <c r="MY128" s="91"/>
      <c r="MZ128" s="91"/>
      <c r="NA128" s="91"/>
      <c r="NB128" s="91"/>
      <c r="NC128" s="91"/>
      <c r="ND128" s="91"/>
      <c r="NE128" s="91"/>
      <c r="NF128" s="91"/>
      <c r="NG128" s="91"/>
      <c r="NH128" s="91"/>
      <c r="NI128" s="91"/>
      <c r="NJ128" s="91"/>
      <c r="NK128" s="91"/>
      <c r="NL128" s="91"/>
      <c r="NM128" s="91"/>
      <c r="NN128" s="91"/>
      <c r="NO128" s="91"/>
      <c r="NP128" s="91"/>
      <c r="NQ128" s="91"/>
      <c r="NR128" s="91"/>
      <c r="NS128" s="91"/>
      <c r="NT128" s="91"/>
      <c r="NU128" s="91"/>
      <c r="NV128" s="91"/>
      <c r="NW128" s="91"/>
      <c r="NX128" s="91"/>
      <c r="NY128" s="91"/>
      <c r="NZ128" s="91"/>
      <c r="OA128" s="91"/>
      <c r="OB128" s="91"/>
      <c r="OC128" s="91"/>
      <c r="OD128" s="91"/>
      <c r="OE128" s="91"/>
      <c r="OF128" s="91"/>
      <c r="OG128" s="91"/>
      <c r="OH128" s="91"/>
      <c r="OI128" s="91"/>
      <c r="OJ128" s="91"/>
      <c r="OK128" s="91"/>
      <c r="OL128" s="91"/>
      <c r="OM128" s="91"/>
      <c r="ON128" s="91"/>
      <c r="OO128" s="91"/>
      <c r="OP128" s="91"/>
      <c r="OQ128" s="91"/>
      <c r="OR128" s="91"/>
      <c r="OS128" s="91"/>
      <c r="OT128" s="91"/>
      <c r="OU128" s="91"/>
      <c r="OV128" s="91"/>
      <c r="OW128" s="91"/>
      <c r="OX128" s="91"/>
      <c r="OY128" s="91"/>
      <c r="OZ128" s="91"/>
      <c r="PA128" s="91"/>
      <c r="PB128" s="91"/>
      <c r="PC128" s="91"/>
      <c r="PD128" s="91"/>
      <c r="PE128" s="91"/>
      <c r="PF128" s="91"/>
      <c r="PG128" s="91"/>
      <c r="PH128" s="91"/>
      <c r="PI128" s="91"/>
      <c r="PJ128" s="91"/>
      <c r="PK128" s="91"/>
      <c r="PL128" s="91"/>
      <c r="PM128" s="91"/>
      <c r="PN128" s="91"/>
      <c r="PO128" s="91"/>
      <c r="PP128" s="91"/>
      <c r="PQ128" s="91"/>
      <c r="PR128" s="91"/>
      <c r="PS128" s="91"/>
      <c r="PT128" s="91"/>
      <c r="PU128" s="91"/>
      <c r="PV128" s="91"/>
      <c r="PW128" s="91"/>
      <c r="PX128" s="91"/>
      <c r="PY128" s="91"/>
      <c r="PZ128" s="91"/>
      <c r="QA128" s="91"/>
      <c r="QB128" s="91"/>
      <c r="QC128" s="91"/>
      <c r="QD128" s="91"/>
      <c r="QE128" s="91"/>
      <c r="QF128" s="91"/>
      <c r="QG128" s="91"/>
      <c r="QH128" s="91"/>
      <c r="QI128" s="91"/>
      <c r="QJ128" s="91"/>
      <c r="QK128" s="91"/>
      <c r="QL128" s="91"/>
      <c r="QM128" s="91"/>
      <c r="QN128" s="91"/>
      <c r="QO128" s="91"/>
      <c r="QP128" s="91"/>
      <c r="QQ128" s="91"/>
      <c r="QR128" s="91"/>
      <c r="QS128" s="91"/>
      <c r="QT128" s="91"/>
      <c r="QU128" s="91"/>
      <c r="QV128" s="91"/>
      <c r="QW128" s="91"/>
      <c r="QX128" s="91"/>
      <c r="QY128" s="91"/>
      <c r="QZ128" s="91"/>
      <c r="RA128" s="91"/>
      <c r="RB128" s="91"/>
      <c r="RC128" s="91"/>
      <c r="RD128" s="91"/>
      <c r="RE128" s="91"/>
      <c r="RF128" s="91"/>
      <c r="RG128" s="91"/>
      <c r="RH128" s="91"/>
      <c r="RI128" s="91"/>
      <c r="RJ128" s="91"/>
      <c r="RK128" s="91"/>
      <c r="RL128" s="91"/>
      <c r="RM128" s="91"/>
      <c r="RN128" s="91"/>
      <c r="RO128" s="91"/>
      <c r="RP128" s="91"/>
      <c r="RQ128" s="91"/>
      <c r="RR128" s="91"/>
      <c r="RS128" s="91"/>
      <c r="RT128" s="91"/>
      <c r="RU128" s="91"/>
      <c r="RV128" s="91"/>
      <c r="RW128" s="91"/>
      <c r="RX128" s="91"/>
      <c r="RY128" s="91"/>
      <c r="RZ128" s="91"/>
      <c r="SA128" s="91"/>
      <c r="SB128" s="91"/>
      <c r="SC128" s="91"/>
      <c r="SD128" s="91"/>
      <c r="SE128" s="91"/>
      <c r="SF128" s="91"/>
      <c r="SG128" s="91"/>
      <c r="SH128" s="91"/>
      <c r="SI128" s="91"/>
      <c r="SJ128" s="91"/>
      <c r="SK128" s="91"/>
      <c r="SL128" s="91"/>
      <c r="SM128" s="91"/>
      <c r="SN128" s="91"/>
      <c r="SO128" s="91"/>
      <c r="SP128" s="91"/>
      <c r="SQ128" s="91"/>
      <c r="SR128" s="91"/>
      <c r="SS128" s="91"/>
      <c r="ST128" s="91"/>
      <c r="SU128" s="91"/>
      <c r="SV128" s="91"/>
      <c r="SW128" s="91"/>
      <c r="SX128" s="91"/>
      <c r="SY128" s="91"/>
      <c r="SZ128" s="91"/>
      <c r="TA128" s="91"/>
      <c r="TB128" s="91"/>
      <c r="TC128" s="91"/>
      <c r="TD128" s="91"/>
      <c r="TE128" s="91"/>
      <c r="TF128" s="91"/>
      <c r="TG128" s="91"/>
      <c r="TH128" s="91"/>
      <c r="TI128" s="91"/>
      <c r="TJ128" s="91"/>
      <c r="TK128" s="91"/>
      <c r="TL128" s="91"/>
      <c r="TM128" s="91"/>
      <c r="TN128" s="91"/>
      <c r="TO128" s="91"/>
      <c r="TP128" s="91"/>
      <c r="TQ128" s="91"/>
      <c r="TR128" s="91"/>
      <c r="TS128" s="91"/>
      <c r="TT128" s="91"/>
      <c r="TU128" s="91"/>
      <c r="TV128" s="91"/>
      <c r="TW128" s="91"/>
      <c r="TX128" s="91"/>
      <c r="TY128" s="91"/>
      <c r="TZ128" s="91"/>
      <c r="UA128" s="91"/>
      <c r="UB128" s="91"/>
      <c r="UC128" s="91"/>
      <c r="UD128" s="91"/>
      <c r="UE128" s="91"/>
      <c r="UF128" s="91"/>
      <c r="UG128" s="91"/>
      <c r="UH128" s="91"/>
      <c r="UI128" s="91"/>
      <c r="UJ128" s="91"/>
      <c r="UK128" s="91"/>
      <c r="UL128" s="91"/>
      <c r="UM128" s="91"/>
      <c r="UN128" s="91"/>
      <c r="UO128" s="91"/>
      <c r="UP128" s="91"/>
      <c r="UQ128" s="91"/>
      <c r="UR128" s="91"/>
      <c r="US128" s="91"/>
      <c r="UT128" s="91"/>
      <c r="UU128" s="91"/>
      <c r="UV128" s="91"/>
      <c r="UW128" s="91"/>
      <c r="UX128" s="91"/>
      <c r="UY128" s="91"/>
      <c r="UZ128" s="91"/>
      <c r="VA128" s="91"/>
      <c r="VB128" s="91"/>
      <c r="VC128" s="91"/>
      <c r="VD128" s="91"/>
      <c r="VE128" s="91"/>
      <c r="VF128" s="91"/>
      <c r="VG128" s="91"/>
      <c r="VH128" s="91"/>
      <c r="VI128" s="91"/>
      <c r="VJ128" s="91"/>
      <c r="VK128" s="91"/>
      <c r="VL128" s="91"/>
      <c r="VM128" s="91"/>
      <c r="VN128" s="91"/>
      <c r="VO128" s="91"/>
      <c r="VP128" s="91"/>
      <c r="VQ128" s="91"/>
      <c r="VR128" s="91"/>
      <c r="VS128" s="91"/>
      <c r="VT128" s="91"/>
      <c r="VU128" s="91"/>
      <c r="VV128" s="91"/>
      <c r="VW128" s="91"/>
      <c r="VX128" s="91"/>
      <c r="VY128" s="91"/>
      <c r="VZ128" s="91"/>
      <c r="WA128" s="91"/>
      <c r="WB128" s="91"/>
      <c r="WC128" s="91"/>
      <c r="WD128" s="91"/>
      <c r="WE128" s="91"/>
      <c r="WF128" s="91"/>
      <c r="WG128" s="91"/>
      <c r="WH128" s="91"/>
      <c r="WI128" s="91"/>
      <c r="WJ128" s="91"/>
      <c r="WK128" s="91"/>
      <c r="WL128" s="91"/>
      <c r="WM128" s="91"/>
      <c r="WN128" s="91"/>
      <c r="WO128" s="91"/>
      <c r="WP128" s="91"/>
      <c r="WQ128" s="91"/>
      <c r="WR128" s="91"/>
      <c r="WS128" s="91"/>
      <c r="WT128" s="91"/>
      <c r="WU128" s="91"/>
      <c r="WV128" s="91"/>
      <c r="WW128" s="91"/>
      <c r="WX128" s="91"/>
      <c r="WY128" s="91"/>
      <c r="WZ128" s="91"/>
      <c r="XA128" s="91"/>
      <c r="XB128" s="91"/>
      <c r="XC128" s="91"/>
      <c r="XD128" s="91"/>
      <c r="XE128" s="91"/>
      <c r="XF128" s="91"/>
      <c r="XG128" s="91"/>
      <c r="XH128" s="91"/>
      <c r="XI128" s="91"/>
      <c r="XJ128" s="91"/>
      <c r="XK128" s="91"/>
      <c r="XL128" s="91"/>
      <c r="XM128" s="91"/>
      <c r="XN128" s="91"/>
      <c r="XO128" s="91"/>
      <c r="XP128" s="91"/>
      <c r="XQ128" s="91"/>
      <c r="XR128" s="91"/>
      <c r="XS128" s="91"/>
      <c r="XT128" s="91"/>
      <c r="XU128" s="91"/>
      <c r="XV128" s="91"/>
      <c r="XW128" s="91"/>
      <c r="XX128" s="91"/>
      <c r="XY128" s="91"/>
      <c r="XZ128" s="91"/>
      <c r="YA128" s="91"/>
      <c r="YB128" s="91"/>
      <c r="YC128" s="91"/>
      <c r="YD128" s="91"/>
      <c r="YE128" s="91"/>
      <c r="YF128" s="91"/>
      <c r="YG128" s="91"/>
      <c r="YH128" s="91"/>
      <c r="YI128" s="91"/>
      <c r="YJ128" s="91"/>
      <c r="YK128" s="91"/>
      <c r="YL128" s="91"/>
      <c r="YM128" s="91"/>
      <c r="YN128" s="91"/>
      <c r="YO128" s="91"/>
      <c r="YP128" s="91"/>
      <c r="YQ128" s="91"/>
      <c r="YR128" s="91"/>
      <c r="YS128" s="91"/>
      <c r="YT128" s="91"/>
      <c r="YU128" s="91"/>
      <c r="YV128" s="91"/>
      <c r="YW128" s="91"/>
      <c r="YX128" s="91"/>
      <c r="YY128" s="91"/>
      <c r="YZ128" s="91"/>
      <c r="ZA128" s="91"/>
      <c r="ZB128" s="91"/>
      <c r="ZC128" s="91"/>
      <c r="ZD128" s="91"/>
      <c r="ZE128" s="91"/>
      <c r="ZF128" s="91"/>
      <c r="ZG128" s="91"/>
      <c r="ZH128" s="91"/>
      <c r="ZI128" s="91"/>
      <c r="ZJ128" s="91"/>
      <c r="ZK128" s="91"/>
      <c r="ZL128" s="91"/>
      <c r="ZM128" s="91"/>
      <c r="ZN128" s="91"/>
      <c r="ZO128" s="91"/>
      <c r="ZP128" s="91"/>
      <c r="ZQ128" s="91"/>
      <c r="ZR128" s="91"/>
      <c r="ZS128" s="91"/>
      <c r="ZT128" s="91"/>
      <c r="ZU128" s="91"/>
      <c r="ZV128" s="91"/>
      <c r="ZW128" s="91"/>
      <c r="ZX128" s="91"/>
      <c r="ZY128" s="91"/>
      <c r="ZZ128" s="91"/>
      <c r="AAA128" s="91"/>
      <c r="AAB128" s="91"/>
      <c r="AAC128" s="91"/>
      <c r="AAD128" s="91"/>
      <c r="AAE128" s="91"/>
      <c r="AAF128" s="91"/>
      <c r="AAG128" s="91"/>
      <c r="AAH128" s="91"/>
      <c r="AAI128" s="91"/>
      <c r="AAJ128" s="91"/>
      <c r="AAK128" s="91"/>
      <c r="AAL128" s="91"/>
      <c r="AAM128" s="91"/>
      <c r="AAN128" s="91"/>
      <c r="AAO128" s="91"/>
      <c r="AAP128" s="91"/>
      <c r="AAQ128" s="91"/>
      <c r="AAR128" s="91"/>
      <c r="AAS128" s="91"/>
      <c r="AAT128" s="91"/>
      <c r="AAU128" s="91"/>
      <c r="AAV128" s="91"/>
      <c r="AAW128" s="91"/>
      <c r="AAX128" s="91"/>
      <c r="AAY128" s="91"/>
      <c r="AAZ128" s="91"/>
      <c r="ABA128" s="91"/>
      <c r="ABB128" s="91"/>
      <c r="ABC128" s="91"/>
      <c r="ABD128" s="91"/>
      <c r="ABE128" s="91"/>
      <c r="ABF128" s="91"/>
      <c r="ABG128" s="91"/>
      <c r="ABH128" s="91"/>
      <c r="ABI128" s="91"/>
      <c r="ABJ128" s="91"/>
      <c r="ABK128" s="91"/>
      <c r="ABL128" s="91"/>
      <c r="ABM128" s="91"/>
      <c r="ABN128" s="91"/>
      <c r="ABO128" s="91"/>
      <c r="ABP128" s="91"/>
      <c r="ABQ128" s="91"/>
      <c r="ABR128" s="91"/>
      <c r="ABS128" s="91"/>
      <c r="ABT128" s="91"/>
      <c r="ABU128" s="91"/>
      <c r="ABV128" s="91"/>
      <c r="ABW128" s="91"/>
      <c r="ABX128" s="91"/>
      <c r="ABY128" s="91"/>
      <c r="ABZ128" s="91"/>
      <c r="ACA128" s="91"/>
      <c r="ACB128" s="91"/>
      <c r="ACC128" s="91"/>
      <c r="ACD128" s="91"/>
      <c r="ACE128" s="91"/>
      <c r="ACF128" s="91"/>
      <c r="ACG128" s="91"/>
      <c r="ACH128" s="91"/>
      <c r="ACI128" s="91"/>
      <c r="ACJ128" s="91"/>
      <c r="ACK128" s="91"/>
      <c r="ACL128" s="91"/>
      <c r="ACM128" s="91"/>
      <c r="ACN128" s="91"/>
      <c r="ACO128" s="91"/>
      <c r="ACP128" s="91"/>
      <c r="ACQ128" s="91"/>
      <c r="ACR128" s="91"/>
      <c r="ACS128" s="91"/>
      <c r="ACT128" s="91"/>
      <c r="ACU128" s="91"/>
      <c r="ACV128" s="91"/>
      <c r="ACW128" s="91"/>
      <c r="ACX128" s="91"/>
      <c r="ACY128" s="91"/>
      <c r="ACZ128" s="91"/>
      <c r="ADA128" s="91"/>
      <c r="ADB128" s="91"/>
      <c r="ADC128" s="91"/>
      <c r="ADD128" s="91"/>
      <c r="ADE128" s="91"/>
      <c r="ADF128" s="91"/>
      <c r="ADG128" s="91"/>
      <c r="ADH128" s="91"/>
      <c r="ADI128" s="91"/>
      <c r="ADJ128" s="91"/>
      <c r="ADK128" s="91"/>
      <c r="ADL128" s="91"/>
      <c r="ADM128" s="91"/>
      <c r="ADN128" s="91"/>
      <c r="ADO128" s="91"/>
      <c r="ADP128" s="91"/>
      <c r="ADQ128" s="91"/>
      <c r="ADR128" s="91"/>
      <c r="ADS128" s="91"/>
      <c r="ADT128" s="91"/>
      <c r="ADU128" s="91"/>
      <c r="ADV128" s="91"/>
      <c r="ADW128" s="91"/>
      <c r="ADX128" s="91"/>
      <c r="ADY128" s="91"/>
      <c r="ADZ128" s="91"/>
      <c r="AEA128" s="91"/>
      <c r="AEB128" s="91"/>
      <c r="AEC128" s="91"/>
      <c r="AED128" s="144">
        <f t="shared" si="51"/>
        <v>123</v>
      </c>
      <c r="AEE128" s="142"/>
      <c r="AEF128" s="142"/>
      <c r="AEG128" s="91"/>
      <c r="AEH128" s="91"/>
      <c r="AEI128" s="91"/>
      <c r="AEJ128" s="91"/>
      <c r="AEK128" s="91"/>
      <c r="AEL128" s="91"/>
      <c r="AEM128" s="91"/>
      <c r="AEN128" s="91"/>
      <c r="AEO128" s="91"/>
      <c r="AEP128" s="91"/>
      <c r="AEQ128" s="91"/>
      <c r="AER128" s="91"/>
      <c r="AES128" s="91"/>
      <c r="AET128" s="91"/>
      <c r="AEU128" s="91"/>
      <c r="AEV128" s="91"/>
      <c r="AEW128" s="91"/>
      <c r="AEX128" s="91"/>
      <c r="AEY128" s="91"/>
      <c r="AEZ128" s="91"/>
      <c r="AFA128" s="91"/>
      <c r="AFB128" s="146"/>
      <c r="AFC128" s="146"/>
      <c r="AFD128" s="146"/>
      <c r="AFE128" s="146"/>
      <c r="AFF128" s="146"/>
      <c r="AFG128" s="146"/>
      <c r="AFH128" s="146"/>
      <c r="AFI128" s="146"/>
      <c r="AFJ128" s="146"/>
      <c r="AFK128" s="146"/>
      <c r="AFL128" s="146"/>
      <c r="AFM128" s="146"/>
      <c r="AFN128" s="146"/>
      <c r="AFO128" s="146"/>
      <c r="AFP128" s="146"/>
      <c r="AFQ128" s="146"/>
      <c r="AFR128" s="146"/>
      <c r="AFS128" s="146"/>
      <c r="AFT128" s="146"/>
      <c r="AFU128" s="146"/>
      <c r="AFV128" s="146"/>
      <c r="AFW128" s="146"/>
      <c r="AFX128" s="146"/>
      <c r="AFY128" s="146"/>
      <c r="AFZ128" s="146"/>
      <c r="AGA128" s="146"/>
    </row>
    <row r="129" spans="1:859" ht="0.95" customHeight="1" x14ac:dyDescent="0.25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  <c r="CW129" s="91"/>
      <c r="CX129" s="91"/>
      <c r="CY129" s="91"/>
      <c r="CZ129" s="91"/>
      <c r="DA129" s="91"/>
      <c r="DB129" s="91"/>
      <c r="DC129" s="91"/>
      <c r="DD129" s="91"/>
      <c r="DE129" s="91"/>
      <c r="DF129" s="91"/>
      <c r="DG129" s="91"/>
      <c r="DH129" s="91"/>
      <c r="DI129" s="91"/>
      <c r="DJ129" s="91"/>
      <c r="DK129" s="91"/>
      <c r="DL129" s="91"/>
      <c r="DM129" s="91"/>
      <c r="DN129" s="91"/>
      <c r="DO129" s="91"/>
      <c r="DP129" s="91"/>
      <c r="DQ129" s="91"/>
      <c r="DR129" s="91"/>
      <c r="DS129" s="91"/>
      <c r="DT129" s="91"/>
      <c r="DU129" s="91"/>
      <c r="DV129" s="91"/>
      <c r="DW129" s="91"/>
      <c r="DX129" s="91"/>
      <c r="DY129" s="91"/>
      <c r="DZ129" s="91"/>
      <c r="EA129" s="91"/>
      <c r="EB129" s="91"/>
      <c r="EC129" s="91"/>
      <c r="ED129" s="91"/>
      <c r="EE129" s="91"/>
      <c r="EF129" s="91"/>
      <c r="EG129" s="91"/>
      <c r="EH129" s="91"/>
      <c r="EI129" s="91"/>
      <c r="EJ129" s="91"/>
      <c r="EK129" s="91"/>
      <c r="EL129" s="91"/>
      <c r="EM129" s="91"/>
      <c r="EN129" s="91"/>
      <c r="EO129" s="91"/>
      <c r="EP129" s="91"/>
      <c r="EQ129" s="91"/>
      <c r="ER129" s="91"/>
      <c r="ES129" s="91"/>
      <c r="ET129" s="91"/>
      <c r="EU129" s="91"/>
      <c r="EV129" s="91"/>
      <c r="EW129" s="91"/>
      <c r="EX129" s="91"/>
      <c r="EY129" s="91"/>
      <c r="EZ129" s="91"/>
      <c r="FA129" s="91"/>
      <c r="FB129" s="91"/>
      <c r="FC129" s="91"/>
      <c r="FD129" s="91"/>
      <c r="FE129" s="91"/>
      <c r="FF129" s="91"/>
      <c r="FG129" s="91"/>
      <c r="FH129" s="91"/>
      <c r="FI129" s="91"/>
      <c r="FJ129" s="91"/>
      <c r="FK129" s="91"/>
      <c r="FL129" s="91"/>
      <c r="FM129" s="91"/>
      <c r="FN129" s="91"/>
      <c r="FO129" s="91"/>
      <c r="FP129" s="91"/>
      <c r="FQ129" s="91"/>
      <c r="FR129" s="91"/>
      <c r="FS129" s="91"/>
      <c r="FT129" s="91"/>
      <c r="FU129" s="91"/>
      <c r="FV129" s="91"/>
      <c r="FW129" s="91"/>
      <c r="FX129" s="91"/>
      <c r="FY129" s="91"/>
      <c r="FZ129" s="91"/>
      <c r="GA129" s="91"/>
      <c r="GB129" s="91"/>
      <c r="GC129" s="91"/>
      <c r="GD129" s="91"/>
      <c r="GE129" s="91"/>
      <c r="GF129" s="91"/>
      <c r="GG129" s="91"/>
      <c r="GH129" s="91"/>
      <c r="GI129" s="91"/>
      <c r="GJ129" s="91"/>
      <c r="GK129" s="91"/>
      <c r="GL129" s="91"/>
      <c r="GM129" s="91"/>
      <c r="GN129" s="91"/>
      <c r="GO129" s="91"/>
      <c r="GP129" s="91"/>
      <c r="GQ129" s="91"/>
      <c r="GR129" s="91"/>
      <c r="GS129" s="91"/>
      <c r="GT129" s="91"/>
      <c r="GU129" s="91"/>
      <c r="GV129" s="91"/>
      <c r="GW129" s="91"/>
      <c r="GX129" s="91"/>
      <c r="GY129" s="91"/>
      <c r="GZ129" s="91"/>
      <c r="HA129" s="91"/>
      <c r="HB129" s="91"/>
      <c r="HC129" s="91"/>
      <c r="HD129" s="91"/>
      <c r="HE129" s="91"/>
      <c r="HF129" s="91"/>
      <c r="HG129" s="91"/>
      <c r="HH129" s="91"/>
      <c r="HI129" s="91"/>
      <c r="HJ129" s="91"/>
      <c r="HK129" s="91"/>
      <c r="HL129" s="91"/>
      <c r="HM129" s="91"/>
      <c r="HN129" s="91"/>
      <c r="HO129" s="91"/>
      <c r="HP129" s="91"/>
      <c r="HQ129" s="91"/>
      <c r="HR129" s="91"/>
      <c r="HS129" s="91"/>
      <c r="HT129" s="91"/>
      <c r="HU129" s="91"/>
      <c r="HV129" s="91"/>
      <c r="HW129" s="91"/>
      <c r="HX129" s="91"/>
      <c r="HY129" s="91"/>
      <c r="HZ129" s="91"/>
      <c r="IA129" s="91"/>
      <c r="IB129" s="91"/>
      <c r="IC129" s="91"/>
      <c r="ID129" s="91"/>
      <c r="IE129" s="91"/>
      <c r="IF129" s="91"/>
      <c r="IG129" s="91"/>
      <c r="IH129" s="91"/>
      <c r="II129" s="91"/>
      <c r="IJ129" s="91"/>
      <c r="IK129" s="91"/>
      <c r="IL129" s="91"/>
      <c r="IM129" s="91"/>
      <c r="IN129" s="91"/>
      <c r="IO129" s="91"/>
      <c r="IP129" s="91"/>
      <c r="IQ129" s="91"/>
      <c r="IR129" s="91"/>
      <c r="IS129" s="91"/>
      <c r="IT129" s="91"/>
      <c r="IU129" s="91"/>
      <c r="IV129" s="91"/>
      <c r="IW129" s="91"/>
      <c r="IX129" s="91"/>
      <c r="IY129" s="91"/>
      <c r="IZ129" s="91"/>
      <c r="JA129" s="91"/>
      <c r="JB129" s="91"/>
      <c r="JC129" s="91"/>
      <c r="JD129" s="91"/>
      <c r="JE129" s="91"/>
      <c r="JF129" s="91"/>
      <c r="JG129" s="91"/>
      <c r="JH129" s="91"/>
      <c r="JI129" s="91"/>
      <c r="JJ129" s="91"/>
      <c r="JK129" s="91"/>
      <c r="JL129" s="91"/>
      <c r="JM129" s="91"/>
      <c r="JN129" s="91"/>
      <c r="JO129" s="91"/>
      <c r="JP129" s="91"/>
      <c r="JQ129" s="91"/>
      <c r="JR129" s="91"/>
      <c r="JS129" s="91"/>
      <c r="JT129" s="91"/>
      <c r="JU129" s="91"/>
      <c r="JV129" s="91"/>
      <c r="JW129" s="91"/>
      <c r="JX129" s="91"/>
      <c r="JY129" s="91"/>
      <c r="JZ129" s="91"/>
      <c r="KA129" s="91"/>
      <c r="KB129" s="91"/>
      <c r="KC129" s="91"/>
      <c r="KD129" s="91"/>
      <c r="KE129" s="91"/>
      <c r="KF129" s="91"/>
      <c r="KG129" s="91"/>
      <c r="KH129" s="91"/>
      <c r="KI129" s="91"/>
      <c r="KJ129" s="91"/>
      <c r="KK129" s="91"/>
      <c r="KL129" s="91"/>
      <c r="KM129" s="91"/>
      <c r="KN129" s="91"/>
      <c r="KO129" s="91"/>
      <c r="KP129" s="91"/>
      <c r="KQ129" s="91"/>
      <c r="KR129" s="91"/>
      <c r="KS129" s="91"/>
      <c r="KT129" s="91"/>
      <c r="KU129" s="91"/>
      <c r="KV129" s="91"/>
      <c r="KW129" s="91"/>
      <c r="KX129" s="91"/>
      <c r="KY129" s="91"/>
      <c r="KZ129" s="91"/>
      <c r="LA129" s="91"/>
      <c r="LB129" s="91"/>
      <c r="LC129" s="91"/>
      <c r="LD129" s="91"/>
      <c r="LE129" s="91"/>
      <c r="LF129" s="91"/>
      <c r="LG129" s="91"/>
      <c r="LH129" s="91"/>
      <c r="LI129" s="91"/>
      <c r="LJ129" s="91"/>
      <c r="LK129" s="91"/>
      <c r="LL129" s="91"/>
      <c r="LM129" s="91"/>
      <c r="LN129" s="91"/>
      <c r="LO129" s="91"/>
      <c r="LP129" s="91"/>
      <c r="LQ129" s="91"/>
      <c r="LR129" s="91"/>
      <c r="LS129" s="91"/>
      <c r="LT129" s="91"/>
      <c r="LU129" s="91"/>
      <c r="LV129" s="91"/>
      <c r="LW129" s="91"/>
      <c r="LX129" s="91"/>
      <c r="LY129" s="91"/>
      <c r="LZ129" s="91"/>
      <c r="MA129" s="91"/>
      <c r="MB129" s="91"/>
      <c r="MC129" s="91"/>
      <c r="MD129" s="91"/>
      <c r="ME129" s="91"/>
      <c r="MF129" s="91"/>
      <c r="MG129" s="91"/>
      <c r="MH129" s="91"/>
      <c r="MI129" s="91"/>
      <c r="MJ129" s="91"/>
      <c r="MK129" s="91"/>
      <c r="ML129" s="91"/>
      <c r="MM129" s="91"/>
      <c r="MN129" s="91"/>
      <c r="MO129" s="91"/>
      <c r="MP129" s="91"/>
      <c r="MQ129" s="91"/>
      <c r="MR129" s="91"/>
      <c r="MS129" s="91"/>
      <c r="MT129" s="91"/>
      <c r="MU129" s="91"/>
      <c r="MV129" s="91"/>
      <c r="MW129" s="91"/>
      <c r="MX129" s="91"/>
      <c r="MY129" s="91"/>
      <c r="MZ129" s="91"/>
      <c r="NA129" s="91"/>
      <c r="NB129" s="91"/>
      <c r="NC129" s="91"/>
      <c r="ND129" s="91"/>
      <c r="NE129" s="91"/>
      <c r="NF129" s="91"/>
      <c r="NG129" s="91"/>
      <c r="NH129" s="91"/>
      <c r="NI129" s="91"/>
      <c r="NJ129" s="91"/>
      <c r="NK129" s="91"/>
      <c r="NL129" s="91"/>
      <c r="NM129" s="91"/>
      <c r="NN129" s="91"/>
      <c r="NO129" s="91"/>
      <c r="NP129" s="91"/>
      <c r="NQ129" s="91"/>
      <c r="NR129" s="91"/>
      <c r="NS129" s="91"/>
      <c r="NT129" s="91"/>
      <c r="NU129" s="91"/>
      <c r="NV129" s="91"/>
      <c r="NW129" s="91"/>
      <c r="NX129" s="91"/>
      <c r="NY129" s="91"/>
      <c r="NZ129" s="91"/>
      <c r="OA129" s="91"/>
      <c r="OB129" s="91"/>
      <c r="OC129" s="91"/>
      <c r="OD129" s="91"/>
      <c r="OE129" s="91"/>
      <c r="OF129" s="91"/>
      <c r="OG129" s="91"/>
      <c r="OH129" s="91"/>
      <c r="OI129" s="91"/>
      <c r="OJ129" s="91"/>
      <c r="OK129" s="91"/>
      <c r="OL129" s="91"/>
      <c r="OM129" s="91"/>
      <c r="ON129" s="91"/>
      <c r="OO129" s="91"/>
      <c r="OP129" s="91"/>
      <c r="OQ129" s="91"/>
      <c r="OR129" s="91"/>
      <c r="OS129" s="91"/>
      <c r="OT129" s="91"/>
      <c r="OU129" s="91"/>
      <c r="OV129" s="91"/>
      <c r="OW129" s="91"/>
      <c r="OX129" s="91"/>
      <c r="OY129" s="91"/>
      <c r="OZ129" s="91"/>
      <c r="PA129" s="91"/>
      <c r="PB129" s="91"/>
      <c r="PC129" s="91"/>
      <c r="PD129" s="91"/>
      <c r="PE129" s="91"/>
      <c r="PF129" s="91"/>
      <c r="PG129" s="91"/>
      <c r="PH129" s="91"/>
      <c r="PI129" s="91"/>
      <c r="PJ129" s="91"/>
      <c r="PK129" s="91"/>
      <c r="PL129" s="91"/>
      <c r="PM129" s="91"/>
      <c r="PN129" s="91"/>
      <c r="PO129" s="91"/>
      <c r="PP129" s="91"/>
      <c r="PQ129" s="91"/>
      <c r="PR129" s="91"/>
      <c r="PS129" s="91"/>
      <c r="PT129" s="91"/>
      <c r="PU129" s="91"/>
      <c r="PV129" s="91"/>
      <c r="PW129" s="91"/>
      <c r="PX129" s="91"/>
      <c r="PY129" s="91"/>
      <c r="PZ129" s="91"/>
      <c r="QA129" s="91"/>
      <c r="QB129" s="91"/>
      <c r="QC129" s="91"/>
      <c r="QD129" s="91"/>
      <c r="QE129" s="91"/>
      <c r="QF129" s="91"/>
      <c r="QG129" s="91"/>
      <c r="QH129" s="91"/>
      <c r="QI129" s="91"/>
      <c r="QJ129" s="91"/>
      <c r="QK129" s="91"/>
      <c r="QL129" s="91"/>
      <c r="QM129" s="91"/>
      <c r="QN129" s="91"/>
      <c r="QO129" s="91"/>
      <c r="QP129" s="91"/>
      <c r="QQ129" s="91"/>
      <c r="QR129" s="91"/>
      <c r="QS129" s="91"/>
      <c r="QT129" s="91"/>
      <c r="QU129" s="91"/>
      <c r="QV129" s="91"/>
      <c r="QW129" s="91"/>
      <c r="QX129" s="91"/>
      <c r="QY129" s="91"/>
      <c r="QZ129" s="91"/>
      <c r="RA129" s="91"/>
      <c r="RB129" s="91"/>
      <c r="RC129" s="91"/>
      <c r="RD129" s="91"/>
      <c r="RE129" s="91"/>
      <c r="RF129" s="91"/>
      <c r="RG129" s="91"/>
      <c r="RH129" s="91"/>
      <c r="RI129" s="91"/>
      <c r="RJ129" s="91"/>
      <c r="RK129" s="91"/>
      <c r="RL129" s="91"/>
      <c r="RM129" s="91"/>
      <c r="RN129" s="91"/>
      <c r="RO129" s="91"/>
      <c r="RP129" s="91"/>
      <c r="RQ129" s="91"/>
      <c r="RR129" s="91"/>
      <c r="RS129" s="91"/>
      <c r="RT129" s="91"/>
      <c r="RU129" s="91"/>
      <c r="RV129" s="91"/>
      <c r="RW129" s="91"/>
      <c r="RX129" s="91"/>
      <c r="RY129" s="91"/>
      <c r="RZ129" s="91"/>
      <c r="SA129" s="91"/>
      <c r="SB129" s="91"/>
      <c r="SC129" s="91"/>
      <c r="SD129" s="91"/>
      <c r="SE129" s="91"/>
      <c r="SF129" s="91"/>
      <c r="SG129" s="91"/>
      <c r="SH129" s="91"/>
      <c r="SI129" s="91"/>
      <c r="SJ129" s="91"/>
      <c r="SK129" s="91"/>
      <c r="SL129" s="91"/>
      <c r="SM129" s="91"/>
      <c r="SN129" s="91"/>
      <c r="SO129" s="91"/>
      <c r="SP129" s="91"/>
      <c r="SQ129" s="91"/>
      <c r="SR129" s="91"/>
      <c r="SS129" s="91"/>
      <c r="ST129" s="91"/>
      <c r="SU129" s="91"/>
      <c r="SV129" s="91"/>
      <c r="SW129" s="91"/>
      <c r="SX129" s="91"/>
      <c r="SY129" s="91"/>
      <c r="SZ129" s="91"/>
      <c r="TA129" s="91"/>
      <c r="TB129" s="91"/>
      <c r="TC129" s="91"/>
      <c r="TD129" s="91"/>
      <c r="TE129" s="91"/>
      <c r="TF129" s="91"/>
      <c r="TG129" s="91"/>
      <c r="TH129" s="91"/>
      <c r="TI129" s="91"/>
      <c r="TJ129" s="91"/>
      <c r="TK129" s="91"/>
      <c r="TL129" s="91"/>
      <c r="TM129" s="91"/>
      <c r="TN129" s="91"/>
      <c r="TO129" s="91"/>
      <c r="TP129" s="91"/>
      <c r="TQ129" s="91"/>
      <c r="TR129" s="91"/>
      <c r="TS129" s="91"/>
      <c r="TT129" s="91"/>
      <c r="TU129" s="91"/>
      <c r="TV129" s="91"/>
      <c r="TW129" s="91"/>
      <c r="TX129" s="91"/>
      <c r="TY129" s="91"/>
      <c r="TZ129" s="91"/>
      <c r="UA129" s="91"/>
      <c r="UB129" s="91"/>
      <c r="UC129" s="91"/>
      <c r="UD129" s="91"/>
      <c r="UE129" s="91"/>
      <c r="UF129" s="91"/>
      <c r="UG129" s="91"/>
      <c r="UH129" s="91"/>
      <c r="UI129" s="91"/>
      <c r="UJ129" s="91"/>
      <c r="UK129" s="91"/>
      <c r="UL129" s="91"/>
      <c r="UM129" s="91"/>
      <c r="UN129" s="91"/>
      <c r="UO129" s="91"/>
      <c r="UP129" s="91"/>
      <c r="UQ129" s="91"/>
      <c r="UR129" s="91"/>
      <c r="US129" s="91"/>
      <c r="UT129" s="91"/>
      <c r="UU129" s="91"/>
      <c r="UV129" s="91"/>
      <c r="UW129" s="91"/>
      <c r="UX129" s="91"/>
      <c r="UY129" s="91"/>
      <c r="UZ129" s="91"/>
      <c r="VA129" s="91"/>
      <c r="VB129" s="91"/>
      <c r="VC129" s="91"/>
      <c r="VD129" s="91"/>
      <c r="VE129" s="91"/>
      <c r="VF129" s="91"/>
      <c r="VG129" s="91"/>
      <c r="VH129" s="91"/>
      <c r="VI129" s="91"/>
      <c r="VJ129" s="91"/>
      <c r="VK129" s="91"/>
      <c r="VL129" s="91"/>
      <c r="VM129" s="91"/>
      <c r="VN129" s="91"/>
      <c r="VO129" s="91"/>
      <c r="VP129" s="91"/>
      <c r="VQ129" s="91"/>
      <c r="VR129" s="91"/>
      <c r="VS129" s="91"/>
      <c r="VT129" s="91"/>
      <c r="VU129" s="91"/>
      <c r="VV129" s="91"/>
      <c r="VW129" s="91"/>
      <c r="VX129" s="91"/>
      <c r="VY129" s="91"/>
      <c r="VZ129" s="91"/>
      <c r="WA129" s="91"/>
      <c r="WB129" s="91"/>
      <c r="WC129" s="91"/>
      <c r="WD129" s="91"/>
      <c r="WE129" s="91"/>
      <c r="WF129" s="91"/>
      <c r="WG129" s="91"/>
      <c r="WH129" s="91"/>
      <c r="WI129" s="91"/>
      <c r="WJ129" s="91"/>
      <c r="WK129" s="91"/>
      <c r="WL129" s="91"/>
      <c r="WM129" s="91"/>
      <c r="WN129" s="91"/>
      <c r="WO129" s="91"/>
      <c r="WP129" s="91"/>
      <c r="WQ129" s="91"/>
      <c r="WR129" s="91"/>
      <c r="WS129" s="91"/>
      <c r="WT129" s="91"/>
      <c r="WU129" s="91"/>
      <c r="WV129" s="91"/>
      <c r="WW129" s="91"/>
      <c r="WX129" s="91"/>
      <c r="WY129" s="91"/>
      <c r="WZ129" s="91"/>
      <c r="XA129" s="91"/>
      <c r="XB129" s="91"/>
      <c r="XC129" s="91"/>
      <c r="XD129" s="91"/>
      <c r="XE129" s="91"/>
      <c r="XF129" s="91"/>
      <c r="XG129" s="91"/>
      <c r="XH129" s="91"/>
      <c r="XI129" s="91"/>
      <c r="XJ129" s="91"/>
      <c r="XK129" s="91"/>
      <c r="XL129" s="91"/>
      <c r="XM129" s="91"/>
      <c r="XN129" s="91"/>
      <c r="XO129" s="91"/>
      <c r="XP129" s="91"/>
      <c r="XQ129" s="91"/>
      <c r="XR129" s="91"/>
      <c r="XS129" s="91"/>
      <c r="XT129" s="91"/>
      <c r="XU129" s="91"/>
      <c r="XV129" s="91"/>
      <c r="XW129" s="91"/>
      <c r="XX129" s="91"/>
      <c r="XY129" s="91"/>
      <c r="XZ129" s="91"/>
      <c r="YA129" s="91"/>
      <c r="YB129" s="91"/>
      <c r="YC129" s="91"/>
      <c r="YD129" s="91"/>
      <c r="YE129" s="91"/>
      <c r="YF129" s="91"/>
      <c r="YG129" s="91"/>
      <c r="YH129" s="91"/>
      <c r="YI129" s="91"/>
      <c r="YJ129" s="91"/>
      <c r="YK129" s="91"/>
      <c r="YL129" s="91"/>
      <c r="YM129" s="91"/>
      <c r="YN129" s="91"/>
      <c r="YO129" s="91"/>
      <c r="YP129" s="91"/>
      <c r="YQ129" s="91"/>
      <c r="YR129" s="91"/>
      <c r="YS129" s="91"/>
      <c r="YT129" s="91"/>
      <c r="YU129" s="91"/>
      <c r="YV129" s="91"/>
      <c r="YW129" s="91"/>
      <c r="YX129" s="91"/>
      <c r="YY129" s="91"/>
      <c r="YZ129" s="91"/>
      <c r="ZA129" s="91"/>
      <c r="ZB129" s="91"/>
      <c r="ZC129" s="91"/>
      <c r="ZD129" s="91"/>
      <c r="ZE129" s="91"/>
      <c r="ZF129" s="91"/>
      <c r="ZG129" s="91"/>
      <c r="ZH129" s="91"/>
      <c r="ZI129" s="91"/>
      <c r="ZJ129" s="91"/>
      <c r="ZK129" s="91"/>
      <c r="ZL129" s="91"/>
      <c r="ZM129" s="91"/>
      <c r="ZN129" s="91"/>
      <c r="ZO129" s="91"/>
      <c r="ZP129" s="91"/>
      <c r="ZQ129" s="91"/>
      <c r="ZR129" s="91"/>
      <c r="ZS129" s="91"/>
      <c r="ZT129" s="91"/>
      <c r="ZU129" s="91"/>
      <c r="ZV129" s="91"/>
      <c r="ZW129" s="91"/>
      <c r="ZX129" s="91"/>
      <c r="ZY129" s="91"/>
      <c r="ZZ129" s="91"/>
      <c r="AAA129" s="91"/>
      <c r="AAB129" s="91"/>
      <c r="AAC129" s="91"/>
      <c r="AAD129" s="91"/>
      <c r="AAE129" s="91"/>
      <c r="AAF129" s="91"/>
      <c r="AAG129" s="91"/>
      <c r="AAH129" s="91"/>
      <c r="AAI129" s="91"/>
      <c r="AAJ129" s="91"/>
      <c r="AAK129" s="91"/>
      <c r="AAL129" s="91"/>
      <c r="AAM129" s="91"/>
      <c r="AAN129" s="91"/>
      <c r="AAO129" s="91"/>
      <c r="AAP129" s="91"/>
      <c r="AAQ129" s="91"/>
      <c r="AAR129" s="91"/>
      <c r="AAS129" s="91"/>
      <c r="AAT129" s="91"/>
      <c r="AAU129" s="91"/>
      <c r="AAV129" s="91"/>
      <c r="AAW129" s="91"/>
      <c r="AAX129" s="91"/>
      <c r="AAY129" s="91"/>
      <c r="AAZ129" s="91"/>
      <c r="ABA129" s="91"/>
      <c r="ABB129" s="91"/>
      <c r="ABC129" s="91"/>
      <c r="ABD129" s="91"/>
      <c r="ABE129" s="91"/>
      <c r="ABF129" s="91"/>
      <c r="ABG129" s="91"/>
      <c r="ABH129" s="91"/>
      <c r="ABI129" s="91"/>
      <c r="ABJ129" s="91"/>
      <c r="ABK129" s="91"/>
      <c r="ABL129" s="91"/>
      <c r="ABM129" s="91"/>
      <c r="ABN129" s="91"/>
      <c r="ABO129" s="91"/>
      <c r="ABP129" s="91"/>
      <c r="ABQ129" s="91"/>
      <c r="ABR129" s="91"/>
      <c r="ABS129" s="91"/>
      <c r="ABT129" s="91"/>
      <c r="ABU129" s="91"/>
      <c r="ABV129" s="91"/>
      <c r="ABW129" s="91"/>
      <c r="ABX129" s="91"/>
      <c r="ABY129" s="91"/>
      <c r="ABZ129" s="91"/>
      <c r="ACA129" s="91"/>
      <c r="ACB129" s="91"/>
      <c r="ACC129" s="91"/>
      <c r="ACD129" s="91"/>
      <c r="ACE129" s="91"/>
      <c r="ACF129" s="91"/>
      <c r="ACG129" s="91"/>
      <c r="ACH129" s="91"/>
      <c r="ACI129" s="91"/>
      <c r="ACJ129" s="91"/>
      <c r="ACK129" s="91"/>
      <c r="ACL129" s="91"/>
      <c r="ACM129" s="91"/>
      <c r="ACN129" s="91"/>
      <c r="ACO129" s="91"/>
      <c r="ACP129" s="91"/>
      <c r="ACQ129" s="91"/>
      <c r="ACR129" s="91"/>
      <c r="ACS129" s="91"/>
      <c r="ACT129" s="91"/>
      <c r="ACU129" s="91"/>
      <c r="ACV129" s="91"/>
      <c r="ACW129" s="91"/>
      <c r="ACX129" s="91"/>
      <c r="ACY129" s="91"/>
      <c r="ACZ129" s="91"/>
      <c r="ADA129" s="91"/>
      <c r="ADB129" s="91"/>
      <c r="ADC129" s="91"/>
      <c r="ADD129" s="91"/>
      <c r="ADE129" s="91"/>
      <c r="ADF129" s="91"/>
      <c r="ADG129" s="91"/>
      <c r="ADH129" s="91"/>
      <c r="ADI129" s="91"/>
      <c r="ADJ129" s="91"/>
      <c r="ADK129" s="91"/>
      <c r="ADL129" s="91"/>
      <c r="ADM129" s="91"/>
      <c r="ADN129" s="91"/>
      <c r="ADO129" s="91"/>
      <c r="ADP129" s="91"/>
      <c r="ADQ129" s="91"/>
      <c r="ADR129" s="91"/>
      <c r="ADS129" s="91"/>
      <c r="ADT129" s="91"/>
      <c r="ADU129" s="91"/>
      <c r="ADV129" s="91"/>
      <c r="ADW129" s="91"/>
      <c r="ADX129" s="91"/>
      <c r="ADY129" s="91"/>
      <c r="ADZ129" s="91"/>
      <c r="AEA129" s="91"/>
      <c r="AEB129" s="91"/>
      <c r="AEC129" s="91"/>
      <c r="AED129" s="144">
        <f t="shared" si="51"/>
        <v>124</v>
      </c>
      <c r="AEE129" s="142"/>
      <c r="AEF129" s="142"/>
      <c r="AEG129" s="91"/>
      <c r="AEH129" s="91"/>
      <c r="AEI129" s="91"/>
      <c r="AEJ129" s="91"/>
      <c r="AEK129" s="91"/>
      <c r="AEL129" s="91"/>
      <c r="AEM129" s="91"/>
      <c r="AEN129" s="91"/>
      <c r="AEO129" s="91"/>
      <c r="AEP129" s="91"/>
      <c r="AEQ129" s="91"/>
      <c r="AER129" s="91"/>
      <c r="AES129" s="91"/>
      <c r="AET129" s="91"/>
      <c r="AEU129" s="91"/>
      <c r="AEV129" s="91"/>
      <c r="AEW129" s="91"/>
      <c r="AEX129" s="91"/>
      <c r="AEY129" s="91"/>
      <c r="AEZ129" s="91"/>
      <c r="AFA129" s="91"/>
      <c r="AFB129" s="146"/>
      <c r="AFC129" s="146"/>
      <c r="AFD129" s="146"/>
      <c r="AFE129" s="146"/>
      <c r="AFF129" s="146"/>
      <c r="AFG129" s="146"/>
      <c r="AFH129" s="146"/>
      <c r="AFI129" s="146"/>
      <c r="AFJ129" s="146"/>
      <c r="AFK129" s="146"/>
      <c r="AFL129" s="146"/>
      <c r="AFM129" s="146"/>
      <c r="AFN129" s="146"/>
      <c r="AFO129" s="146"/>
      <c r="AFP129" s="146"/>
      <c r="AFQ129" s="146"/>
      <c r="AFR129" s="146"/>
      <c r="AFS129" s="146"/>
      <c r="AFT129" s="146"/>
      <c r="AFU129" s="146"/>
      <c r="AFV129" s="146"/>
      <c r="AFW129" s="146"/>
      <c r="AFX129" s="146"/>
      <c r="AFY129" s="146"/>
      <c r="AFZ129" s="146"/>
      <c r="AGA129" s="146"/>
    </row>
    <row r="130" spans="1:859" ht="0.95" customHeight="1" x14ac:dyDescent="0.25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  <c r="CW130" s="91"/>
      <c r="CX130" s="91"/>
      <c r="CY130" s="91"/>
      <c r="CZ130" s="91"/>
      <c r="DA130" s="91"/>
      <c r="DB130" s="91"/>
      <c r="DC130" s="91"/>
      <c r="DD130" s="91"/>
      <c r="DE130" s="91"/>
      <c r="DF130" s="91"/>
      <c r="DG130" s="91"/>
      <c r="DH130" s="91"/>
      <c r="DI130" s="91"/>
      <c r="DJ130" s="91"/>
      <c r="DK130" s="91"/>
      <c r="DL130" s="91"/>
      <c r="DM130" s="91"/>
      <c r="DN130" s="91"/>
      <c r="DO130" s="91"/>
      <c r="DP130" s="91"/>
      <c r="DQ130" s="91"/>
      <c r="DR130" s="91"/>
      <c r="DS130" s="91"/>
      <c r="DT130" s="91"/>
      <c r="DU130" s="91"/>
      <c r="DV130" s="91"/>
      <c r="DW130" s="91"/>
      <c r="DX130" s="91"/>
      <c r="DY130" s="91"/>
      <c r="DZ130" s="91"/>
      <c r="EA130" s="91"/>
      <c r="EB130" s="91"/>
      <c r="EC130" s="91"/>
      <c r="ED130" s="91"/>
      <c r="EE130" s="91"/>
      <c r="EF130" s="91"/>
      <c r="EG130" s="91"/>
      <c r="EH130" s="91"/>
      <c r="EI130" s="91"/>
      <c r="EJ130" s="91"/>
      <c r="EK130" s="91"/>
      <c r="EL130" s="91"/>
      <c r="EM130" s="91"/>
      <c r="EN130" s="91"/>
      <c r="EO130" s="91"/>
      <c r="EP130" s="91"/>
      <c r="EQ130" s="91"/>
      <c r="ER130" s="91"/>
      <c r="ES130" s="91"/>
      <c r="ET130" s="91"/>
      <c r="EU130" s="91"/>
      <c r="EV130" s="91"/>
      <c r="EW130" s="91"/>
      <c r="EX130" s="91"/>
      <c r="EY130" s="91"/>
      <c r="EZ130" s="91"/>
      <c r="FA130" s="91"/>
      <c r="FB130" s="91"/>
      <c r="FC130" s="91"/>
      <c r="FD130" s="91"/>
      <c r="FE130" s="91"/>
      <c r="FF130" s="91"/>
      <c r="FG130" s="91"/>
      <c r="FH130" s="91"/>
      <c r="FI130" s="91"/>
      <c r="FJ130" s="91"/>
      <c r="FK130" s="91"/>
      <c r="FL130" s="91"/>
      <c r="FM130" s="91"/>
      <c r="FN130" s="91"/>
      <c r="FO130" s="91"/>
      <c r="FP130" s="91"/>
      <c r="FQ130" s="91"/>
      <c r="FR130" s="91"/>
      <c r="FS130" s="91"/>
      <c r="FT130" s="91"/>
      <c r="FU130" s="91"/>
      <c r="FV130" s="91"/>
      <c r="FW130" s="91"/>
      <c r="FX130" s="91"/>
      <c r="FY130" s="91"/>
      <c r="FZ130" s="91"/>
      <c r="GA130" s="91"/>
      <c r="GB130" s="91"/>
      <c r="GC130" s="91"/>
      <c r="GD130" s="91"/>
      <c r="GE130" s="91"/>
      <c r="GF130" s="91"/>
      <c r="GG130" s="91"/>
      <c r="GH130" s="91"/>
      <c r="GI130" s="91"/>
      <c r="GJ130" s="91"/>
      <c r="GK130" s="91"/>
      <c r="GL130" s="91"/>
      <c r="GM130" s="91"/>
      <c r="GN130" s="91"/>
      <c r="GO130" s="91"/>
      <c r="GP130" s="91"/>
      <c r="GQ130" s="91"/>
      <c r="GR130" s="91"/>
      <c r="GS130" s="91"/>
      <c r="GT130" s="91"/>
      <c r="GU130" s="91"/>
      <c r="GV130" s="91"/>
      <c r="GW130" s="91"/>
      <c r="GX130" s="91"/>
      <c r="GY130" s="91"/>
      <c r="GZ130" s="91"/>
      <c r="HA130" s="91"/>
      <c r="HB130" s="91"/>
      <c r="HC130" s="91"/>
      <c r="HD130" s="91"/>
      <c r="HE130" s="91"/>
      <c r="HF130" s="91"/>
      <c r="HG130" s="91"/>
      <c r="HH130" s="91"/>
      <c r="HI130" s="91"/>
      <c r="HJ130" s="91"/>
      <c r="HK130" s="91"/>
      <c r="HL130" s="91"/>
      <c r="HM130" s="91"/>
      <c r="HN130" s="91"/>
      <c r="HO130" s="91"/>
      <c r="HP130" s="91"/>
      <c r="HQ130" s="91"/>
      <c r="HR130" s="91"/>
      <c r="HS130" s="91"/>
      <c r="HT130" s="91"/>
      <c r="HU130" s="91"/>
      <c r="HV130" s="91"/>
      <c r="HW130" s="91"/>
      <c r="HX130" s="91"/>
      <c r="HY130" s="91"/>
      <c r="HZ130" s="91"/>
      <c r="IA130" s="91"/>
      <c r="IB130" s="91"/>
      <c r="IC130" s="91"/>
      <c r="ID130" s="91"/>
      <c r="IE130" s="91"/>
      <c r="IF130" s="91"/>
      <c r="IG130" s="91"/>
      <c r="IH130" s="91"/>
      <c r="II130" s="91"/>
      <c r="IJ130" s="91"/>
      <c r="IK130" s="91"/>
      <c r="IL130" s="91"/>
      <c r="IM130" s="91"/>
      <c r="IN130" s="91"/>
      <c r="IO130" s="91"/>
      <c r="IP130" s="91"/>
      <c r="IQ130" s="91"/>
      <c r="IR130" s="91"/>
      <c r="IS130" s="91"/>
      <c r="IT130" s="91"/>
      <c r="IU130" s="91"/>
      <c r="IV130" s="91"/>
      <c r="IW130" s="91"/>
      <c r="IX130" s="91"/>
      <c r="IY130" s="91"/>
      <c r="IZ130" s="91"/>
      <c r="JA130" s="91"/>
      <c r="JB130" s="91"/>
      <c r="JC130" s="91"/>
      <c r="JD130" s="91"/>
      <c r="JE130" s="91"/>
      <c r="JF130" s="91"/>
      <c r="JG130" s="91"/>
      <c r="JH130" s="91"/>
      <c r="JI130" s="91"/>
      <c r="JJ130" s="91"/>
      <c r="JK130" s="91"/>
      <c r="JL130" s="91"/>
      <c r="JM130" s="91"/>
      <c r="JN130" s="91"/>
      <c r="JO130" s="91"/>
      <c r="JP130" s="91"/>
      <c r="JQ130" s="91"/>
      <c r="JR130" s="91"/>
      <c r="JS130" s="91"/>
      <c r="JT130" s="91"/>
      <c r="JU130" s="91"/>
      <c r="JV130" s="91"/>
      <c r="JW130" s="91"/>
      <c r="JX130" s="91"/>
      <c r="JY130" s="91"/>
      <c r="JZ130" s="91"/>
      <c r="KA130" s="91"/>
      <c r="KB130" s="91"/>
      <c r="KC130" s="91"/>
      <c r="KD130" s="91"/>
      <c r="KE130" s="91"/>
      <c r="KF130" s="91"/>
      <c r="KG130" s="91"/>
      <c r="KH130" s="91"/>
      <c r="KI130" s="91"/>
      <c r="KJ130" s="91"/>
      <c r="KK130" s="91"/>
      <c r="KL130" s="91"/>
      <c r="KM130" s="91"/>
      <c r="KN130" s="91"/>
      <c r="KO130" s="91"/>
      <c r="KP130" s="91"/>
      <c r="KQ130" s="91"/>
      <c r="KR130" s="91"/>
      <c r="KS130" s="91"/>
      <c r="KT130" s="91"/>
      <c r="KU130" s="91"/>
      <c r="KV130" s="91"/>
      <c r="KW130" s="91"/>
      <c r="KX130" s="91"/>
      <c r="KY130" s="91"/>
      <c r="KZ130" s="91"/>
      <c r="LA130" s="91"/>
      <c r="LB130" s="91"/>
      <c r="LC130" s="91"/>
      <c r="LD130" s="91"/>
      <c r="LE130" s="91"/>
      <c r="LF130" s="91"/>
      <c r="LG130" s="91"/>
      <c r="LH130" s="91"/>
      <c r="LI130" s="91"/>
      <c r="LJ130" s="91"/>
      <c r="LK130" s="91"/>
      <c r="LL130" s="91"/>
      <c r="LM130" s="91"/>
      <c r="LN130" s="91"/>
      <c r="LO130" s="91"/>
      <c r="LP130" s="91"/>
      <c r="LQ130" s="91"/>
      <c r="LR130" s="91"/>
      <c r="LS130" s="91"/>
      <c r="LT130" s="91"/>
      <c r="LU130" s="91"/>
      <c r="LV130" s="91"/>
      <c r="LW130" s="91"/>
      <c r="LX130" s="91"/>
      <c r="LY130" s="91"/>
      <c r="LZ130" s="91"/>
      <c r="MA130" s="91"/>
      <c r="MB130" s="91"/>
      <c r="MC130" s="91"/>
      <c r="MD130" s="91"/>
      <c r="ME130" s="91"/>
      <c r="MF130" s="91"/>
      <c r="MG130" s="91"/>
      <c r="MH130" s="91"/>
      <c r="MI130" s="91"/>
      <c r="MJ130" s="91"/>
      <c r="MK130" s="91"/>
      <c r="ML130" s="91"/>
      <c r="MM130" s="91"/>
      <c r="MN130" s="91"/>
      <c r="MO130" s="91"/>
      <c r="MP130" s="91"/>
      <c r="MQ130" s="91"/>
      <c r="MR130" s="91"/>
      <c r="MS130" s="91"/>
      <c r="MT130" s="91"/>
      <c r="MU130" s="91"/>
      <c r="MV130" s="91"/>
      <c r="MW130" s="91"/>
      <c r="MX130" s="91"/>
      <c r="MY130" s="91"/>
      <c r="MZ130" s="91"/>
      <c r="NA130" s="91"/>
      <c r="NB130" s="91"/>
      <c r="NC130" s="91"/>
      <c r="ND130" s="91"/>
      <c r="NE130" s="91"/>
      <c r="NF130" s="91"/>
      <c r="NG130" s="91"/>
      <c r="NH130" s="91"/>
      <c r="NI130" s="91"/>
      <c r="NJ130" s="91"/>
      <c r="NK130" s="91"/>
      <c r="NL130" s="91"/>
      <c r="NM130" s="91"/>
      <c r="NN130" s="91"/>
      <c r="NO130" s="91"/>
      <c r="NP130" s="91"/>
      <c r="NQ130" s="91"/>
      <c r="NR130" s="91"/>
      <c r="NS130" s="91"/>
      <c r="NT130" s="91"/>
      <c r="NU130" s="91"/>
      <c r="NV130" s="91"/>
      <c r="NW130" s="91"/>
      <c r="NX130" s="91"/>
      <c r="NY130" s="91"/>
      <c r="NZ130" s="91"/>
      <c r="OA130" s="91"/>
      <c r="OB130" s="91"/>
      <c r="OC130" s="91"/>
      <c r="OD130" s="91"/>
      <c r="OE130" s="91"/>
      <c r="OF130" s="91"/>
      <c r="OG130" s="91"/>
      <c r="OH130" s="91"/>
      <c r="OI130" s="91"/>
      <c r="OJ130" s="91"/>
      <c r="OK130" s="91"/>
      <c r="OL130" s="91"/>
      <c r="OM130" s="91"/>
      <c r="ON130" s="91"/>
      <c r="OO130" s="91"/>
      <c r="OP130" s="91"/>
      <c r="OQ130" s="91"/>
      <c r="OR130" s="91"/>
      <c r="OS130" s="91"/>
      <c r="OT130" s="91"/>
      <c r="OU130" s="91"/>
      <c r="OV130" s="91"/>
      <c r="OW130" s="91"/>
      <c r="OX130" s="91"/>
      <c r="OY130" s="91"/>
      <c r="OZ130" s="91"/>
      <c r="PA130" s="91"/>
      <c r="PB130" s="91"/>
      <c r="PC130" s="91"/>
      <c r="PD130" s="91"/>
      <c r="PE130" s="91"/>
      <c r="PF130" s="91"/>
      <c r="PG130" s="91"/>
      <c r="PH130" s="91"/>
      <c r="PI130" s="91"/>
      <c r="PJ130" s="91"/>
      <c r="PK130" s="91"/>
      <c r="PL130" s="91"/>
      <c r="PM130" s="91"/>
      <c r="PN130" s="91"/>
      <c r="PO130" s="91"/>
      <c r="PP130" s="91"/>
      <c r="PQ130" s="91"/>
      <c r="PR130" s="91"/>
      <c r="PS130" s="91"/>
      <c r="PT130" s="91"/>
      <c r="PU130" s="91"/>
      <c r="PV130" s="91"/>
      <c r="PW130" s="91"/>
      <c r="PX130" s="91"/>
      <c r="PY130" s="91"/>
      <c r="PZ130" s="91"/>
      <c r="QA130" s="91"/>
      <c r="QB130" s="91"/>
      <c r="QC130" s="91"/>
      <c r="QD130" s="91"/>
      <c r="QE130" s="91"/>
      <c r="QF130" s="91"/>
      <c r="QG130" s="91"/>
      <c r="QH130" s="91"/>
      <c r="QI130" s="91"/>
      <c r="QJ130" s="91"/>
      <c r="QK130" s="91"/>
      <c r="QL130" s="91"/>
      <c r="QM130" s="91"/>
      <c r="QN130" s="91"/>
      <c r="QO130" s="91"/>
      <c r="QP130" s="91"/>
      <c r="QQ130" s="91"/>
      <c r="QR130" s="91"/>
      <c r="QS130" s="91"/>
      <c r="QT130" s="91"/>
      <c r="QU130" s="91"/>
      <c r="QV130" s="91"/>
      <c r="QW130" s="91"/>
      <c r="QX130" s="91"/>
      <c r="QY130" s="91"/>
      <c r="QZ130" s="91"/>
      <c r="RA130" s="91"/>
      <c r="RB130" s="91"/>
      <c r="RC130" s="91"/>
      <c r="RD130" s="91"/>
      <c r="RE130" s="91"/>
      <c r="RF130" s="91"/>
      <c r="RG130" s="91"/>
      <c r="RH130" s="91"/>
      <c r="RI130" s="91"/>
      <c r="RJ130" s="91"/>
      <c r="RK130" s="91"/>
      <c r="RL130" s="91"/>
      <c r="RM130" s="91"/>
      <c r="RN130" s="91"/>
      <c r="RO130" s="91"/>
      <c r="RP130" s="91"/>
      <c r="RQ130" s="91"/>
      <c r="RR130" s="91"/>
      <c r="RS130" s="91"/>
      <c r="RT130" s="91"/>
      <c r="RU130" s="91"/>
      <c r="RV130" s="91"/>
      <c r="RW130" s="91"/>
      <c r="RX130" s="91"/>
      <c r="RY130" s="91"/>
      <c r="RZ130" s="91"/>
      <c r="SA130" s="91"/>
      <c r="SB130" s="91"/>
      <c r="SC130" s="91"/>
      <c r="SD130" s="91"/>
      <c r="SE130" s="91"/>
      <c r="SF130" s="91"/>
      <c r="SG130" s="91"/>
      <c r="SH130" s="91"/>
      <c r="SI130" s="91"/>
      <c r="SJ130" s="91"/>
      <c r="SK130" s="91"/>
      <c r="SL130" s="91"/>
      <c r="SM130" s="91"/>
      <c r="SN130" s="91"/>
      <c r="SO130" s="91"/>
      <c r="SP130" s="91"/>
      <c r="SQ130" s="91"/>
      <c r="SR130" s="91"/>
      <c r="SS130" s="91"/>
      <c r="ST130" s="91"/>
      <c r="SU130" s="91"/>
      <c r="SV130" s="91"/>
      <c r="SW130" s="91"/>
      <c r="SX130" s="91"/>
      <c r="SY130" s="91"/>
      <c r="SZ130" s="91"/>
      <c r="TA130" s="91"/>
      <c r="TB130" s="91"/>
      <c r="TC130" s="91"/>
      <c r="TD130" s="91"/>
      <c r="TE130" s="91"/>
      <c r="TF130" s="91"/>
      <c r="TG130" s="91"/>
      <c r="TH130" s="91"/>
      <c r="TI130" s="91"/>
      <c r="TJ130" s="91"/>
      <c r="TK130" s="91"/>
      <c r="TL130" s="91"/>
      <c r="TM130" s="91"/>
      <c r="TN130" s="91"/>
      <c r="TO130" s="91"/>
      <c r="TP130" s="91"/>
      <c r="TQ130" s="91"/>
      <c r="TR130" s="91"/>
      <c r="TS130" s="91"/>
      <c r="TT130" s="91"/>
      <c r="TU130" s="91"/>
      <c r="TV130" s="91"/>
      <c r="TW130" s="91"/>
      <c r="TX130" s="91"/>
      <c r="TY130" s="91"/>
      <c r="TZ130" s="91"/>
      <c r="UA130" s="91"/>
      <c r="UB130" s="91"/>
      <c r="UC130" s="91"/>
      <c r="UD130" s="91"/>
      <c r="UE130" s="91"/>
      <c r="UF130" s="91"/>
      <c r="UG130" s="91"/>
      <c r="UH130" s="91"/>
      <c r="UI130" s="91"/>
      <c r="UJ130" s="91"/>
      <c r="UK130" s="91"/>
      <c r="UL130" s="91"/>
      <c r="UM130" s="91"/>
      <c r="UN130" s="91"/>
      <c r="UO130" s="91"/>
      <c r="UP130" s="91"/>
      <c r="UQ130" s="91"/>
      <c r="UR130" s="91"/>
      <c r="US130" s="91"/>
      <c r="UT130" s="91"/>
      <c r="UU130" s="91"/>
      <c r="UV130" s="91"/>
      <c r="UW130" s="91"/>
      <c r="UX130" s="91"/>
      <c r="UY130" s="91"/>
      <c r="UZ130" s="91"/>
      <c r="VA130" s="91"/>
      <c r="VB130" s="91"/>
      <c r="VC130" s="91"/>
      <c r="VD130" s="91"/>
      <c r="VE130" s="91"/>
      <c r="VF130" s="91"/>
      <c r="VG130" s="91"/>
      <c r="VH130" s="91"/>
      <c r="VI130" s="91"/>
      <c r="VJ130" s="91"/>
      <c r="VK130" s="91"/>
      <c r="VL130" s="91"/>
      <c r="VM130" s="91"/>
      <c r="VN130" s="91"/>
      <c r="VO130" s="91"/>
      <c r="VP130" s="91"/>
      <c r="VQ130" s="91"/>
      <c r="VR130" s="91"/>
      <c r="VS130" s="91"/>
      <c r="VT130" s="91"/>
      <c r="VU130" s="91"/>
      <c r="VV130" s="91"/>
      <c r="VW130" s="91"/>
      <c r="VX130" s="91"/>
      <c r="VY130" s="91"/>
      <c r="VZ130" s="91"/>
      <c r="WA130" s="91"/>
      <c r="WB130" s="91"/>
      <c r="WC130" s="91"/>
      <c r="WD130" s="91"/>
      <c r="WE130" s="91"/>
      <c r="WF130" s="91"/>
      <c r="WG130" s="91"/>
      <c r="WH130" s="91"/>
      <c r="WI130" s="91"/>
      <c r="WJ130" s="91"/>
      <c r="WK130" s="91"/>
      <c r="WL130" s="91"/>
      <c r="WM130" s="91"/>
      <c r="WN130" s="91"/>
      <c r="WO130" s="91"/>
      <c r="WP130" s="91"/>
      <c r="WQ130" s="91"/>
      <c r="WR130" s="91"/>
      <c r="WS130" s="91"/>
      <c r="WT130" s="91"/>
      <c r="WU130" s="91"/>
      <c r="WV130" s="91"/>
      <c r="WW130" s="91"/>
      <c r="WX130" s="91"/>
      <c r="WY130" s="91"/>
      <c r="WZ130" s="91"/>
      <c r="XA130" s="91"/>
      <c r="XB130" s="91"/>
      <c r="XC130" s="91"/>
      <c r="XD130" s="91"/>
      <c r="XE130" s="91"/>
      <c r="XF130" s="91"/>
      <c r="XG130" s="91"/>
      <c r="XH130" s="91"/>
      <c r="XI130" s="91"/>
      <c r="XJ130" s="91"/>
      <c r="XK130" s="91"/>
      <c r="XL130" s="91"/>
      <c r="XM130" s="91"/>
      <c r="XN130" s="91"/>
      <c r="XO130" s="91"/>
      <c r="XP130" s="91"/>
      <c r="XQ130" s="91"/>
      <c r="XR130" s="91"/>
      <c r="XS130" s="91"/>
      <c r="XT130" s="91"/>
      <c r="XU130" s="91"/>
      <c r="XV130" s="91"/>
      <c r="XW130" s="91"/>
      <c r="XX130" s="91"/>
      <c r="XY130" s="91"/>
      <c r="XZ130" s="91"/>
      <c r="YA130" s="91"/>
      <c r="YB130" s="91"/>
      <c r="YC130" s="91"/>
      <c r="YD130" s="91"/>
      <c r="YE130" s="91"/>
      <c r="YF130" s="91"/>
      <c r="YG130" s="91"/>
      <c r="YH130" s="91"/>
      <c r="YI130" s="91"/>
      <c r="YJ130" s="91"/>
      <c r="YK130" s="91"/>
      <c r="YL130" s="91"/>
      <c r="YM130" s="91"/>
      <c r="YN130" s="91"/>
      <c r="YO130" s="91"/>
      <c r="YP130" s="91"/>
      <c r="YQ130" s="91"/>
      <c r="YR130" s="91"/>
      <c r="YS130" s="91"/>
      <c r="YT130" s="91"/>
      <c r="YU130" s="91"/>
      <c r="YV130" s="91"/>
      <c r="YW130" s="91"/>
      <c r="YX130" s="91"/>
      <c r="YY130" s="91"/>
      <c r="YZ130" s="91"/>
      <c r="ZA130" s="91"/>
      <c r="ZB130" s="91"/>
      <c r="ZC130" s="91"/>
      <c r="ZD130" s="91"/>
      <c r="ZE130" s="91"/>
      <c r="ZF130" s="91"/>
      <c r="ZG130" s="91"/>
      <c r="ZH130" s="91"/>
      <c r="ZI130" s="91"/>
      <c r="ZJ130" s="91"/>
      <c r="ZK130" s="91"/>
      <c r="ZL130" s="91"/>
      <c r="ZM130" s="91"/>
      <c r="ZN130" s="91"/>
      <c r="ZO130" s="91"/>
      <c r="ZP130" s="91"/>
      <c r="ZQ130" s="91"/>
      <c r="ZR130" s="91"/>
      <c r="ZS130" s="91"/>
      <c r="ZT130" s="91"/>
      <c r="ZU130" s="91"/>
      <c r="ZV130" s="91"/>
      <c r="ZW130" s="91"/>
      <c r="ZX130" s="91"/>
      <c r="ZY130" s="91"/>
      <c r="ZZ130" s="91"/>
      <c r="AAA130" s="91"/>
      <c r="AAB130" s="91"/>
      <c r="AAC130" s="91"/>
      <c r="AAD130" s="91"/>
      <c r="AAE130" s="91"/>
      <c r="AAF130" s="91"/>
      <c r="AAG130" s="91"/>
      <c r="AAH130" s="91"/>
      <c r="AAI130" s="91"/>
      <c r="AAJ130" s="91"/>
      <c r="AAK130" s="91"/>
      <c r="AAL130" s="91"/>
      <c r="AAM130" s="91"/>
      <c r="AAN130" s="91"/>
      <c r="AAO130" s="91"/>
      <c r="AAP130" s="91"/>
      <c r="AAQ130" s="91"/>
      <c r="AAR130" s="91"/>
      <c r="AAS130" s="91"/>
      <c r="AAT130" s="91"/>
      <c r="AAU130" s="91"/>
      <c r="AAV130" s="91"/>
      <c r="AAW130" s="91"/>
      <c r="AAX130" s="91"/>
      <c r="AAY130" s="91"/>
      <c r="AAZ130" s="91"/>
      <c r="ABA130" s="91"/>
      <c r="ABB130" s="91"/>
      <c r="ABC130" s="91"/>
      <c r="ABD130" s="91"/>
      <c r="ABE130" s="91"/>
      <c r="ABF130" s="91"/>
      <c r="ABG130" s="91"/>
      <c r="ABH130" s="91"/>
      <c r="ABI130" s="91"/>
      <c r="ABJ130" s="91"/>
      <c r="ABK130" s="91"/>
      <c r="ABL130" s="91"/>
      <c r="ABM130" s="91"/>
      <c r="ABN130" s="91"/>
      <c r="ABO130" s="91"/>
      <c r="ABP130" s="91"/>
      <c r="ABQ130" s="91"/>
      <c r="ABR130" s="91"/>
      <c r="ABS130" s="91"/>
      <c r="ABT130" s="91"/>
      <c r="ABU130" s="91"/>
      <c r="ABV130" s="91"/>
      <c r="ABW130" s="91"/>
      <c r="ABX130" s="91"/>
      <c r="ABY130" s="91"/>
      <c r="ABZ130" s="91"/>
      <c r="ACA130" s="91"/>
      <c r="ACB130" s="91"/>
      <c r="ACC130" s="91"/>
      <c r="ACD130" s="91"/>
      <c r="ACE130" s="91"/>
      <c r="ACF130" s="91"/>
      <c r="ACG130" s="91"/>
      <c r="ACH130" s="91"/>
      <c r="ACI130" s="91"/>
      <c r="ACJ130" s="91"/>
      <c r="ACK130" s="91"/>
      <c r="ACL130" s="91"/>
      <c r="ACM130" s="91"/>
      <c r="ACN130" s="91"/>
      <c r="ACO130" s="91"/>
      <c r="ACP130" s="91"/>
      <c r="ACQ130" s="91"/>
      <c r="ACR130" s="91"/>
      <c r="ACS130" s="91"/>
      <c r="ACT130" s="91"/>
      <c r="ACU130" s="91"/>
      <c r="ACV130" s="91"/>
      <c r="ACW130" s="91"/>
      <c r="ACX130" s="91"/>
      <c r="ACY130" s="91"/>
      <c r="ACZ130" s="91"/>
      <c r="ADA130" s="91"/>
      <c r="ADB130" s="91"/>
      <c r="ADC130" s="91"/>
      <c r="ADD130" s="91"/>
      <c r="ADE130" s="91"/>
      <c r="ADF130" s="91"/>
      <c r="ADG130" s="91"/>
      <c r="ADH130" s="91"/>
      <c r="ADI130" s="91"/>
      <c r="ADJ130" s="91"/>
      <c r="ADK130" s="91"/>
      <c r="ADL130" s="91"/>
      <c r="ADM130" s="91"/>
      <c r="ADN130" s="91"/>
      <c r="ADO130" s="91"/>
      <c r="ADP130" s="91"/>
      <c r="ADQ130" s="91"/>
      <c r="ADR130" s="91"/>
      <c r="ADS130" s="91"/>
      <c r="ADT130" s="91"/>
      <c r="ADU130" s="91"/>
      <c r="ADV130" s="91"/>
      <c r="ADW130" s="91"/>
      <c r="ADX130" s="91"/>
      <c r="ADY130" s="91"/>
      <c r="ADZ130" s="91"/>
      <c r="AEA130" s="91"/>
      <c r="AEB130" s="91"/>
      <c r="AEC130" s="91"/>
      <c r="AED130" s="144">
        <f t="shared" si="51"/>
        <v>125</v>
      </c>
      <c r="AEE130" s="142"/>
      <c r="AEF130" s="142"/>
      <c r="AEG130" s="91"/>
      <c r="AEH130" s="91"/>
      <c r="AEI130" s="91"/>
      <c r="AEJ130" s="91"/>
      <c r="AEK130" s="91"/>
      <c r="AEL130" s="91"/>
      <c r="AEM130" s="91"/>
      <c r="AEN130" s="91"/>
      <c r="AEO130" s="91"/>
      <c r="AEP130" s="91"/>
      <c r="AEQ130" s="91"/>
      <c r="AER130" s="91"/>
      <c r="AES130" s="91"/>
      <c r="AET130" s="91"/>
      <c r="AEU130" s="91"/>
      <c r="AEV130" s="91"/>
      <c r="AEW130" s="91"/>
      <c r="AEX130" s="91"/>
      <c r="AEY130" s="91"/>
      <c r="AEZ130" s="91"/>
      <c r="AFA130" s="91"/>
      <c r="AFB130" s="146"/>
      <c r="AFC130" s="146"/>
      <c r="AFD130" s="146"/>
      <c r="AFE130" s="146"/>
      <c r="AFF130" s="146"/>
      <c r="AFG130" s="146"/>
      <c r="AFH130" s="146"/>
      <c r="AFI130" s="146"/>
      <c r="AFJ130" s="146"/>
      <c r="AFK130" s="146"/>
      <c r="AFL130" s="146"/>
      <c r="AFM130" s="146"/>
      <c r="AFN130" s="146"/>
      <c r="AFO130" s="146"/>
      <c r="AFP130" s="146"/>
      <c r="AFQ130" s="146"/>
      <c r="AFR130" s="146"/>
      <c r="AFS130" s="146"/>
      <c r="AFT130" s="146"/>
      <c r="AFU130" s="146"/>
      <c r="AFV130" s="146"/>
      <c r="AFW130" s="146"/>
      <c r="AFX130" s="146"/>
      <c r="AFY130" s="146"/>
      <c r="AFZ130" s="146"/>
      <c r="AGA130" s="146"/>
    </row>
    <row r="131" spans="1:859" ht="0.95" customHeight="1" x14ac:dyDescent="0.25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  <c r="CW131" s="91"/>
      <c r="CX131" s="91"/>
      <c r="CY131" s="91"/>
      <c r="CZ131" s="91"/>
      <c r="DA131" s="91"/>
      <c r="DB131" s="91"/>
      <c r="DC131" s="91"/>
      <c r="DD131" s="91"/>
      <c r="DE131" s="91"/>
      <c r="DF131" s="91"/>
      <c r="DG131" s="91"/>
      <c r="DH131" s="91"/>
      <c r="DI131" s="91"/>
      <c r="DJ131" s="91"/>
      <c r="DK131" s="91"/>
      <c r="DL131" s="91"/>
      <c r="DM131" s="91"/>
      <c r="DN131" s="91"/>
      <c r="DO131" s="91"/>
      <c r="DP131" s="91"/>
      <c r="DQ131" s="91"/>
      <c r="DR131" s="91"/>
      <c r="DS131" s="91"/>
      <c r="DT131" s="91"/>
      <c r="DU131" s="91"/>
      <c r="DV131" s="91"/>
      <c r="DW131" s="91"/>
      <c r="DX131" s="91"/>
      <c r="DY131" s="91"/>
      <c r="DZ131" s="91"/>
      <c r="EA131" s="91"/>
      <c r="EB131" s="91"/>
      <c r="EC131" s="91"/>
      <c r="ED131" s="91"/>
      <c r="EE131" s="91"/>
      <c r="EF131" s="91"/>
      <c r="EG131" s="91"/>
      <c r="EH131" s="91"/>
      <c r="EI131" s="91"/>
      <c r="EJ131" s="91"/>
      <c r="EK131" s="91"/>
      <c r="EL131" s="91"/>
      <c r="EM131" s="91"/>
      <c r="EN131" s="91"/>
      <c r="EO131" s="91"/>
      <c r="EP131" s="91"/>
      <c r="EQ131" s="91"/>
      <c r="ER131" s="91"/>
      <c r="ES131" s="91"/>
      <c r="ET131" s="91"/>
      <c r="EU131" s="91"/>
      <c r="EV131" s="91"/>
      <c r="EW131" s="91"/>
      <c r="EX131" s="91"/>
      <c r="EY131" s="91"/>
      <c r="EZ131" s="91"/>
      <c r="FA131" s="91"/>
      <c r="FB131" s="91"/>
      <c r="FC131" s="91"/>
      <c r="FD131" s="91"/>
      <c r="FE131" s="91"/>
      <c r="FF131" s="91"/>
      <c r="FG131" s="91"/>
      <c r="FH131" s="91"/>
      <c r="FI131" s="91"/>
      <c r="FJ131" s="91"/>
      <c r="FK131" s="91"/>
      <c r="FL131" s="91"/>
      <c r="FM131" s="91"/>
      <c r="FN131" s="91"/>
      <c r="FO131" s="91"/>
      <c r="FP131" s="91"/>
      <c r="FQ131" s="91"/>
      <c r="FR131" s="91"/>
      <c r="FS131" s="91"/>
      <c r="FT131" s="91"/>
      <c r="FU131" s="91"/>
      <c r="FV131" s="91"/>
      <c r="FW131" s="91"/>
      <c r="FX131" s="91"/>
      <c r="FY131" s="91"/>
      <c r="FZ131" s="91"/>
      <c r="GA131" s="91"/>
      <c r="GB131" s="91"/>
      <c r="GC131" s="91"/>
      <c r="GD131" s="91"/>
      <c r="GE131" s="91"/>
      <c r="GF131" s="91"/>
      <c r="GG131" s="91"/>
      <c r="GH131" s="91"/>
      <c r="GI131" s="91"/>
      <c r="GJ131" s="91"/>
      <c r="GK131" s="91"/>
      <c r="GL131" s="91"/>
      <c r="GM131" s="91"/>
      <c r="GN131" s="91"/>
      <c r="GO131" s="91"/>
      <c r="GP131" s="91"/>
      <c r="GQ131" s="91"/>
      <c r="GR131" s="91"/>
      <c r="GS131" s="91"/>
      <c r="GT131" s="91"/>
      <c r="GU131" s="91"/>
      <c r="GV131" s="91"/>
      <c r="GW131" s="91"/>
      <c r="GX131" s="91"/>
      <c r="GY131" s="91"/>
      <c r="GZ131" s="91"/>
      <c r="HA131" s="91"/>
      <c r="HB131" s="91"/>
      <c r="HC131" s="91"/>
      <c r="HD131" s="91"/>
      <c r="HE131" s="91"/>
      <c r="HF131" s="91"/>
      <c r="HG131" s="91"/>
      <c r="HH131" s="91"/>
      <c r="HI131" s="91"/>
      <c r="HJ131" s="91"/>
      <c r="HK131" s="91"/>
      <c r="HL131" s="91"/>
      <c r="HM131" s="91"/>
      <c r="HN131" s="91"/>
      <c r="HO131" s="91"/>
      <c r="HP131" s="91"/>
      <c r="HQ131" s="91"/>
      <c r="HR131" s="91"/>
      <c r="HS131" s="91"/>
      <c r="HT131" s="91"/>
      <c r="HU131" s="91"/>
      <c r="HV131" s="91"/>
      <c r="HW131" s="91"/>
      <c r="HX131" s="91"/>
      <c r="HY131" s="91"/>
      <c r="HZ131" s="91"/>
      <c r="IA131" s="91"/>
      <c r="IB131" s="91"/>
      <c r="IC131" s="91"/>
      <c r="ID131" s="91"/>
      <c r="IE131" s="91"/>
      <c r="IF131" s="91"/>
      <c r="IG131" s="91"/>
      <c r="IH131" s="91"/>
      <c r="II131" s="91"/>
      <c r="IJ131" s="91"/>
      <c r="IK131" s="91"/>
      <c r="IL131" s="91"/>
      <c r="IM131" s="91"/>
      <c r="IN131" s="91"/>
      <c r="IO131" s="91"/>
      <c r="IP131" s="91"/>
      <c r="IQ131" s="91"/>
      <c r="IR131" s="91"/>
      <c r="IS131" s="91"/>
      <c r="IT131" s="91"/>
      <c r="IU131" s="91"/>
      <c r="IV131" s="91"/>
      <c r="IW131" s="91"/>
      <c r="IX131" s="91"/>
      <c r="IY131" s="91"/>
      <c r="IZ131" s="91"/>
      <c r="JA131" s="91"/>
      <c r="JB131" s="91"/>
      <c r="JC131" s="91"/>
      <c r="JD131" s="91"/>
      <c r="JE131" s="91"/>
      <c r="JF131" s="91"/>
      <c r="JG131" s="91"/>
      <c r="JH131" s="91"/>
      <c r="JI131" s="91"/>
      <c r="JJ131" s="91"/>
      <c r="JK131" s="91"/>
      <c r="JL131" s="91"/>
      <c r="JM131" s="91"/>
      <c r="JN131" s="91"/>
      <c r="JO131" s="91"/>
      <c r="JP131" s="91"/>
      <c r="JQ131" s="91"/>
      <c r="JR131" s="91"/>
      <c r="JS131" s="91"/>
      <c r="JT131" s="91"/>
      <c r="JU131" s="91"/>
      <c r="JV131" s="91"/>
      <c r="JW131" s="91"/>
      <c r="JX131" s="91"/>
      <c r="JY131" s="91"/>
      <c r="JZ131" s="91"/>
      <c r="KA131" s="91"/>
      <c r="KB131" s="91"/>
      <c r="KC131" s="91"/>
      <c r="KD131" s="91"/>
      <c r="KE131" s="91"/>
      <c r="KF131" s="91"/>
      <c r="KG131" s="91"/>
      <c r="KH131" s="91"/>
      <c r="KI131" s="91"/>
      <c r="KJ131" s="91"/>
      <c r="KK131" s="91"/>
      <c r="KL131" s="91"/>
      <c r="KM131" s="91"/>
      <c r="KN131" s="91"/>
      <c r="KO131" s="91"/>
      <c r="KP131" s="91"/>
      <c r="KQ131" s="91"/>
      <c r="KR131" s="91"/>
      <c r="KS131" s="91"/>
      <c r="KT131" s="91"/>
      <c r="KU131" s="91"/>
      <c r="KV131" s="91"/>
      <c r="KW131" s="91"/>
      <c r="KX131" s="91"/>
      <c r="KY131" s="91"/>
      <c r="KZ131" s="91"/>
      <c r="LA131" s="91"/>
      <c r="LB131" s="91"/>
      <c r="LC131" s="91"/>
      <c r="LD131" s="91"/>
      <c r="LE131" s="91"/>
      <c r="LF131" s="91"/>
      <c r="LG131" s="91"/>
      <c r="LH131" s="91"/>
      <c r="LI131" s="91"/>
      <c r="LJ131" s="91"/>
      <c r="LK131" s="91"/>
      <c r="LL131" s="91"/>
      <c r="LM131" s="91"/>
      <c r="LN131" s="91"/>
      <c r="LO131" s="91"/>
      <c r="LP131" s="91"/>
      <c r="LQ131" s="91"/>
      <c r="LR131" s="91"/>
      <c r="LS131" s="91"/>
      <c r="LT131" s="91"/>
      <c r="LU131" s="91"/>
      <c r="LV131" s="91"/>
      <c r="LW131" s="91"/>
      <c r="LX131" s="91"/>
      <c r="LY131" s="91"/>
      <c r="LZ131" s="91"/>
      <c r="MA131" s="91"/>
      <c r="MB131" s="91"/>
      <c r="MC131" s="91"/>
      <c r="MD131" s="91"/>
      <c r="ME131" s="91"/>
      <c r="MF131" s="91"/>
      <c r="MG131" s="91"/>
      <c r="MH131" s="91"/>
      <c r="MI131" s="91"/>
      <c r="MJ131" s="91"/>
      <c r="MK131" s="91"/>
      <c r="ML131" s="91"/>
      <c r="MM131" s="91"/>
      <c r="MN131" s="91"/>
      <c r="MO131" s="91"/>
      <c r="MP131" s="91"/>
      <c r="MQ131" s="91"/>
      <c r="MR131" s="91"/>
      <c r="MS131" s="91"/>
      <c r="MT131" s="91"/>
      <c r="MU131" s="91"/>
      <c r="MV131" s="91"/>
      <c r="MW131" s="91"/>
      <c r="MX131" s="91"/>
      <c r="MY131" s="91"/>
      <c r="MZ131" s="91"/>
      <c r="NA131" s="91"/>
      <c r="NB131" s="91"/>
      <c r="NC131" s="91"/>
      <c r="ND131" s="91"/>
      <c r="NE131" s="91"/>
      <c r="NF131" s="91"/>
      <c r="NG131" s="91"/>
      <c r="NH131" s="91"/>
      <c r="NI131" s="91"/>
      <c r="NJ131" s="91"/>
      <c r="NK131" s="91"/>
      <c r="NL131" s="91"/>
      <c r="NM131" s="91"/>
      <c r="NN131" s="91"/>
      <c r="NO131" s="91"/>
      <c r="NP131" s="91"/>
      <c r="NQ131" s="91"/>
      <c r="NR131" s="91"/>
      <c r="NS131" s="91"/>
      <c r="NT131" s="91"/>
      <c r="NU131" s="91"/>
      <c r="NV131" s="91"/>
      <c r="NW131" s="91"/>
      <c r="NX131" s="91"/>
      <c r="NY131" s="91"/>
      <c r="NZ131" s="91"/>
      <c r="OA131" s="91"/>
      <c r="OB131" s="91"/>
      <c r="OC131" s="91"/>
      <c r="OD131" s="91"/>
      <c r="OE131" s="91"/>
      <c r="OF131" s="91"/>
      <c r="OG131" s="91"/>
      <c r="OH131" s="91"/>
      <c r="OI131" s="91"/>
      <c r="OJ131" s="91"/>
      <c r="OK131" s="91"/>
      <c r="OL131" s="91"/>
      <c r="OM131" s="91"/>
      <c r="ON131" s="91"/>
      <c r="OO131" s="91"/>
      <c r="OP131" s="91"/>
      <c r="OQ131" s="91"/>
      <c r="OR131" s="91"/>
      <c r="OS131" s="91"/>
      <c r="OT131" s="91"/>
      <c r="OU131" s="91"/>
      <c r="OV131" s="91"/>
      <c r="OW131" s="91"/>
      <c r="OX131" s="91"/>
      <c r="OY131" s="91"/>
      <c r="OZ131" s="91"/>
      <c r="PA131" s="91"/>
      <c r="PB131" s="91"/>
      <c r="PC131" s="91"/>
      <c r="PD131" s="91"/>
      <c r="PE131" s="91"/>
      <c r="PF131" s="91"/>
      <c r="PG131" s="91"/>
      <c r="PH131" s="91"/>
      <c r="PI131" s="91"/>
      <c r="PJ131" s="91"/>
      <c r="PK131" s="91"/>
      <c r="PL131" s="91"/>
      <c r="PM131" s="91"/>
      <c r="PN131" s="91"/>
      <c r="PO131" s="91"/>
      <c r="PP131" s="91"/>
      <c r="PQ131" s="91"/>
      <c r="PR131" s="91"/>
      <c r="PS131" s="91"/>
      <c r="PT131" s="91"/>
      <c r="PU131" s="91"/>
      <c r="PV131" s="91"/>
      <c r="PW131" s="91"/>
      <c r="PX131" s="91"/>
      <c r="PY131" s="91"/>
      <c r="PZ131" s="91"/>
      <c r="QA131" s="91"/>
      <c r="QB131" s="91"/>
      <c r="QC131" s="91"/>
      <c r="QD131" s="91"/>
      <c r="QE131" s="91"/>
      <c r="QF131" s="91"/>
      <c r="QG131" s="91"/>
      <c r="QH131" s="91"/>
      <c r="QI131" s="91"/>
      <c r="QJ131" s="91"/>
      <c r="QK131" s="91"/>
      <c r="QL131" s="91"/>
      <c r="QM131" s="91"/>
      <c r="QN131" s="91"/>
      <c r="QO131" s="91"/>
      <c r="QP131" s="91"/>
      <c r="QQ131" s="91"/>
      <c r="QR131" s="91"/>
      <c r="QS131" s="91"/>
      <c r="QT131" s="91"/>
      <c r="QU131" s="91"/>
      <c r="QV131" s="91"/>
      <c r="QW131" s="91"/>
      <c r="QX131" s="91"/>
      <c r="QY131" s="91"/>
      <c r="QZ131" s="91"/>
      <c r="RA131" s="91"/>
      <c r="RB131" s="91"/>
      <c r="RC131" s="91"/>
      <c r="RD131" s="91"/>
      <c r="RE131" s="91"/>
      <c r="RF131" s="91"/>
      <c r="RG131" s="91"/>
      <c r="RH131" s="91"/>
      <c r="RI131" s="91"/>
      <c r="RJ131" s="91"/>
      <c r="RK131" s="91"/>
      <c r="RL131" s="91"/>
      <c r="RM131" s="91"/>
      <c r="RN131" s="91"/>
      <c r="RO131" s="91"/>
      <c r="RP131" s="91"/>
      <c r="RQ131" s="91"/>
      <c r="RR131" s="91"/>
      <c r="RS131" s="91"/>
      <c r="RT131" s="91"/>
      <c r="RU131" s="91"/>
      <c r="RV131" s="91"/>
      <c r="RW131" s="91"/>
      <c r="RX131" s="91"/>
      <c r="RY131" s="91"/>
      <c r="RZ131" s="91"/>
      <c r="SA131" s="91"/>
      <c r="SB131" s="91"/>
      <c r="SC131" s="91"/>
      <c r="SD131" s="91"/>
      <c r="SE131" s="91"/>
      <c r="SF131" s="91"/>
      <c r="SG131" s="91"/>
      <c r="SH131" s="91"/>
      <c r="SI131" s="91"/>
      <c r="SJ131" s="91"/>
      <c r="SK131" s="91"/>
      <c r="SL131" s="91"/>
      <c r="SM131" s="91"/>
      <c r="SN131" s="91"/>
      <c r="SO131" s="91"/>
      <c r="SP131" s="91"/>
      <c r="SQ131" s="91"/>
      <c r="SR131" s="91"/>
      <c r="SS131" s="91"/>
      <c r="ST131" s="91"/>
      <c r="SU131" s="91"/>
      <c r="SV131" s="91"/>
      <c r="SW131" s="91"/>
      <c r="SX131" s="91"/>
      <c r="SY131" s="91"/>
      <c r="SZ131" s="91"/>
      <c r="TA131" s="91"/>
      <c r="TB131" s="91"/>
      <c r="TC131" s="91"/>
      <c r="TD131" s="91"/>
      <c r="TE131" s="91"/>
      <c r="TF131" s="91"/>
      <c r="TG131" s="91"/>
      <c r="TH131" s="91"/>
      <c r="TI131" s="91"/>
      <c r="TJ131" s="91"/>
      <c r="TK131" s="91"/>
      <c r="TL131" s="91"/>
      <c r="TM131" s="91"/>
      <c r="TN131" s="91"/>
      <c r="TO131" s="91"/>
      <c r="TP131" s="91"/>
      <c r="TQ131" s="91"/>
      <c r="TR131" s="91"/>
      <c r="TS131" s="91"/>
      <c r="TT131" s="91"/>
      <c r="TU131" s="91"/>
      <c r="TV131" s="91"/>
      <c r="TW131" s="91"/>
      <c r="TX131" s="91"/>
      <c r="TY131" s="91"/>
      <c r="TZ131" s="91"/>
      <c r="UA131" s="91"/>
      <c r="UB131" s="91"/>
      <c r="UC131" s="91"/>
      <c r="UD131" s="91"/>
      <c r="UE131" s="91"/>
      <c r="UF131" s="91"/>
      <c r="UG131" s="91"/>
      <c r="UH131" s="91"/>
      <c r="UI131" s="91"/>
      <c r="UJ131" s="91"/>
      <c r="UK131" s="91"/>
      <c r="UL131" s="91"/>
      <c r="UM131" s="91"/>
      <c r="UN131" s="91"/>
      <c r="UO131" s="91"/>
      <c r="UP131" s="91"/>
      <c r="UQ131" s="91"/>
      <c r="UR131" s="91"/>
      <c r="US131" s="91"/>
      <c r="UT131" s="91"/>
      <c r="UU131" s="91"/>
      <c r="UV131" s="91"/>
      <c r="UW131" s="91"/>
      <c r="UX131" s="91"/>
      <c r="UY131" s="91"/>
      <c r="UZ131" s="91"/>
      <c r="VA131" s="91"/>
      <c r="VB131" s="91"/>
      <c r="VC131" s="91"/>
      <c r="VD131" s="91"/>
      <c r="VE131" s="91"/>
      <c r="VF131" s="91"/>
      <c r="VG131" s="91"/>
      <c r="VH131" s="91"/>
      <c r="VI131" s="91"/>
      <c r="VJ131" s="91"/>
      <c r="VK131" s="91"/>
      <c r="VL131" s="91"/>
      <c r="VM131" s="91"/>
      <c r="VN131" s="91"/>
      <c r="VO131" s="91"/>
      <c r="VP131" s="91"/>
      <c r="VQ131" s="91"/>
      <c r="VR131" s="91"/>
      <c r="VS131" s="91"/>
      <c r="VT131" s="91"/>
      <c r="VU131" s="91"/>
      <c r="VV131" s="91"/>
      <c r="VW131" s="91"/>
      <c r="VX131" s="91"/>
      <c r="VY131" s="91"/>
      <c r="VZ131" s="91"/>
      <c r="WA131" s="91"/>
      <c r="WB131" s="91"/>
      <c r="WC131" s="91"/>
      <c r="WD131" s="91"/>
      <c r="WE131" s="91"/>
      <c r="WF131" s="91"/>
      <c r="WG131" s="91"/>
      <c r="WH131" s="91"/>
      <c r="WI131" s="91"/>
      <c r="WJ131" s="91"/>
      <c r="WK131" s="91"/>
      <c r="WL131" s="91"/>
      <c r="WM131" s="91"/>
      <c r="WN131" s="91"/>
      <c r="WO131" s="91"/>
      <c r="WP131" s="91"/>
      <c r="WQ131" s="91"/>
      <c r="WR131" s="91"/>
      <c r="WS131" s="91"/>
      <c r="WT131" s="91"/>
      <c r="WU131" s="91"/>
      <c r="WV131" s="91"/>
      <c r="WW131" s="91"/>
      <c r="WX131" s="91"/>
      <c r="WY131" s="91"/>
      <c r="WZ131" s="91"/>
      <c r="XA131" s="91"/>
      <c r="XB131" s="91"/>
      <c r="XC131" s="91"/>
      <c r="XD131" s="91"/>
      <c r="XE131" s="91"/>
      <c r="XF131" s="91"/>
      <c r="XG131" s="91"/>
      <c r="XH131" s="91"/>
      <c r="XI131" s="91"/>
      <c r="XJ131" s="91"/>
      <c r="XK131" s="91"/>
      <c r="XL131" s="91"/>
      <c r="XM131" s="91"/>
      <c r="XN131" s="91"/>
      <c r="XO131" s="91"/>
      <c r="XP131" s="91"/>
      <c r="XQ131" s="91"/>
      <c r="XR131" s="91"/>
      <c r="XS131" s="91"/>
      <c r="XT131" s="91"/>
      <c r="XU131" s="91"/>
      <c r="XV131" s="91"/>
      <c r="XW131" s="91"/>
      <c r="XX131" s="91"/>
      <c r="XY131" s="91"/>
      <c r="XZ131" s="91"/>
      <c r="YA131" s="91"/>
      <c r="YB131" s="91"/>
      <c r="YC131" s="91"/>
      <c r="YD131" s="91"/>
      <c r="YE131" s="91"/>
      <c r="YF131" s="91"/>
      <c r="YG131" s="91"/>
      <c r="YH131" s="91"/>
      <c r="YI131" s="91"/>
      <c r="YJ131" s="91"/>
      <c r="YK131" s="91"/>
      <c r="YL131" s="91"/>
      <c r="YM131" s="91"/>
      <c r="YN131" s="91"/>
      <c r="YO131" s="91"/>
      <c r="YP131" s="91"/>
      <c r="YQ131" s="91"/>
      <c r="YR131" s="91"/>
      <c r="YS131" s="91"/>
      <c r="YT131" s="91"/>
      <c r="YU131" s="91"/>
      <c r="YV131" s="91"/>
      <c r="YW131" s="91"/>
      <c r="YX131" s="91"/>
      <c r="YY131" s="91"/>
      <c r="YZ131" s="91"/>
      <c r="ZA131" s="91"/>
      <c r="ZB131" s="91"/>
      <c r="ZC131" s="91"/>
      <c r="ZD131" s="91"/>
      <c r="ZE131" s="91"/>
      <c r="ZF131" s="91"/>
      <c r="ZG131" s="91"/>
      <c r="ZH131" s="91"/>
      <c r="ZI131" s="91"/>
      <c r="ZJ131" s="91"/>
      <c r="ZK131" s="91"/>
      <c r="ZL131" s="91"/>
      <c r="ZM131" s="91"/>
      <c r="ZN131" s="91"/>
      <c r="ZO131" s="91"/>
      <c r="ZP131" s="91"/>
      <c r="ZQ131" s="91"/>
      <c r="ZR131" s="91"/>
      <c r="ZS131" s="91"/>
      <c r="ZT131" s="91"/>
      <c r="ZU131" s="91"/>
      <c r="ZV131" s="91"/>
      <c r="ZW131" s="91"/>
      <c r="ZX131" s="91"/>
      <c r="ZY131" s="91"/>
      <c r="ZZ131" s="91"/>
      <c r="AAA131" s="91"/>
      <c r="AAB131" s="91"/>
      <c r="AAC131" s="91"/>
      <c r="AAD131" s="91"/>
      <c r="AAE131" s="91"/>
      <c r="AAF131" s="91"/>
      <c r="AAG131" s="91"/>
      <c r="AAH131" s="91"/>
      <c r="AAI131" s="91"/>
      <c r="AAJ131" s="91"/>
      <c r="AAK131" s="91"/>
      <c r="AAL131" s="91"/>
      <c r="AAM131" s="91"/>
      <c r="AAN131" s="91"/>
      <c r="AAO131" s="91"/>
      <c r="AAP131" s="91"/>
      <c r="AAQ131" s="91"/>
      <c r="AAR131" s="91"/>
      <c r="AAS131" s="91"/>
      <c r="AAT131" s="91"/>
      <c r="AAU131" s="91"/>
      <c r="AAV131" s="91"/>
      <c r="AAW131" s="91"/>
      <c r="AAX131" s="91"/>
      <c r="AAY131" s="91"/>
      <c r="AAZ131" s="91"/>
      <c r="ABA131" s="91"/>
      <c r="ABB131" s="91"/>
      <c r="ABC131" s="91"/>
      <c r="ABD131" s="91"/>
      <c r="ABE131" s="91"/>
      <c r="ABF131" s="91"/>
      <c r="ABG131" s="91"/>
      <c r="ABH131" s="91"/>
      <c r="ABI131" s="91"/>
      <c r="ABJ131" s="91"/>
      <c r="ABK131" s="91"/>
      <c r="ABL131" s="91"/>
      <c r="ABM131" s="91"/>
      <c r="ABN131" s="91"/>
      <c r="ABO131" s="91"/>
      <c r="ABP131" s="91"/>
      <c r="ABQ131" s="91"/>
      <c r="ABR131" s="91"/>
      <c r="ABS131" s="91"/>
      <c r="ABT131" s="91"/>
      <c r="ABU131" s="91"/>
      <c r="ABV131" s="91"/>
      <c r="ABW131" s="91"/>
      <c r="ABX131" s="91"/>
      <c r="ABY131" s="91"/>
      <c r="ABZ131" s="91"/>
      <c r="ACA131" s="91"/>
      <c r="ACB131" s="91"/>
      <c r="ACC131" s="91"/>
      <c r="ACD131" s="91"/>
      <c r="ACE131" s="91"/>
      <c r="ACF131" s="91"/>
      <c r="ACG131" s="91"/>
      <c r="ACH131" s="91"/>
      <c r="ACI131" s="91"/>
      <c r="ACJ131" s="91"/>
      <c r="ACK131" s="91"/>
      <c r="ACL131" s="91"/>
      <c r="ACM131" s="91"/>
      <c r="ACN131" s="91"/>
      <c r="ACO131" s="91"/>
      <c r="ACP131" s="91"/>
      <c r="ACQ131" s="91"/>
      <c r="ACR131" s="91"/>
      <c r="ACS131" s="91"/>
      <c r="ACT131" s="91"/>
      <c r="ACU131" s="91"/>
      <c r="ACV131" s="91"/>
      <c r="ACW131" s="91"/>
      <c r="ACX131" s="91"/>
      <c r="ACY131" s="91"/>
      <c r="ACZ131" s="91"/>
      <c r="ADA131" s="91"/>
      <c r="ADB131" s="91"/>
      <c r="ADC131" s="91"/>
      <c r="ADD131" s="91"/>
      <c r="ADE131" s="91"/>
      <c r="ADF131" s="91"/>
      <c r="ADG131" s="91"/>
      <c r="ADH131" s="91"/>
      <c r="ADI131" s="91"/>
      <c r="ADJ131" s="91"/>
      <c r="ADK131" s="91"/>
      <c r="ADL131" s="91"/>
      <c r="ADM131" s="91"/>
      <c r="ADN131" s="91"/>
      <c r="ADO131" s="91"/>
      <c r="ADP131" s="91"/>
      <c r="ADQ131" s="91"/>
      <c r="ADR131" s="91"/>
      <c r="ADS131" s="91"/>
      <c r="ADT131" s="91"/>
      <c r="ADU131" s="91"/>
      <c r="ADV131" s="91"/>
      <c r="ADW131" s="91"/>
      <c r="ADX131" s="91"/>
      <c r="ADY131" s="91"/>
      <c r="ADZ131" s="91"/>
      <c r="AEA131" s="91"/>
      <c r="AEB131" s="91"/>
      <c r="AEC131" s="91"/>
      <c r="AED131" s="144">
        <f t="shared" si="51"/>
        <v>126</v>
      </c>
      <c r="AEE131" s="142"/>
      <c r="AEF131" s="142"/>
      <c r="AEG131" s="91"/>
      <c r="AEH131" s="91"/>
      <c r="AEI131" s="91"/>
      <c r="AEJ131" s="91"/>
      <c r="AEK131" s="91"/>
      <c r="AEL131" s="91"/>
      <c r="AEM131" s="91"/>
      <c r="AEN131" s="91"/>
      <c r="AEO131" s="91"/>
      <c r="AEP131" s="91"/>
      <c r="AEQ131" s="91"/>
      <c r="AER131" s="91"/>
      <c r="AES131" s="91"/>
      <c r="AET131" s="91"/>
      <c r="AEU131" s="91"/>
      <c r="AEV131" s="91"/>
      <c r="AEW131" s="91"/>
      <c r="AEX131" s="91"/>
      <c r="AEY131" s="91"/>
      <c r="AEZ131" s="91"/>
      <c r="AFA131" s="91"/>
      <c r="AFB131" s="146"/>
      <c r="AFC131" s="146"/>
      <c r="AFD131" s="146"/>
      <c r="AFE131" s="146"/>
      <c r="AFF131" s="146"/>
      <c r="AFG131" s="146"/>
      <c r="AFH131" s="146"/>
      <c r="AFI131" s="146"/>
      <c r="AFJ131" s="146"/>
      <c r="AFK131" s="146"/>
      <c r="AFL131" s="146"/>
      <c r="AFM131" s="146"/>
      <c r="AFN131" s="146"/>
      <c r="AFO131" s="146"/>
      <c r="AFP131" s="146"/>
      <c r="AFQ131" s="146"/>
      <c r="AFR131" s="146"/>
      <c r="AFS131" s="146"/>
      <c r="AFT131" s="146"/>
      <c r="AFU131" s="146"/>
      <c r="AFV131" s="146"/>
      <c r="AFW131" s="146"/>
      <c r="AFX131" s="146"/>
      <c r="AFY131" s="146"/>
      <c r="AFZ131" s="146"/>
      <c r="AGA131" s="146"/>
    </row>
    <row r="132" spans="1:859" ht="0.95" customHeight="1" x14ac:dyDescent="0.25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  <c r="CW132" s="91"/>
      <c r="CX132" s="91"/>
      <c r="CY132" s="91"/>
      <c r="CZ132" s="91"/>
      <c r="DA132" s="91"/>
      <c r="DB132" s="91"/>
      <c r="DC132" s="91"/>
      <c r="DD132" s="91"/>
      <c r="DE132" s="91"/>
      <c r="DF132" s="91"/>
      <c r="DG132" s="91"/>
      <c r="DH132" s="91"/>
      <c r="DI132" s="91"/>
      <c r="DJ132" s="91"/>
      <c r="DK132" s="91"/>
      <c r="DL132" s="91"/>
      <c r="DM132" s="91"/>
      <c r="DN132" s="91"/>
      <c r="DO132" s="91"/>
      <c r="DP132" s="91"/>
      <c r="DQ132" s="91"/>
      <c r="DR132" s="91"/>
      <c r="DS132" s="91"/>
      <c r="DT132" s="91"/>
      <c r="DU132" s="91"/>
      <c r="DV132" s="91"/>
      <c r="DW132" s="91"/>
      <c r="DX132" s="91"/>
      <c r="DY132" s="91"/>
      <c r="DZ132" s="91"/>
      <c r="EA132" s="91"/>
      <c r="EB132" s="91"/>
      <c r="EC132" s="91"/>
      <c r="ED132" s="91"/>
      <c r="EE132" s="91"/>
      <c r="EF132" s="91"/>
      <c r="EG132" s="91"/>
      <c r="EH132" s="91"/>
      <c r="EI132" s="91"/>
      <c r="EJ132" s="91"/>
      <c r="EK132" s="91"/>
      <c r="EL132" s="91"/>
      <c r="EM132" s="91"/>
      <c r="EN132" s="91"/>
      <c r="EO132" s="91"/>
      <c r="EP132" s="91"/>
      <c r="EQ132" s="91"/>
      <c r="ER132" s="91"/>
      <c r="ES132" s="91"/>
      <c r="ET132" s="91"/>
      <c r="EU132" s="91"/>
      <c r="EV132" s="91"/>
      <c r="EW132" s="91"/>
      <c r="EX132" s="91"/>
      <c r="EY132" s="91"/>
      <c r="EZ132" s="91"/>
      <c r="FA132" s="91"/>
      <c r="FB132" s="91"/>
      <c r="FC132" s="91"/>
      <c r="FD132" s="91"/>
      <c r="FE132" s="91"/>
      <c r="FF132" s="91"/>
      <c r="FG132" s="91"/>
      <c r="FH132" s="91"/>
      <c r="FI132" s="91"/>
      <c r="FJ132" s="91"/>
      <c r="FK132" s="91"/>
      <c r="FL132" s="91"/>
      <c r="FM132" s="91"/>
      <c r="FN132" s="91"/>
      <c r="FO132" s="91"/>
      <c r="FP132" s="91"/>
      <c r="FQ132" s="91"/>
      <c r="FR132" s="91"/>
      <c r="FS132" s="91"/>
      <c r="FT132" s="91"/>
      <c r="FU132" s="91"/>
      <c r="FV132" s="91"/>
      <c r="FW132" s="91"/>
      <c r="FX132" s="91"/>
      <c r="FY132" s="91"/>
      <c r="FZ132" s="91"/>
      <c r="GA132" s="91"/>
      <c r="GB132" s="91"/>
      <c r="GC132" s="91"/>
      <c r="GD132" s="91"/>
      <c r="GE132" s="91"/>
      <c r="GF132" s="91"/>
      <c r="GG132" s="91"/>
      <c r="GH132" s="91"/>
      <c r="GI132" s="91"/>
      <c r="GJ132" s="91"/>
      <c r="GK132" s="91"/>
      <c r="GL132" s="91"/>
      <c r="GM132" s="91"/>
      <c r="GN132" s="91"/>
      <c r="GO132" s="91"/>
      <c r="GP132" s="91"/>
      <c r="GQ132" s="91"/>
      <c r="GR132" s="91"/>
      <c r="GS132" s="91"/>
      <c r="GT132" s="91"/>
      <c r="GU132" s="91"/>
      <c r="GV132" s="91"/>
      <c r="GW132" s="91"/>
      <c r="GX132" s="91"/>
      <c r="GY132" s="91"/>
      <c r="GZ132" s="91"/>
      <c r="HA132" s="91"/>
      <c r="HB132" s="91"/>
      <c r="HC132" s="91"/>
      <c r="HD132" s="91"/>
      <c r="HE132" s="91"/>
      <c r="HF132" s="91"/>
      <c r="HG132" s="91"/>
      <c r="HH132" s="91"/>
      <c r="HI132" s="91"/>
      <c r="HJ132" s="91"/>
      <c r="HK132" s="91"/>
      <c r="HL132" s="91"/>
      <c r="HM132" s="91"/>
      <c r="HN132" s="91"/>
      <c r="HO132" s="91"/>
      <c r="HP132" s="91"/>
      <c r="HQ132" s="91"/>
      <c r="HR132" s="91"/>
      <c r="HS132" s="91"/>
      <c r="HT132" s="91"/>
      <c r="HU132" s="91"/>
      <c r="HV132" s="91"/>
      <c r="HW132" s="91"/>
      <c r="HX132" s="91"/>
      <c r="HY132" s="91"/>
      <c r="HZ132" s="91"/>
      <c r="IA132" s="91"/>
      <c r="IB132" s="91"/>
      <c r="IC132" s="91"/>
      <c r="ID132" s="91"/>
      <c r="IE132" s="91"/>
      <c r="IF132" s="91"/>
      <c r="IG132" s="91"/>
      <c r="IH132" s="91"/>
      <c r="II132" s="91"/>
      <c r="IJ132" s="91"/>
      <c r="IK132" s="91"/>
      <c r="IL132" s="91"/>
      <c r="IM132" s="91"/>
      <c r="IN132" s="91"/>
      <c r="IO132" s="91"/>
      <c r="IP132" s="91"/>
      <c r="IQ132" s="91"/>
      <c r="IR132" s="91"/>
      <c r="IS132" s="91"/>
      <c r="IT132" s="91"/>
      <c r="IU132" s="91"/>
      <c r="IV132" s="91"/>
      <c r="IW132" s="91"/>
      <c r="IX132" s="91"/>
      <c r="IY132" s="91"/>
      <c r="IZ132" s="91"/>
      <c r="JA132" s="91"/>
      <c r="JB132" s="91"/>
      <c r="JC132" s="91"/>
      <c r="JD132" s="91"/>
      <c r="JE132" s="91"/>
      <c r="JF132" s="91"/>
      <c r="JG132" s="91"/>
      <c r="JH132" s="91"/>
      <c r="JI132" s="91"/>
      <c r="JJ132" s="91"/>
      <c r="JK132" s="91"/>
      <c r="JL132" s="91"/>
      <c r="JM132" s="91"/>
      <c r="JN132" s="91"/>
      <c r="JO132" s="91"/>
      <c r="JP132" s="91"/>
      <c r="JQ132" s="91"/>
      <c r="JR132" s="91"/>
      <c r="JS132" s="91"/>
      <c r="JT132" s="91"/>
      <c r="JU132" s="91"/>
      <c r="JV132" s="91"/>
      <c r="JW132" s="91"/>
      <c r="JX132" s="91"/>
      <c r="JY132" s="91"/>
      <c r="JZ132" s="91"/>
      <c r="KA132" s="91"/>
      <c r="KB132" s="91"/>
      <c r="KC132" s="91"/>
      <c r="KD132" s="91"/>
      <c r="KE132" s="91"/>
      <c r="KF132" s="91"/>
      <c r="KG132" s="91"/>
      <c r="KH132" s="91"/>
      <c r="KI132" s="91"/>
      <c r="KJ132" s="91"/>
      <c r="KK132" s="91"/>
      <c r="KL132" s="91"/>
      <c r="KM132" s="91"/>
      <c r="KN132" s="91"/>
      <c r="KO132" s="91"/>
      <c r="KP132" s="91"/>
      <c r="KQ132" s="91"/>
      <c r="KR132" s="91"/>
      <c r="KS132" s="91"/>
      <c r="KT132" s="91"/>
      <c r="KU132" s="91"/>
      <c r="KV132" s="91"/>
      <c r="KW132" s="91"/>
      <c r="KX132" s="91"/>
      <c r="KY132" s="91"/>
      <c r="KZ132" s="91"/>
      <c r="LA132" s="91"/>
      <c r="LB132" s="91"/>
      <c r="LC132" s="91"/>
      <c r="LD132" s="91"/>
      <c r="LE132" s="91"/>
      <c r="LF132" s="91"/>
      <c r="LG132" s="91"/>
      <c r="LH132" s="91"/>
      <c r="LI132" s="91"/>
      <c r="LJ132" s="91"/>
      <c r="LK132" s="91"/>
      <c r="LL132" s="91"/>
      <c r="LM132" s="91"/>
      <c r="LN132" s="91"/>
      <c r="LO132" s="91"/>
      <c r="LP132" s="91"/>
      <c r="LQ132" s="91"/>
      <c r="LR132" s="91"/>
      <c r="LS132" s="91"/>
      <c r="LT132" s="91"/>
      <c r="LU132" s="91"/>
      <c r="LV132" s="91"/>
      <c r="LW132" s="91"/>
      <c r="LX132" s="91"/>
      <c r="LY132" s="91"/>
      <c r="LZ132" s="91"/>
      <c r="MA132" s="91"/>
      <c r="MB132" s="91"/>
      <c r="MC132" s="91"/>
      <c r="MD132" s="91"/>
      <c r="ME132" s="91"/>
      <c r="MF132" s="91"/>
      <c r="MG132" s="91"/>
      <c r="MH132" s="91"/>
      <c r="MI132" s="91"/>
      <c r="MJ132" s="91"/>
      <c r="MK132" s="91"/>
      <c r="ML132" s="91"/>
      <c r="MM132" s="91"/>
      <c r="MN132" s="91"/>
      <c r="MO132" s="91"/>
      <c r="MP132" s="91"/>
      <c r="MQ132" s="91"/>
      <c r="MR132" s="91"/>
      <c r="MS132" s="91"/>
      <c r="MT132" s="91"/>
      <c r="MU132" s="91"/>
      <c r="MV132" s="91"/>
      <c r="MW132" s="91"/>
      <c r="MX132" s="91"/>
      <c r="MY132" s="91"/>
      <c r="MZ132" s="91"/>
      <c r="NA132" s="91"/>
      <c r="NB132" s="91"/>
      <c r="NC132" s="91"/>
      <c r="ND132" s="91"/>
      <c r="NE132" s="91"/>
      <c r="NF132" s="91"/>
      <c r="NG132" s="91"/>
      <c r="NH132" s="91"/>
      <c r="NI132" s="91"/>
      <c r="NJ132" s="91"/>
      <c r="NK132" s="91"/>
      <c r="NL132" s="91"/>
      <c r="NM132" s="91"/>
      <c r="NN132" s="91"/>
      <c r="NO132" s="91"/>
      <c r="NP132" s="91"/>
      <c r="NQ132" s="91"/>
      <c r="NR132" s="91"/>
      <c r="NS132" s="91"/>
      <c r="NT132" s="91"/>
      <c r="NU132" s="91"/>
      <c r="NV132" s="91"/>
      <c r="NW132" s="91"/>
      <c r="NX132" s="91"/>
      <c r="NY132" s="91"/>
      <c r="NZ132" s="91"/>
      <c r="OA132" s="91"/>
      <c r="OB132" s="91"/>
      <c r="OC132" s="91"/>
      <c r="OD132" s="91"/>
      <c r="OE132" s="91"/>
      <c r="OF132" s="91"/>
      <c r="OG132" s="91"/>
      <c r="OH132" s="91"/>
      <c r="OI132" s="91"/>
      <c r="OJ132" s="91"/>
      <c r="OK132" s="91"/>
      <c r="OL132" s="91"/>
      <c r="OM132" s="91"/>
      <c r="ON132" s="91"/>
      <c r="OO132" s="91"/>
      <c r="OP132" s="91"/>
      <c r="OQ132" s="91"/>
      <c r="OR132" s="91"/>
      <c r="OS132" s="91"/>
      <c r="OT132" s="91"/>
      <c r="OU132" s="91"/>
      <c r="OV132" s="91"/>
      <c r="OW132" s="91"/>
      <c r="OX132" s="91"/>
      <c r="OY132" s="91"/>
      <c r="OZ132" s="91"/>
      <c r="PA132" s="91"/>
      <c r="PB132" s="91"/>
      <c r="PC132" s="91"/>
      <c r="PD132" s="91"/>
      <c r="PE132" s="91"/>
      <c r="PF132" s="91"/>
      <c r="PG132" s="91"/>
      <c r="PH132" s="91"/>
      <c r="PI132" s="91"/>
      <c r="PJ132" s="91"/>
      <c r="PK132" s="91"/>
      <c r="PL132" s="91"/>
      <c r="PM132" s="91"/>
      <c r="PN132" s="91"/>
      <c r="PO132" s="91"/>
      <c r="PP132" s="91"/>
      <c r="PQ132" s="91"/>
      <c r="PR132" s="91"/>
      <c r="PS132" s="91"/>
      <c r="PT132" s="91"/>
      <c r="PU132" s="91"/>
      <c r="PV132" s="91"/>
      <c r="PW132" s="91"/>
      <c r="PX132" s="91"/>
      <c r="PY132" s="91"/>
      <c r="PZ132" s="91"/>
      <c r="QA132" s="91"/>
      <c r="QB132" s="91"/>
      <c r="QC132" s="91"/>
      <c r="QD132" s="91"/>
      <c r="QE132" s="91"/>
      <c r="QF132" s="91"/>
      <c r="QG132" s="91"/>
      <c r="QH132" s="91"/>
      <c r="QI132" s="91"/>
      <c r="QJ132" s="91"/>
      <c r="QK132" s="91"/>
      <c r="QL132" s="91"/>
      <c r="QM132" s="91"/>
      <c r="QN132" s="91"/>
      <c r="QO132" s="91"/>
      <c r="QP132" s="91"/>
      <c r="QQ132" s="91"/>
      <c r="QR132" s="91"/>
      <c r="QS132" s="91"/>
      <c r="QT132" s="91"/>
      <c r="QU132" s="91"/>
      <c r="QV132" s="91"/>
      <c r="QW132" s="91"/>
      <c r="QX132" s="91"/>
      <c r="QY132" s="91"/>
      <c r="QZ132" s="91"/>
      <c r="RA132" s="91"/>
      <c r="RB132" s="91"/>
      <c r="RC132" s="91"/>
      <c r="RD132" s="91"/>
      <c r="RE132" s="91"/>
      <c r="RF132" s="91"/>
      <c r="RG132" s="91"/>
      <c r="RH132" s="91"/>
      <c r="RI132" s="91"/>
      <c r="RJ132" s="91"/>
      <c r="RK132" s="91"/>
      <c r="RL132" s="91"/>
      <c r="RM132" s="91"/>
      <c r="RN132" s="91"/>
      <c r="RO132" s="91"/>
      <c r="RP132" s="91"/>
      <c r="RQ132" s="91"/>
      <c r="RR132" s="91"/>
      <c r="RS132" s="91"/>
      <c r="RT132" s="91"/>
      <c r="RU132" s="91"/>
      <c r="RV132" s="91"/>
      <c r="RW132" s="91"/>
      <c r="RX132" s="91"/>
      <c r="RY132" s="91"/>
      <c r="RZ132" s="91"/>
      <c r="SA132" s="91"/>
      <c r="SB132" s="91"/>
      <c r="SC132" s="91"/>
      <c r="SD132" s="91"/>
      <c r="SE132" s="91"/>
      <c r="SF132" s="91"/>
      <c r="SG132" s="91"/>
      <c r="SH132" s="91"/>
      <c r="SI132" s="91"/>
      <c r="SJ132" s="91"/>
      <c r="SK132" s="91"/>
      <c r="SL132" s="91"/>
      <c r="SM132" s="91"/>
      <c r="SN132" s="91"/>
      <c r="SO132" s="91"/>
      <c r="SP132" s="91"/>
      <c r="SQ132" s="91"/>
      <c r="SR132" s="91"/>
      <c r="SS132" s="91"/>
      <c r="ST132" s="91"/>
      <c r="SU132" s="91"/>
      <c r="SV132" s="91"/>
      <c r="SW132" s="91"/>
      <c r="SX132" s="91"/>
      <c r="SY132" s="91"/>
      <c r="SZ132" s="91"/>
      <c r="TA132" s="91"/>
      <c r="TB132" s="91"/>
      <c r="TC132" s="91"/>
      <c r="TD132" s="91"/>
      <c r="TE132" s="91"/>
      <c r="TF132" s="91"/>
      <c r="TG132" s="91"/>
      <c r="TH132" s="91"/>
      <c r="TI132" s="91"/>
      <c r="TJ132" s="91"/>
      <c r="TK132" s="91"/>
      <c r="TL132" s="91"/>
      <c r="TM132" s="91"/>
      <c r="TN132" s="91"/>
      <c r="TO132" s="91"/>
      <c r="TP132" s="91"/>
      <c r="TQ132" s="91"/>
      <c r="TR132" s="91"/>
      <c r="TS132" s="91"/>
      <c r="TT132" s="91"/>
      <c r="TU132" s="91"/>
      <c r="TV132" s="91"/>
      <c r="TW132" s="91"/>
      <c r="TX132" s="91"/>
      <c r="TY132" s="91"/>
      <c r="TZ132" s="91"/>
      <c r="UA132" s="91"/>
      <c r="UB132" s="91"/>
      <c r="UC132" s="91"/>
      <c r="UD132" s="91"/>
      <c r="UE132" s="91"/>
      <c r="UF132" s="91"/>
      <c r="UG132" s="91"/>
      <c r="UH132" s="91"/>
      <c r="UI132" s="91"/>
      <c r="UJ132" s="91"/>
      <c r="UK132" s="91"/>
      <c r="UL132" s="91"/>
      <c r="UM132" s="91"/>
      <c r="UN132" s="91"/>
      <c r="UO132" s="91"/>
      <c r="UP132" s="91"/>
      <c r="UQ132" s="91"/>
      <c r="UR132" s="91"/>
      <c r="US132" s="91"/>
      <c r="UT132" s="91"/>
      <c r="UU132" s="91"/>
      <c r="UV132" s="91"/>
      <c r="UW132" s="91"/>
      <c r="UX132" s="91"/>
      <c r="UY132" s="91"/>
      <c r="UZ132" s="91"/>
      <c r="VA132" s="91"/>
      <c r="VB132" s="91"/>
      <c r="VC132" s="91"/>
      <c r="VD132" s="91"/>
      <c r="VE132" s="91"/>
      <c r="VF132" s="91"/>
      <c r="VG132" s="91"/>
      <c r="VH132" s="91"/>
      <c r="VI132" s="91"/>
      <c r="VJ132" s="91"/>
      <c r="VK132" s="91"/>
      <c r="VL132" s="91"/>
      <c r="VM132" s="91"/>
      <c r="VN132" s="91"/>
      <c r="VO132" s="91"/>
      <c r="VP132" s="91"/>
      <c r="VQ132" s="91"/>
      <c r="VR132" s="91"/>
      <c r="VS132" s="91"/>
      <c r="VT132" s="91"/>
      <c r="VU132" s="91"/>
      <c r="VV132" s="91"/>
      <c r="VW132" s="91"/>
      <c r="VX132" s="91"/>
      <c r="VY132" s="91"/>
      <c r="VZ132" s="91"/>
      <c r="WA132" s="91"/>
      <c r="WB132" s="91"/>
      <c r="WC132" s="91"/>
      <c r="WD132" s="91"/>
      <c r="WE132" s="91"/>
      <c r="WF132" s="91"/>
      <c r="WG132" s="91"/>
      <c r="WH132" s="91"/>
      <c r="WI132" s="91"/>
      <c r="WJ132" s="91"/>
      <c r="WK132" s="91"/>
      <c r="WL132" s="91"/>
      <c r="WM132" s="91"/>
      <c r="WN132" s="91"/>
      <c r="WO132" s="91"/>
      <c r="WP132" s="91"/>
      <c r="WQ132" s="91"/>
      <c r="WR132" s="91"/>
      <c r="WS132" s="91"/>
      <c r="WT132" s="91"/>
      <c r="WU132" s="91"/>
      <c r="WV132" s="91"/>
      <c r="WW132" s="91"/>
      <c r="WX132" s="91"/>
      <c r="WY132" s="91"/>
      <c r="WZ132" s="91"/>
      <c r="XA132" s="91"/>
      <c r="XB132" s="91"/>
      <c r="XC132" s="91"/>
      <c r="XD132" s="91"/>
      <c r="XE132" s="91"/>
      <c r="XF132" s="91"/>
      <c r="XG132" s="91"/>
      <c r="XH132" s="91"/>
      <c r="XI132" s="91"/>
      <c r="XJ132" s="91"/>
      <c r="XK132" s="91"/>
      <c r="XL132" s="91"/>
      <c r="XM132" s="91"/>
      <c r="XN132" s="91"/>
      <c r="XO132" s="91"/>
      <c r="XP132" s="91"/>
      <c r="XQ132" s="91"/>
      <c r="XR132" s="91"/>
      <c r="XS132" s="91"/>
      <c r="XT132" s="91"/>
      <c r="XU132" s="91"/>
      <c r="XV132" s="91"/>
      <c r="XW132" s="91"/>
      <c r="XX132" s="91"/>
      <c r="XY132" s="91"/>
      <c r="XZ132" s="91"/>
      <c r="YA132" s="91"/>
      <c r="YB132" s="91"/>
      <c r="YC132" s="91"/>
      <c r="YD132" s="91"/>
      <c r="YE132" s="91"/>
      <c r="YF132" s="91"/>
      <c r="YG132" s="91"/>
      <c r="YH132" s="91"/>
      <c r="YI132" s="91"/>
      <c r="YJ132" s="91"/>
      <c r="YK132" s="91"/>
      <c r="YL132" s="91"/>
      <c r="YM132" s="91"/>
      <c r="YN132" s="91"/>
      <c r="YO132" s="91"/>
      <c r="YP132" s="91"/>
      <c r="YQ132" s="91"/>
      <c r="YR132" s="91"/>
      <c r="YS132" s="91"/>
      <c r="YT132" s="91"/>
      <c r="YU132" s="91"/>
      <c r="YV132" s="91"/>
      <c r="YW132" s="91"/>
      <c r="YX132" s="91"/>
      <c r="YY132" s="91"/>
      <c r="YZ132" s="91"/>
      <c r="ZA132" s="91"/>
      <c r="ZB132" s="91"/>
      <c r="ZC132" s="91"/>
      <c r="ZD132" s="91"/>
      <c r="ZE132" s="91"/>
      <c r="ZF132" s="91"/>
      <c r="ZG132" s="91"/>
      <c r="ZH132" s="91"/>
      <c r="ZI132" s="91"/>
      <c r="ZJ132" s="91"/>
      <c r="ZK132" s="91"/>
      <c r="ZL132" s="91"/>
      <c r="ZM132" s="91"/>
      <c r="ZN132" s="91"/>
      <c r="ZO132" s="91"/>
      <c r="ZP132" s="91"/>
      <c r="ZQ132" s="91"/>
      <c r="ZR132" s="91"/>
      <c r="ZS132" s="91"/>
      <c r="ZT132" s="91"/>
      <c r="ZU132" s="91"/>
      <c r="ZV132" s="91"/>
      <c r="ZW132" s="91"/>
      <c r="ZX132" s="91"/>
      <c r="ZY132" s="91"/>
      <c r="ZZ132" s="91"/>
      <c r="AAA132" s="91"/>
      <c r="AAB132" s="91"/>
      <c r="AAC132" s="91"/>
      <c r="AAD132" s="91"/>
      <c r="AAE132" s="91"/>
      <c r="AAF132" s="91"/>
      <c r="AAG132" s="91"/>
      <c r="AAH132" s="91"/>
      <c r="AAI132" s="91"/>
      <c r="AAJ132" s="91"/>
      <c r="AAK132" s="91"/>
      <c r="AAL132" s="91"/>
      <c r="AAM132" s="91"/>
      <c r="AAN132" s="91"/>
      <c r="AAO132" s="91"/>
      <c r="AAP132" s="91"/>
      <c r="AAQ132" s="91"/>
      <c r="AAR132" s="91"/>
      <c r="AAS132" s="91"/>
      <c r="AAT132" s="91"/>
      <c r="AAU132" s="91"/>
      <c r="AAV132" s="91"/>
      <c r="AAW132" s="91"/>
      <c r="AAX132" s="91"/>
      <c r="AAY132" s="91"/>
      <c r="AAZ132" s="91"/>
      <c r="ABA132" s="91"/>
      <c r="ABB132" s="91"/>
      <c r="ABC132" s="91"/>
      <c r="ABD132" s="91"/>
      <c r="ABE132" s="91"/>
      <c r="ABF132" s="91"/>
      <c r="ABG132" s="91"/>
      <c r="ABH132" s="91"/>
      <c r="ABI132" s="91"/>
      <c r="ABJ132" s="91"/>
      <c r="ABK132" s="91"/>
      <c r="ABL132" s="91"/>
      <c r="ABM132" s="91"/>
      <c r="ABN132" s="91"/>
      <c r="ABO132" s="91"/>
      <c r="ABP132" s="91"/>
      <c r="ABQ132" s="91"/>
      <c r="ABR132" s="91"/>
      <c r="ABS132" s="91"/>
      <c r="ABT132" s="91"/>
      <c r="ABU132" s="91"/>
      <c r="ABV132" s="91"/>
      <c r="ABW132" s="91"/>
      <c r="ABX132" s="91"/>
      <c r="ABY132" s="91"/>
      <c r="ABZ132" s="91"/>
      <c r="ACA132" s="91"/>
      <c r="ACB132" s="91"/>
      <c r="ACC132" s="91"/>
      <c r="ACD132" s="91"/>
      <c r="ACE132" s="91"/>
      <c r="ACF132" s="91"/>
      <c r="ACG132" s="91"/>
      <c r="ACH132" s="91"/>
      <c r="ACI132" s="91"/>
      <c r="ACJ132" s="91"/>
      <c r="ACK132" s="91"/>
      <c r="ACL132" s="91"/>
      <c r="ACM132" s="91"/>
      <c r="ACN132" s="91"/>
      <c r="ACO132" s="91"/>
      <c r="ACP132" s="91"/>
      <c r="ACQ132" s="91"/>
      <c r="ACR132" s="91"/>
      <c r="ACS132" s="91"/>
      <c r="ACT132" s="91"/>
      <c r="ACU132" s="91"/>
      <c r="ACV132" s="91"/>
      <c r="ACW132" s="91"/>
      <c r="ACX132" s="91"/>
      <c r="ACY132" s="91"/>
      <c r="ACZ132" s="91"/>
      <c r="ADA132" s="91"/>
      <c r="ADB132" s="91"/>
      <c r="ADC132" s="91"/>
      <c r="ADD132" s="91"/>
      <c r="ADE132" s="91"/>
      <c r="ADF132" s="91"/>
      <c r="ADG132" s="91"/>
      <c r="ADH132" s="91"/>
      <c r="ADI132" s="91"/>
      <c r="ADJ132" s="91"/>
      <c r="ADK132" s="91"/>
      <c r="ADL132" s="91"/>
      <c r="ADM132" s="91"/>
      <c r="ADN132" s="91"/>
      <c r="ADO132" s="91"/>
      <c r="ADP132" s="91"/>
      <c r="ADQ132" s="91"/>
      <c r="ADR132" s="91"/>
      <c r="ADS132" s="91"/>
      <c r="ADT132" s="91"/>
      <c r="ADU132" s="91"/>
      <c r="ADV132" s="91"/>
      <c r="ADW132" s="91"/>
      <c r="ADX132" s="91"/>
      <c r="ADY132" s="91"/>
      <c r="ADZ132" s="91"/>
      <c r="AEA132" s="91"/>
      <c r="AEB132" s="91"/>
      <c r="AEC132" s="91"/>
      <c r="AED132" s="144">
        <f t="shared" si="51"/>
        <v>127</v>
      </c>
      <c r="AEE132" s="142"/>
      <c r="AEF132" s="142"/>
      <c r="AEG132" s="91"/>
      <c r="AEH132" s="91"/>
      <c r="AEI132" s="91"/>
      <c r="AEJ132" s="91"/>
      <c r="AEK132" s="91"/>
      <c r="AEL132" s="91"/>
      <c r="AEM132" s="91"/>
      <c r="AEN132" s="91"/>
      <c r="AEO132" s="91"/>
      <c r="AEP132" s="91"/>
      <c r="AEQ132" s="91"/>
      <c r="AER132" s="91"/>
      <c r="AES132" s="91"/>
      <c r="AET132" s="91"/>
      <c r="AEU132" s="91"/>
      <c r="AEV132" s="91"/>
      <c r="AEW132" s="91"/>
      <c r="AEX132" s="91"/>
      <c r="AEY132" s="91"/>
      <c r="AEZ132" s="91"/>
      <c r="AFA132" s="91"/>
      <c r="AFB132" s="146"/>
      <c r="AFC132" s="146"/>
      <c r="AFD132" s="146"/>
      <c r="AFE132" s="146"/>
      <c r="AFF132" s="146"/>
      <c r="AFG132" s="146"/>
      <c r="AFH132" s="146"/>
      <c r="AFI132" s="146"/>
      <c r="AFJ132" s="146"/>
      <c r="AFK132" s="146"/>
      <c r="AFL132" s="146"/>
      <c r="AFM132" s="146"/>
      <c r="AFN132" s="146"/>
      <c r="AFO132" s="146"/>
      <c r="AFP132" s="146"/>
      <c r="AFQ132" s="146"/>
      <c r="AFR132" s="146"/>
      <c r="AFS132" s="146"/>
      <c r="AFT132" s="146"/>
      <c r="AFU132" s="146"/>
      <c r="AFV132" s="146"/>
      <c r="AFW132" s="146"/>
      <c r="AFX132" s="146"/>
      <c r="AFY132" s="146"/>
      <c r="AFZ132" s="146"/>
      <c r="AGA132" s="146"/>
    </row>
    <row r="133" spans="1:859" ht="0.95" customHeight="1" x14ac:dyDescent="0.25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  <c r="CW133" s="91"/>
      <c r="CX133" s="91"/>
      <c r="CY133" s="91"/>
      <c r="CZ133" s="91"/>
      <c r="DA133" s="91"/>
      <c r="DB133" s="91"/>
      <c r="DC133" s="91"/>
      <c r="DD133" s="91"/>
      <c r="DE133" s="91"/>
      <c r="DF133" s="91"/>
      <c r="DG133" s="91"/>
      <c r="DH133" s="91"/>
      <c r="DI133" s="91"/>
      <c r="DJ133" s="91"/>
      <c r="DK133" s="91"/>
      <c r="DL133" s="91"/>
      <c r="DM133" s="91"/>
      <c r="DN133" s="91"/>
      <c r="DO133" s="91"/>
      <c r="DP133" s="91"/>
      <c r="DQ133" s="91"/>
      <c r="DR133" s="91"/>
      <c r="DS133" s="91"/>
      <c r="DT133" s="91"/>
      <c r="DU133" s="91"/>
      <c r="DV133" s="91"/>
      <c r="DW133" s="91"/>
      <c r="DX133" s="91"/>
      <c r="DY133" s="91"/>
      <c r="DZ133" s="91"/>
      <c r="EA133" s="91"/>
      <c r="EB133" s="91"/>
      <c r="EC133" s="91"/>
      <c r="ED133" s="91"/>
      <c r="EE133" s="91"/>
      <c r="EF133" s="91"/>
      <c r="EG133" s="91"/>
      <c r="EH133" s="91"/>
      <c r="EI133" s="91"/>
      <c r="EJ133" s="91"/>
      <c r="EK133" s="91"/>
      <c r="EL133" s="91"/>
      <c r="EM133" s="91"/>
      <c r="EN133" s="91"/>
      <c r="EO133" s="91"/>
      <c r="EP133" s="91"/>
      <c r="EQ133" s="91"/>
      <c r="ER133" s="91"/>
      <c r="ES133" s="91"/>
      <c r="ET133" s="91"/>
      <c r="EU133" s="91"/>
      <c r="EV133" s="91"/>
      <c r="EW133" s="91"/>
      <c r="EX133" s="91"/>
      <c r="EY133" s="91"/>
      <c r="EZ133" s="91"/>
      <c r="FA133" s="91"/>
      <c r="FB133" s="91"/>
      <c r="FC133" s="91"/>
      <c r="FD133" s="91"/>
      <c r="FE133" s="91"/>
      <c r="FF133" s="91"/>
      <c r="FG133" s="91"/>
      <c r="FH133" s="91"/>
      <c r="FI133" s="91"/>
      <c r="FJ133" s="91"/>
      <c r="FK133" s="91"/>
      <c r="FL133" s="91"/>
      <c r="FM133" s="91"/>
      <c r="FN133" s="91"/>
      <c r="FO133" s="91"/>
      <c r="FP133" s="91"/>
      <c r="FQ133" s="91"/>
      <c r="FR133" s="91"/>
      <c r="FS133" s="91"/>
      <c r="FT133" s="91"/>
      <c r="FU133" s="91"/>
      <c r="FV133" s="91"/>
      <c r="FW133" s="91"/>
      <c r="FX133" s="91"/>
      <c r="FY133" s="91"/>
      <c r="FZ133" s="91"/>
      <c r="GA133" s="91"/>
      <c r="GB133" s="91"/>
      <c r="GC133" s="91"/>
      <c r="GD133" s="91"/>
      <c r="GE133" s="91"/>
      <c r="GF133" s="91"/>
      <c r="GG133" s="91"/>
      <c r="GH133" s="91"/>
      <c r="GI133" s="91"/>
      <c r="GJ133" s="91"/>
      <c r="GK133" s="91"/>
      <c r="GL133" s="91"/>
      <c r="GM133" s="91"/>
      <c r="GN133" s="91"/>
      <c r="GO133" s="91"/>
      <c r="GP133" s="91"/>
      <c r="GQ133" s="91"/>
      <c r="GR133" s="91"/>
      <c r="GS133" s="91"/>
      <c r="GT133" s="91"/>
      <c r="GU133" s="91"/>
      <c r="GV133" s="91"/>
      <c r="GW133" s="91"/>
      <c r="GX133" s="91"/>
      <c r="GY133" s="91"/>
      <c r="GZ133" s="91"/>
      <c r="HA133" s="91"/>
      <c r="HB133" s="91"/>
      <c r="HC133" s="91"/>
      <c r="HD133" s="91"/>
      <c r="HE133" s="91"/>
      <c r="HF133" s="91"/>
      <c r="HG133" s="91"/>
      <c r="HH133" s="91"/>
      <c r="HI133" s="91"/>
      <c r="HJ133" s="91"/>
      <c r="HK133" s="91"/>
      <c r="HL133" s="91"/>
      <c r="HM133" s="91"/>
      <c r="HN133" s="91"/>
      <c r="HO133" s="91"/>
      <c r="HP133" s="91"/>
      <c r="HQ133" s="91"/>
      <c r="HR133" s="91"/>
      <c r="HS133" s="91"/>
      <c r="HT133" s="91"/>
      <c r="HU133" s="91"/>
      <c r="HV133" s="91"/>
      <c r="HW133" s="91"/>
      <c r="HX133" s="91"/>
      <c r="HY133" s="91"/>
      <c r="HZ133" s="91"/>
      <c r="IA133" s="91"/>
      <c r="IB133" s="91"/>
      <c r="IC133" s="91"/>
      <c r="ID133" s="91"/>
      <c r="IE133" s="91"/>
      <c r="IF133" s="91"/>
      <c r="IG133" s="91"/>
      <c r="IH133" s="91"/>
      <c r="II133" s="91"/>
      <c r="IJ133" s="91"/>
      <c r="IK133" s="91"/>
      <c r="IL133" s="91"/>
      <c r="IM133" s="91"/>
      <c r="IN133" s="91"/>
      <c r="IO133" s="91"/>
      <c r="IP133" s="91"/>
      <c r="IQ133" s="91"/>
      <c r="IR133" s="91"/>
      <c r="IS133" s="91"/>
      <c r="IT133" s="91"/>
      <c r="IU133" s="91"/>
      <c r="IV133" s="91"/>
      <c r="IW133" s="91"/>
      <c r="IX133" s="91"/>
      <c r="IY133" s="91"/>
      <c r="IZ133" s="91"/>
      <c r="JA133" s="91"/>
      <c r="JB133" s="91"/>
      <c r="JC133" s="91"/>
      <c r="JD133" s="91"/>
      <c r="JE133" s="91"/>
      <c r="JF133" s="91"/>
      <c r="JG133" s="91"/>
      <c r="JH133" s="91"/>
      <c r="JI133" s="91"/>
      <c r="JJ133" s="91"/>
      <c r="JK133" s="91"/>
      <c r="JL133" s="91"/>
      <c r="JM133" s="91"/>
      <c r="JN133" s="91"/>
      <c r="JO133" s="91"/>
      <c r="JP133" s="91"/>
      <c r="JQ133" s="91"/>
      <c r="JR133" s="91"/>
      <c r="JS133" s="91"/>
      <c r="JT133" s="91"/>
      <c r="JU133" s="91"/>
      <c r="JV133" s="91"/>
      <c r="JW133" s="91"/>
      <c r="JX133" s="91"/>
      <c r="JY133" s="91"/>
      <c r="JZ133" s="91"/>
      <c r="KA133" s="91"/>
      <c r="KB133" s="91"/>
      <c r="KC133" s="91"/>
      <c r="KD133" s="91"/>
      <c r="KE133" s="91"/>
      <c r="KF133" s="91"/>
      <c r="KG133" s="91"/>
      <c r="KH133" s="91"/>
      <c r="KI133" s="91"/>
      <c r="KJ133" s="91"/>
      <c r="KK133" s="91"/>
      <c r="KL133" s="91"/>
      <c r="KM133" s="91"/>
      <c r="KN133" s="91"/>
      <c r="KO133" s="91"/>
      <c r="KP133" s="91"/>
      <c r="KQ133" s="91"/>
      <c r="KR133" s="91"/>
      <c r="KS133" s="91"/>
      <c r="KT133" s="91"/>
      <c r="KU133" s="91"/>
      <c r="KV133" s="91"/>
      <c r="KW133" s="91"/>
      <c r="KX133" s="91"/>
      <c r="KY133" s="91"/>
      <c r="KZ133" s="91"/>
      <c r="LA133" s="91"/>
      <c r="LB133" s="91"/>
      <c r="LC133" s="91"/>
      <c r="LD133" s="91"/>
      <c r="LE133" s="91"/>
      <c r="LF133" s="91"/>
      <c r="LG133" s="91"/>
      <c r="LH133" s="91"/>
      <c r="LI133" s="91"/>
      <c r="LJ133" s="91"/>
      <c r="LK133" s="91"/>
      <c r="LL133" s="91"/>
      <c r="LM133" s="91"/>
      <c r="LN133" s="91"/>
      <c r="LO133" s="91"/>
      <c r="LP133" s="91"/>
      <c r="LQ133" s="91"/>
      <c r="LR133" s="91"/>
      <c r="LS133" s="91"/>
      <c r="LT133" s="91"/>
      <c r="LU133" s="91"/>
      <c r="LV133" s="91"/>
      <c r="LW133" s="91"/>
      <c r="LX133" s="91"/>
      <c r="LY133" s="91"/>
      <c r="LZ133" s="91"/>
      <c r="MA133" s="91"/>
      <c r="MB133" s="91"/>
      <c r="MC133" s="91"/>
      <c r="MD133" s="91"/>
      <c r="ME133" s="91"/>
      <c r="MF133" s="91"/>
      <c r="MG133" s="91"/>
      <c r="MH133" s="91"/>
      <c r="MI133" s="91"/>
      <c r="MJ133" s="91"/>
      <c r="MK133" s="91"/>
      <c r="ML133" s="91"/>
      <c r="MM133" s="91"/>
      <c r="MN133" s="91"/>
      <c r="MO133" s="91"/>
      <c r="MP133" s="91"/>
      <c r="MQ133" s="91"/>
      <c r="MR133" s="91"/>
      <c r="MS133" s="91"/>
      <c r="MT133" s="91"/>
      <c r="MU133" s="91"/>
      <c r="MV133" s="91"/>
      <c r="MW133" s="91"/>
      <c r="MX133" s="91"/>
      <c r="MY133" s="91"/>
      <c r="MZ133" s="91"/>
      <c r="NA133" s="91"/>
      <c r="NB133" s="91"/>
      <c r="NC133" s="91"/>
      <c r="ND133" s="91"/>
      <c r="NE133" s="91"/>
      <c r="NF133" s="91"/>
      <c r="NG133" s="91"/>
      <c r="NH133" s="91"/>
      <c r="NI133" s="91"/>
      <c r="NJ133" s="91"/>
      <c r="NK133" s="91"/>
      <c r="NL133" s="91"/>
      <c r="NM133" s="91"/>
      <c r="NN133" s="91"/>
      <c r="NO133" s="91"/>
      <c r="NP133" s="91"/>
      <c r="NQ133" s="91"/>
      <c r="NR133" s="91"/>
      <c r="NS133" s="91"/>
      <c r="NT133" s="91"/>
      <c r="NU133" s="91"/>
      <c r="NV133" s="91"/>
      <c r="NW133" s="91"/>
      <c r="NX133" s="91"/>
      <c r="NY133" s="91"/>
      <c r="NZ133" s="91"/>
      <c r="OA133" s="91"/>
      <c r="OB133" s="91"/>
      <c r="OC133" s="91"/>
      <c r="OD133" s="91"/>
      <c r="OE133" s="91"/>
      <c r="OF133" s="91"/>
      <c r="OG133" s="91"/>
      <c r="OH133" s="91"/>
      <c r="OI133" s="91"/>
      <c r="OJ133" s="91"/>
      <c r="OK133" s="91"/>
      <c r="OL133" s="91"/>
      <c r="OM133" s="91"/>
      <c r="ON133" s="91"/>
      <c r="OO133" s="91"/>
      <c r="OP133" s="91"/>
      <c r="OQ133" s="91"/>
      <c r="OR133" s="91"/>
      <c r="OS133" s="91"/>
      <c r="OT133" s="91"/>
      <c r="OU133" s="91"/>
      <c r="OV133" s="91"/>
      <c r="OW133" s="91"/>
      <c r="OX133" s="91"/>
      <c r="OY133" s="91"/>
      <c r="OZ133" s="91"/>
      <c r="PA133" s="91"/>
      <c r="PB133" s="91"/>
      <c r="PC133" s="91"/>
      <c r="PD133" s="91"/>
      <c r="PE133" s="91"/>
      <c r="PF133" s="91"/>
      <c r="PG133" s="91"/>
      <c r="PH133" s="91"/>
      <c r="PI133" s="91"/>
      <c r="PJ133" s="91"/>
      <c r="PK133" s="91"/>
      <c r="PL133" s="91"/>
      <c r="PM133" s="91"/>
      <c r="PN133" s="91"/>
      <c r="PO133" s="91"/>
      <c r="PP133" s="91"/>
      <c r="PQ133" s="91"/>
      <c r="PR133" s="91"/>
      <c r="PS133" s="91"/>
      <c r="PT133" s="91"/>
      <c r="PU133" s="91"/>
      <c r="PV133" s="91"/>
      <c r="PW133" s="91"/>
      <c r="PX133" s="91"/>
      <c r="PY133" s="91"/>
      <c r="PZ133" s="91"/>
      <c r="QA133" s="91"/>
      <c r="QB133" s="91"/>
      <c r="QC133" s="91"/>
      <c r="QD133" s="91"/>
      <c r="QE133" s="91"/>
      <c r="QF133" s="91"/>
      <c r="QG133" s="91"/>
      <c r="QH133" s="91"/>
      <c r="QI133" s="91"/>
      <c r="QJ133" s="91"/>
      <c r="QK133" s="91"/>
      <c r="QL133" s="91"/>
      <c r="QM133" s="91"/>
      <c r="QN133" s="91"/>
      <c r="QO133" s="91"/>
      <c r="QP133" s="91"/>
      <c r="QQ133" s="91"/>
      <c r="QR133" s="91"/>
      <c r="QS133" s="91"/>
      <c r="QT133" s="91"/>
      <c r="QU133" s="91"/>
      <c r="QV133" s="91"/>
      <c r="QW133" s="91"/>
      <c r="QX133" s="91"/>
      <c r="QY133" s="91"/>
      <c r="QZ133" s="91"/>
      <c r="RA133" s="91"/>
      <c r="RB133" s="91"/>
      <c r="RC133" s="91"/>
      <c r="RD133" s="91"/>
      <c r="RE133" s="91"/>
      <c r="RF133" s="91"/>
      <c r="RG133" s="91"/>
      <c r="RH133" s="91"/>
      <c r="RI133" s="91"/>
      <c r="RJ133" s="91"/>
      <c r="RK133" s="91"/>
      <c r="RL133" s="91"/>
      <c r="RM133" s="91"/>
      <c r="RN133" s="91"/>
      <c r="RO133" s="91"/>
      <c r="RP133" s="91"/>
      <c r="RQ133" s="91"/>
      <c r="RR133" s="91"/>
      <c r="RS133" s="91"/>
      <c r="RT133" s="91"/>
      <c r="RU133" s="91"/>
      <c r="RV133" s="91"/>
      <c r="RW133" s="91"/>
      <c r="RX133" s="91"/>
      <c r="RY133" s="91"/>
      <c r="RZ133" s="91"/>
      <c r="SA133" s="91"/>
      <c r="SB133" s="91"/>
      <c r="SC133" s="91"/>
      <c r="SD133" s="91"/>
      <c r="SE133" s="91"/>
      <c r="SF133" s="91"/>
      <c r="SG133" s="91"/>
      <c r="SH133" s="91"/>
      <c r="SI133" s="91"/>
      <c r="SJ133" s="91"/>
      <c r="SK133" s="91"/>
      <c r="SL133" s="91"/>
      <c r="SM133" s="91"/>
      <c r="SN133" s="91"/>
      <c r="SO133" s="91"/>
      <c r="SP133" s="91"/>
      <c r="SQ133" s="91"/>
      <c r="SR133" s="91"/>
      <c r="SS133" s="91"/>
      <c r="ST133" s="91"/>
      <c r="SU133" s="91"/>
      <c r="SV133" s="91"/>
      <c r="SW133" s="91"/>
      <c r="SX133" s="91"/>
      <c r="SY133" s="91"/>
      <c r="SZ133" s="91"/>
      <c r="TA133" s="91"/>
      <c r="TB133" s="91"/>
      <c r="TC133" s="91"/>
      <c r="TD133" s="91"/>
      <c r="TE133" s="91"/>
      <c r="TF133" s="91"/>
      <c r="TG133" s="91"/>
      <c r="TH133" s="91"/>
      <c r="TI133" s="91"/>
      <c r="TJ133" s="91"/>
      <c r="TK133" s="91"/>
      <c r="TL133" s="91"/>
      <c r="TM133" s="91"/>
      <c r="TN133" s="91"/>
      <c r="TO133" s="91"/>
      <c r="TP133" s="91"/>
      <c r="TQ133" s="91"/>
      <c r="TR133" s="91"/>
      <c r="TS133" s="91"/>
      <c r="TT133" s="91"/>
      <c r="TU133" s="91"/>
      <c r="TV133" s="91"/>
      <c r="TW133" s="91"/>
      <c r="TX133" s="91"/>
      <c r="TY133" s="91"/>
      <c r="TZ133" s="91"/>
      <c r="UA133" s="91"/>
      <c r="UB133" s="91"/>
      <c r="UC133" s="91"/>
      <c r="UD133" s="91"/>
      <c r="UE133" s="91"/>
      <c r="UF133" s="91"/>
      <c r="UG133" s="91"/>
      <c r="UH133" s="91"/>
      <c r="UI133" s="91"/>
      <c r="UJ133" s="91"/>
      <c r="UK133" s="91"/>
      <c r="UL133" s="91"/>
      <c r="UM133" s="91"/>
      <c r="UN133" s="91"/>
      <c r="UO133" s="91"/>
      <c r="UP133" s="91"/>
      <c r="UQ133" s="91"/>
      <c r="UR133" s="91"/>
      <c r="US133" s="91"/>
      <c r="UT133" s="91"/>
      <c r="UU133" s="91"/>
      <c r="UV133" s="91"/>
      <c r="UW133" s="91"/>
      <c r="UX133" s="91"/>
      <c r="UY133" s="91"/>
      <c r="UZ133" s="91"/>
      <c r="VA133" s="91"/>
      <c r="VB133" s="91"/>
      <c r="VC133" s="91"/>
      <c r="VD133" s="91"/>
      <c r="VE133" s="91"/>
      <c r="VF133" s="91"/>
      <c r="VG133" s="91"/>
      <c r="VH133" s="91"/>
      <c r="VI133" s="91"/>
      <c r="VJ133" s="91"/>
      <c r="VK133" s="91"/>
      <c r="VL133" s="91"/>
      <c r="VM133" s="91"/>
      <c r="VN133" s="91"/>
      <c r="VO133" s="91"/>
      <c r="VP133" s="91"/>
      <c r="VQ133" s="91"/>
      <c r="VR133" s="91"/>
      <c r="VS133" s="91"/>
      <c r="VT133" s="91"/>
      <c r="VU133" s="91"/>
      <c r="VV133" s="91"/>
      <c r="VW133" s="91"/>
      <c r="VX133" s="91"/>
      <c r="VY133" s="91"/>
      <c r="VZ133" s="91"/>
      <c r="WA133" s="91"/>
      <c r="WB133" s="91"/>
      <c r="WC133" s="91"/>
      <c r="WD133" s="91"/>
      <c r="WE133" s="91"/>
      <c r="WF133" s="91"/>
      <c r="WG133" s="91"/>
      <c r="WH133" s="91"/>
      <c r="WI133" s="91"/>
      <c r="WJ133" s="91"/>
      <c r="WK133" s="91"/>
      <c r="WL133" s="91"/>
      <c r="WM133" s="91"/>
      <c r="WN133" s="91"/>
      <c r="WO133" s="91"/>
      <c r="WP133" s="91"/>
      <c r="WQ133" s="91"/>
      <c r="WR133" s="91"/>
      <c r="WS133" s="91"/>
      <c r="WT133" s="91"/>
      <c r="WU133" s="91"/>
      <c r="WV133" s="91"/>
      <c r="WW133" s="91"/>
      <c r="WX133" s="91"/>
      <c r="WY133" s="91"/>
      <c r="WZ133" s="91"/>
      <c r="XA133" s="91"/>
      <c r="XB133" s="91"/>
      <c r="XC133" s="91"/>
      <c r="XD133" s="91"/>
      <c r="XE133" s="91"/>
      <c r="XF133" s="91"/>
      <c r="XG133" s="91"/>
      <c r="XH133" s="91"/>
      <c r="XI133" s="91"/>
      <c r="XJ133" s="91"/>
      <c r="XK133" s="91"/>
      <c r="XL133" s="91"/>
      <c r="XM133" s="91"/>
      <c r="XN133" s="91"/>
      <c r="XO133" s="91"/>
      <c r="XP133" s="91"/>
      <c r="XQ133" s="91"/>
      <c r="XR133" s="91"/>
      <c r="XS133" s="91"/>
      <c r="XT133" s="91"/>
      <c r="XU133" s="91"/>
      <c r="XV133" s="91"/>
      <c r="XW133" s="91"/>
      <c r="XX133" s="91"/>
      <c r="XY133" s="91"/>
      <c r="XZ133" s="91"/>
      <c r="YA133" s="91"/>
      <c r="YB133" s="91"/>
      <c r="YC133" s="91"/>
      <c r="YD133" s="91"/>
      <c r="YE133" s="91"/>
      <c r="YF133" s="91"/>
      <c r="YG133" s="91"/>
      <c r="YH133" s="91"/>
      <c r="YI133" s="91"/>
      <c r="YJ133" s="91"/>
      <c r="YK133" s="91"/>
      <c r="YL133" s="91"/>
      <c r="YM133" s="91"/>
      <c r="YN133" s="91"/>
      <c r="YO133" s="91"/>
      <c r="YP133" s="91"/>
      <c r="YQ133" s="91"/>
      <c r="YR133" s="91"/>
      <c r="YS133" s="91"/>
      <c r="YT133" s="91"/>
      <c r="YU133" s="91"/>
      <c r="YV133" s="91"/>
      <c r="YW133" s="91"/>
      <c r="YX133" s="91"/>
      <c r="YY133" s="91"/>
      <c r="YZ133" s="91"/>
      <c r="ZA133" s="91"/>
      <c r="ZB133" s="91"/>
      <c r="ZC133" s="91"/>
      <c r="ZD133" s="91"/>
      <c r="ZE133" s="91"/>
      <c r="ZF133" s="91"/>
      <c r="ZG133" s="91"/>
      <c r="ZH133" s="91"/>
      <c r="ZI133" s="91"/>
      <c r="ZJ133" s="91"/>
      <c r="ZK133" s="91"/>
      <c r="ZL133" s="91"/>
      <c r="ZM133" s="91"/>
      <c r="ZN133" s="91"/>
      <c r="ZO133" s="91"/>
      <c r="ZP133" s="91"/>
      <c r="ZQ133" s="91"/>
      <c r="ZR133" s="91"/>
      <c r="ZS133" s="91"/>
      <c r="ZT133" s="91"/>
      <c r="ZU133" s="91"/>
      <c r="ZV133" s="91"/>
      <c r="ZW133" s="91"/>
      <c r="ZX133" s="91"/>
      <c r="ZY133" s="91"/>
      <c r="ZZ133" s="91"/>
      <c r="AAA133" s="91"/>
      <c r="AAB133" s="91"/>
      <c r="AAC133" s="91"/>
      <c r="AAD133" s="91"/>
      <c r="AAE133" s="91"/>
      <c r="AAF133" s="91"/>
      <c r="AAG133" s="91"/>
      <c r="AAH133" s="91"/>
      <c r="AAI133" s="91"/>
      <c r="AAJ133" s="91"/>
      <c r="AAK133" s="91"/>
      <c r="AAL133" s="91"/>
      <c r="AAM133" s="91"/>
      <c r="AAN133" s="91"/>
      <c r="AAO133" s="91"/>
      <c r="AAP133" s="91"/>
      <c r="AAQ133" s="91"/>
      <c r="AAR133" s="91"/>
      <c r="AAS133" s="91"/>
      <c r="AAT133" s="91"/>
      <c r="AAU133" s="91"/>
      <c r="AAV133" s="91"/>
      <c r="AAW133" s="91"/>
      <c r="AAX133" s="91"/>
      <c r="AAY133" s="91"/>
      <c r="AAZ133" s="91"/>
      <c r="ABA133" s="91"/>
      <c r="ABB133" s="91"/>
      <c r="ABC133" s="91"/>
      <c r="ABD133" s="91"/>
      <c r="ABE133" s="91"/>
      <c r="ABF133" s="91"/>
      <c r="ABG133" s="91"/>
      <c r="ABH133" s="91"/>
      <c r="ABI133" s="91"/>
      <c r="ABJ133" s="91"/>
      <c r="ABK133" s="91"/>
      <c r="ABL133" s="91"/>
      <c r="ABM133" s="91"/>
      <c r="ABN133" s="91"/>
      <c r="ABO133" s="91"/>
      <c r="ABP133" s="91"/>
      <c r="ABQ133" s="91"/>
      <c r="ABR133" s="91"/>
      <c r="ABS133" s="91"/>
      <c r="ABT133" s="91"/>
      <c r="ABU133" s="91"/>
      <c r="ABV133" s="91"/>
      <c r="ABW133" s="91"/>
      <c r="ABX133" s="91"/>
      <c r="ABY133" s="91"/>
      <c r="ABZ133" s="91"/>
      <c r="ACA133" s="91"/>
      <c r="ACB133" s="91"/>
      <c r="ACC133" s="91"/>
      <c r="ACD133" s="91"/>
      <c r="ACE133" s="91"/>
      <c r="ACF133" s="91"/>
      <c r="ACG133" s="91"/>
      <c r="ACH133" s="91"/>
      <c r="ACI133" s="91"/>
      <c r="ACJ133" s="91"/>
      <c r="ACK133" s="91"/>
      <c r="ACL133" s="91"/>
      <c r="ACM133" s="91"/>
      <c r="ACN133" s="91"/>
      <c r="ACO133" s="91"/>
      <c r="ACP133" s="91"/>
      <c r="ACQ133" s="91"/>
      <c r="ACR133" s="91"/>
      <c r="ACS133" s="91"/>
      <c r="ACT133" s="91"/>
      <c r="ACU133" s="91"/>
      <c r="ACV133" s="91"/>
      <c r="ACW133" s="91"/>
      <c r="ACX133" s="91"/>
      <c r="ACY133" s="91"/>
      <c r="ACZ133" s="91"/>
      <c r="ADA133" s="91"/>
      <c r="ADB133" s="91"/>
      <c r="ADC133" s="91"/>
      <c r="ADD133" s="91"/>
      <c r="ADE133" s="91"/>
      <c r="ADF133" s="91"/>
      <c r="ADG133" s="91"/>
      <c r="ADH133" s="91"/>
      <c r="ADI133" s="91"/>
      <c r="ADJ133" s="91"/>
      <c r="ADK133" s="91"/>
      <c r="ADL133" s="91"/>
      <c r="ADM133" s="91"/>
      <c r="ADN133" s="91"/>
      <c r="ADO133" s="91"/>
      <c r="ADP133" s="91"/>
      <c r="ADQ133" s="91"/>
      <c r="ADR133" s="91"/>
      <c r="ADS133" s="91"/>
      <c r="ADT133" s="91"/>
      <c r="ADU133" s="91"/>
      <c r="ADV133" s="91"/>
      <c r="ADW133" s="91"/>
      <c r="ADX133" s="91"/>
      <c r="ADY133" s="91"/>
      <c r="ADZ133" s="91"/>
      <c r="AEA133" s="91"/>
      <c r="AEB133" s="91"/>
      <c r="AEC133" s="91"/>
      <c r="AED133" s="144">
        <f t="shared" si="51"/>
        <v>128</v>
      </c>
      <c r="AEE133" s="142"/>
      <c r="AEF133" s="142"/>
      <c r="AEG133" s="91"/>
      <c r="AEH133" s="91"/>
      <c r="AEI133" s="91"/>
      <c r="AEJ133" s="91"/>
      <c r="AEK133" s="91"/>
      <c r="AEL133" s="91"/>
      <c r="AEM133" s="91"/>
      <c r="AEN133" s="91"/>
      <c r="AEO133" s="91"/>
      <c r="AEP133" s="91"/>
      <c r="AEQ133" s="91"/>
      <c r="AER133" s="91"/>
      <c r="AES133" s="91"/>
      <c r="AET133" s="91"/>
      <c r="AEU133" s="91"/>
      <c r="AEV133" s="91"/>
      <c r="AEW133" s="91"/>
      <c r="AEX133" s="91"/>
      <c r="AEY133" s="91"/>
      <c r="AEZ133" s="91"/>
      <c r="AFA133" s="91"/>
      <c r="AFB133" s="146"/>
      <c r="AFC133" s="146"/>
      <c r="AFD133" s="146"/>
      <c r="AFE133" s="146"/>
      <c r="AFF133" s="146"/>
      <c r="AFG133" s="146"/>
      <c r="AFH133" s="146"/>
      <c r="AFI133" s="146"/>
      <c r="AFJ133" s="146"/>
      <c r="AFK133" s="146"/>
      <c r="AFL133" s="146"/>
      <c r="AFM133" s="146"/>
      <c r="AFN133" s="146"/>
      <c r="AFO133" s="146"/>
      <c r="AFP133" s="146"/>
      <c r="AFQ133" s="146"/>
      <c r="AFR133" s="146"/>
      <c r="AFS133" s="146"/>
      <c r="AFT133" s="146"/>
      <c r="AFU133" s="146"/>
      <c r="AFV133" s="146"/>
      <c r="AFW133" s="146"/>
      <c r="AFX133" s="146"/>
      <c r="AFY133" s="146"/>
      <c r="AFZ133" s="146"/>
      <c r="AGA133" s="146"/>
    </row>
    <row r="134" spans="1:859" ht="0.95" customHeight="1" x14ac:dyDescent="0.25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  <c r="CW134" s="91"/>
      <c r="CX134" s="91"/>
      <c r="CY134" s="91"/>
      <c r="CZ134" s="91"/>
      <c r="DA134" s="91"/>
      <c r="DB134" s="91"/>
      <c r="DC134" s="91"/>
      <c r="DD134" s="91"/>
      <c r="DE134" s="91"/>
      <c r="DF134" s="91"/>
      <c r="DG134" s="91"/>
      <c r="DH134" s="91"/>
      <c r="DI134" s="91"/>
      <c r="DJ134" s="91"/>
      <c r="DK134" s="91"/>
      <c r="DL134" s="91"/>
      <c r="DM134" s="91"/>
      <c r="DN134" s="91"/>
      <c r="DO134" s="91"/>
      <c r="DP134" s="91"/>
      <c r="DQ134" s="91"/>
      <c r="DR134" s="91"/>
      <c r="DS134" s="91"/>
      <c r="DT134" s="91"/>
      <c r="DU134" s="91"/>
      <c r="DV134" s="91"/>
      <c r="DW134" s="91"/>
      <c r="DX134" s="91"/>
      <c r="DY134" s="91"/>
      <c r="DZ134" s="91"/>
      <c r="EA134" s="91"/>
      <c r="EB134" s="91"/>
      <c r="EC134" s="91"/>
      <c r="ED134" s="91"/>
      <c r="EE134" s="91"/>
      <c r="EF134" s="91"/>
      <c r="EG134" s="91"/>
      <c r="EH134" s="91"/>
      <c r="EI134" s="91"/>
      <c r="EJ134" s="91"/>
      <c r="EK134" s="91"/>
      <c r="EL134" s="91"/>
      <c r="EM134" s="91"/>
      <c r="EN134" s="91"/>
      <c r="EO134" s="91"/>
      <c r="EP134" s="91"/>
      <c r="EQ134" s="91"/>
      <c r="ER134" s="91"/>
      <c r="ES134" s="91"/>
      <c r="ET134" s="91"/>
      <c r="EU134" s="91"/>
      <c r="EV134" s="91"/>
      <c r="EW134" s="91"/>
      <c r="EX134" s="91"/>
      <c r="EY134" s="91"/>
      <c r="EZ134" s="91"/>
      <c r="FA134" s="91"/>
      <c r="FB134" s="91"/>
      <c r="FC134" s="91"/>
      <c r="FD134" s="91"/>
      <c r="FE134" s="91"/>
      <c r="FF134" s="91"/>
      <c r="FG134" s="91"/>
      <c r="FH134" s="91"/>
      <c r="FI134" s="91"/>
      <c r="FJ134" s="91"/>
      <c r="FK134" s="91"/>
      <c r="FL134" s="91"/>
      <c r="FM134" s="91"/>
      <c r="FN134" s="91"/>
      <c r="FO134" s="91"/>
      <c r="FP134" s="91"/>
      <c r="FQ134" s="91"/>
      <c r="FR134" s="91"/>
      <c r="FS134" s="91"/>
      <c r="FT134" s="91"/>
      <c r="FU134" s="91"/>
      <c r="FV134" s="91"/>
      <c r="FW134" s="91"/>
      <c r="FX134" s="91"/>
      <c r="FY134" s="91"/>
      <c r="FZ134" s="91"/>
      <c r="GA134" s="91"/>
      <c r="GB134" s="91"/>
      <c r="GC134" s="91"/>
      <c r="GD134" s="91"/>
      <c r="GE134" s="91"/>
      <c r="GF134" s="91"/>
      <c r="GG134" s="91"/>
      <c r="GH134" s="91"/>
      <c r="GI134" s="91"/>
      <c r="GJ134" s="91"/>
      <c r="GK134" s="91"/>
      <c r="GL134" s="91"/>
      <c r="GM134" s="91"/>
      <c r="GN134" s="91"/>
      <c r="GO134" s="91"/>
      <c r="GP134" s="91"/>
      <c r="GQ134" s="91"/>
      <c r="GR134" s="91"/>
      <c r="GS134" s="91"/>
      <c r="GT134" s="91"/>
      <c r="GU134" s="91"/>
      <c r="GV134" s="91"/>
      <c r="GW134" s="91"/>
      <c r="GX134" s="91"/>
      <c r="GY134" s="91"/>
      <c r="GZ134" s="91"/>
      <c r="HA134" s="91"/>
      <c r="HB134" s="91"/>
      <c r="HC134" s="91"/>
      <c r="HD134" s="91"/>
      <c r="HE134" s="91"/>
      <c r="HF134" s="91"/>
      <c r="HG134" s="91"/>
      <c r="HH134" s="91"/>
      <c r="HI134" s="91"/>
      <c r="HJ134" s="91"/>
      <c r="HK134" s="91"/>
      <c r="HL134" s="91"/>
      <c r="HM134" s="91"/>
      <c r="HN134" s="91"/>
      <c r="HO134" s="91"/>
      <c r="HP134" s="91"/>
      <c r="HQ134" s="91"/>
      <c r="HR134" s="91"/>
      <c r="HS134" s="91"/>
      <c r="HT134" s="91"/>
      <c r="HU134" s="91"/>
      <c r="HV134" s="91"/>
      <c r="HW134" s="91"/>
      <c r="HX134" s="91"/>
      <c r="HY134" s="91"/>
      <c r="HZ134" s="91"/>
      <c r="IA134" s="91"/>
      <c r="IB134" s="91"/>
      <c r="IC134" s="91"/>
      <c r="ID134" s="91"/>
      <c r="IE134" s="91"/>
      <c r="IF134" s="91"/>
      <c r="IG134" s="91"/>
      <c r="IH134" s="91"/>
      <c r="II134" s="91"/>
      <c r="IJ134" s="91"/>
      <c r="IK134" s="91"/>
      <c r="IL134" s="91"/>
      <c r="IM134" s="91"/>
      <c r="IN134" s="91"/>
      <c r="IO134" s="91"/>
      <c r="IP134" s="91"/>
      <c r="IQ134" s="91"/>
      <c r="IR134" s="91"/>
      <c r="IS134" s="91"/>
      <c r="IT134" s="91"/>
      <c r="IU134" s="91"/>
      <c r="IV134" s="91"/>
      <c r="IW134" s="91"/>
      <c r="IX134" s="91"/>
      <c r="IY134" s="91"/>
      <c r="IZ134" s="91"/>
      <c r="JA134" s="91"/>
      <c r="JB134" s="91"/>
      <c r="JC134" s="91"/>
      <c r="JD134" s="91"/>
      <c r="JE134" s="91"/>
      <c r="JF134" s="91"/>
      <c r="JG134" s="91"/>
      <c r="JH134" s="91"/>
      <c r="JI134" s="91"/>
      <c r="JJ134" s="91"/>
      <c r="JK134" s="91"/>
      <c r="JL134" s="91"/>
      <c r="JM134" s="91"/>
      <c r="JN134" s="91"/>
      <c r="JO134" s="91"/>
      <c r="JP134" s="91"/>
      <c r="JQ134" s="91"/>
      <c r="JR134" s="91"/>
      <c r="JS134" s="91"/>
      <c r="JT134" s="91"/>
      <c r="JU134" s="91"/>
      <c r="JV134" s="91"/>
      <c r="JW134" s="91"/>
      <c r="JX134" s="91"/>
      <c r="JY134" s="91"/>
      <c r="JZ134" s="91"/>
      <c r="KA134" s="91"/>
      <c r="KB134" s="91"/>
      <c r="KC134" s="91"/>
      <c r="KD134" s="91"/>
      <c r="KE134" s="91"/>
      <c r="KF134" s="91"/>
      <c r="KG134" s="91"/>
      <c r="KH134" s="91"/>
      <c r="KI134" s="91"/>
      <c r="KJ134" s="91"/>
      <c r="KK134" s="91"/>
      <c r="KL134" s="91"/>
      <c r="KM134" s="91"/>
      <c r="KN134" s="91"/>
      <c r="KO134" s="91"/>
      <c r="KP134" s="91"/>
      <c r="KQ134" s="91"/>
      <c r="KR134" s="91"/>
      <c r="KS134" s="91"/>
      <c r="KT134" s="91"/>
      <c r="KU134" s="91"/>
      <c r="KV134" s="91"/>
      <c r="KW134" s="91"/>
      <c r="KX134" s="91"/>
      <c r="KY134" s="91"/>
      <c r="KZ134" s="91"/>
      <c r="LA134" s="91"/>
      <c r="LB134" s="91"/>
      <c r="LC134" s="91"/>
      <c r="LD134" s="91"/>
      <c r="LE134" s="91"/>
      <c r="LF134" s="91"/>
      <c r="LG134" s="91"/>
      <c r="LH134" s="91"/>
      <c r="LI134" s="91"/>
      <c r="LJ134" s="91"/>
      <c r="LK134" s="91"/>
      <c r="LL134" s="91"/>
      <c r="LM134" s="91"/>
      <c r="LN134" s="91"/>
      <c r="LO134" s="91"/>
      <c r="LP134" s="91"/>
      <c r="LQ134" s="91"/>
      <c r="LR134" s="91"/>
      <c r="LS134" s="91"/>
      <c r="LT134" s="91"/>
      <c r="LU134" s="91"/>
      <c r="LV134" s="91"/>
      <c r="LW134" s="91"/>
      <c r="LX134" s="91"/>
      <c r="LY134" s="91"/>
      <c r="LZ134" s="91"/>
      <c r="MA134" s="91"/>
      <c r="MB134" s="91"/>
      <c r="MC134" s="91"/>
      <c r="MD134" s="91"/>
      <c r="ME134" s="91"/>
      <c r="MF134" s="91"/>
      <c r="MG134" s="91"/>
      <c r="MH134" s="91"/>
      <c r="MI134" s="91"/>
      <c r="MJ134" s="91"/>
      <c r="MK134" s="91"/>
      <c r="ML134" s="91"/>
      <c r="MM134" s="91"/>
      <c r="MN134" s="91"/>
      <c r="MO134" s="91"/>
      <c r="MP134" s="91"/>
      <c r="MQ134" s="91"/>
      <c r="MR134" s="91"/>
      <c r="MS134" s="91"/>
      <c r="MT134" s="91"/>
      <c r="MU134" s="91"/>
      <c r="MV134" s="91"/>
      <c r="MW134" s="91"/>
      <c r="MX134" s="91"/>
      <c r="MY134" s="91"/>
      <c r="MZ134" s="91"/>
      <c r="NA134" s="91"/>
      <c r="NB134" s="91"/>
      <c r="NC134" s="91"/>
      <c r="ND134" s="91"/>
      <c r="NE134" s="91"/>
      <c r="NF134" s="91"/>
      <c r="NG134" s="91"/>
      <c r="NH134" s="91"/>
      <c r="NI134" s="91"/>
      <c r="NJ134" s="91"/>
      <c r="NK134" s="91"/>
      <c r="NL134" s="91"/>
      <c r="NM134" s="91"/>
      <c r="NN134" s="91"/>
      <c r="NO134" s="91"/>
      <c r="NP134" s="91"/>
      <c r="NQ134" s="91"/>
      <c r="NR134" s="91"/>
      <c r="NS134" s="91"/>
      <c r="NT134" s="91"/>
      <c r="NU134" s="91"/>
      <c r="NV134" s="91"/>
      <c r="NW134" s="91"/>
      <c r="NX134" s="91"/>
      <c r="NY134" s="91"/>
      <c r="NZ134" s="91"/>
      <c r="OA134" s="91"/>
      <c r="OB134" s="91"/>
      <c r="OC134" s="91"/>
      <c r="OD134" s="91"/>
      <c r="OE134" s="91"/>
      <c r="OF134" s="91"/>
      <c r="OG134" s="91"/>
      <c r="OH134" s="91"/>
      <c r="OI134" s="91"/>
      <c r="OJ134" s="91"/>
      <c r="OK134" s="91"/>
      <c r="OL134" s="91"/>
      <c r="OM134" s="91"/>
      <c r="ON134" s="91"/>
      <c r="OO134" s="91"/>
      <c r="OP134" s="91"/>
      <c r="OQ134" s="91"/>
      <c r="OR134" s="91"/>
      <c r="OS134" s="91"/>
      <c r="OT134" s="91"/>
      <c r="OU134" s="91"/>
      <c r="OV134" s="91"/>
      <c r="OW134" s="91"/>
      <c r="OX134" s="91"/>
      <c r="OY134" s="91"/>
      <c r="OZ134" s="91"/>
      <c r="PA134" s="91"/>
      <c r="PB134" s="91"/>
      <c r="PC134" s="91"/>
      <c r="PD134" s="91"/>
      <c r="PE134" s="91"/>
      <c r="PF134" s="91"/>
      <c r="PG134" s="91"/>
      <c r="PH134" s="91"/>
      <c r="PI134" s="91"/>
      <c r="PJ134" s="91"/>
      <c r="PK134" s="91"/>
      <c r="PL134" s="91"/>
      <c r="PM134" s="91"/>
      <c r="PN134" s="91"/>
      <c r="PO134" s="91"/>
      <c r="PP134" s="91"/>
      <c r="PQ134" s="91"/>
      <c r="PR134" s="91"/>
      <c r="PS134" s="91"/>
      <c r="PT134" s="91"/>
      <c r="PU134" s="91"/>
      <c r="PV134" s="91"/>
      <c r="PW134" s="91"/>
      <c r="PX134" s="91"/>
      <c r="PY134" s="91"/>
      <c r="PZ134" s="91"/>
      <c r="QA134" s="91"/>
      <c r="QB134" s="91"/>
      <c r="QC134" s="91"/>
      <c r="QD134" s="91"/>
      <c r="QE134" s="91"/>
      <c r="QF134" s="91"/>
      <c r="QG134" s="91"/>
      <c r="QH134" s="91"/>
      <c r="QI134" s="91"/>
      <c r="QJ134" s="91"/>
      <c r="QK134" s="91"/>
      <c r="QL134" s="91"/>
      <c r="QM134" s="91"/>
      <c r="QN134" s="91"/>
      <c r="QO134" s="91"/>
      <c r="QP134" s="91"/>
      <c r="QQ134" s="91"/>
      <c r="QR134" s="91"/>
      <c r="QS134" s="91"/>
      <c r="QT134" s="91"/>
      <c r="QU134" s="91"/>
      <c r="QV134" s="91"/>
      <c r="QW134" s="91"/>
      <c r="QX134" s="91"/>
      <c r="QY134" s="91"/>
      <c r="QZ134" s="91"/>
      <c r="RA134" s="91"/>
      <c r="RB134" s="91"/>
      <c r="RC134" s="91"/>
      <c r="RD134" s="91"/>
      <c r="RE134" s="91"/>
      <c r="RF134" s="91"/>
      <c r="RG134" s="91"/>
      <c r="RH134" s="91"/>
      <c r="RI134" s="91"/>
      <c r="RJ134" s="91"/>
      <c r="RK134" s="91"/>
      <c r="RL134" s="91"/>
      <c r="RM134" s="91"/>
      <c r="RN134" s="91"/>
      <c r="RO134" s="91"/>
      <c r="RP134" s="91"/>
      <c r="RQ134" s="91"/>
      <c r="RR134" s="91"/>
      <c r="RS134" s="91"/>
      <c r="RT134" s="91"/>
      <c r="RU134" s="91"/>
      <c r="RV134" s="91"/>
      <c r="RW134" s="91"/>
      <c r="RX134" s="91"/>
      <c r="RY134" s="91"/>
      <c r="RZ134" s="91"/>
      <c r="SA134" s="91"/>
      <c r="SB134" s="91"/>
      <c r="SC134" s="91"/>
      <c r="SD134" s="91"/>
      <c r="SE134" s="91"/>
      <c r="SF134" s="91"/>
      <c r="SG134" s="91"/>
      <c r="SH134" s="91"/>
      <c r="SI134" s="91"/>
      <c r="SJ134" s="91"/>
      <c r="SK134" s="91"/>
      <c r="SL134" s="91"/>
      <c r="SM134" s="91"/>
      <c r="SN134" s="91"/>
      <c r="SO134" s="91"/>
      <c r="SP134" s="91"/>
      <c r="SQ134" s="91"/>
      <c r="SR134" s="91"/>
      <c r="SS134" s="91"/>
      <c r="ST134" s="91"/>
      <c r="SU134" s="91"/>
      <c r="SV134" s="91"/>
      <c r="SW134" s="91"/>
      <c r="SX134" s="91"/>
      <c r="SY134" s="91"/>
      <c r="SZ134" s="91"/>
      <c r="TA134" s="91"/>
      <c r="TB134" s="91"/>
      <c r="TC134" s="91"/>
      <c r="TD134" s="91"/>
      <c r="TE134" s="91"/>
      <c r="TF134" s="91"/>
      <c r="TG134" s="91"/>
      <c r="TH134" s="91"/>
      <c r="TI134" s="91"/>
      <c r="TJ134" s="91"/>
      <c r="TK134" s="91"/>
      <c r="TL134" s="91"/>
      <c r="TM134" s="91"/>
      <c r="TN134" s="91"/>
      <c r="TO134" s="91"/>
      <c r="TP134" s="91"/>
      <c r="TQ134" s="91"/>
      <c r="TR134" s="91"/>
      <c r="TS134" s="91"/>
      <c r="TT134" s="91"/>
      <c r="TU134" s="91"/>
      <c r="TV134" s="91"/>
      <c r="TW134" s="91"/>
      <c r="TX134" s="91"/>
      <c r="TY134" s="91"/>
      <c r="TZ134" s="91"/>
      <c r="UA134" s="91"/>
      <c r="UB134" s="91"/>
      <c r="UC134" s="91"/>
      <c r="UD134" s="91"/>
      <c r="UE134" s="91"/>
      <c r="UF134" s="91"/>
      <c r="UG134" s="91"/>
      <c r="UH134" s="91"/>
      <c r="UI134" s="91"/>
      <c r="UJ134" s="91"/>
      <c r="UK134" s="91"/>
      <c r="UL134" s="91"/>
      <c r="UM134" s="91"/>
      <c r="UN134" s="91"/>
      <c r="UO134" s="91"/>
      <c r="UP134" s="91"/>
      <c r="UQ134" s="91"/>
      <c r="UR134" s="91"/>
      <c r="US134" s="91"/>
      <c r="UT134" s="91"/>
      <c r="UU134" s="91"/>
      <c r="UV134" s="91"/>
      <c r="UW134" s="91"/>
      <c r="UX134" s="91"/>
      <c r="UY134" s="91"/>
      <c r="UZ134" s="91"/>
      <c r="VA134" s="91"/>
      <c r="VB134" s="91"/>
      <c r="VC134" s="91"/>
      <c r="VD134" s="91"/>
      <c r="VE134" s="91"/>
      <c r="VF134" s="91"/>
      <c r="VG134" s="91"/>
      <c r="VH134" s="91"/>
      <c r="VI134" s="91"/>
      <c r="VJ134" s="91"/>
      <c r="VK134" s="91"/>
      <c r="VL134" s="91"/>
      <c r="VM134" s="91"/>
      <c r="VN134" s="91"/>
      <c r="VO134" s="91"/>
      <c r="VP134" s="91"/>
      <c r="VQ134" s="91"/>
      <c r="VR134" s="91"/>
      <c r="VS134" s="91"/>
      <c r="VT134" s="91"/>
      <c r="VU134" s="91"/>
      <c r="VV134" s="91"/>
      <c r="VW134" s="91"/>
      <c r="VX134" s="91"/>
      <c r="VY134" s="91"/>
      <c r="VZ134" s="91"/>
      <c r="WA134" s="91"/>
      <c r="WB134" s="91"/>
      <c r="WC134" s="91"/>
      <c r="WD134" s="91"/>
      <c r="WE134" s="91"/>
      <c r="WF134" s="91"/>
      <c r="WG134" s="91"/>
      <c r="WH134" s="91"/>
      <c r="WI134" s="91"/>
      <c r="WJ134" s="91"/>
      <c r="WK134" s="91"/>
      <c r="WL134" s="91"/>
      <c r="WM134" s="91"/>
      <c r="WN134" s="91"/>
      <c r="WO134" s="91"/>
      <c r="WP134" s="91"/>
      <c r="WQ134" s="91"/>
      <c r="WR134" s="91"/>
      <c r="WS134" s="91"/>
      <c r="WT134" s="91"/>
      <c r="WU134" s="91"/>
      <c r="WV134" s="91"/>
      <c r="WW134" s="91"/>
      <c r="WX134" s="91"/>
      <c r="WY134" s="91"/>
      <c r="WZ134" s="91"/>
      <c r="XA134" s="91"/>
      <c r="XB134" s="91"/>
      <c r="XC134" s="91"/>
      <c r="XD134" s="91"/>
      <c r="XE134" s="91"/>
      <c r="XF134" s="91"/>
      <c r="XG134" s="91"/>
      <c r="XH134" s="91"/>
      <c r="XI134" s="91"/>
      <c r="XJ134" s="91"/>
      <c r="XK134" s="91"/>
      <c r="XL134" s="91"/>
      <c r="XM134" s="91"/>
      <c r="XN134" s="91"/>
      <c r="XO134" s="91"/>
      <c r="XP134" s="91"/>
      <c r="XQ134" s="91"/>
      <c r="XR134" s="91"/>
      <c r="XS134" s="91"/>
      <c r="XT134" s="91"/>
      <c r="XU134" s="91"/>
      <c r="XV134" s="91"/>
      <c r="XW134" s="91"/>
      <c r="XX134" s="91"/>
      <c r="XY134" s="91"/>
      <c r="XZ134" s="91"/>
      <c r="YA134" s="91"/>
      <c r="YB134" s="91"/>
      <c r="YC134" s="91"/>
      <c r="YD134" s="91"/>
      <c r="YE134" s="91"/>
      <c r="YF134" s="91"/>
      <c r="YG134" s="91"/>
      <c r="YH134" s="91"/>
      <c r="YI134" s="91"/>
      <c r="YJ134" s="91"/>
      <c r="YK134" s="91"/>
      <c r="YL134" s="91"/>
      <c r="YM134" s="91"/>
      <c r="YN134" s="91"/>
      <c r="YO134" s="91"/>
      <c r="YP134" s="91"/>
      <c r="YQ134" s="91"/>
      <c r="YR134" s="91"/>
      <c r="YS134" s="91"/>
      <c r="YT134" s="91"/>
      <c r="YU134" s="91"/>
      <c r="YV134" s="91"/>
      <c r="YW134" s="91"/>
      <c r="YX134" s="91"/>
      <c r="YY134" s="91"/>
      <c r="YZ134" s="91"/>
      <c r="ZA134" s="91"/>
      <c r="ZB134" s="91"/>
      <c r="ZC134" s="91"/>
      <c r="ZD134" s="91"/>
      <c r="ZE134" s="91"/>
      <c r="ZF134" s="91"/>
      <c r="ZG134" s="91"/>
      <c r="ZH134" s="91"/>
      <c r="ZI134" s="91"/>
      <c r="ZJ134" s="91"/>
      <c r="ZK134" s="91"/>
      <c r="ZL134" s="91"/>
      <c r="ZM134" s="91"/>
      <c r="ZN134" s="91"/>
      <c r="ZO134" s="91"/>
      <c r="ZP134" s="91"/>
      <c r="ZQ134" s="91"/>
      <c r="ZR134" s="91"/>
      <c r="ZS134" s="91"/>
      <c r="ZT134" s="91"/>
      <c r="ZU134" s="91"/>
      <c r="ZV134" s="91"/>
      <c r="ZW134" s="91"/>
      <c r="ZX134" s="91"/>
      <c r="ZY134" s="91"/>
      <c r="ZZ134" s="91"/>
      <c r="AAA134" s="91"/>
      <c r="AAB134" s="91"/>
      <c r="AAC134" s="91"/>
      <c r="AAD134" s="91"/>
      <c r="AAE134" s="91"/>
      <c r="AAF134" s="91"/>
      <c r="AAG134" s="91"/>
      <c r="AAH134" s="91"/>
      <c r="AAI134" s="91"/>
      <c r="AAJ134" s="91"/>
      <c r="AAK134" s="91"/>
      <c r="AAL134" s="91"/>
      <c r="AAM134" s="91"/>
      <c r="AAN134" s="91"/>
      <c r="AAO134" s="91"/>
      <c r="AAP134" s="91"/>
      <c r="AAQ134" s="91"/>
      <c r="AAR134" s="91"/>
      <c r="AAS134" s="91"/>
      <c r="AAT134" s="91"/>
      <c r="AAU134" s="91"/>
      <c r="AAV134" s="91"/>
      <c r="AAW134" s="91"/>
      <c r="AAX134" s="91"/>
      <c r="AAY134" s="91"/>
      <c r="AAZ134" s="91"/>
      <c r="ABA134" s="91"/>
      <c r="ABB134" s="91"/>
      <c r="ABC134" s="91"/>
      <c r="ABD134" s="91"/>
      <c r="ABE134" s="91"/>
      <c r="ABF134" s="91"/>
      <c r="ABG134" s="91"/>
      <c r="ABH134" s="91"/>
      <c r="ABI134" s="91"/>
      <c r="ABJ134" s="91"/>
      <c r="ABK134" s="91"/>
      <c r="ABL134" s="91"/>
      <c r="ABM134" s="91"/>
      <c r="ABN134" s="91"/>
      <c r="ABO134" s="91"/>
      <c r="ABP134" s="91"/>
      <c r="ABQ134" s="91"/>
      <c r="ABR134" s="91"/>
      <c r="ABS134" s="91"/>
      <c r="ABT134" s="91"/>
      <c r="ABU134" s="91"/>
      <c r="ABV134" s="91"/>
      <c r="ABW134" s="91"/>
      <c r="ABX134" s="91"/>
      <c r="ABY134" s="91"/>
      <c r="ABZ134" s="91"/>
      <c r="ACA134" s="91"/>
      <c r="ACB134" s="91"/>
      <c r="ACC134" s="91"/>
      <c r="ACD134" s="91"/>
      <c r="ACE134" s="91"/>
      <c r="ACF134" s="91"/>
      <c r="ACG134" s="91"/>
      <c r="ACH134" s="91"/>
      <c r="ACI134" s="91"/>
      <c r="ACJ134" s="91"/>
      <c r="ACK134" s="91"/>
      <c r="ACL134" s="91"/>
      <c r="ACM134" s="91"/>
      <c r="ACN134" s="91"/>
      <c r="ACO134" s="91"/>
      <c r="ACP134" s="91"/>
      <c r="ACQ134" s="91"/>
      <c r="ACR134" s="91"/>
      <c r="ACS134" s="91"/>
      <c r="ACT134" s="91"/>
      <c r="ACU134" s="91"/>
      <c r="ACV134" s="91"/>
      <c r="ACW134" s="91"/>
      <c r="ACX134" s="91"/>
      <c r="ACY134" s="91"/>
      <c r="ACZ134" s="91"/>
      <c r="ADA134" s="91"/>
      <c r="ADB134" s="91"/>
      <c r="ADC134" s="91"/>
      <c r="ADD134" s="91"/>
      <c r="ADE134" s="91"/>
      <c r="ADF134" s="91"/>
      <c r="ADG134" s="91"/>
      <c r="ADH134" s="91"/>
      <c r="ADI134" s="91"/>
      <c r="ADJ134" s="91"/>
      <c r="ADK134" s="91"/>
      <c r="ADL134" s="91"/>
      <c r="ADM134" s="91"/>
      <c r="ADN134" s="91"/>
      <c r="ADO134" s="91"/>
      <c r="ADP134" s="91"/>
      <c r="ADQ134" s="91"/>
      <c r="ADR134" s="91"/>
      <c r="ADS134" s="91"/>
      <c r="ADT134" s="91"/>
      <c r="ADU134" s="91"/>
      <c r="ADV134" s="91"/>
      <c r="ADW134" s="91"/>
      <c r="ADX134" s="91"/>
      <c r="ADY134" s="91"/>
      <c r="ADZ134" s="91"/>
      <c r="AEA134" s="91"/>
      <c r="AEB134" s="91"/>
      <c r="AEC134" s="91"/>
      <c r="AED134" s="144">
        <f t="shared" ref="AED134:AED197" si="74">IF(AED133+1&lt;=$ADX$4,AED133+1,"")</f>
        <v>129</v>
      </c>
      <c r="AEE134" s="142"/>
      <c r="AEF134" s="142"/>
      <c r="AEG134" s="91"/>
      <c r="AEH134" s="91"/>
      <c r="AEI134" s="91"/>
      <c r="AEJ134" s="91"/>
      <c r="AEK134" s="91"/>
      <c r="AEL134" s="91"/>
      <c r="AEM134" s="91"/>
      <c r="AEN134" s="91"/>
      <c r="AEO134" s="91"/>
      <c r="AEP134" s="91"/>
      <c r="AEQ134" s="91"/>
      <c r="AER134" s="91"/>
      <c r="AES134" s="91"/>
      <c r="AET134" s="91"/>
      <c r="AEU134" s="91"/>
      <c r="AEV134" s="91"/>
      <c r="AEW134" s="91"/>
      <c r="AEX134" s="91"/>
      <c r="AEY134" s="91"/>
      <c r="AEZ134" s="91"/>
      <c r="AFA134" s="91"/>
      <c r="AFB134" s="146"/>
      <c r="AFC134" s="146"/>
      <c r="AFD134" s="146"/>
      <c r="AFE134" s="146"/>
      <c r="AFF134" s="146"/>
      <c r="AFG134" s="146"/>
      <c r="AFH134" s="146"/>
      <c r="AFI134" s="146"/>
      <c r="AFJ134" s="146"/>
      <c r="AFK134" s="146"/>
      <c r="AFL134" s="146"/>
      <c r="AFM134" s="146"/>
      <c r="AFN134" s="146"/>
      <c r="AFO134" s="146"/>
      <c r="AFP134" s="146"/>
      <c r="AFQ134" s="146"/>
      <c r="AFR134" s="146"/>
      <c r="AFS134" s="146"/>
      <c r="AFT134" s="146"/>
      <c r="AFU134" s="146"/>
      <c r="AFV134" s="146"/>
      <c r="AFW134" s="146"/>
      <c r="AFX134" s="146"/>
      <c r="AFY134" s="146"/>
      <c r="AFZ134" s="146"/>
      <c r="AGA134" s="146"/>
    </row>
    <row r="135" spans="1:859" ht="1.5" customHeight="1" x14ac:dyDescent="0.2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  <c r="CW135" s="91"/>
      <c r="CX135" s="91"/>
      <c r="CY135" s="91"/>
      <c r="CZ135" s="91"/>
      <c r="DA135" s="91"/>
      <c r="DB135" s="91"/>
      <c r="DC135" s="91"/>
      <c r="DD135" s="91"/>
      <c r="DE135" s="91"/>
      <c r="DF135" s="91"/>
      <c r="DG135" s="91"/>
      <c r="DH135" s="91"/>
      <c r="DI135" s="91"/>
      <c r="DJ135" s="91"/>
      <c r="DK135" s="91"/>
      <c r="DL135" s="91"/>
      <c r="DM135" s="91"/>
      <c r="DN135" s="91"/>
      <c r="DO135" s="91"/>
      <c r="DP135" s="91"/>
      <c r="DQ135" s="91"/>
      <c r="DR135" s="91"/>
      <c r="DS135" s="91"/>
      <c r="DT135" s="91"/>
      <c r="DU135" s="91"/>
      <c r="DV135" s="91"/>
      <c r="DW135" s="91"/>
      <c r="DX135" s="91"/>
      <c r="DY135" s="91"/>
      <c r="DZ135" s="91"/>
      <c r="EA135" s="91"/>
      <c r="EB135" s="91"/>
      <c r="EC135" s="91"/>
      <c r="ED135" s="91"/>
      <c r="EE135" s="91"/>
      <c r="EF135" s="91"/>
      <c r="EG135" s="91"/>
      <c r="EH135" s="91"/>
      <c r="EI135" s="91"/>
      <c r="EJ135" s="91"/>
      <c r="EK135" s="91"/>
      <c r="EL135" s="91"/>
      <c r="EM135" s="91"/>
      <c r="EN135" s="91"/>
      <c r="EO135" s="91"/>
      <c r="EP135" s="91"/>
      <c r="EQ135" s="91"/>
      <c r="ER135" s="91"/>
      <c r="ES135" s="91"/>
      <c r="ET135" s="91"/>
      <c r="EU135" s="91"/>
      <c r="EV135" s="91"/>
      <c r="EW135" s="91"/>
      <c r="EX135" s="91"/>
      <c r="EY135" s="91"/>
      <c r="EZ135" s="91"/>
      <c r="FA135" s="91"/>
      <c r="FB135" s="91"/>
      <c r="FC135" s="91"/>
      <c r="FD135" s="91"/>
      <c r="FE135" s="91"/>
      <c r="FF135" s="91"/>
      <c r="FG135" s="91"/>
      <c r="FH135" s="91"/>
      <c r="FI135" s="91"/>
      <c r="FJ135" s="91"/>
      <c r="FK135" s="91"/>
      <c r="FL135" s="91"/>
      <c r="FM135" s="91"/>
      <c r="FN135" s="91"/>
      <c r="FO135" s="91"/>
      <c r="FP135" s="91"/>
      <c r="FQ135" s="91"/>
      <c r="FR135" s="91"/>
      <c r="FS135" s="91"/>
      <c r="FT135" s="91"/>
      <c r="FU135" s="91"/>
      <c r="FV135" s="91"/>
      <c r="FW135" s="91"/>
      <c r="FX135" s="91"/>
      <c r="FY135" s="91"/>
      <c r="FZ135" s="91"/>
      <c r="GA135" s="91"/>
      <c r="GB135" s="91"/>
      <c r="GC135" s="91"/>
      <c r="GD135" s="91"/>
      <c r="GE135" s="91"/>
      <c r="GF135" s="91"/>
      <c r="GG135" s="91"/>
      <c r="GH135" s="91"/>
      <c r="GI135" s="91"/>
      <c r="GJ135" s="91"/>
      <c r="GK135" s="91"/>
      <c r="GL135" s="91"/>
      <c r="GM135" s="91"/>
      <c r="GN135" s="91"/>
      <c r="GO135" s="91"/>
      <c r="GP135" s="91"/>
      <c r="GQ135" s="91"/>
      <c r="GR135" s="91"/>
      <c r="GS135" s="91"/>
      <c r="GT135" s="91"/>
      <c r="GU135" s="91"/>
      <c r="GV135" s="91"/>
      <c r="GW135" s="91"/>
      <c r="GX135" s="91"/>
      <c r="GY135" s="91"/>
      <c r="GZ135" s="91"/>
      <c r="HA135" s="91"/>
      <c r="HB135" s="91"/>
      <c r="HC135" s="91"/>
      <c r="HD135" s="91"/>
      <c r="HE135" s="91"/>
      <c r="HF135" s="91"/>
      <c r="HG135" s="91"/>
      <c r="HH135" s="91"/>
      <c r="HI135" s="91"/>
      <c r="HJ135" s="91"/>
      <c r="HK135" s="91"/>
      <c r="HL135" s="91"/>
      <c r="HM135" s="91"/>
      <c r="HN135" s="91"/>
      <c r="HO135" s="91"/>
      <c r="HP135" s="91"/>
      <c r="HQ135" s="91"/>
      <c r="HR135" s="91"/>
      <c r="HS135" s="91"/>
      <c r="HT135" s="91"/>
      <c r="HU135" s="91"/>
      <c r="HV135" s="91"/>
      <c r="HW135" s="91"/>
      <c r="HX135" s="91"/>
      <c r="HY135" s="91"/>
      <c r="HZ135" s="91"/>
      <c r="IA135" s="91"/>
      <c r="IB135" s="91"/>
      <c r="IC135" s="91"/>
      <c r="ID135" s="91"/>
      <c r="IE135" s="91"/>
      <c r="IF135" s="91"/>
      <c r="IG135" s="91"/>
      <c r="IH135" s="91"/>
      <c r="II135" s="91"/>
      <c r="IJ135" s="91"/>
      <c r="IK135" s="91"/>
      <c r="IL135" s="91"/>
      <c r="IM135" s="91"/>
      <c r="IN135" s="91"/>
      <c r="IO135" s="91"/>
      <c r="IP135" s="91"/>
      <c r="IQ135" s="91"/>
      <c r="IR135" s="91"/>
      <c r="IS135" s="91"/>
      <c r="IT135" s="91"/>
      <c r="IU135" s="91"/>
      <c r="IV135" s="91"/>
      <c r="IW135" s="91"/>
      <c r="IX135" s="91"/>
      <c r="IY135" s="91"/>
      <c r="IZ135" s="91"/>
      <c r="JA135" s="91"/>
      <c r="JB135" s="91"/>
      <c r="JC135" s="91"/>
      <c r="JD135" s="91"/>
      <c r="JE135" s="91"/>
      <c r="JF135" s="91"/>
      <c r="JG135" s="91"/>
      <c r="JH135" s="91"/>
      <c r="JI135" s="91"/>
      <c r="JJ135" s="91"/>
      <c r="JK135" s="91"/>
      <c r="JL135" s="91"/>
      <c r="JM135" s="91"/>
      <c r="JN135" s="91"/>
      <c r="JO135" s="91"/>
      <c r="JP135" s="91"/>
      <c r="JQ135" s="91"/>
      <c r="JR135" s="91"/>
      <c r="JS135" s="91"/>
      <c r="JT135" s="91"/>
      <c r="JU135" s="91"/>
      <c r="JV135" s="91"/>
      <c r="JW135" s="91"/>
      <c r="JX135" s="91"/>
      <c r="JY135" s="91"/>
      <c r="JZ135" s="91"/>
      <c r="KA135" s="91"/>
      <c r="KB135" s="91"/>
      <c r="KC135" s="91"/>
      <c r="KD135" s="91"/>
      <c r="KE135" s="91"/>
      <c r="KF135" s="91"/>
      <c r="KG135" s="91"/>
      <c r="KH135" s="91"/>
      <c r="KI135" s="91"/>
      <c r="KJ135" s="91"/>
      <c r="KK135" s="91"/>
      <c r="KL135" s="91"/>
      <c r="KM135" s="91"/>
      <c r="KN135" s="91"/>
      <c r="KO135" s="91"/>
      <c r="KP135" s="91"/>
      <c r="KQ135" s="91"/>
      <c r="KR135" s="91"/>
      <c r="KS135" s="91"/>
      <c r="KT135" s="91"/>
      <c r="KU135" s="91"/>
      <c r="KV135" s="91"/>
      <c r="KW135" s="91"/>
      <c r="KX135" s="91"/>
      <c r="KY135" s="91"/>
      <c r="KZ135" s="91"/>
      <c r="LA135" s="91"/>
      <c r="LB135" s="91"/>
      <c r="LC135" s="91"/>
      <c r="LD135" s="91"/>
      <c r="LE135" s="91"/>
      <c r="LF135" s="91"/>
      <c r="LG135" s="91"/>
      <c r="LH135" s="91"/>
      <c r="LI135" s="91"/>
      <c r="LJ135" s="91"/>
      <c r="LK135" s="91"/>
      <c r="LL135" s="91"/>
      <c r="LM135" s="91"/>
      <c r="LN135" s="91"/>
      <c r="LO135" s="91"/>
      <c r="LP135" s="91"/>
      <c r="LQ135" s="91"/>
      <c r="LR135" s="91"/>
      <c r="LS135" s="91"/>
      <c r="LT135" s="91"/>
      <c r="LU135" s="91"/>
      <c r="LV135" s="91"/>
      <c r="LW135" s="91"/>
      <c r="LX135" s="91"/>
      <c r="LY135" s="91"/>
      <c r="LZ135" s="91"/>
      <c r="MA135" s="91"/>
      <c r="MB135" s="91"/>
      <c r="MC135" s="91"/>
      <c r="MD135" s="91"/>
      <c r="ME135" s="91"/>
      <c r="MF135" s="91"/>
      <c r="MG135" s="91"/>
      <c r="MH135" s="91"/>
      <c r="MI135" s="91"/>
      <c r="MJ135" s="91"/>
      <c r="MK135" s="91"/>
      <c r="ML135" s="91"/>
      <c r="MM135" s="91"/>
      <c r="MN135" s="91"/>
      <c r="MO135" s="91"/>
      <c r="MP135" s="91"/>
      <c r="MQ135" s="91"/>
      <c r="MR135" s="91"/>
      <c r="MS135" s="91"/>
      <c r="MT135" s="91"/>
      <c r="MU135" s="91"/>
      <c r="MV135" s="91"/>
      <c r="MW135" s="91"/>
      <c r="MX135" s="91"/>
      <c r="MY135" s="91"/>
      <c r="MZ135" s="91"/>
      <c r="NA135" s="91"/>
      <c r="NB135" s="91"/>
      <c r="NC135" s="91"/>
      <c r="ND135" s="91"/>
      <c r="NE135" s="91"/>
      <c r="NF135" s="91"/>
      <c r="NG135" s="91"/>
      <c r="NH135" s="91"/>
      <c r="NI135" s="91"/>
      <c r="NJ135" s="91"/>
      <c r="NK135" s="91"/>
      <c r="NL135" s="91"/>
      <c r="NM135" s="91"/>
      <c r="NN135" s="91"/>
      <c r="NO135" s="91"/>
      <c r="NP135" s="91"/>
      <c r="NQ135" s="91"/>
      <c r="NR135" s="91"/>
      <c r="NS135" s="91"/>
      <c r="NT135" s="91"/>
      <c r="NU135" s="91"/>
      <c r="NV135" s="91"/>
      <c r="NW135" s="91"/>
      <c r="NX135" s="91"/>
      <c r="NY135" s="91"/>
      <c r="NZ135" s="91"/>
      <c r="OA135" s="91"/>
      <c r="OB135" s="91"/>
      <c r="OC135" s="91"/>
      <c r="OD135" s="91"/>
      <c r="OE135" s="91"/>
      <c r="OF135" s="91"/>
      <c r="OG135" s="91"/>
      <c r="OH135" s="91"/>
      <c r="OI135" s="91"/>
      <c r="OJ135" s="91"/>
      <c r="OK135" s="91"/>
      <c r="OL135" s="91"/>
      <c r="OM135" s="91"/>
      <c r="ON135" s="91"/>
      <c r="OO135" s="91"/>
      <c r="OP135" s="91"/>
      <c r="OQ135" s="91"/>
      <c r="OR135" s="91"/>
      <c r="OS135" s="91"/>
      <c r="OT135" s="91"/>
      <c r="OU135" s="91"/>
      <c r="OV135" s="91"/>
      <c r="OW135" s="91"/>
      <c r="OX135" s="91"/>
      <c r="OY135" s="91"/>
      <c r="OZ135" s="91"/>
      <c r="PA135" s="91"/>
      <c r="PB135" s="91"/>
      <c r="PC135" s="91"/>
      <c r="PD135" s="91"/>
      <c r="PE135" s="91"/>
      <c r="PF135" s="91"/>
      <c r="PG135" s="91"/>
      <c r="PH135" s="91"/>
      <c r="PI135" s="91"/>
      <c r="PJ135" s="91"/>
      <c r="PK135" s="91"/>
      <c r="PL135" s="91"/>
      <c r="PM135" s="91"/>
      <c r="PN135" s="91"/>
      <c r="PO135" s="91"/>
      <c r="PP135" s="91"/>
      <c r="PQ135" s="91"/>
      <c r="PR135" s="91"/>
      <c r="PS135" s="91"/>
      <c r="PT135" s="91"/>
      <c r="PU135" s="91"/>
      <c r="PV135" s="91"/>
      <c r="PW135" s="91"/>
      <c r="PX135" s="91"/>
      <c r="PY135" s="91"/>
      <c r="PZ135" s="91"/>
      <c r="QA135" s="91"/>
      <c r="QB135" s="91"/>
      <c r="QC135" s="91"/>
      <c r="QD135" s="91"/>
      <c r="QE135" s="91"/>
      <c r="QF135" s="91"/>
      <c r="QG135" s="91"/>
      <c r="QH135" s="91"/>
      <c r="QI135" s="91"/>
      <c r="QJ135" s="91"/>
      <c r="QK135" s="91"/>
      <c r="QL135" s="91"/>
      <c r="QM135" s="91"/>
      <c r="QN135" s="91"/>
      <c r="QO135" s="91"/>
      <c r="QP135" s="91"/>
      <c r="QQ135" s="91"/>
      <c r="QR135" s="91"/>
      <c r="QS135" s="91"/>
      <c r="QT135" s="91"/>
      <c r="QU135" s="91"/>
      <c r="QV135" s="91"/>
      <c r="QW135" s="91"/>
      <c r="QX135" s="91"/>
      <c r="QY135" s="91"/>
      <c r="QZ135" s="91"/>
      <c r="RA135" s="91"/>
      <c r="RB135" s="91"/>
      <c r="RC135" s="91"/>
      <c r="RD135" s="91"/>
      <c r="RE135" s="91"/>
      <c r="RF135" s="91"/>
      <c r="RG135" s="91"/>
      <c r="RH135" s="91"/>
      <c r="RI135" s="91"/>
      <c r="RJ135" s="91"/>
      <c r="RK135" s="91"/>
      <c r="RL135" s="91"/>
      <c r="RM135" s="91"/>
      <c r="RN135" s="91"/>
      <c r="RO135" s="91"/>
      <c r="RP135" s="91"/>
      <c r="RQ135" s="91"/>
      <c r="RR135" s="91"/>
      <c r="RS135" s="91"/>
      <c r="RT135" s="91"/>
      <c r="RU135" s="91"/>
      <c r="RV135" s="91"/>
      <c r="RW135" s="91"/>
      <c r="RX135" s="91"/>
      <c r="RY135" s="91"/>
      <c r="RZ135" s="91"/>
      <c r="SA135" s="91"/>
      <c r="SB135" s="91"/>
      <c r="SC135" s="91"/>
      <c r="SD135" s="91"/>
      <c r="SE135" s="91"/>
      <c r="SF135" s="91"/>
      <c r="SG135" s="91"/>
      <c r="SH135" s="91"/>
      <c r="SI135" s="91"/>
      <c r="SJ135" s="91"/>
      <c r="SK135" s="91"/>
      <c r="SL135" s="91"/>
      <c r="SM135" s="91"/>
      <c r="SN135" s="91"/>
      <c r="SO135" s="91"/>
      <c r="SP135" s="91"/>
      <c r="SQ135" s="91"/>
      <c r="SR135" s="91"/>
      <c r="SS135" s="91"/>
      <c r="ST135" s="91"/>
      <c r="SU135" s="91"/>
      <c r="SV135" s="91"/>
      <c r="SW135" s="91"/>
      <c r="SX135" s="91"/>
      <c r="SY135" s="91"/>
      <c r="SZ135" s="91"/>
      <c r="TA135" s="91"/>
      <c r="TB135" s="91"/>
      <c r="TC135" s="91"/>
      <c r="TD135" s="91"/>
      <c r="TE135" s="91"/>
      <c r="TF135" s="91"/>
      <c r="TG135" s="91"/>
      <c r="TH135" s="91"/>
      <c r="TI135" s="91"/>
      <c r="TJ135" s="91"/>
      <c r="TK135" s="91"/>
      <c r="TL135" s="91"/>
      <c r="TM135" s="91"/>
      <c r="TN135" s="91"/>
      <c r="TO135" s="91"/>
      <c r="TP135" s="91"/>
      <c r="TQ135" s="91"/>
      <c r="TR135" s="91"/>
      <c r="TS135" s="91"/>
      <c r="TT135" s="91"/>
      <c r="TU135" s="91"/>
      <c r="TV135" s="91"/>
      <c r="TW135" s="91"/>
      <c r="TX135" s="91"/>
      <c r="TY135" s="91"/>
      <c r="TZ135" s="91"/>
      <c r="UA135" s="91"/>
      <c r="UB135" s="91"/>
      <c r="UC135" s="91"/>
      <c r="UD135" s="91"/>
      <c r="UE135" s="91"/>
      <c r="UF135" s="91"/>
      <c r="UG135" s="91"/>
      <c r="UH135" s="91"/>
      <c r="UI135" s="91"/>
      <c r="UJ135" s="91"/>
      <c r="UK135" s="91"/>
      <c r="UL135" s="91"/>
      <c r="UM135" s="91"/>
      <c r="UN135" s="91"/>
      <c r="UO135" s="91"/>
      <c r="UP135" s="91"/>
      <c r="UQ135" s="91"/>
      <c r="UR135" s="91"/>
      <c r="US135" s="91"/>
      <c r="UT135" s="91"/>
      <c r="UU135" s="91"/>
      <c r="UV135" s="91"/>
      <c r="UW135" s="91"/>
      <c r="UX135" s="91"/>
      <c r="UY135" s="91"/>
      <c r="UZ135" s="91"/>
      <c r="VA135" s="91"/>
      <c r="VB135" s="91"/>
      <c r="VC135" s="91"/>
      <c r="VD135" s="91"/>
      <c r="VE135" s="91"/>
      <c r="VF135" s="91"/>
      <c r="VG135" s="91"/>
      <c r="VH135" s="91"/>
      <c r="VI135" s="91"/>
      <c r="VJ135" s="91"/>
      <c r="VK135" s="91"/>
      <c r="VL135" s="91"/>
      <c r="VM135" s="91"/>
      <c r="VN135" s="91"/>
      <c r="VO135" s="91"/>
      <c r="VP135" s="91"/>
      <c r="VQ135" s="91"/>
      <c r="VR135" s="91"/>
      <c r="VS135" s="91"/>
      <c r="VT135" s="91"/>
      <c r="VU135" s="91"/>
      <c r="VV135" s="91"/>
      <c r="VW135" s="91"/>
      <c r="VX135" s="91"/>
      <c r="VY135" s="91"/>
      <c r="VZ135" s="91"/>
      <c r="WA135" s="91"/>
      <c r="WB135" s="91"/>
      <c r="WC135" s="91"/>
      <c r="WD135" s="91"/>
      <c r="WE135" s="91"/>
      <c r="WF135" s="91"/>
      <c r="WG135" s="91"/>
      <c r="WH135" s="91"/>
      <c r="WI135" s="91"/>
      <c r="WJ135" s="91"/>
      <c r="WK135" s="91"/>
      <c r="WL135" s="91"/>
      <c r="WM135" s="91"/>
      <c r="WN135" s="91"/>
      <c r="WO135" s="91"/>
      <c r="WP135" s="91"/>
      <c r="WQ135" s="91"/>
      <c r="WR135" s="91"/>
      <c r="WS135" s="91"/>
      <c r="WT135" s="91"/>
      <c r="WU135" s="91"/>
      <c r="WV135" s="91"/>
      <c r="WW135" s="91"/>
      <c r="WX135" s="91"/>
      <c r="WY135" s="91"/>
      <c r="WZ135" s="91"/>
      <c r="XA135" s="91"/>
      <c r="XB135" s="91"/>
      <c r="XC135" s="91"/>
      <c r="XD135" s="91"/>
      <c r="XE135" s="91"/>
      <c r="XF135" s="91"/>
      <c r="XG135" s="91"/>
      <c r="XH135" s="91"/>
      <c r="XI135" s="91"/>
      <c r="XJ135" s="91"/>
      <c r="XK135" s="91"/>
      <c r="XL135" s="91"/>
      <c r="XM135" s="91"/>
      <c r="XN135" s="91"/>
      <c r="XO135" s="91"/>
      <c r="XP135" s="91"/>
      <c r="XQ135" s="91"/>
      <c r="XR135" s="91"/>
      <c r="XS135" s="91"/>
      <c r="XT135" s="91"/>
      <c r="XU135" s="91"/>
      <c r="XV135" s="91"/>
      <c r="XW135" s="91"/>
      <c r="XX135" s="91"/>
      <c r="XY135" s="91"/>
      <c r="XZ135" s="91"/>
      <c r="YA135" s="91"/>
      <c r="YB135" s="91"/>
      <c r="YC135" s="91"/>
      <c r="YD135" s="91"/>
      <c r="YE135" s="91"/>
      <c r="YF135" s="91"/>
      <c r="YG135" s="91"/>
      <c r="YH135" s="91"/>
      <c r="YI135" s="91"/>
      <c r="YJ135" s="91"/>
      <c r="YK135" s="91"/>
      <c r="YL135" s="91"/>
      <c r="YM135" s="91"/>
      <c r="YN135" s="91"/>
      <c r="YO135" s="91"/>
      <c r="YP135" s="91"/>
      <c r="YQ135" s="91"/>
      <c r="YR135" s="91"/>
      <c r="YS135" s="91"/>
      <c r="YT135" s="91"/>
      <c r="YU135" s="91"/>
      <c r="YV135" s="91"/>
      <c r="YW135" s="91"/>
      <c r="YX135" s="91"/>
      <c r="YY135" s="91"/>
      <c r="YZ135" s="91"/>
      <c r="ZA135" s="91"/>
      <c r="ZB135" s="91"/>
      <c r="ZC135" s="91"/>
      <c r="ZD135" s="91"/>
      <c r="ZE135" s="91"/>
      <c r="ZF135" s="91"/>
      <c r="ZG135" s="91"/>
      <c r="ZH135" s="91"/>
      <c r="ZI135" s="91"/>
      <c r="ZJ135" s="91"/>
      <c r="ZK135" s="91"/>
      <c r="ZL135" s="91"/>
      <c r="ZM135" s="91"/>
      <c r="ZN135" s="91"/>
      <c r="ZO135" s="91"/>
      <c r="ZP135" s="91"/>
      <c r="ZQ135" s="91"/>
      <c r="ZR135" s="91"/>
      <c r="ZS135" s="91"/>
      <c r="ZT135" s="91"/>
      <c r="ZU135" s="91"/>
      <c r="ZV135" s="91"/>
      <c r="ZW135" s="91"/>
      <c r="ZX135" s="91"/>
      <c r="ZY135" s="91"/>
      <c r="ZZ135" s="91"/>
      <c r="AAA135" s="91"/>
      <c r="AAB135" s="91"/>
      <c r="AAC135" s="91"/>
      <c r="AAD135" s="91"/>
      <c r="AAE135" s="91"/>
      <c r="AAF135" s="91"/>
      <c r="AAG135" s="91"/>
      <c r="AAH135" s="91"/>
      <c r="AAI135" s="91"/>
      <c r="AAJ135" s="91"/>
      <c r="AAK135" s="91"/>
      <c r="AAL135" s="91"/>
      <c r="AAM135" s="91"/>
      <c r="AAN135" s="91"/>
      <c r="AAO135" s="91"/>
      <c r="AAP135" s="91"/>
      <c r="AAQ135" s="91"/>
      <c r="AAR135" s="91"/>
      <c r="AAS135" s="91"/>
      <c r="AAT135" s="91"/>
      <c r="AAU135" s="91"/>
      <c r="AAV135" s="91"/>
      <c r="AAW135" s="91"/>
      <c r="AAX135" s="91"/>
      <c r="AAY135" s="91"/>
      <c r="AAZ135" s="91"/>
      <c r="ABA135" s="91"/>
      <c r="ABB135" s="91"/>
      <c r="ABC135" s="91"/>
      <c r="ABD135" s="91"/>
      <c r="ABE135" s="91"/>
      <c r="ABF135" s="91"/>
      <c r="ABG135" s="91"/>
      <c r="ABH135" s="91"/>
      <c r="ABI135" s="91"/>
      <c r="ABJ135" s="91"/>
      <c r="ABK135" s="91"/>
      <c r="ABL135" s="91"/>
      <c r="ABM135" s="91"/>
      <c r="ABN135" s="91"/>
      <c r="ABO135" s="91"/>
      <c r="ABP135" s="91"/>
      <c r="ABQ135" s="91"/>
      <c r="ABR135" s="91"/>
      <c r="ABS135" s="91"/>
      <c r="ABT135" s="91"/>
      <c r="ABU135" s="91"/>
      <c r="ABV135" s="91"/>
      <c r="ABW135" s="91"/>
      <c r="ABX135" s="91"/>
      <c r="ABY135" s="91"/>
      <c r="ABZ135" s="91"/>
      <c r="ACA135" s="91"/>
      <c r="ACB135" s="91"/>
      <c r="ACC135" s="91"/>
      <c r="ACD135" s="91"/>
      <c r="ACE135" s="91"/>
      <c r="ACF135" s="91"/>
      <c r="ACG135" s="91"/>
      <c r="ACH135" s="91"/>
      <c r="ACI135" s="91"/>
      <c r="ACJ135" s="91"/>
      <c r="ACK135" s="91"/>
      <c r="ACL135" s="91"/>
      <c r="ACM135" s="91"/>
      <c r="ACN135" s="91"/>
      <c r="ACO135" s="91"/>
      <c r="ACP135" s="91"/>
      <c r="ACQ135" s="91"/>
      <c r="ACR135" s="91"/>
      <c r="ACS135" s="91"/>
      <c r="ACT135" s="91"/>
      <c r="ACU135" s="91"/>
      <c r="ACV135" s="91"/>
      <c r="ACW135" s="91"/>
      <c r="ACX135" s="91"/>
      <c r="ACY135" s="91"/>
      <c r="ACZ135" s="91"/>
      <c r="ADA135" s="91"/>
      <c r="ADB135" s="91"/>
      <c r="ADC135" s="91"/>
      <c r="ADD135" s="91"/>
      <c r="ADE135" s="91"/>
      <c r="ADF135" s="91"/>
      <c r="ADG135" s="91"/>
      <c r="ADH135" s="91"/>
      <c r="ADI135" s="91"/>
      <c r="ADJ135" s="91"/>
      <c r="ADK135" s="91"/>
      <c r="ADL135" s="91"/>
      <c r="ADM135" s="91"/>
      <c r="ADN135" s="91"/>
      <c r="ADO135" s="91"/>
      <c r="ADP135" s="91"/>
      <c r="ADQ135" s="91"/>
      <c r="ADR135" s="91"/>
      <c r="ADS135" s="91"/>
      <c r="ADT135" s="91"/>
      <c r="ADU135" s="91"/>
      <c r="ADV135" s="91"/>
      <c r="ADW135" s="91"/>
      <c r="ADX135" s="91"/>
      <c r="ADY135" s="91"/>
      <c r="ADZ135" s="91"/>
      <c r="AEA135" s="91"/>
      <c r="AEB135" s="91"/>
      <c r="AEC135" s="91"/>
      <c r="AED135" s="144">
        <f t="shared" si="74"/>
        <v>130</v>
      </c>
      <c r="AEE135" s="142"/>
      <c r="AEF135" s="142"/>
      <c r="AEG135" s="91"/>
      <c r="AEH135" s="91"/>
      <c r="AEI135" s="91"/>
      <c r="AEJ135" s="91"/>
      <c r="AEK135" s="91"/>
      <c r="AEL135" s="91"/>
      <c r="AEM135" s="91"/>
      <c r="AEN135" s="91"/>
      <c r="AEO135" s="91"/>
      <c r="AEP135" s="91"/>
      <c r="AEQ135" s="91"/>
      <c r="AER135" s="91"/>
      <c r="AES135" s="91"/>
      <c r="AET135" s="91"/>
      <c r="AEU135" s="91"/>
      <c r="AEV135" s="91"/>
      <c r="AEW135" s="91"/>
      <c r="AEX135" s="91"/>
      <c r="AEY135" s="91"/>
      <c r="AEZ135" s="91"/>
      <c r="AFA135" s="91"/>
      <c r="AFB135" s="146"/>
      <c r="AFC135" s="146"/>
      <c r="AFD135" s="146"/>
      <c r="AFE135" s="146"/>
      <c r="AFF135" s="146"/>
      <c r="AFG135" s="146"/>
      <c r="AFH135" s="146"/>
      <c r="AFI135" s="146"/>
      <c r="AFJ135" s="146"/>
      <c r="AFK135" s="146"/>
      <c r="AFL135" s="146"/>
      <c r="AFM135" s="146"/>
      <c r="AFN135" s="146"/>
      <c r="AFO135" s="146"/>
      <c r="AFP135" s="146"/>
      <c r="AFQ135" s="146"/>
      <c r="AFR135" s="146"/>
      <c r="AFS135" s="146"/>
      <c r="AFT135" s="146"/>
      <c r="AFU135" s="146"/>
      <c r="AFV135" s="146"/>
      <c r="AFW135" s="146"/>
      <c r="AFX135" s="146"/>
      <c r="AFY135" s="146"/>
      <c r="AFZ135" s="146"/>
      <c r="AGA135" s="146"/>
    </row>
    <row r="136" spans="1:859" ht="1.5" customHeight="1" x14ac:dyDescent="0.25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  <c r="CW136" s="91"/>
      <c r="CX136" s="91"/>
      <c r="CY136" s="91"/>
      <c r="CZ136" s="91"/>
      <c r="DA136" s="91"/>
      <c r="DB136" s="91"/>
      <c r="DC136" s="91"/>
      <c r="DD136" s="91"/>
      <c r="DE136" s="91"/>
      <c r="DF136" s="91"/>
      <c r="DG136" s="91"/>
      <c r="DH136" s="91"/>
      <c r="DI136" s="91"/>
      <c r="DJ136" s="91"/>
      <c r="DK136" s="91"/>
      <c r="DL136" s="91"/>
      <c r="DM136" s="91"/>
      <c r="DN136" s="91"/>
      <c r="DO136" s="91"/>
      <c r="DP136" s="91"/>
      <c r="DQ136" s="91"/>
      <c r="DR136" s="91"/>
      <c r="DS136" s="91"/>
      <c r="DT136" s="91"/>
      <c r="DU136" s="91"/>
      <c r="DV136" s="91"/>
      <c r="DW136" s="91"/>
      <c r="DX136" s="91"/>
      <c r="DY136" s="91"/>
      <c r="DZ136" s="91"/>
      <c r="EA136" s="91"/>
      <c r="EB136" s="91"/>
      <c r="EC136" s="91"/>
      <c r="ED136" s="91"/>
      <c r="EE136" s="91"/>
      <c r="EF136" s="91"/>
      <c r="EG136" s="91"/>
      <c r="EH136" s="91"/>
      <c r="EI136" s="91"/>
      <c r="EJ136" s="91"/>
      <c r="EK136" s="91"/>
      <c r="EL136" s="91"/>
      <c r="EM136" s="91"/>
      <c r="EN136" s="91"/>
      <c r="EO136" s="91"/>
      <c r="EP136" s="91"/>
      <c r="EQ136" s="91"/>
      <c r="ER136" s="91"/>
      <c r="ES136" s="91"/>
      <c r="ET136" s="91"/>
      <c r="EU136" s="91"/>
      <c r="EV136" s="91"/>
      <c r="EW136" s="91"/>
      <c r="EX136" s="91"/>
      <c r="EY136" s="91"/>
      <c r="EZ136" s="91"/>
      <c r="FA136" s="91"/>
      <c r="FB136" s="91"/>
      <c r="FC136" s="91"/>
      <c r="FD136" s="91"/>
      <c r="FE136" s="91"/>
      <c r="FF136" s="91"/>
      <c r="FG136" s="91"/>
      <c r="FH136" s="91"/>
      <c r="FI136" s="91"/>
      <c r="FJ136" s="91"/>
      <c r="FK136" s="91"/>
      <c r="FL136" s="91"/>
      <c r="FM136" s="91"/>
      <c r="FN136" s="91"/>
      <c r="FO136" s="91"/>
      <c r="FP136" s="91"/>
      <c r="FQ136" s="91"/>
      <c r="FR136" s="91"/>
      <c r="FS136" s="91"/>
      <c r="FT136" s="91"/>
      <c r="FU136" s="91"/>
      <c r="FV136" s="91"/>
      <c r="FW136" s="91"/>
      <c r="FX136" s="91"/>
      <c r="FY136" s="91"/>
      <c r="FZ136" s="91"/>
      <c r="GA136" s="91"/>
      <c r="GB136" s="91"/>
      <c r="GC136" s="91"/>
      <c r="GD136" s="91"/>
      <c r="GE136" s="91"/>
      <c r="GF136" s="91"/>
      <c r="GG136" s="91"/>
      <c r="GH136" s="91"/>
      <c r="GI136" s="91"/>
      <c r="GJ136" s="91"/>
      <c r="GK136" s="91"/>
      <c r="GL136" s="91"/>
      <c r="GM136" s="91"/>
      <c r="GN136" s="91"/>
      <c r="GO136" s="91"/>
      <c r="GP136" s="91"/>
      <c r="GQ136" s="91"/>
      <c r="GR136" s="91"/>
      <c r="GS136" s="91"/>
      <c r="GT136" s="91"/>
      <c r="GU136" s="91"/>
      <c r="GV136" s="91"/>
      <c r="GW136" s="91"/>
      <c r="GX136" s="91"/>
      <c r="GY136" s="91"/>
      <c r="GZ136" s="91"/>
      <c r="HA136" s="91"/>
      <c r="HB136" s="91"/>
      <c r="HC136" s="91"/>
      <c r="HD136" s="91"/>
      <c r="HE136" s="91"/>
      <c r="HF136" s="91"/>
      <c r="HG136" s="91"/>
      <c r="HH136" s="91"/>
      <c r="HI136" s="91"/>
      <c r="HJ136" s="91"/>
      <c r="HK136" s="91"/>
      <c r="HL136" s="91"/>
      <c r="HM136" s="91"/>
      <c r="HN136" s="91"/>
      <c r="HO136" s="91"/>
      <c r="HP136" s="91"/>
      <c r="HQ136" s="91"/>
      <c r="HR136" s="91"/>
      <c r="HS136" s="91"/>
      <c r="HT136" s="91"/>
      <c r="HU136" s="91"/>
      <c r="HV136" s="91"/>
      <c r="HW136" s="91"/>
      <c r="HX136" s="91"/>
      <c r="HY136" s="91"/>
      <c r="HZ136" s="91"/>
      <c r="IA136" s="91"/>
      <c r="IB136" s="91"/>
      <c r="IC136" s="91"/>
      <c r="ID136" s="91"/>
      <c r="IE136" s="91"/>
      <c r="IF136" s="91"/>
      <c r="IG136" s="91"/>
      <c r="IH136" s="91"/>
      <c r="II136" s="91"/>
      <c r="IJ136" s="91"/>
      <c r="IK136" s="91"/>
      <c r="IL136" s="91"/>
      <c r="IM136" s="91"/>
      <c r="IN136" s="91"/>
      <c r="IO136" s="91"/>
      <c r="IP136" s="91"/>
      <c r="IQ136" s="91"/>
      <c r="IR136" s="91"/>
      <c r="IS136" s="91"/>
      <c r="IT136" s="91"/>
      <c r="IU136" s="91"/>
      <c r="IV136" s="91"/>
      <c r="IW136" s="91"/>
      <c r="IX136" s="91"/>
      <c r="IY136" s="91"/>
      <c r="IZ136" s="91"/>
      <c r="JA136" s="91"/>
      <c r="JB136" s="91"/>
      <c r="JC136" s="91"/>
      <c r="JD136" s="91"/>
      <c r="JE136" s="91"/>
      <c r="JF136" s="91"/>
      <c r="JG136" s="91"/>
      <c r="JH136" s="91"/>
      <c r="JI136" s="91"/>
      <c r="JJ136" s="91"/>
      <c r="JK136" s="91"/>
      <c r="JL136" s="91"/>
      <c r="JM136" s="91"/>
      <c r="JN136" s="91"/>
      <c r="JO136" s="91"/>
      <c r="JP136" s="91"/>
      <c r="JQ136" s="91"/>
      <c r="JR136" s="91"/>
      <c r="JS136" s="91"/>
      <c r="JT136" s="91"/>
      <c r="JU136" s="91"/>
      <c r="JV136" s="91"/>
      <c r="JW136" s="91"/>
      <c r="JX136" s="91"/>
      <c r="JY136" s="91"/>
      <c r="JZ136" s="91"/>
      <c r="KA136" s="91"/>
      <c r="KB136" s="91"/>
      <c r="KC136" s="91"/>
      <c r="KD136" s="91"/>
      <c r="KE136" s="91"/>
      <c r="KF136" s="91"/>
      <c r="KG136" s="91"/>
      <c r="KH136" s="91"/>
      <c r="KI136" s="91"/>
      <c r="KJ136" s="91"/>
      <c r="KK136" s="91"/>
      <c r="KL136" s="91"/>
      <c r="KM136" s="91"/>
      <c r="KN136" s="91"/>
      <c r="KO136" s="91"/>
      <c r="KP136" s="91"/>
      <c r="KQ136" s="91"/>
      <c r="KR136" s="91"/>
      <c r="KS136" s="91"/>
      <c r="KT136" s="91"/>
      <c r="KU136" s="91"/>
      <c r="KV136" s="91"/>
      <c r="KW136" s="91"/>
      <c r="KX136" s="91"/>
      <c r="KY136" s="91"/>
      <c r="KZ136" s="91"/>
      <c r="LA136" s="91"/>
      <c r="LB136" s="91"/>
      <c r="LC136" s="91"/>
      <c r="LD136" s="91"/>
      <c r="LE136" s="91"/>
      <c r="LF136" s="91"/>
      <c r="LG136" s="91"/>
      <c r="LH136" s="91"/>
      <c r="LI136" s="91"/>
      <c r="LJ136" s="91"/>
      <c r="LK136" s="91"/>
      <c r="LL136" s="91"/>
      <c r="LM136" s="91"/>
      <c r="LN136" s="91"/>
      <c r="LO136" s="91"/>
      <c r="LP136" s="91"/>
      <c r="LQ136" s="91"/>
      <c r="LR136" s="91"/>
      <c r="LS136" s="91"/>
      <c r="LT136" s="91"/>
      <c r="LU136" s="91"/>
      <c r="LV136" s="91"/>
      <c r="LW136" s="91"/>
      <c r="LX136" s="91"/>
      <c r="LY136" s="91"/>
      <c r="LZ136" s="91"/>
      <c r="MA136" s="91"/>
      <c r="MB136" s="91"/>
      <c r="MC136" s="91"/>
      <c r="MD136" s="91"/>
      <c r="ME136" s="91"/>
      <c r="MF136" s="91"/>
      <c r="MG136" s="91"/>
      <c r="MH136" s="91"/>
      <c r="MI136" s="91"/>
      <c r="MJ136" s="91"/>
      <c r="MK136" s="91"/>
      <c r="ML136" s="91"/>
      <c r="MM136" s="91"/>
      <c r="MN136" s="91"/>
      <c r="MO136" s="91"/>
      <c r="MP136" s="91"/>
      <c r="MQ136" s="91"/>
      <c r="MR136" s="91"/>
      <c r="MS136" s="91"/>
      <c r="MT136" s="91"/>
      <c r="MU136" s="91"/>
      <c r="MV136" s="91"/>
      <c r="MW136" s="91"/>
      <c r="MX136" s="91"/>
      <c r="MY136" s="91"/>
      <c r="MZ136" s="91"/>
      <c r="NA136" s="91"/>
      <c r="NB136" s="91"/>
      <c r="NC136" s="91"/>
      <c r="ND136" s="91"/>
      <c r="NE136" s="91"/>
      <c r="NF136" s="91"/>
      <c r="NG136" s="91"/>
      <c r="NH136" s="91"/>
      <c r="NI136" s="91"/>
      <c r="NJ136" s="91"/>
      <c r="NK136" s="91"/>
      <c r="NL136" s="91"/>
      <c r="NM136" s="91"/>
      <c r="NN136" s="91"/>
      <c r="NO136" s="91"/>
      <c r="NP136" s="91"/>
      <c r="NQ136" s="91"/>
      <c r="NR136" s="91"/>
      <c r="NS136" s="91"/>
      <c r="NT136" s="91"/>
      <c r="NU136" s="91"/>
      <c r="NV136" s="91"/>
      <c r="NW136" s="91"/>
      <c r="NX136" s="91"/>
      <c r="NY136" s="91"/>
      <c r="NZ136" s="91"/>
      <c r="OA136" s="91"/>
      <c r="OB136" s="91"/>
      <c r="OC136" s="91"/>
      <c r="OD136" s="91"/>
      <c r="OE136" s="91"/>
      <c r="OF136" s="91"/>
      <c r="OG136" s="91"/>
      <c r="OH136" s="91"/>
      <c r="OI136" s="91"/>
      <c r="OJ136" s="91"/>
      <c r="OK136" s="91"/>
      <c r="OL136" s="91"/>
      <c r="OM136" s="91"/>
      <c r="ON136" s="91"/>
      <c r="OO136" s="91"/>
      <c r="OP136" s="91"/>
      <c r="OQ136" s="91"/>
      <c r="OR136" s="91"/>
      <c r="OS136" s="91"/>
      <c r="OT136" s="91"/>
      <c r="OU136" s="91"/>
      <c r="OV136" s="91"/>
      <c r="OW136" s="91"/>
      <c r="OX136" s="91"/>
      <c r="OY136" s="91"/>
      <c r="OZ136" s="91"/>
      <c r="PA136" s="91"/>
      <c r="PB136" s="91"/>
      <c r="PC136" s="91"/>
      <c r="PD136" s="91"/>
      <c r="PE136" s="91"/>
      <c r="PF136" s="91"/>
      <c r="PG136" s="91"/>
      <c r="PH136" s="91"/>
      <c r="PI136" s="91"/>
      <c r="PJ136" s="91"/>
      <c r="PK136" s="91"/>
      <c r="PL136" s="91"/>
      <c r="PM136" s="91"/>
      <c r="PN136" s="91"/>
      <c r="PO136" s="91"/>
      <c r="PP136" s="91"/>
      <c r="PQ136" s="91"/>
      <c r="PR136" s="91"/>
      <c r="PS136" s="91"/>
      <c r="PT136" s="91"/>
      <c r="PU136" s="91"/>
      <c r="PV136" s="91"/>
      <c r="PW136" s="91"/>
      <c r="PX136" s="91"/>
      <c r="PY136" s="91"/>
      <c r="PZ136" s="91"/>
      <c r="QA136" s="91"/>
      <c r="QB136" s="91"/>
      <c r="QC136" s="91"/>
      <c r="QD136" s="91"/>
      <c r="QE136" s="91"/>
      <c r="QF136" s="91"/>
      <c r="QG136" s="91"/>
      <c r="QH136" s="91"/>
      <c r="QI136" s="91"/>
      <c r="QJ136" s="91"/>
      <c r="QK136" s="91"/>
      <c r="QL136" s="91"/>
      <c r="QM136" s="91"/>
      <c r="QN136" s="91"/>
      <c r="QO136" s="91"/>
      <c r="QP136" s="91"/>
      <c r="QQ136" s="91"/>
      <c r="QR136" s="91"/>
      <c r="QS136" s="91"/>
      <c r="QT136" s="91"/>
      <c r="QU136" s="91"/>
      <c r="QV136" s="91"/>
      <c r="QW136" s="91"/>
      <c r="QX136" s="91"/>
      <c r="QY136" s="91"/>
      <c r="QZ136" s="91"/>
      <c r="RA136" s="91"/>
      <c r="RB136" s="91"/>
      <c r="RC136" s="91"/>
      <c r="RD136" s="91"/>
      <c r="RE136" s="91"/>
      <c r="RF136" s="91"/>
      <c r="RG136" s="91"/>
      <c r="RH136" s="91"/>
      <c r="RI136" s="91"/>
      <c r="RJ136" s="91"/>
      <c r="RK136" s="91"/>
      <c r="RL136" s="91"/>
      <c r="RM136" s="91"/>
      <c r="RN136" s="91"/>
      <c r="RO136" s="91"/>
      <c r="RP136" s="91"/>
      <c r="RQ136" s="91"/>
      <c r="RR136" s="91"/>
      <c r="RS136" s="91"/>
      <c r="RT136" s="91"/>
      <c r="RU136" s="91"/>
      <c r="RV136" s="91"/>
      <c r="RW136" s="91"/>
      <c r="RX136" s="91"/>
      <c r="RY136" s="91"/>
      <c r="RZ136" s="91"/>
      <c r="SA136" s="91"/>
      <c r="SB136" s="91"/>
      <c r="SC136" s="91"/>
      <c r="SD136" s="91"/>
      <c r="SE136" s="91"/>
      <c r="SF136" s="91"/>
      <c r="SG136" s="91"/>
      <c r="SH136" s="91"/>
      <c r="SI136" s="91"/>
      <c r="SJ136" s="91"/>
      <c r="SK136" s="91"/>
      <c r="SL136" s="91"/>
      <c r="SM136" s="91"/>
      <c r="SN136" s="91"/>
      <c r="SO136" s="91"/>
      <c r="SP136" s="91"/>
      <c r="SQ136" s="91"/>
      <c r="SR136" s="91"/>
      <c r="SS136" s="91"/>
      <c r="ST136" s="91"/>
      <c r="SU136" s="91"/>
      <c r="SV136" s="91"/>
      <c r="SW136" s="91"/>
      <c r="SX136" s="91"/>
      <c r="SY136" s="91"/>
      <c r="SZ136" s="91"/>
      <c r="TA136" s="91"/>
      <c r="TB136" s="91"/>
      <c r="TC136" s="91"/>
      <c r="TD136" s="91"/>
      <c r="TE136" s="91"/>
      <c r="TF136" s="91"/>
      <c r="TG136" s="91"/>
      <c r="TH136" s="91"/>
      <c r="TI136" s="91"/>
      <c r="TJ136" s="91"/>
      <c r="TK136" s="91"/>
      <c r="TL136" s="91"/>
      <c r="TM136" s="91"/>
      <c r="TN136" s="91"/>
      <c r="TO136" s="91"/>
      <c r="TP136" s="91"/>
      <c r="TQ136" s="91"/>
      <c r="TR136" s="91"/>
      <c r="TS136" s="91"/>
      <c r="TT136" s="91"/>
      <c r="TU136" s="91"/>
      <c r="TV136" s="91"/>
      <c r="TW136" s="91"/>
      <c r="TX136" s="91"/>
      <c r="TY136" s="91"/>
      <c r="TZ136" s="91"/>
      <c r="UA136" s="91"/>
      <c r="UB136" s="91"/>
      <c r="UC136" s="91"/>
      <c r="UD136" s="91"/>
      <c r="UE136" s="91"/>
      <c r="UF136" s="91"/>
      <c r="UG136" s="91"/>
      <c r="UH136" s="91"/>
      <c r="UI136" s="91"/>
      <c r="UJ136" s="91"/>
      <c r="UK136" s="91"/>
      <c r="UL136" s="91"/>
      <c r="UM136" s="91"/>
      <c r="UN136" s="91"/>
      <c r="UO136" s="91"/>
      <c r="UP136" s="91"/>
      <c r="UQ136" s="91"/>
      <c r="UR136" s="91"/>
      <c r="US136" s="91"/>
      <c r="UT136" s="91"/>
      <c r="UU136" s="91"/>
      <c r="UV136" s="91"/>
      <c r="UW136" s="91"/>
      <c r="UX136" s="91"/>
      <c r="UY136" s="91"/>
      <c r="UZ136" s="91"/>
      <c r="VA136" s="91"/>
      <c r="VB136" s="91"/>
      <c r="VC136" s="91"/>
      <c r="VD136" s="91"/>
      <c r="VE136" s="91"/>
      <c r="VF136" s="91"/>
      <c r="VG136" s="91"/>
      <c r="VH136" s="91"/>
      <c r="VI136" s="91"/>
      <c r="VJ136" s="91"/>
      <c r="VK136" s="91"/>
      <c r="VL136" s="91"/>
      <c r="VM136" s="91"/>
      <c r="VN136" s="91"/>
      <c r="VO136" s="91"/>
      <c r="VP136" s="91"/>
      <c r="VQ136" s="91"/>
      <c r="VR136" s="91"/>
      <c r="VS136" s="91"/>
      <c r="VT136" s="91"/>
      <c r="VU136" s="91"/>
      <c r="VV136" s="91"/>
      <c r="VW136" s="91"/>
      <c r="VX136" s="91"/>
      <c r="VY136" s="91"/>
      <c r="VZ136" s="91"/>
      <c r="WA136" s="91"/>
      <c r="WB136" s="91"/>
      <c r="WC136" s="91"/>
      <c r="WD136" s="91"/>
      <c r="WE136" s="91"/>
      <c r="WF136" s="91"/>
      <c r="WG136" s="91"/>
      <c r="WH136" s="91"/>
      <c r="WI136" s="91"/>
      <c r="WJ136" s="91"/>
      <c r="WK136" s="91"/>
      <c r="WL136" s="91"/>
      <c r="WM136" s="91"/>
      <c r="WN136" s="91"/>
      <c r="WO136" s="91"/>
      <c r="WP136" s="91"/>
      <c r="WQ136" s="91"/>
      <c r="WR136" s="91"/>
      <c r="WS136" s="91"/>
      <c r="WT136" s="91"/>
      <c r="WU136" s="91"/>
      <c r="WV136" s="91"/>
      <c r="WW136" s="91"/>
      <c r="WX136" s="91"/>
      <c r="WY136" s="91"/>
      <c r="WZ136" s="91"/>
      <c r="XA136" s="91"/>
      <c r="XB136" s="91"/>
      <c r="XC136" s="91"/>
      <c r="XD136" s="91"/>
      <c r="XE136" s="91"/>
      <c r="XF136" s="91"/>
      <c r="XG136" s="91"/>
      <c r="XH136" s="91"/>
      <c r="XI136" s="91"/>
      <c r="XJ136" s="91"/>
      <c r="XK136" s="91"/>
      <c r="XL136" s="91"/>
      <c r="XM136" s="91"/>
      <c r="XN136" s="91"/>
      <c r="XO136" s="91"/>
      <c r="XP136" s="91"/>
      <c r="XQ136" s="91"/>
      <c r="XR136" s="91"/>
      <c r="XS136" s="91"/>
      <c r="XT136" s="91"/>
      <c r="XU136" s="91"/>
      <c r="XV136" s="91"/>
      <c r="XW136" s="91"/>
      <c r="XX136" s="91"/>
      <c r="XY136" s="91"/>
      <c r="XZ136" s="91"/>
      <c r="YA136" s="91"/>
      <c r="YB136" s="91"/>
      <c r="YC136" s="91"/>
      <c r="YD136" s="91"/>
      <c r="YE136" s="91"/>
      <c r="YF136" s="91"/>
      <c r="YG136" s="91"/>
      <c r="YH136" s="91"/>
      <c r="YI136" s="91"/>
      <c r="YJ136" s="91"/>
      <c r="YK136" s="91"/>
      <c r="YL136" s="91"/>
      <c r="YM136" s="91"/>
      <c r="YN136" s="91"/>
      <c r="YO136" s="91"/>
      <c r="YP136" s="91"/>
      <c r="YQ136" s="91"/>
      <c r="YR136" s="91"/>
      <c r="YS136" s="91"/>
      <c r="YT136" s="91"/>
      <c r="YU136" s="91"/>
      <c r="YV136" s="91"/>
      <c r="YW136" s="91"/>
      <c r="YX136" s="91"/>
      <c r="YY136" s="91"/>
      <c r="YZ136" s="91"/>
      <c r="ZA136" s="91"/>
      <c r="ZB136" s="91"/>
      <c r="ZC136" s="91"/>
      <c r="ZD136" s="91"/>
      <c r="ZE136" s="91"/>
      <c r="ZF136" s="91"/>
      <c r="ZG136" s="91"/>
      <c r="ZH136" s="91"/>
      <c r="ZI136" s="91"/>
      <c r="ZJ136" s="91"/>
      <c r="ZK136" s="91"/>
      <c r="ZL136" s="91"/>
      <c r="ZM136" s="91"/>
      <c r="ZN136" s="91"/>
      <c r="ZO136" s="91"/>
      <c r="ZP136" s="91"/>
      <c r="ZQ136" s="91"/>
      <c r="ZR136" s="91"/>
      <c r="ZS136" s="91"/>
      <c r="ZT136" s="91"/>
      <c r="ZU136" s="91"/>
      <c r="ZV136" s="91"/>
      <c r="ZW136" s="91"/>
      <c r="ZX136" s="91"/>
      <c r="ZY136" s="91"/>
      <c r="ZZ136" s="91"/>
      <c r="AAA136" s="91"/>
      <c r="AAB136" s="91"/>
      <c r="AAC136" s="91"/>
      <c r="AAD136" s="91"/>
      <c r="AAE136" s="91"/>
      <c r="AAF136" s="91"/>
      <c r="AAG136" s="91"/>
      <c r="AAH136" s="91"/>
      <c r="AAI136" s="91"/>
      <c r="AAJ136" s="91"/>
      <c r="AAK136" s="91"/>
      <c r="AAL136" s="91"/>
      <c r="AAM136" s="91"/>
      <c r="AAN136" s="91"/>
      <c r="AAO136" s="91"/>
      <c r="AAP136" s="91"/>
      <c r="AAQ136" s="91"/>
      <c r="AAR136" s="91"/>
      <c r="AAS136" s="91"/>
      <c r="AAT136" s="91"/>
      <c r="AAU136" s="91"/>
      <c r="AAV136" s="91"/>
      <c r="AAW136" s="91"/>
      <c r="AAX136" s="91"/>
      <c r="AAY136" s="91"/>
      <c r="AAZ136" s="91"/>
      <c r="ABA136" s="91"/>
      <c r="ABB136" s="91"/>
      <c r="ABC136" s="91"/>
      <c r="ABD136" s="91"/>
      <c r="ABE136" s="91"/>
      <c r="ABF136" s="91"/>
      <c r="ABG136" s="91"/>
      <c r="ABH136" s="91"/>
      <c r="ABI136" s="91"/>
      <c r="ABJ136" s="91"/>
      <c r="ABK136" s="91"/>
      <c r="ABL136" s="91"/>
      <c r="ABM136" s="91"/>
      <c r="ABN136" s="91"/>
      <c r="ABO136" s="91"/>
      <c r="ABP136" s="91"/>
      <c r="ABQ136" s="91"/>
      <c r="ABR136" s="91"/>
      <c r="ABS136" s="91"/>
      <c r="ABT136" s="91"/>
      <c r="ABU136" s="91"/>
      <c r="ABV136" s="91"/>
      <c r="ABW136" s="91"/>
      <c r="ABX136" s="91"/>
      <c r="ABY136" s="91"/>
      <c r="ABZ136" s="91"/>
      <c r="ACA136" s="91"/>
      <c r="ACB136" s="91"/>
      <c r="ACC136" s="91"/>
      <c r="ACD136" s="91"/>
      <c r="ACE136" s="91"/>
      <c r="ACF136" s="91"/>
      <c r="ACG136" s="91"/>
      <c r="ACH136" s="91"/>
      <c r="ACI136" s="91"/>
      <c r="ACJ136" s="91"/>
      <c r="ACK136" s="91"/>
      <c r="ACL136" s="91"/>
      <c r="ACM136" s="91"/>
      <c r="ACN136" s="91"/>
      <c r="ACO136" s="91"/>
      <c r="ACP136" s="91"/>
      <c r="ACQ136" s="91"/>
      <c r="ACR136" s="91"/>
      <c r="ACS136" s="91"/>
      <c r="ACT136" s="91"/>
      <c r="ACU136" s="91"/>
      <c r="ACV136" s="91"/>
      <c r="ACW136" s="91"/>
      <c r="ACX136" s="91"/>
      <c r="ACY136" s="91"/>
      <c r="ACZ136" s="91"/>
      <c r="ADA136" s="91"/>
      <c r="ADB136" s="91"/>
      <c r="ADC136" s="91"/>
      <c r="ADD136" s="91"/>
      <c r="ADE136" s="91"/>
      <c r="ADF136" s="91"/>
      <c r="ADG136" s="91"/>
      <c r="ADH136" s="91"/>
      <c r="ADI136" s="91"/>
      <c r="ADJ136" s="91"/>
      <c r="ADK136" s="91"/>
      <c r="ADL136" s="91"/>
      <c r="ADM136" s="91"/>
      <c r="ADN136" s="91"/>
      <c r="ADO136" s="91"/>
      <c r="ADP136" s="91"/>
      <c r="ADQ136" s="91"/>
      <c r="ADR136" s="91"/>
      <c r="ADS136" s="91"/>
      <c r="ADT136" s="91"/>
      <c r="ADU136" s="91"/>
      <c r="ADV136" s="91"/>
      <c r="ADW136" s="91"/>
      <c r="ADX136" s="91"/>
      <c r="ADY136" s="91"/>
      <c r="ADZ136" s="91"/>
      <c r="AEA136" s="91"/>
      <c r="AEB136" s="91"/>
      <c r="AEC136" s="91"/>
      <c r="AED136" s="144">
        <f t="shared" si="74"/>
        <v>131</v>
      </c>
      <c r="AEE136" s="142"/>
      <c r="AEF136" s="142"/>
      <c r="AEG136" s="91"/>
      <c r="AEH136" s="91"/>
      <c r="AEI136" s="91"/>
      <c r="AEJ136" s="91"/>
      <c r="AEK136" s="91"/>
      <c r="AEL136" s="91"/>
      <c r="AEM136" s="91"/>
      <c r="AEN136" s="91"/>
      <c r="AEO136" s="91"/>
      <c r="AEP136" s="91"/>
      <c r="AEQ136" s="91"/>
      <c r="AER136" s="91"/>
      <c r="AES136" s="91"/>
      <c r="AET136" s="91"/>
      <c r="AEU136" s="91"/>
      <c r="AEV136" s="91"/>
      <c r="AEW136" s="91"/>
      <c r="AEX136" s="91"/>
      <c r="AEY136" s="91"/>
      <c r="AEZ136" s="91"/>
      <c r="AFA136" s="91"/>
      <c r="AFB136" s="146"/>
      <c r="AFC136" s="146"/>
      <c r="AFD136" s="146"/>
      <c r="AFE136" s="146"/>
      <c r="AFF136" s="146"/>
      <c r="AFG136" s="146"/>
      <c r="AFH136" s="146"/>
      <c r="AFI136" s="146"/>
      <c r="AFJ136" s="146"/>
      <c r="AFK136" s="146"/>
      <c r="AFL136" s="146"/>
      <c r="AFM136" s="146"/>
      <c r="AFN136" s="146"/>
      <c r="AFO136" s="146"/>
      <c r="AFP136" s="146"/>
      <c r="AFQ136" s="146"/>
      <c r="AFR136" s="146"/>
      <c r="AFS136" s="146"/>
      <c r="AFT136" s="146"/>
      <c r="AFU136" s="146"/>
      <c r="AFV136" s="146"/>
      <c r="AFW136" s="146"/>
      <c r="AFX136" s="146"/>
      <c r="AFY136" s="146"/>
      <c r="AFZ136" s="146"/>
      <c r="AGA136" s="146"/>
    </row>
    <row r="137" spans="1:859" ht="1.5" customHeight="1" x14ac:dyDescent="0.25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  <c r="CW137" s="91"/>
      <c r="CX137" s="91"/>
      <c r="CY137" s="91"/>
      <c r="CZ137" s="91"/>
      <c r="DA137" s="91"/>
      <c r="DB137" s="91"/>
      <c r="DC137" s="91"/>
      <c r="DD137" s="91"/>
      <c r="DE137" s="91"/>
      <c r="DF137" s="91"/>
      <c r="DG137" s="91"/>
      <c r="DH137" s="91"/>
      <c r="DI137" s="91"/>
      <c r="DJ137" s="91"/>
      <c r="DK137" s="91"/>
      <c r="DL137" s="91"/>
      <c r="DM137" s="91"/>
      <c r="DN137" s="91"/>
      <c r="DO137" s="91"/>
      <c r="DP137" s="91"/>
      <c r="DQ137" s="91"/>
      <c r="DR137" s="91"/>
      <c r="DS137" s="91"/>
      <c r="DT137" s="91"/>
      <c r="DU137" s="91"/>
      <c r="DV137" s="91"/>
      <c r="DW137" s="91"/>
      <c r="DX137" s="91"/>
      <c r="DY137" s="91"/>
      <c r="DZ137" s="91"/>
      <c r="EA137" s="91"/>
      <c r="EB137" s="91"/>
      <c r="EC137" s="91"/>
      <c r="ED137" s="91"/>
      <c r="EE137" s="91"/>
      <c r="EF137" s="91"/>
      <c r="EG137" s="91"/>
      <c r="EH137" s="91"/>
      <c r="EI137" s="91"/>
      <c r="EJ137" s="91"/>
      <c r="EK137" s="91"/>
      <c r="EL137" s="91"/>
      <c r="EM137" s="91"/>
      <c r="EN137" s="91"/>
      <c r="EO137" s="91"/>
      <c r="EP137" s="91"/>
      <c r="EQ137" s="91"/>
      <c r="ER137" s="91"/>
      <c r="ES137" s="91"/>
      <c r="ET137" s="91"/>
      <c r="EU137" s="91"/>
      <c r="EV137" s="91"/>
      <c r="EW137" s="91"/>
      <c r="EX137" s="91"/>
      <c r="EY137" s="91"/>
      <c r="EZ137" s="91"/>
      <c r="FA137" s="91"/>
      <c r="FB137" s="91"/>
      <c r="FC137" s="91"/>
      <c r="FD137" s="91"/>
      <c r="FE137" s="91"/>
      <c r="FF137" s="91"/>
      <c r="FG137" s="91"/>
      <c r="FH137" s="91"/>
      <c r="FI137" s="91"/>
      <c r="FJ137" s="91"/>
      <c r="FK137" s="91"/>
      <c r="FL137" s="91"/>
      <c r="FM137" s="91"/>
      <c r="FN137" s="91"/>
      <c r="FO137" s="91"/>
      <c r="FP137" s="91"/>
      <c r="FQ137" s="91"/>
      <c r="FR137" s="91"/>
      <c r="FS137" s="91"/>
      <c r="FT137" s="91"/>
      <c r="FU137" s="91"/>
      <c r="FV137" s="91"/>
      <c r="FW137" s="91"/>
      <c r="FX137" s="91"/>
      <c r="FY137" s="91"/>
      <c r="FZ137" s="91"/>
      <c r="GA137" s="91"/>
      <c r="GB137" s="91"/>
      <c r="GC137" s="91"/>
      <c r="GD137" s="91"/>
      <c r="GE137" s="91"/>
      <c r="GF137" s="91"/>
      <c r="GG137" s="91"/>
      <c r="GH137" s="91"/>
      <c r="GI137" s="91"/>
      <c r="GJ137" s="91"/>
      <c r="GK137" s="91"/>
      <c r="GL137" s="91"/>
      <c r="GM137" s="91"/>
      <c r="GN137" s="91"/>
      <c r="GO137" s="91"/>
      <c r="GP137" s="91"/>
      <c r="GQ137" s="91"/>
      <c r="GR137" s="91"/>
      <c r="GS137" s="91"/>
      <c r="GT137" s="91"/>
      <c r="GU137" s="91"/>
      <c r="GV137" s="91"/>
      <c r="GW137" s="91"/>
      <c r="GX137" s="91"/>
      <c r="GY137" s="91"/>
      <c r="GZ137" s="91"/>
      <c r="HA137" s="91"/>
      <c r="HB137" s="91"/>
      <c r="HC137" s="91"/>
      <c r="HD137" s="91"/>
      <c r="HE137" s="91"/>
      <c r="HF137" s="91"/>
      <c r="HG137" s="91"/>
      <c r="HH137" s="91"/>
      <c r="HI137" s="91"/>
      <c r="HJ137" s="91"/>
      <c r="HK137" s="91"/>
      <c r="HL137" s="91"/>
      <c r="HM137" s="91"/>
      <c r="HN137" s="91"/>
      <c r="HO137" s="91"/>
      <c r="HP137" s="91"/>
      <c r="HQ137" s="91"/>
      <c r="HR137" s="91"/>
      <c r="HS137" s="91"/>
      <c r="HT137" s="91"/>
      <c r="HU137" s="91"/>
      <c r="HV137" s="91"/>
      <c r="HW137" s="91"/>
      <c r="HX137" s="91"/>
      <c r="HY137" s="91"/>
      <c r="HZ137" s="91"/>
      <c r="IA137" s="91"/>
      <c r="IB137" s="91"/>
      <c r="IC137" s="91"/>
      <c r="ID137" s="91"/>
      <c r="IE137" s="91"/>
      <c r="IF137" s="91"/>
      <c r="IG137" s="91"/>
      <c r="IH137" s="91"/>
      <c r="II137" s="91"/>
      <c r="IJ137" s="91"/>
      <c r="IK137" s="91"/>
      <c r="IL137" s="91"/>
      <c r="IM137" s="91"/>
      <c r="IN137" s="91"/>
      <c r="IO137" s="91"/>
      <c r="IP137" s="91"/>
      <c r="IQ137" s="91"/>
      <c r="IR137" s="91"/>
      <c r="IS137" s="91"/>
      <c r="IT137" s="91"/>
      <c r="IU137" s="91"/>
      <c r="IV137" s="91"/>
      <c r="IW137" s="91"/>
      <c r="IX137" s="91"/>
      <c r="IY137" s="91"/>
      <c r="IZ137" s="91"/>
      <c r="JA137" s="91"/>
      <c r="JB137" s="91"/>
      <c r="JC137" s="91"/>
      <c r="JD137" s="91"/>
      <c r="JE137" s="91"/>
      <c r="JF137" s="91"/>
      <c r="JG137" s="91"/>
      <c r="JH137" s="91"/>
      <c r="JI137" s="91"/>
      <c r="JJ137" s="91"/>
      <c r="JK137" s="91"/>
      <c r="JL137" s="91"/>
      <c r="JM137" s="91"/>
      <c r="JN137" s="91"/>
      <c r="JO137" s="91"/>
      <c r="JP137" s="91"/>
      <c r="JQ137" s="91"/>
      <c r="JR137" s="91"/>
      <c r="JS137" s="91"/>
      <c r="JT137" s="91"/>
      <c r="JU137" s="91"/>
      <c r="JV137" s="91"/>
      <c r="JW137" s="91"/>
      <c r="JX137" s="91"/>
      <c r="JY137" s="91"/>
      <c r="JZ137" s="91"/>
      <c r="KA137" s="91"/>
      <c r="KB137" s="91"/>
      <c r="KC137" s="91"/>
      <c r="KD137" s="91"/>
      <c r="KE137" s="91"/>
      <c r="KF137" s="91"/>
      <c r="KG137" s="91"/>
      <c r="KH137" s="91"/>
      <c r="KI137" s="91"/>
      <c r="KJ137" s="91"/>
      <c r="KK137" s="91"/>
      <c r="KL137" s="91"/>
      <c r="KM137" s="91"/>
      <c r="KN137" s="91"/>
      <c r="KO137" s="91"/>
      <c r="KP137" s="91"/>
      <c r="KQ137" s="91"/>
      <c r="KR137" s="91"/>
      <c r="KS137" s="91"/>
      <c r="KT137" s="91"/>
      <c r="KU137" s="91"/>
      <c r="KV137" s="91"/>
      <c r="KW137" s="91"/>
      <c r="KX137" s="91"/>
      <c r="KY137" s="91"/>
      <c r="KZ137" s="91"/>
      <c r="LA137" s="91"/>
      <c r="LB137" s="91"/>
      <c r="LC137" s="91"/>
      <c r="LD137" s="91"/>
      <c r="LE137" s="91"/>
      <c r="LF137" s="91"/>
      <c r="LG137" s="91"/>
      <c r="LH137" s="91"/>
      <c r="LI137" s="91"/>
      <c r="LJ137" s="91"/>
      <c r="LK137" s="91"/>
      <c r="LL137" s="91"/>
      <c r="LM137" s="91"/>
      <c r="LN137" s="91"/>
      <c r="LO137" s="91"/>
      <c r="LP137" s="91"/>
      <c r="LQ137" s="91"/>
      <c r="LR137" s="91"/>
      <c r="LS137" s="91"/>
      <c r="LT137" s="91"/>
      <c r="LU137" s="91"/>
      <c r="LV137" s="91"/>
      <c r="LW137" s="91"/>
      <c r="LX137" s="91"/>
      <c r="LY137" s="91"/>
      <c r="LZ137" s="91"/>
      <c r="MA137" s="91"/>
      <c r="MB137" s="91"/>
      <c r="MC137" s="91"/>
      <c r="MD137" s="91"/>
      <c r="ME137" s="91"/>
      <c r="MF137" s="91"/>
      <c r="MG137" s="91"/>
      <c r="MH137" s="91"/>
      <c r="MI137" s="91"/>
      <c r="MJ137" s="91"/>
      <c r="MK137" s="91"/>
      <c r="ML137" s="91"/>
      <c r="MM137" s="91"/>
      <c r="MN137" s="91"/>
      <c r="MO137" s="91"/>
      <c r="MP137" s="91"/>
      <c r="MQ137" s="91"/>
      <c r="MR137" s="91"/>
      <c r="MS137" s="91"/>
      <c r="MT137" s="91"/>
      <c r="MU137" s="91"/>
      <c r="MV137" s="91"/>
      <c r="MW137" s="91"/>
      <c r="MX137" s="91"/>
      <c r="MY137" s="91"/>
      <c r="MZ137" s="91"/>
      <c r="NA137" s="91"/>
      <c r="NB137" s="91"/>
      <c r="NC137" s="91"/>
      <c r="ND137" s="91"/>
      <c r="NE137" s="91"/>
      <c r="NF137" s="91"/>
      <c r="NG137" s="91"/>
      <c r="NH137" s="91"/>
      <c r="NI137" s="91"/>
      <c r="NJ137" s="91"/>
      <c r="NK137" s="91"/>
      <c r="NL137" s="91"/>
      <c r="NM137" s="91"/>
      <c r="NN137" s="91"/>
      <c r="NO137" s="91"/>
      <c r="NP137" s="91"/>
      <c r="NQ137" s="91"/>
      <c r="NR137" s="91"/>
      <c r="NS137" s="91"/>
      <c r="NT137" s="91"/>
      <c r="NU137" s="91"/>
      <c r="NV137" s="91"/>
      <c r="NW137" s="91"/>
      <c r="NX137" s="91"/>
      <c r="NY137" s="91"/>
      <c r="NZ137" s="91"/>
      <c r="OA137" s="91"/>
      <c r="OB137" s="91"/>
      <c r="OC137" s="91"/>
      <c r="OD137" s="91"/>
      <c r="OE137" s="91"/>
      <c r="OF137" s="91"/>
      <c r="OG137" s="91"/>
      <c r="OH137" s="91"/>
      <c r="OI137" s="91"/>
      <c r="OJ137" s="91"/>
      <c r="OK137" s="91"/>
      <c r="OL137" s="91"/>
      <c r="OM137" s="91"/>
      <c r="ON137" s="91"/>
      <c r="OO137" s="91"/>
      <c r="OP137" s="91"/>
      <c r="OQ137" s="91"/>
      <c r="OR137" s="91"/>
      <c r="OS137" s="91"/>
      <c r="OT137" s="91"/>
      <c r="OU137" s="91"/>
      <c r="OV137" s="91"/>
      <c r="OW137" s="91"/>
      <c r="OX137" s="91"/>
      <c r="OY137" s="91"/>
      <c r="OZ137" s="91"/>
      <c r="PA137" s="91"/>
      <c r="PB137" s="91"/>
      <c r="PC137" s="91"/>
      <c r="PD137" s="91"/>
      <c r="PE137" s="91"/>
      <c r="PF137" s="91"/>
      <c r="PG137" s="91"/>
      <c r="PH137" s="91"/>
      <c r="PI137" s="91"/>
      <c r="PJ137" s="91"/>
      <c r="PK137" s="91"/>
      <c r="PL137" s="91"/>
      <c r="PM137" s="91"/>
      <c r="PN137" s="91"/>
      <c r="PO137" s="91"/>
      <c r="PP137" s="91"/>
      <c r="PQ137" s="91"/>
      <c r="PR137" s="91"/>
      <c r="PS137" s="91"/>
      <c r="PT137" s="91"/>
      <c r="PU137" s="91"/>
      <c r="PV137" s="91"/>
      <c r="PW137" s="91"/>
      <c r="PX137" s="91"/>
      <c r="PY137" s="91"/>
      <c r="PZ137" s="91"/>
      <c r="QA137" s="91"/>
      <c r="QB137" s="91"/>
      <c r="QC137" s="91"/>
      <c r="QD137" s="91"/>
      <c r="QE137" s="91"/>
      <c r="QF137" s="91"/>
      <c r="QG137" s="91"/>
      <c r="QH137" s="91"/>
      <c r="QI137" s="91"/>
      <c r="QJ137" s="91"/>
      <c r="QK137" s="91"/>
      <c r="QL137" s="91"/>
      <c r="QM137" s="91"/>
      <c r="QN137" s="91"/>
      <c r="QO137" s="91"/>
      <c r="QP137" s="91"/>
      <c r="QQ137" s="91"/>
      <c r="QR137" s="91"/>
      <c r="QS137" s="91"/>
      <c r="QT137" s="91"/>
      <c r="QU137" s="91"/>
      <c r="QV137" s="91"/>
      <c r="QW137" s="91"/>
      <c r="QX137" s="91"/>
      <c r="QY137" s="91"/>
      <c r="QZ137" s="91"/>
      <c r="RA137" s="91"/>
      <c r="RB137" s="91"/>
      <c r="RC137" s="91"/>
      <c r="RD137" s="91"/>
      <c r="RE137" s="91"/>
      <c r="RF137" s="91"/>
      <c r="RG137" s="91"/>
      <c r="RH137" s="91"/>
      <c r="RI137" s="91"/>
      <c r="RJ137" s="91"/>
      <c r="RK137" s="91"/>
      <c r="RL137" s="91"/>
      <c r="RM137" s="91"/>
      <c r="RN137" s="91"/>
      <c r="RO137" s="91"/>
      <c r="RP137" s="91"/>
      <c r="RQ137" s="91"/>
      <c r="RR137" s="91"/>
      <c r="RS137" s="91"/>
      <c r="RT137" s="91"/>
      <c r="RU137" s="91"/>
      <c r="RV137" s="91"/>
      <c r="RW137" s="91"/>
      <c r="RX137" s="91"/>
      <c r="RY137" s="91"/>
      <c r="RZ137" s="91"/>
      <c r="SA137" s="91"/>
      <c r="SB137" s="91"/>
      <c r="SC137" s="91"/>
      <c r="SD137" s="91"/>
      <c r="SE137" s="91"/>
      <c r="SF137" s="91"/>
      <c r="SG137" s="91"/>
      <c r="SH137" s="91"/>
      <c r="SI137" s="91"/>
      <c r="SJ137" s="91"/>
      <c r="SK137" s="91"/>
      <c r="SL137" s="91"/>
      <c r="SM137" s="91"/>
      <c r="SN137" s="91"/>
      <c r="SO137" s="91"/>
      <c r="SP137" s="91"/>
      <c r="SQ137" s="91"/>
      <c r="SR137" s="91"/>
      <c r="SS137" s="91"/>
      <c r="ST137" s="91"/>
      <c r="SU137" s="91"/>
      <c r="SV137" s="91"/>
      <c r="SW137" s="91"/>
      <c r="SX137" s="91"/>
      <c r="SY137" s="91"/>
      <c r="SZ137" s="91"/>
      <c r="TA137" s="91"/>
      <c r="TB137" s="91"/>
      <c r="TC137" s="91"/>
      <c r="TD137" s="91"/>
      <c r="TE137" s="91"/>
      <c r="TF137" s="91"/>
      <c r="TG137" s="91"/>
      <c r="TH137" s="91"/>
      <c r="TI137" s="91"/>
      <c r="TJ137" s="91"/>
      <c r="TK137" s="91"/>
      <c r="TL137" s="91"/>
      <c r="TM137" s="91"/>
      <c r="TN137" s="91"/>
      <c r="TO137" s="91"/>
      <c r="TP137" s="91"/>
      <c r="TQ137" s="91"/>
      <c r="TR137" s="91"/>
      <c r="TS137" s="91"/>
      <c r="TT137" s="91"/>
      <c r="TU137" s="91"/>
      <c r="TV137" s="91"/>
      <c r="TW137" s="91"/>
      <c r="TX137" s="91"/>
      <c r="TY137" s="91"/>
      <c r="TZ137" s="91"/>
      <c r="UA137" s="91"/>
      <c r="UB137" s="91"/>
      <c r="UC137" s="91"/>
      <c r="UD137" s="91"/>
      <c r="UE137" s="91"/>
      <c r="UF137" s="91"/>
      <c r="UG137" s="91"/>
      <c r="UH137" s="91"/>
      <c r="UI137" s="91"/>
      <c r="UJ137" s="91"/>
      <c r="UK137" s="91"/>
      <c r="UL137" s="91"/>
      <c r="UM137" s="91"/>
      <c r="UN137" s="91"/>
      <c r="UO137" s="91"/>
      <c r="UP137" s="91"/>
      <c r="UQ137" s="91"/>
      <c r="UR137" s="91"/>
      <c r="US137" s="91"/>
      <c r="UT137" s="91"/>
      <c r="UU137" s="91"/>
      <c r="UV137" s="91"/>
      <c r="UW137" s="91"/>
      <c r="UX137" s="91"/>
      <c r="UY137" s="91"/>
      <c r="UZ137" s="91"/>
      <c r="VA137" s="91"/>
      <c r="VB137" s="91"/>
      <c r="VC137" s="91"/>
      <c r="VD137" s="91"/>
      <c r="VE137" s="91"/>
      <c r="VF137" s="91"/>
      <c r="VG137" s="91"/>
      <c r="VH137" s="91"/>
      <c r="VI137" s="91"/>
      <c r="VJ137" s="91"/>
      <c r="VK137" s="91"/>
      <c r="VL137" s="91"/>
      <c r="VM137" s="91"/>
      <c r="VN137" s="91"/>
      <c r="VO137" s="91"/>
      <c r="VP137" s="91"/>
      <c r="VQ137" s="91"/>
      <c r="VR137" s="91"/>
      <c r="VS137" s="91"/>
      <c r="VT137" s="91"/>
      <c r="VU137" s="91"/>
      <c r="VV137" s="91"/>
      <c r="VW137" s="91"/>
      <c r="VX137" s="91"/>
      <c r="VY137" s="91"/>
      <c r="VZ137" s="91"/>
      <c r="WA137" s="91"/>
      <c r="WB137" s="91"/>
      <c r="WC137" s="91"/>
      <c r="WD137" s="91"/>
      <c r="WE137" s="91"/>
      <c r="WF137" s="91"/>
      <c r="WG137" s="91"/>
      <c r="WH137" s="91"/>
      <c r="WI137" s="91"/>
      <c r="WJ137" s="91"/>
      <c r="WK137" s="91"/>
      <c r="WL137" s="91"/>
      <c r="WM137" s="91"/>
      <c r="WN137" s="91"/>
      <c r="WO137" s="91"/>
      <c r="WP137" s="91"/>
      <c r="WQ137" s="91"/>
      <c r="WR137" s="91"/>
      <c r="WS137" s="91"/>
      <c r="WT137" s="91"/>
      <c r="WU137" s="91"/>
      <c r="WV137" s="91"/>
      <c r="WW137" s="91"/>
      <c r="WX137" s="91"/>
      <c r="WY137" s="91"/>
      <c r="WZ137" s="91"/>
      <c r="XA137" s="91"/>
      <c r="XB137" s="91"/>
      <c r="XC137" s="91"/>
      <c r="XD137" s="91"/>
      <c r="XE137" s="91"/>
      <c r="XF137" s="91"/>
      <c r="XG137" s="91"/>
      <c r="XH137" s="91"/>
      <c r="XI137" s="91"/>
      <c r="XJ137" s="91"/>
      <c r="XK137" s="91"/>
      <c r="XL137" s="91"/>
      <c r="XM137" s="91"/>
      <c r="XN137" s="91"/>
      <c r="XO137" s="91"/>
      <c r="XP137" s="91"/>
      <c r="XQ137" s="91"/>
      <c r="XR137" s="91"/>
      <c r="XS137" s="91"/>
      <c r="XT137" s="91"/>
      <c r="XU137" s="91"/>
      <c r="XV137" s="91"/>
      <c r="XW137" s="91"/>
      <c r="XX137" s="91"/>
      <c r="XY137" s="91"/>
      <c r="XZ137" s="91"/>
      <c r="YA137" s="91"/>
      <c r="YB137" s="91"/>
      <c r="YC137" s="91"/>
      <c r="YD137" s="91"/>
      <c r="YE137" s="91"/>
      <c r="YF137" s="91"/>
      <c r="YG137" s="91"/>
      <c r="YH137" s="91"/>
      <c r="YI137" s="91"/>
      <c r="YJ137" s="91"/>
      <c r="YK137" s="91"/>
      <c r="YL137" s="91"/>
      <c r="YM137" s="91"/>
      <c r="YN137" s="91"/>
      <c r="YO137" s="91"/>
      <c r="YP137" s="91"/>
      <c r="YQ137" s="91"/>
      <c r="YR137" s="91"/>
      <c r="YS137" s="91"/>
      <c r="YT137" s="91"/>
      <c r="YU137" s="91"/>
      <c r="YV137" s="91"/>
      <c r="YW137" s="91"/>
      <c r="YX137" s="91"/>
      <c r="YY137" s="91"/>
      <c r="YZ137" s="91"/>
      <c r="ZA137" s="91"/>
      <c r="ZB137" s="91"/>
      <c r="ZC137" s="91"/>
      <c r="ZD137" s="91"/>
      <c r="ZE137" s="91"/>
      <c r="ZF137" s="91"/>
      <c r="ZG137" s="91"/>
      <c r="ZH137" s="91"/>
      <c r="ZI137" s="91"/>
      <c r="ZJ137" s="91"/>
      <c r="ZK137" s="91"/>
      <c r="ZL137" s="91"/>
      <c r="ZM137" s="91"/>
      <c r="ZN137" s="91"/>
      <c r="ZO137" s="91"/>
      <c r="ZP137" s="91"/>
      <c r="ZQ137" s="91"/>
      <c r="ZR137" s="91"/>
      <c r="ZS137" s="91"/>
      <c r="ZT137" s="91"/>
      <c r="ZU137" s="91"/>
      <c r="ZV137" s="91"/>
      <c r="ZW137" s="91"/>
      <c r="ZX137" s="91"/>
      <c r="ZY137" s="91"/>
      <c r="ZZ137" s="91"/>
      <c r="AAA137" s="91"/>
      <c r="AAB137" s="91"/>
      <c r="AAC137" s="91"/>
      <c r="AAD137" s="91"/>
      <c r="AAE137" s="91"/>
      <c r="AAF137" s="91"/>
      <c r="AAG137" s="91"/>
      <c r="AAH137" s="91"/>
      <c r="AAI137" s="91"/>
      <c r="AAJ137" s="91"/>
      <c r="AAK137" s="91"/>
      <c r="AAL137" s="91"/>
      <c r="AAM137" s="91"/>
      <c r="AAN137" s="91"/>
      <c r="AAO137" s="91"/>
      <c r="AAP137" s="91"/>
      <c r="AAQ137" s="91"/>
      <c r="AAR137" s="91"/>
      <c r="AAS137" s="91"/>
      <c r="AAT137" s="91"/>
      <c r="AAU137" s="91"/>
      <c r="AAV137" s="91"/>
      <c r="AAW137" s="91"/>
      <c r="AAX137" s="91"/>
      <c r="AAY137" s="91"/>
      <c r="AAZ137" s="91"/>
      <c r="ABA137" s="91"/>
      <c r="ABB137" s="91"/>
      <c r="ABC137" s="91"/>
      <c r="ABD137" s="91"/>
      <c r="ABE137" s="91"/>
      <c r="ABF137" s="91"/>
      <c r="ABG137" s="91"/>
      <c r="ABH137" s="91"/>
      <c r="ABI137" s="91"/>
      <c r="ABJ137" s="91"/>
      <c r="ABK137" s="91"/>
      <c r="ABL137" s="91"/>
      <c r="ABM137" s="91"/>
      <c r="ABN137" s="91"/>
      <c r="ABO137" s="91"/>
      <c r="ABP137" s="91"/>
      <c r="ABQ137" s="91"/>
      <c r="ABR137" s="91"/>
      <c r="ABS137" s="91"/>
      <c r="ABT137" s="91"/>
      <c r="ABU137" s="91"/>
      <c r="ABV137" s="91"/>
      <c r="ABW137" s="91"/>
      <c r="ABX137" s="91"/>
      <c r="ABY137" s="91"/>
      <c r="ABZ137" s="91"/>
      <c r="ACA137" s="91"/>
      <c r="ACB137" s="91"/>
      <c r="ACC137" s="91"/>
      <c r="ACD137" s="91"/>
      <c r="ACE137" s="91"/>
      <c r="ACF137" s="91"/>
      <c r="ACG137" s="91"/>
      <c r="ACH137" s="91"/>
      <c r="ACI137" s="91"/>
      <c r="ACJ137" s="91"/>
      <c r="ACK137" s="91"/>
      <c r="ACL137" s="91"/>
      <c r="ACM137" s="91"/>
      <c r="ACN137" s="91"/>
      <c r="ACO137" s="91"/>
      <c r="ACP137" s="91"/>
      <c r="ACQ137" s="91"/>
      <c r="ACR137" s="91"/>
      <c r="ACS137" s="91"/>
      <c r="ACT137" s="91"/>
      <c r="ACU137" s="91"/>
      <c r="ACV137" s="91"/>
      <c r="ACW137" s="91"/>
      <c r="ACX137" s="91"/>
      <c r="ACY137" s="91"/>
      <c r="ACZ137" s="91"/>
      <c r="ADA137" s="91"/>
      <c r="ADB137" s="91"/>
      <c r="ADC137" s="91"/>
      <c r="ADD137" s="91"/>
      <c r="ADE137" s="91"/>
      <c r="ADF137" s="91"/>
      <c r="ADG137" s="91"/>
      <c r="ADH137" s="91"/>
      <c r="ADI137" s="91"/>
      <c r="ADJ137" s="91"/>
      <c r="ADK137" s="91"/>
      <c r="ADL137" s="91"/>
      <c r="ADM137" s="91"/>
      <c r="ADN137" s="91"/>
      <c r="ADO137" s="91"/>
      <c r="ADP137" s="91"/>
      <c r="ADQ137" s="91"/>
      <c r="ADR137" s="91"/>
      <c r="ADS137" s="91"/>
      <c r="ADT137" s="91"/>
      <c r="ADU137" s="91"/>
      <c r="ADV137" s="91"/>
      <c r="ADW137" s="91"/>
      <c r="ADX137" s="91"/>
      <c r="ADY137" s="91"/>
      <c r="ADZ137" s="91"/>
      <c r="AEA137" s="91"/>
      <c r="AEB137" s="91"/>
      <c r="AEC137" s="91"/>
      <c r="AED137" s="144">
        <f t="shared" si="74"/>
        <v>132</v>
      </c>
      <c r="AEE137" s="142"/>
      <c r="AEF137" s="142"/>
      <c r="AEG137" s="91"/>
      <c r="AEH137" s="91"/>
      <c r="AEI137" s="91"/>
      <c r="AEJ137" s="91"/>
      <c r="AEK137" s="91"/>
      <c r="AEL137" s="91"/>
      <c r="AEM137" s="91"/>
      <c r="AEN137" s="91"/>
      <c r="AEO137" s="91"/>
      <c r="AEP137" s="91"/>
      <c r="AEQ137" s="91"/>
      <c r="AER137" s="91"/>
      <c r="AES137" s="91"/>
      <c r="AET137" s="91"/>
      <c r="AEU137" s="91"/>
      <c r="AEV137" s="91"/>
      <c r="AEW137" s="91"/>
      <c r="AEX137" s="91"/>
      <c r="AEY137" s="91"/>
      <c r="AEZ137" s="91"/>
      <c r="AFA137" s="91"/>
      <c r="AFB137" s="146"/>
      <c r="AFC137" s="146"/>
      <c r="AFD137" s="146"/>
      <c r="AFE137" s="146"/>
      <c r="AFF137" s="146"/>
      <c r="AFG137" s="146"/>
      <c r="AFH137" s="146"/>
      <c r="AFI137" s="146"/>
      <c r="AFJ137" s="146"/>
      <c r="AFK137" s="146"/>
      <c r="AFL137" s="146"/>
      <c r="AFM137" s="146"/>
      <c r="AFN137" s="146"/>
      <c r="AFO137" s="146"/>
      <c r="AFP137" s="146"/>
      <c r="AFQ137" s="146"/>
      <c r="AFR137" s="146"/>
      <c r="AFS137" s="146"/>
      <c r="AFT137" s="146"/>
      <c r="AFU137" s="146"/>
      <c r="AFV137" s="146"/>
      <c r="AFW137" s="146"/>
      <c r="AFX137" s="146"/>
      <c r="AFY137" s="146"/>
      <c r="AFZ137" s="146"/>
      <c r="AGA137" s="146"/>
    </row>
    <row r="138" spans="1:859" ht="1.5" customHeight="1" x14ac:dyDescent="0.25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  <c r="CW138" s="91"/>
      <c r="CX138" s="91"/>
      <c r="CY138" s="91"/>
      <c r="CZ138" s="91"/>
      <c r="DA138" s="91"/>
      <c r="DB138" s="91"/>
      <c r="DC138" s="91"/>
      <c r="DD138" s="91"/>
      <c r="DE138" s="91"/>
      <c r="DF138" s="91"/>
      <c r="DG138" s="91"/>
      <c r="DH138" s="91"/>
      <c r="DI138" s="91"/>
      <c r="DJ138" s="91"/>
      <c r="DK138" s="91"/>
      <c r="DL138" s="91"/>
      <c r="DM138" s="91"/>
      <c r="DN138" s="91"/>
      <c r="DO138" s="91"/>
      <c r="DP138" s="91"/>
      <c r="DQ138" s="91"/>
      <c r="DR138" s="91"/>
      <c r="DS138" s="91"/>
      <c r="DT138" s="91"/>
      <c r="DU138" s="91"/>
      <c r="DV138" s="91"/>
      <c r="DW138" s="91"/>
      <c r="DX138" s="91"/>
      <c r="DY138" s="91"/>
      <c r="DZ138" s="91"/>
      <c r="EA138" s="91"/>
      <c r="EB138" s="91"/>
      <c r="EC138" s="91"/>
      <c r="ED138" s="91"/>
      <c r="EE138" s="91"/>
      <c r="EF138" s="91"/>
      <c r="EG138" s="91"/>
      <c r="EH138" s="91"/>
      <c r="EI138" s="91"/>
      <c r="EJ138" s="91"/>
      <c r="EK138" s="91"/>
      <c r="EL138" s="91"/>
      <c r="EM138" s="91"/>
      <c r="EN138" s="91"/>
      <c r="EO138" s="91"/>
      <c r="EP138" s="91"/>
      <c r="EQ138" s="91"/>
      <c r="ER138" s="91"/>
      <c r="ES138" s="91"/>
      <c r="ET138" s="91"/>
      <c r="EU138" s="91"/>
      <c r="EV138" s="91"/>
      <c r="EW138" s="91"/>
      <c r="EX138" s="91"/>
      <c r="EY138" s="91"/>
      <c r="EZ138" s="91"/>
      <c r="FA138" s="91"/>
      <c r="FB138" s="91"/>
      <c r="FC138" s="91"/>
      <c r="FD138" s="91"/>
      <c r="FE138" s="91"/>
      <c r="FF138" s="91"/>
      <c r="FG138" s="91"/>
      <c r="FH138" s="91"/>
      <c r="FI138" s="91"/>
      <c r="FJ138" s="91"/>
      <c r="FK138" s="91"/>
      <c r="FL138" s="91"/>
      <c r="FM138" s="91"/>
      <c r="FN138" s="91"/>
      <c r="FO138" s="91"/>
      <c r="FP138" s="91"/>
      <c r="FQ138" s="91"/>
      <c r="FR138" s="91"/>
      <c r="FS138" s="91"/>
      <c r="FT138" s="91"/>
      <c r="FU138" s="91"/>
      <c r="FV138" s="91"/>
      <c r="FW138" s="91"/>
      <c r="FX138" s="91"/>
      <c r="FY138" s="91"/>
      <c r="FZ138" s="91"/>
      <c r="GA138" s="91"/>
      <c r="GB138" s="91"/>
      <c r="GC138" s="91"/>
      <c r="GD138" s="91"/>
      <c r="GE138" s="91"/>
      <c r="GF138" s="91"/>
      <c r="GG138" s="91"/>
      <c r="GH138" s="91"/>
      <c r="GI138" s="91"/>
      <c r="GJ138" s="91"/>
      <c r="GK138" s="91"/>
      <c r="GL138" s="91"/>
      <c r="GM138" s="91"/>
      <c r="GN138" s="91"/>
      <c r="GO138" s="91"/>
      <c r="GP138" s="91"/>
      <c r="GQ138" s="91"/>
      <c r="GR138" s="91"/>
      <c r="GS138" s="91"/>
      <c r="GT138" s="91"/>
      <c r="GU138" s="91"/>
      <c r="GV138" s="91"/>
      <c r="GW138" s="91"/>
      <c r="GX138" s="91"/>
      <c r="GY138" s="91"/>
      <c r="GZ138" s="91"/>
      <c r="HA138" s="91"/>
      <c r="HB138" s="91"/>
      <c r="HC138" s="91"/>
      <c r="HD138" s="91"/>
      <c r="HE138" s="91"/>
      <c r="HF138" s="91"/>
      <c r="HG138" s="91"/>
      <c r="HH138" s="91"/>
      <c r="HI138" s="91"/>
      <c r="HJ138" s="91"/>
      <c r="HK138" s="91"/>
      <c r="HL138" s="91"/>
      <c r="HM138" s="91"/>
      <c r="HN138" s="91"/>
      <c r="HO138" s="91"/>
      <c r="HP138" s="91"/>
      <c r="HQ138" s="91"/>
      <c r="HR138" s="91"/>
      <c r="HS138" s="91"/>
      <c r="HT138" s="91"/>
      <c r="HU138" s="91"/>
      <c r="HV138" s="91"/>
      <c r="HW138" s="91"/>
      <c r="HX138" s="91"/>
      <c r="HY138" s="91"/>
      <c r="HZ138" s="91"/>
      <c r="IA138" s="91"/>
      <c r="IB138" s="91"/>
      <c r="IC138" s="91"/>
      <c r="ID138" s="91"/>
      <c r="IE138" s="91"/>
      <c r="IF138" s="91"/>
      <c r="IG138" s="91"/>
      <c r="IH138" s="91"/>
      <c r="II138" s="91"/>
      <c r="IJ138" s="91"/>
      <c r="IK138" s="91"/>
      <c r="IL138" s="91"/>
      <c r="IM138" s="91"/>
      <c r="IN138" s="91"/>
      <c r="IO138" s="91"/>
      <c r="IP138" s="91"/>
      <c r="IQ138" s="91"/>
      <c r="IR138" s="91"/>
      <c r="IS138" s="91"/>
      <c r="IT138" s="91"/>
      <c r="IU138" s="91"/>
      <c r="IV138" s="91"/>
      <c r="IW138" s="91"/>
      <c r="IX138" s="91"/>
      <c r="IY138" s="91"/>
      <c r="IZ138" s="91"/>
      <c r="JA138" s="91"/>
      <c r="JB138" s="91"/>
      <c r="JC138" s="91"/>
      <c r="JD138" s="91"/>
      <c r="JE138" s="91"/>
      <c r="JF138" s="91"/>
      <c r="JG138" s="91"/>
      <c r="JH138" s="91"/>
      <c r="JI138" s="91"/>
      <c r="JJ138" s="91"/>
      <c r="JK138" s="91"/>
      <c r="JL138" s="91"/>
      <c r="JM138" s="91"/>
      <c r="JN138" s="91"/>
      <c r="JO138" s="91"/>
      <c r="JP138" s="91"/>
      <c r="JQ138" s="91"/>
      <c r="JR138" s="91"/>
      <c r="JS138" s="91"/>
      <c r="JT138" s="91"/>
      <c r="JU138" s="91"/>
      <c r="JV138" s="91"/>
      <c r="JW138" s="91"/>
      <c r="JX138" s="91"/>
      <c r="JY138" s="91"/>
      <c r="JZ138" s="91"/>
      <c r="KA138" s="91"/>
      <c r="KB138" s="91"/>
      <c r="KC138" s="91"/>
      <c r="KD138" s="91"/>
      <c r="KE138" s="91"/>
      <c r="KF138" s="91"/>
      <c r="KG138" s="91"/>
      <c r="KH138" s="91"/>
      <c r="KI138" s="91"/>
      <c r="KJ138" s="91"/>
      <c r="KK138" s="91"/>
      <c r="KL138" s="91"/>
      <c r="KM138" s="91"/>
      <c r="KN138" s="91"/>
      <c r="KO138" s="91"/>
      <c r="KP138" s="91"/>
      <c r="KQ138" s="91"/>
      <c r="KR138" s="91"/>
      <c r="KS138" s="91"/>
      <c r="KT138" s="91"/>
      <c r="KU138" s="91"/>
      <c r="KV138" s="91"/>
      <c r="KW138" s="91"/>
      <c r="KX138" s="91"/>
      <c r="KY138" s="91"/>
      <c r="KZ138" s="91"/>
      <c r="LA138" s="91"/>
      <c r="LB138" s="91"/>
      <c r="LC138" s="91"/>
      <c r="LD138" s="91"/>
      <c r="LE138" s="91"/>
      <c r="LF138" s="91"/>
      <c r="LG138" s="91"/>
      <c r="LH138" s="91"/>
      <c r="LI138" s="91"/>
      <c r="LJ138" s="91"/>
      <c r="LK138" s="91"/>
      <c r="LL138" s="91"/>
      <c r="LM138" s="91"/>
      <c r="LN138" s="91"/>
      <c r="LO138" s="91"/>
      <c r="LP138" s="91"/>
      <c r="LQ138" s="91"/>
      <c r="LR138" s="91"/>
      <c r="LS138" s="91"/>
      <c r="LT138" s="91"/>
      <c r="LU138" s="91"/>
      <c r="LV138" s="91"/>
      <c r="LW138" s="91"/>
      <c r="LX138" s="91"/>
      <c r="LY138" s="91"/>
      <c r="LZ138" s="91"/>
      <c r="MA138" s="91"/>
      <c r="MB138" s="91"/>
      <c r="MC138" s="91"/>
      <c r="MD138" s="91"/>
      <c r="ME138" s="91"/>
      <c r="MF138" s="91"/>
      <c r="MG138" s="91"/>
      <c r="MH138" s="91"/>
      <c r="MI138" s="91"/>
      <c r="MJ138" s="91"/>
      <c r="MK138" s="91"/>
      <c r="ML138" s="91"/>
      <c r="MM138" s="91"/>
      <c r="MN138" s="91"/>
      <c r="MO138" s="91"/>
      <c r="MP138" s="91"/>
      <c r="MQ138" s="91"/>
      <c r="MR138" s="91"/>
      <c r="MS138" s="91"/>
      <c r="MT138" s="91"/>
      <c r="MU138" s="91"/>
      <c r="MV138" s="91"/>
      <c r="MW138" s="91"/>
      <c r="MX138" s="91"/>
      <c r="MY138" s="91"/>
      <c r="MZ138" s="91"/>
      <c r="NA138" s="91"/>
      <c r="NB138" s="91"/>
      <c r="NC138" s="91"/>
      <c r="ND138" s="91"/>
      <c r="NE138" s="91"/>
      <c r="NF138" s="91"/>
      <c r="NG138" s="91"/>
      <c r="NH138" s="91"/>
      <c r="NI138" s="91"/>
      <c r="NJ138" s="91"/>
      <c r="NK138" s="91"/>
      <c r="NL138" s="91"/>
      <c r="NM138" s="91"/>
      <c r="NN138" s="91"/>
      <c r="NO138" s="91"/>
      <c r="NP138" s="91"/>
      <c r="NQ138" s="91"/>
      <c r="NR138" s="91"/>
      <c r="NS138" s="91"/>
      <c r="NT138" s="91"/>
      <c r="NU138" s="91"/>
      <c r="NV138" s="91"/>
      <c r="NW138" s="91"/>
      <c r="NX138" s="91"/>
      <c r="NY138" s="91"/>
      <c r="NZ138" s="91"/>
      <c r="OA138" s="91"/>
      <c r="OB138" s="91"/>
      <c r="OC138" s="91"/>
      <c r="OD138" s="91"/>
      <c r="OE138" s="91"/>
      <c r="OF138" s="91"/>
      <c r="OG138" s="91"/>
      <c r="OH138" s="91"/>
      <c r="OI138" s="91"/>
      <c r="OJ138" s="91"/>
      <c r="OK138" s="91"/>
      <c r="OL138" s="91"/>
      <c r="OM138" s="91"/>
      <c r="ON138" s="91"/>
      <c r="OO138" s="91"/>
      <c r="OP138" s="91"/>
      <c r="OQ138" s="91"/>
      <c r="OR138" s="91"/>
      <c r="OS138" s="91"/>
      <c r="OT138" s="91"/>
      <c r="OU138" s="91"/>
      <c r="OV138" s="91"/>
      <c r="OW138" s="91"/>
      <c r="OX138" s="91"/>
      <c r="OY138" s="91"/>
      <c r="OZ138" s="91"/>
      <c r="PA138" s="91"/>
      <c r="PB138" s="91"/>
      <c r="PC138" s="91"/>
      <c r="PD138" s="91"/>
      <c r="PE138" s="91"/>
      <c r="PF138" s="91"/>
      <c r="PG138" s="91"/>
      <c r="PH138" s="91"/>
      <c r="PI138" s="91"/>
      <c r="PJ138" s="91"/>
      <c r="PK138" s="91"/>
      <c r="PL138" s="91"/>
      <c r="PM138" s="91"/>
      <c r="PN138" s="91"/>
      <c r="PO138" s="91"/>
      <c r="PP138" s="91"/>
      <c r="PQ138" s="91"/>
      <c r="PR138" s="91"/>
      <c r="PS138" s="91"/>
      <c r="PT138" s="91"/>
      <c r="PU138" s="91"/>
      <c r="PV138" s="91"/>
      <c r="PW138" s="91"/>
      <c r="PX138" s="91"/>
      <c r="PY138" s="91"/>
      <c r="PZ138" s="91"/>
      <c r="QA138" s="91"/>
      <c r="QB138" s="91"/>
      <c r="QC138" s="91"/>
      <c r="QD138" s="91"/>
      <c r="QE138" s="91"/>
      <c r="QF138" s="91"/>
      <c r="QG138" s="91"/>
      <c r="QH138" s="91"/>
      <c r="QI138" s="91"/>
      <c r="QJ138" s="91"/>
      <c r="QK138" s="91"/>
      <c r="QL138" s="91"/>
      <c r="QM138" s="91"/>
      <c r="QN138" s="91"/>
      <c r="QO138" s="91"/>
      <c r="QP138" s="91"/>
      <c r="QQ138" s="91"/>
      <c r="QR138" s="91"/>
      <c r="QS138" s="91"/>
      <c r="QT138" s="91"/>
      <c r="QU138" s="91"/>
      <c r="QV138" s="91"/>
      <c r="QW138" s="91"/>
      <c r="QX138" s="91"/>
      <c r="QY138" s="91"/>
      <c r="QZ138" s="91"/>
      <c r="RA138" s="91"/>
      <c r="RB138" s="91"/>
      <c r="RC138" s="91"/>
      <c r="RD138" s="91"/>
      <c r="RE138" s="91"/>
      <c r="RF138" s="91"/>
      <c r="RG138" s="91"/>
      <c r="RH138" s="91"/>
      <c r="RI138" s="91"/>
      <c r="RJ138" s="91"/>
      <c r="RK138" s="91"/>
      <c r="RL138" s="91"/>
      <c r="RM138" s="91"/>
      <c r="RN138" s="91"/>
      <c r="RO138" s="91"/>
      <c r="RP138" s="91"/>
      <c r="RQ138" s="91"/>
      <c r="RR138" s="91"/>
      <c r="RS138" s="91"/>
      <c r="RT138" s="91"/>
      <c r="RU138" s="91"/>
      <c r="RV138" s="91"/>
      <c r="RW138" s="91"/>
      <c r="RX138" s="91"/>
      <c r="RY138" s="91"/>
      <c r="RZ138" s="91"/>
      <c r="SA138" s="91"/>
      <c r="SB138" s="91"/>
      <c r="SC138" s="91"/>
      <c r="SD138" s="91"/>
      <c r="SE138" s="91"/>
      <c r="SF138" s="91"/>
      <c r="SG138" s="91"/>
      <c r="SH138" s="91"/>
      <c r="SI138" s="91"/>
      <c r="SJ138" s="91"/>
      <c r="SK138" s="91"/>
      <c r="SL138" s="91"/>
      <c r="SM138" s="91"/>
      <c r="SN138" s="91"/>
      <c r="SO138" s="91"/>
      <c r="SP138" s="91"/>
      <c r="SQ138" s="91"/>
      <c r="SR138" s="91"/>
      <c r="SS138" s="91"/>
      <c r="ST138" s="91"/>
      <c r="SU138" s="91"/>
      <c r="SV138" s="91"/>
      <c r="SW138" s="91"/>
      <c r="SX138" s="91"/>
      <c r="SY138" s="91"/>
      <c r="SZ138" s="91"/>
      <c r="TA138" s="91"/>
      <c r="TB138" s="91"/>
      <c r="TC138" s="91"/>
      <c r="TD138" s="91"/>
      <c r="TE138" s="91"/>
      <c r="TF138" s="91"/>
      <c r="TG138" s="91"/>
      <c r="TH138" s="91"/>
      <c r="TI138" s="91"/>
      <c r="TJ138" s="91"/>
      <c r="TK138" s="91"/>
      <c r="TL138" s="91"/>
      <c r="TM138" s="91"/>
      <c r="TN138" s="91"/>
      <c r="TO138" s="91"/>
      <c r="TP138" s="91"/>
      <c r="TQ138" s="91"/>
      <c r="TR138" s="91"/>
      <c r="TS138" s="91"/>
      <c r="TT138" s="91"/>
      <c r="TU138" s="91"/>
      <c r="TV138" s="91"/>
      <c r="TW138" s="91"/>
      <c r="TX138" s="91"/>
      <c r="TY138" s="91"/>
      <c r="TZ138" s="91"/>
      <c r="UA138" s="91"/>
      <c r="UB138" s="91"/>
      <c r="UC138" s="91"/>
      <c r="UD138" s="91"/>
      <c r="UE138" s="91"/>
      <c r="UF138" s="91"/>
      <c r="UG138" s="91"/>
      <c r="UH138" s="91"/>
      <c r="UI138" s="91"/>
      <c r="UJ138" s="91"/>
      <c r="UK138" s="91"/>
      <c r="UL138" s="91"/>
      <c r="UM138" s="91"/>
      <c r="UN138" s="91"/>
      <c r="UO138" s="91"/>
      <c r="UP138" s="91"/>
      <c r="UQ138" s="91"/>
      <c r="UR138" s="91"/>
      <c r="US138" s="91"/>
      <c r="UT138" s="91"/>
      <c r="UU138" s="91"/>
      <c r="UV138" s="91"/>
      <c r="UW138" s="91"/>
      <c r="UX138" s="91"/>
      <c r="UY138" s="91"/>
      <c r="UZ138" s="91"/>
      <c r="VA138" s="91"/>
      <c r="VB138" s="91"/>
      <c r="VC138" s="91"/>
      <c r="VD138" s="91"/>
      <c r="VE138" s="91"/>
      <c r="VF138" s="91"/>
      <c r="VG138" s="91"/>
      <c r="VH138" s="91"/>
      <c r="VI138" s="91"/>
      <c r="VJ138" s="91"/>
      <c r="VK138" s="91"/>
      <c r="VL138" s="91"/>
      <c r="VM138" s="91"/>
      <c r="VN138" s="91"/>
      <c r="VO138" s="91"/>
      <c r="VP138" s="91"/>
      <c r="VQ138" s="91"/>
      <c r="VR138" s="91"/>
      <c r="VS138" s="91"/>
      <c r="VT138" s="91"/>
      <c r="VU138" s="91"/>
      <c r="VV138" s="91"/>
      <c r="VW138" s="91"/>
      <c r="VX138" s="91"/>
      <c r="VY138" s="91"/>
      <c r="VZ138" s="91"/>
      <c r="WA138" s="91"/>
      <c r="WB138" s="91"/>
      <c r="WC138" s="91"/>
      <c r="WD138" s="91"/>
      <c r="WE138" s="91"/>
      <c r="WF138" s="91"/>
      <c r="WG138" s="91"/>
      <c r="WH138" s="91"/>
      <c r="WI138" s="91"/>
      <c r="WJ138" s="91"/>
      <c r="WK138" s="91"/>
      <c r="WL138" s="91"/>
      <c r="WM138" s="91"/>
      <c r="WN138" s="91"/>
      <c r="WO138" s="91"/>
      <c r="WP138" s="91"/>
      <c r="WQ138" s="91"/>
      <c r="WR138" s="91"/>
      <c r="WS138" s="91"/>
      <c r="WT138" s="91"/>
      <c r="WU138" s="91"/>
      <c r="WV138" s="91"/>
      <c r="WW138" s="91"/>
      <c r="WX138" s="91"/>
      <c r="WY138" s="91"/>
      <c r="WZ138" s="91"/>
      <c r="XA138" s="91"/>
      <c r="XB138" s="91"/>
      <c r="XC138" s="91"/>
      <c r="XD138" s="91"/>
      <c r="XE138" s="91"/>
      <c r="XF138" s="91"/>
      <c r="XG138" s="91"/>
      <c r="XH138" s="91"/>
      <c r="XI138" s="91"/>
      <c r="XJ138" s="91"/>
      <c r="XK138" s="91"/>
      <c r="XL138" s="91"/>
      <c r="XM138" s="91"/>
      <c r="XN138" s="91"/>
      <c r="XO138" s="91"/>
      <c r="XP138" s="91"/>
      <c r="XQ138" s="91"/>
      <c r="XR138" s="91"/>
      <c r="XS138" s="91"/>
      <c r="XT138" s="91"/>
      <c r="XU138" s="91"/>
      <c r="XV138" s="91"/>
      <c r="XW138" s="91"/>
      <c r="XX138" s="91"/>
      <c r="XY138" s="91"/>
      <c r="XZ138" s="91"/>
      <c r="YA138" s="91"/>
      <c r="YB138" s="91"/>
      <c r="YC138" s="91"/>
      <c r="YD138" s="91"/>
      <c r="YE138" s="91"/>
      <c r="YF138" s="91"/>
      <c r="YG138" s="91"/>
      <c r="YH138" s="91"/>
      <c r="YI138" s="91"/>
      <c r="YJ138" s="91"/>
      <c r="YK138" s="91"/>
      <c r="YL138" s="91"/>
      <c r="YM138" s="91"/>
      <c r="YN138" s="91"/>
      <c r="YO138" s="91"/>
      <c r="YP138" s="91"/>
      <c r="YQ138" s="91"/>
      <c r="YR138" s="91"/>
      <c r="YS138" s="91"/>
      <c r="YT138" s="91"/>
      <c r="YU138" s="91"/>
      <c r="YV138" s="91"/>
      <c r="YW138" s="91"/>
      <c r="YX138" s="91"/>
      <c r="YY138" s="91"/>
      <c r="YZ138" s="91"/>
      <c r="ZA138" s="91"/>
      <c r="ZB138" s="91"/>
      <c r="ZC138" s="91"/>
      <c r="ZD138" s="91"/>
      <c r="ZE138" s="91"/>
      <c r="ZF138" s="91"/>
      <c r="ZG138" s="91"/>
      <c r="ZH138" s="91"/>
      <c r="ZI138" s="91"/>
      <c r="ZJ138" s="91"/>
      <c r="ZK138" s="91"/>
      <c r="ZL138" s="91"/>
      <c r="ZM138" s="91"/>
      <c r="ZN138" s="91"/>
      <c r="ZO138" s="91"/>
      <c r="ZP138" s="91"/>
      <c r="ZQ138" s="91"/>
      <c r="ZR138" s="91"/>
      <c r="ZS138" s="91"/>
      <c r="ZT138" s="91"/>
      <c r="ZU138" s="91"/>
      <c r="ZV138" s="91"/>
      <c r="ZW138" s="91"/>
      <c r="ZX138" s="91"/>
      <c r="ZY138" s="91"/>
      <c r="ZZ138" s="91"/>
      <c r="AAA138" s="91"/>
      <c r="AAB138" s="91"/>
      <c r="AAC138" s="91"/>
      <c r="AAD138" s="91"/>
      <c r="AAE138" s="91"/>
      <c r="AAF138" s="91"/>
      <c r="AAG138" s="91"/>
      <c r="AAH138" s="91"/>
      <c r="AAI138" s="91"/>
      <c r="AAJ138" s="91"/>
      <c r="AAK138" s="91"/>
      <c r="AAL138" s="91"/>
      <c r="AAM138" s="91"/>
      <c r="AAN138" s="91"/>
      <c r="AAO138" s="91"/>
      <c r="AAP138" s="91"/>
      <c r="AAQ138" s="91"/>
      <c r="AAR138" s="91"/>
      <c r="AAS138" s="91"/>
      <c r="AAT138" s="91"/>
      <c r="AAU138" s="91"/>
      <c r="AAV138" s="91"/>
      <c r="AAW138" s="91"/>
      <c r="AAX138" s="91"/>
      <c r="AAY138" s="91"/>
      <c r="AAZ138" s="91"/>
      <c r="ABA138" s="91"/>
      <c r="ABB138" s="91"/>
      <c r="ABC138" s="91"/>
      <c r="ABD138" s="91"/>
      <c r="ABE138" s="91"/>
      <c r="ABF138" s="91"/>
      <c r="ABG138" s="91"/>
      <c r="ABH138" s="91"/>
      <c r="ABI138" s="91"/>
      <c r="ABJ138" s="91"/>
      <c r="ABK138" s="91"/>
      <c r="ABL138" s="91"/>
      <c r="ABM138" s="91"/>
      <c r="ABN138" s="91"/>
      <c r="ABO138" s="91"/>
      <c r="ABP138" s="91"/>
      <c r="ABQ138" s="91"/>
      <c r="ABR138" s="91"/>
      <c r="ABS138" s="91"/>
      <c r="ABT138" s="91"/>
      <c r="ABU138" s="91"/>
      <c r="ABV138" s="91"/>
      <c r="ABW138" s="91"/>
      <c r="ABX138" s="91"/>
      <c r="ABY138" s="91"/>
      <c r="ABZ138" s="91"/>
      <c r="ACA138" s="91"/>
      <c r="ACB138" s="91"/>
      <c r="ACC138" s="91"/>
      <c r="ACD138" s="91"/>
      <c r="ACE138" s="91"/>
      <c r="ACF138" s="91"/>
      <c r="ACG138" s="91"/>
      <c r="ACH138" s="91"/>
      <c r="ACI138" s="91"/>
      <c r="ACJ138" s="91"/>
      <c r="ACK138" s="91"/>
      <c r="ACL138" s="91"/>
      <c r="ACM138" s="91"/>
      <c r="ACN138" s="91"/>
      <c r="ACO138" s="91"/>
      <c r="ACP138" s="91"/>
      <c r="ACQ138" s="91"/>
      <c r="ACR138" s="91"/>
      <c r="ACS138" s="91"/>
      <c r="ACT138" s="91"/>
      <c r="ACU138" s="91"/>
      <c r="ACV138" s="91"/>
      <c r="ACW138" s="91"/>
      <c r="ACX138" s="91"/>
      <c r="ACY138" s="91"/>
      <c r="ACZ138" s="91"/>
      <c r="ADA138" s="91"/>
      <c r="ADB138" s="91"/>
      <c r="ADC138" s="91"/>
      <c r="ADD138" s="91"/>
      <c r="ADE138" s="91"/>
      <c r="ADF138" s="91"/>
      <c r="ADG138" s="91"/>
      <c r="ADH138" s="91"/>
      <c r="ADI138" s="91"/>
      <c r="ADJ138" s="91"/>
      <c r="ADK138" s="91"/>
      <c r="ADL138" s="91"/>
      <c r="ADM138" s="91"/>
      <c r="ADN138" s="91"/>
      <c r="ADO138" s="91"/>
      <c r="ADP138" s="91"/>
      <c r="ADQ138" s="91"/>
      <c r="ADR138" s="91"/>
      <c r="ADS138" s="91"/>
      <c r="ADT138" s="91"/>
      <c r="ADU138" s="91"/>
      <c r="ADV138" s="91"/>
      <c r="ADW138" s="91"/>
      <c r="ADX138" s="91"/>
      <c r="ADY138" s="91"/>
      <c r="ADZ138" s="91"/>
      <c r="AEA138" s="91"/>
      <c r="AEB138" s="91"/>
      <c r="AEC138" s="91"/>
      <c r="AED138" s="144">
        <f t="shared" si="74"/>
        <v>133</v>
      </c>
      <c r="AEE138" s="142"/>
      <c r="AEF138" s="142"/>
      <c r="AEG138" s="91"/>
      <c r="AEH138" s="91"/>
      <c r="AEI138" s="91"/>
      <c r="AEJ138" s="91"/>
      <c r="AEK138" s="91"/>
      <c r="AEL138" s="91"/>
      <c r="AEM138" s="91"/>
      <c r="AEN138" s="91"/>
      <c r="AEO138" s="91"/>
      <c r="AEP138" s="91"/>
      <c r="AEQ138" s="91"/>
      <c r="AER138" s="91"/>
      <c r="AES138" s="91"/>
      <c r="AET138" s="91"/>
      <c r="AEU138" s="91"/>
      <c r="AEV138" s="91"/>
      <c r="AEW138" s="91"/>
      <c r="AEX138" s="91"/>
      <c r="AEY138" s="91"/>
      <c r="AEZ138" s="91"/>
      <c r="AFA138" s="91"/>
      <c r="AFB138" s="146"/>
      <c r="AFC138" s="146"/>
      <c r="AFD138" s="146"/>
      <c r="AFE138" s="146"/>
      <c r="AFF138" s="146"/>
      <c r="AFG138" s="146"/>
      <c r="AFH138" s="146"/>
      <c r="AFI138" s="146"/>
      <c r="AFJ138" s="146"/>
      <c r="AFK138" s="146"/>
      <c r="AFL138" s="146"/>
      <c r="AFM138" s="146"/>
      <c r="AFN138" s="146"/>
      <c r="AFO138" s="146"/>
      <c r="AFP138" s="146"/>
      <c r="AFQ138" s="146"/>
      <c r="AFR138" s="146"/>
      <c r="AFS138" s="146"/>
      <c r="AFT138" s="146"/>
      <c r="AFU138" s="146"/>
      <c r="AFV138" s="146"/>
      <c r="AFW138" s="146"/>
      <c r="AFX138" s="146"/>
      <c r="AFY138" s="146"/>
      <c r="AFZ138" s="146"/>
      <c r="AGA138" s="146"/>
    </row>
    <row r="139" spans="1:859" ht="1.5" customHeight="1" x14ac:dyDescent="0.25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  <c r="CW139" s="91"/>
      <c r="CX139" s="91"/>
      <c r="CY139" s="91"/>
      <c r="CZ139" s="91"/>
      <c r="DA139" s="91"/>
      <c r="DB139" s="91"/>
      <c r="DC139" s="91"/>
      <c r="DD139" s="91"/>
      <c r="DE139" s="91"/>
      <c r="DF139" s="91"/>
      <c r="DG139" s="91"/>
      <c r="DH139" s="91"/>
      <c r="DI139" s="91"/>
      <c r="DJ139" s="91"/>
      <c r="DK139" s="91"/>
      <c r="DL139" s="91"/>
      <c r="DM139" s="91"/>
      <c r="DN139" s="91"/>
      <c r="DO139" s="91"/>
      <c r="DP139" s="91"/>
      <c r="DQ139" s="91"/>
      <c r="DR139" s="91"/>
      <c r="DS139" s="91"/>
      <c r="DT139" s="91"/>
      <c r="DU139" s="91"/>
      <c r="DV139" s="91"/>
      <c r="DW139" s="91"/>
      <c r="DX139" s="91"/>
      <c r="DY139" s="91"/>
      <c r="DZ139" s="91"/>
      <c r="EA139" s="91"/>
      <c r="EB139" s="91"/>
      <c r="EC139" s="91"/>
      <c r="ED139" s="91"/>
      <c r="EE139" s="91"/>
      <c r="EF139" s="91"/>
      <c r="EG139" s="91"/>
      <c r="EH139" s="91"/>
      <c r="EI139" s="91"/>
      <c r="EJ139" s="91"/>
      <c r="EK139" s="91"/>
      <c r="EL139" s="91"/>
      <c r="EM139" s="91"/>
      <c r="EN139" s="91"/>
      <c r="EO139" s="91"/>
      <c r="EP139" s="91"/>
      <c r="EQ139" s="91"/>
      <c r="ER139" s="91"/>
      <c r="ES139" s="91"/>
      <c r="ET139" s="91"/>
      <c r="EU139" s="91"/>
      <c r="EV139" s="91"/>
      <c r="EW139" s="91"/>
      <c r="EX139" s="91"/>
      <c r="EY139" s="91"/>
      <c r="EZ139" s="91"/>
      <c r="FA139" s="91"/>
      <c r="FB139" s="91"/>
      <c r="FC139" s="91"/>
      <c r="FD139" s="91"/>
      <c r="FE139" s="91"/>
      <c r="FF139" s="91"/>
      <c r="FG139" s="91"/>
      <c r="FH139" s="91"/>
      <c r="FI139" s="91"/>
      <c r="FJ139" s="91"/>
      <c r="FK139" s="91"/>
      <c r="FL139" s="91"/>
      <c r="FM139" s="91"/>
      <c r="FN139" s="91"/>
      <c r="FO139" s="91"/>
      <c r="FP139" s="91"/>
      <c r="FQ139" s="91"/>
      <c r="FR139" s="91"/>
      <c r="FS139" s="91"/>
      <c r="FT139" s="91"/>
      <c r="FU139" s="91"/>
      <c r="FV139" s="91"/>
      <c r="FW139" s="91"/>
      <c r="FX139" s="91"/>
      <c r="FY139" s="91"/>
      <c r="FZ139" s="91"/>
      <c r="GA139" s="91"/>
      <c r="GB139" s="91"/>
      <c r="GC139" s="91"/>
      <c r="GD139" s="91"/>
      <c r="GE139" s="91"/>
      <c r="GF139" s="91"/>
      <c r="GG139" s="91"/>
      <c r="GH139" s="91"/>
      <c r="GI139" s="91"/>
      <c r="GJ139" s="91"/>
      <c r="GK139" s="91"/>
      <c r="GL139" s="91"/>
      <c r="GM139" s="91"/>
      <c r="GN139" s="91"/>
      <c r="GO139" s="91"/>
      <c r="GP139" s="91"/>
      <c r="GQ139" s="91"/>
      <c r="GR139" s="91"/>
      <c r="GS139" s="91"/>
      <c r="GT139" s="91"/>
      <c r="GU139" s="91"/>
      <c r="GV139" s="91"/>
      <c r="GW139" s="91"/>
      <c r="GX139" s="91"/>
      <c r="GY139" s="91"/>
      <c r="GZ139" s="91"/>
      <c r="HA139" s="91"/>
      <c r="HB139" s="91"/>
      <c r="HC139" s="91"/>
      <c r="HD139" s="91"/>
      <c r="HE139" s="91"/>
      <c r="HF139" s="91"/>
      <c r="HG139" s="91"/>
      <c r="HH139" s="91"/>
      <c r="HI139" s="91"/>
      <c r="HJ139" s="91"/>
      <c r="HK139" s="91"/>
      <c r="HL139" s="91"/>
      <c r="HM139" s="91"/>
      <c r="HN139" s="91"/>
      <c r="HO139" s="91"/>
      <c r="HP139" s="91"/>
      <c r="HQ139" s="91"/>
      <c r="HR139" s="91"/>
      <c r="HS139" s="91"/>
      <c r="HT139" s="91"/>
      <c r="HU139" s="91"/>
      <c r="HV139" s="91"/>
      <c r="HW139" s="91"/>
      <c r="HX139" s="91"/>
      <c r="HY139" s="91"/>
      <c r="HZ139" s="91"/>
      <c r="IA139" s="91"/>
      <c r="IB139" s="91"/>
      <c r="IC139" s="91"/>
      <c r="ID139" s="91"/>
      <c r="IE139" s="91"/>
      <c r="IF139" s="91"/>
      <c r="IG139" s="91"/>
      <c r="IH139" s="91"/>
      <c r="II139" s="91"/>
      <c r="IJ139" s="91"/>
      <c r="IK139" s="91"/>
      <c r="IL139" s="91"/>
      <c r="IM139" s="91"/>
      <c r="IN139" s="91"/>
      <c r="IO139" s="91"/>
      <c r="IP139" s="91"/>
      <c r="IQ139" s="91"/>
      <c r="IR139" s="91"/>
      <c r="IS139" s="91"/>
      <c r="IT139" s="91"/>
      <c r="IU139" s="91"/>
      <c r="IV139" s="91"/>
      <c r="IW139" s="91"/>
      <c r="IX139" s="91"/>
      <c r="IY139" s="91"/>
      <c r="IZ139" s="91"/>
      <c r="JA139" s="91"/>
      <c r="JB139" s="91"/>
      <c r="JC139" s="91"/>
      <c r="JD139" s="91"/>
      <c r="JE139" s="91"/>
      <c r="JF139" s="91"/>
      <c r="JG139" s="91"/>
      <c r="JH139" s="91"/>
      <c r="JI139" s="91"/>
      <c r="JJ139" s="91"/>
      <c r="JK139" s="91"/>
      <c r="JL139" s="91"/>
      <c r="JM139" s="91"/>
      <c r="JN139" s="91"/>
      <c r="JO139" s="91"/>
      <c r="JP139" s="91"/>
      <c r="JQ139" s="91"/>
      <c r="JR139" s="91"/>
      <c r="JS139" s="91"/>
      <c r="JT139" s="91"/>
      <c r="JU139" s="91"/>
      <c r="JV139" s="91"/>
      <c r="JW139" s="91"/>
      <c r="JX139" s="91"/>
      <c r="JY139" s="91"/>
      <c r="JZ139" s="91"/>
      <c r="KA139" s="91"/>
      <c r="KB139" s="91"/>
      <c r="KC139" s="91"/>
      <c r="KD139" s="91"/>
      <c r="KE139" s="91"/>
      <c r="KF139" s="91"/>
      <c r="KG139" s="91"/>
      <c r="KH139" s="91"/>
      <c r="KI139" s="91"/>
      <c r="KJ139" s="91"/>
      <c r="KK139" s="91"/>
      <c r="KL139" s="91"/>
      <c r="KM139" s="91"/>
      <c r="KN139" s="91"/>
      <c r="KO139" s="91"/>
      <c r="KP139" s="91"/>
      <c r="KQ139" s="91"/>
      <c r="KR139" s="91"/>
      <c r="KS139" s="91"/>
      <c r="KT139" s="91"/>
      <c r="KU139" s="91"/>
      <c r="KV139" s="91"/>
      <c r="KW139" s="91"/>
      <c r="KX139" s="91"/>
      <c r="KY139" s="91"/>
      <c r="KZ139" s="91"/>
      <c r="LA139" s="91"/>
      <c r="LB139" s="91"/>
      <c r="LC139" s="91"/>
      <c r="LD139" s="91"/>
      <c r="LE139" s="91"/>
      <c r="LF139" s="91"/>
      <c r="LG139" s="91"/>
      <c r="LH139" s="91"/>
      <c r="LI139" s="91"/>
      <c r="LJ139" s="91"/>
      <c r="LK139" s="91"/>
      <c r="LL139" s="91"/>
      <c r="LM139" s="91"/>
      <c r="LN139" s="91"/>
      <c r="LO139" s="91"/>
      <c r="LP139" s="91"/>
      <c r="LQ139" s="91"/>
      <c r="LR139" s="91"/>
      <c r="LS139" s="91"/>
      <c r="LT139" s="91"/>
      <c r="LU139" s="91"/>
      <c r="LV139" s="91"/>
      <c r="LW139" s="91"/>
      <c r="LX139" s="91"/>
      <c r="LY139" s="91"/>
      <c r="LZ139" s="91"/>
      <c r="MA139" s="91"/>
      <c r="MB139" s="91"/>
      <c r="MC139" s="91"/>
      <c r="MD139" s="91"/>
      <c r="ME139" s="91"/>
      <c r="MF139" s="91"/>
      <c r="MG139" s="91"/>
      <c r="MH139" s="91"/>
      <c r="MI139" s="91"/>
      <c r="MJ139" s="91"/>
      <c r="MK139" s="91"/>
      <c r="ML139" s="91"/>
      <c r="MM139" s="91"/>
      <c r="MN139" s="91"/>
      <c r="MO139" s="91"/>
      <c r="MP139" s="91"/>
      <c r="MQ139" s="91"/>
      <c r="MR139" s="91"/>
      <c r="MS139" s="91"/>
      <c r="MT139" s="91"/>
      <c r="MU139" s="91"/>
      <c r="MV139" s="91"/>
      <c r="MW139" s="91"/>
      <c r="MX139" s="91"/>
      <c r="MY139" s="91"/>
      <c r="MZ139" s="91"/>
      <c r="NA139" s="91"/>
      <c r="NB139" s="91"/>
      <c r="NC139" s="91"/>
      <c r="ND139" s="91"/>
      <c r="NE139" s="91"/>
      <c r="NF139" s="91"/>
      <c r="NG139" s="91"/>
      <c r="NH139" s="91"/>
      <c r="NI139" s="91"/>
      <c r="NJ139" s="91"/>
      <c r="NK139" s="91"/>
      <c r="NL139" s="91"/>
      <c r="NM139" s="91"/>
      <c r="NN139" s="91"/>
      <c r="NO139" s="91"/>
      <c r="NP139" s="91"/>
      <c r="NQ139" s="91"/>
      <c r="NR139" s="91"/>
      <c r="NS139" s="91"/>
      <c r="NT139" s="91"/>
      <c r="NU139" s="91"/>
      <c r="NV139" s="91"/>
      <c r="NW139" s="91"/>
      <c r="NX139" s="91"/>
      <c r="NY139" s="91"/>
      <c r="NZ139" s="91"/>
      <c r="OA139" s="91"/>
      <c r="OB139" s="91"/>
      <c r="OC139" s="91"/>
      <c r="OD139" s="91"/>
      <c r="OE139" s="91"/>
      <c r="OF139" s="91"/>
      <c r="OG139" s="91"/>
      <c r="OH139" s="91"/>
      <c r="OI139" s="91"/>
      <c r="OJ139" s="91"/>
      <c r="OK139" s="91"/>
      <c r="OL139" s="91"/>
      <c r="OM139" s="91"/>
      <c r="ON139" s="91"/>
      <c r="OO139" s="91"/>
      <c r="OP139" s="91"/>
      <c r="OQ139" s="91"/>
      <c r="OR139" s="91"/>
      <c r="OS139" s="91"/>
      <c r="OT139" s="91"/>
      <c r="OU139" s="91"/>
      <c r="OV139" s="91"/>
      <c r="OW139" s="91"/>
      <c r="OX139" s="91"/>
      <c r="OY139" s="91"/>
      <c r="OZ139" s="91"/>
      <c r="PA139" s="91"/>
      <c r="PB139" s="91"/>
      <c r="PC139" s="91"/>
      <c r="PD139" s="91"/>
      <c r="PE139" s="91"/>
      <c r="PF139" s="91"/>
      <c r="PG139" s="91"/>
      <c r="PH139" s="91"/>
      <c r="PI139" s="91"/>
      <c r="PJ139" s="91"/>
      <c r="PK139" s="91"/>
      <c r="PL139" s="91"/>
      <c r="PM139" s="91"/>
      <c r="PN139" s="91"/>
      <c r="PO139" s="91"/>
      <c r="PP139" s="91"/>
      <c r="PQ139" s="91"/>
      <c r="PR139" s="91"/>
      <c r="PS139" s="91"/>
      <c r="PT139" s="91"/>
      <c r="PU139" s="91"/>
      <c r="PV139" s="91"/>
      <c r="PW139" s="91"/>
      <c r="PX139" s="91"/>
      <c r="PY139" s="91"/>
      <c r="PZ139" s="91"/>
      <c r="QA139" s="91"/>
      <c r="QB139" s="91"/>
      <c r="QC139" s="91"/>
      <c r="QD139" s="91"/>
      <c r="QE139" s="91"/>
      <c r="QF139" s="91"/>
      <c r="QG139" s="91"/>
      <c r="QH139" s="91"/>
      <c r="QI139" s="91"/>
      <c r="QJ139" s="91"/>
      <c r="QK139" s="91"/>
      <c r="QL139" s="91"/>
      <c r="QM139" s="91"/>
      <c r="QN139" s="91"/>
      <c r="QO139" s="91"/>
      <c r="QP139" s="91"/>
      <c r="QQ139" s="91"/>
      <c r="QR139" s="91"/>
      <c r="QS139" s="91"/>
      <c r="QT139" s="91"/>
      <c r="QU139" s="91"/>
      <c r="QV139" s="91"/>
      <c r="QW139" s="91"/>
      <c r="QX139" s="91"/>
      <c r="QY139" s="91"/>
      <c r="QZ139" s="91"/>
      <c r="RA139" s="91"/>
      <c r="RB139" s="91"/>
      <c r="RC139" s="91"/>
      <c r="RD139" s="91"/>
      <c r="RE139" s="91"/>
      <c r="RF139" s="91"/>
      <c r="RG139" s="91"/>
      <c r="RH139" s="91"/>
      <c r="RI139" s="91"/>
      <c r="RJ139" s="91"/>
      <c r="RK139" s="91"/>
      <c r="RL139" s="91"/>
      <c r="RM139" s="91"/>
      <c r="RN139" s="91"/>
      <c r="RO139" s="91"/>
      <c r="RP139" s="91"/>
      <c r="RQ139" s="91"/>
      <c r="RR139" s="91"/>
      <c r="RS139" s="91"/>
      <c r="RT139" s="91"/>
      <c r="RU139" s="91"/>
      <c r="RV139" s="91"/>
      <c r="RW139" s="91"/>
      <c r="RX139" s="91"/>
      <c r="RY139" s="91"/>
      <c r="RZ139" s="91"/>
      <c r="SA139" s="91"/>
      <c r="SB139" s="91"/>
      <c r="SC139" s="91"/>
      <c r="SD139" s="91"/>
      <c r="SE139" s="91"/>
      <c r="SF139" s="91"/>
      <c r="SG139" s="91"/>
      <c r="SH139" s="91"/>
      <c r="SI139" s="91"/>
      <c r="SJ139" s="91"/>
      <c r="SK139" s="91"/>
      <c r="SL139" s="91"/>
      <c r="SM139" s="91"/>
      <c r="SN139" s="91"/>
      <c r="SO139" s="91"/>
      <c r="SP139" s="91"/>
      <c r="SQ139" s="91"/>
      <c r="SR139" s="91"/>
      <c r="SS139" s="91"/>
      <c r="ST139" s="91"/>
      <c r="SU139" s="91"/>
      <c r="SV139" s="91"/>
      <c r="SW139" s="91"/>
      <c r="SX139" s="91"/>
      <c r="SY139" s="91"/>
      <c r="SZ139" s="91"/>
      <c r="TA139" s="91"/>
      <c r="TB139" s="91"/>
      <c r="TC139" s="91"/>
      <c r="TD139" s="91"/>
      <c r="TE139" s="91"/>
      <c r="TF139" s="91"/>
      <c r="TG139" s="91"/>
      <c r="TH139" s="91"/>
      <c r="TI139" s="91"/>
      <c r="TJ139" s="91"/>
      <c r="TK139" s="91"/>
      <c r="TL139" s="91"/>
      <c r="TM139" s="91"/>
      <c r="TN139" s="91"/>
      <c r="TO139" s="91"/>
      <c r="TP139" s="91"/>
      <c r="TQ139" s="91"/>
      <c r="TR139" s="91"/>
      <c r="TS139" s="91"/>
      <c r="TT139" s="91"/>
      <c r="TU139" s="91"/>
      <c r="TV139" s="91"/>
      <c r="TW139" s="91"/>
      <c r="TX139" s="91"/>
      <c r="TY139" s="91"/>
      <c r="TZ139" s="91"/>
      <c r="UA139" s="91"/>
      <c r="UB139" s="91"/>
      <c r="UC139" s="91"/>
      <c r="UD139" s="91"/>
      <c r="UE139" s="91"/>
      <c r="UF139" s="91"/>
      <c r="UG139" s="91"/>
      <c r="UH139" s="91"/>
      <c r="UI139" s="91"/>
      <c r="UJ139" s="91"/>
      <c r="UK139" s="91"/>
      <c r="UL139" s="91"/>
      <c r="UM139" s="91"/>
      <c r="UN139" s="91"/>
      <c r="UO139" s="91"/>
      <c r="UP139" s="91"/>
      <c r="UQ139" s="91"/>
      <c r="UR139" s="91"/>
      <c r="US139" s="91"/>
      <c r="UT139" s="91"/>
      <c r="UU139" s="91"/>
      <c r="UV139" s="91"/>
      <c r="UW139" s="91"/>
      <c r="UX139" s="91"/>
      <c r="UY139" s="91"/>
      <c r="UZ139" s="91"/>
      <c r="VA139" s="91"/>
      <c r="VB139" s="91"/>
      <c r="VC139" s="91"/>
      <c r="VD139" s="91"/>
      <c r="VE139" s="91"/>
      <c r="VF139" s="91"/>
      <c r="VG139" s="91"/>
      <c r="VH139" s="91"/>
      <c r="VI139" s="91"/>
      <c r="VJ139" s="91"/>
      <c r="VK139" s="91"/>
      <c r="VL139" s="91"/>
      <c r="VM139" s="91"/>
      <c r="VN139" s="91"/>
      <c r="VO139" s="91"/>
      <c r="VP139" s="91"/>
      <c r="VQ139" s="91"/>
      <c r="VR139" s="91"/>
      <c r="VS139" s="91"/>
      <c r="VT139" s="91"/>
      <c r="VU139" s="91"/>
      <c r="VV139" s="91"/>
      <c r="VW139" s="91"/>
      <c r="VX139" s="91"/>
      <c r="VY139" s="91"/>
      <c r="VZ139" s="91"/>
      <c r="WA139" s="91"/>
      <c r="WB139" s="91"/>
      <c r="WC139" s="91"/>
      <c r="WD139" s="91"/>
      <c r="WE139" s="91"/>
      <c r="WF139" s="91"/>
      <c r="WG139" s="91"/>
      <c r="WH139" s="91"/>
      <c r="WI139" s="91"/>
      <c r="WJ139" s="91"/>
      <c r="WK139" s="91"/>
      <c r="WL139" s="91"/>
      <c r="WM139" s="91"/>
      <c r="WN139" s="91"/>
      <c r="WO139" s="91"/>
      <c r="WP139" s="91"/>
      <c r="WQ139" s="91"/>
      <c r="WR139" s="91"/>
      <c r="WS139" s="91"/>
      <c r="WT139" s="91"/>
      <c r="WU139" s="91"/>
      <c r="WV139" s="91"/>
      <c r="WW139" s="91"/>
      <c r="WX139" s="91"/>
      <c r="WY139" s="91"/>
      <c r="WZ139" s="91"/>
      <c r="XA139" s="91"/>
      <c r="XB139" s="91"/>
      <c r="XC139" s="91"/>
      <c r="XD139" s="91"/>
      <c r="XE139" s="91"/>
      <c r="XF139" s="91"/>
      <c r="XG139" s="91"/>
      <c r="XH139" s="91"/>
      <c r="XI139" s="91"/>
      <c r="XJ139" s="91"/>
      <c r="XK139" s="91"/>
      <c r="XL139" s="91"/>
      <c r="XM139" s="91"/>
      <c r="XN139" s="91"/>
      <c r="XO139" s="91"/>
      <c r="XP139" s="91"/>
      <c r="XQ139" s="91"/>
      <c r="XR139" s="91"/>
      <c r="XS139" s="91"/>
      <c r="XT139" s="91"/>
      <c r="XU139" s="91"/>
      <c r="XV139" s="91"/>
      <c r="XW139" s="91"/>
      <c r="XX139" s="91"/>
      <c r="XY139" s="91"/>
      <c r="XZ139" s="91"/>
      <c r="YA139" s="91"/>
      <c r="YB139" s="91"/>
      <c r="YC139" s="91"/>
      <c r="YD139" s="91"/>
      <c r="YE139" s="91"/>
      <c r="YF139" s="91"/>
      <c r="YG139" s="91"/>
      <c r="YH139" s="91"/>
      <c r="YI139" s="91"/>
      <c r="YJ139" s="91"/>
      <c r="YK139" s="91"/>
      <c r="YL139" s="91"/>
      <c r="YM139" s="91"/>
      <c r="YN139" s="91"/>
      <c r="YO139" s="91"/>
      <c r="YP139" s="91"/>
      <c r="YQ139" s="91"/>
      <c r="YR139" s="91"/>
      <c r="YS139" s="91"/>
      <c r="YT139" s="91"/>
      <c r="YU139" s="91"/>
      <c r="YV139" s="91"/>
      <c r="YW139" s="91"/>
      <c r="YX139" s="91"/>
      <c r="YY139" s="91"/>
      <c r="YZ139" s="91"/>
      <c r="ZA139" s="91"/>
      <c r="ZB139" s="91"/>
      <c r="ZC139" s="91"/>
      <c r="ZD139" s="91"/>
      <c r="ZE139" s="91"/>
      <c r="ZF139" s="91"/>
      <c r="ZG139" s="91"/>
      <c r="ZH139" s="91"/>
      <c r="ZI139" s="91"/>
      <c r="ZJ139" s="91"/>
      <c r="ZK139" s="91"/>
      <c r="ZL139" s="91"/>
      <c r="ZM139" s="91"/>
      <c r="ZN139" s="91"/>
      <c r="ZO139" s="91"/>
      <c r="ZP139" s="91"/>
      <c r="ZQ139" s="91"/>
      <c r="ZR139" s="91"/>
      <c r="ZS139" s="91"/>
      <c r="ZT139" s="91"/>
      <c r="ZU139" s="91"/>
      <c r="ZV139" s="91"/>
      <c r="ZW139" s="91"/>
      <c r="ZX139" s="91"/>
      <c r="ZY139" s="91"/>
      <c r="ZZ139" s="91"/>
      <c r="AAA139" s="91"/>
      <c r="AAB139" s="91"/>
      <c r="AAC139" s="91"/>
      <c r="AAD139" s="91"/>
      <c r="AAE139" s="91"/>
      <c r="AAF139" s="91"/>
      <c r="AAG139" s="91"/>
      <c r="AAH139" s="91"/>
      <c r="AAI139" s="91"/>
      <c r="AAJ139" s="91"/>
      <c r="AAK139" s="91"/>
      <c r="AAL139" s="91"/>
      <c r="AAM139" s="91"/>
      <c r="AAN139" s="91"/>
      <c r="AAO139" s="91"/>
      <c r="AAP139" s="91"/>
      <c r="AAQ139" s="91"/>
      <c r="AAR139" s="91"/>
      <c r="AAS139" s="91"/>
      <c r="AAT139" s="91"/>
      <c r="AAU139" s="91"/>
      <c r="AAV139" s="91"/>
      <c r="AAW139" s="91"/>
      <c r="AAX139" s="91"/>
      <c r="AAY139" s="91"/>
      <c r="AAZ139" s="91"/>
      <c r="ABA139" s="91"/>
      <c r="ABB139" s="91"/>
      <c r="ABC139" s="91"/>
      <c r="ABD139" s="91"/>
      <c r="ABE139" s="91"/>
      <c r="ABF139" s="91"/>
      <c r="ABG139" s="91"/>
      <c r="ABH139" s="91"/>
      <c r="ABI139" s="91"/>
      <c r="ABJ139" s="91"/>
      <c r="ABK139" s="91"/>
      <c r="ABL139" s="91"/>
      <c r="ABM139" s="91"/>
      <c r="ABN139" s="91"/>
      <c r="ABO139" s="91"/>
      <c r="ABP139" s="91"/>
      <c r="ABQ139" s="91"/>
      <c r="ABR139" s="91"/>
      <c r="ABS139" s="91"/>
      <c r="ABT139" s="91"/>
      <c r="ABU139" s="91"/>
      <c r="ABV139" s="91"/>
      <c r="ABW139" s="91"/>
      <c r="ABX139" s="91"/>
      <c r="ABY139" s="91"/>
      <c r="ABZ139" s="91"/>
      <c r="ACA139" s="91"/>
      <c r="ACB139" s="91"/>
      <c r="ACC139" s="91"/>
      <c r="ACD139" s="91"/>
      <c r="ACE139" s="91"/>
      <c r="ACF139" s="91"/>
      <c r="ACG139" s="91"/>
      <c r="ACH139" s="91"/>
      <c r="ACI139" s="91"/>
      <c r="ACJ139" s="91"/>
      <c r="ACK139" s="91"/>
      <c r="ACL139" s="91"/>
      <c r="ACM139" s="91"/>
      <c r="ACN139" s="91"/>
      <c r="ACO139" s="91"/>
      <c r="ACP139" s="91"/>
      <c r="ACQ139" s="91"/>
      <c r="ACR139" s="91"/>
      <c r="ACS139" s="91"/>
      <c r="ACT139" s="91"/>
      <c r="ACU139" s="91"/>
      <c r="ACV139" s="91"/>
      <c r="ACW139" s="91"/>
      <c r="ACX139" s="91"/>
      <c r="ACY139" s="91"/>
      <c r="ACZ139" s="91"/>
      <c r="ADA139" s="91"/>
      <c r="ADB139" s="91"/>
      <c r="ADC139" s="91"/>
      <c r="ADD139" s="91"/>
      <c r="ADE139" s="91"/>
      <c r="ADF139" s="91"/>
      <c r="ADG139" s="91"/>
      <c r="ADH139" s="91"/>
      <c r="ADI139" s="91"/>
      <c r="ADJ139" s="91"/>
      <c r="ADK139" s="91"/>
      <c r="ADL139" s="91"/>
      <c r="ADM139" s="91"/>
      <c r="ADN139" s="91"/>
      <c r="ADO139" s="91"/>
      <c r="ADP139" s="91"/>
      <c r="ADQ139" s="91"/>
      <c r="ADR139" s="91"/>
      <c r="ADS139" s="91"/>
      <c r="ADT139" s="91"/>
      <c r="ADU139" s="91"/>
      <c r="ADV139" s="91"/>
      <c r="ADW139" s="91"/>
      <c r="ADX139" s="91"/>
      <c r="ADY139" s="91"/>
      <c r="ADZ139" s="91"/>
      <c r="AEA139" s="91"/>
      <c r="AEB139" s="91"/>
      <c r="AEC139" s="91"/>
      <c r="AED139" s="144">
        <f t="shared" si="74"/>
        <v>134</v>
      </c>
      <c r="AEE139" s="142"/>
      <c r="AEF139" s="142"/>
      <c r="AEG139" s="91"/>
      <c r="AEH139" s="91"/>
      <c r="AEI139" s="91"/>
      <c r="AEJ139" s="91"/>
      <c r="AEK139" s="91"/>
      <c r="AEL139" s="91"/>
      <c r="AEM139" s="91"/>
      <c r="AEN139" s="91"/>
      <c r="AEO139" s="91"/>
      <c r="AEP139" s="91"/>
      <c r="AEQ139" s="91"/>
      <c r="AER139" s="91"/>
      <c r="AES139" s="91"/>
      <c r="AET139" s="91"/>
      <c r="AEU139" s="91"/>
      <c r="AEV139" s="91"/>
      <c r="AEW139" s="91"/>
      <c r="AEX139" s="91"/>
      <c r="AEY139" s="91"/>
      <c r="AEZ139" s="91"/>
      <c r="AFA139" s="91"/>
      <c r="AFB139" s="146"/>
      <c r="AFC139" s="146"/>
      <c r="AFD139" s="146"/>
      <c r="AFE139" s="146"/>
      <c r="AFF139" s="146"/>
      <c r="AFG139" s="146"/>
      <c r="AFH139" s="146"/>
      <c r="AFI139" s="146"/>
      <c r="AFJ139" s="146"/>
      <c r="AFK139" s="146"/>
      <c r="AFL139" s="146"/>
      <c r="AFM139" s="146"/>
      <c r="AFN139" s="146"/>
      <c r="AFO139" s="146"/>
      <c r="AFP139" s="146"/>
      <c r="AFQ139" s="146"/>
      <c r="AFR139" s="146"/>
      <c r="AFS139" s="146"/>
      <c r="AFT139" s="146"/>
      <c r="AFU139" s="146"/>
      <c r="AFV139" s="146"/>
      <c r="AFW139" s="146"/>
      <c r="AFX139" s="146"/>
      <c r="AFY139" s="146"/>
      <c r="AFZ139" s="146"/>
      <c r="AGA139" s="146"/>
    </row>
    <row r="140" spans="1:859" ht="1.5" customHeight="1" x14ac:dyDescent="0.25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  <c r="CW140" s="91"/>
      <c r="CX140" s="91"/>
      <c r="CY140" s="91"/>
      <c r="CZ140" s="91"/>
      <c r="DA140" s="91"/>
      <c r="DB140" s="91"/>
      <c r="DC140" s="91"/>
      <c r="DD140" s="91"/>
      <c r="DE140" s="91"/>
      <c r="DF140" s="91"/>
      <c r="DG140" s="91"/>
      <c r="DH140" s="91"/>
      <c r="DI140" s="91"/>
      <c r="DJ140" s="91"/>
      <c r="DK140" s="91"/>
      <c r="DL140" s="91"/>
      <c r="DM140" s="91"/>
      <c r="DN140" s="91"/>
      <c r="DO140" s="91"/>
      <c r="DP140" s="91"/>
      <c r="DQ140" s="91"/>
      <c r="DR140" s="91"/>
      <c r="DS140" s="91"/>
      <c r="DT140" s="91"/>
      <c r="DU140" s="91"/>
      <c r="DV140" s="91"/>
      <c r="DW140" s="91"/>
      <c r="DX140" s="91"/>
      <c r="DY140" s="91"/>
      <c r="DZ140" s="91"/>
      <c r="EA140" s="91"/>
      <c r="EB140" s="91"/>
      <c r="EC140" s="91"/>
      <c r="ED140" s="91"/>
      <c r="EE140" s="91"/>
      <c r="EF140" s="91"/>
      <c r="EG140" s="91"/>
      <c r="EH140" s="91"/>
      <c r="EI140" s="91"/>
      <c r="EJ140" s="91"/>
      <c r="EK140" s="91"/>
      <c r="EL140" s="91"/>
      <c r="EM140" s="91"/>
      <c r="EN140" s="91"/>
      <c r="EO140" s="91"/>
      <c r="EP140" s="91"/>
      <c r="EQ140" s="91"/>
      <c r="ER140" s="91"/>
      <c r="ES140" s="91"/>
      <c r="ET140" s="91"/>
      <c r="EU140" s="91"/>
      <c r="EV140" s="91"/>
      <c r="EW140" s="91"/>
      <c r="EX140" s="91"/>
      <c r="EY140" s="91"/>
      <c r="EZ140" s="91"/>
      <c r="FA140" s="91"/>
      <c r="FB140" s="91"/>
      <c r="FC140" s="91"/>
      <c r="FD140" s="91"/>
      <c r="FE140" s="91"/>
      <c r="FF140" s="91"/>
      <c r="FG140" s="91"/>
      <c r="FH140" s="91"/>
      <c r="FI140" s="91"/>
      <c r="FJ140" s="91"/>
      <c r="FK140" s="91"/>
      <c r="FL140" s="91"/>
      <c r="FM140" s="91"/>
      <c r="FN140" s="91"/>
      <c r="FO140" s="91"/>
      <c r="FP140" s="91"/>
      <c r="FQ140" s="91"/>
      <c r="FR140" s="91"/>
      <c r="FS140" s="91"/>
      <c r="FT140" s="91"/>
      <c r="FU140" s="91"/>
      <c r="FV140" s="91"/>
      <c r="FW140" s="91"/>
      <c r="FX140" s="91"/>
      <c r="FY140" s="91"/>
      <c r="FZ140" s="91"/>
      <c r="GA140" s="91"/>
      <c r="GB140" s="91"/>
      <c r="GC140" s="91"/>
      <c r="GD140" s="91"/>
      <c r="GE140" s="91"/>
      <c r="GF140" s="91"/>
      <c r="GG140" s="91"/>
      <c r="GH140" s="91"/>
      <c r="GI140" s="91"/>
      <c r="GJ140" s="91"/>
      <c r="GK140" s="91"/>
      <c r="GL140" s="91"/>
      <c r="GM140" s="91"/>
      <c r="GN140" s="91"/>
      <c r="GO140" s="91"/>
      <c r="GP140" s="91"/>
      <c r="GQ140" s="91"/>
      <c r="GR140" s="91"/>
      <c r="GS140" s="91"/>
      <c r="GT140" s="91"/>
      <c r="GU140" s="91"/>
      <c r="GV140" s="91"/>
      <c r="GW140" s="91"/>
      <c r="GX140" s="91"/>
      <c r="GY140" s="91"/>
      <c r="GZ140" s="91"/>
      <c r="HA140" s="91"/>
      <c r="HB140" s="91"/>
      <c r="HC140" s="91"/>
      <c r="HD140" s="91"/>
      <c r="HE140" s="91"/>
      <c r="HF140" s="91"/>
      <c r="HG140" s="91"/>
      <c r="HH140" s="91"/>
      <c r="HI140" s="91"/>
      <c r="HJ140" s="91"/>
      <c r="HK140" s="91"/>
      <c r="HL140" s="91"/>
      <c r="HM140" s="91"/>
      <c r="HN140" s="91"/>
      <c r="HO140" s="91"/>
      <c r="HP140" s="91"/>
      <c r="HQ140" s="91"/>
      <c r="HR140" s="91"/>
      <c r="HS140" s="91"/>
      <c r="HT140" s="91"/>
      <c r="HU140" s="91"/>
      <c r="HV140" s="91"/>
      <c r="HW140" s="91"/>
      <c r="HX140" s="91"/>
      <c r="HY140" s="91"/>
      <c r="HZ140" s="91"/>
      <c r="IA140" s="91"/>
      <c r="IB140" s="91"/>
      <c r="IC140" s="91"/>
      <c r="ID140" s="91"/>
      <c r="IE140" s="91"/>
      <c r="IF140" s="91"/>
      <c r="IG140" s="91"/>
      <c r="IH140" s="91"/>
      <c r="II140" s="91"/>
      <c r="IJ140" s="91"/>
      <c r="IK140" s="91"/>
      <c r="IL140" s="91"/>
      <c r="IM140" s="91"/>
      <c r="IN140" s="91"/>
      <c r="IO140" s="91"/>
      <c r="IP140" s="91"/>
      <c r="IQ140" s="91"/>
      <c r="IR140" s="91"/>
      <c r="IS140" s="91"/>
      <c r="IT140" s="91"/>
      <c r="IU140" s="91"/>
      <c r="IV140" s="91"/>
      <c r="IW140" s="91"/>
      <c r="IX140" s="91"/>
      <c r="IY140" s="91"/>
      <c r="IZ140" s="91"/>
      <c r="JA140" s="91"/>
      <c r="JB140" s="91"/>
      <c r="JC140" s="91"/>
      <c r="JD140" s="91"/>
      <c r="JE140" s="91"/>
      <c r="JF140" s="91"/>
      <c r="JG140" s="91"/>
      <c r="JH140" s="91"/>
      <c r="JI140" s="91"/>
      <c r="JJ140" s="91"/>
      <c r="JK140" s="91"/>
      <c r="JL140" s="91"/>
      <c r="JM140" s="91"/>
      <c r="JN140" s="91"/>
      <c r="JO140" s="91"/>
      <c r="JP140" s="91"/>
      <c r="JQ140" s="91"/>
      <c r="JR140" s="91"/>
      <c r="JS140" s="91"/>
      <c r="JT140" s="91"/>
      <c r="JU140" s="91"/>
      <c r="JV140" s="91"/>
      <c r="JW140" s="91"/>
      <c r="JX140" s="91"/>
      <c r="JY140" s="91"/>
      <c r="JZ140" s="91"/>
      <c r="KA140" s="91"/>
      <c r="KB140" s="91"/>
      <c r="KC140" s="91"/>
      <c r="KD140" s="91"/>
      <c r="KE140" s="91"/>
      <c r="KF140" s="91"/>
      <c r="KG140" s="91"/>
      <c r="KH140" s="91"/>
      <c r="KI140" s="91"/>
      <c r="KJ140" s="91"/>
      <c r="KK140" s="91"/>
      <c r="KL140" s="91"/>
      <c r="KM140" s="91"/>
      <c r="KN140" s="91"/>
      <c r="KO140" s="91"/>
      <c r="KP140" s="91"/>
      <c r="KQ140" s="91"/>
      <c r="KR140" s="91"/>
      <c r="KS140" s="91"/>
      <c r="KT140" s="91"/>
      <c r="KU140" s="91"/>
      <c r="KV140" s="91"/>
      <c r="KW140" s="91"/>
      <c r="KX140" s="91"/>
      <c r="KY140" s="91"/>
      <c r="KZ140" s="91"/>
      <c r="LA140" s="91"/>
      <c r="LB140" s="91"/>
      <c r="LC140" s="91"/>
      <c r="LD140" s="91"/>
      <c r="LE140" s="91"/>
      <c r="LF140" s="91"/>
      <c r="LG140" s="91"/>
      <c r="LH140" s="91"/>
      <c r="LI140" s="91"/>
      <c r="LJ140" s="91"/>
      <c r="LK140" s="91"/>
      <c r="LL140" s="91"/>
      <c r="LM140" s="91"/>
      <c r="LN140" s="91"/>
      <c r="LO140" s="91"/>
      <c r="LP140" s="91"/>
      <c r="LQ140" s="91"/>
      <c r="LR140" s="91"/>
      <c r="LS140" s="91"/>
      <c r="LT140" s="91"/>
      <c r="LU140" s="91"/>
      <c r="LV140" s="91"/>
      <c r="LW140" s="91"/>
      <c r="LX140" s="91"/>
      <c r="LY140" s="91"/>
      <c r="LZ140" s="91"/>
      <c r="MA140" s="91"/>
      <c r="MB140" s="91"/>
      <c r="MC140" s="91"/>
      <c r="MD140" s="91"/>
      <c r="ME140" s="91"/>
      <c r="MF140" s="91"/>
      <c r="MG140" s="91"/>
      <c r="MH140" s="91"/>
      <c r="MI140" s="91"/>
      <c r="MJ140" s="91"/>
      <c r="MK140" s="91"/>
      <c r="ML140" s="91"/>
      <c r="MM140" s="91"/>
      <c r="MN140" s="91"/>
      <c r="MO140" s="91"/>
      <c r="MP140" s="91"/>
      <c r="MQ140" s="91"/>
      <c r="MR140" s="91"/>
      <c r="MS140" s="91"/>
      <c r="MT140" s="91"/>
      <c r="MU140" s="91"/>
      <c r="MV140" s="91"/>
      <c r="MW140" s="91"/>
      <c r="MX140" s="91"/>
      <c r="MY140" s="91"/>
      <c r="MZ140" s="91"/>
      <c r="NA140" s="91"/>
      <c r="NB140" s="91"/>
      <c r="NC140" s="91"/>
      <c r="ND140" s="91"/>
      <c r="NE140" s="91"/>
      <c r="NF140" s="91"/>
      <c r="NG140" s="91"/>
      <c r="NH140" s="91"/>
      <c r="NI140" s="91"/>
      <c r="NJ140" s="91"/>
      <c r="NK140" s="91"/>
      <c r="NL140" s="91"/>
      <c r="NM140" s="91"/>
      <c r="NN140" s="91"/>
      <c r="NO140" s="91"/>
      <c r="NP140" s="91"/>
      <c r="NQ140" s="91"/>
      <c r="NR140" s="91"/>
      <c r="NS140" s="91"/>
      <c r="NT140" s="91"/>
      <c r="NU140" s="91"/>
      <c r="NV140" s="91"/>
      <c r="NW140" s="91"/>
      <c r="NX140" s="91"/>
      <c r="NY140" s="91"/>
      <c r="NZ140" s="91"/>
      <c r="OA140" s="91"/>
      <c r="OB140" s="91"/>
      <c r="OC140" s="91"/>
      <c r="OD140" s="91"/>
      <c r="OE140" s="91"/>
      <c r="OF140" s="91"/>
      <c r="OG140" s="91"/>
      <c r="OH140" s="91"/>
      <c r="OI140" s="91"/>
      <c r="OJ140" s="91"/>
      <c r="OK140" s="91"/>
      <c r="OL140" s="91"/>
      <c r="OM140" s="91"/>
      <c r="ON140" s="91"/>
      <c r="OO140" s="91"/>
      <c r="OP140" s="91"/>
      <c r="OQ140" s="91"/>
      <c r="OR140" s="91"/>
      <c r="OS140" s="91"/>
      <c r="OT140" s="91"/>
      <c r="OU140" s="91"/>
      <c r="OV140" s="91"/>
      <c r="OW140" s="91"/>
      <c r="OX140" s="91"/>
      <c r="OY140" s="91"/>
      <c r="OZ140" s="91"/>
      <c r="PA140" s="91"/>
      <c r="PB140" s="91"/>
      <c r="PC140" s="91"/>
      <c r="PD140" s="91"/>
      <c r="PE140" s="91"/>
      <c r="PF140" s="91"/>
      <c r="PG140" s="91"/>
      <c r="PH140" s="91"/>
      <c r="PI140" s="91"/>
      <c r="PJ140" s="91"/>
      <c r="PK140" s="91"/>
      <c r="PL140" s="91"/>
      <c r="PM140" s="91"/>
      <c r="PN140" s="91"/>
      <c r="PO140" s="91"/>
      <c r="PP140" s="91"/>
      <c r="PQ140" s="91"/>
      <c r="PR140" s="91"/>
      <c r="PS140" s="91"/>
      <c r="PT140" s="91"/>
      <c r="PU140" s="91"/>
      <c r="PV140" s="91"/>
      <c r="PW140" s="91"/>
      <c r="PX140" s="91"/>
      <c r="PY140" s="91"/>
      <c r="PZ140" s="91"/>
      <c r="QA140" s="91"/>
      <c r="QB140" s="91"/>
      <c r="QC140" s="91"/>
      <c r="QD140" s="91"/>
      <c r="QE140" s="91"/>
      <c r="QF140" s="91"/>
      <c r="QG140" s="91"/>
      <c r="QH140" s="91"/>
      <c r="QI140" s="91"/>
      <c r="QJ140" s="91"/>
      <c r="QK140" s="91"/>
      <c r="QL140" s="91"/>
      <c r="QM140" s="91"/>
      <c r="QN140" s="91"/>
      <c r="QO140" s="91"/>
      <c r="QP140" s="91"/>
      <c r="QQ140" s="91"/>
      <c r="QR140" s="91"/>
      <c r="QS140" s="91"/>
      <c r="QT140" s="91"/>
      <c r="QU140" s="91"/>
      <c r="QV140" s="91"/>
      <c r="QW140" s="91"/>
      <c r="QX140" s="91"/>
      <c r="QY140" s="91"/>
      <c r="QZ140" s="91"/>
      <c r="RA140" s="91"/>
      <c r="RB140" s="91"/>
      <c r="RC140" s="91"/>
      <c r="RD140" s="91"/>
      <c r="RE140" s="91"/>
      <c r="RF140" s="91"/>
      <c r="RG140" s="91"/>
      <c r="RH140" s="91"/>
      <c r="RI140" s="91"/>
      <c r="RJ140" s="91"/>
      <c r="RK140" s="91"/>
      <c r="RL140" s="91"/>
      <c r="RM140" s="91"/>
      <c r="RN140" s="91"/>
      <c r="RO140" s="91"/>
      <c r="RP140" s="91"/>
      <c r="RQ140" s="91"/>
      <c r="RR140" s="91"/>
      <c r="RS140" s="91"/>
      <c r="RT140" s="91"/>
      <c r="RU140" s="91"/>
      <c r="RV140" s="91"/>
      <c r="RW140" s="91"/>
      <c r="RX140" s="91"/>
      <c r="RY140" s="91"/>
      <c r="RZ140" s="91"/>
      <c r="SA140" s="91"/>
      <c r="SB140" s="91"/>
      <c r="SC140" s="91"/>
      <c r="SD140" s="91"/>
      <c r="SE140" s="91"/>
      <c r="SF140" s="91"/>
      <c r="SG140" s="91"/>
      <c r="SH140" s="91"/>
      <c r="SI140" s="91"/>
      <c r="SJ140" s="91"/>
      <c r="SK140" s="91"/>
      <c r="SL140" s="91"/>
      <c r="SM140" s="91"/>
      <c r="SN140" s="91"/>
      <c r="SO140" s="91"/>
      <c r="SP140" s="91"/>
      <c r="SQ140" s="91"/>
      <c r="SR140" s="91"/>
      <c r="SS140" s="91"/>
      <c r="ST140" s="91"/>
      <c r="SU140" s="91"/>
      <c r="SV140" s="91"/>
      <c r="SW140" s="91"/>
      <c r="SX140" s="91"/>
      <c r="SY140" s="91"/>
      <c r="SZ140" s="91"/>
      <c r="TA140" s="91"/>
      <c r="TB140" s="91"/>
      <c r="TC140" s="91"/>
      <c r="TD140" s="91"/>
      <c r="TE140" s="91"/>
      <c r="TF140" s="91"/>
      <c r="TG140" s="91"/>
      <c r="TH140" s="91"/>
      <c r="TI140" s="91"/>
      <c r="TJ140" s="91"/>
      <c r="TK140" s="91"/>
      <c r="TL140" s="91"/>
      <c r="TM140" s="91"/>
      <c r="TN140" s="91"/>
      <c r="TO140" s="91"/>
      <c r="TP140" s="91"/>
      <c r="TQ140" s="91"/>
      <c r="TR140" s="91"/>
      <c r="TS140" s="91"/>
      <c r="TT140" s="91"/>
      <c r="TU140" s="91"/>
      <c r="TV140" s="91"/>
      <c r="TW140" s="91"/>
      <c r="TX140" s="91"/>
      <c r="TY140" s="91"/>
      <c r="TZ140" s="91"/>
      <c r="UA140" s="91"/>
      <c r="UB140" s="91"/>
      <c r="UC140" s="91"/>
      <c r="UD140" s="91"/>
      <c r="UE140" s="91"/>
      <c r="UF140" s="91"/>
      <c r="UG140" s="91"/>
      <c r="UH140" s="91"/>
      <c r="UI140" s="91"/>
      <c r="UJ140" s="91"/>
      <c r="UK140" s="91"/>
      <c r="UL140" s="91"/>
      <c r="UM140" s="91"/>
      <c r="UN140" s="91"/>
      <c r="UO140" s="91"/>
      <c r="UP140" s="91"/>
      <c r="UQ140" s="91"/>
      <c r="UR140" s="91"/>
      <c r="US140" s="91"/>
      <c r="UT140" s="91"/>
      <c r="UU140" s="91"/>
      <c r="UV140" s="91"/>
      <c r="UW140" s="91"/>
      <c r="UX140" s="91"/>
      <c r="UY140" s="91"/>
      <c r="UZ140" s="91"/>
      <c r="VA140" s="91"/>
      <c r="VB140" s="91"/>
      <c r="VC140" s="91"/>
      <c r="VD140" s="91"/>
      <c r="VE140" s="91"/>
      <c r="VF140" s="91"/>
      <c r="VG140" s="91"/>
      <c r="VH140" s="91"/>
      <c r="VI140" s="91"/>
      <c r="VJ140" s="91"/>
      <c r="VK140" s="91"/>
      <c r="VL140" s="91"/>
      <c r="VM140" s="91"/>
      <c r="VN140" s="91"/>
      <c r="VO140" s="91"/>
      <c r="VP140" s="91"/>
      <c r="VQ140" s="91"/>
      <c r="VR140" s="91"/>
      <c r="VS140" s="91"/>
      <c r="VT140" s="91"/>
      <c r="VU140" s="91"/>
      <c r="VV140" s="91"/>
      <c r="VW140" s="91"/>
      <c r="VX140" s="91"/>
      <c r="VY140" s="91"/>
      <c r="VZ140" s="91"/>
      <c r="WA140" s="91"/>
      <c r="WB140" s="91"/>
      <c r="WC140" s="91"/>
      <c r="WD140" s="91"/>
      <c r="WE140" s="91"/>
      <c r="WF140" s="91"/>
      <c r="WG140" s="91"/>
      <c r="WH140" s="91"/>
      <c r="WI140" s="91"/>
      <c r="WJ140" s="91"/>
      <c r="WK140" s="91"/>
      <c r="WL140" s="91"/>
      <c r="WM140" s="91"/>
      <c r="WN140" s="91"/>
      <c r="WO140" s="91"/>
      <c r="WP140" s="91"/>
      <c r="WQ140" s="91"/>
      <c r="WR140" s="91"/>
      <c r="WS140" s="91"/>
      <c r="WT140" s="91"/>
      <c r="WU140" s="91"/>
      <c r="WV140" s="91"/>
      <c r="WW140" s="91"/>
      <c r="WX140" s="91"/>
      <c r="WY140" s="91"/>
      <c r="WZ140" s="91"/>
      <c r="XA140" s="91"/>
      <c r="XB140" s="91"/>
      <c r="XC140" s="91"/>
      <c r="XD140" s="91"/>
      <c r="XE140" s="91"/>
      <c r="XF140" s="91"/>
      <c r="XG140" s="91"/>
      <c r="XH140" s="91"/>
      <c r="XI140" s="91"/>
      <c r="XJ140" s="91"/>
      <c r="XK140" s="91"/>
      <c r="XL140" s="91"/>
      <c r="XM140" s="91"/>
      <c r="XN140" s="91"/>
      <c r="XO140" s="91"/>
      <c r="XP140" s="91"/>
      <c r="XQ140" s="91"/>
      <c r="XR140" s="91"/>
      <c r="XS140" s="91"/>
      <c r="XT140" s="91"/>
      <c r="XU140" s="91"/>
      <c r="XV140" s="91"/>
      <c r="XW140" s="91"/>
      <c r="XX140" s="91"/>
      <c r="XY140" s="91"/>
      <c r="XZ140" s="91"/>
      <c r="YA140" s="91"/>
      <c r="YB140" s="91"/>
      <c r="YC140" s="91"/>
      <c r="YD140" s="91"/>
      <c r="YE140" s="91"/>
      <c r="YF140" s="91"/>
      <c r="YG140" s="91"/>
      <c r="YH140" s="91"/>
      <c r="YI140" s="91"/>
      <c r="YJ140" s="91"/>
      <c r="YK140" s="91"/>
      <c r="YL140" s="91"/>
      <c r="YM140" s="91"/>
      <c r="YN140" s="91"/>
      <c r="YO140" s="91"/>
      <c r="YP140" s="91"/>
      <c r="YQ140" s="91"/>
      <c r="YR140" s="91"/>
      <c r="YS140" s="91"/>
      <c r="YT140" s="91"/>
      <c r="YU140" s="91"/>
      <c r="YV140" s="91"/>
      <c r="YW140" s="91"/>
      <c r="YX140" s="91"/>
      <c r="YY140" s="91"/>
      <c r="YZ140" s="91"/>
      <c r="ZA140" s="91"/>
      <c r="ZB140" s="91"/>
      <c r="ZC140" s="91"/>
      <c r="ZD140" s="91"/>
      <c r="ZE140" s="91"/>
      <c r="ZF140" s="91"/>
      <c r="ZG140" s="91"/>
      <c r="ZH140" s="91"/>
      <c r="ZI140" s="91"/>
      <c r="ZJ140" s="91"/>
      <c r="ZK140" s="91"/>
      <c r="ZL140" s="91"/>
      <c r="ZM140" s="91"/>
      <c r="ZN140" s="91"/>
      <c r="ZO140" s="91"/>
      <c r="ZP140" s="91"/>
      <c r="ZQ140" s="91"/>
      <c r="ZR140" s="91"/>
      <c r="ZS140" s="91"/>
      <c r="ZT140" s="91"/>
      <c r="ZU140" s="91"/>
      <c r="ZV140" s="91"/>
      <c r="ZW140" s="91"/>
      <c r="ZX140" s="91"/>
      <c r="ZY140" s="91"/>
      <c r="ZZ140" s="91"/>
      <c r="AAA140" s="91"/>
      <c r="AAB140" s="91"/>
      <c r="AAC140" s="91"/>
      <c r="AAD140" s="91"/>
      <c r="AAE140" s="91"/>
      <c r="AAF140" s="91"/>
      <c r="AAG140" s="91"/>
      <c r="AAH140" s="91"/>
      <c r="AAI140" s="91"/>
      <c r="AAJ140" s="91"/>
      <c r="AAK140" s="91"/>
      <c r="AAL140" s="91"/>
      <c r="AAM140" s="91"/>
      <c r="AAN140" s="91"/>
      <c r="AAO140" s="91"/>
      <c r="AAP140" s="91"/>
      <c r="AAQ140" s="91"/>
      <c r="AAR140" s="91"/>
      <c r="AAS140" s="91"/>
      <c r="AAT140" s="91"/>
      <c r="AAU140" s="91"/>
      <c r="AAV140" s="91"/>
      <c r="AAW140" s="91"/>
      <c r="AAX140" s="91"/>
      <c r="AAY140" s="91"/>
      <c r="AAZ140" s="91"/>
      <c r="ABA140" s="91"/>
      <c r="ABB140" s="91"/>
      <c r="ABC140" s="91"/>
      <c r="ABD140" s="91"/>
      <c r="ABE140" s="91"/>
      <c r="ABF140" s="91"/>
      <c r="ABG140" s="91"/>
      <c r="ABH140" s="91"/>
      <c r="ABI140" s="91"/>
      <c r="ABJ140" s="91"/>
      <c r="ABK140" s="91"/>
      <c r="ABL140" s="91"/>
      <c r="ABM140" s="91"/>
      <c r="ABN140" s="91"/>
      <c r="ABO140" s="91"/>
      <c r="ABP140" s="91"/>
      <c r="ABQ140" s="91"/>
      <c r="ABR140" s="91"/>
      <c r="ABS140" s="91"/>
      <c r="ABT140" s="91"/>
      <c r="ABU140" s="91"/>
      <c r="ABV140" s="91"/>
      <c r="ABW140" s="91"/>
      <c r="ABX140" s="91"/>
      <c r="ABY140" s="91"/>
      <c r="ABZ140" s="91"/>
      <c r="ACA140" s="91"/>
      <c r="ACB140" s="91"/>
      <c r="ACC140" s="91"/>
      <c r="ACD140" s="91"/>
      <c r="ACE140" s="91"/>
      <c r="ACF140" s="91"/>
      <c r="ACG140" s="91"/>
      <c r="ACH140" s="91"/>
      <c r="ACI140" s="91"/>
      <c r="ACJ140" s="91"/>
      <c r="ACK140" s="91"/>
      <c r="ACL140" s="91"/>
      <c r="ACM140" s="91"/>
      <c r="ACN140" s="91"/>
      <c r="ACO140" s="91"/>
      <c r="ACP140" s="91"/>
      <c r="ACQ140" s="91"/>
      <c r="ACR140" s="91"/>
      <c r="ACS140" s="91"/>
      <c r="ACT140" s="91"/>
      <c r="ACU140" s="91"/>
      <c r="ACV140" s="91"/>
      <c r="ACW140" s="91"/>
      <c r="ACX140" s="91"/>
      <c r="ACY140" s="91"/>
      <c r="ACZ140" s="91"/>
      <c r="ADA140" s="91"/>
      <c r="ADB140" s="91"/>
      <c r="ADC140" s="91"/>
      <c r="ADD140" s="91"/>
      <c r="ADE140" s="91"/>
      <c r="ADF140" s="91"/>
      <c r="ADG140" s="91"/>
      <c r="ADH140" s="91"/>
      <c r="ADI140" s="91"/>
      <c r="ADJ140" s="91"/>
      <c r="ADK140" s="91"/>
      <c r="ADL140" s="91"/>
      <c r="ADM140" s="91"/>
      <c r="ADN140" s="91"/>
      <c r="ADO140" s="91"/>
      <c r="ADP140" s="91"/>
      <c r="ADQ140" s="91"/>
      <c r="ADR140" s="91"/>
      <c r="ADS140" s="91"/>
      <c r="ADT140" s="91"/>
      <c r="ADU140" s="91"/>
      <c r="ADV140" s="91"/>
      <c r="ADW140" s="91"/>
      <c r="ADX140" s="91"/>
      <c r="ADY140" s="91"/>
      <c r="ADZ140" s="91"/>
      <c r="AEA140" s="91"/>
      <c r="AEB140" s="91"/>
      <c r="AEC140" s="91"/>
      <c r="AED140" s="144">
        <f t="shared" si="74"/>
        <v>135</v>
      </c>
      <c r="AEE140" s="142"/>
      <c r="AEF140" s="142"/>
      <c r="AEG140" s="91"/>
      <c r="AEH140" s="91"/>
      <c r="AEI140" s="91"/>
      <c r="AEJ140" s="91"/>
      <c r="AEK140" s="91"/>
      <c r="AEL140" s="91"/>
      <c r="AEM140" s="91"/>
      <c r="AEN140" s="91"/>
      <c r="AEO140" s="91"/>
      <c r="AEP140" s="91"/>
      <c r="AEQ140" s="91"/>
      <c r="AER140" s="91"/>
      <c r="AES140" s="91"/>
      <c r="AET140" s="91"/>
      <c r="AEU140" s="91"/>
      <c r="AEV140" s="91"/>
      <c r="AEW140" s="91"/>
      <c r="AEX140" s="91"/>
      <c r="AEY140" s="91"/>
      <c r="AEZ140" s="91"/>
      <c r="AFA140" s="91"/>
      <c r="AFB140" s="146"/>
      <c r="AFC140" s="146"/>
      <c r="AFD140" s="146"/>
      <c r="AFE140" s="146"/>
      <c r="AFF140" s="146"/>
      <c r="AFG140" s="146"/>
      <c r="AFH140" s="146"/>
      <c r="AFI140" s="146"/>
      <c r="AFJ140" s="146"/>
      <c r="AFK140" s="146"/>
      <c r="AFL140" s="146"/>
      <c r="AFM140" s="146"/>
      <c r="AFN140" s="146"/>
      <c r="AFO140" s="146"/>
      <c r="AFP140" s="146"/>
      <c r="AFQ140" s="146"/>
      <c r="AFR140" s="146"/>
      <c r="AFS140" s="146"/>
      <c r="AFT140" s="146"/>
      <c r="AFU140" s="146"/>
      <c r="AFV140" s="146"/>
      <c r="AFW140" s="146"/>
      <c r="AFX140" s="146"/>
      <c r="AFY140" s="146"/>
      <c r="AFZ140" s="146"/>
      <c r="AGA140" s="146"/>
    </row>
    <row r="141" spans="1:859" ht="1.5" customHeight="1" x14ac:dyDescent="0.25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  <c r="CW141" s="91"/>
      <c r="CX141" s="91"/>
      <c r="CY141" s="91"/>
      <c r="CZ141" s="91"/>
      <c r="DA141" s="91"/>
      <c r="DB141" s="91"/>
      <c r="DC141" s="91"/>
      <c r="DD141" s="91"/>
      <c r="DE141" s="91"/>
      <c r="DF141" s="91"/>
      <c r="DG141" s="91"/>
      <c r="DH141" s="91"/>
      <c r="DI141" s="91"/>
      <c r="DJ141" s="91"/>
      <c r="DK141" s="91"/>
      <c r="DL141" s="91"/>
      <c r="DM141" s="91"/>
      <c r="DN141" s="91"/>
      <c r="DO141" s="91"/>
      <c r="DP141" s="91"/>
      <c r="DQ141" s="91"/>
      <c r="DR141" s="91"/>
      <c r="DS141" s="91"/>
      <c r="DT141" s="91"/>
      <c r="DU141" s="91"/>
      <c r="DV141" s="91"/>
      <c r="DW141" s="91"/>
      <c r="DX141" s="91"/>
      <c r="DY141" s="91"/>
      <c r="DZ141" s="91"/>
      <c r="EA141" s="91"/>
      <c r="EB141" s="91"/>
      <c r="EC141" s="91"/>
      <c r="ED141" s="91"/>
      <c r="EE141" s="91"/>
      <c r="EF141" s="91"/>
      <c r="EG141" s="91"/>
      <c r="EH141" s="91"/>
      <c r="EI141" s="91"/>
      <c r="EJ141" s="91"/>
      <c r="EK141" s="91"/>
      <c r="EL141" s="91"/>
      <c r="EM141" s="91"/>
      <c r="EN141" s="91"/>
      <c r="EO141" s="91"/>
      <c r="EP141" s="91"/>
      <c r="EQ141" s="91"/>
      <c r="ER141" s="91"/>
      <c r="ES141" s="91"/>
      <c r="ET141" s="91"/>
      <c r="EU141" s="91"/>
      <c r="EV141" s="91"/>
      <c r="EW141" s="91"/>
      <c r="EX141" s="91"/>
      <c r="EY141" s="91"/>
      <c r="EZ141" s="91"/>
      <c r="FA141" s="91"/>
      <c r="FB141" s="91"/>
      <c r="FC141" s="91"/>
      <c r="FD141" s="91"/>
      <c r="FE141" s="91"/>
      <c r="FF141" s="91"/>
      <c r="FG141" s="91"/>
      <c r="FH141" s="91"/>
      <c r="FI141" s="91"/>
      <c r="FJ141" s="91"/>
      <c r="FK141" s="91"/>
      <c r="FL141" s="91"/>
      <c r="FM141" s="91"/>
      <c r="FN141" s="91"/>
      <c r="FO141" s="91"/>
      <c r="FP141" s="91"/>
      <c r="FQ141" s="91"/>
      <c r="FR141" s="91"/>
      <c r="FS141" s="91"/>
      <c r="FT141" s="91"/>
      <c r="FU141" s="91"/>
      <c r="FV141" s="91"/>
      <c r="FW141" s="91"/>
      <c r="FX141" s="91"/>
      <c r="FY141" s="91"/>
      <c r="FZ141" s="91"/>
      <c r="GA141" s="91"/>
      <c r="GB141" s="91"/>
      <c r="GC141" s="91"/>
      <c r="GD141" s="91"/>
      <c r="GE141" s="91"/>
      <c r="GF141" s="91"/>
      <c r="GG141" s="91"/>
      <c r="GH141" s="91"/>
      <c r="GI141" s="91"/>
      <c r="GJ141" s="91"/>
      <c r="GK141" s="91"/>
      <c r="GL141" s="91"/>
      <c r="GM141" s="91"/>
      <c r="GN141" s="91"/>
      <c r="GO141" s="91"/>
      <c r="GP141" s="91"/>
      <c r="GQ141" s="91"/>
      <c r="GR141" s="91"/>
      <c r="GS141" s="91"/>
      <c r="GT141" s="91"/>
      <c r="GU141" s="91"/>
      <c r="GV141" s="91"/>
      <c r="GW141" s="91"/>
      <c r="GX141" s="91"/>
      <c r="GY141" s="91"/>
      <c r="GZ141" s="91"/>
      <c r="HA141" s="91"/>
      <c r="HB141" s="91"/>
      <c r="HC141" s="91"/>
      <c r="HD141" s="91"/>
      <c r="HE141" s="91"/>
      <c r="HF141" s="91"/>
      <c r="HG141" s="91"/>
      <c r="HH141" s="91"/>
      <c r="HI141" s="91"/>
      <c r="HJ141" s="91"/>
      <c r="HK141" s="91"/>
      <c r="HL141" s="91"/>
      <c r="HM141" s="91"/>
      <c r="HN141" s="91"/>
      <c r="HO141" s="91"/>
      <c r="HP141" s="91"/>
      <c r="HQ141" s="91"/>
      <c r="HR141" s="91"/>
      <c r="HS141" s="91"/>
      <c r="HT141" s="91"/>
      <c r="HU141" s="91"/>
      <c r="HV141" s="91"/>
      <c r="HW141" s="91"/>
      <c r="HX141" s="91"/>
      <c r="HY141" s="91"/>
      <c r="HZ141" s="91"/>
      <c r="IA141" s="91"/>
      <c r="IB141" s="91"/>
      <c r="IC141" s="91"/>
      <c r="ID141" s="91"/>
      <c r="IE141" s="91"/>
      <c r="IF141" s="91"/>
      <c r="IG141" s="91"/>
      <c r="IH141" s="91"/>
      <c r="II141" s="91"/>
      <c r="IJ141" s="91"/>
      <c r="IK141" s="91"/>
      <c r="IL141" s="91"/>
      <c r="IM141" s="91"/>
      <c r="IN141" s="91"/>
      <c r="IO141" s="91"/>
      <c r="IP141" s="91"/>
      <c r="IQ141" s="91"/>
      <c r="IR141" s="91"/>
      <c r="IS141" s="91"/>
      <c r="IT141" s="91"/>
      <c r="IU141" s="91"/>
      <c r="IV141" s="91"/>
      <c r="IW141" s="91"/>
      <c r="IX141" s="91"/>
      <c r="IY141" s="91"/>
      <c r="IZ141" s="91"/>
      <c r="JA141" s="91"/>
      <c r="JB141" s="91"/>
      <c r="JC141" s="91"/>
      <c r="JD141" s="91"/>
      <c r="JE141" s="91"/>
      <c r="JF141" s="91"/>
      <c r="JG141" s="91"/>
      <c r="JH141" s="91"/>
      <c r="JI141" s="91"/>
      <c r="JJ141" s="91"/>
      <c r="JK141" s="91"/>
      <c r="JL141" s="91"/>
      <c r="JM141" s="91"/>
      <c r="JN141" s="91"/>
      <c r="JO141" s="91"/>
      <c r="JP141" s="91"/>
      <c r="JQ141" s="91"/>
      <c r="JR141" s="91"/>
      <c r="JS141" s="91"/>
      <c r="JT141" s="91"/>
      <c r="JU141" s="91"/>
      <c r="JV141" s="91"/>
      <c r="JW141" s="91"/>
      <c r="JX141" s="91"/>
      <c r="JY141" s="91"/>
      <c r="JZ141" s="91"/>
      <c r="KA141" s="91"/>
      <c r="KB141" s="91"/>
      <c r="KC141" s="91"/>
      <c r="KD141" s="91"/>
      <c r="KE141" s="91"/>
      <c r="KF141" s="91"/>
      <c r="KG141" s="91"/>
      <c r="KH141" s="91"/>
      <c r="KI141" s="91"/>
      <c r="KJ141" s="91"/>
      <c r="KK141" s="91"/>
      <c r="KL141" s="91"/>
      <c r="KM141" s="91"/>
      <c r="KN141" s="91"/>
      <c r="KO141" s="91"/>
      <c r="KP141" s="91"/>
      <c r="KQ141" s="91"/>
      <c r="KR141" s="91"/>
      <c r="KS141" s="91"/>
      <c r="KT141" s="91"/>
      <c r="KU141" s="91"/>
      <c r="KV141" s="91"/>
      <c r="KW141" s="91"/>
      <c r="KX141" s="91"/>
      <c r="KY141" s="91"/>
      <c r="KZ141" s="91"/>
      <c r="LA141" s="91"/>
      <c r="LB141" s="91"/>
      <c r="LC141" s="91"/>
      <c r="LD141" s="91"/>
      <c r="LE141" s="91"/>
      <c r="LF141" s="91"/>
      <c r="LG141" s="91"/>
      <c r="LH141" s="91"/>
      <c r="LI141" s="91"/>
      <c r="LJ141" s="91"/>
      <c r="LK141" s="91"/>
      <c r="LL141" s="91"/>
      <c r="LM141" s="91"/>
      <c r="LN141" s="91"/>
      <c r="LO141" s="91"/>
      <c r="LP141" s="91"/>
      <c r="LQ141" s="91"/>
      <c r="LR141" s="91"/>
      <c r="LS141" s="91"/>
      <c r="LT141" s="91"/>
      <c r="LU141" s="91"/>
      <c r="LV141" s="91"/>
      <c r="LW141" s="91"/>
      <c r="LX141" s="91"/>
      <c r="LY141" s="91"/>
      <c r="LZ141" s="91"/>
      <c r="MA141" s="91"/>
      <c r="MB141" s="91"/>
      <c r="MC141" s="91"/>
      <c r="MD141" s="91"/>
      <c r="ME141" s="91"/>
      <c r="MF141" s="91"/>
      <c r="MG141" s="91"/>
      <c r="MH141" s="91"/>
      <c r="MI141" s="91"/>
      <c r="MJ141" s="91"/>
      <c r="MK141" s="91"/>
      <c r="ML141" s="91"/>
      <c r="MM141" s="91"/>
      <c r="MN141" s="91"/>
      <c r="MO141" s="91"/>
      <c r="MP141" s="91"/>
      <c r="MQ141" s="91"/>
      <c r="MR141" s="91"/>
      <c r="MS141" s="91"/>
      <c r="MT141" s="91"/>
      <c r="MU141" s="91"/>
      <c r="MV141" s="91"/>
      <c r="MW141" s="91"/>
      <c r="MX141" s="91"/>
      <c r="MY141" s="91"/>
      <c r="MZ141" s="91"/>
      <c r="NA141" s="91"/>
      <c r="NB141" s="91"/>
      <c r="NC141" s="91"/>
      <c r="ND141" s="91"/>
      <c r="NE141" s="91"/>
      <c r="NF141" s="91"/>
      <c r="NG141" s="91"/>
      <c r="NH141" s="91"/>
      <c r="NI141" s="91"/>
      <c r="NJ141" s="91"/>
      <c r="NK141" s="91"/>
      <c r="NL141" s="91"/>
      <c r="NM141" s="91"/>
      <c r="NN141" s="91"/>
      <c r="NO141" s="91"/>
      <c r="NP141" s="91"/>
      <c r="NQ141" s="91"/>
      <c r="NR141" s="91"/>
      <c r="NS141" s="91"/>
      <c r="NT141" s="91"/>
      <c r="NU141" s="91"/>
      <c r="NV141" s="91"/>
      <c r="NW141" s="91"/>
      <c r="NX141" s="91"/>
      <c r="NY141" s="91"/>
      <c r="NZ141" s="91"/>
      <c r="OA141" s="91"/>
      <c r="OB141" s="91"/>
      <c r="OC141" s="91"/>
      <c r="OD141" s="91"/>
      <c r="OE141" s="91"/>
      <c r="OF141" s="91"/>
      <c r="OG141" s="91"/>
      <c r="OH141" s="91"/>
      <c r="OI141" s="91"/>
      <c r="OJ141" s="91"/>
      <c r="OK141" s="91"/>
      <c r="OL141" s="91"/>
      <c r="OM141" s="91"/>
      <c r="ON141" s="91"/>
      <c r="OO141" s="91"/>
      <c r="OP141" s="91"/>
      <c r="OQ141" s="91"/>
      <c r="OR141" s="91"/>
      <c r="OS141" s="91"/>
      <c r="OT141" s="91"/>
      <c r="OU141" s="91"/>
      <c r="OV141" s="91"/>
      <c r="OW141" s="91"/>
      <c r="OX141" s="91"/>
      <c r="OY141" s="91"/>
      <c r="OZ141" s="91"/>
      <c r="PA141" s="91"/>
      <c r="PB141" s="91"/>
      <c r="PC141" s="91"/>
      <c r="PD141" s="91"/>
      <c r="PE141" s="91"/>
      <c r="PF141" s="91"/>
      <c r="PG141" s="91"/>
      <c r="PH141" s="91"/>
      <c r="PI141" s="91"/>
      <c r="PJ141" s="91"/>
      <c r="PK141" s="91"/>
      <c r="PL141" s="91"/>
      <c r="PM141" s="91"/>
      <c r="PN141" s="91"/>
      <c r="PO141" s="91"/>
      <c r="PP141" s="91"/>
      <c r="PQ141" s="91"/>
      <c r="PR141" s="91"/>
      <c r="PS141" s="91"/>
      <c r="PT141" s="91"/>
      <c r="PU141" s="91"/>
      <c r="PV141" s="91"/>
      <c r="PW141" s="91"/>
      <c r="PX141" s="91"/>
      <c r="PY141" s="91"/>
      <c r="PZ141" s="91"/>
      <c r="QA141" s="91"/>
      <c r="QB141" s="91"/>
      <c r="QC141" s="91"/>
      <c r="QD141" s="91"/>
      <c r="QE141" s="91"/>
      <c r="QF141" s="91"/>
      <c r="QG141" s="91"/>
      <c r="QH141" s="91"/>
      <c r="QI141" s="91"/>
      <c r="QJ141" s="91"/>
      <c r="QK141" s="91"/>
      <c r="QL141" s="91"/>
      <c r="QM141" s="91"/>
      <c r="QN141" s="91"/>
      <c r="QO141" s="91"/>
      <c r="QP141" s="91"/>
      <c r="QQ141" s="91"/>
      <c r="QR141" s="91"/>
      <c r="QS141" s="91"/>
      <c r="QT141" s="91"/>
      <c r="QU141" s="91"/>
      <c r="QV141" s="91"/>
      <c r="QW141" s="91"/>
      <c r="QX141" s="91"/>
      <c r="QY141" s="91"/>
      <c r="QZ141" s="91"/>
      <c r="RA141" s="91"/>
      <c r="RB141" s="91"/>
      <c r="RC141" s="91"/>
      <c r="RD141" s="91"/>
      <c r="RE141" s="91"/>
      <c r="RF141" s="91"/>
      <c r="RG141" s="91"/>
      <c r="RH141" s="91"/>
      <c r="RI141" s="91"/>
      <c r="RJ141" s="91"/>
      <c r="RK141" s="91"/>
      <c r="RL141" s="91"/>
      <c r="RM141" s="91"/>
      <c r="RN141" s="91"/>
      <c r="RO141" s="91"/>
      <c r="RP141" s="91"/>
      <c r="RQ141" s="91"/>
      <c r="RR141" s="91"/>
      <c r="RS141" s="91"/>
      <c r="RT141" s="91"/>
      <c r="RU141" s="91"/>
      <c r="RV141" s="91"/>
      <c r="RW141" s="91"/>
      <c r="RX141" s="91"/>
      <c r="RY141" s="91"/>
      <c r="RZ141" s="91"/>
      <c r="SA141" s="91"/>
      <c r="SB141" s="91"/>
      <c r="SC141" s="91"/>
      <c r="SD141" s="91"/>
      <c r="SE141" s="91"/>
      <c r="SF141" s="91"/>
      <c r="SG141" s="91"/>
      <c r="SH141" s="91"/>
      <c r="SI141" s="91"/>
      <c r="SJ141" s="91"/>
      <c r="SK141" s="91"/>
      <c r="SL141" s="91"/>
      <c r="SM141" s="91"/>
      <c r="SN141" s="91"/>
      <c r="SO141" s="91"/>
      <c r="SP141" s="91"/>
      <c r="SQ141" s="91"/>
      <c r="SR141" s="91"/>
      <c r="SS141" s="91"/>
      <c r="ST141" s="91"/>
      <c r="SU141" s="91"/>
      <c r="SV141" s="91"/>
      <c r="SW141" s="91"/>
      <c r="SX141" s="91"/>
      <c r="SY141" s="91"/>
      <c r="SZ141" s="91"/>
      <c r="TA141" s="91"/>
      <c r="TB141" s="91"/>
      <c r="TC141" s="91"/>
      <c r="TD141" s="91"/>
      <c r="TE141" s="91"/>
      <c r="TF141" s="91"/>
      <c r="TG141" s="91"/>
      <c r="TH141" s="91"/>
      <c r="TI141" s="91"/>
      <c r="TJ141" s="91"/>
      <c r="TK141" s="91"/>
      <c r="TL141" s="91"/>
      <c r="TM141" s="91"/>
      <c r="TN141" s="91"/>
      <c r="TO141" s="91"/>
      <c r="TP141" s="91"/>
      <c r="TQ141" s="91"/>
      <c r="TR141" s="91"/>
      <c r="TS141" s="91"/>
      <c r="TT141" s="91"/>
      <c r="TU141" s="91"/>
      <c r="TV141" s="91"/>
      <c r="TW141" s="91"/>
      <c r="TX141" s="91"/>
      <c r="TY141" s="91"/>
      <c r="TZ141" s="91"/>
      <c r="UA141" s="91"/>
      <c r="UB141" s="91"/>
      <c r="UC141" s="91"/>
      <c r="UD141" s="91"/>
      <c r="UE141" s="91"/>
      <c r="UF141" s="91"/>
      <c r="UG141" s="91"/>
      <c r="UH141" s="91"/>
      <c r="UI141" s="91"/>
      <c r="UJ141" s="91"/>
      <c r="UK141" s="91"/>
      <c r="UL141" s="91"/>
      <c r="UM141" s="91"/>
      <c r="UN141" s="91"/>
      <c r="UO141" s="91"/>
      <c r="UP141" s="91"/>
      <c r="UQ141" s="91"/>
      <c r="UR141" s="91"/>
      <c r="US141" s="91"/>
      <c r="UT141" s="91"/>
      <c r="UU141" s="91"/>
      <c r="UV141" s="91"/>
      <c r="UW141" s="91"/>
      <c r="UX141" s="91"/>
      <c r="UY141" s="91"/>
      <c r="UZ141" s="91"/>
      <c r="VA141" s="91"/>
      <c r="VB141" s="91"/>
      <c r="VC141" s="91"/>
      <c r="VD141" s="91"/>
      <c r="VE141" s="91"/>
      <c r="VF141" s="91"/>
      <c r="VG141" s="91"/>
      <c r="VH141" s="91"/>
      <c r="VI141" s="91"/>
      <c r="VJ141" s="91"/>
      <c r="VK141" s="91"/>
      <c r="VL141" s="91"/>
      <c r="VM141" s="91"/>
      <c r="VN141" s="91"/>
      <c r="VO141" s="91"/>
      <c r="VP141" s="91"/>
      <c r="VQ141" s="91"/>
      <c r="VR141" s="91"/>
      <c r="VS141" s="91"/>
      <c r="VT141" s="91"/>
      <c r="VU141" s="91"/>
      <c r="VV141" s="91"/>
      <c r="VW141" s="91"/>
      <c r="VX141" s="91"/>
      <c r="VY141" s="91"/>
      <c r="VZ141" s="91"/>
      <c r="WA141" s="91"/>
      <c r="WB141" s="91"/>
      <c r="WC141" s="91"/>
      <c r="WD141" s="91"/>
      <c r="WE141" s="91"/>
      <c r="WF141" s="91"/>
      <c r="WG141" s="91"/>
      <c r="WH141" s="91"/>
      <c r="WI141" s="91"/>
      <c r="WJ141" s="91"/>
      <c r="WK141" s="91"/>
      <c r="WL141" s="91"/>
      <c r="WM141" s="91"/>
      <c r="WN141" s="91"/>
      <c r="WO141" s="91"/>
      <c r="WP141" s="91"/>
      <c r="WQ141" s="91"/>
      <c r="WR141" s="91"/>
      <c r="WS141" s="91"/>
      <c r="WT141" s="91"/>
      <c r="WU141" s="91"/>
      <c r="WV141" s="91"/>
      <c r="WW141" s="91"/>
      <c r="WX141" s="91"/>
      <c r="WY141" s="91"/>
      <c r="WZ141" s="91"/>
      <c r="XA141" s="91"/>
      <c r="XB141" s="91"/>
      <c r="XC141" s="91"/>
      <c r="XD141" s="91"/>
      <c r="XE141" s="91"/>
      <c r="XF141" s="91"/>
      <c r="XG141" s="91"/>
      <c r="XH141" s="91"/>
      <c r="XI141" s="91"/>
      <c r="XJ141" s="91"/>
      <c r="XK141" s="91"/>
      <c r="XL141" s="91"/>
      <c r="XM141" s="91"/>
      <c r="XN141" s="91"/>
      <c r="XO141" s="91"/>
      <c r="XP141" s="91"/>
      <c r="XQ141" s="91"/>
      <c r="XR141" s="91"/>
      <c r="XS141" s="91"/>
      <c r="XT141" s="91"/>
      <c r="XU141" s="91"/>
      <c r="XV141" s="91"/>
      <c r="XW141" s="91"/>
      <c r="XX141" s="91"/>
      <c r="XY141" s="91"/>
      <c r="XZ141" s="91"/>
      <c r="YA141" s="91"/>
      <c r="YB141" s="91"/>
      <c r="YC141" s="91"/>
      <c r="YD141" s="91"/>
      <c r="YE141" s="91"/>
      <c r="YF141" s="91"/>
      <c r="YG141" s="91"/>
      <c r="YH141" s="91"/>
      <c r="YI141" s="91"/>
      <c r="YJ141" s="91"/>
      <c r="YK141" s="91"/>
      <c r="YL141" s="91"/>
      <c r="YM141" s="91"/>
      <c r="YN141" s="91"/>
      <c r="YO141" s="91"/>
      <c r="YP141" s="91"/>
      <c r="YQ141" s="91"/>
      <c r="YR141" s="91"/>
      <c r="YS141" s="91"/>
      <c r="YT141" s="91"/>
      <c r="YU141" s="91"/>
      <c r="YV141" s="91"/>
      <c r="YW141" s="91"/>
      <c r="YX141" s="91"/>
      <c r="YY141" s="91"/>
      <c r="YZ141" s="91"/>
      <c r="ZA141" s="91"/>
      <c r="ZB141" s="91"/>
      <c r="ZC141" s="91"/>
      <c r="ZD141" s="91"/>
      <c r="ZE141" s="91"/>
      <c r="ZF141" s="91"/>
      <c r="ZG141" s="91"/>
      <c r="ZH141" s="91"/>
      <c r="ZI141" s="91"/>
      <c r="ZJ141" s="91"/>
      <c r="ZK141" s="91"/>
      <c r="ZL141" s="91"/>
      <c r="ZM141" s="91"/>
      <c r="ZN141" s="91"/>
      <c r="ZO141" s="91"/>
      <c r="ZP141" s="91"/>
      <c r="ZQ141" s="91"/>
      <c r="ZR141" s="91"/>
      <c r="ZS141" s="91"/>
      <c r="ZT141" s="91"/>
      <c r="ZU141" s="91"/>
      <c r="ZV141" s="91"/>
      <c r="ZW141" s="91"/>
      <c r="ZX141" s="91"/>
      <c r="ZY141" s="91"/>
      <c r="ZZ141" s="91"/>
      <c r="AAA141" s="91"/>
      <c r="AAB141" s="91"/>
      <c r="AAC141" s="91"/>
      <c r="AAD141" s="91"/>
      <c r="AAE141" s="91"/>
      <c r="AAF141" s="91"/>
      <c r="AAG141" s="91"/>
      <c r="AAH141" s="91"/>
      <c r="AAI141" s="91"/>
      <c r="AAJ141" s="91"/>
      <c r="AAK141" s="91"/>
      <c r="AAL141" s="91"/>
      <c r="AAM141" s="91"/>
      <c r="AAN141" s="91"/>
      <c r="AAO141" s="91"/>
      <c r="AAP141" s="91"/>
      <c r="AAQ141" s="91"/>
      <c r="AAR141" s="91"/>
      <c r="AAS141" s="91"/>
      <c r="AAT141" s="91"/>
      <c r="AAU141" s="91"/>
      <c r="AAV141" s="91"/>
      <c r="AAW141" s="91"/>
      <c r="AAX141" s="91"/>
      <c r="AAY141" s="91"/>
      <c r="AAZ141" s="91"/>
      <c r="ABA141" s="91"/>
      <c r="ABB141" s="91"/>
      <c r="ABC141" s="91"/>
      <c r="ABD141" s="91"/>
      <c r="ABE141" s="91"/>
      <c r="ABF141" s="91"/>
      <c r="ABG141" s="91"/>
      <c r="ABH141" s="91"/>
      <c r="ABI141" s="91"/>
      <c r="ABJ141" s="91"/>
      <c r="ABK141" s="91"/>
      <c r="ABL141" s="91"/>
      <c r="ABM141" s="91"/>
      <c r="ABN141" s="91"/>
      <c r="ABO141" s="91"/>
      <c r="ABP141" s="91"/>
      <c r="ABQ141" s="91"/>
      <c r="ABR141" s="91"/>
      <c r="ABS141" s="91"/>
      <c r="ABT141" s="91"/>
      <c r="ABU141" s="91"/>
      <c r="ABV141" s="91"/>
      <c r="ABW141" s="91"/>
      <c r="ABX141" s="91"/>
      <c r="ABY141" s="91"/>
      <c r="ABZ141" s="91"/>
      <c r="ACA141" s="91"/>
      <c r="ACB141" s="91"/>
      <c r="ACC141" s="91"/>
      <c r="ACD141" s="91"/>
      <c r="ACE141" s="91"/>
      <c r="ACF141" s="91"/>
      <c r="ACG141" s="91"/>
      <c r="ACH141" s="91"/>
      <c r="ACI141" s="91"/>
      <c r="ACJ141" s="91"/>
      <c r="ACK141" s="91"/>
      <c r="ACL141" s="91"/>
      <c r="ACM141" s="91"/>
      <c r="ACN141" s="91"/>
      <c r="ACO141" s="91"/>
      <c r="ACP141" s="91"/>
      <c r="ACQ141" s="91"/>
      <c r="ACR141" s="91"/>
      <c r="ACS141" s="91"/>
      <c r="ACT141" s="91"/>
      <c r="ACU141" s="91"/>
      <c r="ACV141" s="91"/>
      <c r="ACW141" s="91"/>
      <c r="ACX141" s="91"/>
      <c r="ACY141" s="91"/>
      <c r="ACZ141" s="91"/>
      <c r="ADA141" s="91"/>
      <c r="ADB141" s="91"/>
      <c r="ADC141" s="91"/>
      <c r="ADD141" s="91"/>
      <c r="ADE141" s="91"/>
      <c r="ADF141" s="91"/>
      <c r="ADG141" s="91"/>
      <c r="ADH141" s="91"/>
      <c r="ADI141" s="91"/>
      <c r="ADJ141" s="91"/>
      <c r="ADK141" s="91"/>
      <c r="ADL141" s="91"/>
      <c r="ADM141" s="91"/>
      <c r="ADN141" s="91"/>
      <c r="ADO141" s="91"/>
      <c r="ADP141" s="91"/>
      <c r="ADQ141" s="91"/>
      <c r="ADR141" s="91"/>
      <c r="ADS141" s="91"/>
      <c r="ADT141" s="91"/>
      <c r="ADU141" s="91"/>
      <c r="ADV141" s="91"/>
      <c r="ADW141" s="91"/>
      <c r="ADX141" s="91"/>
      <c r="ADY141" s="91"/>
      <c r="ADZ141" s="91"/>
      <c r="AEA141" s="91"/>
      <c r="AEB141" s="91"/>
      <c r="AEC141" s="91"/>
      <c r="AED141" s="144">
        <f t="shared" si="74"/>
        <v>136</v>
      </c>
      <c r="AEE141" s="142"/>
      <c r="AEF141" s="142"/>
      <c r="AEG141" s="91"/>
      <c r="AEH141" s="91"/>
      <c r="AEI141" s="91"/>
      <c r="AEJ141" s="91"/>
      <c r="AEK141" s="91"/>
      <c r="AEL141" s="91"/>
      <c r="AEM141" s="91"/>
      <c r="AEN141" s="91"/>
      <c r="AEO141" s="91"/>
      <c r="AEP141" s="91"/>
      <c r="AEQ141" s="91"/>
      <c r="AER141" s="91"/>
      <c r="AES141" s="91"/>
      <c r="AET141" s="91"/>
      <c r="AEU141" s="91"/>
      <c r="AEV141" s="91"/>
      <c r="AEW141" s="91"/>
      <c r="AEX141" s="91"/>
      <c r="AEY141" s="91"/>
      <c r="AEZ141" s="91"/>
      <c r="AFA141" s="91"/>
      <c r="AFB141" s="146"/>
      <c r="AFC141" s="146"/>
      <c r="AFD141" s="146"/>
      <c r="AFE141" s="146"/>
      <c r="AFF141" s="146"/>
      <c r="AFG141" s="146"/>
      <c r="AFH141" s="146"/>
      <c r="AFI141" s="146"/>
      <c r="AFJ141" s="146"/>
      <c r="AFK141" s="146"/>
      <c r="AFL141" s="146"/>
      <c r="AFM141" s="146"/>
      <c r="AFN141" s="146"/>
      <c r="AFO141" s="146"/>
      <c r="AFP141" s="146"/>
      <c r="AFQ141" s="146"/>
      <c r="AFR141" s="146"/>
      <c r="AFS141" s="146"/>
      <c r="AFT141" s="146"/>
      <c r="AFU141" s="146"/>
      <c r="AFV141" s="146"/>
      <c r="AFW141" s="146"/>
      <c r="AFX141" s="146"/>
      <c r="AFY141" s="146"/>
      <c r="AFZ141" s="146"/>
      <c r="AGA141" s="146"/>
    </row>
    <row r="142" spans="1:859" ht="1.5" customHeight="1" x14ac:dyDescent="0.25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91"/>
      <c r="CV142" s="91"/>
      <c r="CW142" s="91"/>
      <c r="CX142" s="91"/>
      <c r="CY142" s="91"/>
      <c r="CZ142" s="91"/>
      <c r="DA142" s="91"/>
      <c r="DB142" s="91"/>
      <c r="DC142" s="91"/>
      <c r="DD142" s="91"/>
      <c r="DE142" s="91"/>
      <c r="DF142" s="91"/>
      <c r="DG142" s="91"/>
      <c r="DH142" s="91"/>
      <c r="DI142" s="91"/>
      <c r="DJ142" s="91"/>
      <c r="DK142" s="91"/>
      <c r="DL142" s="91"/>
      <c r="DM142" s="91"/>
      <c r="DN142" s="91"/>
      <c r="DO142" s="91"/>
      <c r="DP142" s="91"/>
      <c r="DQ142" s="91"/>
      <c r="DR142" s="91"/>
      <c r="DS142" s="91"/>
      <c r="DT142" s="91"/>
      <c r="DU142" s="91"/>
      <c r="DV142" s="91"/>
      <c r="DW142" s="91"/>
      <c r="DX142" s="91"/>
      <c r="DY142" s="91"/>
      <c r="DZ142" s="91"/>
      <c r="EA142" s="91"/>
      <c r="EB142" s="91"/>
      <c r="EC142" s="91"/>
      <c r="ED142" s="91"/>
      <c r="EE142" s="91"/>
      <c r="EF142" s="91"/>
      <c r="EG142" s="91"/>
      <c r="EH142" s="91"/>
      <c r="EI142" s="91"/>
      <c r="EJ142" s="91"/>
      <c r="EK142" s="91"/>
      <c r="EL142" s="91"/>
      <c r="EM142" s="91"/>
      <c r="EN142" s="91"/>
      <c r="EO142" s="91"/>
      <c r="EP142" s="91"/>
      <c r="EQ142" s="91"/>
      <c r="ER142" s="91"/>
      <c r="ES142" s="91"/>
      <c r="ET142" s="91"/>
      <c r="EU142" s="91"/>
      <c r="EV142" s="91"/>
      <c r="EW142" s="91"/>
      <c r="EX142" s="91"/>
      <c r="EY142" s="91"/>
      <c r="EZ142" s="91"/>
      <c r="FA142" s="91"/>
      <c r="FB142" s="91"/>
      <c r="FC142" s="91"/>
      <c r="FD142" s="91"/>
      <c r="FE142" s="91"/>
      <c r="FF142" s="91"/>
      <c r="FG142" s="91"/>
      <c r="FH142" s="91"/>
      <c r="FI142" s="91"/>
      <c r="FJ142" s="91"/>
      <c r="FK142" s="91"/>
      <c r="FL142" s="91"/>
      <c r="FM142" s="91"/>
      <c r="FN142" s="91"/>
      <c r="FO142" s="91"/>
      <c r="FP142" s="91"/>
      <c r="FQ142" s="91"/>
      <c r="FR142" s="91"/>
      <c r="FS142" s="91"/>
      <c r="FT142" s="91"/>
      <c r="FU142" s="91"/>
      <c r="FV142" s="91"/>
      <c r="FW142" s="91"/>
      <c r="FX142" s="91"/>
      <c r="FY142" s="91"/>
      <c r="FZ142" s="91"/>
      <c r="GA142" s="91"/>
      <c r="GB142" s="91"/>
      <c r="GC142" s="91"/>
      <c r="GD142" s="91"/>
      <c r="GE142" s="91"/>
      <c r="GF142" s="91"/>
      <c r="GG142" s="91"/>
      <c r="GH142" s="91"/>
      <c r="GI142" s="91"/>
      <c r="GJ142" s="91"/>
      <c r="GK142" s="91"/>
      <c r="GL142" s="91"/>
      <c r="GM142" s="91"/>
      <c r="GN142" s="91"/>
      <c r="GO142" s="91"/>
      <c r="GP142" s="91"/>
      <c r="GQ142" s="91"/>
      <c r="GR142" s="91"/>
      <c r="GS142" s="91"/>
      <c r="GT142" s="91"/>
      <c r="GU142" s="91"/>
      <c r="GV142" s="91"/>
      <c r="GW142" s="91"/>
      <c r="GX142" s="91"/>
      <c r="GY142" s="91"/>
      <c r="GZ142" s="91"/>
      <c r="HA142" s="91"/>
      <c r="HB142" s="91"/>
      <c r="HC142" s="91"/>
      <c r="HD142" s="91"/>
      <c r="HE142" s="91"/>
      <c r="HF142" s="91"/>
      <c r="HG142" s="91"/>
      <c r="HH142" s="91"/>
      <c r="HI142" s="91"/>
      <c r="HJ142" s="91"/>
      <c r="HK142" s="91"/>
      <c r="HL142" s="91"/>
      <c r="HM142" s="91"/>
      <c r="HN142" s="91"/>
      <c r="HO142" s="91"/>
      <c r="HP142" s="91"/>
      <c r="HQ142" s="91"/>
      <c r="HR142" s="91"/>
      <c r="HS142" s="91"/>
      <c r="HT142" s="91"/>
      <c r="HU142" s="91"/>
      <c r="HV142" s="91"/>
      <c r="HW142" s="91"/>
      <c r="HX142" s="91"/>
      <c r="HY142" s="91"/>
      <c r="HZ142" s="91"/>
      <c r="IA142" s="91"/>
      <c r="IB142" s="91"/>
      <c r="IC142" s="91"/>
      <c r="ID142" s="91"/>
      <c r="IE142" s="91"/>
      <c r="IF142" s="91"/>
      <c r="IG142" s="91"/>
      <c r="IH142" s="91"/>
      <c r="II142" s="91"/>
      <c r="IJ142" s="91"/>
      <c r="IK142" s="91"/>
      <c r="IL142" s="91"/>
      <c r="IM142" s="91"/>
      <c r="IN142" s="91"/>
      <c r="IO142" s="91"/>
      <c r="IP142" s="91"/>
      <c r="IQ142" s="91"/>
      <c r="IR142" s="91"/>
      <c r="IS142" s="91"/>
      <c r="IT142" s="91"/>
      <c r="IU142" s="91"/>
      <c r="IV142" s="91"/>
      <c r="IW142" s="91"/>
      <c r="IX142" s="91"/>
      <c r="IY142" s="91"/>
      <c r="IZ142" s="91"/>
      <c r="JA142" s="91"/>
      <c r="JB142" s="91"/>
      <c r="JC142" s="91"/>
      <c r="JD142" s="91"/>
      <c r="JE142" s="91"/>
      <c r="JF142" s="91"/>
      <c r="JG142" s="91"/>
      <c r="JH142" s="91"/>
      <c r="JI142" s="91"/>
      <c r="JJ142" s="91"/>
      <c r="JK142" s="91"/>
      <c r="JL142" s="91"/>
      <c r="JM142" s="91"/>
      <c r="JN142" s="91"/>
      <c r="JO142" s="91"/>
      <c r="JP142" s="91"/>
      <c r="JQ142" s="91"/>
      <c r="JR142" s="91"/>
      <c r="JS142" s="91"/>
      <c r="JT142" s="91"/>
      <c r="JU142" s="91"/>
      <c r="JV142" s="91"/>
      <c r="JW142" s="91"/>
      <c r="JX142" s="91"/>
      <c r="JY142" s="91"/>
      <c r="JZ142" s="91"/>
      <c r="KA142" s="91"/>
      <c r="KB142" s="91"/>
      <c r="KC142" s="91"/>
      <c r="KD142" s="91"/>
      <c r="KE142" s="91"/>
      <c r="KF142" s="91"/>
      <c r="KG142" s="91"/>
      <c r="KH142" s="91"/>
      <c r="KI142" s="91"/>
      <c r="KJ142" s="91"/>
      <c r="KK142" s="91"/>
      <c r="KL142" s="91"/>
      <c r="KM142" s="91"/>
      <c r="KN142" s="91"/>
      <c r="KO142" s="91"/>
      <c r="KP142" s="91"/>
      <c r="KQ142" s="91"/>
      <c r="KR142" s="91"/>
      <c r="KS142" s="91"/>
      <c r="KT142" s="91"/>
      <c r="KU142" s="91"/>
      <c r="KV142" s="91"/>
      <c r="KW142" s="91"/>
      <c r="KX142" s="91"/>
      <c r="KY142" s="91"/>
      <c r="KZ142" s="91"/>
      <c r="LA142" s="91"/>
      <c r="LB142" s="91"/>
      <c r="LC142" s="91"/>
      <c r="LD142" s="91"/>
      <c r="LE142" s="91"/>
      <c r="LF142" s="91"/>
      <c r="LG142" s="91"/>
      <c r="LH142" s="91"/>
      <c r="LI142" s="91"/>
      <c r="LJ142" s="91"/>
      <c r="LK142" s="91"/>
      <c r="LL142" s="91"/>
      <c r="LM142" s="91"/>
      <c r="LN142" s="91"/>
      <c r="LO142" s="91"/>
      <c r="LP142" s="91"/>
      <c r="LQ142" s="91"/>
      <c r="LR142" s="91"/>
      <c r="LS142" s="91"/>
      <c r="LT142" s="91"/>
      <c r="LU142" s="91"/>
      <c r="LV142" s="91"/>
      <c r="LW142" s="91"/>
      <c r="LX142" s="91"/>
      <c r="LY142" s="91"/>
      <c r="LZ142" s="91"/>
      <c r="MA142" s="91"/>
      <c r="MB142" s="91"/>
      <c r="MC142" s="91"/>
      <c r="MD142" s="91"/>
      <c r="ME142" s="91"/>
      <c r="MF142" s="91"/>
      <c r="MG142" s="91"/>
      <c r="MH142" s="91"/>
      <c r="MI142" s="91"/>
      <c r="MJ142" s="91"/>
      <c r="MK142" s="91"/>
      <c r="ML142" s="91"/>
      <c r="MM142" s="91"/>
      <c r="MN142" s="91"/>
      <c r="MO142" s="91"/>
      <c r="MP142" s="91"/>
      <c r="MQ142" s="91"/>
      <c r="MR142" s="91"/>
      <c r="MS142" s="91"/>
      <c r="MT142" s="91"/>
      <c r="MU142" s="91"/>
      <c r="MV142" s="91"/>
      <c r="MW142" s="91"/>
      <c r="MX142" s="91"/>
      <c r="MY142" s="91"/>
      <c r="MZ142" s="91"/>
      <c r="NA142" s="91"/>
      <c r="NB142" s="91"/>
      <c r="NC142" s="91"/>
      <c r="ND142" s="91"/>
      <c r="NE142" s="91"/>
      <c r="NF142" s="91"/>
      <c r="NG142" s="91"/>
      <c r="NH142" s="91"/>
      <c r="NI142" s="91"/>
      <c r="NJ142" s="91"/>
      <c r="NK142" s="91"/>
      <c r="NL142" s="91"/>
      <c r="NM142" s="91"/>
      <c r="NN142" s="91"/>
      <c r="NO142" s="91"/>
      <c r="NP142" s="91"/>
      <c r="NQ142" s="91"/>
      <c r="NR142" s="91"/>
      <c r="NS142" s="91"/>
      <c r="NT142" s="91"/>
      <c r="NU142" s="91"/>
      <c r="NV142" s="91"/>
      <c r="NW142" s="91"/>
      <c r="NX142" s="91"/>
      <c r="NY142" s="91"/>
      <c r="NZ142" s="91"/>
      <c r="OA142" s="91"/>
      <c r="OB142" s="91"/>
      <c r="OC142" s="91"/>
      <c r="OD142" s="91"/>
      <c r="OE142" s="91"/>
      <c r="OF142" s="91"/>
      <c r="OG142" s="91"/>
      <c r="OH142" s="91"/>
      <c r="OI142" s="91"/>
      <c r="OJ142" s="91"/>
      <c r="OK142" s="91"/>
      <c r="OL142" s="91"/>
      <c r="OM142" s="91"/>
      <c r="ON142" s="91"/>
      <c r="OO142" s="91"/>
      <c r="OP142" s="91"/>
      <c r="OQ142" s="91"/>
      <c r="OR142" s="91"/>
      <c r="OS142" s="91"/>
      <c r="OT142" s="91"/>
      <c r="OU142" s="91"/>
      <c r="OV142" s="91"/>
      <c r="OW142" s="91"/>
      <c r="OX142" s="91"/>
      <c r="OY142" s="91"/>
      <c r="OZ142" s="91"/>
      <c r="PA142" s="91"/>
      <c r="PB142" s="91"/>
      <c r="PC142" s="91"/>
      <c r="PD142" s="91"/>
      <c r="PE142" s="91"/>
      <c r="PF142" s="91"/>
      <c r="PG142" s="91"/>
      <c r="PH142" s="91"/>
      <c r="PI142" s="91"/>
      <c r="PJ142" s="91"/>
      <c r="PK142" s="91"/>
      <c r="PL142" s="91"/>
      <c r="PM142" s="91"/>
      <c r="PN142" s="91"/>
      <c r="PO142" s="91"/>
      <c r="PP142" s="91"/>
      <c r="PQ142" s="91"/>
      <c r="PR142" s="91"/>
      <c r="PS142" s="91"/>
      <c r="PT142" s="91"/>
      <c r="PU142" s="91"/>
      <c r="PV142" s="91"/>
      <c r="PW142" s="91"/>
      <c r="PX142" s="91"/>
      <c r="PY142" s="91"/>
      <c r="PZ142" s="91"/>
      <c r="QA142" s="91"/>
      <c r="QB142" s="91"/>
      <c r="QC142" s="91"/>
      <c r="QD142" s="91"/>
      <c r="QE142" s="91"/>
      <c r="QF142" s="91"/>
      <c r="QG142" s="91"/>
      <c r="QH142" s="91"/>
      <c r="QI142" s="91"/>
      <c r="QJ142" s="91"/>
      <c r="QK142" s="91"/>
      <c r="QL142" s="91"/>
      <c r="QM142" s="91"/>
      <c r="QN142" s="91"/>
      <c r="QO142" s="91"/>
      <c r="QP142" s="91"/>
      <c r="QQ142" s="91"/>
      <c r="QR142" s="91"/>
      <c r="QS142" s="91"/>
      <c r="QT142" s="91"/>
      <c r="QU142" s="91"/>
      <c r="QV142" s="91"/>
      <c r="QW142" s="91"/>
      <c r="QX142" s="91"/>
      <c r="QY142" s="91"/>
      <c r="QZ142" s="91"/>
      <c r="RA142" s="91"/>
      <c r="RB142" s="91"/>
      <c r="RC142" s="91"/>
      <c r="RD142" s="91"/>
      <c r="RE142" s="91"/>
      <c r="RF142" s="91"/>
      <c r="RG142" s="91"/>
      <c r="RH142" s="91"/>
      <c r="RI142" s="91"/>
      <c r="RJ142" s="91"/>
      <c r="RK142" s="91"/>
      <c r="RL142" s="91"/>
      <c r="RM142" s="91"/>
      <c r="RN142" s="91"/>
      <c r="RO142" s="91"/>
      <c r="RP142" s="91"/>
      <c r="RQ142" s="91"/>
      <c r="RR142" s="91"/>
      <c r="RS142" s="91"/>
      <c r="RT142" s="91"/>
      <c r="RU142" s="91"/>
      <c r="RV142" s="91"/>
      <c r="RW142" s="91"/>
      <c r="RX142" s="91"/>
      <c r="RY142" s="91"/>
      <c r="RZ142" s="91"/>
      <c r="SA142" s="91"/>
      <c r="SB142" s="91"/>
      <c r="SC142" s="91"/>
      <c r="SD142" s="91"/>
      <c r="SE142" s="91"/>
      <c r="SF142" s="91"/>
      <c r="SG142" s="91"/>
      <c r="SH142" s="91"/>
      <c r="SI142" s="91"/>
      <c r="SJ142" s="91"/>
      <c r="SK142" s="91"/>
      <c r="SL142" s="91"/>
      <c r="SM142" s="91"/>
      <c r="SN142" s="91"/>
      <c r="SO142" s="91"/>
      <c r="SP142" s="91"/>
      <c r="SQ142" s="91"/>
      <c r="SR142" s="91"/>
      <c r="SS142" s="91"/>
      <c r="ST142" s="91"/>
      <c r="SU142" s="91"/>
      <c r="SV142" s="91"/>
      <c r="SW142" s="91"/>
      <c r="SX142" s="91"/>
      <c r="SY142" s="91"/>
      <c r="SZ142" s="91"/>
      <c r="TA142" s="91"/>
      <c r="TB142" s="91"/>
      <c r="TC142" s="91"/>
      <c r="TD142" s="91"/>
      <c r="TE142" s="91"/>
      <c r="TF142" s="91"/>
      <c r="TG142" s="91"/>
      <c r="TH142" s="91"/>
      <c r="TI142" s="91"/>
      <c r="TJ142" s="91"/>
      <c r="TK142" s="91"/>
      <c r="TL142" s="91"/>
      <c r="TM142" s="91"/>
      <c r="TN142" s="91"/>
      <c r="TO142" s="91"/>
      <c r="TP142" s="91"/>
      <c r="TQ142" s="91"/>
      <c r="TR142" s="91"/>
      <c r="TS142" s="91"/>
      <c r="TT142" s="91"/>
      <c r="TU142" s="91"/>
      <c r="TV142" s="91"/>
      <c r="TW142" s="91"/>
      <c r="TX142" s="91"/>
      <c r="TY142" s="91"/>
      <c r="TZ142" s="91"/>
      <c r="UA142" s="91"/>
      <c r="UB142" s="91"/>
      <c r="UC142" s="91"/>
      <c r="UD142" s="91"/>
      <c r="UE142" s="91"/>
      <c r="UF142" s="91"/>
      <c r="UG142" s="91"/>
      <c r="UH142" s="91"/>
      <c r="UI142" s="91"/>
      <c r="UJ142" s="91"/>
      <c r="UK142" s="91"/>
      <c r="UL142" s="91"/>
      <c r="UM142" s="91"/>
      <c r="UN142" s="91"/>
      <c r="UO142" s="91"/>
      <c r="UP142" s="91"/>
      <c r="UQ142" s="91"/>
      <c r="UR142" s="91"/>
      <c r="US142" s="91"/>
      <c r="UT142" s="91"/>
      <c r="UU142" s="91"/>
      <c r="UV142" s="91"/>
      <c r="UW142" s="91"/>
      <c r="UX142" s="91"/>
      <c r="UY142" s="91"/>
      <c r="UZ142" s="91"/>
      <c r="VA142" s="91"/>
      <c r="VB142" s="91"/>
      <c r="VC142" s="91"/>
      <c r="VD142" s="91"/>
      <c r="VE142" s="91"/>
      <c r="VF142" s="91"/>
      <c r="VG142" s="91"/>
      <c r="VH142" s="91"/>
      <c r="VI142" s="91"/>
      <c r="VJ142" s="91"/>
      <c r="VK142" s="91"/>
      <c r="VL142" s="91"/>
      <c r="VM142" s="91"/>
      <c r="VN142" s="91"/>
      <c r="VO142" s="91"/>
      <c r="VP142" s="91"/>
      <c r="VQ142" s="91"/>
      <c r="VR142" s="91"/>
      <c r="VS142" s="91"/>
      <c r="VT142" s="91"/>
      <c r="VU142" s="91"/>
      <c r="VV142" s="91"/>
      <c r="VW142" s="91"/>
      <c r="VX142" s="91"/>
      <c r="VY142" s="91"/>
      <c r="VZ142" s="91"/>
      <c r="WA142" s="91"/>
      <c r="WB142" s="91"/>
      <c r="WC142" s="91"/>
      <c r="WD142" s="91"/>
      <c r="WE142" s="91"/>
      <c r="WF142" s="91"/>
      <c r="WG142" s="91"/>
      <c r="WH142" s="91"/>
      <c r="WI142" s="91"/>
      <c r="WJ142" s="91"/>
      <c r="WK142" s="91"/>
      <c r="WL142" s="91"/>
      <c r="WM142" s="91"/>
      <c r="WN142" s="91"/>
      <c r="WO142" s="91"/>
      <c r="WP142" s="91"/>
      <c r="WQ142" s="91"/>
      <c r="WR142" s="91"/>
      <c r="WS142" s="91"/>
      <c r="WT142" s="91"/>
      <c r="WU142" s="91"/>
      <c r="WV142" s="91"/>
      <c r="WW142" s="91"/>
      <c r="WX142" s="91"/>
      <c r="WY142" s="91"/>
      <c r="WZ142" s="91"/>
      <c r="XA142" s="91"/>
      <c r="XB142" s="91"/>
      <c r="XC142" s="91"/>
      <c r="XD142" s="91"/>
      <c r="XE142" s="91"/>
      <c r="XF142" s="91"/>
      <c r="XG142" s="91"/>
      <c r="XH142" s="91"/>
      <c r="XI142" s="91"/>
      <c r="XJ142" s="91"/>
      <c r="XK142" s="91"/>
      <c r="XL142" s="91"/>
      <c r="XM142" s="91"/>
      <c r="XN142" s="91"/>
      <c r="XO142" s="91"/>
      <c r="XP142" s="91"/>
      <c r="XQ142" s="91"/>
      <c r="XR142" s="91"/>
      <c r="XS142" s="91"/>
      <c r="XT142" s="91"/>
      <c r="XU142" s="91"/>
      <c r="XV142" s="91"/>
      <c r="XW142" s="91"/>
      <c r="XX142" s="91"/>
      <c r="XY142" s="91"/>
      <c r="XZ142" s="91"/>
      <c r="YA142" s="91"/>
      <c r="YB142" s="91"/>
      <c r="YC142" s="91"/>
      <c r="YD142" s="91"/>
      <c r="YE142" s="91"/>
      <c r="YF142" s="91"/>
      <c r="YG142" s="91"/>
      <c r="YH142" s="91"/>
      <c r="YI142" s="91"/>
      <c r="YJ142" s="91"/>
      <c r="YK142" s="91"/>
      <c r="YL142" s="91"/>
      <c r="YM142" s="91"/>
      <c r="YN142" s="91"/>
      <c r="YO142" s="91"/>
      <c r="YP142" s="91"/>
      <c r="YQ142" s="91"/>
      <c r="YR142" s="91"/>
      <c r="YS142" s="91"/>
      <c r="YT142" s="91"/>
      <c r="YU142" s="91"/>
      <c r="YV142" s="91"/>
      <c r="YW142" s="91"/>
      <c r="YX142" s="91"/>
      <c r="YY142" s="91"/>
      <c r="YZ142" s="91"/>
      <c r="ZA142" s="91"/>
      <c r="ZB142" s="91"/>
      <c r="ZC142" s="91"/>
      <c r="ZD142" s="91"/>
      <c r="ZE142" s="91"/>
      <c r="ZF142" s="91"/>
      <c r="ZG142" s="91"/>
      <c r="ZH142" s="91"/>
      <c r="ZI142" s="91"/>
      <c r="ZJ142" s="91"/>
      <c r="ZK142" s="91"/>
      <c r="ZL142" s="91"/>
      <c r="ZM142" s="91"/>
      <c r="ZN142" s="91"/>
      <c r="ZO142" s="91"/>
      <c r="ZP142" s="91"/>
      <c r="ZQ142" s="91"/>
      <c r="ZR142" s="91"/>
      <c r="ZS142" s="91"/>
      <c r="ZT142" s="91"/>
      <c r="ZU142" s="91"/>
      <c r="ZV142" s="91"/>
      <c r="ZW142" s="91"/>
      <c r="ZX142" s="91"/>
      <c r="ZY142" s="91"/>
      <c r="ZZ142" s="91"/>
      <c r="AAA142" s="91"/>
      <c r="AAB142" s="91"/>
      <c r="AAC142" s="91"/>
      <c r="AAD142" s="91"/>
      <c r="AAE142" s="91"/>
      <c r="AAF142" s="91"/>
      <c r="AAG142" s="91"/>
      <c r="AAH142" s="91"/>
      <c r="AAI142" s="91"/>
      <c r="AAJ142" s="91"/>
      <c r="AAK142" s="91"/>
      <c r="AAL142" s="91"/>
      <c r="AAM142" s="91"/>
      <c r="AAN142" s="91"/>
      <c r="AAO142" s="91"/>
      <c r="AAP142" s="91"/>
      <c r="AAQ142" s="91"/>
      <c r="AAR142" s="91"/>
      <c r="AAS142" s="91"/>
      <c r="AAT142" s="91"/>
      <c r="AAU142" s="91"/>
      <c r="AAV142" s="91"/>
      <c r="AAW142" s="91"/>
      <c r="AAX142" s="91"/>
      <c r="AAY142" s="91"/>
      <c r="AAZ142" s="91"/>
      <c r="ABA142" s="91"/>
      <c r="ABB142" s="91"/>
      <c r="ABC142" s="91"/>
      <c r="ABD142" s="91"/>
      <c r="ABE142" s="91"/>
      <c r="ABF142" s="91"/>
      <c r="ABG142" s="91"/>
      <c r="ABH142" s="91"/>
      <c r="ABI142" s="91"/>
      <c r="ABJ142" s="91"/>
      <c r="ABK142" s="91"/>
      <c r="ABL142" s="91"/>
      <c r="ABM142" s="91"/>
      <c r="ABN142" s="91"/>
      <c r="ABO142" s="91"/>
      <c r="ABP142" s="91"/>
      <c r="ABQ142" s="91"/>
      <c r="ABR142" s="91"/>
      <c r="ABS142" s="91"/>
      <c r="ABT142" s="91"/>
      <c r="ABU142" s="91"/>
      <c r="ABV142" s="91"/>
      <c r="ABW142" s="91"/>
      <c r="ABX142" s="91"/>
      <c r="ABY142" s="91"/>
      <c r="ABZ142" s="91"/>
      <c r="ACA142" s="91"/>
      <c r="ACB142" s="91"/>
      <c r="ACC142" s="91"/>
      <c r="ACD142" s="91"/>
      <c r="ACE142" s="91"/>
      <c r="ACF142" s="91"/>
      <c r="ACG142" s="91"/>
      <c r="ACH142" s="91"/>
      <c r="ACI142" s="91"/>
      <c r="ACJ142" s="91"/>
      <c r="ACK142" s="91"/>
      <c r="ACL142" s="91"/>
      <c r="ACM142" s="91"/>
      <c r="ACN142" s="91"/>
      <c r="ACO142" s="91"/>
      <c r="ACP142" s="91"/>
      <c r="ACQ142" s="91"/>
      <c r="ACR142" s="91"/>
      <c r="ACS142" s="91"/>
      <c r="ACT142" s="91"/>
      <c r="ACU142" s="91"/>
      <c r="ACV142" s="91"/>
      <c r="ACW142" s="91"/>
      <c r="ACX142" s="91"/>
      <c r="ACY142" s="91"/>
      <c r="ACZ142" s="91"/>
      <c r="ADA142" s="91"/>
      <c r="ADB142" s="91"/>
      <c r="ADC142" s="91"/>
      <c r="ADD142" s="91"/>
      <c r="ADE142" s="91"/>
      <c r="ADF142" s="91"/>
      <c r="ADG142" s="91"/>
      <c r="ADH142" s="91"/>
      <c r="ADI142" s="91"/>
      <c r="ADJ142" s="91"/>
      <c r="ADK142" s="91"/>
      <c r="ADL142" s="91"/>
      <c r="ADM142" s="91"/>
      <c r="ADN142" s="91"/>
      <c r="ADO142" s="91"/>
      <c r="ADP142" s="91"/>
      <c r="ADQ142" s="91"/>
      <c r="ADR142" s="91"/>
      <c r="ADS142" s="91"/>
      <c r="ADT142" s="91"/>
      <c r="ADU142" s="91"/>
      <c r="ADV142" s="91"/>
      <c r="ADW142" s="91"/>
      <c r="ADX142" s="91"/>
      <c r="ADY142" s="91"/>
      <c r="ADZ142" s="91"/>
      <c r="AEA142" s="91"/>
      <c r="AEB142" s="91"/>
      <c r="AEC142" s="91"/>
      <c r="AED142" s="144">
        <f t="shared" si="74"/>
        <v>137</v>
      </c>
      <c r="AEE142" s="142"/>
      <c r="AEF142" s="142"/>
      <c r="AEG142" s="91"/>
      <c r="AEH142" s="91"/>
      <c r="AEI142" s="91"/>
      <c r="AEJ142" s="91"/>
      <c r="AEK142" s="91"/>
      <c r="AEL142" s="91"/>
      <c r="AEM142" s="91"/>
      <c r="AEN142" s="91"/>
      <c r="AEO142" s="91"/>
      <c r="AEP142" s="91"/>
      <c r="AEQ142" s="91"/>
      <c r="AER142" s="91"/>
      <c r="AES142" s="91"/>
      <c r="AET142" s="91"/>
      <c r="AEU142" s="91"/>
      <c r="AEV142" s="91"/>
      <c r="AEW142" s="91"/>
      <c r="AEX142" s="91"/>
      <c r="AEY142" s="91"/>
      <c r="AEZ142" s="91"/>
      <c r="AFA142" s="91"/>
      <c r="AFB142" s="146"/>
      <c r="AFC142" s="146"/>
      <c r="AFD142" s="146"/>
      <c r="AFE142" s="146"/>
      <c r="AFF142" s="146"/>
      <c r="AFG142" s="146"/>
      <c r="AFH142" s="146"/>
      <c r="AFI142" s="146"/>
      <c r="AFJ142" s="146"/>
      <c r="AFK142" s="146"/>
      <c r="AFL142" s="146"/>
      <c r="AFM142" s="146"/>
      <c r="AFN142" s="146"/>
      <c r="AFO142" s="146"/>
      <c r="AFP142" s="146"/>
      <c r="AFQ142" s="146"/>
      <c r="AFR142" s="146"/>
      <c r="AFS142" s="146"/>
      <c r="AFT142" s="146"/>
      <c r="AFU142" s="146"/>
      <c r="AFV142" s="146"/>
      <c r="AFW142" s="146"/>
      <c r="AFX142" s="146"/>
      <c r="AFY142" s="146"/>
      <c r="AFZ142" s="146"/>
      <c r="AGA142" s="146"/>
    </row>
    <row r="143" spans="1:859" ht="1.5" customHeight="1" x14ac:dyDescent="0.25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  <c r="CW143" s="91"/>
      <c r="CX143" s="91"/>
      <c r="CY143" s="91"/>
      <c r="CZ143" s="91"/>
      <c r="DA143" s="91"/>
      <c r="DB143" s="91"/>
      <c r="DC143" s="91"/>
      <c r="DD143" s="91"/>
      <c r="DE143" s="91"/>
      <c r="DF143" s="91"/>
      <c r="DG143" s="91"/>
      <c r="DH143" s="91"/>
      <c r="DI143" s="91"/>
      <c r="DJ143" s="91"/>
      <c r="DK143" s="91"/>
      <c r="DL143" s="91"/>
      <c r="DM143" s="91"/>
      <c r="DN143" s="91"/>
      <c r="DO143" s="91"/>
      <c r="DP143" s="91"/>
      <c r="DQ143" s="91"/>
      <c r="DR143" s="91"/>
      <c r="DS143" s="91"/>
      <c r="DT143" s="91"/>
      <c r="DU143" s="91"/>
      <c r="DV143" s="91"/>
      <c r="DW143" s="91"/>
      <c r="DX143" s="91"/>
      <c r="DY143" s="91"/>
      <c r="DZ143" s="91"/>
      <c r="EA143" s="91"/>
      <c r="EB143" s="91"/>
      <c r="EC143" s="91"/>
      <c r="ED143" s="91"/>
      <c r="EE143" s="91"/>
      <c r="EF143" s="91"/>
      <c r="EG143" s="91"/>
      <c r="EH143" s="91"/>
      <c r="EI143" s="91"/>
      <c r="EJ143" s="91"/>
      <c r="EK143" s="91"/>
      <c r="EL143" s="91"/>
      <c r="EM143" s="91"/>
      <c r="EN143" s="91"/>
      <c r="EO143" s="91"/>
      <c r="EP143" s="91"/>
      <c r="EQ143" s="91"/>
      <c r="ER143" s="91"/>
      <c r="ES143" s="91"/>
      <c r="ET143" s="91"/>
      <c r="EU143" s="91"/>
      <c r="EV143" s="91"/>
      <c r="EW143" s="91"/>
      <c r="EX143" s="91"/>
      <c r="EY143" s="91"/>
      <c r="EZ143" s="91"/>
      <c r="FA143" s="91"/>
      <c r="FB143" s="91"/>
      <c r="FC143" s="91"/>
      <c r="FD143" s="91"/>
      <c r="FE143" s="91"/>
      <c r="FF143" s="91"/>
      <c r="FG143" s="91"/>
      <c r="FH143" s="91"/>
      <c r="FI143" s="91"/>
      <c r="FJ143" s="91"/>
      <c r="FK143" s="91"/>
      <c r="FL143" s="91"/>
      <c r="FM143" s="91"/>
      <c r="FN143" s="91"/>
      <c r="FO143" s="91"/>
      <c r="FP143" s="91"/>
      <c r="FQ143" s="91"/>
      <c r="FR143" s="91"/>
      <c r="FS143" s="91"/>
      <c r="FT143" s="91"/>
      <c r="FU143" s="91"/>
      <c r="FV143" s="91"/>
      <c r="FW143" s="91"/>
      <c r="FX143" s="91"/>
      <c r="FY143" s="91"/>
      <c r="FZ143" s="91"/>
      <c r="GA143" s="91"/>
      <c r="GB143" s="91"/>
      <c r="GC143" s="91"/>
      <c r="GD143" s="91"/>
      <c r="GE143" s="91"/>
      <c r="GF143" s="91"/>
      <c r="GG143" s="91"/>
      <c r="GH143" s="91"/>
      <c r="GI143" s="91"/>
      <c r="GJ143" s="91"/>
      <c r="GK143" s="91"/>
      <c r="GL143" s="91"/>
      <c r="GM143" s="91"/>
      <c r="GN143" s="91"/>
      <c r="GO143" s="91"/>
      <c r="GP143" s="91"/>
      <c r="GQ143" s="91"/>
      <c r="GR143" s="91"/>
      <c r="GS143" s="91"/>
      <c r="GT143" s="91"/>
      <c r="GU143" s="91"/>
      <c r="GV143" s="91"/>
      <c r="GW143" s="91"/>
      <c r="GX143" s="91"/>
      <c r="GY143" s="91"/>
      <c r="GZ143" s="91"/>
      <c r="HA143" s="91"/>
      <c r="HB143" s="91"/>
      <c r="HC143" s="91"/>
      <c r="HD143" s="91"/>
      <c r="HE143" s="91"/>
      <c r="HF143" s="91"/>
      <c r="HG143" s="91"/>
      <c r="HH143" s="91"/>
      <c r="HI143" s="91"/>
      <c r="HJ143" s="91"/>
      <c r="HK143" s="91"/>
      <c r="HL143" s="91"/>
      <c r="HM143" s="91"/>
      <c r="HN143" s="91"/>
      <c r="HO143" s="91"/>
      <c r="HP143" s="91"/>
      <c r="HQ143" s="91"/>
      <c r="HR143" s="91"/>
      <c r="HS143" s="91"/>
      <c r="HT143" s="91"/>
      <c r="HU143" s="91"/>
      <c r="HV143" s="91"/>
      <c r="HW143" s="91"/>
      <c r="HX143" s="91"/>
      <c r="HY143" s="91"/>
      <c r="HZ143" s="91"/>
      <c r="IA143" s="91"/>
      <c r="IB143" s="91"/>
      <c r="IC143" s="91"/>
      <c r="ID143" s="91"/>
      <c r="IE143" s="91"/>
      <c r="IF143" s="91"/>
      <c r="IG143" s="91"/>
      <c r="IH143" s="91"/>
      <c r="II143" s="91"/>
      <c r="IJ143" s="91"/>
      <c r="IK143" s="91"/>
      <c r="IL143" s="91"/>
      <c r="IM143" s="91"/>
      <c r="IN143" s="91"/>
      <c r="IO143" s="91"/>
      <c r="IP143" s="91"/>
      <c r="IQ143" s="91"/>
      <c r="IR143" s="91"/>
      <c r="IS143" s="91"/>
      <c r="IT143" s="91"/>
      <c r="IU143" s="91"/>
      <c r="IV143" s="91"/>
      <c r="IW143" s="91"/>
      <c r="IX143" s="91"/>
      <c r="IY143" s="91"/>
      <c r="IZ143" s="91"/>
      <c r="JA143" s="91"/>
      <c r="JB143" s="91"/>
      <c r="JC143" s="91"/>
      <c r="JD143" s="91"/>
      <c r="JE143" s="91"/>
      <c r="JF143" s="91"/>
      <c r="JG143" s="91"/>
      <c r="JH143" s="91"/>
      <c r="JI143" s="91"/>
      <c r="JJ143" s="91"/>
      <c r="JK143" s="91"/>
      <c r="JL143" s="91"/>
      <c r="JM143" s="91"/>
      <c r="JN143" s="91"/>
      <c r="JO143" s="91"/>
      <c r="JP143" s="91"/>
      <c r="JQ143" s="91"/>
      <c r="JR143" s="91"/>
      <c r="JS143" s="91"/>
      <c r="JT143" s="91"/>
      <c r="JU143" s="91"/>
      <c r="JV143" s="91"/>
      <c r="JW143" s="91"/>
      <c r="JX143" s="91"/>
      <c r="JY143" s="91"/>
      <c r="JZ143" s="91"/>
      <c r="KA143" s="91"/>
      <c r="KB143" s="91"/>
      <c r="KC143" s="91"/>
      <c r="KD143" s="91"/>
      <c r="KE143" s="91"/>
      <c r="KF143" s="91"/>
      <c r="KG143" s="91"/>
      <c r="KH143" s="91"/>
      <c r="KI143" s="91"/>
      <c r="KJ143" s="91"/>
      <c r="KK143" s="91"/>
      <c r="KL143" s="91"/>
      <c r="KM143" s="91"/>
      <c r="KN143" s="91"/>
      <c r="KO143" s="91"/>
      <c r="KP143" s="91"/>
      <c r="KQ143" s="91"/>
      <c r="KR143" s="91"/>
      <c r="KS143" s="91"/>
      <c r="KT143" s="91"/>
      <c r="KU143" s="91"/>
      <c r="KV143" s="91"/>
      <c r="KW143" s="91"/>
      <c r="KX143" s="91"/>
      <c r="KY143" s="91"/>
      <c r="KZ143" s="91"/>
      <c r="LA143" s="91"/>
      <c r="LB143" s="91"/>
      <c r="LC143" s="91"/>
      <c r="LD143" s="91"/>
      <c r="LE143" s="91"/>
      <c r="LF143" s="91"/>
      <c r="LG143" s="91"/>
      <c r="LH143" s="91"/>
      <c r="LI143" s="91"/>
      <c r="LJ143" s="91"/>
      <c r="LK143" s="91"/>
      <c r="LL143" s="91"/>
      <c r="LM143" s="91"/>
      <c r="LN143" s="91"/>
      <c r="LO143" s="91"/>
      <c r="LP143" s="91"/>
      <c r="LQ143" s="91"/>
      <c r="LR143" s="91"/>
      <c r="LS143" s="91"/>
      <c r="LT143" s="91"/>
      <c r="LU143" s="91"/>
      <c r="LV143" s="91"/>
      <c r="LW143" s="91"/>
      <c r="LX143" s="91"/>
      <c r="LY143" s="91"/>
      <c r="LZ143" s="91"/>
      <c r="MA143" s="91"/>
      <c r="MB143" s="91"/>
      <c r="MC143" s="91"/>
      <c r="MD143" s="91"/>
      <c r="ME143" s="91"/>
      <c r="MF143" s="91"/>
      <c r="MG143" s="91"/>
      <c r="MH143" s="91"/>
      <c r="MI143" s="91"/>
      <c r="MJ143" s="91"/>
      <c r="MK143" s="91"/>
      <c r="ML143" s="91"/>
      <c r="MM143" s="91"/>
      <c r="MN143" s="91"/>
      <c r="MO143" s="91"/>
      <c r="MP143" s="91"/>
      <c r="MQ143" s="91"/>
      <c r="MR143" s="91"/>
      <c r="MS143" s="91"/>
      <c r="MT143" s="91"/>
      <c r="MU143" s="91"/>
      <c r="MV143" s="91"/>
      <c r="MW143" s="91"/>
      <c r="MX143" s="91"/>
      <c r="MY143" s="91"/>
      <c r="MZ143" s="91"/>
      <c r="NA143" s="91"/>
      <c r="NB143" s="91"/>
      <c r="NC143" s="91"/>
      <c r="ND143" s="91"/>
      <c r="NE143" s="91"/>
      <c r="NF143" s="91"/>
      <c r="NG143" s="91"/>
      <c r="NH143" s="91"/>
      <c r="NI143" s="91"/>
      <c r="NJ143" s="91"/>
      <c r="NK143" s="91"/>
      <c r="NL143" s="91"/>
      <c r="NM143" s="91"/>
      <c r="NN143" s="91"/>
      <c r="NO143" s="91"/>
      <c r="NP143" s="91"/>
      <c r="NQ143" s="91"/>
      <c r="NR143" s="91"/>
      <c r="NS143" s="91"/>
      <c r="NT143" s="91"/>
      <c r="NU143" s="91"/>
      <c r="NV143" s="91"/>
      <c r="NW143" s="91"/>
      <c r="NX143" s="91"/>
      <c r="NY143" s="91"/>
      <c r="NZ143" s="91"/>
      <c r="OA143" s="91"/>
      <c r="OB143" s="91"/>
      <c r="OC143" s="91"/>
      <c r="OD143" s="91"/>
      <c r="OE143" s="91"/>
      <c r="OF143" s="91"/>
      <c r="OG143" s="91"/>
      <c r="OH143" s="91"/>
      <c r="OI143" s="91"/>
      <c r="OJ143" s="91"/>
      <c r="OK143" s="91"/>
      <c r="OL143" s="91"/>
      <c r="OM143" s="91"/>
      <c r="ON143" s="91"/>
      <c r="OO143" s="91"/>
      <c r="OP143" s="91"/>
      <c r="OQ143" s="91"/>
      <c r="OR143" s="91"/>
      <c r="OS143" s="91"/>
      <c r="OT143" s="91"/>
      <c r="OU143" s="91"/>
      <c r="OV143" s="91"/>
      <c r="OW143" s="91"/>
      <c r="OX143" s="91"/>
      <c r="OY143" s="91"/>
      <c r="OZ143" s="91"/>
      <c r="PA143" s="91"/>
      <c r="PB143" s="91"/>
      <c r="PC143" s="91"/>
      <c r="PD143" s="91"/>
      <c r="PE143" s="91"/>
      <c r="PF143" s="91"/>
      <c r="PG143" s="91"/>
      <c r="PH143" s="91"/>
      <c r="PI143" s="91"/>
      <c r="PJ143" s="91"/>
      <c r="PK143" s="91"/>
      <c r="PL143" s="91"/>
      <c r="PM143" s="91"/>
      <c r="PN143" s="91"/>
      <c r="PO143" s="91"/>
      <c r="PP143" s="91"/>
      <c r="PQ143" s="91"/>
      <c r="PR143" s="91"/>
      <c r="PS143" s="91"/>
      <c r="PT143" s="91"/>
      <c r="PU143" s="91"/>
      <c r="PV143" s="91"/>
      <c r="PW143" s="91"/>
      <c r="PX143" s="91"/>
      <c r="PY143" s="91"/>
      <c r="PZ143" s="91"/>
      <c r="QA143" s="91"/>
      <c r="QB143" s="91"/>
      <c r="QC143" s="91"/>
      <c r="QD143" s="91"/>
      <c r="QE143" s="91"/>
      <c r="QF143" s="91"/>
      <c r="QG143" s="91"/>
      <c r="QH143" s="91"/>
      <c r="QI143" s="91"/>
      <c r="QJ143" s="91"/>
      <c r="QK143" s="91"/>
      <c r="QL143" s="91"/>
      <c r="QM143" s="91"/>
      <c r="QN143" s="91"/>
      <c r="QO143" s="91"/>
      <c r="QP143" s="91"/>
      <c r="QQ143" s="91"/>
      <c r="QR143" s="91"/>
      <c r="QS143" s="91"/>
      <c r="QT143" s="91"/>
      <c r="QU143" s="91"/>
      <c r="QV143" s="91"/>
      <c r="QW143" s="91"/>
      <c r="QX143" s="91"/>
      <c r="QY143" s="91"/>
      <c r="QZ143" s="91"/>
      <c r="RA143" s="91"/>
      <c r="RB143" s="91"/>
      <c r="RC143" s="91"/>
      <c r="RD143" s="91"/>
      <c r="RE143" s="91"/>
      <c r="RF143" s="91"/>
      <c r="RG143" s="91"/>
      <c r="RH143" s="91"/>
      <c r="RI143" s="91"/>
      <c r="RJ143" s="91"/>
      <c r="RK143" s="91"/>
      <c r="RL143" s="91"/>
      <c r="RM143" s="91"/>
      <c r="RN143" s="91"/>
      <c r="RO143" s="91"/>
      <c r="RP143" s="91"/>
      <c r="RQ143" s="91"/>
      <c r="RR143" s="91"/>
      <c r="RS143" s="91"/>
      <c r="RT143" s="91"/>
      <c r="RU143" s="91"/>
      <c r="RV143" s="91"/>
      <c r="RW143" s="91"/>
      <c r="RX143" s="91"/>
      <c r="RY143" s="91"/>
      <c r="RZ143" s="91"/>
      <c r="SA143" s="91"/>
      <c r="SB143" s="91"/>
      <c r="SC143" s="91"/>
      <c r="SD143" s="91"/>
      <c r="SE143" s="91"/>
      <c r="SF143" s="91"/>
      <c r="SG143" s="91"/>
      <c r="SH143" s="91"/>
      <c r="SI143" s="91"/>
      <c r="SJ143" s="91"/>
      <c r="SK143" s="91"/>
      <c r="SL143" s="91"/>
      <c r="SM143" s="91"/>
      <c r="SN143" s="91"/>
      <c r="SO143" s="91"/>
      <c r="SP143" s="91"/>
      <c r="SQ143" s="91"/>
      <c r="SR143" s="91"/>
      <c r="SS143" s="91"/>
      <c r="ST143" s="91"/>
      <c r="SU143" s="91"/>
      <c r="SV143" s="91"/>
      <c r="SW143" s="91"/>
      <c r="SX143" s="91"/>
      <c r="SY143" s="91"/>
      <c r="SZ143" s="91"/>
      <c r="TA143" s="91"/>
      <c r="TB143" s="91"/>
      <c r="TC143" s="91"/>
      <c r="TD143" s="91"/>
      <c r="TE143" s="91"/>
      <c r="TF143" s="91"/>
      <c r="TG143" s="91"/>
      <c r="TH143" s="91"/>
      <c r="TI143" s="91"/>
      <c r="TJ143" s="91"/>
      <c r="TK143" s="91"/>
      <c r="TL143" s="91"/>
      <c r="TM143" s="91"/>
      <c r="TN143" s="91"/>
      <c r="TO143" s="91"/>
      <c r="TP143" s="91"/>
      <c r="TQ143" s="91"/>
      <c r="TR143" s="91"/>
      <c r="TS143" s="91"/>
      <c r="TT143" s="91"/>
      <c r="TU143" s="91"/>
      <c r="TV143" s="91"/>
      <c r="TW143" s="91"/>
      <c r="TX143" s="91"/>
      <c r="TY143" s="91"/>
      <c r="TZ143" s="91"/>
      <c r="UA143" s="91"/>
      <c r="UB143" s="91"/>
      <c r="UC143" s="91"/>
      <c r="UD143" s="91"/>
      <c r="UE143" s="91"/>
      <c r="UF143" s="91"/>
      <c r="UG143" s="91"/>
      <c r="UH143" s="91"/>
      <c r="UI143" s="91"/>
      <c r="UJ143" s="91"/>
      <c r="UK143" s="91"/>
      <c r="UL143" s="91"/>
      <c r="UM143" s="91"/>
      <c r="UN143" s="91"/>
      <c r="UO143" s="91"/>
      <c r="UP143" s="91"/>
      <c r="UQ143" s="91"/>
      <c r="UR143" s="91"/>
      <c r="US143" s="91"/>
      <c r="UT143" s="91"/>
      <c r="UU143" s="91"/>
      <c r="UV143" s="91"/>
      <c r="UW143" s="91"/>
      <c r="UX143" s="91"/>
      <c r="UY143" s="91"/>
      <c r="UZ143" s="91"/>
      <c r="VA143" s="91"/>
      <c r="VB143" s="91"/>
      <c r="VC143" s="91"/>
      <c r="VD143" s="91"/>
      <c r="VE143" s="91"/>
      <c r="VF143" s="91"/>
      <c r="VG143" s="91"/>
      <c r="VH143" s="91"/>
      <c r="VI143" s="91"/>
      <c r="VJ143" s="91"/>
      <c r="VK143" s="91"/>
      <c r="VL143" s="91"/>
      <c r="VM143" s="91"/>
      <c r="VN143" s="91"/>
      <c r="VO143" s="91"/>
      <c r="VP143" s="91"/>
      <c r="VQ143" s="91"/>
      <c r="VR143" s="91"/>
      <c r="VS143" s="91"/>
      <c r="VT143" s="91"/>
      <c r="VU143" s="91"/>
      <c r="VV143" s="91"/>
      <c r="VW143" s="91"/>
      <c r="VX143" s="91"/>
      <c r="VY143" s="91"/>
      <c r="VZ143" s="91"/>
      <c r="WA143" s="91"/>
      <c r="WB143" s="91"/>
      <c r="WC143" s="91"/>
      <c r="WD143" s="91"/>
      <c r="WE143" s="91"/>
      <c r="WF143" s="91"/>
      <c r="WG143" s="91"/>
      <c r="WH143" s="91"/>
      <c r="WI143" s="91"/>
      <c r="WJ143" s="91"/>
      <c r="WK143" s="91"/>
      <c r="WL143" s="91"/>
      <c r="WM143" s="91"/>
      <c r="WN143" s="91"/>
      <c r="WO143" s="91"/>
      <c r="WP143" s="91"/>
      <c r="WQ143" s="91"/>
      <c r="WR143" s="91"/>
      <c r="WS143" s="91"/>
      <c r="WT143" s="91"/>
      <c r="WU143" s="91"/>
      <c r="WV143" s="91"/>
      <c r="WW143" s="91"/>
      <c r="WX143" s="91"/>
      <c r="WY143" s="91"/>
      <c r="WZ143" s="91"/>
      <c r="XA143" s="91"/>
      <c r="XB143" s="91"/>
      <c r="XC143" s="91"/>
      <c r="XD143" s="91"/>
      <c r="XE143" s="91"/>
      <c r="XF143" s="91"/>
      <c r="XG143" s="91"/>
      <c r="XH143" s="91"/>
      <c r="XI143" s="91"/>
      <c r="XJ143" s="91"/>
      <c r="XK143" s="91"/>
      <c r="XL143" s="91"/>
      <c r="XM143" s="91"/>
      <c r="XN143" s="91"/>
      <c r="XO143" s="91"/>
      <c r="XP143" s="91"/>
      <c r="XQ143" s="91"/>
      <c r="XR143" s="91"/>
      <c r="XS143" s="91"/>
      <c r="XT143" s="91"/>
      <c r="XU143" s="91"/>
      <c r="XV143" s="91"/>
      <c r="XW143" s="91"/>
      <c r="XX143" s="91"/>
      <c r="XY143" s="91"/>
      <c r="XZ143" s="91"/>
      <c r="YA143" s="91"/>
      <c r="YB143" s="91"/>
      <c r="YC143" s="91"/>
      <c r="YD143" s="91"/>
      <c r="YE143" s="91"/>
      <c r="YF143" s="91"/>
      <c r="YG143" s="91"/>
      <c r="YH143" s="91"/>
      <c r="YI143" s="91"/>
      <c r="YJ143" s="91"/>
      <c r="YK143" s="91"/>
      <c r="YL143" s="91"/>
      <c r="YM143" s="91"/>
      <c r="YN143" s="91"/>
      <c r="YO143" s="91"/>
      <c r="YP143" s="91"/>
      <c r="YQ143" s="91"/>
      <c r="YR143" s="91"/>
      <c r="YS143" s="91"/>
      <c r="YT143" s="91"/>
      <c r="YU143" s="91"/>
      <c r="YV143" s="91"/>
      <c r="YW143" s="91"/>
      <c r="YX143" s="91"/>
      <c r="YY143" s="91"/>
      <c r="YZ143" s="91"/>
      <c r="ZA143" s="91"/>
      <c r="ZB143" s="91"/>
      <c r="ZC143" s="91"/>
      <c r="ZD143" s="91"/>
      <c r="ZE143" s="91"/>
      <c r="ZF143" s="91"/>
      <c r="ZG143" s="91"/>
      <c r="ZH143" s="91"/>
      <c r="ZI143" s="91"/>
      <c r="ZJ143" s="91"/>
      <c r="ZK143" s="91"/>
      <c r="ZL143" s="91"/>
      <c r="ZM143" s="91"/>
      <c r="ZN143" s="91"/>
      <c r="ZO143" s="91"/>
      <c r="ZP143" s="91"/>
      <c r="ZQ143" s="91"/>
      <c r="ZR143" s="91"/>
      <c r="ZS143" s="91"/>
      <c r="ZT143" s="91"/>
      <c r="ZU143" s="91"/>
      <c r="ZV143" s="91"/>
      <c r="ZW143" s="91"/>
      <c r="ZX143" s="91"/>
      <c r="ZY143" s="91"/>
      <c r="ZZ143" s="91"/>
      <c r="AAA143" s="91"/>
      <c r="AAB143" s="91"/>
      <c r="AAC143" s="91"/>
      <c r="AAD143" s="91"/>
      <c r="AAE143" s="91"/>
      <c r="AAF143" s="91"/>
      <c r="AAG143" s="91"/>
      <c r="AAH143" s="91"/>
      <c r="AAI143" s="91"/>
      <c r="AAJ143" s="91"/>
      <c r="AAK143" s="91"/>
      <c r="AAL143" s="91"/>
      <c r="AAM143" s="91"/>
      <c r="AAN143" s="91"/>
      <c r="AAO143" s="91"/>
      <c r="AAP143" s="91"/>
      <c r="AAQ143" s="91"/>
      <c r="AAR143" s="91"/>
      <c r="AAS143" s="91"/>
      <c r="AAT143" s="91"/>
      <c r="AAU143" s="91"/>
      <c r="AAV143" s="91"/>
      <c r="AAW143" s="91"/>
      <c r="AAX143" s="91"/>
      <c r="AAY143" s="91"/>
      <c r="AAZ143" s="91"/>
      <c r="ABA143" s="91"/>
      <c r="ABB143" s="91"/>
      <c r="ABC143" s="91"/>
      <c r="ABD143" s="91"/>
      <c r="ABE143" s="91"/>
      <c r="ABF143" s="91"/>
      <c r="ABG143" s="91"/>
      <c r="ABH143" s="91"/>
      <c r="ABI143" s="91"/>
      <c r="ABJ143" s="91"/>
      <c r="ABK143" s="91"/>
      <c r="ABL143" s="91"/>
      <c r="ABM143" s="91"/>
      <c r="ABN143" s="91"/>
      <c r="ABO143" s="91"/>
      <c r="ABP143" s="91"/>
      <c r="ABQ143" s="91"/>
      <c r="ABR143" s="91"/>
      <c r="ABS143" s="91"/>
      <c r="ABT143" s="91"/>
      <c r="ABU143" s="91"/>
      <c r="ABV143" s="91"/>
      <c r="ABW143" s="91"/>
      <c r="ABX143" s="91"/>
      <c r="ABY143" s="91"/>
      <c r="ABZ143" s="91"/>
      <c r="ACA143" s="91"/>
      <c r="ACB143" s="91"/>
      <c r="ACC143" s="91"/>
      <c r="ACD143" s="91"/>
      <c r="ACE143" s="91"/>
      <c r="ACF143" s="91"/>
      <c r="ACG143" s="91"/>
      <c r="ACH143" s="91"/>
      <c r="ACI143" s="91"/>
      <c r="ACJ143" s="91"/>
      <c r="ACK143" s="91"/>
      <c r="ACL143" s="91"/>
      <c r="ACM143" s="91"/>
      <c r="ACN143" s="91"/>
      <c r="ACO143" s="91"/>
      <c r="ACP143" s="91"/>
      <c r="ACQ143" s="91"/>
      <c r="ACR143" s="91"/>
      <c r="ACS143" s="91"/>
      <c r="ACT143" s="91"/>
      <c r="ACU143" s="91"/>
      <c r="ACV143" s="91"/>
      <c r="ACW143" s="91"/>
      <c r="ACX143" s="91"/>
      <c r="ACY143" s="91"/>
      <c r="ACZ143" s="91"/>
      <c r="ADA143" s="91"/>
      <c r="ADB143" s="91"/>
      <c r="ADC143" s="91"/>
      <c r="ADD143" s="91"/>
      <c r="ADE143" s="91"/>
      <c r="ADF143" s="91"/>
      <c r="ADG143" s="91"/>
      <c r="ADH143" s="91"/>
      <c r="ADI143" s="91"/>
      <c r="ADJ143" s="91"/>
      <c r="ADK143" s="91"/>
      <c r="ADL143" s="91"/>
      <c r="ADM143" s="91"/>
      <c r="ADN143" s="91"/>
      <c r="ADO143" s="91"/>
      <c r="ADP143" s="91"/>
      <c r="ADQ143" s="91"/>
      <c r="ADR143" s="91"/>
      <c r="ADS143" s="91"/>
      <c r="ADT143" s="91"/>
      <c r="ADU143" s="91"/>
      <c r="ADV143" s="91"/>
      <c r="ADW143" s="91"/>
      <c r="ADX143" s="91"/>
      <c r="ADY143" s="91"/>
      <c r="ADZ143" s="91"/>
      <c r="AEA143" s="91"/>
      <c r="AEB143" s="91"/>
      <c r="AEC143" s="91"/>
      <c r="AED143" s="144">
        <f t="shared" si="74"/>
        <v>138</v>
      </c>
      <c r="AEE143" s="142"/>
      <c r="AEF143" s="142"/>
      <c r="AEG143" s="91"/>
      <c r="AEH143" s="91"/>
      <c r="AEI143" s="91"/>
      <c r="AEJ143" s="91"/>
      <c r="AEK143" s="91"/>
      <c r="AEL143" s="91"/>
      <c r="AEM143" s="91"/>
      <c r="AEN143" s="91"/>
      <c r="AEO143" s="91"/>
      <c r="AEP143" s="91"/>
      <c r="AEQ143" s="91"/>
      <c r="AER143" s="91"/>
      <c r="AES143" s="91"/>
      <c r="AET143" s="91"/>
      <c r="AEU143" s="91"/>
      <c r="AEV143" s="91"/>
      <c r="AEW143" s="91"/>
      <c r="AEX143" s="91"/>
      <c r="AEY143" s="91"/>
      <c r="AEZ143" s="91"/>
      <c r="AFA143" s="91"/>
      <c r="AFB143" s="146"/>
      <c r="AFC143" s="146"/>
      <c r="AFD143" s="146"/>
      <c r="AFE143" s="146"/>
      <c r="AFF143" s="146"/>
      <c r="AFG143" s="146"/>
      <c r="AFH143" s="146"/>
      <c r="AFI143" s="146"/>
      <c r="AFJ143" s="146"/>
      <c r="AFK143" s="146"/>
      <c r="AFL143" s="146"/>
      <c r="AFM143" s="146"/>
      <c r="AFN143" s="146"/>
      <c r="AFO143" s="146"/>
      <c r="AFP143" s="146"/>
      <c r="AFQ143" s="146"/>
      <c r="AFR143" s="146"/>
      <c r="AFS143" s="146"/>
      <c r="AFT143" s="146"/>
      <c r="AFU143" s="146"/>
      <c r="AFV143" s="146"/>
      <c r="AFW143" s="146"/>
      <c r="AFX143" s="146"/>
      <c r="AFY143" s="146"/>
      <c r="AFZ143" s="146"/>
      <c r="AGA143" s="146"/>
    </row>
    <row r="144" spans="1:859" ht="1.5" customHeight="1" x14ac:dyDescent="0.25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  <c r="CW144" s="91"/>
      <c r="CX144" s="91"/>
      <c r="CY144" s="91"/>
      <c r="CZ144" s="91"/>
      <c r="DA144" s="91"/>
      <c r="DB144" s="91"/>
      <c r="DC144" s="91"/>
      <c r="DD144" s="91"/>
      <c r="DE144" s="91"/>
      <c r="DF144" s="91"/>
      <c r="DG144" s="91"/>
      <c r="DH144" s="91"/>
      <c r="DI144" s="91"/>
      <c r="DJ144" s="91"/>
      <c r="DK144" s="91"/>
      <c r="DL144" s="91"/>
      <c r="DM144" s="91"/>
      <c r="DN144" s="91"/>
      <c r="DO144" s="91"/>
      <c r="DP144" s="91"/>
      <c r="DQ144" s="91"/>
      <c r="DR144" s="91"/>
      <c r="DS144" s="91"/>
      <c r="DT144" s="91"/>
      <c r="DU144" s="91"/>
      <c r="DV144" s="91"/>
      <c r="DW144" s="91"/>
      <c r="DX144" s="91"/>
      <c r="DY144" s="91"/>
      <c r="DZ144" s="91"/>
      <c r="EA144" s="91"/>
      <c r="EB144" s="91"/>
      <c r="EC144" s="91"/>
      <c r="ED144" s="91"/>
      <c r="EE144" s="91"/>
      <c r="EF144" s="91"/>
      <c r="EG144" s="91"/>
      <c r="EH144" s="91"/>
      <c r="EI144" s="91"/>
      <c r="EJ144" s="91"/>
      <c r="EK144" s="91"/>
      <c r="EL144" s="91"/>
      <c r="EM144" s="91"/>
      <c r="EN144" s="91"/>
      <c r="EO144" s="91"/>
      <c r="EP144" s="91"/>
      <c r="EQ144" s="91"/>
      <c r="ER144" s="91"/>
      <c r="ES144" s="91"/>
      <c r="ET144" s="91"/>
      <c r="EU144" s="91"/>
      <c r="EV144" s="91"/>
      <c r="EW144" s="91"/>
      <c r="EX144" s="91"/>
      <c r="EY144" s="91"/>
      <c r="EZ144" s="91"/>
      <c r="FA144" s="91"/>
      <c r="FB144" s="91"/>
      <c r="FC144" s="91"/>
      <c r="FD144" s="91"/>
      <c r="FE144" s="91"/>
      <c r="FF144" s="91"/>
      <c r="FG144" s="91"/>
      <c r="FH144" s="91"/>
      <c r="FI144" s="91"/>
      <c r="FJ144" s="91"/>
      <c r="FK144" s="91"/>
      <c r="FL144" s="91"/>
      <c r="FM144" s="91"/>
      <c r="FN144" s="91"/>
      <c r="FO144" s="91"/>
      <c r="FP144" s="91"/>
      <c r="FQ144" s="91"/>
      <c r="FR144" s="91"/>
      <c r="FS144" s="91"/>
      <c r="FT144" s="91"/>
      <c r="FU144" s="91"/>
      <c r="FV144" s="91"/>
      <c r="FW144" s="91"/>
      <c r="FX144" s="91"/>
      <c r="FY144" s="91"/>
      <c r="FZ144" s="91"/>
      <c r="GA144" s="91"/>
      <c r="GB144" s="91"/>
      <c r="GC144" s="91"/>
      <c r="GD144" s="91"/>
      <c r="GE144" s="91"/>
      <c r="GF144" s="91"/>
      <c r="GG144" s="91"/>
      <c r="GH144" s="91"/>
      <c r="GI144" s="91"/>
      <c r="GJ144" s="91"/>
      <c r="GK144" s="91"/>
      <c r="GL144" s="91"/>
      <c r="GM144" s="91"/>
      <c r="GN144" s="91"/>
      <c r="GO144" s="91"/>
      <c r="GP144" s="91"/>
      <c r="GQ144" s="91"/>
      <c r="GR144" s="91"/>
      <c r="GS144" s="91"/>
      <c r="GT144" s="91"/>
      <c r="GU144" s="91"/>
      <c r="GV144" s="91"/>
      <c r="GW144" s="91"/>
      <c r="GX144" s="91"/>
      <c r="GY144" s="91"/>
      <c r="GZ144" s="91"/>
      <c r="HA144" s="91"/>
      <c r="HB144" s="91"/>
      <c r="HC144" s="91"/>
      <c r="HD144" s="91"/>
      <c r="HE144" s="91"/>
      <c r="HF144" s="91"/>
      <c r="HG144" s="91"/>
      <c r="HH144" s="91"/>
      <c r="HI144" s="91"/>
      <c r="HJ144" s="91"/>
      <c r="HK144" s="91"/>
      <c r="HL144" s="91"/>
      <c r="HM144" s="91"/>
      <c r="HN144" s="91"/>
      <c r="HO144" s="91"/>
      <c r="HP144" s="91"/>
      <c r="HQ144" s="91"/>
      <c r="HR144" s="91"/>
      <c r="HS144" s="91"/>
      <c r="HT144" s="91"/>
      <c r="HU144" s="91"/>
      <c r="HV144" s="91"/>
      <c r="HW144" s="91"/>
      <c r="HX144" s="91"/>
      <c r="HY144" s="91"/>
      <c r="HZ144" s="91"/>
      <c r="IA144" s="91"/>
      <c r="IB144" s="91"/>
      <c r="IC144" s="91"/>
      <c r="ID144" s="91"/>
      <c r="IE144" s="91"/>
      <c r="IF144" s="91"/>
      <c r="IG144" s="91"/>
      <c r="IH144" s="91"/>
      <c r="II144" s="91"/>
      <c r="IJ144" s="91"/>
      <c r="IK144" s="91"/>
      <c r="IL144" s="91"/>
      <c r="IM144" s="91"/>
      <c r="IN144" s="91"/>
      <c r="IO144" s="91"/>
      <c r="IP144" s="91"/>
      <c r="IQ144" s="91"/>
      <c r="IR144" s="91"/>
      <c r="IS144" s="91"/>
      <c r="IT144" s="91"/>
      <c r="IU144" s="91"/>
      <c r="IV144" s="91"/>
      <c r="IW144" s="91"/>
      <c r="IX144" s="91"/>
      <c r="IY144" s="91"/>
      <c r="IZ144" s="91"/>
      <c r="JA144" s="91"/>
      <c r="JB144" s="91"/>
      <c r="JC144" s="91"/>
      <c r="JD144" s="91"/>
      <c r="JE144" s="91"/>
      <c r="JF144" s="91"/>
      <c r="JG144" s="91"/>
      <c r="JH144" s="91"/>
      <c r="JI144" s="91"/>
      <c r="JJ144" s="91"/>
      <c r="JK144" s="91"/>
      <c r="JL144" s="91"/>
      <c r="JM144" s="91"/>
      <c r="JN144" s="91"/>
      <c r="JO144" s="91"/>
      <c r="JP144" s="91"/>
      <c r="JQ144" s="91"/>
      <c r="JR144" s="91"/>
      <c r="JS144" s="91"/>
      <c r="JT144" s="91"/>
      <c r="JU144" s="91"/>
      <c r="JV144" s="91"/>
      <c r="JW144" s="91"/>
      <c r="JX144" s="91"/>
      <c r="JY144" s="91"/>
      <c r="JZ144" s="91"/>
      <c r="KA144" s="91"/>
      <c r="KB144" s="91"/>
      <c r="KC144" s="91"/>
      <c r="KD144" s="91"/>
      <c r="KE144" s="91"/>
      <c r="KF144" s="91"/>
      <c r="KG144" s="91"/>
      <c r="KH144" s="91"/>
      <c r="KI144" s="91"/>
      <c r="KJ144" s="91"/>
      <c r="KK144" s="91"/>
      <c r="KL144" s="91"/>
      <c r="KM144" s="91"/>
      <c r="KN144" s="91"/>
      <c r="KO144" s="91"/>
      <c r="KP144" s="91"/>
      <c r="KQ144" s="91"/>
      <c r="KR144" s="91"/>
      <c r="KS144" s="91"/>
      <c r="KT144" s="91"/>
      <c r="KU144" s="91"/>
      <c r="KV144" s="91"/>
      <c r="KW144" s="91"/>
      <c r="KX144" s="91"/>
      <c r="KY144" s="91"/>
      <c r="KZ144" s="91"/>
      <c r="LA144" s="91"/>
      <c r="LB144" s="91"/>
      <c r="LC144" s="91"/>
      <c r="LD144" s="91"/>
      <c r="LE144" s="91"/>
      <c r="LF144" s="91"/>
      <c r="LG144" s="91"/>
      <c r="LH144" s="91"/>
      <c r="LI144" s="91"/>
      <c r="LJ144" s="91"/>
      <c r="LK144" s="91"/>
      <c r="LL144" s="91"/>
      <c r="LM144" s="91"/>
      <c r="LN144" s="91"/>
      <c r="LO144" s="91"/>
      <c r="LP144" s="91"/>
      <c r="LQ144" s="91"/>
      <c r="LR144" s="91"/>
      <c r="LS144" s="91"/>
      <c r="LT144" s="91"/>
      <c r="LU144" s="91"/>
      <c r="LV144" s="91"/>
      <c r="LW144" s="91"/>
      <c r="LX144" s="91"/>
      <c r="LY144" s="91"/>
      <c r="LZ144" s="91"/>
      <c r="MA144" s="91"/>
      <c r="MB144" s="91"/>
      <c r="MC144" s="91"/>
      <c r="MD144" s="91"/>
      <c r="ME144" s="91"/>
      <c r="MF144" s="91"/>
      <c r="MG144" s="91"/>
      <c r="MH144" s="91"/>
      <c r="MI144" s="91"/>
      <c r="MJ144" s="91"/>
      <c r="MK144" s="91"/>
      <c r="ML144" s="91"/>
      <c r="MM144" s="91"/>
      <c r="MN144" s="91"/>
      <c r="MO144" s="91"/>
      <c r="MP144" s="91"/>
      <c r="MQ144" s="91"/>
      <c r="MR144" s="91"/>
      <c r="MS144" s="91"/>
      <c r="MT144" s="91"/>
      <c r="MU144" s="91"/>
      <c r="MV144" s="91"/>
      <c r="MW144" s="91"/>
      <c r="MX144" s="91"/>
      <c r="MY144" s="91"/>
      <c r="MZ144" s="91"/>
      <c r="NA144" s="91"/>
      <c r="NB144" s="91"/>
      <c r="NC144" s="91"/>
      <c r="ND144" s="91"/>
      <c r="NE144" s="91"/>
      <c r="NF144" s="91"/>
      <c r="NG144" s="91"/>
      <c r="NH144" s="91"/>
      <c r="NI144" s="91"/>
      <c r="NJ144" s="91"/>
      <c r="NK144" s="91"/>
      <c r="NL144" s="91"/>
      <c r="NM144" s="91"/>
      <c r="NN144" s="91"/>
      <c r="NO144" s="91"/>
      <c r="NP144" s="91"/>
      <c r="NQ144" s="91"/>
      <c r="NR144" s="91"/>
      <c r="NS144" s="91"/>
      <c r="NT144" s="91"/>
      <c r="NU144" s="91"/>
      <c r="NV144" s="91"/>
      <c r="NW144" s="91"/>
      <c r="NX144" s="91"/>
      <c r="NY144" s="91"/>
      <c r="NZ144" s="91"/>
      <c r="OA144" s="91"/>
      <c r="OB144" s="91"/>
      <c r="OC144" s="91"/>
      <c r="OD144" s="91"/>
      <c r="OE144" s="91"/>
      <c r="OF144" s="91"/>
      <c r="OG144" s="91"/>
      <c r="OH144" s="91"/>
      <c r="OI144" s="91"/>
      <c r="OJ144" s="91"/>
      <c r="OK144" s="91"/>
      <c r="OL144" s="91"/>
      <c r="OM144" s="91"/>
      <c r="ON144" s="91"/>
      <c r="OO144" s="91"/>
      <c r="OP144" s="91"/>
      <c r="OQ144" s="91"/>
      <c r="OR144" s="91"/>
      <c r="OS144" s="91"/>
      <c r="OT144" s="91"/>
      <c r="OU144" s="91"/>
      <c r="OV144" s="91"/>
      <c r="OW144" s="91"/>
      <c r="OX144" s="91"/>
      <c r="OY144" s="91"/>
      <c r="OZ144" s="91"/>
      <c r="PA144" s="91"/>
      <c r="PB144" s="91"/>
      <c r="PC144" s="91"/>
      <c r="PD144" s="91"/>
      <c r="PE144" s="91"/>
      <c r="PF144" s="91"/>
      <c r="PG144" s="91"/>
      <c r="PH144" s="91"/>
      <c r="PI144" s="91"/>
      <c r="PJ144" s="91"/>
      <c r="PK144" s="91"/>
      <c r="PL144" s="91"/>
      <c r="PM144" s="91"/>
      <c r="PN144" s="91"/>
      <c r="PO144" s="91"/>
      <c r="PP144" s="91"/>
      <c r="PQ144" s="91"/>
      <c r="PR144" s="91"/>
      <c r="PS144" s="91"/>
      <c r="PT144" s="91"/>
      <c r="PU144" s="91"/>
      <c r="PV144" s="91"/>
      <c r="PW144" s="91"/>
      <c r="PX144" s="91"/>
      <c r="PY144" s="91"/>
      <c r="PZ144" s="91"/>
      <c r="QA144" s="91"/>
      <c r="QB144" s="91"/>
      <c r="QC144" s="91"/>
      <c r="QD144" s="91"/>
      <c r="QE144" s="91"/>
      <c r="QF144" s="91"/>
      <c r="QG144" s="91"/>
      <c r="QH144" s="91"/>
      <c r="QI144" s="91"/>
      <c r="QJ144" s="91"/>
      <c r="QK144" s="91"/>
      <c r="QL144" s="91"/>
      <c r="QM144" s="91"/>
      <c r="QN144" s="91"/>
      <c r="QO144" s="91"/>
      <c r="QP144" s="91"/>
      <c r="QQ144" s="91"/>
      <c r="QR144" s="91"/>
      <c r="QS144" s="91"/>
      <c r="QT144" s="91"/>
      <c r="QU144" s="91"/>
      <c r="QV144" s="91"/>
      <c r="QW144" s="91"/>
      <c r="QX144" s="91"/>
      <c r="QY144" s="91"/>
      <c r="QZ144" s="91"/>
      <c r="RA144" s="91"/>
      <c r="RB144" s="91"/>
      <c r="RC144" s="91"/>
      <c r="RD144" s="91"/>
      <c r="RE144" s="91"/>
      <c r="RF144" s="91"/>
      <c r="RG144" s="91"/>
      <c r="RH144" s="91"/>
      <c r="RI144" s="91"/>
      <c r="RJ144" s="91"/>
      <c r="RK144" s="91"/>
      <c r="RL144" s="91"/>
      <c r="RM144" s="91"/>
      <c r="RN144" s="91"/>
      <c r="RO144" s="91"/>
      <c r="RP144" s="91"/>
      <c r="RQ144" s="91"/>
      <c r="RR144" s="91"/>
      <c r="RS144" s="91"/>
      <c r="RT144" s="91"/>
      <c r="RU144" s="91"/>
      <c r="RV144" s="91"/>
      <c r="RW144" s="91"/>
      <c r="RX144" s="91"/>
      <c r="RY144" s="91"/>
      <c r="RZ144" s="91"/>
      <c r="SA144" s="91"/>
      <c r="SB144" s="91"/>
      <c r="SC144" s="91"/>
      <c r="SD144" s="91"/>
      <c r="SE144" s="91"/>
      <c r="SF144" s="91"/>
      <c r="SG144" s="91"/>
      <c r="SH144" s="91"/>
      <c r="SI144" s="91"/>
      <c r="SJ144" s="91"/>
      <c r="SK144" s="91"/>
      <c r="SL144" s="91"/>
      <c r="SM144" s="91"/>
      <c r="SN144" s="91"/>
      <c r="SO144" s="91"/>
      <c r="SP144" s="91"/>
      <c r="SQ144" s="91"/>
      <c r="SR144" s="91"/>
      <c r="SS144" s="91"/>
      <c r="ST144" s="91"/>
      <c r="SU144" s="91"/>
      <c r="SV144" s="91"/>
      <c r="SW144" s="91"/>
      <c r="SX144" s="91"/>
      <c r="SY144" s="91"/>
      <c r="SZ144" s="91"/>
      <c r="TA144" s="91"/>
      <c r="TB144" s="91"/>
      <c r="TC144" s="91"/>
      <c r="TD144" s="91"/>
      <c r="TE144" s="91"/>
      <c r="TF144" s="91"/>
      <c r="TG144" s="91"/>
      <c r="TH144" s="91"/>
      <c r="TI144" s="91"/>
      <c r="TJ144" s="91"/>
      <c r="TK144" s="91"/>
      <c r="TL144" s="91"/>
      <c r="TM144" s="91"/>
      <c r="TN144" s="91"/>
      <c r="TO144" s="91"/>
      <c r="TP144" s="91"/>
      <c r="TQ144" s="91"/>
      <c r="TR144" s="91"/>
      <c r="TS144" s="91"/>
      <c r="TT144" s="91"/>
      <c r="TU144" s="91"/>
      <c r="TV144" s="91"/>
      <c r="TW144" s="91"/>
      <c r="TX144" s="91"/>
      <c r="TY144" s="91"/>
      <c r="TZ144" s="91"/>
      <c r="UA144" s="91"/>
      <c r="UB144" s="91"/>
      <c r="UC144" s="91"/>
      <c r="UD144" s="91"/>
      <c r="UE144" s="91"/>
      <c r="UF144" s="91"/>
      <c r="UG144" s="91"/>
      <c r="UH144" s="91"/>
      <c r="UI144" s="91"/>
      <c r="UJ144" s="91"/>
      <c r="UK144" s="91"/>
      <c r="UL144" s="91"/>
      <c r="UM144" s="91"/>
      <c r="UN144" s="91"/>
      <c r="UO144" s="91"/>
      <c r="UP144" s="91"/>
      <c r="UQ144" s="91"/>
      <c r="UR144" s="91"/>
      <c r="US144" s="91"/>
      <c r="UT144" s="91"/>
      <c r="UU144" s="91"/>
      <c r="UV144" s="91"/>
      <c r="UW144" s="91"/>
      <c r="UX144" s="91"/>
      <c r="UY144" s="91"/>
      <c r="UZ144" s="91"/>
      <c r="VA144" s="91"/>
      <c r="VB144" s="91"/>
      <c r="VC144" s="91"/>
      <c r="VD144" s="91"/>
      <c r="VE144" s="91"/>
      <c r="VF144" s="91"/>
      <c r="VG144" s="91"/>
      <c r="VH144" s="91"/>
      <c r="VI144" s="91"/>
      <c r="VJ144" s="91"/>
      <c r="VK144" s="91"/>
      <c r="VL144" s="91"/>
      <c r="VM144" s="91"/>
      <c r="VN144" s="91"/>
      <c r="VO144" s="91"/>
      <c r="VP144" s="91"/>
      <c r="VQ144" s="91"/>
      <c r="VR144" s="91"/>
      <c r="VS144" s="91"/>
      <c r="VT144" s="91"/>
      <c r="VU144" s="91"/>
      <c r="VV144" s="91"/>
      <c r="VW144" s="91"/>
      <c r="VX144" s="91"/>
      <c r="VY144" s="91"/>
      <c r="VZ144" s="91"/>
      <c r="WA144" s="91"/>
      <c r="WB144" s="91"/>
      <c r="WC144" s="91"/>
      <c r="WD144" s="91"/>
      <c r="WE144" s="91"/>
      <c r="WF144" s="91"/>
      <c r="WG144" s="91"/>
      <c r="WH144" s="91"/>
      <c r="WI144" s="91"/>
      <c r="WJ144" s="91"/>
      <c r="WK144" s="91"/>
      <c r="WL144" s="91"/>
      <c r="WM144" s="91"/>
      <c r="WN144" s="91"/>
      <c r="WO144" s="91"/>
      <c r="WP144" s="91"/>
      <c r="WQ144" s="91"/>
      <c r="WR144" s="91"/>
      <c r="WS144" s="91"/>
      <c r="WT144" s="91"/>
      <c r="WU144" s="91"/>
      <c r="WV144" s="91"/>
      <c r="WW144" s="91"/>
      <c r="WX144" s="91"/>
      <c r="WY144" s="91"/>
      <c r="WZ144" s="91"/>
      <c r="XA144" s="91"/>
      <c r="XB144" s="91"/>
      <c r="XC144" s="91"/>
      <c r="XD144" s="91"/>
      <c r="XE144" s="91"/>
      <c r="XF144" s="91"/>
      <c r="XG144" s="91"/>
      <c r="XH144" s="91"/>
      <c r="XI144" s="91"/>
      <c r="XJ144" s="91"/>
      <c r="XK144" s="91"/>
      <c r="XL144" s="91"/>
      <c r="XM144" s="91"/>
      <c r="XN144" s="91"/>
      <c r="XO144" s="91"/>
      <c r="XP144" s="91"/>
      <c r="XQ144" s="91"/>
      <c r="XR144" s="91"/>
      <c r="XS144" s="91"/>
      <c r="XT144" s="91"/>
      <c r="XU144" s="91"/>
      <c r="XV144" s="91"/>
      <c r="XW144" s="91"/>
      <c r="XX144" s="91"/>
      <c r="XY144" s="91"/>
      <c r="XZ144" s="91"/>
      <c r="YA144" s="91"/>
      <c r="YB144" s="91"/>
      <c r="YC144" s="91"/>
      <c r="YD144" s="91"/>
      <c r="YE144" s="91"/>
      <c r="YF144" s="91"/>
      <c r="YG144" s="91"/>
      <c r="YH144" s="91"/>
      <c r="YI144" s="91"/>
      <c r="YJ144" s="91"/>
      <c r="YK144" s="91"/>
      <c r="YL144" s="91"/>
      <c r="YM144" s="91"/>
      <c r="YN144" s="91"/>
      <c r="YO144" s="91"/>
      <c r="YP144" s="91"/>
      <c r="YQ144" s="91"/>
      <c r="YR144" s="91"/>
      <c r="YS144" s="91"/>
      <c r="YT144" s="91"/>
      <c r="YU144" s="91"/>
      <c r="YV144" s="91"/>
      <c r="YW144" s="91"/>
      <c r="YX144" s="91"/>
      <c r="YY144" s="91"/>
      <c r="YZ144" s="91"/>
      <c r="ZA144" s="91"/>
      <c r="ZB144" s="91"/>
      <c r="ZC144" s="91"/>
      <c r="ZD144" s="91"/>
      <c r="ZE144" s="91"/>
      <c r="ZF144" s="91"/>
      <c r="ZG144" s="91"/>
      <c r="ZH144" s="91"/>
      <c r="ZI144" s="91"/>
      <c r="ZJ144" s="91"/>
      <c r="ZK144" s="91"/>
      <c r="ZL144" s="91"/>
      <c r="ZM144" s="91"/>
      <c r="ZN144" s="91"/>
      <c r="ZO144" s="91"/>
      <c r="ZP144" s="91"/>
      <c r="ZQ144" s="91"/>
      <c r="ZR144" s="91"/>
      <c r="ZS144" s="91"/>
      <c r="ZT144" s="91"/>
      <c r="ZU144" s="91"/>
      <c r="ZV144" s="91"/>
      <c r="ZW144" s="91"/>
      <c r="ZX144" s="91"/>
      <c r="ZY144" s="91"/>
      <c r="ZZ144" s="91"/>
      <c r="AAA144" s="91"/>
      <c r="AAB144" s="91"/>
      <c r="AAC144" s="91"/>
      <c r="AAD144" s="91"/>
      <c r="AAE144" s="91"/>
      <c r="AAF144" s="91"/>
      <c r="AAG144" s="91"/>
      <c r="AAH144" s="91"/>
      <c r="AAI144" s="91"/>
      <c r="AAJ144" s="91"/>
      <c r="AAK144" s="91"/>
      <c r="AAL144" s="91"/>
      <c r="AAM144" s="91"/>
      <c r="AAN144" s="91"/>
      <c r="AAO144" s="91"/>
      <c r="AAP144" s="91"/>
      <c r="AAQ144" s="91"/>
      <c r="AAR144" s="91"/>
      <c r="AAS144" s="91"/>
      <c r="AAT144" s="91"/>
      <c r="AAU144" s="91"/>
      <c r="AAV144" s="91"/>
      <c r="AAW144" s="91"/>
      <c r="AAX144" s="91"/>
      <c r="AAY144" s="91"/>
      <c r="AAZ144" s="91"/>
      <c r="ABA144" s="91"/>
      <c r="ABB144" s="91"/>
      <c r="ABC144" s="91"/>
      <c r="ABD144" s="91"/>
      <c r="ABE144" s="91"/>
      <c r="ABF144" s="91"/>
      <c r="ABG144" s="91"/>
      <c r="ABH144" s="91"/>
      <c r="ABI144" s="91"/>
      <c r="ABJ144" s="91"/>
      <c r="ABK144" s="91"/>
      <c r="ABL144" s="91"/>
      <c r="ABM144" s="91"/>
      <c r="ABN144" s="91"/>
      <c r="ABO144" s="91"/>
      <c r="ABP144" s="91"/>
      <c r="ABQ144" s="91"/>
      <c r="ABR144" s="91"/>
      <c r="ABS144" s="91"/>
      <c r="ABT144" s="91"/>
      <c r="ABU144" s="91"/>
      <c r="ABV144" s="91"/>
      <c r="ABW144" s="91"/>
      <c r="ABX144" s="91"/>
      <c r="ABY144" s="91"/>
      <c r="ABZ144" s="91"/>
      <c r="ACA144" s="91"/>
      <c r="ACB144" s="91"/>
      <c r="ACC144" s="91"/>
      <c r="ACD144" s="91"/>
      <c r="ACE144" s="91"/>
      <c r="ACF144" s="91"/>
      <c r="ACG144" s="91"/>
      <c r="ACH144" s="91"/>
      <c r="ACI144" s="91"/>
      <c r="ACJ144" s="91"/>
      <c r="ACK144" s="91"/>
      <c r="ACL144" s="91"/>
      <c r="ACM144" s="91"/>
      <c r="ACN144" s="91"/>
      <c r="ACO144" s="91"/>
      <c r="ACP144" s="91"/>
      <c r="ACQ144" s="91"/>
      <c r="ACR144" s="91"/>
      <c r="ACS144" s="91"/>
      <c r="ACT144" s="91"/>
      <c r="ACU144" s="91"/>
      <c r="ACV144" s="91"/>
      <c r="ACW144" s="91"/>
      <c r="ACX144" s="91"/>
      <c r="ACY144" s="91"/>
      <c r="ACZ144" s="91"/>
      <c r="ADA144" s="91"/>
      <c r="ADB144" s="91"/>
      <c r="ADC144" s="91"/>
      <c r="ADD144" s="91"/>
      <c r="ADE144" s="91"/>
      <c r="ADF144" s="91"/>
      <c r="ADG144" s="91"/>
      <c r="ADH144" s="91"/>
      <c r="ADI144" s="91"/>
      <c r="ADJ144" s="91"/>
      <c r="ADK144" s="91"/>
      <c r="ADL144" s="91"/>
      <c r="ADM144" s="91"/>
      <c r="ADN144" s="91"/>
      <c r="ADO144" s="91"/>
      <c r="ADP144" s="91"/>
      <c r="ADQ144" s="91"/>
      <c r="ADR144" s="91"/>
      <c r="ADS144" s="91"/>
      <c r="ADT144" s="91"/>
      <c r="ADU144" s="91"/>
      <c r="ADV144" s="91"/>
      <c r="ADW144" s="91"/>
      <c r="ADX144" s="91"/>
      <c r="ADY144" s="91"/>
      <c r="ADZ144" s="91"/>
      <c r="AEA144" s="91"/>
      <c r="AEB144" s="91"/>
      <c r="AEC144" s="91"/>
      <c r="AED144" s="144">
        <f t="shared" si="74"/>
        <v>139</v>
      </c>
      <c r="AEE144" s="142"/>
      <c r="AEF144" s="142"/>
      <c r="AEG144" s="91"/>
      <c r="AEH144" s="91"/>
      <c r="AEI144" s="91"/>
      <c r="AEJ144" s="91"/>
      <c r="AEK144" s="91"/>
      <c r="AEL144" s="91"/>
      <c r="AEM144" s="91"/>
      <c r="AEN144" s="91"/>
      <c r="AEO144" s="91"/>
      <c r="AEP144" s="91"/>
      <c r="AEQ144" s="91"/>
      <c r="AER144" s="91"/>
      <c r="AES144" s="91"/>
      <c r="AET144" s="91"/>
      <c r="AEU144" s="91"/>
      <c r="AEV144" s="91"/>
      <c r="AEW144" s="91"/>
      <c r="AEX144" s="91"/>
      <c r="AEY144" s="91"/>
      <c r="AEZ144" s="91"/>
      <c r="AFA144" s="91"/>
      <c r="AFB144" s="146"/>
      <c r="AFC144" s="146"/>
      <c r="AFD144" s="146"/>
      <c r="AFE144" s="146"/>
      <c r="AFF144" s="146"/>
      <c r="AFG144" s="146"/>
      <c r="AFH144" s="146"/>
      <c r="AFI144" s="146"/>
      <c r="AFJ144" s="146"/>
      <c r="AFK144" s="146"/>
      <c r="AFL144" s="146"/>
      <c r="AFM144" s="146"/>
      <c r="AFN144" s="146"/>
      <c r="AFO144" s="146"/>
      <c r="AFP144" s="146"/>
      <c r="AFQ144" s="146"/>
      <c r="AFR144" s="146"/>
      <c r="AFS144" s="146"/>
      <c r="AFT144" s="146"/>
      <c r="AFU144" s="146"/>
      <c r="AFV144" s="146"/>
      <c r="AFW144" s="146"/>
      <c r="AFX144" s="146"/>
      <c r="AFY144" s="146"/>
      <c r="AFZ144" s="146"/>
      <c r="AGA144" s="146"/>
    </row>
    <row r="145" spans="1:859" ht="1.5" customHeight="1" x14ac:dyDescent="0.2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  <c r="CW145" s="91"/>
      <c r="CX145" s="91"/>
      <c r="CY145" s="91"/>
      <c r="CZ145" s="91"/>
      <c r="DA145" s="91"/>
      <c r="DB145" s="91"/>
      <c r="DC145" s="91"/>
      <c r="DD145" s="91"/>
      <c r="DE145" s="91"/>
      <c r="DF145" s="91"/>
      <c r="DG145" s="91"/>
      <c r="DH145" s="91"/>
      <c r="DI145" s="91"/>
      <c r="DJ145" s="91"/>
      <c r="DK145" s="91"/>
      <c r="DL145" s="91"/>
      <c r="DM145" s="91"/>
      <c r="DN145" s="91"/>
      <c r="DO145" s="91"/>
      <c r="DP145" s="91"/>
      <c r="DQ145" s="91"/>
      <c r="DR145" s="91"/>
      <c r="DS145" s="91"/>
      <c r="DT145" s="91"/>
      <c r="DU145" s="91"/>
      <c r="DV145" s="91"/>
      <c r="DW145" s="91"/>
      <c r="DX145" s="91"/>
      <c r="DY145" s="91"/>
      <c r="DZ145" s="91"/>
      <c r="EA145" s="91"/>
      <c r="EB145" s="91"/>
      <c r="EC145" s="91"/>
      <c r="ED145" s="91"/>
      <c r="EE145" s="91"/>
      <c r="EF145" s="91"/>
      <c r="EG145" s="91"/>
      <c r="EH145" s="91"/>
      <c r="EI145" s="91"/>
      <c r="EJ145" s="91"/>
      <c r="EK145" s="91"/>
      <c r="EL145" s="91"/>
      <c r="EM145" s="91"/>
      <c r="EN145" s="91"/>
      <c r="EO145" s="91"/>
      <c r="EP145" s="91"/>
      <c r="EQ145" s="91"/>
      <c r="ER145" s="91"/>
      <c r="ES145" s="91"/>
      <c r="ET145" s="91"/>
      <c r="EU145" s="91"/>
      <c r="EV145" s="91"/>
      <c r="EW145" s="91"/>
      <c r="EX145" s="91"/>
      <c r="EY145" s="91"/>
      <c r="EZ145" s="91"/>
      <c r="FA145" s="91"/>
      <c r="FB145" s="91"/>
      <c r="FC145" s="91"/>
      <c r="FD145" s="91"/>
      <c r="FE145" s="91"/>
      <c r="FF145" s="91"/>
      <c r="FG145" s="91"/>
      <c r="FH145" s="91"/>
      <c r="FI145" s="91"/>
      <c r="FJ145" s="91"/>
      <c r="FK145" s="91"/>
      <c r="FL145" s="91"/>
      <c r="FM145" s="91"/>
      <c r="FN145" s="91"/>
      <c r="FO145" s="91"/>
      <c r="FP145" s="91"/>
      <c r="FQ145" s="91"/>
      <c r="FR145" s="91"/>
      <c r="FS145" s="91"/>
      <c r="FT145" s="91"/>
      <c r="FU145" s="91"/>
      <c r="FV145" s="91"/>
      <c r="FW145" s="91"/>
      <c r="FX145" s="91"/>
      <c r="FY145" s="91"/>
      <c r="FZ145" s="91"/>
      <c r="GA145" s="91"/>
      <c r="GB145" s="91"/>
      <c r="GC145" s="91"/>
      <c r="GD145" s="91"/>
      <c r="GE145" s="91"/>
      <c r="GF145" s="91"/>
      <c r="GG145" s="91"/>
      <c r="GH145" s="91"/>
      <c r="GI145" s="91"/>
      <c r="GJ145" s="91"/>
      <c r="GK145" s="91"/>
      <c r="GL145" s="91"/>
      <c r="GM145" s="91"/>
      <c r="GN145" s="91"/>
      <c r="GO145" s="91"/>
      <c r="GP145" s="91"/>
      <c r="GQ145" s="91"/>
      <c r="GR145" s="91"/>
      <c r="GS145" s="91"/>
      <c r="GT145" s="91"/>
      <c r="GU145" s="91"/>
      <c r="GV145" s="91"/>
      <c r="GW145" s="91"/>
      <c r="GX145" s="91"/>
      <c r="GY145" s="91"/>
      <c r="GZ145" s="91"/>
      <c r="HA145" s="91"/>
      <c r="HB145" s="91"/>
      <c r="HC145" s="91"/>
      <c r="HD145" s="91"/>
      <c r="HE145" s="91"/>
      <c r="HF145" s="91"/>
      <c r="HG145" s="91"/>
      <c r="HH145" s="91"/>
      <c r="HI145" s="91"/>
      <c r="HJ145" s="91"/>
      <c r="HK145" s="91"/>
      <c r="HL145" s="91"/>
      <c r="HM145" s="91"/>
      <c r="HN145" s="91"/>
      <c r="HO145" s="91"/>
      <c r="HP145" s="91"/>
      <c r="HQ145" s="91"/>
      <c r="HR145" s="91"/>
      <c r="HS145" s="91"/>
      <c r="HT145" s="91"/>
      <c r="HU145" s="91"/>
      <c r="HV145" s="91"/>
      <c r="HW145" s="91"/>
      <c r="HX145" s="91"/>
      <c r="HY145" s="91"/>
      <c r="HZ145" s="91"/>
      <c r="IA145" s="91"/>
      <c r="IB145" s="91"/>
      <c r="IC145" s="91"/>
      <c r="ID145" s="91"/>
      <c r="IE145" s="91"/>
      <c r="IF145" s="91"/>
      <c r="IG145" s="91"/>
      <c r="IH145" s="91"/>
      <c r="II145" s="91"/>
      <c r="IJ145" s="91"/>
      <c r="IK145" s="91"/>
      <c r="IL145" s="91"/>
      <c r="IM145" s="91"/>
      <c r="IN145" s="91"/>
      <c r="IO145" s="91"/>
      <c r="IP145" s="91"/>
      <c r="IQ145" s="91"/>
      <c r="IR145" s="91"/>
      <c r="IS145" s="91"/>
      <c r="IT145" s="91"/>
      <c r="IU145" s="91"/>
      <c r="IV145" s="91"/>
      <c r="IW145" s="91"/>
      <c r="IX145" s="91"/>
      <c r="IY145" s="91"/>
      <c r="IZ145" s="91"/>
      <c r="JA145" s="91"/>
      <c r="JB145" s="91"/>
      <c r="JC145" s="91"/>
      <c r="JD145" s="91"/>
      <c r="JE145" s="91"/>
      <c r="JF145" s="91"/>
      <c r="JG145" s="91"/>
      <c r="JH145" s="91"/>
      <c r="JI145" s="91"/>
      <c r="JJ145" s="91"/>
      <c r="JK145" s="91"/>
      <c r="JL145" s="91"/>
      <c r="JM145" s="91"/>
      <c r="JN145" s="91"/>
      <c r="JO145" s="91"/>
      <c r="JP145" s="91"/>
      <c r="JQ145" s="91"/>
      <c r="JR145" s="91"/>
      <c r="JS145" s="91"/>
      <c r="JT145" s="91"/>
      <c r="JU145" s="91"/>
      <c r="JV145" s="91"/>
      <c r="JW145" s="91"/>
      <c r="JX145" s="91"/>
      <c r="JY145" s="91"/>
      <c r="JZ145" s="91"/>
      <c r="KA145" s="91"/>
      <c r="KB145" s="91"/>
      <c r="KC145" s="91"/>
      <c r="KD145" s="91"/>
      <c r="KE145" s="91"/>
      <c r="KF145" s="91"/>
      <c r="KG145" s="91"/>
      <c r="KH145" s="91"/>
      <c r="KI145" s="91"/>
      <c r="KJ145" s="91"/>
      <c r="KK145" s="91"/>
      <c r="KL145" s="91"/>
      <c r="KM145" s="91"/>
      <c r="KN145" s="91"/>
      <c r="KO145" s="91"/>
      <c r="KP145" s="91"/>
      <c r="KQ145" s="91"/>
      <c r="KR145" s="91"/>
      <c r="KS145" s="91"/>
      <c r="KT145" s="91"/>
      <c r="KU145" s="91"/>
      <c r="KV145" s="91"/>
      <c r="KW145" s="91"/>
      <c r="KX145" s="91"/>
      <c r="KY145" s="91"/>
      <c r="KZ145" s="91"/>
      <c r="LA145" s="91"/>
      <c r="LB145" s="91"/>
      <c r="LC145" s="91"/>
      <c r="LD145" s="91"/>
      <c r="LE145" s="91"/>
      <c r="LF145" s="91"/>
      <c r="LG145" s="91"/>
      <c r="LH145" s="91"/>
      <c r="LI145" s="91"/>
      <c r="LJ145" s="91"/>
      <c r="LK145" s="91"/>
      <c r="LL145" s="91"/>
      <c r="LM145" s="91"/>
      <c r="LN145" s="91"/>
      <c r="LO145" s="91"/>
      <c r="LP145" s="91"/>
      <c r="LQ145" s="91"/>
      <c r="LR145" s="91"/>
      <c r="LS145" s="91"/>
      <c r="LT145" s="91"/>
      <c r="LU145" s="91"/>
      <c r="LV145" s="91"/>
      <c r="LW145" s="91"/>
      <c r="LX145" s="91"/>
      <c r="LY145" s="91"/>
      <c r="LZ145" s="91"/>
      <c r="MA145" s="91"/>
      <c r="MB145" s="91"/>
      <c r="MC145" s="91"/>
      <c r="MD145" s="91"/>
      <c r="ME145" s="91"/>
      <c r="MF145" s="91"/>
      <c r="MG145" s="91"/>
      <c r="MH145" s="91"/>
      <c r="MI145" s="91"/>
      <c r="MJ145" s="91"/>
      <c r="MK145" s="91"/>
      <c r="ML145" s="91"/>
      <c r="MM145" s="91"/>
      <c r="MN145" s="91"/>
      <c r="MO145" s="91"/>
      <c r="MP145" s="91"/>
      <c r="MQ145" s="91"/>
      <c r="MR145" s="91"/>
      <c r="MS145" s="91"/>
      <c r="MT145" s="91"/>
      <c r="MU145" s="91"/>
      <c r="MV145" s="91"/>
      <c r="MW145" s="91"/>
      <c r="MX145" s="91"/>
      <c r="MY145" s="91"/>
      <c r="MZ145" s="91"/>
      <c r="NA145" s="91"/>
      <c r="NB145" s="91"/>
      <c r="NC145" s="91"/>
      <c r="ND145" s="91"/>
      <c r="NE145" s="91"/>
      <c r="NF145" s="91"/>
      <c r="NG145" s="91"/>
      <c r="NH145" s="91"/>
      <c r="NI145" s="91"/>
      <c r="NJ145" s="91"/>
      <c r="NK145" s="91"/>
      <c r="NL145" s="91"/>
      <c r="NM145" s="91"/>
      <c r="NN145" s="91"/>
      <c r="NO145" s="91"/>
      <c r="NP145" s="91"/>
      <c r="NQ145" s="91"/>
      <c r="NR145" s="91"/>
      <c r="NS145" s="91"/>
      <c r="NT145" s="91"/>
      <c r="NU145" s="91"/>
      <c r="NV145" s="91"/>
      <c r="NW145" s="91"/>
      <c r="NX145" s="91"/>
      <c r="NY145" s="91"/>
      <c r="NZ145" s="91"/>
      <c r="OA145" s="91"/>
      <c r="OB145" s="91"/>
      <c r="OC145" s="91"/>
      <c r="OD145" s="91"/>
      <c r="OE145" s="91"/>
      <c r="OF145" s="91"/>
      <c r="OG145" s="91"/>
      <c r="OH145" s="91"/>
      <c r="OI145" s="91"/>
      <c r="OJ145" s="91"/>
      <c r="OK145" s="91"/>
      <c r="OL145" s="91"/>
      <c r="OM145" s="91"/>
      <c r="ON145" s="91"/>
      <c r="OO145" s="91"/>
      <c r="OP145" s="91"/>
      <c r="OQ145" s="91"/>
      <c r="OR145" s="91"/>
      <c r="OS145" s="91"/>
      <c r="OT145" s="91"/>
      <c r="OU145" s="91"/>
      <c r="OV145" s="91"/>
      <c r="OW145" s="91"/>
      <c r="OX145" s="91"/>
      <c r="OY145" s="91"/>
      <c r="OZ145" s="91"/>
      <c r="PA145" s="91"/>
      <c r="PB145" s="91"/>
      <c r="PC145" s="91"/>
      <c r="PD145" s="91"/>
      <c r="PE145" s="91"/>
      <c r="PF145" s="91"/>
      <c r="PG145" s="91"/>
      <c r="PH145" s="91"/>
      <c r="PI145" s="91"/>
      <c r="PJ145" s="91"/>
      <c r="PK145" s="91"/>
      <c r="PL145" s="91"/>
      <c r="PM145" s="91"/>
      <c r="PN145" s="91"/>
      <c r="PO145" s="91"/>
      <c r="PP145" s="91"/>
      <c r="PQ145" s="91"/>
      <c r="PR145" s="91"/>
      <c r="PS145" s="91"/>
      <c r="PT145" s="91"/>
      <c r="PU145" s="91"/>
      <c r="PV145" s="91"/>
      <c r="PW145" s="91"/>
      <c r="PX145" s="91"/>
      <c r="PY145" s="91"/>
      <c r="PZ145" s="91"/>
      <c r="QA145" s="91"/>
      <c r="QB145" s="91"/>
      <c r="QC145" s="91"/>
      <c r="QD145" s="91"/>
      <c r="QE145" s="91"/>
      <c r="QF145" s="91"/>
      <c r="QG145" s="91"/>
      <c r="QH145" s="91"/>
      <c r="QI145" s="91"/>
      <c r="QJ145" s="91"/>
      <c r="QK145" s="91"/>
      <c r="QL145" s="91"/>
      <c r="QM145" s="91"/>
      <c r="QN145" s="91"/>
      <c r="QO145" s="91"/>
      <c r="QP145" s="91"/>
      <c r="QQ145" s="91"/>
      <c r="QR145" s="91"/>
      <c r="QS145" s="91"/>
      <c r="QT145" s="91"/>
      <c r="QU145" s="91"/>
      <c r="QV145" s="91"/>
      <c r="QW145" s="91"/>
      <c r="QX145" s="91"/>
      <c r="QY145" s="91"/>
      <c r="QZ145" s="91"/>
      <c r="RA145" s="91"/>
      <c r="RB145" s="91"/>
      <c r="RC145" s="91"/>
      <c r="RD145" s="91"/>
      <c r="RE145" s="91"/>
      <c r="RF145" s="91"/>
      <c r="RG145" s="91"/>
      <c r="RH145" s="91"/>
      <c r="RI145" s="91"/>
      <c r="RJ145" s="91"/>
      <c r="RK145" s="91"/>
      <c r="RL145" s="91"/>
      <c r="RM145" s="91"/>
      <c r="RN145" s="91"/>
      <c r="RO145" s="91"/>
      <c r="RP145" s="91"/>
      <c r="RQ145" s="91"/>
      <c r="RR145" s="91"/>
      <c r="RS145" s="91"/>
      <c r="RT145" s="91"/>
      <c r="RU145" s="91"/>
      <c r="RV145" s="91"/>
      <c r="RW145" s="91"/>
      <c r="RX145" s="91"/>
      <c r="RY145" s="91"/>
      <c r="RZ145" s="91"/>
      <c r="SA145" s="91"/>
      <c r="SB145" s="91"/>
      <c r="SC145" s="91"/>
      <c r="SD145" s="91"/>
      <c r="SE145" s="91"/>
      <c r="SF145" s="91"/>
      <c r="SG145" s="91"/>
      <c r="SH145" s="91"/>
      <c r="SI145" s="91"/>
      <c r="SJ145" s="91"/>
      <c r="SK145" s="91"/>
      <c r="SL145" s="91"/>
      <c r="SM145" s="91"/>
      <c r="SN145" s="91"/>
      <c r="SO145" s="91"/>
      <c r="SP145" s="91"/>
      <c r="SQ145" s="91"/>
      <c r="SR145" s="91"/>
      <c r="SS145" s="91"/>
      <c r="ST145" s="91"/>
      <c r="SU145" s="91"/>
      <c r="SV145" s="91"/>
      <c r="SW145" s="91"/>
      <c r="SX145" s="91"/>
      <c r="SY145" s="91"/>
      <c r="SZ145" s="91"/>
      <c r="TA145" s="91"/>
      <c r="TB145" s="91"/>
      <c r="TC145" s="91"/>
      <c r="TD145" s="91"/>
      <c r="TE145" s="91"/>
      <c r="TF145" s="91"/>
      <c r="TG145" s="91"/>
      <c r="TH145" s="91"/>
      <c r="TI145" s="91"/>
      <c r="TJ145" s="91"/>
      <c r="TK145" s="91"/>
      <c r="TL145" s="91"/>
      <c r="TM145" s="91"/>
      <c r="TN145" s="91"/>
      <c r="TO145" s="91"/>
      <c r="TP145" s="91"/>
      <c r="TQ145" s="91"/>
      <c r="TR145" s="91"/>
      <c r="TS145" s="91"/>
      <c r="TT145" s="91"/>
      <c r="TU145" s="91"/>
      <c r="TV145" s="91"/>
      <c r="TW145" s="91"/>
      <c r="TX145" s="91"/>
      <c r="TY145" s="91"/>
      <c r="TZ145" s="91"/>
      <c r="UA145" s="91"/>
      <c r="UB145" s="91"/>
      <c r="UC145" s="91"/>
      <c r="UD145" s="91"/>
      <c r="UE145" s="91"/>
      <c r="UF145" s="91"/>
      <c r="UG145" s="91"/>
      <c r="UH145" s="91"/>
      <c r="UI145" s="91"/>
      <c r="UJ145" s="91"/>
      <c r="UK145" s="91"/>
      <c r="UL145" s="91"/>
      <c r="UM145" s="91"/>
      <c r="UN145" s="91"/>
      <c r="UO145" s="91"/>
      <c r="UP145" s="91"/>
      <c r="UQ145" s="91"/>
      <c r="UR145" s="91"/>
      <c r="US145" s="91"/>
      <c r="UT145" s="91"/>
      <c r="UU145" s="91"/>
      <c r="UV145" s="91"/>
      <c r="UW145" s="91"/>
      <c r="UX145" s="91"/>
      <c r="UY145" s="91"/>
      <c r="UZ145" s="91"/>
      <c r="VA145" s="91"/>
      <c r="VB145" s="91"/>
      <c r="VC145" s="91"/>
      <c r="VD145" s="91"/>
      <c r="VE145" s="91"/>
      <c r="VF145" s="91"/>
      <c r="VG145" s="91"/>
      <c r="VH145" s="91"/>
      <c r="VI145" s="91"/>
      <c r="VJ145" s="91"/>
      <c r="VK145" s="91"/>
      <c r="VL145" s="91"/>
      <c r="VM145" s="91"/>
      <c r="VN145" s="91"/>
      <c r="VO145" s="91"/>
      <c r="VP145" s="91"/>
      <c r="VQ145" s="91"/>
      <c r="VR145" s="91"/>
      <c r="VS145" s="91"/>
      <c r="VT145" s="91"/>
      <c r="VU145" s="91"/>
      <c r="VV145" s="91"/>
      <c r="VW145" s="91"/>
      <c r="VX145" s="91"/>
      <c r="VY145" s="91"/>
      <c r="VZ145" s="91"/>
      <c r="WA145" s="91"/>
      <c r="WB145" s="91"/>
      <c r="WC145" s="91"/>
      <c r="WD145" s="91"/>
      <c r="WE145" s="91"/>
      <c r="WF145" s="91"/>
      <c r="WG145" s="91"/>
      <c r="WH145" s="91"/>
      <c r="WI145" s="91"/>
      <c r="WJ145" s="91"/>
      <c r="WK145" s="91"/>
      <c r="WL145" s="91"/>
      <c r="WM145" s="91"/>
      <c r="WN145" s="91"/>
      <c r="WO145" s="91"/>
      <c r="WP145" s="91"/>
      <c r="WQ145" s="91"/>
      <c r="WR145" s="91"/>
      <c r="WS145" s="91"/>
      <c r="WT145" s="91"/>
      <c r="WU145" s="91"/>
      <c r="WV145" s="91"/>
      <c r="WW145" s="91"/>
      <c r="WX145" s="91"/>
      <c r="WY145" s="91"/>
      <c r="WZ145" s="91"/>
      <c r="XA145" s="91"/>
      <c r="XB145" s="91"/>
      <c r="XC145" s="91"/>
      <c r="XD145" s="91"/>
      <c r="XE145" s="91"/>
      <c r="XF145" s="91"/>
      <c r="XG145" s="91"/>
      <c r="XH145" s="91"/>
      <c r="XI145" s="91"/>
      <c r="XJ145" s="91"/>
      <c r="XK145" s="91"/>
      <c r="XL145" s="91"/>
      <c r="XM145" s="91"/>
      <c r="XN145" s="91"/>
      <c r="XO145" s="91"/>
      <c r="XP145" s="91"/>
      <c r="XQ145" s="91"/>
      <c r="XR145" s="91"/>
      <c r="XS145" s="91"/>
      <c r="XT145" s="91"/>
      <c r="XU145" s="91"/>
      <c r="XV145" s="91"/>
      <c r="XW145" s="91"/>
      <c r="XX145" s="91"/>
      <c r="XY145" s="91"/>
      <c r="XZ145" s="91"/>
      <c r="YA145" s="91"/>
      <c r="YB145" s="91"/>
      <c r="YC145" s="91"/>
      <c r="YD145" s="91"/>
      <c r="YE145" s="91"/>
      <c r="YF145" s="91"/>
      <c r="YG145" s="91"/>
      <c r="YH145" s="91"/>
      <c r="YI145" s="91"/>
      <c r="YJ145" s="91"/>
      <c r="YK145" s="91"/>
      <c r="YL145" s="91"/>
      <c r="YM145" s="91"/>
      <c r="YN145" s="91"/>
      <c r="YO145" s="91"/>
      <c r="YP145" s="91"/>
      <c r="YQ145" s="91"/>
      <c r="YR145" s="91"/>
      <c r="YS145" s="91"/>
      <c r="YT145" s="91"/>
      <c r="YU145" s="91"/>
      <c r="YV145" s="91"/>
      <c r="YW145" s="91"/>
      <c r="YX145" s="91"/>
      <c r="YY145" s="91"/>
      <c r="YZ145" s="91"/>
      <c r="ZA145" s="91"/>
      <c r="ZB145" s="91"/>
      <c r="ZC145" s="91"/>
      <c r="ZD145" s="91"/>
      <c r="ZE145" s="91"/>
      <c r="ZF145" s="91"/>
      <c r="ZG145" s="91"/>
      <c r="ZH145" s="91"/>
      <c r="ZI145" s="91"/>
      <c r="ZJ145" s="91"/>
      <c r="ZK145" s="91"/>
      <c r="ZL145" s="91"/>
      <c r="ZM145" s="91"/>
      <c r="ZN145" s="91"/>
      <c r="ZO145" s="91"/>
      <c r="ZP145" s="91"/>
      <c r="ZQ145" s="91"/>
      <c r="ZR145" s="91"/>
      <c r="ZS145" s="91"/>
      <c r="ZT145" s="91"/>
      <c r="ZU145" s="91"/>
      <c r="ZV145" s="91"/>
      <c r="ZW145" s="91"/>
      <c r="ZX145" s="91"/>
      <c r="ZY145" s="91"/>
      <c r="ZZ145" s="91"/>
      <c r="AAA145" s="91"/>
      <c r="AAB145" s="91"/>
      <c r="AAC145" s="91"/>
      <c r="AAD145" s="91"/>
      <c r="AAE145" s="91"/>
      <c r="AAF145" s="91"/>
      <c r="AAG145" s="91"/>
      <c r="AAH145" s="91"/>
      <c r="AAI145" s="91"/>
      <c r="AAJ145" s="91"/>
      <c r="AAK145" s="91"/>
      <c r="AAL145" s="91"/>
      <c r="AAM145" s="91"/>
      <c r="AAN145" s="91"/>
      <c r="AAO145" s="91"/>
      <c r="AAP145" s="91"/>
      <c r="AAQ145" s="91"/>
      <c r="AAR145" s="91"/>
      <c r="AAS145" s="91"/>
      <c r="AAT145" s="91"/>
      <c r="AAU145" s="91"/>
      <c r="AAV145" s="91"/>
      <c r="AAW145" s="91"/>
      <c r="AAX145" s="91"/>
      <c r="AAY145" s="91"/>
      <c r="AAZ145" s="91"/>
      <c r="ABA145" s="91"/>
      <c r="ABB145" s="91"/>
      <c r="ABC145" s="91"/>
      <c r="ABD145" s="91"/>
      <c r="ABE145" s="91"/>
      <c r="ABF145" s="91"/>
      <c r="ABG145" s="91"/>
      <c r="ABH145" s="91"/>
      <c r="ABI145" s="91"/>
      <c r="ABJ145" s="91"/>
      <c r="ABK145" s="91"/>
      <c r="ABL145" s="91"/>
      <c r="ABM145" s="91"/>
      <c r="ABN145" s="91"/>
      <c r="ABO145" s="91"/>
      <c r="ABP145" s="91"/>
      <c r="ABQ145" s="91"/>
      <c r="ABR145" s="91"/>
      <c r="ABS145" s="91"/>
      <c r="ABT145" s="91"/>
      <c r="ABU145" s="91"/>
      <c r="ABV145" s="91"/>
      <c r="ABW145" s="91"/>
      <c r="ABX145" s="91"/>
      <c r="ABY145" s="91"/>
      <c r="ABZ145" s="91"/>
      <c r="ACA145" s="91"/>
      <c r="ACB145" s="91"/>
      <c r="ACC145" s="91"/>
      <c r="ACD145" s="91"/>
      <c r="ACE145" s="91"/>
      <c r="ACF145" s="91"/>
      <c r="ACG145" s="91"/>
      <c r="ACH145" s="91"/>
      <c r="ACI145" s="91"/>
      <c r="ACJ145" s="91"/>
      <c r="ACK145" s="91"/>
      <c r="ACL145" s="91"/>
      <c r="ACM145" s="91"/>
      <c r="ACN145" s="91"/>
      <c r="ACO145" s="91"/>
      <c r="ACP145" s="91"/>
      <c r="ACQ145" s="91"/>
      <c r="ACR145" s="91"/>
      <c r="ACS145" s="91"/>
      <c r="ACT145" s="91"/>
      <c r="ACU145" s="91"/>
      <c r="ACV145" s="91"/>
      <c r="ACW145" s="91"/>
      <c r="ACX145" s="91"/>
      <c r="ACY145" s="91"/>
      <c r="ACZ145" s="91"/>
      <c r="ADA145" s="91"/>
      <c r="ADB145" s="91"/>
      <c r="ADC145" s="91"/>
      <c r="ADD145" s="91"/>
      <c r="ADE145" s="91"/>
      <c r="ADF145" s="91"/>
      <c r="ADG145" s="91"/>
      <c r="ADH145" s="91"/>
      <c r="ADI145" s="91"/>
      <c r="ADJ145" s="91"/>
      <c r="ADK145" s="91"/>
      <c r="ADL145" s="91"/>
      <c r="ADM145" s="91"/>
      <c r="ADN145" s="91"/>
      <c r="ADO145" s="91"/>
      <c r="ADP145" s="91"/>
      <c r="ADQ145" s="91"/>
      <c r="ADR145" s="91"/>
      <c r="ADS145" s="91"/>
      <c r="ADT145" s="91"/>
      <c r="ADU145" s="91"/>
      <c r="ADV145" s="91"/>
      <c r="ADW145" s="91"/>
      <c r="ADX145" s="91"/>
      <c r="ADY145" s="91"/>
      <c r="ADZ145" s="91"/>
      <c r="AEA145" s="91"/>
      <c r="AEB145" s="91"/>
      <c r="AEC145" s="91"/>
      <c r="AED145" s="144">
        <f t="shared" si="74"/>
        <v>140</v>
      </c>
      <c r="AEE145" s="142"/>
      <c r="AEF145" s="142"/>
      <c r="AEG145" s="91"/>
      <c r="AEH145" s="91"/>
      <c r="AEI145" s="91"/>
      <c r="AEJ145" s="91"/>
      <c r="AEK145" s="91"/>
      <c r="AEL145" s="91"/>
      <c r="AEM145" s="91"/>
      <c r="AEN145" s="91"/>
      <c r="AEO145" s="91"/>
      <c r="AEP145" s="91"/>
      <c r="AEQ145" s="91"/>
      <c r="AER145" s="91"/>
      <c r="AES145" s="91"/>
      <c r="AET145" s="91"/>
      <c r="AEU145" s="91"/>
      <c r="AEV145" s="91"/>
      <c r="AEW145" s="91"/>
      <c r="AEX145" s="91"/>
      <c r="AEY145" s="91"/>
      <c r="AEZ145" s="91"/>
      <c r="AFA145" s="91"/>
      <c r="AFB145" s="146"/>
      <c r="AFC145" s="146"/>
      <c r="AFD145" s="146"/>
      <c r="AFE145" s="146"/>
      <c r="AFF145" s="146"/>
      <c r="AFG145" s="146"/>
      <c r="AFH145" s="146"/>
      <c r="AFI145" s="146"/>
      <c r="AFJ145" s="146"/>
      <c r="AFK145" s="146"/>
      <c r="AFL145" s="146"/>
      <c r="AFM145" s="146"/>
      <c r="AFN145" s="146"/>
      <c r="AFO145" s="146"/>
      <c r="AFP145" s="146"/>
      <c r="AFQ145" s="146"/>
      <c r="AFR145" s="146"/>
      <c r="AFS145" s="146"/>
      <c r="AFT145" s="146"/>
      <c r="AFU145" s="146"/>
      <c r="AFV145" s="146"/>
      <c r="AFW145" s="146"/>
      <c r="AFX145" s="146"/>
      <c r="AFY145" s="146"/>
      <c r="AFZ145" s="146"/>
      <c r="AGA145" s="146"/>
    </row>
    <row r="146" spans="1:859" ht="1.5" customHeight="1" x14ac:dyDescent="0.25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  <c r="CW146" s="91"/>
      <c r="CX146" s="91"/>
      <c r="CY146" s="91"/>
      <c r="CZ146" s="91"/>
      <c r="DA146" s="91"/>
      <c r="DB146" s="91"/>
      <c r="DC146" s="91"/>
      <c r="DD146" s="91"/>
      <c r="DE146" s="91"/>
      <c r="DF146" s="91"/>
      <c r="DG146" s="91"/>
      <c r="DH146" s="91"/>
      <c r="DI146" s="91"/>
      <c r="DJ146" s="91"/>
      <c r="DK146" s="91"/>
      <c r="DL146" s="91"/>
      <c r="DM146" s="91"/>
      <c r="DN146" s="91"/>
      <c r="DO146" s="91"/>
      <c r="DP146" s="91"/>
      <c r="DQ146" s="91"/>
      <c r="DR146" s="91"/>
      <c r="DS146" s="91"/>
      <c r="DT146" s="91"/>
      <c r="DU146" s="91"/>
      <c r="DV146" s="91"/>
      <c r="DW146" s="91"/>
      <c r="DX146" s="91"/>
      <c r="DY146" s="91"/>
      <c r="DZ146" s="91"/>
      <c r="EA146" s="91"/>
      <c r="EB146" s="91"/>
      <c r="EC146" s="91"/>
      <c r="ED146" s="91"/>
      <c r="EE146" s="91"/>
      <c r="EF146" s="91"/>
      <c r="EG146" s="91"/>
      <c r="EH146" s="91"/>
      <c r="EI146" s="91"/>
      <c r="EJ146" s="91"/>
      <c r="EK146" s="91"/>
      <c r="EL146" s="91"/>
      <c r="EM146" s="91"/>
      <c r="EN146" s="91"/>
      <c r="EO146" s="91"/>
      <c r="EP146" s="91"/>
      <c r="EQ146" s="91"/>
      <c r="ER146" s="91"/>
      <c r="ES146" s="91"/>
      <c r="ET146" s="91"/>
      <c r="EU146" s="91"/>
      <c r="EV146" s="91"/>
      <c r="EW146" s="91"/>
      <c r="EX146" s="91"/>
      <c r="EY146" s="91"/>
      <c r="EZ146" s="91"/>
      <c r="FA146" s="91"/>
      <c r="FB146" s="91"/>
      <c r="FC146" s="91"/>
      <c r="FD146" s="91"/>
      <c r="FE146" s="91"/>
      <c r="FF146" s="91"/>
      <c r="FG146" s="91"/>
      <c r="FH146" s="91"/>
      <c r="FI146" s="91"/>
      <c r="FJ146" s="91"/>
      <c r="FK146" s="91"/>
      <c r="FL146" s="91"/>
      <c r="FM146" s="91"/>
      <c r="FN146" s="91"/>
      <c r="FO146" s="91"/>
      <c r="FP146" s="91"/>
      <c r="FQ146" s="91"/>
      <c r="FR146" s="91"/>
      <c r="FS146" s="91"/>
      <c r="FT146" s="91"/>
      <c r="FU146" s="91"/>
      <c r="FV146" s="91"/>
      <c r="FW146" s="91"/>
      <c r="FX146" s="91"/>
      <c r="FY146" s="91"/>
      <c r="FZ146" s="91"/>
      <c r="GA146" s="91"/>
      <c r="GB146" s="91"/>
      <c r="GC146" s="91"/>
      <c r="GD146" s="91"/>
      <c r="GE146" s="91"/>
      <c r="GF146" s="91"/>
      <c r="GG146" s="91"/>
      <c r="GH146" s="91"/>
      <c r="GI146" s="91"/>
      <c r="GJ146" s="91"/>
      <c r="GK146" s="91"/>
      <c r="GL146" s="91"/>
      <c r="GM146" s="91"/>
      <c r="GN146" s="91"/>
      <c r="GO146" s="91"/>
      <c r="GP146" s="91"/>
      <c r="GQ146" s="91"/>
      <c r="GR146" s="91"/>
      <c r="GS146" s="91"/>
      <c r="GT146" s="91"/>
      <c r="GU146" s="91"/>
      <c r="GV146" s="91"/>
      <c r="GW146" s="91"/>
      <c r="GX146" s="91"/>
      <c r="GY146" s="91"/>
      <c r="GZ146" s="91"/>
      <c r="HA146" s="91"/>
      <c r="HB146" s="91"/>
      <c r="HC146" s="91"/>
      <c r="HD146" s="91"/>
      <c r="HE146" s="91"/>
      <c r="HF146" s="91"/>
      <c r="HG146" s="91"/>
      <c r="HH146" s="91"/>
      <c r="HI146" s="91"/>
      <c r="HJ146" s="91"/>
      <c r="HK146" s="91"/>
      <c r="HL146" s="91"/>
      <c r="HM146" s="91"/>
      <c r="HN146" s="91"/>
      <c r="HO146" s="91"/>
      <c r="HP146" s="91"/>
      <c r="HQ146" s="91"/>
      <c r="HR146" s="91"/>
      <c r="HS146" s="91"/>
      <c r="HT146" s="91"/>
      <c r="HU146" s="91"/>
      <c r="HV146" s="91"/>
      <c r="HW146" s="91"/>
      <c r="HX146" s="91"/>
      <c r="HY146" s="91"/>
      <c r="HZ146" s="91"/>
      <c r="IA146" s="91"/>
      <c r="IB146" s="91"/>
      <c r="IC146" s="91"/>
      <c r="ID146" s="91"/>
      <c r="IE146" s="91"/>
      <c r="IF146" s="91"/>
      <c r="IG146" s="91"/>
      <c r="IH146" s="91"/>
      <c r="II146" s="91"/>
      <c r="IJ146" s="91"/>
      <c r="IK146" s="91"/>
      <c r="IL146" s="91"/>
      <c r="IM146" s="91"/>
      <c r="IN146" s="91"/>
      <c r="IO146" s="91"/>
      <c r="IP146" s="91"/>
      <c r="IQ146" s="91"/>
      <c r="IR146" s="91"/>
      <c r="IS146" s="91"/>
      <c r="IT146" s="91"/>
      <c r="IU146" s="91"/>
      <c r="IV146" s="91"/>
      <c r="IW146" s="91"/>
      <c r="IX146" s="91"/>
      <c r="IY146" s="91"/>
      <c r="IZ146" s="91"/>
      <c r="JA146" s="91"/>
      <c r="JB146" s="91"/>
      <c r="JC146" s="91"/>
      <c r="JD146" s="91"/>
      <c r="JE146" s="91"/>
      <c r="JF146" s="91"/>
      <c r="JG146" s="91"/>
      <c r="JH146" s="91"/>
      <c r="JI146" s="91"/>
      <c r="JJ146" s="91"/>
      <c r="JK146" s="91"/>
      <c r="JL146" s="91"/>
      <c r="JM146" s="91"/>
      <c r="JN146" s="91"/>
      <c r="JO146" s="91"/>
      <c r="JP146" s="91"/>
      <c r="JQ146" s="91"/>
      <c r="JR146" s="91"/>
      <c r="JS146" s="91"/>
      <c r="JT146" s="91"/>
      <c r="JU146" s="91"/>
      <c r="JV146" s="91"/>
      <c r="JW146" s="91"/>
      <c r="JX146" s="91"/>
      <c r="JY146" s="91"/>
      <c r="JZ146" s="91"/>
      <c r="KA146" s="91"/>
      <c r="KB146" s="91"/>
      <c r="KC146" s="91"/>
      <c r="KD146" s="91"/>
      <c r="KE146" s="91"/>
      <c r="KF146" s="91"/>
      <c r="KG146" s="91"/>
      <c r="KH146" s="91"/>
      <c r="KI146" s="91"/>
      <c r="KJ146" s="91"/>
      <c r="KK146" s="91"/>
      <c r="KL146" s="91"/>
      <c r="KM146" s="91"/>
      <c r="KN146" s="91"/>
      <c r="KO146" s="91"/>
      <c r="KP146" s="91"/>
      <c r="KQ146" s="91"/>
      <c r="KR146" s="91"/>
      <c r="KS146" s="91"/>
      <c r="KT146" s="91"/>
      <c r="KU146" s="91"/>
      <c r="KV146" s="91"/>
      <c r="KW146" s="91"/>
      <c r="KX146" s="91"/>
      <c r="KY146" s="91"/>
      <c r="KZ146" s="91"/>
      <c r="LA146" s="91"/>
      <c r="LB146" s="91"/>
      <c r="LC146" s="91"/>
      <c r="LD146" s="91"/>
      <c r="LE146" s="91"/>
      <c r="LF146" s="91"/>
      <c r="LG146" s="91"/>
      <c r="LH146" s="91"/>
      <c r="LI146" s="91"/>
      <c r="LJ146" s="91"/>
      <c r="LK146" s="91"/>
      <c r="LL146" s="91"/>
      <c r="LM146" s="91"/>
      <c r="LN146" s="91"/>
      <c r="LO146" s="91"/>
      <c r="LP146" s="91"/>
      <c r="LQ146" s="91"/>
      <c r="LR146" s="91"/>
      <c r="LS146" s="91"/>
      <c r="LT146" s="91"/>
      <c r="LU146" s="91"/>
      <c r="LV146" s="91"/>
      <c r="LW146" s="91"/>
      <c r="LX146" s="91"/>
      <c r="LY146" s="91"/>
      <c r="LZ146" s="91"/>
      <c r="MA146" s="91"/>
      <c r="MB146" s="91"/>
      <c r="MC146" s="91"/>
      <c r="MD146" s="91"/>
      <c r="ME146" s="91"/>
      <c r="MF146" s="91"/>
      <c r="MG146" s="91"/>
      <c r="MH146" s="91"/>
      <c r="MI146" s="91"/>
      <c r="MJ146" s="91"/>
      <c r="MK146" s="91"/>
      <c r="ML146" s="91"/>
      <c r="MM146" s="91"/>
      <c r="MN146" s="91"/>
      <c r="MO146" s="91"/>
      <c r="MP146" s="91"/>
      <c r="MQ146" s="91"/>
      <c r="MR146" s="91"/>
      <c r="MS146" s="91"/>
      <c r="MT146" s="91"/>
      <c r="MU146" s="91"/>
      <c r="MV146" s="91"/>
      <c r="MW146" s="91"/>
      <c r="MX146" s="91"/>
      <c r="MY146" s="91"/>
      <c r="MZ146" s="91"/>
      <c r="NA146" s="91"/>
      <c r="NB146" s="91"/>
      <c r="NC146" s="91"/>
      <c r="ND146" s="91"/>
      <c r="NE146" s="91"/>
      <c r="NF146" s="91"/>
      <c r="NG146" s="91"/>
      <c r="NH146" s="91"/>
      <c r="NI146" s="91"/>
      <c r="NJ146" s="91"/>
      <c r="NK146" s="91"/>
      <c r="NL146" s="91"/>
      <c r="NM146" s="91"/>
      <c r="NN146" s="91"/>
      <c r="NO146" s="91"/>
      <c r="NP146" s="91"/>
      <c r="NQ146" s="91"/>
      <c r="NR146" s="91"/>
      <c r="NS146" s="91"/>
      <c r="NT146" s="91"/>
      <c r="NU146" s="91"/>
      <c r="NV146" s="91"/>
      <c r="NW146" s="91"/>
      <c r="NX146" s="91"/>
      <c r="NY146" s="91"/>
      <c r="NZ146" s="91"/>
      <c r="OA146" s="91"/>
      <c r="OB146" s="91"/>
      <c r="OC146" s="91"/>
      <c r="OD146" s="91"/>
      <c r="OE146" s="91"/>
      <c r="OF146" s="91"/>
      <c r="OG146" s="91"/>
      <c r="OH146" s="91"/>
      <c r="OI146" s="91"/>
      <c r="OJ146" s="91"/>
      <c r="OK146" s="91"/>
      <c r="OL146" s="91"/>
      <c r="OM146" s="91"/>
      <c r="ON146" s="91"/>
      <c r="OO146" s="91"/>
      <c r="OP146" s="91"/>
      <c r="OQ146" s="91"/>
      <c r="OR146" s="91"/>
      <c r="OS146" s="91"/>
      <c r="OT146" s="91"/>
      <c r="OU146" s="91"/>
      <c r="OV146" s="91"/>
      <c r="OW146" s="91"/>
      <c r="OX146" s="91"/>
      <c r="OY146" s="91"/>
      <c r="OZ146" s="91"/>
      <c r="PA146" s="91"/>
      <c r="PB146" s="91"/>
      <c r="PC146" s="91"/>
      <c r="PD146" s="91"/>
      <c r="PE146" s="91"/>
      <c r="PF146" s="91"/>
      <c r="PG146" s="91"/>
      <c r="PH146" s="91"/>
      <c r="PI146" s="91"/>
      <c r="PJ146" s="91"/>
      <c r="PK146" s="91"/>
      <c r="PL146" s="91"/>
      <c r="PM146" s="91"/>
      <c r="PN146" s="91"/>
      <c r="PO146" s="91"/>
      <c r="PP146" s="91"/>
      <c r="PQ146" s="91"/>
      <c r="PR146" s="91"/>
      <c r="PS146" s="91"/>
      <c r="PT146" s="91"/>
      <c r="PU146" s="91"/>
      <c r="PV146" s="91"/>
      <c r="PW146" s="91"/>
      <c r="PX146" s="91"/>
      <c r="PY146" s="91"/>
      <c r="PZ146" s="91"/>
      <c r="QA146" s="91"/>
      <c r="QB146" s="91"/>
      <c r="QC146" s="91"/>
      <c r="QD146" s="91"/>
      <c r="QE146" s="91"/>
      <c r="QF146" s="91"/>
      <c r="QG146" s="91"/>
      <c r="QH146" s="91"/>
      <c r="QI146" s="91"/>
      <c r="QJ146" s="91"/>
      <c r="QK146" s="91"/>
      <c r="QL146" s="91"/>
      <c r="QM146" s="91"/>
      <c r="QN146" s="91"/>
      <c r="QO146" s="91"/>
      <c r="QP146" s="91"/>
      <c r="QQ146" s="91"/>
      <c r="QR146" s="91"/>
      <c r="QS146" s="91"/>
      <c r="QT146" s="91"/>
      <c r="QU146" s="91"/>
      <c r="QV146" s="91"/>
      <c r="QW146" s="91"/>
      <c r="QX146" s="91"/>
      <c r="QY146" s="91"/>
      <c r="QZ146" s="91"/>
      <c r="RA146" s="91"/>
      <c r="RB146" s="91"/>
      <c r="RC146" s="91"/>
      <c r="RD146" s="91"/>
      <c r="RE146" s="91"/>
      <c r="RF146" s="91"/>
      <c r="RG146" s="91"/>
      <c r="RH146" s="91"/>
      <c r="RI146" s="91"/>
      <c r="RJ146" s="91"/>
      <c r="RK146" s="91"/>
      <c r="RL146" s="91"/>
      <c r="RM146" s="91"/>
      <c r="RN146" s="91"/>
      <c r="RO146" s="91"/>
      <c r="RP146" s="91"/>
      <c r="RQ146" s="91"/>
      <c r="RR146" s="91"/>
      <c r="RS146" s="91"/>
      <c r="RT146" s="91"/>
      <c r="RU146" s="91"/>
      <c r="RV146" s="91"/>
      <c r="RW146" s="91"/>
      <c r="RX146" s="91"/>
      <c r="RY146" s="91"/>
      <c r="RZ146" s="91"/>
      <c r="SA146" s="91"/>
      <c r="SB146" s="91"/>
      <c r="SC146" s="91"/>
      <c r="SD146" s="91"/>
      <c r="SE146" s="91"/>
      <c r="SF146" s="91"/>
      <c r="SG146" s="91"/>
      <c r="SH146" s="91"/>
      <c r="SI146" s="91"/>
      <c r="SJ146" s="91"/>
      <c r="SK146" s="91"/>
      <c r="SL146" s="91"/>
      <c r="SM146" s="91"/>
      <c r="SN146" s="91"/>
      <c r="SO146" s="91"/>
      <c r="SP146" s="91"/>
      <c r="SQ146" s="91"/>
      <c r="SR146" s="91"/>
      <c r="SS146" s="91"/>
      <c r="ST146" s="91"/>
      <c r="SU146" s="91"/>
      <c r="SV146" s="91"/>
      <c r="SW146" s="91"/>
      <c r="SX146" s="91"/>
      <c r="SY146" s="91"/>
      <c r="SZ146" s="91"/>
      <c r="TA146" s="91"/>
      <c r="TB146" s="91"/>
      <c r="TC146" s="91"/>
      <c r="TD146" s="91"/>
      <c r="TE146" s="91"/>
      <c r="TF146" s="91"/>
      <c r="TG146" s="91"/>
      <c r="TH146" s="91"/>
      <c r="TI146" s="91"/>
      <c r="TJ146" s="91"/>
      <c r="TK146" s="91"/>
      <c r="TL146" s="91"/>
      <c r="TM146" s="91"/>
      <c r="TN146" s="91"/>
      <c r="TO146" s="91"/>
      <c r="TP146" s="91"/>
      <c r="TQ146" s="91"/>
      <c r="TR146" s="91"/>
      <c r="TS146" s="91"/>
      <c r="TT146" s="91"/>
      <c r="TU146" s="91"/>
      <c r="TV146" s="91"/>
      <c r="TW146" s="91"/>
      <c r="TX146" s="91"/>
      <c r="TY146" s="91"/>
      <c r="TZ146" s="91"/>
      <c r="UA146" s="91"/>
      <c r="UB146" s="91"/>
      <c r="UC146" s="91"/>
      <c r="UD146" s="91"/>
      <c r="UE146" s="91"/>
      <c r="UF146" s="91"/>
      <c r="UG146" s="91"/>
      <c r="UH146" s="91"/>
      <c r="UI146" s="91"/>
      <c r="UJ146" s="91"/>
      <c r="UK146" s="91"/>
      <c r="UL146" s="91"/>
      <c r="UM146" s="91"/>
      <c r="UN146" s="91"/>
      <c r="UO146" s="91"/>
      <c r="UP146" s="91"/>
      <c r="UQ146" s="91"/>
      <c r="UR146" s="91"/>
      <c r="US146" s="91"/>
      <c r="UT146" s="91"/>
      <c r="UU146" s="91"/>
      <c r="UV146" s="91"/>
      <c r="UW146" s="91"/>
      <c r="UX146" s="91"/>
      <c r="UY146" s="91"/>
      <c r="UZ146" s="91"/>
      <c r="VA146" s="91"/>
      <c r="VB146" s="91"/>
      <c r="VC146" s="91"/>
      <c r="VD146" s="91"/>
      <c r="VE146" s="91"/>
      <c r="VF146" s="91"/>
      <c r="VG146" s="91"/>
      <c r="VH146" s="91"/>
      <c r="VI146" s="91"/>
      <c r="VJ146" s="91"/>
      <c r="VK146" s="91"/>
      <c r="VL146" s="91"/>
      <c r="VM146" s="91"/>
      <c r="VN146" s="91"/>
      <c r="VO146" s="91"/>
      <c r="VP146" s="91"/>
      <c r="VQ146" s="91"/>
      <c r="VR146" s="91"/>
      <c r="VS146" s="91"/>
      <c r="VT146" s="91"/>
      <c r="VU146" s="91"/>
      <c r="VV146" s="91"/>
      <c r="VW146" s="91"/>
      <c r="VX146" s="91"/>
      <c r="VY146" s="91"/>
      <c r="VZ146" s="91"/>
      <c r="WA146" s="91"/>
      <c r="WB146" s="91"/>
      <c r="WC146" s="91"/>
      <c r="WD146" s="91"/>
      <c r="WE146" s="91"/>
      <c r="WF146" s="91"/>
      <c r="WG146" s="91"/>
      <c r="WH146" s="91"/>
      <c r="WI146" s="91"/>
      <c r="WJ146" s="91"/>
      <c r="WK146" s="91"/>
      <c r="WL146" s="91"/>
      <c r="WM146" s="91"/>
      <c r="WN146" s="91"/>
      <c r="WO146" s="91"/>
      <c r="WP146" s="91"/>
      <c r="WQ146" s="91"/>
      <c r="WR146" s="91"/>
      <c r="WS146" s="91"/>
      <c r="WT146" s="91"/>
      <c r="WU146" s="91"/>
      <c r="WV146" s="91"/>
      <c r="WW146" s="91"/>
      <c r="WX146" s="91"/>
      <c r="WY146" s="91"/>
      <c r="WZ146" s="91"/>
      <c r="XA146" s="91"/>
      <c r="XB146" s="91"/>
      <c r="XC146" s="91"/>
      <c r="XD146" s="91"/>
      <c r="XE146" s="91"/>
      <c r="XF146" s="91"/>
      <c r="XG146" s="91"/>
      <c r="XH146" s="91"/>
      <c r="XI146" s="91"/>
      <c r="XJ146" s="91"/>
      <c r="XK146" s="91"/>
      <c r="XL146" s="91"/>
      <c r="XM146" s="91"/>
      <c r="XN146" s="91"/>
      <c r="XO146" s="91"/>
      <c r="XP146" s="91"/>
      <c r="XQ146" s="91"/>
      <c r="XR146" s="91"/>
      <c r="XS146" s="91"/>
      <c r="XT146" s="91"/>
      <c r="XU146" s="91"/>
      <c r="XV146" s="91"/>
      <c r="XW146" s="91"/>
      <c r="XX146" s="91"/>
      <c r="XY146" s="91"/>
      <c r="XZ146" s="91"/>
      <c r="YA146" s="91"/>
      <c r="YB146" s="91"/>
      <c r="YC146" s="91"/>
      <c r="YD146" s="91"/>
      <c r="YE146" s="91"/>
      <c r="YF146" s="91"/>
      <c r="YG146" s="91"/>
      <c r="YH146" s="91"/>
      <c r="YI146" s="91"/>
      <c r="YJ146" s="91"/>
      <c r="YK146" s="91"/>
      <c r="YL146" s="91"/>
      <c r="YM146" s="91"/>
      <c r="YN146" s="91"/>
      <c r="YO146" s="91"/>
      <c r="YP146" s="91"/>
      <c r="YQ146" s="91"/>
      <c r="YR146" s="91"/>
      <c r="YS146" s="91"/>
      <c r="YT146" s="91"/>
      <c r="YU146" s="91"/>
      <c r="YV146" s="91"/>
      <c r="YW146" s="91"/>
      <c r="YX146" s="91"/>
      <c r="YY146" s="91"/>
      <c r="YZ146" s="91"/>
      <c r="ZA146" s="91"/>
      <c r="ZB146" s="91"/>
      <c r="ZC146" s="91"/>
      <c r="ZD146" s="91"/>
      <c r="ZE146" s="91"/>
      <c r="ZF146" s="91"/>
      <c r="ZG146" s="91"/>
      <c r="ZH146" s="91"/>
      <c r="ZI146" s="91"/>
      <c r="ZJ146" s="91"/>
      <c r="ZK146" s="91"/>
      <c r="ZL146" s="91"/>
      <c r="ZM146" s="91"/>
      <c r="ZN146" s="91"/>
      <c r="ZO146" s="91"/>
      <c r="ZP146" s="91"/>
      <c r="ZQ146" s="91"/>
      <c r="ZR146" s="91"/>
      <c r="ZS146" s="91"/>
      <c r="ZT146" s="91"/>
      <c r="ZU146" s="91"/>
      <c r="ZV146" s="91"/>
      <c r="ZW146" s="91"/>
      <c r="ZX146" s="91"/>
      <c r="ZY146" s="91"/>
      <c r="ZZ146" s="91"/>
      <c r="AAA146" s="91"/>
      <c r="AAB146" s="91"/>
      <c r="AAC146" s="91"/>
      <c r="AAD146" s="91"/>
      <c r="AAE146" s="91"/>
      <c r="AAF146" s="91"/>
      <c r="AAG146" s="91"/>
      <c r="AAH146" s="91"/>
      <c r="AAI146" s="91"/>
      <c r="AAJ146" s="91"/>
      <c r="AAK146" s="91"/>
      <c r="AAL146" s="91"/>
      <c r="AAM146" s="91"/>
      <c r="AAN146" s="91"/>
      <c r="AAO146" s="91"/>
      <c r="AAP146" s="91"/>
      <c r="AAQ146" s="91"/>
      <c r="AAR146" s="91"/>
      <c r="AAS146" s="91"/>
      <c r="AAT146" s="91"/>
      <c r="AAU146" s="91"/>
      <c r="AAV146" s="91"/>
      <c r="AAW146" s="91"/>
      <c r="AAX146" s="91"/>
      <c r="AAY146" s="91"/>
      <c r="AAZ146" s="91"/>
      <c r="ABA146" s="91"/>
      <c r="ABB146" s="91"/>
      <c r="ABC146" s="91"/>
      <c r="ABD146" s="91"/>
      <c r="ABE146" s="91"/>
      <c r="ABF146" s="91"/>
      <c r="ABG146" s="91"/>
      <c r="ABH146" s="91"/>
      <c r="ABI146" s="91"/>
      <c r="ABJ146" s="91"/>
      <c r="ABK146" s="91"/>
      <c r="ABL146" s="91"/>
      <c r="ABM146" s="91"/>
      <c r="ABN146" s="91"/>
      <c r="ABO146" s="91"/>
      <c r="ABP146" s="91"/>
      <c r="ABQ146" s="91"/>
      <c r="ABR146" s="91"/>
      <c r="ABS146" s="91"/>
      <c r="ABT146" s="91"/>
      <c r="ABU146" s="91"/>
      <c r="ABV146" s="91"/>
      <c r="ABW146" s="91"/>
      <c r="ABX146" s="91"/>
      <c r="ABY146" s="91"/>
      <c r="ABZ146" s="91"/>
      <c r="ACA146" s="91"/>
      <c r="ACB146" s="91"/>
      <c r="ACC146" s="91"/>
      <c r="ACD146" s="91"/>
      <c r="ACE146" s="91"/>
      <c r="ACF146" s="91"/>
      <c r="ACG146" s="91"/>
      <c r="ACH146" s="91"/>
      <c r="ACI146" s="91"/>
      <c r="ACJ146" s="91"/>
      <c r="ACK146" s="91"/>
      <c r="ACL146" s="91"/>
      <c r="ACM146" s="91"/>
      <c r="ACN146" s="91"/>
      <c r="ACO146" s="91"/>
      <c r="ACP146" s="91"/>
      <c r="ACQ146" s="91"/>
      <c r="ACR146" s="91"/>
      <c r="ACS146" s="91"/>
      <c r="ACT146" s="91"/>
      <c r="ACU146" s="91"/>
      <c r="ACV146" s="91"/>
      <c r="ACW146" s="91"/>
      <c r="ACX146" s="91"/>
      <c r="ACY146" s="91"/>
      <c r="ACZ146" s="91"/>
      <c r="ADA146" s="91"/>
      <c r="ADB146" s="91"/>
      <c r="ADC146" s="91"/>
      <c r="ADD146" s="91"/>
      <c r="ADE146" s="91"/>
      <c r="ADF146" s="91"/>
      <c r="ADG146" s="91"/>
      <c r="ADH146" s="91"/>
      <c r="ADI146" s="91"/>
      <c r="ADJ146" s="91"/>
      <c r="ADK146" s="91"/>
      <c r="ADL146" s="91"/>
      <c r="ADM146" s="91"/>
      <c r="ADN146" s="91"/>
      <c r="ADO146" s="91"/>
      <c r="ADP146" s="91"/>
      <c r="ADQ146" s="91"/>
      <c r="ADR146" s="91"/>
      <c r="ADS146" s="91"/>
      <c r="ADT146" s="91"/>
      <c r="ADU146" s="91"/>
      <c r="ADV146" s="91"/>
      <c r="ADW146" s="91"/>
      <c r="ADX146" s="91"/>
      <c r="ADY146" s="91"/>
      <c r="ADZ146" s="91"/>
      <c r="AEA146" s="91"/>
      <c r="AEB146" s="91"/>
      <c r="AEC146" s="91"/>
      <c r="AED146" s="144">
        <f t="shared" si="74"/>
        <v>141</v>
      </c>
      <c r="AEE146" s="142"/>
      <c r="AEF146" s="142"/>
      <c r="AEG146" s="91"/>
      <c r="AEH146" s="91"/>
      <c r="AEI146" s="91"/>
      <c r="AEJ146" s="91"/>
      <c r="AEK146" s="91"/>
      <c r="AEL146" s="91"/>
      <c r="AEM146" s="91"/>
      <c r="AEN146" s="91"/>
      <c r="AEO146" s="91"/>
      <c r="AEP146" s="91"/>
      <c r="AEQ146" s="91"/>
      <c r="AER146" s="91"/>
      <c r="AES146" s="91"/>
      <c r="AET146" s="91"/>
      <c r="AEU146" s="91"/>
      <c r="AEV146" s="91"/>
      <c r="AEW146" s="91"/>
      <c r="AEX146" s="91"/>
      <c r="AEY146" s="91"/>
      <c r="AEZ146" s="91"/>
      <c r="AFA146" s="91"/>
      <c r="AFB146" s="146"/>
      <c r="AFC146" s="146"/>
      <c r="AFD146" s="146"/>
      <c r="AFE146" s="146"/>
      <c r="AFF146" s="146"/>
      <c r="AFG146" s="146"/>
      <c r="AFH146" s="146"/>
      <c r="AFI146" s="146"/>
      <c r="AFJ146" s="146"/>
      <c r="AFK146" s="146"/>
      <c r="AFL146" s="146"/>
      <c r="AFM146" s="146"/>
      <c r="AFN146" s="146"/>
      <c r="AFO146" s="146"/>
      <c r="AFP146" s="146"/>
      <c r="AFQ146" s="146"/>
      <c r="AFR146" s="146"/>
      <c r="AFS146" s="146"/>
      <c r="AFT146" s="146"/>
      <c r="AFU146" s="146"/>
      <c r="AFV146" s="146"/>
      <c r="AFW146" s="146"/>
      <c r="AFX146" s="146"/>
      <c r="AFY146" s="146"/>
      <c r="AFZ146" s="146"/>
      <c r="AGA146" s="146"/>
    </row>
    <row r="147" spans="1:859" ht="1.5" customHeight="1" x14ac:dyDescent="0.25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  <c r="CW147" s="91"/>
      <c r="CX147" s="91"/>
      <c r="CY147" s="91"/>
      <c r="CZ147" s="91"/>
      <c r="DA147" s="91"/>
      <c r="DB147" s="91"/>
      <c r="DC147" s="91"/>
      <c r="DD147" s="91"/>
      <c r="DE147" s="91"/>
      <c r="DF147" s="91"/>
      <c r="DG147" s="91"/>
      <c r="DH147" s="91"/>
      <c r="DI147" s="91"/>
      <c r="DJ147" s="91"/>
      <c r="DK147" s="91"/>
      <c r="DL147" s="91"/>
      <c r="DM147" s="91"/>
      <c r="DN147" s="91"/>
      <c r="DO147" s="91"/>
      <c r="DP147" s="91"/>
      <c r="DQ147" s="91"/>
      <c r="DR147" s="91"/>
      <c r="DS147" s="91"/>
      <c r="DT147" s="91"/>
      <c r="DU147" s="91"/>
      <c r="DV147" s="91"/>
      <c r="DW147" s="91"/>
      <c r="DX147" s="91"/>
      <c r="DY147" s="91"/>
      <c r="DZ147" s="91"/>
      <c r="EA147" s="91"/>
      <c r="EB147" s="91"/>
      <c r="EC147" s="91"/>
      <c r="ED147" s="91"/>
      <c r="EE147" s="91"/>
      <c r="EF147" s="91"/>
      <c r="EG147" s="91"/>
      <c r="EH147" s="91"/>
      <c r="EI147" s="91"/>
      <c r="EJ147" s="91"/>
      <c r="EK147" s="91"/>
      <c r="EL147" s="91"/>
      <c r="EM147" s="91"/>
      <c r="EN147" s="91"/>
      <c r="EO147" s="91"/>
      <c r="EP147" s="91"/>
      <c r="EQ147" s="91"/>
      <c r="ER147" s="91"/>
      <c r="ES147" s="91"/>
      <c r="ET147" s="91"/>
      <c r="EU147" s="91"/>
      <c r="EV147" s="91"/>
      <c r="EW147" s="91"/>
      <c r="EX147" s="91"/>
      <c r="EY147" s="91"/>
      <c r="EZ147" s="91"/>
      <c r="FA147" s="91"/>
      <c r="FB147" s="91"/>
      <c r="FC147" s="91"/>
      <c r="FD147" s="91"/>
      <c r="FE147" s="91"/>
      <c r="FF147" s="91"/>
      <c r="FG147" s="91"/>
      <c r="FH147" s="91"/>
      <c r="FI147" s="91"/>
      <c r="FJ147" s="91"/>
      <c r="FK147" s="91"/>
      <c r="FL147" s="91"/>
      <c r="FM147" s="91"/>
      <c r="FN147" s="91"/>
      <c r="FO147" s="91"/>
      <c r="FP147" s="91"/>
      <c r="FQ147" s="91"/>
      <c r="FR147" s="91"/>
      <c r="FS147" s="91"/>
      <c r="FT147" s="91"/>
      <c r="FU147" s="91"/>
      <c r="FV147" s="91"/>
      <c r="FW147" s="91"/>
      <c r="FX147" s="91"/>
      <c r="FY147" s="91"/>
      <c r="FZ147" s="91"/>
      <c r="GA147" s="91"/>
      <c r="GB147" s="91"/>
      <c r="GC147" s="91"/>
      <c r="GD147" s="91"/>
      <c r="GE147" s="91"/>
      <c r="GF147" s="91"/>
      <c r="GG147" s="91"/>
      <c r="GH147" s="91"/>
      <c r="GI147" s="91"/>
      <c r="GJ147" s="91"/>
      <c r="GK147" s="91"/>
      <c r="GL147" s="91"/>
      <c r="GM147" s="91"/>
      <c r="GN147" s="91"/>
      <c r="GO147" s="91"/>
      <c r="GP147" s="91"/>
      <c r="GQ147" s="91"/>
      <c r="GR147" s="91"/>
      <c r="GS147" s="91"/>
      <c r="GT147" s="91"/>
      <c r="GU147" s="91"/>
      <c r="GV147" s="91"/>
      <c r="GW147" s="91"/>
      <c r="GX147" s="91"/>
      <c r="GY147" s="91"/>
      <c r="GZ147" s="91"/>
      <c r="HA147" s="91"/>
      <c r="HB147" s="91"/>
      <c r="HC147" s="91"/>
      <c r="HD147" s="91"/>
      <c r="HE147" s="91"/>
      <c r="HF147" s="91"/>
      <c r="HG147" s="91"/>
      <c r="HH147" s="91"/>
      <c r="HI147" s="91"/>
      <c r="HJ147" s="91"/>
      <c r="HK147" s="91"/>
      <c r="HL147" s="91"/>
      <c r="HM147" s="91"/>
      <c r="HN147" s="91"/>
      <c r="HO147" s="91"/>
      <c r="HP147" s="91"/>
      <c r="HQ147" s="91"/>
      <c r="HR147" s="91"/>
      <c r="HS147" s="91"/>
      <c r="HT147" s="91"/>
      <c r="HU147" s="91"/>
      <c r="HV147" s="91"/>
      <c r="HW147" s="91"/>
      <c r="HX147" s="91"/>
      <c r="HY147" s="91"/>
      <c r="HZ147" s="91"/>
      <c r="IA147" s="91"/>
      <c r="IB147" s="91"/>
      <c r="IC147" s="91"/>
      <c r="ID147" s="91"/>
      <c r="IE147" s="91"/>
      <c r="IF147" s="91"/>
      <c r="IG147" s="91"/>
      <c r="IH147" s="91"/>
      <c r="II147" s="91"/>
      <c r="IJ147" s="91"/>
      <c r="IK147" s="91"/>
      <c r="IL147" s="91"/>
      <c r="IM147" s="91"/>
      <c r="IN147" s="91"/>
      <c r="IO147" s="91"/>
      <c r="IP147" s="91"/>
      <c r="IQ147" s="91"/>
      <c r="IR147" s="91"/>
      <c r="IS147" s="91"/>
      <c r="IT147" s="91"/>
      <c r="IU147" s="91"/>
      <c r="IV147" s="91"/>
      <c r="IW147" s="91"/>
      <c r="IX147" s="91"/>
      <c r="IY147" s="91"/>
      <c r="IZ147" s="91"/>
      <c r="JA147" s="91"/>
      <c r="JB147" s="91"/>
      <c r="JC147" s="91"/>
      <c r="JD147" s="91"/>
      <c r="JE147" s="91"/>
      <c r="JF147" s="91"/>
      <c r="JG147" s="91"/>
      <c r="JH147" s="91"/>
      <c r="JI147" s="91"/>
      <c r="JJ147" s="91"/>
      <c r="JK147" s="91"/>
      <c r="JL147" s="91"/>
      <c r="JM147" s="91"/>
      <c r="JN147" s="91"/>
      <c r="JO147" s="91"/>
      <c r="JP147" s="91"/>
      <c r="JQ147" s="91"/>
      <c r="JR147" s="91"/>
      <c r="JS147" s="91"/>
      <c r="JT147" s="91"/>
      <c r="JU147" s="91"/>
      <c r="JV147" s="91"/>
      <c r="JW147" s="91"/>
      <c r="JX147" s="91"/>
      <c r="JY147" s="91"/>
      <c r="JZ147" s="91"/>
      <c r="KA147" s="91"/>
      <c r="KB147" s="91"/>
      <c r="KC147" s="91"/>
      <c r="KD147" s="91"/>
      <c r="KE147" s="91"/>
      <c r="KF147" s="91"/>
      <c r="KG147" s="91"/>
      <c r="KH147" s="91"/>
      <c r="KI147" s="91"/>
      <c r="KJ147" s="91"/>
      <c r="KK147" s="91"/>
      <c r="KL147" s="91"/>
      <c r="KM147" s="91"/>
      <c r="KN147" s="91"/>
      <c r="KO147" s="91"/>
      <c r="KP147" s="91"/>
      <c r="KQ147" s="91"/>
      <c r="KR147" s="91"/>
      <c r="KS147" s="91"/>
      <c r="KT147" s="91"/>
      <c r="KU147" s="91"/>
      <c r="KV147" s="91"/>
      <c r="KW147" s="91"/>
      <c r="KX147" s="91"/>
      <c r="KY147" s="91"/>
      <c r="KZ147" s="91"/>
      <c r="LA147" s="91"/>
      <c r="LB147" s="91"/>
      <c r="LC147" s="91"/>
      <c r="LD147" s="91"/>
      <c r="LE147" s="91"/>
      <c r="LF147" s="91"/>
      <c r="LG147" s="91"/>
      <c r="LH147" s="91"/>
      <c r="LI147" s="91"/>
      <c r="LJ147" s="91"/>
      <c r="LK147" s="91"/>
      <c r="LL147" s="91"/>
      <c r="LM147" s="91"/>
      <c r="LN147" s="91"/>
      <c r="LO147" s="91"/>
      <c r="LP147" s="91"/>
      <c r="LQ147" s="91"/>
      <c r="LR147" s="91"/>
      <c r="LS147" s="91"/>
      <c r="LT147" s="91"/>
      <c r="LU147" s="91"/>
      <c r="LV147" s="91"/>
      <c r="LW147" s="91"/>
      <c r="LX147" s="91"/>
      <c r="LY147" s="91"/>
      <c r="LZ147" s="91"/>
      <c r="MA147" s="91"/>
      <c r="MB147" s="91"/>
      <c r="MC147" s="91"/>
      <c r="MD147" s="91"/>
      <c r="ME147" s="91"/>
      <c r="MF147" s="91"/>
      <c r="MG147" s="91"/>
      <c r="MH147" s="91"/>
      <c r="MI147" s="91"/>
      <c r="MJ147" s="91"/>
      <c r="MK147" s="91"/>
      <c r="ML147" s="91"/>
      <c r="MM147" s="91"/>
      <c r="MN147" s="91"/>
      <c r="MO147" s="91"/>
      <c r="MP147" s="91"/>
      <c r="MQ147" s="91"/>
      <c r="MR147" s="91"/>
      <c r="MS147" s="91"/>
      <c r="MT147" s="91"/>
      <c r="MU147" s="91"/>
      <c r="MV147" s="91"/>
      <c r="MW147" s="91"/>
      <c r="MX147" s="91"/>
      <c r="MY147" s="91"/>
      <c r="MZ147" s="91"/>
      <c r="NA147" s="91"/>
      <c r="NB147" s="91"/>
      <c r="NC147" s="91"/>
      <c r="ND147" s="91"/>
      <c r="NE147" s="91"/>
      <c r="NF147" s="91"/>
      <c r="NG147" s="91"/>
      <c r="NH147" s="91"/>
      <c r="NI147" s="91"/>
      <c r="NJ147" s="91"/>
      <c r="NK147" s="91"/>
      <c r="NL147" s="91"/>
      <c r="NM147" s="91"/>
      <c r="NN147" s="91"/>
      <c r="NO147" s="91"/>
      <c r="NP147" s="91"/>
      <c r="NQ147" s="91"/>
      <c r="NR147" s="91"/>
      <c r="NS147" s="91"/>
      <c r="NT147" s="91"/>
      <c r="NU147" s="91"/>
      <c r="NV147" s="91"/>
      <c r="NW147" s="91"/>
      <c r="NX147" s="91"/>
      <c r="NY147" s="91"/>
      <c r="NZ147" s="91"/>
      <c r="OA147" s="91"/>
      <c r="OB147" s="91"/>
      <c r="OC147" s="91"/>
      <c r="OD147" s="91"/>
      <c r="OE147" s="91"/>
      <c r="OF147" s="91"/>
      <c r="OG147" s="91"/>
      <c r="OH147" s="91"/>
      <c r="OI147" s="91"/>
      <c r="OJ147" s="91"/>
      <c r="OK147" s="91"/>
      <c r="OL147" s="91"/>
      <c r="OM147" s="91"/>
      <c r="ON147" s="91"/>
      <c r="OO147" s="91"/>
      <c r="OP147" s="91"/>
      <c r="OQ147" s="91"/>
      <c r="OR147" s="91"/>
      <c r="OS147" s="91"/>
      <c r="OT147" s="91"/>
      <c r="OU147" s="91"/>
      <c r="OV147" s="91"/>
      <c r="OW147" s="91"/>
      <c r="OX147" s="91"/>
      <c r="OY147" s="91"/>
      <c r="OZ147" s="91"/>
      <c r="PA147" s="91"/>
      <c r="PB147" s="91"/>
      <c r="PC147" s="91"/>
      <c r="PD147" s="91"/>
      <c r="PE147" s="91"/>
      <c r="PF147" s="91"/>
      <c r="PG147" s="91"/>
      <c r="PH147" s="91"/>
      <c r="PI147" s="91"/>
      <c r="PJ147" s="91"/>
      <c r="PK147" s="91"/>
      <c r="PL147" s="91"/>
      <c r="PM147" s="91"/>
      <c r="PN147" s="91"/>
      <c r="PO147" s="91"/>
      <c r="PP147" s="91"/>
      <c r="PQ147" s="91"/>
      <c r="PR147" s="91"/>
      <c r="PS147" s="91"/>
      <c r="PT147" s="91"/>
      <c r="PU147" s="91"/>
      <c r="PV147" s="91"/>
      <c r="PW147" s="91"/>
      <c r="PX147" s="91"/>
      <c r="PY147" s="91"/>
      <c r="PZ147" s="91"/>
      <c r="QA147" s="91"/>
      <c r="QB147" s="91"/>
      <c r="QC147" s="91"/>
      <c r="QD147" s="91"/>
      <c r="QE147" s="91"/>
      <c r="QF147" s="91"/>
      <c r="QG147" s="91"/>
      <c r="QH147" s="91"/>
      <c r="QI147" s="91"/>
      <c r="QJ147" s="91"/>
      <c r="QK147" s="91"/>
      <c r="QL147" s="91"/>
      <c r="QM147" s="91"/>
      <c r="QN147" s="91"/>
      <c r="QO147" s="91"/>
      <c r="QP147" s="91"/>
      <c r="QQ147" s="91"/>
      <c r="QR147" s="91"/>
      <c r="QS147" s="91"/>
      <c r="QT147" s="91"/>
      <c r="QU147" s="91"/>
      <c r="QV147" s="91"/>
      <c r="QW147" s="91"/>
      <c r="QX147" s="91"/>
      <c r="QY147" s="91"/>
      <c r="QZ147" s="91"/>
      <c r="RA147" s="91"/>
      <c r="RB147" s="91"/>
      <c r="RC147" s="91"/>
      <c r="RD147" s="91"/>
      <c r="RE147" s="91"/>
      <c r="RF147" s="91"/>
      <c r="RG147" s="91"/>
      <c r="RH147" s="91"/>
      <c r="RI147" s="91"/>
      <c r="RJ147" s="91"/>
      <c r="RK147" s="91"/>
      <c r="RL147" s="91"/>
      <c r="RM147" s="91"/>
      <c r="RN147" s="91"/>
      <c r="RO147" s="91"/>
      <c r="RP147" s="91"/>
      <c r="RQ147" s="91"/>
      <c r="RR147" s="91"/>
      <c r="RS147" s="91"/>
      <c r="RT147" s="91"/>
      <c r="RU147" s="91"/>
      <c r="RV147" s="91"/>
      <c r="RW147" s="91"/>
      <c r="RX147" s="91"/>
      <c r="RY147" s="91"/>
      <c r="RZ147" s="91"/>
      <c r="SA147" s="91"/>
      <c r="SB147" s="91"/>
      <c r="SC147" s="91"/>
      <c r="SD147" s="91"/>
      <c r="SE147" s="91"/>
      <c r="SF147" s="91"/>
      <c r="SG147" s="91"/>
      <c r="SH147" s="91"/>
      <c r="SI147" s="91"/>
      <c r="SJ147" s="91"/>
      <c r="SK147" s="91"/>
      <c r="SL147" s="91"/>
      <c r="SM147" s="91"/>
      <c r="SN147" s="91"/>
      <c r="SO147" s="91"/>
      <c r="SP147" s="91"/>
      <c r="SQ147" s="91"/>
      <c r="SR147" s="91"/>
      <c r="SS147" s="91"/>
      <c r="ST147" s="91"/>
      <c r="SU147" s="91"/>
      <c r="SV147" s="91"/>
      <c r="SW147" s="91"/>
      <c r="SX147" s="91"/>
      <c r="SY147" s="91"/>
      <c r="SZ147" s="91"/>
      <c r="TA147" s="91"/>
      <c r="TB147" s="91"/>
      <c r="TC147" s="91"/>
      <c r="TD147" s="91"/>
      <c r="TE147" s="91"/>
      <c r="TF147" s="91"/>
      <c r="TG147" s="91"/>
      <c r="TH147" s="91"/>
      <c r="TI147" s="91"/>
      <c r="TJ147" s="91"/>
      <c r="TK147" s="91"/>
      <c r="TL147" s="91"/>
      <c r="TM147" s="91"/>
      <c r="TN147" s="91"/>
      <c r="TO147" s="91"/>
      <c r="TP147" s="91"/>
      <c r="TQ147" s="91"/>
      <c r="TR147" s="91"/>
      <c r="TS147" s="91"/>
      <c r="TT147" s="91"/>
      <c r="TU147" s="91"/>
      <c r="TV147" s="91"/>
      <c r="TW147" s="91"/>
      <c r="TX147" s="91"/>
      <c r="TY147" s="91"/>
      <c r="TZ147" s="91"/>
      <c r="UA147" s="91"/>
      <c r="UB147" s="91"/>
      <c r="UC147" s="91"/>
      <c r="UD147" s="91"/>
      <c r="UE147" s="91"/>
      <c r="UF147" s="91"/>
      <c r="UG147" s="91"/>
      <c r="UH147" s="91"/>
      <c r="UI147" s="91"/>
      <c r="UJ147" s="91"/>
      <c r="UK147" s="91"/>
      <c r="UL147" s="91"/>
      <c r="UM147" s="91"/>
      <c r="UN147" s="91"/>
      <c r="UO147" s="91"/>
      <c r="UP147" s="91"/>
      <c r="UQ147" s="91"/>
      <c r="UR147" s="91"/>
      <c r="US147" s="91"/>
      <c r="UT147" s="91"/>
      <c r="UU147" s="91"/>
      <c r="UV147" s="91"/>
      <c r="UW147" s="91"/>
      <c r="UX147" s="91"/>
      <c r="UY147" s="91"/>
      <c r="UZ147" s="91"/>
      <c r="VA147" s="91"/>
      <c r="VB147" s="91"/>
      <c r="VC147" s="91"/>
      <c r="VD147" s="91"/>
      <c r="VE147" s="91"/>
      <c r="VF147" s="91"/>
      <c r="VG147" s="91"/>
      <c r="VH147" s="91"/>
      <c r="VI147" s="91"/>
      <c r="VJ147" s="91"/>
      <c r="VK147" s="91"/>
      <c r="VL147" s="91"/>
      <c r="VM147" s="91"/>
      <c r="VN147" s="91"/>
      <c r="VO147" s="91"/>
      <c r="VP147" s="91"/>
      <c r="VQ147" s="91"/>
      <c r="VR147" s="91"/>
      <c r="VS147" s="91"/>
      <c r="VT147" s="91"/>
      <c r="VU147" s="91"/>
      <c r="VV147" s="91"/>
      <c r="VW147" s="91"/>
      <c r="VX147" s="91"/>
      <c r="VY147" s="91"/>
      <c r="VZ147" s="91"/>
      <c r="WA147" s="91"/>
      <c r="WB147" s="91"/>
      <c r="WC147" s="91"/>
      <c r="WD147" s="91"/>
      <c r="WE147" s="91"/>
      <c r="WF147" s="91"/>
      <c r="WG147" s="91"/>
      <c r="WH147" s="91"/>
      <c r="WI147" s="91"/>
      <c r="WJ147" s="91"/>
      <c r="WK147" s="91"/>
      <c r="WL147" s="91"/>
      <c r="WM147" s="91"/>
      <c r="WN147" s="91"/>
      <c r="WO147" s="91"/>
      <c r="WP147" s="91"/>
      <c r="WQ147" s="91"/>
      <c r="WR147" s="91"/>
      <c r="WS147" s="91"/>
      <c r="WT147" s="91"/>
      <c r="WU147" s="91"/>
      <c r="WV147" s="91"/>
      <c r="WW147" s="91"/>
      <c r="WX147" s="91"/>
      <c r="WY147" s="91"/>
      <c r="WZ147" s="91"/>
      <c r="XA147" s="91"/>
      <c r="XB147" s="91"/>
      <c r="XC147" s="91"/>
      <c r="XD147" s="91"/>
      <c r="XE147" s="91"/>
      <c r="XF147" s="91"/>
      <c r="XG147" s="91"/>
      <c r="XH147" s="91"/>
      <c r="XI147" s="91"/>
      <c r="XJ147" s="91"/>
      <c r="XK147" s="91"/>
      <c r="XL147" s="91"/>
      <c r="XM147" s="91"/>
      <c r="XN147" s="91"/>
      <c r="XO147" s="91"/>
      <c r="XP147" s="91"/>
      <c r="XQ147" s="91"/>
      <c r="XR147" s="91"/>
      <c r="XS147" s="91"/>
      <c r="XT147" s="91"/>
      <c r="XU147" s="91"/>
      <c r="XV147" s="91"/>
      <c r="XW147" s="91"/>
      <c r="XX147" s="91"/>
      <c r="XY147" s="91"/>
      <c r="XZ147" s="91"/>
      <c r="YA147" s="91"/>
      <c r="YB147" s="91"/>
      <c r="YC147" s="91"/>
      <c r="YD147" s="91"/>
      <c r="YE147" s="91"/>
      <c r="YF147" s="91"/>
      <c r="YG147" s="91"/>
      <c r="YH147" s="91"/>
      <c r="YI147" s="91"/>
      <c r="YJ147" s="91"/>
      <c r="YK147" s="91"/>
      <c r="YL147" s="91"/>
      <c r="YM147" s="91"/>
      <c r="YN147" s="91"/>
      <c r="YO147" s="91"/>
      <c r="YP147" s="91"/>
      <c r="YQ147" s="91"/>
      <c r="YR147" s="91"/>
      <c r="YS147" s="91"/>
      <c r="YT147" s="91"/>
      <c r="YU147" s="91"/>
      <c r="YV147" s="91"/>
      <c r="YW147" s="91"/>
      <c r="YX147" s="91"/>
      <c r="YY147" s="91"/>
      <c r="YZ147" s="91"/>
      <c r="ZA147" s="91"/>
      <c r="ZB147" s="91"/>
      <c r="ZC147" s="91"/>
      <c r="ZD147" s="91"/>
      <c r="ZE147" s="91"/>
      <c r="ZF147" s="91"/>
      <c r="ZG147" s="91"/>
      <c r="ZH147" s="91"/>
      <c r="ZI147" s="91"/>
      <c r="ZJ147" s="91"/>
      <c r="ZK147" s="91"/>
      <c r="ZL147" s="91"/>
      <c r="ZM147" s="91"/>
      <c r="ZN147" s="91"/>
      <c r="ZO147" s="91"/>
      <c r="ZP147" s="91"/>
      <c r="ZQ147" s="91"/>
      <c r="ZR147" s="91"/>
      <c r="ZS147" s="91"/>
      <c r="ZT147" s="91"/>
      <c r="ZU147" s="91"/>
      <c r="ZV147" s="91"/>
      <c r="ZW147" s="91"/>
      <c r="ZX147" s="91"/>
      <c r="ZY147" s="91"/>
      <c r="ZZ147" s="91"/>
      <c r="AAA147" s="91"/>
      <c r="AAB147" s="91"/>
      <c r="AAC147" s="91"/>
      <c r="AAD147" s="91"/>
      <c r="AAE147" s="91"/>
      <c r="AAF147" s="91"/>
      <c r="AAG147" s="91"/>
      <c r="AAH147" s="91"/>
      <c r="AAI147" s="91"/>
      <c r="AAJ147" s="91"/>
      <c r="AAK147" s="91"/>
      <c r="AAL147" s="91"/>
      <c r="AAM147" s="91"/>
      <c r="AAN147" s="91"/>
      <c r="AAO147" s="91"/>
      <c r="AAP147" s="91"/>
      <c r="AAQ147" s="91"/>
      <c r="AAR147" s="91"/>
      <c r="AAS147" s="91"/>
      <c r="AAT147" s="91"/>
      <c r="AAU147" s="91"/>
      <c r="AAV147" s="91"/>
      <c r="AAW147" s="91"/>
      <c r="AAX147" s="91"/>
      <c r="AAY147" s="91"/>
      <c r="AAZ147" s="91"/>
      <c r="ABA147" s="91"/>
      <c r="ABB147" s="91"/>
      <c r="ABC147" s="91"/>
      <c r="ABD147" s="91"/>
      <c r="ABE147" s="91"/>
      <c r="ABF147" s="91"/>
      <c r="ABG147" s="91"/>
      <c r="ABH147" s="91"/>
      <c r="ABI147" s="91"/>
      <c r="ABJ147" s="91"/>
      <c r="ABK147" s="91"/>
      <c r="ABL147" s="91"/>
      <c r="ABM147" s="91"/>
      <c r="ABN147" s="91"/>
      <c r="ABO147" s="91"/>
      <c r="ABP147" s="91"/>
      <c r="ABQ147" s="91"/>
      <c r="ABR147" s="91"/>
      <c r="ABS147" s="91"/>
      <c r="ABT147" s="91"/>
      <c r="ABU147" s="91"/>
      <c r="ABV147" s="91"/>
      <c r="ABW147" s="91"/>
      <c r="ABX147" s="91"/>
      <c r="ABY147" s="91"/>
      <c r="ABZ147" s="91"/>
      <c r="ACA147" s="91"/>
      <c r="ACB147" s="91"/>
      <c r="ACC147" s="91"/>
      <c r="ACD147" s="91"/>
      <c r="ACE147" s="91"/>
      <c r="ACF147" s="91"/>
      <c r="ACG147" s="91"/>
      <c r="ACH147" s="91"/>
      <c r="ACI147" s="91"/>
      <c r="ACJ147" s="91"/>
      <c r="ACK147" s="91"/>
      <c r="ACL147" s="91"/>
      <c r="ACM147" s="91"/>
      <c r="ACN147" s="91"/>
      <c r="ACO147" s="91"/>
      <c r="ACP147" s="91"/>
      <c r="ACQ147" s="91"/>
      <c r="ACR147" s="91"/>
      <c r="ACS147" s="91"/>
      <c r="ACT147" s="91"/>
      <c r="ACU147" s="91"/>
      <c r="ACV147" s="91"/>
      <c r="ACW147" s="91"/>
      <c r="ACX147" s="91"/>
      <c r="ACY147" s="91"/>
      <c r="ACZ147" s="91"/>
      <c r="ADA147" s="91"/>
      <c r="ADB147" s="91"/>
      <c r="ADC147" s="91"/>
      <c r="ADD147" s="91"/>
      <c r="ADE147" s="91"/>
      <c r="ADF147" s="91"/>
      <c r="ADG147" s="91"/>
      <c r="ADH147" s="91"/>
      <c r="ADI147" s="91"/>
      <c r="ADJ147" s="91"/>
      <c r="ADK147" s="91"/>
      <c r="ADL147" s="91"/>
      <c r="ADM147" s="91"/>
      <c r="ADN147" s="91"/>
      <c r="ADO147" s="91"/>
      <c r="ADP147" s="91"/>
      <c r="ADQ147" s="91"/>
      <c r="ADR147" s="91"/>
      <c r="ADS147" s="91"/>
      <c r="ADT147" s="91"/>
      <c r="ADU147" s="91"/>
      <c r="ADV147" s="91"/>
      <c r="ADW147" s="91"/>
      <c r="ADX147" s="91"/>
      <c r="ADY147" s="91"/>
      <c r="ADZ147" s="91"/>
      <c r="AEA147" s="91"/>
      <c r="AEB147" s="91"/>
      <c r="AEC147" s="91"/>
      <c r="AED147" s="144">
        <f t="shared" si="74"/>
        <v>142</v>
      </c>
      <c r="AEE147" s="142"/>
      <c r="AEF147" s="142"/>
      <c r="AEG147" s="91"/>
      <c r="AEH147" s="91"/>
      <c r="AEI147" s="91"/>
      <c r="AEJ147" s="91"/>
      <c r="AEK147" s="91"/>
      <c r="AEL147" s="91"/>
      <c r="AEM147" s="91"/>
      <c r="AEN147" s="91"/>
      <c r="AEO147" s="91"/>
      <c r="AEP147" s="91"/>
      <c r="AEQ147" s="91"/>
      <c r="AER147" s="91"/>
      <c r="AES147" s="91"/>
      <c r="AET147" s="91"/>
      <c r="AEU147" s="91"/>
      <c r="AEV147" s="91"/>
      <c r="AEW147" s="91"/>
      <c r="AEX147" s="91"/>
      <c r="AEY147" s="91"/>
      <c r="AEZ147" s="91"/>
      <c r="AFA147" s="91"/>
      <c r="AFB147" s="146"/>
      <c r="AFC147" s="146"/>
      <c r="AFD147" s="146"/>
      <c r="AFE147" s="146"/>
      <c r="AFF147" s="146"/>
      <c r="AFG147" s="146"/>
      <c r="AFH147" s="146"/>
      <c r="AFI147" s="146"/>
      <c r="AFJ147" s="146"/>
      <c r="AFK147" s="146"/>
      <c r="AFL147" s="146"/>
      <c r="AFM147" s="146"/>
      <c r="AFN147" s="146"/>
      <c r="AFO147" s="146"/>
      <c r="AFP147" s="146"/>
      <c r="AFQ147" s="146"/>
      <c r="AFR147" s="146"/>
      <c r="AFS147" s="146"/>
      <c r="AFT147" s="146"/>
      <c r="AFU147" s="146"/>
      <c r="AFV147" s="146"/>
      <c r="AFW147" s="146"/>
      <c r="AFX147" s="146"/>
      <c r="AFY147" s="146"/>
      <c r="AFZ147" s="146"/>
      <c r="AGA147" s="146"/>
    </row>
    <row r="148" spans="1:859" ht="1.5" customHeight="1" x14ac:dyDescent="0.25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  <c r="CW148" s="91"/>
      <c r="CX148" s="91"/>
      <c r="CY148" s="91"/>
      <c r="CZ148" s="91"/>
      <c r="DA148" s="91"/>
      <c r="DB148" s="91"/>
      <c r="DC148" s="91"/>
      <c r="DD148" s="91"/>
      <c r="DE148" s="91"/>
      <c r="DF148" s="91"/>
      <c r="DG148" s="91"/>
      <c r="DH148" s="91"/>
      <c r="DI148" s="91"/>
      <c r="DJ148" s="91"/>
      <c r="DK148" s="91"/>
      <c r="DL148" s="91"/>
      <c r="DM148" s="91"/>
      <c r="DN148" s="91"/>
      <c r="DO148" s="91"/>
      <c r="DP148" s="91"/>
      <c r="DQ148" s="91"/>
      <c r="DR148" s="91"/>
      <c r="DS148" s="91"/>
      <c r="DT148" s="91"/>
      <c r="DU148" s="91"/>
      <c r="DV148" s="91"/>
      <c r="DW148" s="91"/>
      <c r="DX148" s="91"/>
      <c r="DY148" s="91"/>
      <c r="DZ148" s="91"/>
      <c r="EA148" s="91"/>
      <c r="EB148" s="91"/>
      <c r="EC148" s="91"/>
      <c r="ED148" s="91"/>
      <c r="EE148" s="91"/>
      <c r="EF148" s="91"/>
      <c r="EG148" s="91"/>
      <c r="EH148" s="91"/>
      <c r="EI148" s="91"/>
      <c r="EJ148" s="91"/>
      <c r="EK148" s="91"/>
      <c r="EL148" s="91"/>
      <c r="EM148" s="91"/>
      <c r="EN148" s="91"/>
      <c r="EO148" s="91"/>
      <c r="EP148" s="91"/>
      <c r="EQ148" s="91"/>
      <c r="ER148" s="91"/>
      <c r="ES148" s="91"/>
      <c r="ET148" s="91"/>
      <c r="EU148" s="91"/>
      <c r="EV148" s="91"/>
      <c r="EW148" s="91"/>
      <c r="EX148" s="91"/>
      <c r="EY148" s="91"/>
      <c r="EZ148" s="91"/>
      <c r="FA148" s="91"/>
      <c r="FB148" s="91"/>
      <c r="FC148" s="91"/>
      <c r="FD148" s="91"/>
      <c r="FE148" s="91"/>
      <c r="FF148" s="91"/>
      <c r="FG148" s="91"/>
      <c r="FH148" s="91"/>
      <c r="FI148" s="91"/>
      <c r="FJ148" s="91"/>
      <c r="FK148" s="91"/>
      <c r="FL148" s="91"/>
      <c r="FM148" s="91"/>
      <c r="FN148" s="91"/>
      <c r="FO148" s="91"/>
      <c r="FP148" s="91"/>
      <c r="FQ148" s="91"/>
      <c r="FR148" s="91"/>
      <c r="FS148" s="91"/>
      <c r="FT148" s="91"/>
      <c r="FU148" s="91"/>
      <c r="FV148" s="91"/>
      <c r="FW148" s="91"/>
      <c r="FX148" s="91"/>
      <c r="FY148" s="91"/>
      <c r="FZ148" s="91"/>
      <c r="GA148" s="91"/>
      <c r="GB148" s="91"/>
      <c r="GC148" s="91"/>
      <c r="GD148" s="91"/>
      <c r="GE148" s="91"/>
      <c r="GF148" s="91"/>
      <c r="GG148" s="91"/>
      <c r="GH148" s="91"/>
      <c r="GI148" s="91"/>
      <c r="GJ148" s="91"/>
      <c r="GK148" s="91"/>
      <c r="GL148" s="91"/>
      <c r="GM148" s="91"/>
      <c r="GN148" s="91"/>
      <c r="GO148" s="91"/>
      <c r="GP148" s="91"/>
      <c r="GQ148" s="91"/>
      <c r="GR148" s="91"/>
      <c r="GS148" s="91"/>
      <c r="GT148" s="91"/>
      <c r="GU148" s="91"/>
      <c r="GV148" s="91"/>
      <c r="GW148" s="91"/>
      <c r="GX148" s="91"/>
      <c r="GY148" s="91"/>
      <c r="GZ148" s="91"/>
      <c r="HA148" s="91"/>
      <c r="HB148" s="91"/>
      <c r="HC148" s="91"/>
      <c r="HD148" s="91"/>
      <c r="HE148" s="91"/>
      <c r="HF148" s="91"/>
      <c r="HG148" s="91"/>
      <c r="HH148" s="91"/>
      <c r="HI148" s="91"/>
      <c r="HJ148" s="91"/>
      <c r="HK148" s="91"/>
      <c r="HL148" s="91"/>
      <c r="HM148" s="91"/>
      <c r="HN148" s="91"/>
      <c r="HO148" s="91"/>
      <c r="HP148" s="91"/>
      <c r="HQ148" s="91"/>
      <c r="HR148" s="91"/>
      <c r="HS148" s="91"/>
      <c r="HT148" s="91"/>
      <c r="HU148" s="91"/>
      <c r="HV148" s="91"/>
      <c r="HW148" s="91"/>
      <c r="HX148" s="91"/>
      <c r="HY148" s="91"/>
      <c r="HZ148" s="91"/>
      <c r="IA148" s="91"/>
      <c r="IB148" s="91"/>
      <c r="IC148" s="91"/>
      <c r="ID148" s="91"/>
      <c r="IE148" s="91"/>
      <c r="IF148" s="91"/>
      <c r="IG148" s="91"/>
      <c r="IH148" s="91"/>
      <c r="II148" s="91"/>
      <c r="IJ148" s="91"/>
      <c r="IK148" s="91"/>
      <c r="IL148" s="91"/>
      <c r="IM148" s="91"/>
      <c r="IN148" s="91"/>
      <c r="IO148" s="91"/>
      <c r="IP148" s="91"/>
      <c r="IQ148" s="91"/>
      <c r="IR148" s="91"/>
      <c r="IS148" s="91"/>
      <c r="IT148" s="91"/>
      <c r="IU148" s="91"/>
      <c r="IV148" s="91"/>
      <c r="IW148" s="91"/>
      <c r="IX148" s="91"/>
      <c r="IY148" s="91"/>
      <c r="IZ148" s="91"/>
      <c r="JA148" s="91"/>
      <c r="JB148" s="91"/>
      <c r="JC148" s="91"/>
      <c r="JD148" s="91"/>
      <c r="JE148" s="91"/>
      <c r="JF148" s="91"/>
      <c r="JG148" s="91"/>
      <c r="JH148" s="91"/>
      <c r="JI148" s="91"/>
      <c r="JJ148" s="91"/>
      <c r="JK148" s="91"/>
      <c r="JL148" s="91"/>
      <c r="JM148" s="91"/>
      <c r="JN148" s="91"/>
      <c r="JO148" s="91"/>
      <c r="JP148" s="91"/>
      <c r="JQ148" s="91"/>
      <c r="JR148" s="91"/>
      <c r="JS148" s="91"/>
      <c r="JT148" s="91"/>
      <c r="JU148" s="91"/>
      <c r="JV148" s="91"/>
      <c r="JW148" s="91"/>
      <c r="JX148" s="91"/>
      <c r="JY148" s="91"/>
      <c r="JZ148" s="91"/>
      <c r="KA148" s="91"/>
      <c r="KB148" s="91"/>
      <c r="KC148" s="91"/>
      <c r="KD148" s="91"/>
      <c r="KE148" s="91"/>
      <c r="KF148" s="91"/>
      <c r="KG148" s="91"/>
      <c r="KH148" s="91"/>
      <c r="KI148" s="91"/>
      <c r="KJ148" s="91"/>
      <c r="KK148" s="91"/>
      <c r="KL148" s="91"/>
      <c r="KM148" s="91"/>
      <c r="KN148" s="91"/>
      <c r="KO148" s="91"/>
      <c r="KP148" s="91"/>
      <c r="KQ148" s="91"/>
      <c r="KR148" s="91"/>
      <c r="KS148" s="91"/>
      <c r="KT148" s="91"/>
      <c r="KU148" s="91"/>
      <c r="KV148" s="91"/>
      <c r="KW148" s="91"/>
      <c r="KX148" s="91"/>
      <c r="KY148" s="91"/>
      <c r="KZ148" s="91"/>
      <c r="LA148" s="91"/>
      <c r="LB148" s="91"/>
      <c r="LC148" s="91"/>
      <c r="LD148" s="91"/>
      <c r="LE148" s="91"/>
      <c r="LF148" s="91"/>
      <c r="LG148" s="91"/>
      <c r="LH148" s="91"/>
      <c r="LI148" s="91"/>
      <c r="LJ148" s="91"/>
      <c r="LK148" s="91"/>
      <c r="LL148" s="91"/>
      <c r="LM148" s="91"/>
      <c r="LN148" s="91"/>
      <c r="LO148" s="91"/>
      <c r="LP148" s="91"/>
      <c r="LQ148" s="91"/>
      <c r="LR148" s="91"/>
      <c r="LS148" s="91"/>
      <c r="LT148" s="91"/>
      <c r="LU148" s="91"/>
      <c r="LV148" s="91"/>
      <c r="LW148" s="91"/>
      <c r="LX148" s="91"/>
      <c r="LY148" s="91"/>
      <c r="LZ148" s="91"/>
      <c r="MA148" s="91"/>
      <c r="MB148" s="91"/>
      <c r="MC148" s="91"/>
      <c r="MD148" s="91"/>
      <c r="ME148" s="91"/>
      <c r="MF148" s="91"/>
      <c r="MG148" s="91"/>
      <c r="MH148" s="91"/>
      <c r="MI148" s="91"/>
      <c r="MJ148" s="91"/>
      <c r="MK148" s="91"/>
      <c r="ML148" s="91"/>
      <c r="MM148" s="91"/>
      <c r="MN148" s="91"/>
      <c r="MO148" s="91"/>
      <c r="MP148" s="91"/>
      <c r="MQ148" s="91"/>
      <c r="MR148" s="91"/>
      <c r="MS148" s="91"/>
      <c r="MT148" s="91"/>
      <c r="MU148" s="91"/>
      <c r="MV148" s="91"/>
      <c r="MW148" s="91"/>
      <c r="MX148" s="91"/>
      <c r="MY148" s="91"/>
      <c r="MZ148" s="91"/>
      <c r="NA148" s="91"/>
      <c r="NB148" s="91"/>
      <c r="NC148" s="91"/>
      <c r="ND148" s="91"/>
      <c r="NE148" s="91"/>
      <c r="NF148" s="91"/>
      <c r="NG148" s="91"/>
      <c r="NH148" s="91"/>
      <c r="NI148" s="91"/>
      <c r="NJ148" s="91"/>
      <c r="NK148" s="91"/>
      <c r="NL148" s="91"/>
      <c r="NM148" s="91"/>
      <c r="NN148" s="91"/>
      <c r="NO148" s="91"/>
      <c r="NP148" s="91"/>
      <c r="NQ148" s="91"/>
      <c r="NR148" s="91"/>
      <c r="NS148" s="91"/>
      <c r="NT148" s="91"/>
      <c r="NU148" s="91"/>
      <c r="NV148" s="91"/>
      <c r="NW148" s="91"/>
      <c r="NX148" s="91"/>
      <c r="NY148" s="91"/>
      <c r="NZ148" s="91"/>
      <c r="OA148" s="91"/>
      <c r="OB148" s="91"/>
      <c r="OC148" s="91"/>
      <c r="OD148" s="91"/>
      <c r="OE148" s="91"/>
      <c r="OF148" s="91"/>
      <c r="OG148" s="91"/>
      <c r="OH148" s="91"/>
      <c r="OI148" s="91"/>
      <c r="OJ148" s="91"/>
      <c r="OK148" s="91"/>
      <c r="OL148" s="91"/>
      <c r="OM148" s="91"/>
      <c r="ON148" s="91"/>
      <c r="OO148" s="91"/>
      <c r="OP148" s="91"/>
      <c r="OQ148" s="91"/>
      <c r="OR148" s="91"/>
      <c r="OS148" s="91"/>
      <c r="OT148" s="91"/>
      <c r="OU148" s="91"/>
      <c r="OV148" s="91"/>
      <c r="OW148" s="91"/>
      <c r="OX148" s="91"/>
      <c r="OY148" s="91"/>
      <c r="OZ148" s="91"/>
      <c r="PA148" s="91"/>
      <c r="PB148" s="91"/>
      <c r="PC148" s="91"/>
      <c r="PD148" s="91"/>
      <c r="PE148" s="91"/>
      <c r="PF148" s="91"/>
      <c r="PG148" s="91"/>
      <c r="PH148" s="91"/>
      <c r="PI148" s="91"/>
      <c r="PJ148" s="91"/>
      <c r="PK148" s="91"/>
      <c r="PL148" s="91"/>
      <c r="PM148" s="91"/>
      <c r="PN148" s="91"/>
      <c r="PO148" s="91"/>
      <c r="PP148" s="91"/>
      <c r="PQ148" s="91"/>
      <c r="PR148" s="91"/>
      <c r="PS148" s="91"/>
      <c r="PT148" s="91"/>
      <c r="PU148" s="91"/>
      <c r="PV148" s="91"/>
      <c r="PW148" s="91"/>
      <c r="PX148" s="91"/>
      <c r="PY148" s="91"/>
      <c r="PZ148" s="91"/>
      <c r="QA148" s="91"/>
      <c r="QB148" s="91"/>
      <c r="QC148" s="91"/>
      <c r="QD148" s="91"/>
      <c r="QE148" s="91"/>
      <c r="QF148" s="91"/>
      <c r="QG148" s="91"/>
      <c r="QH148" s="91"/>
      <c r="QI148" s="91"/>
      <c r="QJ148" s="91"/>
      <c r="QK148" s="91"/>
      <c r="QL148" s="91"/>
      <c r="QM148" s="91"/>
      <c r="QN148" s="91"/>
      <c r="QO148" s="91"/>
      <c r="QP148" s="91"/>
      <c r="QQ148" s="91"/>
      <c r="QR148" s="91"/>
      <c r="QS148" s="91"/>
      <c r="QT148" s="91"/>
      <c r="QU148" s="91"/>
      <c r="QV148" s="91"/>
      <c r="QW148" s="91"/>
      <c r="QX148" s="91"/>
      <c r="QY148" s="91"/>
      <c r="QZ148" s="91"/>
      <c r="RA148" s="91"/>
      <c r="RB148" s="91"/>
      <c r="RC148" s="91"/>
      <c r="RD148" s="91"/>
      <c r="RE148" s="91"/>
      <c r="RF148" s="91"/>
      <c r="RG148" s="91"/>
      <c r="RH148" s="91"/>
      <c r="RI148" s="91"/>
      <c r="RJ148" s="91"/>
      <c r="RK148" s="91"/>
      <c r="RL148" s="91"/>
      <c r="RM148" s="91"/>
      <c r="RN148" s="91"/>
      <c r="RO148" s="91"/>
      <c r="RP148" s="91"/>
      <c r="RQ148" s="91"/>
      <c r="RR148" s="91"/>
      <c r="RS148" s="91"/>
      <c r="RT148" s="91"/>
      <c r="RU148" s="91"/>
      <c r="RV148" s="91"/>
      <c r="RW148" s="91"/>
      <c r="RX148" s="91"/>
      <c r="RY148" s="91"/>
      <c r="RZ148" s="91"/>
      <c r="SA148" s="91"/>
      <c r="SB148" s="91"/>
      <c r="SC148" s="91"/>
      <c r="SD148" s="91"/>
      <c r="SE148" s="91"/>
      <c r="SF148" s="91"/>
      <c r="SG148" s="91"/>
      <c r="SH148" s="91"/>
      <c r="SI148" s="91"/>
      <c r="SJ148" s="91"/>
      <c r="SK148" s="91"/>
      <c r="SL148" s="91"/>
      <c r="SM148" s="91"/>
      <c r="SN148" s="91"/>
      <c r="SO148" s="91"/>
      <c r="SP148" s="91"/>
      <c r="SQ148" s="91"/>
      <c r="SR148" s="91"/>
      <c r="SS148" s="91"/>
      <c r="ST148" s="91"/>
      <c r="SU148" s="91"/>
      <c r="SV148" s="91"/>
      <c r="SW148" s="91"/>
      <c r="SX148" s="91"/>
      <c r="SY148" s="91"/>
      <c r="SZ148" s="91"/>
      <c r="TA148" s="91"/>
      <c r="TB148" s="91"/>
      <c r="TC148" s="91"/>
      <c r="TD148" s="91"/>
      <c r="TE148" s="91"/>
      <c r="TF148" s="91"/>
      <c r="TG148" s="91"/>
      <c r="TH148" s="91"/>
      <c r="TI148" s="91"/>
      <c r="TJ148" s="91"/>
      <c r="TK148" s="91"/>
      <c r="TL148" s="91"/>
      <c r="TM148" s="91"/>
      <c r="TN148" s="91"/>
      <c r="TO148" s="91"/>
      <c r="TP148" s="91"/>
      <c r="TQ148" s="91"/>
      <c r="TR148" s="91"/>
      <c r="TS148" s="91"/>
      <c r="TT148" s="91"/>
      <c r="TU148" s="91"/>
      <c r="TV148" s="91"/>
      <c r="TW148" s="91"/>
      <c r="TX148" s="91"/>
      <c r="TY148" s="91"/>
      <c r="TZ148" s="91"/>
      <c r="UA148" s="91"/>
      <c r="UB148" s="91"/>
      <c r="UC148" s="91"/>
      <c r="UD148" s="91"/>
      <c r="UE148" s="91"/>
      <c r="UF148" s="91"/>
      <c r="UG148" s="91"/>
      <c r="UH148" s="91"/>
      <c r="UI148" s="91"/>
      <c r="UJ148" s="91"/>
      <c r="UK148" s="91"/>
      <c r="UL148" s="91"/>
      <c r="UM148" s="91"/>
      <c r="UN148" s="91"/>
      <c r="UO148" s="91"/>
      <c r="UP148" s="91"/>
      <c r="UQ148" s="91"/>
      <c r="UR148" s="91"/>
      <c r="US148" s="91"/>
      <c r="UT148" s="91"/>
      <c r="UU148" s="91"/>
      <c r="UV148" s="91"/>
      <c r="UW148" s="91"/>
      <c r="UX148" s="91"/>
      <c r="UY148" s="91"/>
      <c r="UZ148" s="91"/>
      <c r="VA148" s="91"/>
      <c r="VB148" s="91"/>
      <c r="VC148" s="91"/>
      <c r="VD148" s="91"/>
      <c r="VE148" s="91"/>
      <c r="VF148" s="91"/>
      <c r="VG148" s="91"/>
      <c r="VH148" s="91"/>
      <c r="VI148" s="91"/>
      <c r="VJ148" s="91"/>
      <c r="VK148" s="91"/>
      <c r="VL148" s="91"/>
      <c r="VM148" s="91"/>
      <c r="VN148" s="91"/>
      <c r="VO148" s="91"/>
      <c r="VP148" s="91"/>
      <c r="VQ148" s="91"/>
      <c r="VR148" s="91"/>
      <c r="VS148" s="91"/>
      <c r="VT148" s="91"/>
      <c r="VU148" s="91"/>
      <c r="VV148" s="91"/>
      <c r="VW148" s="91"/>
      <c r="VX148" s="91"/>
      <c r="VY148" s="91"/>
      <c r="VZ148" s="91"/>
      <c r="WA148" s="91"/>
      <c r="WB148" s="91"/>
      <c r="WC148" s="91"/>
      <c r="WD148" s="91"/>
      <c r="WE148" s="91"/>
      <c r="WF148" s="91"/>
      <c r="WG148" s="91"/>
      <c r="WH148" s="91"/>
      <c r="WI148" s="91"/>
      <c r="WJ148" s="91"/>
      <c r="WK148" s="91"/>
      <c r="WL148" s="91"/>
      <c r="WM148" s="91"/>
      <c r="WN148" s="91"/>
      <c r="WO148" s="91"/>
      <c r="WP148" s="91"/>
      <c r="WQ148" s="91"/>
      <c r="WR148" s="91"/>
      <c r="WS148" s="91"/>
      <c r="WT148" s="91"/>
      <c r="WU148" s="91"/>
      <c r="WV148" s="91"/>
      <c r="WW148" s="91"/>
      <c r="WX148" s="91"/>
      <c r="WY148" s="91"/>
      <c r="WZ148" s="91"/>
      <c r="XA148" s="91"/>
      <c r="XB148" s="91"/>
      <c r="XC148" s="91"/>
      <c r="XD148" s="91"/>
      <c r="XE148" s="91"/>
      <c r="XF148" s="91"/>
      <c r="XG148" s="91"/>
      <c r="XH148" s="91"/>
      <c r="XI148" s="91"/>
      <c r="XJ148" s="91"/>
      <c r="XK148" s="91"/>
      <c r="XL148" s="91"/>
      <c r="XM148" s="91"/>
      <c r="XN148" s="91"/>
      <c r="XO148" s="91"/>
      <c r="XP148" s="91"/>
      <c r="XQ148" s="91"/>
      <c r="XR148" s="91"/>
      <c r="XS148" s="91"/>
      <c r="XT148" s="91"/>
      <c r="XU148" s="91"/>
      <c r="XV148" s="91"/>
      <c r="XW148" s="91"/>
      <c r="XX148" s="91"/>
      <c r="XY148" s="91"/>
      <c r="XZ148" s="91"/>
      <c r="YA148" s="91"/>
      <c r="YB148" s="91"/>
      <c r="YC148" s="91"/>
      <c r="YD148" s="91"/>
      <c r="YE148" s="91"/>
      <c r="YF148" s="91"/>
      <c r="YG148" s="91"/>
      <c r="YH148" s="91"/>
      <c r="YI148" s="91"/>
      <c r="YJ148" s="91"/>
      <c r="YK148" s="91"/>
      <c r="YL148" s="91"/>
      <c r="YM148" s="91"/>
      <c r="YN148" s="91"/>
      <c r="YO148" s="91"/>
      <c r="YP148" s="91"/>
      <c r="YQ148" s="91"/>
      <c r="YR148" s="91"/>
      <c r="YS148" s="91"/>
      <c r="YT148" s="91"/>
      <c r="YU148" s="91"/>
      <c r="YV148" s="91"/>
      <c r="YW148" s="91"/>
      <c r="YX148" s="91"/>
      <c r="YY148" s="91"/>
      <c r="YZ148" s="91"/>
      <c r="ZA148" s="91"/>
      <c r="ZB148" s="91"/>
      <c r="ZC148" s="91"/>
      <c r="ZD148" s="91"/>
      <c r="ZE148" s="91"/>
      <c r="ZF148" s="91"/>
      <c r="ZG148" s="91"/>
      <c r="ZH148" s="91"/>
      <c r="ZI148" s="91"/>
      <c r="ZJ148" s="91"/>
      <c r="ZK148" s="91"/>
      <c r="ZL148" s="91"/>
      <c r="ZM148" s="91"/>
      <c r="ZN148" s="91"/>
      <c r="ZO148" s="91"/>
      <c r="ZP148" s="91"/>
      <c r="ZQ148" s="91"/>
      <c r="ZR148" s="91"/>
      <c r="ZS148" s="91"/>
      <c r="ZT148" s="91"/>
      <c r="ZU148" s="91"/>
      <c r="ZV148" s="91"/>
      <c r="ZW148" s="91"/>
      <c r="ZX148" s="91"/>
      <c r="ZY148" s="91"/>
      <c r="ZZ148" s="91"/>
      <c r="AAA148" s="91"/>
      <c r="AAB148" s="91"/>
      <c r="AAC148" s="91"/>
      <c r="AAD148" s="91"/>
      <c r="AAE148" s="91"/>
      <c r="AAF148" s="91"/>
      <c r="AAG148" s="91"/>
      <c r="AAH148" s="91"/>
      <c r="AAI148" s="91"/>
      <c r="AAJ148" s="91"/>
      <c r="AAK148" s="91"/>
      <c r="AAL148" s="91"/>
      <c r="AAM148" s="91"/>
      <c r="AAN148" s="91"/>
      <c r="AAO148" s="91"/>
      <c r="AAP148" s="91"/>
      <c r="AAQ148" s="91"/>
      <c r="AAR148" s="91"/>
      <c r="AAS148" s="91"/>
      <c r="AAT148" s="91"/>
      <c r="AAU148" s="91"/>
      <c r="AAV148" s="91"/>
      <c r="AAW148" s="91"/>
      <c r="AAX148" s="91"/>
      <c r="AAY148" s="91"/>
      <c r="AAZ148" s="91"/>
      <c r="ABA148" s="91"/>
      <c r="ABB148" s="91"/>
      <c r="ABC148" s="91"/>
      <c r="ABD148" s="91"/>
      <c r="ABE148" s="91"/>
      <c r="ABF148" s="91"/>
      <c r="ABG148" s="91"/>
      <c r="ABH148" s="91"/>
      <c r="ABI148" s="91"/>
      <c r="ABJ148" s="91"/>
      <c r="ABK148" s="91"/>
      <c r="ABL148" s="91"/>
      <c r="ABM148" s="91"/>
      <c r="ABN148" s="91"/>
      <c r="ABO148" s="91"/>
      <c r="ABP148" s="91"/>
      <c r="ABQ148" s="91"/>
      <c r="ABR148" s="91"/>
      <c r="ABS148" s="91"/>
      <c r="ABT148" s="91"/>
      <c r="ABU148" s="91"/>
      <c r="ABV148" s="91"/>
      <c r="ABW148" s="91"/>
      <c r="ABX148" s="91"/>
      <c r="ABY148" s="91"/>
      <c r="ABZ148" s="91"/>
      <c r="ACA148" s="91"/>
      <c r="ACB148" s="91"/>
      <c r="ACC148" s="91"/>
      <c r="ACD148" s="91"/>
      <c r="ACE148" s="91"/>
      <c r="ACF148" s="91"/>
      <c r="ACG148" s="91"/>
      <c r="ACH148" s="91"/>
      <c r="ACI148" s="91"/>
      <c r="ACJ148" s="91"/>
      <c r="ACK148" s="91"/>
      <c r="ACL148" s="91"/>
      <c r="ACM148" s="91"/>
      <c r="ACN148" s="91"/>
      <c r="ACO148" s="91"/>
      <c r="ACP148" s="91"/>
      <c r="ACQ148" s="91"/>
      <c r="ACR148" s="91"/>
      <c r="ACS148" s="91"/>
      <c r="ACT148" s="91"/>
      <c r="ACU148" s="91"/>
      <c r="ACV148" s="91"/>
      <c r="ACW148" s="91"/>
      <c r="ACX148" s="91"/>
      <c r="ACY148" s="91"/>
      <c r="ACZ148" s="91"/>
      <c r="ADA148" s="91"/>
      <c r="ADB148" s="91"/>
      <c r="ADC148" s="91"/>
      <c r="ADD148" s="91"/>
      <c r="ADE148" s="91"/>
      <c r="ADF148" s="91"/>
      <c r="ADG148" s="91"/>
      <c r="ADH148" s="91"/>
      <c r="ADI148" s="91"/>
      <c r="ADJ148" s="91"/>
      <c r="ADK148" s="91"/>
      <c r="ADL148" s="91"/>
      <c r="ADM148" s="91"/>
      <c r="ADN148" s="91"/>
      <c r="ADO148" s="91"/>
      <c r="ADP148" s="91"/>
      <c r="ADQ148" s="91"/>
      <c r="ADR148" s="91"/>
      <c r="ADS148" s="91"/>
      <c r="ADT148" s="91"/>
      <c r="ADU148" s="91"/>
      <c r="ADV148" s="91"/>
      <c r="ADW148" s="91"/>
      <c r="ADX148" s="91"/>
      <c r="ADY148" s="91"/>
      <c r="ADZ148" s="91"/>
      <c r="AEA148" s="91"/>
      <c r="AEB148" s="91"/>
      <c r="AEC148" s="91"/>
      <c r="AED148" s="144">
        <f t="shared" si="74"/>
        <v>143</v>
      </c>
      <c r="AEE148" s="142"/>
      <c r="AEF148" s="142"/>
      <c r="AEG148" s="91"/>
      <c r="AEH148" s="91"/>
      <c r="AEI148" s="91"/>
      <c r="AEJ148" s="91"/>
      <c r="AEK148" s="91"/>
      <c r="AEL148" s="91"/>
      <c r="AEM148" s="91"/>
      <c r="AEN148" s="91"/>
      <c r="AEO148" s="91"/>
      <c r="AEP148" s="91"/>
      <c r="AEQ148" s="91"/>
      <c r="AER148" s="91"/>
      <c r="AES148" s="91"/>
      <c r="AET148" s="91"/>
      <c r="AEU148" s="91"/>
      <c r="AEV148" s="91"/>
      <c r="AEW148" s="91"/>
      <c r="AEX148" s="91"/>
      <c r="AEY148" s="91"/>
      <c r="AEZ148" s="91"/>
      <c r="AFA148" s="91"/>
      <c r="AFB148" s="146"/>
      <c r="AFC148" s="146"/>
      <c r="AFD148" s="146"/>
      <c r="AFE148" s="146"/>
      <c r="AFF148" s="146"/>
      <c r="AFG148" s="146"/>
      <c r="AFH148" s="146"/>
      <c r="AFI148" s="146"/>
      <c r="AFJ148" s="146"/>
      <c r="AFK148" s="146"/>
      <c r="AFL148" s="146"/>
      <c r="AFM148" s="146"/>
      <c r="AFN148" s="146"/>
      <c r="AFO148" s="146"/>
      <c r="AFP148" s="146"/>
      <c r="AFQ148" s="146"/>
      <c r="AFR148" s="146"/>
      <c r="AFS148" s="146"/>
      <c r="AFT148" s="146"/>
      <c r="AFU148" s="146"/>
      <c r="AFV148" s="146"/>
      <c r="AFW148" s="146"/>
      <c r="AFX148" s="146"/>
      <c r="AFY148" s="146"/>
      <c r="AFZ148" s="146"/>
      <c r="AGA148" s="146"/>
    </row>
    <row r="149" spans="1:859" ht="1.5" customHeight="1" x14ac:dyDescent="0.25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  <c r="CW149" s="91"/>
      <c r="CX149" s="91"/>
      <c r="CY149" s="91"/>
      <c r="CZ149" s="91"/>
      <c r="DA149" s="91"/>
      <c r="DB149" s="91"/>
      <c r="DC149" s="91"/>
      <c r="DD149" s="91"/>
      <c r="DE149" s="91"/>
      <c r="DF149" s="91"/>
      <c r="DG149" s="91"/>
      <c r="DH149" s="91"/>
      <c r="DI149" s="91"/>
      <c r="DJ149" s="91"/>
      <c r="DK149" s="91"/>
      <c r="DL149" s="91"/>
      <c r="DM149" s="91"/>
      <c r="DN149" s="91"/>
      <c r="DO149" s="91"/>
      <c r="DP149" s="91"/>
      <c r="DQ149" s="91"/>
      <c r="DR149" s="91"/>
      <c r="DS149" s="91"/>
      <c r="DT149" s="91"/>
      <c r="DU149" s="91"/>
      <c r="DV149" s="91"/>
      <c r="DW149" s="91"/>
      <c r="DX149" s="91"/>
      <c r="DY149" s="91"/>
      <c r="DZ149" s="91"/>
      <c r="EA149" s="91"/>
      <c r="EB149" s="91"/>
      <c r="EC149" s="91"/>
      <c r="ED149" s="91"/>
      <c r="EE149" s="91"/>
      <c r="EF149" s="91"/>
      <c r="EG149" s="91"/>
      <c r="EH149" s="91"/>
      <c r="EI149" s="91"/>
      <c r="EJ149" s="91"/>
      <c r="EK149" s="91"/>
      <c r="EL149" s="91"/>
      <c r="EM149" s="91"/>
      <c r="EN149" s="91"/>
      <c r="EO149" s="91"/>
      <c r="EP149" s="91"/>
      <c r="EQ149" s="91"/>
      <c r="ER149" s="91"/>
      <c r="ES149" s="91"/>
      <c r="ET149" s="91"/>
      <c r="EU149" s="91"/>
      <c r="EV149" s="91"/>
      <c r="EW149" s="91"/>
      <c r="EX149" s="91"/>
      <c r="EY149" s="91"/>
      <c r="EZ149" s="91"/>
      <c r="FA149" s="91"/>
      <c r="FB149" s="91"/>
      <c r="FC149" s="91"/>
      <c r="FD149" s="91"/>
      <c r="FE149" s="91"/>
      <c r="FF149" s="91"/>
      <c r="FG149" s="91"/>
      <c r="FH149" s="91"/>
      <c r="FI149" s="91"/>
      <c r="FJ149" s="91"/>
      <c r="FK149" s="91"/>
      <c r="FL149" s="91"/>
      <c r="FM149" s="91"/>
      <c r="FN149" s="91"/>
      <c r="FO149" s="91"/>
      <c r="FP149" s="91"/>
      <c r="FQ149" s="91"/>
      <c r="FR149" s="91"/>
      <c r="FS149" s="91"/>
      <c r="FT149" s="91"/>
      <c r="FU149" s="91"/>
      <c r="FV149" s="91"/>
      <c r="FW149" s="91"/>
      <c r="FX149" s="91"/>
      <c r="FY149" s="91"/>
      <c r="FZ149" s="91"/>
      <c r="GA149" s="91"/>
      <c r="GB149" s="91"/>
      <c r="GC149" s="91"/>
      <c r="GD149" s="91"/>
      <c r="GE149" s="91"/>
      <c r="GF149" s="91"/>
      <c r="GG149" s="91"/>
      <c r="GH149" s="91"/>
      <c r="GI149" s="91"/>
      <c r="GJ149" s="91"/>
      <c r="GK149" s="91"/>
      <c r="GL149" s="91"/>
      <c r="GM149" s="91"/>
      <c r="GN149" s="91"/>
      <c r="GO149" s="91"/>
      <c r="GP149" s="91"/>
      <c r="GQ149" s="91"/>
      <c r="GR149" s="91"/>
      <c r="GS149" s="91"/>
      <c r="GT149" s="91"/>
      <c r="GU149" s="91"/>
      <c r="GV149" s="91"/>
      <c r="GW149" s="91"/>
      <c r="GX149" s="91"/>
      <c r="GY149" s="91"/>
      <c r="GZ149" s="91"/>
      <c r="HA149" s="91"/>
      <c r="HB149" s="91"/>
      <c r="HC149" s="91"/>
      <c r="HD149" s="91"/>
      <c r="HE149" s="91"/>
      <c r="HF149" s="91"/>
      <c r="HG149" s="91"/>
      <c r="HH149" s="91"/>
      <c r="HI149" s="91"/>
      <c r="HJ149" s="91"/>
      <c r="HK149" s="91"/>
      <c r="HL149" s="91"/>
      <c r="HM149" s="91"/>
      <c r="HN149" s="91"/>
      <c r="HO149" s="91"/>
      <c r="HP149" s="91"/>
      <c r="HQ149" s="91"/>
      <c r="HR149" s="91"/>
      <c r="HS149" s="91"/>
      <c r="HT149" s="91"/>
      <c r="HU149" s="91"/>
      <c r="HV149" s="91"/>
      <c r="HW149" s="91"/>
      <c r="HX149" s="91"/>
      <c r="HY149" s="91"/>
      <c r="HZ149" s="91"/>
      <c r="IA149" s="91"/>
      <c r="IB149" s="91"/>
      <c r="IC149" s="91"/>
      <c r="ID149" s="91"/>
      <c r="IE149" s="91"/>
      <c r="IF149" s="91"/>
      <c r="IG149" s="91"/>
      <c r="IH149" s="91"/>
      <c r="II149" s="91"/>
      <c r="IJ149" s="91"/>
      <c r="IK149" s="91"/>
      <c r="IL149" s="91"/>
      <c r="IM149" s="91"/>
      <c r="IN149" s="91"/>
      <c r="IO149" s="91"/>
      <c r="IP149" s="91"/>
      <c r="IQ149" s="91"/>
      <c r="IR149" s="91"/>
      <c r="IS149" s="91"/>
      <c r="IT149" s="91"/>
      <c r="IU149" s="91"/>
      <c r="IV149" s="91"/>
      <c r="IW149" s="91"/>
      <c r="IX149" s="91"/>
      <c r="IY149" s="91"/>
      <c r="IZ149" s="91"/>
      <c r="JA149" s="91"/>
      <c r="JB149" s="91"/>
      <c r="JC149" s="91"/>
      <c r="JD149" s="91"/>
      <c r="JE149" s="91"/>
      <c r="JF149" s="91"/>
      <c r="JG149" s="91"/>
      <c r="JH149" s="91"/>
      <c r="JI149" s="91"/>
      <c r="JJ149" s="91"/>
      <c r="JK149" s="91"/>
      <c r="JL149" s="91"/>
      <c r="JM149" s="91"/>
      <c r="JN149" s="91"/>
      <c r="JO149" s="91"/>
      <c r="JP149" s="91"/>
      <c r="JQ149" s="91"/>
      <c r="JR149" s="91"/>
      <c r="JS149" s="91"/>
      <c r="JT149" s="91"/>
      <c r="JU149" s="91"/>
      <c r="JV149" s="91"/>
      <c r="JW149" s="91"/>
      <c r="JX149" s="91"/>
      <c r="JY149" s="91"/>
      <c r="JZ149" s="91"/>
      <c r="KA149" s="91"/>
      <c r="KB149" s="91"/>
      <c r="KC149" s="91"/>
      <c r="KD149" s="91"/>
      <c r="KE149" s="91"/>
      <c r="KF149" s="91"/>
      <c r="KG149" s="91"/>
      <c r="KH149" s="91"/>
      <c r="KI149" s="91"/>
      <c r="KJ149" s="91"/>
      <c r="KK149" s="91"/>
      <c r="KL149" s="91"/>
      <c r="KM149" s="91"/>
      <c r="KN149" s="91"/>
      <c r="KO149" s="91"/>
      <c r="KP149" s="91"/>
      <c r="KQ149" s="91"/>
      <c r="KR149" s="91"/>
      <c r="KS149" s="91"/>
      <c r="KT149" s="91"/>
      <c r="KU149" s="91"/>
      <c r="KV149" s="91"/>
      <c r="KW149" s="91"/>
      <c r="KX149" s="91"/>
      <c r="KY149" s="91"/>
      <c r="KZ149" s="91"/>
      <c r="LA149" s="91"/>
      <c r="LB149" s="91"/>
      <c r="LC149" s="91"/>
      <c r="LD149" s="91"/>
      <c r="LE149" s="91"/>
      <c r="LF149" s="91"/>
      <c r="LG149" s="91"/>
      <c r="LH149" s="91"/>
      <c r="LI149" s="91"/>
      <c r="LJ149" s="91"/>
      <c r="LK149" s="91"/>
      <c r="LL149" s="91"/>
      <c r="LM149" s="91"/>
      <c r="LN149" s="91"/>
      <c r="LO149" s="91"/>
      <c r="LP149" s="91"/>
      <c r="LQ149" s="91"/>
      <c r="LR149" s="91"/>
      <c r="LS149" s="91"/>
      <c r="LT149" s="91"/>
      <c r="LU149" s="91"/>
      <c r="LV149" s="91"/>
      <c r="LW149" s="91"/>
      <c r="LX149" s="91"/>
      <c r="LY149" s="91"/>
      <c r="LZ149" s="91"/>
      <c r="MA149" s="91"/>
      <c r="MB149" s="91"/>
      <c r="MC149" s="91"/>
      <c r="MD149" s="91"/>
      <c r="ME149" s="91"/>
      <c r="MF149" s="91"/>
      <c r="MG149" s="91"/>
      <c r="MH149" s="91"/>
      <c r="MI149" s="91"/>
      <c r="MJ149" s="91"/>
      <c r="MK149" s="91"/>
      <c r="ML149" s="91"/>
      <c r="MM149" s="91"/>
      <c r="MN149" s="91"/>
      <c r="MO149" s="91"/>
      <c r="MP149" s="91"/>
      <c r="MQ149" s="91"/>
      <c r="MR149" s="91"/>
      <c r="MS149" s="91"/>
      <c r="MT149" s="91"/>
      <c r="MU149" s="91"/>
      <c r="MV149" s="91"/>
      <c r="MW149" s="91"/>
      <c r="MX149" s="91"/>
      <c r="MY149" s="91"/>
      <c r="MZ149" s="91"/>
      <c r="NA149" s="91"/>
      <c r="NB149" s="91"/>
      <c r="NC149" s="91"/>
      <c r="ND149" s="91"/>
      <c r="NE149" s="91"/>
      <c r="NF149" s="91"/>
      <c r="NG149" s="91"/>
      <c r="NH149" s="91"/>
      <c r="NI149" s="91"/>
      <c r="NJ149" s="91"/>
      <c r="NK149" s="91"/>
      <c r="NL149" s="91"/>
      <c r="NM149" s="91"/>
      <c r="NN149" s="91"/>
      <c r="NO149" s="91"/>
      <c r="NP149" s="91"/>
      <c r="NQ149" s="91"/>
      <c r="NR149" s="91"/>
      <c r="NS149" s="91"/>
      <c r="NT149" s="91"/>
      <c r="NU149" s="91"/>
      <c r="NV149" s="91"/>
      <c r="NW149" s="91"/>
      <c r="NX149" s="91"/>
      <c r="NY149" s="91"/>
      <c r="NZ149" s="91"/>
      <c r="OA149" s="91"/>
      <c r="OB149" s="91"/>
      <c r="OC149" s="91"/>
      <c r="OD149" s="91"/>
      <c r="OE149" s="91"/>
      <c r="OF149" s="91"/>
      <c r="OG149" s="91"/>
      <c r="OH149" s="91"/>
      <c r="OI149" s="91"/>
      <c r="OJ149" s="91"/>
      <c r="OK149" s="91"/>
      <c r="OL149" s="91"/>
      <c r="OM149" s="91"/>
      <c r="ON149" s="91"/>
      <c r="OO149" s="91"/>
      <c r="OP149" s="91"/>
      <c r="OQ149" s="91"/>
      <c r="OR149" s="91"/>
      <c r="OS149" s="91"/>
      <c r="OT149" s="91"/>
      <c r="OU149" s="91"/>
      <c r="OV149" s="91"/>
      <c r="OW149" s="91"/>
      <c r="OX149" s="91"/>
      <c r="OY149" s="91"/>
      <c r="OZ149" s="91"/>
      <c r="PA149" s="91"/>
      <c r="PB149" s="91"/>
      <c r="PC149" s="91"/>
      <c r="PD149" s="91"/>
      <c r="PE149" s="91"/>
      <c r="PF149" s="91"/>
      <c r="PG149" s="91"/>
      <c r="PH149" s="91"/>
      <c r="PI149" s="91"/>
      <c r="PJ149" s="91"/>
      <c r="PK149" s="91"/>
      <c r="PL149" s="91"/>
      <c r="PM149" s="91"/>
      <c r="PN149" s="91"/>
      <c r="PO149" s="91"/>
      <c r="PP149" s="91"/>
      <c r="PQ149" s="91"/>
      <c r="PR149" s="91"/>
      <c r="PS149" s="91"/>
      <c r="PT149" s="91"/>
      <c r="PU149" s="91"/>
      <c r="PV149" s="91"/>
      <c r="PW149" s="91"/>
      <c r="PX149" s="91"/>
      <c r="PY149" s="91"/>
      <c r="PZ149" s="91"/>
      <c r="QA149" s="91"/>
      <c r="QB149" s="91"/>
      <c r="QC149" s="91"/>
      <c r="QD149" s="91"/>
      <c r="QE149" s="91"/>
      <c r="QF149" s="91"/>
      <c r="QG149" s="91"/>
      <c r="QH149" s="91"/>
      <c r="QI149" s="91"/>
      <c r="QJ149" s="91"/>
      <c r="QK149" s="91"/>
      <c r="QL149" s="91"/>
      <c r="QM149" s="91"/>
      <c r="QN149" s="91"/>
      <c r="QO149" s="91"/>
      <c r="QP149" s="91"/>
      <c r="QQ149" s="91"/>
      <c r="QR149" s="91"/>
      <c r="QS149" s="91"/>
      <c r="QT149" s="91"/>
      <c r="QU149" s="91"/>
      <c r="QV149" s="91"/>
      <c r="QW149" s="91"/>
      <c r="QX149" s="91"/>
      <c r="QY149" s="91"/>
      <c r="QZ149" s="91"/>
      <c r="RA149" s="91"/>
      <c r="RB149" s="91"/>
      <c r="RC149" s="91"/>
      <c r="RD149" s="91"/>
      <c r="RE149" s="91"/>
      <c r="RF149" s="91"/>
      <c r="RG149" s="91"/>
      <c r="RH149" s="91"/>
      <c r="RI149" s="91"/>
      <c r="RJ149" s="91"/>
      <c r="RK149" s="91"/>
      <c r="RL149" s="91"/>
      <c r="RM149" s="91"/>
      <c r="RN149" s="91"/>
      <c r="RO149" s="91"/>
      <c r="RP149" s="91"/>
      <c r="RQ149" s="91"/>
      <c r="RR149" s="91"/>
      <c r="RS149" s="91"/>
      <c r="RT149" s="91"/>
      <c r="RU149" s="91"/>
      <c r="RV149" s="91"/>
      <c r="RW149" s="91"/>
      <c r="RX149" s="91"/>
      <c r="RY149" s="91"/>
      <c r="RZ149" s="91"/>
      <c r="SA149" s="91"/>
      <c r="SB149" s="91"/>
      <c r="SC149" s="91"/>
      <c r="SD149" s="91"/>
      <c r="SE149" s="91"/>
      <c r="SF149" s="91"/>
      <c r="SG149" s="91"/>
      <c r="SH149" s="91"/>
      <c r="SI149" s="91"/>
      <c r="SJ149" s="91"/>
      <c r="SK149" s="91"/>
      <c r="SL149" s="91"/>
      <c r="SM149" s="91"/>
      <c r="SN149" s="91"/>
      <c r="SO149" s="91"/>
      <c r="SP149" s="91"/>
      <c r="SQ149" s="91"/>
      <c r="SR149" s="91"/>
      <c r="SS149" s="91"/>
      <c r="ST149" s="91"/>
      <c r="SU149" s="91"/>
      <c r="SV149" s="91"/>
      <c r="SW149" s="91"/>
      <c r="SX149" s="91"/>
      <c r="SY149" s="91"/>
      <c r="SZ149" s="91"/>
      <c r="TA149" s="91"/>
      <c r="TB149" s="91"/>
      <c r="TC149" s="91"/>
      <c r="TD149" s="91"/>
      <c r="TE149" s="91"/>
      <c r="TF149" s="91"/>
      <c r="TG149" s="91"/>
      <c r="TH149" s="91"/>
      <c r="TI149" s="91"/>
      <c r="TJ149" s="91"/>
      <c r="TK149" s="91"/>
      <c r="TL149" s="91"/>
      <c r="TM149" s="91"/>
      <c r="TN149" s="91"/>
      <c r="TO149" s="91"/>
      <c r="TP149" s="91"/>
      <c r="TQ149" s="91"/>
      <c r="TR149" s="91"/>
      <c r="TS149" s="91"/>
      <c r="TT149" s="91"/>
      <c r="TU149" s="91"/>
      <c r="TV149" s="91"/>
      <c r="TW149" s="91"/>
      <c r="TX149" s="91"/>
      <c r="TY149" s="91"/>
      <c r="TZ149" s="91"/>
      <c r="UA149" s="91"/>
      <c r="UB149" s="91"/>
      <c r="UC149" s="91"/>
      <c r="UD149" s="91"/>
      <c r="UE149" s="91"/>
      <c r="UF149" s="91"/>
      <c r="UG149" s="91"/>
      <c r="UH149" s="91"/>
      <c r="UI149" s="91"/>
      <c r="UJ149" s="91"/>
      <c r="UK149" s="91"/>
      <c r="UL149" s="91"/>
      <c r="UM149" s="91"/>
      <c r="UN149" s="91"/>
      <c r="UO149" s="91"/>
      <c r="UP149" s="91"/>
      <c r="UQ149" s="91"/>
      <c r="UR149" s="91"/>
      <c r="US149" s="91"/>
      <c r="UT149" s="91"/>
      <c r="UU149" s="91"/>
      <c r="UV149" s="91"/>
      <c r="UW149" s="91"/>
      <c r="UX149" s="91"/>
      <c r="UY149" s="91"/>
      <c r="UZ149" s="91"/>
      <c r="VA149" s="91"/>
      <c r="VB149" s="91"/>
      <c r="VC149" s="91"/>
      <c r="VD149" s="91"/>
      <c r="VE149" s="91"/>
      <c r="VF149" s="91"/>
      <c r="VG149" s="91"/>
      <c r="VH149" s="91"/>
      <c r="VI149" s="91"/>
      <c r="VJ149" s="91"/>
      <c r="VK149" s="91"/>
      <c r="VL149" s="91"/>
      <c r="VM149" s="91"/>
      <c r="VN149" s="91"/>
      <c r="VO149" s="91"/>
      <c r="VP149" s="91"/>
      <c r="VQ149" s="91"/>
      <c r="VR149" s="91"/>
      <c r="VS149" s="91"/>
      <c r="VT149" s="91"/>
      <c r="VU149" s="91"/>
      <c r="VV149" s="91"/>
      <c r="VW149" s="91"/>
      <c r="VX149" s="91"/>
      <c r="VY149" s="91"/>
      <c r="VZ149" s="91"/>
      <c r="WA149" s="91"/>
      <c r="WB149" s="91"/>
      <c r="WC149" s="91"/>
      <c r="WD149" s="91"/>
      <c r="WE149" s="91"/>
      <c r="WF149" s="91"/>
      <c r="WG149" s="91"/>
      <c r="WH149" s="91"/>
      <c r="WI149" s="91"/>
      <c r="WJ149" s="91"/>
      <c r="WK149" s="91"/>
      <c r="WL149" s="91"/>
      <c r="WM149" s="91"/>
      <c r="WN149" s="91"/>
      <c r="WO149" s="91"/>
      <c r="WP149" s="91"/>
      <c r="WQ149" s="91"/>
      <c r="WR149" s="91"/>
      <c r="WS149" s="91"/>
      <c r="WT149" s="91"/>
      <c r="WU149" s="91"/>
      <c r="WV149" s="91"/>
      <c r="WW149" s="91"/>
      <c r="WX149" s="91"/>
      <c r="WY149" s="91"/>
      <c r="WZ149" s="91"/>
      <c r="XA149" s="91"/>
      <c r="XB149" s="91"/>
      <c r="XC149" s="91"/>
      <c r="XD149" s="91"/>
      <c r="XE149" s="91"/>
      <c r="XF149" s="91"/>
      <c r="XG149" s="91"/>
      <c r="XH149" s="91"/>
      <c r="XI149" s="91"/>
      <c r="XJ149" s="91"/>
      <c r="XK149" s="91"/>
      <c r="XL149" s="91"/>
      <c r="XM149" s="91"/>
      <c r="XN149" s="91"/>
      <c r="XO149" s="91"/>
      <c r="XP149" s="91"/>
      <c r="XQ149" s="91"/>
      <c r="XR149" s="91"/>
      <c r="XS149" s="91"/>
      <c r="XT149" s="91"/>
      <c r="XU149" s="91"/>
      <c r="XV149" s="91"/>
      <c r="XW149" s="91"/>
      <c r="XX149" s="91"/>
      <c r="XY149" s="91"/>
      <c r="XZ149" s="91"/>
      <c r="YA149" s="91"/>
      <c r="YB149" s="91"/>
      <c r="YC149" s="91"/>
      <c r="YD149" s="91"/>
      <c r="YE149" s="91"/>
      <c r="YF149" s="91"/>
      <c r="YG149" s="91"/>
      <c r="YH149" s="91"/>
      <c r="YI149" s="91"/>
      <c r="YJ149" s="91"/>
      <c r="YK149" s="91"/>
      <c r="YL149" s="91"/>
      <c r="YM149" s="91"/>
      <c r="YN149" s="91"/>
      <c r="YO149" s="91"/>
      <c r="YP149" s="91"/>
      <c r="YQ149" s="91"/>
      <c r="YR149" s="91"/>
      <c r="YS149" s="91"/>
      <c r="YT149" s="91"/>
      <c r="YU149" s="91"/>
      <c r="YV149" s="91"/>
      <c r="YW149" s="91"/>
      <c r="YX149" s="91"/>
      <c r="YY149" s="91"/>
      <c r="YZ149" s="91"/>
      <c r="ZA149" s="91"/>
      <c r="ZB149" s="91"/>
      <c r="ZC149" s="91"/>
      <c r="ZD149" s="91"/>
      <c r="ZE149" s="91"/>
      <c r="ZF149" s="91"/>
      <c r="ZG149" s="91"/>
      <c r="ZH149" s="91"/>
      <c r="ZI149" s="91"/>
      <c r="ZJ149" s="91"/>
      <c r="ZK149" s="91"/>
      <c r="ZL149" s="91"/>
      <c r="ZM149" s="91"/>
      <c r="ZN149" s="91"/>
      <c r="ZO149" s="91"/>
      <c r="ZP149" s="91"/>
      <c r="ZQ149" s="91"/>
      <c r="ZR149" s="91"/>
      <c r="ZS149" s="91"/>
      <c r="ZT149" s="91"/>
      <c r="ZU149" s="91"/>
      <c r="ZV149" s="91"/>
      <c r="ZW149" s="91"/>
      <c r="ZX149" s="91"/>
      <c r="ZY149" s="91"/>
      <c r="ZZ149" s="91"/>
      <c r="AAA149" s="91"/>
      <c r="AAB149" s="91"/>
      <c r="AAC149" s="91"/>
      <c r="AAD149" s="91"/>
      <c r="AAE149" s="91"/>
      <c r="AAF149" s="91"/>
      <c r="AAG149" s="91"/>
      <c r="AAH149" s="91"/>
      <c r="AAI149" s="91"/>
      <c r="AAJ149" s="91"/>
      <c r="AAK149" s="91"/>
      <c r="AAL149" s="91"/>
      <c r="AAM149" s="91"/>
      <c r="AAN149" s="91"/>
      <c r="AAO149" s="91"/>
      <c r="AAP149" s="91"/>
      <c r="AAQ149" s="91"/>
      <c r="AAR149" s="91"/>
      <c r="AAS149" s="91"/>
      <c r="AAT149" s="91"/>
      <c r="AAU149" s="91"/>
      <c r="AAV149" s="91"/>
      <c r="AAW149" s="91"/>
      <c r="AAX149" s="91"/>
      <c r="AAY149" s="91"/>
      <c r="AAZ149" s="91"/>
      <c r="ABA149" s="91"/>
      <c r="ABB149" s="91"/>
      <c r="ABC149" s="91"/>
      <c r="ABD149" s="91"/>
      <c r="ABE149" s="91"/>
      <c r="ABF149" s="91"/>
      <c r="ABG149" s="91"/>
      <c r="ABH149" s="91"/>
      <c r="ABI149" s="91"/>
      <c r="ABJ149" s="91"/>
      <c r="ABK149" s="91"/>
      <c r="ABL149" s="91"/>
      <c r="ABM149" s="91"/>
      <c r="ABN149" s="91"/>
      <c r="ABO149" s="91"/>
      <c r="ABP149" s="91"/>
      <c r="ABQ149" s="91"/>
      <c r="ABR149" s="91"/>
      <c r="ABS149" s="91"/>
      <c r="ABT149" s="91"/>
      <c r="ABU149" s="91"/>
      <c r="ABV149" s="91"/>
      <c r="ABW149" s="91"/>
      <c r="ABX149" s="91"/>
      <c r="ABY149" s="91"/>
      <c r="ABZ149" s="91"/>
      <c r="ACA149" s="91"/>
      <c r="ACB149" s="91"/>
      <c r="ACC149" s="91"/>
      <c r="ACD149" s="91"/>
      <c r="ACE149" s="91"/>
      <c r="ACF149" s="91"/>
      <c r="ACG149" s="91"/>
      <c r="ACH149" s="91"/>
      <c r="ACI149" s="91"/>
      <c r="ACJ149" s="91"/>
      <c r="ACK149" s="91"/>
      <c r="ACL149" s="91"/>
      <c r="ACM149" s="91"/>
      <c r="ACN149" s="91"/>
      <c r="ACO149" s="91"/>
      <c r="ACP149" s="91"/>
      <c r="ACQ149" s="91"/>
      <c r="ACR149" s="91"/>
      <c r="ACS149" s="91"/>
      <c r="ACT149" s="91"/>
      <c r="ACU149" s="91"/>
      <c r="ACV149" s="91"/>
      <c r="ACW149" s="91"/>
      <c r="ACX149" s="91"/>
      <c r="ACY149" s="91"/>
      <c r="ACZ149" s="91"/>
      <c r="ADA149" s="91"/>
      <c r="ADB149" s="91"/>
      <c r="ADC149" s="91"/>
      <c r="ADD149" s="91"/>
      <c r="ADE149" s="91"/>
      <c r="ADF149" s="91"/>
      <c r="ADG149" s="91"/>
      <c r="ADH149" s="91"/>
      <c r="ADI149" s="91"/>
      <c r="ADJ149" s="91"/>
      <c r="ADK149" s="91"/>
      <c r="ADL149" s="91"/>
      <c r="ADM149" s="91"/>
      <c r="ADN149" s="91"/>
      <c r="ADO149" s="91"/>
      <c r="ADP149" s="91"/>
      <c r="ADQ149" s="91"/>
      <c r="ADR149" s="91"/>
      <c r="ADS149" s="91"/>
      <c r="ADT149" s="91"/>
      <c r="ADU149" s="91"/>
      <c r="ADV149" s="91"/>
      <c r="ADW149" s="91"/>
      <c r="ADX149" s="91"/>
      <c r="ADY149" s="91"/>
      <c r="ADZ149" s="91"/>
      <c r="AEA149" s="91"/>
      <c r="AEB149" s="91"/>
      <c r="AEC149" s="91"/>
      <c r="AED149" s="144">
        <f t="shared" si="74"/>
        <v>144</v>
      </c>
      <c r="AEE149" s="142"/>
      <c r="AEF149" s="142"/>
      <c r="AEG149" s="91"/>
      <c r="AEH149" s="91"/>
      <c r="AEI149" s="91"/>
      <c r="AEJ149" s="91"/>
      <c r="AEK149" s="91"/>
      <c r="AEL149" s="91"/>
      <c r="AEM149" s="91"/>
      <c r="AEN149" s="91"/>
      <c r="AEO149" s="91"/>
      <c r="AEP149" s="91"/>
      <c r="AEQ149" s="91"/>
      <c r="AER149" s="91"/>
      <c r="AES149" s="91"/>
      <c r="AET149" s="91"/>
      <c r="AEU149" s="91"/>
      <c r="AEV149" s="91"/>
      <c r="AEW149" s="91"/>
      <c r="AEX149" s="91"/>
      <c r="AEY149" s="91"/>
      <c r="AEZ149" s="91"/>
      <c r="AFA149" s="91"/>
      <c r="AFB149" s="146"/>
      <c r="AFC149" s="146"/>
      <c r="AFD149" s="146"/>
      <c r="AFE149" s="146"/>
      <c r="AFF149" s="146"/>
      <c r="AFG149" s="146"/>
      <c r="AFH149" s="146"/>
      <c r="AFI149" s="146"/>
      <c r="AFJ149" s="146"/>
      <c r="AFK149" s="146"/>
      <c r="AFL149" s="146"/>
      <c r="AFM149" s="146"/>
      <c r="AFN149" s="146"/>
      <c r="AFO149" s="146"/>
      <c r="AFP149" s="146"/>
      <c r="AFQ149" s="146"/>
      <c r="AFR149" s="146"/>
      <c r="AFS149" s="146"/>
      <c r="AFT149" s="146"/>
      <c r="AFU149" s="146"/>
      <c r="AFV149" s="146"/>
      <c r="AFW149" s="146"/>
      <c r="AFX149" s="146"/>
      <c r="AFY149" s="146"/>
      <c r="AFZ149" s="146"/>
      <c r="AGA149" s="146"/>
    </row>
    <row r="150" spans="1:859" ht="1.5" customHeight="1" x14ac:dyDescent="0.25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  <c r="CW150" s="91"/>
      <c r="CX150" s="91"/>
      <c r="CY150" s="91"/>
      <c r="CZ150" s="91"/>
      <c r="DA150" s="91"/>
      <c r="DB150" s="91"/>
      <c r="DC150" s="91"/>
      <c r="DD150" s="91"/>
      <c r="DE150" s="91"/>
      <c r="DF150" s="91"/>
      <c r="DG150" s="91"/>
      <c r="DH150" s="91"/>
      <c r="DI150" s="91"/>
      <c r="DJ150" s="91"/>
      <c r="DK150" s="91"/>
      <c r="DL150" s="91"/>
      <c r="DM150" s="91"/>
      <c r="DN150" s="91"/>
      <c r="DO150" s="91"/>
      <c r="DP150" s="91"/>
      <c r="DQ150" s="91"/>
      <c r="DR150" s="91"/>
      <c r="DS150" s="91"/>
      <c r="DT150" s="91"/>
      <c r="DU150" s="91"/>
      <c r="DV150" s="91"/>
      <c r="DW150" s="91"/>
      <c r="DX150" s="91"/>
      <c r="DY150" s="91"/>
      <c r="DZ150" s="91"/>
      <c r="EA150" s="91"/>
      <c r="EB150" s="91"/>
      <c r="EC150" s="91"/>
      <c r="ED150" s="91"/>
      <c r="EE150" s="91"/>
      <c r="EF150" s="91"/>
      <c r="EG150" s="91"/>
      <c r="EH150" s="91"/>
      <c r="EI150" s="91"/>
      <c r="EJ150" s="91"/>
      <c r="EK150" s="91"/>
      <c r="EL150" s="91"/>
      <c r="EM150" s="91"/>
      <c r="EN150" s="91"/>
      <c r="EO150" s="91"/>
      <c r="EP150" s="91"/>
      <c r="EQ150" s="91"/>
      <c r="ER150" s="91"/>
      <c r="ES150" s="91"/>
      <c r="ET150" s="91"/>
      <c r="EU150" s="91"/>
      <c r="EV150" s="91"/>
      <c r="EW150" s="91"/>
      <c r="EX150" s="91"/>
      <c r="EY150" s="91"/>
      <c r="EZ150" s="91"/>
      <c r="FA150" s="91"/>
      <c r="FB150" s="91"/>
      <c r="FC150" s="91"/>
      <c r="FD150" s="91"/>
      <c r="FE150" s="91"/>
      <c r="FF150" s="91"/>
      <c r="FG150" s="91"/>
      <c r="FH150" s="91"/>
      <c r="FI150" s="91"/>
      <c r="FJ150" s="91"/>
      <c r="FK150" s="91"/>
      <c r="FL150" s="91"/>
      <c r="FM150" s="91"/>
      <c r="FN150" s="91"/>
      <c r="FO150" s="91"/>
      <c r="FP150" s="91"/>
      <c r="FQ150" s="91"/>
      <c r="FR150" s="91"/>
      <c r="FS150" s="91"/>
      <c r="FT150" s="91"/>
      <c r="FU150" s="91"/>
      <c r="FV150" s="91"/>
      <c r="FW150" s="91"/>
      <c r="FX150" s="91"/>
      <c r="FY150" s="91"/>
      <c r="FZ150" s="91"/>
      <c r="GA150" s="91"/>
      <c r="GB150" s="91"/>
      <c r="GC150" s="91"/>
      <c r="GD150" s="91"/>
      <c r="GE150" s="91"/>
      <c r="GF150" s="91"/>
      <c r="GG150" s="91"/>
      <c r="GH150" s="91"/>
      <c r="GI150" s="91"/>
      <c r="GJ150" s="91"/>
      <c r="GK150" s="91"/>
      <c r="GL150" s="91"/>
      <c r="GM150" s="91"/>
      <c r="GN150" s="91"/>
      <c r="GO150" s="91"/>
      <c r="GP150" s="91"/>
      <c r="GQ150" s="91"/>
      <c r="GR150" s="91"/>
      <c r="GS150" s="91"/>
      <c r="GT150" s="91"/>
      <c r="GU150" s="91"/>
      <c r="GV150" s="91"/>
      <c r="GW150" s="91"/>
      <c r="GX150" s="91"/>
      <c r="GY150" s="91"/>
      <c r="GZ150" s="91"/>
      <c r="HA150" s="91"/>
      <c r="HB150" s="91"/>
      <c r="HC150" s="91"/>
      <c r="HD150" s="91"/>
      <c r="HE150" s="91"/>
      <c r="HF150" s="91"/>
      <c r="HG150" s="91"/>
      <c r="HH150" s="91"/>
      <c r="HI150" s="91"/>
      <c r="HJ150" s="91"/>
      <c r="HK150" s="91"/>
      <c r="HL150" s="91"/>
      <c r="HM150" s="91"/>
      <c r="HN150" s="91"/>
      <c r="HO150" s="91"/>
      <c r="HP150" s="91"/>
      <c r="HQ150" s="91"/>
      <c r="HR150" s="91"/>
      <c r="HS150" s="91"/>
      <c r="HT150" s="91"/>
      <c r="HU150" s="91"/>
      <c r="HV150" s="91"/>
      <c r="HW150" s="91"/>
      <c r="HX150" s="91"/>
      <c r="HY150" s="91"/>
      <c r="HZ150" s="91"/>
      <c r="IA150" s="91"/>
      <c r="IB150" s="91"/>
      <c r="IC150" s="91"/>
      <c r="ID150" s="91"/>
      <c r="IE150" s="91"/>
      <c r="IF150" s="91"/>
      <c r="IG150" s="91"/>
      <c r="IH150" s="91"/>
      <c r="II150" s="91"/>
      <c r="IJ150" s="91"/>
      <c r="IK150" s="91"/>
      <c r="IL150" s="91"/>
      <c r="IM150" s="91"/>
      <c r="IN150" s="91"/>
      <c r="IO150" s="91"/>
      <c r="IP150" s="91"/>
      <c r="IQ150" s="91"/>
      <c r="IR150" s="91"/>
      <c r="IS150" s="91"/>
      <c r="IT150" s="91"/>
      <c r="IU150" s="91"/>
      <c r="IV150" s="91"/>
      <c r="IW150" s="91"/>
      <c r="IX150" s="91"/>
      <c r="IY150" s="91"/>
      <c r="IZ150" s="91"/>
      <c r="JA150" s="91"/>
      <c r="JB150" s="91"/>
      <c r="JC150" s="91"/>
      <c r="JD150" s="91"/>
      <c r="JE150" s="91"/>
      <c r="JF150" s="91"/>
      <c r="JG150" s="91"/>
      <c r="JH150" s="91"/>
      <c r="JI150" s="91"/>
      <c r="JJ150" s="91"/>
      <c r="JK150" s="91"/>
      <c r="JL150" s="91"/>
      <c r="JM150" s="91"/>
      <c r="JN150" s="91"/>
      <c r="JO150" s="91"/>
      <c r="JP150" s="91"/>
      <c r="JQ150" s="91"/>
      <c r="JR150" s="91"/>
      <c r="JS150" s="91"/>
      <c r="JT150" s="91"/>
      <c r="JU150" s="91"/>
      <c r="JV150" s="91"/>
      <c r="JW150" s="91"/>
      <c r="JX150" s="91"/>
      <c r="JY150" s="91"/>
      <c r="JZ150" s="91"/>
      <c r="KA150" s="91"/>
      <c r="KB150" s="91"/>
      <c r="KC150" s="91"/>
      <c r="KD150" s="91"/>
      <c r="KE150" s="91"/>
      <c r="KF150" s="91"/>
      <c r="KG150" s="91"/>
      <c r="KH150" s="91"/>
      <c r="KI150" s="91"/>
      <c r="KJ150" s="91"/>
      <c r="KK150" s="91"/>
      <c r="KL150" s="91"/>
      <c r="KM150" s="91"/>
      <c r="KN150" s="91"/>
      <c r="KO150" s="91"/>
      <c r="KP150" s="91"/>
      <c r="KQ150" s="91"/>
      <c r="KR150" s="91"/>
      <c r="KS150" s="91"/>
      <c r="KT150" s="91"/>
      <c r="KU150" s="91"/>
      <c r="KV150" s="91"/>
      <c r="KW150" s="91"/>
      <c r="KX150" s="91"/>
      <c r="KY150" s="91"/>
      <c r="KZ150" s="91"/>
      <c r="LA150" s="91"/>
      <c r="LB150" s="91"/>
      <c r="LC150" s="91"/>
      <c r="LD150" s="91"/>
      <c r="LE150" s="91"/>
      <c r="LF150" s="91"/>
      <c r="LG150" s="91"/>
      <c r="LH150" s="91"/>
      <c r="LI150" s="91"/>
      <c r="LJ150" s="91"/>
      <c r="LK150" s="91"/>
      <c r="LL150" s="91"/>
      <c r="LM150" s="91"/>
      <c r="LN150" s="91"/>
      <c r="LO150" s="91"/>
      <c r="LP150" s="91"/>
      <c r="LQ150" s="91"/>
      <c r="LR150" s="91"/>
      <c r="LS150" s="91"/>
      <c r="LT150" s="91"/>
      <c r="LU150" s="91"/>
      <c r="LV150" s="91"/>
      <c r="LW150" s="91"/>
      <c r="LX150" s="91"/>
      <c r="LY150" s="91"/>
      <c r="LZ150" s="91"/>
      <c r="MA150" s="91"/>
      <c r="MB150" s="91"/>
      <c r="MC150" s="91"/>
      <c r="MD150" s="91"/>
      <c r="ME150" s="91"/>
      <c r="MF150" s="91"/>
      <c r="MG150" s="91"/>
      <c r="MH150" s="91"/>
      <c r="MI150" s="91"/>
      <c r="MJ150" s="91"/>
      <c r="MK150" s="91"/>
      <c r="ML150" s="91"/>
      <c r="MM150" s="91"/>
      <c r="MN150" s="91"/>
      <c r="MO150" s="91"/>
      <c r="MP150" s="91"/>
      <c r="MQ150" s="91"/>
      <c r="MR150" s="91"/>
      <c r="MS150" s="91"/>
      <c r="MT150" s="91"/>
      <c r="MU150" s="91"/>
      <c r="MV150" s="91"/>
      <c r="MW150" s="91"/>
      <c r="MX150" s="91"/>
      <c r="MY150" s="91"/>
      <c r="MZ150" s="91"/>
      <c r="NA150" s="91"/>
      <c r="NB150" s="91"/>
      <c r="NC150" s="91"/>
      <c r="ND150" s="91"/>
      <c r="NE150" s="91"/>
      <c r="NF150" s="91"/>
      <c r="NG150" s="91"/>
      <c r="NH150" s="91"/>
      <c r="NI150" s="91"/>
      <c r="NJ150" s="91"/>
      <c r="NK150" s="91"/>
      <c r="NL150" s="91"/>
      <c r="NM150" s="91"/>
      <c r="NN150" s="91"/>
      <c r="NO150" s="91"/>
      <c r="NP150" s="91"/>
      <c r="NQ150" s="91"/>
      <c r="NR150" s="91"/>
      <c r="NS150" s="91"/>
      <c r="NT150" s="91"/>
      <c r="NU150" s="91"/>
      <c r="NV150" s="91"/>
      <c r="NW150" s="91"/>
      <c r="NX150" s="91"/>
      <c r="NY150" s="91"/>
      <c r="NZ150" s="91"/>
      <c r="OA150" s="91"/>
      <c r="OB150" s="91"/>
      <c r="OC150" s="91"/>
      <c r="OD150" s="91"/>
      <c r="OE150" s="91"/>
      <c r="OF150" s="91"/>
      <c r="OG150" s="91"/>
      <c r="OH150" s="91"/>
      <c r="OI150" s="91"/>
      <c r="OJ150" s="91"/>
      <c r="OK150" s="91"/>
      <c r="OL150" s="91"/>
      <c r="OM150" s="91"/>
      <c r="ON150" s="91"/>
      <c r="OO150" s="91"/>
      <c r="OP150" s="91"/>
      <c r="OQ150" s="91"/>
      <c r="OR150" s="91"/>
      <c r="OS150" s="91"/>
      <c r="OT150" s="91"/>
      <c r="OU150" s="91"/>
      <c r="OV150" s="91"/>
      <c r="OW150" s="91"/>
      <c r="OX150" s="91"/>
      <c r="OY150" s="91"/>
      <c r="OZ150" s="91"/>
      <c r="PA150" s="91"/>
      <c r="PB150" s="91"/>
      <c r="PC150" s="91"/>
      <c r="PD150" s="91"/>
      <c r="PE150" s="91"/>
      <c r="PF150" s="91"/>
      <c r="PG150" s="91"/>
      <c r="PH150" s="91"/>
      <c r="PI150" s="91"/>
      <c r="PJ150" s="91"/>
      <c r="PK150" s="91"/>
      <c r="PL150" s="91"/>
      <c r="PM150" s="91"/>
      <c r="PN150" s="91"/>
      <c r="PO150" s="91"/>
      <c r="PP150" s="91"/>
      <c r="PQ150" s="91"/>
      <c r="PR150" s="91"/>
      <c r="PS150" s="91"/>
      <c r="PT150" s="91"/>
      <c r="PU150" s="91"/>
      <c r="PV150" s="91"/>
      <c r="PW150" s="91"/>
      <c r="PX150" s="91"/>
      <c r="PY150" s="91"/>
      <c r="PZ150" s="91"/>
      <c r="QA150" s="91"/>
      <c r="QB150" s="91"/>
      <c r="QC150" s="91"/>
      <c r="QD150" s="91"/>
      <c r="QE150" s="91"/>
      <c r="QF150" s="91"/>
      <c r="QG150" s="91"/>
      <c r="QH150" s="91"/>
      <c r="QI150" s="91"/>
      <c r="QJ150" s="91"/>
      <c r="QK150" s="91"/>
      <c r="QL150" s="91"/>
      <c r="QM150" s="91"/>
      <c r="QN150" s="91"/>
      <c r="QO150" s="91"/>
      <c r="QP150" s="91"/>
      <c r="QQ150" s="91"/>
      <c r="QR150" s="91"/>
      <c r="QS150" s="91"/>
      <c r="QT150" s="91"/>
      <c r="QU150" s="91"/>
      <c r="QV150" s="91"/>
      <c r="QW150" s="91"/>
      <c r="QX150" s="91"/>
      <c r="QY150" s="91"/>
      <c r="QZ150" s="91"/>
      <c r="RA150" s="91"/>
      <c r="RB150" s="91"/>
      <c r="RC150" s="91"/>
      <c r="RD150" s="91"/>
      <c r="RE150" s="91"/>
      <c r="RF150" s="91"/>
      <c r="RG150" s="91"/>
      <c r="RH150" s="91"/>
      <c r="RI150" s="91"/>
      <c r="RJ150" s="91"/>
      <c r="RK150" s="91"/>
      <c r="RL150" s="91"/>
      <c r="RM150" s="91"/>
      <c r="RN150" s="91"/>
      <c r="RO150" s="91"/>
      <c r="RP150" s="91"/>
      <c r="RQ150" s="91"/>
      <c r="RR150" s="91"/>
      <c r="RS150" s="91"/>
      <c r="RT150" s="91"/>
      <c r="RU150" s="91"/>
      <c r="RV150" s="91"/>
      <c r="RW150" s="91"/>
      <c r="RX150" s="91"/>
      <c r="RY150" s="91"/>
      <c r="RZ150" s="91"/>
      <c r="SA150" s="91"/>
      <c r="SB150" s="91"/>
      <c r="SC150" s="91"/>
      <c r="SD150" s="91"/>
      <c r="SE150" s="91"/>
      <c r="SF150" s="91"/>
      <c r="SG150" s="91"/>
      <c r="SH150" s="91"/>
      <c r="SI150" s="91"/>
      <c r="SJ150" s="91"/>
      <c r="SK150" s="91"/>
      <c r="SL150" s="91"/>
      <c r="SM150" s="91"/>
      <c r="SN150" s="91"/>
      <c r="SO150" s="91"/>
      <c r="SP150" s="91"/>
      <c r="SQ150" s="91"/>
      <c r="SR150" s="91"/>
      <c r="SS150" s="91"/>
      <c r="ST150" s="91"/>
      <c r="SU150" s="91"/>
      <c r="SV150" s="91"/>
      <c r="SW150" s="91"/>
      <c r="SX150" s="91"/>
      <c r="SY150" s="91"/>
      <c r="SZ150" s="91"/>
      <c r="TA150" s="91"/>
      <c r="TB150" s="91"/>
      <c r="TC150" s="91"/>
      <c r="TD150" s="91"/>
      <c r="TE150" s="91"/>
      <c r="TF150" s="91"/>
      <c r="TG150" s="91"/>
      <c r="TH150" s="91"/>
      <c r="TI150" s="91"/>
      <c r="TJ150" s="91"/>
      <c r="TK150" s="91"/>
      <c r="TL150" s="91"/>
      <c r="TM150" s="91"/>
      <c r="TN150" s="91"/>
      <c r="TO150" s="91"/>
      <c r="TP150" s="91"/>
      <c r="TQ150" s="91"/>
      <c r="TR150" s="91"/>
      <c r="TS150" s="91"/>
      <c r="TT150" s="91"/>
      <c r="TU150" s="91"/>
      <c r="TV150" s="91"/>
      <c r="TW150" s="91"/>
      <c r="TX150" s="91"/>
      <c r="TY150" s="91"/>
      <c r="TZ150" s="91"/>
      <c r="UA150" s="91"/>
      <c r="UB150" s="91"/>
      <c r="UC150" s="91"/>
      <c r="UD150" s="91"/>
      <c r="UE150" s="91"/>
      <c r="UF150" s="91"/>
      <c r="UG150" s="91"/>
      <c r="UH150" s="91"/>
      <c r="UI150" s="91"/>
      <c r="UJ150" s="91"/>
      <c r="UK150" s="91"/>
      <c r="UL150" s="91"/>
      <c r="UM150" s="91"/>
      <c r="UN150" s="91"/>
      <c r="UO150" s="91"/>
      <c r="UP150" s="91"/>
      <c r="UQ150" s="91"/>
      <c r="UR150" s="91"/>
      <c r="US150" s="91"/>
      <c r="UT150" s="91"/>
      <c r="UU150" s="91"/>
      <c r="UV150" s="91"/>
      <c r="UW150" s="91"/>
      <c r="UX150" s="91"/>
      <c r="UY150" s="91"/>
      <c r="UZ150" s="91"/>
      <c r="VA150" s="91"/>
      <c r="VB150" s="91"/>
      <c r="VC150" s="91"/>
      <c r="VD150" s="91"/>
      <c r="VE150" s="91"/>
      <c r="VF150" s="91"/>
      <c r="VG150" s="91"/>
      <c r="VH150" s="91"/>
      <c r="VI150" s="91"/>
      <c r="VJ150" s="91"/>
      <c r="VK150" s="91"/>
      <c r="VL150" s="91"/>
      <c r="VM150" s="91"/>
      <c r="VN150" s="91"/>
      <c r="VO150" s="91"/>
      <c r="VP150" s="91"/>
      <c r="VQ150" s="91"/>
      <c r="VR150" s="91"/>
      <c r="VS150" s="91"/>
      <c r="VT150" s="91"/>
      <c r="VU150" s="91"/>
      <c r="VV150" s="91"/>
      <c r="VW150" s="91"/>
      <c r="VX150" s="91"/>
      <c r="VY150" s="91"/>
      <c r="VZ150" s="91"/>
      <c r="WA150" s="91"/>
      <c r="WB150" s="91"/>
      <c r="WC150" s="91"/>
      <c r="WD150" s="91"/>
      <c r="WE150" s="91"/>
      <c r="WF150" s="91"/>
      <c r="WG150" s="91"/>
      <c r="WH150" s="91"/>
      <c r="WI150" s="91"/>
      <c r="WJ150" s="91"/>
      <c r="WK150" s="91"/>
      <c r="WL150" s="91"/>
      <c r="WM150" s="91"/>
      <c r="WN150" s="91"/>
      <c r="WO150" s="91"/>
      <c r="WP150" s="91"/>
      <c r="WQ150" s="91"/>
      <c r="WR150" s="91"/>
      <c r="WS150" s="91"/>
      <c r="WT150" s="91"/>
      <c r="WU150" s="91"/>
      <c r="WV150" s="91"/>
      <c r="WW150" s="91"/>
      <c r="WX150" s="91"/>
      <c r="WY150" s="91"/>
      <c r="WZ150" s="91"/>
      <c r="XA150" s="91"/>
      <c r="XB150" s="91"/>
      <c r="XC150" s="91"/>
      <c r="XD150" s="91"/>
      <c r="XE150" s="91"/>
      <c r="XF150" s="91"/>
      <c r="XG150" s="91"/>
      <c r="XH150" s="91"/>
      <c r="XI150" s="91"/>
      <c r="XJ150" s="91"/>
      <c r="XK150" s="91"/>
      <c r="XL150" s="91"/>
      <c r="XM150" s="91"/>
      <c r="XN150" s="91"/>
      <c r="XO150" s="91"/>
      <c r="XP150" s="91"/>
      <c r="XQ150" s="91"/>
      <c r="XR150" s="91"/>
      <c r="XS150" s="91"/>
      <c r="XT150" s="91"/>
      <c r="XU150" s="91"/>
      <c r="XV150" s="91"/>
      <c r="XW150" s="91"/>
      <c r="XX150" s="91"/>
      <c r="XY150" s="91"/>
      <c r="XZ150" s="91"/>
      <c r="YA150" s="91"/>
      <c r="YB150" s="91"/>
      <c r="YC150" s="91"/>
      <c r="YD150" s="91"/>
      <c r="YE150" s="91"/>
      <c r="YF150" s="91"/>
      <c r="YG150" s="91"/>
      <c r="YH150" s="91"/>
      <c r="YI150" s="91"/>
      <c r="YJ150" s="91"/>
      <c r="YK150" s="91"/>
      <c r="YL150" s="91"/>
      <c r="YM150" s="91"/>
      <c r="YN150" s="91"/>
      <c r="YO150" s="91"/>
      <c r="YP150" s="91"/>
      <c r="YQ150" s="91"/>
      <c r="YR150" s="91"/>
      <c r="YS150" s="91"/>
      <c r="YT150" s="91"/>
      <c r="YU150" s="91"/>
      <c r="YV150" s="91"/>
      <c r="YW150" s="91"/>
      <c r="YX150" s="91"/>
      <c r="YY150" s="91"/>
      <c r="YZ150" s="91"/>
      <c r="ZA150" s="91"/>
      <c r="ZB150" s="91"/>
      <c r="ZC150" s="91"/>
      <c r="ZD150" s="91"/>
      <c r="ZE150" s="91"/>
      <c r="ZF150" s="91"/>
      <c r="ZG150" s="91"/>
      <c r="ZH150" s="91"/>
      <c r="ZI150" s="91"/>
      <c r="ZJ150" s="91"/>
      <c r="ZK150" s="91"/>
      <c r="ZL150" s="91"/>
      <c r="ZM150" s="91"/>
      <c r="ZN150" s="91"/>
      <c r="ZO150" s="91"/>
      <c r="ZP150" s="91"/>
      <c r="ZQ150" s="91"/>
      <c r="ZR150" s="91"/>
      <c r="ZS150" s="91"/>
      <c r="ZT150" s="91"/>
      <c r="ZU150" s="91"/>
      <c r="ZV150" s="91"/>
      <c r="ZW150" s="91"/>
      <c r="ZX150" s="91"/>
      <c r="ZY150" s="91"/>
      <c r="ZZ150" s="91"/>
      <c r="AAA150" s="91"/>
      <c r="AAB150" s="91"/>
      <c r="AAC150" s="91"/>
      <c r="AAD150" s="91"/>
      <c r="AAE150" s="91"/>
      <c r="AAF150" s="91"/>
      <c r="AAG150" s="91"/>
      <c r="AAH150" s="91"/>
      <c r="AAI150" s="91"/>
      <c r="AAJ150" s="91"/>
      <c r="AAK150" s="91"/>
      <c r="AAL150" s="91"/>
      <c r="AAM150" s="91"/>
      <c r="AAN150" s="91"/>
      <c r="AAO150" s="91"/>
      <c r="AAP150" s="91"/>
      <c r="AAQ150" s="91"/>
      <c r="AAR150" s="91"/>
      <c r="AAS150" s="91"/>
      <c r="AAT150" s="91"/>
      <c r="AAU150" s="91"/>
      <c r="AAV150" s="91"/>
      <c r="AAW150" s="91"/>
      <c r="AAX150" s="91"/>
      <c r="AAY150" s="91"/>
      <c r="AAZ150" s="91"/>
      <c r="ABA150" s="91"/>
      <c r="ABB150" s="91"/>
      <c r="ABC150" s="91"/>
      <c r="ABD150" s="91"/>
      <c r="ABE150" s="91"/>
      <c r="ABF150" s="91"/>
      <c r="ABG150" s="91"/>
      <c r="ABH150" s="91"/>
      <c r="ABI150" s="91"/>
      <c r="ABJ150" s="91"/>
      <c r="ABK150" s="91"/>
      <c r="ABL150" s="91"/>
      <c r="ABM150" s="91"/>
      <c r="ABN150" s="91"/>
      <c r="ABO150" s="91"/>
      <c r="ABP150" s="91"/>
      <c r="ABQ150" s="91"/>
      <c r="ABR150" s="91"/>
      <c r="ABS150" s="91"/>
      <c r="ABT150" s="91"/>
      <c r="ABU150" s="91"/>
      <c r="ABV150" s="91"/>
      <c r="ABW150" s="91"/>
      <c r="ABX150" s="91"/>
      <c r="ABY150" s="91"/>
      <c r="ABZ150" s="91"/>
      <c r="ACA150" s="91"/>
      <c r="ACB150" s="91"/>
      <c r="ACC150" s="91"/>
      <c r="ACD150" s="91"/>
      <c r="ACE150" s="91"/>
      <c r="ACF150" s="91"/>
      <c r="ACG150" s="91"/>
      <c r="ACH150" s="91"/>
      <c r="ACI150" s="91"/>
      <c r="ACJ150" s="91"/>
      <c r="ACK150" s="91"/>
      <c r="ACL150" s="91"/>
      <c r="ACM150" s="91"/>
      <c r="ACN150" s="91"/>
      <c r="ACO150" s="91"/>
      <c r="ACP150" s="91"/>
      <c r="ACQ150" s="91"/>
      <c r="ACR150" s="91"/>
      <c r="ACS150" s="91"/>
      <c r="ACT150" s="91"/>
      <c r="ACU150" s="91"/>
      <c r="ACV150" s="91"/>
      <c r="ACW150" s="91"/>
      <c r="ACX150" s="91"/>
      <c r="ACY150" s="91"/>
      <c r="ACZ150" s="91"/>
      <c r="ADA150" s="91"/>
      <c r="ADB150" s="91"/>
      <c r="ADC150" s="91"/>
      <c r="ADD150" s="91"/>
      <c r="ADE150" s="91"/>
      <c r="ADF150" s="91"/>
      <c r="ADG150" s="91"/>
      <c r="ADH150" s="91"/>
      <c r="ADI150" s="91"/>
      <c r="ADJ150" s="91"/>
      <c r="ADK150" s="91"/>
      <c r="ADL150" s="91"/>
      <c r="ADM150" s="91"/>
      <c r="ADN150" s="91"/>
      <c r="ADO150" s="91"/>
      <c r="ADP150" s="91"/>
      <c r="ADQ150" s="91"/>
      <c r="ADR150" s="91"/>
      <c r="ADS150" s="91"/>
      <c r="ADT150" s="91"/>
      <c r="ADU150" s="91"/>
      <c r="ADV150" s="91"/>
      <c r="ADW150" s="91"/>
      <c r="ADX150" s="91"/>
      <c r="ADY150" s="91"/>
      <c r="ADZ150" s="91"/>
      <c r="AEA150" s="91"/>
      <c r="AEB150" s="91"/>
      <c r="AEC150" s="91"/>
      <c r="AED150" s="144">
        <f t="shared" si="74"/>
        <v>145</v>
      </c>
      <c r="AEE150" s="142"/>
      <c r="AEF150" s="142"/>
      <c r="AEG150" s="91"/>
      <c r="AEH150" s="91"/>
      <c r="AEI150" s="91"/>
      <c r="AEJ150" s="91"/>
      <c r="AEK150" s="91"/>
      <c r="AEL150" s="91"/>
      <c r="AEM150" s="91"/>
      <c r="AEN150" s="91"/>
      <c r="AEO150" s="91"/>
      <c r="AEP150" s="91"/>
      <c r="AEQ150" s="91"/>
      <c r="AER150" s="91"/>
      <c r="AES150" s="91"/>
      <c r="AET150" s="91"/>
      <c r="AEU150" s="91"/>
      <c r="AEV150" s="91"/>
      <c r="AEW150" s="91"/>
      <c r="AEX150" s="91"/>
      <c r="AEY150" s="91"/>
      <c r="AEZ150" s="91"/>
      <c r="AFA150" s="91"/>
      <c r="AFB150" s="146"/>
      <c r="AFC150" s="146"/>
      <c r="AFD150" s="146"/>
      <c r="AFE150" s="146"/>
      <c r="AFF150" s="146"/>
      <c r="AFG150" s="146"/>
      <c r="AFH150" s="146"/>
      <c r="AFI150" s="146"/>
      <c r="AFJ150" s="146"/>
      <c r="AFK150" s="146"/>
      <c r="AFL150" s="146"/>
      <c r="AFM150" s="146"/>
      <c r="AFN150" s="146"/>
      <c r="AFO150" s="146"/>
      <c r="AFP150" s="146"/>
      <c r="AFQ150" s="146"/>
      <c r="AFR150" s="146"/>
      <c r="AFS150" s="146"/>
      <c r="AFT150" s="146"/>
      <c r="AFU150" s="146"/>
      <c r="AFV150" s="146"/>
      <c r="AFW150" s="146"/>
      <c r="AFX150" s="146"/>
      <c r="AFY150" s="146"/>
      <c r="AFZ150" s="146"/>
      <c r="AGA150" s="146"/>
    </row>
    <row r="151" spans="1:859" ht="1.5" customHeight="1" x14ac:dyDescent="0.25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  <c r="CW151" s="91"/>
      <c r="CX151" s="91"/>
      <c r="CY151" s="91"/>
      <c r="CZ151" s="91"/>
      <c r="DA151" s="91"/>
      <c r="DB151" s="91"/>
      <c r="DC151" s="91"/>
      <c r="DD151" s="91"/>
      <c r="DE151" s="91"/>
      <c r="DF151" s="91"/>
      <c r="DG151" s="91"/>
      <c r="DH151" s="91"/>
      <c r="DI151" s="91"/>
      <c r="DJ151" s="91"/>
      <c r="DK151" s="91"/>
      <c r="DL151" s="91"/>
      <c r="DM151" s="91"/>
      <c r="DN151" s="91"/>
      <c r="DO151" s="91"/>
      <c r="DP151" s="91"/>
      <c r="DQ151" s="91"/>
      <c r="DR151" s="91"/>
      <c r="DS151" s="91"/>
      <c r="DT151" s="91"/>
      <c r="DU151" s="91"/>
      <c r="DV151" s="91"/>
      <c r="DW151" s="91"/>
      <c r="DX151" s="91"/>
      <c r="DY151" s="91"/>
      <c r="DZ151" s="91"/>
      <c r="EA151" s="91"/>
      <c r="EB151" s="91"/>
      <c r="EC151" s="91"/>
      <c r="ED151" s="91"/>
      <c r="EE151" s="91"/>
      <c r="EF151" s="91"/>
      <c r="EG151" s="91"/>
      <c r="EH151" s="91"/>
      <c r="EI151" s="91"/>
      <c r="EJ151" s="91"/>
      <c r="EK151" s="91"/>
      <c r="EL151" s="91"/>
      <c r="EM151" s="91"/>
      <c r="EN151" s="91"/>
      <c r="EO151" s="91"/>
      <c r="EP151" s="91"/>
      <c r="EQ151" s="91"/>
      <c r="ER151" s="91"/>
      <c r="ES151" s="91"/>
      <c r="ET151" s="91"/>
      <c r="EU151" s="91"/>
      <c r="EV151" s="91"/>
      <c r="EW151" s="91"/>
      <c r="EX151" s="91"/>
      <c r="EY151" s="91"/>
      <c r="EZ151" s="91"/>
      <c r="FA151" s="91"/>
      <c r="FB151" s="91"/>
      <c r="FC151" s="91"/>
      <c r="FD151" s="91"/>
      <c r="FE151" s="91"/>
      <c r="FF151" s="91"/>
      <c r="FG151" s="91"/>
      <c r="FH151" s="91"/>
      <c r="FI151" s="91"/>
      <c r="FJ151" s="91"/>
      <c r="FK151" s="91"/>
      <c r="FL151" s="91"/>
      <c r="FM151" s="91"/>
      <c r="FN151" s="91"/>
      <c r="FO151" s="91"/>
      <c r="FP151" s="91"/>
      <c r="FQ151" s="91"/>
      <c r="FR151" s="91"/>
      <c r="FS151" s="91"/>
      <c r="FT151" s="91"/>
      <c r="FU151" s="91"/>
      <c r="FV151" s="91"/>
      <c r="FW151" s="91"/>
      <c r="FX151" s="91"/>
      <c r="FY151" s="91"/>
      <c r="FZ151" s="91"/>
      <c r="GA151" s="91"/>
      <c r="GB151" s="91"/>
      <c r="GC151" s="91"/>
      <c r="GD151" s="91"/>
      <c r="GE151" s="91"/>
      <c r="GF151" s="91"/>
      <c r="GG151" s="91"/>
      <c r="GH151" s="91"/>
      <c r="GI151" s="91"/>
      <c r="GJ151" s="91"/>
      <c r="GK151" s="91"/>
      <c r="GL151" s="91"/>
      <c r="GM151" s="91"/>
      <c r="GN151" s="91"/>
      <c r="GO151" s="91"/>
      <c r="GP151" s="91"/>
      <c r="GQ151" s="91"/>
      <c r="GR151" s="91"/>
      <c r="GS151" s="91"/>
      <c r="GT151" s="91"/>
      <c r="GU151" s="91"/>
      <c r="GV151" s="91"/>
      <c r="GW151" s="91"/>
      <c r="GX151" s="91"/>
      <c r="GY151" s="91"/>
      <c r="GZ151" s="91"/>
      <c r="HA151" s="91"/>
      <c r="HB151" s="91"/>
      <c r="HC151" s="91"/>
      <c r="HD151" s="91"/>
      <c r="HE151" s="91"/>
      <c r="HF151" s="91"/>
      <c r="HG151" s="91"/>
      <c r="HH151" s="91"/>
      <c r="HI151" s="91"/>
      <c r="HJ151" s="91"/>
      <c r="HK151" s="91"/>
      <c r="HL151" s="91"/>
      <c r="HM151" s="91"/>
      <c r="HN151" s="91"/>
      <c r="HO151" s="91"/>
      <c r="HP151" s="91"/>
      <c r="HQ151" s="91"/>
      <c r="HR151" s="91"/>
      <c r="HS151" s="91"/>
      <c r="HT151" s="91"/>
      <c r="HU151" s="91"/>
      <c r="HV151" s="91"/>
      <c r="HW151" s="91"/>
      <c r="HX151" s="91"/>
      <c r="HY151" s="91"/>
      <c r="HZ151" s="91"/>
      <c r="IA151" s="91"/>
      <c r="IB151" s="91"/>
      <c r="IC151" s="91"/>
      <c r="ID151" s="91"/>
      <c r="IE151" s="91"/>
      <c r="IF151" s="91"/>
      <c r="IG151" s="91"/>
      <c r="IH151" s="91"/>
      <c r="II151" s="91"/>
      <c r="IJ151" s="91"/>
      <c r="IK151" s="91"/>
      <c r="IL151" s="91"/>
      <c r="IM151" s="91"/>
      <c r="IN151" s="91"/>
      <c r="IO151" s="91"/>
      <c r="IP151" s="91"/>
      <c r="IQ151" s="91"/>
      <c r="IR151" s="91"/>
      <c r="IS151" s="91"/>
      <c r="IT151" s="91"/>
      <c r="IU151" s="91"/>
      <c r="IV151" s="91"/>
      <c r="IW151" s="91"/>
      <c r="IX151" s="91"/>
      <c r="IY151" s="91"/>
      <c r="IZ151" s="91"/>
      <c r="JA151" s="91"/>
      <c r="JB151" s="91"/>
      <c r="JC151" s="91"/>
      <c r="JD151" s="91"/>
      <c r="JE151" s="91"/>
      <c r="JF151" s="91"/>
      <c r="JG151" s="91"/>
      <c r="JH151" s="91"/>
      <c r="JI151" s="91"/>
      <c r="JJ151" s="91"/>
      <c r="JK151" s="91"/>
      <c r="JL151" s="91"/>
      <c r="JM151" s="91"/>
      <c r="JN151" s="91"/>
      <c r="JO151" s="91"/>
      <c r="JP151" s="91"/>
      <c r="JQ151" s="91"/>
      <c r="JR151" s="91"/>
      <c r="JS151" s="91"/>
      <c r="JT151" s="91"/>
      <c r="JU151" s="91"/>
      <c r="JV151" s="91"/>
      <c r="JW151" s="91"/>
      <c r="JX151" s="91"/>
      <c r="JY151" s="91"/>
      <c r="JZ151" s="91"/>
      <c r="KA151" s="91"/>
      <c r="KB151" s="91"/>
      <c r="KC151" s="91"/>
      <c r="KD151" s="91"/>
      <c r="KE151" s="91"/>
      <c r="KF151" s="91"/>
      <c r="KG151" s="91"/>
      <c r="KH151" s="91"/>
      <c r="KI151" s="91"/>
      <c r="KJ151" s="91"/>
      <c r="KK151" s="91"/>
      <c r="KL151" s="91"/>
      <c r="KM151" s="91"/>
      <c r="KN151" s="91"/>
      <c r="KO151" s="91"/>
      <c r="KP151" s="91"/>
      <c r="KQ151" s="91"/>
      <c r="KR151" s="91"/>
      <c r="KS151" s="91"/>
      <c r="KT151" s="91"/>
      <c r="KU151" s="91"/>
      <c r="KV151" s="91"/>
      <c r="KW151" s="91"/>
      <c r="KX151" s="91"/>
      <c r="KY151" s="91"/>
      <c r="KZ151" s="91"/>
      <c r="LA151" s="91"/>
      <c r="LB151" s="91"/>
      <c r="LC151" s="91"/>
      <c r="LD151" s="91"/>
      <c r="LE151" s="91"/>
      <c r="LF151" s="91"/>
      <c r="LG151" s="91"/>
      <c r="LH151" s="91"/>
      <c r="LI151" s="91"/>
      <c r="LJ151" s="91"/>
      <c r="LK151" s="91"/>
      <c r="LL151" s="91"/>
      <c r="LM151" s="91"/>
      <c r="LN151" s="91"/>
      <c r="LO151" s="91"/>
      <c r="LP151" s="91"/>
      <c r="LQ151" s="91"/>
      <c r="LR151" s="91"/>
      <c r="LS151" s="91"/>
      <c r="LT151" s="91"/>
      <c r="LU151" s="91"/>
      <c r="LV151" s="91"/>
      <c r="LW151" s="91"/>
      <c r="LX151" s="91"/>
      <c r="LY151" s="91"/>
      <c r="LZ151" s="91"/>
      <c r="MA151" s="91"/>
      <c r="MB151" s="91"/>
      <c r="MC151" s="91"/>
      <c r="MD151" s="91"/>
      <c r="ME151" s="91"/>
      <c r="MF151" s="91"/>
      <c r="MG151" s="91"/>
      <c r="MH151" s="91"/>
      <c r="MI151" s="91"/>
      <c r="MJ151" s="91"/>
      <c r="MK151" s="91"/>
      <c r="ML151" s="91"/>
      <c r="MM151" s="91"/>
      <c r="MN151" s="91"/>
      <c r="MO151" s="91"/>
      <c r="MP151" s="91"/>
      <c r="MQ151" s="91"/>
      <c r="MR151" s="91"/>
      <c r="MS151" s="91"/>
      <c r="MT151" s="91"/>
      <c r="MU151" s="91"/>
      <c r="MV151" s="91"/>
      <c r="MW151" s="91"/>
      <c r="MX151" s="91"/>
      <c r="MY151" s="91"/>
      <c r="MZ151" s="91"/>
      <c r="NA151" s="91"/>
      <c r="NB151" s="91"/>
      <c r="NC151" s="91"/>
      <c r="ND151" s="91"/>
      <c r="NE151" s="91"/>
      <c r="NF151" s="91"/>
      <c r="NG151" s="91"/>
      <c r="NH151" s="91"/>
      <c r="NI151" s="91"/>
      <c r="NJ151" s="91"/>
      <c r="NK151" s="91"/>
      <c r="NL151" s="91"/>
      <c r="NM151" s="91"/>
      <c r="NN151" s="91"/>
      <c r="NO151" s="91"/>
      <c r="NP151" s="91"/>
      <c r="NQ151" s="91"/>
      <c r="NR151" s="91"/>
      <c r="NS151" s="91"/>
      <c r="NT151" s="91"/>
      <c r="NU151" s="91"/>
      <c r="NV151" s="91"/>
      <c r="NW151" s="91"/>
      <c r="NX151" s="91"/>
      <c r="NY151" s="91"/>
      <c r="NZ151" s="91"/>
      <c r="OA151" s="91"/>
      <c r="OB151" s="91"/>
      <c r="OC151" s="91"/>
      <c r="OD151" s="91"/>
      <c r="OE151" s="91"/>
      <c r="OF151" s="91"/>
      <c r="OG151" s="91"/>
      <c r="OH151" s="91"/>
      <c r="OI151" s="91"/>
      <c r="OJ151" s="91"/>
      <c r="OK151" s="91"/>
      <c r="OL151" s="91"/>
      <c r="OM151" s="91"/>
      <c r="ON151" s="91"/>
      <c r="OO151" s="91"/>
      <c r="OP151" s="91"/>
      <c r="OQ151" s="91"/>
      <c r="OR151" s="91"/>
      <c r="OS151" s="91"/>
      <c r="OT151" s="91"/>
      <c r="OU151" s="91"/>
      <c r="OV151" s="91"/>
      <c r="OW151" s="91"/>
      <c r="OX151" s="91"/>
      <c r="OY151" s="91"/>
      <c r="OZ151" s="91"/>
      <c r="PA151" s="91"/>
      <c r="PB151" s="91"/>
      <c r="PC151" s="91"/>
      <c r="PD151" s="91"/>
      <c r="PE151" s="91"/>
      <c r="PF151" s="91"/>
      <c r="PG151" s="91"/>
      <c r="PH151" s="91"/>
      <c r="PI151" s="91"/>
      <c r="PJ151" s="91"/>
      <c r="PK151" s="91"/>
      <c r="PL151" s="91"/>
      <c r="PM151" s="91"/>
      <c r="PN151" s="91"/>
      <c r="PO151" s="91"/>
      <c r="PP151" s="91"/>
      <c r="PQ151" s="91"/>
      <c r="PR151" s="91"/>
      <c r="PS151" s="91"/>
      <c r="PT151" s="91"/>
      <c r="PU151" s="91"/>
      <c r="PV151" s="91"/>
      <c r="PW151" s="91"/>
      <c r="PX151" s="91"/>
      <c r="PY151" s="91"/>
      <c r="PZ151" s="91"/>
      <c r="QA151" s="91"/>
      <c r="QB151" s="91"/>
      <c r="QC151" s="91"/>
      <c r="QD151" s="91"/>
      <c r="QE151" s="91"/>
      <c r="QF151" s="91"/>
      <c r="QG151" s="91"/>
      <c r="QH151" s="91"/>
      <c r="QI151" s="91"/>
      <c r="QJ151" s="91"/>
      <c r="QK151" s="91"/>
      <c r="QL151" s="91"/>
      <c r="QM151" s="91"/>
      <c r="QN151" s="91"/>
      <c r="QO151" s="91"/>
      <c r="QP151" s="91"/>
      <c r="QQ151" s="91"/>
      <c r="QR151" s="91"/>
      <c r="QS151" s="91"/>
      <c r="QT151" s="91"/>
      <c r="QU151" s="91"/>
      <c r="QV151" s="91"/>
      <c r="QW151" s="91"/>
      <c r="QX151" s="91"/>
      <c r="QY151" s="91"/>
      <c r="QZ151" s="91"/>
      <c r="RA151" s="91"/>
      <c r="RB151" s="91"/>
      <c r="RC151" s="91"/>
      <c r="RD151" s="91"/>
      <c r="RE151" s="91"/>
      <c r="RF151" s="91"/>
      <c r="RG151" s="91"/>
      <c r="RH151" s="91"/>
      <c r="RI151" s="91"/>
      <c r="RJ151" s="91"/>
      <c r="RK151" s="91"/>
      <c r="RL151" s="91"/>
      <c r="RM151" s="91"/>
      <c r="RN151" s="91"/>
      <c r="RO151" s="91"/>
      <c r="RP151" s="91"/>
      <c r="RQ151" s="91"/>
      <c r="RR151" s="91"/>
      <c r="RS151" s="91"/>
      <c r="RT151" s="91"/>
      <c r="RU151" s="91"/>
      <c r="RV151" s="91"/>
      <c r="RW151" s="91"/>
      <c r="RX151" s="91"/>
      <c r="RY151" s="91"/>
      <c r="RZ151" s="91"/>
      <c r="SA151" s="91"/>
      <c r="SB151" s="91"/>
      <c r="SC151" s="91"/>
      <c r="SD151" s="91"/>
      <c r="SE151" s="91"/>
      <c r="SF151" s="91"/>
      <c r="SG151" s="91"/>
      <c r="SH151" s="91"/>
      <c r="SI151" s="91"/>
      <c r="SJ151" s="91"/>
      <c r="SK151" s="91"/>
      <c r="SL151" s="91"/>
      <c r="SM151" s="91"/>
      <c r="SN151" s="91"/>
      <c r="SO151" s="91"/>
      <c r="SP151" s="91"/>
      <c r="SQ151" s="91"/>
      <c r="SR151" s="91"/>
      <c r="SS151" s="91"/>
      <c r="ST151" s="91"/>
      <c r="SU151" s="91"/>
      <c r="SV151" s="91"/>
      <c r="SW151" s="91"/>
      <c r="SX151" s="91"/>
      <c r="SY151" s="91"/>
      <c r="SZ151" s="91"/>
      <c r="TA151" s="91"/>
      <c r="TB151" s="91"/>
      <c r="TC151" s="91"/>
      <c r="TD151" s="91"/>
      <c r="TE151" s="91"/>
      <c r="TF151" s="91"/>
      <c r="TG151" s="91"/>
      <c r="TH151" s="91"/>
      <c r="TI151" s="91"/>
      <c r="TJ151" s="91"/>
      <c r="TK151" s="91"/>
      <c r="TL151" s="91"/>
      <c r="TM151" s="91"/>
      <c r="TN151" s="91"/>
      <c r="TO151" s="91"/>
      <c r="TP151" s="91"/>
      <c r="TQ151" s="91"/>
      <c r="TR151" s="91"/>
      <c r="TS151" s="91"/>
      <c r="TT151" s="91"/>
      <c r="TU151" s="91"/>
      <c r="TV151" s="91"/>
      <c r="TW151" s="91"/>
      <c r="TX151" s="91"/>
      <c r="TY151" s="91"/>
      <c r="TZ151" s="91"/>
      <c r="UA151" s="91"/>
      <c r="UB151" s="91"/>
      <c r="UC151" s="91"/>
      <c r="UD151" s="91"/>
      <c r="UE151" s="91"/>
      <c r="UF151" s="91"/>
      <c r="UG151" s="91"/>
      <c r="UH151" s="91"/>
      <c r="UI151" s="91"/>
      <c r="UJ151" s="91"/>
      <c r="UK151" s="91"/>
      <c r="UL151" s="91"/>
      <c r="UM151" s="91"/>
      <c r="UN151" s="91"/>
      <c r="UO151" s="91"/>
      <c r="UP151" s="91"/>
      <c r="UQ151" s="91"/>
      <c r="UR151" s="91"/>
      <c r="US151" s="91"/>
      <c r="UT151" s="91"/>
      <c r="UU151" s="91"/>
      <c r="UV151" s="91"/>
      <c r="UW151" s="91"/>
      <c r="UX151" s="91"/>
      <c r="UY151" s="91"/>
      <c r="UZ151" s="91"/>
      <c r="VA151" s="91"/>
      <c r="VB151" s="91"/>
      <c r="VC151" s="91"/>
      <c r="VD151" s="91"/>
      <c r="VE151" s="91"/>
      <c r="VF151" s="91"/>
      <c r="VG151" s="91"/>
      <c r="VH151" s="91"/>
      <c r="VI151" s="91"/>
      <c r="VJ151" s="91"/>
      <c r="VK151" s="91"/>
      <c r="VL151" s="91"/>
      <c r="VM151" s="91"/>
      <c r="VN151" s="91"/>
      <c r="VO151" s="91"/>
      <c r="VP151" s="91"/>
      <c r="VQ151" s="91"/>
      <c r="VR151" s="91"/>
      <c r="VS151" s="91"/>
      <c r="VT151" s="91"/>
      <c r="VU151" s="91"/>
      <c r="VV151" s="91"/>
      <c r="VW151" s="91"/>
      <c r="VX151" s="91"/>
      <c r="VY151" s="91"/>
      <c r="VZ151" s="91"/>
      <c r="WA151" s="91"/>
      <c r="WB151" s="91"/>
      <c r="WC151" s="91"/>
      <c r="WD151" s="91"/>
      <c r="WE151" s="91"/>
      <c r="WF151" s="91"/>
      <c r="WG151" s="91"/>
      <c r="WH151" s="91"/>
      <c r="WI151" s="91"/>
      <c r="WJ151" s="91"/>
      <c r="WK151" s="91"/>
      <c r="WL151" s="91"/>
      <c r="WM151" s="91"/>
      <c r="WN151" s="91"/>
      <c r="WO151" s="91"/>
      <c r="WP151" s="91"/>
      <c r="WQ151" s="91"/>
      <c r="WR151" s="91"/>
      <c r="WS151" s="91"/>
      <c r="WT151" s="91"/>
      <c r="WU151" s="91"/>
      <c r="WV151" s="91"/>
      <c r="WW151" s="91"/>
      <c r="WX151" s="91"/>
      <c r="WY151" s="91"/>
      <c r="WZ151" s="91"/>
      <c r="XA151" s="91"/>
      <c r="XB151" s="91"/>
      <c r="XC151" s="91"/>
      <c r="XD151" s="91"/>
      <c r="XE151" s="91"/>
      <c r="XF151" s="91"/>
      <c r="XG151" s="91"/>
      <c r="XH151" s="91"/>
      <c r="XI151" s="91"/>
      <c r="XJ151" s="91"/>
      <c r="XK151" s="91"/>
      <c r="XL151" s="91"/>
      <c r="XM151" s="91"/>
      <c r="XN151" s="91"/>
      <c r="XO151" s="91"/>
      <c r="XP151" s="91"/>
      <c r="XQ151" s="91"/>
      <c r="XR151" s="91"/>
      <c r="XS151" s="91"/>
      <c r="XT151" s="91"/>
      <c r="XU151" s="91"/>
      <c r="XV151" s="91"/>
      <c r="XW151" s="91"/>
      <c r="XX151" s="91"/>
      <c r="XY151" s="91"/>
      <c r="XZ151" s="91"/>
      <c r="YA151" s="91"/>
      <c r="YB151" s="91"/>
      <c r="YC151" s="91"/>
      <c r="YD151" s="91"/>
      <c r="YE151" s="91"/>
      <c r="YF151" s="91"/>
      <c r="YG151" s="91"/>
      <c r="YH151" s="91"/>
      <c r="YI151" s="91"/>
      <c r="YJ151" s="91"/>
      <c r="YK151" s="91"/>
      <c r="YL151" s="91"/>
      <c r="YM151" s="91"/>
      <c r="YN151" s="91"/>
      <c r="YO151" s="91"/>
      <c r="YP151" s="91"/>
      <c r="YQ151" s="91"/>
      <c r="YR151" s="91"/>
      <c r="YS151" s="91"/>
      <c r="YT151" s="91"/>
      <c r="YU151" s="91"/>
      <c r="YV151" s="91"/>
      <c r="YW151" s="91"/>
      <c r="YX151" s="91"/>
      <c r="YY151" s="91"/>
      <c r="YZ151" s="91"/>
      <c r="ZA151" s="91"/>
      <c r="ZB151" s="91"/>
      <c r="ZC151" s="91"/>
      <c r="ZD151" s="91"/>
      <c r="ZE151" s="91"/>
      <c r="ZF151" s="91"/>
      <c r="ZG151" s="91"/>
      <c r="ZH151" s="91"/>
      <c r="ZI151" s="91"/>
      <c r="ZJ151" s="91"/>
      <c r="ZK151" s="91"/>
      <c r="ZL151" s="91"/>
      <c r="ZM151" s="91"/>
      <c r="ZN151" s="91"/>
      <c r="ZO151" s="91"/>
      <c r="ZP151" s="91"/>
      <c r="ZQ151" s="91"/>
      <c r="ZR151" s="91"/>
      <c r="ZS151" s="91"/>
      <c r="ZT151" s="91"/>
      <c r="ZU151" s="91"/>
      <c r="ZV151" s="91"/>
      <c r="ZW151" s="91"/>
      <c r="ZX151" s="91"/>
      <c r="ZY151" s="91"/>
      <c r="ZZ151" s="91"/>
      <c r="AAA151" s="91"/>
      <c r="AAB151" s="91"/>
      <c r="AAC151" s="91"/>
      <c r="AAD151" s="91"/>
      <c r="AAE151" s="91"/>
      <c r="AAF151" s="91"/>
      <c r="AAG151" s="91"/>
      <c r="AAH151" s="91"/>
      <c r="AAI151" s="91"/>
      <c r="AAJ151" s="91"/>
      <c r="AAK151" s="91"/>
      <c r="AAL151" s="91"/>
      <c r="AAM151" s="91"/>
      <c r="AAN151" s="91"/>
      <c r="AAO151" s="91"/>
      <c r="AAP151" s="91"/>
      <c r="AAQ151" s="91"/>
      <c r="AAR151" s="91"/>
      <c r="AAS151" s="91"/>
      <c r="AAT151" s="91"/>
      <c r="AAU151" s="91"/>
      <c r="AAV151" s="91"/>
      <c r="AAW151" s="91"/>
      <c r="AAX151" s="91"/>
      <c r="AAY151" s="91"/>
      <c r="AAZ151" s="91"/>
      <c r="ABA151" s="91"/>
      <c r="ABB151" s="91"/>
      <c r="ABC151" s="91"/>
      <c r="ABD151" s="91"/>
      <c r="ABE151" s="91"/>
      <c r="ABF151" s="91"/>
      <c r="ABG151" s="91"/>
      <c r="ABH151" s="91"/>
      <c r="ABI151" s="91"/>
      <c r="ABJ151" s="91"/>
      <c r="ABK151" s="91"/>
      <c r="ABL151" s="91"/>
      <c r="ABM151" s="91"/>
      <c r="ABN151" s="91"/>
      <c r="ABO151" s="91"/>
      <c r="ABP151" s="91"/>
      <c r="ABQ151" s="91"/>
      <c r="ABR151" s="91"/>
      <c r="ABS151" s="91"/>
      <c r="ABT151" s="91"/>
      <c r="ABU151" s="91"/>
      <c r="ABV151" s="91"/>
      <c r="ABW151" s="91"/>
      <c r="ABX151" s="91"/>
      <c r="ABY151" s="91"/>
      <c r="ABZ151" s="91"/>
      <c r="ACA151" s="91"/>
      <c r="ACB151" s="91"/>
      <c r="ACC151" s="91"/>
      <c r="ACD151" s="91"/>
      <c r="ACE151" s="91"/>
      <c r="ACF151" s="91"/>
      <c r="ACG151" s="91"/>
      <c r="ACH151" s="91"/>
      <c r="ACI151" s="91"/>
      <c r="ACJ151" s="91"/>
      <c r="ACK151" s="91"/>
      <c r="ACL151" s="91"/>
      <c r="ACM151" s="91"/>
      <c r="ACN151" s="91"/>
      <c r="ACO151" s="91"/>
      <c r="ACP151" s="91"/>
      <c r="ACQ151" s="91"/>
      <c r="ACR151" s="91"/>
      <c r="ACS151" s="91"/>
      <c r="ACT151" s="91"/>
      <c r="ACU151" s="91"/>
      <c r="ACV151" s="91"/>
      <c r="ACW151" s="91"/>
      <c r="ACX151" s="91"/>
      <c r="ACY151" s="91"/>
      <c r="ACZ151" s="91"/>
      <c r="ADA151" s="91"/>
      <c r="ADB151" s="91"/>
      <c r="ADC151" s="91"/>
      <c r="ADD151" s="91"/>
      <c r="ADE151" s="91"/>
      <c r="ADF151" s="91"/>
      <c r="ADG151" s="91"/>
      <c r="ADH151" s="91"/>
      <c r="ADI151" s="91"/>
      <c r="ADJ151" s="91"/>
      <c r="ADK151" s="91"/>
      <c r="ADL151" s="91"/>
      <c r="ADM151" s="91"/>
      <c r="ADN151" s="91"/>
      <c r="ADO151" s="91"/>
      <c r="ADP151" s="91"/>
      <c r="ADQ151" s="91"/>
      <c r="ADR151" s="91"/>
      <c r="ADS151" s="91"/>
      <c r="ADT151" s="91"/>
      <c r="ADU151" s="91"/>
      <c r="ADV151" s="91"/>
      <c r="ADW151" s="91"/>
      <c r="ADX151" s="91"/>
      <c r="ADY151" s="91"/>
      <c r="ADZ151" s="91"/>
      <c r="AEA151" s="91"/>
      <c r="AEB151" s="91"/>
      <c r="AEC151" s="91"/>
      <c r="AED151" s="144">
        <f t="shared" si="74"/>
        <v>146</v>
      </c>
      <c r="AEE151" s="142"/>
      <c r="AEF151" s="142"/>
      <c r="AEG151" s="91"/>
      <c r="AEH151" s="91"/>
      <c r="AEI151" s="91"/>
      <c r="AEJ151" s="91"/>
      <c r="AEK151" s="91"/>
      <c r="AEL151" s="91"/>
      <c r="AEM151" s="91"/>
      <c r="AEN151" s="91"/>
      <c r="AEO151" s="91"/>
      <c r="AEP151" s="91"/>
      <c r="AEQ151" s="91"/>
      <c r="AER151" s="91"/>
      <c r="AES151" s="91"/>
      <c r="AET151" s="91"/>
      <c r="AEU151" s="91"/>
      <c r="AEV151" s="91"/>
      <c r="AEW151" s="91"/>
      <c r="AEX151" s="91"/>
      <c r="AEY151" s="91"/>
      <c r="AEZ151" s="91"/>
      <c r="AFA151" s="91"/>
      <c r="AFB151" s="146"/>
      <c r="AFC151" s="146"/>
      <c r="AFD151" s="146"/>
      <c r="AFE151" s="146"/>
      <c r="AFF151" s="146"/>
      <c r="AFG151" s="146"/>
      <c r="AFH151" s="146"/>
      <c r="AFI151" s="146"/>
      <c r="AFJ151" s="146"/>
      <c r="AFK151" s="146"/>
      <c r="AFL151" s="146"/>
      <c r="AFM151" s="146"/>
      <c r="AFN151" s="146"/>
      <c r="AFO151" s="146"/>
      <c r="AFP151" s="146"/>
      <c r="AFQ151" s="146"/>
      <c r="AFR151" s="146"/>
      <c r="AFS151" s="146"/>
      <c r="AFT151" s="146"/>
      <c r="AFU151" s="146"/>
      <c r="AFV151" s="146"/>
      <c r="AFW151" s="146"/>
      <c r="AFX151" s="146"/>
      <c r="AFY151" s="146"/>
      <c r="AFZ151" s="146"/>
      <c r="AGA151" s="146"/>
    </row>
    <row r="152" spans="1:859" ht="1.5" customHeight="1" x14ac:dyDescent="0.25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  <c r="CW152" s="91"/>
      <c r="CX152" s="91"/>
      <c r="CY152" s="91"/>
      <c r="CZ152" s="91"/>
      <c r="DA152" s="91"/>
      <c r="DB152" s="91"/>
      <c r="DC152" s="91"/>
      <c r="DD152" s="91"/>
      <c r="DE152" s="91"/>
      <c r="DF152" s="91"/>
      <c r="DG152" s="91"/>
      <c r="DH152" s="91"/>
      <c r="DI152" s="91"/>
      <c r="DJ152" s="91"/>
      <c r="DK152" s="91"/>
      <c r="DL152" s="91"/>
      <c r="DM152" s="91"/>
      <c r="DN152" s="91"/>
      <c r="DO152" s="91"/>
      <c r="DP152" s="91"/>
      <c r="DQ152" s="91"/>
      <c r="DR152" s="91"/>
      <c r="DS152" s="91"/>
      <c r="DT152" s="91"/>
      <c r="DU152" s="91"/>
      <c r="DV152" s="91"/>
      <c r="DW152" s="91"/>
      <c r="DX152" s="91"/>
      <c r="DY152" s="91"/>
      <c r="DZ152" s="91"/>
      <c r="EA152" s="91"/>
      <c r="EB152" s="91"/>
      <c r="EC152" s="91"/>
      <c r="ED152" s="91"/>
      <c r="EE152" s="91"/>
      <c r="EF152" s="91"/>
      <c r="EG152" s="91"/>
      <c r="EH152" s="91"/>
      <c r="EI152" s="91"/>
      <c r="EJ152" s="91"/>
      <c r="EK152" s="91"/>
      <c r="EL152" s="91"/>
      <c r="EM152" s="91"/>
      <c r="EN152" s="91"/>
      <c r="EO152" s="91"/>
      <c r="EP152" s="91"/>
      <c r="EQ152" s="91"/>
      <c r="ER152" s="91"/>
      <c r="ES152" s="91"/>
      <c r="ET152" s="91"/>
      <c r="EU152" s="91"/>
      <c r="EV152" s="91"/>
      <c r="EW152" s="91"/>
      <c r="EX152" s="91"/>
      <c r="EY152" s="91"/>
      <c r="EZ152" s="91"/>
      <c r="FA152" s="91"/>
      <c r="FB152" s="91"/>
      <c r="FC152" s="91"/>
      <c r="FD152" s="91"/>
      <c r="FE152" s="91"/>
      <c r="FF152" s="91"/>
      <c r="FG152" s="91"/>
      <c r="FH152" s="91"/>
      <c r="FI152" s="91"/>
      <c r="FJ152" s="91"/>
      <c r="FK152" s="91"/>
      <c r="FL152" s="91"/>
      <c r="FM152" s="91"/>
      <c r="FN152" s="91"/>
      <c r="FO152" s="91"/>
      <c r="FP152" s="91"/>
      <c r="FQ152" s="91"/>
      <c r="FR152" s="91"/>
      <c r="FS152" s="91"/>
      <c r="FT152" s="91"/>
      <c r="FU152" s="91"/>
      <c r="FV152" s="91"/>
      <c r="FW152" s="91"/>
      <c r="FX152" s="91"/>
      <c r="FY152" s="91"/>
      <c r="FZ152" s="91"/>
      <c r="GA152" s="91"/>
      <c r="GB152" s="91"/>
      <c r="GC152" s="91"/>
      <c r="GD152" s="91"/>
      <c r="GE152" s="91"/>
      <c r="GF152" s="91"/>
      <c r="GG152" s="91"/>
      <c r="GH152" s="91"/>
      <c r="GI152" s="91"/>
      <c r="GJ152" s="91"/>
      <c r="GK152" s="91"/>
      <c r="GL152" s="91"/>
      <c r="GM152" s="91"/>
      <c r="GN152" s="91"/>
      <c r="GO152" s="91"/>
      <c r="GP152" s="91"/>
      <c r="GQ152" s="91"/>
      <c r="GR152" s="91"/>
      <c r="GS152" s="91"/>
      <c r="GT152" s="91"/>
      <c r="GU152" s="91"/>
      <c r="GV152" s="91"/>
      <c r="GW152" s="91"/>
      <c r="GX152" s="91"/>
      <c r="GY152" s="91"/>
      <c r="GZ152" s="91"/>
      <c r="HA152" s="91"/>
      <c r="HB152" s="91"/>
      <c r="HC152" s="91"/>
      <c r="HD152" s="91"/>
      <c r="HE152" s="91"/>
      <c r="HF152" s="91"/>
      <c r="HG152" s="91"/>
      <c r="HH152" s="91"/>
      <c r="HI152" s="91"/>
      <c r="HJ152" s="91"/>
      <c r="HK152" s="91"/>
      <c r="HL152" s="91"/>
      <c r="HM152" s="91"/>
      <c r="HN152" s="91"/>
      <c r="HO152" s="91"/>
      <c r="HP152" s="91"/>
      <c r="HQ152" s="91"/>
      <c r="HR152" s="91"/>
      <c r="HS152" s="91"/>
      <c r="HT152" s="91"/>
      <c r="HU152" s="91"/>
      <c r="HV152" s="91"/>
      <c r="HW152" s="91"/>
      <c r="HX152" s="91"/>
      <c r="HY152" s="91"/>
      <c r="HZ152" s="91"/>
      <c r="IA152" s="91"/>
      <c r="IB152" s="91"/>
      <c r="IC152" s="91"/>
      <c r="ID152" s="91"/>
      <c r="IE152" s="91"/>
      <c r="IF152" s="91"/>
      <c r="IG152" s="91"/>
      <c r="IH152" s="91"/>
      <c r="II152" s="91"/>
      <c r="IJ152" s="91"/>
      <c r="IK152" s="91"/>
      <c r="IL152" s="91"/>
      <c r="IM152" s="91"/>
      <c r="IN152" s="91"/>
      <c r="IO152" s="91"/>
      <c r="IP152" s="91"/>
      <c r="IQ152" s="91"/>
      <c r="IR152" s="91"/>
      <c r="IS152" s="91"/>
      <c r="IT152" s="91"/>
      <c r="IU152" s="91"/>
      <c r="IV152" s="91"/>
      <c r="IW152" s="91"/>
      <c r="IX152" s="91"/>
      <c r="IY152" s="91"/>
      <c r="IZ152" s="91"/>
      <c r="JA152" s="91"/>
      <c r="JB152" s="91"/>
      <c r="JC152" s="91"/>
      <c r="JD152" s="91"/>
      <c r="JE152" s="91"/>
      <c r="JF152" s="91"/>
      <c r="JG152" s="91"/>
      <c r="JH152" s="91"/>
      <c r="JI152" s="91"/>
      <c r="JJ152" s="91"/>
      <c r="JK152" s="91"/>
      <c r="JL152" s="91"/>
      <c r="JM152" s="91"/>
      <c r="JN152" s="91"/>
      <c r="JO152" s="91"/>
      <c r="JP152" s="91"/>
      <c r="JQ152" s="91"/>
      <c r="JR152" s="91"/>
      <c r="JS152" s="91"/>
      <c r="JT152" s="91"/>
      <c r="JU152" s="91"/>
      <c r="JV152" s="91"/>
      <c r="JW152" s="91"/>
      <c r="JX152" s="91"/>
      <c r="JY152" s="91"/>
      <c r="JZ152" s="91"/>
      <c r="KA152" s="91"/>
      <c r="KB152" s="91"/>
      <c r="KC152" s="91"/>
      <c r="KD152" s="91"/>
      <c r="KE152" s="91"/>
      <c r="KF152" s="91"/>
      <c r="KG152" s="91"/>
      <c r="KH152" s="91"/>
      <c r="KI152" s="91"/>
      <c r="KJ152" s="91"/>
      <c r="KK152" s="91"/>
      <c r="KL152" s="91"/>
      <c r="KM152" s="91"/>
      <c r="KN152" s="91"/>
      <c r="KO152" s="91"/>
      <c r="KP152" s="91"/>
      <c r="KQ152" s="91"/>
      <c r="KR152" s="91"/>
      <c r="KS152" s="91"/>
      <c r="KT152" s="91"/>
      <c r="KU152" s="91"/>
      <c r="KV152" s="91"/>
      <c r="KW152" s="91"/>
      <c r="KX152" s="91"/>
      <c r="KY152" s="91"/>
      <c r="KZ152" s="91"/>
      <c r="LA152" s="91"/>
      <c r="LB152" s="91"/>
      <c r="LC152" s="91"/>
      <c r="LD152" s="91"/>
      <c r="LE152" s="91"/>
      <c r="LF152" s="91"/>
      <c r="LG152" s="91"/>
      <c r="LH152" s="91"/>
      <c r="LI152" s="91"/>
      <c r="LJ152" s="91"/>
      <c r="LK152" s="91"/>
      <c r="LL152" s="91"/>
      <c r="LM152" s="91"/>
      <c r="LN152" s="91"/>
      <c r="LO152" s="91"/>
      <c r="LP152" s="91"/>
      <c r="LQ152" s="91"/>
      <c r="LR152" s="91"/>
      <c r="LS152" s="91"/>
      <c r="LT152" s="91"/>
      <c r="LU152" s="91"/>
      <c r="LV152" s="91"/>
      <c r="LW152" s="91"/>
      <c r="LX152" s="91"/>
      <c r="LY152" s="91"/>
      <c r="LZ152" s="91"/>
      <c r="MA152" s="91"/>
      <c r="MB152" s="91"/>
      <c r="MC152" s="91"/>
      <c r="MD152" s="91"/>
      <c r="ME152" s="91"/>
      <c r="MF152" s="91"/>
      <c r="MG152" s="91"/>
      <c r="MH152" s="91"/>
      <c r="MI152" s="91"/>
      <c r="MJ152" s="91"/>
      <c r="MK152" s="91"/>
      <c r="ML152" s="91"/>
      <c r="MM152" s="91"/>
      <c r="MN152" s="91"/>
      <c r="MO152" s="91"/>
      <c r="MP152" s="91"/>
      <c r="MQ152" s="91"/>
      <c r="MR152" s="91"/>
      <c r="MS152" s="91"/>
      <c r="MT152" s="91"/>
      <c r="MU152" s="91"/>
      <c r="MV152" s="91"/>
      <c r="MW152" s="91"/>
      <c r="MX152" s="91"/>
      <c r="MY152" s="91"/>
      <c r="MZ152" s="91"/>
      <c r="NA152" s="91"/>
      <c r="NB152" s="91"/>
      <c r="NC152" s="91"/>
      <c r="ND152" s="91"/>
      <c r="NE152" s="91"/>
      <c r="NF152" s="91"/>
      <c r="NG152" s="91"/>
      <c r="NH152" s="91"/>
      <c r="NI152" s="91"/>
      <c r="NJ152" s="91"/>
      <c r="NK152" s="91"/>
      <c r="NL152" s="91"/>
      <c r="NM152" s="91"/>
      <c r="NN152" s="91"/>
      <c r="NO152" s="91"/>
      <c r="NP152" s="91"/>
      <c r="NQ152" s="91"/>
      <c r="NR152" s="91"/>
      <c r="NS152" s="91"/>
      <c r="NT152" s="91"/>
      <c r="NU152" s="91"/>
      <c r="NV152" s="91"/>
      <c r="NW152" s="91"/>
      <c r="NX152" s="91"/>
      <c r="NY152" s="91"/>
      <c r="NZ152" s="91"/>
      <c r="OA152" s="91"/>
      <c r="OB152" s="91"/>
      <c r="OC152" s="91"/>
      <c r="OD152" s="91"/>
      <c r="OE152" s="91"/>
      <c r="OF152" s="91"/>
      <c r="OG152" s="91"/>
      <c r="OH152" s="91"/>
      <c r="OI152" s="91"/>
      <c r="OJ152" s="91"/>
      <c r="OK152" s="91"/>
      <c r="OL152" s="91"/>
      <c r="OM152" s="91"/>
      <c r="ON152" s="91"/>
      <c r="OO152" s="91"/>
      <c r="OP152" s="91"/>
      <c r="OQ152" s="91"/>
      <c r="OR152" s="91"/>
      <c r="OS152" s="91"/>
      <c r="OT152" s="91"/>
      <c r="OU152" s="91"/>
      <c r="OV152" s="91"/>
      <c r="OW152" s="91"/>
      <c r="OX152" s="91"/>
      <c r="OY152" s="91"/>
      <c r="OZ152" s="91"/>
      <c r="PA152" s="91"/>
      <c r="PB152" s="91"/>
      <c r="PC152" s="91"/>
      <c r="PD152" s="91"/>
      <c r="PE152" s="91"/>
      <c r="PF152" s="91"/>
      <c r="PG152" s="91"/>
      <c r="PH152" s="91"/>
      <c r="PI152" s="91"/>
      <c r="PJ152" s="91"/>
      <c r="PK152" s="91"/>
      <c r="PL152" s="91"/>
      <c r="PM152" s="91"/>
      <c r="PN152" s="91"/>
      <c r="PO152" s="91"/>
      <c r="PP152" s="91"/>
      <c r="PQ152" s="91"/>
      <c r="PR152" s="91"/>
      <c r="PS152" s="91"/>
      <c r="PT152" s="91"/>
      <c r="PU152" s="91"/>
      <c r="PV152" s="91"/>
      <c r="PW152" s="91"/>
      <c r="PX152" s="91"/>
      <c r="PY152" s="91"/>
      <c r="PZ152" s="91"/>
      <c r="QA152" s="91"/>
      <c r="QB152" s="91"/>
      <c r="QC152" s="91"/>
      <c r="QD152" s="91"/>
      <c r="QE152" s="91"/>
      <c r="QF152" s="91"/>
      <c r="QG152" s="91"/>
      <c r="QH152" s="91"/>
      <c r="QI152" s="91"/>
      <c r="QJ152" s="91"/>
      <c r="QK152" s="91"/>
      <c r="QL152" s="91"/>
      <c r="QM152" s="91"/>
      <c r="QN152" s="91"/>
      <c r="QO152" s="91"/>
      <c r="QP152" s="91"/>
      <c r="QQ152" s="91"/>
      <c r="QR152" s="91"/>
      <c r="QS152" s="91"/>
      <c r="QT152" s="91"/>
      <c r="QU152" s="91"/>
      <c r="QV152" s="91"/>
      <c r="QW152" s="91"/>
      <c r="QX152" s="91"/>
      <c r="QY152" s="91"/>
      <c r="QZ152" s="91"/>
      <c r="RA152" s="91"/>
      <c r="RB152" s="91"/>
      <c r="RC152" s="91"/>
      <c r="RD152" s="91"/>
      <c r="RE152" s="91"/>
      <c r="RF152" s="91"/>
      <c r="RG152" s="91"/>
      <c r="RH152" s="91"/>
      <c r="RI152" s="91"/>
      <c r="RJ152" s="91"/>
      <c r="RK152" s="91"/>
      <c r="RL152" s="91"/>
      <c r="RM152" s="91"/>
      <c r="RN152" s="91"/>
      <c r="RO152" s="91"/>
      <c r="RP152" s="91"/>
      <c r="RQ152" s="91"/>
      <c r="RR152" s="91"/>
      <c r="RS152" s="91"/>
      <c r="RT152" s="91"/>
      <c r="RU152" s="91"/>
      <c r="RV152" s="91"/>
      <c r="RW152" s="91"/>
      <c r="RX152" s="91"/>
      <c r="RY152" s="91"/>
      <c r="RZ152" s="91"/>
      <c r="SA152" s="91"/>
      <c r="SB152" s="91"/>
      <c r="SC152" s="91"/>
      <c r="SD152" s="91"/>
      <c r="SE152" s="91"/>
      <c r="SF152" s="91"/>
      <c r="SG152" s="91"/>
      <c r="SH152" s="91"/>
      <c r="SI152" s="91"/>
      <c r="SJ152" s="91"/>
      <c r="SK152" s="91"/>
      <c r="SL152" s="91"/>
      <c r="SM152" s="91"/>
      <c r="SN152" s="91"/>
      <c r="SO152" s="91"/>
      <c r="SP152" s="91"/>
      <c r="SQ152" s="91"/>
      <c r="SR152" s="91"/>
      <c r="SS152" s="91"/>
      <c r="ST152" s="91"/>
      <c r="SU152" s="91"/>
      <c r="SV152" s="91"/>
      <c r="SW152" s="91"/>
      <c r="SX152" s="91"/>
      <c r="SY152" s="91"/>
      <c r="SZ152" s="91"/>
      <c r="TA152" s="91"/>
      <c r="TB152" s="91"/>
      <c r="TC152" s="91"/>
      <c r="TD152" s="91"/>
      <c r="TE152" s="91"/>
      <c r="TF152" s="91"/>
      <c r="TG152" s="91"/>
      <c r="TH152" s="91"/>
      <c r="TI152" s="91"/>
      <c r="TJ152" s="91"/>
      <c r="TK152" s="91"/>
      <c r="TL152" s="91"/>
      <c r="TM152" s="91"/>
      <c r="TN152" s="91"/>
      <c r="TO152" s="91"/>
      <c r="TP152" s="91"/>
      <c r="TQ152" s="91"/>
      <c r="TR152" s="91"/>
      <c r="TS152" s="91"/>
      <c r="TT152" s="91"/>
      <c r="TU152" s="91"/>
      <c r="TV152" s="91"/>
      <c r="TW152" s="91"/>
      <c r="TX152" s="91"/>
      <c r="TY152" s="91"/>
      <c r="TZ152" s="91"/>
      <c r="UA152" s="91"/>
      <c r="UB152" s="91"/>
      <c r="UC152" s="91"/>
      <c r="UD152" s="91"/>
      <c r="UE152" s="91"/>
      <c r="UF152" s="91"/>
      <c r="UG152" s="91"/>
      <c r="UH152" s="91"/>
      <c r="UI152" s="91"/>
      <c r="UJ152" s="91"/>
      <c r="UK152" s="91"/>
      <c r="UL152" s="91"/>
      <c r="UM152" s="91"/>
      <c r="UN152" s="91"/>
      <c r="UO152" s="91"/>
      <c r="UP152" s="91"/>
      <c r="UQ152" s="91"/>
      <c r="UR152" s="91"/>
      <c r="US152" s="91"/>
      <c r="UT152" s="91"/>
      <c r="UU152" s="91"/>
      <c r="UV152" s="91"/>
      <c r="UW152" s="91"/>
      <c r="UX152" s="91"/>
      <c r="UY152" s="91"/>
      <c r="UZ152" s="91"/>
      <c r="VA152" s="91"/>
      <c r="VB152" s="91"/>
      <c r="VC152" s="91"/>
      <c r="VD152" s="91"/>
      <c r="VE152" s="91"/>
      <c r="VF152" s="91"/>
      <c r="VG152" s="91"/>
      <c r="VH152" s="91"/>
      <c r="VI152" s="91"/>
      <c r="VJ152" s="91"/>
      <c r="VK152" s="91"/>
      <c r="VL152" s="91"/>
      <c r="VM152" s="91"/>
      <c r="VN152" s="91"/>
      <c r="VO152" s="91"/>
      <c r="VP152" s="91"/>
      <c r="VQ152" s="91"/>
      <c r="VR152" s="91"/>
      <c r="VS152" s="91"/>
      <c r="VT152" s="91"/>
      <c r="VU152" s="91"/>
      <c r="VV152" s="91"/>
      <c r="VW152" s="91"/>
      <c r="VX152" s="91"/>
      <c r="VY152" s="91"/>
      <c r="VZ152" s="91"/>
      <c r="WA152" s="91"/>
      <c r="WB152" s="91"/>
      <c r="WC152" s="91"/>
      <c r="WD152" s="91"/>
      <c r="WE152" s="91"/>
      <c r="WF152" s="91"/>
      <c r="WG152" s="91"/>
      <c r="WH152" s="91"/>
      <c r="WI152" s="91"/>
      <c r="WJ152" s="91"/>
      <c r="WK152" s="91"/>
      <c r="WL152" s="91"/>
      <c r="WM152" s="91"/>
      <c r="WN152" s="91"/>
      <c r="WO152" s="91"/>
      <c r="WP152" s="91"/>
      <c r="WQ152" s="91"/>
      <c r="WR152" s="91"/>
      <c r="WS152" s="91"/>
      <c r="WT152" s="91"/>
      <c r="WU152" s="91"/>
      <c r="WV152" s="91"/>
      <c r="WW152" s="91"/>
      <c r="WX152" s="91"/>
      <c r="WY152" s="91"/>
      <c r="WZ152" s="91"/>
      <c r="XA152" s="91"/>
      <c r="XB152" s="91"/>
      <c r="XC152" s="91"/>
      <c r="XD152" s="91"/>
      <c r="XE152" s="91"/>
      <c r="XF152" s="91"/>
      <c r="XG152" s="91"/>
      <c r="XH152" s="91"/>
      <c r="XI152" s="91"/>
      <c r="XJ152" s="91"/>
      <c r="XK152" s="91"/>
      <c r="XL152" s="91"/>
      <c r="XM152" s="91"/>
      <c r="XN152" s="91"/>
      <c r="XO152" s="91"/>
      <c r="XP152" s="91"/>
      <c r="XQ152" s="91"/>
      <c r="XR152" s="91"/>
      <c r="XS152" s="91"/>
      <c r="XT152" s="91"/>
      <c r="XU152" s="91"/>
      <c r="XV152" s="91"/>
      <c r="XW152" s="91"/>
      <c r="XX152" s="91"/>
      <c r="XY152" s="91"/>
      <c r="XZ152" s="91"/>
      <c r="YA152" s="91"/>
      <c r="YB152" s="91"/>
      <c r="YC152" s="91"/>
      <c r="YD152" s="91"/>
      <c r="YE152" s="91"/>
      <c r="YF152" s="91"/>
      <c r="YG152" s="91"/>
      <c r="YH152" s="91"/>
      <c r="YI152" s="91"/>
      <c r="YJ152" s="91"/>
      <c r="YK152" s="91"/>
      <c r="YL152" s="91"/>
      <c r="YM152" s="91"/>
      <c r="YN152" s="91"/>
      <c r="YO152" s="91"/>
      <c r="YP152" s="91"/>
      <c r="YQ152" s="91"/>
      <c r="YR152" s="91"/>
      <c r="YS152" s="91"/>
      <c r="YT152" s="91"/>
      <c r="YU152" s="91"/>
      <c r="YV152" s="91"/>
      <c r="YW152" s="91"/>
      <c r="YX152" s="91"/>
      <c r="YY152" s="91"/>
      <c r="YZ152" s="91"/>
      <c r="ZA152" s="91"/>
      <c r="ZB152" s="91"/>
      <c r="ZC152" s="91"/>
      <c r="ZD152" s="91"/>
      <c r="ZE152" s="91"/>
      <c r="ZF152" s="91"/>
      <c r="ZG152" s="91"/>
      <c r="ZH152" s="91"/>
      <c r="ZI152" s="91"/>
      <c r="ZJ152" s="91"/>
      <c r="ZK152" s="91"/>
      <c r="ZL152" s="91"/>
      <c r="ZM152" s="91"/>
      <c r="ZN152" s="91"/>
      <c r="ZO152" s="91"/>
      <c r="ZP152" s="91"/>
      <c r="ZQ152" s="91"/>
      <c r="ZR152" s="91"/>
      <c r="ZS152" s="91"/>
      <c r="ZT152" s="91"/>
      <c r="ZU152" s="91"/>
      <c r="ZV152" s="91"/>
      <c r="ZW152" s="91"/>
      <c r="ZX152" s="91"/>
      <c r="ZY152" s="91"/>
      <c r="ZZ152" s="91"/>
      <c r="AAA152" s="91"/>
      <c r="AAB152" s="91"/>
      <c r="AAC152" s="91"/>
      <c r="AAD152" s="91"/>
      <c r="AAE152" s="91"/>
      <c r="AAF152" s="91"/>
      <c r="AAG152" s="91"/>
      <c r="AAH152" s="91"/>
      <c r="AAI152" s="91"/>
      <c r="AAJ152" s="91"/>
      <c r="AAK152" s="91"/>
      <c r="AAL152" s="91"/>
      <c r="AAM152" s="91"/>
      <c r="AAN152" s="91"/>
      <c r="AAO152" s="91"/>
      <c r="AAP152" s="91"/>
      <c r="AAQ152" s="91"/>
      <c r="AAR152" s="91"/>
      <c r="AAS152" s="91"/>
      <c r="AAT152" s="91"/>
      <c r="AAU152" s="91"/>
      <c r="AAV152" s="91"/>
      <c r="AAW152" s="91"/>
      <c r="AAX152" s="91"/>
      <c r="AAY152" s="91"/>
      <c r="AAZ152" s="91"/>
      <c r="ABA152" s="91"/>
      <c r="ABB152" s="91"/>
      <c r="ABC152" s="91"/>
      <c r="ABD152" s="91"/>
      <c r="ABE152" s="91"/>
      <c r="ABF152" s="91"/>
      <c r="ABG152" s="91"/>
      <c r="ABH152" s="91"/>
      <c r="ABI152" s="91"/>
      <c r="ABJ152" s="91"/>
      <c r="ABK152" s="91"/>
      <c r="ABL152" s="91"/>
      <c r="ABM152" s="91"/>
      <c r="ABN152" s="91"/>
      <c r="ABO152" s="91"/>
      <c r="ABP152" s="91"/>
      <c r="ABQ152" s="91"/>
      <c r="ABR152" s="91"/>
      <c r="ABS152" s="91"/>
      <c r="ABT152" s="91"/>
      <c r="ABU152" s="91"/>
      <c r="ABV152" s="91"/>
      <c r="ABW152" s="91"/>
      <c r="ABX152" s="91"/>
      <c r="ABY152" s="91"/>
      <c r="ABZ152" s="91"/>
      <c r="ACA152" s="91"/>
      <c r="ACB152" s="91"/>
      <c r="ACC152" s="91"/>
      <c r="ACD152" s="91"/>
      <c r="ACE152" s="91"/>
      <c r="ACF152" s="91"/>
      <c r="ACG152" s="91"/>
      <c r="ACH152" s="91"/>
      <c r="ACI152" s="91"/>
      <c r="ACJ152" s="91"/>
      <c r="ACK152" s="91"/>
      <c r="ACL152" s="91"/>
      <c r="ACM152" s="91"/>
      <c r="ACN152" s="91"/>
      <c r="ACO152" s="91"/>
      <c r="ACP152" s="91"/>
      <c r="ACQ152" s="91"/>
      <c r="ACR152" s="91"/>
      <c r="ACS152" s="91"/>
      <c r="ACT152" s="91"/>
      <c r="ACU152" s="91"/>
      <c r="ACV152" s="91"/>
      <c r="ACW152" s="91"/>
      <c r="ACX152" s="91"/>
      <c r="ACY152" s="91"/>
      <c r="ACZ152" s="91"/>
      <c r="ADA152" s="91"/>
      <c r="ADB152" s="91"/>
      <c r="ADC152" s="91"/>
      <c r="ADD152" s="91"/>
      <c r="ADE152" s="91"/>
      <c r="ADF152" s="91"/>
      <c r="ADG152" s="91"/>
      <c r="ADH152" s="91"/>
      <c r="ADI152" s="91"/>
      <c r="ADJ152" s="91"/>
      <c r="ADK152" s="91"/>
      <c r="ADL152" s="91"/>
      <c r="ADM152" s="91"/>
      <c r="ADN152" s="91"/>
      <c r="ADO152" s="91"/>
      <c r="ADP152" s="91"/>
      <c r="ADQ152" s="91"/>
      <c r="ADR152" s="91"/>
      <c r="ADS152" s="91"/>
      <c r="ADT152" s="91"/>
      <c r="ADU152" s="91"/>
      <c r="ADV152" s="91"/>
      <c r="ADW152" s="91"/>
      <c r="ADX152" s="91"/>
      <c r="ADY152" s="91"/>
      <c r="ADZ152" s="91"/>
      <c r="AEA152" s="91"/>
      <c r="AEB152" s="91"/>
      <c r="AEC152" s="91"/>
      <c r="AED152" s="144">
        <f t="shared" si="74"/>
        <v>147</v>
      </c>
      <c r="AEE152" s="142"/>
      <c r="AEF152" s="142"/>
      <c r="AEG152" s="91"/>
      <c r="AEH152" s="91"/>
      <c r="AEI152" s="91"/>
      <c r="AEJ152" s="91"/>
      <c r="AEK152" s="91"/>
      <c r="AEL152" s="91"/>
      <c r="AEM152" s="91"/>
      <c r="AEN152" s="91"/>
      <c r="AEO152" s="91"/>
      <c r="AEP152" s="91"/>
      <c r="AEQ152" s="91"/>
      <c r="AER152" s="91"/>
      <c r="AES152" s="91"/>
      <c r="AET152" s="91"/>
      <c r="AEU152" s="91"/>
      <c r="AEV152" s="91"/>
      <c r="AEW152" s="91"/>
      <c r="AEX152" s="91"/>
      <c r="AEY152" s="91"/>
      <c r="AEZ152" s="91"/>
      <c r="AFA152" s="91"/>
      <c r="AFB152" s="146"/>
      <c r="AFC152" s="146"/>
      <c r="AFD152" s="146"/>
      <c r="AFE152" s="146"/>
      <c r="AFF152" s="146"/>
      <c r="AFG152" s="146"/>
      <c r="AFH152" s="146"/>
      <c r="AFI152" s="146"/>
      <c r="AFJ152" s="146"/>
      <c r="AFK152" s="146"/>
      <c r="AFL152" s="146"/>
      <c r="AFM152" s="146"/>
      <c r="AFN152" s="146"/>
      <c r="AFO152" s="146"/>
      <c r="AFP152" s="146"/>
      <c r="AFQ152" s="146"/>
      <c r="AFR152" s="146"/>
      <c r="AFS152" s="146"/>
      <c r="AFT152" s="146"/>
      <c r="AFU152" s="146"/>
      <c r="AFV152" s="146"/>
      <c r="AFW152" s="146"/>
      <c r="AFX152" s="146"/>
      <c r="AFY152" s="146"/>
      <c r="AFZ152" s="146"/>
      <c r="AGA152" s="146"/>
    </row>
    <row r="153" spans="1:859" ht="1.5" customHeight="1" x14ac:dyDescent="0.25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  <c r="CW153" s="91"/>
      <c r="CX153" s="91"/>
      <c r="CY153" s="91"/>
      <c r="CZ153" s="91"/>
      <c r="DA153" s="91"/>
      <c r="DB153" s="91"/>
      <c r="DC153" s="91"/>
      <c r="DD153" s="91"/>
      <c r="DE153" s="91"/>
      <c r="DF153" s="91"/>
      <c r="DG153" s="91"/>
      <c r="DH153" s="91"/>
      <c r="DI153" s="91"/>
      <c r="DJ153" s="91"/>
      <c r="DK153" s="91"/>
      <c r="DL153" s="91"/>
      <c r="DM153" s="91"/>
      <c r="DN153" s="91"/>
      <c r="DO153" s="91"/>
      <c r="DP153" s="91"/>
      <c r="DQ153" s="91"/>
      <c r="DR153" s="91"/>
      <c r="DS153" s="91"/>
      <c r="DT153" s="91"/>
      <c r="DU153" s="91"/>
      <c r="DV153" s="91"/>
      <c r="DW153" s="91"/>
      <c r="DX153" s="91"/>
      <c r="DY153" s="91"/>
      <c r="DZ153" s="91"/>
      <c r="EA153" s="91"/>
      <c r="EB153" s="91"/>
      <c r="EC153" s="91"/>
      <c r="ED153" s="91"/>
      <c r="EE153" s="91"/>
      <c r="EF153" s="91"/>
      <c r="EG153" s="91"/>
      <c r="EH153" s="91"/>
      <c r="EI153" s="91"/>
      <c r="EJ153" s="91"/>
      <c r="EK153" s="91"/>
      <c r="EL153" s="91"/>
      <c r="EM153" s="91"/>
      <c r="EN153" s="91"/>
      <c r="EO153" s="91"/>
      <c r="EP153" s="91"/>
      <c r="EQ153" s="91"/>
      <c r="ER153" s="91"/>
      <c r="ES153" s="91"/>
      <c r="ET153" s="91"/>
      <c r="EU153" s="91"/>
      <c r="EV153" s="91"/>
      <c r="EW153" s="91"/>
      <c r="EX153" s="91"/>
      <c r="EY153" s="91"/>
      <c r="EZ153" s="91"/>
      <c r="FA153" s="91"/>
      <c r="FB153" s="91"/>
      <c r="FC153" s="91"/>
      <c r="FD153" s="91"/>
      <c r="FE153" s="91"/>
      <c r="FF153" s="91"/>
      <c r="FG153" s="91"/>
      <c r="FH153" s="91"/>
      <c r="FI153" s="91"/>
      <c r="FJ153" s="91"/>
      <c r="FK153" s="91"/>
      <c r="FL153" s="91"/>
      <c r="FM153" s="91"/>
      <c r="FN153" s="91"/>
      <c r="FO153" s="91"/>
      <c r="FP153" s="91"/>
      <c r="FQ153" s="91"/>
      <c r="FR153" s="91"/>
      <c r="FS153" s="91"/>
      <c r="FT153" s="91"/>
      <c r="FU153" s="91"/>
      <c r="FV153" s="91"/>
      <c r="FW153" s="91"/>
      <c r="FX153" s="91"/>
      <c r="FY153" s="91"/>
      <c r="FZ153" s="91"/>
      <c r="GA153" s="91"/>
      <c r="GB153" s="91"/>
      <c r="GC153" s="91"/>
      <c r="GD153" s="91"/>
      <c r="GE153" s="91"/>
      <c r="GF153" s="91"/>
      <c r="GG153" s="91"/>
      <c r="GH153" s="91"/>
      <c r="GI153" s="91"/>
      <c r="GJ153" s="91"/>
      <c r="GK153" s="91"/>
      <c r="GL153" s="91"/>
      <c r="GM153" s="91"/>
      <c r="GN153" s="91"/>
      <c r="GO153" s="91"/>
      <c r="GP153" s="91"/>
      <c r="GQ153" s="91"/>
      <c r="GR153" s="91"/>
      <c r="GS153" s="91"/>
      <c r="GT153" s="91"/>
      <c r="GU153" s="91"/>
      <c r="GV153" s="91"/>
      <c r="GW153" s="91"/>
      <c r="GX153" s="91"/>
      <c r="GY153" s="91"/>
      <c r="GZ153" s="91"/>
      <c r="HA153" s="91"/>
      <c r="HB153" s="91"/>
      <c r="HC153" s="91"/>
      <c r="HD153" s="91"/>
      <c r="HE153" s="91"/>
      <c r="HF153" s="91"/>
      <c r="HG153" s="91"/>
      <c r="HH153" s="91"/>
      <c r="HI153" s="91"/>
      <c r="HJ153" s="91"/>
      <c r="HK153" s="91"/>
      <c r="HL153" s="91"/>
      <c r="HM153" s="91"/>
      <c r="HN153" s="91"/>
      <c r="HO153" s="91"/>
      <c r="HP153" s="91"/>
      <c r="HQ153" s="91"/>
      <c r="HR153" s="91"/>
      <c r="HS153" s="91"/>
      <c r="HT153" s="91"/>
      <c r="HU153" s="91"/>
      <c r="HV153" s="91"/>
      <c r="HW153" s="91"/>
      <c r="HX153" s="91"/>
      <c r="HY153" s="91"/>
      <c r="HZ153" s="91"/>
      <c r="IA153" s="91"/>
      <c r="IB153" s="91"/>
      <c r="IC153" s="91"/>
      <c r="ID153" s="91"/>
      <c r="IE153" s="91"/>
      <c r="IF153" s="91"/>
      <c r="IG153" s="91"/>
      <c r="IH153" s="91"/>
      <c r="II153" s="91"/>
      <c r="IJ153" s="91"/>
      <c r="IK153" s="91"/>
      <c r="IL153" s="91"/>
      <c r="IM153" s="91"/>
      <c r="IN153" s="91"/>
      <c r="IO153" s="91"/>
      <c r="IP153" s="91"/>
      <c r="IQ153" s="91"/>
      <c r="IR153" s="91"/>
      <c r="IS153" s="91"/>
      <c r="IT153" s="91"/>
      <c r="IU153" s="91"/>
      <c r="IV153" s="91"/>
      <c r="IW153" s="91"/>
      <c r="IX153" s="91"/>
      <c r="IY153" s="91"/>
      <c r="IZ153" s="91"/>
      <c r="JA153" s="91"/>
      <c r="JB153" s="91"/>
      <c r="JC153" s="91"/>
      <c r="JD153" s="91"/>
      <c r="JE153" s="91"/>
      <c r="JF153" s="91"/>
      <c r="JG153" s="91"/>
      <c r="JH153" s="91"/>
      <c r="JI153" s="91"/>
      <c r="JJ153" s="91"/>
      <c r="JK153" s="91"/>
      <c r="JL153" s="91"/>
      <c r="JM153" s="91"/>
      <c r="JN153" s="91"/>
      <c r="JO153" s="91"/>
      <c r="JP153" s="91"/>
      <c r="JQ153" s="91"/>
      <c r="JR153" s="91"/>
      <c r="JS153" s="91"/>
      <c r="JT153" s="91"/>
      <c r="JU153" s="91"/>
      <c r="JV153" s="91"/>
      <c r="JW153" s="91"/>
      <c r="JX153" s="91"/>
      <c r="JY153" s="91"/>
      <c r="JZ153" s="91"/>
      <c r="KA153" s="91"/>
      <c r="KB153" s="91"/>
      <c r="KC153" s="91"/>
      <c r="KD153" s="91"/>
      <c r="KE153" s="91"/>
      <c r="KF153" s="91"/>
      <c r="KG153" s="91"/>
      <c r="KH153" s="91"/>
      <c r="KI153" s="91"/>
      <c r="KJ153" s="91"/>
      <c r="KK153" s="91"/>
      <c r="KL153" s="91"/>
      <c r="KM153" s="91"/>
      <c r="KN153" s="91"/>
      <c r="KO153" s="91"/>
      <c r="KP153" s="91"/>
      <c r="KQ153" s="91"/>
      <c r="KR153" s="91"/>
      <c r="KS153" s="91"/>
      <c r="KT153" s="91"/>
      <c r="KU153" s="91"/>
      <c r="KV153" s="91"/>
      <c r="KW153" s="91"/>
      <c r="KX153" s="91"/>
      <c r="KY153" s="91"/>
      <c r="KZ153" s="91"/>
      <c r="LA153" s="91"/>
      <c r="LB153" s="91"/>
      <c r="LC153" s="91"/>
      <c r="LD153" s="91"/>
      <c r="LE153" s="91"/>
      <c r="LF153" s="91"/>
      <c r="LG153" s="91"/>
      <c r="LH153" s="91"/>
      <c r="LI153" s="91"/>
      <c r="LJ153" s="91"/>
      <c r="LK153" s="91"/>
      <c r="LL153" s="91"/>
      <c r="LM153" s="91"/>
      <c r="LN153" s="91"/>
      <c r="LO153" s="91"/>
      <c r="LP153" s="91"/>
      <c r="LQ153" s="91"/>
      <c r="LR153" s="91"/>
      <c r="LS153" s="91"/>
      <c r="LT153" s="91"/>
      <c r="LU153" s="91"/>
      <c r="LV153" s="91"/>
      <c r="LW153" s="91"/>
      <c r="LX153" s="91"/>
      <c r="LY153" s="91"/>
      <c r="LZ153" s="91"/>
      <c r="MA153" s="91"/>
      <c r="MB153" s="91"/>
      <c r="MC153" s="91"/>
      <c r="MD153" s="91"/>
      <c r="ME153" s="91"/>
      <c r="MF153" s="91"/>
      <c r="MG153" s="91"/>
      <c r="MH153" s="91"/>
      <c r="MI153" s="91"/>
      <c r="MJ153" s="91"/>
      <c r="MK153" s="91"/>
      <c r="ML153" s="91"/>
      <c r="MM153" s="91"/>
      <c r="MN153" s="91"/>
      <c r="MO153" s="91"/>
      <c r="MP153" s="91"/>
      <c r="MQ153" s="91"/>
      <c r="MR153" s="91"/>
      <c r="MS153" s="91"/>
      <c r="MT153" s="91"/>
      <c r="MU153" s="91"/>
      <c r="MV153" s="91"/>
      <c r="MW153" s="91"/>
      <c r="MX153" s="91"/>
      <c r="MY153" s="91"/>
      <c r="MZ153" s="91"/>
      <c r="NA153" s="91"/>
      <c r="NB153" s="91"/>
      <c r="NC153" s="91"/>
      <c r="ND153" s="91"/>
      <c r="NE153" s="91"/>
      <c r="NF153" s="91"/>
      <c r="NG153" s="91"/>
      <c r="NH153" s="91"/>
      <c r="NI153" s="91"/>
      <c r="NJ153" s="91"/>
      <c r="NK153" s="91"/>
      <c r="NL153" s="91"/>
      <c r="NM153" s="91"/>
      <c r="NN153" s="91"/>
      <c r="NO153" s="91"/>
      <c r="NP153" s="91"/>
      <c r="NQ153" s="91"/>
      <c r="NR153" s="91"/>
      <c r="NS153" s="91"/>
      <c r="NT153" s="91"/>
      <c r="NU153" s="91"/>
      <c r="NV153" s="91"/>
      <c r="NW153" s="91"/>
      <c r="NX153" s="91"/>
      <c r="NY153" s="91"/>
      <c r="NZ153" s="91"/>
      <c r="OA153" s="91"/>
      <c r="OB153" s="91"/>
      <c r="OC153" s="91"/>
      <c r="OD153" s="91"/>
      <c r="OE153" s="91"/>
      <c r="OF153" s="91"/>
      <c r="OG153" s="91"/>
      <c r="OH153" s="91"/>
      <c r="OI153" s="91"/>
      <c r="OJ153" s="91"/>
      <c r="OK153" s="91"/>
      <c r="OL153" s="91"/>
      <c r="OM153" s="91"/>
      <c r="ON153" s="91"/>
      <c r="OO153" s="91"/>
      <c r="OP153" s="91"/>
      <c r="OQ153" s="91"/>
      <c r="OR153" s="91"/>
      <c r="OS153" s="91"/>
      <c r="OT153" s="91"/>
      <c r="OU153" s="91"/>
      <c r="OV153" s="91"/>
      <c r="OW153" s="91"/>
      <c r="OX153" s="91"/>
      <c r="OY153" s="91"/>
      <c r="OZ153" s="91"/>
      <c r="PA153" s="91"/>
      <c r="PB153" s="91"/>
      <c r="PC153" s="91"/>
      <c r="PD153" s="91"/>
      <c r="PE153" s="91"/>
      <c r="PF153" s="91"/>
      <c r="PG153" s="91"/>
      <c r="PH153" s="91"/>
      <c r="PI153" s="91"/>
      <c r="PJ153" s="91"/>
      <c r="PK153" s="91"/>
      <c r="PL153" s="91"/>
      <c r="PM153" s="91"/>
      <c r="PN153" s="91"/>
      <c r="PO153" s="91"/>
      <c r="PP153" s="91"/>
      <c r="PQ153" s="91"/>
      <c r="PR153" s="91"/>
      <c r="PS153" s="91"/>
      <c r="PT153" s="91"/>
      <c r="PU153" s="91"/>
      <c r="PV153" s="91"/>
      <c r="PW153" s="91"/>
      <c r="PX153" s="91"/>
      <c r="PY153" s="91"/>
      <c r="PZ153" s="91"/>
      <c r="QA153" s="91"/>
      <c r="QB153" s="91"/>
      <c r="QC153" s="91"/>
      <c r="QD153" s="91"/>
      <c r="QE153" s="91"/>
      <c r="QF153" s="91"/>
      <c r="QG153" s="91"/>
      <c r="QH153" s="91"/>
      <c r="QI153" s="91"/>
      <c r="QJ153" s="91"/>
      <c r="QK153" s="91"/>
      <c r="QL153" s="91"/>
      <c r="QM153" s="91"/>
      <c r="QN153" s="91"/>
      <c r="QO153" s="91"/>
      <c r="QP153" s="91"/>
      <c r="QQ153" s="91"/>
      <c r="QR153" s="91"/>
      <c r="QS153" s="91"/>
      <c r="QT153" s="91"/>
      <c r="QU153" s="91"/>
      <c r="QV153" s="91"/>
      <c r="QW153" s="91"/>
      <c r="QX153" s="91"/>
      <c r="QY153" s="91"/>
      <c r="QZ153" s="91"/>
      <c r="RA153" s="91"/>
      <c r="RB153" s="91"/>
      <c r="RC153" s="91"/>
      <c r="RD153" s="91"/>
      <c r="RE153" s="91"/>
      <c r="RF153" s="91"/>
      <c r="RG153" s="91"/>
      <c r="RH153" s="91"/>
      <c r="RI153" s="91"/>
      <c r="RJ153" s="91"/>
      <c r="RK153" s="91"/>
      <c r="RL153" s="91"/>
      <c r="RM153" s="91"/>
      <c r="RN153" s="91"/>
      <c r="RO153" s="91"/>
      <c r="RP153" s="91"/>
      <c r="RQ153" s="91"/>
      <c r="RR153" s="91"/>
      <c r="RS153" s="91"/>
      <c r="RT153" s="91"/>
      <c r="RU153" s="91"/>
      <c r="RV153" s="91"/>
      <c r="RW153" s="91"/>
      <c r="RX153" s="91"/>
      <c r="RY153" s="91"/>
      <c r="RZ153" s="91"/>
      <c r="SA153" s="91"/>
      <c r="SB153" s="91"/>
      <c r="SC153" s="91"/>
      <c r="SD153" s="91"/>
      <c r="SE153" s="91"/>
      <c r="SF153" s="91"/>
      <c r="SG153" s="91"/>
      <c r="SH153" s="91"/>
      <c r="SI153" s="91"/>
      <c r="SJ153" s="91"/>
      <c r="SK153" s="91"/>
      <c r="SL153" s="91"/>
      <c r="SM153" s="91"/>
      <c r="SN153" s="91"/>
      <c r="SO153" s="91"/>
      <c r="SP153" s="91"/>
      <c r="SQ153" s="91"/>
      <c r="SR153" s="91"/>
      <c r="SS153" s="91"/>
      <c r="ST153" s="91"/>
      <c r="SU153" s="91"/>
      <c r="SV153" s="91"/>
      <c r="SW153" s="91"/>
      <c r="SX153" s="91"/>
      <c r="SY153" s="91"/>
      <c r="SZ153" s="91"/>
      <c r="TA153" s="91"/>
      <c r="TB153" s="91"/>
      <c r="TC153" s="91"/>
      <c r="TD153" s="91"/>
      <c r="TE153" s="91"/>
      <c r="TF153" s="91"/>
      <c r="TG153" s="91"/>
      <c r="TH153" s="91"/>
      <c r="TI153" s="91"/>
      <c r="TJ153" s="91"/>
      <c r="TK153" s="91"/>
      <c r="TL153" s="91"/>
      <c r="TM153" s="91"/>
      <c r="TN153" s="91"/>
      <c r="TO153" s="91"/>
      <c r="TP153" s="91"/>
      <c r="TQ153" s="91"/>
      <c r="TR153" s="91"/>
      <c r="TS153" s="91"/>
      <c r="TT153" s="91"/>
      <c r="TU153" s="91"/>
      <c r="TV153" s="91"/>
      <c r="TW153" s="91"/>
      <c r="TX153" s="91"/>
      <c r="TY153" s="91"/>
      <c r="TZ153" s="91"/>
      <c r="UA153" s="91"/>
      <c r="UB153" s="91"/>
      <c r="UC153" s="91"/>
      <c r="UD153" s="91"/>
      <c r="UE153" s="91"/>
      <c r="UF153" s="91"/>
      <c r="UG153" s="91"/>
      <c r="UH153" s="91"/>
      <c r="UI153" s="91"/>
      <c r="UJ153" s="91"/>
      <c r="UK153" s="91"/>
      <c r="UL153" s="91"/>
      <c r="UM153" s="91"/>
      <c r="UN153" s="91"/>
      <c r="UO153" s="91"/>
      <c r="UP153" s="91"/>
      <c r="UQ153" s="91"/>
      <c r="UR153" s="91"/>
      <c r="US153" s="91"/>
      <c r="UT153" s="91"/>
      <c r="UU153" s="91"/>
      <c r="UV153" s="91"/>
      <c r="UW153" s="91"/>
      <c r="UX153" s="91"/>
      <c r="UY153" s="91"/>
      <c r="UZ153" s="91"/>
      <c r="VA153" s="91"/>
      <c r="VB153" s="91"/>
      <c r="VC153" s="91"/>
      <c r="VD153" s="91"/>
      <c r="VE153" s="91"/>
      <c r="VF153" s="91"/>
      <c r="VG153" s="91"/>
      <c r="VH153" s="91"/>
      <c r="VI153" s="91"/>
      <c r="VJ153" s="91"/>
      <c r="VK153" s="91"/>
      <c r="VL153" s="91"/>
      <c r="VM153" s="91"/>
      <c r="VN153" s="91"/>
      <c r="VO153" s="91"/>
      <c r="VP153" s="91"/>
      <c r="VQ153" s="91"/>
      <c r="VR153" s="91"/>
      <c r="VS153" s="91"/>
      <c r="VT153" s="91"/>
      <c r="VU153" s="91"/>
      <c r="VV153" s="91"/>
      <c r="VW153" s="91"/>
      <c r="VX153" s="91"/>
      <c r="VY153" s="91"/>
      <c r="VZ153" s="91"/>
      <c r="WA153" s="91"/>
      <c r="WB153" s="91"/>
      <c r="WC153" s="91"/>
      <c r="WD153" s="91"/>
      <c r="WE153" s="91"/>
      <c r="WF153" s="91"/>
      <c r="WG153" s="91"/>
      <c r="WH153" s="91"/>
      <c r="WI153" s="91"/>
      <c r="WJ153" s="91"/>
      <c r="WK153" s="91"/>
      <c r="WL153" s="91"/>
      <c r="WM153" s="91"/>
      <c r="WN153" s="91"/>
      <c r="WO153" s="91"/>
      <c r="WP153" s="91"/>
      <c r="WQ153" s="91"/>
      <c r="WR153" s="91"/>
      <c r="WS153" s="91"/>
      <c r="WT153" s="91"/>
      <c r="WU153" s="91"/>
      <c r="WV153" s="91"/>
      <c r="WW153" s="91"/>
      <c r="WX153" s="91"/>
      <c r="WY153" s="91"/>
      <c r="WZ153" s="91"/>
      <c r="XA153" s="91"/>
      <c r="XB153" s="91"/>
      <c r="XC153" s="91"/>
      <c r="XD153" s="91"/>
      <c r="XE153" s="91"/>
      <c r="XF153" s="91"/>
      <c r="XG153" s="91"/>
      <c r="XH153" s="91"/>
      <c r="XI153" s="91"/>
      <c r="XJ153" s="91"/>
      <c r="XK153" s="91"/>
      <c r="XL153" s="91"/>
      <c r="XM153" s="91"/>
      <c r="XN153" s="91"/>
      <c r="XO153" s="91"/>
      <c r="XP153" s="91"/>
      <c r="XQ153" s="91"/>
      <c r="XR153" s="91"/>
      <c r="XS153" s="91"/>
      <c r="XT153" s="91"/>
      <c r="XU153" s="91"/>
      <c r="XV153" s="91"/>
      <c r="XW153" s="91"/>
      <c r="XX153" s="91"/>
      <c r="XY153" s="91"/>
      <c r="XZ153" s="91"/>
      <c r="YA153" s="91"/>
      <c r="YB153" s="91"/>
      <c r="YC153" s="91"/>
      <c r="YD153" s="91"/>
      <c r="YE153" s="91"/>
      <c r="YF153" s="91"/>
      <c r="YG153" s="91"/>
      <c r="YH153" s="91"/>
      <c r="YI153" s="91"/>
      <c r="YJ153" s="91"/>
      <c r="YK153" s="91"/>
      <c r="YL153" s="91"/>
      <c r="YM153" s="91"/>
      <c r="YN153" s="91"/>
      <c r="YO153" s="91"/>
      <c r="YP153" s="91"/>
      <c r="YQ153" s="91"/>
      <c r="YR153" s="91"/>
      <c r="YS153" s="91"/>
      <c r="YT153" s="91"/>
      <c r="YU153" s="91"/>
      <c r="YV153" s="91"/>
      <c r="YW153" s="91"/>
      <c r="YX153" s="91"/>
      <c r="YY153" s="91"/>
      <c r="YZ153" s="91"/>
      <c r="ZA153" s="91"/>
      <c r="ZB153" s="91"/>
      <c r="ZC153" s="91"/>
      <c r="ZD153" s="91"/>
      <c r="ZE153" s="91"/>
      <c r="ZF153" s="91"/>
      <c r="ZG153" s="91"/>
      <c r="ZH153" s="91"/>
      <c r="ZI153" s="91"/>
      <c r="ZJ153" s="91"/>
      <c r="ZK153" s="91"/>
      <c r="ZL153" s="91"/>
      <c r="ZM153" s="91"/>
      <c r="ZN153" s="91"/>
      <c r="ZO153" s="91"/>
      <c r="ZP153" s="91"/>
      <c r="ZQ153" s="91"/>
      <c r="ZR153" s="91"/>
      <c r="ZS153" s="91"/>
      <c r="ZT153" s="91"/>
      <c r="ZU153" s="91"/>
      <c r="ZV153" s="91"/>
      <c r="ZW153" s="91"/>
      <c r="ZX153" s="91"/>
      <c r="ZY153" s="91"/>
      <c r="ZZ153" s="91"/>
      <c r="AAA153" s="91"/>
      <c r="AAB153" s="91"/>
      <c r="AAC153" s="91"/>
      <c r="AAD153" s="91"/>
      <c r="AAE153" s="91"/>
      <c r="AAF153" s="91"/>
      <c r="AAG153" s="91"/>
      <c r="AAH153" s="91"/>
      <c r="AAI153" s="91"/>
      <c r="AAJ153" s="91"/>
      <c r="AAK153" s="91"/>
      <c r="AAL153" s="91"/>
      <c r="AAM153" s="91"/>
      <c r="AAN153" s="91"/>
      <c r="AAO153" s="91"/>
      <c r="AAP153" s="91"/>
      <c r="AAQ153" s="91"/>
      <c r="AAR153" s="91"/>
      <c r="AAS153" s="91"/>
      <c r="AAT153" s="91"/>
      <c r="AAU153" s="91"/>
      <c r="AAV153" s="91"/>
      <c r="AAW153" s="91"/>
      <c r="AAX153" s="91"/>
      <c r="AAY153" s="91"/>
      <c r="AAZ153" s="91"/>
      <c r="ABA153" s="91"/>
      <c r="ABB153" s="91"/>
      <c r="ABC153" s="91"/>
      <c r="ABD153" s="91"/>
      <c r="ABE153" s="91"/>
      <c r="ABF153" s="91"/>
      <c r="ABG153" s="91"/>
      <c r="ABH153" s="91"/>
      <c r="ABI153" s="91"/>
      <c r="ABJ153" s="91"/>
      <c r="ABK153" s="91"/>
      <c r="ABL153" s="91"/>
      <c r="ABM153" s="91"/>
      <c r="ABN153" s="91"/>
      <c r="ABO153" s="91"/>
      <c r="ABP153" s="91"/>
      <c r="ABQ153" s="91"/>
      <c r="ABR153" s="91"/>
      <c r="ABS153" s="91"/>
      <c r="ABT153" s="91"/>
      <c r="ABU153" s="91"/>
      <c r="ABV153" s="91"/>
      <c r="ABW153" s="91"/>
      <c r="ABX153" s="91"/>
      <c r="ABY153" s="91"/>
      <c r="ABZ153" s="91"/>
      <c r="ACA153" s="91"/>
      <c r="ACB153" s="91"/>
      <c r="ACC153" s="91"/>
      <c r="ACD153" s="91"/>
      <c r="ACE153" s="91"/>
      <c r="ACF153" s="91"/>
      <c r="ACG153" s="91"/>
      <c r="ACH153" s="91"/>
      <c r="ACI153" s="91"/>
      <c r="ACJ153" s="91"/>
      <c r="ACK153" s="91"/>
      <c r="ACL153" s="91"/>
      <c r="ACM153" s="91"/>
      <c r="ACN153" s="91"/>
      <c r="ACO153" s="91"/>
      <c r="ACP153" s="91"/>
      <c r="ACQ153" s="91"/>
      <c r="ACR153" s="91"/>
      <c r="ACS153" s="91"/>
      <c r="ACT153" s="91"/>
      <c r="ACU153" s="91"/>
      <c r="ACV153" s="91"/>
      <c r="ACW153" s="91"/>
      <c r="ACX153" s="91"/>
      <c r="ACY153" s="91"/>
      <c r="ACZ153" s="91"/>
      <c r="ADA153" s="91"/>
      <c r="ADB153" s="91"/>
      <c r="ADC153" s="91"/>
      <c r="ADD153" s="91"/>
      <c r="ADE153" s="91"/>
      <c r="ADF153" s="91"/>
      <c r="ADG153" s="91"/>
      <c r="ADH153" s="91"/>
      <c r="ADI153" s="91"/>
      <c r="ADJ153" s="91"/>
      <c r="ADK153" s="91"/>
      <c r="ADL153" s="91"/>
      <c r="ADM153" s="91"/>
      <c r="ADN153" s="91"/>
      <c r="ADO153" s="91"/>
      <c r="ADP153" s="91"/>
      <c r="ADQ153" s="91"/>
      <c r="ADR153" s="91"/>
      <c r="ADS153" s="91"/>
      <c r="ADT153" s="91"/>
      <c r="ADU153" s="91"/>
      <c r="ADV153" s="91"/>
      <c r="ADW153" s="91"/>
      <c r="ADX153" s="91"/>
      <c r="ADY153" s="91"/>
      <c r="ADZ153" s="91"/>
      <c r="AEA153" s="91"/>
      <c r="AEB153" s="91"/>
      <c r="AEC153" s="91"/>
      <c r="AED153" s="144">
        <f t="shared" si="74"/>
        <v>148</v>
      </c>
      <c r="AEE153" s="142"/>
      <c r="AEF153" s="142"/>
      <c r="AEG153" s="91"/>
      <c r="AEH153" s="91"/>
      <c r="AEI153" s="91"/>
      <c r="AEJ153" s="91"/>
      <c r="AEK153" s="91"/>
      <c r="AEL153" s="91"/>
      <c r="AEM153" s="91"/>
      <c r="AEN153" s="91"/>
      <c r="AEO153" s="91"/>
      <c r="AEP153" s="91"/>
      <c r="AEQ153" s="91"/>
      <c r="AER153" s="91"/>
      <c r="AES153" s="91"/>
      <c r="AET153" s="91"/>
      <c r="AEU153" s="91"/>
      <c r="AEV153" s="91"/>
      <c r="AEW153" s="91"/>
      <c r="AEX153" s="91"/>
      <c r="AEY153" s="91"/>
      <c r="AEZ153" s="91"/>
      <c r="AFA153" s="91"/>
      <c r="AFB153" s="146"/>
      <c r="AFC153" s="146"/>
      <c r="AFD153" s="146"/>
      <c r="AFE153" s="146"/>
      <c r="AFF153" s="146"/>
      <c r="AFG153" s="146"/>
      <c r="AFH153" s="146"/>
      <c r="AFI153" s="146"/>
      <c r="AFJ153" s="146"/>
      <c r="AFK153" s="146"/>
      <c r="AFL153" s="146"/>
      <c r="AFM153" s="146"/>
      <c r="AFN153" s="146"/>
      <c r="AFO153" s="146"/>
      <c r="AFP153" s="146"/>
      <c r="AFQ153" s="146"/>
      <c r="AFR153" s="146"/>
      <c r="AFS153" s="146"/>
      <c r="AFT153" s="146"/>
      <c r="AFU153" s="146"/>
      <c r="AFV153" s="146"/>
      <c r="AFW153" s="146"/>
      <c r="AFX153" s="146"/>
      <c r="AFY153" s="146"/>
      <c r="AFZ153" s="146"/>
      <c r="AGA153" s="146"/>
    </row>
    <row r="154" spans="1:859" ht="1.5" customHeight="1" x14ac:dyDescent="0.25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  <c r="CW154" s="91"/>
      <c r="CX154" s="91"/>
      <c r="CY154" s="91"/>
      <c r="CZ154" s="91"/>
      <c r="DA154" s="91"/>
      <c r="DB154" s="91"/>
      <c r="DC154" s="91"/>
      <c r="DD154" s="91"/>
      <c r="DE154" s="91"/>
      <c r="DF154" s="91"/>
      <c r="DG154" s="91"/>
      <c r="DH154" s="91"/>
      <c r="DI154" s="91"/>
      <c r="DJ154" s="91"/>
      <c r="DK154" s="91"/>
      <c r="DL154" s="91"/>
      <c r="DM154" s="91"/>
      <c r="DN154" s="91"/>
      <c r="DO154" s="91"/>
      <c r="DP154" s="91"/>
      <c r="DQ154" s="91"/>
      <c r="DR154" s="91"/>
      <c r="DS154" s="91"/>
      <c r="DT154" s="91"/>
      <c r="DU154" s="91"/>
      <c r="DV154" s="91"/>
      <c r="DW154" s="91"/>
      <c r="DX154" s="91"/>
      <c r="DY154" s="91"/>
      <c r="DZ154" s="91"/>
      <c r="EA154" s="91"/>
      <c r="EB154" s="91"/>
      <c r="EC154" s="91"/>
      <c r="ED154" s="91"/>
      <c r="EE154" s="91"/>
      <c r="EF154" s="91"/>
      <c r="EG154" s="91"/>
      <c r="EH154" s="91"/>
      <c r="EI154" s="91"/>
      <c r="EJ154" s="91"/>
      <c r="EK154" s="91"/>
      <c r="EL154" s="91"/>
      <c r="EM154" s="91"/>
      <c r="EN154" s="91"/>
      <c r="EO154" s="91"/>
      <c r="EP154" s="91"/>
      <c r="EQ154" s="91"/>
      <c r="ER154" s="91"/>
      <c r="ES154" s="91"/>
      <c r="ET154" s="91"/>
      <c r="EU154" s="91"/>
      <c r="EV154" s="91"/>
      <c r="EW154" s="91"/>
      <c r="EX154" s="91"/>
      <c r="EY154" s="91"/>
      <c r="EZ154" s="91"/>
      <c r="FA154" s="91"/>
      <c r="FB154" s="91"/>
      <c r="FC154" s="91"/>
      <c r="FD154" s="91"/>
      <c r="FE154" s="91"/>
      <c r="FF154" s="91"/>
      <c r="FG154" s="91"/>
      <c r="FH154" s="91"/>
      <c r="FI154" s="91"/>
      <c r="FJ154" s="91"/>
      <c r="FK154" s="91"/>
      <c r="FL154" s="91"/>
      <c r="FM154" s="91"/>
      <c r="FN154" s="91"/>
      <c r="FO154" s="91"/>
      <c r="FP154" s="91"/>
      <c r="FQ154" s="91"/>
      <c r="FR154" s="91"/>
      <c r="FS154" s="91"/>
      <c r="FT154" s="91"/>
      <c r="FU154" s="91"/>
      <c r="FV154" s="91"/>
      <c r="FW154" s="91"/>
      <c r="FX154" s="91"/>
      <c r="FY154" s="91"/>
      <c r="FZ154" s="91"/>
      <c r="GA154" s="91"/>
      <c r="GB154" s="91"/>
      <c r="GC154" s="91"/>
      <c r="GD154" s="91"/>
      <c r="GE154" s="91"/>
      <c r="GF154" s="91"/>
      <c r="GG154" s="91"/>
      <c r="GH154" s="91"/>
      <c r="GI154" s="91"/>
      <c r="GJ154" s="91"/>
      <c r="GK154" s="91"/>
      <c r="GL154" s="91"/>
      <c r="GM154" s="91"/>
      <c r="GN154" s="91"/>
      <c r="GO154" s="91"/>
      <c r="GP154" s="91"/>
      <c r="GQ154" s="91"/>
      <c r="GR154" s="91"/>
      <c r="GS154" s="91"/>
      <c r="GT154" s="91"/>
      <c r="GU154" s="91"/>
      <c r="GV154" s="91"/>
      <c r="GW154" s="91"/>
      <c r="GX154" s="91"/>
      <c r="GY154" s="91"/>
      <c r="GZ154" s="91"/>
      <c r="HA154" s="91"/>
      <c r="HB154" s="91"/>
      <c r="HC154" s="91"/>
      <c r="HD154" s="91"/>
      <c r="HE154" s="91"/>
      <c r="HF154" s="91"/>
      <c r="HG154" s="91"/>
      <c r="HH154" s="91"/>
      <c r="HI154" s="91"/>
      <c r="HJ154" s="91"/>
      <c r="HK154" s="91"/>
      <c r="HL154" s="91"/>
      <c r="HM154" s="91"/>
      <c r="HN154" s="91"/>
      <c r="HO154" s="91"/>
      <c r="HP154" s="91"/>
      <c r="HQ154" s="91"/>
      <c r="HR154" s="91"/>
      <c r="HS154" s="91"/>
      <c r="HT154" s="91"/>
      <c r="HU154" s="91"/>
      <c r="HV154" s="91"/>
      <c r="HW154" s="91"/>
      <c r="HX154" s="91"/>
      <c r="HY154" s="91"/>
      <c r="HZ154" s="91"/>
      <c r="IA154" s="91"/>
      <c r="IB154" s="91"/>
      <c r="IC154" s="91"/>
      <c r="ID154" s="91"/>
      <c r="IE154" s="91"/>
      <c r="IF154" s="91"/>
      <c r="IG154" s="91"/>
      <c r="IH154" s="91"/>
      <c r="II154" s="91"/>
      <c r="IJ154" s="91"/>
      <c r="IK154" s="91"/>
      <c r="IL154" s="91"/>
      <c r="IM154" s="91"/>
      <c r="IN154" s="91"/>
      <c r="IO154" s="91"/>
      <c r="IP154" s="91"/>
      <c r="IQ154" s="91"/>
      <c r="IR154" s="91"/>
      <c r="IS154" s="91"/>
      <c r="IT154" s="91"/>
      <c r="IU154" s="91"/>
      <c r="IV154" s="91"/>
      <c r="IW154" s="91"/>
      <c r="IX154" s="91"/>
      <c r="IY154" s="91"/>
      <c r="IZ154" s="91"/>
      <c r="JA154" s="91"/>
      <c r="JB154" s="91"/>
      <c r="JC154" s="91"/>
      <c r="JD154" s="91"/>
      <c r="JE154" s="91"/>
      <c r="JF154" s="91"/>
      <c r="JG154" s="91"/>
      <c r="JH154" s="91"/>
      <c r="JI154" s="91"/>
      <c r="JJ154" s="91"/>
      <c r="JK154" s="91"/>
      <c r="JL154" s="91"/>
      <c r="JM154" s="91"/>
      <c r="JN154" s="91"/>
      <c r="JO154" s="91"/>
      <c r="JP154" s="91"/>
      <c r="JQ154" s="91"/>
      <c r="JR154" s="91"/>
      <c r="JS154" s="91"/>
      <c r="JT154" s="91"/>
      <c r="JU154" s="91"/>
      <c r="JV154" s="91"/>
      <c r="JW154" s="91"/>
      <c r="JX154" s="91"/>
      <c r="JY154" s="91"/>
      <c r="JZ154" s="91"/>
      <c r="KA154" s="91"/>
      <c r="KB154" s="91"/>
      <c r="KC154" s="91"/>
      <c r="KD154" s="91"/>
      <c r="KE154" s="91"/>
      <c r="KF154" s="91"/>
      <c r="KG154" s="91"/>
      <c r="KH154" s="91"/>
      <c r="KI154" s="91"/>
      <c r="KJ154" s="91"/>
      <c r="KK154" s="91"/>
      <c r="KL154" s="91"/>
      <c r="KM154" s="91"/>
      <c r="KN154" s="91"/>
      <c r="KO154" s="91"/>
      <c r="KP154" s="91"/>
      <c r="KQ154" s="91"/>
      <c r="KR154" s="91"/>
      <c r="KS154" s="91"/>
      <c r="KT154" s="91"/>
      <c r="KU154" s="91"/>
      <c r="KV154" s="91"/>
      <c r="KW154" s="91"/>
      <c r="KX154" s="91"/>
      <c r="KY154" s="91"/>
      <c r="KZ154" s="91"/>
      <c r="LA154" s="91"/>
      <c r="LB154" s="91"/>
      <c r="LC154" s="91"/>
      <c r="LD154" s="91"/>
      <c r="LE154" s="91"/>
      <c r="LF154" s="91"/>
      <c r="LG154" s="91"/>
      <c r="LH154" s="91"/>
      <c r="LI154" s="91"/>
      <c r="LJ154" s="91"/>
      <c r="LK154" s="91"/>
      <c r="LL154" s="91"/>
      <c r="LM154" s="91"/>
      <c r="LN154" s="91"/>
      <c r="LO154" s="91"/>
      <c r="LP154" s="91"/>
      <c r="LQ154" s="91"/>
      <c r="LR154" s="91"/>
      <c r="LS154" s="91"/>
      <c r="LT154" s="91"/>
      <c r="LU154" s="91"/>
      <c r="LV154" s="91"/>
      <c r="LW154" s="91"/>
      <c r="LX154" s="91"/>
      <c r="LY154" s="91"/>
      <c r="LZ154" s="91"/>
      <c r="MA154" s="91"/>
      <c r="MB154" s="91"/>
      <c r="MC154" s="91"/>
      <c r="MD154" s="91"/>
      <c r="ME154" s="91"/>
      <c r="MF154" s="91"/>
      <c r="MG154" s="91"/>
      <c r="MH154" s="91"/>
      <c r="MI154" s="91"/>
      <c r="MJ154" s="91"/>
      <c r="MK154" s="91"/>
      <c r="ML154" s="91"/>
      <c r="MM154" s="91"/>
      <c r="MN154" s="91"/>
      <c r="MO154" s="91"/>
      <c r="MP154" s="91"/>
      <c r="MQ154" s="91"/>
      <c r="MR154" s="91"/>
      <c r="MS154" s="91"/>
      <c r="MT154" s="91"/>
      <c r="MU154" s="91"/>
      <c r="MV154" s="91"/>
      <c r="MW154" s="91"/>
      <c r="MX154" s="91"/>
      <c r="MY154" s="91"/>
      <c r="MZ154" s="91"/>
      <c r="NA154" s="91"/>
      <c r="NB154" s="91"/>
      <c r="NC154" s="91"/>
      <c r="ND154" s="91"/>
      <c r="NE154" s="91"/>
      <c r="NF154" s="91"/>
      <c r="NG154" s="91"/>
      <c r="NH154" s="91"/>
      <c r="NI154" s="91"/>
      <c r="NJ154" s="91"/>
      <c r="NK154" s="91"/>
      <c r="NL154" s="91"/>
      <c r="NM154" s="91"/>
      <c r="NN154" s="91"/>
      <c r="NO154" s="91"/>
      <c r="NP154" s="91"/>
      <c r="NQ154" s="91"/>
      <c r="NR154" s="91"/>
      <c r="NS154" s="91"/>
      <c r="NT154" s="91"/>
      <c r="NU154" s="91"/>
      <c r="NV154" s="91"/>
      <c r="NW154" s="91"/>
      <c r="NX154" s="91"/>
      <c r="NY154" s="91"/>
      <c r="NZ154" s="91"/>
      <c r="OA154" s="91"/>
      <c r="OB154" s="91"/>
      <c r="OC154" s="91"/>
      <c r="OD154" s="91"/>
      <c r="OE154" s="91"/>
      <c r="OF154" s="91"/>
      <c r="OG154" s="91"/>
      <c r="OH154" s="91"/>
      <c r="OI154" s="91"/>
      <c r="OJ154" s="91"/>
      <c r="OK154" s="91"/>
      <c r="OL154" s="91"/>
      <c r="OM154" s="91"/>
      <c r="ON154" s="91"/>
      <c r="OO154" s="91"/>
      <c r="OP154" s="91"/>
      <c r="OQ154" s="91"/>
      <c r="OR154" s="91"/>
      <c r="OS154" s="91"/>
      <c r="OT154" s="91"/>
      <c r="OU154" s="91"/>
      <c r="OV154" s="91"/>
      <c r="OW154" s="91"/>
      <c r="OX154" s="91"/>
      <c r="OY154" s="91"/>
      <c r="OZ154" s="91"/>
      <c r="PA154" s="91"/>
      <c r="PB154" s="91"/>
      <c r="PC154" s="91"/>
      <c r="PD154" s="91"/>
      <c r="PE154" s="91"/>
      <c r="PF154" s="91"/>
      <c r="PG154" s="91"/>
      <c r="PH154" s="91"/>
      <c r="PI154" s="91"/>
      <c r="PJ154" s="91"/>
      <c r="PK154" s="91"/>
      <c r="PL154" s="91"/>
      <c r="PM154" s="91"/>
      <c r="PN154" s="91"/>
      <c r="PO154" s="91"/>
      <c r="PP154" s="91"/>
      <c r="PQ154" s="91"/>
      <c r="PR154" s="91"/>
      <c r="PS154" s="91"/>
      <c r="PT154" s="91"/>
      <c r="PU154" s="91"/>
      <c r="PV154" s="91"/>
      <c r="PW154" s="91"/>
      <c r="PX154" s="91"/>
      <c r="PY154" s="91"/>
      <c r="PZ154" s="91"/>
      <c r="QA154" s="91"/>
      <c r="QB154" s="91"/>
      <c r="QC154" s="91"/>
      <c r="QD154" s="91"/>
      <c r="QE154" s="91"/>
      <c r="QF154" s="91"/>
      <c r="QG154" s="91"/>
      <c r="QH154" s="91"/>
      <c r="QI154" s="91"/>
      <c r="QJ154" s="91"/>
      <c r="QK154" s="91"/>
      <c r="QL154" s="91"/>
      <c r="QM154" s="91"/>
      <c r="QN154" s="91"/>
      <c r="QO154" s="91"/>
      <c r="QP154" s="91"/>
      <c r="QQ154" s="91"/>
      <c r="QR154" s="91"/>
      <c r="QS154" s="91"/>
      <c r="QT154" s="91"/>
      <c r="QU154" s="91"/>
      <c r="QV154" s="91"/>
      <c r="QW154" s="91"/>
      <c r="QX154" s="91"/>
      <c r="QY154" s="91"/>
      <c r="QZ154" s="91"/>
      <c r="RA154" s="91"/>
      <c r="RB154" s="91"/>
      <c r="RC154" s="91"/>
      <c r="RD154" s="91"/>
      <c r="RE154" s="91"/>
      <c r="RF154" s="91"/>
      <c r="RG154" s="91"/>
      <c r="RH154" s="91"/>
      <c r="RI154" s="91"/>
      <c r="RJ154" s="91"/>
      <c r="RK154" s="91"/>
      <c r="RL154" s="91"/>
      <c r="RM154" s="91"/>
      <c r="RN154" s="91"/>
      <c r="RO154" s="91"/>
      <c r="RP154" s="91"/>
      <c r="RQ154" s="91"/>
      <c r="RR154" s="91"/>
      <c r="RS154" s="91"/>
      <c r="RT154" s="91"/>
      <c r="RU154" s="91"/>
      <c r="RV154" s="91"/>
      <c r="RW154" s="91"/>
      <c r="RX154" s="91"/>
      <c r="RY154" s="91"/>
      <c r="RZ154" s="91"/>
      <c r="SA154" s="91"/>
      <c r="SB154" s="91"/>
      <c r="SC154" s="91"/>
      <c r="SD154" s="91"/>
      <c r="SE154" s="91"/>
      <c r="SF154" s="91"/>
      <c r="SG154" s="91"/>
      <c r="SH154" s="91"/>
      <c r="SI154" s="91"/>
      <c r="SJ154" s="91"/>
      <c r="SK154" s="91"/>
      <c r="SL154" s="91"/>
      <c r="SM154" s="91"/>
      <c r="SN154" s="91"/>
      <c r="SO154" s="91"/>
      <c r="SP154" s="91"/>
      <c r="SQ154" s="91"/>
      <c r="SR154" s="91"/>
      <c r="SS154" s="91"/>
      <c r="ST154" s="91"/>
      <c r="SU154" s="91"/>
      <c r="SV154" s="91"/>
      <c r="SW154" s="91"/>
      <c r="SX154" s="91"/>
      <c r="SY154" s="91"/>
      <c r="SZ154" s="91"/>
      <c r="TA154" s="91"/>
      <c r="TB154" s="91"/>
      <c r="TC154" s="91"/>
      <c r="TD154" s="91"/>
      <c r="TE154" s="91"/>
      <c r="TF154" s="91"/>
      <c r="TG154" s="91"/>
      <c r="TH154" s="91"/>
      <c r="TI154" s="91"/>
      <c r="TJ154" s="91"/>
      <c r="TK154" s="91"/>
      <c r="TL154" s="91"/>
      <c r="TM154" s="91"/>
      <c r="TN154" s="91"/>
      <c r="TO154" s="91"/>
      <c r="TP154" s="91"/>
      <c r="TQ154" s="91"/>
      <c r="TR154" s="91"/>
      <c r="TS154" s="91"/>
      <c r="TT154" s="91"/>
      <c r="TU154" s="91"/>
      <c r="TV154" s="91"/>
      <c r="TW154" s="91"/>
      <c r="TX154" s="91"/>
      <c r="TY154" s="91"/>
      <c r="TZ154" s="91"/>
      <c r="UA154" s="91"/>
      <c r="UB154" s="91"/>
      <c r="UC154" s="91"/>
      <c r="UD154" s="91"/>
      <c r="UE154" s="91"/>
      <c r="UF154" s="91"/>
      <c r="UG154" s="91"/>
      <c r="UH154" s="91"/>
      <c r="UI154" s="91"/>
      <c r="UJ154" s="91"/>
      <c r="UK154" s="91"/>
      <c r="UL154" s="91"/>
      <c r="UM154" s="91"/>
      <c r="UN154" s="91"/>
      <c r="UO154" s="91"/>
      <c r="UP154" s="91"/>
      <c r="UQ154" s="91"/>
      <c r="UR154" s="91"/>
      <c r="US154" s="91"/>
      <c r="UT154" s="91"/>
      <c r="UU154" s="91"/>
      <c r="UV154" s="91"/>
      <c r="UW154" s="91"/>
      <c r="UX154" s="91"/>
      <c r="UY154" s="91"/>
      <c r="UZ154" s="91"/>
      <c r="VA154" s="91"/>
      <c r="VB154" s="91"/>
      <c r="VC154" s="91"/>
      <c r="VD154" s="91"/>
      <c r="VE154" s="91"/>
      <c r="VF154" s="91"/>
      <c r="VG154" s="91"/>
      <c r="VH154" s="91"/>
      <c r="VI154" s="91"/>
      <c r="VJ154" s="91"/>
      <c r="VK154" s="91"/>
      <c r="VL154" s="91"/>
      <c r="VM154" s="91"/>
      <c r="VN154" s="91"/>
      <c r="VO154" s="91"/>
      <c r="VP154" s="91"/>
      <c r="VQ154" s="91"/>
      <c r="VR154" s="91"/>
      <c r="VS154" s="91"/>
      <c r="VT154" s="91"/>
      <c r="VU154" s="91"/>
      <c r="VV154" s="91"/>
      <c r="VW154" s="91"/>
      <c r="VX154" s="91"/>
      <c r="VY154" s="91"/>
      <c r="VZ154" s="91"/>
      <c r="WA154" s="91"/>
      <c r="WB154" s="91"/>
      <c r="WC154" s="91"/>
      <c r="WD154" s="91"/>
      <c r="WE154" s="91"/>
      <c r="WF154" s="91"/>
      <c r="WG154" s="91"/>
      <c r="WH154" s="91"/>
      <c r="WI154" s="91"/>
      <c r="WJ154" s="91"/>
      <c r="WK154" s="91"/>
      <c r="WL154" s="91"/>
      <c r="WM154" s="91"/>
      <c r="WN154" s="91"/>
      <c r="WO154" s="91"/>
      <c r="WP154" s="91"/>
      <c r="WQ154" s="91"/>
      <c r="WR154" s="91"/>
      <c r="WS154" s="91"/>
      <c r="WT154" s="91"/>
      <c r="WU154" s="91"/>
      <c r="WV154" s="91"/>
      <c r="WW154" s="91"/>
      <c r="WX154" s="91"/>
      <c r="WY154" s="91"/>
      <c r="WZ154" s="91"/>
      <c r="XA154" s="91"/>
      <c r="XB154" s="91"/>
      <c r="XC154" s="91"/>
      <c r="XD154" s="91"/>
      <c r="XE154" s="91"/>
      <c r="XF154" s="91"/>
      <c r="XG154" s="91"/>
      <c r="XH154" s="91"/>
      <c r="XI154" s="91"/>
      <c r="XJ154" s="91"/>
      <c r="XK154" s="91"/>
      <c r="XL154" s="91"/>
      <c r="XM154" s="91"/>
      <c r="XN154" s="91"/>
      <c r="XO154" s="91"/>
      <c r="XP154" s="91"/>
      <c r="XQ154" s="91"/>
      <c r="XR154" s="91"/>
      <c r="XS154" s="91"/>
      <c r="XT154" s="91"/>
      <c r="XU154" s="91"/>
      <c r="XV154" s="91"/>
      <c r="XW154" s="91"/>
      <c r="XX154" s="91"/>
      <c r="XY154" s="91"/>
      <c r="XZ154" s="91"/>
      <c r="YA154" s="91"/>
      <c r="YB154" s="91"/>
      <c r="YC154" s="91"/>
      <c r="YD154" s="91"/>
      <c r="YE154" s="91"/>
      <c r="YF154" s="91"/>
      <c r="YG154" s="91"/>
      <c r="YH154" s="91"/>
      <c r="YI154" s="91"/>
      <c r="YJ154" s="91"/>
      <c r="YK154" s="91"/>
      <c r="YL154" s="91"/>
      <c r="YM154" s="91"/>
      <c r="YN154" s="91"/>
      <c r="YO154" s="91"/>
      <c r="YP154" s="91"/>
      <c r="YQ154" s="91"/>
      <c r="YR154" s="91"/>
      <c r="YS154" s="91"/>
      <c r="YT154" s="91"/>
      <c r="YU154" s="91"/>
      <c r="YV154" s="91"/>
      <c r="YW154" s="91"/>
      <c r="YX154" s="91"/>
      <c r="YY154" s="91"/>
      <c r="YZ154" s="91"/>
      <c r="ZA154" s="91"/>
      <c r="ZB154" s="91"/>
      <c r="ZC154" s="91"/>
      <c r="ZD154" s="91"/>
      <c r="ZE154" s="91"/>
      <c r="ZF154" s="91"/>
      <c r="ZG154" s="91"/>
      <c r="ZH154" s="91"/>
      <c r="ZI154" s="91"/>
      <c r="ZJ154" s="91"/>
      <c r="ZK154" s="91"/>
      <c r="ZL154" s="91"/>
      <c r="ZM154" s="91"/>
      <c r="ZN154" s="91"/>
      <c r="ZO154" s="91"/>
      <c r="ZP154" s="91"/>
      <c r="ZQ154" s="91"/>
      <c r="ZR154" s="91"/>
      <c r="ZS154" s="91"/>
      <c r="ZT154" s="91"/>
      <c r="ZU154" s="91"/>
      <c r="ZV154" s="91"/>
      <c r="ZW154" s="91"/>
      <c r="ZX154" s="91"/>
      <c r="ZY154" s="91"/>
      <c r="ZZ154" s="91"/>
      <c r="AAA154" s="91"/>
      <c r="AAB154" s="91"/>
      <c r="AAC154" s="91"/>
      <c r="AAD154" s="91"/>
      <c r="AAE154" s="91"/>
      <c r="AAF154" s="91"/>
      <c r="AAG154" s="91"/>
      <c r="AAH154" s="91"/>
      <c r="AAI154" s="91"/>
      <c r="AAJ154" s="91"/>
      <c r="AAK154" s="91"/>
      <c r="AAL154" s="91"/>
      <c r="AAM154" s="91"/>
      <c r="AAN154" s="91"/>
      <c r="AAO154" s="91"/>
      <c r="AAP154" s="91"/>
      <c r="AAQ154" s="91"/>
      <c r="AAR154" s="91"/>
      <c r="AAS154" s="91"/>
      <c r="AAT154" s="91"/>
      <c r="AAU154" s="91"/>
      <c r="AAV154" s="91"/>
      <c r="AAW154" s="91"/>
      <c r="AAX154" s="91"/>
      <c r="AAY154" s="91"/>
      <c r="AAZ154" s="91"/>
      <c r="ABA154" s="91"/>
      <c r="ABB154" s="91"/>
      <c r="ABC154" s="91"/>
      <c r="ABD154" s="91"/>
      <c r="ABE154" s="91"/>
      <c r="ABF154" s="91"/>
      <c r="ABG154" s="91"/>
      <c r="ABH154" s="91"/>
      <c r="ABI154" s="91"/>
      <c r="ABJ154" s="91"/>
      <c r="ABK154" s="91"/>
      <c r="ABL154" s="91"/>
      <c r="ABM154" s="91"/>
      <c r="ABN154" s="91"/>
      <c r="ABO154" s="91"/>
      <c r="ABP154" s="91"/>
      <c r="ABQ154" s="91"/>
      <c r="ABR154" s="91"/>
      <c r="ABS154" s="91"/>
      <c r="ABT154" s="91"/>
      <c r="ABU154" s="91"/>
      <c r="ABV154" s="91"/>
      <c r="ABW154" s="91"/>
      <c r="ABX154" s="91"/>
      <c r="ABY154" s="91"/>
      <c r="ABZ154" s="91"/>
      <c r="ACA154" s="91"/>
      <c r="ACB154" s="91"/>
      <c r="ACC154" s="91"/>
      <c r="ACD154" s="91"/>
      <c r="ACE154" s="91"/>
      <c r="ACF154" s="91"/>
      <c r="ACG154" s="91"/>
      <c r="ACH154" s="91"/>
      <c r="ACI154" s="91"/>
      <c r="ACJ154" s="91"/>
      <c r="ACK154" s="91"/>
      <c r="ACL154" s="91"/>
      <c r="ACM154" s="91"/>
      <c r="ACN154" s="91"/>
      <c r="ACO154" s="91"/>
      <c r="ACP154" s="91"/>
      <c r="ACQ154" s="91"/>
      <c r="ACR154" s="91"/>
      <c r="ACS154" s="91"/>
      <c r="ACT154" s="91"/>
      <c r="ACU154" s="91"/>
      <c r="ACV154" s="91"/>
      <c r="ACW154" s="91"/>
      <c r="ACX154" s="91"/>
      <c r="ACY154" s="91"/>
      <c r="ACZ154" s="91"/>
      <c r="ADA154" s="91"/>
      <c r="ADB154" s="91"/>
      <c r="ADC154" s="91"/>
      <c r="ADD154" s="91"/>
      <c r="ADE154" s="91"/>
      <c r="ADF154" s="91"/>
      <c r="ADG154" s="91"/>
      <c r="ADH154" s="91"/>
      <c r="ADI154" s="91"/>
      <c r="ADJ154" s="91"/>
      <c r="ADK154" s="91"/>
      <c r="ADL154" s="91"/>
      <c r="ADM154" s="91"/>
      <c r="ADN154" s="91"/>
      <c r="ADO154" s="91"/>
      <c r="ADP154" s="91"/>
      <c r="ADQ154" s="91"/>
      <c r="ADR154" s="91"/>
      <c r="ADS154" s="91"/>
      <c r="ADT154" s="91"/>
      <c r="ADU154" s="91"/>
      <c r="ADV154" s="91"/>
      <c r="ADW154" s="91"/>
      <c r="ADX154" s="91"/>
      <c r="ADY154" s="91"/>
      <c r="ADZ154" s="91"/>
      <c r="AEA154" s="91"/>
      <c r="AEB154" s="91"/>
      <c r="AEC154" s="91"/>
      <c r="AED154" s="144">
        <f t="shared" si="74"/>
        <v>149</v>
      </c>
      <c r="AEE154" s="142"/>
      <c r="AEF154" s="142"/>
      <c r="AEG154" s="91"/>
      <c r="AEH154" s="91"/>
      <c r="AEI154" s="91"/>
      <c r="AEJ154" s="91"/>
      <c r="AEK154" s="91"/>
      <c r="AEL154" s="91"/>
      <c r="AEM154" s="91"/>
      <c r="AEN154" s="91"/>
      <c r="AEO154" s="91"/>
      <c r="AEP154" s="91"/>
      <c r="AEQ154" s="91"/>
      <c r="AER154" s="91"/>
      <c r="AES154" s="91"/>
      <c r="AET154" s="91"/>
      <c r="AEU154" s="91"/>
      <c r="AEV154" s="91"/>
      <c r="AEW154" s="91"/>
      <c r="AEX154" s="91"/>
      <c r="AEY154" s="91"/>
      <c r="AEZ154" s="91"/>
      <c r="AFA154" s="91"/>
      <c r="AFB154" s="146"/>
      <c r="AFC154" s="146"/>
      <c r="AFD154" s="146"/>
      <c r="AFE154" s="146"/>
      <c r="AFF154" s="146"/>
      <c r="AFG154" s="146"/>
      <c r="AFH154" s="146"/>
      <c r="AFI154" s="146"/>
      <c r="AFJ154" s="146"/>
      <c r="AFK154" s="146"/>
      <c r="AFL154" s="146"/>
      <c r="AFM154" s="146"/>
      <c r="AFN154" s="146"/>
      <c r="AFO154" s="146"/>
      <c r="AFP154" s="146"/>
      <c r="AFQ154" s="146"/>
      <c r="AFR154" s="146"/>
      <c r="AFS154" s="146"/>
      <c r="AFT154" s="146"/>
      <c r="AFU154" s="146"/>
      <c r="AFV154" s="146"/>
      <c r="AFW154" s="146"/>
      <c r="AFX154" s="146"/>
      <c r="AFY154" s="146"/>
      <c r="AFZ154" s="146"/>
      <c r="AGA154" s="146"/>
    </row>
    <row r="155" spans="1:859" ht="1.5" customHeight="1" x14ac:dyDescent="0.2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  <c r="CW155" s="91"/>
      <c r="CX155" s="91"/>
      <c r="CY155" s="91"/>
      <c r="CZ155" s="91"/>
      <c r="DA155" s="91"/>
      <c r="DB155" s="91"/>
      <c r="DC155" s="91"/>
      <c r="DD155" s="91"/>
      <c r="DE155" s="91"/>
      <c r="DF155" s="91"/>
      <c r="DG155" s="91"/>
      <c r="DH155" s="91"/>
      <c r="DI155" s="91"/>
      <c r="DJ155" s="91"/>
      <c r="DK155" s="91"/>
      <c r="DL155" s="91"/>
      <c r="DM155" s="91"/>
      <c r="DN155" s="91"/>
      <c r="DO155" s="91"/>
      <c r="DP155" s="91"/>
      <c r="DQ155" s="91"/>
      <c r="DR155" s="91"/>
      <c r="DS155" s="91"/>
      <c r="DT155" s="91"/>
      <c r="DU155" s="91"/>
      <c r="DV155" s="91"/>
      <c r="DW155" s="91"/>
      <c r="DX155" s="91"/>
      <c r="DY155" s="91"/>
      <c r="DZ155" s="91"/>
      <c r="EA155" s="91"/>
      <c r="EB155" s="91"/>
      <c r="EC155" s="91"/>
      <c r="ED155" s="91"/>
      <c r="EE155" s="91"/>
      <c r="EF155" s="91"/>
      <c r="EG155" s="91"/>
      <c r="EH155" s="91"/>
      <c r="EI155" s="91"/>
      <c r="EJ155" s="91"/>
      <c r="EK155" s="91"/>
      <c r="EL155" s="91"/>
      <c r="EM155" s="91"/>
      <c r="EN155" s="91"/>
      <c r="EO155" s="91"/>
      <c r="EP155" s="91"/>
      <c r="EQ155" s="91"/>
      <c r="ER155" s="91"/>
      <c r="ES155" s="91"/>
      <c r="ET155" s="91"/>
      <c r="EU155" s="91"/>
      <c r="EV155" s="91"/>
      <c r="EW155" s="91"/>
      <c r="EX155" s="91"/>
      <c r="EY155" s="91"/>
      <c r="EZ155" s="91"/>
      <c r="FA155" s="91"/>
      <c r="FB155" s="91"/>
      <c r="FC155" s="91"/>
      <c r="FD155" s="91"/>
      <c r="FE155" s="91"/>
      <c r="FF155" s="91"/>
      <c r="FG155" s="91"/>
      <c r="FH155" s="91"/>
      <c r="FI155" s="91"/>
      <c r="FJ155" s="91"/>
      <c r="FK155" s="91"/>
      <c r="FL155" s="91"/>
      <c r="FM155" s="91"/>
      <c r="FN155" s="91"/>
      <c r="FO155" s="91"/>
      <c r="FP155" s="91"/>
      <c r="FQ155" s="91"/>
      <c r="FR155" s="91"/>
      <c r="FS155" s="91"/>
      <c r="FT155" s="91"/>
      <c r="FU155" s="91"/>
      <c r="FV155" s="91"/>
      <c r="FW155" s="91"/>
      <c r="FX155" s="91"/>
      <c r="FY155" s="91"/>
      <c r="FZ155" s="91"/>
      <c r="GA155" s="91"/>
      <c r="GB155" s="91"/>
      <c r="GC155" s="91"/>
      <c r="GD155" s="91"/>
      <c r="GE155" s="91"/>
      <c r="GF155" s="91"/>
      <c r="GG155" s="91"/>
      <c r="GH155" s="91"/>
      <c r="GI155" s="91"/>
      <c r="GJ155" s="91"/>
      <c r="GK155" s="91"/>
      <c r="GL155" s="91"/>
      <c r="GM155" s="91"/>
      <c r="GN155" s="91"/>
      <c r="GO155" s="91"/>
      <c r="GP155" s="91"/>
      <c r="GQ155" s="91"/>
      <c r="GR155" s="91"/>
      <c r="GS155" s="91"/>
      <c r="GT155" s="91"/>
      <c r="GU155" s="91"/>
      <c r="GV155" s="91"/>
      <c r="GW155" s="91"/>
      <c r="GX155" s="91"/>
      <c r="GY155" s="91"/>
      <c r="GZ155" s="91"/>
      <c r="HA155" s="91"/>
      <c r="HB155" s="91"/>
      <c r="HC155" s="91"/>
      <c r="HD155" s="91"/>
      <c r="HE155" s="91"/>
      <c r="HF155" s="91"/>
      <c r="HG155" s="91"/>
      <c r="HH155" s="91"/>
      <c r="HI155" s="91"/>
      <c r="HJ155" s="91"/>
      <c r="HK155" s="91"/>
      <c r="HL155" s="91"/>
      <c r="HM155" s="91"/>
      <c r="HN155" s="91"/>
      <c r="HO155" s="91"/>
      <c r="HP155" s="91"/>
      <c r="HQ155" s="91"/>
      <c r="HR155" s="91"/>
      <c r="HS155" s="91"/>
      <c r="HT155" s="91"/>
      <c r="HU155" s="91"/>
      <c r="HV155" s="91"/>
      <c r="HW155" s="91"/>
      <c r="HX155" s="91"/>
      <c r="HY155" s="91"/>
      <c r="HZ155" s="91"/>
      <c r="IA155" s="91"/>
      <c r="IB155" s="91"/>
      <c r="IC155" s="91"/>
      <c r="ID155" s="91"/>
      <c r="IE155" s="91"/>
      <c r="IF155" s="91"/>
      <c r="IG155" s="91"/>
      <c r="IH155" s="91"/>
      <c r="II155" s="91"/>
      <c r="IJ155" s="91"/>
      <c r="IK155" s="91"/>
      <c r="IL155" s="91"/>
      <c r="IM155" s="91"/>
      <c r="IN155" s="91"/>
      <c r="IO155" s="91"/>
      <c r="IP155" s="91"/>
      <c r="IQ155" s="91"/>
      <c r="IR155" s="91"/>
      <c r="IS155" s="91"/>
      <c r="IT155" s="91"/>
      <c r="IU155" s="91"/>
      <c r="IV155" s="91"/>
      <c r="IW155" s="91"/>
      <c r="IX155" s="91"/>
      <c r="IY155" s="91"/>
      <c r="IZ155" s="91"/>
      <c r="JA155" s="91"/>
      <c r="JB155" s="91"/>
      <c r="JC155" s="91"/>
      <c r="JD155" s="91"/>
      <c r="JE155" s="91"/>
      <c r="JF155" s="91"/>
      <c r="JG155" s="91"/>
      <c r="JH155" s="91"/>
      <c r="JI155" s="91"/>
      <c r="JJ155" s="91"/>
      <c r="JK155" s="91"/>
      <c r="JL155" s="91"/>
      <c r="JM155" s="91"/>
      <c r="JN155" s="91"/>
      <c r="JO155" s="91"/>
      <c r="JP155" s="91"/>
      <c r="JQ155" s="91"/>
      <c r="JR155" s="91"/>
      <c r="JS155" s="91"/>
      <c r="JT155" s="91"/>
      <c r="JU155" s="91"/>
      <c r="JV155" s="91"/>
      <c r="JW155" s="91"/>
      <c r="JX155" s="91"/>
      <c r="JY155" s="91"/>
      <c r="JZ155" s="91"/>
      <c r="KA155" s="91"/>
      <c r="KB155" s="91"/>
      <c r="KC155" s="91"/>
      <c r="KD155" s="91"/>
      <c r="KE155" s="91"/>
      <c r="KF155" s="91"/>
      <c r="KG155" s="91"/>
      <c r="KH155" s="91"/>
      <c r="KI155" s="91"/>
      <c r="KJ155" s="91"/>
      <c r="KK155" s="91"/>
      <c r="KL155" s="91"/>
      <c r="KM155" s="91"/>
      <c r="KN155" s="91"/>
      <c r="KO155" s="91"/>
      <c r="KP155" s="91"/>
      <c r="KQ155" s="91"/>
      <c r="KR155" s="91"/>
      <c r="KS155" s="91"/>
      <c r="KT155" s="91"/>
      <c r="KU155" s="91"/>
      <c r="KV155" s="91"/>
      <c r="KW155" s="91"/>
      <c r="KX155" s="91"/>
      <c r="KY155" s="91"/>
      <c r="KZ155" s="91"/>
      <c r="LA155" s="91"/>
      <c r="LB155" s="91"/>
      <c r="LC155" s="91"/>
      <c r="LD155" s="91"/>
      <c r="LE155" s="91"/>
      <c r="LF155" s="91"/>
      <c r="LG155" s="91"/>
      <c r="LH155" s="91"/>
      <c r="LI155" s="91"/>
      <c r="LJ155" s="91"/>
      <c r="LK155" s="91"/>
      <c r="LL155" s="91"/>
      <c r="LM155" s="91"/>
      <c r="LN155" s="91"/>
      <c r="LO155" s="91"/>
      <c r="LP155" s="91"/>
      <c r="LQ155" s="91"/>
      <c r="LR155" s="91"/>
      <c r="LS155" s="91"/>
      <c r="LT155" s="91"/>
      <c r="LU155" s="91"/>
      <c r="LV155" s="91"/>
      <c r="LW155" s="91"/>
      <c r="LX155" s="91"/>
      <c r="LY155" s="91"/>
      <c r="LZ155" s="91"/>
      <c r="MA155" s="91"/>
      <c r="MB155" s="91"/>
      <c r="MC155" s="91"/>
      <c r="MD155" s="91"/>
      <c r="ME155" s="91"/>
      <c r="MF155" s="91"/>
      <c r="MG155" s="91"/>
      <c r="MH155" s="91"/>
      <c r="MI155" s="91"/>
      <c r="MJ155" s="91"/>
      <c r="MK155" s="91"/>
      <c r="ML155" s="91"/>
      <c r="MM155" s="91"/>
      <c r="MN155" s="91"/>
      <c r="MO155" s="91"/>
      <c r="MP155" s="91"/>
      <c r="MQ155" s="91"/>
      <c r="MR155" s="91"/>
      <c r="MS155" s="91"/>
      <c r="MT155" s="91"/>
      <c r="MU155" s="91"/>
      <c r="MV155" s="91"/>
      <c r="MW155" s="91"/>
      <c r="MX155" s="91"/>
      <c r="MY155" s="91"/>
      <c r="MZ155" s="91"/>
      <c r="NA155" s="91"/>
      <c r="NB155" s="91"/>
      <c r="NC155" s="91"/>
      <c r="ND155" s="91"/>
      <c r="NE155" s="91"/>
      <c r="NF155" s="91"/>
      <c r="NG155" s="91"/>
      <c r="NH155" s="91"/>
      <c r="NI155" s="91"/>
      <c r="NJ155" s="91"/>
      <c r="NK155" s="91"/>
      <c r="NL155" s="91"/>
      <c r="NM155" s="91"/>
      <c r="NN155" s="91"/>
      <c r="NO155" s="91"/>
      <c r="NP155" s="91"/>
      <c r="NQ155" s="91"/>
      <c r="NR155" s="91"/>
      <c r="NS155" s="91"/>
      <c r="NT155" s="91"/>
      <c r="NU155" s="91"/>
      <c r="NV155" s="91"/>
      <c r="NW155" s="91"/>
      <c r="NX155" s="91"/>
      <c r="NY155" s="91"/>
      <c r="NZ155" s="91"/>
      <c r="OA155" s="91"/>
      <c r="OB155" s="91"/>
      <c r="OC155" s="91"/>
      <c r="OD155" s="91"/>
      <c r="OE155" s="91"/>
      <c r="OF155" s="91"/>
      <c r="OG155" s="91"/>
      <c r="OH155" s="91"/>
      <c r="OI155" s="91"/>
      <c r="OJ155" s="91"/>
      <c r="OK155" s="91"/>
      <c r="OL155" s="91"/>
      <c r="OM155" s="91"/>
      <c r="ON155" s="91"/>
      <c r="OO155" s="91"/>
      <c r="OP155" s="91"/>
      <c r="OQ155" s="91"/>
      <c r="OR155" s="91"/>
      <c r="OS155" s="91"/>
      <c r="OT155" s="91"/>
      <c r="OU155" s="91"/>
      <c r="OV155" s="91"/>
      <c r="OW155" s="91"/>
      <c r="OX155" s="91"/>
      <c r="OY155" s="91"/>
      <c r="OZ155" s="91"/>
      <c r="PA155" s="91"/>
      <c r="PB155" s="91"/>
      <c r="PC155" s="91"/>
      <c r="PD155" s="91"/>
      <c r="PE155" s="91"/>
      <c r="PF155" s="91"/>
      <c r="PG155" s="91"/>
      <c r="PH155" s="91"/>
      <c r="PI155" s="91"/>
      <c r="PJ155" s="91"/>
      <c r="PK155" s="91"/>
      <c r="PL155" s="91"/>
      <c r="PM155" s="91"/>
      <c r="PN155" s="91"/>
      <c r="PO155" s="91"/>
      <c r="PP155" s="91"/>
      <c r="PQ155" s="91"/>
      <c r="PR155" s="91"/>
      <c r="PS155" s="91"/>
      <c r="PT155" s="91"/>
      <c r="PU155" s="91"/>
      <c r="PV155" s="91"/>
      <c r="PW155" s="91"/>
      <c r="PX155" s="91"/>
      <c r="PY155" s="91"/>
      <c r="PZ155" s="91"/>
      <c r="QA155" s="91"/>
      <c r="QB155" s="91"/>
      <c r="QC155" s="91"/>
      <c r="QD155" s="91"/>
      <c r="QE155" s="91"/>
      <c r="QF155" s="91"/>
      <c r="QG155" s="91"/>
      <c r="QH155" s="91"/>
      <c r="QI155" s="91"/>
      <c r="QJ155" s="91"/>
      <c r="QK155" s="91"/>
      <c r="QL155" s="91"/>
      <c r="QM155" s="91"/>
      <c r="QN155" s="91"/>
      <c r="QO155" s="91"/>
      <c r="QP155" s="91"/>
      <c r="QQ155" s="91"/>
      <c r="QR155" s="91"/>
      <c r="QS155" s="91"/>
      <c r="QT155" s="91"/>
      <c r="QU155" s="91"/>
      <c r="QV155" s="91"/>
      <c r="QW155" s="91"/>
      <c r="QX155" s="91"/>
      <c r="QY155" s="91"/>
      <c r="QZ155" s="91"/>
      <c r="RA155" s="91"/>
      <c r="RB155" s="91"/>
      <c r="RC155" s="91"/>
      <c r="RD155" s="91"/>
      <c r="RE155" s="91"/>
      <c r="RF155" s="91"/>
      <c r="RG155" s="91"/>
      <c r="RH155" s="91"/>
      <c r="RI155" s="91"/>
      <c r="RJ155" s="91"/>
      <c r="RK155" s="91"/>
      <c r="RL155" s="91"/>
      <c r="RM155" s="91"/>
      <c r="RN155" s="91"/>
      <c r="RO155" s="91"/>
      <c r="RP155" s="91"/>
      <c r="RQ155" s="91"/>
      <c r="RR155" s="91"/>
      <c r="RS155" s="91"/>
      <c r="RT155" s="91"/>
      <c r="RU155" s="91"/>
      <c r="RV155" s="91"/>
      <c r="RW155" s="91"/>
      <c r="RX155" s="91"/>
      <c r="RY155" s="91"/>
      <c r="RZ155" s="91"/>
      <c r="SA155" s="91"/>
      <c r="SB155" s="91"/>
      <c r="SC155" s="91"/>
      <c r="SD155" s="91"/>
      <c r="SE155" s="91"/>
      <c r="SF155" s="91"/>
      <c r="SG155" s="91"/>
      <c r="SH155" s="91"/>
      <c r="SI155" s="91"/>
      <c r="SJ155" s="91"/>
      <c r="SK155" s="91"/>
      <c r="SL155" s="91"/>
      <c r="SM155" s="91"/>
      <c r="SN155" s="91"/>
      <c r="SO155" s="91"/>
      <c r="SP155" s="91"/>
      <c r="SQ155" s="91"/>
      <c r="SR155" s="91"/>
      <c r="SS155" s="91"/>
      <c r="ST155" s="91"/>
      <c r="SU155" s="91"/>
      <c r="SV155" s="91"/>
      <c r="SW155" s="91"/>
      <c r="SX155" s="91"/>
      <c r="SY155" s="91"/>
      <c r="SZ155" s="91"/>
      <c r="TA155" s="91"/>
      <c r="TB155" s="91"/>
      <c r="TC155" s="91"/>
      <c r="TD155" s="91"/>
      <c r="TE155" s="91"/>
      <c r="TF155" s="91"/>
      <c r="TG155" s="91"/>
      <c r="TH155" s="91"/>
      <c r="TI155" s="91"/>
      <c r="TJ155" s="91"/>
      <c r="TK155" s="91"/>
      <c r="TL155" s="91"/>
      <c r="TM155" s="91"/>
      <c r="TN155" s="91"/>
      <c r="TO155" s="91"/>
      <c r="TP155" s="91"/>
      <c r="TQ155" s="91"/>
      <c r="TR155" s="91"/>
      <c r="TS155" s="91"/>
      <c r="TT155" s="91"/>
      <c r="TU155" s="91"/>
      <c r="TV155" s="91"/>
      <c r="TW155" s="91"/>
      <c r="TX155" s="91"/>
      <c r="TY155" s="91"/>
      <c r="TZ155" s="91"/>
      <c r="UA155" s="91"/>
      <c r="UB155" s="91"/>
      <c r="UC155" s="91"/>
      <c r="UD155" s="91"/>
      <c r="UE155" s="91"/>
      <c r="UF155" s="91"/>
      <c r="UG155" s="91"/>
      <c r="UH155" s="91"/>
      <c r="UI155" s="91"/>
      <c r="UJ155" s="91"/>
      <c r="UK155" s="91"/>
      <c r="UL155" s="91"/>
      <c r="UM155" s="91"/>
      <c r="UN155" s="91"/>
      <c r="UO155" s="91"/>
      <c r="UP155" s="91"/>
      <c r="UQ155" s="91"/>
      <c r="UR155" s="91"/>
      <c r="US155" s="91"/>
      <c r="UT155" s="91"/>
      <c r="UU155" s="91"/>
      <c r="UV155" s="91"/>
      <c r="UW155" s="91"/>
      <c r="UX155" s="91"/>
      <c r="UY155" s="91"/>
      <c r="UZ155" s="91"/>
      <c r="VA155" s="91"/>
      <c r="VB155" s="91"/>
      <c r="VC155" s="91"/>
      <c r="VD155" s="91"/>
      <c r="VE155" s="91"/>
      <c r="VF155" s="91"/>
      <c r="VG155" s="91"/>
      <c r="VH155" s="91"/>
      <c r="VI155" s="91"/>
      <c r="VJ155" s="91"/>
      <c r="VK155" s="91"/>
      <c r="VL155" s="91"/>
      <c r="VM155" s="91"/>
      <c r="VN155" s="91"/>
      <c r="VO155" s="91"/>
      <c r="VP155" s="91"/>
      <c r="VQ155" s="91"/>
      <c r="VR155" s="91"/>
      <c r="VS155" s="91"/>
      <c r="VT155" s="91"/>
      <c r="VU155" s="91"/>
      <c r="VV155" s="91"/>
      <c r="VW155" s="91"/>
      <c r="VX155" s="91"/>
      <c r="VY155" s="91"/>
      <c r="VZ155" s="91"/>
      <c r="WA155" s="91"/>
      <c r="WB155" s="91"/>
      <c r="WC155" s="91"/>
      <c r="WD155" s="91"/>
      <c r="WE155" s="91"/>
      <c r="WF155" s="91"/>
      <c r="WG155" s="91"/>
      <c r="WH155" s="91"/>
      <c r="WI155" s="91"/>
      <c r="WJ155" s="91"/>
      <c r="WK155" s="91"/>
      <c r="WL155" s="91"/>
      <c r="WM155" s="91"/>
      <c r="WN155" s="91"/>
      <c r="WO155" s="91"/>
      <c r="WP155" s="91"/>
      <c r="WQ155" s="91"/>
      <c r="WR155" s="91"/>
      <c r="WS155" s="91"/>
      <c r="WT155" s="91"/>
      <c r="WU155" s="91"/>
      <c r="WV155" s="91"/>
      <c r="WW155" s="91"/>
      <c r="WX155" s="91"/>
      <c r="WY155" s="91"/>
      <c r="WZ155" s="91"/>
      <c r="XA155" s="91"/>
      <c r="XB155" s="91"/>
      <c r="XC155" s="91"/>
      <c r="XD155" s="91"/>
      <c r="XE155" s="91"/>
      <c r="XF155" s="91"/>
      <c r="XG155" s="91"/>
      <c r="XH155" s="91"/>
      <c r="XI155" s="91"/>
      <c r="XJ155" s="91"/>
      <c r="XK155" s="91"/>
      <c r="XL155" s="91"/>
      <c r="XM155" s="91"/>
      <c r="XN155" s="91"/>
      <c r="XO155" s="91"/>
      <c r="XP155" s="91"/>
      <c r="XQ155" s="91"/>
      <c r="XR155" s="91"/>
      <c r="XS155" s="91"/>
      <c r="XT155" s="91"/>
      <c r="XU155" s="91"/>
      <c r="XV155" s="91"/>
      <c r="XW155" s="91"/>
      <c r="XX155" s="91"/>
      <c r="XY155" s="91"/>
      <c r="XZ155" s="91"/>
      <c r="YA155" s="91"/>
      <c r="YB155" s="91"/>
      <c r="YC155" s="91"/>
      <c r="YD155" s="91"/>
      <c r="YE155" s="91"/>
      <c r="YF155" s="91"/>
      <c r="YG155" s="91"/>
      <c r="YH155" s="91"/>
      <c r="YI155" s="91"/>
      <c r="YJ155" s="91"/>
      <c r="YK155" s="91"/>
      <c r="YL155" s="91"/>
      <c r="YM155" s="91"/>
      <c r="YN155" s="91"/>
      <c r="YO155" s="91"/>
      <c r="YP155" s="91"/>
      <c r="YQ155" s="91"/>
      <c r="YR155" s="91"/>
      <c r="YS155" s="91"/>
      <c r="YT155" s="91"/>
      <c r="YU155" s="91"/>
      <c r="YV155" s="91"/>
      <c r="YW155" s="91"/>
      <c r="YX155" s="91"/>
      <c r="YY155" s="91"/>
      <c r="YZ155" s="91"/>
      <c r="ZA155" s="91"/>
      <c r="ZB155" s="91"/>
      <c r="ZC155" s="91"/>
      <c r="ZD155" s="91"/>
      <c r="ZE155" s="91"/>
      <c r="ZF155" s="91"/>
      <c r="ZG155" s="91"/>
      <c r="ZH155" s="91"/>
      <c r="ZI155" s="91"/>
      <c r="ZJ155" s="91"/>
      <c r="ZK155" s="91"/>
      <c r="ZL155" s="91"/>
      <c r="ZM155" s="91"/>
      <c r="ZN155" s="91"/>
      <c r="ZO155" s="91"/>
      <c r="ZP155" s="91"/>
      <c r="ZQ155" s="91"/>
      <c r="ZR155" s="91"/>
      <c r="ZS155" s="91"/>
      <c r="ZT155" s="91"/>
      <c r="ZU155" s="91"/>
      <c r="ZV155" s="91"/>
      <c r="ZW155" s="91"/>
      <c r="ZX155" s="91"/>
      <c r="ZY155" s="91"/>
      <c r="ZZ155" s="91"/>
      <c r="AAA155" s="91"/>
      <c r="AAB155" s="91"/>
      <c r="AAC155" s="91"/>
      <c r="AAD155" s="91"/>
      <c r="AAE155" s="91"/>
      <c r="AAF155" s="91"/>
      <c r="AAG155" s="91"/>
      <c r="AAH155" s="91"/>
      <c r="AAI155" s="91"/>
      <c r="AAJ155" s="91"/>
      <c r="AAK155" s="91"/>
      <c r="AAL155" s="91"/>
      <c r="AAM155" s="91"/>
      <c r="AAN155" s="91"/>
      <c r="AAO155" s="91"/>
      <c r="AAP155" s="91"/>
      <c r="AAQ155" s="91"/>
      <c r="AAR155" s="91"/>
      <c r="AAS155" s="91"/>
      <c r="AAT155" s="91"/>
      <c r="AAU155" s="91"/>
      <c r="AAV155" s="91"/>
      <c r="AAW155" s="91"/>
      <c r="AAX155" s="91"/>
      <c r="AAY155" s="91"/>
      <c r="AAZ155" s="91"/>
      <c r="ABA155" s="91"/>
      <c r="ABB155" s="91"/>
      <c r="ABC155" s="91"/>
      <c r="ABD155" s="91"/>
      <c r="ABE155" s="91"/>
      <c r="ABF155" s="91"/>
      <c r="ABG155" s="91"/>
      <c r="ABH155" s="91"/>
      <c r="ABI155" s="91"/>
      <c r="ABJ155" s="91"/>
      <c r="ABK155" s="91"/>
      <c r="ABL155" s="91"/>
      <c r="ABM155" s="91"/>
      <c r="ABN155" s="91"/>
      <c r="ABO155" s="91"/>
      <c r="ABP155" s="91"/>
      <c r="ABQ155" s="91"/>
      <c r="ABR155" s="91"/>
      <c r="ABS155" s="91"/>
      <c r="ABT155" s="91"/>
      <c r="ABU155" s="91"/>
      <c r="ABV155" s="91"/>
      <c r="ABW155" s="91"/>
      <c r="ABX155" s="91"/>
      <c r="ABY155" s="91"/>
      <c r="ABZ155" s="91"/>
      <c r="ACA155" s="91"/>
      <c r="ACB155" s="91"/>
      <c r="ACC155" s="91"/>
      <c r="ACD155" s="91"/>
      <c r="ACE155" s="91"/>
      <c r="ACF155" s="91"/>
      <c r="ACG155" s="91"/>
      <c r="ACH155" s="91"/>
      <c r="ACI155" s="91"/>
      <c r="ACJ155" s="91"/>
      <c r="ACK155" s="91"/>
      <c r="ACL155" s="91"/>
      <c r="ACM155" s="91"/>
      <c r="ACN155" s="91"/>
      <c r="ACO155" s="91"/>
      <c r="ACP155" s="91"/>
      <c r="ACQ155" s="91"/>
      <c r="ACR155" s="91"/>
      <c r="ACS155" s="91"/>
      <c r="ACT155" s="91"/>
      <c r="ACU155" s="91"/>
      <c r="ACV155" s="91"/>
      <c r="ACW155" s="91"/>
      <c r="ACX155" s="91"/>
      <c r="ACY155" s="91"/>
      <c r="ACZ155" s="91"/>
      <c r="ADA155" s="91"/>
      <c r="ADB155" s="91"/>
      <c r="ADC155" s="91"/>
      <c r="ADD155" s="91"/>
      <c r="ADE155" s="91"/>
      <c r="ADF155" s="91"/>
      <c r="ADG155" s="91"/>
      <c r="ADH155" s="91"/>
      <c r="ADI155" s="91"/>
      <c r="ADJ155" s="91"/>
      <c r="ADK155" s="91"/>
      <c r="ADL155" s="91"/>
      <c r="ADM155" s="91"/>
      <c r="ADN155" s="91"/>
      <c r="ADO155" s="91"/>
      <c r="ADP155" s="91"/>
      <c r="ADQ155" s="91"/>
      <c r="ADR155" s="91"/>
      <c r="ADS155" s="91"/>
      <c r="ADT155" s="91"/>
      <c r="ADU155" s="91"/>
      <c r="ADV155" s="91"/>
      <c r="ADW155" s="91"/>
      <c r="ADX155" s="91"/>
      <c r="ADY155" s="91"/>
      <c r="ADZ155" s="91"/>
      <c r="AEA155" s="91"/>
      <c r="AEB155" s="91"/>
      <c r="AEC155" s="91"/>
      <c r="AED155" s="144">
        <f t="shared" si="74"/>
        <v>150</v>
      </c>
      <c r="AEE155" s="142"/>
      <c r="AEF155" s="142"/>
      <c r="AEG155" s="91"/>
      <c r="AEH155" s="91"/>
      <c r="AEI155" s="91"/>
      <c r="AEJ155" s="91"/>
      <c r="AEK155" s="91"/>
      <c r="AEL155" s="91"/>
      <c r="AEM155" s="91"/>
      <c r="AEN155" s="91"/>
      <c r="AEO155" s="91"/>
      <c r="AEP155" s="91"/>
      <c r="AEQ155" s="91"/>
      <c r="AER155" s="91"/>
      <c r="AES155" s="91"/>
      <c r="AET155" s="91"/>
      <c r="AEU155" s="91"/>
      <c r="AEV155" s="91"/>
      <c r="AEW155" s="91"/>
      <c r="AEX155" s="91"/>
      <c r="AEY155" s="91"/>
      <c r="AEZ155" s="91"/>
      <c r="AFA155" s="91"/>
      <c r="AFB155" s="146"/>
      <c r="AFC155" s="146"/>
      <c r="AFD155" s="146"/>
      <c r="AFE155" s="146"/>
      <c r="AFF155" s="146"/>
      <c r="AFG155" s="146"/>
      <c r="AFH155" s="146"/>
      <c r="AFI155" s="146"/>
      <c r="AFJ155" s="146"/>
      <c r="AFK155" s="146"/>
      <c r="AFL155" s="146"/>
      <c r="AFM155" s="146"/>
      <c r="AFN155" s="146"/>
      <c r="AFO155" s="146"/>
      <c r="AFP155" s="146"/>
      <c r="AFQ155" s="146"/>
      <c r="AFR155" s="146"/>
      <c r="AFS155" s="146"/>
      <c r="AFT155" s="146"/>
      <c r="AFU155" s="146"/>
      <c r="AFV155" s="146"/>
      <c r="AFW155" s="146"/>
      <c r="AFX155" s="146"/>
      <c r="AFY155" s="146"/>
      <c r="AFZ155" s="146"/>
      <c r="AGA155" s="146"/>
    </row>
    <row r="156" spans="1:859" ht="0.95" customHeight="1" x14ac:dyDescent="0.25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  <c r="CU156" s="91"/>
      <c r="CV156" s="91"/>
      <c r="CW156" s="91"/>
      <c r="CX156" s="91"/>
      <c r="CY156" s="91"/>
      <c r="CZ156" s="91"/>
      <c r="DA156" s="91"/>
      <c r="DB156" s="91"/>
      <c r="DC156" s="91"/>
      <c r="DD156" s="91"/>
      <c r="DE156" s="91"/>
      <c r="DF156" s="91"/>
      <c r="DG156" s="91"/>
      <c r="DH156" s="91"/>
      <c r="DI156" s="91"/>
      <c r="DJ156" s="91"/>
      <c r="DK156" s="91"/>
      <c r="DL156" s="91"/>
      <c r="DM156" s="91"/>
      <c r="DN156" s="91"/>
      <c r="DO156" s="91"/>
      <c r="DP156" s="91"/>
      <c r="DQ156" s="91"/>
      <c r="DR156" s="91"/>
      <c r="DS156" s="91"/>
      <c r="DT156" s="91"/>
      <c r="DU156" s="91"/>
      <c r="DV156" s="91"/>
      <c r="DW156" s="91"/>
      <c r="DX156" s="91"/>
      <c r="DY156" s="91"/>
      <c r="DZ156" s="91"/>
      <c r="EA156" s="91"/>
      <c r="EB156" s="91"/>
      <c r="EC156" s="91"/>
      <c r="ED156" s="91"/>
      <c r="EE156" s="91"/>
      <c r="EF156" s="91"/>
      <c r="EG156" s="91"/>
      <c r="EH156" s="91"/>
      <c r="EI156" s="91"/>
      <c r="EJ156" s="91"/>
      <c r="EK156" s="91"/>
      <c r="EL156" s="91"/>
      <c r="EM156" s="91"/>
      <c r="EN156" s="91"/>
      <c r="EO156" s="91"/>
      <c r="EP156" s="91"/>
      <c r="EQ156" s="91"/>
      <c r="ER156" s="91"/>
      <c r="ES156" s="91"/>
      <c r="ET156" s="91"/>
      <c r="EU156" s="91"/>
      <c r="EV156" s="91"/>
      <c r="EW156" s="91"/>
      <c r="EX156" s="91"/>
      <c r="EY156" s="91"/>
      <c r="EZ156" s="91"/>
      <c r="FA156" s="91"/>
      <c r="FB156" s="91"/>
      <c r="FC156" s="91"/>
      <c r="FD156" s="91"/>
      <c r="FE156" s="91"/>
      <c r="FF156" s="91"/>
      <c r="FG156" s="91"/>
      <c r="FH156" s="91"/>
      <c r="FI156" s="91"/>
      <c r="FJ156" s="91"/>
      <c r="FK156" s="91"/>
      <c r="FL156" s="91"/>
      <c r="FM156" s="91"/>
      <c r="FN156" s="91"/>
      <c r="FO156" s="91"/>
      <c r="FP156" s="91"/>
      <c r="FQ156" s="91"/>
      <c r="FR156" s="91"/>
      <c r="FS156" s="91"/>
      <c r="FT156" s="91"/>
      <c r="FU156" s="91"/>
      <c r="FV156" s="91"/>
      <c r="FW156" s="91"/>
      <c r="FX156" s="91"/>
      <c r="FY156" s="91"/>
      <c r="FZ156" s="91"/>
      <c r="GA156" s="91"/>
      <c r="GB156" s="91"/>
      <c r="GC156" s="91"/>
      <c r="GD156" s="91"/>
      <c r="GE156" s="91"/>
      <c r="GF156" s="91"/>
      <c r="GG156" s="91"/>
      <c r="GH156" s="91"/>
      <c r="GI156" s="91"/>
      <c r="GJ156" s="91"/>
      <c r="GK156" s="91"/>
      <c r="GL156" s="91"/>
      <c r="GM156" s="91"/>
      <c r="GN156" s="91"/>
      <c r="GO156" s="91"/>
      <c r="GP156" s="91"/>
      <c r="GQ156" s="91"/>
      <c r="GR156" s="91"/>
      <c r="GS156" s="91"/>
      <c r="GT156" s="91"/>
      <c r="GU156" s="91"/>
      <c r="GV156" s="91"/>
      <c r="GW156" s="91"/>
      <c r="GX156" s="91"/>
      <c r="GY156" s="91"/>
      <c r="GZ156" s="91"/>
      <c r="HA156" s="91"/>
      <c r="HB156" s="91"/>
      <c r="HC156" s="91"/>
      <c r="HD156" s="91"/>
      <c r="HE156" s="91"/>
      <c r="HF156" s="91"/>
      <c r="HG156" s="91"/>
      <c r="HH156" s="91"/>
      <c r="HI156" s="91"/>
      <c r="HJ156" s="91"/>
      <c r="HK156" s="91"/>
      <c r="HL156" s="91"/>
      <c r="HM156" s="91"/>
      <c r="HN156" s="91"/>
      <c r="HO156" s="91"/>
      <c r="HP156" s="91"/>
      <c r="HQ156" s="91"/>
      <c r="HR156" s="91"/>
      <c r="HS156" s="91"/>
      <c r="HT156" s="91"/>
      <c r="HU156" s="91"/>
      <c r="HV156" s="91"/>
      <c r="HW156" s="91"/>
      <c r="HX156" s="91"/>
      <c r="HY156" s="91"/>
      <c r="HZ156" s="91"/>
      <c r="IA156" s="91"/>
      <c r="IB156" s="91"/>
      <c r="IC156" s="91"/>
      <c r="ID156" s="91"/>
      <c r="IE156" s="91"/>
      <c r="IF156" s="91"/>
      <c r="IG156" s="91"/>
      <c r="IH156" s="91"/>
      <c r="II156" s="91"/>
      <c r="IJ156" s="91"/>
      <c r="IK156" s="91"/>
      <c r="IL156" s="91"/>
      <c r="IM156" s="91"/>
      <c r="IN156" s="91"/>
      <c r="IO156" s="91"/>
      <c r="IP156" s="91"/>
      <c r="IQ156" s="91"/>
      <c r="IR156" s="91"/>
      <c r="IS156" s="91"/>
      <c r="IT156" s="91"/>
      <c r="IU156" s="91"/>
      <c r="IV156" s="91"/>
      <c r="IW156" s="91"/>
      <c r="IX156" s="91"/>
      <c r="IY156" s="91"/>
      <c r="IZ156" s="91"/>
      <c r="JA156" s="91"/>
      <c r="JB156" s="91"/>
      <c r="JC156" s="91"/>
      <c r="JD156" s="91"/>
      <c r="JE156" s="91"/>
      <c r="JF156" s="91"/>
      <c r="JG156" s="91"/>
      <c r="JH156" s="91"/>
      <c r="JI156" s="91"/>
      <c r="JJ156" s="91"/>
      <c r="JK156" s="91"/>
      <c r="JL156" s="91"/>
      <c r="JM156" s="91"/>
      <c r="JN156" s="91"/>
      <c r="JO156" s="91"/>
      <c r="JP156" s="91"/>
      <c r="JQ156" s="91"/>
      <c r="JR156" s="91"/>
      <c r="JS156" s="91"/>
      <c r="JT156" s="91"/>
      <c r="JU156" s="91"/>
      <c r="JV156" s="91"/>
      <c r="JW156" s="91"/>
      <c r="JX156" s="91"/>
      <c r="JY156" s="91"/>
      <c r="JZ156" s="91"/>
      <c r="KA156" s="91"/>
      <c r="KB156" s="91"/>
      <c r="KC156" s="91"/>
      <c r="KD156" s="91"/>
      <c r="KE156" s="91"/>
      <c r="KF156" s="91"/>
      <c r="KG156" s="91"/>
      <c r="KH156" s="91"/>
      <c r="KI156" s="91"/>
      <c r="KJ156" s="91"/>
      <c r="KK156" s="91"/>
      <c r="KL156" s="91"/>
      <c r="KM156" s="91"/>
      <c r="KN156" s="91"/>
      <c r="KO156" s="91"/>
      <c r="KP156" s="91"/>
      <c r="KQ156" s="91"/>
      <c r="KR156" s="91"/>
      <c r="KS156" s="91"/>
      <c r="KT156" s="91"/>
      <c r="KU156" s="91"/>
      <c r="KV156" s="91"/>
      <c r="KW156" s="91"/>
      <c r="KX156" s="91"/>
      <c r="KY156" s="91"/>
      <c r="KZ156" s="91"/>
      <c r="LA156" s="91"/>
      <c r="LB156" s="91"/>
      <c r="LC156" s="91"/>
      <c r="LD156" s="91"/>
      <c r="LE156" s="91"/>
      <c r="LF156" s="91"/>
      <c r="LG156" s="91"/>
      <c r="LH156" s="91"/>
      <c r="LI156" s="91"/>
      <c r="LJ156" s="91"/>
      <c r="LK156" s="91"/>
      <c r="LL156" s="91"/>
      <c r="LM156" s="91"/>
      <c r="LN156" s="91"/>
      <c r="LO156" s="91"/>
      <c r="LP156" s="91"/>
      <c r="LQ156" s="91"/>
      <c r="LR156" s="91"/>
      <c r="LS156" s="91"/>
      <c r="LT156" s="91"/>
      <c r="LU156" s="91"/>
      <c r="LV156" s="91"/>
      <c r="LW156" s="91"/>
      <c r="LX156" s="91"/>
      <c r="LY156" s="91"/>
      <c r="LZ156" s="91"/>
      <c r="MA156" s="91"/>
      <c r="MB156" s="91"/>
      <c r="MC156" s="91"/>
      <c r="MD156" s="91"/>
      <c r="ME156" s="91"/>
      <c r="MF156" s="91"/>
      <c r="MG156" s="91"/>
      <c r="MH156" s="91"/>
      <c r="MI156" s="91"/>
      <c r="MJ156" s="91"/>
      <c r="MK156" s="91"/>
      <c r="ML156" s="91"/>
      <c r="MM156" s="91"/>
      <c r="MN156" s="91"/>
      <c r="MO156" s="91"/>
      <c r="MP156" s="91"/>
      <c r="MQ156" s="91"/>
      <c r="MR156" s="91"/>
      <c r="MS156" s="91"/>
      <c r="MT156" s="91"/>
      <c r="MU156" s="91"/>
      <c r="MV156" s="91"/>
      <c r="MW156" s="91"/>
      <c r="MX156" s="91"/>
      <c r="MY156" s="91"/>
      <c r="MZ156" s="91"/>
      <c r="NA156" s="91"/>
      <c r="NB156" s="91"/>
      <c r="NC156" s="91"/>
      <c r="ND156" s="91"/>
      <c r="NE156" s="91"/>
      <c r="NF156" s="91"/>
      <c r="NG156" s="91"/>
      <c r="NH156" s="91"/>
      <c r="NI156" s="91"/>
      <c r="NJ156" s="91"/>
      <c r="NK156" s="91"/>
      <c r="NL156" s="91"/>
      <c r="NM156" s="91"/>
      <c r="NN156" s="91"/>
      <c r="NO156" s="91"/>
      <c r="NP156" s="91"/>
      <c r="NQ156" s="91"/>
      <c r="NR156" s="91"/>
      <c r="NS156" s="91"/>
      <c r="NT156" s="91"/>
      <c r="NU156" s="91"/>
      <c r="NV156" s="91"/>
      <c r="NW156" s="91"/>
      <c r="NX156" s="91"/>
      <c r="NY156" s="91"/>
      <c r="NZ156" s="91"/>
      <c r="OA156" s="91"/>
      <c r="OB156" s="91"/>
      <c r="OC156" s="91"/>
      <c r="OD156" s="91"/>
      <c r="OE156" s="91"/>
      <c r="OF156" s="91"/>
      <c r="OG156" s="91"/>
      <c r="OH156" s="91"/>
      <c r="OI156" s="91"/>
      <c r="OJ156" s="91"/>
      <c r="OK156" s="91"/>
      <c r="OL156" s="91"/>
      <c r="OM156" s="91"/>
      <c r="ON156" s="91"/>
      <c r="OO156" s="91"/>
      <c r="OP156" s="91"/>
      <c r="OQ156" s="91"/>
      <c r="OR156" s="91"/>
      <c r="OS156" s="91"/>
      <c r="OT156" s="91"/>
      <c r="OU156" s="91"/>
      <c r="OV156" s="91"/>
      <c r="OW156" s="91"/>
      <c r="OX156" s="91"/>
      <c r="OY156" s="91"/>
      <c r="OZ156" s="91"/>
      <c r="PA156" s="91"/>
      <c r="PB156" s="91"/>
      <c r="PC156" s="91"/>
      <c r="PD156" s="91"/>
      <c r="PE156" s="91"/>
      <c r="PF156" s="91"/>
      <c r="PG156" s="91"/>
      <c r="PH156" s="91"/>
      <c r="PI156" s="91"/>
      <c r="PJ156" s="91"/>
      <c r="PK156" s="91"/>
      <c r="PL156" s="91"/>
      <c r="PM156" s="91"/>
      <c r="PN156" s="91"/>
      <c r="PO156" s="91"/>
      <c r="PP156" s="91"/>
      <c r="PQ156" s="91"/>
      <c r="PR156" s="91"/>
      <c r="PS156" s="91"/>
      <c r="PT156" s="91"/>
      <c r="PU156" s="91"/>
      <c r="PV156" s="91"/>
      <c r="PW156" s="91"/>
      <c r="PX156" s="91"/>
      <c r="PY156" s="91"/>
      <c r="PZ156" s="91"/>
      <c r="QA156" s="91"/>
      <c r="QB156" s="91"/>
      <c r="QC156" s="91"/>
      <c r="QD156" s="91"/>
      <c r="QE156" s="91"/>
      <c r="QF156" s="91"/>
      <c r="QG156" s="91"/>
      <c r="QH156" s="91"/>
      <c r="QI156" s="91"/>
      <c r="QJ156" s="91"/>
      <c r="QK156" s="91"/>
      <c r="QL156" s="91"/>
      <c r="QM156" s="91"/>
      <c r="QN156" s="91"/>
      <c r="QO156" s="91"/>
      <c r="QP156" s="91"/>
      <c r="QQ156" s="91"/>
      <c r="QR156" s="91"/>
      <c r="QS156" s="91"/>
      <c r="QT156" s="91"/>
      <c r="QU156" s="91"/>
      <c r="QV156" s="91"/>
      <c r="QW156" s="91"/>
      <c r="QX156" s="91"/>
      <c r="QY156" s="91"/>
      <c r="QZ156" s="91"/>
      <c r="RA156" s="91"/>
      <c r="RB156" s="91"/>
      <c r="RC156" s="91"/>
      <c r="RD156" s="91"/>
      <c r="RE156" s="91"/>
      <c r="RF156" s="91"/>
      <c r="RG156" s="91"/>
      <c r="RH156" s="91"/>
      <c r="RI156" s="91"/>
      <c r="RJ156" s="91"/>
      <c r="RK156" s="91"/>
      <c r="RL156" s="91"/>
      <c r="RM156" s="91"/>
      <c r="RN156" s="91"/>
      <c r="RO156" s="91"/>
      <c r="RP156" s="91"/>
      <c r="RQ156" s="91"/>
      <c r="RR156" s="91"/>
      <c r="RS156" s="91"/>
      <c r="RT156" s="91"/>
      <c r="RU156" s="91"/>
      <c r="RV156" s="91"/>
      <c r="RW156" s="91"/>
      <c r="RX156" s="91"/>
      <c r="RY156" s="91"/>
      <c r="RZ156" s="91"/>
      <c r="SA156" s="91"/>
      <c r="SB156" s="91"/>
      <c r="SC156" s="91"/>
      <c r="SD156" s="91"/>
      <c r="SE156" s="91"/>
      <c r="SF156" s="91"/>
      <c r="SG156" s="91"/>
      <c r="SH156" s="91"/>
      <c r="SI156" s="91"/>
      <c r="SJ156" s="91"/>
      <c r="SK156" s="91"/>
      <c r="SL156" s="91"/>
      <c r="SM156" s="91"/>
      <c r="SN156" s="91"/>
      <c r="SO156" s="91"/>
      <c r="SP156" s="91"/>
      <c r="SQ156" s="91"/>
      <c r="SR156" s="91"/>
      <c r="SS156" s="91"/>
      <c r="ST156" s="91"/>
      <c r="SU156" s="91"/>
      <c r="SV156" s="91"/>
      <c r="SW156" s="91"/>
      <c r="SX156" s="91"/>
      <c r="SY156" s="91"/>
      <c r="SZ156" s="91"/>
      <c r="TA156" s="91"/>
      <c r="TB156" s="91"/>
      <c r="TC156" s="91"/>
      <c r="TD156" s="91"/>
      <c r="TE156" s="91"/>
      <c r="TF156" s="91"/>
      <c r="TG156" s="91"/>
      <c r="TH156" s="91"/>
      <c r="TI156" s="91"/>
      <c r="TJ156" s="91"/>
      <c r="TK156" s="91"/>
      <c r="TL156" s="91"/>
      <c r="TM156" s="91"/>
      <c r="TN156" s="91"/>
      <c r="TO156" s="91"/>
      <c r="TP156" s="91"/>
      <c r="TQ156" s="91"/>
      <c r="TR156" s="91"/>
      <c r="TS156" s="91"/>
      <c r="TT156" s="91"/>
      <c r="TU156" s="91"/>
      <c r="TV156" s="91"/>
      <c r="TW156" s="91"/>
      <c r="TX156" s="91"/>
      <c r="TY156" s="91"/>
      <c r="TZ156" s="91"/>
      <c r="UA156" s="91"/>
      <c r="UB156" s="91"/>
      <c r="UC156" s="91"/>
      <c r="UD156" s="91"/>
      <c r="UE156" s="91"/>
      <c r="UF156" s="91"/>
      <c r="UG156" s="91"/>
      <c r="UH156" s="91"/>
      <c r="UI156" s="91"/>
      <c r="UJ156" s="91"/>
      <c r="UK156" s="91"/>
      <c r="UL156" s="91"/>
      <c r="UM156" s="91"/>
      <c r="UN156" s="91"/>
      <c r="UO156" s="91"/>
      <c r="UP156" s="91"/>
      <c r="UQ156" s="91"/>
      <c r="UR156" s="91"/>
      <c r="US156" s="91"/>
      <c r="UT156" s="91"/>
      <c r="UU156" s="91"/>
      <c r="UV156" s="91"/>
      <c r="UW156" s="91"/>
      <c r="UX156" s="91"/>
      <c r="UY156" s="91"/>
      <c r="UZ156" s="91"/>
      <c r="VA156" s="91"/>
      <c r="VB156" s="91"/>
      <c r="VC156" s="91"/>
      <c r="VD156" s="91"/>
      <c r="VE156" s="91"/>
      <c r="VF156" s="91"/>
      <c r="VG156" s="91"/>
      <c r="VH156" s="91"/>
      <c r="VI156" s="91"/>
      <c r="VJ156" s="91"/>
      <c r="VK156" s="91"/>
      <c r="VL156" s="91"/>
      <c r="VM156" s="91"/>
      <c r="VN156" s="91"/>
      <c r="VO156" s="91"/>
      <c r="VP156" s="91"/>
      <c r="VQ156" s="91"/>
      <c r="VR156" s="91"/>
      <c r="VS156" s="91"/>
      <c r="VT156" s="91"/>
      <c r="VU156" s="91"/>
      <c r="VV156" s="91"/>
      <c r="VW156" s="91"/>
      <c r="VX156" s="91"/>
      <c r="VY156" s="91"/>
      <c r="VZ156" s="91"/>
      <c r="WA156" s="91"/>
      <c r="WB156" s="91"/>
      <c r="WC156" s="91"/>
      <c r="WD156" s="91"/>
      <c r="WE156" s="91"/>
      <c r="WF156" s="91"/>
      <c r="WG156" s="91"/>
      <c r="WH156" s="91"/>
      <c r="WI156" s="91"/>
      <c r="WJ156" s="91"/>
      <c r="WK156" s="91"/>
      <c r="WL156" s="91"/>
      <c r="WM156" s="91"/>
      <c r="WN156" s="91"/>
      <c r="WO156" s="91"/>
      <c r="WP156" s="91"/>
      <c r="WQ156" s="91"/>
      <c r="WR156" s="91"/>
      <c r="WS156" s="91"/>
      <c r="WT156" s="91"/>
      <c r="WU156" s="91"/>
      <c r="WV156" s="91"/>
      <c r="WW156" s="91"/>
      <c r="WX156" s="91"/>
      <c r="WY156" s="91"/>
      <c r="WZ156" s="91"/>
      <c r="XA156" s="91"/>
      <c r="XB156" s="91"/>
      <c r="XC156" s="91"/>
      <c r="XD156" s="91"/>
      <c r="XE156" s="91"/>
      <c r="XF156" s="91"/>
      <c r="XG156" s="91"/>
      <c r="XH156" s="91"/>
      <c r="XI156" s="91"/>
      <c r="XJ156" s="91"/>
      <c r="XK156" s="91"/>
      <c r="XL156" s="91"/>
      <c r="XM156" s="91"/>
      <c r="XN156" s="91"/>
      <c r="XO156" s="91"/>
      <c r="XP156" s="91"/>
      <c r="XQ156" s="91"/>
      <c r="XR156" s="91"/>
      <c r="XS156" s="91"/>
      <c r="XT156" s="91"/>
      <c r="XU156" s="91"/>
      <c r="XV156" s="91"/>
      <c r="XW156" s="91"/>
      <c r="XX156" s="91"/>
      <c r="XY156" s="91"/>
      <c r="XZ156" s="91"/>
      <c r="YA156" s="91"/>
      <c r="YB156" s="91"/>
      <c r="YC156" s="91"/>
      <c r="YD156" s="91"/>
      <c r="YE156" s="91"/>
      <c r="YF156" s="91"/>
      <c r="YG156" s="91"/>
      <c r="YH156" s="91"/>
      <c r="YI156" s="91"/>
      <c r="YJ156" s="91"/>
      <c r="YK156" s="91"/>
      <c r="YL156" s="91"/>
      <c r="YM156" s="91"/>
      <c r="YN156" s="91"/>
      <c r="YO156" s="91"/>
      <c r="YP156" s="91"/>
      <c r="YQ156" s="91"/>
      <c r="YR156" s="91"/>
      <c r="YS156" s="91"/>
      <c r="YT156" s="91"/>
      <c r="YU156" s="91"/>
      <c r="YV156" s="91"/>
      <c r="YW156" s="91"/>
      <c r="YX156" s="91"/>
      <c r="YY156" s="91"/>
      <c r="YZ156" s="91"/>
      <c r="ZA156" s="91"/>
      <c r="ZB156" s="91"/>
      <c r="ZC156" s="91"/>
      <c r="ZD156" s="91"/>
      <c r="ZE156" s="91"/>
      <c r="ZF156" s="91"/>
      <c r="ZG156" s="91"/>
      <c r="ZH156" s="91"/>
      <c r="ZI156" s="91"/>
      <c r="ZJ156" s="91"/>
      <c r="ZK156" s="91"/>
      <c r="ZL156" s="91"/>
      <c r="ZM156" s="91"/>
      <c r="ZN156" s="91"/>
      <c r="ZO156" s="91"/>
      <c r="ZP156" s="91"/>
      <c r="ZQ156" s="91"/>
      <c r="ZR156" s="91"/>
      <c r="ZS156" s="91"/>
      <c r="ZT156" s="91"/>
      <c r="ZU156" s="91"/>
      <c r="ZV156" s="91"/>
      <c r="ZW156" s="91"/>
      <c r="ZX156" s="91"/>
      <c r="ZY156" s="91"/>
      <c r="ZZ156" s="91"/>
      <c r="AAA156" s="91"/>
      <c r="AAB156" s="91"/>
      <c r="AAC156" s="91"/>
      <c r="AAD156" s="91"/>
      <c r="AAE156" s="91"/>
      <c r="AAF156" s="91"/>
      <c r="AAG156" s="91"/>
      <c r="AAH156" s="91"/>
      <c r="AAI156" s="91"/>
      <c r="AAJ156" s="91"/>
      <c r="AAK156" s="91"/>
      <c r="AAL156" s="91"/>
      <c r="AAM156" s="91"/>
      <c r="AAN156" s="91"/>
      <c r="AAO156" s="91"/>
      <c r="AAP156" s="91"/>
      <c r="AAQ156" s="91"/>
      <c r="AAR156" s="91"/>
      <c r="AAS156" s="91"/>
      <c r="AAT156" s="91"/>
      <c r="AAU156" s="91"/>
      <c r="AAV156" s="91"/>
      <c r="AAW156" s="91"/>
      <c r="AAX156" s="91"/>
      <c r="AAY156" s="91"/>
      <c r="AAZ156" s="91"/>
      <c r="ABA156" s="91"/>
      <c r="ABB156" s="91"/>
      <c r="ABC156" s="91"/>
      <c r="ABD156" s="91"/>
      <c r="ABE156" s="91"/>
      <c r="ABF156" s="91"/>
      <c r="ABG156" s="91"/>
      <c r="ABH156" s="91"/>
      <c r="ABI156" s="91"/>
      <c r="ABJ156" s="91"/>
      <c r="ABK156" s="91"/>
      <c r="ABL156" s="91"/>
      <c r="ABM156" s="91"/>
      <c r="ABN156" s="91"/>
      <c r="ABO156" s="91"/>
      <c r="ABP156" s="91"/>
      <c r="ABQ156" s="91"/>
      <c r="ABR156" s="91"/>
      <c r="ABS156" s="91"/>
      <c r="ABT156" s="91"/>
      <c r="ABU156" s="91"/>
      <c r="ABV156" s="91"/>
      <c r="ABW156" s="91"/>
      <c r="ABX156" s="91"/>
      <c r="ABY156" s="91"/>
      <c r="ABZ156" s="91"/>
      <c r="ACA156" s="91"/>
      <c r="ACB156" s="91"/>
      <c r="ACC156" s="91"/>
      <c r="ACD156" s="91"/>
      <c r="ACE156" s="91"/>
      <c r="ACF156" s="91"/>
      <c r="ACG156" s="91"/>
      <c r="ACH156" s="91"/>
      <c r="ACI156" s="91"/>
      <c r="ACJ156" s="91"/>
      <c r="ACK156" s="91"/>
      <c r="ACL156" s="91"/>
      <c r="ACM156" s="91"/>
      <c r="ACN156" s="91"/>
      <c r="ACO156" s="91"/>
      <c r="ACP156" s="91"/>
      <c r="ACQ156" s="91"/>
      <c r="ACR156" s="91"/>
      <c r="ACS156" s="91"/>
      <c r="ACT156" s="91"/>
      <c r="ACU156" s="91"/>
      <c r="ACV156" s="91"/>
      <c r="ACW156" s="91"/>
      <c r="ACX156" s="91"/>
      <c r="ACY156" s="91"/>
      <c r="ACZ156" s="91"/>
      <c r="ADA156" s="91"/>
      <c r="ADB156" s="91"/>
      <c r="ADC156" s="91"/>
      <c r="ADD156" s="91"/>
      <c r="ADE156" s="91"/>
      <c r="ADF156" s="91"/>
      <c r="ADG156" s="91"/>
      <c r="ADH156" s="91"/>
      <c r="ADI156" s="91"/>
      <c r="ADJ156" s="91"/>
      <c r="ADK156" s="91"/>
      <c r="ADL156" s="91"/>
      <c r="ADM156" s="91"/>
      <c r="ADN156" s="91"/>
      <c r="ADO156" s="91"/>
      <c r="ADP156" s="91"/>
      <c r="ADQ156" s="91"/>
      <c r="ADR156" s="91"/>
      <c r="ADS156" s="91"/>
      <c r="ADT156" s="91"/>
      <c r="ADU156" s="91"/>
      <c r="ADV156" s="91"/>
      <c r="ADW156" s="91"/>
      <c r="ADX156" s="91"/>
      <c r="ADY156" s="91"/>
      <c r="ADZ156" s="91"/>
      <c r="AEA156" s="91"/>
      <c r="AEB156" s="91"/>
      <c r="AEC156" s="91"/>
      <c r="AED156" s="144">
        <f t="shared" si="74"/>
        <v>151</v>
      </c>
      <c r="AEE156" s="142"/>
      <c r="AEF156" s="142"/>
      <c r="AEG156" s="91"/>
      <c r="AEH156" s="91"/>
      <c r="AEI156" s="91"/>
      <c r="AEJ156" s="91"/>
      <c r="AEK156" s="91"/>
      <c r="AEL156" s="91"/>
      <c r="AEM156" s="91"/>
      <c r="AEN156" s="91"/>
      <c r="AEO156" s="91"/>
      <c r="AEP156" s="91"/>
      <c r="AEQ156" s="91"/>
      <c r="AER156" s="91"/>
      <c r="AES156" s="91"/>
      <c r="AET156" s="91"/>
      <c r="AEU156" s="91"/>
      <c r="AEV156" s="91"/>
      <c r="AEW156" s="91"/>
      <c r="AEX156" s="91"/>
      <c r="AEY156" s="91"/>
      <c r="AEZ156" s="91"/>
      <c r="AFA156" s="91"/>
      <c r="AFB156" s="146"/>
      <c r="AFC156" s="146"/>
      <c r="AFD156" s="146"/>
      <c r="AFE156" s="146"/>
      <c r="AFF156" s="146"/>
      <c r="AFG156" s="146"/>
      <c r="AFH156" s="146"/>
      <c r="AFI156" s="146"/>
      <c r="AFJ156" s="146"/>
      <c r="AFK156" s="146"/>
      <c r="AFL156" s="146"/>
      <c r="AFM156" s="146"/>
      <c r="AFN156" s="146"/>
      <c r="AFO156" s="146"/>
      <c r="AFP156" s="146"/>
      <c r="AFQ156" s="146"/>
      <c r="AFR156" s="146"/>
      <c r="AFS156" s="146"/>
      <c r="AFT156" s="146"/>
      <c r="AFU156" s="146"/>
      <c r="AFV156" s="146"/>
      <c r="AFW156" s="146"/>
      <c r="AFX156" s="146"/>
      <c r="AFY156" s="146"/>
      <c r="AFZ156" s="146"/>
      <c r="AGA156" s="146"/>
    </row>
    <row r="157" spans="1:859" ht="0.95" customHeight="1" x14ac:dyDescent="0.25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  <c r="CW157" s="91"/>
      <c r="CX157" s="91"/>
      <c r="CY157" s="91"/>
      <c r="CZ157" s="91"/>
      <c r="DA157" s="91"/>
      <c r="DB157" s="91"/>
      <c r="DC157" s="91"/>
      <c r="DD157" s="91"/>
      <c r="DE157" s="91"/>
      <c r="DF157" s="91"/>
      <c r="DG157" s="91"/>
      <c r="DH157" s="91"/>
      <c r="DI157" s="91"/>
      <c r="DJ157" s="91"/>
      <c r="DK157" s="91"/>
      <c r="DL157" s="91"/>
      <c r="DM157" s="91"/>
      <c r="DN157" s="91"/>
      <c r="DO157" s="91"/>
      <c r="DP157" s="91"/>
      <c r="DQ157" s="91"/>
      <c r="DR157" s="91"/>
      <c r="DS157" s="91"/>
      <c r="DT157" s="91"/>
      <c r="DU157" s="91"/>
      <c r="DV157" s="91"/>
      <c r="DW157" s="91"/>
      <c r="DX157" s="91"/>
      <c r="DY157" s="91"/>
      <c r="DZ157" s="91"/>
      <c r="EA157" s="91"/>
      <c r="EB157" s="91"/>
      <c r="EC157" s="91"/>
      <c r="ED157" s="91"/>
      <c r="EE157" s="91"/>
      <c r="EF157" s="91"/>
      <c r="EG157" s="91"/>
      <c r="EH157" s="91"/>
      <c r="EI157" s="91"/>
      <c r="EJ157" s="91"/>
      <c r="EK157" s="91"/>
      <c r="EL157" s="91"/>
      <c r="EM157" s="91"/>
      <c r="EN157" s="91"/>
      <c r="EO157" s="91"/>
      <c r="EP157" s="91"/>
      <c r="EQ157" s="91"/>
      <c r="ER157" s="91"/>
      <c r="ES157" s="91"/>
      <c r="ET157" s="91"/>
      <c r="EU157" s="91"/>
      <c r="EV157" s="91"/>
      <c r="EW157" s="91"/>
      <c r="EX157" s="91"/>
      <c r="EY157" s="91"/>
      <c r="EZ157" s="91"/>
      <c r="FA157" s="91"/>
      <c r="FB157" s="91"/>
      <c r="FC157" s="91"/>
      <c r="FD157" s="91"/>
      <c r="FE157" s="91"/>
      <c r="FF157" s="91"/>
      <c r="FG157" s="91"/>
      <c r="FH157" s="91"/>
      <c r="FI157" s="91"/>
      <c r="FJ157" s="91"/>
      <c r="FK157" s="91"/>
      <c r="FL157" s="91"/>
      <c r="FM157" s="91"/>
      <c r="FN157" s="91"/>
      <c r="FO157" s="91"/>
      <c r="FP157" s="91"/>
      <c r="FQ157" s="91"/>
      <c r="FR157" s="91"/>
      <c r="FS157" s="91"/>
      <c r="FT157" s="91"/>
      <c r="FU157" s="91"/>
      <c r="FV157" s="91"/>
      <c r="FW157" s="91"/>
      <c r="FX157" s="91"/>
      <c r="FY157" s="91"/>
      <c r="FZ157" s="91"/>
      <c r="GA157" s="91"/>
      <c r="GB157" s="91"/>
      <c r="GC157" s="91"/>
      <c r="GD157" s="91"/>
      <c r="GE157" s="91"/>
      <c r="GF157" s="91"/>
      <c r="GG157" s="91"/>
      <c r="GH157" s="91"/>
      <c r="GI157" s="91"/>
      <c r="GJ157" s="91"/>
      <c r="GK157" s="91"/>
      <c r="GL157" s="91"/>
      <c r="GM157" s="91"/>
      <c r="GN157" s="91"/>
      <c r="GO157" s="91"/>
      <c r="GP157" s="91"/>
      <c r="GQ157" s="91"/>
      <c r="GR157" s="91"/>
      <c r="GS157" s="91"/>
      <c r="GT157" s="91"/>
      <c r="GU157" s="91"/>
      <c r="GV157" s="91"/>
      <c r="GW157" s="91"/>
      <c r="GX157" s="91"/>
      <c r="GY157" s="91"/>
      <c r="GZ157" s="91"/>
      <c r="HA157" s="91"/>
      <c r="HB157" s="91"/>
      <c r="HC157" s="91"/>
      <c r="HD157" s="91"/>
      <c r="HE157" s="91"/>
      <c r="HF157" s="91"/>
      <c r="HG157" s="91"/>
      <c r="HH157" s="91"/>
      <c r="HI157" s="91"/>
      <c r="HJ157" s="91"/>
      <c r="HK157" s="91"/>
      <c r="HL157" s="91"/>
      <c r="HM157" s="91"/>
      <c r="HN157" s="91"/>
      <c r="HO157" s="91"/>
      <c r="HP157" s="91"/>
      <c r="HQ157" s="91"/>
      <c r="HR157" s="91"/>
      <c r="HS157" s="91"/>
      <c r="HT157" s="91"/>
      <c r="HU157" s="91"/>
      <c r="HV157" s="91"/>
      <c r="HW157" s="91"/>
      <c r="HX157" s="91"/>
      <c r="HY157" s="91"/>
      <c r="HZ157" s="91"/>
      <c r="IA157" s="91"/>
      <c r="IB157" s="91"/>
      <c r="IC157" s="91"/>
      <c r="ID157" s="91"/>
      <c r="IE157" s="91"/>
      <c r="IF157" s="91"/>
      <c r="IG157" s="91"/>
      <c r="IH157" s="91"/>
      <c r="II157" s="91"/>
      <c r="IJ157" s="91"/>
      <c r="IK157" s="91"/>
      <c r="IL157" s="91"/>
      <c r="IM157" s="91"/>
      <c r="IN157" s="91"/>
      <c r="IO157" s="91"/>
      <c r="IP157" s="91"/>
      <c r="IQ157" s="91"/>
      <c r="IR157" s="91"/>
      <c r="IS157" s="91"/>
      <c r="IT157" s="91"/>
      <c r="IU157" s="91"/>
      <c r="IV157" s="91"/>
      <c r="IW157" s="91"/>
      <c r="IX157" s="91"/>
      <c r="IY157" s="91"/>
      <c r="IZ157" s="91"/>
      <c r="JA157" s="91"/>
      <c r="JB157" s="91"/>
      <c r="JC157" s="91"/>
      <c r="JD157" s="91"/>
      <c r="JE157" s="91"/>
      <c r="JF157" s="91"/>
      <c r="JG157" s="91"/>
      <c r="JH157" s="91"/>
      <c r="JI157" s="91"/>
      <c r="JJ157" s="91"/>
      <c r="JK157" s="91"/>
      <c r="JL157" s="91"/>
      <c r="JM157" s="91"/>
      <c r="JN157" s="91"/>
      <c r="JO157" s="91"/>
      <c r="JP157" s="91"/>
      <c r="JQ157" s="91"/>
      <c r="JR157" s="91"/>
      <c r="JS157" s="91"/>
      <c r="JT157" s="91"/>
      <c r="JU157" s="91"/>
      <c r="JV157" s="91"/>
      <c r="JW157" s="91"/>
      <c r="JX157" s="91"/>
      <c r="JY157" s="91"/>
      <c r="JZ157" s="91"/>
      <c r="KA157" s="91"/>
      <c r="KB157" s="91"/>
      <c r="KC157" s="91"/>
      <c r="KD157" s="91"/>
      <c r="KE157" s="91"/>
      <c r="KF157" s="91"/>
      <c r="KG157" s="91"/>
      <c r="KH157" s="91"/>
      <c r="KI157" s="91"/>
      <c r="KJ157" s="91"/>
      <c r="KK157" s="91"/>
      <c r="KL157" s="91"/>
      <c r="KM157" s="91"/>
      <c r="KN157" s="91"/>
      <c r="KO157" s="91"/>
      <c r="KP157" s="91"/>
      <c r="KQ157" s="91"/>
      <c r="KR157" s="91"/>
      <c r="KS157" s="91"/>
      <c r="KT157" s="91"/>
      <c r="KU157" s="91"/>
      <c r="KV157" s="91"/>
      <c r="KW157" s="91"/>
      <c r="KX157" s="91"/>
      <c r="KY157" s="91"/>
      <c r="KZ157" s="91"/>
      <c r="LA157" s="91"/>
      <c r="LB157" s="91"/>
      <c r="LC157" s="91"/>
      <c r="LD157" s="91"/>
      <c r="LE157" s="91"/>
      <c r="LF157" s="91"/>
      <c r="LG157" s="91"/>
      <c r="LH157" s="91"/>
      <c r="LI157" s="91"/>
      <c r="LJ157" s="91"/>
      <c r="LK157" s="91"/>
      <c r="LL157" s="91"/>
      <c r="LM157" s="91"/>
      <c r="LN157" s="91"/>
      <c r="LO157" s="91"/>
      <c r="LP157" s="91"/>
      <c r="LQ157" s="91"/>
      <c r="LR157" s="91"/>
      <c r="LS157" s="91"/>
      <c r="LT157" s="91"/>
      <c r="LU157" s="91"/>
      <c r="LV157" s="91"/>
      <c r="LW157" s="91"/>
      <c r="LX157" s="91"/>
      <c r="LY157" s="91"/>
      <c r="LZ157" s="91"/>
      <c r="MA157" s="91"/>
      <c r="MB157" s="91"/>
      <c r="MC157" s="91"/>
      <c r="MD157" s="91"/>
      <c r="ME157" s="91"/>
      <c r="MF157" s="91"/>
      <c r="MG157" s="91"/>
      <c r="MH157" s="91"/>
      <c r="MI157" s="91"/>
      <c r="MJ157" s="91"/>
      <c r="MK157" s="91"/>
      <c r="ML157" s="91"/>
      <c r="MM157" s="91"/>
      <c r="MN157" s="91"/>
      <c r="MO157" s="91"/>
      <c r="MP157" s="91"/>
      <c r="MQ157" s="91"/>
      <c r="MR157" s="91"/>
      <c r="MS157" s="91"/>
      <c r="MT157" s="91"/>
      <c r="MU157" s="91"/>
      <c r="MV157" s="91"/>
      <c r="MW157" s="91"/>
      <c r="MX157" s="91"/>
      <c r="MY157" s="91"/>
      <c r="MZ157" s="91"/>
      <c r="NA157" s="91"/>
      <c r="NB157" s="91"/>
      <c r="NC157" s="91"/>
      <c r="ND157" s="91"/>
      <c r="NE157" s="91"/>
      <c r="NF157" s="91"/>
      <c r="NG157" s="91"/>
      <c r="NH157" s="91"/>
      <c r="NI157" s="91"/>
      <c r="NJ157" s="91"/>
      <c r="NK157" s="91"/>
      <c r="NL157" s="91"/>
      <c r="NM157" s="91"/>
      <c r="NN157" s="91"/>
      <c r="NO157" s="91"/>
      <c r="NP157" s="91"/>
      <c r="NQ157" s="91"/>
      <c r="NR157" s="91"/>
      <c r="NS157" s="91"/>
      <c r="NT157" s="91"/>
      <c r="NU157" s="91"/>
      <c r="NV157" s="91"/>
      <c r="NW157" s="91"/>
      <c r="NX157" s="91"/>
      <c r="NY157" s="91"/>
      <c r="NZ157" s="91"/>
      <c r="OA157" s="91"/>
      <c r="OB157" s="91"/>
      <c r="OC157" s="91"/>
      <c r="OD157" s="91"/>
      <c r="OE157" s="91"/>
      <c r="OF157" s="91"/>
      <c r="OG157" s="91"/>
      <c r="OH157" s="91"/>
      <c r="OI157" s="91"/>
      <c r="OJ157" s="91"/>
      <c r="OK157" s="91"/>
      <c r="OL157" s="91"/>
      <c r="OM157" s="91"/>
      <c r="ON157" s="91"/>
      <c r="OO157" s="91"/>
      <c r="OP157" s="91"/>
      <c r="OQ157" s="91"/>
      <c r="OR157" s="91"/>
      <c r="OS157" s="91"/>
      <c r="OT157" s="91"/>
      <c r="OU157" s="91"/>
      <c r="OV157" s="91"/>
      <c r="OW157" s="91"/>
      <c r="OX157" s="91"/>
      <c r="OY157" s="91"/>
      <c r="OZ157" s="91"/>
      <c r="PA157" s="91"/>
      <c r="PB157" s="91"/>
      <c r="PC157" s="91"/>
      <c r="PD157" s="91"/>
      <c r="PE157" s="91"/>
      <c r="PF157" s="91"/>
      <c r="PG157" s="91"/>
      <c r="PH157" s="91"/>
      <c r="PI157" s="91"/>
      <c r="PJ157" s="91"/>
      <c r="PK157" s="91"/>
      <c r="PL157" s="91"/>
      <c r="PM157" s="91"/>
      <c r="PN157" s="91"/>
      <c r="PO157" s="91"/>
      <c r="PP157" s="91"/>
      <c r="PQ157" s="91"/>
      <c r="PR157" s="91"/>
      <c r="PS157" s="91"/>
      <c r="PT157" s="91"/>
      <c r="PU157" s="91"/>
      <c r="PV157" s="91"/>
      <c r="PW157" s="91"/>
      <c r="PX157" s="91"/>
      <c r="PY157" s="91"/>
      <c r="PZ157" s="91"/>
      <c r="QA157" s="91"/>
      <c r="QB157" s="91"/>
      <c r="QC157" s="91"/>
      <c r="QD157" s="91"/>
      <c r="QE157" s="91"/>
      <c r="QF157" s="91"/>
      <c r="QG157" s="91"/>
      <c r="QH157" s="91"/>
      <c r="QI157" s="91"/>
      <c r="QJ157" s="91"/>
      <c r="QK157" s="91"/>
      <c r="QL157" s="91"/>
      <c r="QM157" s="91"/>
      <c r="QN157" s="91"/>
      <c r="QO157" s="91"/>
      <c r="QP157" s="91"/>
      <c r="QQ157" s="91"/>
      <c r="QR157" s="91"/>
      <c r="QS157" s="91"/>
      <c r="QT157" s="91"/>
      <c r="QU157" s="91"/>
      <c r="QV157" s="91"/>
      <c r="QW157" s="91"/>
      <c r="QX157" s="91"/>
      <c r="QY157" s="91"/>
      <c r="QZ157" s="91"/>
      <c r="RA157" s="91"/>
      <c r="RB157" s="91"/>
      <c r="RC157" s="91"/>
      <c r="RD157" s="91"/>
      <c r="RE157" s="91"/>
      <c r="RF157" s="91"/>
      <c r="RG157" s="91"/>
      <c r="RH157" s="91"/>
      <c r="RI157" s="91"/>
      <c r="RJ157" s="91"/>
      <c r="RK157" s="91"/>
      <c r="RL157" s="91"/>
      <c r="RM157" s="91"/>
      <c r="RN157" s="91"/>
      <c r="RO157" s="91"/>
      <c r="RP157" s="91"/>
      <c r="RQ157" s="91"/>
      <c r="RR157" s="91"/>
      <c r="RS157" s="91"/>
      <c r="RT157" s="91"/>
      <c r="RU157" s="91"/>
      <c r="RV157" s="91"/>
      <c r="RW157" s="91"/>
      <c r="RX157" s="91"/>
      <c r="RY157" s="91"/>
      <c r="RZ157" s="91"/>
      <c r="SA157" s="91"/>
      <c r="SB157" s="91"/>
      <c r="SC157" s="91"/>
      <c r="SD157" s="91"/>
      <c r="SE157" s="91"/>
      <c r="SF157" s="91"/>
      <c r="SG157" s="91"/>
      <c r="SH157" s="91"/>
      <c r="SI157" s="91"/>
      <c r="SJ157" s="91"/>
      <c r="SK157" s="91"/>
      <c r="SL157" s="91"/>
      <c r="SM157" s="91"/>
      <c r="SN157" s="91"/>
      <c r="SO157" s="91"/>
      <c r="SP157" s="91"/>
      <c r="SQ157" s="91"/>
      <c r="SR157" s="91"/>
      <c r="SS157" s="91"/>
      <c r="ST157" s="91"/>
      <c r="SU157" s="91"/>
      <c r="SV157" s="91"/>
      <c r="SW157" s="91"/>
      <c r="SX157" s="91"/>
      <c r="SY157" s="91"/>
      <c r="SZ157" s="91"/>
      <c r="TA157" s="91"/>
      <c r="TB157" s="91"/>
      <c r="TC157" s="91"/>
      <c r="TD157" s="91"/>
      <c r="TE157" s="91"/>
      <c r="TF157" s="91"/>
      <c r="TG157" s="91"/>
      <c r="TH157" s="91"/>
      <c r="TI157" s="91"/>
      <c r="TJ157" s="91"/>
      <c r="TK157" s="91"/>
      <c r="TL157" s="91"/>
      <c r="TM157" s="91"/>
      <c r="TN157" s="91"/>
      <c r="TO157" s="91"/>
      <c r="TP157" s="91"/>
      <c r="TQ157" s="91"/>
      <c r="TR157" s="91"/>
      <c r="TS157" s="91"/>
      <c r="TT157" s="91"/>
      <c r="TU157" s="91"/>
      <c r="TV157" s="91"/>
      <c r="TW157" s="91"/>
      <c r="TX157" s="91"/>
      <c r="TY157" s="91"/>
      <c r="TZ157" s="91"/>
      <c r="UA157" s="91"/>
      <c r="UB157" s="91"/>
      <c r="UC157" s="91"/>
      <c r="UD157" s="91"/>
      <c r="UE157" s="91"/>
      <c r="UF157" s="91"/>
      <c r="UG157" s="91"/>
      <c r="UH157" s="91"/>
      <c r="UI157" s="91"/>
      <c r="UJ157" s="91"/>
      <c r="UK157" s="91"/>
      <c r="UL157" s="91"/>
      <c r="UM157" s="91"/>
      <c r="UN157" s="91"/>
      <c r="UO157" s="91"/>
      <c r="UP157" s="91"/>
      <c r="UQ157" s="91"/>
      <c r="UR157" s="91"/>
      <c r="US157" s="91"/>
      <c r="UT157" s="91"/>
      <c r="UU157" s="91"/>
      <c r="UV157" s="91"/>
      <c r="UW157" s="91"/>
      <c r="UX157" s="91"/>
      <c r="UY157" s="91"/>
      <c r="UZ157" s="91"/>
      <c r="VA157" s="91"/>
      <c r="VB157" s="91"/>
      <c r="VC157" s="91"/>
      <c r="VD157" s="91"/>
      <c r="VE157" s="91"/>
      <c r="VF157" s="91"/>
      <c r="VG157" s="91"/>
      <c r="VH157" s="91"/>
      <c r="VI157" s="91"/>
      <c r="VJ157" s="91"/>
      <c r="VK157" s="91"/>
      <c r="VL157" s="91"/>
      <c r="VM157" s="91"/>
      <c r="VN157" s="91"/>
      <c r="VO157" s="91"/>
      <c r="VP157" s="91"/>
      <c r="VQ157" s="91"/>
      <c r="VR157" s="91"/>
      <c r="VS157" s="91"/>
      <c r="VT157" s="91"/>
      <c r="VU157" s="91"/>
      <c r="VV157" s="91"/>
      <c r="VW157" s="91"/>
      <c r="VX157" s="91"/>
      <c r="VY157" s="91"/>
      <c r="VZ157" s="91"/>
      <c r="WA157" s="91"/>
      <c r="WB157" s="91"/>
      <c r="WC157" s="91"/>
      <c r="WD157" s="91"/>
      <c r="WE157" s="91"/>
      <c r="WF157" s="91"/>
      <c r="WG157" s="91"/>
      <c r="WH157" s="91"/>
      <c r="WI157" s="91"/>
      <c r="WJ157" s="91"/>
      <c r="WK157" s="91"/>
      <c r="WL157" s="91"/>
      <c r="WM157" s="91"/>
      <c r="WN157" s="91"/>
      <c r="WO157" s="91"/>
      <c r="WP157" s="91"/>
      <c r="WQ157" s="91"/>
      <c r="WR157" s="91"/>
      <c r="WS157" s="91"/>
      <c r="WT157" s="91"/>
      <c r="WU157" s="91"/>
      <c r="WV157" s="91"/>
      <c r="WW157" s="91"/>
      <c r="WX157" s="91"/>
      <c r="WY157" s="91"/>
      <c r="WZ157" s="91"/>
      <c r="XA157" s="91"/>
      <c r="XB157" s="91"/>
      <c r="XC157" s="91"/>
      <c r="XD157" s="91"/>
      <c r="XE157" s="91"/>
      <c r="XF157" s="91"/>
      <c r="XG157" s="91"/>
      <c r="XH157" s="91"/>
      <c r="XI157" s="91"/>
      <c r="XJ157" s="91"/>
      <c r="XK157" s="91"/>
      <c r="XL157" s="91"/>
      <c r="XM157" s="91"/>
      <c r="XN157" s="91"/>
      <c r="XO157" s="91"/>
      <c r="XP157" s="91"/>
      <c r="XQ157" s="91"/>
      <c r="XR157" s="91"/>
      <c r="XS157" s="91"/>
      <c r="XT157" s="91"/>
      <c r="XU157" s="91"/>
      <c r="XV157" s="91"/>
      <c r="XW157" s="91"/>
      <c r="XX157" s="91"/>
      <c r="XY157" s="91"/>
      <c r="XZ157" s="91"/>
      <c r="YA157" s="91"/>
      <c r="YB157" s="91"/>
      <c r="YC157" s="91"/>
      <c r="YD157" s="91"/>
      <c r="YE157" s="91"/>
      <c r="YF157" s="91"/>
      <c r="YG157" s="91"/>
      <c r="YH157" s="91"/>
      <c r="YI157" s="91"/>
      <c r="YJ157" s="91"/>
      <c r="YK157" s="91"/>
      <c r="YL157" s="91"/>
      <c r="YM157" s="91"/>
      <c r="YN157" s="91"/>
      <c r="YO157" s="91"/>
      <c r="YP157" s="91"/>
      <c r="YQ157" s="91"/>
      <c r="YR157" s="91"/>
      <c r="YS157" s="91"/>
      <c r="YT157" s="91"/>
      <c r="YU157" s="91"/>
      <c r="YV157" s="91"/>
      <c r="YW157" s="91"/>
      <c r="YX157" s="91"/>
      <c r="YY157" s="91"/>
      <c r="YZ157" s="91"/>
      <c r="ZA157" s="91"/>
      <c r="ZB157" s="91"/>
      <c r="ZC157" s="91"/>
      <c r="ZD157" s="91"/>
      <c r="ZE157" s="91"/>
      <c r="ZF157" s="91"/>
      <c r="ZG157" s="91"/>
      <c r="ZH157" s="91"/>
      <c r="ZI157" s="91"/>
      <c r="ZJ157" s="91"/>
      <c r="ZK157" s="91"/>
      <c r="ZL157" s="91"/>
      <c r="ZM157" s="91"/>
      <c r="ZN157" s="91"/>
      <c r="ZO157" s="91"/>
      <c r="ZP157" s="91"/>
      <c r="ZQ157" s="91"/>
      <c r="ZR157" s="91"/>
      <c r="ZS157" s="91"/>
      <c r="ZT157" s="91"/>
      <c r="ZU157" s="91"/>
      <c r="ZV157" s="91"/>
      <c r="ZW157" s="91"/>
      <c r="ZX157" s="91"/>
      <c r="ZY157" s="91"/>
      <c r="ZZ157" s="91"/>
      <c r="AAA157" s="91"/>
      <c r="AAB157" s="91"/>
      <c r="AAC157" s="91"/>
      <c r="AAD157" s="91"/>
      <c r="AAE157" s="91"/>
      <c r="AAF157" s="91"/>
      <c r="AAG157" s="91"/>
      <c r="AAH157" s="91"/>
      <c r="AAI157" s="91"/>
      <c r="AAJ157" s="91"/>
      <c r="AAK157" s="91"/>
      <c r="AAL157" s="91"/>
      <c r="AAM157" s="91"/>
      <c r="AAN157" s="91"/>
      <c r="AAO157" s="91"/>
      <c r="AAP157" s="91"/>
      <c r="AAQ157" s="91"/>
      <c r="AAR157" s="91"/>
      <c r="AAS157" s="91"/>
      <c r="AAT157" s="91"/>
      <c r="AAU157" s="91"/>
      <c r="AAV157" s="91"/>
      <c r="AAW157" s="91"/>
      <c r="AAX157" s="91"/>
      <c r="AAY157" s="91"/>
      <c r="AAZ157" s="91"/>
      <c r="ABA157" s="91"/>
      <c r="ABB157" s="91"/>
      <c r="ABC157" s="91"/>
      <c r="ABD157" s="91"/>
      <c r="ABE157" s="91"/>
      <c r="ABF157" s="91"/>
      <c r="ABG157" s="91"/>
      <c r="ABH157" s="91"/>
      <c r="ABI157" s="91"/>
      <c r="ABJ157" s="91"/>
      <c r="ABK157" s="91"/>
      <c r="ABL157" s="91"/>
      <c r="ABM157" s="91"/>
      <c r="ABN157" s="91"/>
      <c r="ABO157" s="91"/>
      <c r="ABP157" s="91"/>
      <c r="ABQ157" s="91"/>
      <c r="ABR157" s="91"/>
      <c r="ABS157" s="91"/>
      <c r="ABT157" s="91"/>
      <c r="ABU157" s="91"/>
      <c r="ABV157" s="91"/>
      <c r="ABW157" s="91"/>
      <c r="ABX157" s="91"/>
      <c r="ABY157" s="91"/>
      <c r="ABZ157" s="91"/>
      <c r="ACA157" s="91"/>
      <c r="ACB157" s="91"/>
      <c r="ACC157" s="91"/>
      <c r="ACD157" s="91"/>
      <c r="ACE157" s="91"/>
      <c r="ACF157" s="91"/>
      <c r="ACG157" s="91"/>
      <c r="ACH157" s="91"/>
      <c r="ACI157" s="91"/>
      <c r="ACJ157" s="91"/>
      <c r="ACK157" s="91"/>
      <c r="ACL157" s="91"/>
      <c r="ACM157" s="91"/>
      <c r="ACN157" s="91"/>
      <c r="ACO157" s="91"/>
      <c r="ACP157" s="91"/>
      <c r="ACQ157" s="91"/>
      <c r="ACR157" s="91"/>
      <c r="ACS157" s="91"/>
      <c r="ACT157" s="91"/>
      <c r="ACU157" s="91"/>
      <c r="ACV157" s="91"/>
      <c r="ACW157" s="91"/>
      <c r="ACX157" s="91"/>
      <c r="ACY157" s="91"/>
      <c r="ACZ157" s="91"/>
      <c r="ADA157" s="91"/>
      <c r="ADB157" s="91"/>
      <c r="ADC157" s="91"/>
      <c r="ADD157" s="91"/>
      <c r="ADE157" s="91"/>
      <c r="ADF157" s="91"/>
      <c r="ADG157" s="91"/>
      <c r="ADH157" s="91"/>
      <c r="ADI157" s="91"/>
      <c r="ADJ157" s="91"/>
      <c r="ADK157" s="91"/>
      <c r="ADL157" s="91"/>
      <c r="ADM157" s="91"/>
      <c r="ADN157" s="91"/>
      <c r="ADO157" s="91"/>
      <c r="ADP157" s="91"/>
      <c r="ADQ157" s="91"/>
      <c r="ADR157" s="91"/>
      <c r="ADS157" s="91"/>
      <c r="ADT157" s="91"/>
      <c r="ADU157" s="91"/>
      <c r="ADV157" s="91"/>
      <c r="ADW157" s="91"/>
      <c r="ADX157" s="91"/>
      <c r="ADY157" s="91"/>
      <c r="ADZ157" s="91"/>
      <c r="AEA157" s="91"/>
      <c r="AEB157" s="91"/>
      <c r="AEC157" s="91"/>
      <c r="AED157" s="144">
        <f t="shared" si="74"/>
        <v>152</v>
      </c>
      <c r="AEE157" s="142"/>
      <c r="AEF157" s="142"/>
      <c r="AEG157" s="91"/>
      <c r="AEH157" s="91"/>
      <c r="AEI157" s="91"/>
      <c r="AEJ157" s="91"/>
      <c r="AEK157" s="91"/>
      <c r="AEL157" s="91"/>
      <c r="AEM157" s="91"/>
      <c r="AEN157" s="91"/>
      <c r="AEO157" s="91"/>
      <c r="AEP157" s="91"/>
      <c r="AEQ157" s="91"/>
      <c r="AER157" s="91"/>
      <c r="AES157" s="91"/>
      <c r="AET157" s="91"/>
      <c r="AEU157" s="91"/>
      <c r="AEV157" s="91"/>
      <c r="AEW157" s="91"/>
      <c r="AEX157" s="91"/>
      <c r="AEY157" s="91"/>
      <c r="AEZ157" s="91"/>
      <c r="AFA157" s="91"/>
      <c r="AFB157" s="146"/>
      <c r="AFC157" s="146"/>
      <c r="AFD157" s="146"/>
      <c r="AFE157" s="146"/>
      <c r="AFF157" s="146"/>
      <c r="AFG157" s="146"/>
      <c r="AFH157" s="146"/>
      <c r="AFI157" s="146"/>
      <c r="AFJ157" s="146"/>
      <c r="AFK157" s="146"/>
      <c r="AFL157" s="146"/>
      <c r="AFM157" s="146"/>
      <c r="AFN157" s="146"/>
      <c r="AFO157" s="146"/>
      <c r="AFP157" s="146"/>
      <c r="AFQ157" s="146"/>
      <c r="AFR157" s="146"/>
      <c r="AFS157" s="146"/>
      <c r="AFT157" s="146"/>
      <c r="AFU157" s="146"/>
      <c r="AFV157" s="146"/>
      <c r="AFW157" s="146"/>
      <c r="AFX157" s="146"/>
      <c r="AFY157" s="146"/>
      <c r="AFZ157" s="146"/>
      <c r="AGA157" s="146"/>
    </row>
    <row r="158" spans="1:859" ht="1.5" customHeight="1" x14ac:dyDescent="0.25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  <c r="CW158" s="91"/>
      <c r="CX158" s="91"/>
      <c r="CY158" s="91"/>
      <c r="CZ158" s="91"/>
      <c r="DA158" s="91"/>
      <c r="DB158" s="91"/>
      <c r="DC158" s="91"/>
      <c r="DD158" s="91"/>
      <c r="DE158" s="91"/>
      <c r="DF158" s="91"/>
      <c r="DG158" s="91"/>
      <c r="DH158" s="91"/>
      <c r="DI158" s="91"/>
      <c r="DJ158" s="91"/>
      <c r="DK158" s="91"/>
      <c r="DL158" s="91"/>
      <c r="DM158" s="91"/>
      <c r="DN158" s="91"/>
      <c r="DO158" s="91"/>
      <c r="DP158" s="91"/>
      <c r="DQ158" s="91"/>
      <c r="DR158" s="91"/>
      <c r="DS158" s="91"/>
      <c r="DT158" s="91"/>
      <c r="DU158" s="91"/>
      <c r="DV158" s="91"/>
      <c r="DW158" s="91"/>
      <c r="DX158" s="91"/>
      <c r="DY158" s="91"/>
      <c r="DZ158" s="91"/>
      <c r="EA158" s="91"/>
      <c r="EB158" s="91"/>
      <c r="EC158" s="91"/>
      <c r="ED158" s="91"/>
      <c r="EE158" s="91"/>
      <c r="EF158" s="91"/>
      <c r="EG158" s="91"/>
      <c r="EH158" s="91"/>
      <c r="EI158" s="91"/>
      <c r="EJ158" s="91"/>
      <c r="EK158" s="91"/>
      <c r="EL158" s="91"/>
      <c r="EM158" s="91"/>
      <c r="EN158" s="91"/>
      <c r="EO158" s="91"/>
      <c r="EP158" s="91"/>
      <c r="EQ158" s="91"/>
      <c r="ER158" s="91"/>
      <c r="ES158" s="91"/>
      <c r="ET158" s="91"/>
      <c r="EU158" s="91"/>
      <c r="EV158" s="91"/>
      <c r="EW158" s="91"/>
      <c r="EX158" s="91"/>
      <c r="EY158" s="91"/>
      <c r="EZ158" s="91"/>
      <c r="FA158" s="91"/>
      <c r="FB158" s="91"/>
      <c r="FC158" s="91"/>
      <c r="FD158" s="91"/>
      <c r="FE158" s="91"/>
      <c r="FF158" s="91"/>
      <c r="FG158" s="91"/>
      <c r="FH158" s="91"/>
      <c r="FI158" s="91"/>
      <c r="FJ158" s="91"/>
      <c r="FK158" s="91"/>
      <c r="FL158" s="91"/>
      <c r="FM158" s="91"/>
      <c r="FN158" s="91"/>
      <c r="FO158" s="91"/>
      <c r="FP158" s="91"/>
      <c r="FQ158" s="91"/>
      <c r="FR158" s="91"/>
      <c r="FS158" s="91"/>
      <c r="FT158" s="91"/>
      <c r="FU158" s="91"/>
      <c r="FV158" s="91"/>
      <c r="FW158" s="91"/>
      <c r="FX158" s="91"/>
      <c r="FY158" s="91"/>
      <c r="FZ158" s="91"/>
      <c r="GA158" s="91"/>
      <c r="GB158" s="91"/>
      <c r="GC158" s="91"/>
      <c r="GD158" s="91"/>
      <c r="GE158" s="91"/>
      <c r="GF158" s="91"/>
      <c r="GG158" s="91"/>
      <c r="GH158" s="91"/>
      <c r="GI158" s="91"/>
      <c r="GJ158" s="91"/>
      <c r="GK158" s="91"/>
      <c r="GL158" s="91"/>
      <c r="GM158" s="91"/>
      <c r="GN158" s="91"/>
      <c r="GO158" s="91"/>
      <c r="GP158" s="91"/>
      <c r="GQ158" s="91"/>
      <c r="GR158" s="91"/>
      <c r="GS158" s="91"/>
      <c r="GT158" s="91"/>
      <c r="GU158" s="91"/>
      <c r="GV158" s="91"/>
      <c r="GW158" s="91"/>
      <c r="GX158" s="91"/>
      <c r="GY158" s="91"/>
      <c r="GZ158" s="91"/>
      <c r="HA158" s="91"/>
      <c r="HB158" s="91"/>
      <c r="HC158" s="91"/>
      <c r="HD158" s="91"/>
      <c r="HE158" s="91"/>
      <c r="HF158" s="91"/>
      <c r="HG158" s="91"/>
      <c r="HH158" s="91"/>
      <c r="HI158" s="91"/>
      <c r="HJ158" s="91"/>
      <c r="HK158" s="91"/>
      <c r="HL158" s="91"/>
      <c r="HM158" s="91"/>
      <c r="HN158" s="91"/>
      <c r="HO158" s="91"/>
      <c r="HP158" s="91"/>
      <c r="HQ158" s="91"/>
      <c r="HR158" s="91"/>
      <c r="HS158" s="91"/>
      <c r="HT158" s="91"/>
      <c r="HU158" s="91"/>
      <c r="HV158" s="91"/>
      <c r="HW158" s="91"/>
      <c r="HX158" s="91"/>
      <c r="HY158" s="91"/>
      <c r="HZ158" s="91"/>
      <c r="IA158" s="91"/>
      <c r="IB158" s="91"/>
      <c r="IC158" s="91"/>
      <c r="ID158" s="91"/>
      <c r="IE158" s="91"/>
      <c r="IF158" s="91"/>
      <c r="IG158" s="91"/>
      <c r="IH158" s="91"/>
      <c r="II158" s="91"/>
      <c r="IJ158" s="91"/>
      <c r="IK158" s="91"/>
      <c r="IL158" s="91"/>
      <c r="IM158" s="91"/>
      <c r="IN158" s="91"/>
      <c r="IO158" s="91"/>
      <c r="IP158" s="91"/>
      <c r="IQ158" s="91"/>
      <c r="IR158" s="91"/>
      <c r="IS158" s="91"/>
      <c r="IT158" s="91"/>
      <c r="IU158" s="91"/>
      <c r="IV158" s="91"/>
      <c r="IW158" s="91"/>
      <c r="IX158" s="91"/>
      <c r="IY158" s="91"/>
      <c r="IZ158" s="91"/>
      <c r="JA158" s="91"/>
      <c r="JB158" s="91"/>
      <c r="JC158" s="91"/>
      <c r="JD158" s="91"/>
      <c r="JE158" s="91"/>
      <c r="JF158" s="91"/>
      <c r="JG158" s="91"/>
      <c r="JH158" s="91"/>
      <c r="JI158" s="91"/>
      <c r="JJ158" s="91"/>
      <c r="JK158" s="91"/>
      <c r="JL158" s="91"/>
      <c r="JM158" s="91"/>
      <c r="JN158" s="91"/>
      <c r="JO158" s="91"/>
      <c r="JP158" s="91"/>
      <c r="JQ158" s="91"/>
      <c r="JR158" s="91"/>
      <c r="JS158" s="91"/>
      <c r="JT158" s="91"/>
      <c r="JU158" s="91"/>
      <c r="JV158" s="91"/>
      <c r="JW158" s="91"/>
      <c r="JX158" s="91"/>
      <c r="JY158" s="91"/>
      <c r="JZ158" s="91"/>
      <c r="KA158" s="91"/>
      <c r="KB158" s="91"/>
      <c r="KC158" s="91"/>
      <c r="KD158" s="91"/>
      <c r="KE158" s="91"/>
      <c r="KF158" s="91"/>
      <c r="KG158" s="91"/>
      <c r="KH158" s="91"/>
      <c r="KI158" s="91"/>
      <c r="KJ158" s="91"/>
      <c r="KK158" s="91"/>
      <c r="KL158" s="91"/>
      <c r="KM158" s="91"/>
      <c r="KN158" s="91"/>
      <c r="KO158" s="91"/>
      <c r="KP158" s="91"/>
      <c r="KQ158" s="91"/>
      <c r="KR158" s="91"/>
      <c r="KS158" s="91"/>
      <c r="KT158" s="91"/>
      <c r="KU158" s="91"/>
      <c r="KV158" s="91"/>
      <c r="KW158" s="91"/>
      <c r="KX158" s="91"/>
      <c r="KY158" s="91"/>
      <c r="KZ158" s="91"/>
      <c r="LA158" s="91"/>
      <c r="LB158" s="91"/>
      <c r="LC158" s="91"/>
      <c r="LD158" s="91"/>
      <c r="LE158" s="91"/>
      <c r="LF158" s="91"/>
      <c r="LG158" s="91"/>
      <c r="LH158" s="91"/>
      <c r="LI158" s="91"/>
      <c r="LJ158" s="91"/>
      <c r="LK158" s="91"/>
      <c r="LL158" s="91"/>
      <c r="LM158" s="91"/>
      <c r="LN158" s="91"/>
      <c r="LO158" s="91"/>
      <c r="LP158" s="91"/>
      <c r="LQ158" s="91"/>
      <c r="LR158" s="91"/>
      <c r="LS158" s="91"/>
      <c r="LT158" s="91"/>
      <c r="LU158" s="91"/>
      <c r="LV158" s="91"/>
      <c r="LW158" s="91"/>
      <c r="LX158" s="91"/>
      <c r="LY158" s="91"/>
      <c r="LZ158" s="91"/>
      <c r="MA158" s="91"/>
      <c r="MB158" s="91"/>
      <c r="MC158" s="91"/>
      <c r="MD158" s="91"/>
      <c r="ME158" s="91"/>
      <c r="MF158" s="91"/>
      <c r="MG158" s="91"/>
      <c r="MH158" s="91"/>
      <c r="MI158" s="91"/>
      <c r="MJ158" s="91"/>
      <c r="MK158" s="91"/>
      <c r="ML158" s="91"/>
      <c r="MM158" s="91"/>
      <c r="MN158" s="91"/>
      <c r="MO158" s="91"/>
      <c r="MP158" s="91"/>
      <c r="MQ158" s="91"/>
      <c r="MR158" s="91"/>
      <c r="MS158" s="91"/>
      <c r="MT158" s="91"/>
      <c r="MU158" s="91"/>
      <c r="MV158" s="91"/>
      <c r="MW158" s="91"/>
      <c r="MX158" s="91"/>
      <c r="MY158" s="91"/>
      <c r="MZ158" s="91"/>
      <c r="NA158" s="91"/>
      <c r="NB158" s="91"/>
      <c r="NC158" s="91"/>
      <c r="ND158" s="91"/>
      <c r="NE158" s="91"/>
      <c r="NF158" s="91"/>
      <c r="NG158" s="91"/>
      <c r="NH158" s="91"/>
      <c r="NI158" s="91"/>
      <c r="NJ158" s="91"/>
      <c r="NK158" s="91"/>
      <c r="NL158" s="91"/>
      <c r="NM158" s="91"/>
      <c r="NN158" s="91"/>
      <c r="NO158" s="91"/>
      <c r="NP158" s="91"/>
      <c r="NQ158" s="91"/>
      <c r="NR158" s="91"/>
      <c r="NS158" s="91"/>
      <c r="NT158" s="91"/>
      <c r="NU158" s="91"/>
      <c r="NV158" s="91"/>
      <c r="NW158" s="91"/>
      <c r="NX158" s="91"/>
      <c r="NY158" s="91"/>
      <c r="NZ158" s="91"/>
      <c r="OA158" s="91"/>
      <c r="OB158" s="91"/>
      <c r="OC158" s="91"/>
      <c r="OD158" s="91"/>
      <c r="OE158" s="91"/>
      <c r="OF158" s="91"/>
      <c r="OG158" s="91"/>
      <c r="OH158" s="91"/>
      <c r="OI158" s="91"/>
      <c r="OJ158" s="91"/>
      <c r="OK158" s="91"/>
      <c r="OL158" s="91"/>
      <c r="OM158" s="91"/>
      <c r="ON158" s="91"/>
      <c r="OO158" s="91"/>
      <c r="OP158" s="91"/>
      <c r="OQ158" s="91"/>
      <c r="OR158" s="91"/>
      <c r="OS158" s="91"/>
      <c r="OT158" s="91"/>
      <c r="OU158" s="91"/>
      <c r="OV158" s="91"/>
      <c r="OW158" s="91"/>
      <c r="OX158" s="91"/>
      <c r="OY158" s="91"/>
      <c r="OZ158" s="91"/>
      <c r="PA158" s="91"/>
      <c r="PB158" s="91"/>
      <c r="PC158" s="91"/>
      <c r="PD158" s="91"/>
      <c r="PE158" s="91"/>
      <c r="PF158" s="91"/>
      <c r="PG158" s="91"/>
      <c r="PH158" s="91"/>
      <c r="PI158" s="91"/>
      <c r="PJ158" s="91"/>
      <c r="PK158" s="91"/>
      <c r="PL158" s="91"/>
      <c r="PM158" s="91"/>
      <c r="PN158" s="91"/>
      <c r="PO158" s="91"/>
      <c r="PP158" s="91"/>
      <c r="PQ158" s="91"/>
      <c r="PR158" s="91"/>
      <c r="PS158" s="91"/>
      <c r="PT158" s="91"/>
      <c r="PU158" s="91"/>
      <c r="PV158" s="91"/>
      <c r="PW158" s="91"/>
      <c r="PX158" s="91"/>
      <c r="PY158" s="91"/>
      <c r="PZ158" s="91"/>
      <c r="QA158" s="91"/>
      <c r="QB158" s="91"/>
      <c r="QC158" s="91"/>
      <c r="QD158" s="91"/>
      <c r="QE158" s="91"/>
      <c r="QF158" s="91"/>
      <c r="QG158" s="91"/>
      <c r="QH158" s="91"/>
      <c r="QI158" s="91"/>
      <c r="QJ158" s="91"/>
      <c r="QK158" s="91"/>
      <c r="QL158" s="91"/>
      <c r="QM158" s="91"/>
      <c r="QN158" s="91"/>
      <c r="QO158" s="91"/>
      <c r="QP158" s="91"/>
      <c r="QQ158" s="91"/>
      <c r="QR158" s="91"/>
      <c r="QS158" s="91"/>
      <c r="QT158" s="91"/>
      <c r="QU158" s="91"/>
      <c r="QV158" s="91"/>
      <c r="QW158" s="91"/>
      <c r="QX158" s="91"/>
      <c r="QY158" s="91"/>
      <c r="QZ158" s="91"/>
      <c r="RA158" s="91"/>
      <c r="RB158" s="91"/>
      <c r="RC158" s="91"/>
      <c r="RD158" s="91"/>
      <c r="RE158" s="91"/>
      <c r="RF158" s="91"/>
      <c r="RG158" s="91"/>
      <c r="RH158" s="91"/>
      <c r="RI158" s="91"/>
      <c r="RJ158" s="91"/>
      <c r="RK158" s="91"/>
      <c r="RL158" s="91"/>
      <c r="RM158" s="91"/>
      <c r="RN158" s="91"/>
      <c r="RO158" s="91"/>
      <c r="RP158" s="91"/>
      <c r="RQ158" s="91"/>
      <c r="RR158" s="91"/>
      <c r="RS158" s="91"/>
      <c r="RT158" s="91"/>
      <c r="RU158" s="91"/>
      <c r="RV158" s="91"/>
      <c r="RW158" s="91"/>
      <c r="RX158" s="91"/>
      <c r="RY158" s="91"/>
      <c r="RZ158" s="91"/>
      <c r="SA158" s="91"/>
      <c r="SB158" s="91"/>
      <c r="SC158" s="91"/>
      <c r="SD158" s="91"/>
      <c r="SE158" s="91"/>
      <c r="SF158" s="91"/>
      <c r="SG158" s="91"/>
      <c r="SH158" s="91"/>
      <c r="SI158" s="91"/>
      <c r="SJ158" s="91"/>
      <c r="SK158" s="91"/>
      <c r="SL158" s="91"/>
      <c r="SM158" s="91"/>
      <c r="SN158" s="91"/>
      <c r="SO158" s="91"/>
      <c r="SP158" s="91"/>
      <c r="SQ158" s="91"/>
      <c r="SR158" s="91"/>
      <c r="SS158" s="91"/>
      <c r="ST158" s="91"/>
      <c r="SU158" s="91"/>
      <c r="SV158" s="91"/>
      <c r="SW158" s="91"/>
      <c r="SX158" s="91"/>
      <c r="SY158" s="91"/>
      <c r="SZ158" s="91"/>
      <c r="TA158" s="91"/>
      <c r="TB158" s="91"/>
      <c r="TC158" s="91"/>
      <c r="TD158" s="91"/>
      <c r="TE158" s="91"/>
      <c r="TF158" s="91"/>
      <c r="TG158" s="91"/>
      <c r="TH158" s="91"/>
      <c r="TI158" s="91"/>
      <c r="TJ158" s="91"/>
      <c r="TK158" s="91"/>
      <c r="TL158" s="91"/>
      <c r="TM158" s="91"/>
      <c r="TN158" s="91"/>
      <c r="TO158" s="91"/>
      <c r="TP158" s="91"/>
      <c r="TQ158" s="91"/>
      <c r="TR158" s="91"/>
      <c r="TS158" s="91"/>
      <c r="TT158" s="91"/>
      <c r="TU158" s="91"/>
      <c r="TV158" s="91"/>
      <c r="TW158" s="91"/>
      <c r="TX158" s="91"/>
      <c r="TY158" s="91"/>
      <c r="TZ158" s="91"/>
      <c r="UA158" s="91"/>
      <c r="UB158" s="91"/>
      <c r="UC158" s="91"/>
      <c r="UD158" s="91"/>
      <c r="UE158" s="91"/>
      <c r="UF158" s="91"/>
      <c r="UG158" s="91"/>
      <c r="UH158" s="91"/>
      <c r="UI158" s="91"/>
      <c r="UJ158" s="91"/>
      <c r="UK158" s="91"/>
      <c r="UL158" s="91"/>
      <c r="UM158" s="91"/>
      <c r="UN158" s="91"/>
      <c r="UO158" s="91"/>
      <c r="UP158" s="91"/>
      <c r="UQ158" s="91"/>
      <c r="UR158" s="91"/>
      <c r="US158" s="91"/>
      <c r="UT158" s="91"/>
      <c r="UU158" s="91"/>
      <c r="UV158" s="91"/>
      <c r="UW158" s="91"/>
      <c r="UX158" s="91"/>
      <c r="UY158" s="91"/>
      <c r="UZ158" s="91"/>
      <c r="VA158" s="91"/>
      <c r="VB158" s="91"/>
      <c r="VC158" s="91"/>
      <c r="VD158" s="91"/>
      <c r="VE158" s="91"/>
      <c r="VF158" s="91"/>
      <c r="VG158" s="91"/>
      <c r="VH158" s="91"/>
      <c r="VI158" s="91"/>
      <c r="VJ158" s="91"/>
      <c r="VK158" s="91"/>
      <c r="VL158" s="91"/>
      <c r="VM158" s="91"/>
      <c r="VN158" s="91"/>
      <c r="VO158" s="91"/>
      <c r="VP158" s="91"/>
      <c r="VQ158" s="91"/>
      <c r="VR158" s="91"/>
      <c r="VS158" s="91"/>
      <c r="VT158" s="91"/>
      <c r="VU158" s="91"/>
      <c r="VV158" s="91"/>
      <c r="VW158" s="91"/>
      <c r="VX158" s="91"/>
      <c r="VY158" s="91"/>
      <c r="VZ158" s="91"/>
      <c r="WA158" s="91"/>
      <c r="WB158" s="91"/>
      <c r="WC158" s="91"/>
      <c r="WD158" s="91"/>
      <c r="WE158" s="91"/>
      <c r="WF158" s="91"/>
      <c r="WG158" s="91"/>
      <c r="WH158" s="91"/>
      <c r="WI158" s="91"/>
      <c r="WJ158" s="91"/>
      <c r="WK158" s="91"/>
      <c r="WL158" s="91"/>
      <c r="WM158" s="91"/>
      <c r="WN158" s="91"/>
      <c r="WO158" s="91"/>
      <c r="WP158" s="91"/>
      <c r="WQ158" s="91"/>
      <c r="WR158" s="91"/>
      <c r="WS158" s="91"/>
      <c r="WT158" s="91"/>
      <c r="WU158" s="91"/>
      <c r="WV158" s="91"/>
      <c r="WW158" s="91"/>
      <c r="WX158" s="91"/>
      <c r="WY158" s="91"/>
      <c r="WZ158" s="91"/>
      <c r="XA158" s="91"/>
      <c r="XB158" s="91"/>
      <c r="XC158" s="91"/>
      <c r="XD158" s="91"/>
      <c r="XE158" s="91"/>
      <c r="XF158" s="91"/>
      <c r="XG158" s="91"/>
      <c r="XH158" s="91"/>
      <c r="XI158" s="91"/>
      <c r="XJ158" s="91"/>
      <c r="XK158" s="91"/>
      <c r="XL158" s="91"/>
      <c r="XM158" s="91"/>
      <c r="XN158" s="91"/>
      <c r="XO158" s="91"/>
      <c r="XP158" s="91"/>
      <c r="XQ158" s="91"/>
      <c r="XR158" s="91"/>
      <c r="XS158" s="91"/>
      <c r="XT158" s="91"/>
      <c r="XU158" s="91"/>
      <c r="XV158" s="91"/>
      <c r="XW158" s="91"/>
      <c r="XX158" s="91"/>
      <c r="XY158" s="91"/>
      <c r="XZ158" s="91"/>
      <c r="YA158" s="91"/>
      <c r="YB158" s="91"/>
      <c r="YC158" s="91"/>
      <c r="YD158" s="91"/>
      <c r="YE158" s="91"/>
      <c r="YF158" s="91"/>
      <c r="YG158" s="91"/>
      <c r="YH158" s="91"/>
      <c r="YI158" s="91"/>
      <c r="YJ158" s="91"/>
      <c r="YK158" s="91"/>
      <c r="YL158" s="91"/>
      <c r="YM158" s="91"/>
      <c r="YN158" s="91"/>
      <c r="YO158" s="91"/>
      <c r="YP158" s="91"/>
      <c r="YQ158" s="91"/>
      <c r="YR158" s="91"/>
      <c r="YS158" s="91"/>
      <c r="YT158" s="91"/>
      <c r="YU158" s="91"/>
      <c r="YV158" s="91"/>
      <c r="YW158" s="91"/>
      <c r="YX158" s="91"/>
      <c r="YY158" s="91"/>
      <c r="YZ158" s="91"/>
      <c r="ZA158" s="91"/>
      <c r="ZB158" s="91"/>
      <c r="ZC158" s="91"/>
      <c r="ZD158" s="91"/>
      <c r="ZE158" s="91"/>
      <c r="ZF158" s="91"/>
      <c r="ZG158" s="91"/>
      <c r="ZH158" s="91"/>
      <c r="ZI158" s="91"/>
      <c r="ZJ158" s="91"/>
      <c r="ZK158" s="91"/>
      <c r="ZL158" s="91"/>
      <c r="ZM158" s="91"/>
      <c r="ZN158" s="91"/>
      <c r="ZO158" s="91"/>
      <c r="ZP158" s="91"/>
      <c r="ZQ158" s="91"/>
      <c r="ZR158" s="91"/>
      <c r="ZS158" s="91"/>
      <c r="ZT158" s="91"/>
      <c r="ZU158" s="91"/>
      <c r="ZV158" s="91"/>
      <c r="ZW158" s="91"/>
      <c r="ZX158" s="91"/>
      <c r="ZY158" s="91"/>
      <c r="ZZ158" s="91"/>
      <c r="AAA158" s="91"/>
      <c r="AAB158" s="91"/>
      <c r="AAC158" s="91"/>
      <c r="AAD158" s="91"/>
      <c r="AAE158" s="91"/>
      <c r="AAF158" s="91"/>
      <c r="AAG158" s="91"/>
      <c r="AAH158" s="91"/>
      <c r="AAI158" s="91"/>
      <c r="AAJ158" s="91"/>
      <c r="AAK158" s="91"/>
      <c r="AAL158" s="91"/>
      <c r="AAM158" s="91"/>
      <c r="AAN158" s="91"/>
      <c r="AAO158" s="91"/>
      <c r="AAP158" s="91"/>
      <c r="AAQ158" s="91"/>
      <c r="AAR158" s="91"/>
      <c r="AAS158" s="91"/>
      <c r="AAT158" s="91"/>
      <c r="AAU158" s="91"/>
      <c r="AAV158" s="91"/>
      <c r="AAW158" s="91"/>
      <c r="AAX158" s="91"/>
      <c r="AAY158" s="91"/>
      <c r="AAZ158" s="91"/>
      <c r="ABA158" s="91"/>
      <c r="ABB158" s="91"/>
      <c r="ABC158" s="91"/>
      <c r="ABD158" s="91"/>
      <c r="ABE158" s="91"/>
      <c r="ABF158" s="91"/>
      <c r="ABG158" s="91"/>
      <c r="ABH158" s="91"/>
      <c r="ABI158" s="91"/>
      <c r="ABJ158" s="91"/>
      <c r="ABK158" s="91"/>
      <c r="ABL158" s="91"/>
      <c r="ABM158" s="91"/>
      <c r="ABN158" s="91"/>
      <c r="ABO158" s="91"/>
      <c r="ABP158" s="91"/>
      <c r="ABQ158" s="91"/>
      <c r="ABR158" s="91"/>
      <c r="ABS158" s="91"/>
      <c r="ABT158" s="91"/>
      <c r="ABU158" s="91"/>
      <c r="ABV158" s="91"/>
      <c r="ABW158" s="91"/>
      <c r="ABX158" s="91"/>
      <c r="ABY158" s="91"/>
      <c r="ABZ158" s="91"/>
      <c r="ACA158" s="91"/>
      <c r="ACB158" s="91"/>
      <c r="ACC158" s="91"/>
      <c r="ACD158" s="91"/>
      <c r="ACE158" s="91"/>
      <c r="ACF158" s="91"/>
      <c r="ACG158" s="91"/>
      <c r="ACH158" s="91"/>
      <c r="ACI158" s="91"/>
      <c r="ACJ158" s="91"/>
      <c r="ACK158" s="91"/>
      <c r="ACL158" s="91"/>
      <c r="ACM158" s="91"/>
      <c r="ACN158" s="91"/>
      <c r="ACO158" s="91"/>
      <c r="ACP158" s="91"/>
      <c r="ACQ158" s="91"/>
      <c r="ACR158" s="91"/>
      <c r="ACS158" s="91"/>
      <c r="ACT158" s="91"/>
      <c r="ACU158" s="91"/>
      <c r="ACV158" s="91"/>
      <c r="ACW158" s="91"/>
      <c r="ACX158" s="91"/>
      <c r="ACY158" s="91"/>
      <c r="ACZ158" s="91"/>
      <c r="ADA158" s="91"/>
      <c r="ADB158" s="91"/>
      <c r="ADC158" s="91"/>
      <c r="ADD158" s="91"/>
      <c r="ADE158" s="91"/>
      <c r="ADF158" s="91"/>
      <c r="ADG158" s="91"/>
      <c r="ADH158" s="91"/>
      <c r="ADI158" s="91"/>
      <c r="ADJ158" s="91"/>
      <c r="ADK158" s="91"/>
      <c r="ADL158" s="91"/>
      <c r="ADM158" s="91"/>
      <c r="ADN158" s="91"/>
      <c r="ADO158" s="91"/>
      <c r="ADP158" s="91"/>
      <c r="ADQ158" s="91"/>
      <c r="ADR158" s="91"/>
      <c r="ADS158" s="91"/>
      <c r="ADT158" s="91"/>
      <c r="ADU158" s="91"/>
      <c r="ADV158" s="91"/>
      <c r="ADW158" s="91"/>
      <c r="ADX158" s="91"/>
      <c r="ADY158" s="91"/>
      <c r="ADZ158" s="91"/>
      <c r="AEA158" s="91"/>
      <c r="AEB158" s="91"/>
      <c r="AEC158" s="91"/>
      <c r="AED158" s="144">
        <f t="shared" si="74"/>
        <v>153</v>
      </c>
      <c r="AEE158" s="142"/>
      <c r="AEF158" s="142"/>
      <c r="AEG158" s="91"/>
      <c r="AEH158" s="91"/>
      <c r="AEI158" s="91"/>
      <c r="AEJ158" s="91"/>
      <c r="AEK158" s="91"/>
      <c r="AEL158" s="91"/>
      <c r="AEM158" s="91"/>
      <c r="AEN158" s="91"/>
      <c r="AEO158" s="91"/>
      <c r="AEP158" s="91"/>
      <c r="AEQ158" s="91"/>
      <c r="AER158" s="91"/>
      <c r="AES158" s="91"/>
      <c r="AET158" s="91"/>
      <c r="AEU158" s="91"/>
      <c r="AEV158" s="91"/>
      <c r="AEW158" s="91"/>
      <c r="AEX158" s="91"/>
      <c r="AEY158" s="91"/>
      <c r="AEZ158" s="91"/>
      <c r="AFA158" s="91"/>
      <c r="AFB158" s="146"/>
      <c r="AFC158" s="146"/>
      <c r="AFD158" s="146"/>
      <c r="AFE158" s="146"/>
      <c r="AFF158" s="146"/>
      <c r="AFG158" s="146"/>
      <c r="AFH158" s="146"/>
      <c r="AFI158" s="146"/>
      <c r="AFJ158" s="146"/>
      <c r="AFK158" s="146"/>
      <c r="AFL158" s="146"/>
      <c r="AFM158" s="146"/>
      <c r="AFN158" s="146"/>
      <c r="AFO158" s="146"/>
      <c r="AFP158" s="146"/>
      <c r="AFQ158" s="146"/>
      <c r="AFR158" s="146"/>
      <c r="AFS158" s="146"/>
      <c r="AFT158" s="146"/>
      <c r="AFU158" s="146"/>
      <c r="AFV158" s="146"/>
      <c r="AFW158" s="146"/>
      <c r="AFX158" s="146"/>
      <c r="AFY158" s="146"/>
      <c r="AFZ158" s="146"/>
      <c r="AGA158" s="146"/>
    </row>
    <row r="159" spans="1:859" ht="1.5" customHeight="1" x14ac:dyDescent="0.25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  <c r="CW159" s="91"/>
      <c r="CX159" s="91"/>
      <c r="CY159" s="91"/>
      <c r="CZ159" s="91"/>
      <c r="DA159" s="91"/>
      <c r="DB159" s="91"/>
      <c r="DC159" s="91"/>
      <c r="DD159" s="91"/>
      <c r="DE159" s="91"/>
      <c r="DF159" s="91"/>
      <c r="DG159" s="91"/>
      <c r="DH159" s="91"/>
      <c r="DI159" s="91"/>
      <c r="DJ159" s="91"/>
      <c r="DK159" s="91"/>
      <c r="DL159" s="91"/>
      <c r="DM159" s="91"/>
      <c r="DN159" s="91"/>
      <c r="DO159" s="91"/>
      <c r="DP159" s="91"/>
      <c r="DQ159" s="91"/>
      <c r="DR159" s="91"/>
      <c r="DS159" s="91"/>
      <c r="DT159" s="91"/>
      <c r="DU159" s="91"/>
      <c r="DV159" s="91"/>
      <c r="DW159" s="91"/>
      <c r="DX159" s="91"/>
      <c r="DY159" s="91"/>
      <c r="DZ159" s="91"/>
      <c r="EA159" s="91"/>
      <c r="EB159" s="91"/>
      <c r="EC159" s="91"/>
      <c r="ED159" s="91"/>
      <c r="EE159" s="91"/>
      <c r="EF159" s="91"/>
      <c r="EG159" s="91"/>
      <c r="EH159" s="91"/>
      <c r="EI159" s="91"/>
      <c r="EJ159" s="91"/>
      <c r="EK159" s="91"/>
      <c r="EL159" s="91"/>
      <c r="EM159" s="91"/>
      <c r="EN159" s="91"/>
      <c r="EO159" s="91"/>
      <c r="EP159" s="91"/>
      <c r="EQ159" s="91"/>
      <c r="ER159" s="91"/>
      <c r="ES159" s="91"/>
      <c r="ET159" s="91"/>
      <c r="EU159" s="91"/>
      <c r="EV159" s="91"/>
      <c r="EW159" s="91"/>
      <c r="EX159" s="91"/>
      <c r="EY159" s="91"/>
      <c r="EZ159" s="91"/>
      <c r="FA159" s="91"/>
      <c r="FB159" s="91"/>
      <c r="FC159" s="91"/>
      <c r="FD159" s="91"/>
      <c r="FE159" s="91"/>
      <c r="FF159" s="91"/>
      <c r="FG159" s="91"/>
      <c r="FH159" s="91"/>
      <c r="FI159" s="91"/>
      <c r="FJ159" s="91"/>
      <c r="FK159" s="91"/>
      <c r="FL159" s="91"/>
      <c r="FM159" s="91"/>
      <c r="FN159" s="91"/>
      <c r="FO159" s="91"/>
      <c r="FP159" s="91"/>
      <c r="FQ159" s="91"/>
      <c r="FR159" s="91"/>
      <c r="FS159" s="91"/>
      <c r="FT159" s="91"/>
      <c r="FU159" s="91"/>
      <c r="FV159" s="91"/>
      <c r="FW159" s="91"/>
      <c r="FX159" s="91"/>
      <c r="FY159" s="91"/>
      <c r="FZ159" s="91"/>
      <c r="GA159" s="91"/>
      <c r="GB159" s="91"/>
      <c r="GC159" s="91"/>
      <c r="GD159" s="91"/>
      <c r="GE159" s="91"/>
      <c r="GF159" s="91"/>
      <c r="GG159" s="91"/>
      <c r="GH159" s="91"/>
      <c r="GI159" s="91"/>
      <c r="GJ159" s="91"/>
      <c r="GK159" s="91"/>
      <c r="GL159" s="91"/>
      <c r="GM159" s="91"/>
      <c r="GN159" s="91"/>
      <c r="GO159" s="91"/>
      <c r="GP159" s="91"/>
      <c r="GQ159" s="91"/>
      <c r="GR159" s="91"/>
      <c r="GS159" s="91"/>
      <c r="GT159" s="91"/>
      <c r="GU159" s="91"/>
      <c r="GV159" s="91"/>
      <c r="GW159" s="91"/>
      <c r="GX159" s="91"/>
      <c r="GY159" s="91"/>
      <c r="GZ159" s="91"/>
      <c r="HA159" s="91"/>
      <c r="HB159" s="91"/>
      <c r="HC159" s="91"/>
      <c r="HD159" s="91"/>
      <c r="HE159" s="91"/>
      <c r="HF159" s="91"/>
      <c r="HG159" s="91"/>
      <c r="HH159" s="91"/>
      <c r="HI159" s="91"/>
      <c r="HJ159" s="91"/>
      <c r="HK159" s="91"/>
      <c r="HL159" s="91"/>
      <c r="HM159" s="91"/>
      <c r="HN159" s="91"/>
      <c r="HO159" s="91"/>
      <c r="HP159" s="91"/>
      <c r="HQ159" s="91"/>
      <c r="HR159" s="91"/>
      <c r="HS159" s="91"/>
      <c r="HT159" s="91"/>
      <c r="HU159" s="91"/>
      <c r="HV159" s="91"/>
      <c r="HW159" s="91"/>
      <c r="HX159" s="91"/>
      <c r="HY159" s="91"/>
      <c r="HZ159" s="91"/>
      <c r="IA159" s="91"/>
      <c r="IB159" s="91"/>
      <c r="IC159" s="91"/>
      <c r="ID159" s="91"/>
      <c r="IE159" s="91"/>
      <c r="IF159" s="91"/>
      <c r="IG159" s="91"/>
      <c r="IH159" s="91"/>
      <c r="II159" s="91"/>
      <c r="IJ159" s="91"/>
      <c r="IK159" s="91"/>
      <c r="IL159" s="91"/>
      <c r="IM159" s="91"/>
      <c r="IN159" s="91"/>
      <c r="IO159" s="91"/>
      <c r="IP159" s="91"/>
      <c r="IQ159" s="91"/>
      <c r="IR159" s="91"/>
      <c r="IS159" s="91"/>
      <c r="IT159" s="91"/>
      <c r="IU159" s="91"/>
      <c r="IV159" s="91"/>
      <c r="IW159" s="91"/>
      <c r="IX159" s="91"/>
      <c r="IY159" s="91"/>
      <c r="IZ159" s="91"/>
      <c r="JA159" s="91"/>
      <c r="JB159" s="91"/>
      <c r="JC159" s="91"/>
      <c r="JD159" s="91"/>
      <c r="JE159" s="91"/>
      <c r="JF159" s="91"/>
      <c r="JG159" s="91"/>
      <c r="JH159" s="91"/>
      <c r="JI159" s="91"/>
      <c r="JJ159" s="91"/>
      <c r="JK159" s="91"/>
      <c r="JL159" s="91"/>
      <c r="JM159" s="91"/>
      <c r="JN159" s="91"/>
      <c r="JO159" s="91"/>
      <c r="JP159" s="91"/>
      <c r="JQ159" s="91"/>
      <c r="JR159" s="91"/>
      <c r="JS159" s="91"/>
      <c r="JT159" s="91"/>
      <c r="JU159" s="91"/>
      <c r="JV159" s="91"/>
      <c r="JW159" s="91"/>
      <c r="JX159" s="91"/>
      <c r="JY159" s="91"/>
      <c r="JZ159" s="91"/>
      <c r="KA159" s="91"/>
      <c r="KB159" s="91"/>
      <c r="KC159" s="91"/>
      <c r="KD159" s="91"/>
      <c r="KE159" s="91"/>
      <c r="KF159" s="91"/>
      <c r="KG159" s="91"/>
      <c r="KH159" s="91"/>
      <c r="KI159" s="91"/>
      <c r="KJ159" s="91"/>
      <c r="KK159" s="91"/>
      <c r="KL159" s="91"/>
      <c r="KM159" s="91"/>
      <c r="KN159" s="91"/>
      <c r="KO159" s="91"/>
      <c r="KP159" s="91"/>
      <c r="KQ159" s="91"/>
      <c r="KR159" s="91"/>
      <c r="KS159" s="91"/>
      <c r="KT159" s="91"/>
      <c r="KU159" s="91"/>
      <c r="KV159" s="91"/>
      <c r="KW159" s="91"/>
      <c r="KX159" s="91"/>
      <c r="KY159" s="91"/>
      <c r="KZ159" s="91"/>
      <c r="LA159" s="91"/>
      <c r="LB159" s="91"/>
      <c r="LC159" s="91"/>
      <c r="LD159" s="91"/>
      <c r="LE159" s="91"/>
      <c r="LF159" s="91"/>
      <c r="LG159" s="91"/>
      <c r="LH159" s="91"/>
      <c r="LI159" s="91"/>
      <c r="LJ159" s="91"/>
      <c r="LK159" s="91"/>
      <c r="LL159" s="91"/>
      <c r="LM159" s="91"/>
      <c r="LN159" s="91"/>
      <c r="LO159" s="91"/>
      <c r="LP159" s="91"/>
      <c r="LQ159" s="91"/>
      <c r="LR159" s="91"/>
      <c r="LS159" s="91"/>
      <c r="LT159" s="91"/>
      <c r="LU159" s="91"/>
      <c r="LV159" s="91"/>
      <c r="LW159" s="91"/>
      <c r="LX159" s="91"/>
      <c r="LY159" s="91"/>
      <c r="LZ159" s="91"/>
      <c r="MA159" s="91"/>
      <c r="MB159" s="91"/>
      <c r="MC159" s="91"/>
      <c r="MD159" s="91"/>
      <c r="ME159" s="91"/>
      <c r="MF159" s="91"/>
      <c r="MG159" s="91"/>
      <c r="MH159" s="91"/>
      <c r="MI159" s="91"/>
      <c r="MJ159" s="91"/>
      <c r="MK159" s="91"/>
      <c r="ML159" s="91"/>
      <c r="MM159" s="91"/>
      <c r="MN159" s="91"/>
      <c r="MO159" s="91"/>
      <c r="MP159" s="91"/>
      <c r="MQ159" s="91"/>
      <c r="MR159" s="91"/>
      <c r="MS159" s="91"/>
      <c r="MT159" s="91"/>
      <c r="MU159" s="91"/>
      <c r="MV159" s="91"/>
      <c r="MW159" s="91"/>
      <c r="MX159" s="91"/>
      <c r="MY159" s="91"/>
      <c r="MZ159" s="91"/>
      <c r="NA159" s="91"/>
      <c r="NB159" s="91"/>
      <c r="NC159" s="91"/>
      <c r="ND159" s="91"/>
      <c r="NE159" s="91"/>
      <c r="NF159" s="91"/>
      <c r="NG159" s="91"/>
      <c r="NH159" s="91"/>
      <c r="NI159" s="91"/>
      <c r="NJ159" s="91"/>
      <c r="NK159" s="91"/>
      <c r="NL159" s="91"/>
      <c r="NM159" s="91"/>
      <c r="NN159" s="91"/>
      <c r="NO159" s="91"/>
      <c r="NP159" s="91"/>
      <c r="NQ159" s="91"/>
      <c r="NR159" s="91"/>
      <c r="NS159" s="91"/>
      <c r="NT159" s="91"/>
      <c r="NU159" s="91"/>
      <c r="NV159" s="91"/>
      <c r="NW159" s="91"/>
      <c r="NX159" s="91"/>
      <c r="NY159" s="91"/>
      <c r="NZ159" s="91"/>
      <c r="OA159" s="91"/>
      <c r="OB159" s="91"/>
      <c r="OC159" s="91"/>
      <c r="OD159" s="91"/>
      <c r="OE159" s="91"/>
      <c r="OF159" s="91"/>
      <c r="OG159" s="91"/>
      <c r="OH159" s="91"/>
      <c r="OI159" s="91"/>
      <c r="OJ159" s="91"/>
      <c r="OK159" s="91"/>
      <c r="OL159" s="91"/>
      <c r="OM159" s="91"/>
      <c r="ON159" s="91"/>
      <c r="OO159" s="91"/>
      <c r="OP159" s="91"/>
      <c r="OQ159" s="91"/>
      <c r="OR159" s="91"/>
      <c r="OS159" s="91"/>
      <c r="OT159" s="91"/>
      <c r="OU159" s="91"/>
      <c r="OV159" s="91"/>
      <c r="OW159" s="91"/>
      <c r="OX159" s="91"/>
      <c r="OY159" s="91"/>
      <c r="OZ159" s="91"/>
      <c r="PA159" s="91"/>
      <c r="PB159" s="91"/>
      <c r="PC159" s="91"/>
      <c r="PD159" s="91"/>
      <c r="PE159" s="91"/>
      <c r="PF159" s="91"/>
      <c r="PG159" s="91"/>
      <c r="PH159" s="91"/>
      <c r="PI159" s="91"/>
      <c r="PJ159" s="91"/>
      <c r="PK159" s="91"/>
      <c r="PL159" s="91"/>
      <c r="PM159" s="91"/>
      <c r="PN159" s="91"/>
      <c r="PO159" s="91"/>
      <c r="PP159" s="91"/>
      <c r="PQ159" s="91"/>
      <c r="PR159" s="91"/>
      <c r="PS159" s="91"/>
      <c r="PT159" s="91"/>
      <c r="PU159" s="91"/>
      <c r="PV159" s="91"/>
      <c r="PW159" s="91"/>
      <c r="PX159" s="91"/>
      <c r="PY159" s="91"/>
      <c r="PZ159" s="91"/>
      <c r="QA159" s="91"/>
      <c r="QB159" s="91"/>
      <c r="QC159" s="91"/>
      <c r="QD159" s="91"/>
      <c r="QE159" s="91"/>
      <c r="QF159" s="91"/>
      <c r="QG159" s="91"/>
      <c r="QH159" s="91"/>
      <c r="QI159" s="91"/>
      <c r="QJ159" s="91"/>
      <c r="QK159" s="91"/>
      <c r="QL159" s="91"/>
      <c r="QM159" s="91"/>
      <c r="QN159" s="91"/>
      <c r="QO159" s="91"/>
      <c r="QP159" s="91"/>
      <c r="QQ159" s="91"/>
      <c r="QR159" s="91"/>
      <c r="QS159" s="91"/>
      <c r="QT159" s="91"/>
      <c r="QU159" s="91"/>
      <c r="QV159" s="91"/>
      <c r="QW159" s="91"/>
      <c r="QX159" s="91"/>
      <c r="QY159" s="91"/>
      <c r="QZ159" s="91"/>
      <c r="RA159" s="91"/>
      <c r="RB159" s="91"/>
      <c r="RC159" s="91"/>
      <c r="RD159" s="91"/>
      <c r="RE159" s="91"/>
      <c r="RF159" s="91"/>
      <c r="RG159" s="91"/>
      <c r="RH159" s="91"/>
      <c r="RI159" s="91"/>
      <c r="RJ159" s="91"/>
      <c r="RK159" s="91"/>
      <c r="RL159" s="91"/>
      <c r="RM159" s="91"/>
      <c r="RN159" s="91"/>
      <c r="RO159" s="91"/>
      <c r="RP159" s="91"/>
      <c r="RQ159" s="91"/>
      <c r="RR159" s="91"/>
      <c r="RS159" s="91"/>
      <c r="RT159" s="91"/>
      <c r="RU159" s="91"/>
      <c r="RV159" s="91"/>
      <c r="RW159" s="91"/>
      <c r="RX159" s="91"/>
      <c r="RY159" s="91"/>
      <c r="RZ159" s="91"/>
      <c r="SA159" s="91"/>
      <c r="SB159" s="91"/>
      <c r="SC159" s="91"/>
      <c r="SD159" s="91"/>
      <c r="SE159" s="91"/>
      <c r="SF159" s="91"/>
      <c r="SG159" s="91"/>
      <c r="SH159" s="91"/>
      <c r="SI159" s="91"/>
      <c r="SJ159" s="91"/>
      <c r="SK159" s="91"/>
      <c r="SL159" s="91"/>
      <c r="SM159" s="91"/>
      <c r="SN159" s="91"/>
      <c r="SO159" s="91"/>
      <c r="SP159" s="91"/>
      <c r="SQ159" s="91"/>
      <c r="SR159" s="91"/>
      <c r="SS159" s="91"/>
      <c r="ST159" s="91"/>
      <c r="SU159" s="91"/>
      <c r="SV159" s="91"/>
      <c r="SW159" s="91"/>
      <c r="SX159" s="91"/>
      <c r="SY159" s="91"/>
      <c r="SZ159" s="91"/>
      <c r="TA159" s="91"/>
      <c r="TB159" s="91"/>
      <c r="TC159" s="91"/>
      <c r="TD159" s="91"/>
      <c r="TE159" s="91"/>
      <c r="TF159" s="91"/>
      <c r="TG159" s="91"/>
      <c r="TH159" s="91"/>
      <c r="TI159" s="91"/>
      <c r="TJ159" s="91"/>
      <c r="TK159" s="91"/>
      <c r="TL159" s="91"/>
      <c r="TM159" s="91"/>
      <c r="TN159" s="91"/>
      <c r="TO159" s="91"/>
      <c r="TP159" s="91"/>
      <c r="TQ159" s="91"/>
      <c r="TR159" s="91"/>
      <c r="TS159" s="91"/>
      <c r="TT159" s="91"/>
      <c r="TU159" s="91"/>
      <c r="TV159" s="91"/>
      <c r="TW159" s="91"/>
      <c r="TX159" s="91"/>
      <c r="TY159" s="91"/>
      <c r="TZ159" s="91"/>
      <c r="UA159" s="91"/>
      <c r="UB159" s="91"/>
      <c r="UC159" s="91"/>
      <c r="UD159" s="91"/>
      <c r="UE159" s="91"/>
      <c r="UF159" s="91"/>
      <c r="UG159" s="91"/>
      <c r="UH159" s="91"/>
      <c r="UI159" s="91"/>
      <c r="UJ159" s="91"/>
      <c r="UK159" s="91"/>
      <c r="UL159" s="91"/>
      <c r="UM159" s="91"/>
      <c r="UN159" s="91"/>
      <c r="UO159" s="91"/>
      <c r="UP159" s="91"/>
      <c r="UQ159" s="91"/>
      <c r="UR159" s="91"/>
      <c r="US159" s="91"/>
      <c r="UT159" s="91"/>
      <c r="UU159" s="91"/>
      <c r="UV159" s="91"/>
      <c r="UW159" s="91"/>
      <c r="UX159" s="91"/>
      <c r="UY159" s="91"/>
      <c r="UZ159" s="91"/>
      <c r="VA159" s="91"/>
      <c r="VB159" s="91"/>
      <c r="VC159" s="91"/>
      <c r="VD159" s="91"/>
      <c r="VE159" s="91"/>
      <c r="VF159" s="91"/>
      <c r="VG159" s="91"/>
      <c r="VH159" s="91"/>
      <c r="VI159" s="91"/>
      <c r="VJ159" s="91"/>
      <c r="VK159" s="91"/>
      <c r="VL159" s="91"/>
      <c r="VM159" s="91"/>
      <c r="VN159" s="91"/>
      <c r="VO159" s="91"/>
      <c r="VP159" s="91"/>
      <c r="VQ159" s="91"/>
      <c r="VR159" s="91"/>
      <c r="VS159" s="91"/>
      <c r="VT159" s="91"/>
      <c r="VU159" s="91"/>
      <c r="VV159" s="91"/>
      <c r="VW159" s="91"/>
      <c r="VX159" s="91"/>
      <c r="VY159" s="91"/>
      <c r="VZ159" s="91"/>
      <c r="WA159" s="91"/>
      <c r="WB159" s="91"/>
      <c r="WC159" s="91"/>
      <c r="WD159" s="91"/>
      <c r="WE159" s="91"/>
      <c r="WF159" s="91"/>
      <c r="WG159" s="91"/>
      <c r="WH159" s="91"/>
      <c r="WI159" s="91"/>
      <c r="WJ159" s="91"/>
      <c r="WK159" s="91"/>
      <c r="WL159" s="91"/>
      <c r="WM159" s="91"/>
      <c r="WN159" s="91"/>
      <c r="WO159" s="91"/>
      <c r="WP159" s="91"/>
      <c r="WQ159" s="91"/>
      <c r="WR159" s="91"/>
      <c r="WS159" s="91"/>
      <c r="WT159" s="91"/>
      <c r="WU159" s="91"/>
      <c r="WV159" s="91"/>
      <c r="WW159" s="91"/>
      <c r="WX159" s="91"/>
      <c r="WY159" s="91"/>
      <c r="WZ159" s="91"/>
      <c r="XA159" s="91"/>
      <c r="XB159" s="91"/>
      <c r="XC159" s="91"/>
      <c r="XD159" s="91"/>
      <c r="XE159" s="91"/>
      <c r="XF159" s="91"/>
      <c r="XG159" s="91"/>
      <c r="XH159" s="91"/>
      <c r="XI159" s="91"/>
      <c r="XJ159" s="91"/>
      <c r="XK159" s="91"/>
      <c r="XL159" s="91"/>
      <c r="XM159" s="91"/>
      <c r="XN159" s="91"/>
      <c r="XO159" s="91"/>
      <c r="XP159" s="91"/>
      <c r="XQ159" s="91"/>
      <c r="XR159" s="91"/>
      <c r="XS159" s="91"/>
      <c r="XT159" s="91"/>
      <c r="XU159" s="91"/>
      <c r="XV159" s="91"/>
      <c r="XW159" s="91"/>
      <c r="XX159" s="91"/>
      <c r="XY159" s="91"/>
      <c r="XZ159" s="91"/>
      <c r="YA159" s="91"/>
      <c r="YB159" s="91"/>
      <c r="YC159" s="91"/>
      <c r="YD159" s="91"/>
      <c r="YE159" s="91"/>
      <c r="YF159" s="91"/>
      <c r="YG159" s="91"/>
      <c r="YH159" s="91"/>
      <c r="YI159" s="91"/>
      <c r="YJ159" s="91"/>
      <c r="YK159" s="91"/>
      <c r="YL159" s="91"/>
      <c r="YM159" s="91"/>
      <c r="YN159" s="91"/>
      <c r="YO159" s="91"/>
      <c r="YP159" s="91"/>
      <c r="YQ159" s="91"/>
      <c r="YR159" s="91"/>
      <c r="YS159" s="91"/>
      <c r="YT159" s="91"/>
      <c r="YU159" s="91"/>
      <c r="YV159" s="91"/>
      <c r="YW159" s="91"/>
      <c r="YX159" s="91"/>
      <c r="YY159" s="91"/>
      <c r="YZ159" s="91"/>
      <c r="ZA159" s="91"/>
      <c r="ZB159" s="91"/>
      <c r="ZC159" s="91"/>
      <c r="ZD159" s="91"/>
      <c r="ZE159" s="91"/>
      <c r="ZF159" s="91"/>
      <c r="ZG159" s="91"/>
      <c r="ZH159" s="91"/>
      <c r="ZI159" s="91"/>
      <c r="ZJ159" s="91"/>
      <c r="ZK159" s="91"/>
      <c r="ZL159" s="91"/>
      <c r="ZM159" s="91"/>
      <c r="ZN159" s="91"/>
      <c r="ZO159" s="91"/>
      <c r="ZP159" s="91"/>
      <c r="ZQ159" s="91"/>
      <c r="ZR159" s="91"/>
      <c r="ZS159" s="91"/>
      <c r="ZT159" s="91"/>
      <c r="ZU159" s="91"/>
      <c r="ZV159" s="91"/>
      <c r="ZW159" s="91"/>
      <c r="ZX159" s="91"/>
      <c r="ZY159" s="91"/>
      <c r="ZZ159" s="91"/>
      <c r="AAA159" s="91"/>
      <c r="AAB159" s="91"/>
      <c r="AAC159" s="91"/>
      <c r="AAD159" s="91"/>
      <c r="AAE159" s="91"/>
      <c r="AAF159" s="91"/>
      <c r="AAG159" s="91"/>
      <c r="AAH159" s="91"/>
      <c r="AAI159" s="91"/>
      <c r="AAJ159" s="91"/>
      <c r="AAK159" s="91"/>
      <c r="AAL159" s="91"/>
      <c r="AAM159" s="91"/>
      <c r="AAN159" s="91"/>
      <c r="AAO159" s="91"/>
      <c r="AAP159" s="91"/>
      <c r="AAQ159" s="91"/>
      <c r="AAR159" s="91"/>
      <c r="AAS159" s="91"/>
      <c r="AAT159" s="91"/>
      <c r="AAU159" s="91"/>
      <c r="AAV159" s="91"/>
      <c r="AAW159" s="91"/>
      <c r="AAX159" s="91"/>
      <c r="AAY159" s="91"/>
      <c r="AAZ159" s="91"/>
      <c r="ABA159" s="91"/>
      <c r="ABB159" s="91"/>
      <c r="ABC159" s="91"/>
      <c r="ABD159" s="91"/>
      <c r="ABE159" s="91"/>
      <c r="ABF159" s="91"/>
      <c r="ABG159" s="91"/>
      <c r="ABH159" s="91"/>
      <c r="ABI159" s="91"/>
      <c r="ABJ159" s="91"/>
      <c r="ABK159" s="91"/>
      <c r="ABL159" s="91"/>
      <c r="ABM159" s="91"/>
      <c r="ABN159" s="91"/>
      <c r="ABO159" s="91"/>
      <c r="ABP159" s="91"/>
      <c r="ABQ159" s="91"/>
      <c r="ABR159" s="91"/>
      <c r="ABS159" s="91"/>
      <c r="ABT159" s="91"/>
      <c r="ABU159" s="91"/>
      <c r="ABV159" s="91"/>
      <c r="ABW159" s="91"/>
      <c r="ABX159" s="91"/>
      <c r="ABY159" s="91"/>
      <c r="ABZ159" s="91"/>
      <c r="ACA159" s="91"/>
      <c r="ACB159" s="91"/>
      <c r="ACC159" s="91"/>
      <c r="ACD159" s="91"/>
      <c r="ACE159" s="91"/>
      <c r="ACF159" s="91"/>
      <c r="ACG159" s="91"/>
      <c r="ACH159" s="91"/>
      <c r="ACI159" s="91"/>
      <c r="ACJ159" s="91"/>
      <c r="ACK159" s="91"/>
      <c r="ACL159" s="91"/>
      <c r="ACM159" s="91"/>
      <c r="ACN159" s="91"/>
      <c r="ACO159" s="91"/>
      <c r="ACP159" s="91"/>
      <c r="ACQ159" s="91"/>
      <c r="ACR159" s="91"/>
      <c r="ACS159" s="91"/>
      <c r="ACT159" s="91"/>
      <c r="ACU159" s="91"/>
      <c r="ACV159" s="91"/>
      <c r="ACW159" s="91"/>
      <c r="ACX159" s="91"/>
      <c r="ACY159" s="91"/>
      <c r="ACZ159" s="91"/>
      <c r="ADA159" s="91"/>
      <c r="ADB159" s="91"/>
      <c r="ADC159" s="91"/>
      <c r="ADD159" s="91"/>
      <c r="ADE159" s="91"/>
      <c r="ADF159" s="91"/>
      <c r="ADG159" s="91"/>
      <c r="ADH159" s="91"/>
      <c r="ADI159" s="91"/>
      <c r="ADJ159" s="91"/>
      <c r="ADK159" s="91"/>
      <c r="ADL159" s="91"/>
      <c r="ADM159" s="91"/>
      <c r="ADN159" s="91"/>
      <c r="ADO159" s="91"/>
      <c r="ADP159" s="91"/>
      <c r="ADQ159" s="91"/>
      <c r="ADR159" s="91"/>
      <c r="ADS159" s="91"/>
      <c r="ADT159" s="91"/>
      <c r="ADU159" s="91"/>
      <c r="ADV159" s="91"/>
      <c r="ADW159" s="91"/>
      <c r="ADX159" s="91"/>
      <c r="ADY159" s="91"/>
      <c r="ADZ159" s="91"/>
      <c r="AEA159" s="91"/>
      <c r="AEB159" s="91"/>
      <c r="AEC159" s="91"/>
      <c r="AED159" s="144">
        <f t="shared" si="74"/>
        <v>154</v>
      </c>
      <c r="AEE159" s="142"/>
      <c r="AEF159" s="142"/>
      <c r="AEG159" s="91"/>
      <c r="AEH159" s="91"/>
      <c r="AEI159" s="91"/>
      <c r="AEJ159" s="91"/>
      <c r="AEK159" s="91"/>
      <c r="AEL159" s="91"/>
      <c r="AEM159" s="91"/>
      <c r="AEN159" s="91"/>
      <c r="AEO159" s="91"/>
      <c r="AEP159" s="91"/>
      <c r="AEQ159" s="91"/>
      <c r="AER159" s="91"/>
      <c r="AES159" s="91"/>
      <c r="AET159" s="91"/>
      <c r="AEU159" s="91"/>
      <c r="AEV159" s="91"/>
      <c r="AEW159" s="91"/>
      <c r="AEX159" s="91"/>
      <c r="AEY159" s="91"/>
      <c r="AEZ159" s="91"/>
      <c r="AFA159" s="91"/>
      <c r="AFB159" s="146"/>
      <c r="AFC159" s="146"/>
      <c r="AFD159" s="146"/>
      <c r="AFE159" s="146"/>
      <c r="AFF159" s="146"/>
      <c r="AFG159" s="146"/>
      <c r="AFH159" s="146"/>
      <c r="AFI159" s="146"/>
      <c r="AFJ159" s="146"/>
      <c r="AFK159" s="146"/>
      <c r="AFL159" s="146"/>
      <c r="AFM159" s="146"/>
      <c r="AFN159" s="146"/>
      <c r="AFO159" s="146"/>
      <c r="AFP159" s="146"/>
      <c r="AFQ159" s="146"/>
      <c r="AFR159" s="146"/>
      <c r="AFS159" s="146"/>
      <c r="AFT159" s="146"/>
      <c r="AFU159" s="146"/>
      <c r="AFV159" s="146"/>
      <c r="AFW159" s="146"/>
      <c r="AFX159" s="146"/>
      <c r="AFY159" s="146"/>
      <c r="AFZ159" s="146"/>
      <c r="AGA159" s="146"/>
    </row>
    <row r="160" spans="1:859" ht="1.5" customHeight="1" x14ac:dyDescent="0.25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  <c r="CW160" s="91"/>
      <c r="CX160" s="91"/>
      <c r="CY160" s="91"/>
      <c r="CZ160" s="91"/>
      <c r="DA160" s="91"/>
      <c r="DB160" s="91"/>
      <c r="DC160" s="91"/>
      <c r="DD160" s="91"/>
      <c r="DE160" s="91"/>
      <c r="DF160" s="91"/>
      <c r="DG160" s="91"/>
      <c r="DH160" s="91"/>
      <c r="DI160" s="91"/>
      <c r="DJ160" s="91"/>
      <c r="DK160" s="91"/>
      <c r="DL160" s="91"/>
      <c r="DM160" s="91"/>
      <c r="DN160" s="91"/>
      <c r="DO160" s="91"/>
      <c r="DP160" s="91"/>
      <c r="DQ160" s="91"/>
      <c r="DR160" s="91"/>
      <c r="DS160" s="91"/>
      <c r="DT160" s="91"/>
      <c r="DU160" s="91"/>
      <c r="DV160" s="91"/>
      <c r="DW160" s="91"/>
      <c r="DX160" s="91"/>
      <c r="DY160" s="91"/>
      <c r="DZ160" s="91"/>
      <c r="EA160" s="91"/>
      <c r="EB160" s="91"/>
      <c r="EC160" s="91"/>
      <c r="ED160" s="91"/>
      <c r="EE160" s="91"/>
      <c r="EF160" s="91"/>
      <c r="EG160" s="91"/>
      <c r="EH160" s="91"/>
      <c r="EI160" s="91"/>
      <c r="EJ160" s="91"/>
      <c r="EK160" s="91"/>
      <c r="EL160" s="91"/>
      <c r="EM160" s="91"/>
      <c r="EN160" s="91"/>
      <c r="EO160" s="91"/>
      <c r="EP160" s="91"/>
      <c r="EQ160" s="91"/>
      <c r="ER160" s="91"/>
      <c r="ES160" s="91"/>
      <c r="ET160" s="91"/>
      <c r="EU160" s="91"/>
      <c r="EV160" s="91"/>
      <c r="EW160" s="91"/>
      <c r="EX160" s="91"/>
      <c r="EY160" s="91"/>
      <c r="EZ160" s="91"/>
      <c r="FA160" s="91"/>
      <c r="FB160" s="91"/>
      <c r="FC160" s="91"/>
      <c r="FD160" s="91"/>
      <c r="FE160" s="91"/>
      <c r="FF160" s="91"/>
      <c r="FG160" s="91"/>
      <c r="FH160" s="91"/>
      <c r="FI160" s="91"/>
      <c r="FJ160" s="91"/>
      <c r="FK160" s="91"/>
      <c r="FL160" s="91"/>
      <c r="FM160" s="91"/>
      <c r="FN160" s="91"/>
      <c r="FO160" s="91"/>
      <c r="FP160" s="91"/>
      <c r="FQ160" s="91"/>
      <c r="FR160" s="91"/>
      <c r="FS160" s="91"/>
      <c r="FT160" s="91"/>
      <c r="FU160" s="91"/>
      <c r="FV160" s="91"/>
      <c r="FW160" s="91"/>
      <c r="FX160" s="91"/>
      <c r="FY160" s="91"/>
      <c r="FZ160" s="91"/>
      <c r="GA160" s="91"/>
      <c r="GB160" s="91"/>
      <c r="GC160" s="91"/>
      <c r="GD160" s="91"/>
      <c r="GE160" s="91"/>
      <c r="GF160" s="91"/>
      <c r="GG160" s="91"/>
      <c r="GH160" s="91"/>
      <c r="GI160" s="91"/>
      <c r="GJ160" s="91"/>
      <c r="GK160" s="91"/>
      <c r="GL160" s="91"/>
      <c r="GM160" s="91"/>
      <c r="GN160" s="91"/>
      <c r="GO160" s="91"/>
      <c r="GP160" s="91"/>
      <c r="GQ160" s="91"/>
      <c r="GR160" s="91"/>
      <c r="GS160" s="91"/>
      <c r="GT160" s="91"/>
      <c r="GU160" s="91"/>
      <c r="GV160" s="91"/>
      <c r="GW160" s="91"/>
      <c r="GX160" s="91"/>
      <c r="GY160" s="91"/>
      <c r="GZ160" s="91"/>
      <c r="HA160" s="91"/>
      <c r="HB160" s="91"/>
      <c r="HC160" s="91"/>
      <c r="HD160" s="91"/>
      <c r="HE160" s="91"/>
      <c r="HF160" s="91"/>
      <c r="HG160" s="91"/>
      <c r="HH160" s="91"/>
      <c r="HI160" s="91"/>
      <c r="HJ160" s="91"/>
      <c r="HK160" s="91"/>
      <c r="HL160" s="91"/>
      <c r="HM160" s="91"/>
      <c r="HN160" s="91"/>
      <c r="HO160" s="91"/>
      <c r="HP160" s="91"/>
      <c r="HQ160" s="91"/>
      <c r="HR160" s="91"/>
      <c r="HS160" s="91"/>
      <c r="HT160" s="91"/>
      <c r="HU160" s="91"/>
      <c r="HV160" s="91"/>
      <c r="HW160" s="91"/>
      <c r="HX160" s="91"/>
      <c r="HY160" s="91"/>
      <c r="HZ160" s="91"/>
      <c r="IA160" s="91"/>
      <c r="IB160" s="91"/>
      <c r="IC160" s="91"/>
      <c r="ID160" s="91"/>
      <c r="IE160" s="91"/>
      <c r="IF160" s="91"/>
      <c r="IG160" s="91"/>
      <c r="IH160" s="91"/>
      <c r="II160" s="91"/>
      <c r="IJ160" s="91"/>
      <c r="IK160" s="91"/>
      <c r="IL160" s="91"/>
      <c r="IM160" s="91"/>
      <c r="IN160" s="91"/>
      <c r="IO160" s="91"/>
      <c r="IP160" s="91"/>
      <c r="IQ160" s="91"/>
      <c r="IR160" s="91"/>
      <c r="IS160" s="91"/>
      <c r="IT160" s="91"/>
      <c r="IU160" s="91"/>
      <c r="IV160" s="91"/>
      <c r="IW160" s="91"/>
      <c r="IX160" s="91"/>
      <c r="IY160" s="91"/>
      <c r="IZ160" s="91"/>
      <c r="JA160" s="91"/>
      <c r="JB160" s="91"/>
      <c r="JC160" s="91"/>
      <c r="JD160" s="91"/>
      <c r="JE160" s="91"/>
      <c r="JF160" s="91"/>
      <c r="JG160" s="91"/>
      <c r="JH160" s="91"/>
      <c r="JI160" s="91"/>
      <c r="JJ160" s="91"/>
      <c r="JK160" s="91"/>
      <c r="JL160" s="91"/>
      <c r="JM160" s="91"/>
      <c r="JN160" s="91"/>
      <c r="JO160" s="91"/>
      <c r="JP160" s="91"/>
      <c r="JQ160" s="91"/>
      <c r="JR160" s="91"/>
      <c r="JS160" s="91"/>
      <c r="JT160" s="91"/>
      <c r="JU160" s="91"/>
      <c r="JV160" s="91"/>
      <c r="JW160" s="91"/>
      <c r="JX160" s="91"/>
      <c r="JY160" s="91"/>
      <c r="JZ160" s="91"/>
      <c r="KA160" s="91"/>
      <c r="KB160" s="91"/>
      <c r="KC160" s="91"/>
      <c r="KD160" s="91"/>
      <c r="KE160" s="91"/>
      <c r="KF160" s="91"/>
      <c r="KG160" s="91"/>
      <c r="KH160" s="91"/>
      <c r="KI160" s="91"/>
      <c r="KJ160" s="91"/>
      <c r="KK160" s="91"/>
      <c r="KL160" s="91"/>
      <c r="KM160" s="91"/>
      <c r="KN160" s="91"/>
      <c r="KO160" s="91"/>
      <c r="KP160" s="91"/>
      <c r="KQ160" s="91"/>
      <c r="KR160" s="91"/>
      <c r="KS160" s="91"/>
      <c r="KT160" s="91"/>
      <c r="KU160" s="91"/>
      <c r="KV160" s="91"/>
      <c r="KW160" s="91"/>
      <c r="KX160" s="91"/>
      <c r="KY160" s="91"/>
      <c r="KZ160" s="91"/>
      <c r="LA160" s="91"/>
      <c r="LB160" s="91"/>
      <c r="LC160" s="91"/>
      <c r="LD160" s="91"/>
      <c r="LE160" s="91"/>
      <c r="LF160" s="91"/>
      <c r="LG160" s="91"/>
      <c r="LH160" s="91"/>
      <c r="LI160" s="91"/>
      <c r="LJ160" s="91"/>
      <c r="LK160" s="91"/>
      <c r="LL160" s="91"/>
      <c r="LM160" s="91"/>
      <c r="LN160" s="91"/>
      <c r="LO160" s="91"/>
      <c r="LP160" s="91"/>
      <c r="LQ160" s="91"/>
      <c r="LR160" s="91"/>
      <c r="LS160" s="91"/>
      <c r="LT160" s="91"/>
      <c r="LU160" s="91"/>
      <c r="LV160" s="91"/>
      <c r="LW160" s="91"/>
      <c r="LX160" s="91"/>
      <c r="LY160" s="91"/>
      <c r="LZ160" s="91"/>
      <c r="MA160" s="91"/>
      <c r="MB160" s="91"/>
      <c r="MC160" s="91"/>
      <c r="MD160" s="91"/>
      <c r="ME160" s="91"/>
      <c r="MF160" s="91"/>
      <c r="MG160" s="91"/>
      <c r="MH160" s="91"/>
      <c r="MI160" s="91"/>
      <c r="MJ160" s="91"/>
      <c r="MK160" s="91"/>
      <c r="ML160" s="91"/>
      <c r="MM160" s="91"/>
      <c r="MN160" s="91"/>
      <c r="MO160" s="91"/>
      <c r="MP160" s="91"/>
      <c r="MQ160" s="91"/>
      <c r="MR160" s="91"/>
      <c r="MS160" s="91"/>
      <c r="MT160" s="91"/>
      <c r="MU160" s="91"/>
      <c r="MV160" s="91"/>
      <c r="MW160" s="91"/>
      <c r="MX160" s="91"/>
      <c r="MY160" s="91"/>
      <c r="MZ160" s="91"/>
      <c r="NA160" s="91"/>
      <c r="NB160" s="91"/>
      <c r="NC160" s="91"/>
      <c r="ND160" s="91"/>
      <c r="NE160" s="91"/>
      <c r="NF160" s="91"/>
      <c r="NG160" s="91"/>
      <c r="NH160" s="91"/>
      <c r="NI160" s="91"/>
      <c r="NJ160" s="91"/>
      <c r="NK160" s="91"/>
      <c r="NL160" s="91"/>
      <c r="NM160" s="91"/>
      <c r="NN160" s="91"/>
      <c r="NO160" s="91"/>
      <c r="NP160" s="91"/>
      <c r="NQ160" s="91"/>
      <c r="NR160" s="91"/>
      <c r="NS160" s="91"/>
      <c r="NT160" s="91"/>
      <c r="NU160" s="91"/>
      <c r="NV160" s="91"/>
      <c r="NW160" s="91"/>
      <c r="NX160" s="91"/>
      <c r="NY160" s="91"/>
      <c r="NZ160" s="91"/>
      <c r="OA160" s="91"/>
      <c r="OB160" s="91"/>
      <c r="OC160" s="91"/>
      <c r="OD160" s="91"/>
      <c r="OE160" s="91"/>
      <c r="OF160" s="91"/>
      <c r="OG160" s="91"/>
      <c r="OH160" s="91"/>
      <c r="OI160" s="91"/>
      <c r="OJ160" s="91"/>
      <c r="OK160" s="91"/>
      <c r="OL160" s="91"/>
      <c r="OM160" s="91"/>
      <c r="ON160" s="91"/>
      <c r="OO160" s="91"/>
      <c r="OP160" s="91"/>
      <c r="OQ160" s="91"/>
      <c r="OR160" s="91"/>
      <c r="OS160" s="91"/>
      <c r="OT160" s="91"/>
      <c r="OU160" s="91"/>
      <c r="OV160" s="91"/>
      <c r="OW160" s="91"/>
      <c r="OX160" s="91"/>
      <c r="OY160" s="91"/>
      <c r="OZ160" s="91"/>
      <c r="PA160" s="91"/>
      <c r="PB160" s="91"/>
      <c r="PC160" s="91"/>
      <c r="PD160" s="91"/>
      <c r="PE160" s="91"/>
      <c r="PF160" s="91"/>
      <c r="PG160" s="91"/>
      <c r="PH160" s="91"/>
      <c r="PI160" s="91"/>
      <c r="PJ160" s="91"/>
      <c r="PK160" s="91"/>
      <c r="PL160" s="91"/>
      <c r="PM160" s="91"/>
      <c r="PN160" s="91"/>
      <c r="PO160" s="91"/>
      <c r="PP160" s="91"/>
      <c r="PQ160" s="91"/>
      <c r="PR160" s="91"/>
      <c r="PS160" s="91"/>
      <c r="PT160" s="91"/>
      <c r="PU160" s="91"/>
      <c r="PV160" s="91"/>
      <c r="PW160" s="91"/>
      <c r="PX160" s="91"/>
      <c r="PY160" s="91"/>
      <c r="PZ160" s="91"/>
      <c r="QA160" s="91"/>
      <c r="QB160" s="91"/>
      <c r="QC160" s="91"/>
      <c r="QD160" s="91"/>
      <c r="QE160" s="91"/>
      <c r="QF160" s="91"/>
      <c r="QG160" s="91"/>
      <c r="QH160" s="91"/>
      <c r="QI160" s="91"/>
      <c r="QJ160" s="91"/>
      <c r="QK160" s="91"/>
      <c r="QL160" s="91"/>
      <c r="QM160" s="91"/>
      <c r="QN160" s="91"/>
      <c r="QO160" s="91"/>
      <c r="QP160" s="91"/>
      <c r="QQ160" s="91"/>
      <c r="QR160" s="91"/>
      <c r="QS160" s="91"/>
      <c r="QT160" s="91"/>
      <c r="QU160" s="91"/>
      <c r="QV160" s="91"/>
      <c r="QW160" s="91"/>
      <c r="QX160" s="91"/>
      <c r="QY160" s="91"/>
      <c r="QZ160" s="91"/>
      <c r="RA160" s="91"/>
      <c r="RB160" s="91"/>
      <c r="RC160" s="91"/>
      <c r="RD160" s="91"/>
      <c r="RE160" s="91"/>
      <c r="RF160" s="91"/>
      <c r="RG160" s="91"/>
      <c r="RH160" s="91"/>
      <c r="RI160" s="91"/>
      <c r="RJ160" s="91"/>
      <c r="RK160" s="91"/>
      <c r="RL160" s="91"/>
      <c r="RM160" s="91"/>
      <c r="RN160" s="91"/>
      <c r="RO160" s="91"/>
      <c r="RP160" s="91"/>
      <c r="RQ160" s="91"/>
      <c r="RR160" s="91"/>
      <c r="RS160" s="91"/>
      <c r="RT160" s="91"/>
      <c r="RU160" s="91"/>
      <c r="RV160" s="91"/>
      <c r="RW160" s="91"/>
      <c r="RX160" s="91"/>
      <c r="RY160" s="91"/>
      <c r="RZ160" s="91"/>
      <c r="SA160" s="91"/>
      <c r="SB160" s="91"/>
      <c r="SC160" s="91"/>
      <c r="SD160" s="91"/>
      <c r="SE160" s="91"/>
      <c r="SF160" s="91"/>
      <c r="SG160" s="91"/>
      <c r="SH160" s="91"/>
      <c r="SI160" s="91"/>
      <c r="SJ160" s="91"/>
      <c r="SK160" s="91"/>
      <c r="SL160" s="91"/>
      <c r="SM160" s="91"/>
      <c r="SN160" s="91"/>
      <c r="SO160" s="91"/>
      <c r="SP160" s="91"/>
      <c r="SQ160" s="91"/>
      <c r="SR160" s="91"/>
      <c r="SS160" s="91"/>
      <c r="ST160" s="91"/>
      <c r="SU160" s="91"/>
      <c r="SV160" s="91"/>
      <c r="SW160" s="91"/>
      <c r="SX160" s="91"/>
      <c r="SY160" s="91"/>
      <c r="SZ160" s="91"/>
      <c r="TA160" s="91"/>
      <c r="TB160" s="91"/>
      <c r="TC160" s="91"/>
      <c r="TD160" s="91"/>
      <c r="TE160" s="91"/>
      <c r="TF160" s="91"/>
      <c r="TG160" s="91"/>
      <c r="TH160" s="91"/>
      <c r="TI160" s="91"/>
      <c r="TJ160" s="91"/>
      <c r="TK160" s="91"/>
      <c r="TL160" s="91"/>
      <c r="TM160" s="91"/>
      <c r="TN160" s="91"/>
      <c r="TO160" s="91"/>
      <c r="TP160" s="91"/>
      <c r="TQ160" s="91"/>
      <c r="TR160" s="91"/>
      <c r="TS160" s="91"/>
      <c r="TT160" s="91"/>
      <c r="TU160" s="91"/>
      <c r="TV160" s="91"/>
      <c r="TW160" s="91"/>
      <c r="TX160" s="91"/>
      <c r="TY160" s="91"/>
      <c r="TZ160" s="91"/>
      <c r="UA160" s="91"/>
      <c r="UB160" s="91"/>
      <c r="UC160" s="91"/>
      <c r="UD160" s="91"/>
      <c r="UE160" s="91"/>
      <c r="UF160" s="91"/>
      <c r="UG160" s="91"/>
      <c r="UH160" s="91"/>
      <c r="UI160" s="91"/>
      <c r="UJ160" s="91"/>
      <c r="UK160" s="91"/>
      <c r="UL160" s="91"/>
      <c r="UM160" s="91"/>
      <c r="UN160" s="91"/>
      <c r="UO160" s="91"/>
      <c r="UP160" s="91"/>
      <c r="UQ160" s="91"/>
      <c r="UR160" s="91"/>
      <c r="US160" s="91"/>
      <c r="UT160" s="91"/>
      <c r="UU160" s="91"/>
      <c r="UV160" s="91"/>
      <c r="UW160" s="91"/>
      <c r="UX160" s="91"/>
      <c r="UY160" s="91"/>
      <c r="UZ160" s="91"/>
      <c r="VA160" s="91"/>
      <c r="VB160" s="91"/>
      <c r="VC160" s="91"/>
      <c r="VD160" s="91"/>
      <c r="VE160" s="91"/>
      <c r="VF160" s="91"/>
      <c r="VG160" s="91"/>
      <c r="VH160" s="91"/>
      <c r="VI160" s="91"/>
      <c r="VJ160" s="91"/>
      <c r="VK160" s="91"/>
      <c r="VL160" s="91"/>
      <c r="VM160" s="91"/>
      <c r="VN160" s="91"/>
      <c r="VO160" s="91"/>
      <c r="VP160" s="91"/>
      <c r="VQ160" s="91"/>
      <c r="VR160" s="91"/>
      <c r="VS160" s="91"/>
      <c r="VT160" s="91"/>
      <c r="VU160" s="91"/>
      <c r="VV160" s="91"/>
      <c r="VW160" s="91"/>
      <c r="VX160" s="91"/>
      <c r="VY160" s="91"/>
      <c r="VZ160" s="91"/>
      <c r="WA160" s="91"/>
      <c r="WB160" s="91"/>
      <c r="WC160" s="91"/>
      <c r="WD160" s="91"/>
      <c r="WE160" s="91"/>
      <c r="WF160" s="91"/>
      <c r="WG160" s="91"/>
      <c r="WH160" s="91"/>
      <c r="WI160" s="91"/>
      <c r="WJ160" s="91"/>
      <c r="WK160" s="91"/>
      <c r="WL160" s="91"/>
      <c r="WM160" s="91"/>
      <c r="WN160" s="91"/>
      <c r="WO160" s="91"/>
      <c r="WP160" s="91"/>
      <c r="WQ160" s="91"/>
      <c r="WR160" s="91"/>
      <c r="WS160" s="91"/>
      <c r="WT160" s="91"/>
      <c r="WU160" s="91"/>
      <c r="WV160" s="91"/>
      <c r="WW160" s="91"/>
      <c r="WX160" s="91"/>
      <c r="WY160" s="91"/>
      <c r="WZ160" s="91"/>
      <c r="XA160" s="91"/>
      <c r="XB160" s="91"/>
      <c r="XC160" s="91"/>
      <c r="XD160" s="91"/>
      <c r="XE160" s="91"/>
      <c r="XF160" s="91"/>
      <c r="XG160" s="91"/>
      <c r="XH160" s="91"/>
      <c r="XI160" s="91"/>
      <c r="XJ160" s="91"/>
      <c r="XK160" s="91"/>
      <c r="XL160" s="91"/>
      <c r="XM160" s="91"/>
      <c r="XN160" s="91"/>
      <c r="XO160" s="91"/>
      <c r="XP160" s="91"/>
      <c r="XQ160" s="91"/>
      <c r="XR160" s="91"/>
      <c r="XS160" s="91"/>
      <c r="XT160" s="91"/>
      <c r="XU160" s="91"/>
      <c r="XV160" s="91"/>
      <c r="XW160" s="91"/>
      <c r="XX160" s="91"/>
      <c r="XY160" s="91"/>
      <c r="XZ160" s="91"/>
      <c r="YA160" s="91"/>
      <c r="YB160" s="91"/>
      <c r="YC160" s="91"/>
      <c r="YD160" s="91"/>
      <c r="YE160" s="91"/>
      <c r="YF160" s="91"/>
      <c r="YG160" s="91"/>
      <c r="YH160" s="91"/>
      <c r="YI160" s="91"/>
      <c r="YJ160" s="91"/>
      <c r="YK160" s="91"/>
      <c r="YL160" s="91"/>
      <c r="YM160" s="91"/>
      <c r="YN160" s="91"/>
      <c r="YO160" s="91"/>
      <c r="YP160" s="91"/>
      <c r="YQ160" s="91"/>
      <c r="YR160" s="91"/>
      <c r="YS160" s="91"/>
      <c r="YT160" s="91"/>
      <c r="YU160" s="91"/>
      <c r="YV160" s="91"/>
      <c r="YW160" s="91"/>
      <c r="YX160" s="91"/>
      <c r="YY160" s="91"/>
      <c r="YZ160" s="91"/>
      <c r="ZA160" s="91"/>
      <c r="ZB160" s="91"/>
      <c r="ZC160" s="91"/>
      <c r="ZD160" s="91"/>
      <c r="ZE160" s="91"/>
      <c r="ZF160" s="91"/>
      <c r="ZG160" s="91"/>
      <c r="ZH160" s="91"/>
      <c r="ZI160" s="91"/>
      <c r="ZJ160" s="91"/>
      <c r="ZK160" s="91"/>
      <c r="ZL160" s="91"/>
      <c r="ZM160" s="91"/>
      <c r="ZN160" s="91"/>
      <c r="ZO160" s="91"/>
      <c r="ZP160" s="91"/>
      <c r="ZQ160" s="91"/>
      <c r="ZR160" s="91"/>
      <c r="ZS160" s="91"/>
      <c r="ZT160" s="91"/>
      <c r="ZU160" s="91"/>
      <c r="ZV160" s="91"/>
      <c r="ZW160" s="91"/>
      <c r="ZX160" s="91"/>
      <c r="ZY160" s="91"/>
      <c r="ZZ160" s="91"/>
      <c r="AAA160" s="91"/>
      <c r="AAB160" s="91"/>
      <c r="AAC160" s="91"/>
      <c r="AAD160" s="91"/>
      <c r="AAE160" s="91"/>
      <c r="AAF160" s="91"/>
      <c r="AAG160" s="91"/>
      <c r="AAH160" s="91"/>
      <c r="AAI160" s="91"/>
      <c r="AAJ160" s="91"/>
      <c r="AAK160" s="91"/>
      <c r="AAL160" s="91"/>
      <c r="AAM160" s="91"/>
      <c r="AAN160" s="91"/>
      <c r="AAO160" s="91"/>
      <c r="AAP160" s="91"/>
      <c r="AAQ160" s="91"/>
      <c r="AAR160" s="91"/>
      <c r="AAS160" s="91"/>
      <c r="AAT160" s="91"/>
      <c r="AAU160" s="91"/>
      <c r="AAV160" s="91"/>
      <c r="AAW160" s="91"/>
      <c r="AAX160" s="91"/>
      <c r="AAY160" s="91"/>
      <c r="AAZ160" s="91"/>
      <c r="ABA160" s="91"/>
      <c r="ABB160" s="91"/>
      <c r="ABC160" s="91"/>
      <c r="ABD160" s="91"/>
      <c r="ABE160" s="91"/>
      <c r="ABF160" s="91"/>
      <c r="ABG160" s="91"/>
      <c r="ABH160" s="91"/>
      <c r="ABI160" s="91"/>
      <c r="ABJ160" s="91"/>
      <c r="ABK160" s="91"/>
      <c r="ABL160" s="91"/>
      <c r="ABM160" s="91"/>
      <c r="ABN160" s="91"/>
      <c r="ABO160" s="91"/>
      <c r="ABP160" s="91"/>
      <c r="ABQ160" s="91"/>
      <c r="ABR160" s="91"/>
      <c r="ABS160" s="91"/>
      <c r="ABT160" s="91"/>
      <c r="ABU160" s="91"/>
      <c r="ABV160" s="91"/>
      <c r="ABW160" s="91"/>
      <c r="ABX160" s="91"/>
      <c r="ABY160" s="91"/>
      <c r="ABZ160" s="91"/>
      <c r="ACA160" s="91"/>
      <c r="ACB160" s="91"/>
      <c r="ACC160" s="91"/>
      <c r="ACD160" s="91"/>
      <c r="ACE160" s="91"/>
      <c r="ACF160" s="91"/>
      <c r="ACG160" s="91"/>
      <c r="ACH160" s="91"/>
      <c r="ACI160" s="91"/>
      <c r="ACJ160" s="91"/>
      <c r="ACK160" s="91"/>
      <c r="ACL160" s="91"/>
      <c r="ACM160" s="91"/>
      <c r="ACN160" s="91"/>
      <c r="ACO160" s="91"/>
      <c r="ACP160" s="91"/>
      <c r="ACQ160" s="91"/>
      <c r="ACR160" s="91"/>
      <c r="ACS160" s="91"/>
      <c r="ACT160" s="91"/>
      <c r="ACU160" s="91"/>
      <c r="ACV160" s="91"/>
      <c r="ACW160" s="91"/>
      <c r="ACX160" s="91"/>
      <c r="ACY160" s="91"/>
      <c r="ACZ160" s="91"/>
      <c r="ADA160" s="91"/>
      <c r="ADB160" s="91"/>
      <c r="ADC160" s="91"/>
      <c r="ADD160" s="91"/>
      <c r="ADE160" s="91"/>
      <c r="ADF160" s="91"/>
      <c r="ADG160" s="91"/>
      <c r="ADH160" s="91"/>
      <c r="ADI160" s="91"/>
      <c r="ADJ160" s="91"/>
      <c r="ADK160" s="91"/>
      <c r="ADL160" s="91"/>
      <c r="ADM160" s="91"/>
      <c r="ADN160" s="91"/>
      <c r="ADO160" s="91"/>
      <c r="ADP160" s="91"/>
      <c r="ADQ160" s="91"/>
      <c r="ADR160" s="91"/>
      <c r="ADS160" s="91"/>
      <c r="ADT160" s="91"/>
      <c r="ADU160" s="91"/>
      <c r="ADV160" s="91"/>
      <c r="ADW160" s="91"/>
      <c r="ADX160" s="91"/>
      <c r="ADY160" s="91"/>
      <c r="ADZ160" s="91"/>
      <c r="AEA160" s="91"/>
      <c r="AEB160" s="91"/>
      <c r="AEC160" s="91"/>
      <c r="AED160" s="144">
        <f t="shared" si="74"/>
        <v>155</v>
      </c>
      <c r="AEE160" s="142"/>
      <c r="AEF160" s="142"/>
      <c r="AEG160" s="91"/>
      <c r="AEH160" s="91"/>
      <c r="AEI160" s="91"/>
      <c r="AEJ160" s="91"/>
      <c r="AEK160" s="91"/>
      <c r="AEL160" s="91"/>
      <c r="AEM160" s="91"/>
      <c r="AEN160" s="91"/>
      <c r="AEO160" s="91"/>
      <c r="AEP160" s="91"/>
      <c r="AEQ160" s="91"/>
      <c r="AER160" s="91"/>
      <c r="AES160" s="91"/>
      <c r="AET160" s="91"/>
      <c r="AEU160" s="91"/>
      <c r="AEV160" s="91"/>
      <c r="AEW160" s="91"/>
      <c r="AEX160" s="91"/>
      <c r="AEY160" s="91"/>
      <c r="AEZ160" s="91"/>
      <c r="AFA160" s="91"/>
      <c r="AFB160" s="146"/>
      <c r="AFC160" s="146"/>
      <c r="AFD160" s="146"/>
      <c r="AFE160" s="146"/>
      <c r="AFF160" s="146"/>
      <c r="AFG160" s="146"/>
      <c r="AFH160" s="146"/>
      <c r="AFI160" s="146"/>
      <c r="AFJ160" s="146"/>
      <c r="AFK160" s="146"/>
      <c r="AFL160" s="146"/>
      <c r="AFM160" s="146"/>
      <c r="AFN160" s="146"/>
      <c r="AFO160" s="146"/>
      <c r="AFP160" s="146"/>
      <c r="AFQ160" s="146"/>
      <c r="AFR160" s="146"/>
      <c r="AFS160" s="146"/>
      <c r="AFT160" s="146"/>
      <c r="AFU160" s="146"/>
      <c r="AFV160" s="146"/>
      <c r="AFW160" s="146"/>
      <c r="AFX160" s="146"/>
      <c r="AFY160" s="146"/>
      <c r="AFZ160" s="146"/>
      <c r="AGA160" s="146"/>
    </row>
    <row r="161" spans="1:859" ht="1.5" customHeight="1" x14ac:dyDescent="0.25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  <c r="CW161" s="91"/>
      <c r="CX161" s="91"/>
      <c r="CY161" s="91"/>
      <c r="CZ161" s="91"/>
      <c r="DA161" s="91"/>
      <c r="DB161" s="91"/>
      <c r="DC161" s="91"/>
      <c r="DD161" s="91"/>
      <c r="DE161" s="91"/>
      <c r="DF161" s="91"/>
      <c r="DG161" s="91"/>
      <c r="DH161" s="91"/>
      <c r="DI161" s="91"/>
      <c r="DJ161" s="91"/>
      <c r="DK161" s="91"/>
      <c r="DL161" s="91"/>
      <c r="DM161" s="91"/>
      <c r="DN161" s="91"/>
      <c r="DO161" s="91"/>
      <c r="DP161" s="91"/>
      <c r="DQ161" s="91"/>
      <c r="DR161" s="91"/>
      <c r="DS161" s="91"/>
      <c r="DT161" s="91"/>
      <c r="DU161" s="91"/>
      <c r="DV161" s="91"/>
      <c r="DW161" s="91"/>
      <c r="DX161" s="91"/>
      <c r="DY161" s="91"/>
      <c r="DZ161" s="91"/>
      <c r="EA161" s="91"/>
      <c r="EB161" s="91"/>
      <c r="EC161" s="91"/>
      <c r="ED161" s="91"/>
      <c r="EE161" s="91"/>
      <c r="EF161" s="91"/>
      <c r="EG161" s="91"/>
      <c r="EH161" s="91"/>
      <c r="EI161" s="91"/>
      <c r="EJ161" s="91"/>
      <c r="EK161" s="91"/>
      <c r="EL161" s="91"/>
      <c r="EM161" s="91"/>
      <c r="EN161" s="91"/>
      <c r="EO161" s="91"/>
      <c r="EP161" s="91"/>
      <c r="EQ161" s="91"/>
      <c r="ER161" s="91"/>
      <c r="ES161" s="91"/>
      <c r="ET161" s="91"/>
      <c r="EU161" s="91"/>
      <c r="EV161" s="91"/>
      <c r="EW161" s="91"/>
      <c r="EX161" s="91"/>
      <c r="EY161" s="91"/>
      <c r="EZ161" s="91"/>
      <c r="FA161" s="91"/>
      <c r="FB161" s="91"/>
      <c r="FC161" s="91"/>
      <c r="FD161" s="91"/>
      <c r="FE161" s="91"/>
      <c r="FF161" s="91"/>
      <c r="FG161" s="91"/>
      <c r="FH161" s="91"/>
      <c r="FI161" s="91"/>
      <c r="FJ161" s="91"/>
      <c r="FK161" s="91"/>
      <c r="FL161" s="91"/>
      <c r="FM161" s="91"/>
      <c r="FN161" s="91"/>
      <c r="FO161" s="91"/>
      <c r="FP161" s="91"/>
      <c r="FQ161" s="91"/>
      <c r="FR161" s="91"/>
      <c r="FS161" s="91"/>
      <c r="FT161" s="91"/>
      <c r="FU161" s="91"/>
      <c r="FV161" s="91"/>
      <c r="FW161" s="91"/>
      <c r="FX161" s="91"/>
      <c r="FY161" s="91"/>
      <c r="FZ161" s="91"/>
      <c r="GA161" s="91"/>
      <c r="GB161" s="91"/>
      <c r="GC161" s="91"/>
      <c r="GD161" s="91"/>
      <c r="GE161" s="91"/>
      <c r="GF161" s="91"/>
      <c r="GG161" s="91"/>
      <c r="GH161" s="91"/>
      <c r="GI161" s="91"/>
      <c r="GJ161" s="91"/>
      <c r="GK161" s="91"/>
      <c r="GL161" s="91"/>
      <c r="GM161" s="91"/>
      <c r="GN161" s="91"/>
      <c r="GO161" s="91"/>
      <c r="GP161" s="91"/>
      <c r="GQ161" s="91"/>
      <c r="GR161" s="91"/>
      <c r="GS161" s="91"/>
      <c r="GT161" s="91"/>
      <c r="GU161" s="91"/>
      <c r="GV161" s="91"/>
      <c r="GW161" s="91"/>
      <c r="GX161" s="91"/>
      <c r="GY161" s="91"/>
      <c r="GZ161" s="91"/>
      <c r="HA161" s="91"/>
      <c r="HB161" s="91"/>
      <c r="HC161" s="91"/>
      <c r="HD161" s="91"/>
      <c r="HE161" s="91"/>
      <c r="HF161" s="91"/>
      <c r="HG161" s="91"/>
      <c r="HH161" s="91"/>
      <c r="HI161" s="91"/>
      <c r="HJ161" s="91"/>
      <c r="HK161" s="91"/>
      <c r="HL161" s="91"/>
      <c r="HM161" s="91"/>
      <c r="HN161" s="91"/>
      <c r="HO161" s="91"/>
      <c r="HP161" s="91"/>
      <c r="HQ161" s="91"/>
      <c r="HR161" s="91"/>
      <c r="HS161" s="91"/>
      <c r="HT161" s="91"/>
      <c r="HU161" s="91"/>
      <c r="HV161" s="91"/>
      <c r="HW161" s="91"/>
      <c r="HX161" s="91"/>
      <c r="HY161" s="91"/>
      <c r="HZ161" s="91"/>
      <c r="IA161" s="91"/>
      <c r="IB161" s="91"/>
      <c r="IC161" s="91"/>
      <c r="ID161" s="91"/>
      <c r="IE161" s="91"/>
      <c r="IF161" s="91"/>
      <c r="IG161" s="91"/>
      <c r="IH161" s="91"/>
      <c r="II161" s="91"/>
      <c r="IJ161" s="91"/>
      <c r="IK161" s="91"/>
      <c r="IL161" s="91"/>
      <c r="IM161" s="91"/>
      <c r="IN161" s="91"/>
      <c r="IO161" s="91"/>
      <c r="IP161" s="91"/>
      <c r="IQ161" s="91"/>
      <c r="IR161" s="91"/>
      <c r="IS161" s="91"/>
      <c r="IT161" s="91"/>
      <c r="IU161" s="91"/>
      <c r="IV161" s="91"/>
      <c r="IW161" s="91"/>
      <c r="IX161" s="91"/>
      <c r="IY161" s="91"/>
      <c r="IZ161" s="91"/>
      <c r="JA161" s="91"/>
      <c r="JB161" s="91"/>
      <c r="JC161" s="91"/>
      <c r="JD161" s="91"/>
      <c r="JE161" s="91"/>
      <c r="JF161" s="91"/>
      <c r="JG161" s="91"/>
      <c r="JH161" s="91"/>
      <c r="JI161" s="91"/>
      <c r="JJ161" s="91"/>
      <c r="JK161" s="91"/>
      <c r="JL161" s="91"/>
      <c r="JM161" s="91"/>
      <c r="JN161" s="91"/>
      <c r="JO161" s="91"/>
      <c r="JP161" s="91"/>
      <c r="JQ161" s="91"/>
      <c r="JR161" s="91"/>
      <c r="JS161" s="91"/>
      <c r="JT161" s="91"/>
      <c r="JU161" s="91"/>
      <c r="JV161" s="91"/>
      <c r="JW161" s="91"/>
      <c r="JX161" s="91"/>
      <c r="JY161" s="91"/>
      <c r="JZ161" s="91"/>
      <c r="KA161" s="91"/>
      <c r="KB161" s="91"/>
      <c r="KC161" s="91"/>
      <c r="KD161" s="91"/>
      <c r="KE161" s="91"/>
      <c r="KF161" s="91"/>
      <c r="KG161" s="91"/>
      <c r="KH161" s="91"/>
      <c r="KI161" s="91"/>
      <c r="KJ161" s="91"/>
      <c r="KK161" s="91"/>
      <c r="KL161" s="91"/>
      <c r="KM161" s="91"/>
      <c r="KN161" s="91"/>
      <c r="KO161" s="91"/>
      <c r="KP161" s="91"/>
      <c r="KQ161" s="91"/>
      <c r="KR161" s="91"/>
      <c r="KS161" s="91"/>
      <c r="KT161" s="91"/>
      <c r="KU161" s="91"/>
      <c r="KV161" s="91"/>
      <c r="KW161" s="91"/>
      <c r="KX161" s="91"/>
      <c r="KY161" s="91"/>
      <c r="KZ161" s="91"/>
      <c r="LA161" s="91"/>
      <c r="LB161" s="91"/>
      <c r="LC161" s="91"/>
      <c r="LD161" s="91"/>
      <c r="LE161" s="91"/>
      <c r="LF161" s="91"/>
      <c r="LG161" s="91"/>
      <c r="LH161" s="91"/>
      <c r="LI161" s="91"/>
      <c r="LJ161" s="91"/>
      <c r="LK161" s="91"/>
      <c r="LL161" s="91"/>
      <c r="LM161" s="91"/>
      <c r="LN161" s="91"/>
      <c r="LO161" s="91"/>
      <c r="LP161" s="91"/>
      <c r="LQ161" s="91"/>
      <c r="LR161" s="91"/>
      <c r="LS161" s="91"/>
      <c r="LT161" s="91"/>
      <c r="LU161" s="91"/>
      <c r="LV161" s="91"/>
      <c r="LW161" s="91"/>
      <c r="LX161" s="91"/>
      <c r="LY161" s="91"/>
      <c r="LZ161" s="91"/>
      <c r="MA161" s="91"/>
      <c r="MB161" s="91"/>
      <c r="MC161" s="91"/>
      <c r="MD161" s="91"/>
      <c r="ME161" s="91"/>
      <c r="MF161" s="91"/>
      <c r="MG161" s="91"/>
      <c r="MH161" s="91"/>
      <c r="MI161" s="91"/>
      <c r="MJ161" s="91"/>
      <c r="MK161" s="91"/>
      <c r="ML161" s="91"/>
      <c r="MM161" s="91"/>
      <c r="MN161" s="91"/>
      <c r="MO161" s="91"/>
      <c r="MP161" s="91"/>
      <c r="MQ161" s="91"/>
      <c r="MR161" s="91"/>
      <c r="MS161" s="91"/>
      <c r="MT161" s="91"/>
      <c r="MU161" s="91"/>
      <c r="MV161" s="91"/>
      <c r="MW161" s="91"/>
      <c r="MX161" s="91"/>
      <c r="MY161" s="91"/>
      <c r="MZ161" s="91"/>
      <c r="NA161" s="91"/>
      <c r="NB161" s="91"/>
      <c r="NC161" s="91"/>
      <c r="ND161" s="91"/>
      <c r="NE161" s="91"/>
      <c r="NF161" s="91"/>
      <c r="NG161" s="91"/>
      <c r="NH161" s="91"/>
      <c r="NI161" s="91"/>
      <c r="NJ161" s="91"/>
      <c r="NK161" s="91"/>
      <c r="NL161" s="91"/>
      <c r="NM161" s="91"/>
      <c r="NN161" s="91"/>
      <c r="NO161" s="91"/>
      <c r="NP161" s="91"/>
      <c r="NQ161" s="91"/>
      <c r="NR161" s="91"/>
      <c r="NS161" s="91"/>
      <c r="NT161" s="91"/>
      <c r="NU161" s="91"/>
      <c r="NV161" s="91"/>
      <c r="NW161" s="91"/>
      <c r="NX161" s="91"/>
      <c r="NY161" s="91"/>
      <c r="NZ161" s="91"/>
      <c r="OA161" s="91"/>
      <c r="OB161" s="91"/>
      <c r="OC161" s="91"/>
      <c r="OD161" s="91"/>
      <c r="OE161" s="91"/>
      <c r="OF161" s="91"/>
      <c r="OG161" s="91"/>
      <c r="OH161" s="91"/>
      <c r="OI161" s="91"/>
      <c r="OJ161" s="91"/>
      <c r="OK161" s="91"/>
      <c r="OL161" s="91"/>
      <c r="OM161" s="91"/>
      <c r="ON161" s="91"/>
      <c r="OO161" s="91"/>
      <c r="OP161" s="91"/>
      <c r="OQ161" s="91"/>
      <c r="OR161" s="91"/>
      <c r="OS161" s="91"/>
      <c r="OT161" s="91"/>
      <c r="OU161" s="91"/>
      <c r="OV161" s="91"/>
      <c r="OW161" s="91"/>
      <c r="OX161" s="91"/>
      <c r="OY161" s="91"/>
      <c r="OZ161" s="91"/>
      <c r="PA161" s="91"/>
      <c r="PB161" s="91"/>
      <c r="PC161" s="91"/>
      <c r="PD161" s="91"/>
      <c r="PE161" s="91"/>
      <c r="PF161" s="91"/>
      <c r="PG161" s="91"/>
      <c r="PH161" s="91"/>
      <c r="PI161" s="91"/>
      <c r="PJ161" s="91"/>
      <c r="PK161" s="91"/>
      <c r="PL161" s="91"/>
      <c r="PM161" s="91"/>
      <c r="PN161" s="91"/>
      <c r="PO161" s="91"/>
      <c r="PP161" s="91"/>
      <c r="PQ161" s="91"/>
      <c r="PR161" s="91"/>
      <c r="PS161" s="91"/>
      <c r="PT161" s="91"/>
      <c r="PU161" s="91"/>
      <c r="PV161" s="91"/>
      <c r="PW161" s="91"/>
      <c r="PX161" s="91"/>
      <c r="PY161" s="91"/>
      <c r="PZ161" s="91"/>
      <c r="QA161" s="91"/>
      <c r="QB161" s="91"/>
      <c r="QC161" s="91"/>
      <c r="QD161" s="91"/>
      <c r="QE161" s="91"/>
      <c r="QF161" s="91"/>
      <c r="QG161" s="91"/>
      <c r="QH161" s="91"/>
      <c r="QI161" s="91"/>
      <c r="QJ161" s="91"/>
      <c r="QK161" s="91"/>
      <c r="QL161" s="91"/>
      <c r="QM161" s="91"/>
      <c r="QN161" s="91"/>
      <c r="QO161" s="91"/>
      <c r="QP161" s="91"/>
      <c r="QQ161" s="91"/>
      <c r="QR161" s="91"/>
      <c r="QS161" s="91"/>
      <c r="QT161" s="91"/>
      <c r="QU161" s="91"/>
      <c r="QV161" s="91"/>
      <c r="QW161" s="91"/>
      <c r="QX161" s="91"/>
      <c r="QY161" s="91"/>
      <c r="QZ161" s="91"/>
      <c r="RA161" s="91"/>
      <c r="RB161" s="91"/>
      <c r="RC161" s="91"/>
      <c r="RD161" s="91"/>
      <c r="RE161" s="91"/>
      <c r="RF161" s="91"/>
      <c r="RG161" s="91"/>
      <c r="RH161" s="91"/>
      <c r="RI161" s="91"/>
      <c r="RJ161" s="91"/>
      <c r="RK161" s="91"/>
      <c r="RL161" s="91"/>
      <c r="RM161" s="91"/>
      <c r="RN161" s="91"/>
      <c r="RO161" s="91"/>
      <c r="RP161" s="91"/>
      <c r="RQ161" s="91"/>
      <c r="RR161" s="91"/>
      <c r="RS161" s="91"/>
      <c r="RT161" s="91"/>
      <c r="RU161" s="91"/>
      <c r="RV161" s="91"/>
      <c r="RW161" s="91"/>
      <c r="RX161" s="91"/>
      <c r="RY161" s="91"/>
      <c r="RZ161" s="91"/>
      <c r="SA161" s="91"/>
      <c r="SB161" s="91"/>
      <c r="SC161" s="91"/>
      <c r="SD161" s="91"/>
      <c r="SE161" s="91"/>
      <c r="SF161" s="91"/>
      <c r="SG161" s="91"/>
      <c r="SH161" s="91"/>
      <c r="SI161" s="91"/>
      <c r="SJ161" s="91"/>
      <c r="SK161" s="91"/>
      <c r="SL161" s="91"/>
      <c r="SM161" s="91"/>
      <c r="SN161" s="91"/>
      <c r="SO161" s="91"/>
      <c r="SP161" s="91"/>
      <c r="SQ161" s="91"/>
      <c r="SR161" s="91"/>
      <c r="SS161" s="91"/>
      <c r="ST161" s="91"/>
      <c r="SU161" s="91"/>
      <c r="SV161" s="91"/>
      <c r="SW161" s="91"/>
      <c r="SX161" s="91"/>
      <c r="SY161" s="91"/>
      <c r="SZ161" s="91"/>
      <c r="TA161" s="91"/>
      <c r="TB161" s="91"/>
      <c r="TC161" s="91"/>
      <c r="TD161" s="91"/>
      <c r="TE161" s="91"/>
      <c r="TF161" s="91"/>
      <c r="TG161" s="91"/>
      <c r="TH161" s="91"/>
      <c r="TI161" s="91"/>
      <c r="TJ161" s="91"/>
      <c r="TK161" s="91"/>
      <c r="TL161" s="91"/>
      <c r="TM161" s="91"/>
      <c r="TN161" s="91"/>
      <c r="TO161" s="91"/>
      <c r="TP161" s="91"/>
      <c r="TQ161" s="91"/>
      <c r="TR161" s="91"/>
      <c r="TS161" s="91"/>
      <c r="TT161" s="91"/>
      <c r="TU161" s="91"/>
      <c r="TV161" s="91"/>
      <c r="TW161" s="91"/>
      <c r="TX161" s="91"/>
      <c r="TY161" s="91"/>
      <c r="TZ161" s="91"/>
      <c r="UA161" s="91"/>
      <c r="UB161" s="91"/>
      <c r="UC161" s="91"/>
      <c r="UD161" s="91"/>
      <c r="UE161" s="91"/>
      <c r="UF161" s="91"/>
      <c r="UG161" s="91"/>
      <c r="UH161" s="91"/>
      <c r="UI161" s="91"/>
      <c r="UJ161" s="91"/>
      <c r="UK161" s="91"/>
      <c r="UL161" s="91"/>
      <c r="UM161" s="91"/>
      <c r="UN161" s="91"/>
      <c r="UO161" s="91"/>
      <c r="UP161" s="91"/>
      <c r="UQ161" s="91"/>
      <c r="UR161" s="91"/>
      <c r="US161" s="91"/>
      <c r="UT161" s="91"/>
      <c r="UU161" s="91"/>
      <c r="UV161" s="91"/>
      <c r="UW161" s="91"/>
      <c r="UX161" s="91"/>
      <c r="UY161" s="91"/>
      <c r="UZ161" s="91"/>
      <c r="VA161" s="91"/>
      <c r="VB161" s="91"/>
      <c r="VC161" s="91"/>
      <c r="VD161" s="91"/>
      <c r="VE161" s="91"/>
      <c r="VF161" s="91"/>
      <c r="VG161" s="91"/>
      <c r="VH161" s="91"/>
      <c r="VI161" s="91"/>
      <c r="VJ161" s="91"/>
      <c r="VK161" s="91"/>
      <c r="VL161" s="91"/>
      <c r="VM161" s="91"/>
      <c r="VN161" s="91"/>
      <c r="VO161" s="91"/>
      <c r="VP161" s="91"/>
      <c r="VQ161" s="91"/>
      <c r="VR161" s="91"/>
      <c r="VS161" s="91"/>
      <c r="VT161" s="91"/>
      <c r="VU161" s="91"/>
      <c r="VV161" s="91"/>
      <c r="VW161" s="91"/>
      <c r="VX161" s="91"/>
      <c r="VY161" s="91"/>
      <c r="VZ161" s="91"/>
      <c r="WA161" s="91"/>
      <c r="WB161" s="91"/>
      <c r="WC161" s="91"/>
      <c r="WD161" s="91"/>
      <c r="WE161" s="91"/>
      <c r="WF161" s="91"/>
      <c r="WG161" s="91"/>
      <c r="WH161" s="91"/>
      <c r="WI161" s="91"/>
      <c r="WJ161" s="91"/>
      <c r="WK161" s="91"/>
      <c r="WL161" s="91"/>
      <c r="WM161" s="91"/>
      <c r="WN161" s="91"/>
      <c r="WO161" s="91"/>
      <c r="WP161" s="91"/>
      <c r="WQ161" s="91"/>
      <c r="WR161" s="91"/>
      <c r="WS161" s="91"/>
      <c r="WT161" s="91"/>
      <c r="WU161" s="91"/>
      <c r="WV161" s="91"/>
      <c r="WW161" s="91"/>
      <c r="WX161" s="91"/>
      <c r="WY161" s="91"/>
      <c r="WZ161" s="91"/>
      <c r="XA161" s="91"/>
      <c r="XB161" s="91"/>
      <c r="XC161" s="91"/>
      <c r="XD161" s="91"/>
      <c r="XE161" s="91"/>
      <c r="XF161" s="91"/>
      <c r="XG161" s="91"/>
      <c r="XH161" s="91"/>
      <c r="XI161" s="91"/>
      <c r="XJ161" s="91"/>
      <c r="XK161" s="91"/>
      <c r="XL161" s="91"/>
      <c r="XM161" s="91"/>
      <c r="XN161" s="91"/>
      <c r="XO161" s="91"/>
      <c r="XP161" s="91"/>
      <c r="XQ161" s="91"/>
      <c r="XR161" s="91"/>
      <c r="XS161" s="91"/>
      <c r="XT161" s="91"/>
      <c r="XU161" s="91"/>
      <c r="XV161" s="91"/>
      <c r="XW161" s="91"/>
      <c r="XX161" s="91"/>
      <c r="XY161" s="91"/>
      <c r="XZ161" s="91"/>
      <c r="YA161" s="91"/>
      <c r="YB161" s="91"/>
      <c r="YC161" s="91"/>
      <c r="YD161" s="91"/>
      <c r="YE161" s="91"/>
      <c r="YF161" s="91"/>
      <c r="YG161" s="91"/>
      <c r="YH161" s="91"/>
      <c r="YI161" s="91"/>
      <c r="YJ161" s="91"/>
      <c r="YK161" s="91"/>
      <c r="YL161" s="91"/>
      <c r="YM161" s="91"/>
      <c r="YN161" s="91"/>
      <c r="YO161" s="91"/>
      <c r="YP161" s="91"/>
      <c r="YQ161" s="91"/>
      <c r="YR161" s="91"/>
      <c r="YS161" s="91"/>
      <c r="YT161" s="91"/>
      <c r="YU161" s="91"/>
      <c r="YV161" s="91"/>
      <c r="YW161" s="91"/>
      <c r="YX161" s="91"/>
      <c r="YY161" s="91"/>
      <c r="YZ161" s="91"/>
      <c r="ZA161" s="91"/>
      <c r="ZB161" s="91"/>
      <c r="ZC161" s="91"/>
      <c r="ZD161" s="91"/>
      <c r="ZE161" s="91"/>
      <c r="ZF161" s="91"/>
      <c r="ZG161" s="91"/>
      <c r="ZH161" s="91"/>
      <c r="ZI161" s="91"/>
      <c r="ZJ161" s="91"/>
      <c r="ZK161" s="91"/>
      <c r="ZL161" s="91"/>
      <c r="ZM161" s="91"/>
      <c r="ZN161" s="91"/>
      <c r="ZO161" s="91"/>
      <c r="ZP161" s="91"/>
      <c r="ZQ161" s="91"/>
      <c r="ZR161" s="91"/>
      <c r="ZS161" s="91"/>
      <c r="ZT161" s="91"/>
      <c r="ZU161" s="91"/>
      <c r="ZV161" s="91"/>
      <c r="ZW161" s="91"/>
      <c r="ZX161" s="91"/>
      <c r="ZY161" s="91"/>
      <c r="ZZ161" s="91"/>
      <c r="AAA161" s="91"/>
      <c r="AAB161" s="91"/>
      <c r="AAC161" s="91"/>
      <c r="AAD161" s="91"/>
      <c r="AAE161" s="91"/>
      <c r="AAF161" s="91"/>
      <c r="AAG161" s="91"/>
      <c r="AAH161" s="91"/>
      <c r="AAI161" s="91"/>
      <c r="AAJ161" s="91"/>
      <c r="AAK161" s="91"/>
      <c r="AAL161" s="91"/>
      <c r="AAM161" s="91"/>
      <c r="AAN161" s="91"/>
      <c r="AAO161" s="91"/>
      <c r="AAP161" s="91"/>
      <c r="AAQ161" s="91"/>
      <c r="AAR161" s="91"/>
      <c r="AAS161" s="91"/>
      <c r="AAT161" s="91"/>
      <c r="AAU161" s="91"/>
      <c r="AAV161" s="91"/>
      <c r="AAW161" s="91"/>
      <c r="AAX161" s="91"/>
      <c r="AAY161" s="91"/>
      <c r="AAZ161" s="91"/>
      <c r="ABA161" s="91"/>
      <c r="ABB161" s="91"/>
      <c r="ABC161" s="91"/>
      <c r="ABD161" s="91"/>
      <c r="ABE161" s="91"/>
      <c r="ABF161" s="91"/>
      <c r="ABG161" s="91"/>
      <c r="ABH161" s="91"/>
      <c r="ABI161" s="91"/>
      <c r="ABJ161" s="91"/>
      <c r="ABK161" s="91"/>
      <c r="ABL161" s="91"/>
      <c r="ABM161" s="91"/>
      <c r="ABN161" s="91"/>
      <c r="ABO161" s="91"/>
      <c r="ABP161" s="91"/>
      <c r="ABQ161" s="91"/>
      <c r="ABR161" s="91"/>
      <c r="ABS161" s="91"/>
      <c r="ABT161" s="91"/>
      <c r="ABU161" s="91"/>
      <c r="ABV161" s="91"/>
      <c r="ABW161" s="91"/>
      <c r="ABX161" s="91"/>
      <c r="ABY161" s="91"/>
      <c r="ABZ161" s="91"/>
      <c r="ACA161" s="91"/>
      <c r="ACB161" s="91"/>
      <c r="ACC161" s="91"/>
      <c r="ACD161" s="91"/>
      <c r="ACE161" s="91"/>
      <c r="ACF161" s="91"/>
      <c r="ACG161" s="91"/>
      <c r="ACH161" s="91"/>
      <c r="ACI161" s="91"/>
      <c r="ACJ161" s="91"/>
      <c r="ACK161" s="91"/>
      <c r="ACL161" s="91"/>
      <c r="ACM161" s="91"/>
      <c r="ACN161" s="91"/>
      <c r="ACO161" s="91"/>
      <c r="ACP161" s="91"/>
      <c r="ACQ161" s="91"/>
      <c r="ACR161" s="91"/>
      <c r="ACS161" s="91"/>
      <c r="ACT161" s="91"/>
      <c r="ACU161" s="91"/>
      <c r="ACV161" s="91"/>
      <c r="ACW161" s="91"/>
      <c r="ACX161" s="91"/>
      <c r="ACY161" s="91"/>
      <c r="ACZ161" s="91"/>
      <c r="ADA161" s="91"/>
      <c r="ADB161" s="91"/>
      <c r="ADC161" s="91"/>
      <c r="ADD161" s="91"/>
      <c r="ADE161" s="91"/>
      <c r="ADF161" s="91"/>
      <c r="ADG161" s="91"/>
      <c r="ADH161" s="91"/>
      <c r="ADI161" s="91"/>
      <c r="ADJ161" s="91"/>
      <c r="ADK161" s="91"/>
      <c r="ADL161" s="91"/>
      <c r="ADM161" s="91"/>
      <c r="ADN161" s="91"/>
      <c r="ADO161" s="91"/>
      <c r="ADP161" s="91"/>
      <c r="ADQ161" s="91"/>
      <c r="ADR161" s="91"/>
      <c r="ADS161" s="91"/>
      <c r="ADT161" s="91"/>
      <c r="ADU161" s="91"/>
      <c r="ADV161" s="91"/>
      <c r="ADW161" s="91"/>
      <c r="ADX161" s="91"/>
      <c r="ADY161" s="91"/>
      <c r="ADZ161" s="91"/>
      <c r="AEA161" s="91"/>
      <c r="AEB161" s="91"/>
      <c r="AEC161" s="91"/>
      <c r="AED161" s="144">
        <f t="shared" si="74"/>
        <v>156</v>
      </c>
      <c r="AEE161" s="142"/>
      <c r="AEF161" s="142"/>
      <c r="AEG161" s="91"/>
      <c r="AEH161" s="91"/>
      <c r="AEI161" s="91"/>
      <c r="AEJ161" s="91"/>
      <c r="AEK161" s="91"/>
      <c r="AEL161" s="91"/>
      <c r="AEM161" s="91"/>
      <c r="AEN161" s="91"/>
      <c r="AEO161" s="91"/>
      <c r="AEP161" s="91"/>
      <c r="AEQ161" s="91"/>
      <c r="AER161" s="91"/>
      <c r="AES161" s="91"/>
      <c r="AET161" s="91"/>
      <c r="AEU161" s="91"/>
      <c r="AEV161" s="91"/>
      <c r="AEW161" s="91"/>
      <c r="AEX161" s="91"/>
      <c r="AEY161" s="91"/>
      <c r="AEZ161" s="91"/>
      <c r="AFA161" s="91"/>
      <c r="AFB161" s="146"/>
      <c r="AFC161" s="146"/>
      <c r="AFD161" s="146"/>
      <c r="AFE161" s="146"/>
      <c r="AFF161" s="146"/>
      <c r="AFG161" s="146"/>
      <c r="AFH161" s="146"/>
      <c r="AFI161" s="146"/>
      <c r="AFJ161" s="146"/>
      <c r="AFK161" s="146"/>
      <c r="AFL161" s="146"/>
      <c r="AFM161" s="146"/>
      <c r="AFN161" s="146"/>
      <c r="AFO161" s="146"/>
      <c r="AFP161" s="146"/>
      <c r="AFQ161" s="146"/>
      <c r="AFR161" s="146"/>
      <c r="AFS161" s="146"/>
      <c r="AFT161" s="146"/>
      <c r="AFU161" s="146"/>
      <c r="AFV161" s="146"/>
      <c r="AFW161" s="146"/>
      <c r="AFX161" s="146"/>
      <c r="AFY161" s="146"/>
      <c r="AFZ161" s="146"/>
      <c r="AGA161" s="146"/>
    </row>
    <row r="162" spans="1:859" ht="1.5" customHeight="1" x14ac:dyDescent="0.25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  <c r="CW162" s="91"/>
      <c r="CX162" s="91"/>
      <c r="CY162" s="91"/>
      <c r="CZ162" s="91"/>
      <c r="DA162" s="91"/>
      <c r="DB162" s="91"/>
      <c r="DC162" s="91"/>
      <c r="DD162" s="91"/>
      <c r="DE162" s="91"/>
      <c r="DF162" s="91"/>
      <c r="DG162" s="91"/>
      <c r="DH162" s="91"/>
      <c r="DI162" s="91"/>
      <c r="DJ162" s="91"/>
      <c r="DK162" s="91"/>
      <c r="DL162" s="91"/>
      <c r="DM162" s="91"/>
      <c r="DN162" s="91"/>
      <c r="DO162" s="91"/>
      <c r="DP162" s="91"/>
      <c r="DQ162" s="91"/>
      <c r="DR162" s="91"/>
      <c r="DS162" s="91"/>
      <c r="DT162" s="91"/>
      <c r="DU162" s="91"/>
      <c r="DV162" s="91"/>
      <c r="DW162" s="91"/>
      <c r="DX162" s="91"/>
      <c r="DY162" s="91"/>
      <c r="DZ162" s="91"/>
      <c r="EA162" s="91"/>
      <c r="EB162" s="91"/>
      <c r="EC162" s="91"/>
      <c r="ED162" s="91"/>
      <c r="EE162" s="91"/>
      <c r="EF162" s="91"/>
      <c r="EG162" s="91"/>
      <c r="EH162" s="91"/>
      <c r="EI162" s="91"/>
      <c r="EJ162" s="91"/>
      <c r="EK162" s="91"/>
      <c r="EL162" s="91"/>
      <c r="EM162" s="91"/>
      <c r="EN162" s="91"/>
      <c r="EO162" s="91"/>
      <c r="EP162" s="91"/>
      <c r="EQ162" s="91"/>
      <c r="ER162" s="91"/>
      <c r="ES162" s="91"/>
      <c r="ET162" s="91"/>
      <c r="EU162" s="91"/>
      <c r="EV162" s="91"/>
      <c r="EW162" s="91"/>
      <c r="EX162" s="91"/>
      <c r="EY162" s="91"/>
      <c r="EZ162" s="91"/>
      <c r="FA162" s="91"/>
      <c r="FB162" s="91"/>
      <c r="FC162" s="91"/>
      <c r="FD162" s="91"/>
      <c r="FE162" s="91"/>
      <c r="FF162" s="91"/>
      <c r="FG162" s="91"/>
      <c r="FH162" s="91"/>
      <c r="FI162" s="91"/>
      <c r="FJ162" s="91"/>
      <c r="FK162" s="91"/>
      <c r="FL162" s="91"/>
      <c r="FM162" s="91"/>
      <c r="FN162" s="91"/>
      <c r="FO162" s="91"/>
      <c r="FP162" s="91"/>
      <c r="FQ162" s="91"/>
      <c r="FR162" s="91"/>
      <c r="FS162" s="91"/>
      <c r="FT162" s="91"/>
      <c r="FU162" s="91"/>
      <c r="FV162" s="91"/>
      <c r="FW162" s="91"/>
      <c r="FX162" s="91"/>
      <c r="FY162" s="91"/>
      <c r="FZ162" s="91"/>
      <c r="GA162" s="91"/>
      <c r="GB162" s="91"/>
      <c r="GC162" s="91"/>
      <c r="GD162" s="91"/>
      <c r="GE162" s="91"/>
      <c r="GF162" s="91"/>
      <c r="GG162" s="91"/>
      <c r="GH162" s="91"/>
      <c r="GI162" s="91"/>
      <c r="GJ162" s="91"/>
      <c r="GK162" s="91"/>
      <c r="GL162" s="91"/>
      <c r="GM162" s="91"/>
      <c r="GN162" s="91"/>
      <c r="GO162" s="91"/>
      <c r="GP162" s="91"/>
      <c r="GQ162" s="91"/>
      <c r="GR162" s="91"/>
      <c r="GS162" s="91"/>
      <c r="GT162" s="91"/>
      <c r="GU162" s="91"/>
      <c r="GV162" s="91"/>
      <c r="GW162" s="91"/>
      <c r="GX162" s="91"/>
      <c r="GY162" s="91"/>
      <c r="GZ162" s="91"/>
      <c r="HA162" s="91"/>
      <c r="HB162" s="91"/>
      <c r="HC162" s="91"/>
      <c r="HD162" s="91"/>
      <c r="HE162" s="91"/>
      <c r="HF162" s="91"/>
      <c r="HG162" s="91"/>
      <c r="HH162" s="91"/>
      <c r="HI162" s="91"/>
      <c r="HJ162" s="91"/>
      <c r="HK162" s="91"/>
      <c r="HL162" s="91"/>
      <c r="HM162" s="91"/>
      <c r="HN162" s="91"/>
      <c r="HO162" s="91"/>
      <c r="HP162" s="91"/>
      <c r="HQ162" s="91"/>
      <c r="HR162" s="91"/>
      <c r="HS162" s="91"/>
      <c r="HT162" s="91"/>
      <c r="HU162" s="91"/>
      <c r="HV162" s="91"/>
      <c r="HW162" s="91"/>
      <c r="HX162" s="91"/>
      <c r="HY162" s="91"/>
      <c r="HZ162" s="91"/>
      <c r="IA162" s="91"/>
      <c r="IB162" s="91"/>
      <c r="IC162" s="91"/>
      <c r="ID162" s="91"/>
      <c r="IE162" s="91"/>
      <c r="IF162" s="91"/>
      <c r="IG162" s="91"/>
      <c r="IH162" s="91"/>
      <c r="II162" s="91"/>
      <c r="IJ162" s="91"/>
      <c r="IK162" s="91"/>
      <c r="IL162" s="91"/>
      <c r="IM162" s="91"/>
      <c r="IN162" s="91"/>
      <c r="IO162" s="91"/>
      <c r="IP162" s="91"/>
      <c r="IQ162" s="91"/>
      <c r="IR162" s="91"/>
      <c r="IS162" s="91"/>
      <c r="IT162" s="91"/>
      <c r="IU162" s="91"/>
      <c r="IV162" s="91"/>
      <c r="IW162" s="91"/>
      <c r="IX162" s="91"/>
      <c r="IY162" s="91"/>
      <c r="IZ162" s="91"/>
      <c r="JA162" s="91"/>
      <c r="JB162" s="91"/>
      <c r="JC162" s="91"/>
      <c r="JD162" s="91"/>
      <c r="JE162" s="91"/>
      <c r="JF162" s="91"/>
      <c r="JG162" s="91"/>
      <c r="JH162" s="91"/>
      <c r="JI162" s="91"/>
      <c r="JJ162" s="91"/>
      <c r="JK162" s="91"/>
      <c r="JL162" s="91"/>
      <c r="JM162" s="91"/>
      <c r="JN162" s="91"/>
      <c r="JO162" s="91"/>
      <c r="JP162" s="91"/>
      <c r="JQ162" s="91"/>
      <c r="JR162" s="91"/>
      <c r="JS162" s="91"/>
      <c r="JT162" s="91"/>
      <c r="JU162" s="91"/>
      <c r="JV162" s="91"/>
      <c r="JW162" s="91"/>
      <c r="JX162" s="91"/>
      <c r="JY162" s="91"/>
      <c r="JZ162" s="91"/>
      <c r="KA162" s="91"/>
      <c r="KB162" s="91"/>
      <c r="KC162" s="91"/>
      <c r="KD162" s="91"/>
      <c r="KE162" s="91"/>
      <c r="KF162" s="91"/>
      <c r="KG162" s="91"/>
      <c r="KH162" s="91"/>
      <c r="KI162" s="91"/>
      <c r="KJ162" s="91"/>
      <c r="KK162" s="91"/>
      <c r="KL162" s="91"/>
      <c r="KM162" s="91"/>
      <c r="KN162" s="91"/>
      <c r="KO162" s="91"/>
      <c r="KP162" s="91"/>
      <c r="KQ162" s="91"/>
      <c r="KR162" s="91"/>
      <c r="KS162" s="91"/>
      <c r="KT162" s="91"/>
      <c r="KU162" s="91"/>
      <c r="KV162" s="91"/>
      <c r="KW162" s="91"/>
      <c r="KX162" s="91"/>
      <c r="KY162" s="91"/>
      <c r="KZ162" s="91"/>
      <c r="LA162" s="91"/>
      <c r="LB162" s="91"/>
      <c r="LC162" s="91"/>
      <c r="LD162" s="91"/>
      <c r="LE162" s="91"/>
      <c r="LF162" s="91"/>
      <c r="LG162" s="91"/>
      <c r="LH162" s="91"/>
      <c r="LI162" s="91"/>
      <c r="LJ162" s="91"/>
      <c r="LK162" s="91"/>
      <c r="LL162" s="91"/>
      <c r="LM162" s="91"/>
      <c r="LN162" s="91"/>
      <c r="LO162" s="91"/>
      <c r="LP162" s="91"/>
      <c r="LQ162" s="91"/>
      <c r="LR162" s="91"/>
      <c r="LS162" s="91"/>
      <c r="LT162" s="91"/>
      <c r="LU162" s="91"/>
      <c r="LV162" s="91"/>
      <c r="LW162" s="91"/>
      <c r="LX162" s="91"/>
      <c r="LY162" s="91"/>
      <c r="LZ162" s="91"/>
      <c r="MA162" s="91"/>
      <c r="MB162" s="91"/>
      <c r="MC162" s="91"/>
      <c r="MD162" s="91"/>
      <c r="ME162" s="91"/>
      <c r="MF162" s="91"/>
      <c r="MG162" s="91"/>
      <c r="MH162" s="91"/>
      <c r="MI162" s="91"/>
      <c r="MJ162" s="91"/>
      <c r="MK162" s="91"/>
      <c r="ML162" s="91"/>
      <c r="MM162" s="91"/>
      <c r="MN162" s="91"/>
      <c r="MO162" s="91"/>
      <c r="MP162" s="91"/>
      <c r="MQ162" s="91"/>
      <c r="MR162" s="91"/>
      <c r="MS162" s="91"/>
      <c r="MT162" s="91"/>
      <c r="MU162" s="91"/>
      <c r="MV162" s="91"/>
      <c r="MW162" s="91"/>
      <c r="MX162" s="91"/>
      <c r="MY162" s="91"/>
      <c r="MZ162" s="91"/>
      <c r="NA162" s="91"/>
      <c r="NB162" s="91"/>
      <c r="NC162" s="91"/>
      <c r="ND162" s="91"/>
      <c r="NE162" s="91"/>
      <c r="NF162" s="91"/>
      <c r="NG162" s="91"/>
      <c r="NH162" s="91"/>
      <c r="NI162" s="91"/>
      <c r="NJ162" s="91"/>
      <c r="NK162" s="91"/>
      <c r="NL162" s="91"/>
      <c r="NM162" s="91"/>
      <c r="NN162" s="91"/>
      <c r="NO162" s="91"/>
      <c r="NP162" s="91"/>
      <c r="NQ162" s="91"/>
      <c r="NR162" s="91"/>
      <c r="NS162" s="91"/>
      <c r="NT162" s="91"/>
      <c r="NU162" s="91"/>
      <c r="NV162" s="91"/>
      <c r="NW162" s="91"/>
      <c r="NX162" s="91"/>
      <c r="NY162" s="91"/>
      <c r="NZ162" s="91"/>
      <c r="OA162" s="91"/>
      <c r="OB162" s="91"/>
      <c r="OC162" s="91"/>
      <c r="OD162" s="91"/>
      <c r="OE162" s="91"/>
      <c r="OF162" s="91"/>
      <c r="OG162" s="91"/>
      <c r="OH162" s="91"/>
      <c r="OI162" s="91"/>
      <c r="OJ162" s="91"/>
      <c r="OK162" s="91"/>
      <c r="OL162" s="91"/>
      <c r="OM162" s="91"/>
      <c r="ON162" s="91"/>
      <c r="OO162" s="91"/>
      <c r="OP162" s="91"/>
      <c r="OQ162" s="91"/>
      <c r="OR162" s="91"/>
      <c r="OS162" s="91"/>
      <c r="OT162" s="91"/>
      <c r="OU162" s="91"/>
      <c r="OV162" s="91"/>
      <c r="OW162" s="91"/>
      <c r="OX162" s="91"/>
      <c r="OY162" s="91"/>
      <c r="OZ162" s="91"/>
      <c r="PA162" s="91"/>
      <c r="PB162" s="91"/>
      <c r="PC162" s="91"/>
      <c r="PD162" s="91"/>
      <c r="PE162" s="91"/>
      <c r="PF162" s="91"/>
      <c r="PG162" s="91"/>
      <c r="PH162" s="91"/>
      <c r="PI162" s="91"/>
      <c r="PJ162" s="91"/>
      <c r="PK162" s="91"/>
      <c r="PL162" s="91"/>
      <c r="PM162" s="91"/>
      <c r="PN162" s="91"/>
      <c r="PO162" s="91"/>
      <c r="PP162" s="91"/>
      <c r="PQ162" s="91"/>
      <c r="PR162" s="91"/>
      <c r="PS162" s="91"/>
      <c r="PT162" s="91"/>
      <c r="PU162" s="91"/>
      <c r="PV162" s="91"/>
      <c r="PW162" s="91"/>
      <c r="PX162" s="91"/>
      <c r="PY162" s="91"/>
      <c r="PZ162" s="91"/>
      <c r="QA162" s="91"/>
      <c r="QB162" s="91"/>
      <c r="QC162" s="91"/>
      <c r="QD162" s="91"/>
      <c r="QE162" s="91"/>
      <c r="QF162" s="91"/>
      <c r="QG162" s="91"/>
      <c r="QH162" s="91"/>
      <c r="QI162" s="91"/>
      <c r="QJ162" s="91"/>
      <c r="QK162" s="91"/>
      <c r="QL162" s="91"/>
      <c r="QM162" s="91"/>
      <c r="QN162" s="91"/>
      <c r="QO162" s="91"/>
      <c r="QP162" s="91"/>
      <c r="QQ162" s="91"/>
      <c r="QR162" s="91"/>
      <c r="QS162" s="91"/>
      <c r="QT162" s="91"/>
      <c r="QU162" s="91"/>
      <c r="QV162" s="91"/>
      <c r="QW162" s="91"/>
      <c r="QX162" s="91"/>
      <c r="QY162" s="91"/>
      <c r="QZ162" s="91"/>
      <c r="RA162" s="91"/>
      <c r="RB162" s="91"/>
      <c r="RC162" s="91"/>
      <c r="RD162" s="91"/>
      <c r="RE162" s="91"/>
      <c r="RF162" s="91"/>
      <c r="RG162" s="91"/>
      <c r="RH162" s="91"/>
      <c r="RI162" s="91"/>
      <c r="RJ162" s="91"/>
      <c r="RK162" s="91"/>
      <c r="RL162" s="91"/>
      <c r="RM162" s="91"/>
      <c r="RN162" s="91"/>
      <c r="RO162" s="91"/>
      <c r="RP162" s="91"/>
      <c r="RQ162" s="91"/>
      <c r="RR162" s="91"/>
      <c r="RS162" s="91"/>
      <c r="RT162" s="91"/>
      <c r="RU162" s="91"/>
      <c r="RV162" s="91"/>
      <c r="RW162" s="91"/>
      <c r="RX162" s="91"/>
      <c r="RY162" s="91"/>
      <c r="RZ162" s="91"/>
      <c r="SA162" s="91"/>
      <c r="SB162" s="91"/>
      <c r="SC162" s="91"/>
      <c r="SD162" s="91"/>
      <c r="SE162" s="91"/>
      <c r="SF162" s="91"/>
      <c r="SG162" s="91"/>
      <c r="SH162" s="91"/>
      <c r="SI162" s="91"/>
      <c r="SJ162" s="91"/>
      <c r="SK162" s="91"/>
      <c r="SL162" s="91"/>
      <c r="SM162" s="91"/>
      <c r="SN162" s="91"/>
      <c r="SO162" s="91"/>
      <c r="SP162" s="91"/>
      <c r="SQ162" s="91"/>
      <c r="SR162" s="91"/>
      <c r="SS162" s="91"/>
      <c r="ST162" s="91"/>
      <c r="SU162" s="91"/>
      <c r="SV162" s="91"/>
      <c r="SW162" s="91"/>
      <c r="SX162" s="91"/>
      <c r="SY162" s="91"/>
      <c r="SZ162" s="91"/>
      <c r="TA162" s="91"/>
      <c r="TB162" s="91"/>
      <c r="TC162" s="91"/>
      <c r="TD162" s="91"/>
      <c r="TE162" s="91"/>
      <c r="TF162" s="91"/>
      <c r="TG162" s="91"/>
      <c r="TH162" s="91"/>
      <c r="TI162" s="91"/>
      <c r="TJ162" s="91"/>
      <c r="TK162" s="91"/>
      <c r="TL162" s="91"/>
      <c r="TM162" s="91"/>
      <c r="TN162" s="91"/>
      <c r="TO162" s="91"/>
      <c r="TP162" s="91"/>
      <c r="TQ162" s="91"/>
      <c r="TR162" s="91"/>
      <c r="TS162" s="91"/>
      <c r="TT162" s="91"/>
      <c r="TU162" s="91"/>
      <c r="TV162" s="91"/>
      <c r="TW162" s="91"/>
      <c r="TX162" s="91"/>
      <c r="TY162" s="91"/>
      <c r="TZ162" s="91"/>
      <c r="UA162" s="91"/>
      <c r="UB162" s="91"/>
      <c r="UC162" s="91"/>
      <c r="UD162" s="91"/>
      <c r="UE162" s="91"/>
      <c r="UF162" s="91"/>
      <c r="UG162" s="91"/>
      <c r="UH162" s="91"/>
      <c r="UI162" s="91"/>
      <c r="UJ162" s="91"/>
      <c r="UK162" s="91"/>
      <c r="UL162" s="91"/>
      <c r="UM162" s="91"/>
      <c r="UN162" s="91"/>
      <c r="UO162" s="91"/>
      <c r="UP162" s="91"/>
      <c r="UQ162" s="91"/>
      <c r="UR162" s="91"/>
      <c r="US162" s="91"/>
      <c r="UT162" s="91"/>
      <c r="UU162" s="91"/>
      <c r="UV162" s="91"/>
      <c r="UW162" s="91"/>
      <c r="UX162" s="91"/>
      <c r="UY162" s="91"/>
      <c r="UZ162" s="91"/>
      <c r="VA162" s="91"/>
      <c r="VB162" s="91"/>
      <c r="VC162" s="91"/>
      <c r="VD162" s="91"/>
      <c r="VE162" s="91"/>
      <c r="VF162" s="91"/>
      <c r="VG162" s="91"/>
      <c r="VH162" s="91"/>
      <c r="VI162" s="91"/>
      <c r="VJ162" s="91"/>
      <c r="VK162" s="91"/>
      <c r="VL162" s="91"/>
      <c r="VM162" s="91"/>
      <c r="VN162" s="91"/>
      <c r="VO162" s="91"/>
      <c r="VP162" s="91"/>
      <c r="VQ162" s="91"/>
      <c r="VR162" s="91"/>
      <c r="VS162" s="91"/>
      <c r="VT162" s="91"/>
      <c r="VU162" s="91"/>
      <c r="VV162" s="91"/>
      <c r="VW162" s="91"/>
      <c r="VX162" s="91"/>
      <c r="VY162" s="91"/>
      <c r="VZ162" s="91"/>
      <c r="WA162" s="91"/>
      <c r="WB162" s="91"/>
      <c r="WC162" s="91"/>
      <c r="WD162" s="91"/>
      <c r="WE162" s="91"/>
      <c r="WF162" s="91"/>
      <c r="WG162" s="91"/>
      <c r="WH162" s="91"/>
      <c r="WI162" s="91"/>
      <c r="WJ162" s="91"/>
      <c r="WK162" s="91"/>
      <c r="WL162" s="91"/>
      <c r="WM162" s="91"/>
      <c r="WN162" s="91"/>
      <c r="WO162" s="91"/>
      <c r="WP162" s="91"/>
      <c r="WQ162" s="91"/>
      <c r="WR162" s="91"/>
      <c r="WS162" s="91"/>
      <c r="WT162" s="91"/>
      <c r="WU162" s="91"/>
      <c r="WV162" s="91"/>
      <c r="WW162" s="91"/>
      <c r="WX162" s="91"/>
      <c r="WY162" s="91"/>
      <c r="WZ162" s="91"/>
      <c r="XA162" s="91"/>
      <c r="XB162" s="91"/>
      <c r="XC162" s="91"/>
      <c r="XD162" s="91"/>
      <c r="XE162" s="91"/>
      <c r="XF162" s="91"/>
      <c r="XG162" s="91"/>
      <c r="XH162" s="91"/>
      <c r="XI162" s="91"/>
      <c r="XJ162" s="91"/>
      <c r="XK162" s="91"/>
      <c r="XL162" s="91"/>
      <c r="XM162" s="91"/>
      <c r="XN162" s="91"/>
      <c r="XO162" s="91"/>
      <c r="XP162" s="91"/>
      <c r="XQ162" s="91"/>
      <c r="XR162" s="91"/>
      <c r="XS162" s="91"/>
      <c r="XT162" s="91"/>
      <c r="XU162" s="91"/>
      <c r="XV162" s="91"/>
      <c r="XW162" s="91"/>
      <c r="XX162" s="91"/>
      <c r="XY162" s="91"/>
      <c r="XZ162" s="91"/>
      <c r="YA162" s="91"/>
      <c r="YB162" s="91"/>
      <c r="YC162" s="91"/>
      <c r="YD162" s="91"/>
      <c r="YE162" s="91"/>
      <c r="YF162" s="91"/>
      <c r="YG162" s="91"/>
      <c r="YH162" s="91"/>
      <c r="YI162" s="91"/>
      <c r="YJ162" s="91"/>
      <c r="YK162" s="91"/>
      <c r="YL162" s="91"/>
      <c r="YM162" s="91"/>
      <c r="YN162" s="91"/>
      <c r="YO162" s="91"/>
      <c r="YP162" s="91"/>
      <c r="YQ162" s="91"/>
      <c r="YR162" s="91"/>
      <c r="YS162" s="91"/>
      <c r="YT162" s="91"/>
      <c r="YU162" s="91"/>
      <c r="YV162" s="91"/>
      <c r="YW162" s="91"/>
      <c r="YX162" s="91"/>
      <c r="YY162" s="91"/>
      <c r="YZ162" s="91"/>
      <c r="ZA162" s="91"/>
      <c r="ZB162" s="91"/>
      <c r="ZC162" s="91"/>
      <c r="ZD162" s="91"/>
      <c r="ZE162" s="91"/>
      <c r="ZF162" s="91"/>
      <c r="ZG162" s="91"/>
      <c r="ZH162" s="91"/>
      <c r="ZI162" s="91"/>
      <c r="ZJ162" s="91"/>
      <c r="ZK162" s="91"/>
      <c r="ZL162" s="91"/>
      <c r="ZM162" s="91"/>
      <c r="ZN162" s="91"/>
      <c r="ZO162" s="91"/>
      <c r="ZP162" s="91"/>
      <c r="ZQ162" s="91"/>
      <c r="ZR162" s="91"/>
      <c r="ZS162" s="91"/>
      <c r="ZT162" s="91"/>
      <c r="ZU162" s="91"/>
      <c r="ZV162" s="91"/>
      <c r="ZW162" s="91"/>
      <c r="ZX162" s="91"/>
      <c r="ZY162" s="91"/>
      <c r="ZZ162" s="91"/>
      <c r="AAA162" s="91"/>
      <c r="AAB162" s="91"/>
      <c r="AAC162" s="91"/>
      <c r="AAD162" s="91"/>
      <c r="AAE162" s="91"/>
      <c r="AAF162" s="91"/>
      <c r="AAG162" s="91"/>
      <c r="AAH162" s="91"/>
      <c r="AAI162" s="91"/>
      <c r="AAJ162" s="91"/>
      <c r="AAK162" s="91"/>
      <c r="AAL162" s="91"/>
      <c r="AAM162" s="91"/>
      <c r="AAN162" s="91"/>
      <c r="AAO162" s="91"/>
      <c r="AAP162" s="91"/>
      <c r="AAQ162" s="91"/>
      <c r="AAR162" s="91"/>
      <c r="AAS162" s="91"/>
      <c r="AAT162" s="91"/>
      <c r="AAU162" s="91"/>
      <c r="AAV162" s="91"/>
      <c r="AAW162" s="91"/>
      <c r="AAX162" s="91"/>
      <c r="AAY162" s="91"/>
      <c r="AAZ162" s="91"/>
      <c r="ABA162" s="91"/>
      <c r="ABB162" s="91"/>
      <c r="ABC162" s="91"/>
      <c r="ABD162" s="91"/>
      <c r="ABE162" s="91"/>
      <c r="ABF162" s="91"/>
      <c r="ABG162" s="91"/>
      <c r="ABH162" s="91"/>
      <c r="ABI162" s="91"/>
      <c r="ABJ162" s="91"/>
      <c r="ABK162" s="91"/>
      <c r="ABL162" s="91"/>
      <c r="ABM162" s="91"/>
      <c r="ABN162" s="91"/>
      <c r="ABO162" s="91"/>
      <c r="ABP162" s="91"/>
      <c r="ABQ162" s="91"/>
      <c r="ABR162" s="91"/>
      <c r="ABS162" s="91"/>
      <c r="ABT162" s="91"/>
      <c r="ABU162" s="91"/>
      <c r="ABV162" s="91"/>
      <c r="ABW162" s="91"/>
      <c r="ABX162" s="91"/>
      <c r="ABY162" s="91"/>
      <c r="ABZ162" s="91"/>
      <c r="ACA162" s="91"/>
      <c r="ACB162" s="91"/>
      <c r="ACC162" s="91"/>
      <c r="ACD162" s="91"/>
      <c r="ACE162" s="91"/>
      <c r="ACF162" s="91"/>
      <c r="ACG162" s="91"/>
      <c r="ACH162" s="91"/>
      <c r="ACI162" s="91"/>
      <c r="ACJ162" s="91"/>
      <c r="ACK162" s="91"/>
      <c r="ACL162" s="91"/>
      <c r="ACM162" s="91"/>
      <c r="ACN162" s="91"/>
      <c r="ACO162" s="91"/>
      <c r="ACP162" s="91"/>
      <c r="ACQ162" s="91"/>
      <c r="ACR162" s="91"/>
      <c r="ACS162" s="91"/>
      <c r="ACT162" s="91"/>
      <c r="ACU162" s="91"/>
      <c r="ACV162" s="91"/>
      <c r="ACW162" s="91"/>
      <c r="ACX162" s="91"/>
      <c r="ACY162" s="91"/>
      <c r="ACZ162" s="91"/>
      <c r="ADA162" s="91"/>
      <c r="ADB162" s="91"/>
      <c r="ADC162" s="91"/>
      <c r="ADD162" s="91"/>
      <c r="ADE162" s="91"/>
      <c r="ADF162" s="91"/>
      <c r="ADG162" s="91"/>
      <c r="ADH162" s="91"/>
      <c r="ADI162" s="91"/>
      <c r="ADJ162" s="91"/>
      <c r="ADK162" s="91"/>
      <c r="ADL162" s="91"/>
      <c r="ADM162" s="91"/>
      <c r="ADN162" s="91"/>
      <c r="ADO162" s="91"/>
      <c r="ADP162" s="91"/>
      <c r="ADQ162" s="91"/>
      <c r="ADR162" s="91"/>
      <c r="ADS162" s="91"/>
      <c r="ADT162" s="91"/>
      <c r="ADU162" s="91"/>
      <c r="ADV162" s="91"/>
      <c r="ADW162" s="91"/>
      <c r="ADX162" s="91"/>
      <c r="ADY162" s="91"/>
      <c r="ADZ162" s="91"/>
      <c r="AEA162" s="91"/>
      <c r="AEB162" s="91"/>
      <c r="AEC162" s="91"/>
      <c r="AED162" s="144">
        <f t="shared" si="74"/>
        <v>157</v>
      </c>
      <c r="AEE162" s="142"/>
      <c r="AEF162" s="142"/>
      <c r="AEG162" s="91"/>
      <c r="AEH162" s="91"/>
      <c r="AEI162" s="91"/>
      <c r="AEJ162" s="91"/>
      <c r="AEK162" s="91"/>
      <c r="AEL162" s="91"/>
      <c r="AEM162" s="91"/>
      <c r="AEN162" s="91"/>
      <c r="AEO162" s="91"/>
      <c r="AEP162" s="91"/>
      <c r="AEQ162" s="91"/>
      <c r="AER162" s="91"/>
      <c r="AES162" s="91"/>
      <c r="AET162" s="91"/>
      <c r="AEU162" s="91"/>
      <c r="AEV162" s="91"/>
      <c r="AEW162" s="91"/>
      <c r="AEX162" s="91"/>
      <c r="AEY162" s="91"/>
      <c r="AEZ162" s="91"/>
      <c r="AFA162" s="91"/>
      <c r="AFB162" s="146"/>
      <c r="AFC162" s="146"/>
      <c r="AFD162" s="146"/>
      <c r="AFE162" s="146"/>
      <c r="AFF162" s="146"/>
      <c r="AFG162" s="146"/>
      <c r="AFH162" s="146"/>
      <c r="AFI162" s="146"/>
      <c r="AFJ162" s="146"/>
      <c r="AFK162" s="146"/>
      <c r="AFL162" s="146"/>
      <c r="AFM162" s="146"/>
      <c r="AFN162" s="146"/>
      <c r="AFO162" s="146"/>
      <c r="AFP162" s="146"/>
      <c r="AFQ162" s="146"/>
      <c r="AFR162" s="146"/>
      <c r="AFS162" s="146"/>
      <c r="AFT162" s="146"/>
      <c r="AFU162" s="146"/>
      <c r="AFV162" s="146"/>
      <c r="AFW162" s="146"/>
      <c r="AFX162" s="146"/>
      <c r="AFY162" s="146"/>
      <c r="AFZ162" s="146"/>
      <c r="AGA162" s="146"/>
    </row>
    <row r="163" spans="1:859" ht="1.5" customHeight="1" x14ac:dyDescent="0.25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  <c r="CW163" s="91"/>
      <c r="CX163" s="91"/>
      <c r="CY163" s="91"/>
      <c r="CZ163" s="91"/>
      <c r="DA163" s="91"/>
      <c r="DB163" s="91"/>
      <c r="DC163" s="91"/>
      <c r="DD163" s="91"/>
      <c r="DE163" s="91"/>
      <c r="DF163" s="91"/>
      <c r="DG163" s="91"/>
      <c r="DH163" s="91"/>
      <c r="DI163" s="91"/>
      <c r="DJ163" s="91"/>
      <c r="DK163" s="91"/>
      <c r="DL163" s="91"/>
      <c r="DM163" s="91"/>
      <c r="DN163" s="91"/>
      <c r="DO163" s="91"/>
      <c r="DP163" s="91"/>
      <c r="DQ163" s="91"/>
      <c r="DR163" s="91"/>
      <c r="DS163" s="91"/>
      <c r="DT163" s="91"/>
      <c r="DU163" s="91"/>
      <c r="DV163" s="91"/>
      <c r="DW163" s="91"/>
      <c r="DX163" s="91"/>
      <c r="DY163" s="91"/>
      <c r="DZ163" s="91"/>
      <c r="EA163" s="91"/>
      <c r="EB163" s="91"/>
      <c r="EC163" s="91"/>
      <c r="ED163" s="91"/>
      <c r="EE163" s="91"/>
      <c r="EF163" s="91"/>
      <c r="EG163" s="91"/>
      <c r="EH163" s="91"/>
      <c r="EI163" s="91"/>
      <c r="EJ163" s="91"/>
      <c r="EK163" s="91"/>
      <c r="EL163" s="91"/>
      <c r="EM163" s="91"/>
      <c r="EN163" s="91"/>
      <c r="EO163" s="91"/>
      <c r="EP163" s="91"/>
      <c r="EQ163" s="91"/>
      <c r="ER163" s="91"/>
      <c r="ES163" s="91"/>
      <c r="ET163" s="91"/>
      <c r="EU163" s="91"/>
      <c r="EV163" s="91"/>
      <c r="EW163" s="91"/>
      <c r="EX163" s="91"/>
      <c r="EY163" s="91"/>
      <c r="EZ163" s="91"/>
      <c r="FA163" s="91"/>
      <c r="FB163" s="91"/>
      <c r="FC163" s="91"/>
      <c r="FD163" s="91"/>
      <c r="FE163" s="91"/>
      <c r="FF163" s="91"/>
      <c r="FG163" s="91"/>
      <c r="FH163" s="91"/>
      <c r="FI163" s="91"/>
      <c r="FJ163" s="91"/>
      <c r="FK163" s="91"/>
      <c r="FL163" s="91"/>
      <c r="FM163" s="91"/>
      <c r="FN163" s="91"/>
      <c r="FO163" s="91"/>
      <c r="FP163" s="91"/>
      <c r="FQ163" s="91"/>
      <c r="FR163" s="91"/>
      <c r="FS163" s="91"/>
      <c r="FT163" s="91"/>
      <c r="FU163" s="91"/>
      <c r="FV163" s="91"/>
      <c r="FW163" s="91"/>
      <c r="FX163" s="91"/>
      <c r="FY163" s="91"/>
      <c r="FZ163" s="91"/>
      <c r="GA163" s="91"/>
      <c r="GB163" s="91"/>
      <c r="GC163" s="91"/>
      <c r="GD163" s="91"/>
      <c r="GE163" s="91"/>
      <c r="GF163" s="91"/>
      <c r="GG163" s="91"/>
      <c r="GH163" s="91"/>
      <c r="GI163" s="91"/>
      <c r="GJ163" s="91"/>
      <c r="GK163" s="91"/>
      <c r="GL163" s="91"/>
      <c r="GM163" s="91"/>
      <c r="GN163" s="91"/>
      <c r="GO163" s="91"/>
      <c r="GP163" s="91"/>
      <c r="GQ163" s="91"/>
      <c r="GR163" s="91"/>
      <c r="GS163" s="91"/>
      <c r="GT163" s="91"/>
      <c r="GU163" s="91"/>
      <c r="GV163" s="91"/>
      <c r="GW163" s="91"/>
      <c r="GX163" s="91"/>
      <c r="GY163" s="91"/>
      <c r="GZ163" s="91"/>
      <c r="HA163" s="91"/>
      <c r="HB163" s="91"/>
      <c r="HC163" s="91"/>
      <c r="HD163" s="91"/>
      <c r="HE163" s="91"/>
      <c r="HF163" s="91"/>
      <c r="HG163" s="91"/>
      <c r="HH163" s="91"/>
      <c r="HI163" s="91"/>
      <c r="HJ163" s="91"/>
      <c r="HK163" s="91"/>
      <c r="HL163" s="91"/>
      <c r="HM163" s="91"/>
      <c r="HN163" s="91"/>
      <c r="HO163" s="91"/>
      <c r="HP163" s="91"/>
      <c r="HQ163" s="91"/>
      <c r="HR163" s="91"/>
      <c r="HS163" s="91"/>
      <c r="HT163" s="91"/>
      <c r="HU163" s="91"/>
      <c r="HV163" s="91"/>
      <c r="HW163" s="91"/>
      <c r="HX163" s="91"/>
      <c r="HY163" s="91"/>
      <c r="HZ163" s="91"/>
      <c r="IA163" s="91"/>
      <c r="IB163" s="91"/>
      <c r="IC163" s="91"/>
      <c r="ID163" s="91"/>
      <c r="IE163" s="91"/>
      <c r="IF163" s="91"/>
      <c r="IG163" s="91"/>
      <c r="IH163" s="91"/>
      <c r="II163" s="91"/>
      <c r="IJ163" s="91"/>
      <c r="IK163" s="91"/>
      <c r="IL163" s="91"/>
      <c r="IM163" s="91"/>
      <c r="IN163" s="91"/>
      <c r="IO163" s="91"/>
      <c r="IP163" s="91"/>
      <c r="IQ163" s="91"/>
      <c r="IR163" s="91"/>
      <c r="IS163" s="91"/>
      <c r="IT163" s="91"/>
      <c r="IU163" s="91"/>
      <c r="IV163" s="91"/>
      <c r="IW163" s="91"/>
      <c r="IX163" s="91"/>
      <c r="IY163" s="91"/>
      <c r="IZ163" s="91"/>
      <c r="JA163" s="91"/>
      <c r="JB163" s="91"/>
      <c r="JC163" s="91"/>
      <c r="JD163" s="91"/>
      <c r="JE163" s="91"/>
      <c r="JF163" s="91"/>
      <c r="JG163" s="91"/>
      <c r="JH163" s="91"/>
      <c r="JI163" s="91"/>
      <c r="JJ163" s="91"/>
      <c r="JK163" s="91"/>
      <c r="JL163" s="91"/>
      <c r="JM163" s="91"/>
      <c r="JN163" s="91"/>
      <c r="JO163" s="91"/>
      <c r="JP163" s="91"/>
      <c r="JQ163" s="91"/>
      <c r="JR163" s="91"/>
      <c r="JS163" s="91"/>
      <c r="JT163" s="91"/>
      <c r="JU163" s="91"/>
      <c r="JV163" s="91"/>
      <c r="JW163" s="91"/>
      <c r="JX163" s="91"/>
      <c r="JY163" s="91"/>
      <c r="JZ163" s="91"/>
      <c r="KA163" s="91"/>
      <c r="KB163" s="91"/>
      <c r="KC163" s="91"/>
      <c r="KD163" s="91"/>
      <c r="KE163" s="91"/>
      <c r="KF163" s="91"/>
      <c r="KG163" s="91"/>
      <c r="KH163" s="91"/>
      <c r="KI163" s="91"/>
      <c r="KJ163" s="91"/>
      <c r="KK163" s="91"/>
      <c r="KL163" s="91"/>
      <c r="KM163" s="91"/>
      <c r="KN163" s="91"/>
      <c r="KO163" s="91"/>
      <c r="KP163" s="91"/>
      <c r="KQ163" s="91"/>
      <c r="KR163" s="91"/>
      <c r="KS163" s="91"/>
      <c r="KT163" s="91"/>
      <c r="KU163" s="91"/>
      <c r="KV163" s="91"/>
      <c r="KW163" s="91"/>
      <c r="KX163" s="91"/>
      <c r="KY163" s="91"/>
      <c r="KZ163" s="91"/>
      <c r="LA163" s="91"/>
      <c r="LB163" s="91"/>
      <c r="LC163" s="91"/>
      <c r="LD163" s="91"/>
      <c r="LE163" s="91"/>
      <c r="LF163" s="91"/>
      <c r="LG163" s="91"/>
      <c r="LH163" s="91"/>
      <c r="LI163" s="91"/>
      <c r="LJ163" s="91"/>
      <c r="LK163" s="91"/>
      <c r="LL163" s="91"/>
      <c r="LM163" s="91"/>
      <c r="LN163" s="91"/>
      <c r="LO163" s="91"/>
      <c r="LP163" s="91"/>
      <c r="LQ163" s="91"/>
      <c r="LR163" s="91"/>
      <c r="LS163" s="91"/>
      <c r="LT163" s="91"/>
      <c r="LU163" s="91"/>
      <c r="LV163" s="91"/>
      <c r="LW163" s="91"/>
      <c r="LX163" s="91"/>
      <c r="LY163" s="91"/>
      <c r="LZ163" s="91"/>
      <c r="MA163" s="91"/>
      <c r="MB163" s="91"/>
      <c r="MC163" s="91"/>
      <c r="MD163" s="91"/>
      <c r="ME163" s="91"/>
      <c r="MF163" s="91"/>
      <c r="MG163" s="91"/>
      <c r="MH163" s="91"/>
      <c r="MI163" s="91"/>
      <c r="MJ163" s="91"/>
      <c r="MK163" s="91"/>
      <c r="ML163" s="91"/>
      <c r="MM163" s="91"/>
      <c r="MN163" s="91"/>
      <c r="MO163" s="91"/>
      <c r="MP163" s="91"/>
      <c r="MQ163" s="91"/>
      <c r="MR163" s="91"/>
      <c r="MS163" s="91"/>
      <c r="MT163" s="91"/>
      <c r="MU163" s="91"/>
      <c r="MV163" s="91"/>
      <c r="MW163" s="91"/>
      <c r="MX163" s="91"/>
      <c r="MY163" s="91"/>
      <c r="MZ163" s="91"/>
      <c r="NA163" s="91"/>
      <c r="NB163" s="91"/>
      <c r="NC163" s="91"/>
      <c r="ND163" s="91"/>
      <c r="NE163" s="91"/>
      <c r="NF163" s="91"/>
      <c r="NG163" s="91"/>
      <c r="NH163" s="91"/>
      <c r="NI163" s="91"/>
      <c r="NJ163" s="91"/>
      <c r="NK163" s="91"/>
      <c r="NL163" s="91"/>
      <c r="NM163" s="91"/>
      <c r="NN163" s="91"/>
      <c r="NO163" s="91"/>
      <c r="NP163" s="91"/>
      <c r="NQ163" s="91"/>
      <c r="NR163" s="91"/>
      <c r="NS163" s="91"/>
      <c r="NT163" s="91"/>
      <c r="NU163" s="91"/>
      <c r="NV163" s="91"/>
      <c r="NW163" s="91"/>
      <c r="NX163" s="91"/>
      <c r="NY163" s="91"/>
      <c r="NZ163" s="91"/>
      <c r="OA163" s="91"/>
      <c r="OB163" s="91"/>
      <c r="OC163" s="91"/>
      <c r="OD163" s="91"/>
      <c r="OE163" s="91"/>
      <c r="OF163" s="91"/>
      <c r="OG163" s="91"/>
      <c r="OH163" s="91"/>
      <c r="OI163" s="91"/>
      <c r="OJ163" s="91"/>
      <c r="OK163" s="91"/>
      <c r="OL163" s="91"/>
      <c r="OM163" s="91"/>
      <c r="ON163" s="91"/>
      <c r="OO163" s="91"/>
      <c r="OP163" s="91"/>
      <c r="OQ163" s="91"/>
      <c r="OR163" s="91"/>
      <c r="OS163" s="91"/>
      <c r="OT163" s="91"/>
      <c r="OU163" s="91"/>
      <c r="OV163" s="91"/>
      <c r="OW163" s="91"/>
      <c r="OX163" s="91"/>
      <c r="OY163" s="91"/>
      <c r="OZ163" s="91"/>
      <c r="PA163" s="91"/>
      <c r="PB163" s="91"/>
      <c r="PC163" s="91"/>
      <c r="PD163" s="91"/>
      <c r="PE163" s="91"/>
      <c r="PF163" s="91"/>
      <c r="PG163" s="91"/>
      <c r="PH163" s="91"/>
      <c r="PI163" s="91"/>
      <c r="PJ163" s="91"/>
      <c r="PK163" s="91"/>
      <c r="PL163" s="91"/>
      <c r="PM163" s="91"/>
      <c r="PN163" s="91"/>
      <c r="PO163" s="91"/>
      <c r="PP163" s="91"/>
      <c r="PQ163" s="91"/>
      <c r="PR163" s="91"/>
      <c r="PS163" s="91"/>
      <c r="PT163" s="91"/>
      <c r="PU163" s="91"/>
      <c r="PV163" s="91"/>
      <c r="PW163" s="91"/>
      <c r="PX163" s="91"/>
      <c r="PY163" s="91"/>
      <c r="PZ163" s="91"/>
      <c r="QA163" s="91"/>
      <c r="QB163" s="91"/>
      <c r="QC163" s="91"/>
      <c r="QD163" s="91"/>
      <c r="QE163" s="91"/>
      <c r="QF163" s="91"/>
      <c r="QG163" s="91"/>
      <c r="QH163" s="91"/>
      <c r="QI163" s="91"/>
      <c r="QJ163" s="91"/>
      <c r="QK163" s="91"/>
      <c r="QL163" s="91"/>
      <c r="QM163" s="91"/>
      <c r="QN163" s="91"/>
      <c r="QO163" s="91"/>
      <c r="QP163" s="91"/>
      <c r="QQ163" s="91"/>
      <c r="QR163" s="91"/>
      <c r="QS163" s="91"/>
      <c r="QT163" s="91"/>
      <c r="QU163" s="91"/>
      <c r="QV163" s="91"/>
      <c r="QW163" s="91"/>
      <c r="QX163" s="91"/>
      <c r="QY163" s="91"/>
      <c r="QZ163" s="91"/>
      <c r="RA163" s="91"/>
      <c r="RB163" s="91"/>
      <c r="RC163" s="91"/>
      <c r="RD163" s="91"/>
      <c r="RE163" s="91"/>
      <c r="RF163" s="91"/>
      <c r="RG163" s="91"/>
      <c r="RH163" s="91"/>
      <c r="RI163" s="91"/>
      <c r="RJ163" s="91"/>
      <c r="RK163" s="91"/>
      <c r="RL163" s="91"/>
      <c r="RM163" s="91"/>
      <c r="RN163" s="91"/>
      <c r="RO163" s="91"/>
      <c r="RP163" s="91"/>
      <c r="RQ163" s="91"/>
      <c r="RR163" s="91"/>
      <c r="RS163" s="91"/>
      <c r="RT163" s="91"/>
      <c r="RU163" s="91"/>
      <c r="RV163" s="91"/>
      <c r="RW163" s="91"/>
      <c r="RX163" s="91"/>
      <c r="RY163" s="91"/>
      <c r="RZ163" s="91"/>
      <c r="SA163" s="91"/>
      <c r="SB163" s="91"/>
      <c r="SC163" s="91"/>
      <c r="SD163" s="91"/>
      <c r="SE163" s="91"/>
      <c r="SF163" s="91"/>
      <c r="SG163" s="91"/>
      <c r="SH163" s="91"/>
      <c r="SI163" s="91"/>
      <c r="SJ163" s="91"/>
      <c r="SK163" s="91"/>
      <c r="SL163" s="91"/>
      <c r="SM163" s="91"/>
      <c r="SN163" s="91"/>
      <c r="SO163" s="91"/>
      <c r="SP163" s="91"/>
      <c r="SQ163" s="91"/>
      <c r="SR163" s="91"/>
      <c r="SS163" s="91"/>
      <c r="ST163" s="91"/>
      <c r="SU163" s="91"/>
      <c r="SV163" s="91"/>
      <c r="SW163" s="91"/>
      <c r="SX163" s="91"/>
      <c r="SY163" s="91"/>
      <c r="SZ163" s="91"/>
      <c r="TA163" s="91"/>
      <c r="TB163" s="91"/>
      <c r="TC163" s="91"/>
      <c r="TD163" s="91"/>
      <c r="TE163" s="91"/>
      <c r="TF163" s="91"/>
      <c r="TG163" s="91"/>
      <c r="TH163" s="91"/>
      <c r="TI163" s="91"/>
      <c r="TJ163" s="91"/>
      <c r="TK163" s="91"/>
      <c r="TL163" s="91"/>
      <c r="TM163" s="91"/>
      <c r="TN163" s="91"/>
      <c r="TO163" s="91"/>
      <c r="TP163" s="91"/>
      <c r="TQ163" s="91"/>
      <c r="TR163" s="91"/>
      <c r="TS163" s="91"/>
      <c r="TT163" s="91"/>
      <c r="TU163" s="91"/>
      <c r="TV163" s="91"/>
      <c r="TW163" s="91"/>
      <c r="TX163" s="91"/>
      <c r="TY163" s="91"/>
      <c r="TZ163" s="91"/>
      <c r="UA163" s="91"/>
      <c r="UB163" s="91"/>
      <c r="UC163" s="91"/>
      <c r="UD163" s="91"/>
      <c r="UE163" s="91"/>
      <c r="UF163" s="91"/>
      <c r="UG163" s="91"/>
      <c r="UH163" s="91"/>
      <c r="UI163" s="91"/>
      <c r="UJ163" s="91"/>
      <c r="UK163" s="91"/>
      <c r="UL163" s="91"/>
      <c r="UM163" s="91"/>
      <c r="UN163" s="91"/>
      <c r="UO163" s="91"/>
      <c r="UP163" s="91"/>
      <c r="UQ163" s="91"/>
      <c r="UR163" s="91"/>
      <c r="US163" s="91"/>
      <c r="UT163" s="91"/>
      <c r="UU163" s="91"/>
      <c r="UV163" s="91"/>
      <c r="UW163" s="91"/>
      <c r="UX163" s="91"/>
      <c r="UY163" s="91"/>
      <c r="UZ163" s="91"/>
      <c r="VA163" s="91"/>
      <c r="VB163" s="91"/>
      <c r="VC163" s="91"/>
      <c r="VD163" s="91"/>
      <c r="VE163" s="91"/>
      <c r="VF163" s="91"/>
      <c r="VG163" s="91"/>
      <c r="VH163" s="91"/>
      <c r="VI163" s="91"/>
      <c r="VJ163" s="91"/>
      <c r="VK163" s="91"/>
      <c r="VL163" s="91"/>
      <c r="VM163" s="91"/>
      <c r="VN163" s="91"/>
      <c r="VO163" s="91"/>
      <c r="VP163" s="91"/>
      <c r="VQ163" s="91"/>
      <c r="VR163" s="91"/>
      <c r="VS163" s="91"/>
      <c r="VT163" s="91"/>
      <c r="VU163" s="91"/>
      <c r="VV163" s="91"/>
      <c r="VW163" s="91"/>
      <c r="VX163" s="91"/>
      <c r="VY163" s="91"/>
      <c r="VZ163" s="91"/>
      <c r="WA163" s="91"/>
      <c r="WB163" s="91"/>
      <c r="WC163" s="91"/>
      <c r="WD163" s="91"/>
      <c r="WE163" s="91"/>
      <c r="WF163" s="91"/>
      <c r="WG163" s="91"/>
      <c r="WH163" s="91"/>
      <c r="WI163" s="91"/>
      <c r="WJ163" s="91"/>
      <c r="WK163" s="91"/>
      <c r="WL163" s="91"/>
      <c r="WM163" s="91"/>
      <c r="WN163" s="91"/>
      <c r="WO163" s="91"/>
      <c r="WP163" s="91"/>
      <c r="WQ163" s="91"/>
      <c r="WR163" s="91"/>
      <c r="WS163" s="91"/>
      <c r="WT163" s="91"/>
      <c r="WU163" s="91"/>
      <c r="WV163" s="91"/>
      <c r="WW163" s="91"/>
      <c r="WX163" s="91"/>
      <c r="WY163" s="91"/>
      <c r="WZ163" s="91"/>
      <c r="XA163" s="91"/>
      <c r="XB163" s="91"/>
      <c r="XC163" s="91"/>
      <c r="XD163" s="91"/>
      <c r="XE163" s="91"/>
      <c r="XF163" s="91"/>
      <c r="XG163" s="91"/>
      <c r="XH163" s="91"/>
      <c r="XI163" s="91"/>
      <c r="XJ163" s="91"/>
      <c r="XK163" s="91"/>
      <c r="XL163" s="91"/>
      <c r="XM163" s="91"/>
      <c r="XN163" s="91"/>
      <c r="XO163" s="91"/>
      <c r="XP163" s="91"/>
      <c r="XQ163" s="91"/>
      <c r="XR163" s="91"/>
      <c r="XS163" s="91"/>
      <c r="XT163" s="91"/>
      <c r="XU163" s="91"/>
      <c r="XV163" s="91"/>
      <c r="XW163" s="91"/>
      <c r="XX163" s="91"/>
      <c r="XY163" s="91"/>
      <c r="XZ163" s="91"/>
      <c r="YA163" s="91"/>
      <c r="YB163" s="91"/>
      <c r="YC163" s="91"/>
      <c r="YD163" s="91"/>
      <c r="YE163" s="91"/>
      <c r="YF163" s="91"/>
      <c r="YG163" s="91"/>
      <c r="YH163" s="91"/>
      <c r="YI163" s="91"/>
      <c r="YJ163" s="91"/>
      <c r="YK163" s="91"/>
      <c r="YL163" s="91"/>
      <c r="YM163" s="91"/>
      <c r="YN163" s="91"/>
      <c r="YO163" s="91"/>
      <c r="YP163" s="91"/>
      <c r="YQ163" s="91"/>
      <c r="YR163" s="91"/>
      <c r="YS163" s="91"/>
      <c r="YT163" s="91"/>
      <c r="YU163" s="91"/>
      <c r="YV163" s="91"/>
      <c r="YW163" s="91"/>
      <c r="YX163" s="91"/>
      <c r="YY163" s="91"/>
      <c r="YZ163" s="91"/>
      <c r="ZA163" s="91"/>
      <c r="ZB163" s="91"/>
      <c r="ZC163" s="91"/>
      <c r="ZD163" s="91"/>
      <c r="ZE163" s="91"/>
      <c r="ZF163" s="91"/>
      <c r="ZG163" s="91"/>
      <c r="ZH163" s="91"/>
      <c r="ZI163" s="91"/>
      <c r="ZJ163" s="91"/>
      <c r="ZK163" s="91"/>
      <c r="ZL163" s="91"/>
      <c r="ZM163" s="91"/>
      <c r="ZN163" s="91"/>
      <c r="ZO163" s="91"/>
      <c r="ZP163" s="91"/>
      <c r="ZQ163" s="91"/>
      <c r="ZR163" s="91"/>
      <c r="ZS163" s="91"/>
      <c r="ZT163" s="91"/>
      <c r="ZU163" s="91"/>
      <c r="ZV163" s="91"/>
      <c r="ZW163" s="91"/>
      <c r="ZX163" s="91"/>
      <c r="ZY163" s="91"/>
      <c r="ZZ163" s="91"/>
      <c r="AAA163" s="91"/>
      <c r="AAB163" s="91"/>
      <c r="AAC163" s="91"/>
      <c r="AAD163" s="91"/>
      <c r="AAE163" s="91"/>
      <c r="AAF163" s="91"/>
      <c r="AAG163" s="91"/>
      <c r="AAH163" s="91"/>
      <c r="AAI163" s="91"/>
      <c r="AAJ163" s="91"/>
      <c r="AAK163" s="91"/>
      <c r="AAL163" s="91"/>
      <c r="AAM163" s="91"/>
      <c r="AAN163" s="91"/>
      <c r="AAO163" s="91"/>
      <c r="AAP163" s="91"/>
      <c r="AAQ163" s="91"/>
      <c r="AAR163" s="91"/>
      <c r="AAS163" s="91"/>
      <c r="AAT163" s="91"/>
      <c r="AAU163" s="91"/>
      <c r="AAV163" s="91"/>
      <c r="AAW163" s="91"/>
      <c r="AAX163" s="91"/>
      <c r="AAY163" s="91"/>
      <c r="AAZ163" s="91"/>
      <c r="ABA163" s="91"/>
      <c r="ABB163" s="91"/>
      <c r="ABC163" s="91"/>
      <c r="ABD163" s="91"/>
      <c r="ABE163" s="91"/>
      <c r="ABF163" s="91"/>
      <c r="ABG163" s="91"/>
      <c r="ABH163" s="91"/>
      <c r="ABI163" s="91"/>
      <c r="ABJ163" s="91"/>
      <c r="ABK163" s="91"/>
      <c r="ABL163" s="91"/>
      <c r="ABM163" s="91"/>
      <c r="ABN163" s="91"/>
      <c r="ABO163" s="91"/>
      <c r="ABP163" s="91"/>
      <c r="ABQ163" s="91"/>
      <c r="ABR163" s="91"/>
      <c r="ABS163" s="91"/>
      <c r="ABT163" s="91"/>
      <c r="ABU163" s="91"/>
      <c r="ABV163" s="91"/>
      <c r="ABW163" s="91"/>
      <c r="ABX163" s="91"/>
      <c r="ABY163" s="91"/>
      <c r="ABZ163" s="91"/>
      <c r="ACA163" s="91"/>
      <c r="ACB163" s="91"/>
      <c r="ACC163" s="91"/>
      <c r="ACD163" s="91"/>
      <c r="ACE163" s="91"/>
      <c r="ACF163" s="91"/>
      <c r="ACG163" s="91"/>
      <c r="ACH163" s="91"/>
      <c r="ACI163" s="91"/>
      <c r="ACJ163" s="91"/>
      <c r="ACK163" s="91"/>
      <c r="ACL163" s="91"/>
      <c r="ACM163" s="91"/>
      <c r="ACN163" s="91"/>
      <c r="ACO163" s="91"/>
      <c r="ACP163" s="91"/>
      <c r="ACQ163" s="91"/>
      <c r="ACR163" s="91"/>
      <c r="ACS163" s="91"/>
      <c r="ACT163" s="91"/>
      <c r="ACU163" s="91"/>
      <c r="ACV163" s="91"/>
      <c r="ACW163" s="91"/>
      <c r="ACX163" s="91"/>
      <c r="ACY163" s="91"/>
      <c r="ACZ163" s="91"/>
      <c r="ADA163" s="91"/>
      <c r="ADB163" s="91"/>
      <c r="ADC163" s="91"/>
      <c r="ADD163" s="91"/>
      <c r="ADE163" s="91"/>
      <c r="ADF163" s="91"/>
      <c r="ADG163" s="91"/>
      <c r="ADH163" s="91"/>
      <c r="ADI163" s="91"/>
      <c r="ADJ163" s="91"/>
      <c r="ADK163" s="91"/>
      <c r="ADL163" s="91"/>
      <c r="ADM163" s="91"/>
      <c r="ADN163" s="91"/>
      <c r="ADO163" s="91"/>
      <c r="ADP163" s="91"/>
      <c r="ADQ163" s="91"/>
      <c r="ADR163" s="91"/>
      <c r="ADS163" s="91"/>
      <c r="ADT163" s="91"/>
      <c r="ADU163" s="91"/>
      <c r="ADV163" s="91"/>
      <c r="ADW163" s="91"/>
      <c r="ADX163" s="91"/>
      <c r="ADY163" s="91"/>
      <c r="ADZ163" s="91"/>
      <c r="AEA163" s="91"/>
      <c r="AEB163" s="91"/>
      <c r="AEC163" s="91"/>
      <c r="AED163" s="144">
        <f t="shared" si="74"/>
        <v>158</v>
      </c>
      <c r="AEE163" s="142"/>
      <c r="AEF163" s="142"/>
      <c r="AEG163" s="91"/>
      <c r="AEH163" s="91"/>
      <c r="AEI163" s="91"/>
      <c r="AEJ163" s="91"/>
      <c r="AEK163" s="91"/>
      <c r="AEL163" s="91"/>
      <c r="AEM163" s="91"/>
      <c r="AEN163" s="91"/>
      <c r="AEO163" s="91"/>
      <c r="AEP163" s="91"/>
      <c r="AEQ163" s="91"/>
      <c r="AER163" s="91"/>
      <c r="AES163" s="91"/>
      <c r="AET163" s="91"/>
      <c r="AEU163" s="91"/>
      <c r="AEV163" s="91"/>
      <c r="AEW163" s="91"/>
      <c r="AEX163" s="91"/>
      <c r="AEY163" s="91"/>
      <c r="AEZ163" s="91"/>
      <c r="AFA163" s="91"/>
      <c r="AFB163" s="146"/>
      <c r="AFC163" s="146"/>
      <c r="AFD163" s="146"/>
      <c r="AFE163" s="146"/>
      <c r="AFF163" s="146"/>
      <c r="AFG163" s="146"/>
      <c r="AFH163" s="146"/>
      <c r="AFI163" s="146"/>
      <c r="AFJ163" s="146"/>
      <c r="AFK163" s="146"/>
      <c r="AFL163" s="146"/>
      <c r="AFM163" s="146"/>
      <c r="AFN163" s="146"/>
      <c r="AFO163" s="146"/>
      <c r="AFP163" s="146"/>
      <c r="AFQ163" s="146"/>
      <c r="AFR163" s="146"/>
      <c r="AFS163" s="146"/>
      <c r="AFT163" s="146"/>
      <c r="AFU163" s="146"/>
      <c r="AFV163" s="146"/>
      <c r="AFW163" s="146"/>
      <c r="AFX163" s="146"/>
      <c r="AFY163" s="146"/>
      <c r="AFZ163" s="146"/>
      <c r="AGA163" s="146"/>
    </row>
    <row r="164" spans="1:859" ht="1.5" customHeight="1" x14ac:dyDescent="0.25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  <c r="CW164" s="91"/>
      <c r="CX164" s="91"/>
      <c r="CY164" s="91"/>
      <c r="CZ164" s="91"/>
      <c r="DA164" s="91"/>
      <c r="DB164" s="91"/>
      <c r="DC164" s="91"/>
      <c r="DD164" s="91"/>
      <c r="DE164" s="91"/>
      <c r="DF164" s="91"/>
      <c r="DG164" s="91"/>
      <c r="DH164" s="91"/>
      <c r="DI164" s="91"/>
      <c r="DJ164" s="91"/>
      <c r="DK164" s="91"/>
      <c r="DL164" s="91"/>
      <c r="DM164" s="91"/>
      <c r="DN164" s="91"/>
      <c r="DO164" s="91"/>
      <c r="DP164" s="91"/>
      <c r="DQ164" s="91"/>
      <c r="DR164" s="91"/>
      <c r="DS164" s="91"/>
      <c r="DT164" s="91"/>
      <c r="DU164" s="91"/>
      <c r="DV164" s="91"/>
      <c r="DW164" s="91"/>
      <c r="DX164" s="91"/>
      <c r="DY164" s="91"/>
      <c r="DZ164" s="91"/>
      <c r="EA164" s="91"/>
      <c r="EB164" s="91"/>
      <c r="EC164" s="91"/>
      <c r="ED164" s="91"/>
      <c r="EE164" s="91"/>
      <c r="EF164" s="91"/>
      <c r="EG164" s="91"/>
      <c r="EH164" s="91"/>
      <c r="EI164" s="91"/>
      <c r="EJ164" s="91"/>
      <c r="EK164" s="91"/>
      <c r="EL164" s="91"/>
      <c r="EM164" s="91"/>
      <c r="EN164" s="91"/>
      <c r="EO164" s="91"/>
      <c r="EP164" s="91"/>
      <c r="EQ164" s="91"/>
      <c r="ER164" s="91"/>
      <c r="ES164" s="91"/>
      <c r="ET164" s="91"/>
      <c r="EU164" s="91"/>
      <c r="EV164" s="91"/>
      <c r="EW164" s="91"/>
      <c r="EX164" s="91"/>
      <c r="EY164" s="91"/>
      <c r="EZ164" s="91"/>
      <c r="FA164" s="91"/>
      <c r="FB164" s="91"/>
      <c r="FC164" s="91"/>
      <c r="FD164" s="91"/>
      <c r="FE164" s="91"/>
      <c r="FF164" s="91"/>
      <c r="FG164" s="91"/>
      <c r="FH164" s="91"/>
      <c r="FI164" s="91"/>
      <c r="FJ164" s="91"/>
      <c r="FK164" s="91"/>
      <c r="FL164" s="91"/>
      <c r="FM164" s="91"/>
      <c r="FN164" s="91"/>
      <c r="FO164" s="91"/>
      <c r="FP164" s="91"/>
      <c r="FQ164" s="91"/>
      <c r="FR164" s="91"/>
      <c r="FS164" s="91"/>
      <c r="FT164" s="91"/>
      <c r="FU164" s="91"/>
      <c r="FV164" s="91"/>
      <c r="FW164" s="91"/>
      <c r="FX164" s="91"/>
      <c r="FY164" s="91"/>
      <c r="FZ164" s="91"/>
      <c r="GA164" s="91"/>
      <c r="GB164" s="91"/>
      <c r="GC164" s="91"/>
      <c r="GD164" s="91"/>
      <c r="GE164" s="91"/>
      <c r="GF164" s="91"/>
      <c r="GG164" s="91"/>
      <c r="GH164" s="91"/>
      <c r="GI164" s="91"/>
      <c r="GJ164" s="91"/>
      <c r="GK164" s="91"/>
      <c r="GL164" s="91"/>
      <c r="GM164" s="91"/>
      <c r="GN164" s="91"/>
      <c r="GO164" s="91"/>
      <c r="GP164" s="91"/>
      <c r="GQ164" s="91"/>
      <c r="GR164" s="91"/>
      <c r="GS164" s="91"/>
      <c r="GT164" s="91"/>
      <c r="GU164" s="91"/>
      <c r="GV164" s="91"/>
      <c r="GW164" s="91"/>
      <c r="GX164" s="91"/>
      <c r="GY164" s="91"/>
      <c r="GZ164" s="91"/>
      <c r="HA164" s="91"/>
      <c r="HB164" s="91"/>
      <c r="HC164" s="91"/>
      <c r="HD164" s="91"/>
      <c r="HE164" s="91"/>
      <c r="HF164" s="91"/>
      <c r="HG164" s="91"/>
      <c r="HH164" s="91"/>
      <c r="HI164" s="91"/>
      <c r="HJ164" s="91"/>
      <c r="HK164" s="91"/>
      <c r="HL164" s="91"/>
      <c r="HM164" s="91"/>
      <c r="HN164" s="91"/>
      <c r="HO164" s="91"/>
      <c r="HP164" s="91"/>
      <c r="HQ164" s="91"/>
      <c r="HR164" s="91"/>
      <c r="HS164" s="91"/>
      <c r="HT164" s="91"/>
      <c r="HU164" s="91"/>
      <c r="HV164" s="91"/>
      <c r="HW164" s="91"/>
      <c r="HX164" s="91"/>
      <c r="HY164" s="91"/>
      <c r="HZ164" s="91"/>
      <c r="IA164" s="91"/>
      <c r="IB164" s="91"/>
      <c r="IC164" s="91"/>
      <c r="ID164" s="91"/>
      <c r="IE164" s="91"/>
      <c r="IF164" s="91"/>
      <c r="IG164" s="91"/>
      <c r="IH164" s="91"/>
      <c r="II164" s="91"/>
      <c r="IJ164" s="91"/>
      <c r="IK164" s="91"/>
      <c r="IL164" s="91"/>
      <c r="IM164" s="91"/>
      <c r="IN164" s="91"/>
      <c r="IO164" s="91"/>
      <c r="IP164" s="91"/>
      <c r="IQ164" s="91"/>
      <c r="IR164" s="91"/>
      <c r="IS164" s="91"/>
      <c r="IT164" s="91"/>
      <c r="IU164" s="91"/>
      <c r="IV164" s="91"/>
      <c r="IW164" s="91"/>
      <c r="IX164" s="91"/>
      <c r="IY164" s="91"/>
      <c r="IZ164" s="91"/>
      <c r="JA164" s="91"/>
      <c r="JB164" s="91"/>
      <c r="JC164" s="91"/>
      <c r="JD164" s="91"/>
      <c r="JE164" s="91"/>
      <c r="JF164" s="91"/>
      <c r="JG164" s="91"/>
      <c r="JH164" s="91"/>
      <c r="JI164" s="91"/>
      <c r="JJ164" s="91"/>
      <c r="JK164" s="91"/>
      <c r="JL164" s="91"/>
      <c r="JM164" s="91"/>
      <c r="JN164" s="91"/>
      <c r="JO164" s="91"/>
      <c r="JP164" s="91"/>
      <c r="JQ164" s="91"/>
      <c r="JR164" s="91"/>
      <c r="JS164" s="91"/>
      <c r="JT164" s="91"/>
      <c r="JU164" s="91"/>
      <c r="JV164" s="91"/>
      <c r="JW164" s="91"/>
      <c r="JX164" s="91"/>
      <c r="JY164" s="91"/>
      <c r="JZ164" s="91"/>
      <c r="KA164" s="91"/>
      <c r="KB164" s="91"/>
      <c r="KC164" s="91"/>
      <c r="KD164" s="91"/>
      <c r="KE164" s="91"/>
      <c r="KF164" s="91"/>
      <c r="KG164" s="91"/>
      <c r="KH164" s="91"/>
      <c r="KI164" s="91"/>
      <c r="KJ164" s="91"/>
      <c r="KK164" s="91"/>
      <c r="KL164" s="91"/>
      <c r="KM164" s="91"/>
      <c r="KN164" s="91"/>
      <c r="KO164" s="91"/>
      <c r="KP164" s="91"/>
      <c r="KQ164" s="91"/>
      <c r="KR164" s="91"/>
      <c r="KS164" s="91"/>
      <c r="KT164" s="91"/>
      <c r="KU164" s="91"/>
      <c r="KV164" s="91"/>
      <c r="KW164" s="91"/>
      <c r="KX164" s="91"/>
      <c r="KY164" s="91"/>
      <c r="KZ164" s="91"/>
      <c r="LA164" s="91"/>
      <c r="LB164" s="91"/>
      <c r="LC164" s="91"/>
      <c r="LD164" s="91"/>
      <c r="LE164" s="91"/>
      <c r="LF164" s="91"/>
      <c r="LG164" s="91"/>
      <c r="LH164" s="91"/>
      <c r="LI164" s="91"/>
      <c r="LJ164" s="91"/>
      <c r="LK164" s="91"/>
      <c r="LL164" s="91"/>
      <c r="LM164" s="91"/>
      <c r="LN164" s="91"/>
      <c r="LO164" s="91"/>
      <c r="LP164" s="91"/>
      <c r="LQ164" s="91"/>
      <c r="LR164" s="91"/>
      <c r="LS164" s="91"/>
      <c r="LT164" s="91"/>
      <c r="LU164" s="91"/>
      <c r="LV164" s="91"/>
      <c r="LW164" s="91"/>
      <c r="LX164" s="91"/>
      <c r="LY164" s="91"/>
      <c r="LZ164" s="91"/>
      <c r="MA164" s="91"/>
      <c r="MB164" s="91"/>
      <c r="MC164" s="91"/>
      <c r="MD164" s="91"/>
      <c r="ME164" s="91"/>
      <c r="MF164" s="91"/>
      <c r="MG164" s="91"/>
      <c r="MH164" s="91"/>
      <c r="MI164" s="91"/>
      <c r="MJ164" s="91"/>
      <c r="MK164" s="91"/>
      <c r="ML164" s="91"/>
      <c r="MM164" s="91"/>
      <c r="MN164" s="91"/>
      <c r="MO164" s="91"/>
      <c r="MP164" s="91"/>
      <c r="MQ164" s="91"/>
      <c r="MR164" s="91"/>
      <c r="MS164" s="91"/>
      <c r="MT164" s="91"/>
      <c r="MU164" s="91"/>
      <c r="MV164" s="91"/>
      <c r="MW164" s="91"/>
      <c r="MX164" s="91"/>
      <c r="MY164" s="91"/>
      <c r="MZ164" s="91"/>
      <c r="NA164" s="91"/>
      <c r="NB164" s="91"/>
      <c r="NC164" s="91"/>
      <c r="ND164" s="91"/>
      <c r="NE164" s="91"/>
      <c r="NF164" s="91"/>
      <c r="NG164" s="91"/>
      <c r="NH164" s="91"/>
      <c r="NI164" s="91"/>
      <c r="NJ164" s="91"/>
      <c r="NK164" s="91"/>
      <c r="NL164" s="91"/>
      <c r="NM164" s="91"/>
      <c r="NN164" s="91"/>
      <c r="NO164" s="91"/>
      <c r="NP164" s="91"/>
      <c r="NQ164" s="91"/>
      <c r="NR164" s="91"/>
      <c r="NS164" s="91"/>
      <c r="NT164" s="91"/>
      <c r="NU164" s="91"/>
      <c r="NV164" s="91"/>
      <c r="NW164" s="91"/>
      <c r="NX164" s="91"/>
      <c r="NY164" s="91"/>
      <c r="NZ164" s="91"/>
      <c r="OA164" s="91"/>
      <c r="OB164" s="91"/>
      <c r="OC164" s="91"/>
      <c r="OD164" s="91"/>
      <c r="OE164" s="91"/>
      <c r="OF164" s="91"/>
      <c r="OG164" s="91"/>
      <c r="OH164" s="91"/>
      <c r="OI164" s="91"/>
      <c r="OJ164" s="91"/>
      <c r="OK164" s="91"/>
      <c r="OL164" s="91"/>
      <c r="OM164" s="91"/>
      <c r="ON164" s="91"/>
      <c r="OO164" s="91"/>
      <c r="OP164" s="91"/>
      <c r="OQ164" s="91"/>
      <c r="OR164" s="91"/>
      <c r="OS164" s="91"/>
      <c r="OT164" s="91"/>
      <c r="OU164" s="91"/>
      <c r="OV164" s="91"/>
      <c r="OW164" s="91"/>
      <c r="OX164" s="91"/>
      <c r="OY164" s="91"/>
      <c r="OZ164" s="91"/>
      <c r="PA164" s="91"/>
      <c r="PB164" s="91"/>
      <c r="PC164" s="91"/>
      <c r="PD164" s="91"/>
      <c r="PE164" s="91"/>
      <c r="PF164" s="91"/>
      <c r="PG164" s="91"/>
      <c r="PH164" s="91"/>
      <c r="PI164" s="91"/>
      <c r="PJ164" s="91"/>
      <c r="PK164" s="91"/>
      <c r="PL164" s="91"/>
      <c r="PM164" s="91"/>
      <c r="PN164" s="91"/>
      <c r="PO164" s="91"/>
      <c r="PP164" s="91"/>
      <c r="PQ164" s="91"/>
      <c r="PR164" s="91"/>
      <c r="PS164" s="91"/>
      <c r="PT164" s="91"/>
      <c r="PU164" s="91"/>
      <c r="PV164" s="91"/>
      <c r="PW164" s="91"/>
      <c r="PX164" s="91"/>
      <c r="PY164" s="91"/>
      <c r="PZ164" s="91"/>
      <c r="QA164" s="91"/>
      <c r="QB164" s="91"/>
      <c r="QC164" s="91"/>
      <c r="QD164" s="91"/>
      <c r="QE164" s="91"/>
      <c r="QF164" s="91"/>
      <c r="QG164" s="91"/>
      <c r="QH164" s="91"/>
      <c r="QI164" s="91"/>
      <c r="QJ164" s="91"/>
      <c r="QK164" s="91"/>
      <c r="QL164" s="91"/>
      <c r="QM164" s="91"/>
      <c r="QN164" s="91"/>
      <c r="QO164" s="91"/>
      <c r="QP164" s="91"/>
      <c r="QQ164" s="91"/>
      <c r="QR164" s="91"/>
      <c r="QS164" s="91"/>
      <c r="QT164" s="91"/>
      <c r="QU164" s="91"/>
      <c r="QV164" s="91"/>
      <c r="QW164" s="91"/>
      <c r="QX164" s="91"/>
      <c r="QY164" s="91"/>
      <c r="QZ164" s="91"/>
      <c r="RA164" s="91"/>
      <c r="RB164" s="91"/>
      <c r="RC164" s="91"/>
      <c r="RD164" s="91"/>
      <c r="RE164" s="91"/>
      <c r="RF164" s="91"/>
      <c r="RG164" s="91"/>
      <c r="RH164" s="91"/>
      <c r="RI164" s="91"/>
      <c r="RJ164" s="91"/>
      <c r="RK164" s="91"/>
      <c r="RL164" s="91"/>
      <c r="RM164" s="91"/>
      <c r="RN164" s="91"/>
      <c r="RO164" s="91"/>
      <c r="RP164" s="91"/>
      <c r="RQ164" s="91"/>
      <c r="RR164" s="91"/>
      <c r="RS164" s="91"/>
      <c r="RT164" s="91"/>
      <c r="RU164" s="91"/>
      <c r="RV164" s="91"/>
      <c r="RW164" s="91"/>
      <c r="RX164" s="91"/>
      <c r="RY164" s="91"/>
      <c r="RZ164" s="91"/>
      <c r="SA164" s="91"/>
      <c r="SB164" s="91"/>
      <c r="SC164" s="91"/>
      <c r="SD164" s="91"/>
      <c r="SE164" s="91"/>
      <c r="SF164" s="91"/>
      <c r="SG164" s="91"/>
      <c r="SH164" s="91"/>
      <c r="SI164" s="91"/>
      <c r="SJ164" s="91"/>
      <c r="SK164" s="91"/>
      <c r="SL164" s="91"/>
      <c r="SM164" s="91"/>
      <c r="SN164" s="91"/>
      <c r="SO164" s="91"/>
      <c r="SP164" s="91"/>
      <c r="SQ164" s="91"/>
      <c r="SR164" s="91"/>
      <c r="SS164" s="91"/>
      <c r="ST164" s="91"/>
      <c r="SU164" s="91"/>
      <c r="SV164" s="91"/>
      <c r="SW164" s="91"/>
      <c r="SX164" s="91"/>
      <c r="SY164" s="91"/>
      <c r="SZ164" s="91"/>
      <c r="TA164" s="91"/>
      <c r="TB164" s="91"/>
      <c r="TC164" s="91"/>
      <c r="TD164" s="91"/>
      <c r="TE164" s="91"/>
      <c r="TF164" s="91"/>
      <c r="TG164" s="91"/>
      <c r="TH164" s="91"/>
      <c r="TI164" s="91"/>
      <c r="TJ164" s="91"/>
      <c r="TK164" s="91"/>
      <c r="TL164" s="91"/>
      <c r="TM164" s="91"/>
      <c r="TN164" s="91"/>
      <c r="TO164" s="91"/>
      <c r="TP164" s="91"/>
      <c r="TQ164" s="91"/>
      <c r="TR164" s="91"/>
      <c r="TS164" s="91"/>
      <c r="TT164" s="91"/>
      <c r="TU164" s="91"/>
      <c r="TV164" s="91"/>
      <c r="TW164" s="91"/>
      <c r="TX164" s="91"/>
      <c r="TY164" s="91"/>
      <c r="TZ164" s="91"/>
      <c r="UA164" s="91"/>
      <c r="UB164" s="91"/>
      <c r="UC164" s="91"/>
      <c r="UD164" s="91"/>
      <c r="UE164" s="91"/>
      <c r="UF164" s="91"/>
      <c r="UG164" s="91"/>
      <c r="UH164" s="91"/>
      <c r="UI164" s="91"/>
      <c r="UJ164" s="91"/>
      <c r="UK164" s="91"/>
      <c r="UL164" s="91"/>
      <c r="UM164" s="91"/>
      <c r="UN164" s="91"/>
      <c r="UO164" s="91"/>
      <c r="UP164" s="91"/>
      <c r="UQ164" s="91"/>
      <c r="UR164" s="91"/>
      <c r="US164" s="91"/>
      <c r="UT164" s="91"/>
      <c r="UU164" s="91"/>
      <c r="UV164" s="91"/>
      <c r="UW164" s="91"/>
      <c r="UX164" s="91"/>
      <c r="UY164" s="91"/>
      <c r="UZ164" s="91"/>
      <c r="VA164" s="91"/>
      <c r="VB164" s="91"/>
      <c r="VC164" s="91"/>
      <c r="VD164" s="91"/>
      <c r="VE164" s="91"/>
      <c r="VF164" s="91"/>
      <c r="VG164" s="91"/>
      <c r="VH164" s="91"/>
      <c r="VI164" s="91"/>
      <c r="VJ164" s="91"/>
      <c r="VK164" s="91"/>
      <c r="VL164" s="91"/>
      <c r="VM164" s="91"/>
      <c r="VN164" s="91"/>
      <c r="VO164" s="91"/>
      <c r="VP164" s="91"/>
      <c r="VQ164" s="91"/>
      <c r="VR164" s="91"/>
      <c r="VS164" s="91"/>
      <c r="VT164" s="91"/>
      <c r="VU164" s="91"/>
      <c r="VV164" s="91"/>
      <c r="VW164" s="91"/>
      <c r="VX164" s="91"/>
      <c r="VY164" s="91"/>
      <c r="VZ164" s="91"/>
      <c r="WA164" s="91"/>
      <c r="WB164" s="91"/>
      <c r="WC164" s="91"/>
      <c r="WD164" s="91"/>
      <c r="WE164" s="91"/>
      <c r="WF164" s="91"/>
      <c r="WG164" s="91"/>
      <c r="WH164" s="91"/>
      <c r="WI164" s="91"/>
      <c r="WJ164" s="91"/>
      <c r="WK164" s="91"/>
      <c r="WL164" s="91"/>
      <c r="WM164" s="91"/>
      <c r="WN164" s="91"/>
      <c r="WO164" s="91"/>
      <c r="WP164" s="91"/>
      <c r="WQ164" s="91"/>
      <c r="WR164" s="91"/>
      <c r="WS164" s="91"/>
      <c r="WT164" s="91"/>
      <c r="WU164" s="91"/>
      <c r="WV164" s="91"/>
      <c r="WW164" s="91"/>
      <c r="WX164" s="91"/>
      <c r="WY164" s="91"/>
      <c r="WZ164" s="91"/>
      <c r="XA164" s="91"/>
      <c r="XB164" s="91"/>
      <c r="XC164" s="91"/>
      <c r="XD164" s="91"/>
      <c r="XE164" s="91"/>
      <c r="XF164" s="91"/>
      <c r="XG164" s="91"/>
      <c r="XH164" s="91"/>
      <c r="XI164" s="91"/>
      <c r="XJ164" s="91"/>
      <c r="XK164" s="91"/>
      <c r="XL164" s="91"/>
      <c r="XM164" s="91"/>
      <c r="XN164" s="91"/>
      <c r="XO164" s="91"/>
      <c r="XP164" s="91"/>
      <c r="XQ164" s="91"/>
      <c r="XR164" s="91"/>
      <c r="XS164" s="91"/>
      <c r="XT164" s="91"/>
      <c r="XU164" s="91"/>
      <c r="XV164" s="91"/>
      <c r="XW164" s="91"/>
      <c r="XX164" s="91"/>
      <c r="XY164" s="91"/>
      <c r="XZ164" s="91"/>
      <c r="YA164" s="91"/>
      <c r="YB164" s="91"/>
      <c r="YC164" s="91"/>
      <c r="YD164" s="91"/>
      <c r="YE164" s="91"/>
      <c r="YF164" s="91"/>
      <c r="YG164" s="91"/>
      <c r="YH164" s="91"/>
      <c r="YI164" s="91"/>
      <c r="YJ164" s="91"/>
      <c r="YK164" s="91"/>
      <c r="YL164" s="91"/>
      <c r="YM164" s="91"/>
      <c r="YN164" s="91"/>
      <c r="YO164" s="91"/>
      <c r="YP164" s="91"/>
      <c r="YQ164" s="91"/>
      <c r="YR164" s="91"/>
      <c r="YS164" s="91"/>
      <c r="YT164" s="91"/>
      <c r="YU164" s="91"/>
      <c r="YV164" s="91"/>
      <c r="YW164" s="91"/>
      <c r="YX164" s="91"/>
      <c r="YY164" s="91"/>
      <c r="YZ164" s="91"/>
      <c r="ZA164" s="91"/>
      <c r="ZB164" s="91"/>
      <c r="ZC164" s="91"/>
      <c r="ZD164" s="91"/>
      <c r="ZE164" s="91"/>
      <c r="ZF164" s="91"/>
      <c r="ZG164" s="91"/>
      <c r="ZH164" s="91"/>
      <c r="ZI164" s="91"/>
      <c r="ZJ164" s="91"/>
      <c r="ZK164" s="91"/>
      <c r="ZL164" s="91"/>
      <c r="ZM164" s="91"/>
      <c r="ZN164" s="91"/>
      <c r="ZO164" s="91"/>
      <c r="ZP164" s="91"/>
      <c r="ZQ164" s="91"/>
      <c r="ZR164" s="91"/>
      <c r="ZS164" s="91"/>
      <c r="ZT164" s="91"/>
      <c r="ZU164" s="91"/>
      <c r="ZV164" s="91"/>
      <c r="ZW164" s="91"/>
      <c r="ZX164" s="91"/>
      <c r="ZY164" s="91"/>
      <c r="ZZ164" s="91"/>
      <c r="AAA164" s="91"/>
      <c r="AAB164" s="91"/>
      <c r="AAC164" s="91"/>
      <c r="AAD164" s="91"/>
      <c r="AAE164" s="91"/>
      <c r="AAF164" s="91"/>
      <c r="AAG164" s="91"/>
      <c r="AAH164" s="91"/>
      <c r="AAI164" s="91"/>
      <c r="AAJ164" s="91"/>
      <c r="AAK164" s="91"/>
      <c r="AAL164" s="91"/>
      <c r="AAM164" s="91"/>
      <c r="AAN164" s="91"/>
      <c r="AAO164" s="91"/>
      <c r="AAP164" s="91"/>
      <c r="AAQ164" s="91"/>
      <c r="AAR164" s="91"/>
      <c r="AAS164" s="91"/>
      <c r="AAT164" s="91"/>
      <c r="AAU164" s="91"/>
      <c r="AAV164" s="91"/>
      <c r="AAW164" s="91"/>
      <c r="AAX164" s="91"/>
      <c r="AAY164" s="91"/>
      <c r="AAZ164" s="91"/>
      <c r="ABA164" s="91"/>
      <c r="ABB164" s="91"/>
      <c r="ABC164" s="91"/>
      <c r="ABD164" s="91"/>
      <c r="ABE164" s="91"/>
      <c r="ABF164" s="91"/>
      <c r="ABG164" s="91"/>
      <c r="ABH164" s="91"/>
      <c r="ABI164" s="91"/>
      <c r="ABJ164" s="91"/>
      <c r="ABK164" s="91"/>
      <c r="ABL164" s="91"/>
      <c r="ABM164" s="91"/>
      <c r="ABN164" s="91"/>
      <c r="ABO164" s="91"/>
      <c r="ABP164" s="91"/>
      <c r="ABQ164" s="91"/>
      <c r="ABR164" s="91"/>
      <c r="ABS164" s="91"/>
      <c r="ABT164" s="91"/>
      <c r="ABU164" s="91"/>
      <c r="ABV164" s="91"/>
      <c r="ABW164" s="91"/>
      <c r="ABX164" s="91"/>
      <c r="ABY164" s="91"/>
      <c r="ABZ164" s="91"/>
      <c r="ACA164" s="91"/>
      <c r="ACB164" s="91"/>
      <c r="ACC164" s="91"/>
      <c r="ACD164" s="91"/>
      <c r="ACE164" s="91"/>
      <c r="ACF164" s="91"/>
      <c r="ACG164" s="91"/>
      <c r="ACH164" s="91"/>
      <c r="ACI164" s="91"/>
      <c r="ACJ164" s="91"/>
      <c r="ACK164" s="91"/>
      <c r="ACL164" s="91"/>
      <c r="ACM164" s="91"/>
      <c r="ACN164" s="91"/>
      <c r="ACO164" s="91"/>
      <c r="ACP164" s="91"/>
      <c r="ACQ164" s="91"/>
      <c r="ACR164" s="91"/>
      <c r="ACS164" s="91"/>
      <c r="ACT164" s="91"/>
      <c r="ACU164" s="91"/>
      <c r="ACV164" s="91"/>
      <c r="ACW164" s="91"/>
      <c r="ACX164" s="91"/>
      <c r="ACY164" s="91"/>
      <c r="ACZ164" s="91"/>
      <c r="ADA164" s="91"/>
      <c r="ADB164" s="91"/>
      <c r="ADC164" s="91"/>
      <c r="ADD164" s="91"/>
      <c r="ADE164" s="91"/>
      <c r="ADF164" s="91"/>
      <c r="ADG164" s="91"/>
      <c r="ADH164" s="91"/>
      <c r="ADI164" s="91"/>
      <c r="ADJ164" s="91"/>
      <c r="ADK164" s="91"/>
      <c r="ADL164" s="91"/>
      <c r="ADM164" s="91"/>
      <c r="ADN164" s="91"/>
      <c r="ADO164" s="91"/>
      <c r="ADP164" s="91"/>
      <c r="ADQ164" s="91"/>
      <c r="ADR164" s="91"/>
      <c r="ADS164" s="91"/>
      <c r="ADT164" s="91"/>
      <c r="ADU164" s="91"/>
      <c r="ADV164" s="91"/>
      <c r="ADW164" s="91"/>
      <c r="ADX164" s="91"/>
      <c r="ADY164" s="91"/>
      <c r="ADZ164" s="91"/>
      <c r="AEA164" s="91"/>
      <c r="AEB164" s="91"/>
      <c r="AEC164" s="91"/>
      <c r="AED164" s="144">
        <f t="shared" si="74"/>
        <v>159</v>
      </c>
      <c r="AEE164" s="142"/>
      <c r="AEF164" s="142"/>
      <c r="AEG164" s="91"/>
      <c r="AEH164" s="91"/>
      <c r="AEI164" s="91"/>
      <c r="AEJ164" s="91"/>
      <c r="AEK164" s="91"/>
      <c r="AEL164" s="91"/>
      <c r="AEM164" s="91"/>
      <c r="AEN164" s="91"/>
      <c r="AEO164" s="91"/>
      <c r="AEP164" s="91"/>
      <c r="AEQ164" s="91"/>
      <c r="AER164" s="91"/>
      <c r="AES164" s="91"/>
      <c r="AET164" s="91"/>
      <c r="AEU164" s="91"/>
      <c r="AEV164" s="91"/>
      <c r="AEW164" s="91"/>
      <c r="AEX164" s="91"/>
      <c r="AEY164" s="91"/>
      <c r="AEZ164" s="91"/>
      <c r="AFA164" s="91"/>
      <c r="AFB164" s="146"/>
      <c r="AFC164" s="146"/>
      <c r="AFD164" s="146"/>
      <c r="AFE164" s="146"/>
      <c r="AFF164" s="146"/>
      <c r="AFG164" s="146"/>
      <c r="AFH164" s="146"/>
      <c r="AFI164" s="146"/>
      <c r="AFJ164" s="146"/>
      <c r="AFK164" s="146"/>
      <c r="AFL164" s="146"/>
      <c r="AFM164" s="146"/>
      <c r="AFN164" s="146"/>
      <c r="AFO164" s="146"/>
      <c r="AFP164" s="146"/>
      <c r="AFQ164" s="146"/>
      <c r="AFR164" s="146"/>
      <c r="AFS164" s="146"/>
      <c r="AFT164" s="146"/>
      <c r="AFU164" s="146"/>
      <c r="AFV164" s="146"/>
      <c r="AFW164" s="146"/>
      <c r="AFX164" s="146"/>
      <c r="AFY164" s="146"/>
      <c r="AFZ164" s="146"/>
      <c r="AGA164" s="146"/>
    </row>
    <row r="165" spans="1:859" ht="1.5" customHeight="1" x14ac:dyDescent="0.2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  <c r="CW165" s="91"/>
      <c r="CX165" s="91"/>
      <c r="CY165" s="91"/>
      <c r="CZ165" s="91"/>
      <c r="DA165" s="91"/>
      <c r="DB165" s="91"/>
      <c r="DC165" s="91"/>
      <c r="DD165" s="91"/>
      <c r="DE165" s="91"/>
      <c r="DF165" s="91"/>
      <c r="DG165" s="91"/>
      <c r="DH165" s="91"/>
      <c r="DI165" s="91"/>
      <c r="DJ165" s="91"/>
      <c r="DK165" s="91"/>
      <c r="DL165" s="91"/>
      <c r="DM165" s="91"/>
      <c r="DN165" s="91"/>
      <c r="DO165" s="91"/>
      <c r="DP165" s="91"/>
      <c r="DQ165" s="91"/>
      <c r="DR165" s="91"/>
      <c r="DS165" s="91"/>
      <c r="DT165" s="91"/>
      <c r="DU165" s="91"/>
      <c r="DV165" s="91"/>
      <c r="DW165" s="91"/>
      <c r="DX165" s="91"/>
      <c r="DY165" s="91"/>
      <c r="DZ165" s="91"/>
      <c r="EA165" s="91"/>
      <c r="EB165" s="91"/>
      <c r="EC165" s="91"/>
      <c r="ED165" s="91"/>
      <c r="EE165" s="91"/>
      <c r="EF165" s="91"/>
      <c r="EG165" s="91"/>
      <c r="EH165" s="91"/>
      <c r="EI165" s="91"/>
      <c r="EJ165" s="91"/>
      <c r="EK165" s="91"/>
      <c r="EL165" s="91"/>
      <c r="EM165" s="91"/>
      <c r="EN165" s="91"/>
      <c r="EO165" s="91"/>
      <c r="EP165" s="91"/>
      <c r="EQ165" s="91"/>
      <c r="ER165" s="91"/>
      <c r="ES165" s="91"/>
      <c r="ET165" s="91"/>
      <c r="EU165" s="91"/>
      <c r="EV165" s="91"/>
      <c r="EW165" s="91"/>
      <c r="EX165" s="91"/>
      <c r="EY165" s="91"/>
      <c r="EZ165" s="91"/>
      <c r="FA165" s="91"/>
      <c r="FB165" s="91"/>
      <c r="FC165" s="91"/>
      <c r="FD165" s="91"/>
      <c r="FE165" s="91"/>
      <c r="FF165" s="91"/>
      <c r="FG165" s="91"/>
      <c r="FH165" s="91"/>
      <c r="FI165" s="91"/>
      <c r="FJ165" s="91"/>
      <c r="FK165" s="91"/>
      <c r="FL165" s="91"/>
      <c r="FM165" s="91"/>
      <c r="FN165" s="91"/>
      <c r="FO165" s="91"/>
      <c r="FP165" s="91"/>
      <c r="FQ165" s="91"/>
      <c r="FR165" s="91"/>
      <c r="FS165" s="91"/>
      <c r="FT165" s="91"/>
      <c r="FU165" s="91"/>
      <c r="FV165" s="91"/>
      <c r="FW165" s="91"/>
      <c r="FX165" s="91"/>
      <c r="FY165" s="91"/>
      <c r="FZ165" s="91"/>
      <c r="GA165" s="91"/>
      <c r="GB165" s="91"/>
      <c r="GC165" s="91"/>
      <c r="GD165" s="91"/>
      <c r="GE165" s="91"/>
      <c r="GF165" s="91"/>
      <c r="GG165" s="91"/>
      <c r="GH165" s="91"/>
      <c r="GI165" s="91"/>
      <c r="GJ165" s="91"/>
      <c r="GK165" s="91"/>
      <c r="GL165" s="91"/>
      <c r="GM165" s="91"/>
      <c r="GN165" s="91"/>
      <c r="GO165" s="91"/>
      <c r="GP165" s="91"/>
      <c r="GQ165" s="91"/>
      <c r="GR165" s="91"/>
      <c r="GS165" s="91"/>
      <c r="GT165" s="91"/>
      <c r="GU165" s="91"/>
      <c r="GV165" s="91"/>
      <c r="GW165" s="91"/>
      <c r="GX165" s="91"/>
      <c r="GY165" s="91"/>
      <c r="GZ165" s="91"/>
      <c r="HA165" s="91"/>
      <c r="HB165" s="91"/>
      <c r="HC165" s="91"/>
      <c r="HD165" s="91"/>
      <c r="HE165" s="91"/>
      <c r="HF165" s="91"/>
      <c r="HG165" s="91"/>
      <c r="HH165" s="91"/>
      <c r="HI165" s="91"/>
      <c r="HJ165" s="91"/>
      <c r="HK165" s="91"/>
      <c r="HL165" s="91"/>
      <c r="HM165" s="91"/>
      <c r="HN165" s="91"/>
      <c r="HO165" s="91"/>
      <c r="HP165" s="91"/>
      <c r="HQ165" s="91"/>
      <c r="HR165" s="91"/>
      <c r="HS165" s="91"/>
      <c r="HT165" s="91"/>
      <c r="HU165" s="91"/>
      <c r="HV165" s="91"/>
      <c r="HW165" s="91"/>
      <c r="HX165" s="91"/>
      <c r="HY165" s="91"/>
      <c r="HZ165" s="91"/>
      <c r="IA165" s="91"/>
      <c r="IB165" s="91"/>
      <c r="IC165" s="91"/>
      <c r="ID165" s="91"/>
      <c r="IE165" s="91"/>
      <c r="IF165" s="91"/>
      <c r="IG165" s="91"/>
      <c r="IH165" s="91"/>
      <c r="II165" s="91"/>
      <c r="IJ165" s="91"/>
      <c r="IK165" s="91"/>
      <c r="IL165" s="91"/>
      <c r="IM165" s="91"/>
      <c r="IN165" s="91"/>
      <c r="IO165" s="91"/>
      <c r="IP165" s="91"/>
      <c r="IQ165" s="91"/>
      <c r="IR165" s="91"/>
      <c r="IS165" s="91"/>
      <c r="IT165" s="91"/>
      <c r="IU165" s="91"/>
      <c r="IV165" s="91"/>
      <c r="IW165" s="91"/>
      <c r="IX165" s="91"/>
      <c r="IY165" s="91"/>
      <c r="IZ165" s="91"/>
      <c r="JA165" s="91"/>
      <c r="JB165" s="91"/>
      <c r="JC165" s="91"/>
      <c r="JD165" s="91"/>
      <c r="JE165" s="91"/>
      <c r="JF165" s="91"/>
      <c r="JG165" s="91"/>
      <c r="JH165" s="91"/>
      <c r="JI165" s="91"/>
      <c r="JJ165" s="91"/>
      <c r="JK165" s="91"/>
      <c r="JL165" s="91"/>
      <c r="JM165" s="91"/>
      <c r="JN165" s="91"/>
      <c r="JO165" s="91"/>
      <c r="JP165" s="91"/>
      <c r="JQ165" s="91"/>
      <c r="JR165" s="91"/>
      <c r="JS165" s="91"/>
      <c r="JT165" s="91"/>
      <c r="JU165" s="91"/>
      <c r="JV165" s="91"/>
      <c r="JW165" s="91"/>
      <c r="JX165" s="91"/>
      <c r="JY165" s="91"/>
      <c r="JZ165" s="91"/>
      <c r="KA165" s="91"/>
      <c r="KB165" s="91"/>
      <c r="KC165" s="91"/>
      <c r="KD165" s="91"/>
      <c r="KE165" s="91"/>
      <c r="KF165" s="91"/>
      <c r="KG165" s="91"/>
      <c r="KH165" s="91"/>
      <c r="KI165" s="91"/>
      <c r="KJ165" s="91"/>
      <c r="KK165" s="91"/>
      <c r="KL165" s="91"/>
      <c r="KM165" s="91"/>
      <c r="KN165" s="91"/>
      <c r="KO165" s="91"/>
      <c r="KP165" s="91"/>
      <c r="KQ165" s="91"/>
      <c r="KR165" s="91"/>
      <c r="KS165" s="91"/>
      <c r="KT165" s="91"/>
      <c r="KU165" s="91"/>
      <c r="KV165" s="91"/>
      <c r="KW165" s="91"/>
      <c r="KX165" s="91"/>
      <c r="KY165" s="91"/>
      <c r="KZ165" s="91"/>
      <c r="LA165" s="91"/>
      <c r="LB165" s="91"/>
      <c r="LC165" s="91"/>
      <c r="LD165" s="91"/>
      <c r="LE165" s="91"/>
      <c r="LF165" s="91"/>
      <c r="LG165" s="91"/>
      <c r="LH165" s="91"/>
      <c r="LI165" s="91"/>
      <c r="LJ165" s="91"/>
      <c r="LK165" s="91"/>
      <c r="LL165" s="91"/>
      <c r="LM165" s="91"/>
      <c r="LN165" s="91"/>
      <c r="LO165" s="91"/>
      <c r="LP165" s="91"/>
      <c r="LQ165" s="91"/>
      <c r="LR165" s="91"/>
      <c r="LS165" s="91"/>
      <c r="LT165" s="91"/>
      <c r="LU165" s="91"/>
      <c r="LV165" s="91"/>
      <c r="LW165" s="91"/>
      <c r="LX165" s="91"/>
      <c r="LY165" s="91"/>
      <c r="LZ165" s="91"/>
      <c r="MA165" s="91"/>
      <c r="MB165" s="91"/>
      <c r="MC165" s="91"/>
      <c r="MD165" s="91"/>
      <c r="ME165" s="91"/>
      <c r="MF165" s="91"/>
      <c r="MG165" s="91"/>
      <c r="MH165" s="91"/>
      <c r="MI165" s="91"/>
      <c r="MJ165" s="91"/>
      <c r="MK165" s="91"/>
      <c r="ML165" s="91"/>
      <c r="MM165" s="91"/>
      <c r="MN165" s="91"/>
      <c r="MO165" s="91"/>
      <c r="MP165" s="91"/>
      <c r="MQ165" s="91"/>
      <c r="MR165" s="91"/>
      <c r="MS165" s="91"/>
      <c r="MT165" s="91"/>
      <c r="MU165" s="91"/>
      <c r="MV165" s="91"/>
      <c r="MW165" s="91"/>
      <c r="MX165" s="91"/>
      <c r="MY165" s="91"/>
      <c r="MZ165" s="91"/>
      <c r="NA165" s="91"/>
      <c r="NB165" s="91"/>
      <c r="NC165" s="91"/>
      <c r="ND165" s="91"/>
      <c r="NE165" s="91"/>
      <c r="NF165" s="91"/>
      <c r="NG165" s="91"/>
      <c r="NH165" s="91"/>
      <c r="NI165" s="91"/>
      <c r="NJ165" s="91"/>
      <c r="NK165" s="91"/>
      <c r="NL165" s="91"/>
      <c r="NM165" s="91"/>
      <c r="NN165" s="91"/>
      <c r="NO165" s="91"/>
      <c r="NP165" s="91"/>
      <c r="NQ165" s="91"/>
      <c r="NR165" s="91"/>
      <c r="NS165" s="91"/>
      <c r="NT165" s="91"/>
      <c r="NU165" s="91"/>
      <c r="NV165" s="91"/>
      <c r="NW165" s="91"/>
      <c r="NX165" s="91"/>
      <c r="NY165" s="91"/>
      <c r="NZ165" s="91"/>
      <c r="OA165" s="91"/>
      <c r="OB165" s="91"/>
      <c r="OC165" s="91"/>
      <c r="OD165" s="91"/>
      <c r="OE165" s="91"/>
      <c r="OF165" s="91"/>
      <c r="OG165" s="91"/>
      <c r="OH165" s="91"/>
      <c r="OI165" s="91"/>
      <c r="OJ165" s="91"/>
      <c r="OK165" s="91"/>
      <c r="OL165" s="91"/>
      <c r="OM165" s="91"/>
      <c r="ON165" s="91"/>
      <c r="OO165" s="91"/>
      <c r="OP165" s="91"/>
      <c r="OQ165" s="91"/>
      <c r="OR165" s="91"/>
      <c r="OS165" s="91"/>
      <c r="OT165" s="91"/>
      <c r="OU165" s="91"/>
      <c r="OV165" s="91"/>
      <c r="OW165" s="91"/>
      <c r="OX165" s="91"/>
      <c r="OY165" s="91"/>
      <c r="OZ165" s="91"/>
      <c r="PA165" s="91"/>
      <c r="PB165" s="91"/>
      <c r="PC165" s="91"/>
      <c r="PD165" s="91"/>
      <c r="PE165" s="91"/>
      <c r="PF165" s="91"/>
      <c r="PG165" s="91"/>
      <c r="PH165" s="91"/>
      <c r="PI165" s="91"/>
      <c r="PJ165" s="91"/>
      <c r="PK165" s="91"/>
      <c r="PL165" s="91"/>
      <c r="PM165" s="91"/>
      <c r="PN165" s="91"/>
      <c r="PO165" s="91"/>
      <c r="PP165" s="91"/>
      <c r="PQ165" s="91"/>
      <c r="PR165" s="91"/>
      <c r="PS165" s="91"/>
      <c r="PT165" s="91"/>
      <c r="PU165" s="91"/>
      <c r="PV165" s="91"/>
      <c r="PW165" s="91"/>
      <c r="PX165" s="91"/>
      <c r="PY165" s="91"/>
      <c r="PZ165" s="91"/>
      <c r="QA165" s="91"/>
      <c r="QB165" s="91"/>
      <c r="QC165" s="91"/>
      <c r="QD165" s="91"/>
      <c r="QE165" s="91"/>
      <c r="QF165" s="91"/>
      <c r="QG165" s="91"/>
      <c r="QH165" s="91"/>
      <c r="QI165" s="91"/>
      <c r="QJ165" s="91"/>
      <c r="QK165" s="91"/>
      <c r="QL165" s="91"/>
      <c r="QM165" s="91"/>
      <c r="QN165" s="91"/>
      <c r="QO165" s="91"/>
      <c r="QP165" s="91"/>
      <c r="QQ165" s="91"/>
      <c r="QR165" s="91"/>
      <c r="QS165" s="91"/>
      <c r="QT165" s="91"/>
      <c r="QU165" s="91"/>
      <c r="QV165" s="91"/>
      <c r="QW165" s="91"/>
      <c r="QX165" s="91"/>
      <c r="QY165" s="91"/>
      <c r="QZ165" s="91"/>
      <c r="RA165" s="91"/>
      <c r="RB165" s="91"/>
      <c r="RC165" s="91"/>
      <c r="RD165" s="91"/>
      <c r="RE165" s="91"/>
      <c r="RF165" s="91"/>
      <c r="RG165" s="91"/>
      <c r="RH165" s="91"/>
      <c r="RI165" s="91"/>
      <c r="RJ165" s="91"/>
      <c r="RK165" s="91"/>
      <c r="RL165" s="91"/>
      <c r="RM165" s="91"/>
      <c r="RN165" s="91"/>
      <c r="RO165" s="91"/>
      <c r="RP165" s="91"/>
      <c r="RQ165" s="91"/>
      <c r="RR165" s="91"/>
      <c r="RS165" s="91"/>
      <c r="RT165" s="91"/>
      <c r="RU165" s="91"/>
      <c r="RV165" s="91"/>
      <c r="RW165" s="91"/>
      <c r="RX165" s="91"/>
      <c r="RY165" s="91"/>
      <c r="RZ165" s="91"/>
      <c r="SA165" s="91"/>
      <c r="SB165" s="91"/>
      <c r="SC165" s="91"/>
      <c r="SD165" s="91"/>
      <c r="SE165" s="91"/>
      <c r="SF165" s="91"/>
      <c r="SG165" s="91"/>
      <c r="SH165" s="91"/>
      <c r="SI165" s="91"/>
      <c r="SJ165" s="91"/>
      <c r="SK165" s="91"/>
      <c r="SL165" s="91"/>
      <c r="SM165" s="91"/>
      <c r="SN165" s="91"/>
      <c r="SO165" s="91"/>
      <c r="SP165" s="91"/>
      <c r="SQ165" s="91"/>
      <c r="SR165" s="91"/>
      <c r="SS165" s="91"/>
      <c r="ST165" s="91"/>
      <c r="SU165" s="91"/>
      <c r="SV165" s="91"/>
      <c r="SW165" s="91"/>
      <c r="SX165" s="91"/>
      <c r="SY165" s="91"/>
      <c r="SZ165" s="91"/>
      <c r="TA165" s="91"/>
      <c r="TB165" s="91"/>
      <c r="TC165" s="91"/>
      <c r="TD165" s="91"/>
      <c r="TE165" s="91"/>
      <c r="TF165" s="91"/>
      <c r="TG165" s="91"/>
      <c r="TH165" s="91"/>
      <c r="TI165" s="91"/>
      <c r="TJ165" s="91"/>
      <c r="TK165" s="91"/>
      <c r="TL165" s="91"/>
      <c r="TM165" s="91"/>
      <c r="TN165" s="91"/>
      <c r="TO165" s="91"/>
      <c r="TP165" s="91"/>
      <c r="TQ165" s="91"/>
      <c r="TR165" s="91"/>
      <c r="TS165" s="91"/>
      <c r="TT165" s="91"/>
      <c r="TU165" s="91"/>
      <c r="TV165" s="91"/>
      <c r="TW165" s="91"/>
      <c r="TX165" s="91"/>
      <c r="TY165" s="91"/>
      <c r="TZ165" s="91"/>
      <c r="UA165" s="91"/>
      <c r="UB165" s="91"/>
      <c r="UC165" s="91"/>
      <c r="UD165" s="91"/>
      <c r="UE165" s="91"/>
      <c r="UF165" s="91"/>
      <c r="UG165" s="91"/>
      <c r="UH165" s="91"/>
      <c r="UI165" s="91"/>
      <c r="UJ165" s="91"/>
      <c r="UK165" s="91"/>
      <c r="UL165" s="91"/>
      <c r="UM165" s="91"/>
      <c r="UN165" s="91"/>
      <c r="UO165" s="91"/>
      <c r="UP165" s="91"/>
      <c r="UQ165" s="91"/>
      <c r="UR165" s="91"/>
      <c r="US165" s="91"/>
      <c r="UT165" s="91"/>
      <c r="UU165" s="91"/>
      <c r="UV165" s="91"/>
      <c r="UW165" s="91"/>
      <c r="UX165" s="91"/>
      <c r="UY165" s="91"/>
      <c r="UZ165" s="91"/>
      <c r="VA165" s="91"/>
      <c r="VB165" s="91"/>
      <c r="VC165" s="91"/>
      <c r="VD165" s="91"/>
      <c r="VE165" s="91"/>
      <c r="VF165" s="91"/>
      <c r="VG165" s="91"/>
      <c r="VH165" s="91"/>
      <c r="VI165" s="91"/>
      <c r="VJ165" s="91"/>
      <c r="VK165" s="91"/>
      <c r="VL165" s="91"/>
      <c r="VM165" s="91"/>
      <c r="VN165" s="91"/>
      <c r="VO165" s="91"/>
      <c r="VP165" s="91"/>
      <c r="VQ165" s="91"/>
      <c r="VR165" s="91"/>
      <c r="VS165" s="91"/>
      <c r="VT165" s="91"/>
      <c r="VU165" s="91"/>
      <c r="VV165" s="91"/>
      <c r="VW165" s="91"/>
      <c r="VX165" s="91"/>
      <c r="VY165" s="91"/>
      <c r="VZ165" s="91"/>
      <c r="WA165" s="91"/>
      <c r="WB165" s="91"/>
      <c r="WC165" s="91"/>
      <c r="WD165" s="91"/>
      <c r="WE165" s="91"/>
      <c r="WF165" s="91"/>
      <c r="WG165" s="91"/>
      <c r="WH165" s="91"/>
      <c r="WI165" s="91"/>
      <c r="WJ165" s="91"/>
      <c r="WK165" s="91"/>
      <c r="WL165" s="91"/>
      <c r="WM165" s="91"/>
      <c r="WN165" s="91"/>
      <c r="WO165" s="91"/>
      <c r="WP165" s="91"/>
      <c r="WQ165" s="91"/>
      <c r="WR165" s="91"/>
      <c r="WS165" s="91"/>
      <c r="WT165" s="91"/>
      <c r="WU165" s="91"/>
      <c r="WV165" s="91"/>
      <c r="WW165" s="91"/>
      <c r="WX165" s="91"/>
      <c r="WY165" s="91"/>
      <c r="WZ165" s="91"/>
      <c r="XA165" s="91"/>
      <c r="XB165" s="91"/>
      <c r="XC165" s="91"/>
      <c r="XD165" s="91"/>
      <c r="XE165" s="91"/>
      <c r="XF165" s="91"/>
      <c r="XG165" s="91"/>
      <c r="XH165" s="91"/>
      <c r="XI165" s="91"/>
      <c r="XJ165" s="91"/>
      <c r="XK165" s="91"/>
      <c r="XL165" s="91"/>
      <c r="XM165" s="91"/>
      <c r="XN165" s="91"/>
      <c r="XO165" s="91"/>
      <c r="XP165" s="91"/>
      <c r="XQ165" s="91"/>
      <c r="XR165" s="91"/>
      <c r="XS165" s="91"/>
      <c r="XT165" s="91"/>
      <c r="XU165" s="91"/>
      <c r="XV165" s="91"/>
      <c r="XW165" s="91"/>
      <c r="XX165" s="91"/>
      <c r="XY165" s="91"/>
      <c r="XZ165" s="91"/>
      <c r="YA165" s="91"/>
      <c r="YB165" s="91"/>
      <c r="YC165" s="91"/>
      <c r="YD165" s="91"/>
      <c r="YE165" s="91"/>
      <c r="YF165" s="91"/>
      <c r="YG165" s="91"/>
      <c r="YH165" s="91"/>
      <c r="YI165" s="91"/>
      <c r="YJ165" s="91"/>
      <c r="YK165" s="91"/>
      <c r="YL165" s="91"/>
      <c r="YM165" s="91"/>
      <c r="YN165" s="91"/>
      <c r="YO165" s="91"/>
      <c r="YP165" s="91"/>
      <c r="YQ165" s="91"/>
      <c r="YR165" s="91"/>
      <c r="YS165" s="91"/>
      <c r="YT165" s="91"/>
      <c r="YU165" s="91"/>
      <c r="YV165" s="91"/>
      <c r="YW165" s="91"/>
      <c r="YX165" s="91"/>
      <c r="YY165" s="91"/>
      <c r="YZ165" s="91"/>
      <c r="ZA165" s="91"/>
      <c r="ZB165" s="91"/>
      <c r="ZC165" s="91"/>
      <c r="ZD165" s="91"/>
      <c r="ZE165" s="91"/>
      <c r="ZF165" s="91"/>
      <c r="ZG165" s="91"/>
      <c r="ZH165" s="91"/>
      <c r="ZI165" s="91"/>
      <c r="ZJ165" s="91"/>
      <c r="ZK165" s="91"/>
      <c r="ZL165" s="91"/>
      <c r="ZM165" s="91"/>
      <c r="ZN165" s="91"/>
      <c r="ZO165" s="91"/>
      <c r="ZP165" s="91"/>
      <c r="ZQ165" s="91"/>
      <c r="ZR165" s="91"/>
      <c r="ZS165" s="91"/>
      <c r="ZT165" s="91"/>
      <c r="ZU165" s="91"/>
      <c r="ZV165" s="91"/>
      <c r="ZW165" s="91"/>
      <c r="ZX165" s="91"/>
      <c r="ZY165" s="91"/>
      <c r="ZZ165" s="91"/>
      <c r="AAA165" s="91"/>
      <c r="AAB165" s="91"/>
      <c r="AAC165" s="91"/>
      <c r="AAD165" s="91"/>
      <c r="AAE165" s="91"/>
      <c r="AAF165" s="91"/>
      <c r="AAG165" s="91"/>
      <c r="AAH165" s="91"/>
      <c r="AAI165" s="91"/>
      <c r="AAJ165" s="91"/>
      <c r="AAK165" s="91"/>
      <c r="AAL165" s="91"/>
      <c r="AAM165" s="91"/>
      <c r="AAN165" s="91"/>
      <c r="AAO165" s="91"/>
      <c r="AAP165" s="91"/>
      <c r="AAQ165" s="91"/>
      <c r="AAR165" s="91"/>
      <c r="AAS165" s="91"/>
      <c r="AAT165" s="91"/>
      <c r="AAU165" s="91"/>
      <c r="AAV165" s="91"/>
      <c r="AAW165" s="91"/>
      <c r="AAX165" s="91"/>
      <c r="AAY165" s="91"/>
      <c r="AAZ165" s="91"/>
      <c r="ABA165" s="91"/>
      <c r="ABB165" s="91"/>
      <c r="ABC165" s="91"/>
      <c r="ABD165" s="91"/>
      <c r="ABE165" s="91"/>
      <c r="ABF165" s="91"/>
      <c r="ABG165" s="91"/>
      <c r="ABH165" s="91"/>
      <c r="ABI165" s="91"/>
      <c r="ABJ165" s="91"/>
      <c r="ABK165" s="91"/>
      <c r="ABL165" s="91"/>
      <c r="ABM165" s="91"/>
      <c r="ABN165" s="91"/>
      <c r="ABO165" s="91"/>
      <c r="ABP165" s="91"/>
      <c r="ABQ165" s="91"/>
      <c r="ABR165" s="91"/>
      <c r="ABS165" s="91"/>
      <c r="ABT165" s="91"/>
      <c r="ABU165" s="91"/>
      <c r="ABV165" s="91"/>
      <c r="ABW165" s="91"/>
      <c r="ABX165" s="91"/>
      <c r="ABY165" s="91"/>
      <c r="ABZ165" s="91"/>
      <c r="ACA165" s="91"/>
      <c r="ACB165" s="91"/>
      <c r="ACC165" s="91"/>
      <c r="ACD165" s="91"/>
      <c r="ACE165" s="91"/>
      <c r="ACF165" s="91"/>
      <c r="ACG165" s="91"/>
      <c r="ACH165" s="91"/>
      <c r="ACI165" s="91"/>
      <c r="ACJ165" s="91"/>
      <c r="ACK165" s="91"/>
      <c r="ACL165" s="91"/>
      <c r="ACM165" s="91"/>
      <c r="ACN165" s="91"/>
      <c r="ACO165" s="91"/>
      <c r="ACP165" s="91"/>
      <c r="ACQ165" s="91"/>
      <c r="ACR165" s="91"/>
      <c r="ACS165" s="91"/>
      <c r="ACT165" s="91"/>
      <c r="ACU165" s="91"/>
      <c r="ACV165" s="91"/>
      <c r="ACW165" s="91"/>
      <c r="ACX165" s="91"/>
      <c r="ACY165" s="91"/>
      <c r="ACZ165" s="91"/>
      <c r="ADA165" s="91"/>
      <c r="ADB165" s="91"/>
      <c r="ADC165" s="91"/>
      <c r="ADD165" s="91"/>
      <c r="ADE165" s="91"/>
      <c r="ADF165" s="91"/>
      <c r="ADG165" s="91"/>
      <c r="ADH165" s="91"/>
      <c r="ADI165" s="91"/>
      <c r="ADJ165" s="91"/>
      <c r="ADK165" s="91"/>
      <c r="ADL165" s="91"/>
      <c r="ADM165" s="91"/>
      <c r="ADN165" s="91"/>
      <c r="ADO165" s="91"/>
      <c r="ADP165" s="91"/>
      <c r="ADQ165" s="91"/>
      <c r="ADR165" s="91"/>
      <c r="ADS165" s="91"/>
      <c r="ADT165" s="91"/>
      <c r="ADU165" s="91"/>
      <c r="ADV165" s="91"/>
      <c r="ADW165" s="91"/>
      <c r="ADX165" s="91"/>
      <c r="ADY165" s="91"/>
      <c r="ADZ165" s="91"/>
      <c r="AEA165" s="91"/>
      <c r="AEB165" s="91"/>
      <c r="AEC165" s="91"/>
      <c r="AED165" s="144">
        <f t="shared" si="74"/>
        <v>160</v>
      </c>
      <c r="AEE165" s="142"/>
      <c r="AEF165" s="142"/>
      <c r="AEG165" s="91"/>
      <c r="AEH165" s="91"/>
      <c r="AEI165" s="91"/>
      <c r="AEJ165" s="91"/>
      <c r="AEK165" s="91"/>
      <c r="AEL165" s="91"/>
      <c r="AEM165" s="91"/>
      <c r="AEN165" s="91"/>
      <c r="AEO165" s="91"/>
      <c r="AEP165" s="91"/>
      <c r="AEQ165" s="91"/>
      <c r="AER165" s="91"/>
      <c r="AES165" s="91"/>
      <c r="AET165" s="91"/>
      <c r="AEU165" s="91"/>
      <c r="AEV165" s="91"/>
      <c r="AEW165" s="91"/>
      <c r="AEX165" s="91"/>
      <c r="AEY165" s="91"/>
      <c r="AEZ165" s="91"/>
      <c r="AFA165" s="91"/>
      <c r="AFB165" s="146"/>
      <c r="AFC165" s="146"/>
      <c r="AFD165" s="146"/>
      <c r="AFE165" s="146"/>
      <c r="AFF165" s="146"/>
      <c r="AFG165" s="146"/>
      <c r="AFH165" s="146"/>
      <c r="AFI165" s="146"/>
      <c r="AFJ165" s="146"/>
      <c r="AFK165" s="146"/>
      <c r="AFL165" s="146"/>
      <c r="AFM165" s="146"/>
      <c r="AFN165" s="146"/>
      <c r="AFO165" s="146"/>
      <c r="AFP165" s="146"/>
      <c r="AFQ165" s="146"/>
      <c r="AFR165" s="146"/>
      <c r="AFS165" s="146"/>
      <c r="AFT165" s="146"/>
      <c r="AFU165" s="146"/>
      <c r="AFV165" s="146"/>
      <c r="AFW165" s="146"/>
      <c r="AFX165" s="146"/>
      <c r="AFY165" s="146"/>
      <c r="AFZ165" s="146"/>
      <c r="AGA165" s="146"/>
    </row>
    <row r="166" spans="1:859" ht="1.5" customHeight="1" x14ac:dyDescent="0.25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  <c r="CU166" s="91"/>
      <c r="CV166" s="91"/>
      <c r="CW166" s="91"/>
      <c r="CX166" s="91"/>
      <c r="CY166" s="91"/>
      <c r="CZ166" s="91"/>
      <c r="DA166" s="91"/>
      <c r="DB166" s="91"/>
      <c r="DC166" s="91"/>
      <c r="DD166" s="91"/>
      <c r="DE166" s="91"/>
      <c r="DF166" s="91"/>
      <c r="DG166" s="91"/>
      <c r="DH166" s="91"/>
      <c r="DI166" s="91"/>
      <c r="DJ166" s="91"/>
      <c r="DK166" s="91"/>
      <c r="DL166" s="91"/>
      <c r="DM166" s="91"/>
      <c r="DN166" s="91"/>
      <c r="DO166" s="91"/>
      <c r="DP166" s="91"/>
      <c r="DQ166" s="91"/>
      <c r="DR166" s="91"/>
      <c r="DS166" s="91"/>
      <c r="DT166" s="91"/>
      <c r="DU166" s="91"/>
      <c r="DV166" s="91"/>
      <c r="DW166" s="91"/>
      <c r="DX166" s="91"/>
      <c r="DY166" s="91"/>
      <c r="DZ166" s="91"/>
      <c r="EA166" s="91"/>
      <c r="EB166" s="91"/>
      <c r="EC166" s="91"/>
      <c r="ED166" s="91"/>
      <c r="EE166" s="91"/>
      <c r="EF166" s="91"/>
      <c r="EG166" s="91"/>
      <c r="EH166" s="91"/>
      <c r="EI166" s="91"/>
      <c r="EJ166" s="91"/>
      <c r="EK166" s="91"/>
      <c r="EL166" s="91"/>
      <c r="EM166" s="91"/>
      <c r="EN166" s="91"/>
      <c r="EO166" s="91"/>
      <c r="EP166" s="91"/>
      <c r="EQ166" s="91"/>
      <c r="ER166" s="91"/>
      <c r="ES166" s="91"/>
      <c r="ET166" s="91"/>
      <c r="EU166" s="91"/>
      <c r="EV166" s="91"/>
      <c r="EW166" s="91"/>
      <c r="EX166" s="91"/>
      <c r="EY166" s="91"/>
      <c r="EZ166" s="91"/>
      <c r="FA166" s="91"/>
      <c r="FB166" s="91"/>
      <c r="FC166" s="91"/>
      <c r="FD166" s="91"/>
      <c r="FE166" s="91"/>
      <c r="FF166" s="91"/>
      <c r="FG166" s="91"/>
      <c r="FH166" s="91"/>
      <c r="FI166" s="91"/>
      <c r="FJ166" s="91"/>
      <c r="FK166" s="91"/>
      <c r="FL166" s="91"/>
      <c r="FM166" s="91"/>
      <c r="FN166" s="91"/>
      <c r="FO166" s="91"/>
      <c r="FP166" s="91"/>
      <c r="FQ166" s="91"/>
      <c r="FR166" s="91"/>
      <c r="FS166" s="91"/>
      <c r="FT166" s="91"/>
      <c r="FU166" s="91"/>
      <c r="FV166" s="91"/>
      <c r="FW166" s="91"/>
      <c r="FX166" s="91"/>
      <c r="FY166" s="91"/>
      <c r="FZ166" s="91"/>
      <c r="GA166" s="91"/>
      <c r="GB166" s="91"/>
      <c r="GC166" s="91"/>
      <c r="GD166" s="91"/>
      <c r="GE166" s="91"/>
      <c r="GF166" s="91"/>
      <c r="GG166" s="91"/>
      <c r="GH166" s="91"/>
      <c r="GI166" s="91"/>
      <c r="GJ166" s="91"/>
      <c r="GK166" s="91"/>
      <c r="GL166" s="91"/>
      <c r="GM166" s="91"/>
      <c r="GN166" s="91"/>
      <c r="GO166" s="91"/>
      <c r="GP166" s="91"/>
      <c r="GQ166" s="91"/>
      <c r="GR166" s="91"/>
      <c r="GS166" s="91"/>
      <c r="GT166" s="91"/>
      <c r="GU166" s="91"/>
      <c r="GV166" s="91"/>
      <c r="GW166" s="91"/>
      <c r="GX166" s="91"/>
      <c r="GY166" s="91"/>
      <c r="GZ166" s="91"/>
      <c r="HA166" s="91"/>
      <c r="HB166" s="91"/>
      <c r="HC166" s="91"/>
      <c r="HD166" s="91"/>
      <c r="HE166" s="91"/>
      <c r="HF166" s="91"/>
      <c r="HG166" s="91"/>
      <c r="HH166" s="91"/>
      <c r="HI166" s="91"/>
      <c r="HJ166" s="91"/>
      <c r="HK166" s="91"/>
      <c r="HL166" s="91"/>
      <c r="HM166" s="91"/>
      <c r="HN166" s="91"/>
      <c r="HO166" s="91"/>
      <c r="HP166" s="91"/>
      <c r="HQ166" s="91"/>
      <c r="HR166" s="91"/>
      <c r="HS166" s="91"/>
      <c r="HT166" s="91"/>
      <c r="HU166" s="91"/>
      <c r="HV166" s="91"/>
      <c r="HW166" s="91"/>
      <c r="HX166" s="91"/>
      <c r="HY166" s="91"/>
      <c r="HZ166" s="91"/>
      <c r="IA166" s="91"/>
      <c r="IB166" s="91"/>
      <c r="IC166" s="91"/>
      <c r="ID166" s="91"/>
      <c r="IE166" s="91"/>
      <c r="IF166" s="91"/>
      <c r="IG166" s="91"/>
      <c r="IH166" s="91"/>
      <c r="II166" s="91"/>
      <c r="IJ166" s="91"/>
      <c r="IK166" s="91"/>
      <c r="IL166" s="91"/>
      <c r="IM166" s="91"/>
      <c r="IN166" s="91"/>
      <c r="IO166" s="91"/>
      <c r="IP166" s="91"/>
      <c r="IQ166" s="91"/>
      <c r="IR166" s="91"/>
      <c r="IS166" s="91"/>
      <c r="IT166" s="91"/>
      <c r="IU166" s="91"/>
      <c r="IV166" s="91"/>
      <c r="IW166" s="91"/>
      <c r="IX166" s="91"/>
      <c r="IY166" s="91"/>
      <c r="IZ166" s="91"/>
      <c r="JA166" s="91"/>
      <c r="JB166" s="91"/>
      <c r="JC166" s="91"/>
      <c r="JD166" s="91"/>
      <c r="JE166" s="91"/>
      <c r="JF166" s="91"/>
      <c r="JG166" s="91"/>
      <c r="JH166" s="91"/>
      <c r="JI166" s="91"/>
      <c r="JJ166" s="91"/>
      <c r="JK166" s="91"/>
      <c r="JL166" s="91"/>
      <c r="JM166" s="91"/>
      <c r="JN166" s="91"/>
      <c r="JO166" s="91"/>
      <c r="JP166" s="91"/>
      <c r="JQ166" s="91"/>
      <c r="JR166" s="91"/>
      <c r="JS166" s="91"/>
      <c r="JT166" s="91"/>
      <c r="JU166" s="91"/>
      <c r="JV166" s="91"/>
      <c r="JW166" s="91"/>
      <c r="JX166" s="91"/>
      <c r="JY166" s="91"/>
      <c r="JZ166" s="91"/>
      <c r="KA166" s="91"/>
      <c r="KB166" s="91"/>
      <c r="KC166" s="91"/>
      <c r="KD166" s="91"/>
      <c r="KE166" s="91"/>
      <c r="KF166" s="91"/>
      <c r="KG166" s="91"/>
      <c r="KH166" s="91"/>
      <c r="KI166" s="91"/>
      <c r="KJ166" s="91"/>
      <c r="KK166" s="91"/>
      <c r="KL166" s="91"/>
      <c r="KM166" s="91"/>
      <c r="KN166" s="91"/>
      <c r="KO166" s="91"/>
      <c r="KP166" s="91"/>
      <c r="KQ166" s="91"/>
      <c r="KR166" s="91"/>
      <c r="KS166" s="91"/>
      <c r="KT166" s="91"/>
      <c r="KU166" s="91"/>
      <c r="KV166" s="91"/>
      <c r="KW166" s="91"/>
      <c r="KX166" s="91"/>
      <c r="KY166" s="91"/>
      <c r="KZ166" s="91"/>
      <c r="LA166" s="91"/>
      <c r="LB166" s="91"/>
      <c r="LC166" s="91"/>
      <c r="LD166" s="91"/>
      <c r="LE166" s="91"/>
      <c r="LF166" s="91"/>
      <c r="LG166" s="91"/>
      <c r="LH166" s="91"/>
      <c r="LI166" s="91"/>
      <c r="LJ166" s="91"/>
      <c r="LK166" s="91"/>
      <c r="LL166" s="91"/>
      <c r="LM166" s="91"/>
      <c r="LN166" s="91"/>
      <c r="LO166" s="91"/>
      <c r="LP166" s="91"/>
      <c r="LQ166" s="91"/>
      <c r="LR166" s="91"/>
      <c r="LS166" s="91"/>
      <c r="LT166" s="91"/>
      <c r="LU166" s="91"/>
      <c r="LV166" s="91"/>
      <c r="LW166" s="91"/>
      <c r="LX166" s="91"/>
      <c r="LY166" s="91"/>
      <c r="LZ166" s="91"/>
      <c r="MA166" s="91"/>
      <c r="MB166" s="91"/>
      <c r="MC166" s="91"/>
      <c r="MD166" s="91"/>
      <c r="ME166" s="91"/>
      <c r="MF166" s="91"/>
      <c r="MG166" s="91"/>
      <c r="MH166" s="91"/>
      <c r="MI166" s="91"/>
      <c r="MJ166" s="91"/>
      <c r="MK166" s="91"/>
      <c r="ML166" s="91"/>
      <c r="MM166" s="91"/>
      <c r="MN166" s="91"/>
      <c r="MO166" s="91"/>
      <c r="MP166" s="91"/>
      <c r="MQ166" s="91"/>
      <c r="MR166" s="91"/>
      <c r="MS166" s="91"/>
      <c r="MT166" s="91"/>
      <c r="MU166" s="91"/>
      <c r="MV166" s="91"/>
      <c r="MW166" s="91"/>
      <c r="MX166" s="91"/>
      <c r="MY166" s="91"/>
      <c r="MZ166" s="91"/>
      <c r="NA166" s="91"/>
      <c r="NB166" s="91"/>
      <c r="NC166" s="91"/>
      <c r="ND166" s="91"/>
      <c r="NE166" s="91"/>
      <c r="NF166" s="91"/>
      <c r="NG166" s="91"/>
      <c r="NH166" s="91"/>
      <c r="NI166" s="91"/>
      <c r="NJ166" s="91"/>
      <c r="NK166" s="91"/>
      <c r="NL166" s="91"/>
      <c r="NM166" s="91"/>
      <c r="NN166" s="91"/>
      <c r="NO166" s="91"/>
      <c r="NP166" s="91"/>
      <c r="NQ166" s="91"/>
      <c r="NR166" s="91"/>
      <c r="NS166" s="91"/>
      <c r="NT166" s="91"/>
      <c r="NU166" s="91"/>
      <c r="NV166" s="91"/>
      <c r="NW166" s="91"/>
      <c r="NX166" s="91"/>
      <c r="NY166" s="91"/>
      <c r="NZ166" s="91"/>
      <c r="OA166" s="91"/>
      <c r="OB166" s="91"/>
      <c r="OC166" s="91"/>
      <c r="OD166" s="91"/>
      <c r="OE166" s="91"/>
      <c r="OF166" s="91"/>
      <c r="OG166" s="91"/>
      <c r="OH166" s="91"/>
      <c r="OI166" s="91"/>
      <c r="OJ166" s="91"/>
      <c r="OK166" s="91"/>
      <c r="OL166" s="91"/>
      <c r="OM166" s="91"/>
      <c r="ON166" s="91"/>
      <c r="OO166" s="91"/>
      <c r="OP166" s="91"/>
      <c r="OQ166" s="91"/>
      <c r="OR166" s="91"/>
      <c r="OS166" s="91"/>
      <c r="OT166" s="91"/>
      <c r="OU166" s="91"/>
      <c r="OV166" s="91"/>
      <c r="OW166" s="91"/>
      <c r="OX166" s="91"/>
      <c r="OY166" s="91"/>
      <c r="OZ166" s="91"/>
      <c r="PA166" s="91"/>
      <c r="PB166" s="91"/>
      <c r="PC166" s="91"/>
      <c r="PD166" s="91"/>
      <c r="PE166" s="91"/>
      <c r="PF166" s="91"/>
      <c r="PG166" s="91"/>
      <c r="PH166" s="91"/>
      <c r="PI166" s="91"/>
      <c r="PJ166" s="91"/>
      <c r="PK166" s="91"/>
      <c r="PL166" s="91"/>
      <c r="PM166" s="91"/>
      <c r="PN166" s="91"/>
      <c r="PO166" s="91"/>
      <c r="PP166" s="91"/>
      <c r="PQ166" s="91"/>
      <c r="PR166" s="91"/>
      <c r="PS166" s="91"/>
      <c r="PT166" s="91"/>
      <c r="PU166" s="91"/>
      <c r="PV166" s="91"/>
      <c r="PW166" s="91"/>
      <c r="PX166" s="91"/>
      <c r="PY166" s="91"/>
      <c r="PZ166" s="91"/>
      <c r="QA166" s="91"/>
      <c r="QB166" s="91"/>
      <c r="QC166" s="91"/>
      <c r="QD166" s="91"/>
      <c r="QE166" s="91"/>
      <c r="QF166" s="91"/>
      <c r="QG166" s="91"/>
      <c r="QH166" s="91"/>
      <c r="QI166" s="91"/>
      <c r="QJ166" s="91"/>
      <c r="QK166" s="91"/>
      <c r="QL166" s="91"/>
      <c r="QM166" s="91"/>
      <c r="QN166" s="91"/>
      <c r="QO166" s="91"/>
      <c r="QP166" s="91"/>
      <c r="QQ166" s="91"/>
      <c r="QR166" s="91"/>
      <c r="QS166" s="91"/>
      <c r="QT166" s="91"/>
      <c r="QU166" s="91"/>
      <c r="QV166" s="91"/>
      <c r="QW166" s="91"/>
      <c r="QX166" s="91"/>
      <c r="QY166" s="91"/>
      <c r="QZ166" s="91"/>
      <c r="RA166" s="91"/>
      <c r="RB166" s="91"/>
      <c r="RC166" s="91"/>
      <c r="RD166" s="91"/>
      <c r="RE166" s="91"/>
      <c r="RF166" s="91"/>
      <c r="RG166" s="91"/>
      <c r="RH166" s="91"/>
      <c r="RI166" s="91"/>
      <c r="RJ166" s="91"/>
      <c r="RK166" s="91"/>
      <c r="RL166" s="91"/>
      <c r="RM166" s="91"/>
      <c r="RN166" s="91"/>
      <c r="RO166" s="91"/>
      <c r="RP166" s="91"/>
      <c r="RQ166" s="91"/>
      <c r="RR166" s="91"/>
      <c r="RS166" s="91"/>
      <c r="RT166" s="91"/>
      <c r="RU166" s="91"/>
      <c r="RV166" s="91"/>
      <c r="RW166" s="91"/>
      <c r="RX166" s="91"/>
      <c r="RY166" s="91"/>
      <c r="RZ166" s="91"/>
      <c r="SA166" s="91"/>
      <c r="SB166" s="91"/>
      <c r="SC166" s="91"/>
      <c r="SD166" s="91"/>
      <c r="SE166" s="91"/>
      <c r="SF166" s="91"/>
      <c r="SG166" s="91"/>
      <c r="SH166" s="91"/>
      <c r="SI166" s="91"/>
      <c r="SJ166" s="91"/>
      <c r="SK166" s="91"/>
      <c r="SL166" s="91"/>
      <c r="SM166" s="91"/>
      <c r="SN166" s="91"/>
      <c r="SO166" s="91"/>
      <c r="SP166" s="91"/>
      <c r="SQ166" s="91"/>
      <c r="SR166" s="91"/>
      <c r="SS166" s="91"/>
      <c r="ST166" s="91"/>
      <c r="SU166" s="91"/>
      <c r="SV166" s="91"/>
      <c r="SW166" s="91"/>
      <c r="SX166" s="91"/>
      <c r="SY166" s="91"/>
      <c r="SZ166" s="91"/>
      <c r="TA166" s="91"/>
      <c r="TB166" s="91"/>
      <c r="TC166" s="91"/>
      <c r="TD166" s="91"/>
      <c r="TE166" s="91"/>
      <c r="TF166" s="91"/>
      <c r="TG166" s="91"/>
      <c r="TH166" s="91"/>
      <c r="TI166" s="91"/>
      <c r="TJ166" s="91"/>
      <c r="TK166" s="91"/>
      <c r="TL166" s="91"/>
      <c r="TM166" s="91"/>
      <c r="TN166" s="91"/>
      <c r="TO166" s="91"/>
      <c r="TP166" s="91"/>
      <c r="TQ166" s="91"/>
      <c r="TR166" s="91"/>
      <c r="TS166" s="91"/>
      <c r="TT166" s="91"/>
      <c r="TU166" s="91"/>
      <c r="TV166" s="91"/>
      <c r="TW166" s="91"/>
      <c r="TX166" s="91"/>
      <c r="TY166" s="91"/>
      <c r="TZ166" s="91"/>
      <c r="UA166" s="91"/>
      <c r="UB166" s="91"/>
      <c r="UC166" s="91"/>
      <c r="UD166" s="91"/>
      <c r="UE166" s="91"/>
      <c r="UF166" s="91"/>
      <c r="UG166" s="91"/>
      <c r="UH166" s="91"/>
      <c r="UI166" s="91"/>
      <c r="UJ166" s="91"/>
      <c r="UK166" s="91"/>
      <c r="UL166" s="91"/>
      <c r="UM166" s="91"/>
      <c r="UN166" s="91"/>
      <c r="UO166" s="91"/>
      <c r="UP166" s="91"/>
      <c r="UQ166" s="91"/>
      <c r="UR166" s="91"/>
      <c r="US166" s="91"/>
      <c r="UT166" s="91"/>
      <c r="UU166" s="91"/>
      <c r="UV166" s="91"/>
      <c r="UW166" s="91"/>
      <c r="UX166" s="91"/>
      <c r="UY166" s="91"/>
      <c r="UZ166" s="91"/>
      <c r="VA166" s="91"/>
      <c r="VB166" s="91"/>
      <c r="VC166" s="91"/>
      <c r="VD166" s="91"/>
      <c r="VE166" s="91"/>
      <c r="VF166" s="91"/>
      <c r="VG166" s="91"/>
      <c r="VH166" s="91"/>
      <c r="VI166" s="91"/>
      <c r="VJ166" s="91"/>
      <c r="VK166" s="91"/>
      <c r="VL166" s="91"/>
      <c r="VM166" s="91"/>
      <c r="VN166" s="91"/>
      <c r="VO166" s="91"/>
      <c r="VP166" s="91"/>
      <c r="VQ166" s="91"/>
      <c r="VR166" s="91"/>
      <c r="VS166" s="91"/>
      <c r="VT166" s="91"/>
      <c r="VU166" s="91"/>
      <c r="VV166" s="91"/>
      <c r="VW166" s="91"/>
      <c r="VX166" s="91"/>
      <c r="VY166" s="91"/>
      <c r="VZ166" s="91"/>
      <c r="WA166" s="91"/>
      <c r="WB166" s="91"/>
      <c r="WC166" s="91"/>
      <c r="WD166" s="91"/>
      <c r="WE166" s="91"/>
      <c r="WF166" s="91"/>
      <c r="WG166" s="91"/>
      <c r="WH166" s="91"/>
      <c r="WI166" s="91"/>
      <c r="WJ166" s="91"/>
      <c r="WK166" s="91"/>
      <c r="WL166" s="91"/>
      <c r="WM166" s="91"/>
      <c r="WN166" s="91"/>
      <c r="WO166" s="91"/>
      <c r="WP166" s="91"/>
      <c r="WQ166" s="91"/>
      <c r="WR166" s="91"/>
      <c r="WS166" s="91"/>
      <c r="WT166" s="91"/>
      <c r="WU166" s="91"/>
      <c r="WV166" s="91"/>
      <c r="WW166" s="91"/>
      <c r="WX166" s="91"/>
      <c r="WY166" s="91"/>
      <c r="WZ166" s="91"/>
      <c r="XA166" s="91"/>
      <c r="XB166" s="91"/>
      <c r="XC166" s="91"/>
      <c r="XD166" s="91"/>
      <c r="XE166" s="91"/>
      <c r="XF166" s="91"/>
      <c r="XG166" s="91"/>
      <c r="XH166" s="91"/>
      <c r="XI166" s="91"/>
      <c r="XJ166" s="91"/>
      <c r="XK166" s="91"/>
      <c r="XL166" s="91"/>
      <c r="XM166" s="91"/>
      <c r="XN166" s="91"/>
      <c r="XO166" s="91"/>
      <c r="XP166" s="91"/>
      <c r="XQ166" s="91"/>
      <c r="XR166" s="91"/>
      <c r="XS166" s="91"/>
      <c r="XT166" s="91"/>
      <c r="XU166" s="91"/>
      <c r="XV166" s="91"/>
      <c r="XW166" s="91"/>
      <c r="XX166" s="91"/>
      <c r="XY166" s="91"/>
      <c r="XZ166" s="91"/>
      <c r="YA166" s="91"/>
      <c r="YB166" s="91"/>
      <c r="YC166" s="91"/>
      <c r="YD166" s="91"/>
      <c r="YE166" s="91"/>
      <c r="YF166" s="91"/>
      <c r="YG166" s="91"/>
      <c r="YH166" s="91"/>
      <c r="YI166" s="91"/>
      <c r="YJ166" s="91"/>
      <c r="YK166" s="91"/>
      <c r="YL166" s="91"/>
      <c r="YM166" s="91"/>
      <c r="YN166" s="91"/>
      <c r="YO166" s="91"/>
      <c r="YP166" s="91"/>
      <c r="YQ166" s="91"/>
      <c r="YR166" s="91"/>
      <c r="YS166" s="91"/>
      <c r="YT166" s="91"/>
      <c r="YU166" s="91"/>
      <c r="YV166" s="91"/>
      <c r="YW166" s="91"/>
      <c r="YX166" s="91"/>
      <c r="YY166" s="91"/>
      <c r="YZ166" s="91"/>
      <c r="ZA166" s="91"/>
      <c r="ZB166" s="91"/>
      <c r="ZC166" s="91"/>
      <c r="ZD166" s="91"/>
      <c r="ZE166" s="91"/>
      <c r="ZF166" s="91"/>
      <c r="ZG166" s="91"/>
      <c r="ZH166" s="91"/>
      <c r="ZI166" s="91"/>
      <c r="ZJ166" s="91"/>
      <c r="ZK166" s="91"/>
      <c r="ZL166" s="91"/>
      <c r="ZM166" s="91"/>
      <c r="ZN166" s="91"/>
      <c r="ZO166" s="91"/>
      <c r="ZP166" s="91"/>
      <c r="ZQ166" s="91"/>
      <c r="ZR166" s="91"/>
      <c r="ZS166" s="91"/>
      <c r="ZT166" s="91"/>
      <c r="ZU166" s="91"/>
      <c r="ZV166" s="91"/>
      <c r="ZW166" s="91"/>
      <c r="ZX166" s="91"/>
      <c r="ZY166" s="91"/>
      <c r="ZZ166" s="91"/>
      <c r="AAA166" s="91"/>
      <c r="AAB166" s="91"/>
      <c r="AAC166" s="91"/>
      <c r="AAD166" s="91"/>
      <c r="AAE166" s="91"/>
      <c r="AAF166" s="91"/>
      <c r="AAG166" s="91"/>
      <c r="AAH166" s="91"/>
      <c r="AAI166" s="91"/>
      <c r="AAJ166" s="91"/>
      <c r="AAK166" s="91"/>
      <c r="AAL166" s="91"/>
      <c r="AAM166" s="91"/>
      <c r="AAN166" s="91"/>
      <c r="AAO166" s="91"/>
      <c r="AAP166" s="91"/>
      <c r="AAQ166" s="91"/>
      <c r="AAR166" s="91"/>
      <c r="AAS166" s="91"/>
      <c r="AAT166" s="91"/>
      <c r="AAU166" s="91"/>
      <c r="AAV166" s="91"/>
      <c r="AAW166" s="91"/>
      <c r="AAX166" s="91"/>
      <c r="AAY166" s="91"/>
      <c r="AAZ166" s="91"/>
      <c r="ABA166" s="91"/>
      <c r="ABB166" s="91"/>
      <c r="ABC166" s="91"/>
      <c r="ABD166" s="91"/>
      <c r="ABE166" s="91"/>
      <c r="ABF166" s="91"/>
      <c r="ABG166" s="91"/>
      <c r="ABH166" s="91"/>
      <c r="ABI166" s="91"/>
      <c r="ABJ166" s="91"/>
      <c r="ABK166" s="91"/>
      <c r="ABL166" s="91"/>
      <c r="ABM166" s="91"/>
      <c r="ABN166" s="91"/>
      <c r="ABO166" s="91"/>
      <c r="ABP166" s="91"/>
      <c r="ABQ166" s="91"/>
      <c r="ABR166" s="91"/>
      <c r="ABS166" s="91"/>
      <c r="ABT166" s="91"/>
      <c r="ABU166" s="91"/>
      <c r="ABV166" s="91"/>
      <c r="ABW166" s="91"/>
      <c r="ABX166" s="91"/>
      <c r="ABY166" s="91"/>
      <c r="ABZ166" s="91"/>
      <c r="ACA166" s="91"/>
      <c r="ACB166" s="91"/>
      <c r="ACC166" s="91"/>
      <c r="ACD166" s="91"/>
      <c r="ACE166" s="91"/>
      <c r="ACF166" s="91"/>
      <c r="ACG166" s="91"/>
      <c r="ACH166" s="91"/>
      <c r="ACI166" s="91"/>
      <c r="ACJ166" s="91"/>
      <c r="ACK166" s="91"/>
      <c r="ACL166" s="91"/>
      <c r="ACM166" s="91"/>
      <c r="ACN166" s="91"/>
      <c r="ACO166" s="91"/>
      <c r="ACP166" s="91"/>
      <c r="ACQ166" s="91"/>
      <c r="ACR166" s="91"/>
      <c r="ACS166" s="91"/>
      <c r="ACT166" s="91"/>
      <c r="ACU166" s="91"/>
      <c r="ACV166" s="91"/>
      <c r="ACW166" s="91"/>
      <c r="ACX166" s="91"/>
      <c r="ACY166" s="91"/>
      <c r="ACZ166" s="91"/>
      <c r="ADA166" s="91"/>
      <c r="ADB166" s="91"/>
      <c r="ADC166" s="91"/>
      <c r="ADD166" s="91"/>
      <c r="ADE166" s="91"/>
      <c r="ADF166" s="91"/>
      <c r="ADG166" s="91"/>
      <c r="ADH166" s="91"/>
      <c r="ADI166" s="91"/>
      <c r="ADJ166" s="91"/>
      <c r="ADK166" s="91"/>
      <c r="ADL166" s="91"/>
      <c r="ADM166" s="91"/>
      <c r="ADN166" s="91"/>
      <c r="ADO166" s="91"/>
      <c r="ADP166" s="91"/>
      <c r="ADQ166" s="91"/>
      <c r="ADR166" s="91"/>
      <c r="ADS166" s="91"/>
      <c r="ADT166" s="91"/>
      <c r="ADU166" s="91"/>
      <c r="ADV166" s="91"/>
      <c r="ADW166" s="91"/>
      <c r="ADX166" s="91"/>
      <c r="ADY166" s="91"/>
      <c r="ADZ166" s="91"/>
      <c r="AEA166" s="91"/>
      <c r="AEB166" s="91"/>
      <c r="AEC166" s="91"/>
      <c r="AED166" s="144">
        <f t="shared" si="74"/>
        <v>161</v>
      </c>
      <c r="AEE166" s="142"/>
      <c r="AEF166" s="142"/>
      <c r="AEG166" s="91"/>
      <c r="AEH166" s="91"/>
      <c r="AEI166" s="91"/>
      <c r="AEJ166" s="91"/>
      <c r="AEK166" s="91"/>
      <c r="AEL166" s="91"/>
      <c r="AEM166" s="91"/>
      <c r="AEN166" s="91"/>
      <c r="AEO166" s="91"/>
      <c r="AEP166" s="91"/>
      <c r="AEQ166" s="91"/>
      <c r="AER166" s="91"/>
      <c r="AES166" s="91"/>
      <c r="AET166" s="91"/>
      <c r="AEU166" s="91"/>
      <c r="AEV166" s="91"/>
      <c r="AEW166" s="91"/>
      <c r="AEX166" s="91"/>
      <c r="AEY166" s="91"/>
      <c r="AEZ166" s="91"/>
      <c r="AFA166" s="91"/>
      <c r="AFB166" s="146"/>
      <c r="AFC166" s="146"/>
      <c r="AFD166" s="146"/>
      <c r="AFE166" s="146"/>
      <c r="AFF166" s="146"/>
      <c r="AFG166" s="146"/>
      <c r="AFH166" s="146"/>
      <c r="AFI166" s="146"/>
      <c r="AFJ166" s="146"/>
      <c r="AFK166" s="146"/>
      <c r="AFL166" s="146"/>
      <c r="AFM166" s="146"/>
      <c r="AFN166" s="146"/>
      <c r="AFO166" s="146"/>
      <c r="AFP166" s="146"/>
      <c r="AFQ166" s="146"/>
      <c r="AFR166" s="146"/>
      <c r="AFS166" s="146"/>
      <c r="AFT166" s="146"/>
      <c r="AFU166" s="146"/>
      <c r="AFV166" s="146"/>
      <c r="AFW166" s="146"/>
      <c r="AFX166" s="146"/>
      <c r="AFY166" s="146"/>
      <c r="AFZ166" s="146"/>
      <c r="AGA166" s="146"/>
    </row>
    <row r="167" spans="1:859" ht="1.5" customHeight="1" x14ac:dyDescent="0.25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  <c r="CW167" s="91"/>
      <c r="CX167" s="91"/>
      <c r="CY167" s="91"/>
      <c r="CZ167" s="91"/>
      <c r="DA167" s="91"/>
      <c r="DB167" s="91"/>
      <c r="DC167" s="91"/>
      <c r="DD167" s="91"/>
      <c r="DE167" s="91"/>
      <c r="DF167" s="91"/>
      <c r="DG167" s="91"/>
      <c r="DH167" s="91"/>
      <c r="DI167" s="91"/>
      <c r="DJ167" s="91"/>
      <c r="DK167" s="91"/>
      <c r="DL167" s="91"/>
      <c r="DM167" s="91"/>
      <c r="DN167" s="91"/>
      <c r="DO167" s="91"/>
      <c r="DP167" s="91"/>
      <c r="DQ167" s="91"/>
      <c r="DR167" s="91"/>
      <c r="DS167" s="91"/>
      <c r="DT167" s="91"/>
      <c r="DU167" s="91"/>
      <c r="DV167" s="91"/>
      <c r="DW167" s="91"/>
      <c r="DX167" s="91"/>
      <c r="DY167" s="91"/>
      <c r="DZ167" s="91"/>
      <c r="EA167" s="91"/>
      <c r="EB167" s="91"/>
      <c r="EC167" s="91"/>
      <c r="ED167" s="91"/>
      <c r="EE167" s="91"/>
      <c r="EF167" s="91"/>
      <c r="EG167" s="91"/>
      <c r="EH167" s="91"/>
      <c r="EI167" s="91"/>
      <c r="EJ167" s="91"/>
      <c r="EK167" s="91"/>
      <c r="EL167" s="91"/>
      <c r="EM167" s="91"/>
      <c r="EN167" s="91"/>
      <c r="EO167" s="91"/>
      <c r="EP167" s="91"/>
      <c r="EQ167" s="91"/>
      <c r="ER167" s="91"/>
      <c r="ES167" s="91"/>
      <c r="ET167" s="91"/>
      <c r="EU167" s="91"/>
      <c r="EV167" s="91"/>
      <c r="EW167" s="91"/>
      <c r="EX167" s="91"/>
      <c r="EY167" s="91"/>
      <c r="EZ167" s="91"/>
      <c r="FA167" s="91"/>
      <c r="FB167" s="91"/>
      <c r="FC167" s="91"/>
      <c r="FD167" s="91"/>
      <c r="FE167" s="91"/>
      <c r="FF167" s="91"/>
      <c r="FG167" s="91"/>
      <c r="FH167" s="91"/>
      <c r="FI167" s="91"/>
      <c r="FJ167" s="91"/>
      <c r="FK167" s="91"/>
      <c r="FL167" s="91"/>
      <c r="FM167" s="91"/>
      <c r="FN167" s="91"/>
      <c r="FO167" s="91"/>
      <c r="FP167" s="91"/>
      <c r="FQ167" s="91"/>
      <c r="FR167" s="91"/>
      <c r="FS167" s="91"/>
      <c r="FT167" s="91"/>
      <c r="FU167" s="91"/>
      <c r="FV167" s="91"/>
      <c r="FW167" s="91"/>
      <c r="FX167" s="91"/>
      <c r="FY167" s="91"/>
      <c r="FZ167" s="91"/>
      <c r="GA167" s="91"/>
      <c r="GB167" s="91"/>
      <c r="GC167" s="91"/>
      <c r="GD167" s="91"/>
      <c r="GE167" s="91"/>
      <c r="GF167" s="91"/>
      <c r="GG167" s="91"/>
      <c r="GH167" s="91"/>
      <c r="GI167" s="91"/>
      <c r="GJ167" s="91"/>
      <c r="GK167" s="91"/>
      <c r="GL167" s="91"/>
      <c r="GM167" s="91"/>
      <c r="GN167" s="91"/>
      <c r="GO167" s="91"/>
      <c r="GP167" s="91"/>
      <c r="GQ167" s="91"/>
      <c r="GR167" s="91"/>
      <c r="GS167" s="91"/>
      <c r="GT167" s="91"/>
      <c r="GU167" s="91"/>
      <c r="GV167" s="91"/>
      <c r="GW167" s="91"/>
      <c r="GX167" s="91"/>
      <c r="GY167" s="91"/>
      <c r="GZ167" s="91"/>
      <c r="HA167" s="91"/>
      <c r="HB167" s="91"/>
      <c r="HC167" s="91"/>
      <c r="HD167" s="91"/>
      <c r="HE167" s="91"/>
      <c r="HF167" s="91"/>
      <c r="HG167" s="91"/>
      <c r="HH167" s="91"/>
      <c r="HI167" s="91"/>
      <c r="HJ167" s="91"/>
      <c r="HK167" s="91"/>
      <c r="HL167" s="91"/>
      <c r="HM167" s="91"/>
      <c r="HN167" s="91"/>
      <c r="HO167" s="91"/>
      <c r="HP167" s="91"/>
      <c r="HQ167" s="91"/>
      <c r="HR167" s="91"/>
      <c r="HS167" s="91"/>
      <c r="HT167" s="91"/>
      <c r="HU167" s="91"/>
      <c r="HV167" s="91"/>
      <c r="HW167" s="91"/>
      <c r="HX167" s="91"/>
      <c r="HY167" s="91"/>
      <c r="HZ167" s="91"/>
      <c r="IA167" s="91"/>
      <c r="IB167" s="91"/>
      <c r="IC167" s="91"/>
      <c r="ID167" s="91"/>
      <c r="IE167" s="91"/>
      <c r="IF167" s="91"/>
      <c r="IG167" s="91"/>
      <c r="IH167" s="91"/>
      <c r="II167" s="91"/>
      <c r="IJ167" s="91"/>
      <c r="IK167" s="91"/>
      <c r="IL167" s="91"/>
      <c r="IM167" s="91"/>
      <c r="IN167" s="91"/>
      <c r="IO167" s="91"/>
      <c r="IP167" s="91"/>
      <c r="IQ167" s="91"/>
      <c r="IR167" s="91"/>
      <c r="IS167" s="91"/>
      <c r="IT167" s="91"/>
      <c r="IU167" s="91"/>
      <c r="IV167" s="91"/>
      <c r="IW167" s="91"/>
      <c r="IX167" s="91"/>
      <c r="IY167" s="91"/>
      <c r="IZ167" s="91"/>
      <c r="JA167" s="91"/>
      <c r="JB167" s="91"/>
      <c r="JC167" s="91"/>
      <c r="JD167" s="91"/>
      <c r="JE167" s="91"/>
      <c r="JF167" s="91"/>
      <c r="JG167" s="91"/>
      <c r="JH167" s="91"/>
      <c r="JI167" s="91"/>
      <c r="JJ167" s="91"/>
      <c r="JK167" s="91"/>
      <c r="JL167" s="91"/>
      <c r="JM167" s="91"/>
      <c r="JN167" s="91"/>
      <c r="JO167" s="91"/>
      <c r="JP167" s="91"/>
      <c r="JQ167" s="91"/>
      <c r="JR167" s="91"/>
      <c r="JS167" s="91"/>
      <c r="JT167" s="91"/>
      <c r="JU167" s="91"/>
      <c r="JV167" s="91"/>
      <c r="JW167" s="91"/>
      <c r="JX167" s="91"/>
      <c r="JY167" s="91"/>
      <c r="JZ167" s="91"/>
      <c r="KA167" s="91"/>
      <c r="KB167" s="91"/>
      <c r="KC167" s="91"/>
      <c r="KD167" s="91"/>
      <c r="KE167" s="91"/>
      <c r="KF167" s="91"/>
      <c r="KG167" s="91"/>
      <c r="KH167" s="91"/>
      <c r="KI167" s="91"/>
      <c r="KJ167" s="91"/>
      <c r="KK167" s="91"/>
      <c r="KL167" s="91"/>
      <c r="KM167" s="91"/>
      <c r="KN167" s="91"/>
      <c r="KO167" s="91"/>
      <c r="KP167" s="91"/>
      <c r="KQ167" s="91"/>
      <c r="KR167" s="91"/>
      <c r="KS167" s="91"/>
      <c r="KT167" s="91"/>
      <c r="KU167" s="91"/>
      <c r="KV167" s="91"/>
      <c r="KW167" s="91"/>
      <c r="KX167" s="91"/>
      <c r="KY167" s="91"/>
      <c r="KZ167" s="91"/>
      <c r="LA167" s="91"/>
      <c r="LB167" s="91"/>
      <c r="LC167" s="91"/>
      <c r="LD167" s="91"/>
      <c r="LE167" s="91"/>
      <c r="LF167" s="91"/>
      <c r="LG167" s="91"/>
      <c r="LH167" s="91"/>
      <c r="LI167" s="91"/>
      <c r="LJ167" s="91"/>
      <c r="LK167" s="91"/>
      <c r="LL167" s="91"/>
      <c r="LM167" s="91"/>
      <c r="LN167" s="91"/>
      <c r="LO167" s="91"/>
      <c r="LP167" s="91"/>
      <c r="LQ167" s="91"/>
      <c r="LR167" s="91"/>
      <c r="LS167" s="91"/>
      <c r="LT167" s="91"/>
      <c r="LU167" s="91"/>
      <c r="LV167" s="91"/>
      <c r="LW167" s="91"/>
      <c r="LX167" s="91"/>
      <c r="LY167" s="91"/>
      <c r="LZ167" s="91"/>
      <c r="MA167" s="91"/>
      <c r="MB167" s="91"/>
      <c r="MC167" s="91"/>
      <c r="MD167" s="91"/>
      <c r="ME167" s="91"/>
      <c r="MF167" s="91"/>
      <c r="MG167" s="91"/>
      <c r="MH167" s="91"/>
      <c r="MI167" s="91"/>
      <c r="MJ167" s="91"/>
      <c r="MK167" s="91"/>
      <c r="ML167" s="91"/>
      <c r="MM167" s="91"/>
      <c r="MN167" s="91"/>
      <c r="MO167" s="91"/>
      <c r="MP167" s="91"/>
      <c r="MQ167" s="91"/>
      <c r="MR167" s="91"/>
      <c r="MS167" s="91"/>
      <c r="MT167" s="91"/>
      <c r="MU167" s="91"/>
      <c r="MV167" s="91"/>
      <c r="MW167" s="91"/>
      <c r="MX167" s="91"/>
      <c r="MY167" s="91"/>
      <c r="MZ167" s="91"/>
      <c r="NA167" s="91"/>
      <c r="NB167" s="91"/>
      <c r="NC167" s="91"/>
      <c r="ND167" s="91"/>
      <c r="NE167" s="91"/>
      <c r="NF167" s="91"/>
      <c r="NG167" s="91"/>
      <c r="NH167" s="91"/>
      <c r="NI167" s="91"/>
      <c r="NJ167" s="91"/>
      <c r="NK167" s="91"/>
      <c r="NL167" s="91"/>
      <c r="NM167" s="91"/>
      <c r="NN167" s="91"/>
      <c r="NO167" s="91"/>
      <c r="NP167" s="91"/>
      <c r="NQ167" s="91"/>
      <c r="NR167" s="91"/>
      <c r="NS167" s="91"/>
      <c r="NT167" s="91"/>
      <c r="NU167" s="91"/>
      <c r="NV167" s="91"/>
      <c r="NW167" s="91"/>
      <c r="NX167" s="91"/>
      <c r="NY167" s="91"/>
      <c r="NZ167" s="91"/>
      <c r="OA167" s="91"/>
      <c r="OB167" s="91"/>
      <c r="OC167" s="91"/>
      <c r="OD167" s="91"/>
      <c r="OE167" s="91"/>
      <c r="OF167" s="91"/>
      <c r="OG167" s="91"/>
      <c r="OH167" s="91"/>
      <c r="OI167" s="91"/>
      <c r="OJ167" s="91"/>
      <c r="OK167" s="91"/>
      <c r="OL167" s="91"/>
      <c r="OM167" s="91"/>
      <c r="ON167" s="91"/>
      <c r="OO167" s="91"/>
      <c r="OP167" s="91"/>
      <c r="OQ167" s="91"/>
      <c r="OR167" s="91"/>
      <c r="OS167" s="91"/>
      <c r="OT167" s="91"/>
      <c r="OU167" s="91"/>
      <c r="OV167" s="91"/>
      <c r="OW167" s="91"/>
      <c r="OX167" s="91"/>
      <c r="OY167" s="91"/>
      <c r="OZ167" s="91"/>
      <c r="PA167" s="91"/>
      <c r="PB167" s="91"/>
      <c r="PC167" s="91"/>
      <c r="PD167" s="91"/>
      <c r="PE167" s="91"/>
      <c r="PF167" s="91"/>
      <c r="PG167" s="91"/>
      <c r="PH167" s="91"/>
      <c r="PI167" s="91"/>
      <c r="PJ167" s="91"/>
      <c r="PK167" s="91"/>
      <c r="PL167" s="91"/>
      <c r="PM167" s="91"/>
      <c r="PN167" s="91"/>
      <c r="PO167" s="91"/>
      <c r="PP167" s="91"/>
      <c r="PQ167" s="91"/>
      <c r="PR167" s="91"/>
      <c r="PS167" s="91"/>
      <c r="PT167" s="91"/>
      <c r="PU167" s="91"/>
      <c r="PV167" s="91"/>
      <c r="PW167" s="91"/>
      <c r="PX167" s="91"/>
      <c r="PY167" s="91"/>
      <c r="PZ167" s="91"/>
      <c r="QA167" s="91"/>
      <c r="QB167" s="91"/>
      <c r="QC167" s="91"/>
      <c r="QD167" s="91"/>
      <c r="QE167" s="91"/>
      <c r="QF167" s="91"/>
      <c r="QG167" s="91"/>
      <c r="QH167" s="91"/>
      <c r="QI167" s="91"/>
      <c r="QJ167" s="91"/>
      <c r="QK167" s="91"/>
      <c r="QL167" s="91"/>
      <c r="QM167" s="91"/>
      <c r="QN167" s="91"/>
      <c r="QO167" s="91"/>
      <c r="QP167" s="91"/>
      <c r="QQ167" s="91"/>
      <c r="QR167" s="91"/>
      <c r="QS167" s="91"/>
      <c r="QT167" s="91"/>
      <c r="QU167" s="91"/>
      <c r="QV167" s="91"/>
      <c r="QW167" s="91"/>
      <c r="QX167" s="91"/>
      <c r="QY167" s="91"/>
      <c r="QZ167" s="91"/>
      <c r="RA167" s="91"/>
      <c r="RB167" s="91"/>
      <c r="RC167" s="91"/>
      <c r="RD167" s="91"/>
      <c r="RE167" s="91"/>
      <c r="RF167" s="91"/>
      <c r="RG167" s="91"/>
      <c r="RH167" s="91"/>
      <c r="RI167" s="91"/>
      <c r="RJ167" s="91"/>
      <c r="RK167" s="91"/>
      <c r="RL167" s="91"/>
      <c r="RM167" s="91"/>
      <c r="RN167" s="91"/>
      <c r="RO167" s="91"/>
      <c r="RP167" s="91"/>
      <c r="RQ167" s="91"/>
      <c r="RR167" s="91"/>
      <c r="RS167" s="91"/>
      <c r="RT167" s="91"/>
      <c r="RU167" s="91"/>
      <c r="RV167" s="91"/>
      <c r="RW167" s="91"/>
      <c r="RX167" s="91"/>
      <c r="RY167" s="91"/>
      <c r="RZ167" s="91"/>
      <c r="SA167" s="91"/>
      <c r="SB167" s="91"/>
      <c r="SC167" s="91"/>
      <c r="SD167" s="91"/>
      <c r="SE167" s="91"/>
      <c r="SF167" s="91"/>
      <c r="SG167" s="91"/>
      <c r="SH167" s="91"/>
      <c r="SI167" s="91"/>
      <c r="SJ167" s="91"/>
      <c r="SK167" s="91"/>
      <c r="SL167" s="91"/>
      <c r="SM167" s="91"/>
      <c r="SN167" s="91"/>
      <c r="SO167" s="91"/>
      <c r="SP167" s="91"/>
      <c r="SQ167" s="91"/>
      <c r="SR167" s="91"/>
      <c r="SS167" s="91"/>
      <c r="ST167" s="91"/>
      <c r="SU167" s="91"/>
      <c r="SV167" s="91"/>
      <c r="SW167" s="91"/>
      <c r="SX167" s="91"/>
      <c r="SY167" s="91"/>
      <c r="SZ167" s="91"/>
      <c r="TA167" s="91"/>
      <c r="TB167" s="91"/>
      <c r="TC167" s="91"/>
      <c r="TD167" s="91"/>
      <c r="TE167" s="91"/>
      <c r="TF167" s="91"/>
      <c r="TG167" s="91"/>
      <c r="TH167" s="91"/>
      <c r="TI167" s="91"/>
      <c r="TJ167" s="91"/>
      <c r="TK167" s="91"/>
      <c r="TL167" s="91"/>
      <c r="TM167" s="91"/>
      <c r="TN167" s="91"/>
      <c r="TO167" s="91"/>
      <c r="TP167" s="91"/>
      <c r="TQ167" s="91"/>
      <c r="TR167" s="91"/>
      <c r="TS167" s="91"/>
      <c r="TT167" s="91"/>
      <c r="TU167" s="91"/>
      <c r="TV167" s="91"/>
      <c r="TW167" s="91"/>
      <c r="TX167" s="91"/>
      <c r="TY167" s="91"/>
      <c r="TZ167" s="91"/>
      <c r="UA167" s="91"/>
      <c r="UB167" s="91"/>
      <c r="UC167" s="91"/>
      <c r="UD167" s="91"/>
      <c r="UE167" s="91"/>
      <c r="UF167" s="91"/>
      <c r="UG167" s="91"/>
      <c r="UH167" s="91"/>
      <c r="UI167" s="91"/>
      <c r="UJ167" s="91"/>
      <c r="UK167" s="91"/>
      <c r="UL167" s="91"/>
      <c r="UM167" s="91"/>
      <c r="UN167" s="91"/>
      <c r="UO167" s="91"/>
      <c r="UP167" s="91"/>
      <c r="UQ167" s="91"/>
      <c r="UR167" s="91"/>
      <c r="US167" s="91"/>
      <c r="UT167" s="91"/>
      <c r="UU167" s="91"/>
      <c r="UV167" s="91"/>
      <c r="UW167" s="91"/>
      <c r="UX167" s="91"/>
      <c r="UY167" s="91"/>
      <c r="UZ167" s="91"/>
      <c r="VA167" s="91"/>
      <c r="VB167" s="91"/>
      <c r="VC167" s="91"/>
      <c r="VD167" s="91"/>
      <c r="VE167" s="91"/>
      <c r="VF167" s="91"/>
      <c r="VG167" s="91"/>
      <c r="VH167" s="91"/>
      <c r="VI167" s="91"/>
      <c r="VJ167" s="91"/>
      <c r="VK167" s="91"/>
      <c r="VL167" s="91"/>
      <c r="VM167" s="91"/>
      <c r="VN167" s="91"/>
      <c r="VO167" s="91"/>
      <c r="VP167" s="91"/>
      <c r="VQ167" s="91"/>
      <c r="VR167" s="91"/>
      <c r="VS167" s="91"/>
      <c r="VT167" s="91"/>
      <c r="VU167" s="91"/>
      <c r="VV167" s="91"/>
      <c r="VW167" s="91"/>
      <c r="VX167" s="91"/>
      <c r="VY167" s="91"/>
      <c r="VZ167" s="91"/>
      <c r="WA167" s="91"/>
      <c r="WB167" s="91"/>
      <c r="WC167" s="91"/>
      <c r="WD167" s="91"/>
      <c r="WE167" s="91"/>
      <c r="WF167" s="91"/>
      <c r="WG167" s="91"/>
      <c r="WH167" s="91"/>
      <c r="WI167" s="91"/>
      <c r="WJ167" s="91"/>
      <c r="WK167" s="91"/>
      <c r="WL167" s="91"/>
      <c r="WM167" s="91"/>
      <c r="WN167" s="91"/>
      <c r="WO167" s="91"/>
      <c r="WP167" s="91"/>
      <c r="WQ167" s="91"/>
      <c r="WR167" s="91"/>
      <c r="WS167" s="91"/>
      <c r="WT167" s="91"/>
      <c r="WU167" s="91"/>
      <c r="WV167" s="91"/>
      <c r="WW167" s="91"/>
      <c r="WX167" s="91"/>
      <c r="WY167" s="91"/>
      <c r="WZ167" s="91"/>
      <c r="XA167" s="91"/>
      <c r="XB167" s="91"/>
      <c r="XC167" s="91"/>
      <c r="XD167" s="91"/>
      <c r="XE167" s="91"/>
      <c r="XF167" s="91"/>
      <c r="XG167" s="91"/>
      <c r="XH167" s="91"/>
      <c r="XI167" s="91"/>
      <c r="XJ167" s="91"/>
      <c r="XK167" s="91"/>
      <c r="XL167" s="91"/>
      <c r="XM167" s="91"/>
      <c r="XN167" s="91"/>
      <c r="XO167" s="91"/>
      <c r="XP167" s="91"/>
      <c r="XQ167" s="91"/>
      <c r="XR167" s="91"/>
      <c r="XS167" s="91"/>
      <c r="XT167" s="91"/>
      <c r="XU167" s="91"/>
      <c r="XV167" s="91"/>
      <c r="XW167" s="91"/>
      <c r="XX167" s="91"/>
      <c r="XY167" s="91"/>
      <c r="XZ167" s="91"/>
      <c r="YA167" s="91"/>
      <c r="YB167" s="91"/>
      <c r="YC167" s="91"/>
      <c r="YD167" s="91"/>
      <c r="YE167" s="91"/>
      <c r="YF167" s="91"/>
      <c r="YG167" s="91"/>
      <c r="YH167" s="91"/>
      <c r="YI167" s="91"/>
      <c r="YJ167" s="91"/>
      <c r="YK167" s="91"/>
      <c r="YL167" s="91"/>
      <c r="YM167" s="91"/>
      <c r="YN167" s="91"/>
      <c r="YO167" s="91"/>
      <c r="YP167" s="91"/>
      <c r="YQ167" s="91"/>
      <c r="YR167" s="91"/>
      <c r="YS167" s="91"/>
      <c r="YT167" s="91"/>
      <c r="YU167" s="91"/>
      <c r="YV167" s="91"/>
      <c r="YW167" s="91"/>
      <c r="YX167" s="91"/>
      <c r="YY167" s="91"/>
      <c r="YZ167" s="91"/>
      <c r="ZA167" s="91"/>
      <c r="ZB167" s="91"/>
      <c r="ZC167" s="91"/>
      <c r="ZD167" s="91"/>
      <c r="ZE167" s="91"/>
      <c r="ZF167" s="91"/>
      <c r="ZG167" s="91"/>
      <c r="ZH167" s="91"/>
      <c r="ZI167" s="91"/>
      <c r="ZJ167" s="91"/>
      <c r="ZK167" s="91"/>
      <c r="ZL167" s="91"/>
      <c r="ZM167" s="91"/>
      <c r="ZN167" s="91"/>
      <c r="ZO167" s="91"/>
      <c r="ZP167" s="91"/>
      <c r="ZQ167" s="91"/>
      <c r="ZR167" s="91"/>
      <c r="ZS167" s="91"/>
      <c r="ZT167" s="91"/>
      <c r="ZU167" s="91"/>
      <c r="ZV167" s="91"/>
      <c r="ZW167" s="91"/>
      <c r="ZX167" s="91"/>
      <c r="ZY167" s="91"/>
      <c r="ZZ167" s="91"/>
      <c r="AAA167" s="91"/>
      <c r="AAB167" s="91"/>
      <c r="AAC167" s="91"/>
      <c r="AAD167" s="91"/>
      <c r="AAE167" s="91"/>
      <c r="AAF167" s="91"/>
      <c r="AAG167" s="91"/>
      <c r="AAH167" s="91"/>
      <c r="AAI167" s="91"/>
      <c r="AAJ167" s="91"/>
      <c r="AAK167" s="91"/>
      <c r="AAL167" s="91"/>
      <c r="AAM167" s="91"/>
      <c r="AAN167" s="91"/>
      <c r="AAO167" s="91"/>
      <c r="AAP167" s="91"/>
      <c r="AAQ167" s="91"/>
      <c r="AAR167" s="91"/>
      <c r="AAS167" s="91"/>
      <c r="AAT167" s="91"/>
      <c r="AAU167" s="91"/>
      <c r="AAV167" s="91"/>
      <c r="AAW167" s="91"/>
      <c r="AAX167" s="91"/>
      <c r="AAY167" s="91"/>
      <c r="AAZ167" s="91"/>
      <c r="ABA167" s="91"/>
      <c r="ABB167" s="91"/>
      <c r="ABC167" s="91"/>
      <c r="ABD167" s="91"/>
      <c r="ABE167" s="91"/>
      <c r="ABF167" s="91"/>
      <c r="ABG167" s="91"/>
      <c r="ABH167" s="91"/>
      <c r="ABI167" s="91"/>
      <c r="ABJ167" s="91"/>
      <c r="ABK167" s="91"/>
      <c r="ABL167" s="91"/>
      <c r="ABM167" s="91"/>
      <c r="ABN167" s="91"/>
      <c r="ABO167" s="91"/>
      <c r="ABP167" s="91"/>
      <c r="ABQ167" s="91"/>
      <c r="ABR167" s="91"/>
      <c r="ABS167" s="91"/>
      <c r="ABT167" s="91"/>
      <c r="ABU167" s="91"/>
      <c r="ABV167" s="91"/>
      <c r="ABW167" s="91"/>
      <c r="ABX167" s="91"/>
      <c r="ABY167" s="91"/>
      <c r="ABZ167" s="91"/>
      <c r="ACA167" s="91"/>
      <c r="ACB167" s="91"/>
      <c r="ACC167" s="91"/>
      <c r="ACD167" s="91"/>
      <c r="ACE167" s="91"/>
      <c r="ACF167" s="91"/>
      <c r="ACG167" s="91"/>
      <c r="ACH167" s="91"/>
      <c r="ACI167" s="91"/>
      <c r="ACJ167" s="91"/>
      <c r="ACK167" s="91"/>
      <c r="ACL167" s="91"/>
      <c r="ACM167" s="91"/>
      <c r="ACN167" s="91"/>
      <c r="ACO167" s="91"/>
      <c r="ACP167" s="91"/>
      <c r="ACQ167" s="91"/>
      <c r="ACR167" s="91"/>
      <c r="ACS167" s="91"/>
      <c r="ACT167" s="91"/>
      <c r="ACU167" s="91"/>
      <c r="ACV167" s="91"/>
      <c r="ACW167" s="91"/>
      <c r="ACX167" s="91"/>
      <c r="ACY167" s="91"/>
      <c r="ACZ167" s="91"/>
      <c r="ADA167" s="91"/>
      <c r="ADB167" s="91"/>
      <c r="ADC167" s="91"/>
      <c r="ADD167" s="91"/>
      <c r="ADE167" s="91"/>
      <c r="ADF167" s="91"/>
      <c r="ADG167" s="91"/>
      <c r="ADH167" s="91"/>
      <c r="ADI167" s="91"/>
      <c r="ADJ167" s="91"/>
      <c r="ADK167" s="91"/>
      <c r="ADL167" s="91"/>
      <c r="ADM167" s="91"/>
      <c r="ADN167" s="91"/>
      <c r="ADO167" s="91"/>
      <c r="ADP167" s="91"/>
      <c r="ADQ167" s="91"/>
      <c r="ADR167" s="91"/>
      <c r="ADS167" s="91"/>
      <c r="ADT167" s="91"/>
      <c r="ADU167" s="91"/>
      <c r="ADV167" s="91"/>
      <c r="ADW167" s="91"/>
      <c r="ADX167" s="91"/>
      <c r="ADY167" s="91"/>
      <c r="ADZ167" s="91"/>
      <c r="AEA167" s="91"/>
      <c r="AEB167" s="91"/>
      <c r="AEC167" s="91"/>
      <c r="AED167" s="144">
        <f t="shared" si="74"/>
        <v>162</v>
      </c>
      <c r="AEE167" s="142"/>
      <c r="AEF167" s="142"/>
      <c r="AEG167" s="91"/>
      <c r="AEH167" s="91"/>
      <c r="AEI167" s="91"/>
      <c r="AEJ167" s="91"/>
      <c r="AEK167" s="91"/>
      <c r="AEL167" s="91"/>
      <c r="AEM167" s="91"/>
      <c r="AEN167" s="91"/>
      <c r="AEO167" s="91"/>
      <c r="AEP167" s="91"/>
      <c r="AEQ167" s="91"/>
      <c r="AER167" s="91"/>
      <c r="AES167" s="91"/>
      <c r="AET167" s="91"/>
      <c r="AEU167" s="91"/>
      <c r="AEV167" s="91"/>
      <c r="AEW167" s="91"/>
      <c r="AEX167" s="91"/>
      <c r="AEY167" s="91"/>
      <c r="AEZ167" s="91"/>
      <c r="AFA167" s="91"/>
      <c r="AFB167" s="146"/>
      <c r="AFC167" s="146"/>
      <c r="AFD167" s="146"/>
      <c r="AFE167" s="146"/>
      <c r="AFF167" s="146"/>
      <c r="AFG167" s="146"/>
      <c r="AFH167" s="146"/>
      <c r="AFI167" s="146"/>
      <c r="AFJ167" s="146"/>
      <c r="AFK167" s="146"/>
      <c r="AFL167" s="146"/>
      <c r="AFM167" s="146"/>
      <c r="AFN167" s="146"/>
      <c r="AFO167" s="146"/>
      <c r="AFP167" s="146"/>
      <c r="AFQ167" s="146"/>
      <c r="AFR167" s="146"/>
      <c r="AFS167" s="146"/>
      <c r="AFT167" s="146"/>
      <c r="AFU167" s="146"/>
      <c r="AFV167" s="146"/>
      <c r="AFW167" s="146"/>
      <c r="AFX167" s="146"/>
      <c r="AFY167" s="146"/>
      <c r="AFZ167" s="146"/>
      <c r="AGA167" s="146"/>
    </row>
    <row r="168" spans="1:859" ht="1.5" customHeight="1" x14ac:dyDescent="0.25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  <c r="CW168" s="91"/>
      <c r="CX168" s="91"/>
      <c r="CY168" s="91"/>
      <c r="CZ168" s="91"/>
      <c r="DA168" s="91"/>
      <c r="DB168" s="91"/>
      <c r="DC168" s="91"/>
      <c r="DD168" s="91"/>
      <c r="DE168" s="91"/>
      <c r="DF168" s="91"/>
      <c r="DG168" s="91"/>
      <c r="DH168" s="91"/>
      <c r="DI168" s="91"/>
      <c r="DJ168" s="91"/>
      <c r="DK168" s="91"/>
      <c r="DL168" s="91"/>
      <c r="DM168" s="91"/>
      <c r="DN168" s="91"/>
      <c r="DO168" s="91"/>
      <c r="DP168" s="91"/>
      <c r="DQ168" s="91"/>
      <c r="DR168" s="91"/>
      <c r="DS168" s="91"/>
      <c r="DT168" s="91"/>
      <c r="DU168" s="91"/>
      <c r="DV168" s="91"/>
      <c r="DW168" s="91"/>
      <c r="DX168" s="91"/>
      <c r="DY168" s="91"/>
      <c r="DZ168" s="91"/>
      <c r="EA168" s="91"/>
      <c r="EB168" s="91"/>
      <c r="EC168" s="91"/>
      <c r="ED168" s="91"/>
      <c r="EE168" s="91"/>
      <c r="EF168" s="91"/>
      <c r="EG168" s="91"/>
      <c r="EH168" s="91"/>
      <c r="EI168" s="91"/>
      <c r="EJ168" s="91"/>
      <c r="EK168" s="91"/>
      <c r="EL168" s="91"/>
      <c r="EM168" s="91"/>
      <c r="EN168" s="91"/>
      <c r="EO168" s="91"/>
      <c r="EP168" s="91"/>
      <c r="EQ168" s="91"/>
      <c r="ER168" s="91"/>
      <c r="ES168" s="91"/>
      <c r="ET168" s="91"/>
      <c r="EU168" s="91"/>
      <c r="EV168" s="91"/>
      <c r="EW168" s="91"/>
      <c r="EX168" s="91"/>
      <c r="EY168" s="91"/>
      <c r="EZ168" s="91"/>
      <c r="FA168" s="91"/>
      <c r="FB168" s="91"/>
      <c r="FC168" s="91"/>
      <c r="FD168" s="91"/>
      <c r="FE168" s="91"/>
      <c r="FF168" s="91"/>
      <c r="FG168" s="91"/>
      <c r="FH168" s="91"/>
      <c r="FI168" s="91"/>
      <c r="FJ168" s="91"/>
      <c r="FK168" s="91"/>
      <c r="FL168" s="91"/>
      <c r="FM168" s="91"/>
      <c r="FN168" s="91"/>
      <c r="FO168" s="91"/>
      <c r="FP168" s="91"/>
      <c r="FQ168" s="91"/>
      <c r="FR168" s="91"/>
      <c r="FS168" s="91"/>
      <c r="FT168" s="91"/>
      <c r="FU168" s="91"/>
      <c r="FV168" s="91"/>
      <c r="FW168" s="91"/>
      <c r="FX168" s="91"/>
      <c r="FY168" s="91"/>
      <c r="FZ168" s="91"/>
      <c r="GA168" s="91"/>
      <c r="GB168" s="91"/>
      <c r="GC168" s="91"/>
      <c r="GD168" s="91"/>
      <c r="GE168" s="91"/>
      <c r="GF168" s="91"/>
      <c r="GG168" s="91"/>
      <c r="GH168" s="91"/>
      <c r="GI168" s="91"/>
      <c r="GJ168" s="91"/>
      <c r="GK168" s="91"/>
      <c r="GL168" s="91"/>
      <c r="GM168" s="91"/>
      <c r="GN168" s="91"/>
      <c r="GO168" s="91"/>
      <c r="GP168" s="91"/>
      <c r="GQ168" s="91"/>
      <c r="GR168" s="91"/>
      <c r="GS168" s="91"/>
      <c r="GT168" s="91"/>
      <c r="GU168" s="91"/>
      <c r="GV168" s="91"/>
      <c r="GW168" s="91"/>
      <c r="GX168" s="91"/>
      <c r="GY168" s="91"/>
      <c r="GZ168" s="91"/>
      <c r="HA168" s="91"/>
      <c r="HB168" s="91"/>
      <c r="HC168" s="91"/>
      <c r="HD168" s="91"/>
      <c r="HE168" s="91"/>
      <c r="HF168" s="91"/>
      <c r="HG168" s="91"/>
      <c r="HH168" s="91"/>
      <c r="HI168" s="91"/>
      <c r="HJ168" s="91"/>
      <c r="HK168" s="91"/>
      <c r="HL168" s="91"/>
      <c r="HM168" s="91"/>
      <c r="HN168" s="91"/>
      <c r="HO168" s="91"/>
      <c r="HP168" s="91"/>
      <c r="HQ168" s="91"/>
      <c r="HR168" s="91"/>
      <c r="HS168" s="91"/>
      <c r="HT168" s="91"/>
      <c r="HU168" s="91"/>
      <c r="HV168" s="91"/>
      <c r="HW168" s="91"/>
      <c r="HX168" s="91"/>
      <c r="HY168" s="91"/>
      <c r="HZ168" s="91"/>
      <c r="IA168" s="91"/>
      <c r="IB168" s="91"/>
      <c r="IC168" s="91"/>
      <c r="ID168" s="91"/>
      <c r="IE168" s="91"/>
      <c r="IF168" s="91"/>
      <c r="IG168" s="91"/>
      <c r="IH168" s="91"/>
      <c r="II168" s="91"/>
      <c r="IJ168" s="91"/>
      <c r="IK168" s="91"/>
      <c r="IL168" s="91"/>
      <c r="IM168" s="91"/>
      <c r="IN168" s="91"/>
      <c r="IO168" s="91"/>
      <c r="IP168" s="91"/>
      <c r="IQ168" s="91"/>
      <c r="IR168" s="91"/>
      <c r="IS168" s="91"/>
      <c r="IT168" s="91"/>
      <c r="IU168" s="91"/>
      <c r="IV168" s="91"/>
      <c r="IW168" s="91"/>
      <c r="IX168" s="91"/>
      <c r="IY168" s="91"/>
      <c r="IZ168" s="91"/>
      <c r="JA168" s="91"/>
      <c r="JB168" s="91"/>
      <c r="JC168" s="91"/>
      <c r="JD168" s="91"/>
      <c r="JE168" s="91"/>
      <c r="JF168" s="91"/>
      <c r="JG168" s="91"/>
      <c r="JH168" s="91"/>
      <c r="JI168" s="91"/>
      <c r="JJ168" s="91"/>
      <c r="JK168" s="91"/>
      <c r="JL168" s="91"/>
      <c r="JM168" s="91"/>
      <c r="JN168" s="91"/>
      <c r="JO168" s="91"/>
      <c r="JP168" s="91"/>
      <c r="JQ168" s="91"/>
      <c r="JR168" s="91"/>
      <c r="JS168" s="91"/>
      <c r="JT168" s="91"/>
      <c r="JU168" s="91"/>
      <c r="JV168" s="91"/>
      <c r="JW168" s="91"/>
      <c r="JX168" s="91"/>
      <c r="JY168" s="91"/>
      <c r="JZ168" s="91"/>
      <c r="KA168" s="91"/>
      <c r="KB168" s="91"/>
      <c r="KC168" s="91"/>
      <c r="KD168" s="91"/>
      <c r="KE168" s="91"/>
      <c r="KF168" s="91"/>
      <c r="KG168" s="91"/>
      <c r="KH168" s="91"/>
      <c r="KI168" s="91"/>
      <c r="KJ168" s="91"/>
      <c r="KK168" s="91"/>
      <c r="KL168" s="91"/>
      <c r="KM168" s="91"/>
      <c r="KN168" s="91"/>
      <c r="KO168" s="91"/>
      <c r="KP168" s="91"/>
      <c r="KQ168" s="91"/>
      <c r="KR168" s="91"/>
      <c r="KS168" s="91"/>
      <c r="KT168" s="91"/>
      <c r="KU168" s="91"/>
      <c r="KV168" s="91"/>
      <c r="KW168" s="91"/>
      <c r="KX168" s="91"/>
      <c r="KY168" s="91"/>
      <c r="KZ168" s="91"/>
      <c r="LA168" s="91"/>
      <c r="LB168" s="91"/>
      <c r="LC168" s="91"/>
      <c r="LD168" s="91"/>
      <c r="LE168" s="91"/>
      <c r="LF168" s="91"/>
      <c r="LG168" s="91"/>
      <c r="LH168" s="91"/>
      <c r="LI168" s="91"/>
      <c r="LJ168" s="91"/>
      <c r="LK168" s="91"/>
      <c r="LL168" s="91"/>
      <c r="LM168" s="91"/>
      <c r="LN168" s="91"/>
      <c r="LO168" s="91"/>
      <c r="LP168" s="91"/>
      <c r="LQ168" s="91"/>
      <c r="LR168" s="91"/>
      <c r="LS168" s="91"/>
      <c r="LT168" s="91"/>
      <c r="LU168" s="91"/>
      <c r="LV168" s="91"/>
      <c r="LW168" s="91"/>
      <c r="LX168" s="91"/>
      <c r="LY168" s="91"/>
      <c r="LZ168" s="91"/>
      <c r="MA168" s="91"/>
      <c r="MB168" s="91"/>
      <c r="MC168" s="91"/>
      <c r="MD168" s="91"/>
      <c r="ME168" s="91"/>
      <c r="MF168" s="91"/>
      <c r="MG168" s="91"/>
      <c r="MH168" s="91"/>
      <c r="MI168" s="91"/>
      <c r="MJ168" s="91"/>
      <c r="MK168" s="91"/>
      <c r="ML168" s="91"/>
      <c r="MM168" s="91"/>
      <c r="MN168" s="91"/>
      <c r="MO168" s="91"/>
      <c r="MP168" s="91"/>
      <c r="MQ168" s="91"/>
      <c r="MR168" s="91"/>
      <c r="MS168" s="91"/>
      <c r="MT168" s="91"/>
      <c r="MU168" s="91"/>
      <c r="MV168" s="91"/>
      <c r="MW168" s="91"/>
      <c r="MX168" s="91"/>
      <c r="MY168" s="91"/>
      <c r="MZ168" s="91"/>
      <c r="NA168" s="91"/>
      <c r="NB168" s="91"/>
      <c r="NC168" s="91"/>
      <c r="ND168" s="91"/>
      <c r="NE168" s="91"/>
      <c r="NF168" s="91"/>
      <c r="NG168" s="91"/>
      <c r="NH168" s="91"/>
      <c r="NI168" s="91"/>
      <c r="NJ168" s="91"/>
      <c r="NK168" s="91"/>
      <c r="NL168" s="91"/>
      <c r="NM168" s="91"/>
      <c r="NN168" s="91"/>
      <c r="NO168" s="91"/>
      <c r="NP168" s="91"/>
      <c r="NQ168" s="91"/>
      <c r="NR168" s="91"/>
      <c r="NS168" s="91"/>
      <c r="NT168" s="91"/>
      <c r="NU168" s="91"/>
      <c r="NV168" s="91"/>
      <c r="NW168" s="91"/>
      <c r="NX168" s="91"/>
      <c r="NY168" s="91"/>
      <c r="NZ168" s="91"/>
      <c r="OA168" s="91"/>
      <c r="OB168" s="91"/>
      <c r="OC168" s="91"/>
      <c r="OD168" s="91"/>
      <c r="OE168" s="91"/>
      <c r="OF168" s="91"/>
      <c r="OG168" s="91"/>
      <c r="OH168" s="91"/>
      <c r="OI168" s="91"/>
      <c r="OJ168" s="91"/>
      <c r="OK168" s="91"/>
      <c r="OL168" s="91"/>
      <c r="OM168" s="91"/>
      <c r="ON168" s="91"/>
      <c r="OO168" s="91"/>
      <c r="OP168" s="91"/>
      <c r="OQ168" s="91"/>
      <c r="OR168" s="91"/>
      <c r="OS168" s="91"/>
      <c r="OT168" s="91"/>
      <c r="OU168" s="91"/>
      <c r="OV168" s="91"/>
      <c r="OW168" s="91"/>
      <c r="OX168" s="91"/>
      <c r="OY168" s="91"/>
      <c r="OZ168" s="91"/>
      <c r="PA168" s="91"/>
      <c r="PB168" s="91"/>
      <c r="PC168" s="91"/>
      <c r="PD168" s="91"/>
      <c r="PE168" s="91"/>
      <c r="PF168" s="91"/>
      <c r="PG168" s="91"/>
      <c r="PH168" s="91"/>
      <c r="PI168" s="91"/>
      <c r="PJ168" s="91"/>
      <c r="PK168" s="91"/>
      <c r="PL168" s="91"/>
      <c r="PM168" s="91"/>
      <c r="PN168" s="91"/>
      <c r="PO168" s="91"/>
      <c r="PP168" s="91"/>
      <c r="PQ168" s="91"/>
      <c r="PR168" s="91"/>
      <c r="PS168" s="91"/>
      <c r="PT168" s="91"/>
      <c r="PU168" s="91"/>
      <c r="PV168" s="91"/>
      <c r="PW168" s="91"/>
      <c r="PX168" s="91"/>
      <c r="PY168" s="91"/>
      <c r="PZ168" s="91"/>
      <c r="QA168" s="91"/>
      <c r="QB168" s="91"/>
      <c r="QC168" s="91"/>
      <c r="QD168" s="91"/>
      <c r="QE168" s="91"/>
      <c r="QF168" s="91"/>
      <c r="QG168" s="91"/>
      <c r="QH168" s="91"/>
      <c r="QI168" s="91"/>
      <c r="QJ168" s="91"/>
      <c r="QK168" s="91"/>
      <c r="QL168" s="91"/>
      <c r="QM168" s="91"/>
      <c r="QN168" s="91"/>
      <c r="QO168" s="91"/>
      <c r="QP168" s="91"/>
      <c r="QQ168" s="91"/>
      <c r="QR168" s="91"/>
      <c r="QS168" s="91"/>
      <c r="QT168" s="91"/>
      <c r="QU168" s="91"/>
      <c r="QV168" s="91"/>
      <c r="QW168" s="91"/>
      <c r="QX168" s="91"/>
      <c r="QY168" s="91"/>
      <c r="QZ168" s="91"/>
      <c r="RA168" s="91"/>
      <c r="RB168" s="91"/>
      <c r="RC168" s="91"/>
      <c r="RD168" s="91"/>
      <c r="RE168" s="91"/>
      <c r="RF168" s="91"/>
      <c r="RG168" s="91"/>
      <c r="RH168" s="91"/>
      <c r="RI168" s="91"/>
      <c r="RJ168" s="91"/>
      <c r="RK168" s="91"/>
      <c r="RL168" s="91"/>
      <c r="RM168" s="91"/>
      <c r="RN168" s="91"/>
      <c r="RO168" s="91"/>
      <c r="RP168" s="91"/>
      <c r="RQ168" s="91"/>
      <c r="RR168" s="91"/>
      <c r="RS168" s="91"/>
      <c r="RT168" s="91"/>
      <c r="RU168" s="91"/>
      <c r="RV168" s="91"/>
      <c r="RW168" s="91"/>
      <c r="RX168" s="91"/>
      <c r="RY168" s="91"/>
      <c r="RZ168" s="91"/>
      <c r="SA168" s="91"/>
      <c r="SB168" s="91"/>
      <c r="SC168" s="91"/>
      <c r="SD168" s="91"/>
      <c r="SE168" s="91"/>
      <c r="SF168" s="91"/>
      <c r="SG168" s="91"/>
      <c r="SH168" s="91"/>
      <c r="SI168" s="91"/>
      <c r="SJ168" s="91"/>
      <c r="SK168" s="91"/>
      <c r="SL168" s="91"/>
      <c r="SM168" s="91"/>
      <c r="SN168" s="91"/>
      <c r="SO168" s="91"/>
      <c r="SP168" s="91"/>
      <c r="SQ168" s="91"/>
      <c r="SR168" s="91"/>
      <c r="SS168" s="91"/>
      <c r="ST168" s="91"/>
      <c r="SU168" s="91"/>
      <c r="SV168" s="91"/>
      <c r="SW168" s="91"/>
      <c r="SX168" s="91"/>
      <c r="SY168" s="91"/>
      <c r="SZ168" s="91"/>
      <c r="TA168" s="91"/>
      <c r="TB168" s="91"/>
      <c r="TC168" s="91"/>
      <c r="TD168" s="91"/>
      <c r="TE168" s="91"/>
      <c r="TF168" s="91"/>
      <c r="TG168" s="91"/>
      <c r="TH168" s="91"/>
      <c r="TI168" s="91"/>
      <c r="TJ168" s="91"/>
      <c r="TK168" s="91"/>
      <c r="TL168" s="91"/>
      <c r="TM168" s="91"/>
      <c r="TN168" s="91"/>
      <c r="TO168" s="91"/>
      <c r="TP168" s="91"/>
      <c r="TQ168" s="91"/>
      <c r="TR168" s="91"/>
      <c r="TS168" s="91"/>
      <c r="TT168" s="91"/>
      <c r="TU168" s="91"/>
      <c r="TV168" s="91"/>
      <c r="TW168" s="91"/>
      <c r="TX168" s="91"/>
      <c r="TY168" s="91"/>
      <c r="TZ168" s="91"/>
      <c r="UA168" s="91"/>
      <c r="UB168" s="91"/>
      <c r="UC168" s="91"/>
      <c r="UD168" s="91"/>
      <c r="UE168" s="91"/>
      <c r="UF168" s="91"/>
      <c r="UG168" s="91"/>
      <c r="UH168" s="91"/>
      <c r="UI168" s="91"/>
      <c r="UJ168" s="91"/>
      <c r="UK168" s="91"/>
      <c r="UL168" s="91"/>
      <c r="UM168" s="91"/>
      <c r="UN168" s="91"/>
      <c r="UO168" s="91"/>
      <c r="UP168" s="91"/>
      <c r="UQ168" s="91"/>
      <c r="UR168" s="91"/>
      <c r="US168" s="91"/>
      <c r="UT168" s="91"/>
      <c r="UU168" s="91"/>
      <c r="UV168" s="91"/>
      <c r="UW168" s="91"/>
      <c r="UX168" s="91"/>
      <c r="UY168" s="91"/>
      <c r="UZ168" s="91"/>
      <c r="VA168" s="91"/>
      <c r="VB168" s="91"/>
      <c r="VC168" s="91"/>
      <c r="VD168" s="91"/>
      <c r="VE168" s="91"/>
      <c r="VF168" s="91"/>
      <c r="VG168" s="91"/>
      <c r="VH168" s="91"/>
      <c r="VI168" s="91"/>
      <c r="VJ168" s="91"/>
      <c r="VK168" s="91"/>
      <c r="VL168" s="91"/>
      <c r="VM168" s="91"/>
      <c r="VN168" s="91"/>
      <c r="VO168" s="91"/>
      <c r="VP168" s="91"/>
      <c r="VQ168" s="91"/>
      <c r="VR168" s="91"/>
      <c r="VS168" s="91"/>
      <c r="VT168" s="91"/>
      <c r="VU168" s="91"/>
      <c r="VV168" s="91"/>
      <c r="VW168" s="91"/>
      <c r="VX168" s="91"/>
      <c r="VY168" s="91"/>
      <c r="VZ168" s="91"/>
      <c r="WA168" s="91"/>
      <c r="WB168" s="91"/>
      <c r="WC168" s="91"/>
      <c r="WD168" s="91"/>
      <c r="WE168" s="91"/>
      <c r="WF168" s="91"/>
      <c r="WG168" s="91"/>
      <c r="WH168" s="91"/>
      <c r="WI168" s="91"/>
      <c r="WJ168" s="91"/>
      <c r="WK168" s="91"/>
      <c r="WL168" s="91"/>
      <c r="WM168" s="91"/>
      <c r="WN168" s="91"/>
      <c r="WO168" s="91"/>
      <c r="WP168" s="91"/>
      <c r="WQ168" s="91"/>
      <c r="WR168" s="91"/>
      <c r="WS168" s="91"/>
      <c r="WT168" s="91"/>
      <c r="WU168" s="91"/>
      <c r="WV168" s="91"/>
      <c r="WW168" s="91"/>
      <c r="WX168" s="91"/>
      <c r="WY168" s="91"/>
      <c r="WZ168" s="91"/>
      <c r="XA168" s="91"/>
      <c r="XB168" s="91"/>
      <c r="XC168" s="91"/>
      <c r="XD168" s="91"/>
      <c r="XE168" s="91"/>
      <c r="XF168" s="91"/>
      <c r="XG168" s="91"/>
      <c r="XH168" s="91"/>
      <c r="XI168" s="91"/>
      <c r="XJ168" s="91"/>
      <c r="XK168" s="91"/>
      <c r="XL168" s="91"/>
      <c r="XM168" s="91"/>
      <c r="XN168" s="91"/>
      <c r="XO168" s="91"/>
      <c r="XP168" s="91"/>
      <c r="XQ168" s="91"/>
      <c r="XR168" s="91"/>
      <c r="XS168" s="91"/>
      <c r="XT168" s="91"/>
      <c r="XU168" s="91"/>
      <c r="XV168" s="91"/>
      <c r="XW168" s="91"/>
      <c r="XX168" s="91"/>
      <c r="XY168" s="91"/>
      <c r="XZ168" s="91"/>
      <c r="YA168" s="91"/>
      <c r="YB168" s="91"/>
      <c r="YC168" s="91"/>
      <c r="YD168" s="91"/>
      <c r="YE168" s="91"/>
      <c r="YF168" s="91"/>
      <c r="YG168" s="91"/>
      <c r="YH168" s="91"/>
      <c r="YI168" s="91"/>
      <c r="YJ168" s="91"/>
      <c r="YK168" s="91"/>
      <c r="YL168" s="91"/>
      <c r="YM168" s="91"/>
      <c r="YN168" s="91"/>
      <c r="YO168" s="91"/>
      <c r="YP168" s="91"/>
      <c r="YQ168" s="91"/>
      <c r="YR168" s="91"/>
      <c r="YS168" s="91"/>
      <c r="YT168" s="91"/>
      <c r="YU168" s="91"/>
      <c r="YV168" s="91"/>
      <c r="YW168" s="91"/>
      <c r="YX168" s="91"/>
      <c r="YY168" s="91"/>
      <c r="YZ168" s="91"/>
      <c r="ZA168" s="91"/>
      <c r="ZB168" s="91"/>
      <c r="ZC168" s="91"/>
      <c r="ZD168" s="91"/>
      <c r="ZE168" s="91"/>
      <c r="ZF168" s="91"/>
      <c r="ZG168" s="91"/>
      <c r="ZH168" s="91"/>
      <c r="ZI168" s="91"/>
      <c r="ZJ168" s="91"/>
      <c r="ZK168" s="91"/>
      <c r="ZL168" s="91"/>
      <c r="ZM168" s="91"/>
      <c r="ZN168" s="91"/>
      <c r="ZO168" s="91"/>
      <c r="ZP168" s="91"/>
      <c r="ZQ168" s="91"/>
      <c r="ZR168" s="91"/>
      <c r="ZS168" s="91"/>
      <c r="ZT168" s="91"/>
      <c r="ZU168" s="91"/>
      <c r="ZV168" s="91"/>
      <c r="ZW168" s="91"/>
      <c r="ZX168" s="91"/>
      <c r="ZY168" s="91"/>
      <c r="ZZ168" s="91"/>
      <c r="AAA168" s="91"/>
      <c r="AAB168" s="91"/>
      <c r="AAC168" s="91"/>
      <c r="AAD168" s="91"/>
      <c r="AAE168" s="91"/>
      <c r="AAF168" s="91"/>
      <c r="AAG168" s="91"/>
      <c r="AAH168" s="91"/>
      <c r="AAI168" s="91"/>
      <c r="AAJ168" s="91"/>
      <c r="AAK168" s="91"/>
      <c r="AAL168" s="91"/>
      <c r="AAM168" s="91"/>
      <c r="AAN168" s="91"/>
      <c r="AAO168" s="91"/>
      <c r="AAP168" s="91"/>
      <c r="AAQ168" s="91"/>
      <c r="AAR168" s="91"/>
      <c r="AAS168" s="91"/>
      <c r="AAT168" s="91"/>
      <c r="AAU168" s="91"/>
      <c r="AAV168" s="91"/>
      <c r="AAW168" s="91"/>
      <c r="AAX168" s="91"/>
      <c r="AAY168" s="91"/>
      <c r="AAZ168" s="91"/>
      <c r="ABA168" s="91"/>
      <c r="ABB168" s="91"/>
      <c r="ABC168" s="91"/>
      <c r="ABD168" s="91"/>
      <c r="ABE168" s="91"/>
      <c r="ABF168" s="91"/>
      <c r="ABG168" s="91"/>
      <c r="ABH168" s="91"/>
      <c r="ABI168" s="91"/>
      <c r="ABJ168" s="91"/>
      <c r="ABK168" s="91"/>
      <c r="ABL168" s="91"/>
      <c r="ABM168" s="91"/>
      <c r="ABN168" s="91"/>
      <c r="ABO168" s="91"/>
      <c r="ABP168" s="91"/>
      <c r="ABQ168" s="91"/>
      <c r="ABR168" s="91"/>
      <c r="ABS168" s="91"/>
      <c r="ABT168" s="91"/>
      <c r="ABU168" s="91"/>
      <c r="ABV168" s="91"/>
      <c r="ABW168" s="91"/>
      <c r="ABX168" s="91"/>
      <c r="ABY168" s="91"/>
      <c r="ABZ168" s="91"/>
      <c r="ACA168" s="91"/>
      <c r="ACB168" s="91"/>
      <c r="ACC168" s="91"/>
      <c r="ACD168" s="91"/>
      <c r="ACE168" s="91"/>
      <c r="ACF168" s="91"/>
      <c r="ACG168" s="91"/>
      <c r="ACH168" s="91"/>
      <c r="ACI168" s="91"/>
      <c r="ACJ168" s="91"/>
      <c r="ACK168" s="91"/>
      <c r="ACL168" s="91"/>
      <c r="ACM168" s="91"/>
      <c r="ACN168" s="91"/>
      <c r="ACO168" s="91"/>
      <c r="ACP168" s="91"/>
      <c r="ACQ168" s="91"/>
      <c r="ACR168" s="91"/>
      <c r="ACS168" s="91"/>
      <c r="ACT168" s="91"/>
      <c r="ACU168" s="91"/>
      <c r="ACV168" s="91"/>
      <c r="ACW168" s="91"/>
      <c r="ACX168" s="91"/>
      <c r="ACY168" s="91"/>
      <c r="ACZ168" s="91"/>
      <c r="ADA168" s="91"/>
      <c r="ADB168" s="91"/>
      <c r="ADC168" s="91"/>
      <c r="ADD168" s="91"/>
      <c r="ADE168" s="91"/>
      <c r="ADF168" s="91"/>
      <c r="ADG168" s="91"/>
      <c r="ADH168" s="91"/>
      <c r="ADI168" s="91"/>
      <c r="ADJ168" s="91"/>
      <c r="ADK168" s="91"/>
      <c r="ADL168" s="91"/>
      <c r="ADM168" s="91"/>
      <c r="ADN168" s="91"/>
      <c r="ADO168" s="91"/>
      <c r="ADP168" s="91"/>
      <c r="ADQ168" s="91"/>
      <c r="ADR168" s="91"/>
      <c r="ADS168" s="91"/>
      <c r="ADT168" s="91"/>
      <c r="ADU168" s="91"/>
      <c r="ADV168" s="91"/>
      <c r="ADW168" s="91"/>
      <c r="ADX168" s="91"/>
      <c r="ADY168" s="91"/>
      <c r="ADZ168" s="91"/>
      <c r="AEA168" s="91"/>
      <c r="AEB168" s="91"/>
      <c r="AEC168" s="91"/>
      <c r="AED168" s="144">
        <f t="shared" si="74"/>
        <v>163</v>
      </c>
      <c r="AEE168" s="142"/>
      <c r="AEF168" s="142"/>
      <c r="AEG168" s="91"/>
      <c r="AEH168" s="91"/>
      <c r="AEI168" s="91"/>
      <c r="AEJ168" s="91"/>
      <c r="AEK168" s="91"/>
      <c r="AEL168" s="91"/>
      <c r="AEM168" s="91"/>
      <c r="AEN168" s="91"/>
      <c r="AEO168" s="91"/>
      <c r="AEP168" s="91"/>
      <c r="AEQ168" s="91"/>
      <c r="AER168" s="91"/>
      <c r="AES168" s="91"/>
      <c r="AET168" s="91"/>
      <c r="AEU168" s="91"/>
      <c r="AEV168" s="91"/>
      <c r="AEW168" s="91"/>
      <c r="AEX168" s="91"/>
      <c r="AEY168" s="91"/>
      <c r="AEZ168" s="91"/>
      <c r="AFA168" s="91"/>
      <c r="AFB168" s="146"/>
      <c r="AFC168" s="146"/>
      <c r="AFD168" s="146"/>
      <c r="AFE168" s="146"/>
      <c r="AFF168" s="146"/>
      <c r="AFG168" s="146"/>
      <c r="AFH168" s="146"/>
      <c r="AFI168" s="146"/>
      <c r="AFJ168" s="146"/>
      <c r="AFK168" s="146"/>
      <c r="AFL168" s="146"/>
      <c r="AFM168" s="146"/>
      <c r="AFN168" s="146"/>
      <c r="AFO168" s="146"/>
      <c r="AFP168" s="146"/>
      <c r="AFQ168" s="146"/>
      <c r="AFR168" s="146"/>
      <c r="AFS168" s="146"/>
      <c r="AFT168" s="146"/>
      <c r="AFU168" s="146"/>
      <c r="AFV168" s="146"/>
      <c r="AFW168" s="146"/>
      <c r="AFX168" s="146"/>
      <c r="AFY168" s="146"/>
      <c r="AFZ168" s="146"/>
      <c r="AGA168" s="146"/>
    </row>
    <row r="169" spans="1:859" ht="1.5" customHeight="1" x14ac:dyDescent="0.25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  <c r="CW169" s="91"/>
      <c r="CX169" s="91"/>
      <c r="CY169" s="91"/>
      <c r="CZ169" s="91"/>
      <c r="DA169" s="91"/>
      <c r="DB169" s="91"/>
      <c r="DC169" s="91"/>
      <c r="DD169" s="91"/>
      <c r="DE169" s="91"/>
      <c r="DF169" s="91"/>
      <c r="DG169" s="91"/>
      <c r="DH169" s="91"/>
      <c r="DI169" s="91"/>
      <c r="DJ169" s="91"/>
      <c r="DK169" s="91"/>
      <c r="DL169" s="91"/>
      <c r="DM169" s="91"/>
      <c r="DN169" s="91"/>
      <c r="DO169" s="91"/>
      <c r="DP169" s="91"/>
      <c r="DQ169" s="91"/>
      <c r="DR169" s="91"/>
      <c r="DS169" s="91"/>
      <c r="DT169" s="91"/>
      <c r="DU169" s="91"/>
      <c r="DV169" s="91"/>
      <c r="DW169" s="91"/>
      <c r="DX169" s="91"/>
      <c r="DY169" s="91"/>
      <c r="DZ169" s="91"/>
      <c r="EA169" s="91"/>
      <c r="EB169" s="91"/>
      <c r="EC169" s="91"/>
      <c r="ED169" s="91"/>
      <c r="EE169" s="91"/>
      <c r="EF169" s="91"/>
      <c r="EG169" s="91"/>
      <c r="EH169" s="91"/>
      <c r="EI169" s="91"/>
      <c r="EJ169" s="91"/>
      <c r="EK169" s="91"/>
      <c r="EL169" s="91"/>
      <c r="EM169" s="91"/>
      <c r="EN169" s="91"/>
      <c r="EO169" s="91"/>
      <c r="EP169" s="91"/>
      <c r="EQ169" s="91"/>
      <c r="ER169" s="91"/>
      <c r="ES169" s="91"/>
      <c r="ET169" s="91"/>
      <c r="EU169" s="91"/>
      <c r="EV169" s="91"/>
      <c r="EW169" s="91"/>
      <c r="EX169" s="91"/>
      <c r="EY169" s="91"/>
      <c r="EZ169" s="91"/>
      <c r="FA169" s="91"/>
      <c r="FB169" s="91"/>
      <c r="FC169" s="91"/>
      <c r="FD169" s="91"/>
      <c r="FE169" s="91"/>
      <c r="FF169" s="91"/>
      <c r="FG169" s="91"/>
      <c r="FH169" s="91"/>
      <c r="FI169" s="91"/>
      <c r="FJ169" s="91"/>
      <c r="FK169" s="91"/>
      <c r="FL169" s="91"/>
      <c r="FM169" s="91"/>
      <c r="FN169" s="91"/>
      <c r="FO169" s="91"/>
      <c r="FP169" s="91"/>
      <c r="FQ169" s="91"/>
      <c r="FR169" s="91"/>
      <c r="FS169" s="91"/>
      <c r="FT169" s="91"/>
      <c r="FU169" s="91"/>
      <c r="FV169" s="91"/>
      <c r="FW169" s="91"/>
      <c r="FX169" s="91"/>
      <c r="FY169" s="91"/>
      <c r="FZ169" s="91"/>
      <c r="GA169" s="91"/>
      <c r="GB169" s="91"/>
      <c r="GC169" s="91"/>
      <c r="GD169" s="91"/>
      <c r="GE169" s="91"/>
      <c r="GF169" s="91"/>
      <c r="GG169" s="91"/>
      <c r="GH169" s="91"/>
      <c r="GI169" s="91"/>
      <c r="GJ169" s="91"/>
      <c r="GK169" s="91"/>
      <c r="GL169" s="91"/>
      <c r="GM169" s="91"/>
      <c r="GN169" s="91"/>
      <c r="GO169" s="91"/>
      <c r="GP169" s="91"/>
      <c r="GQ169" s="91"/>
      <c r="GR169" s="91"/>
      <c r="GS169" s="91"/>
      <c r="GT169" s="91"/>
      <c r="GU169" s="91"/>
      <c r="GV169" s="91"/>
      <c r="GW169" s="91"/>
      <c r="GX169" s="91"/>
      <c r="GY169" s="91"/>
      <c r="GZ169" s="91"/>
      <c r="HA169" s="91"/>
      <c r="HB169" s="91"/>
      <c r="HC169" s="91"/>
      <c r="HD169" s="91"/>
      <c r="HE169" s="91"/>
      <c r="HF169" s="91"/>
      <c r="HG169" s="91"/>
      <c r="HH169" s="91"/>
      <c r="HI169" s="91"/>
      <c r="HJ169" s="91"/>
      <c r="HK169" s="91"/>
      <c r="HL169" s="91"/>
      <c r="HM169" s="91"/>
      <c r="HN169" s="91"/>
      <c r="HO169" s="91"/>
      <c r="HP169" s="91"/>
      <c r="HQ169" s="91"/>
      <c r="HR169" s="91"/>
      <c r="HS169" s="91"/>
      <c r="HT169" s="91"/>
      <c r="HU169" s="91"/>
      <c r="HV169" s="91"/>
      <c r="HW169" s="91"/>
      <c r="HX169" s="91"/>
      <c r="HY169" s="91"/>
      <c r="HZ169" s="91"/>
      <c r="IA169" s="91"/>
      <c r="IB169" s="91"/>
      <c r="IC169" s="91"/>
      <c r="ID169" s="91"/>
      <c r="IE169" s="91"/>
      <c r="IF169" s="91"/>
      <c r="IG169" s="91"/>
      <c r="IH169" s="91"/>
      <c r="II169" s="91"/>
      <c r="IJ169" s="91"/>
      <c r="IK169" s="91"/>
      <c r="IL169" s="91"/>
      <c r="IM169" s="91"/>
      <c r="IN169" s="91"/>
      <c r="IO169" s="91"/>
      <c r="IP169" s="91"/>
      <c r="IQ169" s="91"/>
      <c r="IR169" s="91"/>
      <c r="IS169" s="91"/>
      <c r="IT169" s="91"/>
      <c r="IU169" s="91"/>
      <c r="IV169" s="91"/>
      <c r="IW169" s="91"/>
      <c r="IX169" s="91"/>
      <c r="IY169" s="91"/>
      <c r="IZ169" s="91"/>
      <c r="JA169" s="91"/>
      <c r="JB169" s="91"/>
      <c r="JC169" s="91"/>
      <c r="JD169" s="91"/>
      <c r="JE169" s="91"/>
      <c r="JF169" s="91"/>
      <c r="JG169" s="91"/>
      <c r="JH169" s="91"/>
      <c r="JI169" s="91"/>
      <c r="JJ169" s="91"/>
      <c r="JK169" s="91"/>
      <c r="JL169" s="91"/>
      <c r="JM169" s="91"/>
      <c r="JN169" s="91"/>
      <c r="JO169" s="91"/>
      <c r="JP169" s="91"/>
      <c r="JQ169" s="91"/>
      <c r="JR169" s="91"/>
      <c r="JS169" s="91"/>
      <c r="JT169" s="91"/>
      <c r="JU169" s="91"/>
      <c r="JV169" s="91"/>
      <c r="JW169" s="91"/>
      <c r="JX169" s="91"/>
      <c r="JY169" s="91"/>
      <c r="JZ169" s="91"/>
      <c r="KA169" s="91"/>
      <c r="KB169" s="91"/>
      <c r="KC169" s="91"/>
      <c r="KD169" s="91"/>
      <c r="KE169" s="91"/>
      <c r="KF169" s="91"/>
      <c r="KG169" s="91"/>
      <c r="KH169" s="91"/>
      <c r="KI169" s="91"/>
      <c r="KJ169" s="91"/>
      <c r="KK169" s="91"/>
      <c r="KL169" s="91"/>
      <c r="KM169" s="91"/>
      <c r="KN169" s="91"/>
      <c r="KO169" s="91"/>
      <c r="KP169" s="91"/>
      <c r="KQ169" s="91"/>
      <c r="KR169" s="91"/>
      <c r="KS169" s="91"/>
      <c r="KT169" s="91"/>
      <c r="KU169" s="91"/>
      <c r="KV169" s="91"/>
      <c r="KW169" s="91"/>
      <c r="KX169" s="91"/>
      <c r="KY169" s="91"/>
      <c r="KZ169" s="91"/>
      <c r="LA169" s="91"/>
      <c r="LB169" s="91"/>
      <c r="LC169" s="91"/>
      <c r="LD169" s="91"/>
      <c r="LE169" s="91"/>
      <c r="LF169" s="91"/>
      <c r="LG169" s="91"/>
      <c r="LH169" s="91"/>
      <c r="LI169" s="91"/>
      <c r="LJ169" s="91"/>
      <c r="LK169" s="91"/>
      <c r="LL169" s="91"/>
      <c r="LM169" s="91"/>
      <c r="LN169" s="91"/>
      <c r="LO169" s="91"/>
      <c r="LP169" s="91"/>
      <c r="LQ169" s="91"/>
      <c r="LR169" s="91"/>
      <c r="LS169" s="91"/>
      <c r="LT169" s="91"/>
      <c r="LU169" s="91"/>
      <c r="LV169" s="91"/>
      <c r="LW169" s="91"/>
      <c r="LX169" s="91"/>
      <c r="LY169" s="91"/>
      <c r="LZ169" s="91"/>
      <c r="MA169" s="91"/>
      <c r="MB169" s="91"/>
      <c r="MC169" s="91"/>
      <c r="MD169" s="91"/>
      <c r="ME169" s="91"/>
      <c r="MF169" s="91"/>
      <c r="MG169" s="91"/>
      <c r="MH169" s="91"/>
      <c r="MI169" s="91"/>
      <c r="MJ169" s="91"/>
      <c r="MK169" s="91"/>
      <c r="ML169" s="91"/>
      <c r="MM169" s="91"/>
      <c r="MN169" s="91"/>
      <c r="MO169" s="91"/>
      <c r="MP169" s="91"/>
      <c r="MQ169" s="91"/>
      <c r="MR169" s="91"/>
      <c r="MS169" s="91"/>
      <c r="MT169" s="91"/>
      <c r="MU169" s="91"/>
      <c r="MV169" s="91"/>
      <c r="MW169" s="91"/>
      <c r="MX169" s="91"/>
      <c r="MY169" s="91"/>
      <c r="MZ169" s="91"/>
      <c r="NA169" s="91"/>
      <c r="NB169" s="91"/>
      <c r="NC169" s="91"/>
      <c r="ND169" s="91"/>
      <c r="NE169" s="91"/>
      <c r="NF169" s="91"/>
      <c r="NG169" s="91"/>
      <c r="NH169" s="91"/>
      <c r="NI169" s="91"/>
      <c r="NJ169" s="91"/>
      <c r="NK169" s="91"/>
      <c r="NL169" s="91"/>
      <c r="NM169" s="91"/>
      <c r="NN169" s="91"/>
      <c r="NO169" s="91"/>
      <c r="NP169" s="91"/>
      <c r="NQ169" s="91"/>
      <c r="NR169" s="91"/>
      <c r="NS169" s="91"/>
      <c r="NT169" s="91"/>
      <c r="NU169" s="91"/>
      <c r="NV169" s="91"/>
      <c r="NW169" s="91"/>
      <c r="NX169" s="91"/>
      <c r="NY169" s="91"/>
      <c r="NZ169" s="91"/>
      <c r="OA169" s="91"/>
      <c r="OB169" s="91"/>
      <c r="OC169" s="91"/>
      <c r="OD169" s="91"/>
      <c r="OE169" s="91"/>
      <c r="OF169" s="91"/>
      <c r="OG169" s="91"/>
      <c r="OH169" s="91"/>
      <c r="OI169" s="91"/>
      <c r="OJ169" s="91"/>
      <c r="OK169" s="91"/>
      <c r="OL169" s="91"/>
      <c r="OM169" s="91"/>
      <c r="ON169" s="91"/>
      <c r="OO169" s="91"/>
      <c r="OP169" s="91"/>
      <c r="OQ169" s="91"/>
      <c r="OR169" s="91"/>
      <c r="OS169" s="91"/>
      <c r="OT169" s="91"/>
      <c r="OU169" s="91"/>
      <c r="OV169" s="91"/>
      <c r="OW169" s="91"/>
      <c r="OX169" s="91"/>
      <c r="OY169" s="91"/>
      <c r="OZ169" s="91"/>
      <c r="PA169" s="91"/>
      <c r="PB169" s="91"/>
      <c r="PC169" s="91"/>
      <c r="PD169" s="91"/>
      <c r="PE169" s="91"/>
      <c r="PF169" s="91"/>
      <c r="PG169" s="91"/>
      <c r="PH169" s="91"/>
      <c r="PI169" s="91"/>
      <c r="PJ169" s="91"/>
      <c r="PK169" s="91"/>
      <c r="PL169" s="91"/>
      <c r="PM169" s="91"/>
      <c r="PN169" s="91"/>
      <c r="PO169" s="91"/>
      <c r="PP169" s="91"/>
      <c r="PQ169" s="91"/>
      <c r="PR169" s="91"/>
      <c r="PS169" s="91"/>
      <c r="PT169" s="91"/>
      <c r="PU169" s="91"/>
      <c r="PV169" s="91"/>
      <c r="PW169" s="91"/>
      <c r="PX169" s="91"/>
      <c r="PY169" s="91"/>
      <c r="PZ169" s="91"/>
      <c r="QA169" s="91"/>
      <c r="QB169" s="91"/>
      <c r="QC169" s="91"/>
      <c r="QD169" s="91"/>
      <c r="QE169" s="91"/>
      <c r="QF169" s="91"/>
      <c r="QG169" s="91"/>
      <c r="QH169" s="91"/>
      <c r="QI169" s="91"/>
      <c r="QJ169" s="91"/>
      <c r="QK169" s="91"/>
      <c r="QL169" s="91"/>
      <c r="QM169" s="91"/>
      <c r="QN169" s="91"/>
      <c r="QO169" s="91"/>
      <c r="QP169" s="91"/>
      <c r="QQ169" s="91"/>
      <c r="QR169" s="91"/>
      <c r="QS169" s="91"/>
      <c r="QT169" s="91"/>
      <c r="QU169" s="91"/>
      <c r="QV169" s="91"/>
      <c r="QW169" s="91"/>
      <c r="QX169" s="91"/>
      <c r="QY169" s="91"/>
      <c r="QZ169" s="91"/>
      <c r="RA169" s="91"/>
      <c r="RB169" s="91"/>
      <c r="RC169" s="91"/>
      <c r="RD169" s="91"/>
      <c r="RE169" s="91"/>
      <c r="RF169" s="91"/>
      <c r="RG169" s="91"/>
      <c r="RH169" s="91"/>
      <c r="RI169" s="91"/>
      <c r="RJ169" s="91"/>
      <c r="RK169" s="91"/>
      <c r="RL169" s="91"/>
      <c r="RM169" s="91"/>
      <c r="RN169" s="91"/>
      <c r="RO169" s="91"/>
      <c r="RP169" s="91"/>
      <c r="RQ169" s="91"/>
      <c r="RR169" s="91"/>
      <c r="RS169" s="91"/>
      <c r="RT169" s="91"/>
      <c r="RU169" s="91"/>
      <c r="RV169" s="91"/>
      <c r="RW169" s="91"/>
      <c r="RX169" s="91"/>
      <c r="RY169" s="91"/>
      <c r="RZ169" s="91"/>
      <c r="SA169" s="91"/>
      <c r="SB169" s="91"/>
      <c r="SC169" s="91"/>
      <c r="SD169" s="91"/>
      <c r="SE169" s="91"/>
      <c r="SF169" s="91"/>
      <c r="SG169" s="91"/>
      <c r="SH169" s="91"/>
      <c r="SI169" s="91"/>
      <c r="SJ169" s="91"/>
      <c r="SK169" s="91"/>
      <c r="SL169" s="91"/>
      <c r="SM169" s="91"/>
      <c r="SN169" s="91"/>
      <c r="SO169" s="91"/>
      <c r="SP169" s="91"/>
      <c r="SQ169" s="91"/>
      <c r="SR169" s="91"/>
      <c r="SS169" s="91"/>
      <c r="ST169" s="91"/>
      <c r="SU169" s="91"/>
      <c r="SV169" s="91"/>
      <c r="SW169" s="91"/>
      <c r="SX169" s="91"/>
      <c r="SY169" s="91"/>
      <c r="SZ169" s="91"/>
      <c r="TA169" s="91"/>
      <c r="TB169" s="91"/>
      <c r="TC169" s="91"/>
      <c r="TD169" s="91"/>
      <c r="TE169" s="91"/>
      <c r="TF169" s="91"/>
      <c r="TG169" s="91"/>
      <c r="TH169" s="91"/>
      <c r="TI169" s="91"/>
      <c r="TJ169" s="91"/>
      <c r="TK169" s="91"/>
      <c r="TL169" s="91"/>
      <c r="TM169" s="91"/>
      <c r="TN169" s="91"/>
      <c r="TO169" s="91"/>
      <c r="TP169" s="91"/>
      <c r="TQ169" s="91"/>
      <c r="TR169" s="91"/>
      <c r="TS169" s="91"/>
      <c r="TT169" s="91"/>
      <c r="TU169" s="91"/>
      <c r="TV169" s="91"/>
      <c r="TW169" s="91"/>
      <c r="TX169" s="91"/>
      <c r="TY169" s="91"/>
      <c r="TZ169" s="91"/>
      <c r="UA169" s="91"/>
      <c r="UB169" s="91"/>
      <c r="UC169" s="91"/>
      <c r="UD169" s="91"/>
      <c r="UE169" s="91"/>
      <c r="UF169" s="91"/>
      <c r="UG169" s="91"/>
      <c r="UH169" s="91"/>
      <c r="UI169" s="91"/>
      <c r="UJ169" s="91"/>
      <c r="UK169" s="91"/>
      <c r="UL169" s="91"/>
      <c r="UM169" s="91"/>
      <c r="UN169" s="91"/>
      <c r="UO169" s="91"/>
      <c r="UP169" s="91"/>
      <c r="UQ169" s="91"/>
      <c r="UR169" s="91"/>
      <c r="US169" s="91"/>
      <c r="UT169" s="91"/>
      <c r="UU169" s="91"/>
      <c r="UV169" s="91"/>
      <c r="UW169" s="91"/>
      <c r="UX169" s="91"/>
      <c r="UY169" s="91"/>
      <c r="UZ169" s="91"/>
      <c r="VA169" s="91"/>
      <c r="VB169" s="91"/>
      <c r="VC169" s="91"/>
      <c r="VD169" s="91"/>
      <c r="VE169" s="91"/>
      <c r="VF169" s="91"/>
      <c r="VG169" s="91"/>
      <c r="VH169" s="91"/>
      <c r="VI169" s="91"/>
      <c r="VJ169" s="91"/>
      <c r="VK169" s="91"/>
      <c r="VL169" s="91"/>
      <c r="VM169" s="91"/>
      <c r="VN169" s="91"/>
      <c r="VO169" s="91"/>
      <c r="VP169" s="91"/>
      <c r="VQ169" s="91"/>
      <c r="VR169" s="91"/>
      <c r="VS169" s="91"/>
      <c r="VT169" s="91"/>
      <c r="VU169" s="91"/>
      <c r="VV169" s="91"/>
      <c r="VW169" s="91"/>
      <c r="VX169" s="91"/>
      <c r="VY169" s="91"/>
      <c r="VZ169" s="91"/>
      <c r="WA169" s="91"/>
      <c r="WB169" s="91"/>
      <c r="WC169" s="91"/>
      <c r="WD169" s="91"/>
      <c r="WE169" s="91"/>
      <c r="WF169" s="91"/>
      <c r="WG169" s="91"/>
      <c r="WH169" s="91"/>
      <c r="WI169" s="91"/>
      <c r="WJ169" s="91"/>
      <c r="WK169" s="91"/>
      <c r="WL169" s="91"/>
      <c r="WM169" s="91"/>
      <c r="WN169" s="91"/>
      <c r="WO169" s="91"/>
      <c r="WP169" s="91"/>
      <c r="WQ169" s="91"/>
      <c r="WR169" s="91"/>
      <c r="WS169" s="91"/>
      <c r="WT169" s="91"/>
      <c r="WU169" s="91"/>
      <c r="WV169" s="91"/>
      <c r="WW169" s="91"/>
      <c r="WX169" s="91"/>
      <c r="WY169" s="91"/>
      <c r="WZ169" s="91"/>
      <c r="XA169" s="91"/>
      <c r="XB169" s="91"/>
      <c r="XC169" s="91"/>
      <c r="XD169" s="91"/>
      <c r="XE169" s="91"/>
      <c r="XF169" s="91"/>
      <c r="XG169" s="91"/>
      <c r="XH169" s="91"/>
      <c r="XI169" s="91"/>
      <c r="XJ169" s="91"/>
      <c r="XK169" s="91"/>
      <c r="XL169" s="91"/>
      <c r="XM169" s="91"/>
      <c r="XN169" s="91"/>
      <c r="XO169" s="91"/>
      <c r="XP169" s="91"/>
      <c r="XQ169" s="91"/>
      <c r="XR169" s="91"/>
      <c r="XS169" s="91"/>
      <c r="XT169" s="91"/>
      <c r="XU169" s="91"/>
      <c r="XV169" s="91"/>
      <c r="XW169" s="91"/>
      <c r="XX169" s="91"/>
      <c r="XY169" s="91"/>
      <c r="XZ169" s="91"/>
      <c r="YA169" s="91"/>
      <c r="YB169" s="91"/>
      <c r="YC169" s="91"/>
      <c r="YD169" s="91"/>
      <c r="YE169" s="91"/>
      <c r="YF169" s="91"/>
      <c r="YG169" s="91"/>
      <c r="YH169" s="91"/>
      <c r="YI169" s="91"/>
      <c r="YJ169" s="91"/>
      <c r="YK169" s="91"/>
      <c r="YL169" s="91"/>
      <c r="YM169" s="91"/>
      <c r="YN169" s="91"/>
      <c r="YO169" s="91"/>
      <c r="YP169" s="91"/>
      <c r="YQ169" s="91"/>
      <c r="YR169" s="91"/>
      <c r="YS169" s="91"/>
      <c r="YT169" s="91"/>
      <c r="YU169" s="91"/>
      <c r="YV169" s="91"/>
      <c r="YW169" s="91"/>
      <c r="YX169" s="91"/>
      <c r="YY169" s="91"/>
      <c r="YZ169" s="91"/>
      <c r="ZA169" s="91"/>
      <c r="ZB169" s="91"/>
      <c r="ZC169" s="91"/>
      <c r="ZD169" s="91"/>
      <c r="ZE169" s="91"/>
      <c r="ZF169" s="91"/>
      <c r="ZG169" s="91"/>
      <c r="ZH169" s="91"/>
      <c r="ZI169" s="91"/>
      <c r="ZJ169" s="91"/>
      <c r="ZK169" s="91"/>
      <c r="ZL169" s="91"/>
      <c r="ZM169" s="91"/>
      <c r="ZN169" s="91"/>
      <c r="ZO169" s="91"/>
      <c r="ZP169" s="91"/>
      <c r="ZQ169" s="91"/>
      <c r="ZR169" s="91"/>
      <c r="ZS169" s="91"/>
      <c r="ZT169" s="91"/>
      <c r="ZU169" s="91"/>
      <c r="ZV169" s="91"/>
      <c r="ZW169" s="91"/>
      <c r="ZX169" s="91"/>
      <c r="ZY169" s="91"/>
      <c r="ZZ169" s="91"/>
      <c r="AAA169" s="91"/>
      <c r="AAB169" s="91"/>
      <c r="AAC169" s="91"/>
      <c r="AAD169" s="91"/>
      <c r="AAE169" s="91"/>
      <c r="AAF169" s="91"/>
      <c r="AAG169" s="91"/>
      <c r="AAH169" s="91"/>
      <c r="AAI169" s="91"/>
      <c r="AAJ169" s="91"/>
      <c r="AAK169" s="91"/>
      <c r="AAL169" s="91"/>
      <c r="AAM169" s="91"/>
      <c r="AAN169" s="91"/>
      <c r="AAO169" s="91"/>
      <c r="AAP169" s="91"/>
      <c r="AAQ169" s="91"/>
      <c r="AAR169" s="91"/>
      <c r="AAS169" s="91"/>
      <c r="AAT169" s="91"/>
      <c r="AAU169" s="91"/>
      <c r="AAV169" s="91"/>
      <c r="AAW169" s="91"/>
      <c r="AAX169" s="91"/>
      <c r="AAY169" s="91"/>
      <c r="AAZ169" s="91"/>
      <c r="ABA169" s="91"/>
      <c r="ABB169" s="91"/>
      <c r="ABC169" s="91"/>
      <c r="ABD169" s="91"/>
      <c r="ABE169" s="91"/>
      <c r="ABF169" s="91"/>
      <c r="ABG169" s="91"/>
      <c r="ABH169" s="91"/>
      <c r="ABI169" s="91"/>
      <c r="ABJ169" s="91"/>
      <c r="ABK169" s="91"/>
      <c r="ABL169" s="91"/>
      <c r="ABM169" s="91"/>
      <c r="ABN169" s="91"/>
      <c r="ABO169" s="91"/>
      <c r="ABP169" s="91"/>
      <c r="ABQ169" s="91"/>
      <c r="ABR169" s="91"/>
      <c r="ABS169" s="91"/>
      <c r="ABT169" s="91"/>
      <c r="ABU169" s="91"/>
      <c r="ABV169" s="91"/>
      <c r="ABW169" s="91"/>
      <c r="ABX169" s="91"/>
      <c r="ABY169" s="91"/>
      <c r="ABZ169" s="91"/>
      <c r="ACA169" s="91"/>
      <c r="ACB169" s="91"/>
      <c r="ACC169" s="91"/>
      <c r="ACD169" s="91"/>
      <c r="ACE169" s="91"/>
      <c r="ACF169" s="91"/>
      <c r="ACG169" s="91"/>
      <c r="ACH169" s="91"/>
      <c r="ACI169" s="91"/>
      <c r="ACJ169" s="91"/>
      <c r="ACK169" s="91"/>
      <c r="ACL169" s="91"/>
      <c r="ACM169" s="91"/>
      <c r="ACN169" s="91"/>
      <c r="ACO169" s="91"/>
      <c r="ACP169" s="91"/>
      <c r="ACQ169" s="91"/>
      <c r="ACR169" s="91"/>
      <c r="ACS169" s="91"/>
      <c r="ACT169" s="91"/>
      <c r="ACU169" s="91"/>
      <c r="ACV169" s="91"/>
      <c r="ACW169" s="91"/>
      <c r="ACX169" s="91"/>
      <c r="ACY169" s="91"/>
      <c r="ACZ169" s="91"/>
      <c r="ADA169" s="91"/>
      <c r="ADB169" s="91"/>
      <c r="ADC169" s="91"/>
      <c r="ADD169" s="91"/>
      <c r="ADE169" s="91"/>
      <c r="ADF169" s="91"/>
      <c r="ADG169" s="91"/>
      <c r="ADH169" s="91"/>
      <c r="ADI169" s="91"/>
      <c r="ADJ169" s="91"/>
      <c r="ADK169" s="91"/>
      <c r="ADL169" s="91"/>
      <c r="ADM169" s="91"/>
      <c r="ADN169" s="91"/>
      <c r="ADO169" s="91"/>
      <c r="ADP169" s="91"/>
      <c r="ADQ169" s="91"/>
      <c r="ADR169" s="91"/>
      <c r="ADS169" s="91"/>
      <c r="ADT169" s="91"/>
      <c r="ADU169" s="91"/>
      <c r="ADV169" s="91"/>
      <c r="ADW169" s="91"/>
      <c r="ADX169" s="91"/>
      <c r="ADY169" s="91"/>
      <c r="ADZ169" s="91"/>
      <c r="AEA169" s="91"/>
      <c r="AEB169" s="91"/>
      <c r="AEC169" s="91"/>
      <c r="AED169" s="144">
        <f t="shared" si="74"/>
        <v>164</v>
      </c>
      <c r="AEE169" s="142"/>
      <c r="AEF169" s="142"/>
      <c r="AEG169" s="91"/>
      <c r="AEH169" s="91"/>
      <c r="AEI169" s="91"/>
      <c r="AEJ169" s="91"/>
      <c r="AEK169" s="91"/>
      <c r="AEL169" s="91"/>
      <c r="AEM169" s="91"/>
      <c r="AEN169" s="91"/>
      <c r="AEO169" s="91"/>
      <c r="AEP169" s="91"/>
      <c r="AEQ169" s="91"/>
      <c r="AER169" s="91"/>
      <c r="AES169" s="91"/>
      <c r="AET169" s="91"/>
      <c r="AEU169" s="91"/>
      <c r="AEV169" s="91"/>
      <c r="AEW169" s="91"/>
      <c r="AEX169" s="91"/>
      <c r="AEY169" s="91"/>
      <c r="AEZ169" s="91"/>
      <c r="AFA169" s="91"/>
      <c r="AFB169" s="146"/>
      <c r="AFC169" s="146"/>
      <c r="AFD169" s="146"/>
      <c r="AFE169" s="146"/>
      <c r="AFF169" s="146"/>
      <c r="AFG169" s="146"/>
      <c r="AFH169" s="146"/>
      <c r="AFI169" s="146"/>
      <c r="AFJ169" s="146"/>
      <c r="AFK169" s="146"/>
      <c r="AFL169" s="146"/>
      <c r="AFM169" s="146"/>
      <c r="AFN169" s="146"/>
      <c r="AFO169" s="146"/>
      <c r="AFP169" s="146"/>
      <c r="AFQ169" s="146"/>
      <c r="AFR169" s="146"/>
      <c r="AFS169" s="146"/>
      <c r="AFT169" s="146"/>
      <c r="AFU169" s="146"/>
      <c r="AFV169" s="146"/>
      <c r="AFW169" s="146"/>
      <c r="AFX169" s="146"/>
      <c r="AFY169" s="146"/>
      <c r="AFZ169" s="146"/>
      <c r="AGA169" s="146"/>
    </row>
    <row r="170" spans="1:859" ht="1.5" customHeight="1" x14ac:dyDescent="0.25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  <c r="CW170" s="91"/>
      <c r="CX170" s="91"/>
      <c r="CY170" s="91"/>
      <c r="CZ170" s="91"/>
      <c r="DA170" s="91"/>
      <c r="DB170" s="91"/>
      <c r="DC170" s="91"/>
      <c r="DD170" s="91"/>
      <c r="DE170" s="91"/>
      <c r="DF170" s="91"/>
      <c r="DG170" s="91"/>
      <c r="DH170" s="91"/>
      <c r="DI170" s="91"/>
      <c r="DJ170" s="91"/>
      <c r="DK170" s="91"/>
      <c r="DL170" s="91"/>
      <c r="DM170" s="91"/>
      <c r="DN170" s="91"/>
      <c r="DO170" s="91"/>
      <c r="DP170" s="91"/>
      <c r="DQ170" s="91"/>
      <c r="DR170" s="91"/>
      <c r="DS170" s="91"/>
      <c r="DT170" s="91"/>
      <c r="DU170" s="91"/>
      <c r="DV170" s="91"/>
      <c r="DW170" s="91"/>
      <c r="DX170" s="91"/>
      <c r="DY170" s="91"/>
      <c r="DZ170" s="91"/>
      <c r="EA170" s="91"/>
      <c r="EB170" s="91"/>
      <c r="EC170" s="91"/>
      <c r="ED170" s="91"/>
      <c r="EE170" s="91"/>
      <c r="EF170" s="91"/>
      <c r="EG170" s="91"/>
      <c r="EH170" s="91"/>
      <c r="EI170" s="91"/>
      <c r="EJ170" s="91"/>
      <c r="EK170" s="91"/>
      <c r="EL170" s="91"/>
      <c r="EM170" s="91"/>
      <c r="EN170" s="91"/>
      <c r="EO170" s="91"/>
      <c r="EP170" s="91"/>
      <c r="EQ170" s="91"/>
      <c r="ER170" s="91"/>
      <c r="ES170" s="91"/>
      <c r="ET170" s="91"/>
      <c r="EU170" s="91"/>
      <c r="EV170" s="91"/>
      <c r="EW170" s="91"/>
      <c r="EX170" s="91"/>
      <c r="EY170" s="91"/>
      <c r="EZ170" s="91"/>
      <c r="FA170" s="91"/>
      <c r="FB170" s="91"/>
      <c r="FC170" s="91"/>
      <c r="FD170" s="91"/>
      <c r="FE170" s="91"/>
      <c r="FF170" s="91"/>
      <c r="FG170" s="91"/>
      <c r="FH170" s="91"/>
      <c r="FI170" s="91"/>
      <c r="FJ170" s="91"/>
      <c r="FK170" s="91"/>
      <c r="FL170" s="91"/>
      <c r="FM170" s="91"/>
      <c r="FN170" s="91"/>
      <c r="FO170" s="91"/>
      <c r="FP170" s="91"/>
      <c r="FQ170" s="91"/>
      <c r="FR170" s="91"/>
      <c r="FS170" s="91"/>
      <c r="FT170" s="91"/>
      <c r="FU170" s="91"/>
      <c r="FV170" s="91"/>
      <c r="FW170" s="91"/>
      <c r="FX170" s="91"/>
      <c r="FY170" s="91"/>
      <c r="FZ170" s="91"/>
      <c r="GA170" s="91"/>
      <c r="GB170" s="91"/>
      <c r="GC170" s="91"/>
      <c r="GD170" s="91"/>
      <c r="GE170" s="91"/>
      <c r="GF170" s="91"/>
      <c r="GG170" s="91"/>
      <c r="GH170" s="91"/>
      <c r="GI170" s="91"/>
      <c r="GJ170" s="91"/>
      <c r="GK170" s="91"/>
      <c r="GL170" s="91"/>
      <c r="GM170" s="91"/>
      <c r="GN170" s="91"/>
      <c r="GO170" s="91"/>
      <c r="GP170" s="91"/>
      <c r="GQ170" s="91"/>
      <c r="GR170" s="91"/>
      <c r="GS170" s="91"/>
      <c r="GT170" s="91"/>
      <c r="GU170" s="91"/>
      <c r="GV170" s="91"/>
      <c r="GW170" s="91"/>
      <c r="GX170" s="91"/>
      <c r="GY170" s="91"/>
      <c r="GZ170" s="91"/>
      <c r="HA170" s="91"/>
      <c r="HB170" s="91"/>
      <c r="HC170" s="91"/>
      <c r="HD170" s="91"/>
      <c r="HE170" s="91"/>
      <c r="HF170" s="91"/>
      <c r="HG170" s="91"/>
      <c r="HH170" s="91"/>
      <c r="HI170" s="91"/>
      <c r="HJ170" s="91"/>
      <c r="HK170" s="91"/>
      <c r="HL170" s="91"/>
      <c r="HM170" s="91"/>
      <c r="HN170" s="91"/>
      <c r="HO170" s="91"/>
      <c r="HP170" s="91"/>
      <c r="HQ170" s="91"/>
      <c r="HR170" s="91"/>
      <c r="HS170" s="91"/>
      <c r="HT170" s="91"/>
      <c r="HU170" s="91"/>
      <c r="HV170" s="91"/>
      <c r="HW170" s="91"/>
      <c r="HX170" s="91"/>
      <c r="HY170" s="91"/>
      <c r="HZ170" s="91"/>
      <c r="IA170" s="91"/>
      <c r="IB170" s="91"/>
      <c r="IC170" s="91"/>
      <c r="ID170" s="91"/>
      <c r="IE170" s="91"/>
      <c r="IF170" s="91"/>
      <c r="IG170" s="91"/>
      <c r="IH170" s="91"/>
      <c r="II170" s="91"/>
      <c r="IJ170" s="91"/>
      <c r="IK170" s="91"/>
      <c r="IL170" s="91"/>
      <c r="IM170" s="91"/>
      <c r="IN170" s="91"/>
      <c r="IO170" s="91"/>
      <c r="IP170" s="91"/>
      <c r="IQ170" s="91"/>
      <c r="IR170" s="91"/>
      <c r="IS170" s="91"/>
      <c r="IT170" s="91"/>
      <c r="IU170" s="91"/>
      <c r="IV170" s="91"/>
      <c r="IW170" s="91"/>
      <c r="IX170" s="91"/>
      <c r="IY170" s="91"/>
      <c r="IZ170" s="91"/>
      <c r="JA170" s="91"/>
      <c r="JB170" s="91"/>
      <c r="JC170" s="91"/>
      <c r="JD170" s="91"/>
      <c r="JE170" s="91"/>
      <c r="JF170" s="91"/>
      <c r="JG170" s="91"/>
      <c r="JH170" s="91"/>
      <c r="JI170" s="91"/>
      <c r="JJ170" s="91"/>
      <c r="JK170" s="91"/>
      <c r="JL170" s="91"/>
      <c r="JM170" s="91"/>
      <c r="JN170" s="91"/>
      <c r="JO170" s="91"/>
      <c r="JP170" s="91"/>
      <c r="JQ170" s="91"/>
      <c r="JR170" s="91"/>
      <c r="JS170" s="91"/>
      <c r="JT170" s="91"/>
      <c r="JU170" s="91"/>
      <c r="JV170" s="91"/>
      <c r="JW170" s="91"/>
      <c r="JX170" s="91"/>
      <c r="JY170" s="91"/>
      <c r="JZ170" s="91"/>
      <c r="KA170" s="91"/>
      <c r="KB170" s="91"/>
      <c r="KC170" s="91"/>
      <c r="KD170" s="91"/>
      <c r="KE170" s="91"/>
      <c r="KF170" s="91"/>
      <c r="KG170" s="91"/>
      <c r="KH170" s="91"/>
      <c r="KI170" s="91"/>
      <c r="KJ170" s="91"/>
      <c r="KK170" s="91"/>
      <c r="KL170" s="91"/>
      <c r="KM170" s="91"/>
      <c r="KN170" s="91"/>
      <c r="KO170" s="91"/>
      <c r="KP170" s="91"/>
      <c r="KQ170" s="91"/>
      <c r="KR170" s="91"/>
      <c r="KS170" s="91"/>
      <c r="KT170" s="91"/>
      <c r="KU170" s="91"/>
      <c r="KV170" s="91"/>
      <c r="KW170" s="91"/>
      <c r="KX170" s="91"/>
      <c r="KY170" s="91"/>
      <c r="KZ170" s="91"/>
      <c r="LA170" s="91"/>
      <c r="LB170" s="91"/>
      <c r="LC170" s="91"/>
      <c r="LD170" s="91"/>
      <c r="LE170" s="91"/>
      <c r="LF170" s="91"/>
      <c r="LG170" s="91"/>
      <c r="LH170" s="91"/>
      <c r="LI170" s="91"/>
      <c r="LJ170" s="91"/>
      <c r="LK170" s="91"/>
      <c r="LL170" s="91"/>
      <c r="LM170" s="91"/>
      <c r="LN170" s="91"/>
      <c r="LO170" s="91"/>
      <c r="LP170" s="91"/>
      <c r="LQ170" s="91"/>
      <c r="LR170" s="91"/>
      <c r="LS170" s="91"/>
      <c r="LT170" s="91"/>
      <c r="LU170" s="91"/>
      <c r="LV170" s="91"/>
      <c r="LW170" s="91"/>
      <c r="LX170" s="91"/>
      <c r="LY170" s="91"/>
      <c r="LZ170" s="91"/>
      <c r="MA170" s="91"/>
      <c r="MB170" s="91"/>
      <c r="MC170" s="91"/>
      <c r="MD170" s="91"/>
      <c r="ME170" s="91"/>
      <c r="MF170" s="91"/>
      <c r="MG170" s="91"/>
      <c r="MH170" s="91"/>
      <c r="MI170" s="91"/>
      <c r="MJ170" s="91"/>
      <c r="MK170" s="91"/>
      <c r="ML170" s="91"/>
      <c r="MM170" s="91"/>
      <c r="MN170" s="91"/>
      <c r="MO170" s="91"/>
      <c r="MP170" s="91"/>
      <c r="MQ170" s="91"/>
      <c r="MR170" s="91"/>
      <c r="MS170" s="91"/>
      <c r="MT170" s="91"/>
      <c r="MU170" s="91"/>
      <c r="MV170" s="91"/>
      <c r="MW170" s="91"/>
      <c r="MX170" s="91"/>
      <c r="MY170" s="91"/>
      <c r="MZ170" s="91"/>
      <c r="NA170" s="91"/>
      <c r="NB170" s="91"/>
      <c r="NC170" s="91"/>
      <c r="ND170" s="91"/>
      <c r="NE170" s="91"/>
      <c r="NF170" s="91"/>
      <c r="NG170" s="91"/>
      <c r="NH170" s="91"/>
      <c r="NI170" s="91"/>
      <c r="NJ170" s="91"/>
      <c r="NK170" s="91"/>
      <c r="NL170" s="91"/>
      <c r="NM170" s="91"/>
      <c r="NN170" s="91"/>
      <c r="NO170" s="91"/>
      <c r="NP170" s="91"/>
      <c r="NQ170" s="91"/>
      <c r="NR170" s="91"/>
      <c r="NS170" s="91"/>
      <c r="NT170" s="91"/>
      <c r="NU170" s="91"/>
      <c r="NV170" s="91"/>
      <c r="NW170" s="91"/>
      <c r="NX170" s="91"/>
      <c r="NY170" s="91"/>
      <c r="NZ170" s="91"/>
      <c r="OA170" s="91"/>
      <c r="OB170" s="91"/>
      <c r="OC170" s="91"/>
      <c r="OD170" s="91"/>
      <c r="OE170" s="91"/>
      <c r="OF170" s="91"/>
      <c r="OG170" s="91"/>
      <c r="OH170" s="91"/>
      <c r="OI170" s="91"/>
      <c r="OJ170" s="91"/>
      <c r="OK170" s="91"/>
      <c r="OL170" s="91"/>
      <c r="OM170" s="91"/>
      <c r="ON170" s="91"/>
      <c r="OO170" s="91"/>
      <c r="OP170" s="91"/>
      <c r="OQ170" s="91"/>
      <c r="OR170" s="91"/>
      <c r="OS170" s="91"/>
      <c r="OT170" s="91"/>
      <c r="OU170" s="91"/>
      <c r="OV170" s="91"/>
      <c r="OW170" s="91"/>
      <c r="OX170" s="91"/>
      <c r="OY170" s="91"/>
      <c r="OZ170" s="91"/>
      <c r="PA170" s="91"/>
      <c r="PB170" s="91"/>
      <c r="PC170" s="91"/>
      <c r="PD170" s="91"/>
      <c r="PE170" s="91"/>
      <c r="PF170" s="91"/>
      <c r="PG170" s="91"/>
      <c r="PH170" s="91"/>
      <c r="PI170" s="91"/>
      <c r="PJ170" s="91"/>
      <c r="PK170" s="91"/>
      <c r="PL170" s="91"/>
      <c r="PM170" s="91"/>
      <c r="PN170" s="91"/>
      <c r="PO170" s="91"/>
      <c r="PP170" s="91"/>
      <c r="PQ170" s="91"/>
      <c r="PR170" s="91"/>
      <c r="PS170" s="91"/>
      <c r="PT170" s="91"/>
      <c r="PU170" s="91"/>
      <c r="PV170" s="91"/>
      <c r="PW170" s="91"/>
      <c r="PX170" s="91"/>
      <c r="PY170" s="91"/>
      <c r="PZ170" s="91"/>
      <c r="QA170" s="91"/>
      <c r="QB170" s="91"/>
      <c r="QC170" s="91"/>
      <c r="QD170" s="91"/>
      <c r="QE170" s="91"/>
      <c r="QF170" s="91"/>
      <c r="QG170" s="91"/>
      <c r="QH170" s="91"/>
      <c r="QI170" s="91"/>
      <c r="QJ170" s="91"/>
      <c r="QK170" s="91"/>
      <c r="QL170" s="91"/>
      <c r="QM170" s="91"/>
      <c r="QN170" s="91"/>
      <c r="QO170" s="91"/>
      <c r="QP170" s="91"/>
      <c r="QQ170" s="91"/>
      <c r="QR170" s="91"/>
      <c r="QS170" s="91"/>
      <c r="QT170" s="91"/>
      <c r="QU170" s="91"/>
      <c r="QV170" s="91"/>
      <c r="QW170" s="91"/>
      <c r="QX170" s="91"/>
      <c r="QY170" s="91"/>
      <c r="QZ170" s="91"/>
      <c r="RA170" s="91"/>
      <c r="RB170" s="91"/>
      <c r="RC170" s="91"/>
      <c r="RD170" s="91"/>
      <c r="RE170" s="91"/>
      <c r="RF170" s="91"/>
      <c r="RG170" s="91"/>
      <c r="RH170" s="91"/>
      <c r="RI170" s="91"/>
      <c r="RJ170" s="91"/>
      <c r="RK170" s="91"/>
      <c r="RL170" s="91"/>
      <c r="RM170" s="91"/>
      <c r="RN170" s="91"/>
      <c r="RO170" s="91"/>
      <c r="RP170" s="91"/>
      <c r="RQ170" s="91"/>
      <c r="RR170" s="91"/>
      <c r="RS170" s="91"/>
      <c r="RT170" s="91"/>
      <c r="RU170" s="91"/>
      <c r="RV170" s="91"/>
      <c r="RW170" s="91"/>
      <c r="RX170" s="91"/>
      <c r="RY170" s="91"/>
      <c r="RZ170" s="91"/>
      <c r="SA170" s="91"/>
      <c r="SB170" s="91"/>
      <c r="SC170" s="91"/>
      <c r="SD170" s="91"/>
      <c r="SE170" s="91"/>
      <c r="SF170" s="91"/>
      <c r="SG170" s="91"/>
      <c r="SH170" s="91"/>
      <c r="SI170" s="91"/>
      <c r="SJ170" s="91"/>
      <c r="SK170" s="91"/>
      <c r="SL170" s="91"/>
      <c r="SM170" s="91"/>
      <c r="SN170" s="91"/>
      <c r="SO170" s="91"/>
      <c r="SP170" s="91"/>
      <c r="SQ170" s="91"/>
      <c r="SR170" s="91"/>
      <c r="SS170" s="91"/>
      <c r="ST170" s="91"/>
      <c r="SU170" s="91"/>
      <c r="SV170" s="91"/>
      <c r="SW170" s="91"/>
      <c r="SX170" s="91"/>
      <c r="SY170" s="91"/>
      <c r="SZ170" s="91"/>
      <c r="TA170" s="91"/>
      <c r="TB170" s="91"/>
      <c r="TC170" s="91"/>
      <c r="TD170" s="91"/>
      <c r="TE170" s="91"/>
      <c r="TF170" s="91"/>
      <c r="TG170" s="91"/>
      <c r="TH170" s="91"/>
      <c r="TI170" s="91"/>
      <c r="TJ170" s="91"/>
      <c r="TK170" s="91"/>
      <c r="TL170" s="91"/>
      <c r="TM170" s="91"/>
      <c r="TN170" s="91"/>
      <c r="TO170" s="91"/>
      <c r="TP170" s="91"/>
      <c r="TQ170" s="91"/>
      <c r="TR170" s="91"/>
      <c r="TS170" s="91"/>
      <c r="TT170" s="91"/>
      <c r="TU170" s="91"/>
      <c r="TV170" s="91"/>
      <c r="TW170" s="91"/>
      <c r="TX170" s="91"/>
      <c r="TY170" s="91"/>
      <c r="TZ170" s="91"/>
      <c r="UA170" s="91"/>
      <c r="UB170" s="91"/>
      <c r="UC170" s="91"/>
      <c r="UD170" s="91"/>
      <c r="UE170" s="91"/>
      <c r="UF170" s="91"/>
      <c r="UG170" s="91"/>
      <c r="UH170" s="91"/>
      <c r="UI170" s="91"/>
      <c r="UJ170" s="91"/>
      <c r="UK170" s="91"/>
      <c r="UL170" s="91"/>
      <c r="UM170" s="91"/>
      <c r="UN170" s="91"/>
      <c r="UO170" s="91"/>
      <c r="UP170" s="91"/>
      <c r="UQ170" s="91"/>
      <c r="UR170" s="91"/>
      <c r="US170" s="91"/>
      <c r="UT170" s="91"/>
      <c r="UU170" s="91"/>
      <c r="UV170" s="91"/>
      <c r="UW170" s="91"/>
      <c r="UX170" s="91"/>
      <c r="UY170" s="91"/>
      <c r="UZ170" s="91"/>
      <c r="VA170" s="91"/>
      <c r="VB170" s="91"/>
      <c r="VC170" s="91"/>
      <c r="VD170" s="91"/>
      <c r="VE170" s="91"/>
      <c r="VF170" s="91"/>
      <c r="VG170" s="91"/>
      <c r="VH170" s="91"/>
      <c r="VI170" s="91"/>
      <c r="VJ170" s="91"/>
      <c r="VK170" s="91"/>
      <c r="VL170" s="91"/>
      <c r="VM170" s="91"/>
      <c r="VN170" s="91"/>
      <c r="VO170" s="91"/>
      <c r="VP170" s="91"/>
      <c r="VQ170" s="91"/>
      <c r="VR170" s="91"/>
      <c r="VS170" s="91"/>
      <c r="VT170" s="91"/>
      <c r="VU170" s="91"/>
      <c r="VV170" s="91"/>
      <c r="VW170" s="91"/>
      <c r="VX170" s="91"/>
      <c r="VY170" s="91"/>
      <c r="VZ170" s="91"/>
      <c r="WA170" s="91"/>
      <c r="WB170" s="91"/>
      <c r="WC170" s="91"/>
      <c r="WD170" s="91"/>
      <c r="WE170" s="91"/>
      <c r="WF170" s="91"/>
      <c r="WG170" s="91"/>
      <c r="WH170" s="91"/>
      <c r="WI170" s="91"/>
      <c r="WJ170" s="91"/>
      <c r="WK170" s="91"/>
      <c r="WL170" s="91"/>
      <c r="WM170" s="91"/>
      <c r="WN170" s="91"/>
      <c r="WO170" s="91"/>
      <c r="WP170" s="91"/>
      <c r="WQ170" s="91"/>
      <c r="WR170" s="91"/>
      <c r="WS170" s="91"/>
      <c r="WT170" s="91"/>
      <c r="WU170" s="91"/>
      <c r="WV170" s="91"/>
      <c r="WW170" s="91"/>
      <c r="WX170" s="91"/>
      <c r="WY170" s="91"/>
      <c r="WZ170" s="91"/>
      <c r="XA170" s="91"/>
      <c r="XB170" s="91"/>
      <c r="XC170" s="91"/>
      <c r="XD170" s="91"/>
      <c r="XE170" s="91"/>
      <c r="XF170" s="91"/>
      <c r="XG170" s="91"/>
      <c r="XH170" s="91"/>
      <c r="XI170" s="91"/>
      <c r="XJ170" s="91"/>
      <c r="XK170" s="91"/>
      <c r="XL170" s="91"/>
      <c r="XM170" s="91"/>
      <c r="XN170" s="91"/>
      <c r="XO170" s="91"/>
      <c r="XP170" s="91"/>
      <c r="XQ170" s="91"/>
      <c r="XR170" s="91"/>
      <c r="XS170" s="91"/>
      <c r="XT170" s="91"/>
      <c r="XU170" s="91"/>
      <c r="XV170" s="91"/>
      <c r="XW170" s="91"/>
      <c r="XX170" s="91"/>
      <c r="XY170" s="91"/>
      <c r="XZ170" s="91"/>
      <c r="YA170" s="91"/>
      <c r="YB170" s="91"/>
      <c r="YC170" s="91"/>
      <c r="YD170" s="91"/>
      <c r="YE170" s="91"/>
      <c r="YF170" s="91"/>
      <c r="YG170" s="91"/>
      <c r="YH170" s="91"/>
      <c r="YI170" s="91"/>
      <c r="YJ170" s="91"/>
      <c r="YK170" s="91"/>
      <c r="YL170" s="91"/>
      <c r="YM170" s="91"/>
      <c r="YN170" s="91"/>
      <c r="YO170" s="91"/>
      <c r="YP170" s="91"/>
      <c r="YQ170" s="91"/>
      <c r="YR170" s="91"/>
      <c r="YS170" s="91"/>
      <c r="YT170" s="91"/>
      <c r="YU170" s="91"/>
      <c r="YV170" s="91"/>
      <c r="YW170" s="91"/>
      <c r="YX170" s="91"/>
      <c r="YY170" s="91"/>
      <c r="YZ170" s="91"/>
      <c r="ZA170" s="91"/>
      <c r="ZB170" s="91"/>
      <c r="ZC170" s="91"/>
      <c r="ZD170" s="91"/>
      <c r="ZE170" s="91"/>
      <c r="ZF170" s="91"/>
      <c r="ZG170" s="91"/>
      <c r="ZH170" s="91"/>
      <c r="ZI170" s="91"/>
      <c r="ZJ170" s="91"/>
      <c r="ZK170" s="91"/>
      <c r="ZL170" s="91"/>
      <c r="ZM170" s="91"/>
      <c r="ZN170" s="91"/>
      <c r="ZO170" s="91"/>
      <c r="ZP170" s="91"/>
      <c r="ZQ170" s="91"/>
      <c r="ZR170" s="91"/>
      <c r="ZS170" s="91"/>
      <c r="ZT170" s="91"/>
      <c r="ZU170" s="91"/>
      <c r="ZV170" s="91"/>
      <c r="ZW170" s="91"/>
      <c r="ZX170" s="91"/>
      <c r="ZY170" s="91"/>
      <c r="ZZ170" s="91"/>
      <c r="AAA170" s="91"/>
      <c r="AAB170" s="91"/>
      <c r="AAC170" s="91"/>
      <c r="AAD170" s="91"/>
      <c r="AAE170" s="91"/>
      <c r="AAF170" s="91"/>
      <c r="AAG170" s="91"/>
      <c r="AAH170" s="91"/>
      <c r="AAI170" s="91"/>
      <c r="AAJ170" s="91"/>
      <c r="AAK170" s="91"/>
      <c r="AAL170" s="91"/>
      <c r="AAM170" s="91"/>
      <c r="AAN170" s="91"/>
      <c r="AAO170" s="91"/>
      <c r="AAP170" s="91"/>
      <c r="AAQ170" s="91"/>
      <c r="AAR170" s="91"/>
      <c r="AAS170" s="91"/>
      <c r="AAT170" s="91"/>
      <c r="AAU170" s="91"/>
      <c r="AAV170" s="91"/>
      <c r="AAW170" s="91"/>
      <c r="AAX170" s="91"/>
      <c r="AAY170" s="91"/>
      <c r="AAZ170" s="91"/>
      <c r="ABA170" s="91"/>
      <c r="ABB170" s="91"/>
      <c r="ABC170" s="91"/>
      <c r="ABD170" s="91"/>
      <c r="ABE170" s="91"/>
      <c r="ABF170" s="91"/>
      <c r="ABG170" s="91"/>
      <c r="ABH170" s="91"/>
      <c r="ABI170" s="91"/>
      <c r="ABJ170" s="91"/>
      <c r="ABK170" s="91"/>
      <c r="ABL170" s="91"/>
      <c r="ABM170" s="91"/>
      <c r="ABN170" s="91"/>
      <c r="ABO170" s="91"/>
      <c r="ABP170" s="91"/>
      <c r="ABQ170" s="91"/>
      <c r="ABR170" s="91"/>
      <c r="ABS170" s="91"/>
      <c r="ABT170" s="91"/>
      <c r="ABU170" s="91"/>
      <c r="ABV170" s="91"/>
      <c r="ABW170" s="91"/>
      <c r="ABX170" s="91"/>
      <c r="ABY170" s="91"/>
      <c r="ABZ170" s="91"/>
      <c r="ACA170" s="91"/>
      <c r="ACB170" s="91"/>
      <c r="ACC170" s="91"/>
      <c r="ACD170" s="91"/>
      <c r="ACE170" s="91"/>
      <c r="ACF170" s="91"/>
      <c r="ACG170" s="91"/>
      <c r="ACH170" s="91"/>
      <c r="ACI170" s="91"/>
      <c r="ACJ170" s="91"/>
      <c r="ACK170" s="91"/>
      <c r="ACL170" s="91"/>
      <c r="ACM170" s="91"/>
      <c r="ACN170" s="91"/>
      <c r="ACO170" s="91"/>
      <c r="ACP170" s="91"/>
      <c r="ACQ170" s="91"/>
      <c r="ACR170" s="91"/>
      <c r="ACS170" s="91"/>
      <c r="ACT170" s="91"/>
      <c r="ACU170" s="91"/>
      <c r="ACV170" s="91"/>
      <c r="ACW170" s="91"/>
      <c r="ACX170" s="91"/>
      <c r="ACY170" s="91"/>
      <c r="ACZ170" s="91"/>
      <c r="ADA170" s="91"/>
      <c r="ADB170" s="91"/>
      <c r="ADC170" s="91"/>
      <c r="ADD170" s="91"/>
      <c r="ADE170" s="91"/>
      <c r="ADF170" s="91"/>
      <c r="ADG170" s="91"/>
      <c r="ADH170" s="91"/>
      <c r="ADI170" s="91"/>
      <c r="ADJ170" s="91"/>
      <c r="ADK170" s="91"/>
      <c r="ADL170" s="91"/>
      <c r="ADM170" s="91"/>
      <c r="ADN170" s="91"/>
      <c r="ADO170" s="91"/>
      <c r="ADP170" s="91"/>
      <c r="ADQ170" s="91"/>
      <c r="ADR170" s="91"/>
      <c r="ADS170" s="91"/>
      <c r="ADT170" s="91"/>
      <c r="ADU170" s="91"/>
      <c r="ADV170" s="91"/>
      <c r="ADW170" s="91"/>
      <c r="ADX170" s="91"/>
      <c r="ADY170" s="91"/>
      <c r="ADZ170" s="91"/>
      <c r="AEA170" s="91"/>
      <c r="AEB170" s="91"/>
      <c r="AEC170" s="91"/>
      <c r="AED170" s="144">
        <f t="shared" si="74"/>
        <v>165</v>
      </c>
      <c r="AEE170" s="142"/>
      <c r="AEF170" s="142"/>
      <c r="AEG170" s="91"/>
      <c r="AEH170" s="91"/>
      <c r="AEI170" s="91"/>
      <c r="AEJ170" s="91"/>
      <c r="AEK170" s="91"/>
      <c r="AEL170" s="91"/>
      <c r="AEM170" s="91"/>
      <c r="AEN170" s="91"/>
      <c r="AEO170" s="91"/>
      <c r="AEP170" s="91"/>
      <c r="AEQ170" s="91"/>
      <c r="AER170" s="91"/>
      <c r="AES170" s="91"/>
      <c r="AET170" s="91"/>
      <c r="AEU170" s="91"/>
      <c r="AEV170" s="91"/>
      <c r="AEW170" s="91"/>
      <c r="AEX170" s="91"/>
      <c r="AEY170" s="91"/>
      <c r="AEZ170" s="91"/>
      <c r="AFA170" s="91"/>
      <c r="AFB170" s="146"/>
      <c r="AFC170" s="146"/>
      <c r="AFD170" s="146"/>
      <c r="AFE170" s="146"/>
      <c r="AFF170" s="146"/>
      <c r="AFG170" s="146"/>
      <c r="AFH170" s="146"/>
      <c r="AFI170" s="146"/>
      <c r="AFJ170" s="146"/>
      <c r="AFK170" s="146"/>
      <c r="AFL170" s="146"/>
      <c r="AFM170" s="146"/>
      <c r="AFN170" s="146"/>
      <c r="AFO170" s="146"/>
      <c r="AFP170" s="146"/>
      <c r="AFQ170" s="146"/>
      <c r="AFR170" s="146"/>
      <c r="AFS170" s="146"/>
      <c r="AFT170" s="146"/>
      <c r="AFU170" s="146"/>
      <c r="AFV170" s="146"/>
      <c r="AFW170" s="146"/>
      <c r="AFX170" s="146"/>
      <c r="AFY170" s="146"/>
      <c r="AFZ170" s="146"/>
      <c r="AGA170" s="146"/>
    </row>
    <row r="171" spans="1:859" ht="1.5" customHeight="1" x14ac:dyDescent="0.25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  <c r="CW171" s="91"/>
      <c r="CX171" s="91"/>
      <c r="CY171" s="91"/>
      <c r="CZ171" s="91"/>
      <c r="DA171" s="91"/>
      <c r="DB171" s="91"/>
      <c r="DC171" s="91"/>
      <c r="DD171" s="91"/>
      <c r="DE171" s="91"/>
      <c r="DF171" s="91"/>
      <c r="DG171" s="91"/>
      <c r="DH171" s="91"/>
      <c r="DI171" s="91"/>
      <c r="DJ171" s="91"/>
      <c r="DK171" s="91"/>
      <c r="DL171" s="91"/>
      <c r="DM171" s="91"/>
      <c r="DN171" s="91"/>
      <c r="DO171" s="91"/>
      <c r="DP171" s="91"/>
      <c r="DQ171" s="91"/>
      <c r="DR171" s="91"/>
      <c r="DS171" s="91"/>
      <c r="DT171" s="91"/>
      <c r="DU171" s="91"/>
      <c r="DV171" s="91"/>
      <c r="DW171" s="91"/>
      <c r="DX171" s="91"/>
      <c r="DY171" s="91"/>
      <c r="DZ171" s="91"/>
      <c r="EA171" s="91"/>
      <c r="EB171" s="91"/>
      <c r="EC171" s="91"/>
      <c r="ED171" s="91"/>
      <c r="EE171" s="91"/>
      <c r="EF171" s="91"/>
      <c r="EG171" s="91"/>
      <c r="EH171" s="91"/>
      <c r="EI171" s="91"/>
      <c r="EJ171" s="91"/>
      <c r="EK171" s="91"/>
      <c r="EL171" s="91"/>
      <c r="EM171" s="91"/>
      <c r="EN171" s="91"/>
      <c r="EO171" s="91"/>
      <c r="EP171" s="91"/>
      <c r="EQ171" s="91"/>
      <c r="ER171" s="91"/>
      <c r="ES171" s="91"/>
      <c r="ET171" s="91"/>
      <c r="EU171" s="91"/>
      <c r="EV171" s="91"/>
      <c r="EW171" s="91"/>
      <c r="EX171" s="91"/>
      <c r="EY171" s="91"/>
      <c r="EZ171" s="91"/>
      <c r="FA171" s="91"/>
      <c r="FB171" s="91"/>
      <c r="FC171" s="91"/>
      <c r="FD171" s="91"/>
      <c r="FE171" s="91"/>
      <c r="FF171" s="91"/>
      <c r="FG171" s="91"/>
      <c r="FH171" s="91"/>
      <c r="FI171" s="91"/>
      <c r="FJ171" s="91"/>
      <c r="FK171" s="91"/>
      <c r="FL171" s="91"/>
      <c r="FM171" s="91"/>
      <c r="FN171" s="91"/>
      <c r="FO171" s="91"/>
      <c r="FP171" s="91"/>
      <c r="FQ171" s="91"/>
      <c r="FR171" s="91"/>
      <c r="FS171" s="91"/>
      <c r="FT171" s="91"/>
      <c r="FU171" s="91"/>
      <c r="FV171" s="91"/>
      <c r="FW171" s="91"/>
      <c r="FX171" s="91"/>
      <c r="FY171" s="91"/>
      <c r="FZ171" s="91"/>
      <c r="GA171" s="91"/>
      <c r="GB171" s="91"/>
      <c r="GC171" s="91"/>
      <c r="GD171" s="91"/>
      <c r="GE171" s="91"/>
      <c r="GF171" s="91"/>
      <c r="GG171" s="91"/>
      <c r="GH171" s="91"/>
      <c r="GI171" s="91"/>
      <c r="GJ171" s="91"/>
      <c r="GK171" s="91"/>
      <c r="GL171" s="91"/>
      <c r="GM171" s="91"/>
      <c r="GN171" s="91"/>
      <c r="GO171" s="91"/>
      <c r="GP171" s="91"/>
      <c r="GQ171" s="91"/>
      <c r="GR171" s="91"/>
      <c r="GS171" s="91"/>
      <c r="GT171" s="91"/>
      <c r="GU171" s="91"/>
      <c r="GV171" s="91"/>
      <c r="GW171" s="91"/>
      <c r="GX171" s="91"/>
      <c r="GY171" s="91"/>
      <c r="GZ171" s="91"/>
      <c r="HA171" s="91"/>
      <c r="HB171" s="91"/>
      <c r="HC171" s="91"/>
      <c r="HD171" s="91"/>
      <c r="HE171" s="91"/>
      <c r="HF171" s="91"/>
      <c r="HG171" s="91"/>
      <c r="HH171" s="91"/>
      <c r="HI171" s="91"/>
      <c r="HJ171" s="91"/>
      <c r="HK171" s="91"/>
      <c r="HL171" s="91"/>
      <c r="HM171" s="91"/>
      <c r="HN171" s="91"/>
      <c r="HO171" s="91"/>
      <c r="HP171" s="91"/>
      <c r="HQ171" s="91"/>
      <c r="HR171" s="91"/>
      <c r="HS171" s="91"/>
      <c r="HT171" s="91"/>
      <c r="HU171" s="91"/>
      <c r="HV171" s="91"/>
      <c r="HW171" s="91"/>
      <c r="HX171" s="91"/>
      <c r="HY171" s="91"/>
      <c r="HZ171" s="91"/>
      <c r="IA171" s="91"/>
      <c r="IB171" s="91"/>
      <c r="IC171" s="91"/>
      <c r="ID171" s="91"/>
      <c r="IE171" s="91"/>
      <c r="IF171" s="91"/>
      <c r="IG171" s="91"/>
      <c r="IH171" s="91"/>
      <c r="II171" s="91"/>
      <c r="IJ171" s="91"/>
      <c r="IK171" s="91"/>
      <c r="IL171" s="91"/>
      <c r="IM171" s="91"/>
      <c r="IN171" s="91"/>
      <c r="IO171" s="91"/>
      <c r="IP171" s="91"/>
      <c r="IQ171" s="91"/>
      <c r="IR171" s="91"/>
      <c r="IS171" s="91"/>
      <c r="IT171" s="91"/>
      <c r="IU171" s="91"/>
      <c r="IV171" s="91"/>
      <c r="IW171" s="91"/>
      <c r="IX171" s="91"/>
      <c r="IY171" s="91"/>
      <c r="IZ171" s="91"/>
      <c r="JA171" s="91"/>
      <c r="JB171" s="91"/>
      <c r="JC171" s="91"/>
      <c r="JD171" s="91"/>
      <c r="JE171" s="91"/>
      <c r="JF171" s="91"/>
      <c r="JG171" s="91"/>
      <c r="JH171" s="91"/>
      <c r="JI171" s="91"/>
      <c r="JJ171" s="91"/>
      <c r="JK171" s="91"/>
      <c r="JL171" s="91"/>
      <c r="JM171" s="91"/>
      <c r="JN171" s="91"/>
      <c r="JO171" s="91"/>
      <c r="JP171" s="91"/>
      <c r="JQ171" s="91"/>
      <c r="JR171" s="91"/>
      <c r="JS171" s="91"/>
      <c r="JT171" s="91"/>
      <c r="JU171" s="91"/>
      <c r="JV171" s="91"/>
      <c r="JW171" s="91"/>
      <c r="JX171" s="91"/>
      <c r="JY171" s="91"/>
      <c r="JZ171" s="91"/>
      <c r="KA171" s="91"/>
      <c r="KB171" s="91"/>
      <c r="KC171" s="91"/>
      <c r="KD171" s="91"/>
      <c r="KE171" s="91"/>
      <c r="KF171" s="91"/>
      <c r="KG171" s="91"/>
      <c r="KH171" s="91"/>
      <c r="KI171" s="91"/>
      <c r="KJ171" s="91"/>
      <c r="KK171" s="91"/>
      <c r="KL171" s="91"/>
      <c r="KM171" s="91"/>
      <c r="KN171" s="91"/>
      <c r="KO171" s="91"/>
      <c r="KP171" s="91"/>
      <c r="KQ171" s="91"/>
      <c r="KR171" s="91"/>
      <c r="KS171" s="91"/>
      <c r="KT171" s="91"/>
      <c r="KU171" s="91"/>
      <c r="KV171" s="91"/>
      <c r="KW171" s="91"/>
      <c r="KX171" s="91"/>
      <c r="KY171" s="91"/>
      <c r="KZ171" s="91"/>
      <c r="LA171" s="91"/>
      <c r="LB171" s="91"/>
      <c r="LC171" s="91"/>
      <c r="LD171" s="91"/>
      <c r="LE171" s="91"/>
      <c r="LF171" s="91"/>
      <c r="LG171" s="91"/>
      <c r="LH171" s="91"/>
      <c r="LI171" s="91"/>
      <c r="LJ171" s="91"/>
      <c r="LK171" s="91"/>
      <c r="LL171" s="91"/>
      <c r="LM171" s="91"/>
      <c r="LN171" s="91"/>
      <c r="LO171" s="91"/>
      <c r="LP171" s="91"/>
      <c r="LQ171" s="91"/>
      <c r="LR171" s="91"/>
      <c r="LS171" s="91"/>
      <c r="LT171" s="91"/>
      <c r="LU171" s="91"/>
      <c r="LV171" s="91"/>
      <c r="LW171" s="91"/>
      <c r="LX171" s="91"/>
      <c r="LY171" s="91"/>
      <c r="LZ171" s="91"/>
      <c r="MA171" s="91"/>
      <c r="MB171" s="91"/>
      <c r="MC171" s="91"/>
      <c r="MD171" s="91"/>
      <c r="ME171" s="91"/>
      <c r="MF171" s="91"/>
      <c r="MG171" s="91"/>
      <c r="MH171" s="91"/>
      <c r="MI171" s="91"/>
      <c r="MJ171" s="91"/>
      <c r="MK171" s="91"/>
      <c r="ML171" s="91"/>
      <c r="MM171" s="91"/>
      <c r="MN171" s="91"/>
      <c r="MO171" s="91"/>
      <c r="MP171" s="91"/>
      <c r="MQ171" s="91"/>
      <c r="MR171" s="91"/>
      <c r="MS171" s="91"/>
      <c r="MT171" s="91"/>
      <c r="MU171" s="91"/>
      <c r="MV171" s="91"/>
      <c r="MW171" s="91"/>
      <c r="MX171" s="91"/>
      <c r="MY171" s="91"/>
      <c r="MZ171" s="91"/>
      <c r="NA171" s="91"/>
      <c r="NB171" s="91"/>
      <c r="NC171" s="91"/>
      <c r="ND171" s="91"/>
      <c r="NE171" s="91"/>
      <c r="NF171" s="91"/>
      <c r="NG171" s="91"/>
      <c r="NH171" s="91"/>
      <c r="NI171" s="91"/>
      <c r="NJ171" s="91"/>
      <c r="NK171" s="91"/>
      <c r="NL171" s="91"/>
      <c r="NM171" s="91"/>
      <c r="NN171" s="91"/>
      <c r="NO171" s="91"/>
      <c r="NP171" s="91"/>
      <c r="NQ171" s="91"/>
      <c r="NR171" s="91"/>
      <c r="NS171" s="91"/>
      <c r="NT171" s="91"/>
      <c r="NU171" s="91"/>
      <c r="NV171" s="91"/>
      <c r="NW171" s="91"/>
      <c r="NX171" s="91"/>
      <c r="NY171" s="91"/>
      <c r="NZ171" s="91"/>
      <c r="OA171" s="91"/>
      <c r="OB171" s="91"/>
      <c r="OC171" s="91"/>
      <c r="OD171" s="91"/>
      <c r="OE171" s="91"/>
      <c r="OF171" s="91"/>
      <c r="OG171" s="91"/>
      <c r="OH171" s="91"/>
      <c r="OI171" s="91"/>
      <c r="OJ171" s="91"/>
      <c r="OK171" s="91"/>
      <c r="OL171" s="91"/>
      <c r="OM171" s="91"/>
      <c r="ON171" s="91"/>
      <c r="OO171" s="91"/>
      <c r="OP171" s="91"/>
      <c r="OQ171" s="91"/>
      <c r="OR171" s="91"/>
      <c r="OS171" s="91"/>
      <c r="OT171" s="91"/>
      <c r="OU171" s="91"/>
      <c r="OV171" s="91"/>
      <c r="OW171" s="91"/>
      <c r="OX171" s="91"/>
      <c r="OY171" s="91"/>
      <c r="OZ171" s="91"/>
      <c r="PA171" s="91"/>
      <c r="PB171" s="91"/>
      <c r="PC171" s="91"/>
      <c r="PD171" s="91"/>
      <c r="PE171" s="91"/>
      <c r="PF171" s="91"/>
      <c r="PG171" s="91"/>
      <c r="PH171" s="91"/>
      <c r="PI171" s="91"/>
      <c r="PJ171" s="91"/>
      <c r="PK171" s="91"/>
      <c r="PL171" s="91"/>
      <c r="PM171" s="91"/>
      <c r="PN171" s="91"/>
      <c r="PO171" s="91"/>
      <c r="PP171" s="91"/>
      <c r="PQ171" s="91"/>
      <c r="PR171" s="91"/>
      <c r="PS171" s="91"/>
      <c r="PT171" s="91"/>
      <c r="PU171" s="91"/>
      <c r="PV171" s="91"/>
      <c r="PW171" s="91"/>
      <c r="PX171" s="91"/>
      <c r="PY171" s="91"/>
      <c r="PZ171" s="91"/>
      <c r="QA171" s="91"/>
      <c r="QB171" s="91"/>
      <c r="QC171" s="91"/>
      <c r="QD171" s="91"/>
      <c r="QE171" s="91"/>
      <c r="QF171" s="91"/>
      <c r="QG171" s="91"/>
      <c r="QH171" s="91"/>
      <c r="QI171" s="91"/>
      <c r="QJ171" s="91"/>
      <c r="QK171" s="91"/>
      <c r="QL171" s="91"/>
      <c r="QM171" s="91"/>
      <c r="QN171" s="91"/>
      <c r="QO171" s="91"/>
      <c r="QP171" s="91"/>
      <c r="QQ171" s="91"/>
      <c r="QR171" s="91"/>
      <c r="QS171" s="91"/>
      <c r="QT171" s="91"/>
      <c r="QU171" s="91"/>
      <c r="QV171" s="91"/>
      <c r="QW171" s="91"/>
      <c r="QX171" s="91"/>
      <c r="QY171" s="91"/>
      <c r="QZ171" s="91"/>
      <c r="RA171" s="91"/>
      <c r="RB171" s="91"/>
      <c r="RC171" s="91"/>
      <c r="RD171" s="91"/>
      <c r="RE171" s="91"/>
      <c r="RF171" s="91"/>
      <c r="RG171" s="91"/>
      <c r="RH171" s="91"/>
      <c r="RI171" s="91"/>
      <c r="RJ171" s="91"/>
      <c r="RK171" s="91"/>
      <c r="RL171" s="91"/>
      <c r="RM171" s="91"/>
      <c r="RN171" s="91"/>
      <c r="RO171" s="91"/>
      <c r="RP171" s="91"/>
      <c r="RQ171" s="91"/>
      <c r="RR171" s="91"/>
      <c r="RS171" s="91"/>
      <c r="RT171" s="91"/>
      <c r="RU171" s="91"/>
      <c r="RV171" s="91"/>
      <c r="RW171" s="91"/>
      <c r="RX171" s="91"/>
      <c r="RY171" s="91"/>
      <c r="RZ171" s="91"/>
      <c r="SA171" s="91"/>
      <c r="SB171" s="91"/>
      <c r="SC171" s="91"/>
      <c r="SD171" s="91"/>
      <c r="SE171" s="91"/>
      <c r="SF171" s="91"/>
      <c r="SG171" s="91"/>
      <c r="SH171" s="91"/>
      <c r="SI171" s="91"/>
      <c r="SJ171" s="91"/>
      <c r="SK171" s="91"/>
      <c r="SL171" s="91"/>
      <c r="SM171" s="91"/>
      <c r="SN171" s="91"/>
      <c r="SO171" s="91"/>
      <c r="SP171" s="91"/>
      <c r="SQ171" s="91"/>
      <c r="SR171" s="91"/>
      <c r="SS171" s="91"/>
      <c r="ST171" s="91"/>
      <c r="SU171" s="91"/>
      <c r="SV171" s="91"/>
      <c r="SW171" s="91"/>
      <c r="SX171" s="91"/>
      <c r="SY171" s="91"/>
      <c r="SZ171" s="91"/>
      <c r="TA171" s="91"/>
      <c r="TB171" s="91"/>
      <c r="TC171" s="91"/>
      <c r="TD171" s="91"/>
      <c r="TE171" s="91"/>
      <c r="TF171" s="91"/>
      <c r="TG171" s="91"/>
      <c r="TH171" s="91"/>
      <c r="TI171" s="91"/>
      <c r="TJ171" s="91"/>
      <c r="TK171" s="91"/>
      <c r="TL171" s="91"/>
      <c r="TM171" s="91"/>
      <c r="TN171" s="91"/>
      <c r="TO171" s="91"/>
      <c r="TP171" s="91"/>
      <c r="TQ171" s="91"/>
      <c r="TR171" s="91"/>
      <c r="TS171" s="91"/>
      <c r="TT171" s="91"/>
      <c r="TU171" s="91"/>
      <c r="TV171" s="91"/>
      <c r="TW171" s="91"/>
      <c r="TX171" s="91"/>
      <c r="TY171" s="91"/>
      <c r="TZ171" s="91"/>
      <c r="UA171" s="91"/>
      <c r="UB171" s="91"/>
      <c r="UC171" s="91"/>
      <c r="UD171" s="91"/>
      <c r="UE171" s="91"/>
      <c r="UF171" s="91"/>
      <c r="UG171" s="91"/>
      <c r="UH171" s="91"/>
      <c r="UI171" s="91"/>
      <c r="UJ171" s="91"/>
      <c r="UK171" s="91"/>
      <c r="UL171" s="91"/>
      <c r="UM171" s="91"/>
      <c r="UN171" s="91"/>
      <c r="UO171" s="91"/>
      <c r="UP171" s="91"/>
      <c r="UQ171" s="91"/>
      <c r="UR171" s="91"/>
      <c r="US171" s="91"/>
      <c r="UT171" s="91"/>
      <c r="UU171" s="91"/>
      <c r="UV171" s="91"/>
      <c r="UW171" s="91"/>
      <c r="UX171" s="91"/>
      <c r="UY171" s="91"/>
      <c r="UZ171" s="91"/>
      <c r="VA171" s="91"/>
      <c r="VB171" s="91"/>
      <c r="VC171" s="91"/>
      <c r="VD171" s="91"/>
      <c r="VE171" s="91"/>
      <c r="VF171" s="91"/>
      <c r="VG171" s="91"/>
      <c r="VH171" s="91"/>
      <c r="VI171" s="91"/>
      <c r="VJ171" s="91"/>
      <c r="VK171" s="91"/>
      <c r="VL171" s="91"/>
      <c r="VM171" s="91"/>
      <c r="VN171" s="91"/>
      <c r="VO171" s="91"/>
      <c r="VP171" s="91"/>
      <c r="VQ171" s="91"/>
      <c r="VR171" s="91"/>
      <c r="VS171" s="91"/>
      <c r="VT171" s="91"/>
      <c r="VU171" s="91"/>
      <c r="VV171" s="91"/>
      <c r="VW171" s="91"/>
      <c r="VX171" s="91"/>
      <c r="VY171" s="91"/>
      <c r="VZ171" s="91"/>
      <c r="WA171" s="91"/>
      <c r="WB171" s="91"/>
      <c r="WC171" s="91"/>
      <c r="WD171" s="91"/>
      <c r="WE171" s="91"/>
      <c r="WF171" s="91"/>
      <c r="WG171" s="91"/>
      <c r="WH171" s="91"/>
      <c r="WI171" s="91"/>
      <c r="WJ171" s="91"/>
      <c r="WK171" s="91"/>
      <c r="WL171" s="91"/>
      <c r="WM171" s="91"/>
      <c r="WN171" s="91"/>
      <c r="WO171" s="91"/>
      <c r="WP171" s="91"/>
      <c r="WQ171" s="91"/>
      <c r="WR171" s="91"/>
      <c r="WS171" s="91"/>
      <c r="WT171" s="91"/>
      <c r="WU171" s="91"/>
      <c r="WV171" s="91"/>
      <c r="WW171" s="91"/>
      <c r="WX171" s="91"/>
      <c r="WY171" s="91"/>
      <c r="WZ171" s="91"/>
      <c r="XA171" s="91"/>
      <c r="XB171" s="91"/>
      <c r="XC171" s="91"/>
      <c r="XD171" s="91"/>
      <c r="XE171" s="91"/>
      <c r="XF171" s="91"/>
      <c r="XG171" s="91"/>
      <c r="XH171" s="91"/>
      <c r="XI171" s="91"/>
      <c r="XJ171" s="91"/>
      <c r="XK171" s="91"/>
      <c r="XL171" s="91"/>
      <c r="XM171" s="91"/>
      <c r="XN171" s="91"/>
      <c r="XO171" s="91"/>
      <c r="XP171" s="91"/>
      <c r="XQ171" s="91"/>
      <c r="XR171" s="91"/>
      <c r="XS171" s="91"/>
      <c r="XT171" s="91"/>
      <c r="XU171" s="91"/>
      <c r="XV171" s="91"/>
      <c r="XW171" s="91"/>
      <c r="XX171" s="91"/>
      <c r="XY171" s="91"/>
      <c r="XZ171" s="91"/>
      <c r="YA171" s="91"/>
      <c r="YB171" s="91"/>
      <c r="YC171" s="91"/>
      <c r="YD171" s="91"/>
      <c r="YE171" s="91"/>
      <c r="YF171" s="91"/>
      <c r="YG171" s="91"/>
      <c r="YH171" s="91"/>
      <c r="YI171" s="91"/>
      <c r="YJ171" s="91"/>
      <c r="YK171" s="91"/>
      <c r="YL171" s="91"/>
      <c r="YM171" s="91"/>
      <c r="YN171" s="91"/>
      <c r="YO171" s="91"/>
      <c r="YP171" s="91"/>
      <c r="YQ171" s="91"/>
      <c r="YR171" s="91"/>
      <c r="YS171" s="91"/>
      <c r="YT171" s="91"/>
      <c r="YU171" s="91"/>
      <c r="YV171" s="91"/>
      <c r="YW171" s="91"/>
      <c r="YX171" s="91"/>
      <c r="YY171" s="91"/>
      <c r="YZ171" s="91"/>
      <c r="ZA171" s="91"/>
      <c r="ZB171" s="91"/>
      <c r="ZC171" s="91"/>
      <c r="ZD171" s="91"/>
      <c r="ZE171" s="91"/>
      <c r="ZF171" s="91"/>
      <c r="ZG171" s="91"/>
      <c r="ZH171" s="91"/>
      <c r="ZI171" s="91"/>
      <c r="ZJ171" s="91"/>
      <c r="ZK171" s="91"/>
      <c r="ZL171" s="91"/>
      <c r="ZM171" s="91"/>
      <c r="ZN171" s="91"/>
      <c r="ZO171" s="91"/>
      <c r="ZP171" s="91"/>
      <c r="ZQ171" s="91"/>
      <c r="ZR171" s="91"/>
      <c r="ZS171" s="91"/>
      <c r="ZT171" s="91"/>
      <c r="ZU171" s="91"/>
      <c r="ZV171" s="91"/>
      <c r="ZW171" s="91"/>
      <c r="ZX171" s="91"/>
      <c r="ZY171" s="91"/>
      <c r="ZZ171" s="91"/>
      <c r="AAA171" s="91"/>
      <c r="AAB171" s="91"/>
      <c r="AAC171" s="91"/>
      <c r="AAD171" s="91"/>
      <c r="AAE171" s="91"/>
      <c r="AAF171" s="91"/>
      <c r="AAG171" s="91"/>
      <c r="AAH171" s="91"/>
      <c r="AAI171" s="91"/>
      <c r="AAJ171" s="91"/>
      <c r="AAK171" s="91"/>
      <c r="AAL171" s="91"/>
      <c r="AAM171" s="91"/>
      <c r="AAN171" s="91"/>
      <c r="AAO171" s="91"/>
      <c r="AAP171" s="91"/>
      <c r="AAQ171" s="91"/>
      <c r="AAR171" s="91"/>
      <c r="AAS171" s="91"/>
      <c r="AAT171" s="91"/>
      <c r="AAU171" s="91"/>
      <c r="AAV171" s="91"/>
      <c r="AAW171" s="91"/>
      <c r="AAX171" s="91"/>
      <c r="AAY171" s="91"/>
      <c r="AAZ171" s="91"/>
      <c r="ABA171" s="91"/>
      <c r="ABB171" s="91"/>
      <c r="ABC171" s="91"/>
      <c r="ABD171" s="91"/>
      <c r="ABE171" s="91"/>
      <c r="ABF171" s="91"/>
      <c r="ABG171" s="91"/>
      <c r="ABH171" s="91"/>
      <c r="ABI171" s="91"/>
      <c r="ABJ171" s="91"/>
      <c r="ABK171" s="91"/>
      <c r="ABL171" s="91"/>
      <c r="ABM171" s="91"/>
      <c r="ABN171" s="91"/>
      <c r="ABO171" s="91"/>
      <c r="ABP171" s="91"/>
      <c r="ABQ171" s="91"/>
      <c r="ABR171" s="91"/>
      <c r="ABS171" s="91"/>
      <c r="ABT171" s="91"/>
      <c r="ABU171" s="91"/>
      <c r="ABV171" s="91"/>
      <c r="ABW171" s="91"/>
      <c r="ABX171" s="91"/>
      <c r="ABY171" s="91"/>
      <c r="ABZ171" s="91"/>
      <c r="ACA171" s="91"/>
      <c r="ACB171" s="91"/>
      <c r="ACC171" s="91"/>
      <c r="ACD171" s="91"/>
      <c r="ACE171" s="91"/>
      <c r="ACF171" s="91"/>
      <c r="ACG171" s="91"/>
      <c r="ACH171" s="91"/>
      <c r="ACI171" s="91"/>
      <c r="ACJ171" s="91"/>
      <c r="ACK171" s="91"/>
      <c r="ACL171" s="91"/>
      <c r="ACM171" s="91"/>
      <c r="ACN171" s="91"/>
      <c r="ACO171" s="91"/>
      <c r="ACP171" s="91"/>
      <c r="ACQ171" s="91"/>
      <c r="ACR171" s="91"/>
      <c r="ACS171" s="91"/>
      <c r="ACT171" s="91"/>
      <c r="ACU171" s="91"/>
      <c r="ACV171" s="91"/>
      <c r="ACW171" s="91"/>
      <c r="ACX171" s="91"/>
      <c r="ACY171" s="91"/>
      <c r="ACZ171" s="91"/>
      <c r="ADA171" s="91"/>
      <c r="ADB171" s="91"/>
      <c r="ADC171" s="91"/>
      <c r="ADD171" s="91"/>
      <c r="ADE171" s="91"/>
      <c r="ADF171" s="91"/>
      <c r="ADG171" s="91"/>
      <c r="ADH171" s="91"/>
      <c r="ADI171" s="91"/>
      <c r="ADJ171" s="91"/>
      <c r="ADK171" s="91"/>
      <c r="ADL171" s="91"/>
      <c r="ADM171" s="91"/>
      <c r="ADN171" s="91"/>
      <c r="ADO171" s="91"/>
      <c r="ADP171" s="91"/>
      <c r="ADQ171" s="91"/>
      <c r="ADR171" s="91"/>
      <c r="ADS171" s="91"/>
      <c r="ADT171" s="91"/>
      <c r="ADU171" s="91"/>
      <c r="ADV171" s="91"/>
      <c r="ADW171" s="91"/>
      <c r="ADX171" s="91"/>
      <c r="ADY171" s="91"/>
      <c r="ADZ171" s="91"/>
      <c r="AEA171" s="91"/>
      <c r="AEB171" s="91"/>
      <c r="AEC171" s="91"/>
      <c r="AED171" s="144">
        <f t="shared" si="74"/>
        <v>166</v>
      </c>
      <c r="AEE171" s="142"/>
      <c r="AEF171" s="142"/>
      <c r="AEG171" s="91"/>
      <c r="AEH171" s="91"/>
      <c r="AEI171" s="91"/>
      <c r="AEJ171" s="91"/>
      <c r="AEK171" s="91"/>
      <c r="AEL171" s="91"/>
      <c r="AEM171" s="91"/>
      <c r="AEN171" s="91"/>
      <c r="AEO171" s="91"/>
      <c r="AEP171" s="91"/>
      <c r="AEQ171" s="91"/>
      <c r="AER171" s="91"/>
      <c r="AES171" s="91"/>
      <c r="AET171" s="91"/>
      <c r="AEU171" s="91"/>
      <c r="AEV171" s="91"/>
      <c r="AEW171" s="91"/>
      <c r="AEX171" s="91"/>
      <c r="AEY171" s="91"/>
      <c r="AEZ171" s="91"/>
      <c r="AFA171" s="91"/>
      <c r="AFB171" s="146"/>
      <c r="AFC171" s="146"/>
      <c r="AFD171" s="146"/>
      <c r="AFE171" s="146"/>
      <c r="AFF171" s="146"/>
      <c r="AFG171" s="146"/>
      <c r="AFH171" s="146"/>
      <c r="AFI171" s="146"/>
      <c r="AFJ171" s="146"/>
      <c r="AFK171" s="146"/>
      <c r="AFL171" s="146"/>
      <c r="AFM171" s="146"/>
      <c r="AFN171" s="146"/>
      <c r="AFO171" s="146"/>
      <c r="AFP171" s="146"/>
      <c r="AFQ171" s="146"/>
      <c r="AFR171" s="146"/>
      <c r="AFS171" s="146"/>
      <c r="AFT171" s="146"/>
      <c r="AFU171" s="146"/>
      <c r="AFV171" s="146"/>
      <c r="AFW171" s="146"/>
      <c r="AFX171" s="146"/>
      <c r="AFY171" s="146"/>
      <c r="AFZ171" s="146"/>
      <c r="AGA171" s="146"/>
    </row>
    <row r="172" spans="1:859" ht="1.5" customHeight="1" x14ac:dyDescent="0.25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  <c r="CW172" s="91"/>
      <c r="CX172" s="91"/>
      <c r="CY172" s="91"/>
      <c r="CZ172" s="91"/>
      <c r="DA172" s="91"/>
      <c r="DB172" s="91"/>
      <c r="DC172" s="91"/>
      <c r="DD172" s="91"/>
      <c r="DE172" s="91"/>
      <c r="DF172" s="91"/>
      <c r="DG172" s="91"/>
      <c r="DH172" s="91"/>
      <c r="DI172" s="91"/>
      <c r="DJ172" s="91"/>
      <c r="DK172" s="91"/>
      <c r="DL172" s="91"/>
      <c r="DM172" s="91"/>
      <c r="DN172" s="91"/>
      <c r="DO172" s="91"/>
      <c r="DP172" s="91"/>
      <c r="DQ172" s="91"/>
      <c r="DR172" s="91"/>
      <c r="DS172" s="91"/>
      <c r="DT172" s="91"/>
      <c r="DU172" s="91"/>
      <c r="DV172" s="91"/>
      <c r="DW172" s="91"/>
      <c r="DX172" s="91"/>
      <c r="DY172" s="91"/>
      <c r="DZ172" s="91"/>
      <c r="EA172" s="91"/>
      <c r="EB172" s="91"/>
      <c r="EC172" s="91"/>
      <c r="ED172" s="91"/>
      <c r="EE172" s="91"/>
      <c r="EF172" s="91"/>
      <c r="EG172" s="91"/>
      <c r="EH172" s="91"/>
      <c r="EI172" s="91"/>
      <c r="EJ172" s="91"/>
      <c r="EK172" s="91"/>
      <c r="EL172" s="91"/>
      <c r="EM172" s="91"/>
      <c r="EN172" s="91"/>
      <c r="EO172" s="91"/>
      <c r="EP172" s="91"/>
      <c r="EQ172" s="91"/>
      <c r="ER172" s="91"/>
      <c r="ES172" s="91"/>
      <c r="ET172" s="91"/>
      <c r="EU172" s="91"/>
      <c r="EV172" s="91"/>
      <c r="EW172" s="91"/>
      <c r="EX172" s="91"/>
      <c r="EY172" s="91"/>
      <c r="EZ172" s="91"/>
      <c r="FA172" s="91"/>
      <c r="FB172" s="91"/>
      <c r="FC172" s="91"/>
      <c r="FD172" s="91"/>
      <c r="FE172" s="91"/>
      <c r="FF172" s="91"/>
      <c r="FG172" s="91"/>
      <c r="FH172" s="91"/>
      <c r="FI172" s="91"/>
      <c r="FJ172" s="91"/>
      <c r="FK172" s="91"/>
      <c r="FL172" s="91"/>
      <c r="FM172" s="91"/>
      <c r="FN172" s="91"/>
      <c r="FO172" s="91"/>
      <c r="FP172" s="91"/>
      <c r="FQ172" s="91"/>
      <c r="FR172" s="91"/>
      <c r="FS172" s="91"/>
      <c r="FT172" s="91"/>
      <c r="FU172" s="91"/>
      <c r="FV172" s="91"/>
      <c r="FW172" s="91"/>
      <c r="FX172" s="91"/>
      <c r="FY172" s="91"/>
      <c r="FZ172" s="91"/>
      <c r="GA172" s="91"/>
      <c r="GB172" s="91"/>
      <c r="GC172" s="91"/>
      <c r="GD172" s="91"/>
      <c r="GE172" s="91"/>
      <c r="GF172" s="91"/>
      <c r="GG172" s="91"/>
      <c r="GH172" s="91"/>
      <c r="GI172" s="91"/>
      <c r="GJ172" s="91"/>
      <c r="GK172" s="91"/>
      <c r="GL172" s="91"/>
      <c r="GM172" s="91"/>
      <c r="GN172" s="91"/>
      <c r="GO172" s="91"/>
      <c r="GP172" s="91"/>
      <c r="GQ172" s="91"/>
      <c r="GR172" s="91"/>
      <c r="GS172" s="91"/>
      <c r="GT172" s="91"/>
      <c r="GU172" s="91"/>
      <c r="GV172" s="91"/>
      <c r="GW172" s="91"/>
      <c r="GX172" s="91"/>
      <c r="GY172" s="91"/>
      <c r="GZ172" s="91"/>
      <c r="HA172" s="91"/>
      <c r="HB172" s="91"/>
      <c r="HC172" s="91"/>
      <c r="HD172" s="91"/>
      <c r="HE172" s="91"/>
      <c r="HF172" s="91"/>
      <c r="HG172" s="91"/>
      <c r="HH172" s="91"/>
      <c r="HI172" s="91"/>
      <c r="HJ172" s="91"/>
      <c r="HK172" s="91"/>
      <c r="HL172" s="91"/>
      <c r="HM172" s="91"/>
      <c r="HN172" s="91"/>
      <c r="HO172" s="91"/>
      <c r="HP172" s="91"/>
      <c r="HQ172" s="91"/>
      <c r="HR172" s="91"/>
      <c r="HS172" s="91"/>
      <c r="HT172" s="91"/>
      <c r="HU172" s="91"/>
      <c r="HV172" s="91"/>
      <c r="HW172" s="91"/>
      <c r="HX172" s="91"/>
      <c r="HY172" s="91"/>
      <c r="HZ172" s="91"/>
      <c r="IA172" s="91"/>
      <c r="IB172" s="91"/>
      <c r="IC172" s="91"/>
      <c r="ID172" s="91"/>
      <c r="IE172" s="91"/>
      <c r="IF172" s="91"/>
      <c r="IG172" s="91"/>
      <c r="IH172" s="91"/>
      <c r="II172" s="91"/>
      <c r="IJ172" s="91"/>
      <c r="IK172" s="91"/>
      <c r="IL172" s="91"/>
      <c r="IM172" s="91"/>
      <c r="IN172" s="91"/>
      <c r="IO172" s="91"/>
      <c r="IP172" s="91"/>
      <c r="IQ172" s="91"/>
      <c r="IR172" s="91"/>
      <c r="IS172" s="91"/>
      <c r="IT172" s="91"/>
      <c r="IU172" s="91"/>
      <c r="IV172" s="91"/>
      <c r="IW172" s="91"/>
      <c r="IX172" s="91"/>
      <c r="IY172" s="91"/>
      <c r="IZ172" s="91"/>
      <c r="JA172" s="91"/>
      <c r="JB172" s="91"/>
      <c r="JC172" s="91"/>
      <c r="JD172" s="91"/>
      <c r="JE172" s="91"/>
      <c r="JF172" s="91"/>
      <c r="JG172" s="91"/>
      <c r="JH172" s="91"/>
      <c r="JI172" s="91"/>
      <c r="JJ172" s="91"/>
      <c r="JK172" s="91"/>
      <c r="JL172" s="91"/>
      <c r="JM172" s="91"/>
      <c r="JN172" s="91"/>
      <c r="JO172" s="91"/>
      <c r="JP172" s="91"/>
      <c r="JQ172" s="91"/>
      <c r="JR172" s="91"/>
      <c r="JS172" s="91"/>
      <c r="JT172" s="91"/>
      <c r="JU172" s="91"/>
      <c r="JV172" s="91"/>
      <c r="JW172" s="91"/>
      <c r="JX172" s="91"/>
      <c r="JY172" s="91"/>
      <c r="JZ172" s="91"/>
      <c r="KA172" s="91"/>
      <c r="KB172" s="91"/>
      <c r="KC172" s="91"/>
      <c r="KD172" s="91"/>
      <c r="KE172" s="91"/>
      <c r="KF172" s="91"/>
      <c r="KG172" s="91"/>
      <c r="KH172" s="91"/>
      <c r="KI172" s="91"/>
      <c r="KJ172" s="91"/>
      <c r="KK172" s="91"/>
      <c r="KL172" s="91"/>
      <c r="KM172" s="91"/>
      <c r="KN172" s="91"/>
      <c r="KO172" s="91"/>
      <c r="KP172" s="91"/>
      <c r="KQ172" s="91"/>
      <c r="KR172" s="91"/>
      <c r="KS172" s="91"/>
      <c r="KT172" s="91"/>
      <c r="KU172" s="91"/>
      <c r="KV172" s="91"/>
      <c r="KW172" s="91"/>
      <c r="KX172" s="91"/>
      <c r="KY172" s="91"/>
      <c r="KZ172" s="91"/>
      <c r="LA172" s="91"/>
      <c r="LB172" s="91"/>
      <c r="LC172" s="91"/>
      <c r="LD172" s="91"/>
      <c r="LE172" s="91"/>
      <c r="LF172" s="91"/>
      <c r="LG172" s="91"/>
      <c r="LH172" s="91"/>
      <c r="LI172" s="91"/>
      <c r="LJ172" s="91"/>
      <c r="LK172" s="91"/>
      <c r="LL172" s="91"/>
      <c r="LM172" s="91"/>
      <c r="LN172" s="91"/>
      <c r="LO172" s="91"/>
      <c r="LP172" s="91"/>
      <c r="LQ172" s="91"/>
      <c r="LR172" s="91"/>
      <c r="LS172" s="91"/>
      <c r="LT172" s="91"/>
      <c r="LU172" s="91"/>
      <c r="LV172" s="91"/>
      <c r="LW172" s="91"/>
      <c r="LX172" s="91"/>
      <c r="LY172" s="91"/>
      <c r="LZ172" s="91"/>
      <c r="MA172" s="91"/>
      <c r="MB172" s="91"/>
      <c r="MC172" s="91"/>
      <c r="MD172" s="91"/>
      <c r="ME172" s="91"/>
      <c r="MF172" s="91"/>
      <c r="MG172" s="91"/>
      <c r="MH172" s="91"/>
      <c r="MI172" s="91"/>
      <c r="MJ172" s="91"/>
      <c r="MK172" s="91"/>
      <c r="ML172" s="91"/>
      <c r="MM172" s="91"/>
      <c r="MN172" s="91"/>
      <c r="MO172" s="91"/>
      <c r="MP172" s="91"/>
      <c r="MQ172" s="91"/>
      <c r="MR172" s="91"/>
      <c r="MS172" s="91"/>
      <c r="MT172" s="91"/>
      <c r="MU172" s="91"/>
      <c r="MV172" s="91"/>
      <c r="MW172" s="91"/>
      <c r="MX172" s="91"/>
      <c r="MY172" s="91"/>
      <c r="MZ172" s="91"/>
      <c r="NA172" s="91"/>
      <c r="NB172" s="91"/>
      <c r="NC172" s="91"/>
      <c r="ND172" s="91"/>
      <c r="NE172" s="91"/>
      <c r="NF172" s="91"/>
      <c r="NG172" s="91"/>
      <c r="NH172" s="91"/>
      <c r="NI172" s="91"/>
      <c r="NJ172" s="91"/>
      <c r="NK172" s="91"/>
      <c r="NL172" s="91"/>
      <c r="NM172" s="91"/>
      <c r="NN172" s="91"/>
      <c r="NO172" s="91"/>
      <c r="NP172" s="91"/>
      <c r="NQ172" s="91"/>
      <c r="NR172" s="91"/>
      <c r="NS172" s="91"/>
      <c r="NT172" s="91"/>
      <c r="NU172" s="91"/>
      <c r="NV172" s="91"/>
      <c r="NW172" s="91"/>
      <c r="NX172" s="91"/>
      <c r="NY172" s="91"/>
      <c r="NZ172" s="91"/>
      <c r="OA172" s="91"/>
      <c r="OB172" s="91"/>
      <c r="OC172" s="91"/>
      <c r="OD172" s="91"/>
      <c r="OE172" s="91"/>
      <c r="OF172" s="91"/>
      <c r="OG172" s="91"/>
      <c r="OH172" s="91"/>
      <c r="OI172" s="91"/>
      <c r="OJ172" s="91"/>
      <c r="OK172" s="91"/>
      <c r="OL172" s="91"/>
      <c r="OM172" s="91"/>
      <c r="ON172" s="91"/>
      <c r="OO172" s="91"/>
      <c r="OP172" s="91"/>
      <c r="OQ172" s="91"/>
      <c r="OR172" s="91"/>
      <c r="OS172" s="91"/>
      <c r="OT172" s="91"/>
      <c r="OU172" s="91"/>
      <c r="OV172" s="91"/>
      <c r="OW172" s="91"/>
      <c r="OX172" s="91"/>
      <c r="OY172" s="91"/>
      <c r="OZ172" s="91"/>
      <c r="PA172" s="91"/>
      <c r="PB172" s="91"/>
      <c r="PC172" s="91"/>
      <c r="PD172" s="91"/>
      <c r="PE172" s="91"/>
      <c r="PF172" s="91"/>
      <c r="PG172" s="91"/>
      <c r="PH172" s="91"/>
      <c r="PI172" s="91"/>
      <c r="PJ172" s="91"/>
      <c r="PK172" s="91"/>
      <c r="PL172" s="91"/>
      <c r="PM172" s="91"/>
      <c r="PN172" s="91"/>
      <c r="PO172" s="91"/>
      <c r="PP172" s="91"/>
      <c r="PQ172" s="91"/>
      <c r="PR172" s="91"/>
      <c r="PS172" s="91"/>
      <c r="PT172" s="91"/>
      <c r="PU172" s="91"/>
      <c r="PV172" s="91"/>
      <c r="PW172" s="91"/>
      <c r="PX172" s="91"/>
      <c r="PY172" s="91"/>
      <c r="PZ172" s="91"/>
      <c r="QA172" s="91"/>
      <c r="QB172" s="91"/>
      <c r="QC172" s="91"/>
      <c r="QD172" s="91"/>
      <c r="QE172" s="91"/>
      <c r="QF172" s="91"/>
      <c r="QG172" s="91"/>
      <c r="QH172" s="91"/>
      <c r="QI172" s="91"/>
      <c r="QJ172" s="91"/>
      <c r="QK172" s="91"/>
      <c r="QL172" s="91"/>
      <c r="QM172" s="91"/>
      <c r="QN172" s="91"/>
      <c r="QO172" s="91"/>
      <c r="QP172" s="91"/>
      <c r="QQ172" s="91"/>
      <c r="QR172" s="91"/>
      <c r="QS172" s="91"/>
      <c r="QT172" s="91"/>
      <c r="QU172" s="91"/>
      <c r="QV172" s="91"/>
      <c r="QW172" s="91"/>
      <c r="QX172" s="91"/>
      <c r="QY172" s="91"/>
      <c r="QZ172" s="91"/>
      <c r="RA172" s="91"/>
      <c r="RB172" s="91"/>
      <c r="RC172" s="91"/>
      <c r="RD172" s="91"/>
      <c r="RE172" s="91"/>
      <c r="RF172" s="91"/>
      <c r="RG172" s="91"/>
      <c r="RH172" s="91"/>
      <c r="RI172" s="91"/>
      <c r="RJ172" s="91"/>
      <c r="RK172" s="91"/>
      <c r="RL172" s="91"/>
      <c r="RM172" s="91"/>
      <c r="RN172" s="91"/>
      <c r="RO172" s="91"/>
      <c r="RP172" s="91"/>
      <c r="RQ172" s="91"/>
      <c r="RR172" s="91"/>
      <c r="RS172" s="91"/>
      <c r="RT172" s="91"/>
      <c r="RU172" s="91"/>
      <c r="RV172" s="91"/>
      <c r="RW172" s="91"/>
      <c r="RX172" s="91"/>
      <c r="RY172" s="91"/>
      <c r="RZ172" s="91"/>
      <c r="SA172" s="91"/>
      <c r="SB172" s="91"/>
      <c r="SC172" s="91"/>
      <c r="SD172" s="91"/>
      <c r="SE172" s="91"/>
      <c r="SF172" s="91"/>
      <c r="SG172" s="91"/>
      <c r="SH172" s="91"/>
      <c r="SI172" s="91"/>
      <c r="SJ172" s="91"/>
      <c r="SK172" s="91"/>
      <c r="SL172" s="91"/>
      <c r="SM172" s="91"/>
      <c r="SN172" s="91"/>
      <c r="SO172" s="91"/>
      <c r="SP172" s="91"/>
      <c r="SQ172" s="91"/>
      <c r="SR172" s="91"/>
      <c r="SS172" s="91"/>
      <c r="ST172" s="91"/>
      <c r="SU172" s="91"/>
      <c r="SV172" s="91"/>
      <c r="SW172" s="91"/>
      <c r="SX172" s="91"/>
      <c r="SY172" s="91"/>
      <c r="SZ172" s="91"/>
      <c r="TA172" s="91"/>
      <c r="TB172" s="91"/>
      <c r="TC172" s="91"/>
      <c r="TD172" s="91"/>
      <c r="TE172" s="91"/>
      <c r="TF172" s="91"/>
      <c r="TG172" s="91"/>
      <c r="TH172" s="91"/>
      <c r="TI172" s="91"/>
      <c r="TJ172" s="91"/>
      <c r="TK172" s="91"/>
      <c r="TL172" s="91"/>
      <c r="TM172" s="91"/>
      <c r="TN172" s="91"/>
      <c r="TO172" s="91"/>
      <c r="TP172" s="91"/>
      <c r="TQ172" s="91"/>
      <c r="TR172" s="91"/>
      <c r="TS172" s="91"/>
      <c r="TT172" s="91"/>
      <c r="TU172" s="91"/>
      <c r="TV172" s="91"/>
      <c r="TW172" s="91"/>
      <c r="TX172" s="91"/>
      <c r="TY172" s="91"/>
      <c r="TZ172" s="91"/>
      <c r="UA172" s="91"/>
      <c r="UB172" s="91"/>
      <c r="UC172" s="91"/>
      <c r="UD172" s="91"/>
      <c r="UE172" s="91"/>
      <c r="UF172" s="91"/>
      <c r="UG172" s="91"/>
      <c r="UH172" s="91"/>
      <c r="UI172" s="91"/>
      <c r="UJ172" s="91"/>
      <c r="UK172" s="91"/>
      <c r="UL172" s="91"/>
      <c r="UM172" s="91"/>
      <c r="UN172" s="91"/>
      <c r="UO172" s="91"/>
      <c r="UP172" s="91"/>
      <c r="UQ172" s="91"/>
      <c r="UR172" s="91"/>
      <c r="US172" s="91"/>
      <c r="UT172" s="91"/>
      <c r="UU172" s="91"/>
      <c r="UV172" s="91"/>
      <c r="UW172" s="91"/>
      <c r="UX172" s="91"/>
      <c r="UY172" s="91"/>
      <c r="UZ172" s="91"/>
      <c r="VA172" s="91"/>
      <c r="VB172" s="91"/>
      <c r="VC172" s="91"/>
      <c r="VD172" s="91"/>
      <c r="VE172" s="91"/>
      <c r="VF172" s="91"/>
      <c r="VG172" s="91"/>
      <c r="VH172" s="91"/>
      <c r="VI172" s="91"/>
      <c r="VJ172" s="91"/>
      <c r="VK172" s="91"/>
      <c r="VL172" s="91"/>
      <c r="VM172" s="91"/>
      <c r="VN172" s="91"/>
      <c r="VO172" s="91"/>
      <c r="VP172" s="91"/>
      <c r="VQ172" s="91"/>
      <c r="VR172" s="91"/>
      <c r="VS172" s="91"/>
      <c r="VT172" s="91"/>
      <c r="VU172" s="91"/>
      <c r="VV172" s="91"/>
      <c r="VW172" s="91"/>
      <c r="VX172" s="91"/>
      <c r="VY172" s="91"/>
      <c r="VZ172" s="91"/>
      <c r="WA172" s="91"/>
      <c r="WB172" s="91"/>
      <c r="WC172" s="91"/>
      <c r="WD172" s="91"/>
      <c r="WE172" s="91"/>
      <c r="WF172" s="91"/>
      <c r="WG172" s="91"/>
      <c r="WH172" s="91"/>
      <c r="WI172" s="91"/>
      <c r="WJ172" s="91"/>
      <c r="WK172" s="91"/>
      <c r="WL172" s="91"/>
      <c r="WM172" s="91"/>
      <c r="WN172" s="91"/>
      <c r="WO172" s="91"/>
      <c r="WP172" s="91"/>
      <c r="WQ172" s="91"/>
      <c r="WR172" s="91"/>
      <c r="WS172" s="91"/>
      <c r="WT172" s="91"/>
      <c r="WU172" s="91"/>
      <c r="WV172" s="91"/>
      <c r="WW172" s="91"/>
      <c r="WX172" s="91"/>
      <c r="WY172" s="91"/>
      <c r="WZ172" s="91"/>
      <c r="XA172" s="91"/>
      <c r="XB172" s="91"/>
      <c r="XC172" s="91"/>
      <c r="XD172" s="91"/>
      <c r="XE172" s="91"/>
      <c r="XF172" s="91"/>
      <c r="XG172" s="91"/>
      <c r="XH172" s="91"/>
      <c r="XI172" s="91"/>
      <c r="XJ172" s="91"/>
      <c r="XK172" s="91"/>
      <c r="XL172" s="91"/>
      <c r="XM172" s="91"/>
      <c r="XN172" s="91"/>
      <c r="XO172" s="91"/>
      <c r="XP172" s="91"/>
      <c r="XQ172" s="91"/>
      <c r="XR172" s="91"/>
      <c r="XS172" s="91"/>
      <c r="XT172" s="91"/>
      <c r="XU172" s="91"/>
      <c r="XV172" s="91"/>
      <c r="XW172" s="91"/>
      <c r="XX172" s="91"/>
      <c r="XY172" s="91"/>
      <c r="XZ172" s="91"/>
      <c r="YA172" s="91"/>
      <c r="YB172" s="91"/>
      <c r="YC172" s="91"/>
      <c r="YD172" s="91"/>
      <c r="YE172" s="91"/>
      <c r="YF172" s="91"/>
      <c r="YG172" s="91"/>
      <c r="YH172" s="91"/>
      <c r="YI172" s="91"/>
      <c r="YJ172" s="91"/>
      <c r="YK172" s="91"/>
      <c r="YL172" s="91"/>
      <c r="YM172" s="91"/>
      <c r="YN172" s="91"/>
      <c r="YO172" s="91"/>
      <c r="YP172" s="91"/>
      <c r="YQ172" s="91"/>
      <c r="YR172" s="91"/>
      <c r="YS172" s="91"/>
      <c r="YT172" s="91"/>
      <c r="YU172" s="91"/>
      <c r="YV172" s="91"/>
      <c r="YW172" s="91"/>
      <c r="YX172" s="91"/>
      <c r="YY172" s="91"/>
      <c r="YZ172" s="91"/>
      <c r="ZA172" s="91"/>
      <c r="ZB172" s="91"/>
      <c r="ZC172" s="91"/>
      <c r="ZD172" s="91"/>
      <c r="ZE172" s="91"/>
      <c r="ZF172" s="91"/>
      <c r="ZG172" s="91"/>
      <c r="ZH172" s="91"/>
      <c r="ZI172" s="91"/>
      <c r="ZJ172" s="91"/>
      <c r="ZK172" s="91"/>
      <c r="ZL172" s="91"/>
      <c r="ZM172" s="91"/>
      <c r="ZN172" s="91"/>
      <c r="ZO172" s="91"/>
      <c r="ZP172" s="91"/>
      <c r="ZQ172" s="91"/>
      <c r="ZR172" s="91"/>
      <c r="ZS172" s="91"/>
      <c r="ZT172" s="91"/>
      <c r="ZU172" s="91"/>
      <c r="ZV172" s="91"/>
      <c r="ZW172" s="91"/>
      <c r="ZX172" s="91"/>
      <c r="ZY172" s="91"/>
      <c r="ZZ172" s="91"/>
      <c r="AAA172" s="91"/>
      <c r="AAB172" s="91"/>
      <c r="AAC172" s="91"/>
      <c r="AAD172" s="91"/>
      <c r="AAE172" s="91"/>
      <c r="AAF172" s="91"/>
      <c r="AAG172" s="91"/>
      <c r="AAH172" s="91"/>
      <c r="AAI172" s="91"/>
      <c r="AAJ172" s="91"/>
      <c r="AAK172" s="91"/>
      <c r="AAL172" s="91"/>
      <c r="AAM172" s="91"/>
      <c r="AAN172" s="91"/>
      <c r="AAO172" s="91"/>
      <c r="AAP172" s="91"/>
      <c r="AAQ172" s="91"/>
      <c r="AAR172" s="91"/>
      <c r="AAS172" s="91"/>
      <c r="AAT172" s="91"/>
      <c r="AAU172" s="91"/>
      <c r="AAV172" s="91"/>
      <c r="AAW172" s="91"/>
      <c r="AAX172" s="91"/>
      <c r="AAY172" s="91"/>
      <c r="AAZ172" s="91"/>
      <c r="ABA172" s="91"/>
      <c r="ABB172" s="91"/>
      <c r="ABC172" s="91"/>
      <c r="ABD172" s="91"/>
      <c r="ABE172" s="91"/>
      <c r="ABF172" s="91"/>
      <c r="ABG172" s="91"/>
      <c r="ABH172" s="91"/>
      <c r="ABI172" s="91"/>
      <c r="ABJ172" s="91"/>
      <c r="ABK172" s="91"/>
      <c r="ABL172" s="91"/>
      <c r="ABM172" s="91"/>
      <c r="ABN172" s="91"/>
      <c r="ABO172" s="91"/>
      <c r="ABP172" s="91"/>
      <c r="ABQ172" s="91"/>
      <c r="ABR172" s="91"/>
      <c r="ABS172" s="91"/>
      <c r="ABT172" s="91"/>
      <c r="ABU172" s="91"/>
      <c r="ABV172" s="91"/>
      <c r="ABW172" s="91"/>
      <c r="ABX172" s="91"/>
      <c r="ABY172" s="91"/>
      <c r="ABZ172" s="91"/>
      <c r="ACA172" s="91"/>
      <c r="ACB172" s="91"/>
      <c r="ACC172" s="91"/>
      <c r="ACD172" s="91"/>
      <c r="ACE172" s="91"/>
      <c r="ACF172" s="91"/>
      <c r="ACG172" s="91"/>
      <c r="ACH172" s="91"/>
      <c r="ACI172" s="91"/>
      <c r="ACJ172" s="91"/>
      <c r="ACK172" s="91"/>
      <c r="ACL172" s="91"/>
      <c r="ACM172" s="91"/>
      <c r="ACN172" s="91"/>
      <c r="ACO172" s="91"/>
      <c r="ACP172" s="91"/>
      <c r="ACQ172" s="91"/>
      <c r="ACR172" s="91"/>
      <c r="ACS172" s="91"/>
      <c r="ACT172" s="91"/>
      <c r="ACU172" s="91"/>
      <c r="ACV172" s="91"/>
      <c r="ACW172" s="91"/>
      <c r="ACX172" s="91"/>
      <c r="ACY172" s="91"/>
      <c r="ACZ172" s="91"/>
      <c r="ADA172" s="91"/>
      <c r="ADB172" s="91"/>
      <c r="ADC172" s="91"/>
      <c r="ADD172" s="91"/>
      <c r="ADE172" s="91"/>
      <c r="ADF172" s="91"/>
      <c r="ADG172" s="91"/>
      <c r="ADH172" s="91"/>
      <c r="ADI172" s="91"/>
      <c r="ADJ172" s="91"/>
      <c r="ADK172" s="91"/>
      <c r="ADL172" s="91"/>
      <c r="ADM172" s="91"/>
      <c r="ADN172" s="91"/>
      <c r="ADO172" s="91"/>
      <c r="ADP172" s="91"/>
      <c r="ADQ172" s="91"/>
      <c r="ADR172" s="91"/>
      <c r="ADS172" s="91"/>
      <c r="ADT172" s="91"/>
      <c r="ADU172" s="91"/>
      <c r="ADV172" s="91"/>
      <c r="ADW172" s="91"/>
      <c r="ADX172" s="91"/>
      <c r="ADY172" s="91"/>
      <c r="ADZ172" s="91"/>
      <c r="AEA172" s="91"/>
      <c r="AEB172" s="91"/>
      <c r="AEC172" s="91"/>
      <c r="AED172" s="144">
        <f t="shared" si="74"/>
        <v>167</v>
      </c>
      <c r="AEE172" s="142"/>
      <c r="AEF172" s="142"/>
      <c r="AEG172" s="91"/>
      <c r="AEH172" s="91"/>
      <c r="AEI172" s="91"/>
      <c r="AEJ172" s="91"/>
      <c r="AEK172" s="91"/>
      <c r="AEL172" s="91"/>
      <c r="AEM172" s="91"/>
      <c r="AEN172" s="91"/>
      <c r="AEO172" s="91"/>
      <c r="AEP172" s="91"/>
      <c r="AEQ172" s="91"/>
      <c r="AER172" s="91"/>
      <c r="AES172" s="91"/>
      <c r="AET172" s="91"/>
      <c r="AEU172" s="91"/>
      <c r="AEV172" s="91"/>
      <c r="AEW172" s="91"/>
      <c r="AEX172" s="91"/>
      <c r="AEY172" s="91"/>
      <c r="AEZ172" s="91"/>
      <c r="AFA172" s="91"/>
      <c r="AFB172" s="146"/>
      <c r="AFC172" s="146"/>
      <c r="AFD172" s="146"/>
      <c r="AFE172" s="146"/>
      <c r="AFF172" s="146"/>
      <c r="AFG172" s="146"/>
      <c r="AFH172" s="146"/>
      <c r="AFI172" s="146"/>
      <c r="AFJ172" s="146"/>
      <c r="AFK172" s="146"/>
      <c r="AFL172" s="146"/>
      <c r="AFM172" s="146"/>
      <c r="AFN172" s="146"/>
      <c r="AFO172" s="146"/>
      <c r="AFP172" s="146"/>
      <c r="AFQ172" s="146"/>
      <c r="AFR172" s="146"/>
      <c r="AFS172" s="146"/>
      <c r="AFT172" s="146"/>
      <c r="AFU172" s="146"/>
      <c r="AFV172" s="146"/>
      <c r="AFW172" s="146"/>
      <c r="AFX172" s="146"/>
      <c r="AFY172" s="146"/>
      <c r="AFZ172" s="146"/>
      <c r="AGA172" s="146"/>
    </row>
    <row r="173" spans="1:859" ht="1.5" customHeight="1" x14ac:dyDescent="0.25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  <c r="CW173" s="91"/>
      <c r="CX173" s="91"/>
      <c r="CY173" s="91"/>
      <c r="CZ173" s="91"/>
      <c r="DA173" s="91"/>
      <c r="DB173" s="91"/>
      <c r="DC173" s="91"/>
      <c r="DD173" s="91"/>
      <c r="DE173" s="91"/>
      <c r="DF173" s="91"/>
      <c r="DG173" s="91"/>
      <c r="DH173" s="91"/>
      <c r="DI173" s="91"/>
      <c r="DJ173" s="91"/>
      <c r="DK173" s="91"/>
      <c r="DL173" s="91"/>
      <c r="DM173" s="91"/>
      <c r="DN173" s="91"/>
      <c r="DO173" s="91"/>
      <c r="DP173" s="91"/>
      <c r="DQ173" s="91"/>
      <c r="DR173" s="91"/>
      <c r="DS173" s="91"/>
      <c r="DT173" s="91"/>
      <c r="DU173" s="91"/>
      <c r="DV173" s="91"/>
      <c r="DW173" s="91"/>
      <c r="DX173" s="91"/>
      <c r="DY173" s="91"/>
      <c r="DZ173" s="91"/>
      <c r="EA173" s="91"/>
      <c r="EB173" s="91"/>
      <c r="EC173" s="91"/>
      <c r="ED173" s="91"/>
      <c r="EE173" s="91"/>
      <c r="EF173" s="91"/>
      <c r="EG173" s="91"/>
      <c r="EH173" s="91"/>
      <c r="EI173" s="91"/>
      <c r="EJ173" s="91"/>
      <c r="EK173" s="91"/>
      <c r="EL173" s="91"/>
      <c r="EM173" s="91"/>
      <c r="EN173" s="91"/>
      <c r="EO173" s="91"/>
      <c r="EP173" s="91"/>
      <c r="EQ173" s="91"/>
      <c r="ER173" s="91"/>
      <c r="ES173" s="91"/>
      <c r="ET173" s="91"/>
      <c r="EU173" s="91"/>
      <c r="EV173" s="91"/>
      <c r="EW173" s="91"/>
      <c r="EX173" s="91"/>
      <c r="EY173" s="91"/>
      <c r="EZ173" s="91"/>
      <c r="FA173" s="91"/>
      <c r="FB173" s="91"/>
      <c r="FC173" s="91"/>
      <c r="FD173" s="91"/>
      <c r="FE173" s="91"/>
      <c r="FF173" s="91"/>
      <c r="FG173" s="91"/>
      <c r="FH173" s="91"/>
      <c r="FI173" s="91"/>
      <c r="FJ173" s="91"/>
      <c r="FK173" s="91"/>
      <c r="FL173" s="91"/>
      <c r="FM173" s="91"/>
      <c r="FN173" s="91"/>
      <c r="FO173" s="91"/>
      <c r="FP173" s="91"/>
      <c r="FQ173" s="91"/>
      <c r="FR173" s="91"/>
      <c r="FS173" s="91"/>
      <c r="FT173" s="91"/>
      <c r="FU173" s="91"/>
      <c r="FV173" s="91"/>
      <c r="FW173" s="91"/>
      <c r="FX173" s="91"/>
      <c r="FY173" s="91"/>
      <c r="FZ173" s="91"/>
      <c r="GA173" s="91"/>
      <c r="GB173" s="91"/>
      <c r="GC173" s="91"/>
      <c r="GD173" s="91"/>
      <c r="GE173" s="91"/>
      <c r="GF173" s="91"/>
      <c r="GG173" s="91"/>
      <c r="GH173" s="91"/>
      <c r="GI173" s="91"/>
      <c r="GJ173" s="91"/>
      <c r="GK173" s="91"/>
      <c r="GL173" s="91"/>
      <c r="GM173" s="91"/>
      <c r="GN173" s="91"/>
      <c r="GO173" s="91"/>
      <c r="GP173" s="91"/>
      <c r="GQ173" s="91"/>
      <c r="GR173" s="91"/>
      <c r="GS173" s="91"/>
      <c r="GT173" s="91"/>
      <c r="GU173" s="91"/>
      <c r="GV173" s="91"/>
      <c r="GW173" s="91"/>
      <c r="GX173" s="91"/>
      <c r="GY173" s="91"/>
      <c r="GZ173" s="91"/>
      <c r="HA173" s="91"/>
      <c r="HB173" s="91"/>
      <c r="HC173" s="91"/>
      <c r="HD173" s="91"/>
      <c r="HE173" s="91"/>
      <c r="HF173" s="91"/>
      <c r="HG173" s="91"/>
      <c r="HH173" s="91"/>
      <c r="HI173" s="91"/>
      <c r="HJ173" s="91"/>
      <c r="HK173" s="91"/>
      <c r="HL173" s="91"/>
      <c r="HM173" s="91"/>
      <c r="HN173" s="91"/>
      <c r="HO173" s="91"/>
      <c r="HP173" s="91"/>
      <c r="HQ173" s="91"/>
      <c r="HR173" s="91"/>
      <c r="HS173" s="91"/>
      <c r="HT173" s="91"/>
      <c r="HU173" s="91"/>
      <c r="HV173" s="91"/>
      <c r="HW173" s="91"/>
      <c r="HX173" s="91"/>
      <c r="HY173" s="91"/>
      <c r="HZ173" s="91"/>
      <c r="IA173" s="91"/>
      <c r="IB173" s="91"/>
      <c r="IC173" s="91"/>
      <c r="ID173" s="91"/>
      <c r="IE173" s="91"/>
      <c r="IF173" s="91"/>
      <c r="IG173" s="91"/>
      <c r="IH173" s="91"/>
      <c r="II173" s="91"/>
      <c r="IJ173" s="91"/>
      <c r="IK173" s="91"/>
      <c r="IL173" s="91"/>
      <c r="IM173" s="91"/>
      <c r="IN173" s="91"/>
      <c r="IO173" s="91"/>
      <c r="IP173" s="91"/>
      <c r="IQ173" s="91"/>
      <c r="IR173" s="91"/>
      <c r="IS173" s="91"/>
      <c r="IT173" s="91"/>
      <c r="IU173" s="91"/>
      <c r="IV173" s="91"/>
      <c r="IW173" s="91"/>
      <c r="IX173" s="91"/>
      <c r="IY173" s="91"/>
      <c r="IZ173" s="91"/>
      <c r="JA173" s="91"/>
      <c r="JB173" s="91"/>
      <c r="JC173" s="91"/>
      <c r="JD173" s="91"/>
      <c r="JE173" s="91"/>
      <c r="JF173" s="91"/>
      <c r="JG173" s="91"/>
      <c r="JH173" s="91"/>
      <c r="JI173" s="91"/>
      <c r="JJ173" s="91"/>
      <c r="JK173" s="91"/>
      <c r="JL173" s="91"/>
      <c r="JM173" s="91"/>
      <c r="JN173" s="91"/>
      <c r="JO173" s="91"/>
      <c r="JP173" s="91"/>
      <c r="JQ173" s="91"/>
      <c r="JR173" s="91"/>
      <c r="JS173" s="91"/>
      <c r="JT173" s="91"/>
      <c r="JU173" s="91"/>
      <c r="JV173" s="91"/>
      <c r="JW173" s="91"/>
      <c r="JX173" s="91"/>
      <c r="JY173" s="91"/>
      <c r="JZ173" s="91"/>
      <c r="KA173" s="91"/>
      <c r="KB173" s="91"/>
      <c r="KC173" s="91"/>
      <c r="KD173" s="91"/>
      <c r="KE173" s="91"/>
      <c r="KF173" s="91"/>
      <c r="KG173" s="91"/>
      <c r="KH173" s="91"/>
      <c r="KI173" s="91"/>
      <c r="KJ173" s="91"/>
      <c r="KK173" s="91"/>
      <c r="KL173" s="91"/>
      <c r="KM173" s="91"/>
      <c r="KN173" s="91"/>
      <c r="KO173" s="91"/>
      <c r="KP173" s="91"/>
      <c r="KQ173" s="91"/>
      <c r="KR173" s="91"/>
      <c r="KS173" s="91"/>
      <c r="KT173" s="91"/>
      <c r="KU173" s="91"/>
      <c r="KV173" s="91"/>
      <c r="KW173" s="91"/>
      <c r="KX173" s="91"/>
      <c r="KY173" s="91"/>
      <c r="KZ173" s="91"/>
      <c r="LA173" s="91"/>
      <c r="LB173" s="91"/>
      <c r="LC173" s="91"/>
      <c r="LD173" s="91"/>
      <c r="LE173" s="91"/>
      <c r="LF173" s="91"/>
      <c r="LG173" s="91"/>
      <c r="LH173" s="91"/>
      <c r="LI173" s="91"/>
      <c r="LJ173" s="91"/>
      <c r="LK173" s="91"/>
      <c r="LL173" s="91"/>
      <c r="LM173" s="91"/>
      <c r="LN173" s="91"/>
      <c r="LO173" s="91"/>
      <c r="LP173" s="91"/>
      <c r="LQ173" s="91"/>
      <c r="LR173" s="91"/>
      <c r="LS173" s="91"/>
      <c r="LT173" s="91"/>
      <c r="LU173" s="91"/>
      <c r="LV173" s="91"/>
      <c r="LW173" s="91"/>
      <c r="LX173" s="91"/>
      <c r="LY173" s="91"/>
      <c r="LZ173" s="91"/>
      <c r="MA173" s="91"/>
      <c r="MB173" s="91"/>
      <c r="MC173" s="91"/>
      <c r="MD173" s="91"/>
      <c r="ME173" s="91"/>
      <c r="MF173" s="91"/>
      <c r="MG173" s="91"/>
      <c r="MH173" s="91"/>
      <c r="MI173" s="91"/>
      <c r="MJ173" s="91"/>
      <c r="MK173" s="91"/>
      <c r="ML173" s="91"/>
      <c r="MM173" s="91"/>
      <c r="MN173" s="91"/>
      <c r="MO173" s="91"/>
      <c r="MP173" s="91"/>
      <c r="MQ173" s="91"/>
      <c r="MR173" s="91"/>
      <c r="MS173" s="91"/>
      <c r="MT173" s="91"/>
      <c r="MU173" s="91"/>
      <c r="MV173" s="91"/>
      <c r="MW173" s="91"/>
      <c r="MX173" s="91"/>
      <c r="MY173" s="91"/>
      <c r="MZ173" s="91"/>
      <c r="NA173" s="91"/>
      <c r="NB173" s="91"/>
      <c r="NC173" s="91"/>
      <c r="ND173" s="91"/>
      <c r="NE173" s="91"/>
      <c r="NF173" s="91"/>
      <c r="NG173" s="91"/>
      <c r="NH173" s="91"/>
      <c r="NI173" s="91"/>
      <c r="NJ173" s="91"/>
      <c r="NK173" s="91"/>
      <c r="NL173" s="91"/>
      <c r="NM173" s="91"/>
      <c r="NN173" s="91"/>
      <c r="NO173" s="91"/>
      <c r="NP173" s="91"/>
      <c r="NQ173" s="91"/>
      <c r="NR173" s="91"/>
      <c r="NS173" s="91"/>
      <c r="NT173" s="91"/>
      <c r="NU173" s="91"/>
      <c r="NV173" s="91"/>
      <c r="NW173" s="91"/>
      <c r="NX173" s="91"/>
      <c r="NY173" s="91"/>
      <c r="NZ173" s="91"/>
      <c r="OA173" s="91"/>
      <c r="OB173" s="91"/>
      <c r="OC173" s="91"/>
      <c r="OD173" s="91"/>
      <c r="OE173" s="91"/>
      <c r="OF173" s="91"/>
      <c r="OG173" s="91"/>
      <c r="OH173" s="91"/>
      <c r="OI173" s="91"/>
      <c r="OJ173" s="91"/>
      <c r="OK173" s="91"/>
      <c r="OL173" s="91"/>
      <c r="OM173" s="91"/>
      <c r="ON173" s="91"/>
      <c r="OO173" s="91"/>
      <c r="OP173" s="91"/>
      <c r="OQ173" s="91"/>
      <c r="OR173" s="91"/>
      <c r="OS173" s="91"/>
      <c r="OT173" s="91"/>
      <c r="OU173" s="91"/>
      <c r="OV173" s="91"/>
      <c r="OW173" s="91"/>
      <c r="OX173" s="91"/>
      <c r="OY173" s="91"/>
      <c r="OZ173" s="91"/>
      <c r="PA173" s="91"/>
      <c r="PB173" s="91"/>
      <c r="PC173" s="91"/>
      <c r="PD173" s="91"/>
      <c r="PE173" s="91"/>
      <c r="PF173" s="91"/>
      <c r="PG173" s="91"/>
      <c r="PH173" s="91"/>
      <c r="PI173" s="91"/>
      <c r="PJ173" s="91"/>
      <c r="PK173" s="91"/>
      <c r="PL173" s="91"/>
      <c r="PM173" s="91"/>
      <c r="PN173" s="91"/>
      <c r="PO173" s="91"/>
      <c r="PP173" s="91"/>
      <c r="PQ173" s="91"/>
      <c r="PR173" s="91"/>
      <c r="PS173" s="91"/>
      <c r="PT173" s="91"/>
      <c r="PU173" s="91"/>
      <c r="PV173" s="91"/>
      <c r="PW173" s="91"/>
      <c r="PX173" s="91"/>
      <c r="PY173" s="91"/>
      <c r="PZ173" s="91"/>
      <c r="QA173" s="91"/>
      <c r="QB173" s="91"/>
      <c r="QC173" s="91"/>
      <c r="QD173" s="91"/>
      <c r="QE173" s="91"/>
      <c r="QF173" s="91"/>
      <c r="QG173" s="91"/>
      <c r="QH173" s="91"/>
      <c r="QI173" s="91"/>
      <c r="QJ173" s="91"/>
      <c r="QK173" s="91"/>
      <c r="QL173" s="91"/>
      <c r="QM173" s="91"/>
      <c r="QN173" s="91"/>
      <c r="QO173" s="91"/>
      <c r="QP173" s="91"/>
      <c r="QQ173" s="91"/>
      <c r="QR173" s="91"/>
      <c r="QS173" s="91"/>
      <c r="QT173" s="91"/>
      <c r="QU173" s="91"/>
      <c r="QV173" s="91"/>
      <c r="QW173" s="91"/>
      <c r="QX173" s="91"/>
      <c r="QY173" s="91"/>
      <c r="QZ173" s="91"/>
      <c r="RA173" s="91"/>
      <c r="RB173" s="91"/>
      <c r="RC173" s="91"/>
      <c r="RD173" s="91"/>
      <c r="RE173" s="91"/>
      <c r="RF173" s="91"/>
      <c r="RG173" s="91"/>
      <c r="RH173" s="91"/>
      <c r="RI173" s="91"/>
      <c r="RJ173" s="91"/>
      <c r="RK173" s="91"/>
      <c r="RL173" s="91"/>
      <c r="RM173" s="91"/>
      <c r="RN173" s="91"/>
      <c r="RO173" s="91"/>
      <c r="RP173" s="91"/>
      <c r="RQ173" s="91"/>
      <c r="RR173" s="91"/>
      <c r="RS173" s="91"/>
      <c r="RT173" s="91"/>
      <c r="RU173" s="91"/>
      <c r="RV173" s="91"/>
      <c r="RW173" s="91"/>
      <c r="RX173" s="91"/>
      <c r="RY173" s="91"/>
      <c r="RZ173" s="91"/>
      <c r="SA173" s="91"/>
      <c r="SB173" s="91"/>
      <c r="SC173" s="91"/>
      <c r="SD173" s="91"/>
      <c r="SE173" s="91"/>
      <c r="SF173" s="91"/>
      <c r="SG173" s="91"/>
      <c r="SH173" s="91"/>
      <c r="SI173" s="91"/>
      <c r="SJ173" s="91"/>
      <c r="SK173" s="91"/>
      <c r="SL173" s="91"/>
      <c r="SM173" s="91"/>
      <c r="SN173" s="91"/>
      <c r="SO173" s="91"/>
      <c r="SP173" s="91"/>
      <c r="SQ173" s="91"/>
      <c r="SR173" s="91"/>
      <c r="SS173" s="91"/>
      <c r="ST173" s="91"/>
      <c r="SU173" s="91"/>
      <c r="SV173" s="91"/>
      <c r="SW173" s="91"/>
      <c r="SX173" s="91"/>
      <c r="SY173" s="91"/>
      <c r="SZ173" s="91"/>
      <c r="TA173" s="91"/>
      <c r="TB173" s="91"/>
      <c r="TC173" s="91"/>
      <c r="TD173" s="91"/>
      <c r="TE173" s="91"/>
      <c r="TF173" s="91"/>
      <c r="TG173" s="91"/>
      <c r="TH173" s="91"/>
      <c r="TI173" s="91"/>
      <c r="TJ173" s="91"/>
      <c r="TK173" s="91"/>
      <c r="TL173" s="91"/>
      <c r="TM173" s="91"/>
      <c r="TN173" s="91"/>
      <c r="TO173" s="91"/>
      <c r="TP173" s="91"/>
      <c r="TQ173" s="91"/>
      <c r="TR173" s="91"/>
      <c r="TS173" s="91"/>
      <c r="TT173" s="91"/>
      <c r="TU173" s="91"/>
      <c r="TV173" s="91"/>
      <c r="TW173" s="91"/>
      <c r="TX173" s="91"/>
      <c r="TY173" s="91"/>
      <c r="TZ173" s="91"/>
      <c r="UA173" s="91"/>
      <c r="UB173" s="91"/>
      <c r="UC173" s="91"/>
      <c r="UD173" s="91"/>
      <c r="UE173" s="91"/>
      <c r="UF173" s="91"/>
      <c r="UG173" s="91"/>
      <c r="UH173" s="91"/>
      <c r="UI173" s="91"/>
      <c r="UJ173" s="91"/>
      <c r="UK173" s="91"/>
      <c r="UL173" s="91"/>
      <c r="UM173" s="91"/>
      <c r="UN173" s="91"/>
      <c r="UO173" s="91"/>
      <c r="UP173" s="91"/>
      <c r="UQ173" s="91"/>
      <c r="UR173" s="91"/>
      <c r="US173" s="91"/>
      <c r="UT173" s="91"/>
      <c r="UU173" s="91"/>
      <c r="UV173" s="91"/>
      <c r="UW173" s="91"/>
      <c r="UX173" s="91"/>
      <c r="UY173" s="91"/>
      <c r="UZ173" s="91"/>
      <c r="VA173" s="91"/>
      <c r="VB173" s="91"/>
      <c r="VC173" s="91"/>
      <c r="VD173" s="91"/>
      <c r="VE173" s="91"/>
      <c r="VF173" s="91"/>
      <c r="VG173" s="91"/>
      <c r="VH173" s="91"/>
      <c r="VI173" s="91"/>
      <c r="VJ173" s="91"/>
      <c r="VK173" s="91"/>
      <c r="VL173" s="91"/>
      <c r="VM173" s="91"/>
      <c r="VN173" s="91"/>
      <c r="VO173" s="91"/>
      <c r="VP173" s="91"/>
      <c r="VQ173" s="91"/>
      <c r="VR173" s="91"/>
      <c r="VS173" s="91"/>
      <c r="VT173" s="91"/>
      <c r="VU173" s="91"/>
      <c r="VV173" s="91"/>
      <c r="VW173" s="91"/>
      <c r="VX173" s="91"/>
      <c r="VY173" s="91"/>
      <c r="VZ173" s="91"/>
      <c r="WA173" s="91"/>
      <c r="WB173" s="91"/>
      <c r="WC173" s="91"/>
      <c r="WD173" s="91"/>
      <c r="WE173" s="91"/>
      <c r="WF173" s="91"/>
      <c r="WG173" s="91"/>
      <c r="WH173" s="91"/>
      <c r="WI173" s="91"/>
      <c r="WJ173" s="91"/>
      <c r="WK173" s="91"/>
      <c r="WL173" s="91"/>
      <c r="WM173" s="91"/>
      <c r="WN173" s="91"/>
      <c r="WO173" s="91"/>
      <c r="WP173" s="91"/>
      <c r="WQ173" s="91"/>
      <c r="WR173" s="91"/>
      <c r="WS173" s="91"/>
      <c r="WT173" s="91"/>
      <c r="WU173" s="91"/>
      <c r="WV173" s="91"/>
      <c r="WW173" s="91"/>
      <c r="WX173" s="91"/>
      <c r="WY173" s="91"/>
      <c r="WZ173" s="91"/>
      <c r="XA173" s="91"/>
      <c r="XB173" s="91"/>
      <c r="XC173" s="91"/>
      <c r="XD173" s="91"/>
      <c r="XE173" s="91"/>
      <c r="XF173" s="91"/>
      <c r="XG173" s="91"/>
      <c r="XH173" s="91"/>
      <c r="XI173" s="91"/>
      <c r="XJ173" s="91"/>
      <c r="XK173" s="91"/>
      <c r="XL173" s="91"/>
      <c r="XM173" s="91"/>
      <c r="XN173" s="91"/>
      <c r="XO173" s="91"/>
      <c r="XP173" s="91"/>
      <c r="XQ173" s="91"/>
      <c r="XR173" s="91"/>
      <c r="XS173" s="91"/>
      <c r="XT173" s="91"/>
      <c r="XU173" s="91"/>
      <c r="XV173" s="91"/>
      <c r="XW173" s="91"/>
      <c r="XX173" s="91"/>
      <c r="XY173" s="91"/>
      <c r="XZ173" s="91"/>
      <c r="YA173" s="91"/>
      <c r="YB173" s="91"/>
      <c r="YC173" s="91"/>
      <c r="YD173" s="91"/>
      <c r="YE173" s="91"/>
      <c r="YF173" s="91"/>
      <c r="YG173" s="91"/>
      <c r="YH173" s="91"/>
      <c r="YI173" s="91"/>
      <c r="YJ173" s="91"/>
      <c r="YK173" s="91"/>
      <c r="YL173" s="91"/>
      <c r="YM173" s="91"/>
      <c r="YN173" s="91"/>
      <c r="YO173" s="91"/>
      <c r="YP173" s="91"/>
      <c r="YQ173" s="91"/>
      <c r="YR173" s="91"/>
      <c r="YS173" s="91"/>
      <c r="YT173" s="91"/>
      <c r="YU173" s="91"/>
      <c r="YV173" s="91"/>
      <c r="YW173" s="91"/>
      <c r="YX173" s="91"/>
      <c r="YY173" s="91"/>
      <c r="YZ173" s="91"/>
      <c r="ZA173" s="91"/>
      <c r="ZB173" s="91"/>
      <c r="ZC173" s="91"/>
      <c r="ZD173" s="91"/>
      <c r="ZE173" s="91"/>
      <c r="ZF173" s="91"/>
      <c r="ZG173" s="91"/>
      <c r="ZH173" s="91"/>
      <c r="ZI173" s="91"/>
      <c r="ZJ173" s="91"/>
      <c r="ZK173" s="91"/>
      <c r="ZL173" s="91"/>
      <c r="ZM173" s="91"/>
      <c r="ZN173" s="91"/>
      <c r="ZO173" s="91"/>
      <c r="ZP173" s="91"/>
      <c r="ZQ173" s="91"/>
      <c r="ZR173" s="91"/>
      <c r="ZS173" s="91"/>
      <c r="ZT173" s="91"/>
      <c r="ZU173" s="91"/>
      <c r="ZV173" s="91"/>
      <c r="ZW173" s="91"/>
      <c r="ZX173" s="91"/>
      <c r="ZY173" s="91"/>
      <c r="ZZ173" s="91"/>
      <c r="AAA173" s="91"/>
      <c r="AAB173" s="91"/>
      <c r="AAC173" s="91"/>
      <c r="AAD173" s="91"/>
      <c r="AAE173" s="91"/>
      <c r="AAF173" s="91"/>
      <c r="AAG173" s="91"/>
      <c r="AAH173" s="91"/>
      <c r="AAI173" s="91"/>
      <c r="AAJ173" s="91"/>
      <c r="AAK173" s="91"/>
      <c r="AAL173" s="91"/>
      <c r="AAM173" s="91"/>
      <c r="AAN173" s="91"/>
      <c r="AAO173" s="91"/>
      <c r="AAP173" s="91"/>
      <c r="AAQ173" s="91"/>
      <c r="AAR173" s="91"/>
      <c r="AAS173" s="91"/>
      <c r="AAT173" s="91"/>
      <c r="AAU173" s="91"/>
      <c r="AAV173" s="91"/>
      <c r="AAW173" s="91"/>
      <c r="AAX173" s="91"/>
      <c r="AAY173" s="91"/>
      <c r="AAZ173" s="91"/>
      <c r="ABA173" s="91"/>
      <c r="ABB173" s="91"/>
      <c r="ABC173" s="91"/>
      <c r="ABD173" s="91"/>
      <c r="ABE173" s="91"/>
      <c r="ABF173" s="91"/>
      <c r="ABG173" s="91"/>
      <c r="ABH173" s="91"/>
      <c r="ABI173" s="91"/>
      <c r="ABJ173" s="91"/>
      <c r="ABK173" s="91"/>
      <c r="ABL173" s="91"/>
      <c r="ABM173" s="91"/>
      <c r="ABN173" s="91"/>
      <c r="ABO173" s="91"/>
      <c r="ABP173" s="91"/>
      <c r="ABQ173" s="91"/>
      <c r="ABR173" s="91"/>
      <c r="ABS173" s="91"/>
      <c r="ABT173" s="91"/>
      <c r="ABU173" s="91"/>
      <c r="ABV173" s="91"/>
      <c r="ABW173" s="91"/>
      <c r="ABX173" s="91"/>
      <c r="ABY173" s="91"/>
      <c r="ABZ173" s="91"/>
      <c r="ACA173" s="91"/>
      <c r="ACB173" s="91"/>
      <c r="ACC173" s="91"/>
      <c r="ACD173" s="91"/>
      <c r="ACE173" s="91"/>
      <c r="ACF173" s="91"/>
      <c r="ACG173" s="91"/>
      <c r="ACH173" s="91"/>
      <c r="ACI173" s="91"/>
      <c r="ACJ173" s="91"/>
      <c r="ACK173" s="91"/>
      <c r="ACL173" s="91"/>
      <c r="ACM173" s="91"/>
      <c r="ACN173" s="91"/>
      <c r="ACO173" s="91"/>
      <c r="ACP173" s="91"/>
      <c r="ACQ173" s="91"/>
      <c r="ACR173" s="91"/>
      <c r="ACS173" s="91"/>
      <c r="ACT173" s="91"/>
      <c r="ACU173" s="91"/>
      <c r="ACV173" s="91"/>
      <c r="ACW173" s="91"/>
      <c r="ACX173" s="91"/>
      <c r="ACY173" s="91"/>
      <c r="ACZ173" s="91"/>
      <c r="ADA173" s="91"/>
      <c r="ADB173" s="91"/>
      <c r="ADC173" s="91"/>
      <c r="ADD173" s="91"/>
      <c r="ADE173" s="91"/>
      <c r="ADF173" s="91"/>
      <c r="ADG173" s="91"/>
      <c r="ADH173" s="91"/>
      <c r="ADI173" s="91"/>
      <c r="ADJ173" s="91"/>
      <c r="ADK173" s="91"/>
      <c r="ADL173" s="91"/>
      <c r="ADM173" s="91"/>
      <c r="ADN173" s="91"/>
      <c r="ADO173" s="91"/>
      <c r="ADP173" s="91"/>
      <c r="ADQ173" s="91"/>
      <c r="ADR173" s="91"/>
      <c r="ADS173" s="91"/>
      <c r="ADT173" s="91"/>
      <c r="ADU173" s="91"/>
      <c r="ADV173" s="91"/>
      <c r="ADW173" s="91"/>
      <c r="ADX173" s="91"/>
      <c r="ADY173" s="91"/>
      <c r="ADZ173" s="91"/>
      <c r="AEA173" s="91"/>
      <c r="AEB173" s="91"/>
      <c r="AEC173" s="91"/>
      <c r="AED173" s="144">
        <f t="shared" si="74"/>
        <v>168</v>
      </c>
      <c r="AEE173" s="142"/>
      <c r="AEF173" s="142"/>
      <c r="AEG173" s="91"/>
      <c r="AEH173" s="91"/>
      <c r="AEI173" s="91"/>
      <c r="AEJ173" s="91"/>
      <c r="AEK173" s="91"/>
      <c r="AEL173" s="91"/>
      <c r="AEM173" s="91"/>
      <c r="AEN173" s="91"/>
      <c r="AEO173" s="91"/>
      <c r="AEP173" s="91"/>
      <c r="AEQ173" s="91"/>
      <c r="AER173" s="91"/>
      <c r="AES173" s="91"/>
      <c r="AET173" s="91"/>
      <c r="AEU173" s="91"/>
      <c r="AEV173" s="91"/>
      <c r="AEW173" s="91"/>
      <c r="AEX173" s="91"/>
      <c r="AEY173" s="91"/>
      <c r="AEZ173" s="91"/>
      <c r="AFA173" s="91"/>
      <c r="AFB173" s="146"/>
      <c r="AFC173" s="146"/>
      <c r="AFD173" s="146"/>
      <c r="AFE173" s="146"/>
      <c r="AFF173" s="146"/>
      <c r="AFG173" s="146"/>
      <c r="AFH173" s="146"/>
      <c r="AFI173" s="146"/>
      <c r="AFJ173" s="146"/>
      <c r="AFK173" s="146"/>
      <c r="AFL173" s="146"/>
      <c r="AFM173" s="146"/>
      <c r="AFN173" s="146"/>
      <c r="AFO173" s="146"/>
      <c r="AFP173" s="146"/>
      <c r="AFQ173" s="146"/>
      <c r="AFR173" s="146"/>
      <c r="AFS173" s="146"/>
      <c r="AFT173" s="146"/>
      <c r="AFU173" s="146"/>
      <c r="AFV173" s="146"/>
      <c r="AFW173" s="146"/>
      <c r="AFX173" s="146"/>
      <c r="AFY173" s="146"/>
      <c r="AFZ173" s="146"/>
      <c r="AGA173" s="146"/>
    </row>
    <row r="174" spans="1:859" ht="1.5" customHeight="1" x14ac:dyDescent="0.25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  <c r="CW174" s="91"/>
      <c r="CX174" s="91"/>
      <c r="CY174" s="91"/>
      <c r="CZ174" s="91"/>
      <c r="DA174" s="91"/>
      <c r="DB174" s="91"/>
      <c r="DC174" s="91"/>
      <c r="DD174" s="91"/>
      <c r="DE174" s="91"/>
      <c r="DF174" s="91"/>
      <c r="DG174" s="91"/>
      <c r="DH174" s="91"/>
      <c r="DI174" s="91"/>
      <c r="DJ174" s="91"/>
      <c r="DK174" s="91"/>
      <c r="DL174" s="91"/>
      <c r="DM174" s="91"/>
      <c r="DN174" s="91"/>
      <c r="DO174" s="91"/>
      <c r="DP174" s="91"/>
      <c r="DQ174" s="91"/>
      <c r="DR174" s="91"/>
      <c r="DS174" s="91"/>
      <c r="DT174" s="91"/>
      <c r="DU174" s="91"/>
      <c r="DV174" s="91"/>
      <c r="DW174" s="91"/>
      <c r="DX174" s="91"/>
      <c r="DY174" s="91"/>
      <c r="DZ174" s="91"/>
      <c r="EA174" s="91"/>
      <c r="EB174" s="91"/>
      <c r="EC174" s="91"/>
      <c r="ED174" s="91"/>
      <c r="EE174" s="91"/>
      <c r="EF174" s="91"/>
      <c r="EG174" s="91"/>
      <c r="EH174" s="91"/>
      <c r="EI174" s="91"/>
      <c r="EJ174" s="91"/>
      <c r="EK174" s="91"/>
      <c r="EL174" s="91"/>
      <c r="EM174" s="91"/>
      <c r="EN174" s="91"/>
      <c r="EO174" s="91"/>
      <c r="EP174" s="91"/>
      <c r="EQ174" s="91"/>
      <c r="ER174" s="91"/>
      <c r="ES174" s="91"/>
      <c r="ET174" s="91"/>
      <c r="EU174" s="91"/>
      <c r="EV174" s="91"/>
      <c r="EW174" s="91"/>
      <c r="EX174" s="91"/>
      <c r="EY174" s="91"/>
      <c r="EZ174" s="91"/>
      <c r="FA174" s="91"/>
      <c r="FB174" s="91"/>
      <c r="FC174" s="91"/>
      <c r="FD174" s="91"/>
      <c r="FE174" s="91"/>
      <c r="FF174" s="91"/>
      <c r="FG174" s="91"/>
      <c r="FH174" s="91"/>
      <c r="FI174" s="91"/>
      <c r="FJ174" s="91"/>
      <c r="FK174" s="91"/>
      <c r="FL174" s="91"/>
      <c r="FM174" s="91"/>
      <c r="FN174" s="91"/>
      <c r="FO174" s="91"/>
      <c r="FP174" s="91"/>
      <c r="FQ174" s="91"/>
      <c r="FR174" s="91"/>
      <c r="FS174" s="91"/>
      <c r="FT174" s="91"/>
      <c r="FU174" s="91"/>
      <c r="FV174" s="91"/>
      <c r="FW174" s="91"/>
      <c r="FX174" s="91"/>
      <c r="FY174" s="91"/>
      <c r="FZ174" s="91"/>
      <c r="GA174" s="91"/>
      <c r="GB174" s="91"/>
      <c r="GC174" s="91"/>
      <c r="GD174" s="91"/>
      <c r="GE174" s="91"/>
      <c r="GF174" s="91"/>
      <c r="GG174" s="91"/>
      <c r="GH174" s="91"/>
      <c r="GI174" s="91"/>
      <c r="GJ174" s="91"/>
      <c r="GK174" s="91"/>
      <c r="GL174" s="91"/>
      <c r="GM174" s="91"/>
      <c r="GN174" s="91"/>
      <c r="GO174" s="91"/>
      <c r="GP174" s="91"/>
      <c r="GQ174" s="91"/>
      <c r="GR174" s="91"/>
      <c r="GS174" s="91"/>
      <c r="GT174" s="91"/>
      <c r="GU174" s="91"/>
      <c r="GV174" s="91"/>
      <c r="GW174" s="91"/>
      <c r="GX174" s="91"/>
      <c r="GY174" s="91"/>
      <c r="GZ174" s="91"/>
      <c r="HA174" s="91"/>
      <c r="HB174" s="91"/>
      <c r="HC174" s="91"/>
      <c r="HD174" s="91"/>
      <c r="HE174" s="91"/>
      <c r="HF174" s="91"/>
      <c r="HG174" s="91"/>
      <c r="HH174" s="91"/>
      <c r="HI174" s="91"/>
      <c r="HJ174" s="91"/>
      <c r="HK174" s="91"/>
      <c r="HL174" s="91"/>
      <c r="HM174" s="91"/>
      <c r="HN174" s="91"/>
      <c r="HO174" s="91"/>
      <c r="HP174" s="91"/>
      <c r="HQ174" s="91"/>
      <c r="HR174" s="91"/>
      <c r="HS174" s="91"/>
      <c r="HT174" s="91"/>
      <c r="HU174" s="91"/>
      <c r="HV174" s="91"/>
      <c r="HW174" s="91"/>
      <c r="HX174" s="91"/>
      <c r="HY174" s="91"/>
      <c r="HZ174" s="91"/>
      <c r="IA174" s="91"/>
      <c r="IB174" s="91"/>
      <c r="IC174" s="91"/>
      <c r="ID174" s="91"/>
      <c r="IE174" s="91"/>
      <c r="IF174" s="91"/>
      <c r="IG174" s="91"/>
      <c r="IH174" s="91"/>
      <c r="II174" s="91"/>
      <c r="IJ174" s="91"/>
      <c r="IK174" s="91"/>
      <c r="IL174" s="91"/>
      <c r="IM174" s="91"/>
      <c r="IN174" s="91"/>
      <c r="IO174" s="91"/>
      <c r="IP174" s="91"/>
      <c r="IQ174" s="91"/>
      <c r="IR174" s="91"/>
      <c r="IS174" s="91"/>
      <c r="IT174" s="91"/>
      <c r="IU174" s="91"/>
      <c r="IV174" s="91"/>
      <c r="IW174" s="91"/>
      <c r="IX174" s="91"/>
      <c r="IY174" s="91"/>
      <c r="IZ174" s="91"/>
      <c r="JA174" s="91"/>
      <c r="JB174" s="91"/>
      <c r="JC174" s="91"/>
      <c r="JD174" s="91"/>
      <c r="JE174" s="91"/>
      <c r="JF174" s="91"/>
      <c r="JG174" s="91"/>
      <c r="JH174" s="91"/>
      <c r="JI174" s="91"/>
      <c r="JJ174" s="91"/>
      <c r="JK174" s="91"/>
      <c r="JL174" s="91"/>
      <c r="JM174" s="91"/>
      <c r="JN174" s="91"/>
      <c r="JO174" s="91"/>
      <c r="JP174" s="91"/>
      <c r="JQ174" s="91"/>
      <c r="JR174" s="91"/>
      <c r="JS174" s="91"/>
      <c r="JT174" s="91"/>
      <c r="JU174" s="91"/>
      <c r="JV174" s="91"/>
      <c r="JW174" s="91"/>
      <c r="JX174" s="91"/>
      <c r="JY174" s="91"/>
      <c r="JZ174" s="91"/>
      <c r="KA174" s="91"/>
      <c r="KB174" s="91"/>
      <c r="KC174" s="91"/>
      <c r="KD174" s="91"/>
      <c r="KE174" s="91"/>
      <c r="KF174" s="91"/>
      <c r="KG174" s="91"/>
      <c r="KH174" s="91"/>
      <c r="KI174" s="91"/>
      <c r="KJ174" s="91"/>
      <c r="KK174" s="91"/>
      <c r="KL174" s="91"/>
      <c r="KM174" s="91"/>
      <c r="KN174" s="91"/>
      <c r="KO174" s="91"/>
      <c r="KP174" s="91"/>
      <c r="KQ174" s="91"/>
      <c r="KR174" s="91"/>
      <c r="KS174" s="91"/>
      <c r="KT174" s="91"/>
      <c r="KU174" s="91"/>
      <c r="KV174" s="91"/>
      <c r="KW174" s="91"/>
      <c r="KX174" s="91"/>
      <c r="KY174" s="91"/>
      <c r="KZ174" s="91"/>
      <c r="LA174" s="91"/>
      <c r="LB174" s="91"/>
      <c r="LC174" s="91"/>
      <c r="LD174" s="91"/>
      <c r="LE174" s="91"/>
      <c r="LF174" s="91"/>
      <c r="LG174" s="91"/>
      <c r="LH174" s="91"/>
      <c r="LI174" s="91"/>
      <c r="LJ174" s="91"/>
      <c r="LK174" s="91"/>
      <c r="LL174" s="91"/>
      <c r="LM174" s="91"/>
      <c r="LN174" s="91"/>
      <c r="LO174" s="91"/>
      <c r="LP174" s="91"/>
      <c r="LQ174" s="91"/>
      <c r="LR174" s="91"/>
      <c r="LS174" s="91"/>
      <c r="LT174" s="91"/>
      <c r="LU174" s="91"/>
      <c r="LV174" s="91"/>
      <c r="LW174" s="91"/>
      <c r="LX174" s="91"/>
      <c r="LY174" s="91"/>
      <c r="LZ174" s="91"/>
      <c r="MA174" s="91"/>
      <c r="MB174" s="91"/>
      <c r="MC174" s="91"/>
      <c r="MD174" s="91"/>
      <c r="ME174" s="91"/>
      <c r="MF174" s="91"/>
      <c r="MG174" s="91"/>
      <c r="MH174" s="91"/>
      <c r="MI174" s="91"/>
      <c r="MJ174" s="91"/>
      <c r="MK174" s="91"/>
      <c r="ML174" s="91"/>
      <c r="MM174" s="91"/>
      <c r="MN174" s="91"/>
      <c r="MO174" s="91"/>
      <c r="MP174" s="91"/>
      <c r="MQ174" s="91"/>
      <c r="MR174" s="91"/>
      <c r="MS174" s="91"/>
      <c r="MT174" s="91"/>
      <c r="MU174" s="91"/>
      <c r="MV174" s="91"/>
      <c r="MW174" s="91"/>
      <c r="MX174" s="91"/>
      <c r="MY174" s="91"/>
      <c r="MZ174" s="91"/>
      <c r="NA174" s="91"/>
      <c r="NB174" s="91"/>
      <c r="NC174" s="91"/>
      <c r="ND174" s="91"/>
      <c r="NE174" s="91"/>
      <c r="NF174" s="91"/>
      <c r="NG174" s="91"/>
      <c r="NH174" s="91"/>
      <c r="NI174" s="91"/>
      <c r="NJ174" s="91"/>
      <c r="NK174" s="91"/>
      <c r="NL174" s="91"/>
      <c r="NM174" s="91"/>
      <c r="NN174" s="91"/>
      <c r="NO174" s="91"/>
      <c r="NP174" s="91"/>
      <c r="NQ174" s="91"/>
      <c r="NR174" s="91"/>
      <c r="NS174" s="91"/>
      <c r="NT174" s="91"/>
      <c r="NU174" s="91"/>
      <c r="NV174" s="91"/>
      <c r="NW174" s="91"/>
      <c r="NX174" s="91"/>
      <c r="NY174" s="91"/>
      <c r="NZ174" s="91"/>
      <c r="OA174" s="91"/>
      <c r="OB174" s="91"/>
      <c r="OC174" s="91"/>
      <c r="OD174" s="91"/>
      <c r="OE174" s="91"/>
      <c r="OF174" s="91"/>
      <c r="OG174" s="91"/>
      <c r="OH174" s="91"/>
      <c r="OI174" s="91"/>
      <c r="OJ174" s="91"/>
      <c r="OK174" s="91"/>
      <c r="OL174" s="91"/>
      <c r="OM174" s="91"/>
      <c r="ON174" s="91"/>
      <c r="OO174" s="91"/>
      <c r="OP174" s="91"/>
      <c r="OQ174" s="91"/>
      <c r="OR174" s="91"/>
      <c r="OS174" s="91"/>
      <c r="OT174" s="91"/>
      <c r="OU174" s="91"/>
      <c r="OV174" s="91"/>
      <c r="OW174" s="91"/>
      <c r="OX174" s="91"/>
      <c r="OY174" s="91"/>
      <c r="OZ174" s="91"/>
      <c r="PA174" s="91"/>
      <c r="PB174" s="91"/>
      <c r="PC174" s="91"/>
      <c r="PD174" s="91"/>
      <c r="PE174" s="91"/>
      <c r="PF174" s="91"/>
      <c r="PG174" s="91"/>
      <c r="PH174" s="91"/>
      <c r="PI174" s="91"/>
      <c r="PJ174" s="91"/>
      <c r="PK174" s="91"/>
      <c r="PL174" s="91"/>
      <c r="PM174" s="91"/>
      <c r="PN174" s="91"/>
      <c r="PO174" s="91"/>
      <c r="PP174" s="91"/>
      <c r="PQ174" s="91"/>
      <c r="PR174" s="91"/>
      <c r="PS174" s="91"/>
      <c r="PT174" s="91"/>
      <c r="PU174" s="91"/>
      <c r="PV174" s="91"/>
      <c r="PW174" s="91"/>
      <c r="PX174" s="91"/>
      <c r="PY174" s="91"/>
      <c r="PZ174" s="91"/>
      <c r="QA174" s="91"/>
      <c r="QB174" s="91"/>
      <c r="QC174" s="91"/>
      <c r="QD174" s="91"/>
      <c r="QE174" s="91"/>
      <c r="QF174" s="91"/>
      <c r="QG174" s="91"/>
      <c r="QH174" s="91"/>
      <c r="QI174" s="91"/>
      <c r="QJ174" s="91"/>
      <c r="QK174" s="91"/>
      <c r="QL174" s="91"/>
      <c r="QM174" s="91"/>
      <c r="QN174" s="91"/>
      <c r="QO174" s="91"/>
      <c r="QP174" s="91"/>
      <c r="QQ174" s="91"/>
      <c r="QR174" s="91"/>
      <c r="QS174" s="91"/>
      <c r="QT174" s="91"/>
      <c r="QU174" s="91"/>
      <c r="QV174" s="91"/>
      <c r="QW174" s="91"/>
      <c r="QX174" s="91"/>
      <c r="QY174" s="91"/>
      <c r="QZ174" s="91"/>
      <c r="RA174" s="91"/>
      <c r="RB174" s="91"/>
      <c r="RC174" s="91"/>
      <c r="RD174" s="91"/>
      <c r="RE174" s="91"/>
      <c r="RF174" s="91"/>
      <c r="RG174" s="91"/>
      <c r="RH174" s="91"/>
      <c r="RI174" s="91"/>
      <c r="RJ174" s="91"/>
      <c r="RK174" s="91"/>
      <c r="RL174" s="91"/>
      <c r="RM174" s="91"/>
      <c r="RN174" s="91"/>
      <c r="RO174" s="91"/>
      <c r="RP174" s="91"/>
      <c r="RQ174" s="91"/>
      <c r="RR174" s="91"/>
      <c r="RS174" s="91"/>
      <c r="RT174" s="91"/>
      <c r="RU174" s="91"/>
      <c r="RV174" s="91"/>
      <c r="RW174" s="91"/>
      <c r="RX174" s="91"/>
      <c r="RY174" s="91"/>
      <c r="RZ174" s="91"/>
      <c r="SA174" s="91"/>
      <c r="SB174" s="91"/>
      <c r="SC174" s="91"/>
      <c r="SD174" s="91"/>
      <c r="SE174" s="91"/>
      <c r="SF174" s="91"/>
      <c r="SG174" s="91"/>
      <c r="SH174" s="91"/>
      <c r="SI174" s="91"/>
      <c r="SJ174" s="91"/>
      <c r="SK174" s="91"/>
      <c r="SL174" s="91"/>
      <c r="SM174" s="91"/>
      <c r="SN174" s="91"/>
      <c r="SO174" s="91"/>
      <c r="SP174" s="91"/>
      <c r="SQ174" s="91"/>
      <c r="SR174" s="91"/>
      <c r="SS174" s="91"/>
      <c r="ST174" s="91"/>
      <c r="SU174" s="91"/>
      <c r="SV174" s="91"/>
      <c r="SW174" s="91"/>
      <c r="SX174" s="91"/>
      <c r="SY174" s="91"/>
      <c r="SZ174" s="91"/>
      <c r="TA174" s="91"/>
      <c r="TB174" s="91"/>
      <c r="TC174" s="91"/>
      <c r="TD174" s="91"/>
      <c r="TE174" s="91"/>
      <c r="TF174" s="91"/>
      <c r="TG174" s="91"/>
      <c r="TH174" s="91"/>
      <c r="TI174" s="91"/>
      <c r="TJ174" s="91"/>
      <c r="TK174" s="91"/>
      <c r="TL174" s="91"/>
      <c r="TM174" s="91"/>
      <c r="TN174" s="91"/>
      <c r="TO174" s="91"/>
      <c r="TP174" s="91"/>
      <c r="TQ174" s="91"/>
      <c r="TR174" s="91"/>
      <c r="TS174" s="91"/>
      <c r="TT174" s="91"/>
      <c r="TU174" s="91"/>
      <c r="TV174" s="91"/>
      <c r="TW174" s="91"/>
      <c r="TX174" s="91"/>
      <c r="TY174" s="91"/>
      <c r="TZ174" s="91"/>
      <c r="UA174" s="91"/>
      <c r="UB174" s="91"/>
      <c r="UC174" s="91"/>
      <c r="UD174" s="91"/>
      <c r="UE174" s="91"/>
      <c r="UF174" s="91"/>
      <c r="UG174" s="91"/>
      <c r="UH174" s="91"/>
      <c r="UI174" s="91"/>
      <c r="UJ174" s="91"/>
      <c r="UK174" s="91"/>
      <c r="UL174" s="91"/>
      <c r="UM174" s="91"/>
      <c r="UN174" s="91"/>
      <c r="UO174" s="91"/>
      <c r="UP174" s="91"/>
      <c r="UQ174" s="91"/>
      <c r="UR174" s="91"/>
      <c r="US174" s="91"/>
      <c r="UT174" s="91"/>
      <c r="UU174" s="91"/>
      <c r="UV174" s="91"/>
      <c r="UW174" s="91"/>
      <c r="UX174" s="91"/>
      <c r="UY174" s="91"/>
      <c r="UZ174" s="91"/>
      <c r="VA174" s="91"/>
      <c r="VB174" s="91"/>
      <c r="VC174" s="91"/>
      <c r="VD174" s="91"/>
      <c r="VE174" s="91"/>
      <c r="VF174" s="91"/>
      <c r="VG174" s="91"/>
      <c r="VH174" s="91"/>
      <c r="VI174" s="91"/>
      <c r="VJ174" s="91"/>
      <c r="VK174" s="91"/>
      <c r="VL174" s="91"/>
      <c r="VM174" s="91"/>
      <c r="VN174" s="91"/>
      <c r="VO174" s="91"/>
      <c r="VP174" s="91"/>
      <c r="VQ174" s="91"/>
      <c r="VR174" s="91"/>
      <c r="VS174" s="91"/>
      <c r="VT174" s="91"/>
      <c r="VU174" s="91"/>
      <c r="VV174" s="91"/>
      <c r="VW174" s="91"/>
      <c r="VX174" s="91"/>
      <c r="VY174" s="91"/>
      <c r="VZ174" s="91"/>
      <c r="WA174" s="91"/>
      <c r="WB174" s="91"/>
      <c r="WC174" s="91"/>
      <c r="WD174" s="91"/>
      <c r="WE174" s="91"/>
      <c r="WF174" s="91"/>
      <c r="WG174" s="91"/>
      <c r="WH174" s="91"/>
      <c r="WI174" s="91"/>
      <c r="WJ174" s="91"/>
      <c r="WK174" s="91"/>
      <c r="WL174" s="91"/>
      <c r="WM174" s="91"/>
      <c r="WN174" s="91"/>
      <c r="WO174" s="91"/>
      <c r="WP174" s="91"/>
      <c r="WQ174" s="91"/>
      <c r="WR174" s="91"/>
      <c r="WS174" s="91"/>
      <c r="WT174" s="91"/>
      <c r="WU174" s="91"/>
      <c r="WV174" s="91"/>
      <c r="WW174" s="91"/>
      <c r="WX174" s="91"/>
      <c r="WY174" s="91"/>
      <c r="WZ174" s="91"/>
      <c r="XA174" s="91"/>
      <c r="XB174" s="91"/>
      <c r="XC174" s="91"/>
      <c r="XD174" s="91"/>
      <c r="XE174" s="91"/>
      <c r="XF174" s="91"/>
      <c r="XG174" s="91"/>
      <c r="XH174" s="91"/>
      <c r="XI174" s="91"/>
      <c r="XJ174" s="91"/>
      <c r="XK174" s="91"/>
      <c r="XL174" s="91"/>
      <c r="XM174" s="91"/>
      <c r="XN174" s="91"/>
      <c r="XO174" s="91"/>
      <c r="XP174" s="91"/>
      <c r="XQ174" s="91"/>
      <c r="XR174" s="91"/>
      <c r="XS174" s="91"/>
      <c r="XT174" s="91"/>
      <c r="XU174" s="91"/>
      <c r="XV174" s="91"/>
      <c r="XW174" s="91"/>
      <c r="XX174" s="91"/>
      <c r="XY174" s="91"/>
      <c r="XZ174" s="91"/>
      <c r="YA174" s="91"/>
      <c r="YB174" s="91"/>
      <c r="YC174" s="91"/>
      <c r="YD174" s="91"/>
      <c r="YE174" s="91"/>
      <c r="YF174" s="91"/>
      <c r="YG174" s="91"/>
      <c r="YH174" s="91"/>
      <c r="YI174" s="91"/>
      <c r="YJ174" s="91"/>
      <c r="YK174" s="91"/>
      <c r="YL174" s="91"/>
      <c r="YM174" s="91"/>
      <c r="YN174" s="91"/>
      <c r="YO174" s="91"/>
      <c r="YP174" s="91"/>
      <c r="YQ174" s="91"/>
      <c r="YR174" s="91"/>
      <c r="YS174" s="91"/>
      <c r="YT174" s="91"/>
      <c r="YU174" s="91"/>
      <c r="YV174" s="91"/>
      <c r="YW174" s="91"/>
      <c r="YX174" s="91"/>
      <c r="YY174" s="91"/>
      <c r="YZ174" s="91"/>
      <c r="ZA174" s="91"/>
      <c r="ZB174" s="91"/>
      <c r="ZC174" s="91"/>
      <c r="ZD174" s="91"/>
      <c r="ZE174" s="91"/>
      <c r="ZF174" s="91"/>
      <c r="ZG174" s="91"/>
      <c r="ZH174" s="91"/>
      <c r="ZI174" s="91"/>
      <c r="ZJ174" s="91"/>
      <c r="ZK174" s="91"/>
      <c r="ZL174" s="91"/>
      <c r="ZM174" s="91"/>
      <c r="ZN174" s="91"/>
      <c r="ZO174" s="91"/>
      <c r="ZP174" s="91"/>
      <c r="ZQ174" s="91"/>
      <c r="ZR174" s="91"/>
      <c r="ZS174" s="91"/>
      <c r="ZT174" s="91"/>
      <c r="ZU174" s="91"/>
      <c r="ZV174" s="91"/>
      <c r="ZW174" s="91"/>
      <c r="ZX174" s="91"/>
      <c r="ZY174" s="91"/>
      <c r="ZZ174" s="91"/>
      <c r="AAA174" s="91"/>
      <c r="AAB174" s="91"/>
      <c r="AAC174" s="91"/>
      <c r="AAD174" s="91"/>
      <c r="AAE174" s="91"/>
      <c r="AAF174" s="91"/>
      <c r="AAG174" s="91"/>
      <c r="AAH174" s="91"/>
      <c r="AAI174" s="91"/>
      <c r="AAJ174" s="91"/>
      <c r="AAK174" s="91"/>
      <c r="AAL174" s="91"/>
      <c r="AAM174" s="91"/>
      <c r="AAN174" s="91"/>
      <c r="AAO174" s="91"/>
      <c r="AAP174" s="91"/>
      <c r="AAQ174" s="91"/>
      <c r="AAR174" s="91"/>
      <c r="AAS174" s="91"/>
      <c r="AAT174" s="91"/>
      <c r="AAU174" s="91"/>
      <c r="AAV174" s="91"/>
      <c r="AAW174" s="91"/>
      <c r="AAX174" s="91"/>
      <c r="AAY174" s="91"/>
      <c r="AAZ174" s="91"/>
      <c r="ABA174" s="91"/>
      <c r="ABB174" s="91"/>
      <c r="ABC174" s="91"/>
      <c r="ABD174" s="91"/>
      <c r="ABE174" s="91"/>
      <c r="ABF174" s="91"/>
      <c r="ABG174" s="91"/>
      <c r="ABH174" s="91"/>
      <c r="ABI174" s="91"/>
      <c r="ABJ174" s="91"/>
      <c r="ABK174" s="91"/>
      <c r="ABL174" s="91"/>
      <c r="ABM174" s="91"/>
      <c r="ABN174" s="91"/>
      <c r="ABO174" s="91"/>
      <c r="ABP174" s="91"/>
      <c r="ABQ174" s="91"/>
      <c r="ABR174" s="91"/>
      <c r="ABS174" s="91"/>
      <c r="ABT174" s="91"/>
      <c r="ABU174" s="91"/>
      <c r="ABV174" s="91"/>
      <c r="ABW174" s="91"/>
      <c r="ABX174" s="91"/>
      <c r="ABY174" s="91"/>
      <c r="ABZ174" s="91"/>
      <c r="ACA174" s="91"/>
      <c r="ACB174" s="91"/>
      <c r="ACC174" s="91"/>
      <c r="ACD174" s="91"/>
      <c r="ACE174" s="91"/>
      <c r="ACF174" s="91"/>
      <c r="ACG174" s="91"/>
      <c r="ACH174" s="91"/>
      <c r="ACI174" s="91"/>
      <c r="ACJ174" s="91"/>
      <c r="ACK174" s="91"/>
      <c r="ACL174" s="91"/>
      <c r="ACM174" s="91"/>
      <c r="ACN174" s="91"/>
      <c r="ACO174" s="91"/>
      <c r="ACP174" s="91"/>
      <c r="ACQ174" s="91"/>
      <c r="ACR174" s="91"/>
      <c r="ACS174" s="91"/>
      <c r="ACT174" s="91"/>
      <c r="ACU174" s="91"/>
      <c r="ACV174" s="91"/>
      <c r="ACW174" s="91"/>
      <c r="ACX174" s="91"/>
      <c r="ACY174" s="91"/>
      <c r="ACZ174" s="91"/>
      <c r="ADA174" s="91"/>
      <c r="ADB174" s="91"/>
      <c r="ADC174" s="91"/>
      <c r="ADD174" s="91"/>
      <c r="ADE174" s="91"/>
      <c r="ADF174" s="91"/>
      <c r="ADG174" s="91"/>
      <c r="ADH174" s="91"/>
      <c r="ADI174" s="91"/>
      <c r="ADJ174" s="91"/>
      <c r="ADK174" s="91"/>
      <c r="ADL174" s="91"/>
      <c r="ADM174" s="91"/>
      <c r="ADN174" s="91"/>
      <c r="ADO174" s="91"/>
      <c r="ADP174" s="91"/>
      <c r="ADQ174" s="91"/>
      <c r="ADR174" s="91"/>
      <c r="ADS174" s="91"/>
      <c r="ADT174" s="91"/>
      <c r="ADU174" s="91"/>
      <c r="ADV174" s="91"/>
      <c r="ADW174" s="91"/>
      <c r="ADX174" s="91"/>
      <c r="ADY174" s="91"/>
      <c r="ADZ174" s="91"/>
      <c r="AEA174" s="91"/>
      <c r="AEB174" s="91"/>
      <c r="AEC174" s="91"/>
      <c r="AED174" s="144">
        <f t="shared" si="74"/>
        <v>169</v>
      </c>
      <c r="AEE174" s="142"/>
      <c r="AEF174" s="142"/>
      <c r="AEG174" s="91"/>
      <c r="AEH174" s="91"/>
      <c r="AEI174" s="91"/>
      <c r="AEJ174" s="91"/>
      <c r="AEK174" s="91"/>
      <c r="AEL174" s="91"/>
      <c r="AEM174" s="91"/>
      <c r="AEN174" s="91"/>
      <c r="AEO174" s="91"/>
      <c r="AEP174" s="91"/>
      <c r="AEQ174" s="91"/>
      <c r="AER174" s="91"/>
      <c r="AES174" s="91"/>
      <c r="AET174" s="91"/>
      <c r="AEU174" s="91"/>
      <c r="AEV174" s="91"/>
      <c r="AEW174" s="91"/>
      <c r="AEX174" s="91"/>
      <c r="AEY174" s="91"/>
      <c r="AEZ174" s="91"/>
      <c r="AFA174" s="91"/>
      <c r="AFB174" s="146"/>
      <c r="AFC174" s="146"/>
      <c r="AFD174" s="146"/>
      <c r="AFE174" s="146"/>
      <c r="AFF174" s="146"/>
      <c r="AFG174" s="146"/>
      <c r="AFH174" s="146"/>
      <c r="AFI174" s="146"/>
      <c r="AFJ174" s="146"/>
      <c r="AFK174" s="146"/>
      <c r="AFL174" s="146"/>
      <c r="AFM174" s="146"/>
      <c r="AFN174" s="146"/>
      <c r="AFO174" s="146"/>
      <c r="AFP174" s="146"/>
      <c r="AFQ174" s="146"/>
      <c r="AFR174" s="146"/>
      <c r="AFS174" s="146"/>
      <c r="AFT174" s="146"/>
      <c r="AFU174" s="146"/>
      <c r="AFV174" s="146"/>
      <c r="AFW174" s="146"/>
      <c r="AFX174" s="146"/>
      <c r="AFY174" s="146"/>
      <c r="AFZ174" s="146"/>
      <c r="AGA174" s="146"/>
    </row>
    <row r="175" spans="1:859" ht="1.5" customHeight="1" x14ac:dyDescent="0.2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  <c r="CW175" s="91"/>
      <c r="CX175" s="91"/>
      <c r="CY175" s="91"/>
      <c r="CZ175" s="91"/>
      <c r="DA175" s="91"/>
      <c r="DB175" s="91"/>
      <c r="DC175" s="91"/>
      <c r="DD175" s="91"/>
      <c r="DE175" s="91"/>
      <c r="DF175" s="91"/>
      <c r="DG175" s="91"/>
      <c r="DH175" s="91"/>
      <c r="DI175" s="91"/>
      <c r="DJ175" s="91"/>
      <c r="DK175" s="91"/>
      <c r="DL175" s="91"/>
      <c r="DM175" s="91"/>
      <c r="DN175" s="91"/>
      <c r="DO175" s="91"/>
      <c r="DP175" s="91"/>
      <c r="DQ175" s="91"/>
      <c r="DR175" s="91"/>
      <c r="DS175" s="91"/>
      <c r="DT175" s="91"/>
      <c r="DU175" s="91"/>
      <c r="DV175" s="91"/>
      <c r="DW175" s="91"/>
      <c r="DX175" s="91"/>
      <c r="DY175" s="91"/>
      <c r="DZ175" s="91"/>
      <c r="EA175" s="91"/>
      <c r="EB175" s="91"/>
      <c r="EC175" s="91"/>
      <c r="ED175" s="91"/>
      <c r="EE175" s="91"/>
      <c r="EF175" s="91"/>
      <c r="EG175" s="91"/>
      <c r="EH175" s="91"/>
      <c r="EI175" s="91"/>
      <c r="EJ175" s="91"/>
      <c r="EK175" s="91"/>
      <c r="EL175" s="91"/>
      <c r="EM175" s="91"/>
      <c r="EN175" s="91"/>
      <c r="EO175" s="91"/>
      <c r="EP175" s="91"/>
      <c r="EQ175" s="91"/>
      <c r="ER175" s="91"/>
      <c r="ES175" s="91"/>
      <c r="ET175" s="91"/>
      <c r="EU175" s="91"/>
      <c r="EV175" s="91"/>
      <c r="EW175" s="91"/>
      <c r="EX175" s="91"/>
      <c r="EY175" s="91"/>
      <c r="EZ175" s="91"/>
      <c r="FA175" s="91"/>
      <c r="FB175" s="91"/>
      <c r="FC175" s="91"/>
      <c r="FD175" s="91"/>
      <c r="FE175" s="91"/>
      <c r="FF175" s="91"/>
      <c r="FG175" s="91"/>
      <c r="FH175" s="91"/>
      <c r="FI175" s="91"/>
      <c r="FJ175" s="91"/>
      <c r="FK175" s="91"/>
      <c r="FL175" s="91"/>
      <c r="FM175" s="91"/>
      <c r="FN175" s="91"/>
      <c r="FO175" s="91"/>
      <c r="FP175" s="91"/>
      <c r="FQ175" s="91"/>
      <c r="FR175" s="91"/>
      <c r="FS175" s="91"/>
      <c r="FT175" s="91"/>
      <c r="FU175" s="91"/>
      <c r="FV175" s="91"/>
      <c r="FW175" s="91"/>
      <c r="FX175" s="91"/>
      <c r="FY175" s="91"/>
      <c r="FZ175" s="91"/>
      <c r="GA175" s="91"/>
      <c r="GB175" s="91"/>
      <c r="GC175" s="91"/>
      <c r="GD175" s="91"/>
      <c r="GE175" s="91"/>
      <c r="GF175" s="91"/>
      <c r="GG175" s="91"/>
      <c r="GH175" s="91"/>
      <c r="GI175" s="91"/>
      <c r="GJ175" s="91"/>
      <c r="GK175" s="91"/>
      <c r="GL175" s="91"/>
      <c r="GM175" s="91"/>
      <c r="GN175" s="91"/>
      <c r="GO175" s="91"/>
      <c r="GP175" s="91"/>
      <c r="GQ175" s="91"/>
      <c r="GR175" s="91"/>
      <c r="GS175" s="91"/>
      <c r="GT175" s="91"/>
      <c r="GU175" s="91"/>
      <c r="GV175" s="91"/>
      <c r="GW175" s="91"/>
      <c r="GX175" s="91"/>
      <c r="GY175" s="91"/>
      <c r="GZ175" s="91"/>
      <c r="HA175" s="91"/>
      <c r="HB175" s="91"/>
      <c r="HC175" s="91"/>
      <c r="HD175" s="91"/>
      <c r="HE175" s="91"/>
      <c r="HF175" s="91"/>
      <c r="HG175" s="91"/>
      <c r="HH175" s="91"/>
      <c r="HI175" s="91"/>
      <c r="HJ175" s="91"/>
      <c r="HK175" s="91"/>
      <c r="HL175" s="91"/>
      <c r="HM175" s="91"/>
      <c r="HN175" s="91"/>
      <c r="HO175" s="91"/>
      <c r="HP175" s="91"/>
      <c r="HQ175" s="91"/>
      <c r="HR175" s="91"/>
      <c r="HS175" s="91"/>
      <c r="HT175" s="91"/>
      <c r="HU175" s="91"/>
      <c r="HV175" s="91"/>
      <c r="HW175" s="91"/>
      <c r="HX175" s="91"/>
      <c r="HY175" s="91"/>
      <c r="HZ175" s="91"/>
      <c r="IA175" s="91"/>
      <c r="IB175" s="91"/>
      <c r="IC175" s="91"/>
      <c r="ID175" s="91"/>
      <c r="IE175" s="91"/>
      <c r="IF175" s="91"/>
      <c r="IG175" s="91"/>
      <c r="IH175" s="91"/>
      <c r="II175" s="91"/>
      <c r="IJ175" s="91"/>
      <c r="IK175" s="91"/>
      <c r="IL175" s="91"/>
      <c r="IM175" s="91"/>
      <c r="IN175" s="91"/>
      <c r="IO175" s="91"/>
      <c r="IP175" s="91"/>
      <c r="IQ175" s="91"/>
      <c r="IR175" s="91"/>
      <c r="IS175" s="91"/>
      <c r="IT175" s="91"/>
      <c r="IU175" s="91"/>
      <c r="IV175" s="91"/>
      <c r="IW175" s="91"/>
      <c r="IX175" s="91"/>
      <c r="IY175" s="91"/>
      <c r="IZ175" s="91"/>
      <c r="JA175" s="91"/>
      <c r="JB175" s="91"/>
      <c r="JC175" s="91"/>
      <c r="JD175" s="91"/>
      <c r="JE175" s="91"/>
      <c r="JF175" s="91"/>
      <c r="JG175" s="91"/>
      <c r="JH175" s="91"/>
      <c r="JI175" s="91"/>
      <c r="JJ175" s="91"/>
      <c r="JK175" s="91"/>
      <c r="JL175" s="91"/>
      <c r="JM175" s="91"/>
      <c r="JN175" s="91"/>
      <c r="JO175" s="91"/>
      <c r="JP175" s="91"/>
      <c r="JQ175" s="91"/>
      <c r="JR175" s="91"/>
      <c r="JS175" s="91"/>
      <c r="JT175" s="91"/>
      <c r="JU175" s="91"/>
      <c r="JV175" s="91"/>
      <c r="JW175" s="91"/>
      <c r="JX175" s="91"/>
      <c r="JY175" s="91"/>
      <c r="JZ175" s="91"/>
      <c r="KA175" s="91"/>
      <c r="KB175" s="91"/>
      <c r="KC175" s="91"/>
      <c r="KD175" s="91"/>
      <c r="KE175" s="91"/>
      <c r="KF175" s="91"/>
      <c r="KG175" s="91"/>
      <c r="KH175" s="91"/>
      <c r="KI175" s="91"/>
      <c r="KJ175" s="91"/>
      <c r="KK175" s="91"/>
      <c r="KL175" s="91"/>
      <c r="KM175" s="91"/>
      <c r="KN175" s="91"/>
      <c r="KO175" s="91"/>
      <c r="KP175" s="91"/>
      <c r="KQ175" s="91"/>
      <c r="KR175" s="91"/>
      <c r="KS175" s="91"/>
      <c r="KT175" s="91"/>
      <c r="KU175" s="91"/>
      <c r="KV175" s="91"/>
      <c r="KW175" s="91"/>
      <c r="KX175" s="91"/>
      <c r="KY175" s="91"/>
      <c r="KZ175" s="91"/>
      <c r="LA175" s="91"/>
      <c r="LB175" s="91"/>
      <c r="LC175" s="91"/>
      <c r="LD175" s="91"/>
      <c r="LE175" s="91"/>
      <c r="LF175" s="91"/>
      <c r="LG175" s="91"/>
      <c r="LH175" s="91"/>
      <c r="LI175" s="91"/>
      <c r="LJ175" s="91"/>
      <c r="LK175" s="91"/>
      <c r="LL175" s="91"/>
      <c r="LM175" s="91"/>
      <c r="LN175" s="91"/>
      <c r="LO175" s="91"/>
      <c r="LP175" s="91"/>
      <c r="LQ175" s="91"/>
      <c r="LR175" s="91"/>
      <c r="LS175" s="91"/>
      <c r="LT175" s="91"/>
      <c r="LU175" s="91"/>
      <c r="LV175" s="91"/>
      <c r="LW175" s="91"/>
      <c r="LX175" s="91"/>
      <c r="LY175" s="91"/>
      <c r="LZ175" s="91"/>
      <c r="MA175" s="91"/>
      <c r="MB175" s="91"/>
      <c r="MC175" s="91"/>
      <c r="MD175" s="91"/>
      <c r="ME175" s="91"/>
      <c r="MF175" s="91"/>
      <c r="MG175" s="91"/>
      <c r="MH175" s="91"/>
      <c r="MI175" s="91"/>
      <c r="MJ175" s="91"/>
      <c r="MK175" s="91"/>
      <c r="ML175" s="91"/>
      <c r="MM175" s="91"/>
      <c r="MN175" s="91"/>
      <c r="MO175" s="91"/>
      <c r="MP175" s="91"/>
      <c r="MQ175" s="91"/>
      <c r="MR175" s="91"/>
      <c r="MS175" s="91"/>
      <c r="MT175" s="91"/>
      <c r="MU175" s="91"/>
      <c r="MV175" s="91"/>
      <c r="MW175" s="91"/>
      <c r="MX175" s="91"/>
      <c r="MY175" s="91"/>
      <c r="MZ175" s="91"/>
      <c r="NA175" s="91"/>
      <c r="NB175" s="91"/>
      <c r="NC175" s="91"/>
      <c r="ND175" s="91"/>
      <c r="NE175" s="91"/>
      <c r="NF175" s="91"/>
      <c r="NG175" s="91"/>
      <c r="NH175" s="91"/>
      <c r="NI175" s="91"/>
      <c r="NJ175" s="91"/>
      <c r="NK175" s="91"/>
      <c r="NL175" s="91"/>
      <c r="NM175" s="91"/>
      <c r="NN175" s="91"/>
      <c r="NO175" s="91"/>
      <c r="NP175" s="91"/>
      <c r="NQ175" s="91"/>
      <c r="NR175" s="91"/>
      <c r="NS175" s="91"/>
      <c r="NT175" s="91"/>
      <c r="NU175" s="91"/>
      <c r="NV175" s="91"/>
      <c r="NW175" s="91"/>
      <c r="NX175" s="91"/>
      <c r="NY175" s="91"/>
      <c r="NZ175" s="91"/>
      <c r="OA175" s="91"/>
      <c r="OB175" s="91"/>
      <c r="OC175" s="91"/>
      <c r="OD175" s="91"/>
      <c r="OE175" s="91"/>
      <c r="OF175" s="91"/>
      <c r="OG175" s="91"/>
      <c r="OH175" s="91"/>
      <c r="OI175" s="91"/>
      <c r="OJ175" s="91"/>
      <c r="OK175" s="91"/>
      <c r="OL175" s="91"/>
      <c r="OM175" s="91"/>
      <c r="ON175" s="91"/>
      <c r="OO175" s="91"/>
      <c r="OP175" s="91"/>
      <c r="OQ175" s="91"/>
      <c r="OR175" s="91"/>
      <c r="OS175" s="91"/>
      <c r="OT175" s="91"/>
      <c r="OU175" s="91"/>
      <c r="OV175" s="91"/>
      <c r="OW175" s="91"/>
      <c r="OX175" s="91"/>
      <c r="OY175" s="91"/>
      <c r="OZ175" s="91"/>
      <c r="PA175" s="91"/>
      <c r="PB175" s="91"/>
      <c r="PC175" s="91"/>
      <c r="PD175" s="91"/>
      <c r="PE175" s="91"/>
      <c r="PF175" s="91"/>
      <c r="PG175" s="91"/>
      <c r="PH175" s="91"/>
      <c r="PI175" s="91"/>
      <c r="PJ175" s="91"/>
      <c r="PK175" s="91"/>
      <c r="PL175" s="91"/>
      <c r="PM175" s="91"/>
      <c r="PN175" s="91"/>
      <c r="PO175" s="91"/>
      <c r="PP175" s="91"/>
      <c r="PQ175" s="91"/>
      <c r="PR175" s="91"/>
      <c r="PS175" s="91"/>
      <c r="PT175" s="91"/>
      <c r="PU175" s="91"/>
      <c r="PV175" s="91"/>
      <c r="PW175" s="91"/>
      <c r="PX175" s="91"/>
      <c r="PY175" s="91"/>
      <c r="PZ175" s="91"/>
      <c r="QA175" s="91"/>
      <c r="QB175" s="91"/>
      <c r="QC175" s="91"/>
      <c r="QD175" s="91"/>
      <c r="QE175" s="91"/>
      <c r="QF175" s="91"/>
      <c r="QG175" s="91"/>
      <c r="QH175" s="91"/>
      <c r="QI175" s="91"/>
      <c r="QJ175" s="91"/>
      <c r="QK175" s="91"/>
      <c r="QL175" s="91"/>
      <c r="QM175" s="91"/>
      <c r="QN175" s="91"/>
      <c r="QO175" s="91"/>
      <c r="QP175" s="91"/>
      <c r="QQ175" s="91"/>
      <c r="QR175" s="91"/>
      <c r="QS175" s="91"/>
      <c r="QT175" s="91"/>
      <c r="QU175" s="91"/>
      <c r="QV175" s="91"/>
      <c r="QW175" s="91"/>
      <c r="QX175" s="91"/>
      <c r="QY175" s="91"/>
      <c r="QZ175" s="91"/>
      <c r="RA175" s="91"/>
      <c r="RB175" s="91"/>
      <c r="RC175" s="91"/>
      <c r="RD175" s="91"/>
      <c r="RE175" s="91"/>
      <c r="RF175" s="91"/>
      <c r="RG175" s="91"/>
      <c r="RH175" s="91"/>
      <c r="RI175" s="91"/>
      <c r="RJ175" s="91"/>
      <c r="RK175" s="91"/>
      <c r="RL175" s="91"/>
      <c r="RM175" s="91"/>
      <c r="RN175" s="91"/>
      <c r="RO175" s="91"/>
      <c r="RP175" s="91"/>
      <c r="RQ175" s="91"/>
      <c r="RR175" s="91"/>
      <c r="RS175" s="91"/>
      <c r="RT175" s="91"/>
      <c r="RU175" s="91"/>
      <c r="RV175" s="91"/>
      <c r="RW175" s="91"/>
      <c r="RX175" s="91"/>
      <c r="RY175" s="91"/>
      <c r="RZ175" s="91"/>
      <c r="SA175" s="91"/>
      <c r="SB175" s="91"/>
      <c r="SC175" s="91"/>
      <c r="SD175" s="91"/>
      <c r="SE175" s="91"/>
      <c r="SF175" s="91"/>
      <c r="SG175" s="91"/>
      <c r="SH175" s="91"/>
      <c r="SI175" s="91"/>
      <c r="SJ175" s="91"/>
      <c r="SK175" s="91"/>
      <c r="SL175" s="91"/>
      <c r="SM175" s="91"/>
      <c r="SN175" s="91"/>
      <c r="SO175" s="91"/>
      <c r="SP175" s="91"/>
      <c r="SQ175" s="91"/>
      <c r="SR175" s="91"/>
      <c r="SS175" s="91"/>
      <c r="ST175" s="91"/>
      <c r="SU175" s="91"/>
      <c r="SV175" s="91"/>
      <c r="SW175" s="91"/>
      <c r="SX175" s="91"/>
      <c r="SY175" s="91"/>
      <c r="SZ175" s="91"/>
      <c r="TA175" s="91"/>
      <c r="TB175" s="91"/>
      <c r="TC175" s="91"/>
      <c r="TD175" s="91"/>
      <c r="TE175" s="91"/>
      <c r="TF175" s="91"/>
      <c r="TG175" s="91"/>
      <c r="TH175" s="91"/>
      <c r="TI175" s="91"/>
      <c r="TJ175" s="91"/>
      <c r="TK175" s="91"/>
      <c r="TL175" s="91"/>
      <c r="TM175" s="91"/>
      <c r="TN175" s="91"/>
      <c r="TO175" s="91"/>
      <c r="TP175" s="91"/>
      <c r="TQ175" s="91"/>
      <c r="TR175" s="91"/>
      <c r="TS175" s="91"/>
      <c r="TT175" s="91"/>
      <c r="TU175" s="91"/>
      <c r="TV175" s="91"/>
      <c r="TW175" s="91"/>
      <c r="TX175" s="91"/>
      <c r="TY175" s="91"/>
      <c r="TZ175" s="91"/>
      <c r="UA175" s="91"/>
      <c r="UB175" s="91"/>
      <c r="UC175" s="91"/>
      <c r="UD175" s="91"/>
      <c r="UE175" s="91"/>
      <c r="UF175" s="91"/>
      <c r="UG175" s="91"/>
      <c r="UH175" s="91"/>
      <c r="UI175" s="91"/>
      <c r="UJ175" s="91"/>
      <c r="UK175" s="91"/>
      <c r="UL175" s="91"/>
      <c r="UM175" s="91"/>
      <c r="UN175" s="91"/>
      <c r="UO175" s="91"/>
      <c r="UP175" s="91"/>
      <c r="UQ175" s="91"/>
      <c r="UR175" s="91"/>
      <c r="US175" s="91"/>
      <c r="UT175" s="91"/>
      <c r="UU175" s="91"/>
      <c r="UV175" s="91"/>
      <c r="UW175" s="91"/>
      <c r="UX175" s="91"/>
      <c r="UY175" s="91"/>
      <c r="UZ175" s="91"/>
      <c r="VA175" s="91"/>
      <c r="VB175" s="91"/>
      <c r="VC175" s="91"/>
      <c r="VD175" s="91"/>
      <c r="VE175" s="91"/>
      <c r="VF175" s="91"/>
      <c r="VG175" s="91"/>
      <c r="VH175" s="91"/>
      <c r="VI175" s="91"/>
      <c r="VJ175" s="91"/>
      <c r="VK175" s="91"/>
      <c r="VL175" s="91"/>
      <c r="VM175" s="91"/>
      <c r="VN175" s="91"/>
      <c r="VO175" s="91"/>
      <c r="VP175" s="91"/>
      <c r="VQ175" s="91"/>
      <c r="VR175" s="91"/>
      <c r="VS175" s="91"/>
      <c r="VT175" s="91"/>
      <c r="VU175" s="91"/>
      <c r="VV175" s="91"/>
      <c r="VW175" s="91"/>
      <c r="VX175" s="91"/>
      <c r="VY175" s="91"/>
      <c r="VZ175" s="91"/>
      <c r="WA175" s="91"/>
      <c r="WB175" s="91"/>
      <c r="WC175" s="91"/>
      <c r="WD175" s="91"/>
      <c r="WE175" s="91"/>
      <c r="WF175" s="91"/>
      <c r="WG175" s="91"/>
      <c r="WH175" s="91"/>
      <c r="WI175" s="91"/>
      <c r="WJ175" s="91"/>
      <c r="WK175" s="91"/>
      <c r="WL175" s="91"/>
      <c r="WM175" s="91"/>
      <c r="WN175" s="91"/>
      <c r="WO175" s="91"/>
      <c r="WP175" s="91"/>
      <c r="WQ175" s="91"/>
      <c r="WR175" s="91"/>
      <c r="WS175" s="91"/>
      <c r="WT175" s="91"/>
      <c r="WU175" s="91"/>
      <c r="WV175" s="91"/>
      <c r="WW175" s="91"/>
      <c r="WX175" s="91"/>
      <c r="WY175" s="91"/>
      <c r="WZ175" s="91"/>
      <c r="XA175" s="91"/>
      <c r="XB175" s="91"/>
      <c r="XC175" s="91"/>
      <c r="XD175" s="91"/>
      <c r="XE175" s="91"/>
      <c r="XF175" s="91"/>
      <c r="XG175" s="91"/>
      <c r="XH175" s="91"/>
      <c r="XI175" s="91"/>
      <c r="XJ175" s="91"/>
      <c r="XK175" s="91"/>
      <c r="XL175" s="91"/>
      <c r="XM175" s="91"/>
      <c r="XN175" s="91"/>
      <c r="XO175" s="91"/>
      <c r="XP175" s="91"/>
      <c r="XQ175" s="91"/>
      <c r="XR175" s="91"/>
      <c r="XS175" s="91"/>
      <c r="XT175" s="91"/>
      <c r="XU175" s="91"/>
      <c r="XV175" s="91"/>
      <c r="XW175" s="91"/>
      <c r="XX175" s="91"/>
      <c r="XY175" s="91"/>
      <c r="XZ175" s="91"/>
      <c r="YA175" s="91"/>
      <c r="YB175" s="91"/>
      <c r="YC175" s="91"/>
      <c r="YD175" s="91"/>
      <c r="YE175" s="91"/>
      <c r="YF175" s="91"/>
      <c r="YG175" s="91"/>
      <c r="YH175" s="91"/>
      <c r="YI175" s="91"/>
      <c r="YJ175" s="91"/>
      <c r="YK175" s="91"/>
      <c r="YL175" s="91"/>
      <c r="YM175" s="91"/>
      <c r="YN175" s="91"/>
      <c r="YO175" s="91"/>
      <c r="YP175" s="91"/>
      <c r="YQ175" s="91"/>
      <c r="YR175" s="91"/>
      <c r="YS175" s="91"/>
      <c r="YT175" s="91"/>
      <c r="YU175" s="91"/>
      <c r="YV175" s="91"/>
      <c r="YW175" s="91"/>
      <c r="YX175" s="91"/>
      <c r="YY175" s="91"/>
      <c r="YZ175" s="91"/>
      <c r="ZA175" s="91"/>
      <c r="ZB175" s="91"/>
      <c r="ZC175" s="91"/>
      <c r="ZD175" s="91"/>
      <c r="ZE175" s="91"/>
      <c r="ZF175" s="91"/>
      <c r="ZG175" s="91"/>
      <c r="ZH175" s="91"/>
      <c r="ZI175" s="91"/>
      <c r="ZJ175" s="91"/>
      <c r="ZK175" s="91"/>
      <c r="ZL175" s="91"/>
      <c r="ZM175" s="91"/>
      <c r="ZN175" s="91"/>
      <c r="ZO175" s="91"/>
      <c r="ZP175" s="91"/>
      <c r="ZQ175" s="91"/>
      <c r="ZR175" s="91"/>
      <c r="ZS175" s="91"/>
      <c r="ZT175" s="91"/>
      <c r="ZU175" s="91"/>
      <c r="ZV175" s="91"/>
      <c r="ZW175" s="91"/>
      <c r="ZX175" s="91"/>
      <c r="ZY175" s="91"/>
      <c r="ZZ175" s="91"/>
      <c r="AAA175" s="91"/>
      <c r="AAB175" s="91"/>
      <c r="AAC175" s="91"/>
      <c r="AAD175" s="91"/>
      <c r="AAE175" s="91"/>
      <c r="AAF175" s="91"/>
      <c r="AAG175" s="91"/>
      <c r="AAH175" s="91"/>
      <c r="AAI175" s="91"/>
      <c r="AAJ175" s="91"/>
      <c r="AAK175" s="91"/>
      <c r="AAL175" s="91"/>
      <c r="AAM175" s="91"/>
      <c r="AAN175" s="91"/>
      <c r="AAO175" s="91"/>
      <c r="AAP175" s="91"/>
      <c r="AAQ175" s="91"/>
      <c r="AAR175" s="91"/>
      <c r="AAS175" s="91"/>
      <c r="AAT175" s="91"/>
      <c r="AAU175" s="91"/>
      <c r="AAV175" s="91"/>
      <c r="AAW175" s="91"/>
      <c r="AAX175" s="91"/>
      <c r="AAY175" s="91"/>
      <c r="AAZ175" s="91"/>
      <c r="ABA175" s="91"/>
      <c r="ABB175" s="91"/>
      <c r="ABC175" s="91"/>
      <c r="ABD175" s="91"/>
      <c r="ABE175" s="91"/>
      <c r="ABF175" s="91"/>
      <c r="ABG175" s="91"/>
      <c r="ABH175" s="91"/>
      <c r="ABI175" s="91"/>
      <c r="ABJ175" s="91"/>
      <c r="ABK175" s="91"/>
      <c r="ABL175" s="91"/>
      <c r="ABM175" s="91"/>
      <c r="ABN175" s="91"/>
      <c r="ABO175" s="91"/>
      <c r="ABP175" s="91"/>
      <c r="ABQ175" s="91"/>
      <c r="ABR175" s="91"/>
      <c r="ABS175" s="91"/>
      <c r="ABT175" s="91"/>
      <c r="ABU175" s="91"/>
      <c r="ABV175" s="91"/>
      <c r="ABW175" s="91"/>
      <c r="ABX175" s="91"/>
      <c r="ABY175" s="91"/>
      <c r="ABZ175" s="91"/>
      <c r="ACA175" s="91"/>
      <c r="ACB175" s="91"/>
      <c r="ACC175" s="91"/>
      <c r="ACD175" s="91"/>
      <c r="ACE175" s="91"/>
      <c r="ACF175" s="91"/>
      <c r="ACG175" s="91"/>
      <c r="ACH175" s="91"/>
      <c r="ACI175" s="91"/>
      <c r="ACJ175" s="91"/>
      <c r="ACK175" s="91"/>
      <c r="ACL175" s="91"/>
      <c r="ACM175" s="91"/>
      <c r="ACN175" s="91"/>
      <c r="ACO175" s="91"/>
      <c r="ACP175" s="91"/>
      <c r="ACQ175" s="91"/>
      <c r="ACR175" s="91"/>
      <c r="ACS175" s="91"/>
      <c r="ACT175" s="91"/>
      <c r="ACU175" s="91"/>
      <c r="ACV175" s="91"/>
      <c r="ACW175" s="91"/>
      <c r="ACX175" s="91"/>
      <c r="ACY175" s="91"/>
      <c r="ACZ175" s="91"/>
      <c r="ADA175" s="91"/>
      <c r="ADB175" s="91"/>
      <c r="ADC175" s="91"/>
      <c r="ADD175" s="91"/>
      <c r="ADE175" s="91"/>
      <c r="ADF175" s="91"/>
      <c r="ADG175" s="91"/>
      <c r="ADH175" s="91"/>
      <c r="ADI175" s="91"/>
      <c r="ADJ175" s="91"/>
      <c r="ADK175" s="91"/>
      <c r="ADL175" s="91"/>
      <c r="ADM175" s="91"/>
      <c r="ADN175" s="91"/>
      <c r="ADO175" s="91"/>
      <c r="ADP175" s="91"/>
      <c r="ADQ175" s="91"/>
      <c r="ADR175" s="91"/>
      <c r="ADS175" s="91"/>
      <c r="ADT175" s="91"/>
      <c r="ADU175" s="91"/>
      <c r="ADV175" s="91"/>
      <c r="ADW175" s="91"/>
      <c r="ADX175" s="91"/>
      <c r="ADY175" s="91"/>
      <c r="ADZ175" s="91"/>
      <c r="AEA175" s="91"/>
      <c r="AEB175" s="91"/>
      <c r="AEC175" s="91"/>
      <c r="AED175" s="144">
        <f t="shared" si="74"/>
        <v>170</v>
      </c>
      <c r="AEE175" s="142"/>
      <c r="AEF175" s="142"/>
      <c r="AEG175" s="91"/>
      <c r="AEH175" s="91"/>
      <c r="AEI175" s="91"/>
      <c r="AEJ175" s="91"/>
      <c r="AEK175" s="91"/>
      <c r="AEL175" s="91"/>
      <c r="AEM175" s="91"/>
      <c r="AEN175" s="91"/>
      <c r="AEO175" s="91"/>
      <c r="AEP175" s="91"/>
      <c r="AEQ175" s="91"/>
      <c r="AER175" s="91"/>
      <c r="AES175" s="91"/>
      <c r="AET175" s="91"/>
      <c r="AEU175" s="91"/>
      <c r="AEV175" s="91"/>
      <c r="AEW175" s="91"/>
      <c r="AEX175" s="91"/>
      <c r="AEY175" s="91"/>
      <c r="AEZ175" s="91"/>
      <c r="AFA175" s="91"/>
      <c r="AFB175" s="146"/>
      <c r="AFC175" s="146"/>
      <c r="AFD175" s="146"/>
      <c r="AFE175" s="146"/>
      <c r="AFF175" s="146"/>
      <c r="AFG175" s="146"/>
      <c r="AFH175" s="146"/>
      <c r="AFI175" s="146"/>
      <c r="AFJ175" s="146"/>
      <c r="AFK175" s="146"/>
      <c r="AFL175" s="146"/>
      <c r="AFM175" s="146"/>
      <c r="AFN175" s="146"/>
      <c r="AFO175" s="146"/>
      <c r="AFP175" s="146"/>
      <c r="AFQ175" s="146"/>
      <c r="AFR175" s="146"/>
      <c r="AFS175" s="146"/>
      <c r="AFT175" s="146"/>
      <c r="AFU175" s="146"/>
      <c r="AFV175" s="146"/>
      <c r="AFW175" s="146"/>
      <c r="AFX175" s="146"/>
      <c r="AFY175" s="146"/>
      <c r="AFZ175" s="146"/>
      <c r="AGA175" s="146"/>
    </row>
    <row r="176" spans="1:859" ht="1.5" customHeight="1" x14ac:dyDescent="0.25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  <c r="CW176" s="91"/>
      <c r="CX176" s="91"/>
      <c r="CY176" s="91"/>
      <c r="CZ176" s="91"/>
      <c r="DA176" s="91"/>
      <c r="DB176" s="91"/>
      <c r="DC176" s="91"/>
      <c r="DD176" s="91"/>
      <c r="DE176" s="91"/>
      <c r="DF176" s="91"/>
      <c r="DG176" s="91"/>
      <c r="DH176" s="91"/>
      <c r="DI176" s="91"/>
      <c r="DJ176" s="91"/>
      <c r="DK176" s="91"/>
      <c r="DL176" s="91"/>
      <c r="DM176" s="91"/>
      <c r="DN176" s="91"/>
      <c r="DO176" s="91"/>
      <c r="DP176" s="91"/>
      <c r="DQ176" s="91"/>
      <c r="DR176" s="91"/>
      <c r="DS176" s="91"/>
      <c r="DT176" s="91"/>
      <c r="DU176" s="91"/>
      <c r="DV176" s="91"/>
      <c r="DW176" s="91"/>
      <c r="DX176" s="91"/>
      <c r="DY176" s="91"/>
      <c r="DZ176" s="91"/>
      <c r="EA176" s="91"/>
      <c r="EB176" s="91"/>
      <c r="EC176" s="91"/>
      <c r="ED176" s="91"/>
      <c r="EE176" s="91"/>
      <c r="EF176" s="91"/>
      <c r="EG176" s="91"/>
      <c r="EH176" s="91"/>
      <c r="EI176" s="91"/>
      <c r="EJ176" s="91"/>
      <c r="EK176" s="91"/>
      <c r="EL176" s="91"/>
      <c r="EM176" s="91"/>
      <c r="EN176" s="91"/>
      <c r="EO176" s="91"/>
      <c r="EP176" s="91"/>
      <c r="EQ176" s="91"/>
      <c r="ER176" s="91"/>
      <c r="ES176" s="91"/>
      <c r="ET176" s="91"/>
      <c r="EU176" s="91"/>
      <c r="EV176" s="91"/>
      <c r="EW176" s="91"/>
      <c r="EX176" s="91"/>
      <c r="EY176" s="91"/>
      <c r="EZ176" s="91"/>
      <c r="FA176" s="91"/>
      <c r="FB176" s="91"/>
      <c r="FC176" s="91"/>
      <c r="FD176" s="91"/>
      <c r="FE176" s="91"/>
      <c r="FF176" s="91"/>
      <c r="FG176" s="91"/>
      <c r="FH176" s="91"/>
      <c r="FI176" s="91"/>
      <c r="FJ176" s="91"/>
      <c r="FK176" s="91"/>
      <c r="FL176" s="91"/>
      <c r="FM176" s="91"/>
      <c r="FN176" s="91"/>
      <c r="FO176" s="91"/>
      <c r="FP176" s="91"/>
      <c r="FQ176" s="91"/>
      <c r="FR176" s="91"/>
      <c r="FS176" s="91"/>
      <c r="FT176" s="91"/>
      <c r="FU176" s="91"/>
      <c r="FV176" s="91"/>
      <c r="FW176" s="91"/>
      <c r="FX176" s="91"/>
      <c r="FY176" s="91"/>
      <c r="FZ176" s="91"/>
      <c r="GA176" s="91"/>
      <c r="GB176" s="91"/>
      <c r="GC176" s="91"/>
      <c r="GD176" s="91"/>
      <c r="GE176" s="91"/>
      <c r="GF176" s="91"/>
      <c r="GG176" s="91"/>
      <c r="GH176" s="91"/>
      <c r="GI176" s="91"/>
      <c r="GJ176" s="91"/>
      <c r="GK176" s="91"/>
      <c r="GL176" s="91"/>
      <c r="GM176" s="91"/>
      <c r="GN176" s="91"/>
      <c r="GO176" s="91"/>
      <c r="GP176" s="91"/>
      <c r="GQ176" s="91"/>
      <c r="GR176" s="91"/>
      <c r="GS176" s="91"/>
      <c r="GT176" s="91"/>
      <c r="GU176" s="91"/>
      <c r="GV176" s="91"/>
      <c r="GW176" s="91"/>
      <c r="GX176" s="91"/>
      <c r="GY176" s="91"/>
      <c r="GZ176" s="91"/>
      <c r="HA176" s="91"/>
      <c r="HB176" s="91"/>
      <c r="HC176" s="91"/>
      <c r="HD176" s="91"/>
      <c r="HE176" s="91"/>
      <c r="HF176" s="91"/>
      <c r="HG176" s="91"/>
      <c r="HH176" s="91"/>
      <c r="HI176" s="91"/>
      <c r="HJ176" s="91"/>
      <c r="HK176" s="91"/>
      <c r="HL176" s="91"/>
      <c r="HM176" s="91"/>
      <c r="HN176" s="91"/>
      <c r="HO176" s="91"/>
      <c r="HP176" s="91"/>
      <c r="HQ176" s="91"/>
      <c r="HR176" s="91"/>
      <c r="HS176" s="91"/>
      <c r="HT176" s="91"/>
      <c r="HU176" s="91"/>
      <c r="HV176" s="91"/>
      <c r="HW176" s="91"/>
      <c r="HX176" s="91"/>
      <c r="HY176" s="91"/>
      <c r="HZ176" s="91"/>
      <c r="IA176" s="91"/>
      <c r="IB176" s="91"/>
      <c r="IC176" s="91"/>
      <c r="ID176" s="91"/>
      <c r="IE176" s="91"/>
      <c r="IF176" s="91"/>
      <c r="IG176" s="91"/>
      <c r="IH176" s="91"/>
      <c r="II176" s="91"/>
      <c r="IJ176" s="91"/>
      <c r="IK176" s="91"/>
      <c r="IL176" s="91"/>
      <c r="IM176" s="91"/>
      <c r="IN176" s="91"/>
      <c r="IO176" s="91"/>
      <c r="IP176" s="91"/>
      <c r="IQ176" s="91"/>
      <c r="IR176" s="91"/>
      <c r="IS176" s="91"/>
      <c r="IT176" s="91"/>
      <c r="IU176" s="91"/>
      <c r="IV176" s="91"/>
      <c r="IW176" s="91"/>
      <c r="IX176" s="91"/>
      <c r="IY176" s="91"/>
      <c r="IZ176" s="91"/>
      <c r="JA176" s="91"/>
      <c r="JB176" s="91"/>
      <c r="JC176" s="91"/>
      <c r="JD176" s="91"/>
      <c r="JE176" s="91"/>
      <c r="JF176" s="91"/>
      <c r="JG176" s="91"/>
      <c r="JH176" s="91"/>
      <c r="JI176" s="91"/>
      <c r="JJ176" s="91"/>
      <c r="JK176" s="91"/>
      <c r="JL176" s="91"/>
      <c r="JM176" s="91"/>
      <c r="JN176" s="91"/>
      <c r="JO176" s="91"/>
      <c r="JP176" s="91"/>
      <c r="JQ176" s="91"/>
      <c r="JR176" s="91"/>
      <c r="JS176" s="91"/>
      <c r="JT176" s="91"/>
      <c r="JU176" s="91"/>
      <c r="JV176" s="91"/>
      <c r="JW176" s="91"/>
      <c r="JX176" s="91"/>
      <c r="JY176" s="91"/>
      <c r="JZ176" s="91"/>
      <c r="KA176" s="91"/>
      <c r="KB176" s="91"/>
      <c r="KC176" s="91"/>
      <c r="KD176" s="91"/>
      <c r="KE176" s="91"/>
      <c r="KF176" s="91"/>
      <c r="KG176" s="91"/>
      <c r="KH176" s="91"/>
      <c r="KI176" s="91"/>
      <c r="KJ176" s="91"/>
      <c r="KK176" s="91"/>
      <c r="KL176" s="91"/>
      <c r="KM176" s="91"/>
      <c r="KN176" s="91"/>
      <c r="KO176" s="91"/>
      <c r="KP176" s="91"/>
      <c r="KQ176" s="91"/>
      <c r="KR176" s="91"/>
      <c r="KS176" s="91"/>
      <c r="KT176" s="91"/>
      <c r="KU176" s="91"/>
      <c r="KV176" s="91"/>
      <c r="KW176" s="91"/>
      <c r="KX176" s="91"/>
      <c r="KY176" s="91"/>
      <c r="KZ176" s="91"/>
      <c r="LA176" s="91"/>
      <c r="LB176" s="91"/>
      <c r="LC176" s="91"/>
      <c r="LD176" s="91"/>
      <c r="LE176" s="91"/>
      <c r="LF176" s="91"/>
      <c r="LG176" s="91"/>
      <c r="LH176" s="91"/>
      <c r="LI176" s="91"/>
      <c r="LJ176" s="91"/>
      <c r="LK176" s="91"/>
      <c r="LL176" s="91"/>
      <c r="LM176" s="91"/>
      <c r="LN176" s="91"/>
      <c r="LO176" s="91"/>
      <c r="LP176" s="91"/>
      <c r="LQ176" s="91"/>
      <c r="LR176" s="91"/>
      <c r="LS176" s="91"/>
      <c r="LT176" s="91"/>
      <c r="LU176" s="91"/>
      <c r="LV176" s="91"/>
      <c r="LW176" s="91"/>
      <c r="LX176" s="91"/>
      <c r="LY176" s="91"/>
      <c r="LZ176" s="91"/>
      <c r="MA176" s="91"/>
      <c r="MB176" s="91"/>
      <c r="MC176" s="91"/>
      <c r="MD176" s="91"/>
      <c r="ME176" s="91"/>
      <c r="MF176" s="91"/>
      <c r="MG176" s="91"/>
      <c r="MH176" s="91"/>
      <c r="MI176" s="91"/>
      <c r="MJ176" s="91"/>
      <c r="MK176" s="91"/>
      <c r="ML176" s="91"/>
      <c r="MM176" s="91"/>
      <c r="MN176" s="91"/>
      <c r="MO176" s="91"/>
      <c r="MP176" s="91"/>
      <c r="MQ176" s="91"/>
      <c r="MR176" s="91"/>
      <c r="MS176" s="91"/>
      <c r="MT176" s="91"/>
      <c r="MU176" s="91"/>
      <c r="MV176" s="91"/>
      <c r="MW176" s="91"/>
      <c r="MX176" s="91"/>
      <c r="MY176" s="91"/>
      <c r="MZ176" s="91"/>
      <c r="NA176" s="91"/>
      <c r="NB176" s="91"/>
      <c r="NC176" s="91"/>
      <c r="ND176" s="91"/>
      <c r="NE176" s="91"/>
      <c r="NF176" s="91"/>
      <c r="NG176" s="91"/>
      <c r="NH176" s="91"/>
      <c r="NI176" s="91"/>
      <c r="NJ176" s="91"/>
      <c r="NK176" s="91"/>
      <c r="NL176" s="91"/>
      <c r="NM176" s="91"/>
      <c r="NN176" s="91"/>
      <c r="NO176" s="91"/>
      <c r="NP176" s="91"/>
      <c r="NQ176" s="91"/>
      <c r="NR176" s="91"/>
      <c r="NS176" s="91"/>
      <c r="NT176" s="91"/>
      <c r="NU176" s="91"/>
      <c r="NV176" s="91"/>
      <c r="NW176" s="91"/>
      <c r="NX176" s="91"/>
      <c r="NY176" s="91"/>
      <c r="NZ176" s="91"/>
      <c r="OA176" s="91"/>
      <c r="OB176" s="91"/>
      <c r="OC176" s="91"/>
      <c r="OD176" s="91"/>
      <c r="OE176" s="91"/>
      <c r="OF176" s="91"/>
      <c r="OG176" s="91"/>
      <c r="OH176" s="91"/>
      <c r="OI176" s="91"/>
      <c r="OJ176" s="91"/>
      <c r="OK176" s="91"/>
      <c r="OL176" s="91"/>
      <c r="OM176" s="91"/>
      <c r="ON176" s="91"/>
      <c r="OO176" s="91"/>
      <c r="OP176" s="91"/>
      <c r="OQ176" s="91"/>
      <c r="OR176" s="91"/>
      <c r="OS176" s="91"/>
      <c r="OT176" s="91"/>
      <c r="OU176" s="91"/>
      <c r="OV176" s="91"/>
      <c r="OW176" s="91"/>
      <c r="OX176" s="91"/>
      <c r="OY176" s="91"/>
      <c r="OZ176" s="91"/>
      <c r="PA176" s="91"/>
      <c r="PB176" s="91"/>
      <c r="PC176" s="91"/>
      <c r="PD176" s="91"/>
      <c r="PE176" s="91"/>
      <c r="PF176" s="91"/>
      <c r="PG176" s="91"/>
      <c r="PH176" s="91"/>
      <c r="PI176" s="91"/>
      <c r="PJ176" s="91"/>
      <c r="PK176" s="91"/>
      <c r="PL176" s="91"/>
      <c r="PM176" s="91"/>
      <c r="PN176" s="91"/>
      <c r="PO176" s="91"/>
      <c r="PP176" s="91"/>
      <c r="PQ176" s="91"/>
      <c r="PR176" s="91"/>
      <c r="PS176" s="91"/>
      <c r="PT176" s="91"/>
      <c r="PU176" s="91"/>
      <c r="PV176" s="91"/>
      <c r="PW176" s="91"/>
      <c r="PX176" s="91"/>
      <c r="PY176" s="91"/>
      <c r="PZ176" s="91"/>
      <c r="QA176" s="91"/>
      <c r="QB176" s="91"/>
      <c r="QC176" s="91"/>
      <c r="QD176" s="91"/>
      <c r="QE176" s="91"/>
      <c r="QF176" s="91"/>
      <c r="QG176" s="91"/>
      <c r="QH176" s="91"/>
      <c r="QI176" s="91"/>
      <c r="QJ176" s="91"/>
      <c r="QK176" s="91"/>
      <c r="QL176" s="91"/>
      <c r="QM176" s="91"/>
      <c r="QN176" s="91"/>
      <c r="QO176" s="91"/>
      <c r="QP176" s="91"/>
      <c r="QQ176" s="91"/>
      <c r="QR176" s="91"/>
      <c r="QS176" s="91"/>
      <c r="QT176" s="91"/>
      <c r="QU176" s="91"/>
      <c r="QV176" s="91"/>
      <c r="QW176" s="91"/>
      <c r="QX176" s="91"/>
      <c r="QY176" s="91"/>
      <c r="QZ176" s="91"/>
      <c r="RA176" s="91"/>
      <c r="RB176" s="91"/>
      <c r="RC176" s="91"/>
      <c r="RD176" s="91"/>
      <c r="RE176" s="91"/>
      <c r="RF176" s="91"/>
      <c r="RG176" s="91"/>
      <c r="RH176" s="91"/>
      <c r="RI176" s="91"/>
      <c r="RJ176" s="91"/>
      <c r="RK176" s="91"/>
      <c r="RL176" s="91"/>
      <c r="RM176" s="91"/>
      <c r="RN176" s="91"/>
      <c r="RO176" s="91"/>
      <c r="RP176" s="91"/>
      <c r="RQ176" s="91"/>
      <c r="RR176" s="91"/>
      <c r="RS176" s="91"/>
      <c r="RT176" s="91"/>
      <c r="RU176" s="91"/>
      <c r="RV176" s="91"/>
      <c r="RW176" s="91"/>
      <c r="RX176" s="91"/>
      <c r="RY176" s="91"/>
      <c r="RZ176" s="91"/>
      <c r="SA176" s="91"/>
      <c r="SB176" s="91"/>
      <c r="SC176" s="91"/>
      <c r="SD176" s="91"/>
      <c r="SE176" s="91"/>
      <c r="SF176" s="91"/>
      <c r="SG176" s="91"/>
      <c r="SH176" s="91"/>
      <c r="SI176" s="91"/>
      <c r="SJ176" s="91"/>
      <c r="SK176" s="91"/>
      <c r="SL176" s="91"/>
      <c r="SM176" s="91"/>
      <c r="SN176" s="91"/>
      <c r="SO176" s="91"/>
      <c r="SP176" s="91"/>
      <c r="SQ176" s="91"/>
      <c r="SR176" s="91"/>
      <c r="SS176" s="91"/>
      <c r="ST176" s="91"/>
      <c r="SU176" s="91"/>
      <c r="SV176" s="91"/>
      <c r="SW176" s="91"/>
      <c r="SX176" s="91"/>
      <c r="SY176" s="91"/>
      <c r="SZ176" s="91"/>
      <c r="TA176" s="91"/>
      <c r="TB176" s="91"/>
      <c r="TC176" s="91"/>
      <c r="TD176" s="91"/>
      <c r="TE176" s="91"/>
      <c r="TF176" s="91"/>
      <c r="TG176" s="91"/>
      <c r="TH176" s="91"/>
      <c r="TI176" s="91"/>
      <c r="TJ176" s="91"/>
      <c r="TK176" s="91"/>
      <c r="TL176" s="91"/>
      <c r="TM176" s="91"/>
      <c r="TN176" s="91"/>
      <c r="TO176" s="91"/>
      <c r="TP176" s="91"/>
      <c r="TQ176" s="91"/>
      <c r="TR176" s="91"/>
      <c r="TS176" s="91"/>
      <c r="TT176" s="91"/>
      <c r="TU176" s="91"/>
      <c r="TV176" s="91"/>
      <c r="TW176" s="91"/>
      <c r="TX176" s="91"/>
      <c r="TY176" s="91"/>
      <c r="TZ176" s="91"/>
      <c r="UA176" s="91"/>
      <c r="UB176" s="91"/>
      <c r="UC176" s="91"/>
      <c r="UD176" s="91"/>
      <c r="UE176" s="91"/>
      <c r="UF176" s="91"/>
      <c r="UG176" s="91"/>
      <c r="UH176" s="91"/>
      <c r="UI176" s="91"/>
      <c r="UJ176" s="91"/>
      <c r="UK176" s="91"/>
      <c r="UL176" s="91"/>
      <c r="UM176" s="91"/>
      <c r="UN176" s="91"/>
      <c r="UO176" s="91"/>
      <c r="UP176" s="91"/>
      <c r="UQ176" s="91"/>
      <c r="UR176" s="91"/>
      <c r="US176" s="91"/>
      <c r="UT176" s="91"/>
      <c r="UU176" s="91"/>
      <c r="UV176" s="91"/>
      <c r="UW176" s="91"/>
      <c r="UX176" s="91"/>
      <c r="UY176" s="91"/>
      <c r="UZ176" s="91"/>
      <c r="VA176" s="91"/>
      <c r="VB176" s="91"/>
      <c r="VC176" s="91"/>
      <c r="VD176" s="91"/>
      <c r="VE176" s="91"/>
      <c r="VF176" s="91"/>
      <c r="VG176" s="91"/>
      <c r="VH176" s="91"/>
      <c r="VI176" s="91"/>
      <c r="VJ176" s="91"/>
      <c r="VK176" s="91"/>
      <c r="VL176" s="91"/>
      <c r="VM176" s="91"/>
      <c r="VN176" s="91"/>
      <c r="VO176" s="91"/>
      <c r="VP176" s="91"/>
      <c r="VQ176" s="91"/>
      <c r="VR176" s="91"/>
      <c r="VS176" s="91"/>
      <c r="VT176" s="91"/>
      <c r="VU176" s="91"/>
      <c r="VV176" s="91"/>
      <c r="VW176" s="91"/>
      <c r="VX176" s="91"/>
      <c r="VY176" s="91"/>
      <c r="VZ176" s="91"/>
      <c r="WA176" s="91"/>
      <c r="WB176" s="91"/>
      <c r="WC176" s="91"/>
      <c r="WD176" s="91"/>
      <c r="WE176" s="91"/>
      <c r="WF176" s="91"/>
      <c r="WG176" s="91"/>
      <c r="WH176" s="91"/>
      <c r="WI176" s="91"/>
      <c r="WJ176" s="91"/>
      <c r="WK176" s="91"/>
      <c r="WL176" s="91"/>
      <c r="WM176" s="91"/>
      <c r="WN176" s="91"/>
      <c r="WO176" s="91"/>
      <c r="WP176" s="91"/>
      <c r="WQ176" s="91"/>
      <c r="WR176" s="91"/>
      <c r="WS176" s="91"/>
      <c r="WT176" s="91"/>
      <c r="WU176" s="91"/>
      <c r="WV176" s="91"/>
      <c r="WW176" s="91"/>
      <c r="WX176" s="91"/>
      <c r="WY176" s="91"/>
      <c r="WZ176" s="91"/>
      <c r="XA176" s="91"/>
      <c r="XB176" s="91"/>
      <c r="XC176" s="91"/>
      <c r="XD176" s="91"/>
      <c r="XE176" s="91"/>
      <c r="XF176" s="91"/>
      <c r="XG176" s="91"/>
      <c r="XH176" s="91"/>
      <c r="XI176" s="91"/>
      <c r="XJ176" s="91"/>
      <c r="XK176" s="91"/>
      <c r="XL176" s="91"/>
      <c r="XM176" s="91"/>
      <c r="XN176" s="91"/>
      <c r="XO176" s="91"/>
      <c r="XP176" s="91"/>
      <c r="XQ176" s="91"/>
      <c r="XR176" s="91"/>
      <c r="XS176" s="91"/>
      <c r="XT176" s="91"/>
      <c r="XU176" s="91"/>
      <c r="XV176" s="91"/>
      <c r="XW176" s="91"/>
      <c r="XX176" s="91"/>
      <c r="XY176" s="91"/>
      <c r="XZ176" s="91"/>
      <c r="YA176" s="91"/>
      <c r="YB176" s="91"/>
      <c r="YC176" s="91"/>
      <c r="YD176" s="91"/>
      <c r="YE176" s="91"/>
      <c r="YF176" s="91"/>
      <c r="YG176" s="91"/>
      <c r="YH176" s="91"/>
      <c r="YI176" s="91"/>
      <c r="YJ176" s="91"/>
      <c r="YK176" s="91"/>
      <c r="YL176" s="91"/>
      <c r="YM176" s="91"/>
      <c r="YN176" s="91"/>
      <c r="YO176" s="91"/>
      <c r="YP176" s="91"/>
      <c r="YQ176" s="91"/>
      <c r="YR176" s="91"/>
      <c r="YS176" s="91"/>
      <c r="YT176" s="91"/>
      <c r="YU176" s="91"/>
      <c r="YV176" s="91"/>
      <c r="YW176" s="91"/>
      <c r="YX176" s="91"/>
      <c r="YY176" s="91"/>
      <c r="YZ176" s="91"/>
      <c r="ZA176" s="91"/>
      <c r="ZB176" s="91"/>
      <c r="ZC176" s="91"/>
      <c r="ZD176" s="91"/>
      <c r="ZE176" s="91"/>
      <c r="ZF176" s="91"/>
      <c r="ZG176" s="91"/>
      <c r="ZH176" s="91"/>
      <c r="ZI176" s="91"/>
      <c r="ZJ176" s="91"/>
      <c r="ZK176" s="91"/>
      <c r="ZL176" s="91"/>
      <c r="ZM176" s="91"/>
      <c r="ZN176" s="91"/>
      <c r="ZO176" s="91"/>
      <c r="ZP176" s="91"/>
      <c r="ZQ176" s="91"/>
      <c r="ZR176" s="91"/>
      <c r="ZS176" s="91"/>
      <c r="ZT176" s="91"/>
      <c r="ZU176" s="91"/>
      <c r="ZV176" s="91"/>
      <c r="ZW176" s="91"/>
      <c r="ZX176" s="91"/>
      <c r="ZY176" s="91"/>
      <c r="ZZ176" s="91"/>
      <c r="AAA176" s="91"/>
      <c r="AAB176" s="91"/>
      <c r="AAC176" s="91"/>
      <c r="AAD176" s="91"/>
      <c r="AAE176" s="91"/>
      <c r="AAF176" s="91"/>
      <c r="AAG176" s="91"/>
      <c r="AAH176" s="91"/>
      <c r="AAI176" s="91"/>
      <c r="AAJ176" s="91"/>
      <c r="AAK176" s="91"/>
      <c r="AAL176" s="91"/>
      <c r="AAM176" s="91"/>
      <c r="AAN176" s="91"/>
      <c r="AAO176" s="91"/>
      <c r="AAP176" s="91"/>
      <c r="AAQ176" s="91"/>
      <c r="AAR176" s="91"/>
      <c r="AAS176" s="91"/>
      <c r="AAT176" s="91"/>
      <c r="AAU176" s="91"/>
      <c r="AAV176" s="91"/>
      <c r="AAW176" s="91"/>
      <c r="AAX176" s="91"/>
      <c r="AAY176" s="91"/>
      <c r="AAZ176" s="91"/>
      <c r="ABA176" s="91"/>
      <c r="ABB176" s="91"/>
      <c r="ABC176" s="91"/>
      <c r="ABD176" s="91"/>
      <c r="ABE176" s="91"/>
      <c r="ABF176" s="91"/>
      <c r="ABG176" s="91"/>
      <c r="ABH176" s="91"/>
      <c r="ABI176" s="91"/>
      <c r="ABJ176" s="91"/>
      <c r="ABK176" s="91"/>
      <c r="ABL176" s="91"/>
      <c r="ABM176" s="91"/>
      <c r="ABN176" s="91"/>
      <c r="ABO176" s="91"/>
      <c r="ABP176" s="91"/>
      <c r="ABQ176" s="91"/>
      <c r="ABR176" s="91"/>
      <c r="ABS176" s="91"/>
      <c r="ABT176" s="91"/>
      <c r="ABU176" s="91"/>
      <c r="ABV176" s="91"/>
      <c r="ABW176" s="91"/>
      <c r="ABX176" s="91"/>
      <c r="ABY176" s="91"/>
      <c r="ABZ176" s="91"/>
      <c r="ACA176" s="91"/>
      <c r="ACB176" s="91"/>
      <c r="ACC176" s="91"/>
      <c r="ACD176" s="91"/>
      <c r="ACE176" s="91"/>
      <c r="ACF176" s="91"/>
      <c r="ACG176" s="91"/>
      <c r="ACH176" s="91"/>
      <c r="ACI176" s="91"/>
      <c r="ACJ176" s="91"/>
      <c r="ACK176" s="91"/>
      <c r="ACL176" s="91"/>
      <c r="ACM176" s="91"/>
      <c r="ACN176" s="91"/>
      <c r="ACO176" s="91"/>
      <c r="ACP176" s="91"/>
      <c r="ACQ176" s="91"/>
      <c r="ACR176" s="91"/>
      <c r="ACS176" s="91"/>
      <c r="ACT176" s="91"/>
      <c r="ACU176" s="91"/>
      <c r="ACV176" s="91"/>
      <c r="ACW176" s="91"/>
      <c r="ACX176" s="91"/>
      <c r="ACY176" s="91"/>
      <c r="ACZ176" s="91"/>
      <c r="ADA176" s="91"/>
      <c r="ADB176" s="91"/>
      <c r="ADC176" s="91"/>
      <c r="ADD176" s="91"/>
      <c r="ADE176" s="91"/>
      <c r="ADF176" s="91"/>
      <c r="ADG176" s="91"/>
      <c r="ADH176" s="91"/>
      <c r="ADI176" s="91"/>
      <c r="ADJ176" s="91"/>
      <c r="ADK176" s="91"/>
      <c r="ADL176" s="91"/>
      <c r="ADM176" s="91"/>
      <c r="ADN176" s="91"/>
      <c r="ADO176" s="91"/>
      <c r="ADP176" s="91"/>
      <c r="ADQ176" s="91"/>
      <c r="ADR176" s="91"/>
      <c r="ADS176" s="91"/>
      <c r="ADT176" s="91"/>
      <c r="ADU176" s="91"/>
      <c r="ADV176" s="91"/>
      <c r="ADW176" s="91"/>
      <c r="ADX176" s="91"/>
      <c r="ADY176" s="91"/>
      <c r="ADZ176" s="91"/>
      <c r="AEA176" s="91"/>
      <c r="AEB176" s="91"/>
      <c r="AEC176" s="91"/>
      <c r="AED176" s="144">
        <f t="shared" si="74"/>
        <v>171</v>
      </c>
      <c r="AEE176" s="142"/>
      <c r="AEF176" s="142"/>
      <c r="AEG176" s="91"/>
      <c r="AEH176" s="91"/>
      <c r="AEI176" s="91"/>
      <c r="AEJ176" s="91"/>
      <c r="AEK176" s="91"/>
      <c r="AEL176" s="91"/>
      <c r="AEM176" s="91"/>
      <c r="AEN176" s="91"/>
      <c r="AEO176" s="91"/>
      <c r="AEP176" s="91"/>
      <c r="AEQ176" s="91"/>
      <c r="AER176" s="91"/>
      <c r="AES176" s="91"/>
      <c r="AET176" s="91"/>
      <c r="AEU176" s="91"/>
      <c r="AEV176" s="91"/>
      <c r="AEW176" s="91"/>
      <c r="AEX176" s="91"/>
      <c r="AEY176" s="91"/>
      <c r="AEZ176" s="91"/>
      <c r="AFA176" s="91"/>
      <c r="AFB176" s="146"/>
      <c r="AFC176" s="146"/>
      <c r="AFD176" s="146"/>
      <c r="AFE176" s="146"/>
      <c r="AFF176" s="146"/>
      <c r="AFG176" s="146"/>
      <c r="AFH176" s="146"/>
      <c r="AFI176" s="146"/>
      <c r="AFJ176" s="146"/>
      <c r="AFK176" s="146"/>
      <c r="AFL176" s="146"/>
      <c r="AFM176" s="146"/>
      <c r="AFN176" s="146"/>
      <c r="AFO176" s="146"/>
      <c r="AFP176" s="146"/>
      <c r="AFQ176" s="146"/>
      <c r="AFR176" s="146"/>
      <c r="AFS176" s="146"/>
      <c r="AFT176" s="146"/>
      <c r="AFU176" s="146"/>
      <c r="AFV176" s="146"/>
      <c r="AFW176" s="146"/>
      <c r="AFX176" s="146"/>
      <c r="AFY176" s="146"/>
      <c r="AFZ176" s="146"/>
      <c r="AGA176" s="146"/>
    </row>
    <row r="177" spans="1:859" ht="1.5" customHeight="1" x14ac:dyDescent="0.25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  <c r="CW177" s="91"/>
      <c r="CX177" s="91"/>
      <c r="CY177" s="91"/>
      <c r="CZ177" s="91"/>
      <c r="DA177" s="91"/>
      <c r="DB177" s="91"/>
      <c r="DC177" s="91"/>
      <c r="DD177" s="91"/>
      <c r="DE177" s="91"/>
      <c r="DF177" s="91"/>
      <c r="DG177" s="91"/>
      <c r="DH177" s="91"/>
      <c r="DI177" s="91"/>
      <c r="DJ177" s="91"/>
      <c r="DK177" s="91"/>
      <c r="DL177" s="91"/>
      <c r="DM177" s="91"/>
      <c r="DN177" s="91"/>
      <c r="DO177" s="91"/>
      <c r="DP177" s="91"/>
      <c r="DQ177" s="91"/>
      <c r="DR177" s="91"/>
      <c r="DS177" s="91"/>
      <c r="DT177" s="91"/>
      <c r="DU177" s="91"/>
      <c r="DV177" s="91"/>
      <c r="DW177" s="91"/>
      <c r="DX177" s="91"/>
      <c r="DY177" s="91"/>
      <c r="DZ177" s="91"/>
      <c r="EA177" s="91"/>
      <c r="EB177" s="91"/>
      <c r="EC177" s="91"/>
      <c r="ED177" s="91"/>
      <c r="EE177" s="91"/>
      <c r="EF177" s="91"/>
      <c r="EG177" s="91"/>
      <c r="EH177" s="91"/>
      <c r="EI177" s="91"/>
      <c r="EJ177" s="91"/>
      <c r="EK177" s="91"/>
      <c r="EL177" s="91"/>
      <c r="EM177" s="91"/>
      <c r="EN177" s="91"/>
      <c r="EO177" s="91"/>
      <c r="EP177" s="91"/>
      <c r="EQ177" s="91"/>
      <c r="ER177" s="91"/>
      <c r="ES177" s="91"/>
      <c r="ET177" s="91"/>
      <c r="EU177" s="91"/>
      <c r="EV177" s="91"/>
      <c r="EW177" s="91"/>
      <c r="EX177" s="91"/>
      <c r="EY177" s="91"/>
      <c r="EZ177" s="91"/>
      <c r="FA177" s="91"/>
      <c r="FB177" s="91"/>
      <c r="FC177" s="91"/>
      <c r="FD177" s="91"/>
      <c r="FE177" s="91"/>
      <c r="FF177" s="91"/>
      <c r="FG177" s="91"/>
      <c r="FH177" s="91"/>
      <c r="FI177" s="91"/>
      <c r="FJ177" s="91"/>
      <c r="FK177" s="91"/>
      <c r="FL177" s="91"/>
      <c r="FM177" s="91"/>
      <c r="FN177" s="91"/>
      <c r="FO177" s="91"/>
      <c r="FP177" s="91"/>
      <c r="FQ177" s="91"/>
      <c r="FR177" s="91"/>
      <c r="FS177" s="91"/>
      <c r="FT177" s="91"/>
      <c r="FU177" s="91"/>
      <c r="FV177" s="91"/>
      <c r="FW177" s="91"/>
      <c r="FX177" s="91"/>
      <c r="FY177" s="91"/>
      <c r="FZ177" s="91"/>
      <c r="GA177" s="91"/>
      <c r="GB177" s="91"/>
      <c r="GC177" s="91"/>
      <c r="GD177" s="91"/>
      <c r="GE177" s="91"/>
      <c r="GF177" s="91"/>
      <c r="GG177" s="91"/>
      <c r="GH177" s="91"/>
      <c r="GI177" s="91"/>
      <c r="GJ177" s="91"/>
      <c r="GK177" s="91"/>
      <c r="GL177" s="91"/>
      <c r="GM177" s="91"/>
      <c r="GN177" s="91"/>
      <c r="GO177" s="91"/>
      <c r="GP177" s="91"/>
      <c r="GQ177" s="91"/>
      <c r="GR177" s="91"/>
      <c r="GS177" s="91"/>
      <c r="GT177" s="91"/>
      <c r="GU177" s="91"/>
      <c r="GV177" s="91"/>
      <c r="GW177" s="91"/>
      <c r="GX177" s="91"/>
      <c r="GY177" s="91"/>
      <c r="GZ177" s="91"/>
      <c r="HA177" s="91"/>
      <c r="HB177" s="91"/>
      <c r="HC177" s="91"/>
      <c r="HD177" s="91"/>
      <c r="HE177" s="91"/>
      <c r="HF177" s="91"/>
      <c r="HG177" s="91"/>
      <c r="HH177" s="91"/>
      <c r="HI177" s="91"/>
      <c r="HJ177" s="91"/>
      <c r="HK177" s="91"/>
      <c r="HL177" s="91"/>
      <c r="HM177" s="91"/>
      <c r="HN177" s="91"/>
      <c r="HO177" s="91"/>
      <c r="HP177" s="91"/>
      <c r="HQ177" s="91"/>
      <c r="HR177" s="91"/>
      <c r="HS177" s="91"/>
      <c r="HT177" s="91"/>
      <c r="HU177" s="91"/>
      <c r="HV177" s="91"/>
      <c r="HW177" s="91"/>
      <c r="HX177" s="91"/>
      <c r="HY177" s="91"/>
      <c r="HZ177" s="91"/>
      <c r="IA177" s="91"/>
      <c r="IB177" s="91"/>
      <c r="IC177" s="91"/>
      <c r="ID177" s="91"/>
      <c r="IE177" s="91"/>
      <c r="IF177" s="91"/>
      <c r="IG177" s="91"/>
      <c r="IH177" s="91"/>
      <c r="II177" s="91"/>
      <c r="IJ177" s="91"/>
      <c r="IK177" s="91"/>
      <c r="IL177" s="91"/>
      <c r="IM177" s="91"/>
      <c r="IN177" s="91"/>
      <c r="IO177" s="91"/>
      <c r="IP177" s="91"/>
      <c r="IQ177" s="91"/>
      <c r="IR177" s="91"/>
      <c r="IS177" s="91"/>
      <c r="IT177" s="91"/>
      <c r="IU177" s="91"/>
      <c r="IV177" s="91"/>
      <c r="IW177" s="91"/>
      <c r="IX177" s="91"/>
      <c r="IY177" s="91"/>
      <c r="IZ177" s="91"/>
      <c r="JA177" s="91"/>
      <c r="JB177" s="91"/>
      <c r="JC177" s="91"/>
      <c r="JD177" s="91"/>
      <c r="JE177" s="91"/>
      <c r="JF177" s="91"/>
      <c r="JG177" s="91"/>
      <c r="JH177" s="91"/>
      <c r="JI177" s="91"/>
      <c r="JJ177" s="91"/>
      <c r="JK177" s="91"/>
      <c r="JL177" s="91"/>
      <c r="JM177" s="91"/>
      <c r="JN177" s="91"/>
      <c r="JO177" s="91"/>
      <c r="JP177" s="91"/>
      <c r="JQ177" s="91"/>
      <c r="JR177" s="91"/>
      <c r="JS177" s="91"/>
      <c r="JT177" s="91"/>
      <c r="JU177" s="91"/>
      <c r="JV177" s="91"/>
      <c r="JW177" s="91"/>
      <c r="JX177" s="91"/>
      <c r="JY177" s="91"/>
      <c r="JZ177" s="91"/>
      <c r="KA177" s="91"/>
      <c r="KB177" s="91"/>
      <c r="KC177" s="91"/>
      <c r="KD177" s="91"/>
      <c r="KE177" s="91"/>
      <c r="KF177" s="91"/>
      <c r="KG177" s="91"/>
      <c r="KH177" s="91"/>
      <c r="KI177" s="91"/>
      <c r="KJ177" s="91"/>
      <c r="KK177" s="91"/>
      <c r="KL177" s="91"/>
      <c r="KM177" s="91"/>
      <c r="KN177" s="91"/>
      <c r="KO177" s="91"/>
      <c r="KP177" s="91"/>
      <c r="KQ177" s="91"/>
      <c r="KR177" s="91"/>
      <c r="KS177" s="91"/>
      <c r="KT177" s="91"/>
      <c r="KU177" s="91"/>
      <c r="KV177" s="91"/>
      <c r="KW177" s="91"/>
      <c r="KX177" s="91"/>
      <c r="KY177" s="91"/>
      <c r="KZ177" s="91"/>
      <c r="LA177" s="91"/>
      <c r="LB177" s="91"/>
      <c r="LC177" s="91"/>
      <c r="LD177" s="91"/>
      <c r="LE177" s="91"/>
      <c r="LF177" s="91"/>
      <c r="LG177" s="91"/>
      <c r="LH177" s="91"/>
      <c r="LI177" s="91"/>
      <c r="LJ177" s="91"/>
      <c r="LK177" s="91"/>
      <c r="LL177" s="91"/>
      <c r="LM177" s="91"/>
      <c r="LN177" s="91"/>
      <c r="LO177" s="91"/>
      <c r="LP177" s="91"/>
      <c r="LQ177" s="91"/>
      <c r="LR177" s="91"/>
      <c r="LS177" s="91"/>
      <c r="LT177" s="91"/>
      <c r="LU177" s="91"/>
      <c r="LV177" s="91"/>
      <c r="LW177" s="91"/>
      <c r="LX177" s="91"/>
      <c r="LY177" s="91"/>
      <c r="LZ177" s="91"/>
      <c r="MA177" s="91"/>
      <c r="MB177" s="91"/>
      <c r="MC177" s="91"/>
      <c r="MD177" s="91"/>
      <c r="ME177" s="91"/>
      <c r="MF177" s="91"/>
      <c r="MG177" s="91"/>
      <c r="MH177" s="91"/>
      <c r="MI177" s="91"/>
      <c r="MJ177" s="91"/>
      <c r="MK177" s="91"/>
      <c r="ML177" s="91"/>
      <c r="MM177" s="91"/>
      <c r="MN177" s="91"/>
      <c r="MO177" s="91"/>
      <c r="MP177" s="91"/>
      <c r="MQ177" s="91"/>
      <c r="MR177" s="91"/>
      <c r="MS177" s="91"/>
      <c r="MT177" s="91"/>
      <c r="MU177" s="91"/>
      <c r="MV177" s="91"/>
      <c r="MW177" s="91"/>
      <c r="MX177" s="91"/>
      <c r="MY177" s="91"/>
      <c r="MZ177" s="91"/>
      <c r="NA177" s="91"/>
      <c r="NB177" s="91"/>
      <c r="NC177" s="91"/>
      <c r="ND177" s="91"/>
      <c r="NE177" s="91"/>
      <c r="NF177" s="91"/>
      <c r="NG177" s="91"/>
      <c r="NH177" s="91"/>
      <c r="NI177" s="91"/>
      <c r="NJ177" s="91"/>
      <c r="NK177" s="91"/>
      <c r="NL177" s="91"/>
      <c r="NM177" s="91"/>
      <c r="NN177" s="91"/>
      <c r="NO177" s="91"/>
      <c r="NP177" s="91"/>
      <c r="NQ177" s="91"/>
      <c r="NR177" s="91"/>
      <c r="NS177" s="91"/>
      <c r="NT177" s="91"/>
      <c r="NU177" s="91"/>
      <c r="NV177" s="91"/>
      <c r="NW177" s="91"/>
      <c r="NX177" s="91"/>
      <c r="NY177" s="91"/>
      <c r="NZ177" s="91"/>
      <c r="OA177" s="91"/>
      <c r="OB177" s="91"/>
      <c r="OC177" s="91"/>
      <c r="OD177" s="91"/>
      <c r="OE177" s="91"/>
      <c r="OF177" s="91"/>
      <c r="OG177" s="91"/>
      <c r="OH177" s="91"/>
      <c r="OI177" s="91"/>
      <c r="OJ177" s="91"/>
      <c r="OK177" s="91"/>
      <c r="OL177" s="91"/>
      <c r="OM177" s="91"/>
      <c r="ON177" s="91"/>
      <c r="OO177" s="91"/>
      <c r="OP177" s="91"/>
      <c r="OQ177" s="91"/>
      <c r="OR177" s="91"/>
      <c r="OS177" s="91"/>
      <c r="OT177" s="91"/>
      <c r="OU177" s="91"/>
      <c r="OV177" s="91"/>
      <c r="OW177" s="91"/>
      <c r="OX177" s="91"/>
      <c r="OY177" s="91"/>
      <c r="OZ177" s="91"/>
      <c r="PA177" s="91"/>
      <c r="PB177" s="91"/>
      <c r="PC177" s="91"/>
      <c r="PD177" s="91"/>
      <c r="PE177" s="91"/>
      <c r="PF177" s="91"/>
      <c r="PG177" s="91"/>
      <c r="PH177" s="91"/>
      <c r="PI177" s="91"/>
      <c r="PJ177" s="91"/>
      <c r="PK177" s="91"/>
      <c r="PL177" s="91"/>
      <c r="PM177" s="91"/>
      <c r="PN177" s="91"/>
      <c r="PO177" s="91"/>
      <c r="PP177" s="91"/>
      <c r="PQ177" s="91"/>
      <c r="PR177" s="91"/>
      <c r="PS177" s="91"/>
      <c r="PT177" s="91"/>
      <c r="PU177" s="91"/>
      <c r="PV177" s="91"/>
      <c r="PW177" s="91"/>
      <c r="PX177" s="91"/>
      <c r="PY177" s="91"/>
      <c r="PZ177" s="91"/>
      <c r="QA177" s="91"/>
      <c r="QB177" s="91"/>
      <c r="QC177" s="91"/>
      <c r="QD177" s="91"/>
      <c r="QE177" s="91"/>
      <c r="QF177" s="91"/>
      <c r="QG177" s="91"/>
      <c r="QH177" s="91"/>
      <c r="QI177" s="91"/>
      <c r="QJ177" s="91"/>
      <c r="QK177" s="91"/>
      <c r="QL177" s="91"/>
      <c r="QM177" s="91"/>
      <c r="QN177" s="91"/>
      <c r="QO177" s="91"/>
      <c r="QP177" s="91"/>
      <c r="QQ177" s="91"/>
      <c r="QR177" s="91"/>
      <c r="QS177" s="91"/>
      <c r="QT177" s="91"/>
      <c r="QU177" s="91"/>
      <c r="QV177" s="91"/>
      <c r="QW177" s="91"/>
      <c r="QX177" s="91"/>
      <c r="QY177" s="91"/>
      <c r="QZ177" s="91"/>
      <c r="RA177" s="91"/>
      <c r="RB177" s="91"/>
      <c r="RC177" s="91"/>
      <c r="RD177" s="91"/>
      <c r="RE177" s="91"/>
      <c r="RF177" s="91"/>
      <c r="RG177" s="91"/>
      <c r="RH177" s="91"/>
      <c r="RI177" s="91"/>
      <c r="RJ177" s="91"/>
      <c r="RK177" s="91"/>
      <c r="RL177" s="91"/>
      <c r="RM177" s="91"/>
      <c r="RN177" s="91"/>
      <c r="RO177" s="91"/>
      <c r="RP177" s="91"/>
      <c r="RQ177" s="91"/>
      <c r="RR177" s="91"/>
      <c r="RS177" s="91"/>
      <c r="RT177" s="91"/>
      <c r="RU177" s="91"/>
      <c r="RV177" s="91"/>
      <c r="RW177" s="91"/>
      <c r="RX177" s="91"/>
      <c r="RY177" s="91"/>
      <c r="RZ177" s="91"/>
      <c r="SA177" s="91"/>
      <c r="SB177" s="91"/>
      <c r="SC177" s="91"/>
      <c r="SD177" s="91"/>
      <c r="SE177" s="91"/>
      <c r="SF177" s="91"/>
      <c r="SG177" s="91"/>
      <c r="SH177" s="91"/>
      <c r="SI177" s="91"/>
      <c r="SJ177" s="91"/>
      <c r="SK177" s="91"/>
      <c r="SL177" s="91"/>
      <c r="SM177" s="91"/>
      <c r="SN177" s="91"/>
      <c r="SO177" s="91"/>
      <c r="SP177" s="91"/>
      <c r="SQ177" s="91"/>
      <c r="SR177" s="91"/>
      <c r="SS177" s="91"/>
      <c r="ST177" s="91"/>
      <c r="SU177" s="91"/>
      <c r="SV177" s="91"/>
      <c r="SW177" s="91"/>
      <c r="SX177" s="91"/>
      <c r="SY177" s="91"/>
      <c r="SZ177" s="91"/>
      <c r="TA177" s="91"/>
      <c r="TB177" s="91"/>
      <c r="TC177" s="91"/>
      <c r="TD177" s="91"/>
      <c r="TE177" s="91"/>
      <c r="TF177" s="91"/>
      <c r="TG177" s="91"/>
      <c r="TH177" s="91"/>
      <c r="TI177" s="91"/>
      <c r="TJ177" s="91"/>
      <c r="TK177" s="91"/>
      <c r="TL177" s="91"/>
      <c r="TM177" s="91"/>
      <c r="TN177" s="91"/>
      <c r="TO177" s="91"/>
      <c r="TP177" s="91"/>
      <c r="TQ177" s="91"/>
      <c r="TR177" s="91"/>
      <c r="TS177" s="91"/>
      <c r="TT177" s="91"/>
      <c r="TU177" s="91"/>
      <c r="TV177" s="91"/>
      <c r="TW177" s="91"/>
      <c r="TX177" s="91"/>
      <c r="TY177" s="91"/>
      <c r="TZ177" s="91"/>
      <c r="UA177" s="91"/>
      <c r="UB177" s="91"/>
      <c r="UC177" s="91"/>
      <c r="UD177" s="91"/>
      <c r="UE177" s="91"/>
      <c r="UF177" s="91"/>
      <c r="UG177" s="91"/>
      <c r="UH177" s="91"/>
      <c r="UI177" s="91"/>
      <c r="UJ177" s="91"/>
      <c r="UK177" s="91"/>
      <c r="UL177" s="91"/>
      <c r="UM177" s="91"/>
      <c r="UN177" s="91"/>
      <c r="UO177" s="91"/>
      <c r="UP177" s="91"/>
      <c r="UQ177" s="91"/>
      <c r="UR177" s="91"/>
      <c r="US177" s="91"/>
      <c r="UT177" s="91"/>
      <c r="UU177" s="91"/>
      <c r="UV177" s="91"/>
      <c r="UW177" s="91"/>
      <c r="UX177" s="91"/>
      <c r="UY177" s="91"/>
      <c r="UZ177" s="91"/>
      <c r="VA177" s="91"/>
      <c r="VB177" s="91"/>
      <c r="VC177" s="91"/>
      <c r="VD177" s="91"/>
      <c r="VE177" s="91"/>
      <c r="VF177" s="91"/>
      <c r="VG177" s="91"/>
      <c r="VH177" s="91"/>
      <c r="VI177" s="91"/>
      <c r="VJ177" s="91"/>
      <c r="VK177" s="91"/>
      <c r="VL177" s="91"/>
      <c r="VM177" s="91"/>
      <c r="VN177" s="91"/>
      <c r="VO177" s="91"/>
      <c r="VP177" s="91"/>
      <c r="VQ177" s="91"/>
      <c r="VR177" s="91"/>
      <c r="VS177" s="91"/>
      <c r="VT177" s="91"/>
      <c r="VU177" s="91"/>
      <c r="VV177" s="91"/>
      <c r="VW177" s="91"/>
      <c r="VX177" s="91"/>
      <c r="VY177" s="91"/>
      <c r="VZ177" s="91"/>
      <c r="WA177" s="91"/>
      <c r="WB177" s="91"/>
      <c r="WC177" s="91"/>
      <c r="WD177" s="91"/>
      <c r="WE177" s="91"/>
      <c r="WF177" s="91"/>
      <c r="WG177" s="91"/>
      <c r="WH177" s="91"/>
      <c r="WI177" s="91"/>
      <c r="WJ177" s="91"/>
      <c r="WK177" s="91"/>
      <c r="WL177" s="91"/>
      <c r="WM177" s="91"/>
      <c r="WN177" s="91"/>
      <c r="WO177" s="91"/>
      <c r="WP177" s="91"/>
      <c r="WQ177" s="91"/>
      <c r="WR177" s="91"/>
      <c r="WS177" s="91"/>
      <c r="WT177" s="91"/>
      <c r="WU177" s="91"/>
      <c r="WV177" s="91"/>
      <c r="WW177" s="91"/>
      <c r="WX177" s="91"/>
      <c r="WY177" s="91"/>
      <c r="WZ177" s="91"/>
      <c r="XA177" s="91"/>
      <c r="XB177" s="91"/>
      <c r="XC177" s="91"/>
      <c r="XD177" s="91"/>
      <c r="XE177" s="91"/>
      <c r="XF177" s="91"/>
      <c r="XG177" s="91"/>
      <c r="XH177" s="91"/>
      <c r="XI177" s="91"/>
      <c r="XJ177" s="91"/>
      <c r="XK177" s="91"/>
      <c r="XL177" s="91"/>
      <c r="XM177" s="91"/>
      <c r="XN177" s="91"/>
      <c r="XO177" s="91"/>
      <c r="XP177" s="91"/>
      <c r="XQ177" s="91"/>
      <c r="XR177" s="91"/>
      <c r="XS177" s="91"/>
      <c r="XT177" s="91"/>
      <c r="XU177" s="91"/>
      <c r="XV177" s="91"/>
      <c r="XW177" s="91"/>
      <c r="XX177" s="91"/>
      <c r="XY177" s="91"/>
      <c r="XZ177" s="91"/>
      <c r="YA177" s="91"/>
      <c r="YB177" s="91"/>
      <c r="YC177" s="91"/>
      <c r="YD177" s="91"/>
      <c r="YE177" s="91"/>
      <c r="YF177" s="91"/>
      <c r="YG177" s="91"/>
      <c r="YH177" s="91"/>
      <c r="YI177" s="91"/>
      <c r="YJ177" s="91"/>
      <c r="YK177" s="91"/>
      <c r="YL177" s="91"/>
      <c r="YM177" s="91"/>
      <c r="YN177" s="91"/>
      <c r="YO177" s="91"/>
      <c r="YP177" s="91"/>
      <c r="YQ177" s="91"/>
      <c r="YR177" s="91"/>
      <c r="YS177" s="91"/>
      <c r="YT177" s="91"/>
      <c r="YU177" s="91"/>
      <c r="YV177" s="91"/>
      <c r="YW177" s="91"/>
      <c r="YX177" s="91"/>
      <c r="YY177" s="91"/>
      <c r="YZ177" s="91"/>
      <c r="ZA177" s="91"/>
      <c r="ZB177" s="91"/>
      <c r="ZC177" s="91"/>
      <c r="ZD177" s="91"/>
      <c r="ZE177" s="91"/>
      <c r="ZF177" s="91"/>
      <c r="ZG177" s="91"/>
      <c r="ZH177" s="91"/>
      <c r="ZI177" s="91"/>
      <c r="ZJ177" s="91"/>
      <c r="ZK177" s="91"/>
      <c r="ZL177" s="91"/>
      <c r="ZM177" s="91"/>
      <c r="ZN177" s="91"/>
      <c r="ZO177" s="91"/>
      <c r="ZP177" s="91"/>
      <c r="ZQ177" s="91"/>
      <c r="ZR177" s="91"/>
      <c r="ZS177" s="91"/>
      <c r="ZT177" s="91"/>
      <c r="ZU177" s="91"/>
      <c r="ZV177" s="91"/>
      <c r="ZW177" s="91"/>
      <c r="ZX177" s="91"/>
      <c r="ZY177" s="91"/>
      <c r="ZZ177" s="91"/>
      <c r="AAA177" s="91"/>
      <c r="AAB177" s="91"/>
      <c r="AAC177" s="91"/>
      <c r="AAD177" s="91"/>
      <c r="AAE177" s="91"/>
      <c r="AAF177" s="91"/>
      <c r="AAG177" s="91"/>
      <c r="AAH177" s="91"/>
      <c r="AAI177" s="91"/>
      <c r="AAJ177" s="91"/>
      <c r="AAK177" s="91"/>
      <c r="AAL177" s="91"/>
      <c r="AAM177" s="91"/>
      <c r="AAN177" s="91"/>
      <c r="AAO177" s="91"/>
      <c r="AAP177" s="91"/>
      <c r="AAQ177" s="91"/>
      <c r="AAR177" s="91"/>
      <c r="AAS177" s="91"/>
      <c r="AAT177" s="91"/>
      <c r="AAU177" s="91"/>
      <c r="AAV177" s="91"/>
      <c r="AAW177" s="91"/>
      <c r="AAX177" s="91"/>
      <c r="AAY177" s="91"/>
      <c r="AAZ177" s="91"/>
      <c r="ABA177" s="91"/>
      <c r="ABB177" s="91"/>
      <c r="ABC177" s="91"/>
      <c r="ABD177" s="91"/>
      <c r="ABE177" s="91"/>
      <c r="ABF177" s="91"/>
      <c r="ABG177" s="91"/>
      <c r="ABH177" s="91"/>
      <c r="ABI177" s="91"/>
      <c r="ABJ177" s="91"/>
      <c r="ABK177" s="91"/>
      <c r="ABL177" s="91"/>
      <c r="ABM177" s="91"/>
      <c r="ABN177" s="91"/>
      <c r="ABO177" s="91"/>
      <c r="ABP177" s="91"/>
      <c r="ABQ177" s="91"/>
      <c r="ABR177" s="91"/>
      <c r="ABS177" s="91"/>
      <c r="ABT177" s="91"/>
      <c r="ABU177" s="91"/>
      <c r="ABV177" s="91"/>
      <c r="ABW177" s="91"/>
      <c r="ABX177" s="91"/>
      <c r="ABY177" s="91"/>
      <c r="ABZ177" s="91"/>
      <c r="ACA177" s="91"/>
      <c r="ACB177" s="91"/>
      <c r="ACC177" s="91"/>
      <c r="ACD177" s="91"/>
      <c r="ACE177" s="91"/>
      <c r="ACF177" s="91"/>
      <c r="ACG177" s="91"/>
      <c r="ACH177" s="91"/>
      <c r="ACI177" s="91"/>
      <c r="ACJ177" s="91"/>
      <c r="ACK177" s="91"/>
      <c r="ACL177" s="91"/>
      <c r="ACM177" s="91"/>
      <c r="ACN177" s="91"/>
      <c r="ACO177" s="91"/>
      <c r="ACP177" s="91"/>
      <c r="ACQ177" s="91"/>
      <c r="ACR177" s="91"/>
      <c r="ACS177" s="91"/>
      <c r="ACT177" s="91"/>
      <c r="ACU177" s="91"/>
      <c r="ACV177" s="91"/>
      <c r="ACW177" s="91"/>
      <c r="ACX177" s="91"/>
      <c r="ACY177" s="91"/>
      <c r="ACZ177" s="91"/>
      <c r="ADA177" s="91"/>
      <c r="ADB177" s="91"/>
      <c r="ADC177" s="91"/>
      <c r="ADD177" s="91"/>
      <c r="ADE177" s="91"/>
      <c r="ADF177" s="91"/>
      <c r="ADG177" s="91"/>
      <c r="ADH177" s="91"/>
      <c r="ADI177" s="91"/>
      <c r="ADJ177" s="91"/>
      <c r="ADK177" s="91"/>
      <c r="ADL177" s="91"/>
      <c r="ADM177" s="91"/>
      <c r="ADN177" s="91"/>
      <c r="ADO177" s="91"/>
      <c r="ADP177" s="91"/>
      <c r="ADQ177" s="91"/>
      <c r="ADR177" s="91"/>
      <c r="ADS177" s="91"/>
      <c r="ADT177" s="91"/>
      <c r="ADU177" s="91"/>
      <c r="ADV177" s="91"/>
      <c r="ADW177" s="91"/>
      <c r="ADX177" s="91"/>
      <c r="ADY177" s="91"/>
      <c r="ADZ177" s="91"/>
      <c r="AEA177" s="91"/>
      <c r="AEB177" s="91"/>
      <c r="AEC177" s="91"/>
      <c r="AED177" s="144">
        <f t="shared" si="74"/>
        <v>172</v>
      </c>
      <c r="AEE177" s="142"/>
      <c r="AEF177" s="142"/>
      <c r="AEG177" s="91"/>
      <c r="AEH177" s="91"/>
      <c r="AEI177" s="91"/>
      <c r="AEJ177" s="91"/>
      <c r="AEK177" s="91"/>
      <c r="AEL177" s="91"/>
      <c r="AEM177" s="91"/>
      <c r="AEN177" s="91"/>
      <c r="AEO177" s="91"/>
      <c r="AEP177" s="91"/>
      <c r="AEQ177" s="91"/>
      <c r="AER177" s="91"/>
      <c r="AES177" s="91"/>
      <c r="AET177" s="91"/>
      <c r="AEU177" s="91"/>
      <c r="AEV177" s="91"/>
      <c r="AEW177" s="91"/>
      <c r="AEX177" s="91"/>
      <c r="AEY177" s="91"/>
      <c r="AEZ177" s="91"/>
      <c r="AFA177" s="91"/>
      <c r="AFB177" s="146"/>
      <c r="AFC177" s="146"/>
      <c r="AFD177" s="146"/>
      <c r="AFE177" s="146"/>
      <c r="AFF177" s="146"/>
      <c r="AFG177" s="146"/>
      <c r="AFH177" s="146"/>
      <c r="AFI177" s="146"/>
      <c r="AFJ177" s="146"/>
      <c r="AFK177" s="146"/>
      <c r="AFL177" s="146"/>
      <c r="AFM177" s="146"/>
      <c r="AFN177" s="146"/>
      <c r="AFO177" s="146"/>
      <c r="AFP177" s="146"/>
      <c r="AFQ177" s="146"/>
      <c r="AFR177" s="146"/>
      <c r="AFS177" s="146"/>
      <c r="AFT177" s="146"/>
      <c r="AFU177" s="146"/>
      <c r="AFV177" s="146"/>
      <c r="AFW177" s="146"/>
      <c r="AFX177" s="146"/>
      <c r="AFY177" s="146"/>
      <c r="AFZ177" s="146"/>
      <c r="AGA177" s="146"/>
    </row>
    <row r="178" spans="1:859" ht="1.5" customHeight="1" x14ac:dyDescent="0.25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  <c r="CW178" s="91"/>
      <c r="CX178" s="91"/>
      <c r="CY178" s="91"/>
      <c r="CZ178" s="91"/>
      <c r="DA178" s="91"/>
      <c r="DB178" s="91"/>
      <c r="DC178" s="91"/>
      <c r="DD178" s="91"/>
      <c r="DE178" s="91"/>
      <c r="DF178" s="91"/>
      <c r="DG178" s="91"/>
      <c r="DH178" s="91"/>
      <c r="DI178" s="91"/>
      <c r="DJ178" s="91"/>
      <c r="DK178" s="91"/>
      <c r="DL178" s="91"/>
      <c r="DM178" s="91"/>
      <c r="DN178" s="91"/>
      <c r="DO178" s="91"/>
      <c r="DP178" s="91"/>
      <c r="DQ178" s="91"/>
      <c r="DR178" s="91"/>
      <c r="DS178" s="91"/>
      <c r="DT178" s="91"/>
      <c r="DU178" s="91"/>
      <c r="DV178" s="91"/>
      <c r="DW178" s="91"/>
      <c r="DX178" s="91"/>
      <c r="DY178" s="91"/>
      <c r="DZ178" s="91"/>
      <c r="EA178" s="91"/>
      <c r="EB178" s="91"/>
      <c r="EC178" s="91"/>
      <c r="ED178" s="91"/>
      <c r="EE178" s="91"/>
      <c r="EF178" s="91"/>
      <c r="EG178" s="91"/>
      <c r="EH178" s="91"/>
      <c r="EI178" s="91"/>
      <c r="EJ178" s="91"/>
      <c r="EK178" s="91"/>
      <c r="EL178" s="91"/>
      <c r="EM178" s="91"/>
      <c r="EN178" s="91"/>
      <c r="EO178" s="91"/>
      <c r="EP178" s="91"/>
      <c r="EQ178" s="91"/>
      <c r="ER178" s="91"/>
      <c r="ES178" s="91"/>
      <c r="ET178" s="91"/>
      <c r="EU178" s="91"/>
      <c r="EV178" s="91"/>
      <c r="EW178" s="91"/>
      <c r="EX178" s="91"/>
      <c r="EY178" s="91"/>
      <c r="EZ178" s="91"/>
      <c r="FA178" s="91"/>
      <c r="FB178" s="91"/>
      <c r="FC178" s="91"/>
      <c r="FD178" s="91"/>
      <c r="FE178" s="91"/>
      <c r="FF178" s="91"/>
      <c r="FG178" s="91"/>
      <c r="FH178" s="91"/>
      <c r="FI178" s="91"/>
      <c r="FJ178" s="91"/>
      <c r="FK178" s="91"/>
      <c r="FL178" s="91"/>
      <c r="FM178" s="91"/>
      <c r="FN178" s="91"/>
      <c r="FO178" s="91"/>
      <c r="FP178" s="91"/>
      <c r="FQ178" s="91"/>
      <c r="FR178" s="91"/>
      <c r="FS178" s="91"/>
      <c r="FT178" s="91"/>
      <c r="FU178" s="91"/>
      <c r="FV178" s="91"/>
      <c r="FW178" s="91"/>
      <c r="FX178" s="91"/>
      <c r="FY178" s="91"/>
      <c r="FZ178" s="91"/>
      <c r="GA178" s="91"/>
      <c r="GB178" s="91"/>
      <c r="GC178" s="91"/>
      <c r="GD178" s="91"/>
      <c r="GE178" s="91"/>
      <c r="GF178" s="91"/>
      <c r="GG178" s="91"/>
      <c r="GH178" s="91"/>
      <c r="GI178" s="91"/>
      <c r="GJ178" s="91"/>
      <c r="GK178" s="91"/>
      <c r="GL178" s="91"/>
      <c r="GM178" s="91"/>
      <c r="GN178" s="91"/>
      <c r="GO178" s="91"/>
      <c r="GP178" s="91"/>
      <c r="GQ178" s="91"/>
      <c r="GR178" s="91"/>
      <c r="GS178" s="91"/>
      <c r="GT178" s="91"/>
      <c r="GU178" s="91"/>
      <c r="GV178" s="91"/>
      <c r="GW178" s="91"/>
      <c r="GX178" s="91"/>
      <c r="GY178" s="91"/>
      <c r="GZ178" s="91"/>
      <c r="HA178" s="91"/>
      <c r="HB178" s="91"/>
      <c r="HC178" s="91"/>
      <c r="HD178" s="91"/>
      <c r="HE178" s="91"/>
      <c r="HF178" s="91"/>
      <c r="HG178" s="91"/>
      <c r="HH178" s="91"/>
      <c r="HI178" s="91"/>
      <c r="HJ178" s="91"/>
      <c r="HK178" s="91"/>
      <c r="HL178" s="91"/>
      <c r="HM178" s="91"/>
      <c r="HN178" s="91"/>
      <c r="HO178" s="91"/>
      <c r="HP178" s="91"/>
      <c r="HQ178" s="91"/>
      <c r="HR178" s="91"/>
      <c r="HS178" s="91"/>
      <c r="HT178" s="91"/>
      <c r="HU178" s="91"/>
      <c r="HV178" s="91"/>
      <c r="HW178" s="91"/>
      <c r="HX178" s="91"/>
      <c r="HY178" s="91"/>
      <c r="HZ178" s="91"/>
      <c r="IA178" s="91"/>
      <c r="IB178" s="91"/>
      <c r="IC178" s="91"/>
      <c r="ID178" s="91"/>
      <c r="IE178" s="91"/>
      <c r="IF178" s="91"/>
      <c r="IG178" s="91"/>
      <c r="IH178" s="91"/>
      <c r="II178" s="91"/>
      <c r="IJ178" s="91"/>
      <c r="IK178" s="91"/>
      <c r="IL178" s="91"/>
      <c r="IM178" s="91"/>
      <c r="IN178" s="91"/>
      <c r="IO178" s="91"/>
      <c r="IP178" s="91"/>
      <c r="IQ178" s="91"/>
      <c r="IR178" s="91"/>
      <c r="IS178" s="91"/>
      <c r="IT178" s="91"/>
      <c r="IU178" s="91"/>
      <c r="IV178" s="91"/>
      <c r="IW178" s="91"/>
      <c r="IX178" s="91"/>
      <c r="IY178" s="91"/>
      <c r="IZ178" s="91"/>
      <c r="JA178" s="91"/>
      <c r="JB178" s="91"/>
      <c r="JC178" s="91"/>
      <c r="JD178" s="91"/>
      <c r="JE178" s="91"/>
      <c r="JF178" s="91"/>
      <c r="JG178" s="91"/>
      <c r="JH178" s="91"/>
      <c r="JI178" s="91"/>
      <c r="JJ178" s="91"/>
      <c r="JK178" s="91"/>
      <c r="JL178" s="91"/>
      <c r="JM178" s="91"/>
      <c r="JN178" s="91"/>
      <c r="JO178" s="91"/>
      <c r="JP178" s="91"/>
      <c r="JQ178" s="91"/>
      <c r="JR178" s="91"/>
      <c r="JS178" s="91"/>
      <c r="JT178" s="91"/>
      <c r="JU178" s="91"/>
      <c r="JV178" s="91"/>
      <c r="JW178" s="91"/>
      <c r="JX178" s="91"/>
      <c r="JY178" s="91"/>
      <c r="JZ178" s="91"/>
      <c r="KA178" s="91"/>
      <c r="KB178" s="91"/>
      <c r="KC178" s="91"/>
      <c r="KD178" s="91"/>
      <c r="KE178" s="91"/>
      <c r="KF178" s="91"/>
      <c r="KG178" s="91"/>
      <c r="KH178" s="91"/>
      <c r="KI178" s="91"/>
      <c r="KJ178" s="91"/>
      <c r="KK178" s="91"/>
      <c r="KL178" s="91"/>
      <c r="KM178" s="91"/>
      <c r="KN178" s="91"/>
      <c r="KO178" s="91"/>
      <c r="KP178" s="91"/>
      <c r="KQ178" s="91"/>
      <c r="KR178" s="91"/>
      <c r="KS178" s="91"/>
      <c r="KT178" s="91"/>
      <c r="KU178" s="91"/>
      <c r="KV178" s="91"/>
      <c r="KW178" s="91"/>
      <c r="KX178" s="91"/>
      <c r="KY178" s="91"/>
      <c r="KZ178" s="91"/>
      <c r="LA178" s="91"/>
      <c r="LB178" s="91"/>
      <c r="LC178" s="91"/>
      <c r="LD178" s="91"/>
      <c r="LE178" s="91"/>
      <c r="LF178" s="91"/>
      <c r="LG178" s="91"/>
      <c r="LH178" s="91"/>
      <c r="LI178" s="91"/>
      <c r="LJ178" s="91"/>
      <c r="LK178" s="91"/>
      <c r="LL178" s="91"/>
      <c r="LM178" s="91"/>
      <c r="LN178" s="91"/>
      <c r="LO178" s="91"/>
      <c r="LP178" s="91"/>
      <c r="LQ178" s="91"/>
      <c r="LR178" s="91"/>
      <c r="LS178" s="91"/>
      <c r="LT178" s="91"/>
      <c r="LU178" s="91"/>
      <c r="LV178" s="91"/>
      <c r="LW178" s="91"/>
      <c r="LX178" s="91"/>
      <c r="LY178" s="91"/>
      <c r="LZ178" s="91"/>
      <c r="MA178" s="91"/>
      <c r="MB178" s="91"/>
      <c r="MC178" s="91"/>
      <c r="MD178" s="91"/>
      <c r="ME178" s="91"/>
      <c r="MF178" s="91"/>
      <c r="MG178" s="91"/>
      <c r="MH178" s="91"/>
      <c r="MI178" s="91"/>
      <c r="MJ178" s="91"/>
      <c r="MK178" s="91"/>
      <c r="ML178" s="91"/>
      <c r="MM178" s="91"/>
      <c r="MN178" s="91"/>
      <c r="MO178" s="91"/>
      <c r="MP178" s="91"/>
      <c r="MQ178" s="91"/>
      <c r="MR178" s="91"/>
      <c r="MS178" s="91"/>
      <c r="MT178" s="91"/>
      <c r="MU178" s="91"/>
      <c r="MV178" s="91"/>
      <c r="MW178" s="91"/>
      <c r="MX178" s="91"/>
      <c r="MY178" s="91"/>
      <c r="MZ178" s="91"/>
      <c r="NA178" s="91"/>
      <c r="NB178" s="91"/>
      <c r="NC178" s="91"/>
      <c r="ND178" s="91"/>
      <c r="NE178" s="91"/>
      <c r="NF178" s="91"/>
      <c r="NG178" s="91"/>
      <c r="NH178" s="91"/>
      <c r="NI178" s="91"/>
      <c r="NJ178" s="91"/>
      <c r="NK178" s="91"/>
      <c r="NL178" s="91"/>
      <c r="NM178" s="91"/>
      <c r="NN178" s="91"/>
      <c r="NO178" s="91"/>
      <c r="NP178" s="91"/>
      <c r="NQ178" s="91"/>
      <c r="NR178" s="91"/>
      <c r="NS178" s="91"/>
      <c r="NT178" s="91"/>
      <c r="NU178" s="91"/>
      <c r="NV178" s="91"/>
      <c r="NW178" s="91"/>
      <c r="NX178" s="91"/>
      <c r="NY178" s="91"/>
      <c r="NZ178" s="91"/>
      <c r="OA178" s="91"/>
      <c r="OB178" s="91"/>
      <c r="OC178" s="91"/>
      <c r="OD178" s="91"/>
      <c r="OE178" s="91"/>
      <c r="OF178" s="91"/>
      <c r="OG178" s="91"/>
      <c r="OH178" s="91"/>
      <c r="OI178" s="91"/>
      <c r="OJ178" s="91"/>
      <c r="OK178" s="91"/>
      <c r="OL178" s="91"/>
      <c r="OM178" s="91"/>
      <c r="ON178" s="91"/>
      <c r="OO178" s="91"/>
      <c r="OP178" s="91"/>
      <c r="OQ178" s="91"/>
      <c r="OR178" s="91"/>
      <c r="OS178" s="91"/>
      <c r="OT178" s="91"/>
      <c r="OU178" s="91"/>
      <c r="OV178" s="91"/>
      <c r="OW178" s="91"/>
      <c r="OX178" s="91"/>
      <c r="OY178" s="91"/>
      <c r="OZ178" s="91"/>
      <c r="PA178" s="91"/>
      <c r="PB178" s="91"/>
      <c r="PC178" s="91"/>
      <c r="PD178" s="91"/>
      <c r="PE178" s="91"/>
      <c r="PF178" s="91"/>
      <c r="PG178" s="91"/>
      <c r="PH178" s="91"/>
      <c r="PI178" s="91"/>
      <c r="PJ178" s="91"/>
      <c r="PK178" s="91"/>
      <c r="PL178" s="91"/>
      <c r="PM178" s="91"/>
      <c r="PN178" s="91"/>
      <c r="PO178" s="91"/>
      <c r="PP178" s="91"/>
      <c r="PQ178" s="91"/>
      <c r="PR178" s="91"/>
      <c r="PS178" s="91"/>
      <c r="PT178" s="91"/>
      <c r="PU178" s="91"/>
      <c r="PV178" s="91"/>
      <c r="PW178" s="91"/>
      <c r="PX178" s="91"/>
      <c r="PY178" s="91"/>
      <c r="PZ178" s="91"/>
      <c r="QA178" s="91"/>
      <c r="QB178" s="91"/>
      <c r="QC178" s="91"/>
      <c r="QD178" s="91"/>
      <c r="QE178" s="91"/>
      <c r="QF178" s="91"/>
      <c r="QG178" s="91"/>
      <c r="QH178" s="91"/>
      <c r="QI178" s="91"/>
      <c r="QJ178" s="91"/>
      <c r="QK178" s="91"/>
      <c r="QL178" s="91"/>
      <c r="QM178" s="91"/>
      <c r="QN178" s="91"/>
      <c r="QO178" s="91"/>
      <c r="QP178" s="91"/>
      <c r="QQ178" s="91"/>
      <c r="QR178" s="91"/>
      <c r="QS178" s="91"/>
      <c r="QT178" s="91"/>
      <c r="QU178" s="91"/>
      <c r="QV178" s="91"/>
      <c r="QW178" s="91"/>
      <c r="QX178" s="91"/>
      <c r="QY178" s="91"/>
      <c r="QZ178" s="91"/>
      <c r="RA178" s="91"/>
      <c r="RB178" s="91"/>
      <c r="RC178" s="91"/>
      <c r="RD178" s="91"/>
      <c r="RE178" s="91"/>
      <c r="RF178" s="91"/>
      <c r="RG178" s="91"/>
      <c r="RH178" s="91"/>
      <c r="RI178" s="91"/>
      <c r="RJ178" s="91"/>
      <c r="RK178" s="91"/>
      <c r="RL178" s="91"/>
      <c r="RM178" s="91"/>
      <c r="RN178" s="91"/>
      <c r="RO178" s="91"/>
      <c r="RP178" s="91"/>
      <c r="RQ178" s="91"/>
      <c r="RR178" s="91"/>
      <c r="RS178" s="91"/>
      <c r="RT178" s="91"/>
      <c r="RU178" s="91"/>
      <c r="RV178" s="91"/>
      <c r="RW178" s="91"/>
      <c r="RX178" s="91"/>
      <c r="RY178" s="91"/>
      <c r="RZ178" s="91"/>
      <c r="SA178" s="91"/>
      <c r="SB178" s="91"/>
      <c r="SC178" s="91"/>
      <c r="SD178" s="91"/>
      <c r="SE178" s="91"/>
      <c r="SF178" s="91"/>
      <c r="SG178" s="91"/>
      <c r="SH178" s="91"/>
      <c r="SI178" s="91"/>
      <c r="SJ178" s="91"/>
      <c r="SK178" s="91"/>
      <c r="SL178" s="91"/>
      <c r="SM178" s="91"/>
      <c r="SN178" s="91"/>
      <c r="SO178" s="91"/>
      <c r="SP178" s="91"/>
      <c r="SQ178" s="91"/>
      <c r="SR178" s="91"/>
      <c r="SS178" s="91"/>
      <c r="ST178" s="91"/>
      <c r="SU178" s="91"/>
      <c r="SV178" s="91"/>
      <c r="SW178" s="91"/>
      <c r="SX178" s="91"/>
      <c r="SY178" s="91"/>
      <c r="SZ178" s="91"/>
      <c r="TA178" s="91"/>
      <c r="TB178" s="91"/>
      <c r="TC178" s="91"/>
      <c r="TD178" s="91"/>
      <c r="TE178" s="91"/>
      <c r="TF178" s="91"/>
      <c r="TG178" s="91"/>
      <c r="TH178" s="91"/>
      <c r="TI178" s="91"/>
      <c r="TJ178" s="91"/>
      <c r="TK178" s="91"/>
      <c r="TL178" s="91"/>
      <c r="TM178" s="91"/>
      <c r="TN178" s="91"/>
      <c r="TO178" s="91"/>
      <c r="TP178" s="91"/>
      <c r="TQ178" s="91"/>
      <c r="TR178" s="91"/>
      <c r="TS178" s="91"/>
      <c r="TT178" s="91"/>
      <c r="TU178" s="91"/>
      <c r="TV178" s="91"/>
      <c r="TW178" s="91"/>
      <c r="TX178" s="91"/>
      <c r="TY178" s="91"/>
      <c r="TZ178" s="91"/>
      <c r="UA178" s="91"/>
      <c r="UB178" s="91"/>
      <c r="UC178" s="91"/>
      <c r="UD178" s="91"/>
      <c r="UE178" s="91"/>
      <c r="UF178" s="91"/>
      <c r="UG178" s="91"/>
      <c r="UH178" s="91"/>
      <c r="UI178" s="91"/>
      <c r="UJ178" s="91"/>
      <c r="UK178" s="91"/>
      <c r="UL178" s="91"/>
      <c r="UM178" s="91"/>
      <c r="UN178" s="91"/>
      <c r="UO178" s="91"/>
      <c r="UP178" s="91"/>
      <c r="UQ178" s="91"/>
      <c r="UR178" s="91"/>
      <c r="US178" s="91"/>
      <c r="UT178" s="91"/>
      <c r="UU178" s="91"/>
      <c r="UV178" s="91"/>
      <c r="UW178" s="91"/>
      <c r="UX178" s="91"/>
      <c r="UY178" s="91"/>
      <c r="UZ178" s="91"/>
      <c r="VA178" s="91"/>
      <c r="VB178" s="91"/>
      <c r="VC178" s="91"/>
      <c r="VD178" s="91"/>
      <c r="VE178" s="91"/>
      <c r="VF178" s="91"/>
      <c r="VG178" s="91"/>
      <c r="VH178" s="91"/>
      <c r="VI178" s="91"/>
      <c r="VJ178" s="91"/>
      <c r="VK178" s="91"/>
      <c r="VL178" s="91"/>
      <c r="VM178" s="91"/>
      <c r="VN178" s="91"/>
      <c r="VO178" s="91"/>
      <c r="VP178" s="91"/>
      <c r="VQ178" s="91"/>
      <c r="VR178" s="91"/>
      <c r="VS178" s="91"/>
      <c r="VT178" s="91"/>
      <c r="VU178" s="91"/>
      <c r="VV178" s="91"/>
      <c r="VW178" s="91"/>
      <c r="VX178" s="91"/>
      <c r="VY178" s="91"/>
      <c r="VZ178" s="91"/>
      <c r="WA178" s="91"/>
      <c r="WB178" s="91"/>
      <c r="WC178" s="91"/>
      <c r="WD178" s="91"/>
      <c r="WE178" s="91"/>
      <c r="WF178" s="91"/>
      <c r="WG178" s="91"/>
      <c r="WH178" s="91"/>
      <c r="WI178" s="91"/>
      <c r="WJ178" s="91"/>
      <c r="WK178" s="91"/>
      <c r="WL178" s="91"/>
      <c r="WM178" s="91"/>
      <c r="WN178" s="91"/>
      <c r="WO178" s="91"/>
      <c r="WP178" s="91"/>
      <c r="WQ178" s="91"/>
      <c r="WR178" s="91"/>
      <c r="WS178" s="91"/>
      <c r="WT178" s="91"/>
      <c r="WU178" s="91"/>
      <c r="WV178" s="91"/>
      <c r="WW178" s="91"/>
      <c r="WX178" s="91"/>
      <c r="WY178" s="91"/>
      <c r="WZ178" s="91"/>
      <c r="XA178" s="91"/>
      <c r="XB178" s="91"/>
      <c r="XC178" s="91"/>
      <c r="XD178" s="91"/>
      <c r="XE178" s="91"/>
      <c r="XF178" s="91"/>
      <c r="XG178" s="91"/>
      <c r="XH178" s="91"/>
      <c r="XI178" s="91"/>
      <c r="XJ178" s="91"/>
      <c r="XK178" s="91"/>
      <c r="XL178" s="91"/>
      <c r="XM178" s="91"/>
      <c r="XN178" s="91"/>
      <c r="XO178" s="91"/>
      <c r="XP178" s="91"/>
      <c r="XQ178" s="91"/>
      <c r="XR178" s="91"/>
      <c r="XS178" s="91"/>
      <c r="XT178" s="91"/>
      <c r="XU178" s="91"/>
      <c r="XV178" s="91"/>
      <c r="XW178" s="91"/>
      <c r="XX178" s="91"/>
      <c r="XY178" s="91"/>
      <c r="XZ178" s="91"/>
      <c r="YA178" s="91"/>
      <c r="YB178" s="91"/>
      <c r="YC178" s="91"/>
      <c r="YD178" s="91"/>
      <c r="YE178" s="91"/>
      <c r="YF178" s="91"/>
      <c r="YG178" s="91"/>
      <c r="YH178" s="91"/>
      <c r="YI178" s="91"/>
      <c r="YJ178" s="91"/>
      <c r="YK178" s="91"/>
      <c r="YL178" s="91"/>
      <c r="YM178" s="91"/>
      <c r="YN178" s="91"/>
      <c r="YO178" s="91"/>
      <c r="YP178" s="91"/>
      <c r="YQ178" s="91"/>
      <c r="YR178" s="91"/>
      <c r="YS178" s="91"/>
      <c r="YT178" s="91"/>
      <c r="YU178" s="91"/>
      <c r="YV178" s="91"/>
      <c r="YW178" s="91"/>
      <c r="YX178" s="91"/>
      <c r="YY178" s="91"/>
      <c r="YZ178" s="91"/>
      <c r="ZA178" s="91"/>
      <c r="ZB178" s="91"/>
      <c r="ZC178" s="91"/>
      <c r="ZD178" s="91"/>
      <c r="ZE178" s="91"/>
      <c r="ZF178" s="91"/>
      <c r="ZG178" s="91"/>
      <c r="ZH178" s="91"/>
      <c r="ZI178" s="91"/>
      <c r="ZJ178" s="91"/>
      <c r="ZK178" s="91"/>
      <c r="ZL178" s="91"/>
      <c r="ZM178" s="91"/>
      <c r="ZN178" s="91"/>
      <c r="ZO178" s="91"/>
      <c r="ZP178" s="91"/>
      <c r="ZQ178" s="91"/>
      <c r="ZR178" s="91"/>
      <c r="ZS178" s="91"/>
      <c r="ZT178" s="91"/>
      <c r="ZU178" s="91"/>
      <c r="ZV178" s="91"/>
      <c r="ZW178" s="91"/>
      <c r="ZX178" s="91"/>
      <c r="ZY178" s="91"/>
      <c r="ZZ178" s="91"/>
      <c r="AAA178" s="91"/>
      <c r="AAB178" s="91"/>
      <c r="AAC178" s="91"/>
      <c r="AAD178" s="91"/>
      <c r="AAE178" s="91"/>
      <c r="AAF178" s="91"/>
      <c r="AAG178" s="91"/>
      <c r="AAH178" s="91"/>
      <c r="AAI178" s="91"/>
      <c r="AAJ178" s="91"/>
      <c r="AAK178" s="91"/>
      <c r="AAL178" s="91"/>
      <c r="AAM178" s="91"/>
      <c r="AAN178" s="91"/>
      <c r="AAO178" s="91"/>
      <c r="AAP178" s="91"/>
      <c r="AAQ178" s="91"/>
      <c r="AAR178" s="91"/>
      <c r="AAS178" s="91"/>
      <c r="AAT178" s="91"/>
      <c r="AAU178" s="91"/>
      <c r="AAV178" s="91"/>
      <c r="AAW178" s="91"/>
      <c r="AAX178" s="91"/>
      <c r="AAY178" s="91"/>
      <c r="AAZ178" s="91"/>
      <c r="ABA178" s="91"/>
      <c r="ABB178" s="91"/>
      <c r="ABC178" s="91"/>
      <c r="ABD178" s="91"/>
      <c r="ABE178" s="91"/>
      <c r="ABF178" s="91"/>
      <c r="ABG178" s="91"/>
      <c r="ABH178" s="91"/>
      <c r="ABI178" s="91"/>
      <c r="ABJ178" s="91"/>
      <c r="ABK178" s="91"/>
      <c r="ABL178" s="91"/>
      <c r="ABM178" s="91"/>
      <c r="ABN178" s="91"/>
      <c r="ABO178" s="91"/>
      <c r="ABP178" s="91"/>
      <c r="ABQ178" s="91"/>
      <c r="ABR178" s="91"/>
      <c r="ABS178" s="91"/>
      <c r="ABT178" s="91"/>
      <c r="ABU178" s="91"/>
      <c r="ABV178" s="91"/>
      <c r="ABW178" s="91"/>
      <c r="ABX178" s="91"/>
      <c r="ABY178" s="91"/>
      <c r="ABZ178" s="91"/>
      <c r="ACA178" s="91"/>
      <c r="ACB178" s="91"/>
      <c r="ACC178" s="91"/>
      <c r="ACD178" s="91"/>
      <c r="ACE178" s="91"/>
      <c r="ACF178" s="91"/>
      <c r="ACG178" s="91"/>
      <c r="ACH178" s="91"/>
      <c r="ACI178" s="91"/>
      <c r="ACJ178" s="91"/>
      <c r="ACK178" s="91"/>
      <c r="ACL178" s="91"/>
      <c r="ACM178" s="91"/>
      <c r="ACN178" s="91"/>
      <c r="ACO178" s="91"/>
      <c r="ACP178" s="91"/>
      <c r="ACQ178" s="91"/>
      <c r="ACR178" s="91"/>
      <c r="ACS178" s="91"/>
      <c r="ACT178" s="91"/>
      <c r="ACU178" s="91"/>
      <c r="ACV178" s="91"/>
      <c r="ACW178" s="91"/>
      <c r="ACX178" s="91"/>
      <c r="ACY178" s="91"/>
      <c r="ACZ178" s="91"/>
      <c r="ADA178" s="91"/>
      <c r="ADB178" s="91"/>
      <c r="ADC178" s="91"/>
      <c r="ADD178" s="91"/>
      <c r="ADE178" s="91"/>
      <c r="ADF178" s="91"/>
      <c r="ADG178" s="91"/>
      <c r="ADH178" s="91"/>
      <c r="ADI178" s="91"/>
      <c r="ADJ178" s="91"/>
      <c r="ADK178" s="91"/>
      <c r="ADL178" s="91"/>
      <c r="ADM178" s="91"/>
      <c r="ADN178" s="91"/>
      <c r="ADO178" s="91"/>
      <c r="ADP178" s="91"/>
      <c r="ADQ178" s="91"/>
      <c r="ADR178" s="91"/>
      <c r="ADS178" s="91"/>
      <c r="ADT178" s="91"/>
      <c r="ADU178" s="91"/>
      <c r="ADV178" s="91"/>
      <c r="ADW178" s="91"/>
      <c r="ADX178" s="91"/>
      <c r="ADY178" s="91"/>
      <c r="ADZ178" s="91"/>
      <c r="AEA178" s="91"/>
      <c r="AEB178" s="91"/>
      <c r="AEC178" s="91"/>
      <c r="AED178" s="144">
        <f t="shared" si="74"/>
        <v>173</v>
      </c>
      <c r="AEE178" s="142"/>
      <c r="AEF178" s="142"/>
      <c r="AEG178" s="91"/>
      <c r="AEH178" s="91"/>
      <c r="AEI178" s="91"/>
      <c r="AEJ178" s="91"/>
      <c r="AEK178" s="91"/>
      <c r="AEL178" s="91"/>
      <c r="AEM178" s="91"/>
      <c r="AEN178" s="91"/>
      <c r="AEO178" s="91"/>
      <c r="AEP178" s="91"/>
      <c r="AEQ178" s="91"/>
      <c r="AER178" s="91"/>
      <c r="AES178" s="91"/>
      <c r="AET178" s="91"/>
      <c r="AEU178" s="91"/>
      <c r="AEV178" s="91"/>
      <c r="AEW178" s="91"/>
      <c r="AEX178" s="91"/>
      <c r="AEY178" s="91"/>
      <c r="AEZ178" s="91"/>
      <c r="AFA178" s="91"/>
      <c r="AFB178" s="146"/>
      <c r="AFC178" s="146"/>
      <c r="AFD178" s="146"/>
      <c r="AFE178" s="146"/>
      <c r="AFF178" s="146"/>
      <c r="AFG178" s="146"/>
      <c r="AFH178" s="146"/>
      <c r="AFI178" s="146"/>
      <c r="AFJ178" s="146"/>
      <c r="AFK178" s="146"/>
      <c r="AFL178" s="146"/>
      <c r="AFM178" s="146"/>
      <c r="AFN178" s="146"/>
      <c r="AFO178" s="146"/>
      <c r="AFP178" s="146"/>
      <c r="AFQ178" s="146"/>
      <c r="AFR178" s="146"/>
      <c r="AFS178" s="146"/>
      <c r="AFT178" s="146"/>
      <c r="AFU178" s="146"/>
      <c r="AFV178" s="146"/>
      <c r="AFW178" s="146"/>
      <c r="AFX178" s="146"/>
      <c r="AFY178" s="146"/>
      <c r="AFZ178" s="146"/>
      <c r="AGA178" s="146"/>
    </row>
    <row r="179" spans="1:859" ht="1.5" customHeight="1" x14ac:dyDescent="0.25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  <c r="CW179" s="91"/>
      <c r="CX179" s="91"/>
      <c r="CY179" s="91"/>
      <c r="CZ179" s="91"/>
      <c r="DA179" s="91"/>
      <c r="DB179" s="91"/>
      <c r="DC179" s="91"/>
      <c r="DD179" s="91"/>
      <c r="DE179" s="91"/>
      <c r="DF179" s="91"/>
      <c r="DG179" s="91"/>
      <c r="DH179" s="91"/>
      <c r="DI179" s="91"/>
      <c r="DJ179" s="91"/>
      <c r="DK179" s="91"/>
      <c r="DL179" s="91"/>
      <c r="DM179" s="91"/>
      <c r="DN179" s="91"/>
      <c r="DO179" s="91"/>
      <c r="DP179" s="91"/>
      <c r="DQ179" s="91"/>
      <c r="DR179" s="91"/>
      <c r="DS179" s="91"/>
      <c r="DT179" s="91"/>
      <c r="DU179" s="91"/>
      <c r="DV179" s="91"/>
      <c r="DW179" s="91"/>
      <c r="DX179" s="91"/>
      <c r="DY179" s="91"/>
      <c r="DZ179" s="91"/>
      <c r="EA179" s="91"/>
      <c r="EB179" s="91"/>
      <c r="EC179" s="91"/>
      <c r="ED179" s="91"/>
      <c r="EE179" s="91"/>
      <c r="EF179" s="91"/>
      <c r="EG179" s="91"/>
      <c r="EH179" s="91"/>
      <c r="EI179" s="91"/>
      <c r="EJ179" s="91"/>
      <c r="EK179" s="91"/>
      <c r="EL179" s="91"/>
      <c r="EM179" s="91"/>
      <c r="EN179" s="91"/>
      <c r="EO179" s="91"/>
      <c r="EP179" s="91"/>
      <c r="EQ179" s="91"/>
      <c r="ER179" s="91"/>
      <c r="ES179" s="91"/>
      <c r="ET179" s="91"/>
      <c r="EU179" s="91"/>
      <c r="EV179" s="91"/>
      <c r="EW179" s="91"/>
      <c r="EX179" s="91"/>
      <c r="EY179" s="91"/>
      <c r="EZ179" s="91"/>
      <c r="FA179" s="91"/>
      <c r="FB179" s="91"/>
      <c r="FC179" s="91"/>
      <c r="FD179" s="91"/>
      <c r="FE179" s="91"/>
      <c r="FF179" s="91"/>
      <c r="FG179" s="91"/>
      <c r="FH179" s="91"/>
      <c r="FI179" s="91"/>
      <c r="FJ179" s="91"/>
      <c r="FK179" s="91"/>
      <c r="FL179" s="91"/>
      <c r="FM179" s="91"/>
      <c r="FN179" s="91"/>
      <c r="FO179" s="91"/>
      <c r="FP179" s="91"/>
      <c r="FQ179" s="91"/>
      <c r="FR179" s="91"/>
      <c r="FS179" s="91"/>
      <c r="FT179" s="91"/>
      <c r="FU179" s="91"/>
      <c r="FV179" s="91"/>
      <c r="FW179" s="91"/>
      <c r="FX179" s="91"/>
      <c r="FY179" s="91"/>
      <c r="FZ179" s="91"/>
      <c r="GA179" s="91"/>
      <c r="GB179" s="91"/>
      <c r="GC179" s="91"/>
      <c r="GD179" s="91"/>
      <c r="GE179" s="91"/>
      <c r="GF179" s="91"/>
      <c r="GG179" s="91"/>
      <c r="GH179" s="91"/>
      <c r="GI179" s="91"/>
      <c r="GJ179" s="91"/>
      <c r="GK179" s="91"/>
      <c r="GL179" s="91"/>
      <c r="GM179" s="91"/>
      <c r="GN179" s="91"/>
      <c r="GO179" s="91"/>
      <c r="GP179" s="91"/>
      <c r="GQ179" s="91"/>
      <c r="GR179" s="91"/>
      <c r="GS179" s="91"/>
      <c r="GT179" s="91"/>
      <c r="GU179" s="91"/>
      <c r="GV179" s="91"/>
      <c r="GW179" s="91"/>
      <c r="GX179" s="91"/>
      <c r="GY179" s="91"/>
      <c r="GZ179" s="91"/>
      <c r="HA179" s="91"/>
      <c r="HB179" s="91"/>
      <c r="HC179" s="91"/>
      <c r="HD179" s="91"/>
      <c r="HE179" s="91"/>
      <c r="HF179" s="91"/>
      <c r="HG179" s="91"/>
      <c r="HH179" s="91"/>
      <c r="HI179" s="91"/>
      <c r="HJ179" s="91"/>
      <c r="HK179" s="91"/>
      <c r="HL179" s="91"/>
      <c r="HM179" s="91"/>
      <c r="HN179" s="91"/>
      <c r="HO179" s="91"/>
      <c r="HP179" s="91"/>
      <c r="HQ179" s="91"/>
      <c r="HR179" s="91"/>
      <c r="HS179" s="91"/>
      <c r="HT179" s="91"/>
      <c r="HU179" s="91"/>
      <c r="HV179" s="91"/>
      <c r="HW179" s="91"/>
      <c r="HX179" s="91"/>
      <c r="HY179" s="91"/>
      <c r="HZ179" s="91"/>
      <c r="IA179" s="91"/>
      <c r="IB179" s="91"/>
      <c r="IC179" s="91"/>
      <c r="ID179" s="91"/>
      <c r="IE179" s="91"/>
      <c r="IF179" s="91"/>
      <c r="IG179" s="91"/>
      <c r="IH179" s="91"/>
      <c r="II179" s="91"/>
      <c r="IJ179" s="91"/>
      <c r="IK179" s="91"/>
      <c r="IL179" s="91"/>
      <c r="IM179" s="91"/>
      <c r="IN179" s="91"/>
      <c r="IO179" s="91"/>
      <c r="IP179" s="91"/>
      <c r="IQ179" s="91"/>
      <c r="IR179" s="91"/>
      <c r="IS179" s="91"/>
      <c r="IT179" s="91"/>
      <c r="IU179" s="91"/>
      <c r="IV179" s="91"/>
      <c r="IW179" s="91"/>
      <c r="IX179" s="91"/>
      <c r="IY179" s="91"/>
      <c r="IZ179" s="91"/>
      <c r="JA179" s="91"/>
      <c r="JB179" s="91"/>
      <c r="JC179" s="91"/>
      <c r="JD179" s="91"/>
      <c r="JE179" s="91"/>
      <c r="JF179" s="91"/>
      <c r="JG179" s="91"/>
      <c r="JH179" s="91"/>
      <c r="JI179" s="91"/>
      <c r="JJ179" s="91"/>
      <c r="JK179" s="91"/>
      <c r="JL179" s="91"/>
      <c r="JM179" s="91"/>
      <c r="JN179" s="91"/>
      <c r="JO179" s="91"/>
      <c r="JP179" s="91"/>
      <c r="JQ179" s="91"/>
      <c r="JR179" s="91"/>
      <c r="JS179" s="91"/>
      <c r="JT179" s="91"/>
      <c r="JU179" s="91"/>
      <c r="JV179" s="91"/>
      <c r="JW179" s="91"/>
      <c r="JX179" s="91"/>
      <c r="JY179" s="91"/>
      <c r="JZ179" s="91"/>
      <c r="KA179" s="91"/>
      <c r="KB179" s="91"/>
      <c r="KC179" s="91"/>
      <c r="KD179" s="91"/>
      <c r="KE179" s="91"/>
      <c r="KF179" s="91"/>
      <c r="KG179" s="91"/>
      <c r="KH179" s="91"/>
      <c r="KI179" s="91"/>
      <c r="KJ179" s="91"/>
      <c r="KK179" s="91"/>
      <c r="KL179" s="91"/>
      <c r="KM179" s="91"/>
      <c r="KN179" s="91"/>
      <c r="KO179" s="91"/>
      <c r="KP179" s="91"/>
      <c r="KQ179" s="91"/>
      <c r="KR179" s="91"/>
      <c r="KS179" s="91"/>
      <c r="KT179" s="91"/>
      <c r="KU179" s="91"/>
      <c r="KV179" s="91"/>
      <c r="KW179" s="91"/>
      <c r="KX179" s="91"/>
      <c r="KY179" s="91"/>
      <c r="KZ179" s="91"/>
      <c r="LA179" s="91"/>
      <c r="LB179" s="91"/>
      <c r="LC179" s="91"/>
      <c r="LD179" s="91"/>
      <c r="LE179" s="91"/>
      <c r="LF179" s="91"/>
      <c r="LG179" s="91"/>
      <c r="LH179" s="91"/>
      <c r="LI179" s="91"/>
      <c r="LJ179" s="91"/>
      <c r="LK179" s="91"/>
      <c r="LL179" s="91"/>
      <c r="LM179" s="91"/>
      <c r="LN179" s="91"/>
      <c r="LO179" s="91"/>
      <c r="LP179" s="91"/>
      <c r="LQ179" s="91"/>
      <c r="LR179" s="91"/>
      <c r="LS179" s="91"/>
      <c r="LT179" s="91"/>
      <c r="LU179" s="91"/>
      <c r="LV179" s="91"/>
      <c r="LW179" s="91"/>
      <c r="LX179" s="91"/>
      <c r="LY179" s="91"/>
      <c r="LZ179" s="91"/>
      <c r="MA179" s="91"/>
      <c r="MB179" s="91"/>
      <c r="MC179" s="91"/>
      <c r="MD179" s="91"/>
      <c r="ME179" s="91"/>
      <c r="MF179" s="91"/>
      <c r="MG179" s="91"/>
      <c r="MH179" s="91"/>
      <c r="MI179" s="91"/>
      <c r="MJ179" s="91"/>
      <c r="MK179" s="91"/>
      <c r="ML179" s="91"/>
      <c r="MM179" s="91"/>
      <c r="MN179" s="91"/>
      <c r="MO179" s="91"/>
      <c r="MP179" s="91"/>
      <c r="MQ179" s="91"/>
      <c r="MR179" s="91"/>
      <c r="MS179" s="91"/>
      <c r="MT179" s="91"/>
      <c r="MU179" s="91"/>
      <c r="MV179" s="91"/>
      <c r="MW179" s="91"/>
      <c r="MX179" s="91"/>
      <c r="MY179" s="91"/>
      <c r="MZ179" s="91"/>
      <c r="NA179" s="91"/>
      <c r="NB179" s="91"/>
      <c r="NC179" s="91"/>
      <c r="ND179" s="91"/>
      <c r="NE179" s="91"/>
      <c r="NF179" s="91"/>
      <c r="NG179" s="91"/>
      <c r="NH179" s="91"/>
      <c r="NI179" s="91"/>
      <c r="NJ179" s="91"/>
      <c r="NK179" s="91"/>
      <c r="NL179" s="91"/>
      <c r="NM179" s="91"/>
      <c r="NN179" s="91"/>
      <c r="NO179" s="91"/>
      <c r="NP179" s="91"/>
      <c r="NQ179" s="91"/>
      <c r="NR179" s="91"/>
      <c r="NS179" s="91"/>
      <c r="NT179" s="91"/>
      <c r="NU179" s="91"/>
      <c r="NV179" s="91"/>
      <c r="NW179" s="91"/>
      <c r="NX179" s="91"/>
      <c r="NY179" s="91"/>
      <c r="NZ179" s="91"/>
      <c r="OA179" s="91"/>
      <c r="OB179" s="91"/>
      <c r="OC179" s="91"/>
      <c r="OD179" s="91"/>
      <c r="OE179" s="91"/>
      <c r="OF179" s="91"/>
      <c r="OG179" s="91"/>
      <c r="OH179" s="91"/>
      <c r="OI179" s="91"/>
      <c r="OJ179" s="91"/>
      <c r="OK179" s="91"/>
      <c r="OL179" s="91"/>
      <c r="OM179" s="91"/>
      <c r="ON179" s="91"/>
      <c r="OO179" s="91"/>
      <c r="OP179" s="91"/>
      <c r="OQ179" s="91"/>
      <c r="OR179" s="91"/>
      <c r="OS179" s="91"/>
      <c r="OT179" s="91"/>
      <c r="OU179" s="91"/>
      <c r="OV179" s="91"/>
      <c r="OW179" s="91"/>
      <c r="OX179" s="91"/>
      <c r="OY179" s="91"/>
      <c r="OZ179" s="91"/>
      <c r="PA179" s="91"/>
      <c r="PB179" s="91"/>
      <c r="PC179" s="91"/>
      <c r="PD179" s="91"/>
      <c r="PE179" s="91"/>
      <c r="PF179" s="91"/>
      <c r="PG179" s="91"/>
      <c r="PH179" s="91"/>
      <c r="PI179" s="91"/>
      <c r="PJ179" s="91"/>
      <c r="PK179" s="91"/>
      <c r="PL179" s="91"/>
      <c r="PM179" s="91"/>
      <c r="PN179" s="91"/>
      <c r="PO179" s="91"/>
      <c r="PP179" s="91"/>
      <c r="PQ179" s="91"/>
      <c r="PR179" s="91"/>
      <c r="PS179" s="91"/>
      <c r="PT179" s="91"/>
      <c r="PU179" s="91"/>
      <c r="PV179" s="91"/>
      <c r="PW179" s="91"/>
      <c r="PX179" s="91"/>
      <c r="PY179" s="91"/>
      <c r="PZ179" s="91"/>
      <c r="QA179" s="91"/>
      <c r="QB179" s="91"/>
      <c r="QC179" s="91"/>
      <c r="QD179" s="91"/>
      <c r="QE179" s="91"/>
      <c r="QF179" s="91"/>
      <c r="QG179" s="91"/>
      <c r="QH179" s="91"/>
      <c r="QI179" s="91"/>
      <c r="QJ179" s="91"/>
      <c r="QK179" s="91"/>
      <c r="QL179" s="91"/>
      <c r="QM179" s="91"/>
      <c r="QN179" s="91"/>
      <c r="QO179" s="91"/>
      <c r="QP179" s="91"/>
      <c r="QQ179" s="91"/>
      <c r="QR179" s="91"/>
      <c r="QS179" s="91"/>
      <c r="QT179" s="91"/>
      <c r="QU179" s="91"/>
      <c r="QV179" s="91"/>
      <c r="QW179" s="91"/>
      <c r="QX179" s="91"/>
      <c r="QY179" s="91"/>
      <c r="QZ179" s="91"/>
      <c r="RA179" s="91"/>
      <c r="RB179" s="91"/>
      <c r="RC179" s="91"/>
      <c r="RD179" s="91"/>
      <c r="RE179" s="91"/>
      <c r="RF179" s="91"/>
      <c r="RG179" s="91"/>
      <c r="RH179" s="91"/>
      <c r="RI179" s="91"/>
      <c r="RJ179" s="91"/>
      <c r="RK179" s="91"/>
      <c r="RL179" s="91"/>
      <c r="RM179" s="91"/>
      <c r="RN179" s="91"/>
      <c r="RO179" s="91"/>
      <c r="RP179" s="91"/>
      <c r="RQ179" s="91"/>
      <c r="RR179" s="91"/>
      <c r="RS179" s="91"/>
      <c r="RT179" s="91"/>
      <c r="RU179" s="91"/>
      <c r="RV179" s="91"/>
      <c r="RW179" s="91"/>
      <c r="RX179" s="91"/>
      <c r="RY179" s="91"/>
      <c r="RZ179" s="91"/>
      <c r="SA179" s="91"/>
      <c r="SB179" s="91"/>
      <c r="SC179" s="91"/>
      <c r="SD179" s="91"/>
      <c r="SE179" s="91"/>
      <c r="SF179" s="91"/>
      <c r="SG179" s="91"/>
      <c r="SH179" s="91"/>
      <c r="SI179" s="91"/>
      <c r="SJ179" s="91"/>
      <c r="SK179" s="91"/>
      <c r="SL179" s="91"/>
      <c r="SM179" s="91"/>
      <c r="SN179" s="91"/>
      <c r="SO179" s="91"/>
      <c r="SP179" s="91"/>
      <c r="SQ179" s="91"/>
      <c r="SR179" s="91"/>
      <c r="SS179" s="91"/>
      <c r="ST179" s="91"/>
      <c r="SU179" s="91"/>
      <c r="SV179" s="91"/>
      <c r="SW179" s="91"/>
      <c r="SX179" s="91"/>
      <c r="SY179" s="91"/>
      <c r="SZ179" s="91"/>
      <c r="TA179" s="91"/>
      <c r="TB179" s="91"/>
      <c r="TC179" s="91"/>
      <c r="TD179" s="91"/>
      <c r="TE179" s="91"/>
      <c r="TF179" s="91"/>
      <c r="TG179" s="91"/>
      <c r="TH179" s="91"/>
      <c r="TI179" s="91"/>
      <c r="TJ179" s="91"/>
      <c r="TK179" s="91"/>
      <c r="TL179" s="91"/>
      <c r="TM179" s="91"/>
      <c r="TN179" s="91"/>
      <c r="TO179" s="91"/>
      <c r="TP179" s="91"/>
      <c r="TQ179" s="91"/>
      <c r="TR179" s="91"/>
      <c r="TS179" s="91"/>
      <c r="TT179" s="91"/>
      <c r="TU179" s="91"/>
      <c r="TV179" s="91"/>
      <c r="TW179" s="91"/>
      <c r="TX179" s="91"/>
      <c r="TY179" s="91"/>
      <c r="TZ179" s="91"/>
      <c r="UA179" s="91"/>
      <c r="UB179" s="91"/>
      <c r="UC179" s="91"/>
      <c r="UD179" s="91"/>
      <c r="UE179" s="91"/>
      <c r="UF179" s="91"/>
      <c r="UG179" s="91"/>
      <c r="UH179" s="91"/>
      <c r="UI179" s="91"/>
      <c r="UJ179" s="91"/>
      <c r="UK179" s="91"/>
      <c r="UL179" s="91"/>
      <c r="UM179" s="91"/>
      <c r="UN179" s="91"/>
      <c r="UO179" s="91"/>
      <c r="UP179" s="91"/>
      <c r="UQ179" s="91"/>
      <c r="UR179" s="91"/>
      <c r="US179" s="91"/>
      <c r="UT179" s="91"/>
      <c r="UU179" s="91"/>
      <c r="UV179" s="91"/>
      <c r="UW179" s="91"/>
      <c r="UX179" s="91"/>
      <c r="UY179" s="91"/>
      <c r="UZ179" s="91"/>
      <c r="VA179" s="91"/>
      <c r="VB179" s="91"/>
      <c r="VC179" s="91"/>
      <c r="VD179" s="91"/>
      <c r="VE179" s="91"/>
      <c r="VF179" s="91"/>
      <c r="VG179" s="91"/>
      <c r="VH179" s="91"/>
      <c r="VI179" s="91"/>
      <c r="VJ179" s="91"/>
      <c r="VK179" s="91"/>
      <c r="VL179" s="91"/>
      <c r="VM179" s="91"/>
      <c r="VN179" s="91"/>
      <c r="VO179" s="91"/>
      <c r="VP179" s="91"/>
      <c r="VQ179" s="91"/>
      <c r="VR179" s="91"/>
      <c r="VS179" s="91"/>
      <c r="VT179" s="91"/>
      <c r="VU179" s="91"/>
      <c r="VV179" s="91"/>
      <c r="VW179" s="91"/>
      <c r="VX179" s="91"/>
      <c r="VY179" s="91"/>
      <c r="VZ179" s="91"/>
      <c r="WA179" s="91"/>
      <c r="WB179" s="91"/>
      <c r="WC179" s="91"/>
      <c r="WD179" s="91"/>
      <c r="WE179" s="91"/>
      <c r="WF179" s="91"/>
      <c r="WG179" s="91"/>
      <c r="WH179" s="91"/>
      <c r="WI179" s="91"/>
      <c r="WJ179" s="91"/>
      <c r="WK179" s="91"/>
      <c r="WL179" s="91"/>
      <c r="WM179" s="91"/>
      <c r="WN179" s="91"/>
      <c r="WO179" s="91"/>
      <c r="WP179" s="91"/>
      <c r="WQ179" s="91"/>
      <c r="WR179" s="91"/>
      <c r="WS179" s="91"/>
      <c r="WT179" s="91"/>
      <c r="WU179" s="91"/>
      <c r="WV179" s="91"/>
      <c r="WW179" s="91"/>
      <c r="WX179" s="91"/>
      <c r="WY179" s="91"/>
      <c r="WZ179" s="91"/>
      <c r="XA179" s="91"/>
      <c r="XB179" s="91"/>
      <c r="XC179" s="91"/>
      <c r="XD179" s="91"/>
      <c r="XE179" s="91"/>
      <c r="XF179" s="91"/>
      <c r="XG179" s="91"/>
      <c r="XH179" s="91"/>
      <c r="XI179" s="91"/>
      <c r="XJ179" s="91"/>
      <c r="XK179" s="91"/>
      <c r="XL179" s="91"/>
      <c r="XM179" s="91"/>
      <c r="XN179" s="91"/>
      <c r="XO179" s="91"/>
      <c r="XP179" s="91"/>
      <c r="XQ179" s="91"/>
      <c r="XR179" s="91"/>
      <c r="XS179" s="91"/>
      <c r="XT179" s="91"/>
      <c r="XU179" s="91"/>
      <c r="XV179" s="91"/>
      <c r="XW179" s="91"/>
      <c r="XX179" s="91"/>
      <c r="XY179" s="91"/>
      <c r="XZ179" s="91"/>
      <c r="YA179" s="91"/>
      <c r="YB179" s="91"/>
      <c r="YC179" s="91"/>
      <c r="YD179" s="91"/>
      <c r="YE179" s="91"/>
      <c r="YF179" s="91"/>
      <c r="YG179" s="91"/>
      <c r="YH179" s="91"/>
      <c r="YI179" s="91"/>
      <c r="YJ179" s="91"/>
      <c r="YK179" s="91"/>
      <c r="YL179" s="91"/>
      <c r="YM179" s="91"/>
      <c r="YN179" s="91"/>
      <c r="YO179" s="91"/>
      <c r="YP179" s="91"/>
      <c r="YQ179" s="91"/>
      <c r="YR179" s="91"/>
      <c r="YS179" s="91"/>
      <c r="YT179" s="91"/>
      <c r="YU179" s="91"/>
      <c r="YV179" s="91"/>
      <c r="YW179" s="91"/>
      <c r="YX179" s="91"/>
      <c r="YY179" s="91"/>
      <c r="YZ179" s="91"/>
      <c r="ZA179" s="91"/>
      <c r="ZB179" s="91"/>
      <c r="ZC179" s="91"/>
      <c r="ZD179" s="91"/>
      <c r="ZE179" s="91"/>
      <c r="ZF179" s="91"/>
      <c r="ZG179" s="91"/>
      <c r="ZH179" s="91"/>
      <c r="ZI179" s="91"/>
      <c r="ZJ179" s="91"/>
      <c r="ZK179" s="91"/>
      <c r="ZL179" s="91"/>
      <c r="ZM179" s="91"/>
      <c r="ZN179" s="91"/>
      <c r="ZO179" s="91"/>
      <c r="ZP179" s="91"/>
      <c r="ZQ179" s="91"/>
      <c r="ZR179" s="91"/>
      <c r="ZS179" s="91"/>
      <c r="ZT179" s="91"/>
      <c r="ZU179" s="91"/>
      <c r="ZV179" s="91"/>
      <c r="ZW179" s="91"/>
      <c r="ZX179" s="91"/>
      <c r="ZY179" s="91"/>
      <c r="ZZ179" s="91"/>
      <c r="AAA179" s="91"/>
      <c r="AAB179" s="91"/>
      <c r="AAC179" s="91"/>
      <c r="AAD179" s="91"/>
      <c r="AAE179" s="91"/>
      <c r="AAF179" s="91"/>
      <c r="AAG179" s="91"/>
      <c r="AAH179" s="91"/>
      <c r="AAI179" s="91"/>
      <c r="AAJ179" s="91"/>
      <c r="AAK179" s="91"/>
      <c r="AAL179" s="91"/>
      <c r="AAM179" s="91"/>
      <c r="AAN179" s="91"/>
      <c r="AAO179" s="91"/>
      <c r="AAP179" s="91"/>
      <c r="AAQ179" s="91"/>
      <c r="AAR179" s="91"/>
      <c r="AAS179" s="91"/>
      <c r="AAT179" s="91"/>
      <c r="AAU179" s="91"/>
      <c r="AAV179" s="91"/>
      <c r="AAW179" s="91"/>
      <c r="AAX179" s="91"/>
      <c r="AAY179" s="91"/>
      <c r="AAZ179" s="91"/>
      <c r="ABA179" s="91"/>
      <c r="ABB179" s="91"/>
      <c r="ABC179" s="91"/>
      <c r="ABD179" s="91"/>
      <c r="ABE179" s="91"/>
      <c r="ABF179" s="91"/>
      <c r="ABG179" s="91"/>
      <c r="ABH179" s="91"/>
      <c r="ABI179" s="91"/>
      <c r="ABJ179" s="91"/>
      <c r="ABK179" s="91"/>
      <c r="ABL179" s="91"/>
      <c r="ABM179" s="91"/>
      <c r="ABN179" s="91"/>
      <c r="ABO179" s="91"/>
      <c r="ABP179" s="91"/>
      <c r="ABQ179" s="91"/>
      <c r="ABR179" s="91"/>
      <c r="ABS179" s="91"/>
      <c r="ABT179" s="91"/>
      <c r="ABU179" s="91"/>
      <c r="ABV179" s="91"/>
      <c r="ABW179" s="91"/>
      <c r="ABX179" s="91"/>
      <c r="ABY179" s="91"/>
      <c r="ABZ179" s="91"/>
      <c r="ACA179" s="91"/>
      <c r="ACB179" s="91"/>
      <c r="ACC179" s="91"/>
      <c r="ACD179" s="91"/>
      <c r="ACE179" s="91"/>
      <c r="ACF179" s="91"/>
      <c r="ACG179" s="91"/>
      <c r="ACH179" s="91"/>
      <c r="ACI179" s="91"/>
      <c r="ACJ179" s="91"/>
      <c r="ACK179" s="91"/>
      <c r="ACL179" s="91"/>
      <c r="ACM179" s="91"/>
      <c r="ACN179" s="91"/>
      <c r="ACO179" s="91"/>
      <c r="ACP179" s="91"/>
      <c r="ACQ179" s="91"/>
      <c r="ACR179" s="91"/>
      <c r="ACS179" s="91"/>
      <c r="ACT179" s="91"/>
      <c r="ACU179" s="91"/>
      <c r="ACV179" s="91"/>
      <c r="ACW179" s="91"/>
      <c r="ACX179" s="91"/>
      <c r="ACY179" s="91"/>
      <c r="ACZ179" s="91"/>
      <c r="ADA179" s="91"/>
      <c r="ADB179" s="91"/>
      <c r="ADC179" s="91"/>
      <c r="ADD179" s="91"/>
      <c r="ADE179" s="91"/>
      <c r="ADF179" s="91"/>
      <c r="ADG179" s="91"/>
      <c r="ADH179" s="91"/>
      <c r="ADI179" s="91"/>
      <c r="ADJ179" s="91"/>
      <c r="ADK179" s="91"/>
      <c r="ADL179" s="91"/>
      <c r="ADM179" s="91"/>
      <c r="ADN179" s="91"/>
      <c r="ADO179" s="91"/>
      <c r="ADP179" s="91"/>
      <c r="ADQ179" s="91"/>
      <c r="ADR179" s="91"/>
      <c r="ADS179" s="91"/>
      <c r="ADT179" s="91"/>
      <c r="ADU179" s="91"/>
      <c r="ADV179" s="91"/>
      <c r="ADW179" s="91"/>
      <c r="ADX179" s="91"/>
      <c r="ADY179" s="91"/>
      <c r="ADZ179" s="91"/>
      <c r="AEA179" s="91"/>
      <c r="AEB179" s="91"/>
      <c r="AEC179" s="91"/>
      <c r="AED179" s="144">
        <f t="shared" si="74"/>
        <v>174</v>
      </c>
      <c r="AEE179" s="142"/>
      <c r="AEF179" s="142"/>
      <c r="AEG179" s="91"/>
      <c r="AEH179" s="91"/>
      <c r="AEI179" s="91"/>
      <c r="AEJ179" s="91"/>
      <c r="AEK179" s="91"/>
      <c r="AEL179" s="91"/>
      <c r="AEM179" s="91"/>
      <c r="AEN179" s="91"/>
      <c r="AEO179" s="91"/>
      <c r="AEP179" s="91"/>
      <c r="AEQ179" s="91"/>
      <c r="AER179" s="91"/>
      <c r="AES179" s="91"/>
      <c r="AET179" s="91"/>
      <c r="AEU179" s="91"/>
      <c r="AEV179" s="91"/>
      <c r="AEW179" s="91"/>
      <c r="AEX179" s="91"/>
      <c r="AEY179" s="91"/>
      <c r="AEZ179" s="91"/>
      <c r="AFA179" s="91"/>
      <c r="AFB179" s="146"/>
      <c r="AFC179" s="146"/>
      <c r="AFD179" s="146"/>
      <c r="AFE179" s="146"/>
      <c r="AFF179" s="146"/>
      <c r="AFG179" s="146"/>
      <c r="AFH179" s="146"/>
      <c r="AFI179" s="146"/>
      <c r="AFJ179" s="146"/>
      <c r="AFK179" s="146"/>
      <c r="AFL179" s="146"/>
      <c r="AFM179" s="146"/>
      <c r="AFN179" s="146"/>
      <c r="AFO179" s="146"/>
      <c r="AFP179" s="146"/>
      <c r="AFQ179" s="146"/>
      <c r="AFR179" s="146"/>
      <c r="AFS179" s="146"/>
      <c r="AFT179" s="146"/>
      <c r="AFU179" s="146"/>
      <c r="AFV179" s="146"/>
      <c r="AFW179" s="146"/>
      <c r="AFX179" s="146"/>
      <c r="AFY179" s="146"/>
      <c r="AFZ179" s="146"/>
      <c r="AGA179" s="146"/>
    </row>
    <row r="180" spans="1:859" ht="4.5" customHeight="1" x14ac:dyDescent="0.25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  <c r="CW180" s="91"/>
      <c r="CX180" s="91"/>
      <c r="CY180" s="91"/>
      <c r="CZ180" s="91"/>
      <c r="DA180" s="91"/>
      <c r="DB180" s="91"/>
      <c r="DC180" s="91"/>
      <c r="DD180" s="91"/>
      <c r="DE180" s="91"/>
      <c r="DF180" s="91"/>
      <c r="DG180" s="91"/>
      <c r="DH180" s="91"/>
      <c r="DI180" s="91"/>
      <c r="DJ180" s="91"/>
      <c r="DK180" s="91"/>
      <c r="DL180" s="91"/>
      <c r="DM180" s="91"/>
      <c r="DN180" s="91"/>
      <c r="DO180" s="91"/>
      <c r="DP180" s="91"/>
      <c r="DQ180" s="91"/>
      <c r="DR180" s="91"/>
      <c r="DS180" s="91"/>
      <c r="DT180" s="91"/>
      <c r="DU180" s="91"/>
      <c r="DV180" s="91"/>
      <c r="DW180" s="91"/>
      <c r="DX180" s="91"/>
      <c r="DY180" s="91"/>
      <c r="DZ180" s="91"/>
      <c r="EA180" s="91"/>
      <c r="EB180" s="91"/>
      <c r="EC180" s="91"/>
      <c r="ED180" s="91"/>
      <c r="EE180" s="91"/>
      <c r="EF180" s="91"/>
      <c r="EG180" s="91"/>
      <c r="EH180" s="91"/>
      <c r="EI180" s="91"/>
      <c r="EJ180" s="91"/>
      <c r="EK180" s="91"/>
      <c r="EL180" s="91"/>
      <c r="EM180" s="91"/>
      <c r="EN180" s="91"/>
      <c r="EO180" s="91"/>
      <c r="EP180" s="91"/>
      <c r="EQ180" s="91"/>
      <c r="ER180" s="91"/>
      <c r="ES180" s="91"/>
      <c r="ET180" s="91"/>
      <c r="EU180" s="91"/>
      <c r="EV180" s="91"/>
      <c r="EW180" s="91"/>
      <c r="EX180" s="91"/>
      <c r="EY180" s="91"/>
      <c r="EZ180" s="91"/>
      <c r="FA180" s="91"/>
      <c r="FB180" s="91"/>
      <c r="FC180" s="91"/>
      <c r="FD180" s="91"/>
      <c r="FE180" s="91"/>
      <c r="FF180" s="91"/>
      <c r="FG180" s="91"/>
      <c r="FH180" s="91"/>
      <c r="FI180" s="91"/>
      <c r="FJ180" s="91"/>
      <c r="FK180" s="91"/>
      <c r="FL180" s="91"/>
      <c r="FM180" s="91"/>
      <c r="FN180" s="91"/>
      <c r="FO180" s="91"/>
      <c r="FP180" s="91"/>
      <c r="FQ180" s="91"/>
      <c r="FR180" s="91"/>
      <c r="FS180" s="91"/>
      <c r="FT180" s="91"/>
      <c r="FU180" s="91"/>
      <c r="FV180" s="91"/>
      <c r="FW180" s="91"/>
      <c r="FX180" s="91"/>
      <c r="FY180" s="91"/>
      <c r="FZ180" s="91"/>
      <c r="GA180" s="91"/>
      <c r="GB180" s="91"/>
      <c r="GC180" s="91"/>
      <c r="GD180" s="91"/>
      <c r="GE180" s="91"/>
      <c r="GF180" s="91"/>
      <c r="GG180" s="91"/>
      <c r="GH180" s="91"/>
      <c r="GI180" s="91"/>
      <c r="GJ180" s="91"/>
      <c r="GK180" s="91"/>
      <c r="GL180" s="91"/>
      <c r="GM180" s="91"/>
      <c r="GN180" s="91"/>
      <c r="GO180" s="91"/>
      <c r="GP180" s="91"/>
      <c r="GQ180" s="91"/>
      <c r="GR180" s="91"/>
      <c r="GS180" s="91"/>
      <c r="GT180" s="91"/>
      <c r="GU180" s="91"/>
      <c r="GV180" s="91"/>
      <c r="GW180" s="91"/>
      <c r="GX180" s="91"/>
      <c r="GY180" s="91"/>
      <c r="GZ180" s="91"/>
      <c r="HA180" s="91"/>
      <c r="HB180" s="91"/>
      <c r="HC180" s="91"/>
      <c r="HD180" s="91"/>
      <c r="HE180" s="91"/>
      <c r="HF180" s="91"/>
      <c r="HG180" s="91"/>
      <c r="HH180" s="91"/>
      <c r="HI180" s="91"/>
      <c r="HJ180" s="91"/>
      <c r="HK180" s="91"/>
      <c r="HL180" s="91"/>
      <c r="HM180" s="91"/>
      <c r="HN180" s="91"/>
      <c r="HO180" s="91"/>
      <c r="HP180" s="91"/>
      <c r="HQ180" s="91"/>
      <c r="HR180" s="91"/>
      <c r="HS180" s="91"/>
      <c r="HT180" s="91"/>
      <c r="HU180" s="91"/>
      <c r="HV180" s="91"/>
      <c r="HW180" s="91"/>
      <c r="HX180" s="91"/>
      <c r="HY180" s="91"/>
      <c r="HZ180" s="91"/>
      <c r="IA180" s="91"/>
      <c r="IB180" s="91"/>
      <c r="IC180" s="91"/>
      <c r="ID180" s="91"/>
      <c r="IE180" s="91"/>
      <c r="IF180" s="91"/>
      <c r="IG180" s="91"/>
      <c r="IH180" s="91"/>
      <c r="II180" s="91"/>
      <c r="IJ180" s="91"/>
      <c r="IK180" s="91"/>
      <c r="IL180" s="91"/>
      <c r="IM180" s="91"/>
      <c r="IN180" s="91"/>
      <c r="IO180" s="91"/>
      <c r="IP180" s="91"/>
      <c r="IQ180" s="91"/>
      <c r="IR180" s="91"/>
      <c r="IS180" s="91"/>
      <c r="IT180" s="91"/>
      <c r="IU180" s="91"/>
      <c r="IV180" s="91"/>
      <c r="IW180" s="91"/>
      <c r="IX180" s="91"/>
      <c r="IY180" s="91"/>
      <c r="IZ180" s="91"/>
      <c r="JA180" s="91"/>
      <c r="JB180" s="91"/>
      <c r="JC180" s="91"/>
      <c r="JD180" s="91"/>
      <c r="JE180" s="91"/>
      <c r="JF180" s="91"/>
      <c r="JG180" s="91"/>
      <c r="JH180" s="91"/>
      <c r="JI180" s="91"/>
      <c r="JJ180" s="91"/>
      <c r="JK180" s="91"/>
      <c r="JL180" s="91"/>
      <c r="JM180" s="91"/>
      <c r="JN180" s="91"/>
      <c r="JO180" s="91"/>
      <c r="JP180" s="91"/>
      <c r="JQ180" s="91"/>
      <c r="JR180" s="91"/>
      <c r="JS180" s="91"/>
      <c r="JT180" s="91"/>
      <c r="JU180" s="91"/>
      <c r="JV180" s="91"/>
      <c r="JW180" s="91"/>
      <c r="JX180" s="91"/>
      <c r="JY180" s="91"/>
      <c r="JZ180" s="91"/>
      <c r="KA180" s="91"/>
      <c r="KB180" s="91"/>
      <c r="KC180" s="91"/>
      <c r="KD180" s="91"/>
      <c r="KE180" s="91"/>
      <c r="KF180" s="91"/>
      <c r="KG180" s="91"/>
      <c r="KH180" s="91"/>
      <c r="KI180" s="91"/>
      <c r="KJ180" s="91"/>
      <c r="KK180" s="91"/>
      <c r="KL180" s="91"/>
      <c r="KM180" s="91"/>
      <c r="KN180" s="91"/>
      <c r="KO180" s="91"/>
      <c r="KP180" s="91"/>
      <c r="KQ180" s="91"/>
      <c r="KR180" s="91"/>
      <c r="KS180" s="91"/>
      <c r="KT180" s="91"/>
      <c r="KU180" s="91"/>
      <c r="KV180" s="91"/>
      <c r="KW180" s="91"/>
      <c r="KX180" s="91"/>
      <c r="KY180" s="91"/>
      <c r="KZ180" s="91"/>
      <c r="LA180" s="91"/>
      <c r="LB180" s="91"/>
      <c r="LC180" s="91"/>
      <c r="LD180" s="91"/>
      <c r="LE180" s="91"/>
      <c r="LF180" s="91"/>
      <c r="LG180" s="91"/>
      <c r="LH180" s="91"/>
      <c r="LI180" s="91"/>
      <c r="LJ180" s="91"/>
      <c r="LK180" s="91"/>
      <c r="LL180" s="91"/>
      <c r="LM180" s="91"/>
      <c r="LN180" s="91"/>
      <c r="LO180" s="91"/>
      <c r="LP180" s="91"/>
      <c r="LQ180" s="91"/>
      <c r="LR180" s="91"/>
      <c r="LS180" s="91"/>
      <c r="LT180" s="91"/>
      <c r="LU180" s="91"/>
      <c r="LV180" s="91"/>
      <c r="LW180" s="91"/>
      <c r="LX180" s="91"/>
      <c r="LY180" s="91"/>
      <c r="LZ180" s="91"/>
      <c r="MA180" s="91"/>
      <c r="MB180" s="91"/>
      <c r="MC180" s="91"/>
      <c r="MD180" s="91"/>
      <c r="ME180" s="91"/>
      <c r="MF180" s="91"/>
      <c r="MG180" s="91"/>
      <c r="MH180" s="91"/>
      <c r="MI180" s="91"/>
      <c r="MJ180" s="91"/>
      <c r="MK180" s="91"/>
      <c r="ML180" s="91"/>
      <c r="MM180" s="91"/>
      <c r="MN180" s="91"/>
      <c r="MO180" s="91"/>
      <c r="MP180" s="91"/>
      <c r="MQ180" s="91"/>
      <c r="MR180" s="91"/>
      <c r="MS180" s="91"/>
      <c r="MT180" s="91"/>
      <c r="MU180" s="91"/>
      <c r="MV180" s="91"/>
      <c r="MW180" s="91"/>
      <c r="MX180" s="91"/>
      <c r="MY180" s="91"/>
      <c r="MZ180" s="91"/>
      <c r="NA180" s="91"/>
      <c r="NB180" s="91"/>
      <c r="NC180" s="91"/>
      <c r="ND180" s="91"/>
      <c r="NE180" s="91"/>
      <c r="NF180" s="91"/>
      <c r="NG180" s="91"/>
      <c r="NH180" s="91"/>
      <c r="NI180" s="91"/>
      <c r="NJ180" s="91"/>
      <c r="NK180" s="91"/>
      <c r="NL180" s="91"/>
      <c r="NM180" s="91"/>
      <c r="NN180" s="91"/>
      <c r="NO180" s="91"/>
      <c r="NP180" s="91"/>
      <c r="NQ180" s="91"/>
      <c r="NR180" s="91"/>
      <c r="NS180" s="91"/>
      <c r="NT180" s="91"/>
      <c r="NU180" s="91"/>
      <c r="NV180" s="91"/>
      <c r="NW180" s="91"/>
      <c r="NX180" s="91"/>
      <c r="NY180" s="91"/>
      <c r="NZ180" s="91"/>
      <c r="OA180" s="91"/>
      <c r="OB180" s="91"/>
      <c r="OC180" s="91"/>
      <c r="OD180" s="91"/>
      <c r="OE180" s="91"/>
      <c r="OF180" s="91"/>
      <c r="OG180" s="91"/>
      <c r="OH180" s="91"/>
      <c r="OI180" s="91"/>
      <c r="OJ180" s="91"/>
      <c r="OK180" s="91"/>
      <c r="OL180" s="91"/>
      <c r="OM180" s="91"/>
      <c r="ON180" s="91"/>
      <c r="OO180" s="91"/>
      <c r="OP180" s="91"/>
      <c r="OQ180" s="91"/>
      <c r="OR180" s="91"/>
      <c r="OS180" s="91"/>
      <c r="OT180" s="91"/>
      <c r="OU180" s="91"/>
      <c r="OV180" s="91"/>
      <c r="OW180" s="91"/>
      <c r="OX180" s="91"/>
      <c r="OY180" s="91"/>
      <c r="OZ180" s="91"/>
      <c r="PA180" s="91"/>
      <c r="PB180" s="91"/>
      <c r="PC180" s="91"/>
      <c r="PD180" s="91"/>
      <c r="PE180" s="91"/>
      <c r="PF180" s="91"/>
      <c r="PG180" s="91"/>
      <c r="PH180" s="91"/>
      <c r="PI180" s="91"/>
      <c r="PJ180" s="91"/>
      <c r="PK180" s="91"/>
      <c r="PL180" s="91"/>
      <c r="PM180" s="91"/>
      <c r="PN180" s="91"/>
      <c r="PO180" s="91"/>
      <c r="PP180" s="91"/>
      <c r="PQ180" s="91"/>
      <c r="PR180" s="91"/>
      <c r="PS180" s="91"/>
      <c r="PT180" s="91"/>
      <c r="PU180" s="91"/>
      <c r="PV180" s="91"/>
      <c r="PW180" s="91"/>
      <c r="PX180" s="91"/>
      <c r="PY180" s="91"/>
      <c r="PZ180" s="91"/>
      <c r="QA180" s="91"/>
      <c r="QB180" s="91"/>
      <c r="QC180" s="91"/>
      <c r="QD180" s="91"/>
      <c r="QE180" s="91"/>
      <c r="QF180" s="91"/>
      <c r="QG180" s="91"/>
      <c r="QH180" s="91"/>
      <c r="QI180" s="91"/>
      <c r="QJ180" s="91"/>
      <c r="QK180" s="91"/>
      <c r="QL180" s="91"/>
      <c r="QM180" s="91"/>
      <c r="QN180" s="91"/>
      <c r="QO180" s="91"/>
      <c r="QP180" s="91"/>
      <c r="QQ180" s="91"/>
      <c r="QR180" s="91"/>
      <c r="QS180" s="91"/>
      <c r="QT180" s="91"/>
      <c r="QU180" s="91"/>
      <c r="QV180" s="91"/>
      <c r="QW180" s="91"/>
      <c r="QX180" s="91"/>
      <c r="QY180" s="91"/>
      <c r="QZ180" s="91"/>
      <c r="RA180" s="91"/>
      <c r="RB180" s="91"/>
      <c r="RC180" s="91"/>
      <c r="RD180" s="91"/>
      <c r="RE180" s="91"/>
      <c r="RF180" s="91"/>
      <c r="RG180" s="91"/>
      <c r="RH180" s="91"/>
      <c r="RI180" s="91"/>
      <c r="RJ180" s="91"/>
      <c r="RK180" s="91"/>
      <c r="RL180" s="91"/>
      <c r="RM180" s="91"/>
      <c r="RN180" s="91"/>
      <c r="RO180" s="91"/>
      <c r="RP180" s="91"/>
      <c r="RQ180" s="91"/>
      <c r="RR180" s="91"/>
      <c r="RS180" s="91"/>
      <c r="RT180" s="91"/>
      <c r="RU180" s="91"/>
      <c r="RV180" s="91"/>
      <c r="RW180" s="91"/>
      <c r="RX180" s="91"/>
      <c r="RY180" s="91"/>
      <c r="RZ180" s="91"/>
      <c r="SA180" s="91"/>
      <c r="SB180" s="91"/>
      <c r="SC180" s="91"/>
      <c r="SD180" s="91"/>
      <c r="SE180" s="91"/>
      <c r="SF180" s="91"/>
      <c r="SG180" s="91"/>
      <c r="SH180" s="91"/>
      <c r="SI180" s="91"/>
      <c r="SJ180" s="91"/>
      <c r="SK180" s="91"/>
      <c r="SL180" s="91"/>
      <c r="SM180" s="91"/>
      <c r="SN180" s="91"/>
      <c r="SO180" s="91"/>
      <c r="SP180" s="91"/>
      <c r="SQ180" s="91"/>
      <c r="SR180" s="91"/>
      <c r="SS180" s="91"/>
      <c r="ST180" s="91"/>
      <c r="SU180" s="91"/>
      <c r="SV180" s="91"/>
      <c r="SW180" s="91"/>
      <c r="SX180" s="91"/>
      <c r="SY180" s="91"/>
      <c r="SZ180" s="91"/>
      <c r="TA180" s="91"/>
      <c r="TB180" s="91"/>
      <c r="TC180" s="91"/>
      <c r="TD180" s="91"/>
      <c r="TE180" s="91"/>
      <c r="TF180" s="91"/>
      <c r="TG180" s="91"/>
      <c r="TH180" s="91"/>
      <c r="TI180" s="91"/>
      <c r="TJ180" s="91"/>
      <c r="TK180" s="91"/>
      <c r="TL180" s="91"/>
      <c r="TM180" s="91"/>
      <c r="TN180" s="91"/>
      <c r="TO180" s="91"/>
      <c r="TP180" s="91"/>
      <c r="TQ180" s="91"/>
      <c r="TR180" s="91"/>
      <c r="TS180" s="91"/>
      <c r="TT180" s="91"/>
      <c r="TU180" s="91"/>
      <c r="TV180" s="91"/>
      <c r="TW180" s="91"/>
      <c r="TX180" s="91"/>
      <c r="TY180" s="91"/>
      <c r="TZ180" s="91"/>
      <c r="UA180" s="91"/>
      <c r="UB180" s="91"/>
      <c r="UC180" s="91"/>
      <c r="UD180" s="91"/>
      <c r="UE180" s="91"/>
      <c r="UF180" s="91"/>
      <c r="UG180" s="91"/>
      <c r="UH180" s="91"/>
      <c r="UI180" s="91"/>
      <c r="UJ180" s="91"/>
      <c r="UK180" s="91"/>
      <c r="UL180" s="91"/>
      <c r="UM180" s="91"/>
      <c r="UN180" s="91"/>
      <c r="UO180" s="91"/>
      <c r="UP180" s="91"/>
      <c r="UQ180" s="91"/>
      <c r="UR180" s="91"/>
      <c r="US180" s="91"/>
      <c r="UT180" s="91"/>
      <c r="UU180" s="91"/>
      <c r="UV180" s="91"/>
      <c r="UW180" s="91"/>
      <c r="UX180" s="91"/>
      <c r="UY180" s="91"/>
      <c r="UZ180" s="91"/>
      <c r="VA180" s="91"/>
      <c r="VB180" s="91"/>
      <c r="VC180" s="91"/>
      <c r="VD180" s="91"/>
      <c r="VE180" s="91"/>
      <c r="VF180" s="91"/>
      <c r="VG180" s="91"/>
      <c r="VH180" s="91"/>
      <c r="VI180" s="91"/>
      <c r="VJ180" s="91"/>
      <c r="VK180" s="91"/>
      <c r="VL180" s="91"/>
      <c r="VM180" s="91"/>
      <c r="VN180" s="91"/>
      <c r="VO180" s="91"/>
      <c r="VP180" s="91"/>
      <c r="VQ180" s="91"/>
      <c r="VR180" s="91"/>
      <c r="VS180" s="91"/>
      <c r="VT180" s="91"/>
      <c r="VU180" s="91"/>
      <c r="VV180" s="91"/>
      <c r="VW180" s="91"/>
      <c r="VX180" s="91"/>
      <c r="VY180" s="91"/>
      <c r="VZ180" s="91"/>
      <c r="WA180" s="91"/>
      <c r="WB180" s="91"/>
      <c r="WC180" s="91"/>
      <c r="WD180" s="91"/>
      <c r="WE180" s="91"/>
      <c r="WF180" s="91"/>
      <c r="WG180" s="91"/>
      <c r="WH180" s="91"/>
      <c r="WI180" s="91"/>
      <c r="WJ180" s="91"/>
      <c r="WK180" s="91"/>
      <c r="WL180" s="91"/>
      <c r="WM180" s="91"/>
      <c r="WN180" s="91"/>
      <c r="WO180" s="91"/>
      <c r="WP180" s="91"/>
      <c r="WQ180" s="91"/>
      <c r="WR180" s="91"/>
      <c r="WS180" s="91"/>
      <c r="WT180" s="91"/>
      <c r="WU180" s="91"/>
      <c r="WV180" s="91"/>
      <c r="WW180" s="91"/>
      <c r="WX180" s="91"/>
      <c r="WY180" s="91"/>
      <c r="WZ180" s="91"/>
      <c r="XA180" s="91"/>
      <c r="XB180" s="91"/>
      <c r="XC180" s="91"/>
      <c r="XD180" s="91"/>
      <c r="XE180" s="91"/>
      <c r="XF180" s="91"/>
      <c r="XG180" s="91"/>
      <c r="XH180" s="91"/>
      <c r="XI180" s="91"/>
      <c r="XJ180" s="91"/>
      <c r="XK180" s="91"/>
      <c r="XL180" s="91"/>
      <c r="XM180" s="91"/>
      <c r="XN180" s="91"/>
      <c r="XO180" s="91"/>
      <c r="XP180" s="91"/>
      <c r="XQ180" s="91"/>
      <c r="XR180" s="91"/>
      <c r="XS180" s="91"/>
      <c r="XT180" s="91"/>
      <c r="XU180" s="91"/>
      <c r="XV180" s="91"/>
      <c r="XW180" s="91"/>
      <c r="XX180" s="91"/>
      <c r="XY180" s="91"/>
      <c r="XZ180" s="91"/>
      <c r="YA180" s="91"/>
      <c r="YB180" s="91"/>
      <c r="YC180" s="91"/>
      <c r="YD180" s="91"/>
      <c r="YE180" s="91"/>
      <c r="YF180" s="91"/>
      <c r="YG180" s="91"/>
      <c r="YH180" s="91"/>
      <c r="YI180" s="91"/>
      <c r="YJ180" s="91"/>
      <c r="YK180" s="91"/>
      <c r="YL180" s="91"/>
      <c r="YM180" s="91"/>
      <c r="YN180" s="91"/>
      <c r="YO180" s="91"/>
      <c r="YP180" s="91"/>
      <c r="YQ180" s="91"/>
      <c r="YR180" s="91"/>
      <c r="YS180" s="91"/>
      <c r="YT180" s="91"/>
      <c r="YU180" s="91"/>
      <c r="YV180" s="91"/>
      <c r="YW180" s="91"/>
      <c r="YX180" s="91"/>
      <c r="YY180" s="91"/>
      <c r="YZ180" s="91"/>
      <c r="ZA180" s="91"/>
      <c r="ZB180" s="91"/>
      <c r="ZC180" s="91"/>
      <c r="ZD180" s="91"/>
      <c r="ZE180" s="91"/>
      <c r="ZF180" s="91"/>
      <c r="ZG180" s="91"/>
      <c r="ZH180" s="91"/>
      <c r="ZI180" s="91"/>
      <c r="ZJ180" s="91"/>
      <c r="ZK180" s="91"/>
      <c r="ZL180" s="91"/>
      <c r="ZM180" s="91"/>
      <c r="ZN180" s="91"/>
      <c r="ZO180" s="91"/>
      <c r="ZP180" s="91"/>
      <c r="ZQ180" s="91"/>
      <c r="ZR180" s="91"/>
      <c r="ZS180" s="91"/>
      <c r="ZT180" s="91"/>
      <c r="ZU180" s="91"/>
      <c r="ZV180" s="91"/>
      <c r="ZW180" s="91"/>
      <c r="ZX180" s="91"/>
      <c r="ZY180" s="91"/>
      <c r="ZZ180" s="91"/>
      <c r="AAA180" s="91"/>
      <c r="AAB180" s="91"/>
      <c r="AAC180" s="91"/>
      <c r="AAD180" s="91"/>
      <c r="AAE180" s="91"/>
      <c r="AAF180" s="91"/>
      <c r="AAG180" s="91"/>
      <c r="AAH180" s="91"/>
      <c r="AAI180" s="91"/>
      <c r="AAJ180" s="91"/>
      <c r="AAK180" s="91"/>
      <c r="AAL180" s="91"/>
      <c r="AAM180" s="91"/>
      <c r="AAN180" s="91"/>
      <c r="AAO180" s="91"/>
      <c r="AAP180" s="91"/>
      <c r="AAQ180" s="91"/>
      <c r="AAR180" s="91"/>
      <c r="AAS180" s="91"/>
      <c r="AAT180" s="91"/>
      <c r="AAU180" s="91"/>
      <c r="AAV180" s="91"/>
      <c r="AAW180" s="91"/>
      <c r="AAX180" s="91"/>
      <c r="AAY180" s="91"/>
      <c r="AAZ180" s="91"/>
      <c r="ABA180" s="91"/>
      <c r="ABB180" s="91"/>
      <c r="ABC180" s="91"/>
      <c r="ABD180" s="91"/>
      <c r="ABE180" s="91"/>
      <c r="ABF180" s="91"/>
      <c r="ABG180" s="91"/>
      <c r="ABH180" s="91"/>
      <c r="ABI180" s="91"/>
      <c r="ABJ180" s="91"/>
      <c r="ABK180" s="91"/>
      <c r="ABL180" s="91"/>
      <c r="ABM180" s="91"/>
      <c r="ABN180" s="91"/>
      <c r="ABO180" s="91"/>
      <c r="ABP180" s="91"/>
      <c r="ABQ180" s="91"/>
      <c r="ABR180" s="91"/>
      <c r="ABS180" s="91"/>
      <c r="ABT180" s="91"/>
      <c r="ABU180" s="91"/>
      <c r="ABV180" s="91"/>
      <c r="ABW180" s="91"/>
      <c r="ABX180" s="91"/>
      <c r="ABY180" s="91"/>
      <c r="ABZ180" s="91"/>
      <c r="ACA180" s="91"/>
      <c r="ACB180" s="91"/>
      <c r="ACC180" s="91"/>
      <c r="ACD180" s="91"/>
      <c r="ACE180" s="91"/>
      <c r="ACF180" s="91"/>
      <c r="ACG180" s="91"/>
      <c r="ACH180" s="91"/>
      <c r="ACI180" s="91"/>
      <c r="ACJ180" s="91"/>
      <c r="ACK180" s="91"/>
      <c r="ACL180" s="91"/>
      <c r="ACM180" s="91"/>
      <c r="ACN180" s="91"/>
      <c r="ACO180" s="91"/>
      <c r="ACP180" s="91"/>
      <c r="ACQ180" s="91"/>
      <c r="ACR180" s="91"/>
      <c r="ACS180" s="91"/>
      <c r="ACT180" s="91"/>
      <c r="ACU180" s="91"/>
      <c r="ACV180" s="91"/>
      <c r="ACW180" s="91"/>
      <c r="ACX180" s="91"/>
      <c r="ACY180" s="91"/>
      <c r="ACZ180" s="91"/>
      <c r="ADA180" s="91"/>
      <c r="ADB180" s="91"/>
      <c r="ADC180" s="91"/>
      <c r="ADD180" s="91"/>
      <c r="ADE180" s="91"/>
      <c r="ADF180" s="91"/>
      <c r="ADG180" s="91"/>
      <c r="ADH180" s="91"/>
      <c r="ADI180" s="91"/>
      <c r="ADJ180" s="91"/>
      <c r="ADK180" s="91"/>
      <c r="ADL180" s="91"/>
      <c r="ADM180" s="91"/>
      <c r="ADN180" s="91"/>
      <c r="ADO180" s="91"/>
      <c r="ADP180" s="91"/>
      <c r="ADQ180" s="91"/>
      <c r="ADR180" s="91"/>
      <c r="ADS180" s="91"/>
      <c r="ADT180" s="91"/>
      <c r="ADU180" s="91"/>
      <c r="ADV180" s="91"/>
      <c r="ADW180" s="91"/>
      <c r="ADX180" s="91"/>
      <c r="ADY180" s="91"/>
      <c r="ADZ180" s="91"/>
      <c r="AEA180" s="91"/>
      <c r="AEB180" s="91"/>
      <c r="AEC180" s="91"/>
      <c r="AED180" s="144">
        <f t="shared" si="74"/>
        <v>175</v>
      </c>
      <c r="AEE180" s="142"/>
      <c r="AEF180" s="142"/>
      <c r="AEG180" s="91"/>
      <c r="AEH180" s="91"/>
      <c r="AEI180" s="91"/>
      <c r="AEJ180" s="91"/>
      <c r="AEK180" s="91"/>
      <c r="AEL180" s="91"/>
      <c r="AEM180" s="91"/>
      <c r="AEN180" s="91"/>
      <c r="AEO180" s="91"/>
      <c r="AEP180" s="91"/>
      <c r="AEQ180" s="91"/>
      <c r="AER180" s="91"/>
      <c r="AES180" s="91"/>
      <c r="AET180" s="91"/>
      <c r="AEU180" s="91"/>
      <c r="AEV180" s="91"/>
      <c r="AEW180" s="91"/>
      <c r="AEX180" s="91"/>
      <c r="AEY180" s="91"/>
      <c r="AEZ180" s="91"/>
      <c r="AFA180" s="91"/>
      <c r="AFB180" s="146"/>
      <c r="AFC180" s="146"/>
      <c r="AFD180" s="146"/>
      <c r="AFE180" s="146"/>
      <c r="AFF180" s="146"/>
      <c r="AFG180" s="146"/>
      <c r="AFH180" s="146"/>
      <c r="AFI180" s="146"/>
      <c r="AFJ180" s="146"/>
      <c r="AFK180" s="146"/>
      <c r="AFL180" s="146"/>
      <c r="AFM180" s="146"/>
      <c r="AFN180" s="146"/>
      <c r="AFO180" s="146"/>
      <c r="AFP180" s="146"/>
      <c r="AFQ180" s="146"/>
      <c r="AFR180" s="146"/>
      <c r="AFS180" s="146"/>
      <c r="AFT180" s="146"/>
      <c r="AFU180" s="146"/>
      <c r="AFV180" s="146"/>
      <c r="AFW180" s="146"/>
      <c r="AFX180" s="146"/>
      <c r="AFY180" s="146"/>
      <c r="AFZ180" s="146"/>
      <c r="AGA180" s="146"/>
    </row>
    <row r="181" spans="1:859" ht="4.5" customHeight="1" x14ac:dyDescent="0.25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  <c r="CW181" s="91"/>
      <c r="CX181" s="91"/>
      <c r="CY181" s="91"/>
      <c r="CZ181" s="91"/>
      <c r="DA181" s="91"/>
      <c r="DB181" s="91"/>
      <c r="DC181" s="91"/>
      <c r="DD181" s="91"/>
      <c r="DE181" s="91"/>
      <c r="DF181" s="91"/>
      <c r="DG181" s="91"/>
      <c r="DH181" s="91"/>
      <c r="DI181" s="91"/>
      <c r="DJ181" s="91"/>
      <c r="DK181" s="91"/>
      <c r="DL181" s="91"/>
      <c r="DM181" s="91"/>
      <c r="DN181" s="91"/>
      <c r="DO181" s="91"/>
      <c r="DP181" s="91"/>
      <c r="DQ181" s="91"/>
      <c r="DR181" s="91"/>
      <c r="DS181" s="91"/>
      <c r="DT181" s="91"/>
      <c r="DU181" s="91"/>
      <c r="DV181" s="91"/>
      <c r="DW181" s="91"/>
      <c r="DX181" s="91"/>
      <c r="DY181" s="91"/>
      <c r="DZ181" s="91"/>
      <c r="EA181" s="91"/>
      <c r="EB181" s="91"/>
      <c r="EC181" s="91"/>
      <c r="ED181" s="91"/>
      <c r="EE181" s="91"/>
      <c r="EF181" s="91"/>
      <c r="EG181" s="91"/>
      <c r="EH181" s="91"/>
      <c r="EI181" s="91"/>
      <c r="EJ181" s="91"/>
      <c r="EK181" s="91"/>
      <c r="EL181" s="91"/>
      <c r="EM181" s="91"/>
      <c r="EN181" s="91"/>
      <c r="EO181" s="91"/>
      <c r="EP181" s="91"/>
      <c r="EQ181" s="91"/>
      <c r="ER181" s="91"/>
      <c r="ES181" s="91"/>
      <c r="ET181" s="91"/>
      <c r="EU181" s="91"/>
      <c r="EV181" s="91"/>
      <c r="EW181" s="91"/>
      <c r="EX181" s="91"/>
      <c r="EY181" s="91"/>
      <c r="EZ181" s="91"/>
      <c r="FA181" s="91"/>
      <c r="FB181" s="91"/>
      <c r="FC181" s="91"/>
      <c r="FD181" s="91"/>
      <c r="FE181" s="91"/>
      <c r="FF181" s="91"/>
      <c r="FG181" s="91"/>
      <c r="FH181" s="91"/>
      <c r="FI181" s="91"/>
      <c r="FJ181" s="91"/>
      <c r="FK181" s="91"/>
      <c r="FL181" s="91"/>
      <c r="FM181" s="91"/>
      <c r="FN181" s="91"/>
      <c r="FO181" s="91"/>
      <c r="FP181" s="91"/>
      <c r="FQ181" s="91"/>
      <c r="FR181" s="91"/>
      <c r="FS181" s="91"/>
      <c r="FT181" s="91"/>
      <c r="FU181" s="91"/>
      <c r="FV181" s="91"/>
      <c r="FW181" s="91"/>
      <c r="FX181" s="91"/>
      <c r="FY181" s="91"/>
      <c r="FZ181" s="91"/>
      <c r="GA181" s="91"/>
      <c r="GB181" s="91"/>
      <c r="GC181" s="91"/>
      <c r="GD181" s="91"/>
      <c r="GE181" s="91"/>
      <c r="GF181" s="91"/>
      <c r="GG181" s="91"/>
      <c r="GH181" s="91"/>
      <c r="GI181" s="91"/>
      <c r="GJ181" s="91"/>
      <c r="GK181" s="91"/>
      <c r="GL181" s="91"/>
      <c r="GM181" s="91"/>
      <c r="GN181" s="91"/>
      <c r="GO181" s="91"/>
      <c r="GP181" s="91"/>
      <c r="GQ181" s="91"/>
      <c r="GR181" s="91"/>
      <c r="GS181" s="91"/>
      <c r="GT181" s="91"/>
      <c r="GU181" s="91"/>
      <c r="GV181" s="91"/>
      <c r="GW181" s="91"/>
      <c r="GX181" s="91"/>
      <c r="GY181" s="91"/>
      <c r="GZ181" s="91"/>
      <c r="HA181" s="91"/>
      <c r="HB181" s="91"/>
      <c r="HC181" s="91"/>
      <c r="HD181" s="91"/>
      <c r="HE181" s="91"/>
      <c r="HF181" s="91"/>
      <c r="HG181" s="91"/>
      <c r="HH181" s="91"/>
      <c r="HI181" s="91"/>
      <c r="HJ181" s="91"/>
      <c r="HK181" s="91"/>
      <c r="HL181" s="91"/>
      <c r="HM181" s="91"/>
      <c r="HN181" s="91"/>
      <c r="HO181" s="91"/>
      <c r="HP181" s="91"/>
      <c r="HQ181" s="91"/>
      <c r="HR181" s="91"/>
      <c r="HS181" s="91"/>
      <c r="HT181" s="91"/>
      <c r="HU181" s="91"/>
      <c r="HV181" s="91"/>
      <c r="HW181" s="91"/>
      <c r="HX181" s="91"/>
      <c r="HY181" s="91"/>
      <c r="HZ181" s="91"/>
      <c r="IA181" s="91"/>
      <c r="IB181" s="91"/>
      <c r="IC181" s="91"/>
      <c r="ID181" s="91"/>
      <c r="IE181" s="91"/>
      <c r="IF181" s="91"/>
      <c r="IG181" s="91"/>
      <c r="IH181" s="91"/>
      <c r="II181" s="91"/>
      <c r="IJ181" s="91"/>
      <c r="IK181" s="91"/>
      <c r="IL181" s="91"/>
      <c r="IM181" s="91"/>
      <c r="IN181" s="91"/>
      <c r="IO181" s="91"/>
      <c r="IP181" s="91"/>
      <c r="IQ181" s="91"/>
      <c r="IR181" s="91"/>
      <c r="IS181" s="91"/>
      <c r="IT181" s="91"/>
      <c r="IU181" s="91"/>
      <c r="IV181" s="91"/>
      <c r="IW181" s="91"/>
      <c r="IX181" s="91"/>
      <c r="IY181" s="91"/>
      <c r="IZ181" s="91"/>
      <c r="JA181" s="91"/>
      <c r="JB181" s="91"/>
      <c r="JC181" s="91"/>
      <c r="JD181" s="91"/>
      <c r="JE181" s="91"/>
      <c r="JF181" s="91"/>
      <c r="JG181" s="91"/>
      <c r="JH181" s="91"/>
      <c r="JI181" s="91"/>
      <c r="JJ181" s="91"/>
      <c r="JK181" s="91"/>
      <c r="JL181" s="91"/>
      <c r="JM181" s="91"/>
      <c r="JN181" s="91"/>
      <c r="JO181" s="91"/>
      <c r="JP181" s="91"/>
      <c r="JQ181" s="91"/>
      <c r="JR181" s="91"/>
      <c r="JS181" s="91"/>
      <c r="JT181" s="91"/>
      <c r="JU181" s="91"/>
      <c r="JV181" s="91"/>
      <c r="JW181" s="91"/>
      <c r="JX181" s="91"/>
      <c r="JY181" s="91"/>
      <c r="JZ181" s="91"/>
      <c r="KA181" s="91"/>
      <c r="KB181" s="91"/>
      <c r="KC181" s="91"/>
      <c r="KD181" s="91"/>
      <c r="KE181" s="91"/>
      <c r="KF181" s="91"/>
      <c r="KG181" s="91"/>
      <c r="KH181" s="91"/>
      <c r="KI181" s="91"/>
      <c r="KJ181" s="91"/>
      <c r="KK181" s="91"/>
      <c r="KL181" s="91"/>
      <c r="KM181" s="91"/>
      <c r="KN181" s="91"/>
      <c r="KO181" s="91"/>
      <c r="KP181" s="91"/>
      <c r="KQ181" s="91"/>
      <c r="KR181" s="91"/>
      <c r="KS181" s="91"/>
      <c r="KT181" s="91"/>
      <c r="KU181" s="91"/>
      <c r="KV181" s="91"/>
      <c r="KW181" s="91"/>
      <c r="KX181" s="91"/>
      <c r="KY181" s="91"/>
      <c r="KZ181" s="91"/>
      <c r="LA181" s="91"/>
      <c r="LB181" s="91"/>
      <c r="LC181" s="91"/>
      <c r="LD181" s="91"/>
      <c r="LE181" s="91"/>
      <c r="LF181" s="91"/>
      <c r="LG181" s="91"/>
      <c r="LH181" s="91"/>
      <c r="LI181" s="91"/>
      <c r="LJ181" s="91"/>
      <c r="LK181" s="91"/>
      <c r="LL181" s="91"/>
      <c r="LM181" s="91"/>
      <c r="LN181" s="91"/>
      <c r="LO181" s="91"/>
      <c r="LP181" s="91"/>
      <c r="LQ181" s="91"/>
      <c r="LR181" s="91"/>
      <c r="LS181" s="91"/>
      <c r="LT181" s="91"/>
      <c r="LU181" s="91"/>
      <c r="LV181" s="91"/>
      <c r="LW181" s="91"/>
      <c r="LX181" s="91"/>
      <c r="LY181" s="91"/>
      <c r="LZ181" s="91"/>
      <c r="MA181" s="91"/>
      <c r="MB181" s="91"/>
      <c r="MC181" s="91"/>
      <c r="MD181" s="91"/>
      <c r="ME181" s="91"/>
      <c r="MF181" s="91"/>
      <c r="MG181" s="91"/>
      <c r="MH181" s="91"/>
      <c r="MI181" s="91"/>
      <c r="MJ181" s="91"/>
      <c r="MK181" s="91"/>
      <c r="ML181" s="91"/>
      <c r="MM181" s="91"/>
      <c r="MN181" s="91"/>
      <c r="MO181" s="91"/>
      <c r="MP181" s="91"/>
      <c r="MQ181" s="91"/>
      <c r="MR181" s="91"/>
      <c r="MS181" s="91"/>
      <c r="MT181" s="91"/>
      <c r="MU181" s="91"/>
      <c r="MV181" s="91"/>
      <c r="MW181" s="91"/>
      <c r="MX181" s="91"/>
      <c r="MY181" s="91"/>
      <c r="MZ181" s="91"/>
      <c r="NA181" s="91"/>
      <c r="NB181" s="91"/>
      <c r="NC181" s="91"/>
      <c r="ND181" s="91"/>
      <c r="NE181" s="91"/>
      <c r="NF181" s="91"/>
      <c r="NG181" s="91"/>
      <c r="NH181" s="91"/>
      <c r="NI181" s="91"/>
      <c r="NJ181" s="91"/>
      <c r="NK181" s="91"/>
      <c r="NL181" s="91"/>
      <c r="NM181" s="91"/>
      <c r="NN181" s="91"/>
      <c r="NO181" s="91"/>
      <c r="NP181" s="91"/>
      <c r="NQ181" s="91"/>
      <c r="NR181" s="91"/>
      <c r="NS181" s="91"/>
      <c r="NT181" s="91"/>
      <c r="NU181" s="91"/>
      <c r="NV181" s="91"/>
      <c r="NW181" s="91"/>
      <c r="NX181" s="91"/>
      <c r="NY181" s="91"/>
      <c r="NZ181" s="91"/>
      <c r="OA181" s="91"/>
      <c r="OB181" s="91"/>
      <c r="OC181" s="91"/>
      <c r="OD181" s="91"/>
      <c r="OE181" s="91"/>
      <c r="OF181" s="91"/>
      <c r="OG181" s="91"/>
      <c r="OH181" s="91"/>
      <c r="OI181" s="91"/>
      <c r="OJ181" s="91"/>
      <c r="OK181" s="91"/>
      <c r="OL181" s="91"/>
      <c r="OM181" s="91"/>
      <c r="ON181" s="91"/>
      <c r="OO181" s="91"/>
      <c r="OP181" s="91"/>
      <c r="OQ181" s="91"/>
      <c r="OR181" s="91"/>
      <c r="OS181" s="91"/>
      <c r="OT181" s="91"/>
      <c r="OU181" s="91"/>
      <c r="OV181" s="91"/>
      <c r="OW181" s="91"/>
      <c r="OX181" s="91"/>
      <c r="OY181" s="91"/>
      <c r="OZ181" s="91"/>
      <c r="PA181" s="91"/>
      <c r="PB181" s="91"/>
      <c r="PC181" s="91"/>
      <c r="PD181" s="91"/>
      <c r="PE181" s="91"/>
      <c r="PF181" s="91"/>
      <c r="PG181" s="91"/>
      <c r="PH181" s="91"/>
      <c r="PI181" s="91"/>
      <c r="PJ181" s="91"/>
      <c r="PK181" s="91"/>
      <c r="PL181" s="91"/>
      <c r="PM181" s="91"/>
      <c r="PN181" s="91"/>
      <c r="PO181" s="91"/>
      <c r="PP181" s="91"/>
      <c r="PQ181" s="91"/>
      <c r="PR181" s="91"/>
      <c r="PS181" s="91"/>
      <c r="PT181" s="91"/>
      <c r="PU181" s="91"/>
      <c r="PV181" s="91"/>
      <c r="PW181" s="91"/>
      <c r="PX181" s="91"/>
      <c r="PY181" s="91"/>
      <c r="PZ181" s="91"/>
      <c r="QA181" s="91"/>
      <c r="QB181" s="91"/>
      <c r="QC181" s="91"/>
      <c r="QD181" s="91"/>
      <c r="QE181" s="91"/>
      <c r="QF181" s="91"/>
      <c r="QG181" s="91"/>
      <c r="QH181" s="91"/>
      <c r="QI181" s="91"/>
      <c r="QJ181" s="91"/>
      <c r="QK181" s="91"/>
      <c r="QL181" s="91"/>
      <c r="QM181" s="91"/>
      <c r="QN181" s="91"/>
      <c r="QO181" s="91"/>
      <c r="QP181" s="91"/>
      <c r="QQ181" s="91"/>
      <c r="QR181" s="91"/>
      <c r="QS181" s="91"/>
      <c r="QT181" s="91"/>
      <c r="QU181" s="91"/>
      <c r="QV181" s="91"/>
      <c r="QW181" s="91"/>
      <c r="QX181" s="91"/>
      <c r="QY181" s="91"/>
      <c r="QZ181" s="91"/>
      <c r="RA181" s="91"/>
      <c r="RB181" s="91"/>
      <c r="RC181" s="91"/>
      <c r="RD181" s="91"/>
      <c r="RE181" s="91"/>
      <c r="RF181" s="91"/>
      <c r="RG181" s="91"/>
      <c r="RH181" s="91"/>
      <c r="RI181" s="91"/>
      <c r="RJ181" s="91"/>
      <c r="RK181" s="91"/>
      <c r="RL181" s="91"/>
      <c r="RM181" s="91"/>
      <c r="RN181" s="91"/>
      <c r="RO181" s="91"/>
      <c r="RP181" s="91"/>
      <c r="RQ181" s="91"/>
      <c r="RR181" s="91"/>
      <c r="RS181" s="91"/>
      <c r="RT181" s="91"/>
      <c r="RU181" s="91"/>
      <c r="RV181" s="91"/>
      <c r="RW181" s="91"/>
      <c r="RX181" s="91"/>
      <c r="RY181" s="91"/>
      <c r="RZ181" s="91"/>
      <c r="SA181" s="91"/>
      <c r="SB181" s="91"/>
      <c r="SC181" s="91"/>
      <c r="SD181" s="91"/>
      <c r="SE181" s="91"/>
      <c r="SF181" s="91"/>
      <c r="SG181" s="91"/>
      <c r="SH181" s="91"/>
      <c r="SI181" s="91"/>
      <c r="SJ181" s="91"/>
      <c r="SK181" s="91"/>
      <c r="SL181" s="91"/>
      <c r="SM181" s="91"/>
      <c r="SN181" s="91"/>
      <c r="SO181" s="91"/>
      <c r="SP181" s="91"/>
      <c r="SQ181" s="91"/>
      <c r="SR181" s="91"/>
      <c r="SS181" s="91"/>
      <c r="ST181" s="91"/>
      <c r="SU181" s="91"/>
      <c r="SV181" s="91"/>
      <c r="SW181" s="91"/>
      <c r="SX181" s="91"/>
      <c r="SY181" s="91"/>
      <c r="SZ181" s="91"/>
      <c r="TA181" s="91"/>
      <c r="TB181" s="91"/>
      <c r="TC181" s="91"/>
      <c r="TD181" s="91"/>
      <c r="TE181" s="91"/>
      <c r="TF181" s="91"/>
      <c r="TG181" s="91"/>
      <c r="TH181" s="91"/>
      <c r="TI181" s="91"/>
      <c r="TJ181" s="91"/>
      <c r="TK181" s="91"/>
      <c r="TL181" s="91"/>
      <c r="TM181" s="91"/>
      <c r="TN181" s="91"/>
      <c r="TO181" s="91"/>
      <c r="TP181" s="91"/>
      <c r="TQ181" s="91"/>
      <c r="TR181" s="91"/>
      <c r="TS181" s="91"/>
      <c r="TT181" s="91"/>
      <c r="TU181" s="91"/>
      <c r="TV181" s="91"/>
      <c r="TW181" s="91"/>
      <c r="TX181" s="91"/>
      <c r="TY181" s="91"/>
      <c r="TZ181" s="91"/>
      <c r="UA181" s="91"/>
      <c r="UB181" s="91"/>
      <c r="UC181" s="91"/>
      <c r="UD181" s="91"/>
      <c r="UE181" s="91"/>
      <c r="UF181" s="91"/>
      <c r="UG181" s="91"/>
      <c r="UH181" s="91"/>
      <c r="UI181" s="91"/>
      <c r="UJ181" s="91"/>
      <c r="UK181" s="91"/>
      <c r="UL181" s="91"/>
      <c r="UM181" s="91"/>
      <c r="UN181" s="91"/>
      <c r="UO181" s="91"/>
      <c r="UP181" s="91"/>
      <c r="UQ181" s="91"/>
      <c r="UR181" s="91"/>
      <c r="US181" s="91"/>
      <c r="UT181" s="91"/>
      <c r="UU181" s="91"/>
      <c r="UV181" s="91"/>
      <c r="UW181" s="91"/>
      <c r="UX181" s="91"/>
      <c r="UY181" s="91"/>
      <c r="UZ181" s="91"/>
      <c r="VA181" s="91"/>
      <c r="VB181" s="91"/>
      <c r="VC181" s="91"/>
      <c r="VD181" s="91"/>
      <c r="VE181" s="91"/>
      <c r="VF181" s="91"/>
      <c r="VG181" s="91"/>
      <c r="VH181" s="91"/>
      <c r="VI181" s="91"/>
      <c r="VJ181" s="91"/>
      <c r="VK181" s="91"/>
      <c r="VL181" s="91"/>
      <c r="VM181" s="91"/>
      <c r="VN181" s="91"/>
      <c r="VO181" s="91"/>
      <c r="VP181" s="91"/>
      <c r="VQ181" s="91"/>
      <c r="VR181" s="91"/>
      <c r="VS181" s="91"/>
      <c r="VT181" s="91"/>
      <c r="VU181" s="91"/>
      <c r="VV181" s="91"/>
      <c r="VW181" s="91"/>
      <c r="VX181" s="91"/>
      <c r="VY181" s="91"/>
      <c r="VZ181" s="91"/>
      <c r="WA181" s="91"/>
      <c r="WB181" s="91"/>
      <c r="WC181" s="91"/>
      <c r="WD181" s="91"/>
      <c r="WE181" s="91"/>
      <c r="WF181" s="91"/>
      <c r="WG181" s="91"/>
      <c r="WH181" s="91"/>
      <c r="WI181" s="91"/>
      <c r="WJ181" s="91"/>
      <c r="WK181" s="91"/>
      <c r="WL181" s="91"/>
      <c r="WM181" s="91"/>
      <c r="WN181" s="91"/>
      <c r="WO181" s="91"/>
      <c r="WP181" s="91"/>
      <c r="WQ181" s="91"/>
      <c r="WR181" s="91"/>
      <c r="WS181" s="91"/>
      <c r="WT181" s="91"/>
      <c r="WU181" s="91"/>
      <c r="WV181" s="91"/>
      <c r="WW181" s="91"/>
      <c r="WX181" s="91"/>
      <c r="WY181" s="91"/>
      <c r="WZ181" s="91"/>
      <c r="XA181" s="91"/>
      <c r="XB181" s="91"/>
      <c r="XC181" s="91"/>
      <c r="XD181" s="91"/>
      <c r="XE181" s="91"/>
      <c r="XF181" s="91"/>
      <c r="XG181" s="91"/>
      <c r="XH181" s="91"/>
      <c r="XI181" s="91"/>
      <c r="XJ181" s="91"/>
      <c r="XK181" s="91"/>
      <c r="XL181" s="91"/>
      <c r="XM181" s="91"/>
      <c r="XN181" s="91"/>
      <c r="XO181" s="91"/>
      <c r="XP181" s="91"/>
      <c r="XQ181" s="91"/>
      <c r="XR181" s="91"/>
      <c r="XS181" s="91"/>
      <c r="XT181" s="91"/>
      <c r="XU181" s="91"/>
      <c r="XV181" s="91"/>
      <c r="XW181" s="91"/>
      <c r="XX181" s="91"/>
      <c r="XY181" s="91"/>
      <c r="XZ181" s="91"/>
      <c r="YA181" s="91"/>
      <c r="YB181" s="91"/>
      <c r="YC181" s="91"/>
      <c r="YD181" s="91"/>
      <c r="YE181" s="91"/>
      <c r="YF181" s="91"/>
      <c r="YG181" s="91"/>
      <c r="YH181" s="91"/>
      <c r="YI181" s="91"/>
      <c r="YJ181" s="91"/>
      <c r="YK181" s="91"/>
      <c r="YL181" s="91"/>
      <c r="YM181" s="91"/>
      <c r="YN181" s="91"/>
      <c r="YO181" s="91"/>
      <c r="YP181" s="91"/>
      <c r="YQ181" s="91"/>
      <c r="YR181" s="91"/>
      <c r="YS181" s="91"/>
      <c r="YT181" s="91"/>
      <c r="YU181" s="91"/>
      <c r="YV181" s="91"/>
      <c r="YW181" s="91"/>
      <c r="YX181" s="91"/>
      <c r="YY181" s="91"/>
      <c r="YZ181" s="91"/>
      <c r="ZA181" s="91"/>
      <c r="ZB181" s="91"/>
      <c r="ZC181" s="91"/>
      <c r="ZD181" s="91"/>
      <c r="ZE181" s="91"/>
      <c r="ZF181" s="91"/>
      <c r="ZG181" s="91"/>
      <c r="ZH181" s="91"/>
      <c r="ZI181" s="91"/>
      <c r="ZJ181" s="91"/>
      <c r="ZK181" s="91"/>
      <c r="ZL181" s="91"/>
      <c r="ZM181" s="91"/>
      <c r="ZN181" s="91"/>
      <c r="ZO181" s="91"/>
      <c r="ZP181" s="91"/>
      <c r="ZQ181" s="91"/>
      <c r="ZR181" s="91"/>
      <c r="ZS181" s="91"/>
      <c r="ZT181" s="91"/>
      <c r="ZU181" s="91"/>
      <c r="ZV181" s="91"/>
      <c r="ZW181" s="91"/>
      <c r="ZX181" s="91"/>
      <c r="ZY181" s="91"/>
      <c r="ZZ181" s="91"/>
      <c r="AAA181" s="91"/>
      <c r="AAB181" s="91"/>
      <c r="AAC181" s="91"/>
      <c r="AAD181" s="91"/>
      <c r="AAE181" s="91"/>
      <c r="AAF181" s="91"/>
      <c r="AAG181" s="91"/>
      <c r="AAH181" s="91"/>
      <c r="AAI181" s="91"/>
      <c r="AAJ181" s="91"/>
      <c r="AAK181" s="91"/>
      <c r="AAL181" s="91"/>
      <c r="AAM181" s="91"/>
      <c r="AAN181" s="91"/>
      <c r="AAO181" s="91"/>
      <c r="AAP181" s="91"/>
      <c r="AAQ181" s="91"/>
      <c r="AAR181" s="91"/>
      <c r="AAS181" s="91"/>
      <c r="AAT181" s="91"/>
      <c r="AAU181" s="91"/>
      <c r="AAV181" s="91"/>
      <c r="AAW181" s="91"/>
      <c r="AAX181" s="91"/>
      <c r="AAY181" s="91"/>
      <c r="AAZ181" s="91"/>
      <c r="ABA181" s="91"/>
      <c r="ABB181" s="91"/>
      <c r="ABC181" s="91"/>
      <c r="ABD181" s="91"/>
      <c r="ABE181" s="91"/>
      <c r="ABF181" s="91"/>
      <c r="ABG181" s="91"/>
      <c r="ABH181" s="91"/>
      <c r="ABI181" s="91"/>
      <c r="ABJ181" s="91"/>
      <c r="ABK181" s="91"/>
      <c r="ABL181" s="91"/>
      <c r="ABM181" s="91"/>
      <c r="ABN181" s="91"/>
      <c r="ABO181" s="91"/>
      <c r="ABP181" s="91"/>
      <c r="ABQ181" s="91"/>
      <c r="ABR181" s="91"/>
      <c r="ABS181" s="91"/>
      <c r="ABT181" s="91"/>
      <c r="ABU181" s="91"/>
      <c r="ABV181" s="91"/>
      <c r="ABW181" s="91"/>
      <c r="ABX181" s="91"/>
      <c r="ABY181" s="91"/>
      <c r="ABZ181" s="91"/>
      <c r="ACA181" s="91"/>
      <c r="ACB181" s="91"/>
      <c r="ACC181" s="91"/>
      <c r="ACD181" s="91"/>
      <c r="ACE181" s="91"/>
      <c r="ACF181" s="91"/>
      <c r="ACG181" s="91"/>
      <c r="ACH181" s="91"/>
      <c r="ACI181" s="91"/>
      <c r="ACJ181" s="91"/>
      <c r="ACK181" s="91"/>
      <c r="ACL181" s="91"/>
      <c r="ACM181" s="91"/>
      <c r="ACN181" s="91"/>
      <c r="ACO181" s="91"/>
      <c r="ACP181" s="91"/>
      <c r="ACQ181" s="91"/>
      <c r="ACR181" s="91"/>
      <c r="ACS181" s="91"/>
      <c r="ACT181" s="91"/>
      <c r="ACU181" s="91"/>
      <c r="ACV181" s="91"/>
      <c r="ACW181" s="91"/>
      <c r="ACX181" s="91"/>
      <c r="ACY181" s="91"/>
      <c r="ACZ181" s="91"/>
      <c r="ADA181" s="91"/>
      <c r="ADB181" s="91"/>
      <c r="ADC181" s="91"/>
      <c r="ADD181" s="91"/>
      <c r="ADE181" s="91"/>
      <c r="ADF181" s="91"/>
      <c r="ADG181" s="91"/>
      <c r="ADH181" s="91"/>
      <c r="ADI181" s="91"/>
      <c r="ADJ181" s="91"/>
      <c r="ADK181" s="91"/>
      <c r="ADL181" s="91"/>
      <c r="ADM181" s="91"/>
      <c r="ADN181" s="91"/>
      <c r="ADO181" s="91"/>
      <c r="ADP181" s="91"/>
      <c r="ADQ181" s="91"/>
      <c r="ADR181" s="91"/>
      <c r="ADS181" s="91"/>
      <c r="ADT181" s="91"/>
      <c r="ADU181" s="91"/>
      <c r="ADV181" s="91"/>
      <c r="ADW181" s="91"/>
      <c r="ADX181" s="91"/>
      <c r="ADY181" s="91"/>
      <c r="ADZ181" s="91"/>
      <c r="AEA181" s="91"/>
      <c r="AEB181" s="91"/>
      <c r="AEC181" s="91"/>
      <c r="AED181" s="144">
        <f t="shared" si="74"/>
        <v>176</v>
      </c>
      <c r="AEE181" s="142"/>
      <c r="AEF181" s="142"/>
      <c r="AEG181" s="91"/>
      <c r="AEH181" s="91"/>
      <c r="AEI181" s="91"/>
      <c r="AEJ181" s="91"/>
      <c r="AEK181" s="91"/>
      <c r="AEL181" s="91"/>
      <c r="AEM181" s="91"/>
      <c r="AEN181" s="91"/>
      <c r="AEO181" s="91"/>
      <c r="AEP181" s="91"/>
      <c r="AEQ181" s="91"/>
      <c r="AER181" s="91"/>
      <c r="AES181" s="91"/>
      <c r="AET181" s="91"/>
      <c r="AEU181" s="91"/>
      <c r="AEV181" s="91"/>
      <c r="AEW181" s="91"/>
      <c r="AEX181" s="91"/>
      <c r="AEY181" s="91"/>
      <c r="AEZ181" s="91"/>
      <c r="AFA181" s="91"/>
      <c r="AFB181" s="146"/>
      <c r="AFC181" s="146"/>
      <c r="AFD181" s="146"/>
      <c r="AFE181" s="146"/>
      <c r="AFF181" s="146"/>
      <c r="AFG181" s="146"/>
      <c r="AFH181" s="146"/>
      <c r="AFI181" s="146"/>
      <c r="AFJ181" s="146"/>
      <c r="AFK181" s="146"/>
      <c r="AFL181" s="146"/>
      <c r="AFM181" s="146"/>
      <c r="AFN181" s="146"/>
      <c r="AFO181" s="146"/>
      <c r="AFP181" s="146"/>
      <c r="AFQ181" s="146"/>
      <c r="AFR181" s="146"/>
      <c r="AFS181" s="146"/>
      <c r="AFT181" s="146"/>
      <c r="AFU181" s="146"/>
      <c r="AFV181" s="146"/>
      <c r="AFW181" s="146"/>
      <c r="AFX181" s="146"/>
      <c r="AFY181" s="146"/>
      <c r="AFZ181" s="146"/>
      <c r="AGA181" s="146"/>
    </row>
    <row r="182" spans="1:859" ht="4.5" customHeight="1" x14ac:dyDescent="0.25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  <c r="CU182" s="91"/>
      <c r="CV182" s="91"/>
      <c r="CW182" s="91"/>
      <c r="CX182" s="91"/>
      <c r="CY182" s="91"/>
      <c r="CZ182" s="91"/>
      <c r="DA182" s="91"/>
      <c r="DB182" s="91"/>
      <c r="DC182" s="91"/>
      <c r="DD182" s="91"/>
      <c r="DE182" s="91"/>
      <c r="DF182" s="91"/>
      <c r="DG182" s="91"/>
      <c r="DH182" s="91"/>
      <c r="DI182" s="91"/>
      <c r="DJ182" s="91"/>
      <c r="DK182" s="91"/>
      <c r="DL182" s="91"/>
      <c r="DM182" s="91"/>
      <c r="DN182" s="91"/>
      <c r="DO182" s="91"/>
      <c r="DP182" s="91"/>
      <c r="DQ182" s="91"/>
      <c r="DR182" s="91"/>
      <c r="DS182" s="91"/>
      <c r="DT182" s="91"/>
      <c r="DU182" s="91"/>
      <c r="DV182" s="91"/>
      <c r="DW182" s="91"/>
      <c r="DX182" s="91"/>
      <c r="DY182" s="91"/>
      <c r="DZ182" s="91"/>
      <c r="EA182" s="91"/>
      <c r="EB182" s="91"/>
      <c r="EC182" s="91"/>
      <c r="ED182" s="91"/>
      <c r="EE182" s="91"/>
      <c r="EF182" s="91"/>
      <c r="EG182" s="91"/>
      <c r="EH182" s="91"/>
      <c r="EI182" s="91"/>
      <c r="EJ182" s="91"/>
      <c r="EK182" s="91"/>
      <c r="EL182" s="91"/>
      <c r="EM182" s="91"/>
      <c r="EN182" s="91"/>
      <c r="EO182" s="91"/>
      <c r="EP182" s="91"/>
      <c r="EQ182" s="91"/>
      <c r="ER182" s="91"/>
      <c r="ES182" s="91"/>
      <c r="ET182" s="91"/>
      <c r="EU182" s="91"/>
      <c r="EV182" s="91"/>
      <c r="EW182" s="91"/>
      <c r="EX182" s="91"/>
      <c r="EY182" s="91"/>
      <c r="EZ182" s="91"/>
      <c r="FA182" s="91"/>
      <c r="FB182" s="91"/>
      <c r="FC182" s="91"/>
      <c r="FD182" s="91"/>
      <c r="FE182" s="91"/>
      <c r="FF182" s="91"/>
      <c r="FG182" s="91"/>
      <c r="FH182" s="91"/>
      <c r="FI182" s="91"/>
      <c r="FJ182" s="91"/>
      <c r="FK182" s="91"/>
      <c r="FL182" s="91"/>
      <c r="FM182" s="91"/>
      <c r="FN182" s="91"/>
      <c r="FO182" s="91"/>
      <c r="FP182" s="91"/>
      <c r="FQ182" s="91"/>
      <c r="FR182" s="91"/>
      <c r="FS182" s="91"/>
      <c r="FT182" s="91"/>
      <c r="FU182" s="91"/>
      <c r="FV182" s="91"/>
      <c r="FW182" s="91"/>
      <c r="FX182" s="91"/>
      <c r="FY182" s="91"/>
      <c r="FZ182" s="91"/>
      <c r="GA182" s="91"/>
      <c r="GB182" s="91"/>
      <c r="GC182" s="91"/>
      <c r="GD182" s="91"/>
      <c r="GE182" s="91"/>
      <c r="GF182" s="91"/>
      <c r="GG182" s="91"/>
      <c r="GH182" s="91"/>
      <c r="GI182" s="91"/>
      <c r="GJ182" s="91"/>
      <c r="GK182" s="91"/>
      <c r="GL182" s="91"/>
      <c r="GM182" s="91"/>
      <c r="GN182" s="91"/>
      <c r="GO182" s="91"/>
      <c r="GP182" s="91"/>
      <c r="GQ182" s="91"/>
      <c r="GR182" s="91"/>
      <c r="GS182" s="91"/>
      <c r="GT182" s="91"/>
      <c r="GU182" s="91"/>
      <c r="GV182" s="91"/>
      <c r="GW182" s="91"/>
      <c r="GX182" s="91"/>
      <c r="GY182" s="91"/>
      <c r="GZ182" s="91"/>
      <c r="HA182" s="91"/>
      <c r="HB182" s="91"/>
      <c r="HC182" s="91"/>
      <c r="HD182" s="91"/>
      <c r="HE182" s="91"/>
      <c r="HF182" s="91"/>
      <c r="HG182" s="91"/>
      <c r="HH182" s="91"/>
      <c r="HI182" s="91"/>
      <c r="HJ182" s="91"/>
      <c r="HK182" s="91"/>
      <c r="HL182" s="91"/>
      <c r="HM182" s="91"/>
      <c r="HN182" s="91"/>
      <c r="HO182" s="91"/>
      <c r="HP182" s="91"/>
      <c r="HQ182" s="91"/>
      <c r="HR182" s="91"/>
      <c r="HS182" s="91"/>
      <c r="HT182" s="91"/>
      <c r="HU182" s="91"/>
      <c r="HV182" s="91"/>
      <c r="HW182" s="91"/>
      <c r="HX182" s="91"/>
      <c r="HY182" s="91"/>
      <c r="HZ182" s="91"/>
      <c r="IA182" s="91"/>
      <c r="IB182" s="91"/>
      <c r="IC182" s="91"/>
      <c r="ID182" s="91"/>
      <c r="IE182" s="91"/>
      <c r="IF182" s="91"/>
      <c r="IG182" s="91"/>
      <c r="IH182" s="91"/>
      <c r="II182" s="91"/>
      <c r="IJ182" s="91"/>
      <c r="IK182" s="91"/>
      <c r="IL182" s="91"/>
      <c r="IM182" s="91"/>
      <c r="IN182" s="91"/>
      <c r="IO182" s="91"/>
      <c r="IP182" s="91"/>
      <c r="IQ182" s="91"/>
      <c r="IR182" s="91"/>
      <c r="IS182" s="91"/>
      <c r="IT182" s="91"/>
      <c r="IU182" s="91"/>
      <c r="IV182" s="91"/>
      <c r="IW182" s="91"/>
      <c r="IX182" s="91"/>
      <c r="IY182" s="91"/>
      <c r="IZ182" s="91"/>
      <c r="JA182" s="91"/>
      <c r="JB182" s="91"/>
      <c r="JC182" s="91"/>
      <c r="JD182" s="91"/>
      <c r="JE182" s="91"/>
      <c r="JF182" s="91"/>
      <c r="JG182" s="91"/>
      <c r="JH182" s="91"/>
      <c r="JI182" s="91"/>
      <c r="JJ182" s="91"/>
      <c r="JK182" s="91"/>
      <c r="JL182" s="91"/>
      <c r="JM182" s="91"/>
      <c r="JN182" s="91"/>
      <c r="JO182" s="91"/>
      <c r="JP182" s="91"/>
      <c r="JQ182" s="91"/>
      <c r="JR182" s="91"/>
      <c r="JS182" s="91"/>
      <c r="JT182" s="91"/>
      <c r="JU182" s="91"/>
      <c r="JV182" s="91"/>
      <c r="JW182" s="91"/>
      <c r="JX182" s="91"/>
      <c r="JY182" s="91"/>
      <c r="JZ182" s="91"/>
      <c r="KA182" s="91"/>
      <c r="KB182" s="91"/>
      <c r="KC182" s="91"/>
      <c r="KD182" s="91"/>
      <c r="KE182" s="91"/>
      <c r="KF182" s="91"/>
      <c r="KG182" s="91"/>
      <c r="KH182" s="91"/>
      <c r="KI182" s="91"/>
      <c r="KJ182" s="91"/>
      <c r="KK182" s="91"/>
      <c r="KL182" s="91"/>
      <c r="KM182" s="91"/>
      <c r="KN182" s="91"/>
      <c r="KO182" s="91"/>
      <c r="KP182" s="91"/>
      <c r="KQ182" s="91"/>
      <c r="KR182" s="91"/>
      <c r="KS182" s="91"/>
      <c r="KT182" s="91"/>
      <c r="KU182" s="91"/>
      <c r="KV182" s="91"/>
      <c r="KW182" s="91"/>
      <c r="KX182" s="91"/>
      <c r="KY182" s="91"/>
      <c r="KZ182" s="91"/>
      <c r="LA182" s="91"/>
      <c r="LB182" s="91"/>
      <c r="LC182" s="91"/>
      <c r="LD182" s="91"/>
      <c r="LE182" s="91"/>
      <c r="LF182" s="91"/>
      <c r="LG182" s="91"/>
      <c r="LH182" s="91"/>
      <c r="LI182" s="91"/>
      <c r="LJ182" s="91"/>
      <c r="LK182" s="91"/>
      <c r="LL182" s="91"/>
      <c r="LM182" s="91"/>
      <c r="LN182" s="91"/>
      <c r="LO182" s="91"/>
      <c r="LP182" s="91"/>
      <c r="LQ182" s="91"/>
      <c r="LR182" s="91"/>
      <c r="LS182" s="91"/>
      <c r="LT182" s="91"/>
      <c r="LU182" s="91"/>
      <c r="LV182" s="91"/>
      <c r="LW182" s="91"/>
      <c r="LX182" s="91"/>
      <c r="LY182" s="91"/>
      <c r="LZ182" s="91"/>
      <c r="MA182" s="91"/>
      <c r="MB182" s="91"/>
      <c r="MC182" s="91"/>
      <c r="MD182" s="91"/>
      <c r="ME182" s="91"/>
      <c r="MF182" s="91"/>
      <c r="MG182" s="91"/>
      <c r="MH182" s="91"/>
      <c r="MI182" s="91"/>
      <c r="MJ182" s="91"/>
      <c r="MK182" s="91"/>
      <c r="ML182" s="91"/>
      <c r="MM182" s="91"/>
      <c r="MN182" s="91"/>
      <c r="MO182" s="91"/>
      <c r="MP182" s="91"/>
      <c r="MQ182" s="91"/>
      <c r="MR182" s="91"/>
      <c r="MS182" s="91"/>
      <c r="MT182" s="91"/>
      <c r="MU182" s="91"/>
      <c r="MV182" s="91"/>
      <c r="MW182" s="91"/>
      <c r="MX182" s="91"/>
      <c r="MY182" s="91"/>
      <c r="MZ182" s="91"/>
      <c r="NA182" s="91"/>
      <c r="NB182" s="91"/>
      <c r="NC182" s="91"/>
      <c r="ND182" s="91"/>
      <c r="NE182" s="91"/>
      <c r="NF182" s="91"/>
      <c r="NG182" s="91"/>
      <c r="NH182" s="91"/>
      <c r="NI182" s="91"/>
      <c r="NJ182" s="91"/>
      <c r="NK182" s="91"/>
      <c r="NL182" s="91"/>
      <c r="NM182" s="91"/>
      <c r="NN182" s="91"/>
      <c r="NO182" s="91"/>
      <c r="NP182" s="91"/>
      <c r="NQ182" s="91"/>
      <c r="NR182" s="91"/>
      <c r="NS182" s="91"/>
      <c r="NT182" s="91"/>
      <c r="NU182" s="91"/>
      <c r="NV182" s="91"/>
      <c r="NW182" s="91"/>
      <c r="NX182" s="91"/>
      <c r="NY182" s="91"/>
      <c r="NZ182" s="91"/>
      <c r="OA182" s="91"/>
      <c r="OB182" s="91"/>
      <c r="OC182" s="91"/>
      <c r="OD182" s="91"/>
      <c r="OE182" s="91"/>
      <c r="OF182" s="91"/>
      <c r="OG182" s="91"/>
      <c r="OH182" s="91"/>
      <c r="OI182" s="91"/>
      <c r="OJ182" s="91"/>
      <c r="OK182" s="91"/>
      <c r="OL182" s="91"/>
      <c r="OM182" s="91"/>
      <c r="ON182" s="91"/>
      <c r="OO182" s="91"/>
      <c r="OP182" s="91"/>
      <c r="OQ182" s="91"/>
      <c r="OR182" s="91"/>
      <c r="OS182" s="91"/>
      <c r="OT182" s="91"/>
      <c r="OU182" s="91"/>
      <c r="OV182" s="91"/>
      <c r="OW182" s="91"/>
      <c r="OX182" s="91"/>
      <c r="OY182" s="91"/>
      <c r="OZ182" s="91"/>
      <c r="PA182" s="91"/>
      <c r="PB182" s="91"/>
      <c r="PC182" s="91"/>
      <c r="PD182" s="91"/>
      <c r="PE182" s="91"/>
      <c r="PF182" s="91"/>
      <c r="PG182" s="91"/>
      <c r="PH182" s="91"/>
      <c r="PI182" s="91"/>
      <c r="PJ182" s="91"/>
      <c r="PK182" s="91"/>
      <c r="PL182" s="91"/>
      <c r="PM182" s="91"/>
      <c r="PN182" s="91"/>
      <c r="PO182" s="91"/>
      <c r="PP182" s="91"/>
      <c r="PQ182" s="91"/>
      <c r="PR182" s="91"/>
      <c r="PS182" s="91"/>
      <c r="PT182" s="91"/>
      <c r="PU182" s="91"/>
      <c r="PV182" s="91"/>
      <c r="PW182" s="91"/>
      <c r="PX182" s="91"/>
      <c r="PY182" s="91"/>
      <c r="PZ182" s="91"/>
      <c r="QA182" s="91"/>
      <c r="QB182" s="91"/>
      <c r="QC182" s="91"/>
      <c r="QD182" s="91"/>
      <c r="QE182" s="91"/>
      <c r="QF182" s="91"/>
      <c r="QG182" s="91"/>
      <c r="QH182" s="91"/>
      <c r="QI182" s="91"/>
      <c r="QJ182" s="91"/>
      <c r="QK182" s="91"/>
      <c r="QL182" s="91"/>
      <c r="QM182" s="91"/>
      <c r="QN182" s="91"/>
      <c r="QO182" s="91"/>
      <c r="QP182" s="91"/>
      <c r="QQ182" s="91"/>
      <c r="QR182" s="91"/>
      <c r="QS182" s="91"/>
      <c r="QT182" s="91"/>
      <c r="QU182" s="91"/>
      <c r="QV182" s="91"/>
      <c r="QW182" s="91"/>
      <c r="QX182" s="91"/>
      <c r="QY182" s="91"/>
      <c r="QZ182" s="91"/>
      <c r="RA182" s="91"/>
      <c r="RB182" s="91"/>
      <c r="RC182" s="91"/>
      <c r="RD182" s="91"/>
      <c r="RE182" s="91"/>
      <c r="RF182" s="91"/>
      <c r="RG182" s="91"/>
      <c r="RH182" s="91"/>
      <c r="RI182" s="91"/>
      <c r="RJ182" s="91"/>
      <c r="RK182" s="91"/>
      <c r="RL182" s="91"/>
      <c r="RM182" s="91"/>
      <c r="RN182" s="91"/>
      <c r="RO182" s="91"/>
      <c r="RP182" s="91"/>
      <c r="RQ182" s="91"/>
      <c r="RR182" s="91"/>
      <c r="RS182" s="91"/>
      <c r="RT182" s="91"/>
      <c r="RU182" s="91"/>
      <c r="RV182" s="91"/>
      <c r="RW182" s="91"/>
      <c r="RX182" s="91"/>
      <c r="RY182" s="91"/>
      <c r="RZ182" s="91"/>
      <c r="SA182" s="91"/>
      <c r="SB182" s="91"/>
      <c r="SC182" s="91"/>
      <c r="SD182" s="91"/>
      <c r="SE182" s="91"/>
      <c r="SF182" s="91"/>
      <c r="SG182" s="91"/>
      <c r="SH182" s="91"/>
      <c r="SI182" s="91"/>
      <c r="SJ182" s="91"/>
      <c r="SK182" s="91"/>
      <c r="SL182" s="91"/>
      <c r="SM182" s="91"/>
      <c r="SN182" s="91"/>
      <c r="SO182" s="91"/>
      <c r="SP182" s="91"/>
      <c r="SQ182" s="91"/>
      <c r="SR182" s="91"/>
      <c r="SS182" s="91"/>
      <c r="ST182" s="91"/>
      <c r="SU182" s="91"/>
      <c r="SV182" s="91"/>
      <c r="SW182" s="91"/>
      <c r="SX182" s="91"/>
      <c r="SY182" s="91"/>
      <c r="SZ182" s="91"/>
      <c r="TA182" s="91"/>
      <c r="TB182" s="91"/>
      <c r="TC182" s="91"/>
      <c r="TD182" s="91"/>
      <c r="TE182" s="91"/>
      <c r="TF182" s="91"/>
      <c r="TG182" s="91"/>
      <c r="TH182" s="91"/>
      <c r="TI182" s="91"/>
      <c r="TJ182" s="91"/>
      <c r="TK182" s="91"/>
      <c r="TL182" s="91"/>
      <c r="TM182" s="91"/>
      <c r="TN182" s="91"/>
      <c r="TO182" s="91"/>
      <c r="TP182" s="91"/>
      <c r="TQ182" s="91"/>
      <c r="TR182" s="91"/>
      <c r="TS182" s="91"/>
      <c r="TT182" s="91"/>
      <c r="TU182" s="91"/>
      <c r="TV182" s="91"/>
      <c r="TW182" s="91"/>
      <c r="TX182" s="91"/>
      <c r="TY182" s="91"/>
      <c r="TZ182" s="91"/>
      <c r="UA182" s="91"/>
      <c r="UB182" s="91"/>
      <c r="UC182" s="91"/>
      <c r="UD182" s="91"/>
      <c r="UE182" s="91"/>
      <c r="UF182" s="91"/>
      <c r="UG182" s="91"/>
      <c r="UH182" s="91"/>
      <c r="UI182" s="91"/>
      <c r="UJ182" s="91"/>
      <c r="UK182" s="91"/>
      <c r="UL182" s="91"/>
      <c r="UM182" s="91"/>
      <c r="UN182" s="91"/>
      <c r="UO182" s="91"/>
      <c r="UP182" s="91"/>
      <c r="UQ182" s="91"/>
      <c r="UR182" s="91"/>
      <c r="US182" s="91"/>
      <c r="UT182" s="91"/>
      <c r="UU182" s="91"/>
      <c r="UV182" s="91"/>
      <c r="UW182" s="91"/>
      <c r="UX182" s="91"/>
      <c r="UY182" s="91"/>
      <c r="UZ182" s="91"/>
      <c r="VA182" s="91"/>
      <c r="VB182" s="91"/>
      <c r="VC182" s="91"/>
      <c r="VD182" s="91"/>
      <c r="VE182" s="91"/>
      <c r="VF182" s="91"/>
      <c r="VG182" s="91"/>
      <c r="VH182" s="91"/>
      <c r="VI182" s="91"/>
      <c r="VJ182" s="91"/>
      <c r="VK182" s="91"/>
      <c r="VL182" s="91"/>
      <c r="VM182" s="91"/>
      <c r="VN182" s="91"/>
      <c r="VO182" s="91"/>
      <c r="VP182" s="91"/>
      <c r="VQ182" s="91"/>
      <c r="VR182" s="91"/>
      <c r="VS182" s="91"/>
      <c r="VT182" s="91"/>
      <c r="VU182" s="91"/>
      <c r="VV182" s="91"/>
      <c r="VW182" s="91"/>
      <c r="VX182" s="91"/>
      <c r="VY182" s="91"/>
      <c r="VZ182" s="91"/>
      <c r="WA182" s="91"/>
      <c r="WB182" s="91"/>
      <c r="WC182" s="91"/>
      <c r="WD182" s="91"/>
      <c r="WE182" s="91"/>
      <c r="WF182" s="91"/>
      <c r="WG182" s="91"/>
      <c r="WH182" s="91"/>
      <c r="WI182" s="91"/>
      <c r="WJ182" s="91"/>
      <c r="WK182" s="91"/>
      <c r="WL182" s="91"/>
      <c r="WM182" s="91"/>
      <c r="WN182" s="91"/>
      <c r="WO182" s="91"/>
      <c r="WP182" s="91"/>
      <c r="WQ182" s="91"/>
      <c r="WR182" s="91"/>
      <c r="WS182" s="91"/>
      <c r="WT182" s="91"/>
      <c r="WU182" s="91"/>
      <c r="WV182" s="91"/>
      <c r="WW182" s="91"/>
      <c r="WX182" s="91"/>
      <c r="WY182" s="91"/>
      <c r="WZ182" s="91"/>
      <c r="XA182" s="91"/>
      <c r="XB182" s="91"/>
      <c r="XC182" s="91"/>
      <c r="XD182" s="91"/>
      <c r="XE182" s="91"/>
      <c r="XF182" s="91"/>
      <c r="XG182" s="91"/>
      <c r="XH182" s="91"/>
      <c r="XI182" s="91"/>
      <c r="XJ182" s="91"/>
      <c r="XK182" s="91"/>
      <c r="XL182" s="91"/>
      <c r="XM182" s="91"/>
      <c r="XN182" s="91"/>
      <c r="XO182" s="91"/>
      <c r="XP182" s="91"/>
      <c r="XQ182" s="91"/>
      <c r="XR182" s="91"/>
      <c r="XS182" s="91"/>
      <c r="XT182" s="91"/>
      <c r="XU182" s="91"/>
      <c r="XV182" s="91"/>
      <c r="XW182" s="91"/>
      <c r="XX182" s="91"/>
      <c r="XY182" s="91"/>
      <c r="XZ182" s="91"/>
      <c r="YA182" s="91"/>
      <c r="YB182" s="91"/>
      <c r="YC182" s="91"/>
      <c r="YD182" s="91"/>
      <c r="YE182" s="91"/>
      <c r="YF182" s="91"/>
      <c r="YG182" s="91"/>
      <c r="YH182" s="91"/>
      <c r="YI182" s="91"/>
      <c r="YJ182" s="91"/>
      <c r="YK182" s="91"/>
      <c r="YL182" s="91"/>
      <c r="YM182" s="91"/>
      <c r="YN182" s="91"/>
      <c r="YO182" s="91"/>
      <c r="YP182" s="91"/>
      <c r="YQ182" s="91"/>
      <c r="YR182" s="91"/>
      <c r="YS182" s="91"/>
      <c r="YT182" s="91"/>
      <c r="YU182" s="91"/>
      <c r="YV182" s="91"/>
      <c r="YW182" s="91"/>
      <c r="YX182" s="91"/>
      <c r="YY182" s="91"/>
      <c r="YZ182" s="91"/>
      <c r="ZA182" s="91"/>
      <c r="ZB182" s="91"/>
      <c r="ZC182" s="91"/>
      <c r="ZD182" s="91"/>
      <c r="ZE182" s="91"/>
      <c r="ZF182" s="91"/>
      <c r="ZG182" s="91"/>
      <c r="ZH182" s="91"/>
      <c r="ZI182" s="91"/>
      <c r="ZJ182" s="91"/>
      <c r="ZK182" s="91"/>
      <c r="ZL182" s="91"/>
      <c r="ZM182" s="91"/>
      <c r="ZN182" s="91"/>
      <c r="ZO182" s="91"/>
      <c r="ZP182" s="91"/>
      <c r="ZQ182" s="91"/>
      <c r="ZR182" s="91"/>
      <c r="ZS182" s="91"/>
      <c r="ZT182" s="91"/>
      <c r="ZU182" s="91"/>
      <c r="ZV182" s="91"/>
      <c r="ZW182" s="91"/>
      <c r="ZX182" s="91"/>
      <c r="ZY182" s="91"/>
      <c r="ZZ182" s="91"/>
      <c r="AAA182" s="91"/>
      <c r="AAB182" s="91"/>
      <c r="AAC182" s="91"/>
      <c r="AAD182" s="91"/>
      <c r="AAE182" s="91"/>
      <c r="AAF182" s="91"/>
      <c r="AAG182" s="91"/>
      <c r="AAH182" s="91"/>
      <c r="AAI182" s="91"/>
      <c r="AAJ182" s="91"/>
      <c r="AAK182" s="91"/>
      <c r="AAL182" s="91"/>
      <c r="AAM182" s="91"/>
      <c r="AAN182" s="91"/>
      <c r="AAO182" s="91"/>
      <c r="AAP182" s="91"/>
      <c r="AAQ182" s="91"/>
      <c r="AAR182" s="91"/>
      <c r="AAS182" s="91"/>
      <c r="AAT182" s="91"/>
      <c r="AAU182" s="91"/>
      <c r="AAV182" s="91"/>
      <c r="AAW182" s="91"/>
      <c r="AAX182" s="91"/>
      <c r="AAY182" s="91"/>
      <c r="AAZ182" s="91"/>
      <c r="ABA182" s="91"/>
      <c r="ABB182" s="91"/>
      <c r="ABC182" s="91"/>
      <c r="ABD182" s="91"/>
      <c r="ABE182" s="91"/>
      <c r="ABF182" s="91"/>
      <c r="ABG182" s="91"/>
      <c r="ABH182" s="91"/>
      <c r="ABI182" s="91"/>
      <c r="ABJ182" s="91"/>
      <c r="ABK182" s="91"/>
      <c r="ABL182" s="91"/>
      <c r="ABM182" s="91"/>
      <c r="ABN182" s="91"/>
      <c r="ABO182" s="91"/>
      <c r="ABP182" s="91"/>
      <c r="ABQ182" s="91"/>
      <c r="ABR182" s="91"/>
      <c r="ABS182" s="91"/>
      <c r="ABT182" s="91"/>
      <c r="ABU182" s="91"/>
      <c r="ABV182" s="91"/>
      <c r="ABW182" s="91"/>
      <c r="ABX182" s="91"/>
      <c r="ABY182" s="91"/>
      <c r="ABZ182" s="91"/>
      <c r="ACA182" s="91"/>
      <c r="ACB182" s="91"/>
      <c r="ACC182" s="91"/>
      <c r="ACD182" s="91"/>
      <c r="ACE182" s="91"/>
      <c r="ACF182" s="91"/>
      <c r="ACG182" s="91"/>
      <c r="ACH182" s="91"/>
      <c r="ACI182" s="91"/>
      <c r="ACJ182" s="91"/>
      <c r="ACK182" s="91"/>
      <c r="ACL182" s="91"/>
      <c r="ACM182" s="91"/>
      <c r="ACN182" s="91"/>
      <c r="ACO182" s="91"/>
      <c r="ACP182" s="91"/>
      <c r="ACQ182" s="91"/>
      <c r="ACR182" s="91"/>
      <c r="ACS182" s="91"/>
      <c r="ACT182" s="91"/>
      <c r="ACU182" s="91"/>
      <c r="ACV182" s="91"/>
      <c r="ACW182" s="91"/>
      <c r="ACX182" s="91"/>
      <c r="ACY182" s="91"/>
      <c r="ACZ182" s="91"/>
      <c r="ADA182" s="91"/>
      <c r="ADB182" s="91"/>
      <c r="ADC182" s="91"/>
      <c r="ADD182" s="91"/>
      <c r="ADE182" s="91"/>
      <c r="ADF182" s="91"/>
      <c r="ADG182" s="91"/>
      <c r="ADH182" s="91"/>
      <c r="ADI182" s="91"/>
      <c r="ADJ182" s="91"/>
      <c r="ADK182" s="91"/>
      <c r="ADL182" s="91"/>
      <c r="ADM182" s="91"/>
      <c r="ADN182" s="91"/>
      <c r="ADO182" s="91"/>
      <c r="ADP182" s="91"/>
      <c r="ADQ182" s="91"/>
      <c r="ADR182" s="91"/>
      <c r="ADS182" s="91"/>
      <c r="ADT182" s="91"/>
      <c r="ADU182" s="91"/>
      <c r="ADV182" s="91"/>
      <c r="ADW182" s="91"/>
      <c r="ADX182" s="91"/>
      <c r="ADY182" s="91"/>
      <c r="ADZ182" s="91"/>
      <c r="AEA182" s="91"/>
      <c r="AEB182" s="91"/>
      <c r="AEC182" s="91"/>
      <c r="AED182" s="144">
        <f t="shared" si="74"/>
        <v>177</v>
      </c>
      <c r="AEE182" s="142"/>
      <c r="AEF182" s="142"/>
      <c r="AEG182" s="91"/>
      <c r="AEH182" s="91"/>
      <c r="AEI182" s="91"/>
      <c r="AEJ182" s="91"/>
      <c r="AEK182" s="91"/>
      <c r="AEL182" s="91"/>
      <c r="AEM182" s="91"/>
      <c r="AEN182" s="91"/>
      <c r="AEO182" s="91"/>
      <c r="AEP182" s="91"/>
      <c r="AEQ182" s="91"/>
      <c r="AER182" s="91"/>
      <c r="AES182" s="91"/>
      <c r="AET182" s="91"/>
      <c r="AEU182" s="91"/>
      <c r="AEV182" s="91"/>
      <c r="AEW182" s="91"/>
      <c r="AEX182" s="91"/>
      <c r="AEY182" s="91"/>
      <c r="AEZ182" s="91"/>
      <c r="AFA182" s="91"/>
      <c r="AFB182" s="146"/>
      <c r="AFC182" s="146"/>
      <c r="AFD182" s="146"/>
      <c r="AFE182" s="146"/>
      <c r="AFF182" s="146"/>
      <c r="AFG182" s="146"/>
      <c r="AFH182" s="146"/>
      <c r="AFI182" s="146"/>
      <c r="AFJ182" s="146"/>
      <c r="AFK182" s="146"/>
      <c r="AFL182" s="146"/>
      <c r="AFM182" s="146"/>
      <c r="AFN182" s="146"/>
      <c r="AFO182" s="146"/>
      <c r="AFP182" s="146"/>
      <c r="AFQ182" s="146"/>
      <c r="AFR182" s="146"/>
      <c r="AFS182" s="146"/>
      <c r="AFT182" s="146"/>
      <c r="AFU182" s="146"/>
      <c r="AFV182" s="146"/>
      <c r="AFW182" s="146"/>
      <c r="AFX182" s="146"/>
      <c r="AFY182" s="146"/>
      <c r="AFZ182" s="146"/>
      <c r="AGA182" s="146"/>
    </row>
    <row r="183" spans="1:859" ht="4.5" customHeight="1" x14ac:dyDescent="0.25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  <c r="CW183" s="91"/>
      <c r="CX183" s="91"/>
      <c r="CY183" s="91"/>
      <c r="CZ183" s="91"/>
      <c r="DA183" s="91"/>
      <c r="DB183" s="91"/>
      <c r="DC183" s="91"/>
      <c r="DD183" s="91"/>
      <c r="DE183" s="91"/>
      <c r="DF183" s="91"/>
      <c r="DG183" s="91"/>
      <c r="DH183" s="91"/>
      <c r="DI183" s="91"/>
      <c r="DJ183" s="91"/>
      <c r="DK183" s="91"/>
      <c r="DL183" s="91"/>
      <c r="DM183" s="91"/>
      <c r="DN183" s="91"/>
      <c r="DO183" s="91"/>
      <c r="DP183" s="91"/>
      <c r="DQ183" s="91"/>
      <c r="DR183" s="91"/>
      <c r="DS183" s="91"/>
      <c r="DT183" s="91"/>
      <c r="DU183" s="91"/>
      <c r="DV183" s="91"/>
      <c r="DW183" s="91"/>
      <c r="DX183" s="91"/>
      <c r="DY183" s="91"/>
      <c r="DZ183" s="91"/>
      <c r="EA183" s="91"/>
      <c r="EB183" s="91"/>
      <c r="EC183" s="91"/>
      <c r="ED183" s="91"/>
      <c r="EE183" s="91"/>
      <c r="EF183" s="91"/>
      <c r="EG183" s="91"/>
      <c r="EH183" s="91"/>
      <c r="EI183" s="91"/>
      <c r="EJ183" s="91"/>
      <c r="EK183" s="91"/>
      <c r="EL183" s="91"/>
      <c r="EM183" s="91"/>
      <c r="EN183" s="91"/>
      <c r="EO183" s="91"/>
      <c r="EP183" s="91"/>
      <c r="EQ183" s="91"/>
      <c r="ER183" s="91"/>
      <c r="ES183" s="91"/>
      <c r="ET183" s="91"/>
      <c r="EU183" s="91"/>
      <c r="EV183" s="91"/>
      <c r="EW183" s="91"/>
      <c r="EX183" s="91"/>
      <c r="EY183" s="91"/>
      <c r="EZ183" s="91"/>
      <c r="FA183" s="91"/>
      <c r="FB183" s="91"/>
      <c r="FC183" s="91"/>
      <c r="FD183" s="91"/>
      <c r="FE183" s="91"/>
      <c r="FF183" s="91"/>
      <c r="FG183" s="91"/>
      <c r="FH183" s="91"/>
      <c r="FI183" s="91"/>
      <c r="FJ183" s="91"/>
      <c r="FK183" s="91"/>
      <c r="FL183" s="91"/>
      <c r="FM183" s="91"/>
      <c r="FN183" s="91"/>
      <c r="FO183" s="91"/>
      <c r="FP183" s="91"/>
      <c r="FQ183" s="91"/>
      <c r="FR183" s="91"/>
      <c r="FS183" s="91"/>
      <c r="FT183" s="91"/>
      <c r="FU183" s="91"/>
      <c r="FV183" s="91"/>
      <c r="FW183" s="91"/>
      <c r="FX183" s="91"/>
      <c r="FY183" s="91"/>
      <c r="FZ183" s="91"/>
      <c r="GA183" s="91"/>
      <c r="GB183" s="91"/>
      <c r="GC183" s="91"/>
      <c r="GD183" s="91"/>
      <c r="GE183" s="91"/>
      <c r="GF183" s="91"/>
      <c r="GG183" s="91"/>
      <c r="GH183" s="91"/>
      <c r="GI183" s="91"/>
      <c r="GJ183" s="91"/>
      <c r="GK183" s="91"/>
      <c r="GL183" s="91"/>
      <c r="GM183" s="91"/>
      <c r="GN183" s="91"/>
      <c r="GO183" s="91"/>
      <c r="GP183" s="91"/>
      <c r="GQ183" s="91"/>
      <c r="GR183" s="91"/>
      <c r="GS183" s="91"/>
      <c r="GT183" s="91"/>
      <c r="GU183" s="91"/>
      <c r="GV183" s="91"/>
      <c r="GW183" s="91"/>
      <c r="GX183" s="91"/>
      <c r="GY183" s="91"/>
      <c r="GZ183" s="91"/>
      <c r="HA183" s="91"/>
      <c r="HB183" s="91"/>
      <c r="HC183" s="91"/>
      <c r="HD183" s="91"/>
      <c r="HE183" s="91"/>
      <c r="HF183" s="91"/>
      <c r="HG183" s="91"/>
      <c r="HH183" s="91"/>
      <c r="HI183" s="91"/>
      <c r="HJ183" s="91"/>
      <c r="HK183" s="91"/>
      <c r="HL183" s="91"/>
      <c r="HM183" s="91"/>
      <c r="HN183" s="91"/>
      <c r="HO183" s="91"/>
      <c r="HP183" s="91"/>
      <c r="HQ183" s="91"/>
      <c r="HR183" s="91"/>
      <c r="HS183" s="91"/>
      <c r="HT183" s="91"/>
      <c r="HU183" s="91"/>
      <c r="HV183" s="91"/>
      <c r="HW183" s="91"/>
      <c r="HX183" s="91"/>
      <c r="HY183" s="91"/>
      <c r="HZ183" s="91"/>
      <c r="IA183" s="91"/>
      <c r="IB183" s="91"/>
      <c r="IC183" s="91"/>
      <c r="ID183" s="91"/>
      <c r="IE183" s="91"/>
      <c r="IF183" s="91"/>
      <c r="IG183" s="91"/>
      <c r="IH183" s="91"/>
      <c r="II183" s="91"/>
      <c r="IJ183" s="91"/>
      <c r="IK183" s="91"/>
      <c r="IL183" s="91"/>
      <c r="IM183" s="91"/>
      <c r="IN183" s="91"/>
      <c r="IO183" s="91"/>
      <c r="IP183" s="91"/>
      <c r="IQ183" s="91"/>
      <c r="IR183" s="91"/>
      <c r="IS183" s="91"/>
      <c r="IT183" s="91"/>
      <c r="IU183" s="91"/>
      <c r="IV183" s="91"/>
      <c r="IW183" s="91"/>
      <c r="IX183" s="91"/>
      <c r="IY183" s="91"/>
      <c r="IZ183" s="91"/>
      <c r="JA183" s="91"/>
      <c r="JB183" s="91"/>
      <c r="JC183" s="91"/>
      <c r="JD183" s="91"/>
      <c r="JE183" s="91"/>
      <c r="JF183" s="91"/>
      <c r="JG183" s="91"/>
      <c r="JH183" s="91"/>
      <c r="JI183" s="91"/>
      <c r="JJ183" s="91"/>
      <c r="JK183" s="91"/>
      <c r="JL183" s="91"/>
      <c r="JM183" s="91"/>
      <c r="JN183" s="91"/>
      <c r="JO183" s="91"/>
      <c r="JP183" s="91"/>
      <c r="JQ183" s="91"/>
      <c r="JR183" s="91"/>
      <c r="JS183" s="91"/>
      <c r="JT183" s="91"/>
      <c r="JU183" s="91"/>
      <c r="JV183" s="91"/>
      <c r="JW183" s="91"/>
      <c r="JX183" s="91"/>
      <c r="JY183" s="91"/>
      <c r="JZ183" s="91"/>
      <c r="KA183" s="91"/>
      <c r="KB183" s="91"/>
      <c r="KC183" s="91"/>
      <c r="KD183" s="91"/>
      <c r="KE183" s="91"/>
      <c r="KF183" s="91"/>
      <c r="KG183" s="91"/>
      <c r="KH183" s="91"/>
      <c r="KI183" s="91"/>
      <c r="KJ183" s="91"/>
      <c r="KK183" s="91"/>
      <c r="KL183" s="91"/>
      <c r="KM183" s="91"/>
      <c r="KN183" s="91"/>
      <c r="KO183" s="91"/>
      <c r="KP183" s="91"/>
      <c r="KQ183" s="91"/>
      <c r="KR183" s="91"/>
      <c r="KS183" s="91"/>
      <c r="KT183" s="91"/>
      <c r="KU183" s="91"/>
      <c r="KV183" s="91"/>
      <c r="KW183" s="91"/>
      <c r="KX183" s="91"/>
      <c r="KY183" s="91"/>
      <c r="KZ183" s="91"/>
      <c r="LA183" s="91"/>
      <c r="LB183" s="91"/>
      <c r="LC183" s="91"/>
      <c r="LD183" s="91"/>
      <c r="LE183" s="91"/>
      <c r="LF183" s="91"/>
      <c r="LG183" s="91"/>
      <c r="LH183" s="91"/>
      <c r="LI183" s="91"/>
      <c r="LJ183" s="91"/>
      <c r="LK183" s="91"/>
      <c r="LL183" s="91"/>
      <c r="LM183" s="91"/>
      <c r="LN183" s="91"/>
      <c r="LO183" s="91"/>
      <c r="LP183" s="91"/>
      <c r="LQ183" s="91"/>
      <c r="LR183" s="91"/>
      <c r="LS183" s="91"/>
      <c r="LT183" s="91"/>
      <c r="LU183" s="91"/>
      <c r="LV183" s="91"/>
      <c r="LW183" s="91"/>
      <c r="LX183" s="91"/>
      <c r="LY183" s="91"/>
      <c r="LZ183" s="91"/>
      <c r="MA183" s="91"/>
      <c r="MB183" s="91"/>
      <c r="MC183" s="91"/>
      <c r="MD183" s="91"/>
      <c r="ME183" s="91"/>
      <c r="MF183" s="91"/>
      <c r="MG183" s="91"/>
      <c r="MH183" s="91"/>
      <c r="MI183" s="91"/>
      <c r="MJ183" s="91"/>
      <c r="MK183" s="91"/>
      <c r="ML183" s="91"/>
      <c r="MM183" s="91"/>
      <c r="MN183" s="91"/>
      <c r="MO183" s="91"/>
      <c r="MP183" s="91"/>
      <c r="MQ183" s="91"/>
      <c r="MR183" s="91"/>
      <c r="MS183" s="91"/>
      <c r="MT183" s="91"/>
      <c r="MU183" s="91"/>
      <c r="MV183" s="91"/>
      <c r="MW183" s="91"/>
      <c r="MX183" s="91"/>
      <c r="MY183" s="91"/>
      <c r="MZ183" s="91"/>
      <c r="NA183" s="91"/>
      <c r="NB183" s="91"/>
      <c r="NC183" s="91"/>
      <c r="ND183" s="91"/>
      <c r="NE183" s="91"/>
      <c r="NF183" s="91"/>
      <c r="NG183" s="91"/>
      <c r="NH183" s="91"/>
      <c r="NI183" s="91"/>
      <c r="NJ183" s="91"/>
      <c r="NK183" s="91"/>
      <c r="NL183" s="91"/>
      <c r="NM183" s="91"/>
      <c r="NN183" s="91"/>
      <c r="NO183" s="91"/>
      <c r="NP183" s="91"/>
      <c r="NQ183" s="91"/>
      <c r="NR183" s="91"/>
      <c r="NS183" s="91"/>
      <c r="NT183" s="91"/>
      <c r="NU183" s="91"/>
      <c r="NV183" s="91"/>
      <c r="NW183" s="91"/>
      <c r="NX183" s="91"/>
      <c r="NY183" s="91"/>
      <c r="NZ183" s="91"/>
      <c r="OA183" s="91"/>
      <c r="OB183" s="91"/>
      <c r="OC183" s="91"/>
      <c r="OD183" s="91"/>
      <c r="OE183" s="91"/>
      <c r="OF183" s="91"/>
      <c r="OG183" s="91"/>
      <c r="OH183" s="91"/>
      <c r="OI183" s="91"/>
      <c r="OJ183" s="91"/>
      <c r="OK183" s="91"/>
      <c r="OL183" s="91"/>
      <c r="OM183" s="91"/>
      <c r="ON183" s="91"/>
      <c r="OO183" s="91"/>
      <c r="OP183" s="91"/>
      <c r="OQ183" s="91"/>
      <c r="OR183" s="91"/>
      <c r="OS183" s="91"/>
      <c r="OT183" s="91"/>
      <c r="OU183" s="91"/>
      <c r="OV183" s="91"/>
      <c r="OW183" s="91"/>
      <c r="OX183" s="91"/>
      <c r="OY183" s="91"/>
      <c r="OZ183" s="91"/>
      <c r="PA183" s="91"/>
      <c r="PB183" s="91"/>
      <c r="PC183" s="91"/>
      <c r="PD183" s="91"/>
      <c r="PE183" s="91"/>
      <c r="PF183" s="91"/>
      <c r="PG183" s="91"/>
      <c r="PH183" s="91"/>
      <c r="PI183" s="91"/>
      <c r="PJ183" s="91"/>
      <c r="PK183" s="91"/>
      <c r="PL183" s="91"/>
      <c r="PM183" s="91"/>
      <c r="PN183" s="91"/>
      <c r="PO183" s="91"/>
      <c r="PP183" s="91"/>
      <c r="PQ183" s="91"/>
      <c r="PR183" s="91"/>
      <c r="PS183" s="91"/>
      <c r="PT183" s="91"/>
      <c r="PU183" s="91"/>
      <c r="PV183" s="91"/>
      <c r="PW183" s="91"/>
      <c r="PX183" s="91"/>
      <c r="PY183" s="91"/>
      <c r="PZ183" s="91"/>
      <c r="QA183" s="91"/>
      <c r="QB183" s="91"/>
      <c r="QC183" s="91"/>
      <c r="QD183" s="91"/>
      <c r="QE183" s="91"/>
      <c r="QF183" s="91"/>
      <c r="QG183" s="91"/>
      <c r="QH183" s="91"/>
      <c r="QI183" s="91"/>
      <c r="QJ183" s="91"/>
      <c r="QK183" s="91"/>
      <c r="QL183" s="91"/>
      <c r="QM183" s="91"/>
      <c r="QN183" s="91"/>
      <c r="QO183" s="91"/>
      <c r="QP183" s="91"/>
      <c r="QQ183" s="91"/>
      <c r="QR183" s="91"/>
      <c r="QS183" s="91"/>
      <c r="QT183" s="91"/>
      <c r="QU183" s="91"/>
      <c r="QV183" s="91"/>
      <c r="QW183" s="91"/>
      <c r="QX183" s="91"/>
      <c r="QY183" s="91"/>
      <c r="QZ183" s="91"/>
      <c r="RA183" s="91"/>
      <c r="RB183" s="91"/>
      <c r="RC183" s="91"/>
      <c r="RD183" s="91"/>
      <c r="RE183" s="91"/>
      <c r="RF183" s="91"/>
      <c r="RG183" s="91"/>
      <c r="RH183" s="91"/>
      <c r="RI183" s="91"/>
      <c r="RJ183" s="91"/>
      <c r="RK183" s="91"/>
      <c r="RL183" s="91"/>
      <c r="RM183" s="91"/>
      <c r="RN183" s="91"/>
      <c r="RO183" s="91"/>
      <c r="RP183" s="91"/>
      <c r="RQ183" s="91"/>
      <c r="RR183" s="91"/>
      <c r="RS183" s="91"/>
      <c r="RT183" s="91"/>
      <c r="RU183" s="91"/>
      <c r="RV183" s="91"/>
      <c r="RW183" s="91"/>
      <c r="RX183" s="91"/>
      <c r="RY183" s="91"/>
      <c r="RZ183" s="91"/>
      <c r="SA183" s="91"/>
      <c r="SB183" s="91"/>
      <c r="SC183" s="91"/>
      <c r="SD183" s="91"/>
      <c r="SE183" s="91"/>
      <c r="SF183" s="91"/>
      <c r="SG183" s="91"/>
      <c r="SH183" s="91"/>
      <c r="SI183" s="91"/>
      <c r="SJ183" s="91"/>
      <c r="SK183" s="91"/>
      <c r="SL183" s="91"/>
      <c r="SM183" s="91"/>
      <c r="SN183" s="91"/>
      <c r="SO183" s="91"/>
      <c r="SP183" s="91"/>
      <c r="SQ183" s="91"/>
      <c r="SR183" s="91"/>
      <c r="SS183" s="91"/>
      <c r="ST183" s="91"/>
      <c r="SU183" s="91"/>
      <c r="SV183" s="91"/>
      <c r="SW183" s="91"/>
      <c r="SX183" s="91"/>
      <c r="SY183" s="91"/>
      <c r="SZ183" s="91"/>
      <c r="TA183" s="91"/>
      <c r="TB183" s="91"/>
      <c r="TC183" s="91"/>
      <c r="TD183" s="91"/>
      <c r="TE183" s="91"/>
      <c r="TF183" s="91"/>
      <c r="TG183" s="91"/>
      <c r="TH183" s="91"/>
      <c r="TI183" s="91"/>
      <c r="TJ183" s="91"/>
      <c r="TK183" s="91"/>
      <c r="TL183" s="91"/>
      <c r="TM183" s="91"/>
      <c r="TN183" s="91"/>
      <c r="TO183" s="91"/>
      <c r="TP183" s="91"/>
      <c r="TQ183" s="91"/>
      <c r="TR183" s="91"/>
      <c r="TS183" s="91"/>
      <c r="TT183" s="91"/>
      <c r="TU183" s="91"/>
      <c r="TV183" s="91"/>
      <c r="TW183" s="91"/>
      <c r="TX183" s="91"/>
      <c r="TY183" s="91"/>
      <c r="TZ183" s="91"/>
      <c r="UA183" s="91"/>
      <c r="UB183" s="91"/>
      <c r="UC183" s="91"/>
      <c r="UD183" s="91"/>
      <c r="UE183" s="91"/>
      <c r="UF183" s="91"/>
      <c r="UG183" s="91"/>
      <c r="UH183" s="91"/>
      <c r="UI183" s="91"/>
      <c r="UJ183" s="91"/>
      <c r="UK183" s="91"/>
      <c r="UL183" s="91"/>
      <c r="UM183" s="91"/>
      <c r="UN183" s="91"/>
      <c r="UO183" s="91"/>
      <c r="UP183" s="91"/>
      <c r="UQ183" s="91"/>
      <c r="UR183" s="91"/>
      <c r="US183" s="91"/>
      <c r="UT183" s="91"/>
      <c r="UU183" s="91"/>
      <c r="UV183" s="91"/>
      <c r="UW183" s="91"/>
      <c r="UX183" s="91"/>
      <c r="UY183" s="91"/>
      <c r="UZ183" s="91"/>
      <c r="VA183" s="91"/>
      <c r="VB183" s="91"/>
      <c r="VC183" s="91"/>
      <c r="VD183" s="91"/>
      <c r="VE183" s="91"/>
      <c r="VF183" s="91"/>
      <c r="VG183" s="91"/>
      <c r="VH183" s="91"/>
      <c r="VI183" s="91"/>
      <c r="VJ183" s="91"/>
      <c r="VK183" s="91"/>
      <c r="VL183" s="91"/>
      <c r="VM183" s="91"/>
      <c r="VN183" s="91"/>
      <c r="VO183" s="91"/>
      <c r="VP183" s="91"/>
      <c r="VQ183" s="91"/>
      <c r="VR183" s="91"/>
      <c r="VS183" s="91"/>
      <c r="VT183" s="91"/>
      <c r="VU183" s="91"/>
      <c r="VV183" s="91"/>
      <c r="VW183" s="91"/>
      <c r="VX183" s="91"/>
      <c r="VY183" s="91"/>
      <c r="VZ183" s="91"/>
      <c r="WA183" s="91"/>
      <c r="WB183" s="91"/>
      <c r="WC183" s="91"/>
      <c r="WD183" s="91"/>
      <c r="WE183" s="91"/>
      <c r="WF183" s="91"/>
      <c r="WG183" s="91"/>
      <c r="WH183" s="91"/>
      <c r="WI183" s="91"/>
      <c r="WJ183" s="91"/>
      <c r="WK183" s="91"/>
      <c r="WL183" s="91"/>
      <c r="WM183" s="91"/>
      <c r="WN183" s="91"/>
      <c r="WO183" s="91"/>
      <c r="WP183" s="91"/>
      <c r="WQ183" s="91"/>
      <c r="WR183" s="91"/>
      <c r="WS183" s="91"/>
      <c r="WT183" s="91"/>
      <c r="WU183" s="91"/>
      <c r="WV183" s="91"/>
      <c r="WW183" s="91"/>
      <c r="WX183" s="91"/>
      <c r="WY183" s="91"/>
      <c r="WZ183" s="91"/>
      <c r="XA183" s="91"/>
      <c r="XB183" s="91"/>
      <c r="XC183" s="91"/>
      <c r="XD183" s="91"/>
      <c r="XE183" s="91"/>
      <c r="XF183" s="91"/>
      <c r="XG183" s="91"/>
      <c r="XH183" s="91"/>
      <c r="XI183" s="91"/>
      <c r="XJ183" s="91"/>
      <c r="XK183" s="91"/>
      <c r="XL183" s="91"/>
      <c r="XM183" s="91"/>
      <c r="XN183" s="91"/>
      <c r="XO183" s="91"/>
      <c r="XP183" s="91"/>
      <c r="XQ183" s="91"/>
      <c r="XR183" s="91"/>
      <c r="XS183" s="91"/>
      <c r="XT183" s="91"/>
      <c r="XU183" s="91"/>
      <c r="XV183" s="91"/>
      <c r="XW183" s="91"/>
      <c r="XX183" s="91"/>
      <c r="XY183" s="91"/>
      <c r="XZ183" s="91"/>
      <c r="YA183" s="91"/>
      <c r="YB183" s="91"/>
      <c r="YC183" s="91"/>
      <c r="YD183" s="91"/>
      <c r="YE183" s="91"/>
      <c r="YF183" s="91"/>
      <c r="YG183" s="91"/>
      <c r="YH183" s="91"/>
      <c r="YI183" s="91"/>
      <c r="YJ183" s="91"/>
      <c r="YK183" s="91"/>
      <c r="YL183" s="91"/>
      <c r="YM183" s="91"/>
      <c r="YN183" s="91"/>
      <c r="YO183" s="91"/>
      <c r="YP183" s="91"/>
      <c r="YQ183" s="91"/>
      <c r="YR183" s="91"/>
      <c r="YS183" s="91"/>
      <c r="YT183" s="91"/>
      <c r="YU183" s="91"/>
      <c r="YV183" s="91"/>
      <c r="YW183" s="91"/>
      <c r="YX183" s="91"/>
      <c r="YY183" s="91"/>
      <c r="YZ183" s="91"/>
      <c r="ZA183" s="91"/>
      <c r="ZB183" s="91"/>
      <c r="ZC183" s="91"/>
      <c r="ZD183" s="91"/>
      <c r="ZE183" s="91"/>
      <c r="ZF183" s="91"/>
      <c r="ZG183" s="91"/>
      <c r="ZH183" s="91"/>
      <c r="ZI183" s="91"/>
      <c r="ZJ183" s="91"/>
      <c r="ZK183" s="91"/>
      <c r="ZL183" s="91"/>
      <c r="ZM183" s="91"/>
      <c r="ZN183" s="91"/>
      <c r="ZO183" s="91"/>
      <c r="ZP183" s="91"/>
      <c r="ZQ183" s="91"/>
      <c r="ZR183" s="91"/>
      <c r="ZS183" s="91"/>
      <c r="ZT183" s="91"/>
      <c r="ZU183" s="91"/>
      <c r="ZV183" s="91"/>
      <c r="ZW183" s="91"/>
      <c r="ZX183" s="91"/>
      <c r="ZY183" s="91"/>
      <c r="ZZ183" s="91"/>
      <c r="AAA183" s="91"/>
      <c r="AAB183" s="91"/>
      <c r="AAC183" s="91"/>
      <c r="AAD183" s="91"/>
      <c r="AAE183" s="91"/>
      <c r="AAF183" s="91"/>
      <c r="AAG183" s="91"/>
      <c r="AAH183" s="91"/>
      <c r="AAI183" s="91"/>
      <c r="AAJ183" s="91"/>
      <c r="AAK183" s="91"/>
      <c r="AAL183" s="91"/>
      <c r="AAM183" s="91"/>
      <c r="AAN183" s="91"/>
      <c r="AAO183" s="91"/>
      <c r="AAP183" s="91"/>
      <c r="AAQ183" s="91"/>
      <c r="AAR183" s="91"/>
      <c r="AAS183" s="91"/>
      <c r="AAT183" s="91"/>
      <c r="AAU183" s="91"/>
      <c r="AAV183" s="91"/>
      <c r="AAW183" s="91"/>
      <c r="AAX183" s="91"/>
      <c r="AAY183" s="91"/>
      <c r="AAZ183" s="91"/>
      <c r="ABA183" s="91"/>
      <c r="ABB183" s="91"/>
      <c r="ABC183" s="91"/>
      <c r="ABD183" s="91"/>
      <c r="ABE183" s="91"/>
      <c r="ABF183" s="91"/>
      <c r="ABG183" s="91"/>
      <c r="ABH183" s="91"/>
      <c r="ABI183" s="91"/>
      <c r="ABJ183" s="91"/>
      <c r="ABK183" s="91"/>
      <c r="ABL183" s="91"/>
      <c r="ABM183" s="91"/>
      <c r="ABN183" s="91"/>
      <c r="ABO183" s="91"/>
      <c r="ABP183" s="91"/>
      <c r="ABQ183" s="91"/>
      <c r="ABR183" s="91"/>
      <c r="ABS183" s="91"/>
      <c r="ABT183" s="91"/>
      <c r="ABU183" s="91"/>
      <c r="ABV183" s="91"/>
      <c r="ABW183" s="91"/>
      <c r="ABX183" s="91"/>
      <c r="ABY183" s="91"/>
      <c r="ABZ183" s="91"/>
      <c r="ACA183" s="91"/>
      <c r="ACB183" s="91"/>
      <c r="ACC183" s="91"/>
      <c r="ACD183" s="91"/>
      <c r="ACE183" s="91"/>
      <c r="ACF183" s="91"/>
      <c r="ACG183" s="91"/>
      <c r="ACH183" s="91"/>
      <c r="ACI183" s="91"/>
      <c r="ACJ183" s="91"/>
      <c r="ACK183" s="91"/>
      <c r="ACL183" s="91"/>
      <c r="ACM183" s="91"/>
      <c r="ACN183" s="91"/>
      <c r="ACO183" s="91"/>
      <c r="ACP183" s="91"/>
      <c r="ACQ183" s="91"/>
      <c r="ACR183" s="91"/>
      <c r="ACS183" s="91"/>
      <c r="ACT183" s="91"/>
      <c r="ACU183" s="91"/>
      <c r="ACV183" s="91"/>
      <c r="ACW183" s="91"/>
      <c r="ACX183" s="91"/>
      <c r="ACY183" s="91"/>
      <c r="ACZ183" s="91"/>
      <c r="ADA183" s="91"/>
      <c r="ADB183" s="91"/>
      <c r="ADC183" s="91"/>
      <c r="ADD183" s="91"/>
      <c r="ADE183" s="91"/>
      <c r="ADF183" s="91"/>
      <c r="ADG183" s="91"/>
      <c r="ADH183" s="91"/>
      <c r="ADI183" s="91"/>
      <c r="ADJ183" s="91"/>
      <c r="ADK183" s="91"/>
      <c r="ADL183" s="91"/>
      <c r="ADM183" s="91"/>
      <c r="ADN183" s="91"/>
      <c r="ADO183" s="91"/>
      <c r="ADP183" s="91"/>
      <c r="ADQ183" s="91"/>
      <c r="ADR183" s="91"/>
      <c r="ADS183" s="91"/>
      <c r="ADT183" s="91"/>
      <c r="ADU183" s="91"/>
      <c r="ADV183" s="91"/>
      <c r="ADW183" s="91"/>
      <c r="ADX183" s="91"/>
      <c r="ADY183" s="91"/>
      <c r="ADZ183" s="91"/>
      <c r="AEA183" s="91"/>
      <c r="AEB183" s="91"/>
      <c r="AEC183" s="91"/>
      <c r="AED183" s="144">
        <f t="shared" si="74"/>
        <v>178</v>
      </c>
      <c r="AEE183" s="142"/>
      <c r="AEF183" s="142"/>
      <c r="AEG183" s="91"/>
      <c r="AEH183" s="91"/>
      <c r="AEI183" s="91"/>
      <c r="AEJ183" s="91"/>
      <c r="AEK183" s="91"/>
      <c r="AEL183" s="91"/>
      <c r="AEM183" s="91"/>
      <c r="AEN183" s="91"/>
      <c r="AEO183" s="91"/>
      <c r="AEP183" s="91"/>
      <c r="AEQ183" s="91"/>
      <c r="AER183" s="91"/>
      <c r="AES183" s="91"/>
      <c r="AET183" s="91"/>
      <c r="AEU183" s="91"/>
      <c r="AEV183" s="91"/>
      <c r="AEW183" s="91"/>
      <c r="AEX183" s="91"/>
      <c r="AEY183" s="91"/>
      <c r="AEZ183" s="91"/>
      <c r="AFA183" s="91"/>
      <c r="AFB183" s="146"/>
      <c r="AFC183" s="146"/>
      <c r="AFD183" s="146"/>
      <c r="AFE183" s="146"/>
      <c r="AFF183" s="146"/>
      <c r="AFG183" s="146"/>
      <c r="AFH183" s="146"/>
      <c r="AFI183" s="146"/>
      <c r="AFJ183" s="146"/>
      <c r="AFK183" s="146"/>
      <c r="AFL183" s="146"/>
      <c r="AFM183" s="146"/>
      <c r="AFN183" s="146"/>
      <c r="AFO183" s="146"/>
      <c r="AFP183" s="146"/>
      <c r="AFQ183" s="146"/>
      <c r="AFR183" s="146"/>
      <c r="AFS183" s="146"/>
      <c r="AFT183" s="146"/>
      <c r="AFU183" s="146"/>
      <c r="AFV183" s="146"/>
      <c r="AFW183" s="146"/>
      <c r="AFX183" s="146"/>
      <c r="AFY183" s="146"/>
      <c r="AFZ183" s="146"/>
      <c r="AGA183" s="146"/>
    </row>
    <row r="184" spans="1:859" ht="4.5" customHeight="1" x14ac:dyDescent="0.25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  <c r="PX184" s="91"/>
      <c r="PY184" s="91"/>
      <c r="PZ184" s="91"/>
      <c r="QA184" s="91"/>
      <c r="QB184" s="91"/>
      <c r="QC184" s="91"/>
      <c r="QD184" s="91"/>
      <c r="QE184" s="91"/>
      <c r="QF184" s="91"/>
      <c r="QG184" s="91"/>
      <c r="QH184" s="91"/>
      <c r="QI184" s="91"/>
      <c r="QJ184" s="91"/>
      <c r="QK184" s="91"/>
      <c r="QL184" s="91"/>
      <c r="QM184" s="91"/>
      <c r="QN184" s="91"/>
      <c r="QO184" s="91"/>
      <c r="QP184" s="91"/>
      <c r="QQ184" s="91"/>
      <c r="QR184" s="91"/>
      <c r="QS184" s="91"/>
      <c r="QT184" s="91"/>
      <c r="QU184" s="91"/>
      <c r="QV184" s="91"/>
      <c r="QW184" s="91"/>
      <c r="QX184" s="91"/>
      <c r="QY184" s="91"/>
      <c r="QZ184" s="91"/>
      <c r="RA184" s="91"/>
      <c r="RB184" s="91"/>
      <c r="RC184" s="91"/>
      <c r="RD184" s="91"/>
      <c r="RE184" s="91"/>
      <c r="RF184" s="91"/>
      <c r="RG184" s="91"/>
      <c r="RH184" s="91"/>
      <c r="RI184" s="91"/>
      <c r="RJ184" s="91"/>
      <c r="RK184" s="91"/>
      <c r="RL184" s="91"/>
      <c r="RM184" s="91"/>
      <c r="RN184" s="91"/>
      <c r="RO184" s="91"/>
      <c r="RP184" s="91"/>
      <c r="RQ184" s="91"/>
      <c r="RR184" s="91"/>
      <c r="RS184" s="91"/>
      <c r="RT184" s="91"/>
      <c r="RU184" s="91"/>
      <c r="RV184" s="91"/>
      <c r="RW184" s="91"/>
      <c r="RX184" s="91"/>
      <c r="RY184" s="91"/>
      <c r="RZ184" s="91"/>
      <c r="SA184" s="91"/>
      <c r="SB184" s="91"/>
      <c r="SC184" s="91"/>
      <c r="SD184" s="91"/>
      <c r="SE184" s="91"/>
      <c r="SF184" s="91"/>
      <c r="SG184" s="91"/>
      <c r="SH184" s="91"/>
      <c r="SI184" s="91"/>
      <c r="SJ184" s="91"/>
      <c r="SK184" s="91"/>
      <c r="SL184" s="91"/>
      <c r="SM184" s="91"/>
      <c r="SN184" s="91"/>
      <c r="SO184" s="91"/>
      <c r="SP184" s="91"/>
      <c r="SQ184" s="91"/>
      <c r="SR184" s="91"/>
      <c r="SS184" s="91"/>
      <c r="ST184" s="91"/>
      <c r="SU184" s="91"/>
      <c r="SV184" s="91"/>
      <c r="SW184" s="91"/>
      <c r="SX184" s="91"/>
      <c r="SY184" s="91"/>
      <c r="SZ184" s="91"/>
      <c r="TA184" s="91"/>
      <c r="TB184" s="91"/>
      <c r="TC184" s="91"/>
      <c r="TD184" s="91"/>
      <c r="TE184" s="91"/>
      <c r="TF184" s="91"/>
      <c r="TG184" s="91"/>
      <c r="TH184" s="91"/>
      <c r="TI184" s="91"/>
      <c r="TJ184" s="91"/>
      <c r="TK184" s="91"/>
      <c r="TL184" s="91"/>
      <c r="TM184" s="91"/>
      <c r="TN184" s="91"/>
      <c r="TO184" s="91"/>
      <c r="TP184" s="91"/>
      <c r="TQ184" s="91"/>
      <c r="TR184" s="91"/>
      <c r="TS184" s="91"/>
      <c r="TT184" s="91"/>
      <c r="TU184" s="91"/>
      <c r="TV184" s="91"/>
      <c r="TW184" s="91"/>
      <c r="TX184" s="91"/>
      <c r="TY184" s="91"/>
      <c r="TZ184" s="91"/>
      <c r="UA184" s="91"/>
      <c r="UB184" s="91"/>
      <c r="UC184" s="91"/>
      <c r="UD184" s="91"/>
      <c r="UE184" s="91"/>
      <c r="UF184" s="91"/>
      <c r="UG184" s="91"/>
      <c r="UH184" s="91"/>
      <c r="UI184" s="91"/>
      <c r="UJ184" s="91"/>
      <c r="UK184" s="91"/>
      <c r="UL184" s="91"/>
      <c r="UM184" s="91"/>
      <c r="UN184" s="91"/>
      <c r="UO184" s="91"/>
      <c r="UP184" s="91"/>
      <c r="UQ184" s="91"/>
      <c r="UR184" s="91"/>
      <c r="US184" s="91"/>
      <c r="UT184" s="91"/>
      <c r="UU184" s="91"/>
      <c r="UV184" s="91"/>
      <c r="UW184" s="91"/>
      <c r="UX184" s="91"/>
      <c r="UY184" s="91"/>
      <c r="UZ184" s="91"/>
      <c r="VA184" s="91"/>
      <c r="VB184" s="91"/>
      <c r="VC184" s="91"/>
      <c r="VD184" s="91"/>
      <c r="VE184" s="91"/>
      <c r="VF184" s="91"/>
      <c r="VG184" s="91"/>
      <c r="VH184" s="91"/>
      <c r="VI184" s="91"/>
      <c r="VJ184" s="91"/>
      <c r="VK184" s="91"/>
      <c r="VL184" s="91"/>
      <c r="VM184" s="91"/>
      <c r="VN184" s="91"/>
      <c r="VO184" s="91"/>
      <c r="VP184" s="91"/>
      <c r="VQ184" s="91"/>
      <c r="VR184" s="91"/>
      <c r="VS184" s="91"/>
      <c r="VT184" s="91"/>
      <c r="VU184" s="91"/>
      <c r="VV184" s="91"/>
      <c r="VW184" s="91"/>
      <c r="VX184" s="91"/>
      <c r="VY184" s="91"/>
      <c r="VZ184" s="91"/>
      <c r="WA184" s="91"/>
      <c r="WB184" s="91"/>
      <c r="WC184" s="91"/>
      <c r="WD184" s="91"/>
      <c r="WE184" s="91"/>
      <c r="WF184" s="91"/>
      <c r="WG184" s="91"/>
      <c r="WH184" s="91"/>
      <c r="WI184" s="91"/>
      <c r="WJ184" s="91"/>
      <c r="WK184" s="91"/>
      <c r="WL184" s="91"/>
      <c r="WM184" s="91"/>
      <c r="WN184" s="91"/>
      <c r="WO184" s="91"/>
      <c r="WP184" s="91"/>
      <c r="WQ184" s="91"/>
      <c r="WR184" s="91"/>
      <c r="WS184" s="91"/>
      <c r="WT184" s="91"/>
      <c r="WU184" s="91"/>
      <c r="WV184" s="91"/>
      <c r="WW184" s="91"/>
      <c r="WX184" s="91"/>
      <c r="WY184" s="91"/>
      <c r="WZ184" s="91"/>
      <c r="XA184" s="91"/>
      <c r="XB184" s="91"/>
      <c r="XC184" s="91"/>
      <c r="XD184" s="91"/>
      <c r="XE184" s="91"/>
      <c r="XF184" s="91"/>
      <c r="XG184" s="91"/>
      <c r="XH184" s="91"/>
      <c r="XI184" s="91"/>
      <c r="XJ184" s="91"/>
      <c r="XK184" s="91"/>
      <c r="XL184" s="91"/>
      <c r="XM184" s="91"/>
      <c r="XN184" s="91"/>
      <c r="XO184" s="91"/>
      <c r="XP184" s="91"/>
      <c r="XQ184" s="91"/>
      <c r="XR184" s="91"/>
      <c r="XS184" s="91"/>
      <c r="XT184" s="91"/>
      <c r="XU184" s="91"/>
      <c r="XV184" s="91"/>
      <c r="XW184" s="91"/>
      <c r="XX184" s="91"/>
      <c r="XY184" s="91"/>
      <c r="XZ184" s="91"/>
      <c r="YA184" s="91"/>
      <c r="YB184" s="91"/>
      <c r="YC184" s="91"/>
      <c r="YD184" s="91"/>
      <c r="YE184" s="91"/>
      <c r="YF184" s="91"/>
      <c r="YG184" s="91"/>
      <c r="YH184" s="91"/>
      <c r="YI184" s="91"/>
      <c r="YJ184" s="91"/>
      <c r="YK184" s="91"/>
      <c r="YL184" s="91"/>
      <c r="YM184" s="91"/>
      <c r="YN184" s="91"/>
      <c r="YO184" s="91"/>
      <c r="YP184" s="91"/>
      <c r="YQ184" s="91"/>
      <c r="YR184" s="91"/>
      <c r="YS184" s="91"/>
      <c r="YT184" s="91"/>
      <c r="YU184" s="91"/>
      <c r="YV184" s="91"/>
      <c r="YW184" s="91"/>
      <c r="YX184" s="91"/>
      <c r="YY184" s="91"/>
      <c r="YZ184" s="91"/>
      <c r="ZA184" s="91"/>
      <c r="ZB184" s="91"/>
      <c r="ZC184" s="91"/>
      <c r="ZD184" s="91"/>
      <c r="ZE184" s="91"/>
      <c r="ZF184" s="91"/>
      <c r="ZG184" s="91"/>
      <c r="ZH184" s="91"/>
      <c r="ZI184" s="91"/>
      <c r="ZJ184" s="91"/>
      <c r="ZK184" s="91"/>
      <c r="ZL184" s="91"/>
      <c r="ZM184" s="91"/>
      <c r="ZN184" s="91"/>
      <c r="ZO184" s="91"/>
      <c r="ZP184" s="91"/>
      <c r="ZQ184" s="91"/>
      <c r="ZR184" s="91"/>
      <c r="ZS184" s="91"/>
      <c r="ZT184" s="91"/>
      <c r="ZU184" s="91"/>
      <c r="ZV184" s="91"/>
      <c r="ZW184" s="91"/>
      <c r="ZX184" s="91"/>
      <c r="ZY184" s="91"/>
      <c r="ZZ184" s="91"/>
      <c r="AAA184" s="91"/>
      <c r="AAB184" s="91"/>
      <c r="AAC184" s="91"/>
      <c r="AAD184" s="91"/>
      <c r="AAE184" s="91"/>
      <c r="AAF184" s="91"/>
      <c r="AAG184" s="91"/>
      <c r="AAH184" s="91"/>
      <c r="AAI184" s="91"/>
      <c r="AAJ184" s="91"/>
      <c r="AAK184" s="91"/>
      <c r="AAL184" s="91"/>
      <c r="AAM184" s="91"/>
      <c r="AAN184" s="91"/>
      <c r="AAO184" s="91"/>
      <c r="AAP184" s="91"/>
      <c r="AAQ184" s="91"/>
      <c r="AAR184" s="91"/>
      <c r="AAS184" s="91"/>
      <c r="AAT184" s="91"/>
      <c r="AAU184" s="91"/>
      <c r="AAV184" s="91"/>
      <c r="AAW184" s="91"/>
      <c r="AAX184" s="91"/>
      <c r="AAY184" s="91"/>
      <c r="AAZ184" s="91"/>
      <c r="ABA184" s="91"/>
      <c r="ABB184" s="91"/>
      <c r="ABC184" s="91"/>
      <c r="ABD184" s="91"/>
      <c r="ABE184" s="91"/>
      <c r="ABF184" s="91"/>
      <c r="ABG184" s="91"/>
      <c r="ABH184" s="91"/>
      <c r="ABI184" s="91"/>
      <c r="ABJ184" s="91"/>
      <c r="ABK184" s="91"/>
      <c r="ABL184" s="91"/>
      <c r="ABM184" s="91"/>
      <c r="ABN184" s="91"/>
      <c r="ABO184" s="91"/>
      <c r="ABP184" s="91"/>
      <c r="ABQ184" s="91"/>
      <c r="ABR184" s="91"/>
      <c r="ABS184" s="91"/>
      <c r="ABT184" s="91"/>
      <c r="ABU184" s="91"/>
      <c r="ABV184" s="91"/>
      <c r="ABW184" s="91"/>
      <c r="ABX184" s="91"/>
      <c r="ABY184" s="91"/>
      <c r="ABZ184" s="91"/>
      <c r="ACA184" s="91"/>
      <c r="ACB184" s="91"/>
      <c r="ACC184" s="91"/>
      <c r="ACD184" s="91"/>
      <c r="ACE184" s="91"/>
      <c r="ACF184" s="91"/>
      <c r="ACG184" s="91"/>
      <c r="ACH184" s="91"/>
      <c r="ACI184" s="91"/>
      <c r="ACJ184" s="91"/>
      <c r="ACK184" s="91"/>
      <c r="ACL184" s="91"/>
      <c r="ACM184" s="91"/>
      <c r="ACN184" s="91"/>
      <c r="ACO184" s="91"/>
      <c r="ACP184" s="91"/>
      <c r="ACQ184" s="91"/>
      <c r="ACR184" s="91"/>
      <c r="ACS184" s="91"/>
      <c r="ACT184" s="91"/>
      <c r="ACU184" s="91"/>
      <c r="ACV184" s="91"/>
      <c r="ACW184" s="91"/>
      <c r="ACX184" s="91"/>
      <c r="ACY184" s="91"/>
      <c r="ACZ184" s="91"/>
      <c r="ADA184" s="91"/>
      <c r="ADB184" s="91"/>
      <c r="ADC184" s="91"/>
      <c r="ADD184" s="91"/>
      <c r="ADE184" s="91"/>
      <c r="ADF184" s="91"/>
      <c r="ADG184" s="91"/>
      <c r="ADH184" s="91"/>
      <c r="ADI184" s="91"/>
      <c r="ADJ184" s="91"/>
      <c r="ADK184" s="91"/>
      <c r="ADL184" s="91"/>
      <c r="ADM184" s="91"/>
      <c r="ADN184" s="91"/>
      <c r="ADO184" s="91"/>
      <c r="ADP184" s="91"/>
      <c r="ADQ184" s="91"/>
      <c r="ADR184" s="91"/>
      <c r="ADS184" s="91"/>
      <c r="ADT184" s="91"/>
      <c r="ADU184" s="91"/>
      <c r="ADV184" s="91"/>
      <c r="ADW184" s="91"/>
      <c r="ADX184" s="91"/>
      <c r="ADY184" s="91"/>
      <c r="ADZ184" s="91"/>
      <c r="AEA184" s="91"/>
      <c r="AEB184" s="91"/>
      <c r="AEC184" s="91"/>
      <c r="AED184" s="144">
        <f t="shared" si="74"/>
        <v>179</v>
      </c>
      <c r="AEE184" s="142"/>
      <c r="AEF184" s="142"/>
      <c r="AEG184" s="91"/>
      <c r="AEH184" s="91"/>
      <c r="AEI184" s="91"/>
      <c r="AEJ184" s="91"/>
      <c r="AEK184" s="91"/>
      <c r="AEL184" s="91"/>
      <c r="AEM184" s="91"/>
      <c r="AEN184" s="91"/>
      <c r="AEO184" s="91"/>
      <c r="AEP184" s="91"/>
      <c r="AEQ184" s="91"/>
      <c r="AER184" s="91"/>
      <c r="AES184" s="91"/>
      <c r="AET184" s="91"/>
      <c r="AEU184" s="91"/>
      <c r="AEV184" s="91"/>
      <c r="AEW184" s="91"/>
      <c r="AEX184" s="91"/>
      <c r="AEY184" s="91"/>
      <c r="AEZ184" s="91"/>
      <c r="AFA184" s="91"/>
      <c r="AFB184" s="146"/>
      <c r="AFC184" s="146"/>
      <c r="AFD184" s="146"/>
      <c r="AFE184" s="146"/>
      <c r="AFF184" s="146"/>
      <c r="AFG184" s="146"/>
      <c r="AFH184" s="146"/>
      <c r="AFI184" s="146"/>
      <c r="AFJ184" s="146"/>
      <c r="AFK184" s="146"/>
      <c r="AFL184" s="146"/>
      <c r="AFM184" s="146"/>
      <c r="AFN184" s="146"/>
      <c r="AFO184" s="146"/>
      <c r="AFP184" s="146"/>
      <c r="AFQ184" s="146"/>
      <c r="AFR184" s="146"/>
      <c r="AFS184" s="146"/>
      <c r="AFT184" s="146"/>
      <c r="AFU184" s="146"/>
      <c r="AFV184" s="146"/>
      <c r="AFW184" s="146"/>
      <c r="AFX184" s="146"/>
      <c r="AFY184" s="146"/>
      <c r="AFZ184" s="146"/>
      <c r="AGA184" s="146"/>
    </row>
    <row r="185" spans="1:859" ht="4.5" customHeight="1" x14ac:dyDescent="0.2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  <c r="PX185" s="91"/>
      <c r="PY185" s="91"/>
      <c r="PZ185" s="91"/>
      <c r="QA185" s="91"/>
      <c r="QB185" s="91"/>
      <c r="QC185" s="91"/>
      <c r="QD185" s="91"/>
      <c r="QE185" s="91"/>
      <c r="QF185" s="91"/>
      <c r="QG185" s="91"/>
      <c r="QH185" s="91"/>
      <c r="QI185" s="91"/>
      <c r="QJ185" s="91"/>
      <c r="QK185" s="91"/>
      <c r="QL185" s="91"/>
      <c r="QM185" s="91"/>
      <c r="QN185" s="91"/>
      <c r="QO185" s="91"/>
      <c r="QP185" s="91"/>
      <c r="QQ185" s="91"/>
      <c r="QR185" s="91"/>
      <c r="QS185" s="91"/>
      <c r="QT185" s="91"/>
      <c r="QU185" s="91"/>
      <c r="QV185" s="91"/>
      <c r="QW185" s="91"/>
      <c r="QX185" s="91"/>
      <c r="QY185" s="91"/>
      <c r="QZ185" s="91"/>
      <c r="RA185" s="91"/>
      <c r="RB185" s="91"/>
      <c r="RC185" s="91"/>
      <c r="RD185" s="91"/>
      <c r="RE185" s="91"/>
      <c r="RF185" s="91"/>
      <c r="RG185" s="91"/>
      <c r="RH185" s="91"/>
      <c r="RI185" s="91"/>
      <c r="RJ185" s="91"/>
      <c r="RK185" s="91"/>
      <c r="RL185" s="91"/>
      <c r="RM185" s="91"/>
      <c r="RN185" s="91"/>
      <c r="RO185" s="91"/>
      <c r="RP185" s="91"/>
      <c r="RQ185" s="91"/>
      <c r="RR185" s="91"/>
      <c r="RS185" s="91"/>
      <c r="RT185" s="91"/>
      <c r="RU185" s="91"/>
      <c r="RV185" s="91"/>
      <c r="RW185" s="91"/>
      <c r="RX185" s="91"/>
      <c r="RY185" s="91"/>
      <c r="RZ185" s="91"/>
      <c r="SA185" s="91"/>
      <c r="SB185" s="91"/>
      <c r="SC185" s="91"/>
      <c r="SD185" s="91"/>
      <c r="SE185" s="91"/>
      <c r="SF185" s="91"/>
      <c r="SG185" s="91"/>
      <c r="SH185" s="91"/>
      <c r="SI185" s="91"/>
      <c r="SJ185" s="91"/>
      <c r="SK185" s="91"/>
      <c r="SL185" s="91"/>
      <c r="SM185" s="91"/>
      <c r="SN185" s="91"/>
      <c r="SO185" s="91"/>
      <c r="SP185" s="91"/>
      <c r="SQ185" s="91"/>
      <c r="SR185" s="91"/>
      <c r="SS185" s="91"/>
      <c r="ST185" s="91"/>
      <c r="SU185" s="91"/>
      <c r="SV185" s="91"/>
      <c r="SW185" s="91"/>
      <c r="SX185" s="91"/>
      <c r="SY185" s="91"/>
      <c r="SZ185" s="91"/>
      <c r="TA185" s="91"/>
      <c r="TB185" s="91"/>
      <c r="TC185" s="91"/>
      <c r="TD185" s="91"/>
      <c r="TE185" s="91"/>
      <c r="TF185" s="91"/>
      <c r="TG185" s="91"/>
      <c r="TH185" s="91"/>
      <c r="TI185" s="91"/>
      <c r="TJ185" s="91"/>
      <c r="TK185" s="91"/>
      <c r="TL185" s="91"/>
      <c r="TM185" s="91"/>
      <c r="TN185" s="91"/>
      <c r="TO185" s="91"/>
      <c r="TP185" s="91"/>
      <c r="TQ185" s="91"/>
      <c r="TR185" s="91"/>
      <c r="TS185" s="91"/>
      <c r="TT185" s="91"/>
      <c r="TU185" s="91"/>
      <c r="TV185" s="91"/>
      <c r="TW185" s="91"/>
      <c r="TX185" s="91"/>
      <c r="TY185" s="91"/>
      <c r="TZ185" s="91"/>
      <c r="UA185" s="91"/>
      <c r="UB185" s="91"/>
      <c r="UC185" s="91"/>
      <c r="UD185" s="91"/>
      <c r="UE185" s="91"/>
      <c r="UF185" s="91"/>
      <c r="UG185" s="91"/>
      <c r="UH185" s="91"/>
      <c r="UI185" s="91"/>
      <c r="UJ185" s="91"/>
      <c r="UK185" s="91"/>
      <c r="UL185" s="91"/>
      <c r="UM185" s="91"/>
      <c r="UN185" s="91"/>
      <c r="UO185" s="91"/>
      <c r="UP185" s="91"/>
      <c r="UQ185" s="91"/>
      <c r="UR185" s="91"/>
      <c r="US185" s="91"/>
      <c r="UT185" s="91"/>
      <c r="UU185" s="91"/>
      <c r="UV185" s="91"/>
      <c r="UW185" s="91"/>
      <c r="UX185" s="91"/>
      <c r="UY185" s="91"/>
      <c r="UZ185" s="91"/>
      <c r="VA185" s="91"/>
      <c r="VB185" s="91"/>
      <c r="VC185" s="91"/>
      <c r="VD185" s="91"/>
      <c r="VE185" s="91"/>
      <c r="VF185" s="91"/>
      <c r="VG185" s="91"/>
      <c r="VH185" s="91"/>
      <c r="VI185" s="91"/>
      <c r="VJ185" s="91"/>
      <c r="VK185" s="91"/>
      <c r="VL185" s="91"/>
      <c r="VM185" s="91"/>
      <c r="VN185" s="91"/>
      <c r="VO185" s="91"/>
      <c r="VP185" s="91"/>
      <c r="VQ185" s="91"/>
      <c r="VR185" s="91"/>
      <c r="VS185" s="91"/>
      <c r="VT185" s="91"/>
      <c r="VU185" s="91"/>
      <c r="VV185" s="91"/>
      <c r="VW185" s="91"/>
      <c r="VX185" s="91"/>
      <c r="VY185" s="91"/>
      <c r="VZ185" s="91"/>
      <c r="WA185" s="91"/>
      <c r="WB185" s="91"/>
      <c r="WC185" s="91"/>
      <c r="WD185" s="91"/>
      <c r="WE185" s="91"/>
      <c r="WF185" s="91"/>
      <c r="WG185" s="91"/>
      <c r="WH185" s="91"/>
      <c r="WI185" s="91"/>
      <c r="WJ185" s="91"/>
      <c r="WK185" s="91"/>
      <c r="WL185" s="91"/>
      <c r="WM185" s="91"/>
      <c r="WN185" s="91"/>
      <c r="WO185" s="91"/>
      <c r="WP185" s="91"/>
      <c r="WQ185" s="91"/>
      <c r="WR185" s="91"/>
      <c r="WS185" s="91"/>
      <c r="WT185" s="91"/>
      <c r="WU185" s="91"/>
      <c r="WV185" s="91"/>
      <c r="WW185" s="91"/>
      <c r="WX185" s="91"/>
      <c r="WY185" s="91"/>
      <c r="WZ185" s="91"/>
      <c r="XA185" s="91"/>
      <c r="XB185" s="91"/>
      <c r="XC185" s="91"/>
      <c r="XD185" s="91"/>
      <c r="XE185" s="91"/>
      <c r="XF185" s="91"/>
      <c r="XG185" s="91"/>
      <c r="XH185" s="91"/>
      <c r="XI185" s="91"/>
      <c r="XJ185" s="91"/>
      <c r="XK185" s="91"/>
      <c r="XL185" s="91"/>
      <c r="XM185" s="91"/>
      <c r="XN185" s="91"/>
      <c r="XO185" s="91"/>
      <c r="XP185" s="91"/>
      <c r="XQ185" s="91"/>
      <c r="XR185" s="91"/>
      <c r="XS185" s="91"/>
      <c r="XT185" s="91"/>
      <c r="XU185" s="91"/>
      <c r="XV185" s="91"/>
      <c r="XW185" s="91"/>
      <c r="XX185" s="91"/>
      <c r="XY185" s="91"/>
      <c r="XZ185" s="91"/>
      <c r="YA185" s="91"/>
      <c r="YB185" s="91"/>
      <c r="YC185" s="91"/>
      <c r="YD185" s="91"/>
      <c r="YE185" s="91"/>
      <c r="YF185" s="91"/>
      <c r="YG185" s="91"/>
      <c r="YH185" s="91"/>
      <c r="YI185" s="91"/>
      <c r="YJ185" s="91"/>
      <c r="YK185" s="91"/>
      <c r="YL185" s="91"/>
      <c r="YM185" s="91"/>
      <c r="YN185" s="91"/>
      <c r="YO185" s="91"/>
      <c r="YP185" s="91"/>
      <c r="YQ185" s="91"/>
      <c r="YR185" s="91"/>
      <c r="YS185" s="91"/>
      <c r="YT185" s="91"/>
      <c r="YU185" s="91"/>
      <c r="YV185" s="91"/>
      <c r="YW185" s="91"/>
      <c r="YX185" s="91"/>
      <c r="YY185" s="91"/>
      <c r="YZ185" s="91"/>
      <c r="ZA185" s="91"/>
      <c r="ZB185" s="91"/>
      <c r="ZC185" s="91"/>
      <c r="ZD185" s="91"/>
      <c r="ZE185" s="91"/>
      <c r="ZF185" s="91"/>
      <c r="ZG185" s="91"/>
      <c r="ZH185" s="91"/>
      <c r="ZI185" s="91"/>
      <c r="ZJ185" s="91"/>
      <c r="ZK185" s="91"/>
      <c r="ZL185" s="91"/>
      <c r="ZM185" s="91"/>
      <c r="ZN185" s="91"/>
      <c r="ZO185" s="91"/>
      <c r="ZP185" s="91"/>
      <c r="ZQ185" s="91"/>
      <c r="ZR185" s="91"/>
      <c r="ZS185" s="91"/>
      <c r="ZT185" s="91"/>
      <c r="ZU185" s="91"/>
      <c r="ZV185" s="91"/>
      <c r="ZW185" s="91"/>
      <c r="ZX185" s="91"/>
      <c r="ZY185" s="91"/>
      <c r="ZZ185" s="91"/>
      <c r="AAA185" s="91"/>
      <c r="AAB185" s="91"/>
      <c r="AAC185" s="91"/>
      <c r="AAD185" s="91"/>
      <c r="AAE185" s="91"/>
      <c r="AAF185" s="91"/>
      <c r="AAG185" s="91"/>
      <c r="AAH185" s="91"/>
      <c r="AAI185" s="91"/>
      <c r="AAJ185" s="91"/>
      <c r="AAK185" s="91"/>
      <c r="AAL185" s="91"/>
      <c r="AAM185" s="91"/>
      <c r="AAN185" s="91"/>
      <c r="AAO185" s="91"/>
      <c r="AAP185" s="91"/>
      <c r="AAQ185" s="91"/>
      <c r="AAR185" s="91"/>
      <c r="AAS185" s="91"/>
      <c r="AAT185" s="91"/>
      <c r="AAU185" s="91"/>
      <c r="AAV185" s="91"/>
      <c r="AAW185" s="91"/>
      <c r="AAX185" s="91"/>
      <c r="AAY185" s="91"/>
      <c r="AAZ185" s="91"/>
      <c r="ABA185" s="91"/>
      <c r="ABB185" s="91"/>
      <c r="ABC185" s="91"/>
      <c r="ABD185" s="91"/>
      <c r="ABE185" s="91"/>
      <c r="ABF185" s="91"/>
      <c r="ABG185" s="91"/>
      <c r="ABH185" s="91"/>
      <c r="ABI185" s="91"/>
      <c r="ABJ185" s="91"/>
      <c r="ABK185" s="91"/>
      <c r="ABL185" s="91"/>
      <c r="ABM185" s="91"/>
      <c r="ABN185" s="91"/>
      <c r="ABO185" s="91"/>
      <c r="ABP185" s="91"/>
      <c r="ABQ185" s="91"/>
      <c r="ABR185" s="91"/>
      <c r="ABS185" s="91"/>
      <c r="ABT185" s="91"/>
      <c r="ABU185" s="91"/>
      <c r="ABV185" s="91"/>
      <c r="ABW185" s="91"/>
      <c r="ABX185" s="91"/>
      <c r="ABY185" s="91"/>
      <c r="ABZ185" s="91"/>
      <c r="ACA185" s="91"/>
      <c r="ACB185" s="91"/>
      <c r="ACC185" s="91"/>
      <c r="ACD185" s="91"/>
      <c r="ACE185" s="91"/>
      <c r="ACF185" s="91"/>
      <c r="ACG185" s="91"/>
      <c r="ACH185" s="91"/>
      <c r="ACI185" s="91"/>
      <c r="ACJ185" s="91"/>
      <c r="ACK185" s="91"/>
      <c r="ACL185" s="91"/>
      <c r="ACM185" s="91"/>
      <c r="ACN185" s="91"/>
      <c r="ACO185" s="91"/>
      <c r="ACP185" s="91"/>
      <c r="ACQ185" s="91"/>
      <c r="ACR185" s="91"/>
      <c r="ACS185" s="91"/>
      <c r="ACT185" s="91"/>
      <c r="ACU185" s="91"/>
      <c r="ACV185" s="91"/>
      <c r="ACW185" s="91"/>
      <c r="ACX185" s="91"/>
      <c r="ACY185" s="91"/>
      <c r="ACZ185" s="91"/>
      <c r="ADA185" s="91"/>
      <c r="ADB185" s="91"/>
      <c r="ADC185" s="91"/>
      <c r="ADD185" s="91"/>
      <c r="ADE185" s="91"/>
      <c r="ADF185" s="91"/>
      <c r="ADG185" s="91"/>
      <c r="ADH185" s="91"/>
      <c r="ADI185" s="91"/>
      <c r="ADJ185" s="91"/>
      <c r="ADK185" s="91"/>
      <c r="ADL185" s="91"/>
      <c r="ADM185" s="91"/>
      <c r="ADN185" s="91"/>
      <c r="ADO185" s="91"/>
      <c r="ADP185" s="91"/>
      <c r="ADQ185" s="91"/>
      <c r="ADR185" s="91"/>
      <c r="ADS185" s="91"/>
      <c r="ADT185" s="91"/>
      <c r="ADU185" s="91"/>
      <c r="ADV185" s="91"/>
      <c r="ADW185" s="91"/>
      <c r="ADX185" s="91"/>
      <c r="ADY185" s="91"/>
      <c r="ADZ185" s="91"/>
      <c r="AEA185" s="91"/>
      <c r="AEB185" s="91"/>
      <c r="AEC185" s="91"/>
      <c r="AED185" s="144">
        <f t="shared" si="74"/>
        <v>180</v>
      </c>
      <c r="AEE185" s="142"/>
      <c r="AEF185" s="142"/>
      <c r="AEG185" s="91"/>
      <c r="AEH185" s="91"/>
      <c r="AEI185" s="91"/>
      <c r="AEJ185" s="91"/>
      <c r="AEK185" s="91"/>
      <c r="AEL185" s="91"/>
      <c r="AEM185" s="91"/>
      <c r="AEN185" s="91"/>
      <c r="AEO185" s="91"/>
      <c r="AEP185" s="91"/>
      <c r="AEQ185" s="91"/>
      <c r="AER185" s="91"/>
      <c r="AES185" s="91"/>
      <c r="AET185" s="91"/>
      <c r="AEU185" s="91"/>
      <c r="AEV185" s="91"/>
      <c r="AEW185" s="91"/>
      <c r="AEX185" s="91"/>
      <c r="AEY185" s="91"/>
      <c r="AEZ185" s="91"/>
      <c r="AFA185" s="91"/>
      <c r="AFB185" s="146"/>
      <c r="AFC185" s="146"/>
      <c r="AFD185" s="146"/>
      <c r="AFE185" s="146"/>
      <c r="AFF185" s="146"/>
      <c r="AFG185" s="146"/>
      <c r="AFH185" s="146"/>
      <c r="AFI185" s="146"/>
      <c r="AFJ185" s="146"/>
      <c r="AFK185" s="146"/>
      <c r="AFL185" s="146"/>
      <c r="AFM185" s="146"/>
      <c r="AFN185" s="146"/>
      <c r="AFO185" s="146"/>
      <c r="AFP185" s="146"/>
      <c r="AFQ185" s="146"/>
      <c r="AFR185" s="146"/>
      <c r="AFS185" s="146"/>
      <c r="AFT185" s="146"/>
      <c r="AFU185" s="146"/>
      <c r="AFV185" s="146"/>
      <c r="AFW185" s="146"/>
      <c r="AFX185" s="146"/>
      <c r="AFY185" s="146"/>
      <c r="AFZ185" s="146"/>
      <c r="AGA185" s="146"/>
    </row>
    <row r="186" spans="1:859" ht="1.5" customHeight="1" x14ac:dyDescent="0.25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  <c r="PX186" s="91"/>
      <c r="PY186" s="91"/>
      <c r="PZ186" s="91"/>
      <c r="QA186" s="91"/>
      <c r="QB186" s="91"/>
      <c r="QC186" s="91"/>
      <c r="QD186" s="91"/>
      <c r="QE186" s="91"/>
      <c r="QF186" s="91"/>
      <c r="QG186" s="91"/>
      <c r="QH186" s="91"/>
      <c r="QI186" s="91"/>
      <c r="QJ186" s="91"/>
      <c r="QK186" s="91"/>
      <c r="QL186" s="91"/>
      <c r="QM186" s="91"/>
      <c r="QN186" s="91"/>
      <c r="QO186" s="91"/>
      <c r="QP186" s="91"/>
      <c r="QQ186" s="91"/>
      <c r="QR186" s="91"/>
      <c r="QS186" s="91"/>
      <c r="QT186" s="91"/>
      <c r="QU186" s="91"/>
      <c r="QV186" s="91"/>
      <c r="QW186" s="91"/>
      <c r="QX186" s="91"/>
      <c r="QY186" s="91"/>
      <c r="QZ186" s="91"/>
      <c r="RA186" s="91"/>
      <c r="RB186" s="91"/>
      <c r="RC186" s="91"/>
      <c r="RD186" s="91"/>
      <c r="RE186" s="91"/>
      <c r="RF186" s="91"/>
      <c r="RG186" s="91"/>
      <c r="RH186" s="91"/>
      <c r="RI186" s="91"/>
      <c r="RJ186" s="91"/>
      <c r="RK186" s="91"/>
      <c r="RL186" s="91"/>
      <c r="RM186" s="91"/>
      <c r="RN186" s="91"/>
      <c r="RO186" s="91"/>
      <c r="RP186" s="91"/>
      <c r="RQ186" s="91"/>
      <c r="RR186" s="91"/>
      <c r="RS186" s="91"/>
      <c r="RT186" s="91"/>
      <c r="RU186" s="91"/>
      <c r="RV186" s="91"/>
      <c r="RW186" s="91"/>
      <c r="RX186" s="91"/>
      <c r="RY186" s="91"/>
      <c r="RZ186" s="91"/>
      <c r="SA186" s="91"/>
      <c r="SB186" s="91"/>
      <c r="SC186" s="91"/>
      <c r="SD186" s="91"/>
      <c r="SE186" s="91"/>
      <c r="SF186" s="91"/>
      <c r="SG186" s="91"/>
      <c r="SH186" s="91"/>
      <c r="SI186" s="91"/>
      <c r="SJ186" s="91"/>
      <c r="SK186" s="91"/>
      <c r="SL186" s="91"/>
      <c r="SM186" s="91"/>
      <c r="SN186" s="91"/>
      <c r="SO186" s="91"/>
      <c r="SP186" s="91"/>
      <c r="SQ186" s="91"/>
      <c r="SR186" s="91"/>
      <c r="SS186" s="91"/>
      <c r="ST186" s="91"/>
      <c r="SU186" s="91"/>
      <c r="SV186" s="91"/>
      <c r="SW186" s="91"/>
      <c r="SX186" s="91"/>
      <c r="SY186" s="91"/>
      <c r="SZ186" s="91"/>
      <c r="TA186" s="91"/>
      <c r="TB186" s="91"/>
      <c r="TC186" s="91"/>
      <c r="TD186" s="91"/>
      <c r="TE186" s="91"/>
      <c r="TF186" s="91"/>
      <c r="TG186" s="91"/>
      <c r="TH186" s="91"/>
      <c r="TI186" s="91"/>
      <c r="TJ186" s="91"/>
      <c r="TK186" s="91"/>
      <c r="TL186" s="91"/>
      <c r="TM186" s="91"/>
      <c r="TN186" s="91"/>
      <c r="TO186" s="91"/>
      <c r="TP186" s="91"/>
      <c r="TQ186" s="91"/>
      <c r="TR186" s="91"/>
      <c r="TS186" s="91"/>
      <c r="TT186" s="91"/>
      <c r="TU186" s="91"/>
      <c r="TV186" s="91"/>
      <c r="TW186" s="91"/>
      <c r="TX186" s="91"/>
      <c r="TY186" s="91"/>
      <c r="TZ186" s="91"/>
      <c r="UA186" s="91"/>
      <c r="UB186" s="91"/>
      <c r="UC186" s="91"/>
      <c r="UD186" s="91"/>
      <c r="UE186" s="91"/>
      <c r="UF186" s="91"/>
      <c r="UG186" s="91"/>
      <c r="UH186" s="91"/>
      <c r="UI186" s="91"/>
      <c r="UJ186" s="91"/>
      <c r="UK186" s="91"/>
      <c r="UL186" s="91"/>
      <c r="UM186" s="91"/>
      <c r="UN186" s="91"/>
      <c r="UO186" s="91"/>
      <c r="UP186" s="91"/>
      <c r="UQ186" s="91"/>
      <c r="UR186" s="91"/>
      <c r="US186" s="91"/>
      <c r="UT186" s="91"/>
      <c r="UU186" s="91"/>
      <c r="UV186" s="91"/>
      <c r="UW186" s="91"/>
      <c r="UX186" s="91"/>
      <c r="UY186" s="91"/>
      <c r="UZ186" s="91"/>
      <c r="VA186" s="91"/>
      <c r="VB186" s="91"/>
      <c r="VC186" s="91"/>
      <c r="VD186" s="91"/>
      <c r="VE186" s="91"/>
      <c r="VF186" s="91"/>
      <c r="VG186" s="91"/>
      <c r="VH186" s="91"/>
      <c r="VI186" s="91"/>
      <c r="VJ186" s="91"/>
      <c r="VK186" s="91"/>
      <c r="VL186" s="91"/>
      <c r="VM186" s="91"/>
      <c r="VN186" s="91"/>
      <c r="VO186" s="91"/>
      <c r="VP186" s="91"/>
      <c r="VQ186" s="91"/>
      <c r="VR186" s="91"/>
      <c r="VS186" s="91"/>
      <c r="VT186" s="91"/>
      <c r="VU186" s="91"/>
      <c r="VV186" s="91"/>
      <c r="VW186" s="91"/>
      <c r="VX186" s="91"/>
      <c r="VY186" s="91"/>
      <c r="VZ186" s="91"/>
      <c r="WA186" s="91"/>
      <c r="WB186" s="91"/>
      <c r="WC186" s="91"/>
      <c r="WD186" s="91"/>
      <c r="WE186" s="91"/>
      <c r="WF186" s="91"/>
      <c r="WG186" s="91"/>
      <c r="WH186" s="91"/>
      <c r="WI186" s="91"/>
      <c r="WJ186" s="91"/>
      <c r="WK186" s="91"/>
      <c r="WL186" s="91"/>
      <c r="WM186" s="91"/>
      <c r="WN186" s="91"/>
      <c r="WO186" s="91"/>
      <c r="WP186" s="91"/>
      <c r="WQ186" s="91"/>
      <c r="WR186" s="91"/>
      <c r="WS186" s="91"/>
      <c r="WT186" s="91"/>
      <c r="WU186" s="91"/>
      <c r="WV186" s="91"/>
      <c r="WW186" s="91"/>
      <c r="WX186" s="91"/>
      <c r="WY186" s="91"/>
      <c r="WZ186" s="91"/>
      <c r="XA186" s="91"/>
      <c r="XB186" s="91"/>
      <c r="XC186" s="91"/>
      <c r="XD186" s="91"/>
      <c r="XE186" s="91"/>
      <c r="XF186" s="91"/>
      <c r="XG186" s="91"/>
      <c r="XH186" s="91"/>
      <c r="XI186" s="91"/>
      <c r="XJ186" s="91"/>
      <c r="XK186" s="91"/>
      <c r="XL186" s="91"/>
      <c r="XM186" s="91"/>
      <c r="XN186" s="91"/>
      <c r="XO186" s="91"/>
      <c r="XP186" s="91"/>
      <c r="XQ186" s="91"/>
      <c r="XR186" s="91"/>
      <c r="XS186" s="91"/>
      <c r="XT186" s="91"/>
      <c r="XU186" s="91"/>
      <c r="XV186" s="91"/>
      <c r="XW186" s="91"/>
      <c r="XX186" s="91"/>
      <c r="XY186" s="91"/>
      <c r="XZ186" s="91"/>
      <c r="YA186" s="91"/>
      <c r="YB186" s="91"/>
      <c r="YC186" s="91"/>
      <c r="YD186" s="91"/>
      <c r="YE186" s="91"/>
      <c r="YF186" s="91"/>
      <c r="YG186" s="91"/>
      <c r="YH186" s="91"/>
      <c r="YI186" s="91"/>
      <c r="YJ186" s="91"/>
      <c r="YK186" s="91"/>
      <c r="YL186" s="91"/>
      <c r="YM186" s="91"/>
      <c r="YN186" s="91"/>
      <c r="YO186" s="91"/>
      <c r="YP186" s="91"/>
      <c r="YQ186" s="91"/>
      <c r="YR186" s="91"/>
      <c r="YS186" s="91"/>
      <c r="YT186" s="91"/>
      <c r="YU186" s="91"/>
      <c r="YV186" s="91"/>
      <c r="YW186" s="91"/>
      <c r="YX186" s="91"/>
      <c r="YY186" s="91"/>
      <c r="YZ186" s="91"/>
      <c r="ZA186" s="91"/>
      <c r="ZB186" s="91"/>
      <c r="ZC186" s="91"/>
      <c r="ZD186" s="91"/>
      <c r="ZE186" s="91"/>
      <c r="ZF186" s="91"/>
      <c r="ZG186" s="91"/>
      <c r="ZH186" s="91"/>
      <c r="ZI186" s="91"/>
      <c r="ZJ186" s="91"/>
      <c r="ZK186" s="91"/>
      <c r="ZL186" s="91"/>
      <c r="ZM186" s="91"/>
      <c r="ZN186" s="91"/>
      <c r="ZO186" s="91"/>
      <c r="ZP186" s="91"/>
      <c r="ZQ186" s="91"/>
      <c r="ZR186" s="91"/>
      <c r="ZS186" s="91"/>
      <c r="ZT186" s="91"/>
      <c r="ZU186" s="91"/>
      <c r="ZV186" s="91"/>
      <c r="ZW186" s="91"/>
      <c r="ZX186" s="91"/>
      <c r="ZY186" s="91"/>
      <c r="ZZ186" s="91"/>
      <c r="AAA186" s="91"/>
      <c r="AAB186" s="91"/>
      <c r="AAC186" s="91"/>
      <c r="AAD186" s="91"/>
      <c r="AAE186" s="91"/>
      <c r="AAF186" s="91"/>
      <c r="AAG186" s="91"/>
      <c r="AAH186" s="91"/>
      <c r="AAI186" s="91"/>
      <c r="AAJ186" s="91"/>
      <c r="AAK186" s="91"/>
      <c r="AAL186" s="91"/>
      <c r="AAM186" s="91"/>
      <c r="AAN186" s="91"/>
      <c r="AAO186" s="91"/>
      <c r="AAP186" s="91"/>
      <c r="AAQ186" s="91"/>
      <c r="AAR186" s="91"/>
      <c r="AAS186" s="91"/>
      <c r="AAT186" s="91"/>
      <c r="AAU186" s="91"/>
      <c r="AAV186" s="91"/>
      <c r="AAW186" s="91"/>
      <c r="AAX186" s="91"/>
      <c r="AAY186" s="91"/>
      <c r="AAZ186" s="91"/>
      <c r="ABA186" s="91"/>
      <c r="ABB186" s="91"/>
      <c r="ABC186" s="91"/>
      <c r="ABD186" s="91"/>
      <c r="ABE186" s="91"/>
      <c r="ABF186" s="91"/>
      <c r="ABG186" s="91"/>
      <c r="ABH186" s="91"/>
      <c r="ABI186" s="91"/>
      <c r="ABJ186" s="91"/>
      <c r="ABK186" s="91"/>
      <c r="ABL186" s="91"/>
      <c r="ABM186" s="91"/>
      <c r="ABN186" s="91"/>
      <c r="ABO186" s="91"/>
      <c r="ABP186" s="91"/>
      <c r="ABQ186" s="91"/>
      <c r="ABR186" s="91"/>
      <c r="ABS186" s="91"/>
      <c r="ABT186" s="91"/>
      <c r="ABU186" s="91"/>
      <c r="ABV186" s="91"/>
      <c r="ABW186" s="91"/>
      <c r="ABX186" s="91"/>
      <c r="ABY186" s="91"/>
      <c r="ABZ186" s="91"/>
      <c r="ACA186" s="91"/>
      <c r="ACB186" s="91"/>
      <c r="ACC186" s="91"/>
      <c r="ACD186" s="91"/>
      <c r="ACE186" s="91"/>
      <c r="ACF186" s="91"/>
      <c r="ACG186" s="91"/>
      <c r="ACH186" s="91"/>
      <c r="ACI186" s="91"/>
      <c r="ACJ186" s="91"/>
      <c r="ACK186" s="91"/>
      <c r="ACL186" s="91"/>
      <c r="ACM186" s="91"/>
      <c r="ACN186" s="91"/>
      <c r="ACO186" s="91"/>
      <c r="ACP186" s="91"/>
      <c r="ACQ186" s="91"/>
      <c r="ACR186" s="91"/>
      <c r="ACS186" s="91"/>
      <c r="ACT186" s="91"/>
      <c r="ACU186" s="91"/>
      <c r="ACV186" s="91"/>
      <c r="ACW186" s="91"/>
      <c r="ACX186" s="91"/>
      <c r="ACY186" s="91"/>
      <c r="ACZ186" s="91"/>
      <c r="ADA186" s="91"/>
      <c r="ADB186" s="91"/>
      <c r="ADC186" s="91"/>
      <c r="ADD186" s="91"/>
      <c r="ADE186" s="91"/>
      <c r="ADF186" s="91"/>
      <c r="ADG186" s="91"/>
      <c r="ADH186" s="91"/>
      <c r="ADI186" s="91"/>
      <c r="ADJ186" s="91"/>
      <c r="ADK186" s="91"/>
      <c r="ADL186" s="91"/>
      <c r="ADM186" s="91"/>
      <c r="ADN186" s="91"/>
      <c r="ADO186" s="91"/>
      <c r="ADP186" s="91"/>
      <c r="ADQ186" s="91"/>
      <c r="ADR186" s="91"/>
      <c r="ADS186" s="91"/>
      <c r="ADT186" s="91"/>
      <c r="ADU186" s="91"/>
      <c r="ADV186" s="91"/>
      <c r="ADW186" s="91"/>
      <c r="ADX186" s="91"/>
      <c r="ADY186" s="91"/>
      <c r="ADZ186" s="91"/>
      <c r="AEA186" s="91"/>
      <c r="AEB186" s="91"/>
      <c r="AEC186" s="91"/>
      <c r="AED186" s="144">
        <f t="shared" si="74"/>
        <v>181</v>
      </c>
      <c r="AEE186" s="142"/>
      <c r="AEF186" s="142"/>
      <c r="AEG186" s="91"/>
      <c r="AEH186" s="91"/>
      <c r="AEI186" s="91"/>
      <c r="AEJ186" s="91"/>
      <c r="AEK186" s="91"/>
      <c r="AEL186" s="91"/>
      <c r="AEM186" s="91"/>
      <c r="AEN186" s="91"/>
      <c r="AEO186" s="91"/>
      <c r="AEP186" s="91"/>
      <c r="AEQ186" s="91"/>
      <c r="AER186" s="91"/>
      <c r="AES186" s="91"/>
      <c r="AET186" s="91"/>
      <c r="AEU186" s="91"/>
      <c r="AEV186" s="91"/>
      <c r="AEW186" s="91"/>
      <c r="AEX186" s="91"/>
      <c r="AEY186" s="91"/>
      <c r="AEZ186" s="91"/>
      <c r="AFA186" s="91"/>
      <c r="AFB186" s="146"/>
      <c r="AFC186" s="146"/>
      <c r="AFD186" s="146"/>
      <c r="AFE186" s="146"/>
      <c r="AFF186" s="146"/>
      <c r="AFG186" s="146"/>
      <c r="AFH186" s="146"/>
      <c r="AFI186" s="146"/>
      <c r="AFJ186" s="146"/>
      <c r="AFK186" s="146"/>
      <c r="AFL186" s="146"/>
      <c r="AFM186" s="146"/>
      <c r="AFN186" s="146"/>
      <c r="AFO186" s="146"/>
      <c r="AFP186" s="146"/>
      <c r="AFQ186" s="146"/>
      <c r="AFR186" s="146"/>
      <c r="AFS186" s="146"/>
      <c r="AFT186" s="146"/>
      <c r="AFU186" s="146"/>
      <c r="AFV186" s="146"/>
      <c r="AFW186" s="146"/>
      <c r="AFX186" s="146"/>
      <c r="AFY186" s="146"/>
      <c r="AFZ186" s="146"/>
      <c r="AGA186" s="146"/>
    </row>
    <row r="187" spans="1:859" ht="1.5" customHeight="1" x14ac:dyDescent="0.25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  <c r="PX187" s="91"/>
      <c r="PY187" s="91"/>
      <c r="PZ187" s="91"/>
      <c r="QA187" s="91"/>
      <c r="QB187" s="91"/>
      <c r="QC187" s="91"/>
      <c r="QD187" s="91"/>
      <c r="QE187" s="91"/>
      <c r="QF187" s="91"/>
      <c r="QG187" s="91"/>
      <c r="QH187" s="91"/>
      <c r="QI187" s="91"/>
      <c r="QJ187" s="91"/>
      <c r="QK187" s="91"/>
      <c r="QL187" s="91"/>
      <c r="QM187" s="91"/>
      <c r="QN187" s="91"/>
      <c r="QO187" s="91"/>
      <c r="QP187" s="91"/>
      <c r="QQ187" s="91"/>
      <c r="QR187" s="91"/>
      <c r="QS187" s="91"/>
      <c r="QT187" s="91"/>
      <c r="QU187" s="91"/>
      <c r="QV187" s="91"/>
      <c r="QW187" s="91"/>
      <c r="QX187" s="91"/>
      <c r="QY187" s="91"/>
      <c r="QZ187" s="91"/>
      <c r="RA187" s="91"/>
      <c r="RB187" s="91"/>
      <c r="RC187" s="91"/>
      <c r="RD187" s="91"/>
      <c r="RE187" s="91"/>
      <c r="RF187" s="91"/>
      <c r="RG187" s="91"/>
      <c r="RH187" s="91"/>
      <c r="RI187" s="91"/>
      <c r="RJ187" s="91"/>
      <c r="RK187" s="91"/>
      <c r="RL187" s="91"/>
      <c r="RM187" s="91"/>
      <c r="RN187" s="91"/>
      <c r="RO187" s="91"/>
      <c r="RP187" s="91"/>
      <c r="RQ187" s="91"/>
      <c r="RR187" s="91"/>
      <c r="RS187" s="91"/>
      <c r="RT187" s="91"/>
      <c r="RU187" s="91"/>
      <c r="RV187" s="91"/>
      <c r="RW187" s="91"/>
      <c r="RX187" s="91"/>
      <c r="RY187" s="91"/>
      <c r="RZ187" s="91"/>
      <c r="SA187" s="91"/>
      <c r="SB187" s="91"/>
      <c r="SC187" s="91"/>
      <c r="SD187" s="91"/>
      <c r="SE187" s="91"/>
      <c r="SF187" s="91"/>
      <c r="SG187" s="91"/>
      <c r="SH187" s="91"/>
      <c r="SI187" s="91"/>
      <c r="SJ187" s="91"/>
      <c r="SK187" s="91"/>
      <c r="SL187" s="91"/>
      <c r="SM187" s="91"/>
      <c r="SN187" s="91"/>
      <c r="SO187" s="91"/>
      <c r="SP187" s="91"/>
      <c r="SQ187" s="91"/>
      <c r="SR187" s="91"/>
      <c r="SS187" s="91"/>
      <c r="ST187" s="91"/>
      <c r="SU187" s="91"/>
      <c r="SV187" s="91"/>
      <c r="SW187" s="91"/>
      <c r="SX187" s="91"/>
      <c r="SY187" s="91"/>
      <c r="SZ187" s="91"/>
      <c r="TA187" s="91"/>
      <c r="TB187" s="91"/>
      <c r="TC187" s="91"/>
      <c r="TD187" s="91"/>
      <c r="TE187" s="91"/>
      <c r="TF187" s="91"/>
      <c r="TG187" s="91"/>
      <c r="TH187" s="91"/>
      <c r="TI187" s="91"/>
      <c r="TJ187" s="91"/>
      <c r="TK187" s="91"/>
      <c r="TL187" s="91"/>
      <c r="TM187" s="91"/>
      <c r="TN187" s="91"/>
      <c r="TO187" s="91"/>
      <c r="TP187" s="91"/>
      <c r="TQ187" s="91"/>
      <c r="TR187" s="91"/>
      <c r="TS187" s="91"/>
      <c r="TT187" s="91"/>
      <c r="TU187" s="91"/>
      <c r="TV187" s="91"/>
      <c r="TW187" s="91"/>
      <c r="TX187" s="91"/>
      <c r="TY187" s="91"/>
      <c r="TZ187" s="91"/>
      <c r="UA187" s="91"/>
      <c r="UB187" s="91"/>
      <c r="UC187" s="91"/>
      <c r="UD187" s="91"/>
      <c r="UE187" s="91"/>
      <c r="UF187" s="91"/>
      <c r="UG187" s="91"/>
      <c r="UH187" s="91"/>
      <c r="UI187" s="91"/>
      <c r="UJ187" s="91"/>
      <c r="UK187" s="91"/>
      <c r="UL187" s="91"/>
      <c r="UM187" s="91"/>
      <c r="UN187" s="91"/>
      <c r="UO187" s="91"/>
      <c r="UP187" s="91"/>
      <c r="UQ187" s="91"/>
      <c r="UR187" s="91"/>
      <c r="US187" s="91"/>
      <c r="UT187" s="91"/>
      <c r="UU187" s="91"/>
      <c r="UV187" s="91"/>
      <c r="UW187" s="91"/>
      <c r="UX187" s="91"/>
      <c r="UY187" s="91"/>
      <c r="UZ187" s="91"/>
      <c r="VA187" s="91"/>
      <c r="VB187" s="91"/>
      <c r="VC187" s="91"/>
      <c r="VD187" s="91"/>
      <c r="VE187" s="91"/>
      <c r="VF187" s="91"/>
      <c r="VG187" s="91"/>
      <c r="VH187" s="91"/>
      <c r="VI187" s="91"/>
      <c r="VJ187" s="91"/>
      <c r="VK187" s="91"/>
      <c r="VL187" s="91"/>
      <c r="VM187" s="91"/>
      <c r="VN187" s="91"/>
      <c r="VO187" s="91"/>
      <c r="VP187" s="91"/>
      <c r="VQ187" s="91"/>
      <c r="VR187" s="91"/>
      <c r="VS187" s="91"/>
      <c r="VT187" s="91"/>
      <c r="VU187" s="91"/>
      <c r="VV187" s="91"/>
      <c r="VW187" s="91"/>
      <c r="VX187" s="91"/>
      <c r="VY187" s="91"/>
      <c r="VZ187" s="91"/>
      <c r="WA187" s="91"/>
      <c r="WB187" s="91"/>
      <c r="WC187" s="91"/>
      <c r="WD187" s="91"/>
      <c r="WE187" s="91"/>
      <c r="WF187" s="91"/>
      <c r="WG187" s="91"/>
      <c r="WH187" s="91"/>
      <c r="WI187" s="91"/>
      <c r="WJ187" s="91"/>
      <c r="WK187" s="91"/>
      <c r="WL187" s="91"/>
      <c r="WM187" s="91"/>
      <c r="WN187" s="91"/>
      <c r="WO187" s="91"/>
      <c r="WP187" s="91"/>
      <c r="WQ187" s="91"/>
      <c r="WR187" s="91"/>
      <c r="WS187" s="91"/>
      <c r="WT187" s="91"/>
      <c r="WU187" s="91"/>
      <c r="WV187" s="91"/>
      <c r="WW187" s="91"/>
      <c r="WX187" s="91"/>
      <c r="WY187" s="91"/>
      <c r="WZ187" s="91"/>
      <c r="XA187" s="91"/>
      <c r="XB187" s="91"/>
      <c r="XC187" s="91"/>
      <c r="XD187" s="91"/>
      <c r="XE187" s="91"/>
      <c r="XF187" s="91"/>
      <c r="XG187" s="91"/>
      <c r="XH187" s="91"/>
      <c r="XI187" s="91"/>
      <c r="XJ187" s="91"/>
      <c r="XK187" s="91"/>
      <c r="XL187" s="91"/>
      <c r="XM187" s="91"/>
      <c r="XN187" s="91"/>
      <c r="XO187" s="91"/>
      <c r="XP187" s="91"/>
      <c r="XQ187" s="91"/>
      <c r="XR187" s="91"/>
      <c r="XS187" s="91"/>
      <c r="XT187" s="91"/>
      <c r="XU187" s="91"/>
      <c r="XV187" s="91"/>
      <c r="XW187" s="91"/>
      <c r="XX187" s="91"/>
      <c r="XY187" s="91"/>
      <c r="XZ187" s="91"/>
      <c r="YA187" s="91"/>
      <c r="YB187" s="91"/>
      <c r="YC187" s="91"/>
      <c r="YD187" s="91"/>
      <c r="YE187" s="91"/>
      <c r="YF187" s="91"/>
      <c r="YG187" s="91"/>
      <c r="YH187" s="91"/>
      <c r="YI187" s="91"/>
      <c r="YJ187" s="91"/>
      <c r="YK187" s="91"/>
      <c r="YL187" s="91"/>
      <c r="YM187" s="91"/>
      <c r="YN187" s="91"/>
      <c r="YO187" s="91"/>
      <c r="YP187" s="91"/>
      <c r="YQ187" s="91"/>
      <c r="YR187" s="91"/>
      <c r="YS187" s="91"/>
      <c r="YT187" s="91"/>
      <c r="YU187" s="91"/>
      <c r="YV187" s="91"/>
      <c r="YW187" s="91"/>
      <c r="YX187" s="91"/>
      <c r="YY187" s="91"/>
      <c r="YZ187" s="91"/>
      <c r="ZA187" s="91"/>
      <c r="ZB187" s="91"/>
      <c r="ZC187" s="91"/>
      <c r="ZD187" s="91"/>
      <c r="ZE187" s="91"/>
      <c r="ZF187" s="91"/>
      <c r="ZG187" s="91"/>
      <c r="ZH187" s="91"/>
      <c r="ZI187" s="91"/>
      <c r="ZJ187" s="91"/>
      <c r="ZK187" s="91"/>
      <c r="ZL187" s="91"/>
      <c r="ZM187" s="91"/>
      <c r="ZN187" s="91"/>
      <c r="ZO187" s="91"/>
      <c r="ZP187" s="91"/>
      <c r="ZQ187" s="91"/>
      <c r="ZR187" s="91"/>
      <c r="ZS187" s="91"/>
      <c r="ZT187" s="91"/>
      <c r="ZU187" s="91"/>
      <c r="ZV187" s="91"/>
      <c r="ZW187" s="91"/>
      <c r="ZX187" s="91"/>
      <c r="ZY187" s="91"/>
      <c r="ZZ187" s="91"/>
      <c r="AAA187" s="91"/>
      <c r="AAB187" s="91"/>
      <c r="AAC187" s="91"/>
      <c r="AAD187" s="91"/>
      <c r="AAE187" s="91"/>
      <c r="AAF187" s="91"/>
      <c r="AAG187" s="91"/>
      <c r="AAH187" s="91"/>
      <c r="AAI187" s="91"/>
      <c r="AAJ187" s="91"/>
      <c r="AAK187" s="91"/>
      <c r="AAL187" s="91"/>
      <c r="AAM187" s="91"/>
      <c r="AAN187" s="91"/>
      <c r="AAO187" s="91"/>
      <c r="AAP187" s="91"/>
      <c r="AAQ187" s="91"/>
      <c r="AAR187" s="91"/>
      <c r="AAS187" s="91"/>
      <c r="AAT187" s="91"/>
      <c r="AAU187" s="91"/>
      <c r="AAV187" s="91"/>
      <c r="AAW187" s="91"/>
      <c r="AAX187" s="91"/>
      <c r="AAY187" s="91"/>
      <c r="AAZ187" s="91"/>
      <c r="ABA187" s="91"/>
      <c r="ABB187" s="91"/>
      <c r="ABC187" s="91"/>
      <c r="ABD187" s="91"/>
      <c r="ABE187" s="91"/>
      <c r="ABF187" s="91"/>
      <c r="ABG187" s="91"/>
      <c r="ABH187" s="91"/>
      <c r="ABI187" s="91"/>
      <c r="ABJ187" s="91"/>
      <c r="ABK187" s="91"/>
      <c r="ABL187" s="91"/>
      <c r="ABM187" s="91"/>
      <c r="ABN187" s="91"/>
      <c r="ABO187" s="91"/>
      <c r="ABP187" s="91"/>
      <c r="ABQ187" s="91"/>
      <c r="ABR187" s="91"/>
      <c r="ABS187" s="91"/>
      <c r="ABT187" s="91"/>
      <c r="ABU187" s="91"/>
      <c r="ABV187" s="91"/>
      <c r="ABW187" s="91"/>
      <c r="ABX187" s="91"/>
      <c r="ABY187" s="91"/>
      <c r="ABZ187" s="91"/>
      <c r="ACA187" s="91"/>
      <c r="ACB187" s="91"/>
      <c r="ACC187" s="91"/>
      <c r="ACD187" s="91"/>
      <c r="ACE187" s="91"/>
      <c r="ACF187" s="91"/>
      <c r="ACG187" s="91"/>
      <c r="ACH187" s="91"/>
      <c r="ACI187" s="91"/>
      <c r="ACJ187" s="91"/>
      <c r="ACK187" s="91"/>
      <c r="ACL187" s="91"/>
      <c r="ACM187" s="91"/>
      <c r="ACN187" s="91"/>
      <c r="ACO187" s="91"/>
      <c r="ACP187" s="91"/>
      <c r="ACQ187" s="91"/>
      <c r="ACR187" s="91"/>
      <c r="ACS187" s="91"/>
      <c r="ACT187" s="91"/>
      <c r="ACU187" s="91"/>
      <c r="ACV187" s="91"/>
      <c r="ACW187" s="91"/>
      <c r="ACX187" s="91"/>
      <c r="ACY187" s="91"/>
      <c r="ACZ187" s="91"/>
      <c r="ADA187" s="91"/>
      <c r="ADB187" s="91"/>
      <c r="ADC187" s="91"/>
      <c r="ADD187" s="91"/>
      <c r="ADE187" s="91"/>
      <c r="ADF187" s="91"/>
      <c r="ADG187" s="91"/>
      <c r="ADH187" s="91"/>
      <c r="ADI187" s="91"/>
      <c r="ADJ187" s="91"/>
      <c r="ADK187" s="91"/>
      <c r="ADL187" s="91"/>
      <c r="ADM187" s="91"/>
      <c r="ADN187" s="91"/>
      <c r="ADO187" s="91"/>
      <c r="ADP187" s="91"/>
      <c r="ADQ187" s="91"/>
      <c r="ADR187" s="91"/>
      <c r="ADS187" s="91"/>
      <c r="ADT187" s="91"/>
      <c r="ADU187" s="91"/>
      <c r="ADV187" s="91"/>
      <c r="ADW187" s="91"/>
      <c r="ADX187" s="91"/>
      <c r="ADY187" s="91"/>
      <c r="ADZ187" s="91"/>
      <c r="AEA187" s="91"/>
      <c r="AEB187" s="91"/>
      <c r="AEC187" s="91"/>
      <c r="AED187" s="144">
        <f t="shared" si="74"/>
        <v>182</v>
      </c>
      <c r="AEE187" s="142"/>
      <c r="AEF187" s="142"/>
      <c r="AEG187" s="91"/>
      <c r="AEH187" s="91"/>
      <c r="AEI187" s="91"/>
      <c r="AEJ187" s="91"/>
      <c r="AEK187" s="91"/>
      <c r="AEL187" s="91"/>
      <c r="AEM187" s="91"/>
      <c r="AEN187" s="91"/>
      <c r="AEO187" s="91"/>
      <c r="AEP187" s="91"/>
      <c r="AEQ187" s="91"/>
      <c r="AER187" s="91"/>
      <c r="AES187" s="91"/>
      <c r="AET187" s="91"/>
      <c r="AEU187" s="91"/>
      <c r="AEV187" s="91"/>
      <c r="AEW187" s="91"/>
      <c r="AEX187" s="91"/>
      <c r="AEY187" s="91"/>
      <c r="AEZ187" s="91"/>
      <c r="AFA187" s="91"/>
      <c r="AFB187" s="146"/>
      <c r="AFC187" s="146"/>
      <c r="AFD187" s="146"/>
      <c r="AFE187" s="146"/>
      <c r="AFF187" s="146"/>
      <c r="AFG187" s="146"/>
      <c r="AFH187" s="146"/>
      <c r="AFI187" s="146"/>
      <c r="AFJ187" s="146"/>
      <c r="AFK187" s="146"/>
      <c r="AFL187" s="146"/>
      <c r="AFM187" s="146"/>
      <c r="AFN187" s="146"/>
      <c r="AFO187" s="146"/>
      <c r="AFP187" s="146"/>
      <c r="AFQ187" s="146"/>
      <c r="AFR187" s="146"/>
      <c r="AFS187" s="146"/>
      <c r="AFT187" s="146"/>
      <c r="AFU187" s="146"/>
      <c r="AFV187" s="146"/>
      <c r="AFW187" s="146"/>
      <c r="AFX187" s="146"/>
      <c r="AFY187" s="146"/>
      <c r="AFZ187" s="146"/>
      <c r="AGA187" s="146"/>
    </row>
    <row r="188" spans="1:859" ht="1.5" customHeight="1" x14ac:dyDescent="0.25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  <c r="PX188" s="91"/>
      <c r="PY188" s="91"/>
      <c r="PZ188" s="91"/>
      <c r="QA188" s="91"/>
      <c r="QB188" s="91"/>
      <c r="QC188" s="91"/>
      <c r="QD188" s="91"/>
      <c r="QE188" s="91"/>
      <c r="QF188" s="91"/>
      <c r="QG188" s="91"/>
      <c r="QH188" s="91"/>
      <c r="QI188" s="91"/>
      <c r="QJ188" s="91"/>
      <c r="QK188" s="91"/>
      <c r="QL188" s="91"/>
      <c r="QM188" s="91"/>
      <c r="QN188" s="91"/>
      <c r="QO188" s="91"/>
      <c r="QP188" s="91"/>
      <c r="QQ188" s="91"/>
      <c r="QR188" s="91"/>
      <c r="QS188" s="91"/>
      <c r="QT188" s="91"/>
      <c r="QU188" s="91"/>
      <c r="QV188" s="91"/>
      <c r="QW188" s="91"/>
      <c r="QX188" s="91"/>
      <c r="QY188" s="91"/>
      <c r="QZ188" s="91"/>
      <c r="RA188" s="91"/>
      <c r="RB188" s="91"/>
      <c r="RC188" s="91"/>
      <c r="RD188" s="91"/>
      <c r="RE188" s="91"/>
      <c r="RF188" s="91"/>
      <c r="RG188" s="91"/>
      <c r="RH188" s="91"/>
      <c r="RI188" s="91"/>
      <c r="RJ188" s="91"/>
      <c r="RK188" s="91"/>
      <c r="RL188" s="91"/>
      <c r="RM188" s="91"/>
      <c r="RN188" s="91"/>
      <c r="RO188" s="91"/>
      <c r="RP188" s="91"/>
      <c r="RQ188" s="91"/>
      <c r="RR188" s="91"/>
      <c r="RS188" s="91"/>
      <c r="RT188" s="91"/>
      <c r="RU188" s="91"/>
      <c r="RV188" s="91"/>
      <c r="RW188" s="91"/>
      <c r="RX188" s="91"/>
      <c r="RY188" s="91"/>
      <c r="RZ188" s="91"/>
      <c r="SA188" s="91"/>
      <c r="SB188" s="91"/>
      <c r="SC188" s="91"/>
      <c r="SD188" s="91"/>
      <c r="SE188" s="91"/>
      <c r="SF188" s="91"/>
      <c r="SG188" s="91"/>
      <c r="SH188" s="91"/>
      <c r="SI188" s="91"/>
      <c r="SJ188" s="91"/>
      <c r="SK188" s="91"/>
      <c r="SL188" s="91"/>
      <c r="SM188" s="91"/>
      <c r="SN188" s="91"/>
      <c r="SO188" s="91"/>
      <c r="SP188" s="91"/>
      <c r="SQ188" s="91"/>
      <c r="SR188" s="91"/>
      <c r="SS188" s="91"/>
      <c r="ST188" s="91"/>
      <c r="SU188" s="91"/>
      <c r="SV188" s="91"/>
      <c r="SW188" s="91"/>
      <c r="SX188" s="91"/>
      <c r="SY188" s="91"/>
      <c r="SZ188" s="91"/>
      <c r="TA188" s="91"/>
      <c r="TB188" s="91"/>
      <c r="TC188" s="91"/>
      <c r="TD188" s="91"/>
      <c r="TE188" s="91"/>
      <c r="TF188" s="91"/>
      <c r="TG188" s="91"/>
      <c r="TH188" s="91"/>
      <c r="TI188" s="91"/>
      <c r="TJ188" s="91"/>
      <c r="TK188" s="91"/>
      <c r="TL188" s="91"/>
      <c r="TM188" s="91"/>
      <c r="TN188" s="91"/>
      <c r="TO188" s="91"/>
      <c r="TP188" s="91"/>
      <c r="TQ188" s="91"/>
      <c r="TR188" s="91"/>
      <c r="TS188" s="91"/>
      <c r="TT188" s="91"/>
      <c r="TU188" s="91"/>
      <c r="TV188" s="91"/>
      <c r="TW188" s="91"/>
      <c r="TX188" s="91"/>
      <c r="TY188" s="91"/>
      <c r="TZ188" s="91"/>
      <c r="UA188" s="91"/>
      <c r="UB188" s="91"/>
      <c r="UC188" s="91"/>
      <c r="UD188" s="91"/>
      <c r="UE188" s="91"/>
      <c r="UF188" s="91"/>
      <c r="UG188" s="91"/>
      <c r="UH188" s="91"/>
      <c r="UI188" s="91"/>
      <c r="UJ188" s="91"/>
      <c r="UK188" s="91"/>
      <c r="UL188" s="91"/>
      <c r="UM188" s="91"/>
      <c r="UN188" s="91"/>
      <c r="UO188" s="91"/>
      <c r="UP188" s="91"/>
      <c r="UQ188" s="91"/>
      <c r="UR188" s="91"/>
      <c r="US188" s="91"/>
      <c r="UT188" s="91"/>
      <c r="UU188" s="91"/>
      <c r="UV188" s="91"/>
      <c r="UW188" s="91"/>
      <c r="UX188" s="91"/>
      <c r="UY188" s="91"/>
      <c r="UZ188" s="91"/>
      <c r="VA188" s="91"/>
      <c r="VB188" s="91"/>
      <c r="VC188" s="91"/>
      <c r="VD188" s="91"/>
      <c r="VE188" s="91"/>
      <c r="VF188" s="91"/>
      <c r="VG188" s="91"/>
      <c r="VH188" s="91"/>
      <c r="VI188" s="91"/>
      <c r="VJ188" s="91"/>
      <c r="VK188" s="91"/>
      <c r="VL188" s="91"/>
      <c r="VM188" s="91"/>
      <c r="VN188" s="91"/>
      <c r="VO188" s="91"/>
      <c r="VP188" s="91"/>
      <c r="VQ188" s="91"/>
      <c r="VR188" s="91"/>
      <c r="VS188" s="91"/>
      <c r="VT188" s="91"/>
      <c r="VU188" s="91"/>
      <c r="VV188" s="91"/>
      <c r="VW188" s="91"/>
      <c r="VX188" s="91"/>
      <c r="VY188" s="91"/>
      <c r="VZ188" s="91"/>
      <c r="WA188" s="91"/>
      <c r="WB188" s="91"/>
      <c r="WC188" s="91"/>
      <c r="WD188" s="91"/>
      <c r="WE188" s="91"/>
      <c r="WF188" s="91"/>
      <c r="WG188" s="91"/>
      <c r="WH188" s="91"/>
      <c r="WI188" s="91"/>
      <c r="WJ188" s="91"/>
      <c r="WK188" s="91"/>
      <c r="WL188" s="91"/>
      <c r="WM188" s="91"/>
      <c r="WN188" s="91"/>
      <c r="WO188" s="91"/>
      <c r="WP188" s="91"/>
      <c r="WQ188" s="91"/>
      <c r="WR188" s="91"/>
      <c r="WS188" s="91"/>
      <c r="WT188" s="91"/>
      <c r="WU188" s="91"/>
      <c r="WV188" s="91"/>
      <c r="WW188" s="91"/>
      <c r="WX188" s="91"/>
      <c r="WY188" s="91"/>
      <c r="WZ188" s="91"/>
      <c r="XA188" s="91"/>
      <c r="XB188" s="91"/>
      <c r="XC188" s="91"/>
      <c r="XD188" s="91"/>
      <c r="XE188" s="91"/>
      <c r="XF188" s="91"/>
      <c r="XG188" s="91"/>
      <c r="XH188" s="91"/>
      <c r="XI188" s="91"/>
      <c r="XJ188" s="91"/>
      <c r="XK188" s="91"/>
      <c r="XL188" s="91"/>
      <c r="XM188" s="91"/>
      <c r="XN188" s="91"/>
      <c r="XO188" s="91"/>
      <c r="XP188" s="91"/>
      <c r="XQ188" s="91"/>
      <c r="XR188" s="91"/>
      <c r="XS188" s="91"/>
      <c r="XT188" s="91"/>
      <c r="XU188" s="91"/>
      <c r="XV188" s="91"/>
      <c r="XW188" s="91"/>
      <c r="XX188" s="91"/>
      <c r="XY188" s="91"/>
      <c r="XZ188" s="91"/>
      <c r="YA188" s="91"/>
      <c r="YB188" s="91"/>
      <c r="YC188" s="91"/>
      <c r="YD188" s="91"/>
      <c r="YE188" s="91"/>
      <c r="YF188" s="91"/>
      <c r="YG188" s="91"/>
      <c r="YH188" s="91"/>
      <c r="YI188" s="91"/>
      <c r="YJ188" s="91"/>
      <c r="YK188" s="91"/>
      <c r="YL188" s="91"/>
      <c r="YM188" s="91"/>
      <c r="YN188" s="91"/>
      <c r="YO188" s="91"/>
      <c r="YP188" s="91"/>
      <c r="YQ188" s="91"/>
      <c r="YR188" s="91"/>
      <c r="YS188" s="91"/>
      <c r="YT188" s="91"/>
      <c r="YU188" s="91"/>
      <c r="YV188" s="91"/>
      <c r="YW188" s="91"/>
      <c r="YX188" s="91"/>
      <c r="YY188" s="91"/>
      <c r="YZ188" s="91"/>
      <c r="ZA188" s="91"/>
      <c r="ZB188" s="91"/>
      <c r="ZC188" s="91"/>
      <c r="ZD188" s="91"/>
      <c r="ZE188" s="91"/>
      <c r="ZF188" s="91"/>
      <c r="ZG188" s="91"/>
      <c r="ZH188" s="91"/>
      <c r="ZI188" s="91"/>
      <c r="ZJ188" s="91"/>
      <c r="ZK188" s="91"/>
      <c r="ZL188" s="91"/>
      <c r="ZM188" s="91"/>
      <c r="ZN188" s="91"/>
      <c r="ZO188" s="91"/>
      <c r="ZP188" s="91"/>
      <c r="ZQ188" s="91"/>
      <c r="ZR188" s="91"/>
      <c r="ZS188" s="91"/>
      <c r="ZT188" s="91"/>
      <c r="ZU188" s="91"/>
      <c r="ZV188" s="91"/>
      <c r="ZW188" s="91"/>
      <c r="ZX188" s="91"/>
      <c r="ZY188" s="91"/>
      <c r="ZZ188" s="91"/>
      <c r="AAA188" s="91"/>
      <c r="AAB188" s="91"/>
      <c r="AAC188" s="91"/>
      <c r="AAD188" s="91"/>
      <c r="AAE188" s="91"/>
      <c r="AAF188" s="91"/>
      <c r="AAG188" s="91"/>
      <c r="AAH188" s="91"/>
      <c r="AAI188" s="91"/>
      <c r="AAJ188" s="91"/>
      <c r="AAK188" s="91"/>
      <c r="AAL188" s="91"/>
      <c r="AAM188" s="91"/>
      <c r="AAN188" s="91"/>
      <c r="AAO188" s="91"/>
      <c r="AAP188" s="91"/>
      <c r="AAQ188" s="91"/>
      <c r="AAR188" s="91"/>
      <c r="AAS188" s="91"/>
      <c r="AAT188" s="91"/>
      <c r="AAU188" s="91"/>
      <c r="AAV188" s="91"/>
      <c r="AAW188" s="91"/>
      <c r="AAX188" s="91"/>
      <c r="AAY188" s="91"/>
      <c r="AAZ188" s="91"/>
      <c r="ABA188" s="91"/>
      <c r="ABB188" s="91"/>
      <c r="ABC188" s="91"/>
      <c r="ABD188" s="91"/>
      <c r="ABE188" s="91"/>
      <c r="ABF188" s="91"/>
      <c r="ABG188" s="91"/>
      <c r="ABH188" s="91"/>
      <c r="ABI188" s="91"/>
      <c r="ABJ188" s="91"/>
      <c r="ABK188" s="91"/>
      <c r="ABL188" s="91"/>
      <c r="ABM188" s="91"/>
      <c r="ABN188" s="91"/>
      <c r="ABO188" s="91"/>
      <c r="ABP188" s="91"/>
      <c r="ABQ188" s="91"/>
      <c r="ABR188" s="91"/>
      <c r="ABS188" s="91"/>
      <c r="ABT188" s="91"/>
      <c r="ABU188" s="91"/>
      <c r="ABV188" s="91"/>
      <c r="ABW188" s="91"/>
      <c r="ABX188" s="91"/>
      <c r="ABY188" s="91"/>
      <c r="ABZ188" s="91"/>
      <c r="ACA188" s="91"/>
      <c r="ACB188" s="91"/>
      <c r="ACC188" s="91"/>
      <c r="ACD188" s="91"/>
      <c r="ACE188" s="91"/>
      <c r="ACF188" s="91"/>
      <c r="ACG188" s="91"/>
      <c r="ACH188" s="91"/>
      <c r="ACI188" s="91"/>
      <c r="ACJ188" s="91"/>
      <c r="ACK188" s="91"/>
      <c r="ACL188" s="91"/>
      <c r="ACM188" s="91"/>
      <c r="ACN188" s="91"/>
      <c r="ACO188" s="91"/>
      <c r="ACP188" s="91"/>
      <c r="ACQ188" s="91"/>
      <c r="ACR188" s="91"/>
      <c r="ACS188" s="91"/>
      <c r="ACT188" s="91"/>
      <c r="ACU188" s="91"/>
      <c r="ACV188" s="91"/>
      <c r="ACW188" s="91"/>
      <c r="ACX188" s="91"/>
      <c r="ACY188" s="91"/>
      <c r="ACZ188" s="91"/>
      <c r="ADA188" s="91"/>
      <c r="ADB188" s="91"/>
      <c r="ADC188" s="91"/>
      <c r="ADD188" s="91"/>
      <c r="ADE188" s="91"/>
      <c r="ADF188" s="91"/>
      <c r="ADG188" s="91"/>
      <c r="ADH188" s="91"/>
      <c r="ADI188" s="91"/>
      <c r="ADJ188" s="91"/>
      <c r="ADK188" s="91"/>
      <c r="ADL188" s="91"/>
      <c r="ADM188" s="91"/>
      <c r="ADN188" s="91"/>
      <c r="ADO188" s="91"/>
      <c r="ADP188" s="91"/>
      <c r="ADQ188" s="91"/>
      <c r="ADR188" s="91"/>
      <c r="ADS188" s="91"/>
      <c r="ADT188" s="91"/>
      <c r="ADU188" s="91"/>
      <c r="ADV188" s="91"/>
      <c r="ADW188" s="91"/>
      <c r="ADX188" s="91"/>
      <c r="ADY188" s="91"/>
      <c r="ADZ188" s="91"/>
      <c r="AEA188" s="91"/>
      <c r="AEB188" s="91"/>
      <c r="AEC188" s="91"/>
      <c r="AED188" s="144">
        <f t="shared" si="74"/>
        <v>183</v>
      </c>
      <c r="AEE188" s="142"/>
      <c r="AEF188" s="142"/>
      <c r="AEG188" s="91"/>
      <c r="AEH188" s="91"/>
      <c r="AEI188" s="91"/>
      <c r="AEJ188" s="91"/>
      <c r="AEK188" s="91"/>
      <c r="AEL188" s="91"/>
      <c r="AEM188" s="91"/>
      <c r="AEN188" s="91"/>
      <c r="AEO188" s="91"/>
      <c r="AEP188" s="91"/>
      <c r="AEQ188" s="91"/>
      <c r="AER188" s="91"/>
      <c r="AES188" s="91"/>
      <c r="AET188" s="91"/>
      <c r="AEU188" s="91"/>
      <c r="AEV188" s="91"/>
      <c r="AEW188" s="91"/>
      <c r="AEX188" s="91"/>
      <c r="AEY188" s="91"/>
      <c r="AEZ188" s="91"/>
      <c r="AFA188" s="91"/>
      <c r="AFB188" s="146"/>
      <c r="AFC188" s="146"/>
      <c r="AFD188" s="146"/>
      <c r="AFE188" s="146"/>
      <c r="AFF188" s="146"/>
      <c r="AFG188" s="146"/>
      <c r="AFH188" s="146"/>
      <c r="AFI188" s="146"/>
      <c r="AFJ188" s="146"/>
      <c r="AFK188" s="146"/>
      <c r="AFL188" s="146"/>
      <c r="AFM188" s="146"/>
      <c r="AFN188" s="146"/>
      <c r="AFO188" s="146"/>
      <c r="AFP188" s="146"/>
      <c r="AFQ188" s="146"/>
      <c r="AFR188" s="146"/>
      <c r="AFS188" s="146"/>
      <c r="AFT188" s="146"/>
      <c r="AFU188" s="146"/>
      <c r="AFV188" s="146"/>
      <c r="AFW188" s="146"/>
      <c r="AFX188" s="146"/>
      <c r="AFY188" s="146"/>
      <c r="AFZ188" s="146"/>
      <c r="AGA188" s="146"/>
    </row>
    <row r="189" spans="1:859" ht="1.5" customHeight="1" x14ac:dyDescent="0.25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  <c r="PX189" s="91"/>
      <c r="PY189" s="91"/>
      <c r="PZ189" s="91"/>
      <c r="QA189" s="91"/>
      <c r="QB189" s="91"/>
      <c r="QC189" s="91"/>
      <c r="QD189" s="91"/>
      <c r="QE189" s="91"/>
      <c r="QF189" s="91"/>
      <c r="QG189" s="91"/>
      <c r="QH189" s="91"/>
      <c r="QI189" s="91"/>
      <c r="QJ189" s="91"/>
      <c r="QK189" s="91"/>
      <c r="QL189" s="91"/>
      <c r="QM189" s="91"/>
      <c r="QN189" s="91"/>
      <c r="QO189" s="91"/>
      <c r="QP189" s="91"/>
      <c r="QQ189" s="91"/>
      <c r="QR189" s="91"/>
      <c r="QS189" s="91"/>
      <c r="QT189" s="91"/>
      <c r="QU189" s="91"/>
      <c r="QV189" s="91"/>
      <c r="QW189" s="91"/>
      <c r="QX189" s="91"/>
      <c r="QY189" s="91"/>
      <c r="QZ189" s="91"/>
      <c r="RA189" s="91"/>
      <c r="RB189" s="91"/>
      <c r="RC189" s="91"/>
      <c r="RD189" s="91"/>
      <c r="RE189" s="91"/>
      <c r="RF189" s="91"/>
      <c r="RG189" s="91"/>
      <c r="RH189" s="91"/>
      <c r="RI189" s="91"/>
      <c r="RJ189" s="91"/>
      <c r="RK189" s="91"/>
      <c r="RL189" s="91"/>
      <c r="RM189" s="91"/>
      <c r="RN189" s="91"/>
      <c r="RO189" s="91"/>
      <c r="RP189" s="91"/>
      <c r="RQ189" s="91"/>
      <c r="RR189" s="91"/>
      <c r="RS189" s="91"/>
      <c r="RT189" s="91"/>
      <c r="RU189" s="91"/>
      <c r="RV189" s="91"/>
      <c r="RW189" s="91"/>
      <c r="RX189" s="91"/>
      <c r="RY189" s="91"/>
      <c r="RZ189" s="91"/>
      <c r="SA189" s="91"/>
      <c r="SB189" s="91"/>
      <c r="SC189" s="91"/>
      <c r="SD189" s="91"/>
      <c r="SE189" s="91"/>
      <c r="SF189" s="91"/>
      <c r="SG189" s="91"/>
      <c r="SH189" s="91"/>
      <c r="SI189" s="91"/>
      <c r="SJ189" s="91"/>
      <c r="SK189" s="91"/>
      <c r="SL189" s="91"/>
      <c r="SM189" s="91"/>
      <c r="SN189" s="91"/>
      <c r="SO189" s="91"/>
      <c r="SP189" s="91"/>
      <c r="SQ189" s="91"/>
      <c r="SR189" s="91"/>
      <c r="SS189" s="91"/>
      <c r="ST189" s="91"/>
      <c r="SU189" s="91"/>
      <c r="SV189" s="91"/>
      <c r="SW189" s="91"/>
      <c r="SX189" s="91"/>
      <c r="SY189" s="91"/>
      <c r="SZ189" s="91"/>
      <c r="TA189" s="91"/>
      <c r="TB189" s="91"/>
      <c r="TC189" s="91"/>
      <c r="TD189" s="91"/>
      <c r="TE189" s="91"/>
      <c r="TF189" s="91"/>
      <c r="TG189" s="91"/>
      <c r="TH189" s="91"/>
      <c r="TI189" s="91"/>
      <c r="TJ189" s="91"/>
      <c r="TK189" s="91"/>
      <c r="TL189" s="91"/>
      <c r="TM189" s="91"/>
      <c r="TN189" s="91"/>
      <c r="TO189" s="91"/>
      <c r="TP189" s="91"/>
      <c r="TQ189" s="91"/>
      <c r="TR189" s="91"/>
      <c r="TS189" s="91"/>
      <c r="TT189" s="91"/>
      <c r="TU189" s="91"/>
      <c r="TV189" s="91"/>
      <c r="TW189" s="91"/>
      <c r="TX189" s="91"/>
      <c r="TY189" s="91"/>
      <c r="TZ189" s="91"/>
      <c r="UA189" s="91"/>
      <c r="UB189" s="91"/>
      <c r="UC189" s="91"/>
      <c r="UD189" s="91"/>
      <c r="UE189" s="91"/>
      <c r="UF189" s="91"/>
      <c r="UG189" s="91"/>
      <c r="UH189" s="91"/>
      <c r="UI189" s="91"/>
      <c r="UJ189" s="91"/>
      <c r="UK189" s="91"/>
      <c r="UL189" s="91"/>
      <c r="UM189" s="91"/>
      <c r="UN189" s="91"/>
      <c r="UO189" s="91"/>
      <c r="UP189" s="91"/>
      <c r="UQ189" s="91"/>
      <c r="UR189" s="91"/>
      <c r="US189" s="91"/>
      <c r="UT189" s="91"/>
      <c r="UU189" s="91"/>
      <c r="UV189" s="91"/>
      <c r="UW189" s="91"/>
      <c r="UX189" s="91"/>
      <c r="UY189" s="91"/>
      <c r="UZ189" s="91"/>
      <c r="VA189" s="91"/>
      <c r="VB189" s="91"/>
      <c r="VC189" s="91"/>
      <c r="VD189" s="91"/>
      <c r="VE189" s="91"/>
      <c r="VF189" s="91"/>
      <c r="VG189" s="91"/>
      <c r="VH189" s="91"/>
      <c r="VI189" s="91"/>
      <c r="VJ189" s="91"/>
      <c r="VK189" s="91"/>
      <c r="VL189" s="91"/>
      <c r="VM189" s="91"/>
      <c r="VN189" s="91"/>
      <c r="VO189" s="91"/>
      <c r="VP189" s="91"/>
      <c r="VQ189" s="91"/>
      <c r="VR189" s="91"/>
      <c r="VS189" s="91"/>
      <c r="VT189" s="91"/>
      <c r="VU189" s="91"/>
      <c r="VV189" s="91"/>
      <c r="VW189" s="91"/>
      <c r="VX189" s="91"/>
      <c r="VY189" s="91"/>
      <c r="VZ189" s="91"/>
      <c r="WA189" s="91"/>
      <c r="WB189" s="91"/>
      <c r="WC189" s="91"/>
      <c r="WD189" s="91"/>
      <c r="WE189" s="91"/>
      <c r="WF189" s="91"/>
      <c r="WG189" s="91"/>
      <c r="WH189" s="91"/>
      <c r="WI189" s="91"/>
      <c r="WJ189" s="91"/>
      <c r="WK189" s="91"/>
      <c r="WL189" s="91"/>
      <c r="WM189" s="91"/>
      <c r="WN189" s="91"/>
      <c r="WO189" s="91"/>
      <c r="WP189" s="91"/>
      <c r="WQ189" s="91"/>
      <c r="WR189" s="91"/>
      <c r="WS189" s="91"/>
      <c r="WT189" s="91"/>
      <c r="WU189" s="91"/>
      <c r="WV189" s="91"/>
      <c r="WW189" s="91"/>
      <c r="WX189" s="91"/>
      <c r="WY189" s="91"/>
      <c r="WZ189" s="91"/>
      <c r="XA189" s="91"/>
      <c r="XB189" s="91"/>
      <c r="XC189" s="91"/>
      <c r="XD189" s="91"/>
      <c r="XE189" s="91"/>
      <c r="XF189" s="91"/>
      <c r="XG189" s="91"/>
      <c r="XH189" s="91"/>
      <c r="XI189" s="91"/>
      <c r="XJ189" s="91"/>
      <c r="XK189" s="91"/>
      <c r="XL189" s="91"/>
      <c r="XM189" s="91"/>
      <c r="XN189" s="91"/>
      <c r="XO189" s="91"/>
      <c r="XP189" s="91"/>
      <c r="XQ189" s="91"/>
      <c r="XR189" s="91"/>
      <c r="XS189" s="91"/>
      <c r="XT189" s="91"/>
      <c r="XU189" s="91"/>
      <c r="XV189" s="91"/>
      <c r="XW189" s="91"/>
      <c r="XX189" s="91"/>
      <c r="XY189" s="91"/>
      <c r="XZ189" s="91"/>
      <c r="YA189" s="91"/>
      <c r="YB189" s="91"/>
      <c r="YC189" s="91"/>
      <c r="YD189" s="91"/>
      <c r="YE189" s="91"/>
      <c r="YF189" s="91"/>
      <c r="YG189" s="91"/>
      <c r="YH189" s="91"/>
      <c r="YI189" s="91"/>
      <c r="YJ189" s="91"/>
      <c r="YK189" s="91"/>
      <c r="YL189" s="91"/>
      <c r="YM189" s="91"/>
      <c r="YN189" s="91"/>
      <c r="YO189" s="91"/>
      <c r="YP189" s="91"/>
      <c r="YQ189" s="91"/>
      <c r="YR189" s="91"/>
      <c r="YS189" s="91"/>
      <c r="YT189" s="91"/>
      <c r="YU189" s="91"/>
      <c r="YV189" s="91"/>
      <c r="YW189" s="91"/>
      <c r="YX189" s="91"/>
      <c r="YY189" s="91"/>
      <c r="YZ189" s="91"/>
      <c r="ZA189" s="91"/>
      <c r="ZB189" s="91"/>
      <c r="ZC189" s="91"/>
      <c r="ZD189" s="91"/>
      <c r="ZE189" s="91"/>
      <c r="ZF189" s="91"/>
      <c r="ZG189" s="91"/>
      <c r="ZH189" s="91"/>
      <c r="ZI189" s="91"/>
      <c r="ZJ189" s="91"/>
      <c r="ZK189" s="91"/>
      <c r="ZL189" s="91"/>
      <c r="ZM189" s="91"/>
      <c r="ZN189" s="91"/>
      <c r="ZO189" s="91"/>
      <c r="ZP189" s="91"/>
      <c r="ZQ189" s="91"/>
      <c r="ZR189" s="91"/>
      <c r="ZS189" s="91"/>
      <c r="ZT189" s="91"/>
      <c r="ZU189" s="91"/>
      <c r="ZV189" s="91"/>
      <c r="ZW189" s="91"/>
      <c r="ZX189" s="91"/>
      <c r="ZY189" s="91"/>
      <c r="ZZ189" s="91"/>
      <c r="AAA189" s="91"/>
      <c r="AAB189" s="91"/>
      <c r="AAC189" s="91"/>
      <c r="AAD189" s="91"/>
      <c r="AAE189" s="91"/>
      <c r="AAF189" s="91"/>
      <c r="AAG189" s="91"/>
      <c r="AAH189" s="91"/>
      <c r="AAI189" s="91"/>
      <c r="AAJ189" s="91"/>
      <c r="AAK189" s="91"/>
      <c r="AAL189" s="91"/>
      <c r="AAM189" s="91"/>
      <c r="AAN189" s="91"/>
      <c r="AAO189" s="91"/>
      <c r="AAP189" s="91"/>
      <c r="AAQ189" s="91"/>
      <c r="AAR189" s="91"/>
      <c r="AAS189" s="91"/>
      <c r="AAT189" s="91"/>
      <c r="AAU189" s="91"/>
      <c r="AAV189" s="91"/>
      <c r="AAW189" s="91"/>
      <c r="AAX189" s="91"/>
      <c r="AAY189" s="91"/>
      <c r="AAZ189" s="91"/>
      <c r="ABA189" s="91"/>
      <c r="ABB189" s="91"/>
      <c r="ABC189" s="91"/>
      <c r="ABD189" s="91"/>
      <c r="ABE189" s="91"/>
      <c r="ABF189" s="91"/>
      <c r="ABG189" s="91"/>
      <c r="ABH189" s="91"/>
      <c r="ABI189" s="91"/>
      <c r="ABJ189" s="91"/>
      <c r="ABK189" s="91"/>
      <c r="ABL189" s="91"/>
      <c r="ABM189" s="91"/>
      <c r="ABN189" s="91"/>
      <c r="ABO189" s="91"/>
      <c r="ABP189" s="91"/>
      <c r="ABQ189" s="91"/>
      <c r="ABR189" s="91"/>
      <c r="ABS189" s="91"/>
      <c r="ABT189" s="91"/>
      <c r="ABU189" s="91"/>
      <c r="ABV189" s="91"/>
      <c r="ABW189" s="91"/>
      <c r="ABX189" s="91"/>
      <c r="ABY189" s="91"/>
      <c r="ABZ189" s="91"/>
      <c r="ACA189" s="91"/>
      <c r="ACB189" s="91"/>
      <c r="ACC189" s="91"/>
      <c r="ACD189" s="91"/>
      <c r="ACE189" s="91"/>
      <c r="ACF189" s="91"/>
      <c r="ACG189" s="91"/>
      <c r="ACH189" s="91"/>
      <c r="ACI189" s="91"/>
      <c r="ACJ189" s="91"/>
      <c r="ACK189" s="91"/>
      <c r="ACL189" s="91"/>
      <c r="ACM189" s="91"/>
      <c r="ACN189" s="91"/>
      <c r="ACO189" s="91"/>
      <c r="ACP189" s="91"/>
      <c r="ACQ189" s="91"/>
      <c r="ACR189" s="91"/>
      <c r="ACS189" s="91"/>
      <c r="ACT189" s="91"/>
      <c r="ACU189" s="91"/>
      <c r="ACV189" s="91"/>
      <c r="ACW189" s="91"/>
      <c r="ACX189" s="91"/>
      <c r="ACY189" s="91"/>
      <c r="ACZ189" s="91"/>
      <c r="ADA189" s="91"/>
      <c r="ADB189" s="91"/>
      <c r="ADC189" s="91"/>
      <c r="ADD189" s="91"/>
      <c r="ADE189" s="91"/>
      <c r="ADF189" s="91"/>
      <c r="ADG189" s="91"/>
      <c r="ADH189" s="91"/>
      <c r="ADI189" s="91"/>
      <c r="ADJ189" s="91"/>
      <c r="ADK189" s="91"/>
      <c r="ADL189" s="91"/>
      <c r="ADM189" s="91"/>
      <c r="ADN189" s="91"/>
      <c r="ADO189" s="91"/>
      <c r="ADP189" s="91"/>
      <c r="ADQ189" s="91"/>
      <c r="ADR189" s="91"/>
      <c r="ADS189" s="91"/>
      <c r="ADT189" s="91"/>
      <c r="ADU189" s="91"/>
      <c r="ADV189" s="91"/>
      <c r="ADW189" s="91"/>
      <c r="ADX189" s="91"/>
      <c r="ADY189" s="91"/>
      <c r="ADZ189" s="91"/>
      <c r="AEA189" s="91"/>
      <c r="AEB189" s="91"/>
      <c r="AEC189" s="91"/>
      <c r="AED189" s="144">
        <f t="shared" si="74"/>
        <v>184</v>
      </c>
      <c r="AEE189" s="142"/>
      <c r="AEF189" s="142"/>
      <c r="AEG189" s="91"/>
      <c r="AEH189" s="91"/>
      <c r="AEI189" s="91"/>
      <c r="AEJ189" s="91"/>
      <c r="AEK189" s="91"/>
      <c r="AEL189" s="91"/>
      <c r="AEM189" s="91"/>
      <c r="AEN189" s="91"/>
      <c r="AEO189" s="91"/>
      <c r="AEP189" s="91"/>
      <c r="AEQ189" s="91"/>
      <c r="AER189" s="91"/>
      <c r="AES189" s="91"/>
      <c r="AET189" s="91"/>
      <c r="AEU189" s="91"/>
      <c r="AEV189" s="91"/>
      <c r="AEW189" s="91"/>
      <c r="AEX189" s="91"/>
      <c r="AEY189" s="91"/>
      <c r="AEZ189" s="91"/>
      <c r="AFA189" s="91"/>
      <c r="AFB189" s="146"/>
      <c r="AFC189" s="146"/>
      <c r="AFD189" s="146"/>
      <c r="AFE189" s="146"/>
      <c r="AFF189" s="146"/>
      <c r="AFG189" s="146"/>
      <c r="AFH189" s="146"/>
      <c r="AFI189" s="146"/>
      <c r="AFJ189" s="146"/>
      <c r="AFK189" s="146"/>
      <c r="AFL189" s="146"/>
      <c r="AFM189" s="146"/>
      <c r="AFN189" s="146"/>
      <c r="AFO189" s="146"/>
      <c r="AFP189" s="146"/>
      <c r="AFQ189" s="146"/>
      <c r="AFR189" s="146"/>
      <c r="AFS189" s="146"/>
      <c r="AFT189" s="146"/>
      <c r="AFU189" s="146"/>
      <c r="AFV189" s="146"/>
      <c r="AFW189" s="146"/>
      <c r="AFX189" s="146"/>
      <c r="AFY189" s="146"/>
      <c r="AFZ189" s="146"/>
      <c r="AGA189" s="146"/>
    </row>
    <row r="190" spans="1:859" ht="1.5" customHeight="1" x14ac:dyDescent="0.25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  <c r="PX190" s="91"/>
      <c r="PY190" s="91"/>
      <c r="PZ190" s="91"/>
      <c r="QA190" s="91"/>
      <c r="QB190" s="91"/>
      <c r="QC190" s="91"/>
      <c r="QD190" s="91"/>
      <c r="QE190" s="91"/>
      <c r="QF190" s="91"/>
      <c r="QG190" s="91"/>
      <c r="QH190" s="91"/>
      <c r="QI190" s="91"/>
      <c r="QJ190" s="91"/>
      <c r="QK190" s="91"/>
      <c r="QL190" s="91"/>
      <c r="QM190" s="91"/>
      <c r="QN190" s="91"/>
      <c r="QO190" s="91"/>
      <c r="QP190" s="91"/>
      <c r="QQ190" s="91"/>
      <c r="QR190" s="91"/>
      <c r="QS190" s="91"/>
      <c r="QT190" s="91"/>
      <c r="QU190" s="91"/>
      <c r="QV190" s="91"/>
      <c r="QW190" s="91"/>
      <c r="QX190" s="91"/>
      <c r="QY190" s="91"/>
      <c r="QZ190" s="91"/>
      <c r="RA190" s="91"/>
      <c r="RB190" s="91"/>
      <c r="RC190" s="91"/>
      <c r="RD190" s="91"/>
      <c r="RE190" s="91"/>
      <c r="RF190" s="91"/>
      <c r="RG190" s="91"/>
      <c r="RH190" s="91"/>
      <c r="RI190" s="91"/>
      <c r="RJ190" s="91"/>
      <c r="RK190" s="91"/>
      <c r="RL190" s="91"/>
      <c r="RM190" s="91"/>
      <c r="RN190" s="91"/>
      <c r="RO190" s="91"/>
      <c r="RP190" s="91"/>
      <c r="RQ190" s="91"/>
      <c r="RR190" s="91"/>
      <c r="RS190" s="91"/>
      <c r="RT190" s="91"/>
      <c r="RU190" s="91"/>
      <c r="RV190" s="91"/>
      <c r="RW190" s="91"/>
      <c r="RX190" s="91"/>
      <c r="RY190" s="91"/>
      <c r="RZ190" s="91"/>
      <c r="SA190" s="91"/>
      <c r="SB190" s="91"/>
      <c r="SC190" s="91"/>
      <c r="SD190" s="91"/>
      <c r="SE190" s="91"/>
      <c r="SF190" s="91"/>
      <c r="SG190" s="91"/>
      <c r="SH190" s="91"/>
      <c r="SI190" s="91"/>
      <c r="SJ190" s="91"/>
      <c r="SK190" s="91"/>
      <c r="SL190" s="91"/>
      <c r="SM190" s="91"/>
      <c r="SN190" s="91"/>
      <c r="SO190" s="91"/>
      <c r="SP190" s="91"/>
      <c r="SQ190" s="91"/>
      <c r="SR190" s="91"/>
      <c r="SS190" s="91"/>
      <c r="ST190" s="91"/>
      <c r="SU190" s="91"/>
      <c r="SV190" s="91"/>
      <c r="SW190" s="91"/>
      <c r="SX190" s="91"/>
      <c r="SY190" s="91"/>
      <c r="SZ190" s="91"/>
      <c r="TA190" s="91"/>
      <c r="TB190" s="91"/>
      <c r="TC190" s="91"/>
      <c r="TD190" s="91"/>
      <c r="TE190" s="91"/>
      <c r="TF190" s="91"/>
      <c r="TG190" s="91"/>
      <c r="TH190" s="91"/>
      <c r="TI190" s="91"/>
      <c r="TJ190" s="91"/>
      <c r="TK190" s="91"/>
      <c r="TL190" s="91"/>
      <c r="TM190" s="91"/>
      <c r="TN190" s="91"/>
      <c r="TO190" s="91"/>
      <c r="TP190" s="91"/>
      <c r="TQ190" s="91"/>
      <c r="TR190" s="91"/>
      <c r="TS190" s="91"/>
      <c r="TT190" s="91"/>
      <c r="TU190" s="91"/>
      <c r="TV190" s="91"/>
      <c r="TW190" s="91"/>
      <c r="TX190" s="91"/>
      <c r="TY190" s="91"/>
      <c r="TZ190" s="91"/>
      <c r="UA190" s="91"/>
      <c r="UB190" s="91"/>
      <c r="UC190" s="91"/>
      <c r="UD190" s="91"/>
      <c r="UE190" s="91"/>
      <c r="UF190" s="91"/>
      <c r="UG190" s="91"/>
      <c r="UH190" s="91"/>
      <c r="UI190" s="91"/>
      <c r="UJ190" s="91"/>
      <c r="UK190" s="91"/>
      <c r="UL190" s="91"/>
      <c r="UM190" s="91"/>
      <c r="UN190" s="91"/>
      <c r="UO190" s="91"/>
      <c r="UP190" s="91"/>
      <c r="UQ190" s="91"/>
      <c r="UR190" s="91"/>
      <c r="US190" s="91"/>
      <c r="UT190" s="91"/>
      <c r="UU190" s="91"/>
      <c r="UV190" s="91"/>
      <c r="UW190" s="91"/>
      <c r="UX190" s="91"/>
      <c r="UY190" s="91"/>
      <c r="UZ190" s="91"/>
      <c r="VA190" s="91"/>
      <c r="VB190" s="91"/>
      <c r="VC190" s="91"/>
      <c r="VD190" s="91"/>
      <c r="VE190" s="91"/>
      <c r="VF190" s="91"/>
      <c r="VG190" s="91"/>
      <c r="VH190" s="91"/>
      <c r="VI190" s="91"/>
      <c r="VJ190" s="91"/>
      <c r="VK190" s="91"/>
      <c r="VL190" s="91"/>
      <c r="VM190" s="91"/>
      <c r="VN190" s="91"/>
      <c r="VO190" s="91"/>
      <c r="VP190" s="91"/>
      <c r="VQ190" s="91"/>
      <c r="VR190" s="91"/>
      <c r="VS190" s="91"/>
      <c r="VT190" s="91"/>
      <c r="VU190" s="91"/>
      <c r="VV190" s="91"/>
      <c r="VW190" s="91"/>
      <c r="VX190" s="91"/>
      <c r="VY190" s="91"/>
      <c r="VZ190" s="91"/>
      <c r="WA190" s="91"/>
      <c r="WB190" s="91"/>
      <c r="WC190" s="91"/>
      <c r="WD190" s="91"/>
      <c r="WE190" s="91"/>
      <c r="WF190" s="91"/>
      <c r="WG190" s="91"/>
      <c r="WH190" s="91"/>
      <c r="WI190" s="91"/>
      <c r="WJ190" s="91"/>
      <c r="WK190" s="91"/>
      <c r="WL190" s="91"/>
      <c r="WM190" s="91"/>
      <c r="WN190" s="91"/>
      <c r="WO190" s="91"/>
      <c r="WP190" s="91"/>
      <c r="WQ190" s="91"/>
      <c r="WR190" s="91"/>
      <c r="WS190" s="91"/>
      <c r="WT190" s="91"/>
      <c r="WU190" s="91"/>
      <c r="WV190" s="91"/>
      <c r="WW190" s="91"/>
      <c r="WX190" s="91"/>
      <c r="WY190" s="91"/>
      <c r="WZ190" s="91"/>
      <c r="XA190" s="91"/>
      <c r="XB190" s="91"/>
      <c r="XC190" s="91"/>
      <c r="XD190" s="91"/>
      <c r="XE190" s="91"/>
      <c r="XF190" s="91"/>
      <c r="XG190" s="91"/>
      <c r="XH190" s="91"/>
      <c r="XI190" s="91"/>
      <c r="XJ190" s="91"/>
      <c r="XK190" s="91"/>
      <c r="XL190" s="91"/>
      <c r="XM190" s="91"/>
      <c r="XN190" s="91"/>
      <c r="XO190" s="91"/>
      <c r="XP190" s="91"/>
      <c r="XQ190" s="91"/>
      <c r="XR190" s="91"/>
      <c r="XS190" s="91"/>
      <c r="XT190" s="91"/>
      <c r="XU190" s="91"/>
      <c r="XV190" s="91"/>
      <c r="XW190" s="91"/>
      <c r="XX190" s="91"/>
      <c r="XY190" s="91"/>
      <c r="XZ190" s="91"/>
      <c r="YA190" s="91"/>
      <c r="YB190" s="91"/>
      <c r="YC190" s="91"/>
      <c r="YD190" s="91"/>
      <c r="YE190" s="91"/>
      <c r="YF190" s="91"/>
      <c r="YG190" s="91"/>
      <c r="YH190" s="91"/>
      <c r="YI190" s="91"/>
      <c r="YJ190" s="91"/>
      <c r="YK190" s="91"/>
      <c r="YL190" s="91"/>
      <c r="YM190" s="91"/>
      <c r="YN190" s="91"/>
      <c r="YO190" s="91"/>
      <c r="YP190" s="91"/>
      <c r="YQ190" s="91"/>
      <c r="YR190" s="91"/>
      <c r="YS190" s="91"/>
      <c r="YT190" s="91"/>
      <c r="YU190" s="91"/>
      <c r="YV190" s="91"/>
      <c r="YW190" s="91"/>
      <c r="YX190" s="91"/>
      <c r="YY190" s="91"/>
      <c r="YZ190" s="91"/>
      <c r="ZA190" s="91"/>
      <c r="ZB190" s="91"/>
      <c r="ZC190" s="91"/>
      <c r="ZD190" s="91"/>
      <c r="ZE190" s="91"/>
      <c r="ZF190" s="91"/>
      <c r="ZG190" s="91"/>
      <c r="ZH190" s="91"/>
      <c r="ZI190" s="91"/>
      <c r="ZJ190" s="91"/>
      <c r="ZK190" s="91"/>
      <c r="ZL190" s="91"/>
      <c r="ZM190" s="91"/>
      <c r="ZN190" s="91"/>
      <c r="ZO190" s="91"/>
      <c r="ZP190" s="91"/>
      <c r="ZQ190" s="91"/>
      <c r="ZR190" s="91"/>
      <c r="ZS190" s="91"/>
      <c r="ZT190" s="91"/>
      <c r="ZU190" s="91"/>
      <c r="ZV190" s="91"/>
      <c r="ZW190" s="91"/>
      <c r="ZX190" s="91"/>
      <c r="ZY190" s="91"/>
      <c r="ZZ190" s="91"/>
      <c r="AAA190" s="91"/>
      <c r="AAB190" s="91"/>
      <c r="AAC190" s="91"/>
      <c r="AAD190" s="91"/>
      <c r="AAE190" s="91"/>
      <c r="AAF190" s="91"/>
      <c r="AAG190" s="91"/>
      <c r="AAH190" s="91"/>
      <c r="AAI190" s="91"/>
      <c r="AAJ190" s="91"/>
      <c r="AAK190" s="91"/>
      <c r="AAL190" s="91"/>
      <c r="AAM190" s="91"/>
      <c r="AAN190" s="91"/>
      <c r="AAO190" s="91"/>
      <c r="AAP190" s="91"/>
      <c r="AAQ190" s="91"/>
      <c r="AAR190" s="91"/>
      <c r="AAS190" s="91"/>
      <c r="AAT190" s="91"/>
      <c r="AAU190" s="91"/>
      <c r="AAV190" s="91"/>
      <c r="AAW190" s="91"/>
      <c r="AAX190" s="91"/>
      <c r="AAY190" s="91"/>
      <c r="AAZ190" s="91"/>
      <c r="ABA190" s="91"/>
      <c r="ABB190" s="91"/>
      <c r="ABC190" s="91"/>
      <c r="ABD190" s="91"/>
      <c r="ABE190" s="91"/>
      <c r="ABF190" s="91"/>
      <c r="ABG190" s="91"/>
      <c r="ABH190" s="91"/>
      <c r="ABI190" s="91"/>
      <c r="ABJ190" s="91"/>
      <c r="ABK190" s="91"/>
      <c r="ABL190" s="91"/>
      <c r="ABM190" s="91"/>
      <c r="ABN190" s="91"/>
      <c r="ABO190" s="91"/>
      <c r="ABP190" s="91"/>
      <c r="ABQ190" s="91"/>
      <c r="ABR190" s="91"/>
      <c r="ABS190" s="91"/>
      <c r="ABT190" s="91"/>
      <c r="ABU190" s="91"/>
      <c r="ABV190" s="91"/>
      <c r="ABW190" s="91"/>
      <c r="ABX190" s="91"/>
      <c r="ABY190" s="91"/>
      <c r="ABZ190" s="91"/>
      <c r="ACA190" s="91"/>
      <c r="ACB190" s="91"/>
      <c r="ACC190" s="91"/>
      <c r="ACD190" s="91"/>
      <c r="ACE190" s="91"/>
      <c r="ACF190" s="91"/>
      <c r="ACG190" s="91"/>
      <c r="ACH190" s="91"/>
      <c r="ACI190" s="91"/>
      <c r="ACJ190" s="91"/>
      <c r="ACK190" s="91"/>
      <c r="ACL190" s="91"/>
      <c r="ACM190" s="91"/>
      <c r="ACN190" s="91"/>
      <c r="ACO190" s="91"/>
      <c r="ACP190" s="91"/>
      <c r="ACQ190" s="91"/>
      <c r="ACR190" s="91"/>
      <c r="ACS190" s="91"/>
      <c r="ACT190" s="91"/>
      <c r="ACU190" s="91"/>
      <c r="ACV190" s="91"/>
      <c r="ACW190" s="91"/>
      <c r="ACX190" s="91"/>
      <c r="ACY190" s="91"/>
      <c r="ACZ190" s="91"/>
      <c r="ADA190" s="91"/>
      <c r="ADB190" s="91"/>
      <c r="ADC190" s="91"/>
      <c r="ADD190" s="91"/>
      <c r="ADE190" s="91"/>
      <c r="ADF190" s="91"/>
      <c r="ADG190" s="91"/>
      <c r="ADH190" s="91"/>
      <c r="ADI190" s="91"/>
      <c r="ADJ190" s="91"/>
      <c r="ADK190" s="91"/>
      <c r="ADL190" s="91"/>
      <c r="ADM190" s="91"/>
      <c r="ADN190" s="91"/>
      <c r="ADO190" s="91"/>
      <c r="ADP190" s="91"/>
      <c r="ADQ190" s="91"/>
      <c r="ADR190" s="91"/>
      <c r="ADS190" s="91"/>
      <c r="ADT190" s="91"/>
      <c r="ADU190" s="91"/>
      <c r="ADV190" s="91"/>
      <c r="ADW190" s="91"/>
      <c r="ADX190" s="91"/>
      <c r="ADY190" s="91"/>
      <c r="ADZ190" s="91"/>
      <c r="AEA190" s="91"/>
      <c r="AEB190" s="91"/>
      <c r="AEC190" s="91"/>
      <c r="AED190" s="144">
        <f t="shared" si="74"/>
        <v>185</v>
      </c>
      <c r="AEE190" s="142"/>
      <c r="AEF190" s="142"/>
      <c r="AEG190" s="91"/>
      <c r="AEH190" s="91"/>
      <c r="AEI190" s="91"/>
      <c r="AEJ190" s="91"/>
      <c r="AEK190" s="91"/>
      <c r="AEL190" s="91"/>
      <c r="AEM190" s="91"/>
      <c r="AEN190" s="91"/>
      <c r="AEO190" s="91"/>
      <c r="AEP190" s="91"/>
      <c r="AEQ190" s="91"/>
      <c r="AER190" s="91"/>
      <c r="AES190" s="91"/>
      <c r="AET190" s="91"/>
      <c r="AEU190" s="91"/>
      <c r="AEV190" s="91"/>
      <c r="AEW190" s="91"/>
      <c r="AEX190" s="91"/>
      <c r="AEY190" s="91"/>
      <c r="AEZ190" s="91"/>
      <c r="AFA190" s="91"/>
      <c r="AFB190" s="146"/>
      <c r="AFC190" s="146"/>
      <c r="AFD190" s="146"/>
      <c r="AFE190" s="146"/>
      <c r="AFF190" s="146"/>
      <c r="AFG190" s="146"/>
      <c r="AFH190" s="146"/>
      <c r="AFI190" s="146"/>
      <c r="AFJ190" s="146"/>
      <c r="AFK190" s="146"/>
      <c r="AFL190" s="146"/>
      <c r="AFM190" s="146"/>
      <c r="AFN190" s="146"/>
      <c r="AFO190" s="146"/>
      <c r="AFP190" s="146"/>
      <c r="AFQ190" s="146"/>
      <c r="AFR190" s="146"/>
      <c r="AFS190" s="146"/>
      <c r="AFT190" s="146"/>
      <c r="AFU190" s="146"/>
      <c r="AFV190" s="146"/>
      <c r="AFW190" s="146"/>
      <c r="AFX190" s="146"/>
      <c r="AFY190" s="146"/>
      <c r="AFZ190" s="146"/>
      <c r="AGA190" s="146"/>
    </row>
    <row r="191" spans="1:859" ht="1.5" customHeight="1" x14ac:dyDescent="0.25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  <c r="PX191" s="91"/>
      <c r="PY191" s="91"/>
      <c r="PZ191" s="91"/>
      <c r="QA191" s="91"/>
      <c r="QB191" s="91"/>
      <c r="QC191" s="91"/>
      <c r="QD191" s="91"/>
      <c r="QE191" s="91"/>
      <c r="QF191" s="91"/>
      <c r="QG191" s="91"/>
      <c r="QH191" s="91"/>
      <c r="QI191" s="91"/>
      <c r="QJ191" s="91"/>
      <c r="QK191" s="91"/>
      <c r="QL191" s="91"/>
      <c r="QM191" s="91"/>
      <c r="QN191" s="91"/>
      <c r="QO191" s="91"/>
      <c r="QP191" s="91"/>
      <c r="QQ191" s="91"/>
      <c r="QR191" s="91"/>
      <c r="QS191" s="91"/>
      <c r="QT191" s="91"/>
      <c r="QU191" s="91"/>
      <c r="QV191" s="91"/>
      <c r="QW191" s="91"/>
      <c r="QX191" s="91"/>
      <c r="QY191" s="91"/>
      <c r="QZ191" s="91"/>
      <c r="RA191" s="91"/>
      <c r="RB191" s="91"/>
      <c r="RC191" s="91"/>
      <c r="RD191" s="91"/>
      <c r="RE191" s="91"/>
      <c r="RF191" s="91"/>
      <c r="RG191" s="91"/>
      <c r="RH191" s="91"/>
      <c r="RI191" s="91"/>
      <c r="RJ191" s="91"/>
      <c r="RK191" s="91"/>
      <c r="RL191" s="91"/>
      <c r="RM191" s="91"/>
      <c r="RN191" s="91"/>
      <c r="RO191" s="91"/>
      <c r="RP191" s="91"/>
      <c r="RQ191" s="91"/>
      <c r="RR191" s="91"/>
      <c r="RS191" s="91"/>
      <c r="RT191" s="91"/>
      <c r="RU191" s="91"/>
      <c r="RV191" s="91"/>
      <c r="RW191" s="91"/>
      <c r="RX191" s="91"/>
      <c r="RY191" s="91"/>
      <c r="RZ191" s="91"/>
      <c r="SA191" s="91"/>
      <c r="SB191" s="91"/>
      <c r="SC191" s="91"/>
      <c r="SD191" s="91"/>
      <c r="SE191" s="91"/>
      <c r="SF191" s="91"/>
      <c r="SG191" s="91"/>
      <c r="SH191" s="91"/>
      <c r="SI191" s="91"/>
      <c r="SJ191" s="91"/>
      <c r="SK191" s="91"/>
      <c r="SL191" s="91"/>
      <c r="SM191" s="91"/>
      <c r="SN191" s="91"/>
      <c r="SO191" s="91"/>
      <c r="SP191" s="91"/>
      <c r="SQ191" s="91"/>
      <c r="SR191" s="91"/>
      <c r="SS191" s="91"/>
      <c r="ST191" s="91"/>
      <c r="SU191" s="91"/>
      <c r="SV191" s="91"/>
      <c r="SW191" s="91"/>
      <c r="SX191" s="91"/>
      <c r="SY191" s="91"/>
      <c r="SZ191" s="91"/>
      <c r="TA191" s="91"/>
      <c r="TB191" s="91"/>
      <c r="TC191" s="91"/>
      <c r="TD191" s="91"/>
      <c r="TE191" s="91"/>
      <c r="TF191" s="91"/>
      <c r="TG191" s="91"/>
      <c r="TH191" s="91"/>
      <c r="TI191" s="91"/>
      <c r="TJ191" s="91"/>
      <c r="TK191" s="91"/>
      <c r="TL191" s="91"/>
      <c r="TM191" s="91"/>
      <c r="TN191" s="91"/>
      <c r="TO191" s="91"/>
      <c r="TP191" s="91"/>
      <c r="TQ191" s="91"/>
      <c r="TR191" s="91"/>
      <c r="TS191" s="91"/>
      <c r="TT191" s="91"/>
      <c r="TU191" s="91"/>
      <c r="TV191" s="91"/>
      <c r="TW191" s="91"/>
      <c r="TX191" s="91"/>
      <c r="TY191" s="91"/>
      <c r="TZ191" s="91"/>
      <c r="UA191" s="91"/>
      <c r="UB191" s="91"/>
      <c r="UC191" s="91"/>
      <c r="UD191" s="91"/>
      <c r="UE191" s="91"/>
      <c r="UF191" s="91"/>
      <c r="UG191" s="91"/>
      <c r="UH191" s="91"/>
      <c r="UI191" s="91"/>
      <c r="UJ191" s="91"/>
      <c r="UK191" s="91"/>
      <c r="UL191" s="91"/>
      <c r="UM191" s="91"/>
      <c r="UN191" s="91"/>
      <c r="UO191" s="91"/>
      <c r="UP191" s="91"/>
      <c r="UQ191" s="91"/>
      <c r="UR191" s="91"/>
      <c r="US191" s="91"/>
      <c r="UT191" s="91"/>
      <c r="UU191" s="91"/>
      <c r="UV191" s="91"/>
      <c r="UW191" s="91"/>
      <c r="UX191" s="91"/>
      <c r="UY191" s="91"/>
      <c r="UZ191" s="91"/>
      <c r="VA191" s="91"/>
      <c r="VB191" s="91"/>
      <c r="VC191" s="91"/>
      <c r="VD191" s="91"/>
      <c r="VE191" s="91"/>
      <c r="VF191" s="91"/>
      <c r="VG191" s="91"/>
      <c r="VH191" s="91"/>
      <c r="VI191" s="91"/>
      <c r="VJ191" s="91"/>
      <c r="VK191" s="91"/>
      <c r="VL191" s="91"/>
      <c r="VM191" s="91"/>
      <c r="VN191" s="91"/>
      <c r="VO191" s="91"/>
      <c r="VP191" s="91"/>
      <c r="VQ191" s="91"/>
      <c r="VR191" s="91"/>
      <c r="VS191" s="91"/>
      <c r="VT191" s="91"/>
      <c r="VU191" s="91"/>
      <c r="VV191" s="91"/>
      <c r="VW191" s="91"/>
      <c r="VX191" s="91"/>
      <c r="VY191" s="91"/>
      <c r="VZ191" s="91"/>
      <c r="WA191" s="91"/>
      <c r="WB191" s="91"/>
      <c r="WC191" s="91"/>
      <c r="WD191" s="91"/>
      <c r="WE191" s="91"/>
      <c r="WF191" s="91"/>
      <c r="WG191" s="91"/>
      <c r="WH191" s="91"/>
      <c r="WI191" s="91"/>
      <c r="WJ191" s="91"/>
      <c r="WK191" s="91"/>
      <c r="WL191" s="91"/>
      <c r="WM191" s="91"/>
      <c r="WN191" s="91"/>
      <c r="WO191" s="91"/>
      <c r="WP191" s="91"/>
      <c r="WQ191" s="91"/>
      <c r="WR191" s="91"/>
      <c r="WS191" s="91"/>
      <c r="WT191" s="91"/>
      <c r="WU191" s="91"/>
      <c r="WV191" s="91"/>
      <c r="WW191" s="91"/>
      <c r="WX191" s="91"/>
      <c r="WY191" s="91"/>
      <c r="WZ191" s="91"/>
      <c r="XA191" s="91"/>
      <c r="XB191" s="91"/>
      <c r="XC191" s="91"/>
      <c r="XD191" s="91"/>
      <c r="XE191" s="91"/>
      <c r="XF191" s="91"/>
      <c r="XG191" s="91"/>
      <c r="XH191" s="91"/>
      <c r="XI191" s="91"/>
      <c r="XJ191" s="91"/>
      <c r="XK191" s="91"/>
      <c r="XL191" s="91"/>
      <c r="XM191" s="91"/>
      <c r="XN191" s="91"/>
      <c r="XO191" s="91"/>
      <c r="XP191" s="91"/>
      <c r="XQ191" s="91"/>
      <c r="XR191" s="91"/>
      <c r="XS191" s="91"/>
      <c r="XT191" s="91"/>
      <c r="XU191" s="91"/>
      <c r="XV191" s="91"/>
      <c r="XW191" s="91"/>
      <c r="XX191" s="91"/>
      <c r="XY191" s="91"/>
      <c r="XZ191" s="91"/>
      <c r="YA191" s="91"/>
      <c r="YB191" s="91"/>
      <c r="YC191" s="91"/>
      <c r="YD191" s="91"/>
      <c r="YE191" s="91"/>
      <c r="YF191" s="91"/>
      <c r="YG191" s="91"/>
      <c r="YH191" s="91"/>
      <c r="YI191" s="91"/>
      <c r="YJ191" s="91"/>
      <c r="YK191" s="91"/>
      <c r="YL191" s="91"/>
      <c r="YM191" s="91"/>
      <c r="YN191" s="91"/>
      <c r="YO191" s="91"/>
      <c r="YP191" s="91"/>
      <c r="YQ191" s="91"/>
      <c r="YR191" s="91"/>
      <c r="YS191" s="91"/>
      <c r="YT191" s="91"/>
      <c r="YU191" s="91"/>
      <c r="YV191" s="91"/>
      <c r="YW191" s="91"/>
      <c r="YX191" s="91"/>
      <c r="YY191" s="91"/>
      <c r="YZ191" s="91"/>
      <c r="ZA191" s="91"/>
      <c r="ZB191" s="91"/>
      <c r="ZC191" s="91"/>
      <c r="ZD191" s="91"/>
      <c r="ZE191" s="91"/>
      <c r="ZF191" s="91"/>
      <c r="ZG191" s="91"/>
      <c r="ZH191" s="91"/>
      <c r="ZI191" s="91"/>
      <c r="ZJ191" s="91"/>
      <c r="ZK191" s="91"/>
      <c r="ZL191" s="91"/>
      <c r="ZM191" s="91"/>
      <c r="ZN191" s="91"/>
      <c r="ZO191" s="91"/>
      <c r="ZP191" s="91"/>
      <c r="ZQ191" s="91"/>
      <c r="ZR191" s="91"/>
      <c r="ZS191" s="91"/>
      <c r="ZT191" s="91"/>
      <c r="ZU191" s="91"/>
      <c r="ZV191" s="91"/>
      <c r="ZW191" s="91"/>
      <c r="ZX191" s="91"/>
      <c r="ZY191" s="91"/>
      <c r="ZZ191" s="91"/>
      <c r="AAA191" s="91"/>
      <c r="AAB191" s="91"/>
      <c r="AAC191" s="91"/>
      <c r="AAD191" s="91"/>
      <c r="AAE191" s="91"/>
      <c r="AAF191" s="91"/>
      <c r="AAG191" s="91"/>
      <c r="AAH191" s="91"/>
      <c r="AAI191" s="91"/>
      <c r="AAJ191" s="91"/>
      <c r="AAK191" s="91"/>
      <c r="AAL191" s="91"/>
      <c r="AAM191" s="91"/>
      <c r="AAN191" s="91"/>
      <c r="AAO191" s="91"/>
      <c r="AAP191" s="91"/>
      <c r="AAQ191" s="91"/>
      <c r="AAR191" s="91"/>
      <c r="AAS191" s="91"/>
      <c r="AAT191" s="91"/>
      <c r="AAU191" s="91"/>
      <c r="AAV191" s="91"/>
      <c r="AAW191" s="91"/>
      <c r="AAX191" s="91"/>
      <c r="AAY191" s="91"/>
      <c r="AAZ191" s="91"/>
      <c r="ABA191" s="91"/>
      <c r="ABB191" s="91"/>
      <c r="ABC191" s="91"/>
      <c r="ABD191" s="91"/>
      <c r="ABE191" s="91"/>
      <c r="ABF191" s="91"/>
      <c r="ABG191" s="91"/>
      <c r="ABH191" s="91"/>
      <c r="ABI191" s="91"/>
      <c r="ABJ191" s="91"/>
      <c r="ABK191" s="91"/>
      <c r="ABL191" s="91"/>
      <c r="ABM191" s="91"/>
      <c r="ABN191" s="91"/>
      <c r="ABO191" s="91"/>
      <c r="ABP191" s="91"/>
      <c r="ABQ191" s="91"/>
      <c r="ABR191" s="91"/>
      <c r="ABS191" s="91"/>
      <c r="ABT191" s="91"/>
      <c r="ABU191" s="91"/>
      <c r="ABV191" s="91"/>
      <c r="ABW191" s="91"/>
      <c r="ABX191" s="91"/>
      <c r="ABY191" s="91"/>
      <c r="ABZ191" s="91"/>
      <c r="ACA191" s="91"/>
      <c r="ACB191" s="91"/>
      <c r="ACC191" s="91"/>
      <c r="ACD191" s="91"/>
      <c r="ACE191" s="91"/>
      <c r="ACF191" s="91"/>
      <c r="ACG191" s="91"/>
      <c r="ACH191" s="91"/>
      <c r="ACI191" s="91"/>
      <c r="ACJ191" s="91"/>
      <c r="ACK191" s="91"/>
      <c r="ACL191" s="91"/>
      <c r="ACM191" s="91"/>
      <c r="ACN191" s="91"/>
      <c r="ACO191" s="91"/>
      <c r="ACP191" s="91"/>
      <c r="ACQ191" s="91"/>
      <c r="ACR191" s="91"/>
      <c r="ACS191" s="91"/>
      <c r="ACT191" s="91"/>
      <c r="ACU191" s="91"/>
      <c r="ACV191" s="91"/>
      <c r="ACW191" s="91"/>
      <c r="ACX191" s="91"/>
      <c r="ACY191" s="91"/>
      <c r="ACZ191" s="91"/>
      <c r="ADA191" s="91"/>
      <c r="ADB191" s="91"/>
      <c r="ADC191" s="91"/>
      <c r="ADD191" s="91"/>
      <c r="ADE191" s="91"/>
      <c r="ADF191" s="91"/>
      <c r="ADG191" s="91"/>
      <c r="ADH191" s="91"/>
      <c r="ADI191" s="91"/>
      <c r="ADJ191" s="91"/>
      <c r="ADK191" s="91"/>
      <c r="ADL191" s="91"/>
      <c r="ADM191" s="91"/>
      <c r="ADN191" s="91"/>
      <c r="ADO191" s="91"/>
      <c r="ADP191" s="91"/>
      <c r="ADQ191" s="91"/>
      <c r="ADR191" s="91"/>
      <c r="ADS191" s="91"/>
      <c r="ADT191" s="91"/>
      <c r="ADU191" s="91"/>
      <c r="ADV191" s="91"/>
      <c r="ADW191" s="91"/>
      <c r="ADX191" s="91"/>
      <c r="ADY191" s="91"/>
      <c r="ADZ191" s="91"/>
      <c r="AEA191" s="91"/>
      <c r="AEB191" s="91"/>
      <c r="AEC191" s="91"/>
      <c r="AED191" s="144">
        <f t="shared" si="74"/>
        <v>186</v>
      </c>
      <c r="AEE191" s="142"/>
      <c r="AEF191" s="142"/>
      <c r="AEG191" s="91"/>
      <c r="AEH191" s="91"/>
      <c r="AEI191" s="91"/>
      <c r="AEJ191" s="91"/>
      <c r="AEK191" s="91"/>
      <c r="AEL191" s="91"/>
      <c r="AEM191" s="91"/>
      <c r="AEN191" s="91"/>
      <c r="AEO191" s="91"/>
      <c r="AEP191" s="91"/>
      <c r="AEQ191" s="91"/>
      <c r="AER191" s="91"/>
      <c r="AES191" s="91"/>
      <c r="AET191" s="91"/>
      <c r="AEU191" s="91"/>
      <c r="AEV191" s="91"/>
      <c r="AEW191" s="91"/>
      <c r="AEX191" s="91"/>
      <c r="AEY191" s="91"/>
      <c r="AEZ191" s="91"/>
      <c r="AFA191" s="91"/>
      <c r="AFB191" s="146"/>
      <c r="AFC191" s="146"/>
      <c r="AFD191" s="146"/>
      <c r="AFE191" s="146"/>
      <c r="AFF191" s="146"/>
      <c r="AFG191" s="146"/>
      <c r="AFH191" s="146"/>
      <c r="AFI191" s="146"/>
      <c r="AFJ191" s="146"/>
      <c r="AFK191" s="146"/>
      <c r="AFL191" s="146"/>
      <c r="AFM191" s="146"/>
      <c r="AFN191" s="146"/>
      <c r="AFO191" s="146"/>
      <c r="AFP191" s="146"/>
      <c r="AFQ191" s="146"/>
      <c r="AFR191" s="146"/>
      <c r="AFS191" s="146"/>
      <c r="AFT191" s="146"/>
      <c r="AFU191" s="146"/>
      <c r="AFV191" s="146"/>
      <c r="AFW191" s="146"/>
      <c r="AFX191" s="146"/>
      <c r="AFY191" s="146"/>
      <c r="AFZ191" s="146"/>
      <c r="AGA191" s="146"/>
    </row>
    <row r="192" spans="1:859" ht="1.5" customHeight="1" x14ac:dyDescent="0.25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  <c r="PX192" s="91"/>
      <c r="PY192" s="91"/>
      <c r="PZ192" s="91"/>
      <c r="QA192" s="91"/>
      <c r="QB192" s="91"/>
      <c r="QC192" s="91"/>
      <c r="QD192" s="91"/>
      <c r="QE192" s="91"/>
      <c r="QF192" s="91"/>
      <c r="QG192" s="91"/>
      <c r="QH192" s="91"/>
      <c r="QI192" s="91"/>
      <c r="QJ192" s="91"/>
      <c r="QK192" s="91"/>
      <c r="QL192" s="91"/>
      <c r="QM192" s="91"/>
      <c r="QN192" s="91"/>
      <c r="QO192" s="91"/>
      <c r="QP192" s="91"/>
      <c r="QQ192" s="91"/>
      <c r="QR192" s="91"/>
      <c r="QS192" s="91"/>
      <c r="QT192" s="91"/>
      <c r="QU192" s="91"/>
      <c r="QV192" s="91"/>
      <c r="QW192" s="91"/>
      <c r="QX192" s="91"/>
      <c r="QY192" s="91"/>
      <c r="QZ192" s="91"/>
      <c r="RA192" s="91"/>
      <c r="RB192" s="91"/>
      <c r="RC192" s="91"/>
      <c r="RD192" s="91"/>
      <c r="RE192" s="91"/>
      <c r="RF192" s="91"/>
      <c r="RG192" s="91"/>
      <c r="RH192" s="91"/>
      <c r="RI192" s="91"/>
      <c r="RJ192" s="91"/>
      <c r="RK192" s="91"/>
      <c r="RL192" s="91"/>
      <c r="RM192" s="91"/>
      <c r="RN192" s="91"/>
      <c r="RO192" s="91"/>
      <c r="RP192" s="91"/>
      <c r="RQ192" s="91"/>
      <c r="RR192" s="91"/>
      <c r="RS192" s="91"/>
      <c r="RT192" s="91"/>
      <c r="RU192" s="91"/>
      <c r="RV192" s="91"/>
      <c r="RW192" s="91"/>
      <c r="RX192" s="91"/>
      <c r="RY192" s="91"/>
      <c r="RZ192" s="91"/>
      <c r="SA192" s="91"/>
      <c r="SB192" s="91"/>
      <c r="SC192" s="91"/>
      <c r="SD192" s="91"/>
      <c r="SE192" s="91"/>
      <c r="SF192" s="91"/>
      <c r="SG192" s="91"/>
      <c r="SH192" s="91"/>
      <c r="SI192" s="91"/>
      <c r="SJ192" s="91"/>
      <c r="SK192" s="91"/>
      <c r="SL192" s="91"/>
      <c r="SM192" s="91"/>
      <c r="SN192" s="91"/>
      <c r="SO192" s="91"/>
      <c r="SP192" s="91"/>
      <c r="SQ192" s="91"/>
      <c r="SR192" s="91"/>
      <c r="SS192" s="91"/>
      <c r="ST192" s="91"/>
      <c r="SU192" s="91"/>
      <c r="SV192" s="91"/>
      <c r="SW192" s="91"/>
      <c r="SX192" s="91"/>
      <c r="SY192" s="91"/>
      <c r="SZ192" s="91"/>
      <c r="TA192" s="91"/>
      <c r="TB192" s="91"/>
      <c r="TC192" s="91"/>
      <c r="TD192" s="91"/>
      <c r="TE192" s="91"/>
      <c r="TF192" s="91"/>
      <c r="TG192" s="91"/>
      <c r="TH192" s="91"/>
      <c r="TI192" s="91"/>
      <c r="TJ192" s="91"/>
      <c r="TK192" s="91"/>
      <c r="TL192" s="91"/>
      <c r="TM192" s="91"/>
      <c r="TN192" s="91"/>
      <c r="TO192" s="91"/>
      <c r="TP192" s="91"/>
      <c r="TQ192" s="91"/>
      <c r="TR192" s="91"/>
      <c r="TS192" s="91"/>
      <c r="TT192" s="91"/>
      <c r="TU192" s="91"/>
      <c r="TV192" s="91"/>
      <c r="TW192" s="91"/>
      <c r="TX192" s="91"/>
      <c r="TY192" s="91"/>
      <c r="TZ192" s="91"/>
      <c r="UA192" s="91"/>
      <c r="UB192" s="91"/>
      <c r="UC192" s="91"/>
      <c r="UD192" s="91"/>
      <c r="UE192" s="91"/>
      <c r="UF192" s="91"/>
      <c r="UG192" s="91"/>
      <c r="UH192" s="91"/>
      <c r="UI192" s="91"/>
      <c r="UJ192" s="91"/>
      <c r="UK192" s="91"/>
      <c r="UL192" s="91"/>
      <c r="UM192" s="91"/>
      <c r="UN192" s="91"/>
      <c r="UO192" s="91"/>
      <c r="UP192" s="91"/>
      <c r="UQ192" s="91"/>
      <c r="UR192" s="91"/>
      <c r="US192" s="91"/>
      <c r="UT192" s="91"/>
      <c r="UU192" s="91"/>
      <c r="UV192" s="91"/>
      <c r="UW192" s="91"/>
      <c r="UX192" s="91"/>
      <c r="UY192" s="91"/>
      <c r="UZ192" s="91"/>
      <c r="VA192" s="91"/>
      <c r="VB192" s="91"/>
      <c r="VC192" s="91"/>
      <c r="VD192" s="91"/>
      <c r="VE192" s="91"/>
      <c r="VF192" s="91"/>
      <c r="VG192" s="91"/>
      <c r="VH192" s="91"/>
      <c r="VI192" s="91"/>
      <c r="VJ192" s="91"/>
      <c r="VK192" s="91"/>
      <c r="VL192" s="91"/>
      <c r="VM192" s="91"/>
      <c r="VN192" s="91"/>
      <c r="VO192" s="91"/>
      <c r="VP192" s="91"/>
      <c r="VQ192" s="91"/>
      <c r="VR192" s="91"/>
      <c r="VS192" s="91"/>
      <c r="VT192" s="91"/>
      <c r="VU192" s="91"/>
      <c r="VV192" s="91"/>
      <c r="VW192" s="91"/>
      <c r="VX192" s="91"/>
      <c r="VY192" s="91"/>
      <c r="VZ192" s="91"/>
      <c r="WA192" s="91"/>
      <c r="WB192" s="91"/>
      <c r="WC192" s="91"/>
      <c r="WD192" s="91"/>
      <c r="WE192" s="91"/>
      <c r="WF192" s="91"/>
      <c r="WG192" s="91"/>
      <c r="WH192" s="91"/>
      <c r="WI192" s="91"/>
      <c r="WJ192" s="91"/>
      <c r="WK192" s="91"/>
      <c r="WL192" s="91"/>
      <c r="WM192" s="91"/>
      <c r="WN192" s="91"/>
      <c r="WO192" s="91"/>
      <c r="WP192" s="91"/>
      <c r="WQ192" s="91"/>
      <c r="WR192" s="91"/>
      <c r="WS192" s="91"/>
      <c r="WT192" s="91"/>
      <c r="WU192" s="91"/>
      <c r="WV192" s="91"/>
      <c r="WW192" s="91"/>
      <c r="WX192" s="91"/>
      <c r="WY192" s="91"/>
      <c r="WZ192" s="91"/>
      <c r="XA192" s="91"/>
      <c r="XB192" s="91"/>
      <c r="XC192" s="91"/>
      <c r="XD192" s="91"/>
      <c r="XE192" s="91"/>
      <c r="XF192" s="91"/>
      <c r="XG192" s="91"/>
      <c r="XH192" s="91"/>
      <c r="XI192" s="91"/>
      <c r="XJ192" s="91"/>
      <c r="XK192" s="91"/>
      <c r="XL192" s="91"/>
      <c r="XM192" s="91"/>
      <c r="XN192" s="91"/>
      <c r="XO192" s="91"/>
      <c r="XP192" s="91"/>
      <c r="XQ192" s="91"/>
      <c r="XR192" s="91"/>
      <c r="XS192" s="91"/>
      <c r="XT192" s="91"/>
      <c r="XU192" s="91"/>
      <c r="XV192" s="91"/>
      <c r="XW192" s="91"/>
      <c r="XX192" s="91"/>
      <c r="XY192" s="91"/>
      <c r="XZ192" s="91"/>
      <c r="YA192" s="91"/>
      <c r="YB192" s="91"/>
      <c r="YC192" s="91"/>
      <c r="YD192" s="91"/>
      <c r="YE192" s="91"/>
      <c r="YF192" s="91"/>
      <c r="YG192" s="91"/>
      <c r="YH192" s="91"/>
      <c r="YI192" s="91"/>
      <c r="YJ192" s="91"/>
      <c r="YK192" s="91"/>
      <c r="YL192" s="91"/>
      <c r="YM192" s="91"/>
      <c r="YN192" s="91"/>
      <c r="YO192" s="91"/>
      <c r="YP192" s="91"/>
      <c r="YQ192" s="91"/>
      <c r="YR192" s="91"/>
      <c r="YS192" s="91"/>
      <c r="YT192" s="91"/>
      <c r="YU192" s="91"/>
      <c r="YV192" s="91"/>
      <c r="YW192" s="91"/>
      <c r="YX192" s="91"/>
      <c r="YY192" s="91"/>
      <c r="YZ192" s="91"/>
      <c r="ZA192" s="91"/>
      <c r="ZB192" s="91"/>
      <c r="ZC192" s="91"/>
      <c r="ZD192" s="91"/>
      <c r="ZE192" s="91"/>
      <c r="ZF192" s="91"/>
      <c r="ZG192" s="91"/>
      <c r="ZH192" s="91"/>
      <c r="ZI192" s="91"/>
      <c r="ZJ192" s="91"/>
      <c r="ZK192" s="91"/>
      <c r="ZL192" s="91"/>
      <c r="ZM192" s="91"/>
      <c r="ZN192" s="91"/>
      <c r="ZO192" s="91"/>
      <c r="ZP192" s="91"/>
      <c r="ZQ192" s="91"/>
      <c r="ZR192" s="91"/>
      <c r="ZS192" s="91"/>
      <c r="ZT192" s="91"/>
      <c r="ZU192" s="91"/>
      <c r="ZV192" s="91"/>
      <c r="ZW192" s="91"/>
      <c r="ZX192" s="91"/>
      <c r="ZY192" s="91"/>
      <c r="ZZ192" s="91"/>
      <c r="AAA192" s="91"/>
      <c r="AAB192" s="91"/>
      <c r="AAC192" s="91"/>
      <c r="AAD192" s="91"/>
      <c r="AAE192" s="91"/>
      <c r="AAF192" s="91"/>
      <c r="AAG192" s="91"/>
      <c r="AAH192" s="91"/>
      <c r="AAI192" s="91"/>
      <c r="AAJ192" s="91"/>
      <c r="AAK192" s="91"/>
      <c r="AAL192" s="91"/>
      <c r="AAM192" s="91"/>
      <c r="AAN192" s="91"/>
      <c r="AAO192" s="91"/>
      <c r="AAP192" s="91"/>
      <c r="AAQ192" s="91"/>
      <c r="AAR192" s="91"/>
      <c r="AAS192" s="91"/>
      <c r="AAT192" s="91"/>
      <c r="AAU192" s="91"/>
      <c r="AAV192" s="91"/>
      <c r="AAW192" s="91"/>
      <c r="AAX192" s="91"/>
      <c r="AAY192" s="91"/>
      <c r="AAZ192" s="91"/>
      <c r="ABA192" s="91"/>
      <c r="ABB192" s="91"/>
      <c r="ABC192" s="91"/>
      <c r="ABD192" s="91"/>
      <c r="ABE192" s="91"/>
      <c r="ABF192" s="91"/>
      <c r="ABG192" s="91"/>
      <c r="ABH192" s="91"/>
      <c r="ABI192" s="91"/>
      <c r="ABJ192" s="91"/>
      <c r="ABK192" s="91"/>
      <c r="ABL192" s="91"/>
      <c r="ABM192" s="91"/>
      <c r="ABN192" s="91"/>
      <c r="ABO192" s="91"/>
      <c r="ABP192" s="91"/>
      <c r="ABQ192" s="91"/>
      <c r="ABR192" s="91"/>
      <c r="ABS192" s="91"/>
      <c r="ABT192" s="91"/>
      <c r="ABU192" s="91"/>
      <c r="ABV192" s="91"/>
      <c r="ABW192" s="91"/>
      <c r="ABX192" s="91"/>
      <c r="ABY192" s="91"/>
      <c r="ABZ192" s="91"/>
      <c r="ACA192" s="91"/>
      <c r="ACB192" s="91"/>
      <c r="ACC192" s="91"/>
      <c r="ACD192" s="91"/>
      <c r="ACE192" s="91"/>
      <c r="ACF192" s="91"/>
      <c r="ACG192" s="91"/>
      <c r="ACH192" s="91"/>
      <c r="ACI192" s="91"/>
      <c r="ACJ192" s="91"/>
      <c r="ACK192" s="91"/>
      <c r="ACL192" s="91"/>
      <c r="ACM192" s="91"/>
      <c r="ACN192" s="91"/>
      <c r="ACO192" s="91"/>
      <c r="ACP192" s="91"/>
      <c r="ACQ192" s="91"/>
      <c r="ACR192" s="91"/>
      <c r="ACS192" s="91"/>
      <c r="ACT192" s="91"/>
      <c r="ACU192" s="91"/>
      <c r="ACV192" s="91"/>
      <c r="ACW192" s="91"/>
      <c r="ACX192" s="91"/>
      <c r="ACY192" s="91"/>
      <c r="ACZ192" s="91"/>
      <c r="ADA192" s="91"/>
      <c r="ADB192" s="91"/>
      <c r="ADC192" s="91"/>
      <c r="ADD192" s="91"/>
      <c r="ADE192" s="91"/>
      <c r="ADF192" s="91"/>
      <c r="ADG192" s="91"/>
      <c r="ADH192" s="91"/>
      <c r="ADI192" s="91"/>
      <c r="ADJ192" s="91"/>
      <c r="ADK192" s="91"/>
      <c r="ADL192" s="91"/>
      <c r="ADM192" s="91"/>
      <c r="ADN192" s="91"/>
      <c r="ADO192" s="91"/>
      <c r="ADP192" s="91"/>
      <c r="ADQ192" s="91"/>
      <c r="ADR192" s="91"/>
      <c r="ADS192" s="91"/>
      <c r="ADT192" s="91"/>
      <c r="ADU192" s="91"/>
      <c r="ADV192" s="91"/>
      <c r="ADW192" s="91"/>
      <c r="ADX192" s="91"/>
      <c r="ADY192" s="91"/>
      <c r="ADZ192" s="91"/>
      <c r="AEA192" s="91"/>
      <c r="AEB192" s="91"/>
      <c r="AEC192" s="91"/>
      <c r="AED192" s="144">
        <f t="shared" si="74"/>
        <v>187</v>
      </c>
      <c r="AEE192" s="142"/>
      <c r="AEF192" s="142"/>
      <c r="AEG192" s="91"/>
      <c r="AEH192" s="91"/>
      <c r="AEI192" s="91"/>
      <c r="AEJ192" s="91"/>
      <c r="AEK192" s="91"/>
      <c r="AEL192" s="91"/>
      <c r="AEM192" s="91"/>
      <c r="AEN192" s="91"/>
      <c r="AEO192" s="91"/>
      <c r="AEP192" s="91"/>
      <c r="AEQ192" s="91"/>
      <c r="AER192" s="91"/>
      <c r="AES192" s="91"/>
      <c r="AET192" s="91"/>
      <c r="AEU192" s="91"/>
      <c r="AEV192" s="91"/>
      <c r="AEW192" s="91"/>
      <c r="AEX192" s="91"/>
      <c r="AEY192" s="91"/>
      <c r="AEZ192" s="91"/>
      <c r="AFA192" s="91"/>
      <c r="AFB192" s="146"/>
      <c r="AFC192" s="146"/>
      <c r="AFD192" s="146"/>
      <c r="AFE192" s="146"/>
      <c r="AFF192" s="146"/>
      <c r="AFG192" s="146"/>
      <c r="AFH192" s="146"/>
      <c r="AFI192" s="146"/>
      <c r="AFJ192" s="146"/>
      <c r="AFK192" s="146"/>
      <c r="AFL192" s="146"/>
      <c r="AFM192" s="146"/>
      <c r="AFN192" s="146"/>
      <c r="AFO192" s="146"/>
      <c r="AFP192" s="146"/>
      <c r="AFQ192" s="146"/>
      <c r="AFR192" s="146"/>
      <c r="AFS192" s="146"/>
      <c r="AFT192" s="146"/>
      <c r="AFU192" s="146"/>
      <c r="AFV192" s="146"/>
      <c r="AFW192" s="146"/>
      <c r="AFX192" s="146"/>
      <c r="AFY192" s="146"/>
      <c r="AFZ192" s="146"/>
      <c r="AGA192" s="146"/>
    </row>
    <row r="193" spans="1:859" ht="1.5" customHeight="1" x14ac:dyDescent="0.25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  <c r="PX193" s="91"/>
      <c r="PY193" s="91"/>
      <c r="PZ193" s="91"/>
      <c r="QA193" s="91"/>
      <c r="QB193" s="91"/>
      <c r="QC193" s="91"/>
      <c r="QD193" s="91"/>
      <c r="QE193" s="91"/>
      <c r="QF193" s="91"/>
      <c r="QG193" s="91"/>
      <c r="QH193" s="91"/>
      <c r="QI193" s="91"/>
      <c r="QJ193" s="91"/>
      <c r="QK193" s="91"/>
      <c r="QL193" s="91"/>
      <c r="QM193" s="91"/>
      <c r="QN193" s="91"/>
      <c r="QO193" s="91"/>
      <c r="QP193" s="91"/>
      <c r="QQ193" s="91"/>
      <c r="QR193" s="91"/>
      <c r="QS193" s="91"/>
      <c r="QT193" s="91"/>
      <c r="QU193" s="91"/>
      <c r="QV193" s="91"/>
      <c r="QW193" s="91"/>
      <c r="QX193" s="91"/>
      <c r="QY193" s="91"/>
      <c r="QZ193" s="91"/>
      <c r="RA193" s="91"/>
      <c r="RB193" s="91"/>
      <c r="RC193" s="91"/>
      <c r="RD193" s="91"/>
      <c r="RE193" s="91"/>
      <c r="RF193" s="91"/>
      <c r="RG193" s="91"/>
      <c r="RH193" s="91"/>
      <c r="RI193" s="91"/>
      <c r="RJ193" s="91"/>
      <c r="RK193" s="91"/>
      <c r="RL193" s="91"/>
      <c r="RM193" s="91"/>
      <c r="RN193" s="91"/>
      <c r="RO193" s="91"/>
      <c r="RP193" s="91"/>
      <c r="RQ193" s="91"/>
      <c r="RR193" s="91"/>
      <c r="RS193" s="91"/>
      <c r="RT193" s="91"/>
      <c r="RU193" s="91"/>
      <c r="RV193" s="91"/>
      <c r="RW193" s="91"/>
      <c r="RX193" s="91"/>
      <c r="RY193" s="91"/>
      <c r="RZ193" s="91"/>
      <c r="SA193" s="91"/>
      <c r="SB193" s="91"/>
      <c r="SC193" s="91"/>
      <c r="SD193" s="91"/>
      <c r="SE193" s="91"/>
      <c r="SF193" s="91"/>
      <c r="SG193" s="91"/>
      <c r="SH193" s="91"/>
      <c r="SI193" s="91"/>
      <c r="SJ193" s="91"/>
      <c r="SK193" s="91"/>
      <c r="SL193" s="91"/>
      <c r="SM193" s="91"/>
      <c r="SN193" s="91"/>
      <c r="SO193" s="91"/>
      <c r="SP193" s="91"/>
      <c r="SQ193" s="91"/>
      <c r="SR193" s="91"/>
      <c r="SS193" s="91"/>
      <c r="ST193" s="91"/>
      <c r="SU193" s="91"/>
      <c r="SV193" s="91"/>
      <c r="SW193" s="91"/>
      <c r="SX193" s="91"/>
      <c r="SY193" s="91"/>
      <c r="SZ193" s="91"/>
      <c r="TA193" s="91"/>
      <c r="TB193" s="91"/>
      <c r="TC193" s="91"/>
      <c r="TD193" s="91"/>
      <c r="TE193" s="91"/>
      <c r="TF193" s="91"/>
      <c r="TG193" s="91"/>
      <c r="TH193" s="91"/>
      <c r="TI193" s="91"/>
      <c r="TJ193" s="91"/>
      <c r="TK193" s="91"/>
      <c r="TL193" s="91"/>
      <c r="TM193" s="91"/>
      <c r="TN193" s="91"/>
      <c r="TO193" s="91"/>
      <c r="TP193" s="91"/>
      <c r="TQ193" s="91"/>
      <c r="TR193" s="91"/>
      <c r="TS193" s="91"/>
      <c r="TT193" s="91"/>
      <c r="TU193" s="91"/>
      <c r="TV193" s="91"/>
      <c r="TW193" s="91"/>
      <c r="TX193" s="91"/>
      <c r="TY193" s="91"/>
      <c r="TZ193" s="91"/>
      <c r="UA193" s="91"/>
      <c r="UB193" s="91"/>
      <c r="UC193" s="91"/>
      <c r="UD193" s="91"/>
      <c r="UE193" s="91"/>
      <c r="UF193" s="91"/>
      <c r="UG193" s="91"/>
      <c r="UH193" s="91"/>
      <c r="UI193" s="91"/>
      <c r="UJ193" s="91"/>
      <c r="UK193" s="91"/>
      <c r="UL193" s="91"/>
      <c r="UM193" s="91"/>
      <c r="UN193" s="91"/>
      <c r="UO193" s="91"/>
      <c r="UP193" s="91"/>
      <c r="UQ193" s="91"/>
      <c r="UR193" s="91"/>
      <c r="US193" s="91"/>
      <c r="UT193" s="91"/>
      <c r="UU193" s="91"/>
      <c r="UV193" s="91"/>
      <c r="UW193" s="91"/>
      <c r="UX193" s="91"/>
      <c r="UY193" s="91"/>
      <c r="UZ193" s="91"/>
      <c r="VA193" s="91"/>
      <c r="VB193" s="91"/>
      <c r="VC193" s="91"/>
      <c r="VD193" s="91"/>
      <c r="VE193" s="91"/>
      <c r="VF193" s="91"/>
      <c r="VG193" s="91"/>
      <c r="VH193" s="91"/>
      <c r="VI193" s="91"/>
      <c r="VJ193" s="91"/>
      <c r="VK193" s="91"/>
      <c r="VL193" s="91"/>
      <c r="VM193" s="91"/>
      <c r="VN193" s="91"/>
      <c r="VO193" s="91"/>
      <c r="VP193" s="91"/>
      <c r="VQ193" s="91"/>
      <c r="VR193" s="91"/>
      <c r="VS193" s="91"/>
      <c r="VT193" s="91"/>
      <c r="VU193" s="91"/>
      <c r="VV193" s="91"/>
      <c r="VW193" s="91"/>
      <c r="VX193" s="91"/>
      <c r="VY193" s="91"/>
      <c r="VZ193" s="91"/>
      <c r="WA193" s="91"/>
      <c r="WB193" s="91"/>
      <c r="WC193" s="91"/>
      <c r="WD193" s="91"/>
      <c r="WE193" s="91"/>
      <c r="WF193" s="91"/>
      <c r="WG193" s="91"/>
      <c r="WH193" s="91"/>
      <c r="WI193" s="91"/>
      <c r="WJ193" s="91"/>
      <c r="WK193" s="91"/>
      <c r="WL193" s="91"/>
      <c r="WM193" s="91"/>
      <c r="WN193" s="91"/>
      <c r="WO193" s="91"/>
      <c r="WP193" s="91"/>
      <c r="WQ193" s="91"/>
      <c r="WR193" s="91"/>
      <c r="WS193" s="91"/>
      <c r="WT193" s="91"/>
      <c r="WU193" s="91"/>
      <c r="WV193" s="91"/>
      <c r="WW193" s="91"/>
      <c r="WX193" s="91"/>
      <c r="WY193" s="91"/>
      <c r="WZ193" s="91"/>
      <c r="XA193" s="91"/>
      <c r="XB193" s="91"/>
      <c r="XC193" s="91"/>
      <c r="XD193" s="91"/>
      <c r="XE193" s="91"/>
      <c r="XF193" s="91"/>
      <c r="XG193" s="91"/>
      <c r="XH193" s="91"/>
      <c r="XI193" s="91"/>
      <c r="XJ193" s="91"/>
      <c r="XK193" s="91"/>
      <c r="XL193" s="91"/>
      <c r="XM193" s="91"/>
      <c r="XN193" s="91"/>
      <c r="XO193" s="91"/>
      <c r="XP193" s="91"/>
      <c r="XQ193" s="91"/>
      <c r="XR193" s="91"/>
      <c r="XS193" s="91"/>
      <c r="XT193" s="91"/>
      <c r="XU193" s="91"/>
      <c r="XV193" s="91"/>
      <c r="XW193" s="91"/>
      <c r="XX193" s="91"/>
      <c r="XY193" s="91"/>
      <c r="XZ193" s="91"/>
      <c r="YA193" s="91"/>
      <c r="YB193" s="91"/>
      <c r="YC193" s="91"/>
      <c r="YD193" s="91"/>
      <c r="YE193" s="91"/>
      <c r="YF193" s="91"/>
      <c r="YG193" s="91"/>
      <c r="YH193" s="91"/>
      <c r="YI193" s="91"/>
      <c r="YJ193" s="91"/>
      <c r="YK193" s="91"/>
      <c r="YL193" s="91"/>
      <c r="YM193" s="91"/>
      <c r="YN193" s="91"/>
      <c r="YO193" s="91"/>
      <c r="YP193" s="91"/>
      <c r="YQ193" s="91"/>
      <c r="YR193" s="91"/>
      <c r="YS193" s="91"/>
      <c r="YT193" s="91"/>
      <c r="YU193" s="91"/>
      <c r="YV193" s="91"/>
      <c r="YW193" s="91"/>
      <c r="YX193" s="91"/>
      <c r="YY193" s="91"/>
      <c r="YZ193" s="91"/>
      <c r="ZA193" s="91"/>
      <c r="ZB193" s="91"/>
      <c r="ZC193" s="91"/>
      <c r="ZD193" s="91"/>
      <c r="ZE193" s="91"/>
      <c r="ZF193" s="91"/>
      <c r="ZG193" s="91"/>
      <c r="ZH193" s="91"/>
      <c r="ZI193" s="91"/>
      <c r="ZJ193" s="91"/>
      <c r="ZK193" s="91"/>
      <c r="ZL193" s="91"/>
      <c r="ZM193" s="91"/>
      <c r="ZN193" s="91"/>
      <c r="ZO193" s="91"/>
      <c r="ZP193" s="91"/>
      <c r="ZQ193" s="91"/>
      <c r="ZR193" s="91"/>
      <c r="ZS193" s="91"/>
      <c r="ZT193" s="91"/>
      <c r="ZU193" s="91"/>
      <c r="ZV193" s="91"/>
      <c r="ZW193" s="91"/>
      <c r="ZX193" s="91"/>
      <c r="ZY193" s="91"/>
      <c r="ZZ193" s="91"/>
      <c r="AAA193" s="91"/>
      <c r="AAB193" s="91"/>
      <c r="AAC193" s="91"/>
      <c r="AAD193" s="91"/>
      <c r="AAE193" s="91"/>
      <c r="AAF193" s="91"/>
      <c r="AAG193" s="91"/>
      <c r="AAH193" s="91"/>
      <c r="AAI193" s="91"/>
      <c r="AAJ193" s="91"/>
      <c r="AAK193" s="91"/>
      <c r="AAL193" s="91"/>
      <c r="AAM193" s="91"/>
      <c r="AAN193" s="91"/>
      <c r="AAO193" s="91"/>
      <c r="AAP193" s="91"/>
      <c r="AAQ193" s="91"/>
      <c r="AAR193" s="91"/>
      <c r="AAS193" s="91"/>
      <c r="AAT193" s="91"/>
      <c r="AAU193" s="91"/>
      <c r="AAV193" s="91"/>
      <c r="AAW193" s="91"/>
      <c r="AAX193" s="91"/>
      <c r="AAY193" s="91"/>
      <c r="AAZ193" s="91"/>
      <c r="ABA193" s="91"/>
      <c r="ABB193" s="91"/>
      <c r="ABC193" s="91"/>
      <c r="ABD193" s="91"/>
      <c r="ABE193" s="91"/>
      <c r="ABF193" s="91"/>
      <c r="ABG193" s="91"/>
      <c r="ABH193" s="91"/>
      <c r="ABI193" s="91"/>
      <c r="ABJ193" s="91"/>
      <c r="ABK193" s="91"/>
      <c r="ABL193" s="91"/>
      <c r="ABM193" s="91"/>
      <c r="ABN193" s="91"/>
      <c r="ABO193" s="91"/>
      <c r="ABP193" s="91"/>
      <c r="ABQ193" s="91"/>
      <c r="ABR193" s="91"/>
      <c r="ABS193" s="91"/>
      <c r="ABT193" s="91"/>
      <c r="ABU193" s="91"/>
      <c r="ABV193" s="91"/>
      <c r="ABW193" s="91"/>
      <c r="ABX193" s="91"/>
      <c r="ABY193" s="91"/>
      <c r="ABZ193" s="91"/>
      <c r="ACA193" s="91"/>
      <c r="ACB193" s="91"/>
      <c r="ACC193" s="91"/>
      <c r="ACD193" s="91"/>
      <c r="ACE193" s="91"/>
      <c r="ACF193" s="91"/>
      <c r="ACG193" s="91"/>
      <c r="ACH193" s="91"/>
      <c r="ACI193" s="91"/>
      <c r="ACJ193" s="91"/>
      <c r="ACK193" s="91"/>
      <c r="ACL193" s="91"/>
      <c r="ACM193" s="91"/>
      <c r="ACN193" s="91"/>
      <c r="ACO193" s="91"/>
      <c r="ACP193" s="91"/>
      <c r="ACQ193" s="91"/>
      <c r="ACR193" s="91"/>
      <c r="ACS193" s="91"/>
      <c r="ACT193" s="91"/>
      <c r="ACU193" s="91"/>
      <c r="ACV193" s="91"/>
      <c r="ACW193" s="91"/>
      <c r="ACX193" s="91"/>
      <c r="ACY193" s="91"/>
      <c r="ACZ193" s="91"/>
      <c r="ADA193" s="91"/>
      <c r="ADB193" s="91"/>
      <c r="ADC193" s="91"/>
      <c r="ADD193" s="91"/>
      <c r="ADE193" s="91"/>
      <c r="ADF193" s="91"/>
      <c r="ADG193" s="91"/>
      <c r="ADH193" s="91"/>
      <c r="ADI193" s="91"/>
      <c r="ADJ193" s="91"/>
      <c r="ADK193" s="91"/>
      <c r="ADL193" s="91"/>
      <c r="ADM193" s="91"/>
      <c r="ADN193" s="91"/>
      <c r="ADO193" s="91"/>
      <c r="ADP193" s="91"/>
      <c r="ADQ193" s="91"/>
      <c r="ADR193" s="91"/>
      <c r="ADS193" s="91"/>
      <c r="ADT193" s="91"/>
      <c r="ADU193" s="91"/>
      <c r="ADV193" s="91"/>
      <c r="ADW193" s="91"/>
      <c r="ADX193" s="91"/>
      <c r="ADY193" s="91"/>
      <c r="ADZ193" s="91"/>
      <c r="AEA193" s="91"/>
      <c r="AEB193" s="91"/>
      <c r="AEC193" s="91"/>
      <c r="AED193" s="144">
        <f t="shared" si="74"/>
        <v>188</v>
      </c>
      <c r="AEE193" s="142"/>
      <c r="AEF193" s="142"/>
      <c r="AEG193" s="91"/>
      <c r="AEH193" s="91"/>
      <c r="AEI193" s="91"/>
      <c r="AEJ193" s="91"/>
      <c r="AEK193" s="91"/>
      <c r="AEL193" s="91"/>
      <c r="AEM193" s="91"/>
      <c r="AEN193" s="91"/>
      <c r="AEO193" s="91"/>
      <c r="AEP193" s="91"/>
      <c r="AEQ193" s="91"/>
      <c r="AER193" s="91"/>
      <c r="AES193" s="91"/>
      <c r="AET193" s="91"/>
      <c r="AEU193" s="91"/>
      <c r="AEV193" s="91"/>
      <c r="AEW193" s="91"/>
      <c r="AEX193" s="91"/>
      <c r="AEY193" s="91"/>
      <c r="AEZ193" s="91"/>
      <c r="AFA193" s="91"/>
      <c r="AFB193" s="146"/>
      <c r="AFC193" s="146"/>
      <c r="AFD193" s="146"/>
      <c r="AFE193" s="146"/>
      <c r="AFF193" s="146"/>
      <c r="AFG193" s="146"/>
      <c r="AFH193" s="146"/>
      <c r="AFI193" s="146"/>
      <c r="AFJ193" s="146"/>
      <c r="AFK193" s="146"/>
      <c r="AFL193" s="146"/>
      <c r="AFM193" s="146"/>
      <c r="AFN193" s="146"/>
      <c r="AFO193" s="146"/>
      <c r="AFP193" s="146"/>
      <c r="AFQ193" s="146"/>
      <c r="AFR193" s="146"/>
      <c r="AFS193" s="146"/>
      <c r="AFT193" s="146"/>
      <c r="AFU193" s="146"/>
      <c r="AFV193" s="146"/>
      <c r="AFW193" s="146"/>
      <c r="AFX193" s="146"/>
      <c r="AFY193" s="146"/>
      <c r="AFZ193" s="146"/>
      <c r="AGA193" s="146"/>
    </row>
    <row r="194" spans="1:859" ht="1.5" customHeight="1" x14ac:dyDescent="0.25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  <c r="PX194" s="91"/>
      <c r="PY194" s="91"/>
      <c r="PZ194" s="91"/>
      <c r="QA194" s="91"/>
      <c r="QB194" s="91"/>
      <c r="QC194" s="91"/>
      <c r="QD194" s="91"/>
      <c r="QE194" s="91"/>
      <c r="QF194" s="91"/>
      <c r="QG194" s="91"/>
      <c r="QH194" s="91"/>
      <c r="QI194" s="91"/>
      <c r="QJ194" s="91"/>
      <c r="QK194" s="91"/>
      <c r="QL194" s="91"/>
      <c r="QM194" s="91"/>
      <c r="QN194" s="91"/>
      <c r="QO194" s="91"/>
      <c r="QP194" s="91"/>
      <c r="QQ194" s="91"/>
      <c r="QR194" s="91"/>
      <c r="QS194" s="91"/>
      <c r="QT194" s="91"/>
      <c r="QU194" s="91"/>
      <c r="QV194" s="91"/>
      <c r="QW194" s="91"/>
      <c r="QX194" s="91"/>
      <c r="QY194" s="91"/>
      <c r="QZ194" s="91"/>
      <c r="RA194" s="91"/>
      <c r="RB194" s="91"/>
      <c r="RC194" s="91"/>
      <c r="RD194" s="91"/>
      <c r="RE194" s="91"/>
      <c r="RF194" s="91"/>
      <c r="RG194" s="91"/>
      <c r="RH194" s="91"/>
      <c r="RI194" s="91"/>
      <c r="RJ194" s="91"/>
      <c r="RK194" s="91"/>
      <c r="RL194" s="91"/>
      <c r="RM194" s="91"/>
      <c r="RN194" s="91"/>
      <c r="RO194" s="91"/>
      <c r="RP194" s="91"/>
      <c r="RQ194" s="91"/>
      <c r="RR194" s="91"/>
      <c r="RS194" s="91"/>
      <c r="RT194" s="91"/>
      <c r="RU194" s="91"/>
      <c r="RV194" s="91"/>
      <c r="RW194" s="91"/>
      <c r="RX194" s="91"/>
      <c r="RY194" s="91"/>
      <c r="RZ194" s="91"/>
      <c r="SA194" s="91"/>
      <c r="SB194" s="91"/>
      <c r="SC194" s="91"/>
      <c r="SD194" s="91"/>
      <c r="SE194" s="91"/>
      <c r="SF194" s="91"/>
      <c r="SG194" s="91"/>
      <c r="SH194" s="91"/>
      <c r="SI194" s="91"/>
      <c r="SJ194" s="91"/>
      <c r="SK194" s="91"/>
      <c r="SL194" s="91"/>
      <c r="SM194" s="91"/>
      <c r="SN194" s="91"/>
      <c r="SO194" s="91"/>
      <c r="SP194" s="91"/>
      <c r="SQ194" s="91"/>
      <c r="SR194" s="91"/>
      <c r="SS194" s="91"/>
      <c r="ST194" s="91"/>
      <c r="SU194" s="91"/>
      <c r="SV194" s="91"/>
      <c r="SW194" s="91"/>
      <c r="SX194" s="91"/>
      <c r="SY194" s="91"/>
      <c r="SZ194" s="91"/>
      <c r="TA194" s="91"/>
      <c r="TB194" s="91"/>
      <c r="TC194" s="91"/>
      <c r="TD194" s="91"/>
      <c r="TE194" s="91"/>
      <c r="TF194" s="91"/>
      <c r="TG194" s="91"/>
      <c r="TH194" s="91"/>
      <c r="TI194" s="91"/>
      <c r="TJ194" s="91"/>
      <c r="TK194" s="91"/>
      <c r="TL194" s="91"/>
      <c r="TM194" s="91"/>
      <c r="TN194" s="91"/>
      <c r="TO194" s="91"/>
      <c r="TP194" s="91"/>
      <c r="TQ194" s="91"/>
      <c r="TR194" s="91"/>
      <c r="TS194" s="91"/>
      <c r="TT194" s="91"/>
      <c r="TU194" s="91"/>
      <c r="TV194" s="91"/>
      <c r="TW194" s="91"/>
      <c r="TX194" s="91"/>
      <c r="TY194" s="91"/>
      <c r="TZ194" s="91"/>
      <c r="UA194" s="91"/>
      <c r="UB194" s="91"/>
      <c r="UC194" s="91"/>
      <c r="UD194" s="91"/>
      <c r="UE194" s="91"/>
      <c r="UF194" s="91"/>
      <c r="UG194" s="91"/>
      <c r="UH194" s="91"/>
      <c r="UI194" s="91"/>
      <c r="UJ194" s="91"/>
      <c r="UK194" s="91"/>
      <c r="UL194" s="91"/>
      <c r="UM194" s="91"/>
      <c r="UN194" s="91"/>
      <c r="UO194" s="91"/>
      <c r="UP194" s="91"/>
      <c r="UQ194" s="91"/>
      <c r="UR194" s="91"/>
      <c r="US194" s="91"/>
      <c r="UT194" s="91"/>
      <c r="UU194" s="91"/>
      <c r="UV194" s="91"/>
      <c r="UW194" s="91"/>
      <c r="UX194" s="91"/>
      <c r="UY194" s="91"/>
      <c r="UZ194" s="91"/>
      <c r="VA194" s="91"/>
      <c r="VB194" s="91"/>
      <c r="VC194" s="91"/>
      <c r="VD194" s="91"/>
      <c r="VE194" s="91"/>
      <c r="VF194" s="91"/>
      <c r="VG194" s="91"/>
      <c r="VH194" s="91"/>
      <c r="VI194" s="91"/>
      <c r="VJ194" s="91"/>
      <c r="VK194" s="91"/>
      <c r="VL194" s="91"/>
      <c r="VM194" s="91"/>
      <c r="VN194" s="91"/>
      <c r="VO194" s="91"/>
      <c r="VP194" s="91"/>
      <c r="VQ194" s="91"/>
      <c r="VR194" s="91"/>
      <c r="VS194" s="91"/>
      <c r="VT194" s="91"/>
      <c r="VU194" s="91"/>
      <c r="VV194" s="91"/>
      <c r="VW194" s="91"/>
      <c r="VX194" s="91"/>
      <c r="VY194" s="91"/>
      <c r="VZ194" s="91"/>
      <c r="WA194" s="91"/>
      <c r="WB194" s="91"/>
      <c r="WC194" s="91"/>
      <c r="WD194" s="91"/>
      <c r="WE194" s="91"/>
      <c r="WF194" s="91"/>
      <c r="WG194" s="91"/>
      <c r="WH194" s="91"/>
      <c r="WI194" s="91"/>
      <c r="WJ194" s="91"/>
      <c r="WK194" s="91"/>
      <c r="WL194" s="91"/>
      <c r="WM194" s="91"/>
      <c r="WN194" s="91"/>
      <c r="WO194" s="91"/>
      <c r="WP194" s="91"/>
      <c r="WQ194" s="91"/>
      <c r="WR194" s="91"/>
      <c r="WS194" s="91"/>
      <c r="WT194" s="91"/>
      <c r="WU194" s="91"/>
      <c r="WV194" s="91"/>
      <c r="WW194" s="91"/>
      <c r="WX194" s="91"/>
      <c r="WY194" s="91"/>
      <c r="WZ194" s="91"/>
      <c r="XA194" s="91"/>
      <c r="XB194" s="91"/>
      <c r="XC194" s="91"/>
      <c r="XD194" s="91"/>
      <c r="XE194" s="91"/>
      <c r="XF194" s="91"/>
      <c r="XG194" s="91"/>
      <c r="XH194" s="91"/>
      <c r="XI194" s="91"/>
      <c r="XJ194" s="91"/>
      <c r="XK194" s="91"/>
      <c r="XL194" s="91"/>
      <c r="XM194" s="91"/>
      <c r="XN194" s="91"/>
      <c r="XO194" s="91"/>
      <c r="XP194" s="91"/>
      <c r="XQ194" s="91"/>
      <c r="XR194" s="91"/>
      <c r="XS194" s="91"/>
      <c r="XT194" s="91"/>
      <c r="XU194" s="91"/>
      <c r="XV194" s="91"/>
      <c r="XW194" s="91"/>
      <c r="XX194" s="91"/>
      <c r="XY194" s="91"/>
      <c r="XZ194" s="91"/>
      <c r="YA194" s="91"/>
      <c r="YB194" s="91"/>
      <c r="YC194" s="91"/>
      <c r="YD194" s="91"/>
      <c r="YE194" s="91"/>
      <c r="YF194" s="91"/>
      <c r="YG194" s="91"/>
      <c r="YH194" s="91"/>
      <c r="YI194" s="91"/>
      <c r="YJ194" s="91"/>
      <c r="YK194" s="91"/>
      <c r="YL194" s="91"/>
      <c r="YM194" s="91"/>
      <c r="YN194" s="91"/>
      <c r="YO194" s="91"/>
      <c r="YP194" s="91"/>
      <c r="YQ194" s="91"/>
      <c r="YR194" s="91"/>
      <c r="YS194" s="91"/>
      <c r="YT194" s="91"/>
      <c r="YU194" s="91"/>
      <c r="YV194" s="91"/>
      <c r="YW194" s="91"/>
      <c r="YX194" s="91"/>
      <c r="YY194" s="91"/>
      <c r="YZ194" s="91"/>
      <c r="ZA194" s="91"/>
      <c r="ZB194" s="91"/>
      <c r="ZC194" s="91"/>
      <c r="ZD194" s="91"/>
      <c r="ZE194" s="91"/>
      <c r="ZF194" s="91"/>
      <c r="ZG194" s="91"/>
      <c r="ZH194" s="91"/>
      <c r="ZI194" s="91"/>
      <c r="ZJ194" s="91"/>
      <c r="ZK194" s="91"/>
      <c r="ZL194" s="91"/>
      <c r="ZM194" s="91"/>
      <c r="ZN194" s="91"/>
      <c r="ZO194" s="91"/>
      <c r="ZP194" s="91"/>
      <c r="ZQ194" s="91"/>
      <c r="ZR194" s="91"/>
      <c r="ZS194" s="91"/>
      <c r="ZT194" s="91"/>
      <c r="ZU194" s="91"/>
      <c r="ZV194" s="91"/>
      <c r="ZW194" s="91"/>
      <c r="ZX194" s="91"/>
      <c r="ZY194" s="91"/>
      <c r="ZZ194" s="91"/>
      <c r="AAA194" s="91"/>
      <c r="AAB194" s="91"/>
      <c r="AAC194" s="91"/>
      <c r="AAD194" s="91"/>
      <c r="AAE194" s="91"/>
      <c r="AAF194" s="91"/>
      <c r="AAG194" s="91"/>
      <c r="AAH194" s="91"/>
      <c r="AAI194" s="91"/>
      <c r="AAJ194" s="91"/>
      <c r="AAK194" s="91"/>
      <c r="AAL194" s="91"/>
      <c r="AAM194" s="91"/>
      <c r="AAN194" s="91"/>
      <c r="AAO194" s="91"/>
      <c r="AAP194" s="91"/>
      <c r="AAQ194" s="91"/>
      <c r="AAR194" s="91"/>
      <c r="AAS194" s="91"/>
      <c r="AAT194" s="91"/>
      <c r="AAU194" s="91"/>
      <c r="AAV194" s="91"/>
      <c r="AAW194" s="91"/>
      <c r="AAX194" s="91"/>
      <c r="AAY194" s="91"/>
      <c r="AAZ194" s="91"/>
      <c r="ABA194" s="91"/>
      <c r="ABB194" s="91"/>
      <c r="ABC194" s="91"/>
      <c r="ABD194" s="91"/>
      <c r="ABE194" s="91"/>
      <c r="ABF194" s="91"/>
      <c r="ABG194" s="91"/>
      <c r="ABH194" s="91"/>
      <c r="ABI194" s="91"/>
      <c r="ABJ194" s="91"/>
      <c r="ABK194" s="91"/>
      <c r="ABL194" s="91"/>
      <c r="ABM194" s="91"/>
      <c r="ABN194" s="91"/>
      <c r="ABO194" s="91"/>
      <c r="ABP194" s="91"/>
      <c r="ABQ194" s="91"/>
      <c r="ABR194" s="91"/>
      <c r="ABS194" s="91"/>
      <c r="ABT194" s="91"/>
      <c r="ABU194" s="91"/>
      <c r="ABV194" s="91"/>
      <c r="ABW194" s="91"/>
      <c r="ABX194" s="91"/>
      <c r="ABY194" s="91"/>
      <c r="ABZ194" s="91"/>
      <c r="ACA194" s="91"/>
      <c r="ACB194" s="91"/>
      <c r="ACC194" s="91"/>
      <c r="ACD194" s="91"/>
      <c r="ACE194" s="91"/>
      <c r="ACF194" s="91"/>
      <c r="ACG194" s="91"/>
      <c r="ACH194" s="91"/>
      <c r="ACI194" s="91"/>
      <c r="ACJ194" s="91"/>
      <c r="ACK194" s="91"/>
      <c r="ACL194" s="91"/>
      <c r="ACM194" s="91"/>
      <c r="ACN194" s="91"/>
      <c r="ACO194" s="91"/>
      <c r="ACP194" s="91"/>
      <c r="ACQ194" s="91"/>
      <c r="ACR194" s="91"/>
      <c r="ACS194" s="91"/>
      <c r="ACT194" s="91"/>
      <c r="ACU194" s="91"/>
      <c r="ACV194" s="91"/>
      <c r="ACW194" s="91"/>
      <c r="ACX194" s="91"/>
      <c r="ACY194" s="91"/>
      <c r="ACZ194" s="91"/>
      <c r="ADA194" s="91"/>
      <c r="ADB194" s="91"/>
      <c r="ADC194" s="91"/>
      <c r="ADD194" s="91"/>
      <c r="ADE194" s="91"/>
      <c r="ADF194" s="91"/>
      <c r="ADG194" s="91"/>
      <c r="ADH194" s="91"/>
      <c r="ADI194" s="91"/>
      <c r="ADJ194" s="91"/>
      <c r="ADK194" s="91"/>
      <c r="ADL194" s="91"/>
      <c r="ADM194" s="91"/>
      <c r="ADN194" s="91"/>
      <c r="ADO194" s="91"/>
      <c r="ADP194" s="91"/>
      <c r="ADQ194" s="91"/>
      <c r="ADR194" s="91"/>
      <c r="ADS194" s="91"/>
      <c r="ADT194" s="91"/>
      <c r="ADU194" s="91"/>
      <c r="ADV194" s="91"/>
      <c r="ADW194" s="91"/>
      <c r="ADX194" s="91"/>
      <c r="ADY194" s="91"/>
      <c r="ADZ194" s="91"/>
      <c r="AEA194" s="91"/>
      <c r="AEB194" s="91"/>
      <c r="AEC194" s="91"/>
      <c r="AED194" s="144">
        <f t="shared" si="74"/>
        <v>189</v>
      </c>
      <c r="AEE194" s="142"/>
      <c r="AEF194" s="142"/>
      <c r="AEG194" s="91"/>
      <c r="AEH194" s="91"/>
      <c r="AEI194" s="91"/>
      <c r="AEJ194" s="91"/>
      <c r="AEK194" s="91"/>
      <c r="AEL194" s="91"/>
      <c r="AEM194" s="91"/>
      <c r="AEN194" s="91"/>
      <c r="AEO194" s="91"/>
      <c r="AEP194" s="91"/>
      <c r="AEQ194" s="91"/>
      <c r="AER194" s="91"/>
      <c r="AES194" s="91"/>
      <c r="AET194" s="91"/>
      <c r="AEU194" s="91"/>
      <c r="AEV194" s="91"/>
      <c r="AEW194" s="91"/>
      <c r="AEX194" s="91"/>
      <c r="AEY194" s="91"/>
      <c r="AEZ194" s="91"/>
      <c r="AFA194" s="91"/>
      <c r="AFB194" s="146"/>
      <c r="AFC194" s="146"/>
      <c r="AFD194" s="146"/>
      <c r="AFE194" s="146"/>
      <c r="AFF194" s="146"/>
      <c r="AFG194" s="146"/>
      <c r="AFH194" s="146"/>
      <c r="AFI194" s="146"/>
      <c r="AFJ194" s="146"/>
      <c r="AFK194" s="146"/>
      <c r="AFL194" s="146"/>
      <c r="AFM194" s="146"/>
      <c r="AFN194" s="146"/>
      <c r="AFO194" s="146"/>
      <c r="AFP194" s="146"/>
      <c r="AFQ194" s="146"/>
      <c r="AFR194" s="146"/>
      <c r="AFS194" s="146"/>
      <c r="AFT194" s="146"/>
      <c r="AFU194" s="146"/>
      <c r="AFV194" s="146"/>
      <c r="AFW194" s="146"/>
      <c r="AFX194" s="146"/>
      <c r="AFY194" s="146"/>
      <c r="AFZ194" s="146"/>
      <c r="AGA194" s="146"/>
    </row>
    <row r="195" spans="1:859" ht="1.5" customHeight="1" x14ac:dyDescent="0.2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  <c r="PX195" s="91"/>
      <c r="PY195" s="91"/>
      <c r="PZ195" s="91"/>
      <c r="QA195" s="91"/>
      <c r="QB195" s="91"/>
      <c r="QC195" s="91"/>
      <c r="QD195" s="91"/>
      <c r="QE195" s="91"/>
      <c r="QF195" s="91"/>
      <c r="QG195" s="91"/>
      <c r="QH195" s="91"/>
      <c r="QI195" s="91"/>
      <c r="QJ195" s="91"/>
      <c r="QK195" s="91"/>
      <c r="QL195" s="91"/>
      <c r="QM195" s="91"/>
      <c r="QN195" s="91"/>
      <c r="QO195" s="91"/>
      <c r="QP195" s="91"/>
      <c r="QQ195" s="91"/>
      <c r="QR195" s="91"/>
      <c r="QS195" s="91"/>
      <c r="QT195" s="91"/>
      <c r="QU195" s="91"/>
      <c r="QV195" s="91"/>
      <c r="QW195" s="91"/>
      <c r="QX195" s="91"/>
      <c r="QY195" s="91"/>
      <c r="QZ195" s="91"/>
      <c r="RA195" s="91"/>
      <c r="RB195" s="91"/>
      <c r="RC195" s="91"/>
      <c r="RD195" s="91"/>
      <c r="RE195" s="91"/>
      <c r="RF195" s="91"/>
      <c r="RG195" s="91"/>
      <c r="RH195" s="91"/>
      <c r="RI195" s="91"/>
      <c r="RJ195" s="91"/>
      <c r="RK195" s="91"/>
      <c r="RL195" s="91"/>
      <c r="RM195" s="91"/>
      <c r="RN195" s="91"/>
      <c r="RO195" s="91"/>
      <c r="RP195" s="91"/>
      <c r="RQ195" s="91"/>
      <c r="RR195" s="91"/>
      <c r="RS195" s="91"/>
      <c r="RT195" s="91"/>
      <c r="RU195" s="91"/>
      <c r="RV195" s="91"/>
      <c r="RW195" s="91"/>
      <c r="RX195" s="91"/>
      <c r="RY195" s="91"/>
      <c r="RZ195" s="91"/>
      <c r="SA195" s="91"/>
      <c r="SB195" s="91"/>
      <c r="SC195" s="91"/>
      <c r="SD195" s="91"/>
      <c r="SE195" s="91"/>
      <c r="SF195" s="91"/>
      <c r="SG195" s="91"/>
      <c r="SH195" s="91"/>
      <c r="SI195" s="91"/>
      <c r="SJ195" s="91"/>
      <c r="SK195" s="91"/>
      <c r="SL195" s="91"/>
      <c r="SM195" s="91"/>
      <c r="SN195" s="91"/>
      <c r="SO195" s="91"/>
      <c r="SP195" s="91"/>
      <c r="SQ195" s="91"/>
      <c r="SR195" s="91"/>
      <c r="SS195" s="91"/>
      <c r="ST195" s="91"/>
      <c r="SU195" s="91"/>
      <c r="SV195" s="91"/>
      <c r="SW195" s="91"/>
      <c r="SX195" s="91"/>
      <c r="SY195" s="91"/>
      <c r="SZ195" s="91"/>
      <c r="TA195" s="91"/>
      <c r="TB195" s="91"/>
      <c r="TC195" s="91"/>
      <c r="TD195" s="91"/>
      <c r="TE195" s="91"/>
      <c r="TF195" s="91"/>
      <c r="TG195" s="91"/>
      <c r="TH195" s="91"/>
      <c r="TI195" s="91"/>
      <c r="TJ195" s="91"/>
      <c r="TK195" s="91"/>
      <c r="TL195" s="91"/>
      <c r="TM195" s="91"/>
      <c r="TN195" s="91"/>
      <c r="TO195" s="91"/>
      <c r="TP195" s="91"/>
      <c r="TQ195" s="91"/>
      <c r="TR195" s="91"/>
      <c r="TS195" s="91"/>
      <c r="TT195" s="91"/>
      <c r="TU195" s="91"/>
      <c r="TV195" s="91"/>
      <c r="TW195" s="91"/>
      <c r="TX195" s="91"/>
      <c r="TY195" s="91"/>
      <c r="TZ195" s="91"/>
      <c r="UA195" s="91"/>
      <c r="UB195" s="91"/>
      <c r="UC195" s="91"/>
      <c r="UD195" s="91"/>
      <c r="UE195" s="91"/>
      <c r="UF195" s="91"/>
      <c r="UG195" s="91"/>
      <c r="UH195" s="91"/>
      <c r="UI195" s="91"/>
      <c r="UJ195" s="91"/>
      <c r="UK195" s="91"/>
      <c r="UL195" s="91"/>
      <c r="UM195" s="91"/>
      <c r="UN195" s="91"/>
      <c r="UO195" s="91"/>
      <c r="UP195" s="91"/>
      <c r="UQ195" s="91"/>
      <c r="UR195" s="91"/>
      <c r="US195" s="91"/>
      <c r="UT195" s="91"/>
      <c r="UU195" s="91"/>
      <c r="UV195" s="91"/>
      <c r="UW195" s="91"/>
      <c r="UX195" s="91"/>
      <c r="UY195" s="91"/>
      <c r="UZ195" s="91"/>
      <c r="VA195" s="91"/>
      <c r="VB195" s="91"/>
      <c r="VC195" s="91"/>
      <c r="VD195" s="91"/>
      <c r="VE195" s="91"/>
      <c r="VF195" s="91"/>
      <c r="VG195" s="91"/>
      <c r="VH195" s="91"/>
      <c r="VI195" s="91"/>
      <c r="VJ195" s="91"/>
      <c r="VK195" s="91"/>
      <c r="VL195" s="91"/>
      <c r="VM195" s="91"/>
      <c r="VN195" s="91"/>
      <c r="VO195" s="91"/>
      <c r="VP195" s="91"/>
      <c r="VQ195" s="91"/>
      <c r="VR195" s="91"/>
      <c r="VS195" s="91"/>
      <c r="VT195" s="91"/>
      <c r="VU195" s="91"/>
      <c r="VV195" s="91"/>
      <c r="VW195" s="91"/>
      <c r="VX195" s="91"/>
      <c r="VY195" s="91"/>
      <c r="VZ195" s="91"/>
      <c r="WA195" s="91"/>
      <c r="WB195" s="91"/>
      <c r="WC195" s="91"/>
      <c r="WD195" s="91"/>
      <c r="WE195" s="91"/>
      <c r="WF195" s="91"/>
      <c r="WG195" s="91"/>
      <c r="WH195" s="91"/>
      <c r="WI195" s="91"/>
      <c r="WJ195" s="91"/>
      <c r="WK195" s="91"/>
      <c r="WL195" s="91"/>
      <c r="WM195" s="91"/>
      <c r="WN195" s="91"/>
      <c r="WO195" s="91"/>
      <c r="WP195" s="91"/>
      <c r="WQ195" s="91"/>
      <c r="WR195" s="91"/>
      <c r="WS195" s="91"/>
      <c r="WT195" s="91"/>
      <c r="WU195" s="91"/>
      <c r="WV195" s="91"/>
      <c r="WW195" s="91"/>
      <c r="WX195" s="91"/>
      <c r="WY195" s="91"/>
      <c r="WZ195" s="91"/>
      <c r="XA195" s="91"/>
      <c r="XB195" s="91"/>
      <c r="XC195" s="91"/>
      <c r="XD195" s="91"/>
      <c r="XE195" s="91"/>
      <c r="XF195" s="91"/>
      <c r="XG195" s="91"/>
      <c r="XH195" s="91"/>
      <c r="XI195" s="91"/>
      <c r="XJ195" s="91"/>
      <c r="XK195" s="91"/>
      <c r="XL195" s="91"/>
      <c r="XM195" s="91"/>
      <c r="XN195" s="91"/>
      <c r="XO195" s="91"/>
      <c r="XP195" s="91"/>
      <c r="XQ195" s="91"/>
      <c r="XR195" s="91"/>
      <c r="XS195" s="91"/>
      <c r="XT195" s="91"/>
      <c r="XU195" s="91"/>
      <c r="XV195" s="91"/>
      <c r="XW195" s="91"/>
      <c r="XX195" s="91"/>
      <c r="XY195" s="91"/>
      <c r="XZ195" s="91"/>
      <c r="YA195" s="91"/>
      <c r="YB195" s="91"/>
      <c r="YC195" s="91"/>
      <c r="YD195" s="91"/>
      <c r="YE195" s="91"/>
      <c r="YF195" s="91"/>
      <c r="YG195" s="91"/>
      <c r="YH195" s="91"/>
      <c r="YI195" s="91"/>
      <c r="YJ195" s="91"/>
      <c r="YK195" s="91"/>
      <c r="YL195" s="91"/>
      <c r="YM195" s="91"/>
      <c r="YN195" s="91"/>
      <c r="YO195" s="91"/>
      <c r="YP195" s="91"/>
      <c r="YQ195" s="91"/>
      <c r="YR195" s="91"/>
      <c r="YS195" s="91"/>
      <c r="YT195" s="91"/>
      <c r="YU195" s="91"/>
      <c r="YV195" s="91"/>
      <c r="YW195" s="91"/>
      <c r="YX195" s="91"/>
      <c r="YY195" s="91"/>
      <c r="YZ195" s="91"/>
      <c r="ZA195" s="91"/>
      <c r="ZB195" s="91"/>
      <c r="ZC195" s="91"/>
      <c r="ZD195" s="91"/>
      <c r="ZE195" s="91"/>
      <c r="ZF195" s="91"/>
      <c r="ZG195" s="91"/>
      <c r="ZH195" s="91"/>
      <c r="ZI195" s="91"/>
      <c r="ZJ195" s="91"/>
      <c r="ZK195" s="91"/>
      <c r="ZL195" s="91"/>
      <c r="ZM195" s="91"/>
      <c r="ZN195" s="91"/>
      <c r="ZO195" s="91"/>
      <c r="ZP195" s="91"/>
      <c r="ZQ195" s="91"/>
      <c r="ZR195" s="91"/>
      <c r="ZS195" s="91"/>
      <c r="ZT195" s="91"/>
      <c r="ZU195" s="91"/>
      <c r="ZV195" s="91"/>
      <c r="ZW195" s="91"/>
      <c r="ZX195" s="91"/>
      <c r="ZY195" s="91"/>
      <c r="ZZ195" s="91"/>
      <c r="AAA195" s="91"/>
      <c r="AAB195" s="91"/>
      <c r="AAC195" s="91"/>
      <c r="AAD195" s="91"/>
      <c r="AAE195" s="91"/>
      <c r="AAF195" s="91"/>
      <c r="AAG195" s="91"/>
      <c r="AAH195" s="91"/>
      <c r="AAI195" s="91"/>
      <c r="AAJ195" s="91"/>
      <c r="AAK195" s="91"/>
      <c r="AAL195" s="91"/>
      <c r="AAM195" s="91"/>
      <c r="AAN195" s="91"/>
      <c r="AAO195" s="91"/>
      <c r="AAP195" s="91"/>
      <c r="AAQ195" s="91"/>
      <c r="AAR195" s="91"/>
      <c r="AAS195" s="91"/>
      <c r="AAT195" s="91"/>
      <c r="AAU195" s="91"/>
      <c r="AAV195" s="91"/>
      <c r="AAW195" s="91"/>
      <c r="AAX195" s="91"/>
      <c r="AAY195" s="91"/>
      <c r="AAZ195" s="91"/>
      <c r="ABA195" s="91"/>
      <c r="ABB195" s="91"/>
      <c r="ABC195" s="91"/>
      <c r="ABD195" s="91"/>
      <c r="ABE195" s="91"/>
      <c r="ABF195" s="91"/>
      <c r="ABG195" s="91"/>
      <c r="ABH195" s="91"/>
      <c r="ABI195" s="91"/>
      <c r="ABJ195" s="91"/>
      <c r="ABK195" s="91"/>
      <c r="ABL195" s="91"/>
      <c r="ABM195" s="91"/>
      <c r="ABN195" s="91"/>
      <c r="ABO195" s="91"/>
      <c r="ABP195" s="91"/>
      <c r="ABQ195" s="91"/>
      <c r="ABR195" s="91"/>
      <c r="ABS195" s="91"/>
      <c r="ABT195" s="91"/>
      <c r="ABU195" s="91"/>
      <c r="ABV195" s="91"/>
      <c r="ABW195" s="91"/>
      <c r="ABX195" s="91"/>
      <c r="ABY195" s="91"/>
      <c r="ABZ195" s="91"/>
      <c r="ACA195" s="91"/>
      <c r="ACB195" s="91"/>
      <c r="ACC195" s="91"/>
      <c r="ACD195" s="91"/>
      <c r="ACE195" s="91"/>
      <c r="ACF195" s="91"/>
      <c r="ACG195" s="91"/>
      <c r="ACH195" s="91"/>
      <c r="ACI195" s="91"/>
      <c r="ACJ195" s="91"/>
      <c r="ACK195" s="91"/>
      <c r="ACL195" s="91"/>
      <c r="ACM195" s="91"/>
      <c r="ACN195" s="91"/>
      <c r="ACO195" s="91"/>
      <c r="ACP195" s="91"/>
      <c r="ACQ195" s="91"/>
      <c r="ACR195" s="91"/>
      <c r="ACS195" s="91"/>
      <c r="ACT195" s="91"/>
      <c r="ACU195" s="91"/>
      <c r="ACV195" s="91"/>
      <c r="ACW195" s="91"/>
      <c r="ACX195" s="91"/>
      <c r="ACY195" s="91"/>
      <c r="ACZ195" s="91"/>
      <c r="ADA195" s="91"/>
      <c r="ADB195" s="91"/>
      <c r="ADC195" s="91"/>
      <c r="ADD195" s="91"/>
      <c r="ADE195" s="91"/>
      <c r="ADF195" s="91"/>
      <c r="ADG195" s="91"/>
      <c r="ADH195" s="91"/>
      <c r="ADI195" s="91"/>
      <c r="ADJ195" s="91"/>
      <c r="ADK195" s="91"/>
      <c r="ADL195" s="91"/>
      <c r="ADM195" s="91"/>
      <c r="ADN195" s="91"/>
      <c r="ADO195" s="91"/>
      <c r="ADP195" s="91"/>
      <c r="ADQ195" s="91"/>
      <c r="ADR195" s="91"/>
      <c r="ADS195" s="91"/>
      <c r="ADT195" s="91"/>
      <c r="ADU195" s="91"/>
      <c r="ADV195" s="91"/>
      <c r="ADW195" s="91"/>
      <c r="ADX195" s="91"/>
      <c r="ADY195" s="91"/>
      <c r="ADZ195" s="91"/>
      <c r="AEA195" s="91"/>
      <c r="AEB195" s="91"/>
      <c r="AEC195" s="91"/>
      <c r="AED195" s="144">
        <f t="shared" si="74"/>
        <v>190</v>
      </c>
      <c r="AEE195" s="142"/>
      <c r="AEF195" s="142"/>
      <c r="AEG195" s="91"/>
      <c r="AEH195" s="91"/>
      <c r="AEI195" s="91"/>
      <c r="AEJ195" s="91"/>
      <c r="AEK195" s="91"/>
      <c r="AEL195" s="91"/>
      <c r="AEM195" s="91"/>
      <c r="AEN195" s="91"/>
      <c r="AEO195" s="91"/>
      <c r="AEP195" s="91"/>
      <c r="AEQ195" s="91"/>
      <c r="AER195" s="91"/>
      <c r="AES195" s="91"/>
      <c r="AET195" s="91"/>
      <c r="AEU195" s="91"/>
      <c r="AEV195" s="91"/>
      <c r="AEW195" s="91"/>
      <c r="AEX195" s="91"/>
      <c r="AEY195" s="91"/>
      <c r="AEZ195" s="91"/>
      <c r="AFA195" s="91"/>
      <c r="AFB195" s="146"/>
      <c r="AFC195" s="146"/>
      <c r="AFD195" s="146"/>
      <c r="AFE195" s="146"/>
      <c r="AFF195" s="146"/>
      <c r="AFG195" s="146"/>
      <c r="AFH195" s="146"/>
      <c r="AFI195" s="146"/>
      <c r="AFJ195" s="146"/>
      <c r="AFK195" s="146"/>
      <c r="AFL195" s="146"/>
      <c r="AFM195" s="146"/>
      <c r="AFN195" s="146"/>
      <c r="AFO195" s="146"/>
      <c r="AFP195" s="146"/>
      <c r="AFQ195" s="146"/>
      <c r="AFR195" s="146"/>
      <c r="AFS195" s="146"/>
      <c r="AFT195" s="146"/>
      <c r="AFU195" s="146"/>
      <c r="AFV195" s="146"/>
      <c r="AFW195" s="146"/>
      <c r="AFX195" s="146"/>
      <c r="AFY195" s="146"/>
      <c r="AFZ195" s="146"/>
      <c r="AGA195" s="146"/>
    </row>
    <row r="196" spans="1:859" ht="1.5" customHeight="1" x14ac:dyDescent="0.25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  <c r="PX196" s="91"/>
      <c r="PY196" s="91"/>
      <c r="PZ196" s="91"/>
      <c r="QA196" s="91"/>
      <c r="QB196" s="91"/>
      <c r="QC196" s="91"/>
      <c r="QD196" s="91"/>
      <c r="QE196" s="91"/>
      <c r="QF196" s="91"/>
      <c r="QG196" s="91"/>
      <c r="QH196" s="91"/>
      <c r="QI196" s="91"/>
      <c r="QJ196" s="91"/>
      <c r="QK196" s="91"/>
      <c r="QL196" s="91"/>
      <c r="QM196" s="91"/>
      <c r="QN196" s="91"/>
      <c r="QO196" s="91"/>
      <c r="QP196" s="91"/>
      <c r="QQ196" s="91"/>
      <c r="QR196" s="91"/>
      <c r="QS196" s="91"/>
      <c r="QT196" s="91"/>
      <c r="QU196" s="91"/>
      <c r="QV196" s="91"/>
      <c r="QW196" s="91"/>
      <c r="QX196" s="91"/>
      <c r="QY196" s="91"/>
      <c r="QZ196" s="91"/>
      <c r="RA196" s="91"/>
      <c r="RB196" s="91"/>
      <c r="RC196" s="91"/>
      <c r="RD196" s="91"/>
      <c r="RE196" s="91"/>
      <c r="RF196" s="91"/>
      <c r="RG196" s="91"/>
      <c r="RH196" s="91"/>
      <c r="RI196" s="91"/>
      <c r="RJ196" s="91"/>
      <c r="RK196" s="91"/>
      <c r="RL196" s="91"/>
      <c r="RM196" s="91"/>
      <c r="RN196" s="91"/>
      <c r="RO196" s="91"/>
      <c r="RP196" s="91"/>
      <c r="RQ196" s="91"/>
      <c r="RR196" s="91"/>
      <c r="RS196" s="91"/>
      <c r="RT196" s="91"/>
      <c r="RU196" s="91"/>
      <c r="RV196" s="91"/>
      <c r="RW196" s="91"/>
      <c r="RX196" s="91"/>
      <c r="RY196" s="91"/>
      <c r="RZ196" s="91"/>
      <c r="SA196" s="91"/>
      <c r="SB196" s="91"/>
      <c r="SC196" s="91"/>
      <c r="SD196" s="91"/>
      <c r="SE196" s="91"/>
      <c r="SF196" s="91"/>
      <c r="SG196" s="91"/>
      <c r="SH196" s="91"/>
      <c r="SI196" s="91"/>
      <c r="SJ196" s="91"/>
      <c r="SK196" s="91"/>
      <c r="SL196" s="91"/>
      <c r="SM196" s="91"/>
      <c r="SN196" s="91"/>
      <c r="SO196" s="91"/>
      <c r="SP196" s="91"/>
      <c r="SQ196" s="91"/>
      <c r="SR196" s="91"/>
      <c r="SS196" s="91"/>
      <c r="ST196" s="91"/>
      <c r="SU196" s="91"/>
      <c r="SV196" s="91"/>
      <c r="SW196" s="91"/>
      <c r="SX196" s="91"/>
      <c r="SY196" s="91"/>
      <c r="SZ196" s="91"/>
      <c r="TA196" s="91"/>
      <c r="TB196" s="91"/>
      <c r="TC196" s="91"/>
      <c r="TD196" s="91"/>
      <c r="TE196" s="91"/>
      <c r="TF196" s="91"/>
      <c r="TG196" s="91"/>
      <c r="TH196" s="91"/>
      <c r="TI196" s="91"/>
      <c r="TJ196" s="91"/>
      <c r="TK196" s="91"/>
      <c r="TL196" s="91"/>
      <c r="TM196" s="91"/>
      <c r="TN196" s="91"/>
      <c r="TO196" s="91"/>
      <c r="TP196" s="91"/>
      <c r="TQ196" s="91"/>
      <c r="TR196" s="91"/>
      <c r="TS196" s="91"/>
      <c r="TT196" s="91"/>
      <c r="TU196" s="91"/>
      <c r="TV196" s="91"/>
      <c r="TW196" s="91"/>
      <c r="TX196" s="91"/>
      <c r="TY196" s="91"/>
      <c r="TZ196" s="91"/>
      <c r="UA196" s="91"/>
      <c r="UB196" s="91"/>
      <c r="UC196" s="91"/>
      <c r="UD196" s="91"/>
      <c r="UE196" s="91"/>
      <c r="UF196" s="91"/>
      <c r="UG196" s="91"/>
      <c r="UH196" s="91"/>
      <c r="UI196" s="91"/>
      <c r="UJ196" s="91"/>
      <c r="UK196" s="91"/>
      <c r="UL196" s="91"/>
      <c r="UM196" s="91"/>
      <c r="UN196" s="91"/>
      <c r="UO196" s="91"/>
      <c r="UP196" s="91"/>
      <c r="UQ196" s="91"/>
      <c r="UR196" s="91"/>
      <c r="US196" s="91"/>
      <c r="UT196" s="91"/>
      <c r="UU196" s="91"/>
      <c r="UV196" s="91"/>
      <c r="UW196" s="91"/>
      <c r="UX196" s="91"/>
      <c r="UY196" s="91"/>
      <c r="UZ196" s="91"/>
      <c r="VA196" s="91"/>
      <c r="VB196" s="91"/>
      <c r="VC196" s="91"/>
      <c r="VD196" s="91"/>
      <c r="VE196" s="91"/>
      <c r="VF196" s="91"/>
      <c r="VG196" s="91"/>
      <c r="VH196" s="91"/>
      <c r="VI196" s="91"/>
      <c r="VJ196" s="91"/>
      <c r="VK196" s="91"/>
      <c r="VL196" s="91"/>
      <c r="VM196" s="91"/>
      <c r="VN196" s="91"/>
      <c r="VO196" s="91"/>
      <c r="VP196" s="91"/>
      <c r="VQ196" s="91"/>
      <c r="VR196" s="91"/>
      <c r="VS196" s="91"/>
      <c r="VT196" s="91"/>
      <c r="VU196" s="91"/>
      <c r="VV196" s="91"/>
      <c r="VW196" s="91"/>
      <c r="VX196" s="91"/>
      <c r="VY196" s="91"/>
      <c r="VZ196" s="91"/>
      <c r="WA196" s="91"/>
      <c r="WB196" s="91"/>
      <c r="WC196" s="91"/>
      <c r="WD196" s="91"/>
      <c r="WE196" s="91"/>
      <c r="WF196" s="91"/>
      <c r="WG196" s="91"/>
      <c r="WH196" s="91"/>
      <c r="WI196" s="91"/>
      <c r="WJ196" s="91"/>
      <c r="WK196" s="91"/>
      <c r="WL196" s="91"/>
      <c r="WM196" s="91"/>
      <c r="WN196" s="91"/>
      <c r="WO196" s="91"/>
      <c r="WP196" s="91"/>
      <c r="WQ196" s="91"/>
      <c r="WR196" s="91"/>
      <c r="WS196" s="91"/>
      <c r="WT196" s="91"/>
      <c r="WU196" s="91"/>
      <c r="WV196" s="91"/>
      <c r="WW196" s="91"/>
      <c r="WX196" s="91"/>
      <c r="WY196" s="91"/>
      <c r="WZ196" s="91"/>
      <c r="XA196" s="91"/>
      <c r="XB196" s="91"/>
      <c r="XC196" s="91"/>
      <c r="XD196" s="91"/>
      <c r="XE196" s="91"/>
      <c r="XF196" s="91"/>
      <c r="XG196" s="91"/>
      <c r="XH196" s="91"/>
      <c r="XI196" s="91"/>
      <c r="XJ196" s="91"/>
      <c r="XK196" s="91"/>
      <c r="XL196" s="91"/>
      <c r="XM196" s="91"/>
      <c r="XN196" s="91"/>
      <c r="XO196" s="91"/>
      <c r="XP196" s="91"/>
      <c r="XQ196" s="91"/>
      <c r="XR196" s="91"/>
      <c r="XS196" s="91"/>
      <c r="XT196" s="91"/>
      <c r="XU196" s="91"/>
      <c r="XV196" s="91"/>
      <c r="XW196" s="91"/>
      <c r="XX196" s="91"/>
      <c r="XY196" s="91"/>
      <c r="XZ196" s="91"/>
      <c r="YA196" s="91"/>
      <c r="YB196" s="91"/>
      <c r="YC196" s="91"/>
      <c r="YD196" s="91"/>
      <c r="YE196" s="91"/>
      <c r="YF196" s="91"/>
      <c r="YG196" s="91"/>
      <c r="YH196" s="91"/>
      <c r="YI196" s="91"/>
      <c r="YJ196" s="91"/>
      <c r="YK196" s="91"/>
      <c r="YL196" s="91"/>
      <c r="YM196" s="91"/>
      <c r="YN196" s="91"/>
      <c r="YO196" s="91"/>
      <c r="YP196" s="91"/>
      <c r="YQ196" s="91"/>
      <c r="YR196" s="91"/>
      <c r="YS196" s="91"/>
      <c r="YT196" s="91"/>
      <c r="YU196" s="91"/>
      <c r="YV196" s="91"/>
      <c r="YW196" s="91"/>
      <c r="YX196" s="91"/>
      <c r="YY196" s="91"/>
      <c r="YZ196" s="91"/>
      <c r="ZA196" s="91"/>
      <c r="ZB196" s="91"/>
      <c r="ZC196" s="91"/>
      <c r="ZD196" s="91"/>
      <c r="ZE196" s="91"/>
      <c r="ZF196" s="91"/>
      <c r="ZG196" s="91"/>
      <c r="ZH196" s="91"/>
      <c r="ZI196" s="91"/>
      <c r="ZJ196" s="91"/>
      <c r="ZK196" s="91"/>
      <c r="ZL196" s="91"/>
      <c r="ZM196" s="91"/>
      <c r="ZN196" s="91"/>
      <c r="ZO196" s="91"/>
      <c r="ZP196" s="91"/>
      <c r="ZQ196" s="91"/>
      <c r="ZR196" s="91"/>
      <c r="ZS196" s="91"/>
      <c r="ZT196" s="91"/>
      <c r="ZU196" s="91"/>
      <c r="ZV196" s="91"/>
      <c r="ZW196" s="91"/>
      <c r="ZX196" s="91"/>
      <c r="ZY196" s="91"/>
      <c r="ZZ196" s="91"/>
      <c r="AAA196" s="91"/>
      <c r="AAB196" s="91"/>
      <c r="AAC196" s="91"/>
      <c r="AAD196" s="91"/>
      <c r="AAE196" s="91"/>
      <c r="AAF196" s="91"/>
      <c r="AAG196" s="91"/>
      <c r="AAH196" s="91"/>
      <c r="AAI196" s="91"/>
      <c r="AAJ196" s="91"/>
      <c r="AAK196" s="91"/>
      <c r="AAL196" s="91"/>
      <c r="AAM196" s="91"/>
      <c r="AAN196" s="91"/>
      <c r="AAO196" s="91"/>
      <c r="AAP196" s="91"/>
      <c r="AAQ196" s="91"/>
      <c r="AAR196" s="91"/>
      <c r="AAS196" s="91"/>
      <c r="AAT196" s="91"/>
      <c r="AAU196" s="91"/>
      <c r="AAV196" s="91"/>
      <c r="AAW196" s="91"/>
      <c r="AAX196" s="91"/>
      <c r="AAY196" s="91"/>
      <c r="AAZ196" s="91"/>
      <c r="ABA196" s="91"/>
      <c r="ABB196" s="91"/>
      <c r="ABC196" s="91"/>
      <c r="ABD196" s="91"/>
      <c r="ABE196" s="91"/>
      <c r="ABF196" s="91"/>
      <c r="ABG196" s="91"/>
      <c r="ABH196" s="91"/>
      <c r="ABI196" s="91"/>
      <c r="ABJ196" s="91"/>
      <c r="ABK196" s="91"/>
      <c r="ABL196" s="91"/>
      <c r="ABM196" s="91"/>
      <c r="ABN196" s="91"/>
      <c r="ABO196" s="91"/>
      <c r="ABP196" s="91"/>
      <c r="ABQ196" s="91"/>
      <c r="ABR196" s="91"/>
      <c r="ABS196" s="91"/>
      <c r="ABT196" s="91"/>
      <c r="ABU196" s="91"/>
      <c r="ABV196" s="91"/>
      <c r="ABW196" s="91"/>
      <c r="ABX196" s="91"/>
      <c r="ABY196" s="91"/>
      <c r="ABZ196" s="91"/>
      <c r="ACA196" s="91"/>
      <c r="ACB196" s="91"/>
      <c r="ACC196" s="91"/>
      <c r="ACD196" s="91"/>
      <c r="ACE196" s="91"/>
      <c r="ACF196" s="91"/>
      <c r="ACG196" s="91"/>
      <c r="ACH196" s="91"/>
      <c r="ACI196" s="91"/>
      <c r="ACJ196" s="91"/>
      <c r="ACK196" s="91"/>
      <c r="ACL196" s="91"/>
      <c r="ACM196" s="91"/>
      <c r="ACN196" s="91"/>
      <c r="ACO196" s="91"/>
      <c r="ACP196" s="91"/>
      <c r="ACQ196" s="91"/>
      <c r="ACR196" s="91"/>
      <c r="ACS196" s="91"/>
      <c r="ACT196" s="91"/>
      <c r="ACU196" s="91"/>
      <c r="ACV196" s="91"/>
      <c r="ACW196" s="91"/>
      <c r="ACX196" s="91"/>
      <c r="ACY196" s="91"/>
      <c r="ACZ196" s="91"/>
      <c r="ADA196" s="91"/>
      <c r="ADB196" s="91"/>
      <c r="ADC196" s="91"/>
      <c r="ADD196" s="91"/>
      <c r="ADE196" s="91"/>
      <c r="ADF196" s="91"/>
      <c r="ADG196" s="91"/>
      <c r="ADH196" s="91"/>
      <c r="ADI196" s="91"/>
      <c r="ADJ196" s="91"/>
      <c r="ADK196" s="91"/>
      <c r="ADL196" s="91"/>
      <c r="ADM196" s="91"/>
      <c r="ADN196" s="91"/>
      <c r="ADO196" s="91"/>
      <c r="ADP196" s="91"/>
      <c r="ADQ196" s="91"/>
      <c r="ADR196" s="91"/>
      <c r="ADS196" s="91"/>
      <c r="ADT196" s="91"/>
      <c r="ADU196" s="91"/>
      <c r="ADV196" s="91"/>
      <c r="ADW196" s="91"/>
      <c r="ADX196" s="91"/>
      <c r="ADY196" s="91"/>
      <c r="ADZ196" s="91"/>
      <c r="AEA196" s="91"/>
      <c r="AEB196" s="91"/>
      <c r="AEC196" s="91"/>
      <c r="AED196" s="144">
        <f t="shared" si="74"/>
        <v>191</v>
      </c>
      <c r="AEE196" s="142"/>
      <c r="AEF196" s="142"/>
      <c r="AEG196" s="91"/>
      <c r="AEH196" s="91"/>
      <c r="AEI196" s="91"/>
      <c r="AEJ196" s="91"/>
      <c r="AEK196" s="91"/>
      <c r="AEL196" s="91"/>
      <c r="AEM196" s="91"/>
      <c r="AEN196" s="91"/>
      <c r="AEO196" s="91"/>
      <c r="AEP196" s="91"/>
      <c r="AEQ196" s="91"/>
      <c r="AER196" s="91"/>
      <c r="AES196" s="91"/>
      <c r="AET196" s="91"/>
      <c r="AEU196" s="91"/>
      <c r="AEV196" s="91"/>
      <c r="AEW196" s="91"/>
      <c r="AEX196" s="91"/>
      <c r="AEY196" s="91"/>
      <c r="AEZ196" s="91"/>
      <c r="AFA196" s="91"/>
      <c r="AFB196" s="146"/>
      <c r="AFC196" s="146"/>
      <c r="AFD196" s="146"/>
      <c r="AFE196" s="146"/>
      <c r="AFF196" s="146"/>
      <c r="AFG196" s="146"/>
      <c r="AFH196" s="146"/>
      <c r="AFI196" s="146"/>
      <c r="AFJ196" s="146"/>
      <c r="AFK196" s="146"/>
      <c r="AFL196" s="146"/>
      <c r="AFM196" s="146"/>
      <c r="AFN196" s="146"/>
      <c r="AFO196" s="146"/>
      <c r="AFP196" s="146"/>
      <c r="AFQ196" s="146"/>
      <c r="AFR196" s="146"/>
      <c r="AFS196" s="146"/>
      <c r="AFT196" s="146"/>
      <c r="AFU196" s="146"/>
      <c r="AFV196" s="146"/>
      <c r="AFW196" s="146"/>
      <c r="AFX196" s="146"/>
      <c r="AFY196" s="146"/>
      <c r="AFZ196" s="146"/>
      <c r="AGA196" s="146"/>
    </row>
    <row r="197" spans="1:859" ht="1.5" customHeight="1" x14ac:dyDescent="0.25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  <c r="PX197" s="91"/>
      <c r="PY197" s="91"/>
      <c r="PZ197" s="91"/>
      <c r="QA197" s="91"/>
      <c r="QB197" s="91"/>
      <c r="QC197" s="91"/>
      <c r="QD197" s="91"/>
      <c r="QE197" s="91"/>
      <c r="QF197" s="91"/>
      <c r="QG197" s="91"/>
      <c r="QH197" s="91"/>
      <c r="QI197" s="91"/>
      <c r="QJ197" s="91"/>
      <c r="QK197" s="91"/>
      <c r="QL197" s="91"/>
      <c r="QM197" s="91"/>
      <c r="QN197" s="91"/>
      <c r="QO197" s="91"/>
      <c r="QP197" s="91"/>
      <c r="QQ197" s="91"/>
      <c r="QR197" s="91"/>
      <c r="QS197" s="91"/>
      <c r="QT197" s="91"/>
      <c r="QU197" s="91"/>
      <c r="QV197" s="91"/>
      <c r="QW197" s="91"/>
      <c r="QX197" s="91"/>
      <c r="QY197" s="91"/>
      <c r="QZ197" s="91"/>
      <c r="RA197" s="91"/>
      <c r="RB197" s="91"/>
      <c r="RC197" s="91"/>
      <c r="RD197" s="91"/>
      <c r="RE197" s="91"/>
      <c r="RF197" s="91"/>
      <c r="RG197" s="91"/>
      <c r="RH197" s="91"/>
      <c r="RI197" s="91"/>
      <c r="RJ197" s="91"/>
      <c r="RK197" s="91"/>
      <c r="RL197" s="91"/>
      <c r="RM197" s="91"/>
      <c r="RN197" s="91"/>
      <c r="RO197" s="91"/>
      <c r="RP197" s="91"/>
      <c r="RQ197" s="91"/>
      <c r="RR197" s="91"/>
      <c r="RS197" s="91"/>
      <c r="RT197" s="91"/>
      <c r="RU197" s="91"/>
      <c r="RV197" s="91"/>
      <c r="RW197" s="91"/>
      <c r="RX197" s="91"/>
      <c r="RY197" s="91"/>
      <c r="RZ197" s="91"/>
      <c r="SA197" s="91"/>
      <c r="SB197" s="91"/>
      <c r="SC197" s="91"/>
      <c r="SD197" s="91"/>
      <c r="SE197" s="91"/>
      <c r="SF197" s="91"/>
      <c r="SG197" s="91"/>
      <c r="SH197" s="91"/>
      <c r="SI197" s="91"/>
      <c r="SJ197" s="91"/>
      <c r="SK197" s="91"/>
      <c r="SL197" s="91"/>
      <c r="SM197" s="91"/>
      <c r="SN197" s="91"/>
      <c r="SO197" s="91"/>
      <c r="SP197" s="91"/>
      <c r="SQ197" s="91"/>
      <c r="SR197" s="91"/>
      <c r="SS197" s="91"/>
      <c r="ST197" s="91"/>
      <c r="SU197" s="91"/>
      <c r="SV197" s="91"/>
      <c r="SW197" s="91"/>
      <c r="SX197" s="91"/>
      <c r="SY197" s="91"/>
      <c r="SZ197" s="91"/>
      <c r="TA197" s="91"/>
      <c r="TB197" s="91"/>
      <c r="TC197" s="91"/>
      <c r="TD197" s="91"/>
      <c r="TE197" s="91"/>
      <c r="TF197" s="91"/>
      <c r="TG197" s="91"/>
      <c r="TH197" s="91"/>
      <c r="TI197" s="91"/>
      <c r="TJ197" s="91"/>
      <c r="TK197" s="91"/>
      <c r="TL197" s="91"/>
      <c r="TM197" s="91"/>
      <c r="TN197" s="91"/>
      <c r="TO197" s="91"/>
      <c r="TP197" s="91"/>
      <c r="TQ197" s="91"/>
      <c r="TR197" s="91"/>
      <c r="TS197" s="91"/>
      <c r="TT197" s="91"/>
      <c r="TU197" s="91"/>
      <c r="TV197" s="91"/>
      <c r="TW197" s="91"/>
      <c r="TX197" s="91"/>
      <c r="TY197" s="91"/>
      <c r="TZ197" s="91"/>
      <c r="UA197" s="91"/>
      <c r="UB197" s="91"/>
      <c r="UC197" s="91"/>
      <c r="UD197" s="91"/>
      <c r="UE197" s="91"/>
      <c r="UF197" s="91"/>
      <c r="UG197" s="91"/>
      <c r="UH197" s="91"/>
      <c r="UI197" s="91"/>
      <c r="UJ197" s="91"/>
      <c r="UK197" s="91"/>
      <c r="UL197" s="91"/>
      <c r="UM197" s="91"/>
      <c r="UN197" s="91"/>
      <c r="UO197" s="91"/>
      <c r="UP197" s="91"/>
      <c r="UQ197" s="91"/>
      <c r="UR197" s="91"/>
      <c r="US197" s="91"/>
      <c r="UT197" s="91"/>
      <c r="UU197" s="91"/>
      <c r="UV197" s="91"/>
      <c r="UW197" s="91"/>
      <c r="UX197" s="91"/>
      <c r="UY197" s="91"/>
      <c r="UZ197" s="91"/>
      <c r="VA197" s="91"/>
      <c r="VB197" s="91"/>
      <c r="VC197" s="91"/>
      <c r="VD197" s="91"/>
      <c r="VE197" s="91"/>
      <c r="VF197" s="91"/>
      <c r="VG197" s="91"/>
      <c r="VH197" s="91"/>
      <c r="VI197" s="91"/>
      <c r="VJ197" s="91"/>
      <c r="VK197" s="91"/>
      <c r="VL197" s="91"/>
      <c r="VM197" s="91"/>
      <c r="VN197" s="91"/>
      <c r="VO197" s="91"/>
      <c r="VP197" s="91"/>
      <c r="VQ197" s="91"/>
      <c r="VR197" s="91"/>
      <c r="VS197" s="91"/>
      <c r="VT197" s="91"/>
      <c r="VU197" s="91"/>
      <c r="VV197" s="91"/>
      <c r="VW197" s="91"/>
      <c r="VX197" s="91"/>
      <c r="VY197" s="91"/>
      <c r="VZ197" s="91"/>
      <c r="WA197" s="91"/>
      <c r="WB197" s="91"/>
      <c r="WC197" s="91"/>
      <c r="WD197" s="91"/>
      <c r="WE197" s="91"/>
      <c r="WF197" s="91"/>
      <c r="WG197" s="91"/>
      <c r="WH197" s="91"/>
      <c r="WI197" s="91"/>
      <c r="WJ197" s="91"/>
      <c r="WK197" s="91"/>
      <c r="WL197" s="91"/>
      <c r="WM197" s="91"/>
      <c r="WN197" s="91"/>
      <c r="WO197" s="91"/>
      <c r="WP197" s="91"/>
      <c r="WQ197" s="91"/>
      <c r="WR197" s="91"/>
      <c r="WS197" s="91"/>
      <c r="WT197" s="91"/>
      <c r="WU197" s="91"/>
      <c r="WV197" s="91"/>
      <c r="WW197" s="91"/>
      <c r="WX197" s="91"/>
      <c r="WY197" s="91"/>
      <c r="WZ197" s="91"/>
      <c r="XA197" s="91"/>
      <c r="XB197" s="91"/>
      <c r="XC197" s="91"/>
      <c r="XD197" s="91"/>
      <c r="XE197" s="91"/>
      <c r="XF197" s="91"/>
      <c r="XG197" s="91"/>
      <c r="XH197" s="91"/>
      <c r="XI197" s="91"/>
      <c r="XJ197" s="91"/>
      <c r="XK197" s="91"/>
      <c r="XL197" s="91"/>
      <c r="XM197" s="91"/>
      <c r="XN197" s="91"/>
      <c r="XO197" s="91"/>
      <c r="XP197" s="91"/>
      <c r="XQ197" s="91"/>
      <c r="XR197" s="91"/>
      <c r="XS197" s="91"/>
      <c r="XT197" s="91"/>
      <c r="XU197" s="91"/>
      <c r="XV197" s="91"/>
      <c r="XW197" s="91"/>
      <c r="XX197" s="91"/>
      <c r="XY197" s="91"/>
      <c r="XZ197" s="91"/>
      <c r="YA197" s="91"/>
      <c r="YB197" s="91"/>
      <c r="YC197" s="91"/>
      <c r="YD197" s="91"/>
      <c r="YE197" s="91"/>
      <c r="YF197" s="91"/>
      <c r="YG197" s="91"/>
      <c r="YH197" s="91"/>
      <c r="YI197" s="91"/>
      <c r="YJ197" s="91"/>
      <c r="YK197" s="91"/>
      <c r="YL197" s="91"/>
      <c r="YM197" s="91"/>
      <c r="YN197" s="91"/>
      <c r="YO197" s="91"/>
      <c r="YP197" s="91"/>
      <c r="YQ197" s="91"/>
      <c r="YR197" s="91"/>
      <c r="YS197" s="91"/>
      <c r="YT197" s="91"/>
      <c r="YU197" s="91"/>
      <c r="YV197" s="91"/>
      <c r="YW197" s="91"/>
      <c r="YX197" s="91"/>
      <c r="YY197" s="91"/>
      <c r="YZ197" s="91"/>
      <c r="ZA197" s="91"/>
      <c r="ZB197" s="91"/>
      <c r="ZC197" s="91"/>
      <c r="ZD197" s="91"/>
      <c r="ZE197" s="91"/>
      <c r="ZF197" s="91"/>
      <c r="ZG197" s="91"/>
      <c r="ZH197" s="91"/>
      <c r="ZI197" s="91"/>
      <c r="ZJ197" s="91"/>
      <c r="ZK197" s="91"/>
      <c r="ZL197" s="91"/>
      <c r="ZM197" s="91"/>
      <c r="ZN197" s="91"/>
      <c r="ZO197" s="91"/>
      <c r="ZP197" s="91"/>
      <c r="ZQ197" s="91"/>
      <c r="ZR197" s="91"/>
      <c r="ZS197" s="91"/>
      <c r="ZT197" s="91"/>
      <c r="ZU197" s="91"/>
      <c r="ZV197" s="91"/>
      <c r="ZW197" s="91"/>
      <c r="ZX197" s="91"/>
      <c r="ZY197" s="91"/>
      <c r="ZZ197" s="91"/>
      <c r="AAA197" s="91"/>
      <c r="AAB197" s="91"/>
      <c r="AAC197" s="91"/>
      <c r="AAD197" s="91"/>
      <c r="AAE197" s="91"/>
      <c r="AAF197" s="91"/>
      <c r="AAG197" s="91"/>
      <c r="AAH197" s="91"/>
      <c r="AAI197" s="91"/>
      <c r="AAJ197" s="91"/>
      <c r="AAK197" s="91"/>
      <c r="AAL197" s="91"/>
      <c r="AAM197" s="91"/>
      <c r="AAN197" s="91"/>
      <c r="AAO197" s="91"/>
      <c r="AAP197" s="91"/>
      <c r="AAQ197" s="91"/>
      <c r="AAR197" s="91"/>
      <c r="AAS197" s="91"/>
      <c r="AAT197" s="91"/>
      <c r="AAU197" s="91"/>
      <c r="AAV197" s="91"/>
      <c r="AAW197" s="91"/>
      <c r="AAX197" s="91"/>
      <c r="AAY197" s="91"/>
      <c r="AAZ197" s="91"/>
      <c r="ABA197" s="91"/>
      <c r="ABB197" s="91"/>
      <c r="ABC197" s="91"/>
      <c r="ABD197" s="91"/>
      <c r="ABE197" s="91"/>
      <c r="ABF197" s="91"/>
      <c r="ABG197" s="91"/>
      <c r="ABH197" s="91"/>
      <c r="ABI197" s="91"/>
      <c r="ABJ197" s="91"/>
      <c r="ABK197" s="91"/>
      <c r="ABL197" s="91"/>
      <c r="ABM197" s="91"/>
      <c r="ABN197" s="91"/>
      <c r="ABO197" s="91"/>
      <c r="ABP197" s="91"/>
      <c r="ABQ197" s="91"/>
      <c r="ABR197" s="91"/>
      <c r="ABS197" s="91"/>
      <c r="ABT197" s="91"/>
      <c r="ABU197" s="91"/>
      <c r="ABV197" s="91"/>
      <c r="ABW197" s="91"/>
      <c r="ABX197" s="91"/>
      <c r="ABY197" s="91"/>
      <c r="ABZ197" s="91"/>
      <c r="ACA197" s="91"/>
      <c r="ACB197" s="91"/>
      <c r="ACC197" s="91"/>
      <c r="ACD197" s="91"/>
      <c r="ACE197" s="91"/>
      <c r="ACF197" s="91"/>
      <c r="ACG197" s="91"/>
      <c r="ACH197" s="91"/>
      <c r="ACI197" s="91"/>
      <c r="ACJ197" s="91"/>
      <c r="ACK197" s="91"/>
      <c r="ACL197" s="91"/>
      <c r="ACM197" s="91"/>
      <c r="ACN197" s="91"/>
      <c r="ACO197" s="91"/>
      <c r="ACP197" s="91"/>
      <c r="ACQ197" s="91"/>
      <c r="ACR197" s="91"/>
      <c r="ACS197" s="91"/>
      <c r="ACT197" s="91"/>
      <c r="ACU197" s="91"/>
      <c r="ACV197" s="91"/>
      <c r="ACW197" s="91"/>
      <c r="ACX197" s="91"/>
      <c r="ACY197" s="91"/>
      <c r="ACZ197" s="91"/>
      <c r="ADA197" s="91"/>
      <c r="ADB197" s="91"/>
      <c r="ADC197" s="91"/>
      <c r="ADD197" s="91"/>
      <c r="ADE197" s="91"/>
      <c r="ADF197" s="91"/>
      <c r="ADG197" s="91"/>
      <c r="ADH197" s="91"/>
      <c r="ADI197" s="91"/>
      <c r="ADJ197" s="91"/>
      <c r="ADK197" s="91"/>
      <c r="ADL197" s="91"/>
      <c r="ADM197" s="91"/>
      <c r="ADN197" s="91"/>
      <c r="ADO197" s="91"/>
      <c r="ADP197" s="91"/>
      <c r="ADQ197" s="91"/>
      <c r="ADR197" s="91"/>
      <c r="ADS197" s="91"/>
      <c r="ADT197" s="91"/>
      <c r="ADU197" s="91"/>
      <c r="ADV197" s="91"/>
      <c r="ADW197" s="91"/>
      <c r="ADX197" s="91"/>
      <c r="ADY197" s="91"/>
      <c r="ADZ197" s="91"/>
      <c r="AEA197" s="91"/>
      <c r="AEB197" s="91"/>
      <c r="AEC197" s="91"/>
      <c r="AED197" s="144">
        <f t="shared" si="74"/>
        <v>192</v>
      </c>
      <c r="AEE197" s="142"/>
      <c r="AEF197" s="142"/>
      <c r="AEG197" s="91"/>
      <c r="AEH197" s="91"/>
      <c r="AEI197" s="91"/>
      <c r="AEJ197" s="91"/>
      <c r="AEK197" s="91"/>
      <c r="AEL197" s="91"/>
      <c r="AEM197" s="91"/>
      <c r="AEN197" s="91"/>
      <c r="AEO197" s="91"/>
      <c r="AEP197" s="91"/>
      <c r="AEQ197" s="91"/>
      <c r="AER197" s="91"/>
      <c r="AES197" s="91"/>
      <c r="AET197" s="91"/>
      <c r="AEU197" s="91"/>
      <c r="AEV197" s="91"/>
      <c r="AEW197" s="91"/>
      <c r="AEX197" s="91"/>
      <c r="AEY197" s="91"/>
      <c r="AEZ197" s="91"/>
      <c r="AFA197" s="91"/>
      <c r="AFB197" s="146"/>
      <c r="AFC197" s="146"/>
      <c r="AFD197" s="146"/>
      <c r="AFE197" s="146"/>
      <c r="AFF197" s="146"/>
      <c r="AFG197" s="146"/>
      <c r="AFH197" s="146"/>
      <c r="AFI197" s="146"/>
      <c r="AFJ197" s="146"/>
      <c r="AFK197" s="146"/>
      <c r="AFL197" s="146"/>
      <c r="AFM197" s="146"/>
      <c r="AFN197" s="146"/>
      <c r="AFO197" s="146"/>
      <c r="AFP197" s="146"/>
      <c r="AFQ197" s="146"/>
      <c r="AFR197" s="146"/>
      <c r="AFS197" s="146"/>
      <c r="AFT197" s="146"/>
      <c r="AFU197" s="146"/>
      <c r="AFV197" s="146"/>
      <c r="AFW197" s="146"/>
      <c r="AFX197" s="146"/>
      <c r="AFY197" s="146"/>
      <c r="AFZ197" s="146"/>
      <c r="AGA197" s="146"/>
    </row>
    <row r="198" spans="1:859" ht="1.5" customHeight="1" x14ac:dyDescent="0.25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  <c r="PX198" s="91"/>
      <c r="PY198" s="91"/>
      <c r="PZ198" s="91"/>
      <c r="QA198" s="91"/>
      <c r="QB198" s="91"/>
      <c r="QC198" s="91"/>
      <c r="QD198" s="91"/>
      <c r="QE198" s="91"/>
      <c r="QF198" s="91"/>
      <c r="QG198" s="91"/>
      <c r="QH198" s="91"/>
      <c r="QI198" s="91"/>
      <c r="QJ198" s="91"/>
      <c r="QK198" s="91"/>
      <c r="QL198" s="91"/>
      <c r="QM198" s="91"/>
      <c r="QN198" s="91"/>
      <c r="QO198" s="91"/>
      <c r="QP198" s="91"/>
      <c r="QQ198" s="91"/>
      <c r="QR198" s="91"/>
      <c r="QS198" s="91"/>
      <c r="QT198" s="91"/>
      <c r="QU198" s="91"/>
      <c r="QV198" s="91"/>
      <c r="QW198" s="91"/>
      <c r="QX198" s="91"/>
      <c r="QY198" s="91"/>
      <c r="QZ198" s="91"/>
      <c r="RA198" s="91"/>
      <c r="RB198" s="91"/>
      <c r="RC198" s="91"/>
      <c r="RD198" s="91"/>
      <c r="RE198" s="91"/>
      <c r="RF198" s="91"/>
      <c r="RG198" s="91"/>
      <c r="RH198" s="91"/>
      <c r="RI198" s="91"/>
      <c r="RJ198" s="91"/>
      <c r="RK198" s="91"/>
      <c r="RL198" s="91"/>
      <c r="RM198" s="91"/>
      <c r="RN198" s="91"/>
      <c r="RO198" s="91"/>
      <c r="RP198" s="91"/>
      <c r="RQ198" s="91"/>
      <c r="RR198" s="91"/>
      <c r="RS198" s="91"/>
      <c r="RT198" s="91"/>
      <c r="RU198" s="91"/>
      <c r="RV198" s="91"/>
      <c r="RW198" s="91"/>
      <c r="RX198" s="91"/>
      <c r="RY198" s="91"/>
      <c r="RZ198" s="91"/>
      <c r="SA198" s="91"/>
      <c r="SB198" s="91"/>
      <c r="SC198" s="91"/>
      <c r="SD198" s="91"/>
      <c r="SE198" s="91"/>
      <c r="SF198" s="91"/>
      <c r="SG198" s="91"/>
      <c r="SH198" s="91"/>
      <c r="SI198" s="91"/>
      <c r="SJ198" s="91"/>
      <c r="SK198" s="91"/>
      <c r="SL198" s="91"/>
      <c r="SM198" s="91"/>
      <c r="SN198" s="91"/>
      <c r="SO198" s="91"/>
      <c r="SP198" s="91"/>
      <c r="SQ198" s="91"/>
      <c r="SR198" s="91"/>
      <c r="SS198" s="91"/>
      <c r="ST198" s="91"/>
      <c r="SU198" s="91"/>
      <c r="SV198" s="91"/>
      <c r="SW198" s="91"/>
      <c r="SX198" s="91"/>
      <c r="SY198" s="91"/>
      <c r="SZ198" s="91"/>
      <c r="TA198" s="91"/>
      <c r="TB198" s="91"/>
      <c r="TC198" s="91"/>
      <c r="TD198" s="91"/>
      <c r="TE198" s="91"/>
      <c r="TF198" s="91"/>
      <c r="TG198" s="91"/>
      <c r="TH198" s="91"/>
      <c r="TI198" s="91"/>
      <c r="TJ198" s="91"/>
      <c r="TK198" s="91"/>
      <c r="TL198" s="91"/>
      <c r="TM198" s="91"/>
      <c r="TN198" s="91"/>
      <c r="TO198" s="91"/>
      <c r="TP198" s="91"/>
      <c r="TQ198" s="91"/>
      <c r="TR198" s="91"/>
      <c r="TS198" s="91"/>
      <c r="TT198" s="91"/>
      <c r="TU198" s="91"/>
      <c r="TV198" s="91"/>
      <c r="TW198" s="91"/>
      <c r="TX198" s="91"/>
      <c r="TY198" s="91"/>
      <c r="TZ198" s="91"/>
      <c r="UA198" s="91"/>
      <c r="UB198" s="91"/>
      <c r="UC198" s="91"/>
      <c r="UD198" s="91"/>
      <c r="UE198" s="91"/>
      <c r="UF198" s="91"/>
      <c r="UG198" s="91"/>
      <c r="UH198" s="91"/>
      <c r="UI198" s="91"/>
      <c r="UJ198" s="91"/>
      <c r="UK198" s="91"/>
      <c r="UL198" s="91"/>
      <c r="UM198" s="91"/>
      <c r="UN198" s="91"/>
      <c r="UO198" s="91"/>
      <c r="UP198" s="91"/>
      <c r="UQ198" s="91"/>
      <c r="UR198" s="91"/>
      <c r="US198" s="91"/>
      <c r="UT198" s="91"/>
      <c r="UU198" s="91"/>
      <c r="UV198" s="91"/>
      <c r="UW198" s="91"/>
      <c r="UX198" s="91"/>
      <c r="UY198" s="91"/>
      <c r="UZ198" s="91"/>
      <c r="VA198" s="91"/>
      <c r="VB198" s="91"/>
      <c r="VC198" s="91"/>
      <c r="VD198" s="91"/>
      <c r="VE198" s="91"/>
      <c r="VF198" s="91"/>
      <c r="VG198" s="91"/>
      <c r="VH198" s="91"/>
      <c r="VI198" s="91"/>
      <c r="VJ198" s="91"/>
      <c r="VK198" s="91"/>
      <c r="VL198" s="91"/>
      <c r="VM198" s="91"/>
      <c r="VN198" s="91"/>
      <c r="VO198" s="91"/>
      <c r="VP198" s="91"/>
      <c r="VQ198" s="91"/>
      <c r="VR198" s="91"/>
      <c r="VS198" s="91"/>
      <c r="VT198" s="91"/>
      <c r="VU198" s="91"/>
      <c r="VV198" s="91"/>
      <c r="VW198" s="91"/>
      <c r="VX198" s="91"/>
      <c r="VY198" s="91"/>
      <c r="VZ198" s="91"/>
      <c r="WA198" s="91"/>
      <c r="WB198" s="91"/>
      <c r="WC198" s="91"/>
      <c r="WD198" s="91"/>
      <c r="WE198" s="91"/>
      <c r="WF198" s="91"/>
      <c r="WG198" s="91"/>
      <c r="WH198" s="91"/>
      <c r="WI198" s="91"/>
      <c r="WJ198" s="91"/>
      <c r="WK198" s="91"/>
      <c r="WL198" s="91"/>
      <c r="WM198" s="91"/>
      <c r="WN198" s="91"/>
      <c r="WO198" s="91"/>
      <c r="WP198" s="91"/>
      <c r="WQ198" s="91"/>
      <c r="WR198" s="91"/>
      <c r="WS198" s="91"/>
      <c r="WT198" s="91"/>
      <c r="WU198" s="91"/>
      <c r="WV198" s="91"/>
      <c r="WW198" s="91"/>
      <c r="WX198" s="91"/>
      <c r="WY198" s="91"/>
      <c r="WZ198" s="91"/>
      <c r="XA198" s="91"/>
      <c r="XB198" s="91"/>
      <c r="XC198" s="91"/>
      <c r="XD198" s="91"/>
      <c r="XE198" s="91"/>
      <c r="XF198" s="91"/>
      <c r="XG198" s="91"/>
      <c r="XH198" s="91"/>
      <c r="XI198" s="91"/>
      <c r="XJ198" s="91"/>
      <c r="XK198" s="91"/>
      <c r="XL198" s="91"/>
      <c r="XM198" s="91"/>
      <c r="XN198" s="91"/>
      <c r="XO198" s="91"/>
      <c r="XP198" s="91"/>
      <c r="XQ198" s="91"/>
      <c r="XR198" s="91"/>
      <c r="XS198" s="91"/>
      <c r="XT198" s="91"/>
      <c r="XU198" s="91"/>
      <c r="XV198" s="91"/>
      <c r="XW198" s="91"/>
      <c r="XX198" s="91"/>
      <c r="XY198" s="91"/>
      <c r="XZ198" s="91"/>
      <c r="YA198" s="91"/>
      <c r="YB198" s="91"/>
      <c r="YC198" s="91"/>
      <c r="YD198" s="91"/>
      <c r="YE198" s="91"/>
      <c r="YF198" s="91"/>
      <c r="YG198" s="91"/>
      <c r="YH198" s="91"/>
      <c r="YI198" s="91"/>
      <c r="YJ198" s="91"/>
      <c r="YK198" s="91"/>
      <c r="YL198" s="91"/>
      <c r="YM198" s="91"/>
      <c r="YN198" s="91"/>
      <c r="YO198" s="91"/>
      <c r="YP198" s="91"/>
      <c r="YQ198" s="91"/>
      <c r="YR198" s="91"/>
      <c r="YS198" s="91"/>
      <c r="YT198" s="91"/>
      <c r="YU198" s="91"/>
      <c r="YV198" s="91"/>
      <c r="YW198" s="91"/>
      <c r="YX198" s="91"/>
      <c r="YY198" s="91"/>
      <c r="YZ198" s="91"/>
      <c r="ZA198" s="91"/>
      <c r="ZB198" s="91"/>
      <c r="ZC198" s="91"/>
      <c r="ZD198" s="91"/>
      <c r="ZE198" s="91"/>
      <c r="ZF198" s="91"/>
      <c r="ZG198" s="91"/>
      <c r="ZH198" s="91"/>
      <c r="ZI198" s="91"/>
      <c r="ZJ198" s="91"/>
      <c r="ZK198" s="91"/>
      <c r="ZL198" s="91"/>
      <c r="ZM198" s="91"/>
      <c r="ZN198" s="91"/>
      <c r="ZO198" s="91"/>
      <c r="ZP198" s="91"/>
      <c r="ZQ198" s="91"/>
      <c r="ZR198" s="91"/>
      <c r="ZS198" s="91"/>
      <c r="ZT198" s="91"/>
      <c r="ZU198" s="91"/>
      <c r="ZV198" s="91"/>
      <c r="ZW198" s="91"/>
      <c r="ZX198" s="91"/>
      <c r="ZY198" s="91"/>
      <c r="ZZ198" s="91"/>
      <c r="AAA198" s="91"/>
      <c r="AAB198" s="91"/>
      <c r="AAC198" s="91"/>
      <c r="AAD198" s="91"/>
      <c r="AAE198" s="91"/>
      <c r="AAF198" s="91"/>
      <c r="AAG198" s="91"/>
      <c r="AAH198" s="91"/>
      <c r="AAI198" s="91"/>
      <c r="AAJ198" s="91"/>
      <c r="AAK198" s="91"/>
      <c r="AAL198" s="91"/>
      <c r="AAM198" s="91"/>
      <c r="AAN198" s="91"/>
      <c r="AAO198" s="91"/>
      <c r="AAP198" s="91"/>
      <c r="AAQ198" s="91"/>
      <c r="AAR198" s="91"/>
      <c r="AAS198" s="91"/>
      <c r="AAT198" s="91"/>
      <c r="AAU198" s="91"/>
      <c r="AAV198" s="91"/>
      <c r="AAW198" s="91"/>
      <c r="AAX198" s="91"/>
      <c r="AAY198" s="91"/>
      <c r="AAZ198" s="91"/>
      <c r="ABA198" s="91"/>
      <c r="ABB198" s="91"/>
      <c r="ABC198" s="91"/>
      <c r="ABD198" s="91"/>
      <c r="ABE198" s="91"/>
      <c r="ABF198" s="91"/>
      <c r="ABG198" s="91"/>
      <c r="ABH198" s="91"/>
      <c r="ABI198" s="91"/>
      <c r="ABJ198" s="91"/>
      <c r="ABK198" s="91"/>
      <c r="ABL198" s="91"/>
      <c r="ABM198" s="91"/>
      <c r="ABN198" s="91"/>
      <c r="ABO198" s="91"/>
      <c r="ABP198" s="91"/>
      <c r="ABQ198" s="91"/>
      <c r="ABR198" s="91"/>
      <c r="ABS198" s="91"/>
      <c r="ABT198" s="91"/>
      <c r="ABU198" s="91"/>
      <c r="ABV198" s="91"/>
      <c r="ABW198" s="91"/>
      <c r="ABX198" s="91"/>
      <c r="ABY198" s="91"/>
      <c r="ABZ198" s="91"/>
      <c r="ACA198" s="91"/>
      <c r="ACB198" s="91"/>
      <c r="ACC198" s="91"/>
      <c r="ACD198" s="91"/>
      <c r="ACE198" s="91"/>
      <c r="ACF198" s="91"/>
      <c r="ACG198" s="91"/>
      <c r="ACH198" s="91"/>
      <c r="ACI198" s="91"/>
      <c r="ACJ198" s="91"/>
      <c r="ACK198" s="91"/>
      <c r="ACL198" s="91"/>
      <c r="ACM198" s="91"/>
      <c r="ACN198" s="91"/>
      <c r="ACO198" s="91"/>
      <c r="ACP198" s="91"/>
      <c r="ACQ198" s="91"/>
      <c r="ACR198" s="91"/>
      <c r="ACS198" s="91"/>
      <c r="ACT198" s="91"/>
      <c r="ACU198" s="91"/>
      <c r="ACV198" s="91"/>
      <c r="ACW198" s="91"/>
      <c r="ACX198" s="91"/>
      <c r="ACY198" s="91"/>
      <c r="ACZ198" s="91"/>
      <c r="ADA198" s="91"/>
      <c r="ADB198" s="91"/>
      <c r="ADC198" s="91"/>
      <c r="ADD198" s="91"/>
      <c r="ADE198" s="91"/>
      <c r="ADF198" s="91"/>
      <c r="ADG198" s="91"/>
      <c r="ADH198" s="91"/>
      <c r="ADI198" s="91"/>
      <c r="ADJ198" s="91"/>
      <c r="ADK198" s="91"/>
      <c r="ADL198" s="91"/>
      <c r="ADM198" s="91"/>
      <c r="ADN198" s="91"/>
      <c r="ADO198" s="91"/>
      <c r="ADP198" s="91"/>
      <c r="ADQ198" s="91"/>
      <c r="ADR198" s="91"/>
      <c r="ADS198" s="91"/>
      <c r="ADT198" s="91"/>
      <c r="ADU198" s="91"/>
      <c r="ADV198" s="91"/>
      <c r="ADW198" s="91"/>
      <c r="ADX198" s="91"/>
      <c r="ADY198" s="91"/>
      <c r="ADZ198" s="91"/>
      <c r="AEA198" s="91"/>
      <c r="AEB198" s="91"/>
      <c r="AEC198" s="91"/>
      <c r="AED198" s="144">
        <f t="shared" ref="AED198:AED261" si="75">IF(AED197+1&lt;=$ADX$4,AED197+1,"")</f>
        <v>193</v>
      </c>
      <c r="AEE198" s="142"/>
      <c r="AEF198" s="142"/>
      <c r="AEG198" s="91"/>
      <c r="AEH198" s="91"/>
      <c r="AEI198" s="91"/>
      <c r="AEJ198" s="91"/>
      <c r="AEK198" s="91"/>
      <c r="AEL198" s="91"/>
      <c r="AEM198" s="91"/>
      <c r="AEN198" s="91"/>
      <c r="AEO198" s="91"/>
      <c r="AEP198" s="91"/>
      <c r="AEQ198" s="91"/>
      <c r="AER198" s="91"/>
      <c r="AES198" s="91"/>
      <c r="AET198" s="91"/>
      <c r="AEU198" s="91"/>
      <c r="AEV198" s="91"/>
      <c r="AEW198" s="91"/>
      <c r="AEX198" s="91"/>
      <c r="AEY198" s="91"/>
      <c r="AEZ198" s="91"/>
      <c r="AFA198" s="91"/>
      <c r="AFB198" s="146"/>
      <c r="AFC198" s="146"/>
      <c r="AFD198" s="146"/>
      <c r="AFE198" s="146"/>
      <c r="AFF198" s="146"/>
      <c r="AFG198" s="146"/>
      <c r="AFH198" s="146"/>
      <c r="AFI198" s="146"/>
      <c r="AFJ198" s="146"/>
      <c r="AFK198" s="146"/>
      <c r="AFL198" s="146"/>
      <c r="AFM198" s="146"/>
      <c r="AFN198" s="146"/>
      <c r="AFO198" s="146"/>
      <c r="AFP198" s="146"/>
      <c r="AFQ198" s="146"/>
      <c r="AFR198" s="146"/>
      <c r="AFS198" s="146"/>
      <c r="AFT198" s="146"/>
      <c r="AFU198" s="146"/>
      <c r="AFV198" s="146"/>
      <c r="AFW198" s="146"/>
      <c r="AFX198" s="146"/>
      <c r="AFY198" s="146"/>
      <c r="AFZ198" s="146"/>
      <c r="AGA198" s="146"/>
    </row>
    <row r="199" spans="1:859" ht="1.5" customHeight="1" x14ac:dyDescent="0.25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  <c r="PX199" s="91"/>
      <c r="PY199" s="91"/>
      <c r="PZ199" s="91"/>
      <c r="QA199" s="91"/>
      <c r="QB199" s="91"/>
      <c r="QC199" s="91"/>
      <c r="QD199" s="91"/>
      <c r="QE199" s="91"/>
      <c r="QF199" s="91"/>
      <c r="QG199" s="91"/>
      <c r="QH199" s="91"/>
      <c r="QI199" s="91"/>
      <c r="QJ199" s="91"/>
      <c r="QK199" s="91"/>
      <c r="QL199" s="91"/>
      <c r="QM199" s="91"/>
      <c r="QN199" s="91"/>
      <c r="QO199" s="91"/>
      <c r="QP199" s="91"/>
      <c r="QQ199" s="91"/>
      <c r="QR199" s="91"/>
      <c r="QS199" s="91"/>
      <c r="QT199" s="91"/>
      <c r="QU199" s="91"/>
      <c r="QV199" s="91"/>
      <c r="QW199" s="91"/>
      <c r="QX199" s="91"/>
      <c r="QY199" s="91"/>
      <c r="QZ199" s="91"/>
      <c r="RA199" s="91"/>
      <c r="RB199" s="91"/>
      <c r="RC199" s="91"/>
      <c r="RD199" s="91"/>
      <c r="RE199" s="91"/>
      <c r="RF199" s="91"/>
      <c r="RG199" s="91"/>
      <c r="RH199" s="91"/>
      <c r="RI199" s="91"/>
      <c r="RJ199" s="91"/>
      <c r="RK199" s="91"/>
      <c r="RL199" s="91"/>
      <c r="RM199" s="91"/>
      <c r="RN199" s="91"/>
      <c r="RO199" s="91"/>
      <c r="RP199" s="91"/>
      <c r="RQ199" s="91"/>
      <c r="RR199" s="91"/>
      <c r="RS199" s="91"/>
      <c r="RT199" s="91"/>
      <c r="RU199" s="91"/>
      <c r="RV199" s="91"/>
      <c r="RW199" s="91"/>
      <c r="RX199" s="91"/>
      <c r="RY199" s="91"/>
      <c r="RZ199" s="91"/>
      <c r="SA199" s="91"/>
      <c r="SB199" s="91"/>
      <c r="SC199" s="91"/>
      <c r="SD199" s="91"/>
      <c r="SE199" s="91"/>
      <c r="SF199" s="91"/>
      <c r="SG199" s="91"/>
      <c r="SH199" s="91"/>
      <c r="SI199" s="91"/>
      <c r="SJ199" s="91"/>
      <c r="SK199" s="91"/>
      <c r="SL199" s="91"/>
      <c r="SM199" s="91"/>
      <c r="SN199" s="91"/>
      <c r="SO199" s="91"/>
      <c r="SP199" s="91"/>
      <c r="SQ199" s="91"/>
      <c r="SR199" s="91"/>
      <c r="SS199" s="91"/>
      <c r="ST199" s="91"/>
      <c r="SU199" s="91"/>
      <c r="SV199" s="91"/>
      <c r="SW199" s="91"/>
      <c r="SX199" s="91"/>
      <c r="SY199" s="91"/>
      <c r="SZ199" s="91"/>
      <c r="TA199" s="91"/>
      <c r="TB199" s="91"/>
      <c r="TC199" s="91"/>
      <c r="TD199" s="91"/>
      <c r="TE199" s="91"/>
      <c r="TF199" s="91"/>
      <c r="TG199" s="91"/>
      <c r="TH199" s="91"/>
      <c r="TI199" s="91"/>
      <c r="TJ199" s="91"/>
      <c r="TK199" s="91"/>
      <c r="TL199" s="91"/>
      <c r="TM199" s="91"/>
      <c r="TN199" s="91"/>
      <c r="TO199" s="91"/>
      <c r="TP199" s="91"/>
      <c r="TQ199" s="91"/>
      <c r="TR199" s="91"/>
      <c r="TS199" s="91"/>
      <c r="TT199" s="91"/>
      <c r="TU199" s="91"/>
      <c r="TV199" s="91"/>
      <c r="TW199" s="91"/>
      <c r="TX199" s="91"/>
      <c r="TY199" s="91"/>
      <c r="TZ199" s="91"/>
      <c r="UA199" s="91"/>
      <c r="UB199" s="91"/>
      <c r="UC199" s="91"/>
      <c r="UD199" s="91"/>
      <c r="UE199" s="91"/>
      <c r="UF199" s="91"/>
      <c r="UG199" s="91"/>
      <c r="UH199" s="91"/>
      <c r="UI199" s="91"/>
      <c r="UJ199" s="91"/>
      <c r="UK199" s="91"/>
      <c r="UL199" s="91"/>
      <c r="UM199" s="91"/>
      <c r="UN199" s="91"/>
      <c r="UO199" s="91"/>
      <c r="UP199" s="91"/>
      <c r="UQ199" s="91"/>
      <c r="UR199" s="91"/>
      <c r="US199" s="91"/>
      <c r="UT199" s="91"/>
      <c r="UU199" s="91"/>
      <c r="UV199" s="91"/>
      <c r="UW199" s="91"/>
      <c r="UX199" s="91"/>
      <c r="UY199" s="91"/>
      <c r="UZ199" s="91"/>
      <c r="VA199" s="91"/>
      <c r="VB199" s="91"/>
      <c r="VC199" s="91"/>
      <c r="VD199" s="91"/>
      <c r="VE199" s="91"/>
      <c r="VF199" s="91"/>
      <c r="VG199" s="91"/>
      <c r="VH199" s="91"/>
      <c r="VI199" s="91"/>
      <c r="VJ199" s="91"/>
      <c r="VK199" s="91"/>
      <c r="VL199" s="91"/>
      <c r="VM199" s="91"/>
      <c r="VN199" s="91"/>
      <c r="VO199" s="91"/>
      <c r="VP199" s="91"/>
      <c r="VQ199" s="91"/>
      <c r="VR199" s="91"/>
      <c r="VS199" s="91"/>
      <c r="VT199" s="91"/>
      <c r="VU199" s="91"/>
      <c r="VV199" s="91"/>
      <c r="VW199" s="91"/>
      <c r="VX199" s="91"/>
      <c r="VY199" s="91"/>
      <c r="VZ199" s="91"/>
      <c r="WA199" s="91"/>
      <c r="WB199" s="91"/>
      <c r="WC199" s="91"/>
      <c r="WD199" s="91"/>
      <c r="WE199" s="91"/>
      <c r="WF199" s="91"/>
      <c r="WG199" s="91"/>
      <c r="WH199" s="91"/>
      <c r="WI199" s="91"/>
      <c r="WJ199" s="91"/>
      <c r="WK199" s="91"/>
      <c r="WL199" s="91"/>
      <c r="WM199" s="91"/>
      <c r="WN199" s="91"/>
      <c r="WO199" s="91"/>
      <c r="WP199" s="91"/>
      <c r="WQ199" s="91"/>
      <c r="WR199" s="91"/>
      <c r="WS199" s="91"/>
      <c r="WT199" s="91"/>
      <c r="WU199" s="91"/>
      <c r="WV199" s="91"/>
      <c r="WW199" s="91"/>
      <c r="WX199" s="91"/>
      <c r="WY199" s="91"/>
      <c r="WZ199" s="91"/>
      <c r="XA199" s="91"/>
      <c r="XB199" s="91"/>
      <c r="XC199" s="91"/>
      <c r="XD199" s="91"/>
      <c r="XE199" s="91"/>
      <c r="XF199" s="91"/>
      <c r="XG199" s="91"/>
      <c r="XH199" s="91"/>
      <c r="XI199" s="91"/>
      <c r="XJ199" s="91"/>
      <c r="XK199" s="91"/>
      <c r="XL199" s="91"/>
      <c r="XM199" s="91"/>
      <c r="XN199" s="91"/>
      <c r="XO199" s="91"/>
      <c r="XP199" s="91"/>
      <c r="XQ199" s="91"/>
      <c r="XR199" s="91"/>
      <c r="XS199" s="91"/>
      <c r="XT199" s="91"/>
      <c r="XU199" s="91"/>
      <c r="XV199" s="91"/>
      <c r="XW199" s="91"/>
      <c r="XX199" s="91"/>
      <c r="XY199" s="91"/>
      <c r="XZ199" s="91"/>
      <c r="YA199" s="91"/>
      <c r="YB199" s="91"/>
      <c r="YC199" s="91"/>
      <c r="YD199" s="91"/>
      <c r="YE199" s="91"/>
      <c r="YF199" s="91"/>
      <c r="YG199" s="91"/>
      <c r="YH199" s="91"/>
      <c r="YI199" s="91"/>
      <c r="YJ199" s="91"/>
      <c r="YK199" s="91"/>
      <c r="YL199" s="91"/>
      <c r="YM199" s="91"/>
      <c r="YN199" s="91"/>
      <c r="YO199" s="91"/>
      <c r="YP199" s="91"/>
      <c r="YQ199" s="91"/>
      <c r="YR199" s="91"/>
      <c r="YS199" s="91"/>
      <c r="YT199" s="91"/>
      <c r="YU199" s="91"/>
      <c r="YV199" s="91"/>
      <c r="YW199" s="91"/>
      <c r="YX199" s="91"/>
      <c r="YY199" s="91"/>
      <c r="YZ199" s="91"/>
      <c r="ZA199" s="91"/>
      <c r="ZB199" s="91"/>
      <c r="ZC199" s="91"/>
      <c r="ZD199" s="91"/>
      <c r="ZE199" s="91"/>
      <c r="ZF199" s="91"/>
      <c r="ZG199" s="91"/>
      <c r="ZH199" s="91"/>
      <c r="ZI199" s="91"/>
      <c r="ZJ199" s="91"/>
      <c r="ZK199" s="91"/>
      <c r="ZL199" s="91"/>
      <c r="ZM199" s="91"/>
      <c r="ZN199" s="91"/>
      <c r="ZO199" s="91"/>
      <c r="ZP199" s="91"/>
      <c r="ZQ199" s="91"/>
      <c r="ZR199" s="91"/>
      <c r="ZS199" s="91"/>
      <c r="ZT199" s="91"/>
      <c r="ZU199" s="91"/>
      <c r="ZV199" s="91"/>
      <c r="ZW199" s="91"/>
      <c r="ZX199" s="91"/>
      <c r="ZY199" s="91"/>
      <c r="ZZ199" s="91"/>
      <c r="AAA199" s="91"/>
      <c r="AAB199" s="91"/>
      <c r="AAC199" s="91"/>
      <c r="AAD199" s="91"/>
      <c r="AAE199" s="91"/>
      <c r="AAF199" s="91"/>
      <c r="AAG199" s="91"/>
      <c r="AAH199" s="91"/>
      <c r="AAI199" s="91"/>
      <c r="AAJ199" s="91"/>
      <c r="AAK199" s="91"/>
      <c r="AAL199" s="91"/>
      <c r="AAM199" s="91"/>
      <c r="AAN199" s="91"/>
      <c r="AAO199" s="91"/>
      <c r="AAP199" s="91"/>
      <c r="AAQ199" s="91"/>
      <c r="AAR199" s="91"/>
      <c r="AAS199" s="91"/>
      <c r="AAT199" s="91"/>
      <c r="AAU199" s="91"/>
      <c r="AAV199" s="91"/>
      <c r="AAW199" s="91"/>
      <c r="AAX199" s="91"/>
      <c r="AAY199" s="91"/>
      <c r="AAZ199" s="91"/>
      <c r="ABA199" s="91"/>
      <c r="ABB199" s="91"/>
      <c r="ABC199" s="91"/>
      <c r="ABD199" s="91"/>
      <c r="ABE199" s="91"/>
      <c r="ABF199" s="91"/>
      <c r="ABG199" s="91"/>
      <c r="ABH199" s="91"/>
      <c r="ABI199" s="91"/>
      <c r="ABJ199" s="91"/>
      <c r="ABK199" s="91"/>
      <c r="ABL199" s="91"/>
      <c r="ABM199" s="91"/>
      <c r="ABN199" s="91"/>
      <c r="ABO199" s="91"/>
      <c r="ABP199" s="91"/>
      <c r="ABQ199" s="91"/>
      <c r="ABR199" s="91"/>
      <c r="ABS199" s="91"/>
      <c r="ABT199" s="91"/>
      <c r="ABU199" s="91"/>
      <c r="ABV199" s="91"/>
      <c r="ABW199" s="91"/>
      <c r="ABX199" s="91"/>
      <c r="ABY199" s="91"/>
      <c r="ABZ199" s="91"/>
      <c r="ACA199" s="91"/>
      <c r="ACB199" s="91"/>
      <c r="ACC199" s="91"/>
      <c r="ACD199" s="91"/>
      <c r="ACE199" s="91"/>
      <c r="ACF199" s="91"/>
      <c r="ACG199" s="91"/>
      <c r="ACH199" s="91"/>
      <c r="ACI199" s="91"/>
      <c r="ACJ199" s="91"/>
      <c r="ACK199" s="91"/>
      <c r="ACL199" s="91"/>
      <c r="ACM199" s="91"/>
      <c r="ACN199" s="91"/>
      <c r="ACO199" s="91"/>
      <c r="ACP199" s="91"/>
      <c r="ACQ199" s="91"/>
      <c r="ACR199" s="91"/>
      <c r="ACS199" s="91"/>
      <c r="ACT199" s="91"/>
      <c r="ACU199" s="91"/>
      <c r="ACV199" s="91"/>
      <c r="ACW199" s="91"/>
      <c r="ACX199" s="91"/>
      <c r="ACY199" s="91"/>
      <c r="ACZ199" s="91"/>
      <c r="ADA199" s="91"/>
      <c r="ADB199" s="91"/>
      <c r="ADC199" s="91"/>
      <c r="ADD199" s="91"/>
      <c r="ADE199" s="91"/>
      <c r="ADF199" s="91"/>
      <c r="ADG199" s="91"/>
      <c r="ADH199" s="91"/>
      <c r="ADI199" s="91"/>
      <c r="ADJ199" s="91"/>
      <c r="ADK199" s="91"/>
      <c r="ADL199" s="91"/>
      <c r="ADM199" s="91"/>
      <c r="ADN199" s="91"/>
      <c r="ADO199" s="91"/>
      <c r="ADP199" s="91"/>
      <c r="ADQ199" s="91"/>
      <c r="ADR199" s="91"/>
      <c r="ADS199" s="91"/>
      <c r="ADT199" s="91"/>
      <c r="ADU199" s="91"/>
      <c r="ADV199" s="91"/>
      <c r="ADW199" s="91"/>
      <c r="ADX199" s="91"/>
      <c r="ADY199" s="91"/>
      <c r="ADZ199" s="91"/>
      <c r="AEA199" s="91"/>
      <c r="AEB199" s="91"/>
      <c r="AEC199" s="91"/>
      <c r="AED199" s="144">
        <f t="shared" si="75"/>
        <v>194</v>
      </c>
      <c r="AEE199" s="142"/>
      <c r="AEF199" s="142"/>
      <c r="AEG199" s="91"/>
      <c r="AEH199" s="91"/>
      <c r="AEI199" s="91"/>
      <c r="AEJ199" s="91"/>
      <c r="AEK199" s="91"/>
      <c r="AEL199" s="91"/>
      <c r="AEM199" s="91"/>
      <c r="AEN199" s="91"/>
      <c r="AEO199" s="91"/>
      <c r="AEP199" s="91"/>
      <c r="AEQ199" s="91"/>
      <c r="AER199" s="91"/>
      <c r="AES199" s="91"/>
      <c r="AET199" s="91"/>
      <c r="AEU199" s="91"/>
      <c r="AEV199" s="91"/>
      <c r="AEW199" s="91"/>
      <c r="AEX199" s="91"/>
      <c r="AEY199" s="91"/>
      <c r="AEZ199" s="91"/>
      <c r="AFA199" s="91"/>
      <c r="AFB199" s="146"/>
      <c r="AFC199" s="146"/>
      <c r="AFD199" s="146"/>
      <c r="AFE199" s="146"/>
      <c r="AFF199" s="146"/>
      <c r="AFG199" s="146"/>
      <c r="AFH199" s="146"/>
      <c r="AFI199" s="146"/>
      <c r="AFJ199" s="146"/>
      <c r="AFK199" s="146"/>
      <c r="AFL199" s="146"/>
      <c r="AFM199" s="146"/>
      <c r="AFN199" s="146"/>
      <c r="AFO199" s="146"/>
      <c r="AFP199" s="146"/>
      <c r="AFQ199" s="146"/>
      <c r="AFR199" s="146"/>
      <c r="AFS199" s="146"/>
      <c r="AFT199" s="146"/>
      <c r="AFU199" s="146"/>
      <c r="AFV199" s="146"/>
      <c r="AFW199" s="146"/>
      <c r="AFX199" s="146"/>
      <c r="AFY199" s="146"/>
      <c r="AFZ199" s="146"/>
      <c r="AGA199" s="146"/>
    </row>
    <row r="200" spans="1:859" ht="1.5" customHeight="1" x14ac:dyDescent="0.25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  <c r="PX200" s="91"/>
      <c r="PY200" s="91"/>
      <c r="PZ200" s="91"/>
      <c r="QA200" s="91"/>
      <c r="QB200" s="91"/>
      <c r="QC200" s="91"/>
      <c r="QD200" s="91"/>
      <c r="QE200" s="91"/>
      <c r="QF200" s="91"/>
      <c r="QG200" s="91"/>
      <c r="QH200" s="91"/>
      <c r="QI200" s="91"/>
      <c r="QJ200" s="91"/>
      <c r="QK200" s="91"/>
      <c r="QL200" s="91"/>
      <c r="QM200" s="91"/>
      <c r="QN200" s="91"/>
      <c r="QO200" s="91"/>
      <c r="QP200" s="91"/>
      <c r="QQ200" s="91"/>
      <c r="QR200" s="91"/>
      <c r="QS200" s="91"/>
      <c r="QT200" s="91"/>
      <c r="QU200" s="91"/>
      <c r="QV200" s="91"/>
      <c r="QW200" s="91"/>
      <c r="QX200" s="91"/>
      <c r="QY200" s="91"/>
      <c r="QZ200" s="91"/>
      <c r="RA200" s="91"/>
      <c r="RB200" s="91"/>
      <c r="RC200" s="91"/>
      <c r="RD200" s="91"/>
      <c r="RE200" s="91"/>
      <c r="RF200" s="91"/>
      <c r="RG200" s="91"/>
      <c r="RH200" s="91"/>
      <c r="RI200" s="91"/>
      <c r="RJ200" s="91"/>
      <c r="RK200" s="91"/>
      <c r="RL200" s="91"/>
      <c r="RM200" s="91"/>
      <c r="RN200" s="91"/>
      <c r="RO200" s="91"/>
      <c r="RP200" s="91"/>
      <c r="RQ200" s="91"/>
      <c r="RR200" s="91"/>
      <c r="RS200" s="91"/>
      <c r="RT200" s="91"/>
      <c r="RU200" s="91"/>
      <c r="RV200" s="91"/>
      <c r="RW200" s="91"/>
      <c r="RX200" s="91"/>
      <c r="RY200" s="91"/>
      <c r="RZ200" s="91"/>
      <c r="SA200" s="91"/>
      <c r="SB200" s="91"/>
      <c r="SC200" s="91"/>
      <c r="SD200" s="91"/>
      <c r="SE200" s="91"/>
      <c r="SF200" s="91"/>
      <c r="SG200" s="91"/>
      <c r="SH200" s="91"/>
      <c r="SI200" s="91"/>
      <c r="SJ200" s="91"/>
      <c r="SK200" s="91"/>
      <c r="SL200" s="91"/>
      <c r="SM200" s="91"/>
      <c r="SN200" s="91"/>
      <c r="SO200" s="91"/>
      <c r="SP200" s="91"/>
      <c r="SQ200" s="91"/>
      <c r="SR200" s="91"/>
      <c r="SS200" s="91"/>
      <c r="ST200" s="91"/>
      <c r="SU200" s="91"/>
      <c r="SV200" s="91"/>
      <c r="SW200" s="91"/>
      <c r="SX200" s="91"/>
      <c r="SY200" s="91"/>
      <c r="SZ200" s="91"/>
      <c r="TA200" s="91"/>
      <c r="TB200" s="91"/>
      <c r="TC200" s="91"/>
      <c r="TD200" s="91"/>
      <c r="TE200" s="91"/>
      <c r="TF200" s="91"/>
      <c r="TG200" s="91"/>
      <c r="TH200" s="91"/>
      <c r="TI200" s="91"/>
      <c r="TJ200" s="91"/>
      <c r="TK200" s="91"/>
      <c r="TL200" s="91"/>
      <c r="TM200" s="91"/>
      <c r="TN200" s="91"/>
      <c r="TO200" s="91"/>
      <c r="TP200" s="91"/>
      <c r="TQ200" s="91"/>
      <c r="TR200" s="91"/>
      <c r="TS200" s="91"/>
      <c r="TT200" s="91"/>
      <c r="TU200" s="91"/>
      <c r="TV200" s="91"/>
      <c r="TW200" s="91"/>
      <c r="TX200" s="91"/>
      <c r="TY200" s="91"/>
      <c r="TZ200" s="91"/>
      <c r="UA200" s="91"/>
      <c r="UB200" s="91"/>
      <c r="UC200" s="91"/>
      <c r="UD200" s="91"/>
      <c r="UE200" s="91"/>
      <c r="UF200" s="91"/>
      <c r="UG200" s="91"/>
      <c r="UH200" s="91"/>
      <c r="UI200" s="91"/>
      <c r="UJ200" s="91"/>
      <c r="UK200" s="91"/>
      <c r="UL200" s="91"/>
      <c r="UM200" s="91"/>
      <c r="UN200" s="91"/>
      <c r="UO200" s="91"/>
      <c r="UP200" s="91"/>
      <c r="UQ200" s="91"/>
      <c r="UR200" s="91"/>
      <c r="US200" s="91"/>
      <c r="UT200" s="91"/>
      <c r="UU200" s="91"/>
      <c r="UV200" s="91"/>
      <c r="UW200" s="91"/>
      <c r="UX200" s="91"/>
      <c r="UY200" s="91"/>
      <c r="UZ200" s="91"/>
      <c r="VA200" s="91"/>
      <c r="VB200" s="91"/>
      <c r="VC200" s="91"/>
      <c r="VD200" s="91"/>
      <c r="VE200" s="91"/>
      <c r="VF200" s="91"/>
      <c r="VG200" s="91"/>
      <c r="VH200" s="91"/>
      <c r="VI200" s="91"/>
      <c r="VJ200" s="91"/>
      <c r="VK200" s="91"/>
      <c r="VL200" s="91"/>
      <c r="VM200" s="91"/>
      <c r="VN200" s="91"/>
      <c r="VO200" s="91"/>
      <c r="VP200" s="91"/>
      <c r="VQ200" s="91"/>
      <c r="VR200" s="91"/>
      <c r="VS200" s="91"/>
      <c r="VT200" s="91"/>
      <c r="VU200" s="91"/>
      <c r="VV200" s="91"/>
      <c r="VW200" s="91"/>
      <c r="VX200" s="91"/>
      <c r="VY200" s="91"/>
      <c r="VZ200" s="91"/>
      <c r="WA200" s="91"/>
      <c r="WB200" s="91"/>
      <c r="WC200" s="91"/>
      <c r="WD200" s="91"/>
      <c r="WE200" s="91"/>
      <c r="WF200" s="91"/>
      <c r="WG200" s="91"/>
      <c r="WH200" s="91"/>
      <c r="WI200" s="91"/>
      <c r="WJ200" s="91"/>
      <c r="WK200" s="91"/>
      <c r="WL200" s="91"/>
      <c r="WM200" s="91"/>
      <c r="WN200" s="91"/>
      <c r="WO200" s="91"/>
      <c r="WP200" s="91"/>
      <c r="WQ200" s="91"/>
      <c r="WR200" s="91"/>
      <c r="WS200" s="91"/>
      <c r="WT200" s="91"/>
      <c r="WU200" s="91"/>
      <c r="WV200" s="91"/>
      <c r="WW200" s="91"/>
      <c r="WX200" s="91"/>
      <c r="WY200" s="91"/>
      <c r="WZ200" s="91"/>
      <c r="XA200" s="91"/>
      <c r="XB200" s="91"/>
      <c r="XC200" s="91"/>
      <c r="XD200" s="91"/>
      <c r="XE200" s="91"/>
      <c r="XF200" s="91"/>
      <c r="XG200" s="91"/>
      <c r="XH200" s="91"/>
      <c r="XI200" s="91"/>
      <c r="XJ200" s="91"/>
      <c r="XK200" s="91"/>
      <c r="XL200" s="91"/>
      <c r="XM200" s="91"/>
      <c r="XN200" s="91"/>
      <c r="XO200" s="91"/>
      <c r="XP200" s="91"/>
      <c r="XQ200" s="91"/>
      <c r="XR200" s="91"/>
      <c r="XS200" s="91"/>
      <c r="XT200" s="91"/>
      <c r="XU200" s="91"/>
      <c r="XV200" s="91"/>
      <c r="XW200" s="91"/>
      <c r="XX200" s="91"/>
      <c r="XY200" s="91"/>
      <c r="XZ200" s="91"/>
      <c r="YA200" s="91"/>
      <c r="YB200" s="91"/>
      <c r="YC200" s="91"/>
      <c r="YD200" s="91"/>
      <c r="YE200" s="91"/>
      <c r="YF200" s="91"/>
      <c r="YG200" s="91"/>
      <c r="YH200" s="91"/>
      <c r="YI200" s="91"/>
      <c r="YJ200" s="91"/>
      <c r="YK200" s="91"/>
      <c r="YL200" s="91"/>
      <c r="YM200" s="91"/>
      <c r="YN200" s="91"/>
      <c r="YO200" s="91"/>
      <c r="YP200" s="91"/>
      <c r="YQ200" s="91"/>
      <c r="YR200" s="91"/>
      <c r="YS200" s="91"/>
      <c r="YT200" s="91"/>
      <c r="YU200" s="91"/>
      <c r="YV200" s="91"/>
      <c r="YW200" s="91"/>
      <c r="YX200" s="91"/>
      <c r="YY200" s="91"/>
      <c r="YZ200" s="91"/>
      <c r="ZA200" s="91"/>
      <c r="ZB200" s="91"/>
      <c r="ZC200" s="91"/>
      <c r="ZD200" s="91"/>
      <c r="ZE200" s="91"/>
      <c r="ZF200" s="91"/>
      <c r="ZG200" s="91"/>
      <c r="ZH200" s="91"/>
      <c r="ZI200" s="91"/>
      <c r="ZJ200" s="91"/>
      <c r="ZK200" s="91"/>
      <c r="ZL200" s="91"/>
      <c r="ZM200" s="91"/>
      <c r="ZN200" s="91"/>
      <c r="ZO200" s="91"/>
      <c r="ZP200" s="91"/>
      <c r="ZQ200" s="91"/>
      <c r="ZR200" s="91"/>
      <c r="ZS200" s="91"/>
      <c r="ZT200" s="91"/>
      <c r="ZU200" s="91"/>
      <c r="ZV200" s="91"/>
      <c r="ZW200" s="91"/>
      <c r="ZX200" s="91"/>
      <c r="ZY200" s="91"/>
      <c r="ZZ200" s="91"/>
      <c r="AAA200" s="91"/>
      <c r="AAB200" s="91"/>
      <c r="AAC200" s="91"/>
      <c r="AAD200" s="91"/>
      <c r="AAE200" s="91"/>
      <c r="AAF200" s="91"/>
      <c r="AAG200" s="91"/>
      <c r="AAH200" s="91"/>
      <c r="AAI200" s="91"/>
      <c r="AAJ200" s="91"/>
      <c r="AAK200" s="91"/>
      <c r="AAL200" s="91"/>
      <c r="AAM200" s="91"/>
      <c r="AAN200" s="91"/>
      <c r="AAO200" s="91"/>
      <c r="AAP200" s="91"/>
      <c r="AAQ200" s="91"/>
      <c r="AAR200" s="91"/>
      <c r="AAS200" s="91"/>
      <c r="AAT200" s="91"/>
      <c r="AAU200" s="91"/>
      <c r="AAV200" s="91"/>
      <c r="AAW200" s="91"/>
      <c r="AAX200" s="91"/>
      <c r="AAY200" s="91"/>
      <c r="AAZ200" s="91"/>
      <c r="ABA200" s="91"/>
      <c r="ABB200" s="91"/>
      <c r="ABC200" s="91"/>
      <c r="ABD200" s="91"/>
      <c r="ABE200" s="91"/>
      <c r="ABF200" s="91"/>
      <c r="ABG200" s="91"/>
      <c r="ABH200" s="91"/>
      <c r="ABI200" s="91"/>
      <c r="ABJ200" s="91"/>
      <c r="ABK200" s="91"/>
      <c r="ABL200" s="91"/>
      <c r="ABM200" s="91"/>
      <c r="ABN200" s="91"/>
      <c r="ABO200" s="91"/>
      <c r="ABP200" s="91"/>
      <c r="ABQ200" s="91"/>
      <c r="ABR200" s="91"/>
      <c r="ABS200" s="91"/>
      <c r="ABT200" s="91"/>
      <c r="ABU200" s="91"/>
      <c r="ABV200" s="91"/>
      <c r="ABW200" s="91"/>
      <c r="ABX200" s="91"/>
      <c r="ABY200" s="91"/>
      <c r="ABZ200" s="91"/>
      <c r="ACA200" s="91"/>
      <c r="ACB200" s="91"/>
      <c r="ACC200" s="91"/>
      <c r="ACD200" s="91"/>
      <c r="ACE200" s="91"/>
      <c r="ACF200" s="91"/>
      <c r="ACG200" s="91"/>
      <c r="ACH200" s="91"/>
      <c r="ACI200" s="91"/>
      <c r="ACJ200" s="91"/>
      <c r="ACK200" s="91"/>
      <c r="ACL200" s="91"/>
      <c r="ACM200" s="91"/>
      <c r="ACN200" s="91"/>
      <c r="ACO200" s="91"/>
      <c r="ACP200" s="91"/>
      <c r="ACQ200" s="91"/>
      <c r="ACR200" s="91"/>
      <c r="ACS200" s="91"/>
      <c r="ACT200" s="91"/>
      <c r="ACU200" s="91"/>
      <c r="ACV200" s="91"/>
      <c r="ACW200" s="91"/>
      <c r="ACX200" s="91"/>
      <c r="ACY200" s="91"/>
      <c r="ACZ200" s="91"/>
      <c r="ADA200" s="91"/>
      <c r="ADB200" s="91"/>
      <c r="ADC200" s="91"/>
      <c r="ADD200" s="91"/>
      <c r="ADE200" s="91"/>
      <c r="ADF200" s="91"/>
      <c r="ADG200" s="91"/>
      <c r="ADH200" s="91"/>
      <c r="ADI200" s="91"/>
      <c r="ADJ200" s="91"/>
      <c r="ADK200" s="91"/>
      <c r="ADL200" s="91"/>
      <c r="ADM200" s="91"/>
      <c r="ADN200" s="91"/>
      <c r="ADO200" s="91"/>
      <c r="ADP200" s="91"/>
      <c r="ADQ200" s="91"/>
      <c r="ADR200" s="91"/>
      <c r="ADS200" s="91"/>
      <c r="ADT200" s="91"/>
      <c r="ADU200" s="91"/>
      <c r="ADV200" s="91"/>
      <c r="ADW200" s="91"/>
      <c r="ADX200" s="91"/>
      <c r="ADY200" s="91"/>
      <c r="ADZ200" s="91"/>
      <c r="AEA200" s="91"/>
      <c r="AEB200" s="91"/>
      <c r="AEC200" s="91"/>
      <c r="AED200" s="144">
        <f t="shared" si="75"/>
        <v>195</v>
      </c>
      <c r="AEE200" s="142"/>
      <c r="AEF200" s="142"/>
      <c r="AEG200" s="91"/>
      <c r="AEH200" s="91"/>
      <c r="AEI200" s="91"/>
      <c r="AEJ200" s="91"/>
      <c r="AEK200" s="91"/>
      <c r="AEL200" s="91"/>
      <c r="AEM200" s="91"/>
      <c r="AEN200" s="91"/>
      <c r="AEO200" s="91"/>
      <c r="AEP200" s="91"/>
      <c r="AEQ200" s="91"/>
      <c r="AER200" s="91"/>
      <c r="AES200" s="91"/>
      <c r="AET200" s="91"/>
      <c r="AEU200" s="91"/>
      <c r="AEV200" s="91"/>
      <c r="AEW200" s="91"/>
      <c r="AEX200" s="91"/>
      <c r="AEY200" s="91"/>
      <c r="AEZ200" s="91"/>
      <c r="AFA200" s="91"/>
      <c r="AFB200" s="146"/>
      <c r="AFC200" s="146"/>
      <c r="AFD200" s="146"/>
      <c r="AFE200" s="146"/>
      <c r="AFF200" s="146"/>
      <c r="AFG200" s="146"/>
      <c r="AFH200" s="146"/>
      <c r="AFI200" s="146"/>
      <c r="AFJ200" s="146"/>
      <c r="AFK200" s="146"/>
      <c r="AFL200" s="146"/>
      <c r="AFM200" s="146"/>
      <c r="AFN200" s="146"/>
      <c r="AFO200" s="146"/>
      <c r="AFP200" s="146"/>
      <c r="AFQ200" s="146"/>
      <c r="AFR200" s="146"/>
      <c r="AFS200" s="146"/>
      <c r="AFT200" s="146"/>
      <c r="AFU200" s="146"/>
      <c r="AFV200" s="146"/>
      <c r="AFW200" s="146"/>
      <c r="AFX200" s="146"/>
      <c r="AFY200" s="146"/>
      <c r="AFZ200" s="146"/>
      <c r="AGA200" s="146"/>
    </row>
    <row r="201" spans="1:859" ht="1.5" customHeight="1" x14ac:dyDescent="0.25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  <c r="PX201" s="91"/>
      <c r="PY201" s="91"/>
      <c r="PZ201" s="91"/>
      <c r="QA201" s="91"/>
      <c r="QB201" s="91"/>
      <c r="QC201" s="91"/>
      <c r="QD201" s="91"/>
      <c r="QE201" s="91"/>
      <c r="QF201" s="91"/>
      <c r="QG201" s="91"/>
      <c r="QH201" s="91"/>
      <c r="QI201" s="91"/>
      <c r="QJ201" s="91"/>
      <c r="QK201" s="91"/>
      <c r="QL201" s="91"/>
      <c r="QM201" s="91"/>
      <c r="QN201" s="91"/>
      <c r="QO201" s="91"/>
      <c r="QP201" s="91"/>
      <c r="QQ201" s="91"/>
      <c r="QR201" s="91"/>
      <c r="QS201" s="91"/>
      <c r="QT201" s="91"/>
      <c r="QU201" s="91"/>
      <c r="QV201" s="91"/>
      <c r="QW201" s="91"/>
      <c r="QX201" s="91"/>
      <c r="QY201" s="91"/>
      <c r="QZ201" s="91"/>
      <c r="RA201" s="91"/>
      <c r="RB201" s="91"/>
      <c r="RC201" s="91"/>
      <c r="RD201" s="91"/>
      <c r="RE201" s="91"/>
      <c r="RF201" s="91"/>
      <c r="RG201" s="91"/>
      <c r="RH201" s="91"/>
      <c r="RI201" s="91"/>
      <c r="RJ201" s="91"/>
      <c r="RK201" s="91"/>
      <c r="RL201" s="91"/>
      <c r="RM201" s="91"/>
      <c r="RN201" s="91"/>
      <c r="RO201" s="91"/>
      <c r="RP201" s="91"/>
      <c r="RQ201" s="91"/>
      <c r="RR201" s="91"/>
      <c r="RS201" s="91"/>
      <c r="RT201" s="91"/>
      <c r="RU201" s="91"/>
      <c r="RV201" s="91"/>
      <c r="RW201" s="91"/>
      <c r="RX201" s="91"/>
      <c r="RY201" s="91"/>
      <c r="RZ201" s="91"/>
      <c r="SA201" s="91"/>
      <c r="SB201" s="91"/>
      <c r="SC201" s="91"/>
      <c r="SD201" s="91"/>
      <c r="SE201" s="91"/>
      <c r="SF201" s="91"/>
      <c r="SG201" s="91"/>
      <c r="SH201" s="91"/>
      <c r="SI201" s="91"/>
      <c r="SJ201" s="91"/>
      <c r="SK201" s="91"/>
      <c r="SL201" s="91"/>
      <c r="SM201" s="91"/>
      <c r="SN201" s="91"/>
      <c r="SO201" s="91"/>
      <c r="SP201" s="91"/>
      <c r="SQ201" s="91"/>
      <c r="SR201" s="91"/>
      <c r="SS201" s="91"/>
      <c r="ST201" s="91"/>
      <c r="SU201" s="91"/>
      <c r="SV201" s="91"/>
      <c r="SW201" s="91"/>
      <c r="SX201" s="91"/>
      <c r="SY201" s="91"/>
      <c r="SZ201" s="91"/>
      <c r="TA201" s="91"/>
      <c r="TB201" s="91"/>
      <c r="TC201" s="91"/>
      <c r="TD201" s="91"/>
      <c r="TE201" s="91"/>
      <c r="TF201" s="91"/>
      <c r="TG201" s="91"/>
      <c r="TH201" s="91"/>
      <c r="TI201" s="91"/>
      <c r="TJ201" s="91"/>
      <c r="TK201" s="91"/>
      <c r="TL201" s="91"/>
      <c r="TM201" s="91"/>
      <c r="TN201" s="91"/>
      <c r="TO201" s="91"/>
      <c r="TP201" s="91"/>
      <c r="TQ201" s="91"/>
      <c r="TR201" s="91"/>
      <c r="TS201" s="91"/>
      <c r="TT201" s="91"/>
      <c r="TU201" s="91"/>
      <c r="TV201" s="91"/>
      <c r="TW201" s="91"/>
      <c r="TX201" s="91"/>
      <c r="TY201" s="91"/>
      <c r="TZ201" s="91"/>
      <c r="UA201" s="91"/>
      <c r="UB201" s="91"/>
      <c r="UC201" s="91"/>
      <c r="UD201" s="91"/>
      <c r="UE201" s="91"/>
      <c r="UF201" s="91"/>
      <c r="UG201" s="91"/>
      <c r="UH201" s="91"/>
      <c r="UI201" s="91"/>
      <c r="UJ201" s="91"/>
      <c r="UK201" s="91"/>
      <c r="UL201" s="91"/>
      <c r="UM201" s="91"/>
      <c r="UN201" s="91"/>
      <c r="UO201" s="91"/>
      <c r="UP201" s="91"/>
      <c r="UQ201" s="91"/>
      <c r="UR201" s="91"/>
      <c r="US201" s="91"/>
      <c r="UT201" s="91"/>
      <c r="UU201" s="91"/>
      <c r="UV201" s="91"/>
      <c r="UW201" s="91"/>
      <c r="UX201" s="91"/>
      <c r="UY201" s="91"/>
      <c r="UZ201" s="91"/>
      <c r="VA201" s="91"/>
      <c r="VB201" s="91"/>
      <c r="VC201" s="91"/>
      <c r="VD201" s="91"/>
      <c r="VE201" s="91"/>
      <c r="VF201" s="91"/>
      <c r="VG201" s="91"/>
      <c r="VH201" s="91"/>
      <c r="VI201" s="91"/>
      <c r="VJ201" s="91"/>
      <c r="VK201" s="91"/>
      <c r="VL201" s="91"/>
      <c r="VM201" s="91"/>
      <c r="VN201" s="91"/>
      <c r="VO201" s="91"/>
      <c r="VP201" s="91"/>
      <c r="VQ201" s="91"/>
      <c r="VR201" s="91"/>
      <c r="VS201" s="91"/>
      <c r="VT201" s="91"/>
      <c r="VU201" s="91"/>
      <c r="VV201" s="91"/>
      <c r="VW201" s="91"/>
      <c r="VX201" s="91"/>
      <c r="VY201" s="91"/>
      <c r="VZ201" s="91"/>
      <c r="WA201" s="91"/>
      <c r="WB201" s="91"/>
      <c r="WC201" s="91"/>
      <c r="WD201" s="91"/>
      <c r="WE201" s="91"/>
      <c r="WF201" s="91"/>
      <c r="WG201" s="91"/>
      <c r="WH201" s="91"/>
      <c r="WI201" s="91"/>
      <c r="WJ201" s="91"/>
      <c r="WK201" s="91"/>
      <c r="WL201" s="91"/>
      <c r="WM201" s="91"/>
      <c r="WN201" s="91"/>
      <c r="WO201" s="91"/>
      <c r="WP201" s="91"/>
      <c r="WQ201" s="91"/>
      <c r="WR201" s="91"/>
      <c r="WS201" s="91"/>
      <c r="WT201" s="91"/>
      <c r="WU201" s="91"/>
      <c r="WV201" s="91"/>
      <c r="WW201" s="91"/>
      <c r="WX201" s="91"/>
      <c r="WY201" s="91"/>
      <c r="WZ201" s="91"/>
      <c r="XA201" s="91"/>
      <c r="XB201" s="91"/>
      <c r="XC201" s="91"/>
      <c r="XD201" s="91"/>
      <c r="XE201" s="91"/>
      <c r="XF201" s="91"/>
      <c r="XG201" s="91"/>
      <c r="XH201" s="91"/>
      <c r="XI201" s="91"/>
      <c r="XJ201" s="91"/>
      <c r="XK201" s="91"/>
      <c r="XL201" s="91"/>
      <c r="XM201" s="91"/>
      <c r="XN201" s="91"/>
      <c r="XO201" s="91"/>
      <c r="XP201" s="91"/>
      <c r="XQ201" s="91"/>
      <c r="XR201" s="91"/>
      <c r="XS201" s="91"/>
      <c r="XT201" s="91"/>
      <c r="XU201" s="91"/>
      <c r="XV201" s="91"/>
      <c r="XW201" s="91"/>
      <c r="XX201" s="91"/>
      <c r="XY201" s="91"/>
      <c r="XZ201" s="91"/>
      <c r="YA201" s="91"/>
      <c r="YB201" s="91"/>
      <c r="YC201" s="91"/>
      <c r="YD201" s="91"/>
      <c r="YE201" s="91"/>
      <c r="YF201" s="91"/>
      <c r="YG201" s="91"/>
      <c r="YH201" s="91"/>
      <c r="YI201" s="91"/>
      <c r="YJ201" s="91"/>
      <c r="YK201" s="91"/>
      <c r="YL201" s="91"/>
      <c r="YM201" s="91"/>
      <c r="YN201" s="91"/>
      <c r="YO201" s="91"/>
      <c r="YP201" s="91"/>
      <c r="YQ201" s="91"/>
      <c r="YR201" s="91"/>
      <c r="YS201" s="91"/>
      <c r="YT201" s="91"/>
      <c r="YU201" s="91"/>
      <c r="YV201" s="91"/>
      <c r="YW201" s="91"/>
      <c r="YX201" s="91"/>
      <c r="YY201" s="91"/>
      <c r="YZ201" s="91"/>
      <c r="ZA201" s="91"/>
      <c r="ZB201" s="91"/>
      <c r="ZC201" s="91"/>
      <c r="ZD201" s="91"/>
      <c r="ZE201" s="91"/>
      <c r="ZF201" s="91"/>
      <c r="ZG201" s="91"/>
      <c r="ZH201" s="91"/>
      <c r="ZI201" s="91"/>
      <c r="ZJ201" s="91"/>
      <c r="ZK201" s="91"/>
      <c r="ZL201" s="91"/>
      <c r="ZM201" s="91"/>
      <c r="ZN201" s="91"/>
      <c r="ZO201" s="91"/>
      <c r="ZP201" s="91"/>
      <c r="ZQ201" s="91"/>
      <c r="ZR201" s="91"/>
      <c r="ZS201" s="91"/>
      <c r="ZT201" s="91"/>
      <c r="ZU201" s="91"/>
      <c r="ZV201" s="91"/>
      <c r="ZW201" s="91"/>
      <c r="ZX201" s="91"/>
      <c r="ZY201" s="91"/>
      <c r="ZZ201" s="91"/>
      <c r="AAA201" s="91"/>
      <c r="AAB201" s="91"/>
      <c r="AAC201" s="91"/>
      <c r="AAD201" s="91"/>
      <c r="AAE201" s="91"/>
      <c r="AAF201" s="91"/>
      <c r="AAG201" s="91"/>
      <c r="AAH201" s="91"/>
      <c r="AAI201" s="91"/>
      <c r="AAJ201" s="91"/>
      <c r="AAK201" s="91"/>
      <c r="AAL201" s="91"/>
      <c r="AAM201" s="91"/>
      <c r="AAN201" s="91"/>
      <c r="AAO201" s="91"/>
      <c r="AAP201" s="91"/>
      <c r="AAQ201" s="91"/>
      <c r="AAR201" s="91"/>
      <c r="AAS201" s="91"/>
      <c r="AAT201" s="91"/>
      <c r="AAU201" s="91"/>
      <c r="AAV201" s="91"/>
      <c r="AAW201" s="91"/>
      <c r="AAX201" s="91"/>
      <c r="AAY201" s="91"/>
      <c r="AAZ201" s="91"/>
      <c r="ABA201" s="91"/>
      <c r="ABB201" s="91"/>
      <c r="ABC201" s="91"/>
      <c r="ABD201" s="91"/>
      <c r="ABE201" s="91"/>
      <c r="ABF201" s="91"/>
      <c r="ABG201" s="91"/>
      <c r="ABH201" s="91"/>
      <c r="ABI201" s="91"/>
      <c r="ABJ201" s="91"/>
      <c r="ABK201" s="91"/>
      <c r="ABL201" s="91"/>
      <c r="ABM201" s="91"/>
      <c r="ABN201" s="91"/>
      <c r="ABO201" s="91"/>
      <c r="ABP201" s="91"/>
      <c r="ABQ201" s="91"/>
      <c r="ABR201" s="91"/>
      <c r="ABS201" s="91"/>
      <c r="ABT201" s="91"/>
      <c r="ABU201" s="91"/>
      <c r="ABV201" s="91"/>
      <c r="ABW201" s="91"/>
      <c r="ABX201" s="91"/>
      <c r="ABY201" s="91"/>
      <c r="ABZ201" s="91"/>
      <c r="ACA201" s="91"/>
      <c r="ACB201" s="91"/>
      <c r="ACC201" s="91"/>
      <c r="ACD201" s="91"/>
      <c r="ACE201" s="91"/>
      <c r="ACF201" s="91"/>
      <c r="ACG201" s="91"/>
      <c r="ACH201" s="91"/>
      <c r="ACI201" s="91"/>
      <c r="ACJ201" s="91"/>
      <c r="ACK201" s="91"/>
      <c r="ACL201" s="91"/>
      <c r="ACM201" s="91"/>
      <c r="ACN201" s="91"/>
      <c r="ACO201" s="91"/>
      <c r="ACP201" s="91"/>
      <c r="ACQ201" s="91"/>
      <c r="ACR201" s="91"/>
      <c r="ACS201" s="91"/>
      <c r="ACT201" s="91"/>
      <c r="ACU201" s="91"/>
      <c r="ACV201" s="91"/>
      <c r="ACW201" s="91"/>
      <c r="ACX201" s="91"/>
      <c r="ACY201" s="91"/>
      <c r="ACZ201" s="91"/>
      <c r="ADA201" s="91"/>
      <c r="ADB201" s="91"/>
      <c r="ADC201" s="91"/>
      <c r="ADD201" s="91"/>
      <c r="ADE201" s="91"/>
      <c r="ADF201" s="91"/>
      <c r="ADG201" s="91"/>
      <c r="ADH201" s="91"/>
      <c r="ADI201" s="91"/>
      <c r="ADJ201" s="91"/>
      <c r="ADK201" s="91"/>
      <c r="ADL201" s="91"/>
      <c r="ADM201" s="91"/>
      <c r="ADN201" s="91"/>
      <c r="ADO201" s="91"/>
      <c r="ADP201" s="91"/>
      <c r="ADQ201" s="91"/>
      <c r="ADR201" s="91"/>
      <c r="ADS201" s="91"/>
      <c r="ADT201" s="91"/>
      <c r="ADU201" s="91"/>
      <c r="ADV201" s="91"/>
      <c r="ADW201" s="91"/>
      <c r="ADX201" s="91"/>
      <c r="ADY201" s="91"/>
      <c r="ADZ201" s="91"/>
      <c r="AEA201" s="91"/>
      <c r="AEB201" s="91"/>
      <c r="AEC201" s="91"/>
      <c r="AED201" s="144">
        <f t="shared" si="75"/>
        <v>196</v>
      </c>
      <c r="AEE201" s="142"/>
      <c r="AEF201" s="142"/>
      <c r="AEG201" s="91"/>
      <c r="AEH201" s="91"/>
      <c r="AEI201" s="91"/>
      <c r="AEJ201" s="91"/>
      <c r="AEK201" s="91"/>
      <c r="AEL201" s="91"/>
      <c r="AEM201" s="91"/>
      <c r="AEN201" s="91"/>
      <c r="AEO201" s="91"/>
      <c r="AEP201" s="91"/>
      <c r="AEQ201" s="91"/>
      <c r="AER201" s="91"/>
      <c r="AES201" s="91"/>
      <c r="AET201" s="91"/>
      <c r="AEU201" s="91"/>
      <c r="AEV201" s="91"/>
      <c r="AEW201" s="91"/>
      <c r="AEX201" s="91"/>
      <c r="AEY201" s="91"/>
      <c r="AEZ201" s="91"/>
      <c r="AFA201" s="91"/>
      <c r="AFB201" s="146"/>
      <c r="AFC201" s="146"/>
      <c r="AFD201" s="146"/>
      <c r="AFE201" s="146"/>
      <c r="AFF201" s="146"/>
      <c r="AFG201" s="146"/>
      <c r="AFH201" s="146"/>
      <c r="AFI201" s="146"/>
      <c r="AFJ201" s="146"/>
      <c r="AFK201" s="146"/>
      <c r="AFL201" s="146"/>
      <c r="AFM201" s="146"/>
      <c r="AFN201" s="146"/>
      <c r="AFO201" s="146"/>
      <c r="AFP201" s="146"/>
      <c r="AFQ201" s="146"/>
      <c r="AFR201" s="146"/>
      <c r="AFS201" s="146"/>
      <c r="AFT201" s="146"/>
      <c r="AFU201" s="146"/>
      <c r="AFV201" s="146"/>
      <c r="AFW201" s="146"/>
      <c r="AFX201" s="146"/>
      <c r="AFY201" s="146"/>
      <c r="AFZ201" s="146"/>
      <c r="AGA201" s="146"/>
    </row>
    <row r="202" spans="1:859" ht="1.5" customHeight="1" x14ac:dyDescent="0.25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  <c r="PX202" s="91"/>
      <c r="PY202" s="91"/>
      <c r="PZ202" s="91"/>
      <c r="QA202" s="91"/>
      <c r="QB202" s="91"/>
      <c r="QC202" s="91"/>
      <c r="QD202" s="91"/>
      <c r="QE202" s="91"/>
      <c r="QF202" s="91"/>
      <c r="QG202" s="91"/>
      <c r="QH202" s="91"/>
      <c r="QI202" s="91"/>
      <c r="QJ202" s="91"/>
      <c r="QK202" s="91"/>
      <c r="QL202" s="91"/>
      <c r="QM202" s="91"/>
      <c r="QN202" s="91"/>
      <c r="QO202" s="91"/>
      <c r="QP202" s="91"/>
      <c r="QQ202" s="91"/>
      <c r="QR202" s="91"/>
      <c r="QS202" s="91"/>
      <c r="QT202" s="91"/>
      <c r="QU202" s="91"/>
      <c r="QV202" s="91"/>
      <c r="QW202" s="91"/>
      <c r="QX202" s="91"/>
      <c r="QY202" s="91"/>
      <c r="QZ202" s="91"/>
      <c r="RA202" s="91"/>
      <c r="RB202" s="91"/>
      <c r="RC202" s="91"/>
      <c r="RD202" s="91"/>
      <c r="RE202" s="91"/>
      <c r="RF202" s="91"/>
      <c r="RG202" s="91"/>
      <c r="RH202" s="91"/>
      <c r="RI202" s="91"/>
      <c r="RJ202" s="91"/>
      <c r="RK202" s="91"/>
      <c r="RL202" s="91"/>
      <c r="RM202" s="91"/>
      <c r="RN202" s="91"/>
      <c r="RO202" s="91"/>
      <c r="RP202" s="91"/>
      <c r="RQ202" s="91"/>
      <c r="RR202" s="91"/>
      <c r="RS202" s="91"/>
      <c r="RT202" s="91"/>
      <c r="RU202" s="91"/>
      <c r="RV202" s="91"/>
      <c r="RW202" s="91"/>
      <c r="RX202" s="91"/>
      <c r="RY202" s="91"/>
      <c r="RZ202" s="91"/>
      <c r="SA202" s="91"/>
      <c r="SB202" s="91"/>
      <c r="SC202" s="91"/>
      <c r="SD202" s="91"/>
      <c r="SE202" s="91"/>
      <c r="SF202" s="91"/>
      <c r="SG202" s="91"/>
      <c r="SH202" s="91"/>
      <c r="SI202" s="91"/>
      <c r="SJ202" s="91"/>
      <c r="SK202" s="91"/>
      <c r="SL202" s="91"/>
      <c r="SM202" s="91"/>
      <c r="SN202" s="91"/>
      <c r="SO202" s="91"/>
      <c r="SP202" s="91"/>
      <c r="SQ202" s="91"/>
      <c r="SR202" s="91"/>
      <c r="SS202" s="91"/>
      <c r="ST202" s="91"/>
      <c r="SU202" s="91"/>
      <c r="SV202" s="91"/>
      <c r="SW202" s="91"/>
      <c r="SX202" s="91"/>
      <c r="SY202" s="91"/>
      <c r="SZ202" s="91"/>
      <c r="TA202" s="91"/>
      <c r="TB202" s="91"/>
      <c r="TC202" s="91"/>
      <c r="TD202" s="91"/>
      <c r="TE202" s="91"/>
      <c r="TF202" s="91"/>
      <c r="TG202" s="91"/>
      <c r="TH202" s="91"/>
      <c r="TI202" s="91"/>
      <c r="TJ202" s="91"/>
      <c r="TK202" s="91"/>
      <c r="TL202" s="91"/>
      <c r="TM202" s="91"/>
      <c r="TN202" s="91"/>
      <c r="TO202" s="91"/>
      <c r="TP202" s="91"/>
      <c r="TQ202" s="91"/>
      <c r="TR202" s="91"/>
      <c r="TS202" s="91"/>
      <c r="TT202" s="91"/>
      <c r="TU202" s="91"/>
      <c r="TV202" s="91"/>
      <c r="TW202" s="91"/>
      <c r="TX202" s="91"/>
      <c r="TY202" s="91"/>
      <c r="TZ202" s="91"/>
      <c r="UA202" s="91"/>
      <c r="UB202" s="91"/>
      <c r="UC202" s="91"/>
      <c r="UD202" s="91"/>
      <c r="UE202" s="91"/>
      <c r="UF202" s="91"/>
      <c r="UG202" s="91"/>
      <c r="UH202" s="91"/>
      <c r="UI202" s="91"/>
      <c r="UJ202" s="91"/>
      <c r="UK202" s="91"/>
      <c r="UL202" s="91"/>
      <c r="UM202" s="91"/>
      <c r="UN202" s="91"/>
      <c r="UO202" s="91"/>
      <c r="UP202" s="91"/>
      <c r="UQ202" s="91"/>
      <c r="UR202" s="91"/>
      <c r="US202" s="91"/>
      <c r="UT202" s="91"/>
      <c r="UU202" s="91"/>
      <c r="UV202" s="91"/>
      <c r="UW202" s="91"/>
      <c r="UX202" s="91"/>
      <c r="UY202" s="91"/>
      <c r="UZ202" s="91"/>
      <c r="VA202" s="91"/>
      <c r="VB202" s="91"/>
      <c r="VC202" s="91"/>
      <c r="VD202" s="91"/>
      <c r="VE202" s="91"/>
      <c r="VF202" s="91"/>
      <c r="VG202" s="91"/>
      <c r="VH202" s="91"/>
      <c r="VI202" s="91"/>
      <c r="VJ202" s="91"/>
      <c r="VK202" s="91"/>
      <c r="VL202" s="91"/>
      <c r="VM202" s="91"/>
      <c r="VN202" s="91"/>
      <c r="VO202" s="91"/>
      <c r="VP202" s="91"/>
      <c r="VQ202" s="91"/>
      <c r="VR202" s="91"/>
      <c r="VS202" s="91"/>
      <c r="VT202" s="91"/>
      <c r="VU202" s="91"/>
      <c r="VV202" s="91"/>
      <c r="VW202" s="91"/>
      <c r="VX202" s="91"/>
      <c r="VY202" s="91"/>
      <c r="VZ202" s="91"/>
      <c r="WA202" s="91"/>
      <c r="WB202" s="91"/>
      <c r="WC202" s="91"/>
      <c r="WD202" s="91"/>
      <c r="WE202" s="91"/>
      <c r="WF202" s="91"/>
      <c r="WG202" s="91"/>
      <c r="WH202" s="91"/>
      <c r="WI202" s="91"/>
      <c r="WJ202" s="91"/>
      <c r="WK202" s="91"/>
      <c r="WL202" s="91"/>
      <c r="WM202" s="91"/>
      <c r="WN202" s="91"/>
      <c r="WO202" s="91"/>
      <c r="WP202" s="91"/>
      <c r="WQ202" s="91"/>
      <c r="WR202" s="91"/>
      <c r="WS202" s="91"/>
      <c r="WT202" s="91"/>
      <c r="WU202" s="91"/>
      <c r="WV202" s="91"/>
      <c r="WW202" s="91"/>
      <c r="WX202" s="91"/>
      <c r="WY202" s="91"/>
      <c r="WZ202" s="91"/>
      <c r="XA202" s="91"/>
      <c r="XB202" s="91"/>
      <c r="XC202" s="91"/>
      <c r="XD202" s="91"/>
      <c r="XE202" s="91"/>
      <c r="XF202" s="91"/>
      <c r="XG202" s="91"/>
      <c r="XH202" s="91"/>
      <c r="XI202" s="91"/>
      <c r="XJ202" s="91"/>
      <c r="XK202" s="91"/>
      <c r="XL202" s="91"/>
      <c r="XM202" s="91"/>
      <c r="XN202" s="91"/>
      <c r="XO202" s="91"/>
      <c r="XP202" s="91"/>
      <c r="XQ202" s="91"/>
      <c r="XR202" s="91"/>
      <c r="XS202" s="91"/>
      <c r="XT202" s="91"/>
      <c r="XU202" s="91"/>
      <c r="XV202" s="91"/>
      <c r="XW202" s="91"/>
      <c r="XX202" s="91"/>
      <c r="XY202" s="91"/>
      <c r="XZ202" s="91"/>
      <c r="YA202" s="91"/>
      <c r="YB202" s="91"/>
      <c r="YC202" s="91"/>
      <c r="YD202" s="91"/>
      <c r="YE202" s="91"/>
      <c r="YF202" s="91"/>
      <c r="YG202" s="91"/>
      <c r="YH202" s="91"/>
      <c r="YI202" s="91"/>
      <c r="YJ202" s="91"/>
      <c r="YK202" s="91"/>
      <c r="YL202" s="91"/>
      <c r="YM202" s="91"/>
      <c r="YN202" s="91"/>
      <c r="YO202" s="91"/>
      <c r="YP202" s="91"/>
      <c r="YQ202" s="91"/>
      <c r="YR202" s="91"/>
      <c r="YS202" s="91"/>
      <c r="YT202" s="91"/>
      <c r="YU202" s="91"/>
      <c r="YV202" s="91"/>
      <c r="YW202" s="91"/>
      <c r="YX202" s="91"/>
      <c r="YY202" s="91"/>
      <c r="YZ202" s="91"/>
      <c r="ZA202" s="91"/>
      <c r="ZB202" s="91"/>
      <c r="ZC202" s="91"/>
      <c r="ZD202" s="91"/>
      <c r="ZE202" s="91"/>
      <c r="ZF202" s="91"/>
      <c r="ZG202" s="91"/>
      <c r="ZH202" s="91"/>
      <c r="ZI202" s="91"/>
      <c r="ZJ202" s="91"/>
      <c r="ZK202" s="91"/>
      <c r="ZL202" s="91"/>
      <c r="ZM202" s="91"/>
      <c r="ZN202" s="91"/>
      <c r="ZO202" s="91"/>
      <c r="ZP202" s="91"/>
      <c r="ZQ202" s="91"/>
      <c r="ZR202" s="91"/>
      <c r="ZS202" s="91"/>
      <c r="ZT202" s="91"/>
      <c r="ZU202" s="91"/>
      <c r="ZV202" s="91"/>
      <c r="ZW202" s="91"/>
      <c r="ZX202" s="91"/>
      <c r="ZY202" s="91"/>
      <c r="ZZ202" s="91"/>
      <c r="AAA202" s="91"/>
      <c r="AAB202" s="91"/>
      <c r="AAC202" s="91"/>
      <c r="AAD202" s="91"/>
      <c r="AAE202" s="91"/>
      <c r="AAF202" s="91"/>
      <c r="AAG202" s="91"/>
      <c r="AAH202" s="91"/>
      <c r="AAI202" s="91"/>
      <c r="AAJ202" s="91"/>
      <c r="AAK202" s="91"/>
      <c r="AAL202" s="91"/>
      <c r="AAM202" s="91"/>
      <c r="AAN202" s="91"/>
      <c r="AAO202" s="91"/>
      <c r="AAP202" s="91"/>
      <c r="AAQ202" s="91"/>
      <c r="AAR202" s="91"/>
      <c r="AAS202" s="91"/>
      <c r="AAT202" s="91"/>
      <c r="AAU202" s="91"/>
      <c r="AAV202" s="91"/>
      <c r="AAW202" s="91"/>
      <c r="AAX202" s="91"/>
      <c r="AAY202" s="91"/>
      <c r="AAZ202" s="91"/>
      <c r="ABA202" s="91"/>
      <c r="ABB202" s="91"/>
      <c r="ABC202" s="91"/>
      <c r="ABD202" s="91"/>
      <c r="ABE202" s="91"/>
      <c r="ABF202" s="91"/>
      <c r="ABG202" s="91"/>
      <c r="ABH202" s="91"/>
      <c r="ABI202" s="91"/>
      <c r="ABJ202" s="91"/>
      <c r="ABK202" s="91"/>
      <c r="ABL202" s="91"/>
      <c r="ABM202" s="91"/>
      <c r="ABN202" s="91"/>
      <c r="ABO202" s="91"/>
      <c r="ABP202" s="91"/>
      <c r="ABQ202" s="91"/>
      <c r="ABR202" s="91"/>
      <c r="ABS202" s="91"/>
      <c r="ABT202" s="91"/>
      <c r="ABU202" s="91"/>
      <c r="ABV202" s="91"/>
      <c r="ABW202" s="91"/>
      <c r="ABX202" s="91"/>
      <c r="ABY202" s="91"/>
      <c r="ABZ202" s="91"/>
      <c r="ACA202" s="91"/>
      <c r="ACB202" s="91"/>
      <c r="ACC202" s="91"/>
      <c r="ACD202" s="91"/>
      <c r="ACE202" s="91"/>
      <c r="ACF202" s="91"/>
      <c r="ACG202" s="91"/>
      <c r="ACH202" s="91"/>
      <c r="ACI202" s="91"/>
      <c r="ACJ202" s="91"/>
      <c r="ACK202" s="91"/>
      <c r="ACL202" s="91"/>
      <c r="ACM202" s="91"/>
      <c r="ACN202" s="91"/>
      <c r="ACO202" s="91"/>
      <c r="ACP202" s="91"/>
      <c r="ACQ202" s="91"/>
      <c r="ACR202" s="91"/>
      <c r="ACS202" s="91"/>
      <c r="ACT202" s="91"/>
      <c r="ACU202" s="91"/>
      <c r="ACV202" s="91"/>
      <c r="ACW202" s="91"/>
      <c r="ACX202" s="91"/>
      <c r="ACY202" s="91"/>
      <c r="ACZ202" s="91"/>
      <c r="ADA202" s="91"/>
      <c r="ADB202" s="91"/>
      <c r="ADC202" s="91"/>
      <c r="ADD202" s="91"/>
      <c r="ADE202" s="91"/>
      <c r="ADF202" s="91"/>
      <c r="ADG202" s="91"/>
      <c r="ADH202" s="91"/>
      <c r="ADI202" s="91"/>
      <c r="ADJ202" s="91"/>
      <c r="ADK202" s="91"/>
      <c r="ADL202" s="91"/>
      <c r="ADM202" s="91"/>
      <c r="ADN202" s="91"/>
      <c r="ADO202" s="91"/>
      <c r="ADP202" s="91"/>
      <c r="ADQ202" s="91"/>
      <c r="ADR202" s="91"/>
      <c r="ADS202" s="91"/>
      <c r="ADT202" s="91"/>
      <c r="ADU202" s="91"/>
      <c r="ADV202" s="91"/>
      <c r="ADW202" s="91"/>
      <c r="ADX202" s="91"/>
      <c r="ADY202" s="91"/>
      <c r="ADZ202" s="91"/>
      <c r="AEA202" s="91"/>
      <c r="AEB202" s="91"/>
      <c r="AEC202" s="91"/>
      <c r="AED202" s="144">
        <f t="shared" si="75"/>
        <v>197</v>
      </c>
      <c r="AEE202" s="142"/>
      <c r="AEF202" s="142"/>
      <c r="AEG202" s="91"/>
      <c r="AEH202" s="91"/>
      <c r="AEI202" s="91"/>
      <c r="AEJ202" s="91"/>
      <c r="AEK202" s="91"/>
      <c r="AEL202" s="91"/>
      <c r="AEM202" s="91"/>
      <c r="AEN202" s="91"/>
      <c r="AEO202" s="91"/>
      <c r="AEP202" s="91"/>
      <c r="AEQ202" s="91"/>
      <c r="AER202" s="91"/>
      <c r="AES202" s="91"/>
      <c r="AET202" s="91"/>
      <c r="AEU202" s="91"/>
      <c r="AEV202" s="91"/>
      <c r="AEW202" s="91"/>
      <c r="AEX202" s="91"/>
      <c r="AEY202" s="91"/>
      <c r="AEZ202" s="91"/>
      <c r="AFA202" s="91"/>
      <c r="AFB202" s="146"/>
      <c r="AFC202" s="146"/>
      <c r="AFD202" s="146"/>
      <c r="AFE202" s="146"/>
      <c r="AFF202" s="146"/>
      <c r="AFG202" s="146"/>
      <c r="AFH202" s="146"/>
      <c r="AFI202" s="146"/>
      <c r="AFJ202" s="146"/>
      <c r="AFK202" s="146"/>
      <c r="AFL202" s="146"/>
      <c r="AFM202" s="146"/>
      <c r="AFN202" s="146"/>
      <c r="AFO202" s="146"/>
      <c r="AFP202" s="146"/>
      <c r="AFQ202" s="146"/>
      <c r="AFR202" s="146"/>
      <c r="AFS202" s="146"/>
      <c r="AFT202" s="146"/>
      <c r="AFU202" s="146"/>
      <c r="AFV202" s="146"/>
      <c r="AFW202" s="146"/>
      <c r="AFX202" s="146"/>
      <c r="AFY202" s="146"/>
      <c r="AFZ202" s="146"/>
      <c r="AGA202" s="146"/>
    </row>
    <row r="203" spans="1:859" ht="1.5" customHeight="1" x14ac:dyDescent="0.25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  <c r="PX203" s="91"/>
      <c r="PY203" s="91"/>
      <c r="PZ203" s="91"/>
      <c r="QA203" s="91"/>
      <c r="QB203" s="91"/>
      <c r="QC203" s="91"/>
      <c r="QD203" s="91"/>
      <c r="QE203" s="91"/>
      <c r="QF203" s="91"/>
      <c r="QG203" s="91"/>
      <c r="QH203" s="91"/>
      <c r="QI203" s="91"/>
      <c r="QJ203" s="91"/>
      <c r="QK203" s="91"/>
      <c r="QL203" s="91"/>
      <c r="QM203" s="91"/>
      <c r="QN203" s="91"/>
      <c r="QO203" s="91"/>
      <c r="QP203" s="91"/>
      <c r="QQ203" s="91"/>
      <c r="QR203" s="91"/>
      <c r="QS203" s="91"/>
      <c r="QT203" s="91"/>
      <c r="QU203" s="91"/>
      <c r="QV203" s="91"/>
      <c r="QW203" s="91"/>
      <c r="QX203" s="91"/>
      <c r="QY203" s="91"/>
      <c r="QZ203" s="91"/>
      <c r="RA203" s="91"/>
      <c r="RB203" s="91"/>
      <c r="RC203" s="91"/>
      <c r="RD203" s="91"/>
      <c r="RE203" s="91"/>
      <c r="RF203" s="91"/>
      <c r="RG203" s="91"/>
      <c r="RH203" s="91"/>
      <c r="RI203" s="91"/>
      <c r="RJ203" s="91"/>
      <c r="RK203" s="91"/>
      <c r="RL203" s="91"/>
      <c r="RM203" s="91"/>
      <c r="RN203" s="91"/>
      <c r="RO203" s="91"/>
      <c r="RP203" s="91"/>
      <c r="RQ203" s="91"/>
      <c r="RR203" s="91"/>
      <c r="RS203" s="91"/>
      <c r="RT203" s="91"/>
      <c r="RU203" s="91"/>
      <c r="RV203" s="91"/>
      <c r="RW203" s="91"/>
      <c r="RX203" s="91"/>
      <c r="RY203" s="91"/>
      <c r="RZ203" s="91"/>
      <c r="SA203" s="91"/>
      <c r="SB203" s="91"/>
      <c r="SC203" s="91"/>
      <c r="SD203" s="91"/>
      <c r="SE203" s="91"/>
      <c r="SF203" s="91"/>
      <c r="SG203" s="91"/>
      <c r="SH203" s="91"/>
      <c r="SI203" s="91"/>
      <c r="SJ203" s="91"/>
      <c r="SK203" s="91"/>
      <c r="SL203" s="91"/>
      <c r="SM203" s="91"/>
      <c r="SN203" s="91"/>
      <c r="SO203" s="91"/>
      <c r="SP203" s="91"/>
      <c r="SQ203" s="91"/>
      <c r="SR203" s="91"/>
      <c r="SS203" s="91"/>
      <c r="ST203" s="91"/>
      <c r="SU203" s="91"/>
      <c r="SV203" s="91"/>
      <c r="SW203" s="91"/>
      <c r="SX203" s="91"/>
      <c r="SY203" s="91"/>
      <c r="SZ203" s="91"/>
      <c r="TA203" s="91"/>
      <c r="TB203" s="91"/>
      <c r="TC203" s="91"/>
      <c r="TD203" s="91"/>
      <c r="TE203" s="91"/>
      <c r="TF203" s="91"/>
      <c r="TG203" s="91"/>
      <c r="TH203" s="91"/>
      <c r="TI203" s="91"/>
      <c r="TJ203" s="91"/>
      <c r="TK203" s="91"/>
      <c r="TL203" s="91"/>
      <c r="TM203" s="91"/>
      <c r="TN203" s="91"/>
      <c r="TO203" s="91"/>
      <c r="TP203" s="91"/>
      <c r="TQ203" s="91"/>
      <c r="TR203" s="91"/>
      <c r="TS203" s="91"/>
      <c r="TT203" s="91"/>
      <c r="TU203" s="91"/>
      <c r="TV203" s="91"/>
      <c r="TW203" s="91"/>
      <c r="TX203" s="91"/>
      <c r="TY203" s="91"/>
      <c r="TZ203" s="91"/>
      <c r="UA203" s="91"/>
      <c r="UB203" s="91"/>
      <c r="UC203" s="91"/>
      <c r="UD203" s="91"/>
      <c r="UE203" s="91"/>
      <c r="UF203" s="91"/>
      <c r="UG203" s="91"/>
      <c r="UH203" s="91"/>
      <c r="UI203" s="91"/>
      <c r="UJ203" s="91"/>
      <c r="UK203" s="91"/>
      <c r="UL203" s="91"/>
      <c r="UM203" s="91"/>
      <c r="UN203" s="91"/>
      <c r="UO203" s="91"/>
      <c r="UP203" s="91"/>
      <c r="UQ203" s="91"/>
      <c r="UR203" s="91"/>
      <c r="US203" s="91"/>
      <c r="UT203" s="91"/>
      <c r="UU203" s="91"/>
      <c r="UV203" s="91"/>
      <c r="UW203" s="91"/>
      <c r="UX203" s="91"/>
      <c r="UY203" s="91"/>
      <c r="UZ203" s="91"/>
      <c r="VA203" s="91"/>
      <c r="VB203" s="91"/>
      <c r="VC203" s="91"/>
      <c r="VD203" s="91"/>
      <c r="VE203" s="91"/>
      <c r="VF203" s="91"/>
      <c r="VG203" s="91"/>
      <c r="VH203" s="91"/>
      <c r="VI203" s="91"/>
      <c r="VJ203" s="91"/>
      <c r="VK203" s="91"/>
      <c r="VL203" s="91"/>
      <c r="VM203" s="91"/>
      <c r="VN203" s="91"/>
      <c r="VO203" s="91"/>
      <c r="VP203" s="91"/>
      <c r="VQ203" s="91"/>
      <c r="VR203" s="91"/>
      <c r="VS203" s="91"/>
      <c r="VT203" s="91"/>
      <c r="VU203" s="91"/>
      <c r="VV203" s="91"/>
      <c r="VW203" s="91"/>
      <c r="VX203" s="91"/>
      <c r="VY203" s="91"/>
      <c r="VZ203" s="91"/>
      <c r="WA203" s="91"/>
      <c r="WB203" s="91"/>
      <c r="WC203" s="91"/>
      <c r="WD203" s="91"/>
      <c r="WE203" s="91"/>
      <c r="WF203" s="91"/>
      <c r="WG203" s="91"/>
      <c r="WH203" s="91"/>
      <c r="WI203" s="91"/>
      <c r="WJ203" s="91"/>
      <c r="WK203" s="91"/>
      <c r="WL203" s="91"/>
      <c r="WM203" s="91"/>
      <c r="WN203" s="91"/>
      <c r="WO203" s="91"/>
      <c r="WP203" s="91"/>
      <c r="WQ203" s="91"/>
      <c r="WR203" s="91"/>
      <c r="WS203" s="91"/>
      <c r="WT203" s="91"/>
      <c r="WU203" s="91"/>
      <c r="WV203" s="91"/>
      <c r="WW203" s="91"/>
      <c r="WX203" s="91"/>
      <c r="WY203" s="91"/>
      <c r="WZ203" s="91"/>
      <c r="XA203" s="91"/>
      <c r="XB203" s="91"/>
      <c r="XC203" s="91"/>
      <c r="XD203" s="91"/>
      <c r="XE203" s="91"/>
      <c r="XF203" s="91"/>
      <c r="XG203" s="91"/>
      <c r="XH203" s="91"/>
      <c r="XI203" s="91"/>
      <c r="XJ203" s="91"/>
      <c r="XK203" s="91"/>
      <c r="XL203" s="91"/>
      <c r="XM203" s="91"/>
      <c r="XN203" s="91"/>
      <c r="XO203" s="91"/>
      <c r="XP203" s="91"/>
      <c r="XQ203" s="91"/>
      <c r="XR203" s="91"/>
      <c r="XS203" s="91"/>
      <c r="XT203" s="91"/>
      <c r="XU203" s="91"/>
      <c r="XV203" s="91"/>
      <c r="XW203" s="91"/>
      <c r="XX203" s="91"/>
      <c r="XY203" s="91"/>
      <c r="XZ203" s="91"/>
      <c r="YA203" s="91"/>
      <c r="YB203" s="91"/>
      <c r="YC203" s="91"/>
      <c r="YD203" s="91"/>
      <c r="YE203" s="91"/>
      <c r="YF203" s="91"/>
      <c r="YG203" s="91"/>
      <c r="YH203" s="91"/>
      <c r="YI203" s="91"/>
      <c r="YJ203" s="91"/>
      <c r="YK203" s="91"/>
      <c r="YL203" s="91"/>
      <c r="YM203" s="91"/>
      <c r="YN203" s="91"/>
      <c r="YO203" s="91"/>
      <c r="YP203" s="91"/>
      <c r="YQ203" s="91"/>
      <c r="YR203" s="91"/>
      <c r="YS203" s="91"/>
      <c r="YT203" s="91"/>
      <c r="YU203" s="91"/>
      <c r="YV203" s="91"/>
      <c r="YW203" s="91"/>
      <c r="YX203" s="91"/>
      <c r="YY203" s="91"/>
      <c r="YZ203" s="91"/>
      <c r="ZA203" s="91"/>
      <c r="ZB203" s="91"/>
      <c r="ZC203" s="91"/>
      <c r="ZD203" s="91"/>
      <c r="ZE203" s="91"/>
      <c r="ZF203" s="91"/>
      <c r="ZG203" s="91"/>
      <c r="ZH203" s="91"/>
      <c r="ZI203" s="91"/>
      <c r="ZJ203" s="91"/>
      <c r="ZK203" s="91"/>
      <c r="ZL203" s="91"/>
      <c r="ZM203" s="91"/>
      <c r="ZN203" s="91"/>
      <c r="ZO203" s="91"/>
      <c r="ZP203" s="91"/>
      <c r="ZQ203" s="91"/>
      <c r="ZR203" s="91"/>
      <c r="ZS203" s="91"/>
      <c r="ZT203" s="91"/>
      <c r="ZU203" s="91"/>
      <c r="ZV203" s="91"/>
      <c r="ZW203" s="91"/>
      <c r="ZX203" s="91"/>
      <c r="ZY203" s="91"/>
      <c r="ZZ203" s="91"/>
      <c r="AAA203" s="91"/>
      <c r="AAB203" s="91"/>
      <c r="AAC203" s="91"/>
      <c r="AAD203" s="91"/>
      <c r="AAE203" s="91"/>
      <c r="AAF203" s="91"/>
      <c r="AAG203" s="91"/>
      <c r="AAH203" s="91"/>
      <c r="AAI203" s="91"/>
      <c r="AAJ203" s="91"/>
      <c r="AAK203" s="91"/>
      <c r="AAL203" s="91"/>
      <c r="AAM203" s="91"/>
      <c r="AAN203" s="91"/>
      <c r="AAO203" s="91"/>
      <c r="AAP203" s="91"/>
      <c r="AAQ203" s="91"/>
      <c r="AAR203" s="91"/>
      <c r="AAS203" s="91"/>
      <c r="AAT203" s="91"/>
      <c r="AAU203" s="91"/>
      <c r="AAV203" s="91"/>
      <c r="AAW203" s="91"/>
      <c r="AAX203" s="91"/>
      <c r="AAY203" s="91"/>
      <c r="AAZ203" s="91"/>
      <c r="ABA203" s="91"/>
      <c r="ABB203" s="91"/>
      <c r="ABC203" s="91"/>
      <c r="ABD203" s="91"/>
      <c r="ABE203" s="91"/>
      <c r="ABF203" s="91"/>
      <c r="ABG203" s="91"/>
      <c r="ABH203" s="91"/>
      <c r="ABI203" s="91"/>
      <c r="ABJ203" s="91"/>
      <c r="ABK203" s="91"/>
      <c r="ABL203" s="91"/>
      <c r="ABM203" s="91"/>
      <c r="ABN203" s="91"/>
      <c r="ABO203" s="91"/>
      <c r="ABP203" s="91"/>
      <c r="ABQ203" s="91"/>
      <c r="ABR203" s="91"/>
      <c r="ABS203" s="91"/>
      <c r="ABT203" s="91"/>
      <c r="ABU203" s="91"/>
      <c r="ABV203" s="91"/>
      <c r="ABW203" s="91"/>
      <c r="ABX203" s="91"/>
      <c r="ABY203" s="91"/>
      <c r="ABZ203" s="91"/>
      <c r="ACA203" s="91"/>
      <c r="ACB203" s="91"/>
      <c r="ACC203" s="91"/>
      <c r="ACD203" s="91"/>
      <c r="ACE203" s="91"/>
      <c r="ACF203" s="91"/>
      <c r="ACG203" s="91"/>
      <c r="ACH203" s="91"/>
      <c r="ACI203" s="91"/>
      <c r="ACJ203" s="91"/>
      <c r="ACK203" s="91"/>
      <c r="ACL203" s="91"/>
      <c r="ACM203" s="91"/>
      <c r="ACN203" s="91"/>
      <c r="ACO203" s="91"/>
      <c r="ACP203" s="91"/>
      <c r="ACQ203" s="91"/>
      <c r="ACR203" s="91"/>
      <c r="ACS203" s="91"/>
      <c r="ACT203" s="91"/>
      <c r="ACU203" s="91"/>
      <c r="ACV203" s="91"/>
      <c r="ACW203" s="91"/>
      <c r="ACX203" s="91"/>
      <c r="ACY203" s="91"/>
      <c r="ACZ203" s="91"/>
      <c r="ADA203" s="91"/>
      <c r="ADB203" s="91"/>
      <c r="ADC203" s="91"/>
      <c r="ADD203" s="91"/>
      <c r="ADE203" s="91"/>
      <c r="ADF203" s="91"/>
      <c r="ADG203" s="91"/>
      <c r="ADH203" s="91"/>
      <c r="ADI203" s="91"/>
      <c r="ADJ203" s="91"/>
      <c r="ADK203" s="91"/>
      <c r="ADL203" s="91"/>
      <c r="ADM203" s="91"/>
      <c r="ADN203" s="91"/>
      <c r="ADO203" s="91"/>
      <c r="ADP203" s="91"/>
      <c r="ADQ203" s="91"/>
      <c r="ADR203" s="91"/>
      <c r="ADS203" s="91"/>
      <c r="ADT203" s="91"/>
      <c r="ADU203" s="91"/>
      <c r="ADV203" s="91"/>
      <c r="ADW203" s="91"/>
      <c r="ADX203" s="91"/>
      <c r="ADY203" s="91"/>
      <c r="ADZ203" s="91"/>
      <c r="AEA203" s="91"/>
      <c r="AEB203" s="91"/>
      <c r="AEC203" s="91"/>
      <c r="AED203" s="144">
        <f t="shared" si="75"/>
        <v>198</v>
      </c>
      <c r="AEE203" s="142"/>
      <c r="AEF203" s="142"/>
      <c r="AEG203" s="91"/>
      <c r="AEH203" s="91"/>
      <c r="AEI203" s="91"/>
      <c r="AEJ203" s="91"/>
      <c r="AEK203" s="91"/>
      <c r="AEL203" s="91"/>
      <c r="AEM203" s="91"/>
      <c r="AEN203" s="91"/>
      <c r="AEO203" s="91"/>
      <c r="AEP203" s="91"/>
      <c r="AEQ203" s="91"/>
      <c r="AER203" s="91"/>
      <c r="AES203" s="91"/>
      <c r="AET203" s="91"/>
      <c r="AEU203" s="91"/>
      <c r="AEV203" s="91"/>
      <c r="AEW203" s="91"/>
      <c r="AEX203" s="91"/>
      <c r="AEY203" s="91"/>
      <c r="AEZ203" s="91"/>
      <c r="AFA203" s="91"/>
      <c r="AFB203" s="146"/>
      <c r="AFC203" s="146"/>
      <c r="AFD203" s="146"/>
      <c r="AFE203" s="146"/>
      <c r="AFF203" s="146"/>
      <c r="AFG203" s="146"/>
      <c r="AFH203" s="146"/>
      <c r="AFI203" s="146"/>
      <c r="AFJ203" s="146"/>
      <c r="AFK203" s="146"/>
      <c r="AFL203" s="146"/>
      <c r="AFM203" s="146"/>
      <c r="AFN203" s="146"/>
      <c r="AFO203" s="146"/>
      <c r="AFP203" s="146"/>
      <c r="AFQ203" s="146"/>
      <c r="AFR203" s="146"/>
      <c r="AFS203" s="146"/>
      <c r="AFT203" s="146"/>
      <c r="AFU203" s="146"/>
      <c r="AFV203" s="146"/>
      <c r="AFW203" s="146"/>
      <c r="AFX203" s="146"/>
      <c r="AFY203" s="146"/>
      <c r="AFZ203" s="146"/>
      <c r="AGA203" s="146"/>
    </row>
    <row r="204" spans="1:859" ht="1.5" customHeight="1" x14ac:dyDescent="0.25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  <c r="PX204" s="91"/>
      <c r="PY204" s="91"/>
      <c r="PZ204" s="91"/>
      <c r="QA204" s="91"/>
      <c r="QB204" s="91"/>
      <c r="QC204" s="91"/>
      <c r="QD204" s="91"/>
      <c r="QE204" s="91"/>
      <c r="QF204" s="91"/>
      <c r="QG204" s="91"/>
      <c r="QH204" s="91"/>
      <c r="QI204" s="91"/>
      <c r="QJ204" s="91"/>
      <c r="QK204" s="91"/>
      <c r="QL204" s="91"/>
      <c r="QM204" s="91"/>
      <c r="QN204" s="91"/>
      <c r="QO204" s="91"/>
      <c r="QP204" s="91"/>
      <c r="QQ204" s="91"/>
      <c r="QR204" s="91"/>
      <c r="QS204" s="91"/>
      <c r="QT204" s="91"/>
      <c r="QU204" s="91"/>
      <c r="QV204" s="91"/>
      <c r="QW204" s="91"/>
      <c r="QX204" s="91"/>
      <c r="QY204" s="91"/>
      <c r="QZ204" s="91"/>
      <c r="RA204" s="91"/>
      <c r="RB204" s="91"/>
      <c r="RC204" s="91"/>
      <c r="RD204" s="91"/>
      <c r="RE204" s="91"/>
      <c r="RF204" s="91"/>
      <c r="RG204" s="91"/>
      <c r="RH204" s="91"/>
      <c r="RI204" s="91"/>
      <c r="RJ204" s="91"/>
      <c r="RK204" s="91"/>
      <c r="RL204" s="91"/>
      <c r="RM204" s="91"/>
      <c r="RN204" s="91"/>
      <c r="RO204" s="91"/>
      <c r="RP204" s="91"/>
      <c r="RQ204" s="91"/>
      <c r="RR204" s="91"/>
      <c r="RS204" s="91"/>
      <c r="RT204" s="91"/>
      <c r="RU204" s="91"/>
      <c r="RV204" s="91"/>
      <c r="RW204" s="91"/>
      <c r="RX204" s="91"/>
      <c r="RY204" s="91"/>
      <c r="RZ204" s="91"/>
      <c r="SA204" s="91"/>
      <c r="SB204" s="91"/>
      <c r="SC204" s="91"/>
      <c r="SD204" s="91"/>
      <c r="SE204" s="91"/>
      <c r="SF204" s="91"/>
      <c r="SG204" s="91"/>
      <c r="SH204" s="91"/>
      <c r="SI204" s="91"/>
      <c r="SJ204" s="91"/>
      <c r="SK204" s="91"/>
      <c r="SL204" s="91"/>
      <c r="SM204" s="91"/>
      <c r="SN204" s="91"/>
      <c r="SO204" s="91"/>
      <c r="SP204" s="91"/>
      <c r="SQ204" s="91"/>
      <c r="SR204" s="91"/>
      <c r="SS204" s="91"/>
      <c r="ST204" s="91"/>
      <c r="SU204" s="91"/>
      <c r="SV204" s="91"/>
      <c r="SW204" s="91"/>
      <c r="SX204" s="91"/>
      <c r="SY204" s="91"/>
      <c r="SZ204" s="91"/>
      <c r="TA204" s="91"/>
      <c r="TB204" s="91"/>
      <c r="TC204" s="91"/>
      <c r="TD204" s="91"/>
      <c r="TE204" s="91"/>
      <c r="TF204" s="91"/>
      <c r="TG204" s="91"/>
      <c r="TH204" s="91"/>
      <c r="TI204" s="91"/>
      <c r="TJ204" s="91"/>
      <c r="TK204" s="91"/>
      <c r="TL204" s="91"/>
      <c r="TM204" s="91"/>
      <c r="TN204" s="91"/>
      <c r="TO204" s="91"/>
      <c r="TP204" s="91"/>
      <c r="TQ204" s="91"/>
      <c r="TR204" s="91"/>
      <c r="TS204" s="91"/>
      <c r="TT204" s="91"/>
      <c r="TU204" s="91"/>
      <c r="TV204" s="91"/>
      <c r="TW204" s="91"/>
      <c r="TX204" s="91"/>
      <c r="TY204" s="91"/>
      <c r="TZ204" s="91"/>
      <c r="UA204" s="91"/>
      <c r="UB204" s="91"/>
      <c r="UC204" s="91"/>
      <c r="UD204" s="91"/>
      <c r="UE204" s="91"/>
      <c r="UF204" s="91"/>
      <c r="UG204" s="91"/>
      <c r="UH204" s="91"/>
      <c r="UI204" s="91"/>
      <c r="UJ204" s="91"/>
      <c r="UK204" s="91"/>
      <c r="UL204" s="91"/>
      <c r="UM204" s="91"/>
      <c r="UN204" s="91"/>
      <c r="UO204" s="91"/>
      <c r="UP204" s="91"/>
      <c r="UQ204" s="91"/>
      <c r="UR204" s="91"/>
      <c r="US204" s="91"/>
      <c r="UT204" s="91"/>
      <c r="UU204" s="91"/>
      <c r="UV204" s="91"/>
      <c r="UW204" s="91"/>
      <c r="UX204" s="91"/>
      <c r="UY204" s="91"/>
      <c r="UZ204" s="91"/>
      <c r="VA204" s="91"/>
      <c r="VB204" s="91"/>
      <c r="VC204" s="91"/>
      <c r="VD204" s="91"/>
      <c r="VE204" s="91"/>
      <c r="VF204" s="91"/>
      <c r="VG204" s="91"/>
      <c r="VH204" s="91"/>
      <c r="VI204" s="91"/>
      <c r="VJ204" s="91"/>
      <c r="VK204" s="91"/>
      <c r="VL204" s="91"/>
      <c r="VM204" s="91"/>
      <c r="VN204" s="91"/>
      <c r="VO204" s="91"/>
      <c r="VP204" s="91"/>
      <c r="VQ204" s="91"/>
      <c r="VR204" s="91"/>
      <c r="VS204" s="91"/>
      <c r="VT204" s="91"/>
      <c r="VU204" s="91"/>
      <c r="VV204" s="91"/>
      <c r="VW204" s="91"/>
      <c r="VX204" s="91"/>
      <c r="VY204" s="91"/>
      <c r="VZ204" s="91"/>
      <c r="WA204" s="91"/>
      <c r="WB204" s="91"/>
      <c r="WC204" s="91"/>
      <c r="WD204" s="91"/>
      <c r="WE204" s="91"/>
      <c r="WF204" s="91"/>
      <c r="WG204" s="91"/>
      <c r="WH204" s="91"/>
      <c r="WI204" s="91"/>
      <c r="WJ204" s="91"/>
      <c r="WK204" s="91"/>
      <c r="WL204" s="91"/>
      <c r="WM204" s="91"/>
      <c r="WN204" s="91"/>
      <c r="WO204" s="91"/>
      <c r="WP204" s="91"/>
      <c r="WQ204" s="91"/>
      <c r="WR204" s="91"/>
      <c r="WS204" s="91"/>
      <c r="WT204" s="91"/>
      <c r="WU204" s="91"/>
      <c r="WV204" s="91"/>
      <c r="WW204" s="91"/>
      <c r="WX204" s="91"/>
      <c r="WY204" s="91"/>
      <c r="WZ204" s="91"/>
      <c r="XA204" s="91"/>
      <c r="XB204" s="91"/>
      <c r="XC204" s="91"/>
      <c r="XD204" s="91"/>
      <c r="XE204" s="91"/>
      <c r="XF204" s="91"/>
      <c r="XG204" s="91"/>
      <c r="XH204" s="91"/>
      <c r="XI204" s="91"/>
      <c r="XJ204" s="91"/>
      <c r="XK204" s="91"/>
      <c r="XL204" s="91"/>
      <c r="XM204" s="91"/>
      <c r="XN204" s="91"/>
      <c r="XO204" s="91"/>
      <c r="XP204" s="91"/>
      <c r="XQ204" s="91"/>
      <c r="XR204" s="91"/>
      <c r="XS204" s="91"/>
      <c r="XT204" s="91"/>
      <c r="XU204" s="91"/>
      <c r="XV204" s="91"/>
      <c r="XW204" s="91"/>
      <c r="XX204" s="91"/>
      <c r="XY204" s="91"/>
      <c r="XZ204" s="91"/>
      <c r="YA204" s="91"/>
      <c r="YB204" s="91"/>
      <c r="YC204" s="91"/>
      <c r="YD204" s="91"/>
      <c r="YE204" s="91"/>
      <c r="YF204" s="91"/>
      <c r="YG204" s="91"/>
      <c r="YH204" s="91"/>
      <c r="YI204" s="91"/>
      <c r="YJ204" s="91"/>
      <c r="YK204" s="91"/>
      <c r="YL204" s="91"/>
      <c r="YM204" s="91"/>
      <c r="YN204" s="91"/>
      <c r="YO204" s="91"/>
      <c r="YP204" s="91"/>
      <c r="YQ204" s="91"/>
      <c r="YR204" s="91"/>
      <c r="YS204" s="91"/>
      <c r="YT204" s="91"/>
      <c r="YU204" s="91"/>
      <c r="YV204" s="91"/>
      <c r="YW204" s="91"/>
      <c r="YX204" s="91"/>
      <c r="YY204" s="91"/>
      <c r="YZ204" s="91"/>
      <c r="ZA204" s="91"/>
      <c r="ZB204" s="91"/>
      <c r="ZC204" s="91"/>
      <c r="ZD204" s="91"/>
      <c r="ZE204" s="91"/>
      <c r="ZF204" s="91"/>
      <c r="ZG204" s="91"/>
      <c r="ZH204" s="91"/>
      <c r="ZI204" s="91"/>
      <c r="ZJ204" s="91"/>
      <c r="ZK204" s="91"/>
      <c r="ZL204" s="91"/>
      <c r="ZM204" s="91"/>
      <c r="ZN204" s="91"/>
      <c r="ZO204" s="91"/>
      <c r="ZP204" s="91"/>
      <c r="ZQ204" s="91"/>
      <c r="ZR204" s="91"/>
      <c r="ZS204" s="91"/>
      <c r="ZT204" s="91"/>
      <c r="ZU204" s="91"/>
      <c r="ZV204" s="91"/>
      <c r="ZW204" s="91"/>
      <c r="ZX204" s="91"/>
      <c r="ZY204" s="91"/>
      <c r="ZZ204" s="91"/>
      <c r="AAA204" s="91"/>
      <c r="AAB204" s="91"/>
      <c r="AAC204" s="91"/>
      <c r="AAD204" s="91"/>
      <c r="AAE204" s="91"/>
      <c r="AAF204" s="91"/>
      <c r="AAG204" s="91"/>
      <c r="AAH204" s="91"/>
      <c r="AAI204" s="91"/>
      <c r="AAJ204" s="91"/>
      <c r="AAK204" s="91"/>
      <c r="AAL204" s="91"/>
      <c r="AAM204" s="91"/>
      <c r="AAN204" s="91"/>
      <c r="AAO204" s="91"/>
      <c r="AAP204" s="91"/>
      <c r="AAQ204" s="91"/>
      <c r="AAR204" s="91"/>
      <c r="AAS204" s="91"/>
      <c r="AAT204" s="91"/>
      <c r="AAU204" s="91"/>
      <c r="AAV204" s="91"/>
      <c r="AAW204" s="91"/>
      <c r="AAX204" s="91"/>
      <c r="AAY204" s="91"/>
      <c r="AAZ204" s="91"/>
      <c r="ABA204" s="91"/>
      <c r="ABB204" s="91"/>
      <c r="ABC204" s="91"/>
      <c r="ABD204" s="91"/>
      <c r="ABE204" s="91"/>
      <c r="ABF204" s="91"/>
      <c r="ABG204" s="91"/>
      <c r="ABH204" s="91"/>
      <c r="ABI204" s="91"/>
      <c r="ABJ204" s="91"/>
      <c r="ABK204" s="91"/>
      <c r="ABL204" s="91"/>
      <c r="ABM204" s="91"/>
      <c r="ABN204" s="91"/>
      <c r="ABO204" s="91"/>
      <c r="ABP204" s="91"/>
      <c r="ABQ204" s="91"/>
      <c r="ABR204" s="91"/>
      <c r="ABS204" s="91"/>
      <c r="ABT204" s="91"/>
      <c r="ABU204" s="91"/>
      <c r="ABV204" s="91"/>
      <c r="ABW204" s="91"/>
      <c r="ABX204" s="91"/>
      <c r="ABY204" s="91"/>
      <c r="ABZ204" s="91"/>
      <c r="ACA204" s="91"/>
      <c r="ACB204" s="91"/>
      <c r="ACC204" s="91"/>
      <c r="ACD204" s="91"/>
      <c r="ACE204" s="91"/>
      <c r="ACF204" s="91"/>
      <c r="ACG204" s="91"/>
      <c r="ACH204" s="91"/>
      <c r="ACI204" s="91"/>
      <c r="ACJ204" s="91"/>
      <c r="ACK204" s="91"/>
      <c r="ACL204" s="91"/>
      <c r="ACM204" s="91"/>
      <c r="ACN204" s="91"/>
      <c r="ACO204" s="91"/>
      <c r="ACP204" s="91"/>
      <c r="ACQ204" s="91"/>
      <c r="ACR204" s="91"/>
      <c r="ACS204" s="91"/>
      <c r="ACT204" s="91"/>
      <c r="ACU204" s="91"/>
      <c r="ACV204" s="91"/>
      <c r="ACW204" s="91"/>
      <c r="ACX204" s="91"/>
      <c r="ACY204" s="91"/>
      <c r="ACZ204" s="91"/>
      <c r="ADA204" s="91"/>
      <c r="ADB204" s="91"/>
      <c r="ADC204" s="91"/>
      <c r="ADD204" s="91"/>
      <c r="ADE204" s="91"/>
      <c r="ADF204" s="91"/>
      <c r="ADG204" s="91"/>
      <c r="ADH204" s="91"/>
      <c r="ADI204" s="91"/>
      <c r="ADJ204" s="91"/>
      <c r="ADK204" s="91"/>
      <c r="ADL204" s="91"/>
      <c r="ADM204" s="91"/>
      <c r="ADN204" s="91"/>
      <c r="ADO204" s="91"/>
      <c r="ADP204" s="91"/>
      <c r="ADQ204" s="91"/>
      <c r="ADR204" s="91"/>
      <c r="ADS204" s="91"/>
      <c r="ADT204" s="91"/>
      <c r="ADU204" s="91"/>
      <c r="ADV204" s="91"/>
      <c r="ADW204" s="91"/>
      <c r="ADX204" s="91"/>
      <c r="ADY204" s="91"/>
      <c r="ADZ204" s="91"/>
      <c r="AEA204" s="91"/>
      <c r="AEB204" s="91"/>
      <c r="AEC204" s="91"/>
      <c r="AED204" s="144">
        <f t="shared" si="75"/>
        <v>199</v>
      </c>
      <c r="AEE204" s="142"/>
      <c r="AEF204" s="142"/>
      <c r="AEG204" s="91"/>
      <c r="AEH204" s="91"/>
      <c r="AEI204" s="91"/>
      <c r="AEJ204" s="91"/>
      <c r="AEK204" s="91"/>
      <c r="AEL204" s="91"/>
      <c r="AEM204" s="91"/>
      <c r="AEN204" s="91"/>
      <c r="AEO204" s="91"/>
      <c r="AEP204" s="91"/>
      <c r="AEQ204" s="91"/>
      <c r="AER204" s="91"/>
      <c r="AES204" s="91"/>
      <c r="AET204" s="91"/>
      <c r="AEU204" s="91"/>
      <c r="AEV204" s="91"/>
      <c r="AEW204" s="91"/>
      <c r="AEX204" s="91"/>
      <c r="AEY204" s="91"/>
      <c r="AEZ204" s="91"/>
      <c r="AFA204" s="91"/>
      <c r="AFB204" s="146"/>
      <c r="AFC204" s="146"/>
      <c r="AFD204" s="146"/>
      <c r="AFE204" s="146"/>
      <c r="AFF204" s="146"/>
      <c r="AFG204" s="146"/>
      <c r="AFH204" s="146"/>
      <c r="AFI204" s="146"/>
      <c r="AFJ204" s="146"/>
      <c r="AFK204" s="146"/>
      <c r="AFL204" s="146"/>
      <c r="AFM204" s="146"/>
      <c r="AFN204" s="146"/>
      <c r="AFO204" s="146"/>
      <c r="AFP204" s="146"/>
      <c r="AFQ204" s="146"/>
      <c r="AFR204" s="146"/>
      <c r="AFS204" s="146"/>
      <c r="AFT204" s="146"/>
      <c r="AFU204" s="146"/>
      <c r="AFV204" s="146"/>
      <c r="AFW204" s="146"/>
      <c r="AFX204" s="146"/>
      <c r="AFY204" s="146"/>
      <c r="AFZ204" s="146"/>
      <c r="AGA204" s="146"/>
    </row>
    <row r="205" spans="1:859" ht="1.5" customHeight="1" x14ac:dyDescent="0.2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  <c r="PX205" s="91"/>
      <c r="PY205" s="91"/>
      <c r="PZ205" s="91"/>
      <c r="QA205" s="91"/>
      <c r="QB205" s="91"/>
      <c r="QC205" s="91"/>
      <c r="QD205" s="91"/>
      <c r="QE205" s="91"/>
      <c r="QF205" s="91"/>
      <c r="QG205" s="91"/>
      <c r="QH205" s="91"/>
      <c r="QI205" s="91"/>
      <c r="QJ205" s="91"/>
      <c r="QK205" s="91"/>
      <c r="QL205" s="91"/>
      <c r="QM205" s="91"/>
      <c r="QN205" s="91"/>
      <c r="QO205" s="91"/>
      <c r="QP205" s="91"/>
      <c r="QQ205" s="91"/>
      <c r="QR205" s="91"/>
      <c r="QS205" s="91"/>
      <c r="QT205" s="91"/>
      <c r="QU205" s="91"/>
      <c r="QV205" s="91"/>
      <c r="QW205" s="91"/>
      <c r="QX205" s="91"/>
      <c r="QY205" s="91"/>
      <c r="QZ205" s="91"/>
      <c r="RA205" s="91"/>
      <c r="RB205" s="91"/>
      <c r="RC205" s="91"/>
      <c r="RD205" s="91"/>
      <c r="RE205" s="91"/>
      <c r="RF205" s="91"/>
      <c r="RG205" s="91"/>
      <c r="RH205" s="91"/>
      <c r="RI205" s="91"/>
      <c r="RJ205" s="91"/>
      <c r="RK205" s="91"/>
      <c r="RL205" s="91"/>
      <c r="RM205" s="91"/>
      <c r="RN205" s="91"/>
      <c r="RO205" s="91"/>
      <c r="RP205" s="91"/>
      <c r="RQ205" s="91"/>
      <c r="RR205" s="91"/>
      <c r="RS205" s="91"/>
      <c r="RT205" s="91"/>
      <c r="RU205" s="91"/>
      <c r="RV205" s="91"/>
      <c r="RW205" s="91"/>
      <c r="RX205" s="91"/>
      <c r="RY205" s="91"/>
      <c r="RZ205" s="91"/>
      <c r="SA205" s="91"/>
      <c r="SB205" s="91"/>
      <c r="SC205" s="91"/>
      <c r="SD205" s="91"/>
      <c r="SE205" s="91"/>
      <c r="SF205" s="91"/>
      <c r="SG205" s="91"/>
      <c r="SH205" s="91"/>
      <c r="SI205" s="91"/>
      <c r="SJ205" s="91"/>
      <c r="SK205" s="91"/>
      <c r="SL205" s="91"/>
      <c r="SM205" s="91"/>
      <c r="SN205" s="91"/>
      <c r="SO205" s="91"/>
      <c r="SP205" s="91"/>
      <c r="SQ205" s="91"/>
      <c r="SR205" s="91"/>
      <c r="SS205" s="91"/>
      <c r="ST205" s="91"/>
      <c r="SU205" s="91"/>
      <c r="SV205" s="91"/>
      <c r="SW205" s="91"/>
      <c r="SX205" s="91"/>
      <c r="SY205" s="91"/>
      <c r="SZ205" s="91"/>
      <c r="TA205" s="91"/>
      <c r="TB205" s="91"/>
      <c r="TC205" s="91"/>
      <c r="TD205" s="91"/>
      <c r="TE205" s="91"/>
      <c r="TF205" s="91"/>
      <c r="TG205" s="91"/>
      <c r="TH205" s="91"/>
      <c r="TI205" s="91"/>
      <c r="TJ205" s="91"/>
      <c r="TK205" s="91"/>
      <c r="TL205" s="91"/>
      <c r="TM205" s="91"/>
      <c r="TN205" s="91"/>
      <c r="TO205" s="91"/>
      <c r="TP205" s="91"/>
      <c r="TQ205" s="91"/>
      <c r="TR205" s="91"/>
      <c r="TS205" s="91"/>
      <c r="TT205" s="91"/>
      <c r="TU205" s="91"/>
      <c r="TV205" s="91"/>
      <c r="TW205" s="91"/>
      <c r="TX205" s="91"/>
      <c r="TY205" s="91"/>
      <c r="TZ205" s="91"/>
      <c r="UA205" s="91"/>
      <c r="UB205" s="91"/>
      <c r="UC205" s="91"/>
      <c r="UD205" s="91"/>
      <c r="UE205" s="91"/>
      <c r="UF205" s="91"/>
      <c r="UG205" s="91"/>
      <c r="UH205" s="91"/>
      <c r="UI205" s="91"/>
      <c r="UJ205" s="91"/>
      <c r="UK205" s="91"/>
      <c r="UL205" s="91"/>
      <c r="UM205" s="91"/>
      <c r="UN205" s="91"/>
      <c r="UO205" s="91"/>
      <c r="UP205" s="91"/>
      <c r="UQ205" s="91"/>
      <c r="UR205" s="91"/>
      <c r="US205" s="91"/>
      <c r="UT205" s="91"/>
      <c r="UU205" s="91"/>
      <c r="UV205" s="91"/>
      <c r="UW205" s="91"/>
      <c r="UX205" s="91"/>
      <c r="UY205" s="91"/>
      <c r="UZ205" s="91"/>
      <c r="VA205" s="91"/>
      <c r="VB205" s="91"/>
      <c r="VC205" s="91"/>
      <c r="VD205" s="91"/>
      <c r="VE205" s="91"/>
      <c r="VF205" s="91"/>
      <c r="VG205" s="91"/>
      <c r="VH205" s="91"/>
      <c r="VI205" s="91"/>
      <c r="VJ205" s="91"/>
      <c r="VK205" s="91"/>
      <c r="VL205" s="91"/>
      <c r="VM205" s="91"/>
      <c r="VN205" s="91"/>
      <c r="VO205" s="91"/>
      <c r="VP205" s="91"/>
      <c r="VQ205" s="91"/>
      <c r="VR205" s="91"/>
      <c r="VS205" s="91"/>
      <c r="VT205" s="91"/>
      <c r="VU205" s="91"/>
      <c r="VV205" s="91"/>
      <c r="VW205" s="91"/>
      <c r="VX205" s="91"/>
      <c r="VY205" s="91"/>
      <c r="VZ205" s="91"/>
      <c r="WA205" s="91"/>
      <c r="WB205" s="91"/>
      <c r="WC205" s="91"/>
      <c r="WD205" s="91"/>
      <c r="WE205" s="91"/>
      <c r="WF205" s="91"/>
      <c r="WG205" s="91"/>
      <c r="WH205" s="91"/>
      <c r="WI205" s="91"/>
      <c r="WJ205" s="91"/>
      <c r="WK205" s="91"/>
      <c r="WL205" s="91"/>
      <c r="WM205" s="91"/>
      <c r="WN205" s="91"/>
      <c r="WO205" s="91"/>
      <c r="WP205" s="91"/>
      <c r="WQ205" s="91"/>
      <c r="WR205" s="91"/>
      <c r="WS205" s="91"/>
      <c r="WT205" s="91"/>
      <c r="WU205" s="91"/>
      <c r="WV205" s="91"/>
      <c r="WW205" s="91"/>
      <c r="WX205" s="91"/>
      <c r="WY205" s="91"/>
      <c r="WZ205" s="91"/>
      <c r="XA205" s="91"/>
      <c r="XB205" s="91"/>
      <c r="XC205" s="91"/>
      <c r="XD205" s="91"/>
      <c r="XE205" s="91"/>
      <c r="XF205" s="91"/>
      <c r="XG205" s="91"/>
      <c r="XH205" s="91"/>
      <c r="XI205" s="91"/>
      <c r="XJ205" s="91"/>
      <c r="XK205" s="91"/>
      <c r="XL205" s="91"/>
      <c r="XM205" s="91"/>
      <c r="XN205" s="91"/>
      <c r="XO205" s="91"/>
      <c r="XP205" s="91"/>
      <c r="XQ205" s="91"/>
      <c r="XR205" s="91"/>
      <c r="XS205" s="91"/>
      <c r="XT205" s="91"/>
      <c r="XU205" s="91"/>
      <c r="XV205" s="91"/>
      <c r="XW205" s="91"/>
      <c r="XX205" s="91"/>
      <c r="XY205" s="91"/>
      <c r="XZ205" s="91"/>
      <c r="YA205" s="91"/>
      <c r="YB205" s="91"/>
      <c r="YC205" s="91"/>
      <c r="YD205" s="91"/>
      <c r="YE205" s="91"/>
      <c r="YF205" s="91"/>
      <c r="YG205" s="91"/>
      <c r="YH205" s="91"/>
      <c r="YI205" s="91"/>
      <c r="YJ205" s="91"/>
      <c r="YK205" s="91"/>
      <c r="YL205" s="91"/>
      <c r="YM205" s="91"/>
      <c r="YN205" s="91"/>
      <c r="YO205" s="91"/>
      <c r="YP205" s="91"/>
      <c r="YQ205" s="91"/>
      <c r="YR205" s="91"/>
      <c r="YS205" s="91"/>
      <c r="YT205" s="91"/>
      <c r="YU205" s="91"/>
      <c r="YV205" s="91"/>
      <c r="YW205" s="91"/>
      <c r="YX205" s="91"/>
      <c r="YY205" s="91"/>
      <c r="YZ205" s="91"/>
      <c r="ZA205" s="91"/>
      <c r="ZB205" s="91"/>
      <c r="ZC205" s="91"/>
      <c r="ZD205" s="91"/>
      <c r="ZE205" s="91"/>
      <c r="ZF205" s="91"/>
      <c r="ZG205" s="91"/>
      <c r="ZH205" s="91"/>
      <c r="ZI205" s="91"/>
      <c r="ZJ205" s="91"/>
      <c r="ZK205" s="91"/>
      <c r="ZL205" s="91"/>
      <c r="ZM205" s="91"/>
      <c r="ZN205" s="91"/>
      <c r="ZO205" s="91"/>
      <c r="ZP205" s="91"/>
      <c r="ZQ205" s="91"/>
      <c r="ZR205" s="91"/>
      <c r="ZS205" s="91"/>
      <c r="ZT205" s="91"/>
      <c r="ZU205" s="91"/>
      <c r="ZV205" s="91"/>
      <c r="ZW205" s="91"/>
      <c r="ZX205" s="91"/>
      <c r="ZY205" s="91"/>
      <c r="ZZ205" s="91"/>
      <c r="AAA205" s="91"/>
      <c r="AAB205" s="91"/>
      <c r="AAC205" s="91"/>
      <c r="AAD205" s="91"/>
      <c r="AAE205" s="91"/>
      <c r="AAF205" s="91"/>
      <c r="AAG205" s="91"/>
      <c r="AAH205" s="91"/>
      <c r="AAI205" s="91"/>
      <c r="AAJ205" s="91"/>
      <c r="AAK205" s="91"/>
      <c r="AAL205" s="91"/>
      <c r="AAM205" s="91"/>
      <c r="AAN205" s="91"/>
      <c r="AAO205" s="91"/>
      <c r="AAP205" s="91"/>
      <c r="AAQ205" s="91"/>
      <c r="AAR205" s="91"/>
      <c r="AAS205" s="91"/>
      <c r="AAT205" s="91"/>
      <c r="AAU205" s="91"/>
      <c r="AAV205" s="91"/>
      <c r="AAW205" s="91"/>
      <c r="AAX205" s="91"/>
      <c r="AAY205" s="91"/>
      <c r="AAZ205" s="91"/>
      <c r="ABA205" s="91"/>
      <c r="ABB205" s="91"/>
      <c r="ABC205" s="91"/>
      <c r="ABD205" s="91"/>
      <c r="ABE205" s="91"/>
      <c r="ABF205" s="91"/>
      <c r="ABG205" s="91"/>
      <c r="ABH205" s="91"/>
      <c r="ABI205" s="91"/>
      <c r="ABJ205" s="91"/>
      <c r="ABK205" s="91"/>
      <c r="ABL205" s="91"/>
      <c r="ABM205" s="91"/>
      <c r="ABN205" s="91"/>
      <c r="ABO205" s="91"/>
      <c r="ABP205" s="91"/>
      <c r="ABQ205" s="91"/>
      <c r="ABR205" s="91"/>
      <c r="ABS205" s="91"/>
      <c r="ABT205" s="91"/>
      <c r="ABU205" s="91"/>
      <c r="ABV205" s="91"/>
      <c r="ABW205" s="91"/>
      <c r="ABX205" s="91"/>
      <c r="ABY205" s="91"/>
      <c r="ABZ205" s="91"/>
      <c r="ACA205" s="91"/>
      <c r="ACB205" s="91"/>
      <c r="ACC205" s="91"/>
      <c r="ACD205" s="91"/>
      <c r="ACE205" s="91"/>
      <c r="ACF205" s="91"/>
      <c r="ACG205" s="91"/>
      <c r="ACH205" s="91"/>
      <c r="ACI205" s="91"/>
      <c r="ACJ205" s="91"/>
      <c r="ACK205" s="91"/>
      <c r="ACL205" s="91"/>
      <c r="ACM205" s="91"/>
      <c r="ACN205" s="91"/>
      <c r="ACO205" s="91"/>
      <c r="ACP205" s="91"/>
      <c r="ACQ205" s="91"/>
      <c r="ACR205" s="91"/>
      <c r="ACS205" s="91"/>
      <c r="ACT205" s="91"/>
      <c r="ACU205" s="91"/>
      <c r="ACV205" s="91"/>
      <c r="ACW205" s="91"/>
      <c r="ACX205" s="91"/>
      <c r="ACY205" s="91"/>
      <c r="ACZ205" s="91"/>
      <c r="ADA205" s="91"/>
      <c r="ADB205" s="91"/>
      <c r="ADC205" s="91"/>
      <c r="ADD205" s="91"/>
      <c r="ADE205" s="91"/>
      <c r="ADF205" s="91"/>
      <c r="ADG205" s="91"/>
      <c r="ADH205" s="91"/>
      <c r="ADI205" s="91"/>
      <c r="ADJ205" s="91"/>
      <c r="ADK205" s="91"/>
      <c r="ADL205" s="91"/>
      <c r="ADM205" s="91"/>
      <c r="ADN205" s="91"/>
      <c r="ADO205" s="91"/>
      <c r="ADP205" s="91"/>
      <c r="ADQ205" s="91"/>
      <c r="ADR205" s="91"/>
      <c r="ADS205" s="91"/>
      <c r="ADT205" s="91"/>
      <c r="ADU205" s="91"/>
      <c r="ADV205" s="91"/>
      <c r="ADW205" s="91"/>
      <c r="ADX205" s="91"/>
      <c r="ADY205" s="91"/>
      <c r="ADZ205" s="91"/>
      <c r="AEA205" s="91"/>
      <c r="AEB205" s="91"/>
      <c r="AEC205" s="91"/>
      <c r="AED205" s="144">
        <f t="shared" si="75"/>
        <v>200</v>
      </c>
      <c r="AEE205" s="142"/>
      <c r="AEF205" s="142"/>
      <c r="AEG205" s="91"/>
      <c r="AEH205" s="91"/>
      <c r="AEI205" s="91"/>
      <c r="AEJ205" s="91"/>
      <c r="AEK205" s="91"/>
      <c r="AEL205" s="91"/>
      <c r="AEM205" s="91"/>
      <c r="AEN205" s="91"/>
      <c r="AEO205" s="91"/>
      <c r="AEP205" s="91"/>
      <c r="AEQ205" s="91"/>
      <c r="AER205" s="91"/>
      <c r="AES205" s="91"/>
      <c r="AET205" s="91"/>
      <c r="AEU205" s="91"/>
      <c r="AEV205" s="91"/>
      <c r="AEW205" s="91"/>
      <c r="AEX205" s="91"/>
      <c r="AEY205" s="91"/>
      <c r="AEZ205" s="91"/>
      <c r="AFA205" s="91"/>
      <c r="AFB205" s="146"/>
      <c r="AFC205" s="146"/>
      <c r="AFD205" s="146"/>
      <c r="AFE205" s="146"/>
      <c r="AFF205" s="146"/>
      <c r="AFG205" s="146"/>
      <c r="AFH205" s="146"/>
      <c r="AFI205" s="146"/>
      <c r="AFJ205" s="146"/>
      <c r="AFK205" s="146"/>
      <c r="AFL205" s="146"/>
      <c r="AFM205" s="146"/>
      <c r="AFN205" s="146"/>
      <c r="AFO205" s="146"/>
      <c r="AFP205" s="146"/>
      <c r="AFQ205" s="146"/>
      <c r="AFR205" s="146"/>
      <c r="AFS205" s="146"/>
      <c r="AFT205" s="146"/>
      <c r="AFU205" s="146"/>
      <c r="AFV205" s="146"/>
      <c r="AFW205" s="146"/>
      <c r="AFX205" s="146"/>
      <c r="AFY205" s="146"/>
      <c r="AFZ205" s="146"/>
      <c r="AGA205" s="146"/>
    </row>
    <row r="206" spans="1:859" ht="1.5" customHeight="1" x14ac:dyDescent="0.25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  <c r="PX206" s="91"/>
      <c r="PY206" s="91"/>
      <c r="PZ206" s="91"/>
      <c r="QA206" s="91"/>
      <c r="QB206" s="91"/>
      <c r="QC206" s="91"/>
      <c r="QD206" s="91"/>
      <c r="QE206" s="91"/>
      <c r="QF206" s="91"/>
      <c r="QG206" s="91"/>
      <c r="QH206" s="91"/>
      <c r="QI206" s="91"/>
      <c r="QJ206" s="91"/>
      <c r="QK206" s="91"/>
      <c r="QL206" s="91"/>
      <c r="QM206" s="91"/>
      <c r="QN206" s="91"/>
      <c r="QO206" s="91"/>
      <c r="QP206" s="91"/>
      <c r="QQ206" s="91"/>
      <c r="QR206" s="91"/>
      <c r="QS206" s="91"/>
      <c r="QT206" s="91"/>
      <c r="QU206" s="91"/>
      <c r="QV206" s="91"/>
      <c r="QW206" s="91"/>
      <c r="QX206" s="91"/>
      <c r="QY206" s="91"/>
      <c r="QZ206" s="91"/>
      <c r="RA206" s="91"/>
      <c r="RB206" s="91"/>
      <c r="RC206" s="91"/>
      <c r="RD206" s="91"/>
      <c r="RE206" s="91"/>
      <c r="RF206" s="91"/>
      <c r="RG206" s="91"/>
      <c r="RH206" s="91"/>
      <c r="RI206" s="91"/>
      <c r="RJ206" s="91"/>
      <c r="RK206" s="91"/>
      <c r="RL206" s="91"/>
      <c r="RM206" s="91"/>
      <c r="RN206" s="91"/>
      <c r="RO206" s="91"/>
      <c r="RP206" s="91"/>
      <c r="RQ206" s="91"/>
      <c r="RR206" s="91"/>
      <c r="RS206" s="91"/>
      <c r="RT206" s="91"/>
      <c r="RU206" s="91"/>
      <c r="RV206" s="91"/>
      <c r="RW206" s="91"/>
      <c r="RX206" s="91"/>
      <c r="RY206" s="91"/>
      <c r="RZ206" s="91"/>
      <c r="SA206" s="91"/>
      <c r="SB206" s="91"/>
      <c r="SC206" s="91"/>
      <c r="SD206" s="91"/>
      <c r="SE206" s="91"/>
      <c r="SF206" s="91"/>
      <c r="SG206" s="91"/>
      <c r="SH206" s="91"/>
      <c r="SI206" s="91"/>
      <c r="SJ206" s="91"/>
      <c r="SK206" s="91"/>
      <c r="SL206" s="91"/>
      <c r="SM206" s="91"/>
      <c r="SN206" s="91"/>
      <c r="SO206" s="91"/>
      <c r="SP206" s="91"/>
      <c r="SQ206" s="91"/>
      <c r="SR206" s="91"/>
      <c r="SS206" s="91"/>
      <c r="ST206" s="91"/>
      <c r="SU206" s="91"/>
      <c r="SV206" s="91"/>
      <c r="SW206" s="91"/>
      <c r="SX206" s="91"/>
      <c r="SY206" s="91"/>
      <c r="SZ206" s="91"/>
      <c r="TA206" s="91"/>
      <c r="TB206" s="91"/>
      <c r="TC206" s="91"/>
      <c r="TD206" s="91"/>
      <c r="TE206" s="91"/>
      <c r="TF206" s="91"/>
      <c r="TG206" s="91"/>
      <c r="TH206" s="91"/>
      <c r="TI206" s="91"/>
      <c r="TJ206" s="91"/>
      <c r="TK206" s="91"/>
      <c r="TL206" s="91"/>
      <c r="TM206" s="91"/>
      <c r="TN206" s="91"/>
      <c r="TO206" s="91"/>
      <c r="TP206" s="91"/>
      <c r="TQ206" s="91"/>
      <c r="TR206" s="91"/>
      <c r="TS206" s="91"/>
      <c r="TT206" s="91"/>
      <c r="TU206" s="91"/>
      <c r="TV206" s="91"/>
      <c r="TW206" s="91"/>
      <c r="TX206" s="91"/>
      <c r="TY206" s="91"/>
      <c r="TZ206" s="91"/>
      <c r="UA206" s="91"/>
      <c r="UB206" s="91"/>
      <c r="UC206" s="91"/>
      <c r="UD206" s="91"/>
      <c r="UE206" s="91"/>
      <c r="UF206" s="91"/>
      <c r="UG206" s="91"/>
      <c r="UH206" s="91"/>
      <c r="UI206" s="91"/>
      <c r="UJ206" s="91"/>
      <c r="UK206" s="91"/>
      <c r="UL206" s="91"/>
      <c r="UM206" s="91"/>
      <c r="UN206" s="91"/>
      <c r="UO206" s="91"/>
      <c r="UP206" s="91"/>
      <c r="UQ206" s="91"/>
      <c r="UR206" s="91"/>
      <c r="US206" s="91"/>
      <c r="UT206" s="91"/>
      <c r="UU206" s="91"/>
      <c r="UV206" s="91"/>
      <c r="UW206" s="91"/>
      <c r="UX206" s="91"/>
      <c r="UY206" s="91"/>
      <c r="UZ206" s="91"/>
      <c r="VA206" s="91"/>
      <c r="VB206" s="91"/>
      <c r="VC206" s="91"/>
      <c r="VD206" s="91"/>
      <c r="VE206" s="91"/>
      <c r="VF206" s="91"/>
      <c r="VG206" s="91"/>
      <c r="VH206" s="91"/>
      <c r="VI206" s="91"/>
      <c r="VJ206" s="91"/>
      <c r="VK206" s="91"/>
      <c r="VL206" s="91"/>
      <c r="VM206" s="91"/>
      <c r="VN206" s="91"/>
      <c r="VO206" s="91"/>
      <c r="VP206" s="91"/>
      <c r="VQ206" s="91"/>
      <c r="VR206" s="91"/>
      <c r="VS206" s="91"/>
      <c r="VT206" s="91"/>
      <c r="VU206" s="91"/>
      <c r="VV206" s="91"/>
      <c r="VW206" s="91"/>
      <c r="VX206" s="91"/>
      <c r="VY206" s="91"/>
      <c r="VZ206" s="91"/>
      <c r="WA206" s="91"/>
      <c r="WB206" s="91"/>
      <c r="WC206" s="91"/>
      <c r="WD206" s="91"/>
      <c r="WE206" s="91"/>
      <c r="WF206" s="91"/>
      <c r="WG206" s="91"/>
      <c r="WH206" s="91"/>
      <c r="WI206" s="91"/>
      <c r="WJ206" s="91"/>
      <c r="WK206" s="91"/>
      <c r="WL206" s="91"/>
      <c r="WM206" s="91"/>
      <c r="WN206" s="91"/>
      <c r="WO206" s="91"/>
      <c r="WP206" s="91"/>
      <c r="WQ206" s="91"/>
      <c r="WR206" s="91"/>
      <c r="WS206" s="91"/>
      <c r="WT206" s="91"/>
      <c r="WU206" s="91"/>
      <c r="WV206" s="91"/>
      <c r="WW206" s="91"/>
      <c r="WX206" s="91"/>
      <c r="WY206" s="91"/>
      <c r="WZ206" s="91"/>
      <c r="XA206" s="91"/>
      <c r="XB206" s="91"/>
      <c r="XC206" s="91"/>
      <c r="XD206" s="91"/>
      <c r="XE206" s="91"/>
      <c r="XF206" s="91"/>
      <c r="XG206" s="91"/>
      <c r="XH206" s="91"/>
      <c r="XI206" s="91"/>
      <c r="XJ206" s="91"/>
      <c r="XK206" s="91"/>
      <c r="XL206" s="91"/>
      <c r="XM206" s="91"/>
      <c r="XN206" s="91"/>
      <c r="XO206" s="91"/>
      <c r="XP206" s="91"/>
      <c r="XQ206" s="91"/>
      <c r="XR206" s="91"/>
      <c r="XS206" s="91"/>
      <c r="XT206" s="91"/>
      <c r="XU206" s="91"/>
      <c r="XV206" s="91"/>
      <c r="XW206" s="91"/>
      <c r="XX206" s="91"/>
      <c r="XY206" s="91"/>
      <c r="XZ206" s="91"/>
      <c r="YA206" s="91"/>
      <c r="YB206" s="91"/>
      <c r="YC206" s="91"/>
      <c r="YD206" s="91"/>
      <c r="YE206" s="91"/>
      <c r="YF206" s="91"/>
      <c r="YG206" s="91"/>
      <c r="YH206" s="91"/>
      <c r="YI206" s="91"/>
      <c r="YJ206" s="91"/>
      <c r="YK206" s="91"/>
      <c r="YL206" s="91"/>
      <c r="YM206" s="91"/>
      <c r="YN206" s="91"/>
      <c r="YO206" s="91"/>
      <c r="YP206" s="91"/>
      <c r="YQ206" s="91"/>
      <c r="YR206" s="91"/>
      <c r="YS206" s="91"/>
      <c r="YT206" s="91"/>
      <c r="YU206" s="91"/>
      <c r="YV206" s="91"/>
      <c r="YW206" s="91"/>
      <c r="YX206" s="91"/>
      <c r="YY206" s="91"/>
      <c r="YZ206" s="91"/>
      <c r="ZA206" s="91"/>
      <c r="ZB206" s="91"/>
      <c r="ZC206" s="91"/>
      <c r="ZD206" s="91"/>
      <c r="ZE206" s="91"/>
      <c r="ZF206" s="91"/>
      <c r="ZG206" s="91"/>
      <c r="ZH206" s="91"/>
      <c r="ZI206" s="91"/>
      <c r="ZJ206" s="91"/>
      <c r="ZK206" s="91"/>
      <c r="ZL206" s="91"/>
      <c r="ZM206" s="91"/>
      <c r="ZN206" s="91"/>
      <c r="ZO206" s="91"/>
      <c r="ZP206" s="91"/>
      <c r="ZQ206" s="91"/>
      <c r="ZR206" s="91"/>
      <c r="ZS206" s="91"/>
      <c r="ZT206" s="91"/>
      <c r="ZU206" s="91"/>
      <c r="ZV206" s="91"/>
      <c r="ZW206" s="91"/>
      <c r="ZX206" s="91"/>
      <c r="ZY206" s="91"/>
      <c r="ZZ206" s="91"/>
      <c r="AAA206" s="91"/>
      <c r="AAB206" s="91"/>
      <c r="AAC206" s="91"/>
      <c r="AAD206" s="91"/>
      <c r="AAE206" s="91"/>
      <c r="AAF206" s="91"/>
      <c r="AAG206" s="91"/>
      <c r="AAH206" s="91"/>
      <c r="AAI206" s="91"/>
      <c r="AAJ206" s="91"/>
      <c r="AAK206" s="91"/>
      <c r="AAL206" s="91"/>
      <c r="AAM206" s="91"/>
      <c r="AAN206" s="91"/>
      <c r="AAO206" s="91"/>
      <c r="AAP206" s="91"/>
      <c r="AAQ206" s="91"/>
      <c r="AAR206" s="91"/>
      <c r="AAS206" s="91"/>
      <c r="AAT206" s="91"/>
      <c r="AAU206" s="91"/>
      <c r="AAV206" s="91"/>
      <c r="AAW206" s="91"/>
      <c r="AAX206" s="91"/>
      <c r="AAY206" s="91"/>
      <c r="AAZ206" s="91"/>
      <c r="ABA206" s="91"/>
      <c r="ABB206" s="91"/>
      <c r="ABC206" s="91"/>
      <c r="ABD206" s="91"/>
      <c r="ABE206" s="91"/>
      <c r="ABF206" s="91"/>
      <c r="ABG206" s="91"/>
      <c r="ABH206" s="91"/>
      <c r="ABI206" s="91"/>
      <c r="ABJ206" s="91"/>
      <c r="ABK206" s="91"/>
      <c r="ABL206" s="91"/>
      <c r="ABM206" s="91"/>
      <c r="ABN206" s="91"/>
      <c r="ABO206" s="91"/>
      <c r="ABP206" s="91"/>
      <c r="ABQ206" s="91"/>
      <c r="ABR206" s="91"/>
      <c r="ABS206" s="91"/>
      <c r="ABT206" s="91"/>
      <c r="ABU206" s="91"/>
      <c r="ABV206" s="91"/>
      <c r="ABW206" s="91"/>
      <c r="ABX206" s="91"/>
      <c r="ABY206" s="91"/>
      <c r="ABZ206" s="91"/>
      <c r="ACA206" s="91"/>
      <c r="ACB206" s="91"/>
      <c r="ACC206" s="91"/>
      <c r="ACD206" s="91"/>
      <c r="ACE206" s="91"/>
      <c r="ACF206" s="91"/>
      <c r="ACG206" s="91"/>
      <c r="ACH206" s="91"/>
      <c r="ACI206" s="91"/>
      <c r="ACJ206" s="91"/>
      <c r="ACK206" s="91"/>
      <c r="ACL206" s="91"/>
      <c r="ACM206" s="91"/>
      <c r="ACN206" s="91"/>
      <c r="ACO206" s="91"/>
      <c r="ACP206" s="91"/>
      <c r="ACQ206" s="91"/>
      <c r="ACR206" s="91"/>
      <c r="ACS206" s="91"/>
      <c r="ACT206" s="91"/>
      <c r="ACU206" s="91"/>
      <c r="ACV206" s="91"/>
      <c r="ACW206" s="91"/>
      <c r="ACX206" s="91"/>
      <c r="ACY206" s="91"/>
      <c r="ACZ206" s="91"/>
      <c r="ADA206" s="91"/>
      <c r="ADB206" s="91"/>
      <c r="ADC206" s="91"/>
      <c r="ADD206" s="91"/>
      <c r="ADE206" s="91"/>
      <c r="ADF206" s="91"/>
      <c r="ADG206" s="91"/>
      <c r="ADH206" s="91"/>
      <c r="ADI206" s="91"/>
      <c r="ADJ206" s="91"/>
      <c r="ADK206" s="91"/>
      <c r="ADL206" s="91"/>
      <c r="ADM206" s="91"/>
      <c r="ADN206" s="91"/>
      <c r="ADO206" s="91"/>
      <c r="ADP206" s="91"/>
      <c r="ADQ206" s="91"/>
      <c r="ADR206" s="91"/>
      <c r="ADS206" s="91"/>
      <c r="ADT206" s="91"/>
      <c r="ADU206" s="91"/>
      <c r="ADV206" s="91"/>
      <c r="ADW206" s="91"/>
      <c r="ADX206" s="91"/>
      <c r="ADY206" s="91"/>
      <c r="ADZ206" s="91"/>
      <c r="AEA206" s="91"/>
      <c r="AEB206" s="91"/>
      <c r="AEC206" s="91"/>
      <c r="AED206" s="144">
        <f t="shared" si="75"/>
        <v>201</v>
      </c>
      <c r="AEE206" s="142"/>
      <c r="AEF206" s="142"/>
      <c r="AEG206" s="91"/>
      <c r="AEH206" s="91"/>
      <c r="AEI206" s="91"/>
      <c r="AEJ206" s="91"/>
      <c r="AEK206" s="91"/>
      <c r="AEL206" s="91"/>
      <c r="AEM206" s="91"/>
      <c r="AEN206" s="91"/>
      <c r="AEO206" s="91"/>
      <c r="AEP206" s="91"/>
      <c r="AEQ206" s="91"/>
      <c r="AER206" s="91"/>
      <c r="AES206" s="91"/>
      <c r="AET206" s="91"/>
      <c r="AEU206" s="91"/>
      <c r="AEV206" s="91"/>
      <c r="AEW206" s="91"/>
      <c r="AEX206" s="91"/>
      <c r="AEY206" s="91"/>
      <c r="AEZ206" s="91"/>
      <c r="AFA206" s="91"/>
      <c r="AFB206" s="146"/>
      <c r="AFC206" s="146"/>
      <c r="AFD206" s="146"/>
      <c r="AFE206" s="146"/>
      <c r="AFF206" s="146"/>
      <c r="AFG206" s="146"/>
      <c r="AFH206" s="146"/>
      <c r="AFI206" s="146"/>
      <c r="AFJ206" s="146"/>
      <c r="AFK206" s="146"/>
      <c r="AFL206" s="146"/>
      <c r="AFM206" s="146"/>
      <c r="AFN206" s="146"/>
      <c r="AFO206" s="146"/>
      <c r="AFP206" s="146"/>
      <c r="AFQ206" s="146"/>
      <c r="AFR206" s="146"/>
      <c r="AFS206" s="146"/>
      <c r="AFT206" s="146"/>
      <c r="AFU206" s="146"/>
      <c r="AFV206" s="146"/>
      <c r="AFW206" s="146"/>
      <c r="AFX206" s="146"/>
      <c r="AFY206" s="146"/>
      <c r="AFZ206" s="146"/>
      <c r="AGA206" s="146"/>
    </row>
    <row r="207" spans="1:859" ht="1.5" customHeight="1" x14ac:dyDescent="0.25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  <c r="PX207" s="91"/>
      <c r="PY207" s="91"/>
      <c r="PZ207" s="91"/>
      <c r="QA207" s="91"/>
      <c r="QB207" s="91"/>
      <c r="QC207" s="91"/>
      <c r="QD207" s="91"/>
      <c r="QE207" s="91"/>
      <c r="QF207" s="91"/>
      <c r="QG207" s="91"/>
      <c r="QH207" s="91"/>
      <c r="QI207" s="91"/>
      <c r="QJ207" s="91"/>
      <c r="QK207" s="91"/>
      <c r="QL207" s="91"/>
      <c r="QM207" s="91"/>
      <c r="QN207" s="91"/>
      <c r="QO207" s="91"/>
      <c r="QP207" s="91"/>
      <c r="QQ207" s="91"/>
      <c r="QR207" s="91"/>
      <c r="QS207" s="91"/>
      <c r="QT207" s="91"/>
      <c r="QU207" s="91"/>
      <c r="QV207" s="91"/>
      <c r="QW207" s="91"/>
      <c r="QX207" s="91"/>
      <c r="QY207" s="91"/>
      <c r="QZ207" s="91"/>
      <c r="RA207" s="91"/>
      <c r="RB207" s="91"/>
      <c r="RC207" s="91"/>
      <c r="RD207" s="91"/>
      <c r="RE207" s="91"/>
      <c r="RF207" s="91"/>
      <c r="RG207" s="91"/>
      <c r="RH207" s="91"/>
      <c r="RI207" s="91"/>
      <c r="RJ207" s="91"/>
      <c r="RK207" s="91"/>
      <c r="RL207" s="91"/>
      <c r="RM207" s="91"/>
      <c r="RN207" s="91"/>
      <c r="RO207" s="91"/>
      <c r="RP207" s="91"/>
      <c r="RQ207" s="91"/>
      <c r="RR207" s="91"/>
      <c r="RS207" s="91"/>
      <c r="RT207" s="91"/>
      <c r="RU207" s="91"/>
      <c r="RV207" s="91"/>
      <c r="RW207" s="91"/>
      <c r="RX207" s="91"/>
      <c r="RY207" s="91"/>
      <c r="RZ207" s="91"/>
      <c r="SA207" s="91"/>
      <c r="SB207" s="91"/>
      <c r="SC207" s="91"/>
      <c r="SD207" s="91"/>
      <c r="SE207" s="91"/>
      <c r="SF207" s="91"/>
      <c r="SG207" s="91"/>
      <c r="SH207" s="91"/>
      <c r="SI207" s="91"/>
      <c r="SJ207" s="91"/>
      <c r="SK207" s="91"/>
      <c r="SL207" s="91"/>
      <c r="SM207" s="91"/>
      <c r="SN207" s="91"/>
      <c r="SO207" s="91"/>
      <c r="SP207" s="91"/>
      <c r="SQ207" s="91"/>
      <c r="SR207" s="91"/>
      <c r="SS207" s="91"/>
      <c r="ST207" s="91"/>
      <c r="SU207" s="91"/>
      <c r="SV207" s="91"/>
      <c r="SW207" s="91"/>
      <c r="SX207" s="91"/>
      <c r="SY207" s="91"/>
      <c r="SZ207" s="91"/>
      <c r="TA207" s="91"/>
      <c r="TB207" s="91"/>
      <c r="TC207" s="91"/>
      <c r="TD207" s="91"/>
      <c r="TE207" s="91"/>
      <c r="TF207" s="91"/>
      <c r="TG207" s="91"/>
      <c r="TH207" s="91"/>
      <c r="TI207" s="91"/>
      <c r="TJ207" s="91"/>
      <c r="TK207" s="91"/>
      <c r="TL207" s="91"/>
      <c r="TM207" s="91"/>
      <c r="TN207" s="91"/>
      <c r="TO207" s="91"/>
      <c r="TP207" s="91"/>
      <c r="TQ207" s="91"/>
      <c r="TR207" s="91"/>
      <c r="TS207" s="91"/>
      <c r="TT207" s="91"/>
      <c r="TU207" s="91"/>
      <c r="TV207" s="91"/>
      <c r="TW207" s="91"/>
      <c r="TX207" s="91"/>
      <c r="TY207" s="91"/>
      <c r="TZ207" s="91"/>
      <c r="UA207" s="91"/>
      <c r="UB207" s="91"/>
      <c r="UC207" s="91"/>
      <c r="UD207" s="91"/>
      <c r="UE207" s="91"/>
      <c r="UF207" s="91"/>
      <c r="UG207" s="91"/>
      <c r="UH207" s="91"/>
      <c r="UI207" s="91"/>
      <c r="UJ207" s="91"/>
      <c r="UK207" s="91"/>
      <c r="UL207" s="91"/>
      <c r="UM207" s="91"/>
      <c r="UN207" s="91"/>
      <c r="UO207" s="91"/>
      <c r="UP207" s="91"/>
      <c r="UQ207" s="91"/>
      <c r="UR207" s="91"/>
      <c r="US207" s="91"/>
      <c r="UT207" s="91"/>
      <c r="UU207" s="91"/>
      <c r="UV207" s="91"/>
      <c r="UW207" s="91"/>
      <c r="UX207" s="91"/>
      <c r="UY207" s="91"/>
      <c r="UZ207" s="91"/>
      <c r="VA207" s="91"/>
      <c r="VB207" s="91"/>
      <c r="VC207" s="91"/>
      <c r="VD207" s="91"/>
      <c r="VE207" s="91"/>
      <c r="VF207" s="91"/>
      <c r="VG207" s="91"/>
      <c r="VH207" s="91"/>
      <c r="VI207" s="91"/>
      <c r="VJ207" s="91"/>
      <c r="VK207" s="91"/>
      <c r="VL207" s="91"/>
      <c r="VM207" s="91"/>
      <c r="VN207" s="91"/>
      <c r="VO207" s="91"/>
      <c r="VP207" s="91"/>
      <c r="VQ207" s="91"/>
      <c r="VR207" s="91"/>
      <c r="VS207" s="91"/>
      <c r="VT207" s="91"/>
      <c r="VU207" s="91"/>
      <c r="VV207" s="91"/>
      <c r="VW207" s="91"/>
      <c r="VX207" s="91"/>
      <c r="VY207" s="91"/>
      <c r="VZ207" s="91"/>
      <c r="WA207" s="91"/>
      <c r="WB207" s="91"/>
      <c r="WC207" s="91"/>
      <c r="WD207" s="91"/>
      <c r="WE207" s="91"/>
      <c r="WF207" s="91"/>
      <c r="WG207" s="91"/>
      <c r="WH207" s="91"/>
      <c r="WI207" s="91"/>
      <c r="WJ207" s="91"/>
      <c r="WK207" s="91"/>
      <c r="WL207" s="91"/>
      <c r="WM207" s="91"/>
      <c r="WN207" s="91"/>
      <c r="WO207" s="91"/>
      <c r="WP207" s="91"/>
      <c r="WQ207" s="91"/>
      <c r="WR207" s="91"/>
      <c r="WS207" s="91"/>
      <c r="WT207" s="91"/>
      <c r="WU207" s="91"/>
      <c r="WV207" s="91"/>
      <c r="WW207" s="91"/>
      <c r="WX207" s="91"/>
      <c r="WY207" s="91"/>
      <c r="WZ207" s="91"/>
      <c r="XA207" s="91"/>
      <c r="XB207" s="91"/>
      <c r="XC207" s="91"/>
      <c r="XD207" s="91"/>
      <c r="XE207" s="91"/>
      <c r="XF207" s="91"/>
      <c r="XG207" s="91"/>
      <c r="XH207" s="91"/>
      <c r="XI207" s="91"/>
      <c r="XJ207" s="91"/>
      <c r="XK207" s="91"/>
      <c r="XL207" s="91"/>
      <c r="XM207" s="91"/>
      <c r="XN207" s="91"/>
      <c r="XO207" s="91"/>
      <c r="XP207" s="91"/>
      <c r="XQ207" s="91"/>
      <c r="XR207" s="91"/>
      <c r="XS207" s="91"/>
      <c r="XT207" s="91"/>
      <c r="XU207" s="91"/>
      <c r="XV207" s="91"/>
      <c r="XW207" s="91"/>
      <c r="XX207" s="91"/>
      <c r="XY207" s="91"/>
      <c r="XZ207" s="91"/>
      <c r="YA207" s="91"/>
      <c r="YB207" s="91"/>
      <c r="YC207" s="91"/>
      <c r="YD207" s="91"/>
      <c r="YE207" s="91"/>
      <c r="YF207" s="91"/>
      <c r="YG207" s="91"/>
      <c r="YH207" s="91"/>
      <c r="YI207" s="91"/>
      <c r="YJ207" s="91"/>
      <c r="YK207" s="91"/>
      <c r="YL207" s="91"/>
      <c r="YM207" s="91"/>
      <c r="YN207" s="91"/>
      <c r="YO207" s="91"/>
      <c r="YP207" s="91"/>
      <c r="YQ207" s="91"/>
      <c r="YR207" s="91"/>
      <c r="YS207" s="91"/>
      <c r="YT207" s="91"/>
      <c r="YU207" s="91"/>
      <c r="YV207" s="91"/>
      <c r="YW207" s="91"/>
      <c r="YX207" s="91"/>
      <c r="YY207" s="91"/>
      <c r="YZ207" s="91"/>
      <c r="ZA207" s="91"/>
      <c r="ZB207" s="91"/>
      <c r="ZC207" s="91"/>
      <c r="ZD207" s="91"/>
      <c r="ZE207" s="91"/>
      <c r="ZF207" s="91"/>
      <c r="ZG207" s="91"/>
      <c r="ZH207" s="91"/>
      <c r="ZI207" s="91"/>
      <c r="ZJ207" s="91"/>
      <c r="ZK207" s="91"/>
      <c r="ZL207" s="91"/>
      <c r="ZM207" s="91"/>
      <c r="ZN207" s="91"/>
      <c r="ZO207" s="91"/>
      <c r="ZP207" s="91"/>
      <c r="ZQ207" s="91"/>
      <c r="ZR207" s="91"/>
      <c r="ZS207" s="91"/>
      <c r="ZT207" s="91"/>
      <c r="ZU207" s="91"/>
      <c r="ZV207" s="91"/>
      <c r="ZW207" s="91"/>
      <c r="ZX207" s="91"/>
      <c r="ZY207" s="91"/>
      <c r="ZZ207" s="91"/>
      <c r="AAA207" s="91"/>
      <c r="AAB207" s="91"/>
      <c r="AAC207" s="91"/>
      <c r="AAD207" s="91"/>
      <c r="AAE207" s="91"/>
      <c r="AAF207" s="91"/>
      <c r="AAG207" s="91"/>
      <c r="AAH207" s="91"/>
      <c r="AAI207" s="91"/>
      <c r="AAJ207" s="91"/>
      <c r="AAK207" s="91"/>
      <c r="AAL207" s="91"/>
      <c r="AAM207" s="91"/>
      <c r="AAN207" s="91"/>
      <c r="AAO207" s="91"/>
      <c r="AAP207" s="91"/>
      <c r="AAQ207" s="91"/>
      <c r="AAR207" s="91"/>
      <c r="AAS207" s="91"/>
      <c r="AAT207" s="91"/>
      <c r="AAU207" s="91"/>
      <c r="AAV207" s="91"/>
      <c r="AAW207" s="91"/>
      <c r="AAX207" s="91"/>
      <c r="AAY207" s="91"/>
      <c r="AAZ207" s="91"/>
      <c r="ABA207" s="91"/>
      <c r="ABB207" s="91"/>
      <c r="ABC207" s="91"/>
      <c r="ABD207" s="91"/>
      <c r="ABE207" s="91"/>
      <c r="ABF207" s="91"/>
      <c r="ABG207" s="91"/>
      <c r="ABH207" s="91"/>
      <c r="ABI207" s="91"/>
      <c r="ABJ207" s="91"/>
      <c r="ABK207" s="91"/>
      <c r="ABL207" s="91"/>
      <c r="ABM207" s="91"/>
      <c r="ABN207" s="91"/>
      <c r="ABO207" s="91"/>
      <c r="ABP207" s="91"/>
      <c r="ABQ207" s="91"/>
      <c r="ABR207" s="91"/>
      <c r="ABS207" s="91"/>
      <c r="ABT207" s="91"/>
      <c r="ABU207" s="91"/>
      <c r="ABV207" s="91"/>
      <c r="ABW207" s="91"/>
      <c r="ABX207" s="91"/>
      <c r="ABY207" s="91"/>
      <c r="ABZ207" s="91"/>
      <c r="ACA207" s="91"/>
      <c r="ACB207" s="91"/>
      <c r="ACC207" s="91"/>
      <c r="ACD207" s="91"/>
      <c r="ACE207" s="91"/>
      <c r="ACF207" s="91"/>
      <c r="ACG207" s="91"/>
      <c r="ACH207" s="91"/>
      <c r="ACI207" s="91"/>
      <c r="ACJ207" s="91"/>
      <c r="ACK207" s="91"/>
      <c r="ACL207" s="91"/>
      <c r="ACM207" s="91"/>
      <c r="ACN207" s="91"/>
      <c r="ACO207" s="91"/>
      <c r="ACP207" s="91"/>
      <c r="ACQ207" s="91"/>
      <c r="ACR207" s="91"/>
      <c r="ACS207" s="91"/>
      <c r="ACT207" s="91"/>
      <c r="ACU207" s="91"/>
      <c r="ACV207" s="91"/>
      <c r="ACW207" s="91"/>
      <c r="ACX207" s="91"/>
      <c r="ACY207" s="91"/>
      <c r="ACZ207" s="91"/>
      <c r="ADA207" s="91"/>
      <c r="ADB207" s="91"/>
      <c r="ADC207" s="91"/>
      <c r="ADD207" s="91"/>
      <c r="ADE207" s="91"/>
      <c r="ADF207" s="91"/>
      <c r="ADG207" s="91"/>
      <c r="ADH207" s="91"/>
      <c r="ADI207" s="91"/>
      <c r="ADJ207" s="91"/>
      <c r="ADK207" s="91"/>
      <c r="ADL207" s="91"/>
      <c r="ADM207" s="91"/>
      <c r="ADN207" s="91"/>
      <c r="ADO207" s="91"/>
      <c r="ADP207" s="91"/>
      <c r="ADQ207" s="91"/>
      <c r="ADR207" s="91"/>
      <c r="ADS207" s="91"/>
      <c r="ADT207" s="91"/>
      <c r="ADU207" s="91"/>
      <c r="ADV207" s="91"/>
      <c r="ADW207" s="91"/>
      <c r="ADX207" s="91"/>
      <c r="ADY207" s="91"/>
      <c r="ADZ207" s="91"/>
      <c r="AEA207" s="91"/>
      <c r="AEB207" s="91"/>
      <c r="AEC207" s="91"/>
      <c r="AED207" s="144">
        <f t="shared" si="75"/>
        <v>202</v>
      </c>
      <c r="AEE207" s="142"/>
      <c r="AEF207" s="142"/>
      <c r="AEG207" s="91"/>
      <c r="AEH207" s="91"/>
      <c r="AEI207" s="91"/>
      <c r="AEJ207" s="91"/>
      <c r="AEK207" s="91"/>
      <c r="AEL207" s="91"/>
      <c r="AEM207" s="91"/>
      <c r="AEN207" s="91"/>
      <c r="AEO207" s="91"/>
      <c r="AEP207" s="91"/>
      <c r="AEQ207" s="91"/>
      <c r="AER207" s="91"/>
      <c r="AES207" s="91"/>
      <c r="AET207" s="91"/>
      <c r="AEU207" s="91"/>
      <c r="AEV207" s="91"/>
      <c r="AEW207" s="91"/>
      <c r="AEX207" s="91"/>
      <c r="AEY207" s="91"/>
      <c r="AEZ207" s="91"/>
      <c r="AFA207" s="91"/>
      <c r="AFB207" s="146"/>
      <c r="AFC207" s="146"/>
      <c r="AFD207" s="146"/>
      <c r="AFE207" s="146"/>
      <c r="AFF207" s="146"/>
      <c r="AFG207" s="146"/>
      <c r="AFH207" s="146"/>
      <c r="AFI207" s="146"/>
      <c r="AFJ207" s="146"/>
      <c r="AFK207" s="146"/>
      <c r="AFL207" s="146"/>
      <c r="AFM207" s="146"/>
      <c r="AFN207" s="146"/>
      <c r="AFO207" s="146"/>
      <c r="AFP207" s="146"/>
      <c r="AFQ207" s="146"/>
      <c r="AFR207" s="146"/>
      <c r="AFS207" s="146"/>
      <c r="AFT207" s="146"/>
      <c r="AFU207" s="146"/>
      <c r="AFV207" s="146"/>
      <c r="AFW207" s="146"/>
      <c r="AFX207" s="146"/>
      <c r="AFY207" s="146"/>
      <c r="AFZ207" s="146"/>
      <c r="AGA207" s="146"/>
    </row>
    <row r="208" spans="1:859" ht="1.5" customHeight="1" x14ac:dyDescent="0.25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  <c r="PX208" s="91"/>
      <c r="PY208" s="91"/>
      <c r="PZ208" s="91"/>
      <c r="QA208" s="91"/>
      <c r="QB208" s="91"/>
      <c r="QC208" s="91"/>
      <c r="QD208" s="91"/>
      <c r="QE208" s="91"/>
      <c r="QF208" s="91"/>
      <c r="QG208" s="91"/>
      <c r="QH208" s="91"/>
      <c r="QI208" s="91"/>
      <c r="QJ208" s="91"/>
      <c r="QK208" s="91"/>
      <c r="QL208" s="91"/>
      <c r="QM208" s="91"/>
      <c r="QN208" s="91"/>
      <c r="QO208" s="91"/>
      <c r="QP208" s="91"/>
      <c r="QQ208" s="91"/>
      <c r="QR208" s="91"/>
      <c r="QS208" s="91"/>
      <c r="QT208" s="91"/>
      <c r="QU208" s="91"/>
      <c r="QV208" s="91"/>
      <c r="QW208" s="91"/>
      <c r="QX208" s="91"/>
      <c r="QY208" s="91"/>
      <c r="QZ208" s="91"/>
      <c r="RA208" s="91"/>
      <c r="RB208" s="91"/>
      <c r="RC208" s="91"/>
      <c r="RD208" s="91"/>
      <c r="RE208" s="91"/>
      <c r="RF208" s="91"/>
      <c r="RG208" s="91"/>
      <c r="RH208" s="91"/>
      <c r="RI208" s="91"/>
      <c r="RJ208" s="91"/>
      <c r="RK208" s="91"/>
      <c r="RL208" s="91"/>
      <c r="RM208" s="91"/>
      <c r="RN208" s="91"/>
      <c r="RO208" s="91"/>
      <c r="RP208" s="91"/>
      <c r="RQ208" s="91"/>
      <c r="RR208" s="91"/>
      <c r="RS208" s="91"/>
      <c r="RT208" s="91"/>
      <c r="RU208" s="91"/>
      <c r="RV208" s="91"/>
      <c r="RW208" s="91"/>
      <c r="RX208" s="91"/>
      <c r="RY208" s="91"/>
      <c r="RZ208" s="91"/>
      <c r="SA208" s="91"/>
      <c r="SB208" s="91"/>
      <c r="SC208" s="91"/>
      <c r="SD208" s="91"/>
      <c r="SE208" s="91"/>
      <c r="SF208" s="91"/>
      <c r="SG208" s="91"/>
      <c r="SH208" s="91"/>
      <c r="SI208" s="91"/>
      <c r="SJ208" s="91"/>
      <c r="SK208" s="91"/>
      <c r="SL208" s="91"/>
      <c r="SM208" s="91"/>
      <c r="SN208" s="91"/>
      <c r="SO208" s="91"/>
      <c r="SP208" s="91"/>
      <c r="SQ208" s="91"/>
      <c r="SR208" s="91"/>
      <c r="SS208" s="91"/>
      <c r="ST208" s="91"/>
      <c r="SU208" s="91"/>
      <c r="SV208" s="91"/>
      <c r="SW208" s="91"/>
      <c r="SX208" s="91"/>
      <c r="SY208" s="91"/>
      <c r="SZ208" s="91"/>
      <c r="TA208" s="91"/>
      <c r="TB208" s="91"/>
      <c r="TC208" s="91"/>
      <c r="TD208" s="91"/>
      <c r="TE208" s="91"/>
      <c r="TF208" s="91"/>
      <c r="TG208" s="91"/>
      <c r="TH208" s="91"/>
      <c r="TI208" s="91"/>
      <c r="TJ208" s="91"/>
      <c r="TK208" s="91"/>
      <c r="TL208" s="91"/>
      <c r="TM208" s="91"/>
      <c r="TN208" s="91"/>
      <c r="TO208" s="91"/>
      <c r="TP208" s="91"/>
      <c r="TQ208" s="91"/>
      <c r="TR208" s="91"/>
      <c r="TS208" s="91"/>
      <c r="TT208" s="91"/>
      <c r="TU208" s="91"/>
      <c r="TV208" s="91"/>
      <c r="TW208" s="91"/>
      <c r="TX208" s="91"/>
      <c r="TY208" s="91"/>
      <c r="TZ208" s="91"/>
      <c r="UA208" s="91"/>
      <c r="UB208" s="91"/>
      <c r="UC208" s="91"/>
      <c r="UD208" s="91"/>
      <c r="UE208" s="91"/>
      <c r="UF208" s="91"/>
      <c r="UG208" s="91"/>
      <c r="UH208" s="91"/>
      <c r="UI208" s="91"/>
      <c r="UJ208" s="91"/>
      <c r="UK208" s="91"/>
      <c r="UL208" s="91"/>
      <c r="UM208" s="91"/>
      <c r="UN208" s="91"/>
      <c r="UO208" s="91"/>
      <c r="UP208" s="91"/>
      <c r="UQ208" s="91"/>
      <c r="UR208" s="91"/>
      <c r="US208" s="91"/>
      <c r="UT208" s="91"/>
      <c r="UU208" s="91"/>
      <c r="UV208" s="91"/>
      <c r="UW208" s="91"/>
      <c r="UX208" s="91"/>
      <c r="UY208" s="91"/>
      <c r="UZ208" s="91"/>
      <c r="VA208" s="91"/>
      <c r="VB208" s="91"/>
      <c r="VC208" s="91"/>
      <c r="VD208" s="91"/>
      <c r="VE208" s="91"/>
      <c r="VF208" s="91"/>
      <c r="VG208" s="91"/>
      <c r="VH208" s="91"/>
      <c r="VI208" s="91"/>
      <c r="VJ208" s="91"/>
      <c r="VK208" s="91"/>
      <c r="VL208" s="91"/>
      <c r="VM208" s="91"/>
      <c r="VN208" s="91"/>
      <c r="VO208" s="91"/>
      <c r="VP208" s="91"/>
      <c r="VQ208" s="91"/>
      <c r="VR208" s="91"/>
      <c r="VS208" s="91"/>
      <c r="VT208" s="91"/>
      <c r="VU208" s="91"/>
      <c r="VV208" s="91"/>
      <c r="VW208" s="91"/>
      <c r="VX208" s="91"/>
      <c r="VY208" s="91"/>
      <c r="VZ208" s="91"/>
      <c r="WA208" s="91"/>
      <c r="WB208" s="91"/>
      <c r="WC208" s="91"/>
      <c r="WD208" s="91"/>
      <c r="WE208" s="91"/>
      <c r="WF208" s="91"/>
      <c r="WG208" s="91"/>
      <c r="WH208" s="91"/>
      <c r="WI208" s="91"/>
      <c r="WJ208" s="91"/>
      <c r="WK208" s="91"/>
      <c r="WL208" s="91"/>
      <c r="WM208" s="91"/>
      <c r="WN208" s="91"/>
      <c r="WO208" s="91"/>
      <c r="WP208" s="91"/>
      <c r="WQ208" s="91"/>
      <c r="WR208" s="91"/>
      <c r="WS208" s="91"/>
      <c r="WT208" s="91"/>
      <c r="WU208" s="91"/>
      <c r="WV208" s="91"/>
      <c r="WW208" s="91"/>
      <c r="WX208" s="91"/>
      <c r="WY208" s="91"/>
      <c r="WZ208" s="91"/>
      <c r="XA208" s="91"/>
      <c r="XB208" s="91"/>
      <c r="XC208" s="91"/>
      <c r="XD208" s="91"/>
      <c r="XE208" s="91"/>
      <c r="XF208" s="91"/>
      <c r="XG208" s="91"/>
      <c r="XH208" s="91"/>
      <c r="XI208" s="91"/>
      <c r="XJ208" s="91"/>
      <c r="XK208" s="91"/>
      <c r="XL208" s="91"/>
      <c r="XM208" s="91"/>
      <c r="XN208" s="91"/>
      <c r="XO208" s="91"/>
      <c r="XP208" s="91"/>
      <c r="XQ208" s="91"/>
      <c r="XR208" s="91"/>
      <c r="XS208" s="91"/>
      <c r="XT208" s="91"/>
      <c r="XU208" s="91"/>
      <c r="XV208" s="91"/>
      <c r="XW208" s="91"/>
      <c r="XX208" s="91"/>
      <c r="XY208" s="91"/>
      <c r="XZ208" s="91"/>
      <c r="YA208" s="91"/>
      <c r="YB208" s="91"/>
      <c r="YC208" s="91"/>
      <c r="YD208" s="91"/>
      <c r="YE208" s="91"/>
      <c r="YF208" s="91"/>
      <c r="YG208" s="91"/>
      <c r="YH208" s="91"/>
      <c r="YI208" s="91"/>
      <c r="YJ208" s="91"/>
      <c r="YK208" s="91"/>
      <c r="YL208" s="91"/>
      <c r="YM208" s="91"/>
      <c r="YN208" s="91"/>
      <c r="YO208" s="91"/>
      <c r="YP208" s="91"/>
      <c r="YQ208" s="91"/>
      <c r="YR208" s="91"/>
      <c r="YS208" s="91"/>
      <c r="YT208" s="91"/>
      <c r="YU208" s="91"/>
      <c r="YV208" s="91"/>
      <c r="YW208" s="91"/>
      <c r="YX208" s="91"/>
      <c r="YY208" s="91"/>
      <c r="YZ208" s="91"/>
      <c r="ZA208" s="91"/>
      <c r="ZB208" s="91"/>
      <c r="ZC208" s="91"/>
      <c r="ZD208" s="91"/>
      <c r="ZE208" s="91"/>
      <c r="ZF208" s="91"/>
      <c r="ZG208" s="91"/>
      <c r="ZH208" s="91"/>
      <c r="ZI208" s="91"/>
      <c r="ZJ208" s="91"/>
      <c r="ZK208" s="91"/>
      <c r="ZL208" s="91"/>
      <c r="ZM208" s="91"/>
      <c r="ZN208" s="91"/>
      <c r="ZO208" s="91"/>
      <c r="ZP208" s="91"/>
      <c r="ZQ208" s="91"/>
      <c r="ZR208" s="91"/>
      <c r="ZS208" s="91"/>
      <c r="ZT208" s="91"/>
      <c r="ZU208" s="91"/>
      <c r="ZV208" s="91"/>
      <c r="ZW208" s="91"/>
      <c r="ZX208" s="91"/>
      <c r="ZY208" s="91"/>
      <c r="ZZ208" s="91"/>
      <c r="AAA208" s="91"/>
      <c r="AAB208" s="91"/>
      <c r="AAC208" s="91"/>
      <c r="AAD208" s="91"/>
      <c r="AAE208" s="91"/>
      <c r="AAF208" s="91"/>
      <c r="AAG208" s="91"/>
      <c r="AAH208" s="91"/>
      <c r="AAI208" s="91"/>
      <c r="AAJ208" s="91"/>
      <c r="AAK208" s="91"/>
      <c r="AAL208" s="91"/>
      <c r="AAM208" s="91"/>
      <c r="AAN208" s="91"/>
      <c r="AAO208" s="91"/>
      <c r="AAP208" s="91"/>
      <c r="AAQ208" s="91"/>
      <c r="AAR208" s="91"/>
      <c r="AAS208" s="91"/>
      <c r="AAT208" s="91"/>
      <c r="AAU208" s="91"/>
      <c r="AAV208" s="91"/>
      <c r="AAW208" s="91"/>
      <c r="AAX208" s="91"/>
      <c r="AAY208" s="91"/>
      <c r="AAZ208" s="91"/>
      <c r="ABA208" s="91"/>
      <c r="ABB208" s="91"/>
      <c r="ABC208" s="91"/>
      <c r="ABD208" s="91"/>
      <c r="ABE208" s="91"/>
      <c r="ABF208" s="91"/>
      <c r="ABG208" s="91"/>
      <c r="ABH208" s="91"/>
      <c r="ABI208" s="91"/>
      <c r="ABJ208" s="91"/>
      <c r="ABK208" s="91"/>
      <c r="ABL208" s="91"/>
      <c r="ABM208" s="91"/>
      <c r="ABN208" s="91"/>
      <c r="ABO208" s="91"/>
      <c r="ABP208" s="91"/>
      <c r="ABQ208" s="91"/>
      <c r="ABR208" s="91"/>
      <c r="ABS208" s="91"/>
      <c r="ABT208" s="91"/>
      <c r="ABU208" s="91"/>
      <c r="ABV208" s="91"/>
      <c r="ABW208" s="91"/>
      <c r="ABX208" s="91"/>
      <c r="ABY208" s="91"/>
      <c r="ABZ208" s="91"/>
      <c r="ACA208" s="91"/>
      <c r="ACB208" s="91"/>
      <c r="ACC208" s="91"/>
      <c r="ACD208" s="91"/>
      <c r="ACE208" s="91"/>
      <c r="ACF208" s="91"/>
      <c r="ACG208" s="91"/>
      <c r="ACH208" s="91"/>
      <c r="ACI208" s="91"/>
      <c r="ACJ208" s="91"/>
      <c r="ACK208" s="91"/>
      <c r="ACL208" s="91"/>
      <c r="ACM208" s="91"/>
      <c r="ACN208" s="91"/>
      <c r="ACO208" s="91"/>
      <c r="ACP208" s="91"/>
      <c r="ACQ208" s="91"/>
      <c r="ACR208" s="91"/>
      <c r="ACS208" s="91"/>
      <c r="ACT208" s="91"/>
      <c r="ACU208" s="91"/>
      <c r="ACV208" s="91"/>
      <c r="ACW208" s="91"/>
      <c r="ACX208" s="91"/>
      <c r="ACY208" s="91"/>
      <c r="ACZ208" s="91"/>
      <c r="ADA208" s="91"/>
      <c r="ADB208" s="91"/>
      <c r="ADC208" s="91"/>
      <c r="ADD208" s="91"/>
      <c r="ADE208" s="91"/>
      <c r="ADF208" s="91"/>
      <c r="ADG208" s="91"/>
      <c r="ADH208" s="91"/>
      <c r="ADI208" s="91"/>
      <c r="ADJ208" s="91"/>
      <c r="ADK208" s="91"/>
      <c r="ADL208" s="91"/>
      <c r="ADM208" s="91"/>
      <c r="ADN208" s="91"/>
      <c r="ADO208" s="91"/>
      <c r="ADP208" s="91"/>
      <c r="ADQ208" s="91"/>
      <c r="ADR208" s="91"/>
      <c r="ADS208" s="91"/>
      <c r="ADT208" s="91"/>
      <c r="ADU208" s="91"/>
      <c r="ADV208" s="91"/>
      <c r="ADW208" s="91"/>
      <c r="ADX208" s="91"/>
      <c r="ADY208" s="91"/>
      <c r="ADZ208" s="91"/>
      <c r="AEA208" s="91"/>
      <c r="AEB208" s="91"/>
      <c r="AEC208" s="91"/>
      <c r="AED208" s="144">
        <f t="shared" si="75"/>
        <v>203</v>
      </c>
      <c r="AEE208" s="142"/>
      <c r="AEF208" s="142"/>
      <c r="AEG208" s="91"/>
      <c r="AEH208" s="91"/>
      <c r="AEI208" s="91"/>
      <c r="AEJ208" s="91"/>
      <c r="AEK208" s="91"/>
      <c r="AEL208" s="91"/>
      <c r="AEM208" s="91"/>
      <c r="AEN208" s="91"/>
      <c r="AEO208" s="91"/>
      <c r="AEP208" s="91"/>
      <c r="AEQ208" s="91"/>
      <c r="AER208" s="91"/>
      <c r="AES208" s="91"/>
      <c r="AET208" s="91"/>
      <c r="AEU208" s="91"/>
      <c r="AEV208" s="91"/>
      <c r="AEW208" s="91"/>
      <c r="AEX208" s="91"/>
      <c r="AEY208" s="91"/>
      <c r="AEZ208" s="91"/>
      <c r="AFA208" s="91"/>
      <c r="AFB208" s="146"/>
      <c r="AFC208" s="146"/>
      <c r="AFD208" s="146"/>
      <c r="AFE208" s="146"/>
      <c r="AFF208" s="146"/>
      <c r="AFG208" s="146"/>
      <c r="AFH208" s="146"/>
      <c r="AFI208" s="146"/>
      <c r="AFJ208" s="146"/>
      <c r="AFK208" s="146"/>
      <c r="AFL208" s="146"/>
      <c r="AFM208" s="146"/>
      <c r="AFN208" s="146"/>
      <c r="AFO208" s="146"/>
      <c r="AFP208" s="146"/>
      <c r="AFQ208" s="146"/>
      <c r="AFR208" s="146"/>
      <c r="AFS208" s="146"/>
      <c r="AFT208" s="146"/>
      <c r="AFU208" s="146"/>
      <c r="AFV208" s="146"/>
      <c r="AFW208" s="146"/>
      <c r="AFX208" s="146"/>
      <c r="AFY208" s="146"/>
      <c r="AFZ208" s="146"/>
      <c r="AGA208" s="146"/>
    </row>
    <row r="209" spans="1:859" ht="1.5" customHeight="1" x14ac:dyDescent="0.25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  <c r="PX209" s="91"/>
      <c r="PY209" s="91"/>
      <c r="PZ209" s="91"/>
      <c r="QA209" s="91"/>
      <c r="QB209" s="91"/>
      <c r="QC209" s="91"/>
      <c r="QD209" s="91"/>
      <c r="QE209" s="91"/>
      <c r="QF209" s="91"/>
      <c r="QG209" s="91"/>
      <c r="QH209" s="91"/>
      <c r="QI209" s="91"/>
      <c r="QJ209" s="91"/>
      <c r="QK209" s="91"/>
      <c r="QL209" s="91"/>
      <c r="QM209" s="91"/>
      <c r="QN209" s="91"/>
      <c r="QO209" s="91"/>
      <c r="QP209" s="91"/>
      <c r="QQ209" s="91"/>
      <c r="QR209" s="91"/>
      <c r="QS209" s="91"/>
      <c r="QT209" s="91"/>
      <c r="QU209" s="91"/>
      <c r="QV209" s="91"/>
      <c r="QW209" s="91"/>
      <c r="QX209" s="91"/>
      <c r="QY209" s="91"/>
      <c r="QZ209" s="91"/>
      <c r="RA209" s="91"/>
      <c r="RB209" s="91"/>
      <c r="RC209" s="91"/>
      <c r="RD209" s="91"/>
      <c r="RE209" s="91"/>
      <c r="RF209" s="91"/>
      <c r="RG209" s="91"/>
      <c r="RH209" s="91"/>
      <c r="RI209" s="91"/>
      <c r="RJ209" s="91"/>
      <c r="RK209" s="91"/>
      <c r="RL209" s="91"/>
      <c r="RM209" s="91"/>
      <c r="RN209" s="91"/>
      <c r="RO209" s="91"/>
      <c r="RP209" s="91"/>
      <c r="RQ209" s="91"/>
      <c r="RR209" s="91"/>
      <c r="RS209" s="91"/>
      <c r="RT209" s="91"/>
      <c r="RU209" s="91"/>
      <c r="RV209" s="91"/>
      <c r="RW209" s="91"/>
      <c r="RX209" s="91"/>
      <c r="RY209" s="91"/>
      <c r="RZ209" s="91"/>
      <c r="SA209" s="91"/>
      <c r="SB209" s="91"/>
      <c r="SC209" s="91"/>
      <c r="SD209" s="91"/>
      <c r="SE209" s="91"/>
      <c r="SF209" s="91"/>
      <c r="SG209" s="91"/>
      <c r="SH209" s="91"/>
      <c r="SI209" s="91"/>
      <c r="SJ209" s="91"/>
      <c r="SK209" s="91"/>
      <c r="SL209" s="91"/>
      <c r="SM209" s="91"/>
      <c r="SN209" s="91"/>
      <c r="SO209" s="91"/>
      <c r="SP209" s="91"/>
      <c r="SQ209" s="91"/>
      <c r="SR209" s="91"/>
      <c r="SS209" s="91"/>
      <c r="ST209" s="91"/>
      <c r="SU209" s="91"/>
      <c r="SV209" s="91"/>
      <c r="SW209" s="91"/>
      <c r="SX209" s="91"/>
      <c r="SY209" s="91"/>
      <c r="SZ209" s="91"/>
      <c r="TA209" s="91"/>
      <c r="TB209" s="91"/>
      <c r="TC209" s="91"/>
      <c r="TD209" s="91"/>
      <c r="TE209" s="91"/>
      <c r="TF209" s="91"/>
      <c r="TG209" s="91"/>
      <c r="TH209" s="91"/>
      <c r="TI209" s="91"/>
      <c r="TJ209" s="91"/>
      <c r="TK209" s="91"/>
      <c r="TL209" s="91"/>
      <c r="TM209" s="91"/>
      <c r="TN209" s="91"/>
      <c r="TO209" s="91"/>
      <c r="TP209" s="91"/>
      <c r="TQ209" s="91"/>
      <c r="TR209" s="91"/>
      <c r="TS209" s="91"/>
      <c r="TT209" s="91"/>
      <c r="TU209" s="91"/>
      <c r="TV209" s="91"/>
      <c r="TW209" s="91"/>
      <c r="TX209" s="91"/>
      <c r="TY209" s="91"/>
      <c r="TZ209" s="91"/>
      <c r="UA209" s="91"/>
      <c r="UB209" s="91"/>
      <c r="UC209" s="91"/>
      <c r="UD209" s="91"/>
      <c r="UE209" s="91"/>
      <c r="UF209" s="91"/>
      <c r="UG209" s="91"/>
      <c r="UH209" s="91"/>
      <c r="UI209" s="91"/>
      <c r="UJ209" s="91"/>
      <c r="UK209" s="91"/>
      <c r="UL209" s="91"/>
      <c r="UM209" s="91"/>
      <c r="UN209" s="91"/>
      <c r="UO209" s="91"/>
      <c r="UP209" s="91"/>
      <c r="UQ209" s="91"/>
      <c r="UR209" s="91"/>
      <c r="US209" s="91"/>
      <c r="UT209" s="91"/>
      <c r="UU209" s="91"/>
      <c r="UV209" s="91"/>
      <c r="UW209" s="91"/>
      <c r="UX209" s="91"/>
      <c r="UY209" s="91"/>
      <c r="UZ209" s="91"/>
      <c r="VA209" s="91"/>
      <c r="VB209" s="91"/>
      <c r="VC209" s="91"/>
      <c r="VD209" s="91"/>
      <c r="VE209" s="91"/>
      <c r="VF209" s="91"/>
      <c r="VG209" s="91"/>
      <c r="VH209" s="91"/>
      <c r="VI209" s="91"/>
      <c r="VJ209" s="91"/>
      <c r="VK209" s="91"/>
      <c r="VL209" s="91"/>
      <c r="VM209" s="91"/>
      <c r="VN209" s="91"/>
      <c r="VO209" s="91"/>
      <c r="VP209" s="91"/>
      <c r="VQ209" s="91"/>
      <c r="VR209" s="91"/>
      <c r="VS209" s="91"/>
      <c r="VT209" s="91"/>
      <c r="VU209" s="91"/>
      <c r="VV209" s="91"/>
      <c r="VW209" s="91"/>
      <c r="VX209" s="91"/>
      <c r="VY209" s="91"/>
      <c r="VZ209" s="91"/>
      <c r="WA209" s="91"/>
      <c r="WB209" s="91"/>
      <c r="WC209" s="91"/>
      <c r="WD209" s="91"/>
      <c r="WE209" s="91"/>
      <c r="WF209" s="91"/>
      <c r="WG209" s="91"/>
      <c r="WH209" s="91"/>
      <c r="WI209" s="91"/>
      <c r="WJ209" s="91"/>
      <c r="WK209" s="91"/>
      <c r="WL209" s="91"/>
      <c r="WM209" s="91"/>
      <c r="WN209" s="91"/>
      <c r="WO209" s="91"/>
      <c r="WP209" s="91"/>
      <c r="WQ209" s="91"/>
      <c r="WR209" s="91"/>
      <c r="WS209" s="91"/>
      <c r="WT209" s="91"/>
      <c r="WU209" s="91"/>
      <c r="WV209" s="91"/>
      <c r="WW209" s="91"/>
      <c r="WX209" s="91"/>
      <c r="WY209" s="91"/>
      <c r="WZ209" s="91"/>
      <c r="XA209" s="91"/>
      <c r="XB209" s="91"/>
      <c r="XC209" s="91"/>
      <c r="XD209" s="91"/>
      <c r="XE209" s="91"/>
      <c r="XF209" s="91"/>
      <c r="XG209" s="91"/>
      <c r="XH209" s="91"/>
      <c r="XI209" s="91"/>
      <c r="XJ209" s="91"/>
      <c r="XK209" s="91"/>
      <c r="XL209" s="91"/>
      <c r="XM209" s="91"/>
      <c r="XN209" s="91"/>
      <c r="XO209" s="91"/>
      <c r="XP209" s="91"/>
      <c r="XQ209" s="91"/>
      <c r="XR209" s="91"/>
      <c r="XS209" s="91"/>
      <c r="XT209" s="91"/>
      <c r="XU209" s="91"/>
      <c r="XV209" s="91"/>
      <c r="XW209" s="91"/>
      <c r="XX209" s="91"/>
      <c r="XY209" s="91"/>
      <c r="XZ209" s="91"/>
      <c r="YA209" s="91"/>
      <c r="YB209" s="91"/>
      <c r="YC209" s="91"/>
      <c r="YD209" s="91"/>
      <c r="YE209" s="91"/>
      <c r="YF209" s="91"/>
      <c r="YG209" s="91"/>
      <c r="YH209" s="91"/>
      <c r="YI209" s="91"/>
      <c r="YJ209" s="91"/>
      <c r="YK209" s="91"/>
      <c r="YL209" s="91"/>
      <c r="YM209" s="91"/>
      <c r="YN209" s="91"/>
      <c r="YO209" s="91"/>
      <c r="YP209" s="91"/>
      <c r="YQ209" s="91"/>
      <c r="YR209" s="91"/>
      <c r="YS209" s="91"/>
      <c r="YT209" s="91"/>
      <c r="YU209" s="91"/>
      <c r="YV209" s="91"/>
      <c r="YW209" s="91"/>
      <c r="YX209" s="91"/>
      <c r="YY209" s="91"/>
      <c r="YZ209" s="91"/>
      <c r="ZA209" s="91"/>
      <c r="ZB209" s="91"/>
      <c r="ZC209" s="91"/>
      <c r="ZD209" s="91"/>
      <c r="ZE209" s="91"/>
      <c r="ZF209" s="91"/>
      <c r="ZG209" s="91"/>
      <c r="ZH209" s="91"/>
      <c r="ZI209" s="91"/>
      <c r="ZJ209" s="91"/>
      <c r="ZK209" s="91"/>
      <c r="ZL209" s="91"/>
      <c r="ZM209" s="91"/>
      <c r="ZN209" s="91"/>
      <c r="ZO209" s="91"/>
      <c r="ZP209" s="91"/>
      <c r="ZQ209" s="91"/>
      <c r="ZR209" s="91"/>
      <c r="ZS209" s="91"/>
      <c r="ZT209" s="91"/>
      <c r="ZU209" s="91"/>
      <c r="ZV209" s="91"/>
      <c r="ZW209" s="91"/>
      <c r="ZX209" s="91"/>
      <c r="ZY209" s="91"/>
      <c r="ZZ209" s="91"/>
      <c r="AAA209" s="91"/>
      <c r="AAB209" s="91"/>
      <c r="AAC209" s="91"/>
      <c r="AAD209" s="91"/>
      <c r="AAE209" s="91"/>
      <c r="AAF209" s="91"/>
      <c r="AAG209" s="91"/>
      <c r="AAH209" s="91"/>
      <c r="AAI209" s="91"/>
      <c r="AAJ209" s="91"/>
      <c r="AAK209" s="91"/>
      <c r="AAL209" s="91"/>
      <c r="AAM209" s="91"/>
      <c r="AAN209" s="91"/>
      <c r="AAO209" s="91"/>
      <c r="AAP209" s="91"/>
      <c r="AAQ209" s="91"/>
      <c r="AAR209" s="91"/>
      <c r="AAS209" s="91"/>
      <c r="AAT209" s="91"/>
      <c r="AAU209" s="91"/>
      <c r="AAV209" s="91"/>
      <c r="AAW209" s="91"/>
      <c r="AAX209" s="91"/>
      <c r="AAY209" s="91"/>
      <c r="AAZ209" s="91"/>
      <c r="ABA209" s="91"/>
      <c r="ABB209" s="91"/>
      <c r="ABC209" s="91"/>
      <c r="ABD209" s="91"/>
      <c r="ABE209" s="91"/>
      <c r="ABF209" s="91"/>
      <c r="ABG209" s="91"/>
      <c r="ABH209" s="91"/>
      <c r="ABI209" s="91"/>
      <c r="ABJ209" s="91"/>
      <c r="ABK209" s="91"/>
      <c r="ABL209" s="91"/>
      <c r="ABM209" s="91"/>
      <c r="ABN209" s="91"/>
      <c r="ABO209" s="91"/>
      <c r="ABP209" s="91"/>
      <c r="ABQ209" s="91"/>
      <c r="ABR209" s="91"/>
      <c r="ABS209" s="91"/>
      <c r="ABT209" s="91"/>
      <c r="ABU209" s="91"/>
      <c r="ABV209" s="91"/>
      <c r="ABW209" s="91"/>
      <c r="ABX209" s="91"/>
      <c r="ABY209" s="91"/>
      <c r="ABZ209" s="91"/>
      <c r="ACA209" s="91"/>
      <c r="ACB209" s="91"/>
      <c r="ACC209" s="91"/>
      <c r="ACD209" s="91"/>
      <c r="ACE209" s="91"/>
      <c r="ACF209" s="91"/>
      <c r="ACG209" s="91"/>
      <c r="ACH209" s="91"/>
      <c r="ACI209" s="91"/>
      <c r="ACJ209" s="91"/>
      <c r="ACK209" s="91"/>
      <c r="ACL209" s="91"/>
      <c r="ACM209" s="91"/>
      <c r="ACN209" s="91"/>
      <c r="ACO209" s="91"/>
      <c r="ACP209" s="91"/>
      <c r="ACQ209" s="91"/>
      <c r="ACR209" s="91"/>
      <c r="ACS209" s="91"/>
      <c r="ACT209" s="91"/>
      <c r="ACU209" s="91"/>
      <c r="ACV209" s="91"/>
      <c r="ACW209" s="91"/>
      <c r="ACX209" s="91"/>
      <c r="ACY209" s="91"/>
      <c r="ACZ209" s="91"/>
      <c r="ADA209" s="91"/>
      <c r="ADB209" s="91"/>
      <c r="ADC209" s="91"/>
      <c r="ADD209" s="91"/>
      <c r="ADE209" s="91"/>
      <c r="ADF209" s="91"/>
      <c r="ADG209" s="91"/>
      <c r="ADH209" s="91"/>
      <c r="ADI209" s="91"/>
      <c r="ADJ209" s="91"/>
      <c r="ADK209" s="91"/>
      <c r="ADL209" s="91"/>
      <c r="ADM209" s="91"/>
      <c r="ADN209" s="91"/>
      <c r="ADO209" s="91"/>
      <c r="ADP209" s="91"/>
      <c r="ADQ209" s="91"/>
      <c r="ADR209" s="91"/>
      <c r="ADS209" s="91"/>
      <c r="ADT209" s="91"/>
      <c r="ADU209" s="91"/>
      <c r="ADV209" s="91"/>
      <c r="ADW209" s="91"/>
      <c r="ADX209" s="91"/>
      <c r="ADY209" s="91"/>
      <c r="ADZ209" s="91"/>
      <c r="AEA209" s="91"/>
      <c r="AEB209" s="91"/>
      <c r="AEC209" s="91"/>
      <c r="AED209" s="144">
        <f t="shared" si="75"/>
        <v>204</v>
      </c>
      <c r="AEE209" s="142"/>
      <c r="AEF209" s="142"/>
      <c r="AEG209" s="91"/>
      <c r="AEH209" s="91"/>
      <c r="AEI209" s="91"/>
      <c r="AEJ209" s="91"/>
      <c r="AEK209" s="91"/>
      <c r="AEL209" s="91"/>
      <c r="AEM209" s="91"/>
      <c r="AEN209" s="91"/>
      <c r="AEO209" s="91"/>
      <c r="AEP209" s="91"/>
      <c r="AEQ209" s="91"/>
      <c r="AER209" s="91"/>
      <c r="AES209" s="91"/>
      <c r="AET209" s="91"/>
      <c r="AEU209" s="91"/>
      <c r="AEV209" s="91"/>
      <c r="AEW209" s="91"/>
      <c r="AEX209" s="91"/>
      <c r="AEY209" s="91"/>
      <c r="AEZ209" s="91"/>
      <c r="AFA209" s="91"/>
      <c r="AFB209" s="146"/>
      <c r="AFC209" s="146"/>
      <c r="AFD209" s="146"/>
      <c r="AFE209" s="146"/>
      <c r="AFF209" s="146"/>
      <c r="AFG209" s="146"/>
      <c r="AFH209" s="146"/>
      <c r="AFI209" s="146"/>
      <c r="AFJ209" s="146"/>
      <c r="AFK209" s="146"/>
      <c r="AFL209" s="146"/>
      <c r="AFM209" s="146"/>
      <c r="AFN209" s="146"/>
      <c r="AFO209" s="146"/>
      <c r="AFP209" s="146"/>
      <c r="AFQ209" s="146"/>
      <c r="AFR209" s="146"/>
      <c r="AFS209" s="146"/>
      <c r="AFT209" s="146"/>
      <c r="AFU209" s="146"/>
      <c r="AFV209" s="146"/>
      <c r="AFW209" s="146"/>
      <c r="AFX209" s="146"/>
      <c r="AFY209" s="146"/>
      <c r="AFZ209" s="146"/>
      <c r="AGA209" s="146"/>
    </row>
    <row r="210" spans="1:859" ht="1.5" customHeight="1" x14ac:dyDescent="0.25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  <c r="PX210" s="91"/>
      <c r="PY210" s="91"/>
      <c r="PZ210" s="91"/>
      <c r="QA210" s="91"/>
      <c r="QB210" s="91"/>
      <c r="QC210" s="91"/>
      <c r="QD210" s="91"/>
      <c r="QE210" s="91"/>
      <c r="QF210" s="91"/>
      <c r="QG210" s="91"/>
      <c r="QH210" s="91"/>
      <c r="QI210" s="91"/>
      <c r="QJ210" s="91"/>
      <c r="QK210" s="91"/>
      <c r="QL210" s="91"/>
      <c r="QM210" s="91"/>
      <c r="QN210" s="91"/>
      <c r="QO210" s="91"/>
      <c r="QP210" s="91"/>
      <c r="QQ210" s="91"/>
      <c r="QR210" s="91"/>
      <c r="QS210" s="91"/>
      <c r="QT210" s="91"/>
      <c r="QU210" s="91"/>
      <c r="QV210" s="91"/>
      <c r="QW210" s="91"/>
      <c r="QX210" s="91"/>
      <c r="QY210" s="91"/>
      <c r="QZ210" s="91"/>
      <c r="RA210" s="91"/>
      <c r="RB210" s="91"/>
      <c r="RC210" s="91"/>
      <c r="RD210" s="91"/>
      <c r="RE210" s="91"/>
      <c r="RF210" s="91"/>
      <c r="RG210" s="91"/>
      <c r="RH210" s="91"/>
      <c r="RI210" s="91"/>
      <c r="RJ210" s="91"/>
      <c r="RK210" s="91"/>
      <c r="RL210" s="91"/>
      <c r="RM210" s="91"/>
      <c r="RN210" s="91"/>
      <c r="RO210" s="91"/>
      <c r="RP210" s="91"/>
      <c r="RQ210" s="91"/>
      <c r="RR210" s="91"/>
      <c r="RS210" s="91"/>
      <c r="RT210" s="91"/>
      <c r="RU210" s="91"/>
      <c r="RV210" s="91"/>
      <c r="RW210" s="91"/>
      <c r="RX210" s="91"/>
      <c r="RY210" s="91"/>
      <c r="RZ210" s="91"/>
      <c r="SA210" s="91"/>
      <c r="SB210" s="91"/>
      <c r="SC210" s="91"/>
      <c r="SD210" s="91"/>
      <c r="SE210" s="91"/>
      <c r="SF210" s="91"/>
      <c r="SG210" s="91"/>
      <c r="SH210" s="91"/>
      <c r="SI210" s="91"/>
      <c r="SJ210" s="91"/>
      <c r="SK210" s="91"/>
      <c r="SL210" s="91"/>
      <c r="SM210" s="91"/>
      <c r="SN210" s="91"/>
      <c r="SO210" s="91"/>
      <c r="SP210" s="91"/>
      <c r="SQ210" s="91"/>
      <c r="SR210" s="91"/>
      <c r="SS210" s="91"/>
      <c r="ST210" s="91"/>
      <c r="SU210" s="91"/>
      <c r="SV210" s="91"/>
      <c r="SW210" s="91"/>
      <c r="SX210" s="91"/>
      <c r="SY210" s="91"/>
      <c r="SZ210" s="91"/>
      <c r="TA210" s="91"/>
      <c r="TB210" s="91"/>
      <c r="TC210" s="91"/>
      <c r="TD210" s="91"/>
      <c r="TE210" s="91"/>
      <c r="TF210" s="91"/>
      <c r="TG210" s="91"/>
      <c r="TH210" s="91"/>
      <c r="TI210" s="91"/>
      <c r="TJ210" s="91"/>
      <c r="TK210" s="91"/>
      <c r="TL210" s="91"/>
      <c r="TM210" s="91"/>
      <c r="TN210" s="91"/>
      <c r="TO210" s="91"/>
      <c r="TP210" s="91"/>
      <c r="TQ210" s="91"/>
      <c r="TR210" s="91"/>
      <c r="TS210" s="91"/>
      <c r="TT210" s="91"/>
      <c r="TU210" s="91"/>
      <c r="TV210" s="91"/>
      <c r="TW210" s="91"/>
      <c r="TX210" s="91"/>
      <c r="TY210" s="91"/>
      <c r="TZ210" s="91"/>
      <c r="UA210" s="91"/>
      <c r="UB210" s="91"/>
      <c r="UC210" s="91"/>
      <c r="UD210" s="91"/>
      <c r="UE210" s="91"/>
      <c r="UF210" s="91"/>
      <c r="UG210" s="91"/>
      <c r="UH210" s="91"/>
      <c r="UI210" s="91"/>
      <c r="UJ210" s="91"/>
      <c r="UK210" s="91"/>
      <c r="UL210" s="91"/>
      <c r="UM210" s="91"/>
      <c r="UN210" s="91"/>
      <c r="UO210" s="91"/>
      <c r="UP210" s="91"/>
      <c r="UQ210" s="91"/>
      <c r="UR210" s="91"/>
      <c r="US210" s="91"/>
      <c r="UT210" s="91"/>
      <c r="UU210" s="91"/>
      <c r="UV210" s="91"/>
      <c r="UW210" s="91"/>
      <c r="UX210" s="91"/>
      <c r="UY210" s="91"/>
      <c r="UZ210" s="91"/>
      <c r="VA210" s="91"/>
      <c r="VB210" s="91"/>
      <c r="VC210" s="91"/>
      <c r="VD210" s="91"/>
      <c r="VE210" s="91"/>
      <c r="VF210" s="91"/>
      <c r="VG210" s="91"/>
      <c r="VH210" s="91"/>
      <c r="VI210" s="91"/>
      <c r="VJ210" s="91"/>
      <c r="VK210" s="91"/>
      <c r="VL210" s="91"/>
      <c r="VM210" s="91"/>
      <c r="VN210" s="91"/>
      <c r="VO210" s="91"/>
      <c r="VP210" s="91"/>
      <c r="VQ210" s="91"/>
      <c r="VR210" s="91"/>
      <c r="VS210" s="91"/>
      <c r="VT210" s="91"/>
      <c r="VU210" s="91"/>
      <c r="VV210" s="91"/>
      <c r="VW210" s="91"/>
      <c r="VX210" s="91"/>
      <c r="VY210" s="91"/>
      <c r="VZ210" s="91"/>
      <c r="WA210" s="91"/>
      <c r="WB210" s="91"/>
      <c r="WC210" s="91"/>
      <c r="WD210" s="91"/>
      <c r="WE210" s="91"/>
      <c r="WF210" s="91"/>
      <c r="WG210" s="91"/>
      <c r="WH210" s="91"/>
      <c r="WI210" s="91"/>
      <c r="WJ210" s="91"/>
      <c r="WK210" s="91"/>
      <c r="WL210" s="91"/>
      <c r="WM210" s="91"/>
      <c r="WN210" s="91"/>
      <c r="WO210" s="91"/>
      <c r="WP210" s="91"/>
      <c r="WQ210" s="91"/>
      <c r="WR210" s="91"/>
      <c r="WS210" s="91"/>
      <c r="WT210" s="91"/>
      <c r="WU210" s="91"/>
      <c r="WV210" s="91"/>
      <c r="WW210" s="91"/>
      <c r="WX210" s="91"/>
      <c r="WY210" s="91"/>
      <c r="WZ210" s="91"/>
      <c r="XA210" s="91"/>
      <c r="XB210" s="91"/>
      <c r="XC210" s="91"/>
      <c r="XD210" s="91"/>
      <c r="XE210" s="91"/>
      <c r="XF210" s="91"/>
      <c r="XG210" s="91"/>
      <c r="XH210" s="91"/>
      <c r="XI210" s="91"/>
      <c r="XJ210" s="91"/>
      <c r="XK210" s="91"/>
      <c r="XL210" s="91"/>
      <c r="XM210" s="91"/>
      <c r="XN210" s="91"/>
      <c r="XO210" s="91"/>
      <c r="XP210" s="91"/>
      <c r="XQ210" s="91"/>
      <c r="XR210" s="91"/>
      <c r="XS210" s="91"/>
      <c r="XT210" s="91"/>
      <c r="XU210" s="91"/>
      <c r="XV210" s="91"/>
      <c r="XW210" s="91"/>
      <c r="XX210" s="91"/>
      <c r="XY210" s="91"/>
      <c r="XZ210" s="91"/>
      <c r="YA210" s="91"/>
      <c r="YB210" s="91"/>
      <c r="YC210" s="91"/>
      <c r="YD210" s="91"/>
      <c r="YE210" s="91"/>
      <c r="YF210" s="91"/>
      <c r="YG210" s="91"/>
      <c r="YH210" s="91"/>
      <c r="YI210" s="91"/>
      <c r="YJ210" s="91"/>
      <c r="YK210" s="91"/>
      <c r="YL210" s="91"/>
      <c r="YM210" s="91"/>
      <c r="YN210" s="91"/>
      <c r="YO210" s="91"/>
      <c r="YP210" s="91"/>
      <c r="YQ210" s="91"/>
      <c r="YR210" s="91"/>
      <c r="YS210" s="91"/>
      <c r="YT210" s="91"/>
      <c r="YU210" s="91"/>
      <c r="YV210" s="91"/>
      <c r="YW210" s="91"/>
      <c r="YX210" s="91"/>
      <c r="YY210" s="91"/>
      <c r="YZ210" s="91"/>
      <c r="ZA210" s="91"/>
      <c r="ZB210" s="91"/>
      <c r="ZC210" s="91"/>
      <c r="ZD210" s="91"/>
      <c r="ZE210" s="91"/>
      <c r="ZF210" s="91"/>
      <c r="ZG210" s="91"/>
      <c r="ZH210" s="91"/>
      <c r="ZI210" s="91"/>
      <c r="ZJ210" s="91"/>
      <c r="ZK210" s="91"/>
      <c r="ZL210" s="91"/>
      <c r="ZM210" s="91"/>
      <c r="ZN210" s="91"/>
      <c r="ZO210" s="91"/>
      <c r="ZP210" s="91"/>
      <c r="ZQ210" s="91"/>
      <c r="ZR210" s="91"/>
      <c r="ZS210" s="91"/>
      <c r="ZT210" s="91"/>
      <c r="ZU210" s="91"/>
      <c r="ZV210" s="91"/>
      <c r="ZW210" s="91"/>
      <c r="ZX210" s="91"/>
      <c r="ZY210" s="91"/>
      <c r="ZZ210" s="91"/>
      <c r="AAA210" s="91"/>
      <c r="AAB210" s="91"/>
      <c r="AAC210" s="91"/>
      <c r="AAD210" s="91"/>
      <c r="AAE210" s="91"/>
      <c r="AAF210" s="91"/>
      <c r="AAG210" s="91"/>
      <c r="AAH210" s="91"/>
      <c r="AAI210" s="91"/>
      <c r="AAJ210" s="91"/>
      <c r="AAK210" s="91"/>
      <c r="AAL210" s="91"/>
      <c r="AAM210" s="91"/>
      <c r="AAN210" s="91"/>
      <c r="AAO210" s="91"/>
      <c r="AAP210" s="91"/>
      <c r="AAQ210" s="91"/>
      <c r="AAR210" s="91"/>
      <c r="AAS210" s="91"/>
      <c r="AAT210" s="91"/>
      <c r="AAU210" s="91"/>
      <c r="AAV210" s="91"/>
      <c r="AAW210" s="91"/>
      <c r="AAX210" s="91"/>
      <c r="AAY210" s="91"/>
      <c r="AAZ210" s="91"/>
      <c r="ABA210" s="91"/>
      <c r="ABB210" s="91"/>
      <c r="ABC210" s="91"/>
      <c r="ABD210" s="91"/>
      <c r="ABE210" s="91"/>
      <c r="ABF210" s="91"/>
      <c r="ABG210" s="91"/>
      <c r="ABH210" s="91"/>
      <c r="ABI210" s="91"/>
      <c r="ABJ210" s="91"/>
      <c r="ABK210" s="91"/>
      <c r="ABL210" s="91"/>
      <c r="ABM210" s="91"/>
      <c r="ABN210" s="91"/>
      <c r="ABO210" s="91"/>
      <c r="ABP210" s="91"/>
      <c r="ABQ210" s="91"/>
      <c r="ABR210" s="91"/>
      <c r="ABS210" s="91"/>
      <c r="ABT210" s="91"/>
      <c r="ABU210" s="91"/>
      <c r="ABV210" s="91"/>
      <c r="ABW210" s="91"/>
      <c r="ABX210" s="91"/>
      <c r="ABY210" s="91"/>
      <c r="ABZ210" s="91"/>
      <c r="ACA210" s="91"/>
      <c r="ACB210" s="91"/>
      <c r="ACC210" s="91"/>
      <c r="ACD210" s="91"/>
      <c r="ACE210" s="91"/>
      <c r="ACF210" s="91"/>
      <c r="ACG210" s="91"/>
      <c r="ACH210" s="91"/>
      <c r="ACI210" s="91"/>
      <c r="ACJ210" s="91"/>
      <c r="ACK210" s="91"/>
      <c r="ACL210" s="91"/>
      <c r="ACM210" s="91"/>
      <c r="ACN210" s="91"/>
      <c r="ACO210" s="91"/>
      <c r="ACP210" s="91"/>
      <c r="ACQ210" s="91"/>
      <c r="ACR210" s="91"/>
      <c r="ACS210" s="91"/>
      <c r="ACT210" s="91"/>
      <c r="ACU210" s="91"/>
      <c r="ACV210" s="91"/>
      <c r="ACW210" s="91"/>
      <c r="ACX210" s="91"/>
      <c r="ACY210" s="91"/>
      <c r="ACZ210" s="91"/>
      <c r="ADA210" s="91"/>
      <c r="ADB210" s="91"/>
      <c r="ADC210" s="91"/>
      <c r="ADD210" s="91"/>
      <c r="ADE210" s="91"/>
      <c r="ADF210" s="91"/>
      <c r="ADG210" s="91"/>
      <c r="ADH210" s="91"/>
      <c r="ADI210" s="91"/>
      <c r="ADJ210" s="91"/>
      <c r="ADK210" s="91"/>
      <c r="ADL210" s="91"/>
      <c r="ADM210" s="91"/>
      <c r="ADN210" s="91"/>
      <c r="ADO210" s="91"/>
      <c r="ADP210" s="91"/>
      <c r="ADQ210" s="91"/>
      <c r="ADR210" s="91"/>
      <c r="ADS210" s="91"/>
      <c r="ADT210" s="91"/>
      <c r="ADU210" s="91"/>
      <c r="ADV210" s="91"/>
      <c r="ADW210" s="91"/>
      <c r="ADX210" s="91"/>
      <c r="ADY210" s="91"/>
      <c r="ADZ210" s="91"/>
      <c r="AEA210" s="91"/>
      <c r="AEB210" s="91"/>
      <c r="AEC210" s="91"/>
      <c r="AED210" s="144">
        <f t="shared" si="75"/>
        <v>205</v>
      </c>
      <c r="AEE210" s="142"/>
      <c r="AEF210" s="142"/>
      <c r="AEG210" s="91"/>
      <c r="AEH210" s="91"/>
      <c r="AEI210" s="91"/>
      <c r="AEJ210" s="91"/>
      <c r="AEK210" s="91"/>
      <c r="AEL210" s="91"/>
      <c r="AEM210" s="91"/>
      <c r="AEN210" s="91"/>
      <c r="AEO210" s="91"/>
      <c r="AEP210" s="91"/>
      <c r="AEQ210" s="91"/>
      <c r="AER210" s="91"/>
      <c r="AES210" s="91"/>
      <c r="AET210" s="91"/>
      <c r="AEU210" s="91"/>
      <c r="AEV210" s="91"/>
      <c r="AEW210" s="91"/>
      <c r="AEX210" s="91"/>
      <c r="AEY210" s="91"/>
      <c r="AEZ210" s="91"/>
      <c r="AFA210" s="91"/>
      <c r="AFB210" s="146"/>
      <c r="AFC210" s="146"/>
      <c r="AFD210" s="146"/>
      <c r="AFE210" s="146"/>
      <c r="AFF210" s="146"/>
      <c r="AFG210" s="146"/>
      <c r="AFH210" s="146"/>
      <c r="AFI210" s="146"/>
      <c r="AFJ210" s="146"/>
      <c r="AFK210" s="146"/>
      <c r="AFL210" s="146"/>
      <c r="AFM210" s="146"/>
      <c r="AFN210" s="146"/>
      <c r="AFO210" s="146"/>
      <c r="AFP210" s="146"/>
      <c r="AFQ210" s="146"/>
      <c r="AFR210" s="146"/>
      <c r="AFS210" s="146"/>
      <c r="AFT210" s="146"/>
      <c r="AFU210" s="146"/>
      <c r="AFV210" s="146"/>
      <c r="AFW210" s="146"/>
      <c r="AFX210" s="146"/>
      <c r="AFY210" s="146"/>
      <c r="AFZ210" s="146"/>
      <c r="AGA210" s="146"/>
    </row>
    <row r="211" spans="1:859" ht="1.5" customHeight="1" x14ac:dyDescent="0.25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  <c r="PX211" s="91"/>
      <c r="PY211" s="91"/>
      <c r="PZ211" s="91"/>
      <c r="QA211" s="91"/>
      <c r="QB211" s="91"/>
      <c r="QC211" s="91"/>
      <c r="QD211" s="91"/>
      <c r="QE211" s="91"/>
      <c r="QF211" s="91"/>
      <c r="QG211" s="91"/>
      <c r="QH211" s="91"/>
      <c r="QI211" s="91"/>
      <c r="QJ211" s="91"/>
      <c r="QK211" s="91"/>
      <c r="QL211" s="91"/>
      <c r="QM211" s="91"/>
      <c r="QN211" s="91"/>
      <c r="QO211" s="91"/>
      <c r="QP211" s="91"/>
      <c r="QQ211" s="91"/>
      <c r="QR211" s="91"/>
      <c r="QS211" s="91"/>
      <c r="QT211" s="91"/>
      <c r="QU211" s="91"/>
      <c r="QV211" s="91"/>
      <c r="QW211" s="91"/>
      <c r="QX211" s="91"/>
      <c r="QY211" s="91"/>
      <c r="QZ211" s="91"/>
      <c r="RA211" s="91"/>
      <c r="RB211" s="91"/>
      <c r="RC211" s="91"/>
      <c r="RD211" s="91"/>
      <c r="RE211" s="91"/>
      <c r="RF211" s="91"/>
      <c r="RG211" s="91"/>
      <c r="RH211" s="91"/>
      <c r="RI211" s="91"/>
      <c r="RJ211" s="91"/>
      <c r="RK211" s="91"/>
      <c r="RL211" s="91"/>
      <c r="RM211" s="91"/>
      <c r="RN211" s="91"/>
      <c r="RO211" s="91"/>
      <c r="RP211" s="91"/>
      <c r="RQ211" s="91"/>
      <c r="RR211" s="91"/>
      <c r="RS211" s="91"/>
      <c r="RT211" s="91"/>
      <c r="RU211" s="91"/>
      <c r="RV211" s="91"/>
      <c r="RW211" s="91"/>
      <c r="RX211" s="91"/>
      <c r="RY211" s="91"/>
      <c r="RZ211" s="91"/>
      <c r="SA211" s="91"/>
      <c r="SB211" s="91"/>
      <c r="SC211" s="91"/>
      <c r="SD211" s="91"/>
      <c r="SE211" s="91"/>
      <c r="SF211" s="91"/>
      <c r="SG211" s="91"/>
      <c r="SH211" s="91"/>
      <c r="SI211" s="91"/>
      <c r="SJ211" s="91"/>
      <c r="SK211" s="91"/>
      <c r="SL211" s="91"/>
      <c r="SM211" s="91"/>
      <c r="SN211" s="91"/>
      <c r="SO211" s="91"/>
      <c r="SP211" s="91"/>
      <c r="SQ211" s="91"/>
      <c r="SR211" s="91"/>
      <c r="SS211" s="91"/>
      <c r="ST211" s="91"/>
      <c r="SU211" s="91"/>
      <c r="SV211" s="91"/>
      <c r="SW211" s="91"/>
      <c r="SX211" s="91"/>
      <c r="SY211" s="91"/>
      <c r="SZ211" s="91"/>
      <c r="TA211" s="91"/>
      <c r="TB211" s="91"/>
      <c r="TC211" s="91"/>
      <c r="TD211" s="91"/>
      <c r="TE211" s="91"/>
      <c r="TF211" s="91"/>
      <c r="TG211" s="91"/>
      <c r="TH211" s="91"/>
      <c r="TI211" s="91"/>
      <c r="TJ211" s="91"/>
      <c r="TK211" s="91"/>
      <c r="TL211" s="91"/>
      <c r="TM211" s="91"/>
      <c r="TN211" s="91"/>
      <c r="TO211" s="91"/>
      <c r="TP211" s="91"/>
      <c r="TQ211" s="91"/>
      <c r="TR211" s="91"/>
      <c r="TS211" s="91"/>
      <c r="TT211" s="91"/>
      <c r="TU211" s="91"/>
      <c r="TV211" s="91"/>
      <c r="TW211" s="91"/>
      <c r="TX211" s="91"/>
      <c r="TY211" s="91"/>
      <c r="TZ211" s="91"/>
      <c r="UA211" s="91"/>
      <c r="UB211" s="91"/>
      <c r="UC211" s="91"/>
      <c r="UD211" s="91"/>
      <c r="UE211" s="91"/>
      <c r="UF211" s="91"/>
      <c r="UG211" s="91"/>
      <c r="UH211" s="91"/>
      <c r="UI211" s="91"/>
      <c r="UJ211" s="91"/>
      <c r="UK211" s="91"/>
      <c r="UL211" s="91"/>
      <c r="UM211" s="91"/>
      <c r="UN211" s="91"/>
      <c r="UO211" s="91"/>
      <c r="UP211" s="91"/>
      <c r="UQ211" s="91"/>
      <c r="UR211" s="91"/>
      <c r="US211" s="91"/>
      <c r="UT211" s="91"/>
      <c r="UU211" s="91"/>
      <c r="UV211" s="91"/>
      <c r="UW211" s="91"/>
      <c r="UX211" s="91"/>
      <c r="UY211" s="91"/>
      <c r="UZ211" s="91"/>
      <c r="VA211" s="91"/>
      <c r="VB211" s="91"/>
      <c r="VC211" s="91"/>
      <c r="VD211" s="91"/>
      <c r="VE211" s="91"/>
      <c r="VF211" s="91"/>
      <c r="VG211" s="91"/>
      <c r="VH211" s="91"/>
      <c r="VI211" s="91"/>
      <c r="VJ211" s="91"/>
      <c r="VK211" s="91"/>
      <c r="VL211" s="91"/>
      <c r="VM211" s="91"/>
      <c r="VN211" s="91"/>
      <c r="VO211" s="91"/>
      <c r="VP211" s="91"/>
      <c r="VQ211" s="91"/>
      <c r="VR211" s="91"/>
      <c r="VS211" s="91"/>
      <c r="VT211" s="91"/>
      <c r="VU211" s="91"/>
      <c r="VV211" s="91"/>
      <c r="VW211" s="91"/>
      <c r="VX211" s="91"/>
      <c r="VY211" s="91"/>
      <c r="VZ211" s="91"/>
      <c r="WA211" s="91"/>
      <c r="WB211" s="91"/>
      <c r="WC211" s="91"/>
      <c r="WD211" s="91"/>
      <c r="WE211" s="91"/>
      <c r="WF211" s="91"/>
      <c r="WG211" s="91"/>
      <c r="WH211" s="91"/>
      <c r="WI211" s="91"/>
      <c r="WJ211" s="91"/>
      <c r="WK211" s="91"/>
      <c r="WL211" s="91"/>
      <c r="WM211" s="91"/>
      <c r="WN211" s="91"/>
      <c r="WO211" s="91"/>
      <c r="WP211" s="91"/>
      <c r="WQ211" s="91"/>
      <c r="WR211" s="91"/>
      <c r="WS211" s="91"/>
      <c r="WT211" s="91"/>
      <c r="WU211" s="91"/>
      <c r="WV211" s="91"/>
      <c r="WW211" s="91"/>
      <c r="WX211" s="91"/>
      <c r="WY211" s="91"/>
      <c r="WZ211" s="91"/>
      <c r="XA211" s="91"/>
      <c r="XB211" s="91"/>
      <c r="XC211" s="91"/>
      <c r="XD211" s="91"/>
      <c r="XE211" s="91"/>
      <c r="XF211" s="91"/>
      <c r="XG211" s="91"/>
      <c r="XH211" s="91"/>
      <c r="XI211" s="91"/>
      <c r="XJ211" s="91"/>
      <c r="XK211" s="91"/>
      <c r="XL211" s="91"/>
      <c r="XM211" s="91"/>
      <c r="XN211" s="91"/>
      <c r="XO211" s="91"/>
      <c r="XP211" s="91"/>
      <c r="XQ211" s="91"/>
      <c r="XR211" s="91"/>
      <c r="XS211" s="91"/>
      <c r="XT211" s="91"/>
      <c r="XU211" s="91"/>
      <c r="XV211" s="91"/>
      <c r="XW211" s="91"/>
      <c r="XX211" s="91"/>
      <c r="XY211" s="91"/>
      <c r="XZ211" s="91"/>
      <c r="YA211" s="91"/>
      <c r="YB211" s="91"/>
      <c r="YC211" s="91"/>
      <c r="YD211" s="91"/>
      <c r="YE211" s="91"/>
      <c r="YF211" s="91"/>
      <c r="YG211" s="91"/>
      <c r="YH211" s="91"/>
      <c r="YI211" s="91"/>
      <c r="YJ211" s="91"/>
      <c r="YK211" s="91"/>
      <c r="YL211" s="91"/>
      <c r="YM211" s="91"/>
      <c r="YN211" s="91"/>
      <c r="YO211" s="91"/>
      <c r="YP211" s="91"/>
      <c r="YQ211" s="91"/>
      <c r="YR211" s="91"/>
      <c r="YS211" s="91"/>
      <c r="YT211" s="91"/>
      <c r="YU211" s="91"/>
      <c r="YV211" s="91"/>
      <c r="YW211" s="91"/>
      <c r="YX211" s="91"/>
      <c r="YY211" s="91"/>
      <c r="YZ211" s="91"/>
      <c r="ZA211" s="91"/>
      <c r="ZB211" s="91"/>
      <c r="ZC211" s="91"/>
      <c r="ZD211" s="91"/>
      <c r="ZE211" s="91"/>
      <c r="ZF211" s="91"/>
      <c r="ZG211" s="91"/>
      <c r="ZH211" s="91"/>
      <c r="ZI211" s="91"/>
      <c r="ZJ211" s="91"/>
      <c r="ZK211" s="91"/>
      <c r="ZL211" s="91"/>
      <c r="ZM211" s="91"/>
      <c r="ZN211" s="91"/>
      <c r="ZO211" s="91"/>
      <c r="ZP211" s="91"/>
      <c r="ZQ211" s="91"/>
      <c r="ZR211" s="91"/>
      <c r="ZS211" s="91"/>
      <c r="ZT211" s="91"/>
      <c r="ZU211" s="91"/>
      <c r="ZV211" s="91"/>
      <c r="ZW211" s="91"/>
      <c r="ZX211" s="91"/>
      <c r="ZY211" s="91"/>
      <c r="ZZ211" s="91"/>
      <c r="AAA211" s="91"/>
      <c r="AAB211" s="91"/>
      <c r="AAC211" s="91"/>
      <c r="AAD211" s="91"/>
      <c r="AAE211" s="91"/>
      <c r="AAF211" s="91"/>
      <c r="AAG211" s="91"/>
      <c r="AAH211" s="91"/>
      <c r="AAI211" s="91"/>
      <c r="AAJ211" s="91"/>
      <c r="AAK211" s="91"/>
      <c r="AAL211" s="91"/>
      <c r="AAM211" s="91"/>
      <c r="AAN211" s="91"/>
      <c r="AAO211" s="91"/>
      <c r="AAP211" s="91"/>
      <c r="AAQ211" s="91"/>
      <c r="AAR211" s="91"/>
      <c r="AAS211" s="91"/>
      <c r="AAT211" s="91"/>
      <c r="AAU211" s="91"/>
      <c r="AAV211" s="91"/>
      <c r="AAW211" s="91"/>
      <c r="AAX211" s="91"/>
      <c r="AAY211" s="91"/>
      <c r="AAZ211" s="91"/>
      <c r="ABA211" s="91"/>
      <c r="ABB211" s="91"/>
      <c r="ABC211" s="91"/>
      <c r="ABD211" s="91"/>
      <c r="ABE211" s="91"/>
      <c r="ABF211" s="91"/>
      <c r="ABG211" s="91"/>
      <c r="ABH211" s="91"/>
      <c r="ABI211" s="91"/>
      <c r="ABJ211" s="91"/>
      <c r="ABK211" s="91"/>
      <c r="ABL211" s="91"/>
      <c r="ABM211" s="91"/>
      <c r="ABN211" s="91"/>
      <c r="ABO211" s="91"/>
      <c r="ABP211" s="91"/>
      <c r="ABQ211" s="91"/>
      <c r="ABR211" s="91"/>
      <c r="ABS211" s="91"/>
      <c r="ABT211" s="91"/>
      <c r="ABU211" s="91"/>
      <c r="ABV211" s="91"/>
      <c r="ABW211" s="91"/>
      <c r="ABX211" s="91"/>
      <c r="ABY211" s="91"/>
      <c r="ABZ211" s="91"/>
      <c r="ACA211" s="91"/>
      <c r="ACB211" s="91"/>
      <c r="ACC211" s="91"/>
      <c r="ACD211" s="91"/>
      <c r="ACE211" s="91"/>
      <c r="ACF211" s="91"/>
      <c r="ACG211" s="91"/>
      <c r="ACH211" s="91"/>
      <c r="ACI211" s="91"/>
      <c r="ACJ211" s="91"/>
      <c r="ACK211" s="91"/>
      <c r="ACL211" s="91"/>
      <c r="ACM211" s="91"/>
      <c r="ACN211" s="91"/>
      <c r="ACO211" s="91"/>
      <c r="ACP211" s="91"/>
      <c r="ACQ211" s="91"/>
      <c r="ACR211" s="91"/>
      <c r="ACS211" s="91"/>
      <c r="ACT211" s="91"/>
      <c r="ACU211" s="91"/>
      <c r="ACV211" s="91"/>
      <c r="ACW211" s="91"/>
      <c r="ACX211" s="91"/>
      <c r="ACY211" s="91"/>
      <c r="ACZ211" s="91"/>
      <c r="ADA211" s="91"/>
      <c r="ADB211" s="91"/>
      <c r="ADC211" s="91"/>
      <c r="ADD211" s="91"/>
      <c r="ADE211" s="91"/>
      <c r="ADF211" s="91"/>
      <c r="ADG211" s="91"/>
      <c r="ADH211" s="91"/>
      <c r="ADI211" s="91"/>
      <c r="ADJ211" s="91"/>
      <c r="ADK211" s="91"/>
      <c r="ADL211" s="91"/>
      <c r="ADM211" s="91"/>
      <c r="ADN211" s="91"/>
      <c r="ADO211" s="91"/>
      <c r="ADP211" s="91"/>
      <c r="ADQ211" s="91"/>
      <c r="ADR211" s="91"/>
      <c r="ADS211" s="91"/>
      <c r="ADT211" s="91"/>
      <c r="ADU211" s="91"/>
      <c r="ADV211" s="91"/>
      <c r="ADW211" s="91"/>
      <c r="ADX211" s="91"/>
      <c r="ADY211" s="91"/>
      <c r="ADZ211" s="91"/>
      <c r="AEA211" s="91"/>
      <c r="AEB211" s="91"/>
      <c r="AEC211" s="91"/>
      <c r="AED211" s="144">
        <f t="shared" si="75"/>
        <v>206</v>
      </c>
      <c r="AEE211" s="142"/>
      <c r="AEF211" s="142"/>
      <c r="AEG211" s="91"/>
      <c r="AEH211" s="91"/>
      <c r="AEI211" s="91"/>
      <c r="AEJ211" s="91"/>
      <c r="AEK211" s="91"/>
      <c r="AEL211" s="91"/>
      <c r="AEM211" s="91"/>
      <c r="AEN211" s="91"/>
      <c r="AEO211" s="91"/>
      <c r="AEP211" s="91"/>
      <c r="AEQ211" s="91"/>
      <c r="AER211" s="91"/>
      <c r="AES211" s="91"/>
      <c r="AET211" s="91"/>
      <c r="AEU211" s="91"/>
      <c r="AEV211" s="91"/>
      <c r="AEW211" s="91"/>
      <c r="AEX211" s="91"/>
      <c r="AEY211" s="91"/>
      <c r="AEZ211" s="91"/>
      <c r="AFA211" s="91"/>
      <c r="AFB211" s="146"/>
      <c r="AFC211" s="146"/>
      <c r="AFD211" s="146"/>
      <c r="AFE211" s="146"/>
      <c r="AFF211" s="146"/>
      <c r="AFG211" s="146"/>
      <c r="AFH211" s="146"/>
      <c r="AFI211" s="146"/>
      <c r="AFJ211" s="146"/>
      <c r="AFK211" s="146"/>
      <c r="AFL211" s="146"/>
      <c r="AFM211" s="146"/>
      <c r="AFN211" s="146"/>
      <c r="AFO211" s="146"/>
      <c r="AFP211" s="146"/>
      <c r="AFQ211" s="146"/>
      <c r="AFR211" s="146"/>
      <c r="AFS211" s="146"/>
      <c r="AFT211" s="146"/>
      <c r="AFU211" s="146"/>
      <c r="AFV211" s="146"/>
      <c r="AFW211" s="146"/>
      <c r="AFX211" s="146"/>
      <c r="AFY211" s="146"/>
      <c r="AFZ211" s="146"/>
      <c r="AGA211" s="146"/>
    </row>
    <row r="212" spans="1:859" ht="1.5" customHeight="1" x14ac:dyDescent="0.25"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  <c r="PX212" s="91"/>
      <c r="PY212" s="91"/>
      <c r="PZ212" s="91"/>
      <c r="QA212" s="91"/>
      <c r="QB212" s="91"/>
      <c r="QC212" s="91"/>
      <c r="QD212" s="91"/>
      <c r="QE212" s="91"/>
      <c r="QF212" s="91"/>
      <c r="QG212" s="91"/>
      <c r="QH212" s="91"/>
      <c r="QI212" s="91"/>
      <c r="QJ212" s="91"/>
      <c r="QK212" s="91"/>
      <c r="QL212" s="91"/>
      <c r="QM212" s="91"/>
      <c r="QN212" s="91"/>
      <c r="QO212" s="91"/>
      <c r="QP212" s="91"/>
      <c r="QQ212" s="91"/>
      <c r="QR212" s="91"/>
      <c r="QS212" s="91"/>
      <c r="QT212" s="91"/>
      <c r="QU212" s="91"/>
      <c r="QV212" s="91"/>
      <c r="QW212" s="91"/>
      <c r="QX212" s="91"/>
      <c r="QY212" s="91"/>
      <c r="QZ212" s="91"/>
      <c r="RA212" s="91"/>
      <c r="RB212" s="91"/>
      <c r="RC212" s="91"/>
      <c r="RD212" s="91"/>
      <c r="RE212" s="91"/>
      <c r="RF212" s="91"/>
      <c r="RG212" s="91"/>
      <c r="RH212" s="91"/>
      <c r="RI212" s="91"/>
      <c r="RJ212" s="91"/>
      <c r="RK212" s="91"/>
      <c r="RL212" s="91"/>
      <c r="RM212" s="91"/>
      <c r="RN212" s="91"/>
      <c r="RO212" s="91"/>
      <c r="RP212" s="91"/>
      <c r="RQ212" s="91"/>
      <c r="RR212" s="91"/>
      <c r="RS212" s="91"/>
      <c r="RT212" s="91"/>
      <c r="RU212" s="91"/>
      <c r="RV212" s="91"/>
      <c r="RW212" s="91"/>
      <c r="RX212" s="91"/>
      <c r="RY212" s="91"/>
      <c r="RZ212" s="91"/>
      <c r="SA212" s="91"/>
      <c r="SB212" s="91"/>
      <c r="SC212" s="91"/>
      <c r="SD212" s="91"/>
      <c r="SE212" s="91"/>
      <c r="SF212" s="91"/>
      <c r="SG212" s="91"/>
      <c r="SH212" s="91"/>
      <c r="SI212" s="91"/>
      <c r="SJ212" s="91"/>
      <c r="SK212" s="91"/>
      <c r="SL212" s="91"/>
      <c r="SM212" s="91"/>
      <c r="SN212" s="91"/>
      <c r="SO212" s="91"/>
      <c r="SP212" s="91"/>
      <c r="SQ212" s="91"/>
      <c r="SR212" s="91"/>
      <c r="SS212" s="91"/>
      <c r="ST212" s="91"/>
      <c r="SU212" s="91"/>
      <c r="SV212" s="91"/>
      <c r="SW212" s="91"/>
      <c r="SX212" s="91"/>
      <c r="SY212" s="91"/>
      <c r="SZ212" s="91"/>
      <c r="TA212" s="91"/>
      <c r="TB212" s="91"/>
      <c r="TC212" s="91"/>
      <c r="TD212" s="91"/>
      <c r="TE212" s="91"/>
      <c r="TF212" s="91"/>
      <c r="TG212" s="91"/>
      <c r="TH212" s="91"/>
      <c r="TI212" s="91"/>
      <c r="TJ212" s="91"/>
      <c r="TK212" s="91"/>
      <c r="TL212" s="91"/>
      <c r="TM212" s="91"/>
      <c r="TN212" s="91"/>
      <c r="TO212" s="91"/>
      <c r="TP212" s="91"/>
      <c r="TQ212" s="91"/>
      <c r="TR212" s="91"/>
      <c r="TS212" s="91"/>
      <c r="TT212" s="91"/>
      <c r="TU212" s="91"/>
      <c r="TV212" s="91"/>
      <c r="TW212" s="91"/>
      <c r="TX212" s="91"/>
      <c r="TY212" s="91"/>
      <c r="TZ212" s="91"/>
      <c r="UA212" s="91"/>
      <c r="UB212" s="91"/>
      <c r="UC212" s="91"/>
      <c r="UD212" s="91"/>
      <c r="UE212" s="91"/>
      <c r="UF212" s="91"/>
      <c r="UG212" s="91"/>
      <c r="UH212" s="91"/>
      <c r="UI212" s="91"/>
      <c r="UJ212" s="91"/>
      <c r="UK212" s="91"/>
      <c r="UL212" s="91"/>
      <c r="UM212" s="91"/>
      <c r="UN212" s="91"/>
      <c r="UO212" s="91"/>
      <c r="UP212" s="91"/>
      <c r="UQ212" s="91"/>
      <c r="UR212" s="91"/>
      <c r="US212" s="91"/>
      <c r="UT212" s="91"/>
      <c r="UU212" s="91"/>
      <c r="UV212" s="91"/>
      <c r="UW212" s="91"/>
      <c r="UX212" s="91"/>
      <c r="UY212" s="91"/>
      <c r="UZ212" s="91"/>
      <c r="VA212" s="91"/>
      <c r="VB212" s="91"/>
      <c r="VC212" s="91"/>
      <c r="VD212" s="91"/>
      <c r="VE212" s="91"/>
      <c r="VF212" s="91"/>
      <c r="VG212" s="91"/>
      <c r="VH212" s="91"/>
      <c r="VI212" s="91"/>
      <c r="VJ212" s="91"/>
      <c r="VK212" s="91"/>
      <c r="VL212" s="91"/>
      <c r="VM212" s="91"/>
      <c r="VN212" s="91"/>
      <c r="VO212" s="91"/>
      <c r="VP212" s="91"/>
      <c r="VQ212" s="91"/>
      <c r="VR212" s="91"/>
      <c r="VS212" s="91"/>
      <c r="VT212" s="91"/>
      <c r="VU212" s="91"/>
      <c r="VV212" s="91"/>
      <c r="VW212" s="91"/>
      <c r="VX212" s="91"/>
      <c r="VY212" s="91"/>
      <c r="VZ212" s="91"/>
      <c r="WA212" s="91"/>
      <c r="WB212" s="91"/>
      <c r="WC212" s="91"/>
      <c r="WD212" s="91"/>
      <c r="WE212" s="91"/>
      <c r="WF212" s="91"/>
      <c r="WG212" s="91"/>
      <c r="WH212" s="91"/>
      <c r="WI212" s="91"/>
      <c r="WJ212" s="91"/>
      <c r="WK212" s="91"/>
      <c r="WL212" s="91"/>
      <c r="WM212" s="91"/>
      <c r="WN212" s="91"/>
      <c r="WO212" s="91"/>
      <c r="WP212" s="91"/>
      <c r="WQ212" s="91"/>
      <c r="WR212" s="91"/>
      <c r="WS212" s="91"/>
      <c r="WT212" s="91"/>
      <c r="WU212" s="91"/>
      <c r="WV212" s="91"/>
      <c r="WW212" s="91"/>
      <c r="WX212" s="91"/>
      <c r="WY212" s="91"/>
      <c r="WZ212" s="91"/>
      <c r="XA212" s="91"/>
      <c r="XB212" s="91"/>
      <c r="XC212" s="91"/>
      <c r="XD212" s="91"/>
      <c r="XE212" s="91"/>
      <c r="XF212" s="91"/>
      <c r="XG212" s="91"/>
      <c r="XH212" s="91"/>
      <c r="XI212" s="91"/>
      <c r="XJ212" s="91"/>
      <c r="XK212" s="91"/>
      <c r="XL212" s="91"/>
      <c r="XM212" s="91"/>
      <c r="XN212" s="91"/>
      <c r="XO212" s="91"/>
      <c r="XP212" s="91"/>
      <c r="XQ212" s="91"/>
      <c r="XR212" s="91"/>
      <c r="XS212" s="91"/>
      <c r="XT212" s="91"/>
      <c r="XU212" s="91"/>
      <c r="XV212" s="91"/>
      <c r="XW212" s="91"/>
      <c r="XX212" s="91"/>
      <c r="XY212" s="91"/>
      <c r="XZ212" s="91"/>
      <c r="YA212" s="91"/>
      <c r="YB212" s="91"/>
      <c r="YC212" s="91"/>
      <c r="YD212" s="91"/>
      <c r="YE212" s="91"/>
      <c r="YF212" s="91"/>
      <c r="YG212" s="91"/>
      <c r="YH212" s="91"/>
      <c r="YI212" s="91"/>
      <c r="YJ212" s="91"/>
      <c r="YK212" s="91"/>
      <c r="YL212" s="91"/>
      <c r="YM212" s="91"/>
      <c r="YN212" s="91"/>
      <c r="YO212" s="91"/>
      <c r="YP212" s="91"/>
      <c r="YQ212" s="91"/>
      <c r="YR212" s="91"/>
      <c r="YS212" s="91"/>
      <c r="YT212" s="91"/>
      <c r="YU212" s="91"/>
      <c r="YV212" s="91"/>
      <c r="YW212" s="91"/>
      <c r="YX212" s="91"/>
      <c r="YY212" s="91"/>
      <c r="YZ212" s="91"/>
      <c r="ZA212" s="91"/>
      <c r="ZB212" s="91"/>
      <c r="ZC212" s="91"/>
      <c r="ZD212" s="91"/>
      <c r="ZE212" s="91"/>
      <c r="ZF212" s="91"/>
      <c r="ZG212" s="91"/>
      <c r="ZH212" s="91"/>
      <c r="ZI212" s="91"/>
      <c r="ZJ212" s="91"/>
      <c r="ZK212" s="91"/>
      <c r="ZL212" s="91"/>
      <c r="ZM212" s="91"/>
      <c r="ZN212" s="91"/>
      <c r="ZO212" s="91"/>
      <c r="ZP212" s="91"/>
      <c r="ZQ212" s="91"/>
      <c r="ZR212" s="91"/>
      <c r="ZS212" s="91"/>
      <c r="ZT212" s="91"/>
      <c r="ZU212" s="91"/>
      <c r="ZV212" s="91"/>
      <c r="ZW212" s="91"/>
      <c r="ZX212" s="91"/>
      <c r="ZY212" s="91"/>
      <c r="ZZ212" s="91"/>
      <c r="AAA212" s="91"/>
      <c r="AAB212" s="91"/>
      <c r="AAC212" s="91"/>
      <c r="AAD212" s="91"/>
      <c r="AAE212" s="91"/>
      <c r="AAF212" s="91"/>
      <c r="AAG212" s="91"/>
      <c r="AAH212" s="91"/>
      <c r="AAI212" s="91"/>
      <c r="AAJ212" s="91"/>
      <c r="AAK212" s="91"/>
      <c r="AAL212" s="91"/>
      <c r="AAM212" s="91"/>
      <c r="AAN212" s="91"/>
      <c r="AAO212" s="91"/>
      <c r="AAP212" s="91"/>
      <c r="AAQ212" s="91"/>
      <c r="AAR212" s="91"/>
      <c r="AAS212" s="91"/>
      <c r="AAT212" s="91"/>
      <c r="AAU212" s="91"/>
      <c r="AAV212" s="91"/>
      <c r="AAW212" s="91"/>
      <c r="AAX212" s="91"/>
      <c r="AAY212" s="91"/>
      <c r="AAZ212" s="91"/>
      <c r="ABA212" s="91"/>
      <c r="ABB212" s="91"/>
      <c r="ABC212" s="91"/>
      <c r="ABD212" s="91"/>
      <c r="ABE212" s="91"/>
      <c r="ABF212" s="91"/>
      <c r="ABG212" s="91"/>
      <c r="ABH212" s="91"/>
      <c r="ABI212" s="91"/>
      <c r="ABJ212" s="91"/>
      <c r="ABK212" s="91"/>
      <c r="ABL212" s="91"/>
      <c r="ABM212" s="91"/>
      <c r="ABN212" s="91"/>
      <c r="ABO212" s="91"/>
      <c r="ABP212" s="91"/>
      <c r="ABQ212" s="91"/>
      <c r="ABR212" s="91"/>
      <c r="ABS212" s="91"/>
      <c r="ABT212" s="91"/>
      <c r="ABU212" s="91"/>
      <c r="ABV212" s="91"/>
      <c r="ABW212" s="91"/>
      <c r="ABX212" s="91"/>
      <c r="ABY212" s="91"/>
      <c r="ABZ212" s="91"/>
      <c r="ACA212" s="91"/>
      <c r="ACB212" s="91"/>
      <c r="ACC212" s="91"/>
      <c r="ACD212" s="91"/>
      <c r="ACE212" s="91"/>
      <c r="ACF212" s="91"/>
      <c r="ACG212" s="91"/>
      <c r="ACH212" s="91"/>
      <c r="ACI212" s="91"/>
      <c r="ACJ212" s="91"/>
      <c r="ACK212" s="91"/>
      <c r="ACL212" s="91"/>
      <c r="ACM212" s="91"/>
      <c r="ACN212" s="91"/>
      <c r="ACO212" s="91"/>
      <c r="ACP212" s="91"/>
      <c r="ACQ212" s="91"/>
      <c r="ACR212" s="91"/>
      <c r="ACS212" s="91"/>
      <c r="ACT212" s="91"/>
      <c r="ACU212" s="91"/>
      <c r="ACV212" s="91"/>
      <c r="ACW212" s="91"/>
      <c r="ACX212" s="91"/>
      <c r="ACY212" s="91"/>
      <c r="ACZ212" s="91"/>
      <c r="ADA212" s="91"/>
      <c r="ADB212" s="91"/>
      <c r="ADC212" s="91"/>
      <c r="ADD212" s="91"/>
      <c r="ADE212" s="91"/>
      <c r="ADF212" s="91"/>
      <c r="ADG212" s="91"/>
      <c r="ADH212" s="91"/>
      <c r="ADI212" s="91"/>
      <c r="ADJ212" s="91"/>
      <c r="ADK212" s="91"/>
      <c r="ADL212" s="91"/>
      <c r="ADM212" s="91"/>
      <c r="ADN212" s="91"/>
      <c r="ADO212" s="91"/>
      <c r="ADP212" s="91"/>
      <c r="ADQ212" s="91"/>
      <c r="ADR212" s="91"/>
      <c r="ADS212" s="91"/>
      <c r="ADT212" s="91"/>
      <c r="ADU212" s="91"/>
      <c r="ADV212" s="91"/>
      <c r="ADW212" s="91"/>
      <c r="ADX212" s="91"/>
      <c r="ADY212" s="91"/>
      <c r="ADZ212" s="91"/>
      <c r="AEA212" s="91"/>
      <c r="AEB212" s="91"/>
      <c r="AEC212" s="91"/>
      <c r="AED212" s="144">
        <f t="shared" si="75"/>
        <v>207</v>
      </c>
      <c r="AEE212" s="142"/>
      <c r="AEF212" s="142"/>
      <c r="AEG212" s="91"/>
      <c r="AEH212" s="91"/>
      <c r="AEI212" s="91"/>
      <c r="AEJ212" s="91"/>
      <c r="AEK212" s="91"/>
      <c r="AEL212" s="91"/>
      <c r="AEM212" s="91"/>
      <c r="AEN212" s="91"/>
      <c r="AEO212" s="91"/>
      <c r="AEP212" s="91"/>
      <c r="AEQ212" s="91"/>
      <c r="AER212" s="91"/>
      <c r="AES212" s="91"/>
      <c r="AET212" s="91"/>
      <c r="AEU212" s="91"/>
      <c r="AEV212" s="91"/>
      <c r="AEW212" s="91"/>
      <c r="AEX212" s="91"/>
      <c r="AEY212" s="91"/>
      <c r="AEZ212" s="91"/>
      <c r="AFA212" s="91"/>
      <c r="AFB212" s="146"/>
      <c r="AFC212" s="146"/>
      <c r="AFD212" s="146"/>
      <c r="AFE212" s="146"/>
      <c r="AFF212" s="146"/>
      <c r="AFG212" s="146"/>
      <c r="AFH212" s="146"/>
      <c r="AFI212" s="146"/>
      <c r="AFJ212" s="146"/>
      <c r="AFK212" s="146"/>
      <c r="AFL212" s="146"/>
      <c r="AFM212" s="146"/>
      <c r="AFN212" s="146"/>
      <c r="AFO212" s="146"/>
      <c r="AFP212" s="146"/>
      <c r="AFQ212" s="146"/>
      <c r="AFR212" s="146"/>
      <c r="AFS212" s="146"/>
      <c r="AFT212" s="146"/>
      <c r="AFU212" s="146"/>
      <c r="AFV212" s="146"/>
      <c r="AFW212" s="146"/>
      <c r="AFX212" s="146"/>
      <c r="AFY212" s="146"/>
      <c r="AFZ212" s="146"/>
      <c r="AGA212" s="146"/>
    </row>
    <row r="213" spans="1:859" ht="1.5" customHeight="1" x14ac:dyDescent="0.25"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  <c r="PX213" s="91"/>
      <c r="PY213" s="91"/>
      <c r="PZ213" s="91"/>
      <c r="QA213" s="91"/>
      <c r="QB213" s="91"/>
      <c r="QC213" s="91"/>
      <c r="QD213" s="91"/>
      <c r="QE213" s="91"/>
      <c r="QF213" s="91"/>
      <c r="QG213" s="91"/>
      <c r="QH213" s="91"/>
      <c r="QI213" s="91"/>
      <c r="QJ213" s="91"/>
      <c r="QK213" s="91"/>
      <c r="QL213" s="91"/>
      <c r="QM213" s="91"/>
      <c r="QN213" s="91"/>
      <c r="QO213" s="91"/>
      <c r="QP213" s="91"/>
      <c r="QQ213" s="91"/>
      <c r="QR213" s="91"/>
      <c r="QS213" s="91"/>
      <c r="QT213" s="91"/>
      <c r="QU213" s="91"/>
      <c r="QV213" s="91"/>
      <c r="QW213" s="91"/>
      <c r="QX213" s="91"/>
      <c r="QY213" s="91"/>
      <c r="QZ213" s="91"/>
      <c r="RA213" s="91"/>
      <c r="RB213" s="91"/>
      <c r="RC213" s="91"/>
      <c r="RD213" s="91"/>
      <c r="RE213" s="91"/>
      <c r="RF213" s="91"/>
      <c r="RG213" s="91"/>
      <c r="RH213" s="91"/>
      <c r="RI213" s="91"/>
      <c r="RJ213" s="91"/>
      <c r="RK213" s="91"/>
      <c r="RL213" s="91"/>
      <c r="RM213" s="91"/>
      <c r="RN213" s="91"/>
      <c r="RO213" s="91"/>
      <c r="RP213" s="91"/>
      <c r="RQ213" s="91"/>
      <c r="RR213" s="91"/>
      <c r="RS213" s="91"/>
      <c r="RT213" s="91"/>
      <c r="RU213" s="91"/>
      <c r="RV213" s="91"/>
      <c r="RW213" s="91"/>
      <c r="RX213" s="91"/>
      <c r="RY213" s="91"/>
      <c r="RZ213" s="91"/>
      <c r="SA213" s="91"/>
      <c r="SB213" s="91"/>
      <c r="SC213" s="91"/>
      <c r="SD213" s="91"/>
      <c r="SE213" s="91"/>
      <c r="SF213" s="91"/>
      <c r="SG213" s="91"/>
      <c r="SH213" s="91"/>
      <c r="SI213" s="91"/>
      <c r="SJ213" s="91"/>
      <c r="SK213" s="91"/>
      <c r="SL213" s="91"/>
      <c r="SM213" s="91"/>
      <c r="SN213" s="91"/>
      <c r="SO213" s="91"/>
      <c r="SP213" s="91"/>
      <c r="SQ213" s="91"/>
      <c r="SR213" s="91"/>
      <c r="SS213" s="91"/>
      <c r="ST213" s="91"/>
      <c r="SU213" s="91"/>
      <c r="SV213" s="91"/>
      <c r="SW213" s="91"/>
      <c r="SX213" s="91"/>
      <c r="SY213" s="91"/>
      <c r="SZ213" s="91"/>
      <c r="TA213" s="91"/>
      <c r="TB213" s="91"/>
      <c r="TC213" s="91"/>
      <c r="TD213" s="91"/>
      <c r="TE213" s="91"/>
      <c r="TF213" s="91"/>
      <c r="TG213" s="91"/>
      <c r="TH213" s="91"/>
      <c r="TI213" s="91"/>
      <c r="TJ213" s="91"/>
      <c r="TK213" s="91"/>
      <c r="TL213" s="91"/>
      <c r="TM213" s="91"/>
      <c r="TN213" s="91"/>
      <c r="TO213" s="91"/>
      <c r="TP213" s="91"/>
      <c r="TQ213" s="91"/>
      <c r="TR213" s="91"/>
      <c r="TS213" s="91"/>
      <c r="TT213" s="91"/>
      <c r="TU213" s="91"/>
      <c r="TV213" s="91"/>
      <c r="TW213" s="91"/>
      <c r="TX213" s="91"/>
      <c r="TY213" s="91"/>
      <c r="TZ213" s="91"/>
      <c r="UA213" s="91"/>
      <c r="UB213" s="91"/>
      <c r="UC213" s="91"/>
      <c r="UD213" s="91"/>
      <c r="UE213" s="91"/>
      <c r="UF213" s="91"/>
      <c r="UG213" s="91"/>
      <c r="UH213" s="91"/>
      <c r="UI213" s="91"/>
      <c r="UJ213" s="91"/>
      <c r="UK213" s="91"/>
      <c r="UL213" s="91"/>
      <c r="UM213" s="91"/>
      <c r="UN213" s="91"/>
      <c r="UO213" s="91"/>
      <c r="UP213" s="91"/>
      <c r="UQ213" s="91"/>
      <c r="UR213" s="91"/>
      <c r="US213" s="91"/>
      <c r="UT213" s="91"/>
      <c r="UU213" s="91"/>
      <c r="UV213" s="91"/>
      <c r="UW213" s="91"/>
      <c r="UX213" s="91"/>
      <c r="UY213" s="91"/>
      <c r="UZ213" s="91"/>
      <c r="VA213" s="91"/>
      <c r="VB213" s="91"/>
      <c r="VC213" s="91"/>
      <c r="VD213" s="91"/>
      <c r="VE213" s="91"/>
      <c r="VF213" s="91"/>
      <c r="VG213" s="91"/>
      <c r="VH213" s="91"/>
      <c r="VI213" s="91"/>
      <c r="VJ213" s="91"/>
      <c r="VK213" s="91"/>
      <c r="VL213" s="91"/>
      <c r="VM213" s="91"/>
      <c r="VN213" s="91"/>
      <c r="VO213" s="91"/>
      <c r="VP213" s="91"/>
      <c r="VQ213" s="91"/>
      <c r="VR213" s="91"/>
      <c r="VS213" s="91"/>
      <c r="VT213" s="91"/>
      <c r="VU213" s="91"/>
      <c r="VV213" s="91"/>
      <c r="VW213" s="91"/>
      <c r="VX213" s="91"/>
      <c r="VY213" s="91"/>
      <c r="VZ213" s="91"/>
      <c r="WA213" s="91"/>
      <c r="WB213" s="91"/>
      <c r="WC213" s="91"/>
      <c r="WD213" s="91"/>
      <c r="WE213" s="91"/>
      <c r="WF213" s="91"/>
      <c r="WG213" s="91"/>
      <c r="WH213" s="91"/>
      <c r="WI213" s="91"/>
      <c r="WJ213" s="91"/>
      <c r="WK213" s="91"/>
      <c r="WL213" s="91"/>
      <c r="WM213" s="91"/>
      <c r="WN213" s="91"/>
      <c r="WO213" s="91"/>
      <c r="WP213" s="91"/>
      <c r="WQ213" s="91"/>
      <c r="WR213" s="91"/>
      <c r="WS213" s="91"/>
      <c r="WT213" s="91"/>
      <c r="WU213" s="91"/>
      <c r="WV213" s="91"/>
      <c r="WW213" s="91"/>
      <c r="WX213" s="91"/>
      <c r="WY213" s="91"/>
      <c r="WZ213" s="91"/>
      <c r="XA213" s="91"/>
      <c r="XB213" s="91"/>
      <c r="XC213" s="91"/>
      <c r="XD213" s="91"/>
      <c r="XE213" s="91"/>
      <c r="XF213" s="91"/>
      <c r="XG213" s="91"/>
      <c r="XH213" s="91"/>
      <c r="XI213" s="91"/>
      <c r="XJ213" s="91"/>
      <c r="XK213" s="91"/>
      <c r="XL213" s="91"/>
      <c r="XM213" s="91"/>
      <c r="XN213" s="91"/>
      <c r="XO213" s="91"/>
      <c r="XP213" s="91"/>
      <c r="XQ213" s="91"/>
      <c r="XR213" s="91"/>
      <c r="XS213" s="91"/>
      <c r="XT213" s="91"/>
      <c r="XU213" s="91"/>
      <c r="XV213" s="91"/>
      <c r="XW213" s="91"/>
      <c r="XX213" s="91"/>
      <c r="XY213" s="91"/>
      <c r="XZ213" s="91"/>
      <c r="YA213" s="91"/>
      <c r="YB213" s="91"/>
      <c r="YC213" s="91"/>
      <c r="YD213" s="91"/>
      <c r="YE213" s="91"/>
      <c r="YF213" s="91"/>
      <c r="YG213" s="91"/>
      <c r="YH213" s="91"/>
      <c r="YI213" s="91"/>
      <c r="YJ213" s="91"/>
      <c r="YK213" s="91"/>
      <c r="YL213" s="91"/>
      <c r="YM213" s="91"/>
      <c r="YN213" s="91"/>
      <c r="YO213" s="91"/>
      <c r="YP213" s="91"/>
      <c r="YQ213" s="91"/>
      <c r="YR213" s="91"/>
      <c r="YS213" s="91"/>
      <c r="YT213" s="91"/>
      <c r="YU213" s="91"/>
      <c r="YV213" s="91"/>
      <c r="YW213" s="91"/>
      <c r="YX213" s="91"/>
      <c r="YY213" s="91"/>
      <c r="YZ213" s="91"/>
      <c r="ZA213" s="91"/>
      <c r="ZB213" s="91"/>
      <c r="ZC213" s="91"/>
      <c r="ZD213" s="91"/>
      <c r="ZE213" s="91"/>
      <c r="ZF213" s="91"/>
      <c r="ZG213" s="91"/>
      <c r="ZH213" s="91"/>
      <c r="ZI213" s="91"/>
      <c r="ZJ213" s="91"/>
      <c r="ZK213" s="91"/>
      <c r="ZL213" s="91"/>
      <c r="ZM213" s="91"/>
      <c r="ZN213" s="91"/>
      <c r="ZO213" s="91"/>
      <c r="ZP213" s="91"/>
      <c r="ZQ213" s="91"/>
      <c r="ZR213" s="91"/>
      <c r="ZS213" s="91"/>
      <c r="ZT213" s="91"/>
      <c r="ZU213" s="91"/>
      <c r="ZV213" s="91"/>
      <c r="ZW213" s="91"/>
      <c r="ZX213" s="91"/>
      <c r="ZY213" s="91"/>
      <c r="ZZ213" s="91"/>
      <c r="AAA213" s="91"/>
      <c r="AAB213" s="91"/>
      <c r="AAC213" s="91"/>
      <c r="AAD213" s="91"/>
      <c r="AAE213" s="91"/>
      <c r="AAF213" s="91"/>
      <c r="AAG213" s="91"/>
      <c r="AAH213" s="91"/>
      <c r="AAI213" s="91"/>
      <c r="AAJ213" s="91"/>
      <c r="AAK213" s="91"/>
      <c r="AAL213" s="91"/>
      <c r="AAM213" s="91"/>
      <c r="AAN213" s="91"/>
      <c r="AAO213" s="91"/>
      <c r="AAP213" s="91"/>
      <c r="AAQ213" s="91"/>
      <c r="AAR213" s="91"/>
      <c r="AAS213" s="91"/>
      <c r="AAT213" s="91"/>
      <c r="AAU213" s="91"/>
      <c r="AAV213" s="91"/>
      <c r="AAW213" s="91"/>
      <c r="AAX213" s="91"/>
      <c r="AAY213" s="91"/>
      <c r="AAZ213" s="91"/>
      <c r="ABA213" s="91"/>
      <c r="ABB213" s="91"/>
      <c r="ABC213" s="91"/>
      <c r="ABD213" s="91"/>
      <c r="ABE213" s="91"/>
      <c r="ABF213" s="91"/>
      <c r="ABG213" s="91"/>
      <c r="ABH213" s="91"/>
      <c r="ABI213" s="91"/>
      <c r="ABJ213" s="91"/>
      <c r="ABK213" s="91"/>
      <c r="ABL213" s="91"/>
      <c r="ABM213" s="91"/>
      <c r="ABN213" s="91"/>
      <c r="ABO213" s="91"/>
      <c r="ABP213" s="91"/>
      <c r="ABQ213" s="91"/>
      <c r="ABR213" s="91"/>
      <c r="ABS213" s="91"/>
      <c r="ABT213" s="91"/>
      <c r="ABU213" s="91"/>
      <c r="ABV213" s="91"/>
      <c r="ABW213" s="91"/>
      <c r="ABX213" s="91"/>
      <c r="ABY213" s="91"/>
      <c r="ABZ213" s="91"/>
      <c r="ACA213" s="91"/>
      <c r="ACB213" s="91"/>
      <c r="ACC213" s="91"/>
      <c r="ACD213" s="91"/>
      <c r="ACE213" s="91"/>
      <c r="ACF213" s="91"/>
      <c r="ACG213" s="91"/>
      <c r="ACH213" s="91"/>
      <c r="ACI213" s="91"/>
      <c r="ACJ213" s="91"/>
      <c r="ACK213" s="91"/>
      <c r="ACL213" s="91"/>
      <c r="ACM213" s="91"/>
      <c r="ACN213" s="91"/>
      <c r="ACO213" s="91"/>
      <c r="ACP213" s="91"/>
      <c r="ACQ213" s="91"/>
      <c r="ACR213" s="91"/>
      <c r="ACS213" s="91"/>
      <c r="ACT213" s="91"/>
      <c r="ACU213" s="91"/>
      <c r="ACV213" s="91"/>
      <c r="ACW213" s="91"/>
      <c r="ACX213" s="91"/>
      <c r="ACY213" s="91"/>
      <c r="ACZ213" s="91"/>
      <c r="ADA213" s="91"/>
      <c r="ADB213" s="91"/>
      <c r="ADC213" s="91"/>
      <c r="ADD213" s="91"/>
      <c r="ADE213" s="91"/>
      <c r="ADF213" s="91"/>
      <c r="ADG213" s="91"/>
      <c r="ADH213" s="91"/>
      <c r="ADI213" s="91"/>
      <c r="ADJ213" s="91"/>
      <c r="ADK213" s="91"/>
      <c r="ADL213" s="91"/>
      <c r="ADM213" s="91"/>
      <c r="ADN213" s="91"/>
      <c r="ADO213" s="91"/>
      <c r="ADP213" s="91"/>
      <c r="ADQ213" s="91"/>
      <c r="ADR213" s="91"/>
      <c r="ADS213" s="91"/>
      <c r="ADT213" s="91"/>
      <c r="ADU213" s="91"/>
      <c r="ADV213" s="91"/>
      <c r="ADW213" s="91"/>
      <c r="ADX213" s="91"/>
      <c r="ADY213" s="91"/>
      <c r="ADZ213" s="91"/>
      <c r="AEA213" s="91"/>
      <c r="AEB213" s="91"/>
      <c r="AEC213" s="91"/>
      <c r="AED213" s="144">
        <f t="shared" si="75"/>
        <v>208</v>
      </c>
      <c r="AEE213" s="142"/>
      <c r="AEF213" s="142"/>
      <c r="AEG213" s="91"/>
      <c r="AEH213" s="91"/>
      <c r="AEI213" s="91"/>
      <c r="AEJ213" s="91"/>
      <c r="AEK213" s="91"/>
      <c r="AEL213" s="91"/>
      <c r="AEM213" s="91"/>
      <c r="AEN213" s="91"/>
      <c r="AEO213" s="91"/>
      <c r="AEP213" s="91"/>
      <c r="AEQ213" s="91"/>
      <c r="AER213" s="91"/>
      <c r="AES213" s="91"/>
      <c r="AET213" s="91"/>
      <c r="AEU213" s="91"/>
      <c r="AEV213" s="91"/>
      <c r="AEW213" s="91"/>
      <c r="AEX213" s="91"/>
      <c r="AEY213" s="91"/>
      <c r="AEZ213" s="91"/>
      <c r="AFA213" s="91"/>
      <c r="AFB213" s="146"/>
      <c r="AFC213" s="146"/>
      <c r="AFD213" s="146"/>
      <c r="AFE213" s="146"/>
      <c r="AFF213" s="146"/>
      <c r="AFG213" s="146"/>
      <c r="AFH213" s="146"/>
      <c r="AFI213" s="146"/>
      <c r="AFJ213" s="146"/>
      <c r="AFK213" s="146"/>
      <c r="AFL213" s="146"/>
      <c r="AFM213" s="146"/>
      <c r="AFN213" s="146"/>
      <c r="AFO213" s="146"/>
      <c r="AFP213" s="146"/>
      <c r="AFQ213" s="146"/>
      <c r="AFR213" s="146"/>
      <c r="AFS213" s="146"/>
      <c r="AFT213" s="146"/>
      <c r="AFU213" s="146"/>
      <c r="AFV213" s="146"/>
      <c r="AFW213" s="146"/>
      <c r="AFX213" s="146"/>
      <c r="AFY213" s="146"/>
      <c r="AFZ213" s="146"/>
      <c r="AGA213" s="146"/>
    </row>
    <row r="214" spans="1:859" ht="1.5" customHeight="1" x14ac:dyDescent="0.25"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  <c r="PX214" s="91"/>
      <c r="PY214" s="91"/>
      <c r="PZ214" s="91"/>
      <c r="QA214" s="91"/>
      <c r="QB214" s="91"/>
      <c r="QC214" s="91"/>
      <c r="QD214" s="91"/>
      <c r="QE214" s="91"/>
      <c r="QF214" s="91"/>
      <c r="QG214" s="91"/>
      <c r="QH214" s="91"/>
      <c r="QI214" s="91"/>
      <c r="QJ214" s="91"/>
      <c r="QK214" s="91"/>
      <c r="QL214" s="91"/>
      <c r="QM214" s="91"/>
      <c r="QN214" s="91"/>
      <c r="QO214" s="91"/>
      <c r="QP214" s="91"/>
      <c r="QQ214" s="91"/>
      <c r="QR214" s="91"/>
      <c r="QS214" s="91"/>
      <c r="QT214" s="91"/>
      <c r="QU214" s="91"/>
      <c r="QV214" s="91"/>
      <c r="QW214" s="91"/>
      <c r="QX214" s="91"/>
      <c r="QY214" s="91"/>
      <c r="QZ214" s="91"/>
      <c r="RA214" s="91"/>
      <c r="RB214" s="91"/>
      <c r="RC214" s="91"/>
      <c r="RD214" s="91"/>
      <c r="RE214" s="91"/>
      <c r="RF214" s="91"/>
      <c r="RG214" s="91"/>
      <c r="RH214" s="91"/>
      <c r="RI214" s="91"/>
      <c r="RJ214" s="91"/>
      <c r="RK214" s="91"/>
      <c r="RL214" s="91"/>
      <c r="RM214" s="91"/>
      <c r="RN214" s="91"/>
      <c r="RO214" s="91"/>
      <c r="RP214" s="91"/>
      <c r="RQ214" s="91"/>
      <c r="RR214" s="91"/>
      <c r="RS214" s="91"/>
      <c r="RT214" s="91"/>
      <c r="RU214" s="91"/>
      <c r="RV214" s="91"/>
      <c r="RW214" s="91"/>
      <c r="RX214" s="91"/>
      <c r="RY214" s="91"/>
      <c r="RZ214" s="91"/>
      <c r="SA214" s="91"/>
      <c r="SB214" s="91"/>
      <c r="SC214" s="91"/>
      <c r="SD214" s="91"/>
      <c r="SE214" s="91"/>
      <c r="SF214" s="91"/>
      <c r="SG214" s="91"/>
      <c r="SH214" s="91"/>
      <c r="SI214" s="91"/>
      <c r="SJ214" s="91"/>
      <c r="SK214" s="91"/>
      <c r="SL214" s="91"/>
      <c r="SM214" s="91"/>
      <c r="SN214" s="91"/>
      <c r="SO214" s="91"/>
      <c r="SP214" s="91"/>
      <c r="SQ214" s="91"/>
      <c r="SR214" s="91"/>
      <c r="SS214" s="91"/>
      <c r="ST214" s="91"/>
      <c r="SU214" s="91"/>
      <c r="SV214" s="91"/>
      <c r="SW214" s="91"/>
      <c r="SX214" s="91"/>
      <c r="SY214" s="91"/>
      <c r="SZ214" s="91"/>
      <c r="TA214" s="91"/>
      <c r="TB214" s="91"/>
      <c r="TC214" s="91"/>
      <c r="TD214" s="91"/>
      <c r="TE214" s="91"/>
      <c r="TF214" s="91"/>
      <c r="TG214" s="91"/>
      <c r="TH214" s="91"/>
      <c r="TI214" s="91"/>
      <c r="TJ214" s="91"/>
      <c r="TK214" s="91"/>
      <c r="TL214" s="91"/>
      <c r="TM214" s="91"/>
      <c r="TN214" s="91"/>
      <c r="TO214" s="91"/>
      <c r="TP214" s="91"/>
      <c r="TQ214" s="91"/>
      <c r="TR214" s="91"/>
      <c r="TS214" s="91"/>
      <c r="TT214" s="91"/>
      <c r="TU214" s="91"/>
      <c r="TV214" s="91"/>
      <c r="TW214" s="91"/>
      <c r="TX214" s="91"/>
      <c r="TY214" s="91"/>
      <c r="TZ214" s="91"/>
      <c r="UA214" s="91"/>
      <c r="UB214" s="91"/>
      <c r="UC214" s="91"/>
      <c r="UD214" s="91"/>
      <c r="UE214" s="91"/>
      <c r="UF214" s="91"/>
      <c r="UG214" s="91"/>
      <c r="UH214" s="91"/>
      <c r="UI214" s="91"/>
      <c r="UJ214" s="91"/>
      <c r="UK214" s="91"/>
      <c r="UL214" s="91"/>
      <c r="UM214" s="91"/>
      <c r="UN214" s="91"/>
      <c r="UO214" s="91"/>
      <c r="UP214" s="91"/>
      <c r="UQ214" s="91"/>
      <c r="UR214" s="91"/>
      <c r="US214" s="91"/>
      <c r="UT214" s="91"/>
      <c r="UU214" s="91"/>
      <c r="UV214" s="91"/>
      <c r="UW214" s="91"/>
      <c r="UX214" s="91"/>
      <c r="UY214" s="91"/>
      <c r="UZ214" s="91"/>
      <c r="VA214" s="91"/>
      <c r="VB214" s="91"/>
      <c r="VC214" s="91"/>
      <c r="VD214" s="91"/>
      <c r="VE214" s="91"/>
      <c r="VF214" s="91"/>
      <c r="VG214" s="91"/>
      <c r="VH214" s="91"/>
      <c r="VI214" s="91"/>
      <c r="VJ214" s="91"/>
      <c r="VK214" s="91"/>
      <c r="VL214" s="91"/>
      <c r="VM214" s="91"/>
      <c r="VN214" s="91"/>
      <c r="VO214" s="91"/>
      <c r="VP214" s="91"/>
      <c r="VQ214" s="91"/>
      <c r="VR214" s="91"/>
      <c r="VS214" s="91"/>
      <c r="VT214" s="91"/>
      <c r="VU214" s="91"/>
      <c r="VV214" s="91"/>
      <c r="VW214" s="91"/>
      <c r="VX214" s="91"/>
      <c r="VY214" s="91"/>
      <c r="VZ214" s="91"/>
      <c r="WA214" s="91"/>
      <c r="WB214" s="91"/>
      <c r="WC214" s="91"/>
      <c r="WD214" s="91"/>
      <c r="WE214" s="91"/>
      <c r="WF214" s="91"/>
      <c r="WG214" s="91"/>
      <c r="WH214" s="91"/>
      <c r="WI214" s="91"/>
      <c r="WJ214" s="91"/>
      <c r="WK214" s="91"/>
      <c r="WL214" s="91"/>
      <c r="WM214" s="91"/>
      <c r="WN214" s="91"/>
      <c r="WO214" s="91"/>
      <c r="WP214" s="91"/>
      <c r="WQ214" s="91"/>
      <c r="WR214" s="91"/>
      <c r="WS214" s="91"/>
      <c r="WT214" s="91"/>
      <c r="WU214" s="91"/>
      <c r="WV214" s="91"/>
      <c r="WW214" s="91"/>
      <c r="WX214" s="91"/>
      <c r="WY214" s="91"/>
      <c r="WZ214" s="91"/>
      <c r="XA214" s="91"/>
      <c r="XB214" s="91"/>
      <c r="XC214" s="91"/>
      <c r="XD214" s="91"/>
      <c r="XE214" s="91"/>
      <c r="XF214" s="91"/>
      <c r="XG214" s="91"/>
      <c r="XH214" s="91"/>
      <c r="XI214" s="91"/>
      <c r="XJ214" s="91"/>
      <c r="XK214" s="91"/>
      <c r="XL214" s="91"/>
      <c r="XM214" s="91"/>
      <c r="XN214" s="91"/>
      <c r="XO214" s="91"/>
      <c r="XP214" s="91"/>
      <c r="XQ214" s="91"/>
      <c r="XR214" s="91"/>
      <c r="XS214" s="91"/>
      <c r="XT214" s="91"/>
      <c r="XU214" s="91"/>
      <c r="XV214" s="91"/>
      <c r="XW214" s="91"/>
      <c r="XX214" s="91"/>
      <c r="XY214" s="91"/>
      <c r="XZ214" s="91"/>
      <c r="YA214" s="91"/>
      <c r="YB214" s="91"/>
      <c r="YC214" s="91"/>
      <c r="YD214" s="91"/>
      <c r="YE214" s="91"/>
      <c r="YF214" s="91"/>
      <c r="YG214" s="91"/>
      <c r="YH214" s="91"/>
      <c r="YI214" s="91"/>
      <c r="YJ214" s="91"/>
      <c r="YK214" s="91"/>
      <c r="YL214" s="91"/>
      <c r="YM214" s="91"/>
      <c r="YN214" s="91"/>
      <c r="YO214" s="91"/>
      <c r="YP214" s="91"/>
      <c r="YQ214" s="91"/>
      <c r="YR214" s="91"/>
      <c r="YS214" s="91"/>
      <c r="YT214" s="91"/>
      <c r="YU214" s="91"/>
      <c r="YV214" s="91"/>
      <c r="YW214" s="91"/>
      <c r="YX214" s="91"/>
      <c r="YY214" s="91"/>
      <c r="YZ214" s="91"/>
      <c r="ZA214" s="91"/>
      <c r="ZB214" s="91"/>
      <c r="ZC214" s="91"/>
      <c r="ZD214" s="91"/>
      <c r="ZE214" s="91"/>
      <c r="ZF214" s="91"/>
      <c r="ZG214" s="91"/>
      <c r="ZH214" s="91"/>
      <c r="ZI214" s="91"/>
      <c r="ZJ214" s="91"/>
      <c r="ZK214" s="91"/>
      <c r="ZL214" s="91"/>
      <c r="ZM214" s="91"/>
      <c r="ZN214" s="91"/>
      <c r="ZO214" s="91"/>
      <c r="ZP214" s="91"/>
      <c r="ZQ214" s="91"/>
      <c r="ZR214" s="91"/>
      <c r="ZS214" s="91"/>
      <c r="ZT214" s="91"/>
      <c r="ZU214" s="91"/>
      <c r="ZV214" s="91"/>
      <c r="ZW214" s="91"/>
      <c r="ZX214" s="91"/>
      <c r="ZY214" s="91"/>
      <c r="ZZ214" s="91"/>
      <c r="AAA214" s="91"/>
      <c r="AAB214" s="91"/>
      <c r="AAC214" s="91"/>
      <c r="AAD214" s="91"/>
      <c r="AAE214" s="91"/>
      <c r="AAF214" s="91"/>
      <c r="AAG214" s="91"/>
      <c r="AAH214" s="91"/>
      <c r="AAI214" s="91"/>
      <c r="AAJ214" s="91"/>
      <c r="AAK214" s="91"/>
      <c r="AAL214" s="91"/>
      <c r="AAM214" s="91"/>
      <c r="AAN214" s="91"/>
      <c r="AAO214" s="91"/>
      <c r="AAP214" s="91"/>
      <c r="AAQ214" s="91"/>
      <c r="AAR214" s="91"/>
      <c r="AAS214" s="91"/>
      <c r="AAT214" s="91"/>
      <c r="AAU214" s="91"/>
      <c r="AAV214" s="91"/>
      <c r="AAW214" s="91"/>
      <c r="AAX214" s="91"/>
      <c r="AAY214" s="91"/>
      <c r="AAZ214" s="91"/>
      <c r="ABA214" s="91"/>
      <c r="ABB214" s="91"/>
      <c r="ABC214" s="91"/>
      <c r="ABD214" s="91"/>
      <c r="ABE214" s="91"/>
      <c r="ABF214" s="91"/>
      <c r="ABG214" s="91"/>
      <c r="ABH214" s="91"/>
      <c r="ABI214" s="91"/>
      <c r="ABJ214" s="91"/>
      <c r="ABK214" s="91"/>
      <c r="ABL214" s="91"/>
      <c r="ABM214" s="91"/>
      <c r="ABN214" s="91"/>
      <c r="ABO214" s="91"/>
      <c r="ABP214" s="91"/>
      <c r="ABQ214" s="91"/>
      <c r="ABR214" s="91"/>
      <c r="ABS214" s="91"/>
      <c r="ABT214" s="91"/>
      <c r="ABU214" s="91"/>
      <c r="ABV214" s="91"/>
      <c r="ABW214" s="91"/>
      <c r="ABX214" s="91"/>
      <c r="ABY214" s="91"/>
      <c r="ABZ214" s="91"/>
      <c r="ACA214" s="91"/>
      <c r="ACB214" s="91"/>
      <c r="ACC214" s="91"/>
      <c r="ACD214" s="91"/>
      <c r="ACE214" s="91"/>
      <c r="ACF214" s="91"/>
      <c r="ACG214" s="91"/>
      <c r="ACH214" s="91"/>
      <c r="ACI214" s="91"/>
      <c r="ACJ214" s="91"/>
      <c r="ACK214" s="91"/>
      <c r="ACL214" s="91"/>
      <c r="ACM214" s="91"/>
      <c r="ACN214" s="91"/>
      <c r="ACO214" s="91"/>
      <c r="ACP214" s="91"/>
      <c r="ACQ214" s="91"/>
      <c r="ACR214" s="91"/>
      <c r="ACS214" s="91"/>
      <c r="ACT214" s="91"/>
      <c r="ACU214" s="91"/>
      <c r="ACV214" s="91"/>
      <c r="ACW214" s="91"/>
      <c r="ACX214" s="91"/>
      <c r="ACY214" s="91"/>
      <c r="ACZ214" s="91"/>
      <c r="ADA214" s="91"/>
      <c r="ADB214" s="91"/>
      <c r="ADC214" s="91"/>
      <c r="ADD214" s="91"/>
      <c r="ADE214" s="91"/>
      <c r="ADF214" s="91"/>
      <c r="ADG214" s="91"/>
      <c r="ADH214" s="91"/>
      <c r="ADI214" s="91"/>
      <c r="ADJ214" s="91"/>
      <c r="ADK214" s="91"/>
      <c r="ADL214" s="91"/>
      <c r="ADM214" s="91"/>
      <c r="ADN214" s="91"/>
      <c r="ADO214" s="91"/>
      <c r="ADP214" s="91"/>
      <c r="ADQ214" s="91"/>
      <c r="ADR214" s="91"/>
      <c r="ADS214" s="91"/>
      <c r="ADT214" s="91"/>
      <c r="ADU214" s="91"/>
      <c r="ADV214" s="91"/>
      <c r="ADW214" s="91"/>
      <c r="ADX214" s="91"/>
      <c r="ADY214" s="91"/>
      <c r="ADZ214" s="91"/>
      <c r="AEA214" s="91"/>
      <c r="AEB214" s="91"/>
      <c r="AEC214" s="91"/>
      <c r="AED214" s="144">
        <f t="shared" si="75"/>
        <v>209</v>
      </c>
      <c r="AEE214" s="142"/>
      <c r="AEF214" s="142"/>
      <c r="AEG214" s="91"/>
      <c r="AEH214" s="91"/>
      <c r="AEI214" s="91"/>
      <c r="AEJ214" s="91"/>
      <c r="AEK214" s="91"/>
      <c r="AEL214" s="91"/>
      <c r="AEM214" s="91"/>
      <c r="AEN214" s="91"/>
      <c r="AEO214" s="91"/>
      <c r="AEP214" s="91"/>
      <c r="AEQ214" s="91"/>
      <c r="AER214" s="91"/>
      <c r="AES214" s="91"/>
      <c r="AET214" s="91"/>
      <c r="AEU214" s="91"/>
      <c r="AEV214" s="91"/>
      <c r="AEW214" s="91"/>
      <c r="AEX214" s="91"/>
      <c r="AEY214" s="91"/>
      <c r="AEZ214" s="91"/>
      <c r="AFA214" s="91"/>
      <c r="AFB214" s="146"/>
      <c r="AFC214" s="146"/>
      <c r="AFD214" s="146"/>
      <c r="AFE214" s="146"/>
      <c r="AFF214" s="146"/>
      <c r="AFG214" s="146"/>
      <c r="AFH214" s="146"/>
      <c r="AFI214" s="146"/>
      <c r="AFJ214" s="146"/>
      <c r="AFK214" s="146"/>
      <c r="AFL214" s="146"/>
      <c r="AFM214" s="146"/>
      <c r="AFN214" s="146"/>
      <c r="AFO214" s="146"/>
      <c r="AFP214" s="146"/>
      <c r="AFQ214" s="146"/>
      <c r="AFR214" s="146"/>
      <c r="AFS214" s="146"/>
      <c r="AFT214" s="146"/>
      <c r="AFU214" s="146"/>
      <c r="AFV214" s="146"/>
      <c r="AFW214" s="146"/>
      <c r="AFX214" s="146"/>
      <c r="AFY214" s="146"/>
      <c r="AFZ214" s="146"/>
      <c r="AGA214" s="146"/>
    </row>
    <row r="215" spans="1:859" ht="1.5" customHeight="1" x14ac:dyDescent="0.25"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  <c r="PX215" s="91"/>
      <c r="PY215" s="91"/>
      <c r="PZ215" s="91"/>
      <c r="QA215" s="91"/>
      <c r="QB215" s="91"/>
      <c r="QC215" s="91"/>
      <c r="QD215" s="91"/>
      <c r="QE215" s="91"/>
      <c r="QF215" s="91"/>
      <c r="QG215" s="91"/>
      <c r="QH215" s="91"/>
      <c r="QI215" s="91"/>
      <c r="QJ215" s="91"/>
      <c r="QK215" s="91"/>
      <c r="QL215" s="91"/>
      <c r="QM215" s="91"/>
      <c r="QN215" s="91"/>
      <c r="QO215" s="91"/>
      <c r="QP215" s="91"/>
      <c r="QQ215" s="91"/>
      <c r="QR215" s="91"/>
      <c r="QS215" s="91"/>
      <c r="QT215" s="91"/>
      <c r="QU215" s="91"/>
      <c r="QV215" s="91"/>
      <c r="QW215" s="91"/>
      <c r="QX215" s="91"/>
      <c r="QY215" s="91"/>
      <c r="QZ215" s="91"/>
      <c r="RA215" s="91"/>
      <c r="RB215" s="91"/>
      <c r="RC215" s="91"/>
      <c r="RD215" s="91"/>
      <c r="RE215" s="91"/>
      <c r="RF215" s="91"/>
      <c r="RG215" s="91"/>
      <c r="RH215" s="91"/>
      <c r="RI215" s="91"/>
      <c r="RJ215" s="91"/>
      <c r="RK215" s="91"/>
      <c r="RL215" s="91"/>
      <c r="RM215" s="91"/>
      <c r="RN215" s="91"/>
      <c r="RO215" s="91"/>
      <c r="RP215" s="91"/>
      <c r="RQ215" s="91"/>
      <c r="RR215" s="91"/>
      <c r="RS215" s="91"/>
      <c r="RT215" s="91"/>
      <c r="RU215" s="91"/>
      <c r="RV215" s="91"/>
      <c r="RW215" s="91"/>
      <c r="RX215" s="91"/>
      <c r="RY215" s="91"/>
      <c r="RZ215" s="91"/>
      <c r="SA215" s="91"/>
      <c r="SB215" s="91"/>
      <c r="SC215" s="91"/>
      <c r="SD215" s="91"/>
      <c r="SE215" s="91"/>
      <c r="SF215" s="91"/>
      <c r="SG215" s="91"/>
      <c r="SH215" s="91"/>
      <c r="SI215" s="91"/>
      <c r="SJ215" s="91"/>
      <c r="SK215" s="91"/>
      <c r="SL215" s="91"/>
      <c r="SM215" s="91"/>
      <c r="SN215" s="91"/>
      <c r="SO215" s="91"/>
      <c r="SP215" s="91"/>
      <c r="SQ215" s="91"/>
      <c r="SR215" s="91"/>
      <c r="SS215" s="91"/>
      <c r="ST215" s="91"/>
      <c r="SU215" s="91"/>
      <c r="SV215" s="91"/>
      <c r="SW215" s="91"/>
      <c r="SX215" s="91"/>
      <c r="SY215" s="91"/>
      <c r="SZ215" s="91"/>
      <c r="TA215" s="91"/>
      <c r="TB215" s="91"/>
      <c r="TC215" s="91"/>
      <c r="TD215" s="91"/>
      <c r="TE215" s="91"/>
      <c r="TF215" s="91"/>
      <c r="TG215" s="91"/>
      <c r="TH215" s="91"/>
      <c r="TI215" s="91"/>
      <c r="TJ215" s="91"/>
      <c r="TK215" s="91"/>
      <c r="TL215" s="91"/>
      <c r="TM215" s="91"/>
      <c r="TN215" s="91"/>
      <c r="TO215" s="91"/>
      <c r="TP215" s="91"/>
      <c r="TQ215" s="91"/>
      <c r="TR215" s="91"/>
      <c r="TS215" s="91"/>
      <c r="TT215" s="91"/>
      <c r="TU215" s="91"/>
      <c r="TV215" s="91"/>
      <c r="TW215" s="91"/>
      <c r="TX215" s="91"/>
      <c r="TY215" s="91"/>
      <c r="TZ215" s="91"/>
      <c r="UA215" s="91"/>
      <c r="UB215" s="91"/>
      <c r="UC215" s="91"/>
      <c r="UD215" s="91"/>
      <c r="UE215" s="91"/>
      <c r="UF215" s="91"/>
      <c r="UG215" s="91"/>
      <c r="UH215" s="91"/>
      <c r="UI215" s="91"/>
      <c r="UJ215" s="91"/>
      <c r="UK215" s="91"/>
      <c r="UL215" s="91"/>
      <c r="UM215" s="91"/>
      <c r="UN215" s="91"/>
      <c r="UO215" s="91"/>
      <c r="UP215" s="91"/>
      <c r="UQ215" s="91"/>
      <c r="UR215" s="91"/>
      <c r="US215" s="91"/>
      <c r="UT215" s="91"/>
      <c r="UU215" s="91"/>
      <c r="UV215" s="91"/>
      <c r="UW215" s="91"/>
      <c r="UX215" s="91"/>
      <c r="UY215" s="91"/>
      <c r="UZ215" s="91"/>
      <c r="VA215" s="91"/>
      <c r="VB215" s="91"/>
      <c r="VC215" s="91"/>
      <c r="VD215" s="91"/>
      <c r="VE215" s="91"/>
      <c r="VF215" s="91"/>
      <c r="VG215" s="91"/>
      <c r="VH215" s="91"/>
      <c r="VI215" s="91"/>
      <c r="VJ215" s="91"/>
      <c r="VK215" s="91"/>
      <c r="VL215" s="91"/>
      <c r="VM215" s="91"/>
      <c r="VN215" s="91"/>
      <c r="VO215" s="91"/>
      <c r="VP215" s="91"/>
      <c r="VQ215" s="91"/>
      <c r="VR215" s="91"/>
      <c r="VS215" s="91"/>
      <c r="VT215" s="91"/>
      <c r="VU215" s="91"/>
      <c r="VV215" s="91"/>
      <c r="VW215" s="91"/>
      <c r="VX215" s="91"/>
      <c r="VY215" s="91"/>
      <c r="VZ215" s="91"/>
      <c r="WA215" s="91"/>
      <c r="WB215" s="91"/>
      <c r="WC215" s="91"/>
      <c r="WD215" s="91"/>
      <c r="WE215" s="91"/>
      <c r="WF215" s="91"/>
      <c r="WG215" s="91"/>
      <c r="WH215" s="91"/>
      <c r="WI215" s="91"/>
      <c r="WJ215" s="91"/>
      <c r="WK215" s="91"/>
      <c r="WL215" s="91"/>
      <c r="WM215" s="91"/>
      <c r="WN215" s="91"/>
      <c r="WO215" s="91"/>
      <c r="WP215" s="91"/>
      <c r="WQ215" s="91"/>
      <c r="WR215" s="91"/>
      <c r="WS215" s="91"/>
      <c r="WT215" s="91"/>
      <c r="WU215" s="91"/>
      <c r="WV215" s="91"/>
      <c r="WW215" s="91"/>
      <c r="WX215" s="91"/>
      <c r="WY215" s="91"/>
      <c r="WZ215" s="91"/>
      <c r="XA215" s="91"/>
      <c r="XB215" s="91"/>
      <c r="XC215" s="91"/>
      <c r="XD215" s="91"/>
      <c r="XE215" s="91"/>
      <c r="XF215" s="91"/>
      <c r="XG215" s="91"/>
      <c r="XH215" s="91"/>
      <c r="XI215" s="91"/>
      <c r="XJ215" s="91"/>
      <c r="XK215" s="91"/>
      <c r="XL215" s="91"/>
      <c r="XM215" s="91"/>
      <c r="XN215" s="91"/>
      <c r="XO215" s="91"/>
      <c r="XP215" s="91"/>
      <c r="XQ215" s="91"/>
      <c r="XR215" s="91"/>
      <c r="XS215" s="91"/>
      <c r="XT215" s="91"/>
      <c r="XU215" s="91"/>
      <c r="XV215" s="91"/>
      <c r="XW215" s="91"/>
      <c r="XX215" s="91"/>
      <c r="XY215" s="91"/>
      <c r="XZ215" s="91"/>
      <c r="YA215" s="91"/>
      <c r="YB215" s="91"/>
      <c r="YC215" s="91"/>
      <c r="YD215" s="91"/>
      <c r="YE215" s="91"/>
      <c r="YF215" s="91"/>
      <c r="YG215" s="91"/>
      <c r="YH215" s="91"/>
      <c r="YI215" s="91"/>
      <c r="YJ215" s="91"/>
      <c r="YK215" s="91"/>
      <c r="YL215" s="91"/>
      <c r="YM215" s="91"/>
      <c r="YN215" s="91"/>
      <c r="YO215" s="91"/>
      <c r="YP215" s="91"/>
      <c r="YQ215" s="91"/>
      <c r="YR215" s="91"/>
      <c r="YS215" s="91"/>
      <c r="YT215" s="91"/>
      <c r="YU215" s="91"/>
      <c r="YV215" s="91"/>
      <c r="YW215" s="91"/>
      <c r="YX215" s="91"/>
      <c r="YY215" s="91"/>
      <c r="YZ215" s="91"/>
      <c r="ZA215" s="91"/>
      <c r="ZB215" s="91"/>
      <c r="ZC215" s="91"/>
      <c r="ZD215" s="91"/>
      <c r="ZE215" s="91"/>
      <c r="ZF215" s="91"/>
      <c r="ZG215" s="91"/>
      <c r="ZH215" s="91"/>
      <c r="ZI215" s="91"/>
      <c r="ZJ215" s="91"/>
      <c r="ZK215" s="91"/>
      <c r="ZL215" s="91"/>
      <c r="ZM215" s="91"/>
      <c r="ZN215" s="91"/>
      <c r="ZO215" s="91"/>
      <c r="ZP215" s="91"/>
      <c r="ZQ215" s="91"/>
      <c r="ZR215" s="91"/>
      <c r="ZS215" s="91"/>
      <c r="ZT215" s="91"/>
      <c r="ZU215" s="91"/>
      <c r="ZV215" s="91"/>
      <c r="ZW215" s="91"/>
      <c r="ZX215" s="91"/>
      <c r="ZY215" s="91"/>
      <c r="ZZ215" s="91"/>
      <c r="AAA215" s="91"/>
      <c r="AAB215" s="91"/>
      <c r="AAC215" s="91"/>
      <c r="AAD215" s="91"/>
      <c r="AAE215" s="91"/>
      <c r="AAF215" s="91"/>
      <c r="AAG215" s="91"/>
      <c r="AAH215" s="91"/>
      <c r="AAI215" s="91"/>
      <c r="AAJ215" s="91"/>
      <c r="AAK215" s="91"/>
      <c r="AAL215" s="91"/>
      <c r="AAM215" s="91"/>
      <c r="AAN215" s="91"/>
      <c r="AAO215" s="91"/>
      <c r="AAP215" s="91"/>
      <c r="AAQ215" s="91"/>
      <c r="AAR215" s="91"/>
      <c r="AAS215" s="91"/>
      <c r="AAT215" s="91"/>
      <c r="AAU215" s="91"/>
      <c r="AAV215" s="91"/>
      <c r="AAW215" s="91"/>
      <c r="AAX215" s="91"/>
      <c r="AAY215" s="91"/>
      <c r="AAZ215" s="91"/>
      <c r="ABA215" s="91"/>
      <c r="ABB215" s="91"/>
      <c r="ABC215" s="91"/>
      <c r="ABD215" s="91"/>
      <c r="ABE215" s="91"/>
      <c r="ABF215" s="91"/>
      <c r="ABG215" s="91"/>
      <c r="ABH215" s="91"/>
      <c r="ABI215" s="91"/>
      <c r="ABJ215" s="91"/>
      <c r="ABK215" s="91"/>
      <c r="ABL215" s="91"/>
      <c r="ABM215" s="91"/>
      <c r="ABN215" s="91"/>
      <c r="ABO215" s="91"/>
      <c r="ABP215" s="91"/>
      <c r="ABQ215" s="91"/>
      <c r="ABR215" s="91"/>
      <c r="ABS215" s="91"/>
      <c r="ABT215" s="91"/>
      <c r="ABU215" s="91"/>
      <c r="ABV215" s="91"/>
      <c r="ABW215" s="91"/>
      <c r="ABX215" s="91"/>
      <c r="ABY215" s="91"/>
      <c r="ABZ215" s="91"/>
      <c r="ACA215" s="91"/>
      <c r="ACB215" s="91"/>
      <c r="ACC215" s="91"/>
      <c r="ACD215" s="91"/>
      <c r="ACE215" s="91"/>
      <c r="ACF215" s="91"/>
      <c r="ACG215" s="91"/>
      <c r="ACH215" s="91"/>
      <c r="ACI215" s="91"/>
      <c r="ACJ215" s="91"/>
      <c r="ACK215" s="91"/>
      <c r="ACL215" s="91"/>
      <c r="ACM215" s="91"/>
      <c r="ACN215" s="91"/>
      <c r="ACO215" s="91"/>
      <c r="ACP215" s="91"/>
      <c r="ACQ215" s="91"/>
      <c r="ACR215" s="91"/>
      <c r="ACS215" s="91"/>
      <c r="ACT215" s="91"/>
      <c r="ACU215" s="91"/>
      <c r="ACV215" s="91"/>
      <c r="ACW215" s="91"/>
      <c r="ACX215" s="91"/>
      <c r="ACY215" s="91"/>
      <c r="ACZ215" s="91"/>
      <c r="ADA215" s="91"/>
      <c r="ADB215" s="91"/>
      <c r="ADC215" s="91"/>
      <c r="ADD215" s="91"/>
      <c r="ADE215" s="91"/>
      <c r="ADF215" s="91"/>
      <c r="ADG215" s="91"/>
      <c r="ADH215" s="91"/>
      <c r="ADI215" s="91"/>
      <c r="ADJ215" s="91"/>
      <c r="ADK215" s="91"/>
      <c r="ADL215" s="91"/>
      <c r="ADM215" s="91"/>
      <c r="ADN215" s="91"/>
      <c r="ADO215" s="91"/>
      <c r="ADP215" s="91"/>
      <c r="ADQ215" s="91"/>
      <c r="ADR215" s="91"/>
      <c r="ADS215" s="91"/>
      <c r="ADT215" s="91"/>
      <c r="ADU215" s="91"/>
      <c r="ADV215" s="91"/>
      <c r="ADW215" s="91"/>
      <c r="ADX215" s="91"/>
      <c r="ADY215" s="91"/>
      <c r="ADZ215" s="91"/>
      <c r="AEA215" s="91"/>
      <c r="AEB215" s="91"/>
      <c r="AEC215" s="91"/>
      <c r="AED215" s="144">
        <f t="shared" si="75"/>
        <v>210</v>
      </c>
      <c r="AEE215" s="142"/>
      <c r="AEF215" s="142"/>
      <c r="AEG215" s="91"/>
      <c r="AEH215" s="91"/>
      <c r="AEI215" s="91"/>
      <c r="AEJ215" s="91"/>
      <c r="AEK215" s="91"/>
      <c r="AEL215" s="91"/>
      <c r="AEM215" s="91"/>
      <c r="AEN215" s="91"/>
      <c r="AEO215" s="91"/>
      <c r="AEP215" s="91"/>
      <c r="AEQ215" s="91"/>
      <c r="AER215" s="91"/>
      <c r="AES215" s="91"/>
      <c r="AET215" s="91"/>
      <c r="AEU215" s="91"/>
      <c r="AEV215" s="91"/>
      <c r="AEW215" s="91"/>
      <c r="AEX215" s="91"/>
      <c r="AEY215" s="91"/>
      <c r="AEZ215" s="91"/>
      <c r="AFA215" s="91"/>
      <c r="AFB215" s="146"/>
      <c r="AFC215" s="146"/>
      <c r="AFD215" s="146"/>
      <c r="AFE215" s="146"/>
      <c r="AFF215" s="146"/>
      <c r="AFG215" s="146"/>
      <c r="AFH215" s="146"/>
      <c r="AFI215" s="146"/>
      <c r="AFJ215" s="146"/>
      <c r="AFK215" s="146"/>
      <c r="AFL215" s="146"/>
      <c r="AFM215" s="146"/>
      <c r="AFN215" s="146"/>
      <c r="AFO215" s="146"/>
      <c r="AFP215" s="146"/>
      <c r="AFQ215" s="146"/>
      <c r="AFR215" s="146"/>
      <c r="AFS215" s="146"/>
      <c r="AFT215" s="146"/>
      <c r="AFU215" s="146"/>
      <c r="AFV215" s="146"/>
      <c r="AFW215" s="146"/>
      <c r="AFX215" s="146"/>
      <c r="AFY215" s="146"/>
      <c r="AFZ215" s="146"/>
      <c r="AGA215" s="146"/>
    </row>
    <row r="216" spans="1:859" ht="1.5" customHeight="1" x14ac:dyDescent="0.25"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  <c r="PX216" s="91"/>
      <c r="PY216" s="91"/>
      <c r="PZ216" s="91"/>
      <c r="QA216" s="91"/>
      <c r="QB216" s="91"/>
      <c r="QC216" s="91"/>
      <c r="QD216" s="91"/>
      <c r="QE216" s="91"/>
      <c r="QF216" s="91"/>
      <c r="QG216" s="91"/>
      <c r="QH216" s="91"/>
      <c r="QI216" s="91"/>
      <c r="QJ216" s="91"/>
      <c r="QK216" s="91"/>
      <c r="QL216" s="91"/>
      <c r="QM216" s="91"/>
      <c r="QN216" s="91"/>
      <c r="QO216" s="91"/>
      <c r="QP216" s="91"/>
      <c r="QQ216" s="91"/>
      <c r="QR216" s="91"/>
      <c r="QS216" s="91"/>
      <c r="QT216" s="91"/>
      <c r="QU216" s="91"/>
      <c r="QV216" s="91"/>
      <c r="QW216" s="91"/>
      <c r="QX216" s="91"/>
      <c r="QY216" s="91"/>
      <c r="QZ216" s="91"/>
      <c r="RA216" s="91"/>
      <c r="RB216" s="91"/>
      <c r="RC216" s="91"/>
      <c r="RD216" s="91"/>
      <c r="RE216" s="91"/>
      <c r="RF216" s="91"/>
      <c r="RG216" s="91"/>
      <c r="RH216" s="91"/>
      <c r="RI216" s="91"/>
      <c r="RJ216" s="91"/>
      <c r="RK216" s="91"/>
      <c r="RL216" s="91"/>
      <c r="RM216" s="91"/>
      <c r="RN216" s="91"/>
      <c r="RO216" s="91"/>
      <c r="RP216" s="91"/>
      <c r="RQ216" s="91"/>
      <c r="RR216" s="91"/>
      <c r="RS216" s="91"/>
      <c r="RT216" s="91"/>
      <c r="RU216" s="91"/>
      <c r="RV216" s="91"/>
      <c r="RW216" s="91"/>
      <c r="RX216" s="91"/>
      <c r="RY216" s="91"/>
      <c r="RZ216" s="91"/>
      <c r="SA216" s="91"/>
      <c r="SB216" s="91"/>
      <c r="SC216" s="91"/>
      <c r="SD216" s="91"/>
      <c r="SE216" s="91"/>
      <c r="SF216" s="91"/>
      <c r="SG216" s="91"/>
      <c r="SH216" s="91"/>
      <c r="SI216" s="91"/>
      <c r="SJ216" s="91"/>
      <c r="SK216" s="91"/>
      <c r="SL216" s="91"/>
      <c r="SM216" s="91"/>
      <c r="SN216" s="91"/>
      <c r="SO216" s="91"/>
      <c r="SP216" s="91"/>
      <c r="SQ216" s="91"/>
      <c r="SR216" s="91"/>
      <c r="SS216" s="91"/>
      <c r="ST216" s="91"/>
      <c r="SU216" s="91"/>
      <c r="SV216" s="91"/>
      <c r="SW216" s="91"/>
      <c r="SX216" s="91"/>
      <c r="SY216" s="91"/>
      <c r="SZ216" s="91"/>
      <c r="TA216" s="91"/>
      <c r="TB216" s="91"/>
      <c r="TC216" s="91"/>
      <c r="TD216" s="91"/>
      <c r="TE216" s="91"/>
      <c r="TF216" s="91"/>
      <c r="TG216" s="91"/>
      <c r="TH216" s="91"/>
      <c r="TI216" s="91"/>
      <c r="TJ216" s="91"/>
      <c r="TK216" s="91"/>
      <c r="TL216" s="91"/>
      <c r="TM216" s="91"/>
      <c r="TN216" s="91"/>
      <c r="TO216" s="91"/>
      <c r="TP216" s="91"/>
      <c r="TQ216" s="91"/>
      <c r="TR216" s="91"/>
      <c r="TS216" s="91"/>
      <c r="TT216" s="91"/>
      <c r="TU216" s="91"/>
      <c r="TV216" s="91"/>
      <c r="TW216" s="91"/>
      <c r="TX216" s="91"/>
      <c r="TY216" s="91"/>
      <c r="TZ216" s="91"/>
      <c r="UA216" s="91"/>
      <c r="UB216" s="91"/>
      <c r="UC216" s="91"/>
      <c r="UD216" s="91"/>
      <c r="UE216" s="91"/>
      <c r="UF216" s="91"/>
      <c r="UG216" s="91"/>
      <c r="UH216" s="91"/>
      <c r="UI216" s="91"/>
      <c r="UJ216" s="91"/>
      <c r="UK216" s="91"/>
      <c r="UL216" s="91"/>
      <c r="UM216" s="91"/>
      <c r="UN216" s="91"/>
      <c r="UO216" s="91"/>
      <c r="UP216" s="91"/>
      <c r="UQ216" s="91"/>
      <c r="UR216" s="91"/>
      <c r="US216" s="91"/>
      <c r="UT216" s="91"/>
      <c r="UU216" s="91"/>
      <c r="UV216" s="91"/>
      <c r="UW216" s="91"/>
      <c r="UX216" s="91"/>
      <c r="UY216" s="91"/>
      <c r="UZ216" s="91"/>
      <c r="VA216" s="91"/>
      <c r="VB216" s="91"/>
      <c r="VC216" s="91"/>
      <c r="VD216" s="91"/>
      <c r="VE216" s="91"/>
      <c r="VF216" s="91"/>
      <c r="VG216" s="91"/>
      <c r="VH216" s="91"/>
      <c r="VI216" s="91"/>
      <c r="VJ216" s="91"/>
      <c r="VK216" s="91"/>
      <c r="VL216" s="91"/>
      <c r="VM216" s="91"/>
      <c r="VN216" s="91"/>
      <c r="VO216" s="91"/>
      <c r="VP216" s="91"/>
      <c r="VQ216" s="91"/>
      <c r="VR216" s="91"/>
      <c r="VS216" s="91"/>
      <c r="VT216" s="91"/>
      <c r="VU216" s="91"/>
      <c r="VV216" s="91"/>
      <c r="VW216" s="91"/>
      <c r="VX216" s="91"/>
      <c r="VY216" s="91"/>
      <c r="VZ216" s="91"/>
      <c r="WA216" s="91"/>
      <c r="WB216" s="91"/>
      <c r="WC216" s="91"/>
      <c r="WD216" s="91"/>
      <c r="WE216" s="91"/>
      <c r="WF216" s="91"/>
      <c r="WG216" s="91"/>
      <c r="WH216" s="91"/>
      <c r="WI216" s="91"/>
      <c r="WJ216" s="91"/>
      <c r="WK216" s="91"/>
      <c r="WL216" s="91"/>
      <c r="WM216" s="91"/>
      <c r="WN216" s="91"/>
      <c r="WO216" s="91"/>
      <c r="WP216" s="91"/>
      <c r="WQ216" s="91"/>
      <c r="WR216" s="91"/>
      <c r="WS216" s="91"/>
      <c r="WT216" s="91"/>
      <c r="WU216" s="91"/>
      <c r="WV216" s="91"/>
      <c r="WW216" s="91"/>
      <c r="WX216" s="91"/>
      <c r="WY216" s="91"/>
      <c r="WZ216" s="91"/>
      <c r="XA216" s="91"/>
      <c r="XB216" s="91"/>
      <c r="XC216" s="91"/>
      <c r="XD216" s="91"/>
      <c r="XE216" s="91"/>
      <c r="XF216" s="91"/>
      <c r="XG216" s="91"/>
      <c r="XH216" s="91"/>
      <c r="XI216" s="91"/>
      <c r="XJ216" s="91"/>
      <c r="XK216" s="91"/>
      <c r="XL216" s="91"/>
      <c r="XM216" s="91"/>
      <c r="XN216" s="91"/>
      <c r="XO216" s="91"/>
      <c r="XP216" s="91"/>
      <c r="XQ216" s="91"/>
      <c r="XR216" s="91"/>
      <c r="XS216" s="91"/>
      <c r="XT216" s="91"/>
      <c r="XU216" s="91"/>
      <c r="XV216" s="91"/>
      <c r="XW216" s="91"/>
      <c r="XX216" s="91"/>
      <c r="XY216" s="91"/>
      <c r="XZ216" s="91"/>
      <c r="YA216" s="91"/>
      <c r="YB216" s="91"/>
      <c r="YC216" s="91"/>
      <c r="YD216" s="91"/>
      <c r="YE216" s="91"/>
      <c r="YF216" s="91"/>
      <c r="YG216" s="91"/>
      <c r="YH216" s="91"/>
      <c r="YI216" s="91"/>
      <c r="YJ216" s="91"/>
      <c r="YK216" s="91"/>
      <c r="YL216" s="91"/>
      <c r="YM216" s="91"/>
      <c r="YN216" s="91"/>
      <c r="YO216" s="91"/>
      <c r="YP216" s="91"/>
      <c r="YQ216" s="91"/>
      <c r="YR216" s="91"/>
      <c r="YS216" s="91"/>
      <c r="YT216" s="91"/>
      <c r="YU216" s="91"/>
      <c r="YV216" s="91"/>
      <c r="YW216" s="91"/>
      <c r="YX216" s="91"/>
      <c r="YY216" s="91"/>
      <c r="YZ216" s="91"/>
      <c r="ZA216" s="91"/>
      <c r="ZB216" s="91"/>
      <c r="ZC216" s="91"/>
      <c r="ZD216" s="91"/>
      <c r="ZE216" s="91"/>
      <c r="ZF216" s="91"/>
      <c r="ZG216" s="91"/>
      <c r="ZH216" s="91"/>
      <c r="ZI216" s="91"/>
      <c r="ZJ216" s="91"/>
      <c r="ZK216" s="91"/>
      <c r="ZL216" s="91"/>
      <c r="ZM216" s="91"/>
      <c r="ZN216" s="91"/>
      <c r="ZO216" s="91"/>
      <c r="ZP216" s="91"/>
      <c r="ZQ216" s="91"/>
      <c r="ZR216" s="91"/>
      <c r="ZS216" s="91"/>
      <c r="ZT216" s="91"/>
      <c r="ZU216" s="91"/>
      <c r="ZV216" s="91"/>
      <c r="ZW216" s="91"/>
      <c r="ZX216" s="91"/>
      <c r="ZY216" s="91"/>
      <c r="ZZ216" s="91"/>
      <c r="AAA216" s="91"/>
      <c r="AAB216" s="91"/>
      <c r="AAC216" s="91"/>
      <c r="AAD216" s="91"/>
      <c r="AAE216" s="91"/>
      <c r="AAF216" s="91"/>
      <c r="AAG216" s="91"/>
      <c r="AAH216" s="91"/>
      <c r="AAI216" s="91"/>
      <c r="AAJ216" s="91"/>
      <c r="AAK216" s="91"/>
      <c r="AAL216" s="91"/>
      <c r="AAM216" s="91"/>
      <c r="AAN216" s="91"/>
      <c r="AAO216" s="91"/>
      <c r="AAP216" s="91"/>
      <c r="AAQ216" s="91"/>
      <c r="AAR216" s="91"/>
      <c r="AAS216" s="91"/>
      <c r="AAT216" s="91"/>
      <c r="AAU216" s="91"/>
      <c r="AAV216" s="91"/>
      <c r="AAW216" s="91"/>
      <c r="AAX216" s="91"/>
      <c r="AAY216" s="91"/>
      <c r="AAZ216" s="91"/>
      <c r="ABA216" s="91"/>
      <c r="ABB216" s="91"/>
      <c r="ABC216" s="91"/>
      <c r="ABD216" s="91"/>
      <c r="ABE216" s="91"/>
      <c r="ABF216" s="91"/>
      <c r="ABG216" s="91"/>
      <c r="ABH216" s="91"/>
      <c r="ABI216" s="91"/>
      <c r="ABJ216" s="91"/>
      <c r="ABK216" s="91"/>
      <c r="ABL216" s="91"/>
      <c r="ABM216" s="91"/>
      <c r="ABN216" s="91"/>
      <c r="ABO216" s="91"/>
      <c r="ABP216" s="91"/>
      <c r="ABQ216" s="91"/>
      <c r="ABR216" s="91"/>
      <c r="ABS216" s="91"/>
      <c r="ABT216" s="91"/>
      <c r="ABU216" s="91"/>
      <c r="ABV216" s="91"/>
      <c r="ABW216" s="91"/>
      <c r="ABX216" s="91"/>
      <c r="ABY216" s="91"/>
      <c r="ABZ216" s="91"/>
      <c r="ACA216" s="91"/>
      <c r="ACB216" s="91"/>
      <c r="ACC216" s="91"/>
      <c r="ACD216" s="91"/>
      <c r="ACE216" s="91"/>
      <c r="ACF216" s="91"/>
      <c r="ACG216" s="91"/>
      <c r="ACH216" s="91"/>
      <c r="ACI216" s="91"/>
      <c r="ACJ216" s="91"/>
      <c r="ACK216" s="91"/>
      <c r="ACL216" s="91"/>
      <c r="ACM216" s="91"/>
      <c r="ACN216" s="91"/>
      <c r="ACO216" s="91"/>
      <c r="ACP216" s="91"/>
      <c r="ACQ216" s="91"/>
      <c r="ACR216" s="91"/>
      <c r="ACS216" s="91"/>
      <c r="ACT216" s="91"/>
      <c r="ACU216" s="91"/>
      <c r="ACV216" s="91"/>
      <c r="ACW216" s="91"/>
      <c r="ACX216" s="91"/>
      <c r="ACY216" s="91"/>
      <c r="ACZ216" s="91"/>
      <c r="ADA216" s="91"/>
      <c r="ADB216" s="91"/>
      <c r="ADC216" s="91"/>
      <c r="ADD216" s="91"/>
      <c r="ADE216" s="91"/>
      <c r="ADF216" s="91"/>
      <c r="ADG216" s="91"/>
      <c r="ADH216" s="91"/>
      <c r="ADI216" s="91"/>
      <c r="ADJ216" s="91"/>
      <c r="ADK216" s="91"/>
      <c r="ADL216" s="91"/>
      <c r="ADM216" s="91"/>
      <c r="ADN216" s="91"/>
      <c r="ADO216" s="91"/>
      <c r="ADP216" s="91"/>
      <c r="ADQ216" s="91"/>
      <c r="ADR216" s="91"/>
      <c r="ADS216" s="91"/>
      <c r="ADT216" s="91"/>
      <c r="ADU216" s="91"/>
      <c r="ADV216" s="91"/>
      <c r="ADW216" s="91"/>
      <c r="ADX216" s="91"/>
      <c r="ADY216" s="91"/>
      <c r="ADZ216" s="91"/>
      <c r="AEA216" s="91"/>
      <c r="AEB216" s="91"/>
      <c r="AEC216" s="91"/>
      <c r="AED216" s="144">
        <f t="shared" si="75"/>
        <v>211</v>
      </c>
      <c r="AEE216" s="142"/>
      <c r="AEF216" s="142"/>
      <c r="AEG216" s="91"/>
      <c r="AEH216" s="91"/>
      <c r="AEI216" s="91"/>
      <c r="AEJ216" s="91"/>
      <c r="AEK216" s="91"/>
      <c r="AEL216" s="91"/>
      <c r="AEM216" s="91"/>
      <c r="AEN216" s="91"/>
      <c r="AEO216" s="91"/>
      <c r="AEP216" s="91"/>
      <c r="AEQ216" s="91"/>
      <c r="AER216" s="91"/>
      <c r="AES216" s="91"/>
      <c r="AET216" s="91"/>
      <c r="AEU216" s="91"/>
      <c r="AEV216" s="91"/>
      <c r="AEW216" s="91"/>
      <c r="AEX216" s="91"/>
      <c r="AEY216" s="91"/>
      <c r="AEZ216" s="91"/>
      <c r="AFA216" s="91"/>
      <c r="AFB216" s="146"/>
      <c r="AFC216" s="146"/>
      <c r="AFD216" s="146"/>
      <c r="AFE216" s="146"/>
      <c r="AFF216" s="146"/>
      <c r="AFG216" s="146"/>
      <c r="AFH216" s="146"/>
      <c r="AFI216" s="146"/>
      <c r="AFJ216" s="146"/>
      <c r="AFK216" s="146"/>
      <c r="AFL216" s="146"/>
      <c r="AFM216" s="146"/>
      <c r="AFN216" s="146"/>
      <c r="AFO216" s="146"/>
      <c r="AFP216" s="146"/>
      <c r="AFQ216" s="146"/>
      <c r="AFR216" s="146"/>
      <c r="AFS216" s="146"/>
      <c r="AFT216" s="146"/>
      <c r="AFU216" s="146"/>
      <c r="AFV216" s="146"/>
      <c r="AFW216" s="146"/>
      <c r="AFX216" s="146"/>
      <c r="AFY216" s="146"/>
      <c r="AFZ216" s="146"/>
      <c r="AGA216" s="146"/>
    </row>
    <row r="217" spans="1:859" ht="1.5" customHeight="1" x14ac:dyDescent="0.25"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  <c r="PX217" s="91"/>
      <c r="PY217" s="91"/>
      <c r="PZ217" s="91"/>
      <c r="QA217" s="91"/>
      <c r="QB217" s="91"/>
      <c r="QC217" s="91"/>
      <c r="QD217" s="91"/>
      <c r="QE217" s="91"/>
      <c r="QF217" s="91"/>
      <c r="QG217" s="91"/>
      <c r="QH217" s="91"/>
      <c r="QI217" s="91"/>
      <c r="QJ217" s="91"/>
      <c r="QK217" s="91"/>
      <c r="QL217" s="91"/>
      <c r="QM217" s="91"/>
      <c r="QN217" s="91"/>
      <c r="QO217" s="91"/>
      <c r="QP217" s="91"/>
      <c r="QQ217" s="91"/>
      <c r="QR217" s="91"/>
      <c r="QS217" s="91"/>
      <c r="QT217" s="91"/>
      <c r="QU217" s="91"/>
      <c r="QV217" s="91"/>
      <c r="QW217" s="91"/>
      <c r="QX217" s="91"/>
      <c r="QY217" s="91"/>
      <c r="QZ217" s="91"/>
      <c r="RA217" s="91"/>
      <c r="RB217" s="91"/>
      <c r="RC217" s="91"/>
      <c r="RD217" s="91"/>
      <c r="RE217" s="91"/>
      <c r="RF217" s="91"/>
      <c r="RG217" s="91"/>
      <c r="RH217" s="91"/>
      <c r="RI217" s="91"/>
      <c r="RJ217" s="91"/>
      <c r="RK217" s="91"/>
      <c r="RL217" s="91"/>
      <c r="RM217" s="91"/>
      <c r="RN217" s="91"/>
      <c r="RO217" s="91"/>
      <c r="RP217" s="91"/>
      <c r="RQ217" s="91"/>
      <c r="RR217" s="91"/>
      <c r="RS217" s="91"/>
      <c r="RT217" s="91"/>
      <c r="RU217" s="91"/>
      <c r="RV217" s="91"/>
      <c r="RW217" s="91"/>
      <c r="RX217" s="91"/>
      <c r="RY217" s="91"/>
      <c r="RZ217" s="91"/>
      <c r="SA217" s="91"/>
      <c r="SB217" s="91"/>
      <c r="SC217" s="91"/>
      <c r="SD217" s="91"/>
      <c r="SE217" s="91"/>
      <c r="SF217" s="91"/>
      <c r="SG217" s="91"/>
      <c r="SH217" s="91"/>
      <c r="SI217" s="91"/>
      <c r="SJ217" s="91"/>
      <c r="SK217" s="91"/>
      <c r="SL217" s="91"/>
      <c r="SM217" s="91"/>
      <c r="SN217" s="91"/>
      <c r="SO217" s="91"/>
      <c r="SP217" s="91"/>
      <c r="SQ217" s="91"/>
      <c r="SR217" s="91"/>
      <c r="SS217" s="91"/>
      <c r="ST217" s="91"/>
      <c r="SU217" s="91"/>
      <c r="SV217" s="91"/>
      <c r="SW217" s="91"/>
      <c r="SX217" s="91"/>
      <c r="SY217" s="91"/>
      <c r="SZ217" s="91"/>
      <c r="TA217" s="91"/>
      <c r="TB217" s="91"/>
      <c r="TC217" s="91"/>
      <c r="TD217" s="91"/>
      <c r="TE217" s="91"/>
      <c r="TF217" s="91"/>
      <c r="TG217" s="91"/>
      <c r="TH217" s="91"/>
      <c r="TI217" s="91"/>
      <c r="TJ217" s="91"/>
      <c r="TK217" s="91"/>
      <c r="TL217" s="91"/>
      <c r="TM217" s="91"/>
      <c r="TN217" s="91"/>
      <c r="TO217" s="91"/>
      <c r="TP217" s="91"/>
      <c r="TQ217" s="91"/>
      <c r="TR217" s="91"/>
      <c r="TS217" s="91"/>
      <c r="TT217" s="91"/>
      <c r="TU217" s="91"/>
      <c r="TV217" s="91"/>
      <c r="TW217" s="91"/>
      <c r="TX217" s="91"/>
      <c r="TY217" s="91"/>
      <c r="TZ217" s="91"/>
      <c r="UA217" s="91"/>
      <c r="UB217" s="91"/>
      <c r="UC217" s="91"/>
      <c r="UD217" s="91"/>
      <c r="UE217" s="91"/>
      <c r="UF217" s="91"/>
      <c r="UG217" s="91"/>
      <c r="UH217" s="91"/>
      <c r="UI217" s="91"/>
      <c r="UJ217" s="91"/>
      <c r="UK217" s="91"/>
      <c r="UL217" s="91"/>
      <c r="UM217" s="91"/>
      <c r="UN217" s="91"/>
      <c r="UO217" s="91"/>
      <c r="UP217" s="91"/>
      <c r="UQ217" s="91"/>
      <c r="UR217" s="91"/>
      <c r="US217" s="91"/>
      <c r="UT217" s="91"/>
      <c r="UU217" s="91"/>
      <c r="UV217" s="91"/>
      <c r="UW217" s="91"/>
      <c r="UX217" s="91"/>
      <c r="UY217" s="91"/>
      <c r="UZ217" s="91"/>
      <c r="VA217" s="91"/>
      <c r="VB217" s="91"/>
      <c r="VC217" s="91"/>
      <c r="VD217" s="91"/>
      <c r="VE217" s="91"/>
      <c r="VF217" s="91"/>
      <c r="VG217" s="91"/>
      <c r="VH217" s="91"/>
      <c r="VI217" s="91"/>
      <c r="VJ217" s="91"/>
      <c r="VK217" s="91"/>
      <c r="VL217" s="91"/>
      <c r="VM217" s="91"/>
      <c r="VN217" s="91"/>
      <c r="VO217" s="91"/>
      <c r="VP217" s="91"/>
      <c r="VQ217" s="91"/>
      <c r="VR217" s="91"/>
      <c r="VS217" s="91"/>
      <c r="VT217" s="91"/>
      <c r="VU217" s="91"/>
      <c r="VV217" s="91"/>
      <c r="VW217" s="91"/>
      <c r="VX217" s="91"/>
      <c r="VY217" s="91"/>
      <c r="VZ217" s="91"/>
      <c r="WA217" s="91"/>
      <c r="WB217" s="91"/>
      <c r="WC217" s="91"/>
      <c r="WD217" s="91"/>
      <c r="WE217" s="91"/>
      <c r="WF217" s="91"/>
      <c r="WG217" s="91"/>
      <c r="WH217" s="91"/>
      <c r="WI217" s="91"/>
      <c r="WJ217" s="91"/>
      <c r="WK217" s="91"/>
      <c r="WL217" s="91"/>
      <c r="WM217" s="91"/>
      <c r="WN217" s="91"/>
      <c r="WO217" s="91"/>
      <c r="WP217" s="91"/>
      <c r="WQ217" s="91"/>
      <c r="WR217" s="91"/>
      <c r="WS217" s="91"/>
      <c r="WT217" s="91"/>
      <c r="WU217" s="91"/>
      <c r="WV217" s="91"/>
      <c r="WW217" s="91"/>
      <c r="WX217" s="91"/>
      <c r="WY217" s="91"/>
      <c r="WZ217" s="91"/>
      <c r="XA217" s="91"/>
      <c r="XB217" s="91"/>
      <c r="XC217" s="91"/>
      <c r="XD217" s="91"/>
      <c r="XE217" s="91"/>
      <c r="XF217" s="91"/>
      <c r="XG217" s="91"/>
      <c r="XH217" s="91"/>
      <c r="XI217" s="91"/>
      <c r="XJ217" s="91"/>
      <c r="XK217" s="91"/>
      <c r="XL217" s="91"/>
      <c r="XM217" s="91"/>
      <c r="XN217" s="91"/>
      <c r="XO217" s="91"/>
      <c r="XP217" s="91"/>
      <c r="XQ217" s="91"/>
      <c r="XR217" s="91"/>
      <c r="XS217" s="91"/>
      <c r="XT217" s="91"/>
      <c r="XU217" s="91"/>
      <c r="XV217" s="91"/>
      <c r="XW217" s="91"/>
      <c r="XX217" s="91"/>
      <c r="XY217" s="91"/>
      <c r="XZ217" s="91"/>
      <c r="YA217" s="91"/>
      <c r="YB217" s="91"/>
      <c r="YC217" s="91"/>
      <c r="YD217" s="91"/>
      <c r="YE217" s="91"/>
      <c r="YF217" s="91"/>
      <c r="YG217" s="91"/>
      <c r="YH217" s="91"/>
      <c r="YI217" s="91"/>
      <c r="YJ217" s="91"/>
      <c r="YK217" s="91"/>
      <c r="YL217" s="91"/>
      <c r="YM217" s="91"/>
      <c r="YN217" s="91"/>
      <c r="YO217" s="91"/>
      <c r="YP217" s="91"/>
      <c r="YQ217" s="91"/>
      <c r="YR217" s="91"/>
      <c r="YS217" s="91"/>
      <c r="YT217" s="91"/>
      <c r="YU217" s="91"/>
      <c r="YV217" s="91"/>
      <c r="YW217" s="91"/>
      <c r="YX217" s="91"/>
      <c r="YY217" s="91"/>
      <c r="YZ217" s="91"/>
      <c r="ZA217" s="91"/>
      <c r="ZB217" s="91"/>
      <c r="ZC217" s="91"/>
      <c r="ZD217" s="91"/>
      <c r="ZE217" s="91"/>
      <c r="ZF217" s="91"/>
      <c r="ZG217" s="91"/>
      <c r="ZH217" s="91"/>
      <c r="ZI217" s="91"/>
      <c r="ZJ217" s="91"/>
      <c r="ZK217" s="91"/>
      <c r="ZL217" s="91"/>
      <c r="ZM217" s="91"/>
      <c r="ZN217" s="91"/>
      <c r="ZO217" s="91"/>
      <c r="ZP217" s="91"/>
      <c r="ZQ217" s="91"/>
      <c r="ZR217" s="91"/>
      <c r="ZS217" s="91"/>
      <c r="ZT217" s="91"/>
      <c r="ZU217" s="91"/>
      <c r="ZV217" s="91"/>
      <c r="ZW217" s="91"/>
      <c r="ZX217" s="91"/>
      <c r="ZY217" s="91"/>
      <c r="ZZ217" s="91"/>
      <c r="AAA217" s="91"/>
      <c r="AAB217" s="91"/>
      <c r="AAC217" s="91"/>
      <c r="AAD217" s="91"/>
      <c r="AAE217" s="91"/>
      <c r="AAF217" s="91"/>
      <c r="AAG217" s="91"/>
      <c r="AAH217" s="91"/>
      <c r="AAI217" s="91"/>
      <c r="AAJ217" s="91"/>
      <c r="AAK217" s="91"/>
      <c r="AAL217" s="91"/>
      <c r="AAM217" s="91"/>
      <c r="AAN217" s="91"/>
      <c r="AAO217" s="91"/>
      <c r="AAP217" s="91"/>
      <c r="AAQ217" s="91"/>
      <c r="AAR217" s="91"/>
      <c r="AAS217" s="91"/>
      <c r="AAT217" s="91"/>
      <c r="AAU217" s="91"/>
      <c r="AAV217" s="91"/>
      <c r="AAW217" s="91"/>
      <c r="AAX217" s="91"/>
      <c r="AAY217" s="91"/>
      <c r="AAZ217" s="91"/>
      <c r="ABA217" s="91"/>
      <c r="ABB217" s="91"/>
      <c r="ABC217" s="91"/>
      <c r="ABD217" s="91"/>
      <c r="ABE217" s="91"/>
      <c r="ABF217" s="91"/>
      <c r="ABG217" s="91"/>
      <c r="ABH217" s="91"/>
      <c r="ABI217" s="91"/>
      <c r="ABJ217" s="91"/>
      <c r="ABK217" s="91"/>
      <c r="ABL217" s="91"/>
      <c r="ABM217" s="91"/>
      <c r="ABN217" s="91"/>
      <c r="ABO217" s="91"/>
      <c r="ABP217" s="91"/>
      <c r="ABQ217" s="91"/>
      <c r="ABR217" s="91"/>
      <c r="ABS217" s="91"/>
      <c r="ABT217" s="91"/>
      <c r="ABU217" s="91"/>
      <c r="ABV217" s="91"/>
      <c r="ABW217" s="91"/>
      <c r="ABX217" s="91"/>
      <c r="ABY217" s="91"/>
      <c r="ABZ217" s="91"/>
      <c r="ACA217" s="91"/>
      <c r="ACB217" s="91"/>
      <c r="ACC217" s="91"/>
      <c r="ACD217" s="91"/>
      <c r="ACE217" s="91"/>
      <c r="ACF217" s="91"/>
      <c r="ACG217" s="91"/>
      <c r="ACH217" s="91"/>
      <c r="ACI217" s="91"/>
      <c r="ACJ217" s="91"/>
      <c r="ACK217" s="91"/>
      <c r="ACL217" s="91"/>
      <c r="ACM217" s="91"/>
      <c r="ACN217" s="91"/>
      <c r="ACO217" s="91"/>
      <c r="ACP217" s="91"/>
      <c r="ACQ217" s="91"/>
      <c r="ACR217" s="91"/>
      <c r="ACS217" s="91"/>
      <c r="ACT217" s="91"/>
      <c r="ACU217" s="91"/>
      <c r="ACV217" s="91"/>
      <c r="ACW217" s="91"/>
      <c r="ACX217" s="91"/>
      <c r="ACY217" s="91"/>
      <c r="ACZ217" s="91"/>
      <c r="ADA217" s="91"/>
      <c r="ADB217" s="91"/>
      <c r="ADC217" s="91"/>
      <c r="ADD217" s="91"/>
      <c r="ADE217" s="91"/>
      <c r="ADF217" s="91"/>
      <c r="ADG217" s="91"/>
      <c r="ADH217" s="91"/>
      <c r="ADI217" s="91"/>
      <c r="ADJ217" s="91"/>
      <c r="ADK217" s="91"/>
      <c r="ADL217" s="91"/>
      <c r="ADM217" s="91"/>
      <c r="ADN217" s="91"/>
      <c r="ADO217" s="91"/>
      <c r="ADP217" s="91"/>
      <c r="ADQ217" s="91"/>
      <c r="ADR217" s="91"/>
      <c r="ADS217" s="91"/>
      <c r="ADT217" s="91"/>
      <c r="ADU217" s="91"/>
      <c r="ADV217" s="91"/>
      <c r="ADW217" s="91"/>
      <c r="ADX217" s="91"/>
      <c r="ADY217" s="91"/>
      <c r="ADZ217" s="91"/>
      <c r="AEA217" s="91"/>
      <c r="AEB217" s="91"/>
      <c r="AEC217" s="91"/>
      <c r="AED217" s="144">
        <f t="shared" si="75"/>
        <v>212</v>
      </c>
      <c r="AEE217" s="142"/>
      <c r="AEF217" s="142"/>
      <c r="AEG217" s="91"/>
      <c r="AEH217" s="91"/>
      <c r="AEI217" s="91"/>
      <c r="AEJ217" s="91"/>
      <c r="AEK217" s="91"/>
      <c r="AEL217" s="91"/>
      <c r="AEM217" s="91"/>
      <c r="AEN217" s="91"/>
      <c r="AEO217" s="91"/>
      <c r="AEP217" s="91"/>
      <c r="AEQ217" s="91"/>
      <c r="AER217" s="91"/>
      <c r="AES217" s="91"/>
      <c r="AET217" s="91"/>
      <c r="AEU217" s="91"/>
      <c r="AEV217" s="91"/>
      <c r="AEW217" s="91"/>
      <c r="AEX217" s="91"/>
      <c r="AEY217" s="91"/>
      <c r="AEZ217" s="91"/>
      <c r="AFA217" s="91"/>
      <c r="AFB217" s="146"/>
      <c r="AFC217" s="146"/>
      <c r="AFD217" s="146"/>
      <c r="AFE217" s="146"/>
      <c r="AFF217" s="146"/>
      <c r="AFG217" s="146"/>
      <c r="AFH217" s="146"/>
      <c r="AFI217" s="146"/>
      <c r="AFJ217" s="146"/>
      <c r="AFK217" s="146"/>
      <c r="AFL217" s="146"/>
      <c r="AFM217" s="146"/>
      <c r="AFN217" s="146"/>
      <c r="AFO217" s="146"/>
      <c r="AFP217" s="146"/>
      <c r="AFQ217" s="146"/>
      <c r="AFR217" s="146"/>
      <c r="AFS217" s="146"/>
      <c r="AFT217" s="146"/>
      <c r="AFU217" s="146"/>
      <c r="AFV217" s="146"/>
      <c r="AFW217" s="146"/>
      <c r="AFX217" s="146"/>
      <c r="AFY217" s="146"/>
      <c r="AFZ217" s="146"/>
      <c r="AGA217" s="146"/>
    </row>
    <row r="218" spans="1:859" ht="1.5" customHeight="1" x14ac:dyDescent="0.25"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  <c r="PX218" s="91"/>
      <c r="PY218" s="91"/>
      <c r="PZ218" s="91"/>
      <c r="QA218" s="91"/>
      <c r="QB218" s="91"/>
      <c r="QC218" s="91"/>
      <c r="QD218" s="91"/>
      <c r="QE218" s="91"/>
      <c r="QF218" s="91"/>
      <c r="QG218" s="91"/>
      <c r="QH218" s="91"/>
      <c r="QI218" s="91"/>
      <c r="QJ218" s="91"/>
      <c r="QK218" s="91"/>
      <c r="QL218" s="91"/>
      <c r="QM218" s="91"/>
      <c r="QN218" s="91"/>
      <c r="QO218" s="91"/>
      <c r="QP218" s="91"/>
      <c r="QQ218" s="91"/>
      <c r="QR218" s="91"/>
      <c r="QS218" s="91"/>
      <c r="QT218" s="91"/>
      <c r="QU218" s="91"/>
      <c r="QV218" s="91"/>
      <c r="QW218" s="91"/>
      <c r="QX218" s="91"/>
      <c r="QY218" s="91"/>
      <c r="QZ218" s="91"/>
      <c r="RA218" s="91"/>
      <c r="RB218" s="91"/>
      <c r="RC218" s="91"/>
      <c r="RD218" s="91"/>
      <c r="RE218" s="91"/>
      <c r="RF218" s="91"/>
      <c r="RG218" s="91"/>
      <c r="RH218" s="91"/>
      <c r="RI218" s="91"/>
      <c r="RJ218" s="91"/>
      <c r="RK218" s="91"/>
      <c r="RL218" s="91"/>
      <c r="RM218" s="91"/>
      <c r="RN218" s="91"/>
      <c r="RO218" s="91"/>
      <c r="RP218" s="91"/>
      <c r="RQ218" s="91"/>
      <c r="RR218" s="91"/>
      <c r="RS218" s="91"/>
      <c r="RT218" s="91"/>
      <c r="RU218" s="91"/>
      <c r="RV218" s="91"/>
      <c r="RW218" s="91"/>
      <c r="RX218" s="91"/>
      <c r="RY218" s="91"/>
      <c r="RZ218" s="91"/>
      <c r="SA218" s="91"/>
      <c r="SB218" s="91"/>
      <c r="SC218" s="91"/>
      <c r="SD218" s="91"/>
      <c r="SE218" s="91"/>
      <c r="SF218" s="91"/>
      <c r="SG218" s="91"/>
      <c r="SH218" s="91"/>
      <c r="SI218" s="91"/>
      <c r="SJ218" s="91"/>
      <c r="SK218" s="91"/>
      <c r="SL218" s="91"/>
      <c r="SM218" s="91"/>
      <c r="SN218" s="91"/>
      <c r="SO218" s="91"/>
      <c r="SP218" s="91"/>
      <c r="SQ218" s="91"/>
      <c r="SR218" s="91"/>
      <c r="SS218" s="91"/>
      <c r="ST218" s="91"/>
      <c r="SU218" s="91"/>
      <c r="SV218" s="91"/>
      <c r="SW218" s="91"/>
      <c r="SX218" s="91"/>
      <c r="SY218" s="91"/>
      <c r="SZ218" s="91"/>
      <c r="TA218" s="91"/>
      <c r="TB218" s="91"/>
      <c r="TC218" s="91"/>
      <c r="TD218" s="91"/>
      <c r="TE218" s="91"/>
      <c r="TF218" s="91"/>
      <c r="TG218" s="91"/>
      <c r="TH218" s="91"/>
      <c r="TI218" s="91"/>
      <c r="TJ218" s="91"/>
      <c r="TK218" s="91"/>
      <c r="TL218" s="91"/>
      <c r="TM218" s="91"/>
      <c r="TN218" s="91"/>
      <c r="TO218" s="91"/>
      <c r="TP218" s="91"/>
      <c r="TQ218" s="91"/>
      <c r="TR218" s="91"/>
      <c r="TS218" s="91"/>
      <c r="TT218" s="91"/>
      <c r="TU218" s="91"/>
      <c r="TV218" s="91"/>
      <c r="TW218" s="91"/>
      <c r="TX218" s="91"/>
      <c r="TY218" s="91"/>
      <c r="TZ218" s="91"/>
      <c r="UA218" s="91"/>
      <c r="UB218" s="91"/>
      <c r="UC218" s="91"/>
      <c r="UD218" s="91"/>
      <c r="UE218" s="91"/>
      <c r="UF218" s="91"/>
      <c r="UG218" s="91"/>
      <c r="UH218" s="91"/>
      <c r="UI218" s="91"/>
      <c r="UJ218" s="91"/>
      <c r="UK218" s="91"/>
      <c r="UL218" s="91"/>
      <c r="UM218" s="91"/>
      <c r="UN218" s="91"/>
      <c r="UO218" s="91"/>
      <c r="UP218" s="91"/>
      <c r="UQ218" s="91"/>
      <c r="UR218" s="91"/>
      <c r="US218" s="91"/>
      <c r="UT218" s="91"/>
      <c r="UU218" s="91"/>
      <c r="UV218" s="91"/>
      <c r="UW218" s="91"/>
      <c r="UX218" s="91"/>
      <c r="UY218" s="91"/>
      <c r="UZ218" s="91"/>
      <c r="VA218" s="91"/>
      <c r="VB218" s="91"/>
      <c r="VC218" s="91"/>
      <c r="VD218" s="91"/>
      <c r="VE218" s="91"/>
      <c r="VF218" s="91"/>
      <c r="VG218" s="91"/>
      <c r="VH218" s="91"/>
      <c r="VI218" s="91"/>
      <c r="VJ218" s="91"/>
      <c r="VK218" s="91"/>
      <c r="VL218" s="91"/>
      <c r="VM218" s="91"/>
      <c r="VN218" s="91"/>
      <c r="VO218" s="91"/>
      <c r="VP218" s="91"/>
      <c r="VQ218" s="91"/>
      <c r="VR218" s="91"/>
      <c r="VS218" s="91"/>
      <c r="VT218" s="91"/>
      <c r="VU218" s="91"/>
      <c r="VV218" s="91"/>
      <c r="VW218" s="91"/>
      <c r="VX218" s="91"/>
      <c r="VY218" s="91"/>
      <c r="VZ218" s="91"/>
      <c r="WA218" s="91"/>
      <c r="WB218" s="91"/>
      <c r="WC218" s="91"/>
      <c r="WD218" s="91"/>
      <c r="WE218" s="91"/>
      <c r="WF218" s="91"/>
      <c r="WG218" s="91"/>
      <c r="WH218" s="91"/>
      <c r="WI218" s="91"/>
      <c r="WJ218" s="91"/>
      <c r="WK218" s="91"/>
      <c r="WL218" s="91"/>
      <c r="WM218" s="91"/>
      <c r="WN218" s="91"/>
      <c r="WO218" s="91"/>
      <c r="WP218" s="91"/>
      <c r="WQ218" s="91"/>
      <c r="WR218" s="91"/>
      <c r="WS218" s="91"/>
      <c r="WT218" s="91"/>
      <c r="WU218" s="91"/>
      <c r="WV218" s="91"/>
      <c r="WW218" s="91"/>
      <c r="WX218" s="91"/>
      <c r="WY218" s="91"/>
      <c r="WZ218" s="91"/>
      <c r="XA218" s="91"/>
      <c r="XB218" s="91"/>
      <c r="XC218" s="91"/>
      <c r="XD218" s="91"/>
      <c r="XE218" s="91"/>
      <c r="XF218" s="91"/>
      <c r="XG218" s="91"/>
      <c r="XH218" s="91"/>
      <c r="XI218" s="91"/>
      <c r="XJ218" s="91"/>
      <c r="XK218" s="91"/>
      <c r="XL218" s="91"/>
      <c r="XM218" s="91"/>
      <c r="XN218" s="91"/>
      <c r="XO218" s="91"/>
      <c r="XP218" s="91"/>
      <c r="XQ218" s="91"/>
      <c r="XR218" s="91"/>
      <c r="XS218" s="91"/>
      <c r="XT218" s="91"/>
      <c r="XU218" s="91"/>
      <c r="XV218" s="91"/>
      <c r="XW218" s="91"/>
      <c r="XX218" s="91"/>
      <c r="XY218" s="91"/>
      <c r="XZ218" s="91"/>
      <c r="YA218" s="91"/>
      <c r="YB218" s="91"/>
      <c r="YC218" s="91"/>
      <c r="YD218" s="91"/>
      <c r="YE218" s="91"/>
      <c r="YF218" s="91"/>
      <c r="YG218" s="91"/>
      <c r="YH218" s="91"/>
      <c r="YI218" s="91"/>
      <c r="YJ218" s="91"/>
      <c r="YK218" s="91"/>
      <c r="YL218" s="91"/>
      <c r="YM218" s="91"/>
      <c r="YN218" s="91"/>
      <c r="YO218" s="91"/>
      <c r="YP218" s="91"/>
      <c r="YQ218" s="91"/>
      <c r="YR218" s="91"/>
      <c r="YS218" s="91"/>
      <c r="YT218" s="91"/>
      <c r="YU218" s="91"/>
      <c r="YV218" s="91"/>
      <c r="YW218" s="91"/>
      <c r="YX218" s="91"/>
      <c r="YY218" s="91"/>
      <c r="YZ218" s="91"/>
      <c r="ZA218" s="91"/>
      <c r="ZB218" s="91"/>
      <c r="ZC218" s="91"/>
      <c r="ZD218" s="91"/>
      <c r="ZE218" s="91"/>
      <c r="ZF218" s="91"/>
      <c r="ZG218" s="91"/>
      <c r="ZH218" s="91"/>
      <c r="ZI218" s="91"/>
      <c r="ZJ218" s="91"/>
      <c r="ZK218" s="91"/>
      <c r="ZL218" s="91"/>
      <c r="ZM218" s="91"/>
      <c r="ZN218" s="91"/>
      <c r="ZO218" s="91"/>
      <c r="ZP218" s="91"/>
      <c r="ZQ218" s="91"/>
      <c r="ZR218" s="91"/>
      <c r="ZS218" s="91"/>
      <c r="ZT218" s="91"/>
      <c r="ZU218" s="91"/>
      <c r="ZV218" s="91"/>
      <c r="ZW218" s="91"/>
      <c r="ZX218" s="91"/>
      <c r="ZY218" s="91"/>
      <c r="ZZ218" s="91"/>
      <c r="AAA218" s="91"/>
      <c r="AAB218" s="91"/>
      <c r="AAC218" s="91"/>
      <c r="AAD218" s="91"/>
      <c r="AAE218" s="91"/>
      <c r="AAF218" s="91"/>
      <c r="AAG218" s="91"/>
      <c r="AAH218" s="91"/>
      <c r="AAI218" s="91"/>
      <c r="AAJ218" s="91"/>
      <c r="AAK218" s="91"/>
      <c r="AAL218" s="91"/>
      <c r="AAM218" s="91"/>
      <c r="AAN218" s="91"/>
      <c r="AAO218" s="91"/>
      <c r="AAP218" s="91"/>
      <c r="AAQ218" s="91"/>
      <c r="AAR218" s="91"/>
      <c r="AAS218" s="91"/>
      <c r="AAT218" s="91"/>
      <c r="AAU218" s="91"/>
      <c r="AAV218" s="91"/>
      <c r="AAW218" s="91"/>
      <c r="AAX218" s="91"/>
      <c r="AAY218" s="91"/>
      <c r="AAZ218" s="91"/>
      <c r="ABA218" s="91"/>
      <c r="ABB218" s="91"/>
      <c r="ABC218" s="91"/>
      <c r="ABD218" s="91"/>
      <c r="ABE218" s="91"/>
      <c r="ABF218" s="91"/>
      <c r="ABG218" s="91"/>
      <c r="ABH218" s="91"/>
      <c r="ABI218" s="91"/>
      <c r="ABJ218" s="91"/>
      <c r="ABK218" s="91"/>
      <c r="ABL218" s="91"/>
      <c r="ABM218" s="91"/>
      <c r="ABN218" s="91"/>
      <c r="ABO218" s="91"/>
      <c r="ABP218" s="91"/>
      <c r="ABQ218" s="91"/>
      <c r="ABR218" s="91"/>
      <c r="ABS218" s="91"/>
      <c r="ABT218" s="91"/>
      <c r="ABU218" s="91"/>
      <c r="ABV218" s="91"/>
      <c r="ABW218" s="91"/>
      <c r="ABX218" s="91"/>
      <c r="ABY218" s="91"/>
      <c r="ABZ218" s="91"/>
      <c r="ACA218" s="91"/>
      <c r="ACB218" s="91"/>
      <c r="ACC218" s="91"/>
      <c r="ACD218" s="91"/>
      <c r="ACE218" s="91"/>
      <c r="ACF218" s="91"/>
      <c r="ACG218" s="91"/>
      <c r="ACH218" s="91"/>
      <c r="ACI218" s="91"/>
      <c r="ACJ218" s="91"/>
      <c r="ACK218" s="91"/>
      <c r="ACL218" s="91"/>
      <c r="ACM218" s="91"/>
      <c r="ACN218" s="91"/>
      <c r="ACO218" s="91"/>
      <c r="ACP218" s="91"/>
      <c r="ACQ218" s="91"/>
      <c r="ACR218" s="91"/>
      <c r="ACS218" s="91"/>
      <c r="ACT218" s="91"/>
      <c r="ACU218" s="91"/>
      <c r="ACV218" s="91"/>
      <c r="ACW218" s="91"/>
      <c r="ACX218" s="91"/>
      <c r="ACY218" s="91"/>
      <c r="ACZ218" s="91"/>
      <c r="ADA218" s="91"/>
      <c r="ADB218" s="91"/>
      <c r="ADC218" s="91"/>
      <c r="ADD218" s="91"/>
      <c r="ADE218" s="91"/>
      <c r="ADF218" s="91"/>
      <c r="ADG218" s="91"/>
      <c r="ADH218" s="91"/>
      <c r="ADI218" s="91"/>
      <c r="ADJ218" s="91"/>
      <c r="ADK218" s="91"/>
      <c r="ADL218" s="91"/>
      <c r="ADM218" s="91"/>
      <c r="ADN218" s="91"/>
      <c r="ADO218" s="91"/>
      <c r="ADP218" s="91"/>
      <c r="ADQ218" s="91"/>
      <c r="ADR218" s="91"/>
      <c r="ADS218" s="91"/>
      <c r="ADT218" s="91"/>
      <c r="ADU218" s="91"/>
      <c r="ADV218" s="91"/>
      <c r="ADW218" s="91"/>
      <c r="ADX218" s="91"/>
      <c r="ADY218" s="91"/>
      <c r="ADZ218" s="91"/>
      <c r="AEA218" s="91"/>
      <c r="AEB218" s="91"/>
      <c r="AEC218" s="91"/>
      <c r="AED218" s="144">
        <f t="shared" si="75"/>
        <v>213</v>
      </c>
      <c r="AEE218" s="142"/>
      <c r="AEF218" s="142"/>
      <c r="AEG218" s="91"/>
      <c r="AEH218" s="91"/>
      <c r="AEI218" s="91"/>
      <c r="AEJ218" s="91"/>
      <c r="AEK218" s="91"/>
      <c r="AEL218" s="91"/>
      <c r="AEM218" s="91"/>
      <c r="AEN218" s="91"/>
      <c r="AEO218" s="91"/>
      <c r="AEP218" s="91"/>
      <c r="AEQ218" s="91"/>
      <c r="AER218" s="91"/>
      <c r="AES218" s="91"/>
      <c r="AET218" s="91"/>
      <c r="AEU218" s="91"/>
      <c r="AEV218" s="91"/>
      <c r="AEW218" s="91"/>
      <c r="AEX218" s="91"/>
      <c r="AEY218" s="91"/>
      <c r="AEZ218" s="91"/>
      <c r="AFA218" s="91"/>
      <c r="AFB218" s="146"/>
      <c r="AFC218" s="146"/>
      <c r="AFD218" s="146"/>
      <c r="AFE218" s="146"/>
      <c r="AFF218" s="146"/>
      <c r="AFG218" s="146"/>
      <c r="AFH218" s="146"/>
      <c r="AFI218" s="146"/>
      <c r="AFJ218" s="146"/>
      <c r="AFK218" s="146"/>
      <c r="AFL218" s="146"/>
      <c r="AFM218" s="146"/>
      <c r="AFN218" s="146"/>
      <c r="AFO218" s="146"/>
      <c r="AFP218" s="146"/>
      <c r="AFQ218" s="146"/>
      <c r="AFR218" s="146"/>
      <c r="AFS218" s="146"/>
      <c r="AFT218" s="146"/>
      <c r="AFU218" s="146"/>
      <c r="AFV218" s="146"/>
      <c r="AFW218" s="146"/>
      <c r="AFX218" s="146"/>
      <c r="AFY218" s="146"/>
      <c r="AFZ218" s="146"/>
      <c r="AGA218" s="146"/>
    </row>
    <row r="219" spans="1:859" ht="1.5" customHeight="1" x14ac:dyDescent="0.25"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  <c r="PX219" s="91"/>
      <c r="PY219" s="91"/>
      <c r="PZ219" s="91"/>
      <c r="QA219" s="91"/>
      <c r="QB219" s="91"/>
      <c r="QC219" s="91"/>
      <c r="QD219" s="91"/>
      <c r="QE219" s="91"/>
      <c r="QF219" s="91"/>
      <c r="QG219" s="91"/>
      <c r="QH219" s="91"/>
      <c r="QI219" s="91"/>
      <c r="QJ219" s="91"/>
      <c r="QK219" s="91"/>
      <c r="QL219" s="91"/>
      <c r="QM219" s="91"/>
      <c r="QN219" s="91"/>
      <c r="QO219" s="91"/>
      <c r="QP219" s="91"/>
      <c r="QQ219" s="91"/>
      <c r="QR219" s="91"/>
      <c r="QS219" s="91"/>
      <c r="QT219" s="91"/>
      <c r="QU219" s="91"/>
      <c r="QV219" s="91"/>
      <c r="QW219" s="91"/>
      <c r="QX219" s="91"/>
      <c r="QY219" s="91"/>
      <c r="QZ219" s="91"/>
      <c r="RA219" s="91"/>
      <c r="RB219" s="91"/>
      <c r="RC219" s="91"/>
      <c r="RD219" s="91"/>
      <c r="RE219" s="91"/>
      <c r="RF219" s="91"/>
      <c r="RG219" s="91"/>
      <c r="RH219" s="91"/>
      <c r="RI219" s="91"/>
      <c r="RJ219" s="91"/>
      <c r="RK219" s="91"/>
      <c r="RL219" s="91"/>
      <c r="RM219" s="91"/>
      <c r="RN219" s="91"/>
      <c r="RO219" s="91"/>
      <c r="RP219" s="91"/>
      <c r="RQ219" s="91"/>
      <c r="RR219" s="91"/>
      <c r="RS219" s="91"/>
      <c r="RT219" s="91"/>
      <c r="RU219" s="91"/>
      <c r="RV219" s="91"/>
      <c r="RW219" s="91"/>
      <c r="RX219" s="91"/>
      <c r="RY219" s="91"/>
      <c r="RZ219" s="91"/>
      <c r="SA219" s="91"/>
      <c r="SB219" s="91"/>
      <c r="SC219" s="91"/>
      <c r="SD219" s="91"/>
      <c r="SE219" s="91"/>
      <c r="SF219" s="91"/>
      <c r="SG219" s="91"/>
      <c r="SH219" s="91"/>
      <c r="SI219" s="91"/>
      <c r="SJ219" s="91"/>
      <c r="SK219" s="91"/>
      <c r="SL219" s="91"/>
      <c r="SM219" s="91"/>
      <c r="SN219" s="91"/>
      <c r="SO219" s="91"/>
      <c r="SP219" s="91"/>
      <c r="SQ219" s="91"/>
      <c r="SR219" s="91"/>
      <c r="SS219" s="91"/>
      <c r="ST219" s="91"/>
      <c r="SU219" s="91"/>
      <c r="SV219" s="91"/>
      <c r="SW219" s="91"/>
      <c r="SX219" s="91"/>
      <c r="SY219" s="91"/>
      <c r="SZ219" s="91"/>
      <c r="TA219" s="91"/>
      <c r="TB219" s="91"/>
      <c r="TC219" s="91"/>
      <c r="TD219" s="91"/>
      <c r="TE219" s="91"/>
      <c r="TF219" s="91"/>
      <c r="TG219" s="91"/>
      <c r="TH219" s="91"/>
      <c r="TI219" s="91"/>
      <c r="TJ219" s="91"/>
      <c r="TK219" s="91"/>
      <c r="TL219" s="91"/>
      <c r="TM219" s="91"/>
      <c r="TN219" s="91"/>
      <c r="TO219" s="91"/>
      <c r="TP219" s="91"/>
      <c r="TQ219" s="91"/>
      <c r="TR219" s="91"/>
      <c r="TS219" s="91"/>
      <c r="TT219" s="91"/>
      <c r="TU219" s="91"/>
      <c r="TV219" s="91"/>
      <c r="TW219" s="91"/>
      <c r="TX219" s="91"/>
      <c r="TY219" s="91"/>
      <c r="TZ219" s="91"/>
      <c r="UA219" s="91"/>
      <c r="UB219" s="91"/>
      <c r="UC219" s="91"/>
      <c r="UD219" s="91"/>
      <c r="UE219" s="91"/>
      <c r="UF219" s="91"/>
      <c r="UG219" s="91"/>
      <c r="UH219" s="91"/>
      <c r="UI219" s="91"/>
      <c r="UJ219" s="91"/>
      <c r="UK219" s="91"/>
      <c r="UL219" s="91"/>
      <c r="UM219" s="91"/>
      <c r="UN219" s="91"/>
      <c r="UO219" s="91"/>
      <c r="UP219" s="91"/>
      <c r="UQ219" s="91"/>
      <c r="UR219" s="91"/>
      <c r="US219" s="91"/>
      <c r="UT219" s="91"/>
      <c r="UU219" s="91"/>
      <c r="UV219" s="91"/>
      <c r="UW219" s="91"/>
      <c r="UX219" s="91"/>
      <c r="UY219" s="91"/>
      <c r="UZ219" s="91"/>
      <c r="VA219" s="91"/>
      <c r="VB219" s="91"/>
      <c r="VC219" s="91"/>
      <c r="VD219" s="91"/>
      <c r="VE219" s="91"/>
      <c r="VF219" s="91"/>
      <c r="VG219" s="91"/>
      <c r="VH219" s="91"/>
      <c r="VI219" s="91"/>
      <c r="VJ219" s="91"/>
      <c r="VK219" s="91"/>
      <c r="VL219" s="91"/>
      <c r="VM219" s="91"/>
      <c r="VN219" s="91"/>
      <c r="VO219" s="91"/>
      <c r="VP219" s="91"/>
      <c r="VQ219" s="91"/>
      <c r="VR219" s="91"/>
      <c r="VS219" s="91"/>
      <c r="VT219" s="91"/>
      <c r="VU219" s="91"/>
      <c r="VV219" s="91"/>
      <c r="VW219" s="91"/>
      <c r="VX219" s="91"/>
      <c r="VY219" s="91"/>
      <c r="VZ219" s="91"/>
      <c r="WA219" s="91"/>
      <c r="WB219" s="91"/>
      <c r="WC219" s="91"/>
      <c r="WD219" s="91"/>
      <c r="WE219" s="91"/>
      <c r="WF219" s="91"/>
      <c r="WG219" s="91"/>
      <c r="WH219" s="91"/>
      <c r="WI219" s="91"/>
      <c r="WJ219" s="91"/>
      <c r="WK219" s="91"/>
      <c r="WL219" s="91"/>
      <c r="WM219" s="91"/>
      <c r="WN219" s="91"/>
      <c r="WO219" s="91"/>
      <c r="WP219" s="91"/>
      <c r="WQ219" s="91"/>
      <c r="WR219" s="91"/>
      <c r="WS219" s="91"/>
      <c r="WT219" s="91"/>
      <c r="WU219" s="91"/>
      <c r="WV219" s="91"/>
      <c r="WW219" s="91"/>
      <c r="WX219" s="91"/>
      <c r="WY219" s="91"/>
      <c r="WZ219" s="91"/>
      <c r="XA219" s="91"/>
      <c r="XB219" s="91"/>
      <c r="XC219" s="91"/>
      <c r="XD219" s="91"/>
      <c r="XE219" s="91"/>
      <c r="XF219" s="91"/>
      <c r="XG219" s="91"/>
      <c r="XH219" s="91"/>
      <c r="XI219" s="91"/>
      <c r="XJ219" s="91"/>
      <c r="XK219" s="91"/>
      <c r="XL219" s="91"/>
      <c r="XM219" s="91"/>
      <c r="XN219" s="91"/>
      <c r="XO219" s="91"/>
      <c r="XP219" s="91"/>
      <c r="XQ219" s="91"/>
      <c r="XR219" s="91"/>
      <c r="XS219" s="91"/>
      <c r="XT219" s="91"/>
      <c r="XU219" s="91"/>
      <c r="XV219" s="91"/>
      <c r="XW219" s="91"/>
      <c r="XX219" s="91"/>
      <c r="XY219" s="91"/>
      <c r="XZ219" s="91"/>
      <c r="YA219" s="91"/>
      <c r="YB219" s="91"/>
      <c r="YC219" s="91"/>
      <c r="YD219" s="91"/>
      <c r="YE219" s="91"/>
      <c r="YF219" s="91"/>
      <c r="YG219" s="91"/>
      <c r="YH219" s="91"/>
      <c r="YI219" s="91"/>
      <c r="YJ219" s="91"/>
      <c r="YK219" s="91"/>
      <c r="YL219" s="91"/>
      <c r="YM219" s="91"/>
      <c r="YN219" s="91"/>
      <c r="YO219" s="91"/>
      <c r="YP219" s="91"/>
      <c r="YQ219" s="91"/>
      <c r="YR219" s="91"/>
      <c r="YS219" s="91"/>
      <c r="YT219" s="91"/>
      <c r="YU219" s="91"/>
      <c r="YV219" s="91"/>
      <c r="YW219" s="91"/>
      <c r="YX219" s="91"/>
      <c r="YY219" s="91"/>
      <c r="YZ219" s="91"/>
      <c r="ZA219" s="91"/>
      <c r="ZB219" s="91"/>
      <c r="ZC219" s="91"/>
      <c r="ZD219" s="91"/>
      <c r="ZE219" s="91"/>
      <c r="ZF219" s="91"/>
      <c r="ZG219" s="91"/>
      <c r="ZH219" s="91"/>
      <c r="ZI219" s="91"/>
      <c r="ZJ219" s="91"/>
      <c r="ZK219" s="91"/>
      <c r="ZL219" s="91"/>
      <c r="ZM219" s="91"/>
      <c r="ZN219" s="91"/>
      <c r="ZO219" s="91"/>
      <c r="ZP219" s="91"/>
      <c r="ZQ219" s="91"/>
      <c r="ZR219" s="91"/>
      <c r="ZS219" s="91"/>
      <c r="ZT219" s="91"/>
      <c r="ZU219" s="91"/>
      <c r="ZV219" s="91"/>
      <c r="ZW219" s="91"/>
      <c r="ZX219" s="91"/>
      <c r="ZY219" s="91"/>
      <c r="ZZ219" s="91"/>
      <c r="AAA219" s="91"/>
      <c r="AAB219" s="91"/>
      <c r="AAC219" s="91"/>
      <c r="AAD219" s="91"/>
      <c r="AAE219" s="91"/>
      <c r="AAF219" s="91"/>
      <c r="AAG219" s="91"/>
      <c r="AAH219" s="91"/>
      <c r="AAI219" s="91"/>
      <c r="AAJ219" s="91"/>
      <c r="AAK219" s="91"/>
      <c r="AAL219" s="91"/>
      <c r="AAM219" s="91"/>
      <c r="AAN219" s="91"/>
      <c r="AAO219" s="91"/>
      <c r="AAP219" s="91"/>
      <c r="AAQ219" s="91"/>
      <c r="AAR219" s="91"/>
      <c r="AAS219" s="91"/>
      <c r="AAT219" s="91"/>
      <c r="AAU219" s="91"/>
      <c r="AAV219" s="91"/>
      <c r="AAW219" s="91"/>
      <c r="AAX219" s="91"/>
      <c r="AAY219" s="91"/>
      <c r="AAZ219" s="91"/>
      <c r="ABA219" s="91"/>
      <c r="ABB219" s="91"/>
      <c r="ABC219" s="91"/>
      <c r="ABD219" s="91"/>
      <c r="ABE219" s="91"/>
      <c r="ABF219" s="91"/>
      <c r="ABG219" s="91"/>
      <c r="ABH219" s="91"/>
      <c r="ABI219" s="91"/>
      <c r="ABJ219" s="91"/>
      <c r="ABK219" s="91"/>
      <c r="ABL219" s="91"/>
      <c r="ABM219" s="91"/>
      <c r="ABN219" s="91"/>
      <c r="ABO219" s="91"/>
      <c r="ABP219" s="91"/>
      <c r="ABQ219" s="91"/>
      <c r="ABR219" s="91"/>
      <c r="ABS219" s="91"/>
      <c r="ABT219" s="91"/>
      <c r="ABU219" s="91"/>
      <c r="ABV219" s="91"/>
      <c r="ABW219" s="91"/>
      <c r="ABX219" s="91"/>
      <c r="ABY219" s="91"/>
      <c r="ABZ219" s="91"/>
      <c r="ACA219" s="91"/>
      <c r="ACB219" s="91"/>
      <c r="ACC219" s="91"/>
      <c r="ACD219" s="91"/>
      <c r="ACE219" s="91"/>
      <c r="ACF219" s="91"/>
      <c r="ACG219" s="91"/>
      <c r="ACH219" s="91"/>
      <c r="ACI219" s="91"/>
      <c r="ACJ219" s="91"/>
      <c r="ACK219" s="91"/>
      <c r="ACL219" s="91"/>
      <c r="ACM219" s="91"/>
      <c r="ACN219" s="91"/>
      <c r="ACO219" s="91"/>
      <c r="ACP219" s="91"/>
      <c r="ACQ219" s="91"/>
      <c r="ACR219" s="91"/>
      <c r="ACS219" s="91"/>
      <c r="ACT219" s="91"/>
      <c r="ACU219" s="91"/>
      <c r="ACV219" s="91"/>
      <c r="ACW219" s="91"/>
      <c r="ACX219" s="91"/>
      <c r="ACY219" s="91"/>
      <c r="ACZ219" s="91"/>
      <c r="ADA219" s="91"/>
      <c r="ADB219" s="91"/>
      <c r="ADC219" s="91"/>
      <c r="ADD219" s="91"/>
      <c r="ADE219" s="91"/>
      <c r="ADF219" s="91"/>
      <c r="ADG219" s="91"/>
      <c r="ADH219" s="91"/>
      <c r="ADI219" s="91"/>
      <c r="ADJ219" s="91"/>
      <c r="ADK219" s="91"/>
      <c r="ADL219" s="91"/>
      <c r="ADM219" s="91"/>
      <c r="ADN219" s="91"/>
      <c r="ADO219" s="91"/>
      <c r="ADP219" s="91"/>
      <c r="ADQ219" s="91"/>
      <c r="ADR219" s="91"/>
      <c r="ADS219" s="91"/>
      <c r="ADT219" s="91"/>
      <c r="ADU219" s="91"/>
      <c r="ADV219" s="91"/>
      <c r="ADW219" s="91"/>
      <c r="ADX219" s="91"/>
      <c r="ADY219" s="91"/>
      <c r="ADZ219" s="91"/>
      <c r="AEA219" s="91"/>
      <c r="AEB219" s="91"/>
      <c r="AEC219" s="91"/>
      <c r="AED219" s="144">
        <f t="shared" si="75"/>
        <v>214</v>
      </c>
      <c r="AEE219" s="142"/>
      <c r="AEF219" s="142"/>
      <c r="AEG219" s="91"/>
      <c r="AEH219" s="91"/>
      <c r="AEI219" s="91"/>
      <c r="AEJ219" s="91"/>
      <c r="AEK219" s="91"/>
      <c r="AEL219" s="91"/>
      <c r="AEM219" s="91"/>
      <c r="AEN219" s="91"/>
      <c r="AEO219" s="91"/>
      <c r="AEP219" s="91"/>
      <c r="AEQ219" s="91"/>
      <c r="AER219" s="91"/>
      <c r="AES219" s="91"/>
      <c r="AET219" s="91"/>
      <c r="AEU219" s="91"/>
      <c r="AEV219" s="91"/>
      <c r="AEW219" s="91"/>
      <c r="AEX219" s="91"/>
      <c r="AEY219" s="91"/>
      <c r="AEZ219" s="91"/>
      <c r="AFA219" s="91"/>
      <c r="AFB219" s="146"/>
      <c r="AFC219" s="146"/>
      <c r="AFD219" s="146"/>
      <c r="AFE219" s="146"/>
      <c r="AFF219" s="146"/>
      <c r="AFG219" s="146"/>
      <c r="AFH219" s="146"/>
      <c r="AFI219" s="146"/>
      <c r="AFJ219" s="146"/>
      <c r="AFK219" s="146"/>
      <c r="AFL219" s="146"/>
      <c r="AFM219" s="146"/>
      <c r="AFN219" s="146"/>
      <c r="AFO219" s="146"/>
      <c r="AFP219" s="146"/>
      <c r="AFQ219" s="146"/>
      <c r="AFR219" s="146"/>
      <c r="AFS219" s="146"/>
      <c r="AFT219" s="146"/>
      <c r="AFU219" s="146"/>
      <c r="AFV219" s="146"/>
      <c r="AFW219" s="146"/>
      <c r="AFX219" s="146"/>
      <c r="AFY219" s="146"/>
      <c r="AFZ219" s="146"/>
      <c r="AGA219" s="146"/>
    </row>
    <row r="220" spans="1:859" ht="1.5" customHeight="1" x14ac:dyDescent="0.25"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  <c r="PX220" s="91"/>
      <c r="PY220" s="91"/>
      <c r="PZ220" s="91"/>
      <c r="QA220" s="91"/>
      <c r="QB220" s="91"/>
      <c r="QC220" s="91"/>
      <c r="QD220" s="91"/>
      <c r="QE220" s="91"/>
      <c r="QF220" s="91"/>
      <c r="QG220" s="91"/>
      <c r="QH220" s="91"/>
      <c r="QI220" s="91"/>
      <c r="QJ220" s="91"/>
      <c r="QK220" s="91"/>
      <c r="QL220" s="91"/>
      <c r="QM220" s="91"/>
      <c r="QN220" s="91"/>
      <c r="QO220" s="91"/>
      <c r="QP220" s="91"/>
      <c r="QQ220" s="91"/>
      <c r="QR220" s="91"/>
      <c r="QS220" s="91"/>
      <c r="QT220" s="91"/>
      <c r="QU220" s="91"/>
      <c r="QV220" s="91"/>
      <c r="QW220" s="91"/>
      <c r="QX220" s="91"/>
      <c r="QY220" s="91"/>
      <c r="QZ220" s="91"/>
      <c r="RA220" s="91"/>
      <c r="RB220" s="91"/>
      <c r="RC220" s="91"/>
      <c r="RD220" s="91"/>
      <c r="RE220" s="91"/>
      <c r="RF220" s="91"/>
      <c r="RG220" s="91"/>
      <c r="RH220" s="91"/>
      <c r="RI220" s="91"/>
      <c r="RJ220" s="91"/>
      <c r="RK220" s="91"/>
      <c r="RL220" s="91"/>
      <c r="RM220" s="91"/>
      <c r="RN220" s="91"/>
      <c r="RO220" s="91"/>
      <c r="RP220" s="91"/>
      <c r="RQ220" s="91"/>
      <c r="RR220" s="91"/>
      <c r="RS220" s="91"/>
      <c r="RT220" s="91"/>
      <c r="RU220" s="91"/>
      <c r="RV220" s="91"/>
      <c r="RW220" s="91"/>
      <c r="RX220" s="91"/>
      <c r="RY220" s="91"/>
      <c r="RZ220" s="91"/>
      <c r="SA220" s="91"/>
      <c r="SB220" s="91"/>
      <c r="SC220" s="91"/>
      <c r="SD220" s="91"/>
      <c r="SE220" s="91"/>
      <c r="SF220" s="91"/>
      <c r="SG220" s="91"/>
      <c r="SH220" s="91"/>
      <c r="SI220" s="91"/>
      <c r="SJ220" s="91"/>
      <c r="SK220" s="91"/>
      <c r="SL220" s="91"/>
      <c r="SM220" s="91"/>
      <c r="SN220" s="91"/>
      <c r="SO220" s="91"/>
      <c r="SP220" s="91"/>
      <c r="SQ220" s="91"/>
      <c r="SR220" s="91"/>
      <c r="SS220" s="91"/>
      <c r="ST220" s="91"/>
      <c r="SU220" s="91"/>
      <c r="SV220" s="91"/>
      <c r="SW220" s="91"/>
      <c r="SX220" s="91"/>
      <c r="SY220" s="91"/>
      <c r="SZ220" s="91"/>
      <c r="TA220" s="91"/>
      <c r="TB220" s="91"/>
      <c r="TC220" s="91"/>
      <c r="TD220" s="91"/>
      <c r="TE220" s="91"/>
      <c r="TF220" s="91"/>
      <c r="TG220" s="91"/>
      <c r="TH220" s="91"/>
      <c r="TI220" s="91"/>
      <c r="TJ220" s="91"/>
      <c r="TK220" s="91"/>
      <c r="TL220" s="91"/>
      <c r="TM220" s="91"/>
      <c r="TN220" s="91"/>
      <c r="TO220" s="91"/>
      <c r="TP220" s="91"/>
      <c r="TQ220" s="91"/>
      <c r="TR220" s="91"/>
      <c r="TS220" s="91"/>
      <c r="TT220" s="91"/>
      <c r="TU220" s="91"/>
      <c r="TV220" s="91"/>
      <c r="TW220" s="91"/>
      <c r="TX220" s="91"/>
      <c r="TY220" s="91"/>
      <c r="TZ220" s="91"/>
      <c r="UA220" s="91"/>
      <c r="UB220" s="91"/>
      <c r="UC220" s="91"/>
      <c r="UD220" s="91"/>
      <c r="UE220" s="91"/>
      <c r="UF220" s="91"/>
      <c r="UG220" s="91"/>
      <c r="UH220" s="91"/>
      <c r="UI220" s="91"/>
      <c r="UJ220" s="91"/>
      <c r="UK220" s="91"/>
      <c r="UL220" s="91"/>
      <c r="UM220" s="91"/>
      <c r="UN220" s="91"/>
      <c r="UO220" s="91"/>
      <c r="UP220" s="91"/>
      <c r="UQ220" s="91"/>
      <c r="UR220" s="91"/>
      <c r="US220" s="91"/>
      <c r="UT220" s="91"/>
      <c r="UU220" s="91"/>
      <c r="UV220" s="91"/>
      <c r="UW220" s="91"/>
      <c r="UX220" s="91"/>
      <c r="UY220" s="91"/>
      <c r="UZ220" s="91"/>
      <c r="VA220" s="91"/>
      <c r="VB220" s="91"/>
      <c r="VC220" s="91"/>
      <c r="VD220" s="91"/>
      <c r="VE220" s="91"/>
      <c r="VF220" s="91"/>
      <c r="VG220" s="91"/>
      <c r="VH220" s="91"/>
      <c r="VI220" s="91"/>
      <c r="VJ220" s="91"/>
      <c r="VK220" s="91"/>
      <c r="VL220" s="91"/>
      <c r="VM220" s="91"/>
      <c r="VN220" s="91"/>
      <c r="VO220" s="91"/>
      <c r="VP220" s="91"/>
      <c r="VQ220" s="91"/>
      <c r="VR220" s="91"/>
      <c r="VS220" s="91"/>
      <c r="VT220" s="91"/>
      <c r="VU220" s="91"/>
      <c r="VV220" s="91"/>
      <c r="VW220" s="91"/>
      <c r="VX220" s="91"/>
      <c r="VY220" s="91"/>
      <c r="VZ220" s="91"/>
      <c r="WA220" s="91"/>
      <c r="WB220" s="91"/>
      <c r="WC220" s="91"/>
      <c r="WD220" s="91"/>
      <c r="WE220" s="91"/>
      <c r="WF220" s="91"/>
      <c r="WG220" s="91"/>
      <c r="WH220" s="91"/>
      <c r="WI220" s="91"/>
      <c r="WJ220" s="91"/>
      <c r="WK220" s="91"/>
      <c r="WL220" s="91"/>
      <c r="WM220" s="91"/>
      <c r="WN220" s="91"/>
      <c r="WO220" s="91"/>
      <c r="WP220" s="91"/>
      <c r="WQ220" s="91"/>
      <c r="WR220" s="91"/>
      <c r="WS220" s="91"/>
      <c r="WT220" s="91"/>
      <c r="WU220" s="91"/>
      <c r="WV220" s="91"/>
      <c r="WW220" s="91"/>
      <c r="WX220" s="91"/>
      <c r="WY220" s="91"/>
      <c r="WZ220" s="91"/>
      <c r="XA220" s="91"/>
      <c r="XB220" s="91"/>
      <c r="XC220" s="91"/>
      <c r="XD220" s="91"/>
      <c r="XE220" s="91"/>
      <c r="XF220" s="91"/>
      <c r="XG220" s="91"/>
      <c r="XH220" s="91"/>
      <c r="XI220" s="91"/>
      <c r="XJ220" s="91"/>
      <c r="XK220" s="91"/>
      <c r="XL220" s="91"/>
      <c r="XM220" s="91"/>
      <c r="XN220" s="91"/>
      <c r="XO220" s="91"/>
      <c r="XP220" s="91"/>
      <c r="XQ220" s="91"/>
      <c r="XR220" s="91"/>
      <c r="XS220" s="91"/>
      <c r="XT220" s="91"/>
      <c r="XU220" s="91"/>
      <c r="XV220" s="91"/>
      <c r="XW220" s="91"/>
      <c r="XX220" s="91"/>
      <c r="XY220" s="91"/>
      <c r="XZ220" s="91"/>
      <c r="YA220" s="91"/>
      <c r="YB220" s="91"/>
      <c r="YC220" s="91"/>
      <c r="YD220" s="91"/>
      <c r="YE220" s="91"/>
      <c r="YF220" s="91"/>
      <c r="YG220" s="91"/>
      <c r="YH220" s="91"/>
      <c r="YI220" s="91"/>
      <c r="YJ220" s="91"/>
      <c r="YK220" s="91"/>
      <c r="YL220" s="91"/>
      <c r="YM220" s="91"/>
      <c r="YN220" s="91"/>
      <c r="YO220" s="91"/>
      <c r="YP220" s="91"/>
      <c r="YQ220" s="91"/>
      <c r="YR220" s="91"/>
      <c r="YS220" s="91"/>
      <c r="YT220" s="91"/>
      <c r="YU220" s="91"/>
      <c r="YV220" s="91"/>
      <c r="YW220" s="91"/>
      <c r="YX220" s="91"/>
      <c r="YY220" s="91"/>
      <c r="YZ220" s="91"/>
      <c r="ZA220" s="91"/>
      <c r="ZB220" s="91"/>
      <c r="ZC220" s="91"/>
      <c r="ZD220" s="91"/>
      <c r="ZE220" s="91"/>
      <c r="ZF220" s="91"/>
      <c r="ZG220" s="91"/>
      <c r="ZH220" s="91"/>
      <c r="ZI220" s="91"/>
      <c r="ZJ220" s="91"/>
      <c r="ZK220" s="91"/>
      <c r="ZL220" s="91"/>
      <c r="ZM220" s="91"/>
      <c r="ZN220" s="91"/>
      <c r="ZO220" s="91"/>
      <c r="ZP220" s="91"/>
      <c r="ZQ220" s="91"/>
      <c r="ZR220" s="91"/>
      <c r="ZS220" s="91"/>
      <c r="ZT220" s="91"/>
      <c r="ZU220" s="91"/>
      <c r="ZV220" s="91"/>
      <c r="ZW220" s="91"/>
      <c r="ZX220" s="91"/>
      <c r="ZY220" s="91"/>
      <c r="ZZ220" s="91"/>
      <c r="AAA220" s="91"/>
      <c r="AAB220" s="91"/>
      <c r="AAC220" s="91"/>
      <c r="AAD220" s="91"/>
      <c r="AAE220" s="91"/>
      <c r="AAF220" s="91"/>
      <c r="AAG220" s="91"/>
      <c r="AAH220" s="91"/>
      <c r="AAI220" s="91"/>
      <c r="AAJ220" s="91"/>
      <c r="AAK220" s="91"/>
      <c r="AAL220" s="91"/>
      <c r="AAM220" s="91"/>
      <c r="AAN220" s="91"/>
      <c r="AAO220" s="91"/>
      <c r="AAP220" s="91"/>
      <c r="AAQ220" s="91"/>
      <c r="AAR220" s="91"/>
      <c r="AAS220" s="91"/>
      <c r="AAT220" s="91"/>
      <c r="AAU220" s="91"/>
      <c r="AAV220" s="91"/>
      <c r="AAW220" s="91"/>
      <c r="AAX220" s="91"/>
      <c r="AAY220" s="91"/>
      <c r="AAZ220" s="91"/>
      <c r="ABA220" s="91"/>
      <c r="ABB220" s="91"/>
      <c r="ABC220" s="91"/>
      <c r="ABD220" s="91"/>
      <c r="ABE220" s="91"/>
      <c r="ABF220" s="91"/>
      <c r="ABG220" s="91"/>
      <c r="ABH220" s="91"/>
      <c r="ABI220" s="91"/>
      <c r="ABJ220" s="91"/>
      <c r="ABK220" s="91"/>
      <c r="ABL220" s="91"/>
      <c r="ABM220" s="91"/>
      <c r="ABN220" s="91"/>
      <c r="ABO220" s="91"/>
      <c r="ABP220" s="91"/>
      <c r="ABQ220" s="91"/>
      <c r="ABR220" s="91"/>
      <c r="ABS220" s="91"/>
      <c r="ABT220" s="91"/>
      <c r="ABU220" s="91"/>
      <c r="ABV220" s="91"/>
      <c r="ABW220" s="91"/>
      <c r="ABX220" s="91"/>
      <c r="ABY220" s="91"/>
      <c r="ABZ220" s="91"/>
      <c r="ACA220" s="91"/>
      <c r="ACB220" s="91"/>
      <c r="ACC220" s="91"/>
      <c r="ACD220" s="91"/>
      <c r="ACE220" s="91"/>
      <c r="ACF220" s="91"/>
      <c r="ACG220" s="91"/>
      <c r="ACH220" s="91"/>
      <c r="ACI220" s="91"/>
      <c r="ACJ220" s="91"/>
      <c r="ACK220" s="91"/>
      <c r="ACL220" s="91"/>
      <c r="ACM220" s="91"/>
      <c r="ACN220" s="91"/>
      <c r="ACO220" s="91"/>
      <c r="ACP220" s="91"/>
      <c r="ACQ220" s="91"/>
      <c r="ACR220" s="91"/>
      <c r="ACS220" s="91"/>
      <c r="ACT220" s="91"/>
      <c r="ACU220" s="91"/>
      <c r="ACV220" s="91"/>
      <c r="ACW220" s="91"/>
      <c r="ACX220" s="91"/>
      <c r="ACY220" s="91"/>
      <c r="ACZ220" s="91"/>
      <c r="ADA220" s="91"/>
      <c r="ADB220" s="91"/>
      <c r="ADC220" s="91"/>
      <c r="ADD220" s="91"/>
      <c r="ADE220" s="91"/>
      <c r="ADF220" s="91"/>
      <c r="ADG220" s="91"/>
      <c r="ADH220" s="91"/>
      <c r="ADI220" s="91"/>
      <c r="ADJ220" s="91"/>
      <c r="ADK220" s="91"/>
      <c r="ADL220" s="91"/>
      <c r="ADM220" s="91"/>
      <c r="ADN220" s="91"/>
      <c r="ADO220" s="91"/>
      <c r="ADP220" s="91"/>
      <c r="ADQ220" s="91"/>
      <c r="ADR220" s="91"/>
      <c r="ADS220" s="91"/>
      <c r="ADT220" s="91"/>
      <c r="ADU220" s="91"/>
      <c r="ADV220" s="91"/>
      <c r="ADW220" s="91"/>
      <c r="ADX220" s="91"/>
      <c r="ADY220" s="91"/>
      <c r="ADZ220" s="91"/>
      <c r="AEA220" s="91"/>
      <c r="AEB220" s="91"/>
      <c r="AEC220" s="91"/>
      <c r="AED220" s="144">
        <f t="shared" si="75"/>
        <v>215</v>
      </c>
      <c r="AEE220" s="142"/>
      <c r="AEF220" s="142"/>
      <c r="AEG220" s="91"/>
      <c r="AEH220" s="91"/>
      <c r="AEI220" s="91"/>
      <c r="AEJ220" s="91"/>
      <c r="AEK220" s="91"/>
      <c r="AEL220" s="91"/>
      <c r="AEM220" s="91"/>
      <c r="AEN220" s="91"/>
      <c r="AEO220" s="91"/>
      <c r="AEP220" s="91"/>
      <c r="AEQ220" s="91"/>
      <c r="AER220" s="91"/>
      <c r="AES220" s="91"/>
      <c r="AET220" s="91"/>
      <c r="AEU220" s="91"/>
      <c r="AEV220" s="91"/>
      <c r="AEW220" s="91"/>
      <c r="AEX220" s="91"/>
      <c r="AEY220" s="91"/>
      <c r="AEZ220" s="91"/>
      <c r="AFA220" s="91"/>
      <c r="AFB220" s="146"/>
      <c r="AFC220" s="146"/>
      <c r="AFD220" s="146"/>
      <c r="AFE220" s="146"/>
      <c r="AFF220" s="146"/>
      <c r="AFG220" s="146"/>
      <c r="AFH220" s="146"/>
      <c r="AFI220" s="146"/>
      <c r="AFJ220" s="146"/>
      <c r="AFK220" s="146"/>
      <c r="AFL220" s="146"/>
      <c r="AFM220" s="146"/>
      <c r="AFN220" s="146"/>
      <c r="AFO220" s="146"/>
      <c r="AFP220" s="146"/>
      <c r="AFQ220" s="146"/>
      <c r="AFR220" s="146"/>
      <c r="AFS220" s="146"/>
      <c r="AFT220" s="146"/>
      <c r="AFU220" s="146"/>
      <c r="AFV220" s="146"/>
      <c r="AFW220" s="146"/>
      <c r="AFX220" s="146"/>
      <c r="AFY220" s="146"/>
      <c r="AFZ220" s="146"/>
      <c r="AGA220" s="146"/>
    </row>
    <row r="221" spans="1:859" ht="1.5" customHeight="1" x14ac:dyDescent="0.25"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  <c r="PX221" s="91"/>
      <c r="PY221" s="91"/>
      <c r="PZ221" s="91"/>
      <c r="QA221" s="91"/>
      <c r="QB221" s="91"/>
      <c r="QC221" s="91"/>
      <c r="QD221" s="91"/>
      <c r="QE221" s="91"/>
      <c r="QF221" s="91"/>
      <c r="QG221" s="91"/>
      <c r="QH221" s="91"/>
      <c r="QI221" s="91"/>
      <c r="QJ221" s="91"/>
      <c r="QK221" s="91"/>
      <c r="QL221" s="91"/>
      <c r="QM221" s="91"/>
      <c r="QN221" s="91"/>
      <c r="QO221" s="91"/>
      <c r="QP221" s="91"/>
      <c r="QQ221" s="91"/>
      <c r="QR221" s="91"/>
      <c r="QS221" s="91"/>
      <c r="QT221" s="91"/>
      <c r="QU221" s="91"/>
      <c r="QV221" s="91"/>
      <c r="QW221" s="91"/>
      <c r="QX221" s="91"/>
      <c r="QY221" s="91"/>
      <c r="QZ221" s="91"/>
      <c r="RA221" s="91"/>
      <c r="RB221" s="91"/>
      <c r="RC221" s="91"/>
      <c r="RD221" s="91"/>
      <c r="RE221" s="91"/>
      <c r="RF221" s="91"/>
      <c r="RG221" s="91"/>
      <c r="RH221" s="91"/>
      <c r="RI221" s="91"/>
      <c r="RJ221" s="91"/>
      <c r="RK221" s="91"/>
      <c r="RL221" s="91"/>
      <c r="RM221" s="91"/>
      <c r="RN221" s="91"/>
      <c r="RO221" s="91"/>
      <c r="RP221" s="91"/>
      <c r="RQ221" s="91"/>
      <c r="RR221" s="91"/>
      <c r="RS221" s="91"/>
      <c r="RT221" s="91"/>
      <c r="RU221" s="91"/>
      <c r="RV221" s="91"/>
      <c r="RW221" s="91"/>
      <c r="RX221" s="91"/>
      <c r="RY221" s="91"/>
      <c r="RZ221" s="91"/>
      <c r="SA221" s="91"/>
      <c r="SB221" s="91"/>
      <c r="SC221" s="91"/>
      <c r="SD221" s="91"/>
      <c r="SE221" s="91"/>
      <c r="SF221" s="91"/>
      <c r="SG221" s="91"/>
      <c r="SH221" s="91"/>
      <c r="SI221" s="91"/>
      <c r="SJ221" s="91"/>
      <c r="SK221" s="91"/>
      <c r="SL221" s="91"/>
      <c r="SM221" s="91"/>
      <c r="SN221" s="91"/>
      <c r="SO221" s="91"/>
      <c r="SP221" s="91"/>
      <c r="SQ221" s="91"/>
      <c r="SR221" s="91"/>
      <c r="SS221" s="91"/>
      <c r="ST221" s="91"/>
      <c r="SU221" s="91"/>
      <c r="SV221" s="91"/>
      <c r="SW221" s="91"/>
      <c r="SX221" s="91"/>
      <c r="SY221" s="91"/>
      <c r="SZ221" s="91"/>
      <c r="TA221" s="91"/>
      <c r="TB221" s="91"/>
      <c r="TC221" s="91"/>
      <c r="TD221" s="91"/>
      <c r="TE221" s="91"/>
      <c r="TF221" s="91"/>
      <c r="TG221" s="91"/>
      <c r="TH221" s="91"/>
      <c r="TI221" s="91"/>
      <c r="TJ221" s="91"/>
      <c r="TK221" s="91"/>
      <c r="TL221" s="91"/>
      <c r="TM221" s="91"/>
      <c r="TN221" s="91"/>
      <c r="TO221" s="91"/>
      <c r="TP221" s="91"/>
      <c r="TQ221" s="91"/>
      <c r="TR221" s="91"/>
      <c r="TS221" s="91"/>
      <c r="TT221" s="91"/>
      <c r="TU221" s="91"/>
      <c r="TV221" s="91"/>
      <c r="TW221" s="91"/>
      <c r="TX221" s="91"/>
      <c r="TY221" s="91"/>
      <c r="TZ221" s="91"/>
      <c r="UA221" s="91"/>
      <c r="UB221" s="91"/>
      <c r="UC221" s="91"/>
      <c r="UD221" s="91"/>
      <c r="UE221" s="91"/>
      <c r="UF221" s="91"/>
      <c r="UG221" s="91"/>
      <c r="UH221" s="91"/>
      <c r="UI221" s="91"/>
      <c r="UJ221" s="91"/>
      <c r="UK221" s="91"/>
      <c r="UL221" s="91"/>
      <c r="UM221" s="91"/>
      <c r="UN221" s="91"/>
      <c r="UO221" s="91"/>
      <c r="UP221" s="91"/>
      <c r="UQ221" s="91"/>
      <c r="UR221" s="91"/>
      <c r="US221" s="91"/>
      <c r="UT221" s="91"/>
      <c r="UU221" s="91"/>
      <c r="UV221" s="91"/>
      <c r="UW221" s="91"/>
      <c r="UX221" s="91"/>
      <c r="UY221" s="91"/>
      <c r="UZ221" s="91"/>
      <c r="VA221" s="91"/>
      <c r="VB221" s="91"/>
      <c r="VC221" s="91"/>
      <c r="VD221" s="91"/>
      <c r="VE221" s="91"/>
      <c r="VF221" s="91"/>
      <c r="VG221" s="91"/>
      <c r="VH221" s="91"/>
      <c r="VI221" s="91"/>
      <c r="VJ221" s="91"/>
      <c r="VK221" s="91"/>
      <c r="VL221" s="91"/>
      <c r="VM221" s="91"/>
      <c r="VN221" s="91"/>
      <c r="VO221" s="91"/>
      <c r="VP221" s="91"/>
      <c r="VQ221" s="91"/>
      <c r="VR221" s="91"/>
      <c r="VS221" s="91"/>
      <c r="VT221" s="91"/>
      <c r="VU221" s="91"/>
      <c r="VV221" s="91"/>
      <c r="VW221" s="91"/>
      <c r="VX221" s="91"/>
      <c r="VY221" s="91"/>
      <c r="VZ221" s="91"/>
      <c r="WA221" s="91"/>
      <c r="WB221" s="91"/>
      <c r="WC221" s="91"/>
      <c r="WD221" s="91"/>
      <c r="WE221" s="91"/>
      <c r="WF221" s="91"/>
      <c r="WG221" s="91"/>
      <c r="WH221" s="91"/>
      <c r="WI221" s="91"/>
      <c r="WJ221" s="91"/>
      <c r="WK221" s="91"/>
      <c r="WL221" s="91"/>
      <c r="WM221" s="91"/>
      <c r="WN221" s="91"/>
      <c r="WO221" s="91"/>
      <c r="WP221" s="91"/>
      <c r="WQ221" s="91"/>
      <c r="WR221" s="91"/>
      <c r="WS221" s="91"/>
      <c r="WT221" s="91"/>
      <c r="WU221" s="91"/>
      <c r="WV221" s="91"/>
      <c r="WW221" s="91"/>
      <c r="WX221" s="91"/>
      <c r="WY221" s="91"/>
      <c r="WZ221" s="91"/>
      <c r="XA221" s="91"/>
      <c r="XB221" s="91"/>
      <c r="XC221" s="91"/>
      <c r="XD221" s="91"/>
      <c r="XE221" s="91"/>
      <c r="XF221" s="91"/>
      <c r="XG221" s="91"/>
      <c r="XH221" s="91"/>
      <c r="XI221" s="91"/>
      <c r="XJ221" s="91"/>
      <c r="XK221" s="91"/>
      <c r="XL221" s="91"/>
      <c r="XM221" s="91"/>
      <c r="XN221" s="91"/>
      <c r="XO221" s="91"/>
      <c r="XP221" s="91"/>
      <c r="XQ221" s="91"/>
      <c r="XR221" s="91"/>
      <c r="XS221" s="91"/>
      <c r="XT221" s="91"/>
      <c r="XU221" s="91"/>
      <c r="XV221" s="91"/>
      <c r="XW221" s="91"/>
      <c r="XX221" s="91"/>
      <c r="XY221" s="91"/>
      <c r="XZ221" s="91"/>
      <c r="YA221" s="91"/>
      <c r="YB221" s="91"/>
      <c r="YC221" s="91"/>
      <c r="YD221" s="91"/>
      <c r="YE221" s="91"/>
      <c r="YF221" s="91"/>
      <c r="YG221" s="91"/>
      <c r="YH221" s="91"/>
      <c r="YI221" s="91"/>
      <c r="YJ221" s="91"/>
      <c r="YK221" s="91"/>
      <c r="YL221" s="91"/>
      <c r="YM221" s="91"/>
      <c r="YN221" s="91"/>
      <c r="YO221" s="91"/>
      <c r="YP221" s="91"/>
      <c r="YQ221" s="91"/>
      <c r="YR221" s="91"/>
      <c r="YS221" s="91"/>
      <c r="YT221" s="91"/>
      <c r="YU221" s="91"/>
      <c r="YV221" s="91"/>
      <c r="YW221" s="91"/>
      <c r="YX221" s="91"/>
      <c r="YY221" s="91"/>
      <c r="YZ221" s="91"/>
      <c r="ZA221" s="91"/>
      <c r="ZB221" s="91"/>
      <c r="ZC221" s="91"/>
      <c r="ZD221" s="91"/>
      <c r="ZE221" s="91"/>
      <c r="ZF221" s="91"/>
      <c r="ZG221" s="91"/>
      <c r="ZH221" s="91"/>
      <c r="ZI221" s="91"/>
      <c r="ZJ221" s="91"/>
      <c r="ZK221" s="91"/>
      <c r="ZL221" s="91"/>
      <c r="ZM221" s="91"/>
      <c r="ZN221" s="91"/>
      <c r="ZO221" s="91"/>
      <c r="ZP221" s="91"/>
      <c r="ZQ221" s="91"/>
      <c r="ZR221" s="91"/>
      <c r="ZS221" s="91"/>
      <c r="ZT221" s="91"/>
      <c r="ZU221" s="91"/>
      <c r="ZV221" s="91"/>
      <c r="ZW221" s="91"/>
      <c r="ZX221" s="91"/>
      <c r="ZY221" s="91"/>
      <c r="ZZ221" s="91"/>
      <c r="AAA221" s="91"/>
      <c r="AAB221" s="91"/>
      <c r="AAC221" s="91"/>
      <c r="AAD221" s="91"/>
      <c r="AAE221" s="91"/>
      <c r="AAF221" s="91"/>
      <c r="AAG221" s="91"/>
      <c r="AAH221" s="91"/>
      <c r="AAI221" s="91"/>
      <c r="AAJ221" s="91"/>
      <c r="AAK221" s="91"/>
      <c r="AAL221" s="91"/>
      <c r="AAM221" s="91"/>
      <c r="AAN221" s="91"/>
      <c r="AAO221" s="91"/>
      <c r="AAP221" s="91"/>
      <c r="AAQ221" s="91"/>
      <c r="AAR221" s="91"/>
      <c r="AAS221" s="91"/>
      <c r="AAT221" s="91"/>
      <c r="AAU221" s="91"/>
      <c r="AAV221" s="91"/>
      <c r="AAW221" s="91"/>
      <c r="AAX221" s="91"/>
      <c r="AAY221" s="91"/>
      <c r="AAZ221" s="91"/>
      <c r="ABA221" s="91"/>
      <c r="ABB221" s="91"/>
      <c r="ABC221" s="91"/>
      <c r="ABD221" s="91"/>
      <c r="ABE221" s="91"/>
      <c r="ABF221" s="91"/>
      <c r="ABG221" s="91"/>
      <c r="ABH221" s="91"/>
      <c r="ABI221" s="91"/>
      <c r="ABJ221" s="91"/>
      <c r="ABK221" s="91"/>
      <c r="ABL221" s="91"/>
      <c r="ABM221" s="91"/>
      <c r="ABN221" s="91"/>
      <c r="ABO221" s="91"/>
      <c r="ABP221" s="91"/>
      <c r="ABQ221" s="91"/>
      <c r="ABR221" s="91"/>
      <c r="ABS221" s="91"/>
      <c r="ABT221" s="91"/>
      <c r="ABU221" s="91"/>
      <c r="ABV221" s="91"/>
      <c r="ABW221" s="91"/>
      <c r="ABX221" s="91"/>
      <c r="ABY221" s="91"/>
      <c r="ABZ221" s="91"/>
      <c r="ACA221" s="91"/>
      <c r="ACB221" s="91"/>
      <c r="ACC221" s="91"/>
      <c r="ACD221" s="91"/>
      <c r="ACE221" s="91"/>
      <c r="ACF221" s="91"/>
      <c r="ACG221" s="91"/>
      <c r="ACH221" s="91"/>
      <c r="ACI221" s="91"/>
      <c r="ACJ221" s="91"/>
      <c r="ACK221" s="91"/>
      <c r="ACL221" s="91"/>
      <c r="ACM221" s="91"/>
      <c r="ACN221" s="91"/>
      <c r="ACO221" s="91"/>
      <c r="ACP221" s="91"/>
      <c r="ACQ221" s="91"/>
      <c r="ACR221" s="91"/>
      <c r="ACS221" s="91"/>
      <c r="ACT221" s="91"/>
      <c r="ACU221" s="91"/>
      <c r="ACV221" s="91"/>
      <c r="ACW221" s="91"/>
      <c r="ACX221" s="91"/>
      <c r="ACY221" s="91"/>
      <c r="ACZ221" s="91"/>
      <c r="ADA221" s="91"/>
      <c r="ADB221" s="91"/>
      <c r="ADC221" s="91"/>
      <c r="ADD221" s="91"/>
      <c r="ADE221" s="91"/>
      <c r="ADF221" s="91"/>
      <c r="ADG221" s="91"/>
      <c r="ADH221" s="91"/>
      <c r="ADI221" s="91"/>
      <c r="ADJ221" s="91"/>
      <c r="ADK221" s="91"/>
      <c r="ADL221" s="91"/>
      <c r="ADM221" s="91"/>
      <c r="ADN221" s="91"/>
      <c r="ADO221" s="91"/>
      <c r="ADP221" s="91"/>
      <c r="ADQ221" s="91"/>
      <c r="ADR221" s="91"/>
      <c r="ADS221" s="91"/>
      <c r="ADT221" s="91"/>
      <c r="ADU221" s="91"/>
      <c r="ADV221" s="91"/>
      <c r="ADW221" s="91"/>
      <c r="ADX221" s="91"/>
      <c r="ADY221" s="91"/>
      <c r="ADZ221" s="91"/>
      <c r="AEA221" s="91"/>
      <c r="AEB221" s="91"/>
      <c r="AEC221" s="91"/>
      <c r="AED221" s="144">
        <f t="shared" si="75"/>
        <v>216</v>
      </c>
      <c r="AEE221" s="142"/>
      <c r="AEF221" s="142"/>
      <c r="AEG221" s="91"/>
      <c r="AEH221" s="91"/>
      <c r="AEI221" s="91"/>
      <c r="AEJ221" s="91"/>
      <c r="AEK221" s="91"/>
      <c r="AEL221" s="91"/>
      <c r="AEM221" s="91"/>
      <c r="AEN221" s="91"/>
      <c r="AEO221" s="91"/>
      <c r="AEP221" s="91"/>
      <c r="AEQ221" s="91"/>
      <c r="AER221" s="91"/>
      <c r="AES221" s="91"/>
      <c r="AET221" s="91"/>
      <c r="AEU221" s="91"/>
      <c r="AEV221" s="91"/>
      <c r="AEW221" s="91"/>
      <c r="AEX221" s="91"/>
      <c r="AEY221" s="91"/>
      <c r="AEZ221" s="91"/>
      <c r="AFA221" s="91"/>
      <c r="AFB221" s="146"/>
      <c r="AFC221" s="146"/>
      <c r="AFD221" s="146"/>
      <c r="AFE221" s="146"/>
      <c r="AFF221" s="146"/>
      <c r="AFG221" s="146"/>
      <c r="AFH221" s="146"/>
      <c r="AFI221" s="146"/>
      <c r="AFJ221" s="146"/>
      <c r="AFK221" s="146"/>
      <c r="AFL221" s="146"/>
      <c r="AFM221" s="146"/>
      <c r="AFN221" s="146"/>
      <c r="AFO221" s="146"/>
      <c r="AFP221" s="146"/>
      <c r="AFQ221" s="146"/>
      <c r="AFR221" s="146"/>
      <c r="AFS221" s="146"/>
      <c r="AFT221" s="146"/>
      <c r="AFU221" s="146"/>
      <c r="AFV221" s="146"/>
      <c r="AFW221" s="146"/>
      <c r="AFX221" s="146"/>
      <c r="AFY221" s="146"/>
      <c r="AFZ221" s="146"/>
      <c r="AGA221" s="146"/>
    </row>
    <row r="222" spans="1:859" ht="1.5" customHeight="1" x14ac:dyDescent="0.25"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  <c r="PX222" s="91"/>
      <c r="PY222" s="91"/>
      <c r="PZ222" s="91"/>
      <c r="QA222" s="91"/>
      <c r="QB222" s="91"/>
      <c r="QC222" s="91"/>
      <c r="QD222" s="91"/>
      <c r="QE222" s="91"/>
      <c r="QF222" s="91"/>
      <c r="QG222" s="91"/>
      <c r="QH222" s="91"/>
      <c r="QI222" s="91"/>
      <c r="QJ222" s="91"/>
      <c r="QK222" s="91"/>
      <c r="QL222" s="91"/>
      <c r="QM222" s="91"/>
      <c r="QN222" s="91"/>
      <c r="QO222" s="91"/>
      <c r="QP222" s="91"/>
      <c r="QQ222" s="91"/>
      <c r="QR222" s="91"/>
      <c r="QS222" s="91"/>
      <c r="QT222" s="91"/>
      <c r="QU222" s="91"/>
      <c r="QV222" s="91"/>
      <c r="QW222" s="91"/>
      <c r="QX222" s="91"/>
      <c r="QY222" s="91"/>
      <c r="QZ222" s="91"/>
      <c r="RA222" s="91"/>
      <c r="RB222" s="91"/>
      <c r="RC222" s="91"/>
      <c r="RD222" s="91"/>
      <c r="RE222" s="91"/>
      <c r="RF222" s="91"/>
      <c r="RG222" s="91"/>
      <c r="RH222" s="91"/>
      <c r="RI222" s="91"/>
      <c r="RJ222" s="91"/>
      <c r="RK222" s="91"/>
      <c r="RL222" s="91"/>
      <c r="RM222" s="91"/>
      <c r="RN222" s="91"/>
      <c r="RO222" s="91"/>
      <c r="RP222" s="91"/>
      <c r="RQ222" s="91"/>
      <c r="RR222" s="91"/>
      <c r="RS222" s="91"/>
      <c r="RT222" s="91"/>
      <c r="RU222" s="91"/>
      <c r="RV222" s="91"/>
      <c r="RW222" s="91"/>
      <c r="RX222" s="91"/>
      <c r="RY222" s="91"/>
      <c r="RZ222" s="91"/>
      <c r="SA222" s="91"/>
      <c r="SB222" s="91"/>
      <c r="SC222" s="91"/>
      <c r="SD222" s="91"/>
      <c r="SE222" s="91"/>
      <c r="SF222" s="91"/>
      <c r="SG222" s="91"/>
      <c r="SH222" s="91"/>
      <c r="SI222" s="91"/>
      <c r="SJ222" s="91"/>
      <c r="SK222" s="91"/>
      <c r="SL222" s="91"/>
      <c r="SM222" s="91"/>
      <c r="SN222" s="91"/>
      <c r="SO222" s="91"/>
      <c r="SP222" s="91"/>
      <c r="SQ222" s="91"/>
      <c r="SR222" s="91"/>
      <c r="SS222" s="91"/>
      <c r="ST222" s="91"/>
      <c r="SU222" s="91"/>
      <c r="SV222" s="91"/>
      <c r="SW222" s="91"/>
      <c r="SX222" s="91"/>
      <c r="SY222" s="91"/>
      <c r="SZ222" s="91"/>
      <c r="TA222" s="91"/>
      <c r="TB222" s="91"/>
      <c r="TC222" s="91"/>
      <c r="TD222" s="91"/>
      <c r="TE222" s="91"/>
      <c r="TF222" s="91"/>
      <c r="TG222" s="91"/>
      <c r="TH222" s="91"/>
      <c r="TI222" s="91"/>
      <c r="TJ222" s="91"/>
      <c r="TK222" s="91"/>
      <c r="TL222" s="91"/>
      <c r="TM222" s="91"/>
      <c r="TN222" s="91"/>
      <c r="TO222" s="91"/>
      <c r="TP222" s="91"/>
      <c r="TQ222" s="91"/>
      <c r="TR222" s="91"/>
      <c r="TS222" s="91"/>
      <c r="TT222" s="91"/>
      <c r="TU222" s="91"/>
      <c r="TV222" s="91"/>
      <c r="TW222" s="91"/>
      <c r="TX222" s="91"/>
      <c r="TY222" s="91"/>
      <c r="TZ222" s="91"/>
      <c r="UA222" s="91"/>
      <c r="UB222" s="91"/>
      <c r="UC222" s="91"/>
      <c r="UD222" s="91"/>
      <c r="UE222" s="91"/>
      <c r="UF222" s="91"/>
      <c r="UG222" s="91"/>
      <c r="UH222" s="91"/>
      <c r="UI222" s="91"/>
      <c r="UJ222" s="91"/>
      <c r="UK222" s="91"/>
      <c r="UL222" s="91"/>
      <c r="UM222" s="91"/>
      <c r="UN222" s="91"/>
      <c r="UO222" s="91"/>
      <c r="UP222" s="91"/>
      <c r="UQ222" s="91"/>
      <c r="UR222" s="91"/>
      <c r="US222" s="91"/>
      <c r="UT222" s="91"/>
      <c r="UU222" s="91"/>
      <c r="UV222" s="91"/>
      <c r="UW222" s="91"/>
      <c r="UX222" s="91"/>
      <c r="UY222" s="91"/>
      <c r="UZ222" s="91"/>
      <c r="VA222" s="91"/>
      <c r="VB222" s="91"/>
      <c r="VC222" s="91"/>
      <c r="VD222" s="91"/>
      <c r="VE222" s="91"/>
      <c r="VF222" s="91"/>
      <c r="VG222" s="91"/>
      <c r="VH222" s="91"/>
      <c r="VI222" s="91"/>
      <c r="VJ222" s="91"/>
      <c r="VK222" s="91"/>
      <c r="VL222" s="91"/>
      <c r="VM222" s="91"/>
      <c r="VN222" s="91"/>
      <c r="VO222" s="91"/>
      <c r="VP222" s="91"/>
      <c r="VQ222" s="91"/>
      <c r="VR222" s="91"/>
      <c r="VS222" s="91"/>
      <c r="VT222" s="91"/>
      <c r="VU222" s="91"/>
      <c r="VV222" s="91"/>
      <c r="VW222" s="91"/>
      <c r="VX222" s="91"/>
      <c r="VY222" s="91"/>
      <c r="VZ222" s="91"/>
      <c r="WA222" s="91"/>
      <c r="WB222" s="91"/>
      <c r="WC222" s="91"/>
      <c r="WD222" s="91"/>
      <c r="WE222" s="91"/>
      <c r="WF222" s="91"/>
      <c r="WG222" s="91"/>
      <c r="WH222" s="91"/>
      <c r="WI222" s="91"/>
      <c r="WJ222" s="91"/>
      <c r="WK222" s="91"/>
      <c r="WL222" s="91"/>
      <c r="WM222" s="91"/>
      <c r="WN222" s="91"/>
      <c r="WO222" s="91"/>
      <c r="WP222" s="91"/>
      <c r="WQ222" s="91"/>
      <c r="WR222" s="91"/>
      <c r="WS222" s="91"/>
      <c r="WT222" s="91"/>
      <c r="WU222" s="91"/>
      <c r="WV222" s="91"/>
      <c r="WW222" s="91"/>
      <c r="WX222" s="91"/>
      <c r="WY222" s="91"/>
      <c r="WZ222" s="91"/>
      <c r="XA222" s="91"/>
      <c r="XB222" s="91"/>
      <c r="XC222" s="91"/>
      <c r="XD222" s="91"/>
      <c r="XE222" s="91"/>
      <c r="XF222" s="91"/>
      <c r="XG222" s="91"/>
      <c r="XH222" s="91"/>
      <c r="XI222" s="91"/>
      <c r="XJ222" s="91"/>
      <c r="XK222" s="91"/>
      <c r="XL222" s="91"/>
      <c r="XM222" s="91"/>
      <c r="XN222" s="91"/>
      <c r="XO222" s="91"/>
      <c r="XP222" s="91"/>
      <c r="XQ222" s="91"/>
      <c r="XR222" s="91"/>
      <c r="XS222" s="91"/>
      <c r="XT222" s="91"/>
      <c r="XU222" s="91"/>
      <c r="XV222" s="91"/>
      <c r="XW222" s="91"/>
      <c r="XX222" s="91"/>
      <c r="XY222" s="91"/>
      <c r="XZ222" s="91"/>
      <c r="YA222" s="91"/>
      <c r="YB222" s="91"/>
      <c r="YC222" s="91"/>
      <c r="YD222" s="91"/>
      <c r="YE222" s="91"/>
      <c r="YF222" s="91"/>
      <c r="YG222" s="91"/>
      <c r="YH222" s="91"/>
      <c r="YI222" s="91"/>
      <c r="YJ222" s="91"/>
      <c r="YK222" s="91"/>
      <c r="YL222" s="91"/>
      <c r="YM222" s="91"/>
      <c r="YN222" s="91"/>
      <c r="YO222" s="91"/>
      <c r="YP222" s="91"/>
      <c r="YQ222" s="91"/>
      <c r="YR222" s="91"/>
      <c r="YS222" s="91"/>
      <c r="YT222" s="91"/>
      <c r="YU222" s="91"/>
      <c r="YV222" s="91"/>
      <c r="YW222" s="91"/>
      <c r="YX222" s="91"/>
      <c r="YY222" s="91"/>
      <c r="YZ222" s="91"/>
      <c r="ZA222" s="91"/>
      <c r="ZB222" s="91"/>
      <c r="ZC222" s="91"/>
      <c r="ZD222" s="91"/>
      <c r="ZE222" s="91"/>
      <c r="ZF222" s="91"/>
      <c r="ZG222" s="91"/>
      <c r="ZH222" s="91"/>
      <c r="ZI222" s="91"/>
      <c r="ZJ222" s="91"/>
      <c r="ZK222" s="91"/>
      <c r="ZL222" s="91"/>
      <c r="ZM222" s="91"/>
      <c r="ZN222" s="91"/>
      <c r="ZO222" s="91"/>
      <c r="ZP222" s="91"/>
      <c r="ZQ222" s="91"/>
      <c r="ZR222" s="91"/>
      <c r="ZS222" s="91"/>
      <c r="ZT222" s="91"/>
      <c r="ZU222" s="91"/>
      <c r="ZV222" s="91"/>
      <c r="ZW222" s="91"/>
      <c r="ZX222" s="91"/>
      <c r="ZY222" s="91"/>
      <c r="ZZ222" s="91"/>
      <c r="AAA222" s="91"/>
      <c r="AAB222" s="91"/>
      <c r="AAC222" s="91"/>
      <c r="AAD222" s="91"/>
      <c r="AAE222" s="91"/>
      <c r="AAF222" s="91"/>
      <c r="AAG222" s="91"/>
      <c r="AAH222" s="91"/>
      <c r="AAI222" s="91"/>
      <c r="AAJ222" s="91"/>
      <c r="AAK222" s="91"/>
      <c r="AAL222" s="91"/>
      <c r="AAM222" s="91"/>
      <c r="AAN222" s="91"/>
      <c r="AAO222" s="91"/>
      <c r="AAP222" s="91"/>
      <c r="AAQ222" s="91"/>
      <c r="AAR222" s="91"/>
      <c r="AAS222" s="91"/>
      <c r="AAT222" s="91"/>
      <c r="AAU222" s="91"/>
      <c r="AAV222" s="91"/>
      <c r="AAW222" s="91"/>
      <c r="AAX222" s="91"/>
      <c r="AAY222" s="91"/>
      <c r="AAZ222" s="91"/>
      <c r="ABA222" s="91"/>
      <c r="ABB222" s="91"/>
      <c r="ABC222" s="91"/>
      <c r="ABD222" s="91"/>
      <c r="ABE222" s="91"/>
      <c r="ABF222" s="91"/>
      <c r="ABG222" s="91"/>
      <c r="ABH222" s="91"/>
      <c r="ABI222" s="91"/>
      <c r="ABJ222" s="91"/>
      <c r="ABK222" s="91"/>
      <c r="ABL222" s="91"/>
      <c r="ABM222" s="91"/>
      <c r="ABN222" s="91"/>
      <c r="ABO222" s="91"/>
      <c r="ABP222" s="91"/>
      <c r="ABQ222" s="91"/>
      <c r="ABR222" s="91"/>
      <c r="ABS222" s="91"/>
      <c r="ABT222" s="91"/>
      <c r="ABU222" s="91"/>
      <c r="ABV222" s="91"/>
      <c r="ABW222" s="91"/>
      <c r="ABX222" s="91"/>
      <c r="ABY222" s="91"/>
      <c r="ABZ222" s="91"/>
      <c r="ACA222" s="91"/>
      <c r="ACB222" s="91"/>
      <c r="ACC222" s="91"/>
      <c r="ACD222" s="91"/>
      <c r="ACE222" s="91"/>
      <c r="ACF222" s="91"/>
      <c r="ACG222" s="91"/>
      <c r="ACH222" s="91"/>
      <c r="ACI222" s="91"/>
      <c r="ACJ222" s="91"/>
      <c r="ACK222" s="91"/>
      <c r="ACL222" s="91"/>
      <c r="ACM222" s="91"/>
      <c r="ACN222" s="91"/>
      <c r="ACO222" s="91"/>
      <c r="ACP222" s="91"/>
      <c r="ACQ222" s="91"/>
      <c r="ACR222" s="91"/>
      <c r="ACS222" s="91"/>
      <c r="ACT222" s="91"/>
      <c r="ACU222" s="91"/>
      <c r="ACV222" s="91"/>
      <c r="ACW222" s="91"/>
      <c r="ACX222" s="91"/>
      <c r="ACY222" s="91"/>
      <c r="ACZ222" s="91"/>
      <c r="ADA222" s="91"/>
      <c r="ADB222" s="91"/>
      <c r="ADC222" s="91"/>
      <c r="ADD222" s="91"/>
      <c r="ADE222" s="91"/>
      <c r="ADF222" s="91"/>
      <c r="ADG222" s="91"/>
      <c r="ADH222" s="91"/>
      <c r="ADI222" s="91"/>
      <c r="ADJ222" s="91"/>
      <c r="ADK222" s="91"/>
      <c r="ADL222" s="91"/>
      <c r="ADM222" s="91"/>
      <c r="ADN222" s="91"/>
      <c r="ADO222" s="91"/>
      <c r="ADP222" s="91"/>
      <c r="ADQ222" s="91"/>
      <c r="ADR222" s="91"/>
      <c r="ADS222" s="91"/>
      <c r="ADT222" s="91"/>
      <c r="ADU222" s="91"/>
      <c r="ADV222" s="91"/>
      <c r="ADW222" s="91"/>
      <c r="ADX222" s="91"/>
      <c r="ADY222" s="91"/>
      <c r="ADZ222" s="91"/>
      <c r="AEA222" s="91"/>
      <c r="AEB222" s="91"/>
      <c r="AEC222" s="91"/>
      <c r="AED222" s="144">
        <f t="shared" si="75"/>
        <v>217</v>
      </c>
      <c r="AEE222" s="142"/>
      <c r="AEF222" s="142"/>
      <c r="AEG222" s="91"/>
      <c r="AEH222" s="91"/>
      <c r="AEI222" s="91"/>
      <c r="AEJ222" s="91"/>
      <c r="AEK222" s="91"/>
      <c r="AEL222" s="91"/>
      <c r="AEM222" s="91"/>
      <c r="AEN222" s="91"/>
      <c r="AEO222" s="91"/>
      <c r="AEP222" s="91"/>
      <c r="AEQ222" s="91"/>
      <c r="AER222" s="91"/>
      <c r="AES222" s="91"/>
      <c r="AET222" s="91"/>
      <c r="AEU222" s="91"/>
      <c r="AEV222" s="91"/>
      <c r="AEW222" s="91"/>
      <c r="AEX222" s="91"/>
      <c r="AEY222" s="91"/>
      <c r="AEZ222" s="91"/>
      <c r="AFA222" s="91"/>
      <c r="AFB222" s="146"/>
      <c r="AFC222" s="146"/>
      <c r="AFD222" s="146"/>
      <c r="AFE222" s="146"/>
      <c r="AFF222" s="146"/>
      <c r="AFG222" s="146"/>
      <c r="AFH222" s="146"/>
      <c r="AFI222" s="146"/>
      <c r="AFJ222" s="146"/>
      <c r="AFK222" s="146"/>
      <c r="AFL222" s="146"/>
      <c r="AFM222" s="146"/>
      <c r="AFN222" s="146"/>
      <c r="AFO222" s="146"/>
      <c r="AFP222" s="146"/>
      <c r="AFQ222" s="146"/>
      <c r="AFR222" s="146"/>
      <c r="AFS222" s="146"/>
      <c r="AFT222" s="146"/>
      <c r="AFU222" s="146"/>
      <c r="AFV222" s="146"/>
      <c r="AFW222" s="146"/>
      <c r="AFX222" s="146"/>
      <c r="AFY222" s="146"/>
      <c r="AFZ222" s="146"/>
      <c r="AGA222" s="146"/>
    </row>
    <row r="223" spans="1:859" ht="1.5" customHeight="1" x14ac:dyDescent="0.25"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  <c r="PX223" s="91"/>
      <c r="PY223" s="91"/>
      <c r="PZ223" s="91"/>
      <c r="QA223" s="91"/>
      <c r="QB223" s="91"/>
      <c r="QC223" s="91"/>
      <c r="QD223" s="91"/>
      <c r="QE223" s="91"/>
      <c r="QF223" s="91"/>
      <c r="QG223" s="91"/>
      <c r="QH223" s="91"/>
      <c r="QI223" s="91"/>
      <c r="QJ223" s="91"/>
      <c r="QK223" s="91"/>
      <c r="QL223" s="91"/>
      <c r="QM223" s="91"/>
      <c r="QN223" s="91"/>
      <c r="QO223" s="91"/>
      <c r="QP223" s="91"/>
      <c r="QQ223" s="91"/>
      <c r="QR223" s="91"/>
      <c r="QS223" s="91"/>
      <c r="QT223" s="91"/>
      <c r="QU223" s="91"/>
      <c r="QV223" s="91"/>
      <c r="QW223" s="91"/>
      <c r="QX223" s="91"/>
      <c r="QY223" s="91"/>
      <c r="QZ223" s="91"/>
      <c r="RA223" s="91"/>
      <c r="RB223" s="91"/>
      <c r="RC223" s="91"/>
      <c r="RD223" s="91"/>
      <c r="RE223" s="91"/>
      <c r="RF223" s="91"/>
      <c r="RG223" s="91"/>
      <c r="RH223" s="91"/>
      <c r="RI223" s="91"/>
      <c r="RJ223" s="91"/>
      <c r="RK223" s="91"/>
      <c r="RL223" s="91"/>
      <c r="RM223" s="91"/>
      <c r="RN223" s="91"/>
      <c r="RO223" s="91"/>
      <c r="RP223" s="91"/>
      <c r="RQ223" s="91"/>
      <c r="RR223" s="91"/>
      <c r="RS223" s="91"/>
      <c r="RT223" s="91"/>
      <c r="RU223" s="91"/>
      <c r="RV223" s="91"/>
      <c r="RW223" s="91"/>
      <c r="RX223" s="91"/>
      <c r="RY223" s="91"/>
      <c r="RZ223" s="91"/>
      <c r="SA223" s="91"/>
      <c r="SB223" s="91"/>
      <c r="SC223" s="91"/>
      <c r="SD223" s="91"/>
      <c r="SE223" s="91"/>
      <c r="SF223" s="91"/>
      <c r="SG223" s="91"/>
      <c r="SH223" s="91"/>
      <c r="SI223" s="91"/>
      <c r="SJ223" s="91"/>
      <c r="SK223" s="91"/>
      <c r="SL223" s="91"/>
      <c r="SM223" s="91"/>
      <c r="SN223" s="91"/>
      <c r="SO223" s="91"/>
      <c r="SP223" s="91"/>
      <c r="SQ223" s="91"/>
      <c r="SR223" s="91"/>
      <c r="SS223" s="91"/>
      <c r="ST223" s="91"/>
      <c r="SU223" s="91"/>
      <c r="SV223" s="91"/>
      <c r="SW223" s="91"/>
      <c r="SX223" s="91"/>
      <c r="SY223" s="91"/>
      <c r="SZ223" s="91"/>
      <c r="TA223" s="91"/>
      <c r="TB223" s="91"/>
      <c r="TC223" s="91"/>
      <c r="TD223" s="91"/>
      <c r="TE223" s="91"/>
      <c r="TF223" s="91"/>
      <c r="TG223" s="91"/>
      <c r="TH223" s="91"/>
      <c r="TI223" s="91"/>
      <c r="TJ223" s="91"/>
      <c r="TK223" s="91"/>
      <c r="TL223" s="91"/>
      <c r="TM223" s="91"/>
      <c r="TN223" s="91"/>
      <c r="TO223" s="91"/>
      <c r="TP223" s="91"/>
      <c r="TQ223" s="91"/>
      <c r="TR223" s="91"/>
      <c r="TS223" s="91"/>
      <c r="TT223" s="91"/>
      <c r="TU223" s="91"/>
      <c r="TV223" s="91"/>
      <c r="TW223" s="91"/>
      <c r="TX223" s="91"/>
      <c r="TY223" s="91"/>
      <c r="TZ223" s="91"/>
      <c r="UA223" s="91"/>
      <c r="UB223" s="91"/>
      <c r="UC223" s="91"/>
      <c r="UD223" s="91"/>
      <c r="UE223" s="91"/>
      <c r="UF223" s="91"/>
      <c r="UG223" s="91"/>
      <c r="UH223" s="91"/>
      <c r="UI223" s="91"/>
      <c r="UJ223" s="91"/>
      <c r="UK223" s="91"/>
      <c r="UL223" s="91"/>
      <c r="UM223" s="91"/>
      <c r="UN223" s="91"/>
      <c r="UO223" s="91"/>
      <c r="UP223" s="91"/>
      <c r="UQ223" s="91"/>
      <c r="UR223" s="91"/>
      <c r="US223" s="91"/>
      <c r="UT223" s="91"/>
      <c r="UU223" s="91"/>
      <c r="UV223" s="91"/>
      <c r="UW223" s="91"/>
      <c r="UX223" s="91"/>
      <c r="UY223" s="91"/>
      <c r="UZ223" s="91"/>
      <c r="VA223" s="91"/>
      <c r="VB223" s="91"/>
      <c r="VC223" s="91"/>
      <c r="VD223" s="91"/>
      <c r="VE223" s="91"/>
      <c r="VF223" s="91"/>
      <c r="VG223" s="91"/>
      <c r="VH223" s="91"/>
      <c r="VI223" s="91"/>
      <c r="VJ223" s="91"/>
      <c r="VK223" s="91"/>
      <c r="VL223" s="91"/>
      <c r="VM223" s="91"/>
      <c r="VN223" s="91"/>
      <c r="VO223" s="91"/>
      <c r="VP223" s="91"/>
      <c r="VQ223" s="91"/>
      <c r="VR223" s="91"/>
      <c r="VS223" s="91"/>
      <c r="VT223" s="91"/>
      <c r="VU223" s="91"/>
      <c r="VV223" s="91"/>
      <c r="VW223" s="91"/>
      <c r="VX223" s="91"/>
      <c r="VY223" s="91"/>
      <c r="VZ223" s="91"/>
      <c r="WA223" s="91"/>
      <c r="WB223" s="91"/>
      <c r="WC223" s="91"/>
      <c r="WD223" s="91"/>
      <c r="WE223" s="91"/>
      <c r="WF223" s="91"/>
      <c r="WG223" s="91"/>
      <c r="WH223" s="91"/>
      <c r="WI223" s="91"/>
      <c r="WJ223" s="91"/>
      <c r="WK223" s="91"/>
      <c r="WL223" s="91"/>
      <c r="WM223" s="91"/>
      <c r="WN223" s="91"/>
      <c r="WO223" s="91"/>
      <c r="WP223" s="91"/>
      <c r="WQ223" s="91"/>
      <c r="WR223" s="91"/>
      <c r="WS223" s="91"/>
      <c r="WT223" s="91"/>
      <c r="WU223" s="91"/>
      <c r="WV223" s="91"/>
      <c r="WW223" s="91"/>
      <c r="WX223" s="91"/>
      <c r="WY223" s="91"/>
      <c r="WZ223" s="91"/>
      <c r="XA223" s="91"/>
      <c r="XB223" s="91"/>
      <c r="XC223" s="91"/>
      <c r="XD223" s="91"/>
      <c r="XE223" s="91"/>
      <c r="XF223" s="91"/>
      <c r="XG223" s="91"/>
      <c r="XH223" s="91"/>
      <c r="XI223" s="91"/>
      <c r="XJ223" s="91"/>
      <c r="XK223" s="91"/>
      <c r="XL223" s="91"/>
      <c r="XM223" s="91"/>
      <c r="XN223" s="91"/>
      <c r="XO223" s="91"/>
      <c r="XP223" s="91"/>
      <c r="XQ223" s="91"/>
      <c r="XR223" s="91"/>
      <c r="XS223" s="91"/>
      <c r="XT223" s="91"/>
      <c r="XU223" s="91"/>
      <c r="XV223" s="91"/>
      <c r="XW223" s="91"/>
      <c r="XX223" s="91"/>
      <c r="XY223" s="91"/>
      <c r="XZ223" s="91"/>
      <c r="YA223" s="91"/>
      <c r="YB223" s="91"/>
      <c r="YC223" s="91"/>
      <c r="YD223" s="91"/>
      <c r="YE223" s="91"/>
      <c r="YF223" s="91"/>
      <c r="YG223" s="91"/>
      <c r="YH223" s="91"/>
      <c r="YI223" s="91"/>
      <c r="YJ223" s="91"/>
      <c r="YK223" s="91"/>
      <c r="YL223" s="91"/>
      <c r="YM223" s="91"/>
      <c r="YN223" s="91"/>
      <c r="YO223" s="91"/>
      <c r="YP223" s="91"/>
      <c r="YQ223" s="91"/>
      <c r="YR223" s="91"/>
      <c r="YS223" s="91"/>
      <c r="YT223" s="91"/>
      <c r="YU223" s="91"/>
      <c r="YV223" s="91"/>
      <c r="YW223" s="91"/>
      <c r="YX223" s="91"/>
      <c r="YY223" s="91"/>
      <c r="YZ223" s="91"/>
      <c r="ZA223" s="91"/>
      <c r="ZB223" s="91"/>
      <c r="ZC223" s="91"/>
      <c r="ZD223" s="91"/>
      <c r="ZE223" s="91"/>
      <c r="ZF223" s="91"/>
      <c r="ZG223" s="91"/>
      <c r="ZH223" s="91"/>
      <c r="ZI223" s="91"/>
      <c r="ZJ223" s="91"/>
      <c r="ZK223" s="91"/>
      <c r="ZL223" s="91"/>
      <c r="ZM223" s="91"/>
      <c r="ZN223" s="91"/>
      <c r="ZO223" s="91"/>
      <c r="ZP223" s="91"/>
      <c r="ZQ223" s="91"/>
      <c r="ZR223" s="91"/>
      <c r="ZS223" s="91"/>
      <c r="ZT223" s="91"/>
      <c r="ZU223" s="91"/>
      <c r="ZV223" s="91"/>
      <c r="ZW223" s="91"/>
      <c r="ZX223" s="91"/>
      <c r="ZY223" s="91"/>
      <c r="ZZ223" s="91"/>
      <c r="AAA223" s="91"/>
      <c r="AAB223" s="91"/>
      <c r="AAC223" s="91"/>
      <c r="AAD223" s="91"/>
      <c r="AAE223" s="91"/>
      <c r="AAF223" s="91"/>
      <c r="AAG223" s="91"/>
      <c r="AAH223" s="91"/>
      <c r="AAI223" s="91"/>
      <c r="AAJ223" s="91"/>
      <c r="AAK223" s="91"/>
      <c r="AAL223" s="91"/>
      <c r="AAM223" s="91"/>
      <c r="AAN223" s="91"/>
      <c r="AAO223" s="91"/>
      <c r="AAP223" s="91"/>
      <c r="AAQ223" s="91"/>
      <c r="AAR223" s="91"/>
      <c r="AAS223" s="91"/>
      <c r="AAT223" s="91"/>
      <c r="AAU223" s="91"/>
      <c r="AAV223" s="91"/>
      <c r="AAW223" s="91"/>
      <c r="AAX223" s="91"/>
      <c r="AAY223" s="91"/>
      <c r="AAZ223" s="91"/>
      <c r="ABA223" s="91"/>
      <c r="ABB223" s="91"/>
      <c r="ABC223" s="91"/>
      <c r="ABD223" s="91"/>
      <c r="ABE223" s="91"/>
      <c r="ABF223" s="91"/>
      <c r="ABG223" s="91"/>
      <c r="ABH223" s="91"/>
      <c r="ABI223" s="91"/>
      <c r="ABJ223" s="91"/>
      <c r="ABK223" s="91"/>
      <c r="ABL223" s="91"/>
      <c r="ABM223" s="91"/>
      <c r="ABN223" s="91"/>
      <c r="ABO223" s="91"/>
      <c r="ABP223" s="91"/>
      <c r="ABQ223" s="91"/>
      <c r="ABR223" s="91"/>
      <c r="ABS223" s="91"/>
      <c r="ABT223" s="91"/>
      <c r="ABU223" s="91"/>
      <c r="ABV223" s="91"/>
      <c r="ABW223" s="91"/>
      <c r="ABX223" s="91"/>
      <c r="ABY223" s="91"/>
      <c r="ABZ223" s="91"/>
      <c r="ACA223" s="91"/>
      <c r="ACB223" s="91"/>
      <c r="ACC223" s="91"/>
      <c r="ACD223" s="91"/>
      <c r="ACE223" s="91"/>
      <c r="ACF223" s="91"/>
      <c r="ACG223" s="91"/>
      <c r="ACH223" s="91"/>
      <c r="ACI223" s="91"/>
      <c r="ACJ223" s="91"/>
      <c r="ACK223" s="91"/>
      <c r="ACL223" s="91"/>
      <c r="ACM223" s="91"/>
      <c r="ACN223" s="91"/>
      <c r="ACO223" s="91"/>
      <c r="ACP223" s="91"/>
      <c r="ACQ223" s="91"/>
      <c r="ACR223" s="91"/>
      <c r="ACS223" s="91"/>
      <c r="ACT223" s="91"/>
      <c r="ACU223" s="91"/>
      <c r="ACV223" s="91"/>
      <c r="ACW223" s="91"/>
      <c r="ACX223" s="91"/>
      <c r="ACY223" s="91"/>
      <c r="ACZ223" s="91"/>
      <c r="ADA223" s="91"/>
      <c r="ADB223" s="91"/>
      <c r="ADC223" s="91"/>
      <c r="ADD223" s="91"/>
      <c r="ADE223" s="91"/>
      <c r="ADF223" s="91"/>
      <c r="ADG223" s="91"/>
      <c r="ADH223" s="91"/>
      <c r="ADI223" s="91"/>
      <c r="ADJ223" s="91"/>
      <c r="ADK223" s="91"/>
      <c r="ADL223" s="91"/>
      <c r="ADM223" s="91"/>
      <c r="ADN223" s="91"/>
      <c r="ADO223" s="91"/>
      <c r="ADP223" s="91"/>
      <c r="ADQ223" s="91"/>
      <c r="ADR223" s="91"/>
      <c r="ADS223" s="91"/>
      <c r="ADT223" s="91"/>
      <c r="ADU223" s="91"/>
      <c r="ADV223" s="91"/>
      <c r="ADW223" s="91"/>
      <c r="ADX223" s="91"/>
      <c r="ADY223" s="91"/>
      <c r="ADZ223" s="91"/>
      <c r="AEA223" s="91"/>
      <c r="AEB223" s="91"/>
      <c r="AEC223" s="91"/>
      <c r="AED223" s="144">
        <f t="shared" si="75"/>
        <v>218</v>
      </c>
      <c r="AEE223" s="142"/>
      <c r="AEF223" s="142"/>
      <c r="AEG223" s="91"/>
      <c r="AEH223" s="91"/>
      <c r="AEI223" s="91"/>
      <c r="AEJ223" s="91"/>
      <c r="AEK223" s="91"/>
      <c r="AEL223" s="91"/>
      <c r="AEM223" s="91"/>
      <c r="AEN223" s="91"/>
      <c r="AEO223" s="91"/>
      <c r="AEP223" s="91"/>
      <c r="AEQ223" s="91"/>
      <c r="AER223" s="91"/>
      <c r="AES223" s="91"/>
      <c r="AET223" s="91"/>
      <c r="AEU223" s="91"/>
      <c r="AEV223" s="91"/>
      <c r="AEW223" s="91"/>
      <c r="AEX223" s="91"/>
      <c r="AEY223" s="91"/>
      <c r="AEZ223" s="91"/>
      <c r="AFA223" s="91"/>
      <c r="AFB223" s="146"/>
      <c r="AFC223" s="146"/>
      <c r="AFD223" s="146"/>
      <c r="AFE223" s="146"/>
      <c r="AFF223" s="146"/>
      <c r="AFG223" s="146"/>
      <c r="AFH223" s="146"/>
      <c r="AFI223" s="146"/>
      <c r="AFJ223" s="146"/>
      <c r="AFK223" s="146"/>
      <c r="AFL223" s="146"/>
      <c r="AFM223" s="146"/>
      <c r="AFN223" s="146"/>
      <c r="AFO223" s="146"/>
      <c r="AFP223" s="146"/>
      <c r="AFQ223" s="146"/>
      <c r="AFR223" s="146"/>
      <c r="AFS223" s="146"/>
      <c r="AFT223" s="146"/>
      <c r="AFU223" s="146"/>
      <c r="AFV223" s="146"/>
      <c r="AFW223" s="146"/>
      <c r="AFX223" s="146"/>
      <c r="AFY223" s="146"/>
      <c r="AFZ223" s="146"/>
      <c r="AGA223" s="146"/>
    </row>
    <row r="224" spans="1:859" ht="1.5" customHeight="1" x14ac:dyDescent="0.25"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  <c r="PX224" s="91"/>
      <c r="PY224" s="91"/>
      <c r="PZ224" s="91"/>
      <c r="QA224" s="91"/>
      <c r="QB224" s="91"/>
      <c r="QC224" s="91"/>
      <c r="QD224" s="91"/>
      <c r="QE224" s="91"/>
      <c r="QF224" s="91"/>
      <c r="QG224" s="91"/>
      <c r="QH224" s="91"/>
      <c r="QI224" s="91"/>
      <c r="QJ224" s="91"/>
      <c r="QK224" s="91"/>
      <c r="QL224" s="91"/>
      <c r="QM224" s="91"/>
      <c r="QN224" s="91"/>
      <c r="QO224" s="91"/>
      <c r="QP224" s="91"/>
      <c r="QQ224" s="91"/>
      <c r="QR224" s="91"/>
      <c r="QS224" s="91"/>
      <c r="QT224" s="91"/>
      <c r="QU224" s="91"/>
      <c r="QV224" s="91"/>
      <c r="QW224" s="91"/>
      <c r="QX224" s="91"/>
      <c r="QY224" s="91"/>
      <c r="QZ224" s="91"/>
      <c r="RA224" s="91"/>
      <c r="RB224" s="91"/>
      <c r="RC224" s="91"/>
      <c r="RD224" s="91"/>
      <c r="RE224" s="91"/>
      <c r="RF224" s="91"/>
      <c r="RG224" s="91"/>
      <c r="RH224" s="91"/>
      <c r="RI224" s="91"/>
      <c r="RJ224" s="91"/>
      <c r="RK224" s="91"/>
      <c r="RL224" s="91"/>
      <c r="RM224" s="91"/>
      <c r="RN224" s="91"/>
      <c r="RO224" s="91"/>
      <c r="RP224" s="91"/>
      <c r="RQ224" s="91"/>
      <c r="RR224" s="91"/>
      <c r="RS224" s="91"/>
      <c r="RT224" s="91"/>
      <c r="RU224" s="91"/>
      <c r="RV224" s="91"/>
      <c r="RW224" s="91"/>
      <c r="RX224" s="91"/>
      <c r="RY224" s="91"/>
      <c r="RZ224" s="91"/>
      <c r="SA224" s="91"/>
      <c r="SB224" s="91"/>
      <c r="SC224" s="91"/>
      <c r="SD224" s="91"/>
      <c r="SE224" s="91"/>
      <c r="SF224" s="91"/>
      <c r="SG224" s="91"/>
      <c r="SH224" s="91"/>
      <c r="SI224" s="91"/>
      <c r="SJ224" s="91"/>
      <c r="SK224" s="91"/>
      <c r="SL224" s="91"/>
      <c r="SM224" s="91"/>
      <c r="SN224" s="91"/>
      <c r="SO224" s="91"/>
      <c r="SP224" s="91"/>
      <c r="SQ224" s="91"/>
      <c r="SR224" s="91"/>
      <c r="SS224" s="91"/>
      <c r="ST224" s="91"/>
      <c r="SU224" s="91"/>
      <c r="SV224" s="91"/>
      <c r="SW224" s="91"/>
      <c r="SX224" s="91"/>
      <c r="SY224" s="91"/>
      <c r="SZ224" s="91"/>
      <c r="TA224" s="91"/>
      <c r="TB224" s="91"/>
      <c r="TC224" s="91"/>
      <c r="TD224" s="91"/>
      <c r="TE224" s="91"/>
      <c r="TF224" s="91"/>
      <c r="TG224" s="91"/>
      <c r="TH224" s="91"/>
      <c r="TI224" s="91"/>
      <c r="TJ224" s="91"/>
      <c r="TK224" s="91"/>
      <c r="TL224" s="91"/>
      <c r="TM224" s="91"/>
      <c r="TN224" s="91"/>
      <c r="TO224" s="91"/>
      <c r="TP224" s="91"/>
      <c r="TQ224" s="91"/>
      <c r="TR224" s="91"/>
      <c r="TS224" s="91"/>
      <c r="TT224" s="91"/>
      <c r="TU224" s="91"/>
      <c r="TV224" s="91"/>
      <c r="TW224" s="91"/>
      <c r="TX224" s="91"/>
      <c r="TY224" s="91"/>
      <c r="TZ224" s="91"/>
      <c r="UA224" s="91"/>
      <c r="UB224" s="91"/>
      <c r="UC224" s="91"/>
      <c r="UD224" s="91"/>
      <c r="UE224" s="91"/>
      <c r="UF224" s="91"/>
      <c r="UG224" s="91"/>
      <c r="UH224" s="91"/>
      <c r="UI224" s="91"/>
      <c r="UJ224" s="91"/>
      <c r="UK224" s="91"/>
      <c r="UL224" s="91"/>
      <c r="UM224" s="91"/>
      <c r="UN224" s="91"/>
      <c r="UO224" s="91"/>
      <c r="UP224" s="91"/>
      <c r="UQ224" s="91"/>
      <c r="UR224" s="91"/>
      <c r="US224" s="91"/>
      <c r="UT224" s="91"/>
      <c r="UU224" s="91"/>
      <c r="UV224" s="91"/>
      <c r="UW224" s="91"/>
      <c r="UX224" s="91"/>
      <c r="UY224" s="91"/>
      <c r="UZ224" s="91"/>
      <c r="VA224" s="91"/>
      <c r="VB224" s="91"/>
      <c r="VC224" s="91"/>
      <c r="VD224" s="91"/>
      <c r="VE224" s="91"/>
      <c r="VF224" s="91"/>
      <c r="VG224" s="91"/>
      <c r="VH224" s="91"/>
      <c r="VI224" s="91"/>
      <c r="VJ224" s="91"/>
      <c r="VK224" s="91"/>
      <c r="VL224" s="91"/>
      <c r="VM224" s="91"/>
      <c r="VN224" s="91"/>
      <c r="VO224" s="91"/>
      <c r="VP224" s="91"/>
      <c r="VQ224" s="91"/>
      <c r="VR224" s="91"/>
      <c r="VS224" s="91"/>
      <c r="VT224" s="91"/>
      <c r="VU224" s="91"/>
      <c r="VV224" s="91"/>
      <c r="VW224" s="91"/>
      <c r="VX224" s="91"/>
      <c r="VY224" s="91"/>
      <c r="VZ224" s="91"/>
      <c r="WA224" s="91"/>
      <c r="WB224" s="91"/>
      <c r="WC224" s="91"/>
      <c r="WD224" s="91"/>
      <c r="WE224" s="91"/>
      <c r="WF224" s="91"/>
      <c r="WG224" s="91"/>
      <c r="WH224" s="91"/>
      <c r="WI224" s="91"/>
      <c r="WJ224" s="91"/>
      <c r="WK224" s="91"/>
      <c r="WL224" s="91"/>
      <c r="WM224" s="91"/>
      <c r="WN224" s="91"/>
      <c r="WO224" s="91"/>
      <c r="WP224" s="91"/>
      <c r="WQ224" s="91"/>
      <c r="WR224" s="91"/>
      <c r="WS224" s="91"/>
      <c r="WT224" s="91"/>
      <c r="WU224" s="91"/>
      <c r="WV224" s="91"/>
      <c r="WW224" s="91"/>
      <c r="WX224" s="91"/>
      <c r="WY224" s="91"/>
      <c r="WZ224" s="91"/>
      <c r="XA224" s="91"/>
      <c r="XB224" s="91"/>
      <c r="XC224" s="91"/>
      <c r="XD224" s="91"/>
      <c r="XE224" s="91"/>
      <c r="XF224" s="91"/>
      <c r="XG224" s="91"/>
      <c r="XH224" s="91"/>
      <c r="XI224" s="91"/>
      <c r="XJ224" s="91"/>
      <c r="XK224" s="91"/>
      <c r="XL224" s="91"/>
      <c r="XM224" s="91"/>
      <c r="XN224" s="91"/>
      <c r="XO224" s="91"/>
      <c r="XP224" s="91"/>
      <c r="XQ224" s="91"/>
      <c r="XR224" s="91"/>
      <c r="XS224" s="91"/>
      <c r="XT224" s="91"/>
      <c r="XU224" s="91"/>
      <c r="XV224" s="91"/>
      <c r="XW224" s="91"/>
      <c r="XX224" s="91"/>
      <c r="XY224" s="91"/>
      <c r="XZ224" s="91"/>
      <c r="YA224" s="91"/>
      <c r="YB224" s="91"/>
      <c r="YC224" s="91"/>
      <c r="YD224" s="91"/>
      <c r="YE224" s="91"/>
      <c r="YF224" s="91"/>
      <c r="YG224" s="91"/>
      <c r="YH224" s="91"/>
      <c r="YI224" s="91"/>
      <c r="YJ224" s="91"/>
      <c r="YK224" s="91"/>
      <c r="YL224" s="91"/>
      <c r="YM224" s="91"/>
      <c r="YN224" s="91"/>
      <c r="YO224" s="91"/>
      <c r="YP224" s="91"/>
      <c r="YQ224" s="91"/>
      <c r="YR224" s="91"/>
      <c r="YS224" s="91"/>
      <c r="YT224" s="91"/>
      <c r="YU224" s="91"/>
      <c r="YV224" s="91"/>
      <c r="YW224" s="91"/>
      <c r="YX224" s="91"/>
      <c r="YY224" s="91"/>
      <c r="YZ224" s="91"/>
      <c r="ZA224" s="91"/>
      <c r="ZB224" s="91"/>
      <c r="ZC224" s="91"/>
      <c r="ZD224" s="91"/>
      <c r="ZE224" s="91"/>
      <c r="ZF224" s="91"/>
      <c r="ZG224" s="91"/>
      <c r="ZH224" s="91"/>
      <c r="ZI224" s="91"/>
      <c r="ZJ224" s="91"/>
      <c r="ZK224" s="91"/>
      <c r="ZL224" s="91"/>
      <c r="ZM224" s="91"/>
      <c r="ZN224" s="91"/>
      <c r="ZO224" s="91"/>
      <c r="ZP224" s="91"/>
      <c r="ZQ224" s="91"/>
      <c r="ZR224" s="91"/>
      <c r="ZS224" s="91"/>
      <c r="ZT224" s="91"/>
      <c r="ZU224" s="91"/>
      <c r="ZV224" s="91"/>
      <c r="ZW224" s="91"/>
      <c r="ZX224" s="91"/>
      <c r="ZY224" s="91"/>
      <c r="ZZ224" s="91"/>
      <c r="AAA224" s="91"/>
      <c r="AAB224" s="91"/>
      <c r="AAC224" s="91"/>
      <c r="AAD224" s="91"/>
      <c r="AAE224" s="91"/>
      <c r="AAF224" s="91"/>
      <c r="AAG224" s="91"/>
      <c r="AAH224" s="91"/>
      <c r="AAI224" s="91"/>
      <c r="AAJ224" s="91"/>
      <c r="AAK224" s="91"/>
      <c r="AAL224" s="91"/>
      <c r="AAM224" s="91"/>
      <c r="AAN224" s="91"/>
      <c r="AAO224" s="91"/>
      <c r="AAP224" s="91"/>
      <c r="AAQ224" s="91"/>
      <c r="AAR224" s="91"/>
      <c r="AAS224" s="91"/>
      <c r="AAT224" s="91"/>
      <c r="AAU224" s="91"/>
      <c r="AAV224" s="91"/>
      <c r="AAW224" s="91"/>
      <c r="AAX224" s="91"/>
      <c r="AAY224" s="91"/>
      <c r="AAZ224" s="91"/>
      <c r="ABA224" s="91"/>
      <c r="ABB224" s="91"/>
      <c r="ABC224" s="91"/>
      <c r="ABD224" s="91"/>
      <c r="ABE224" s="91"/>
      <c r="ABF224" s="91"/>
      <c r="ABG224" s="91"/>
      <c r="ABH224" s="91"/>
      <c r="ABI224" s="91"/>
      <c r="ABJ224" s="91"/>
      <c r="ABK224" s="91"/>
      <c r="ABL224" s="91"/>
      <c r="ABM224" s="91"/>
      <c r="ABN224" s="91"/>
      <c r="ABO224" s="91"/>
      <c r="ABP224" s="91"/>
      <c r="ABQ224" s="91"/>
      <c r="ABR224" s="91"/>
      <c r="ABS224" s="91"/>
      <c r="ABT224" s="91"/>
      <c r="ABU224" s="91"/>
      <c r="ABV224" s="91"/>
      <c r="ABW224" s="91"/>
      <c r="ABX224" s="91"/>
      <c r="ABY224" s="91"/>
      <c r="ABZ224" s="91"/>
      <c r="ACA224" s="91"/>
      <c r="ACB224" s="91"/>
      <c r="ACC224" s="91"/>
      <c r="ACD224" s="91"/>
      <c r="ACE224" s="91"/>
      <c r="ACF224" s="91"/>
      <c r="ACG224" s="91"/>
      <c r="ACH224" s="91"/>
      <c r="ACI224" s="91"/>
      <c r="ACJ224" s="91"/>
      <c r="ACK224" s="91"/>
      <c r="ACL224" s="91"/>
      <c r="ACM224" s="91"/>
      <c r="ACN224" s="91"/>
      <c r="ACO224" s="91"/>
      <c r="ACP224" s="91"/>
      <c r="ACQ224" s="91"/>
      <c r="ACR224" s="91"/>
      <c r="ACS224" s="91"/>
      <c r="ACT224" s="91"/>
      <c r="ACU224" s="91"/>
      <c r="ACV224" s="91"/>
      <c r="ACW224" s="91"/>
      <c r="ACX224" s="91"/>
      <c r="ACY224" s="91"/>
      <c r="ACZ224" s="91"/>
      <c r="ADA224" s="91"/>
      <c r="ADB224" s="91"/>
      <c r="ADC224" s="91"/>
      <c r="ADD224" s="91"/>
      <c r="ADE224" s="91"/>
      <c r="ADF224" s="91"/>
      <c r="ADG224" s="91"/>
      <c r="ADH224" s="91"/>
      <c r="ADI224" s="91"/>
      <c r="ADJ224" s="91"/>
      <c r="ADK224" s="91"/>
      <c r="ADL224" s="91"/>
      <c r="ADM224" s="91"/>
      <c r="ADN224" s="91"/>
      <c r="ADO224" s="91"/>
      <c r="ADP224" s="91"/>
      <c r="ADQ224" s="91"/>
      <c r="ADR224" s="91"/>
      <c r="ADS224" s="91"/>
      <c r="ADT224" s="91"/>
      <c r="ADU224" s="91"/>
      <c r="ADV224" s="91"/>
      <c r="ADW224" s="91"/>
      <c r="ADX224" s="91"/>
      <c r="ADY224" s="91"/>
      <c r="ADZ224" s="91"/>
      <c r="AEA224" s="91"/>
      <c r="AEB224" s="91"/>
      <c r="AEC224" s="91"/>
      <c r="AED224" s="144">
        <f t="shared" si="75"/>
        <v>219</v>
      </c>
      <c r="AEE224" s="142"/>
      <c r="AEF224" s="142"/>
      <c r="AEG224" s="91"/>
      <c r="AEH224" s="91"/>
      <c r="AEI224" s="91"/>
      <c r="AEJ224" s="91"/>
      <c r="AEK224" s="91"/>
      <c r="AEL224" s="91"/>
      <c r="AEM224" s="91"/>
      <c r="AEN224" s="91"/>
      <c r="AEO224" s="91"/>
      <c r="AEP224" s="91"/>
      <c r="AEQ224" s="91"/>
      <c r="AER224" s="91"/>
      <c r="AES224" s="91"/>
      <c r="AET224" s="91"/>
      <c r="AEU224" s="91"/>
      <c r="AEV224" s="91"/>
      <c r="AEW224" s="91"/>
      <c r="AEX224" s="91"/>
      <c r="AEY224" s="91"/>
      <c r="AEZ224" s="91"/>
      <c r="AFA224" s="91"/>
      <c r="AFB224" s="146"/>
      <c r="AFC224" s="146"/>
      <c r="AFD224" s="146"/>
      <c r="AFE224" s="146"/>
      <c r="AFF224" s="146"/>
      <c r="AFG224" s="146"/>
      <c r="AFH224" s="146"/>
      <c r="AFI224" s="146"/>
      <c r="AFJ224" s="146"/>
      <c r="AFK224" s="146"/>
      <c r="AFL224" s="146"/>
      <c r="AFM224" s="146"/>
      <c r="AFN224" s="146"/>
      <c r="AFO224" s="146"/>
      <c r="AFP224" s="146"/>
      <c r="AFQ224" s="146"/>
      <c r="AFR224" s="146"/>
      <c r="AFS224" s="146"/>
      <c r="AFT224" s="146"/>
      <c r="AFU224" s="146"/>
      <c r="AFV224" s="146"/>
      <c r="AFW224" s="146"/>
      <c r="AFX224" s="146"/>
      <c r="AFY224" s="146"/>
      <c r="AFZ224" s="146"/>
      <c r="AGA224" s="146"/>
    </row>
    <row r="225" spans="2:859" ht="1.5" customHeight="1" x14ac:dyDescent="0.25"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  <c r="PX225" s="91"/>
      <c r="PY225" s="91"/>
      <c r="PZ225" s="91"/>
      <c r="QA225" s="91"/>
      <c r="QB225" s="91"/>
      <c r="QC225" s="91"/>
      <c r="QD225" s="91"/>
      <c r="QE225" s="91"/>
      <c r="QF225" s="91"/>
      <c r="QG225" s="91"/>
      <c r="QH225" s="91"/>
      <c r="QI225" s="91"/>
      <c r="QJ225" s="91"/>
      <c r="QK225" s="91"/>
      <c r="QL225" s="91"/>
      <c r="QM225" s="91"/>
      <c r="QN225" s="91"/>
      <c r="QO225" s="91"/>
      <c r="QP225" s="91"/>
      <c r="QQ225" s="91"/>
      <c r="QR225" s="91"/>
      <c r="QS225" s="91"/>
      <c r="QT225" s="91"/>
      <c r="QU225" s="91"/>
      <c r="QV225" s="91"/>
      <c r="QW225" s="91"/>
      <c r="QX225" s="91"/>
      <c r="QY225" s="91"/>
      <c r="QZ225" s="91"/>
      <c r="RA225" s="91"/>
      <c r="RB225" s="91"/>
      <c r="RC225" s="91"/>
      <c r="RD225" s="91"/>
      <c r="RE225" s="91"/>
      <c r="RF225" s="91"/>
      <c r="RG225" s="91"/>
      <c r="RH225" s="91"/>
      <c r="RI225" s="91"/>
      <c r="RJ225" s="91"/>
      <c r="RK225" s="91"/>
      <c r="RL225" s="91"/>
      <c r="RM225" s="91"/>
      <c r="RN225" s="91"/>
      <c r="RO225" s="91"/>
      <c r="RP225" s="91"/>
      <c r="RQ225" s="91"/>
      <c r="RR225" s="91"/>
      <c r="RS225" s="91"/>
      <c r="RT225" s="91"/>
      <c r="RU225" s="91"/>
      <c r="RV225" s="91"/>
      <c r="RW225" s="91"/>
      <c r="RX225" s="91"/>
      <c r="RY225" s="91"/>
      <c r="RZ225" s="91"/>
      <c r="SA225" s="91"/>
      <c r="SB225" s="91"/>
      <c r="SC225" s="91"/>
      <c r="SD225" s="91"/>
      <c r="SE225" s="91"/>
      <c r="SF225" s="91"/>
      <c r="SG225" s="91"/>
      <c r="SH225" s="91"/>
      <c r="SI225" s="91"/>
      <c r="SJ225" s="91"/>
      <c r="SK225" s="91"/>
      <c r="SL225" s="91"/>
      <c r="SM225" s="91"/>
      <c r="SN225" s="91"/>
      <c r="SO225" s="91"/>
      <c r="SP225" s="91"/>
      <c r="SQ225" s="91"/>
      <c r="SR225" s="91"/>
      <c r="SS225" s="91"/>
      <c r="ST225" s="91"/>
      <c r="SU225" s="91"/>
      <c r="SV225" s="91"/>
      <c r="SW225" s="91"/>
      <c r="SX225" s="91"/>
      <c r="SY225" s="91"/>
      <c r="SZ225" s="91"/>
      <c r="TA225" s="91"/>
      <c r="TB225" s="91"/>
      <c r="TC225" s="91"/>
      <c r="TD225" s="91"/>
      <c r="TE225" s="91"/>
      <c r="TF225" s="91"/>
      <c r="TG225" s="91"/>
      <c r="TH225" s="91"/>
      <c r="TI225" s="91"/>
      <c r="TJ225" s="91"/>
      <c r="TK225" s="91"/>
      <c r="TL225" s="91"/>
      <c r="TM225" s="91"/>
      <c r="TN225" s="91"/>
      <c r="TO225" s="91"/>
      <c r="TP225" s="91"/>
      <c r="TQ225" s="91"/>
      <c r="TR225" s="91"/>
      <c r="TS225" s="91"/>
      <c r="TT225" s="91"/>
      <c r="TU225" s="91"/>
      <c r="TV225" s="91"/>
      <c r="TW225" s="91"/>
      <c r="TX225" s="91"/>
      <c r="TY225" s="91"/>
      <c r="TZ225" s="91"/>
      <c r="UA225" s="91"/>
      <c r="UB225" s="91"/>
      <c r="UC225" s="91"/>
      <c r="UD225" s="91"/>
      <c r="UE225" s="91"/>
      <c r="UF225" s="91"/>
      <c r="UG225" s="91"/>
      <c r="UH225" s="91"/>
      <c r="UI225" s="91"/>
      <c r="UJ225" s="91"/>
      <c r="UK225" s="91"/>
      <c r="UL225" s="91"/>
      <c r="UM225" s="91"/>
      <c r="UN225" s="91"/>
      <c r="UO225" s="91"/>
      <c r="UP225" s="91"/>
      <c r="UQ225" s="91"/>
      <c r="UR225" s="91"/>
      <c r="US225" s="91"/>
      <c r="UT225" s="91"/>
      <c r="UU225" s="91"/>
      <c r="UV225" s="91"/>
      <c r="UW225" s="91"/>
      <c r="UX225" s="91"/>
      <c r="UY225" s="91"/>
      <c r="UZ225" s="91"/>
      <c r="VA225" s="91"/>
      <c r="VB225" s="91"/>
      <c r="VC225" s="91"/>
      <c r="VD225" s="91"/>
      <c r="VE225" s="91"/>
      <c r="VF225" s="91"/>
      <c r="VG225" s="91"/>
      <c r="VH225" s="91"/>
      <c r="VI225" s="91"/>
      <c r="VJ225" s="91"/>
      <c r="VK225" s="91"/>
      <c r="VL225" s="91"/>
      <c r="VM225" s="91"/>
      <c r="VN225" s="91"/>
      <c r="VO225" s="91"/>
      <c r="VP225" s="91"/>
      <c r="VQ225" s="91"/>
      <c r="VR225" s="91"/>
      <c r="VS225" s="91"/>
      <c r="VT225" s="91"/>
      <c r="VU225" s="91"/>
      <c r="VV225" s="91"/>
      <c r="VW225" s="91"/>
      <c r="VX225" s="91"/>
      <c r="VY225" s="91"/>
      <c r="VZ225" s="91"/>
      <c r="WA225" s="91"/>
      <c r="WB225" s="91"/>
      <c r="WC225" s="91"/>
      <c r="WD225" s="91"/>
      <c r="WE225" s="91"/>
      <c r="WF225" s="91"/>
      <c r="WG225" s="91"/>
      <c r="WH225" s="91"/>
      <c r="WI225" s="91"/>
      <c r="WJ225" s="91"/>
      <c r="WK225" s="91"/>
      <c r="WL225" s="91"/>
      <c r="WM225" s="91"/>
      <c r="WN225" s="91"/>
      <c r="WO225" s="91"/>
      <c r="WP225" s="91"/>
      <c r="WQ225" s="91"/>
      <c r="WR225" s="91"/>
      <c r="WS225" s="91"/>
      <c r="WT225" s="91"/>
      <c r="WU225" s="91"/>
      <c r="WV225" s="91"/>
      <c r="WW225" s="91"/>
      <c r="WX225" s="91"/>
      <c r="WY225" s="91"/>
      <c r="WZ225" s="91"/>
      <c r="XA225" s="91"/>
      <c r="XB225" s="91"/>
      <c r="XC225" s="91"/>
      <c r="XD225" s="91"/>
      <c r="XE225" s="91"/>
      <c r="XF225" s="91"/>
      <c r="XG225" s="91"/>
      <c r="XH225" s="91"/>
      <c r="XI225" s="91"/>
      <c r="XJ225" s="91"/>
      <c r="XK225" s="91"/>
      <c r="XL225" s="91"/>
      <c r="XM225" s="91"/>
      <c r="XN225" s="91"/>
      <c r="XO225" s="91"/>
      <c r="XP225" s="91"/>
      <c r="XQ225" s="91"/>
      <c r="XR225" s="91"/>
      <c r="XS225" s="91"/>
      <c r="XT225" s="91"/>
      <c r="XU225" s="91"/>
      <c r="XV225" s="91"/>
      <c r="XW225" s="91"/>
      <c r="XX225" s="91"/>
      <c r="XY225" s="91"/>
      <c r="XZ225" s="91"/>
      <c r="YA225" s="91"/>
      <c r="YB225" s="91"/>
      <c r="YC225" s="91"/>
      <c r="YD225" s="91"/>
      <c r="YE225" s="91"/>
      <c r="YF225" s="91"/>
      <c r="YG225" s="91"/>
      <c r="YH225" s="91"/>
      <c r="YI225" s="91"/>
      <c r="YJ225" s="91"/>
      <c r="YK225" s="91"/>
      <c r="YL225" s="91"/>
      <c r="YM225" s="91"/>
      <c r="YN225" s="91"/>
      <c r="YO225" s="91"/>
      <c r="YP225" s="91"/>
      <c r="YQ225" s="91"/>
      <c r="YR225" s="91"/>
      <c r="YS225" s="91"/>
      <c r="YT225" s="91"/>
      <c r="YU225" s="91"/>
      <c r="YV225" s="91"/>
      <c r="YW225" s="91"/>
      <c r="YX225" s="91"/>
      <c r="YY225" s="91"/>
      <c r="YZ225" s="91"/>
      <c r="ZA225" s="91"/>
      <c r="ZB225" s="91"/>
      <c r="ZC225" s="91"/>
      <c r="ZD225" s="91"/>
      <c r="ZE225" s="91"/>
      <c r="ZF225" s="91"/>
      <c r="ZG225" s="91"/>
      <c r="ZH225" s="91"/>
      <c r="ZI225" s="91"/>
      <c r="ZJ225" s="91"/>
      <c r="ZK225" s="91"/>
      <c r="ZL225" s="91"/>
      <c r="ZM225" s="91"/>
      <c r="ZN225" s="91"/>
      <c r="ZO225" s="91"/>
      <c r="ZP225" s="91"/>
      <c r="ZQ225" s="91"/>
      <c r="ZR225" s="91"/>
      <c r="ZS225" s="91"/>
      <c r="ZT225" s="91"/>
      <c r="ZU225" s="91"/>
      <c r="ZV225" s="91"/>
      <c r="ZW225" s="91"/>
      <c r="ZX225" s="91"/>
      <c r="ZY225" s="91"/>
      <c r="ZZ225" s="91"/>
      <c r="AAA225" s="91"/>
      <c r="AAB225" s="91"/>
      <c r="AAC225" s="91"/>
      <c r="AAD225" s="91"/>
      <c r="AAE225" s="91"/>
      <c r="AAF225" s="91"/>
      <c r="AAG225" s="91"/>
      <c r="AAH225" s="91"/>
      <c r="AAI225" s="91"/>
      <c r="AAJ225" s="91"/>
      <c r="AAK225" s="91"/>
      <c r="AAL225" s="91"/>
      <c r="AAM225" s="91"/>
      <c r="AAN225" s="91"/>
      <c r="AAO225" s="91"/>
      <c r="AAP225" s="91"/>
      <c r="AAQ225" s="91"/>
      <c r="AAR225" s="91"/>
      <c r="AAS225" s="91"/>
      <c r="AAT225" s="91"/>
      <c r="AAU225" s="91"/>
      <c r="AAV225" s="91"/>
      <c r="AAW225" s="91"/>
      <c r="AAX225" s="91"/>
      <c r="AAY225" s="91"/>
      <c r="AAZ225" s="91"/>
      <c r="ABA225" s="91"/>
      <c r="ABB225" s="91"/>
      <c r="ABC225" s="91"/>
      <c r="ABD225" s="91"/>
      <c r="ABE225" s="91"/>
      <c r="ABF225" s="91"/>
      <c r="ABG225" s="91"/>
      <c r="ABH225" s="91"/>
      <c r="ABI225" s="91"/>
      <c r="ABJ225" s="91"/>
      <c r="ABK225" s="91"/>
      <c r="ABL225" s="91"/>
      <c r="ABM225" s="91"/>
      <c r="ABN225" s="91"/>
      <c r="ABO225" s="91"/>
      <c r="ABP225" s="91"/>
      <c r="ABQ225" s="91"/>
      <c r="ABR225" s="91"/>
      <c r="ABS225" s="91"/>
      <c r="ABT225" s="91"/>
      <c r="ABU225" s="91"/>
      <c r="ABV225" s="91"/>
      <c r="ABW225" s="91"/>
      <c r="ABX225" s="91"/>
      <c r="ABY225" s="91"/>
      <c r="ABZ225" s="91"/>
      <c r="ACA225" s="91"/>
      <c r="ACB225" s="91"/>
      <c r="ACC225" s="91"/>
      <c r="ACD225" s="91"/>
      <c r="ACE225" s="91"/>
      <c r="ACF225" s="91"/>
      <c r="ACG225" s="91"/>
      <c r="ACH225" s="91"/>
      <c r="ACI225" s="91"/>
      <c r="ACJ225" s="91"/>
      <c r="ACK225" s="91"/>
      <c r="ACL225" s="91"/>
      <c r="ACM225" s="91"/>
      <c r="ACN225" s="91"/>
      <c r="ACO225" s="91"/>
      <c r="ACP225" s="91"/>
      <c r="ACQ225" s="91"/>
      <c r="ACR225" s="91"/>
      <c r="ACS225" s="91"/>
      <c r="ACT225" s="91"/>
      <c r="ACU225" s="91"/>
      <c r="ACV225" s="91"/>
      <c r="ACW225" s="91"/>
      <c r="ACX225" s="91"/>
      <c r="ACY225" s="91"/>
      <c r="ACZ225" s="91"/>
      <c r="ADA225" s="91"/>
      <c r="ADB225" s="91"/>
      <c r="ADC225" s="91"/>
      <c r="ADD225" s="91"/>
      <c r="ADE225" s="91"/>
      <c r="ADF225" s="91"/>
      <c r="ADG225" s="91"/>
      <c r="ADH225" s="91"/>
      <c r="ADI225" s="91"/>
      <c r="ADJ225" s="91"/>
      <c r="ADK225" s="91"/>
      <c r="ADL225" s="91"/>
      <c r="ADM225" s="91"/>
      <c r="ADN225" s="91"/>
      <c r="ADO225" s="91"/>
      <c r="ADP225" s="91"/>
      <c r="ADQ225" s="91"/>
      <c r="ADR225" s="91"/>
      <c r="ADS225" s="91"/>
      <c r="ADT225" s="91"/>
      <c r="ADU225" s="91"/>
      <c r="ADV225" s="91"/>
      <c r="ADW225" s="91"/>
      <c r="ADX225" s="91"/>
      <c r="ADY225" s="91"/>
      <c r="ADZ225" s="91"/>
      <c r="AEA225" s="91"/>
      <c r="AEB225" s="91"/>
      <c r="AEC225" s="91"/>
      <c r="AED225" s="144">
        <f t="shared" si="75"/>
        <v>220</v>
      </c>
      <c r="AEE225" s="142"/>
      <c r="AEF225" s="142"/>
      <c r="AEG225" s="91"/>
      <c r="AEH225" s="91"/>
      <c r="AEI225" s="91"/>
      <c r="AEJ225" s="91"/>
      <c r="AEK225" s="91"/>
      <c r="AEL225" s="91"/>
      <c r="AEM225" s="91"/>
      <c r="AEN225" s="91"/>
      <c r="AEO225" s="91"/>
      <c r="AEP225" s="91"/>
      <c r="AEQ225" s="91"/>
      <c r="AER225" s="91"/>
      <c r="AES225" s="91"/>
      <c r="AET225" s="91"/>
      <c r="AEU225" s="91"/>
      <c r="AEV225" s="91"/>
      <c r="AEW225" s="91"/>
      <c r="AEX225" s="91"/>
      <c r="AEY225" s="91"/>
      <c r="AEZ225" s="91"/>
      <c r="AFA225" s="91"/>
      <c r="AFB225" s="146"/>
      <c r="AFC225" s="146"/>
      <c r="AFD225" s="146"/>
      <c r="AFE225" s="146"/>
      <c r="AFF225" s="146"/>
      <c r="AFG225" s="146"/>
      <c r="AFH225" s="146"/>
      <c r="AFI225" s="146"/>
      <c r="AFJ225" s="146"/>
      <c r="AFK225" s="146"/>
      <c r="AFL225" s="146"/>
      <c r="AFM225" s="146"/>
      <c r="AFN225" s="146"/>
      <c r="AFO225" s="146"/>
      <c r="AFP225" s="146"/>
      <c r="AFQ225" s="146"/>
      <c r="AFR225" s="146"/>
      <c r="AFS225" s="146"/>
      <c r="AFT225" s="146"/>
      <c r="AFU225" s="146"/>
      <c r="AFV225" s="146"/>
      <c r="AFW225" s="146"/>
      <c r="AFX225" s="146"/>
      <c r="AFY225" s="146"/>
      <c r="AFZ225" s="146"/>
      <c r="AGA225" s="146"/>
    </row>
    <row r="226" spans="2:859" ht="1.5" customHeight="1" x14ac:dyDescent="0.25"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  <c r="PX226" s="91"/>
      <c r="PY226" s="91"/>
      <c r="PZ226" s="91"/>
      <c r="QA226" s="91"/>
      <c r="QB226" s="91"/>
      <c r="QC226" s="91"/>
      <c r="QD226" s="91"/>
      <c r="QE226" s="91"/>
      <c r="QF226" s="91"/>
      <c r="QG226" s="91"/>
      <c r="QH226" s="91"/>
      <c r="QI226" s="91"/>
      <c r="QJ226" s="91"/>
      <c r="QK226" s="91"/>
      <c r="QL226" s="91"/>
      <c r="QM226" s="91"/>
      <c r="QN226" s="91"/>
      <c r="QO226" s="91"/>
      <c r="QP226" s="91"/>
      <c r="QQ226" s="91"/>
      <c r="QR226" s="91"/>
      <c r="QS226" s="91"/>
      <c r="QT226" s="91"/>
      <c r="QU226" s="91"/>
      <c r="QV226" s="91"/>
      <c r="QW226" s="91"/>
      <c r="QX226" s="91"/>
      <c r="QY226" s="91"/>
      <c r="QZ226" s="91"/>
      <c r="RA226" s="91"/>
      <c r="RB226" s="91"/>
      <c r="RC226" s="91"/>
      <c r="RD226" s="91"/>
      <c r="RE226" s="91"/>
      <c r="RF226" s="91"/>
      <c r="RG226" s="91"/>
      <c r="RH226" s="91"/>
      <c r="RI226" s="91"/>
      <c r="RJ226" s="91"/>
      <c r="RK226" s="91"/>
      <c r="RL226" s="91"/>
      <c r="RM226" s="91"/>
      <c r="RN226" s="91"/>
      <c r="RO226" s="91"/>
      <c r="RP226" s="91"/>
      <c r="RQ226" s="91"/>
      <c r="RR226" s="91"/>
      <c r="RS226" s="91"/>
      <c r="RT226" s="91"/>
      <c r="RU226" s="91"/>
      <c r="RV226" s="91"/>
      <c r="RW226" s="91"/>
      <c r="RX226" s="91"/>
      <c r="RY226" s="91"/>
      <c r="RZ226" s="91"/>
      <c r="SA226" s="91"/>
      <c r="SB226" s="91"/>
      <c r="SC226" s="91"/>
      <c r="SD226" s="91"/>
      <c r="SE226" s="91"/>
      <c r="SF226" s="91"/>
      <c r="SG226" s="91"/>
      <c r="SH226" s="91"/>
      <c r="SI226" s="91"/>
      <c r="SJ226" s="91"/>
      <c r="SK226" s="91"/>
      <c r="SL226" s="91"/>
      <c r="SM226" s="91"/>
      <c r="SN226" s="91"/>
      <c r="SO226" s="91"/>
      <c r="SP226" s="91"/>
      <c r="SQ226" s="91"/>
      <c r="SR226" s="91"/>
      <c r="SS226" s="91"/>
      <c r="ST226" s="91"/>
      <c r="SU226" s="91"/>
      <c r="SV226" s="91"/>
      <c r="SW226" s="91"/>
      <c r="SX226" s="91"/>
      <c r="SY226" s="91"/>
      <c r="SZ226" s="91"/>
      <c r="TA226" s="91"/>
      <c r="TB226" s="91"/>
      <c r="TC226" s="91"/>
      <c r="TD226" s="91"/>
      <c r="TE226" s="91"/>
      <c r="TF226" s="91"/>
      <c r="TG226" s="91"/>
      <c r="TH226" s="91"/>
      <c r="TI226" s="91"/>
      <c r="TJ226" s="91"/>
      <c r="TK226" s="91"/>
      <c r="TL226" s="91"/>
      <c r="TM226" s="91"/>
      <c r="TN226" s="91"/>
      <c r="TO226" s="91"/>
      <c r="TP226" s="91"/>
      <c r="TQ226" s="91"/>
      <c r="TR226" s="91"/>
      <c r="TS226" s="91"/>
      <c r="TT226" s="91"/>
      <c r="TU226" s="91"/>
      <c r="TV226" s="91"/>
      <c r="TW226" s="91"/>
      <c r="TX226" s="91"/>
      <c r="TY226" s="91"/>
      <c r="TZ226" s="91"/>
      <c r="UA226" s="91"/>
      <c r="UB226" s="91"/>
      <c r="UC226" s="91"/>
      <c r="UD226" s="91"/>
      <c r="UE226" s="91"/>
      <c r="UF226" s="91"/>
      <c r="UG226" s="91"/>
      <c r="UH226" s="91"/>
      <c r="UI226" s="91"/>
      <c r="UJ226" s="91"/>
      <c r="UK226" s="91"/>
      <c r="UL226" s="91"/>
      <c r="UM226" s="91"/>
      <c r="UN226" s="91"/>
      <c r="UO226" s="91"/>
      <c r="UP226" s="91"/>
      <c r="UQ226" s="91"/>
      <c r="UR226" s="91"/>
      <c r="US226" s="91"/>
      <c r="UT226" s="91"/>
      <c r="UU226" s="91"/>
      <c r="UV226" s="91"/>
      <c r="UW226" s="91"/>
      <c r="UX226" s="91"/>
      <c r="UY226" s="91"/>
      <c r="UZ226" s="91"/>
      <c r="VA226" s="91"/>
      <c r="VB226" s="91"/>
      <c r="VC226" s="91"/>
      <c r="VD226" s="91"/>
      <c r="VE226" s="91"/>
      <c r="VF226" s="91"/>
      <c r="VG226" s="91"/>
      <c r="VH226" s="91"/>
      <c r="VI226" s="91"/>
      <c r="VJ226" s="91"/>
      <c r="VK226" s="91"/>
      <c r="VL226" s="91"/>
      <c r="VM226" s="91"/>
      <c r="VN226" s="91"/>
      <c r="VO226" s="91"/>
      <c r="VP226" s="91"/>
      <c r="VQ226" s="91"/>
      <c r="VR226" s="91"/>
      <c r="VS226" s="91"/>
      <c r="VT226" s="91"/>
      <c r="VU226" s="91"/>
      <c r="VV226" s="91"/>
      <c r="VW226" s="91"/>
      <c r="VX226" s="91"/>
      <c r="VY226" s="91"/>
      <c r="VZ226" s="91"/>
      <c r="WA226" s="91"/>
      <c r="WB226" s="91"/>
      <c r="WC226" s="91"/>
      <c r="WD226" s="91"/>
      <c r="WE226" s="91"/>
      <c r="WF226" s="91"/>
      <c r="WG226" s="91"/>
      <c r="WH226" s="91"/>
      <c r="WI226" s="91"/>
      <c r="WJ226" s="91"/>
      <c r="WK226" s="91"/>
      <c r="WL226" s="91"/>
      <c r="WM226" s="91"/>
      <c r="WN226" s="91"/>
      <c r="WO226" s="91"/>
      <c r="WP226" s="91"/>
      <c r="WQ226" s="91"/>
      <c r="WR226" s="91"/>
      <c r="WS226" s="91"/>
      <c r="WT226" s="91"/>
      <c r="WU226" s="91"/>
      <c r="WV226" s="91"/>
      <c r="WW226" s="91"/>
      <c r="WX226" s="91"/>
      <c r="WY226" s="91"/>
      <c r="WZ226" s="91"/>
      <c r="XA226" s="91"/>
      <c r="XB226" s="91"/>
      <c r="XC226" s="91"/>
      <c r="XD226" s="91"/>
      <c r="XE226" s="91"/>
      <c r="XF226" s="91"/>
      <c r="XG226" s="91"/>
      <c r="XH226" s="91"/>
      <c r="XI226" s="91"/>
      <c r="XJ226" s="91"/>
      <c r="XK226" s="91"/>
      <c r="XL226" s="91"/>
      <c r="XM226" s="91"/>
      <c r="XN226" s="91"/>
      <c r="XO226" s="91"/>
      <c r="XP226" s="91"/>
      <c r="XQ226" s="91"/>
      <c r="XR226" s="91"/>
      <c r="XS226" s="91"/>
      <c r="XT226" s="91"/>
      <c r="XU226" s="91"/>
      <c r="XV226" s="91"/>
      <c r="XW226" s="91"/>
      <c r="XX226" s="91"/>
      <c r="XY226" s="91"/>
      <c r="XZ226" s="91"/>
      <c r="YA226" s="91"/>
      <c r="YB226" s="91"/>
      <c r="YC226" s="91"/>
      <c r="YD226" s="91"/>
      <c r="YE226" s="91"/>
      <c r="YF226" s="91"/>
      <c r="YG226" s="91"/>
      <c r="YH226" s="91"/>
      <c r="YI226" s="91"/>
      <c r="YJ226" s="91"/>
      <c r="YK226" s="91"/>
      <c r="YL226" s="91"/>
      <c r="YM226" s="91"/>
      <c r="YN226" s="91"/>
      <c r="YO226" s="91"/>
      <c r="YP226" s="91"/>
      <c r="YQ226" s="91"/>
      <c r="YR226" s="91"/>
      <c r="YS226" s="91"/>
      <c r="YT226" s="91"/>
      <c r="YU226" s="91"/>
      <c r="YV226" s="91"/>
      <c r="YW226" s="91"/>
      <c r="YX226" s="91"/>
      <c r="YY226" s="91"/>
      <c r="YZ226" s="91"/>
      <c r="ZA226" s="91"/>
      <c r="ZB226" s="91"/>
      <c r="ZC226" s="91"/>
      <c r="ZD226" s="91"/>
      <c r="ZE226" s="91"/>
      <c r="ZF226" s="91"/>
      <c r="ZG226" s="91"/>
      <c r="ZH226" s="91"/>
      <c r="ZI226" s="91"/>
      <c r="ZJ226" s="91"/>
      <c r="ZK226" s="91"/>
      <c r="ZL226" s="91"/>
      <c r="ZM226" s="91"/>
      <c r="ZN226" s="91"/>
      <c r="ZO226" s="91"/>
      <c r="ZP226" s="91"/>
      <c r="ZQ226" s="91"/>
      <c r="ZR226" s="91"/>
      <c r="ZS226" s="91"/>
      <c r="ZT226" s="91"/>
      <c r="ZU226" s="91"/>
      <c r="ZV226" s="91"/>
      <c r="ZW226" s="91"/>
      <c r="ZX226" s="91"/>
      <c r="ZY226" s="91"/>
      <c r="ZZ226" s="91"/>
      <c r="AAA226" s="91"/>
      <c r="AAB226" s="91"/>
      <c r="AAC226" s="91"/>
      <c r="AAD226" s="91"/>
      <c r="AAE226" s="91"/>
      <c r="AAF226" s="91"/>
      <c r="AAG226" s="91"/>
      <c r="AAH226" s="91"/>
      <c r="AAI226" s="91"/>
      <c r="AAJ226" s="91"/>
      <c r="AAK226" s="91"/>
      <c r="AAL226" s="91"/>
      <c r="AAM226" s="91"/>
      <c r="AAN226" s="91"/>
      <c r="AAO226" s="91"/>
      <c r="AAP226" s="91"/>
      <c r="AAQ226" s="91"/>
      <c r="AAR226" s="91"/>
      <c r="AAS226" s="91"/>
      <c r="AAT226" s="91"/>
      <c r="AAU226" s="91"/>
      <c r="AAV226" s="91"/>
      <c r="AAW226" s="91"/>
      <c r="AAX226" s="91"/>
      <c r="AAY226" s="91"/>
      <c r="AAZ226" s="91"/>
      <c r="ABA226" s="91"/>
      <c r="ABB226" s="91"/>
      <c r="ABC226" s="91"/>
      <c r="ABD226" s="91"/>
      <c r="ABE226" s="91"/>
      <c r="ABF226" s="91"/>
      <c r="ABG226" s="91"/>
      <c r="ABH226" s="91"/>
      <c r="ABI226" s="91"/>
      <c r="ABJ226" s="91"/>
      <c r="ABK226" s="91"/>
      <c r="ABL226" s="91"/>
      <c r="ABM226" s="91"/>
      <c r="ABN226" s="91"/>
      <c r="ABO226" s="91"/>
      <c r="ABP226" s="91"/>
      <c r="ABQ226" s="91"/>
      <c r="ABR226" s="91"/>
      <c r="ABS226" s="91"/>
      <c r="ABT226" s="91"/>
      <c r="ABU226" s="91"/>
      <c r="ABV226" s="91"/>
      <c r="ABW226" s="91"/>
      <c r="ABX226" s="91"/>
      <c r="ABY226" s="91"/>
      <c r="ABZ226" s="91"/>
      <c r="ACA226" s="91"/>
      <c r="ACB226" s="91"/>
      <c r="ACC226" s="91"/>
      <c r="ACD226" s="91"/>
      <c r="ACE226" s="91"/>
      <c r="ACF226" s="91"/>
      <c r="ACG226" s="91"/>
      <c r="ACH226" s="91"/>
      <c r="ACI226" s="91"/>
      <c r="ACJ226" s="91"/>
      <c r="ACK226" s="91"/>
      <c r="ACL226" s="91"/>
      <c r="ACM226" s="91"/>
      <c r="ACN226" s="91"/>
      <c r="ACO226" s="91"/>
      <c r="ACP226" s="91"/>
      <c r="ACQ226" s="91"/>
      <c r="ACR226" s="91"/>
      <c r="ACS226" s="91"/>
      <c r="ACT226" s="91"/>
      <c r="ACU226" s="91"/>
      <c r="ACV226" s="91"/>
      <c r="ACW226" s="91"/>
      <c r="ACX226" s="91"/>
      <c r="ACY226" s="91"/>
      <c r="ACZ226" s="91"/>
      <c r="ADA226" s="91"/>
      <c r="ADB226" s="91"/>
      <c r="ADC226" s="91"/>
      <c r="ADD226" s="91"/>
      <c r="ADE226" s="91"/>
      <c r="ADF226" s="91"/>
      <c r="ADG226" s="91"/>
      <c r="ADH226" s="91"/>
      <c r="ADI226" s="91"/>
      <c r="ADJ226" s="91"/>
      <c r="ADK226" s="91"/>
      <c r="ADL226" s="91"/>
      <c r="ADM226" s="91"/>
      <c r="ADN226" s="91"/>
      <c r="ADO226" s="91"/>
      <c r="ADP226" s="91"/>
      <c r="ADQ226" s="91"/>
      <c r="ADR226" s="91"/>
      <c r="ADS226" s="91"/>
      <c r="ADT226" s="91"/>
      <c r="ADU226" s="91"/>
      <c r="ADV226" s="91"/>
      <c r="ADW226" s="91"/>
      <c r="ADX226" s="91"/>
      <c r="ADY226" s="91"/>
      <c r="ADZ226" s="91"/>
      <c r="AEA226" s="91"/>
      <c r="AEB226" s="91"/>
      <c r="AEC226" s="91"/>
      <c r="AED226" s="144">
        <f t="shared" si="75"/>
        <v>221</v>
      </c>
      <c r="AEE226" s="142"/>
      <c r="AEF226" s="142"/>
      <c r="AEG226" s="91"/>
      <c r="AEH226" s="91"/>
      <c r="AEI226" s="91"/>
      <c r="AEJ226" s="91"/>
      <c r="AEK226" s="91"/>
      <c r="AEL226" s="91"/>
      <c r="AEM226" s="91"/>
      <c r="AEN226" s="91"/>
      <c r="AEO226" s="91"/>
      <c r="AEP226" s="91"/>
      <c r="AEQ226" s="91"/>
      <c r="AER226" s="91"/>
      <c r="AES226" s="91"/>
      <c r="AET226" s="91"/>
      <c r="AEU226" s="91"/>
      <c r="AEV226" s="91"/>
      <c r="AEW226" s="91"/>
      <c r="AEX226" s="91"/>
      <c r="AEY226" s="91"/>
      <c r="AEZ226" s="91"/>
      <c r="AFA226" s="91"/>
      <c r="AFB226" s="91"/>
      <c r="AFC226" s="146"/>
      <c r="AFD226" s="91"/>
      <c r="AFE226" s="91"/>
      <c r="AFF226" s="91"/>
      <c r="AFG226" s="91"/>
      <c r="AFH226" s="91"/>
      <c r="AFI226" s="91"/>
      <c r="AFJ226" s="91"/>
      <c r="AFK226" s="91"/>
      <c r="AFL226" s="91"/>
      <c r="AFM226" s="91"/>
      <c r="AFN226" s="91"/>
    </row>
    <row r="227" spans="2:859" ht="1.5" customHeight="1" x14ac:dyDescent="0.25"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  <c r="PX227" s="91"/>
      <c r="PY227" s="91"/>
      <c r="PZ227" s="91"/>
      <c r="QA227" s="91"/>
      <c r="QB227" s="91"/>
      <c r="QC227" s="91"/>
      <c r="QD227" s="91"/>
      <c r="QE227" s="91"/>
      <c r="QF227" s="91"/>
      <c r="QG227" s="91"/>
      <c r="QH227" s="91"/>
      <c r="QI227" s="91"/>
      <c r="QJ227" s="91"/>
      <c r="QK227" s="91"/>
      <c r="QL227" s="91"/>
      <c r="QM227" s="91"/>
      <c r="QN227" s="91"/>
      <c r="QO227" s="91"/>
      <c r="QP227" s="91"/>
      <c r="QQ227" s="91"/>
      <c r="QR227" s="91"/>
      <c r="QS227" s="91"/>
      <c r="QT227" s="91"/>
      <c r="QU227" s="91"/>
      <c r="QV227" s="91"/>
      <c r="QW227" s="91"/>
      <c r="QX227" s="91"/>
      <c r="QY227" s="91"/>
      <c r="QZ227" s="91"/>
      <c r="RA227" s="91"/>
      <c r="RB227" s="91"/>
      <c r="RC227" s="91"/>
      <c r="RD227" s="91"/>
      <c r="RE227" s="91"/>
      <c r="RF227" s="91"/>
      <c r="RG227" s="91"/>
      <c r="RH227" s="91"/>
      <c r="RI227" s="91"/>
      <c r="RJ227" s="91"/>
      <c r="RK227" s="91"/>
      <c r="RL227" s="91"/>
      <c r="RM227" s="91"/>
      <c r="RN227" s="91"/>
      <c r="RO227" s="91"/>
      <c r="RP227" s="91"/>
      <c r="RQ227" s="91"/>
      <c r="RR227" s="91"/>
      <c r="RS227" s="91"/>
      <c r="RT227" s="91"/>
      <c r="RU227" s="91"/>
      <c r="RV227" s="91"/>
      <c r="RW227" s="91"/>
      <c r="RX227" s="91"/>
      <c r="RY227" s="91"/>
      <c r="RZ227" s="91"/>
      <c r="SA227" s="91"/>
      <c r="SB227" s="91"/>
      <c r="SC227" s="91"/>
      <c r="SD227" s="91"/>
      <c r="SE227" s="91"/>
      <c r="SF227" s="91"/>
      <c r="SG227" s="91"/>
      <c r="SH227" s="91"/>
      <c r="SI227" s="91"/>
      <c r="SJ227" s="91"/>
      <c r="SK227" s="91"/>
      <c r="SL227" s="91"/>
      <c r="SM227" s="91"/>
      <c r="SN227" s="91"/>
      <c r="SO227" s="91"/>
      <c r="SP227" s="91"/>
      <c r="SQ227" s="91"/>
      <c r="SR227" s="91"/>
      <c r="SS227" s="91"/>
      <c r="ST227" s="91"/>
      <c r="SU227" s="91"/>
      <c r="SV227" s="91"/>
      <c r="SW227" s="91"/>
      <c r="SX227" s="91"/>
      <c r="SY227" s="91"/>
      <c r="SZ227" s="91"/>
      <c r="TA227" s="91"/>
      <c r="TB227" s="91"/>
      <c r="TC227" s="91"/>
      <c r="TD227" s="91"/>
      <c r="TE227" s="91"/>
      <c r="TF227" s="91"/>
      <c r="TG227" s="91"/>
      <c r="TH227" s="91"/>
      <c r="TI227" s="91"/>
      <c r="TJ227" s="91"/>
      <c r="TK227" s="91"/>
      <c r="TL227" s="91"/>
      <c r="TM227" s="91"/>
      <c r="TN227" s="91"/>
      <c r="TO227" s="91"/>
      <c r="TP227" s="91"/>
      <c r="TQ227" s="91"/>
      <c r="TR227" s="91"/>
      <c r="TS227" s="91"/>
      <c r="TT227" s="91"/>
      <c r="TU227" s="91"/>
      <c r="TV227" s="91"/>
      <c r="TW227" s="91"/>
      <c r="TX227" s="91"/>
      <c r="TY227" s="91"/>
      <c r="TZ227" s="91"/>
      <c r="UA227" s="91"/>
      <c r="UB227" s="91"/>
      <c r="UC227" s="91"/>
      <c r="UD227" s="91"/>
      <c r="UE227" s="91"/>
      <c r="UF227" s="91"/>
      <c r="UG227" s="91"/>
      <c r="UH227" s="91"/>
      <c r="UI227" s="91"/>
      <c r="UJ227" s="91"/>
      <c r="UK227" s="91"/>
      <c r="UL227" s="91"/>
      <c r="UM227" s="91"/>
      <c r="UN227" s="91"/>
      <c r="UO227" s="91"/>
      <c r="UP227" s="91"/>
      <c r="UQ227" s="91"/>
      <c r="UR227" s="91"/>
      <c r="US227" s="91"/>
      <c r="UT227" s="91"/>
      <c r="UU227" s="91"/>
      <c r="UV227" s="91"/>
      <c r="UW227" s="91"/>
      <c r="UX227" s="91"/>
      <c r="UY227" s="91"/>
      <c r="UZ227" s="91"/>
      <c r="VA227" s="91"/>
      <c r="VB227" s="91"/>
      <c r="VC227" s="91"/>
      <c r="VD227" s="91"/>
      <c r="VE227" s="91"/>
      <c r="VF227" s="91"/>
      <c r="VG227" s="91"/>
      <c r="VH227" s="91"/>
      <c r="VI227" s="91"/>
      <c r="VJ227" s="91"/>
      <c r="VK227" s="91"/>
      <c r="VL227" s="91"/>
      <c r="VM227" s="91"/>
      <c r="VN227" s="91"/>
      <c r="VO227" s="91"/>
      <c r="VP227" s="91"/>
      <c r="VQ227" s="91"/>
      <c r="VR227" s="91"/>
      <c r="VS227" s="91"/>
      <c r="VT227" s="91"/>
      <c r="VU227" s="91"/>
      <c r="VV227" s="91"/>
      <c r="VW227" s="91"/>
      <c r="VX227" s="91"/>
      <c r="VY227" s="91"/>
      <c r="VZ227" s="91"/>
      <c r="WA227" s="91"/>
      <c r="WB227" s="91"/>
      <c r="WC227" s="91"/>
      <c r="WD227" s="91"/>
      <c r="WE227" s="91"/>
      <c r="WF227" s="91"/>
      <c r="WG227" s="91"/>
      <c r="WH227" s="91"/>
      <c r="WI227" s="91"/>
      <c r="WJ227" s="91"/>
      <c r="WK227" s="91"/>
      <c r="WL227" s="91"/>
      <c r="WM227" s="91"/>
      <c r="WN227" s="91"/>
      <c r="WO227" s="91"/>
      <c r="WP227" s="91"/>
      <c r="WQ227" s="91"/>
      <c r="WR227" s="91"/>
      <c r="WS227" s="91"/>
      <c r="WT227" s="91"/>
      <c r="WU227" s="91"/>
      <c r="WV227" s="91"/>
      <c r="WW227" s="91"/>
      <c r="WX227" s="91"/>
      <c r="WY227" s="91"/>
      <c r="WZ227" s="91"/>
      <c r="XA227" s="91"/>
      <c r="XB227" s="91"/>
      <c r="XC227" s="91"/>
      <c r="XD227" s="91"/>
      <c r="XE227" s="91"/>
      <c r="XF227" s="91"/>
      <c r="XG227" s="91"/>
      <c r="XH227" s="91"/>
      <c r="XI227" s="91"/>
      <c r="XJ227" s="91"/>
      <c r="XK227" s="91"/>
      <c r="XL227" s="91"/>
      <c r="XM227" s="91"/>
      <c r="XN227" s="91"/>
      <c r="XO227" s="91"/>
      <c r="XP227" s="91"/>
      <c r="XQ227" s="91"/>
      <c r="XR227" s="91"/>
      <c r="XS227" s="91"/>
      <c r="XT227" s="91"/>
      <c r="XU227" s="91"/>
      <c r="XV227" s="91"/>
      <c r="XW227" s="91"/>
      <c r="XX227" s="91"/>
      <c r="XY227" s="91"/>
      <c r="XZ227" s="91"/>
      <c r="YA227" s="91"/>
      <c r="YB227" s="91"/>
      <c r="YC227" s="91"/>
      <c r="YD227" s="91"/>
      <c r="YE227" s="91"/>
      <c r="YF227" s="91"/>
      <c r="YG227" s="91"/>
      <c r="YH227" s="91"/>
      <c r="YI227" s="91"/>
      <c r="YJ227" s="91"/>
      <c r="YK227" s="91"/>
      <c r="YL227" s="91"/>
      <c r="YM227" s="91"/>
      <c r="YN227" s="91"/>
      <c r="YO227" s="91"/>
      <c r="YP227" s="91"/>
      <c r="YQ227" s="91"/>
      <c r="YR227" s="91"/>
      <c r="YS227" s="91"/>
      <c r="YT227" s="91"/>
      <c r="YU227" s="91"/>
      <c r="YV227" s="91"/>
      <c r="YW227" s="91"/>
      <c r="YX227" s="91"/>
      <c r="YY227" s="91"/>
      <c r="YZ227" s="91"/>
      <c r="ZA227" s="91"/>
      <c r="ZB227" s="91"/>
      <c r="ZC227" s="91"/>
      <c r="ZD227" s="91"/>
      <c r="ZE227" s="91"/>
      <c r="ZF227" s="91"/>
      <c r="ZG227" s="91"/>
      <c r="ZH227" s="91"/>
      <c r="ZI227" s="91"/>
      <c r="ZJ227" s="91"/>
      <c r="ZK227" s="91"/>
      <c r="ZL227" s="91"/>
      <c r="ZM227" s="91"/>
      <c r="ZN227" s="91"/>
      <c r="ZO227" s="91"/>
      <c r="ZP227" s="91"/>
      <c r="ZQ227" s="91"/>
      <c r="ZR227" s="91"/>
      <c r="ZS227" s="91"/>
      <c r="ZT227" s="91"/>
      <c r="ZU227" s="91"/>
      <c r="ZV227" s="91"/>
      <c r="ZW227" s="91"/>
      <c r="ZX227" s="91"/>
      <c r="ZY227" s="91"/>
      <c r="ZZ227" s="91"/>
      <c r="AAA227" s="91"/>
      <c r="AAB227" s="91"/>
      <c r="AAC227" s="91"/>
      <c r="AAD227" s="91"/>
      <c r="AAE227" s="91"/>
      <c r="AAF227" s="91"/>
      <c r="AAG227" s="91"/>
      <c r="AAH227" s="91"/>
      <c r="AAI227" s="91"/>
      <c r="AAJ227" s="91"/>
      <c r="AAK227" s="91"/>
      <c r="AAL227" s="91"/>
      <c r="AAM227" s="91"/>
      <c r="AAN227" s="91"/>
      <c r="AAO227" s="91"/>
      <c r="AAP227" s="91"/>
      <c r="AAQ227" s="91"/>
      <c r="AAR227" s="91"/>
      <c r="AAS227" s="91"/>
      <c r="AAT227" s="91"/>
      <c r="AAU227" s="91"/>
      <c r="AAV227" s="91"/>
      <c r="AAW227" s="91"/>
      <c r="AAX227" s="91"/>
      <c r="AAY227" s="91"/>
      <c r="AAZ227" s="91"/>
      <c r="ABA227" s="91"/>
      <c r="ABB227" s="91"/>
      <c r="ABC227" s="91"/>
      <c r="ABD227" s="91"/>
      <c r="ABE227" s="91"/>
      <c r="ABF227" s="91"/>
      <c r="ABG227" s="91"/>
      <c r="ABH227" s="91"/>
      <c r="ABI227" s="91"/>
      <c r="ABJ227" s="91"/>
      <c r="ABK227" s="91"/>
      <c r="ABL227" s="91"/>
      <c r="ABM227" s="91"/>
      <c r="ABN227" s="91"/>
      <c r="ABO227" s="91"/>
      <c r="ABP227" s="91"/>
      <c r="ABQ227" s="91"/>
      <c r="ABR227" s="91"/>
      <c r="ABS227" s="91"/>
      <c r="ABT227" s="91"/>
      <c r="ABU227" s="91"/>
      <c r="ABV227" s="91"/>
      <c r="ABW227" s="91"/>
      <c r="ABX227" s="91"/>
      <c r="ABY227" s="91"/>
      <c r="ABZ227" s="91"/>
      <c r="ACA227" s="91"/>
      <c r="ACB227" s="91"/>
      <c r="ACC227" s="91"/>
      <c r="ACD227" s="91"/>
      <c r="ACE227" s="91"/>
      <c r="ACF227" s="91"/>
      <c r="ACG227" s="91"/>
      <c r="ACH227" s="91"/>
      <c r="ACI227" s="91"/>
      <c r="ACJ227" s="91"/>
      <c r="ACK227" s="91"/>
      <c r="ACL227" s="91"/>
      <c r="ACM227" s="91"/>
      <c r="ACN227" s="91"/>
      <c r="ACO227" s="91"/>
      <c r="ACP227" s="91"/>
      <c r="ACQ227" s="91"/>
      <c r="ACR227" s="91"/>
      <c r="ACS227" s="91"/>
      <c r="ACT227" s="91"/>
      <c r="ACU227" s="91"/>
      <c r="ACV227" s="91"/>
      <c r="ACW227" s="91"/>
      <c r="ACX227" s="91"/>
      <c r="ACY227" s="91"/>
      <c r="ACZ227" s="91"/>
      <c r="ADA227" s="91"/>
      <c r="ADB227" s="91"/>
      <c r="ADC227" s="91"/>
      <c r="ADD227" s="91"/>
      <c r="ADE227" s="91"/>
      <c r="ADF227" s="91"/>
      <c r="ADG227" s="91"/>
      <c r="ADH227" s="91"/>
      <c r="ADI227" s="91"/>
      <c r="ADJ227" s="91"/>
      <c r="ADK227" s="91"/>
      <c r="ADL227" s="91"/>
      <c r="ADM227" s="91"/>
      <c r="ADN227" s="91"/>
      <c r="ADO227" s="91"/>
      <c r="ADP227" s="91"/>
      <c r="ADQ227" s="91"/>
      <c r="ADR227" s="91"/>
      <c r="ADS227" s="91"/>
      <c r="ADT227" s="91"/>
      <c r="ADU227" s="91"/>
      <c r="ADV227" s="91"/>
      <c r="ADW227" s="91"/>
      <c r="ADX227" s="91"/>
      <c r="ADY227" s="91"/>
      <c r="ADZ227" s="91"/>
      <c r="AEA227" s="91"/>
      <c r="AEB227" s="91"/>
      <c r="AEC227" s="91"/>
      <c r="AED227" s="144">
        <f t="shared" si="75"/>
        <v>222</v>
      </c>
      <c r="AEE227" s="142"/>
      <c r="AEF227" s="142"/>
      <c r="AEG227" s="91"/>
      <c r="AEH227" s="91"/>
      <c r="AEI227" s="91"/>
      <c r="AEJ227" s="91"/>
      <c r="AEK227" s="91"/>
      <c r="AEL227" s="91"/>
      <c r="AEM227" s="91"/>
      <c r="AEN227" s="91"/>
      <c r="AEO227" s="91"/>
      <c r="AEP227" s="91"/>
      <c r="AEQ227" s="91"/>
      <c r="AER227" s="91"/>
      <c r="AES227" s="91"/>
      <c r="AET227" s="91"/>
      <c r="AEU227" s="91"/>
      <c r="AEV227" s="91"/>
      <c r="AEW227" s="91"/>
      <c r="AEX227" s="91"/>
      <c r="AEY227" s="91"/>
      <c r="AEZ227" s="91"/>
      <c r="AFA227" s="91"/>
      <c r="AFB227" s="91"/>
      <c r="AFC227" s="146"/>
      <c r="AFD227" s="91"/>
      <c r="AFE227" s="91"/>
      <c r="AFF227" s="91"/>
      <c r="AFG227" s="91"/>
      <c r="AFH227" s="91"/>
      <c r="AFI227" s="91"/>
      <c r="AFJ227" s="91"/>
      <c r="AFK227" s="91"/>
      <c r="AFL227" s="91"/>
      <c r="AFM227" s="91"/>
      <c r="AFN227" s="91"/>
    </row>
    <row r="228" spans="2:859" ht="1.5" customHeight="1" x14ac:dyDescent="0.25"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  <c r="PX228" s="91"/>
      <c r="PY228" s="91"/>
      <c r="PZ228" s="91"/>
      <c r="QA228" s="91"/>
      <c r="QB228" s="91"/>
      <c r="QC228" s="91"/>
      <c r="QD228" s="91"/>
      <c r="QE228" s="91"/>
      <c r="QF228" s="91"/>
      <c r="QG228" s="91"/>
      <c r="QH228" s="91"/>
      <c r="QI228" s="91"/>
      <c r="QJ228" s="91"/>
      <c r="QK228" s="91"/>
      <c r="QL228" s="91"/>
      <c r="QM228" s="91"/>
      <c r="QN228" s="91"/>
      <c r="QO228" s="91"/>
      <c r="QP228" s="91"/>
      <c r="QQ228" s="91"/>
      <c r="QR228" s="91"/>
      <c r="QS228" s="91"/>
      <c r="QT228" s="91"/>
      <c r="QU228" s="91"/>
      <c r="QV228" s="91"/>
      <c r="QW228" s="91"/>
      <c r="QX228" s="91"/>
      <c r="QY228" s="91"/>
      <c r="QZ228" s="91"/>
      <c r="RA228" s="91"/>
      <c r="RB228" s="91"/>
      <c r="RC228" s="91"/>
      <c r="RD228" s="91"/>
      <c r="RE228" s="91"/>
      <c r="RF228" s="91"/>
      <c r="RG228" s="91"/>
      <c r="RH228" s="91"/>
      <c r="RI228" s="91"/>
      <c r="RJ228" s="91"/>
      <c r="RK228" s="91"/>
      <c r="RL228" s="91"/>
      <c r="RM228" s="91"/>
      <c r="RN228" s="91"/>
      <c r="RO228" s="91"/>
      <c r="RP228" s="91"/>
      <c r="RQ228" s="91"/>
      <c r="RR228" s="91"/>
      <c r="RS228" s="91"/>
      <c r="RT228" s="91"/>
      <c r="RU228" s="91"/>
      <c r="RV228" s="91"/>
      <c r="RW228" s="91"/>
      <c r="RX228" s="91"/>
      <c r="RY228" s="91"/>
      <c r="RZ228" s="91"/>
      <c r="SA228" s="91"/>
      <c r="SB228" s="91"/>
      <c r="SC228" s="91"/>
      <c r="SD228" s="91"/>
      <c r="SE228" s="91"/>
      <c r="SF228" s="91"/>
      <c r="SG228" s="91"/>
      <c r="SH228" s="91"/>
      <c r="SI228" s="91"/>
      <c r="SJ228" s="91"/>
      <c r="SK228" s="91"/>
      <c r="SL228" s="91"/>
      <c r="SM228" s="91"/>
      <c r="SN228" s="91"/>
      <c r="SO228" s="91"/>
      <c r="SP228" s="91"/>
      <c r="SQ228" s="91"/>
      <c r="SR228" s="91"/>
      <c r="SS228" s="91"/>
      <c r="ST228" s="91"/>
      <c r="SU228" s="91"/>
      <c r="SV228" s="91"/>
      <c r="SW228" s="91"/>
      <c r="SX228" s="91"/>
      <c r="SY228" s="91"/>
      <c r="SZ228" s="91"/>
      <c r="TA228" s="91"/>
      <c r="TB228" s="91"/>
      <c r="TC228" s="91"/>
      <c r="TD228" s="91"/>
      <c r="TE228" s="91"/>
      <c r="TF228" s="91"/>
      <c r="TG228" s="91"/>
      <c r="TH228" s="91"/>
      <c r="TI228" s="91"/>
      <c r="TJ228" s="91"/>
      <c r="TK228" s="91"/>
      <c r="TL228" s="91"/>
      <c r="TM228" s="91"/>
      <c r="TN228" s="91"/>
      <c r="TO228" s="91"/>
      <c r="TP228" s="91"/>
      <c r="TQ228" s="91"/>
      <c r="TR228" s="91"/>
      <c r="TS228" s="91"/>
      <c r="TT228" s="91"/>
      <c r="TU228" s="91"/>
      <c r="TV228" s="91"/>
      <c r="TW228" s="91"/>
      <c r="TX228" s="91"/>
      <c r="TY228" s="91"/>
      <c r="TZ228" s="91"/>
      <c r="UA228" s="91"/>
      <c r="UB228" s="91"/>
      <c r="UC228" s="91"/>
      <c r="UD228" s="91"/>
      <c r="UE228" s="91"/>
      <c r="UF228" s="91"/>
      <c r="UG228" s="91"/>
      <c r="UH228" s="91"/>
      <c r="UI228" s="91"/>
      <c r="UJ228" s="91"/>
      <c r="UK228" s="91"/>
      <c r="UL228" s="91"/>
      <c r="UM228" s="91"/>
      <c r="UN228" s="91"/>
      <c r="UO228" s="91"/>
      <c r="UP228" s="91"/>
      <c r="UQ228" s="91"/>
      <c r="UR228" s="91"/>
      <c r="US228" s="91"/>
      <c r="UT228" s="91"/>
      <c r="UU228" s="91"/>
      <c r="UV228" s="91"/>
      <c r="UW228" s="91"/>
      <c r="UX228" s="91"/>
      <c r="UY228" s="91"/>
      <c r="UZ228" s="91"/>
      <c r="VA228" s="91"/>
      <c r="VB228" s="91"/>
      <c r="VC228" s="91"/>
      <c r="VD228" s="91"/>
      <c r="VE228" s="91"/>
      <c r="VF228" s="91"/>
      <c r="VG228" s="91"/>
      <c r="VH228" s="91"/>
      <c r="VI228" s="91"/>
      <c r="VJ228" s="91"/>
      <c r="VK228" s="91"/>
      <c r="VL228" s="91"/>
      <c r="VM228" s="91"/>
      <c r="VN228" s="91"/>
      <c r="VO228" s="91"/>
      <c r="VP228" s="91"/>
      <c r="VQ228" s="91"/>
      <c r="VR228" s="91"/>
      <c r="VS228" s="91"/>
      <c r="VT228" s="91"/>
      <c r="VU228" s="91"/>
      <c r="VV228" s="91"/>
      <c r="VW228" s="91"/>
      <c r="VX228" s="91"/>
      <c r="VY228" s="91"/>
      <c r="VZ228" s="91"/>
      <c r="WA228" s="91"/>
      <c r="WB228" s="91"/>
      <c r="WC228" s="91"/>
      <c r="WD228" s="91"/>
      <c r="WE228" s="91"/>
      <c r="WF228" s="91"/>
      <c r="WG228" s="91"/>
      <c r="WH228" s="91"/>
      <c r="WI228" s="91"/>
      <c r="WJ228" s="91"/>
      <c r="WK228" s="91"/>
      <c r="WL228" s="91"/>
      <c r="WM228" s="91"/>
      <c r="WN228" s="91"/>
      <c r="WO228" s="91"/>
      <c r="WP228" s="91"/>
      <c r="WQ228" s="91"/>
      <c r="WR228" s="91"/>
      <c r="WS228" s="91"/>
      <c r="WT228" s="91"/>
      <c r="WU228" s="91"/>
      <c r="WV228" s="91"/>
      <c r="WW228" s="91"/>
      <c r="WX228" s="91"/>
      <c r="WY228" s="91"/>
      <c r="WZ228" s="91"/>
      <c r="XA228" s="91"/>
      <c r="XB228" s="91"/>
      <c r="XC228" s="91"/>
      <c r="XD228" s="91"/>
      <c r="XE228" s="91"/>
      <c r="XF228" s="91"/>
      <c r="XG228" s="91"/>
      <c r="XH228" s="91"/>
      <c r="XI228" s="91"/>
      <c r="XJ228" s="91"/>
      <c r="XK228" s="91"/>
      <c r="XL228" s="91"/>
      <c r="XM228" s="91"/>
      <c r="XN228" s="91"/>
      <c r="XO228" s="91"/>
      <c r="XP228" s="91"/>
      <c r="XQ228" s="91"/>
      <c r="XR228" s="91"/>
      <c r="XS228" s="91"/>
      <c r="XT228" s="91"/>
      <c r="XU228" s="91"/>
      <c r="XV228" s="91"/>
      <c r="XW228" s="91"/>
      <c r="XX228" s="91"/>
      <c r="XY228" s="91"/>
      <c r="XZ228" s="91"/>
      <c r="YA228" s="91"/>
      <c r="YB228" s="91"/>
      <c r="YC228" s="91"/>
      <c r="YD228" s="91"/>
      <c r="YE228" s="91"/>
      <c r="YF228" s="91"/>
      <c r="YG228" s="91"/>
      <c r="YH228" s="91"/>
      <c r="YI228" s="91"/>
      <c r="YJ228" s="91"/>
      <c r="YK228" s="91"/>
      <c r="YL228" s="91"/>
      <c r="YM228" s="91"/>
      <c r="YN228" s="91"/>
      <c r="YO228" s="91"/>
      <c r="YP228" s="91"/>
      <c r="YQ228" s="91"/>
      <c r="YR228" s="91"/>
      <c r="YS228" s="91"/>
      <c r="YT228" s="91"/>
      <c r="YU228" s="91"/>
      <c r="YV228" s="91"/>
      <c r="YW228" s="91"/>
      <c r="YX228" s="91"/>
      <c r="YY228" s="91"/>
      <c r="YZ228" s="91"/>
      <c r="ZA228" s="91"/>
      <c r="ZB228" s="91"/>
      <c r="ZC228" s="91"/>
      <c r="ZD228" s="91"/>
      <c r="ZE228" s="91"/>
      <c r="ZF228" s="91"/>
      <c r="ZG228" s="91"/>
      <c r="ZH228" s="91"/>
      <c r="ZI228" s="91"/>
      <c r="ZJ228" s="91"/>
      <c r="ZK228" s="91"/>
      <c r="ZL228" s="91"/>
      <c r="ZM228" s="91"/>
      <c r="ZN228" s="91"/>
      <c r="ZO228" s="91"/>
      <c r="ZP228" s="91"/>
      <c r="ZQ228" s="91"/>
      <c r="ZR228" s="91"/>
      <c r="ZS228" s="91"/>
      <c r="ZT228" s="91"/>
      <c r="ZU228" s="91"/>
      <c r="ZV228" s="91"/>
      <c r="ZW228" s="91"/>
      <c r="ZX228" s="91"/>
      <c r="ZY228" s="91"/>
      <c r="ZZ228" s="91"/>
      <c r="AAA228" s="91"/>
      <c r="AAB228" s="91"/>
      <c r="AAC228" s="91"/>
      <c r="AAD228" s="91"/>
      <c r="AAE228" s="91"/>
      <c r="AAF228" s="91"/>
      <c r="AAG228" s="91"/>
      <c r="AAH228" s="91"/>
      <c r="AAI228" s="91"/>
      <c r="AAJ228" s="91"/>
      <c r="AAK228" s="91"/>
      <c r="AAL228" s="91"/>
      <c r="AAM228" s="91"/>
      <c r="AAN228" s="91"/>
      <c r="AAO228" s="91"/>
      <c r="AAP228" s="91"/>
      <c r="AAQ228" s="91"/>
      <c r="AAR228" s="91"/>
      <c r="AAS228" s="91"/>
      <c r="AAT228" s="91"/>
      <c r="AAU228" s="91"/>
      <c r="AAV228" s="91"/>
      <c r="AAW228" s="91"/>
      <c r="AAX228" s="91"/>
      <c r="AAY228" s="91"/>
      <c r="AAZ228" s="91"/>
      <c r="ABA228" s="91"/>
      <c r="ABB228" s="91"/>
      <c r="ABC228" s="91"/>
      <c r="ABD228" s="91"/>
      <c r="ABE228" s="91"/>
      <c r="ABF228" s="91"/>
      <c r="ABG228" s="91"/>
      <c r="ABH228" s="91"/>
      <c r="ABI228" s="91"/>
      <c r="ABJ228" s="91"/>
      <c r="ABK228" s="91"/>
      <c r="ABL228" s="91"/>
      <c r="ABM228" s="91"/>
      <c r="ABN228" s="91"/>
      <c r="ABO228" s="91"/>
      <c r="ABP228" s="91"/>
      <c r="ABQ228" s="91"/>
      <c r="ABR228" s="91"/>
      <c r="ABS228" s="91"/>
      <c r="ABT228" s="91"/>
      <c r="ABU228" s="91"/>
      <c r="ABV228" s="91"/>
      <c r="ABW228" s="91"/>
      <c r="ABX228" s="91"/>
      <c r="ABY228" s="91"/>
      <c r="ABZ228" s="91"/>
      <c r="ACA228" s="91"/>
      <c r="ACB228" s="91"/>
      <c r="ACC228" s="91"/>
      <c r="ACD228" s="91"/>
      <c r="ACE228" s="91"/>
      <c r="ACF228" s="91"/>
      <c r="ACG228" s="91"/>
      <c r="ACH228" s="91"/>
      <c r="ACI228" s="91"/>
      <c r="ACJ228" s="91"/>
      <c r="ACK228" s="91"/>
      <c r="ACL228" s="91"/>
      <c r="ACM228" s="91"/>
      <c r="ACN228" s="91"/>
      <c r="ACO228" s="91"/>
      <c r="ACP228" s="91"/>
      <c r="ACQ228" s="91"/>
      <c r="ACR228" s="91"/>
      <c r="ACS228" s="91"/>
      <c r="ACT228" s="91"/>
      <c r="ACU228" s="91"/>
      <c r="ACV228" s="91"/>
      <c r="ACW228" s="91"/>
      <c r="ACX228" s="91"/>
      <c r="ACY228" s="91"/>
      <c r="ACZ228" s="91"/>
      <c r="ADA228" s="91"/>
      <c r="ADB228" s="91"/>
      <c r="ADC228" s="91"/>
      <c r="ADD228" s="91"/>
      <c r="ADE228" s="91"/>
      <c r="ADF228" s="91"/>
      <c r="ADG228" s="91"/>
      <c r="ADH228" s="91"/>
      <c r="ADI228" s="91"/>
      <c r="ADJ228" s="91"/>
      <c r="ADK228" s="91"/>
      <c r="ADL228" s="91"/>
      <c r="ADM228" s="91"/>
      <c r="ADN228" s="91"/>
      <c r="ADO228" s="91"/>
      <c r="ADP228" s="91"/>
      <c r="ADQ228" s="91"/>
      <c r="ADR228" s="91"/>
      <c r="ADS228" s="91"/>
      <c r="ADT228" s="91"/>
      <c r="ADU228" s="91"/>
      <c r="ADV228" s="91"/>
      <c r="ADW228" s="91"/>
      <c r="ADX228" s="91"/>
      <c r="ADY228" s="91"/>
      <c r="ADZ228" s="91"/>
      <c r="AEA228" s="91"/>
      <c r="AEB228" s="91"/>
      <c r="AEC228" s="91"/>
      <c r="AED228" s="144">
        <f t="shared" si="75"/>
        <v>223</v>
      </c>
      <c r="AEE228" s="142"/>
      <c r="AEF228" s="142"/>
      <c r="AEG228" s="91"/>
      <c r="AEH228" s="91"/>
      <c r="AEI228" s="91"/>
      <c r="AEJ228" s="91"/>
      <c r="AEK228" s="91"/>
      <c r="AEL228" s="91"/>
      <c r="AEM228" s="91"/>
      <c r="AEN228" s="91"/>
      <c r="AEO228" s="91"/>
      <c r="AEP228" s="91"/>
      <c r="AEQ228" s="91"/>
      <c r="AER228" s="91"/>
      <c r="AES228" s="91"/>
      <c r="AET228" s="91"/>
      <c r="AEU228" s="91"/>
      <c r="AEV228" s="91"/>
      <c r="AEW228" s="91"/>
      <c r="AEX228" s="91"/>
      <c r="AEY228" s="91"/>
      <c r="AEZ228" s="91"/>
      <c r="AFA228" s="91"/>
      <c r="AFB228" s="91"/>
      <c r="AFC228" s="146"/>
      <c r="AFD228" s="91"/>
      <c r="AFE228" s="91"/>
      <c r="AFF228" s="91"/>
      <c r="AFG228" s="91"/>
      <c r="AFH228" s="91"/>
      <c r="AFI228" s="91"/>
      <c r="AFJ228" s="91"/>
      <c r="AFK228" s="91"/>
      <c r="AFL228" s="91"/>
      <c r="AFM228" s="91"/>
      <c r="AFN228" s="91"/>
    </row>
    <row r="229" spans="2:859" ht="1.5" customHeight="1" x14ac:dyDescent="0.25"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  <c r="PX229" s="91"/>
      <c r="PY229" s="91"/>
      <c r="PZ229" s="91"/>
      <c r="QA229" s="91"/>
      <c r="QB229" s="91"/>
      <c r="QC229" s="91"/>
      <c r="QD229" s="91"/>
      <c r="QE229" s="91"/>
      <c r="QF229" s="91"/>
      <c r="QG229" s="91"/>
      <c r="QH229" s="91"/>
      <c r="QI229" s="91"/>
      <c r="QJ229" s="91"/>
      <c r="QK229" s="91"/>
      <c r="QL229" s="91"/>
      <c r="QM229" s="91"/>
      <c r="QN229" s="91"/>
      <c r="QO229" s="91"/>
      <c r="QP229" s="91"/>
      <c r="QQ229" s="91"/>
      <c r="QR229" s="91"/>
      <c r="QS229" s="91"/>
      <c r="QT229" s="91"/>
      <c r="QU229" s="91"/>
      <c r="QV229" s="91"/>
      <c r="QW229" s="91"/>
      <c r="QX229" s="91"/>
      <c r="QY229" s="91"/>
      <c r="QZ229" s="91"/>
      <c r="RA229" s="91"/>
      <c r="RB229" s="91"/>
      <c r="RC229" s="91"/>
      <c r="RD229" s="91"/>
      <c r="RE229" s="91"/>
      <c r="RF229" s="91"/>
      <c r="RG229" s="91"/>
      <c r="RH229" s="91"/>
      <c r="RI229" s="91"/>
      <c r="RJ229" s="91"/>
      <c r="RK229" s="91"/>
      <c r="RL229" s="91"/>
      <c r="RM229" s="91"/>
      <c r="RN229" s="91"/>
      <c r="RO229" s="91"/>
      <c r="RP229" s="91"/>
      <c r="RQ229" s="91"/>
      <c r="RR229" s="91"/>
      <c r="RS229" s="91"/>
      <c r="RT229" s="91"/>
      <c r="RU229" s="91"/>
      <c r="RV229" s="91"/>
      <c r="RW229" s="91"/>
      <c r="RX229" s="91"/>
      <c r="RY229" s="91"/>
      <c r="RZ229" s="91"/>
      <c r="SA229" s="91"/>
      <c r="SB229" s="91"/>
      <c r="SC229" s="91"/>
      <c r="SD229" s="91"/>
      <c r="SE229" s="91"/>
      <c r="SF229" s="91"/>
      <c r="SG229" s="91"/>
      <c r="SH229" s="91"/>
      <c r="SI229" s="91"/>
      <c r="SJ229" s="91"/>
      <c r="SK229" s="91"/>
      <c r="SL229" s="91"/>
      <c r="SM229" s="91"/>
      <c r="SN229" s="91"/>
      <c r="SO229" s="91"/>
      <c r="SP229" s="91"/>
      <c r="SQ229" s="91"/>
      <c r="SR229" s="91"/>
      <c r="SS229" s="91"/>
      <c r="ST229" s="91"/>
      <c r="SU229" s="91"/>
      <c r="SV229" s="91"/>
      <c r="SW229" s="91"/>
      <c r="SX229" s="91"/>
      <c r="SY229" s="91"/>
      <c r="SZ229" s="91"/>
      <c r="TA229" s="91"/>
      <c r="TB229" s="91"/>
      <c r="TC229" s="91"/>
      <c r="TD229" s="91"/>
      <c r="TE229" s="91"/>
      <c r="TF229" s="91"/>
      <c r="TG229" s="91"/>
      <c r="TH229" s="91"/>
      <c r="TI229" s="91"/>
      <c r="TJ229" s="91"/>
      <c r="TK229" s="91"/>
      <c r="TL229" s="91"/>
      <c r="TM229" s="91"/>
      <c r="TN229" s="91"/>
      <c r="TO229" s="91"/>
      <c r="TP229" s="91"/>
      <c r="TQ229" s="91"/>
      <c r="TR229" s="91"/>
      <c r="TS229" s="91"/>
      <c r="TT229" s="91"/>
      <c r="TU229" s="91"/>
      <c r="TV229" s="91"/>
      <c r="TW229" s="91"/>
      <c r="TX229" s="91"/>
      <c r="TY229" s="91"/>
      <c r="TZ229" s="91"/>
      <c r="UA229" s="91"/>
      <c r="UB229" s="91"/>
      <c r="UC229" s="91"/>
      <c r="UD229" s="91"/>
      <c r="UE229" s="91"/>
      <c r="UF229" s="91"/>
      <c r="UG229" s="91"/>
      <c r="UH229" s="91"/>
      <c r="UI229" s="91"/>
      <c r="UJ229" s="91"/>
      <c r="UK229" s="91"/>
      <c r="UL229" s="91"/>
      <c r="UM229" s="91"/>
      <c r="UN229" s="91"/>
      <c r="UO229" s="91"/>
      <c r="UP229" s="91"/>
      <c r="UQ229" s="91"/>
      <c r="UR229" s="91"/>
      <c r="US229" s="91"/>
      <c r="UT229" s="91"/>
      <c r="UU229" s="91"/>
      <c r="UV229" s="91"/>
      <c r="UW229" s="91"/>
      <c r="UX229" s="91"/>
      <c r="UY229" s="91"/>
      <c r="UZ229" s="91"/>
      <c r="VA229" s="91"/>
      <c r="VB229" s="91"/>
      <c r="VC229" s="91"/>
      <c r="VD229" s="91"/>
      <c r="VE229" s="91"/>
      <c r="VF229" s="91"/>
      <c r="VG229" s="91"/>
      <c r="VH229" s="91"/>
      <c r="VI229" s="91"/>
      <c r="VJ229" s="91"/>
      <c r="VK229" s="91"/>
      <c r="VL229" s="91"/>
      <c r="VM229" s="91"/>
      <c r="VN229" s="91"/>
      <c r="VO229" s="91"/>
      <c r="VP229" s="91"/>
      <c r="VQ229" s="91"/>
      <c r="VR229" s="91"/>
      <c r="VS229" s="91"/>
      <c r="VT229" s="91"/>
      <c r="VU229" s="91"/>
      <c r="VV229" s="91"/>
      <c r="VW229" s="91"/>
      <c r="VX229" s="91"/>
      <c r="VY229" s="91"/>
      <c r="VZ229" s="91"/>
      <c r="WA229" s="91"/>
      <c r="WB229" s="91"/>
      <c r="WC229" s="91"/>
      <c r="WD229" s="91"/>
      <c r="WE229" s="91"/>
      <c r="WF229" s="91"/>
      <c r="WG229" s="91"/>
      <c r="WH229" s="91"/>
      <c r="WI229" s="91"/>
      <c r="WJ229" s="91"/>
      <c r="WK229" s="91"/>
      <c r="WL229" s="91"/>
      <c r="WM229" s="91"/>
      <c r="WN229" s="91"/>
      <c r="WO229" s="91"/>
      <c r="WP229" s="91"/>
      <c r="WQ229" s="91"/>
      <c r="WR229" s="91"/>
      <c r="WS229" s="91"/>
      <c r="WT229" s="91"/>
      <c r="WU229" s="91"/>
      <c r="WV229" s="91"/>
      <c r="WW229" s="91"/>
      <c r="WX229" s="91"/>
      <c r="WY229" s="91"/>
      <c r="WZ229" s="91"/>
      <c r="XA229" s="91"/>
      <c r="XB229" s="91"/>
      <c r="XC229" s="91"/>
      <c r="XD229" s="91"/>
      <c r="XE229" s="91"/>
      <c r="XF229" s="91"/>
      <c r="XG229" s="91"/>
      <c r="XH229" s="91"/>
      <c r="XI229" s="91"/>
      <c r="XJ229" s="91"/>
      <c r="XK229" s="91"/>
      <c r="XL229" s="91"/>
      <c r="XM229" s="91"/>
      <c r="XN229" s="91"/>
      <c r="XO229" s="91"/>
      <c r="XP229" s="91"/>
      <c r="XQ229" s="91"/>
      <c r="XR229" s="91"/>
      <c r="XS229" s="91"/>
      <c r="XT229" s="91"/>
      <c r="XU229" s="91"/>
      <c r="XV229" s="91"/>
      <c r="XW229" s="91"/>
      <c r="XX229" s="91"/>
      <c r="XY229" s="91"/>
      <c r="XZ229" s="91"/>
      <c r="YA229" s="91"/>
      <c r="YB229" s="91"/>
      <c r="YC229" s="91"/>
      <c r="YD229" s="91"/>
      <c r="YE229" s="91"/>
      <c r="YF229" s="91"/>
      <c r="YG229" s="91"/>
      <c r="YH229" s="91"/>
      <c r="YI229" s="91"/>
      <c r="YJ229" s="91"/>
      <c r="YK229" s="91"/>
      <c r="YL229" s="91"/>
      <c r="YM229" s="91"/>
      <c r="YN229" s="91"/>
      <c r="YO229" s="91"/>
      <c r="YP229" s="91"/>
      <c r="YQ229" s="91"/>
      <c r="YR229" s="91"/>
      <c r="YS229" s="91"/>
      <c r="YT229" s="91"/>
      <c r="YU229" s="91"/>
      <c r="YV229" s="91"/>
      <c r="YW229" s="91"/>
      <c r="YX229" s="91"/>
      <c r="YY229" s="91"/>
      <c r="YZ229" s="91"/>
      <c r="ZA229" s="91"/>
      <c r="ZB229" s="91"/>
      <c r="ZC229" s="91"/>
      <c r="ZD229" s="91"/>
      <c r="ZE229" s="91"/>
      <c r="ZF229" s="91"/>
      <c r="ZG229" s="91"/>
      <c r="ZH229" s="91"/>
      <c r="ZI229" s="91"/>
      <c r="ZJ229" s="91"/>
      <c r="ZK229" s="91"/>
      <c r="ZL229" s="91"/>
      <c r="ZM229" s="91"/>
      <c r="ZN229" s="91"/>
      <c r="ZO229" s="91"/>
      <c r="ZP229" s="91"/>
      <c r="ZQ229" s="91"/>
      <c r="ZR229" s="91"/>
      <c r="ZS229" s="91"/>
      <c r="ZT229" s="91"/>
      <c r="ZU229" s="91"/>
      <c r="ZV229" s="91"/>
      <c r="ZW229" s="91"/>
      <c r="ZX229" s="91"/>
      <c r="ZY229" s="91"/>
      <c r="ZZ229" s="91"/>
      <c r="AAA229" s="91"/>
      <c r="AAB229" s="91"/>
      <c r="AAC229" s="91"/>
      <c r="AAD229" s="91"/>
      <c r="AAE229" s="91"/>
      <c r="AAF229" s="91"/>
      <c r="AAG229" s="91"/>
      <c r="AAH229" s="91"/>
      <c r="AAI229" s="91"/>
      <c r="AAJ229" s="91"/>
      <c r="AAK229" s="91"/>
      <c r="AAL229" s="91"/>
      <c r="AAM229" s="91"/>
      <c r="AAN229" s="91"/>
      <c r="AAO229" s="91"/>
      <c r="AAP229" s="91"/>
      <c r="AAQ229" s="91"/>
      <c r="AAR229" s="91"/>
      <c r="AAS229" s="91"/>
      <c r="AAT229" s="91"/>
      <c r="AAU229" s="91"/>
      <c r="AAV229" s="91"/>
      <c r="AAW229" s="91"/>
      <c r="AAX229" s="91"/>
      <c r="AAY229" s="91"/>
      <c r="AAZ229" s="91"/>
      <c r="ABA229" s="91"/>
      <c r="ABB229" s="91"/>
      <c r="ABC229" s="91"/>
      <c r="ABD229" s="91"/>
      <c r="ABE229" s="91"/>
      <c r="ABF229" s="91"/>
      <c r="ABG229" s="91"/>
      <c r="ABH229" s="91"/>
      <c r="ABI229" s="91"/>
      <c r="ABJ229" s="91"/>
      <c r="ABK229" s="91"/>
      <c r="ABL229" s="91"/>
      <c r="ABM229" s="91"/>
      <c r="ABN229" s="91"/>
      <c r="ABO229" s="91"/>
      <c r="ABP229" s="91"/>
      <c r="ABQ229" s="91"/>
      <c r="ABR229" s="91"/>
      <c r="ABS229" s="91"/>
      <c r="ABT229" s="91"/>
      <c r="ABU229" s="91"/>
      <c r="ABV229" s="91"/>
      <c r="ABW229" s="91"/>
      <c r="ABX229" s="91"/>
      <c r="ABY229" s="91"/>
      <c r="ABZ229" s="91"/>
      <c r="ACA229" s="91"/>
      <c r="ACB229" s="91"/>
      <c r="ACC229" s="91"/>
      <c r="ACD229" s="91"/>
      <c r="ACE229" s="91"/>
      <c r="ACF229" s="91"/>
      <c r="ACG229" s="91"/>
      <c r="ACH229" s="91"/>
      <c r="ACI229" s="91"/>
      <c r="ACJ229" s="91"/>
      <c r="ACK229" s="91"/>
      <c r="ACL229" s="91"/>
      <c r="ACM229" s="91"/>
      <c r="ACN229" s="91"/>
      <c r="ACO229" s="91"/>
      <c r="ACP229" s="91"/>
      <c r="ACQ229" s="91"/>
      <c r="ACR229" s="91"/>
      <c r="ACS229" s="91"/>
      <c r="ACT229" s="91"/>
      <c r="ACU229" s="91"/>
      <c r="ACV229" s="91"/>
      <c r="ACW229" s="91"/>
      <c r="ACX229" s="91"/>
      <c r="ACY229" s="91"/>
      <c r="ACZ229" s="91"/>
      <c r="ADA229" s="91"/>
      <c r="ADB229" s="91"/>
      <c r="ADC229" s="91"/>
      <c r="ADD229" s="91"/>
      <c r="ADE229" s="91"/>
      <c r="ADF229" s="91"/>
      <c r="ADG229" s="91"/>
      <c r="ADH229" s="91"/>
      <c r="ADI229" s="91"/>
      <c r="ADJ229" s="91"/>
      <c r="ADK229" s="91"/>
      <c r="ADL229" s="91"/>
      <c r="ADM229" s="91"/>
      <c r="ADN229" s="91"/>
      <c r="ADO229" s="91"/>
      <c r="ADP229" s="91"/>
      <c r="ADQ229" s="91"/>
      <c r="ADR229" s="91"/>
      <c r="ADS229" s="91"/>
      <c r="ADT229" s="91"/>
      <c r="ADU229" s="91"/>
      <c r="ADV229" s="91"/>
      <c r="ADW229" s="91"/>
      <c r="ADX229" s="91"/>
      <c r="ADY229" s="91"/>
      <c r="ADZ229" s="91"/>
      <c r="AEA229" s="91"/>
      <c r="AEB229" s="91"/>
      <c r="AEC229" s="91"/>
      <c r="AED229" s="144">
        <f t="shared" si="75"/>
        <v>224</v>
      </c>
      <c r="AEE229" s="142"/>
      <c r="AEF229" s="142"/>
      <c r="AEG229" s="91"/>
      <c r="AEH229" s="91"/>
      <c r="AEI229" s="91"/>
      <c r="AEJ229" s="91"/>
      <c r="AEK229" s="91"/>
      <c r="AEL229" s="91"/>
      <c r="AEM229" s="91"/>
      <c r="AEN229" s="91"/>
      <c r="AEO229" s="91"/>
      <c r="AEP229" s="91"/>
      <c r="AEQ229" s="91"/>
      <c r="AER229" s="91"/>
      <c r="AES229" s="91"/>
      <c r="AET229" s="91"/>
      <c r="AEU229" s="91"/>
      <c r="AEV229" s="91"/>
      <c r="AEW229" s="91"/>
      <c r="AEX229" s="91"/>
      <c r="AEY229" s="91"/>
      <c r="AEZ229" s="91"/>
      <c r="AFA229" s="91"/>
      <c r="AFB229" s="91"/>
      <c r="AFC229" s="146"/>
      <c r="AFD229" s="91"/>
      <c r="AFE229" s="91"/>
      <c r="AFF229" s="91"/>
      <c r="AFG229" s="91"/>
      <c r="AFH229" s="91"/>
      <c r="AFI229" s="91"/>
      <c r="AFJ229" s="91"/>
      <c r="AFK229" s="91"/>
      <c r="AFL229" s="91"/>
      <c r="AFM229" s="91"/>
      <c r="AFN229" s="91"/>
    </row>
    <row r="230" spans="2:859" ht="1.5" customHeight="1" x14ac:dyDescent="0.25"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  <c r="PX230" s="91"/>
      <c r="PY230" s="91"/>
      <c r="PZ230" s="91"/>
      <c r="QA230" s="91"/>
      <c r="QB230" s="91"/>
      <c r="QC230" s="91"/>
      <c r="QD230" s="91"/>
      <c r="QE230" s="91"/>
      <c r="QF230" s="91"/>
      <c r="QG230" s="91"/>
      <c r="QH230" s="91"/>
      <c r="QI230" s="91"/>
      <c r="QJ230" s="91"/>
      <c r="QK230" s="91"/>
      <c r="QL230" s="91"/>
      <c r="QM230" s="91"/>
      <c r="QN230" s="91"/>
      <c r="QO230" s="91"/>
      <c r="QP230" s="91"/>
      <c r="QQ230" s="91"/>
      <c r="QR230" s="91"/>
      <c r="QS230" s="91"/>
      <c r="QT230" s="91"/>
      <c r="QU230" s="91"/>
      <c r="QV230" s="91"/>
      <c r="QW230" s="91"/>
      <c r="QX230" s="91"/>
      <c r="QY230" s="91"/>
      <c r="QZ230" s="91"/>
      <c r="RA230" s="91"/>
      <c r="RB230" s="91"/>
      <c r="RC230" s="91"/>
      <c r="RD230" s="91"/>
      <c r="RE230" s="91"/>
      <c r="RF230" s="91"/>
      <c r="RG230" s="91"/>
      <c r="RH230" s="91"/>
      <c r="RI230" s="91"/>
      <c r="RJ230" s="91"/>
      <c r="RK230" s="91"/>
      <c r="RL230" s="91"/>
      <c r="RM230" s="91"/>
      <c r="RN230" s="91"/>
      <c r="RO230" s="91"/>
      <c r="RP230" s="91"/>
      <c r="RQ230" s="91"/>
      <c r="RR230" s="91"/>
      <c r="RS230" s="91"/>
      <c r="RT230" s="91"/>
      <c r="RU230" s="91"/>
      <c r="RV230" s="91"/>
      <c r="RW230" s="91"/>
      <c r="RX230" s="91"/>
      <c r="RY230" s="91"/>
      <c r="RZ230" s="91"/>
      <c r="SA230" s="91"/>
      <c r="SB230" s="91"/>
      <c r="SC230" s="91"/>
      <c r="SD230" s="91"/>
      <c r="SE230" s="91"/>
      <c r="SF230" s="91"/>
      <c r="SG230" s="91"/>
      <c r="SH230" s="91"/>
      <c r="SI230" s="91"/>
      <c r="SJ230" s="91"/>
      <c r="SK230" s="91"/>
      <c r="SL230" s="91"/>
      <c r="SM230" s="91"/>
      <c r="SN230" s="91"/>
      <c r="SO230" s="91"/>
      <c r="SP230" s="91"/>
      <c r="SQ230" s="91"/>
      <c r="SR230" s="91"/>
      <c r="SS230" s="91"/>
      <c r="ST230" s="91"/>
      <c r="SU230" s="91"/>
      <c r="SV230" s="91"/>
      <c r="SW230" s="91"/>
      <c r="SX230" s="91"/>
      <c r="SY230" s="91"/>
      <c r="SZ230" s="91"/>
      <c r="TA230" s="91"/>
      <c r="TB230" s="91"/>
      <c r="TC230" s="91"/>
      <c r="TD230" s="91"/>
      <c r="TE230" s="91"/>
      <c r="TF230" s="91"/>
      <c r="TG230" s="91"/>
      <c r="TH230" s="91"/>
      <c r="TI230" s="91"/>
      <c r="TJ230" s="91"/>
      <c r="TK230" s="91"/>
      <c r="TL230" s="91"/>
      <c r="TM230" s="91"/>
      <c r="TN230" s="91"/>
      <c r="TO230" s="91"/>
      <c r="TP230" s="91"/>
      <c r="TQ230" s="91"/>
      <c r="TR230" s="91"/>
      <c r="TS230" s="91"/>
      <c r="TT230" s="91"/>
      <c r="TU230" s="91"/>
      <c r="TV230" s="91"/>
      <c r="TW230" s="91"/>
      <c r="TX230" s="91"/>
      <c r="TY230" s="91"/>
      <c r="TZ230" s="91"/>
      <c r="UA230" s="91"/>
      <c r="UB230" s="91"/>
      <c r="UC230" s="91"/>
      <c r="UD230" s="91"/>
      <c r="UE230" s="91"/>
      <c r="UF230" s="91"/>
      <c r="UG230" s="91"/>
      <c r="UH230" s="91"/>
      <c r="UI230" s="91"/>
      <c r="UJ230" s="91"/>
      <c r="UK230" s="91"/>
      <c r="UL230" s="91"/>
      <c r="UM230" s="91"/>
      <c r="UN230" s="91"/>
      <c r="UO230" s="91"/>
      <c r="UP230" s="91"/>
      <c r="UQ230" s="91"/>
      <c r="UR230" s="91"/>
      <c r="US230" s="91"/>
      <c r="UT230" s="91"/>
      <c r="UU230" s="91"/>
      <c r="UV230" s="91"/>
      <c r="UW230" s="91"/>
      <c r="UX230" s="91"/>
      <c r="UY230" s="91"/>
      <c r="UZ230" s="91"/>
      <c r="VA230" s="91"/>
      <c r="VB230" s="91"/>
      <c r="VC230" s="91"/>
      <c r="VD230" s="91"/>
      <c r="VE230" s="91"/>
      <c r="VF230" s="91"/>
      <c r="VG230" s="91"/>
      <c r="VH230" s="91"/>
      <c r="VI230" s="91"/>
      <c r="VJ230" s="91"/>
      <c r="VK230" s="91"/>
      <c r="VL230" s="91"/>
      <c r="VM230" s="91"/>
      <c r="VN230" s="91"/>
      <c r="VO230" s="91"/>
      <c r="VP230" s="91"/>
      <c r="VQ230" s="91"/>
      <c r="VR230" s="91"/>
      <c r="VS230" s="91"/>
      <c r="VT230" s="91"/>
      <c r="VU230" s="91"/>
      <c r="VV230" s="91"/>
      <c r="VW230" s="91"/>
      <c r="VX230" s="91"/>
      <c r="VY230" s="91"/>
      <c r="VZ230" s="91"/>
      <c r="WA230" s="91"/>
      <c r="WB230" s="91"/>
      <c r="WC230" s="91"/>
      <c r="WD230" s="91"/>
      <c r="WE230" s="91"/>
      <c r="WF230" s="91"/>
      <c r="WG230" s="91"/>
      <c r="WH230" s="91"/>
      <c r="WI230" s="91"/>
      <c r="WJ230" s="91"/>
      <c r="WK230" s="91"/>
      <c r="WL230" s="91"/>
      <c r="WM230" s="91"/>
      <c r="WN230" s="91"/>
      <c r="WO230" s="91"/>
      <c r="WP230" s="91"/>
      <c r="WQ230" s="91"/>
      <c r="WR230" s="91"/>
      <c r="WS230" s="91"/>
      <c r="WT230" s="91"/>
      <c r="WU230" s="91"/>
      <c r="WV230" s="91"/>
      <c r="WW230" s="91"/>
      <c r="WX230" s="91"/>
      <c r="WY230" s="91"/>
      <c r="WZ230" s="91"/>
      <c r="XA230" s="91"/>
      <c r="XB230" s="91"/>
      <c r="XC230" s="91"/>
      <c r="XD230" s="91"/>
      <c r="XE230" s="91"/>
      <c r="XF230" s="91"/>
      <c r="XG230" s="91"/>
      <c r="XH230" s="91"/>
      <c r="XI230" s="91"/>
      <c r="XJ230" s="91"/>
      <c r="XK230" s="91"/>
      <c r="XL230" s="91"/>
      <c r="XM230" s="91"/>
      <c r="XN230" s="91"/>
      <c r="XO230" s="91"/>
      <c r="XP230" s="91"/>
      <c r="XQ230" s="91"/>
      <c r="XR230" s="91"/>
      <c r="XS230" s="91"/>
      <c r="XT230" s="91"/>
      <c r="XU230" s="91"/>
      <c r="XV230" s="91"/>
      <c r="XW230" s="91"/>
      <c r="XX230" s="91"/>
      <c r="XY230" s="91"/>
      <c r="XZ230" s="91"/>
      <c r="YA230" s="91"/>
      <c r="YB230" s="91"/>
      <c r="YC230" s="91"/>
      <c r="YD230" s="91"/>
      <c r="YE230" s="91"/>
      <c r="YF230" s="91"/>
      <c r="YG230" s="91"/>
      <c r="YH230" s="91"/>
      <c r="YI230" s="91"/>
      <c r="YJ230" s="91"/>
      <c r="YK230" s="91"/>
      <c r="YL230" s="91"/>
      <c r="YM230" s="91"/>
      <c r="YN230" s="91"/>
      <c r="YO230" s="91"/>
      <c r="YP230" s="91"/>
      <c r="YQ230" s="91"/>
      <c r="YR230" s="91"/>
      <c r="YS230" s="91"/>
      <c r="YT230" s="91"/>
      <c r="YU230" s="91"/>
      <c r="YV230" s="91"/>
      <c r="YW230" s="91"/>
      <c r="YX230" s="91"/>
      <c r="YY230" s="91"/>
      <c r="YZ230" s="91"/>
      <c r="ZA230" s="91"/>
      <c r="ZB230" s="91"/>
      <c r="ZC230" s="91"/>
      <c r="ZD230" s="91"/>
      <c r="ZE230" s="91"/>
      <c r="ZF230" s="91"/>
      <c r="ZG230" s="91"/>
      <c r="ZH230" s="91"/>
      <c r="ZI230" s="91"/>
      <c r="ZJ230" s="91"/>
      <c r="ZK230" s="91"/>
      <c r="ZL230" s="91"/>
      <c r="ZM230" s="91"/>
      <c r="ZN230" s="91"/>
      <c r="ZO230" s="91"/>
      <c r="ZP230" s="91"/>
      <c r="ZQ230" s="91"/>
      <c r="ZR230" s="91"/>
      <c r="ZS230" s="91"/>
      <c r="ZT230" s="91"/>
      <c r="ZU230" s="91"/>
      <c r="ZV230" s="91"/>
      <c r="ZW230" s="91"/>
      <c r="ZX230" s="91"/>
      <c r="ZY230" s="91"/>
      <c r="ZZ230" s="91"/>
      <c r="AAA230" s="91"/>
      <c r="AAB230" s="91"/>
      <c r="AAC230" s="91"/>
      <c r="AAD230" s="91"/>
      <c r="AAE230" s="91"/>
      <c r="AAF230" s="91"/>
      <c r="AAG230" s="91"/>
      <c r="AAH230" s="91"/>
      <c r="AAI230" s="91"/>
      <c r="AAJ230" s="91"/>
      <c r="AAK230" s="91"/>
      <c r="AAL230" s="91"/>
      <c r="AAM230" s="91"/>
      <c r="AAN230" s="91"/>
      <c r="AAO230" s="91"/>
      <c r="AAP230" s="91"/>
      <c r="AAQ230" s="91"/>
      <c r="AAR230" s="91"/>
      <c r="AAS230" s="91"/>
      <c r="AAT230" s="91"/>
      <c r="AAU230" s="91"/>
      <c r="AAV230" s="91"/>
      <c r="AAW230" s="91"/>
      <c r="AAX230" s="91"/>
      <c r="AAY230" s="91"/>
      <c r="AAZ230" s="91"/>
      <c r="ABA230" s="91"/>
      <c r="ABB230" s="91"/>
      <c r="ABC230" s="91"/>
      <c r="ABD230" s="91"/>
      <c r="ABE230" s="91"/>
      <c r="ABF230" s="91"/>
      <c r="ABG230" s="91"/>
      <c r="ABH230" s="91"/>
      <c r="ABI230" s="91"/>
      <c r="ABJ230" s="91"/>
      <c r="ABK230" s="91"/>
      <c r="ABL230" s="91"/>
      <c r="ABM230" s="91"/>
      <c r="ABN230" s="91"/>
      <c r="ABO230" s="91"/>
      <c r="ABP230" s="91"/>
      <c r="ABQ230" s="91"/>
      <c r="ABR230" s="91"/>
      <c r="ABS230" s="91"/>
      <c r="ABT230" s="91"/>
      <c r="ABU230" s="91"/>
      <c r="ABV230" s="91"/>
      <c r="ABW230" s="91"/>
      <c r="ABX230" s="91"/>
      <c r="ABY230" s="91"/>
      <c r="ABZ230" s="91"/>
      <c r="ACA230" s="91"/>
      <c r="ACB230" s="91"/>
      <c r="ACC230" s="91"/>
      <c r="ACD230" s="91"/>
      <c r="ACE230" s="91"/>
      <c r="ACF230" s="91"/>
      <c r="ACG230" s="91"/>
      <c r="ACH230" s="91"/>
      <c r="ACI230" s="91"/>
      <c r="ACJ230" s="91"/>
      <c r="ACK230" s="91"/>
      <c r="ACL230" s="91"/>
      <c r="ACM230" s="91"/>
      <c r="ACN230" s="91"/>
      <c r="ACO230" s="91"/>
      <c r="ACP230" s="91"/>
      <c r="ACQ230" s="91"/>
      <c r="ACR230" s="91"/>
      <c r="ACS230" s="91"/>
      <c r="ACT230" s="91"/>
      <c r="ACU230" s="91"/>
      <c r="ACV230" s="91"/>
      <c r="ACW230" s="91"/>
      <c r="ACX230" s="91"/>
      <c r="ACY230" s="91"/>
      <c r="ACZ230" s="91"/>
      <c r="ADA230" s="91"/>
      <c r="ADB230" s="91"/>
      <c r="ADC230" s="91"/>
      <c r="ADD230" s="91"/>
      <c r="ADE230" s="91"/>
      <c r="ADF230" s="91"/>
      <c r="ADG230" s="91"/>
      <c r="ADH230" s="91"/>
      <c r="ADI230" s="91"/>
      <c r="ADJ230" s="91"/>
      <c r="ADK230" s="91"/>
      <c r="ADL230" s="91"/>
      <c r="ADM230" s="91"/>
      <c r="ADN230" s="91"/>
      <c r="ADO230" s="91"/>
      <c r="ADP230" s="91"/>
      <c r="ADQ230" s="91"/>
      <c r="ADR230" s="91"/>
      <c r="ADS230" s="91"/>
      <c r="ADT230" s="91"/>
      <c r="ADU230" s="91"/>
      <c r="ADV230" s="91"/>
      <c r="ADW230" s="91"/>
      <c r="ADX230" s="91"/>
      <c r="ADY230" s="91"/>
      <c r="ADZ230" s="91"/>
      <c r="AEA230" s="91"/>
      <c r="AEB230" s="91"/>
      <c r="AEC230" s="91"/>
      <c r="AED230" s="144">
        <f t="shared" si="75"/>
        <v>225</v>
      </c>
      <c r="AEE230" s="142"/>
      <c r="AEF230" s="142"/>
      <c r="AEG230" s="91"/>
      <c r="AEH230" s="91"/>
      <c r="AEI230" s="91"/>
      <c r="AEJ230" s="91"/>
      <c r="AEK230" s="91"/>
      <c r="AEL230" s="91"/>
      <c r="AEM230" s="91"/>
      <c r="AEN230" s="91"/>
      <c r="AEO230" s="91"/>
      <c r="AEP230" s="91"/>
      <c r="AEQ230" s="91"/>
      <c r="AER230" s="91"/>
      <c r="AES230" s="91"/>
      <c r="AET230" s="91"/>
      <c r="AEU230" s="91"/>
      <c r="AEV230" s="91"/>
      <c r="AEW230" s="91"/>
      <c r="AEX230" s="91"/>
      <c r="AEY230" s="91"/>
      <c r="AEZ230" s="91"/>
      <c r="AFA230" s="91"/>
      <c r="AFB230" s="91"/>
      <c r="AFC230" s="146"/>
      <c r="AFD230" s="91"/>
      <c r="AFE230" s="91"/>
      <c r="AFF230" s="91"/>
      <c r="AFG230" s="91"/>
      <c r="AFH230" s="91"/>
      <c r="AFI230" s="91"/>
      <c r="AFJ230" s="91"/>
      <c r="AFK230" s="91"/>
      <c r="AFL230" s="91"/>
      <c r="AFM230" s="91"/>
      <c r="AFN230" s="91"/>
    </row>
    <row r="231" spans="2:859" ht="1.5" customHeight="1" x14ac:dyDescent="0.25"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  <c r="PX231" s="91"/>
      <c r="PY231" s="91"/>
      <c r="PZ231" s="91"/>
      <c r="QA231" s="91"/>
      <c r="QB231" s="91"/>
      <c r="QC231" s="91"/>
      <c r="QD231" s="91"/>
      <c r="QE231" s="91"/>
      <c r="QF231" s="91"/>
      <c r="QG231" s="91"/>
      <c r="QH231" s="91"/>
      <c r="QI231" s="91"/>
      <c r="QJ231" s="91"/>
      <c r="QK231" s="91"/>
      <c r="QL231" s="91"/>
      <c r="QM231" s="91"/>
      <c r="QN231" s="91"/>
      <c r="QO231" s="91"/>
      <c r="QP231" s="91"/>
      <c r="QQ231" s="91"/>
      <c r="QR231" s="91"/>
      <c r="QS231" s="91"/>
      <c r="QT231" s="91"/>
      <c r="QU231" s="91"/>
      <c r="QV231" s="91"/>
      <c r="QW231" s="91"/>
      <c r="QX231" s="91"/>
      <c r="QY231" s="91"/>
      <c r="QZ231" s="91"/>
      <c r="RA231" s="91"/>
      <c r="RB231" s="91"/>
      <c r="RC231" s="91"/>
      <c r="RD231" s="91"/>
      <c r="RE231" s="91"/>
      <c r="RF231" s="91"/>
      <c r="RG231" s="91"/>
      <c r="RH231" s="91"/>
      <c r="RI231" s="91"/>
      <c r="RJ231" s="91"/>
      <c r="RK231" s="91"/>
      <c r="RL231" s="91"/>
      <c r="RM231" s="91"/>
      <c r="RN231" s="91"/>
      <c r="RO231" s="91"/>
      <c r="RP231" s="91"/>
      <c r="RQ231" s="91"/>
      <c r="RR231" s="91"/>
      <c r="RS231" s="91"/>
      <c r="RT231" s="91"/>
      <c r="RU231" s="91"/>
      <c r="RV231" s="91"/>
      <c r="RW231" s="91"/>
      <c r="RX231" s="91"/>
      <c r="RY231" s="91"/>
      <c r="RZ231" s="91"/>
      <c r="SA231" s="91"/>
      <c r="SB231" s="91"/>
      <c r="SC231" s="91"/>
      <c r="SD231" s="91"/>
      <c r="SE231" s="91"/>
      <c r="SF231" s="91"/>
      <c r="SG231" s="91"/>
      <c r="SH231" s="91"/>
      <c r="SI231" s="91"/>
      <c r="SJ231" s="91"/>
      <c r="SK231" s="91"/>
      <c r="SL231" s="91"/>
      <c r="SM231" s="91"/>
      <c r="SN231" s="91"/>
      <c r="SO231" s="91"/>
      <c r="SP231" s="91"/>
      <c r="SQ231" s="91"/>
      <c r="SR231" s="91"/>
      <c r="SS231" s="91"/>
      <c r="ST231" s="91"/>
      <c r="SU231" s="91"/>
      <c r="SV231" s="91"/>
      <c r="SW231" s="91"/>
      <c r="SX231" s="91"/>
      <c r="SY231" s="91"/>
      <c r="SZ231" s="91"/>
      <c r="TA231" s="91"/>
      <c r="TB231" s="91"/>
      <c r="TC231" s="91"/>
      <c r="TD231" s="91"/>
      <c r="TE231" s="91"/>
      <c r="TF231" s="91"/>
      <c r="TG231" s="91"/>
      <c r="TH231" s="91"/>
      <c r="TI231" s="91"/>
      <c r="TJ231" s="91"/>
      <c r="TK231" s="91"/>
      <c r="TL231" s="91"/>
      <c r="TM231" s="91"/>
      <c r="TN231" s="91"/>
      <c r="TO231" s="91"/>
      <c r="TP231" s="91"/>
      <c r="TQ231" s="91"/>
      <c r="TR231" s="91"/>
      <c r="TS231" s="91"/>
      <c r="TT231" s="91"/>
      <c r="TU231" s="91"/>
      <c r="TV231" s="91"/>
      <c r="TW231" s="91"/>
      <c r="TX231" s="91"/>
      <c r="TY231" s="91"/>
      <c r="TZ231" s="91"/>
      <c r="UA231" s="91"/>
      <c r="UB231" s="91"/>
      <c r="UC231" s="91"/>
      <c r="UD231" s="91"/>
      <c r="UE231" s="91"/>
      <c r="UF231" s="91"/>
      <c r="UG231" s="91"/>
      <c r="UH231" s="91"/>
      <c r="UI231" s="91"/>
      <c r="UJ231" s="91"/>
      <c r="UK231" s="91"/>
      <c r="UL231" s="91"/>
      <c r="UM231" s="91"/>
      <c r="UN231" s="91"/>
      <c r="UO231" s="91"/>
      <c r="UP231" s="91"/>
      <c r="UQ231" s="91"/>
      <c r="UR231" s="91"/>
      <c r="US231" s="91"/>
      <c r="UT231" s="91"/>
      <c r="UU231" s="91"/>
      <c r="UV231" s="91"/>
      <c r="UW231" s="91"/>
      <c r="UX231" s="91"/>
      <c r="UY231" s="91"/>
      <c r="UZ231" s="91"/>
      <c r="VA231" s="91"/>
      <c r="VB231" s="91"/>
      <c r="VC231" s="91"/>
      <c r="VD231" s="91"/>
      <c r="VE231" s="91"/>
      <c r="VF231" s="91"/>
      <c r="VG231" s="91"/>
      <c r="VH231" s="91"/>
      <c r="VI231" s="91"/>
      <c r="VJ231" s="91"/>
      <c r="VK231" s="91"/>
      <c r="VL231" s="91"/>
      <c r="VM231" s="91"/>
      <c r="VN231" s="91"/>
      <c r="VO231" s="91"/>
      <c r="VP231" s="91"/>
      <c r="VQ231" s="91"/>
      <c r="VR231" s="91"/>
      <c r="VS231" s="91"/>
      <c r="VT231" s="91"/>
      <c r="VU231" s="91"/>
      <c r="VV231" s="91"/>
      <c r="VW231" s="91"/>
      <c r="VX231" s="91"/>
      <c r="VY231" s="91"/>
      <c r="VZ231" s="91"/>
      <c r="WA231" s="91"/>
      <c r="WB231" s="91"/>
      <c r="WC231" s="91"/>
      <c r="WD231" s="91"/>
      <c r="WE231" s="91"/>
      <c r="WF231" s="91"/>
      <c r="WG231" s="91"/>
      <c r="WH231" s="91"/>
      <c r="WI231" s="91"/>
      <c r="WJ231" s="91"/>
      <c r="WK231" s="91"/>
      <c r="WL231" s="91"/>
      <c r="WM231" s="91"/>
      <c r="WN231" s="91"/>
      <c r="WO231" s="91"/>
      <c r="WP231" s="91"/>
      <c r="WQ231" s="91"/>
      <c r="WR231" s="91"/>
      <c r="WS231" s="91"/>
      <c r="WT231" s="91"/>
      <c r="WU231" s="91"/>
      <c r="WV231" s="91"/>
      <c r="WW231" s="91"/>
      <c r="WX231" s="91"/>
      <c r="WY231" s="91"/>
      <c r="WZ231" s="91"/>
      <c r="XA231" s="91"/>
      <c r="XB231" s="91"/>
      <c r="XC231" s="91"/>
      <c r="XD231" s="91"/>
      <c r="XE231" s="91"/>
      <c r="XF231" s="91"/>
      <c r="XG231" s="91"/>
      <c r="XH231" s="91"/>
      <c r="XI231" s="91"/>
      <c r="XJ231" s="91"/>
      <c r="XK231" s="91"/>
      <c r="XL231" s="91"/>
      <c r="XM231" s="91"/>
      <c r="XN231" s="91"/>
      <c r="XO231" s="91"/>
      <c r="XP231" s="91"/>
      <c r="XQ231" s="91"/>
      <c r="XR231" s="91"/>
      <c r="XS231" s="91"/>
      <c r="XT231" s="91"/>
      <c r="XU231" s="91"/>
      <c r="XV231" s="91"/>
      <c r="XW231" s="91"/>
      <c r="XX231" s="91"/>
      <c r="XY231" s="91"/>
      <c r="XZ231" s="91"/>
      <c r="YA231" s="91"/>
      <c r="YB231" s="91"/>
      <c r="YC231" s="91"/>
      <c r="YD231" s="91"/>
      <c r="YE231" s="91"/>
      <c r="YF231" s="91"/>
      <c r="YG231" s="91"/>
      <c r="YH231" s="91"/>
      <c r="YI231" s="91"/>
      <c r="YJ231" s="91"/>
      <c r="YK231" s="91"/>
      <c r="YL231" s="91"/>
      <c r="YM231" s="91"/>
      <c r="YN231" s="91"/>
      <c r="YO231" s="91"/>
      <c r="YP231" s="91"/>
      <c r="YQ231" s="91"/>
      <c r="YR231" s="91"/>
      <c r="YS231" s="91"/>
      <c r="YT231" s="91"/>
      <c r="YU231" s="91"/>
      <c r="YV231" s="91"/>
      <c r="YW231" s="91"/>
      <c r="YX231" s="91"/>
      <c r="YY231" s="91"/>
      <c r="YZ231" s="91"/>
      <c r="ZA231" s="91"/>
      <c r="ZB231" s="91"/>
      <c r="ZC231" s="91"/>
      <c r="ZD231" s="91"/>
      <c r="ZE231" s="91"/>
      <c r="ZF231" s="91"/>
      <c r="ZG231" s="91"/>
      <c r="ZH231" s="91"/>
      <c r="ZI231" s="91"/>
      <c r="ZJ231" s="91"/>
      <c r="ZK231" s="91"/>
      <c r="ZL231" s="91"/>
      <c r="ZM231" s="91"/>
      <c r="ZN231" s="91"/>
      <c r="ZO231" s="91"/>
      <c r="ZP231" s="91"/>
      <c r="ZQ231" s="91"/>
      <c r="ZR231" s="91"/>
      <c r="ZS231" s="91"/>
      <c r="ZT231" s="91"/>
      <c r="ZU231" s="91"/>
      <c r="ZV231" s="91"/>
      <c r="ZW231" s="91"/>
      <c r="ZX231" s="91"/>
      <c r="ZY231" s="91"/>
      <c r="ZZ231" s="91"/>
      <c r="AAA231" s="91"/>
      <c r="AAB231" s="91"/>
      <c r="AAC231" s="91"/>
      <c r="AAD231" s="91"/>
      <c r="AAE231" s="91"/>
      <c r="AAF231" s="91"/>
      <c r="AAG231" s="91"/>
      <c r="AAH231" s="91"/>
      <c r="AAI231" s="91"/>
      <c r="AAJ231" s="91"/>
      <c r="AAK231" s="91"/>
      <c r="AAL231" s="91"/>
      <c r="AAM231" s="91"/>
      <c r="AAN231" s="91"/>
      <c r="AAO231" s="91"/>
      <c r="AAP231" s="91"/>
      <c r="AAQ231" s="91"/>
      <c r="AAR231" s="91"/>
      <c r="AAS231" s="91"/>
      <c r="AAT231" s="91"/>
      <c r="AAU231" s="91"/>
      <c r="AAV231" s="91"/>
      <c r="AAW231" s="91"/>
      <c r="AAX231" s="91"/>
      <c r="AAY231" s="91"/>
      <c r="AAZ231" s="91"/>
      <c r="ABA231" s="91"/>
      <c r="ABB231" s="91"/>
      <c r="ABC231" s="91"/>
      <c r="ABD231" s="91"/>
      <c r="ABE231" s="91"/>
      <c r="ABF231" s="91"/>
      <c r="ABG231" s="91"/>
      <c r="ABH231" s="91"/>
      <c r="ABI231" s="91"/>
      <c r="ABJ231" s="91"/>
      <c r="ABK231" s="91"/>
      <c r="ABL231" s="91"/>
      <c r="ABM231" s="91"/>
      <c r="ABN231" s="91"/>
      <c r="ABO231" s="91"/>
      <c r="ABP231" s="91"/>
      <c r="ABQ231" s="91"/>
      <c r="ABR231" s="91"/>
      <c r="ABS231" s="91"/>
      <c r="ABT231" s="91"/>
      <c r="ABU231" s="91"/>
      <c r="ABV231" s="91"/>
      <c r="ABW231" s="91"/>
      <c r="ABX231" s="91"/>
      <c r="ABY231" s="91"/>
      <c r="ABZ231" s="91"/>
      <c r="ACA231" s="91"/>
      <c r="ACB231" s="91"/>
      <c r="ACC231" s="91"/>
      <c r="ACD231" s="91"/>
      <c r="ACE231" s="91"/>
      <c r="ACF231" s="91"/>
      <c r="ACG231" s="91"/>
      <c r="ACH231" s="91"/>
      <c r="ACI231" s="91"/>
      <c r="ACJ231" s="91"/>
      <c r="ACK231" s="91"/>
      <c r="ACL231" s="91"/>
      <c r="ACM231" s="91"/>
      <c r="ACN231" s="91"/>
      <c r="ACO231" s="91"/>
      <c r="ACP231" s="91"/>
      <c r="ACQ231" s="91"/>
      <c r="ACR231" s="91"/>
      <c r="ACS231" s="91"/>
      <c r="ACT231" s="91"/>
      <c r="ACU231" s="91"/>
      <c r="ACV231" s="91"/>
      <c r="ACW231" s="91"/>
      <c r="ACX231" s="91"/>
      <c r="ACY231" s="91"/>
      <c r="ACZ231" s="91"/>
      <c r="ADA231" s="91"/>
      <c r="ADB231" s="91"/>
      <c r="ADC231" s="91"/>
      <c r="ADD231" s="91"/>
      <c r="ADE231" s="91"/>
      <c r="ADF231" s="91"/>
      <c r="ADG231" s="91"/>
      <c r="ADH231" s="91"/>
      <c r="ADI231" s="91"/>
      <c r="ADJ231" s="91"/>
      <c r="ADK231" s="91"/>
      <c r="ADL231" s="91"/>
      <c r="ADM231" s="91"/>
      <c r="ADN231" s="91"/>
      <c r="ADO231" s="91"/>
      <c r="ADP231" s="91"/>
      <c r="ADQ231" s="91"/>
      <c r="ADR231" s="91"/>
      <c r="ADS231" s="91"/>
      <c r="ADT231" s="91"/>
      <c r="ADU231" s="91"/>
      <c r="ADV231" s="91"/>
      <c r="ADW231" s="91"/>
      <c r="ADX231" s="91"/>
      <c r="ADY231" s="91"/>
      <c r="ADZ231" s="91"/>
      <c r="AEA231" s="91"/>
      <c r="AEB231" s="91"/>
      <c r="AEC231" s="91"/>
      <c r="AED231" s="144">
        <f t="shared" si="75"/>
        <v>226</v>
      </c>
      <c r="AEE231" s="142"/>
      <c r="AEF231" s="142"/>
      <c r="AEG231" s="91"/>
      <c r="AEH231" s="91"/>
      <c r="AEI231" s="91"/>
      <c r="AEJ231" s="91"/>
      <c r="AEK231" s="91"/>
      <c r="AEL231" s="91"/>
      <c r="AEM231" s="91"/>
      <c r="AEN231" s="91"/>
      <c r="AEO231" s="91"/>
      <c r="AEP231" s="91"/>
      <c r="AEQ231" s="91"/>
      <c r="AER231" s="91"/>
      <c r="AES231" s="91"/>
      <c r="AET231" s="91"/>
      <c r="AEU231" s="91"/>
      <c r="AEV231" s="91"/>
      <c r="AEW231" s="91"/>
      <c r="AEX231" s="91"/>
      <c r="AEY231" s="91"/>
      <c r="AEZ231" s="91"/>
      <c r="AFA231" s="91"/>
      <c r="AFB231" s="91"/>
      <c r="AFC231" s="146"/>
      <c r="AFD231" s="91"/>
      <c r="AFE231" s="91"/>
      <c r="AFF231" s="91"/>
      <c r="AFG231" s="91"/>
      <c r="AFH231" s="91"/>
      <c r="AFI231" s="91"/>
      <c r="AFJ231" s="91"/>
      <c r="AFK231" s="91"/>
      <c r="AFL231" s="91"/>
      <c r="AFM231" s="91"/>
      <c r="AFN231" s="91"/>
    </row>
    <row r="232" spans="2:859" ht="1.5" customHeight="1" x14ac:dyDescent="0.25"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  <c r="PX232" s="91"/>
      <c r="PY232" s="91"/>
      <c r="PZ232" s="91"/>
      <c r="QA232" s="91"/>
      <c r="QB232" s="91"/>
      <c r="QC232" s="91"/>
      <c r="QD232" s="91"/>
      <c r="QE232" s="91"/>
      <c r="QF232" s="91"/>
      <c r="QG232" s="91"/>
      <c r="QH232" s="91"/>
      <c r="QI232" s="91"/>
      <c r="QJ232" s="91"/>
      <c r="QK232" s="91"/>
      <c r="QL232" s="91"/>
      <c r="QM232" s="91"/>
      <c r="QN232" s="91"/>
      <c r="QO232" s="91"/>
      <c r="QP232" s="91"/>
      <c r="QQ232" s="91"/>
      <c r="QR232" s="91"/>
      <c r="QS232" s="91"/>
      <c r="QT232" s="91"/>
      <c r="QU232" s="91"/>
      <c r="QV232" s="91"/>
      <c r="QW232" s="91"/>
      <c r="QX232" s="91"/>
      <c r="QY232" s="91"/>
      <c r="QZ232" s="91"/>
      <c r="RA232" s="91"/>
      <c r="RB232" s="91"/>
      <c r="RC232" s="91"/>
      <c r="RD232" s="91"/>
      <c r="RE232" s="91"/>
      <c r="RF232" s="91"/>
      <c r="RG232" s="91"/>
      <c r="RH232" s="91"/>
      <c r="RI232" s="91"/>
      <c r="RJ232" s="91"/>
      <c r="RK232" s="91"/>
      <c r="RL232" s="91"/>
      <c r="RM232" s="91"/>
      <c r="RN232" s="91"/>
      <c r="RO232" s="91"/>
      <c r="RP232" s="91"/>
      <c r="RQ232" s="91"/>
      <c r="RR232" s="91"/>
      <c r="RS232" s="91"/>
      <c r="RT232" s="91"/>
      <c r="RU232" s="91"/>
      <c r="RV232" s="91"/>
      <c r="RW232" s="91"/>
      <c r="RX232" s="91"/>
      <c r="RY232" s="91"/>
      <c r="RZ232" s="91"/>
      <c r="SA232" s="91"/>
      <c r="SB232" s="91"/>
      <c r="SC232" s="91"/>
      <c r="SD232" s="91"/>
      <c r="SE232" s="91"/>
      <c r="SF232" s="91"/>
      <c r="SG232" s="91"/>
      <c r="SH232" s="91"/>
      <c r="SI232" s="91"/>
      <c r="SJ232" s="91"/>
      <c r="SK232" s="91"/>
      <c r="SL232" s="91"/>
      <c r="SM232" s="91"/>
      <c r="SN232" s="91"/>
      <c r="SO232" s="91"/>
      <c r="SP232" s="91"/>
      <c r="SQ232" s="91"/>
      <c r="SR232" s="91"/>
      <c r="SS232" s="91"/>
      <c r="ST232" s="91"/>
      <c r="SU232" s="91"/>
      <c r="SV232" s="91"/>
      <c r="SW232" s="91"/>
      <c r="SX232" s="91"/>
      <c r="SY232" s="91"/>
      <c r="SZ232" s="91"/>
      <c r="TA232" s="91"/>
      <c r="TB232" s="91"/>
      <c r="TC232" s="91"/>
      <c r="TD232" s="91"/>
      <c r="TE232" s="91"/>
      <c r="TF232" s="91"/>
      <c r="TG232" s="91"/>
      <c r="TH232" s="91"/>
      <c r="TI232" s="91"/>
      <c r="TJ232" s="91"/>
      <c r="TK232" s="91"/>
      <c r="TL232" s="91"/>
      <c r="TM232" s="91"/>
      <c r="TN232" s="91"/>
      <c r="TO232" s="91"/>
      <c r="TP232" s="91"/>
      <c r="TQ232" s="91"/>
      <c r="TR232" s="91"/>
      <c r="TS232" s="91"/>
      <c r="TT232" s="91"/>
      <c r="TU232" s="91"/>
      <c r="TV232" s="91"/>
      <c r="TW232" s="91"/>
      <c r="TX232" s="91"/>
      <c r="TY232" s="91"/>
      <c r="TZ232" s="91"/>
      <c r="UA232" s="91"/>
      <c r="UB232" s="91"/>
      <c r="UC232" s="91"/>
      <c r="UD232" s="91"/>
      <c r="UE232" s="91"/>
      <c r="UF232" s="91"/>
      <c r="UG232" s="91"/>
      <c r="UH232" s="91"/>
      <c r="UI232" s="91"/>
      <c r="UJ232" s="91"/>
      <c r="UK232" s="91"/>
      <c r="UL232" s="91"/>
      <c r="UM232" s="91"/>
      <c r="UN232" s="91"/>
      <c r="UO232" s="91"/>
      <c r="UP232" s="91"/>
      <c r="UQ232" s="91"/>
      <c r="UR232" s="91"/>
      <c r="US232" s="91"/>
      <c r="UT232" s="91"/>
      <c r="UU232" s="91"/>
      <c r="UV232" s="91"/>
      <c r="UW232" s="91"/>
      <c r="UX232" s="91"/>
      <c r="UY232" s="91"/>
      <c r="UZ232" s="91"/>
      <c r="VA232" s="91"/>
      <c r="VB232" s="91"/>
      <c r="VC232" s="91"/>
      <c r="VD232" s="91"/>
      <c r="VE232" s="91"/>
      <c r="VF232" s="91"/>
      <c r="VG232" s="91"/>
      <c r="VH232" s="91"/>
      <c r="VI232" s="91"/>
      <c r="VJ232" s="91"/>
      <c r="VK232" s="91"/>
      <c r="VL232" s="91"/>
      <c r="VM232" s="91"/>
      <c r="VN232" s="91"/>
      <c r="VO232" s="91"/>
      <c r="VP232" s="91"/>
      <c r="VQ232" s="91"/>
      <c r="VR232" s="91"/>
      <c r="VS232" s="91"/>
      <c r="VT232" s="91"/>
      <c r="VU232" s="91"/>
      <c r="VV232" s="91"/>
      <c r="VW232" s="91"/>
      <c r="VX232" s="91"/>
      <c r="VY232" s="91"/>
      <c r="VZ232" s="91"/>
      <c r="WA232" s="91"/>
      <c r="WB232" s="91"/>
      <c r="WC232" s="91"/>
      <c r="WD232" s="91"/>
      <c r="WE232" s="91"/>
      <c r="WF232" s="91"/>
      <c r="WG232" s="91"/>
      <c r="WH232" s="91"/>
      <c r="WI232" s="91"/>
      <c r="WJ232" s="91"/>
      <c r="WK232" s="91"/>
      <c r="WL232" s="91"/>
      <c r="WM232" s="91"/>
      <c r="WN232" s="91"/>
      <c r="WO232" s="91"/>
      <c r="WP232" s="91"/>
      <c r="WQ232" s="91"/>
      <c r="WR232" s="91"/>
      <c r="WS232" s="91"/>
      <c r="WT232" s="91"/>
      <c r="WU232" s="91"/>
      <c r="WV232" s="91"/>
      <c r="WW232" s="91"/>
      <c r="WX232" s="91"/>
      <c r="WY232" s="91"/>
      <c r="WZ232" s="91"/>
      <c r="XA232" s="91"/>
      <c r="XB232" s="91"/>
      <c r="XC232" s="91"/>
      <c r="XD232" s="91"/>
      <c r="XE232" s="91"/>
      <c r="XF232" s="91"/>
      <c r="XG232" s="91"/>
      <c r="XH232" s="91"/>
      <c r="XI232" s="91"/>
      <c r="XJ232" s="91"/>
      <c r="XK232" s="91"/>
      <c r="XL232" s="91"/>
      <c r="XM232" s="91"/>
      <c r="XN232" s="91"/>
      <c r="XO232" s="91"/>
      <c r="XP232" s="91"/>
      <c r="XQ232" s="91"/>
      <c r="XR232" s="91"/>
      <c r="XS232" s="91"/>
      <c r="XT232" s="91"/>
      <c r="XU232" s="91"/>
      <c r="XV232" s="91"/>
      <c r="XW232" s="91"/>
      <c r="XX232" s="91"/>
      <c r="XY232" s="91"/>
      <c r="XZ232" s="91"/>
      <c r="YA232" s="91"/>
      <c r="YB232" s="91"/>
      <c r="YC232" s="91"/>
      <c r="YD232" s="91"/>
      <c r="YE232" s="91"/>
      <c r="YF232" s="91"/>
      <c r="YG232" s="91"/>
      <c r="YH232" s="91"/>
      <c r="YI232" s="91"/>
      <c r="YJ232" s="91"/>
      <c r="YK232" s="91"/>
      <c r="YL232" s="91"/>
      <c r="YM232" s="91"/>
      <c r="YN232" s="91"/>
      <c r="YO232" s="91"/>
      <c r="YP232" s="91"/>
      <c r="YQ232" s="91"/>
      <c r="YR232" s="91"/>
      <c r="YS232" s="91"/>
      <c r="YT232" s="91"/>
      <c r="YU232" s="91"/>
      <c r="YV232" s="91"/>
      <c r="YW232" s="91"/>
      <c r="YX232" s="91"/>
      <c r="YY232" s="91"/>
      <c r="YZ232" s="91"/>
      <c r="ZA232" s="91"/>
      <c r="ZB232" s="91"/>
      <c r="ZC232" s="91"/>
      <c r="ZD232" s="91"/>
      <c r="ZE232" s="91"/>
      <c r="ZF232" s="91"/>
      <c r="ZG232" s="91"/>
      <c r="ZH232" s="91"/>
      <c r="ZI232" s="91"/>
      <c r="ZJ232" s="91"/>
      <c r="ZK232" s="91"/>
      <c r="ZL232" s="91"/>
      <c r="ZM232" s="91"/>
      <c r="ZN232" s="91"/>
      <c r="ZO232" s="91"/>
      <c r="ZP232" s="91"/>
      <c r="ZQ232" s="91"/>
      <c r="ZR232" s="91"/>
      <c r="ZS232" s="91"/>
      <c r="ZT232" s="91"/>
      <c r="ZU232" s="91"/>
      <c r="ZV232" s="91"/>
      <c r="ZW232" s="91"/>
      <c r="ZX232" s="91"/>
      <c r="ZY232" s="91"/>
      <c r="ZZ232" s="91"/>
      <c r="AAA232" s="91"/>
      <c r="AAB232" s="91"/>
      <c r="AAC232" s="91"/>
      <c r="AAD232" s="91"/>
      <c r="AAE232" s="91"/>
      <c r="AAF232" s="91"/>
      <c r="AAG232" s="91"/>
      <c r="AAH232" s="91"/>
      <c r="AAI232" s="91"/>
      <c r="AAJ232" s="91"/>
      <c r="AAK232" s="91"/>
      <c r="AAL232" s="91"/>
      <c r="AAM232" s="91"/>
      <c r="AAN232" s="91"/>
      <c r="AAO232" s="91"/>
      <c r="AAP232" s="91"/>
      <c r="AAQ232" s="91"/>
      <c r="AAR232" s="91"/>
      <c r="AAS232" s="91"/>
      <c r="AAT232" s="91"/>
      <c r="AAU232" s="91"/>
      <c r="AAV232" s="91"/>
      <c r="AAW232" s="91"/>
      <c r="AAX232" s="91"/>
      <c r="AAY232" s="91"/>
      <c r="AAZ232" s="91"/>
      <c r="ABA232" s="91"/>
      <c r="ABB232" s="91"/>
      <c r="ABC232" s="91"/>
      <c r="ABD232" s="91"/>
      <c r="ABE232" s="91"/>
      <c r="ABF232" s="91"/>
      <c r="ABG232" s="91"/>
      <c r="ABH232" s="91"/>
      <c r="ABI232" s="91"/>
      <c r="ABJ232" s="91"/>
      <c r="ABK232" s="91"/>
      <c r="ABL232" s="91"/>
      <c r="ABM232" s="91"/>
      <c r="ABN232" s="91"/>
      <c r="ABO232" s="91"/>
      <c r="ABP232" s="91"/>
      <c r="ABQ232" s="91"/>
      <c r="ABR232" s="91"/>
      <c r="ABS232" s="91"/>
      <c r="ABT232" s="91"/>
      <c r="ABU232" s="91"/>
      <c r="ABV232" s="91"/>
      <c r="ABW232" s="91"/>
      <c r="ABX232" s="91"/>
      <c r="ABY232" s="91"/>
      <c r="ABZ232" s="91"/>
      <c r="ACA232" s="91"/>
      <c r="ACB232" s="91"/>
      <c r="ACC232" s="91"/>
      <c r="ACD232" s="91"/>
      <c r="ACE232" s="91"/>
      <c r="ACF232" s="91"/>
      <c r="ACG232" s="91"/>
      <c r="ACH232" s="91"/>
      <c r="ACI232" s="91"/>
      <c r="ACJ232" s="91"/>
      <c r="ACK232" s="91"/>
      <c r="ACL232" s="91"/>
      <c r="ACM232" s="91"/>
      <c r="ACN232" s="91"/>
      <c r="ACO232" s="91"/>
      <c r="ACP232" s="91"/>
      <c r="ACQ232" s="91"/>
      <c r="ACR232" s="91"/>
      <c r="ACS232" s="91"/>
      <c r="ACT232" s="91"/>
      <c r="ACU232" s="91"/>
      <c r="ACV232" s="91"/>
      <c r="ACW232" s="91"/>
      <c r="ACX232" s="91"/>
      <c r="ACY232" s="91"/>
      <c r="ACZ232" s="91"/>
      <c r="ADA232" s="91"/>
      <c r="ADB232" s="91"/>
      <c r="ADC232" s="91"/>
      <c r="ADD232" s="91"/>
      <c r="ADE232" s="91"/>
      <c r="ADF232" s="91"/>
      <c r="ADG232" s="91"/>
      <c r="ADH232" s="91"/>
      <c r="ADI232" s="91"/>
      <c r="ADJ232" s="91"/>
      <c r="ADK232" s="91"/>
      <c r="ADL232" s="91"/>
      <c r="ADM232" s="91"/>
      <c r="ADN232" s="91"/>
      <c r="ADO232" s="91"/>
      <c r="ADP232" s="91"/>
      <c r="ADQ232" s="91"/>
      <c r="ADR232" s="91"/>
      <c r="ADS232" s="91"/>
      <c r="ADT232" s="91"/>
      <c r="ADU232" s="91"/>
      <c r="ADV232" s="91"/>
      <c r="ADW232" s="91"/>
      <c r="ADX232" s="91"/>
      <c r="ADY232" s="91"/>
      <c r="ADZ232" s="91"/>
      <c r="AEA232" s="91"/>
      <c r="AEB232" s="91"/>
      <c r="AEC232" s="91"/>
      <c r="AED232" s="144">
        <f t="shared" si="75"/>
        <v>227</v>
      </c>
      <c r="AEE232" s="142"/>
      <c r="AEF232" s="142"/>
      <c r="AEG232" s="91"/>
      <c r="AEH232" s="91"/>
      <c r="AEI232" s="91"/>
      <c r="AEJ232" s="91"/>
      <c r="AEK232" s="91"/>
      <c r="AEL232" s="91"/>
      <c r="AEM232" s="91"/>
      <c r="AEN232" s="91"/>
      <c r="AEO232" s="91"/>
      <c r="AEP232" s="91"/>
      <c r="AEQ232" s="91"/>
      <c r="AER232" s="91"/>
      <c r="AES232" s="91"/>
      <c r="AET232" s="91"/>
      <c r="AEU232" s="91"/>
      <c r="AEV232" s="91"/>
      <c r="AEW232" s="91"/>
      <c r="AEX232" s="91"/>
      <c r="AEY232" s="91"/>
      <c r="AEZ232" s="91"/>
      <c r="AFA232" s="91"/>
      <c r="AFB232" s="91"/>
      <c r="AFC232" s="146"/>
      <c r="AFD232" s="91"/>
      <c r="AFE232" s="91"/>
      <c r="AFF232" s="91"/>
      <c r="AFG232" s="91"/>
      <c r="AFH232" s="91"/>
      <c r="AFI232" s="91"/>
      <c r="AFJ232" s="91"/>
      <c r="AFK232" s="91"/>
      <c r="AFL232" s="91"/>
      <c r="AFM232" s="91"/>
      <c r="AFN232" s="91"/>
    </row>
    <row r="233" spans="2:859" ht="1.5" customHeight="1" x14ac:dyDescent="0.25"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  <c r="PX233" s="91"/>
      <c r="PY233" s="91"/>
      <c r="PZ233" s="91"/>
      <c r="QA233" s="91"/>
      <c r="QB233" s="91"/>
      <c r="QC233" s="91"/>
      <c r="QD233" s="91"/>
      <c r="QE233" s="91"/>
      <c r="QF233" s="91"/>
      <c r="QG233" s="91"/>
      <c r="QH233" s="91"/>
      <c r="QI233" s="91"/>
      <c r="QJ233" s="91"/>
      <c r="QK233" s="91"/>
      <c r="QL233" s="91"/>
      <c r="QM233" s="91"/>
      <c r="QN233" s="91"/>
      <c r="QO233" s="91"/>
      <c r="QP233" s="91"/>
      <c r="QQ233" s="91"/>
      <c r="QR233" s="91"/>
      <c r="QS233" s="91"/>
      <c r="QT233" s="91"/>
      <c r="QU233" s="91"/>
      <c r="QV233" s="91"/>
      <c r="QW233" s="91"/>
      <c r="QX233" s="91"/>
      <c r="QY233" s="91"/>
      <c r="QZ233" s="91"/>
      <c r="RA233" s="91"/>
      <c r="RB233" s="91"/>
      <c r="RC233" s="91"/>
      <c r="RD233" s="91"/>
      <c r="RE233" s="91"/>
      <c r="RF233" s="91"/>
      <c r="RG233" s="91"/>
      <c r="RH233" s="91"/>
      <c r="RI233" s="91"/>
      <c r="RJ233" s="91"/>
      <c r="RK233" s="91"/>
      <c r="RL233" s="91"/>
      <c r="RM233" s="91"/>
      <c r="RN233" s="91"/>
      <c r="RO233" s="91"/>
      <c r="RP233" s="91"/>
      <c r="RQ233" s="91"/>
      <c r="RR233" s="91"/>
      <c r="RS233" s="91"/>
      <c r="RT233" s="91"/>
      <c r="RU233" s="91"/>
      <c r="RV233" s="91"/>
      <c r="RW233" s="91"/>
      <c r="RX233" s="91"/>
      <c r="RY233" s="91"/>
      <c r="RZ233" s="91"/>
      <c r="SA233" s="91"/>
      <c r="SB233" s="91"/>
      <c r="SC233" s="91"/>
      <c r="SD233" s="91"/>
      <c r="SE233" s="91"/>
      <c r="SF233" s="91"/>
      <c r="SG233" s="91"/>
      <c r="SH233" s="91"/>
      <c r="SI233" s="91"/>
      <c r="SJ233" s="91"/>
      <c r="SK233" s="91"/>
      <c r="SL233" s="91"/>
      <c r="SM233" s="91"/>
      <c r="SN233" s="91"/>
      <c r="SO233" s="91"/>
      <c r="SP233" s="91"/>
      <c r="SQ233" s="91"/>
      <c r="SR233" s="91"/>
      <c r="SS233" s="91"/>
      <c r="ST233" s="91"/>
      <c r="SU233" s="91"/>
      <c r="SV233" s="91"/>
      <c r="SW233" s="91"/>
      <c r="SX233" s="91"/>
      <c r="SY233" s="91"/>
      <c r="SZ233" s="91"/>
      <c r="TA233" s="91"/>
      <c r="TB233" s="91"/>
      <c r="TC233" s="91"/>
      <c r="TD233" s="91"/>
      <c r="TE233" s="91"/>
      <c r="TF233" s="91"/>
      <c r="TG233" s="91"/>
      <c r="TH233" s="91"/>
      <c r="TI233" s="91"/>
      <c r="TJ233" s="91"/>
      <c r="TK233" s="91"/>
      <c r="TL233" s="91"/>
      <c r="TM233" s="91"/>
      <c r="TN233" s="91"/>
      <c r="TO233" s="91"/>
      <c r="TP233" s="91"/>
      <c r="TQ233" s="91"/>
      <c r="TR233" s="91"/>
      <c r="TS233" s="91"/>
      <c r="TT233" s="91"/>
      <c r="TU233" s="91"/>
      <c r="TV233" s="91"/>
      <c r="TW233" s="91"/>
      <c r="TX233" s="91"/>
      <c r="TY233" s="91"/>
      <c r="TZ233" s="91"/>
      <c r="UA233" s="91"/>
      <c r="UB233" s="91"/>
      <c r="UC233" s="91"/>
      <c r="UD233" s="91"/>
      <c r="UE233" s="91"/>
      <c r="UF233" s="91"/>
      <c r="UG233" s="91"/>
      <c r="UH233" s="91"/>
      <c r="UI233" s="91"/>
      <c r="UJ233" s="91"/>
      <c r="UK233" s="91"/>
      <c r="UL233" s="91"/>
      <c r="UM233" s="91"/>
      <c r="UN233" s="91"/>
      <c r="UO233" s="91"/>
      <c r="UP233" s="91"/>
      <c r="UQ233" s="91"/>
      <c r="UR233" s="91"/>
      <c r="US233" s="91"/>
      <c r="UT233" s="91"/>
      <c r="UU233" s="91"/>
      <c r="UV233" s="91"/>
      <c r="UW233" s="91"/>
      <c r="UX233" s="91"/>
      <c r="UY233" s="91"/>
      <c r="UZ233" s="91"/>
      <c r="VA233" s="91"/>
      <c r="VB233" s="91"/>
      <c r="VC233" s="91"/>
      <c r="VD233" s="91"/>
      <c r="VE233" s="91"/>
      <c r="VF233" s="91"/>
      <c r="VG233" s="91"/>
      <c r="VH233" s="91"/>
      <c r="VI233" s="91"/>
      <c r="VJ233" s="91"/>
      <c r="VK233" s="91"/>
      <c r="VL233" s="91"/>
      <c r="VM233" s="91"/>
      <c r="VN233" s="91"/>
      <c r="VO233" s="91"/>
      <c r="VP233" s="91"/>
      <c r="VQ233" s="91"/>
      <c r="VR233" s="91"/>
      <c r="VS233" s="91"/>
      <c r="VT233" s="91"/>
      <c r="VU233" s="91"/>
      <c r="VV233" s="91"/>
      <c r="VW233" s="91"/>
      <c r="VX233" s="91"/>
      <c r="VY233" s="91"/>
      <c r="VZ233" s="91"/>
      <c r="WA233" s="91"/>
      <c r="WB233" s="91"/>
      <c r="WC233" s="91"/>
      <c r="WD233" s="91"/>
      <c r="WE233" s="91"/>
      <c r="WF233" s="91"/>
      <c r="WG233" s="91"/>
      <c r="WH233" s="91"/>
      <c r="WI233" s="91"/>
      <c r="WJ233" s="91"/>
      <c r="WK233" s="91"/>
      <c r="WL233" s="91"/>
      <c r="WM233" s="91"/>
      <c r="WN233" s="91"/>
      <c r="WO233" s="91"/>
      <c r="WP233" s="91"/>
      <c r="WQ233" s="91"/>
      <c r="WR233" s="91"/>
      <c r="WS233" s="91"/>
      <c r="WT233" s="91"/>
      <c r="WU233" s="91"/>
      <c r="WV233" s="91"/>
      <c r="WW233" s="91"/>
      <c r="WX233" s="91"/>
      <c r="WY233" s="91"/>
      <c r="WZ233" s="91"/>
      <c r="XA233" s="91"/>
      <c r="XB233" s="91"/>
      <c r="XC233" s="91"/>
      <c r="XD233" s="91"/>
      <c r="XE233" s="91"/>
      <c r="XF233" s="91"/>
      <c r="XG233" s="91"/>
      <c r="XH233" s="91"/>
      <c r="XI233" s="91"/>
      <c r="XJ233" s="91"/>
      <c r="XK233" s="91"/>
      <c r="XL233" s="91"/>
      <c r="XM233" s="91"/>
      <c r="XN233" s="91"/>
      <c r="XO233" s="91"/>
      <c r="XP233" s="91"/>
      <c r="XQ233" s="91"/>
      <c r="XR233" s="91"/>
      <c r="XS233" s="91"/>
      <c r="XT233" s="91"/>
      <c r="XU233" s="91"/>
      <c r="XV233" s="91"/>
      <c r="XW233" s="91"/>
      <c r="XX233" s="91"/>
      <c r="XY233" s="91"/>
      <c r="XZ233" s="91"/>
      <c r="YA233" s="91"/>
      <c r="YB233" s="91"/>
      <c r="YC233" s="91"/>
      <c r="YD233" s="91"/>
      <c r="YE233" s="91"/>
      <c r="YF233" s="91"/>
      <c r="YG233" s="91"/>
      <c r="YH233" s="91"/>
      <c r="YI233" s="91"/>
      <c r="YJ233" s="91"/>
      <c r="YK233" s="91"/>
      <c r="YL233" s="91"/>
      <c r="YM233" s="91"/>
      <c r="YN233" s="91"/>
      <c r="YO233" s="91"/>
      <c r="YP233" s="91"/>
      <c r="YQ233" s="91"/>
      <c r="YR233" s="91"/>
      <c r="YS233" s="91"/>
      <c r="YT233" s="91"/>
      <c r="YU233" s="91"/>
      <c r="YV233" s="91"/>
      <c r="YW233" s="91"/>
      <c r="YX233" s="91"/>
      <c r="YY233" s="91"/>
      <c r="YZ233" s="91"/>
      <c r="ZA233" s="91"/>
      <c r="ZB233" s="91"/>
      <c r="ZC233" s="91"/>
      <c r="ZD233" s="91"/>
      <c r="ZE233" s="91"/>
      <c r="ZF233" s="91"/>
      <c r="ZG233" s="91"/>
      <c r="ZH233" s="91"/>
      <c r="ZI233" s="91"/>
      <c r="ZJ233" s="91"/>
      <c r="ZK233" s="91"/>
      <c r="ZL233" s="91"/>
      <c r="ZM233" s="91"/>
      <c r="ZN233" s="91"/>
      <c r="ZO233" s="91"/>
      <c r="ZP233" s="91"/>
      <c r="ZQ233" s="91"/>
      <c r="ZR233" s="91"/>
      <c r="ZS233" s="91"/>
      <c r="ZT233" s="91"/>
      <c r="ZU233" s="91"/>
      <c r="ZV233" s="91"/>
      <c r="ZW233" s="91"/>
      <c r="ZX233" s="91"/>
      <c r="ZY233" s="91"/>
      <c r="ZZ233" s="91"/>
      <c r="AAA233" s="91"/>
      <c r="AAB233" s="91"/>
      <c r="AAC233" s="91"/>
      <c r="AAD233" s="91"/>
      <c r="AAE233" s="91"/>
      <c r="AAF233" s="91"/>
      <c r="AAG233" s="91"/>
      <c r="AAH233" s="91"/>
      <c r="AAI233" s="91"/>
      <c r="AAJ233" s="91"/>
      <c r="AAK233" s="91"/>
      <c r="AAL233" s="91"/>
      <c r="AAM233" s="91"/>
      <c r="AAN233" s="91"/>
      <c r="AAO233" s="91"/>
      <c r="AAP233" s="91"/>
      <c r="AAQ233" s="91"/>
      <c r="AAR233" s="91"/>
      <c r="AAS233" s="91"/>
      <c r="AAT233" s="91"/>
      <c r="AAU233" s="91"/>
      <c r="AAV233" s="91"/>
      <c r="AAW233" s="91"/>
      <c r="AAX233" s="91"/>
      <c r="AAY233" s="91"/>
      <c r="AAZ233" s="91"/>
      <c r="ABA233" s="91"/>
      <c r="ABB233" s="91"/>
      <c r="ABC233" s="91"/>
      <c r="ABD233" s="91"/>
      <c r="ABE233" s="91"/>
      <c r="ABF233" s="91"/>
      <c r="ABG233" s="91"/>
      <c r="ABH233" s="91"/>
      <c r="ABI233" s="91"/>
      <c r="ABJ233" s="91"/>
      <c r="ABK233" s="91"/>
      <c r="ABL233" s="91"/>
      <c r="ABM233" s="91"/>
      <c r="ABN233" s="91"/>
      <c r="ABO233" s="91"/>
      <c r="ABP233" s="91"/>
      <c r="ABQ233" s="91"/>
      <c r="ABR233" s="91"/>
      <c r="ABS233" s="91"/>
      <c r="ABT233" s="91"/>
      <c r="ABU233" s="91"/>
      <c r="ABV233" s="91"/>
      <c r="ABW233" s="91"/>
      <c r="ABX233" s="91"/>
      <c r="ABY233" s="91"/>
      <c r="ABZ233" s="91"/>
      <c r="ACA233" s="91"/>
      <c r="ACB233" s="91"/>
      <c r="ACC233" s="91"/>
      <c r="ACD233" s="91"/>
      <c r="ACE233" s="91"/>
      <c r="ACF233" s="91"/>
      <c r="ACG233" s="91"/>
      <c r="ACH233" s="91"/>
      <c r="ACI233" s="91"/>
      <c r="ACJ233" s="91"/>
      <c r="ACK233" s="91"/>
      <c r="ACL233" s="91"/>
      <c r="ACM233" s="91"/>
      <c r="ACN233" s="91"/>
      <c r="ACO233" s="91"/>
      <c r="ACP233" s="91"/>
      <c r="ACQ233" s="91"/>
      <c r="ACR233" s="91"/>
      <c r="ACS233" s="91"/>
      <c r="ACT233" s="91"/>
      <c r="ACU233" s="91"/>
      <c r="ACV233" s="91"/>
      <c r="ACW233" s="91"/>
      <c r="ACX233" s="91"/>
      <c r="ACY233" s="91"/>
      <c r="ACZ233" s="91"/>
      <c r="ADA233" s="91"/>
      <c r="ADB233" s="91"/>
      <c r="ADC233" s="91"/>
      <c r="ADD233" s="91"/>
      <c r="ADE233" s="91"/>
      <c r="ADF233" s="91"/>
      <c r="ADG233" s="91"/>
      <c r="ADH233" s="91"/>
      <c r="ADI233" s="91"/>
      <c r="ADJ233" s="91"/>
      <c r="ADK233" s="91"/>
      <c r="ADL233" s="91"/>
      <c r="ADM233" s="91"/>
      <c r="ADN233" s="91"/>
      <c r="ADO233" s="91"/>
      <c r="ADP233" s="91"/>
      <c r="ADQ233" s="91"/>
      <c r="ADR233" s="91"/>
      <c r="ADS233" s="91"/>
      <c r="ADT233" s="91"/>
      <c r="ADU233" s="91"/>
      <c r="ADV233" s="91"/>
      <c r="ADW233" s="91"/>
      <c r="ADX233" s="91"/>
      <c r="ADY233" s="91"/>
      <c r="ADZ233" s="91"/>
      <c r="AEA233" s="91"/>
      <c r="AEB233" s="91"/>
      <c r="AEC233" s="91"/>
      <c r="AED233" s="144">
        <f t="shared" si="75"/>
        <v>228</v>
      </c>
      <c r="AEE233" s="142"/>
      <c r="AEF233" s="142"/>
      <c r="AEG233" s="91"/>
      <c r="AEH233" s="91"/>
      <c r="AEI233" s="91"/>
      <c r="AEJ233" s="91"/>
      <c r="AEK233" s="91"/>
      <c r="AEL233" s="91"/>
      <c r="AEM233" s="91"/>
      <c r="AEN233" s="91"/>
      <c r="AEO233" s="91"/>
      <c r="AEP233" s="91"/>
      <c r="AEQ233" s="91"/>
      <c r="AER233" s="91"/>
      <c r="AES233" s="91"/>
      <c r="AET233" s="91"/>
      <c r="AEU233" s="91"/>
      <c r="AEV233" s="91"/>
      <c r="AEW233" s="91"/>
      <c r="AEX233" s="91"/>
      <c r="AEY233" s="91"/>
      <c r="AEZ233" s="91"/>
      <c r="AFA233" s="91"/>
      <c r="AFB233" s="91"/>
      <c r="AFC233" s="146"/>
      <c r="AFD233" s="91"/>
      <c r="AFE233" s="91"/>
      <c r="AFF233" s="91"/>
      <c r="AFG233" s="91"/>
      <c r="AFH233" s="91"/>
      <c r="AFI233" s="91"/>
      <c r="AFJ233" s="91"/>
      <c r="AFK233" s="91"/>
      <c r="AFL233" s="91"/>
      <c r="AFM233" s="91"/>
      <c r="AFN233" s="91"/>
    </row>
    <row r="234" spans="2:859" ht="1.5" customHeight="1" x14ac:dyDescent="0.25"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  <c r="PX234" s="91"/>
      <c r="PY234" s="91"/>
      <c r="PZ234" s="91"/>
      <c r="QA234" s="91"/>
      <c r="QB234" s="91"/>
      <c r="QC234" s="91"/>
      <c r="QD234" s="91"/>
      <c r="QE234" s="91"/>
      <c r="QF234" s="91"/>
      <c r="QG234" s="91"/>
      <c r="QH234" s="91"/>
      <c r="QI234" s="91"/>
      <c r="QJ234" s="91"/>
      <c r="QK234" s="91"/>
      <c r="QL234" s="91"/>
      <c r="QM234" s="91"/>
      <c r="QN234" s="91"/>
      <c r="QO234" s="91"/>
      <c r="QP234" s="91"/>
      <c r="QQ234" s="91"/>
      <c r="QR234" s="91"/>
      <c r="QS234" s="91"/>
      <c r="QT234" s="91"/>
      <c r="QU234" s="91"/>
      <c r="QV234" s="91"/>
      <c r="QW234" s="91"/>
      <c r="QX234" s="91"/>
      <c r="QY234" s="91"/>
      <c r="QZ234" s="91"/>
      <c r="RA234" s="91"/>
      <c r="RB234" s="91"/>
      <c r="RC234" s="91"/>
      <c r="RD234" s="91"/>
      <c r="RE234" s="91"/>
      <c r="RF234" s="91"/>
      <c r="RG234" s="91"/>
      <c r="RH234" s="91"/>
      <c r="RI234" s="91"/>
      <c r="RJ234" s="91"/>
      <c r="RK234" s="91"/>
      <c r="RL234" s="91"/>
      <c r="RM234" s="91"/>
      <c r="RN234" s="91"/>
      <c r="RO234" s="91"/>
      <c r="RP234" s="91"/>
      <c r="RQ234" s="91"/>
      <c r="RR234" s="91"/>
      <c r="RS234" s="91"/>
      <c r="RT234" s="91"/>
      <c r="RU234" s="91"/>
      <c r="RV234" s="91"/>
      <c r="RW234" s="91"/>
      <c r="RX234" s="91"/>
      <c r="RY234" s="91"/>
      <c r="RZ234" s="91"/>
      <c r="SA234" s="91"/>
      <c r="SB234" s="91"/>
      <c r="SC234" s="91"/>
      <c r="SD234" s="91"/>
      <c r="SE234" s="91"/>
      <c r="SF234" s="91"/>
      <c r="SG234" s="91"/>
      <c r="SH234" s="91"/>
      <c r="SI234" s="91"/>
      <c r="SJ234" s="91"/>
      <c r="SK234" s="91"/>
      <c r="SL234" s="91"/>
      <c r="SM234" s="91"/>
      <c r="SN234" s="91"/>
      <c r="SO234" s="91"/>
      <c r="SP234" s="91"/>
      <c r="SQ234" s="91"/>
      <c r="SR234" s="91"/>
      <c r="SS234" s="91"/>
      <c r="ST234" s="91"/>
      <c r="SU234" s="91"/>
      <c r="SV234" s="91"/>
      <c r="SW234" s="91"/>
      <c r="SX234" s="91"/>
      <c r="SY234" s="91"/>
      <c r="SZ234" s="91"/>
      <c r="TA234" s="91"/>
      <c r="TB234" s="91"/>
      <c r="TC234" s="91"/>
      <c r="TD234" s="91"/>
      <c r="TE234" s="91"/>
      <c r="TF234" s="91"/>
      <c r="TG234" s="91"/>
      <c r="TH234" s="91"/>
      <c r="TI234" s="91"/>
      <c r="TJ234" s="91"/>
      <c r="TK234" s="91"/>
      <c r="TL234" s="91"/>
      <c r="TM234" s="91"/>
      <c r="TN234" s="91"/>
      <c r="TO234" s="91"/>
      <c r="TP234" s="91"/>
      <c r="TQ234" s="91"/>
      <c r="TR234" s="91"/>
      <c r="TS234" s="91"/>
      <c r="TT234" s="91"/>
      <c r="TU234" s="91"/>
      <c r="TV234" s="91"/>
      <c r="TW234" s="91"/>
      <c r="TX234" s="91"/>
      <c r="TY234" s="91"/>
      <c r="TZ234" s="91"/>
      <c r="UA234" s="91"/>
      <c r="UB234" s="91"/>
      <c r="UC234" s="91"/>
      <c r="UD234" s="91"/>
      <c r="UE234" s="91"/>
      <c r="UF234" s="91"/>
      <c r="UG234" s="91"/>
      <c r="UH234" s="91"/>
      <c r="UI234" s="91"/>
      <c r="UJ234" s="91"/>
      <c r="UK234" s="91"/>
      <c r="UL234" s="91"/>
      <c r="UM234" s="91"/>
      <c r="UN234" s="91"/>
      <c r="UO234" s="91"/>
      <c r="UP234" s="91"/>
      <c r="UQ234" s="91"/>
      <c r="UR234" s="91"/>
      <c r="US234" s="91"/>
      <c r="UT234" s="91"/>
      <c r="UU234" s="91"/>
      <c r="UV234" s="91"/>
      <c r="UW234" s="91"/>
      <c r="UX234" s="91"/>
      <c r="UY234" s="91"/>
      <c r="UZ234" s="91"/>
      <c r="VA234" s="91"/>
      <c r="VB234" s="91"/>
      <c r="VC234" s="91"/>
      <c r="VD234" s="91"/>
      <c r="VE234" s="91"/>
      <c r="VF234" s="91"/>
      <c r="VG234" s="91"/>
      <c r="VH234" s="91"/>
      <c r="VI234" s="91"/>
      <c r="VJ234" s="91"/>
      <c r="VK234" s="91"/>
      <c r="VL234" s="91"/>
      <c r="VM234" s="91"/>
      <c r="VN234" s="91"/>
      <c r="VO234" s="91"/>
      <c r="VP234" s="91"/>
      <c r="VQ234" s="91"/>
      <c r="VR234" s="91"/>
      <c r="VS234" s="91"/>
      <c r="VT234" s="91"/>
      <c r="VU234" s="91"/>
      <c r="VV234" s="91"/>
      <c r="VW234" s="91"/>
      <c r="VX234" s="91"/>
      <c r="VY234" s="91"/>
      <c r="VZ234" s="91"/>
      <c r="WA234" s="91"/>
      <c r="WB234" s="91"/>
      <c r="WC234" s="91"/>
      <c r="WD234" s="91"/>
      <c r="WE234" s="91"/>
      <c r="WF234" s="91"/>
      <c r="WG234" s="91"/>
      <c r="WH234" s="91"/>
      <c r="WI234" s="91"/>
      <c r="WJ234" s="91"/>
      <c r="WK234" s="91"/>
      <c r="WL234" s="91"/>
      <c r="WM234" s="91"/>
      <c r="WN234" s="91"/>
      <c r="WO234" s="91"/>
      <c r="WP234" s="91"/>
      <c r="WQ234" s="91"/>
      <c r="WR234" s="91"/>
      <c r="WS234" s="91"/>
      <c r="WT234" s="91"/>
      <c r="WU234" s="91"/>
      <c r="WV234" s="91"/>
      <c r="WW234" s="91"/>
      <c r="WX234" s="91"/>
      <c r="WY234" s="91"/>
      <c r="WZ234" s="91"/>
      <c r="XA234" s="91"/>
      <c r="XB234" s="91"/>
      <c r="XC234" s="91"/>
      <c r="XD234" s="91"/>
      <c r="XE234" s="91"/>
      <c r="XF234" s="91"/>
      <c r="XG234" s="91"/>
      <c r="XH234" s="91"/>
      <c r="XI234" s="91"/>
      <c r="XJ234" s="91"/>
      <c r="XK234" s="91"/>
      <c r="XL234" s="91"/>
      <c r="XM234" s="91"/>
      <c r="XN234" s="91"/>
      <c r="XO234" s="91"/>
      <c r="XP234" s="91"/>
      <c r="XQ234" s="91"/>
      <c r="XR234" s="91"/>
      <c r="XS234" s="91"/>
      <c r="XT234" s="91"/>
      <c r="XU234" s="91"/>
      <c r="XV234" s="91"/>
      <c r="XW234" s="91"/>
      <c r="XX234" s="91"/>
      <c r="XY234" s="91"/>
      <c r="XZ234" s="91"/>
      <c r="YA234" s="91"/>
      <c r="YB234" s="91"/>
      <c r="YC234" s="91"/>
      <c r="YD234" s="91"/>
      <c r="YE234" s="91"/>
      <c r="YF234" s="91"/>
      <c r="YG234" s="91"/>
      <c r="YH234" s="91"/>
      <c r="YI234" s="91"/>
      <c r="YJ234" s="91"/>
      <c r="YK234" s="91"/>
      <c r="YL234" s="91"/>
      <c r="YM234" s="91"/>
      <c r="YN234" s="91"/>
      <c r="YO234" s="91"/>
      <c r="YP234" s="91"/>
      <c r="YQ234" s="91"/>
      <c r="YR234" s="91"/>
      <c r="YS234" s="91"/>
      <c r="YT234" s="91"/>
      <c r="YU234" s="91"/>
      <c r="YV234" s="91"/>
      <c r="YW234" s="91"/>
      <c r="YX234" s="91"/>
      <c r="YY234" s="91"/>
      <c r="YZ234" s="91"/>
      <c r="ZA234" s="91"/>
      <c r="ZB234" s="91"/>
      <c r="ZC234" s="91"/>
      <c r="ZD234" s="91"/>
      <c r="ZE234" s="91"/>
      <c r="ZF234" s="91"/>
      <c r="ZG234" s="91"/>
      <c r="ZH234" s="91"/>
      <c r="ZI234" s="91"/>
      <c r="ZJ234" s="91"/>
      <c r="ZK234" s="91"/>
      <c r="ZL234" s="91"/>
      <c r="ZM234" s="91"/>
      <c r="ZN234" s="91"/>
      <c r="ZO234" s="91"/>
      <c r="ZP234" s="91"/>
      <c r="ZQ234" s="91"/>
      <c r="ZR234" s="91"/>
      <c r="ZS234" s="91"/>
      <c r="ZT234" s="91"/>
      <c r="ZU234" s="91"/>
      <c r="ZV234" s="91"/>
      <c r="ZW234" s="91"/>
      <c r="ZX234" s="91"/>
      <c r="ZY234" s="91"/>
      <c r="ZZ234" s="91"/>
      <c r="AAA234" s="91"/>
      <c r="AAB234" s="91"/>
      <c r="AAC234" s="91"/>
      <c r="AAD234" s="91"/>
      <c r="AAE234" s="91"/>
      <c r="AAF234" s="91"/>
      <c r="AAG234" s="91"/>
      <c r="AAH234" s="91"/>
      <c r="AAI234" s="91"/>
      <c r="AAJ234" s="91"/>
      <c r="AAK234" s="91"/>
      <c r="AAL234" s="91"/>
      <c r="AAM234" s="91"/>
      <c r="AAN234" s="91"/>
      <c r="AAO234" s="91"/>
      <c r="AAP234" s="91"/>
      <c r="AAQ234" s="91"/>
      <c r="AAR234" s="91"/>
      <c r="AAS234" s="91"/>
      <c r="AAT234" s="91"/>
      <c r="AAU234" s="91"/>
      <c r="AAV234" s="91"/>
      <c r="AAW234" s="91"/>
      <c r="AAX234" s="91"/>
      <c r="AAY234" s="91"/>
      <c r="AAZ234" s="91"/>
      <c r="ABA234" s="91"/>
      <c r="ABB234" s="91"/>
      <c r="ABC234" s="91"/>
      <c r="ABD234" s="91"/>
      <c r="ABE234" s="91"/>
      <c r="ABF234" s="91"/>
      <c r="ABG234" s="91"/>
      <c r="ABH234" s="91"/>
      <c r="ABI234" s="91"/>
      <c r="ABJ234" s="91"/>
      <c r="ABK234" s="91"/>
      <c r="ABL234" s="91"/>
      <c r="ABM234" s="91"/>
      <c r="ABN234" s="91"/>
      <c r="ABO234" s="91"/>
      <c r="ABP234" s="91"/>
      <c r="ABQ234" s="91"/>
      <c r="ABR234" s="91"/>
      <c r="ABS234" s="91"/>
      <c r="ABT234" s="91"/>
      <c r="ABU234" s="91"/>
      <c r="ABV234" s="91"/>
      <c r="ABW234" s="91"/>
      <c r="ABX234" s="91"/>
      <c r="ABY234" s="91"/>
      <c r="ABZ234" s="91"/>
      <c r="ACA234" s="91"/>
      <c r="ACB234" s="91"/>
      <c r="ACC234" s="91"/>
      <c r="ACD234" s="91"/>
      <c r="ACE234" s="91"/>
      <c r="ACF234" s="91"/>
      <c r="ACG234" s="91"/>
      <c r="ACH234" s="91"/>
      <c r="ACI234" s="91"/>
      <c r="ACJ234" s="91"/>
      <c r="ACK234" s="91"/>
      <c r="ACL234" s="91"/>
      <c r="ACM234" s="91"/>
      <c r="ACN234" s="91"/>
      <c r="ACO234" s="91"/>
      <c r="ACP234" s="91"/>
      <c r="ACQ234" s="91"/>
      <c r="ACR234" s="91"/>
      <c r="ACS234" s="91"/>
      <c r="ACT234" s="91"/>
      <c r="ACU234" s="91"/>
      <c r="ACV234" s="91"/>
      <c r="ACW234" s="91"/>
      <c r="ACX234" s="91"/>
      <c r="ACY234" s="91"/>
      <c r="ACZ234" s="91"/>
      <c r="ADA234" s="91"/>
      <c r="ADB234" s="91"/>
      <c r="ADC234" s="91"/>
      <c r="ADD234" s="91"/>
      <c r="ADE234" s="91"/>
      <c r="ADF234" s="91"/>
      <c r="ADG234" s="91"/>
      <c r="ADH234" s="91"/>
      <c r="ADI234" s="91"/>
      <c r="ADJ234" s="91"/>
      <c r="ADK234" s="91"/>
      <c r="ADL234" s="91"/>
      <c r="ADM234" s="91"/>
      <c r="ADN234" s="91"/>
      <c r="ADO234" s="91"/>
      <c r="ADP234" s="91"/>
      <c r="ADQ234" s="91"/>
      <c r="ADR234" s="91"/>
      <c r="ADS234" s="91"/>
      <c r="ADT234" s="91"/>
      <c r="ADU234" s="91"/>
      <c r="ADV234" s="91"/>
      <c r="ADW234" s="91"/>
      <c r="ADX234" s="91"/>
      <c r="ADY234" s="91"/>
      <c r="ADZ234" s="91"/>
      <c r="AEA234" s="91"/>
      <c r="AEB234" s="91"/>
      <c r="AEC234" s="91"/>
      <c r="AED234" s="144">
        <f t="shared" si="75"/>
        <v>229</v>
      </c>
      <c r="AEE234" s="142"/>
      <c r="AEF234" s="142"/>
      <c r="AEG234" s="91"/>
      <c r="AEH234" s="91"/>
      <c r="AEI234" s="91"/>
      <c r="AEJ234" s="91"/>
      <c r="AEK234" s="91"/>
      <c r="AEL234" s="91"/>
      <c r="AEM234" s="91"/>
      <c r="AEN234" s="91"/>
      <c r="AEO234" s="91"/>
      <c r="AEP234" s="91"/>
      <c r="AEQ234" s="91"/>
      <c r="AER234" s="91"/>
      <c r="AES234" s="91"/>
      <c r="AET234" s="91"/>
      <c r="AEU234" s="91"/>
      <c r="AEV234" s="91"/>
      <c r="AEW234" s="91"/>
      <c r="AEX234" s="91"/>
      <c r="AEY234" s="91"/>
      <c r="AEZ234" s="91"/>
      <c r="AFA234" s="91"/>
      <c r="AFB234" s="91"/>
      <c r="AFC234" s="146"/>
      <c r="AFD234" s="91"/>
      <c r="AFE234" s="91"/>
      <c r="AFF234" s="91"/>
      <c r="AFG234" s="91"/>
      <c r="AFH234" s="91"/>
      <c r="AFI234" s="91"/>
      <c r="AFJ234" s="91"/>
      <c r="AFK234" s="91"/>
      <c r="AFL234" s="91"/>
      <c r="AFM234" s="91"/>
      <c r="AFN234" s="91"/>
    </row>
    <row r="235" spans="2:859" ht="1.5" customHeight="1" x14ac:dyDescent="0.25"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  <c r="PX235" s="91"/>
      <c r="PY235" s="91"/>
      <c r="PZ235" s="91"/>
      <c r="QA235" s="91"/>
      <c r="QB235" s="91"/>
      <c r="QC235" s="91"/>
      <c r="QD235" s="91"/>
      <c r="QE235" s="91"/>
      <c r="QF235" s="91"/>
      <c r="QG235" s="91"/>
      <c r="QH235" s="91"/>
      <c r="QI235" s="91"/>
      <c r="QJ235" s="91"/>
      <c r="QK235" s="91"/>
      <c r="QL235" s="91"/>
      <c r="QM235" s="91"/>
      <c r="QN235" s="91"/>
      <c r="QO235" s="91"/>
      <c r="QP235" s="91"/>
      <c r="QQ235" s="91"/>
      <c r="QR235" s="91"/>
      <c r="QS235" s="91"/>
      <c r="QT235" s="91"/>
      <c r="QU235" s="91"/>
      <c r="QV235" s="91"/>
      <c r="QW235" s="91"/>
      <c r="QX235" s="91"/>
      <c r="QY235" s="91"/>
      <c r="QZ235" s="91"/>
      <c r="RA235" s="91"/>
      <c r="RB235" s="91"/>
      <c r="RC235" s="91"/>
      <c r="RD235" s="91"/>
      <c r="RE235" s="91"/>
      <c r="RF235" s="91"/>
      <c r="RG235" s="91"/>
      <c r="RH235" s="91"/>
      <c r="RI235" s="91"/>
      <c r="RJ235" s="91"/>
      <c r="RK235" s="91"/>
      <c r="RL235" s="91"/>
      <c r="RM235" s="91"/>
      <c r="RN235" s="91"/>
      <c r="RO235" s="91"/>
      <c r="RP235" s="91"/>
      <c r="RQ235" s="91"/>
      <c r="RR235" s="91"/>
      <c r="RS235" s="91"/>
      <c r="RT235" s="91"/>
      <c r="RU235" s="91"/>
      <c r="RV235" s="91"/>
      <c r="RW235" s="91"/>
      <c r="RX235" s="91"/>
      <c r="RY235" s="91"/>
      <c r="RZ235" s="91"/>
      <c r="SA235" s="91"/>
      <c r="SB235" s="91"/>
      <c r="SC235" s="91"/>
      <c r="SD235" s="91"/>
      <c r="SE235" s="91"/>
      <c r="SF235" s="91"/>
      <c r="SG235" s="91"/>
      <c r="SH235" s="91"/>
      <c r="SI235" s="91"/>
      <c r="SJ235" s="91"/>
      <c r="SK235" s="91"/>
      <c r="SL235" s="91"/>
      <c r="SM235" s="91"/>
      <c r="SN235" s="91"/>
      <c r="SO235" s="91"/>
      <c r="SP235" s="91"/>
      <c r="SQ235" s="91"/>
      <c r="SR235" s="91"/>
      <c r="SS235" s="91"/>
      <c r="ST235" s="91"/>
      <c r="SU235" s="91"/>
      <c r="SV235" s="91"/>
      <c r="SW235" s="91"/>
      <c r="SX235" s="91"/>
      <c r="SY235" s="91"/>
      <c r="SZ235" s="91"/>
      <c r="TA235" s="91"/>
      <c r="TB235" s="91"/>
      <c r="TC235" s="91"/>
      <c r="TD235" s="91"/>
      <c r="TE235" s="91"/>
      <c r="TF235" s="91"/>
      <c r="TG235" s="91"/>
      <c r="TH235" s="91"/>
      <c r="TI235" s="91"/>
      <c r="TJ235" s="91"/>
      <c r="TK235" s="91"/>
      <c r="TL235" s="91"/>
      <c r="TM235" s="91"/>
      <c r="TN235" s="91"/>
      <c r="TO235" s="91"/>
      <c r="TP235" s="91"/>
      <c r="TQ235" s="91"/>
      <c r="TR235" s="91"/>
      <c r="TS235" s="91"/>
      <c r="TT235" s="91"/>
      <c r="TU235" s="91"/>
      <c r="TV235" s="91"/>
      <c r="TW235" s="91"/>
      <c r="TX235" s="91"/>
      <c r="TY235" s="91"/>
      <c r="TZ235" s="91"/>
      <c r="UA235" s="91"/>
      <c r="UB235" s="91"/>
      <c r="UC235" s="91"/>
      <c r="UD235" s="91"/>
      <c r="UE235" s="91"/>
      <c r="UF235" s="91"/>
      <c r="UG235" s="91"/>
      <c r="UH235" s="91"/>
      <c r="UI235" s="91"/>
      <c r="UJ235" s="91"/>
      <c r="UK235" s="91"/>
      <c r="UL235" s="91"/>
      <c r="UM235" s="91"/>
      <c r="UN235" s="91"/>
      <c r="UO235" s="91"/>
      <c r="UP235" s="91"/>
      <c r="UQ235" s="91"/>
      <c r="UR235" s="91"/>
      <c r="US235" s="91"/>
      <c r="UT235" s="91"/>
      <c r="UU235" s="91"/>
      <c r="UV235" s="91"/>
      <c r="UW235" s="91"/>
      <c r="UX235" s="91"/>
      <c r="UY235" s="91"/>
      <c r="UZ235" s="91"/>
      <c r="VA235" s="91"/>
      <c r="VB235" s="91"/>
      <c r="VC235" s="91"/>
      <c r="VD235" s="91"/>
      <c r="VE235" s="91"/>
      <c r="VF235" s="91"/>
      <c r="VG235" s="91"/>
      <c r="VH235" s="91"/>
      <c r="VI235" s="91"/>
      <c r="VJ235" s="91"/>
      <c r="VK235" s="91"/>
      <c r="VL235" s="91"/>
      <c r="VM235" s="91"/>
      <c r="VN235" s="91"/>
      <c r="VO235" s="91"/>
      <c r="VP235" s="91"/>
      <c r="VQ235" s="91"/>
      <c r="VR235" s="91"/>
      <c r="VS235" s="91"/>
      <c r="VT235" s="91"/>
      <c r="VU235" s="91"/>
      <c r="VV235" s="91"/>
      <c r="VW235" s="91"/>
      <c r="VX235" s="91"/>
      <c r="VY235" s="91"/>
      <c r="VZ235" s="91"/>
      <c r="WA235" s="91"/>
      <c r="WB235" s="91"/>
      <c r="WC235" s="91"/>
      <c r="WD235" s="91"/>
      <c r="WE235" s="91"/>
      <c r="WF235" s="91"/>
      <c r="WG235" s="91"/>
      <c r="WH235" s="91"/>
      <c r="WI235" s="91"/>
      <c r="WJ235" s="91"/>
      <c r="WK235" s="91"/>
      <c r="WL235" s="91"/>
      <c r="WM235" s="91"/>
      <c r="WN235" s="91"/>
      <c r="WO235" s="91"/>
      <c r="WP235" s="91"/>
      <c r="WQ235" s="91"/>
      <c r="WR235" s="91"/>
      <c r="WS235" s="91"/>
      <c r="WT235" s="91"/>
      <c r="WU235" s="91"/>
      <c r="WV235" s="91"/>
      <c r="WW235" s="91"/>
      <c r="WX235" s="91"/>
      <c r="WY235" s="91"/>
      <c r="WZ235" s="91"/>
      <c r="XA235" s="91"/>
      <c r="XB235" s="91"/>
      <c r="XC235" s="91"/>
      <c r="XD235" s="91"/>
      <c r="XE235" s="91"/>
      <c r="XF235" s="91"/>
      <c r="XG235" s="91"/>
      <c r="XH235" s="91"/>
      <c r="XI235" s="91"/>
      <c r="XJ235" s="91"/>
      <c r="XK235" s="91"/>
      <c r="XL235" s="91"/>
      <c r="XM235" s="91"/>
      <c r="XN235" s="91"/>
      <c r="XO235" s="91"/>
      <c r="XP235" s="91"/>
      <c r="XQ235" s="91"/>
      <c r="XR235" s="91"/>
      <c r="XS235" s="91"/>
      <c r="XT235" s="91"/>
      <c r="XU235" s="91"/>
      <c r="XV235" s="91"/>
      <c r="XW235" s="91"/>
      <c r="XX235" s="91"/>
      <c r="XY235" s="91"/>
      <c r="XZ235" s="91"/>
      <c r="YA235" s="91"/>
      <c r="YB235" s="91"/>
      <c r="YC235" s="91"/>
      <c r="YD235" s="91"/>
      <c r="YE235" s="91"/>
      <c r="YF235" s="91"/>
      <c r="YG235" s="91"/>
      <c r="YH235" s="91"/>
      <c r="YI235" s="91"/>
      <c r="YJ235" s="91"/>
      <c r="YK235" s="91"/>
      <c r="YL235" s="91"/>
      <c r="YM235" s="91"/>
      <c r="YN235" s="91"/>
      <c r="YO235" s="91"/>
      <c r="YP235" s="91"/>
      <c r="YQ235" s="91"/>
      <c r="YR235" s="91"/>
      <c r="YS235" s="91"/>
      <c r="YT235" s="91"/>
      <c r="YU235" s="91"/>
      <c r="YV235" s="91"/>
      <c r="YW235" s="91"/>
      <c r="YX235" s="91"/>
      <c r="YY235" s="91"/>
      <c r="YZ235" s="91"/>
      <c r="ZA235" s="91"/>
      <c r="ZB235" s="91"/>
      <c r="ZC235" s="91"/>
      <c r="ZD235" s="91"/>
      <c r="ZE235" s="91"/>
      <c r="ZF235" s="91"/>
      <c r="ZG235" s="91"/>
      <c r="ZH235" s="91"/>
      <c r="ZI235" s="91"/>
      <c r="ZJ235" s="91"/>
      <c r="ZK235" s="91"/>
      <c r="ZL235" s="91"/>
      <c r="ZM235" s="91"/>
      <c r="ZN235" s="91"/>
      <c r="ZO235" s="91"/>
      <c r="ZP235" s="91"/>
      <c r="ZQ235" s="91"/>
      <c r="ZR235" s="91"/>
      <c r="ZS235" s="91"/>
      <c r="ZT235" s="91"/>
      <c r="ZU235" s="91"/>
      <c r="ZV235" s="91"/>
      <c r="ZW235" s="91"/>
      <c r="ZX235" s="91"/>
      <c r="ZY235" s="91"/>
      <c r="ZZ235" s="91"/>
      <c r="AAA235" s="91"/>
      <c r="AAB235" s="91"/>
      <c r="AAC235" s="91"/>
      <c r="AAD235" s="91"/>
      <c r="AAE235" s="91"/>
      <c r="AAF235" s="91"/>
      <c r="AAG235" s="91"/>
      <c r="AAH235" s="91"/>
      <c r="AAI235" s="91"/>
      <c r="AAJ235" s="91"/>
      <c r="AAK235" s="91"/>
      <c r="AAL235" s="91"/>
      <c r="AAM235" s="91"/>
      <c r="AAN235" s="91"/>
      <c r="AAO235" s="91"/>
      <c r="AAP235" s="91"/>
      <c r="AAQ235" s="91"/>
      <c r="AAR235" s="91"/>
      <c r="AAS235" s="91"/>
      <c r="AAT235" s="91"/>
      <c r="AAU235" s="91"/>
      <c r="AAV235" s="91"/>
      <c r="AAW235" s="91"/>
      <c r="AAX235" s="91"/>
      <c r="AAY235" s="91"/>
      <c r="AAZ235" s="91"/>
      <c r="ABA235" s="91"/>
      <c r="ABB235" s="91"/>
      <c r="ABC235" s="91"/>
      <c r="ABD235" s="91"/>
      <c r="ABE235" s="91"/>
      <c r="ABF235" s="91"/>
      <c r="ABG235" s="91"/>
      <c r="ABH235" s="91"/>
      <c r="ABI235" s="91"/>
      <c r="ABJ235" s="91"/>
      <c r="ABK235" s="91"/>
      <c r="ABL235" s="91"/>
      <c r="ABM235" s="91"/>
      <c r="ABN235" s="91"/>
      <c r="ABO235" s="91"/>
      <c r="ABP235" s="91"/>
      <c r="ABQ235" s="91"/>
      <c r="ABR235" s="91"/>
      <c r="ABS235" s="91"/>
      <c r="ABT235" s="91"/>
      <c r="ABU235" s="91"/>
      <c r="ABV235" s="91"/>
      <c r="ABW235" s="91"/>
      <c r="ABX235" s="91"/>
      <c r="ABY235" s="91"/>
      <c r="ABZ235" s="91"/>
      <c r="ACA235" s="91"/>
      <c r="ACB235" s="91"/>
      <c r="ACC235" s="91"/>
      <c r="ACD235" s="91"/>
      <c r="ACE235" s="91"/>
      <c r="ACF235" s="91"/>
      <c r="ACG235" s="91"/>
      <c r="ACH235" s="91"/>
      <c r="ACI235" s="91"/>
      <c r="ACJ235" s="91"/>
      <c r="ACK235" s="91"/>
      <c r="ACL235" s="91"/>
      <c r="ACM235" s="91"/>
      <c r="ACN235" s="91"/>
      <c r="ACO235" s="91"/>
      <c r="ACP235" s="91"/>
      <c r="ACQ235" s="91"/>
      <c r="ACR235" s="91"/>
      <c r="ACS235" s="91"/>
      <c r="ACT235" s="91"/>
      <c r="ACU235" s="91"/>
      <c r="ACV235" s="91"/>
      <c r="ACW235" s="91"/>
      <c r="ACX235" s="91"/>
      <c r="ACY235" s="91"/>
      <c r="ACZ235" s="91"/>
      <c r="ADA235" s="91"/>
      <c r="ADB235" s="91"/>
      <c r="ADC235" s="91"/>
      <c r="ADD235" s="91"/>
      <c r="ADE235" s="91"/>
      <c r="ADF235" s="91"/>
      <c r="ADG235" s="91"/>
      <c r="ADH235" s="91"/>
      <c r="ADI235" s="91"/>
      <c r="ADJ235" s="91"/>
      <c r="ADK235" s="91"/>
      <c r="ADL235" s="91"/>
      <c r="ADM235" s="91"/>
      <c r="ADN235" s="91"/>
      <c r="ADO235" s="91"/>
      <c r="ADP235" s="91"/>
      <c r="ADQ235" s="91"/>
      <c r="ADR235" s="91"/>
      <c r="ADS235" s="91"/>
      <c r="ADT235" s="91"/>
      <c r="ADU235" s="91"/>
      <c r="ADV235" s="91"/>
      <c r="ADW235" s="91"/>
      <c r="ADX235" s="91"/>
      <c r="ADY235" s="91"/>
      <c r="ADZ235" s="91"/>
      <c r="AEA235" s="91"/>
      <c r="AEB235" s="91"/>
      <c r="AEC235" s="91"/>
      <c r="AED235" s="144">
        <f t="shared" si="75"/>
        <v>230</v>
      </c>
      <c r="AEE235" s="142"/>
      <c r="AEF235" s="142"/>
      <c r="AEG235" s="91"/>
      <c r="AEH235" s="91"/>
      <c r="AEI235" s="91"/>
      <c r="AEJ235" s="91"/>
      <c r="AEK235" s="91"/>
      <c r="AEL235" s="91"/>
      <c r="AEM235" s="91"/>
      <c r="AEN235" s="91"/>
      <c r="AEO235" s="91"/>
      <c r="AEP235" s="91"/>
      <c r="AEQ235" s="91"/>
      <c r="AER235" s="91"/>
      <c r="AES235" s="91"/>
      <c r="AET235" s="91"/>
      <c r="AEU235" s="91"/>
      <c r="AEV235" s="91"/>
      <c r="AEW235" s="91"/>
      <c r="AEX235" s="91"/>
      <c r="AEY235" s="91"/>
      <c r="AEZ235" s="91"/>
      <c r="AFA235" s="91"/>
      <c r="AFB235" s="91"/>
      <c r="AFC235" s="146"/>
      <c r="AFD235" s="91"/>
      <c r="AFE235" s="91"/>
      <c r="AFF235" s="91"/>
      <c r="AFG235" s="91"/>
      <c r="AFH235" s="91"/>
      <c r="AFI235" s="91"/>
      <c r="AFJ235" s="91"/>
      <c r="AFK235" s="91"/>
      <c r="AFL235" s="91"/>
      <c r="AFM235" s="91"/>
      <c r="AFN235" s="91"/>
    </row>
    <row r="236" spans="2:859" ht="1.5" customHeight="1" x14ac:dyDescent="0.25"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  <c r="PX236" s="91"/>
      <c r="PY236" s="91"/>
      <c r="PZ236" s="91"/>
      <c r="QA236" s="91"/>
      <c r="QB236" s="91"/>
      <c r="QC236" s="91"/>
      <c r="QD236" s="91"/>
      <c r="QE236" s="91"/>
      <c r="QF236" s="91"/>
      <c r="QG236" s="91"/>
      <c r="QH236" s="91"/>
      <c r="QI236" s="91"/>
      <c r="QJ236" s="91"/>
      <c r="QK236" s="91"/>
      <c r="QL236" s="91"/>
      <c r="QM236" s="91"/>
      <c r="QN236" s="91"/>
      <c r="QO236" s="91"/>
      <c r="QP236" s="91"/>
      <c r="QQ236" s="91"/>
      <c r="QR236" s="91"/>
      <c r="QS236" s="91"/>
      <c r="QT236" s="91"/>
      <c r="QU236" s="91"/>
      <c r="QV236" s="91"/>
      <c r="QW236" s="91"/>
      <c r="QX236" s="91"/>
      <c r="QY236" s="91"/>
      <c r="QZ236" s="91"/>
      <c r="RA236" s="91"/>
      <c r="RB236" s="91"/>
      <c r="RC236" s="91"/>
      <c r="RD236" s="91"/>
      <c r="RE236" s="91"/>
      <c r="RF236" s="91"/>
      <c r="RG236" s="91"/>
      <c r="RH236" s="91"/>
      <c r="RI236" s="91"/>
      <c r="RJ236" s="91"/>
      <c r="RK236" s="91"/>
      <c r="RL236" s="91"/>
      <c r="RM236" s="91"/>
      <c r="RN236" s="91"/>
      <c r="RO236" s="91"/>
      <c r="RP236" s="91"/>
      <c r="RQ236" s="91"/>
      <c r="RR236" s="91"/>
      <c r="RS236" s="91"/>
      <c r="RT236" s="91"/>
      <c r="RU236" s="91"/>
      <c r="RV236" s="91"/>
      <c r="RW236" s="91"/>
      <c r="RX236" s="91"/>
      <c r="RY236" s="91"/>
      <c r="RZ236" s="91"/>
      <c r="SA236" s="91"/>
      <c r="SB236" s="91"/>
      <c r="SC236" s="91"/>
      <c r="SD236" s="91"/>
      <c r="SE236" s="91"/>
      <c r="SF236" s="91"/>
      <c r="SG236" s="91"/>
      <c r="SH236" s="91"/>
      <c r="SI236" s="91"/>
      <c r="SJ236" s="91"/>
      <c r="SK236" s="91"/>
      <c r="SL236" s="91"/>
      <c r="SM236" s="91"/>
      <c r="SN236" s="91"/>
      <c r="SO236" s="91"/>
      <c r="SP236" s="91"/>
      <c r="SQ236" s="91"/>
      <c r="SR236" s="91"/>
      <c r="SS236" s="91"/>
      <c r="ST236" s="91"/>
      <c r="SU236" s="91"/>
      <c r="SV236" s="91"/>
      <c r="SW236" s="91"/>
      <c r="SX236" s="91"/>
      <c r="SY236" s="91"/>
      <c r="SZ236" s="91"/>
      <c r="TA236" s="91"/>
      <c r="TB236" s="91"/>
      <c r="TC236" s="91"/>
      <c r="TD236" s="91"/>
      <c r="TE236" s="91"/>
      <c r="TF236" s="91"/>
      <c r="TG236" s="91"/>
      <c r="TH236" s="91"/>
      <c r="TI236" s="91"/>
      <c r="TJ236" s="91"/>
      <c r="TK236" s="91"/>
      <c r="TL236" s="91"/>
      <c r="TM236" s="91"/>
      <c r="TN236" s="91"/>
      <c r="TO236" s="91"/>
      <c r="TP236" s="91"/>
      <c r="TQ236" s="91"/>
      <c r="TR236" s="91"/>
      <c r="TS236" s="91"/>
      <c r="TT236" s="91"/>
      <c r="TU236" s="91"/>
      <c r="TV236" s="91"/>
      <c r="TW236" s="91"/>
      <c r="TX236" s="91"/>
      <c r="TY236" s="91"/>
      <c r="TZ236" s="91"/>
      <c r="UA236" s="91"/>
      <c r="UB236" s="91"/>
      <c r="UC236" s="91"/>
      <c r="UD236" s="91"/>
      <c r="UE236" s="91"/>
      <c r="UF236" s="91"/>
      <c r="UG236" s="91"/>
      <c r="UH236" s="91"/>
      <c r="UI236" s="91"/>
      <c r="UJ236" s="91"/>
      <c r="UK236" s="91"/>
      <c r="UL236" s="91"/>
      <c r="UM236" s="91"/>
      <c r="UN236" s="91"/>
      <c r="UO236" s="91"/>
      <c r="UP236" s="91"/>
      <c r="UQ236" s="91"/>
      <c r="UR236" s="91"/>
      <c r="US236" s="91"/>
      <c r="UT236" s="91"/>
      <c r="UU236" s="91"/>
      <c r="UV236" s="91"/>
      <c r="UW236" s="91"/>
      <c r="UX236" s="91"/>
      <c r="UY236" s="91"/>
      <c r="UZ236" s="91"/>
      <c r="VA236" s="91"/>
      <c r="VB236" s="91"/>
      <c r="VC236" s="91"/>
      <c r="VD236" s="91"/>
      <c r="VE236" s="91"/>
      <c r="VF236" s="91"/>
      <c r="VG236" s="91"/>
      <c r="VH236" s="91"/>
      <c r="VI236" s="91"/>
      <c r="VJ236" s="91"/>
      <c r="VK236" s="91"/>
      <c r="VL236" s="91"/>
      <c r="VM236" s="91"/>
      <c r="VN236" s="91"/>
      <c r="VO236" s="91"/>
      <c r="VP236" s="91"/>
      <c r="VQ236" s="91"/>
      <c r="VR236" s="91"/>
      <c r="VS236" s="91"/>
      <c r="VT236" s="91"/>
      <c r="VU236" s="91"/>
      <c r="VV236" s="91"/>
      <c r="VW236" s="91"/>
      <c r="VX236" s="91"/>
      <c r="VY236" s="91"/>
      <c r="VZ236" s="91"/>
      <c r="WA236" s="91"/>
      <c r="WB236" s="91"/>
      <c r="WC236" s="91"/>
      <c r="WD236" s="91"/>
      <c r="WE236" s="91"/>
      <c r="WF236" s="91"/>
      <c r="WG236" s="91"/>
      <c r="WH236" s="91"/>
      <c r="WI236" s="91"/>
      <c r="WJ236" s="91"/>
      <c r="WK236" s="91"/>
      <c r="WL236" s="91"/>
      <c r="WM236" s="91"/>
      <c r="WN236" s="91"/>
      <c r="WO236" s="91"/>
      <c r="WP236" s="91"/>
      <c r="WQ236" s="91"/>
      <c r="WR236" s="91"/>
      <c r="WS236" s="91"/>
      <c r="WT236" s="91"/>
      <c r="WU236" s="91"/>
      <c r="WV236" s="91"/>
      <c r="WW236" s="91"/>
      <c r="WX236" s="91"/>
      <c r="WY236" s="91"/>
      <c r="WZ236" s="91"/>
      <c r="XA236" s="91"/>
      <c r="XB236" s="91"/>
      <c r="XC236" s="91"/>
      <c r="XD236" s="91"/>
      <c r="XE236" s="91"/>
      <c r="XF236" s="91"/>
      <c r="XG236" s="91"/>
      <c r="XH236" s="91"/>
      <c r="XI236" s="91"/>
      <c r="XJ236" s="91"/>
      <c r="XK236" s="91"/>
      <c r="XL236" s="91"/>
      <c r="XM236" s="91"/>
      <c r="XN236" s="91"/>
      <c r="XO236" s="91"/>
      <c r="XP236" s="91"/>
      <c r="XQ236" s="91"/>
      <c r="XR236" s="91"/>
      <c r="XS236" s="91"/>
      <c r="XT236" s="91"/>
      <c r="XU236" s="91"/>
      <c r="XV236" s="91"/>
      <c r="XW236" s="91"/>
      <c r="XX236" s="91"/>
      <c r="XY236" s="91"/>
      <c r="XZ236" s="91"/>
      <c r="YA236" s="91"/>
      <c r="YB236" s="91"/>
      <c r="YC236" s="91"/>
      <c r="YD236" s="91"/>
      <c r="YE236" s="91"/>
      <c r="YF236" s="91"/>
      <c r="YG236" s="91"/>
      <c r="YH236" s="91"/>
      <c r="YI236" s="91"/>
      <c r="YJ236" s="91"/>
      <c r="YK236" s="91"/>
      <c r="YL236" s="91"/>
      <c r="YM236" s="91"/>
      <c r="YN236" s="91"/>
      <c r="YO236" s="91"/>
      <c r="YP236" s="91"/>
      <c r="YQ236" s="91"/>
      <c r="YR236" s="91"/>
      <c r="YS236" s="91"/>
      <c r="YT236" s="91"/>
      <c r="YU236" s="91"/>
      <c r="YV236" s="91"/>
      <c r="YW236" s="91"/>
      <c r="YX236" s="91"/>
      <c r="YY236" s="91"/>
      <c r="YZ236" s="91"/>
      <c r="ZA236" s="91"/>
      <c r="ZB236" s="91"/>
      <c r="ZC236" s="91"/>
      <c r="ZD236" s="91"/>
      <c r="ZE236" s="91"/>
      <c r="ZF236" s="91"/>
      <c r="ZG236" s="91"/>
      <c r="ZH236" s="91"/>
      <c r="ZI236" s="91"/>
      <c r="ZJ236" s="91"/>
      <c r="ZK236" s="91"/>
      <c r="ZL236" s="91"/>
      <c r="ZM236" s="91"/>
      <c r="ZN236" s="91"/>
      <c r="ZO236" s="91"/>
      <c r="ZP236" s="91"/>
      <c r="ZQ236" s="91"/>
      <c r="ZR236" s="91"/>
      <c r="ZS236" s="91"/>
      <c r="ZT236" s="91"/>
      <c r="ZU236" s="91"/>
      <c r="ZV236" s="91"/>
      <c r="ZW236" s="91"/>
      <c r="ZX236" s="91"/>
      <c r="ZY236" s="91"/>
      <c r="ZZ236" s="91"/>
      <c r="AAA236" s="91"/>
      <c r="AAB236" s="91"/>
      <c r="AAC236" s="91"/>
      <c r="AAD236" s="91"/>
      <c r="AAE236" s="91"/>
      <c r="AAF236" s="91"/>
      <c r="AAG236" s="91"/>
      <c r="AAH236" s="91"/>
      <c r="AAI236" s="91"/>
      <c r="AAJ236" s="91"/>
      <c r="AAK236" s="91"/>
      <c r="AAL236" s="91"/>
      <c r="AAM236" s="91"/>
      <c r="AAN236" s="91"/>
      <c r="AAO236" s="91"/>
      <c r="AAP236" s="91"/>
      <c r="AAQ236" s="91"/>
      <c r="AAR236" s="91"/>
      <c r="AAS236" s="91"/>
      <c r="AAT236" s="91"/>
      <c r="AAU236" s="91"/>
      <c r="AAV236" s="91"/>
      <c r="AAW236" s="91"/>
      <c r="AAX236" s="91"/>
      <c r="AAY236" s="91"/>
      <c r="AAZ236" s="91"/>
      <c r="ABA236" s="91"/>
      <c r="ABB236" s="91"/>
      <c r="ABC236" s="91"/>
      <c r="ABD236" s="91"/>
      <c r="ABE236" s="91"/>
      <c r="ABF236" s="91"/>
      <c r="ABG236" s="91"/>
      <c r="ABH236" s="91"/>
      <c r="ABI236" s="91"/>
      <c r="ABJ236" s="91"/>
      <c r="ABK236" s="91"/>
      <c r="ABL236" s="91"/>
      <c r="ABM236" s="91"/>
      <c r="ABN236" s="91"/>
      <c r="ABO236" s="91"/>
      <c r="ABP236" s="91"/>
      <c r="ABQ236" s="91"/>
      <c r="ABR236" s="91"/>
      <c r="ABS236" s="91"/>
      <c r="ABT236" s="91"/>
      <c r="ABU236" s="91"/>
      <c r="ABV236" s="91"/>
      <c r="ABW236" s="91"/>
      <c r="ABX236" s="91"/>
      <c r="ABY236" s="91"/>
      <c r="ABZ236" s="91"/>
      <c r="ACA236" s="91"/>
      <c r="ACB236" s="91"/>
      <c r="ACC236" s="91"/>
      <c r="ACD236" s="91"/>
      <c r="ACE236" s="91"/>
      <c r="ACF236" s="91"/>
      <c r="ACG236" s="91"/>
      <c r="ACH236" s="91"/>
      <c r="ACI236" s="91"/>
      <c r="ACJ236" s="91"/>
      <c r="ACK236" s="91"/>
      <c r="ACL236" s="91"/>
      <c r="ACM236" s="91"/>
      <c r="ACN236" s="91"/>
      <c r="ACO236" s="91"/>
      <c r="ACP236" s="91"/>
      <c r="ACQ236" s="91"/>
      <c r="ACR236" s="91"/>
      <c r="ACS236" s="91"/>
      <c r="ACT236" s="91"/>
      <c r="ACU236" s="91"/>
      <c r="ACV236" s="91"/>
      <c r="ACW236" s="91"/>
      <c r="ACX236" s="91"/>
      <c r="ACY236" s="91"/>
      <c r="ACZ236" s="91"/>
      <c r="ADA236" s="91"/>
      <c r="ADB236" s="91"/>
      <c r="ADC236" s="91"/>
      <c r="ADD236" s="91"/>
      <c r="ADE236" s="91"/>
      <c r="ADF236" s="91"/>
      <c r="ADG236" s="91"/>
      <c r="ADH236" s="91"/>
      <c r="ADI236" s="91"/>
      <c r="ADJ236" s="91"/>
      <c r="ADK236" s="91"/>
      <c r="ADL236" s="91"/>
      <c r="ADM236" s="91"/>
      <c r="ADN236" s="91"/>
      <c r="ADO236" s="91"/>
      <c r="ADP236" s="91"/>
      <c r="ADQ236" s="91"/>
      <c r="ADR236" s="91"/>
      <c r="ADS236" s="91"/>
      <c r="ADT236" s="91"/>
      <c r="ADU236" s="91"/>
      <c r="ADV236" s="91"/>
      <c r="ADW236" s="91"/>
      <c r="ADX236" s="91"/>
      <c r="ADY236" s="91"/>
      <c r="ADZ236" s="91"/>
      <c r="AEA236" s="91"/>
      <c r="AEB236" s="91"/>
      <c r="AEC236" s="91"/>
      <c r="AED236" s="144">
        <f t="shared" si="75"/>
        <v>231</v>
      </c>
      <c r="AEE236" s="142"/>
      <c r="AEF236" s="142"/>
      <c r="AEG236" s="91"/>
      <c r="AEH236" s="91"/>
      <c r="AEI236" s="91"/>
      <c r="AEJ236" s="91"/>
      <c r="AEK236" s="91"/>
      <c r="AEL236" s="91"/>
      <c r="AEM236" s="91"/>
      <c r="AEN236" s="91"/>
      <c r="AEO236" s="91"/>
      <c r="AEP236" s="91"/>
      <c r="AEQ236" s="91"/>
      <c r="AER236" s="91"/>
      <c r="AES236" s="91"/>
      <c r="AET236" s="91"/>
      <c r="AEU236" s="91"/>
      <c r="AEV236" s="91"/>
      <c r="AEW236" s="91"/>
      <c r="AEX236" s="91"/>
      <c r="AEY236" s="91"/>
      <c r="AEZ236" s="91"/>
      <c r="AFA236" s="91"/>
      <c r="AFB236" s="91"/>
      <c r="AFC236" s="146"/>
      <c r="AFD236" s="91"/>
      <c r="AFE236" s="91"/>
      <c r="AFF236" s="91"/>
      <c r="AFG236" s="91"/>
      <c r="AFH236" s="91"/>
      <c r="AFI236" s="91"/>
      <c r="AFJ236" s="91"/>
      <c r="AFK236" s="91"/>
      <c r="AFL236" s="91"/>
      <c r="AFM236" s="91"/>
      <c r="AFN236" s="91"/>
    </row>
    <row r="237" spans="2:859" ht="1.5" customHeight="1" x14ac:dyDescent="0.25"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  <c r="PX237" s="91"/>
      <c r="PY237" s="91"/>
      <c r="PZ237" s="91"/>
      <c r="QA237" s="91"/>
      <c r="QB237" s="91"/>
      <c r="QC237" s="91"/>
      <c r="QD237" s="91"/>
      <c r="QE237" s="91"/>
      <c r="QF237" s="91"/>
      <c r="QG237" s="91"/>
      <c r="QH237" s="91"/>
      <c r="QI237" s="91"/>
      <c r="QJ237" s="91"/>
      <c r="QK237" s="91"/>
      <c r="QL237" s="91"/>
      <c r="QM237" s="91"/>
      <c r="QN237" s="91"/>
      <c r="QO237" s="91"/>
      <c r="QP237" s="91"/>
      <c r="QQ237" s="91"/>
      <c r="QR237" s="91"/>
      <c r="QS237" s="91"/>
      <c r="QT237" s="91"/>
      <c r="QU237" s="91"/>
      <c r="QV237" s="91"/>
      <c r="QW237" s="91"/>
      <c r="QX237" s="91"/>
      <c r="QY237" s="91"/>
      <c r="QZ237" s="91"/>
      <c r="RA237" s="91"/>
      <c r="RB237" s="91"/>
      <c r="RC237" s="91"/>
      <c r="RD237" s="91"/>
      <c r="RE237" s="91"/>
      <c r="RF237" s="91"/>
      <c r="RG237" s="91"/>
      <c r="RH237" s="91"/>
      <c r="RI237" s="91"/>
      <c r="RJ237" s="91"/>
      <c r="RK237" s="91"/>
      <c r="RL237" s="91"/>
      <c r="RM237" s="91"/>
      <c r="RN237" s="91"/>
      <c r="RO237" s="91"/>
      <c r="RP237" s="91"/>
      <c r="RQ237" s="91"/>
      <c r="RR237" s="91"/>
      <c r="RS237" s="91"/>
      <c r="RT237" s="91"/>
      <c r="RU237" s="91"/>
      <c r="RV237" s="91"/>
      <c r="RW237" s="91"/>
      <c r="RX237" s="91"/>
      <c r="RY237" s="91"/>
      <c r="RZ237" s="91"/>
      <c r="SA237" s="91"/>
      <c r="SB237" s="91"/>
      <c r="SC237" s="91"/>
      <c r="SD237" s="91"/>
      <c r="SE237" s="91"/>
      <c r="SF237" s="91"/>
      <c r="SG237" s="91"/>
      <c r="SH237" s="91"/>
      <c r="SI237" s="91"/>
      <c r="SJ237" s="91"/>
      <c r="SK237" s="91"/>
      <c r="SL237" s="91"/>
      <c r="SM237" s="91"/>
      <c r="SN237" s="91"/>
      <c r="SO237" s="91"/>
      <c r="SP237" s="91"/>
      <c r="SQ237" s="91"/>
      <c r="SR237" s="91"/>
      <c r="SS237" s="91"/>
      <c r="ST237" s="91"/>
      <c r="SU237" s="91"/>
      <c r="SV237" s="91"/>
      <c r="SW237" s="91"/>
      <c r="SX237" s="91"/>
      <c r="SY237" s="91"/>
      <c r="SZ237" s="91"/>
      <c r="TA237" s="91"/>
      <c r="TB237" s="91"/>
      <c r="TC237" s="91"/>
      <c r="TD237" s="91"/>
      <c r="TE237" s="91"/>
      <c r="TF237" s="91"/>
      <c r="TG237" s="91"/>
      <c r="TH237" s="91"/>
      <c r="TI237" s="91"/>
      <c r="TJ237" s="91"/>
      <c r="TK237" s="91"/>
      <c r="TL237" s="91"/>
      <c r="TM237" s="91"/>
      <c r="TN237" s="91"/>
      <c r="TO237" s="91"/>
      <c r="TP237" s="91"/>
      <c r="TQ237" s="91"/>
      <c r="TR237" s="91"/>
      <c r="TS237" s="91"/>
      <c r="TT237" s="91"/>
      <c r="TU237" s="91"/>
      <c r="TV237" s="91"/>
      <c r="TW237" s="91"/>
      <c r="TX237" s="91"/>
      <c r="TY237" s="91"/>
      <c r="TZ237" s="91"/>
      <c r="UA237" s="91"/>
      <c r="UB237" s="91"/>
      <c r="UC237" s="91"/>
      <c r="UD237" s="91"/>
      <c r="UE237" s="91"/>
      <c r="UF237" s="91"/>
      <c r="UG237" s="91"/>
      <c r="UH237" s="91"/>
      <c r="UI237" s="91"/>
      <c r="UJ237" s="91"/>
      <c r="UK237" s="91"/>
      <c r="UL237" s="91"/>
      <c r="UM237" s="91"/>
      <c r="UN237" s="91"/>
      <c r="UO237" s="91"/>
      <c r="UP237" s="91"/>
      <c r="UQ237" s="91"/>
      <c r="UR237" s="91"/>
      <c r="US237" s="91"/>
      <c r="UT237" s="91"/>
      <c r="UU237" s="91"/>
      <c r="UV237" s="91"/>
      <c r="UW237" s="91"/>
      <c r="UX237" s="91"/>
      <c r="UY237" s="91"/>
      <c r="UZ237" s="91"/>
      <c r="VA237" s="91"/>
      <c r="VB237" s="91"/>
      <c r="VC237" s="91"/>
      <c r="VD237" s="91"/>
      <c r="VE237" s="91"/>
      <c r="VF237" s="91"/>
      <c r="VG237" s="91"/>
      <c r="VH237" s="91"/>
      <c r="VI237" s="91"/>
      <c r="VJ237" s="91"/>
      <c r="VK237" s="91"/>
      <c r="VL237" s="91"/>
      <c r="VM237" s="91"/>
      <c r="VN237" s="91"/>
      <c r="VO237" s="91"/>
      <c r="VP237" s="91"/>
      <c r="VQ237" s="91"/>
      <c r="VR237" s="91"/>
      <c r="VS237" s="91"/>
      <c r="VT237" s="91"/>
      <c r="VU237" s="91"/>
      <c r="VV237" s="91"/>
      <c r="VW237" s="91"/>
      <c r="VX237" s="91"/>
      <c r="VY237" s="91"/>
      <c r="VZ237" s="91"/>
      <c r="WA237" s="91"/>
      <c r="WB237" s="91"/>
      <c r="WC237" s="91"/>
      <c r="WD237" s="91"/>
      <c r="WE237" s="91"/>
      <c r="WF237" s="91"/>
      <c r="WG237" s="91"/>
      <c r="WH237" s="91"/>
      <c r="WI237" s="91"/>
      <c r="WJ237" s="91"/>
      <c r="WK237" s="91"/>
      <c r="WL237" s="91"/>
      <c r="WM237" s="91"/>
      <c r="WN237" s="91"/>
      <c r="WO237" s="91"/>
      <c r="WP237" s="91"/>
      <c r="WQ237" s="91"/>
      <c r="WR237" s="91"/>
      <c r="WS237" s="91"/>
      <c r="WT237" s="91"/>
      <c r="WU237" s="91"/>
      <c r="WV237" s="91"/>
      <c r="WW237" s="91"/>
      <c r="WX237" s="91"/>
      <c r="WY237" s="91"/>
      <c r="WZ237" s="91"/>
      <c r="XA237" s="91"/>
      <c r="XB237" s="91"/>
      <c r="XC237" s="91"/>
      <c r="XD237" s="91"/>
      <c r="XE237" s="91"/>
      <c r="XF237" s="91"/>
      <c r="XG237" s="91"/>
      <c r="XH237" s="91"/>
      <c r="XI237" s="91"/>
      <c r="XJ237" s="91"/>
      <c r="XK237" s="91"/>
      <c r="XL237" s="91"/>
      <c r="XM237" s="91"/>
      <c r="XN237" s="91"/>
      <c r="XO237" s="91"/>
      <c r="XP237" s="91"/>
      <c r="XQ237" s="91"/>
      <c r="XR237" s="91"/>
      <c r="XS237" s="91"/>
      <c r="XT237" s="91"/>
      <c r="XU237" s="91"/>
      <c r="XV237" s="91"/>
      <c r="XW237" s="91"/>
      <c r="XX237" s="91"/>
      <c r="XY237" s="91"/>
      <c r="XZ237" s="91"/>
      <c r="YA237" s="91"/>
      <c r="YB237" s="91"/>
      <c r="YC237" s="91"/>
      <c r="YD237" s="91"/>
      <c r="YE237" s="91"/>
      <c r="YF237" s="91"/>
      <c r="YG237" s="91"/>
      <c r="YH237" s="91"/>
      <c r="YI237" s="91"/>
      <c r="YJ237" s="91"/>
      <c r="YK237" s="91"/>
      <c r="YL237" s="91"/>
      <c r="YM237" s="91"/>
      <c r="YN237" s="91"/>
      <c r="YO237" s="91"/>
      <c r="YP237" s="91"/>
      <c r="YQ237" s="91"/>
      <c r="YR237" s="91"/>
      <c r="YS237" s="91"/>
      <c r="YT237" s="91"/>
      <c r="YU237" s="91"/>
      <c r="YV237" s="91"/>
      <c r="YW237" s="91"/>
      <c r="YX237" s="91"/>
      <c r="YY237" s="91"/>
      <c r="YZ237" s="91"/>
      <c r="ZA237" s="91"/>
      <c r="ZB237" s="91"/>
      <c r="ZC237" s="91"/>
      <c r="ZD237" s="91"/>
      <c r="ZE237" s="91"/>
      <c r="ZF237" s="91"/>
      <c r="ZG237" s="91"/>
      <c r="ZH237" s="91"/>
      <c r="ZI237" s="91"/>
      <c r="ZJ237" s="91"/>
      <c r="ZK237" s="91"/>
      <c r="ZL237" s="91"/>
      <c r="ZM237" s="91"/>
      <c r="ZN237" s="91"/>
      <c r="ZO237" s="91"/>
      <c r="ZP237" s="91"/>
      <c r="ZQ237" s="91"/>
      <c r="ZR237" s="91"/>
      <c r="ZS237" s="91"/>
      <c r="ZT237" s="91"/>
      <c r="ZU237" s="91"/>
      <c r="ZV237" s="91"/>
      <c r="ZW237" s="91"/>
      <c r="ZX237" s="91"/>
      <c r="ZY237" s="91"/>
      <c r="ZZ237" s="91"/>
      <c r="AAA237" s="91"/>
      <c r="AAB237" s="91"/>
      <c r="AAC237" s="91"/>
      <c r="AAD237" s="91"/>
      <c r="AAE237" s="91"/>
      <c r="AAF237" s="91"/>
      <c r="AAG237" s="91"/>
      <c r="AAH237" s="91"/>
      <c r="AAI237" s="91"/>
      <c r="AAJ237" s="91"/>
      <c r="AAK237" s="91"/>
      <c r="AAL237" s="91"/>
      <c r="AAM237" s="91"/>
      <c r="AAN237" s="91"/>
      <c r="AAO237" s="91"/>
      <c r="AAP237" s="91"/>
      <c r="AAQ237" s="91"/>
      <c r="AAR237" s="91"/>
      <c r="AAS237" s="91"/>
      <c r="AAT237" s="91"/>
      <c r="AAU237" s="91"/>
      <c r="AAV237" s="91"/>
      <c r="AAW237" s="91"/>
      <c r="AAX237" s="91"/>
      <c r="AAY237" s="91"/>
      <c r="AAZ237" s="91"/>
      <c r="ABA237" s="91"/>
      <c r="ABB237" s="91"/>
      <c r="ABC237" s="91"/>
      <c r="ABD237" s="91"/>
      <c r="ABE237" s="91"/>
      <c r="ABF237" s="91"/>
      <c r="ABG237" s="91"/>
      <c r="ABH237" s="91"/>
      <c r="ABI237" s="91"/>
      <c r="ABJ237" s="91"/>
      <c r="ABK237" s="91"/>
      <c r="ABL237" s="91"/>
      <c r="ABM237" s="91"/>
      <c r="ABN237" s="91"/>
      <c r="ABO237" s="91"/>
      <c r="ABP237" s="91"/>
      <c r="ABQ237" s="91"/>
      <c r="ABR237" s="91"/>
      <c r="ABS237" s="91"/>
      <c r="ABT237" s="91"/>
      <c r="ABU237" s="91"/>
      <c r="ABV237" s="91"/>
      <c r="ABW237" s="91"/>
      <c r="ABX237" s="91"/>
      <c r="ABY237" s="91"/>
      <c r="ABZ237" s="91"/>
      <c r="ACA237" s="91"/>
      <c r="ACB237" s="91"/>
      <c r="ACC237" s="91"/>
      <c r="ACD237" s="91"/>
      <c r="ACE237" s="91"/>
      <c r="ACF237" s="91"/>
      <c r="ACG237" s="91"/>
      <c r="ACH237" s="91"/>
      <c r="ACI237" s="91"/>
      <c r="ACJ237" s="91"/>
      <c r="ACK237" s="91"/>
      <c r="ACL237" s="91"/>
      <c r="ACM237" s="91"/>
      <c r="ACN237" s="91"/>
      <c r="ACO237" s="91"/>
      <c r="ACP237" s="91"/>
      <c r="ACQ237" s="91"/>
      <c r="ACR237" s="91"/>
      <c r="ACS237" s="91"/>
      <c r="ACT237" s="91"/>
      <c r="ACU237" s="91"/>
      <c r="ACV237" s="91"/>
      <c r="ACW237" s="91"/>
      <c r="ACX237" s="91"/>
      <c r="ACY237" s="91"/>
      <c r="ACZ237" s="91"/>
      <c r="ADA237" s="91"/>
      <c r="ADB237" s="91"/>
      <c r="ADC237" s="91"/>
      <c r="ADD237" s="91"/>
      <c r="ADE237" s="91"/>
      <c r="ADF237" s="91"/>
      <c r="ADG237" s="91"/>
      <c r="ADH237" s="91"/>
      <c r="ADI237" s="91"/>
      <c r="ADJ237" s="91"/>
      <c r="ADK237" s="91"/>
      <c r="ADL237" s="91"/>
      <c r="ADM237" s="91"/>
      <c r="ADN237" s="91"/>
      <c r="ADO237" s="91"/>
      <c r="ADP237" s="91"/>
      <c r="ADQ237" s="91"/>
      <c r="ADR237" s="91"/>
      <c r="ADS237" s="91"/>
      <c r="ADT237" s="91"/>
      <c r="ADU237" s="91"/>
      <c r="ADV237" s="91"/>
      <c r="ADW237" s="91"/>
      <c r="ADX237" s="91"/>
      <c r="ADY237" s="91"/>
      <c r="ADZ237" s="91"/>
      <c r="AEA237" s="91"/>
      <c r="AEB237" s="91"/>
      <c r="AEC237" s="91"/>
      <c r="AED237" s="144">
        <f t="shared" si="75"/>
        <v>232</v>
      </c>
      <c r="AEE237" s="142"/>
      <c r="AEF237" s="142"/>
      <c r="AEG237" s="91"/>
      <c r="AEH237" s="91"/>
      <c r="AEI237" s="91"/>
      <c r="AEJ237" s="91"/>
      <c r="AEK237" s="91"/>
      <c r="AEL237" s="91"/>
      <c r="AEM237" s="91"/>
      <c r="AEN237" s="91"/>
      <c r="AEO237" s="91"/>
      <c r="AEP237" s="91"/>
      <c r="AEQ237" s="91"/>
      <c r="AER237" s="91"/>
      <c r="AES237" s="91"/>
      <c r="AET237" s="91"/>
      <c r="AEU237" s="91"/>
      <c r="AEV237" s="91"/>
      <c r="AEW237" s="91"/>
      <c r="AEX237" s="91"/>
      <c r="AEY237" s="91"/>
      <c r="AEZ237" s="91"/>
      <c r="AFA237" s="91"/>
      <c r="AFB237" s="91"/>
      <c r="AFC237" s="146"/>
      <c r="AFD237" s="91"/>
      <c r="AFE237" s="91"/>
      <c r="AFF237" s="91"/>
      <c r="AFG237" s="91"/>
      <c r="AFH237" s="91"/>
      <c r="AFI237" s="91"/>
      <c r="AFJ237" s="91"/>
      <c r="AFK237" s="91"/>
      <c r="AFL237" s="91"/>
      <c r="AFM237" s="91"/>
      <c r="AFN237" s="91"/>
    </row>
    <row r="238" spans="2:859" ht="1.5" customHeight="1" x14ac:dyDescent="0.25"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  <c r="PX238" s="91"/>
      <c r="PY238" s="91"/>
      <c r="PZ238" s="91"/>
      <c r="QA238" s="91"/>
      <c r="QB238" s="91"/>
      <c r="QC238" s="91"/>
      <c r="QD238" s="91"/>
      <c r="QE238" s="91"/>
      <c r="QF238" s="91"/>
      <c r="QG238" s="91"/>
      <c r="QH238" s="91"/>
      <c r="QI238" s="91"/>
      <c r="QJ238" s="91"/>
      <c r="QK238" s="91"/>
      <c r="QL238" s="91"/>
      <c r="QM238" s="91"/>
      <c r="QN238" s="91"/>
      <c r="QO238" s="91"/>
      <c r="QP238" s="91"/>
      <c r="QQ238" s="91"/>
      <c r="QR238" s="91"/>
      <c r="QS238" s="91"/>
      <c r="QT238" s="91"/>
      <c r="QU238" s="91"/>
      <c r="QV238" s="91"/>
      <c r="QW238" s="91"/>
      <c r="QX238" s="91"/>
      <c r="QY238" s="91"/>
      <c r="QZ238" s="91"/>
      <c r="RA238" s="91"/>
      <c r="RB238" s="91"/>
      <c r="RC238" s="91"/>
      <c r="RD238" s="91"/>
      <c r="RE238" s="91"/>
      <c r="RF238" s="91"/>
      <c r="RG238" s="91"/>
      <c r="RH238" s="91"/>
      <c r="RI238" s="91"/>
      <c r="RJ238" s="91"/>
      <c r="RK238" s="91"/>
      <c r="RL238" s="91"/>
      <c r="RM238" s="91"/>
      <c r="RN238" s="91"/>
      <c r="RO238" s="91"/>
      <c r="RP238" s="91"/>
      <c r="RQ238" s="91"/>
      <c r="RR238" s="91"/>
      <c r="RS238" s="91"/>
      <c r="RT238" s="91"/>
      <c r="RU238" s="91"/>
      <c r="RV238" s="91"/>
      <c r="RW238" s="91"/>
      <c r="RX238" s="91"/>
      <c r="RY238" s="91"/>
      <c r="RZ238" s="91"/>
      <c r="SA238" s="91"/>
      <c r="SB238" s="91"/>
      <c r="SC238" s="91"/>
      <c r="SD238" s="91"/>
      <c r="SE238" s="91"/>
      <c r="SF238" s="91"/>
      <c r="SG238" s="91"/>
      <c r="SH238" s="91"/>
      <c r="SI238" s="91"/>
      <c r="SJ238" s="91"/>
      <c r="SK238" s="91"/>
      <c r="SL238" s="91"/>
      <c r="SM238" s="91"/>
      <c r="SN238" s="91"/>
      <c r="SO238" s="91"/>
      <c r="SP238" s="91"/>
      <c r="SQ238" s="91"/>
      <c r="SR238" s="91"/>
      <c r="SS238" s="91"/>
      <c r="ST238" s="91"/>
      <c r="SU238" s="91"/>
      <c r="SV238" s="91"/>
      <c r="SW238" s="91"/>
      <c r="SX238" s="91"/>
      <c r="SY238" s="91"/>
      <c r="SZ238" s="91"/>
      <c r="TA238" s="91"/>
      <c r="TB238" s="91"/>
      <c r="TC238" s="91"/>
      <c r="TD238" s="91"/>
      <c r="TE238" s="91"/>
      <c r="TF238" s="91"/>
      <c r="TG238" s="91"/>
      <c r="TH238" s="91"/>
      <c r="TI238" s="91"/>
      <c r="TJ238" s="91"/>
      <c r="TK238" s="91"/>
      <c r="TL238" s="91"/>
      <c r="TM238" s="91"/>
      <c r="TN238" s="91"/>
      <c r="TO238" s="91"/>
      <c r="TP238" s="91"/>
      <c r="TQ238" s="91"/>
      <c r="TR238" s="91"/>
      <c r="TS238" s="91"/>
      <c r="TT238" s="91"/>
      <c r="TU238" s="91"/>
      <c r="TV238" s="91"/>
      <c r="TW238" s="91"/>
      <c r="TX238" s="91"/>
      <c r="TY238" s="91"/>
      <c r="TZ238" s="91"/>
      <c r="UA238" s="91"/>
      <c r="UB238" s="91"/>
      <c r="UC238" s="91"/>
      <c r="UD238" s="91"/>
      <c r="UE238" s="91"/>
      <c r="UF238" s="91"/>
      <c r="UG238" s="91"/>
      <c r="UH238" s="91"/>
      <c r="UI238" s="91"/>
      <c r="UJ238" s="91"/>
      <c r="UK238" s="91"/>
      <c r="UL238" s="91"/>
      <c r="UM238" s="91"/>
      <c r="UN238" s="91"/>
      <c r="UO238" s="91"/>
      <c r="UP238" s="91"/>
      <c r="UQ238" s="91"/>
      <c r="UR238" s="91"/>
      <c r="US238" s="91"/>
      <c r="UT238" s="91"/>
      <c r="UU238" s="91"/>
      <c r="UV238" s="91"/>
      <c r="UW238" s="91"/>
      <c r="UX238" s="91"/>
      <c r="UY238" s="91"/>
      <c r="UZ238" s="91"/>
      <c r="VA238" s="91"/>
      <c r="VB238" s="91"/>
      <c r="VC238" s="91"/>
      <c r="VD238" s="91"/>
      <c r="VE238" s="91"/>
      <c r="VF238" s="91"/>
      <c r="VG238" s="91"/>
      <c r="VH238" s="91"/>
      <c r="VI238" s="91"/>
      <c r="VJ238" s="91"/>
      <c r="VK238" s="91"/>
      <c r="VL238" s="91"/>
      <c r="VM238" s="91"/>
      <c r="VN238" s="91"/>
      <c r="VO238" s="91"/>
      <c r="VP238" s="91"/>
      <c r="VQ238" s="91"/>
      <c r="VR238" s="91"/>
      <c r="VS238" s="91"/>
      <c r="VT238" s="91"/>
      <c r="VU238" s="91"/>
      <c r="VV238" s="91"/>
      <c r="VW238" s="91"/>
      <c r="VX238" s="91"/>
      <c r="VY238" s="91"/>
      <c r="VZ238" s="91"/>
      <c r="WA238" s="91"/>
      <c r="WB238" s="91"/>
      <c r="WC238" s="91"/>
      <c r="WD238" s="91"/>
      <c r="WE238" s="91"/>
      <c r="WF238" s="91"/>
      <c r="WG238" s="91"/>
      <c r="WH238" s="91"/>
      <c r="WI238" s="91"/>
      <c r="WJ238" s="91"/>
      <c r="WK238" s="91"/>
      <c r="WL238" s="91"/>
      <c r="WM238" s="91"/>
      <c r="WN238" s="91"/>
      <c r="WO238" s="91"/>
      <c r="WP238" s="91"/>
      <c r="WQ238" s="91"/>
      <c r="WR238" s="91"/>
      <c r="WS238" s="91"/>
      <c r="WT238" s="91"/>
      <c r="WU238" s="91"/>
      <c r="WV238" s="91"/>
      <c r="WW238" s="91"/>
      <c r="WX238" s="91"/>
      <c r="WY238" s="91"/>
      <c r="WZ238" s="91"/>
      <c r="XA238" s="91"/>
      <c r="XB238" s="91"/>
      <c r="XC238" s="91"/>
      <c r="XD238" s="91"/>
      <c r="XE238" s="91"/>
      <c r="XF238" s="91"/>
      <c r="XG238" s="91"/>
      <c r="XH238" s="91"/>
      <c r="XI238" s="91"/>
      <c r="XJ238" s="91"/>
      <c r="XK238" s="91"/>
      <c r="XL238" s="91"/>
      <c r="XM238" s="91"/>
      <c r="XN238" s="91"/>
      <c r="XO238" s="91"/>
      <c r="XP238" s="91"/>
      <c r="XQ238" s="91"/>
      <c r="XR238" s="91"/>
      <c r="XS238" s="91"/>
      <c r="XT238" s="91"/>
      <c r="XU238" s="91"/>
      <c r="XV238" s="91"/>
      <c r="XW238" s="91"/>
      <c r="XX238" s="91"/>
      <c r="XY238" s="91"/>
      <c r="XZ238" s="91"/>
      <c r="YA238" s="91"/>
      <c r="YB238" s="91"/>
      <c r="YC238" s="91"/>
      <c r="YD238" s="91"/>
      <c r="YE238" s="91"/>
      <c r="YF238" s="91"/>
      <c r="YG238" s="91"/>
      <c r="YH238" s="91"/>
      <c r="YI238" s="91"/>
      <c r="YJ238" s="91"/>
      <c r="YK238" s="91"/>
      <c r="YL238" s="91"/>
      <c r="YM238" s="91"/>
      <c r="YN238" s="91"/>
      <c r="YO238" s="91"/>
      <c r="YP238" s="91"/>
      <c r="YQ238" s="91"/>
      <c r="YR238" s="91"/>
      <c r="YS238" s="91"/>
      <c r="YT238" s="91"/>
      <c r="YU238" s="91"/>
      <c r="YV238" s="91"/>
      <c r="YW238" s="91"/>
      <c r="YX238" s="91"/>
      <c r="YY238" s="91"/>
      <c r="YZ238" s="91"/>
      <c r="ZA238" s="91"/>
      <c r="ZB238" s="91"/>
      <c r="ZC238" s="91"/>
      <c r="ZD238" s="91"/>
      <c r="ZE238" s="91"/>
      <c r="ZF238" s="91"/>
      <c r="ZG238" s="91"/>
      <c r="ZH238" s="91"/>
      <c r="ZI238" s="91"/>
      <c r="ZJ238" s="91"/>
      <c r="ZK238" s="91"/>
      <c r="ZL238" s="91"/>
      <c r="ZM238" s="91"/>
      <c r="ZN238" s="91"/>
      <c r="ZO238" s="91"/>
      <c r="ZP238" s="91"/>
      <c r="ZQ238" s="91"/>
      <c r="ZR238" s="91"/>
      <c r="ZS238" s="91"/>
      <c r="ZT238" s="91"/>
      <c r="ZU238" s="91"/>
      <c r="ZV238" s="91"/>
      <c r="ZW238" s="91"/>
      <c r="ZX238" s="91"/>
      <c r="ZY238" s="91"/>
      <c r="ZZ238" s="91"/>
      <c r="AAA238" s="91"/>
      <c r="AAB238" s="91"/>
      <c r="AAC238" s="91"/>
      <c r="AAD238" s="91"/>
      <c r="AAE238" s="91"/>
      <c r="AAF238" s="91"/>
      <c r="AAG238" s="91"/>
      <c r="AAH238" s="91"/>
      <c r="AAI238" s="91"/>
      <c r="AAJ238" s="91"/>
      <c r="AAK238" s="91"/>
      <c r="AAL238" s="91"/>
      <c r="AAM238" s="91"/>
      <c r="AAN238" s="91"/>
      <c r="AAO238" s="91"/>
      <c r="AAP238" s="91"/>
      <c r="AAQ238" s="91"/>
      <c r="AAR238" s="91"/>
      <c r="AAS238" s="91"/>
      <c r="AAT238" s="91"/>
      <c r="AAU238" s="91"/>
      <c r="AAV238" s="91"/>
      <c r="AAW238" s="91"/>
      <c r="AAX238" s="91"/>
      <c r="AAY238" s="91"/>
      <c r="AAZ238" s="91"/>
      <c r="ABA238" s="91"/>
      <c r="ABB238" s="91"/>
      <c r="ABC238" s="91"/>
      <c r="ABD238" s="91"/>
      <c r="ABE238" s="91"/>
      <c r="ABF238" s="91"/>
      <c r="ABG238" s="91"/>
      <c r="ABH238" s="91"/>
      <c r="ABI238" s="91"/>
      <c r="ABJ238" s="91"/>
      <c r="ABK238" s="91"/>
      <c r="ABL238" s="91"/>
      <c r="ABM238" s="91"/>
      <c r="ABN238" s="91"/>
      <c r="ABO238" s="91"/>
      <c r="ABP238" s="91"/>
      <c r="ABQ238" s="91"/>
      <c r="ABR238" s="91"/>
      <c r="ABS238" s="91"/>
      <c r="ABT238" s="91"/>
      <c r="ABU238" s="91"/>
      <c r="ABV238" s="91"/>
      <c r="ABW238" s="91"/>
      <c r="ABX238" s="91"/>
      <c r="ABY238" s="91"/>
      <c r="ABZ238" s="91"/>
      <c r="ACA238" s="91"/>
      <c r="ACB238" s="91"/>
      <c r="ACC238" s="91"/>
      <c r="ACD238" s="91"/>
      <c r="ACE238" s="91"/>
      <c r="ACF238" s="91"/>
      <c r="ACG238" s="91"/>
      <c r="ACH238" s="91"/>
      <c r="ACI238" s="91"/>
      <c r="ACJ238" s="91"/>
      <c r="ACK238" s="91"/>
      <c r="ACL238" s="91"/>
      <c r="ACM238" s="91"/>
      <c r="ACN238" s="91"/>
      <c r="ACO238" s="91"/>
      <c r="ACP238" s="91"/>
      <c r="ACQ238" s="91"/>
      <c r="ACR238" s="91"/>
      <c r="ACS238" s="91"/>
      <c r="ACT238" s="91"/>
      <c r="ACU238" s="91"/>
      <c r="ACV238" s="91"/>
      <c r="ACW238" s="91"/>
      <c r="ACX238" s="91"/>
      <c r="ACY238" s="91"/>
      <c r="ACZ238" s="91"/>
      <c r="ADA238" s="91"/>
      <c r="ADB238" s="91"/>
      <c r="ADC238" s="91"/>
      <c r="ADD238" s="91"/>
      <c r="ADE238" s="91"/>
      <c r="ADF238" s="91"/>
      <c r="ADG238" s="91"/>
      <c r="ADH238" s="91"/>
      <c r="ADI238" s="91"/>
      <c r="ADJ238" s="91"/>
      <c r="ADK238" s="91"/>
      <c r="ADL238" s="91"/>
      <c r="ADM238" s="91"/>
      <c r="ADN238" s="91"/>
      <c r="ADO238" s="91"/>
      <c r="ADP238" s="91"/>
      <c r="ADQ238" s="91"/>
      <c r="ADR238" s="91"/>
      <c r="ADS238" s="91"/>
      <c r="ADT238" s="91"/>
      <c r="ADU238" s="91"/>
      <c r="ADV238" s="91"/>
      <c r="ADW238" s="91"/>
      <c r="ADX238" s="91"/>
      <c r="ADY238" s="91"/>
      <c r="ADZ238" s="91"/>
      <c r="AEA238" s="91"/>
      <c r="AEB238" s="91"/>
      <c r="AEC238" s="91"/>
      <c r="AED238" s="144">
        <f t="shared" si="75"/>
        <v>233</v>
      </c>
      <c r="AEE238" s="142"/>
      <c r="AEF238" s="142"/>
      <c r="AEG238" s="91"/>
      <c r="AEH238" s="91"/>
      <c r="AEI238" s="91"/>
      <c r="AEJ238" s="91"/>
      <c r="AEK238" s="91"/>
      <c r="AEL238" s="91"/>
      <c r="AEM238" s="91"/>
      <c r="AEN238" s="91"/>
      <c r="AEO238" s="91"/>
      <c r="AEP238" s="91"/>
      <c r="AEQ238" s="91"/>
      <c r="AER238" s="91"/>
      <c r="AES238" s="91"/>
      <c r="AET238" s="91"/>
      <c r="AEU238" s="91"/>
      <c r="AEV238" s="91"/>
      <c r="AEW238" s="91"/>
      <c r="AEX238" s="91"/>
      <c r="AEY238" s="91"/>
      <c r="AEZ238" s="91"/>
      <c r="AFA238" s="91"/>
      <c r="AFB238" s="91"/>
      <c r="AFC238" s="146"/>
      <c r="AFD238" s="91"/>
      <c r="AFE238" s="91"/>
      <c r="AFF238" s="91"/>
      <c r="AFG238" s="91"/>
      <c r="AFH238" s="91"/>
      <c r="AFI238" s="91"/>
      <c r="AFJ238" s="91"/>
      <c r="AFK238" s="91"/>
      <c r="AFL238" s="91"/>
      <c r="AFM238" s="91"/>
      <c r="AFN238" s="91"/>
    </row>
    <row r="239" spans="2:859" ht="1.5" customHeight="1" x14ac:dyDescent="0.25"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  <c r="PX239" s="91"/>
      <c r="PY239" s="91"/>
      <c r="PZ239" s="91"/>
      <c r="QA239" s="91"/>
      <c r="QB239" s="91"/>
      <c r="QC239" s="91"/>
      <c r="QD239" s="91"/>
      <c r="QE239" s="91"/>
      <c r="QF239" s="91"/>
      <c r="QG239" s="91"/>
      <c r="QH239" s="91"/>
      <c r="QI239" s="91"/>
      <c r="QJ239" s="91"/>
      <c r="QK239" s="91"/>
      <c r="QL239" s="91"/>
      <c r="QM239" s="91"/>
      <c r="QN239" s="91"/>
      <c r="QO239" s="91"/>
      <c r="QP239" s="91"/>
      <c r="QQ239" s="91"/>
      <c r="QR239" s="91"/>
      <c r="QS239" s="91"/>
      <c r="QT239" s="91"/>
      <c r="QU239" s="91"/>
      <c r="QV239" s="91"/>
      <c r="QW239" s="91"/>
      <c r="QX239" s="91"/>
      <c r="QY239" s="91"/>
      <c r="QZ239" s="91"/>
      <c r="RA239" s="91"/>
      <c r="RB239" s="91"/>
      <c r="RC239" s="91"/>
      <c r="RD239" s="91"/>
      <c r="RE239" s="91"/>
      <c r="RF239" s="91"/>
      <c r="RG239" s="91"/>
      <c r="RH239" s="91"/>
      <c r="RI239" s="91"/>
      <c r="RJ239" s="91"/>
      <c r="RK239" s="91"/>
      <c r="RL239" s="91"/>
      <c r="RM239" s="91"/>
      <c r="RN239" s="91"/>
      <c r="RO239" s="91"/>
      <c r="RP239" s="91"/>
      <c r="RQ239" s="91"/>
      <c r="RR239" s="91"/>
      <c r="RS239" s="91"/>
      <c r="RT239" s="91"/>
      <c r="RU239" s="91"/>
      <c r="RV239" s="91"/>
      <c r="RW239" s="91"/>
      <c r="RX239" s="91"/>
      <c r="RY239" s="91"/>
      <c r="RZ239" s="91"/>
      <c r="SA239" s="91"/>
      <c r="SB239" s="91"/>
      <c r="SC239" s="91"/>
      <c r="SD239" s="91"/>
      <c r="SE239" s="91"/>
      <c r="SF239" s="91"/>
      <c r="SG239" s="91"/>
      <c r="SH239" s="91"/>
      <c r="SI239" s="91"/>
      <c r="SJ239" s="91"/>
      <c r="SK239" s="91"/>
      <c r="SL239" s="91"/>
      <c r="SM239" s="91"/>
      <c r="SN239" s="91"/>
      <c r="SO239" s="91"/>
      <c r="SP239" s="91"/>
      <c r="SQ239" s="91"/>
      <c r="SR239" s="91"/>
      <c r="SS239" s="91"/>
      <c r="ST239" s="91"/>
      <c r="SU239" s="91"/>
      <c r="SV239" s="91"/>
      <c r="SW239" s="91"/>
      <c r="SX239" s="91"/>
      <c r="SY239" s="91"/>
      <c r="SZ239" s="91"/>
      <c r="TA239" s="91"/>
      <c r="TB239" s="91"/>
      <c r="TC239" s="91"/>
      <c r="TD239" s="91"/>
      <c r="TE239" s="91"/>
      <c r="TF239" s="91"/>
      <c r="TG239" s="91"/>
      <c r="TH239" s="91"/>
      <c r="TI239" s="91"/>
      <c r="TJ239" s="91"/>
      <c r="TK239" s="91"/>
      <c r="TL239" s="91"/>
      <c r="TM239" s="91"/>
      <c r="TN239" s="91"/>
      <c r="TO239" s="91"/>
      <c r="TP239" s="91"/>
      <c r="TQ239" s="91"/>
      <c r="TR239" s="91"/>
      <c r="TS239" s="91"/>
      <c r="TT239" s="91"/>
      <c r="TU239" s="91"/>
      <c r="TV239" s="91"/>
      <c r="TW239" s="91"/>
      <c r="TX239" s="91"/>
      <c r="TY239" s="91"/>
      <c r="TZ239" s="91"/>
      <c r="UA239" s="91"/>
      <c r="UB239" s="91"/>
      <c r="UC239" s="91"/>
      <c r="UD239" s="91"/>
      <c r="UE239" s="91"/>
      <c r="UF239" s="91"/>
      <c r="UG239" s="91"/>
      <c r="UH239" s="91"/>
      <c r="UI239" s="91"/>
      <c r="UJ239" s="91"/>
      <c r="UK239" s="91"/>
      <c r="UL239" s="91"/>
      <c r="UM239" s="91"/>
      <c r="UN239" s="91"/>
      <c r="UO239" s="91"/>
      <c r="UP239" s="91"/>
      <c r="UQ239" s="91"/>
      <c r="UR239" s="91"/>
      <c r="US239" s="91"/>
      <c r="UT239" s="91"/>
      <c r="UU239" s="91"/>
      <c r="UV239" s="91"/>
      <c r="UW239" s="91"/>
      <c r="UX239" s="91"/>
      <c r="UY239" s="91"/>
      <c r="UZ239" s="91"/>
      <c r="VA239" s="91"/>
      <c r="VB239" s="91"/>
      <c r="VC239" s="91"/>
      <c r="VD239" s="91"/>
      <c r="VE239" s="91"/>
      <c r="VF239" s="91"/>
      <c r="VG239" s="91"/>
      <c r="VH239" s="91"/>
      <c r="VI239" s="91"/>
      <c r="VJ239" s="91"/>
      <c r="VK239" s="91"/>
      <c r="VL239" s="91"/>
      <c r="VM239" s="91"/>
      <c r="VN239" s="91"/>
      <c r="VO239" s="91"/>
      <c r="VP239" s="91"/>
      <c r="VQ239" s="91"/>
      <c r="VR239" s="91"/>
      <c r="VS239" s="91"/>
      <c r="VT239" s="91"/>
      <c r="VU239" s="91"/>
      <c r="VV239" s="91"/>
      <c r="VW239" s="91"/>
      <c r="VX239" s="91"/>
      <c r="VY239" s="91"/>
      <c r="VZ239" s="91"/>
      <c r="WA239" s="91"/>
      <c r="WB239" s="91"/>
      <c r="WC239" s="91"/>
      <c r="WD239" s="91"/>
      <c r="WE239" s="91"/>
      <c r="WF239" s="91"/>
      <c r="WG239" s="91"/>
      <c r="WH239" s="91"/>
      <c r="WI239" s="91"/>
      <c r="WJ239" s="91"/>
      <c r="WK239" s="91"/>
      <c r="WL239" s="91"/>
      <c r="WM239" s="91"/>
      <c r="WN239" s="91"/>
      <c r="WO239" s="91"/>
      <c r="WP239" s="91"/>
      <c r="WQ239" s="91"/>
      <c r="WR239" s="91"/>
      <c r="WS239" s="91"/>
      <c r="WT239" s="91"/>
      <c r="WU239" s="91"/>
      <c r="WV239" s="91"/>
      <c r="WW239" s="91"/>
      <c r="WX239" s="91"/>
      <c r="WY239" s="91"/>
      <c r="WZ239" s="91"/>
      <c r="XA239" s="91"/>
      <c r="XB239" s="91"/>
      <c r="XC239" s="91"/>
      <c r="XD239" s="91"/>
      <c r="XE239" s="91"/>
      <c r="XF239" s="91"/>
      <c r="XG239" s="91"/>
      <c r="XH239" s="91"/>
      <c r="XI239" s="91"/>
      <c r="XJ239" s="91"/>
      <c r="XK239" s="91"/>
      <c r="XL239" s="91"/>
      <c r="XM239" s="91"/>
      <c r="XN239" s="91"/>
      <c r="XO239" s="91"/>
      <c r="XP239" s="91"/>
      <c r="XQ239" s="91"/>
      <c r="XR239" s="91"/>
      <c r="XS239" s="91"/>
      <c r="XT239" s="91"/>
      <c r="XU239" s="91"/>
      <c r="XV239" s="91"/>
      <c r="XW239" s="91"/>
      <c r="XX239" s="91"/>
      <c r="XY239" s="91"/>
      <c r="XZ239" s="91"/>
      <c r="YA239" s="91"/>
      <c r="YB239" s="91"/>
      <c r="YC239" s="91"/>
      <c r="YD239" s="91"/>
      <c r="YE239" s="91"/>
      <c r="YF239" s="91"/>
      <c r="YG239" s="91"/>
      <c r="YH239" s="91"/>
      <c r="YI239" s="91"/>
      <c r="YJ239" s="91"/>
      <c r="YK239" s="91"/>
      <c r="YL239" s="91"/>
      <c r="YM239" s="91"/>
      <c r="YN239" s="91"/>
      <c r="YO239" s="91"/>
      <c r="YP239" s="91"/>
      <c r="YQ239" s="91"/>
      <c r="YR239" s="91"/>
      <c r="YS239" s="91"/>
      <c r="YT239" s="91"/>
      <c r="YU239" s="91"/>
      <c r="YV239" s="91"/>
      <c r="YW239" s="91"/>
      <c r="YX239" s="91"/>
      <c r="YY239" s="91"/>
      <c r="YZ239" s="91"/>
      <c r="ZA239" s="91"/>
      <c r="ZB239" s="91"/>
      <c r="ZC239" s="91"/>
      <c r="ZD239" s="91"/>
      <c r="ZE239" s="91"/>
      <c r="ZF239" s="91"/>
      <c r="ZG239" s="91"/>
      <c r="ZH239" s="91"/>
      <c r="ZI239" s="91"/>
      <c r="ZJ239" s="91"/>
      <c r="ZK239" s="91"/>
      <c r="ZL239" s="91"/>
      <c r="ZM239" s="91"/>
      <c r="ZN239" s="91"/>
      <c r="ZO239" s="91"/>
      <c r="ZP239" s="91"/>
      <c r="ZQ239" s="91"/>
      <c r="ZR239" s="91"/>
      <c r="ZS239" s="91"/>
      <c r="ZT239" s="91"/>
      <c r="ZU239" s="91"/>
      <c r="ZV239" s="91"/>
      <c r="ZW239" s="91"/>
      <c r="ZX239" s="91"/>
      <c r="ZY239" s="91"/>
      <c r="ZZ239" s="91"/>
      <c r="AAA239" s="91"/>
      <c r="AAB239" s="91"/>
      <c r="AAC239" s="91"/>
      <c r="AAD239" s="91"/>
      <c r="AAE239" s="91"/>
      <c r="AAF239" s="91"/>
      <c r="AAG239" s="91"/>
      <c r="AAH239" s="91"/>
      <c r="AAI239" s="91"/>
      <c r="AAJ239" s="91"/>
      <c r="AAK239" s="91"/>
      <c r="AAL239" s="91"/>
      <c r="AAM239" s="91"/>
      <c r="AAN239" s="91"/>
      <c r="AAO239" s="91"/>
      <c r="AAP239" s="91"/>
      <c r="AAQ239" s="91"/>
      <c r="AAR239" s="91"/>
      <c r="AAS239" s="91"/>
      <c r="AAT239" s="91"/>
      <c r="AAU239" s="91"/>
      <c r="AAV239" s="91"/>
      <c r="AAW239" s="91"/>
      <c r="AAX239" s="91"/>
      <c r="AAY239" s="91"/>
      <c r="AAZ239" s="91"/>
      <c r="ABA239" s="91"/>
      <c r="ABB239" s="91"/>
      <c r="ABC239" s="91"/>
      <c r="ABD239" s="91"/>
      <c r="ABE239" s="91"/>
      <c r="ABF239" s="91"/>
      <c r="ABG239" s="91"/>
      <c r="ABH239" s="91"/>
      <c r="ABI239" s="91"/>
      <c r="ABJ239" s="91"/>
      <c r="ABK239" s="91"/>
      <c r="ABL239" s="91"/>
      <c r="ABM239" s="91"/>
      <c r="ABN239" s="91"/>
      <c r="ABO239" s="91"/>
      <c r="ABP239" s="91"/>
      <c r="ABQ239" s="91"/>
      <c r="ABR239" s="91"/>
      <c r="ABS239" s="91"/>
      <c r="ABT239" s="91"/>
      <c r="ABU239" s="91"/>
      <c r="ABV239" s="91"/>
      <c r="ABW239" s="91"/>
      <c r="ABX239" s="91"/>
      <c r="ABY239" s="91"/>
      <c r="ABZ239" s="91"/>
      <c r="ACA239" s="91"/>
      <c r="ACB239" s="91"/>
      <c r="ACC239" s="91"/>
      <c r="ACD239" s="91"/>
      <c r="ACE239" s="91"/>
      <c r="ACF239" s="91"/>
      <c r="ACG239" s="91"/>
      <c r="ACH239" s="91"/>
      <c r="ACI239" s="91"/>
      <c r="ACJ239" s="91"/>
      <c r="ACK239" s="91"/>
      <c r="ACL239" s="91"/>
      <c r="ACM239" s="91"/>
      <c r="ACN239" s="91"/>
      <c r="ACO239" s="91"/>
      <c r="ACP239" s="91"/>
      <c r="ACQ239" s="91"/>
      <c r="ACR239" s="91"/>
      <c r="ACS239" s="91"/>
      <c r="ACT239" s="91"/>
      <c r="ACU239" s="91"/>
      <c r="ACV239" s="91"/>
      <c r="ACW239" s="91"/>
      <c r="ACX239" s="91"/>
      <c r="ACY239" s="91"/>
      <c r="ACZ239" s="91"/>
      <c r="ADA239" s="91"/>
      <c r="ADB239" s="91"/>
      <c r="ADC239" s="91"/>
      <c r="ADD239" s="91"/>
      <c r="ADE239" s="91"/>
      <c r="ADF239" s="91"/>
      <c r="ADG239" s="91"/>
      <c r="ADH239" s="91"/>
      <c r="ADI239" s="91"/>
      <c r="ADJ239" s="91"/>
      <c r="ADK239" s="91"/>
      <c r="ADL239" s="91"/>
      <c r="ADM239" s="91"/>
      <c r="ADN239" s="91"/>
      <c r="ADO239" s="91"/>
      <c r="ADP239" s="91"/>
      <c r="ADQ239" s="91"/>
      <c r="ADR239" s="91"/>
      <c r="ADS239" s="91"/>
      <c r="ADT239" s="91"/>
      <c r="ADU239" s="91"/>
      <c r="ADV239" s="91"/>
      <c r="ADW239" s="91"/>
      <c r="ADX239" s="91"/>
      <c r="ADY239" s="91"/>
      <c r="ADZ239" s="91"/>
      <c r="AEA239" s="91"/>
      <c r="AEB239" s="91"/>
      <c r="AEC239" s="91"/>
      <c r="AED239" s="144">
        <f t="shared" si="75"/>
        <v>234</v>
      </c>
      <c r="AEE239" s="142"/>
      <c r="AEF239" s="142"/>
      <c r="AEG239" s="91"/>
      <c r="AEH239" s="91"/>
      <c r="AEI239" s="91"/>
      <c r="AEJ239" s="91"/>
      <c r="AEK239" s="91"/>
      <c r="AEL239" s="91"/>
      <c r="AEM239" s="91"/>
      <c r="AEN239" s="91"/>
      <c r="AEO239" s="91"/>
      <c r="AEP239" s="91"/>
      <c r="AEQ239" s="91"/>
      <c r="AER239" s="91"/>
      <c r="AES239" s="91"/>
      <c r="AET239" s="91"/>
      <c r="AEU239" s="91"/>
      <c r="AEV239" s="91"/>
      <c r="AEW239" s="91"/>
      <c r="AEX239" s="91"/>
      <c r="AEY239" s="91"/>
      <c r="AEZ239" s="91"/>
      <c r="AFA239" s="91"/>
      <c r="AFB239" s="91"/>
      <c r="AFC239" s="146"/>
      <c r="AFD239" s="91"/>
      <c r="AFE239" s="91"/>
      <c r="AFF239" s="91"/>
      <c r="AFG239" s="91"/>
      <c r="AFH239" s="91"/>
      <c r="AFI239" s="91"/>
      <c r="AFJ239" s="91"/>
      <c r="AFK239" s="91"/>
      <c r="AFL239" s="91"/>
      <c r="AFM239" s="91"/>
      <c r="AFN239" s="91"/>
    </row>
    <row r="240" spans="2:859" ht="1.5" customHeight="1" x14ac:dyDescent="0.25"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  <c r="PX240" s="91"/>
      <c r="PY240" s="91"/>
      <c r="PZ240" s="91"/>
      <c r="QA240" s="91"/>
      <c r="QB240" s="91"/>
      <c r="QC240" s="91"/>
      <c r="QD240" s="91"/>
      <c r="QE240" s="91"/>
      <c r="QF240" s="91"/>
      <c r="QG240" s="91"/>
      <c r="QH240" s="91"/>
      <c r="QI240" s="91"/>
      <c r="QJ240" s="91"/>
      <c r="QK240" s="91"/>
      <c r="QL240" s="91"/>
      <c r="QM240" s="91"/>
      <c r="QN240" s="91"/>
      <c r="QO240" s="91"/>
      <c r="QP240" s="91"/>
      <c r="QQ240" s="91"/>
      <c r="QR240" s="91"/>
      <c r="QS240" s="91"/>
      <c r="QT240" s="91"/>
      <c r="QU240" s="91"/>
      <c r="QV240" s="91"/>
      <c r="QW240" s="91"/>
      <c r="QX240" s="91"/>
      <c r="QY240" s="91"/>
      <c r="QZ240" s="91"/>
      <c r="RA240" s="91"/>
      <c r="RB240" s="91"/>
      <c r="RC240" s="91"/>
      <c r="RD240" s="91"/>
      <c r="RE240" s="91"/>
      <c r="RF240" s="91"/>
      <c r="RG240" s="91"/>
      <c r="RH240" s="91"/>
      <c r="RI240" s="91"/>
      <c r="RJ240" s="91"/>
      <c r="RK240" s="91"/>
      <c r="RL240" s="91"/>
      <c r="RM240" s="91"/>
      <c r="RN240" s="91"/>
      <c r="RO240" s="91"/>
      <c r="RP240" s="91"/>
      <c r="RQ240" s="91"/>
      <c r="RR240" s="91"/>
      <c r="RS240" s="91"/>
      <c r="RT240" s="91"/>
      <c r="RU240" s="91"/>
      <c r="RV240" s="91"/>
      <c r="RW240" s="91"/>
      <c r="RX240" s="91"/>
      <c r="RY240" s="91"/>
      <c r="RZ240" s="91"/>
      <c r="SA240" s="91"/>
      <c r="SB240" s="91"/>
      <c r="SC240" s="91"/>
      <c r="SD240" s="91"/>
      <c r="SE240" s="91"/>
      <c r="SF240" s="91"/>
      <c r="SG240" s="91"/>
      <c r="SH240" s="91"/>
      <c r="SI240" s="91"/>
      <c r="SJ240" s="91"/>
      <c r="SK240" s="91"/>
      <c r="SL240" s="91"/>
      <c r="SM240" s="91"/>
      <c r="SN240" s="91"/>
      <c r="SO240" s="91"/>
      <c r="SP240" s="91"/>
      <c r="SQ240" s="91"/>
      <c r="SR240" s="91"/>
      <c r="SS240" s="91"/>
      <c r="ST240" s="91"/>
      <c r="SU240" s="91"/>
      <c r="SV240" s="91"/>
      <c r="SW240" s="91"/>
      <c r="SX240" s="91"/>
      <c r="SY240" s="91"/>
      <c r="SZ240" s="91"/>
      <c r="TA240" s="91"/>
      <c r="TB240" s="91"/>
      <c r="TC240" s="91"/>
      <c r="TD240" s="91"/>
      <c r="TE240" s="91"/>
      <c r="TF240" s="91"/>
      <c r="TG240" s="91"/>
      <c r="TH240" s="91"/>
      <c r="TI240" s="91"/>
      <c r="TJ240" s="91"/>
      <c r="TK240" s="91"/>
      <c r="TL240" s="91"/>
      <c r="TM240" s="91"/>
      <c r="TN240" s="91"/>
      <c r="TO240" s="91"/>
      <c r="TP240" s="91"/>
      <c r="TQ240" s="91"/>
      <c r="TR240" s="91"/>
      <c r="TS240" s="91"/>
      <c r="TT240" s="91"/>
      <c r="TU240" s="91"/>
      <c r="TV240" s="91"/>
      <c r="TW240" s="91"/>
      <c r="TX240" s="91"/>
      <c r="TY240" s="91"/>
      <c r="TZ240" s="91"/>
      <c r="UA240" s="91"/>
      <c r="UB240" s="91"/>
      <c r="UC240" s="91"/>
      <c r="UD240" s="91"/>
      <c r="UE240" s="91"/>
      <c r="UF240" s="91"/>
      <c r="UG240" s="91"/>
      <c r="UH240" s="91"/>
      <c r="UI240" s="91"/>
      <c r="UJ240" s="91"/>
      <c r="UK240" s="91"/>
      <c r="UL240" s="91"/>
      <c r="UM240" s="91"/>
      <c r="UN240" s="91"/>
      <c r="UO240" s="91"/>
      <c r="UP240" s="91"/>
      <c r="UQ240" s="91"/>
      <c r="UR240" s="91"/>
      <c r="US240" s="91"/>
      <c r="UT240" s="91"/>
      <c r="UU240" s="91"/>
      <c r="UV240" s="91"/>
      <c r="UW240" s="91"/>
      <c r="UX240" s="91"/>
      <c r="UY240" s="91"/>
      <c r="UZ240" s="91"/>
      <c r="VA240" s="91"/>
      <c r="VB240" s="91"/>
      <c r="VC240" s="91"/>
      <c r="VD240" s="91"/>
      <c r="VE240" s="91"/>
      <c r="VF240" s="91"/>
      <c r="VG240" s="91"/>
      <c r="VH240" s="91"/>
      <c r="VI240" s="91"/>
      <c r="VJ240" s="91"/>
      <c r="VK240" s="91"/>
      <c r="VL240" s="91"/>
      <c r="VM240" s="91"/>
      <c r="VN240" s="91"/>
      <c r="VO240" s="91"/>
      <c r="VP240" s="91"/>
      <c r="VQ240" s="91"/>
      <c r="VR240" s="91"/>
      <c r="VS240" s="91"/>
      <c r="VT240" s="91"/>
      <c r="VU240" s="91"/>
      <c r="VV240" s="91"/>
      <c r="VW240" s="91"/>
      <c r="VX240" s="91"/>
      <c r="VY240" s="91"/>
      <c r="VZ240" s="91"/>
      <c r="WA240" s="91"/>
      <c r="WB240" s="91"/>
      <c r="WC240" s="91"/>
      <c r="WD240" s="91"/>
      <c r="WE240" s="91"/>
      <c r="WF240" s="91"/>
      <c r="WG240" s="91"/>
      <c r="WH240" s="91"/>
      <c r="WI240" s="91"/>
      <c r="WJ240" s="91"/>
      <c r="WK240" s="91"/>
      <c r="WL240" s="91"/>
      <c r="WM240" s="91"/>
      <c r="WN240" s="91"/>
      <c r="WO240" s="91"/>
      <c r="WP240" s="91"/>
      <c r="WQ240" s="91"/>
      <c r="WR240" s="91"/>
      <c r="WS240" s="91"/>
      <c r="WT240" s="91"/>
      <c r="WU240" s="91"/>
      <c r="WV240" s="91"/>
      <c r="WW240" s="91"/>
      <c r="WX240" s="91"/>
      <c r="WY240" s="91"/>
      <c r="WZ240" s="91"/>
      <c r="XA240" s="91"/>
      <c r="XB240" s="91"/>
      <c r="XC240" s="91"/>
      <c r="XD240" s="91"/>
      <c r="XE240" s="91"/>
      <c r="XF240" s="91"/>
      <c r="XG240" s="91"/>
      <c r="XH240" s="91"/>
      <c r="XI240" s="91"/>
      <c r="XJ240" s="91"/>
      <c r="XK240" s="91"/>
      <c r="XL240" s="91"/>
      <c r="XM240" s="91"/>
      <c r="XN240" s="91"/>
      <c r="XO240" s="91"/>
      <c r="XP240" s="91"/>
      <c r="XQ240" s="91"/>
      <c r="XR240" s="91"/>
      <c r="XS240" s="91"/>
      <c r="XT240" s="91"/>
      <c r="XU240" s="91"/>
      <c r="XV240" s="91"/>
      <c r="XW240" s="91"/>
      <c r="XX240" s="91"/>
      <c r="XY240" s="91"/>
      <c r="XZ240" s="91"/>
      <c r="YA240" s="91"/>
      <c r="YB240" s="91"/>
      <c r="YC240" s="91"/>
      <c r="YD240" s="91"/>
      <c r="YE240" s="91"/>
      <c r="YF240" s="91"/>
      <c r="YG240" s="91"/>
      <c r="YH240" s="91"/>
      <c r="YI240" s="91"/>
      <c r="YJ240" s="91"/>
      <c r="YK240" s="91"/>
      <c r="YL240" s="91"/>
      <c r="YM240" s="91"/>
      <c r="YN240" s="91"/>
      <c r="YO240" s="91"/>
      <c r="YP240" s="91"/>
      <c r="YQ240" s="91"/>
      <c r="YR240" s="91"/>
      <c r="YS240" s="91"/>
      <c r="YT240" s="91"/>
      <c r="YU240" s="91"/>
      <c r="YV240" s="91"/>
      <c r="YW240" s="91"/>
      <c r="YX240" s="91"/>
      <c r="YY240" s="91"/>
      <c r="YZ240" s="91"/>
      <c r="ZA240" s="91"/>
      <c r="ZB240" s="91"/>
      <c r="ZC240" s="91"/>
      <c r="ZD240" s="91"/>
      <c r="ZE240" s="91"/>
      <c r="ZF240" s="91"/>
      <c r="ZG240" s="91"/>
      <c r="ZH240" s="91"/>
      <c r="ZI240" s="91"/>
      <c r="ZJ240" s="91"/>
      <c r="ZK240" s="91"/>
      <c r="ZL240" s="91"/>
      <c r="ZM240" s="91"/>
      <c r="ZN240" s="91"/>
      <c r="ZO240" s="91"/>
      <c r="ZP240" s="91"/>
      <c r="ZQ240" s="91"/>
      <c r="ZR240" s="91"/>
      <c r="ZS240" s="91"/>
      <c r="ZT240" s="91"/>
      <c r="ZU240" s="91"/>
      <c r="ZV240" s="91"/>
      <c r="ZW240" s="91"/>
      <c r="ZX240" s="91"/>
      <c r="ZY240" s="91"/>
      <c r="ZZ240" s="91"/>
      <c r="AAA240" s="91"/>
      <c r="AAB240" s="91"/>
      <c r="AAC240" s="91"/>
      <c r="AAD240" s="91"/>
      <c r="AAE240" s="91"/>
      <c r="AAF240" s="91"/>
      <c r="AAG240" s="91"/>
      <c r="AAH240" s="91"/>
      <c r="AAI240" s="91"/>
      <c r="AAJ240" s="91"/>
      <c r="AAK240" s="91"/>
      <c r="AAL240" s="91"/>
      <c r="AAM240" s="91"/>
      <c r="AAN240" s="91"/>
      <c r="AAO240" s="91"/>
      <c r="AAP240" s="91"/>
      <c r="AAQ240" s="91"/>
      <c r="AAR240" s="91"/>
      <c r="AAS240" s="91"/>
      <c r="AAT240" s="91"/>
      <c r="AAU240" s="91"/>
      <c r="AAV240" s="91"/>
      <c r="AAW240" s="91"/>
      <c r="AAX240" s="91"/>
      <c r="AAY240" s="91"/>
      <c r="AAZ240" s="91"/>
      <c r="ABA240" s="91"/>
      <c r="ABB240" s="91"/>
      <c r="ABC240" s="91"/>
      <c r="ABD240" s="91"/>
      <c r="ABE240" s="91"/>
      <c r="ABF240" s="91"/>
      <c r="ABG240" s="91"/>
      <c r="ABH240" s="91"/>
      <c r="ABI240" s="91"/>
      <c r="ABJ240" s="91"/>
      <c r="ABK240" s="91"/>
      <c r="ABL240" s="91"/>
      <c r="ABM240" s="91"/>
      <c r="ABN240" s="91"/>
      <c r="ABO240" s="91"/>
      <c r="ABP240" s="91"/>
      <c r="ABQ240" s="91"/>
      <c r="ABR240" s="91"/>
      <c r="ABS240" s="91"/>
      <c r="ABT240" s="91"/>
      <c r="ABU240" s="91"/>
      <c r="ABV240" s="91"/>
      <c r="ABW240" s="91"/>
      <c r="ABX240" s="91"/>
      <c r="ABY240" s="91"/>
      <c r="ABZ240" s="91"/>
      <c r="ACA240" s="91"/>
      <c r="ACB240" s="91"/>
      <c r="ACC240" s="91"/>
      <c r="ACD240" s="91"/>
      <c r="ACE240" s="91"/>
      <c r="ACF240" s="91"/>
      <c r="ACG240" s="91"/>
      <c r="ACH240" s="91"/>
      <c r="ACI240" s="91"/>
      <c r="ACJ240" s="91"/>
      <c r="ACK240" s="91"/>
      <c r="ACL240" s="91"/>
      <c r="ACM240" s="91"/>
      <c r="ACN240" s="91"/>
      <c r="ACO240" s="91"/>
      <c r="ACP240" s="91"/>
      <c r="ACQ240" s="91"/>
      <c r="ACR240" s="91"/>
      <c r="ACS240" s="91"/>
      <c r="ACT240" s="91"/>
      <c r="ACU240" s="91"/>
      <c r="ACV240" s="91"/>
      <c r="ACW240" s="91"/>
      <c r="ACX240" s="91"/>
      <c r="ACY240" s="91"/>
      <c r="ACZ240" s="91"/>
      <c r="ADA240" s="91"/>
      <c r="ADB240" s="91"/>
      <c r="ADC240" s="91"/>
      <c r="ADD240" s="91"/>
      <c r="ADE240" s="91"/>
      <c r="ADF240" s="91"/>
      <c r="ADG240" s="91"/>
      <c r="ADH240" s="91"/>
      <c r="ADI240" s="91"/>
      <c r="ADJ240" s="91"/>
      <c r="ADK240" s="91"/>
      <c r="ADL240" s="91"/>
      <c r="ADM240" s="91"/>
      <c r="ADN240" s="91"/>
      <c r="ADO240" s="91"/>
      <c r="ADP240" s="91"/>
      <c r="ADQ240" s="91"/>
      <c r="ADR240" s="91"/>
      <c r="ADS240" s="91"/>
      <c r="ADT240" s="91"/>
      <c r="ADU240" s="91"/>
      <c r="ADV240" s="91"/>
      <c r="ADW240" s="91"/>
      <c r="ADX240" s="91"/>
      <c r="ADY240" s="91"/>
      <c r="ADZ240" s="91"/>
      <c r="AEA240" s="91"/>
      <c r="AEB240" s="91"/>
      <c r="AEC240" s="91"/>
      <c r="AED240" s="144">
        <f t="shared" si="75"/>
        <v>235</v>
      </c>
      <c r="AEE240" s="142"/>
      <c r="AEF240" s="142"/>
      <c r="AEG240" s="91"/>
      <c r="AEH240" s="91"/>
      <c r="AEI240" s="91"/>
      <c r="AEJ240" s="91"/>
      <c r="AEK240" s="91"/>
      <c r="AEL240" s="91"/>
      <c r="AEM240" s="91"/>
      <c r="AEN240" s="91"/>
      <c r="AEO240" s="91"/>
      <c r="AEP240" s="91"/>
      <c r="AEQ240" s="91"/>
      <c r="AER240" s="91"/>
      <c r="AES240" s="91"/>
      <c r="AET240" s="91"/>
      <c r="AEU240" s="91"/>
      <c r="AEV240" s="91"/>
      <c r="AEW240" s="91"/>
      <c r="AEX240" s="91"/>
      <c r="AEY240" s="91"/>
      <c r="AEZ240" s="91"/>
      <c r="AFA240" s="91"/>
      <c r="AFB240" s="91"/>
      <c r="AFC240" s="146"/>
      <c r="AFD240" s="91"/>
      <c r="AFE240" s="91"/>
      <c r="AFF240" s="91"/>
      <c r="AFG240" s="91"/>
      <c r="AFH240" s="91"/>
      <c r="AFI240" s="91"/>
      <c r="AFJ240" s="91"/>
      <c r="AFK240" s="91"/>
      <c r="AFL240" s="91"/>
      <c r="AFM240" s="91"/>
      <c r="AFN240" s="91"/>
    </row>
    <row r="241" spans="1:846" ht="6" customHeight="1" x14ac:dyDescent="0.25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  <c r="PX241" s="91"/>
      <c r="PY241" s="91"/>
      <c r="PZ241" s="91"/>
      <c r="QA241" s="91"/>
      <c r="QB241" s="91"/>
      <c r="QC241" s="91"/>
      <c r="QD241" s="91"/>
      <c r="QE241" s="91"/>
      <c r="QF241" s="91"/>
      <c r="QG241" s="91"/>
      <c r="QH241" s="91"/>
      <c r="QI241" s="91"/>
      <c r="QJ241" s="91"/>
      <c r="QK241" s="91"/>
      <c r="QL241" s="91"/>
      <c r="QM241" s="91"/>
      <c r="QN241" s="91"/>
      <c r="QO241" s="91"/>
      <c r="QP241" s="91"/>
      <c r="QQ241" s="91"/>
      <c r="QR241" s="91"/>
      <c r="QS241" s="91"/>
      <c r="QT241" s="91"/>
      <c r="QU241" s="91"/>
      <c r="QV241" s="91"/>
      <c r="QW241" s="91"/>
      <c r="QX241" s="91"/>
      <c r="QY241" s="91"/>
      <c r="QZ241" s="91"/>
      <c r="RA241" s="91"/>
      <c r="RB241" s="91"/>
      <c r="RC241" s="91"/>
      <c r="RD241" s="91"/>
      <c r="RE241" s="91"/>
      <c r="RF241" s="91"/>
      <c r="RG241" s="91"/>
      <c r="RH241" s="91"/>
      <c r="RI241" s="91"/>
      <c r="RJ241" s="91"/>
      <c r="RK241" s="91"/>
      <c r="RL241" s="91"/>
      <c r="RM241" s="91"/>
      <c r="RN241" s="91"/>
      <c r="RO241" s="91"/>
      <c r="RP241" s="91"/>
      <c r="RQ241" s="91"/>
      <c r="RR241" s="91"/>
      <c r="RS241" s="91"/>
      <c r="RT241" s="91"/>
      <c r="RU241" s="91"/>
      <c r="RV241" s="91"/>
      <c r="RW241" s="91"/>
      <c r="RX241" s="91"/>
      <c r="RY241" s="91"/>
      <c r="RZ241" s="91"/>
      <c r="SA241" s="91"/>
      <c r="SB241" s="91"/>
      <c r="SC241" s="91"/>
      <c r="SD241" s="91"/>
      <c r="SE241" s="91"/>
      <c r="SF241" s="91"/>
      <c r="SG241" s="91"/>
      <c r="SH241" s="91"/>
      <c r="SI241" s="91"/>
      <c r="SJ241" s="91"/>
      <c r="SK241" s="91"/>
      <c r="SL241" s="91"/>
      <c r="SM241" s="91"/>
      <c r="SN241" s="91"/>
      <c r="SO241" s="91"/>
      <c r="SP241" s="91"/>
      <c r="SQ241" s="91"/>
      <c r="SR241" s="91"/>
      <c r="SS241" s="91"/>
      <c r="ST241" s="91"/>
      <c r="SU241" s="91"/>
      <c r="SV241" s="91"/>
      <c r="SW241" s="91"/>
      <c r="SX241" s="91"/>
      <c r="SY241" s="91"/>
      <c r="SZ241" s="91"/>
      <c r="TA241" s="91"/>
      <c r="TB241" s="91"/>
      <c r="TC241" s="91"/>
      <c r="TD241" s="91"/>
      <c r="TE241" s="91"/>
      <c r="TF241" s="91"/>
      <c r="TG241" s="91"/>
      <c r="TH241" s="91"/>
      <c r="TI241" s="91"/>
      <c r="TJ241" s="91"/>
      <c r="TK241" s="91"/>
      <c r="TL241" s="91"/>
      <c r="TM241" s="91"/>
      <c r="TN241" s="91"/>
      <c r="TO241" s="91"/>
      <c r="TP241" s="91"/>
      <c r="TQ241" s="91"/>
      <c r="TR241" s="91"/>
      <c r="TS241" s="91"/>
      <c r="TT241" s="91"/>
      <c r="TU241" s="91"/>
      <c r="TV241" s="91"/>
      <c r="TW241" s="91"/>
      <c r="TX241" s="91"/>
      <c r="TY241" s="91"/>
      <c r="TZ241" s="91"/>
      <c r="UA241" s="91"/>
      <c r="UB241" s="91"/>
      <c r="UC241" s="91"/>
      <c r="UD241" s="91"/>
      <c r="UE241" s="91"/>
      <c r="UF241" s="91"/>
      <c r="UG241" s="91"/>
      <c r="UH241" s="91"/>
      <c r="UI241" s="91"/>
      <c r="UJ241" s="91"/>
      <c r="UK241" s="91"/>
      <c r="UL241" s="91"/>
      <c r="UM241" s="91"/>
      <c r="UN241" s="91"/>
      <c r="UO241" s="91"/>
      <c r="UP241" s="91"/>
      <c r="UQ241" s="91"/>
      <c r="UR241" s="91"/>
      <c r="US241" s="91"/>
      <c r="UT241" s="91"/>
      <c r="UU241" s="91"/>
      <c r="UV241" s="91"/>
      <c r="UW241" s="91"/>
      <c r="UX241" s="91"/>
      <c r="UY241" s="91"/>
      <c r="UZ241" s="91"/>
      <c r="VA241" s="91"/>
      <c r="VB241" s="91"/>
      <c r="VC241" s="91"/>
      <c r="VD241" s="91"/>
      <c r="VE241" s="91"/>
      <c r="VF241" s="91"/>
      <c r="VG241" s="91"/>
      <c r="VH241" s="91"/>
      <c r="VI241" s="91"/>
      <c r="VJ241" s="91"/>
      <c r="VK241" s="91"/>
      <c r="VL241" s="91"/>
      <c r="VM241" s="91"/>
      <c r="VN241" s="91"/>
      <c r="VO241" s="91"/>
      <c r="VP241" s="91"/>
      <c r="VQ241" s="91"/>
      <c r="VR241" s="91"/>
      <c r="VS241" s="91"/>
      <c r="VT241" s="91"/>
      <c r="VU241" s="91"/>
      <c r="VV241" s="91"/>
      <c r="VW241" s="91"/>
      <c r="VX241" s="91"/>
      <c r="VY241" s="91"/>
      <c r="VZ241" s="91"/>
      <c r="WA241" s="91"/>
      <c r="WB241" s="91"/>
      <c r="WC241" s="91"/>
      <c r="WD241" s="91"/>
      <c r="WE241" s="91"/>
      <c r="WF241" s="91"/>
      <c r="WG241" s="91"/>
      <c r="WH241" s="91"/>
      <c r="WI241" s="91"/>
      <c r="WJ241" s="91"/>
      <c r="WK241" s="91"/>
      <c r="WL241" s="91"/>
      <c r="WM241" s="91"/>
      <c r="WN241" s="91"/>
      <c r="WO241" s="91"/>
      <c r="WP241" s="91"/>
      <c r="WQ241" s="91"/>
      <c r="WR241" s="91"/>
      <c r="WS241" s="91"/>
      <c r="WT241" s="91"/>
      <c r="WU241" s="91"/>
      <c r="WV241" s="91"/>
      <c r="WW241" s="91"/>
      <c r="WX241" s="91"/>
      <c r="WY241" s="91"/>
      <c r="WZ241" s="91"/>
      <c r="XA241" s="91"/>
      <c r="XB241" s="91"/>
      <c r="XC241" s="91"/>
      <c r="XD241" s="91"/>
      <c r="XE241" s="91"/>
      <c r="XF241" s="91"/>
      <c r="XG241" s="91"/>
      <c r="XH241" s="91"/>
      <c r="XI241" s="91"/>
      <c r="XJ241" s="91"/>
      <c r="XK241" s="91"/>
      <c r="XL241" s="91"/>
      <c r="XM241" s="91"/>
      <c r="XN241" s="91"/>
      <c r="XO241" s="91"/>
      <c r="XP241" s="91"/>
      <c r="XQ241" s="91"/>
      <c r="XR241" s="91"/>
      <c r="XS241" s="91"/>
      <c r="XT241" s="91"/>
      <c r="XU241" s="91"/>
      <c r="XV241" s="91"/>
      <c r="XW241" s="91"/>
      <c r="XX241" s="91"/>
      <c r="XY241" s="91"/>
      <c r="XZ241" s="91"/>
      <c r="YA241" s="91"/>
      <c r="YB241" s="91"/>
      <c r="YC241" s="91"/>
      <c r="YD241" s="91"/>
      <c r="YE241" s="91"/>
      <c r="YF241" s="91"/>
      <c r="YG241" s="91"/>
      <c r="YH241" s="91"/>
      <c r="YI241" s="91"/>
      <c r="YJ241" s="91"/>
      <c r="YK241" s="91"/>
      <c r="YL241" s="91"/>
      <c r="YM241" s="91"/>
      <c r="YN241" s="91"/>
      <c r="YO241" s="91"/>
      <c r="YP241" s="91"/>
      <c r="YQ241" s="91"/>
      <c r="YR241" s="91"/>
      <c r="YS241" s="91"/>
      <c r="YT241" s="91"/>
      <c r="YU241" s="91"/>
      <c r="YV241" s="91"/>
      <c r="YW241" s="91"/>
      <c r="YX241" s="91"/>
      <c r="YY241" s="91"/>
      <c r="YZ241" s="91"/>
      <c r="ZA241" s="91"/>
      <c r="ZB241" s="91"/>
      <c r="ZC241" s="91"/>
      <c r="ZD241" s="91"/>
      <c r="ZE241" s="91"/>
      <c r="ZF241" s="91"/>
      <c r="ZG241" s="91"/>
      <c r="ZH241" s="91"/>
      <c r="ZI241" s="91"/>
      <c r="ZJ241" s="91"/>
      <c r="ZK241" s="91"/>
      <c r="ZL241" s="91"/>
      <c r="ZM241" s="91"/>
      <c r="ZN241" s="91"/>
      <c r="ZO241" s="91"/>
      <c r="ZP241" s="91"/>
      <c r="ZQ241" s="91"/>
      <c r="ZR241" s="91"/>
      <c r="ZS241" s="91"/>
      <c r="ZT241" s="91"/>
      <c r="ZU241" s="91"/>
      <c r="ZV241" s="91"/>
      <c r="ZW241" s="91"/>
      <c r="ZX241" s="91"/>
      <c r="ZY241" s="91"/>
      <c r="ZZ241" s="91"/>
      <c r="AAA241" s="91"/>
      <c r="AAB241" s="91"/>
      <c r="AAC241" s="91"/>
      <c r="AAD241" s="91"/>
      <c r="AAE241" s="91"/>
      <c r="AAF241" s="91"/>
      <c r="AAG241" s="91"/>
      <c r="AAH241" s="91"/>
      <c r="AAI241" s="91"/>
      <c r="AAJ241" s="91"/>
      <c r="AAK241" s="91"/>
      <c r="AAL241" s="91"/>
      <c r="AAM241" s="91"/>
      <c r="AAN241" s="91"/>
      <c r="AAO241" s="91"/>
      <c r="AAP241" s="91"/>
      <c r="AAQ241" s="91"/>
      <c r="AAR241" s="91"/>
      <c r="AAS241" s="91"/>
      <c r="AAT241" s="91"/>
      <c r="AAU241" s="91"/>
      <c r="AAV241" s="91"/>
      <c r="AAW241" s="91"/>
      <c r="AAX241" s="91"/>
      <c r="AAY241" s="91"/>
      <c r="AAZ241" s="91"/>
      <c r="ABA241" s="91"/>
      <c r="ABB241" s="91"/>
      <c r="ABC241" s="91"/>
      <c r="ABD241" s="91"/>
      <c r="ABE241" s="91"/>
      <c r="ABF241" s="91"/>
      <c r="ABG241" s="91"/>
      <c r="ABH241" s="91"/>
      <c r="ABI241" s="91"/>
      <c r="ABJ241" s="91"/>
      <c r="ABK241" s="91"/>
      <c r="ABL241" s="91"/>
      <c r="ABM241" s="91"/>
      <c r="ABN241" s="91"/>
      <c r="ABO241" s="91"/>
      <c r="ABP241" s="91"/>
      <c r="ABQ241" s="91"/>
      <c r="ABR241" s="91"/>
      <c r="ABS241" s="91"/>
      <c r="ABT241" s="91"/>
      <c r="ABU241" s="91"/>
      <c r="ABV241" s="91"/>
      <c r="ABW241" s="91"/>
      <c r="ABX241" s="91"/>
      <c r="ABY241" s="91"/>
      <c r="ABZ241" s="91"/>
      <c r="ACA241" s="91"/>
      <c r="ACB241" s="91"/>
      <c r="ACC241" s="91"/>
      <c r="ACD241" s="91"/>
      <c r="ACE241" s="91"/>
      <c r="ACF241" s="91"/>
      <c r="ACG241" s="91"/>
      <c r="ACH241" s="91"/>
      <c r="ACI241" s="91"/>
      <c r="ACJ241" s="91"/>
      <c r="ACK241" s="91"/>
      <c r="ACL241" s="91"/>
      <c r="ACM241" s="91"/>
      <c r="ACN241" s="91"/>
      <c r="ACO241" s="91"/>
      <c r="ACP241" s="91"/>
      <c r="ACQ241" s="91"/>
      <c r="ACR241" s="91"/>
      <c r="ACS241" s="91"/>
      <c r="ACT241" s="91"/>
      <c r="ACU241" s="91"/>
      <c r="ACV241" s="91"/>
      <c r="ACW241" s="91"/>
      <c r="ACX241" s="91"/>
      <c r="ACY241" s="91"/>
      <c r="ACZ241" s="91"/>
      <c r="ADA241" s="91"/>
      <c r="ADB241" s="91"/>
      <c r="ADC241" s="91"/>
      <c r="ADD241" s="91"/>
      <c r="ADE241" s="91"/>
      <c r="ADF241" s="91"/>
      <c r="ADG241" s="91"/>
      <c r="ADH241" s="91"/>
      <c r="ADI241" s="91"/>
      <c r="ADJ241" s="91"/>
      <c r="ADK241" s="91"/>
      <c r="ADL241" s="91"/>
      <c r="ADM241" s="91"/>
      <c r="ADN241" s="91"/>
      <c r="ADO241" s="91"/>
      <c r="ADP241" s="91"/>
      <c r="ADQ241" s="91"/>
      <c r="ADR241" s="91"/>
      <c r="ADS241" s="91"/>
      <c r="ADT241" s="91"/>
      <c r="ADU241" s="91"/>
      <c r="ADV241" s="91"/>
      <c r="ADW241" s="91"/>
      <c r="ADX241" s="91"/>
      <c r="ADY241" s="91"/>
      <c r="ADZ241" s="91"/>
      <c r="AEA241" s="91"/>
      <c r="AEB241" s="91"/>
      <c r="AEC241" s="91"/>
      <c r="AED241" s="144">
        <f t="shared" si="75"/>
        <v>236</v>
      </c>
      <c r="AEE241" s="142"/>
      <c r="AEF241" s="142"/>
      <c r="AEG241" s="91"/>
      <c r="AEH241" s="91"/>
      <c r="AEI241" s="91"/>
      <c r="AEJ241" s="91"/>
      <c r="AEK241" s="91"/>
      <c r="AEL241" s="91"/>
      <c r="AEM241" s="91"/>
      <c r="AEN241" s="91"/>
      <c r="AEO241" s="91"/>
      <c r="AEP241" s="91"/>
      <c r="AEQ241" s="91"/>
      <c r="AER241" s="91"/>
      <c r="AES241" s="91"/>
      <c r="AET241" s="91"/>
      <c r="AEU241" s="91"/>
      <c r="AEV241" s="91"/>
      <c r="AEW241" s="91"/>
      <c r="AEX241" s="91"/>
      <c r="AEY241" s="91"/>
      <c r="AEZ241" s="91"/>
      <c r="AFA241" s="91"/>
      <c r="AFB241" s="91"/>
      <c r="AFC241" s="146"/>
      <c r="AFD241" s="91"/>
      <c r="AFE241" s="91"/>
      <c r="AFF241" s="91"/>
      <c r="AFG241" s="91"/>
      <c r="AFH241" s="91"/>
      <c r="AFI241" s="91"/>
      <c r="AFJ241" s="91"/>
      <c r="AFK241" s="91"/>
      <c r="AFL241" s="91"/>
      <c r="AFM241" s="91"/>
      <c r="AFN241" s="91"/>
    </row>
    <row r="242" spans="1:846" ht="6" customHeight="1" x14ac:dyDescent="0.25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  <c r="PX242" s="91"/>
      <c r="PY242" s="91"/>
      <c r="PZ242" s="91"/>
      <c r="QA242" s="91"/>
      <c r="QB242" s="91"/>
      <c r="QC242" s="91"/>
      <c r="QD242" s="91"/>
      <c r="QE242" s="91"/>
      <c r="QF242" s="91"/>
      <c r="QG242" s="91"/>
      <c r="QH242" s="91"/>
      <c r="QI242" s="91"/>
      <c r="QJ242" s="91"/>
      <c r="QK242" s="91"/>
      <c r="QL242" s="91"/>
      <c r="QM242" s="91"/>
      <c r="QN242" s="91"/>
      <c r="QO242" s="91"/>
      <c r="QP242" s="91"/>
      <c r="QQ242" s="91"/>
      <c r="QR242" s="91"/>
      <c r="QS242" s="91"/>
      <c r="QT242" s="91"/>
      <c r="QU242" s="91"/>
      <c r="QV242" s="91"/>
      <c r="QW242" s="91"/>
      <c r="QX242" s="91"/>
      <c r="QY242" s="91"/>
      <c r="QZ242" s="91"/>
      <c r="RA242" s="91"/>
      <c r="RB242" s="91"/>
      <c r="RC242" s="91"/>
      <c r="RD242" s="91"/>
      <c r="RE242" s="91"/>
      <c r="RF242" s="91"/>
      <c r="RG242" s="91"/>
      <c r="RH242" s="91"/>
      <c r="RI242" s="91"/>
      <c r="RJ242" s="91"/>
      <c r="RK242" s="91"/>
      <c r="RL242" s="91"/>
      <c r="RM242" s="91"/>
      <c r="RN242" s="91"/>
      <c r="RO242" s="91"/>
      <c r="RP242" s="91"/>
      <c r="RQ242" s="91"/>
      <c r="RR242" s="91"/>
      <c r="RS242" s="91"/>
      <c r="RT242" s="91"/>
      <c r="RU242" s="91"/>
      <c r="RV242" s="91"/>
      <c r="RW242" s="91"/>
      <c r="RX242" s="91"/>
      <c r="RY242" s="91"/>
      <c r="RZ242" s="91"/>
      <c r="SA242" s="91"/>
      <c r="SB242" s="91"/>
      <c r="SC242" s="91"/>
      <c r="SD242" s="91"/>
      <c r="SE242" s="91"/>
      <c r="SF242" s="91"/>
      <c r="SG242" s="91"/>
      <c r="SH242" s="91"/>
      <c r="SI242" s="91"/>
      <c r="SJ242" s="91"/>
      <c r="SK242" s="91"/>
      <c r="SL242" s="91"/>
      <c r="SM242" s="91"/>
      <c r="SN242" s="91"/>
      <c r="SO242" s="91"/>
      <c r="SP242" s="91"/>
      <c r="SQ242" s="91"/>
      <c r="SR242" s="91"/>
      <c r="SS242" s="91"/>
      <c r="ST242" s="91"/>
      <c r="SU242" s="91"/>
      <c r="SV242" s="91"/>
      <c r="SW242" s="91"/>
      <c r="SX242" s="91"/>
      <c r="SY242" s="91"/>
      <c r="SZ242" s="91"/>
      <c r="TA242" s="91"/>
      <c r="TB242" s="91"/>
      <c r="TC242" s="91"/>
      <c r="TD242" s="91"/>
      <c r="TE242" s="91"/>
      <c r="TF242" s="91"/>
      <c r="TG242" s="91"/>
      <c r="TH242" s="91"/>
      <c r="TI242" s="91"/>
      <c r="TJ242" s="91"/>
      <c r="TK242" s="91"/>
      <c r="TL242" s="91"/>
      <c r="TM242" s="91"/>
      <c r="TN242" s="91"/>
      <c r="TO242" s="91"/>
      <c r="TP242" s="91"/>
      <c r="TQ242" s="91"/>
      <c r="TR242" s="91"/>
      <c r="TS242" s="91"/>
      <c r="TT242" s="91"/>
      <c r="TU242" s="91"/>
      <c r="TV242" s="91"/>
      <c r="TW242" s="91"/>
      <c r="TX242" s="91"/>
      <c r="TY242" s="91"/>
      <c r="TZ242" s="91"/>
      <c r="UA242" s="91"/>
      <c r="UB242" s="91"/>
      <c r="UC242" s="91"/>
      <c r="UD242" s="91"/>
      <c r="UE242" s="91"/>
      <c r="UF242" s="91"/>
      <c r="UG242" s="91"/>
      <c r="UH242" s="91"/>
      <c r="UI242" s="91"/>
      <c r="UJ242" s="91"/>
      <c r="UK242" s="91"/>
      <c r="UL242" s="91"/>
      <c r="UM242" s="91"/>
      <c r="UN242" s="91"/>
      <c r="UO242" s="91"/>
      <c r="UP242" s="91"/>
      <c r="UQ242" s="91"/>
      <c r="UR242" s="91"/>
      <c r="US242" s="91"/>
      <c r="UT242" s="91"/>
      <c r="UU242" s="91"/>
      <c r="UV242" s="91"/>
      <c r="UW242" s="91"/>
      <c r="UX242" s="91"/>
      <c r="UY242" s="91"/>
      <c r="UZ242" s="91"/>
      <c r="VA242" s="91"/>
      <c r="VB242" s="91"/>
      <c r="VC242" s="91"/>
      <c r="VD242" s="91"/>
      <c r="VE242" s="91"/>
      <c r="VF242" s="91"/>
      <c r="VG242" s="91"/>
      <c r="VH242" s="91"/>
      <c r="VI242" s="91"/>
      <c r="VJ242" s="91"/>
      <c r="VK242" s="91"/>
      <c r="VL242" s="91"/>
      <c r="VM242" s="91"/>
      <c r="VN242" s="91"/>
      <c r="VO242" s="91"/>
      <c r="VP242" s="91"/>
      <c r="VQ242" s="91"/>
      <c r="VR242" s="91"/>
      <c r="VS242" s="91"/>
      <c r="VT242" s="91"/>
      <c r="VU242" s="91"/>
      <c r="VV242" s="91"/>
      <c r="VW242" s="91"/>
      <c r="VX242" s="91"/>
      <c r="VY242" s="91"/>
      <c r="VZ242" s="91"/>
      <c r="WA242" s="91"/>
      <c r="WB242" s="91"/>
      <c r="WC242" s="91"/>
      <c r="WD242" s="91"/>
      <c r="WE242" s="91"/>
      <c r="WF242" s="91"/>
      <c r="WG242" s="91"/>
      <c r="WH242" s="91"/>
      <c r="WI242" s="91"/>
      <c r="WJ242" s="91"/>
      <c r="WK242" s="91"/>
      <c r="WL242" s="91"/>
      <c r="WM242" s="91"/>
      <c r="WN242" s="91"/>
      <c r="WO242" s="91"/>
      <c r="WP242" s="91"/>
      <c r="WQ242" s="91"/>
      <c r="WR242" s="91"/>
      <c r="WS242" s="91"/>
      <c r="WT242" s="91"/>
      <c r="WU242" s="91"/>
      <c r="WV242" s="91"/>
      <c r="WW242" s="91"/>
      <c r="WX242" s="91"/>
      <c r="WY242" s="91"/>
      <c r="WZ242" s="91"/>
      <c r="XA242" s="91"/>
      <c r="XB242" s="91"/>
      <c r="XC242" s="91"/>
      <c r="XD242" s="91"/>
      <c r="XE242" s="91"/>
      <c r="XF242" s="91"/>
      <c r="XG242" s="91"/>
      <c r="XH242" s="91"/>
      <c r="XI242" s="91"/>
      <c r="XJ242" s="91"/>
      <c r="XK242" s="91"/>
      <c r="XL242" s="91"/>
      <c r="XM242" s="91"/>
      <c r="XN242" s="91"/>
      <c r="XO242" s="91"/>
      <c r="XP242" s="91"/>
      <c r="XQ242" s="91"/>
      <c r="XR242" s="91"/>
      <c r="XS242" s="91"/>
      <c r="XT242" s="91"/>
      <c r="XU242" s="91"/>
      <c r="XV242" s="91"/>
      <c r="XW242" s="91"/>
      <c r="XX242" s="91"/>
      <c r="XY242" s="91"/>
      <c r="XZ242" s="91"/>
      <c r="YA242" s="91"/>
      <c r="YB242" s="91"/>
      <c r="YC242" s="91"/>
      <c r="YD242" s="91"/>
      <c r="YE242" s="91"/>
      <c r="YF242" s="91"/>
      <c r="YG242" s="91"/>
      <c r="YH242" s="91"/>
      <c r="YI242" s="91"/>
      <c r="YJ242" s="91"/>
      <c r="YK242" s="91"/>
      <c r="YL242" s="91"/>
      <c r="YM242" s="91"/>
      <c r="YN242" s="91"/>
      <c r="YO242" s="91"/>
      <c r="YP242" s="91"/>
      <c r="YQ242" s="91"/>
      <c r="YR242" s="91"/>
      <c r="YS242" s="91"/>
      <c r="YT242" s="91"/>
      <c r="YU242" s="91"/>
      <c r="YV242" s="91"/>
      <c r="YW242" s="91"/>
      <c r="YX242" s="91"/>
      <c r="YY242" s="91"/>
      <c r="YZ242" s="91"/>
      <c r="ZA242" s="91"/>
      <c r="ZB242" s="91"/>
      <c r="ZC242" s="91"/>
      <c r="ZD242" s="91"/>
      <c r="ZE242" s="91"/>
      <c r="ZF242" s="91"/>
      <c r="ZG242" s="91"/>
      <c r="ZH242" s="91"/>
      <c r="ZI242" s="91"/>
      <c r="ZJ242" s="91"/>
      <c r="ZK242" s="91"/>
      <c r="ZL242" s="91"/>
      <c r="ZM242" s="91"/>
      <c r="ZN242" s="91"/>
      <c r="ZO242" s="91"/>
      <c r="ZP242" s="91"/>
      <c r="ZQ242" s="91"/>
      <c r="ZR242" s="91"/>
      <c r="ZS242" s="91"/>
      <c r="ZT242" s="91"/>
      <c r="ZU242" s="91"/>
      <c r="ZV242" s="91"/>
      <c r="ZW242" s="91"/>
      <c r="ZX242" s="91"/>
      <c r="ZY242" s="91"/>
      <c r="ZZ242" s="91"/>
      <c r="AAA242" s="91"/>
      <c r="AAB242" s="91"/>
      <c r="AAC242" s="91"/>
      <c r="AAD242" s="91"/>
      <c r="AAE242" s="91"/>
      <c r="AAF242" s="91"/>
      <c r="AAG242" s="91"/>
      <c r="AAH242" s="91"/>
      <c r="AAI242" s="91"/>
      <c r="AAJ242" s="91"/>
      <c r="AAK242" s="91"/>
      <c r="AAL242" s="91"/>
      <c r="AAM242" s="91"/>
      <c r="AAN242" s="91"/>
      <c r="AAO242" s="91"/>
      <c r="AAP242" s="91"/>
      <c r="AAQ242" s="91"/>
      <c r="AAR242" s="91"/>
      <c r="AAS242" s="91"/>
      <c r="AAT242" s="91"/>
      <c r="AAU242" s="91"/>
      <c r="AAV242" s="91"/>
      <c r="AAW242" s="91"/>
      <c r="AAX242" s="91"/>
      <c r="AAY242" s="91"/>
      <c r="AAZ242" s="91"/>
      <c r="ABA242" s="91"/>
      <c r="ABB242" s="91"/>
      <c r="ABC242" s="91"/>
      <c r="ABD242" s="91"/>
      <c r="ABE242" s="91"/>
      <c r="ABF242" s="91"/>
      <c r="ABG242" s="91"/>
      <c r="ABH242" s="91"/>
      <c r="ABI242" s="91"/>
      <c r="ABJ242" s="91"/>
      <c r="ABK242" s="91"/>
      <c r="ABL242" s="91"/>
      <c r="ABM242" s="91"/>
      <c r="ABN242" s="91"/>
      <c r="ABO242" s="91"/>
      <c r="ABP242" s="91"/>
      <c r="ABQ242" s="91"/>
      <c r="ABR242" s="91"/>
      <c r="ABS242" s="91"/>
      <c r="ABT242" s="91"/>
      <c r="ABU242" s="91"/>
      <c r="ABV242" s="91"/>
      <c r="ABW242" s="91"/>
      <c r="ABX242" s="91"/>
      <c r="ABY242" s="91"/>
      <c r="ABZ242" s="91"/>
      <c r="ACA242" s="91"/>
      <c r="ACB242" s="91"/>
      <c r="ACC242" s="91"/>
      <c r="ACD242" s="91"/>
      <c r="ACE242" s="91"/>
      <c r="ACF242" s="91"/>
      <c r="ACG242" s="91"/>
      <c r="ACH242" s="91"/>
      <c r="ACI242" s="91"/>
      <c r="ACJ242" s="91"/>
      <c r="ACK242" s="91"/>
      <c r="ACL242" s="91"/>
      <c r="ACM242" s="91"/>
      <c r="ACN242" s="91"/>
      <c r="ACO242" s="91"/>
      <c r="ACP242" s="91"/>
      <c r="ACQ242" s="91"/>
      <c r="ACR242" s="91"/>
      <c r="ACS242" s="91"/>
      <c r="ACT242" s="91"/>
      <c r="ACU242" s="91"/>
      <c r="ACV242" s="91"/>
      <c r="ACW242" s="91"/>
      <c r="ACX242" s="91"/>
      <c r="ACY242" s="91"/>
      <c r="ACZ242" s="91"/>
      <c r="ADA242" s="91"/>
      <c r="ADB242" s="91"/>
      <c r="ADC242" s="91"/>
      <c r="ADD242" s="91"/>
      <c r="ADE242" s="91"/>
      <c r="ADF242" s="91"/>
      <c r="ADG242" s="91"/>
      <c r="ADH242" s="91"/>
      <c r="ADI242" s="91"/>
      <c r="ADJ242" s="91"/>
      <c r="ADK242" s="91"/>
      <c r="ADL242" s="91"/>
      <c r="ADM242" s="91"/>
      <c r="ADN242" s="91"/>
      <c r="ADO242" s="91"/>
      <c r="ADP242" s="91"/>
      <c r="ADQ242" s="91"/>
      <c r="ADR242" s="91"/>
      <c r="ADS242" s="91"/>
      <c r="ADT242" s="91"/>
      <c r="ADU242" s="91"/>
      <c r="ADV242" s="91"/>
      <c r="ADW242" s="91"/>
      <c r="ADX242" s="91"/>
      <c r="ADY242" s="91"/>
      <c r="ADZ242" s="91"/>
      <c r="AEA242" s="91"/>
      <c r="AEB242" s="91"/>
      <c r="AEC242" s="91"/>
      <c r="AED242" s="144">
        <f t="shared" si="75"/>
        <v>237</v>
      </c>
      <c r="AEE242" s="142"/>
      <c r="AEF242" s="142"/>
      <c r="AEG242" s="91"/>
      <c r="AEH242" s="91"/>
      <c r="AEI242" s="91"/>
      <c r="AEJ242" s="91"/>
      <c r="AEK242" s="91"/>
      <c r="AEL242" s="91"/>
      <c r="AEM242" s="91"/>
      <c r="AEN242" s="91"/>
      <c r="AEO242" s="91"/>
      <c r="AEP242" s="91"/>
      <c r="AEQ242" s="91"/>
      <c r="AER242" s="91"/>
      <c r="AES242" s="91"/>
      <c r="AET242" s="91"/>
      <c r="AEU242" s="91"/>
      <c r="AEV242" s="91"/>
      <c r="AEW242" s="91"/>
      <c r="AEX242" s="91"/>
      <c r="AEY242" s="91"/>
      <c r="AEZ242" s="91"/>
      <c r="AFA242" s="91"/>
      <c r="AFB242" s="91"/>
      <c r="AFC242" s="146"/>
      <c r="AFD242" s="91"/>
      <c r="AFE242" s="91"/>
      <c r="AFF242" s="91"/>
      <c r="AFG242" s="91"/>
      <c r="AFH242" s="91"/>
      <c r="AFI242" s="91"/>
      <c r="AFJ242" s="91"/>
      <c r="AFK242" s="91"/>
      <c r="AFL242" s="91"/>
      <c r="AFM242" s="91"/>
      <c r="AFN242" s="91"/>
    </row>
    <row r="243" spans="1:846" ht="6" customHeight="1" x14ac:dyDescent="0.25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  <c r="PX243" s="91"/>
      <c r="PY243" s="91"/>
      <c r="PZ243" s="91"/>
      <c r="QA243" s="91"/>
      <c r="QB243" s="91"/>
      <c r="QC243" s="91"/>
      <c r="QD243" s="91"/>
      <c r="QE243" s="91"/>
      <c r="QF243" s="91"/>
      <c r="QG243" s="91"/>
      <c r="QH243" s="91"/>
      <c r="QI243" s="91"/>
      <c r="QJ243" s="91"/>
      <c r="QK243" s="91"/>
      <c r="QL243" s="91"/>
      <c r="QM243" s="91"/>
      <c r="QN243" s="91"/>
      <c r="QO243" s="91"/>
      <c r="QP243" s="91"/>
      <c r="QQ243" s="91"/>
      <c r="QR243" s="91"/>
      <c r="QS243" s="91"/>
      <c r="QT243" s="91"/>
      <c r="QU243" s="91"/>
      <c r="QV243" s="91"/>
      <c r="QW243" s="91"/>
      <c r="QX243" s="91"/>
      <c r="QY243" s="91"/>
      <c r="QZ243" s="91"/>
      <c r="RA243" s="91"/>
      <c r="RB243" s="91"/>
      <c r="RC243" s="91"/>
      <c r="RD243" s="91"/>
      <c r="RE243" s="91"/>
      <c r="RF243" s="91"/>
      <c r="RG243" s="91"/>
      <c r="RH243" s="91"/>
      <c r="RI243" s="91"/>
      <c r="RJ243" s="91"/>
      <c r="RK243" s="91"/>
      <c r="RL243" s="91"/>
      <c r="RM243" s="91"/>
      <c r="RN243" s="91"/>
      <c r="RO243" s="91"/>
      <c r="RP243" s="91"/>
      <c r="RQ243" s="91"/>
      <c r="RR243" s="91"/>
      <c r="RS243" s="91"/>
      <c r="RT243" s="91"/>
      <c r="RU243" s="91"/>
      <c r="RV243" s="91"/>
      <c r="RW243" s="91"/>
      <c r="RX243" s="91"/>
      <c r="RY243" s="91"/>
      <c r="RZ243" s="91"/>
      <c r="SA243" s="91"/>
      <c r="SB243" s="91"/>
      <c r="SC243" s="91"/>
      <c r="SD243" s="91"/>
      <c r="SE243" s="91"/>
      <c r="SF243" s="91"/>
      <c r="SG243" s="91"/>
      <c r="SH243" s="91"/>
      <c r="SI243" s="91"/>
      <c r="SJ243" s="91"/>
      <c r="SK243" s="91"/>
      <c r="SL243" s="91"/>
      <c r="SM243" s="91"/>
      <c r="SN243" s="91"/>
      <c r="SO243" s="91"/>
      <c r="SP243" s="91"/>
      <c r="SQ243" s="91"/>
      <c r="SR243" s="91"/>
      <c r="SS243" s="91"/>
      <c r="ST243" s="91"/>
      <c r="SU243" s="91"/>
      <c r="SV243" s="91"/>
      <c r="SW243" s="91"/>
      <c r="SX243" s="91"/>
      <c r="SY243" s="91"/>
      <c r="SZ243" s="91"/>
      <c r="TA243" s="91"/>
      <c r="TB243" s="91"/>
      <c r="TC243" s="91"/>
      <c r="TD243" s="91"/>
      <c r="TE243" s="91"/>
      <c r="TF243" s="91"/>
      <c r="TG243" s="91"/>
      <c r="TH243" s="91"/>
      <c r="TI243" s="91"/>
      <c r="TJ243" s="91"/>
      <c r="TK243" s="91"/>
      <c r="TL243" s="91"/>
      <c r="TM243" s="91"/>
      <c r="TN243" s="91"/>
      <c r="TO243" s="91"/>
      <c r="TP243" s="91"/>
      <c r="TQ243" s="91"/>
      <c r="TR243" s="91"/>
      <c r="TS243" s="91"/>
      <c r="TT243" s="91"/>
      <c r="TU243" s="91"/>
      <c r="TV243" s="91"/>
      <c r="TW243" s="91"/>
      <c r="TX243" s="91"/>
      <c r="TY243" s="91"/>
      <c r="TZ243" s="91"/>
      <c r="UA243" s="91"/>
      <c r="UB243" s="91"/>
      <c r="UC243" s="91"/>
      <c r="UD243" s="91"/>
      <c r="UE243" s="91"/>
      <c r="UF243" s="91"/>
      <c r="UG243" s="91"/>
      <c r="UH243" s="91"/>
      <c r="UI243" s="91"/>
      <c r="UJ243" s="91"/>
      <c r="UK243" s="91"/>
      <c r="UL243" s="91"/>
      <c r="UM243" s="91"/>
      <c r="UN243" s="91"/>
      <c r="UO243" s="91"/>
      <c r="UP243" s="91"/>
      <c r="UQ243" s="91"/>
      <c r="UR243" s="91"/>
      <c r="US243" s="91"/>
      <c r="UT243" s="91"/>
      <c r="UU243" s="91"/>
      <c r="UV243" s="91"/>
      <c r="UW243" s="91"/>
      <c r="UX243" s="91"/>
      <c r="UY243" s="91"/>
      <c r="UZ243" s="91"/>
      <c r="VA243" s="91"/>
      <c r="VB243" s="91"/>
      <c r="VC243" s="91"/>
      <c r="VD243" s="91"/>
      <c r="VE243" s="91"/>
      <c r="VF243" s="91"/>
      <c r="VG243" s="91"/>
      <c r="VH243" s="91"/>
      <c r="VI243" s="91"/>
      <c r="VJ243" s="91"/>
      <c r="VK243" s="91"/>
      <c r="VL243" s="91"/>
      <c r="VM243" s="91"/>
      <c r="VN243" s="91"/>
      <c r="VO243" s="91"/>
      <c r="VP243" s="91"/>
      <c r="VQ243" s="91"/>
      <c r="VR243" s="91"/>
      <c r="VS243" s="91"/>
      <c r="VT243" s="91"/>
      <c r="VU243" s="91"/>
      <c r="VV243" s="91"/>
      <c r="VW243" s="91"/>
      <c r="VX243" s="91"/>
      <c r="VY243" s="91"/>
      <c r="VZ243" s="91"/>
      <c r="WA243" s="91"/>
      <c r="WB243" s="91"/>
      <c r="WC243" s="91"/>
      <c r="WD243" s="91"/>
      <c r="WE243" s="91"/>
      <c r="WF243" s="91"/>
      <c r="WG243" s="91"/>
      <c r="WH243" s="91"/>
      <c r="WI243" s="91"/>
      <c r="WJ243" s="91"/>
      <c r="WK243" s="91"/>
      <c r="WL243" s="91"/>
      <c r="WM243" s="91"/>
      <c r="WN243" s="91"/>
      <c r="WO243" s="91"/>
      <c r="WP243" s="91"/>
      <c r="WQ243" s="91"/>
      <c r="WR243" s="91"/>
      <c r="WS243" s="91"/>
      <c r="WT243" s="91"/>
      <c r="WU243" s="91"/>
      <c r="WV243" s="91"/>
      <c r="WW243" s="91"/>
      <c r="WX243" s="91"/>
      <c r="WY243" s="91"/>
      <c r="WZ243" s="91"/>
      <c r="XA243" s="91"/>
      <c r="XB243" s="91"/>
      <c r="XC243" s="91"/>
      <c r="XD243" s="91"/>
      <c r="XE243" s="91"/>
      <c r="XF243" s="91"/>
      <c r="XG243" s="91"/>
      <c r="XH243" s="91"/>
      <c r="XI243" s="91"/>
      <c r="XJ243" s="91"/>
      <c r="XK243" s="91"/>
      <c r="XL243" s="91"/>
      <c r="XM243" s="91"/>
      <c r="XN243" s="91"/>
      <c r="XO243" s="91"/>
      <c r="XP243" s="91"/>
      <c r="XQ243" s="91"/>
      <c r="XR243" s="91"/>
      <c r="XS243" s="91"/>
      <c r="XT243" s="91"/>
      <c r="XU243" s="91"/>
      <c r="XV243" s="91"/>
      <c r="XW243" s="91"/>
      <c r="XX243" s="91"/>
      <c r="XY243" s="91"/>
      <c r="XZ243" s="91"/>
      <c r="YA243" s="91"/>
      <c r="YB243" s="91"/>
      <c r="YC243" s="91"/>
      <c r="YD243" s="91"/>
      <c r="YE243" s="91"/>
      <c r="YF243" s="91"/>
      <c r="YG243" s="91"/>
      <c r="YH243" s="91"/>
      <c r="YI243" s="91"/>
      <c r="YJ243" s="91"/>
      <c r="YK243" s="91"/>
      <c r="YL243" s="91"/>
      <c r="YM243" s="91"/>
      <c r="YN243" s="91"/>
      <c r="YO243" s="91"/>
      <c r="YP243" s="91"/>
      <c r="YQ243" s="91"/>
      <c r="YR243" s="91"/>
      <c r="YS243" s="91"/>
      <c r="YT243" s="91"/>
      <c r="YU243" s="91"/>
      <c r="YV243" s="91"/>
      <c r="YW243" s="91"/>
      <c r="YX243" s="91"/>
      <c r="YY243" s="91"/>
      <c r="YZ243" s="91"/>
      <c r="ZA243" s="91"/>
      <c r="ZB243" s="91"/>
      <c r="ZC243" s="91"/>
      <c r="ZD243" s="91"/>
      <c r="ZE243" s="91"/>
      <c r="ZF243" s="91"/>
      <c r="ZG243" s="91"/>
      <c r="ZH243" s="91"/>
      <c r="ZI243" s="91"/>
      <c r="ZJ243" s="91"/>
      <c r="ZK243" s="91"/>
      <c r="ZL243" s="91"/>
      <c r="ZM243" s="91"/>
      <c r="ZN243" s="91"/>
      <c r="ZO243" s="91"/>
      <c r="ZP243" s="91"/>
      <c r="ZQ243" s="91"/>
      <c r="ZR243" s="91"/>
      <c r="ZS243" s="91"/>
      <c r="ZT243" s="91"/>
      <c r="ZU243" s="91"/>
      <c r="ZV243" s="91"/>
      <c r="ZW243" s="91"/>
      <c r="ZX243" s="91"/>
      <c r="ZY243" s="91"/>
      <c r="ZZ243" s="91"/>
      <c r="AAA243" s="91"/>
      <c r="AAB243" s="91"/>
      <c r="AAC243" s="91"/>
      <c r="AAD243" s="91"/>
      <c r="AAE243" s="91"/>
      <c r="AAF243" s="91"/>
      <c r="AAG243" s="91"/>
      <c r="AAH243" s="91"/>
      <c r="AAI243" s="91"/>
      <c r="AAJ243" s="91"/>
      <c r="AAK243" s="91"/>
      <c r="AAL243" s="91"/>
      <c r="AAM243" s="91"/>
      <c r="AAN243" s="91"/>
      <c r="AAO243" s="91"/>
      <c r="AAP243" s="91"/>
      <c r="AAQ243" s="91"/>
      <c r="AAR243" s="91"/>
      <c r="AAS243" s="91"/>
      <c r="AAT243" s="91"/>
      <c r="AAU243" s="91"/>
      <c r="AAV243" s="91"/>
      <c r="AAW243" s="91"/>
      <c r="AAX243" s="91"/>
      <c r="AAY243" s="91"/>
      <c r="AAZ243" s="91"/>
      <c r="ABA243" s="91"/>
      <c r="ABB243" s="91"/>
      <c r="ABC243" s="91"/>
      <c r="ABD243" s="91"/>
      <c r="ABE243" s="91"/>
      <c r="ABF243" s="91"/>
      <c r="ABG243" s="91"/>
      <c r="ABH243" s="91"/>
      <c r="ABI243" s="91"/>
      <c r="ABJ243" s="91"/>
      <c r="ABK243" s="91"/>
      <c r="ABL243" s="91"/>
      <c r="ABM243" s="91"/>
      <c r="ABN243" s="91"/>
      <c r="ABO243" s="91"/>
      <c r="ABP243" s="91"/>
      <c r="ABQ243" s="91"/>
      <c r="ABR243" s="91"/>
      <c r="ABS243" s="91"/>
      <c r="ABT243" s="91"/>
      <c r="ABU243" s="91"/>
      <c r="ABV243" s="91"/>
      <c r="ABW243" s="91"/>
      <c r="ABX243" s="91"/>
      <c r="ABY243" s="91"/>
      <c r="ABZ243" s="91"/>
      <c r="ACA243" s="91"/>
      <c r="ACB243" s="91"/>
      <c r="ACC243" s="91"/>
      <c r="ACD243" s="91"/>
      <c r="ACE243" s="91"/>
      <c r="ACF243" s="91"/>
      <c r="ACG243" s="91"/>
      <c r="ACH243" s="91"/>
      <c r="ACI243" s="91"/>
      <c r="ACJ243" s="91"/>
      <c r="ACK243" s="91"/>
      <c r="ACL243" s="91"/>
      <c r="ACM243" s="91"/>
      <c r="ACN243" s="91"/>
      <c r="ACO243" s="91"/>
      <c r="ACP243" s="91"/>
      <c r="ACQ243" s="91"/>
      <c r="ACR243" s="91"/>
      <c r="ACS243" s="91"/>
      <c r="ACT243" s="91"/>
      <c r="ACU243" s="91"/>
      <c r="ACV243" s="91"/>
      <c r="ACW243" s="91"/>
      <c r="ACX243" s="91"/>
      <c r="ACY243" s="91"/>
      <c r="ACZ243" s="91"/>
      <c r="ADA243" s="91"/>
      <c r="ADB243" s="91"/>
      <c r="ADC243" s="91"/>
      <c r="ADD243" s="91"/>
      <c r="ADE243" s="91"/>
      <c r="ADF243" s="91"/>
      <c r="ADG243" s="91"/>
      <c r="ADH243" s="91"/>
      <c r="ADI243" s="91"/>
      <c r="ADJ243" s="91"/>
      <c r="ADK243" s="91"/>
      <c r="ADL243" s="91"/>
      <c r="ADM243" s="91"/>
      <c r="ADN243" s="91"/>
      <c r="ADO243" s="91"/>
      <c r="ADP243" s="91"/>
      <c r="ADQ243" s="91"/>
      <c r="ADR243" s="91"/>
      <c r="ADS243" s="91"/>
      <c r="ADT243" s="91"/>
      <c r="ADU243" s="91"/>
      <c r="ADV243" s="91"/>
      <c r="ADW243" s="91"/>
      <c r="ADX243" s="91"/>
      <c r="ADY243" s="91"/>
      <c r="ADZ243" s="91"/>
      <c r="AEA243" s="91"/>
      <c r="AEB243" s="91"/>
      <c r="AEC243" s="91"/>
      <c r="AED243" s="144">
        <f t="shared" si="75"/>
        <v>238</v>
      </c>
      <c r="AEE243" s="142"/>
      <c r="AEF243" s="142"/>
      <c r="AEG243" s="91"/>
      <c r="AEH243" s="91"/>
      <c r="AEI243" s="91"/>
      <c r="AEJ243" s="91"/>
      <c r="AEK243" s="91"/>
      <c r="AEL243" s="91"/>
      <c r="AEM243" s="91"/>
      <c r="AEN243" s="91"/>
      <c r="AEO243" s="91"/>
      <c r="AEP243" s="91"/>
      <c r="AEQ243" s="91"/>
      <c r="AER243" s="91"/>
      <c r="AES243" s="91"/>
      <c r="AET243" s="91"/>
      <c r="AEU243" s="91"/>
      <c r="AEV243" s="91"/>
      <c r="AEW243" s="91"/>
      <c r="AEX243" s="91"/>
      <c r="AEY243" s="91"/>
      <c r="AEZ243" s="91"/>
      <c r="AFA243" s="91"/>
      <c r="AFB243" s="91"/>
      <c r="AFC243" s="146"/>
      <c r="AFD243" s="91"/>
      <c r="AFE243" s="91"/>
      <c r="AFF243" s="91"/>
      <c r="AFG243" s="91"/>
      <c r="AFH243" s="91"/>
      <c r="AFI243" s="91"/>
      <c r="AFJ243" s="91"/>
      <c r="AFK243" s="91"/>
      <c r="AFL243" s="91"/>
      <c r="AFM243" s="91"/>
      <c r="AFN243" s="91"/>
    </row>
    <row r="244" spans="1:846" ht="6" customHeight="1" x14ac:dyDescent="0.25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  <c r="PX244" s="91"/>
      <c r="PY244" s="91"/>
      <c r="PZ244" s="91"/>
      <c r="QA244" s="91"/>
      <c r="QB244" s="91"/>
      <c r="QC244" s="91"/>
      <c r="QD244" s="91"/>
      <c r="QE244" s="91"/>
      <c r="QF244" s="91"/>
      <c r="QG244" s="91"/>
      <c r="QH244" s="91"/>
      <c r="QI244" s="91"/>
      <c r="QJ244" s="91"/>
      <c r="QK244" s="91"/>
      <c r="QL244" s="91"/>
      <c r="QM244" s="91"/>
      <c r="QN244" s="91"/>
      <c r="QO244" s="91"/>
      <c r="QP244" s="91"/>
      <c r="QQ244" s="91"/>
      <c r="QR244" s="91"/>
      <c r="QS244" s="91"/>
      <c r="QT244" s="91"/>
      <c r="QU244" s="91"/>
      <c r="QV244" s="91"/>
      <c r="QW244" s="91"/>
      <c r="QX244" s="91"/>
      <c r="QY244" s="91"/>
      <c r="QZ244" s="91"/>
      <c r="RA244" s="91"/>
      <c r="RB244" s="91"/>
      <c r="RC244" s="91"/>
      <c r="RD244" s="91"/>
      <c r="RE244" s="91"/>
      <c r="RF244" s="91"/>
      <c r="RG244" s="91"/>
      <c r="RH244" s="91"/>
      <c r="RI244" s="91"/>
      <c r="RJ244" s="91"/>
      <c r="RK244" s="91"/>
      <c r="RL244" s="91"/>
      <c r="RM244" s="91"/>
      <c r="RN244" s="91"/>
      <c r="RO244" s="91"/>
      <c r="RP244" s="91"/>
      <c r="RQ244" s="91"/>
      <c r="RR244" s="91"/>
      <c r="RS244" s="91"/>
      <c r="RT244" s="91"/>
      <c r="RU244" s="91"/>
      <c r="RV244" s="91"/>
      <c r="RW244" s="91"/>
      <c r="RX244" s="91"/>
      <c r="RY244" s="91"/>
      <c r="RZ244" s="91"/>
      <c r="SA244" s="91"/>
      <c r="SB244" s="91"/>
      <c r="SC244" s="91"/>
      <c r="SD244" s="91"/>
      <c r="SE244" s="91"/>
      <c r="SF244" s="91"/>
      <c r="SG244" s="91"/>
      <c r="SH244" s="91"/>
      <c r="SI244" s="91"/>
      <c r="SJ244" s="91"/>
      <c r="SK244" s="91"/>
      <c r="SL244" s="91"/>
      <c r="SM244" s="91"/>
      <c r="SN244" s="91"/>
      <c r="SO244" s="91"/>
      <c r="SP244" s="91"/>
      <c r="SQ244" s="91"/>
      <c r="SR244" s="91"/>
      <c r="SS244" s="91"/>
      <c r="ST244" s="91"/>
      <c r="SU244" s="91"/>
      <c r="SV244" s="91"/>
      <c r="SW244" s="91"/>
      <c r="SX244" s="91"/>
      <c r="SY244" s="91"/>
      <c r="SZ244" s="91"/>
      <c r="TA244" s="91"/>
      <c r="TB244" s="91"/>
      <c r="TC244" s="91"/>
      <c r="TD244" s="91"/>
      <c r="TE244" s="91"/>
      <c r="TF244" s="91"/>
      <c r="TG244" s="91"/>
      <c r="TH244" s="91"/>
      <c r="TI244" s="91"/>
      <c r="TJ244" s="91"/>
      <c r="TK244" s="91"/>
      <c r="TL244" s="91"/>
      <c r="TM244" s="91"/>
      <c r="TN244" s="91"/>
      <c r="TO244" s="91"/>
      <c r="TP244" s="91"/>
      <c r="TQ244" s="91"/>
      <c r="TR244" s="91"/>
      <c r="TS244" s="91"/>
      <c r="TT244" s="91"/>
      <c r="TU244" s="91"/>
      <c r="TV244" s="91"/>
      <c r="TW244" s="91"/>
      <c r="TX244" s="91"/>
      <c r="TY244" s="91"/>
      <c r="TZ244" s="91"/>
      <c r="UA244" s="91"/>
      <c r="UB244" s="91"/>
      <c r="UC244" s="91"/>
      <c r="UD244" s="91"/>
      <c r="UE244" s="91"/>
      <c r="UF244" s="91"/>
      <c r="UG244" s="91"/>
      <c r="UH244" s="91"/>
      <c r="UI244" s="91"/>
      <c r="UJ244" s="91"/>
      <c r="UK244" s="91"/>
      <c r="UL244" s="91"/>
      <c r="UM244" s="91"/>
      <c r="UN244" s="91"/>
      <c r="UO244" s="91"/>
      <c r="UP244" s="91"/>
      <c r="UQ244" s="91"/>
      <c r="UR244" s="91"/>
      <c r="US244" s="91"/>
      <c r="UT244" s="91"/>
      <c r="UU244" s="91"/>
      <c r="UV244" s="91"/>
      <c r="UW244" s="91"/>
      <c r="UX244" s="91"/>
      <c r="UY244" s="91"/>
      <c r="UZ244" s="91"/>
      <c r="VA244" s="91"/>
      <c r="VB244" s="91"/>
      <c r="VC244" s="91"/>
      <c r="VD244" s="91"/>
      <c r="VE244" s="91"/>
      <c r="VF244" s="91"/>
      <c r="VG244" s="91"/>
      <c r="VH244" s="91"/>
      <c r="VI244" s="91"/>
      <c r="VJ244" s="91"/>
      <c r="VK244" s="91"/>
      <c r="VL244" s="91"/>
      <c r="VM244" s="91"/>
      <c r="VN244" s="91"/>
      <c r="VO244" s="91"/>
      <c r="VP244" s="91"/>
      <c r="VQ244" s="91"/>
      <c r="VR244" s="91"/>
      <c r="VS244" s="91"/>
      <c r="VT244" s="91"/>
      <c r="VU244" s="91"/>
      <c r="VV244" s="91"/>
      <c r="VW244" s="91"/>
      <c r="VX244" s="91"/>
      <c r="VY244" s="91"/>
      <c r="VZ244" s="91"/>
      <c r="WA244" s="91"/>
      <c r="WB244" s="91"/>
      <c r="WC244" s="91"/>
      <c r="WD244" s="91"/>
      <c r="WE244" s="91"/>
      <c r="WF244" s="91"/>
      <c r="WG244" s="91"/>
      <c r="WH244" s="91"/>
      <c r="WI244" s="91"/>
      <c r="WJ244" s="91"/>
      <c r="WK244" s="91"/>
      <c r="WL244" s="91"/>
      <c r="WM244" s="91"/>
      <c r="WN244" s="91"/>
      <c r="WO244" s="91"/>
      <c r="WP244" s="91"/>
      <c r="WQ244" s="91"/>
      <c r="WR244" s="91"/>
      <c r="WS244" s="91"/>
      <c r="WT244" s="91"/>
      <c r="WU244" s="91"/>
      <c r="WV244" s="91"/>
      <c r="WW244" s="91"/>
      <c r="WX244" s="91"/>
      <c r="WY244" s="91"/>
      <c r="WZ244" s="91"/>
      <c r="XA244" s="91"/>
      <c r="XB244" s="91"/>
      <c r="XC244" s="91"/>
      <c r="XD244" s="91"/>
      <c r="XE244" s="91"/>
      <c r="XF244" s="91"/>
      <c r="XG244" s="91"/>
      <c r="XH244" s="91"/>
      <c r="XI244" s="91"/>
      <c r="XJ244" s="91"/>
      <c r="XK244" s="91"/>
      <c r="XL244" s="91"/>
      <c r="XM244" s="91"/>
      <c r="XN244" s="91"/>
      <c r="XO244" s="91"/>
      <c r="XP244" s="91"/>
      <c r="XQ244" s="91"/>
      <c r="XR244" s="91"/>
      <c r="XS244" s="91"/>
      <c r="XT244" s="91"/>
      <c r="XU244" s="91"/>
      <c r="XV244" s="91"/>
      <c r="XW244" s="91"/>
      <c r="XX244" s="91"/>
      <c r="XY244" s="91"/>
      <c r="XZ244" s="91"/>
      <c r="YA244" s="91"/>
      <c r="YB244" s="91"/>
      <c r="YC244" s="91"/>
      <c r="YD244" s="91"/>
      <c r="YE244" s="91"/>
      <c r="YF244" s="91"/>
      <c r="YG244" s="91"/>
      <c r="YH244" s="91"/>
      <c r="YI244" s="91"/>
      <c r="YJ244" s="91"/>
      <c r="YK244" s="91"/>
      <c r="YL244" s="91"/>
      <c r="YM244" s="91"/>
      <c r="YN244" s="91"/>
      <c r="YO244" s="91"/>
      <c r="YP244" s="91"/>
      <c r="YQ244" s="91"/>
      <c r="YR244" s="91"/>
      <c r="YS244" s="91"/>
      <c r="YT244" s="91"/>
      <c r="YU244" s="91"/>
      <c r="YV244" s="91"/>
      <c r="YW244" s="91"/>
      <c r="YX244" s="91"/>
      <c r="YY244" s="91"/>
      <c r="YZ244" s="91"/>
      <c r="ZA244" s="91"/>
      <c r="ZB244" s="91"/>
      <c r="ZC244" s="91"/>
      <c r="ZD244" s="91"/>
      <c r="ZE244" s="91"/>
      <c r="ZF244" s="91"/>
      <c r="ZG244" s="91"/>
      <c r="ZH244" s="91"/>
      <c r="ZI244" s="91"/>
      <c r="ZJ244" s="91"/>
      <c r="ZK244" s="91"/>
      <c r="ZL244" s="91"/>
      <c r="ZM244" s="91"/>
      <c r="ZN244" s="91"/>
      <c r="ZO244" s="91"/>
      <c r="ZP244" s="91"/>
      <c r="ZQ244" s="91"/>
      <c r="ZR244" s="91"/>
      <c r="ZS244" s="91"/>
      <c r="ZT244" s="91"/>
      <c r="ZU244" s="91"/>
      <c r="ZV244" s="91"/>
      <c r="ZW244" s="91"/>
      <c r="ZX244" s="91"/>
      <c r="ZY244" s="91"/>
      <c r="ZZ244" s="91"/>
      <c r="AAA244" s="91"/>
      <c r="AAB244" s="91"/>
      <c r="AAC244" s="91"/>
      <c r="AAD244" s="91"/>
      <c r="AAE244" s="91"/>
      <c r="AAF244" s="91"/>
      <c r="AAG244" s="91"/>
      <c r="AAH244" s="91"/>
      <c r="AAI244" s="91"/>
      <c r="AAJ244" s="91"/>
      <c r="AAK244" s="91"/>
      <c r="AAL244" s="91"/>
      <c r="AAM244" s="91"/>
      <c r="AAN244" s="91"/>
      <c r="AAO244" s="91"/>
      <c r="AAP244" s="91"/>
      <c r="AAQ244" s="91"/>
      <c r="AAR244" s="91"/>
      <c r="AAS244" s="91"/>
      <c r="AAT244" s="91"/>
      <c r="AAU244" s="91"/>
      <c r="AAV244" s="91"/>
      <c r="AAW244" s="91"/>
      <c r="AAX244" s="91"/>
      <c r="AAY244" s="91"/>
      <c r="AAZ244" s="91"/>
      <c r="ABA244" s="91"/>
      <c r="ABB244" s="91"/>
      <c r="ABC244" s="91"/>
      <c r="ABD244" s="91"/>
      <c r="ABE244" s="91"/>
      <c r="ABF244" s="91"/>
      <c r="ABG244" s="91"/>
      <c r="ABH244" s="91"/>
      <c r="ABI244" s="91"/>
      <c r="ABJ244" s="91"/>
      <c r="ABK244" s="91"/>
      <c r="ABL244" s="91"/>
      <c r="ABM244" s="91"/>
      <c r="ABN244" s="91"/>
      <c r="ABO244" s="91"/>
      <c r="ABP244" s="91"/>
      <c r="ABQ244" s="91"/>
      <c r="ABR244" s="91"/>
      <c r="ABS244" s="91"/>
      <c r="ABT244" s="91"/>
      <c r="ABU244" s="91"/>
      <c r="ABV244" s="91"/>
      <c r="ABW244" s="91"/>
      <c r="ABX244" s="91"/>
      <c r="ABY244" s="91"/>
      <c r="ABZ244" s="91"/>
      <c r="ACA244" s="91"/>
      <c r="ACB244" s="91"/>
      <c r="ACC244" s="91"/>
      <c r="ACD244" s="91"/>
      <c r="ACE244" s="91"/>
      <c r="ACF244" s="91"/>
      <c r="ACG244" s="91"/>
      <c r="ACH244" s="91"/>
      <c r="ACI244" s="91"/>
      <c r="ACJ244" s="91"/>
      <c r="ACK244" s="91"/>
      <c r="ACL244" s="91"/>
      <c r="ACM244" s="91"/>
      <c r="ACN244" s="91"/>
      <c r="ACO244" s="91"/>
      <c r="ACP244" s="91"/>
      <c r="ACQ244" s="91"/>
      <c r="ACR244" s="91"/>
      <c r="ACS244" s="91"/>
      <c r="ACT244" s="91"/>
      <c r="ACU244" s="91"/>
      <c r="ACV244" s="91"/>
      <c r="ACW244" s="91"/>
      <c r="ACX244" s="91"/>
      <c r="ACY244" s="91"/>
      <c r="ACZ244" s="91"/>
      <c r="ADA244" s="91"/>
      <c r="ADB244" s="91"/>
      <c r="ADC244" s="91"/>
      <c r="ADD244" s="91"/>
      <c r="ADE244" s="91"/>
      <c r="ADF244" s="91"/>
      <c r="ADG244" s="91"/>
      <c r="ADH244" s="91"/>
      <c r="ADI244" s="91"/>
      <c r="ADJ244" s="91"/>
      <c r="ADK244" s="91"/>
      <c r="ADL244" s="91"/>
      <c r="ADM244" s="91"/>
      <c r="ADN244" s="91"/>
      <c r="ADO244" s="91"/>
      <c r="ADP244" s="91"/>
      <c r="ADQ244" s="91"/>
      <c r="ADR244" s="91"/>
      <c r="ADS244" s="91"/>
      <c r="ADT244" s="91"/>
      <c r="ADU244" s="91"/>
      <c r="ADV244" s="91"/>
      <c r="ADW244" s="91"/>
      <c r="ADX244" s="91"/>
      <c r="ADY244" s="91"/>
      <c r="ADZ244" s="91"/>
      <c r="AEA244" s="91"/>
      <c r="AEB244" s="91"/>
      <c r="AEC244" s="91"/>
      <c r="AED244" s="144">
        <f t="shared" si="75"/>
        <v>239</v>
      </c>
      <c r="AEE244" s="142"/>
      <c r="AEF244" s="142"/>
      <c r="AEG244" s="91"/>
      <c r="AEH244" s="91"/>
      <c r="AEI244" s="91"/>
      <c r="AEJ244" s="91"/>
      <c r="AEK244" s="91"/>
      <c r="AEL244" s="91"/>
      <c r="AEM244" s="91"/>
      <c r="AEN244" s="91"/>
      <c r="AEO244" s="91"/>
      <c r="AEP244" s="91"/>
      <c r="AEQ244" s="91"/>
      <c r="AER244" s="91"/>
      <c r="AES244" s="91"/>
      <c r="AET244" s="91"/>
      <c r="AEU244" s="91"/>
      <c r="AEV244" s="91"/>
      <c r="AEW244" s="91"/>
      <c r="AEX244" s="91"/>
      <c r="AEY244" s="91"/>
      <c r="AEZ244" s="91"/>
      <c r="AFA244" s="91"/>
      <c r="AFB244" s="91"/>
      <c r="AFC244" s="146"/>
      <c r="AFD244" s="91"/>
      <c r="AFE244" s="91"/>
      <c r="AFF244" s="91"/>
      <c r="AFG244" s="91"/>
      <c r="AFH244" s="91"/>
      <c r="AFI244" s="91"/>
      <c r="AFJ244" s="91"/>
      <c r="AFK244" s="91"/>
      <c r="AFL244" s="91"/>
      <c r="AFM244" s="91"/>
      <c r="AFN244" s="91"/>
    </row>
    <row r="245" spans="1:846" ht="6" customHeight="1" x14ac:dyDescent="0.25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  <c r="PX245" s="91"/>
      <c r="PY245" s="91"/>
      <c r="PZ245" s="91"/>
      <c r="QA245" s="91"/>
      <c r="QB245" s="91"/>
      <c r="QC245" s="91"/>
      <c r="QD245" s="91"/>
      <c r="QE245" s="91"/>
      <c r="QF245" s="91"/>
      <c r="QG245" s="91"/>
      <c r="QH245" s="91"/>
      <c r="QI245" s="91"/>
      <c r="QJ245" s="91"/>
      <c r="QK245" s="91"/>
      <c r="QL245" s="91"/>
      <c r="QM245" s="91"/>
      <c r="QN245" s="91"/>
      <c r="QO245" s="91"/>
      <c r="QP245" s="91"/>
      <c r="QQ245" s="91"/>
      <c r="QR245" s="91"/>
      <c r="QS245" s="91"/>
      <c r="QT245" s="91"/>
      <c r="QU245" s="91"/>
      <c r="QV245" s="91"/>
      <c r="QW245" s="91"/>
      <c r="QX245" s="91"/>
      <c r="QY245" s="91"/>
      <c r="QZ245" s="91"/>
      <c r="RA245" s="91"/>
      <c r="RB245" s="91"/>
      <c r="RC245" s="91"/>
      <c r="RD245" s="91"/>
      <c r="RE245" s="91"/>
      <c r="RF245" s="91"/>
      <c r="RG245" s="91"/>
      <c r="RH245" s="91"/>
      <c r="RI245" s="91"/>
      <c r="RJ245" s="91"/>
      <c r="RK245" s="91"/>
      <c r="RL245" s="91"/>
      <c r="RM245" s="91"/>
      <c r="RN245" s="91"/>
      <c r="RO245" s="91"/>
      <c r="RP245" s="91"/>
      <c r="RQ245" s="91"/>
      <c r="RR245" s="91"/>
      <c r="RS245" s="91"/>
      <c r="RT245" s="91"/>
      <c r="RU245" s="91"/>
      <c r="RV245" s="91"/>
      <c r="RW245" s="91"/>
      <c r="RX245" s="91"/>
      <c r="RY245" s="91"/>
      <c r="RZ245" s="91"/>
      <c r="SA245" s="91"/>
      <c r="SB245" s="91"/>
      <c r="SC245" s="91"/>
      <c r="SD245" s="91"/>
      <c r="SE245" s="91"/>
      <c r="SF245" s="91"/>
      <c r="SG245" s="91"/>
      <c r="SH245" s="91"/>
      <c r="SI245" s="91"/>
      <c r="SJ245" s="91"/>
      <c r="SK245" s="91"/>
      <c r="SL245" s="91"/>
      <c r="SM245" s="91"/>
      <c r="SN245" s="91"/>
      <c r="SO245" s="91"/>
      <c r="SP245" s="91"/>
      <c r="SQ245" s="91"/>
      <c r="SR245" s="91"/>
      <c r="SS245" s="91"/>
      <c r="ST245" s="91"/>
      <c r="SU245" s="91"/>
      <c r="SV245" s="91"/>
      <c r="SW245" s="91"/>
      <c r="SX245" s="91"/>
      <c r="SY245" s="91"/>
      <c r="SZ245" s="91"/>
      <c r="TA245" s="91"/>
      <c r="TB245" s="91"/>
      <c r="TC245" s="91"/>
      <c r="TD245" s="91"/>
      <c r="TE245" s="91"/>
      <c r="TF245" s="91"/>
      <c r="TG245" s="91"/>
      <c r="TH245" s="91"/>
      <c r="TI245" s="91"/>
      <c r="TJ245" s="91"/>
      <c r="TK245" s="91"/>
      <c r="TL245" s="91"/>
      <c r="TM245" s="91"/>
      <c r="TN245" s="91"/>
      <c r="TO245" s="91"/>
      <c r="TP245" s="91"/>
      <c r="TQ245" s="91"/>
      <c r="TR245" s="91"/>
      <c r="TS245" s="91"/>
      <c r="TT245" s="91"/>
      <c r="TU245" s="91"/>
      <c r="TV245" s="91"/>
      <c r="TW245" s="91"/>
      <c r="TX245" s="91"/>
      <c r="TY245" s="91"/>
      <c r="TZ245" s="91"/>
      <c r="UA245" s="91"/>
      <c r="UB245" s="91"/>
      <c r="UC245" s="91"/>
      <c r="UD245" s="91"/>
      <c r="UE245" s="91"/>
      <c r="UF245" s="91"/>
      <c r="UG245" s="91"/>
      <c r="UH245" s="91"/>
      <c r="UI245" s="91"/>
      <c r="UJ245" s="91"/>
      <c r="UK245" s="91"/>
      <c r="UL245" s="91"/>
      <c r="UM245" s="91"/>
      <c r="UN245" s="91"/>
      <c r="UO245" s="91"/>
      <c r="UP245" s="91"/>
      <c r="UQ245" s="91"/>
      <c r="UR245" s="91"/>
      <c r="US245" s="91"/>
      <c r="UT245" s="91"/>
      <c r="UU245" s="91"/>
      <c r="UV245" s="91"/>
      <c r="UW245" s="91"/>
      <c r="UX245" s="91"/>
      <c r="UY245" s="91"/>
      <c r="UZ245" s="91"/>
      <c r="VA245" s="91"/>
      <c r="VB245" s="91"/>
      <c r="VC245" s="91"/>
      <c r="VD245" s="91"/>
      <c r="VE245" s="91"/>
      <c r="VF245" s="91"/>
      <c r="VG245" s="91"/>
      <c r="VH245" s="91"/>
      <c r="VI245" s="91"/>
      <c r="VJ245" s="91"/>
      <c r="VK245" s="91"/>
      <c r="VL245" s="91"/>
      <c r="VM245" s="91"/>
      <c r="VN245" s="91"/>
      <c r="VO245" s="91"/>
      <c r="VP245" s="91"/>
      <c r="VQ245" s="91"/>
      <c r="VR245" s="91"/>
      <c r="VS245" s="91"/>
      <c r="VT245" s="91"/>
      <c r="VU245" s="91"/>
      <c r="VV245" s="91"/>
      <c r="VW245" s="91"/>
      <c r="VX245" s="91"/>
      <c r="VY245" s="91"/>
      <c r="VZ245" s="91"/>
      <c r="WA245" s="91"/>
      <c r="WB245" s="91"/>
      <c r="WC245" s="91"/>
      <c r="WD245" s="91"/>
      <c r="WE245" s="91"/>
      <c r="WF245" s="91"/>
      <c r="WG245" s="91"/>
      <c r="WH245" s="91"/>
      <c r="WI245" s="91"/>
      <c r="WJ245" s="91"/>
      <c r="WK245" s="91"/>
      <c r="WL245" s="91"/>
      <c r="WM245" s="91"/>
      <c r="WN245" s="91"/>
      <c r="WO245" s="91"/>
      <c r="WP245" s="91"/>
      <c r="WQ245" s="91"/>
      <c r="WR245" s="91"/>
      <c r="WS245" s="91"/>
      <c r="WT245" s="91"/>
      <c r="WU245" s="91"/>
      <c r="WV245" s="91"/>
      <c r="WW245" s="91"/>
      <c r="WX245" s="91"/>
      <c r="WY245" s="91"/>
      <c r="WZ245" s="91"/>
      <c r="XA245" s="91"/>
      <c r="XB245" s="91"/>
      <c r="XC245" s="91"/>
      <c r="XD245" s="91"/>
      <c r="XE245" s="91"/>
      <c r="XF245" s="91"/>
      <c r="XG245" s="91"/>
      <c r="XH245" s="91"/>
      <c r="XI245" s="91"/>
      <c r="XJ245" s="91"/>
      <c r="XK245" s="91"/>
      <c r="XL245" s="91"/>
      <c r="XM245" s="91"/>
      <c r="XN245" s="91"/>
      <c r="XO245" s="91"/>
      <c r="XP245" s="91"/>
      <c r="XQ245" s="91"/>
      <c r="XR245" s="91"/>
      <c r="XS245" s="91"/>
      <c r="XT245" s="91"/>
      <c r="XU245" s="91"/>
      <c r="XV245" s="91"/>
      <c r="XW245" s="91"/>
      <c r="XX245" s="91"/>
      <c r="XY245" s="91"/>
      <c r="XZ245" s="91"/>
      <c r="YA245" s="91"/>
      <c r="YB245" s="91"/>
      <c r="YC245" s="91"/>
      <c r="YD245" s="91"/>
      <c r="YE245" s="91"/>
      <c r="YF245" s="91"/>
      <c r="YG245" s="91"/>
      <c r="YH245" s="91"/>
      <c r="YI245" s="91"/>
      <c r="YJ245" s="91"/>
      <c r="YK245" s="91"/>
      <c r="YL245" s="91"/>
      <c r="YM245" s="91"/>
      <c r="YN245" s="91"/>
      <c r="YO245" s="91"/>
      <c r="YP245" s="91"/>
      <c r="YQ245" s="91"/>
      <c r="YR245" s="91"/>
      <c r="YS245" s="91"/>
      <c r="YT245" s="91"/>
      <c r="YU245" s="91"/>
      <c r="YV245" s="91"/>
      <c r="YW245" s="91"/>
      <c r="YX245" s="91"/>
      <c r="YY245" s="91"/>
      <c r="YZ245" s="91"/>
      <c r="ZA245" s="91"/>
      <c r="ZB245" s="91"/>
      <c r="ZC245" s="91"/>
      <c r="ZD245" s="91"/>
      <c r="ZE245" s="91"/>
      <c r="ZF245" s="91"/>
      <c r="ZG245" s="91"/>
      <c r="ZH245" s="91"/>
      <c r="ZI245" s="91"/>
      <c r="ZJ245" s="91"/>
      <c r="ZK245" s="91"/>
      <c r="ZL245" s="91"/>
      <c r="ZM245" s="91"/>
      <c r="ZN245" s="91"/>
      <c r="ZO245" s="91"/>
      <c r="ZP245" s="91"/>
      <c r="ZQ245" s="91"/>
      <c r="ZR245" s="91"/>
      <c r="ZS245" s="91"/>
      <c r="ZT245" s="91"/>
      <c r="ZU245" s="91"/>
      <c r="ZV245" s="91"/>
      <c r="ZW245" s="91"/>
      <c r="ZX245" s="91"/>
      <c r="ZY245" s="91"/>
      <c r="ZZ245" s="91"/>
      <c r="AAA245" s="91"/>
      <c r="AAB245" s="91"/>
      <c r="AAC245" s="91"/>
      <c r="AAD245" s="91"/>
      <c r="AAE245" s="91"/>
      <c r="AAF245" s="91"/>
      <c r="AAG245" s="91"/>
      <c r="AAH245" s="91"/>
      <c r="AAI245" s="91"/>
      <c r="AAJ245" s="91"/>
      <c r="AAK245" s="91"/>
      <c r="AAL245" s="91"/>
      <c r="AAM245" s="91"/>
      <c r="AAN245" s="91"/>
      <c r="AAO245" s="91"/>
      <c r="AAP245" s="91"/>
      <c r="AAQ245" s="91"/>
      <c r="AAR245" s="91"/>
      <c r="AAS245" s="91"/>
      <c r="AAT245" s="91"/>
      <c r="AAU245" s="91"/>
      <c r="AAV245" s="91"/>
      <c r="AAW245" s="91"/>
      <c r="AAX245" s="91"/>
      <c r="AAY245" s="91"/>
      <c r="AAZ245" s="91"/>
      <c r="ABA245" s="91"/>
      <c r="ABB245" s="91"/>
      <c r="ABC245" s="91"/>
      <c r="ABD245" s="91"/>
      <c r="ABE245" s="91"/>
      <c r="ABF245" s="91"/>
      <c r="ABG245" s="91"/>
      <c r="ABH245" s="91"/>
      <c r="ABI245" s="91"/>
      <c r="ABJ245" s="91"/>
      <c r="ABK245" s="91"/>
      <c r="ABL245" s="91"/>
      <c r="ABM245" s="91"/>
      <c r="ABN245" s="91"/>
      <c r="ABO245" s="91"/>
      <c r="ABP245" s="91"/>
      <c r="ABQ245" s="91"/>
      <c r="ABR245" s="91"/>
      <c r="ABS245" s="91"/>
      <c r="ABT245" s="91"/>
      <c r="ABU245" s="91"/>
      <c r="ABV245" s="91"/>
      <c r="ABW245" s="91"/>
      <c r="ABX245" s="91"/>
      <c r="ABY245" s="91"/>
      <c r="ABZ245" s="91"/>
      <c r="ACA245" s="91"/>
      <c r="ACB245" s="91"/>
      <c r="ACC245" s="91"/>
      <c r="ACD245" s="91"/>
      <c r="ACE245" s="91"/>
      <c r="ACF245" s="91"/>
      <c r="ACG245" s="91"/>
      <c r="ACH245" s="91"/>
      <c r="ACI245" s="91"/>
      <c r="ACJ245" s="91"/>
      <c r="ACK245" s="91"/>
      <c r="ACL245" s="91"/>
      <c r="ACM245" s="91"/>
      <c r="ACN245" s="91"/>
      <c r="ACO245" s="91"/>
      <c r="ACP245" s="91"/>
      <c r="ACQ245" s="91"/>
      <c r="ACR245" s="91"/>
      <c r="ACS245" s="91"/>
      <c r="ACT245" s="91"/>
      <c r="ACU245" s="91"/>
      <c r="ACV245" s="91"/>
      <c r="ACW245" s="91"/>
      <c r="ACX245" s="91"/>
      <c r="ACY245" s="91"/>
      <c r="ACZ245" s="91"/>
      <c r="ADA245" s="91"/>
      <c r="ADB245" s="91"/>
      <c r="ADC245" s="91"/>
      <c r="ADD245" s="91"/>
      <c r="ADE245" s="91"/>
      <c r="ADF245" s="91"/>
      <c r="ADG245" s="91"/>
      <c r="ADH245" s="91"/>
      <c r="ADI245" s="91"/>
      <c r="ADJ245" s="91"/>
      <c r="ADK245" s="91"/>
      <c r="ADL245" s="91"/>
      <c r="ADM245" s="91"/>
      <c r="ADN245" s="91"/>
      <c r="ADO245" s="91"/>
      <c r="ADP245" s="91"/>
      <c r="ADQ245" s="91"/>
      <c r="ADR245" s="91"/>
      <c r="ADS245" s="91"/>
      <c r="ADT245" s="91"/>
      <c r="ADU245" s="91"/>
      <c r="ADV245" s="91"/>
      <c r="ADW245" s="91"/>
      <c r="ADX245" s="91"/>
      <c r="ADY245" s="91"/>
      <c r="ADZ245" s="91"/>
      <c r="AEA245" s="91"/>
      <c r="AEB245" s="91"/>
      <c r="AEC245" s="91"/>
      <c r="AED245" s="144">
        <f t="shared" si="75"/>
        <v>240</v>
      </c>
      <c r="AEE245" s="142"/>
      <c r="AEF245" s="142"/>
      <c r="AEG245" s="91"/>
      <c r="AEH245" s="91"/>
      <c r="AEI245" s="91"/>
      <c r="AEJ245" s="91"/>
      <c r="AEK245" s="91"/>
      <c r="AEL245" s="91"/>
      <c r="AEM245" s="91"/>
      <c r="AEN245" s="91"/>
      <c r="AEO245" s="91"/>
      <c r="AEP245" s="91"/>
      <c r="AEQ245" s="91"/>
      <c r="AER245" s="91"/>
      <c r="AES245" s="91"/>
      <c r="AET245" s="91"/>
      <c r="AEU245" s="91"/>
      <c r="AEV245" s="91"/>
      <c r="AEW245" s="91"/>
      <c r="AEX245" s="91"/>
      <c r="AEY245" s="91"/>
      <c r="AEZ245" s="91"/>
      <c r="AFA245" s="91"/>
      <c r="AFB245" s="91"/>
      <c r="AFC245" s="146"/>
      <c r="AFD245" s="91"/>
      <c r="AFE245" s="91"/>
      <c r="AFF245" s="91"/>
      <c r="AFG245" s="91"/>
      <c r="AFH245" s="91"/>
      <c r="AFI245" s="91"/>
      <c r="AFJ245" s="91"/>
      <c r="AFK245" s="91"/>
      <c r="AFL245" s="91"/>
      <c r="AFM245" s="91"/>
      <c r="AFN245" s="91"/>
    </row>
    <row r="246" spans="1:846" ht="6" customHeight="1" x14ac:dyDescent="0.25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  <c r="PX246" s="91"/>
      <c r="PY246" s="91"/>
      <c r="PZ246" s="91"/>
      <c r="QA246" s="91"/>
      <c r="QB246" s="91"/>
      <c r="QC246" s="91"/>
      <c r="QD246" s="91"/>
      <c r="QE246" s="91"/>
      <c r="QF246" s="91"/>
      <c r="QG246" s="91"/>
      <c r="QH246" s="91"/>
      <c r="QI246" s="91"/>
      <c r="QJ246" s="91"/>
      <c r="QK246" s="91"/>
      <c r="QL246" s="91"/>
      <c r="QM246" s="91"/>
      <c r="QN246" s="91"/>
      <c r="QO246" s="91"/>
      <c r="QP246" s="91"/>
      <c r="QQ246" s="91"/>
      <c r="QR246" s="91"/>
      <c r="QS246" s="91"/>
      <c r="QT246" s="91"/>
      <c r="QU246" s="91"/>
      <c r="QV246" s="91"/>
      <c r="QW246" s="91"/>
      <c r="QX246" s="91"/>
      <c r="QY246" s="91"/>
      <c r="QZ246" s="91"/>
      <c r="RA246" s="91"/>
      <c r="RB246" s="91"/>
      <c r="RC246" s="91"/>
      <c r="RD246" s="91"/>
      <c r="RE246" s="91"/>
      <c r="RF246" s="91"/>
      <c r="RG246" s="91"/>
      <c r="RH246" s="91"/>
      <c r="RI246" s="91"/>
      <c r="RJ246" s="91"/>
      <c r="RK246" s="91"/>
      <c r="RL246" s="91"/>
      <c r="RM246" s="91"/>
      <c r="RN246" s="91"/>
      <c r="RO246" s="91"/>
      <c r="RP246" s="91"/>
      <c r="RQ246" s="91"/>
      <c r="RR246" s="91"/>
      <c r="RS246" s="91"/>
      <c r="RT246" s="91"/>
      <c r="RU246" s="91"/>
      <c r="RV246" s="91"/>
      <c r="RW246" s="91"/>
      <c r="RX246" s="91"/>
      <c r="RY246" s="91"/>
      <c r="RZ246" s="91"/>
      <c r="SA246" s="91"/>
      <c r="SB246" s="91"/>
      <c r="SC246" s="91"/>
      <c r="SD246" s="91"/>
      <c r="SE246" s="91"/>
      <c r="SF246" s="91"/>
      <c r="SG246" s="91"/>
      <c r="SH246" s="91"/>
      <c r="SI246" s="91"/>
      <c r="SJ246" s="91"/>
      <c r="SK246" s="91"/>
      <c r="SL246" s="91"/>
      <c r="SM246" s="91"/>
      <c r="SN246" s="91"/>
      <c r="SO246" s="91"/>
      <c r="SP246" s="91"/>
      <c r="SQ246" s="91"/>
      <c r="SR246" s="91"/>
      <c r="SS246" s="91"/>
      <c r="ST246" s="91"/>
      <c r="SU246" s="91"/>
      <c r="SV246" s="91"/>
      <c r="SW246" s="91"/>
      <c r="SX246" s="91"/>
      <c r="SY246" s="91"/>
      <c r="SZ246" s="91"/>
      <c r="TA246" s="91"/>
      <c r="TB246" s="91"/>
      <c r="TC246" s="91"/>
      <c r="TD246" s="91"/>
      <c r="TE246" s="91"/>
      <c r="TF246" s="91"/>
      <c r="TG246" s="91"/>
      <c r="TH246" s="91"/>
      <c r="TI246" s="91"/>
      <c r="TJ246" s="91"/>
      <c r="TK246" s="91"/>
      <c r="TL246" s="91"/>
      <c r="TM246" s="91"/>
      <c r="TN246" s="91"/>
      <c r="TO246" s="91"/>
      <c r="TP246" s="91"/>
      <c r="TQ246" s="91"/>
      <c r="TR246" s="91"/>
      <c r="TS246" s="91"/>
      <c r="TT246" s="91"/>
      <c r="TU246" s="91"/>
      <c r="TV246" s="91"/>
      <c r="TW246" s="91"/>
      <c r="TX246" s="91"/>
      <c r="TY246" s="91"/>
      <c r="TZ246" s="91"/>
      <c r="UA246" s="91"/>
      <c r="UB246" s="91"/>
      <c r="UC246" s="91"/>
      <c r="UD246" s="91"/>
      <c r="UE246" s="91"/>
      <c r="UF246" s="91"/>
      <c r="UG246" s="91"/>
      <c r="UH246" s="91"/>
      <c r="UI246" s="91"/>
      <c r="UJ246" s="91"/>
      <c r="UK246" s="91"/>
      <c r="UL246" s="91"/>
      <c r="UM246" s="91"/>
      <c r="UN246" s="91"/>
      <c r="UO246" s="91"/>
      <c r="UP246" s="91"/>
      <c r="UQ246" s="91"/>
      <c r="UR246" s="91"/>
      <c r="US246" s="91"/>
      <c r="UT246" s="91"/>
      <c r="UU246" s="91"/>
      <c r="UV246" s="91"/>
      <c r="UW246" s="91"/>
      <c r="UX246" s="91"/>
      <c r="UY246" s="91"/>
      <c r="UZ246" s="91"/>
      <c r="VA246" s="91"/>
      <c r="VB246" s="91"/>
      <c r="VC246" s="91"/>
      <c r="VD246" s="91"/>
      <c r="VE246" s="91"/>
      <c r="VF246" s="91"/>
      <c r="VG246" s="91"/>
      <c r="VH246" s="91"/>
      <c r="VI246" s="91"/>
      <c r="VJ246" s="91"/>
      <c r="VK246" s="91"/>
      <c r="VL246" s="91"/>
      <c r="VM246" s="91"/>
      <c r="VN246" s="91"/>
      <c r="VO246" s="91"/>
      <c r="VP246" s="91"/>
      <c r="VQ246" s="91"/>
      <c r="VR246" s="91"/>
      <c r="VS246" s="91"/>
      <c r="VT246" s="91"/>
      <c r="VU246" s="91"/>
      <c r="VV246" s="91"/>
      <c r="VW246" s="91"/>
      <c r="VX246" s="91"/>
      <c r="VY246" s="91"/>
      <c r="VZ246" s="91"/>
      <c r="WA246" s="91"/>
      <c r="WB246" s="91"/>
      <c r="WC246" s="91"/>
      <c r="WD246" s="91"/>
      <c r="WE246" s="91"/>
      <c r="WF246" s="91"/>
      <c r="WG246" s="91"/>
      <c r="WH246" s="91"/>
      <c r="WI246" s="91"/>
      <c r="WJ246" s="91"/>
      <c r="WK246" s="91"/>
      <c r="WL246" s="91"/>
      <c r="WM246" s="91"/>
      <c r="WN246" s="91"/>
      <c r="WO246" s="91"/>
      <c r="WP246" s="91"/>
      <c r="WQ246" s="91"/>
      <c r="WR246" s="91"/>
      <c r="WS246" s="91"/>
      <c r="WT246" s="91"/>
      <c r="WU246" s="91"/>
      <c r="WV246" s="91"/>
      <c r="WW246" s="91"/>
      <c r="WX246" s="91"/>
      <c r="WY246" s="91"/>
      <c r="WZ246" s="91"/>
      <c r="XA246" s="91"/>
      <c r="XB246" s="91"/>
      <c r="XC246" s="91"/>
      <c r="XD246" s="91"/>
      <c r="XE246" s="91"/>
      <c r="XF246" s="91"/>
      <c r="XG246" s="91"/>
      <c r="XH246" s="91"/>
      <c r="XI246" s="91"/>
      <c r="XJ246" s="91"/>
      <c r="XK246" s="91"/>
      <c r="XL246" s="91"/>
      <c r="XM246" s="91"/>
      <c r="XN246" s="91"/>
      <c r="XO246" s="91"/>
      <c r="XP246" s="91"/>
      <c r="XQ246" s="91"/>
      <c r="XR246" s="91"/>
      <c r="XS246" s="91"/>
      <c r="XT246" s="91"/>
      <c r="XU246" s="91"/>
      <c r="XV246" s="91"/>
      <c r="XW246" s="91"/>
      <c r="XX246" s="91"/>
      <c r="XY246" s="91"/>
      <c r="XZ246" s="91"/>
      <c r="YA246" s="91"/>
      <c r="YB246" s="91"/>
      <c r="YC246" s="91"/>
      <c r="YD246" s="91"/>
      <c r="YE246" s="91"/>
      <c r="YF246" s="91"/>
      <c r="YG246" s="91"/>
      <c r="YH246" s="91"/>
      <c r="YI246" s="91"/>
      <c r="YJ246" s="91"/>
      <c r="YK246" s="91"/>
      <c r="YL246" s="91"/>
      <c r="YM246" s="91"/>
      <c r="YN246" s="91"/>
      <c r="YO246" s="91"/>
      <c r="YP246" s="91"/>
      <c r="YQ246" s="91"/>
      <c r="YR246" s="91"/>
      <c r="YS246" s="91"/>
      <c r="YT246" s="91"/>
      <c r="YU246" s="91"/>
      <c r="YV246" s="91"/>
      <c r="YW246" s="91"/>
      <c r="YX246" s="91"/>
      <c r="YY246" s="91"/>
      <c r="YZ246" s="91"/>
      <c r="ZA246" s="91"/>
      <c r="ZB246" s="91"/>
      <c r="ZC246" s="91"/>
      <c r="ZD246" s="91"/>
      <c r="ZE246" s="91"/>
      <c r="ZF246" s="91"/>
      <c r="ZG246" s="91"/>
      <c r="ZH246" s="91"/>
      <c r="ZI246" s="91"/>
      <c r="ZJ246" s="91"/>
      <c r="ZK246" s="91"/>
      <c r="ZL246" s="91"/>
      <c r="ZM246" s="91"/>
      <c r="ZN246" s="91"/>
      <c r="ZO246" s="91"/>
      <c r="ZP246" s="91"/>
      <c r="ZQ246" s="91"/>
      <c r="ZR246" s="91"/>
      <c r="ZS246" s="91"/>
      <c r="ZT246" s="91"/>
      <c r="ZU246" s="91"/>
      <c r="ZV246" s="91"/>
      <c r="ZW246" s="91"/>
      <c r="ZX246" s="91"/>
      <c r="ZY246" s="91"/>
      <c r="ZZ246" s="91"/>
      <c r="AAA246" s="91"/>
      <c r="AAB246" s="91"/>
      <c r="AAC246" s="91"/>
      <c r="AAD246" s="91"/>
      <c r="AAE246" s="91"/>
      <c r="AAF246" s="91"/>
      <c r="AAG246" s="91"/>
      <c r="AAH246" s="91"/>
      <c r="AAI246" s="91"/>
      <c r="AAJ246" s="91"/>
      <c r="AAK246" s="91"/>
      <c r="AAL246" s="91"/>
      <c r="AAM246" s="91"/>
      <c r="AAN246" s="91"/>
      <c r="AAO246" s="91"/>
      <c r="AAP246" s="91"/>
      <c r="AAQ246" s="91"/>
      <c r="AAR246" s="91"/>
      <c r="AAS246" s="91"/>
      <c r="AAT246" s="91"/>
      <c r="AAU246" s="91"/>
      <c r="AAV246" s="91"/>
      <c r="AAW246" s="91"/>
      <c r="AAX246" s="91"/>
      <c r="AAY246" s="91"/>
      <c r="AAZ246" s="91"/>
      <c r="ABA246" s="91"/>
      <c r="ABB246" s="91"/>
      <c r="ABC246" s="91"/>
      <c r="ABD246" s="91"/>
      <c r="ABE246" s="91"/>
      <c r="ABF246" s="91"/>
      <c r="ABG246" s="91"/>
      <c r="ABH246" s="91"/>
      <c r="ABI246" s="91"/>
      <c r="ABJ246" s="91"/>
      <c r="ABK246" s="91"/>
      <c r="ABL246" s="91"/>
      <c r="ABM246" s="91"/>
      <c r="ABN246" s="91"/>
      <c r="ABO246" s="91"/>
      <c r="ABP246" s="91"/>
      <c r="ABQ246" s="91"/>
      <c r="ABR246" s="91"/>
      <c r="ABS246" s="91"/>
      <c r="ABT246" s="91"/>
      <c r="ABU246" s="91"/>
      <c r="ABV246" s="91"/>
      <c r="ABW246" s="91"/>
      <c r="ABX246" s="91"/>
      <c r="ABY246" s="91"/>
      <c r="ABZ246" s="91"/>
      <c r="ACA246" s="91"/>
      <c r="ACB246" s="91"/>
      <c r="ACC246" s="91"/>
      <c r="ACD246" s="91"/>
      <c r="ACE246" s="91"/>
      <c r="ACF246" s="91"/>
      <c r="ACG246" s="91"/>
      <c r="ACH246" s="91"/>
      <c r="ACI246" s="91"/>
      <c r="ACJ246" s="91"/>
      <c r="ACK246" s="91"/>
      <c r="ACL246" s="91"/>
      <c r="ACM246" s="91"/>
      <c r="ACN246" s="91"/>
      <c r="ACO246" s="91"/>
      <c r="ACP246" s="91"/>
      <c r="ACQ246" s="91"/>
      <c r="ACR246" s="91"/>
      <c r="ACS246" s="91"/>
      <c r="ACT246" s="91"/>
      <c r="ACU246" s="91"/>
      <c r="ACV246" s="91"/>
      <c r="ACW246" s="91"/>
      <c r="ACX246" s="91"/>
      <c r="ACY246" s="91"/>
      <c r="ACZ246" s="91"/>
      <c r="ADA246" s="91"/>
      <c r="ADB246" s="91"/>
      <c r="ADC246" s="91"/>
      <c r="ADD246" s="91"/>
      <c r="ADE246" s="91"/>
      <c r="ADF246" s="91"/>
      <c r="ADG246" s="91"/>
      <c r="ADH246" s="91"/>
      <c r="ADI246" s="91"/>
      <c r="ADJ246" s="91"/>
      <c r="ADK246" s="91"/>
      <c r="ADL246" s="91"/>
      <c r="ADM246" s="91"/>
      <c r="ADN246" s="91"/>
      <c r="ADO246" s="91"/>
      <c r="ADP246" s="91"/>
      <c r="ADQ246" s="91"/>
      <c r="ADR246" s="91"/>
      <c r="ADS246" s="91"/>
      <c r="ADT246" s="91"/>
      <c r="ADU246" s="91"/>
      <c r="ADV246" s="91"/>
      <c r="ADW246" s="91"/>
      <c r="ADX246" s="91"/>
      <c r="ADY246" s="91"/>
      <c r="ADZ246" s="91"/>
      <c r="AEA246" s="91"/>
      <c r="AEB246" s="91"/>
      <c r="AEC246" s="91"/>
      <c r="AED246" s="144">
        <f t="shared" si="75"/>
        <v>241</v>
      </c>
      <c r="AEE246" s="142"/>
      <c r="AEF246" s="142"/>
      <c r="AEG246" s="91"/>
      <c r="AEH246" s="91"/>
      <c r="AEI246" s="91"/>
      <c r="AEJ246" s="91"/>
      <c r="AEK246" s="91"/>
      <c r="AEL246" s="91"/>
      <c r="AEM246" s="91"/>
      <c r="AEN246" s="91"/>
      <c r="AEO246" s="91"/>
      <c r="AEP246" s="91"/>
      <c r="AEQ246" s="91"/>
      <c r="AER246" s="91"/>
      <c r="AES246" s="91"/>
      <c r="AET246" s="91"/>
      <c r="AEU246" s="91"/>
      <c r="AEV246" s="91"/>
      <c r="AEW246" s="91"/>
      <c r="AEX246" s="91"/>
      <c r="AEY246" s="91"/>
      <c r="AEZ246" s="91"/>
      <c r="AFA246" s="91"/>
      <c r="AFB246" s="91"/>
      <c r="AFC246" s="146"/>
      <c r="AFD246" s="91"/>
      <c r="AFE246" s="91"/>
      <c r="AFF246" s="91"/>
      <c r="AFG246" s="91"/>
      <c r="AFH246" s="91"/>
      <c r="AFI246" s="91"/>
      <c r="AFJ246" s="91"/>
      <c r="AFK246" s="91"/>
      <c r="AFL246" s="91"/>
      <c r="AFM246" s="91"/>
      <c r="AFN246" s="91"/>
    </row>
    <row r="247" spans="1:846" ht="6" customHeight="1" x14ac:dyDescent="0.25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  <c r="PX247" s="91"/>
      <c r="PY247" s="91"/>
      <c r="PZ247" s="91"/>
      <c r="QA247" s="91"/>
      <c r="QB247" s="91"/>
      <c r="QC247" s="91"/>
      <c r="QD247" s="91"/>
      <c r="QE247" s="91"/>
      <c r="QF247" s="91"/>
      <c r="QG247" s="91"/>
      <c r="QH247" s="91"/>
      <c r="QI247" s="91"/>
      <c r="QJ247" s="91"/>
      <c r="QK247" s="91"/>
      <c r="QL247" s="91"/>
      <c r="QM247" s="91"/>
      <c r="QN247" s="91"/>
      <c r="QO247" s="91"/>
      <c r="QP247" s="91"/>
      <c r="QQ247" s="91"/>
      <c r="QR247" s="91"/>
      <c r="QS247" s="91"/>
      <c r="QT247" s="91"/>
      <c r="QU247" s="91"/>
      <c r="QV247" s="91"/>
      <c r="QW247" s="91"/>
      <c r="QX247" s="91"/>
      <c r="QY247" s="91"/>
      <c r="QZ247" s="91"/>
      <c r="RA247" s="91"/>
      <c r="RB247" s="91"/>
      <c r="RC247" s="91"/>
      <c r="RD247" s="91"/>
      <c r="RE247" s="91"/>
      <c r="RF247" s="91"/>
      <c r="RG247" s="91"/>
      <c r="RH247" s="91"/>
      <c r="RI247" s="91"/>
      <c r="RJ247" s="91"/>
      <c r="RK247" s="91"/>
      <c r="RL247" s="91"/>
      <c r="RM247" s="91"/>
      <c r="RN247" s="91"/>
      <c r="RO247" s="91"/>
      <c r="RP247" s="91"/>
      <c r="RQ247" s="91"/>
      <c r="RR247" s="91"/>
      <c r="RS247" s="91"/>
      <c r="RT247" s="91"/>
      <c r="RU247" s="91"/>
      <c r="RV247" s="91"/>
      <c r="RW247" s="91"/>
      <c r="RX247" s="91"/>
      <c r="RY247" s="91"/>
      <c r="RZ247" s="91"/>
      <c r="SA247" s="91"/>
      <c r="SB247" s="91"/>
      <c r="SC247" s="91"/>
      <c r="SD247" s="91"/>
      <c r="SE247" s="91"/>
      <c r="SF247" s="91"/>
      <c r="SG247" s="91"/>
      <c r="SH247" s="91"/>
      <c r="SI247" s="91"/>
      <c r="SJ247" s="91"/>
      <c r="SK247" s="91"/>
      <c r="SL247" s="91"/>
      <c r="SM247" s="91"/>
      <c r="SN247" s="91"/>
      <c r="SO247" s="91"/>
      <c r="SP247" s="91"/>
      <c r="SQ247" s="91"/>
      <c r="SR247" s="91"/>
      <c r="SS247" s="91"/>
      <c r="ST247" s="91"/>
      <c r="SU247" s="91"/>
      <c r="SV247" s="91"/>
      <c r="SW247" s="91"/>
      <c r="SX247" s="91"/>
      <c r="SY247" s="91"/>
      <c r="SZ247" s="91"/>
      <c r="TA247" s="91"/>
      <c r="TB247" s="91"/>
      <c r="TC247" s="91"/>
      <c r="TD247" s="91"/>
      <c r="TE247" s="91"/>
      <c r="TF247" s="91"/>
      <c r="TG247" s="91"/>
      <c r="TH247" s="91"/>
      <c r="TI247" s="91"/>
      <c r="TJ247" s="91"/>
      <c r="TK247" s="91"/>
      <c r="TL247" s="91"/>
      <c r="TM247" s="91"/>
      <c r="TN247" s="91"/>
      <c r="TO247" s="91"/>
      <c r="TP247" s="91"/>
      <c r="TQ247" s="91"/>
      <c r="TR247" s="91"/>
      <c r="TS247" s="91"/>
      <c r="TT247" s="91"/>
      <c r="TU247" s="91"/>
      <c r="TV247" s="91"/>
      <c r="TW247" s="91"/>
      <c r="TX247" s="91"/>
      <c r="TY247" s="91"/>
      <c r="TZ247" s="91"/>
      <c r="UA247" s="91"/>
      <c r="UB247" s="91"/>
      <c r="UC247" s="91"/>
      <c r="UD247" s="91"/>
      <c r="UE247" s="91"/>
      <c r="UF247" s="91"/>
      <c r="UG247" s="91"/>
      <c r="UH247" s="91"/>
      <c r="UI247" s="91"/>
      <c r="UJ247" s="91"/>
      <c r="UK247" s="91"/>
      <c r="UL247" s="91"/>
      <c r="UM247" s="91"/>
      <c r="UN247" s="91"/>
      <c r="UO247" s="91"/>
      <c r="UP247" s="91"/>
      <c r="UQ247" s="91"/>
      <c r="UR247" s="91"/>
      <c r="US247" s="91"/>
      <c r="UT247" s="91"/>
      <c r="UU247" s="91"/>
      <c r="UV247" s="91"/>
      <c r="UW247" s="91"/>
      <c r="UX247" s="91"/>
      <c r="UY247" s="91"/>
      <c r="UZ247" s="91"/>
      <c r="VA247" s="91"/>
      <c r="VB247" s="91"/>
      <c r="VC247" s="91"/>
      <c r="VD247" s="91"/>
      <c r="VE247" s="91"/>
      <c r="VF247" s="91"/>
      <c r="VG247" s="91"/>
      <c r="VH247" s="91"/>
      <c r="VI247" s="91"/>
      <c r="VJ247" s="91"/>
      <c r="VK247" s="91"/>
      <c r="VL247" s="91"/>
      <c r="VM247" s="91"/>
      <c r="VN247" s="91"/>
      <c r="VO247" s="91"/>
      <c r="VP247" s="91"/>
      <c r="VQ247" s="91"/>
      <c r="VR247" s="91"/>
      <c r="VS247" s="91"/>
      <c r="VT247" s="91"/>
      <c r="VU247" s="91"/>
      <c r="VV247" s="91"/>
      <c r="VW247" s="91"/>
      <c r="VX247" s="91"/>
      <c r="VY247" s="91"/>
      <c r="VZ247" s="91"/>
      <c r="WA247" s="91"/>
      <c r="WB247" s="91"/>
      <c r="WC247" s="91"/>
      <c r="WD247" s="91"/>
      <c r="WE247" s="91"/>
      <c r="WF247" s="91"/>
      <c r="WG247" s="91"/>
      <c r="WH247" s="91"/>
      <c r="WI247" s="91"/>
      <c r="WJ247" s="91"/>
      <c r="WK247" s="91"/>
      <c r="WL247" s="91"/>
      <c r="WM247" s="91"/>
      <c r="WN247" s="91"/>
      <c r="WO247" s="91"/>
      <c r="WP247" s="91"/>
      <c r="WQ247" s="91"/>
      <c r="WR247" s="91"/>
      <c r="WS247" s="91"/>
      <c r="WT247" s="91"/>
      <c r="WU247" s="91"/>
      <c r="WV247" s="91"/>
      <c r="WW247" s="91"/>
      <c r="WX247" s="91"/>
      <c r="WY247" s="91"/>
      <c r="WZ247" s="91"/>
      <c r="XA247" s="91"/>
      <c r="XB247" s="91"/>
      <c r="XC247" s="91"/>
      <c r="XD247" s="91"/>
      <c r="XE247" s="91"/>
      <c r="XF247" s="91"/>
      <c r="XG247" s="91"/>
      <c r="XH247" s="91"/>
      <c r="XI247" s="91"/>
      <c r="XJ247" s="91"/>
      <c r="XK247" s="91"/>
      <c r="XL247" s="91"/>
      <c r="XM247" s="91"/>
      <c r="XN247" s="91"/>
      <c r="XO247" s="91"/>
      <c r="XP247" s="91"/>
      <c r="XQ247" s="91"/>
      <c r="XR247" s="91"/>
      <c r="XS247" s="91"/>
      <c r="XT247" s="91"/>
      <c r="XU247" s="91"/>
      <c r="XV247" s="91"/>
      <c r="XW247" s="91"/>
      <c r="XX247" s="91"/>
      <c r="XY247" s="91"/>
      <c r="XZ247" s="91"/>
      <c r="YA247" s="91"/>
      <c r="YB247" s="91"/>
      <c r="YC247" s="91"/>
      <c r="YD247" s="91"/>
      <c r="YE247" s="91"/>
      <c r="YF247" s="91"/>
      <c r="YG247" s="91"/>
      <c r="YH247" s="91"/>
      <c r="YI247" s="91"/>
      <c r="YJ247" s="91"/>
      <c r="YK247" s="91"/>
      <c r="YL247" s="91"/>
      <c r="YM247" s="91"/>
      <c r="YN247" s="91"/>
      <c r="YO247" s="91"/>
      <c r="YP247" s="91"/>
      <c r="YQ247" s="91"/>
      <c r="YR247" s="91"/>
      <c r="YS247" s="91"/>
      <c r="YT247" s="91"/>
      <c r="YU247" s="91"/>
      <c r="YV247" s="91"/>
      <c r="YW247" s="91"/>
      <c r="YX247" s="91"/>
      <c r="YY247" s="91"/>
      <c r="YZ247" s="91"/>
      <c r="ZA247" s="91"/>
      <c r="ZB247" s="91"/>
      <c r="ZC247" s="91"/>
      <c r="ZD247" s="91"/>
      <c r="ZE247" s="91"/>
      <c r="ZF247" s="91"/>
      <c r="ZG247" s="91"/>
      <c r="ZH247" s="91"/>
      <c r="ZI247" s="91"/>
      <c r="ZJ247" s="91"/>
      <c r="ZK247" s="91"/>
      <c r="ZL247" s="91"/>
      <c r="ZM247" s="91"/>
      <c r="ZN247" s="91"/>
      <c r="ZO247" s="91"/>
      <c r="ZP247" s="91"/>
      <c r="ZQ247" s="91"/>
      <c r="ZR247" s="91"/>
      <c r="ZS247" s="91"/>
      <c r="ZT247" s="91"/>
      <c r="ZU247" s="91"/>
      <c r="ZV247" s="91"/>
      <c r="ZW247" s="91"/>
      <c r="ZX247" s="91"/>
      <c r="ZY247" s="91"/>
      <c r="ZZ247" s="91"/>
      <c r="AAA247" s="91"/>
      <c r="AAB247" s="91"/>
      <c r="AAC247" s="91"/>
      <c r="AAD247" s="91"/>
      <c r="AAE247" s="91"/>
      <c r="AAF247" s="91"/>
      <c r="AAG247" s="91"/>
      <c r="AAH247" s="91"/>
      <c r="AAI247" s="91"/>
      <c r="AAJ247" s="91"/>
      <c r="AAK247" s="91"/>
      <c r="AAL247" s="91"/>
      <c r="AAM247" s="91"/>
      <c r="AAN247" s="91"/>
      <c r="AAO247" s="91"/>
      <c r="AAP247" s="91"/>
      <c r="AAQ247" s="91"/>
      <c r="AAR247" s="91"/>
      <c r="AAS247" s="91"/>
      <c r="AAT247" s="91"/>
      <c r="AAU247" s="91"/>
      <c r="AAV247" s="91"/>
      <c r="AAW247" s="91"/>
      <c r="AAX247" s="91"/>
      <c r="AAY247" s="91"/>
      <c r="AAZ247" s="91"/>
      <c r="ABA247" s="91"/>
      <c r="ABB247" s="91"/>
      <c r="ABC247" s="91"/>
      <c r="ABD247" s="91"/>
      <c r="ABE247" s="91"/>
      <c r="ABF247" s="91"/>
      <c r="ABG247" s="91"/>
      <c r="ABH247" s="91"/>
      <c r="ABI247" s="91"/>
      <c r="ABJ247" s="91"/>
      <c r="ABK247" s="91"/>
      <c r="ABL247" s="91"/>
      <c r="ABM247" s="91"/>
      <c r="ABN247" s="91"/>
      <c r="ABO247" s="91"/>
      <c r="ABP247" s="91"/>
      <c r="ABQ247" s="91"/>
      <c r="ABR247" s="91"/>
      <c r="ABS247" s="91"/>
      <c r="ABT247" s="91"/>
      <c r="ABU247" s="91"/>
      <c r="ABV247" s="91"/>
      <c r="ABW247" s="91"/>
      <c r="ABX247" s="91"/>
      <c r="ABY247" s="91"/>
      <c r="ABZ247" s="91"/>
      <c r="ACA247" s="91"/>
      <c r="ACB247" s="91"/>
      <c r="ACC247" s="91"/>
      <c r="ACD247" s="91"/>
      <c r="ACE247" s="91"/>
      <c r="ACF247" s="91"/>
      <c r="ACG247" s="91"/>
      <c r="ACH247" s="91"/>
      <c r="ACI247" s="91"/>
      <c r="ACJ247" s="91"/>
      <c r="ACK247" s="91"/>
      <c r="ACL247" s="91"/>
      <c r="ACM247" s="91"/>
      <c r="ACN247" s="91"/>
      <c r="ACO247" s="91"/>
      <c r="ACP247" s="91"/>
      <c r="ACQ247" s="91"/>
      <c r="ACR247" s="91"/>
      <c r="ACS247" s="91"/>
      <c r="ACT247" s="91"/>
      <c r="ACU247" s="91"/>
      <c r="ACV247" s="91"/>
      <c r="ACW247" s="91"/>
      <c r="ACX247" s="91"/>
      <c r="ACY247" s="91"/>
      <c r="ACZ247" s="91"/>
      <c r="ADA247" s="91"/>
      <c r="ADB247" s="91"/>
      <c r="ADC247" s="91"/>
      <c r="ADD247" s="91"/>
      <c r="ADE247" s="91"/>
      <c r="ADF247" s="91"/>
      <c r="ADG247" s="91"/>
      <c r="ADH247" s="91"/>
      <c r="ADI247" s="91"/>
      <c r="ADJ247" s="91"/>
      <c r="ADK247" s="91"/>
      <c r="ADL247" s="91"/>
      <c r="ADM247" s="91"/>
      <c r="ADN247" s="91"/>
      <c r="ADO247" s="91"/>
      <c r="ADP247" s="91"/>
      <c r="ADQ247" s="91"/>
      <c r="ADR247" s="91"/>
      <c r="ADS247" s="91"/>
      <c r="ADT247" s="91"/>
      <c r="ADU247" s="91"/>
      <c r="ADV247" s="91"/>
      <c r="ADW247" s="91"/>
      <c r="ADX247" s="91"/>
      <c r="ADY247" s="91"/>
      <c r="ADZ247" s="91"/>
      <c r="AEA247" s="91"/>
      <c r="AEB247" s="91"/>
      <c r="AEC247" s="91"/>
      <c r="AED247" s="144">
        <f t="shared" si="75"/>
        <v>242</v>
      </c>
      <c r="AEE247" s="142"/>
      <c r="AEF247" s="142"/>
      <c r="AEG247" s="91"/>
      <c r="AEH247" s="91"/>
      <c r="AEI247" s="91"/>
      <c r="AEJ247" s="91"/>
      <c r="AEK247" s="91"/>
      <c r="AEL247" s="91"/>
      <c r="AEM247" s="91"/>
      <c r="AEN247" s="91"/>
      <c r="AEO247" s="91"/>
      <c r="AEP247" s="91"/>
      <c r="AEQ247" s="91"/>
      <c r="AER247" s="91"/>
      <c r="AES247" s="91"/>
      <c r="AET247" s="91"/>
      <c r="AEU247" s="91"/>
      <c r="AEV247" s="91"/>
      <c r="AEW247" s="91"/>
      <c r="AEX247" s="91"/>
      <c r="AEY247" s="91"/>
      <c r="AEZ247" s="91"/>
      <c r="AFA247" s="91"/>
      <c r="AFB247" s="91"/>
      <c r="AFC247" s="146"/>
      <c r="AFD247" s="91"/>
      <c r="AFE247" s="91"/>
      <c r="AFF247" s="91"/>
      <c r="AFG247" s="91"/>
      <c r="AFH247" s="91"/>
      <c r="AFI247" s="91"/>
      <c r="AFJ247" s="91"/>
      <c r="AFK247" s="91"/>
      <c r="AFL247" s="91"/>
      <c r="AFM247" s="91"/>
      <c r="AFN247" s="91"/>
    </row>
    <row r="248" spans="1:846" ht="6" customHeight="1" x14ac:dyDescent="0.25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  <c r="PX248" s="91"/>
      <c r="PY248" s="91"/>
      <c r="PZ248" s="91"/>
      <c r="QA248" s="91"/>
      <c r="QB248" s="91"/>
      <c r="QC248" s="91"/>
      <c r="QD248" s="91"/>
      <c r="QE248" s="91"/>
      <c r="QF248" s="91"/>
      <c r="QG248" s="91"/>
      <c r="QH248" s="91"/>
      <c r="QI248" s="91"/>
      <c r="QJ248" s="91"/>
      <c r="QK248" s="91"/>
      <c r="QL248" s="91"/>
      <c r="QM248" s="91"/>
      <c r="QN248" s="91"/>
      <c r="QO248" s="91"/>
      <c r="QP248" s="91"/>
      <c r="QQ248" s="91"/>
      <c r="QR248" s="91"/>
      <c r="QS248" s="91"/>
      <c r="QT248" s="91"/>
      <c r="QU248" s="91"/>
      <c r="QV248" s="91"/>
      <c r="QW248" s="91"/>
      <c r="QX248" s="91"/>
      <c r="QY248" s="91"/>
      <c r="QZ248" s="91"/>
      <c r="RA248" s="91"/>
      <c r="RB248" s="91"/>
      <c r="RC248" s="91"/>
      <c r="RD248" s="91"/>
      <c r="RE248" s="91"/>
      <c r="RF248" s="91"/>
      <c r="RG248" s="91"/>
      <c r="RH248" s="91"/>
      <c r="RI248" s="91"/>
      <c r="RJ248" s="91"/>
      <c r="RK248" s="91"/>
      <c r="RL248" s="91"/>
      <c r="RM248" s="91"/>
      <c r="RN248" s="91"/>
      <c r="RO248" s="91"/>
      <c r="RP248" s="91"/>
      <c r="RQ248" s="91"/>
      <c r="RR248" s="91"/>
      <c r="RS248" s="91"/>
      <c r="RT248" s="91"/>
      <c r="RU248" s="91"/>
      <c r="RV248" s="91"/>
      <c r="RW248" s="91"/>
      <c r="RX248" s="91"/>
      <c r="RY248" s="91"/>
      <c r="RZ248" s="91"/>
      <c r="SA248" s="91"/>
      <c r="SB248" s="91"/>
      <c r="SC248" s="91"/>
      <c r="SD248" s="91"/>
      <c r="SE248" s="91"/>
      <c r="SF248" s="91"/>
      <c r="SG248" s="91"/>
      <c r="SH248" s="91"/>
      <c r="SI248" s="91"/>
      <c r="SJ248" s="91"/>
      <c r="SK248" s="91"/>
      <c r="SL248" s="91"/>
      <c r="SM248" s="91"/>
      <c r="SN248" s="91"/>
      <c r="SO248" s="91"/>
      <c r="SP248" s="91"/>
      <c r="SQ248" s="91"/>
      <c r="SR248" s="91"/>
      <c r="SS248" s="91"/>
      <c r="ST248" s="91"/>
      <c r="SU248" s="91"/>
      <c r="SV248" s="91"/>
      <c r="SW248" s="91"/>
      <c r="SX248" s="91"/>
      <c r="SY248" s="91"/>
      <c r="SZ248" s="91"/>
      <c r="TA248" s="91"/>
      <c r="TB248" s="91"/>
      <c r="TC248" s="91"/>
      <c r="TD248" s="91"/>
      <c r="TE248" s="91"/>
      <c r="TF248" s="91"/>
      <c r="TG248" s="91"/>
      <c r="TH248" s="91"/>
      <c r="TI248" s="91"/>
      <c r="TJ248" s="91"/>
      <c r="TK248" s="91"/>
      <c r="TL248" s="91"/>
      <c r="TM248" s="91"/>
      <c r="TN248" s="91"/>
      <c r="TO248" s="91"/>
      <c r="TP248" s="91"/>
      <c r="TQ248" s="91"/>
      <c r="TR248" s="91"/>
      <c r="TS248" s="91"/>
      <c r="TT248" s="91"/>
      <c r="TU248" s="91"/>
      <c r="TV248" s="91"/>
      <c r="TW248" s="91"/>
      <c r="TX248" s="91"/>
      <c r="TY248" s="91"/>
      <c r="TZ248" s="91"/>
      <c r="UA248" s="91"/>
      <c r="UB248" s="91"/>
      <c r="UC248" s="91"/>
      <c r="UD248" s="91"/>
      <c r="UE248" s="91"/>
      <c r="UF248" s="91"/>
      <c r="UG248" s="91"/>
      <c r="UH248" s="91"/>
      <c r="UI248" s="91"/>
      <c r="UJ248" s="91"/>
      <c r="UK248" s="91"/>
      <c r="UL248" s="91"/>
      <c r="UM248" s="91"/>
      <c r="UN248" s="91"/>
      <c r="UO248" s="91"/>
      <c r="UP248" s="91"/>
      <c r="UQ248" s="91"/>
      <c r="UR248" s="91"/>
      <c r="US248" s="91"/>
      <c r="UT248" s="91"/>
      <c r="UU248" s="91"/>
      <c r="UV248" s="91"/>
      <c r="UW248" s="91"/>
      <c r="UX248" s="91"/>
      <c r="UY248" s="91"/>
      <c r="UZ248" s="91"/>
      <c r="VA248" s="91"/>
      <c r="VB248" s="91"/>
      <c r="VC248" s="91"/>
      <c r="VD248" s="91"/>
      <c r="VE248" s="91"/>
      <c r="VF248" s="91"/>
      <c r="VG248" s="91"/>
      <c r="VH248" s="91"/>
      <c r="VI248" s="91"/>
      <c r="VJ248" s="91"/>
      <c r="VK248" s="91"/>
      <c r="VL248" s="91"/>
      <c r="VM248" s="91"/>
      <c r="VN248" s="91"/>
      <c r="VO248" s="91"/>
      <c r="VP248" s="91"/>
      <c r="VQ248" s="91"/>
      <c r="VR248" s="91"/>
      <c r="VS248" s="91"/>
      <c r="VT248" s="91"/>
      <c r="VU248" s="91"/>
      <c r="VV248" s="91"/>
      <c r="VW248" s="91"/>
      <c r="VX248" s="91"/>
      <c r="VY248" s="91"/>
      <c r="VZ248" s="91"/>
      <c r="WA248" s="91"/>
      <c r="WB248" s="91"/>
      <c r="WC248" s="91"/>
      <c r="WD248" s="91"/>
      <c r="WE248" s="91"/>
      <c r="WF248" s="91"/>
      <c r="WG248" s="91"/>
      <c r="WH248" s="91"/>
      <c r="WI248" s="91"/>
      <c r="WJ248" s="91"/>
      <c r="WK248" s="91"/>
      <c r="WL248" s="91"/>
      <c r="WM248" s="91"/>
      <c r="WN248" s="91"/>
      <c r="WO248" s="91"/>
      <c r="WP248" s="91"/>
      <c r="WQ248" s="91"/>
      <c r="WR248" s="91"/>
      <c r="WS248" s="91"/>
      <c r="WT248" s="91"/>
      <c r="WU248" s="91"/>
      <c r="WV248" s="91"/>
      <c r="WW248" s="91"/>
      <c r="WX248" s="91"/>
      <c r="WY248" s="91"/>
      <c r="WZ248" s="91"/>
      <c r="XA248" s="91"/>
      <c r="XB248" s="91"/>
      <c r="XC248" s="91"/>
      <c r="XD248" s="91"/>
      <c r="XE248" s="91"/>
      <c r="XF248" s="91"/>
      <c r="XG248" s="91"/>
      <c r="XH248" s="91"/>
      <c r="XI248" s="91"/>
      <c r="XJ248" s="91"/>
      <c r="XK248" s="91"/>
      <c r="XL248" s="91"/>
      <c r="XM248" s="91"/>
      <c r="XN248" s="91"/>
      <c r="XO248" s="91"/>
      <c r="XP248" s="91"/>
      <c r="XQ248" s="91"/>
      <c r="XR248" s="91"/>
      <c r="XS248" s="91"/>
      <c r="XT248" s="91"/>
      <c r="XU248" s="91"/>
      <c r="XV248" s="91"/>
      <c r="XW248" s="91"/>
      <c r="XX248" s="91"/>
      <c r="XY248" s="91"/>
      <c r="XZ248" s="91"/>
      <c r="YA248" s="91"/>
      <c r="YB248" s="91"/>
      <c r="YC248" s="91"/>
      <c r="YD248" s="91"/>
      <c r="YE248" s="91"/>
      <c r="YF248" s="91"/>
      <c r="YG248" s="91"/>
      <c r="YH248" s="91"/>
      <c r="YI248" s="91"/>
      <c r="YJ248" s="91"/>
      <c r="YK248" s="91"/>
      <c r="YL248" s="91"/>
      <c r="YM248" s="91"/>
      <c r="YN248" s="91"/>
      <c r="YO248" s="91"/>
      <c r="YP248" s="91"/>
      <c r="YQ248" s="91"/>
      <c r="YR248" s="91"/>
      <c r="YS248" s="91"/>
      <c r="YT248" s="91"/>
      <c r="YU248" s="91"/>
      <c r="YV248" s="91"/>
      <c r="YW248" s="91"/>
      <c r="YX248" s="91"/>
      <c r="YY248" s="91"/>
      <c r="YZ248" s="91"/>
      <c r="ZA248" s="91"/>
      <c r="ZB248" s="91"/>
      <c r="ZC248" s="91"/>
      <c r="ZD248" s="91"/>
      <c r="ZE248" s="91"/>
      <c r="ZF248" s="91"/>
      <c r="ZG248" s="91"/>
      <c r="ZH248" s="91"/>
      <c r="ZI248" s="91"/>
      <c r="ZJ248" s="91"/>
      <c r="ZK248" s="91"/>
      <c r="ZL248" s="91"/>
      <c r="ZM248" s="91"/>
      <c r="ZN248" s="91"/>
      <c r="ZO248" s="91"/>
      <c r="ZP248" s="91"/>
      <c r="ZQ248" s="91"/>
      <c r="ZR248" s="91"/>
      <c r="ZS248" s="91"/>
      <c r="ZT248" s="91"/>
      <c r="ZU248" s="91"/>
      <c r="ZV248" s="91"/>
      <c r="ZW248" s="91"/>
      <c r="ZX248" s="91"/>
      <c r="ZY248" s="91"/>
      <c r="ZZ248" s="91"/>
      <c r="AAA248" s="91"/>
      <c r="AAB248" s="91"/>
      <c r="AAC248" s="91"/>
      <c r="AAD248" s="91"/>
      <c r="AAE248" s="91"/>
      <c r="AAF248" s="91"/>
      <c r="AAG248" s="91"/>
      <c r="AAH248" s="91"/>
      <c r="AAI248" s="91"/>
      <c r="AAJ248" s="91"/>
      <c r="AAK248" s="91"/>
      <c r="AAL248" s="91"/>
      <c r="AAM248" s="91"/>
      <c r="AAN248" s="91"/>
      <c r="AAO248" s="91"/>
      <c r="AAP248" s="91"/>
      <c r="AAQ248" s="91"/>
      <c r="AAR248" s="91"/>
      <c r="AAS248" s="91"/>
      <c r="AAT248" s="91"/>
      <c r="AAU248" s="91"/>
      <c r="AAV248" s="91"/>
      <c r="AAW248" s="91"/>
      <c r="AAX248" s="91"/>
      <c r="AAY248" s="91"/>
      <c r="AAZ248" s="91"/>
      <c r="ABA248" s="91"/>
      <c r="ABB248" s="91"/>
      <c r="ABC248" s="91"/>
      <c r="ABD248" s="91"/>
      <c r="ABE248" s="91"/>
      <c r="ABF248" s="91"/>
      <c r="ABG248" s="91"/>
      <c r="ABH248" s="91"/>
      <c r="ABI248" s="91"/>
      <c r="ABJ248" s="91"/>
      <c r="ABK248" s="91"/>
      <c r="ABL248" s="91"/>
      <c r="ABM248" s="91"/>
      <c r="ABN248" s="91"/>
      <c r="ABO248" s="91"/>
      <c r="ABP248" s="91"/>
      <c r="ABQ248" s="91"/>
      <c r="ABR248" s="91"/>
      <c r="ABS248" s="91"/>
      <c r="ABT248" s="91"/>
      <c r="ABU248" s="91"/>
      <c r="ABV248" s="91"/>
      <c r="ABW248" s="91"/>
      <c r="ABX248" s="91"/>
      <c r="ABY248" s="91"/>
      <c r="ABZ248" s="91"/>
      <c r="ACA248" s="91"/>
      <c r="ACB248" s="91"/>
      <c r="ACC248" s="91"/>
      <c r="ACD248" s="91"/>
      <c r="ACE248" s="91"/>
      <c r="ACF248" s="91"/>
      <c r="ACG248" s="91"/>
      <c r="ACH248" s="91"/>
      <c r="ACI248" s="91"/>
      <c r="ACJ248" s="91"/>
      <c r="ACK248" s="91"/>
      <c r="ACL248" s="91"/>
      <c r="ACM248" s="91"/>
      <c r="ACN248" s="91"/>
      <c r="ACO248" s="91"/>
      <c r="ACP248" s="91"/>
      <c r="ACQ248" s="91"/>
      <c r="ACR248" s="91"/>
      <c r="ACS248" s="91"/>
      <c r="ACT248" s="91"/>
      <c r="ACU248" s="91"/>
      <c r="ACV248" s="91"/>
      <c r="ACW248" s="91"/>
      <c r="ACX248" s="91"/>
      <c r="ACY248" s="91"/>
      <c r="ACZ248" s="91"/>
      <c r="ADA248" s="91"/>
      <c r="ADB248" s="91"/>
      <c r="ADC248" s="91"/>
      <c r="ADD248" s="91"/>
      <c r="ADE248" s="91"/>
      <c r="ADF248" s="91"/>
      <c r="ADG248" s="91"/>
      <c r="ADH248" s="91"/>
      <c r="ADI248" s="91"/>
      <c r="ADJ248" s="91"/>
      <c r="ADK248" s="91"/>
      <c r="ADL248" s="91"/>
      <c r="ADM248" s="91"/>
      <c r="ADN248" s="91"/>
      <c r="ADO248" s="91"/>
      <c r="ADP248" s="91"/>
      <c r="ADQ248" s="91"/>
      <c r="ADR248" s="91"/>
      <c r="ADS248" s="91"/>
      <c r="ADT248" s="91"/>
      <c r="ADU248" s="91"/>
      <c r="ADV248" s="91"/>
      <c r="ADW248" s="91"/>
      <c r="ADX248" s="91"/>
      <c r="ADY248" s="91"/>
      <c r="ADZ248" s="91"/>
      <c r="AEA248" s="91"/>
      <c r="AEB248" s="91"/>
      <c r="AEC248" s="91"/>
      <c r="AED248" s="144">
        <f t="shared" si="75"/>
        <v>243</v>
      </c>
      <c r="AEE248" s="142"/>
      <c r="AEF248" s="142"/>
      <c r="AEG248" s="91"/>
      <c r="AEH248" s="91"/>
      <c r="AEI248" s="91"/>
      <c r="AEJ248" s="91"/>
      <c r="AEK248" s="91"/>
      <c r="AEL248" s="91"/>
      <c r="AEM248" s="91"/>
      <c r="AEN248" s="91"/>
      <c r="AEO248" s="91"/>
      <c r="AEP248" s="91"/>
      <c r="AEQ248" s="91"/>
      <c r="AER248" s="91"/>
      <c r="AES248" s="91"/>
      <c r="AET248" s="91"/>
      <c r="AEU248" s="91"/>
      <c r="AEV248" s="91"/>
      <c r="AEW248" s="91"/>
      <c r="AEX248" s="91"/>
      <c r="AEY248" s="91"/>
      <c r="AEZ248" s="91"/>
      <c r="AFA248" s="91"/>
      <c r="AFB248" s="91"/>
      <c r="AFC248" s="146"/>
      <c r="AFD248" s="91"/>
      <c r="AFE248" s="91"/>
      <c r="AFF248" s="91"/>
      <c r="AFG248" s="91"/>
      <c r="AFH248" s="91"/>
      <c r="AFI248" s="91"/>
      <c r="AFJ248" s="91"/>
      <c r="AFK248" s="91"/>
      <c r="AFL248" s="91"/>
      <c r="AFM248" s="91"/>
      <c r="AFN248" s="91"/>
    </row>
    <row r="249" spans="1:846" ht="6" customHeight="1" x14ac:dyDescent="0.25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  <c r="PX249" s="91"/>
      <c r="PY249" s="91"/>
      <c r="PZ249" s="91"/>
      <c r="QA249" s="91"/>
      <c r="QB249" s="91"/>
      <c r="QC249" s="91"/>
      <c r="QD249" s="91"/>
      <c r="QE249" s="91"/>
      <c r="QF249" s="91"/>
      <c r="QG249" s="91"/>
      <c r="QH249" s="91"/>
      <c r="QI249" s="91"/>
      <c r="QJ249" s="91"/>
      <c r="QK249" s="91"/>
      <c r="QL249" s="91"/>
      <c r="QM249" s="91"/>
      <c r="QN249" s="91"/>
      <c r="QO249" s="91"/>
      <c r="QP249" s="91"/>
      <c r="QQ249" s="91"/>
      <c r="QR249" s="91"/>
      <c r="QS249" s="91"/>
      <c r="QT249" s="91"/>
      <c r="QU249" s="91"/>
      <c r="QV249" s="91"/>
      <c r="QW249" s="91"/>
      <c r="QX249" s="91"/>
      <c r="QY249" s="91"/>
      <c r="QZ249" s="91"/>
      <c r="RA249" s="91"/>
      <c r="RB249" s="91"/>
      <c r="RC249" s="91"/>
      <c r="RD249" s="91"/>
      <c r="RE249" s="91"/>
      <c r="RF249" s="91"/>
      <c r="RG249" s="91"/>
      <c r="RH249" s="91"/>
      <c r="RI249" s="91"/>
      <c r="RJ249" s="91"/>
      <c r="RK249" s="91"/>
      <c r="RL249" s="91"/>
      <c r="RM249" s="91"/>
      <c r="RN249" s="91"/>
      <c r="RO249" s="91"/>
      <c r="RP249" s="91"/>
      <c r="RQ249" s="91"/>
      <c r="RR249" s="91"/>
      <c r="RS249" s="91"/>
      <c r="RT249" s="91"/>
      <c r="RU249" s="91"/>
      <c r="RV249" s="91"/>
      <c r="RW249" s="91"/>
      <c r="RX249" s="91"/>
      <c r="RY249" s="91"/>
      <c r="RZ249" s="91"/>
      <c r="SA249" s="91"/>
      <c r="SB249" s="91"/>
      <c r="SC249" s="91"/>
      <c r="SD249" s="91"/>
      <c r="SE249" s="91"/>
      <c r="SF249" s="91"/>
      <c r="SG249" s="91"/>
      <c r="SH249" s="91"/>
      <c r="SI249" s="91"/>
      <c r="SJ249" s="91"/>
      <c r="SK249" s="91"/>
      <c r="SL249" s="91"/>
      <c r="SM249" s="91"/>
      <c r="SN249" s="91"/>
      <c r="SO249" s="91"/>
      <c r="SP249" s="91"/>
      <c r="SQ249" s="91"/>
      <c r="SR249" s="91"/>
      <c r="SS249" s="91"/>
      <c r="ST249" s="91"/>
      <c r="SU249" s="91"/>
      <c r="SV249" s="91"/>
      <c r="SW249" s="91"/>
      <c r="SX249" s="91"/>
      <c r="SY249" s="91"/>
      <c r="SZ249" s="91"/>
      <c r="TA249" s="91"/>
      <c r="TB249" s="91"/>
      <c r="TC249" s="91"/>
      <c r="TD249" s="91"/>
      <c r="TE249" s="91"/>
      <c r="TF249" s="91"/>
      <c r="TG249" s="91"/>
      <c r="TH249" s="91"/>
      <c r="TI249" s="91"/>
      <c r="TJ249" s="91"/>
      <c r="TK249" s="91"/>
      <c r="TL249" s="91"/>
      <c r="TM249" s="91"/>
      <c r="TN249" s="91"/>
      <c r="TO249" s="91"/>
      <c r="TP249" s="91"/>
      <c r="TQ249" s="91"/>
      <c r="TR249" s="91"/>
      <c r="TS249" s="91"/>
      <c r="TT249" s="91"/>
      <c r="TU249" s="91"/>
      <c r="TV249" s="91"/>
      <c r="TW249" s="91"/>
      <c r="TX249" s="91"/>
      <c r="TY249" s="91"/>
      <c r="TZ249" s="91"/>
      <c r="UA249" s="91"/>
      <c r="UB249" s="91"/>
      <c r="UC249" s="91"/>
      <c r="UD249" s="91"/>
      <c r="UE249" s="91"/>
      <c r="UF249" s="91"/>
      <c r="UG249" s="91"/>
      <c r="UH249" s="91"/>
      <c r="UI249" s="91"/>
      <c r="UJ249" s="91"/>
      <c r="UK249" s="91"/>
      <c r="UL249" s="91"/>
      <c r="UM249" s="91"/>
      <c r="UN249" s="91"/>
      <c r="UO249" s="91"/>
      <c r="UP249" s="91"/>
      <c r="UQ249" s="91"/>
      <c r="UR249" s="91"/>
      <c r="US249" s="91"/>
      <c r="UT249" s="91"/>
      <c r="UU249" s="91"/>
      <c r="UV249" s="91"/>
      <c r="UW249" s="91"/>
      <c r="UX249" s="91"/>
      <c r="UY249" s="91"/>
      <c r="UZ249" s="91"/>
      <c r="VA249" s="91"/>
      <c r="VB249" s="91"/>
      <c r="VC249" s="91"/>
      <c r="VD249" s="91"/>
      <c r="VE249" s="91"/>
      <c r="VF249" s="91"/>
      <c r="VG249" s="91"/>
      <c r="VH249" s="91"/>
      <c r="VI249" s="91"/>
      <c r="VJ249" s="91"/>
      <c r="VK249" s="91"/>
      <c r="VL249" s="91"/>
      <c r="VM249" s="91"/>
      <c r="VN249" s="91"/>
      <c r="VO249" s="91"/>
      <c r="VP249" s="91"/>
      <c r="VQ249" s="91"/>
      <c r="VR249" s="91"/>
      <c r="VS249" s="91"/>
      <c r="VT249" s="91"/>
      <c r="VU249" s="91"/>
      <c r="VV249" s="91"/>
      <c r="VW249" s="91"/>
      <c r="VX249" s="91"/>
      <c r="VY249" s="91"/>
      <c r="VZ249" s="91"/>
      <c r="WA249" s="91"/>
      <c r="WB249" s="91"/>
      <c r="WC249" s="91"/>
      <c r="WD249" s="91"/>
      <c r="WE249" s="91"/>
      <c r="WF249" s="91"/>
      <c r="WG249" s="91"/>
      <c r="WH249" s="91"/>
      <c r="WI249" s="91"/>
      <c r="WJ249" s="91"/>
      <c r="WK249" s="91"/>
      <c r="WL249" s="91"/>
      <c r="WM249" s="91"/>
      <c r="WN249" s="91"/>
      <c r="WO249" s="91"/>
      <c r="WP249" s="91"/>
      <c r="WQ249" s="91"/>
      <c r="WR249" s="91"/>
      <c r="WS249" s="91"/>
      <c r="WT249" s="91"/>
      <c r="WU249" s="91"/>
      <c r="WV249" s="91"/>
      <c r="WW249" s="91"/>
      <c r="WX249" s="91"/>
      <c r="WY249" s="91"/>
      <c r="WZ249" s="91"/>
      <c r="XA249" s="91"/>
      <c r="XB249" s="91"/>
      <c r="XC249" s="91"/>
      <c r="XD249" s="91"/>
      <c r="XE249" s="91"/>
      <c r="XF249" s="91"/>
      <c r="XG249" s="91"/>
      <c r="XH249" s="91"/>
      <c r="XI249" s="91"/>
      <c r="XJ249" s="91"/>
      <c r="XK249" s="91"/>
      <c r="XL249" s="91"/>
      <c r="XM249" s="91"/>
      <c r="XN249" s="91"/>
      <c r="XO249" s="91"/>
      <c r="XP249" s="91"/>
      <c r="XQ249" s="91"/>
      <c r="XR249" s="91"/>
      <c r="XS249" s="91"/>
      <c r="XT249" s="91"/>
      <c r="XU249" s="91"/>
      <c r="XV249" s="91"/>
      <c r="XW249" s="91"/>
      <c r="XX249" s="91"/>
      <c r="XY249" s="91"/>
      <c r="XZ249" s="91"/>
      <c r="YA249" s="91"/>
      <c r="YB249" s="91"/>
      <c r="YC249" s="91"/>
      <c r="YD249" s="91"/>
      <c r="YE249" s="91"/>
      <c r="YF249" s="91"/>
      <c r="YG249" s="91"/>
      <c r="YH249" s="91"/>
      <c r="YI249" s="91"/>
      <c r="YJ249" s="91"/>
      <c r="YK249" s="91"/>
      <c r="YL249" s="91"/>
      <c r="YM249" s="91"/>
      <c r="YN249" s="91"/>
      <c r="YO249" s="91"/>
      <c r="YP249" s="91"/>
      <c r="YQ249" s="91"/>
      <c r="YR249" s="91"/>
      <c r="YS249" s="91"/>
      <c r="YT249" s="91"/>
      <c r="YU249" s="91"/>
      <c r="YV249" s="91"/>
      <c r="YW249" s="91"/>
      <c r="YX249" s="91"/>
      <c r="YY249" s="91"/>
      <c r="YZ249" s="91"/>
      <c r="ZA249" s="91"/>
      <c r="ZB249" s="91"/>
      <c r="ZC249" s="91"/>
      <c r="ZD249" s="91"/>
      <c r="ZE249" s="91"/>
      <c r="ZF249" s="91"/>
      <c r="ZG249" s="91"/>
      <c r="ZH249" s="91"/>
      <c r="ZI249" s="91"/>
      <c r="ZJ249" s="91"/>
      <c r="ZK249" s="91"/>
      <c r="ZL249" s="91"/>
      <c r="ZM249" s="91"/>
      <c r="ZN249" s="91"/>
      <c r="ZO249" s="91"/>
      <c r="ZP249" s="91"/>
      <c r="ZQ249" s="91"/>
      <c r="ZR249" s="91"/>
      <c r="ZS249" s="91"/>
      <c r="ZT249" s="91"/>
      <c r="ZU249" s="91"/>
      <c r="ZV249" s="91"/>
      <c r="ZW249" s="91"/>
      <c r="ZX249" s="91"/>
      <c r="ZY249" s="91"/>
      <c r="ZZ249" s="91"/>
      <c r="AAA249" s="91"/>
      <c r="AAB249" s="91"/>
      <c r="AAC249" s="91"/>
      <c r="AAD249" s="91"/>
      <c r="AAE249" s="91"/>
      <c r="AAF249" s="91"/>
      <c r="AAG249" s="91"/>
      <c r="AAH249" s="91"/>
      <c r="AAI249" s="91"/>
      <c r="AAJ249" s="91"/>
      <c r="AAK249" s="91"/>
      <c r="AAL249" s="91"/>
      <c r="AAM249" s="91"/>
      <c r="AAN249" s="91"/>
      <c r="AAO249" s="91"/>
      <c r="AAP249" s="91"/>
      <c r="AAQ249" s="91"/>
      <c r="AAR249" s="91"/>
      <c r="AAS249" s="91"/>
      <c r="AAT249" s="91"/>
      <c r="AAU249" s="91"/>
      <c r="AAV249" s="91"/>
      <c r="AAW249" s="91"/>
      <c r="AAX249" s="91"/>
      <c r="AAY249" s="91"/>
      <c r="AAZ249" s="91"/>
      <c r="ABA249" s="91"/>
      <c r="ABB249" s="91"/>
      <c r="ABC249" s="91"/>
      <c r="ABD249" s="91"/>
      <c r="ABE249" s="91"/>
      <c r="ABF249" s="91"/>
      <c r="ABG249" s="91"/>
      <c r="ABH249" s="91"/>
      <c r="ABI249" s="91"/>
      <c r="ABJ249" s="91"/>
      <c r="ABK249" s="91"/>
      <c r="ABL249" s="91"/>
      <c r="ABM249" s="91"/>
      <c r="ABN249" s="91"/>
      <c r="ABO249" s="91"/>
      <c r="ABP249" s="91"/>
      <c r="ABQ249" s="91"/>
      <c r="ABR249" s="91"/>
      <c r="ABS249" s="91"/>
      <c r="ABT249" s="91"/>
      <c r="ABU249" s="91"/>
      <c r="ABV249" s="91"/>
      <c r="ABW249" s="91"/>
      <c r="ABX249" s="91"/>
      <c r="ABY249" s="91"/>
      <c r="ABZ249" s="91"/>
      <c r="ACA249" s="91"/>
      <c r="ACB249" s="91"/>
      <c r="ACC249" s="91"/>
      <c r="ACD249" s="91"/>
      <c r="ACE249" s="91"/>
      <c r="ACF249" s="91"/>
      <c r="ACG249" s="91"/>
      <c r="ACH249" s="91"/>
      <c r="ACI249" s="91"/>
      <c r="ACJ249" s="91"/>
      <c r="ACK249" s="91"/>
      <c r="ACL249" s="91"/>
      <c r="ACM249" s="91"/>
      <c r="ACN249" s="91"/>
      <c r="ACO249" s="91"/>
      <c r="ACP249" s="91"/>
      <c r="ACQ249" s="91"/>
      <c r="ACR249" s="91"/>
      <c r="ACS249" s="91"/>
      <c r="ACT249" s="91"/>
      <c r="ACU249" s="91"/>
      <c r="ACV249" s="91"/>
      <c r="ACW249" s="91"/>
      <c r="ACX249" s="91"/>
      <c r="ACY249" s="91"/>
      <c r="ACZ249" s="91"/>
      <c r="ADA249" s="91"/>
      <c r="ADB249" s="91"/>
      <c r="ADC249" s="91"/>
      <c r="ADD249" s="91"/>
      <c r="ADE249" s="91"/>
      <c r="ADF249" s="91"/>
      <c r="ADG249" s="91"/>
      <c r="ADH249" s="91"/>
      <c r="ADI249" s="91"/>
      <c r="ADJ249" s="91"/>
      <c r="ADK249" s="91"/>
      <c r="ADL249" s="91"/>
      <c r="ADM249" s="91"/>
      <c r="ADN249" s="91"/>
      <c r="ADO249" s="91"/>
      <c r="ADP249" s="91"/>
      <c r="ADQ249" s="91"/>
      <c r="ADR249" s="91"/>
      <c r="ADS249" s="91"/>
      <c r="ADT249" s="91"/>
      <c r="ADU249" s="91"/>
      <c r="ADV249" s="91"/>
      <c r="ADW249" s="91"/>
      <c r="ADX249" s="91"/>
      <c r="ADY249" s="91"/>
      <c r="ADZ249" s="91"/>
      <c r="AEA249" s="91"/>
      <c r="AEB249" s="91"/>
      <c r="AEC249" s="91"/>
      <c r="AED249" s="144">
        <f t="shared" si="75"/>
        <v>244</v>
      </c>
      <c r="AEE249" s="142"/>
      <c r="AEF249" s="142"/>
      <c r="AEG249" s="91"/>
      <c r="AEH249" s="91"/>
      <c r="AEI249" s="91"/>
      <c r="AEJ249" s="91"/>
      <c r="AEK249" s="91"/>
      <c r="AEL249" s="91"/>
      <c r="AEM249" s="91"/>
      <c r="AEN249" s="91"/>
      <c r="AEO249" s="91"/>
      <c r="AEP249" s="91"/>
      <c r="AEQ249" s="91"/>
      <c r="AER249" s="91"/>
      <c r="AES249" s="91"/>
      <c r="AET249" s="91"/>
      <c r="AEU249" s="91"/>
      <c r="AEV249" s="91"/>
      <c r="AEW249" s="91"/>
      <c r="AEX249" s="91"/>
      <c r="AEY249" s="91"/>
      <c r="AEZ249" s="91"/>
      <c r="AFA249" s="91"/>
      <c r="AFB249" s="91"/>
      <c r="AFC249" s="146"/>
      <c r="AFD249" s="91"/>
      <c r="AFE249" s="91"/>
      <c r="AFF249" s="91"/>
      <c r="AFG249" s="91"/>
      <c r="AFH249" s="91"/>
      <c r="AFI249" s="91"/>
      <c r="AFJ249" s="91"/>
      <c r="AFK249" s="91"/>
      <c r="AFL249" s="91"/>
      <c r="AFM249" s="91"/>
      <c r="AFN249" s="91"/>
    </row>
    <row r="250" spans="1:846" ht="6" customHeight="1" x14ac:dyDescent="0.25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  <c r="PX250" s="91"/>
      <c r="PY250" s="91"/>
      <c r="PZ250" s="91"/>
      <c r="QA250" s="91"/>
      <c r="QB250" s="91"/>
      <c r="QC250" s="91"/>
      <c r="QD250" s="91"/>
      <c r="QE250" s="91"/>
      <c r="QF250" s="91"/>
      <c r="QG250" s="91"/>
      <c r="QH250" s="91"/>
      <c r="QI250" s="91"/>
      <c r="QJ250" s="91"/>
      <c r="QK250" s="91"/>
      <c r="QL250" s="91"/>
      <c r="QM250" s="91"/>
      <c r="QN250" s="91"/>
      <c r="QO250" s="91"/>
      <c r="QP250" s="91"/>
      <c r="QQ250" s="91"/>
      <c r="QR250" s="91"/>
      <c r="QS250" s="91"/>
      <c r="QT250" s="91"/>
      <c r="QU250" s="91"/>
      <c r="QV250" s="91"/>
      <c r="QW250" s="91"/>
      <c r="QX250" s="91"/>
      <c r="QY250" s="91"/>
      <c r="QZ250" s="91"/>
      <c r="RA250" s="91"/>
      <c r="RB250" s="91"/>
      <c r="RC250" s="91"/>
      <c r="RD250" s="91"/>
      <c r="RE250" s="91"/>
      <c r="RF250" s="91"/>
      <c r="RG250" s="91"/>
      <c r="RH250" s="91"/>
      <c r="RI250" s="91"/>
      <c r="RJ250" s="91"/>
      <c r="RK250" s="91"/>
      <c r="RL250" s="91"/>
      <c r="RM250" s="91"/>
      <c r="RN250" s="91"/>
      <c r="RO250" s="91"/>
      <c r="RP250" s="91"/>
      <c r="RQ250" s="91"/>
      <c r="RR250" s="91"/>
      <c r="RS250" s="91"/>
      <c r="RT250" s="91"/>
      <c r="RU250" s="91"/>
      <c r="RV250" s="91"/>
      <c r="RW250" s="91"/>
      <c r="RX250" s="91"/>
      <c r="RY250" s="91"/>
      <c r="RZ250" s="91"/>
      <c r="SA250" s="91"/>
      <c r="SB250" s="91"/>
      <c r="SC250" s="91"/>
      <c r="SD250" s="91"/>
      <c r="SE250" s="91"/>
      <c r="SF250" s="91"/>
      <c r="SG250" s="91"/>
      <c r="SH250" s="91"/>
      <c r="SI250" s="91"/>
      <c r="SJ250" s="91"/>
      <c r="SK250" s="91"/>
      <c r="SL250" s="91"/>
      <c r="SM250" s="91"/>
      <c r="SN250" s="91"/>
      <c r="SO250" s="91"/>
      <c r="SP250" s="91"/>
      <c r="SQ250" s="91"/>
      <c r="SR250" s="91"/>
      <c r="SS250" s="91"/>
      <c r="ST250" s="91"/>
      <c r="SU250" s="91"/>
      <c r="SV250" s="91"/>
      <c r="SW250" s="91"/>
      <c r="SX250" s="91"/>
      <c r="SY250" s="91"/>
      <c r="SZ250" s="91"/>
      <c r="TA250" s="91"/>
      <c r="TB250" s="91"/>
      <c r="TC250" s="91"/>
      <c r="TD250" s="91"/>
      <c r="TE250" s="91"/>
      <c r="TF250" s="91"/>
      <c r="TG250" s="91"/>
      <c r="TH250" s="91"/>
      <c r="TI250" s="91"/>
      <c r="TJ250" s="91"/>
      <c r="TK250" s="91"/>
      <c r="TL250" s="91"/>
      <c r="TM250" s="91"/>
      <c r="TN250" s="91"/>
      <c r="TO250" s="91"/>
      <c r="TP250" s="91"/>
      <c r="TQ250" s="91"/>
      <c r="TR250" s="91"/>
      <c r="TS250" s="91"/>
      <c r="TT250" s="91"/>
      <c r="TU250" s="91"/>
      <c r="TV250" s="91"/>
      <c r="TW250" s="91"/>
      <c r="TX250" s="91"/>
      <c r="TY250" s="91"/>
      <c r="TZ250" s="91"/>
      <c r="UA250" s="91"/>
      <c r="UB250" s="91"/>
      <c r="UC250" s="91"/>
      <c r="UD250" s="91"/>
      <c r="UE250" s="91"/>
      <c r="UF250" s="91"/>
      <c r="UG250" s="91"/>
      <c r="UH250" s="91"/>
      <c r="UI250" s="91"/>
      <c r="UJ250" s="91"/>
      <c r="UK250" s="91"/>
      <c r="UL250" s="91"/>
      <c r="UM250" s="91"/>
      <c r="UN250" s="91"/>
      <c r="UO250" s="91"/>
      <c r="UP250" s="91"/>
      <c r="UQ250" s="91"/>
      <c r="UR250" s="91"/>
      <c r="US250" s="91"/>
      <c r="UT250" s="91"/>
      <c r="UU250" s="91"/>
      <c r="UV250" s="91"/>
      <c r="UW250" s="91"/>
      <c r="UX250" s="91"/>
      <c r="UY250" s="91"/>
      <c r="UZ250" s="91"/>
      <c r="VA250" s="91"/>
      <c r="VB250" s="91"/>
      <c r="VC250" s="91"/>
      <c r="VD250" s="91"/>
      <c r="VE250" s="91"/>
      <c r="VF250" s="91"/>
      <c r="VG250" s="91"/>
      <c r="VH250" s="91"/>
      <c r="VI250" s="91"/>
      <c r="VJ250" s="91"/>
      <c r="VK250" s="91"/>
      <c r="VL250" s="91"/>
      <c r="VM250" s="91"/>
      <c r="VN250" s="91"/>
      <c r="VO250" s="91"/>
      <c r="VP250" s="91"/>
      <c r="VQ250" s="91"/>
      <c r="VR250" s="91"/>
      <c r="VS250" s="91"/>
      <c r="VT250" s="91"/>
      <c r="VU250" s="91"/>
      <c r="VV250" s="91"/>
      <c r="VW250" s="91"/>
      <c r="VX250" s="91"/>
      <c r="VY250" s="91"/>
      <c r="VZ250" s="91"/>
      <c r="WA250" s="91"/>
      <c r="WB250" s="91"/>
      <c r="WC250" s="91"/>
      <c r="WD250" s="91"/>
      <c r="WE250" s="91"/>
      <c r="WF250" s="91"/>
      <c r="WG250" s="91"/>
      <c r="WH250" s="91"/>
      <c r="WI250" s="91"/>
      <c r="WJ250" s="91"/>
      <c r="WK250" s="91"/>
      <c r="WL250" s="91"/>
      <c r="WM250" s="91"/>
      <c r="WN250" s="91"/>
      <c r="WO250" s="91"/>
      <c r="WP250" s="91"/>
      <c r="WQ250" s="91"/>
      <c r="WR250" s="91"/>
      <c r="WS250" s="91"/>
      <c r="WT250" s="91"/>
      <c r="WU250" s="91"/>
      <c r="WV250" s="91"/>
      <c r="WW250" s="91"/>
      <c r="WX250" s="91"/>
      <c r="WY250" s="91"/>
      <c r="WZ250" s="91"/>
      <c r="XA250" s="91"/>
      <c r="XB250" s="91"/>
      <c r="XC250" s="91"/>
      <c r="XD250" s="91"/>
      <c r="XE250" s="91"/>
      <c r="XF250" s="91"/>
      <c r="XG250" s="91"/>
      <c r="XH250" s="91"/>
      <c r="XI250" s="91"/>
      <c r="XJ250" s="91"/>
      <c r="XK250" s="91"/>
      <c r="XL250" s="91"/>
      <c r="XM250" s="91"/>
      <c r="XN250" s="91"/>
      <c r="XO250" s="91"/>
      <c r="XP250" s="91"/>
      <c r="XQ250" s="91"/>
      <c r="XR250" s="91"/>
      <c r="XS250" s="91"/>
      <c r="XT250" s="91"/>
      <c r="XU250" s="91"/>
      <c r="XV250" s="91"/>
      <c r="XW250" s="91"/>
      <c r="XX250" s="91"/>
      <c r="XY250" s="91"/>
      <c r="XZ250" s="91"/>
      <c r="YA250" s="91"/>
      <c r="YB250" s="91"/>
      <c r="YC250" s="91"/>
      <c r="YD250" s="91"/>
      <c r="YE250" s="91"/>
      <c r="YF250" s="91"/>
      <c r="YG250" s="91"/>
      <c r="YH250" s="91"/>
      <c r="YI250" s="91"/>
      <c r="YJ250" s="91"/>
      <c r="YK250" s="91"/>
      <c r="YL250" s="91"/>
      <c r="YM250" s="91"/>
      <c r="YN250" s="91"/>
      <c r="YO250" s="91"/>
      <c r="YP250" s="91"/>
      <c r="YQ250" s="91"/>
      <c r="YR250" s="91"/>
      <c r="YS250" s="91"/>
      <c r="YT250" s="91"/>
      <c r="YU250" s="91"/>
      <c r="YV250" s="91"/>
      <c r="YW250" s="91"/>
      <c r="YX250" s="91"/>
      <c r="YY250" s="91"/>
      <c r="YZ250" s="91"/>
      <c r="ZA250" s="91"/>
      <c r="ZB250" s="91"/>
      <c r="ZC250" s="91"/>
      <c r="ZD250" s="91"/>
      <c r="ZE250" s="91"/>
      <c r="ZF250" s="91"/>
      <c r="ZG250" s="91"/>
      <c r="ZH250" s="91"/>
      <c r="ZI250" s="91"/>
      <c r="ZJ250" s="91"/>
      <c r="ZK250" s="91"/>
      <c r="ZL250" s="91"/>
      <c r="ZM250" s="91"/>
      <c r="ZN250" s="91"/>
      <c r="ZO250" s="91"/>
      <c r="ZP250" s="91"/>
      <c r="ZQ250" s="91"/>
      <c r="ZR250" s="91"/>
      <c r="ZS250" s="91"/>
      <c r="ZT250" s="91"/>
      <c r="ZU250" s="91"/>
      <c r="ZV250" s="91"/>
      <c r="ZW250" s="91"/>
      <c r="ZX250" s="91"/>
      <c r="ZY250" s="91"/>
      <c r="ZZ250" s="91"/>
      <c r="AAA250" s="91"/>
      <c r="AAB250" s="91"/>
      <c r="AAC250" s="91"/>
      <c r="AAD250" s="91"/>
      <c r="AAE250" s="91"/>
      <c r="AAF250" s="91"/>
      <c r="AAG250" s="91"/>
      <c r="AAH250" s="91"/>
      <c r="AAI250" s="91"/>
      <c r="AAJ250" s="91"/>
      <c r="AAK250" s="91"/>
      <c r="AAL250" s="91"/>
      <c r="AAM250" s="91"/>
      <c r="AAN250" s="91"/>
      <c r="AAO250" s="91"/>
      <c r="AAP250" s="91"/>
      <c r="AAQ250" s="91"/>
      <c r="AAR250" s="91"/>
      <c r="AAS250" s="91"/>
      <c r="AAT250" s="91"/>
      <c r="AAU250" s="91"/>
      <c r="AAV250" s="91"/>
      <c r="AAW250" s="91"/>
      <c r="AAX250" s="91"/>
      <c r="AAY250" s="91"/>
      <c r="AAZ250" s="91"/>
      <c r="ABA250" s="91"/>
      <c r="ABB250" s="91"/>
      <c r="ABC250" s="91"/>
      <c r="ABD250" s="91"/>
      <c r="ABE250" s="91"/>
      <c r="ABF250" s="91"/>
      <c r="ABG250" s="91"/>
      <c r="ABH250" s="91"/>
      <c r="ABI250" s="91"/>
      <c r="ABJ250" s="91"/>
      <c r="ABK250" s="91"/>
      <c r="ABL250" s="91"/>
      <c r="ABM250" s="91"/>
      <c r="ABN250" s="91"/>
      <c r="ABO250" s="91"/>
      <c r="ABP250" s="91"/>
      <c r="ABQ250" s="91"/>
      <c r="ABR250" s="91"/>
      <c r="ABS250" s="91"/>
      <c r="ABT250" s="91"/>
      <c r="ABU250" s="91"/>
      <c r="ABV250" s="91"/>
      <c r="ABW250" s="91"/>
      <c r="ABX250" s="91"/>
      <c r="ABY250" s="91"/>
      <c r="ABZ250" s="91"/>
      <c r="ACA250" s="91"/>
      <c r="ACB250" s="91"/>
      <c r="ACC250" s="91"/>
      <c r="ACD250" s="91"/>
      <c r="ACE250" s="91"/>
      <c r="ACF250" s="91"/>
      <c r="ACG250" s="91"/>
      <c r="ACH250" s="91"/>
      <c r="ACI250" s="91"/>
      <c r="ACJ250" s="91"/>
      <c r="ACK250" s="91"/>
      <c r="ACL250" s="91"/>
      <c r="ACM250" s="91"/>
      <c r="ACN250" s="91"/>
      <c r="ACO250" s="91"/>
      <c r="ACP250" s="91"/>
      <c r="ACQ250" s="91"/>
      <c r="ACR250" s="91"/>
      <c r="ACS250" s="91"/>
      <c r="ACT250" s="91"/>
      <c r="ACU250" s="91"/>
      <c r="ACV250" s="91"/>
      <c r="ACW250" s="91"/>
      <c r="ACX250" s="91"/>
      <c r="ACY250" s="91"/>
      <c r="ACZ250" s="91"/>
      <c r="ADA250" s="91"/>
      <c r="ADB250" s="91"/>
      <c r="ADC250" s="91"/>
      <c r="ADD250" s="91"/>
      <c r="ADE250" s="91"/>
      <c r="ADF250" s="91"/>
      <c r="ADG250" s="91"/>
      <c r="ADH250" s="91"/>
      <c r="ADI250" s="91"/>
      <c r="ADJ250" s="91"/>
      <c r="ADK250" s="91"/>
      <c r="ADL250" s="91"/>
      <c r="ADM250" s="91"/>
      <c r="ADN250" s="91"/>
      <c r="ADO250" s="91"/>
      <c r="ADP250" s="91"/>
      <c r="ADQ250" s="91"/>
      <c r="ADR250" s="91"/>
      <c r="ADS250" s="91"/>
      <c r="ADT250" s="91"/>
      <c r="ADU250" s="91"/>
      <c r="ADV250" s="91"/>
      <c r="ADW250" s="91"/>
      <c r="ADX250" s="91"/>
      <c r="ADY250" s="91"/>
      <c r="ADZ250" s="91"/>
      <c r="AEA250" s="91"/>
      <c r="AEB250" s="91"/>
      <c r="AEC250" s="91"/>
      <c r="AED250" s="144">
        <f t="shared" si="75"/>
        <v>245</v>
      </c>
      <c r="AEE250" s="142"/>
      <c r="AEF250" s="142"/>
      <c r="AEG250" s="91"/>
      <c r="AEH250" s="91"/>
      <c r="AEI250" s="91"/>
      <c r="AEJ250" s="91"/>
      <c r="AEK250" s="91"/>
      <c r="AEL250" s="91"/>
      <c r="AEM250" s="91"/>
      <c r="AEN250" s="91"/>
      <c r="AEO250" s="91"/>
      <c r="AEP250" s="91"/>
      <c r="AEQ250" s="91"/>
      <c r="AER250" s="91"/>
      <c r="AES250" s="91"/>
      <c r="AET250" s="91"/>
      <c r="AEU250" s="91"/>
      <c r="AEV250" s="91"/>
      <c r="AEW250" s="91"/>
      <c r="AEX250" s="91"/>
      <c r="AEY250" s="91"/>
      <c r="AEZ250" s="91"/>
      <c r="AFA250" s="91"/>
      <c r="AFB250" s="91"/>
      <c r="AFC250" s="146"/>
      <c r="AFD250" s="91"/>
      <c r="AFE250" s="91"/>
      <c r="AFF250" s="91"/>
      <c r="AFG250" s="91"/>
      <c r="AFH250" s="91"/>
      <c r="AFI250" s="91"/>
      <c r="AFJ250" s="91"/>
      <c r="AFK250" s="91"/>
      <c r="AFL250" s="91"/>
      <c r="AFM250" s="91"/>
      <c r="AFN250" s="91"/>
    </row>
    <row r="251" spans="1:846" ht="6" customHeight="1" x14ac:dyDescent="0.25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  <c r="PX251" s="91"/>
      <c r="PY251" s="91"/>
      <c r="PZ251" s="91"/>
      <c r="QA251" s="91"/>
      <c r="QB251" s="91"/>
      <c r="QC251" s="91"/>
      <c r="QD251" s="91"/>
      <c r="QE251" s="91"/>
      <c r="QF251" s="91"/>
      <c r="QG251" s="91"/>
      <c r="QH251" s="91"/>
      <c r="QI251" s="91"/>
      <c r="QJ251" s="91"/>
      <c r="QK251" s="91"/>
      <c r="QL251" s="91"/>
      <c r="QM251" s="91"/>
      <c r="QN251" s="91"/>
      <c r="QO251" s="91"/>
      <c r="QP251" s="91"/>
      <c r="QQ251" s="91"/>
      <c r="QR251" s="91"/>
      <c r="QS251" s="91"/>
      <c r="QT251" s="91"/>
      <c r="QU251" s="91"/>
      <c r="QV251" s="91"/>
      <c r="QW251" s="91"/>
      <c r="QX251" s="91"/>
      <c r="QY251" s="91"/>
      <c r="QZ251" s="91"/>
      <c r="RA251" s="91"/>
      <c r="RB251" s="91"/>
      <c r="RC251" s="91"/>
      <c r="RD251" s="91"/>
      <c r="RE251" s="91"/>
      <c r="RF251" s="91"/>
      <c r="RG251" s="91"/>
      <c r="RH251" s="91"/>
      <c r="RI251" s="91"/>
      <c r="RJ251" s="91"/>
      <c r="RK251" s="91"/>
      <c r="RL251" s="91"/>
      <c r="RM251" s="91"/>
      <c r="RN251" s="91"/>
      <c r="RO251" s="91"/>
      <c r="RP251" s="91"/>
      <c r="RQ251" s="91"/>
      <c r="RR251" s="91"/>
      <c r="RS251" s="91"/>
      <c r="RT251" s="91"/>
      <c r="RU251" s="91"/>
      <c r="RV251" s="91"/>
      <c r="RW251" s="91"/>
      <c r="RX251" s="91"/>
      <c r="RY251" s="91"/>
      <c r="RZ251" s="91"/>
      <c r="SA251" s="91"/>
      <c r="SB251" s="91"/>
      <c r="SC251" s="91"/>
      <c r="SD251" s="91"/>
      <c r="SE251" s="91"/>
      <c r="SF251" s="91"/>
      <c r="SG251" s="91"/>
      <c r="SH251" s="91"/>
      <c r="SI251" s="91"/>
      <c r="SJ251" s="91"/>
      <c r="SK251" s="91"/>
      <c r="SL251" s="91"/>
      <c r="SM251" s="91"/>
      <c r="SN251" s="91"/>
      <c r="SO251" s="91"/>
      <c r="SP251" s="91"/>
      <c r="SQ251" s="91"/>
      <c r="SR251" s="91"/>
      <c r="SS251" s="91"/>
      <c r="ST251" s="91"/>
      <c r="SU251" s="91"/>
      <c r="SV251" s="91"/>
      <c r="SW251" s="91"/>
      <c r="SX251" s="91"/>
      <c r="SY251" s="91"/>
      <c r="SZ251" s="91"/>
      <c r="TA251" s="91"/>
      <c r="TB251" s="91"/>
      <c r="TC251" s="91"/>
      <c r="TD251" s="91"/>
      <c r="TE251" s="91"/>
      <c r="TF251" s="91"/>
      <c r="TG251" s="91"/>
      <c r="TH251" s="91"/>
      <c r="TI251" s="91"/>
      <c r="TJ251" s="91"/>
      <c r="TK251" s="91"/>
      <c r="TL251" s="91"/>
      <c r="TM251" s="91"/>
      <c r="TN251" s="91"/>
      <c r="TO251" s="91"/>
      <c r="TP251" s="91"/>
      <c r="TQ251" s="91"/>
      <c r="TR251" s="91"/>
      <c r="TS251" s="91"/>
      <c r="TT251" s="91"/>
      <c r="TU251" s="91"/>
      <c r="TV251" s="91"/>
      <c r="TW251" s="91"/>
      <c r="TX251" s="91"/>
      <c r="TY251" s="91"/>
      <c r="TZ251" s="91"/>
      <c r="UA251" s="91"/>
      <c r="UB251" s="91"/>
      <c r="UC251" s="91"/>
      <c r="UD251" s="91"/>
      <c r="UE251" s="91"/>
      <c r="UF251" s="91"/>
      <c r="UG251" s="91"/>
      <c r="UH251" s="91"/>
      <c r="UI251" s="91"/>
      <c r="UJ251" s="91"/>
      <c r="UK251" s="91"/>
      <c r="UL251" s="91"/>
      <c r="UM251" s="91"/>
      <c r="UN251" s="91"/>
      <c r="UO251" s="91"/>
      <c r="UP251" s="91"/>
      <c r="UQ251" s="91"/>
      <c r="UR251" s="91"/>
      <c r="US251" s="91"/>
      <c r="UT251" s="91"/>
      <c r="UU251" s="91"/>
      <c r="UV251" s="91"/>
      <c r="UW251" s="91"/>
      <c r="UX251" s="91"/>
      <c r="UY251" s="91"/>
      <c r="UZ251" s="91"/>
      <c r="VA251" s="91"/>
      <c r="VB251" s="91"/>
      <c r="VC251" s="91"/>
      <c r="VD251" s="91"/>
      <c r="VE251" s="91"/>
      <c r="VF251" s="91"/>
      <c r="VG251" s="91"/>
      <c r="VH251" s="91"/>
      <c r="VI251" s="91"/>
      <c r="VJ251" s="91"/>
      <c r="VK251" s="91"/>
      <c r="VL251" s="91"/>
      <c r="VM251" s="91"/>
      <c r="VN251" s="91"/>
      <c r="VO251" s="91"/>
      <c r="VP251" s="91"/>
      <c r="VQ251" s="91"/>
      <c r="VR251" s="91"/>
      <c r="VS251" s="91"/>
      <c r="VT251" s="91"/>
      <c r="VU251" s="91"/>
      <c r="VV251" s="91"/>
      <c r="VW251" s="91"/>
      <c r="VX251" s="91"/>
      <c r="VY251" s="91"/>
      <c r="VZ251" s="91"/>
      <c r="WA251" s="91"/>
      <c r="WB251" s="91"/>
      <c r="WC251" s="91"/>
      <c r="WD251" s="91"/>
      <c r="WE251" s="91"/>
      <c r="WF251" s="91"/>
      <c r="WG251" s="91"/>
      <c r="WH251" s="91"/>
      <c r="WI251" s="91"/>
      <c r="WJ251" s="91"/>
      <c r="WK251" s="91"/>
      <c r="WL251" s="91"/>
      <c r="WM251" s="91"/>
      <c r="WN251" s="91"/>
      <c r="WO251" s="91"/>
      <c r="WP251" s="91"/>
      <c r="WQ251" s="91"/>
      <c r="WR251" s="91"/>
      <c r="WS251" s="91"/>
      <c r="WT251" s="91"/>
      <c r="WU251" s="91"/>
      <c r="WV251" s="91"/>
      <c r="WW251" s="91"/>
      <c r="WX251" s="91"/>
      <c r="WY251" s="91"/>
      <c r="WZ251" s="91"/>
      <c r="XA251" s="91"/>
      <c r="XB251" s="91"/>
      <c r="XC251" s="91"/>
      <c r="XD251" s="91"/>
      <c r="XE251" s="91"/>
      <c r="XF251" s="91"/>
      <c r="XG251" s="91"/>
      <c r="XH251" s="91"/>
      <c r="XI251" s="91"/>
      <c r="XJ251" s="91"/>
      <c r="XK251" s="91"/>
      <c r="XL251" s="91"/>
      <c r="XM251" s="91"/>
      <c r="XN251" s="91"/>
      <c r="XO251" s="91"/>
      <c r="XP251" s="91"/>
      <c r="XQ251" s="91"/>
      <c r="XR251" s="91"/>
      <c r="XS251" s="91"/>
      <c r="XT251" s="91"/>
      <c r="XU251" s="91"/>
      <c r="XV251" s="91"/>
      <c r="XW251" s="91"/>
      <c r="XX251" s="91"/>
      <c r="XY251" s="91"/>
      <c r="XZ251" s="91"/>
      <c r="YA251" s="91"/>
      <c r="YB251" s="91"/>
      <c r="YC251" s="91"/>
      <c r="YD251" s="91"/>
      <c r="YE251" s="91"/>
      <c r="YF251" s="91"/>
      <c r="YG251" s="91"/>
      <c r="YH251" s="91"/>
      <c r="YI251" s="91"/>
      <c r="YJ251" s="91"/>
      <c r="YK251" s="91"/>
      <c r="YL251" s="91"/>
      <c r="YM251" s="91"/>
      <c r="YN251" s="91"/>
      <c r="YO251" s="91"/>
      <c r="YP251" s="91"/>
      <c r="YQ251" s="91"/>
      <c r="YR251" s="91"/>
      <c r="YS251" s="91"/>
      <c r="YT251" s="91"/>
      <c r="YU251" s="91"/>
      <c r="YV251" s="91"/>
      <c r="YW251" s="91"/>
      <c r="YX251" s="91"/>
      <c r="YY251" s="91"/>
      <c r="YZ251" s="91"/>
      <c r="ZA251" s="91"/>
      <c r="ZB251" s="91"/>
      <c r="ZC251" s="91"/>
      <c r="ZD251" s="91"/>
      <c r="ZE251" s="91"/>
      <c r="ZF251" s="91"/>
      <c r="ZG251" s="91"/>
      <c r="ZH251" s="91"/>
      <c r="ZI251" s="91"/>
      <c r="ZJ251" s="91"/>
      <c r="ZK251" s="91"/>
      <c r="ZL251" s="91"/>
      <c r="ZM251" s="91"/>
      <c r="ZN251" s="91"/>
      <c r="ZO251" s="91"/>
      <c r="ZP251" s="91"/>
      <c r="ZQ251" s="91"/>
      <c r="ZR251" s="91"/>
      <c r="ZS251" s="91"/>
      <c r="ZT251" s="91"/>
      <c r="ZU251" s="91"/>
      <c r="ZV251" s="91"/>
      <c r="ZW251" s="91"/>
      <c r="ZX251" s="91"/>
      <c r="ZY251" s="91"/>
      <c r="ZZ251" s="91"/>
      <c r="AAA251" s="91"/>
      <c r="AAB251" s="91"/>
      <c r="AAC251" s="91"/>
      <c r="AAD251" s="91"/>
      <c r="AAE251" s="91"/>
      <c r="AAF251" s="91"/>
      <c r="AAG251" s="91"/>
      <c r="AAH251" s="91"/>
      <c r="AAI251" s="91"/>
      <c r="AAJ251" s="91"/>
      <c r="AAK251" s="91"/>
      <c r="AAL251" s="91"/>
      <c r="AAM251" s="91"/>
      <c r="AAN251" s="91"/>
      <c r="AAO251" s="91"/>
      <c r="AAP251" s="91"/>
      <c r="AAQ251" s="91"/>
      <c r="AAR251" s="91"/>
      <c r="AAS251" s="91"/>
      <c r="AAT251" s="91"/>
      <c r="AAU251" s="91"/>
      <c r="AAV251" s="91"/>
      <c r="AAW251" s="91"/>
      <c r="AAX251" s="91"/>
      <c r="AAY251" s="91"/>
      <c r="AAZ251" s="91"/>
      <c r="ABA251" s="91"/>
      <c r="ABB251" s="91"/>
      <c r="ABC251" s="91"/>
      <c r="ABD251" s="91"/>
      <c r="ABE251" s="91"/>
      <c r="ABF251" s="91"/>
      <c r="ABG251" s="91"/>
      <c r="ABH251" s="91"/>
      <c r="ABI251" s="91"/>
      <c r="ABJ251" s="91"/>
      <c r="ABK251" s="91"/>
      <c r="ABL251" s="91"/>
      <c r="ABM251" s="91"/>
      <c r="ABN251" s="91"/>
      <c r="ABO251" s="91"/>
      <c r="ABP251" s="91"/>
      <c r="ABQ251" s="91"/>
      <c r="ABR251" s="91"/>
      <c r="ABS251" s="91"/>
      <c r="ABT251" s="91"/>
      <c r="ABU251" s="91"/>
      <c r="ABV251" s="91"/>
      <c r="ABW251" s="91"/>
      <c r="ABX251" s="91"/>
      <c r="ABY251" s="91"/>
      <c r="ABZ251" s="91"/>
      <c r="ACA251" s="91"/>
      <c r="ACB251" s="91"/>
      <c r="ACC251" s="91"/>
      <c r="ACD251" s="91"/>
      <c r="ACE251" s="91"/>
      <c r="ACF251" s="91"/>
      <c r="ACG251" s="91"/>
      <c r="ACH251" s="91"/>
      <c r="ACI251" s="91"/>
      <c r="ACJ251" s="91"/>
      <c r="ACK251" s="91"/>
      <c r="ACL251" s="91"/>
      <c r="ACM251" s="91"/>
      <c r="ACN251" s="91"/>
      <c r="ACO251" s="91"/>
      <c r="ACP251" s="91"/>
      <c r="ACQ251" s="91"/>
      <c r="ACR251" s="91"/>
      <c r="ACS251" s="91"/>
      <c r="ACT251" s="91"/>
      <c r="ACU251" s="91"/>
      <c r="ACV251" s="91"/>
      <c r="ACW251" s="91"/>
      <c r="ACX251" s="91"/>
      <c r="ACY251" s="91"/>
      <c r="ACZ251" s="91"/>
      <c r="ADA251" s="91"/>
      <c r="ADB251" s="91"/>
      <c r="ADC251" s="91"/>
      <c r="ADD251" s="91"/>
      <c r="ADE251" s="91"/>
      <c r="ADF251" s="91"/>
      <c r="ADG251" s="91"/>
      <c r="ADH251" s="91"/>
      <c r="ADI251" s="91"/>
      <c r="ADJ251" s="91"/>
      <c r="ADK251" s="91"/>
      <c r="ADL251" s="91"/>
      <c r="ADM251" s="91"/>
      <c r="ADN251" s="91"/>
      <c r="ADO251" s="91"/>
      <c r="ADP251" s="91"/>
      <c r="ADQ251" s="91"/>
      <c r="ADR251" s="91"/>
      <c r="ADS251" s="91"/>
      <c r="ADT251" s="91"/>
      <c r="ADU251" s="91"/>
      <c r="ADV251" s="91"/>
      <c r="ADW251" s="91"/>
      <c r="ADX251" s="91"/>
      <c r="ADY251" s="91"/>
      <c r="ADZ251" s="91"/>
      <c r="AEA251" s="91"/>
      <c r="AEB251" s="91"/>
      <c r="AEC251" s="91"/>
      <c r="AED251" s="144">
        <f t="shared" si="75"/>
        <v>246</v>
      </c>
      <c r="AEE251" s="142"/>
      <c r="AEF251" s="142"/>
      <c r="AEG251" s="91"/>
      <c r="AEH251" s="91"/>
      <c r="AEI251" s="91"/>
      <c r="AEJ251" s="91"/>
      <c r="AEK251" s="91"/>
      <c r="AEL251" s="91"/>
      <c r="AEM251" s="91"/>
      <c r="AEN251" s="91"/>
      <c r="AEO251" s="91"/>
      <c r="AEP251" s="91"/>
      <c r="AEQ251" s="91"/>
      <c r="AER251" s="91"/>
      <c r="AES251" s="91"/>
      <c r="AET251" s="91"/>
      <c r="AEU251" s="91"/>
      <c r="AEV251" s="91"/>
      <c r="AEW251" s="91"/>
      <c r="AEX251" s="91"/>
      <c r="AEY251" s="91"/>
      <c r="AEZ251" s="91"/>
      <c r="AFA251" s="91"/>
      <c r="AFB251" s="91"/>
      <c r="AFC251" s="146"/>
      <c r="AFD251" s="91"/>
      <c r="AFE251" s="91"/>
      <c r="AFF251" s="91"/>
      <c r="AFG251" s="91"/>
      <c r="AFH251" s="91"/>
      <c r="AFI251" s="91"/>
      <c r="AFJ251" s="91"/>
      <c r="AFK251" s="91"/>
      <c r="AFL251" s="91"/>
      <c r="AFM251" s="91"/>
      <c r="AFN251" s="91"/>
    </row>
    <row r="252" spans="1:846" ht="6" customHeight="1" x14ac:dyDescent="0.25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  <c r="PX252" s="91"/>
      <c r="PY252" s="91"/>
      <c r="PZ252" s="91"/>
      <c r="QA252" s="91"/>
      <c r="QB252" s="91"/>
      <c r="QC252" s="91"/>
      <c r="QD252" s="91"/>
      <c r="QE252" s="91"/>
      <c r="QF252" s="91"/>
      <c r="QG252" s="91"/>
      <c r="QH252" s="91"/>
      <c r="QI252" s="91"/>
      <c r="QJ252" s="91"/>
      <c r="QK252" s="91"/>
      <c r="QL252" s="91"/>
      <c r="QM252" s="91"/>
      <c r="QN252" s="91"/>
      <c r="QO252" s="91"/>
      <c r="QP252" s="91"/>
      <c r="QQ252" s="91"/>
      <c r="QR252" s="91"/>
      <c r="QS252" s="91"/>
      <c r="QT252" s="91"/>
      <c r="QU252" s="91"/>
      <c r="QV252" s="91"/>
      <c r="QW252" s="91"/>
      <c r="QX252" s="91"/>
      <c r="QY252" s="91"/>
      <c r="QZ252" s="91"/>
      <c r="RA252" s="91"/>
      <c r="RB252" s="91"/>
      <c r="RC252" s="91"/>
      <c r="RD252" s="91"/>
      <c r="RE252" s="91"/>
      <c r="RF252" s="91"/>
      <c r="RG252" s="91"/>
      <c r="RH252" s="91"/>
      <c r="RI252" s="91"/>
      <c r="RJ252" s="91"/>
      <c r="RK252" s="91"/>
      <c r="RL252" s="91"/>
      <c r="RM252" s="91"/>
      <c r="RN252" s="91"/>
      <c r="RO252" s="91"/>
      <c r="RP252" s="91"/>
      <c r="RQ252" s="91"/>
      <c r="RR252" s="91"/>
      <c r="RS252" s="91"/>
      <c r="RT252" s="91"/>
      <c r="RU252" s="91"/>
      <c r="RV252" s="91"/>
      <c r="RW252" s="91"/>
      <c r="RX252" s="91"/>
      <c r="RY252" s="91"/>
      <c r="RZ252" s="91"/>
      <c r="SA252" s="91"/>
      <c r="SB252" s="91"/>
      <c r="SC252" s="91"/>
      <c r="SD252" s="91"/>
      <c r="SE252" s="91"/>
      <c r="SF252" s="91"/>
      <c r="SG252" s="91"/>
      <c r="SH252" s="91"/>
      <c r="SI252" s="91"/>
      <c r="SJ252" s="91"/>
      <c r="SK252" s="91"/>
      <c r="SL252" s="91"/>
      <c r="SM252" s="91"/>
      <c r="SN252" s="91"/>
      <c r="SO252" s="91"/>
      <c r="SP252" s="91"/>
      <c r="SQ252" s="91"/>
      <c r="SR252" s="91"/>
      <c r="SS252" s="91"/>
      <c r="ST252" s="91"/>
      <c r="SU252" s="91"/>
      <c r="SV252" s="91"/>
      <c r="SW252" s="91"/>
      <c r="SX252" s="91"/>
      <c r="SY252" s="91"/>
      <c r="SZ252" s="91"/>
      <c r="TA252" s="91"/>
      <c r="TB252" s="91"/>
      <c r="TC252" s="91"/>
      <c r="TD252" s="91"/>
      <c r="TE252" s="91"/>
      <c r="TF252" s="91"/>
      <c r="TG252" s="91"/>
      <c r="TH252" s="91"/>
      <c r="TI252" s="91"/>
      <c r="TJ252" s="91"/>
      <c r="TK252" s="91"/>
      <c r="TL252" s="91"/>
      <c r="TM252" s="91"/>
      <c r="TN252" s="91"/>
      <c r="TO252" s="91"/>
      <c r="TP252" s="91"/>
      <c r="TQ252" s="91"/>
      <c r="TR252" s="91"/>
      <c r="TS252" s="91"/>
      <c r="TT252" s="91"/>
      <c r="TU252" s="91"/>
      <c r="TV252" s="91"/>
      <c r="TW252" s="91"/>
      <c r="TX252" s="91"/>
      <c r="TY252" s="91"/>
      <c r="TZ252" s="91"/>
      <c r="UA252" s="91"/>
      <c r="UB252" s="91"/>
      <c r="UC252" s="91"/>
      <c r="UD252" s="91"/>
      <c r="UE252" s="91"/>
      <c r="UF252" s="91"/>
      <c r="UG252" s="91"/>
      <c r="UH252" s="91"/>
      <c r="UI252" s="91"/>
      <c r="UJ252" s="91"/>
      <c r="UK252" s="91"/>
      <c r="UL252" s="91"/>
      <c r="UM252" s="91"/>
      <c r="UN252" s="91"/>
      <c r="UO252" s="91"/>
      <c r="UP252" s="91"/>
      <c r="UQ252" s="91"/>
      <c r="UR252" s="91"/>
      <c r="US252" s="91"/>
      <c r="UT252" s="91"/>
      <c r="UU252" s="91"/>
      <c r="UV252" s="91"/>
      <c r="UW252" s="91"/>
      <c r="UX252" s="91"/>
      <c r="UY252" s="91"/>
      <c r="UZ252" s="91"/>
      <c r="VA252" s="91"/>
      <c r="VB252" s="91"/>
      <c r="VC252" s="91"/>
      <c r="VD252" s="91"/>
      <c r="VE252" s="91"/>
      <c r="VF252" s="91"/>
      <c r="VG252" s="91"/>
      <c r="VH252" s="91"/>
      <c r="VI252" s="91"/>
      <c r="VJ252" s="91"/>
      <c r="VK252" s="91"/>
      <c r="VL252" s="91"/>
      <c r="VM252" s="91"/>
      <c r="VN252" s="91"/>
      <c r="VO252" s="91"/>
      <c r="VP252" s="91"/>
      <c r="VQ252" s="91"/>
      <c r="VR252" s="91"/>
      <c r="VS252" s="91"/>
      <c r="VT252" s="91"/>
      <c r="VU252" s="91"/>
      <c r="VV252" s="91"/>
      <c r="VW252" s="91"/>
      <c r="VX252" s="91"/>
      <c r="VY252" s="91"/>
      <c r="VZ252" s="91"/>
      <c r="WA252" s="91"/>
      <c r="WB252" s="91"/>
      <c r="WC252" s="91"/>
      <c r="WD252" s="91"/>
      <c r="WE252" s="91"/>
      <c r="WF252" s="91"/>
      <c r="WG252" s="91"/>
      <c r="WH252" s="91"/>
      <c r="WI252" s="91"/>
      <c r="WJ252" s="91"/>
      <c r="WK252" s="91"/>
      <c r="WL252" s="91"/>
      <c r="WM252" s="91"/>
      <c r="WN252" s="91"/>
      <c r="WO252" s="91"/>
      <c r="WP252" s="91"/>
      <c r="WQ252" s="91"/>
      <c r="WR252" s="91"/>
      <c r="WS252" s="91"/>
      <c r="WT252" s="91"/>
      <c r="WU252" s="91"/>
      <c r="WV252" s="91"/>
      <c r="WW252" s="91"/>
      <c r="WX252" s="91"/>
      <c r="WY252" s="91"/>
      <c r="WZ252" s="91"/>
      <c r="XA252" s="91"/>
      <c r="XB252" s="91"/>
      <c r="XC252" s="91"/>
      <c r="XD252" s="91"/>
      <c r="XE252" s="91"/>
      <c r="XF252" s="91"/>
      <c r="XG252" s="91"/>
      <c r="XH252" s="91"/>
      <c r="XI252" s="91"/>
      <c r="XJ252" s="91"/>
      <c r="XK252" s="91"/>
      <c r="XL252" s="91"/>
      <c r="XM252" s="91"/>
      <c r="XN252" s="91"/>
      <c r="XO252" s="91"/>
      <c r="XP252" s="91"/>
      <c r="XQ252" s="91"/>
      <c r="XR252" s="91"/>
      <c r="XS252" s="91"/>
      <c r="XT252" s="91"/>
      <c r="XU252" s="91"/>
      <c r="XV252" s="91"/>
      <c r="XW252" s="91"/>
      <c r="XX252" s="91"/>
      <c r="XY252" s="91"/>
      <c r="XZ252" s="91"/>
      <c r="YA252" s="91"/>
      <c r="YB252" s="91"/>
      <c r="YC252" s="91"/>
      <c r="YD252" s="91"/>
      <c r="YE252" s="91"/>
      <c r="YF252" s="91"/>
      <c r="YG252" s="91"/>
      <c r="YH252" s="91"/>
      <c r="YI252" s="91"/>
      <c r="YJ252" s="91"/>
      <c r="YK252" s="91"/>
      <c r="YL252" s="91"/>
      <c r="YM252" s="91"/>
      <c r="YN252" s="91"/>
      <c r="YO252" s="91"/>
      <c r="YP252" s="91"/>
      <c r="YQ252" s="91"/>
      <c r="YR252" s="91"/>
      <c r="YS252" s="91"/>
      <c r="YT252" s="91"/>
      <c r="YU252" s="91"/>
      <c r="YV252" s="91"/>
      <c r="YW252" s="91"/>
      <c r="YX252" s="91"/>
      <c r="YY252" s="91"/>
      <c r="YZ252" s="91"/>
      <c r="ZA252" s="91"/>
      <c r="ZB252" s="91"/>
      <c r="ZC252" s="91"/>
      <c r="ZD252" s="91"/>
      <c r="ZE252" s="91"/>
      <c r="ZF252" s="91"/>
      <c r="ZG252" s="91"/>
      <c r="ZH252" s="91"/>
      <c r="ZI252" s="91"/>
      <c r="ZJ252" s="91"/>
      <c r="ZK252" s="91"/>
      <c r="ZL252" s="91"/>
      <c r="ZM252" s="91"/>
      <c r="ZN252" s="91"/>
      <c r="ZO252" s="91"/>
      <c r="ZP252" s="91"/>
      <c r="ZQ252" s="91"/>
      <c r="ZR252" s="91"/>
      <c r="ZS252" s="91"/>
      <c r="ZT252" s="91"/>
      <c r="ZU252" s="91"/>
      <c r="ZV252" s="91"/>
      <c r="ZW252" s="91"/>
      <c r="ZX252" s="91"/>
      <c r="ZY252" s="91"/>
      <c r="ZZ252" s="91"/>
      <c r="AAA252" s="91"/>
      <c r="AAB252" s="91"/>
      <c r="AAC252" s="91"/>
      <c r="AAD252" s="91"/>
      <c r="AAE252" s="91"/>
      <c r="AAF252" s="91"/>
      <c r="AAG252" s="91"/>
      <c r="AAH252" s="91"/>
      <c r="AAI252" s="91"/>
      <c r="AAJ252" s="91"/>
      <c r="AAK252" s="91"/>
      <c r="AAL252" s="91"/>
      <c r="AAM252" s="91"/>
      <c r="AAN252" s="91"/>
      <c r="AAO252" s="91"/>
      <c r="AAP252" s="91"/>
      <c r="AAQ252" s="91"/>
      <c r="AAR252" s="91"/>
      <c r="AAS252" s="91"/>
      <c r="AAT252" s="91"/>
      <c r="AAU252" s="91"/>
      <c r="AAV252" s="91"/>
      <c r="AAW252" s="91"/>
      <c r="AAX252" s="91"/>
      <c r="AAY252" s="91"/>
      <c r="AAZ252" s="91"/>
      <c r="ABA252" s="91"/>
      <c r="ABB252" s="91"/>
      <c r="ABC252" s="91"/>
      <c r="ABD252" s="91"/>
      <c r="ABE252" s="91"/>
      <c r="ABF252" s="91"/>
      <c r="ABG252" s="91"/>
      <c r="ABH252" s="91"/>
      <c r="ABI252" s="91"/>
      <c r="ABJ252" s="91"/>
      <c r="ABK252" s="91"/>
      <c r="ABL252" s="91"/>
      <c r="ABM252" s="91"/>
      <c r="ABN252" s="91"/>
      <c r="ABO252" s="91"/>
      <c r="ABP252" s="91"/>
      <c r="ABQ252" s="91"/>
      <c r="ABR252" s="91"/>
      <c r="ABS252" s="91"/>
      <c r="ABT252" s="91"/>
      <c r="ABU252" s="91"/>
      <c r="ABV252" s="91"/>
      <c r="ABW252" s="91"/>
      <c r="ABX252" s="91"/>
      <c r="ABY252" s="91"/>
      <c r="ABZ252" s="91"/>
      <c r="ACA252" s="91"/>
      <c r="ACB252" s="91"/>
      <c r="ACC252" s="91"/>
      <c r="ACD252" s="91"/>
      <c r="ACE252" s="91"/>
      <c r="ACF252" s="91"/>
      <c r="ACG252" s="91"/>
      <c r="ACH252" s="91"/>
      <c r="ACI252" s="91"/>
      <c r="ACJ252" s="91"/>
      <c r="ACK252" s="91"/>
      <c r="ACL252" s="91"/>
      <c r="ACM252" s="91"/>
      <c r="ACN252" s="91"/>
      <c r="ACO252" s="91"/>
      <c r="ACP252" s="91"/>
      <c r="ACQ252" s="91"/>
      <c r="ACR252" s="91"/>
      <c r="ACS252" s="91"/>
      <c r="ACT252" s="91"/>
      <c r="ACU252" s="91"/>
      <c r="ACV252" s="91"/>
      <c r="ACW252" s="91"/>
      <c r="ACX252" s="91"/>
      <c r="ACY252" s="91"/>
      <c r="ACZ252" s="91"/>
      <c r="ADA252" s="91"/>
      <c r="ADB252" s="91"/>
      <c r="ADC252" s="91"/>
      <c r="ADD252" s="91"/>
      <c r="ADE252" s="91"/>
      <c r="ADF252" s="91"/>
      <c r="ADG252" s="91"/>
      <c r="ADH252" s="91"/>
      <c r="ADI252" s="91"/>
      <c r="ADJ252" s="91"/>
      <c r="ADK252" s="91"/>
      <c r="ADL252" s="91"/>
      <c r="ADM252" s="91"/>
      <c r="ADN252" s="91"/>
      <c r="ADO252" s="91"/>
      <c r="ADP252" s="91"/>
      <c r="ADQ252" s="91"/>
      <c r="ADR252" s="91"/>
      <c r="ADS252" s="91"/>
      <c r="ADT252" s="91"/>
      <c r="ADU252" s="91"/>
      <c r="ADV252" s="91"/>
      <c r="ADW252" s="91"/>
      <c r="ADX252" s="91"/>
      <c r="ADY252" s="91"/>
      <c r="ADZ252" s="91"/>
      <c r="AEA252" s="91"/>
      <c r="AEB252" s="91"/>
      <c r="AEC252" s="91"/>
      <c r="AED252" s="144">
        <f t="shared" si="75"/>
        <v>247</v>
      </c>
      <c r="AEE252" s="142"/>
      <c r="AEF252" s="142"/>
      <c r="AEG252" s="91"/>
      <c r="AEH252" s="91"/>
      <c r="AEI252" s="91"/>
      <c r="AEJ252" s="91"/>
      <c r="AEK252" s="91"/>
      <c r="AEL252" s="91"/>
      <c r="AEM252" s="91"/>
      <c r="AEN252" s="91"/>
      <c r="AEO252" s="91"/>
      <c r="AEP252" s="91"/>
      <c r="AEQ252" s="91"/>
      <c r="AER252" s="91"/>
      <c r="AES252" s="91"/>
      <c r="AET252" s="91"/>
      <c r="AEU252" s="91"/>
      <c r="AEV252" s="91"/>
      <c r="AEW252" s="91"/>
      <c r="AEX252" s="91"/>
      <c r="AEY252" s="91"/>
      <c r="AEZ252" s="91"/>
      <c r="AFA252" s="91"/>
      <c r="AFB252" s="91"/>
      <c r="AFC252" s="146"/>
      <c r="AFD252" s="91"/>
      <c r="AFE252" s="91"/>
      <c r="AFF252" s="91"/>
      <c r="AFG252" s="91"/>
      <c r="AFH252" s="91"/>
      <c r="AFI252" s="91"/>
      <c r="AFJ252" s="91"/>
      <c r="AFK252" s="91"/>
      <c r="AFL252" s="91"/>
      <c r="AFM252" s="91"/>
      <c r="AFN252" s="91"/>
    </row>
    <row r="253" spans="1:846" ht="6" customHeight="1" x14ac:dyDescent="0.25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  <c r="PX253" s="91"/>
      <c r="PY253" s="91"/>
      <c r="PZ253" s="91"/>
      <c r="QA253" s="91"/>
      <c r="QB253" s="91"/>
      <c r="QC253" s="91"/>
      <c r="QD253" s="91"/>
      <c r="QE253" s="91"/>
      <c r="QF253" s="91"/>
      <c r="QG253" s="91"/>
      <c r="QH253" s="91"/>
      <c r="QI253" s="91"/>
      <c r="QJ253" s="91"/>
      <c r="QK253" s="91"/>
      <c r="QL253" s="91"/>
      <c r="QM253" s="91"/>
      <c r="QN253" s="91"/>
      <c r="QO253" s="91"/>
      <c r="QP253" s="91"/>
      <c r="QQ253" s="91"/>
      <c r="QR253" s="91"/>
      <c r="QS253" s="91"/>
      <c r="QT253" s="91"/>
      <c r="QU253" s="91"/>
      <c r="QV253" s="91"/>
      <c r="QW253" s="91"/>
      <c r="QX253" s="91"/>
      <c r="QY253" s="91"/>
      <c r="QZ253" s="91"/>
      <c r="RA253" s="91"/>
      <c r="RB253" s="91"/>
      <c r="RC253" s="91"/>
      <c r="RD253" s="91"/>
      <c r="RE253" s="91"/>
      <c r="RF253" s="91"/>
      <c r="RG253" s="91"/>
      <c r="RH253" s="91"/>
      <c r="RI253" s="91"/>
      <c r="RJ253" s="91"/>
      <c r="RK253" s="91"/>
      <c r="RL253" s="91"/>
      <c r="RM253" s="91"/>
      <c r="RN253" s="91"/>
      <c r="RO253" s="91"/>
      <c r="RP253" s="91"/>
      <c r="RQ253" s="91"/>
      <c r="RR253" s="91"/>
      <c r="RS253" s="91"/>
      <c r="RT253" s="91"/>
      <c r="RU253" s="91"/>
      <c r="RV253" s="91"/>
      <c r="RW253" s="91"/>
      <c r="RX253" s="91"/>
      <c r="RY253" s="91"/>
      <c r="RZ253" s="91"/>
      <c r="SA253" s="91"/>
      <c r="SB253" s="91"/>
      <c r="SC253" s="91"/>
      <c r="SD253" s="91"/>
      <c r="SE253" s="91"/>
      <c r="SF253" s="91"/>
      <c r="SG253" s="91"/>
      <c r="SH253" s="91"/>
      <c r="SI253" s="91"/>
      <c r="SJ253" s="91"/>
      <c r="SK253" s="91"/>
      <c r="SL253" s="91"/>
      <c r="SM253" s="91"/>
      <c r="SN253" s="91"/>
      <c r="SO253" s="91"/>
      <c r="SP253" s="91"/>
      <c r="SQ253" s="91"/>
      <c r="SR253" s="91"/>
      <c r="SS253" s="91"/>
      <c r="ST253" s="91"/>
      <c r="SU253" s="91"/>
      <c r="SV253" s="91"/>
      <c r="SW253" s="91"/>
      <c r="SX253" s="91"/>
      <c r="SY253" s="91"/>
      <c r="SZ253" s="91"/>
      <c r="TA253" s="91"/>
      <c r="TB253" s="91"/>
      <c r="TC253" s="91"/>
      <c r="TD253" s="91"/>
      <c r="TE253" s="91"/>
      <c r="TF253" s="91"/>
      <c r="TG253" s="91"/>
      <c r="TH253" s="91"/>
      <c r="TI253" s="91"/>
      <c r="TJ253" s="91"/>
      <c r="TK253" s="91"/>
      <c r="TL253" s="91"/>
      <c r="TM253" s="91"/>
      <c r="TN253" s="91"/>
      <c r="TO253" s="91"/>
      <c r="TP253" s="91"/>
      <c r="TQ253" s="91"/>
      <c r="TR253" s="91"/>
      <c r="TS253" s="91"/>
      <c r="TT253" s="91"/>
      <c r="TU253" s="91"/>
      <c r="TV253" s="91"/>
      <c r="TW253" s="91"/>
      <c r="TX253" s="91"/>
      <c r="TY253" s="91"/>
      <c r="TZ253" s="91"/>
      <c r="UA253" s="91"/>
      <c r="UB253" s="91"/>
      <c r="UC253" s="91"/>
      <c r="UD253" s="91"/>
      <c r="UE253" s="91"/>
      <c r="UF253" s="91"/>
      <c r="UG253" s="91"/>
      <c r="UH253" s="91"/>
      <c r="UI253" s="91"/>
      <c r="UJ253" s="91"/>
      <c r="UK253" s="91"/>
      <c r="UL253" s="91"/>
      <c r="UM253" s="91"/>
      <c r="UN253" s="91"/>
      <c r="UO253" s="91"/>
      <c r="UP253" s="91"/>
      <c r="UQ253" s="91"/>
      <c r="UR253" s="91"/>
      <c r="US253" s="91"/>
      <c r="UT253" s="91"/>
      <c r="UU253" s="91"/>
      <c r="UV253" s="91"/>
      <c r="UW253" s="91"/>
      <c r="UX253" s="91"/>
      <c r="UY253" s="91"/>
      <c r="UZ253" s="91"/>
      <c r="VA253" s="91"/>
      <c r="VB253" s="91"/>
      <c r="VC253" s="91"/>
      <c r="VD253" s="91"/>
      <c r="VE253" s="91"/>
      <c r="VF253" s="91"/>
      <c r="VG253" s="91"/>
      <c r="VH253" s="91"/>
      <c r="VI253" s="91"/>
      <c r="VJ253" s="91"/>
      <c r="VK253" s="91"/>
      <c r="VL253" s="91"/>
      <c r="VM253" s="91"/>
      <c r="VN253" s="91"/>
      <c r="VO253" s="91"/>
      <c r="VP253" s="91"/>
      <c r="VQ253" s="91"/>
      <c r="VR253" s="91"/>
      <c r="VS253" s="91"/>
      <c r="VT253" s="91"/>
      <c r="VU253" s="91"/>
      <c r="VV253" s="91"/>
      <c r="VW253" s="91"/>
      <c r="VX253" s="91"/>
      <c r="VY253" s="91"/>
      <c r="VZ253" s="91"/>
      <c r="WA253" s="91"/>
      <c r="WB253" s="91"/>
      <c r="WC253" s="91"/>
      <c r="WD253" s="91"/>
      <c r="WE253" s="91"/>
      <c r="WF253" s="91"/>
      <c r="WG253" s="91"/>
      <c r="WH253" s="91"/>
      <c r="WI253" s="91"/>
      <c r="WJ253" s="91"/>
      <c r="WK253" s="91"/>
      <c r="WL253" s="91"/>
      <c r="WM253" s="91"/>
      <c r="WN253" s="91"/>
      <c r="WO253" s="91"/>
      <c r="WP253" s="91"/>
      <c r="WQ253" s="91"/>
      <c r="WR253" s="91"/>
      <c r="WS253" s="91"/>
      <c r="WT253" s="91"/>
      <c r="WU253" s="91"/>
      <c r="WV253" s="91"/>
      <c r="WW253" s="91"/>
      <c r="WX253" s="91"/>
      <c r="WY253" s="91"/>
      <c r="WZ253" s="91"/>
      <c r="XA253" s="91"/>
      <c r="XB253" s="91"/>
      <c r="XC253" s="91"/>
      <c r="XD253" s="91"/>
      <c r="XE253" s="91"/>
      <c r="XF253" s="91"/>
      <c r="XG253" s="91"/>
      <c r="XH253" s="91"/>
      <c r="XI253" s="91"/>
      <c r="XJ253" s="91"/>
      <c r="XK253" s="91"/>
      <c r="XL253" s="91"/>
      <c r="XM253" s="91"/>
      <c r="XN253" s="91"/>
      <c r="XO253" s="91"/>
      <c r="XP253" s="91"/>
      <c r="XQ253" s="91"/>
      <c r="XR253" s="91"/>
      <c r="XS253" s="91"/>
      <c r="XT253" s="91"/>
      <c r="XU253" s="91"/>
      <c r="XV253" s="91"/>
      <c r="XW253" s="91"/>
      <c r="XX253" s="91"/>
      <c r="XY253" s="91"/>
      <c r="XZ253" s="91"/>
      <c r="YA253" s="91"/>
      <c r="YB253" s="91"/>
      <c r="YC253" s="91"/>
      <c r="YD253" s="91"/>
      <c r="YE253" s="91"/>
      <c r="YF253" s="91"/>
      <c r="YG253" s="91"/>
      <c r="YH253" s="91"/>
      <c r="YI253" s="91"/>
      <c r="YJ253" s="91"/>
      <c r="YK253" s="91"/>
      <c r="YL253" s="91"/>
      <c r="YM253" s="91"/>
      <c r="YN253" s="91"/>
      <c r="YO253" s="91"/>
      <c r="YP253" s="91"/>
      <c r="YQ253" s="91"/>
      <c r="YR253" s="91"/>
      <c r="YS253" s="91"/>
      <c r="YT253" s="91"/>
      <c r="YU253" s="91"/>
      <c r="YV253" s="91"/>
      <c r="YW253" s="91"/>
      <c r="YX253" s="91"/>
      <c r="YY253" s="91"/>
      <c r="YZ253" s="91"/>
      <c r="ZA253" s="91"/>
      <c r="ZB253" s="91"/>
      <c r="ZC253" s="91"/>
      <c r="ZD253" s="91"/>
      <c r="ZE253" s="91"/>
      <c r="ZF253" s="91"/>
      <c r="ZG253" s="91"/>
      <c r="ZH253" s="91"/>
      <c r="ZI253" s="91"/>
      <c r="ZJ253" s="91"/>
      <c r="ZK253" s="91"/>
      <c r="ZL253" s="91"/>
      <c r="ZM253" s="91"/>
      <c r="ZN253" s="91"/>
      <c r="ZO253" s="91"/>
      <c r="ZP253" s="91"/>
      <c r="ZQ253" s="91"/>
      <c r="ZR253" s="91"/>
      <c r="ZS253" s="91"/>
      <c r="ZT253" s="91"/>
      <c r="ZU253" s="91"/>
      <c r="ZV253" s="91"/>
      <c r="ZW253" s="91"/>
      <c r="ZX253" s="91"/>
      <c r="ZY253" s="91"/>
      <c r="ZZ253" s="91"/>
      <c r="AAA253" s="91"/>
      <c r="AAB253" s="91"/>
      <c r="AAC253" s="91"/>
      <c r="AAD253" s="91"/>
      <c r="AAE253" s="91"/>
      <c r="AAF253" s="91"/>
      <c r="AAG253" s="91"/>
      <c r="AAH253" s="91"/>
      <c r="AAI253" s="91"/>
      <c r="AAJ253" s="91"/>
      <c r="AAK253" s="91"/>
      <c r="AAL253" s="91"/>
      <c r="AAM253" s="91"/>
      <c r="AAN253" s="91"/>
      <c r="AAO253" s="91"/>
      <c r="AAP253" s="91"/>
      <c r="AAQ253" s="91"/>
      <c r="AAR253" s="91"/>
      <c r="AAS253" s="91"/>
      <c r="AAT253" s="91"/>
      <c r="AAU253" s="91"/>
      <c r="AAV253" s="91"/>
      <c r="AAW253" s="91"/>
      <c r="AAX253" s="91"/>
      <c r="AAY253" s="91"/>
      <c r="AAZ253" s="91"/>
      <c r="ABA253" s="91"/>
      <c r="ABB253" s="91"/>
      <c r="ABC253" s="91"/>
      <c r="ABD253" s="91"/>
      <c r="ABE253" s="91"/>
      <c r="ABF253" s="91"/>
      <c r="ABG253" s="91"/>
      <c r="ABH253" s="91"/>
      <c r="ABI253" s="91"/>
      <c r="ABJ253" s="91"/>
      <c r="ABK253" s="91"/>
      <c r="ABL253" s="91"/>
      <c r="ABM253" s="91"/>
      <c r="ABN253" s="91"/>
      <c r="ABO253" s="91"/>
      <c r="ABP253" s="91"/>
      <c r="ABQ253" s="91"/>
      <c r="ABR253" s="91"/>
      <c r="ABS253" s="91"/>
      <c r="ABT253" s="91"/>
      <c r="ABU253" s="91"/>
      <c r="ABV253" s="91"/>
      <c r="ABW253" s="91"/>
      <c r="ABX253" s="91"/>
      <c r="ABY253" s="91"/>
      <c r="ABZ253" s="91"/>
      <c r="ACA253" s="91"/>
      <c r="ACB253" s="91"/>
      <c r="ACC253" s="91"/>
      <c r="ACD253" s="91"/>
      <c r="ACE253" s="91"/>
      <c r="ACF253" s="91"/>
      <c r="ACG253" s="91"/>
      <c r="ACH253" s="91"/>
      <c r="ACI253" s="91"/>
      <c r="ACJ253" s="91"/>
      <c r="ACK253" s="91"/>
      <c r="ACL253" s="91"/>
      <c r="ACM253" s="91"/>
      <c r="ACN253" s="91"/>
      <c r="ACO253" s="91"/>
      <c r="ACP253" s="91"/>
      <c r="ACQ253" s="91"/>
      <c r="ACR253" s="91"/>
      <c r="ACS253" s="91"/>
      <c r="ACT253" s="91"/>
      <c r="ACU253" s="91"/>
      <c r="ACV253" s="91"/>
      <c r="ACW253" s="91"/>
      <c r="ACX253" s="91"/>
      <c r="ACY253" s="91"/>
      <c r="ACZ253" s="91"/>
      <c r="ADA253" s="91"/>
      <c r="ADB253" s="91"/>
      <c r="ADC253" s="91"/>
      <c r="ADD253" s="91"/>
      <c r="ADE253" s="91"/>
      <c r="ADF253" s="91"/>
      <c r="ADG253" s="91"/>
      <c r="ADH253" s="91"/>
      <c r="ADI253" s="91"/>
      <c r="ADJ253" s="91"/>
      <c r="ADK253" s="91"/>
      <c r="ADL253" s="91"/>
      <c r="ADM253" s="91"/>
      <c r="ADN253" s="91"/>
      <c r="ADO253" s="91"/>
      <c r="ADP253" s="91"/>
      <c r="ADQ253" s="91"/>
      <c r="ADR253" s="91"/>
      <c r="ADS253" s="91"/>
      <c r="ADT253" s="91"/>
      <c r="ADU253" s="91"/>
      <c r="ADV253" s="91"/>
      <c r="ADW253" s="91"/>
      <c r="ADX253" s="91"/>
      <c r="ADY253" s="91"/>
      <c r="ADZ253" s="91"/>
      <c r="AEA253" s="91"/>
      <c r="AEB253" s="91"/>
      <c r="AEC253" s="91"/>
      <c r="AED253" s="144">
        <f t="shared" si="75"/>
        <v>248</v>
      </c>
      <c r="AEE253" s="142"/>
      <c r="AEF253" s="142"/>
      <c r="AEG253" s="91"/>
      <c r="AEH253" s="91"/>
      <c r="AEI253" s="91"/>
      <c r="AEJ253" s="91"/>
      <c r="AEK253" s="91"/>
      <c r="AEL253" s="91"/>
      <c r="AEM253" s="91"/>
      <c r="AEN253" s="91"/>
      <c r="AEO253" s="91"/>
      <c r="AEP253" s="91"/>
      <c r="AEQ253" s="91"/>
      <c r="AER253" s="91"/>
      <c r="AES253" s="91"/>
      <c r="AET253" s="91"/>
      <c r="AEU253" s="91"/>
      <c r="AEV253" s="91"/>
      <c r="AEW253" s="91"/>
      <c r="AEX253" s="91"/>
      <c r="AEY253" s="91"/>
      <c r="AEZ253" s="91"/>
      <c r="AFA253" s="91"/>
      <c r="AFB253" s="91"/>
      <c r="AFC253" s="146"/>
      <c r="AFD253" s="91"/>
      <c r="AFE253" s="91"/>
      <c r="AFF253" s="91"/>
      <c r="AFG253" s="91"/>
      <c r="AFH253" s="91"/>
      <c r="AFI253" s="91"/>
      <c r="AFJ253" s="91"/>
      <c r="AFK253" s="91"/>
      <c r="AFL253" s="91"/>
      <c r="AFM253" s="91"/>
      <c r="AFN253" s="91"/>
    </row>
    <row r="254" spans="1:846" ht="6" customHeight="1" x14ac:dyDescent="0.25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  <c r="PX254" s="91"/>
      <c r="PY254" s="91"/>
      <c r="PZ254" s="91"/>
      <c r="QA254" s="91"/>
      <c r="QB254" s="91"/>
      <c r="QC254" s="91"/>
      <c r="QD254" s="91"/>
      <c r="QE254" s="91"/>
      <c r="QF254" s="91"/>
      <c r="QG254" s="91"/>
      <c r="QH254" s="91"/>
      <c r="QI254" s="91"/>
      <c r="QJ254" s="91"/>
      <c r="QK254" s="91"/>
      <c r="QL254" s="91"/>
      <c r="QM254" s="91"/>
      <c r="QN254" s="91"/>
      <c r="QO254" s="91"/>
      <c r="QP254" s="91"/>
      <c r="QQ254" s="91"/>
      <c r="QR254" s="91"/>
      <c r="QS254" s="91"/>
      <c r="QT254" s="91"/>
      <c r="QU254" s="91"/>
      <c r="QV254" s="91"/>
      <c r="QW254" s="91"/>
      <c r="QX254" s="91"/>
      <c r="QY254" s="91"/>
      <c r="QZ254" s="91"/>
      <c r="RA254" s="91"/>
      <c r="RB254" s="91"/>
      <c r="RC254" s="91"/>
      <c r="RD254" s="91"/>
      <c r="RE254" s="91"/>
      <c r="RF254" s="91"/>
      <c r="RG254" s="91"/>
      <c r="RH254" s="91"/>
      <c r="RI254" s="91"/>
      <c r="RJ254" s="91"/>
      <c r="RK254" s="91"/>
      <c r="RL254" s="91"/>
      <c r="RM254" s="91"/>
      <c r="RN254" s="91"/>
      <c r="RO254" s="91"/>
      <c r="RP254" s="91"/>
      <c r="RQ254" s="91"/>
      <c r="RR254" s="91"/>
      <c r="RS254" s="91"/>
      <c r="RT254" s="91"/>
      <c r="RU254" s="91"/>
      <c r="RV254" s="91"/>
      <c r="RW254" s="91"/>
      <c r="RX254" s="91"/>
      <c r="RY254" s="91"/>
      <c r="RZ254" s="91"/>
      <c r="SA254" s="91"/>
      <c r="SB254" s="91"/>
      <c r="SC254" s="91"/>
      <c r="SD254" s="91"/>
      <c r="SE254" s="91"/>
      <c r="SF254" s="91"/>
      <c r="SG254" s="91"/>
      <c r="SH254" s="91"/>
      <c r="SI254" s="91"/>
      <c r="SJ254" s="91"/>
      <c r="SK254" s="91"/>
      <c r="SL254" s="91"/>
      <c r="SM254" s="91"/>
      <c r="SN254" s="91"/>
      <c r="SO254" s="91"/>
      <c r="SP254" s="91"/>
      <c r="SQ254" s="91"/>
      <c r="SR254" s="91"/>
      <c r="SS254" s="91"/>
      <c r="ST254" s="91"/>
      <c r="SU254" s="91"/>
      <c r="SV254" s="91"/>
      <c r="SW254" s="91"/>
      <c r="SX254" s="91"/>
      <c r="SY254" s="91"/>
      <c r="SZ254" s="91"/>
      <c r="TA254" s="91"/>
      <c r="TB254" s="91"/>
      <c r="TC254" s="91"/>
      <c r="TD254" s="91"/>
      <c r="TE254" s="91"/>
      <c r="TF254" s="91"/>
      <c r="TG254" s="91"/>
      <c r="TH254" s="91"/>
      <c r="TI254" s="91"/>
      <c r="TJ254" s="91"/>
      <c r="TK254" s="91"/>
      <c r="TL254" s="91"/>
      <c r="TM254" s="91"/>
      <c r="TN254" s="91"/>
      <c r="TO254" s="91"/>
      <c r="TP254" s="91"/>
      <c r="TQ254" s="91"/>
      <c r="TR254" s="91"/>
      <c r="TS254" s="91"/>
      <c r="TT254" s="91"/>
      <c r="TU254" s="91"/>
      <c r="TV254" s="91"/>
      <c r="TW254" s="91"/>
      <c r="TX254" s="91"/>
      <c r="TY254" s="91"/>
      <c r="TZ254" s="91"/>
      <c r="UA254" s="91"/>
      <c r="UB254" s="91"/>
      <c r="UC254" s="91"/>
      <c r="UD254" s="91"/>
      <c r="UE254" s="91"/>
      <c r="UF254" s="91"/>
      <c r="UG254" s="91"/>
      <c r="UH254" s="91"/>
      <c r="UI254" s="91"/>
      <c r="UJ254" s="91"/>
      <c r="UK254" s="91"/>
      <c r="UL254" s="91"/>
      <c r="UM254" s="91"/>
      <c r="UN254" s="91"/>
      <c r="UO254" s="91"/>
      <c r="UP254" s="91"/>
      <c r="UQ254" s="91"/>
      <c r="UR254" s="91"/>
      <c r="US254" s="91"/>
      <c r="UT254" s="91"/>
      <c r="UU254" s="91"/>
      <c r="UV254" s="91"/>
      <c r="UW254" s="91"/>
      <c r="UX254" s="91"/>
      <c r="UY254" s="91"/>
      <c r="UZ254" s="91"/>
      <c r="VA254" s="91"/>
      <c r="VB254" s="91"/>
      <c r="VC254" s="91"/>
      <c r="VD254" s="91"/>
      <c r="VE254" s="91"/>
      <c r="VF254" s="91"/>
      <c r="VG254" s="91"/>
      <c r="VH254" s="91"/>
      <c r="VI254" s="91"/>
      <c r="VJ254" s="91"/>
      <c r="VK254" s="91"/>
      <c r="VL254" s="91"/>
      <c r="VM254" s="91"/>
      <c r="VN254" s="91"/>
      <c r="VO254" s="91"/>
      <c r="VP254" s="91"/>
      <c r="VQ254" s="91"/>
      <c r="VR254" s="91"/>
      <c r="VS254" s="91"/>
      <c r="VT254" s="91"/>
      <c r="VU254" s="91"/>
      <c r="VV254" s="91"/>
      <c r="VW254" s="91"/>
      <c r="VX254" s="91"/>
      <c r="VY254" s="91"/>
      <c r="VZ254" s="91"/>
      <c r="WA254" s="91"/>
      <c r="WB254" s="91"/>
      <c r="WC254" s="91"/>
      <c r="WD254" s="91"/>
      <c r="WE254" s="91"/>
      <c r="WF254" s="91"/>
      <c r="WG254" s="91"/>
      <c r="WH254" s="91"/>
      <c r="WI254" s="91"/>
      <c r="WJ254" s="91"/>
      <c r="WK254" s="91"/>
      <c r="WL254" s="91"/>
      <c r="WM254" s="91"/>
      <c r="WN254" s="91"/>
      <c r="WO254" s="91"/>
      <c r="WP254" s="91"/>
      <c r="WQ254" s="91"/>
      <c r="WR254" s="91"/>
      <c r="WS254" s="91"/>
      <c r="WT254" s="91"/>
      <c r="WU254" s="91"/>
      <c r="WV254" s="91"/>
      <c r="WW254" s="91"/>
      <c r="WX254" s="91"/>
      <c r="WY254" s="91"/>
      <c r="WZ254" s="91"/>
      <c r="XA254" s="91"/>
      <c r="XB254" s="91"/>
      <c r="XC254" s="91"/>
      <c r="XD254" s="91"/>
      <c r="XE254" s="91"/>
      <c r="XF254" s="91"/>
      <c r="XG254" s="91"/>
      <c r="XH254" s="91"/>
      <c r="XI254" s="91"/>
      <c r="XJ254" s="91"/>
      <c r="XK254" s="91"/>
      <c r="XL254" s="91"/>
      <c r="XM254" s="91"/>
      <c r="XN254" s="91"/>
      <c r="XO254" s="91"/>
      <c r="XP254" s="91"/>
      <c r="XQ254" s="91"/>
      <c r="XR254" s="91"/>
      <c r="XS254" s="91"/>
      <c r="XT254" s="91"/>
      <c r="XU254" s="91"/>
      <c r="XV254" s="91"/>
      <c r="XW254" s="91"/>
      <c r="XX254" s="91"/>
      <c r="XY254" s="91"/>
      <c r="XZ254" s="91"/>
      <c r="YA254" s="91"/>
      <c r="YB254" s="91"/>
      <c r="YC254" s="91"/>
      <c r="YD254" s="91"/>
      <c r="YE254" s="91"/>
      <c r="YF254" s="91"/>
      <c r="YG254" s="91"/>
      <c r="YH254" s="91"/>
      <c r="YI254" s="91"/>
      <c r="YJ254" s="91"/>
      <c r="YK254" s="91"/>
      <c r="YL254" s="91"/>
      <c r="YM254" s="91"/>
      <c r="YN254" s="91"/>
      <c r="YO254" s="91"/>
      <c r="YP254" s="91"/>
      <c r="YQ254" s="91"/>
      <c r="YR254" s="91"/>
      <c r="YS254" s="91"/>
      <c r="YT254" s="91"/>
      <c r="YU254" s="91"/>
      <c r="YV254" s="91"/>
      <c r="YW254" s="91"/>
      <c r="YX254" s="91"/>
      <c r="YY254" s="91"/>
      <c r="YZ254" s="91"/>
      <c r="ZA254" s="91"/>
      <c r="ZB254" s="91"/>
      <c r="ZC254" s="91"/>
      <c r="ZD254" s="91"/>
      <c r="ZE254" s="91"/>
      <c r="ZF254" s="91"/>
      <c r="ZG254" s="91"/>
      <c r="ZH254" s="91"/>
      <c r="ZI254" s="91"/>
      <c r="ZJ254" s="91"/>
      <c r="ZK254" s="91"/>
      <c r="ZL254" s="91"/>
      <c r="ZM254" s="91"/>
      <c r="ZN254" s="91"/>
      <c r="ZO254" s="91"/>
      <c r="ZP254" s="91"/>
      <c r="ZQ254" s="91"/>
      <c r="ZR254" s="91"/>
      <c r="ZS254" s="91"/>
      <c r="ZT254" s="91"/>
      <c r="ZU254" s="91"/>
      <c r="ZV254" s="91"/>
      <c r="ZW254" s="91"/>
      <c r="ZX254" s="91"/>
      <c r="ZY254" s="91"/>
      <c r="ZZ254" s="91"/>
      <c r="AAA254" s="91"/>
      <c r="AAB254" s="91"/>
      <c r="AAC254" s="91"/>
      <c r="AAD254" s="91"/>
      <c r="AAE254" s="91"/>
      <c r="AAF254" s="91"/>
      <c r="AAG254" s="91"/>
      <c r="AAH254" s="91"/>
      <c r="AAI254" s="91"/>
      <c r="AAJ254" s="91"/>
      <c r="AAK254" s="91"/>
      <c r="AAL254" s="91"/>
      <c r="AAM254" s="91"/>
      <c r="AAN254" s="91"/>
      <c r="AAO254" s="91"/>
      <c r="AAP254" s="91"/>
      <c r="AAQ254" s="91"/>
      <c r="AAR254" s="91"/>
      <c r="AAS254" s="91"/>
      <c r="AAT254" s="91"/>
      <c r="AAU254" s="91"/>
      <c r="AAV254" s="91"/>
      <c r="AAW254" s="91"/>
      <c r="AAX254" s="91"/>
      <c r="AAY254" s="91"/>
      <c r="AAZ254" s="91"/>
      <c r="ABA254" s="91"/>
      <c r="ABB254" s="91"/>
      <c r="ABC254" s="91"/>
      <c r="ABD254" s="91"/>
      <c r="ABE254" s="91"/>
      <c r="ABF254" s="91"/>
      <c r="ABG254" s="91"/>
      <c r="ABH254" s="91"/>
      <c r="ABI254" s="91"/>
      <c r="ABJ254" s="91"/>
      <c r="ABK254" s="91"/>
      <c r="ABL254" s="91"/>
      <c r="ABM254" s="91"/>
      <c r="ABN254" s="91"/>
      <c r="ABO254" s="91"/>
      <c r="ABP254" s="91"/>
      <c r="ABQ254" s="91"/>
      <c r="ABR254" s="91"/>
      <c r="ABS254" s="91"/>
      <c r="ABT254" s="91"/>
      <c r="ABU254" s="91"/>
      <c r="ABV254" s="91"/>
      <c r="ABW254" s="91"/>
      <c r="ABX254" s="91"/>
      <c r="ABY254" s="91"/>
      <c r="ABZ254" s="91"/>
      <c r="ACA254" s="91"/>
      <c r="ACB254" s="91"/>
      <c r="ACC254" s="91"/>
      <c r="ACD254" s="91"/>
      <c r="ACE254" s="91"/>
      <c r="ACF254" s="91"/>
      <c r="ACG254" s="91"/>
      <c r="ACH254" s="91"/>
      <c r="ACI254" s="91"/>
      <c r="ACJ254" s="91"/>
      <c r="ACK254" s="91"/>
      <c r="ACL254" s="91"/>
      <c r="ACM254" s="91"/>
      <c r="ACN254" s="91"/>
      <c r="ACO254" s="91"/>
      <c r="ACP254" s="91"/>
      <c r="ACQ254" s="91"/>
      <c r="ACR254" s="91"/>
      <c r="ACS254" s="91"/>
      <c r="ACT254" s="91"/>
      <c r="ACU254" s="91"/>
      <c r="ACV254" s="91"/>
      <c r="ACW254" s="91"/>
      <c r="ACX254" s="91"/>
      <c r="ACY254" s="91"/>
      <c r="ACZ254" s="91"/>
      <c r="ADA254" s="91"/>
      <c r="ADB254" s="91"/>
      <c r="ADC254" s="91"/>
      <c r="ADD254" s="91"/>
      <c r="ADE254" s="91"/>
      <c r="ADF254" s="91"/>
      <c r="ADG254" s="91"/>
      <c r="ADH254" s="91"/>
      <c r="ADI254" s="91"/>
      <c r="ADJ254" s="91"/>
      <c r="ADK254" s="91"/>
      <c r="ADL254" s="91"/>
      <c r="ADM254" s="91"/>
      <c r="ADN254" s="91"/>
      <c r="ADO254" s="91"/>
      <c r="ADP254" s="91"/>
      <c r="ADQ254" s="91"/>
      <c r="ADR254" s="91"/>
      <c r="ADS254" s="91"/>
      <c r="ADT254" s="91"/>
      <c r="ADU254" s="91"/>
      <c r="ADV254" s="91"/>
      <c r="ADW254" s="91"/>
      <c r="ADX254" s="91"/>
      <c r="ADY254" s="91"/>
      <c r="ADZ254" s="91"/>
      <c r="AEA254" s="91"/>
      <c r="AEB254" s="91"/>
      <c r="AEC254" s="91"/>
      <c r="AED254" s="144">
        <f t="shared" si="75"/>
        <v>249</v>
      </c>
      <c r="AEE254" s="142"/>
      <c r="AEF254" s="142"/>
      <c r="AEG254" s="91"/>
      <c r="AEH254" s="91"/>
      <c r="AEI254" s="91"/>
      <c r="AEJ254" s="91"/>
      <c r="AEK254" s="91"/>
      <c r="AEL254" s="91"/>
      <c r="AEM254" s="91"/>
      <c r="AEN254" s="91"/>
      <c r="AEO254" s="91"/>
      <c r="AEP254" s="91"/>
      <c r="AEQ254" s="91"/>
      <c r="AER254" s="91"/>
      <c r="AES254" s="91"/>
      <c r="AET254" s="91"/>
      <c r="AEU254" s="91"/>
      <c r="AEV254" s="91"/>
      <c r="AEW254" s="91"/>
      <c r="AEX254" s="91"/>
      <c r="AEY254" s="91"/>
      <c r="AEZ254" s="91"/>
      <c r="AFA254" s="91"/>
      <c r="AFB254" s="91"/>
      <c r="AFC254" s="146"/>
      <c r="AFD254" s="91"/>
      <c r="AFE254" s="91"/>
      <c r="AFF254" s="91"/>
      <c r="AFG254" s="91"/>
      <c r="AFH254" s="91"/>
      <c r="AFI254" s="91"/>
      <c r="AFJ254" s="91"/>
      <c r="AFK254" s="91"/>
      <c r="AFL254" s="91"/>
      <c r="AFM254" s="91"/>
      <c r="AFN254" s="91"/>
    </row>
    <row r="255" spans="1:846" ht="6" customHeight="1" x14ac:dyDescent="0.25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  <c r="PX255" s="91"/>
      <c r="PY255" s="91"/>
      <c r="PZ255" s="91"/>
      <c r="QA255" s="91"/>
      <c r="QB255" s="91"/>
      <c r="QC255" s="91"/>
      <c r="QD255" s="91"/>
      <c r="QE255" s="91"/>
      <c r="QF255" s="91"/>
      <c r="QG255" s="91"/>
      <c r="QH255" s="91"/>
      <c r="QI255" s="91"/>
      <c r="QJ255" s="91"/>
      <c r="QK255" s="91"/>
      <c r="QL255" s="91"/>
      <c r="QM255" s="91"/>
      <c r="QN255" s="91"/>
      <c r="QO255" s="91"/>
      <c r="QP255" s="91"/>
      <c r="QQ255" s="91"/>
      <c r="QR255" s="91"/>
      <c r="QS255" s="91"/>
      <c r="QT255" s="91"/>
      <c r="QU255" s="91"/>
      <c r="QV255" s="91"/>
      <c r="QW255" s="91"/>
      <c r="QX255" s="91"/>
      <c r="QY255" s="91"/>
      <c r="QZ255" s="91"/>
      <c r="RA255" s="91"/>
      <c r="RB255" s="91"/>
      <c r="RC255" s="91"/>
      <c r="RD255" s="91"/>
      <c r="RE255" s="91"/>
      <c r="RF255" s="91"/>
      <c r="RG255" s="91"/>
      <c r="RH255" s="91"/>
      <c r="RI255" s="91"/>
      <c r="RJ255" s="91"/>
      <c r="RK255" s="91"/>
      <c r="RL255" s="91"/>
      <c r="RM255" s="91"/>
      <c r="RN255" s="91"/>
      <c r="RO255" s="91"/>
      <c r="RP255" s="91"/>
      <c r="RQ255" s="91"/>
      <c r="RR255" s="91"/>
      <c r="RS255" s="91"/>
      <c r="RT255" s="91"/>
      <c r="RU255" s="91"/>
      <c r="RV255" s="91"/>
      <c r="RW255" s="91"/>
      <c r="RX255" s="91"/>
      <c r="RY255" s="91"/>
      <c r="RZ255" s="91"/>
      <c r="SA255" s="91"/>
      <c r="SB255" s="91"/>
      <c r="SC255" s="91"/>
      <c r="SD255" s="91"/>
      <c r="SE255" s="91"/>
      <c r="SF255" s="91"/>
      <c r="SG255" s="91"/>
      <c r="SH255" s="91"/>
      <c r="SI255" s="91"/>
      <c r="SJ255" s="91"/>
      <c r="SK255" s="91"/>
      <c r="SL255" s="91"/>
      <c r="SM255" s="91"/>
      <c r="SN255" s="91"/>
      <c r="SO255" s="91"/>
      <c r="SP255" s="91"/>
      <c r="SQ255" s="91"/>
      <c r="SR255" s="91"/>
      <c r="SS255" s="91"/>
      <c r="ST255" s="91"/>
      <c r="SU255" s="91"/>
      <c r="SV255" s="91"/>
      <c r="SW255" s="91"/>
      <c r="SX255" s="91"/>
      <c r="SY255" s="91"/>
      <c r="SZ255" s="91"/>
      <c r="TA255" s="91"/>
      <c r="TB255" s="91"/>
      <c r="TC255" s="91"/>
      <c r="TD255" s="91"/>
      <c r="TE255" s="91"/>
      <c r="TF255" s="91"/>
      <c r="TG255" s="91"/>
      <c r="TH255" s="91"/>
      <c r="TI255" s="91"/>
      <c r="TJ255" s="91"/>
      <c r="TK255" s="91"/>
      <c r="TL255" s="91"/>
      <c r="TM255" s="91"/>
      <c r="TN255" s="91"/>
      <c r="TO255" s="91"/>
      <c r="TP255" s="91"/>
      <c r="TQ255" s="91"/>
      <c r="TR255" s="91"/>
      <c r="TS255" s="91"/>
      <c r="TT255" s="91"/>
      <c r="TU255" s="91"/>
      <c r="TV255" s="91"/>
      <c r="TW255" s="91"/>
      <c r="TX255" s="91"/>
      <c r="TY255" s="91"/>
      <c r="TZ255" s="91"/>
      <c r="UA255" s="91"/>
      <c r="UB255" s="91"/>
      <c r="UC255" s="91"/>
      <c r="UD255" s="91"/>
      <c r="UE255" s="91"/>
      <c r="UF255" s="91"/>
      <c r="UG255" s="91"/>
      <c r="UH255" s="91"/>
      <c r="UI255" s="91"/>
      <c r="UJ255" s="91"/>
      <c r="UK255" s="91"/>
      <c r="UL255" s="91"/>
      <c r="UM255" s="91"/>
      <c r="UN255" s="91"/>
      <c r="UO255" s="91"/>
      <c r="UP255" s="91"/>
      <c r="UQ255" s="91"/>
      <c r="UR255" s="91"/>
      <c r="US255" s="91"/>
      <c r="UT255" s="91"/>
      <c r="UU255" s="91"/>
      <c r="UV255" s="91"/>
      <c r="UW255" s="91"/>
      <c r="UX255" s="91"/>
      <c r="UY255" s="91"/>
      <c r="UZ255" s="91"/>
      <c r="VA255" s="91"/>
      <c r="VB255" s="91"/>
      <c r="VC255" s="91"/>
      <c r="VD255" s="91"/>
      <c r="VE255" s="91"/>
      <c r="VF255" s="91"/>
      <c r="VG255" s="91"/>
      <c r="VH255" s="91"/>
      <c r="VI255" s="91"/>
      <c r="VJ255" s="91"/>
      <c r="VK255" s="91"/>
      <c r="VL255" s="91"/>
      <c r="VM255" s="91"/>
      <c r="VN255" s="91"/>
      <c r="VO255" s="91"/>
      <c r="VP255" s="91"/>
      <c r="VQ255" s="91"/>
      <c r="VR255" s="91"/>
      <c r="VS255" s="91"/>
      <c r="VT255" s="91"/>
      <c r="VU255" s="91"/>
      <c r="VV255" s="91"/>
      <c r="VW255" s="91"/>
      <c r="VX255" s="91"/>
      <c r="VY255" s="91"/>
      <c r="VZ255" s="91"/>
      <c r="WA255" s="91"/>
      <c r="WB255" s="91"/>
      <c r="WC255" s="91"/>
      <c r="WD255" s="91"/>
      <c r="WE255" s="91"/>
      <c r="WF255" s="91"/>
      <c r="WG255" s="91"/>
      <c r="WH255" s="91"/>
      <c r="WI255" s="91"/>
      <c r="WJ255" s="91"/>
      <c r="WK255" s="91"/>
      <c r="WL255" s="91"/>
      <c r="WM255" s="91"/>
      <c r="WN255" s="91"/>
      <c r="WO255" s="91"/>
      <c r="WP255" s="91"/>
      <c r="WQ255" s="91"/>
      <c r="WR255" s="91"/>
      <c r="WS255" s="91"/>
      <c r="WT255" s="91"/>
      <c r="WU255" s="91"/>
      <c r="WV255" s="91"/>
      <c r="WW255" s="91"/>
      <c r="WX255" s="91"/>
      <c r="WY255" s="91"/>
      <c r="WZ255" s="91"/>
      <c r="XA255" s="91"/>
      <c r="XB255" s="91"/>
      <c r="XC255" s="91"/>
      <c r="XD255" s="91"/>
      <c r="XE255" s="91"/>
      <c r="XF255" s="91"/>
      <c r="XG255" s="91"/>
      <c r="XH255" s="91"/>
      <c r="XI255" s="91"/>
      <c r="XJ255" s="91"/>
      <c r="XK255" s="91"/>
      <c r="XL255" s="91"/>
      <c r="XM255" s="91"/>
      <c r="XN255" s="91"/>
      <c r="XO255" s="91"/>
      <c r="XP255" s="91"/>
      <c r="XQ255" s="91"/>
      <c r="XR255" s="91"/>
      <c r="XS255" s="91"/>
      <c r="XT255" s="91"/>
      <c r="XU255" s="91"/>
      <c r="XV255" s="91"/>
      <c r="XW255" s="91"/>
      <c r="XX255" s="91"/>
      <c r="XY255" s="91"/>
      <c r="XZ255" s="91"/>
      <c r="YA255" s="91"/>
      <c r="YB255" s="91"/>
      <c r="YC255" s="91"/>
      <c r="YD255" s="91"/>
      <c r="YE255" s="91"/>
      <c r="YF255" s="91"/>
      <c r="YG255" s="91"/>
      <c r="YH255" s="91"/>
      <c r="YI255" s="91"/>
      <c r="YJ255" s="91"/>
      <c r="YK255" s="91"/>
      <c r="YL255" s="91"/>
      <c r="YM255" s="91"/>
      <c r="YN255" s="91"/>
      <c r="YO255" s="91"/>
      <c r="YP255" s="91"/>
      <c r="YQ255" s="91"/>
      <c r="YR255" s="91"/>
      <c r="YS255" s="91"/>
      <c r="YT255" s="91"/>
      <c r="YU255" s="91"/>
      <c r="YV255" s="91"/>
      <c r="YW255" s="91"/>
      <c r="YX255" s="91"/>
      <c r="YY255" s="91"/>
      <c r="YZ255" s="91"/>
      <c r="ZA255" s="91"/>
      <c r="ZB255" s="91"/>
      <c r="ZC255" s="91"/>
      <c r="ZD255" s="91"/>
      <c r="ZE255" s="91"/>
      <c r="ZF255" s="91"/>
      <c r="ZG255" s="91"/>
      <c r="ZH255" s="91"/>
      <c r="ZI255" s="91"/>
      <c r="ZJ255" s="91"/>
      <c r="ZK255" s="91"/>
      <c r="ZL255" s="91"/>
      <c r="ZM255" s="91"/>
      <c r="ZN255" s="91"/>
      <c r="ZO255" s="91"/>
      <c r="ZP255" s="91"/>
      <c r="ZQ255" s="91"/>
      <c r="ZR255" s="91"/>
      <c r="ZS255" s="91"/>
      <c r="ZT255" s="91"/>
      <c r="ZU255" s="91"/>
      <c r="ZV255" s="91"/>
      <c r="ZW255" s="91"/>
      <c r="ZX255" s="91"/>
      <c r="ZY255" s="91"/>
      <c r="ZZ255" s="91"/>
      <c r="AAA255" s="91"/>
      <c r="AAB255" s="91"/>
      <c r="AAC255" s="91"/>
      <c r="AAD255" s="91"/>
      <c r="AAE255" s="91"/>
      <c r="AAF255" s="91"/>
      <c r="AAG255" s="91"/>
      <c r="AAH255" s="91"/>
      <c r="AAI255" s="91"/>
      <c r="AAJ255" s="91"/>
      <c r="AAK255" s="91"/>
      <c r="AAL255" s="91"/>
      <c r="AAM255" s="91"/>
      <c r="AAN255" s="91"/>
      <c r="AAO255" s="91"/>
      <c r="AAP255" s="91"/>
      <c r="AAQ255" s="91"/>
      <c r="AAR255" s="91"/>
      <c r="AAS255" s="91"/>
      <c r="AAT255" s="91"/>
      <c r="AAU255" s="91"/>
      <c r="AAV255" s="91"/>
      <c r="AAW255" s="91"/>
      <c r="AAX255" s="91"/>
      <c r="AAY255" s="91"/>
      <c r="AAZ255" s="91"/>
      <c r="ABA255" s="91"/>
      <c r="ABB255" s="91"/>
      <c r="ABC255" s="91"/>
      <c r="ABD255" s="91"/>
      <c r="ABE255" s="91"/>
      <c r="ABF255" s="91"/>
      <c r="ABG255" s="91"/>
      <c r="ABH255" s="91"/>
      <c r="ABI255" s="91"/>
      <c r="ABJ255" s="91"/>
      <c r="ABK255" s="91"/>
      <c r="ABL255" s="91"/>
      <c r="ABM255" s="91"/>
      <c r="ABN255" s="91"/>
      <c r="ABO255" s="91"/>
      <c r="ABP255" s="91"/>
      <c r="ABQ255" s="91"/>
      <c r="ABR255" s="91"/>
      <c r="ABS255" s="91"/>
      <c r="ABT255" s="91"/>
      <c r="ABU255" s="91"/>
      <c r="ABV255" s="91"/>
      <c r="ABW255" s="91"/>
      <c r="ABX255" s="91"/>
      <c r="ABY255" s="91"/>
      <c r="ABZ255" s="91"/>
      <c r="ACA255" s="91"/>
      <c r="ACB255" s="91"/>
      <c r="ACC255" s="91"/>
      <c r="ACD255" s="91"/>
      <c r="ACE255" s="91"/>
      <c r="ACF255" s="91"/>
      <c r="ACG255" s="91"/>
      <c r="ACH255" s="91"/>
      <c r="ACI255" s="91"/>
      <c r="ACJ255" s="91"/>
      <c r="ACK255" s="91"/>
      <c r="ACL255" s="91"/>
      <c r="ACM255" s="91"/>
      <c r="ACN255" s="91"/>
      <c r="ACO255" s="91"/>
      <c r="ACP255" s="91"/>
      <c r="ACQ255" s="91"/>
      <c r="ACR255" s="91"/>
      <c r="ACS255" s="91"/>
      <c r="ACT255" s="91"/>
      <c r="ACU255" s="91"/>
      <c r="ACV255" s="91"/>
      <c r="ACW255" s="91"/>
      <c r="ACX255" s="91"/>
      <c r="ACY255" s="91"/>
      <c r="ACZ255" s="91"/>
      <c r="ADA255" s="91"/>
      <c r="ADB255" s="91"/>
      <c r="ADC255" s="91"/>
      <c r="ADD255" s="91"/>
      <c r="ADE255" s="91"/>
      <c r="ADF255" s="91"/>
      <c r="ADG255" s="91"/>
      <c r="ADH255" s="91"/>
      <c r="ADI255" s="91"/>
      <c r="ADJ255" s="91"/>
      <c r="ADK255" s="91"/>
      <c r="ADL255" s="91"/>
      <c r="ADM255" s="91"/>
      <c r="ADN255" s="91"/>
      <c r="ADO255" s="91"/>
      <c r="ADP255" s="91"/>
      <c r="ADQ255" s="91"/>
      <c r="ADR255" s="91"/>
      <c r="ADS255" s="91"/>
      <c r="ADT255" s="91"/>
      <c r="ADU255" s="91"/>
      <c r="ADV255" s="91"/>
      <c r="ADW255" s="91"/>
      <c r="ADX255" s="91"/>
      <c r="ADY255" s="91"/>
      <c r="ADZ255" s="91"/>
      <c r="AEA255" s="91"/>
      <c r="AEB255" s="91"/>
      <c r="AEC255" s="91"/>
      <c r="AED255" s="144">
        <f t="shared" si="75"/>
        <v>250</v>
      </c>
      <c r="AEE255" s="142"/>
      <c r="AEF255" s="142"/>
      <c r="AEG255" s="91"/>
      <c r="AEH255" s="91"/>
      <c r="AEI255" s="91"/>
      <c r="AEJ255" s="91"/>
      <c r="AEK255" s="91"/>
      <c r="AEL255" s="91"/>
      <c r="AEM255" s="91"/>
      <c r="AEN255" s="91"/>
      <c r="AEO255" s="91"/>
      <c r="AEP255" s="91"/>
      <c r="AEQ255" s="91"/>
      <c r="AER255" s="91"/>
      <c r="AES255" s="91"/>
      <c r="AET255" s="91"/>
      <c r="AEU255" s="91"/>
      <c r="AEV255" s="91"/>
      <c r="AEW255" s="91"/>
      <c r="AEX255" s="91"/>
      <c r="AEY255" s="91"/>
      <c r="AEZ255" s="91"/>
      <c r="AFA255" s="91"/>
      <c r="AFB255" s="91"/>
      <c r="AFC255" s="146"/>
      <c r="AFD255" s="91"/>
      <c r="AFE255" s="91"/>
      <c r="AFF255" s="91"/>
      <c r="AFG255" s="91"/>
      <c r="AFH255" s="91"/>
      <c r="AFI255" s="91"/>
      <c r="AFJ255" s="91"/>
      <c r="AFK255" s="91"/>
      <c r="AFL255" s="91"/>
      <c r="AFM255" s="91"/>
      <c r="AFN255" s="91"/>
    </row>
    <row r="256" spans="1:846" ht="6" customHeight="1" x14ac:dyDescent="0.25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  <c r="CW256" s="91"/>
      <c r="CX256" s="91"/>
      <c r="CY256" s="91"/>
      <c r="CZ256" s="91"/>
      <c r="DA256" s="91"/>
      <c r="DB256" s="91"/>
      <c r="DC256" s="91"/>
      <c r="DD256" s="91"/>
      <c r="DE256" s="91"/>
      <c r="DF256" s="91"/>
      <c r="DG256" s="91"/>
      <c r="DH256" s="91"/>
      <c r="DI256" s="91"/>
      <c r="DJ256" s="91"/>
      <c r="DK256" s="91"/>
      <c r="DL256" s="91"/>
      <c r="DM256" s="91"/>
      <c r="DN256" s="91"/>
      <c r="DO256" s="91"/>
      <c r="DP256" s="91"/>
      <c r="DQ256" s="91"/>
      <c r="DR256" s="91"/>
      <c r="DS256" s="91"/>
      <c r="DT256" s="91"/>
      <c r="DU256" s="91"/>
      <c r="DV256" s="91"/>
      <c r="DW256" s="91"/>
      <c r="DX256" s="91"/>
      <c r="DY256" s="91"/>
      <c r="DZ256" s="91"/>
      <c r="EA256" s="91"/>
      <c r="EB256" s="91"/>
      <c r="EC256" s="91"/>
      <c r="ED256" s="91"/>
      <c r="EE256" s="91"/>
      <c r="EF256" s="91"/>
      <c r="EG256" s="91"/>
      <c r="EH256" s="91"/>
      <c r="EI256" s="91"/>
      <c r="EJ256" s="91"/>
      <c r="EK256" s="91"/>
      <c r="EL256" s="91"/>
      <c r="EM256" s="91"/>
      <c r="EN256" s="91"/>
      <c r="EO256" s="91"/>
      <c r="EP256" s="91"/>
      <c r="EQ256" s="91"/>
      <c r="ER256" s="91"/>
      <c r="ES256" s="91"/>
      <c r="ET256" s="91"/>
      <c r="EU256" s="91"/>
      <c r="EV256" s="91"/>
      <c r="EW256" s="91"/>
      <c r="EX256" s="91"/>
      <c r="EY256" s="91"/>
      <c r="EZ256" s="91"/>
      <c r="FA256" s="91"/>
      <c r="FB256" s="91"/>
      <c r="FC256" s="91"/>
      <c r="FD256" s="91"/>
      <c r="FE256" s="91"/>
      <c r="FF256" s="91"/>
      <c r="FG256" s="91"/>
      <c r="FH256" s="91"/>
      <c r="FI256" s="91"/>
      <c r="FJ256" s="91"/>
      <c r="FK256" s="91"/>
      <c r="FL256" s="91"/>
      <c r="FM256" s="91"/>
      <c r="FN256" s="91"/>
      <c r="FO256" s="91"/>
      <c r="FP256" s="91"/>
      <c r="FQ256" s="91"/>
      <c r="FR256" s="91"/>
      <c r="FS256" s="91"/>
      <c r="FT256" s="91"/>
      <c r="FU256" s="91"/>
      <c r="FV256" s="91"/>
      <c r="FW256" s="91"/>
      <c r="FX256" s="91"/>
      <c r="FY256" s="91"/>
      <c r="FZ256" s="91"/>
      <c r="GA256" s="91"/>
      <c r="GB256" s="91"/>
      <c r="GC256" s="91"/>
      <c r="GD256" s="91"/>
      <c r="GE256" s="91"/>
      <c r="GF256" s="91"/>
      <c r="GG256" s="91"/>
      <c r="GH256" s="91"/>
      <c r="GI256" s="91"/>
      <c r="GJ256" s="91"/>
      <c r="GK256" s="91"/>
      <c r="GL256" s="91"/>
      <c r="GM256" s="91"/>
      <c r="GN256" s="91"/>
      <c r="GO256" s="91"/>
      <c r="GP256" s="91"/>
      <c r="GQ256" s="91"/>
      <c r="GR256" s="91"/>
      <c r="GS256" s="91"/>
      <c r="GT256" s="91"/>
      <c r="GU256" s="91"/>
      <c r="GV256" s="91"/>
      <c r="GW256" s="91"/>
      <c r="GX256" s="91"/>
      <c r="GY256" s="91"/>
      <c r="GZ256" s="91"/>
      <c r="HA256" s="91"/>
      <c r="HB256" s="91"/>
      <c r="HC256" s="91"/>
      <c r="HD256" s="91"/>
      <c r="HE256" s="91"/>
      <c r="HF256" s="91"/>
      <c r="HG256" s="91"/>
      <c r="HH256" s="91"/>
      <c r="HI256" s="91"/>
      <c r="HJ256" s="91"/>
      <c r="HK256" s="91"/>
      <c r="HL256" s="91"/>
      <c r="HM256" s="91"/>
      <c r="HN256" s="91"/>
      <c r="HO256" s="91"/>
      <c r="HP256" s="91"/>
      <c r="HQ256" s="91"/>
      <c r="HR256" s="91"/>
      <c r="HS256" s="91"/>
      <c r="HT256" s="91"/>
      <c r="HU256" s="91"/>
      <c r="HV256" s="91"/>
      <c r="HW256" s="91"/>
      <c r="HX256" s="91"/>
      <c r="HY256" s="91"/>
      <c r="HZ256" s="91"/>
      <c r="IA256" s="91"/>
      <c r="IB256" s="91"/>
      <c r="IC256" s="91"/>
      <c r="ID256" s="91"/>
      <c r="IE256" s="91"/>
      <c r="IF256" s="91"/>
      <c r="IG256" s="91"/>
      <c r="IH256" s="91"/>
      <c r="II256" s="91"/>
      <c r="IJ256" s="91"/>
      <c r="IK256" s="91"/>
      <c r="IL256" s="91"/>
      <c r="IM256" s="91"/>
      <c r="IN256" s="91"/>
      <c r="IO256" s="91"/>
      <c r="IP256" s="91"/>
      <c r="IQ256" s="91"/>
      <c r="IR256" s="91"/>
      <c r="IS256" s="91"/>
      <c r="IT256" s="91"/>
      <c r="IU256" s="91"/>
      <c r="IV256" s="91"/>
      <c r="IW256" s="91"/>
      <c r="IX256" s="91"/>
      <c r="IY256" s="91"/>
      <c r="IZ256" s="91"/>
      <c r="JA256" s="91"/>
      <c r="JB256" s="91"/>
      <c r="JC256" s="91"/>
      <c r="JD256" s="91"/>
      <c r="JE256" s="91"/>
      <c r="JF256" s="91"/>
      <c r="JG256" s="91"/>
      <c r="JH256" s="91"/>
      <c r="JI256" s="91"/>
      <c r="JJ256" s="91"/>
      <c r="JK256" s="91"/>
      <c r="JL256" s="91"/>
      <c r="JM256" s="91"/>
      <c r="JN256" s="91"/>
      <c r="JO256" s="91"/>
      <c r="JP256" s="91"/>
      <c r="JQ256" s="91"/>
      <c r="JR256" s="91"/>
      <c r="JS256" s="91"/>
      <c r="JT256" s="91"/>
      <c r="JU256" s="91"/>
      <c r="JV256" s="91"/>
      <c r="JW256" s="91"/>
      <c r="JX256" s="91"/>
      <c r="JY256" s="91"/>
      <c r="JZ256" s="91"/>
      <c r="KA256" s="91"/>
      <c r="KB256" s="91"/>
      <c r="KC256" s="91"/>
      <c r="KD256" s="91"/>
      <c r="KE256" s="91"/>
      <c r="KF256" s="91"/>
      <c r="KG256" s="91"/>
      <c r="KH256" s="91"/>
      <c r="KI256" s="91"/>
      <c r="KJ256" s="91"/>
      <c r="KK256" s="91"/>
      <c r="KL256" s="91"/>
      <c r="KM256" s="91"/>
      <c r="KN256" s="91"/>
      <c r="KO256" s="91"/>
      <c r="KP256" s="91"/>
      <c r="KQ256" s="91"/>
      <c r="KR256" s="91"/>
      <c r="KS256" s="91"/>
      <c r="KT256" s="91"/>
      <c r="KU256" s="91"/>
      <c r="KV256" s="91"/>
      <c r="KW256" s="91"/>
      <c r="KX256" s="91"/>
      <c r="KY256" s="91"/>
      <c r="KZ256" s="91"/>
      <c r="LA256" s="91"/>
      <c r="LB256" s="91"/>
      <c r="LC256" s="91"/>
      <c r="LD256" s="91"/>
      <c r="LE256" s="91"/>
      <c r="LF256" s="91"/>
      <c r="LG256" s="91"/>
      <c r="LH256" s="91"/>
      <c r="LI256" s="91"/>
      <c r="LJ256" s="91"/>
      <c r="LK256" s="91"/>
      <c r="LL256" s="91"/>
      <c r="LM256" s="91"/>
      <c r="LN256" s="91"/>
      <c r="LO256" s="91"/>
      <c r="LP256" s="91"/>
      <c r="LQ256" s="91"/>
      <c r="LR256" s="91"/>
      <c r="LS256" s="91"/>
      <c r="LT256" s="91"/>
      <c r="LU256" s="91"/>
      <c r="LV256" s="91"/>
      <c r="LW256" s="91"/>
      <c r="LX256" s="91"/>
      <c r="LY256" s="91"/>
      <c r="LZ256" s="91"/>
      <c r="MA256" s="91"/>
      <c r="MB256" s="91"/>
      <c r="MC256" s="91"/>
      <c r="MD256" s="91"/>
      <c r="ME256" s="91"/>
      <c r="MF256" s="91"/>
      <c r="MG256" s="91"/>
      <c r="MH256" s="91"/>
      <c r="MI256" s="91"/>
      <c r="MJ256" s="91"/>
      <c r="MK256" s="91"/>
      <c r="ML256" s="91"/>
      <c r="MM256" s="91"/>
      <c r="MN256" s="91"/>
      <c r="MO256" s="91"/>
      <c r="MP256" s="91"/>
      <c r="MQ256" s="91"/>
      <c r="MR256" s="91"/>
      <c r="MS256" s="91"/>
      <c r="MT256" s="91"/>
      <c r="MU256" s="91"/>
      <c r="MV256" s="91"/>
      <c r="MW256" s="91"/>
      <c r="MX256" s="91"/>
      <c r="MY256" s="91"/>
      <c r="MZ256" s="91"/>
      <c r="NA256" s="91"/>
      <c r="NB256" s="91"/>
      <c r="NC256" s="91"/>
      <c r="ND256" s="91"/>
      <c r="NE256" s="91"/>
      <c r="NF256" s="91"/>
      <c r="NG256" s="91"/>
      <c r="NH256" s="91"/>
      <c r="NI256" s="91"/>
      <c r="NJ256" s="91"/>
      <c r="NK256" s="91"/>
      <c r="NL256" s="91"/>
      <c r="NM256" s="91"/>
      <c r="NN256" s="91"/>
      <c r="NO256" s="91"/>
      <c r="NP256" s="91"/>
      <c r="NQ256" s="91"/>
      <c r="NR256" s="91"/>
      <c r="NS256" s="91"/>
      <c r="NT256" s="91"/>
      <c r="NU256" s="91"/>
      <c r="NV256" s="91"/>
      <c r="NW256" s="91"/>
      <c r="NX256" s="91"/>
      <c r="NY256" s="91"/>
      <c r="NZ256" s="91"/>
      <c r="OA256" s="91"/>
      <c r="OB256" s="91"/>
      <c r="OC256" s="91"/>
      <c r="OD256" s="91"/>
      <c r="OE256" s="91"/>
      <c r="OF256" s="91"/>
      <c r="OG256" s="91"/>
      <c r="OH256" s="91"/>
      <c r="OI256" s="91"/>
      <c r="OJ256" s="91"/>
      <c r="OK256" s="91"/>
      <c r="OL256" s="91"/>
      <c r="OM256" s="91"/>
      <c r="ON256" s="91"/>
      <c r="OO256" s="91"/>
      <c r="OP256" s="91"/>
      <c r="OQ256" s="91"/>
      <c r="OR256" s="91"/>
      <c r="OS256" s="91"/>
      <c r="OT256" s="91"/>
      <c r="OU256" s="91"/>
      <c r="OV256" s="91"/>
      <c r="OW256" s="91"/>
      <c r="OX256" s="91"/>
      <c r="OY256" s="91"/>
      <c r="OZ256" s="91"/>
      <c r="PA256" s="91"/>
      <c r="PB256" s="91"/>
      <c r="PC256" s="91"/>
      <c r="PD256" s="91"/>
      <c r="PE256" s="91"/>
      <c r="PF256" s="91"/>
      <c r="PG256" s="91"/>
      <c r="PH256" s="91"/>
      <c r="PI256" s="91"/>
      <c r="PJ256" s="91"/>
      <c r="PK256" s="91"/>
      <c r="PL256" s="91"/>
      <c r="PM256" s="91"/>
      <c r="PN256" s="91"/>
      <c r="PO256" s="91"/>
      <c r="PP256" s="91"/>
      <c r="PQ256" s="91"/>
      <c r="PR256" s="91"/>
      <c r="PS256" s="91"/>
      <c r="PT256" s="91"/>
      <c r="PU256" s="91"/>
      <c r="PV256" s="91"/>
      <c r="PW256" s="91"/>
      <c r="PX256" s="91"/>
      <c r="PY256" s="91"/>
      <c r="PZ256" s="91"/>
      <c r="QA256" s="91"/>
      <c r="QB256" s="91"/>
      <c r="QC256" s="91"/>
      <c r="QD256" s="91"/>
      <c r="QE256" s="91"/>
      <c r="QF256" s="91"/>
      <c r="QG256" s="91"/>
      <c r="QH256" s="91"/>
      <c r="QI256" s="91"/>
      <c r="QJ256" s="91"/>
      <c r="QK256" s="91"/>
      <c r="QL256" s="91"/>
      <c r="QM256" s="91"/>
      <c r="QN256" s="91"/>
      <c r="QO256" s="91"/>
      <c r="QP256" s="91"/>
      <c r="QQ256" s="91"/>
      <c r="QR256" s="91"/>
      <c r="QS256" s="91"/>
      <c r="QT256" s="91"/>
      <c r="QU256" s="91"/>
      <c r="QV256" s="91"/>
      <c r="QW256" s="91"/>
      <c r="QX256" s="91"/>
      <c r="QY256" s="91"/>
      <c r="QZ256" s="91"/>
      <c r="RA256" s="91"/>
      <c r="RB256" s="91"/>
      <c r="RC256" s="91"/>
      <c r="RD256" s="91"/>
      <c r="RE256" s="91"/>
      <c r="RF256" s="91"/>
      <c r="RG256" s="91"/>
      <c r="RH256" s="91"/>
      <c r="RI256" s="91"/>
      <c r="RJ256" s="91"/>
      <c r="RK256" s="91"/>
      <c r="RL256" s="91"/>
      <c r="RM256" s="91"/>
      <c r="RN256" s="91"/>
      <c r="RO256" s="91"/>
      <c r="RP256" s="91"/>
      <c r="RQ256" s="91"/>
      <c r="RR256" s="91"/>
      <c r="RS256" s="91"/>
      <c r="RT256" s="91"/>
      <c r="RU256" s="91"/>
      <c r="RV256" s="91"/>
      <c r="RW256" s="91"/>
      <c r="RX256" s="91"/>
      <c r="RY256" s="91"/>
      <c r="RZ256" s="91"/>
      <c r="SA256" s="91"/>
      <c r="SB256" s="91"/>
      <c r="SC256" s="91"/>
      <c r="SD256" s="91"/>
      <c r="SE256" s="91"/>
      <c r="SF256" s="91"/>
      <c r="SG256" s="91"/>
      <c r="SH256" s="91"/>
      <c r="SI256" s="91"/>
      <c r="SJ256" s="91"/>
      <c r="SK256" s="91"/>
      <c r="SL256" s="91"/>
      <c r="SM256" s="91"/>
      <c r="SN256" s="91"/>
      <c r="SO256" s="91"/>
      <c r="SP256" s="91"/>
      <c r="SQ256" s="91"/>
      <c r="SR256" s="91"/>
      <c r="SS256" s="91"/>
      <c r="ST256" s="91"/>
      <c r="SU256" s="91"/>
      <c r="SV256" s="91"/>
      <c r="SW256" s="91"/>
      <c r="SX256" s="91"/>
      <c r="SY256" s="91"/>
      <c r="SZ256" s="91"/>
      <c r="TA256" s="91"/>
      <c r="TB256" s="91"/>
      <c r="TC256" s="91"/>
      <c r="TD256" s="91"/>
      <c r="TE256" s="91"/>
      <c r="TF256" s="91"/>
      <c r="TG256" s="91"/>
      <c r="TH256" s="91"/>
      <c r="TI256" s="91"/>
      <c r="TJ256" s="91"/>
      <c r="TK256" s="91"/>
      <c r="TL256" s="91"/>
      <c r="TM256" s="91"/>
      <c r="TN256" s="91"/>
      <c r="TO256" s="91"/>
      <c r="TP256" s="91"/>
      <c r="TQ256" s="91"/>
      <c r="TR256" s="91"/>
      <c r="TS256" s="91"/>
      <c r="TT256" s="91"/>
      <c r="TU256" s="91"/>
      <c r="TV256" s="91"/>
      <c r="TW256" s="91"/>
      <c r="TX256" s="91"/>
      <c r="TY256" s="91"/>
      <c r="TZ256" s="91"/>
      <c r="UA256" s="91"/>
      <c r="UB256" s="91"/>
      <c r="UC256" s="91"/>
      <c r="UD256" s="91"/>
      <c r="UE256" s="91"/>
      <c r="UF256" s="91"/>
      <c r="UG256" s="91"/>
      <c r="UH256" s="91"/>
      <c r="UI256" s="91"/>
      <c r="UJ256" s="91"/>
      <c r="UK256" s="91"/>
      <c r="UL256" s="91"/>
      <c r="UM256" s="91"/>
      <c r="UN256" s="91"/>
      <c r="UO256" s="91"/>
      <c r="UP256" s="91"/>
      <c r="UQ256" s="91"/>
      <c r="UR256" s="91"/>
      <c r="US256" s="91"/>
      <c r="UT256" s="91"/>
      <c r="UU256" s="91"/>
      <c r="UV256" s="91"/>
      <c r="UW256" s="91"/>
      <c r="UX256" s="91"/>
      <c r="UY256" s="91"/>
      <c r="UZ256" s="91"/>
      <c r="VA256" s="91"/>
      <c r="VB256" s="91"/>
      <c r="VC256" s="91"/>
      <c r="VD256" s="91"/>
      <c r="VE256" s="91"/>
      <c r="VF256" s="91"/>
      <c r="VG256" s="91"/>
      <c r="VH256" s="91"/>
      <c r="VI256" s="91"/>
      <c r="VJ256" s="91"/>
      <c r="VK256" s="91"/>
      <c r="VL256" s="91"/>
      <c r="VM256" s="91"/>
      <c r="VN256" s="91"/>
      <c r="VO256" s="91"/>
      <c r="VP256" s="91"/>
      <c r="VQ256" s="91"/>
      <c r="VR256" s="91"/>
      <c r="VS256" s="91"/>
      <c r="VT256" s="91"/>
      <c r="VU256" s="91"/>
      <c r="VV256" s="91"/>
      <c r="VW256" s="91"/>
      <c r="VX256" s="91"/>
      <c r="VY256" s="91"/>
      <c r="VZ256" s="91"/>
      <c r="WA256" s="91"/>
      <c r="WB256" s="91"/>
      <c r="WC256" s="91"/>
      <c r="WD256" s="91"/>
      <c r="WE256" s="91"/>
      <c r="WF256" s="91"/>
      <c r="WG256" s="91"/>
      <c r="WH256" s="91"/>
      <c r="WI256" s="91"/>
      <c r="WJ256" s="91"/>
      <c r="WK256" s="91"/>
      <c r="WL256" s="91"/>
      <c r="WM256" s="91"/>
      <c r="WN256" s="91"/>
      <c r="WO256" s="91"/>
      <c r="WP256" s="91"/>
      <c r="WQ256" s="91"/>
      <c r="WR256" s="91"/>
      <c r="WS256" s="91"/>
      <c r="WT256" s="91"/>
      <c r="WU256" s="91"/>
      <c r="WV256" s="91"/>
      <c r="WW256" s="91"/>
      <c r="WX256" s="91"/>
      <c r="WY256" s="91"/>
      <c r="WZ256" s="91"/>
      <c r="XA256" s="91"/>
      <c r="XB256" s="91"/>
      <c r="XC256" s="91"/>
      <c r="XD256" s="91"/>
      <c r="XE256" s="91"/>
      <c r="XF256" s="91"/>
      <c r="XG256" s="91"/>
      <c r="XH256" s="91"/>
      <c r="XI256" s="91"/>
      <c r="XJ256" s="91"/>
      <c r="XK256" s="91"/>
      <c r="XL256" s="91"/>
      <c r="XM256" s="91"/>
      <c r="XN256" s="91"/>
      <c r="XO256" s="91"/>
      <c r="XP256" s="91"/>
      <c r="XQ256" s="91"/>
      <c r="XR256" s="91"/>
      <c r="XS256" s="91"/>
      <c r="XT256" s="91"/>
      <c r="XU256" s="91"/>
      <c r="XV256" s="91"/>
      <c r="XW256" s="91"/>
      <c r="XX256" s="91"/>
      <c r="XY256" s="91"/>
      <c r="XZ256" s="91"/>
      <c r="YA256" s="91"/>
      <c r="YB256" s="91"/>
      <c r="YC256" s="91"/>
      <c r="YD256" s="91"/>
      <c r="YE256" s="91"/>
      <c r="YF256" s="91"/>
      <c r="YG256" s="91"/>
      <c r="YH256" s="91"/>
      <c r="YI256" s="91"/>
      <c r="YJ256" s="91"/>
      <c r="YK256" s="91"/>
      <c r="YL256" s="91"/>
      <c r="YM256" s="91"/>
      <c r="YN256" s="91"/>
      <c r="YO256" s="91"/>
      <c r="YP256" s="91"/>
      <c r="YQ256" s="91"/>
      <c r="YR256" s="91"/>
      <c r="YS256" s="91"/>
      <c r="YT256" s="91"/>
      <c r="YU256" s="91"/>
      <c r="YV256" s="91"/>
      <c r="YW256" s="91"/>
      <c r="YX256" s="91"/>
      <c r="YY256" s="91"/>
      <c r="YZ256" s="91"/>
      <c r="ZA256" s="91"/>
      <c r="ZB256" s="91"/>
      <c r="ZC256" s="91"/>
      <c r="ZD256" s="91"/>
      <c r="ZE256" s="91"/>
      <c r="ZF256" s="91"/>
      <c r="ZG256" s="91"/>
      <c r="ZH256" s="91"/>
      <c r="ZI256" s="91"/>
      <c r="ZJ256" s="91"/>
      <c r="ZK256" s="91"/>
      <c r="ZL256" s="91"/>
      <c r="ZM256" s="91"/>
      <c r="ZN256" s="91"/>
      <c r="ZO256" s="91"/>
      <c r="ZP256" s="91"/>
      <c r="ZQ256" s="91"/>
      <c r="ZR256" s="91"/>
      <c r="ZS256" s="91"/>
      <c r="ZT256" s="91"/>
      <c r="ZU256" s="91"/>
      <c r="ZV256" s="91"/>
      <c r="ZW256" s="91"/>
      <c r="ZX256" s="91"/>
      <c r="ZY256" s="91"/>
      <c r="ZZ256" s="91"/>
      <c r="AAA256" s="91"/>
      <c r="AAB256" s="91"/>
      <c r="AAC256" s="91"/>
      <c r="AAD256" s="91"/>
      <c r="AAE256" s="91"/>
      <c r="AAF256" s="91"/>
      <c r="AAG256" s="91"/>
      <c r="AAH256" s="91"/>
      <c r="AAI256" s="91"/>
      <c r="AAJ256" s="91"/>
      <c r="AAK256" s="91"/>
      <c r="AAL256" s="91"/>
      <c r="AAM256" s="91"/>
      <c r="AAN256" s="91"/>
      <c r="AAO256" s="91"/>
      <c r="AAP256" s="91"/>
      <c r="AAQ256" s="91"/>
      <c r="AAR256" s="91"/>
      <c r="AAS256" s="91"/>
      <c r="AAT256" s="91"/>
      <c r="AAU256" s="91"/>
      <c r="AAV256" s="91"/>
      <c r="AAW256" s="91"/>
      <c r="AAX256" s="91"/>
      <c r="AAY256" s="91"/>
      <c r="AAZ256" s="91"/>
      <c r="ABA256" s="91"/>
      <c r="ABB256" s="91"/>
      <c r="ABC256" s="91"/>
      <c r="ABD256" s="91"/>
      <c r="ABE256" s="91"/>
      <c r="ABF256" s="91"/>
      <c r="ABG256" s="91"/>
      <c r="ABH256" s="91"/>
      <c r="ABI256" s="91"/>
      <c r="ABJ256" s="91"/>
      <c r="ABK256" s="91"/>
      <c r="ABL256" s="91"/>
      <c r="ABM256" s="91"/>
      <c r="ABN256" s="91"/>
      <c r="ABO256" s="91"/>
      <c r="ABP256" s="91"/>
      <c r="ABQ256" s="91"/>
      <c r="ABR256" s="91"/>
      <c r="ABS256" s="91"/>
      <c r="ABT256" s="91"/>
      <c r="ABU256" s="91"/>
      <c r="ABV256" s="91"/>
      <c r="ABW256" s="91"/>
      <c r="ABX256" s="91"/>
      <c r="ABY256" s="91"/>
      <c r="ABZ256" s="91"/>
      <c r="ACA256" s="91"/>
      <c r="ACB256" s="91"/>
      <c r="ACC256" s="91"/>
      <c r="ACD256" s="91"/>
      <c r="ACE256" s="91"/>
      <c r="ACF256" s="91"/>
      <c r="ACG256" s="91"/>
      <c r="ACH256" s="91"/>
      <c r="ACI256" s="91"/>
      <c r="ACJ256" s="91"/>
      <c r="ACK256" s="91"/>
      <c r="ACL256" s="91"/>
      <c r="ACM256" s="91"/>
      <c r="ACN256" s="91"/>
      <c r="ACO256" s="91"/>
      <c r="ACP256" s="91"/>
      <c r="ACQ256" s="91"/>
      <c r="ACR256" s="91"/>
      <c r="ACS256" s="91"/>
      <c r="ACT256" s="91"/>
      <c r="ACU256" s="91"/>
      <c r="ACV256" s="91"/>
      <c r="ACW256" s="91"/>
      <c r="ACX256" s="91"/>
      <c r="ACY256" s="91"/>
      <c r="ACZ256" s="91"/>
      <c r="ADA256" s="91"/>
      <c r="ADB256" s="91"/>
      <c r="ADC256" s="91"/>
      <c r="ADD256" s="91"/>
      <c r="ADE256" s="91"/>
      <c r="ADF256" s="91"/>
      <c r="ADG256" s="91"/>
      <c r="ADH256" s="91"/>
      <c r="ADI256" s="91"/>
      <c r="ADJ256" s="91"/>
      <c r="ADK256" s="91"/>
      <c r="ADL256" s="91"/>
      <c r="ADM256" s="91"/>
      <c r="ADN256" s="91"/>
      <c r="ADO256" s="91"/>
      <c r="ADP256" s="91"/>
      <c r="ADQ256" s="91"/>
      <c r="ADR256" s="91"/>
      <c r="ADS256" s="91"/>
      <c r="ADT256" s="91"/>
      <c r="ADU256" s="91"/>
      <c r="ADV256" s="91"/>
      <c r="ADW256" s="91"/>
      <c r="ADX256" s="91"/>
      <c r="ADY256" s="91"/>
      <c r="ADZ256" s="91"/>
      <c r="AEA256" s="91"/>
      <c r="AEB256" s="91"/>
      <c r="AEC256" s="91"/>
      <c r="AED256" s="144">
        <f t="shared" si="75"/>
        <v>251</v>
      </c>
      <c r="AEE256" s="142"/>
      <c r="AEF256" s="142"/>
      <c r="AEG256" s="91"/>
      <c r="AEH256" s="91"/>
      <c r="AEI256" s="91"/>
      <c r="AEJ256" s="91"/>
      <c r="AEK256" s="91"/>
      <c r="AEL256" s="91"/>
      <c r="AEM256" s="91"/>
      <c r="AEN256" s="91"/>
      <c r="AEO256" s="91"/>
      <c r="AEP256" s="91"/>
      <c r="AEQ256" s="91"/>
      <c r="AER256" s="91"/>
      <c r="AES256" s="91"/>
      <c r="AET256" s="91"/>
      <c r="AEU256" s="91"/>
      <c r="AEV256" s="91"/>
      <c r="AEW256" s="91"/>
      <c r="AEX256" s="91"/>
      <c r="AEY256" s="91"/>
      <c r="AEZ256" s="91"/>
      <c r="AFA256" s="91"/>
      <c r="AFB256" s="91"/>
      <c r="AFC256" s="146"/>
      <c r="AFD256" s="91"/>
      <c r="AFE256" s="91"/>
      <c r="AFF256" s="91"/>
      <c r="AFG256" s="91"/>
      <c r="AFH256" s="91"/>
      <c r="AFI256" s="91"/>
      <c r="AFJ256" s="91"/>
      <c r="AFK256" s="91"/>
      <c r="AFL256" s="91"/>
      <c r="AFM256" s="91"/>
      <c r="AFN256" s="91"/>
    </row>
    <row r="257" spans="1:846" ht="6" customHeight="1" x14ac:dyDescent="0.25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  <c r="CW257" s="91"/>
      <c r="CX257" s="91"/>
      <c r="CY257" s="91"/>
      <c r="CZ257" s="91"/>
      <c r="DA257" s="91"/>
      <c r="DB257" s="91"/>
      <c r="DC257" s="91"/>
      <c r="DD257" s="91"/>
      <c r="DE257" s="91"/>
      <c r="DF257" s="91"/>
      <c r="DG257" s="91"/>
      <c r="DH257" s="91"/>
      <c r="DI257" s="91"/>
      <c r="DJ257" s="91"/>
      <c r="DK257" s="91"/>
      <c r="DL257" s="91"/>
      <c r="DM257" s="91"/>
      <c r="DN257" s="91"/>
      <c r="DO257" s="91"/>
      <c r="DP257" s="91"/>
      <c r="DQ257" s="91"/>
      <c r="DR257" s="91"/>
      <c r="DS257" s="91"/>
      <c r="DT257" s="91"/>
      <c r="DU257" s="91"/>
      <c r="DV257" s="91"/>
      <c r="DW257" s="91"/>
      <c r="DX257" s="91"/>
      <c r="DY257" s="91"/>
      <c r="DZ257" s="91"/>
      <c r="EA257" s="91"/>
      <c r="EB257" s="91"/>
      <c r="EC257" s="91"/>
      <c r="ED257" s="91"/>
      <c r="EE257" s="91"/>
      <c r="EF257" s="91"/>
      <c r="EG257" s="91"/>
      <c r="EH257" s="91"/>
      <c r="EI257" s="91"/>
      <c r="EJ257" s="91"/>
      <c r="EK257" s="91"/>
      <c r="EL257" s="91"/>
      <c r="EM257" s="91"/>
      <c r="EN257" s="91"/>
      <c r="EO257" s="91"/>
      <c r="EP257" s="91"/>
      <c r="EQ257" s="91"/>
      <c r="ER257" s="91"/>
      <c r="ES257" s="91"/>
      <c r="ET257" s="91"/>
      <c r="EU257" s="91"/>
      <c r="EV257" s="91"/>
      <c r="EW257" s="91"/>
      <c r="EX257" s="91"/>
      <c r="EY257" s="91"/>
      <c r="EZ257" s="91"/>
      <c r="FA257" s="91"/>
      <c r="FB257" s="91"/>
      <c r="FC257" s="91"/>
      <c r="FD257" s="91"/>
      <c r="FE257" s="91"/>
      <c r="FF257" s="91"/>
      <c r="FG257" s="91"/>
      <c r="FH257" s="91"/>
      <c r="FI257" s="91"/>
      <c r="FJ257" s="91"/>
      <c r="FK257" s="91"/>
      <c r="FL257" s="91"/>
      <c r="FM257" s="91"/>
      <c r="FN257" s="91"/>
      <c r="FO257" s="91"/>
      <c r="FP257" s="91"/>
      <c r="FQ257" s="91"/>
      <c r="FR257" s="91"/>
      <c r="FS257" s="91"/>
      <c r="FT257" s="91"/>
      <c r="FU257" s="91"/>
      <c r="FV257" s="91"/>
      <c r="FW257" s="91"/>
      <c r="FX257" s="91"/>
      <c r="FY257" s="91"/>
      <c r="FZ257" s="91"/>
      <c r="GA257" s="91"/>
      <c r="GB257" s="91"/>
      <c r="GC257" s="91"/>
      <c r="GD257" s="91"/>
      <c r="GE257" s="91"/>
      <c r="GF257" s="91"/>
      <c r="GG257" s="91"/>
      <c r="GH257" s="91"/>
      <c r="GI257" s="91"/>
      <c r="GJ257" s="91"/>
      <c r="GK257" s="91"/>
      <c r="GL257" s="91"/>
      <c r="GM257" s="91"/>
      <c r="GN257" s="91"/>
      <c r="GO257" s="91"/>
      <c r="GP257" s="91"/>
      <c r="GQ257" s="91"/>
      <c r="GR257" s="91"/>
      <c r="GS257" s="91"/>
      <c r="GT257" s="91"/>
      <c r="GU257" s="91"/>
      <c r="GV257" s="91"/>
      <c r="GW257" s="91"/>
      <c r="GX257" s="91"/>
      <c r="GY257" s="91"/>
      <c r="GZ257" s="91"/>
      <c r="HA257" s="91"/>
      <c r="HB257" s="91"/>
      <c r="HC257" s="91"/>
      <c r="HD257" s="91"/>
      <c r="HE257" s="91"/>
      <c r="HF257" s="91"/>
      <c r="HG257" s="91"/>
      <c r="HH257" s="91"/>
      <c r="HI257" s="91"/>
      <c r="HJ257" s="91"/>
      <c r="HK257" s="91"/>
      <c r="HL257" s="91"/>
      <c r="HM257" s="91"/>
      <c r="HN257" s="91"/>
      <c r="HO257" s="91"/>
      <c r="HP257" s="91"/>
      <c r="HQ257" s="91"/>
      <c r="HR257" s="91"/>
      <c r="HS257" s="91"/>
      <c r="HT257" s="91"/>
      <c r="HU257" s="91"/>
      <c r="HV257" s="91"/>
      <c r="HW257" s="91"/>
      <c r="HX257" s="91"/>
      <c r="HY257" s="91"/>
      <c r="HZ257" s="91"/>
      <c r="IA257" s="91"/>
      <c r="IB257" s="91"/>
      <c r="IC257" s="91"/>
      <c r="ID257" s="91"/>
      <c r="IE257" s="91"/>
      <c r="IF257" s="91"/>
      <c r="IG257" s="91"/>
      <c r="IH257" s="91"/>
      <c r="II257" s="91"/>
      <c r="IJ257" s="91"/>
      <c r="IK257" s="91"/>
      <c r="IL257" s="91"/>
      <c r="IM257" s="91"/>
      <c r="IN257" s="91"/>
      <c r="IO257" s="91"/>
      <c r="IP257" s="91"/>
      <c r="IQ257" s="91"/>
      <c r="IR257" s="91"/>
      <c r="IS257" s="91"/>
      <c r="IT257" s="91"/>
      <c r="IU257" s="91"/>
      <c r="IV257" s="91"/>
      <c r="IW257" s="91"/>
      <c r="IX257" s="91"/>
      <c r="IY257" s="91"/>
      <c r="IZ257" s="91"/>
      <c r="JA257" s="91"/>
      <c r="JB257" s="91"/>
      <c r="JC257" s="91"/>
      <c r="JD257" s="91"/>
      <c r="JE257" s="91"/>
      <c r="JF257" s="91"/>
      <c r="JG257" s="91"/>
      <c r="JH257" s="91"/>
      <c r="JI257" s="91"/>
      <c r="JJ257" s="91"/>
      <c r="JK257" s="91"/>
      <c r="JL257" s="91"/>
      <c r="JM257" s="91"/>
      <c r="JN257" s="91"/>
      <c r="JO257" s="91"/>
      <c r="JP257" s="91"/>
      <c r="JQ257" s="91"/>
      <c r="JR257" s="91"/>
      <c r="JS257" s="91"/>
      <c r="JT257" s="91"/>
      <c r="JU257" s="91"/>
      <c r="JV257" s="91"/>
      <c r="JW257" s="91"/>
      <c r="JX257" s="91"/>
      <c r="JY257" s="91"/>
      <c r="JZ257" s="91"/>
      <c r="KA257" s="91"/>
      <c r="KB257" s="91"/>
      <c r="KC257" s="91"/>
      <c r="KD257" s="91"/>
      <c r="KE257" s="91"/>
      <c r="KF257" s="91"/>
      <c r="KG257" s="91"/>
      <c r="KH257" s="91"/>
      <c r="KI257" s="91"/>
      <c r="KJ257" s="91"/>
      <c r="KK257" s="91"/>
      <c r="KL257" s="91"/>
      <c r="KM257" s="91"/>
      <c r="KN257" s="91"/>
      <c r="KO257" s="91"/>
      <c r="KP257" s="91"/>
      <c r="KQ257" s="91"/>
      <c r="KR257" s="91"/>
      <c r="KS257" s="91"/>
      <c r="KT257" s="91"/>
      <c r="KU257" s="91"/>
      <c r="KV257" s="91"/>
      <c r="KW257" s="91"/>
      <c r="KX257" s="91"/>
      <c r="KY257" s="91"/>
      <c r="KZ257" s="91"/>
      <c r="LA257" s="91"/>
      <c r="LB257" s="91"/>
      <c r="LC257" s="91"/>
      <c r="LD257" s="91"/>
      <c r="LE257" s="91"/>
      <c r="LF257" s="91"/>
      <c r="LG257" s="91"/>
      <c r="LH257" s="91"/>
      <c r="LI257" s="91"/>
      <c r="LJ257" s="91"/>
      <c r="LK257" s="91"/>
      <c r="LL257" s="91"/>
      <c r="LM257" s="91"/>
      <c r="LN257" s="91"/>
      <c r="LO257" s="91"/>
      <c r="LP257" s="91"/>
      <c r="LQ257" s="91"/>
      <c r="LR257" s="91"/>
      <c r="LS257" s="91"/>
      <c r="LT257" s="91"/>
      <c r="LU257" s="91"/>
      <c r="LV257" s="91"/>
      <c r="LW257" s="91"/>
      <c r="LX257" s="91"/>
      <c r="LY257" s="91"/>
      <c r="LZ257" s="91"/>
      <c r="MA257" s="91"/>
      <c r="MB257" s="91"/>
      <c r="MC257" s="91"/>
      <c r="MD257" s="91"/>
      <c r="ME257" s="91"/>
      <c r="MF257" s="91"/>
      <c r="MG257" s="91"/>
      <c r="MH257" s="91"/>
      <c r="MI257" s="91"/>
      <c r="MJ257" s="91"/>
      <c r="MK257" s="91"/>
      <c r="ML257" s="91"/>
      <c r="MM257" s="91"/>
      <c r="MN257" s="91"/>
      <c r="MO257" s="91"/>
      <c r="MP257" s="91"/>
      <c r="MQ257" s="91"/>
      <c r="MR257" s="91"/>
      <c r="MS257" s="91"/>
      <c r="MT257" s="91"/>
      <c r="MU257" s="91"/>
      <c r="MV257" s="91"/>
      <c r="MW257" s="91"/>
      <c r="MX257" s="91"/>
      <c r="MY257" s="91"/>
      <c r="MZ257" s="91"/>
      <c r="NA257" s="91"/>
      <c r="NB257" s="91"/>
      <c r="NC257" s="91"/>
      <c r="ND257" s="91"/>
      <c r="NE257" s="91"/>
      <c r="NF257" s="91"/>
      <c r="NG257" s="91"/>
      <c r="NH257" s="91"/>
      <c r="NI257" s="91"/>
      <c r="NJ257" s="91"/>
      <c r="NK257" s="91"/>
      <c r="NL257" s="91"/>
      <c r="NM257" s="91"/>
      <c r="NN257" s="91"/>
      <c r="NO257" s="91"/>
      <c r="NP257" s="91"/>
      <c r="NQ257" s="91"/>
      <c r="NR257" s="91"/>
      <c r="NS257" s="91"/>
      <c r="NT257" s="91"/>
      <c r="NU257" s="91"/>
      <c r="NV257" s="91"/>
      <c r="NW257" s="91"/>
      <c r="NX257" s="91"/>
      <c r="NY257" s="91"/>
      <c r="NZ257" s="91"/>
      <c r="OA257" s="91"/>
      <c r="OB257" s="91"/>
      <c r="OC257" s="91"/>
      <c r="OD257" s="91"/>
      <c r="OE257" s="91"/>
      <c r="OF257" s="91"/>
      <c r="OG257" s="91"/>
      <c r="OH257" s="91"/>
      <c r="OI257" s="91"/>
      <c r="OJ257" s="91"/>
      <c r="OK257" s="91"/>
      <c r="OL257" s="91"/>
      <c r="OM257" s="91"/>
      <c r="ON257" s="91"/>
      <c r="OO257" s="91"/>
      <c r="OP257" s="91"/>
      <c r="OQ257" s="91"/>
      <c r="OR257" s="91"/>
      <c r="OS257" s="91"/>
      <c r="OT257" s="91"/>
      <c r="OU257" s="91"/>
      <c r="OV257" s="91"/>
      <c r="OW257" s="91"/>
      <c r="OX257" s="91"/>
      <c r="OY257" s="91"/>
      <c r="OZ257" s="91"/>
      <c r="PA257" s="91"/>
      <c r="PB257" s="91"/>
      <c r="PC257" s="91"/>
      <c r="PD257" s="91"/>
      <c r="PE257" s="91"/>
      <c r="PF257" s="91"/>
      <c r="PG257" s="91"/>
      <c r="PH257" s="91"/>
      <c r="PI257" s="91"/>
      <c r="PJ257" s="91"/>
      <c r="PK257" s="91"/>
      <c r="PL257" s="91"/>
      <c r="PM257" s="91"/>
      <c r="PN257" s="91"/>
      <c r="PO257" s="91"/>
      <c r="PP257" s="91"/>
      <c r="PQ257" s="91"/>
      <c r="PR257" s="91"/>
      <c r="PS257" s="91"/>
      <c r="PT257" s="91"/>
      <c r="PU257" s="91"/>
      <c r="PV257" s="91"/>
      <c r="PW257" s="91"/>
      <c r="PX257" s="91"/>
      <c r="PY257" s="91"/>
      <c r="PZ257" s="91"/>
      <c r="QA257" s="91"/>
      <c r="QB257" s="91"/>
      <c r="QC257" s="91"/>
      <c r="QD257" s="91"/>
      <c r="QE257" s="91"/>
      <c r="QF257" s="91"/>
      <c r="QG257" s="91"/>
      <c r="QH257" s="91"/>
      <c r="QI257" s="91"/>
      <c r="QJ257" s="91"/>
      <c r="QK257" s="91"/>
      <c r="QL257" s="91"/>
      <c r="QM257" s="91"/>
      <c r="QN257" s="91"/>
      <c r="QO257" s="91"/>
      <c r="QP257" s="91"/>
      <c r="QQ257" s="91"/>
      <c r="QR257" s="91"/>
      <c r="QS257" s="91"/>
      <c r="QT257" s="91"/>
      <c r="QU257" s="91"/>
      <c r="QV257" s="91"/>
      <c r="QW257" s="91"/>
      <c r="QX257" s="91"/>
      <c r="QY257" s="91"/>
      <c r="QZ257" s="91"/>
      <c r="RA257" s="91"/>
      <c r="RB257" s="91"/>
      <c r="RC257" s="91"/>
      <c r="RD257" s="91"/>
      <c r="RE257" s="91"/>
      <c r="RF257" s="91"/>
      <c r="RG257" s="91"/>
      <c r="RH257" s="91"/>
      <c r="RI257" s="91"/>
      <c r="RJ257" s="91"/>
      <c r="RK257" s="91"/>
      <c r="RL257" s="91"/>
      <c r="RM257" s="91"/>
      <c r="RN257" s="91"/>
      <c r="RO257" s="91"/>
      <c r="RP257" s="91"/>
      <c r="RQ257" s="91"/>
      <c r="RR257" s="91"/>
      <c r="RS257" s="91"/>
      <c r="RT257" s="91"/>
      <c r="RU257" s="91"/>
      <c r="RV257" s="91"/>
      <c r="RW257" s="91"/>
      <c r="RX257" s="91"/>
      <c r="RY257" s="91"/>
      <c r="RZ257" s="91"/>
      <c r="SA257" s="91"/>
      <c r="SB257" s="91"/>
      <c r="SC257" s="91"/>
      <c r="SD257" s="91"/>
      <c r="SE257" s="91"/>
      <c r="SF257" s="91"/>
      <c r="SG257" s="91"/>
      <c r="SH257" s="91"/>
      <c r="SI257" s="91"/>
      <c r="SJ257" s="91"/>
      <c r="SK257" s="91"/>
      <c r="SL257" s="91"/>
      <c r="SM257" s="91"/>
      <c r="SN257" s="91"/>
      <c r="SO257" s="91"/>
      <c r="SP257" s="91"/>
      <c r="SQ257" s="91"/>
      <c r="SR257" s="91"/>
      <c r="SS257" s="91"/>
      <c r="ST257" s="91"/>
      <c r="SU257" s="91"/>
      <c r="SV257" s="91"/>
      <c r="SW257" s="91"/>
      <c r="SX257" s="91"/>
      <c r="SY257" s="91"/>
      <c r="SZ257" s="91"/>
      <c r="TA257" s="91"/>
      <c r="TB257" s="91"/>
      <c r="TC257" s="91"/>
      <c r="TD257" s="91"/>
      <c r="TE257" s="91"/>
      <c r="TF257" s="91"/>
      <c r="TG257" s="91"/>
      <c r="TH257" s="91"/>
      <c r="TI257" s="91"/>
      <c r="TJ257" s="91"/>
      <c r="TK257" s="91"/>
      <c r="TL257" s="91"/>
      <c r="TM257" s="91"/>
      <c r="TN257" s="91"/>
      <c r="TO257" s="91"/>
      <c r="TP257" s="91"/>
      <c r="TQ257" s="91"/>
      <c r="TR257" s="91"/>
      <c r="TS257" s="91"/>
      <c r="TT257" s="91"/>
      <c r="TU257" s="91"/>
      <c r="TV257" s="91"/>
      <c r="TW257" s="91"/>
      <c r="TX257" s="91"/>
      <c r="TY257" s="91"/>
      <c r="TZ257" s="91"/>
      <c r="UA257" s="91"/>
      <c r="UB257" s="91"/>
      <c r="UC257" s="91"/>
      <c r="UD257" s="91"/>
      <c r="UE257" s="91"/>
      <c r="UF257" s="91"/>
      <c r="UG257" s="91"/>
      <c r="UH257" s="91"/>
      <c r="UI257" s="91"/>
      <c r="UJ257" s="91"/>
      <c r="UK257" s="91"/>
      <c r="UL257" s="91"/>
      <c r="UM257" s="91"/>
      <c r="UN257" s="91"/>
      <c r="UO257" s="91"/>
      <c r="UP257" s="91"/>
      <c r="UQ257" s="91"/>
      <c r="UR257" s="91"/>
      <c r="US257" s="91"/>
      <c r="UT257" s="91"/>
      <c r="UU257" s="91"/>
      <c r="UV257" s="91"/>
      <c r="UW257" s="91"/>
      <c r="UX257" s="91"/>
      <c r="UY257" s="91"/>
      <c r="UZ257" s="91"/>
      <c r="VA257" s="91"/>
      <c r="VB257" s="91"/>
      <c r="VC257" s="91"/>
      <c r="VD257" s="91"/>
      <c r="VE257" s="91"/>
      <c r="VF257" s="91"/>
      <c r="VG257" s="91"/>
      <c r="VH257" s="91"/>
      <c r="VI257" s="91"/>
      <c r="VJ257" s="91"/>
      <c r="VK257" s="91"/>
      <c r="VL257" s="91"/>
      <c r="VM257" s="91"/>
      <c r="VN257" s="91"/>
      <c r="VO257" s="91"/>
      <c r="VP257" s="91"/>
      <c r="VQ257" s="91"/>
      <c r="VR257" s="91"/>
      <c r="VS257" s="91"/>
      <c r="VT257" s="91"/>
      <c r="VU257" s="91"/>
      <c r="VV257" s="91"/>
      <c r="VW257" s="91"/>
      <c r="VX257" s="91"/>
      <c r="VY257" s="91"/>
      <c r="VZ257" s="91"/>
      <c r="WA257" s="91"/>
      <c r="WB257" s="91"/>
      <c r="WC257" s="91"/>
      <c r="WD257" s="91"/>
      <c r="WE257" s="91"/>
      <c r="WF257" s="91"/>
      <c r="WG257" s="91"/>
      <c r="WH257" s="91"/>
      <c r="WI257" s="91"/>
      <c r="WJ257" s="91"/>
      <c r="WK257" s="91"/>
      <c r="WL257" s="91"/>
      <c r="WM257" s="91"/>
      <c r="WN257" s="91"/>
      <c r="WO257" s="91"/>
      <c r="WP257" s="91"/>
      <c r="WQ257" s="91"/>
      <c r="WR257" s="91"/>
      <c r="WS257" s="91"/>
      <c r="WT257" s="91"/>
      <c r="WU257" s="91"/>
      <c r="WV257" s="91"/>
      <c r="WW257" s="91"/>
      <c r="WX257" s="91"/>
      <c r="WY257" s="91"/>
      <c r="WZ257" s="91"/>
      <c r="XA257" s="91"/>
      <c r="XB257" s="91"/>
      <c r="XC257" s="91"/>
      <c r="XD257" s="91"/>
      <c r="XE257" s="91"/>
      <c r="XF257" s="91"/>
      <c r="XG257" s="91"/>
      <c r="XH257" s="91"/>
      <c r="XI257" s="91"/>
      <c r="XJ257" s="91"/>
      <c r="XK257" s="91"/>
      <c r="XL257" s="91"/>
      <c r="XM257" s="91"/>
      <c r="XN257" s="91"/>
      <c r="XO257" s="91"/>
      <c r="XP257" s="91"/>
      <c r="XQ257" s="91"/>
      <c r="XR257" s="91"/>
      <c r="XS257" s="91"/>
      <c r="XT257" s="91"/>
      <c r="XU257" s="91"/>
      <c r="XV257" s="91"/>
      <c r="XW257" s="91"/>
      <c r="XX257" s="91"/>
      <c r="XY257" s="91"/>
      <c r="XZ257" s="91"/>
      <c r="YA257" s="91"/>
      <c r="YB257" s="91"/>
      <c r="YC257" s="91"/>
      <c r="YD257" s="91"/>
      <c r="YE257" s="91"/>
      <c r="YF257" s="91"/>
      <c r="YG257" s="91"/>
      <c r="YH257" s="91"/>
      <c r="YI257" s="91"/>
      <c r="YJ257" s="91"/>
      <c r="YK257" s="91"/>
      <c r="YL257" s="91"/>
      <c r="YM257" s="91"/>
      <c r="YN257" s="91"/>
      <c r="YO257" s="91"/>
      <c r="YP257" s="91"/>
      <c r="YQ257" s="91"/>
      <c r="YR257" s="91"/>
      <c r="YS257" s="91"/>
      <c r="YT257" s="91"/>
      <c r="YU257" s="91"/>
      <c r="YV257" s="91"/>
      <c r="YW257" s="91"/>
      <c r="YX257" s="91"/>
      <c r="YY257" s="91"/>
      <c r="YZ257" s="91"/>
      <c r="ZA257" s="91"/>
      <c r="ZB257" s="91"/>
      <c r="ZC257" s="91"/>
      <c r="ZD257" s="91"/>
      <c r="ZE257" s="91"/>
      <c r="ZF257" s="91"/>
      <c r="ZG257" s="91"/>
      <c r="ZH257" s="91"/>
      <c r="ZI257" s="91"/>
      <c r="ZJ257" s="91"/>
      <c r="ZK257" s="91"/>
      <c r="ZL257" s="91"/>
      <c r="ZM257" s="91"/>
      <c r="ZN257" s="91"/>
      <c r="ZO257" s="91"/>
      <c r="ZP257" s="91"/>
      <c r="ZQ257" s="91"/>
      <c r="ZR257" s="91"/>
      <c r="ZS257" s="91"/>
      <c r="ZT257" s="91"/>
      <c r="ZU257" s="91"/>
      <c r="ZV257" s="91"/>
      <c r="ZW257" s="91"/>
      <c r="ZX257" s="91"/>
      <c r="ZY257" s="91"/>
      <c r="ZZ257" s="91"/>
      <c r="AAA257" s="91"/>
      <c r="AAB257" s="91"/>
      <c r="AAC257" s="91"/>
      <c r="AAD257" s="91"/>
      <c r="AAE257" s="91"/>
      <c r="AAF257" s="91"/>
      <c r="AAG257" s="91"/>
      <c r="AAH257" s="91"/>
      <c r="AAI257" s="91"/>
      <c r="AAJ257" s="91"/>
      <c r="AAK257" s="91"/>
      <c r="AAL257" s="91"/>
      <c r="AAM257" s="91"/>
      <c r="AAN257" s="91"/>
      <c r="AAO257" s="91"/>
      <c r="AAP257" s="91"/>
      <c r="AAQ257" s="91"/>
      <c r="AAR257" s="91"/>
      <c r="AAS257" s="91"/>
      <c r="AAT257" s="91"/>
      <c r="AAU257" s="91"/>
      <c r="AAV257" s="91"/>
      <c r="AAW257" s="91"/>
      <c r="AAX257" s="91"/>
      <c r="AAY257" s="91"/>
      <c r="AAZ257" s="91"/>
      <c r="ABA257" s="91"/>
      <c r="ABB257" s="91"/>
      <c r="ABC257" s="91"/>
      <c r="ABD257" s="91"/>
      <c r="ABE257" s="91"/>
      <c r="ABF257" s="91"/>
      <c r="ABG257" s="91"/>
      <c r="ABH257" s="91"/>
      <c r="ABI257" s="91"/>
      <c r="ABJ257" s="91"/>
      <c r="ABK257" s="91"/>
      <c r="ABL257" s="91"/>
      <c r="ABM257" s="91"/>
      <c r="ABN257" s="91"/>
      <c r="ABO257" s="91"/>
      <c r="ABP257" s="91"/>
      <c r="ABQ257" s="91"/>
      <c r="ABR257" s="91"/>
      <c r="ABS257" s="91"/>
      <c r="ABT257" s="91"/>
      <c r="ABU257" s="91"/>
      <c r="ABV257" s="91"/>
      <c r="ABW257" s="91"/>
      <c r="ABX257" s="91"/>
      <c r="ABY257" s="91"/>
      <c r="ABZ257" s="91"/>
      <c r="ACA257" s="91"/>
      <c r="ACB257" s="91"/>
      <c r="ACC257" s="91"/>
      <c r="ACD257" s="91"/>
      <c r="ACE257" s="91"/>
      <c r="ACF257" s="91"/>
      <c r="ACG257" s="91"/>
      <c r="ACH257" s="91"/>
      <c r="ACI257" s="91"/>
      <c r="ACJ257" s="91"/>
      <c r="ACK257" s="91"/>
      <c r="ACL257" s="91"/>
      <c r="ACM257" s="91"/>
      <c r="ACN257" s="91"/>
      <c r="ACO257" s="91"/>
      <c r="ACP257" s="91"/>
      <c r="ACQ257" s="91"/>
      <c r="ACR257" s="91"/>
      <c r="ACS257" s="91"/>
      <c r="ACT257" s="91"/>
      <c r="ACU257" s="91"/>
      <c r="ACV257" s="91"/>
      <c r="ACW257" s="91"/>
      <c r="ACX257" s="91"/>
      <c r="ACY257" s="91"/>
      <c r="ACZ257" s="91"/>
      <c r="ADA257" s="91"/>
      <c r="ADB257" s="91"/>
      <c r="ADC257" s="91"/>
      <c r="ADD257" s="91"/>
      <c r="ADE257" s="91"/>
      <c r="ADF257" s="91"/>
      <c r="ADG257" s="91"/>
      <c r="ADH257" s="91"/>
      <c r="ADI257" s="91"/>
      <c r="ADJ257" s="91"/>
      <c r="ADK257" s="91"/>
      <c r="ADL257" s="91"/>
      <c r="ADM257" s="91"/>
      <c r="ADN257" s="91"/>
      <c r="ADO257" s="91"/>
      <c r="ADP257" s="91"/>
      <c r="ADQ257" s="91"/>
      <c r="ADR257" s="91"/>
      <c r="ADS257" s="91"/>
      <c r="ADT257" s="91"/>
      <c r="ADU257" s="91"/>
      <c r="ADV257" s="91"/>
      <c r="ADW257" s="91"/>
      <c r="ADX257" s="91"/>
      <c r="ADY257" s="91"/>
      <c r="ADZ257" s="91"/>
      <c r="AEA257" s="91"/>
      <c r="AEB257" s="91"/>
      <c r="AEC257" s="91"/>
      <c r="AED257" s="144">
        <f t="shared" si="75"/>
        <v>252</v>
      </c>
      <c r="AEE257" s="142"/>
      <c r="AEF257" s="142"/>
      <c r="AEG257" s="91"/>
      <c r="AEH257" s="91"/>
      <c r="AEI257" s="91"/>
      <c r="AEJ257" s="91"/>
      <c r="AEK257" s="91"/>
      <c r="AEL257" s="91"/>
      <c r="AEM257" s="91"/>
      <c r="AEN257" s="91"/>
      <c r="AEO257" s="91"/>
      <c r="AEP257" s="91"/>
      <c r="AEQ257" s="91"/>
      <c r="AER257" s="91"/>
      <c r="AES257" s="91"/>
      <c r="AET257" s="91"/>
      <c r="AEU257" s="91"/>
      <c r="AEV257" s="91"/>
      <c r="AEW257" s="91"/>
      <c r="AEX257" s="91"/>
      <c r="AEY257" s="91"/>
      <c r="AEZ257" s="91"/>
      <c r="AFA257" s="91"/>
      <c r="AFB257" s="91"/>
      <c r="AFC257" s="146"/>
      <c r="AFD257" s="91"/>
      <c r="AFE257" s="91"/>
      <c r="AFF257" s="91"/>
      <c r="AFG257" s="91"/>
      <c r="AFH257" s="91"/>
      <c r="AFI257" s="91"/>
      <c r="AFJ257" s="91"/>
      <c r="AFK257" s="91"/>
      <c r="AFL257" s="91"/>
      <c r="AFM257" s="91"/>
      <c r="AFN257" s="91"/>
    </row>
    <row r="258" spans="1:846" ht="6" customHeight="1" x14ac:dyDescent="0.25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  <c r="CW258" s="91"/>
      <c r="CX258" s="91"/>
      <c r="CY258" s="91"/>
      <c r="CZ258" s="91"/>
      <c r="DA258" s="91"/>
      <c r="DB258" s="91"/>
      <c r="DC258" s="91"/>
      <c r="DD258" s="91"/>
      <c r="DE258" s="91"/>
      <c r="DF258" s="91"/>
      <c r="DG258" s="91"/>
      <c r="DH258" s="91"/>
      <c r="DI258" s="91"/>
      <c r="DJ258" s="91"/>
      <c r="DK258" s="91"/>
      <c r="DL258" s="91"/>
      <c r="DM258" s="91"/>
      <c r="DN258" s="91"/>
      <c r="DO258" s="91"/>
      <c r="DP258" s="91"/>
      <c r="DQ258" s="91"/>
      <c r="DR258" s="91"/>
      <c r="DS258" s="91"/>
      <c r="DT258" s="91"/>
      <c r="DU258" s="91"/>
      <c r="DV258" s="91"/>
      <c r="DW258" s="91"/>
      <c r="DX258" s="91"/>
      <c r="DY258" s="91"/>
      <c r="DZ258" s="91"/>
      <c r="EA258" s="91"/>
      <c r="EB258" s="91"/>
      <c r="EC258" s="91"/>
      <c r="ED258" s="91"/>
      <c r="EE258" s="91"/>
      <c r="EF258" s="91"/>
      <c r="EG258" s="91"/>
      <c r="EH258" s="91"/>
      <c r="EI258" s="91"/>
      <c r="EJ258" s="91"/>
      <c r="EK258" s="91"/>
      <c r="EL258" s="91"/>
      <c r="EM258" s="91"/>
      <c r="EN258" s="91"/>
      <c r="EO258" s="91"/>
      <c r="EP258" s="91"/>
      <c r="EQ258" s="91"/>
      <c r="ER258" s="91"/>
      <c r="ES258" s="91"/>
      <c r="ET258" s="91"/>
      <c r="EU258" s="91"/>
      <c r="EV258" s="91"/>
      <c r="EW258" s="91"/>
      <c r="EX258" s="91"/>
      <c r="EY258" s="91"/>
      <c r="EZ258" s="91"/>
      <c r="FA258" s="91"/>
      <c r="FB258" s="91"/>
      <c r="FC258" s="91"/>
      <c r="FD258" s="91"/>
      <c r="FE258" s="91"/>
      <c r="FF258" s="91"/>
      <c r="FG258" s="91"/>
      <c r="FH258" s="91"/>
      <c r="FI258" s="91"/>
      <c r="FJ258" s="91"/>
      <c r="FK258" s="91"/>
      <c r="FL258" s="91"/>
      <c r="FM258" s="91"/>
      <c r="FN258" s="91"/>
      <c r="FO258" s="91"/>
      <c r="FP258" s="91"/>
      <c r="FQ258" s="91"/>
      <c r="FR258" s="91"/>
      <c r="FS258" s="91"/>
      <c r="FT258" s="91"/>
      <c r="FU258" s="91"/>
      <c r="FV258" s="91"/>
      <c r="FW258" s="91"/>
      <c r="FX258" s="91"/>
      <c r="FY258" s="91"/>
      <c r="FZ258" s="91"/>
      <c r="GA258" s="91"/>
      <c r="GB258" s="91"/>
      <c r="GC258" s="91"/>
      <c r="GD258" s="91"/>
      <c r="GE258" s="91"/>
      <c r="GF258" s="91"/>
      <c r="GG258" s="91"/>
      <c r="GH258" s="91"/>
      <c r="GI258" s="91"/>
      <c r="GJ258" s="91"/>
      <c r="GK258" s="91"/>
      <c r="GL258" s="91"/>
      <c r="GM258" s="91"/>
      <c r="GN258" s="91"/>
      <c r="GO258" s="91"/>
      <c r="GP258" s="91"/>
      <c r="GQ258" s="91"/>
      <c r="GR258" s="91"/>
      <c r="GS258" s="91"/>
      <c r="GT258" s="91"/>
      <c r="GU258" s="91"/>
      <c r="GV258" s="91"/>
      <c r="GW258" s="91"/>
      <c r="GX258" s="91"/>
      <c r="GY258" s="91"/>
      <c r="GZ258" s="91"/>
      <c r="HA258" s="91"/>
      <c r="HB258" s="91"/>
      <c r="HC258" s="91"/>
      <c r="HD258" s="91"/>
      <c r="HE258" s="91"/>
      <c r="HF258" s="91"/>
      <c r="HG258" s="91"/>
      <c r="HH258" s="91"/>
      <c r="HI258" s="91"/>
      <c r="HJ258" s="91"/>
      <c r="HK258" s="91"/>
      <c r="HL258" s="91"/>
      <c r="HM258" s="91"/>
      <c r="HN258" s="91"/>
      <c r="HO258" s="91"/>
      <c r="HP258" s="91"/>
      <c r="HQ258" s="91"/>
      <c r="HR258" s="91"/>
      <c r="HS258" s="91"/>
      <c r="HT258" s="91"/>
      <c r="HU258" s="91"/>
      <c r="HV258" s="91"/>
      <c r="HW258" s="91"/>
      <c r="HX258" s="91"/>
      <c r="HY258" s="91"/>
      <c r="HZ258" s="91"/>
      <c r="IA258" s="91"/>
      <c r="IB258" s="91"/>
      <c r="IC258" s="91"/>
      <c r="ID258" s="91"/>
      <c r="IE258" s="91"/>
      <c r="IF258" s="91"/>
      <c r="IG258" s="91"/>
      <c r="IH258" s="91"/>
      <c r="II258" s="91"/>
      <c r="IJ258" s="91"/>
      <c r="IK258" s="91"/>
      <c r="IL258" s="91"/>
      <c r="IM258" s="91"/>
      <c r="IN258" s="91"/>
      <c r="IO258" s="91"/>
      <c r="IP258" s="91"/>
      <c r="IQ258" s="91"/>
      <c r="IR258" s="91"/>
      <c r="IS258" s="91"/>
      <c r="IT258" s="91"/>
      <c r="IU258" s="91"/>
      <c r="IV258" s="91"/>
      <c r="IW258" s="91"/>
      <c r="IX258" s="91"/>
      <c r="IY258" s="91"/>
      <c r="IZ258" s="91"/>
      <c r="JA258" s="91"/>
      <c r="JB258" s="91"/>
      <c r="JC258" s="91"/>
      <c r="JD258" s="91"/>
      <c r="JE258" s="91"/>
      <c r="JF258" s="91"/>
      <c r="JG258" s="91"/>
      <c r="JH258" s="91"/>
      <c r="JI258" s="91"/>
      <c r="JJ258" s="91"/>
      <c r="JK258" s="91"/>
      <c r="JL258" s="91"/>
      <c r="JM258" s="91"/>
      <c r="JN258" s="91"/>
      <c r="JO258" s="91"/>
      <c r="JP258" s="91"/>
      <c r="JQ258" s="91"/>
      <c r="JR258" s="91"/>
      <c r="JS258" s="91"/>
      <c r="JT258" s="91"/>
      <c r="JU258" s="91"/>
      <c r="JV258" s="91"/>
      <c r="JW258" s="91"/>
      <c r="JX258" s="91"/>
      <c r="JY258" s="91"/>
      <c r="JZ258" s="91"/>
      <c r="KA258" s="91"/>
      <c r="KB258" s="91"/>
      <c r="KC258" s="91"/>
      <c r="KD258" s="91"/>
      <c r="KE258" s="91"/>
      <c r="KF258" s="91"/>
      <c r="KG258" s="91"/>
      <c r="KH258" s="91"/>
      <c r="KI258" s="91"/>
      <c r="KJ258" s="91"/>
      <c r="KK258" s="91"/>
      <c r="KL258" s="91"/>
      <c r="KM258" s="91"/>
      <c r="KN258" s="91"/>
      <c r="KO258" s="91"/>
      <c r="KP258" s="91"/>
      <c r="KQ258" s="91"/>
      <c r="KR258" s="91"/>
      <c r="KS258" s="91"/>
      <c r="KT258" s="91"/>
      <c r="KU258" s="91"/>
      <c r="KV258" s="91"/>
      <c r="KW258" s="91"/>
      <c r="KX258" s="91"/>
      <c r="KY258" s="91"/>
      <c r="KZ258" s="91"/>
      <c r="LA258" s="91"/>
      <c r="LB258" s="91"/>
      <c r="LC258" s="91"/>
      <c r="LD258" s="91"/>
      <c r="LE258" s="91"/>
      <c r="LF258" s="91"/>
      <c r="LG258" s="91"/>
      <c r="LH258" s="91"/>
      <c r="LI258" s="91"/>
      <c r="LJ258" s="91"/>
      <c r="LK258" s="91"/>
      <c r="LL258" s="91"/>
      <c r="LM258" s="91"/>
      <c r="LN258" s="91"/>
      <c r="LO258" s="91"/>
      <c r="LP258" s="91"/>
      <c r="LQ258" s="91"/>
      <c r="LR258" s="91"/>
      <c r="LS258" s="91"/>
      <c r="LT258" s="91"/>
      <c r="LU258" s="91"/>
      <c r="LV258" s="91"/>
      <c r="LW258" s="91"/>
      <c r="LX258" s="91"/>
      <c r="LY258" s="91"/>
      <c r="LZ258" s="91"/>
      <c r="MA258" s="91"/>
      <c r="MB258" s="91"/>
      <c r="MC258" s="91"/>
      <c r="MD258" s="91"/>
      <c r="ME258" s="91"/>
      <c r="MF258" s="91"/>
      <c r="MG258" s="91"/>
      <c r="MH258" s="91"/>
      <c r="MI258" s="91"/>
      <c r="MJ258" s="91"/>
      <c r="MK258" s="91"/>
      <c r="ML258" s="91"/>
      <c r="MM258" s="91"/>
      <c r="MN258" s="91"/>
      <c r="MO258" s="91"/>
      <c r="MP258" s="91"/>
      <c r="MQ258" s="91"/>
      <c r="MR258" s="91"/>
      <c r="MS258" s="91"/>
      <c r="MT258" s="91"/>
      <c r="MU258" s="91"/>
      <c r="MV258" s="91"/>
      <c r="MW258" s="91"/>
      <c r="MX258" s="91"/>
      <c r="MY258" s="91"/>
      <c r="MZ258" s="91"/>
      <c r="NA258" s="91"/>
      <c r="NB258" s="91"/>
      <c r="NC258" s="91"/>
      <c r="ND258" s="91"/>
      <c r="NE258" s="91"/>
      <c r="NF258" s="91"/>
      <c r="NG258" s="91"/>
      <c r="NH258" s="91"/>
      <c r="NI258" s="91"/>
      <c r="NJ258" s="91"/>
      <c r="NK258" s="91"/>
      <c r="NL258" s="91"/>
      <c r="NM258" s="91"/>
      <c r="NN258" s="91"/>
      <c r="NO258" s="91"/>
      <c r="NP258" s="91"/>
      <c r="NQ258" s="91"/>
      <c r="NR258" s="91"/>
      <c r="NS258" s="91"/>
      <c r="NT258" s="91"/>
      <c r="NU258" s="91"/>
      <c r="NV258" s="91"/>
      <c r="NW258" s="91"/>
      <c r="NX258" s="91"/>
      <c r="NY258" s="91"/>
      <c r="NZ258" s="91"/>
      <c r="OA258" s="91"/>
      <c r="OB258" s="91"/>
      <c r="OC258" s="91"/>
      <c r="OD258" s="91"/>
      <c r="OE258" s="91"/>
      <c r="OF258" s="91"/>
      <c r="OG258" s="91"/>
      <c r="OH258" s="91"/>
      <c r="OI258" s="91"/>
      <c r="OJ258" s="91"/>
      <c r="OK258" s="91"/>
      <c r="OL258" s="91"/>
      <c r="OM258" s="91"/>
      <c r="ON258" s="91"/>
      <c r="OO258" s="91"/>
      <c r="OP258" s="91"/>
      <c r="OQ258" s="91"/>
      <c r="OR258" s="91"/>
      <c r="OS258" s="91"/>
      <c r="OT258" s="91"/>
      <c r="OU258" s="91"/>
      <c r="OV258" s="91"/>
      <c r="OW258" s="91"/>
      <c r="OX258" s="91"/>
      <c r="OY258" s="91"/>
      <c r="OZ258" s="91"/>
      <c r="PA258" s="91"/>
      <c r="PB258" s="91"/>
      <c r="PC258" s="91"/>
      <c r="PD258" s="91"/>
      <c r="PE258" s="91"/>
      <c r="PF258" s="91"/>
      <c r="PG258" s="91"/>
      <c r="PH258" s="91"/>
      <c r="PI258" s="91"/>
      <c r="PJ258" s="91"/>
      <c r="PK258" s="91"/>
      <c r="PL258" s="91"/>
      <c r="PM258" s="91"/>
      <c r="PN258" s="91"/>
      <c r="PO258" s="91"/>
      <c r="PP258" s="91"/>
      <c r="PQ258" s="91"/>
      <c r="PR258" s="91"/>
      <c r="PS258" s="91"/>
      <c r="PT258" s="91"/>
      <c r="PU258" s="91"/>
      <c r="PV258" s="91"/>
      <c r="PW258" s="91"/>
      <c r="PX258" s="91"/>
      <c r="PY258" s="91"/>
      <c r="PZ258" s="91"/>
      <c r="QA258" s="91"/>
      <c r="QB258" s="91"/>
      <c r="QC258" s="91"/>
      <c r="QD258" s="91"/>
      <c r="QE258" s="91"/>
      <c r="QF258" s="91"/>
      <c r="QG258" s="91"/>
      <c r="QH258" s="91"/>
      <c r="QI258" s="91"/>
      <c r="QJ258" s="91"/>
      <c r="QK258" s="91"/>
      <c r="QL258" s="91"/>
      <c r="QM258" s="91"/>
      <c r="QN258" s="91"/>
      <c r="QO258" s="91"/>
      <c r="QP258" s="91"/>
      <c r="QQ258" s="91"/>
      <c r="QR258" s="91"/>
      <c r="QS258" s="91"/>
      <c r="QT258" s="91"/>
      <c r="QU258" s="91"/>
      <c r="QV258" s="91"/>
      <c r="QW258" s="91"/>
      <c r="QX258" s="91"/>
      <c r="QY258" s="91"/>
      <c r="QZ258" s="91"/>
      <c r="RA258" s="91"/>
      <c r="RB258" s="91"/>
      <c r="RC258" s="91"/>
      <c r="RD258" s="91"/>
      <c r="RE258" s="91"/>
      <c r="RF258" s="91"/>
      <c r="RG258" s="91"/>
      <c r="RH258" s="91"/>
      <c r="RI258" s="91"/>
      <c r="RJ258" s="91"/>
      <c r="RK258" s="91"/>
      <c r="RL258" s="91"/>
      <c r="RM258" s="91"/>
      <c r="RN258" s="91"/>
      <c r="RO258" s="91"/>
      <c r="RP258" s="91"/>
      <c r="RQ258" s="91"/>
      <c r="RR258" s="91"/>
      <c r="RS258" s="91"/>
      <c r="RT258" s="91"/>
      <c r="RU258" s="91"/>
      <c r="RV258" s="91"/>
      <c r="RW258" s="91"/>
      <c r="RX258" s="91"/>
      <c r="RY258" s="91"/>
      <c r="RZ258" s="91"/>
      <c r="SA258" s="91"/>
      <c r="SB258" s="91"/>
      <c r="SC258" s="91"/>
      <c r="SD258" s="91"/>
      <c r="SE258" s="91"/>
      <c r="SF258" s="91"/>
      <c r="SG258" s="91"/>
      <c r="SH258" s="91"/>
      <c r="SI258" s="91"/>
      <c r="SJ258" s="91"/>
      <c r="SK258" s="91"/>
      <c r="SL258" s="91"/>
      <c r="SM258" s="91"/>
      <c r="SN258" s="91"/>
      <c r="SO258" s="91"/>
      <c r="SP258" s="91"/>
      <c r="SQ258" s="91"/>
      <c r="SR258" s="91"/>
      <c r="SS258" s="91"/>
      <c r="ST258" s="91"/>
      <c r="SU258" s="91"/>
      <c r="SV258" s="91"/>
      <c r="SW258" s="91"/>
      <c r="SX258" s="91"/>
      <c r="SY258" s="91"/>
      <c r="SZ258" s="91"/>
      <c r="TA258" s="91"/>
      <c r="TB258" s="91"/>
      <c r="TC258" s="91"/>
      <c r="TD258" s="91"/>
      <c r="TE258" s="91"/>
      <c r="TF258" s="91"/>
      <c r="TG258" s="91"/>
      <c r="TH258" s="91"/>
      <c r="TI258" s="91"/>
      <c r="TJ258" s="91"/>
      <c r="TK258" s="91"/>
      <c r="TL258" s="91"/>
      <c r="TM258" s="91"/>
      <c r="TN258" s="91"/>
      <c r="TO258" s="91"/>
      <c r="TP258" s="91"/>
      <c r="TQ258" s="91"/>
      <c r="TR258" s="91"/>
      <c r="TS258" s="91"/>
      <c r="TT258" s="91"/>
      <c r="TU258" s="91"/>
      <c r="TV258" s="91"/>
      <c r="TW258" s="91"/>
      <c r="TX258" s="91"/>
      <c r="TY258" s="91"/>
      <c r="TZ258" s="91"/>
      <c r="UA258" s="91"/>
      <c r="UB258" s="91"/>
      <c r="UC258" s="91"/>
      <c r="UD258" s="91"/>
      <c r="UE258" s="91"/>
      <c r="UF258" s="91"/>
      <c r="UG258" s="91"/>
      <c r="UH258" s="91"/>
      <c r="UI258" s="91"/>
      <c r="UJ258" s="91"/>
      <c r="UK258" s="91"/>
      <c r="UL258" s="91"/>
      <c r="UM258" s="91"/>
      <c r="UN258" s="91"/>
      <c r="UO258" s="91"/>
      <c r="UP258" s="91"/>
      <c r="UQ258" s="91"/>
      <c r="UR258" s="91"/>
      <c r="US258" s="91"/>
      <c r="UT258" s="91"/>
      <c r="UU258" s="91"/>
      <c r="UV258" s="91"/>
      <c r="UW258" s="91"/>
      <c r="UX258" s="91"/>
      <c r="UY258" s="91"/>
      <c r="UZ258" s="91"/>
      <c r="VA258" s="91"/>
      <c r="VB258" s="91"/>
      <c r="VC258" s="91"/>
      <c r="VD258" s="91"/>
      <c r="VE258" s="91"/>
      <c r="VF258" s="91"/>
      <c r="VG258" s="91"/>
      <c r="VH258" s="91"/>
      <c r="VI258" s="91"/>
      <c r="VJ258" s="91"/>
      <c r="VK258" s="91"/>
      <c r="VL258" s="91"/>
      <c r="VM258" s="91"/>
      <c r="VN258" s="91"/>
      <c r="VO258" s="91"/>
      <c r="VP258" s="91"/>
      <c r="VQ258" s="91"/>
      <c r="VR258" s="91"/>
      <c r="VS258" s="91"/>
      <c r="VT258" s="91"/>
      <c r="VU258" s="91"/>
      <c r="VV258" s="91"/>
      <c r="VW258" s="91"/>
      <c r="VX258" s="91"/>
      <c r="VY258" s="91"/>
      <c r="VZ258" s="91"/>
      <c r="WA258" s="91"/>
      <c r="WB258" s="91"/>
      <c r="WC258" s="91"/>
      <c r="WD258" s="91"/>
      <c r="WE258" s="91"/>
      <c r="WF258" s="91"/>
      <c r="WG258" s="91"/>
      <c r="WH258" s="91"/>
      <c r="WI258" s="91"/>
      <c r="WJ258" s="91"/>
      <c r="WK258" s="91"/>
      <c r="WL258" s="91"/>
      <c r="WM258" s="91"/>
      <c r="WN258" s="91"/>
      <c r="WO258" s="91"/>
      <c r="WP258" s="91"/>
      <c r="WQ258" s="91"/>
      <c r="WR258" s="91"/>
      <c r="WS258" s="91"/>
      <c r="WT258" s="91"/>
      <c r="WU258" s="91"/>
      <c r="WV258" s="91"/>
      <c r="WW258" s="91"/>
      <c r="WX258" s="91"/>
      <c r="WY258" s="91"/>
      <c r="WZ258" s="91"/>
      <c r="XA258" s="91"/>
      <c r="XB258" s="91"/>
      <c r="XC258" s="91"/>
      <c r="XD258" s="91"/>
      <c r="XE258" s="91"/>
      <c r="XF258" s="91"/>
      <c r="XG258" s="91"/>
      <c r="XH258" s="91"/>
      <c r="XI258" s="91"/>
      <c r="XJ258" s="91"/>
      <c r="XK258" s="91"/>
      <c r="XL258" s="91"/>
      <c r="XM258" s="91"/>
      <c r="XN258" s="91"/>
      <c r="XO258" s="91"/>
      <c r="XP258" s="91"/>
      <c r="XQ258" s="91"/>
      <c r="XR258" s="91"/>
      <c r="XS258" s="91"/>
      <c r="XT258" s="91"/>
      <c r="XU258" s="91"/>
      <c r="XV258" s="91"/>
      <c r="XW258" s="91"/>
      <c r="XX258" s="91"/>
      <c r="XY258" s="91"/>
      <c r="XZ258" s="91"/>
      <c r="YA258" s="91"/>
      <c r="YB258" s="91"/>
      <c r="YC258" s="91"/>
      <c r="YD258" s="91"/>
      <c r="YE258" s="91"/>
      <c r="YF258" s="91"/>
      <c r="YG258" s="91"/>
      <c r="YH258" s="91"/>
      <c r="YI258" s="91"/>
      <c r="YJ258" s="91"/>
      <c r="YK258" s="91"/>
      <c r="YL258" s="91"/>
      <c r="YM258" s="91"/>
      <c r="YN258" s="91"/>
      <c r="YO258" s="91"/>
      <c r="YP258" s="91"/>
      <c r="YQ258" s="91"/>
      <c r="YR258" s="91"/>
      <c r="YS258" s="91"/>
      <c r="YT258" s="91"/>
      <c r="YU258" s="91"/>
      <c r="YV258" s="91"/>
      <c r="YW258" s="91"/>
      <c r="YX258" s="91"/>
      <c r="YY258" s="91"/>
      <c r="YZ258" s="91"/>
      <c r="ZA258" s="91"/>
      <c r="ZB258" s="91"/>
      <c r="ZC258" s="91"/>
      <c r="ZD258" s="91"/>
      <c r="ZE258" s="91"/>
      <c r="ZF258" s="91"/>
      <c r="ZG258" s="91"/>
      <c r="ZH258" s="91"/>
      <c r="ZI258" s="91"/>
      <c r="ZJ258" s="91"/>
      <c r="ZK258" s="91"/>
      <c r="ZL258" s="91"/>
      <c r="ZM258" s="91"/>
      <c r="ZN258" s="91"/>
      <c r="ZO258" s="91"/>
      <c r="ZP258" s="91"/>
      <c r="ZQ258" s="91"/>
      <c r="ZR258" s="91"/>
      <c r="ZS258" s="91"/>
      <c r="ZT258" s="91"/>
      <c r="ZU258" s="91"/>
      <c r="ZV258" s="91"/>
      <c r="ZW258" s="91"/>
      <c r="ZX258" s="91"/>
      <c r="ZY258" s="91"/>
      <c r="ZZ258" s="91"/>
      <c r="AAA258" s="91"/>
      <c r="AAB258" s="91"/>
      <c r="AAC258" s="91"/>
      <c r="AAD258" s="91"/>
      <c r="AAE258" s="91"/>
      <c r="AAF258" s="91"/>
      <c r="AAG258" s="91"/>
      <c r="AAH258" s="91"/>
      <c r="AAI258" s="91"/>
      <c r="AAJ258" s="91"/>
      <c r="AAK258" s="91"/>
      <c r="AAL258" s="91"/>
      <c r="AAM258" s="91"/>
      <c r="AAN258" s="91"/>
      <c r="AAO258" s="91"/>
      <c r="AAP258" s="91"/>
      <c r="AAQ258" s="91"/>
      <c r="AAR258" s="91"/>
      <c r="AAS258" s="91"/>
      <c r="AAT258" s="91"/>
      <c r="AAU258" s="91"/>
      <c r="AAV258" s="91"/>
      <c r="AAW258" s="91"/>
      <c r="AAX258" s="91"/>
      <c r="AAY258" s="91"/>
      <c r="AAZ258" s="91"/>
      <c r="ABA258" s="91"/>
      <c r="ABB258" s="91"/>
      <c r="ABC258" s="91"/>
      <c r="ABD258" s="91"/>
      <c r="ABE258" s="91"/>
      <c r="ABF258" s="91"/>
      <c r="ABG258" s="91"/>
      <c r="ABH258" s="91"/>
      <c r="ABI258" s="91"/>
      <c r="ABJ258" s="91"/>
      <c r="ABK258" s="91"/>
      <c r="ABL258" s="91"/>
      <c r="ABM258" s="91"/>
      <c r="ABN258" s="91"/>
      <c r="ABO258" s="91"/>
      <c r="ABP258" s="91"/>
      <c r="ABQ258" s="91"/>
      <c r="ABR258" s="91"/>
      <c r="ABS258" s="91"/>
      <c r="ABT258" s="91"/>
      <c r="ABU258" s="91"/>
      <c r="ABV258" s="91"/>
      <c r="ABW258" s="91"/>
      <c r="ABX258" s="91"/>
      <c r="ABY258" s="91"/>
      <c r="ABZ258" s="91"/>
      <c r="ACA258" s="91"/>
      <c r="ACB258" s="91"/>
      <c r="ACC258" s="91"/>
      <c r="ACD258" s="91"/>
      <c r="ACE258" s="91"/>
      <c r="ACF258" s="91"/>
      <c r="ACG258" s="91"/>
      <c r="ACH258" s="91"/>
      <c r="ACI258" s="91"/>
      <c r="ACJ258" s="91"/>
      <c r="ACK258" s="91"/>
      <c r="ACL258" s="91"/>
      <c r="ACM258" s="91"/>
      <c r="ACN258" s="91"/>
      <c r="ACO258" s="91"/>
      <c r="ACP258" s="91"/>
      <c r="ACQ258" s="91"/>
      <c r="ACR258" s="91"/>
      <c r="ACS258" s="91"/>
      <c r="ACT258" s="91"/>
      <c r="ACU258" s="91"/>
      <c r="ACV258" s="91"/>
      <c r="ACW258" s="91"/>
      <c r="ACX258" s="91"/>
      <c r="ACY258" s="91"/>
      <c r="ACZ258" s="91"/>
      <c r="ADA258" s="91"/>
      <c r="ADB258" s="91"/>
      <c r="ADC258" s="91"/>
      <c r="ADD258" s="91"/>
      <c r="ADE258" s="91"/>
      <c r="ADF258" s="91"/>
      <c r="ADG258" s="91"/>
      <c r="ADH258" s="91"/>
      <c r="ADI258" s="91"/>
      <c r="ADJ258" s="91"/>
      <c r="ADK258" s="91"/>
      <c r="ADL258" s="91"/>
      <c r="ADM258" s="91"/>
      <c r="ADN258" s="91"/>
      <c r="ADO258" s="91"/>
      <c r="ADP258" s="91"/>
      <c r="ADQ258" s="91"/>
      <c r="ADR258" s="91"/>
      <c r="ADS258" s="91"/>
      <c r="ADT258" s="91"/>
      <c r="ADU258" s="91"/>
      <c r="ADV258" s="91"/>
      <c r="ADW258" s="91"/>
      <c r="ADX258" s="91"/>
      <c r="ADY258" s="91"/>
      <c r="ADZ258" s="91"/>
      <c r="AEA258" s="91"/>
      <c r="AEB258" s="91"/>
      <c r="AEC258" s="91"/>
      <c r="AED258" s="144">
        <f t="shared" si="75"/>
        <v>253</v>
      </c>
      <c r="AEE258" s="142"/>
      <c r="AEF258" s="142"/>
      <c r="AEG258" s="91"/>
      <c r="AEH258" s="91"/>
      <c r="AEI258" s="91"/>
      <c r="AEJ258" s="91"/>
      <c r="AEK258" s="91"/>
      <c r="AEL258" s="91"/>
      <c r="AEM258" s="91"/>
      <c r="AEN258" s="91"/>
      <c r="AEO258" s="91"/>
      <c r="AEP258" s="91"/>
      <c r="AEQ258" s="91"/>
      <c r="AER258" s="91"/>
      <c r="AES258" s="91"/>
      <c r="AET258" s="91"/>
      <c r="AEU258" s="91"/>
      <c r="AEV258" s="91"/>
      <c r="AEW258" s="91"/>
      <c r="AEX258" s="91"/>
      <c r="AEY258" s="91"/>
      <c r="AEZ258" s="91"/>
      <c r="AFA258" s="91"/>
      <c r="AFB258" s="91"/>
      <c r="AFC258" s="146"/>
      <c r="AFD258" s="91"/>
      <c r="AFE258" s="91"/>
      <c r="AFF258" s="91"/>
      <c r="AFG258" s="91"/>
      <c r="AFH258" s="91"/>
      <c r="AFI258" s="91"/>
      <c r="AFJ258" s="91"/>
      <c r="AFK258" s="91"/>
      <c r="AFL258" s="91"/>
      <c r="AFM258" s="91"/>
      <c r="AFN258" s="91"/>
    </row>
    <row r="259" spans="1:846" ht="6" customHeight="1" x14ac:dyDescent="0.25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  <c r="CW259" s="91"/>
      <c r="CX259" s="91"/>
      <c r="CY259" s="91"/>
      <c r="CZ259" s="91"/>
      <c r="DA259" s="91"/>
      <c r="DB259" s="91"/>
      <c r="DC259" s="91"/>
      <c r="DD259" s="91"/>
      <c r="DE259" s="91"/>
      <c r="DF259" s="91"/>
      <c r="DG259" s="91"/>
      <c r="DH259" s="91"/>
      <c r="DI259" s="91"/>
      <c r="DJ259" s="91"/>
      <c r="DK259" s="91"/>
      <c r="DL259" s="91"/>
      <c r="DM259" s="91"/>
      <c r="DN259" s="91"/>
      <c r="DO259" s="91"/>
      <c r="DP259" s="91"/>
      <c r="DQ259" s="91"/>
      <c r="DR259" s="91"/>
      <c r="DS259" s="91"/>
      <c r="DT259" s="91"/>
      <c r="DU259" s="91"/>
      <c r="DV259" s="91"/>
      <c r="DW259" s="91"/>
      <c r="DX259" s="91"/>
      <c r="DY259" s="91"/>
      <c r="DZ259" s="91"/>
      <c r="EA259" s="91"/>
      <c r="EB259" s="91"/>
      <c r="EC259" s="91"/>
      <c r="ED259" s="91"/>
      <c r="EE259" s="91"/>
      <c r="EF259" s="91"/>
      <c r="EG259" s="91"/>
      <c r="EH259" s="91"/>
      <c r="EI259" s="91"/>
      <c r="EJ259" s="91"/>
      <c r="EK259" s="91"/>
      <c r="EL259" s="91"/>
      <c r="EM259" s="91"/>
      <c r="EN259" s="91"/>
      <c r="EO259" s="91"/>
      <c r="EP259" s="91"/>
      <c r="EQ259" s="91"/>
      <c r="ER259" s="91"/>
      <c r="ES259" s="91"/>
      <c r="ET259" s="91"/>
      <c r="EU259" s="91"/>
      <c r="EV259" s="91"/>
      <c r="EW259" s="91"/>
      <c r="EX259" s="91"/>
      <c r="EY259" s="91"/>
      <c r="EZ259" s="91"/>
      <c r="FA259" s="91"/>
      <c r="FB259" s="91"/>
      <c r="FC259" s="91"/>
      <c r="FD259" s="91"/>
      <c r="FE259" s="91"/>
      <c r="FF259" s="91"/>
      <c r="FG259" s="91"/>
      <c r="FH259" s="91"/>
      <c r="FI259" s="91"/>
      <c r="FJ259" s="91"/>
      <c r="FK259" s="91"/>
      <c r="FL259" s="91"/>
      <c r="FM259" s="91"/>
      <c r="FN259" s="91"/>
      <c r="FO259" s="91"/>
      <c r="FP259" s="91"/>
      <c r="FQ259" s="91"/>
      <c r="FR259" s="91"/>
      <c r="FS259" s="91"/>
      <c r="FT259" s="91"/>
      <c r="FU259" s="91"/>
      <c r="FV259" s="91"/>
      <c r="FW259" s="91"/>
      <c r="FX259" s="91"/>
      <c r="FY259" s="91"/>
      <c r="FZ259" s="91"/>
      <c r="GA259" s="91"/>
      <c r="GB259" s="91"/>
      <c r="GC259" s="91"/>
      <c r="GD259" s="91"/>
      <c r="GE259" s="91"/>
      <c r="GF259" s="91"/>
      <c r="GG259" s="91"/>
      <c r="GH259" s="91"/>
      <c r="GI259" s="91"/>
      <c r="GJ259" s="91"/>
      <c r="GK259" s="91"/>
      <c r="GL259" s="91"/>
      <c r="GM259" s="91"/>
      <c r="GN259" s="91"/>
      <c r="GO259" s="91"/>
      <c r="GP259" s="91"/>
      <c r="GQ259" s="91"/>
      <c r="GR259" s="91"/>
      <c r="GS259" s="91"/>
      <c r="GT259" s="91"/>
      <c r="GU259" s="91"/>
      <c r="GV259" s="91"/>
      <c r="GW259" s="91"/>
      <c r="GX259" s="91"/>
      <c r="GY259" s="91"/>
      <c r="GZ259" s="91"/>
      <c r="HA259" s="91"/>
      <c r="HB259" s="91"/>
      <c r="HC259" s="91"/>
      <c r="HD259" s="91"/>
      <c r="HE259" s="91"/>
      <c r="HF259" s="91"/>
      <c r="HG259" s="91"/>
      <c r="HH259" s="91"/>
      <c r="HI259" s="91"/>
      <c r="HJ259" s="91"/>
      <c r="HK259" s="91"/>
      <c r="HL259" s="91"/>
      <c r="HM259" s="91"/>
      <c r="HN259" s="91"/>
      <c r="HO259" s="91"/>
      <c r="HP259" s="91"/>
      <c r="HQ259" s="91"/>
      <c r="HR259" s="91"/>
      <c r="HS259" s="91"/>
      <c r="HT259" s="91"/>
      <c r="HU259" s="91"/>
      <c r="HV259" s="91"/>
      <c r="HW259" s="91"/>
      <c r="HX259" s="91"/>
      <c r="HY259" s="91"/>
      <c r="HZ259" s="91"/>
      <c r="IA259" s="91"/>
      <c r="IB259" s="91"/>
      <c r="IC259" s="91"/>
      <c r="ID259" s="91"/>
      <c r="IE259" s="91"/>
      <c r="IF259" s="91"/>
      <c r="IG259" s="91"/>
      <c r="IH259" s="91"/>
      <c r="II259" s="91"/>
      <c r="IJ259" s="91"/>
      <c r="IK259" s="91"/>
      <c r="IL259" s="91"/>
      <c r="IM259" s="91"/>
      <c r="IN259" s="91"/>
      <c r="IO259" s="91"/>
      <c r="IP259" s="91"/>
      <c r="IQ259" s="91"/>
      <c r="IR259" s="91"/>
      <c r="IS259" s="91"/>
      <c r="IT259" s="91"/>
      <c r="IU259" s="91"/>
      <c r="IV259" s="91"/>
      <c r="IW259" s="91"/>
      <c r="IX259" s="91"/>
      <c r="IY259" s="91"/>
      <c r="IZ259" s="91"/>
      <c r="JA259" s="91"/>
      <c r="JB259" s="91"/>
      <c r="JC259" s="91"/>
      <c r="JD259" s="91"/>
      <c r="JE259" s="91"/>
      <c r="JF259" s="91"/>
      <c r="JG259" s="91"/>
      <c r="JH259" s="91"/>
      <c r="JI259" s="91"/>
      <c r="JJ259" s="91"/>
      <c r="JK259" s="91"/>
      <c r="JL259" s="91"/>
      <c r="JM259" s="91"/>
      <c r="JN259" s="91"/>
      <c r="JO259" s="91"/>
      <c r="JP259" s="91"/>
      <c r="JQ259" s="91"/>
      <c r="JR259" s="91"/>
      <c r="JS259" s="91"/>
      <c r="JT259" s="91"/>
      <c r="JU259" s="91"/>
      <c r="JV259" s="91"/>
      <c r="JW259" s="91"/>
      <c r="JX259" s="91"/>
      <c r="JY259" s="91"/>
      <c r="JZ259" s="91"/>
      <c r="KA259" s="91"/>
      <c r="KB259" s="91"/>
      <c r="KC259" s="91"/>
      <c r="KD259" s="91"/>
      <c r="KE259" s="91"/>
      <c r="KF259" s="91"/>
      <c r="KG259" s="91"/>
      <c r="KH259" s="91"/>
      <c r="KI259" s="91"/>
      <c r="KJ259" s="91"/>
      <c r="KK259" s="91"/>
      <c r="KL259" s="91"/>
      <c r="KM259" s="91"/>
      <c r="KN259" s="91"/>
      <c r="KO259" s="91"/>
      <c r="KP259" s="91"/>
      <c r="KQ259" s="91"/>
      <c r="KR259" s="91"/>
      <c r="KS259" s="91"/>
      <c r="KT259" s="91"/>
      <c r="KU259" s="91"/>
      <c r="KV259" s="91"/>
      <c r="KW259" s="91"/>
      <c r="KX259" s="91"/>
      <c r="KY259" s="91"/>
      <c r="KZ259" s="91"/>
      <c r="LA259" s="91"/>
      <c r="LB259" s="91"/>
      <c r="LC259" s="91"/>
      <c r="LD259" s="91"/>
      <c r="LE259" s="91"/>
      <c r="LF259" s="91"/>
      <c r="LG259" s="91"/>
      <c r="LH259" s="91"/>
      <c r="LI259" s="91"/>
      <c r="LJ259" s="91"/>
      <c r="LK259" s="91"/>
      <c r="LL259" s="91"/>
      <c r="LM259" s="91"/>
      <c r="LN259" s="91"/>
      <c r="LO259" s="91"/>
      <c r="LP259" s="91"/>
      <c r="LQ259" s="91"/>
      <c r="LR259" s="91"/>
      <c r="LS259" s="91"/>
      <c r="LT259" s="91"/>
      <c r="LU259" s="91"/>
      <c r="LV259" s="91"/>
      <c r="LW259" s="91"/>
      <c r="LX259" s="91"/>
      <c r="LY259" s="91"/>
      <c r="LZ259" s="91"/>
      <c r="MA259" s="91"/>
      <c r="MB259" s="91"/>
      <c r="MC259" s="91"/>
      <c r="MD259" s="91"/>
      <c r="ME259" s="91"/>
      <c r="MF259" s="91"/>
      <c r="MG259" s="91"/>
      <c r="MH259" s="91"/>
      <c r="MI259" s="91"/>
      <c r="MJ259" s="91"/>
      <c r="MK259" s="91"/>
      <c r="ML259" s="91"/>
      <c r="MM259" s="91"/>
      <c r="MN259" s="91"/>
      <c r="MO259" s="91"/>
      <c r="MP259" s="91"/>
      <c r="MQ259" s="91"/>
      <c r="MR259" s="91"/>
      <c r="MS259" s="91"/>
      <c r="MT259" s="91"/>
      <c r="MU259" s="91"/>
      <c r="MV259" s="91"/>
      <c r="MW259" s="91"/>
      <c r="MX259" s="91"/>
      <c r="MY259" s="91"/>
      <c r="MZ259" s="91"/>
      <c r="NA259" s="91"/>
      <c r="NB259" s="91"/>
      <c r="NC259" s="91"/>
      <c r="ND259" s="91"/>
      <c r="NE259" s="91"/>
      <c r="NF259" s="91"/>
      <c r="NG259" s="91"/>
      <c r="NH259" s="91"/>
      <c r="NI259" s="91"/>
      <c r="NJ259" s="91"/>
      <c r="NK259" s="91"/>
      <c r="NL259" s="91"/>
      <c r="NM259" s="91"/>
      <c r="NN259" s="91"/>
      <c r="NO259" s="91"/>
      <c r="NP259" s="91"/>
      <c r="NQ259" s="91"/>
      <c r="NR259" s="91"/>
      <c r="NS259" s="91"/>
      <c r="NT259" s="91"/>
      <c r="NU259" s="91"/>
      <c r="NV259" s="91"/>
      <c r="NW259" s="91"/>
      <c r="NX259" s="91"/>
      <c r="NY259" s="91"/>
      <c r="NZ259" s="91"/>
      <c r="OA259" s="91"/>
      <c r="OB259" s="91"/>
      <c r="OC259" s="91"/>
      <c r="OD259" s="91"/>
      <c r="OE259" s="91"/>
      <c r="OF259" s="91"/>
      <c r="OG259" s="91"/>
      <c r="OH259" s="91"/>
      <c r="OI259" s="91"/>
      <c r="OJ259" s="91"/>
      <c r="OK259" s="91"/>
      <c r="OL259" s="91"/>
      <c r="OM259" s="91"/>
      <c r="ON259" s="91"/>
      <c r="OO259" s="91"/>
      <c r="OP259" s="91"/>
      <c r="OQ259" s="91"/>
      <c r="OR259" s="91"/>
      <c r="OS259" s="91"/>
      <c r="OT259" s="91"/>
      <c r="OU259" s="91"/>
      <c r="OV259" s="91"/>
      <c r="OW259" s="91"/>
      <c r="OX259" s="91"/>
      <c r="OY259" s="91"/>
      <c r="OZ259" s="91"/>
      <c r="PA259" s="91"/>
      <c r="PB259" s="91"/>
      <c r="PC259" s="91"/>
      <c r="PD259" s="91"/>
      <c r="PE259" s="91"/>
      <c r="PF259" s="91"/>
      <c r="PG259" s="91"/>
      <c r="PH259" s="91"/>
      <c r="PI259" s="91"/>
      <c r="PJ259" s="91"/>
      <c r="PK259" s="91"/>
      <c r="PL259" s="91"/>
      <c r="PM259" s="91"/>
      <c r="PN259" s="91"/>
      <c r="PO259" s="91"/>
      <c r="PP259" s="91"/>
      <c r="PQ259" s="91"/>
      <c r="PR259" s="91"/>
      <c r="PS259" s="91"/>
      <c r="PT259" s="91"/>
      <c r="PU259" s="91"/>
      <c r="PV259" s="91"/>
      <c r="PW259" s="91"/>
      <c r="PX259" s="91"/>
      <c r="PY259" s="91"/>
      <c r="PZ259" s="91"/>
      <c r="QA259" s="91"/>
      <c r="QB259" s="91"/>
      <c r="QC259" s="91"/>
      <c r="QD259" s="91"/>
      <c r="QE259" s="91"/>
      <c r="QF259" s="91"/>
      <c r="QG259" s="91"/>
      <c r="QH259" s="91"/>
      <c r="QI259" s="91"/>
      <c r="QJ259" s="91"/>
      <c r="QK259" s="91"/>
      <c r="QL259" s="91"/>
      <c r="QM259" s="91"/>
      <c r="QN259" s="91"/>
      <c r="QO259" s="91"/>
      <c r="QP259" s="91"/>
      <c r="QQ259" s="91"/>
      <c r="QR259" s="91"/>
      <c r="QS259" s="91"/>
      <c r="QT259" s="91"/>
      <c r="QU259" s="91"/>
      <c r="QV259" s="91"/>
      <c r="QW259" s="91"/>
      <c r="QX259" s="91"/>
      <c r="QY259" s="91"/>
      <c r="QZ259" s="91"/>
      <c r="RA259" s="91"/>
      <c r="RB259" s="91"/>
      <c r="RC259" s="91"/>
      <c r="RD259" s="91"/>
      <c r="RE259" s="91"/>
      <c r="RF259" s="91"/>
      <c r="RG259" s="91"/>
      <c r="RH259" s="91"/>
      <c r="RI259" s="91"/>
      <c r="RJ259" s="91"/>
      <c r="RK259" s="91"/>
      <c r="RL259" s="91"/>
      <c r="RM259" s="91"/>
      <c r="RN259" s="91"/>
      <c r="RO259" s="91"/>
      <c r="RP259" s="91"/>
      <c r="RQ259" s="91"/>
      <c r="RR259" s="91"/>
      <c r="RS259" s="91"/>
      <c r="RT259" s="91"/>
      <c r="RU259" s="91"/>
      <c r="RV259" s="91"/>
      <c r="RW259" s="91"/>
      <c r="RX259" s="91"/>
      <c r="RY259" s="91"/>
      <c r="RZ259" s="91"/>
      <c r="SA259" s="91"/>
      <c r="SB259" s="91"/>
      <c r="SC259" s="91"/>
      <c r="SD259" s="91"/>
      <c r="SE259" s="91"/>
      <c r="SF259" s="91"/>
      <c r="SG259" s="91"/>
      <c r="SH259" s="91"/>
      <c r="SI259" s="91"/>
      <c r="SJ259" s="91"/>
      <c r="SK259" s="91"/>
      <c r="SL259" s="91"/>
      <c r="SM259" s="91"/>
      <c r="SN259" s="91"/>
      <c r="SO259" s="91"/>
      <c r="SP259" s="91"/>
      <c r="SQ259" s="91"/>
      <c r="SR259" s="91"/>
      <c r="SS259" s="91"/>
      <c r="ST259" s="91"/>
      <c r="SU259" s="91"/>
      <c r="SV259" s="91"/>
      <c r="SW259" s="91"/>
      <c r="SX259" s="91"/>
      <c r="SY259" s="91"/>
      <c r="SZ259" s="91"/>
      <c r="TA259" s="91"/>
      <c r="TB259" s="91"/>
      <c r="TC259" s="91"/>
      <c r="TD259" s="91"/>
      <c r="TE259" s="91"/>
      <c r="TF259" s="91"/>
      <c r="TG259" s="91"/>
      <c r="TH259" s="91"/>
      <c r="TI259" s="91"/>
      <c r="TJ259" s="91"/>
      <c r="TK259" s="91"/>
      <c r="TL259" s="91"/>
      <c r="TM259" s="91"/>
      <c r="TN259" s="91"/>
      <c r="TO259" s="91"/>
      <c r="TP259" s="91"/>
      <c r="TQ259" s="91"/>
      <c r="TR259" s="91"/>
      <c r="TS259" s="91"/>
      <c r="TT259" s="91"/>
      <c r="TU259" s="91"/>
      <c r="TV259" s="91"/>
      <c r="TW259" s="91"/>
      <c r="TX259" s="91"/>
      <c r="TY259" s="91"/>
      <c r="TZ259" s="91"/>
      <c r="UA259" s="91"/>
      <c r="UB259" s="91"/>
      <c r="UC259" s="91"/>
      <c r="UD259" s="91"/>
      <c r="UE259" s="91"/>
      <c r="UF259" s="91"/>
      <c r="UG259" s="91"/>
      <c r="UH259" s="91"/>
      <c r="UI259" s="91"/>
      <c r="UJ259" s="91"/>
      <c r="UK259" s="91"/>
      <c r="UL259" s="91"/>
      <c r="UM259" s="91"/>
      <c r="UN259" s="91"/>
      <c r="UO259" s="91"/>
      <c r="UP259" s="91"/>
      <c r="UQ259" s="91"/>
      <c r="UR259" s="91"/>
      <c r="US259" s="91"/>
      <c r="UT259" s="91"/>
      <c r="UU259" s="91"/>
      <c r="UV259" s="91"/>
      <c r="UW259" s="91"/>
      <c r="UX259" s="91"/>
      <c r="UY259" s="91"/>
      <c r="UZ259" s="91"/>
      <c r="VA259" s="91"/>
      <c r="VB259" s="91"/>
      <c r="VC259" s="91"/>
      <c r="VD259" s="91"/>
      <c r="VE259" s="91"/>
      <c r="VF259" s="91"/>
      <c r="VG259" s="91"/>
      <c r="VH259" s="91"/>
      <c r="VI259" s="91"/>
      <c r="VJ259" s="91"/>
      <c r="VK259" s="91"/>
      <c r="VL259" s="91"/>
      <c r="VM259" s="91"/>
      <c r="VN259" s="91"/>
      <c r="VO259" s="91"/>
      <c r="VP259" s="91"/>
      <c r="VQ259" s="91"/>
      <c r="VR259" s="91"/>
      <c r="VS259" s="91"/>
      <c r="VT259" s="91"/>
      <c r="VU259" s="91"/>
      <c r="VV259" s="91"/>
      <c r="VW259" s="91"/>
      <c r="VX259" s="91"/>
      <c r="VY259" s="91"/>
      <c r="VZ259" s="91"/>
      <c r="WA259" s="91"/>
      <c r="WB259" s="91"/>
      <c r="WC259" s="91"/>
      <c r="WD259" s="91"/>
      <c r="WE259" s="91"/>
      <c r="WF259" s="91"/>
      <c r="WG259" s="91"/>
      <c r="WH259" s="91"/>
      <c r="WI259" s="91"/>
      <c r="WJ259" s="91"/>
      <c r="WK259" s="91"/>
      <c r="WL259" s="91"/>
      <c r="WM259" s="91"/>
      <c r="WN259" s="91"/>
      <c r="WO259" s="91"/>
      <c r="WP259" s="91"/>
      <c r="WQ259" s="91"/>
      <c r="WR259" s="91"/>
      <c r="WS259" s="91"/>
      <c r="WT259" s="91"/>
      <c r="WU259" s="91"/>
      <c r="WV259" s="91"/>
      <c r="WW259" s="91"/>
      <c r="WX259" s="91"/>
      <c r="WY259" s="91"/>
      <c r="WZ259" s="91"/>
      <c r="XA259" s="91"/>
      <c r="XB259" s="91"/>
      <c r="XC259" s="91"/>
      <c r="XD259" s="91"/>
      <c r="XE259" s="91"/>
      <c r="XF259" s="91"/>
      <c r="XG259" s="91"/>
      <c r="XH259" s="91"/>
      <c r="XI259" s="91"/>
      <c r="XJ259" s="91"/>
      <c r="XK259" s="91"/>
      <c r="XL259" s="91"/>
      <c r="XM259" s="91"/>
      <c r="XN259" s="91"/>
      <c r="XO259" s="91"/>
      <c r="XP259" s="91"/>
      <c r="XQ259" s="91"/>
      <c r="XR259" s="91"/>
      <c r="XS259" s="91"/>
      <c r="XT259" s="91"/>
      <c r="XU259" s="91"/>
      <c r="XV259" s="91"/>
      <c r="XW259" s="91"/>
      <c r="XX259" s="91"/>
      <c r="XY259" s="91"/>
      <c r="XZ259" s="91"/>
      <c r="YA259" s="91"/>
      <c r="YB259" s="91"/>
      <c r="YC259" s="91"/>
      <c r="YD259" s="91"/>
      <c r="YE259" s="91"/>
      <c r="YF259" s="91"/>
      <c r="YG259" s="91"/>
      <c r="YH259" s="91"/>
      <c r="YI259" s="91"/>
      <c r="YJ259" s="91"/>
      <c r="YK259" s="91"/>
      <c r="YL259" s="91"/>
      <c r="YM259" s="91"/>
      <c r="YN259" s="91"/>
      <c r="YO259" s="91"/>
      <c r="YP259" s="91"/>
      <c r="YQ259" s="91"/>
      <c r="YR259" s="91"/>
      <c r="YS259" s="91"/>
      <c r="YT259" s="91"/>
      <c r="YU259" s="91"/>
      <c r="YV259" s="91"/>
      <c r="YW259" s="91"/>
      <c r="YX259" s="91"/>
      <c r="YY259" s="91"/>
      <c r="YZ259" s="91"/>
      <c r="ZA259" s="91"/>
      <c r="ZB259" s="91"/>
      <c r="ZC259" s="91"/>
      <c r="ZD259" s="91"/>
      <c r="ZE259" s="91"/>
      <c r="ZF259" s="91"/>
      <c r="ZG259" s="91"/>
      <c r="ZH259" s="91"/>
      <c r="ZI259" s="91"/>
      <c r="ZJ259" s="91"/>
      <c r="ZK259" s="91"/>
      <c r="ZL259" s="91"/>
      <c r="ZM259" s="91"/>
      <c r="ZN259" s="91"/>
      <c r="ZO259" s="91"/>
      <c r="ZP259" s="91"/>
      <c r="ZQ259" s="91"/>
      <c r="ZR259" s="91"/>
      <c r="ZS259" s="91"/>
      <c r="ZT259" s="91"/>
      <c r="ZU259" s="91"/>
      <c r="ZV259" s="91"/>
      <c r="ZW259" s="91"/>
      <c r="ZX259" s="91"/>
      <c r="ZY259" s="91"/>
      <c r="ZZ259" s="91"/>
      <c r="AAA259" s="91"/>
      <c r="AAB259" s="91"/>
      <c r="AAC259" s="91"/>
      <c r="AAD259" s="91"/>
      <c r="AAE259" s="91"/>
      <c r="AAF259" s="91"/>
      <c r="AAG259" s="91"/>
      <c r="AAH259" s="91"/>
      <c r="AAI259" s="91"/>
      <c r="AAJ259" s="91"/>
      <c r="AAK259" s="91"/>
      <c r="AAL259" s="91"/>
      <c r="AAM259" s="91"/>
      <c r="AAN259" s="91"/>
      <c r="AAO259" s="91"/>
      <c r="AAP259" s="91"/>
      <c r="AAQ259" s="91"/>
      <c r="AAR259" s="91"/>
      <c r="AAS259" s="91"/>
      <c r="AAT259" s="91"/>
      <c r="AAU259" s="91"/>
      <c r="AAV259" s="91"/>
      <c r="AAW259" s="91"/>
      <c r="AAX259" s="91"/>
      <c r="AAY259" s="91"/>
      <c r="AAZ259" s="91"/>
      <c r="ABA259" s="91"/>
      <c r="ABB259" s="91"/>
      <c r="ABC259" s="91"/>
      <c r="ABD259" s="91"/>
      <c r="ABE259" s="91"/>
      <c r="ABF259" s="91"/>
      <c r="ABG259" s="91"/>
      <c r="ABH259" s="91"/>
      <c r="ABI259" s="91"/>
      <c r="ABJ259" s="91"/>
      <c r="ABK259" s="91"/>
      <c r="ABL259" s="91"/>
      <c r="ABM259" s="91"/>
      <c r="ABN259" s="91"/>
      <c r="ABO259" s="91"/>
      <c r="ABP259" s="91"/>
      <c r="ABQ259" s="91"/>
      <c r="ABR259" s="91"/>
      <c r="ABS259" s="91"/>
      <c r="ABT259" s="91"/>
      <c r="ABU259" s="91"/>
      <c r="ABV259" s="91"/>
      <c r="ABW259" s="91"/>
      <c r="ABX259" s="91"/>
      <c r="ABY259" s="91"/>
      <c r="ABZ259" s="91"/>
      <c r="ACA259" s="91"/>
      <c r="ACB259" s="91"/>
      <c r="ACC259" s="91"/>
      <c r="ACD259" s="91"/>
      <c r="ACE259" s="91"/>
      <c r="ACF259" s="91"/>
      <c r="ACG259" s="91"/>
      <c r="ACH259" s="91"/>
      <c r="ACI259" s="91"/>
      <c r="ACJ259" s="91"/>
      <c r="ACK259" s="91"/>
      <c r="ACL259" s="91"/>
      <c r="ACM259" s="91"/>
      <c r="ACN259" s="91"/>
      <c r="ACO259" s="91"/>
      <c r="ACP259" s="91"/>
      <c r="ACQ259" s="91"/>
      <c r="ACR259" s="91"/>
      <c r="ACS259" s="91"/>
      <c r="ACT259" s="91"/>
      <c r="ACU259" s="91"/>
      <c r="ACV259" s="91"/>
      <c r="ACW259" s="91"/>
      <c r="ACX259" s="91"/>
      <c r="ACY259" s="91"/>
      <c r="ACZ259" s="91"/>
      <c r="ADA259" s="91"/>
      <c r="ADB259" s="91"/>
      <c r="ADC259" s="91"/>
      <c r="ADD259" s="91"/>
      <c r="ADE259" s="91"/>
      <c r="ADF259" s="91"/>
      <c r="ADG259" s="91"/>
      <c r="ADH259" s="91"/>
      <c r="ADI259" s="91"/>
      <c r="ADJ259" s="91"/>
      <c r="ADK259" s="91"/>
      <c r="ADL259" s="91"/>
      <c r="ADM259" s="91"/>
      <c r="ADN259" s="91"/>
      <c r="ADO259" s="91"/>
      <c r="ADP259" s="91"/>
      <c r="ADQ259" s="91"/>
      <c r="ADR259" s="91"/>
      <c r="ADS259" s="91"/>
      <c r="ADT259" s="91"/>
      <c r="ADU259" s="91"/>
      <c r="ADV259" s="91"/>
      <c r="ADW259" s="91"/>
      <c r="ADX259" s="91"/>
      <c r="ADY259" s="91"/>
      <c r="ADZ259" s="91"/>
      <c r="AEA259" s="91"/>
      <c r="AEB259" s="91"/>
      <c r="AEC259" s="91"/>
      <c r="AED259" s="144">
        <f t="shared" si="75"/>
        <v>254</v>
      </c>
      <c r="AEE259" s="142"/>
      <c r="AEF259" s="142"/>
      <c r="AEG259" s="91"/>
      <c r="AEH259" s="91"/>
      <c r="AEI259" s="91"/>
      <c r="AEJ259" s="91"/>
      <c r="AEK259" s="91"/>
      <c r="AEL259" s="91"/>
      <c r="AEM259" s="91"/>
      <c r="AEN259" s="91"/>
      <c r="AEO259" s="91"/>
      <c r="AEP259" s="91"/>
      <c r="AEQ259" s="91"/>
      <c r="AER259" s="91"/>
      <c r="AES259" s="91"/>
      <c r="AET259" s="91"/>
      <c r="AEU259" s="91"/>
      <c r="AEV259" s="91"/>
      <c r="AEW259" s="91"/>
      <c r="AEX259" s="91"/>
      <c r="AEY259" s="91"/>
      <c r="AEZ259" s="91"/>
      <c r="AFA259" s="91"/>
      <c r="AFB259" s="91"/>
      <c r="AFC259" s="146"/>
      <c r="AFD259" s="91"/>
      <c r="AFE259" s="91"/>
      <c r="AFF259" s="91"/>
      <c r="AFG259" s="91"/>
      <c r="AFH259" s="91"/>
      <c r="AFI259" s="91"/>
      <c r="AFJ259" s="91"/>
      <c r="AFK259" s="91"/>
      <c r="AFL259" s="91"/>
      <c r="AFM259" s="91"/>
      <c r="AFN259" s="91"/>
    </row>
    <row r="260" spans="1:846" ht="6" customHeight="1" x14ac:dyDescent="0.25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  <c r="CW260" s="91"/>
      <c r="CX260" s="91"/>
      <c r="CY260" s="91"/>
      <c r="CZ260" s="91"/>
      <c r="DA260" s="91"/>
      <c r="DB260" s="91"/>
      <c r="DC260" s="91"/>
      <c r="DD260" s="91"/>
      <c r="DE260" s="91"/>
      <c r="DF260" s="91"/>
      <c r="DG260" s="91"/>
      <c r="DH260" s="91"/>
      <c r="DI260" s="91"/>
      <c r="DJ260" s="91"/>
      <c r="DK260" s="91"/>
      <c r="DL260" s="91"/>
      <c r="DM260" s="91"/>
      <c r="DN260" s="91"/>
      <c r="DO260" s="91"/>
      <c r="DP260" s="91"/>
      <c r="DQ260" s="91"/>
      <c r="DR260" s="91"/>
      <c r="DS260" s="91"/>
      <c r="DT260" s="91"/>
      <c r="DU260" s="91"/>
      <c r="DV260" s="91"/>
      <c r="DW260" s="91"/>
      <c r="DX260" s="91"/>
      <c r="DY260" s="91"/>
      <c r="DZ260" s="91"/>
      <c r="EA260" s="91"/>
      <c r="EB260" s="91"/>
      <c r="EC260" s="91"/>
      <c r="ED260" s="91"/>
      <c r="EE260" s="91"/>
      <c r="EF260" s="91"/>
      <c r="EG260" s="91"/>
      <c r="EH260" s="91"/>
      <c r="EI260" s="91"/>
      <c r="EJ260" s="91"/>
      <c r="EK260" s="91"/>
      <c r="EL260" s="91"/>
      <c r="EM260" s="91"/>
      <c r="EN260" s="91"/>
      <c r="EO260" s="91"/>
      <c r="EP260" s="91"/>
      <c r="EQ260" s="91"/>
      <c r="ER260" s="91"/>
      <c r="ES260" s="91"/>
      <c r="ET260" s="91"/>
      <c r="EU260" s="91"/>
      <c r="EV260" s="91"/>
      <c r="EW260" s="91"/>
      <c r="EX260" s="91"/>
      <c r="EY260" s="91"/>
      <c r="EZ260" s="91"/>
      <c r="FA260" s="91"/>
      <c r="FB260" s="91"/>
      <c r="FC260" s="91"/>
      <c r="FD260" s="91"/>
      <c r="FE260" s="91"/>
      <c r="FF260" s="91"/>
      <c r="FG260" s="91"/>
      <c r="FH260" s="91"/>
      <c r="FI260" s="91"/>
      <c r="FJ260" s="91"/>
      <c r="FK260" s="91"/>
      <c r="FL260" s="91"/>
      <c r="FM260" s="91"/>
      <c r="FN260" s="91"/>
      <c r="FO260" s="91"/>
      <c r="FP260" s="91"/>
      <c r="FQ260" s="91"/>
      <c r="FR260" s="91"/>
      <c r="FS260" s="91"/>
      <c r="FT260" s="91"/>
      <c r="FU260" s="91"/>
      <c r="FV260" s="91"/>
      <c r="FW260" s="91"/>
      <c r="FX260" s="91"/>
      <c r="FY260" s="91"/>
      <c r="FZ260" s="91"/>
      <c r="GA260" s="91"/>
      <c r="GB260" s="91"/>
      <c r="GC260" s="91"/>
      <c r="GD260" s="91"/>
      <c r="GE260" s="91"/>
      <c r="GF260" s="91"/>
      <c r="GG260" s="91"/>
      <c r="GH260" s="91"/>
      <c r="GI260" s="91"/>
      <c r="GJ260" s="91"/>
      <c r="GK260" s="91"/>
      <c r="GL260" s="91"/>
      <c r="GM260" s="91"/>
      <c r="GN260" s="91"/>
      <c r="GO260" s="91"/>
      <c r="GP260" s="91"/>
      <c r="GQ260" s="91"/>
      <c r="GR260" s="91"/>
      <c r="GS260" s="91"/>
      <c r="GT260" s="91"/>
      <c r="GU260" s="91"/>
      <c r="GV260" s="91"/>
      <c r="GW260" s="91"/>
      <c r="GX260" s="91"/>
      <c r="GY260" s="91"/>
      <c r="GZ260" s="91"/>
      <c r="HA260" s="91"/>
      <c r="HB260" s="91"/>
      <c r="HC260" s="91"/>
      <c r="HD260" s="91"/>
      <c r="HE260" s="91"/>
      <c r="HF260" s="91"/>
      <c r="HG260" s="91"/>
      <c r="HH260" s="91"/>
      <c r="HI260" s="91"/>
      <c r="HJ260" s="91"/>
      <c r="HK260" s="91"/>
      <c r="HL260" s="91"/>
      <c r="HM260" s="91"/>
      <c r="HN260" s="91"/>
      <c r="HO260" s="91"/>
      <c r="HP260" s="91"/>
      <c r="HQ260" s="91"/>
      <c r="HR260" s="91"/>
      <c r="HS260" s="91"/>
      <c r="HT260" s="91"/>
      <c r="HU260" s="91"/>
      <c r="HV260" s="91"/>
      <c r="HW260" s="91"/>
      <c r="HX260" s="91"/>
      <c r="HY260" s="91"/>
      <c r="HZ260" s="91"/>
      <c r="IA260" s="91"/>
      <c r="IB260" s="91"/>
      <c r="IC260" s="91"/>
      <c r="ID260" s="91"/>
      <c r="IE260" s="91"/>
      <c r="IF260" s="91"/>
      <c r="IG260" s="91"/>
      <c r="IH260" s="91"/>
      <c r="II260" s="91"/>
      <c r="IJ260" s="91"/>
      <c r="IK260" s="91"/>
      <c r="IL260" s="91"/>
      <c r="IM260" s="91"/>
      <c r="IN260" s="91"/>
      <c r="IO260" s="91"/>
      <c r="IP260" s="91"/>
      <c r="IQ260" s="91"/>
      <c r="IR260" s="91"/>
      <c r="IS260" s="91"/>
      <c r="IT260" s="91"/>
      <c r="IU260" s="91"/>
      <c r="IV260" s="91"/>
      <c r="IW260" s="91"/>
      <c r="IX260" s="91"/>
      <c r="IY260" s="91"/>
      <c r="IZ260" s="91"/>
      <c r="JA260" s="91"/>
      <c r="JB260" s="91"/>
      <c r="JC260" s="91"/>
      <c r="JD260" s="91"/>
      <c r="JE260" s="91"/>
      <c r="JF260" s="91"/>
      <c r="JG260" s="91"/>
      <c r="JH260" s="91"/>
      <c r="JI260" s="91"/>
      <c r="JJ260" s="91"/>
      <c r="JK260" s="91"/>
      <c r="JL260" s="91"/>
      <c r="JM260" s="91"/>
      <c r="JN260" s="91"/>
      <c r="JO260" s="91"/>
      <c r="JP260" s="91"/>
      <c r="JQ260" s="91"/>
      <c r="JR260" s="91"/>
      <c r="JS260" s="91"/>
      <c r="JT260" s="91"/>
      <c r="JU260" s="91"/>
      <c r="JV260" s="91"/>
      <c r="JW260" s="91"/>
      <c r="JX260" s="91"/>
      <c r="JY260" s="91"/>
      <c r="JZ260" s="91"/>
      <c r="KA260" s="91"/>
      <c r="KB260" s="91"/>
      <c r="KC260" s="91"/>
      <c r="KD260" s="91"/>
      <c r="KE260" s="91"/>
      <c r="KF260" s="91"/>
      <c r="KG260" s="91"/>
      <c r="KH260" s="91"/>
      <c r="KI260" s="91"/>
      <c r="KJ260" s="91"/>
      <c r="KK260" s="91"/>
      <c r="KL260" s="91"/>
      <c r="KM260" s="91"/>
      <c r="KN260" s="91"/>
      <c r="KO260" s="91"/>
      <c r="KP260" s="91"/>
      <c r="KQ260" s="91"/>
      <c r="KR260" s="91"/>
      <c r="KS260" s="91"/>
      <c r="KT260" s="91"/>
      <c r="KU260" s="91"/>
      <c r="KV260" s="91"/>
      <c r="KW260" s="91"/>
      <c r="KX260" s="91"/>
      <c r="KY260" s="91"/>
      <c r="KZ260" s="91"/>
      <c r="LA260" s="91"/>
      <c r="LB260" s="91"/>
      <c r="LC260" s="91"/>
      <c r="LD260" s="91"/>
      <c r="LE260" s="91"/>
      <c r="LF260" s="91"/>
      <c r="LG260" s="91"/>
      <c r="LH260" s="91"/>
      <c r="LI260" s="91"/>
      <c r="LJ260" s="91"/>
      <c r="LK260" s="91"/>
      <c r="LL260" s="91"/>
      <c r="LM260" s="91"/>
      <c r="LN260" s="91"/>
      <c r="LO260" s="91"/>
      <c r="LP260" s="91"/>
      <c r="LQ260" s="91"/>
      <c r="LR260" s="91"/>
      <c r="LS260" s="91"/>
      <c r="LT260" s="91"/>
      <c r="LU260" s="91"/>
      <c r="LV260" s="91"/>
      <c r="LW260" s="91"/>
      <c r="LX260" s="91"/>
      <c r="LY260" s="91"/>
      <c r="LZ260" s="91"/>
      <c r="MA260" s="91"/>
      <c r="MB260" s="91"/>
      <c r="MC260" s="91"/>
      <c r="MD260" s="91"/>
      <c r="ME260" s="91"/>
      <c r="MF260" s="91"/>
      <c r="MG260" s="91"/>
      <c r="MH260" s="91"/>
      <c r="MI260" s="91"/>
      <c r="MJ260" s="91"/>
      <c r="MK260" s="91"/>
      <c r="ML260" s="91"/>
      <c r="MM260" s="91"/>
      <c r="MN260" s="91"/>
      <c r="MO260" s="91"/>
      <c r="MP260" s="91"/>
      <c r="MQ260" s="91"/>
      <c r="MR260" s="91"/>
      <c r="MS260" s="91"/>
      <c r="MT260" s="91"/>
      <c r="MU260" s="91"/>
      <c r="MV260" s="91"/>
      <c r="MW260" s="91"/>
      <c r="MX260" s="91"/>
      <c r="MY260" s="91"/>
      <c r="MZ260" s="91"/>
      <c r="NA260" s="91"/>
      <c r="NB260" s="91"/>
      <c r="NC260" s="91"/>
      <c r="ND260" s="91"/>
      <c r="NE260" s="91"/>
      <c r="NF260" s="91"/>
      <c r="NG260" s="91"/>
      <c r="NH260" s="91"/>
      <c r="NI260" s="91"/>
      <c r="NJ260" s="91"/>
      <c r="NK260" s="91"/>
      <c r="NL260" s="91"/>
      <c r="NM260" s="91"/>
      <c r="NN260" s="91"/>
      <c r="NO260" s="91"/>
      <c r="NP260" s="91"/>
      <c r="NQ260" s="91"/>
      <c r="NR260" s="91"/>
      <c r="NS260" s="91"/>
      <c r="NT260" s="91"/>
      <c r="NU260" s="91"/>
      <c r="NV260" s="91"/>
      <c r="NW260" s="91"/>
      <c r="NX260" s="91"/>
      <c r="NY260" s="91"/>
      <c r="NZ260" s="91"/>
      <c r="OA260" s="91"/>
      <c r="OB260" s="91"/>
      <c r="OC260" s="91"/>
      <c r="OD260" s="91"/>
      <c r="OE260" s="91"/>
      <c r="OF260" s="91"/>
      <c r="OG260" s="91"/>
      <c r="OH260" s="91"/>
      <c r="OI260" s="91"/>
      <c r="OJ260" s="91"/>
      <c r="OK260" s="91"/>
      <c r="OL260" s="91"/>
      <c r="OM260" s="91"/>
      <c r="ON260" s="91"/>
      <c r="OO260" s="91"/>
      <c r="OP260" s="91"/>
      <c r="OQ260" s="91"/>
      <c r="OR260" s="91"/>
      <c r="OS260" s="91"/>
      <c r="OT260" s="91"/>
      <c r="OU260" s="91"/>
      <c r="OV260" s="91"/>
      <c r="OW260" s="91"/>
      <c r="OX260" s="91"/>
      <c r="OY260" s="91"/>
      <c r="OZ260" s="91"/>
      <c r="PA260" s="91"/>
      <c r="PB260" s="91"/>
      <c r="PC260" s="91"/>
      <c r="PD260" s="91"/>
      <c r="PE260" s="91"/>
      <c r="PF260" s="91"/>
      <c r="PG260" s="91"/>
      <c r="PH260" s="91"/>
      <c r="PI260" s="91"/>
      <c r="PJ260" s="91"/>
      <c r="PK260" s="91"/>
      <c r="PL260" s="91"/>
      <c r="PM260" s="91"/>
      <c r="PN260" s="91"/>
      <c r="PO260" s="91"/>
      <c r="PP260" s="91"/>
      <c r="PQ260" s="91"/>
      <c r="PR260" s="91"/>
      <c r="PS260" s="91"/>
      <c r="PT260" s="91"/>
      <c r="PU260" s="91"/>
      <c r="PV260" s="91"/>
      <c r="PW260" s="91"/>
      <c r="PX260" s="91"/>
      <c r="PY260" s="91"/>
      <c r="PZ260" s="91"/>
      <c r="QA260" s="91"/>
      <c r="QB260" s="91"/>
      <c r="QC260" s="91"/>
      <c r="QD260" s="91"/>
      <c r="QE260" s="91"/>
      <c r="QF260" s="91"/>
      <c r="QG260" s="91"/>
      <c r="QH260" s="91"/>
      <c r="QI260" s="91"/>
      <c r="QJ260" s="91"/>
      <c r="QK260" s="91"/>
      <c r="QL260" s="91"/>
      <c r="QM260" s="91"/>
      <c r="QN260" s="91"/>
      <c r="QO260" s="91"/>
      <c r="QP260" s="91"/>
      <c r="QQ260" s="91"/>
      <c r="QR260" s="91"/>
      <c r="QS260" s="91"/>
      <c r="QT260" s="91"/>
      <c r="QU260" s="91"/>
      <c r="QV260" s="91"/>
      <c r="QW260" s="91"/>
      <c r="QX260" s="91"/>
      <c r="QY260" s="91"/>
      <c r="QZ260" s="91"/>
      <c r="RA260" s="91"/>
      <c r="RB260" s="91"/>
      <c r="RC260" s="91"/>
      <c r="RD260" s="91"/>
      <c r="RE260" s="91"/>
      <c r="RF260" s="91"/>
      <c r="RG260" s="91"/>
      <c r="RH260" s="91"/>
      <c r="RI260" s="91"/>
      <c r="RJ260" s="91"/>
      <c r="RK260" s="91"/>
      <c r="RL260" s="91"/>
      <c r="RM260" s="91"/>
      <c r="RN260" s="91"/>
      <c r="RO260" s="91"/>
      <c r="RP260" s="91"/>
      <c r="RQ260" s="91"/>
      <c r="RR260" s="91"/>
      <c r="RS260" s="91"/>
      <c r="RT260" s="91"/>
      <c r="RU260" s="91"/>
      <c r="RV260" s="91"/>
      <c r="RW260" s="91"/>
      <c r="RX260" s="91"/>
      <c r="RY260" s="91"/>
      <c r="RZ260" s="91"/>
      <c r="SA260" s="91"/>
      <c r="SB260" s="91"/>
      <c r="SC260" s="91"/>
      <c r="SD260" s="91"/>
      <c r="SE260" s="91"/>
      <c r="SF260" s="91"/>
      <c r="SG260" s="91"/>
      <c r="SH260" s="91"/>
      <c r="SI260" s="91"/>
      <c r="SJ260" s="91"/>
      <c r="SK260" s="91"/>
      <c r="SL260" s="91"/>
      <c r="SM260" s="91"/>
      <c r="SN260" s="91"/>
      <c r="SO260" s="91"/>
      <c r="SP260" s="91"/>
      <c r="SQ260" s="91"/>
      <c r="SR260" s="91"/>
      <c r="SS260" s="91"/>
      <c r="ST260" s="91"/>
      <c r="SU260" s="91"/>
      <c r="SV260" s="91"/>
      <c r="SW260" s="91"/>
      <c r="SX260" s="91"/>
      <c r="SY260" s="91"/>
      <c r="SZ260" s="91"/>
      <c r="TA260" s="91"/>
      <c r="TB260" s="91"/>
      <c r="TC260" s="91"/>
      <c r="TD260" s="91"/>
      <c r="TE260" s="91"/>
      <c r="TF260" s="91"/>
      <c r="TG260" s="91"/>
      <c r="TH260" s="91"/>
      <c r="TI260" s="91"/>
      <c r="TJ260" s="91"/>
      <c r="TK260" s="91"/>
      <c r="TL260" s="91"/>
      <c r="TM260" s="91"/>
      <c r="TN260" s="91"/>
      <c r="TO260" s="91"/>
      <c r="TP260" s="91"/>
      <c r="TQ260" s="91"/>
      <c r="TR260" s="91"/>
      <c r="TS260" s="91"/>
      <c r="TT260" s="91"/>
      <c r="TU260" s="91"/>
      <c r="TV260" s="91"/>
      <c r="TW260" s="91"/>
      <c r="TX260" s="91"/>
      <c r="TY260" s="91"/>
      <c r="TZ260" s="91"/>
      <c r="UA260" s="91"/>
      <c r="UB260" s="91"/>
      <c r="UC260" s="91"/>
      <c r="UD260" s="91"/>
      <c r="UE260" s="91"/>
      <c r="UF260" s="91"/>
      <c r="UG260" s="91"/>
      <c r="UH260" s="91"/>
      <c r="UI260" s="91"/>
      <c r="UJ260" s="91"/>
      <c r="UK260" s="91"/>
      <c r="UL260" s="91"/>
      <c r="UM260" s="91"/>
      <c r="UN260" s="91"/>
      <c r="UO260" s="91"/>
      <c r="UP260" s="91"/>
      <c r="UQ260" s="91"/>
      <c r="UR260" s="91"/>
      <c r="US260" s="91"/>
      <c r="UT260" s="91"/>
      <c r="UU260" s="91"/>
      <c r="UV260" s="91"/>
      <c r="UW260" s="91"/>
      <c r="UX260" s="91"/>
      <c r="UY260" s="91"/>
      <c r="UZ260" s="91"/>
      <c r="VA260" s="91"/>
      <c r="VB260" s="91"/>
      <c r="VC260" s="91"/>
      <c r="VD260" s="91"/>
      <c r="VE260" s="91"/>
      <c r="VF260" s="91"/>
      <c r="VG260" s="91"/>
      <c r="VH260" s="91"/>
      <c r="VI260" s="91"/>
      <c r="VJ260" s="91"/>
      <c r="VK260" s="91"/>
      <c r="VL260" s="91"/>
      <c r="VM260" s="91"/>
      <c r="VN260" s="91"/>
      <c r="VO260" s="91"/>
      <c r="VP260" s="91"/>
      <c r="VQ260" s="91"/>
      <c r="VR260" s="91"/>
      <c r="VS260" s="91"/>
      <c r="VT260" s="91"/>
      <c r="VU260" s="91"/>
      <c r="VV260" s="91"/>
      <c r="VW260" s="91"/>
      <c r="VX260" s="91"/>
      <c r="VY260" s="91"/>
      <c r="VZ260" s="91"/>
      <c r="WA260" s="91"/>
      <c r="WB260" s="91"/>
      <c r="WC260" s="91"/>
      <c r="WD260" s="91"/>
      <c r="WE260" s="91"/>
      <c r="WF260" s="91"/>
      <c r="WG260" s="91"/>
      <c r="WH260" s="91"/>
      <c r="WI260" s="91"/>
      <c r="WJ260" s="91"/>
      <c r="WK260" s="91"/>
      <c r="WL260" s="91"/>
      <c r="WM260" s="91"/>
      <c r="WN260" s="91"/>
      <c r="WO260" s="91"/>
      <c r="WP260" s="91"/>
      <c r="WQ260" s="91"/>
      <c r="WR260" s="91"/>
      <c r="WS260" s="91"/>
      <c r="WT260" s="91"/>
      <c r="WU260" s="91"/>
      <c r="WV260" s="91"/>
      <c r="WW260" s="91"/>
      <c r="WX260" s="91"/>
      <c r="WY260" s="91"/>
      <c r="WZ260" s="91"/>
      <c r="XA260" s="91"/>
      <c r="XB260" s="91"/>
      <c r="XC260" s="91"/>
      <c r="XD260" s="91"/>
      <c r="XE260" s="91"/>
      <c r="XF260" s="91"/>
      <c r="XG260" s="91"/>
      <c r="XH260" s="91"/>
      <c r="XI260" s="91"/>
      <c r="XJ260" s="91"/>
      <c r="XK260" s="91"/>
      <c r="XL260" s="91"/>
      <c r="XM260" s="91"/>
      <c r="XN260" s="91"/>
      <c r="XO260" s="91"/>
      <c r="XP260" s="91"/>
      <c r="XQ260" s="91"/>
      <c r="XR260" s="91"/>
      <c r="XS260" s="91"/>
      <c r="XT260" s="91"/>
      <c r="XU260" s="91"/>
      <c r="XV260" s="91"/>
      <c r="XW260" s="91"/>
      <c r="XX260" s="91"/>
      <c r="XY260" s="91"/>
      <c r="XZ260" s="91"/>
      <c r="YA260" s="91"/>
      <c r="YB260" s="91"/>
      <c r="YC260" s="91"/>
      <c r="YD260" s="91"/>
      <c r="YE260" s="91"/>
      <c r="YF260" s="91"/>
      <c r="YG260" s="91"/>
      <c r="YH260" s="91"/>
      <c r="YI260" s="91"/>
      <c r="YJ260" s="91"/>
      <c r="YK260" s="91"/>
      <c r="YL260" s="91"/>
      <c r="YM260" s="91"/>
      <c r="YN260" s="91"/>
      <c r="YO260" s="91"/>
      <c r="YP260" s="91"/>
      <c r="YQ260" s="91"/>
      <c r="YR260" s="91"/>
      <c r="YS260" s="91"/>
      <c r="YT260" s="91"/>
      <c r="YU260" s="91"/>
      <c r="YV260" s="91"/>
      <c r="YW260" s="91"/>
      <c r="YX260" s="91"/>
      <c r="YY260" s="91"/>
      <c r="YZ260" s="91"/>
      <c r="ZA260" s="91"/>
      <c r="ZB260" s="91"/>
      <c r="ZC260" s="91"/>
      <c r="ZD260" s="91"/>
      <c r="ZE260" s="91"/>
      <c r="ZF260" s="91"/>
      <c r="ZG260" s="91"/>
      <c r="ZH260" s="91"/>
      <c r="ZI260" s="91"/>
      <c r="ZJ260" s="91"/>
      <c r="ZK260" s="91"/>
      <c r="ZL260" s="91"/>
      <c r="ZM260" s="91"/>
      <c r="ZN260" s="91"/>
      <c r="ZO260" s="91"/>
      <c r="ZP260" s="91"/>
      <c r="ZQ260" s="91"/>
      <c r="ZR260" s="91"/>
      <c r="ZS260" s="91"/>
      <c r="ZT260" s="91"/>
      <c r="ZU260" s="91"/>
      <c r="ZV260" s="91"/>
      <c r="ZW260" s="91"/>
      <c r="ZX260" s="91"/>
      <c r="ZY260" s="91"/>
      <c r="ZZ260" s="91"/>
      <c r="AAA260" s="91"/>
      <c r="AAB260" s="91"/>
      <c r="AAC260" s="91"/>
      <c r="AAD260" s="91"/>
      <c r="AAE260" s="91"/>
      <c r="AAF260" s="91"/>
      <c r="AAG260" s="91"/>
      <c r="AAH260" s="91"/>
      <c r="AAI260" s="91"/>
      <c r="AAJ260" s="91"/>
      <c r="AAK260" s="91"/>
      <c r="AAL260" s="91"/>
      <c r="AAM260" s="91"/>
      <c r="AAN260" s="91"/>
      <c r="AAO260" s="91"/>
      <c r="AAP260" s="91"/>
      <c r="AAQ260" s="91"/>
      <c r="AAR260" s="91"/>
      <c r="AAS260" s="91"/>
      <c r="AAT260" s="91"/>
      <c r="AAU260" s="91"/>
      <c r="AAV260" s="91"/>
      <c r="AAW260" s="91"/>
      <c r="AAX260" s="91"/>
      <c r="AAY260" s="91"/>
      <c r="AAZ260" s="91"/>
      <c r="ABA260" s="91"/>
      <c r="ABB260" s="91"/>
      <c r="ABC260" s="91"/>
      <c r="ABD260" s="91"/>
      <c r="ABE260" s="91"/>
      <c r="ABF260" s="91"/>
      <c r="ABG260" s="91"/>
      <c r="ABH260" s="91"/>
      <c r="ABI260" s="91"/>
      <c r="ABJ260" s="91"/>
      <c r="ABK260" s="91"/>
      <c r="ABL260" s="91"/>
      <c r="ABM260" s="91"/>
      <c r="ABN260" s="91"/>
      <c r="ABO260" s="91"/>
      <c r="ABP260" s="91"/>
      <c r="ABQ260" s="91"/>
      <c r="ABR260" s="91"/>
      <c r="ABS260" s="91"/>
      <c r="ABT260" s="91"/>
      <c r="ABU260" s="91"/>
      <c r="ABV260" s="91"/>
      <c r="ABW260" s="91"/>
      <c r="ABX260" s="91"/>
      <c r="ABY260" s="91"/>
      <c r="ABZ260" s="91"/>
      <c r="ACA260" s="91"/>
      <c r="ACB260" s="91"/>
      <c r="ACC260" s="91"/>
      <c r="ACD260" s="91"/>
      <c r="ACE260" s="91"/>
      <c r="ACF260" s="91"/>
      <c r="ACG260" s="91"/>
      <c r="ACH260" s="91"/>
      <c r="ACI260" s="91"/>
      <c r="ACJ260" s="91"/>
      <c r="ACK260" s="91"/>
      <c r="ACL260" s="91"/>
      <c r="ACM260" s="91"/>
      <c r="ACN260" s="91"/>
      <c r="ACO260" s="91"/>
      <c r="ACP260" s="91"/>
      <c r="ACQ260" s="91"/>
      <c r="ACR260" s="91"/>
      <c r="ACS260" s="91"/>
      <c r="ACT260" s="91"/>
      <c r="ACU260" s="91"/>
      <c r="ACV260" s="91"/>
      <c r="ACW260" s="91"/>
      <c r="ACX260" s="91"/>
      <c r="ACY260" s="91"/>
      <c r="ACZ260" s="91"/>
      <c r="ADA260" s="91"/>
      <c r="ADB260" s="91"/>
      <c r="ADC260" s="91"/>
      <c r="ADD260" s="91"/>
      <c r="ADE260" s="91"/>
      <c r="ADF260" s="91"/>
      <c r="ADG260" s="91"/>
      <c r="ADH260" s="91"/>
      <c r="ADI260" s="91"/>
      <c r="ADJ260" s="91"/>
      <c r="ADK260" s="91"/>
      <c r="ADL260" s="91"/>
      <c r="ADM260" s="91"/>
      <c r="ADN260" s="91"/>
      <c r="ADO260" s="91"/>
      <c r="ADP260" s="91"/>
      <c r="ADQ260" s="91"/>
      <c r="ADR260" s="91"/>
      <c r="ADS260" s="91"/>
      <c r="ADT260" s="91"/>
      <c r="ADU260" s="91"/>
      <c r="ADV260" s="91"/>
      <c r="ADW260" s="91"/>
      <c r="ADX260" s="91"/>
      <c r="ADY260" s="91"/>
      <c r="ADZ260" s="91"/>
      <c r="AEA260" s="91"/>
      <c r="AEB260" s="91"/>
      <c r="AEC260" s="91"/>
      <c r="AED260" s="144">
        <f t="shared" si="75"/>
        <v>255</v>
      </c>
      <c r="AEE260" s="142"/>
      <c r="AEF260" s="142"/>
      <c r="AEG260" s="91"/>
      <c r="AEH260" s="91"/>
      <c r="AEI260" s="91"/>
      <c r="AEJ260" s="91"/>
      <c r="AEK260" s="91"/>
      <c r="AEL260" s="91"/>
      <c r="AEM260" s="91"/>
      <c r="AEN260" s="91"/>
      <c r="AEO260" s="91"/>
      <c r="AEP260" s="91"/>
      <c r="AEQ260" s="91"/>
      <c r="AER260" s="91"/>
      <c r="AES260" s="91"/>
      <c r="AET260" s="91"/>
      <c r="AEU260" s="91"/>
      <c r="AEV260" s="91"/>
      <c r="AEW260" s="91"/>
      <c r="AEX260" s="91"/>
      <c r="AEY260" s="91"/>
      <c r="AEZ260" s="91"/>
      <c r="AFA260" s="91"/>
      <c r="AFB260" s="91"/>
      <c r="AFC260" s="146"/>
      <c r="AFD260" s="91"/>
      <c r="AFE260" s="91"/>
      <c r="AFF260" s="91"/>
      <c r="AFG260" s="91"/>
      <c r="AFH260" s="91"/>
      <c r="AFI260" s="91"/>
      <c r="AFJ260" s="91"/>
      <c r="AFK260" s="91"/>
      <c r="AFL260" s="91"/>
      <c r="AFM260" s="91"/>
      <c r="AFN260" s="91"/>
    </row>
    <row r="261" spans="1:846" ht="6" customHeight="1" x14ac:dyDescent="0.25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  <c r="CW261" s="91"/>
      <c r="CX261" s="91"/>
      <c r="CY261" s="91"/>
      <c r="CZ261" s="91"/>
      <c r="DA261" s="91"/>
      <c r="DB261" s="91"/>
      <c r="DC261" s="91"/>
      <c r="DD261" s="91"/>
      <c r="DE261" s="91"/>
      <c r="DF261" s="91"/>
      <c r="DG261" s="91"/>
      <c r="DH261" s="91"/>
      <c r="DI261" s="91"/>
      <c r="DJ261" s="91"/>
      <c r="DK261" s="91"/>
      <c r="DL261" s="91"/>
      <c r="DM261" s="91"/>
      <c r="DN261" s="91"/>
      <c r="DO261" s="91"/>
      <c r="DP261" s="91"/>
      <c r="DQ261" s="91"/>
      <c r="DR261" s="91"/>
      <c r="DS261" s="91"/>
      <c r="DT261" s="91"/>
      <c r="DU261" s="91"/>
      <c r="DV261" s="91"/>
      <c r="DW261" s="91"/>
      <c r="DX261" s="91"/>
      <c r="DY261" s="91"/>
      <c r="DZ261" s="91"/>
      <c r="EA261" s="91"/>
      <c r="EB261" s="91"/>
      <c r="EC261" s="91"/>
      <c r="ED261" s="91"/>
      <c r="EE261" s="91"/>
      <c r="EF261" s="91"/>
      <c r="EG261" s="91"/>
      <c r="EH261" s="91"/>
      <c r="EI261" s="91"/>
      <c r="EJ261" s="91"/>
      <c r="EK261" s="91"/>
      <c r="EL261" s="91"/>
      <c r="EM261" s="91"/>
      <c r="EN261" s="91"/>
      <c r="EO261" s="91"/>
      <c r="EP261" s="91"/>
      <c r="EQ261" s="91"/>
      <c r="ER261" s="91"/>
      <c r="ES261" s="91"/>
      <c r="ET261" s="91"/>
      <c r="EU261" s="91"/>
      <c r="EV261" s="91"/>
      <c r="EW261" s="91"/>
      <c r="EX261" s="91"/>
      <c r="EY261" s="91"/>
      <c r="EZ261" s="91"/>
      <c r="FA261" s="91"/>
      <c r="FB261" s="91"/>
      <c r="FC261" s="91"/>
      <c r="FD261" s="91"/>
      <c r="FE261" s="91"/>
      <c r="FF261" s="91"/>
      <c r="FG261" s="91"/>
      <c r="FH261" s="91"/>
      <c r="FI261" s="91"/>
      <c r="FJ261" s="91"/>
      <c r="FK261" s="91"/>
      <c r="FL261" s="91"/>
      <c r="FM261" s="91"/>
      <c r="FN261" s="91"/>
      <c r="FO261" s="91"/>
      <c r="FP261" s="91"/>
      <c r="FQ261" s="91"/>
      <c r="FR261" s="91"/>
      <c r="FS261" s="91"/>
      <c r="FT261" s="91"/>
      <c r="FU261" s="91"/>
      <c r="FV261" s="91"/>
      <c r="FW261" s="91"/>
      <c r="FX261" s="91"/>
      <c r="FY261" s="91"/>
      <c r="FZ261" s="91"/>
      <c r="GA261" s="91"/>
      <c r="GB261" s="91"/>
      <c r="GC261" s="91"/>
      <c r="GD261" s="91"/>
      <c r="GE261" s="91"/>
      <c r="GF261" s="91"/>
      <c r="GG261" s="91"/>
      <c r="GH261" s="91"/>
      <c r="GI261" s="91"/>
      <c r="GJ261" s="91"/>
      <c r="GK261" s="91"/>
      <c r="GL261" s="91"/>
      <c r="GM261" s="91"/>
      <c r="GN261" s="91"/>
      <c r="GO261" s="91"/>
      <c r="GP261" s="91"/>
      <c r="GQ261" s="91"/>
      <c r="GR261" s="91"/>
      <c r="GS261" s="91"/>
      <c r="GT261" s="91"/>
      <c r="GU261" s="91"/>
      <c r="GV261" s="91"/>
      <c r="GW261" s="91"/>
      <c r="GX261" s="91"/>
      <c r="GY261" s="91"/>
      <c r="GZ261" s="91"/>
      <c r="HA261" s="91"/>
      <c r="HB261" s="91"/>
      <c r="HC261" s="91"/>
      <c r="HD261" s="91"/>
      <c r="HE261" s="91"/>
      <c r="HF261" s="91"/>
      <c r="HG261" s="91"/>
      <c r="HH261" s="91"/>
      <c r="HI261" s="91"/>
      <c r="HJ261" s="91"/>
      <c r="HK261" s="91"/>
      <c r="HL261" s="91"/>
      <c r="HM261" s="91"/>
      <c r="HN261" s="91"/>
      <c r="HO261" s="91"/>
      <c r="HP261" s="91"/>
      <c r="HQ261" s="91"/>
      <c r="HR261" s="91"/>
      <c r="HS261" s="91"/>
      <c r="HT261" s="91"/>
      <c r="HU261" s="91"/>
      <c r="HV261" s="91"/>
      <c r="HW261" s="91"/>
      <c r="HX261" s="91"/>
      <c r="HY261" s="91"/>
      <c r="HZ261" s="91"/>
      <c r="IA261" s="91"/>
      <c r="IB261" s="91"/>
      <c r="IC261" s="91"/>
      <c r="ID261" s="91"/>
      <c r="IE261" s="91"/>
      <c r="IF261" s="91"/>
      <c r="IG261" s="91"/>
      <c r="IH261" s="91"/>
      <c r="II261" s="91"/>
      <c r="IJ261" s="91"/>
      <c r="IK261" s="91"/>
      <c r="IL261" s="91"/>
      <c r="IM261" s="91"/>
      <c r="IN261" s="91"/>
      <c r="IO261" s="91"/>
      <c r="IP261" s="91"/>
      <c r="IQ261" s="91"/>
      <c r="IR261" s="91"/>
      <c r="IS261" s="91"/>
      <c r="IT261" s="91"/>
      <c r="IU261" s="91"/>
      <c r="IV261" s="91"/>
      <c r="IW261" s="91"/>
      <c r="IX261" s="91"/>
      <c r="IY261" s="91"/>
      <c r="IZ261" s="91"/>
      <c r="JA261" s="91"/>
      <c r="JB261" s="91"/>
      <c r="JC261" s="91"/>
      <c r="JD261" s="91"/>
      <c r="JE261" s="91"/>
      <c r="JF261" s="91"/>
      <c r="JG261" s="91"/>
      <c r="JH261" s="91"/>
      <c r="JI261" s="91"/>
      <c r="JJ261" s="91"/>
      <c r="JK261" s="91"/>
      <c r="JL261" s="91"/>
      <c r="JM261" s="91"/>
      <c r="JN261" s="91"/>
      <c r="JO261" s="91"/>
      <c r="JP261" s="91"/>
      <c r="JQ261" s="91"/>
      <c r="JR261" s="91"/>
      <c r="JS261" s="91"/>
      <c r="JT261" s="91"/>
      <c r="JU261" s="91"/>
      <c r="JV261" s="91"/>
      <c r="JW261" s="91"/>
      <c r="JX261" s="91"/>
      <c r="JY261" s="91"/>
      <c r="JZ261" s="91"/>
      <c r="KA261" s="91"/>
      <c r="KB261" s="91"/>
      <c r="KC261" s="91"/>
      <c r="KD261" s="91"/>
      <c r="KE261" s="91"/>
      <c r="KF261" s="91"/>
      <c r="KG261" s="91"/>
      <c r="KH261" s="91"/>
      <c r="KI261" s="91"/>
      <c r="KJ261" s="91"/>
      <c r="KK261" s="91"/>
      <c r="KL261" s="91"/>
      <c r="KM261" s="91"/>
      <c r="KN261" s="91"/>
      <c r="KO261" s="91"/>
      <c r="KP261" s="91"/>
      <c r="KQ261" s="91"/>
      <c r="KR261" s="91"/>
      <c r="KS261" s="91"/>
      <c r="KT261" s="91"/>
      <c r="KU261" s="91"/>
      <c r="KV261" s="91"/>
      <c r="KW261" s="91"/>
      <c r="KX261" s="91"/>
      <c r="KY261" s="91"/>
      <c r="KZ261" s="91"/>
      <c r="LA261" s="91"/>
      <c r="LB261" s="91"/>
      <c r="LC261" s="91"/>
      <c r="LD261" s="91"/>
      <c r="LE261" s="91"/>
      <c r="LF261" s="91"/>
      <c r="LG261" s="91"/>
      <c r="LH261" s="91"/>
      <c r="LI261" s="91"/>
      <c r="LJ261" s="91"/>
      <c r="LK261" s="91"/>
      <c r="LL261" s="91"/>
      <c r="LM261" s="91"/>
      <c r="LN261" s="91"/>
      <c r="LO261" s="91"/>
      <c r="LP261" s="91"/>
      <c r="LQ261" s="91"/>
      <c r="LR261" s="91"/>
      <c r="LS261" s="91"/>
      <c r="LT261" s="91"/>
      <c r="LU261" s="91"/>
      <c r="LV261" s="91"/>
      <c r="LW261" s="91"/>
      <c r="LX261" s="91"/>
      <c r="LY261" s="91"/>
      <c r="LZ261" s="91"/>
      <c r="MA261" s="91"/>
      <c r="MB261" s="91"/>
      <c r="MC261" s="91"/>
      <c r="MD261" s="91"/>
      <c r="ME261" s="91"/>
      <c r="MF261" s="91"/>
      <c r="MG261" s="91"/>
      <c r="MH261" s="91"/>
      <c r="MI261" s="91"/>
      <c r="MJ261" s="91"/>
      <c r="MK261" s="91"/>
      <c r="ML261" s="91"/>
      <c r="MM261" s="91"/>
      <c r="MN261" s="91"/>
      <c r="MO261" s="91"/>
      <c r="MP261" s="91"/>
      <c r="MQ261" s="91"/>
      <c r="MR261" s="91"/>
      <c r="MS261" s="91"/>
      <c r="MT261" s="91"/>
      <c r="MU261" s="91"/>
      <c r="MV261" s="91"/>
      <c r="MW261" s="91"/>
      <c r="MX261" s="91"/>
      <c r="MY261" s="91"/>
      <c r="MZ261" s="91"/>
      <c r="NA261" s="91"/>
      <c r="NB261" s="91"/>
      <c r="NC261" s="91"/>
      <c r="ND261" s="91"/>
      <c r="NE261" s="91"/>
      <c r="NF261" s="91"/>
      <c r="NG261" s="91"/>
      <c r="NH261" s="91"/>
      <c r="NI261" s="91"/>
      <c r="NJ261" s="91"/>
      <c r="NK261" s="91"/>
      <c r="NL261" s="91"/>
      <c r="NM261" s="91"/>
      <c r="NN261" s="91"/>
      <c r="NO261" s="91"/>
      <c r="NP261" s="91"/>
      <c r="NQ261" s="91"/>
      <c r="NR261" s="91"/>
      <c r="NS261" s="91"/>
      <c r="NT261" s="91"/>
      <c r="NU261" s="91"/>
      <c r="NV261" s="91"/>
      <c r="NW261" s="91"/>
      <c r="NX261" s="91"/>
      <c r="NY261" s="91"/>
      <c r="NZ261" s="91"/>
      <c r="OA261" s="91"/>
      <c r="OB261" s="91"/>
      <c r="OC261" s="91"/>
      <c r="OD261" s="91"/>
      <c r="OE261" s="91"/>
      <c r="OF261" s="91"/>
      <c r="OG261" s="91"/>
      <c r="OH261" s="91"/>
      <c r="OI261" s="91"/>
      <c r="OJ261" s="91"/>
      <c r="OK261" s="91"/>
      <c r="OL261" s="91"/>
      <c r="OM261" s="91"/>
      <c r="ON261" s="91"/>
      <c r="OO261" s="91"/>
      <c r="OP261" s="91"/>
      <c r="OQ261" s="91"/>
      <c r="OR261" s="91"/>
      <c r="OS261" s="91"/>
      <c r="OT261" s="91"/>
      <c r="OU261" s="91"/>
      <c r="OV261" s="91"/>
      <c r="OW261" s="91"/>
      <c r="OX261" s="91"/>
      <c r="OY261" s="91"/>
      <c r="OZ261" s="91"/>
      <c r="PA261" s="91"/>
      <c r="PB261" s="91"/>
      <c r="PC261" s="91"/>
      <c r="PD261" s="91"/>
      <c r="PE261" s="91"/>
      <c r="PF261" s="91"/>
      <c r="PG261" s="91"/>
      <c r="PH261" s="91"/>
      <c r="PI261" s="91"/>
      <c r="PJ261" s="91"/>
      <c r="PK261" s="91"/>
      <c r="PL261" s="91"/>
      <c r="PM261" s="91"/>
      <c r="PN261" s="91"/>
      <c r="PO261" s="91"/>
      <c r="PP261" s="91"/>
      <c r="PQ261" s="91"/>
      <c r="PR261" s="91"/>
      <c r="PS261" s="91"/>
      <c r="PT261" s="91"/>
      <c r="PU261" s="91"/>
      <c r="PV261" s="91"/>
      <c r="PW261" s="91"/>
      <c r="PX261" s="91"/>
      <c r="PY261" s="91"/>
      <c r="PZ261" s="91"/>
      <c r="QA261" s="91"/>
      <c r="QB261" s="91"/>
      <c r="QC261" s="91"/>
      <c r="QD261" s="91"/>
      <c r="QE261" s="91"/>
      <c r="QF261" s="91"/>
      <c r="QG261" s="91"/>
      <c r="QH261" s="91"/>
      <c r="QI261" s="91"/>
      <c r="QJ261" s="91"/>
      <c r="QK261" s="91"/>
      <c r="QL261" s="91"/>
      <c r="QM261" s="91"/>
      <c r="QN261" s="91"/>
      <c r="QO261" s="91"/>
      <c r="QP261" s="91"/>
      <c r="QQ261" s="91"/>
      <c r="QR261" s="91"/>
      <c r="QS261" s="91"/>
      <c r="QT261" s="91"/>
      <c r="QU261" s="91"/>
      <c r="QV261" s="91"/>
      <c r="QW261" s="91"/>
      <c r="QX261" s="91"/>
      <c r="QY261" s="91"/>
      <c r="QZ261" s="91"/>
      <c r="RA261" s="91"/>
      <c r="RB261" s="91"/>
      <c r="RC261" s="91"/>
      <c r="RD261" s="91"/>
      <c r="RE261" s="91"/>
      <c r="RF261" s="91"/>
      <c r="RG261" s="91"/>
      <c r="RH261" s="91"/>
      <c r="RI261" s="91"/>
      <c r="RJ261" s="91"/>
      <c r="RK261" s="91"/>
      <c r="RL261" s="91"/>
      <c r="RM261" s="91"/>
      <c r="RN261" s="91"/>
      <c r="RO261" s="91"/>
      <c r="RP261" s="91"/>
      <c r="RQ261" s="91"/>
      <c r="RR261" s="91"/>
      <c r="RS261" s="91"/>
      <c r="RT261" s="91"/>
      <c r="RU261" s="91"/>
      <c r="RV261" s="91"/>
      <c r="RW261" s="91"/>
      <c r="RX261" s="91"/>
      <c r="RY261" s="91"/>
      <c r="RZ261" s="91"/>
      <c r="SA261" s="91"/>
      <c r="SB261" s="91"/>
      <c r="SC261" s="91"/>
      <c r="SD261" s="91"/>
      <c r="SE261" s="91"/>
      <c r="SF261" s="91"/>
      <c r="SG261" s="91"/>
      <c r="SH261" s="91"/>
      <c r="SI261" s="91"/>
      <c r="SJ261" s="91"/>
      <c r="SK261" s="91"/>
      <c r="SL261" s="91"/>
      <c r="SM261" s="91"/>
      <c r="SN261" s="91"/>
      <c r="SO261" s="91"/>
      <c r="SP261" s="91"/>
      <c r="SQ261" s="91"/>
      <c r="SR261" s="91"/>
      <c r="SS261" s="91"/>
      <c r="ST261" s="91"/>
      <c r="SU261" s="91"/>
      <c r="SV261" s="91"/>
      <c r="SW261" s="91"/>
      <c r="SX261" s="91"/>
      <c r="SY261" s="91"/>
      <c r="SZ261" s="91"/>
      <c r="TA261" s="91"/>
      <c r="TB261" s="91"/>
      <c r="TC261" s="91"/>
      <c r="TD261" s="91"/>
      <c r="TE261" s="91"/>
      <c r="TF261" s="91"/>
      <c r="TG261" s="91"/>
      <c r="TH261" s="91"/>
      <c r="TI261" s="91"/>
      <c r="TJ261" s="91"/>
      <c r="TK261" s="91"/>
      <c r="TL261" s="91"/>
      <c r="TM261" s="91"/>
      <c r="TN261" s="91"/>
      <c r="TO261" s="91"/>
      <c r="TP261" s="91"/>
      <c r="TQ261" s="91"/>
      <c r="TR261" s="91"/>
      <c r="TS261" s="91"/>
      <c r="TT261" s="91"/>
      <c r="TU261" s="91"/>
      <c r="TV261" s="91"/>
      <c r="TW261" s="91"/>
      <c r="TX261" s="91"/>
      <c r="TY261" s="91"/>
      <c r="TZ261" s="91"/>
      <c r="UA261" s="91"/>
      <c r="UB261" s="91"/>
      <c r="UC261" s="91"/>
      <c r="UD261" s="91"/>
      <c r="UE261" s="91"/>
      <c r="UF261" s="91"/>
      <c r="UG261" s="91"/>
      <c r="UH261" s="91"/>
      <c r="UI261" s="91"/>
      <c r="UJ261" s="91"/>
      <c r="UK261" s="91"/>
      <c r="UL261" s="91"/>
      <c r="UM261" s="91"/>
      <c r="UN261" s="91"/>
      <c r="UO261" s="91"/>
      <c r="UP261" s="91"/>
      <c r="UQ261" s="91"/>
      <c r="UR261" s="91"/>
      <c r="US261" s="91"/>
      <c r="UT261" s="91"/>
      <c r="UU261" s="91"/>
      <c r="UV261" s="91"/>
      <c r="UW261" s="91"/>
      <c r="UX261" s="91"/>
      <c r="UY261" s="91"/>
      <c r="UZ261" s="91"/>
      <c r="VA261" s="91"/>
      <c r="VB261" s="91"/>
      <c r="VC261" s="91"/>
      <c r="VD261" s="91"/>
      <c r="VE261" s="91"/>
      <c r="VF261" s="91"/>
      <c r="VG261" s="91"/>
      <c r="VH261" s="91"/>
      <c r="VI261" s="91"/>
      <c r="VJ261" s="91"/>
      <c r="VK261" s="91"/>
      <c r="VL261" s="91"/>
      <c r="VM261" s="91"/>
      <c r="VN261" s="91"/>
      <c r="VO261" s="91"/>
      <c r="VP261" s="91"/>
      <c r="VQ261" s="91"/>
      <c r="VR261" s="91"/>
      <c r="VS261" s="91"/>
      <c r="VT261" s="91"/>
      <c r="VU261" s="91"/>
      <c r="VV261" s="91"/>
      <c r="VW261" s="91"/>
      <c r="VX261" s="91"/>
      <c r="VY261" s="91"/>
      <c r="VZ261" s="91"/>
      <c r="WA261" s="91"/>
      <c r="WB261" s="91"/>
      <c r="WC261" s="91"/>
      <c r="WD261" s="91"/>
      <c r="WE261" s="91"/>
      <c r="WF261" s="91"/>
      <c r="WG261" s="91"/>
      <c r="WH261" s="91"/>
      <c r="WI261" s="91"/>
      <c r="WJ261" s="91"/>
      <c r="WK261" s="91"/>
      <c r="WL261" s="91"/>
      <c r="WM261" s="91"/>
      <c r="WN261" s="91"/>
      <c r="WO261" s="91"/>
      <c r="WP261" s="91"/>
      <c r="WQ261" s="91"/>
      <c r="WR261" s="91"/>
      <c r="WS261" s="91"/>
      <c r="WT261" s="91"/>
      <c r="WU261" s="91"/>
      <c r="WV261" s="91"/>
      <c r="WW261" s="91"/>
      <c r="WX261" s="91"/>
      <c r="WY261" s="91"/>
      <c r="WZ261" s="91"/>
      <c r="XA261" s="91"/>
      <c r="XB261" s="91"/>
      <c r="XC261" s="91"/>
      <c r="XD261" s="91"/>
      <c r="XE261" s="91"/>
      <c r="XF261" s="91"/>
      <c r="XG261" s="91"/>
      <c r="XH261" s="91"/>
      <c r="XI261" s="91"/>
      <c r="XJ261" s="91"/>
      <c r="XK261" s="91"/>
      <c r="XL261" s="91"/>
      <c r="XM261" s="91"/>
      <c r="XN261" s="91"/>
      <c r="XO261" s="91"/>
      <c r="XP261" s="91"/>
      <c r="XQ261" s="91"/>
      <c r="XR261" s="91"/>
      <c r="XS261" s="91"/>
      <c r="XT261" s="91"/>
      <c r="XU261" s="91"/>
      <c r="XV261" s="91"/>
      <c r="XW261" s="91"/>
      <c r="XX261" s="91"/>
      <c r="XY261" s="91"/>
      <c r="XZ261" s="91"/>
      <c r="YA261" s="91"/>
      <c r="YB261" s="91"/>
      <c r="YC261" s="91"/>
      <c r="YD261" s="91"/>
      <c r="YE261" s="91"/>
      <c r="YF261" s="91"/>
      <c r="YG261" s="91"/>
      <c r="YH261" s="91"/>
      <c r="YI261" s="91"/>
      <c r="YJ261" s="91"/>
      <c r="YK261" s="91"/>
      <c r="YL261" s="91"/>
      <c r="YM261" s="91"/>
      <c r="YN261" s="91"/>
      <c r="YO261" s="91"/>
      <c r="YP261" s="91"/>
      <c r="YQ261" s="91"/>
      <c r="YR261" s="91"/>
      <c r="YS261" s="91"/>
      <c r="YT261" s="91"/>
      <c r="YU261" s="91"/>
      <c r="YV261" s="91"/>
      <c r="YW261" s="91"/>
      <c r="YX261" s="91"/>
      <c r="YY261" s="91"/>
      <c r="YZ261" s="91"/>
      <c r="ZA261" s="91"/>
      <c r="ZB261" s="91"/>
      <c r="ZC261" s="91"/>
      <c r="ZD261" s="91"/>
      <c r="ZE261" s="91"/>
      <c r="ZF261" s="91"/>
      <c r="ZG261" s="91"/>
      <c r="ZH261" s="91"/>
      <c r="ZI261" s="91"/>
      <c r="ZJ261" s="91"/>
      <c r="ZK261" s="91"/>
      <c r="ZL261" s="91"/>
      <c r="ZM261" s="91"/>
      <c r="ZN261" s="91"/>
      <c r="ZO261" s="91"/>
      <c r="ZP261" s="91"/>
      <c r="ZQ261" s="91"/>
      <c r="ZR261" s="91"/>
      <c r="ZS261" s="91"/>
      <c r="ZT261" s="91"/>
      <c r="ZU261" s="91"/>
      <c r="ZV261" s="91"/>
      <c r="ZW261" s="91"/>
      <c r="ZX261" s="91"/>
      <c r="ZY261" s="91"/>
      <c r="ZZ261" s="91"/>
      <c r="AAA261" s="91"/>
      <c r="AAB261" s="91"/>
      <c r="AAC261" s="91"/>
      <c r="AAD261" s="91"/>
      <c r="AAE261" s="91"/>
      <c r="AAF261" s="91"/>
      <c r="AAG261" s="91"/>
      <c r="AAH261" s="91"/>
      <c r="AAI261" s="91"/>
      <c r="AAJ261" s="91"/>
      <c r="AAK261" s="91"/>
      <c r="AAL261" s="91"/>
      <c r="AAM261" s="91"/>
      <c r="AAN261" s="91"/>
      <c r="AAO261" s="91"/>
      <c r="AAP261" s="91"/>
      <c r="AAQ261" s="91"/>
      <c r="AAR261" s="91"/>
      <c r="AAS261" s="91"/>
      <c r="AAT261" s="91"/>
      <c r="AAU261" s="91"/>
      <c r="AAV261" s="91"/>
      <c r="AAW261" s="91"/>
      <c r="AAX261" s="91"/>
      <c r="AAY261" s="91"/>
      <c r="AAZ261" s="91"/>
      <c r="ABA261" s="91"/>
      <c r="ABB261" s="91"/>
      <c r="ABC261" s="91"/>
      <c r="ABD261" s="91"/>
      <c r="ABE261" s="91"/>
      <c r="ABF261" s="91"/>
      <c r="ABG261" s="91"/>
      <c r="ABH261" s="91"/>
      <c r="ABI261" s="91"/>
      <c r="ABJ261" s="91"/>
      <c r="ABK261" s="91"/>
      <c r="ABL261" s="91"/>
      <c r="ABM261" s="91"/>
      <c r="ABN261" s="91"/>
      <c r="ABO261" s="91"/>
      <c r="ABP261" s="91"/>
      <c r="ABQ261" s="91"/>
      <c r="ABR261" s="91"/>
      <c r="ABS261" s="91"/>
      <c r="ABT261" s="91"/>
      <c r="ABU261" s="91"/>
      <c r="ABV261" s="91"/>
      <c r="ABW261" s="91"/>
      <c r="ABX261" s="91"/>
      <c r="ABY261" s="91"/>
      <c r="ABZ261" s="91"/>
      <c r="ACA261" s="91"/>
      <c r="ACB261" s="91"/>
      <c r="ACC261" s="91"/>
      <c r="ACD261" s="91"/>
      <c r="ACE261" s="91"/>
      <c r="ACF261" s="91"/>
      <c r="ACG261" s="91"/>
      <c r="ACH261" s="91"/>
      <c r="ACI261" s="91"/>
      <c r="ACJ261" s="91"/>
      <c r="ACK261" s="91"/>
      <c r="ACL261" s="91"/>
      <c r="ACM261" s="91"/>
      <c r="ACN261" s="91"/>
      <c r="ACO261" s="91"/>
      <c r="ACP261" s="91"/>
      <c r="ACQ261" s="91"/>
      <c r="ACR261" s="91"/>
      <c r="ACS261" s="91"/>
      <c r="ACT261" s="91"/>
      <c r="ACU261" s="91"/>
      <c r="ACV261" s="91"/>
      <c r="ACW261" s="91"/>
      <c r="ACX261" s="91"/>
      <c r="ACY261" s="91"/>
      <c r="ACZ261" s="91"/>
      <c r="ADA261" s="91"/>
      <c r="ADB261" s="91"/>
      <c r="ADC261" s="91"/>
      <c r="ADD261" s="91"/>
      <c r="ADE261" s="91"/>
      <c r="ADF261" s="91"/>
      <c r="ADG261" s="91"/>
      <c r="ADH261" s="91"/>
      <c r="ADI261" s="91"/>
      <c r="ADJ261" s="91"/>
      <c r="ADK261" s="91"/>
      <c r="ADL261" s="91"/>
      <c r="ADM261" s="91"/>
      <c r="ADN261" s="91"/>
      <c r="ADO261" s="91"/>
      <c r="ADP261" s="91"/>
      <c r="ADQ261" s="91"/>
      <c r="ADR261" s="91"/>
      <c r="ADS261" s="91"/>
      <c r="ADT261" s="91"/>
      <c r="ADU261" s="91"/>
      <c r="ADV261" s="91"/>
      <c r="ADW261" s="91"/>
      <c r="ADX261" s="91"/>
      <c r="ADY261" s="91"/>
      <c r="ADZ261" s="91"/>
      <c r="AEA261" s="91"/>
      <c r="AEB261" s="91"/>
      <c r="AEC261" s="91"/>
      <c r="AED261" s="144">
        <f t="shared" si="75"/>
        <v>256</v>
      </c>
      <c r="AEE261" s="142"/>
      <c r="AEF261" s="142"/>
      <c r="AEG261" s="91"/>
      <c r="AEH261" s="91"/>
      <c r="AEI261" s="91"/>
      <c r="AEJ261" s="91"/>
      <c r="AEK261" s="91"/>
      <c r="AEL261" s="91"/>
      <c r="AEM261" s="91"/>
      <c r="AEN261" s="91"/>
      <c r="AEO261" s="91"/>
      <c r="AEP261" s="91"/>
      <c r="AEQ261" s="91"/>
      <c r="AER261" s="91"/>
      <c r="AES261" s="91"/>
      <c r="AET261" s="91"/>
      <c r="AEU261" s="91"/>
      <c r="AEV261" s="91"/>
      <c r="AEW261" s="91"/>
      <c r="AEX261" s="91"/>
      <c r="AEY261" s="91"/>
      <c r="AEZ261" s="91"/>
      <c r="AFA261" s="91"/>
      <c r="AFB261" s="91"/>
      <c r="AFC261" s="146"/>
      <c r="AFD261" s="91"/>
      <c r="AFE261" s="91"/>
      <c r="AFF261" s="91"/>
      <c r="AFG261" s="91"/>
      <c r="AFH261" s="91"/>
      <c r="AFI261" s="91"/>
      <c r="AFJ261" s="91"/>
      <c r="AFK261" s="91"/>
      <c r="AFL261" s="91"/>
      <c r="AFM261" s="91"/>
      <c r="AFN261" s="91"/>
    </row>
    <row r="262" spans="1:846" ht="6" customHeight="1" x14ac:dyDescent="0.25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  <c r="CW262" s="91"/>
      <c r="CX262" s="91"/>
      <c r="CY262" s="91"/>
      <c r="CZ262" s="91"/>
      <c r="DA262" s="91"/>
      <c r="DB262" s="91"/>
      <c r="DC262" s="91"/>
      <c r="DD262" s="91"/>
      <c r="DE262" s="91"/>
      <c r="DF262" s="91"/>
      <c r="DG262" s="91"/>
      <c r="DH262" s="91"/>
      <c r="DI262" s="91"/>
      <c r="DJ262" s="91"/>
      <c r="DK262" s="91"/>
      <c r="DL262" s="91"/>
      <c r="DM262" s="91"/>
      <c r="DN262" s="91"/>
      <c r="DO262" s="91"/>
      <c r="DP262" s="91"/>
      <c r="DQ262" s="91"/>
      <c r="DR262" s="91"/>
      <c r="DS262" s="91"/>
      <c r="DT262" s="91"/>
      <c r="DU262" s="91"/>
      <c r="DV262" s="91"/>
      <c r="DW262" s="91"/>
      <c r="DX262" s="91"/>
      <c r="DY262" s="91"/>
      <c r="DZ262" s="91"/>
      <c r="EA262" s="91"/>
      <c r="EB262" s="91"/>
      <c r="EC262" s="91"/>
      <c r="ED262" s="91"/>
      <c r="EE262" s="91"/>
      <c r="EF262" s="91"/>
      <c r="EG262" s="91"/>
      <c r="EH262" s="91"/>
      <c r="EI262" s="91"/>
      <c r="EJ262" s="91"/>
      <c r="EK262" s="91"/>
      <c r="EL262" s="91"/>
      <c r="EM262" s="91"/>
      <c r="EN262" s="91"/>
      <c r="EO262" s="91"/>
      <c r="EP262" s="91"/>
      <c r="EQ262" s="91"/>
      <c r="ER262" s="91"/>
      <c r="ES262" s="91"/>
      <c r="ET262" s="91"/>
      <c r="EU262" s="91"/>
      <c r="EV262" s="91"/>
      <c r="EW262" s="91"/>
      <c r="EX262" s="91"/>
      <c r="EY262" s="91"/>
      <c r="EZ262" s="91"/>
      <c r="FA262" s="91"/>
      <c r="FB262" s="91"/>
      <c r="FC262" s="91"/>
      <c r="FD262" s="91"/>
      <c r="FE262" s="91"/>
      <c r="FF262" s="91"/>
      <c r="FG262" s="91"/>
      <c r="FH262" s="91"/>
      <c r="FI262" s="91"/>
      <c r="FJ262" s="91"/>
      <c r="FK262" s="91"/>
      <c r="FL262" s="91"/>
      <c r="FM262" s="91"/>
      <c r="FN262" s="91"/>
      <c r="FO262" s="91"/>
      <c r="FP262" s="91"/>
      <c r="FQ262" s="91"/>
      <c r="FR262" s="91"/>
      <c r="FS262" s="91"/>
      <c r="FT262" s="91"/>
      <c r="FU262" s="91"/>
      <c r="FV262" s="91"/>
      <c r="FW262" s="91"/>
      <c r="FX262" s="91"/>
      <c r="FY262" s="91"/>
      <c r="FZ262" s="91"/>
      <c r="GA262" s="91"/>
      <c r="GB262" s="91"/>
      <c r="GC262" s="91"/>
      <c r="GD262" s="91"/>
      <c r="GE262" s="91"/>
      <c r="GF262" s="91"/>
      <c r="GG262" s="91"/>
      <c r="GH262" s="91"/>
      <c r="GI262" s="91"/>
      <c r="GJ262" s="91"/>
      <c r="GK262" s="91"/>
      <c r="GL262" s="91"/>
      <c r="GM262" s="91"/>
      <c r="GN262" s="91"/>
      <c r="GO262" s="91"/>
      <c r="GP262" s="91"/>
      <c r="GQ262" s="91"/>
      <c r="GR262" s="91"/>
      <c r="GS262" s="91"/>
      <c r="GT262" s="91"/>
      <c r="GU262" s="91"/>
      <c r="GV262" s="91"/>
      <c r="GW262" s="91"/>
      <c r="GX262" s="91"/>
      <c r="GY262" s="91"/>
      <c r="GZ262" s="91"/>
      <c r="HA262" s="91"/>
      <c r="HB262" s="91"/>
      <c r="HC262" s="91"/>
      <c r="HD262" s="91"/>
      <c r="HE262" s="91"/>
      <c r="HF262" s="91"/>
      <c r="HG262" s="91"/>
      <c r="HH262" s="91"/>
      <c r="HI262" s="91"/>
      <c r="HJ262" s="91"/>
      <c r="HK262" s="91"/>
      <c r="HL262" s="91"/>
      <c r="HM262" s="91"/>
      <c r="HN262" s="91"/>
      <c r="HO262" s="91"/>
      <c r="HP262" s="91"/>
      <c r="HQ262" s="91"/>
      <c r="HR262" s="91"/>
      <c r="HS262" s="91"/>
      <c r="HT262" s="91"/>
      <c r="HU262" s="91"/>
      <c r="HV262" s="91"/>
      <c r="HW262" s="91"/>
      <c r="HX262" s="91"/>
      <c r="HY262" s="91"/>
      <c r="HZ262" s="91"/>
      <c r="IA262" s="91"/>
      <c r="IB262" s="91"/>
      <c r="IC262" s="91"/>
      <c r="ID262" s="91"/>
      <c r="IE262" s="91"/>
      <c r="IF262" s="91"/>
      <c r="IG262" s="91"/>
      <c r="IH262" s="91"/>
      <c r="II262" s="91"/>
      <c r="IJ262" s="91"/>
      <c r="IK262" s="91"/>
      <c r="IL262" s="91"/>
      <c r="IM262" s="91"/>
      <c r="IN262" s="91"/>
      <c r="IO262" s="91"/>
      <c r="IP262" s="91"/>
      <c r="IQ262" s="91"/>
      <c r="IR262" s="91"/>
      <c r="IS262" s="91"/>
      <c r="IT262" s="91"/>
      <c r="IU262" s="91"/>
      <c r="IV262" s="91"/>
      <c r="IW262" s="91"/>
      <c r="IX262" s="91"/>
      <c r="IY262" s="91"/>
      <c r="IZ262" s="91"/>
      <c r="JA262" s="91"/>
      <c r="JB262" s="91"/>
      <c r="JC262" s="91"/>
      <c r="JD262" s="91"/>
      <c r="JE262" s="91"/>
      <c r="JF262" s="91"/>
      <c r="JG262" s="91"/>
      <c r="JH262" s="91"/>
      <c r="JI262" s="91"/>
      <c r="JJ262" s="91"/>
      <c r="JK262" s="91"/>
      <c r="JL262" s="91"/>
      <c r="JM262" s="91"/>
      <c r="JN262" s="91"/>
      <c r="JO262" s="91"/>
      <c r="JP262" s="91"/>
      <c r="JQ262" s="91"/>
      <c r="JR262" s="91"/>
      <c r="JS262" s="91"/>
      <c r="JT262" s="91"/>
      <c r="JU262" s="91"/>
      <c r="JV262" s="91"/>
      <c r="JW262" s="91"/>
      <c r="JX262" s="91"/>
      <c r="JY262" s="91"/>
      <c r="JZ262" s="91"/>
      <c r="KA262" s="91"/>
      <c r="KB262" s="91"/>
      <c r="KC262" s="91"/>
      <c r="KD262" s="91"/>
      <c r="KE262" s="91"/>
      <c r="KF262" s="91"/>
      <c r="KG262" s="91"/>
      <c r="KH262" s="91"/>
      <c r="KI262" s="91"/>
      <c r="KJ262" s="91"/>
      <c r="KK262" s="91"/>
      <c r="KL262" s="91"/>
      <c r="KM262" s="91"/>
      <c r="KN262" s="91"/>
      <c r="KO262" s="91"/>
      <c r="KP262" s="91"/>
      <c r="KQ262" s="91"/>
      <c r="KR262" s="91"/>
      <c r="KS262" s="91"/>
      <c r="KT262" s="91"/>
      <c r="KU262" s="91"/>
      <c r="KV262" s="91"/>
      <c r="KW262" s="91"/>
      <c r="KX262" s="91"/>
      <c r="KY262" s="91"/>
      <c r="KZ262" s="91"/>
      <c r="LA262" s="91"/>
      <c r="LB262" s="91"/>
      <c r="LC262" s="91"/>
      <c r="LD262" s="91"/>
      <c r="LE262" s="91"/>
      <c r="LF262" s="91"/>
      <c r="LG262" s="91"/>
      <c r="LH262" s="91"/>
      <c r="LI262" s="91"/>
      <c r="LJ262" s="91"/>
      <c r="LK262" s="91"/>
      <c r="LL262" s="91"/>
      <c r="LM262" s="91"/>
      <c r="LN262" s="91"/>
      <c r="LO262" s="91"/>
      <c r="LP262" s="91"/>
      <c r="LQ262" s="91"/>
      <c r="LR262" s="91"/>
      <c r="LS262" s="91"/>
      <c r="LT262" s="91"/>
      <c r="LU262" s="91"/>
      <c r="LV262" s="91"/>
      <c r="LW262" s="91"/>
      <c r="LX262" s="91"/>
      <c r="LY262" s="91"/>
      <c r="LZ262" s="91"/>
      <c r="MA262" s="91"/>
      <c r="MB262" s="91"/>
      <c r="MC262" s="91"/>
      <c r="MD262" s="91"/>
      <c r="ME262" s="91"/>
      <c r="MF262" s="91"/>
      <c r="MG262" s="91"/>
      <c r="MH262" s="91"/>
      <c r="MI262" s="91"/>
      <c r="MJ262" s="91"/>
      <c r="MK262" s="91"/>
      <c r="ML262" s="91"/>
      <c r="MM262" s="91"/>
      <c r="MN262" s="91"/>
      <c r="MO262" s="91"/>
      <c r="MP262" s="91"/>
      <c r="MQ262" s="91"/>
      <c r="MR262" s="91"/>
      <c r="MS262" s="91"/>
      <c r="MT262" s="91"/>
      <c r="MU262" s="91"/>
      <c r="MV262" s="91"/>
      <c r="MW262" s="91"/>
      <c r="MX262" s="91"/>
      <c r="MY262" s="91"/>
      <c r="MZ262" s="91"/>
      <c r="NA262" s="91"/>
      <c r="NB262" s="91"/>
      <c r="NC262" s="91"/>
      <c r="ND262" s="91"/>
      <c r="NE262" s="91"/>
      <c r="NF262" s="91"/>
      <c r="NG262" s="91"/>
      <c r="NH262" s="91"/>
      <c r="NI262" s="91"/>
      <c r="NJ262" s="91"/>
      <c r="NK262" s="91"/>
      <c r="NL262" s="91"/>
      <c r="NM262" s="91"/>
      <c r="NN262" s="91"/>
      <c r="NO262" s="91"/>
      <c r="NP262" s="91"/>
      <c r="NQ262" s="91"/>
      <c r="NR262" s="91"/>
      <c r="NS262" s="91"/>
      <c r="NT262" s="91"/>
      <c r="NU262" s="91"/>
      <c r="NV262" s="91"/>
      <c r="NW262" s="91"/>
      <c r="NX262" s="91"/>
      <c r="NY262" s="91"/>
      <c r="NZ262" s="91"/>
      <c r="OA262" s="91"/>
      <c r="OB262" s="91"/>
      <c r="OC262" s="91"/>
      <c r="OD262" s="91"/>
      <c r="OE262" s="91"/>
      <c r="OF262" s="91"/>
      <c r="OG262" s="91"/>
      <c r="OH262" s="91"/>
      <c r="OI262" s="91"/>
      <c r="OJ262" s="91"/>
      <c r="OK262" s="91"/>
      <c r="OL262" s="91"/>
      <c r="OM262" s="91"/>
      <c r="ON262" s="91"/>
      <c r="OO262" s="91"/>
      <c r="OP262" s="91"/>
      <c r="OQ262" s="91"/>
      <c r="OR262" s="91"/>
      <c r="OS262" s="91"/>
      <c r="OT262" s="91"/>
      <c r="OU262" s="91"/>
      <c r="OV262" s="91"/>
      <c r="OW262" s="91"/>
      <c r="OX262" s="91"/>
      <c r="OY262" s="91"/>
      <c r="OZ262" s="91"/>
      <c r="PA262" s="91"/>
      <c r="PB262" s="91"/>
      <c r="PC262" s="91"/>
      <c r="PD262" s="91"/>
      <c r="PE262" s="91"/>
      <c r="PF262" s="91"/>
      <c r="PG262" s="91"/>
      <c r="PH262" s="91"/>
      <c r="PI262" s="91"/>
      <c r="PJ262" s="91"/>
      <c r="PK262" s="91"/>
      <c r="PL262" s="91"/>
      <c r="PM262" s="91"/>
      <c r="PN262" s="91"/>
      <c r="PO262" s="91"/>
      <c r="PP262" s="91"/>
      <c r="PQ262" s="91"/>
      <c r="PR262" s="91"/>
      <c r="PS262" s="91"/>
      <c r="PT262" s="91"/>
      <c r="PU262" s="91"/>
      <c r="PV262" s="91"/>
      <c r="PW262" s="91"/>
      <c r="PX262" s="91"/>
      <c r="PY262" s="91"/>
      <c r="PZ262" s="91"/>
      <c r="QA262" s="91"/>
      <c r="QB262" s="91"/>
      <c r="QC262" s="91"/>
      <c r="QD262" s="91"/>
      <c r="QE262" s="91"/>
      <c r="QF262" s="91"/>
      <c r="QG262" s="91"/>
      <c r="QH262" s="91"/>
      <c r="QI262" s="91"/>
      <c r="QJ262" s="91"/>
      <c r="QK262" s="91"/>
      <c r="QL262" s="91"/>
      <c r="QM262" s="91"/>
      <c r="QN262" s="91"/>
      <c r="QO262" s="91"/>
      <c r="QP262" s="91"/>
      <c r="QQ262" s="91"/>
      <c r="QR262" s="91"/>
      <c r="QS262" s="91"/>
      <c r="QT262" s="91"/>
      <c r="QU262" s="91"/>
      <c r="QV262" s="91"/>
      <c r="QW262" s="91"/>
      <c r="QX262" s="91"/>
      <c r="QY262" s="91"/>
      <c r="QZ262" s="91"/>
      <c r="RA262" s="91"/>
      <c r="RB262" s="91"/>
      <c r="RC262" s="91"/>
      <c r="RD262" s="91"/>
      <c r="RE262" s="91"/>
      <c r="RF262" s="91"/>
      <c r="RG262" s="91"/>
      <c r="RH262" s="91"/>
      <c r="RI262" s="91"/>
      <c r="RJ262" s="91"/>
      <c r="RK262" s="91"/>
      <c r="RL262" s="91"/>
      <c r="RM262" s="91"/>
      <c r="RN262" s="91"/>
      <c r="RO262" s="91"/>
      <c r="RP262" s="91"/>
      <c r="RQ262" s="91"/>
      <c r="RR262" s="91"/>
      <c r="RS262" s="91"/>
      <c r="RT262" s="91"/>
      <c r="RU262" s="91"/>
      <c r="RV262" s="91"/>
      <c r="RW262" s="91"/>
      <c r="RX262" s="91"/>
      <c r="RY262" s="91"/>
      <c r="RZ262" s="91"/>
      <c r="SA262" s="91"/>
      <c r="SB262" s="91"/>
      <c r="SC262" s="91"/>
      <c r="SD262" s="91"/>
      <c r="SE262" s="91"/>
      <c r="SF262" s="91"/>
      <c r="SG262" s="91"/>
      <c r="SH262" s="91"/>
      <c r="SI262" s="91"/>
      <c r="SJ262" s="91"/>
      <c r="SK262" s="91"/>
      <c r="SL262" s="91"/>
      <c r="SM262" s="91"/>
      <c r="SN262" s="91"/>
      <c r="SO262" s="91"/>
      <c r="SP262" s="91"/>
      <c r="SQ262" s="91"/>
      <c r="SR262" s="91"/>
      <c r="SS262" s="91"/>
      <c r="ST262" s="91"/>
      <c r="SU262" s="91"/>
      <c r="SV262" s="91"/>
      <c r="SW262" s="91"/>
      <c r="SX262" s="91"/>
      <c r="SY262" s="91"/>
      <c r="SZ262" s="91"/>
      <c r="TA262" s="91"/>
      <c r="TB262" s="91"/>
      <c r="TC262" s="91"/>
      <c r="TD262" s="91"/>
      <c r="TE262" s="91"/>
      <c r="TF262" s="91"/>
      <c r="TG262" s="91"/>
      <c r="TH262" s="91"/>
      <c r="TI262" s="91"/>
      <c r="TJ262" s="91"/>
      <c r="TK262" s="91"/>
      <c r="TL262" s="91"/>
      <c r="TM262" s="91"/>
      <c r="TN262" s="91"/>
      <c r="TO262" s="91"/>
      <c r="TP262" s="91"/>
      <c r="TQ262" s="91"/>
      <c r="TR262" s="91"/>
      <c r="TS262" s="91"/>
      <c r="TT262" s="91"/>
      <c r="TU262" s="91"/>
      <c r="TV262" s="91"/>
      <c r="TW262" s="91"/>
      <c r="TX262" s="91"/>
      <c r="TY262" s="91"/>
      <c r="TZ262" s="91"/>
      <c r="UA262" s="91"/>
      <c r="UB262" s="91"/>
      <c r="UC262" s="91"/>
      <c r="UD262" s="91"/>
      <c r="UE262" s="91"/>
      <c r="UF262" s="91"/>
      <c r="UG262" s="91"/>
      <c r="UH262" s="91"/>
      <c r="UI262" s="91"/>
      <c r="UJ262" s="91"/>
      <c r="UK262" s="91"/>
      <c r="UL262" s="91"/>
      <c r="UM262" s="91"/>
      <c r="UN262" s="91"/>
      <c r="UO262" s="91"/>
      <c r="UP262" s="91"/>
      <c r="UQ262" s="91"/>
      <c r="UR262" s="91"/>
      <c r="US262" s="91"/>
      <c r="UT262" s="91"/>
      <c r="UU262" s="91"/>
      <c r="UV262" s="91"/>
      <c r="UW262" s="91"/>
      <c r="UX262" s="91"/>
      <c r="UY262" s="91"/>
      <c r="UZ262" s="91"/>
      <c r="VA262" s="91"/>
      <c r="VB262" s="91"/>
      <c r="VC262" s="91"/>
      <c r="VD262" s="91"/>
      <c r="VE262" s="91"/>
      <c r="VF262" s="91"/>
      <c r="VG262" s="91"/>
      <c r="VH262" s="91"/>
      <c r="VI262" s="91"/>
      <c r="VJ262" s="91"/>
      <c r="VK262" s="91"/>
      <c r="VL262" s="91"/>
      <c r="VM262" s="91"/>
      <c r="VN262" s="91"/>
      <c r="VO262" s="91"/>
      <c r="VP262" s="91"/>
      <c r="VQ262" s="91"/>
      <c r="VR262" s="91"/>
      <c r="VS262" s="91"/>
      <c r="VT262" s="91"/>
      <c r="VU262" s="91"/>
      <c r="VV262" s="91"/>
      <c r="VW262" s="91"/>
      <c r="VX262" s="91"/>
      <c r="VY262" s="91"/>
      <c r="VZ262" s="91"/>
      <c r="WA262" s="91"/>
      <c r="WB262" s="91"/>
      <c r="WC262" s="91"/>
      <c r="WD262" s="91"/>
      <c r="WE262" s="91"/>
      <c r="WF262" s="91"/>
      <c r="WG262" s="91"/>
      <c r="WH262" s="91"/>
      <c r="WI262" s="91"/>
      <c r="WJ262" s="91"/>
      <c r="WK262" s="91"/>
      <c r="WL262" s="91"/>
      <c r="WM262" s="91"/>
      <c r="WN262" s="91"/>
      <c r="WO262" s="91"/>
      <c r="WP262" s="91"/>
      <c r="WQ262" s="91"/>
      <c r="WR262" s="91"/>
      <c r="WS262" s="91"/>
      <c r="WT262" s="91"/>
      <c r="WU262" s="91"/>
      <c r="WV262" s="91"/>
      <c r="WW262" s="91"/>
      <c r="WX262" s="91"/>
      <c r="WY262" s="91"/>
      <c r="WZ262" s="91"/>
      <c r="XA262" s="91"/>
      <c r="XB262" s="91"/>
      <c r="XC262" s="91"/>
      <c r="XD262" s="91"/>
      <c r="XE262" s="91"/>
      <c r="XF262" s="91"/>
      <c r="XG262" s="91"/>
      <c r="XH262" s="91"/>
      <c r="XI262" s="91"/>
      <c r="XJ262" s="91"/>
      <c r="XK262" s="91"/>
      <c r="XL262" s="91"/>
      <c r="XM262" s="91"/>
      <c r="XN262" s="91"/>
      <c r="XO262" s="91"/>
      <c r="XP262" s="91"/>
      <c r="XQ262" s="91"/>
      <c r="XR262" s="91"/>
      <c r="XS262" s="91"/>
      <c r="XT262" s="91"/>
      <c r="XU262" s="91"/>
      <c r="XV262" s="91"/>
      <c r="XW262" s="91"/>
      <c r="XX262" s="91"/>
      <c r="XY262" s="91"/>
      <c r="XZ262" s="91"/>
      <c r="YA262" s="91"/>
      <c r="YB262" s="91"/>
      <c r="YC262" s="91"/>
      <c r="YD262" s="91"/>
      <c r="YE262" s="91"/>
      <c r="YF262" s="91"/>
      <c r="YG262" s="91"/>
      <c r="YH262" s="91"/>
      <c r="YI262" s="91"/>
      <c r="YJ262" s="91"/>
      <c r="YK262" s="91"/>
      <c r="YL262" s="91"/>
      <c r="YM262" s="91"/>
      <c r="YN262" s="91"/>
      <c r="YO262" s="91"/>
      <c r="YP262" s="91"/>
      <c r="YQ262" s="91"/>
      <c r="YR262" s="91"/>
      <c r="YS262" s="91"/>
      <c r="YT262" s="91"/>
      <c r="YU262" s="91"/>
      <c r="YV262" s="91"/>
      <c r="YW262" s="91"/>
      <c r="YX262" s="91"/>
      <c r="YY262" s="91"/>
      <c r="YZ262" s="91"/>
      <c r="ZA262" s="91"/>
      <c r="ZB262" s="91"/>
      <c r="ZC262" s="91"/>
      <c r="ZD262" s="91"/>
      <c r="ZE262" s="91"/>
      <c r="ZF262" s="91"/>
      <c r="ZG262" s="91"/>
      <c r="ZH262" s="91"/>
      <c r="ZI262" s="91"/>
      <c r="ZJ262" s="91"/>
      <c r="ZK262" s="91"/>
      <c r="ZL262" s="91"/>
      <c r="ZM262" s="91"/>
      <c r="ZN262" s="91"/>
      <c r="ZO262" s="91"/>
      <c r="ZP262" s="91"/>
      <c r="ZQ262" s="91"/>
      <c r="ZR262" s="91"/>
      <c r="ZS262" s="91"/>
      <c r="ZT262" s="91"/>
      <c r="ZU262" s="91"/>
      <c r="ZV262" s="91"/>
      <c r="ZW262" s="91"/>
      <c r="ZX262" s="91"/>
      <c r="ZY262" s="91"/>
      <c r="ZZ262" s="91"/>
      <c r="AAA262" s="91"/>
      <c r="AAB262" s="91"/>
      <c r="AAC262" s="91"/>
      <c r="AAD262" s="91"/>
      <c r="AAE262" s="91"/>
      <c r="AAF262" s="91"/>
      <c r="AAG262" s="91"/>
      <c r="AAH262" s="91"/>
      <c r="AAI262" s="91"/>
      <c r="AAJ262" s="91"/>
      <c r="AAK262" s="91"/>
      <c r="AAL262" s="91"/>
      <c r="AAM262" s="91"/>
      <c r="AAN262" s="91"/>
      <c r="AAO262" s="91"/>
      <c r="AAP262" s="91"/>
      <c r="AAQ262" s="91"/>
      <c r="AAR262" s="91"/>
      <c r="AAS262" s="91"/>
      <c r="AAT262" s="91"/>
      <c r="AAU262" s="91"/>
      <c r="AAV262" s="91"/>
      <c r="AAW262" s="91"/>
      <c r="AAX262" s="91"/>
      <c r="AAY262" s="91"/>
      <c r="AAZ262" s="91"/>
      <c r="ABA262" s="91"/>
      <c r="ABB262" s="91"/>
      <c r="ABC262" s="91"/>
      <c r="ABD262" s="91"/>
      <c r="ABE262" s="91"/>
      <c r="ABF262" s="91"/>
      <c r="ABG262" s="91"/>
      <c r="ABH262" s="91"/>
      <c r="ABI262" s="91"/>
      <c r="ABJ262" s="91"/>
      <c r="ABK262" s="91"/>
      <c r="ABL262" s="91"/>
      <c r="ABM262" s="91"/>
      <c r="ABN262" s="91"/>
      <c r="ABO262" s="91"/>
      <c r="ABP262" s="91"/>
      <c r="ABQ262" s="91"/>
      <c r="ABR262" s="91"/>
      <c r="ABS262" s="91"/>
      <c r="ABT262" s="91"/>
      <c r="ABU262" s="91"/>
      <c r="ABV262" s="91"/>
      <c r="ABW262" s="91"/>
      <c r="ABX262" s="91"/>
      <c r="ABY262" s="91"/>
      <c r="ABZ262" s="91"/>
      <c r="ACA262" s="91"/>
      <c r="ACB262" s="91"/>
      <c r="ACC262" s="91"/>
      <c r="ACD262" s="91"/>
      <c r="ACE262" s="91"/>
      <c r="ACF262" s="91"/>
      <c r="ACG262" s="91"/>
      <c r="ACH262" s="91"/>
      <c r="ACI262" s="91"/>
      <c r="ACJ262" s="91"/>
      <c r="ACK262" s="91"/>
      <c r="ACL262" s="91"/>
      <c r="ACM262" s="91"/>
      <c r="ACN262" s="91"/>
      <c r="ACO262" s="91"/>
      <c r="ACP262" s="91"/>
      <c r="ACQ262" s="91"/>
      <c r="ACR262" s="91"/>
      <c r="ACS262" s="91"/>
      <c r="ACT262" s="91"/>
      <c r="ACU262" s="91"/>
      <c r="ACV262" s="91"/>
      <c r="ACW262" s="91"/>
      <c r="ACX262" s="91"/>
      <c r="ACY262" s="91"/>
      <c r="ACZ262" s="91"/>
      <c r="ADA262" s="91"/>
      <c r="ADB262" s="91"/>
      <c r="ADC262" s="91"/>
      <c r="ADD262" s="91"/>
      <c r="ADE262" s="91"/>
      <c r="ADF262" s="91"/>
      <c r="ADG262" s="91"/>
      <c r="ADH262" s="91"/>
      <c r="ADI262" s="91"/>
      <c r="ADJ262" s="91"/>
      <c r="ADK262" s="91"/>
      <c r="ADL262" s="91"/>
      <c r="ADM262" s="91"/>
      <c r="ADN262" s="91"/>
      <c r="ADO262" s="91"/>
      <c r="ADP262" s="91"/>
      <c r="ADQ262" s="91"/>
      <c r="ADR262" s="91"/>
      <c r="ADS262" s="91"/>
      <c r="ADT262" s="91"/>
      <c r="ADU262" s="91"/>
      <c r="ADV262" s="91"/>
      <c r="ADW262" s="91"/>
      <c r="ADX262" s="91"/>
      <c r="ADY262" s="91"/>
      <c r="ADZ262" s="91"/>
      <c r="AEA262" s="91"/>
      <c r="AEB262" s="91"/>
      <c r="AEC262" s="91"/>
      <c r="AED262" s="144">
        <f t="shared" ref="AED262:AED325" si="76">IF(AED261+1&lt;=$ADX$4,AED261+1,"")</f>
        <v>257</v>
      </c>
      <c r="AEE262" s="142"/>
      <c r="AEF262" s="142"/>
      <c r="AEG262" s="91"/>
      <c r="AEH262" s="91"/>
      <c r="AEI262" s="91"/>
      <c r="AEJ262" s="91"/>
      <c r="AEK262" s="91"/>
      <c r="AEL262" s="91"/>
      <c r="AEM262" s="91"/>
      <c r="AEN262" s="91"/>
      <c r="AEO262" s="91"/>
      <c r="AEP262" s="91"/>
      <c r="AEQ262" s="91"/>
      <c r="AER262" s="91"/>
      <c r="AES262" s="91"/>
      <c r="AET262" s="91"/>
      <c r="AEU262" s="91"/>
      <c r="AEV262" s="91"/>
      <c r="AEW262" s="91"/>
      <c r="AEX262" s="91"/>
      <c r="AEY262" s="91"/>
      <c r="AEZ262" s="91"/>
      <c r="AFA262" s="91"/>
      <c r="AFB262" s="91"/>
      <c r="AFC262" s="146"/>
      <c r="AFD262" s="91"/>
      <c r="AFE262" s="91"/>
      <c r="AFF262" s="91"/>
      <c r="AFG262" s="91"/>
      <c r="AFH262" s="91"/>
      <c r="AFI262" s="91"/>
      <c r="AFJ262" s="91"/>
      <c r="AFK262" s="91"/>
      <c r="AFL262" s="91"/>
      <c r="AFM262" s="91"/>
      <c r="AFN262" s="91"/>
    </row>
    <row r="263" spans="1:846" ht="6" customHeight="1" x14ac:dyDescent="0.25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  <c r="CW263" s="91"/>
      <c r="CX263" s="91"/>
      <c r="CY263" s="91"/>
      <c r="CZ263" s="91"/>
      <c r="DA263" s="91"/>
      <c r="DB263" s="91"/>
      <c r="DC263" s="91"/>
      <c r="DD263" s="91"/>
      <c r="DE263" s="91"/>
      <c r="DF263" s="91"/>
      <c r="DG263" s="91"/>
      <c r="DH263" s="91"/>
      <c r="DI263" s="91"/>
      <c r="DJ263" s="91"/>
      <c r="DK263" s="91"/>
      <c r="DL263" s="91"/>
      <c r="DM263" s="91"/>
      <c r="DN263" s="91"/>
      <c r="DO263" s="91"/>
      <c r="DP263" s="91"/>
      <c r="DQ263" s="91"/>
      <c r="DR263" s="91"/>
      <c r="DS263" s="91"/>
      <c r="DT263" s="91"/>
      <c r="DU263" s="91"/>
      <c r="DV263" s="91"/>
      <c r="DW263" s="91"/>
      <c r="DX263" s="91"/>
      <c r="DY263" s="91"/>
      <c r="DZ263" s="91"/>
      <c r="EA263" s="91"/>
      <c r="EB263" s="91"/>
      <c r="EC263" s="91"/>
      <c r="ED263" s="91"/>
      <c r="EE263" s="91"/>
      <c r="EF263" s="91"/>
      <c r="EG263" s="91"/>
      <c r="EH263" s="91"/>
      <c r="EI263" s="91"/>
      <c r="EJ263" s="91"/>
      <c r="EK263" s="91"/>
      <c r="EL263" s="91"/>
      <c r="EM263" s="91"/>
      <c r="EN263" s="91"/>
      <c r="EO263" s="91"/>
      <c r="EP263" s="91"/>
      <c r="EQ263" s="91"/>
      <c r="ER263" s="91"/>
      <c r="ES263" s="91"/>
      <c r="ET263" s="91"/>
      <c r="EU263" s="91"/>
      <c r="EV263" s="91"/>
      <c r="EW263" s="91"/>
      <c r="EX263" s="91"/>
      <c r="EY263" s="91"/>
      <c r="EZ263" s="91"/>
      <c r="FA263" s="91"/>
      <c r="FB263" s="91"/>
      <c r="FC263" s="91"/>
      <c r="FD263" s="91"/>
      <c r="FE263" s="91"/>
      <c r="FF263" s="91"/>
      <c r="FG263" s="91"/>
      <c r="FH263" s="91"/>
      <c r="FI263" s="91"/>
      <c r="FJ263" s="91"/>
      <c r="FK263" s="91"/>
      <c r="FL263" s="91"/>
      <c r="FM263" s="91"/>
      <c r="FN263" s="91"/>
      <c r="FO263" s="91"/>
      <c r="FP263" s="91"/>
      <c r="FQ263" s="91"/>
      <c r="FR263" s="91"/>
      <c r="FS263" s="91"/>
      <c r="FT263" s="91"/>
      <c r="FU263" s="91"/>
      <c r="FV263" s="91"/>
      <c r="FW263" s="91"/>
      <c r="FX263" s="91"/>
      <c r="FY263" s="91"/>
      <c r="FZ263" s="91"/>
      <c r="GA263" s="91"/>
      <c r="GB263" s="91"/>
      <c r="GC263" s="91"/>
      <c r="GD263" s="91"/>
      <c r="GE263" s="91"/>
      <c r="GF263" s="91"/>
      <c r="GG263" s="91"/>
      <c r="GH263" s="91"/>
      <c r="GI263" s="91"/>
      <c r="GJ263" s="91"/>
      <c r="GK263" s="91"/>
      <c r="GL263" s="91"/>
      <c r="GM263" s="91"/>
      <c r="GN263" s="91"/>
      <c r="GO263" s="91"/>
      <c r="GP263" s="91"/>
      <c r="GQ263" s="91"/>
      <c r="GR263" s="91"/>
      <c r="GS263" s="91"/>
      <c r="GT263" s="91"/>
      <c r="GU263" s="91"/>
      <c r="GV263" s="91"/>
      <c r="GW263" s="91"/>
      <c r="GX263" s="91"/>
      <c r="GY263" s="91"/>
      <c r="GZ263" s="91"/>
      <c r="HA263" s="91"/>
      <c r="HB263" s="91"/>
      <c r="HC263" s="91"/>
      <c r="HD263" s="91"/>
      <c r="HE263" s="91"/>
      <c r="HF263" s="91"/>
      <c r="HG263" s="91"/>
      <c r="HH263" s="91"/>
      <c r="HI263" s="91"/>
      <c r="HJ263" s="91"/>
      <c r="HK263" s="91"/>
      <c r="HL263" s="91"/>
      <c r="HM263" s="91"/>
      <c r="HN263" s="91"/>
      <c r="HO263" s="91"/>
      <c r="HP263" s="91"/>
      <c r="HQ263" s="91"/>
      <c r="HR263" s="91"/>
      <c r="HS263" s="91"/>
      <c r="HT263" s="91"/>
      <c r="HU263" s="91"/>
      <c r="HV263" s="91"/>
      <c r="HW263" s="91"/>
      <c r="HX263" s="91"/>
      <c r="HY263" s="91"/>
      <c r="HZ263" s="91"/>
      <c r="IA263" s="91"/>
      <c r="IB263" s="91"/>
      <c r="IC263" s="91"/>
      <c r="ID263" s="91"/>
      <c r="IE263" s="91"/>
      <c r="IF263" s="91"/>
      <c r="IG263" s="91"/>
      <c r="IH263" s="91"/>
      <c r="II263" s="91"/>
      <c r="IJ263" s="91"/>
      <c r="IK263" s="91"/>
      <c r="IL263" s="91"/>
      <c r="IM263" s="91"/>
      <c r="IN263" s="91"/>
      <c r="IO263" s="91"/>
      <c r="IP263" s="91"/>
      <c r="IQ263" s="91"/>
      <c r="IR263" s="91"/>
      <c r="IS263" s="91"/>
      <c r="IT263" s="91"/>
      <c r="IU263" s="91"/>
      <c r="IV263" s="91"/>
      <c r="IW263" s="91"/>
      <c r="IX263" s="91"/>
      <c r="IY263" s="91"/>
      <c r="IZ263" s="91"/>
      <c r="JA263" s="91"/>
      <c r="JB263" s="91"/>
      <c r="JC263" s="91"/>
      <c r="JD263" s="91"/>
      <c r="JE263" s="91"/>
      <c r="JF263" s="91"/>
      <c r="JG263" s="91"/>
      <c r="JH263" s="91"/>
      <c r="JI263" s="91"/>
      <c r="JJ263" s="91"/>
      <c r="JK263" s="91"/>
      <c r="JL263" s="91"/>
      <c r="JM263" s="91"/>
      <c r="JN263" s="91"/>
      <c r="JO263" s="91"/>
      <c r="JP263" s="91"/>
      <c r="JQ263" s="91"/>
      <c r="JR263" s="91"/>
      <c r="JS263" s="91"/>
      <c r="JT263" s="91"/>
      <c r="JU263" s="91"/>
      <c r="JV263" s="91"/>
      <c r="JW263" s="91"/>
      <c r="JX263" s="91"/>
      <c r="JY263" s="91"/>
      <c r="JZ263" s="91"/>
      <c r="KA263" s="91"/>
      <c r="KB263" s="91"/>
      <c r="KC263" s="91"/>
      <c r="KD263" s="91"/>
      <c r="KE263" s="91"/>
      <c r="KF263" s="91"/>
      <c r="KG263" s="91"/>
      <c r="KH263" s="91"/>
      <c r="KI263" s="91"/>
      <c r="KJ263" s="91"/>
      <c r="KK263" s="91"/>
      <c r="KL263" s="91"/>
      <c r="KM263" s="91"/>
      <c r="KN263" s="91"/>
      <c r="KO263" s="91"/>
      <c r="KP263" s="91"/>
      <c r="KQ263" s="91"/>
      <c r="KR263" s="91"/>
      <c r="KS263" s="91"/>
      <c r="KT263" s="91"/>
      <c r="KU263" s="91"/>
      <c r="KV263" s="91"/>
      <c r="KW263" s="91"/>
      <c r="KX263" s="91"/>
      <c r="KY263" s="91"/>
      <c r="KZ263" s="91"/>
      <c r="LA263" s="91"/>
      <c r="LB263" s="91"/>
      <c r="LC263" s="91"/>
      <c r="LD263" s="91"/>
      <c r="LE263" s="91"/>
      <c r="LF263" s="91"/>
      <c r="LG263" s="91"/>
      <c r="LH263" s="91"/>
      <c r="LI263" s="91"/>
      <c r="LJ263" s="91"/>
      <c r="LK263" s="91"/>
      <c r="LL263" s="91"/>
      <c r="LM263" s="91"/>
      <c r="LN263" s="91"/>
      <c r="LO263" s="91"/>
      <c r="LP263" s="91"/>
      <c r="LQ263" s="91"/>
      <c r="LR263" s="91"/>
      <c r="LS263" s="91"/>
      <c r="LT263" s="91"/>
      <c r="LU263" s="91"/>
      <c r="LV263" s="91"/>
      <c r="LW263" s="91"/>
      <c r="LX263" s="91"/>
      <c r="LY263" s="91"/>
      <c r="LZ263" s="91"/>
      <c r="MA263" s="91"/>
      <c r="MB263" s="91"/>
      <c r="MC263" s="91"/>
      <c r="MD263" s="91"/>
      <c r="ME263" s="91"/>
      <c r="MF263" s="91"/>
      <c r="MG263" s="91"/>
      <c r="MH263" s="91"/>
      <c r="MI263" s="91"/>
      <c r="MJ263" s="91"/>
      <c r="MK263" s="91"/>
      <c r="ML263" s="91"/>
      <c r="MM263" s="91"/>
      <c r="MN263" s="91"/>
      <c r="MO263" s="91"/>
      <c r="MP263" s="91"/>
      <c r="MQ263" s="91"/>
      <c r="MR263" s="91"/>
      <c r="MS263" s="91"/>
      <c r="MT263" s="91"/>
      <c r="MU263" s="91"/>
      <c r="MV263" s="91"/>
      <c r="MW263" s="91"/>
      <c r="MX263" s="91"/>
      <c r="MY263" s="91"/>
      <c r="MZ263" s="91"/>
      <c r="NA263" s="91"/>
      <c r="NB263" s="91"/>
      <c r="NC263" s="91"/>
      <c r="ND263" s="91"/>
      <c r="NE263" s="91"/>
      <c r="NF263" s="91"/>
      <c r="NG263" s="91"/>
      <c r="NH263" s="91"/>
      <c r="NI263" s="91"/>
      <c r="NJ263" s="91"/>
      <c r="NK263" s="91"/>
      <c r="NL263" s="91"/>
      <c r="NM263" s="91"/>
      <c r="NN263" s="91"/>
      <c r="NO263" s="91"/>
      <c r="NP263" s="91"/>
      <c r="NQ263" s="91"/>
      <c r="NR263" s="91"/>
      <c r="NS263" s="91"/>
      <c r="NT263" s="91"/>
      <c r="NU263" s="91"/>
      <c r="NV263" s="91"/>
      <c r="NW263" s="91"/>
      <c r="NX263" s="91"/>
      <c r="NY263" s="91"/>
      <c r="NZ263" s="91"/>
      <c r="OA263" s="91"/>
      <c r="OB263" s="91"/>
      <c r="OC263" s="91"/>
      <c r="OD263" s="91"/>
      <c r="OE263" s="91"/>
      <c r="OF263" s="91"/>
      <c r="OG263" s="91"/>
      <c r="OH263" s="91"/>
      <c r="OI263" s="91"/>
      <c r="OJ263" s="91"/>
      <c r="OK263" s="91"/>
      <c r="OL263" s="91"/>
      <c r="OM263" s="91"/>
      <c r="ON263" s="91"/>
      <c r="OO263" s="91"/>
      <c r="OP263" s="91"/>
      <c r="OQ263" s="91"/>
      <c r="OR263" s="91"/>
      <c r="OS263" s="91"/>
      <c r="OT263" s="91"/>
      <c r="OU263" s="91"/>
      <c r="OV263" s="91"/>
      <c r="OW263" s="91"/>
      <c r="OX263" s="91"/>
      <c r="OY263" s="91"/>
      <c r="OZ263" s="91"/>
      <c r="PA263" s="91"/>
      <c r="PB263" s="91"/>
      <c r="PC263" s="91"/>
      <c r="PD263" s="91"/>
      <c r="PE263" s="91"/>
      <c r="PF263" s="91"/>
      <c r="PG263" s="91"/>
      <c r="PH263" s="91"/>
      <c r="PI263" s="91"/>
      <c r="PJ263" s="91"/>
      <c r="PK263" s="91"/>
      <c r="PL263" s="91"/>
      <c r="PM263" s="91"/>
      <c r="PN263" s="91"/>
      <c r="PO263" s="91"/>
      <c r="PP263" s="91"/>
      <c r="PQ263" s="91"/>
      <c r="PR263" s="91"/>
      <c r="PS263" s="91"/>
      <c r="PT263" s="91"/>
      <c r="PU263" s="91"/>
      <c r="PV263" s="91"/>
      <c r="PW263" s="91"/>
      <c r="PX263" s="91"/>
      <c r="PY263" s="91"/>
      <c r="PZ263" s="91"/>
      <c r="QA263" s="91"/>
      <c r="QB263" s="91"/>
      <c r="QC263" s="91"/>
      <c r="QD263" s="91"/>
      <c r="QE263" s="91"/>
      <c r="QF263" s="91"/>
      <c r="QG263" s="91"/>
      <c r="QH263" s="91"/>
      <c r="QI263" s="91"/>
      <c r="QJ263" s="91"/>
      <c r="QK263" s="91"/>
      <c r="QL263" s="91"/>
      <c r="QM263" s="91"/>
      <c r="QN263" s="91"/>
      <c r="QO263" s="91"/>
      <c r="QP263" s="91"/>
      <c r="QQ263" s="91"/>
      <c r="QR263" s="91"/>
      <c r="QS263" s="91"/>
      <c r="QT263" s="91"/>
      <c r="QU263" s="91"/>
      <c r="QV263" s="91"/>
      <c r="QW263" s="91"/>
      <c r="QX263" s="91"/>
      <c r="QY263" s="91"/>
      <c r="QZ263" s="91"/>
      <c r="RA263" s="91"/>
      <c r="RB263" s="91"/>
      <c r="RC263" s="91"/>
      <c r="RD263" s="91"/>
      <c r="RE263" s="91"/>
      <c r="RF263" s="91"/>
      <c r="RG263" s="91"/>
      <c r="RH263" s="91"/>
      <c r="RI263" s="91"/>
      <c r="RJ263" s="91"/>
      <c r="RK263" s="91"/>
      <c r="RL263" s="91"/>
      <c r="RM263" s="91"/>
      <c r="RN263" s="91"/>
      <c r="RO263" s="91"/>
      <c r="RP263" s="91"/>
      <c r="RQ263" s="91"/>
      <c r="RR263" s="91"/>
      <c r="RS263" s="91"/>
      <c r="RT263" s="91"/>
      <c r="RU263" s="91"/>
      <c r="RV263" s="91"/>
      <c r="RW263" s="91"/>
      <c r="RX263" s="91"/>
      <c r="RY263" s="91"/>
      <c r="RZ263" s="91"/>
      <c r="SA263" s="91"/>
      <c r="SB263" s="91"/>
      <c r="SC263" s="91"/>
      <c r="SD263" s="91"/>
      <c r="SE263" s="91"/>
      <c r="SF263" s="91"/>
      <c r="SG263" s="91"/>
      <c r="SH263" s="91"/>
      <c r="SI263" s="91"/>
      <c r="SJ263" s="91"/>
      <c r="SK263" s="91"/>
      <c r="SL263" s="91"/>
      <c r="SM263" s="91"/>
      <c r="SN263" s="91"/>
      <c r="SO263" s="91"/>
      <c r="SP263" s="91"/>
      <c r="SQ263" s="91"/>
      <c r="SR263" s="91"/>
      <c r="SS263" s="91"/>
      <c r="ST263" s="91"/>
      <c r="SU263" s="91"/>
      <c r="SV263" s="91"/>
      <c r="SW263" s="91"/>
      <c r="SX263" s="91"/>
      <c r="SY263" s="91"/>
      <c r="SZ263" s="91"/>
      <c r="TA263" s="91"/>
      <c r="TB263" s="91"/>
      <c r="TC263" s="91"/>
      <c r="TD263" s="91"/>
      <c r="TE263" s="91"/>
      <c r="TF263" s="91"/>
      <c r="TG263" s="91"/>
      <c r="TH263" s="91"/>
      <c r="TI263" s="91"/>
      <c r="TJ263" s="91"/>
      <c r="TK263" s="91"/>
      <c r="TL263" s="91"/>
      <c r="TM263" s="91"/>
      <c r="TN263" s="91"/>
      <c r="TO263" s="91"/>
      <c r="TP263" s="91"/>
      <c r="TQ263" s="91"/>
      <c r="TR263" s="91"/>
      <c r="TS263" s="91"/>
      <c r="TT263" s="91"/>
      <c r="TU263" s="91"/>
      <c r="TV263" s="91"/>
      <c r="TW263" s="91"/>
      <c r="TX263" s="91"/>
      <c r="TY263" s="91"/>
      <c r="TZ263" s="91"/>
      <c r="UA263" s="91"/>
      <c r="UB263" s="91"/>
      <c r="UC263" s="91"/>
      <c r="UD263" s="91"/>
      <c r="UE263" s="91"/>
      <c r="UF263" s="91"/>
      <c r="UG263" s="91"/>
      <c r="UH263" s="91"/>
      <c r="UI263" s="91"/>
      <c r="UJ263" s="91"/>
      <c r="UK263" s="91"/>
      <c r="UL263" s="91"/>
      <c r="UM263" s="91"/>
      <c r="UN263" s="91"/>
      <c r="UO263" s="91"/>
      <c r="UP263" s="91"/>
      <c r="UQ263" s="91"/>
      <c r="UR263" s="91"/>
      <c r="US263" s="91"/>
      <c r="UT263" s="91"/>
      <c r="UU263" s="91"/>
      <c r="UV263" s="91"/>
      <c r="UW263" s="91"/>
      <c r="UX263" s="91"/>
      <c r="UY263" s="91"/>
      <c r="UZ263" s="91"/>
      <c r="VA263" s="91"/>
      <c r="VB263" s="91"/>
      <c r="VC263" s="91"/>
      <c r="VD263" s="91"/>
      <c r="VE263" s="91"/>
      <c r="VF263" s="91"/>
      <c r="VG263" s="91"/>
      <c r="VH263" s="91"/>
      <c r="VI263" s="91"/>
      <c r="VJ263" s="91"/>
      <c r="VK263" s="91"/>
      <c r="VL263" s="91"/>
      <c r="VM263" s="91"/>
      <c r="VN263" s="91"/>
      <c r="VO263" s="91"/>
      <c r="VP263" s="91"/>
      <c r="VQ263" s="91"/>
      <c r="VR263" s="91"/>
      <c r="VS263" s="91"/>
      <c r="VT263" s="91"/>
      <c r="VU263" s="91"/>
      <c r="VV263" s="91"/>
      <c r="VW263" s="91"/>
      <c r="VX263" s="91"/>
      <c r="VY263" s="91"/>
      <c r="VZ263" s="91"/>
      <c r="WA263" s="91"/>
      <c r="WB263" s="91"/>
      <c r="WC263" s="91"/>
      <c r="WD263" s="91"/>
      <c r="WE263" s="91"/>
      <c r="WF263" s="91"/>
      <c r="WG263" s="91"/>
      <c r="WH263" s="91"/>
      <c r="WI263" s="91"/>
      <c r="WJ263" s="91"/>
      <c r="WK263" s="91"/>
      <c r="WL263" s="91"/>
      <c r="WM263" s="91"/>
      <c r="WN263" s="91"/>
      <c r="WO263" s="91"/>
      <c r="WP263" s="91"/>
      <c r="WQ263" s="91"/>
      <c r="WR263" s="91"/>
      <c r="WS263" s="91"/>
      <c r="WT263" s="91"/>
      <c r="WU263" s="91"/>
      <c r="WV263" s="91"/>
      <c r="WW263" s="91"/>
      <c r="WX263" s="91"/>
      <c r="WY263" s="91"/>
      <c r="WZ263" s="91"/>
      <c r="XA263" s="91"/>
      <c r="XB263" s="91"/>
      <c r="XC263" s="91"/>
      <c r="XD263" s="91"/>
      <c r="XE263" s="91"/>
      <c r="XF263" s="91"/>
      <c r="XG263" s="91"/>
      <c r="XH263" s="91"/>
      <c r="XI263" s="91"/>
      <c r="XJ263" s="91"/>
      <c r="XK263" s="91"/>
      <c r="XL263" s="91"/>
      <c r="XM263" s="91"/>
      <c r="XN263" s="91"/>
      <c r="XO263" s="91"/>
      <c r="XP263" s="91"/>
      <c r="XQ263" s="91"/>
      <c r="XR263" s="91"/>
      <c r="XS263" s="91"/>
      <c r="XT263" s="91"/>
      <c r="XU263" s="91"/>
      <c r="XV263" s="91"/>
      <c r="XW263" s="91"/>
      <c r="XX263" s="91"/>
      <c r="XY263" s="91"/>
      <c r="XZ263" s="91"/>
      <c r="YA263" s="91"/>
      <c r="YB263" s="91"/>
      <c r="YC263" s="91"/>
      <c r="YD263" s="91"/>
      <c r="YE263" s="91"/>
      <c r="YF263" s="91"/>
      <c r="YG263" s="91"/>
      <c r="YH263" s="91"/>
      <c r="YI263" s="91"/>
      <c r="YJ263" s="91"/>
      <c r="YK263" s="91"/>
      <c r="YL263" s="91"/>
      <c r="YM263" s="91"/>
      <c r="YN263" s="91"/>
      <c r="YO263" s="91"/>
      <c r="YP263" s="91"/>
      <c r="YQ263" s="91"/>
      <c r="YR263" s="91"/>
      <c r="YS263" s="91"/>
      <c r="YT263" s="91"/>
      <c r="YU263" s="91"/>
      <c r="YV263" s="91"/>
      <c r="YW263" s="91"/>
      <c r="YX263" s="91"/>
      <c r="YY263" s="91"/>
      <c r="YZ263" s="91"/>
      <c r="ZA263" s="91"/>
      <c r="ZB263" s="91"/>
      <c r="ZC263" s="91"/>
      <c r="ZD263" s="91"/>
      <c r="ZE263" s="91"/>
      <c r="ZF263" s="91"/>
      <c r="ZG263" s="91"/>
      <c r="ZH263" s="91"/>
      <c r="ZI263" s="91"/>
      <c r="ZJ263" s="91"/>
      <c r="ZK263" s="91"/>
      <c r="ZL263" s="91"/>
      <c r="ZM263" s="91"/>
      <c r="ZN263" s="91"/>
      <c r="ZO263" s="91"/>
      <c r="ZP263" s="91"/>
      <c r="ZQ263" s="91"/>
      <c r="ZR263" s="91"/>
      <c r="ZS263" s="91"/>
      <c r="ZT263" s="91"/>
      <c r="ZU263" s="91"/>
      <c r="ZV263" s="91"/>
      <c r="ZW263" s="91"/>
      <c r="ZX263" s="91"/>
      <c r="ZY263" s="91"/>
      <c r="ZZ263" s="91"/>
      <c r="AAA263" s="91"/>
      <c r="AAB263" s="91"/>
      <c r="AAC263" s="91"/>
      <c r="AAD263" s="91"/>
      <c r="AAE263" s="91"/>
      <c r="AAF263" s="91"/>
      <c r="AAG263" s="91"/>
      <c r="AAH263" s="91"/>
      <c r="AAI263" s="91"/>
      <c r="AAJ263" s="91"/>
      <c r="AAK263" s="91"/>
      <c r="AAL263" s="91"/>
      <c r="AAM263" s="91"/>
      <c r="AAN263" s="91"/>
      <c r="AAO263" s="91"/>
      <c r="AAP263" s="91"/>
      <c r="AAQ263" s="91"/>
      <c r="AAR263" s="91"/>
      <c r="AAS263" s="91"/>
      <c r="AAT263" s="91"/>
      <c r="AAU263" s="91"/>
      <c r="AAV263" s="91"/>
      <c r="AAW263" s="91"/>
      <c r="AAX263" s="91"/>
      <c r="AAY263" s="91"/>
      <c r="AAZ263" s="91"/>
      <c r="ABA263" s="91"/>
      <c r="ABB263" s="91"/>
      <c r="ABC263" s="91"/>
      <c r="ABD263" s="91"/>
      <c r="ABE263" s="91"/>
      <c r="ABF263" s="91"/>
      <c r="ABG263" s="91"/>
      <c r="ABH263" s="91"/>
      <c r="ABI263" s="91"/>
      <c r="ABJ263" s="91"/>
      <c r="ABK263" s="91"/>
      <c r="ABL263" s="91"/>
      <c r="ABM263" s="91"/>
      <c r="ABN263" s="91"/>
      <c r="ABO263" s="91"/>
      <c r="ABP263" s="91"/>
      <c r="ABQ263" s="91"/>
      <c r="ABR263" s="91"/>
      <c r="ABS263" s="91"/>
      <c r="ABT263" s="91"/>
      <c r="ABU263" s="91"/>
      <c r="ABV263" s="91"/>
      <c r="ABW263" s="91"/>
      <c r="ABX263" s="91"/>
      <c r="ABY263" s="91"/>
      <c r="ABZ263" s="91"/>
      <c r="ACA263" s="91"/>
      <c r="ACB263" s="91"/>
      <c r="ACC263" s="91"/>
      <c r="ACD263" s="91"/>
      <c r="ACE263" s="91"/>
      <c r="ACF263" s="91"/>
      <c r="ACG263" s="91"/>
      <c r="ACH263" s="91"/>
      <c r="ACI263" s="91"/>
      <c r="ACJ263" s="91"/>
      <c r="ACK263" s="91"/>
      <c r="ACL263" s="91"/>
      <c r="ACM263" s="91"/>
      <c r="ACN263" s="91"/>
      <c r="ACO263" s="91"/>
      <c r="ACP263" s="91"/>
      <c r="ACQ263" s="91"/>
      <c r="ACR263" s="91"/>
      <c r="ACS263" s="91"/>
      <c r="ACT263" s="91"/>
      <c r="ACU263" s="91"/>
      <c r="ACV263" s="91"/>
      <c r="ACW263" s="91"/>
      <c r="ACX263" s="91"/>
      <c r="ACY263" s="91"/>
      <c r="ACZ263" s="91"/>
      <c r="ADA263" s="91"/>
      <c r="ADB263" s="91"/>
      <c r="ADC263" s="91"/>
      <c r="ADD263" s="91"/>
      <c r="ADE263" s="91"/>
      <c r="ADF263" s="91"/>
      <c r="ADG263" s="91"/>
      <c r="ADH263" s="91"/>
      <c r="ADI263" s="91"/>
      <c r="ADJ263" s="91"/>
      <c r="ADK263" s="91"/>
      <c r="ADL263" s="91"/>
      <c r="ADM263" s="91"/>
      <c r="ADN263" s="91"/>
      <c r="ADO263" s="91"/>
      <c r="ADP263" s="91"/>
      <c r="ADQ263" s="91"/>
      <c r="ADR263" s="91"/>
      <c r="ADS263" s="91"/>
      <c r="ADT263" s="91"/>
      <c r="ADU263" s="91"/>
      <c r="ADV263" s="91"/>
      <c r="ADW263" s="91"/>
      <c r="ADX263" s="91"/>
      <c r="ADY263" s="91"/>
      <c r="ADZ263" s="91"/>
      <c r="AEA263" s="91"/>
      <c r="AEB263" s="91"/>
      <c r="AEC263" s="91"/>
      <c r="AED263" s="144">
        <f t="shared" si="76"/>
        <v>258</v>
      </c>
      <c r="AEE263" s="142"/>
      <c r="AEF263" s="142"/>
      <c r="AEG263" s="91"/>
      <c r="AEH263" s="91"/>
      <c r="AEI263" s="91"/>
      <c r="AEJ263" s="91"/>
      <c r="AEK263" s="91"/>
      <c r="AEL263" s="91"/>
      <c r="AEM263" s="91"/>
      <c r="AEN263" s="91"/>
      <c r="AEO263" s="91"/>
      <c r="AEP263" s="91"/>
      <c r="AEQ263" s="91"/>
      <c r="AER263" s="91"/>
      <c r="AES263" s="91"/>
      <c r="AET263" s="91"/>
      <c r="AEU263" s="91"/>
      <c r="AEV263" s="91"/>
      <c r="AEW263" s="91"/>
      <c r="AEX263" s="91"/>
      <c r="AEY263" s="91"/>
      <c r="AEZ263" s="91"/>
      <c r="AFA263" s="91"/>
      <c r="AFB263" s="91"/>
      <c r="AFC263" s="146"/>
      <c r="AFD263" s="91"/>
      <c r="AFE263" s="91"/>
      <c r="AFF263" s="91"/>
      <c r="AFG263" s="91"/>
      <c r="AFH263" s="91"/>
      <c r="AFI263" s="91"/>
      <c r="AFJ263" s="91"/>
      <c r="AFK263" s="91"/>
      <c r="AFL263" s="91"/>
      <c r="AFM263" s="91"/>
      <c r="AFN263" s="91"/>
    </row>
    <row r="264" spans="1:846" ht="6" customHeight="1" x14ac:dyDescent="0.25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  <c r="CW264" s="91"/>
      <c r="CX264" s="91"/>
      <c r="CY264" s="91"/>
      <c r="CZ264" s="91"/>
      <c r="DA264" s="91"/>
      <c r="DB264" s="91"/>
      <c r="DC264" s="91"/>
      <c r="DD264" s="91"/>
      <c r="DE264" s="91"/>
      <c r="DF264" s="91"/>
      <c r="DG264" s="91"/>
      <c r="DH264" s="91"/>
      <c r="DI264" s="91"/>
      <c r="DJ264" s="91"/>
      <c r="DK264" s="91"/>
      <c r="DL264" s="91"/>
      <c r="DM264" s="91"/>
      <c r="DN264" s="91"/>
      <c r="DO264" s="91"/>
      <c r="DP264" s="91"/>
      <c r="DQ264" s="91"/>
      <c r="DR264" s="91"/>
      <c r="DS264" s="91"/>
      <c r="DT264" s="91"/>
      <c r="DU264" s="91"/>
      <c r="DV264" s="91"/>
      <c r="DW264" s="91"/>
      <c r="DX264" s="91"/>
      <c r="DY264" s="91"/>
      <c r="DZ264" s="91"/>
      <c r="EA264" s="91"/>
      <c r="EB264" s="91"/>
      <c r="EC264" s="91"/>
      <c r="ED264" s="91"/>
      <c r="EE264" s="91"/>
      <c r="EF264" s="91"/>
      <c r="EG264" s="91"/>
      <c r="EH264" s="91"/>
      <c r="EI264" s="91"/>
      <c r="EJ264" s="91"/>
      <c r="EK264" s="91"/>
      <c r="EL264" s="91"/>
      <c r="EM264" s="91"/>
      <c r="EN264" s="91"/>
      <c r="EO264" s="91"/>
      <c r="EP264" s="91"/>
      <c r="EQ264" s="91"/>
      <c r="ER264" s="91"/>
      <c r="ES264" s="91"/>
      <c r="ET264" s="91"/>
      <c r="EU264" s="91"/>
      <c r="EV264" s="91"/>
      <c r="EW264" s="91"/>
      <c r="EX264" s="91"/>
      <c r="EY264" s="91"/>
      <c r="EZ264" s="91"/>
      <c r="FA264" s="91"/>
      <c r="FB264" s="91"/>
      <c r="FC264" s="91"/>
      <c r="FD264" s="91"/>
      <c r="FE264" s="91"/>
      <c r="FF264" s="91"/>
      <c r="FG264" s="91"/>
      <c r="FH264" s="91"/>
      <c r="FI264" s="91"/>
      <c r="FJ264" s="91"/>
      <c r="FK264" s="91"/>
      <c r="FL264" s="91"/>
      <c r="FM264" s="91"/>
      <c r="FN264" s="91"/>
      <c r="FO264" s="91"/>
      <c r="FP264" s="91"/>
      <c r="FQ264" s="91"/>
      <c r="FR264" s="91"/>
      <c r="FS264" s="91"/>
      <c r="FT264" s="91"/>
      <c r="FU264" s="91"/>
      <c r="FV264" s="91"/>
      <c r="FW264" s="91"/>
      <c r="FX264" s="91"/>
      <c r="FY264" s="91"/>
      <c r="FZ264" s="91"/>
      <c r="GA264" s="91"/>
      <c r="GB264" s="91"/>
      <c r="GC264" s="91"/>
      <c r="GD264" s="91"/>
      <c r="GE264" s="91"/>
      <c r="GF264" s="91"/>
      <c r="GG264" s="91"/>
      <c r="GH264" s="91"/>
      <c r="GI264" s="91"/>
      <c r="GJ264" s="91"/>
      <c r="GK264" s="91"/>
      <c r="GL264" s="91"/>
      <c r="GM264" s="91"/>
      <c r="GN264" s="91"/>
      <c r="GO264" s="91"/>
      <c r="GP264" s="91"/>
      <c r="GQ264" s="91"/>
      <c r="GR264" s="91"/>
      <c r="GS264" s="91"/>
      <c r="GT264" s="91"/>
      <c r="GU264" s="91"/>
      <c r="GV264" s="91"/>
      <c r="GW264" s="91"/>
      <c r="GX264" s="91"/>
      <c r="GY264" s="91"/>
      <c r="GZ264" s="91"/>
      <c r="HA264" s="91"/>
      <c r="HB264" s="91"/>
      <c r="HC264" s="91"/>
      <c r="HD264" s="91"/>
      <c r="HE264" s="91"/>
      <c r="HF264" s="91"/>
      <c r="HG264" s="91"/>
      <c r="HH264" s="91"/>
      <c r="HI264" s="91"/>
      <c r="HJ264" s="91"/>
      <c r="HK264" s="91"/>
      <c r="HL264" s="91"/>
      <c r="HM264" s="91"/>
      <c r="HN264" s="91"/>
      <c r="HO264" s="91"/>
      <c r="HP264" s="91"/>
      <c r="HQ264" s="91"/>
      <c r="HR264" s="91"/>
      <c r="HS264" s="91"/>
      <c r="HT264" s="91"/>
      <c r="HU264" s="91"/>
      <c r="HV264" s="91"/>
      <c r="HW264" s="91"/>
      <c r="HX264" s="91"/>
      <c r="HY264" s="91"/>
      <c r="HZ264" s="91"/>
      <c r="IA264" s="91"/>
      <c r="IB264" s="91"/>
      <c r="IC264" s="91"/>
      <c r="ID264" s="91"/>
      <c r="IE264" s="91"/>
      <c r="IF264" s="91"/>
      <c r="IG264" s="91"/>
      <c r="IH264" s="91"/>
      <c r="II264" s="91"/>
      <c r="IJ264" s="91"/>
      <c r="IK264" s="91"/>
      <c r="IL264" s="91"/>
      <c r="IM264" s="91"/>
      <c r="IN264" s="91"/>
      <c r="IO264" s="91"/>
      <c r="IP264" s="91"/>
      <c r="IQ264" s="91"/>
      <c r="IR264" s="91"/>
      <c r="IS264" s="91"/>
      <c r="IT264" s="91"/>
      <c r="IU264" s="91"/>
      <c r="IV264" s="91"/>
      <c r="IW264" s="91"/>
      <c r="IX264" s="91"/>
      <c r="IY264" s="91"/>
      <c r="IZ264" s="91"/>
      <c r="JA264" s="91"/>
      <c r="JB264" s="91"/>
      <c r="JC264" s="91"/>
      <c r="JD264" s="91"/>
      <c r="JE264" s="91"/>
      <c r="JF264" s="91"/>
      <c r="JG264" s="91"/>
      <c r="JH264" s="91"/>
      <c r="JI264" s="91"/>
      <c r="JJ264" s="91"/>
      <c r="JK264" s="91"/>
      <c r="JL264" s="91"/>
      <c r="JM264" s="91"/>
      <c r="JN264" s="91"/>
      <c r="JO264" s="91"/>
      <c r="JP264" s="91"/>
      <c r="JQ264" s="91"/>
      <c r="JR264" s="91"/>
      <c r="JS264" s="91"/>
      <c r="JT264" s="91"/>
      <c r="JU264" s="91"/>
      <c r="JV264" s="91"/>
      <c r="JW264" s="91"/>
      <c r="JX264" s="91"/>
      <c r="JY264" s="91"/>
      <c r="JZ264" s="91"/>
      <c r="KA264" s="91"/>
      <c r="KB264" s="91"/>
      <c r="KC264" s="91"/>
      <c r="KD264" s="91"/>
      <c r="KE264" s="91"/>
      <c r="KF264" s="91"/>
      <c r="KG264" s="91"/>
      <c r="KH264" s="91"/>
      <c r="KI264" s="91"/>
      <c r="KJ264" s="91"/>
      <c r="KK264" s="91"/>
      <c r="KL264" s="91"/>
      <c r="KM264" s="91"/>
      <c r="KN264" s="91"/>
      <c r="KO264" s="91"/>
      <c r="KP264" s="91"/>
      <c r="KQ264" s="91"/>
      <c r="KR264" s="91"/>
      <c r="KS264" s="91"/>
      <c r="KT264" s="91"/>
      <c r="KU264" s="91"/>
      <c r="KV264" s="91"/>
      <c r="KW264" s="91"/>
      <c r="KX264" s="91"/>
      <c r="KY264" s="91"/>
      <c r="KZ264" s="91"/>
      <c r="LA264" s="91"/>
      <c r="LB264" s="91"/>
      <c r="LC264" s="91"/>
      <c r="LD264" s="91"/>
      <c r="LE264" s="91"/>
      <c r="LF264" s="91"/>
      <c r="LG264" s="91"/>
      <c r="LH264" s="91"/>
      <c r="LI264" s="91"/>
      <c r="LJ264" s="91"/>
      <c r="LK264" s="91"/>
      <c r="LL264" s="91"/>
      <c r="LM264" s="91"/>
      <c r="LN264" s="91"/>
      <c r="LO264" s="91"/>
      <c r="LP264" s="91"/>
      <c r="LQ264" s="91"/>
      <c r="LR264" s="91"/>
      <c r="LS264" s="91"/>
      <c r="LT264" s="91"/>
      <c r="LU264" s="91"/>
      <c r="LV264" s="91"/>
      <c r="LW264" s="91"/>
      <c r="LX264" s="91"/>
      <c r="LY264" s="91"/>
      <c r="LZ264" s="91"/>
      <c r="MA264" s="91"/>
      <c r="MB264" s="91"/>
      <c r="MC264" s="91"/>
      <c r="MD264" s="91"/>
      <c r="ME264" s="91"/>
      <c r="MF264" s="91"/>
      <c r="MG264" s="91"/>
      <c r="MH264" s="91"/>
      <c r="MI264" s="91"/>
      <c r="MJ264" s="91"/>
      <c r="MK264" s="91"/>
      <c r="ML264" s="91"/>
      <c r="MM264" s="91"/>
      <c r="MN264" s="91"/>
      <c r="MO264" s="91"/>
      <c r="MP264" s="91"/>
      <c r="MQ264" s="91"/>
      <c r="MR264" s="91"/>
      <c r="MS264" s="91"/>
      <c r="MT264" s="91"/>
      <c r="MU264" s="91"/>
      <c r="MV264" s="91"/>
      <c r="MW264" s="91"/>
      <c r="MX264" s="91"/>
      <c r="MY264" s="91"/>
      <c r="MZ264" s="91"/>
      <c r="NA264" s="91"/>
      <c r="NB264" s="91"/>
      <c r="NC264" s="91"/>
      <c r="ND264" s="91"/>
      <c r="NE264" s="91"/>
      <c r="NF264" s="91"/>
      <c r="NG264" s="91"/>
      <c r="NH264" s="91"/>
      <c r="NI264" s="91"/>
      <c r="NJ264" s="91"/>
      <c r="NK264" s="91"/>
      <c r="NL264" s="91"/>
      <c r="NM264" s="91"/>
      <c r="NN264" s="91"/>
      <c r="NO264" s="91"/>
      <c r="NP264" s="91"/>
      <c r="NQ264" s="91"/>
      <c r="NR264" s="91"/>
      <c r="NS264" s="91"/>
      <c r="NT264" s="91"/>
      <c r="NU264" s="91"/>
      <c r="NV264" s="91"/>
      <c r="NW264" s="91"/>
      <c r="NX264" s="91"/>
      <c r="NY264" s="91"/>
      <c r="NZ264" s="91"/>
      <c r="OA264" s="91"/>
      <c r="OB264" s="91"/>
      <c r="OC264" s="91"/>
      <c r="OD264" s="91"/>
      <c r="OE264" s="91"/>
      <c r="OF264" s="91"/>
      <c r="OG264" s="91"/>
      <c r="OH264" s="91"/>
      <c r="OI264" s="91"/>
      <c r="OJ264" s="91"/>
      <c r="OK264" s="91"/>
      <c r="OL264" s="91"/>
      <c r="OM264" s="91"/>
      <c r="ON264" s="91"/>
      <c r="OO264" s="91"/>
      <c r="OP264" s="91"/>
      <c r="OQ264" s="91"/>
      <c r="OR264" s="91"/>
      <c r="OS264" s="91"/>
      <c r="OT264" s="91"/>
      <c r="OU264" s="91"/>
      <c r="OV264" s="91"/>
      <c r="OW264" s="91"/>
      <c r="OX264" s="91"/>
      <c r="OY264" s="91"/>
      <c r="OZ264" s="91"/>
      <c r="PA264" s="91"/>
      <c r="PB264" s="91"/>
      <c r="PC264" s="91"/>
      <c r="PD264" s="91"/>
      <c r="PE264" s="91"/>
      <c r="PF264" s="91"/>
      <c r="PG264" s="91"/>
      <c r="PH264" s="91"/>
      <c r="PI264" s="91"/>
      <c r="PJ264" s="91"/>
      <c r="PK264" s="91"/>
      <c r="PL264" s="91"/>
      <c r="PM264" s="91"/>
      <c r="PN264" s="91"/>
      <c r="PO264" s="91"/>
      <c r="PP264" s="91"/>
      <c r="PQ264" s="91"/>
      <c r="PR264" s="91"/>
      <c r="PS264" s="91"/>
      <c r="PT264" s="91"/>
      <c r="PU264" s="91"/>
      <c r="PV264" s="91"/>
      <c r="PW264" s="91"/>
      <c r="PX264" s="91"/>
      <c r="PY264" s="91"/>
      <c r="PZ264" s="91"/>
      <c r="QA264" s="91"/>
      <c r="QB264" s="91"/>
      <c r="QC264" s="91"/>
      <c r="QD264" s="91"/>
      <c r="QE264" s="91"/>
      <c r="QF264" s="91"/>
      <c r="QG264" s="91"/>
      <c r="QH264" s="91"/>
      <c r="QI264" s="91"/>
      <c r="QJ264" s="91"/>
      <c r="QK264" s="91"/>
      <c r="QL264" s="91"/>
      <c r="QM264" s="91"/>
      <c r="QN264" s="91"/>
      <c r="QO264" s="91"/>
      <c r="QP264" s="91"/>
      <c r="QQ264" s="91"/>
      <c r="QR264" s="91"/>
      <c r="QS264" s="91"/>
      <c r="QT264" s="91"/>
      <c r="QU264" s="91"/>
      <c r="QV264" s="91"/>
      <c r="QW264" s="91"/>
      <c r="QX264" s="91"/>
      <c r="QY264" s="91"/>
      <c r="QZ264" s="91"/>
      <c r="RA264" s="91"/>
      <c r="RB264" s="91"/>
      <c r="RC264" s="91"/>
      <c r="RD264" s="91"/>
      <c r="RE264" s="91"/>
      <c r="RF264" s="91"/>
      <c r="RG264" s="91"/>
      <c r="RH264" s="91"/>
      <c r="RI264" s="91"/>
      <c r="RJ264" s="91"/>
      <c r="RK264" s="91"/>
      <c r="RL264" s="91"/>
      <c r="RM264" s="91"/>
      <c r="RN264" s="91"/>
      <c r="RO264" s="91"/>
      <c r="RP264" s="91"/>
      <c r="RQ264" s="91"/>
      <c r="RR264" s="91"/>
      <c r="RS264" s="91"/>
      <c r="RT264" s="91"/>
      <c r="RU264" s="91"/>
      <c r="RV264" s="91"/>
      <c r="RW264" s="91"/>
      <c r="RX264" s="91"/>
      <c r="RY264" s="91"/>
      <c r="RZ264" s="91"/>
      <c r="SA264" s="91"/>
      <c r="SB264" s="91"/>
      <c r="SC264" s="91"/>
      <c r="SD264" s="91"/>
      <c r="SE264" s="91"/>
      <c r="SF264" s="91"/>
      <c r="SG264" s="91"/>
      <c r="SH264" s="91"/>
      <c r="SI264" s="91"/>
      <c r="SJ264" s="91"/>
      <c r="SK264" s="91"/>
      <c r="SL264" s="91"/>
      <c r="SM264" s="91"/>
      <c r="SN264" s="91"/>
      <c r="SO264" s="91"/>
      <c r="SP264" s="91"/>
      <c r="SQ264" s="91"/>
      <c r="SR264" s="91"/>
      <c r="SS264" s="91"/>
      <c r="ST264" s="91"/>
      <c r="SU264" s="91"/>
      <c r="SV264" s="91"/>
      <c r="SW264" s="91"/>
      <c r="SX264" s="91"/>
      <c r="SY264" s="91"/>
      <c r="SZ264" s="91"/>
      <c r="TA264" s="91"/>
      <c r="TB264" s="91"/>
      <c r="TC264" s="91"/>
      <c r="TD264" s="91"/>
      <c r="TE264" s="91"/>
      <c r="TF264" s="91"/>
      <c r="TG264" s="91"/>
      <c r="TH264" s="91"/>
      <c r="TI264" s="91"/>
      <c r="TJ264" s="91"/>
      <c r="TK264" s="91"/>
      <c r="TL264" s="91"/>
      <c r="TM264" s="91"/>
      <c r="TN264" s="91"/>
      <c r="TO264" s="91"/>
      <c r="TP264" s="91"/>
      <c r="TQ264" s="91"/>
      <c r="TR264" s="91"/>
      <c r="TS264" s="91"/>
      <c r="TT264" s="91"/>
      <c r="TU264" s="91"/>
      <c r="TV264" s="91"/>
      <c r="TW264" s="91"/>
      <c r="TX264" s="91"/>
      <c r="TY264" s="91"/>
      <c r="TZ264" s="91"/>
      <c r="UA264" s="91"/>
      <c r="UB264" s="91"/>
      <c r="UC264" s="91"/>
      <c r="UD264" s="91"/>
      <c r="UE264" s="91"/>
      <c r="UF264" s="91"/>
      <c r="UG264" s="91"/>
      <c r="UH264" s="91"/>
      <c r="UI264" s="91"/>
      <c r="UJ264" s="91"/>
      <c r="UK264" s="91"/>
      <c r="UL264" s="91"/>
      <c r="UM264" s="91"/>
      <c r="UN264" s="91"/>
      <c r="UO264" s="91"/>
      <c r="UP264" s="91"/>
      <c r="UQ264" s="91"/>
      <c r="UR264" s="91"/>
      <c r="US264" s="91"/>
      <c r="UT264" s="91"/>
      <c r="UU264" s="91"/>
      <c r="UV264" s="91"/>
      <c r="UW264" s="91"/>
      <c r="UX264" s="91"/>
      <c r="UY264" s="91"/>
      <c r="UZ264" s="91"/>
      <c r="VA264" s="91"/>
      <c r="VB264" s="91"/>
      <c r="VC264" s="91"/>
      <c r="VD264" s="91"/>
      <c r="VE264" s="91"/>
      <c r="VF264" s="91"/>
      <c r="VG264" s="91"/>
      <c r="VH264" s="91"/>
      <c r="VI264" s="91"/>
      <c r="VJ264" s="91"/>
      <c r="VK264" s="91"/>
      <c r="VL264" s="91"/>
      <c r="VM264" s="91"/>
      <c r="VN264" s="91"/>
      <c r="VO264" s="91"/>
      <c r="VP264" s="91"/>
      <c r="VQ264" s="91"/>
      <c r="VR264" s="91"/>
      <c r="VS264" s="91"/>
      <c r="VT264" s="91"/>
      <c r="VU264" s="91"/>
      <c r="VV264" s="91"/>
      <c r="VW264" s="91"/>
      <c r="VX264" s="91"/>
      <c r="VY264" s="91"/>
      <c r="VZ264" s="91"/>
      <c r="WA264" s="91"/>
      <c r="WB264" s="91"/>
      <c r="WC264" s="91"/>
      <c r="WD264" s="91"/>
      <c r="WE264" s="91"/>
      <c r="WF264" s="91"/>
      <c r="WG264" s="91"/>
      <c r="WH264" s="91"/>
      <c r="WI264" s="91"/>
      <c r="WJ264" s="91"/>
      <c r="WK264" s="91"/>
      <c r="WL264" s="91"/>
      <c r="WM264" s="91"/>
      <c r="WN264" s="91"/>
      <c r="WO264" s="91"/>
      <c r="WP264" s="91"/>
      <c r="WQ264" s="91"/>
      <c r="WR264" s="91"/>
      <c r="WS264" s="91"/>
      <c r="WT264" s="91"/>
      <c r="WU264" s="91"/>
      <c r="WV264" s="91"/>
      <c r="WW264" s="91"/>
      <c r="WX264" s="91"/>
      <c r="WY264" s="91"/>
      <c r="WZ264" s="91"/>
      <c r="XA264" s="91"/>
      <c r="XB264" s="91"/>
      <c r="XC264" s="91"/>
      <c r="XD264" s="91"/>
      <c r="XE264" s="91"/>
      <c r="XF264" s="91"/>
      <c r="XG264" s="91"/>
      <c r="XH264" s="91"/>
      <c r="XI264" s="91"/>
      <c r="XJ264" s="91"/>
      <c r="XK264" s="91"/>
      <c r="XL264" s="91"/>
      <c r="XM264" s="91"/>
      <c r="XN264" s="91"/>
      <c r="XO264" s="91"/>
      <c r="XP264" s="91"/>
      <c r="XQ264" s="91"/>
      <c r="XR264" s="91"/>
      <c r="XS264" s="91"/>
      <c r="XT264" s="91"/>
      <c r="XU264" s="91"/>
      <c r="XV264" s="91"/>
      <c r="XW264" s="91"/>
      <c r="XX264" s="91"/>
      <c r="XY264" s="91"/>
      <c r="XZ264" s="91"/>
      <c r="YA264" s="91"/>
      <c r="YB264" s="91"/>
      <c r="YC264" s="91"/>
      <c r="YD264" s="91"/>
      <c r="YE264" s="91"/>
      <c r="YF264" s="91"/>
      <c r="YG264" s="91"/>
      <c r="YH264" s="91"/>
      <c r="YI264" s="91"/>
      <c r="YJ264" s="91"/>
      <c r="YK264" s="91"/>
      <c r="YL264" s="91"/>
      <c r="YM264" s="91"/>
      <c r="YN264" s="91"/>
      <c r="YO264" s="91"/>
      <c r="YP264" s="91"/>
      <c r="YQ264" s="91"/>
      <c r="YR264" s="91"/>
      <c r="YS264" s="91"/>
      <c r="YT264" s="91"/>
      <c r="YU264" s="91"/>
      <c r="YV264" s="91"/>
      <c r="YW264" s="91"/>
      <c r="YX264" s="91"/>
      <c r="YY264" s="91"/>
      <c r="YZ264" s="91"/>
      <c r="ZA264" s="91"/>
      <c r="ZB264" s="91"/>
      <c r="ZC264" s="91"/>
      <c r="ZD264" s="91"/>
      <c r="ZE264" s="91"/>
      <c r="ZF264" s="91"/>
      <c r="ZG264" s="91"/>
      <c r="ZH264" s="91"/>
      <c r="ZI264" s="91"/>
      <c r="ZJ264" s="91"/>
      <c r="ZK264" s="91"/>
      <c r="ZL264" s="91"/>
      <c r="ZM264" s="91"/>
      <c r="ZN264" s="91"/>
      <c r="ZO264" s="91"/>
      <c r="ZP264" s="91"/>
      <c r="ZQ264" s="91"/>
      <c r="ZR264" s="91"/>
      <c r="ZS264" s="91"/>
      <c r="ZT264" s="91"/>
      <c r="ZU264" s="91"/>
      <c r="ZV264" s="91"/>
      <c r="ZW264" s="91"/>
      <c r="ZX264" s="91"/>
      <c r="ZY264" s="91"/>
      <c r="ZZ264" s="91"/>
      <c r="AAA264" s="91"/>
      <c r="AAB264" s="91"/>
      <c r="AAC264" s="91"/>
      <c r="AAD264" s="91"/>
      <c r="AAE264" s="91"/>
      <c r="AAF264" s="91"/>
      <c r="AAG264" s="91"/>
      <c r="AAH264" s="91"/>
      <c r="AAI264" s="91"/>
      <c r="AAJ264" s="91"/>
      <c r="AAK264" s="91"/>
      <c r="AAL264" s="91"/>
      <c r="AAM264" s="91"/>
      <c r="AAN264" s="91"/>
      <c r="AAO264" s="91"/>
      <c r="AAP264" s="91"/>
      <c r="AAQ264" s="91"/>
      <c r="AAR264" s="91"/>
      <c r="AAS264" s="91"/>
      <c r="AAT264" s="91"/>
      <c r="AAU264" s="91"/>
      <c r="AAV264" s="91"/>
      <c r="AAW264" s="91"/>
      <c r="AAX264" s="91"/>
      <c r="AAY264" s="91"/>
      <c r="AAZ264" s="91"/>
      <c r="ABA264" s="91"/>
      <c r="ABB264" s="91"/>
      <c r="ABC264" s="91"/>
      <c r="ABD264" s="91"/>
      <c r="ABE264" s="91"/>
      <c r="ABF264" s="91"/>
      <c r="ABG264" s="91"/>
      <c r="ABH264" s="91"/>
      <c r="ABI264" s="91"/>
      <c r="ABJ264" s="91"/>
      <c r="ABK264" s="91"/>
      <c r="ABL264" s="91"/>
      <c r="ABM264" s="91"/>
      <c r="ABN264" s="91"/>
      <c r="ABO264" s="91"/>
      <c r="ABP264" s="91"/>
      <c r="ABQ264" s="91"/>
      <c r="ABR264" s="91"/>
      <c r="ABS264" s="91"/>
      <c r="ABT264" s="91"/>
      <c r="ABU264" s="91"/>
      <c r="ABV264" s="91"/>
      <c r="ABW264" s="91"/>
      <c r="ABX264" s="91"/>
      <c r="ABY264" s="91"/>
      <c r="ABZ264" s="91"/>
      <c r="ACA264" s="91"/>
      <c r="ACB264" s="91"/>
      <c r="ACC264" s="91"/>
      <c r="ACD264" s="91"/>
      <c r="ACE264" s="91"/>
      <c r="ACF264" s="91"/>
      <c r="ACG264" s="91"/>
      <c r="ACH264" s="91"/>
      <c r="ACI264" s="91"/>
      <c r="ACJ264" s="91"/>
      <c r="ACK264" s="91"/>
      <c r="ACL264" s="91"/>
      <c r="ACM264" s="91"/>
      <c r="ACN264" s="91"/>
      <c r="ACO264" s="91"/>
      <c r="ACP264" s="91"/>
      <c r="ACQ264" s="91"/>
      <c r="ACR264" s="91"/>
      <c r="ACS264" s="91"/>
      <c r="ACT264" s="91"/>
      <c r="ACU264" s="91"/>
      <c r="ACV264" s="91"/>
      <c r="ACW264" s="91"/>
      <c r="ACX264" s="91"/>
      <c r="ACY264" s="91"/>
      <c r="ACZ264" s="91"/>
      <c r="ADA264" s="91"/>
      <c r="ADB264" s="91"/>
      <c r="ADC264" s="91"/>
      <c r="ADD264" s="91"/>
      <c r="ADE264" s="91"/>
      <c r="ADF264" s="91"/>
      <c r="ADG264" s="91"/>
      <c r="ADH264" s="91"/>
      <c r="ADI264" s="91"/>
      <c r="ADJ264" s="91"/>
      <c r="ADK264" s="91"/>
      <c r="ADL264" s="91"/>
      <c r="ADM264" s="91"/>
      <c r="ADN264" s="91"/>
      <c r="ADO264" s="91"/>
      <c r="ADP264" s="91"/>
      <c r="ADQ264" s="91"/>
      <c r="ADR264" s="91"/>
      <c r="ADS264" s="91"/>
      <c r="ADT264" s="91"/>
      <c r="ADU264" s="91"/>
      <c r="ADV264" s="91"/>
      <c r="ADW264" s="91"/>
      <c r="ADX264" s="91"/>
      <c r="ADY264" s="91"/>
      <c r="ADZ264" s="91"/>
      <c r="AEA264" s="91"/>
      <c r="AEB264" s="91"/>
      <c r="AEC264" s="91"/>
      <c r="AED264" s="144">
        <f t="shared" si="76"/>
        <v>259</v>
      </c>
      <c r="AEE264" s="142"/>
      <c r="AEF264" s="142"/>
      <c r="AEG264" s="91"/>
      <c r="AEH264" s="91"/>
      <c r="AEI264" s="91"/>
      <c r="AEJ264" s="91"/>
      <c r="AEK264" s="91"/>
      <c r="AEL264" s="91"/>
      <c r="AEM264" s="91"/>
      <c r="AEN264" s="91"/>
      <c r="AEO264" s="91"/>
      <c r="AEP264" s="91"/>
      <c r="AEQ264" s="91"/>
      <c r="AER264" s="91"/>
      <c r="AES264" s="91"/>
      <c r="AET264" s="91"/>
      <c r="AEU264" s="91"/>
      <c r="AEV264" s="91"/>
      <c r="AEW264" s="91"/>
      <c r="AEX264" s="91"/>
      <c r="AEY264" s="91"/>
      <c r="AEZ264" s="91"/>
      <c r="AFA264" s="91"/>
      <c r="AFB264" s="91"/>
      <c r="AFC264" s="146"/>
      <c r="AFD264" s="91"/>
      <c r="AFE264" s="91"/>
      <c r="AFF264" s="91"/>
      <c r="AFG264" s="91"/>
      <c r="AFH264" s="91"/>
      <c r="AFI264" s="91"/>
      <c r="AFJ264" s="91"/>
      <c r="AFK264" s="91"/>
      <c r="AFL264" s="91"/>
      <c r="AFM264" s="91"/>
      <c r="AFN264" s="91"/>
    </row>
    <row r="265" spans="1:846" ht="6" customHeight="1" x14ac:dyDescent="0.25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  <c r="CU265" s="91"/>
      <c r="CV265" s="91"/>
      <c r="CW265" s="91"/>
      <c r="CX265" s="91"/>
      <c r="CY265" s="91"/>
      <c r="CZ265" s="91"/>
      <c r="DA265" s="91"/>
      <c r="DB265" s="91"/>
      <c r="DC265" s="91"/>
      <c r="DD265" s="91"/>
      <c r="DE265" s="91"/>
      <c r="DF265" s="91"/>
      <c r="DG265" s="91"/>
      <c r="DH265" s="91"/>
      <c r="DI265" s="91"/>
      <c r="DJ265" s="91"/>
      <c r="DK265" s="91"/>
      <c r="DL265" s="91"/>
      <c r="DM265" s="91"/>
      <c r="DN265" s="91"/>
      <c r="DO265" s="91"/>
      <c r="DP265" s="91"/>
      <c r="DQ265" s="91"/>
      <c r="DR265" s="91"/>
      <c r="DS265" s="91"/>
      <c r="DT265" s="91"/>
      <c r="DU265" s="91"/>
      <c r="DV265" s="91"/>
      <c r="DW265" s="91"/>
      <c r="DX265" s="91"/>
      <c r="DY265" s="91"/>
      <c r="DZ265" s="91"/>
      <c r="EA265" s="91"/>
      <c r="EB265" s="91"/>
      <c r="EC265" s="91"/>
      <c r="ED265" s="91"/>
      <c r="EE265" s="91"/>
      <c r="EF265" s="91"/>
      <c r="EG265" s="91"/>
      <c r="EH265" s="91"/>
      <c r="EI265" s="91"/>
      <c r="EJ265" s="91"/>
      <c r="EK265" s="91"/>
      <c r="EL265" s="91"/>
      <c r="EM265" s="91"/>
      <c r="EN265" s="91"/>
      <c r="EO265" s="91"/>
      <c r="EP265" s="91"/>
      <c r="EQ265" s="91"/>
      <c r="ER265" s="91"/>
      <c r="ES265" s="91"/>
      <c r="ET265" s="91"/>
      <c r="EU265" s="91"/>
      <c r="EV265" s="91"/>
      <c r="EW265" s="91"/>
      <c r="EX265" s="91"/>
      <c r="EY265" s="91"/>
      <c r="EZ265" s="91"/>
      <c r="FA265" s="91"/>
      <c r="FB265" s="91"/>
      <c r="FC265" s="91"/>
      <c r="FD265" s="91"/>
      <c r="FE265" s="91"/>
      <c r="FF265" s="91"/>
      <c r="FG265" s="91"/>
      <c r="FH265" s="91"/>
      <c r="FI265" s="91"/>
      <c r="FJ265" s="91"/>
      <c r="FK265" s="91"/>
      <c r="FL265" s="91"/>
      <c r="FM265" s="91"/>
      <c r="FN265" s="91"/>
      <c r="FO265" s="91"/>
      <c r="FP265" s="91"/>
      <c r="FQ265" s="91"/>
      <c r="FR265" s="91"/>
      <c r="FS265" s="91"/>
      <c r="FT265" s="91"/>
      <c r="FU265" s="91"/>
      <c r="FV265" s="91"/>
      <c r="FW265" s="91"/>
      <c r="FX265" s="91"/>
      <c r="FY265" s="91"/>
      <c r="FZ265" s="91"/>
      <c r="GA265" s="91"/>
      <c r="GB265" s="91"/>
      <c r="GC265" s="91"/>
      <c r="GD265" s="91"/>
      <c r="GE265" s="91"/>
      <c r="GF265" s="91"/>
      <c r="GG265" s="91"/>
      <c r="GH265" s="91"/>
      <c r="GI265" s="91"/>
      <c r="GJ265" s="91"/>
      <c r="GK265" s="91"/>
      <c r="GL265" s="91"/>
      <c r="GM265" s="91"/>
      <c r="GN265" s="91"/>
      <c r="GO265" s="91"/>
      <c r="GP265" s="91"/>
      <c r="GQ265" s="91"/>
      <c r="GR265" s="91"/>
      <c r="GS265" s="91"/>
      <c r="GT265" s="91"/>
      <c r="GU265" s="91"/>
      <c r="GV265" s="91"/>
      <c r="GW265" s="91"/>
      <c r="GX265" s="91"/>
      <c r="GY265" s="91"/>
      <c r="GZ265" s="91"/>
      <c r="HA265" s="91"/>
      <c r="HB265" s="91"/>
      <c r="HC265" s="91"/>
      <c r="HD265" s="91"/>
      <c r="HE265" s="91"/>
      <c r="HF265" s="91"/>
      <c r="HG265" s="91"/>
      <c r="HH265" s="91"/>
      <c r="HI265" s="91"/>
      <c r="HJ265" s="91"/>
      <c r="HK265" s="91"/>
      <c r="HL265" s="91"/>
      <c r="HM265" s="91"/>
      <c r="HN265" s="91"/>
      <c r="HO265" s="91"/>
      <c r="HP265" s="91"/>
      <c r="HQ265" s="91"/>
      <c r="HR265" s="91"/>
      <c r="HS265" s="91"/>
      <c r="HT265" s="91"/>
      <c r="HU265" s="91"/>
      <c r="HV265" s="91"/>
      <c r="HW265" s="91"/>
      <c r="HX265" s="91"/>
      <c r="HY265" s="91"/>
      <c r="HZ265" s="91"/>
      <c r="IA265" s="91"/>
      <c r="IB265" s="91"/>
      <c r="IC265" s="91"/>
      <c r="ID265" s="91"/>
      <c r="IE265" s="91"/>
      <c r="IF265" s="91"/>
      <c r="IG265" s="91"/>
      <c r="IH265" s="91"/>
      <c r="II265" s="91"/>
      <c r="IJ265" s="91"/>
      <c r="IK265" s="91"/>
      <c r="IL265" s="91"/>
      <c r="IM265" s="91"/>
      <c r="IN265" s="91"/>
      <c r="IO265" s="91"/>
      <c r="IP265" s="91"/>
      <c r="IQ265" s="91"/>
      <c r="IR265" s="91"/>
      <c r="IS265" s="91"/>
      <c r="IT265" s="91"/>
      <c r="IU265" s="91"/>
      <c r="IV265" s="91"/>
      <c r="IW265" s="91"/>
      <c r="IX265" s="91"/>
      <c r="IY265" s="91"/>
      <c r="IZ265" s="91"/>
      <c r="JA265" s="91"/>
      <c r="JB265" s="91"/>
      <c r="JC265" s="91"/>
      <c r="JD265" s="91"/>
      <c r="JE265" s="91"/>
      <c r="JF265" s="91"/>
      <c r="JG265" s="91"/>
      <c r="JH265" s="91"/>
      <c r="JI265" s="91"/>
      <c r="JJ265" s="91"/>
      <c r="JK265" s="91"/>
      <c r="JL265" s="91"/>
      <c r="JM265" s="91"/>
      <c r="JN265" s="91"/>
      <c r="JO265" s="91"/>
      <c r="JP265" s="91"/>
      <c r="JQ265" s="91"/>
      <c r="JR265" s="91"/>
      <c r="JS265" s="91"/>
      <c r="JT265" s="91"/>
      <c r="JU265" s="91"/>
      <c r="JV265" s="91"/>
      <c r="JW265" s="91"/>
      <c r="JX265" s="91"/>
      <c r="JY265" s="91"/>
      <c r="JZ265" s="91"/>
      <c r="KA265" s="91"/>
      <c r="KB265" s="91"/>
      <c r="KC265" s="91"/>
      <c r="KD265" s="91"/>
      <c r="KE265" s="91"/>
      <c r="KF265" s="91"/>
      <c r="KG265" s="91"/>
      <c r="KH265" s="91"/>
      <c r="KI265" s="91"/>
      <c r="KJ265" s="91"/>
      <c r="KK265" s="91"/>
      <c r="KL265" s="91"/>
      <c r="KM265" s="91"/>
      <c r="KN265" s="91"/>
      <c r="KO265" s="91"/>
      <c r="KP265" s="91"/>
      <c r="KQ265" s="91"/>
      <c r="KR265" s="91"/>
      <c r="KS265" s="91"/>
      <c r="KT265" s="91"/>
      <c r="KU265" s="91"/>
      <c r="KV265" s="91"/>
      <c r="KW265" s="91"/>
      <c r="KX265" s="91"/>
      <c r="KY265" s="91"/>
      <c r="KZ265" s="91"/>
      <c r="LA265" s="91"/>
      <c r="LB265" s="91"/>
      <c r="LC265" s="91"/>
      <c r="LD265" s="91"/>
      <c r="LE265" s="91"/>
      <c r="LF265" s="91"/>
      <c r="LG265" s="91"/>
      <c r="LH265" s="91"/>
      <c r="LI265" s="91"/>
      <c r="LJ265" s="91"/>
      <c r="LK265" s="91"/>
      <c r="LL265" s="91"/>
      <c r="LM265" s="91"/>
      <c r="LN265" s="91"/>
      <c r="LO265" s="91"/>
      <c r="LP265" s="91"/>
      <c r="LQ265" s="91"/>
      <c r="LR265" s="91"/>
      <c r="LS265" s="91"/>
      <c r="LT265" s="91"/>
      <c r="LU265" s="91"/>
      <c r="LV265" s="91"/>
      <c r="LW265" s="91"/>
      <c r="LX265" s="91"/>
      <c r="LY265" s="91"/>
      <c r="LZ265" s="91"/>
      <c r="MA265" s="91"/>
      <c r="MB265" s="91"/>
      <c r="MC265" s="91"/>
      <c r="MD265" s="91"/>
      <c r="ME265" s="91"/>
      <c r="MF265" s="91"/>
      <c r="MG265" s="91"/>
      <c r="MH265" s="91"/>
      <c r="MI265" s="91"/>
      <c r="MJ265" s="91"/>
      <c r="MK265" s="91"/>
      <c r="ML265" s="91"/>
      <c r="MM265" s="91"/>
      <c r="MN265" s="91"/>
      <c r="MO265" s="91"/>
      <c r="MP265" s="91"/>
      <c r="MQ265" s="91"/>
      <c r="MR265" s="91"/>
      <c r="MS265" s="91"/>
      <c r="MT265" s="91"/>
      <c r="MU265" s="91"/>
      <c r="MV265" s="91"/>
      <c r="MW265" s="91"/>
      <c r="MX265" s="91"/>
      <c r="MY265" s="91"/>
      <c r="MZ265" s="91"/>
      <c r="NA265" s="91"/>
      <c r="NB265" s="91"/>
      <c r="NC265" s="91"/>
      <c r="ND265" s="91"/>
      <c r="NE265" s="91"/>
      <c r="NF265" s="91"/>
      <c r="NG265" s="91"/>
      <c r="NH265" s="91"/>
      <c r="NI265" s="91"/>
      <c r="NJ265" s="91"/>
      <c r="NK265" s="91"/>
      <c r="NL265" s="91"/>
      <c r="NM265" s="91"/>
      <c r="NN265" s="91"/>
      <c r="NO265" s="91"/>
      <c r="NP265" s="91"/>
      <c r="NQ265" s="91"/>
      <c r="NR265" s="91"/>
      <c r="NS265" s="91"/>
      <c r="NT265" s="91"/>
      <c r="NU265" s="91"/>
      <c r="NV265" s="91"/>
      <c r="NW265" s="91"/>
      <c r="NX265" s="91"/>
      <c r="NY265" s="91"/>
      <c r="NZ265" s="91"/>
      <c r="OA265" s="91"/>
      <c r="OB265" s="91"/>
      <c r="OC265" s="91"/>
      <c r="OD265" s="91"/>
      <c r="OE265" s="91"/>
      <c r="OF265" s="91"/>
      <c r="OG265" s="91"/>
      <c r="OH265" s="91"/>
      <c r="OI265" s="91"/>
      <c r="OJ265" s="91"/>
      <c r="OK265" s="91"/>
      <c r="OL265" s="91"/>
      <c r="OM265" s="91"/>
      <c r="ON265" s="91"/>
      <c r="OO265" s="91"/>
      <c r="OP265" s="91"/>
      <c r="OQ265" s="91"/>
      <c r="OR265" s="91"/>
      <c r="OS265" s="91"/>
      <c r="OT265" s="91"/>
      <c r="OU265" s="91"/>
      <c r="OV265" s="91"/>
      <c r="OW265" s="91"/>
      <c r="OX265" s="91"/>
      <c r="OY265" s="91"/>
      <c r="OZ265" s="91"/>
      <c r="PA265" s="91"/>
      <c r="PB265" s="91"/>
      <c r="PC265" s="91"/>
      <c r="PD265" s="91"/>
      <c r="PE265" s="91"/>
      <c r="PF265" s="91"/>
      <c r="PG265" s="91"/>
      <c r="PH265" s="91"/>
      <c r="PI265" s="91"/>
      <c r="PJ265" s="91"/>
      <c r="PK265" s="91"/>
      <c r="PL265" s="91"/>
      <c r="PM265" s="91"/>
      <c r="PN265" s="91"/>
      <c r="PO265" s="91"/>
      <c r="PP265" s="91"/>
      <c r="PQ265" s="91"/>
      <c r="PR265" s="91"/>
      <c r="PS265" s="91"/>
      <c r="PT265" s="91"/>
      <c r="PU265" s="91"/>
      <c r="PV265" s="91"/>
      <c r="PW265" s="91"/>
      <c r="PX265" s="91"/>
      <c r="PY265" s="91"/>
      <c r="PZ265" s="91"/>
      <c r="QA265" s="91"/>
      <c r="QB265" s="91"/>
      <c r="QC265" s="91"/>
      <c r="QD265" s="91"/>
      <c r="QE265" s="91"/>
      <c r="QF265" s="91"/>
      <c r="QG265" s="91"/>
      <c r="QH265" s="91"/>
      <c r="QI265" s="91"/>
      <c r="QJ265" s="91"/>
      <c r="QK265" s="91"/>
      <c r="QL265" s="91"/>
      <c r="QM265" s="91"/>
      <c r="QN265" s="91"/>
      <c r="QO265" s="91"/>
      <c r="QP265" s="91"/>
      <c r="QQ265" s="91"/>
      <c r="QR265" s="91"/>
      <c r="QS265" s="91"/>
      <c r="QT265" s="91"/>
      <c r="QU265" s="91"/>
      <c r="QV265" s="91"/>
      <c r="QW265" s="91"/>
      <c r="QX265" s="91"/>
      <c r="QY265" s="91"/>
      <c r="QZ265" s="91"/>
      <c r="RA265" s="91"/>
      <c r="RB265" s="91"/>
      <c r="RC265" s="91"/>
      <c r="RD265" s="91"/>
      <c r="RE265" s="91"/>
      <c r="RF265" s="91"/>
      <c r="RG265" s="91"/>
      <c r="RH265" s="91"/>
      <c r="RI265" s="91"/>
      <c r="RJ265" s="91"/>
      <c r="RK265" s="91"/>
      <c r="RL265" s="91"/>
      <c r="RM265" s="91"/>
      <c r="RN265" s="91"/>
      <c r="RO265" s="91"/>
      <c r="RP265" s="91"/>
      <c r="RQ265" s="91"/>
      <c r="RR265" s="91"/>
      <c r="RS265" s="91"/>
      <c r="RT265" s="91"/>
      <c r="RU265" s="91"/>
      <c r="RV265" s="91"/>
      <c r="RW265" s="91"/>
      <c r="RX265" s="91"/>
      <c r="RY265" s="91"/>
      <c r="RZ265" s="91"/>
      <c r="SA265" s="91"/>
      <c r="SB265" s="91"/>
      <c r="SC265" s="91"/>
      <c r="SD265" s="91"/>
      <c r="SE265" s="91"/>
      <c r="SF265" s="91"/>
      <c r="SG265" s="91"/>
      <c r="SH265" s="91"/>
      <c r="SI265" s="91"/>
      <c r="SJ265" s="91"/>
      <c r="SK265" s="91"/>
      <c r="SL265" s="91"/>
      <c r="SM265" s="91"/>
      <c r="SN265" s="91"/>
      <c r="SO265" s="91"/>
      <c r="SP265" s="91"/>
      <c r="SQ265" s="91"/>
      <c r="SR265" s="91"/>
      <c r="SS265" s="91"/>
      <c r="ST265" s="91"/>
      <c r="SU265" s="91"/>
      <c r="SV265" s="91"/>
      <c r="SW265" s="91"/>
      <c r="SX265" s="91"/>
      <c r="SY265" s="91"/>
      <c r="SZ265" s="91"/>
      <c r="TA265" s="91"/>
      <c r="TB265" s="91"/>
      <c r="TC265" s="91"/>
      <c r="TD265" s="91"/>
      <c r="TE265" s="91"/>
      <c r="TF265" s="91"/>
      <c r="TG265" s="91"/>
      <c r="TH265" s="91"/>
      <c r="TI265" s="91"/>
      <c r="TJ265" s="91"/>
      <c r="TK265" s="91"/>
      <c r="TL265" s="91"/>
      <c r="TM265" s="91"/>
      <c r="TN265" s="91"/>
      <c r="TO265" s="91"/>
      <c r="TP265" s="91"/>
      <c r="TQ265" s="91"/>
      <c r="TR265" s="91"/>
      <c r="TS265" s="91"/>
      <c r="TT265" s="91"/>
      <c r="TU265" s="91"/>
      <c r="TV265" s="91"/>
      <c r="TW265" s="91"/>
      <c r="TX265" s="91"/>
      <c r="TY265" s="91"/>
      <c r="TZ265" s="91"/>
      <c r="UA265" s="91"/>
      <c r="UB265" s="91"/>
      <c r="UC265" s="91"/>
      <c r="UD265" s="91"/>
      <c r="UE265" s="91"/>
      <c r="UF265" s="91"/>
      <c r="UG265" s="91"/>
      <c r="UH265" s="91"/>
      <c r="UI265" s="91"/>
      <c r="UJ265" s="91"/>
      <c r="UK265" s="91"/>
      <c r="UL265" s="91"/>
      <c r="UM265" s="91"/>
      <c r="UN265" s="91"/>
      <c r="UO265" s="91"/>
      <c r="UP265" s="91"/>
      <c r="UQ265" s="91"/>
      <c r="UR265" s="91"/>
      <c r="US265" s="91"/>
      <c r="UT265" s="91"/>
      <c r="UU265" s="91"/>
      <c r="UV265" s="91"/>
      <c r="UW265" s="91"/>
      <c r="UX265" s="91"/>
      <c r="UY265" s="91"/>
      <c r="UZ265" s="91"/>
      <c r="VA265" s="91"/>
      <c r="VB265" s="91"/>
      <c r="VC265" s="91"/>
      <c r="VD265" s="91"/>
      <c r="VE265" s="91"/>
      <c r="VF265" s="91"/>
      <c r="VG265" s="91"/>
      <c r="VH265" s="91"/>
      <c r="VI265" s="91"/>
      <c r="VJ265" s="91"/>
      <c r="VK265" s="91"/>
      <c r="VL265" s="91"/>
      <c r="VM265" s="91"/>
      <c r="VN265" s="91"/>
      <c r="VO265" s="91"/>
      <c r="VP265" s="91"/>
      <c r="VQ265" s="91"/>
      <c r="VR265" s="91"/>
      <c r="VS265" s="91"/>
      <c r="VT265" s="91"/>
      <c r="VU265" s="91"/>
      <c r="VV265" s="91"/>
      <c r="VW265" s="91"/>
      <c r="VX265" s="91"/>
      <c r="VY265" s="91"/>
      <c r="VZ265" s="91"/>
      <c r="WA265" s="91"/>
      <c r="WB265" s="91"/>
      <c r="WC265" s="91"/>
      <c r="WD265" s="91"/>
      <c r="WE265" s="91"/>
      <c r="WF265" s="91"/>
      <c r="WG265" s="91"/>
      <c r="WH265" s="91"/>
      <c r="WI265" s="91"/>
      <c r="WJ265" s="91"/>
      <c r="WK265" s="91"/>
      <c r="WL265" s="91"/>
      <c r="WM265" s="91"/>
      <c r="WN265" s="91"/>
      <c r="WO265" s="91"/>
      <c r="WP265" s="91"/>
      <c r="WQ265" s="91"/>
      <c r="WR265" s="91"/>
      <c r="WS265" s="91"/>
      <c r="WT265" s="91"/>
      <c r="WU265" s="91"/>
      <c r="WV265" s="91"/>
      <c r="WW265" s="91"/>
      <c r="WX265" s="91"/>
      <c r="WY265" s="91"/>
      <c r="WZ265" s="91"/>
      <c r="XA265" s="91"/>
      <c r="XB265" s="91"/>
      <c r="XC265" s="91"/>
      <c r="XD265" s="91"/>
      <c r="XE265" s="91"/>
      <c r="XF265" s="91"/>
      <c r="XG265" s="91"/>
      <c r="XH265" s="91"/>
      <c r="XI265" s="91"/>
      <c r="XJ265" s="91"/>
      <c r="XK265" s="91"/>
      <c r="XL265" s="91"/>
      <c r="XM265" s="91"/>
      <c r="XN265" s="91"/>
      <c r="XO265" s="91"/>
      <c r="XP265" s="91"/>
      <c r="XQ265" s="91"/>
      <c r="XR265" s="91"/>
      <c r="XS265" s="91"/>
      <c r="XT265" s="91"/>
      <c r="XU265" s="91"/>
      <c r="XV265" s="91"/>
      <c r="XW265" s="91"/>
      <c r="XX265" s="91"/>
      <c r="XY265" s="91"/>
      <c r="XZ265" s="91"/>
      <c r="YA265" s="91"/>
      <c r="YB265" s="91"/>
      <c r="YC265" s="91"/>
      <c r="YD265" s="91"/>
      <c r="YE265" s="91"/>
      <c r="YF265" s="91"/>
      <c r="YG265" s="91"/>
      <c r="YH265" s="91"/>
      <c r="YI265" s="91"/>
      <c r="YJ265" s="91"/>
      <c r="YK265" s="91"/>
      <c r="YL265" s="91"/>
      <c r="YM265" s="91"/>
      <c r="YN265" s="91"/>
      <c r="YO265" s="91"/>
      <c r="YP265" s="91"/>
      <c r="YQ265" s="91"/>
      <c r="YR265" s="91"/>
      <c r="YS265" s="91"/>
      <c r="YT265" s="91"/>
      <c r="YU265" s="91"/>
      <c r="YV265" s="91"/>
      <c r="YW265" s="91"/>
      <c r="YX265" s="91"/>
      <c r="YY265" s="91"/>
      <c r="YZ265" s="91"/>
      <c r="ZA265" s="91"/>
      <c r="ZB265" s="91"/>
      <c r="ZC265" s="91"/>
      <c r="ZD265" s="91"/>
      <c r="ZE265" s="91"/>
      <c r="ZF265" s="91"/>
      <c r="ZG265" s="91"/>
      <c r="ZH265" s="91"/>
      <c r="ZI265" s="91"/>
      <c r="ZJ265" s="91"/>
      <c r="ZK265" s="91"/>
      <c r="ZL265" s="91"/>
      <c r="ZM265" s="91"/>
      <c r="ZN265" s="91"/>
      <c r="ZO265" s="91"/>
      <c r="ZP265" s="91"/>
      <c r="ZQ265" s="91"/>
      <c r="ZR265" s="91"/>
      <c r="ZS265" s="91"/>
      <c r="ZT265" s="91"/>
      <c r="ZU265" s="91"/>
      <c r="ZV265" s="91"/>
      <c r="ZW265" s="91"/>
      <c r="ZX265" s="91"/>
      <c r="ZY265" s="91"/>
      <c r="ZZ265" s="91"/>
      <c r="AAA265" s="91"/>
      <c r="AAB265" s="91"/>
      <c r="AAC265" s="91"/>
      <c r="AAD265" s="91"/>
      <c r="AAE265" s="91"/>
      <c r="AAF265" s="91"/>
      <c r="AAG265" s="91"/>
      <c r="AAH265" s="91"/>
      <c r="AAI265" s="91"/>
      <c r="AAJ265" s="91"/>
      <c r="AAK265" s="91"/>
      <c r="AAL265" s="91"/>
      <c r="AAM265" s="91"/>
      <c r="AAN265" s="91"/>
      <c r="AAO265" s="91"/>
      <c r="AAP265" s="91"/>
      <c r="AAQ265" s="91"/>
      <c r="AAR265" s="91"/>
      <c r="AAS265" s="91"/>
      <c r="AAT265" s="91"/>
      <c r="AAU265" s="91"/>
      <c r="AAV265" s="91"/>
      <c r="AAW265" s="91"/>
      <c r="AAX265" s="91"/>
      <c r="AAY265" s="91"/>
      <c r="AAZ265" s="91"/>
      <c r="ABA265" s="91"/>
      <c r="ABB265" s="91"/>
      <c r="ABC265" s="91"/>
      <c r="ABD265" s="91"/>
      <c r="ABE265" s="91"/>
      <c r="ABF265" s="91"/>
      <c r="ABG265" s="91"/>
      <c r="ABH265" s="91"/>
      <c r="ABI265" s="91"/>
      <c r="ABJ265" s="91"/>
      <c r="ABK265" s="91"/>
      <c r="ABL265" s="91"/>
      <c r="ABM265" s="91"/>
      <c r="ABN265" s="91"/>
      <c r="ABO265" s="91"/>
      <c r="ABP265" s="91"/>
      <c r="ABQ265" s="91"/>
      <c r="ABR265" s="91"/>
      <c r="ABS265" s="91"/>
      <c r="ABT265" s="91"/>
      <c r="ABU265" s="91"/>
      <c r="ABV265" s="91"/>
      <c r="ABW265" s="91"/>
      <c r="ABX265" s="91"/>
      <c r="ABY265" s="91"/>
      <c r="ABZ265" s="91"/>
      <c r="ACA265" s="91"/>
      <c r="ACB265" s="91"/>
      <c r="ACC265" s="91"/>
      <c r="ACD265" s="91"/>
      <c r="ACE265" s="91"/>
      <c r="ACF265" s="91"/>
      <c r="ACG265" s="91"/>
      <c r="ACH265" s="91"/>
      <c r="ACI265" s="91"/>
      <c r="ACJ265" s="91"/>
      <c r="ACK265" s="91"/>
      <c r="ACL265" s="91"/>
      <c r="ACM265" s="91"/>
      <c r="ACN265" s="91"/>
      <c r="ACO265" s="91"/>
      <c r="ACP265" s="91"/>
      <c r="ACQ265" s="91"/>
      <c r="ACR265" s="91"/>
      <c r="ACS265" s="91"/>
      <c r="ACT265" s="91"/>
      <c r="ACU265" s="91"/>
      <c r="ACV265" s="91"/>
      <c r="ACW265" s="91"/>
      <c r="ACX265" s="91"/>
      <c r="ACY265" s="91"/>
      <c r="ACZ265" s="91"/>
      <c r="ADA265" s="91"/>
      <c r="ADB265" s="91"/>
      <c r="ADC265" s="91"/>
      <c r="ADD265" s="91"/>
      <c r="ADE265" s="91"/>
      <c r="ADF265" s="91"/>
      <c r="ADG265" s="91"/>
      <c r="ADH265" s="91"/>
      <c r="ADI265" s="91"/>
      <c r="ADJ265" s="91"/>
      <c r="ADK265" s="91"/>
      <c r="ADL265" s="91"/>
      <c r="ADM265" s="91"/>
      <c r="ADN265" s="91"/>
      <c r="ADO265" s="91"/>
      <c r="ADP265" s="91"/>
      <c r="ADQ265" s="91"/>
      <c r="ADR265" s="91"/>
      <c r="ADS265" s="91"/>
      <c r="ADT265" s="91"/>
      <c r="ADU265" s="91"/>
      <c r="ADV265" s="91"/>
      <c r="ADW265" s="91"/>
      <c r="ADX265" s="91"/>
      <c r="ADY265" s="91"/>
      <c r="ADZ265" s="91"/>
      <c r="AEA265" s="91"/>
      <c r="AEB265" s="91"/>
      <c r="AEC265" s="91"/>
      <c r="AED265" s="144">
        <f t="shared" si="76"/>
        <v>260</v>
      </c>
      <c r="AEE265" s="142"/>
      <c r="AEF265" s="142"/>
      <c r="AEG265" s="91"/>
      <c r="AEH265" s="91"/>
      <c r="AEI265" s="91"/>
      <c r="AEJ265" s="91"/>
      <c r="AEK265" s="91"/>
      <c r="AEL265" s="91"/>
      <c r="AEM265" s="91"/>
      <c r="AEN265" s="91"/>
      <c r="AEO265" s="91"/>
      <c r="AEP265" s="91"/>
      <c r="AEQ265" s="91"/>
      <c r="AER265" s="91"/>
      <c r="AES265" s="91"/>
      <c r="AET265" s="91"/>
      <c r="AEU265" s="91"/>
      <c r="AEV265" s="91"/>
      <c r="AEW265" s="91"/>
      <c r="AEX265" s="91"/>
      <c r="AEY265" s="91"/>
      <c r="AEZ265" s="91"/>
      <c r="AFA265" s="91"/>
      <c r="AFB265" s="91"/>
      <c r="AFC265" s="146"/>
      <c r="AFD265" s="91"/>
      <c r="AFE265" s="91"/>
      <c r="AFF265" s="91"/>
      <c r="AFG265" s="91"/>
      <c r="AFH265" s="91"/>
      <c r="AFI265" s="91"/>
      <c r="AFJ265" s="91"/>
      <c r="AFK265" s="91"/>
      <c r="AFL265" s="91"/>
      <c r="AFM265" s="91"/>
      <c r="AFN265" s="91"/>
    </row>
    <row r="266" spans="1:846" ht="6" customHeight="1" x14ac:dyDescent="0.25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  <c r="CU266" s="91"/>
      <c r="CV266" s="91"/>
      <c r="CW266" s="91"/>
      <c r="CX266" s="91"/>
      <c r="CY266" s="91"/>
      <c r="CZ266" s="91"/>
      <c r="DA266" s="91"/>
      <c r="DB266" s="91"/>
      <c r="DC266" s="91"/>
      <c r="DD266" s="91"/>
      <c r="DE266" s="91"/>
      <c r="DF266" s="91"/>
      <c r="DG266" s="91"/>
      <c r="DH266" s="91"/>
      <c r="DI266" s="91"/>
      <c r="DJ266" s="91"/>
      <c r="DK266" s="91"/>
      <c r="DL266" s="91"/>
      <c r="DM266" s="91"/>
      <c r="DN266" s="91"/>
      <c r="DO266" s="91"/>
      <c r="DP266" s="91"/>
      <c r="DQ266" s="91"/>
      <c r="DR266" s="91"/>
      <c r="DS266" s="91"/>
      <c r="DT266" s="91"/>
      <c r="DU266" s="91"/>
      <c r="DV266" s="91"/>
      <c r="DW266" s="91"/>
      <c r="DX266" s="91"/>
      <c r="DY266" s="91"/>
      <c r="DZ266" s="91"/>
      <c r="EA266" s="91"/>
      <c r="EB266" s="91"/>
      <c r="EC266" s="91"/>
      <c r="ED266" s="91"/>
      <c r="EE266" s="91"/>
      <c r="EF266" s="91"/>
      <c r="EG266" s="91"/>
      <c r="EH266" s="91"/>
      <c r="EI266" s="91"/>
      <c r="EJ266" s="91"/>
      <c r="EK266" s="91"/>
      <c r="EL266" s="91"/>
      <c r="EM266" s="91"/>
      <c r="EN266" s="91"/>
      <c r="EO266" s="91"/>
      <c r="EP266" s="91"/>
      <c r="EQ266" s="91"/>
      <c r="ER266" s="91"/>
      <c r="ES266" s="91"/>
      <c r="ET266" s="91"/>
      <c r="EU266" s="91"/>
      <c r="EV266" s="91"/>
      <c r="EW266" s="91"/>
      <c r="EX266" s="91"/>
      <c r="EY266" s="91"/>
      <c r="EZ266" s="91"/>
      <c r="FA266" s="91"/>
      <c r="FB266" s="91"/>
      <c r="FC266" s="91"/>
      <c r="FD266" s="91"/>
      <c r="FE266" s="91"/>
      <c r="FF266" s="91"/>
      <c r="FG266" s="91"/>
      <c r="FH266" s="91"/>
      <c r="FI266" s="91"/>
      <c r="FJ266" s="91"/>
      <c r="FK266" s="91"/>
      <c r="FL266" s="91"/>
      <c r="FM266" s="91"/>
      <c r="FN266" s="91"/>
      <c r="FO266" s="91"/>
      <c r="FP266" s="91"/>
      <c r="FQ266" s="91"/>
      <c r="FR266" s="91"/>
      <c r="FS266" s="91"/>
      <c r="FT266" s="91"/>
      <c r="FU266" s="91"/>
      <c r="FV266" s="91"/>
      <c r="FW266" s="91"/>
      <c r="FX266" s="91"/>
      <c r="FY266" s="91"/>
      <c r="FZ266" s="91"/>
      <c r="GA266" s="91"/>
      <c r="GB266" s="91"/>
      <c r="GC266" s="91"/>
      <c r="GD266" s="91"/>
      <c r="GE266" s="91"/>
      <c r="GF266" s="91"/>
      <c r="GG266" s="91"/>
      <c r="GH266" s="91"/>
      <c r="GI266" s="91"/>
      <c r="GJ266" s="91"/>
      <c r="GK266" s="91"/>
      <c r="GL266" s="91"/>
      <c r="GM266" s="91"/>
      <c r="GN266" s="91"/>
      <c r="GO266" s="91"/>
      <c r="GP266" s="91"/>
      <c r="GQ266" s="91"/>
      <c r="GR266" s="91"/>
      <c r="GS266" s="91"/>
      <c r="GT266" s="91"/>
      <c r="GU266" s="91"/>
      <c r="GV266" s="91"/>
      <c r="GW266" s="91"/>
      <c r="GX266" s="91"/>
      <c r="GY266" s="91"/>
      <c r="GZ266" s="91"/>
      <c r="HA266" s="91"/>
      <c r="HB266" s="91"/>
      <c r="HC266" s="91"/>
      <c r="HD266" s="91"/>
      <c r="HE266" s="91"/>
      <c r="HF266" s="91"/>
      <c r="HG266" s="91"/>
      <c r="HH266" s="91"/>
      <c r="HI266" s="91"/>
      <c r="HJ266" s="91"/>
      <c r="HK266" s="91"/>
      <c r="HL266" s="91"/>
      <c r="HM266" s="91"/>
      <c r="HN266" s="91"/>
      <c r="HO266" s="91"/>
      <c r="HP266" s="91"/>
      <c r="HQ266" s="91"/>
      <c r="HR266" s="91"/>
      <c r="HS266" s="91"/>
      <c r="HT266" s="91"/>
      <c r="HU266" s="91"/>
      <c r="HV266" s="91"/>
      <c r="HW266" s="91"/>
      <c r="HX266" s="91"/>
      <c r="HY266" s="91"/>
      <c r="HZ266" s="91"/>
      <c r="IA266" s="91"/>
      <c r="IB266" s="91"/>
      <c r="IC266" s="91"/>
      <c r="ID266" s="91"/>
      <c r="IE266" s="91"/>
      <c r="IF266" s="91"/>
      <c r="IG266" s="91"/>
      <c r="IH266" s="91"/>
      <c r="II266" s="91"/>
      <c r="IJ266" s="91"/>
      <c r="IK266" s="91"/>
      <c r="IL266" s="91"/>
      <c r="IM266" s="91"/>
      <c r="IN266" s="91"/>
      <c r="IO266" s="91"/>
      <c r="IP266" s="91"/>
      <c r="IQ266" s="91"/>
      <c r="IR266" s="91"/>
      <c r="IS266" s="91"/>
      <c r="IT266" s="91"/>
      <c r="IU266" s="91"/>
      <c r="IV266" s="91"/>
      <c r="IW266" s="91"/>
      <c r="IX266" s="91"/>
      <c r="IY266" s="91"/>
      <c r="IZ266" s="91"/>
      <c r="JA266" s="91"/>
      <c r="JB266" s="91"/>
      <c r="JC266" s="91"/>
      <c r="JD266" s="91"/>
      <c r="JE266" s="91"/>
      <c r="JF266" s="91"/>
      <c r="JG266" s="91"/>
      <c r="JH266" s="91"/>
      <c r="JI266" s="91"/>
      <c r="JJ266" s="91"/>
      <c r="JK266" s="91"/>
      <c r="JL266" s="91"/>
      <c r="JM266" s="91"/>
      <c r="JN266" s="91"/>
      <c r="JO266" s="91"/>
      <c r="JP266" s="91"/>
      <c r="JQ266" s="91"/>
      <c r="JR266" s="91"/>
      <c r="JS266" s="91"/>
      <c r="JT266" s="91"/>
      <c r="JU266" s="91"/>
      <c r="JV266" s="91"/>
      <c r="JW266" s="91"/>
      <c r="JX266" s="91"/>
      <c r="JY266" s="91"/>
      <c r="JZ266" s="91"/>
      <c r="KA266" s="91"/>
      <c r="KB266" s="91"/>
      <c r="KC266" s="91"/>
      <c r="KD266" s="91"/>
      <c r="KE266" s="91"/>
      <c r="KF266" s="91"/>
      <c r="KG266" s="91"/>
      <c r="KH266" s="91"/>
      <c r="KI266" s="91"/>
      <c r="KJ266" s="91"/>
      <c r="KK266" s="91"/>
      <c r="KL266" s="91"/>
      <c r="KM266" s="91"/>
      <c r="KN266" s="91"/>
      <c r="KO266" s="91"/>
      <c r="KP266" s="91"/>
      <c r="KQ266" s="91"/>
      <c r="KR266" s="91"/>
      <c r="KS266" s="91"/>
      <c r="KT266" s="91"/>
      <c r="KU266" s="91"/>
      <c r="KV266" s="91"/>
      <c r="KW266" s="91"/>
      <c r="KX266" s="91"/>
      <c r="KY266" s="91"/>
      <c r="KZ266" s="91"/>
      <c r="LA266" s="91"/>
      <c r="LB266" s="91"/>
      <c r="LC266" s="91"/>
      <c r="LD266" s="91"/>
      <c r="LE266" s="91"/>
      <c r="LF266" s="91"/>
      <c r="LG266" s="91"/>
      <c r="LH266" s="91"/>
      <c r="LI266" s="91"/>
      <c r="LJ266" s="91"/>
      <c r="LK266" s="91"/>
      <c r="LL266" s="91"/>
      <c r="LM266" s="91"/>
      <c r="LN266" s="91"/>
      <c r="LO266" s="91"/>
      <c r="LP266" s="91"/>
      <c r="LQ266" s="91"/>
      <c r="LR266" s="91"/>
      <c r="LS266" s="91"/>
      <c r="LT266" s="91"/>
      <c r="LU266" s="91"/>
      <c r="LV266" s="91"/>
      <c r="LW266" s="91"/>
      <c r="LX266" s="91"/>
      <c r="LY266" s="91"/>
      <c r="LZ266" s="91"/>
      <c r="MA266" s="91"/>
      <c r="MB266" s="91"/>
      <c r="MC266" s="91"/>
      <c r="MD266" s="91"/>
      <c r="ME266" s="91"/>
      <c r="MF266" s="91"/>
      <c r="MG266" s="91"/>
      <c r="MH266" s="91"/>
      <c r="MI266" s="91"/>
      <c r="MJ266" s="91"/>
      <c r="MK266" s="91"/>
      <c r="ML266" s="91"/>
      <c r="MM266" s="91"/>
      <c r="MN266" s="91"/>
      <c r="MO266" s="91"/>
      <c r="MP266" s="91"/>
      <c r="MQ266" s="91"/>
      <c r="MR266" s="91"/>
      <c r="MS266" s="91"/>
      <c r="MT266" s="91"/>
      <c r="MU266" s="91"/>
      <c r="MV266" s="91"/>
      <c r="MW266" s="91"/>
      <c r="MX266" s="91"/>
      <c r="MY266" s="91"/>
      <c r="MZ266" s="91"/>
      <c r="NA266" s="91"/>
      <c r="NB266" s="91"/>
      <c r="NC266" s="91"/>
      <c r="ND266" s="91"/>
      <c r="NE266" s="91"/>
      <c r="NF266" s="91"/>
      <c r="NG266" s="91"/>
      <c r="NH266" s="91"/>
      <c r="NI266" s="91"/>
      <c r="NJ266" s="91"/>
      <c r="NK266" s="91"/>
      <c r="NL266" s="91"/>
      <c r="NM266" s="91"/>
      <c r="NN266" s="91"/>
      <c r="NO266" s="91"/>
      <c r="NP266" s="91"/>
      <c r="NQ266" s="91"/>
      <c r="NR266" s="91"/>
      <c r="NS266" s="91"/>
      <c r="NT266" s="91"/>
      <c r="NU266" s="91"/>
      <c r="NV266" s="91"/>
      <c r="NW266" s="91"/>
      <c r="NX266" s="91"/>
      <c r="NY266" s="91"/>
      <c r="NZ266" s="91"/>
      <c r="OA266" s="91"/>
      <c r="OB266" s="91"/>
      <c r="OC266" s="91"/>
      <c r="OD266" s="91"/>
      <c r="OE266" s="91"/>
      <c r="OF266" s="91"/>
      <c r="OG266" s="91"/>
      <c r="OH266" s="91"/>
      <c r="OI266" s="91"/>
      <c r="OJ266" s="91"/>
      <c r="OK266" s="91"/>
      <c r="OL266" s="91"/>
      <c r="OM266" s="91"/>
      <c r="ON266" s="91"/>
      <c r="OO266" s="91"/>
      <c r="OP266" s="91"/>
      <c r="OQ266" s="91"/>
      <c r="OR266" s="91"/>
      <c r="OS266" s="91"/>
      <c r="OT266" s="91"/>
      <c r="OU266" s="91"/>
      <c r="OV266" s="91"/>
      <c r="OW266" s="91"/>
      <c r="OX266" s="91"/>
      <c r="OY266" s="91"/>
      <c r="OZ266" s="91"/>
      <c r="PA266" s="91"/>
      <c r="PB266" s="91"/>
      <c r="PC266" s="91"/>
      <c r="PD266" s="91"/>
      <c r="PE266" s="91"/>
      <c r="PF266" s="91"/>
      <c r="PG266" s="91"/>
      <c r="PH266" s="91"/>
      <c r="PI266" s="91"/>
      <c r="PJ266" s="91"/>
      <c r="PK266" s="91"/>
      <c r="PL266" s="91"/>
      <c r="PM266" s="91"/>
      <c r="PN266" s="91"/>
      <c r="PO266" s="91"/>
      <c r="PP266" s="91"/>
      <c r="PQ266" s="91"/>
      <c r="PR266" s="91"/>
      <c r="PS266" s="91"/>
      <c r="PT266" s="91"/>
      <c r="PU266" s="91"/>
      <c r="PV266" s="91"/>
      <c r="PW266" s="91"/>
      <c r="PX266" s="91"/>
      <c r="PY266" s="91"/>
      <c r="PZ266" s="91"/>
      <c r="QA266" s="91"/>
      <c r="QB266" s="91"/>
      <c r="QC266" s="91"/>
      <c r="QD266" s="91"/>
      <c r="QE266" s="91"/>
      <c r="QF266" s="91"/>
      <c r="QG266" s="91"/>
      <c r="QH266" s="91"/>
      <c r="QI266" s="91"/>
      <c r="QJ266" s="91"/>
      <c r="QK266" s="91"/>
      <c r="QL266" s="91"/>
      <c r="QM266" s="91"/>
      <c r="QN266" s="91"/>
      <c r="QO266" s="91"/>
      <c r="QP266" s="91"/>
      <c r="QQ266" s="91"/>
      <c r="QR266" s="91"/>
      <c r="QS266" s="91"/>
      <c r="QT266" s="91"/>
      <c r="QU266" s="91"/>
      <c r="QV266" s="91"/>
      <c r="QW266" s="91"/>
      <c r="QX266" s="91"/>
      <c r="QY266" s="91"/>
      <c r="QZ266" s="91"/>
      <c r="RA266" s="91"/>
      <c r="RB266" s="91"/>
      <c r="RC266" s="91"/>
      <c r="RD266" s="91"/>
      <c r="RE266" s="91"/>
      <c r="RF266" s="91"/>
      <c r="RG266" s="91"/>
      <c r="RH266" s="91"/>
      <c r="RI266" s="91"/>
      <c r="RJ266" s="91"/>
      <c r="RK266" s="91"/>
      <c r="RL266" s="91"/>
      <c r="RM266" s="91"/>
      <c r="RN266" s="91"/>
      <c r="RO266" s="91"/>
      <c r="RP266" s="91"/>
      <c r="RQ266" s="91"/>
      <c r="RR266" s="91"/>
      <c r="RS266" s="91"/>
      <c r="RT266" s="91"/>
      <c r="RU266" s="91"/>
      <c r="RV266" s="91"/>
      <c r="RW266" s="91"/>
      <c r="RX266" s="91"/>
      <c r="RY266" s="91"/>
      <c r="RZ266" s="91"/>
      <c r="SA266" s="91"/>
      <c r="SB266" s="91"/>
      <c r="SC266" s="91"/>
      <c r="SD266" s="91"/>
      <c r="SE266" s="91"/>
      <c r="SF266" s="91"/>
      <c r="SG266" s="91"/>
      <c r="SH266" s="91"/>
      <c r="SI266" s="91"/>
      <c r="SJ266" s="91"/>
      <c r="SK266" s="91"/>
      <c r="SL266" s="91"/>
      <c r="SM266" s="91"/>
      <c r="SN266" s="91"/>
      <c r="SO266" s="91"/>
      <c r="SP266" s="91"/>
      <c r="SQ266" s="91"/>
      <c r="SR266" s="91"/>
      <c r="SS266" s="91"/>
      <c r="ST266" s="91"/>
      <c r="SU266" s="91"/>
      <c r="SV266" s="91"/>
      <c r="SW266" s="91"/>
      <c r="SX266" s="91"/>
      <c r="SY266" s="91"/>
      <c r="SZ266" s="91"/>
      <c r="TA266" s="91"/>
      <c r="TB266" s="91"/>
      <c r="TC266" s="91"/>
      <c r="TD266" s="91"/>
      <c r="TE266" s="91"/>
      <c r="TF266" s="91"/>
      <c r="TG266" s="91"/>
      <c r="TH266" s="91"/>
      <c r="TI266" s="91"/>
      <c r="TJ266" s="91"/>
      <c r="TK266" s="91"/>
      <c r="TL266" s="91"/>
      <c r="TM266" s="91"/>
      <c r="TN266" s="91"/>
      <c r="TO266" s="91"/>
      <c r="TP266" s="91"/>
      <c r="TQ266" s="91"/>
      <c r="TR266" s="91"/>
      <c r="TS266" s="91"/>
      <c r="TT266" s="91"/>
      <c r="TU266" s="91"/>
      <c r="TV266" s="91"/>
      <c r="TW266" s="91"/>
      <c r="TX266" s="91"/>
      <c r="TY266" s="91"/>
      <c r="TZ266" s="91"/>
      <c r="UA266" s="91"/>
      <c r="UB266" s="91"/>
      <c r="UC266" s="91"/>
      <c r="UD266" s="91"/>
      <c r="UE266" s="91"/>
      <c r="UF266" s="91"/>
      <c r="UG266" s="91"/>
      <c r="UH266" s="91"/>
      <c r="UI266" s="91"/>
      <c r="UJ266" s="91"/>
      <c r="UK266" s="91"/>
      <c r="UL266" s="91"/>
      <c r="UM266" s="91"/>
      <c r="UN266" s="91"/>
      <c r="UO266" s="91"/>
      <c r="UP266" s="91"/>
      <c r="UQ266" s="91"/>
      <c r="UR266" s="91"/>
      <c r="US266" s="91"/>
      <c r="UT266" s="91"/>
      <c r="UU266" s="91"/>
      <c r="UV266" s="91"/>
      <c r="UW266" s="91"/>
      <c r="UX266" s="91"/>
      <c r="UY266" s="91"/>
      <c r="UZ266" s="91"/>
      <c r="VA266" s="91"/>
      <c r="VB266" s="91"/>
      <c r="VC266" s="91"/>
      <c r="VD266" s="91"/>
      <c r="VE266" s="91"/>
      <c r="VF266" s="91"/>
      <c r="VG266" s="91"/>
      <c r="VH266" s="91"/>
      <c r="VI266" s="91"/>
      <c r="VJ266" s="91"/>
      <c r="VK266" s="91"/>
      <c r="VL266" s="91"/>
      <c r="VM266" s="91"/>
      <c r="VN266" s="91"/>
      <c r="VO266" s="91"/>
      <c r="VP266" s="91"/>
      <c r="VQ266" s="91"/>
      <c r="VR266" s="91"/>
      <c r="VS266" s="91"/>
      <c r="VT266" s="91"/>
      <c r="VU266" s="91"/>
      <c r="VV266" s="91"/>
      <c r="VW266" s="91"/>
      <c r="VX266" s="91"/>
      <c r="VY266" s="91"/>
      <c r="VZ266" s="91"/>
      <c r="WA266" s="91"/>
      <c r="WB266" s="91"/>
      <c r="WC266" s="91"/>
      <c r="WD266" s="91"/>
      <c r="WE266" s="91"/>
      <c r="WF266" s="91"/>
      <c r="WG266" s="91"/>
      <c r="WH266" s="91"/>
      <c r="WI266" s="91"/>
      <c r="WJ266" s="91"/>
      <c r="WK266" s="91"/>
      <c r="WL266" s="91"/>
      <c r="WM266" s="91"/>
      <c r="WN266" s="91"/>
      <c r="WO266" s="91"/>
      <c r="WP266" s="91"/>
      <c r="WQ266" s="91"/>
      <c r="WR266" s="91"/>
      <c r="WS266" s="91"/>
      <c r="WT266" s="91"/>
      <c r="WU266" s="91"/>
      <c r="WV266" s="91"/>
      <c r="WW266" s="91"/>
      <c r="WX266" s="91"/>
      <c r="WY266" s="91"/>
      <c r="WZ266" s="91"/>
      <c r="XA266" s="91"/>
      <c r="XB266" s="91"/>
      <c r="XC266" s="91"/>
      <c r="XD266" s="91"/>
      <c r="XE266" s="91"/>
      <c r="XF266" s="91"/>
      <c r="XG266" s="91"/>
      <c r="XH266" s="91"/>
      <c r="XI266" s="91"/>
      <c r="XJ266" s="91"/>
      <c r="XK266" s="91"/>
      <c r="XL266" s="91"/>
      <c r="XM266" s="91"/>
      <c r="XN266" s="91"/>
      <c r="XO266" s="91"/>
      <c r="XP266" s="91"/>
      <c r="XQ266" s="91"/>
      <c r="XR266" s="91"/>
      <c r="XS266" s="91"/>
      <c r="XT266" s="91"/>
      <c r="XU266" s="91"/>
      <c r="XV266" s="91"/>
      <c r="XW266" s="91"/>
      <c r="XX266" s="91"/>
      <c r="XY266" s="91"/>
      <c r="XZ266" s="91"/>
      <c r="YA266" s="91"/>
      <c r="YB266" s="91"/>
      <c r="YC266" s="91"/>
      <c r="YD266" s="91"/>
      <c r="YE266" s="91"/>
      <c r="YF266" s="91"/>
      <c r="YG266" s="91"/>
      <c r="YH266" s="91"/>
      <c r="YI266" s="91"/>
      <c r="YJ266" s="91"/>
      <c r="YK266" s="91"/>
      <c r="YL266" s="91"/>
      <c r="YM266" s="91"/>
      <c r="YN266" s="91"/>
      <c r="YO266" s="91"/>
      <c r="YP266" s="91"/>
      <c r="YQ266" s="91"/>
      <c r="YR266" s="91"/>
      <c r="YS266" s="91"/>
      <c r="YT266" s="91"/>
      <c r="YU266" s="91"/>
      <c r="YV266" s="91"/>
      <c r="YW266" s="91"/>
      <c r="YX266" s="91"/>
      <c r="YY266" s="91"/>
      <c r="YZ266" s="91"/>
      <c r="ZA266" s="91"/>
      <c r="ZB266" s="91"/>
      <c r="ZC266" s="91"/>
      <c r="ZD266" s="91"/>
      <c r="ZE266" s="91"/>
      <c r="ZF266" s="91"/>
      <c r="ZG266" s="91"/>
      <c r="ZH266" s="91"/>
      <c r="ZI266" s="91"/>
      <c r="ZJ266" s="91"/>
      <c r="ZK266" s="91"/>
      <c r="ZL266" s="91"/>
      <c r="ZM266" s="91"/>
      <c r="ZN266" s="91"/>
      <c r="ZO266" s="91"/>
      <c r="ZP266" s="91"/>
      <c r="ZQ266" s="91"/>
      <c r="ZR266" s="91"/>
      <c r="ZS266" s="91"/>
      <c r="ZT266" s="91"/>
      <c r="ZU266" s="91"/>
      <c r="ZV266" s="91"/>
      <c r="ZW266" s="91"/>
      <c r="ZX266" s="91"/>
      <c r="ZY266" s="91"/>
      <c r="ZZ266" s="91"/>
      <c r="AAA266" s="91"/>
      <c r="AAB266" s="91"/>
      <c r="AAC266" s="91"/>
      <c r="AAD266" s="91"/>
      <c r="AAE266" s="91"/>
      <c r="AAF266" s="91"/>
      <c r="AAG266" s="91"/>
      <c r="AAH266" s="91"/>
      <c r="AAI266" s="91"/>
      <c r="AAJ266" s="91"/>
      <c r="AAK266" s="91"/>
      <c r="AAL266" s="91"/>
      <c r="AAM266" s="91"/>
      <c r="AAN266" s="91"/>
      <c r="AAO266" s="91"/>
      <c r="AAP266" s="91"/>
      <c r="AAQ266" s="91"/>
      <c r="AAR266" s="91"/>
      <c r="AAS266" s="91"/>
      <c r="AAT266" s="91"/>
      <c r="AAU266" s="91"/>
      <c r="AAV266" s="91"/>
      <c r="AAW266" s="91"/>
      <c r="AAX266" s="91"/>
      <c r="AAY266" s="91"/>
      <c r="AAZ266" s="91"/>
      <c r="ABA266" s="91"/>
      <c r="ABB266" s="91"/>
      <c r="ABC266" s="91"/>
      <c r="ABD266" s="91"/>
      <c r="ABE266" s="91"/>
      <c r="ABF266" s="91"/>
      <c r="ABG266" s="91"/>
      <c r="ABH266" s="91"/>
      <c r="ABI266" s="91"/>
      <c r="ABJ266" s="91"/>
      <c r="ABK266" s="91"/>
      <c r="ABL266" s="91"/>
      <c r="ABM266" s="91"/>
      <c r="ABN266" s="91"/>
      <c r="ABO266" s="91"/>
      <c r="ABP266" s="91"/>
      <c r="ABQ266" s="91"/>
      <c r="ABR266" s="91"/>
      <c r="ABS266" s="91"/>
      <c r="ABT266" s="91"/>
      <c r="ABU266" s="91"/>
      <c r="ABV266" s="91"/>
      <c r="ABW266" s="91"/>
      <c r="ABX266" s="91"/>
      <c r="ABY266" s="91"/>
      <c r="ABZ266" s="91"/>
      <c r="ACA266" s="91"/>
      <c r="ACB266" s="91"/>
      <c r="ACC266" s="91"/>
      <c r="ACD266" s="91"/>
      <c r="ACE266" s="91"/>
      <c r="ACF266" s="91"/>
      <c r="ACG266" s="91"/>
      <c r="ACH266" s="91"/>
      <c r="ACI266" s="91"/>
      <c r="ACJ266" s="91"/>
      <c r="ACK266" s="91"/>
      <c r="ACL266" s="91"/>
      <c r="ACM266" s="91"/>
      <c r="ACN266" s="91"/>
      <c r="ACO266" s="91"/>
      <c r="ACP266" s="91"/>
      <c r="ACQ266" s="91"/>
      <c r="ACR266" s="91"/>
      <c r="ACS266" s="91"/>
      <c r="ACT266" s="91"/>
      <c r="ACU266" s="91"/>
      <c r="ACV266" s="91"/>
      <c r="ACW266" s="91"/>
      <c r="ACX266" s="91"/>
      <c r="ACY266" s="91"/>
      <c r="ACZ266" s="91"/>
      <c r="ADA266" s="91"/>
      <c r="ADB266" s="91"/>
      <c r="ADC266" s="91"/>
      <c r="ADD266" s="91"/>
      <c r="ADE266" s="91"/>
      <c r="ADF266" s="91"/>
      <c r="ADG266" s="91"/>
      <c r="ADH266" s="91"/>
      <c r="ADI266" s="91"/>
      <c r="ADJ266" s="91"/>
      <c r="ADK266" s="91"/>
      <c r="ADL266" s="91"/>
      <c r="ADM266" s="91"/>
      <c r="ADN266" s="91"/>
      <c r="ADO266" s="91"/>
      <c r="ADP266" s="91"/>
      <c r="ADQ266" s="91"/>
      <c r="ADR266" s="91"/>
      <c r="ADS266" s="91"/>
      <c r="ADT266" s="91"/>
      <c r="ADU266" s="91"/>
      <c r="ADV266" s="91"/>
      <c r="ADW266" s="91"/>
      <c r="ADX266" s="91"/>
      <c r="ADY266" s="91"/>
      <c r="ADZ266" s="91"/>
      <c r="AEA266" s="91"/>
      <c r="AEB266" s="91"/>
      <c r="AEC266" s="91"/>
      <c r="AED266" s="144">
        <f t="shared" si="76"/>
        <v>261</v>
      </c>
      <c r="AEE266" s="142"/>
      <c r="AEF266" s="142"/>
      <c r="AEG266" s="91"/>
      <c r="AEH266" s="91"/>
      <c r="AEI266" s="91"/>
      <c r="AEJ266" s="91"/>
      <c r="AEK266" s="91"/>
      <c r="AEL266" s="91"/>
      <c r="AEM266" s="91"/>
      <c r="AEN266" s="91"/>
      <c r="AEO266" s="91"/>
      <c r="AEP266" s="91"/>
      <c r="AEQ266" s="91"/>
      <c r="AER266" s="91"/>
      <c r="AES266" s="91"/>
      <c r="AET266" s="91"/>
      <c r="AEU266" s="91"/>
      <c r="AEV266" s="91"/>
      <c r="AEW266" s="91"/>
      <c r="AEX266" s="91"/>
      <c r="AEY266" s="91"/>
      <c r="AEZ266" s="91"/>
      <c r="AFA266" s="91"/>
      <c r="AFB266" s="91"/>
      <c r="AFC266" s="146"/>
      <c r="AFD266" s="91"/>
      <c r="AFE266" s="91"/>
      <c r="AFF266" s="91"/>
      <c r="AFG266" s="91"/>
      <c r="AFH266" s="91"/>
      <c r="AFI266" s="91"/>
      <c r="AFJ266" s="91"/>
      <c r="AFK266" s="91"/>
      <c r="AFL266" s="91"/>
      <c r="AFM266" s="91"/>
      <c r="AFN266" s="91"/>
    </row>
    <row r="267" spans="1:846" ht="6" customHeight="1" x14ac:dyDescent="0.25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  <c r="CU267" s="91"/>
      <c r="CV267" s="91"/>
      <c r="CW267" s="91"/>
      <c r="CX267" s="91"/>
      <c r="CY267" s="91"/>
      <c r="CZ267" s="91"/>
      <c r="DA267" s="91"/>
      <c r="DB267" s="91"/>
      <c r="DC267" s="91"/>
      <c r="DD267" s="91"/>
      <c r="DE267" s="91"/>
      <c r="DF267" s="91"/>
      <c r="DG267" s="91"/>
      <c r="DH267" s="91"/>
      <c r="DI267" s="91"/>
      <c r="DJ267" s="91"/>
      <c r="DK267" s="91"/>
      <c r="DL267" s="91"/>
      <c r="DM267" s="91"/>
      <c r="DN267" s="91"/>
      <c r="DO267" s="91"/>
      <c r="DP267" s="91"/>
      <c r="DQ267" s="91"/>
      <c r="DR267" s="91"/>
      <c r="DS267" s="91"/>
      <c r="DT267" s="91"/>
      <c r="DU267" s="91"/>
      <c r="DV267" s="91"/>
      <c r="DW267" s="91"/>
      <c r="DX267" s="91"/>
      <c r="DY267" s="91"/>
      <c r="DZ267" s="91"/>
      <c r="EA267" s="91"/>
      <c r="EB267" s="91"/>
      <c r="EC267" s="91"/>
      <c r="ED267" s="91"/>
      <c r="EE267" s="91"/>
      <c r="EF267" s="91"/>
      <c r="EG267" s="91"/>
      <c r="EH267" s="91"/>
      <c r="EI267" s="91"/>
      <c r="EJ267" s="91"/>
      <c r="EK267" s="91"/>
      <c r="EL267" s="91"/>
      <c r="EM267" s="91"/>
      <c r="EN267" s="91"/>
      <c r="EO267" s="91"/>
      <c r="EP267" s="91"/>
      <c r="EQ267" s="91"/>
      <c r="ER267" s="91"/>
      <c r="ES267" s="91"/>
      <c r="ET267" s="91"/>
      <c r="EU267" s="91"/>
      <c r="EV267" s="91"/>
      <c r="EW267" s="91"/>
      <c r="EX267" s="91"/>
      <c r="EY267" s="91"/>
      <c r="EZ267" s="91"/>
      <c r="FA267" s="91"/>
      <c r="FB267" s="91"/>
      <c r="FC267" s="91"/>
      <c r="FD267" s="91"/>
      <c r="FE267" s="91"/>
      <c r="FF267" s="91"/>
      <c r="FG267" s="91"/>
      <c r="FH267" s="91"/>
      <c r="FI267" s="91"/>
      <c r="FJ267" s="91"/>
      <c r="FK267" s="91"/>
      <c r="FL267" s="91"/>
      <c r="FM267" s="91"/>
      <c r="FN267" s="91"/>
      <c r="FO267" s="91"/>
      <c r="FP267" s="91"/>
      <c r="FQ267" s="91"/>
      <c r="FR267" s="91"/>
      <c r="FS267" s="91"/>
      <c r="FT267" s="91"/>
      <c r="FU267" s="91"/>
      <c r="FV267" s="91"/>
      <c r="FW267" s="91"/>
      <c r="FX267" s="91"/>
      <c r="FY267" s="91"/>
      <c r="FZ267" s="91"/>
      <c r="GA267" s="91"/>
      <c r="GB267" s="91"/>
      <c r="GC267" s="91"/>
      <c r="GD267" s="91"/>
      <c r="GE267" s="91"/>
      <c r="GF267" s="91"/>
      <c r="GG267" s="91"/>
      <c r="GH267" s="91"/>
      <c r="GI267" s="91"/>
      <c r="GJ267" s="91"/>
      <c r="GK267" s="91"/>
      <c r="GL267" s="91"/>
      <c r="GM267" s="91"/>
      <c r="GN267" s="91"/>
      <c r="GO267" s="91"/>
      <c r="GP267" s="91"/>
      <c r="GQ267" s="91"/>
      <c r="GR267" s="91"/>
      <c r="GS267" s="91"/>
      <c r="GT267" s="91"/>
      <c r="GU267" s="91"/>
      <c r="GV267" s="91"/>
      <c r="GW267" s="91"/>
      <c r="GX267" s="91"/>
      <c r="GY267" s="91"/>
      <c r="GZ267" s="91"/>
      <c r="HA267" s="91"/>
      <c r="HB267" s="91"/>
      <c r="HC267" s="91"/>
      <c r="HD267" s="91"/>
      <c r="HE267" s="91"/>
      <c r="HF267" s="91"/>
      <c r="HG267" s="91"/>
      <c r="HH267" s="91"/>
      <c r="HI267" s="91"/>
      <c r="HJ267" s="91"/>
      <c r="HK267" s="91"/>
      <c r="HL267" s="91"/>
      <c r="HM267" s="91"/>
      <c r="HN267" s="91"/>
      <c r="HO267" s="91"/>
      <c r="HP267" s="91"/>
      <c r="HQ267" s="91"/>
      <c r="HR267" s="91"/>
      <c r="HS267" s="91"/>
      <c r="HT267" s="91"/>
      <c r="HU267" s="91"/>
      <c r="HV267" s="91"/>
      <c r="HW267" s="91"/>
      <c r="HX267" s="91"/>
      <c r="HY267" s="91"/>
      <c r="HZ267" s="91"/>
      <c r="IA267" s="91"/>
      <c r="IB267" s="91"/>
      <c r="IC267" s="91"/>
      <c r="ID267" s="91"/>
      <c r="IE267" s="91"/>
      <c r="IF267" s="91"/>
      <c r="IG267" s="91"/>
      <c r="IH267" s="91"/>
      <c r="II267" s="91"/>
      <c r="IJ267" s="91"/>
      <c r="IK267" s="91"/>
      <c r="IL267" s="91"/>
      <c r="IM267" s="91"/>
      <c r="IN267" s="91"/>
      <c r="IO267" s="91"/>
      <c r="IP267" s="91"/>
      <c r="IQ267" s="91"/>
      <c r="IR267" s="91"/>
      <c r="IS267" s="91"/>
      <c r="IT267" s="91"/>
      <c r="IU267" s="91"/>
      <c r="IV267" s="91"/>
      <c r="IW267" s="91"/>
      <c r="IX267" s="91"/>
      <c r="IY267" s="91"/>
      <c r="IZ267" s="91"/>
      <c r="JA267" s="91"/>
      <c r="JB267" s="91"/>
      <c r="JC267" s="91"/>
      <c r="JD267" s="91"/>
      <c r="JE267" s="91"/>
      <c r="JF267" s="91"/>
      <c r="JG267" s="91"/>
      <c r="JH267" s="91"/>
      <c r="JI267" s="91"/>
      <c r="JJ267" s="91"/>
      <c r="JK267" s="91"/>
      <c r="JL267" s="91"/>
      <c r="JM267" s="91"/>
      <c r="JN267" s="91"/>
      <c r="JO267" s="91"/>
      <c r="JP267" s="91"/>
      <c r="JQ267" s="91"/>
      <c r="JR267" s="91"/>
      <c r="JS267" s="91"/>
      <c r="JT267" s="91"/>
      <c r="JU267" s="91"/>
      <c r="JV267" s="91"/>
      <c r="JW267" s="91"/>
      <c r="JX267" s="91"/>
      <c r="JY267" s="91"/>
      <c r="JZ267" s="91"/>
      <c r="KA267" s="91"/>
      <c r="KB267" s="91"/>
      <c r="KC267" s="91"/>
      <c r="KD267" s="91"/>
      <c r="KE267" s="91"/>
      <c r="KF267" s="91"/>
      <c r="KG267" s="91"/>
      <c r="KH267" s="91"/>
      <c r="KI267" s="91"/>
      <c r="KJ267" s="91"/>
      <c r="KK267" s="91"/>
      <c r="KL267" s="91"/>
      <c r="KM267" s="91"/>
      <c r="KN267" s="91"/>
      <c r="KO267" s="91"/>
      <c r="KP267" s="91"/>
      <c r="KQ267" s="91"/>
      <c r="KR267" s="91"/>
      <c r="KS267" s="91"/>
      <c r="KT267" s="91"/>
      <c r="KU267" s="91"/>
      <c r="KV267" s="91"/>
      <c r="KW267" s="91"/>
      <c r="KX267" s="91"/>
      <c r="KY267" s="91"/>
      <c r="KZ267" s="91"/>
      <c r="LA267" s="91"/>
      <c r="LB267" s="91"/>
      <c r="LC267" s="91"/>
      <c r="LD267" s="91"/>
      <c r="LE267" s="91"/>
      <c r="LF267" s="91"/>
      <c r="LG267" s="91"/>
      <c r="LH267" s="91"/>
      <c r="LI267" s="91"/>
      <c r="LJ267" s="91"/>
      <c r="LK267" s="91"/>
      <c r="LL267" s="91"/>
      <c r="LM267" s="91"/>
      <c r="LN267" s="91"/>
      <c r="LO267" s="91"/>
      <c r="LP267" s="91"/>
      <c r="LQ267" s="91"/>
      <c r="LR267" s="91"/>
      <c r="LS267" s="91"/>
      <c r="LT267" s="91"/>
      <c r="LU267" s="91"/>
      <c r="LV267" s="91"/>
      <c r="LW267" s="91"/>
      <c r="LX267" s="91"/>
      <c r="LY267" s="91"/>
      <c r="LZ267" s="91"/>
      <c r="MA267" s="91"/>
      <c r="MB267" s="91"/>
      <c r="MC267" s="91"/>
      <c r="MD267" s="91"/>
      <c r="ME267" s="91"/>
      <c r="MF267" s="91"/>
      <c r="MG267" s="91"/>
      <c r="MH267" s="91"/>
      <c r="MI267" s="91"/>
      <c r="MJ267" s="91"/>
      <c r="MK267" s="91"/>
      <c r="ML267" s="91"/>
      <c r="MM267" s="91"/>
      <c r="MN267" s="91"/>
      <c r="MO267" s="91"/>
      <c r="MP267" s="91"/>
      <c r="MQ267" s="91"/>
      <c r="MR267" s="91"/>
      <c r="MS267" s="91"/>
      <c r="MT267" s="91"/>
      <c r="MU267" s="91"/>
      <c r="MV267" s="91"/>
      <c r="MW267" s="91"/>
      <c r="MX267" s="91"/>
      <c r="MY267" s="91"/>
      <c r="MZ267" s="91"/>
      <c r="NA267" s="91"/>
      <c r="NB267" s="91"/>
      <c r="NC267" s="91"/>
      <c r="ND267" s="91"/>
      <c r="NE267" s="91"/>
      <c r="NF267" s="91"/>
      <c r="NG267" s="91"/>
      <c r="NH267" s="91"/>
      <c r="NI267" s="91"/>
      <c r="NJ267" s="91"/>
      <c r="NK267" s="91"/>
      <c r="NL267" s="91"/>
      <c r="NM267" s="91"/>
      <c r="NN267" s="91"/>
      <c r="NO267" s="91"/>
      <c r="NP267" s="91"/>
      <c r="NQ267" s="91"/>
      <c r="NR267" s="91"/>
      <c r="NS267" s="91"/>
      <c r="NT267" s="91"/>
      <c r="NU267" s="91"/>
      <c r="NV267" s="91"/>
      <c r="NW267" s="91"/>
      <c r="NX267" s="91"/>
      <c r="NY267" s="91"/>
      <c r="NZ267" s="91"/>
      <c r="OA267" s="91"/>
      <c r="OB267" s="91"/>
      <c r="OC267" s="91"/>
      <c r="OD267" s="91"/>
      <c r="OE267" s="91"/>
      <c r="OF267" s="91"/>
      <c r="OG267" s="91"/>
      <c r="OH267" s="91"/>
      <c r="OI267" s="91"/>
      <c r="OJ267" s="91"/>
      <c r="OK267" s="91"/>
      <c r="OL267" s="91"/>
      <c r="OM267" s="91"/>
      <c r="ON267" s="91"/>
      <c r="OO267" s="91"/>
      <c r="OP267" s="91"/>
      <c r="OQ267" s="91"/>
      <c r="OR267" s="91"/>
      <c r="OS267" s="91"/>
      <c r="OT267" s="91"/>
      <c r="OU267" s="91"/>
      <c r="OV267" s="91"/>
      <c r="OW267" s="91"/>
      <c r="OX267" s="91"/>
      <c r="OY267" s="91"/>
      <c r="OZ267" s="91"/>
      <c r="PA267" s="91"/>
      <c r="PB267" s="91"/>
      <c r="PC267" s="91"/>
      <c r="PD267" s="91"/>
      <c r="PE267" s="91"/>
      <c r="PF267" s="91"/>
      <c r="PG267" s="91"/>
      <c r="PH267" s="91"/>
      <c r="PI267" s="91"/>
      <c r="PJ267" s="91"/>
      <c r="PK267" s="91"/>
      <c r="PL267" s="91"/>
      <c r="PM267" s="91"/>
      <c r="PN267" s="91"/>
      <c r="PO267" s="91"/>
      <c r="PP267" s="91"/>
      <c r="PQ267" s="91"/>
      <c r="PR267" s="91"/>
      <c r="PS267" s="91"/>
      <c r="PT267" s="91"/>
      <c r="PU267" s="91"/>
      <c r="PV267" s="91"/>
      <c r="PW267" s="91"/>
      <c r="PX267" s="91"/>
      <c r="PY267" s="91"/>
      <c r="PZ267" s="91"/>
      <c r="QA267" s="91"/>
      <c r="QB267" s="91"/>
      <c r="QC267" s="91"/>
      <c r="QD267" s="91"/>
      <c r="QE267" s="91"/>
      <c r="QF267" s="91"/>
      <c r="QG267" s="91"/>
      <c r="QH267" s="91"/>
      <c r="QI267" s="91"/>
      <c r="QJ267" s="91"/>
      <c r="QK267" s="91"/>
      <c r="QL267" s="91"/>
      <c r="QM267" s="91"/>
      <c r="QN267" s="91"/>
      <c r="QO267" s="91"/>
      <c r="QP267" s="91"/>
      <c r="QQ267" s="91"/>
      <c r="QR267" s="91"/>
      <c r="QS267" s="91"/>
      <c r="QT267" s="91"/>
      <c r="QU267" s="91"/>
      <c r="QV267" s="91"/>
      <c r="QW267" s="91"/>
      <c r="QX267" s="91"/>
      <c r="QY267" s="91"/>
      <c r="QZ267" s="91"/>
      <c r="RA267" s="91"/>
      <c r="RB267" s="91"/>
      <c r="RC267" s="91"/>
      <c r="RD267" s="91"/>
      <c r="RE267" s="91"/>
      <c r="RF267" s="91"/>
      <c r="RG267" s="91"/>
      <c r="RH267" s="91"/>
      <c r="RI267" s="91"/>
      <c r="RJ267" s="91"/>
      <c r="RK267" s="91"/>
      <c r="RL267" s="91"/>
      <c r="RM267" s="91"/>
      <c r="RN267" s="91"/>
      <c r="RO267" s="91"/>
      <c r="RP267" s="91"/>
      <c r="RQ267" s="91"/>
      <c r="RR267" s="91"/>
      <c r="RS267" s="91"/>
      <c r="RT267" s="91"/>
      <c r="RU267" s="91"/>
      <c r="RV267" s="91"/>
      <c r="RW267" s="91"/>
      <c r="RX267" s="91"/>
      <c r="RY267" s="91"/>
      <c r="RZ267" s="91"/>
      <c r="SA267" s="91"/>
      <c r="SB267" s="91"/>
      <c r="SC267" s="91"/>
      <c r="SD267" s="91"/>
      <c r="SE267" s="91"/>
      <c r="SF267" s="91"/>
      <c r="SG267" s="91"/>
      <c r="SH267" s="91"/>
      <c r="SI267" s="91"/>
      <c r="SJ267" s="91"/>
      <c r="SK267" s="91"/>
      <c r="SL267" s="91"/>
      <c r="SM267" s="91"/>
      <c r="SN267" s="91"/>
      <c r="SO267" s="91"/>
      <c r="SP267" s="91"/>
      <c r="SQ267" s="91"/>
      <c r="SR267" s="91"/>
      <c r="SS267" s="91"/>
      <c r="ST267" s="91"/>
      <c r="SU267" s="91"/>
      <c r="SV267" s="91"/>
      <c r="SW267" s="91"/>
      <c r="SX267" s="91"/>
      <c r="SY267" s="91"/>
      <c r="SZ267" s="91"/>
      <c r="TA267" s="91"/>
      <c r="TB267" s="91"/>
      <c r="TC267" s="91"/>
      <c r="TD267" s="91"/>
      <c r="TE267" s="91"/>
      <c r="TF267" s="91"/>
      <c r="TG267" s="91"/>
      <c r="TH267" s="91"/>
      <c r="TI267" s="91"/>
      <c r="TJ267" s="91"/>
      <c r="TK267" s="91"/>
      <c r="TL267" s="91"/>
      <c r="TM267" s="91"/>
      <c r="TN267" s="91"/>
      <c r="TO267" s="91"/>
      <c r="TP267" s="91"/>
      <c r="TQ267" s="91"/>
      <c r="TR267" s="91"/>
      <c r="TS267" s="91"/>
      <c r="TT267" s="91"/>
      <c r="TU267" s="91"/>
      <c r="TV267" s="91"/>
      <c r="TW267" s="91"/>
      <c r="TX267" s="91"/>
      <c r="TY267" s="91"/>
      <c r="TZ267" s="91"/>
      <c r="UA267" s="91"/>
      <c r="UB267" s="91"/>
      <c r="UC267" s="91"/>
      <c r="UD267" s="91"/>
      <c r="UE267" s="91"/>
      <c r="UF267" s="91"/>
      <c r="UG267" s="91"/>
      <c r="UH267" s="91"/>
      <c r="UI267" s="91"/>
      <c r="UJ267" s="91"/>
      <c r="UK267" s="91"/>
      <c r="UL267" s="91"/>
      <c r="UM267" s="91"/>
      <c r="UN267" s="91"/>
      <c r="UO267" s="91"/>
      <c r="UP267" s="91"/>
      <c r="UQ267" s="91"/>
      <c r="UR267" s="91"/>
      <c r="US267" s="91"/>
      <c r="UT267" s="91"/>
      <c r="UU267" s="91"/>
      <c r="UV267" s="91"/>
      <c r="UW267" s="91"/>
      <c r="UX267" s="91"/>
      <c r="UY267" s="91"/>
      <c r="UZ267" s="91"/>
      <c r="VA267" s="91"/>
      <c r="VB267" s="91"/>
      <c r="VC267" s="91"/>
      <c r="VD267" s="91"/>
      <c r="VE267" s="91"/>
      <c r="VF267" s="91"/>
      <c r="VG267" s="91"/>
      <c r="VH267" s="91"/>
      <c r="VI267" s="91"/>
      <c r="VJ267" s="91"/>
      <c r="VK267" s="91"/>
      <c r="VL267" s="91"/>
      <c r="VM267" s="91"/>
      <c r="VN267" s="91"/>
      <c r="VO267" s="91"/>
      <c r="VP267" s="91"/>
      <c r="VQ267" s="91"/>
      <c r="VR267" s="91"/>
      <c r="VS267" s="91"/>
      <c r="VT267" s="91"/>
      <c r="VU267" s="91"/>
      <c r="VV267" s="91"/>
      <c r="VW267" s="91"/>
      <c r="VX267" s="91"/>
      <c r="VY267" s="91"/>
      <c r="VZ267" s="91"/>
      <c r="WA267" s="91"/>
      <c r="WB267" s="91"/>
      <c r="WC267" s="91"/>
      <c r="WD267" s="91"/>
      <c r="WE267" s="91"/>
      <c r="WF267" s="91"/>
      <c r="WG267" s="91"/>
      <c r="WH267" s="91"/>
      <c r="WI267" s="91"/>
      <c r="WJ267" s="91"/>
      <c r="WK267" s="91"/>
      <c r="WL267" s="91"/>
      <c r="WM267" s="91"/>
      <c r="WN267" s="91"/>
      <c r="WO267" s="91"/>
      <c r="WP267" s="91"/>
      <c r="WQ267" s="91"/>
      <c r="WR267" s="91"/>
      <c r="WS267" s="91"/>
      <c r="WT267" s="91"/>
      <c r="WU267" s="91"/>
      <c r="WV267" s="91"/>
      <c r="WW267" s="91"/>
      <c r="WX267" s="91"/>
      <c r="WY267" s="91"/>
      <c r="WZ267" s="91"/>
      <c r="XA267" s="91"/>
      <c r="XB267" s="91"/>
      <c r="XC267" s="91"/>
      <c r="XD267" s="91"/>
      <c r="XE267" s="91"/>
      <c r="XF267" s="91"/>
      <c r="XG267" s="91"/>
      <c r="XH267" s="91"/>
      <c r="XI267" s="91"/>
      <c r="XJ267" s="91"/>
      <c r="XK267" s="91"/>
      <c r="XL267" s="91"/>
      <c r="XM267" s="91"/>
      <c r="XN267" s="91"/>
      <c r="XO267" s="91"/>
      <c r="XP267" s="91"/>
      <c r="XQ267" s="91"/>
      <c r="XR267" s="91"/>
      <c r="XS267" s="91"/>
      <c r="XT267" s="91"/>
      <c r="XU267" s="91"/>
      <c r="XV267" s="91"/>
      <c r="XW267" s="91"/>
      <c r="XX267" s="91"/>
      <c r="XY267" s="91"/>
      <c r="XZ267" s="91"/>
      <c r="YA267" s="91"/>
      <c r="YB267" s="91"/>
      <c r="YC267" s="91"/>
      <c r="YD267" s="91"/>
      <c r="YE267" s="91"/>
      <c r="YF267" s="91"/>
      <c r="YG267" s="91"/>
      <c r="YH267" s="91"/>
      <c r="YI267" s="91"/>
      <c r="YJ267" s="91"/>
      <c r="YK267" s="91"/>
      <c r="YL267" s="91"/>
      <c r="YM267" s="91"/>
      <c r="YN267" s="91"/>
      <c r="YO267" s="91"/>
      <c r="YP267" s="91"/>
      <c r="YQ267" s="91"/>
      <c r="YR267" s="91"/>
      <c r="YS267" s="91"/>
      <c r="YT267" s="91"/>
      <c r="YU267" s="91"/>
      <c r="YV267" s="91"/>
      <c r="YW267" s="91"/>
      <c r="YX267" s="91"/>
      <c r="YY267" s="91"/>
      <c r="YZ267" s="91"/>
      <c r="ZA267" s="91"/>
      <c r="ZB267" s="91"/>
      <c r="ZC267" s="91"/>
      <c r="ZD267" s="91"/>
      <c r="ZE267" s="91"/>
      <c r="ZF267" s="91"/>
      <c r="ZG267" s="91"/>
      <c r="ZH267" s="91"/>
      <c r="ZI267" s="91"/>
      <c r="ZJ267" s="91"/>
      <c r="ZK267" s="91"/>
      <c r="ZL267" s="91"/>
      <c r="ZM267" s="91"/>
      <c r="ZN267" s="91"/>
      <c r="ZO267" s="91"/>
      <c r="ZP267" s="91"/>
      <c r="ZQ267" s="91"/>
      <c r="ZR267" s="91"/>
      <c r="ZS267" s="91"/>
      <c r="ZT267" s="91"/>
      <c r="ZU267" s="91"/>
      <c r="ZV267" s="91"/>
      <c r="ZW267" s="91"/>
      <c r="ZX267" s="91"/>
      <c r="ZY267" s="91"/>
      <c r="ZZ267" s="91"/>
      <c r="AAA267" s="91"/>
      <c r="AAB267" s="91"/>
      <c r="AAC267" s="91"/>
      <c r="AAD267" s="91"/>
      <c r="AAE267" s="91"/>
      <c r="AAF267" s="91"/>
      <c r="AAG267" s="91"/>
      <c r="AAH267" s="91"/>
      <c r="AAI267" s="91"/>
      <c r="AAJ267" s="91"/>
      <c r="AAK267" s="91"/>
      <c r="AAL267" s="91"/>
      <c r="AAM267" s="91"/>
      <c r="AAN267" s="91"/>
      <c r="AAO267" s="91"/>
      <c r="AAP267" s="91"/>
      <c r="AAQ267" s="91"/>
      <c r="AAR267" s="91"/>
      <c r="AAS267" s="91"/>
      <c r="AAT267" s="91"/>
      <c r="AAU267" s="91"/>
      <c r="AAV267" s="91"/>
      <c r="AAW267" s="91"/>
      <c r="AAX267" s="91"/>
      <c r="AAY267" s="91"/>
      <c r="AAZ267" s="91"/>
      <c r="ABA267" s="91"/>
      <c r="ABB267" s="91"/>
      <c r="ABC267" s="91"/>
      <c r="ABD267" s="91"/>
      <c r="ABE267" s="91"/>
      <c r="ABF267" s="91"/>
      <c r="ABG267" s="91"/>
      <c r="ABH267" s="91"/>
      <c r="ABI267" s="91"/>
      <c r="ABJ267" s="91"/>
      <c r="ABK267" s="91"/>
      <c r="ABL267" s="91"/>
      <c r="ABM267" s="91"/>
      <c r="ABN267" s="91"/>
      <c r="ABO267" s="91"/>
      <c r="ABP267" s="91"/>
      <c r="ABQ267" s="91"/>
      <c r="ABR267" s="91"/>
      <c r="ABS267" s="91"/>
      <c r="ABT267" s="91"/>
      <c r="ABU267" s="91"/>
      <c r="ABV267" s="91"/>
      <c r="ABW267" s="91"/>
      <c r="ABX267" s="91"/>
      <c r="ABY267" s="91"/>
      <c r="ABZ267" s="91"/>
      <c r="ACA267" s="91"/>
      <c r="ACB267" s="91"/>
      <c r="ACC267" s="91"/>
      <c r="ACD267" s="91"/>
      <c r="ACE267" s="91"/>
      <c r="ACF267" s="91"/>
      <c r="ACG267" s="91"/>
      <c r="ACH267" s="91"/>
      <c r="ACI267" s="91"/>
      <c r="ACJ267" s="91"/>
      <c r="ACK267" s="91"/>
      <c r="ACL267" s="91"/>
      <c r="ACM267" s="91"/>
      <c r="ACN267" s="91"/>
      <c r="ACO267" s="91"/>
      <c r="ACP267" s="91"/>
      <c r="ACQ267" s="91"/>
      <c r="ACR267" s="91"/>
      <c r="ACS267" s="91"/>
      <c r="ACT267" s="91"/>
      <c r="ACU267" s="91"/>
      <c r="ACV267" s="91"/>
      <c r="ACW267" s="91"/>
      <c r="ACX267" s="91"/>
      <c r="ACY267" s="91"/>
      <c r="ACZ267" s="91"/>
      <c r="ADA267" s="91"/>
      <c r="ADB267" s="91"/>
      <c r="ADC267" s="91"/>
      <c r="ADD267" s="91"/>
      <c r="ADE267" s="91"/>
      <c r="ADF267" s="91"/>
      <c r="ADG267" s="91"/>
      <c r="ADH267" s="91"/>
      <c r="ADI267" s="91"/>
      <c r="ADJ267" s="91"/>
      <c r="ADK267" s="91"/>
      <c r="ADL267" s="91"/>
      <c r="ADM267" s="91"/>
      <c r="ADN267" s="91"/>
      <c r="ADO267" s="91"/>
      <c r="ADP267" s="91"/>
      <c r="ADQ267" s="91"/>
      <c r="ADR267" s="91"/>
      <c r="ADS267" s="91"/>
      <c r="ADT267" s="91"/>
      <c r="ADU267" s="91"/>
      <c r="ADV267" s="91"/>
      <c r="ADW267" s="91"/>
      <c r="ADX267" s="91"/>
      <c r="ADY267" s="91"/>
      <c r="ADZ267" s="91"/>
      <c r="AEA267" s="91"/>
      <c r="AEB267" s="91"/>
      <c r="AEC267" s="91"/>
      <c r="AED267" s="144">
        <f t="shared" si="76"/>
        <v>262</v>
      </c>
      <c r="AEE267" s="142"/>
      <c r="AEF267" s="142"/>
      <c r="AEG267" s="91"/>
      <c r="AEH267" s="91"/>
      <c r="AEI267" s="91"/>
      <c r="AEJ267" s="91"/>
      <c r="AEK267" s="91"/>
      <c r="AEL267" s="91"/>
      <c r="AEM267" s="91"/>
      <c r="AEN267" s="91"/>
      <c r="AEO267" s="91"/>
      <c r="AEP267" s="91"/>
      <c r="AEQ267" s="91"/>
      <c r="AER267" s="91"/>
      <c r="AES267" s="91"/>
      <c r="AET267" s="91"/>
      <c r="AEU267" s="91"/>
      <c r="AEV267" s="91"/>
      <c r="AEW267" s="91"/>
      <c r="AEX267" s="91"/>
      <c r="AEY267" s="91"/>
      <c r="AEZ267" s="91"/>
      <c r="AFA267" s="91"/>
      <c r="AFB267" s="91"/>
      <c r="AFC267" s="146"/>
      <c r="AFD267" s="91"/>
      <c r="AFE267" s="91"/>
      <c r="AFF267" s="91"/>
      <c r="AFG267" s="91"/>
      <c r="AFH267" s="91"/>
      <c r="AFI267" s="91"/>
      <c r="AFJ267" s="91"/>
      <c r="AFK267" s="91"/>
      <c r="AFL267" s="91"/>
      <c r="AFM267" s="91"/>
      <c r="AFN267" s="91"/>
    </row>
    <row r="268" spans="1:846" ht="6" customHeight="1" x14ac:dyDescent="0.25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  <c r="CU268" s="91"/>
      <c r="CV268" s="91"/>
      <c r="CW268" s="91"/>
      <c r="CX268" s="91"/>
      <c r="CY268" s="91"/>
      <c r="CZ268" s="91"/>
      <c r="DA268" s="91"/>
      <c r="DB268" s="91"/>
      <c r="DC268" s="91"/>
      <c r="DD268" s="91"/>
      <c r="DE268" s="91"/>
      <c r="DF268" s="91"/>
      <c r="DG268" s="91"/>
      <c r="DH268" s="91"/>
      <c r="DI268" s="91"/>
      <c r="DJ268" s="91"/>
      <c r="DK268" s="91"/>
      <c r="DL268" s="91"/>
      <c r="DM268" s="91"/>
      <c r="DN268" s="91"/>
      <c r="DO268" s="91"/>
      <c r="DP268" s="91"/>
      <c r="DQ268" s="91"/>
      <c r="DR268" s="91"/>
      <c r="DS268" s="91"/>
      <c r="DT268" s="91"/>
      <c r="DU268" s="91"/>
      <c r="DV268" s="91"/>
      <c r="DW268" s="91"/>
      <c r="DX268" s="91"/>
      <c r="DY268" s="91"/>
      <c r="DZ268" s="91"/>
      <c r="EA268" s="91"/>
      <c r="EB268" s="91"/>
      <c r="EC268" s="91"/>
      <c r="ED268" s="91"/>
      <c r="EE268" s="91"/>
      <c r="EF268" s="91"/>
      <c r="EG268" s="91"/>
      <c r="EH268" s="91"/>
      <c r="EI268" s="91"/>
      <c r="EJ268" s="91"/>
      <c r="EK268" s="91"/>
      <c r="EL268" s="91"/>
      <c r="EM268" s="91"/>
      <c r="EN268" s="91"/>
      <c r="EO268" s="91"/>
      <c r="EP268" s="91"/>
      <c r="EQ268" s="91"/>
      <c r="ER268" s="91"/>
      <c r="ES268" s="91"/>
      <c r="ET268" s="91"/>
      <c r="EU268" s="91"/>
      <c r="EV268" s="91"/>
      <c r="EW268" s="91"/>
      <c r="EX268" s="91"/>
      <c r="EY268" s="91"/>
      <c r="EZ268" s="91"/>
      <c r="FA268" s="91"/>
      <c r="FB268" s="91"/>
      <c r="FC268" s="91"/>
      <c r="FD268" s="91"/>
      <c r="FE268" s="91"/>
      <c r="FF268" s="91"/>
      <c r="FG268" s="91"/>
      <c r="FH268" s="91"/>
      <c r="FI268" s="91"/>
      <c r="FJ268" s="91"/>
      <c r="FK268" s="91"/>
      <c r="FL268" s="91"/>
      <c r="FM268" s="91"/>
      <c r="FN268" s="91"/>
      <c r="FO268" s="91"/>
      <c r="FP268" s="91"/>
      <c r="FQ268" s="91"/>
      <c r="FR268" s="91"/>
      <c r="FS268" s="91"/>
      <c r="FT268" s="91"/>
      <c r="FU268" s="91"/>
      <c r="FV268" s="91"/>
      <c r="FW268" s="91"/>
      <c r="FX268" s="91"/>
      <c r="FY268" s="91"/>
      <c r="FZ268" s="91"/>
      <c r="GA268" s="91"/>
      <c r="GB268" s="91"/>
      <c r="GC268" s="91"/>
      <c r="GD268" s="91"/>
      <c r="GE268" s="91"/>
      <c r="GF268" s="91"/>
      <c r="GG268" s="91"/>
      <c r="GH268" s="91"/>
      <c r="GI268" s="91"/>
      <c r="GJ268" s="91"/>
      <c r="GK268" s="91"/>
      <c r="GL268" s="91"/>
      <c r="GM268" s="91"/>
      <c r="GN268" s="91"/>
      <c r="GO268" s="91"/>
      <c r="GP268" s="91"/>
      <c r="GQ268" s="91"/>
      <c r="GR268" s="91"/>
      <c r="GS268" s="91"/>
      <c r="GT268" s="91"/>
      <c r="GU268" s="91"/>
      <c r="GV268" s="91"/>
      <c r="GW268" s="91"/>
      <c r="GX268" s="91"/>
      <c r="GY268" s="91"/>
      <c r="GZ268" s="91"/>
      <c r="HA268" s="91"/>
      <c r="HB268" s="91"/>
      <c r="HC268" s="91"/>
      <c r="HD268" s="91"/>
      <c r="HE268" s="91"/>
      <c r="HF268" s="91"/>
      <c r="HG268" s="91"/>
      <c r="HH268" s="91"/>
      <c r="HI268" s="91"/>
      <c r="HJ268" s="91"/>
      <c r="HK268" s="91"/>
      <c r="HL268" s="91"/>
      <c r="HM268" s="91"/>
      <c r="HN268" s="91"/>
      <c r="HO268" s="91"/>
      <c r="HP268" s="91"/>
      <c r="HQ268" s="91"/>
      <c r="HR268" s="91"/>
      <c r="HS268" s="91"/>
      <c r="HT268" s="91"/>
      <c r="HU268" s="91"/>
      <c r="HV268" s="91"/>
      <c r="HW268" s="91"/>
      <c r="HX268" s="91"/>
      <c r="HY268" s="91"/>
      <c r="HZ268" s="91"/>
      <c r="IA268" s="91"/>
      <c r="IB268" s="91"/>
      <c r="IC268" s="91"/>
      <c r="ID268" s="91"/>
      <c r="IE268" s="91"/>
      <c r="IF268" s="91"/>
      <c r="IG268" s="91"/>
      <c r="IH268" s="91"/>
      <c r="II268" s="91"/>
      <c r="IJ268" s="91"/>
      <c r="IK268" s="91"/>
      <c r="IL268" s="91"/>
      <c r="IM268" s="91"/>
      <c r="IN268" s="91"/>
      <c r="IO268" s="91"/>
      <c r="IP268" s="91"/>
      <c r="IQ268" s="91"/>
      <c r="IR268" s="91"/>
      <c r="IS268" s="91"/>
      <c r="IT268" s="91"/>
      <c r="IU268" s="91"/>
      <c r="IV268" s="91"/>
      <c r="IW268" s="91"/>
      <c r="IX268" s="91"/>
      <c r="IY268" s="91"/>
      <c r="IZ268" s="91"/>
      <c r="JA268" s="91"/>
      <c r="JB268" s="91"/>
      <c r="JC268" s="91"/>
      <c r="JD268" s="91"/>
      <c r="JE268" s="91"/>
      <c r="JF268" s="91"/>
      <c r="JG268" s="91"/>
      <c r="JH268" s="91"/>
      <c r="JI268" s="91"/>
      <c r="JJ268" s="91"/>
      <c r="JK268" s="91"/>
      <c r="JL268" s="91"/>
      <c r="JM268" s="91"/>
      <c r="JN268" s="91"/>
      <c r="JO268" s="91"/>
      <c r="JP268" s="91"/>
      <c r="JQ268" s="91"/>
      <c r="JR268" s="91"/>
      <c r="JS268" s="91"/>
      <c r="JT268" s="91"/>
      <c r="JU268" s="91"/>
      <c r="JV268" s="91"/>
      <c r="JW268" s="91"/>
      <c r="JX268" s="91"/>
      <c r="JY268" s="91"/>
      <c r="JZ268" s="91"/>
      <c r="KA268" s="91"/>
      <c r="KB268" s="91"/>
      <c r="KC268" s="91"/>
      <c r="KD268" s="91"/>
      <c r="KE268" s="91"/>
      <c r="KF268" s="91"/>
      <c r="KG268" s="91"/>
      <c r="KH268" s="91"/>
      <c r="KI268" s="91"/>
      <c r="KJ268" s="91"/>
      <c r="KK268" s="91"/>
      <c r="KL268" s="91"/>
      <c r="KM268" s="91"/>
      <c r="KN268" s="91"/>
      <c r="KO268" s="91"/>
      <c r="KP268" s="91"/>
      <c r="KQ268" s="91"/>
      <c r="KR268" s="91"/>
      <c r="KS268" s="91"/>
      <c r="KT268" s="91"/>
      <c r="KU268" s="91"/>
      <c r="KV268" s="91"/>
      <c r="KW268" s="91"/>
      <c r="KX268" s="91"/>
      <c r="KY268" s="91"/>
      <c r="KZ268" s="91"/>
      <c r="LA268" s="91"/>
      <c r="LB268" s="91"/>
      <c r="LC268" s="91"/>
      <c r="LD268" s="91"/>
      <c r="LE268" s="91"/>
      <c r="LF268" s="91"/>
      <c r="LG268" s="91"/>
      <c r="LH268" s="91"/>
      <c r="LI268" s="91"/>
      <c r="LJ268" s="91"/>
      <c r="LK268" s="91"/>
      <c r="LL268" s="91"/>
      <c r="LM268" s="91"/>
      <c r="LN268" s="91"/>
      <c r="LO268" s="91"/>
      <c r="LP268" s="91"/>
      <c r="LQ268" s="91"/>
      <c r="LR268" s="91"/>
      <c r="LS268" s="91"/>
      <c r="LT268" s="91"/>
      <c r="LU268" s="91"/>
      <c r="LV268" s="91"/>
      <c r="LW268" s="91"/>
      <c r="LX268" s="91"/>
      <c r="LY268" s="91"/>
      <c r="LZ268" s="91"/>
      <c r="MA268" s="91"/>
      <c r="MB268" s="91"/>
      <c r="MC268" s="91"/>
      <c r="MD268" s="91"/>
      <c r="ME268" s="91"/>
      <c r="MF268" s="91"/>
      <c r="MG268" s="91"/>
      <c r="MH268" s="91"/>
      <c r="MI268" s="91"/>
      <c r="MJ268" s="91"/>
      <c r="MK268" s="91"/>
      <c r="ML268" s="91"/>
      <c r="MM268" s="91"/>
      <c r="MN268" s="91"/>
      <c r="MO268" s="91"/>
      <c r="MP268" s="91"/>
      <c r="MQ268" s="91"/>
      <c r="MR268" s="91"/>
      <c r="MS268" s="91"/>
      <c r="MT268" s="91"/>
      <c r="MU268" s="91"/>
      <c r="MV268" s="91"/>
      <c r="MW268" s="91"/>
      <c r="MX268" s="91"/>
      <c r="MY268" s="91"/>
      <c r="MZ268" s="91"/>
      <c r="NA268" s="91"/>
      <c r="NB268" s="91"/>
      <c r="NC268" s="91"/>
      <c r="ND268" s="91"/>
      <c r="NE268" s="91"/>
      <c r="NF268" s="91"/>
      <c r="NG268" s="91"/>
      <c r="NH268" s="91"/>
      <c r="NI268" s="91"/>
      <c r="NJ268" s="91"/>
      <c r="NK268" s="91"/>
      <c r="NL268" s="91"/>
      <c r="NM268" s="91"/>
      <c r="NN268" s="91"/>
      <c r="NO268" s="91"/>
      <c r="NP268" s="91"/>
      <c r="NQ268" s="91"/>
      <c r="NR268" s="91"/>
      <c r="NS268" s="91"/>
      <c r="NT268" s="91"/>
      <c r="NU268" s="91"/>
      <c r="NV268" s="91"/>
      <c r="NW268" s="91"/>
      <c r="NX268" s="91"/>
      <c r="NY268" s="91"/>
      <c r="NZ268" s="91"/>
      <c r="OA268" s="91"/>
      <c r="OB268" s="91"/>
      <c r="OC268" s="91"/>
      <c r="OD268" s="91"/>
      <c r="OE268" s="91"/>
      <c r="OF268" s="91"/>
      <c r="OG268" s="91"/>
      <c r="OH268" s="91"/>
      <c r="OI268" s="91"/>
      <c r="OJ268" s="91"/>
      <c r="OK268" s="91"/>
      <c r="OL268" s="91"/>
      <c r="OM268" s="91"/>
      <c r="ON268" s="91"/>
      <c r="OO268" s="91"/>
      <c r="OP268" s="91"/>
      <c r="OQ268" s="91"/>
      <c r="OR268" s="91"/>
      <c r="OS268" s="91"/>
      <c r="OT268" s="91"/>
      <c r="OU268" s="91"/>
      <c r="OV268" s="91"/>
      <c r="OW268" s="91"/>
      <c r="OX268" s="91"/>
      <c r="OY268" s="91"/>
      <c r="OZ268" s="91"/>
      <c r="PA268" s="91"/>
      <c r="PB268" s="91"/>
      <c r="PC268" s="91"/>
      <c r="PD268" s="91"/>
      <c r="PE268" s="91"/>
      <c r="PF268" s="91"/>
      <c r="PG268" s="91"/>
      <c r="PH268" s="91"/>
      <c r="PI268" s="91"/>
      <c r="PJ268" s="91"/>
      <c r="PK268" s="91"/>
      <c r="PL268" s="91"/>
      <c r="PM268" s="91"/>
      <c r="PN268" s="91"/>
      <c r="PO268" s="91"/>
      <c r="PP268" s="91"/>
      <c r="PQ268" s="91"/>
      <c r="PR268" s="91"/>
      <c r="PS268" s="91"/>
      <c r="PT268" s="91"/>
      <c r="PU268" s="91"/>
      <c r="PV268" s="91"/>
      <c r="PW268" s="91"/>
      <c r="PX268" s="91"/>
      <c r="PY268" s="91"/>
      <c r="PZ268" s="91"/>
      <c r="QA268" s="91"/>
      <c r="QB268" s="91"/>
      <c r="QC268" s="91"/>
      <c r="QD268" s="91"/>
      <c r="QE268" s="91"/>
      <c r="QF268" s="91"/>
      <c r="QG268" s="91"/>
      <c r="QH268" s="91"/>
      <c r="QI268" s="91"/>
      <c r="QJ268" s="91"/>
      <c r="QK268" s="91"/>
      <c r="QL268" s="91"/>
      <c r="QM268" s="91"/>
      <c r="QN268" s="91"/>
      <c r="QO268" s="91"/>
      <c r="QP268" s="91"/>
      <c r="QQ268" s="91"/>
      <c r="QR268" s="91"/>
      <c r="QS268" s="91"/>
      <c r="QT268" s="91"/>
      <c r="QU268" s="91"/>
      <c r="QV268" s="91"/>
      <c r="QW268" s="91"/>
      <c r="QX268" s="91"/>
      <c r="QY268" s="91"/>
      <c r="QZ268" s="91"/>
      <c r="RA268" s="91"/>
      <c r="RB268" s="91"/>
      <c r="RC268" s="91"/>
      <c r="RD268" s="91"/>
      <c r="RE268" s="91"/>
      <c r="RF268" s="91"/>
      <c r="RG268" s="91"/>
      <c r="RH268" s="91"/>
      <c r="RI268" s="91"/>
      <c r="RJ268" s="91"/>
      <c r="RK268" s="91"/>
      <c r="RL268" s="91"/>
      <c r="RM268" s="91"/>
      <c r="RN268" s="91"/>
      <c r="RO268" s="91"/>
      <c r="RP268" s="91"/>
      <c r="RQ268" s="91"/>
      <c r="RR268" s="91"/>
      <c r="RS268" s="91"/>
      <c r="RT268" s="91"/>
      <c r="RU268" s="91"/>
      <c r="RV268" s="91"/>
      <c r="RW268" s="91"/>
      <c r="RX268" s="91"/>
      <c r="RY268" s="91"/>
      <c r="RZ268" s="91"/>
      <c r="SA268" s="91"/>
      <c r="SB268" s="91"/>
      <c r="SC268" s="91"/>
      <c r="SD268" s="91"/>
      <c r="SE268" s="91"/>
      <c r="SF268" s="91"/>
      <c r="SG268" s="91"/>
      <c r="SH268" s="91"/>
      <c r="SI268" s="91"/>
      <c r="SJ268" s="91"/>
      <c r="SK268" s="91"/>
      <c r="SL268" s="91"/>
      <c r="SM268" s="91"/>
      <c r="SN268" s="91"/>
      <c r="SO268" s="91"/>
      <c r="SP268" s="91"/>
      <c r="SQ268" s="91"/>
      <c r="SR268" s="91"/>
      <c r="SS268" s="91"/>
      <c r="ST268" s="91"/>
      <c r="SU268" s="91"/>
      <c r="SV268" s="91"/>
      <c r="SW268" s="91"/>
      <c r="SX268" s="91"/>
      <c r="SY268" s="91"/>
      <c r="SZ268" s="91"/>
      <c r="TA268" s="91"/>
      <c r="TB268" s="91"/>
      <c r="TC268" s="91"/>
      <c r="TD268" s="91"/>
      <c r="TE268" s="91"/>
      <c r="TF268" s="91"/>
      <c r="TG268" s="91"/>
      <c r="TH268" s="91"/>
      <c r="TI268" s="91"/>
      <c r="TJ268" s="91"/>
      <c r="TK268" s="91"/>
      <c r="TL268" s="91"/>
      <c r="TM268" s="91"/>
      <c r="TN268" s="91"/>
      <c r="TO268" s="91"/>
      <c r="TP268" s="91"/>
      <c r="TQ268" s="91"/>
      <c r="TR268" s="91"/>
      <c r="TS268" s="91"/>
      <c r="TT268" s="91"/>
      <c r="TU268" s="91"/>
      <c r="TV268" s="91"/>
      <c r="TW268" s="91"/>
      <c r="TX268" s="91"/>
      <c r="TY268" s="91"/>
      <c r="TZ268" s="91"/>
      <c r="UA268" s="91"/>
      <c r="UB268" s="91"/>
      <c r="UC268" s="91"/>
      <c r="UD268" s="91"/>
      <c r="UE268" s="91"/>
      <c r="UF268" s="91"/>
      <c r="UG268" s="91"/>
      <c r="UH268" s="91"/>
      <c r="UI268" s="91"/>
      <c r="UJ268" s="91"/>
      <c r="UK268" s="91"/>
      <c r="UL268" s="91"/>
      <c r="UM268" s="91"/>
      <c r="UN268" s="91"/>
      <c r="UO268" s="91"/>
      <c r="UP268" s="91"/>
      <c r="UQ268" s="91"/>
      <c r="UR268" s="91"/>
      <c r="US268" s="91"/>
      <c r="UT268" s="91"/>
      <c r="UU268" s="91"/>
      <c r="UV268" s="91"/>
      <c r="UW268" s="91"/>
      <c r="UX268" s="91"/>
      <c r="UY268" s="91"/>
      <c r="UZ268" s="91"/>
      <c r="VA268" s="91"/>
      <c r="VB268" s="91"/>
      <c r="VC268" s="91"/>
      <c r="VD268" s="91"/>
      <c r="VE268" s="91"/>
      <c r="VF268" s="91"/>
      <c r="VG268" s="91"/>
      <c r="VH268" s="91"/>
      <c r="VI268" s="91"/>
      <c r="VJ268" s="91"/>
      <c r="VK268" s="91"/>
      <c r="VL268" s="91"/>
      <c r="VM268" s="91"/>
      <c r="VN268" s="91"/>
      <c r="VO268" s="91"/>
      <c r="VP268" s="91"/>
      <c r="VQ268" s="91"/>
      <c r="VR268" s="91"/>
      <c r="VS268" s="91"/>
      <c r="VT268" s="91"/>
      <c r="VU268" s="91"/>
      <c r="VV268" s="91"/>
      <c r="VW268" s="91"/>
      <c r="VX268" s="91"/>
      <c r="VY268" s="91"/>
      <c r="VZ268" s="91"/>
      <c r="WA268" s="91"/>
      <c r="WB268" s="91"/>
      <c r="WC268" s="91"/>
      <c r="WD268" s="91"/>
      <c r="WE268" s="91"/>
      <c r="WF268" s="91"/>
      <c r="WG268" s="91"/>
      <c r="WH268" s="91"/>
      <c r="WI268" s="91"/>
      <c r="WJ268" s="91"/>
      <c r="WK268" s="91"/>
      <c r="WL268" s="91"/>
      <c r="WM268" s="91"/>
      <c r="WN268" s="91"/>
      <c r="WO268" s="91"/>
      <c r="WP268" s="91"/>
      <c r="WQ268" s="91"/>
      <c r="WR268" s="91"/>
      <c r="WS268" s="91"/>
      <c r="WT268" s="91"/>
      <c r="WU268" s="91"/>
      <c r="WV268" s="91"/>
      <c r="WW268" s="91"/>
      <c r="WX268" s="91"/>
      <c r="WY268" s="91"/>
      <c r="WZ268" s="91"/>
      <c r="XA268" s="91"/>
      <c r="XB268" s="91"/>
      <c r="XC268" s="91"/>
      <c r="XD268" s="91"/>
      <c r="XE268" s="91"/>
      <c r="XF268" s="91"/>
      <c r="XG268" s="91"/>
      <c r="XH268" s="91"/>
      <c r="XI268" s="91"/>
      <c r="XJ268" s="91"/>
      <c r="XK268" s="91"/>
      <c r="XL268" s="91"/>
      <c r="XM268" s="91"/>
      <c r="XN268" s="91"/>
      <c r="XO268" s="91"/>
      <c r="XP268" s="91"/>
      <c r="XQ268" s="91"/>
      <c r="XR268" s="91"/>
      <c r="XS268" s="91"/>
      <c r="XT268" s="91"/>
      <c r="XU268" s="91"/>
      <c r="XV268" s="91"/>
      <c r="XW268" s="91"/>
      <c r="XX268" s="91"/>
      <c r="XY268" s="91"/>
      <c r="XZ268" s="91"/>
      <c r="YA268" s="91"/>
      <c r="YB268" s="91"/>
      <c r="YC268" s="91"/>
      <c r="YD268" s="91"/>
      <c r="YE268" s="91"/>
      <c r="YF268" s="91"/>
      <c r="YG268" s="91"/>
      <c r="YH268" s="91"/>
      <c r="YI268" s="91"/>
      <c r="YJ268" s="91"/>
      <c r="YK268" s="91"/>
      <c r="YL268" s="91"/>
      <c r="YM268" s="91"/>
      <c r="YN268" s="91"/>
      <c r="YO268" s="91"/>
      <c r="YP268" s="91"/>
      <c r="YQ268" s="91"/>
      <c r="YR268" s="91"/>
      <c r="YS268" s="91"/>
      <c r="YT268" s="91"/>
      <c r="YU268" s="91"/>
      <c r="YV268" s="91"/>
      <c r="YW268" s="91"/>
      <c r="YX268" s="91"/>
      <c r="YY268" s="91"/>
      <c r="YZ268" s="91"/>
      <c r="ZA268" s="91"/>
      <c r="ZB268" s="91"/>
      <c r="ZC268" s="91"/>
      <c r="ZD268" s="91"/>
      <c r="ZE268" s="91"/>
      <c r="ZF268" s="91"/>
      <c r="ZG268" s="91"/>
      <c r="ZH268" s="91"/>
      <c r="ZI268" s="91"/>
      <c r="ZJ268" s="91"/>
      <c r="ZK268" s="91"/>
      <c r="ZL268" s="91"/>
      <c r="ZM268" s="91"/>
      <c r="ZN268" s="91"/>
      <c r="ZO268" s="91"/>
      <c r="ZP268" s="91"/>
      <c r="ZQ268" s="91"/>
      <c r="ZR268" s="91"/>
      <c r="ZS268" s="91"/>
      <c r="ZT268" s="91"/>
      <c r="ZU268" s="91"/>
      <c r="ZV268" s="91"/>
      <c r="ZW268" s="91"/>
      <c r="ZX268" s="91"/>
      <c r="ZY268" s="91"/>
      <c r="ZZ268" s="91"/>
      <c r="AAA268" s="91"/>
      <c r="AAB268" s="91"/>
      <c r="AAC268" s="91"/>
      <c r="AAD268" s="91"/>
      <c r="AAE268" s="91"/>
      <c r="AAF268" s="91"/>
      <c r="AAG268" s="91"/>
      <c r="AAH268" s="91"/>
      <c r="AAI268" s="91"/>
      <c r="AAJ268" s="91"/>
      <c r="AAK268" s="91"/>
      <c r="AAL268" s="91"/>
      <c r="AAM268" s="91"/>
      <c r="AAN268" s="91"/>
      <c r="AAO268" s="91"/>
      <c r="AAP268" s="91"/>
      <c r="AAQ268" s="91"/>
      <c r="AAR268" s="91"/>
      <c r="AAS268" s="91"/>
      <c r="AAT268" s="91"/>
      <c r="AAU268" s="91"/>
      <c r="AAV268" s="91"/>
      <c r="AAW268" s="91"/>
      <c r="AAX268" s="91"/>
      <c r="AAY268" s="91"/>
      <c r="AAZ268" s="91"/>
      <c r="ABA268" s="91"/>
      <c r="ABB268" s="91"/>
      <c r="ABC268" s="91"/>
      <c r="ABD268" s="91"/>
      <c r="ABE268" s="91"/>
      <c r="ABF268" s="91"/>
      <c r="ABG268" s="91"/>
      <c r="ABH268" s="91"/>
      <c r="ABI268" s="91"/>
      <c r="ABJ268" s="91"/>
      <c r="ABK268" s="91"/>
      <c r="ABL268" s="91"/>
      <c r="ABM268" s="91"/>
      <c r="ABN268" s="91"/>
      <c r="ABO268" s="91"/>
      <c r="ABP268" s="91"/>
      <c r="ABQ268" s="91"/>
      <c r="ABR268" s="91"/>
      <c r="ABS268" s="91"/>
      <c r="ABT268" s="91"/>
      <c r="ABU268" s="91"/>
      <c r="ABV268" s="91"/>
      <c r="ABW268" s="91"/>
      <c r="ABX268" s="91"/>
      <c r="ABY268" s="91"/>
      <c r="ABZ268" s="91"/>
      <c r="ACA268" s="91"/>
      <c r="ACB268" s="91"/>
      <c r="ACC268" s="91"/>
      <c r="ACD268" s="91"/>
      <c r="ACE268" s="91"/>
      <c r="ACF268" s="91"/>
      <c r="ACG268" s="91"/>
      <c r="ACH268" s="91"/>
      <c r="ACI268" s="91"/>
      <c r="ACJ268" s="91"/>
      <c r="ACK268" s="91"/>
      <c r="ACL268" s="91"/>
      <c r="ACM268" s="91"/>
      <c r="ACN268" s="91"/>
      <c r="ACO268" s="91"/>
      <c r="ACP268" s="91"/>
      <c r="ACQ268" s="91"/>
      <c r="ACR268" s="91"/>
      <c r="ACS268" s="91"/>
      <c r="ACT268" s="91"/>
      <c r="ACU268" s="91"/>
      <c r="ACV268" s="91"/>
      <c r="ACW268" s="91"/>
      <c r="ACX268" s="91"/>
      <c r="ACY268" s="91"/>
      <c r="ACZ268" s="91"/>
      <c r="ADA268" s="91"/>
      <c r="ADB268" s="91"/>
      <c r="ADC268" s="91"/>
      <c r="ADD268" s="91"/>
      <c r="ADE268" s="91"/>
      <c r="ADF268" s="91"/>
      <c r="ADG268" s="91"/>
      <c r="ADH268" s="91"/>
      <c r="ADI268" s="91"/>
      <c r="ADJ268" s="91"/>
      <c r="ADK268" s="91"/>
      <c r="ADL268" s="91"/>
      <c r="ADM268" s="91"/>
      <c r="ADN268" s="91"/>
      <c r="ADO268" s="91"/>
      <c r="ADP268" s="91"/>
      <c r="ADQ268" s="91"/>
      <c r="ADR268" s="91"/>
      <c r="ADS268" s="91"/>
      <c r="ADT268" s="91"/>
      <c r="ADU268" s="91"/>
      <c r="ADV268" s="91"/>
      <c r="ADW268" s="91"/>
      <c r="ADX268" s="91"/>
      <c r="ADY268" s="91"/>
      <c r="ADZ268" s="91"/>
      <c r="AEA268" s="91"/>
      <c r="AEB268" s="91"/>
      <c r="AEC268" s="91"/>
      <c r="AED268" s="144">
        <f t="shared" si="76"/>
        <v>263</v>
      </c>
      <c r="AEE268" s="142"/>
      <c r="AEF268" s="142"/>
      <c r="AEG268" s="91"/>
      <c r="AEH268" s="91"/>
      <c r="AEI268" s="91"/>
      <c r="AEJ268" s="91"/>
      <c r="AEK268" s="91"/>
      <c r="AEL268" s="91"/>
      <c r="AEM268" s="91"/>
      <c r="AEN268" s="91"/>
      <c r="AEO268" s="91"/>
      <c r="AEP268" s="91"/>
      <c r="AEQ268" s="91"/>
      <c r="AER268" s="91"/>
      <c r="AES268" s="91"/>
      <c r="AET268" s="91"/>
      <c r="AEU268" s="91"/>
      <c r="AEV268" s="91"/>
      <c r="AEW268" s="91"/>
      <c r="AEX268" s="91"/>
      <c r="AEY268" s="91"/>
      <c r="AEZ268" s="91"/>
      <c r="AFA268" s="91"/>
      <c r="AFB268" s="91"/>
      <c r="AFC268" s="146"/>
      <c r="AFD268" s="91"/>
      <c r="AFE268" s="91"/>
      <c r="AFF268" s="91"/>
      <c r="AFG268" s="91"/>
      <c r="AFH268" s="91"/>
      <c r="AFI268" s="91"/>
      <c r="AFJ268" s="91"/>
      <c r="AFK268" s="91"/>
      <c r="AFL268" s="91"/>
      <c r="AFM268" s="91"/>
      <c r="AFN268" s="91"/>
    </row>
    <row r="269" spans="1:846" ht="6" customHeight="1" x14ac:dyDescent="0.25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  <c r="CW269" s="91"/>
      <c r="CX269" s="91"/>
      <c r="CY269" s="91"/>
      <c r="CZ269" s="91"/>
      <c r="DA269" s="91"/>
      <c r="DB269" s="91"/>
      <c r="DC269" s="91"/>
      <c r="DD269" s="91"/>
      <c r="DE269" s="91"/>
      <c r="DF269" s="91"/>
      <c r="DG269" s="91"/>
      <c r="DH269" s="91"/>
      <c r="DI269" s="91"/>
      <c r="DJ269" s="91"/>
      <c r="DK269" s="91"/>
      <c r="DL269" s="91"/>
      <c r="DM269" s="91"/>
      <c r="DN269" s="91"/>
      <c r="DO269" s="91"/>
      <c r="DP269" s="91"/>
      <c r="DQ269" s="91"/>
      <c r="DR269" s="91"/>
      <c r="DS269" s="91"/>
      <c r="DT269" s="91"/>
      <c r="DU269" s="91"/>
      <c r="DV269" s="91"/>
      <c r="DW269" s="91"/>
      <c r="DX269" s="91"/>
      <c r="DY269" s="91"/>
      <c r="DZ269" s="91"/>
      <c r="EA269" s="91"/>
      <c r="EB269" s="91"/>
      <c r="EC269" s="91"/>
      <c r="ED269" s="91"/>
      <c r="EE269" s="91"/>
      <c r="EF269" s="91"/>
      <c r="EG269" s="91"/>
      <c r="EH269" s="91"/>
      <c r="EI269" s="91"/>
      <c r="EJ269" s="91"/>
      <c r="EK269" s="91"/>
      <c r="EL269" s="91"/>
      <c r="EM269" s="91"/>
      <c r="EN269" s="91"/>
      <c r="EO269" s="91"/>
      <c r="EP269" s="91"/>
      <c r="EQ269" s="91"/>
      <c r="ER269" s="91"/>
      <c r="ES269" s="91"/>
      <c r="ET269" s="91"/>
      <c r="EU269" s="91"/>
      <c r="EV269" s="91"/>
      <c r="EW269" s="91"/>
      <c r="EX269" s="91"/>
      <c r="EY269" s="91"/>
      <c r="EZ269" s="91"/>
      <c r="FA269" s="91"/>
      <c r="FB269" s="91"/>
      <c r="FC269" s="91"/>
      <c r="FD269" s="91"/>
      <c r="FE269" s="91"/>
      <c r="FF269" s="91"/>
      <c r="FG269" s="91"/>
      <c r="FH269" s="91"/>
      <c r="FI269" s="91"/>
      <c r="FJ269" s="91"/>
      <c r="FK269" s="91"/>
      <c r="FL269" s="91"/>
      <c r="FM269" s="91"/>
      <c r="FN269" s="91"/>
      <c r="FO269" s="91"/>
      <c r="FP269" s="91"/>
      <c r="FQ269" s="91"/>
      <c r="FR269" s="91"/>
      <c r="FS269" s="91"/>
      <c r="FT269" s="91"/>
      <c r="FU269" s="91"/>
      <c r="FV269" s="91"/>
      <c r="FW269" s="91"/>
      <c r="FX269" s="91"/>
      <c r="FY269" s="91"/>
      <c r="FZ269" s="91"/>
      <c r="GA269" s="91"/>
      <c r="GB269" s="91"/>
      <c r="GC269" s="91"/>
      <c r="GD269" s="91"/>
      <c r="GE269" s="91"/>
      <c r="GF269" s="91"/>
      <c r="GG269" s="91"/>
      <c r="GH269" s="91"/>
      <c r="GI269" s="91"/>
      <c r="GJ269" s="91"/>
      <c r="GK269" s="91"/>
      <c r="GL269" s="91"/>
      <c r="GM269" s="91"/>
      <c r="GN269" s="91"/>
      <c r="GO269" s="91"/>
      <c r="GP269" s="91"/>
      <c r="GQ269" s="91"/>
      <c r="GR269" s="91"/>
      <c r="GS269" s="91"/>
      <c r="GT269" s="91"/>
      <c r="GU269" s="91"/>
      <c r="GV269" s="91"/>
      <c r="GW269" s="91"/>
      <c r="GX269" s="91"/>
      <c r="GY269" s="91"/>
      <c r="GZ269" s="91"/>
      <c r="HA269" s="91"/>
      <c r="HB269" s="91"/>
      <c r="HC269" s="91"/>
      <c r="HD269" s="91"/>
      <c r="HE269" s="91"/>
      <c r="HF269" s="91"/>
      <c r="HG269" s="91"/>
      <c r="HH269" s="91"/>
      <c r="HI269" s="91"/>
      <c r="HJ269" s="91"/>
      <c r="HK269" s="91"/>
      <c r="HL269" s="91"/>
      <c r="HM269" s="91"/>
      <c r="HN269" s="91"/>
      <c r="HO269" s="91"/>
      <c r="HP269" s="91"/>
      <c r="HQ269" s="91"/>
      <c r="HR269" s="91"/>
      <c r="HS269" s="91"/>
      <c r="HT269" s="91"/>
      <c r="HU269" s="91"/>
      <c r="HV269" s="91"/>
      <c r="HW269" s="91"/>
      <c r="HX269" s="91"/>
      <c r="HY269" s="91"/>
      <c r="HZ269" s="91"/>
      <c r="IA269" s="91"/>
      <c r="IB269" s="91"/>
      <c r="IC269" s="91"/>
      <c r="ID269" s="91"/>
      <c r="IE269" s="91"/>
      <c r="IF269" s="91"/>
      <c r="IG269" s="91"/>
      <c r="IH269" s="91"/>
      <c r="II269" s="91"/>
      <c r="IJ269" s="91"/>
      <c r="IK269" s="91"/>
      <c r="IL269" s="91"/>
      <c r="IM269" s="91"/>
      <c r="IN269" s="91"/>
      <c r="IO269" s="91"/>
      <c r="IP269" s="91"/>
      <c r="IQ269" s="91"/>
      <c r="IR269" s="91"/>
      <c r="IS269" s="91"/>
      <c r="IT269" s="91"/>
      <c r="IU269" s="91"/>
      <c r="IV269" s="91"/>
      <c r="IW269" s="91"/>
      <c r="IX269" s="91"/>
      <c r="IY269" s="91"/>
      <c r="IZ269" s="91"/>
      <c r="JA269" s="91"/>
      <c r="JB269" s="91"/>
      <c r="JC269" s="91"/>
      <c r="JD269" s="91"/>
      <c r="JE269" s="91"/>
      <c r="JF269" s="91"/>
      <c r="JG269" s="91"/>
      <c r="JH269" s="91"/>
      <c r="JI269" s="91"/>
      <c r="JJ269" s="91"/>
      <c r="JK269" s="91"/>
      <c r="JL269" s="91"/>
      <c r="JM269" s="91"/>
      <c r="JN269" s="91"/>
      <c r="JO269" s="91"/>
      <c r="JP269" s="91"/>
      <c r="JQ269" s="91"/>
      <c r="JR269" s="91"/>
      <c r="JS269" s="91"/>
      <c r="JT269" s="91"/>
      <c r="JU269" s="91"/>
      <c r="JV269" s="91"/>
      <c r="JW269" s="91"/>
      <c r="JX269" s="91"/>
      <c r="JY269" s="91"/>
      <c r="JZ269" s="91"/>
      <c r="KA269" s="91"/>
      <c r="KB269" s="91"/>
      <c r="KC269" s="91"/>
      <c r="KD269" s="91"/>
      <c r="KE269" s="91"/>
      <c r="KF269" s="91"/>
      <c r="KG269" s="91"/>
      <c r="KH269" s="91"/>
      <c r="KI269" s="91"/>
      <c r="KJ269" s="91"/>
      <c r="KK269" s="91"/>
      <c r="KL269" s="91"/>
      <c r="KM269" s="91"/>
      <c r="KN269" s="91"/>
      <c r="KO269" s="91"/>
      <c r="KP269" s="91"/>
      <c r="KQ269" s="91"/>
      <c r="KR269" s="91"/>
      <c r="KS269" s="91"/>
      <c r="KT269" s="91"/>
      <c r="KU269" s="91"/>
      <c r="KV269" s="91"/>
      <c r="KW269" s="91"/>
      <c r="KX269" s="91"/>
      <c r="KY269" s="91"/>
      <c r="KZ269" s="91"/>
      <c r="LA269" s="91"/>
      <c r="LB269" s="91"/>
      <c r="LC269" s="91"/>
      <c r="LD269" s="91"/>
      <c r="LE269" s="91"/>
      <c r="LF269" s="91"/>
      <c r="LG269" s="91"/>
      <c r="LH269" s="91"/>
      <c r="LI269" s="91"/>
      <c r="LJ269" s="91"/>
      <c r="LK269" s="91"/>
      <c r="LL269" s="91"/>
      <c r="LM269" s="91"/>
      <c r="LN269" s="91"/>
      <c r="LO269" s="91"/>
      <c r="LP269" s="91"/>
      <c r="LQ269" s="91"/>
      <c r="LR269" s="91"/>
      <c r="LS269" s="91"/>
      <c r="LT269" s="91"/>
      <c r="LU269" s="91"/>
      <c r="LV269" s="91"/>
      <c r="LW269" s="91"/>
      <c r="LX269" s="91"/>
      <c r="LY269" s="91"/>
      <c r="LZ269" s="91"/>
      <c r="MA269" s="91"/>
      <c r="MB269" s="91"/>
      <c r="MC269" s="91"/>
      <c r="MD269" s="91"/>
      <c r="ME269" s="91"/>
      <c r="MF269" s="91"/>
      <c r="MG269" s="91"/>
      <c r="MH269" s="91"/>
      <c r="MI269" s="91"/>
      <c r="MJ269" s="91"/>
      <c r="MK269" s="91"/>
      <c r="ML269" s="91"/>
      <c r="MM269" s="91"/>
      <c r="MN269" s="91"/>
      <c r="MO269" s="91"/>
      <c r="MP269" s="91"/>
      <c r="MQ269" s="91"/>
      <c r="MR269" s="91"/>
      <c r="MS269" s="91"/>
      <c r="MT269" s="91"/>
      <c r="MU269" s="91"/>
      <c r="MV269" s="91"/>
      <c r="MW269" s="91"/>
      <c r="MX269" s="91"/>
      <c r="MY269" s="91"/>
      <c r="MZ269" s="91"/>
      <c r="NA269" s="91"/>
      <c r="NB269" s="91"/>
      <c r="NC269" s="91"/>
      <c r="ND269" s="91"/>
      <c r="NE269" s="91"/>
      <c r="NF269" s="91"/>
      <c r="NG269" s="91"/>
      <c r="NH269" s="91"/>
      <c r="NI269" s="91"/>
      <c r="NJ269" s="91"/>
      <c r="NK269" s="91"/>
      <c r="NL269" s="91"/>
      <c r="NM269" s="91"/>
      <c r="NN269" s="91"/>
      <c r="NO269" s="91"/>
      <c r="NP269" s="91"/>
      <c r="NQ269" s="91"/>
      <c r="NR269" s="91"/>
      <c r="NS269" s="91"/>
      <c r="NT269" s="91"/>
      <c r="NU269" s="91"/>
      <c r="NV269" s="91"/>
      <c r="NW269" s="91"/>
      <c r="NX269" s="91"/>
      <c r="NY269" s="91"/>
      <c r="NZ269" s="91"/>
      <c r="OA269" s="91"/>
      <c r="OB269" s="91"/>
      <c r="OC269" s="91"/>
      <c r="OD269" s="91"/>
      <c r="OE269" s="91"/>
      <c r="OF269" s="91"/>
      <c r="OG269" s="91"/>
      <c r="OH269" s="91"/>
      <c r="OI269" s="91"/>
      <c r="OJ269" s="91"/>
      <c r="OK269" s="91"/>
      <c r="OL269" s="91"/>
      <c r="OM269" s="91"/>
      <c r="ON269" s="91"/>
      <c r="OO269" s="91"/>
      <c r="OP269" s="91"/>
      <c r="OQ269" s="91"/>
      <c r="OR269" s="91"/>
      <c r="OS269" s="91"/>
      <c r="OT269" s="91"/>
      <c r="OU269" s="91"/>
      <c r="OV269" s="91"/>
      <c r="OW269" s="91"/>
      <c r="OX269" s="91"/>
      <c r="OY269" s="91"/>
      <c r="OZ269" s="91"/>
      <c r="PA269" s="91"/>
      <c r="PB269" s="91"/>
      <c r="PC269" s="91"/>
      <c r="PD269" s="91"/>
      <c r="PE269" s="91"/>
      <c r="PF269" s="91"/>
      <c r="PG269" s="91"/>
      <c r="PH269" s="91"/>
      <c r="PI269" s="91"/>
      <c r="PJ269" s="91"/>
      <c r="PK269" s="91"/>
      <c r="PL269" s="91"/>
      <c r="PM269" s="91"/>
      <c r="PN269" s="91"/>
      <c r="PO269" s="91"/>
      <c r="PP269" s="91"/>
      <c r="PQ269" s="91"/>
      <c r="PR269" s="91"/>
      <c r="PS269" s="91"/>
      <c r="PT269" s="91"/>
      <c r="PU269" s="91"/>
      <c r="PV269" s="91"/>
      <c r="PW269" s="91"/>
      <c r="PX269" s="91"/>
      <c r="PY269" s="91"/>
      <c r="PZ269" s="91"/>
      <c r="QA269" s="91"/>
      <c r="QB269" s="91"/>
      <c r="QC269" s="91"/>
      <c r="QD269" s="91"/>
      <c r="QE269" s="91"/>
      <c r="QF269" s="91"/>
      <c r="QG269" s="91"/>
      <c r="QH269" s="91"/>
      <c r="QI269" s="91"/>
      <c r="QJ269" s="91"/>
      <c r="QK269" s="91"/>
      <c r="QL269" s="91"/>
      <c r="QM269" s="91"/>
      <c r="QN269" s="91"/>
      <c r="QO269" s="91"/>
      <c r="QP269" s="91"/>
      <c r="QQ269" s="91"/>
      <c r="QR269" s="91"/>
      <c r="QS269" s="91"/>
      <c r="QT269" s="91"/>
      <c r="QU269" s="91"/>
      <c r="QV269" s="91"/>
      <c r="QW269" s="91"/>
      <c r="QX269" s="91"/>
      <c r="QY269" s="91"/>
      <c r="QZ269" s="91"/>
      <c r="RA269" s="91"/>
      <c r="RB269" s="91"/>
      <c r="RC269" s="91"/>
      <c r="RD269" s="91"/>
      <c r="RE269" s="91"/>
      <c r="RF269" s="91"/>
      <c r="RG269" s="91"/>
      <c r="RH269" s="91"/>
      <c r="RI269" s="91"/>
      <c r="RJ269" s="91"/>
      <c r="RK269" s="91"/>
      <c r="RL269" s="91"/>
      <c r="RM269" s="91"/>
      <c r="RN269" s="91"/>
      <c r="RO269" s="91"/>
      <c r="RP269" s="91"/>
      <c r="RQ269" s="91"/>
      <c r="RR269" s="91"/>
      <c r="RS269" s="91"/>
      <c r="RT269" s="91"/>
      <c r="RU269" s="91"/>
      <c r="RV269" s="91"/>
      <c r="RW269" s="91"/>
      <c r="RX269" s="91"/>
      <c r="RY269" s="91"/>
      <c r="RZ269" s="91"/>
      <c r="SA269" s="91"/>
      <c r="SB269" s="91"/>
      <c r="SC269" s="91"/>
      <c r="SD269" s="91"/>
      <c r="SE269" s="91"/>
      <c r="SF269" s="91"/>
      <c r="SG269" s="91"/>
      <c r="SH269" s="91"/>
      <c r="SI269" s="91"/>
      <c r="SJ269" s="91"/>
      <c r="SK269" s="91"/>
      <c r="SL269" s="91"/>
      <c r="SM269" s="91"/>
      <c r="SN269" s="91"/>
      <c r="SO269" s="91"/>
      <c r="SP269" s="91"/>
      <c r="SQ269" s="91"/>
      <c r="SR269" s="91"/>
      <c r="SS269" s="91"/>
      <c r="ST269" s="91"/>
      <c r="SU269" s="91"/>
      <c r="SV269" s="91"/>
      <c r="SW269" s="91"/>
      <c r="SX269" s="91"/>
      <c r="SY269" s="91"/>
      <c r="SZ269" s="91"/>
      <c r="TA269" s="91"/>
      <c r="TB269" s="91"/>
      <c r="TC269" s="91"/>
      <c r="TD269" s="91"/>
      <c r="TE269" s="91"/>
      <c r="TF269" s="91"/>
      <c r="TG269" s="91"/>
      <c r="TH269" s="91"/>
      <c r="TI269" s="91"/>
      <c r="TJ269" s="91"/>
      <c r="TK269" s="91"/>
      <c r="TL269" s="91"/>
      <c r="TM269" s="91"/>
      <c r="TN269" s="91"/>
      <c r="TO269" s="91"/>
      <c r="TP269" s="91"/>
      <c r="TQ269" s="91"/>
      <c r="TR269" s="91"/>
      <c r="TS269" s="91"/>
      <c r="TT269" s="91"/>
      <c r="TU269" s="91"/>
      <c r="TV269" s="91"/>
      <c r="TW269" s="91"/>
      <c r="TX269" s="91"/>
      <c r="TY269" s="91"/>
      <c r="TZ269" s="91"/>
      <c r="UA269" s="91"/>
      <c r="UB269" s="91"/>
      <c r="UC269" s="91"/>
      <c r="UD269" s="91"/>
      <c r="UE269" s="91"/>
      <c r="UF269" s="91"/>
      <c r="UG269" s="91"/>
      <c r="UH269" s="91"/>
      <c r="UI269" s="91"/>
      <c r="UJ269" s="91"/>
      <c r="UK269" s="91"/>
      <c r="UL269" s="91"/>
      <c r="UM269" s="91"/>
      <c r="UN269" s="91"/>
      <c r="UO269" s="91"/>
      <c r="UP269" s="91"/>
      <c r="UQ269" s="91"/>
      <c r="UR269" s="91"/>
      <c r="US269" s="91"/>
      <c r="UT269" s="91"/>
      <c r="UU269" s="91"/>
      <c r="UV269" s="91"/>
      <c r="UW269" s="91"/>
      <c r="UX269" s="91"/>
      <c r="UY269" s="91"/>
      <c r="UZ269" s="91"/>
      <c r="VA269" s="91"/>
      <c r="VB269" s="91"/>
      <c r="VC269" s="91"/>
      <c r="VD269" s="91"/>
      <c r="VE269" s="91"/>
      <c r="VF269" s="91"/>
      <c r="VG269" s="91"/>
      <c r="VH269" s="91"/>
      <c r="VI269" s="91"/>
      <c r="VJ269" s="91"/>
      <c r="VK269" s="91"/>
      <c r="VL269" s="91"/>
      <c r="VM269" s="91"/>
      <c r="VN269" s="91"/>
      <c r="VO269" s="91"/>
      <c r="VP269" s="91"/>
      <c r="VQ269" s="91"/>
      <c r="VR269" s="91"/>
      <c r="VS269" s="91"/>
      <c r="VT269" s="91"/>
      <c r="VU269" s="91"/>
      <c r="VV269" s="91"/>
      <c r="VW269" s="91"/>
      <c r="VX269" s="91"/>
      <c r="VY269" s="91"/>
      <c r="VZ269" s="91"/>
      <c r="WA269" s="91"/>
      <c r="WB269" s="91"/>
      <c r="WC269" s="91"/>
      <c r="WD269" s="91"/>
      <c r="WE269" s="91"/>
      <c r="WF269" s="91"/>
      <c r="WG269" s="91"/>
      <c r="WH269" s="91"/>
      <c r="WI269" s="91"/>
      <c r="WJ269" s="91"/>
      <c r="WK269" s="91"/>
      <c r="WL269" s="91"/>
      <c r="WM269" s="91"/>
      <c r="WN269" s="91"/>
      <c r="WO269" s="91"/>
      <c r="WP269" s="91"/>
      <c r="WQ269" s="91"/>
      <c r="WR269" s="91"/>
      <c r="WS269" s="91"/>
      <c r="WT269" s="91"/>
      <c r="WU269" s="91"/>
      <c r="WV269" s="91"/>
      <c r="WW269" s="91"/>
      <c r="WX269" s="91"/>
      <c r="WY269" s="91"/>
      <c r="WZ269" s="91"/>
      <c r="XA269" s="91"/>
      <c r="XB269" s="91"/>
      <c r="XC269" s="91"/>
      <c r="XD269" s="91"/>
      <c r="XE269" s="91"/>
      <c r="XF269" s="91"/>
      <c r="XG269" s="91"/>
      <c r="XH269" s="91"/>
      <c r="XI269" s="91"/>
      <c r="XJ269" s="91"/>
      <c r="XK269" s="91"/>
      <c r="XL269" s="91"/>
      <c r="XM269" s="91"/>
      <c r="XN269" s="91"/>
      <c r="XO269" s="91"/>
      <c r="XP269" s="91"/>
      <c r="XQ269" s="91"/>
      <c r="XR269" s="91"/>
      <c r="XS269" s="91"/>
      <c r="XT269" s="91"/>
      <c r="XU269" s="91"/>
      <c r="XV269" s="91"/>
      <c r="XW269" s="91"/>
      <c r="XX269" s="91"/>
      <c r="XY269" s="91"/>
      <c r="XZ269" s="91"/>
      <c r="YA269" s="91"/>
      <c r="YB269" s="91"/>
      <c r="YC269" s="91"/>
      <c r="YD269" s="91"/>
      <c r="YE269" s="91"/>
      <c r="YF269" s="91"/>
      <c r="YG269" s="91"/>
      <c r="YH269" s="91"/>
      <c r="YI269" s="91"/>
      <c r="YJ269" s="91"/>
      <c r="YK269" s="91"/>
      <c r="YL269" s="91"/>
      <c r="YM269" s="91"/>
      <c r="YN269" s="91"/>
      <c r="YO269" s="91"/>
      <c r="YP269" s="91"/>
      <c r="YQ269" s="91"/>
      <c r="YR269" s="91"/>
      <c r="YS269" s="91"/>
      <c r="YT269" s="91"/>
      <c r="YU269" s="91"/>
      <c r="YV269" s="91"/>
      <c r="YW269" s="91"/>
      <c r="YX269" s="91"/>
      <c r="YY269" s="91"/>
      <c r="YZ269" s="91"/>
      <c r="ZA269" s="91"/>
      <c r="ZB269" s="91"/>
      <c r="ZC269" s="91"/>
      <c r="ZD269" s="91"/>
      <c r="ZE269" s="91"/>
      <c r="ZF269" s="91"/>
      <c r="ZG269" s="91"/>
      <c r="ZH269" s="91"/>
      <c r="ZI269" s="91"/>
      <c r="ZJ269" s="91"/>
      <c r="ZK269" s="91"/>
      <c r="ZL269" s="91"/>
      <c r="ZM269" s="91"/>
      <c r="ZN269" s="91"/>
      <c r="ZO269" s="91"/>
      <c r="ZP269" s="91"/>
      <c r="ZQ269" s="91"/>
      <c r="ZR269" s="91"/>
      <c r="ZS269" s="91"/>
      <c r="ZT269" s="91"/>
      <c r="ZU269" s="91"/>
      <c r="ZV269" s="91"/>
      <c r="ZW269" s="91"/>
      <c r="ZX269" s="91"/>
      <c r="ZY269" s="91"/>
      <c r="ZZ269" s="91"/>
      <c r="AAA269" s="91"/>
      <c r="AAB269" s="91"/>
      <c r="AAC269" s="91"/>
      <c r="AAD269" s="91"/>
      <c r="AAE269" s="91"/>
      <c r="AAF269" s="91"/>
      <c r="AAG269" s="91"/>
      <c r="AAH269" s="91"/>
      <c r="AAI269" s="91"/>
      <c r="AAJ269" s="91"/>
      <c r="AAK269" s="91"/>
      <c r="AAL269" s="91"/>
      <c r="AAM269" s="91"/>
      <c r="AAN269" s="91"/>
      <c r="AAO269" s="91"/>
      <c r="AAP269" s="91"/>
      <c r="AAQ269" s="91"/>
      <c r="AAR269" s="91"/>
      <c r="AAS269" s="91"/>
      <c r="AAT269" s="91"/>
      <c r="AAU269" s="91"/>
      <c r="AAV269" s="91"/>
      <c r="AAW269" s="91"/>
      <c r="AAX269" s="91"/>
      <c r="AAY269" s="91"/>
      <c r="AAZ269" s="91"/>
      <c r="ABA269" s="91"/>
      <c r="ABB269" s="91"/>
      <c r="ABC269" s="91"/>
      <c r="ABD269" s="91"/>
      <c r="ABE269" s="91"/>
      <c r="ABF269" s="91"/>
      <c r="ABG269" s="91"/>
      <c r="ABH269" s="91"/>
      <c r="ABI269" s="91"/>
      <c r="ABJ269" s="91"/>
      <c r="ABK269" s="91"/>
      <c r="ABL269" s="91"/>
      <c r="ABM269" s="91"/>
      <c r="ABN269" s="91"/>
      <c r="ABO269" s="91"/>
      <c r="ABP269" s="91"/>
      <c r="ABQ269" s="91"/>
      <c r="ABR269" s="91"/>
      <c r="ABS269" s="91"/>
      <c r="ABT269" s="91"/>
      <c r="ABU269" s="91"/>
      <c r="ABV269" s="91"/>
      <c r="ABW269" s="91"/>
      <c r="ABX269" s="91"/>
      <c r="ABY269" s="91"/>
      <c r="ABZ269" s="91"/>
      <c r="ACA269" s="91"/>
      <c r="ACB269" s="91"/>
      <c r="ACC269" s="91"/>
      <c r="ACD269" s="91"/>
      <c r="ACE269" s="91"/>
      <c r="ACF269" s="91"/>
      <c r="ACG269" s="91"/>
      <c r="ACH269" s="91"/>
      <c r="ACI269" s="91"/>
      <c r="ACJ269" s="91"/>
      <c r="ACK269" s="91"/>
      <c r="ACL269" s="91"/>
      <c r="ACM269" s="91"/>
      <c r="ACN269" s="91"/>
      <c r="ACO269" s="91"/>
      <c r="ACP269" s="91"/>
      <c r="ACQ269" s="91"/>
      <c r="ACR269" s="91"/>
      <c r="ACS269" s="91"/>
      <c r="ACT269" s="91"/>
      <c r="ACU269" s="91"/>
      <c r="ACV269" s="91"/>
      <c r="ACW269" s="91"/>
      <c r="ACX269" s="91"/>
      <c r="ACY269" s="91"/>
      <c r="ACZ269" s="91"/>
      <c r="ADA269" s="91"/>
      <c r="ADB269" s="91"/>
      <c r="ADC269" s="91"/>
      <c r="ADD269" s="91"/>
      <c r="ADE269" s="91"/>
      <c r="ADF269" s="91"/>
      <c r="ADG269" s="91"/>
      <c r="ADH269" s="91"/>
      <c r="ADI269" s="91"/>
      <c r="ADJ269" s="91"/>
      <c r="ADK269" s="91"/>
      <c r="ADL269" s="91"/>
      <c r="ADM269" s="91"/>
      <c r="ADN269" s="91"/>
      <c r="ADO269" s="91"/>
      <c r="ADP269" s="91"/>
      <c r="ADQ269" s="91"/>
      <c r="ADR269" s="91"/>
      <c r="ADS269" s="91"/>
      <c r="ADT269" s="91"/>
      <c r="ADU269" s="91"/>
      <c r="ADV269" s="91"/>
      <c r="ADW269" s="91"/>
      <c r="ADX269" s="91"/>
      <c r="ADY269" s="91"/>
      <c r="ADZ269" s="91"/>
      <c r="AEA269" s="91"/>
      <c r="AEB269" s="91"/>
      <c r="AEC269" s="91"/>
      <c r="AED269" s="144">
        <f t="shared" si="76"/>
        <v>264</v>
      </c>
      <c r="AEE269" s="142"/>
      <c r="AEF269" s="142"/>
      <c r="AEG269" s="91"/>
      <c r="AEH269" s="91"/>
      <c r="AEI269" s="91"/>
      <c r="AEJ269" s="91"/>
      <c r="AEK269" s="91"/>
      <c r="AEL269" s="91"/>
      <c r="AEM269" s="91"/>
      <c r="AEN269" s="91"/>
      <c r="AEO269" s="91"/>
      <c r="AEP269" s="91"/>
      <c r="AEQ269" s="91"/>
      <c r="AER269" s="91"/>
      <c r="AES269" s="91"/>
      <c r="AET269" s="91"/>
      <c r="AEU269" s="91"/>
      <c r="AEV269" s="91"/>
      <c r="AEW269" s="91"/>
      <c r="AEX269" s="91"/>
      <c r="AEY269" s="91"/>
      <c r="AEZ269" s="91"/>
      <c r="AFA269" s="91"/>
      <c r="AFB269" s="91"/>
      <c r="AFC269" s="146"/>
      <c r="AFD269" s="91"/>
      <c r="AFE269" s="91"/>
      <c r="AFF269" s="91"/>
      <c r="AFG269" s="91"/>
      <c r="AFH269" s="91"/>
      <c r="AFI269" s="91"/>
      <c r="AFJ269" s="91"/>
      <c r="AFK269" s="91"/>
      <c r="AFL269" s="91"/>
      <c r="AFM269" s="91"/>
      <c r="AFN269" s="91"/>
    </row>
    <row r="270" spans="1:846" ht="6" customHeight="1" x14ac:dyDescent="0.25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  <c r="CU270" s="91"/>
      <c r="CV270" s="91"/>
      <c r="CW270" s="91"/>
      <c r="CX270" s="91"/>
      <c r="CY270" s="91"/>
      <c r="CZ270" s="91"/>
      <c r="DA270" s="91"/>
      <c r="DB270" s="91"/>
      <c r="DC270" s="91"/>
      <c r="DD270" s="91"/>
      <c r="DE270" s="91"/>
      <c r="DF270" s="91"/>
      <c r="DG270" s="91"/>
      <c r="DH270" s="91"/>
      <c r="DI270" s="91"/>
      <c r="DJ270" s="91"/>
      <c r="DK270" s="91"/>
      <c r="DL270" s="91"/>
      <c r="DM270" s="91"/>
      <c r="DN270" s="91"/>
      <c r="DO270" s="91"/>
      <c r="DP270" s="91"/>
      <c r="DQ270" s="91"/>
      <c r="DR270" s="91"/>
      <c r="DS270" s="91"/>
      <c r="DT270" s="91"/>
      <c r="DU270" s="91"/>
      <c r="DV270" s="91"/>
      <c r="DW270" s="91"/>
      <c r="DX270" s="91"/>
      <c r="DY270" s="91"/>
      <c r="DZ270" s="91"/>
      <c r="EA270" s="91"/>
      <c r="EB270" s="91"/>
      <c r="EC270" s="91"/>
      <c r="ED270" s="91"/>
      <c r="EE270" s="91"/>
      <c r="EF270" s="91"/>
      <c r="EG270" s="91"/>
      <c r="EH270" s="91"/>
      <c r="EI270" s="91"/>
      <c r="EJ270" s="91"/>
      <c r="EK270" s="91"/>
      <c r="EL270" s="91"/>
      <c r="EM270" s="91"/>
      <c r="EN270" s="91"/>
      <c r="EO270" s="91"/>
      <c r="EP270" s="91"/>
      <c r="EQ270" s="91"/>
      <c r="ER270" s="91"/>
      <c r="ES270" s="91"/>
      <c r="ET270" s="91"/>
      <c r="EU270" s="91"/>
      <c r="EV270" s="91"/>
      <c r="EW270" s="91"/>
      <c r="EX270" s="91"/>
      <c r="EY270" s="91"/>
      <c r="EZ270" s="91"/>
      <c r="FA270" s="91"/>
      <c r="FB270" s="91"/>
      <c r="FC270" s="91"/>
      <c r="FD270" s="91"/>
      <c r="FE270" s="91"/>
      <c r="FF270" s="91"/>
      <c r="FG270" s="91"/>
      <c r="FH270" s="91"/>
      <c r="FI270" s="91"/>
      <c r="FJ270" s="91"/>
      <c r="FK270" s="91"/>
      <c r="FL270" s="91"/>
      <c r="FM270" s="91"/>
      <c r="FN270" s="91"/>
      <c r="FO270" s="91"/>
      <c r="FP270" s="91"/>
      <c r="FQ270" s="91"/>
      <c r="FR270" s="91"/>
      <c r="FS270" s="91"/>
      <c r="FT270" s="91"/>
      <c r="FU270" s="91"/>
      <c r="FV270" s="91"/>
      <c r="FW270" s="91"/>
      <c r="FX270" s="91"/>
      <c r="FY270" s="91"/>
      <c r="FZ270" s="91"/>
      <c r="GA270" s="91"/>
      <c r="GB270" s="91"/>
      <c r="GC270" s="91"/>
      <c r="GD270" s="91"/>
      <c r="GE270" s="91"/>
      <c r="GF270" s="91"/>
      <c r="GG270" s="91"/>
      <c r="GH270" s="91"/>
      <c r="GI270" s="91"/>
      <c r="GJ270" s="91"/>
      <c r="GK270" s="91"/>
      <c r="GL270" s="91"/>
      <c r="GM270" s="91"/>
      <c r="GN270" s="91"/>
      <c r="GO270" s="91"/>
      <c r="GP270" s="91"/>
      <c r="GQ270" s="91"/>
      <c r="GR270" s="91"/>
      <c r="GS270" s="91"/>
      <c r="GT270" s="91"/>
      <c r="GU270" s="91"/>
      <c r="GV270" s="91"/>
      <c r="GW270" s="91"/>
      <c r="GX270" s="91"/>
      <c r="GY270" s="91"/>
      <c r="GZ270" s="91"/>
      <c r="HA270" s="91"/>
      <c r="HB270" s="91"/>
      <c r="HC270" s="91"/>
      <c r="HD270" s="91"/>
      <c r="HE270" s="91"/>
      <c r="HF270" s="91"/>
      <c r="HG270" s="91"/>
      <c r="HH270" s="91"/>
      <c r="HI270" s="91"/>
      <c r="HJ270" s="91"/>
      <c r="HK270" s="91"/>
      <c r="HL270" s="91"/>
      <c r="HM270" s="91"/>
      <c r="HN270" s="91"/>
      <c r="HO270" s="91"/>
      <c r="HP270" s="91"/>
      <c r="HQ270" s="91"/>
      <c r="HR270" s="91"/>
      <c r="HS270" s="91"/>
      <c r="HT270" s="91"/>
      <c r="HU270" s="91"/>
      <c r="HV270" s="91"/>
      <c r="HW270" s="91"/>
      <c r="HX270" s="91"/>
      <c r="HY270" s="91"/>
      <c r="HZ270" s="91"/>
      <c r="IA270" s="91"/>
      <c r="IB270" s="91"/>
      <c r="IC270" s="91"/>
      <c r="ID270" s="91"/>
      <c r="IE270" s="91"/>
      <c r="IF270" s="91"/>
      <c r="IG270" s="91"/>
      <c r="IH270" s="91"/>
      <c r="II270" s="91"/>
      <c r="IJ270" s="91"/>
      <c r="IK270" s="91"/>
      <c r="IL270" s="91"/>
      <c r="IM270" s="91"/>
      <c r="IN270" s="91"/>
      <c r="IO270" s="91"/>
      <c r="IP270" s="91"/>
      <c r="IQ270" s="91"/>
      <c r="IR270" s="91"/>
      <c r="IS270" s="91"/>
      <c r="IT270" s="91"/>
      <c r="IU270" s="91"/>
      <c r="IV270" s="91"/>
      <c r="IW270" s="91"/>
      <c r="IX270" s="91"/>
      <c r="IY270" s="91"/>
      <c r="IZ270" s="91"/>
      <c r="JA270" s="91"/>
      <c r="JB270" s="91"/>
      <c r="JC270" s="91"/>
      <c r="JD270" s="91"/>
      <c r="JE270" s="91"/>
      <c r="JF270" s="91"/>
      <c r="JG270" s="91"/>
      <c r="JH270" s="91"/>
      <c r="JI270" s="91"/>
      <c r="JJ270" s="91"/>
      <c r="JK270" s="91"/>
      <c r="JL270" s="91"/>
      <c r="JM270" s="91"/>
      <c r="JN270" s="91"/>
      <c r="JO270" s="91"/>
      <c r="JP270" s="91"/>
      <c r="JQ270" s="91"/>
      <c r="JR270" s="91"/>
      <c r="JS270" s="91"/>
      <c r="JT270" s="91"/>
      <c r="JU270" s="91"/>
      <c r="JV270" s="91"/>
      <c r="JW270" s="91"/>
      <c r="JX270" s="91"/>
      <c r="JY270" s="91"/>
      <c r="JZ270" s="91"/>
      <c r="KA270" s="91"/>
      <c r="KB270" s="91"/>
      <c r="KC270" s="91"/>
      <c r="KD270" s="91"/>
      <c r="KE270" s="91"/>
      <c r="KF270" s="91"/>
      <c r="KG270" s="91"/>
      <c r="KH270" s="91"/>
      <c r="KI270" s="91"/>
      <c r="KJ270" s="91"/>
      <c r="KK270" s="91"/>
      <c r="KL270" s="91"/>
      <c r="KM270" s="91"/>
      <c r="KN270" s="91"/>
      <c r="KO270" s="91"/>
      <c r="KP270" s="91"/>
      <c r="KQ270" s="91"/>
      <c r="KR270" s="91"/>
      <c r="KS270" s="91"/>
      <c r="KT270" s="91"/>
      <c r="KU270" s="91"/>
      <c r="KV270" s="91"/>
      <c r="KW270" s="91"/>
      <c r="KX270" s="91"/>
      <c r="KY270" s="91"/>
      <c r="KZ270" s="91"/>
      <c r="LA270" s="91"/>
      <c r="LB270" s="91"/>
      <c r="LC270" s="91"/>
      <c r="LD270" s="91"/>
      <c r="LE270" s="91"/>
      <c r="LF270" s="91"/>
      <c r="LG270" s="91"/>
      <c r="LH270" s="91"/>
      <c r="LI270" s="91"/>
      <c r="LJ270" s="91"/>
      <c r="LK270" s="91"/>
      <c r="LL270" s="91"/>
      <c r="LM270" s="91"/>
      <c r="LN270" s="91"/>
      <c r="LO270" s="91"/>
      <c r="LP270" s="91"/>
      <c r="LQ270" s="91"/>
      <c r="LR270" s="91"/>
      <c r="LS270" s="91"/>
      <c r="LT270" s="91"/>
      <c r="LU270" s="91"/>
      <c r="LV270" s="91"/>
      <c r="LW270" s="91"/>
      <c r="LX270" s="91"/>
      <c r="LY270" s="91"/>
      <c r="LZ270" s="91"/>
      <c r="MA270" s="91"/>
      <c r="MB270" s="91"/>
      <c r="MC270" s="91"/>
      <c r="MD270" s="91"/>
      <c r="ME270" s="91"/>
      <c r="MF270" s="91"/>
      <c r="MG270" s="91"/>
      <c r="MH270" s="91"/>
      <c r="MI270" s="91"/>
      <c r="MJ270" s="91"/>
      <c r="MK270" s="91"/>
      <c r="ML270" s="91"/>
      <c r="MM270" s="91"/>
      <c r="MN270" s="91"/>
      <c r="MO270" s="91"/>
      <c r="MP270" s="91"/>
      <c r="MQ270" s="91"/>
      <c r="MR270" s="91"/>
      <c r="MS270" s="91"/>
      <c r="MT270" s="91"/>
      <c r="MU270" s="91"/>
      <c r="MV270" s="91"/>
      <c r="MW270" s="91"/>
      <c r="MX270" s="91"/>
      <c r="MY270" s="91"/>
      <c r="MZ270" s="91"/>
      <c r="NA270" s="91"/>
      <c r="NB270" s="91"/>
      <c r="NC270" s="91"/>
      <c r="ND270" s="91"/>
      <c r="NE270" s="91"/>
      <c r="NF270" s="91"/>
      <c r="NG270" s="91"/>
      <c r="NH270" s="91"/>
      <c r="NI270" s="91"/>
      <c r="NJ270" s="91"/>
      <c r="NK270" s="91"/>
      <c r="NL270" s="91"/>
      <c r="NM270" s="91"/>
      <c r="NN270" s="91"/>
      <c r="NO270" s="91"/>
      <c r="NP270" s="91"/>
      <c r="NQ270" s="91"/>
      <c r="NR270" s="91"/>
      <c r="NS270" s="91"/>
      <c r="NT270" s="91"/>
      <c r="NU270" s="91"/>
      <c r="NV270" s="91"/>
      <c r="NW270" s="91"/>
      <c r="NX270" s="91"/>
      <c r="NY270" s="91"/>
      <c r="NZ270" s="91"/>
      <c r="OA270" s="91"/>
      <c r="OB270" s="91"/>
      <c r="OC270" s="91"/>
      <c r="OD270" s="91"/>
      <c r="OE270" s="91"/>
      <c r="OF270" s="91"/>
      <c r="OG270" s="91"/>
      <c r="OH270" s="91"/>
      <c r="OI270" s="91"/>
      <c r="OJ270" s="91"/>
      <c r="OK270" s="91"/>
      <c r="OL270" s="91"/>
      <c r="OM270" s="91"/>
      <c r="ON270" s="91"/>
      <c r="OO270" s="91"/>
      <c r="OP270" s="91"/>
      <c r="OQ270" s="91"/>
      <c r="OR270" s="91"/>
      <c r="OS270" s="91"/>
      <c r="OT270" s="91"/>
      <c r="OU270" s="91"/>
      <c r="OV270" s="91"/>
      <c r="OW270" s="91"/>
      <c r="OX270" s="91"/>
      <c r="OY270" s="91"/>
      <c r="OZ270" s="91"/>
      <c r="PA270" s="91"/>
      <c r="PB270" s="91"/>
      <c r="PC270" s="91"/>
      <c r="PD270" s="91"/>
      <c r="PE270" s="91"/>
      <c r="PF270" s="91"/>
      <c r="PG270" s="91"/>
      <c r="PH270" s="91"/>
      <c r="PI270" s="91"/>
      <c r="PJ270" s="91"/>
      <c r="PK270" s="91"/>
      <c r="PL270" s="91"/>
      <c r="PM270" s="91"/>
      <c r="PN270" s="91"/>
      <c r="PO270" s="91"/>
      <c r="PP270" s="91"/>
      <c r="PQ270" s="91"/>
      <c r="PR270" s="91"/>
      <c r="PS270" s="91"/>
      <c r="PT270" s="91"/>
      <c r="PU270" s="91"/>
      <c r="PV270" s="91"/>
      <c r="PW270" s="91"/>
      <c r="PX270" s="91"/>
      <c r="PY270" s="91"/>
      <c r="PZ270" s="91"/>
      <c r="QA270" s="91"/>
      <c r="QB270" s="91"/>
      <c r="QC270" s="91"/>
      <c r="QD270" s="91"/>
      <c r="QE270" s="91"/>
      <c r="QF270" s="91"/>
      <c r="QG270" s="91"/>
      <c r="QH270" s="91"/>
      <c r="QI270" s="91"/>
      <c r="QJ270" s="91"/>
      <c r="QK270" s="91"/>
      <c r="QL270" s="91"/>
      <c r="QM270" s="91"/>
      <c r="QN270" s="91"/>
      <c r="QO270" s="91"/>
      <c r="QP270" s="91"/>
      <c r="QQ270" s="91"/>
      <c r="QR270" s="91"/>
      <c r="QS270" s="91"/>
      <c r="QT270" s="91"/>
      <c r="QU270" s="91"/>
      <c r="QV270" s="91"/>
      <c r="QW270" s="91"/>
      <c r="QX270" s="91"/>
      <c r="QY270" s="91"/>
      <c r="QZ270" s="91"/>
      <c r="RA270" s="91"/>
      <c r="RB270" s="91"/>
      <c r="RC270" s="91"/>
      <c r="RD270" s="91"/>
      <c r="RE270" s="91"/>
      <c r="RF270" s="91"/>
      <c r="RG270" s="91"/>
      <c r="RH270" s="91"/>
      <c r="RI270" s="91"/>
      <c r="RJ270" s="91"/>
      <c r="RK270" s="91"/>
      <c r="RL270" s="91"/>
      <c r="RM270" s="91"/>
      <c r="RN270" s="91"/>
      <c r="RO270" s="91"/>
      <c r="RP270" s="91"/>
      <c r="RQ270" s="91"/>
      <c r="RR270" s="91"/>
      <c r="RS270" s="91"/>
      <c r="RT270" s="91"/>
      <c r="RU270" s="91"/>
      <c r="RV270" s="91"/>
      <c r="RW270" s="91"/>
      <c r="RX270" s="91"/>
      <c r="RY270" s="91"/>
      <c r="RZ270" s="91"/>
      <c r="SA270" s="91"/>
      <c r="SB270" s="91"/>
      <c r="SC270" s="91"/>
      <c r="SD270" s="91"/>
      <c r="SE270" s="91"/>
      <c r="SF270" s="91"/>
      <c r="SG270" s="91"/>
      <c r="SH270" s="91"/>
      <c r="SI270" s="91"/>
      <c r="SJ270" s="91"/>
      <c r="SK270" s="91"/>
      <c r="SL270" s="91"/>
      <c r="SM270" s="91"/>
      <c r="SN270" s="91"/>
      <c r="SO270" s="91"/>
      <c r="SP270" s="91"/>
      <c r="SQ270" s="91"/>
      <c r="SR270" s="91"/>
      <c r="SS270" s="91"/>
      <c r="ST270" s="91"/>
      <c r="SU270" s="91"/>
      <c r="SV270" s="91"/>
      <c r="SW270" s="91"/>
      <c r="SX270" s="91"/>
      <c r="SY270" s="91"/>
      <c r="SZ270" s="91"/>
      <c r="TA270" s="91"/>
      <c r="TB270" s="91"/>
      <c r="TC270" s="91"/>
      <c r="TD270" s="91"/>
      <c r="TE270" s="91"/>
      <c r="TF270" s="91"/>
      <c r="TG270" s="91"/>
      <c r="TH270" s="91"/>
      <c r="TI270" s="91"/>
      <c r="TJ270" s="91"/>
      <c r="TK270" s="91"/>
      <c r="TL270" s="91"/>
      <c r="TM270" s="91"/>
      <c r="TN270" s="91"/>
      <c r="TO270" s="91"/>
      <c r="TP270" s="91"/>
      <c r="TQ270" s="91"/>
      <c r="TR270" s="91"/>
      <c r="TS270" s="91"/>
      <c r="TT270" s="91"/>
      <c r="TU270" s="91"/>
      <c r="TV270" s="91"/>
      <c r="TW270" s="91"/>
      <c r="TX270" s="91"/>
      <c r="TY270" s="91"/>
      <c r="TZ270" s="91"/>
      <c r="UA270" s="91"/>
      <c r="UB270" s="91"/>
      <c r="UC270" s="91"/>
      <c r="UD270" s="91"/>
      <c r="UE270" s="91"/>
      <c r="UF270" s="91"/>
      <c r="UG270" s="91"/>
      <c r="UH270" s="91"/>
      <c r="UI270" s="91"/>
      <c r="UJ270" s="91"/>
      <c r="UK270" s="91"/>
      <c r="UL270" s="91"/>
      <c r="UM270" s="91"/>
      <c r="UN270" s="91"/>
      <c r="UO270" s="91"/>
      <c r="UP270" s="91"/>
      <c r="UQ270" s="91"/>
      <c r="UR270" s="91"/>
      <c r="US270" s="91"/>
      <c r="UT270" s="91"/>
      <c r="UU270" s="91"/>
      <c r="UV270" s="91"/>
      <c r="UW270" s="91"/>
      <c r="UX270" s="91"/>
      <c r="UY270" s="91"/>
      <c r="UZ270" s="91"/>
      <c r="VA270" s="91"/>
      <c r="VB270" s="91"/>
      <c r="VC270" s="91"/>
      <c r="VD270" s="91"/>
      <c r="VE270" s="91"/>
      <c r="VF270" s="91"/>
      <c r="VG270" s="91"/>
      <c r="VH270" s="91"/>
      <c r="VI270" s="91"/>
      <c r="VJ270" s="91"/>
      <c r="VK270" s="91"/>
      <c r="VL270" s="91"/>
      <c r="VM270" s="91"/>
      <c r="VN270" s="91"/>
      <c r="VO270" s="91"/>
      <c r="VP270" s="91"/>
      <c r="VQ270" s="91"/>
      <c r="VR270" s="91"/>
      <c r="VS270" s="91"/>
      <c r="VT270" s="91"/>
      <c r="VU270" s="91"/>
      <c r="VV270" s="91"/>
      <c r="VW270" s="91"/>
      <c r="VX270" s="91"/>
      <c r="VY270" s="91"/>
      <c r="VZ270" s="91"/>
      <c r="WA270" s="91"/>
      <c r="WB270" s="91"/>
      <c r="WC270" s="91"/>
      <c r="WD270" s="91"/>
      <c r="WE270" s="91"/>
      <c r="WF270" s="91"/>
      <c r="WG270" s="91"/>
      <c r="WH270" s="91"/>
      <c r="WI270" s="91"/>
      <c r="WJ270" s="91"/>
      <c r="WK270" s="91"/>
      <c r="WL270" s="91"/>
      <c r="WM270" s="91"/>
      <c r="WN270" s="91"/>
      <c r="WO270" s="91"/>
      <c r="WP270" s="91"/>
      <c r="WQ270" s="91"/>
      <c r="WR270" s="91"/>
      <c r="WS270" s="91"/>
      <c r="WT270" s="91"/>
      <c r="WU270" s="91"/>
      <c r="WV270" s="91"/>
      <c r="WW270" s="91"/>
      <c r="WX270" s="91"/>
      <c r="WY270" s="91"/>
      <c r="WZ270" s="91"/>
      <c r="XA270" s="91"/>
      <c r="XB270" s="91"/>
      <c r="XC270" s="91"/>
      <c r="XD270" s="91"/>
      <c r="XE270" s="91"/>
      <c r="XF270" s="91"/>
      <c r="XG270" s="91"/>
      <c r="XH270" s="91"/>
      <c r="XI270" s="91"/>
      <c r="XJ270" s="91"/>
      <c r="XK270" s="91"/>
      <c r="XL270" s="91"/>
      <c r="XM270" s="91"/>
      <c r="XN270" s="91"/>
      <c r="XO270" s="91"/>
      <c r="XP270" s="91"/>
      <c r="XQ270" s="91"/>
      <c r="XR270" s="91"/>
      <c r="XS270" s="91"/>
      <c r="XT270" s="91"/>
      <c r="XU270" s="91"/>
      <c r="XV270" s="91"/>
      <c r="XW270" s="91"/>
      <c r="XX270" s="91"/>
      <c r="XY270" s="91"/>
      <c r="XZ270" s="91"/>
      <c r="YA270" s="91"/>
      <c r="YB270" s="91"/>
      <c r="YC270" s="91"/>
      <c r="YD270" s="91"/>
      <c r="YE270" s="91"/>
      <c r="YF270" s="91"/>
      <c r="YG270" s="91"/>
      <c r="YH270" s="91"/>
      <c r="YI270" s="91"/>
      <c r="YJ270" s="91"/>
      <c r="YK270" s="91"/>
      <c r="YL270" s="91"/>
      <c r="YM270" s="91"/>
      <c r="YN270" s="91"/>
      <c r="YO270" s="91"/>
      <c r="YP270" s="91"/>
      <c r="YQ270" s="91"/>
      <c r="YR270" s="91"/>
      <c r="YS270" s="91"/>
      <c r="YT270" s="91"/>
      <c r="YU270" s="91"/>
      <c r="YV270" s="91"/>
      <c r="YW270" s="91"/>
      <c r="YX270" s="91"/>
      <c r="YY270" s="91"/>
      <c r="YZ270" s="91"/>
      <c r="ZA270" s="91"/>
      <c r="ZB270" s="91"/>
      <c r="ZC270" s="91"/>
      <c r="ZD270" s="91"/>
      <c r="ZE270" s="91"/>
      <c r="ZF270" s="91"/>
      <c r="ZG270" s="91"/>
      <c r="ZH270" s="91"/>
      <c r="ZI270" s="91"/>
      <c r="ZJ270" s="91"/>
      <c r="ZK270" s="91"/>
      <c r="ZL270" s="91"/>
      <c r="ZM270" s="91"/>
      <c r="ZN270" s="91"/>
      <c r="ZO270" s="91"/>
      <c r="ZP270" s="91"/>
      <c r="ZQ270" s="91"/>
      <c r="ZR270" s="91"/>
      <c r="ZS270" s="91"/>
      <c r="ZT270" s="91"/>
      <c r="ZU270" s="91"/>
      <c r="ZV270" s="91"/>
      <c r="ZW270" s="91"/>
      <c r="ZX270" s="91"/>
      <c r="ZY270" s="91"/>
      <c r="ZZ270" s="91"/>
      <c r="AAA270" s="91"/>
      <c r="AAB270" s="91"/>
      <c r="AAC270" s="91"/>
      <c r="AAD270" s="91"/>
      <c r="AAE270" s="91"/>
      <c r="AAF270" s="91"/>
      <c r="AAG270" s="91"/>
      <c r="AAH270" s="91"/>
      <c r="AAI270" s="91"/>
      <c r="AAJ270" s="91"/>
      <c r="AAK270" s="91"/>
      <c r="AAL270" s="91"/>
      <c r="AAM270" s="91"/>
      <c r="AAN270" s="91"/>
      <c r="AAO270" s="91"/>
      <c r="AAP270" s="91"/>
      <c r="AAQ270" s="91"/>
      <c r="AAR270" s="91"/>
      <c r="AAS270" s="91"/>
      <c r="AAT270" s="91"/>
      <c r="AAU270" s="91"/>
      <c r="AAV270" s="91"/>
      <c r="AAW270" s="91"/>
      <c r="AAX270" s="91"/>
      <c r="AAY270" s="91"/>
      <c r="AAZ270" s="91"/>
      <c r="ABA270" s="91"/>
      <c r="ABB270" s="91"/>
      <c r="ABC270" s="91"/>
      <c r="ABD270" s="91"/>
      <c r="ABE270" s="91"/>
      <c r="ABF270" s="91"/>
      <c r="ABG270" s="91"/>
      <c r="ABH270" s="91"/>
      <c r="ABI270" s="91"/>
      <c r="ABJ270" s="91"/>
      <c r="ABK270" s="91"/>
      <c r="ABL270" s="91"/>
      <c r="ABM270" s="91"/>
      <c r="ABN270" s="91"/>
      <c r="ABO270" s="91"/>
      <c r="ABP270" s="91"/>
      <c r="ABQ270" s="91"/>
      <c r="ABR270" s="91"/>
      <c r="ABS270" s="91"/>
      <c r="ABT270" s="91"/>
      <c r="ABU270" s="91"/>
      <c r="ABV270" s="91"/>
      <c r="ABW270" s="91"/>
      <c r="ABX270" s="91"/>
      <c r="ABY270" s="91"/>
      <c r="ABZ270" s="91"/>
      <c r="ACA270" s="91"/>
      <c r="ACB270" s="91"/>
      <c r="ACC270" s="91"/>
      <c r="ACD270" s="91"/>
      <c r="ACE270" s="91"/>
      <c r="ACF270" s="91"/>
      <c r="ACG270" s="91"/>
      <c r="ACH270" s="91"/>
      <c r="ACI270" s="91"/>
      <c r="ACJ270" s="91"/>
      <c r="ACK270" s="91"/>
      <c r="ACL270" s="91"/>
      <c r="ACM270" s="91"/>
      <c r="ACN270" s="91"/>
      <c r="ACO270" s="91"/>
      <c r="ACP270" s="91"/>
      <c r="ACQ270" s="91"/>
      <c r="ACR270" s="91"/>
      <c r="ACS270" s="91"/>
      <c r="ACT270" s="91"/>
      <c r="ACU270" s="91"/>
      <c r="ACV270" s="91"/>
      <c r="ACW270" s="91"/>
      <c r="ACX270" s="91"/>
      <c r="ACY270" s="91"/>
      <c r="ACZ270" s="91"/>
      <c r="ADA270" s="91"/>
      <c r="ADB270" s="91"/>
      <c r="ADC270" s="91"/>
      <c r="ADD270" s="91"/>
      <c r="ADE270" s="91"/>
      <c r="ADF270" s="91"/>
      <c r="ADG270" s="91"/>
      <c r="ADH270" s="91"/>
      <c r="ADI270" s="91"/>
      <c r="ADJ270" s="91"/>
      <c r="ADK270" s="91"/>
      <c r="ADL270" s="91"/>
      <c r="ADM270" s="91"/>
      <c r="ADN270" s="91"/>
      <c r="ADO270" s="91"/>
      <c r="ADP270" s="91"/>
      <c r="ADQ270" s="91"/>
      <c r="ADR270" s="91"/>
      <c r="ADS270" s="91"/>
      <c r="ADT270" s="91"/>
      <c r="ADU270" s="91"/>
      <c r="ADV270" s="91"/>
      <c r="ADW270" s="91"/>
      <c r="ADX270" s="91"/>
      <c r="ADY270" s="91"/>
      <c r="ADZ270" s="91"/>
      <c r="AEA270" s="91"/>
      <c r="AEB270" s="91"/>
      <c r="AEC270" s="91"/>
      <c r="AED270" s="144">
        <f t="shared" si="76"/>
        <v>265</v>
      </c>
      <c r="AEE270" s="142"/>
      <c r="AEF270" s="142"/>
      <c r="AEG270" s="91"/>
      <c r="AEH270" s="91"/>
      <c r="AEI270" s="91"/>
      <c r="AEJ270" s="91"/>
      <c r="AEK270" s="91"/>
      <c r="AEL270" s="91"/>
      <c r="AEM270" s="91"/>
      <c r="AEN270" s="91"/>
      <c r="AEO270" s="91"/>
      <c r="AEP270" s="91"/>
      <c r="AEQ270" s="91"/>
      <c r="AER270" s="91"/>
      <c r="AES270" s="91"/>
      <c r="AET270" s="91"/>
      <c r="AEU270" s="91"/>
      <c r="AEV270" s="91"/>
      <c r="AEW270" s="91"/>
      <c r="AEX270" s="91"/>
      <c r="AEY270" s="91"/>
      <c r="AEZ270" s="91"/>
      <c r="AFA270" s="91"/>
      <c r="AFB270" s="91"/>
      <c r="AFC270" s="146"/>
      <c r="AFD270" s="91"/>
      <c r="AFE270" s="91"/>
      <c r="AFF270" s="91"/>
      <c r="AFG270" s="91"/>
      <c r="AFH270" s="91"/>
      <c r="AFI270" s="91"/>
      <c r="AFJ270" s="91"/>
      <c r="AFK270" s="91"/>
      <c r="AFL270" s="91"/>
      <c r="AFM270" s="91"/>
      <c r="AFN270" s="91"/>
    </row>
    <row r="271" spans="1:846" ht="6" customHeight="1" x14ac:dyDescent="0.25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  <c r="CU271" s="91"/>
      <c r="CV271" s="91"/>
      <c r="CW271" s="91"/>
      <c r="CX271" s="91"/>
      <c r="CY271" s="91"/>
      <c r="CZ271" s="91"/>
      <c r="DA271" s="91"/>
      <c r="DB271" s="91"/>
      <c r="DC271" s="91"/>
      <c r="DD271" s="91"/>
      <c r="DE271" s="91"/>
      <c r="DF271" s="91"/>
      <c r="DG271" s="91"/>
      <c r="DH271" s="91"/>
      <c r="DI271" s="91"/>
      <c r="DJ271" s="91"/>
      <c r="DK271" s="91"/>
      <c r="DL271" s="91"/>
      <c r="DM271" s="91"/>
      <c r="DN271" s="91"/>
      <c r="DO271" s="91"/>
      <c r="DP271" s="91"/>
      <c r="DQ271" s="91"/>
      <c r="DR271" s="91"/>
      <c r="DS271" s="91"/>
      <c r="DT271" s="91"/>
      <c r="DU271" s="91"/>
      <c r="DV271" s="91"/>
      <c r="DW271" s="91"/>
      <c r="DX271" s="91"/>
      <c r="DY271" s="91"/>
      <c r="DZ271" s="91"/>
      <c r="EA271" s="91"/>
      <c r="EB271" s="91"/>
      <c r="EC271" s="91"/>
      <c r="ED271" s="91"/>
      <c r="EE271" s="91"/>
      <c r="EF271" s="91"/>
      <c r="EG271" s="91"/>
      <c r="EH271" s="91"/>
      <c r="EI271" s="91"/>
      <c r="EJ271" s="91"/>
      <c r="EK271" s="91"/>
      <c r="EL271" s="91"/>
      <c r="EM271" s="91"/>
      <c r="EN271" s="91"/>
      <c r="EO271" s="91"/>
      <c r="EP271" s="91"/>
      <c r="EQ271" s="91"/>
      <c r="ER271" s="91"/>
      <c r="ES271" s="91"/>
      <c r="ET271" s="91"/>
      <c r="EU271" s="91"/>
      <c r="EV271" s="91"/>
      <c r="EW271" s="91"/>
      <c r="EX271" s="91"/>
      <c r="EY271" s="91"/>
      <c r="EZ271" s="91"/>
      <c r="FA271" s="91"/>
      <c r="FB271" s="91"/>
      <c r="FC271" s="91"/>
      <c r="FD271" s="91"/>
      <c r="FE271" s="91"/>
      <c r="FF271" s="91"/>
      <c r="FG271" s="91"/>
      <c r="FH271" s="91"/>
      <c r="FI271" s="91"/>
      <c r="FJ271" s="91"/>
      <c r="FK271" s="91"/>
      <c r="FL271" s="91"/>
      <c r="FM271" s="91"/>
      <c r="FN271" s="91"/>
      <c r="FO271" s="91"/>
      <c r="FP271" s="91"/>
      <c r="FQ271" s="91"/>
      <c r="FR271" s="91"/>
      <c r="FS271" s="91"/>
      <c r="FT271" s="91"/>
      <c r="FU271" s="91"/>
      <c r="FV271" s="91"/>
      <c r="FW271" s="91"/>
      <c r="FX271" s="91"/>
      <c r="FY271" s="91"/>
      <c r="FZ271" s="91"/>
      <c r="GA271" s="91"/>
      <c r="GB271" s="91"/>
      <c r="GC271" s="91"/>
      <c r="GD271" s="91"/>
      <c r="GE271" s="91"/>
      <c r="GF271" s="91"/>
      <c r="GG271" s="91"/>
      <c r="GH271" s="91"/>
      <c r="GI271" s="91"/>
      <c r="GJ271" s="91"/>
      <c r="GK271" s="91"/>
      <c r="GL271" s="91"/>
      <c r="GM271" s="91"/>
      <c r="GN271" s="91"/>
      <c r="GO271" s="91"/>
      <c r="GP271" s="91"/>
      <c r="GQ271" s="91"/>
      <c r="GR271" s="91"/>
      <c r="GS271" s="91"/>
      <c r="GT271" s="91"/>
      <c r="GU271" s="91"/>
      <c r="GV271" s="91"/>
      <c r="GW271" s="91"/>
      <c r="GX271" s="91"/>
      <c r="GY271" s="91"/>
      <c r="GZ271" s="91"/>
      <c r="HA271" s="91"/>
      <c r="HB271" s="91"/>
      <c r="HC271" s="91"/>
      <c r="HD271" s="91"/>
      <c r="HE271" s="91"/>
      <c r="HF271" s="91"/>
      <c r="HG271" s="91"/>
      <c r="HH271" s="91"/>
      <c r="HI271" s="91"/>
      <c r="HJ271" s="91"/>
      <c r="HK271" s="91"/>
      <c r="HL271" s="91"/>
      <c r="HM271" s="91"/>
      <c r="HN271" s="91"/>
      <c r="HO271" s="91"/>
      <c r="HP271" s="91"/>
      <c r="HQ271" s="91"/>
      <c r="HR271" s="91"/>
      <c r="HS271" s="91"/>
      <c r="HT271" s="91"/>
      <c r="HU271" s="91"/>
      <c r="HV271" s="91"/>
      <c r="HW271" s="91"/>
      <c r="HX271" s="91"/>
      <c r="HY271" s="91"/>
      <c r="HZ271" s="91"/>
      <c r="IA271" s="91"/>
      <c r="IB271" s="91"/>
      <c r="IC271" s="91"/>
      <c r="ID271" s="91"/>
      <c r="IE271" s="91"/>
      <c r="IF271" s="91"/>
      <c r="IG271" s="91"/>
      <c r="IH271" s="91"/>
      <c r="II271" s="91"/>
      <c r="IJ271" s="91"/>
      <c r="IK271" s="91"/>
      <c r="IL271" s="91"/>
      <c r="IM271" s="91"/>
      <c r="IN271" s="91"/>
      <c r="IO271" s="91"/>
      <c r="IP271" s="91"/>
      <c r="IQ271" s="91"/>
      <c r="IR271" s="91"/>
      <c r="IS271" s="91"/>
      <c r="IT271" s="91"/>
      <c r="IU271" s="91"/>
      <c r="IV271" s="91"/>
      <c r="IW271" s="91"/>
      <c r="IX271" s="91"/>
      <c r="IY271" s="91"/>
      <c r="IZ271" s="91"/>
      <c r="JA271" s="91"/>
      <c r="JB271" s="91"/>
      <c r="JC271" s="91"/>
      <c r="JD271" s="91"/>
      <c r="JE271" s="91"/>
      <c r="JF271" s="91"/>
      <c r="JG271" s="91"/>
      <c r="JH271" s="91"/>
      <c r="JI271" s="91"/>
      <c r="JJ271" s="91"/>
      <c r="JK271" s="91"/>
      <c r="JL271" s="91"/>
      <c r="JM271" s="91"/>
      <c r="JN271" s="91"/>
      <c r="JO271" s="91"/>
      <c r="JP271" s="91"/>
      <c r="JQ271" s="91"/>
      <c r="JR271" s="91"/>
      <c r="JS271" s="91"/>
      <c r="JT271" s="91"/>
      <c r="JU271" s="91"/>
      <c r="JV271" s="91"/>
      <c r="JW271" s="91"/>
      <c r="JX271" s="91"/>
      <c r="JY271" s="91"/>
      <c r="JZ271" s="91"/>
      <c r="KA271" s="91"/>
      <c r="KB271" s="91"/>
      <c r="KC271" s="91"/>
      <c r="KD271" s="91"/>
      <c r="KE271" s="91"/>
      <c r="KF271" s="91"/>
      <c r="KG271" s="91"/>
      <c r="KH271" s="91"/>
      <c r="KI271" s="91"/>
      <c r="KJ271" s="91"/>
      <c r="KK271" s="91"/>
      <c r="KL271" s="91"/>
      <c r="KM271" s="91"/>
      <c r="KN271" s="91"/>
      <c r="KO271" s="91"/>
      <c r="KP271" s="91"/>
      <c r="KQ271" s="91"/>
      <c r="KR271" s="91"/>
      <c r="KS271" s="91"/>
      <c r="KT271" s="91"/>
      <c r="KU271" s="91"/>
      <c r="KV271" s="91"/>
      <c r="KW271" s="91"/>
      <c r="KX271" s="91"/>
      <c r="KY271" s="91"/>
      <c r="KZ271" s="91"/>
      <c r="LA271" s="91"/>
      <c r="LB271" s="91"/>
      <c r="LC271" s="91"/>
      <c r="LD271" s="91"/>
      <c r="LE271" s="91"/>
      <c r="LF271" s="91"/>
      <c r="LG271" s="91"/>
      <c r="LH271" s="91"/>
      <c r="LI271" s="91"/>
      <c r="LJ271" s="91"/>
      <c r="LK271" s="91"/>
      <c r="LL271" s="91"/>
      <c r="LM271" s="91"/>
      <c r="LN271" s="91"/>
      <c r="LO271" s="91"/>
      <c r="LP271" s="91"/>
      <c r="LQ271" s="91"/>
      <c r="LR271" s="91"/>
      <c r="LS271" s="91"/>
      <c r="LT271" s="91"/>
      <c r="LU271" s="91"/>
      <c r="LV271" s="91"/>
      <c r="LW271" s="91"/>
      <c r="LX271" s="91"/>
      <c r="LY271" s="91"/>
      <c r="LZ271" s="91"/>
      <c r="MA271" s="91"/>
      <c r="MB271" s="91"/>
      <c r="MC271" s="91"/>
      <c r="MD271" s="91"/>
      <c r="ME271" s="91"/>
      <c r="MF271" s="91"/>
      <c r="MG271" s="91"/>
      <c r="MH271" s="91"/>
      <c r="MI271" s="91"/>
      <c r="MJ271" s="91"/>
      <c r="MK271" s="91"/>
      <c r="ML271" s="91"/>
      <c r="MM271" s="91"/>
      <c r="MN271" s="91"/>
      <c r="MO271" s="91"/>
      <c r="MP271" s="91"/>
      <c r="MQ271" s="91"/>
      <c r="MR271" s="91"/>
      <c r="MS271" s="91"/>
      <c r="MT271" s="91"/>
      <c r="MU271" s="91"/>
      <c r="MV271" s="91"/>
      <c r="MW271" s="91"/>
      <c r="MX271" s="91"/>
      <c r="MY271" s="91"/>
      <c r="MZ271" s="91"/>
      <c r="NA271" s="91"/>
      <c r="NB271" s="91"/>
      <c r="NC271" s="91"/>
      <c r="ND271" s="91"/>
      <c r="NE271" s="91"/>
      <c r="NF271" s="91"/>
      <c r="NG271" s="91"/>
      <c r="NH271" s="91"/>
      <c r="NI271" s="91"/>
      <c r="NJ271" s="91"/>
      <c r="NK271" s="91"/>
      <c r="NL271" s="91"/>
      <c r="NM271" s="91"/>
      <c r="NN271" s="91"/>
      <c r="NO271" s="91"/>
      <c r="NP271" s="91"/>
      <c r="NQ271" s="91"/>
      <c r="NR271" s="91"/>
      <c r="NS271" s="91"/>
      <c r="NT271" s="91"/>
      <c r="NU271" s="91"/>
      <c r="NV271" s="91"/>
      <c r="NW271" s="91"/>
      <c r="NX271" s="91"/>
      <c r="NY271" s="91"/>
      <c r="NZ271" s="91"/>
      <c r="OA271" s="91"/>
      <c r="OB271" s="91"/>
      <c r="OC271" s="91"/>
      <c r="OD271" s="91"/>
      <c r="OE271" s="91"/>
      <c r="OF271" s="91"/>
      <c r="OG271" s="91"/>
      <c r="OH271" s="91"/>
      <c r="OI271" s="91"/>
      <c r="OJ271" s="91"/>
      <c r="OK271" s="91"/>
      <c r="OL271" s="91"/>
      <c r="OM271" s="91"/>
      <c r="ON271" s="91"/>
      <c r="OO271" s="91"/>
      <c r="OP271" s="91"/>
      <c r="OQ271" s="91"/>
      <c r="OR271" s="91"/>
      <c r="OS271" s="91"/>
      <c r="OT271" s="91"/>
      <c r="OU271" s="91"/>
      <c r="OV271" s="91"/>
      <c r="OW271" s="91"/>
      <c r="OX271" s="91"/>
      <c r="OY271" s="91"/>
      <c r="OZ271" s="91"/>
      <c r="PA271" s="91"/>
      <c r="PB271" s="91"/>
      <c r="PC271" s="91"/>
      <c r="PD271" s="91"/>
      <c r="PE271" s="91"/>
      <c r="PF271" s="91"/>
      <c r="PG271" s="91"/>
      <c r="PH271" s="91"/>
      <c r="PI271" s="91"/>
      <c r="PJ271" s="91"/>
      <c r="PK271" s="91"/>
      <c r="PL271" s="91"/>
      <c r="PM271" s="91"/>
      <c r="PN271" s="91"/>
      <c r="PO271" s="91"/>
      <c r="PP271" s="91"/>
      <c r="PQ271" s="91"/>
      <c r="PR271" s="91"/>
      <c r="PS271" s="91"/>
      <c r="PT271" s="91"/>
      <c r="PU271" s="91"/>
      <c r="PV271" s="91"/>
      <c r="PW271" s="91"/>
      <c r="PX271" s="91"/>
      <c r="PY271" s="91"/>
      <c r="PZ271" s="91"/>
      <c r="QA271" s="91"/>
      <c r="QB271" s="91"/>
      <c r="QC271" s="91"/>
      <c r="QD271" s="91"/>
      <c r="QE271" s="91"/>
      <c r="QF271" s="91"/>
      <c r="QG271" s="91"/>
      <c r="QH271" s="91"/>
      <c r="QI271" s="91"/>
      <c r="QJ271" s="91"/>
      <c r="QK271" s="91"/>
      <c r="QL271" s="91"/>
      <c r="QM271" s="91"/>
      <c r="QN271" s="91"/>
      <c r="QO271" s="91"/>
      <c r="QP271" s="91"/>
      <c r="QQ271" s="91"/>
      <c r="QR271" s="91"/>
      <c r="QS271" s="91"/>
      <c r="QT271" s="91"/>
      <c r="QU271" s="91"/>
      <c r="QV271" s="91"/>
      <c r="QW271" s="91"/>
      <c r="QX271" s="91"/>
      <c r="QY271" s="91"/>
      <c r="QZ271" s="91"/>
      <c r="RA271" s="91"/>
      <c r="RB271" s="91"/>
      <c r="RC271" s="91"/>
      <c r="RD271" s="91"/>
      <c r="RE271" s="91"/>
      <c r="RF271" s="91"/>
      <c r="RG271" s="91"/>
      <c r="RH271" s="91"/>
      <c r="RI271" s="91"/>
      <c r="RJ271" s="91"/>
      <c r="RK271" s="91"/>
      <c r="RL271" s="91"/>
      <c r="RM271" s="91"/>
      <c r="RN271" s="91"/>
      <c r="RO271" s="91"/>
      <c r="RP271" s="91"/>
      <c r="RQ271" s="91"/>
      <c r="RR271" s="91"/>
      <c r="RS271" s="91"/>
      <c r="RT271" s="91"/>
      <c r="RU271" s="91"/>
      <c r="RV271" s="91"/>
      <c r="RW271" s="91"/>
      <c r="RX271" s="91"/>
      <c r="RY271" s="91"/>
      <c r="RZ271" s="91"/>
      <c r="SA271" s="91"/>
      <c r="SB271" s="91"/>
      <c r="SC271" s="91"/>
      <c r="SD271" s="91"/>
      <c r="SE271" s="91"/>
      <c r="SF271" s="91"/>
      <c r="SG271" s="91"/>
      <c r="SH271" s="91"/>
      <c r="SI271" s="91"/>
      <c r="SJ271" s="91"/>
      <c r="SK271" s="91"/>
      <c r="SL271" s="91"/>
      <c r="SM271" s="91"/>
      <c r="SN271" s="91"/>
      <c r="SO271" s="91"/>
      <c r="SP271" s="91"/>
      <c r="SQ271" s="91"/>
      <c r="SR271" s="91"/>
      <c r="SS271" s="91"/>
      <c r="ST271" s="91"/>
      <c r="SU271" s="91"/>
      <c r="SV271" s="91"/>
      <c r="SW271" s="91"/>
      <c r="SX271" s="91"/>
      <c r="SY271" s="91"/>
      <c r="SZ271" s="91"/>
      <c r="TA271" s="91"/>
      <c r="TB271" s="91"/>
      <c r="TC271" s="91"/>
      <c r="TD271" s="91"/>
      <c r="TE271" s="91"/>
      <c r="TF271" s="91"/>
      <c r="TG271" s="91"/>
      <c r="TH271" s="91"/>
      <c r="TI271" s="91"/>
      <c r="TJ271" s="91"/>
      <c r="TK271" s="91"/>
      <c r="TL271" s="91"/>
      <c r="TM271" s="91"/>
      <c r="TN271" s="91"/>
      <c r="TO271" s="91"/>
      <c r="TP271" s="91"/>
      <c r="TQ271" s="91"/>
      <c r="TR271" s="91"/>
      <c r="TS271" s="91"/>
      <c r="TT271" s="91"/>
      <c r="TU271" s="91"/>
      <c r="TV271" s="91"/>
      <c r="TW271" s="91"/>
      <c r="TX271" s="91"/>
      <c r="TY271" s="91"/>
      <c r="TZ271" s="91"/>
      <c r="UA271" s="91"/>
      <c r="UB271" s="91"/>
      <c r="UC271" s="91"/>
      <c r="UD271" s="91"/>
      <c r="UE271" s="91"/>
      <c r="UF271" s="91"/>
      <c r="UG271" s="91"/>
      <c r="UH271" s="91"/>
      <c r="UI271" s="91"/>
      <c r="UJ271" s="91"/>
      <c r="UK271" s="91"/>
      <c r="UL271" s="91"/>
      <c r="UM271" s="91"/>
      <c r="UN271" s="91"/>
      <c r="UO271" s="91"/>
      <c r="UP271" s="91"/>
      <c r="UQ271" s="91"/>
      <c r="UR271" s="91"/>
      <c r="US271" s="91"/>
      <c r="UT271" s="91"/>
      <c r="UU271" s="91"/>
      <c r="UV271" s="91"/>
      <c r="UW271" s="91"/>
      <c r="UX271" s="91"/>
      <c r="UY271" s="91"/>
      <c r="UZ271" s="91"/>
      <c r="VA271" s="91"/>
      <c r="VB271" s="91"/>
      <c r="VC271" s="91"/>
      <c r="VD271" s="91"/>
      <c r="VE271" s="91"/>
      <c r="VF271" s="91"/>
      <c r="VG271" s="91"/>
      <c r="VH271" s="91"/>
      <c r="VI271" s="91"/>
      <c r="VJ271" s="91"/>
      <c r="VK271" s="91"/>
      <c r="VL271" s="91"/>
      <c r="VM271" s="91"/>
      <c r="VN271" s="91"/>
      <c r="VO271" s="91"/>
      <c r="VP271" s="91"/>
      <c r="VQ271" s="91"/>
      <c r="VR271" s="91"/>
      <c r="VS271" s="91"/>
      <c r="VT271" s="91"/>
      <c r="VU271" s="91"/>
      <c r="VV271" s="91"/>
      <c r="VW271" s="91"/>
      <c r="VX271" s="91"/>
      <c r="VY271" s="91"/>
      <c r="VZ271" s="91"/>
      <c r="WA271" s="91"/>
      <c r="WB271" s="91"/>
      <c r="WC271" s="91"/>
      <c r="WD271" s="91"/>
      <c r="WE271" s="91"/>
      <c r="WF271" s="91"/>
      <c r="WG271" s="91"/>
      <c r="WH271" s="91"/>
      <c r="WI271" s="91"/>
      <c r="WJ271" s="91"/>
      <c r="WK271" s="91"/>
      <c r="WL271" s="91"/>
      <c r="WM271" s="91"/>
      <c r="WN271" s="91"/>
      <c r="WO271" s="91"/>
      <c r="WP271" s="91"/>
      <c r="WQ271" s="91"/>
      <c r="WR271" s="91"/>
      <c r="WS271" s="91"/>
      <c r="WT271" s="91"/>
      <c r="WU271" s="91"/>
      <c r="WV271" s="91"/>
      <c r="WW271" s="91"/>
      <c r="WX271" s="91"/>
      <c r="WY271" s="91"/>
      <c r="WZ271" s="91"/>
      <c r="XA271" s="91"/>
      <c r="XB271" s="91"/>
      <c r="XC271" s="91"/>
      <c r="XD271" s="91"/>
      <c r="XE271" s="91"/>
      <c r="XF271" s="91"/>
      <c r="XG271" s="91"/>
      <c r="XH271" s="91"/>
      <c r="XI271" s="91"/>
      <c r="XJ271" s="91"/>
      <c r="XK271" s="91"/>
      <c r="XL271" s="91"/>
      <c r="XM271" s="91"/>
      <c r="XN271" s="91"/>
      <c r="XO271" s="91"/>
      <c r="XP271" s="91"/>
      <c r="XQ271" s="91"/>
      <c r="XR271" s="91"/>
      <c r="XS271" s="91"/>
      <c r="XT271" s="91"/>
      <c r="XU271" s="91"/>
      <c r="XV271" s="91"/>
      <c r="XW271" s="91"/>
      <c r="XX271" s="91"/>
      <c r="XY271" s="91"/>
      <c r="XZ271" s="91"/>
      <c r="YA271" s="91"/>
      <c r="YB271" s="91"/>
      <c r="YC271" s="91"/>
      <c r="YD271" s="91"/>
      <c r="YE271" s="91"/>
      <c r="YF271" s="91"/>
      <c r="YG271" s="91"/>
      <c r="YH271" s="91"/>
      <c r="YI271" s="91"/>
      <c r="YJ271" s="91"/>
      <c r="YK271" s="91"/>
      <c r="YL271" s="91"/>
      <c r="YM271" s="91"/>
      <c r="YN271" s="91"/>
      <c r="YO271" s="91"/>
      <c r="YP271" s="91"/>
      <c r="YQ271" s="91"/>
      <c r="YR271" s="91"/>
      <c r="YS271" s="91"/>
      <c r="YT271" s="91"/>
      <c r="YU271" s="91"/>
      <c r="YV271" s="91"/>
      <c r="YW271" s="91"/>
      <c r="YX271" s="91"/>
      <c r="YY271" s="91"/>
      <c r="YZ271" s="91"/>
      <c r="ZA271" s="91"/>
      <c r="ZB271" s="91"/>
      <c r="ZC271" s="91"/>
      <c r="ZD271" s="91"/>
      <c r="ZE271" s="91"/>
      <c r="ZF271" s="91"/>
      <c r="ZG271" s="91"/>
      <c r="ZH271" s="91"/>
      <c r="ZI271" s="91"/>
      <c r="ZJ271" s="91"/>
      <c r="ZK271" s="91"/>
      <c r="ZL271" s="91"/>
      <c r="ZM271" s="91"/>
      <c r="ZN271" s="91"/>
      <c r="ZO271" s="91"/>
      <c r="ZP271" s="91"/>
      <c r="ZQ271" s="91"/>
      <c r="ZR271" s="91"/>
      <c r="ZS271" s="91"/>
      <c r="ZT271" s="91"/>
      <c r="ZU271" s="91"/>
      <c r="ZV271" s="91"/>
      <c r="ZW271" s="91"/>
      <c r="ZX271" s="91"/>
      <c r="ZY271" s="91"/>
      <c r="ZZ271" s="91"/>
      <c r="AAA271" s="91"/>
      <c r="AAB271" s="91"/>
      <c r="AAC271" s="91"/>
      <c r="AAD271" s="91"/>
      <c r="AAE271" s="91"/>
      <c r="AAF271" s="91"/>
      <c r="AAG271" s="91"/>
      <c r="AAH271" s="91"/>
      <c r="AAI271" s="91"/>
      <c r="AAJ271" s="91"/>
      <c r="AAK271" s="91"/>
      <c r="AAL271" s="91"/>
      <c r="AAM271" s="91"/>
      <c r="AAN271" s="91"/>
      <c r="AAO271" s="91"/>
      <c r="AAP271" s="91"/>
      <c r="AAQ271" s="91"/>
      <c r="AAR271" s="91"/>
      <c r="AAS271" s="91"/>
      <c r="AAT271" s="91"/>
      <c r="AAU271" s="91"/>
      <c r="AAV271" s="91"/>
      <c r="AAW271" s="91"/>
      <c r="AAX271" s="91"/>
      <c r="AAY271" s="91"/>
      <c r="AAZ271" s="91"/>
      <c r="ABA271" s="91"/>
      <c r="ABB271" s="91"/>
      <c r="ABC271" s="91"/>
      <c r="ABD271" s="91"/>
      <c r="ABE271" s="91"/>
      <c r="ABF271" s="91"/>
      <c r="ABG271" s="91"/>
      <c r="ABH271" s="91"/>
      <c r="ABI271" s="91"/>
      <c r="ABJ271" s="91"/>
      <c r="ABK271" s="91"/>
      <c r="ABL271" s="91"/>
      <c r="ABM271" s="91"/>
      <c r="ABN271" s="91"/>
      <c r="ABO271" s="91"/>
      <c r="ABP271" s="91"/>
      <c r="ABQ271" s="91"/>
      <c r="ABR271" s="91"/>
      <c r="ABS271" s="91"/>
      <c r="ABT271" s="91"/>
      <c r="ABU271" s="91"/>
      <c r="ABV271" s="91"/>
      <c r="ABW271" s="91"/>
      <c r="ABX271" s="91"/>
      <c r="ABY271" s="91"/>
      <c r="ABZ271" s="91"/>
      <c r="ACA271" s="91"/>
      <c r="ACB271" s="91"/>
      <c r="ACC271" s="91"/>
      <c r="ACD271" s="91"/>
      <c r="ACE271" s="91"/>
      <c r="ACF271" s="91"/>
      <c r="ACG271" s="91"/>
      <c r="ACH271" s="91"/>
      <c r="ACI271" s="91"/>
      <c r="ACJ271" s="91"/>
      <c r="ACK271" s="91"/>
      <c r="ACL271" s="91"/>
      <c r="ACM271" s="91"/>
      <c r="ACN271" s="91"/>
      <c r="ACO271" s="91"/>
      <c r="ACP271" s="91"/>
      <c r="ACQ271" s="91"/>
      <c r="ACR271" s="91"/>
      <c r="ACS271" s="91"/>
      <c r="ACT271" s="91"/>
      <c r="ACU271" s="91"/>
      <c r="ACV271" s="91"/>
      <c r="ACW271" s="91"/>
      <c r="ACX271" s="91"/>
      <c r="ACY271" s="91"/>
      <c r="ACZ271" s="91"/>
      <c r="ADA271" s="91"/>
      <c r="ADB271" s="91"/>
      <c r="ADC271" s="91"/>
      <c r="ADD271" s="91"/>
      <c r="ADE271" s="91"/>
      <c r="ADF271" s="91"/>
      <c r="ADG271" s="91"/>
      <c r="ADH271" s="91"/>
      <c r="ADI271" s="91"/>
      <c r="ADJ271" s="91"/>
      <c r="ADK271" s="91"/>
      <c r="ADL271" s="91"/>
      <c r="ADM271" s="91"/>
      <c r="ADN271" s="91"/>
      <c r="ADO271" s="91"/>
      <c r="ADP271" s="91"/>
      <c r="ADQ271" s="91"/>
      <c r="ADR271" s="91"/>
      <c r="ADS271" s="91"/>
      <c r="ADT271" s="91"/>
      <c r="ADU271" s="91"/>
      <c r="ADV271" s="91"/>
      <c r="ADW271" s="91"/>
      <c r="ADX271" s="91"/>
      <c r="ADY271" s="91"/>
      <c r="ADZ271" s="91"/>
      <c r="AEA271" s="91"/>
      <c r="AEB271" s="91"/>
      <c r="AEC271" s="91"/>
      <c r="AED271" s="144">
        <f t="shared" si="76"/>
        <v>266</v>
      </c>
      <c r="AEE271" s="142"/>
      <c r="AEF271" s="142"/>
      <c r="AEG271" s="91"/>
      <c r="AEH271" s="91"/>
      <c r="AEI271" s="91"/>
      <c r="AEJ271" s="91"/>
      <c r="AEK271" s="91"/>
      <c r="AEL271" s="91"/>
      <c r="AEM271" s="91"/>
      <c r="AEN271" s="91"/>
      <c r="AEO271" s="91"/>
      <c r="AEP271" s="91"/>
      <c r="AEQ271" s="91"/>
      <c r="AER271" s="91"/>
      <c r="AES271" s="91"/>
      <c r="AET271" s="91"/>
      <c r="AEU271" s="91"/>
      <c r="AEV271" s="91"/>
      <c r="AEW271" s="91"/>
      <c r="AEX271" s="91"/>
      <c r="AEY271" s="91"/>
      <c r="AEZ271" s="91"/>
      <c r="AFA271" s="91"/>
      <c r="AFB271" s="91"/>
      <c r="AFC271" s="146"/>
      <c r="AFD271" s="91"/>
      <c r="AFE271" s="91"/>
      <c r="AFF271" s="91"/>
      <c r="AFG271" s="91"/>
      <c r="AFH271" s="91"/>
      <c r="AFI271" s="91"/>
      <c r="AFJ271" s="91"/>
      <c r="AFK271" s="91"/>
      <c r="AFL271" s="91"/>
      <c r="AFM271" s="91"/>
      <c r="AFN271" s="91"/>
    </row>
    <row r="272" spans="1:846" ht="6" customHeight="1" x14ac:dyDescent="0.25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  <c r="CU272" s="91"/>
      <c r="CV272" s="91"/>
      <c r="CW272" s="91"/>
      <c r="CX272" s="91"/>
      <c r="CY272" s="91"/>
      <c r="CZ272" s="91"/>
      <c r="DA272" s="91"/>
      <c r="DB272" s="91"/>
      <c r="DC272" s="91"/>
      <c r="DD272" s="91"/>
      <c r="DE272" s="91"/>
      <c r="DF272" s="91"/>
      <c r="DG272" s="91"/>
      <c r="DH272" s="91"/>
      <c r="DI272" s="91"/>
      <c r="DJ272" s="91"/>
      <c r="DK272" s="91"/>
      <c r="DL272" s="91"/>
      <c r="DM272" s="91"/>
      <c r="DN272" s="91"/>
      <c r="DO272" s="91"/>
      <c r="DP272" s="91"/>
      <c r="DQ272" s="91"/>
      <c r="DR272" s="91"/>
      <c r="DS272" s="91"/>
      <c r="DT272" s="91"/>
      <c r="DU272" s="91"/>
      <c r="DV272" s="91"/>
      <c r="DW272" s="91"/>
      <c r="DX272" s="91"/>
      <c r="DY272" s="91"/>
      <c r="DZ272" s="91"/>
      <c r="EA272" s="91"/>
      <c r="EB272" s="91"/>
      <c r="EC272" s="91"/>
      <c r="ED272" s="91"/>
      <c r="EE272" s="91"/>
      <c r="EF272" s="91"/>
      <c r="EG272" s="91"/>
      <c r="EH272" s="91"/>
      <c r="EI272" s="91"/>
      <c r="EJ272" s="91"/>
      <c r="EK272" s="91"/>
      <c r="EL272" s="91"/>
      <c r="EM272" s="91"/>
      <c r="EN272" s="91"/>
      <c r="EO272" s="91"/>
      <c r="EP272" s="91"/>
      <c r="EQ272" s="91"/>
      <c r="ER272" s="91"/>
      <c r="ES272" s="91"/>
      <c r="ET272" s="91"/>
      <c r="EU272" s="91"/>
      <c r="EV272" s="91"/>
      <c r="EW272" s="91"/>
      <c r="EX272" s="91"/>
      <c r="EY272" s="91"/>
      <c r="EZ272" s="91"/>
      <c r="FA272" s="91"/>
      <c r="FB272" s="91"/>
      <c r="FC272" s="91"/>
      <c r="FD272" s="91"/>
      <c r="FE272" s="91"/>
      <c r="FF272" s="91"/>
      <c r="FG272" s="91"/>
      <c r="FH272" s="91"/>
      <c r="FI272" s="91"/>
      <c r="FJ272" s="91"/>
      <c r="FK272" s="91"/>
      <c r="FL272" s="91"/>
      <c r="FM272" s="91"/>
      <c r="FN272" s="91"/>
      <c r="FO272" s="91"/>
      <c r="FP272" s="91"/>
      <c r="FQ272" s="91"/>
      <c r="FR272" s="91"/>
      <c r="FS272" s="91"/>
      <c r="FT272" s="91"/>
      <c r="FU272" s="91"/>
      <c r="FV272" s="91"/>
      <c r="FW272" s="91"/>
      <c r="FX272" s="91"/>
      <c r="FY272" s="91"/>
      <c r="FZ272" s="91"/>
      <c r="GA272" s="91"/>
      <c r="GB272" s="91"/>
      <c r="GC272" s="91"/>
      <c r="GD272" s="91"/>
      <c r="GE272" s="91"/>
      <c r="GF272" s="91"/>
      <c r="GG272" s="91"/>
      <c r="GH272" s="91"/>
      <c r="GI272" s="91"/>
      <c r="GJ272" s="91"/>
      <c r="GK272" s="91"/>
      <c r="GL272" s="91"/>
      <c r="GM272" s="91"/>
      <c r="GN272" s="91"/>
      <c r="GO272" s="91"/>
      <c r="GP272" s="91"/>
      <c r="GQ272" s="91"/>
      <c r="GR272" s="91"/>
      <c r="GS272" s="91"/>
      <c r="GT272" s="91"/>
      <c r="GU272" s="91"/>
      <c r="GV272" s="91"/>
      <c r="GW272" s="91"/>
      <c r="GX272" s="91"/>
      <c r="GY272" s="91"/>
      <c r="GZ272" s="91"/>
      <c r="HA272" s="91"/>
      <c r="HB272" s="91"/>
      <c r="HC272" s="91"/>
      <c r="HD272" s="91"/>
      <c r="HE272" s="91"/>
      <c r="HF272" s="91"/>
      <c r="HG272" s="91"/>
      <c r="HH272" s="91"/>
      <c r="HI272" s="91"/>
      <c r="HJ272" s="91"/>
      <c r="HK272" s="91"/>
      <c r="HL272" s="91"/>
      <c r="HM272" s="91"/>
      <c r="HN272" s="91"/>
      <c r="HO272" s="91"/>
      <c r="HP272" s="91"/>
      <c r="HQ272" s="91"/>
      <c r="HR272" s="91"/>
      <c r="HS272" s="91"/>
      <c r="HT272" s="91"/>
      <c r="HU272" s="91"/>
      <c r="HV272" s="91"/>
      <c r="HW272" s="91"/>
      <c r="HX272" s="91"/>
      <c r="HY272" s="91"/>
      <c r="HZ272" s="91"/>
      <c r="IA272" s="91"/>
      <c r="IB272" s="91"/>
      <c r="IC272" s="91"/>
      <c r="ID272" s="91"/>
      <c r="IE272" s="91"/>
      <c r="IF272" s="91"/>
      <c r="IG272" s="91"/>
      <c r="IH272" s="91"/>
      <c r="II272" s="91"/>
      <c r="IJ272" s="91"/>
      <c r="IK272" s="91"/>
      <c r="IL272" s="91"/>
      <c r="IM272" s="91"/>
      <c r="IN272" s="91"/>
      <c r="IO272" s="91"/>
      <c r="IP272" s="91"/>
      <c r="IQ272" s="91"/>
      <c r="IR272" s="91"/>
      <c r="IS272" s="91"/>
      <c r="IT272" s="91"/>
      <c r="IU272" s="91"/>
      <c r="IV272" s="91"/>
      <c r="IW272" s="91"/>
      <c r="IX272" s="91"/>
      <c r="IY272" s="91"/>
      <c r="IZ272" s="91"/>
      <c r="JA272" s="91"/>
      <c r="JB272" s="91"/>
      <c r="JC272" s="91"/>
      <c r="JD272" s="91"/>
      <c r="JE272" s="91"/>
      <c r="JF272" s="91"/>
      <c r="JG272" s="91"/>
      <c r="JH272" s="91"/>
      <c r="JI272" s="91"/>
      <c r="JJ272" s="91"/>
      <c r="JK272" s="91"/>
      <c r="JL272" s="91"/>
      <c r="JM272" s="91"/>
      <c r="JN272" s="91"/>
      <c r="JO272" s="91"/>
      <c r="JP272" s="91"/>
      <c r="JQ272" s="91"/>
      <c r="JR272" s="91"/>
      <c r="JS272" s="91"/>
      <c r="JT272" s="91"/>
      <c r="JU272" s="91"/>
      <c r="JV272" s="91"/>
      <c r="JW272" s="91"/>
      <c r="JX272" s="91"/>
      <c r="JY272" s="91"/>
      <c r="JZ272" s="91"/>
      <c r="KA272" s="91"/>
      <c r="KB272" s="91"/>
      <c r="KC272" s="91"/>
      <c r="KD272" s="91"/>
      <c r="KE272" s="91"/>
      <c r="KF272" s="91"/>
      <c r="KG272" s="91"/>
      <c r="KH272" s="91"/>
      <c r="KI272" s="91"/>
      <c r="KJ272" s="91"/>
      <c r="KK272" s="91"/>
      <c r="KL272" s="91"/>
      <c r="KM272" s="91"/>
      <c r="KN272" s="91"/>
      <c r="KO272" s="91"/>
      <c r="KP272" s="91"/>
      <c r="KQ272" s="91"/>
      <c r="KR272" s="91"/>
      <c r="KS272" s="91"/>
      <c r="KT272" s="91"/>
      <c r="KU272" s="91"/>
      <c r="KV272" s="91"/>
      <c r="KW272" s="91"/>
      <c r="KX272" s="91"/>
      <c r="KY272" s="91"/>
      <c r="KZ272" s="91"/>
      <c r="LA272" s="91"/>
      <c r="LB272" s="91"/>
      <c r="LC272" s="91"/>
      <c r="LD272" s="91"/>
      <c r="LE272" s="91"/>
      <c r="LF272" s="91"/>
      <c r="LG272" s="91"/>
      <c r="LH272" s="91"/>
      <c r="LI272" s="91"/>
      <c r="LJ272" s="91"/>
      <c r="LK272" s="91"/>
      <c r="LL272" s="91"/>
      <c r="LM272" s="91"/>
      <c r="LN272" s="91"/>
      <c r="LO272" s="91"/>
      <c r="LP272" s="91"/>
      <c r="LQ272" s="91"/>
      <c r="LR272" s="91"/>
      <c r="LS272" s="91"/>
      <c r="LT272" s="91"/>
      <c r="LU272" s="91"/>
      <c r="LV272" s="91"/>
      <c r="LW272" s="91"/>
      <c r="LX272" s="91"/>
      <c r="LY272" s="91"/>
      <c r="LZ272" s="91"/>
      <c r="MA272" s="91"/>
      <c r="MB272" s="91"/>
      <c r="MC272" s="91"/>
      <c r="MD272" s="91"/>
      <c r="ME272" s="91"/>
      <c r="MF272" s="91"/>
      <c r="MG272" s="91"/>
      <c r="MH272" s="91"/>
      <c r="MI272" s="91"/>
      <c r="MJ272" s="91"/>
      <c r="MK272" s="91"/>
      <c r="ML272" s="91"/>
      <c r="MM272" s="91"/>
      <c r="MN272" s="91"/>
      <c r="MO272" s="91"/>
      <c r="MP272" s="91"/>
      <c r="MQ272" s="91"/>
      <c r="MR272" s="91"/>
      <c r="MS272" s="91"/>
      <c r="MT272" s="91"/>
      <c r="MU272" s="91"/>
      <c r="MV272" s="91"/>
      <c r="MW272" s="91"/>
      <c r="MX272" s="91"/>
      <c r="MY272" s="91"/>
      <c r="MZ272" s="91"/>
      <c r="NA272" s="91"/>
      <c r="NB272" s="91"/>
      <c r="NC272" s="91"/>
      <c r="ND272" s="91"/>
      <c r="NE272" s="91"/>
      <c r="NF272" s="91"/>
      <c r="NG272" s="91"/>
      <c r="NH272" s="91"/>
      <c r="NI272" s="91"/>
      <c r="NJ272" s="91"/>
      <c r="NK272" s="91"/>
      <c r="NL272" s="91"/>
      <c r="NM272" s="91"/>
      <c r="NN272" s="91"/>
      <c r="NO272" s="91"/>
      <c r="NP272" s="91"/>
      <c r="NQ272" s="91"/>
      <c r="NR272" s="91"/>
      <c r="NS272" s="91"/>
      <c r="NT272" s="91"/>
      <c r="NU272" s="91"/>
      <c r="NV272" s="91"/>
      <c r="NW272" s="91"/>
      <c r="NX272" s="91"/>
      <c r="NY272" s="91"/>
      <c r="NZ272" s="91"/>
      <c r="OA272" s="91"/>
      <c r="OB272" s="91"/>
      <c r="OC272" s="91"/>
      <c r="OD272" s="91"/>
      <c r="OE272" s="91"/>
      <c r="OF272" s="91"/>
      <c r="OG272" s="91"/>
      <c r="OH272" s="91"/>
      <c r="OI272" s="91"/>
      <c r="OJ272" s="91"/>
      <c r="OK272" s="91"/>
      <c r="OL272" s="91"/>
      <c r="OM272" s="91"/>
      <c r="ON272" s="91"/>
      <c r="OO272" s="91"/>
      <c r="OP272" s="91"/>
      <c r="OQ272" s="91"/>
      <c r="OR272" s="91"/>
      <c r="OS272" s="91"/>
      <c r="OT272" s="91"/>
      <c r="OU272" s="91"/>
      <c r="OV272" s="91"/>
      <c r="OW272" s="91"/>
      <c r="OX272" s="91"/>
      <c r="OY272" s="91"/>
      <c r="OZ272" s="91"/>
      <c r="PA272" s="91"/>
      <c r="PB272" s="91"/>
      <c r="PC272" s="91"/>
      <c r="PD272" s="91"/>
      <c r="PE272" s="91"/>
      <c r="PF272" s="91"/>
      <c r="PG272" s="91"/>
      <c r="PH272" s="91"/>
      <c r="PI272" s="91"/>
      <c r="PJ272" s="91"/>
      <c r="PK272" s="91"/>
      <c r="PL272" s="91"/>
      <c r="PM272" s="91"/>
      <c r="PN272" s="91"/>
      <c r="PO272" s="91"/>
      <c r="PP272" s="91"/>
      <c r="PQ272" s="91"/>
      <c r="PR272" s="91"/>
      <c r="PS272" s="91"/>
      <c r="PT272" s="91"/>
      <c r="PU272" s="91"/>
      <c r="PV272" s="91"/>
      <c r="PW272" s="91"/>
      <c r="PX272" s="91"/>
      <c r="PY272" s="91"/>
      <c r="PZ272" s="91"/>
      <c r="QA272" s="91"/>
      <c r="QB272" s="91"/>
      <c r="QC272" s="91"/>
      <c r="QD272" s="91"/>
      <c r="QE272" s="91"/>
      <c r="QF272" s="91"/>
      <c r="QG272" s="91"/>
      <c r="QH272" s="91"/>
      <c r="QI272" s="91"/>
      <c r="QJ272" s="91"/>
      <c r="QK272" s="91"/>
      <c r="QL272" s="91"/>
      <c r="QM272" s="91"/>
      <c r="QN272" s="91"/>
      <c r="QO272" s="91"/>
      <c r="QP272" s="91"/>
      <c r="QQ272" s="91"/>
      <c r="QR272" s="91"/>
      <c r="QS272" s="91"/>
      <c r="QT272" s="91"/>
      <c r="QU272" s="91"/>
      <c r="QV272" s="91"/>
      <c r="QW272" s="91"/>
      <c r="QX272" s="91"/>
      <c r="QY272" s="91"/>
      <c r="QZ272" s="91"/>
      <c r="RA272" s="91"/>
      <c r="RB272" s="91"/>
      <c r="RC272" s="91"/>
      <c r="RD272" s="91"/>
      <c r="RE272" s="91"/>
      <c r="RF272" s="91"/>
      <c r="RG272" s="91"/>
      <c r="RH272" s="91"/>
      <c r="RI272" s="91"/>
      <c r="RJ272" s="91"/>
      <c r="RK272" s="91"/>
      <c r="RL272" s="91"/>
      <c r="RM272" s="91"/>
      <c r="RN272" s="91"/>
      <c r="RO272" s="91"/>
      <c r="RP272" s="91"/>
      <c r="RQ272" s="91"/>
      <c r="RR272" s="91"/>
      <c r="RS272" s="91"/>
      <c r="RT272" s="91"/>
      <c r="RU272" s="91"/>
      <c r="RV272" s="91"/>
      <c r="RW272" s="91"/>
      <c r="RX272" s="91"/>
      <c r="RY272" s="91"/>
      <c r="RZ272" s="91"/>
      <c r="SA272" s="91"/>
      <c r="SB272" s="91"/>
      <c r="SC272" s="91"/>
      <c r="SD272" s="91"/>
      <c r="SE272" s="91"/>
      <c r="SF272" s="91"/>
      <c r="SG272" s="91"/>
      <c r="SH272" s="91"/>
      <c r="SI272" s="91"/>
      <c r="SJ272" s="91"/>
      <c r="SK272" s="91"/>
      <c r="SL272" s="91"/>
      <c r="SM272" s="91"/>
      <c r="SN272" s="91"/>
      <c r="SO272" s="91"/>
      <c r="SP272" s="91"/>
      <c r="SQ272" s="91"/>
      <c r="SR272" s="91"/>
      <c r="SS272" s="91"/>
      <c r="ST272" s="91"/>
      <c r="SU272" s="91"/>
      <c r="SV272" s="91"/>
      <c r="SW272" s="91"/>
      <c r="SX272" s="91"/>
      <c r="SY272" s="91"/>
      <c r="SZ272" s="91"/>
      <c r="TA272" s="91"/>
      <c r="TB272" s="91"/>
      <c r="TC272" s="91"/>
      <c r="TD272" s="91"/>
      <c r="TE272" s="91"/>
      <c r="TF272" s="91"/>
      <c r="TG272" s="91"/>
      <c r="TH272" s="91"/>
      <c r="TI272" s="91"/>
      <c r="TJ272" s="91"/>
      <c r="TK272" s="91"/>
      <c r="TL272" s="91"/>
      <c r="TM272" s="91"/>
      <c r="TN272" s="91"/>
      <c r="TO272" s="91"/>
      <c r="TP272" s="91"/>
      <c r="TQ272" s="91"/>
      <c r="TR272" s="91"/>
      <c r="TS272" s="91"/>
      <c r="TT272" s="91"/>
      <c r="TU272" s="91"/>
      <c r="TV272" s="91"/>
      <c r="TW272" s="91"/>
      <c r="TX272" s="91"/>
      <c r="TY272" s="91"/>
      <c r="TZ272" s="91"/>
      <c r="UA272" s="91"/>
      <c r="UB272" s="91"/>
      <c r="UC272" s="91"/>
      <c r="UD272" s="91"/>
      <c r="UE272" s="91"/>
      <c r="UF272" s="91"/>
      <c r="UG272" s="91"/>
      <c r="UH272" s="91"/>
      <c r="UI272" s="91"/>
      <c r="UJ272" s="91"/>
      <c r="UK272" s="91"/>
      <c r="UL272" s="91"/>
      <c r="UM272" s="91"/>
      <c r="UN272" s="91"/>
      <c r="UO272" s="91"/>
      <c r="UP272" s="91"/>
      <c r="UQ272" s="91"/>
      <c r="UR272" s="91"/>
      <c r="US272" s="91"/>
      <c r="UT272" s="91"/>
      <c r="UU272" s="91"/>
      <c r="UV272" s="91"/>
      <c r="UW272" s="91"/>
      <c r="UX272" s="91"/>
      <c r="UY272" s="91"/>
      <c r="UZ272" s="91"/>
      <c r="VA272" s="91"/>
      <c r="VB272" s="91"/>
      <c r="VC272" s="91"/>
      <c r="VD272" s="91"/>
      <c r="VE272" s="91"/>
      <c r="VF272" s="91"/>
      <c r="VG272" s="91"/>
      <c r="VH272" s="91"/>
      <c r="VI272" s="91"/>
      <c r="VJ272" s="91"/>
      <c r="VK272" s="91"/>
      <c r="VL272" s="91"/>
      <c r="VM272" s="91"/>
      <c r="VN272" s="91"/>
      <c r="VO272" s="91"/>
      <c r="VP272" s="91"/>
      <c r="VQ272" s="91"/>
      <c r="VR272" s="91"/>
      <c r="VS272" s="91"/>
      <c r="VT272" s="91"/>
      <c r="VU272" s="91"/>
      <c r="VV272" s="91"/>
      <c r="VW272" s="91"/>
      <c r="VX272" s="91"/>
      <c r="VY272" s="91"/>
      <c r="VZ272" s="91"/>
      <c r="WA272" s="91"/>
      <c r="WB272" s="91"/>
      <c r="WC272" s="91"/>
      <c r="WD272" s="91"/>
      <c r="WE272" s="91"/>
      <c r="WF272" s="91"/>
      <c r="WG272" s="91"/>
      <c r="WH272" s="91"/>
      <c r="WI272" s="91"/>
      <c r="WJ272" s="91"/>
      <c r="WK272" s="91"/>
      <c r="WL272" s="91"/>
      <c r="WM272" s="91"/>
      <c r="WN272" s="91"/>
      <c r="WO272" s="91"/>
      <c r="WP272" s="91"/>
      <c r="WQ272" s="91"/>
      <c r="WR272" s="91"/>
      <c r="WS272" s="91"/>
      <c r="WT272" s="91"/>
      <c r="WU272" s="91"/>
      <c r="WV272" s="91"/>
      <c r="WW272" s="91"/>
      <c r="WX272" s="91"/>
      <c r="WY272" s="91"/>
      <c r="WZ272" s="91"/>
      <c r="XA272" s="91"/>
      <c r="XB272" s="91"/>
      <c r="XC272" s="91"/>
      <c r="XD272" s="91"/>
      <c r="XE272" s="91"/>
      <c r="XF272" s="91"/>
      <c r="XG272" s="91"/>
      <c r="XH272" s="91"/>
      <c r="XI272" s="91"/>
      <c r="XJ272" s="91"/>
      <c r="XK272" s="91"/>
      <c r="XL272" s="91"/>
      <c r="XM272" s="91"/>
      <c r="XN272" s="91"/>
      <c r="XO272" s="91"/>
      <c r="XP272" s="91"/>
      <c r="XQ272" s="91"/>
      <c r="XR272" s="91"/>
      <c r="XS272" s="91"/>
      <c r="XT272" s="91"/>
      <c r="XU272" s="91"/>
      <c r="XV272" s="91"/>
      <c r="XW272" s="91"/>
      <c r="XX272" s="91"/>
      <c r="XY272" s="91"/>
      <c r="XZ272" s="91"/>
      <c r="YA272" s="91"/>
      <c r="YB272" s="91"/>
      <c r="YC272" s="91"/>
      <c r="YD272" s="91"/>
      <c r="YE272" s="91"/>
      <c r="YF272" s="91"/>
      <c r="YG272" s="91"/>
      <c r="YH272" s="91"/>
      <c r="YI272" s="91"/>
      <c r="YJ272" s="91"/>
      <c r="YK272" s="91"/>
      <c r="YL272" s="91"/>
      <c r="YM272" s="91"/>
      <c r="YN272" s="91"/>
      <c r="YO272" s="91"/>
      <c r="YP272" s="91"/>
      <c r="YQ272" s="91"/>
      <c r="YR272" s="91"/>
      <c r="YS272" s="91"/>
      <c r="YT272" s="91"/>
      <c r="YU272" s="91"/>
      <c r="YV272" s="91"/>
      <c r="YW272" s="91"/>
      <c r="YX272" s="91"/>
      <c r="YY272" s="91"/>
      <c r="YZ272" s="91"/>
      <c r="ZA272" s="91"/>
      <c r="ZB272" s="91"/>
      <c r="ZC272" s="91"/>
      <c r="ZD272" s="91"/>
      <c r="ZE272" s="91"/>
      <c r="ZF272" s="91"/>
      <c r="ZG272" s="91"/>
      <c r="ZH272" s="91"/>
      <c r="ZI272" s="91"/>
      <c r="ZJ272" s="91"/>
      <c r="ZK272" s="91"/>
      <c r="ZL272" s="91"/>
      <c r="ZM272" s="91"/>
      <c r="ZN272" s="91"/>
      <c r="ZO272" s="91"/>
      <c r="ZP272" s="91"/>
      <c r="ZQ272" s="91"/>
      <c r="ZR272" s="91"/>
      <c r="ZS272" s="91"/>
      <c r="ZT272" s="91"/>
      <c r="ZU272" s="91"/>
      <c r="ZV272" s="91"/>
      <c r="ZW272" s="91"/>
      <c r="ZX272" s="91"/>
      <c r="ZY272" s="91"/>
      <c r="ZZ272" s="91"/>
      <c r="AAA272" s="91"/>
      <c r="AAB272" s="91"/>
      <c r="AAC272" s="91"/>
      <c r="AAD272" s="91"/>
      <c r="AAE272" s="91"/>
      <c r="AAF272" s="91"/>
      <c r="AAG272" s="91"/>
      <c r="AAH272" s="91"/>
      <c r="AAI272" s="91"/>
      <c r="AAJ272" s="91"/>
      <c r="AAK272" s="91"/>
      <c r="AAL272" s="91"/>
      <c r="AAM272" s="91"/>
      <c r="AAN272" s="91"/>
      <c r="AAO272" s="91"/>
      <c r="AAP272" s="91"/>
      <c r="AAQ272" s="91"/>
      <c r="AAR272" s="91"/>
      <c r="AAS272" s="91"/>
      <c r="AAT272" s="91"/>
      <c r="AAU272" s="91"/>
      <c r="AAV272" s="91"/>
      <c r="AAW272" s="91"/>
      <c r="AAX272" s="91"/>
      <c r="AAY272" s="91"/>
      <c r="AAZ272" s="91"/>
      <c r="ABA272" s="91"/>
      <c r="ABB272" s="91"/>
      <c r="ABC272" s="91"/>
      <c r="ABD272" s="91"/>
      <c r="ABE272" s="91"/>
      <c r="ABF272" s="91"/>
      <c r="ABG272" s="91"/>
      <c r="ABH272" s="91"/>
      <c r="ABI272" s="91"/>
      <c r="ABJ272" s="91"/>
      <c r="ABK272" s="91"/>
      <c r="ABL272" s="91"/>
      <c r="ABM272" s="91"/>
      <c r="ABN272" s="91"/>
      <c r="ABO272" s="91"/>
      <c r="ABP272" s="91"/>
      <c r="ABQ272" s="91"/>
      <c r="ABR272" s="91"/>
      <c r="ABS272" s="91"/>
      <c r="ABT272" s="91"/>
      <c r="ABU272" s="91"/>
      <c r="ABV272" s="91"/>
      <c r="ABW272" s="91"/>
      <c r="ABX272" s="91"/>
      <c r="ABY272" s="91"/>
      <c r="ABZ272" s="91"/>
      <c r="ACA272" s="91"/>
      <c r="ACB272" s="91"/>
      <c r="ACC272" s="91"/>
      <c r="ACD272" s="91"/>
      <c r="ACE272" s="91"/>
      <c r="ACF272" s="91"/>
      <c r="ACG272" s="91"/>
      <c r="ACH272" s="91"/>
      <c r="ACI272" s="91"/>
      <c r="ACJ272" s="91"/>
      <c r="ACK272" s="91"/>
      <c r="ACL272" s="91"/>
      <c r="ACM272" s="91"/>
      <c r="ACN272" s="91"/>
      <c r="ACO272" s="91"/>
      <c r="ACP272" s="91"/>
      <c r="ACQ272" s="91"/>
      <c r="ACR272" s="91"/>
      <c r="ACS272" s="91"/>
      <c r="ACT272" s="91"/>
      <c r="ACU272" s="91"/>
      <c r="ACV272" s="91"/>
      <c r="ACW272" s="91"/>
      <c r="ACX272" s="91"/>
      <c r="ACY272" s="91"/>
      <c r="ACZ272" s="91"/>
      <c r="ADA272" s="91"/>
      <c r="ADB272" s="91"/>
      <c r="ADC272" s="91"/>
      <c r="ADD272" s="91"/>
      <c r="ADE272" s="91"/>
      <c r="ADF272" s="91"/>
      <c r="ADG272" s="91"/>
      <c r="ADH272" s="91"/>
      <c r="ADI272" s="91"/>
      <c r="ADJ272" s="91"/>
      <c r="ADK272" s="91"/>
      <c r="ADL272" s="91"/>
      <c r="ADM272" s="91"/>
      <c r="ADN272" s="91"/>
      <c r="ADO272" s="91"/>
      <c r="ADP272" s="91"/>
      <c r="ADQ272" s="91"/>
      <c r="ADR272" s="91"/>
      <c r="ADS272" s="91"/>
      <c r="ADT272" s="91"/>
      <c r="ADU272" s="91"/>
      <c r="ADV272" s="91"/>
      <c r="ADW272" s="91"/>
      <c r="ADX272" s="91"/>
      <c r="ADY272" s="91"/>
      <c r="ADZ272" s="91"/>
      <c r="AEA272" s="91"/>
      <c r="AEB272" s="91"/>
      <c r="AEC272" s="91"/>
      <c r="AED272" s="144">
        <f t="shared" si="76"/>
        <v>267</v>
      </c>
      <c r="AEE272" s="142"/>
      <c r="AEF272" s="142"/>
      <c r="AEG272" s="91"/>
      <c r="AEH272" s="91"/>
      <c r="AEI272" s="91"/>
      <c r="AEJ272" s="91"/>
      <c r="AEK272" s="91"/>
      <c r="AEL272" s="91"/>
      <c r="AEM272" s="91"/>
      <c r="AEN272" s="91"/>
      <c r="AEO272" s="91"/>
      <c r="AEP272" s="91"/>
      <c r="AEQ272" s="91"/>
      <c r="AER272" s="91"/>
      <c r="AES272" s="91"/>
      <c r="AET272" s="91"/>
      <c r="AEU272" s="91"/>
      <c r="AEV272" s="91"/>
      <c r="AEW272" s="91"/>
      <c r="AEX272" s="91"/>
      <c r="AEY272" s="91"/>
      <c r="AEZ272" s="91"/>
      <c r="AFA272" s="91"/>
      <c r="AFB272" s="91"/>
      <c r="AFC272" s="146"/>
      <c r="AFD272" s="91"/>
      <c r="AFE272" s="91"/>
      <c r="AFF272" s="91"/>
      <c r="AFG272" s="91"/>
      <c r="AFH272" s="91"/>
      <c r="AFI272" s="91"/>
      <c r="AFJ272" s="91"/>
      <c r="AFK272" s="91"/>
      <c r="AFL272" s="91"/>
      <c r="AFM272" s="91"/>
      <c r="AFN272" s="91"/>
    </row>
    <row r="273" spans="1:846" ht="6" customHeight="1" x14ac:dyDescent="0.25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  <c r="CU273" s="91"/>
      <c r="CV273" s="91"/>
      <c r="CW273" s="91"/>
      <c r="CX273" s="91"/>
      <c r="CY273" s="91"/>
      <c r="CZ273" s="91"/>
      <c r="DA273" s="91"/>
      <c r="DB273" s="91"/>
      <c r="DC273" s="91"/>
      <c r="DD273" s="91"/>
      <c r="DE273" s="91"/>
      <c r="DF273" s="91"/>
      <c r="DG273" s="91"/>
      <c r="DH273" s="91"/>
      <c r="DI273" s="91"/>
      <c r="DJ273" s="91"/>
      <c r="DK273" s="91"/>
      <c r="DL273" s="91"/>
      <c r="DM273" s="91"/>
      <c r="DN273" s="91"/>
      <c r="DO273" s="91"/>
      <c r="DP273" s="91"/>
      <c r="DQ273" s="91"/>
      <c r="DR273" s="91"/>
      <c r="DS273" s="91"/>
      <c r="DT273" s="91"/>
      <c r="DU273" s="91"/>
      <c r="DV273" s="91"/>
      <c r="DW273" s="91"/>
      <c r="DX273" s="91"/>
      <c r="DY273" s="91"/>
      <c r="DZ273" s="91"/>
      <c r="EA273" s="91"/>
      <c r="EB273" s="91"/>
      <c r="EC273" s="91"/>
      <c r="ED273" s="91"/>
      <c r="EE273" s="91"/>
      <c r="EF273" s="91"/>
      <c r="EG273" s="91"/>
      <c r="EH273" s="91"/>
      <c r="EI273" s="91"/>
      <c r="EJ273" s="91"/>
      <c r="EK273" s="91"/>
      <c r="EL273" s="91"/>
      <c r="EM273" s="91"/>
      <c r="EN273" s="91"/>
      <c r="EO273" s="91"/>
      <c r="EP273" s="91"/>
      <c r="EQ273" s="91"/>
      <c r="ER273" s="91"/>
      <c r="ES273" s="91"/>
      <c r="ET273" s="91"/>
      <c r="EU273" s="91"/>
      <c r="EV273" s="91"/>
      <c r="EW273" s="91"/>
      <c r="EX273" s="91"/>
      <c r="EY273" s="91"/>
      <c r="EZ273" s="91"/>
      <c r="FA273" s="91"/>
      <c r="FB273" s="91"/>
      <c r="FC273" s="91"/>
      <c r="FD273" s="91"/>
      <c r="FE273" s="91"/>
      <c r="FF273" s="91"/>
      <c r="FG273" s="91"/>
      <c r="FH273" s="91"/>
      <c r="FI273" s="91"/>
      <c r="FJ273" s="91"/>
      <c r="FK273" s="91"/>
      <c r="FL273" s="91"/>
      <c r="FM273" s="91"/>
      <c r="FN273" s="91"/>
      <c r="FO273" s="91"/>
      <c r="FP273" s="91"/>
      <c r="FQ273" s="91"/>
      <c r="FR273" s="91"/>
      <c r="FS273" s="91"/>
      <c r="FT273" s="91"/>
      <c r="FU273" s="91"/>
      <c r="FV273" s="91"/>
      <c r="FW273" s="91"/>
      <c r="FX273" s="91"/>
      <c r="FY273" s="91"/>
      <c r="FZ273" s="91"/>
      <c r="GA273" s="91"/>
      <c r="GB273" s="91"/>
      <c r="GC273" s="91"/>
      <c r="GD273" s="91"/>
      <c r="GE273" s="91"/>
      <c r="GF273" s="91"/>
      <c r="GG273" s="91"/>
      <c r="GH273" s="91"/>
      <c r="GI273" s="91"/>
      <c r="GJ273" s="91"/>
      <c r="GK273" s="91"/>
      <c r="GL273" s="91"/>
      <c r="GM273" s="91"/>
      <c r="GN273" s="91"/>
      <c r="GO273" s="91"/>
      <c r="GP273" s="91"/>
      <c r="GQ273" s="91"/>
      <c r="GR273" s="91"/>
      <c r="GS273" s="91"/>
      <c r="GT273" s="91"/>
      <c r="GU273" s="91"/>
      <c r="GV273" s="91"/>
      <c r="GW273" s="91"/>
      <c r="GX273" s="91"/>
      <c r="GY273" s="91"/>
      <c r="GZ273" s="91"/>
      <c r="HA273" s="91"/>
      <c r="HB273" s="91"/>
      <c r="HC273" s="91"/>
      <c r="HD273" s="91"/>
      <c r="HE273" s="91"/>
      <c r="HF273" s="91"/>
      <c r="HG273" s="91"/>
      <c r="HH273" s="91"/>
      <c r="HI273" s="91"/>
      <c r="HJ273" s="91"/>
      <c r="HK273" s="91"/>
      <c r="HL273" s="91"/>
      <c r="HM273" s="91"/>
      <c r="HN273" s="91"/>
      <c r="HO273" s="91"/>
      <c r="HP273" s="91"/>
      <c r="HQ273" s="91"/>
      <c r="HR273" s="91"/>
      <c r="HS273" s="91"/>
      <c r="HT273" s="91"/>
      <c r="HU273" s="91"/>
      <c r="HV273" s="91"/>
      <c r="HW273" s="91"/>
      <c r="HX273" s="91"/>
      <c r="HY273" s="91"/>
      <c r="HZ273" s="91"/>
      <c r="IA273" s="91"/>
      <c r="IB273" s="91"/>
      <c r="IC273" s="91"/>
      <c r="ID273" s="91"/>
      <c r="IE273" s="91"/>
      <c r="IF273" s="91"/>
      <c r="IG273" s="91"/>
      <c r="IH273" s="91"/>
      <c r="II273" s="91"/>
      <c r="IJ273" s="91"/>
      <c r="IK273" s="91"/>
      <c r="IL273" s="91"/>
      <c r="IM273" s="91"/>
      <c r="IN273" s="91"/>
      <c r="IO273" s="91"/>
      <c r="IP273" s="91"/>
      <c r="IQ273" s="91"/>
      <c r="IR273" s="91"/>
      <c r="IS273" s="91"/>
      <c r="IT273" s="91"/>
      <c r="IU273" s="91"/>
      <c r="IV273" s="91"/>
      <c r="IW273" s="91"/>
      <c r="IX273" s="91"/>
      <c r="IY273" s="91"/>
      <c r="IZ273" s="91"/>
      <c r="JA273" s="91"/>
      <c r="JB273" s="91"/>
      <c r="JC273" s="91"/>
      <c r="JD273" s="91"/>
      <c r="JE273" s="91"/>
      <c r="JF273" s="91"/>
      <c r="JG273" s="91"/>
      <c r="JH273" s="91"/>
      <c r="JI273" s="91"/>
      <c r="JJ273" s="91"/>
      <c r="JK273" s="91"/>
      <c r="JL273" s="91"/>
      <c r="JM273" s="91"/>
      <c r="JN273" s="91"/>
      <c r="JO273" s="91"/>
      <c r="JP273" s="91"/>
      <c r="JQ273" s="91"/>
      <c r="JR273" s="91"/>
      <c r="JS273" s="91"/>
      <c r="JT273" s="91"/>
      <c r="JU273" s="91"/>
      <c r="JV273" s="91"/>
      <c r="JW273" s="91"/>
      <c r="JX273" s="91"/>
      <c r="JY273" s="91"/>
      <c r="JZ273" s="91"/>
      <c r="KA273" s="91"/>
      <c r="KB273" s="91"/>
      <c r="KC273" s="91"/>
      <c r="KD273" s="91"/>
      <c r="KE273" s="91"/>
      <c r="KF273" s="91"/>
      <c r="KG273" s="91"/>
      <c r="KH273" s="91"/>
      <c r="KI273" s="91"/>
      <c r="KJ273" s="91"/>
      <c r="KK273" s="91"/>
      <c r="KL273" s="91"/>
      <c r="KM273" s="91"/>
      <c r="KN273" s="91"/>
      <c r="KO273" s="91"/>
      <c r="KP273" s="91"/>
      <c r="KQ273" s="91"/>
      <c r="KR273" s="91"/>
      <c r="KS273" s="91"/>
      <c r="KT273" s="91"/>
      <c r="KU273" s="91"/>
      <c r="KV273" s="91"/>
      <c r="KW273" s="91"/>
      <c r="KX273" s="91"/>
      <c r="KY273" s="91"/>
      <c r="KZ273" s="91"/>
      <c r="LA273" s="91"/>
      <c r="LB273" s="91"/>
      <c r="LC273" s="91"/>
      <c r="LD273" s="91"/>
      <c r="LE273" s="91"/>
      <c r="LF273" s="91"/>
      <c r="LG273" s="91"/>
      <c r="LH273" s="91"/>
      <c r="LI273" s="91"/>
      <c r="LJ273" s="91"/>
      <c r="LK273" s="91"/>
      <c r="LL273" s="91"/>
      <c r="LM273" s="91"/>
      <c r="LN273" s="91"/>
      <c r="LO273" s="91"/>
      <c r="LP273" s="91"/>
      <c r="LQ273" s="91"/>
      <c r="LR273" s="91"/>
      <c r="LS273" s="91"/>
      <c r="LT273" s="91"/>
      <c r="LU273" s="91"/>
      <c r="LV273" s="91"/>
      <c r="LW273" s="91"/>
      <c r="LX273" s="91"/>
      <c r="LY273" s="91"/>
      <c r="LZ273" s="91"/>
      <c r="MA273" s="91"/>
      <c r="MB273" s="91"/>
      <c r="MC273" s="91"/>
      <c r="MD273" s="91"/>
      <c r="ME273" s="91"/>
      <c r="MF273" s="91"/>
      <c r="MG273" s="91"/>
      <c r="MH273" s="91"/>
      <c r="MI273" s="91"/>
      <c r="MJ273" s="91"/>
      <c r="MK273" s="91"/>
      <c r="ML273" s="91"/>
      <c r="MM273" s="91"/>
      <c r="MN273" s="91"/>
      <c r="MO273" s="91"/>
      <c r="MP273" s="91"/>
      <c r="MQ273" s="91"/>
      <c r="MR273" s="91"/>
      <c r="MS273" s="91"/>
      <c r="MT273" s="91"/>
      <c r="MU273" s="91"/>
      <c r="MV273" s="91"/>
      <c r="MW273" s="91"/>
      <c r="MX273" s="91"/>
      <c r="MY273" s="91"/>
      <c r="MZ273" s="91"/>
      <c r="NA273" s="91"/>
      <c r="NB273" s="91"/>
      <c r="NC273" s="91"/>
      <c r="ND273" s="91"/>
      <c r="NE273" s="91"/>
      <c r="NF273" s="91"/>
      <c r="NG273" s="91"/>
      <c r="NH273" s="91"/>
      <c r="NI273" s="91"/>
      <c r="NJ273" s="91"/>
      <c r="NK273" s="91"/>
      <c r="NL273" s="91"/>
      <c r="NM273" s="91"/>
      <c r="NN273" s="91"/>
      <c r="NO273" s="91"/>
      <c r="NP273" s="91"/>
      <c r="NQ273" s="91"/>
      <c r="NR273" s="91"/>
      <c r="NS273" s="91"/>
      <c r="NT273" s="91"/>
      <c r="NU273" s="91"/>
      <c r="NV273" s="91"/>
      <c r="NW273" s="91"/>
      <c r="NX273" s="91"/>
      <c r="NY273" s="91"/>
      <c r="NZ273" s="91"/>
      <c r="OA273" s="91"/>
      <c r="OB273" s="91"/>
      <c r="OC273" s="91"/>
      <c r="OD273" s="91"/>
      <c r="OE273" s="91"/>
      <c r="OF273" s="91"/>
      <c r="OG273" s="91"/>
      <c r="OH273" s="91"/>
      <c r="OI273" s="91"/>
      <c r="OJ273" s="91"/>
      <c r="OK273" s="91"/>
      <c r="OL273" s="91"/>
      <c r="OM273" s="91"/>
      <c r="ON273" s="91"/>
      <c r="OO273" s="91"/>
      <c r="OP273" s="91"/>
      <c r="OQ273" s="91"/>
      <c r="OR273" s="91"/>
      <c r="OS273" s="91"/>
      <c r="OT273" s="91"/>
      <c r="OU273" s="91"/>
      <c r="OV273" s="91"/>
      <c r="OW273" s="91"/>
      <c r="OX273" s="91"/>
      <c r="OY273" s="91"/>
      <c r="OZ273" s="91"/>
      <c r="PA273" s="91"/>
      <c r="PB273" s="91"/>
      <c r="PC273" s="91"/>
      <c r="PD273" s="91"/>
      <c r="PE273" s="91"/>
      <c r="PF273" s="91"/>
      <c r="PG273" s="91"/>
      <c r="PH273" s="91"/>
      <c r="PI273" s="91"/>
      <c r="PJ273" s="91"/>
      <c r="PK273" s="91"/>
      <c r="PL273" s="91"/>
      <c r="PM273" s="91"/>
      <c r="PN273" s="91"/>
      <c r="PO273" s="91"/>
      <c r="PP273" s="91"/>
      <c r="PQ273" s="91"/>
      <c r="PR273" s="91"/>
      <c r="PS273" s="91"/>
      <c r="PT273" s="91"/>
      <c r="PU273" s="91"/>
      <c r="PV273" s="91"/>
      <c r="PW273" s="91"/>
      <c r="PX273" s="91"/>
      <c r="PY273" s="91"/>
      <c r="PZ273" s="91"/>
      <c r="QA273" s="91"/>
      <c r="QB273" s="91"/>
      <c r="QC273" s="91"/>
      <c r="QD273" s="91"/>
      <c r="QE273" s="91"/>
      <c r="QF273" s="91"/>
      <c r="QG273" s="91"/>
      <c r="QH273" s="91"/>
      <c r="QI273" s="91"/>
      <c r="QJ273" s="91"/>
      <c r="QK273" s="91"/>
      <c r="QL273" s="91"/>
      <c r="QM273" s="91"/>
      <c r="QN273" s="91"/>
      <c r="QO273" s="91"/>
      <c r="QP273" s="91"/>
      <c r="QQ273" s="91"/>
      <c r="QR273" s="91"/>
      <c r="QS273" s="91"/>
      <c r="QT273" s="91"/>
      <c r="QU273" s="91"/>
      <c r="QV273" s="91"/>
      <c r="QW273" s="91"/>
      <c r="QX273" s="91"/>
      <c r="QY273" s="91"/>
      <c r="QZ273" s="91"/>
      <c r="RA273" s="91"/>
      <c r="RB273" s="91"/>
      <c r="RC273" s="91"/>
      <c r="RD273" s="91"/>
      <c r="RE273" s="91"/>
      <c r="RF273" s="91"/>
      <c r="RG273" s="91"/>
      <c r="RH273" s="91"/>
      <c r="RI273" s="91"/>
      <c r="RJ273" s="91"/>
      <c r="RK273" s="91"/>
      <c r="RL273" s="91"/>
      <c r="RM273" s="91"/>
      <c r="RN273" s="91"/>
      <c r="RO273" s="91"/>
      <c r="RP273" s="91"/>
      <c r="RQ273" s="91"/>
      <c r="RR273" s="91"/>
      <c r="RS273" s="91"/>
      <c r="RT273" s="91"/>
      <c r="RU273" s="91"/>
      <c r="RV273" s="91"/>
      <c r="RW273" s="91"/>
      <c r="RX273" s="91"/>
      <c r="RY273" s="91"/>
      <c r="RZ273" s="91"/>
      <c r="SA273" s="91"/>
      <c r="SB273" s="91"/>
      <c r="SC273" s="91"/>
      <c r="SD273" s="91"/>
      <c r="SE273" s="91"/>
      <c r="SF273" s="91"/>
      <c r="SG273" s="91"/>
      <c r="SH273" s="91"/>
      <c r="SI273" s="91"/>
      <c r="SJ273" s="91"/>
      <c r="SK273" s="91"/>
      <c r="SL273" s="91"/>
      <c r="SM273" s="91"/>
      <c r="SN273" s="91"/>
      <c r="SO273" s="91"/>
      <c r="SP273" s="91"/>
      <c r="SQ273" s="91"/>
      <c r="SR273" s="91"/>
      <c r="SS273" s="91"/>
      <c r="ST273" s="91"/>
      <c r="SU273" s="91"/>
      <c r="SV273" s="91"/>
      <c r="SW273" s="91"/>
      <c r="SX273" s="91"/>
      <c r="SY273" s="91"/>
      <c r="SZ273" s="91"/>
      <c r="TA273" s="91"/>
      <c r="TB273" s="91"/>
      <c r="TC273" s="91"/>
      <c r="TD273" s="91"/>
      <c r="TE273" s="91"/>
      <c r="TF273" s="91"/>
      <c r="TG273" s="91"/>
      <c r="TH273" s="91"/>
      <c r="TI273" s="91"/>
      <c r="TJ273" s="91"/>
      <c r="TK273" s="91"/>
      <c r="TL273" s="91"/>
      <c r="TM273" s="91"/>
      <c r="TN273" s="91"/>
      <c r="TO273" s="91"/>
      <c r="TP273" s="91"/>
      <c r="TQ273" s="91"/>
      <c r="TR273" s="91"/>
      <c r="TS273" s="91"/>
      <c r="TT273" s="91"/>
      <c r="TU273" s="91"/>
      <c r="TV273" s="91"/>
      <c r="TW273" s="91"/>
      <c r="TX273" s="91"/>
      <c r="TY273" s="91"/>
      <c r="TZ273" s="91"/>
      <c r="UA273" s="91"/>
      <c r="UB273" s="91"/>
      <c r="UC273" s="91"/>
      <c r="UD273" s="91"/>
      <c r="UE273" s="91"/>
      <c r="UF273" s="91"/>
      <c r="UG273" s="91"/>
      <c r="UH273" s="91"/>
      <c r="UI273" s="91"/>
      <c r="UJ273" s="91"/>
      <c r="UK273" s="91"/>
      <c r="UL273" s="91"/>
      <c r="UM273" s="91"/>
      <c r="UN273" s="91"/>
      <c r="UO273" s="91"/>
      <c r="UP273" s="91"/>
      <c r="UQ273" s="91"/>
      <c r="UR273" s="91"/>
      <c r="US273" s="91"/>
      <c r="UT273" s="91"/>
      <c r="UU273" s="91"/>
      <c r="UV273" s="91"/>
      <c r="UW273" s="91"/>
      <c r="UX273" s="91"/>
      <c r="UY273" s="91"/>
      <c r="UZ273" s="91"/>
      <c r="VA273" s="91"/>
      <c r="VB273" s="91"/>
      <c r="VC273" s="91"/>
      <c r="VD273" s="91"/>
      <c r="VE273" s="91"/>
      <c r="VF273" s="91"/>
      <c r="VG273" s="91"/>
      <c r="VH273" s="91"/>
      <c r="VI273" s="91"/>
      <c r="VJ273" s="91"/>
      <c r="VK273" s="91"/>
      <c r="VL273" s="91"/>
      <c r="VM273" s="91"/>
      <c r="VN273" s="91"/>
      <c r="VO273" s="91"/>
      <c r="VP273" s="91"/>
      <c r="VQ273" s="91"/>
      <c r="VR273" s="91"/>
      <c r="VS273" s="91"/>
      <c r="VT273" s="91"/>
      <c r="VU273" s="91"/>
      <c r="VV273" s="91"/>
      <c r="VW273" s="91"/>
      <c r="VX273" s="91"/>
      <c r="VY273" s="91"/>
      <c r="VZ273" s="91"/>
      <c r="WA273" s="91"/>
      <c r="WB273" s="91"/>
      <c r="WC273" s="91"/>
      <c r="WD273" s="91"/>
      <c r="WE273" s="91"/>
      <c r="WF273" s="91"/>
      <c r="WG273" s="91"/>
      <c r="WH273" s="91"/>
      <c r="WI273" s="91"/>
      <c r="WJ273" s="91"/>
      <c r="WK273" s="91"/>
      <c r="WL273" s="91"/>
      <c r="WM273" s="91"/>
      <c r="WN273" s="91"/>
      <c r="WO273" s="91"/>
      <c r="WP273" s="91"/>
      <c r="WQ273" s="91"/>
      <c r="WR273" s="91"/>
      <c r="WS273" s="91"/>
      <c r="WT273" s="91"/>
      <c r="WU273" s="91"/>
      <c r="WV273" s="91"/>
      <c r="WW273" s="91"/>
      <c r="WX273" s="91"/>
      <c r="WY273" s="91"/>
      <c r="WZ273" s="91"/>
      <c r="XA273" s="91"/>
      <c r="XB273" s="91"/>
      <c r="XC273" s="91"/>
      <c r="XD273" s="91"/>
      <c r="XE273" s="91"/>
      <c r="XF273" s="91"/>
      <c r="XG273" s="91"/>
      <c r="XH273" s="91"/>
      <c r="XI273" s="91"/>
      <c r="XJ273" s="91"/>
      <c r="XK273" s="91"/>
      <c r="XL273" s="91"/>
      <c r="XM273" s="91"/>
      <c r="XN273" s="91"/>
      <c r="XO273" s="91"/>
      <c r="XP273" s="91"/>
      <c r="XQ273" s="91"/>
      <c r="XR273" s="91"/>
      <c r="XS273" s="91"/>
      <c r="XT273" s="91"/>
      <c r="XU273" s="91"/>
      <c r="XV273" s="91"/>
      <c r="XW273" s="91"/>
      <c r="XX273" s="91"/>
      <c r="XY273" s="91"/>
      <c r="XZ273" s="91"/>
      <c r="YA273" s="91"/>
      <c r="YB273" s="91"/>
      <c r="YC273" s="91"/>
      <c r="YD273" s="91"/>
      <c r="YE273" s="91"/>
      <c r="YF273" s="91"/>
      <c r="YG273" s="91"/>
      <c r="YH273" s="91"/>
      <c r="YI273" s="91"/>
      <c r="YJ273" s="91"/>
      <c r="YK273" s="91"/>
      <c r="YL273" s="91"/>
      <c r="YM273" s="91"/>
      <c r="YN273" s="91"/>
      <c r="YO273" s="91"/>
      <c r="YP273" s="91"/>
      <c r="YQ273" s="91"/>
      <c r="YR273" s="91"/>
      <c r="YS273" s="91"/>
      <c r="YT273" s="91"/>
      <c r="YU273" s="91"/>
      <c r="YV273" s="91"/>
      <c r="YW273" s="91"/>
      <c r="YX273" s="91"/>
      <c r="YY273" s="91"/>
      <c r="YZ273" s="91"/>
      <c r="ZA273" s="91"/>
      <c r="ZB273" s="91"/>
      <c r="ZC273" s="91"/>
      <c r="ZD273" s="91"/>
      <c r="ZE273" s="91"/>
      <c r="ZF273" s="91"/>
      <c r="ZG273" s="91"/>
      <c r="ZH273" s="91"/>
      <c r="ZI273" s="91"/>
      <c r="ZJ273" s="91"/>
      <c r="ZK273" s="91"/>
      <c r="ZL273" s="91"/>
      <c r="ZM273" s="91"/>
      <c r="ZN273" s="91"/>
      <c r="ZO273" s="91"/>
      <c r="ZP273" s="91"/>
      <c r="ZQ273" s="91"/>
      <c r="ZR273" s="91"/>
      <c r="ZS273" s="91"/>
      <c r="ZT273" s="91"/>
      <c r="ZU273" s="91"/>
      <c r="ZV273" s="91"/>
      <c r="ZW273" s="91"/>
      <c r="ZX273" s="91"/>
      <c r="ZY273" s="91"/>
      <c r="ZZ273" s="91"/>
      <c r="AAA273" s="91"/>
      <c r="AAB273" s="91"/>
      <c r="AAC273" s="91"/>
      <c r="AAD273" s="91"/>
      <c r="AAE273" s="91"/>
      <c r="AAF273" s="91"/>
      <c r="AAG273" s="91"/>
      <c r="AAH273" s="91"/>
      <c r="AAI273" s="91"/>
      <c r="AAJ273" s="91"/>
      <c r="AAK273" s="91"/>
      <c r="AAL273" s="91"/>
      <c r="AAM273" s="91"/>
      <c r="AAN273" s="91"/>
      <c r="AAO273" s="91"/>
      <c r="AAP273" s="91"/>
      <c r="AAQ273" s="91"/>
      <c r="AAR273" s="91"/>
      <c r="AAS273" s="91"/>
      <c r="AAT273" s="91"/>
      <c r="AAU273" s="91"/>
      <c r="AAV273" s="91"/>
      <c r="AAW273" s="91"/>
      <c r="AAX273" s="91"/>
      <c r="AAY273" s="91"/>
      <c r="AAZ273" s="91"/>
      <c r="ABA273" s="91"/>
      <c r="ABB273" s="91"/>
      <c r="ABC273" s="91"/>
      <c r="ABD273" s="91"/>
      <c r="ABE273" s="91"/>
      <c r="ABF273" s="91"/>
      <c r="ABG273" s="91"/>
      <c r="ABH273" s="91"/>
      <c r="ABI273" s="91"/>
      <c r="ABJ273" s="91"/>
      <c r="ABK273" s="91"/>
      <c r="ABL273" s="91"/>
      <c r="ABM273" s="91"/>
      <c r="ABN273" s="91"/>
      <c r="ABO273" s="91"/>
      <c r="ABP273" s="91"/>
      <c r="ABQ273" s="91"/>
      <c r="ABR273" s="91"/>
      <c r="ABS273" s="91"/>
      <c r="ABT273" s="91"/>
      <c r="ABU273" s="91"/>
      <c r="ABV273" s="91"/>
      <c r="ABW273" s="91"/>
      <c r="ABX273" s="91"/>
      <c r="ABY273" s="91"/>
      <c r="ABZ273" s="91"/>
      <c r="ACA273" s="91"/>
      <c r="ACB273" s="91"/>
      <c r="ACC273" s="91"/>
      <c r="ACD273" s="91"/>
      <c r="ACE273" s="91"/>
      <c r="ACF273" s="91"/>
      <c r="ACG273" s="91"/>
      <c r="ACH273" s="91"/>
      <c r="ACI273" s="91"/>
      <c r="ACJ273" s="91"/>
      <c r="ACK273" s="91"/>
      <c r="ACL273" s="91"/>
      <c r="ACM273" s="91"/>
      <c r="ACN273" s="91"/>
      <c r="ACO273" s="91"/>
      <c r="ACP273" s="91"/>
      <c r="ACQ273" s="91"/>
      <c r="ACR273" s="91"/>
      <c r="ACS273" s="91"/>
      <c r="ACT273" s="91"/>
      <c r="ACU273" s="91"/>
      <c r="ACV273" s="91"/>
      <c r="ACW273" s="91"/>
      <c r="ACX273" s="91"/>
      <c r="ACY273" s="91"/>
      <c r="ACZ273" s="91"/>
      <c r="ADA273" s="91"/>
      <c r="ADB273" s="91"/>
      <c r="ADC273" s="91"/>
      <c r="ADD273" s="91"/>
      <c r="ADE273" s="91"/>
      <c r="ADF273" s="91"/>
      <c r="ADG273" s="91"/>
      <c r="ADH273" s="91"/>
      <c r="ADI273" s="91"/>
      <c r="ADJ273" s="91"/>
      <c r="ADK273" s="91"/>
      <c r="ADL273" s="91"/>
      <c r="ADM273" s="91"/>
      <c r="ADN273" s="91"/>
      <c r="ADO273" s="91"/>
      <c r="ADP273" s="91"/>
      <c r="ADQ273" s="91"/>
      <c r="ADR273" s="91"/>
      <c r="ADS273" s="91"/>
      <c r="ADT273" s="91"/>
      <c r="ADU273" s="91"/>
      <c r="ADV273" s="91"/>
      <c r="ADW273" s="91"/>
      <c r="ADX273" s="91"/>
      <c r="ADY273" s="91"/>
      <c r="ADZ273" s="91"/>
      <c r="AEA273" s="91"/>
      <c r="AEB273" s="91"/>
      <c r="AEC273" s="91"/>
      <c r="AED273" s="144">
        <f t="shared" si="76"/>
        <v>268</v>
      </c>
      <c r="AEE273" s="142"/>
      <c r="AEF273" s="142"/>
      <c r="AEG273" s="91"/>
      <c r="AEH273" s="91"/>
      <c r="AEI273" s="91"/>
      <c r="AEJ273" s="91"/>
      <c r="AEK273" s="91"/>
      <c r="AEL273" s="91"/>
      <c r="AEM273" s="91"/>
      <c r="AEN273" s="91"/>
      <c r="AEO273" s="91"/>
      <c r="AEP273" s="91"/>
      <c r="AEQ273" s="91"/>
      <c r="AER273" s="91"/>
      <c r="AES273" s="91"/>
      <c r="AET273" s="91"/>
      <c r="AEU273" s="91"/>
      <c r="AEV273" s="91"/>
      <c r="AEW273" s="91"/>
      <c r="AEX273" s="91"/>
      <c r="AEY273" s="91"/>
      <c r="AEZ273" s="91"/>
      <c r="AFA273" s="91"/>
      <c r="AFB273" s="91"/>
      <c r="AFC273" s="146"/>
      <c r="AFD273" s="91"/>
      <c r="AFE273" s="91"/>
      <c r="AFF273" s="91"/>
      <c r="AFG273" s="91"/>
      <c r="AFH273" s="91"/>
      <c r="AFI273" s="91"/>
      <c r="AFJ273" s="91"/>
      <c r="AFK273" s="91"/>
      <c r="AFL273" s="91"/>
      <c r="AFM273" s="91"/>
      <c r="AFN273" s="91"/>
    </row>
    <row r="274" spans="1:846" ht="6" customHeight="1" x14ac:dyDescent="0.25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  <c r="CU274" s="91"/>
      <c r="CV274" s="91"/>
      <c r="CW274" s="91"/>
      <c r="CX274" s="91"/>
      <c r="CY274" s="91"/>
      <c r="CZ274" s="91"/>
      <c r="DA274" s="91"/>
      <c r="DB274" s="91"/>
      <c r="DC274" s="91"/>
      <c r="DD274" s="91"/>
      <c r="DE274" s="91"/>
      <c r="DF274" s="91"/>
      <c r="DG274" s="91"/>
      <c r="DH274" s="91"/>
      <c r="DI274" s="91"/>
      <c r="DJ274" s="91"/>
      <c r="DK274" s="91"/>
      <c r="DL274" s="91"/>
      <c r="DM274" s="91"/>
      <c r="DN274" s="91"/>
      <c r="DO274" s="91"/>
      <c r="DP274" s="91"/>
      <c r="DQ274" s="91"/>
      <c r="DR274" s="91"/>
      <c r="DS274" s="91"/>
      <c r="DT274" s="91"/>
      <c r="DU274" s="91"/>
      <c r="DV274" s="91"/>
      <c r="DW274" s="91"/>
      <c r="DX274" s="91"/>
      <c r="DY274" s="91"/>
      <c r="DZ274" s="91"/>
      <c r="EA274" s="91"/>
      <c r="EB274" s="91"/>
      <c r="EC274" s="91"/>
      <c r="ED274" s="91"/>
      <c r="EE274" s="91"/>
      <c r="EF274" s="91"/>
      <c r="EG274" s="91"/>
      <c r="EH274" s="91"/>
      <c r="EI274" s="91"/>
      <c r="EJ274" s="91"/>
      <c r="EK274" s="91"/>
      <c r="EL274" s="91"/>
      <c r="EM274" s="91"/>
      <c r="EN274" s="91"/>
      <c r="EO274" s="91"/>
      <c r="EP274" s="91"/>
      <c r="EQ274" s="91"/>
      <c r="ER274" s="91"/>
      <c r="ES274" s="91"/>
      <c r="ET274" s="91"/>
      <c r="EU274" s="91"/>
      <c r="EV274" s="91"/>
      <c r="EW274" s="91"/>
      <c r="EX274" s="91"/>
      <c r="EY274" s="91"/>
      <c r="EZ274" s="91"/>
      <c r="FA274" s="91"/>
      <c r="FB274" s="91"/>
      <c r="FC274" s="91"/>
      <c r="FD274" s="91"/>
      <c r="FE274" s="91"/>
      <c r="FF274" s="91"/>
      <c r="FG274" s="91"/>
      <c r="FH274" s="91"/>
      <c r="FI274" s="91"/>
      <c r="FJ274" s="91"/>
      <c r="FK274" s="91"/>
      <c r="FL274" s="91"/>
      <c r="FM274" s="91"/>
      <c r="FN274" s="91"/>
      <c r="FO274" s="91"/>
      <c r="FP274" s="91"/>
      <c r="FQ274" s="91"/>
      <c r="FR274" s="91"/>
      <c r="FS274" s="91"/>
      <c r="FT274" s="91"/>
      <c r="FU274" s="91"/>
      <c r="FV274" s="91"/>
      <c r="FW274" s="91"/>
      <c r="FX274" s="91"/>
      <c r="FY274" s="91"/>
      <c r="FZ274" s="91"/>
      <c r="GA274" s="91"/>
      <c r="GB274" s="91"/>
      <c r="GC274" s="91"/>
      <c r="GD274" s="91"/>
      <c r="GE274" s="91"/>
      <c r="GF274" s="91"/>
      <c r="GG274" s="91"/>
      <c r="GH274" s="91"/>
      <c r="GI274" s="91"/>
      <c r="GJ274" s="91"/>
      <c r="GK274" s="91"/>
      <c r="GL274" s="91"/>
      <c r="GM274" s="91"/>
      <c r="GN274" s="91"/>
      <c r="GO274" s="91"/>
      <c r="GP274" s="91"/>
      <c r="GQ274" s="91"/>
      <c r="GR274" s="91"/>
      <c r="GS274" s="91"/>
      <c r="GT274" s="91"/>
      <c r="GU274" s="91"/>
      <c r="GV274" s="91"/>
      <c r="GW274" s="91"/>
      <c r="GX274" s="91"/>
      <c r="GY274" s="91"/>
      <c r="GZ274" s="91"/>
      <c r="HA274" s="91"/>
      <c r="HB274" s="91"/>
      <c r="HC274" s="91"/>
      <c r="HD274" s="91"/>
      <c r="HE274" s="91"/>
      <c r="HF274" s="91"/>
      <c r="HG274" s="91"/>
      <c r="HH274" s="91"/>
      <c r="HI274" s="91"/>
      <c r="HJ274" s="91"/>
      <c r="HK274" s="91"/>
      <c r="HL274" s="91"/>
      <c r="HM274" s="91"/>
      <c r="HN274" s="91"/>
      <c r="HO274" s="91"/>
      <c r="HP274" s="91"/>
      <c r="HQ274" s="91"/>
      <c r="HR274" s="91"/>
      <c r="HS274" s="91"/>
      <c r="HT274" s="91"/>
      <c r="HU274" s="91"/>
      <c r="HV274" s="91"/>
      <c r="HW274" s="91"/>
      <c r="HX274" s="91"/>
      <c r="HY274" s="91"/>
      <c r="HZ274" s="91"/>
      <c r="IA274" s="91"/>
      <c r="IB274" s="91"/>
      <c r="IC274" s="91"/>
      <c r="ID274" s="91"/>
      <c r="IE274" s="91"/>
      <c r="IF274" s="91"/>
      <c r="IG274" s="91"/>
      <c r="IH274" s="91"/>
      <c r="II274" s="91"/>
      <c r="IJ274" s="91"/>
      <c r="IK274" s="91"/>
      <c r="IL274" s="91"/>
      <c r="IM274" s="91"/>
      <c r="IN274" s="91"/>
      <c r="IO274" s="91"/>
      <c r="IP274" s="91"/>
      <c r="IQ274" s="91"/>
      <c r="IR274" s="91"/>
      <c r="IS274" s="91"/>
      <c r="IT274" s="91"/>
      <c r="IU274" s="91"/>
      <c r="IV274" s="91"/>
      <c r="IW274" s="91"/>
      <c r="IX274" s="91"/>
      <c r="IY274" s="91"/>
      <c r="IZ274" s="91"/>
      <c r="JA274" s="91"/>
      <c r="JB274" s="91"/>
      <c r="JC274" s="91"/>
      <c r="JD274" s="91"/>
      <c r="JE274" s="91"/>
      <c r="JF274" s="91"/>
      <c r="JG274" s="91"/>
      <c r="JH274" s="91"/>
      <c r="JI274" s="91"/>
      <c r="JJ274" s="91"/>
      <c r="JK274" s="91"/>
      <c r="JL274" s="91"/>
      <c r="JM274" s="91"/>
      <c r="JN274" s="91"/>
      <c r="JO274" s="91"/>
      <c r="JP274" s="91"/>
      <c r="JQ274" s="91"/>
      <c r="JR274" s="91"/>
      <c r="JS274" s="91"/>
      <c r="JT274" s="91"/>
      <c r="JU274" s="91"/>
      <c r="JV274" s="91"/>
      <c r="JW274" s="91"/>
      <c r="JX274" s="91"/>
      <c r="JY274" s="91"/>
      <c r="JZ274" s="91"/>
      <c r="KA274" s="91"/>
      <c r="KB274" s="91"/>
      <c r="KC274" s="91"/>
      <c r="KD274" s="91"/>
      <c r="KE274" s="91"/>
      <c r="KF274" s="91"/>
      <c r="KG274" s="91"/>
      <c r="KH274" s="91"/>
      <c r="KI274" s="91"/>
      <c r="KJ274" s="91"/>
      <c r="KK274" s="91"/>
      <c r="KL274" s="91"/>
      <c r="KM274" s="91"/>
      <c r="KN274" s="91"/>
      <c r="KO274" s="91"/>
      <c r="KP274" s="91"/>
      <c r="KQ274" s="91"/>
      <c r="KR274" s="91"/>
      <c r="KS274" s="91"/>
      <c r="KT274" s="91"/>
      <c r="KU274" s="91"/>
      <c r="KV274" s="91"/>
      <c r="KW274" s="91"/>
      <c r="KX274" s="91"/>
      <c r="KY274" s="91"/>
      <c r="KZ274" s="91"/>
      <c r="LA274" s="91"/>
      <c r="LB274" s="91"/>
      <c r="LC274" s="91"/>
      <c r="LD274" s="91"/>
      <c r="LE274" s="91"/>
      <c r="LF274" s="91"/>
      <c r="LG274" s="91"/>
      <c r="LH274" s="91"/>
      <c r="LI274" s="91"/>
      <c r="LJ274" s="91"/>
      <c r="LK274" s="91"/>
      <c r="LL274" s="91"/>
      <c r="LM274" s="91"/>
      <c r="LN274" s="91"/>
      <c r="LO274" s="91"/>
      <c r="LP274" s="91"/>
      <c r="LQ274" s="91"/>
      <c r="LR274" s="91"/>
      <c r="LS274" s="91"/>
      <c r="LT274" s="91"/>
      <c r="LU274" s="91"/>
      <c r="LV274" s="91"/>
      <c r="LW274" s="91"/>
      <c r="LX274" s="91"/>
      <c r="LY274" s="91"/>
      <c r="LZ274" s="91"/>
      <c r="MA274" s="91"/>
      <c r="MB274" s="91"/>
      <c r="MC274" s="91"/>
      <c r="MD274" s="91"/>
      <c r="ME274" s="91"/>
      <c r="MF274" s="91"/>
      <c r="MG274" s="91"/>
      <c r="MH274" s="91"/>
      <c r="MI274" s="91"/>
      <c r="MJ274" s="91"/>
      <c r="MK274" s="91"/>
      <c r="ML274" s="91"/>
      <c r="MM274" s="91"/>
      <c r="MN274" s="91"/>
      <c r="MO274" s="91"/>
      <c r="MP274" s="91"/>
      <c r="MQ274" s="91"/>
      <c r="MR274" s="91"/>
      <c r="MS274" s="91"/>
      <c r="MT274" s="91"/>
      <c r="MU274" s="91"/>
      <c r="MV274" s="91"/>
      <c r="MW274" s="91"/>
      <c r="MX274" s="91"/>
      <c r="MY274" s="91"/>
      <c r="MZ274" s="91"/>
      <c r="NA274" s="91"/>
      <c r="NB274" s="91"/>
      <c r="NC274" s="91"/>
      <c r="ND274" s="91"/>
      <c r="NE274" s="91"/>
      <c r="NF274" s="91"/>
      <c r="NG274" s="91"/>
      <c r="NH274" s="91"/>
      <c r="NI274" s="91"/>
      <c r="NJ274" s="91"/>
      <c r="NK274" s="91"/>
      <c r="NL274" s="91"/>
      <c r="NM274" s="91"/>
      <c r="NN274" s="91"/>
      <c r="NO274" s="91"/>
      <c r="NP274" s="91"/>
      <c r="NQ274" s="91"/>
      <c r="NR274" s="91"/>
      <c r="NS274" s="91"/>
      <c r="NT274" s="91"/>
      <c r="NU274" s="91"/>
      <c r="NV274" s="91"/>
      <c r="NW274" s="91"/>
      <c r="NX274" s="91"/>
      <c r="NY274" s="91"/>
      <c r="NZ274" s="91"/>
      <c r="OA274" s="91"/>
      <c r="OB274" s="91"/>
      <c r="OC274" s="91"/>
      <c r="OD274" s="91"/>
      <c r="OE274" s="91"/>
      <c r="OF274" s="91"/>
      <c r="OG274" s="91"/>
      <c r="OH274" s="91"/>
      <c r="OI274" s="91"/>
      <c r="OJ274" s="91"/>
      <c r="OK274" s="91"/>
      <c r="OL274" s="91"/>
      <c r="OM274" s="91"/>
      <c r="ON274" s="91"/>
      <c r="OO274" s="91"/>
      <c r="OP274" s="91"/>
      <c r="OQ274" s="91"/>
      <c r="OR274" s="91"/>
      <c r="OS274" s="91"/>
      <c r="OT274" s="91"/>
      <c r="OU274" s="91"/>
      <c r="OV274" s="91"/>
      <c r="OW274" s="91"/>
      <c r="OX274" s="91"/>
      <c r="OY274" s="91"/>
      <c r="OZ274" s="91"/>
      <c r="PA274" s="91"/>
      <c r="PB274" s="91"/>
      <c r="PC274" s="91"/>
      <c r="PD274" s="91"/>
      <c r="PE274" s="91"/>
      <c r="PF274" s="91"/>
      <c r="PG274" s="91"/>
      <c r="PH274" s="91"/>
      <c r="PI274" s="91"/>
      <c r="PJ274" s="91"/>
      <c r="PK274" s="91"/>
      <c r="PL274" s="91"/>
      <c r="PM274" s="91"/>
      <c r="PN274" s="91"/>
      <c r="PO274" s="91"/>
      <c r="PP274" s="91"/>
      <c r="PQ274" s="91"/>
      <c r="PR274" s="91"/>
      <c r="PS274" s="91"/>
      <c r="PT274" s="91"/>
      <c r="PU274" s="91"/>
      <c r="PV274" s="91"/>
      <c r="PW274" s="91"/>
      <c r="PX274" s="91"/>
      <c r="PY274" s="91"/>
      <c r="PZ274" s="91"/>
      <c r="QA274" s="91"/>
      <c r="QB274" s="91"/>
      <c r="QC274" s="91"/>
      <c r="QD274" s="91"/>
      <c r="QE274" s="91"/>
      <c r="QF274" s="91"/>
      <c r="QG274" s="91"/>
      <c r="QH274" s="91"/>
      <c r="QI274" s="91"/>
      <c r="QJ274" s="91"/>
      <c r="QK274" s="91"/>
      <c r="QL274" s="91"/>
      <c r="QM274" s="91"/>
      <c r="QN274" s="91"/>
      <c r="QO274" s="91"/>
      <c r="QP274" s="91"/>
      <c r="QQ274" s="91"/>
      <c r="QR274" s="91"/>
      <c r="QS274" s="91"/>
      <c r="QT274" s="91"/>
      <c r="QU274" s="91"/>
      <c r="QV274" s="91"/>
      <c r="QW274" s="91"/>
      <c r="QX274" s="91"/>
      <c r="QY274" s="91"/>
      <c r="QZ274" s="91"/>
      <c r="RA274" s="91"/>
      <c r="RB274" s="91"/>
      <c r="RC274" s="91"/>
      <c r="RD274" s="91"/>
      <c r="RE274" s="91"/>
      <c r="RF274" s="91"/>
      <c r="RG274" s="91"/>
      <c r="RH274" s="91"/>
      <c r="RI274" s="91"/>
      <c r="RJ274" s="91"/>
      <c r="RK274" s="91"/>
      <c r="RL274" s="91"/>
      <c r="RM274" s="91"/>
      <c r="RN274" s="91"/>
      <c r="RO274" s="91"/>
      <c r="RP274" s="91"/>
      <c r="RQ274" s="91"/>
      <c r="RR274" s="91"/>
      <c r="RS274" s="91"/>
      <c r="RT274" s="91"/>
      <c r="RU274" s="91"/>
      <c r="RV274" s="91"/>
      <c r="RW274" s="91"/>
      <c r="RX274" s="91"/>
      <c r="RY274" s="91"/>
      <c r="RZ274" s="91"/>
      <c r="SA274" s="91"/>
      <c r="SB274" s="91"/>
      <c r="SC274" s="91"/>
      <c r="SD274" s="91"/>
      <c r="SE274" s="91"/>
      <c r="SF274" s="91"/>
      <c r="SG274" s="91"/>
      <c r="SH274" s="91"/>
      <c r="SI274" s="91"/>
      <c r="SJ274" s="91"/>
      <c r="SK274" s="91"/>
      <c r="SL274" s="91"/>
      <c r="SM274" s="91"/>
      <c r="SN274" s="91"/>
      <c r="SO274" s="91"/>
      <c r="SP274" s="91"/>
      <c r="SQ274" s="91"/>
      <c r="SR274" s="91"/>
      <c r="SS274" s="91"/>
      <c r="ST274" s="91"/>
      <c r="SU274" s="91"/>
      <c r="SV274" s="91"/>
      <c r="SW274" s="91"/>
      <c r="SX274" s="91"/>
      <c r="SY274" s="91"/>
      <c r="SZ274" s="91"/>
      <c r="TA274" s="91"/>
      <c r="TB274" s="91"/>
      <c r="TC274" s="91"/>
      <c r="TD274" s="91"/>
      <c r="TE274" s="91"/>
      <c r="TF274" s="91"/>
      <c r="TG274" s="91"/>
      <c r="TH274" s="91"/>
      <c r="TI274" s="91"/>
      <c r="TJ274" s="91"/>
      <c r="TK274" s="91"/>
      <c r="TL274" s="91"/>
      <c r="TM274" s="91"/>
      <c r="TN274" s="91"/>
      <c r="TO274" s="91"/>
      <c r="TP274" s="91"/>
      <c r="TQ274" s="91"/>
      <c r="TR274" s="91"/>
      <c r="TS274" s="91"/>
      <c r="TT274" s="91"/>
      <c r="TU274" s="91"/>
      <c r="TV274" s="91"/>
      <c r="TW274" s="91"/>
      <c r="TX274" s="91"/>
      <c r="TY274" s="91"/>
      <c r="TZ274" s="91"/>
      <c r="UA274" s="91"/>
      <c r="UB274" s="91"/>
      <c r="UC274" s="91"/>
      <c r="UD274" s="91"/>
      <c r="UE274" s="91"/>
      <c r="UF274" s="91"/>
      <c r="UG274" s="91"/>
      <c r="UH274" s="91"/>
      <c r="UI274" s="91"/>
      <c r="UJ274" s="91"/>
      <c r="UK274" s="91"/>
      <c r="UL274" s="91"/>
      <c r="UM274" s="91"/>
      <c r="UN274" s="91"/>
      <c r="UO274" s="91"/>
      <c r="UP274" s="91"/>
      <c r="UQ274" s="91"/>
      <c r="UR274" s="91"/>
      <c r="US274" s="91"/>
      <c r="UT274" s="91"/>
      <c r="UU274" s="91"/>
      <c r="UV274" s="91"/>
      <c r="UW274" s="91"/>
      <c r="UX274" s="91"/>
      <c r="UY274" s="91"/>
      <c r="UZ274" s="91"/>
      <c r="VA274" s="91"/>
      <c r="VB274" s="91"/>
      <c r="VC274" s="91"/>
      <c r="VD274" s="91"/>
      <c r="VE274" s="91"/>
      <c r="VF274" s="91"/>
      <c r="VG274" s="91"/>
      <c r="VH274" s="91"/>
      <c r="VI274" s="91"/>
      <c r="VJ274" s="91"/>
      <c r="VK274" s="91"/>
      <c r="VL274" s="91"/>
      <c r="VM274" s="91"/>
      <c r="VN274" s="91"/>
      <c r="VO274" s="91"/>
      <c r="VP274" s="91"/>
      <c r="VQ274" s="91"/>
      <c r="VR274" s="91"/>
      <c r="VS274" s="91"/>
      <c r="VT274" s="91"/>
      <c r="VU274" s="91"/>
      <c r="VV274" s="91"/>
      <c r="VW274" s="91"/>
      <c r="VX274" s="91"/>
      <c r="VY274" s="91"/>
      <c r="VZ274" s="91"/>
      <c r="WA274" s="91"/>
      <c r="WB274" s="91"/>
      <c r="WC274" s="91"/>
      <c r="WD274" s="91"/>
      <c r="WE274" s="91"/>
      <c r="WF274" s="91"/>
      <c r="WG274" s="91"/>
      <c r="WH274" s="91"/>
      <c r="WI274" s="91"/>
      <c r="WJ274" s="91"/>
      <c r="WK274" s="91"/>
      <c r="WL274" s="91"/>
      <c r="WM274" s="91"/>
      <c r="WN274" s="91"/>
      <c r="WO274" s="91"/>
      <c r="WP274" s="91"/>
      <c r="WQ274" s="91"/>
      <c r="WR274" s="91"/>
      <c r="WS274" s="91"/>
      <c r="WT274" s="91"/>
      <c r="WU274" s="91"/>
      <c r="WV274" s="91"/>
      <c r="WW274" s="91"/>
      <c r="WX274" s="91"/>
      <c r="WY274" s="91"/>
      <c r="WZ274" s="91"/>
      <c r="XA274" s="91"/>
      <c r="XB274" s="91"/>
      <c r="XC274" s="91"/>
      <c r="XD274" s="91"/>
      <c r="XE274" s="91"/>
      <c r="XF274" s="91"/>
      <c r="XG274" s="91"/>
      <c r="XH274" s="91"/>
      <c r="XI274" s="91"/>
      <c r="XJ274" s="91"/>
      <c r="XK274" s="91"/>
      <c r="XL274" s="91"/>
      <c r="XM274" s="91"/>
      <c r="XN274" s="91"/>
      <c r="XO274" s="91"/>
      <c r="XP274" s="91"/>
      <c r="XQ274" s="91"/>
      <c r="XR274" s="91"/>
      <c r="XS274" s="91"/>
      <c r="XT274" s="91"/>
      <c r="XU274" s="91"/>
      <c r="XV274" s="91"/>
      <c r="XW274" s="91"/>
      <c r="XX274" s="91"/>
      <c r="XY274" s="91"/>
      <c r="XZ274" s="91"/>
      <c r="YA274" s="91"/>
      <c r="YB274" s="91"/>
      <c r="YC274" s="91"/>
      <c r="YD274" s="91"/>
      <c r="YE274" s="91"/>
      <c r="YF274" s="91"/>
      <c r="YG274" s="91"/>
      <c r="YH274" s="91"/>
      <c r="YI274" s="91"/>
      <c r="YJ274" s="91"/>
      <c r="YK274" s="91"/>
      <c r="YL274" s="91"/>
      <c r="YM274" s="91"/>
      <c r="YN274" s="91"/>
      <c r="YO274" s="91"/>
      <c r="YP274" s="91"/>
      <c r="YQ274" s="91"/>
      <c r="YR274" s="91"/>
      <c r="YS274" s="91"/>
      <c r="YT274" s="91"/>
      <c r="YU274" s="91"/>
      <c r="YV274" s="91"/>
      <c r="YW274" s="91"/>
      <c r="YX274" s="91"/>
      <c r="YY274" s="91"/>
      <c r="YZ274" s="91"/>
      <c r="ZA274" s="91"/>
      <c r="ZB274" s="91"/>
      <c r="ZC274" s="91"/>
      <c r="ZD274" s="91"/>
      <c r="ZE274" s="91"/>
      <c r="ZF274" s="91"/>
      <c r="ZG274" s="91"/>
      <c r="ZH274" s="91"/>
      <c r="ZI274" s="91"/>
      <c r="ZJ274" s="91"/>
      <c r="ZK274" s="91"/>
      <c r="ZL274" s="91"/>
      <c r="ZM274" s="91"/>
      <c r="ZN274" s="91"/>
      <c r="ZO274" s="91"/>
      <c r="ZP274" s="91"/>
      <c r="ZQ274" s="91"/>
      <c r="ZR274" s="91"/>
      <c r="ZS274" s="91"/>
      <c r="ZT274" s="91"/>
      <c r="ZU274" s="91"/>
      <c r="ZV274" s="91"/>
      <c r="ZW274" s="91"/>
      <c r="ZX274" s="91"/>
      <c r="ZY274" s="91"/>
      <c r="ZZ274" s="91"/>
      <c r="AAA274" s="91"/>
      <c r="AAB274" s="91"/>
      <c r="AAC274" s="91"/>
      <c r="AAD274" s="91"/>
      <c r="AAE274" s="91"/>
      <c r="AAF274" s="91"/>
      <c r="AAG274" s="91"/>
      <c r="AAH274" s="91"/>
      <c r="AAI274" s="91"/>
      <c r="AAJ274" s="91"/>
      <c r="AAK274" s="91"/>
      <c r="AAL274" s="91"/>
      <c r="AAM274" s="91"/>
      <c r="AAN274" s="91"/>
      <c r="AAO274" s="91"/>
      <c r="AAP274" s="91"/>
      <c r="AAQ274" s="91"/>
      <c r="AAR274" s="91"/>
      <c r="AAS274" s="91"/>
      <c r="AAT274" s="91"/>
      <c r="AAU274" s="91"/>
      <c r="AAV274" s="91"/>
      <c r="AAW274" s="91"/>
      <c r="AAX274" s="91"/>
      <c r="AAY274" s="91"/>
      <c r="AAZ274" s="91"/>
      <c r="ABA274" s="91"/>
      <c r="ABB274" s="91"/>
      <c r="ABC274" s="91"/>
      <c r="ABD274" s="91"/>
      <c r="ABE274" s="91"/>
      <c r="ABF274" s="91"/>
      <c r="ABG274" s="91"/>
      <c r="ABH274" s="91"/>
      <c r="ABI274" s="91"/>
      <c r="ABJ274" s="91"/>
      <c r="ABK274" s="91"/>
      <c r="ABL274" s="91"/>
      <c r="ABM274" s="91"/>
      <c r="ABN274" s="91"/>
      <c r="ABO274" s="91"/>
      <c r="ABP274" s="91"/>
      <c r="ABQ274" s="91"/>
      <c r="ABR274" s="91"/>
      <c r="ABS274" s="91"/>
      <c r="ABT274" s="91"/>
      <c r="ABU274" s="91"/>
      <c r="ABV274" s="91"/>
      <c r="ABW274" s="91"/>
      <c r="ABX274" s="91"/>
      <c r="ABY274" s="91"/>
      <c r="ABZ274" s="91"/>
      <c r="ACA274" s="91"/>
      <c r="ACB274" s="91"/>
      <c r="ACC274" s="91"/>
      <c r="ACD274" s="91"/>
      <c r="ACE274" s="91"/>
      <c r="ACF274" s="91"/>
      <c r="ACG274" s="91"/>
      <c r="ACH274" s="91"/>
      <c r="ACI274" s="91"/>
      <c r="ACJ274" s="91"/>
      <c r="ACK274" s="91"/>
      <c r="ACL274" s="91"/>
      <c r="ACM274" s="91"/>
      <c r="ACN274" s="91"/>
      <c r="ACO274" s="91"/>
      <c r="ACP274" s="91"/>
      <c r="ACQ274" s="91"/>
      <c r="ACR274" s="91"/>
      <c r="ACS274" s="91"/>
      <c r="ACT274" s="91"/>
      <c r="ACU274" s="91"/>
      <c r="ACV274" s="91"/>
      <c r="ACW274" s="91"/>
      <c r="ACX274" s="91"/>
      <c r="ACY274" s="91"/>
      <c r="ACZ274" s="91"/>
      <c r="ADA274" s="91"/>
      <c r="ADB274" s="91"/>
      <c r="ADC274" s="91"/>
      <c r="ADD274" s="91"/>
      <c r="ADE274" s="91"/>
      <c r="ADF274" s="91"/>
      <c r="ADG274" s="91"/>
      <c r="ADH274" s="91"/>
      <c r="ADI274" s="91"/>
      <c r="ADJ274" s="91"/>
      <c r="ADK274" s="91"/>
      <c r="ADL274" s="91"/>
      <c r="ADM274" s="91"/>
      <c r="ADN274" s="91"/>
      <c r="ADO274" s="91"/>
      <c r="ADP274" s="91"/>
      <c r="ADQ274" s="91"/>
      <c r="ADR274" s="91"/>
      <c r="ADS274" s="91"/>
      <c r="ADT274" s="91"/>
      <c r="ADU274" s="91"/>
      <c r="ADV274" s="91"/>
      <c r="ADW274" s="91"/>
      <c r="ADX274" s="91"/>
      <c r="ADY274" s="91"/>
      <c r="ADZ274" s="91"/>
      <c r="AEA274" s="91"/>
      <c r="AEB274" s="91"/>
      <c r="AEC274" s="91"/>
      <c r="AED274" s="144">
        <f t="shared" si="76"/>
        <v>269</v>
      </c>
      <c r="AEE274" s="142"/>
      <c r="AEF274" s="142"/>
      <c r="AEG274" s="91"/>
      <c r="AEH274" s="91"/>
      <c r="AEI274" s="91"/>
      <c r="AEJ274" s="91"/>
      <c r="AEK274" s="91"/>
      <c r="AEL274" s="91"/>
      <c r="AEM274" s="91"/>
      <c r="AEN274" s="91"/>
      <c r="AEO274" s="91"/>
      <c r="AEP274" s="91"/>
      <c r="AEQ274" s="91"/>
      <c r="AER274" s="91"/>
      <c r="AES274" s="91"/>
      <c r="AET274" s="91"/>
      <c r="AEU274" s="91"/>
      <c r="AEV274" s="91"/>
      <c r="AEW274" s="91"/>
      <c r="AEX274" s="91"/>
      <c r="AEY274" s="91"/>
      <c r="AEZ274" s="91"/>
      <c r="AFA274" s="91"/>
      <c r="AFB274" s="91"/>
      <c r="AFC274" s="146"/>
      <c r="AFD274" s="91"/>
      <c r="AFE274" s="91"/>
      <c r="AFF274" s="91"/>
      <c r="AFG274" s="91"/>
      <c r="AFH274" s="91"/>
      <c r="AFI274" s="91"/>
      <c r="AFJ274" s="91"/>
      <c r="AFK274" s="91"/>
      <c r="AFL274" s="91"/>
      <c r="AFM274" s="91"/>
      <c r="AFN274" s="91"/>
    </row>
    <row r="275" spans="1:846" ht="6" customHeight="1" x14ac:dyDescent="0.25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  <c r="CU275" s="91"/>
      <c r="CV275" s="91"/>
      <c r="CW275" s="91"/>
      <c r="CX275" s="91"/>
      <c r="CY275" s="91"/>
      <c r="CZ275" s="91"/>
      <c r="DA275" s="91"/>
      <c r="DB275" s="91"/>
      <c r="DC275" s="91"/>
      <c r="DD275" s="91"/>
      <c r="DE275" s="91"/>
      <c r="DF275" s="91"/>
      <c r="DG275" s="91"/>
      <c r="DH275" s="91"/>
      <c r="DI275" s="91"/>
      <c r="DJ275" s="91"/>
      <c r="DK275" s="91"/>
      <c r="DL275" s="91"/>
      <c r="DM275" s="91"/>
      <c r="DN275" s="91"/>
      <c r="DO275" s="91"/>
      <c r="DP275" s="91"/>
      <c r="DQ275" s="91"/>
      <c r="DR275" s="91"/>
      <c r="DS275" s="91"/>
      <c r="DT275" s="91"/>
      <c r="DU275" s="91"/>
      <c r="DV275" s="91"/>
      <c r="DW275" s="91"/>
      <c r="DX275" s="91"/>
      <c r="DY275" s="91"/>
      <c r="DZ275" s="91"/>
      <c r="EA275" s="91"/>
      <c r="EB275" s="91"/>
      <c r="EC275" s="91"/>
      <c r="ED275" s="91"/>
      <c r="EE275" s="91"/>
      <c r="EF275" s="91"/>
      <c r="EG275" s="91"/>
      <c r="EH275" s="91"/>
      <c r="EI275" s="91"/>
      <c r="EJ275" s="91"/>
      <c r="EK275" s="91"/>
      <c r="EL275" s="91"/>
      <c r="EM275" s="91"/>
      <c r="EN275" s="91"/>
      <c r="EO275" s="91"/>
      <c r="EP275" s="91"/>
      <c r="EQ275" s="91"/>
      <c r="ER275" s="91"/>
      <c r="ES275" s="91"/>
      <c r="ET275" s="91"/>
      <c r="EU275" s="91"/>
      <c r="EV275" s="91"/>
      <c r="EW275" s="91"/>
      <c r="EX275" s="91"/>
      <c r="EY275" s="91"/>
      <c r="EZ275" s="91"/>
      <c r="FA275" s="91"/>
      <c r="FB275" s="91"/>
      <c r="FC275" s="91"/>
      <c r="FD275" s="91"/>
      <c r="FE275" s="91"/>
      <c r="FF275" s="91"/>
      <c r="FG275" s="91"/>
      <c r="FH275" s="91"/>
      <c r="FI275" s="91"/>
      <c r="FJ275" s="91"/>
      <c r="FK275" s="91"/>
      <c r="FL275" s="91"/>
      <c r="FM275" s="91"/>
      <c r="FN275" s="91"/>
      <c r="FO275" s="91"/>
      <c r="FP275" s="91"/>
      <c r="FQ275" s="91"/>
      <c r="FR275" s="91"/>
      <c r="FS275" s="91"/>
      <c r="FT275" s="91"/>
      <c r="FU275" s="91"/>
      <c r="FV275" s="91"/>
      <c r="FW275" s="91"/>
      <c r="FX275" s="91"/>
      <c r="FY275" s="91"/>
      <c r="FZ275" s="91"/>
      <c r="GA275" s="91"/>
      <c r="GB275" s="91"/>
      <c r="GC275" s="91"/>
      <c r="GD275" s="91"/>
      <c r="GE275" s="91"/>
      <c r="GF275" s="91"/>
      <c r="GG275" s="91"/>
      <c r="GH275" s="91"/>
      <c r="GI275" s="91"/>
      <c r="GJ275" s="91"/>
      <c r="GK275" s="91"/>
      <c r="GL275" s="91"/>
      <c r="GM275" s="91"/>
      <c r="GN275" s="91"/>
      <c r="GO275" s="91"/>
      <c r="GP275" s="91"/>
      <c r="GQ275" s="91"/>
      <c r="GR275" s="91"/>
      <c r="GS275" s="91"/>
      <c r="GT275" s="91"/>
      <c r="GU275" s="91"/>
      <c r="GV275" s="91"/>
      <c r="GW275" s="91"/>
      <c r="GX275" s="91"/>
      <c r="GY275" s="91"/>
      <c r="GZ275" s="91"/>
      <c r="HA275" s="91"/>
      <c r="HB275" s="91"/>
      <c r="HC275" s="91"/>
      <c r="HD275" s="91"/>
      <c r="HE275" s="91"/>
      <c r="HF275" s="91"/>
      <c r="HG275" s="91"/>
      <c r="HH275" s="91"/>
      <c r="HI275" s="91"/>
      <c r="HJ275" s="91"/>
      <c r="HK275" s="91"/>
      <c r="HL275" s="91"/>
      <c r="HM275" s="91"/>
      <c r="HN275" s="91"/>
      <c r="HO275" s="91"/>
      <c r="HP275" s="91"/>
      <c r="HQ275" s="91"/>
      <c r="HR275" s="91"/>
      <c r="HS275" s="91"/>
      <c r="HT275" s="91"/>
      <c r="HU275" s="91"/>
      <c r="HV275" s="91"/>
      <c r="HW275" s="91"/>
      <c r="HX275" s="91"/>
      <c r="HY275" s="91"/>
      <c r="HZ275" s="91"/>
      <c r="IA275" s="91"/>
      <c r="IB275" s="91"/>
      <c r="IC275" s="91"/>
      <c r="ID275" s="91"/>
      <c r="IE275" s="91"/>
      <c r="IF275" s="91"/>
      <c r="IG275" s="91"/>
      <c r="IH275" s="91"/>
      <c r="II275" s="91"/>
      <c r="IJ275" s="91"/>
      <c r="IK275" s="91"/>
      <c r="IL275" s="91"/>
      <c r="IM275" s="91"/>
      <c r="IN275" s="91"/>
      <c r="IO275" s="91"/>
      <c r="IP275" s="91"/>
      <c r="IQ275" s="91"/>
      <c r="IR275" s="91"/>
      <c r="IS275" s="91"/>
      <c r="IT275" s="91"/>
      <c r="IU275" s="91"/>
      <c r="IV275" s="91"/>
      <c r="IW275" s="91"/>
      <c r="IX275" s="91"/>
      <c r="IY275" s="91"/>
      <c r="IZ275" s="91"/>
      <c r="JA275" s="91"/>
      <c r="JB275" s="91"/>
      <c r="JC275" s="91"/>
      <c r="JD275" s="91"/>
      <c r="JE275" s="91"/>
      <c r="JF275" s="91"/>
      <c r="JG275" s="91"/>
      <c r="JH275" s="91"/>
      <c r="JI275" s="91"/>
      <c r="JJ275" s="91"/>
      <c r="JK275" s="91"/>
      <c r="JL275" s="91"/>
      <c r="JM275" s="91"/>
      <c r="JN275" s="91"/>
      <c r="JO275" s="91"/>
      <c r="JP275" s="91"/>
      <c r="JQ275" s="91"/>
      <c r="JR275" s="91"/>
      <c r="JS275" s="91"/>
      <c r="JT275" s="91"/>
      <c r="JU275" s="91"/>
      <c r="JV275" s="91"/>
      <c r="JW275" s="91"/>
      <c r="JX275" s="91"/>
      <c r="JY275" s="91"/>
      <c r="JZ275" s="91"/>
      <c r="KA275" s="91"/>
      <c r="KB275" s="91"/>
      <c r="KC275" s="91"/>
      <c r="KD275" s="91"/>
      <c r="KE275" s="91"/>
      <c r="KF275" s="91"/>
      <c r="KG275" s="91"/>
      <c r="KH275" s="91"/>
      <c r="KI275" s="91"/>
      <c r="KJ275" s="91"/>
      <c r="KK275" s="91"/>
      <c r="KL275" s="91"/>
      <c r="KM275" s="91"/>
      <c r="KN275" s="91"/>
      <c r="KO275" s="91"/>
      <c r="KP275" s="91"/>
      <c r="KQ275" s="91"/>
      <c r="KR275" s="91"/>
      <c r="KS275" s="91"/>
      <c r="KT275" s="91"/>
      <c r="KU275" s="91"/>
      <c r="KV275" s="91"/>
      <c r="KW275" s="91"/>
      <c r="KX275" s="91"/>
      <c r="KY275" s="91"/>
      <c r="KZ275" s="91"/>
      <c r="LA275" s="91"/>
      <c r="LB275" s="91"/>
      <c r="LC275" s="91"/>
      <c r="LD275" s="91"/>
      <c r="LE275" s="91"/>
      <c r="LF275" s="91"/>
      <c r="LG275" s="91"/>
      <c r="LH275" s="91"/>
      <c r="LI275" s="91"/>
      <c r="LJ275" s="91"/>
      <c r="LK275" s="91"/>
      <c r="LL275" s="91"/>
      <c r="LM275" s="91"/>
      <c r="LN275" s="91"/>
      <c r="LO275" s="91"/>
      <c r="LP275" s="91"/>
      <c r="LQ275" s="91"/>
      <c r="LR275" s="91"/>
      <c r="LS275" s="91"/>
      <c r="LT275" s="91"/>
      <c r="LU275" s="91"/>
      <c r="LV275" s="91"/>
      <c r="LW275" s="91"/>
      <c r="LX275" s="91"/>
      <c r="LY275" s="91"/>
      <c r="LZ275" s="91"/>
      <c r="MA275" s="91"/>
      <c r="MB275" s="91"/>
      <c r="MC275" s="91"/>
      <c r="MD275" s="91"/>
      <c r="ME275" s="91"/>
      <c r="MF275" s="91"/>
      <c r="MG275" s="91"/>
      <c r="MH275" s="91"/>
      <c r="MI275" s="91"/>
      <c r="MJ275" s="91"/>
      <c r="MK275" s="91"/>
      <c r="ML275" s="91"/>
      <c r="MM275" s="91"/>
      <c r="MN275" s="91"/>
      <c r="MO275" s="91"/>
      <c r="MP275" s="91"/>
      <c r="MQ275" s="91"/>
      <c r="MR275" s="91"/>
      <c r="MS275" s="91"/>
      <c r="MT275" s="91"/>
      <c r="MU275" s="91"/>
      <c r="MV275" s="91"/>
      <c r="MW275" s="91"/>
      <c r="MX275" s="91"/>
      <c r="MY275" s="91"/>
      <c r="MZ275" s="91"/>
      <c r="NA275" s="91"/>
      <c r="NB275" s="91"/>
      <c r="NC275" s="91"/>
      <c r="ND275" s="91"/>
      <c r="NE275" s="91"/>
      <c r="NF275" s="91"/>
      <c r="NG275" s="91"/>
      <c r="NH275" s="91"/>
      <c r="NI275" s="91"/>
      <c r="NJ275" s="91"/>
      <c r="NK275" s="91"/>
      <c r="NL275" s="91"/>
      <c r="NM275" s="91"/>
      <c r="NN275" s="91"/>
      <c r="NO275" s="91"/>
      <c r="NP275" s="91"/>
      <c r="NQ275" s="91"/>
      <c r="NR275" s="91"/>
      <c r="NS275" s="91"/>
      <c r="NT275" s="91"/>
      <c r="NU275" s="91"/>
      <c r="NV275" s="91"/>
      <c r="NW275" s="91"/>
      <c r="NX275" s="91"/>
      <c r="NY275" s="91"/>
      <c r="NZ275" s="91"/>
      <c r="OA275" s="91"/>
      <c r="OB275" s="91"/>
      <c r="OC275" s="91"/>
      <c r="OD275" s="91"/>
      <c r="OE275" s="91"/>
      <c r="OF275" s="91"/>
      <c r="OG275" s="91"/>
      <c r="OH275" s="91"/>
      <c r="OI275" s="91"/>
      <c r="OJ275" s="91"/>
      <c r="OK275" s="91"/>
      <c r="OL275" s="91"/>
      <c r="OM275" s="91"/>
      <c r="ON275" s="91"/>
      <c r="OO275" s="91"/>
      <c r="OP275" s="91"/>
      <c r="OQ275" s="91"/>
      <c r="OR275" s="91"/>
      <c r="OS275" s="91"/>
      <c r="OT275" s="91"/>
      <c r="OU275" s="91"/>
      <c r="OV275" s="91"/>
      <c r="OW275" s="91"/>
      <c r="OX275" s="91"/>
      <c r="OY275" s="91"/>
      <c r="OZ275" s="91"/>
      <c r="PA275" s="91"/>
      <c r="PB275" s="91"/>
      <c r="PC275" s="91"/>
      <c r="PD275" s="91"/>
      <c r="PE275" s="91"/>
      <c r="PF275" s="91"/>
      <c r="PG275" s="91"/>
      <c r="PH275" s="91"/>
      <c r="PI275" s="91"/>
      <c r="PJ275" s="91"/>
      <c r="PK275" s="91"/>
      <c r="PL275" s="91"/>
      <c r="PM275" s="91"/>
      <c r="PN275" s="91"/>
      <c r="PO275" s="91"/>
      <c r="PP275" s="91"/>
      <c r="PQ275" s="91"/>
      <c r="PR275" s="91"/>
      <c r="PS275" s="91"/>
      <c r="PT275" s="91"/>
      <c r="PU275" s="91"/>
      <c r="PV275" s="91"/>
      <c r="PW275" s="91"/>
      <c r="PX275" s="91"/>
      <c r="PY275" s="91"/>
      <c r="PZ275" s="91"/>
      <c r="QA275" s="91"/>
      <c r="QB275" s="91"/>
      <c r="QC275" s="91"/>
      <c r="QD275" s="91"/>
      <c r="QE275" s="91"/>
      <c r="QF275" s="91"/>
      <c r="QG275" s="91"/>
      <c r="QH275" s="91"/>
      <c r="QI275" s="91"/>
      <c r="QJ275" s="91"/>
      <c r="QK275" s="91"/>
      <c r="QL275" s="91"/>
      <c r="QM275" s="91"/>
      <c r="QN275" s="91"/>
      <c r="QO275" s="91"/>
      <c r="QP275" s="91"/>
      <c r="QQ275" s="91"/>
      <c r="QR275" s="91"/>
      <c r="QS275" s="91"/>
      <c r="QT275" s="91"/>
      <c r="QU275" s="91"/>
      <c r="QV275" s="91"/>
      <c r="QW275" s="91"/>
      <c r="QX275" s="91"/>
      <c r="QY275" s="91"/>
      <c r="QZ275" s="91"/>
      <c r="RA275" s="91"/>
      <c r="RB275" s="91"/>
      <c r="RC275" s="91"/>
      <c r="RD275" s="91"/>
      <c r="RE275" s="91"/>
      <c r="RF275" s="91"/>
      <c r="RG275" s="91"/>
      <c r="RH275" s="91"/>
      <c r="RI275" s="91"/>
      <c r="RJ275" s="91"/>
      <c r="RK275" s="91"/>
      <c r="RL275" s="91"/>
      <c r="RM275" s="91"/>
      <c r="RN275" s="91"/>
      <c r="RO275" s="91"/>
      <c r="RP275" s="91"/>
      <c r="RQ275" s="91"/>
      <c r="RR275" s="91"/>
      <c r="RS275" s="91"/>
      <c r="RT275" s="91"/>
      <c r="RU275" s="91"/>
      <c r="RV275" s="91"/>
      <c r="RW275" s="91"/>
      <c r="RX275" s="91"/>
      <c r="RY275" s="91"/>
      <c r="RZ275" s="91"/>
      <c r="SA275" s="91"/>
      <c r="SB275" s="91"/>
      <c r="SC275" s="91"/>
      <c r="SD275" s="91"/>
      <c r="SE275" s="91"/>
      <c r="SF275" s="91"/>
      <c r="SG275" s="91"/>
      <c r="SH275" s="91"/>
      <c r="SI275" s="91"/>
      <c r="SJ275" s="91"/>
      <c r="SK275" s="91"/>
      <c r="SL275" s="91"/>
      <c r="SM275" s="91"/>
      <c r="SN275" s="91"/>
      <c r="SO275" s="91"/>
      <c r="SP275" s="91"/>
      <c r="SQ275" s="91"/>
      <c r="SR275" s="91"/>
      <c r="SS275" s="91"/>
      <c r="ST275" s="91"/>
      <c r="SU275" s="91"/>
      <c r="SV275" s="91"/>
      <c r="SW275" s="91"/>
      <c r="SX275" s="91"/>
      <c r="SY275" s="91"/>
      <c r="SZ275" s="91"/>
      <c r="TA275" s="91"/>
      <c r="TB275" s="91"/>
      <c r="TC275" s="91"/>
      <c r="TD275" s="91"/>
      <c r="TE275" s="91"/>
      <c r="TF275" s="91"/>
      <c r="TG275" s="91"/>
      <c r="TH275" s="91"/>
      <c r="TI275" s="91"/>
      <c r="TJ275" s="91"/>
      <c r="TK275" s="91"/>
      <c r="TL275" s="91"/>
      <c r="TM275" s="91"/>
      <c r="TN275" s="91"/>
      <c r="TO275" s="91"/>
      <c r="TP275" s="91"/>
      <c r="TQ275" s="91"/>
      <c r="TR275" s="91"/>
      <c r="TS275" s="91"/>
      <c r="TT275" s="91"/>
      <c r="TU275" s="91"/>
      <c r="TV275" s="91"/>
      <c r="TW275" s="91"/>
      <c r="TX275" s="91"/>
      <c r="TY275" s="91"/>
      <c r="TZ275" s="91"/>
      <c r="UA275" s="91"/>
      <c r="UB275" s="91"/>
      <c r="UC275" s="91"/>
      <c r="UD275" s="91"/>
      <c r="UE275" s="91"/>
      <c r="UF275" s="91"/>
      <c r="UG275" s="91"/>
      <c r="UH275" s="91"/>
      <c r="UI275" s="91"/>
      <c r="UJ275" s="91"/>
      <c r="UK275" s="91"/>
      <c r="UL275" s="91"/>
      <c r="UM275" s="91"/>
      <c r="UN275" s="91"/>
      <c r="UO275" s="91"/>
      <c r="UP275" s="91"/>
      <c r="UQ275" s="91"/>
      <c r="UR275" s="91"/>
      <c r="US275" s="91"/>
      <c r="UT275" s="91"/>
      <c r="UU275" s="91"/>
      <c r="UV275" s="91"/>
      <c r="UW275" s="91"/>
      <c r="UX275" s="91"/>
      <c r="UY275" s="91"/>
      <c r="UZ275" s="91"/>
      <c r="VA275" s="91"/>
      <c r="VB275" s="91"/>
      <c r="VC275" s="91"/>
      <c r="VD275" s="91"/>
      <c r="VE275" s="91"/>
      <c r="VF275" s="91"/>
      <c r="VG275" s="91"/>
      <c r="VH275" s="91"/>
      <c r="VI275" s="91"/>
      <c r="VJ275" s="91"/>
      <c r="VK275" s="91"/>
      <c r="VL275" s="91"/>
      <c r="VM275" s="91"/>
      <c r="VN275" s="91"/>
      <c r="VO275" s="91"/>
      <c r="VP275" s="91"/>
      <c r="VQ275" s="91"/>
      <c r="VR275" s="91"/>
      <c r="VS275" s="91"/>
      <c r="VT275" s="91"/>
      <c r="VU275" s="91"/>
      <c r="VV275" s="91"/>
      <c r="VW275" s="91"/>
      <c r="VX275" s="91"/>
      <c r="VY275" s="91"/>
      <c r="VZ275" s="91"/>
      <c r="WA275" s="91"/>
      <c r="WB275" s="91"/>
      <c r="WC275" s="91"/>
      <c r="WD275" s="91"/>
      <c r="WE275" s="91"/>
      <c r="WF275" s="91"/>
      <c r="WG275" s="91"/>
      <c r="WH275" s="91"/>
      <c r="WI275" s="91"/>
      <c r="WJ275" s="91"/>
      <c r="WK275" s="91"/>
      <c r="WL275" s="91"/>
      <c r="WM275" s="91"/>
      <c r="WN275" s="91"/>
      <c r="WO275" s="91"/>
      <c r="WP275" s="91"/>
      <c r="WQ275" s="91"/>
      <c r="WR275" s="91"/>
      <c r="WS275" s="91"/>
      <c r="WT275" s="91"/>
      <c r="WU275" s="91"/>
      <c r="WV275" s="91"/>
      <c r="WW275" s="91"/>
      <c r="WX275" s="91"/>
      <c r="WY275" s="91"/>
      <c r="WZ275" s="91"/>
      <c r="XA275" s="91"/>
      <c r="XB275" s="91"/>
      <c r="XC275" s="91"/>
      <c r="XD275" s="91"/>
      <c r="XE275" s="91"/>
      <c r="XF275" s="91"/>
      <c r="XG275" s="91"/>
      <c r="XH275" s="91"/>
      <c r="XI275" s="91"/>
      <c r="XJ275" s="91"/>
      <c r="XK275" s="91"/>
      <c r="XL275" s="91"/>
      <c r="XM275" s="91"/>
      <c r="XN275" s="91"/>
      <c r="XO275" s="91"/>
      <c r="XP275" s="91"/>
      <c r="XQ275" s="91"/>
      <c r="XR275" s="91"/>
      <c r="XS275" s="91"/>
      <c r="XT275" s="91"/>
      <c r="XU275" s="91"/>
      <c r="XV275" s="91"/>
      <c r="XW275" s="91"/>
      <c r="XX275" s="91"/>
      <c r="XY275" s="91"/>
      <c r="XZ275" s="91"/>
      <c r="YA275" s="91"/>
      <c r="YB275" s="91"/>
      <c r="YC275" s="91"/>
      <c r="YD275" s="91"/>
      <c r="YE275" s="91"/>
      <c r="YF275" s="91"/>
      <c r="YG275" s="91"/>
      <c r="YH275" s="91"/>
      <c r="YI275" s="91"/>
      <c r="YJ275" s="91"/>
      <c r="YK275" s="91"/>
      <c r="YL275" s="91"/>
      <c r="YM275" s="91"/>
      <c r="YN275" s="91"/>
      <c r="YO275" s="91"/>
      <c r="YP275" s="91"/>
      <c r="YQ275" s="91"/>
      <c r="YR275" s="91"/>
      <c r="YS275" s="91"/>
      <c r="YT275" s="91"/>
      <c r="YU275" s="91"/>
      <c r="YV275" s="91"/>
      <c r="YW275" s="91"/>
      <c r="YX275" s="91"/>
      <c r="YY275" s="91"/>
      <c r="YZ275" s="91"/>
      <c r="ZA275" s="91"/>
      <c r="ZB275" s="91"/>
      <c r="ZC275" s="91"/>
      <c r="ZD275" s="91"/>
      <c r="ZE275" s="91"/>
      <c r="ZF275" s="91"/>
      <c r="ZG275" s="91"/>
      <c r="ZH275" s="91"/>
      <c r="ZI275" s="91"/>
      <c r="ZJ275" s="91"/>
      <c r="ZK275" s="91"/>
      <c r="ZL275" s="91"/>
      <c r="ZM275" s="91"/>
      <c r="ZN275" s="91"/>
      <c r="ZO275" s="91"/>
      <c r="ZP275" s="91"/>
      <c r="ZQ275" s="91"/>
      <c r="ZR275" s="91"/>
      <c r="ZS275" s="91"/>
      <c r="ZT275" s="91"/>
      <c r="ZU275" s="91"/>
      <c r="ZV275" s="91"/>
      <c r="ZW275" s="91"/>
      <c r="ZX275" s="91"/>
      <c r="ZY275" s="91"/>
      <c r="ZZ275" s="91"/>
      <c r="AAA275" s="91"/>
      <c r="AAB275" s="91"/>
      <c r="AAC275" s="91"/>
      <c r="AAD275" s="91"/>
      <c r="AAE275" s="91"/>
      <c r="AAF275" s="91"/>
      <c r="AAG275" s="91"/>
      <c r="AAH275" s="91"/>
      <c r="AAI275" s="91"/>
      <c r="AAJ275" s="91"/>
      <c r="AAK275" s="91"/>
      <c r="AAL275" s="91"/>
      <c r="AAM275" s="91"/>
      <c r="AAN275" s="91"/>
      <c r="AAO275" s="91"/>
      <c r="AAP275" s="91"/>
      <c r="AAQ275" s="91"/>
      <c r="AAR275" s="91"/>
      <c r="AAS275" s="91"/>
      <c r="AAT275" s="91"/>
      <c r="AAU275" s="91"/>
      <c r="AAV275" s="91"/>
      <c r="AAW275" s="91"/>
      <c r="AAX275" s="91"/>
      <c r="AAY275" s="91"/>
      <c r="AAZ275" s="91"/>
      <c r="ABA275" s="91"/>
      <c r="ABB275" s="91"/>
      <c r="ABC275" s="91"/>
      <c r="ABD275" s="91"/>
      <c r="ABE275" s="91"/>
      <c r="ABF275" s="91"/>
      <c r="ABG275" s="91"/>
      <c r="ABH275" s="91"/>
      <c r="ABI275" s="91"/>
      <c r="ABJ275" s="91"/>
      <c r="ABK275" s="91"/>
      <c r="ABL275" s="91"/>
      <c r="ABM275" s="91"/>
      <c r="ABN275" s="91"/>
      <c r="ABO275" s="91"/>
      <c r="ABP275" s="91"/>
      <c r="ABQ275" s="91"/>
      <c r="ABR275" s="91"/>
      <c r="ABS275" s="91"/>
      <c r="ABT275" s="91"/>
      <c r="ABU275" s="91"/>
      <c r="ABV275" s="91"/>
      <c r="ABW275" s="91"/>
      <c r="ABX275" s="91"/>
      <c r="ABY275" s="91"/>
      <c r="ABZ275" s="91"/>
      <c r="ACA275" s="91"/>
      <c r="ACB275" s="91"/>
      <c r="ACC275" s="91"/>
      <c r="ACD275" s="91"/>
      <c r="ACE275" s="91"/>
      <c r="ACF275" s="91"/>
      <c r="ACG275" s="91"/>
      <c r="ACH275" s="91"/>
      <c r="ACI275" s="91"/>
      <c r="ACJ275" s="91"/>
      <c r="ACK275" s="91"/>
      <c r="ACL275" s="91"/>
      <c r="ACM275" s="91"/>
      <c r="ACN275" s="91"/>
      <c r="ACO275" s="91"/>
      <c r="ACP275" s="91"/>
      <c r="ACQ275" s="91"/>
      <c r="ACR275" s="91"/>
      <c r="ACS275" s="91"/>
      <c r="ACT275" s="91"/>
      <c r="ACU275" s="91"/>
      <c r="ACV275" s="91"/>
      <c r="ACW275" s="91"/>
      <c r="ACX275" s="91"/>
      <c r="ACY275" s="91"/>
      <c r="ACZ275" s="91"/>
      <c r="ADA275" s="91"/>
      <c r="ADB275" s="91"/>
      <c r="ADC275" s="91"/>
      <c r="ADD275" s="91"/>
      <c r="ADE275" s="91"/>
      <c r="ADF275" s="91"/>
      <c r="ADG275" s="91"/>
      <c r="ADH275" s="91"/>
      <c r="ADI275" s="91"/>
      <c r="ADJ275" s="91"/>
      <c r="ADK275" s="91"/>
      <c r="ADL275" s="91"/>
      <c r="ADM275" s="91"/>
      <c r="ADN275" s="91"/>
      <c r="ADO275" s="91"/>
      <c r="ADP275" s="91"/>
      <c r="ADQ275" s="91"/>
      <c r="ADR275" s="91"/>
      <c r="ADS275" s="91"/>
      <c r="ADT275" s="91"/>
      <c r="ADU275" s="91"/>
      <c r="ADV275" s="91"/>
      <c r="ADW275" s="91"/>
      <c r="ADX275" s="91"/>
      <c r="ADY275" s="91"/>
      <c r="ADZ275" s="91"/>
      <c r="AEA275" s="91"/>
      <c r="AEB275" s="91"/>
      <c r="AEC275" s="91"/>
      <c r="AED275" s="144">
        <f t="shared" si="76"/>
        <v>270</v>
      </c>
      <c r="AEE275" s="142"/>
      <c r="AEF275" s="142"/>
      <c r="AEG275" s="91"/>
      <c r="AEH275" s="91"/>
      <c r="AEI275" s="91"/>
      <c r="AEJ275" s="91"/>
      <c r="AEK275" s="91"/>
      <c r="AEL275" s="91"/>
      <c r="AEM275" s="91"/>
      <c r="AEN275" s="91"/>
      <c r="AEO275" s="91"/>
      <c r="AEP275" s="91"/>
      <c r="AEQ275" s="91"/>
      <c r="AER275" s="91"/>
      <c r="AES275" s="91"/>
      <c r="AET275" s="91"/>
      <c r="AEU275" s="91"/>
      <c r="AEV275" s="91"/>
      <c r="AEW275" s="91"/>
      <c r="AEX275" s="91"/>
      <c r="AEY275" s="91"/>
      <c r="AEZ275" s="91"/>
      <c r="AFA275" s="91"/>
      <c r="AFB275" s="91"/>
      <c r="AFC275" s="146"/>
      <c r="AFD275" s="91"/>
      <c r="AFE275" s="91"/>
      <c r="AFF275" s="91"/>
      <c r="AFG275" s="91"/>
      <c r="AFH275" s="91"/>
      <c r="AFI275" s="91"/>
      <c r="AFJ275" s="91"/>
      <c r="AFK275" s="91"/>
      <c r="AFL275" s="91"/>
      <c r="AFM275" s="91"/>
      <c r="AFN275" s="91"/>
    </row>
    <row r="276" spans="1:846" ht="6" customHeight="1" x14ac:dyDescent="0.25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  <c r="CU276" s="91"/>
      <c r="CV276" s="91"/>
      <c r="CW276" s="91"/>
      <c r="CX276" s="91"/>
      <c r="CY276" s="91"/>
      <c r="CZ276" s="91"/>
      <c r="DA276" s="91"/>
      <c r="DB276" s="91"/>
      <c r="DC276" s="91"/>
      <c r="DD276" s="91"/>
      <c r="DE276" s="91"/>
      <c r="DF276" s="91"/>
      <c r="DG276" s="91"/>
      <c r="DH276" s="91"/>
      <c r="DI276" s="91"/>
      <c r="DJ276" s="91"/>
      <c r="DK276" s="91"/>
      <c r="DL276" s="91"/>
      <c r="DM276" s="91"/>
      <c r="DN276" s="91"/>
      <c r="DO276" s="91"/>
      <c r="DP276" s="91"/>
      <c r="DQ276" s="91"/>
      <c r="DR276" s="91"/>
      <c r="DS276" s="91"/>
      <c r="DT276" s="91"/>
      <c r="DU276" s="91"/>
      <c r="DV276" s="91"/>
      <c r="DW276" s="91"/>
      <c r="DX276" s="91"/>
      <c r="DY276" s="91"/>
      <c r="DZ276" s="91"/>
      <c r="EA276" s="91"/>
      <c r="EB276" s="91"/>
      <c r="EC276" s="91"/>
      <c r="ED276" s="91"/>
      <c r="EE276" s="91"/>
      <c r="EF276" s="91"/>
      <c r="EG276" s="91"/>
      <c r="EH276" s="91"/>
      <c r="EI276" s="91"/>
      <c r="EJ276" s="91"/>
      <c r="EK276" s="91"/>
      <c r="EL276" s="91"/>
      <c r="EM276" s="91"/>
      <c r="EN276" s="91"/>
      <c r="EO276" s="91"/>
      <c r="EP276" s="91"/>
      <c r="EQ276" s="91"/>
      <c r="ER276" s="91"/>
      <c r="ES276" s="91"/>
      <c r="ET276" s="91"/>
      <c r="EU276" s="91"/>
      <c r="EV276" s="91"/>
      <c r="EW276" s="91"/>
      <c r="EX276" s="91"/>
      <c r="EY276" s="91"/>
      <c r="EZ276" s="91"/>
      <c r="FA276" s="91"/>
      <c r="FB276" s="91"/>
      <c r="FC276" s="91"/>
      <c r="FD276" s="91"/>
      <c r="FE276" s="91"/>
      <c r="FF276" s="91"/>
      <c r="FG276" s="91"/>
      <c r="FH276" s="91"/>
      <c r="FI276" s="91"/>
      <c r="FJ276" s="91"/>
      <c r="FK276" s="91"/>
      <c r="FL276" s="91"/>
      <c r="FM276" s="91"/>
      <c r="FN276" s="91"/>
      <c r="FO276" s="91"/>
      <c r="FP276" s="91"/>
      <c r="FQ276" s="91"/>
      <c r="FR276" s="91"/>
      <c r="FS276" s="91"/>
      <c r="FT276" s="91"/>
      <c r="FU276" s="91"/>
      <c r="FV276" s="91"/>
      <c r="FW276" s="91"/>
      <c r="FX276" s="91"/>
      <c r="FY276" s="91"/>
      <c r="FZ276" s="91"/>
      <c r="GA276" s="91"/>
      <c r="GB276" s="91"/>
      <c r="GC276" s="91"/>
      <c r="GD276" s="91"/>
      <c r="GE276" s="91"/>
      <c r="GF276" s="91"/>
      <c r="GG276" s="91"/>
      <c r="GH276" s="91"/>
      <c r="GI276" s="91"/>
      <c r="GJ276" s="91"/>
      <c r="GK276" s="91"/>
      <c r="GL276" s="91"/>
      <c r="GM276" s="91"/>
      <c r="GN276" s="91"/>
      <c r="GO276" s="91"/>
      <c r="GP276" s="91"/>
      <c r="GQ276" s="91"/>
      <c r="GR276" s="91"/>
      <c r="GS276" s="91"/>
      <c r="GT276" s="91"/>
      <c r="GU276" s="91"/>
      <c r="GV276" s="91"/>
      <c r="GW276" s="91"/>
      <c r="GX276" s="91"/>
      <c r="GY276" s="91"/>
      <c r="GZ276" s="91"/>
      <c r="HA276" s="91"/>
      <c r="HB276" s="91"/>
      <c r="HC276" s="91"/>
      <c r="HD276" s="91"/>
      <c r="HE276" s="91"/>
      <c r="HF276" s="91"/>
      <c r="HG276" s="91"/>
      <c r="HH276" s="91"/>
      <c r="HI276" s="91"/>
      <c r="HJ276" s="91"/>
      <c r="HK276" s="91"/>
      <c r="HL276" s="91"/>
      <c r="HM276" s="91"/>
      <c r="HN276" s="91"/>
      <c r="HO276" s="91"/>
      <c r="HP276" s="91"/>
      <c r="HQ276" s="91"/>
      <c r="HR276" s="91"/>
      <c r="HS276" s="91"/>
      <c r="HT276" s="91"/>
      <c r="HU276" s="91"/>
      <c r="HV276" s="91"/>
      <c r="HW276" s="91"/>
      <c r="HX276" s="91"/>
      <c r="HY276" s="91"/>
      <c r="HZ276" s="91"/>
      <c r="IA276" s="91"/>
      <c r="IB276" s="91"/>
      <c r="IC276" s="91"/>
      <c r="ID276" s="91"/>
      <c r="IE276" s="91"/>
      <c r="IF276" s="91"/>
      <c r="IG276" s="91"/>
      <c r="IH276" s="91"/>
      <c r="II276" s="91"/>
      <c r="IJ276" s="91"/>
      <c r="IK276" s="91"/>
      <c r="IL276" s="91"/>
      <c r="IM276" s="91"/>
      <c r="IN276" s="91"/>
      <c r="IO276" s="91"/>
      <c r="IP276" s="91"/>
      <c r="IQ276" s="91"/>
      <c r="IR276" s="91"/>
      <c r="IS276" s="91"/>
      <c r="IT276" s="91"/>
      <c r="IU276" s="91"/>
      <c r="IV276" s="91"/>
      <c r="IW276" s="91"/>
      <c r="IX276" s="91"/>
      <c r="IY276" s="91"/>
      <c r="IZ276" s="91"/>
      <c r="JA276" s="91"/>
      <c r="JB276" s="91"/>
      <c r="JC276" s="91"/>
      <c r="JD276" s="91"/>
      <c r="JE276" s="91"/>
      <c r="JF276" s="91"/>
      <c r="JG276" s="91"/>
      <c r="JH276" s="91"/>
      <c r="JI276" s="91"/>
      <c r="JJ276" s="91"/>
      <c r="JK276" s="91"/>
      <c r="JL276" s="91"/>
      <c r="JM276" s="91"/>
      <c r="JN276" s="91"/>
      <c r="JO276" s="91"/>
      <c r="JP276" s="91"/>
      <c r="JQ276" s="91"/>
      <c r="JR276" s="91"/>
      <c r="JS276" s="91"/>
      <c r="JT276" s="91"/>
      <c r="JU276" s="91"/>
      <c r="JV276" s="91"/>
      <c r="JW276" s="91"/>
      <c r="JX276" s="91"/>
      <c r="JY276" s="91"/>
      <c r="JZ276" s="91"/>
      <c r="KA276" s="91"/>
      <c r="KB276" s="91"/>
      <c r="KC276" s="91"/>
      <c r="KD276" s="91"/>
      <c r="KE276" s="91"/>
      <c r="KF276" s="91"/>
      <c r="KG276" s="91"/>
      <c r="KH276" s="91"/>
      <c r="KI276" s="91"/>
      <c r="KJ276" s="91"/>
      <c r="KK276" s="91"/>
      <c r="KL276" s="91"/>
      <c r="KM276" s="91"/>
      <c r="KN276" s="91"/>
      <c r="KO276" s="91"/>
      <c r="KP276" s="91"/>
      <c r="KQ276" s="91"/>
      <c r="KR276" s="91"/>
      <c r="KS276" s="91"/>
      <c r="KT276" s="91"/>
      <c r="KU276" s="91"/>
      <c r="KV276" s="91"/>
      <c r="KW276" s="91"/>
      <c r="KX276" s="91"/>
      <c r="KY276" s="91"/>
      <c r="KZ276" s="91"/>
      <c r="LA276" s="91"/>
      <c r="LB276" s="91"/>
      <c r="LC276" s="91"/>
      <c r="LD276" s="91"/>
      <c r="LE276" s="91"/>
      <c r="LF276" s="91"/>
      <c r="LG276" s="91"/>
      <c r="LH276" s="91"/>
      <c r="LI276" s="91"/>
      <c r="LJ276" s="91"/>
      <c r="LK276" s="91"/>
      <c r="LL276" s="91"/>
      <c r="LM276" s="91"/>
      <c r="LN276" s="91"/>
      <c r="LO276" s="91"/>
      <c r="LP276" s="91"/>
      <c r="LQ276" s="91"/>
      <c r="LR276" s="91"/>
      <c r="LS276" s="91"/>
      <c r="LT276" s="91"/>
      <c r="LU276" s="91"/>
      <c r="LV276" s="91"/>
      <c r="LW276" s="91"/>
      <c r="LX276" s="91"/>
      <c r="LY276" s="91"/>
      <c r="LZ276" s="91"/>
      <c r="MA276" s="91"/>
      <c r="MB276" s="91"/>
      <c r="MC276" s="91"/>
      <c r="MD276" s="91"/>
      <c r="ME276" s="91"/>
      <c r="MF276" s="91"/>
      <c r="MG276" s="91"/>
      <c r="MH276" s="91"/>
      <c r="MI276" s="91"/>
      <c r="MJ276" s="91"/>
      <c r="MK276" s="91"/>
      <c r="ML276" s="91"/>
      <c r="MM276" s="91"/>
      <c r="MN276" s="91"/>
      <c r="MO276" s="91"/>
      <c r="MP276" s="91"/>
      <c r="MQ276" s="91"/>
      <c r="MR276" s="91"/>
      <c r="MS276" s="91"/>
      <c r="MT276" s="91"/>
      <c r="MU276" s="91"/>
      <c r="MV276" s="91"/>
      <c r="MW276" s="91"/>
      <c r="MX276" s="91"/>
      <c r="MY276" s="91"/>
      <c r="MZ276" s="91"/>
      <c r="NA276" s="91"/>
      <c r="NB276" s="91"/>
      <c r="NC276" s="91"/>
      <c r="ND276" s="91"/>
      <c r="NE276" s="91"/>
      <c r="NF276" s="91"/>
      <c r="NG276" s="91"/>
      <c r="NH276" s="91"/>
      <c r="NI276" s="91"/>
      <c r="NJ276" s="91"/>
      <c r="NK276" s="91"/>
      <c r="NL276" s="91"/>
      <c r="NM276" s="91"/>
      <c r="NN276" s="91"/>
      <c r="NO276" s="91"/>
      <c r="NP276" s="91"/>
      <c r="NQ276" s="91"/>
      <c r="NR276" s="91"/>
      <c r="NS276" s="91"/>
      <c r="NT276" s="91"/>
      <c r="NU276" s="91"/>
      <c r="NV276" s="91"/>
      <c r="NW276" s="91"/>
      <c r="NX276" s="91"/>
      <c r="NY276" s="91"/>
      <c r="NZ276" s="91"/>
      <c r="OA276" s="91"/>
      <c r="OB276" s="91"/>
      <c r="OC276" s="91"/>
      <c r="OD276" s="91"/>
      <c r="OE276" s="91"/>
      <c r="OF276" s="91"/>
      <c r="OG276" s="91"/>
      <c r="OH276" s="91"/>
      <c r="OI276" s="91"/>
      <c r="OJ276" s="91"/>
      <c r="OK276" s="91"/>
      <c r="OL276" s="91"/>
      <c r="OM276" s="91"/>
      <c r="ON276" s="91"/>
      <c r="OO276" s="91"/>
      <c r="OP276" s="91"/>
      <c r="OQ276" s="91"/>
      <c r="OR276" s="91"/>
      <c r="OS276" s="91"/>
      <c r="OT276" s="91"/>
      <c r="OU276" s="91"/>
      <c r="OV276" s="91"/>
      <c r="OW276" s="91"/>
      <c r="OX276" s="91"/>
      <c r="OY276" s="91"/>
      <c r="OZ276" s="91"/>
      <c r="PA276" s="91"/>
      <c r="PB276" s="91"/>
      <c r="PC276" s="91"/>
      <c r="PD276" s="91"/>
      <c r="PE276" s="91"/>
      <c r="PF276" s="91"/>
      <c r="PG276" s="91"/>
      <c r="PH276" s="91"/>
      <c r="PI276" s="91"/>
      <c r="PJ276" s="91"/>
      <c r="PK276" s="91"/>
      <c r="PL276" s="91"/>
      <c r="PM276" s="91"/>
      <c r="PN276" s="91"/>
      <c r="PO276" s="91"/>
      <c r="PP276" s="91"/>
      <c r="PQ276" s="91"/>
      <c r="PR276" s="91"/>
      <c r="PS276" s="91"/>
      <c r="PT276" s="91"/>
      <c r="PU276" s="91"/>
      <c r="PV276" s="91"/>
      <c r="PW276" s="91"/>
      <c r="PX276" s="91"/>
      <c r="PY276" s="91"/>
      <c r="PZ276" s="91"/>
      <c r="QA276" s="91"/>
      <c r="QB276" s="91"/>
      <c r="QC276" s="91"/>
      <c r="QD276" s="91"/>
      <c r="QE276" s="91"/>
      <c r="QF276" s="91"/>
      <c r="QG276" s="91"/>
      <c r="QH276" s="91"/>
      <c r="QI276" s="91"/>
      <c r="QJ276" s="91"/>
      <c r="QK276" s="91"/>
      <c r="QL276" s="91"/>
      <c r="QM276" s="91"/>
      <c r="QN276" s="91"/>
      <c r="QO276" s="91"/>
      <c r="QP276" s="91"/>
      <c r="QQ276" s="91"/>
      <c r="QR276" s="91"/>
      <c r="QS276" s="91"/>
      <c r="QT276" s="91"/>
      <c r="QU276" s="91"/>
      <c r="QV276" s="91"/>
      <c r="QW276" s="91"/>
      <c r="QX276" s="91"/>
      <c r="QY276" s="91"/>
      <c r="QZ276" s="91"/>
      <c r="RA276" s="91"/>
      <c r="RB276" s="91"/>
      <c r="RC276" s="91"/>
      <c r="RD276" s="91"/>
      <c r="RE276" s="91"/>
      <c r="RF276" s="91"/>
      <c r="RG276" s="91"/>
      <c r="RH276" s="91"/>
      <c r="RI276" s="91"/>
      <c r="RJ276" s="91"/>
      <c r="RK276" s="91"/>
      <c r="RL276" s="91"/>
      <c r="RM276" s="91"/>
      <c r="RN276" s="91"/>
      <c r="RO276" s="91"/>
      <c r="RP276" s="91"/>
      <c r="RQ276" s="91"/>
      <c r="RR276" s="91"/>
      <c r="RS276" s="91"/>
      <c r="RT276" s="91"/>
      <c r="RU276" s="91"/>
      <c r="RV276" s="91"/>
      <c r="RW276" s="91"/>
      <c r="RX276" s="91"/>
      <c r="RY276" s="91"/>
      <c r="RZ276" s="91"/>
      <c r="SA276" s="91"/>
      <c r="SB276" s="91"/>
      <c r="SC276" s="91"/>
      <c r="SD276" s="91"/>
      <c r="SE276" s="91"/>
      <c r="SF276" s="91"/>
      <c r="SG276" s="91"/>
      <c r="SH276" s="91"/>
      <c r="SI276" s="91"/>
      <c r="SJ276" s="91"/>
      <c r="SK276" s="91"/>
      <c r="SL276" s="91"/>
      <c r="SM276" s="91"/>
      <c r="SN276" s="91"/>
      <c r="SO276" s="91"/>
      <c r="SP276" s="91"/>
      <c r="SQ276" s="91"/>
      <c r="SR276" s="91"/>
      <c r="SS276" s="91"/>
      <c r="ST276" s="91"/>
      <c r="SU276" s="91"/>
      <c r="SV276" s="91"/>
      <c r="SW276" s="91"/>
      <c r="SX276" s="91"/>
      <c r="SY276" s="91"/>
      <c r="SZ276" s="91"/>
      <c r="TA276" s="91"/>
      <c r="TB276" s="91"/>
      <c r="TC276" s="91"/>
      <c r="TD276" s="91"/>
      <c r="TE276" s="91"/>
      <c r="TF276" s="91"/>
      <c r="TG276" s="91"/>
      <c r="TH276" s="91"/>
      <c r="TI276" s="91"/>
      <c r="TJ276" s="91"/>
      <c r="TK276" s="91"/>
      <c r="TL276" s="91"/>
      <c r="TM276" s="91"/>
      <c r="TN276" s="91"/>
      <c r="TO276" s="91"/>
      <c r="TP276" s="91"/>
      <c r="TQ276" s="91"/>
      <c r="TR276" s="91"/>
      <c r="TS276" s="91"/>
      <c r="TT276" s="91"/>
      <c r="TU276" s="91"/>
      <c r="TV276" s="91"/>
      <c r="TW276" s="91"/>
      <c r="TX276" s="91"/>
      <c r="TY276" s="91"/>
      <c r="TZ276" s="91"/>
      <c r="UA276" s="91"/>
      <c r="UB276" s="91"/>
      <c r="UC276" s="91"/>
      <c r="UD276" s="91"/>
      <c r="UE276" s="91"/>
      <c r="UF276" s="91"/>
      <c r="UG276" s="91"/>
      <c r="UH276" s="91"/>
      <c r="UI276" s="91"/>
      <c r="UJ276" s="91"/>
      <c r="UK276" s="91"/>
      <c r="UL276" s="91"/>
      <c r="UM276" s="91"/>
      <c r="UN276" s="91"/>
      <c r="UO276" s="91"/>
      <c r="UP276" s="91"/>
      <c r="UQ276" s="91"/>
      <c r="UR276" s="91"/>
      <c r="US276" s="91"/>
      <c r="UT276" s="91"/>
      <c r="UU276" s="91"/>
      <c r="UV276" s="91"/>
      <c r="UW276" s="91"/>
      <c r="UX276" s="91"/>
      <c r="UY276" s="91"/>
      <c r="UZ276" s="91"/>
      <c r="VA276" s="91"/>
      <c r="VB276" s="91"/>
      <c r="VC276" s="91"/>
      <c r="VD276" s="91"/>
      <c r="VE276" s="91"/>
      <c r="VF276" s="91"/>
      <c r="VG276" s="91"/>
      <c r="VH276" s="91"/>
      <c r="VI276" s="91"/>
      <c r="VJ276" s="91"/>
      <c r="VK276" s="91"/>
      <c r="VL276" s="91"/>
      <c r="VM276" s="91"/>
      <c r="VN276" s="91"/>
      <c r="VO276" s="91"/>
      <c r="VP276" s="91"/>
      <c r="VQ276" s="91"/>
      <c r="VR276" s="91"/>
      <c r="VS276" s="91"/>
      <c r="VT276" s="91"/>
      <c r="VU276" s="91"/>
      <c r="VV276" s="91"/>
      <c r="VW276" s="91"/>
      <c r="VX276" s="91"/>
      <c r="VY276" s="91"/>
      <c r="VZ276" s="91"/>
      <c r="WA276" s="91"/>
      <c r="WB276" s="91"/>
      <c r="WC276" s="91"/>
      <c r="WD276" s="91"/>
      <c r="WE276" s="91"/>
      <c r="WF276" s="91"/>
      <c r="WG276" s="91"/>
      <c r="WH276" s="91"/>
      <c r="WI276" s="91"/>
      <c r="WJ276" s="91"/>
      <c r="WK276" s="91"/>
      <c r="WL276" s="91"/>
      <c r="WM276" s="91"/>
      <c r="WN276" s="91"/>
      <c r="WO276" s="91"/>
      <c r="WP276" s="91"/>
      <c r="WQ276" s="91"/>
      <c r="WR276" s="91"/>
      <c r="WS276" s="91"/>
      <c r="WT276" s="91"/>
      <c r="WU276" s="91"/>
      <c r="WV276" s="91"/>
      <c r="WW276" s="91"/>
      <c r="WX276" s="91"/>
      <c r="WY276" s="91"/>
      <c r="WZ276" s="91"/>
      <c r="XA276" s="91"/>
      <c r="XB276" s="91"/>
      <c r="XC276" s="91"/>
      <c r="XD276" s="91"/>
      <c r="XE276" s="91"/>
      <c r="XF276" s="91"/>
      <c r="XG276" s="91"/>
      <c r="XH276" s="91"/>
      <c r="XI276" s="91"/>
      <c r="XJ276" s="91"/>
      <c r="XK276" s="91"/>
      <c r="XL276" s="91"/>
      <c r="XM276" s="91"/>
      <c r="XN276" s="91"/>
      <c r="XO276" s="91"/>
      <c r="XP276" s="91"/>
      <c r="XQ276" s="91"/>
      <c r="XR276" s="91"/>
      <c r="XS276" s="91"/>
      <c r="XT276" s="91"/>
      <c r="XU276" s="91"/>
      <c r="XV276" s="91"/>
      <c r="XW276" s="91"/>
      <c r="XX276" s="91"/>
      <c r="XY276" s="91"/>
      <c r="XZ276" s="91"/>
      <c r="YA276" s="91"/>
      <c r="YB276" s="91"/>
      <c r="YC276" s="91"/>
      <c r="YD276" s="91"/>
      <c r="YE276" s="91"/>
      <c r="YF276" s="91"/>
      <c r="YG276" s="91"/>
      <c r="YH276" s="91"/>
      <c r="YI276" s="91"/>
      <c r="YJ276" s="91"/>
      <c r="YK276" s="91"/>
      <c r="YL276" s="91"/>
      <c r="YM276" s="91"/>
      <c r="YN276" s="91"/>
      <c r="YO276" s="91"/>
      <c r="YP276" s="91"/>
      <c r="YQ276" s="91"/>
      <c r="YR276" s="91"/>
      <c r="YS276" s="91"/>
      <c r="YT276" s="91"/>
      <c r="YU276" s="91"/>
      <c r="YV276" s="91"/>
      <c r="YW276" s="91"/>
      <c r="YX276" s="91"/>
      <c r="YY276" s="91"/>
      <c r="YZ276" s="91"/>
      <c r="ZA276" s="91"/>
      <c r="ZB276" s="91"/>
      <c r="ZC276" s="91"/>
      <c r="ZD276" s="91"/>
      <c r="ZE276" s="91"/>
      <c r="ZF276" s="91"/>
      <c r="ZG276" s="91"/>
      <c r="ZH276" s="91"/>
      <c r="ZI276" s="91"/>
      <c r="ZJ276" s="91"/>
      <c r="ZK276" s="91"/>
      <c r="ZL276" s="91"/>
      <c r="ZM276" s="91"/>
      <c r="ZN276" s="91"/>
      <c r="ZO276" s="91"/>
      <c r="ZP276" s="91"/>
      <c r="ZQ276" s="91"/>
      <c r="ZR276" s="91"/>
      <c r="ZS276" s="91"/>
      <c r="ZT276" s="91"/>
      <c r="ZU276" s="91"/>
      <c r="ZV276" s="91"/>
      <c r="ZW276" s="91"/>
      <c r="ZX276" s="91"/>
      <c r="ZY276" s="91"/>
      <c r="ZZ276" s="91"/>
      <c r="AAA276" s="91"/>
      <c r="AAB276" s="91"/>
      <c r="AAC276" s="91"/>
      <c r="AAD276" s="91"/>
      <c r="AAE276" s="91"/>
      <c r="AAF276" s="91"/>
      <c r="AAG276" s="91"/>
      <c r="AAH276" s="91"/>
      <c r="AAI276" s="91"/>
      <c r="AAJ276" s="91"/>
      <c r="AAK276" s="91"/>
      <c r="AAL276" s="91"/>
      <c r="AAM276" s="91"/>
      <c r="AAN276" s="91"/>
      <c r="AAO276" s="91"/>
      <c r="AAP276" s="91"/>
      <c r="AAQ276" s="91"/>
      <c r="AAR276" s="91"/>
      <c r="AAS276" s="91"/>
      <c r="AAT276" s="91"/>
      <c r="AAU276" s="91"/>
      <c r="AAV276" s="91"/>
      <c r="AAW276" s="91"/>
      <c r="AAX276" s="91"/>
      <c r="AAY276" s="91"/>
      <c r="AAZ276" s="91"/>
      <c r="ABA276" s="91"/>
      <c r="ABB276" s="91"/>
      <c r="ABC276" s="91"/>
      <c r="ABD276" s="91"/>
      <c r="ABE276" s="91"/>
      <c r="ABF276" s="91"/>
      <c r="ABG276" s="91"/>
      <c r="ABH276" s="91"/>
      <c r="ABI276" s="91"/>
      <c r="ABJ276" s="91"/>
      <c r="ABK276" s="91"/>
      <c r="ABL276" s="91"/>
      <c r="ABM276" s="91"/>
      <c r="ABN276" s="91"/>
      <c r="ABO276" s="91"/>
      <c r="ABP276" s="91"/>
      <c r="ABQ276" s="91"/>
      <c r="ABR276" s="91"/>
      <c r="ABS276" s="91"/>
      <c r="ABT276" s="91"/>
      <c r="ABU276" s="91"/>
      <c r="ABV276" s="91"/>
      <c r="ABW276" s="91"/>
      <c r="ABX276" s="91"/>
      <c r="ABY276" s="91"/>
      <c r="ABZ276" s="91"/>
      <c r="ACA276" s="91"/>
      <c r="ACB276" s="91"/>
      <c r="ACC276" s="91"/>
      <c r="ACD276" s="91"/>
      <c r="ACE276" s="91"/>
      <c r="ACF276" s="91"/>
      <c r="ACG276" s="91"/>
      <c r="ACH276" s="91"/>
      <c r="ACI276" s="91"/>
      <c r="ACJ276" s="91"/>
      <c r="ACK276" s="91"/>
      <c r="ACL276" s="91"/>
      <c r="ACM276" s="91"/>
      <c r="ACN276" s="91"/>
      <c r="ACO276" s="91"/>
      <c r="ACP276" s="91"/>
      <c r="ACQ276" s="91"/>
      <c r="ACR276" s="91"/>
      <c r="ACS276" s="91"/>
      <c r="ACT276" s="91"/>
      <c r="ACU276" s="91"/>
      <c r="ACV276" s="91"/>
      <c r="ACW276" s="91"/>
      <c r="ACX276" s="91"/>
      <c r="ACY276" s="91"/>
      <c r="ACZ276" s="91"/>
      <c r="ADA276" s="91"/>
      <c r="ADB276" s="91"/>
      <c r="ADC276" s="91"/>
      <c r="ADD276" s="91"/>
      <c r="ADE276" s="91"/>
      <c r="ADF276" s="91"/>
      <c r="ADG276" s="91"/>
      <c r="ADH276" s="91"/>
      <c r="ADI276" s="91"/>
      <c r="ADJ276" s="91"/>
      <c r="ADK276" s="91"/>
      <c r="ADL276" s="91"/>
      <c r="ADM276" s="91"/>
      <c r="ADN276" s="91"/>
      <c r="ADO276" s="91"/>
      <c r="ADP276" s="91"/>
      <c r="ADQ276" s="91"/>
      <c r="ADR276" s="91"/>
      <c r="ADS276" s="91"/>
      <c r="ADT276" s="91"/>
      <c r="ADU276" s="91"/>
      <c r="ADV276" s="91"/>
      <c r="ADW276" s="91"/>
      <c r="ADX276" s="91"/>
      <c r="ADY276" s="91"/>
      <c r="ADZ276" s="91"/>
      <c r="AEA276" s="91"/>
      <c r="AEB276" s="91"/>
      <c r="AEC276" s="91"/>
      <c r="AED276" s="144">
        <f t="shared" si="76"/>
        <v>271</v>
      </c>
      <c r="AEE276" s="142"/>
      <c r="AEF276" s="142"/>
      <c r="AEG276" s="91"/>
      <c r="AEH276" s="91"/>
      <c r="AEI276" s="91"/>
      <c r="AEJ276" s="91"/>
      <c r="AEK276" s="91"/>
      <c r="AEL276" s="91"/>
      <c r="AEM276" s="91"/>
      <c r="AEN276" s="91"/>
      <c r="AEO276" s="91"/>
      <c r="AEP276" s="91"/>
      <c r="AEQ276" s="91"/>
      <c r="AER276" s="91"/>
      <c r="AES276" s="91"/>
      <c r="AET276" s="91"/>
      <c r="AEU276" s="91"/>
      <c r="AEV276" s="91"/>
      <c r="AEW276" s="91"/>
      <c r="AEX276" s="91"/>
      <c r="AEY276" s="91"/>
      <c r="AEZ276" s="91"/>
      <c r="AFA276" s="91"/>
      <c r="AFB276" s="91"/>
      <c r="AFC276" s="146"/>
      <c r="AFD276" s="91"/>
      <c r="AFE276" s="91"/>
      <c r="AFF276" s="91"/>
      <c r="AFG276" s="91"/>
      <c r="AFH276" s="91"/>
      <c r="AFI276" s="91"/>
      <c r="AFJ276" s="91"/>
      <c r="AFK276" s="91"/>
      <c r="AFL276" s="91"/>
      <c r="AFM276" s="91"/>
      <c r="AFN276" s="91"/>
    </row>
    <row r="277" spans="1:846" ht="6" customHeight="1" x14ac:dyDescent="0.25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  <c r="CU277" s="91"/>
      <c r="CV277" s="91"/>
      <c r="CW277" s="91"/>
      <c r="CX277" s="91"/>
      <c r="CY277" s="91"/>
      <c r="CZ277" s="91"/>
      <c r="DA277" s="91"/>
      <c r="DB277" s="91"/>
      <c r="DC277" s="91"/>
      <c r="DD277" s="91"/>
      <c r="DE277" s="91"/>
      <c r="DF277" s="91"/>
      <c r="DG277" s="91"/>
      <c r="DH277" s="91"/>
      <c r="DI277" s="91"/>
      <c r="DJ277" s="91"/>
      <c r="DK277" s="91"/>
      <c r="DL277" s="91"/>
      <c r="DM277" s="91"/>
      <c r="DN277" s="91"/>
      <c r="DO277" s="91"/>
      <c r="DP277" s="91"/>
      <c r="DQ277" s="91"/>
      <c r="DR277" s="91"/>
      <c r="DS277" s="91"/>
      <c r="DT277" s="91"/>
      <c r="DU277" s="91"/>
      <c r="DV277" s="91"/>
      <c r="DW277" s="91"/>
      <c r="DX277" s="91"/>
      <c r="DY277" s="91"/>
      <c r="DZ277" s="91"/>
      <c r="EA277" s="91"/>
      <c r="EB277" s="91"/>
      <c r="EC277" s="91"/>
      <c r="ED277" s="91"/>
      <c r="EE277" s="91"/>
      <c r="EF277" s="91"/>
      <c r="EG277" s="91"/>
      <c r="EH277" s="91"/>
      <c r="EI277" s="91"/>
      <c r="EJ277" s="91"/>
      <c r="EK277" s="91"/>
      <c r="EL277" s="91"/>
      <c r="EM277" s="91"/>
      <c r="EN277" s="91"/>
      <c r="EO277" s="91"/>
      <c r="EP277" s="91"/>
      <c r="EQ277" s="91"/>
      <c r="ER277" s="91"/>
      <c r="ES277" s="91"/>
      <c r="ET277" s="91"/>
      <c r="EU277" s="91"/>
      <c r="EV277" s="91"/>
      <c r="EW277" s="91"/>
      <c r="EX277" s="91"/>
      <c r="EY277" s="91"/>
      <c r="EZ277" s="91"/>
      <c r="FA277" s="91"/>
      <c r="FB277" s="91"/>
      <c r="FC277" s="91"/>
      <c r="FD277" s="91"/>
      <c r="FE277" s="91"/>
      <c r="FF277" s="91"/>
      <c r="FG277" s="91"/>
      <c r="FH277" s="91"/>
      <c r="FI277" s="91"/>
      <c r="FJ277" s="91"/>
      <c r="FK277" s="91"/>
      <c r="FL277" s="91"/>
      <c r="FM277" s="91"/>
      <c r="FN277" s="91"/>
      <c r="FO277" s="91"/>
      <c r="FP277" s="91"/>
      <c r="FQ277" s="91"/>
      <c r="FR277" s="91"/>
      <c r="FS277" s="91"/>
      <c r="FT277" s="91"/>
      <c r="FU277" s="91"/>
      <c r="FV277" s="91"/>
      <c r="FW277" s="91"/>
      <c r="FX277" s="91"/>
      <c r="FY277" s="91"/>
      <c r="FZ277" s="91"/>
      <c r="GA277" s="91"/>
      <c r="GB277" s="91"/>
      <c r="GC277" s="91"/>
      <c r="GD277" s="91"/>
      <c r="GE277" s="91"/>
      <c r="GF277" s="91"/>
      <c r="GG277" s="91"/>
      <c r="GH277" s="91"/>
      <c r="GI277" s="91"/>
      <c r="GJ277" s="91"/>
      <c r="GK277" s="91"/>
      <c r="GL277" s="91"/>
      <c r="GM277" s="91"/>
      <c r="GN277" s="91"/>
      <c r="GO277" s="91"/>
      <c r="GP277" s="91"/>
      <c r="GQ277" s="91"/>
      <c r="GR277" s="91"/>
      <c r="GS277" s="91"/>
      <c r="GT277" s="91"/>
      <c r="GU277" s="91"/>
      <c r="GV277" s="91"/>
      <c r="GW277" s="91"/>
      <c r="GX277" s="91"/>
      <c r="GY277" s="91"/>
      <c r="GZ277" s="91"/>
      <c r="HA277" s="91"/>
      <c r="HB277" s="91"/>
      <c r="HC277" s="91"/>
      <c r="HD277" s="91"/>
      <c r="HE277" s="91"/>
      <c r="HF277" s="91"/>
      <c r="HG277" s="91"/>
      <c r="HH277" s="91"/>
      <c r="HI277" s="91"/>
      <c r="HJ277" s="91"/>
      <c r="HK277" s="91"/>
      <c r="HL277" s="91"/>
      <c r="HM277" s="91"/>
      <c r="HN277" s="91"/>
      <c r="HO277" s="91"/>
      <c r="HP277" s="91"/>
      <c r="HQ277" s="91"/>
      <c r="HR277" s="91"/>
      <c r="HS277" s="91"/>
      <c r="HT277" s="91"/>
      <c r="HU277" s="91"/>
      <c r="HV277" s="91"/>
      <c r="HW277" s="91"/>
      <c r="HX277" s="91"/>
      <c r="HY277" s="91"/>
      <c r="HZ277" s="91"/>
      <c r="IA277" s="91"/>
      <c r="IB277" s="91"/>
      <c r="IC277" s="91"/>
      <c r="ID277" s="91"/>
      <c r="IE277" s="91"/>
      <c r="IF277" s="91"/>
      <c r="IG277" s="91"/>
      <c r="IH277" s="91"/>
      <c r="II277" s="91"/>
      <c r="IJ277" s="91"/>
      <c r="IK277" s="91"/>
      <c r="IL277" s="91"/>
      <c r="IM277" s="91"/>
      <c r="IN277" s="91"/>
      <c r="IO277" s="91"/>
      <c r="IP277" s="91"/>
      <c r="IQ277" s="91"/>
      <c r="IR277" s="91"/>
      <c r="IS277" s="91"/>
      <c r="IT277" s="91"/>
      <c r="IU277" s="91"/>
      <c r="IV277" s="91"/>
      <c r="IW277" s="91"/>
      <c r="IX277" s="91"/>
      <c r="IY277" s="91"/>
      <c r="IZ277" s="91"/>
      <c r="JA277" s="91"/>
      <c r="JB277" s="91"/>
      <c r="JC277" s="91"/>
      <c r="JD277" s="91"/>
      <c r="JE277" s="91"/>
      <c r="JF277" s="91"/>
      <c r="JG277" s="91"/>
      <c r="JH277" s="91"/>
      <c r="JI277" s="91"/>
      <c r="JJ277" s="91"/>
      <c r="JK277" s="91"/>
      <c r="JL277" s="91"/>
      <c r="JM277" s="91"/>
      <c r="JN277" s="91"/>
      <c r="JO277" s="91"/>
      <c r="JP277" s="91"/>
      <c r="JQ277" s="91"/>
      <c r="JR277" s="91"/>
      <c r="JS277" s="91"/>
      <c r="JT277" s="91"/>
      <c r="JU277" s="91"/>
      <c r="JV277" s="91"/>
      <c r="JW277" s="91"/>
      <c r="JX277" s="91"/>
      <c r="JY277" s="91"/>
      <c r="JZ277" s="91"/>
      <c r="KA277" s="91"/>
      <c r="KB277" s="91"/>
      <c r="KC277" s="91"/>
      <c r="KD277" s="91"/>
      <c r="KE277" s="91"/>
      <c r="KF277" s="91"/>
      <c r="KG277" s="91"/>
      <c r="KH277" s="91"/>
      <c r="KI277" s="91"/>
      <c r="KJ277" s="91"/>
      <c r="KK277" s="91"/>
      <c r="KL277" s="91"/>
      <c r="KM277" s="91"/>
      <c r="KN277" s="91"/>
      <c r="KO277" s="91"/>
      <c r="KP277" s="91"/>
      <c r="KQ277" s="91"/>
      <c r="KR277" s="91"/>
      <c r="KS277" s="91"/>
      <c r="KT277" s="91"/>
      <c r="KU277" s="91"/>
      <c r="KV277" s="91"/>
      <c r="KW277" s="91"/>
      <c r="KX277" s="91"/>
      <c r="KY277" s="91"/>
      <c r="KZ277" s="91"/>
      <c r="LA277" s="91"/>
      <c r="LB277" s="91"/>
      <c r="LC277" s="91"/>
      <c r="LD277" s="91"/>
      <c r="LE277" s="91"/>
      <c r="LF277" s="91"/>
      <c r="LG277" s="91"/>
      <c r="LH277" s="91"/>
      <c r="LI277" s="91"/>
      <c r="LJ277" s="91"/>
      <c r="LK277" s="91"/>
      <c r="LL277" s="91"/>
      <c r="LM277" s="91"/>
      <c r="LN277" s="91"/>
      <c r="LO277" s="91"/>
      <c r="LP277" s="91"/>
      <c r="LQ277" s="91"/>
      <c r="LR277" s="91"/>
      <c r="LS277" s="91"/>
      <c r="LT277" s="91"/>
      <c r="LU277" s="91"/>
      <c r="LV277" s="91"/>
      <c r="LW277" s="91"/>
      <c r="LX277" s="91"/>
      <c r="LY277" s="91"/>
      <c r="LZ277" s="91"/>
      <c r="MA277" s="91"/>
      <c r="MB277" s="91"/>
      <c r="MC277" s="91"/>
      <c r="MD277" s="91"/>
      <c r="ME277" s="91"/>
      <c r="MF277" s="91"/>
      <c r="MG277" s="91"/>
      <c r="MH277" s="91"/>
      <c r="MI277" s="91"/>
      <c r="MJ277" s="91"/>
      <c r="MK277" s="91"/>
      <c r="ML277" s="91"/>
      <c r="MM277" s="91"/>
      <c r="MN277" s="91"/>
      <c r="MO277" s="91"/>
      <c r="MP277" s="91"/>
      <c r="MQ277" s="91"/>
      <c r="MR277" s="91"/>
      <c r="MS277" s="91"/>
      <c r="MT277" s="91"/>
      <c r="MU277" s="91"/>
      <c r="MV277" s="91"/>
      <c r="MW277" s="91"/>
      <c r="MX277" s="91"/>
      <c r="MY277" s="91"/>
      <c r="MZ277" s="91"/>
      <c r="NA277" s="91"/>
      <c r="NB277" s="91"/>
      <c r="NC277" s="91"/>
      <c r="ND277" s="91"/>
      <c r="NE277" s="91"/>
      <c r="NF277" s="91"/>
      <c r="NG277" s="91"/>
      <c r="NH277" s="91"/>
      <c r="NI277" s="91"/>
      <c r="NJ277" s="91"/>
      <c r="NK277" s="91"/>
      <c r="NL277" s="91"/>
      <c r="NM277" s="91"/>
      <c r="NN277" s="91"/>
      <c r="NO277" s="91"/>
      <c r="NP277" s="91"/>
      <c r="NQ277" s="91"/>
      <c r="NR277" s="91"/>
      <c r="NS277" s="91"/>
      <c r="NT277" s="91"/>
      <c r="NU277" s="91"/>
      <c r="NV277" s="91"/>
      <c r="NW277" s="91"/>
      <c r="NX277" s="91"/>
      <c r="NY277" s="91"/>
      <c r="NZ277" s="91"/>
      <c r="OA277" s="91"/>
      <c r="OB277" s="91"/>
      <c r="OC277" s="91"/>
      <c r="OD277" s="91"/>
      <c r="OE277" s="91"/>
      <c r="OF277" s="91"/>
      <c r="OG277" s="91"/>
      <c r="OH277" s="91"/>
      <c r="OI277" s="91"/>
      <c r="OJ277" s="91"/>
      <c r="OK277" s="91"/>
      <c r="OL277" s="91"/>
      <c r="OM277" s="91"/>
      <c r="ON277" s="91"/>
      <c r="OO277" s="91"/>
      <c r="OP277" s="91"/>
      <c r="OQ277" s="91"/>
      <c r="OR277" s="91"/>
      <c r="OS277" s="91"/>
      <c r="OT277" s="91"/>
      <c r="OU277" s="91"/>
      <c r="OV277" s="91"/>
      <c r="OW277" s="91"/>
      <c r="OX277" s="91"/>
      <c r="OY277" s="91"/>
      <c r="OZ277" s="91"/>
      <c r="PA277" s="91"/>
      <c r="PB277" s="91"/>
      <c r="PC277" s="91"/>
      <c r="PD277" s="91"/>
      <c r="PE277" s="91"/>
      <c r="PF277" s="91"/>
      <c r="PG277" s="91"/>
      <c r="PH277" s="91"/>
      <c r="PI277" s="91"/>
      <c r="PJ277" s="91"/>
      <c r="PK277" s="91"/>
      <c r="PL277" s="91"/>
      <c r="PM277" s="91"/>
      <c r="PN277" s="91"/>
      <c r="PO277" s="91"/>
      <c r="PP277" s="91"/>
      <c r="PQ277" s="91"/>
      <c r="PR277" s="91"/>
      <c r="PS277" s="91"/>
      <c r="PT277" s="91"/>
      <c r="PU277" s="91"/>
      <c r="PV277" s="91"/>
      <c r="PW277" s="91"/>
      <c r="PX277" s="91"/>
      <c r="PY277" s="91"/>
      <c r="PZ277" s="91"/>
      <c r="QA277" s="91"/>
      <c r="QB277" s="91"/>
      <c r="QC277" s="91"/>
      <c r="QD277" s="91"/>
      <c r="QE277" s="91"/>
      <c r="QF277" s="91"/>
      <c r="QG277" s="91"/>
      <c r="QH277" s="91"/>
      <c r="QI277" s="91"/>
      <c r="QJ277" s="91"/>
      <c r="QK277" s="91"/>
      <c r="QL277" s="91"/>
      <c r="QM277" s="91"/>
      <c r="QN277" s="91"/>
      <c r="QO277" s="91"/>
      <c r="QP277" s="91"/>
      <c r="QQ277" s="91"/>
      <c r="QR277" s="91"/>
      <c r="QS277" s="91"/>
      <c r="QT277" s="91"/>
      <c r="QU277" s="91"/>
      <c r="QV277" s="91"/>
      <c r="QW277" s="91"/>
      <c r="QX277" s="91"/>
      <c r="QY277" s="91"/>
      <c r="QZ277" s="91"/>
      <c r="RA277" s="91"/>
      <c r="RB277" s="91"/>
      <c r="RC277" s="91"/>
      <c r="RD277" s="91"/>
      <c r="RE277" s="91"/>
      <c r="RF277" s="91"/>
      <c r="RG277" s="91"/>
      <c r="RH277" s="91"/>
      <c r="RI277" s="91"/>
      <c r="RJ277" s="91"/>
      <c r="RK277" s="91"/>
      <c r="RL277" s="91"/>
      <c r="RM277" s="91"/>
      <c r="RN277" s="91"/>
      <c r="RO277" s="91"/>
      <c r="RP277" s="91"/>
      <c r="RQ277" s="91"/>
      <c r="RR277" s="91"/>
      <c r="RS277" s="91"/>
      <c r="RT277" s="91"/>
      <c r="RU277" s="91"/>
      <c r="RV277" s="91"/>
      <c r="RW277" s="91"/>
      <c r="RX277" s="91"/>
      <c r="RY277" s="91"/>
      <c r="RZ277" s="91"/>
      <c r="SA277" s="91"/>
      <c r="SB277" s="91"/>
      <c r="SC277" s="91"/>
      <c r="SD277" s="91"/>
      <c r="SE277" s="91"/>
      <c r="SF277" s="91"/>
      <c r="SG277" s="91"/>
      <c r="SH277" s="91"/>
      <c r="SI277" s="91"/>
      <c r="SJ277" s="91"/>
      <c r="SK277" s="91"/>
      <c r="SL277" s="91"/>
      <c r="SM277" s="91"/>
      <c r="SN277" s="91"/>
      <c r="SO277" s="91"/>
      <c r="SP277" s="91"/>
      <c r="SQ277" s="91"/>
      <c r="SR277" s="91"/>
      <c r="SS277" s="91"/>
      <c r="ST277" s="91"/>
      <c r="SU277" s="91"/>
      <c r="SV277" s="91"/>
      <c r="SW277" s="91"/>
      <c r="SX277" s="91"/>
      <c r="SY277" s="91"/>
      <c r="SZ277" s="91"/>
      <c r="TA277" s="91"/>
      <c r="TB277" s="91"/>
      <c r="TC277" s="91"/>
      <c r="TD277" s="91"/>
      <c r="TE277" s="91"/>
      <c r="TF277" s="91"/>
      <c r="TG277" s="91"/>
      <c r="TH277" s="91"/>
      <c r="TI277" s="91"/>
      <c r="TJ277" s="91"/>
      <c r="TK277" s="91"/>
      <c r="TL277" s="91"/>
      <c r="TM277" s="91"/>
      <c r="TN277" s="91"/>
      <c r="TO277" s="91"/>
      <c r="TP277" s="91"/>
      <c r="TQ277" s="91"/>
      <c r="TR277" s="91"/>
      <c r="TS277" s="91"/>
      <c r="TT277" s="91"/>
      <c r="TU277" s="91"/>
      <c r="TV277" s="91"/>
      <c r="TW277" s="91"/>
      <c r="TX277" s="91"/>
      <c r="TY277" s="91"/>
      <c r="TZ277" s="91"/>
      <c r="UA277" s="91"/>
      <c r="UB277" s="91"/>
      <c r="UC277" s="91"/>
      <c r="UD277" s="91"/>
      <c r="UE277" s="91"/>
      <c r="UF277" s="91"/>
      <c r="UG277" s="91"/>
      <c r="UH277" s="91"/>
      <c r="UI277" s="91"/>
      <c r="UJ277" s="91"/>
      <c r="UK277" s="91"/>
      <c r="UL277" s="91"/>
      <c r="UM277" s="91"/>
      <c r="UN277" s="91"/>
      <c r="UO277" s="91"/>
      <c r="UP277" s="91"/>
      <c r="UQ277" s="91"/>
      <c r="UR277" s="91"/>
      <c r="US277" s="91"/>
      <c r="UT277" s="91"/>
      <c r="UU277" s="91"/>
      <c r="UV277" s="91"/>
      <c r="UW277" s="91"/>
      <c r="UX277" s="91"/>
      <c r="UY277" s="91"/>
      <c r="UZ277" s="91"/>
      <c r="VA277" s="91"/>
      <c r="VB277" s="91"/>
      <c r="VC277" s="91"/>
      <c r="VD277" s="91"/>
      <c r="VE277" s="91"/>
      <c r="VF277" s="91"/>
      <c r="VG277" s="91"/>
      <c r="VH277" s="91"/>
      <c r="VI277" s="91"/>
      <c r="VJ277" s="91"/>
      <c r="VK277" s="91"/>
      <c r="VL277" s="91"/>
      <c r="VM277" s="91"/>
      <c r="VN277" s="91"/>
      <c r="VO277" s="91"/>
      <c r="VP277" s="91"/>
      <c r="VQ277" s="91"/>
      <c r="VR277" s="91"/>
      <c r="VS277" s="91"/>
      <c r="VT277" s="91"/>
      <c r="VU277" s="91"/>
      <c r="VV277" s="91"/>
      <c r="VW277" s="91"/>
      <c r="VX277" s="91"/>
      <c r="VY277" s="91"/>
      <c r="VZ277" s="91"/>
      <c r="WA277" s="91"/>
      <c r="WB277" s="91"/>
      <c r="WC277" s="91"/>
      <c r="WD277" s="91"/>
      <c r="WE277" s="91"/>
      <c r="WF277" s="91"/>
      <c r="WG277" s="91"/>
      <c r="WH277" s="91"/>
      <c r="WI277" s="91"/>
      <c r="WJ277" s="91"/>
      <c r="WK277" s="91"/>
      <c r="WL277" s="91"/>
      <c r="WM277" s="91"/>
      <c r="WN277" s="91"/>
      <c r="WO277" s="91"/>
      <c r="WP277" s="91"/>
      <c r="WQ277" s="91"/>
      <c r="WR277" s="91"/>
      <c r="WS277" s="91"/>
      <c r="WT277" s="91"/>
      <c r="WU277" s="91"/>
      <c r="WV277" s="91"/>
      <c r="WW277" s="91"/>
      <c r="WX277" s="91"/>
      <c r="WY277" s="91"/>
      <c r="WZ277" s="91"/>
      <c r="XA277" s="91"/>
      <c r="XB277" s="91"/>
      <c r="XC277" s="91"/>
      <c r="XD277" s="91"/>
      <c r="XE277" s="91"/>
      <c r="XF277" s="91"/>
      <c r="XG277" s="91"/>
      <c r="XH277" s="91"/>
      <c r="XI277" s="91"/>
      <c r="XJ277" s="91"/>
      <c r="XK277" s="91"/>
      <c r="XL277" s="91"/>
      <c r="XM277" s="91"/>
      <c r="XN277" s="91"/>
      <c r="XO277" s="91"/>
      <c r="XP277" s="91"/>
      <c r="XQ277" s="91"/>
      <c r="XR277" s="91"/>
      <c r="XS277" s="91"/>
      <c r="XT277" s="91"/>
      <c r="XU277" s="91"/>
      <c r="XV277" s="91"/>
      <c r="XW277" s="91"/>
      <c r="XX277" s="91"/>
      <c r="XY277" s="91"/>
      <c r="XZ277" s="91"/>
      <c r="YA277" s="91"/>
      <c r="YB277" s="91"/>
      <c r="YC277" s="91"/>
      <c r="YD277" s="91"/>
      <c r="YE277" s="91"/>
      <c r="YF277" s="91"/>
      <c r="YG277" s="91"/>
      <c r="YH277" s="91"/>
      <c r="YI277" s="91"/>
      <c r="YJ277" s="91"/>
      <c r="YK277" s="91"/>
      <c r="YL277" s="91"/>
      <c r="YM277" s="91"/>
      <c r="YN277" s="91"/>
      <c r="YO277" s="91"/>
      <c r="YP277" s="91"/>
      <c r="YQ277" s="91"/>
      <c r="YR277" s="91"/>
      <c r="YS277" s="91"/>
      <c r="YT277" s="91"/>
      <c r="YU277" s="91"/>
      <c r="YV277" s="91"/>
      <c r="YW277" s="91"/>
      <c r="YX277" s="91"/>
      <c r="YY277" s="91"/>
      <c r="YZ277" s="91"/>
      <c r="ZA277" s="91"/>
      <c r="ZB277" s="91"/>
      <c r="ZC277" s="91"/>
      <c r="ZD277" s="91"/>
      <c r="ZE277" s="91"/>
      <c r="ZF277" s="91"/>
      <c r="ZG277" s="91"/>
      <c r="ZH277" s="91"/>
      <c r="ZI277" s="91"/>
      <c r="ZJ277" s="91"/>
      <c r="ZK277" s="91"/>
      <c r="ZL277" s="91"/>
      <c r="ZM277" s="91"/>
      <c r="ZN277" s="91"/>
      <c r="ZO277" s="91"/>
      <c r="ZP277" s="91"/>
      <c r="ZQ277" s="91"/>
      <c r="ZR277" s="91"/>
      <c r="ZS277" s="91"/>
      <c r="ZT277" s="91"/>
      <c r="ZU277" s="91"/>
      <c r="ZV277" s="91"/>
      <c r="ZW277" s="91"/>
      <c r="ZX277" s="91"/>
      <c r="ZY277" s="91"/>
      <c r="ZZ277" s="91"/>
      <c r="AAA277" s="91"/>
      <c r="AAB277" s="91"/>
      <c r="AAC277" s="91"/>
      <c r="AAD277" s="91"/>
      <c r="AAE277" s="91"/>
      <c r="AAF277" s="91"/>
      <c r="AAG277" s="91"/>
      <c r="AAH277" s="91"/>
      <c r="AAI277" s="91"/>
      <c r="AAJ277" s="91"/>
      <c r="AAK277" s="91"/>
      <c r="AAL277" s="91"/>
      <c r="AAM277" s="91"/>
      <c r="AAN277" s="91"/>
      <c r="AAO277" s="91"/>
      <c r="AAP277" s="91"/>
      <c r="AAQ277" s="91"/>
      <c r="AAR277" s="91"/>
      <c r="AAS277" s="91"/>
      <c r="AAT277" s="91"/>
      <c r="AAU277" s="91"/>
      <c r="AAV277" s="91"/>
      <c r="AAW277" s="91"/>
      <c r="AAX277" s="91"/>
      <c r="AAY277" s="91"/>
      <c r="AAZ277" s="91"/>
      <c r="ABA277" s="91"/>
      <c r="ABB277" s="91"/>
      <c r="ABC277" s="91"/>
      <c r="ABD277" s="91"/>
      <c r="ABE277" s="91"/>
      <c r="ABF277" s="91"/>
      <c r="ABG277" s="91"/>
      <c r="ABH277" s="91"/>
      <c r="ABI277" s="91"/>
      <c r="ABJ277" s="91"/>
      <c r="ABK277" s="91"/>
      <c r="ABL277" s="91"/>
      <c r="ABM277" s="91"/>
      <c r="ABN277" s="91"/>
      <c r="ABO277" s="91"/>
      <c r="ABP277" s="91"/>
      <c r="ABQ277" s="91"/>
      <c r="ABR277" s="91"/>
      <c r="ABS277" s="91"/>
      <c r="ABT277" s="91"/>
      <c r="ABU277" s="91"/>
      <c r="ABV277" s="91"/>
      <c r="ABW277" s="91"/>
      <c r="ABX277" s="91"/>
      <c r="ABY277" s="91"/>
      <c r="ABZ277" s="91"/>
      <c r="ACA277" s="91"/>
      <c r="ACB277" s="91"/>
      <c r="ACC277" s="91"/>
      <c r="ACD277" s="91"/>
      <c r="ACE277" s="91"/>
      <c r="ACF277" s="91"/>
      <c r="ACG277" s="91"/>
      <c r="ACH277" s="91"/>
      <c r="ACI277" s="91"/>
      <c r="ACJ277" s="91"/>
      <c r="ACK277" s="91"/>
      <c r="ACL277" s="91"/>
      <c r="ACM277" s="91"/>
      <c r="ACN277" s="91"/>
      <c r="ACO277" s="91"/>
      <c r="ACP277" s="91"/>
      <c r="ACQ277" s="91"/>
      <c r="ACR277" s="91"/>
      <c r="ACS277" s="91"/>
      <c r="ACT277" s="91"/>
      <c r="ACU277" s="91"/>
      <c r="ACV277" s="91"/>
      <c r="ACW277" s="91"/>
      <c r="ACX277" s="91"/>
      <c r="ACY277" s="91"/>
      <c r="ACZ277" s="91"/>
      <c r="ADA277" s="91"/>
      <c r="ADB277" s="91"/>
      <c r="ADC277" s="91"/>
      <c r="ADD277" s="91"/>
      <c r="ADE277" s="91"/>
      <c r="ADF277" s="91"/>
      <c r="ADG277" s="91"/>
      <c r="ADH277" s="91"/>
      <c r="ADI277" s="91"/>
      <c r="ADJ277" s="91"/>
      <c r="ADK277" s="91"/>
      <c r="ADL277" s="91"/>
      <c r="ADM277" s="91"/>
      <c r="ADN277" s="91"/>
      <c r="ADO277" s="91"/>
      <c r="ADP277" s="91"/>
      <c r="ADQ277" s="91"/>
      <c r="ADR277" s="91"/>
      <c r="ADS277" s="91"/>
      <c r="ADT277" s="91"/>
      <c r="ADU277" s="91"/>
      <c r="ADV277" s="91"/>
      <c r="ADW277" s="91"/>
      <c r="ADX277" s="91"/>
      <c r="ADY277" s="91"/>
      <c r="ADZ277" s="91"/>
      <c r="AEA277" s="91"/>
      <c r="AEB277" s="91"/>
      <c r="AEC277" s="91"/>
      <c r="AED277" s="144">
        <f t="shared" si="76"/>
        <v>272</v>
      </c>
      <c r="AEE277" s="142"/>
      <c r="AEF277" s="142"/>
      <c r="AEG277" s="91"/>
      <c r="AEH277" s="91"/>
      <c r="AEI277" s="91"/>
      <c r="AEJ277" s="91"/>
      <c r="AEK277" s="91"/>
      <c r="AEL277" s="91"/>
      <c r="AEM277" s="91"/>
      <c r="AEN277" s="91"/>
      <c r="AEO277" s="91"/>
      <c r="AEP277" s="91"/>
      <c r="AEQ277" s="91"/>
      <c r="AER277" s="91"/>
      <c r="AES277" s="91"/>
      <c r="AET277" s="91"/>
      <c r="AEU277" s="91"/>
      <c r="AEV277" s="91"/>
      <c r="AEW277" s="91"/>
      <c r="AEX277" s="91"/>
      <c r="AEY277" s="91"/>
      <c r="AEZ277" s="91"/>
      <c r="AFA277" s="91"/>
      <c r="AFB277" s="91"/>
      <c r="AFC277" s="146"/>
      <c r="AFD277" s="91"/>
      <c r="AFE277" s="91"/>
      <c r="AFF277" s="91"/>
      <c r="AFG277" s="91"/>
      <c r="AFH277" s="91"/>
      <c r="AFI277" s="91"/>
      <c r="AFJ277" s="91"/>
      <c r="AFK277" s="91"/>
      <c r="AFL277" s="91"/>
      <c r="AFM277" s="91"/>
      <c r="AFN277" s="91"/>
    </row>
    <row r="278" spans="1:846" ht="6" customHeight="1" x14ac:dyDescent="0.25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  <c r="CU278" s="91"/>
      <c r="CV278" s="91"/>
      <c r="CW278" s="91"/>
      <c r="CX278" s="91"/>
      <c r="CY278" s="91"/>
      <c r="CZ278" s="91"/>
      <c r="DA278" s="91"/>
      <c r="DB278" s="91"/>
      <c r="DC278" s="91"/>
      <c r="DD278" s="91"/>
      <c r="DE278" s="91"/>
      <c r="DF278" s="91"/>
      <c r="DG278" s="91"/>
      <c r="DH278" s="91"/>
      <c r="DI278" s="91"/>
      <c r="DJ278" s="91"/>
      <c r="DK278" s="91"/>
      <c r="DL278" s="91"/>
      <c r="DM278" s="91"/>
      <c r="DN278" s="91"/>
      <c r="DO278" s="91"/>
      <c r="DP278" s="91"/>
      <c r="DQ278" s="91"/>
      <c r="DR278" s="91"/>
      <c r="DS278" s="91"/>
      <c r="DT278" s="91"/>
      <c r="DU278" s="91"/>
      <c r="DV278" s="91"/>
      <c r="DW278" s="91"/>
      <c r="DX278" s="91"/>
      <c r="DY278" s="91"/>
      <c r="DZ278" s="91"/>
      <c r="EA278" s="91"/>
      <c r="EB278" s="91"/>
      <c r="EC278" s="91"/>
      <c r="ED278" s="91"/>
      <c r="EE278" s="91"/>
      <c r="EF278" s="91"/>
      <c r="EG278" s="91"/>
      <c r="EH278" s="91"/>
      <c r="EI278" s="91"/>
      <c r="EJ278" s="91"/>
      <c r="EK278" s="91"/>
      <c r="EL278" s="91"/>
      <c r="EM278" s="91"/>
      <c r="EN278" s="91"/>
      <c r="EO278" s="91"/>
      <c r="EP278" s="91"/>
      <c r="EQ278" s="91"/>
      <c r="ER278" s="91"/>
      <c r="ES278" s="91"/>
      <c r="ET278" s="91"/>
      <c r="EU278" s="91"/>
      <c r="EV278" s="91"/>
      <c r="EW278" s="91"/>
      <c r="EX278" s="91"/>
      <c r="EY278" s="91"/>
      <c r="EZ278" s="91"/>
      <c r="FA278" s="91"/>
      <c r="FB278" s="91"/>
      <c r="FC278" s="91"/>
      <c r="FD278" s="91"/>
      <c r="FE278" s="91"/>
      <c r="FF278" s="91"/>
      <c r="FG278" s="91"/>
      <c r="FH278" s="91"/>
      <c r="FI278" s="91"/>
      <c r="FJ278" s="91"/>
      <c r="FK278" s="91"/>
      <c r="FL278" s="91"/>
      <c r="FM278" s="91"/>
      <c r="FN278" s="91"/>
      <c r="FO278" s="91"/>
      <c r="FP278" s="91"/>
      <c r="FQ278" s="91"/>
      <c r="FR278" s="91"/>
      <c r="FS278" s="91"/>
      <c r="FT278" s="91"/>
      <c r="FU278" s="91"/>
      <c r="FV278" s="91"/>
      <c r="FW278" s="91"/>
      <c r="FX278" s="91"/>
      <c r="FY278" s="91"/>
      <c r="FZ278" s="91"/>
      <c r="GA278" s="91"/>
      <c r="GB278" s="91"/>
      <c r="GC278" s="91"/>
      <c r="GD278" s="91"/>
      <c r="GE278" s="91"/>
      <c r="GF278" s="91"/>
      <c r="GG278" s="91"/>
      <c r="GH278" s="91"/>
      <c r="GI278" s="91"/>
      <c r="GJ278" s="91"/>
      <c r="GK278" s="91"/>
      <c r="GL278" s="91"/>
      <c r="GM278" s="91"/>
      <c r="GN278" s="91"/>
      <c r="GO278" s="91"/>
      <c r="GP278" s="91"/>
      <c r="GQ278" s="91"/>
      <c r="GR278" s="91"/>
      <c r="GS278" s="91"/>
      <c r="GT278" s="91"/>
      <c r="GU278" s="91"/>
      <c r="GV278" s="91"/>
      <c r="GW278" s="91"/>
      <c r="GX278" s="91"/>
      <c r="GY278" s="91"/>
      <c r="GZ278" s="91"/>
      <c r="HA278" s="91"/>
      <c r="HB278" s="91"/>
      <c r="HC278" s="91"/>
      <c r="HD278" s="91"/>
      <c r="HE278" s="91"/>
      <c r="HF278" s="91"/>
      <c r="HG278" s="91"/>
      <c r="HH278" s="91"/>
      <c r="HI278" s="91"/>
      <c r="HJ278" s="91"/>
      <c r="HK278" s="91"/>
      <c r="HL278" s="91"/>
      <c r="HM278" s="91"/>
      <c r="HN278" s="91"/>
      <c r="HO278" s="91"/>
      <c r="HP278" s="91"/>
      <c r="HQ278" s="91"/>
      <c r="HR278" s="91"/>
      <c r="HS278" s="91"/>
      <c r="HT278" s="91"/>
      <c r="HU278" s="91"/>
      <c r="HV278" s="91"/>
      <c r="HW278" s="91"/>
      <c r="HX278" s="91"/>
      <c r="HY278" s="91"/>
      <c r="HZ278" s="91"/>
      <c r="IA278" s="91"/>
      <c r="IB278" s="91"/>
      <c r="IC278" s="91"/>
      <c r="ID278" s="91"/>
      <c r="IE278" s="91"/>
      <c r="IF278" s="91"/>
      <c r="IG278" s="91"/>
      <c r="IH278" s="91"/>
      <c r="II278" s="91"/>
      <c r="IJ278" s="91"/>
      <c r="IK278" s="91"/>
      <c r="IL278" s="91"/>
      <c r="IM278" s="91"/>
      <c r="IN278" s="91"/>
      <c r="IO278" s="91"/>
      <c r="IP278" s="91"/>
      <c r="IQ278" s="91"/>
      <c r="IR278" s="91"/>
      <c r="IS278" s="91"/>
      <c r="IT278" s="91"/>
      <c r="IU278" s="91"/>
      <c r="IV278" s="91"/>
      <c r="IW278" s="91"/>
      <c r="IX278" s="91"/>
      <c r="IY278" s="91"/>
      <c r="IZ278" s="91"/>
      <c r="JA278" s="91"/>
      <c r="JB278" s="91"/>
      <c r="JC278" s="91"/>
      <c r="JD278" s="91"/>
      <c r="JE278" s="91"/>
      <c r="JF278" s="91"/>
      <c r="JG278" s="91"/>
      <c r="JH278" s="91"/>
      <c r="JI278" s="91"/>
      <c r="JJ278" s="91"/>
      <c r="JK278" s="91"/>
      <c r="JL278" s="91"/>
      <c r="JM278" s="91"/>
      <c r="JN278" s="91"/>
      <c r="JO278" s="91"/>
      <c r="JP278" s="91"/>
      <c r="JQ278" s="91"/>
      <c r="JR278" s="91"/>
      <c r="JS278" s="91"/>
      <c r="JT278" s="91"/>
      <c r="JU278" s="91"/>
      <c r="JV278" s="91"/>
      <c r="JW278" s="91"/>
      <c r="JX278" s="91"/>
      <c r="JY278" s="91"/>
      <c r="JZ278" s="91"/>
      <c r="KA278" s="91"/>
      <c r="KB278" s="91"/>
      <c r="KC278" s="91"/>
      <c r="KD278" s="91"/>
      <c r="KE278" s="91"/>
      <c r="KF278" s="91"/>
      <c r="KG278" s="91"/>
      <c r="KH278" s="91"/>
      <c r="KI278" s="91"/>
      <c r="KJ278" s="91"/>
      <c r="KK278" s="91"/>
      <c r="KL278" s="91"/>
      <c r="KM278" s="91"/>
      <c r="KN278" s="91"/>
      <c r="KO278" s="91"/>
      <c r="KP278" s="91"/>
      <c r="KQ278" s="91"/>
      <c r="KR278" s="91"/>
      <c r="KS278" s="91"/>
      <c r="KT278" s="91"/>
      <c r="KU278" s="91"/>
      <c r="KV278" s="91"/>
      <c r="KW278" s="91"/>
      <c r="KX278" s="91"/>
      <c r="KY278" s="91"/>
      <c r="KZ278" s="91"/>
      <c r="LA278" s="91"/>
      <c r="LB278" s="91"/>
      <c r="LC278" s="91"/>
      <c r="LD278" s="91"/>
      <c r="LE278" s="91"/>
      <c r="LF278" s="91"/>
      <c r="LG278" s="91"/>
      <c r="LH278" s="91"/>
      <c r="LI278" s="91"/>
      <c r="LJ278" s="91"/>
      <c r="LK278" s="91"/>
      <c r="LL278" s="91"/>
      <c r="LM278" s="91"/>
      <c r="LN278" s="91"/>
      <c r="LO278" s="91"/>
      <c r="LP278" s="91"/>
      <c r="LQ278" s="91"/>
      <c r="LR278" s="91"/>
      <c r="LS278" s="91"/>
      <c r="LT278" s="91"/>
      <c r="LU278" s="91"/>
      <c r="LV278" s="91"/>
      <c r="LW278" s="91"/>
      <c r="LX278" s="91"/>
      <c r="LY278" s="91"/>
      <c r="LZ278" s="91"/>
      <c r="MA278" s="91"/>
      <c r="MB278" s="91"/>
      <c r="MC278" s="91"/>
      <c r="MD278" s="91"/>
      <c r="ME278" s="91"/>
      <c r="MF278" s="91"/>
      <c r="MG278" s="91"/>
      <c r="MH278" s="91"/>
      <c r="MI278" s="91"/>
      <c r="MJ278" s="91"/>
      <c r="MK278" s="91"/>
      <c r="ML278" s="91"/>
      <c r="MM278" s="91"/>
      <c r="MN278" s="91"/>
      <c r="MO278" s="91"/>
      <c r="MP278" s="91"/>
      <c r="MQ278" s="91"/>
      <c r="MR278" s="91"/>
      <c r="MS278" s="91"/>
      <c r="MT278" s="91"/>
      <c r="MU278" s="91"/>
      <c r="MV278" s="91"/>
      <c r="MW278" s="91"/>
      <c r="MX278" s="91"/>
      <c r="MY278" s="91"/>
      <c r="MZ278" s="91"/>
      <c r="NA278" s="91"/>
      <c r="NB278" s="91"/>
      <c r="NC278" s="91"/>
      <c r="ND278" s="91"/>
      <c r="NE278" s="91"/>
      <c r="NF278" s="91"/>
      <c r="NG278" s="91"/>
      <c r="NH278" s="91"/>
      <c r="NI278" s="91"/>
      <c r="NJ278" s="91"/>
      <c r="NK278" s="91"/>
      <c r="NL278" s="91"/>
      <c r="NM278" s="91"/>
      <c r="NN278" s="91"/>
      <c r="NO278" s="91"/>
      <c r="NP278" s="91"/>
      <c r="NQ278" s="91"/>
      <c r="NR278" s="91"/>
      <c r="NS278" s="91"/>
      <c r="NT278" s="91"/>
      <c r="NU278" s="91"/>
      <c r="NV278" s="91"/>
      <c r="NW278" s="91"/>
      <c r="NX278" s="91"/>
      <c r="NY278" s="91"/>
      <c r="NZ278" s="91"/>
      <c r="OA278" s="91"/>
      <c r="OB278" s="91"/>
      <c r="OC278" s="91"/>
      <c r="OD278" s="91"/>
      <c r="OE278" s="91"/>
      <c r="OF278" s="91"/>
      <c r="OG278" s="91"/>
      <c r="OH278" s="91"/>
      <c r="OI278" s="91"/>
      <c r="OJ278" s="91"/>
      <c r="OK278" s="91"/>
      <c r="OL278" s="91"/>
      <c r="OM278" s="91"/>
      <c r="ON278" s="91"/>
      <c r="OO278" s="91"/>
      <c r="OP278" s="91"/>
      <c r="OQ278" s="91"/>
      <c r="OR278" s="91"/>
      <c r="OS278" s="91"/>
      <c r="OT278" s="91"/>
      <c r="OU278" s="91"/>
      <c r="OV278" s="91"/>
      <c r="OW278" s="91"/>
      <c r="OX278" s="91"/>
      <c r="OY278" s="91"/>
      <c r="OZ278" s="91"/>
      <c r="PA278" s="91"/>
      <c r="PB278" s="91"/>
      <c r="PC278" s="91"/>
      <c r="PD278" s="91"/>
      <c r="PE278" s="91"/>
      <c r="PF278" s="91"/>
      <c r="PG278" s="91"/>
      <c r="PH278" s="91"/>
      <c r="PI278" s="91"/>
      <c r="PJ278" s="91"/>
      <c r="PK278" s="91"/>
      <c r="PL278" s="91"/>
      <c r="PM278" s="91"/>
      <c r="PN278" s="91"/>
      <c r="PO278" s="91"/>
      <c r="PP278" s="91"/>
      <c r="PQ278" s="91"/>
      <c r="PR278" s="91"/>
      <c r="PS278" s="91"/>
      <c r="PT278" s="91"/>
      <c r="PU278" s="91"/>
      <c r="PV278" s="91"/>
      <c r="PW278" s="91"/>
      <c r="PX278" s="91"/>
      <c r="PY278" s="91"/>
      <c r="PZ278" s="91"/>
      <c r="QA278" s="91"/>
      <c r="QB278" s="91"/>
      <c r="QC278" s="91"/>
      <c r="QD278" s="91"/>
      <c r="QE278" s="91"/>
      <c r="QF278" s="91"/>
      <c r="QG278" s="91"/>
      <c r="QH278" s="91"/>
      <c r="QI278" s="91"/>
      <c r="QJ278" s="91"/>
      <c r="QK278" s="91"/>
      <c r="QL278" s="91"/>
      <c r="QM278" s="91"/>
      <c r="QN278" s="91"/>
      <c r="QO278" s="91"/>
      <c r="QP278" s="91"/>
      <c r="QQ278" s="91"/>
      <c r="QR278" s="91"/>
      <c r="QS278" s="91"/>
      <c r="QT278" s="91"/>
      <c r="QU278" s="91"/>
      <c r="QV278" s="91"/>
      <c r="QW278" s="91"/>
      <c r="QX278" s="91"/>
      <c r="QY278" s="91"/>
      <c r="QZ278" s="91"/>
      <c r="RA278" s="91"/>
      <c r="RB278" s="91"/>
      <c r="RC278" s="91"/>
      <c r="RD278" s="91"/>
      <c r="RE278" s="91"/>
      <c r="RF278" s="91"/>
      <c r="RG278" s="91"/>
      <c r="RH278" s="91"/>
      <c r="RI278" s="91"/>
      <c r="RJ278" s="91"/>
      <c r="RK278" s="91"/>
      <c r="RL278" s="91"/>
      <c r="RM278" s="91"/>
      <c r="RN278" s="91"/>
      <c r="RO278" s="91"/>
      <c r="RP278" s="91"/>
      <c r="RQ278" s="91"/>
      <c r="RR278" s="91"/>
      <c r="RS278" s="91"/>
      <c r="RT278" s="91"/>
      <c r="RU278" s="91"/>
      <c r="RV278" s="91"/>
      <c r="RW278" s="91"/>
      <c r="RX278" s="91"/>
      <c r="RY278" s="91"/>
      <c r="RZ278" s="91"/>
      <c r="SA278" s="91"/>
      <c r="SB278" s="91"/>
      <c r="SC278" s="91"/>
      <c r="SD278" s="91"/>
      <c r="SE278" s="91"/>
      <c r="SF278" s="91"/>
      <c r="SG278" s="91"/>
      <c r="SH278" s="91"/>
      <c r="SI278" s="91"/>
      <c r="SJ278" s="91"/>
      <c r="SK278" s="91"/>
      <c r="SL278" s="91"/>
      <c r="SM278" s="91"/>
      <c r="SN278" s="91"/>
      <c r="SO278" s="91"/>
      <c r="SP278" s="91"/>
      <c r="SQ278" s="91"/>
      <c r="SR278" s="91"/>
      <c r="SS278" s="91"/>
      <c r="ST278" s="91"/>
      <c r="SU278" s="91"/>
      <c r="SV278" s="91"/>
      <c r="SW278" s="91"/>
      <c r="SX278" s="91"/>
      <c r="SY278" s="91"/>
      <c r="SZ278" s="91"/>
      <c r="TA278" s="91"/>
      <c r="TB278" s="91"/>
      <c r="TC278" s="91"/>
      <c r="TD278" s="91"/>
      <c r="TE278" s="91"/>
      <c r="TF278" s="91"/>
      <c r="TG278" s="91"/>
      <c r="TH278" s="91"/>
      <c r="TI278" s="91"/>
      <c r="TJ278" s="91"/>
      <c r="TK278" s="91"/>
      <c r="TL278" s="91"/>
      <c r="TM278" s="91"/>
      <c r="TN278" s="91"/>
      <c r="TO278" s="91"/>
      <c r="TP278" s="91"/>
      <c r="TQ278" s="91"/>
      <c r="TR278" s="91"/>
      <c r="TS278" s="91"/>
      <c r="TT278" s="91"/>
      <c r="TU278" s="91"/>
      <c r="TV278" s="91"/>
      <c r="TW278" s="91"/>
      <c r="TX278" s="91"/>
      <c r="TY278" s="91"/>
      <c r="TZ278" s="91"/>
      <c r="UA278" s="91"/>
      <c r="UB278" s="91"/>
      <c r="UC278" s="91"/>
      <c r="UD278" s="91"/>
      <c r="UE278" s="91"/>
      <c r="UF278" s="91"/>
      <c r="UG278" s="91"/>
      <c r="UH278" s="91"/>
      <c r="UI278" s="91"/>
      <c r="UJ278" s="91"/>
      <c r="UK278" s="91"/>
      <c r="UL278" s="91"/>
      <c r="UM278" s="91"/>
      <c r="UN278" s="91"/>
      <c r="UO278" s="91"/>
      <c r="UP278" s="91"/>
      <c r="UQ278" s="91"/>
      <c r="UR278" s="91"/>
      <c r="US278" s="91"/>
      <c r="UT278" s="91"/>
      <c r="UU278" s="91"/>
      <c r="UV278" s="91"/>
      <c r="UW278" s="91"/>
      <c r="UX278" s="91"/>
      <c r="UY278" s="91"/>
      <c r="UZ278" s="91"/>
      <c r="VA278" s="91"/>
      <c r="VB278" s="91"/>
      <c r="VC278" s="91"/>
      <c r="VD278" s="91"/>
      <c r="VE278" s="91"/>
      <c r="VF278" s="91"/>
      <c r="VG278" s="91"/>
      <c r="VH278" s="91"/>
      <c r="VI278" s="91"/>
      <c r="VJ278" s="91"/>
      <c r="VK278" s="91"/>
      <c r="VL278" s="91"/>
      <c r="VM278" s="91"/>
      <c r="VN278" s="91"/>
      <c r="VO278" s="91"/>
      <c r="VP278" s="91"/>
      <c r="VQ278" s="91"/>
      <c r="VR278" s="91"/>
      <c r="VS278" s="91"/>
      <c r="VT278" s="91"/>
      <c r="VU278" s="91"/>
      <c r="VV278" s="91"/>
      <c r="VW278" s="91"/>
      <c r="VX278" s="91"/>
      <c r="VY278" s="91"/>
      <c r="VZ278" s="91"/>
      <c r="WA278" s="91"/>
      <c r="WB278" s="91"/>
      <c r="WC278" s="91"/>
      <c r="WD278" s="91"/>
      <c r="WE278" s="91"/>
      <c r="WF278" s="91"/>
      <c r="WG278" s="91"/>
      <c r="WH278" s="91"/>
      <c r="WI278" s="91"/>
      <c r="WJ278" s="91"/>
      <c r="WK278" s="91"/>
      <c r="WL278" s="91"/>
      <c r="WM278" s="91"/>
      <c r="WN278" s="91"/>
      <c r="WO278" s="91"/>
      <c r="WP278" s="91"/>
      <c r="WQ278" s="91"/>
      <c r="WR278" s="91"/>
      <c r="WS278" s="91"/>
      <c r="WT278" s="91"/>
      <c r="WU278" s="91"/>
      <c r="WV278" s="91"/>
      <c r="WW278" s="91"/>
      <c r="WX278" s="91"/>
      <c r="WY278" s="91"/>
      <c r="WZ278" s="91"/>
      <c r="XA278" s="91"/>
      <c r="XB278" s="91"/>
      <c r="XC278" s="91"/>
      <c r="XD278" s="91"/>
      <c r="XE278" s="91"/>
      <c r="XF278" s="91"/>
      <c r="XG278" s="91"/>
      <c r="XH278" s="91"/>
      <c r="XI278" s="91"/>
      <c r="XJ278" s="91"/>
      <c r="XK278" s="91"/>
      <c r="XL278" s="91"/>
      <c r="XM278" s="91"/>
      <c r="XN278" s="91"/>
      <c r="XO278" s="91"/>
      <c r="XP278" s="91"/>
      <c r="XQ278" s="91"/>
      <c r="XR278" s="91"/>
      <c r="XS278" s="91"/>
      <c r="XT278" s="91"/>
      <c r="XU278" s="91"/>
      <c r="XV278" s="91"/>
      <c r="XW278" s="91"/>
      <c r="XX278" s="91"/>
      <c r="XY278" s="91"/>
      <c r="XZ278" s="91"/>
      <c r="YA278" s="91"/>
      <c r="YB278" s="91"/>
      <c r="YC278" s="91"/>
      <c r="YD278" s="91"/>
      <c r="YE278" s="91"/>
      <c r="YF278" s="91"/>
      <c r="YG278" s="91"/>
      <c r="YH278" s="91"/>
      <c r="YI278" s="91"/>
      <c r="YJ278" s="91"/>
      <c r="YK278" s="91"/>
      <c r="YL278" s="91"/>
      <c r="YM278" s="91"/>
      <c r="YN278" s="91"/>
      <c r="YO278" s="91"/>
      <c r="YP278" s="91"/>
      <c r="YQ278" s="91"/>
      <c r="YR278" s="91"/>
      <c r="YS278" s="91"/>
      <c r="YT278" s="91"/>
      <c r="YU278" s="91"/>
      <c r="YV278" s="91"/>
      <c r="YW278" s="91"/>
      <c r="YX278" s="91"/>
      <c r="YY278" s="91"/>
      <c r="YZ278" s="91"/>
      <c r="ZA278" s="91"/>
      <c r="ZB278" s="91"/>
      <c r="ZC278" s="91"/>
      <c r="ZD278" s="91"/>
      <c r="ZE278" s="91"/>
      <c r="ZF278" s="91"/>
      <c r="ZG278" s="91"/>
      <c r="ZH278" s="91"/>
      <c r="ZI278" s="91"/>
      <c r="ZJ278" s="91"/>
      <c r="ZK278" s="91"/>
      <c r="ZL278" s="91"/>
      <c r="ZM278" s="91"/>
      <c r="ZN278" s="91"/>
      <c r="ZO278" s="91"/>
      <c r="ZP278" s="91"/>
      <c r="ZQ278" s="91"/>
      <c r="ZR278" s="91"/>
      <c r="ZS278" s="91"/>
      <c r="ZT278" s="91"/>
      <c r="ZU278" s="91"/>
      <c r="ZV278" s="91"/>
      <c r="ZW278" s="91"/>
      <c r="ZX278" s="91"/>
      <c r="ZY278" s="91"/>
      <c r="ZZ278" s="91"/>
      <c r="AAA278" s="91"/>
      <c r="AAB278" s="91"/>
      <c r="AAC278" s="91"/>
      <c r="AAD278" s="91"/>
      <c r="AAE278" s="91"/>
      <c r="AAF278" s="91"/>
      <c r="AAG278" s="91"/>
      <c r="AAH278" s="91"/>
      <c r="AAI278" s="91"/>
      <c r="AAJ278" s="91"/>
      <c r="AAK278" s="91"/>
      <c r="AAL278" s="91"/>
      <c r="AAM278" s="91"/>
      <c r="AAN278" s="91"/>
      <c r="AAO278" s="91"/>
      <c r="AAP278" s="91"/>
      <c r="AAQ278" s="91"/>
      <c r="AAR278" s="91"/>
      <c r="AAS278" s="91"/>
      <c r="AAT278" s="91"/>
      <c r="AAU278" s="91"/>
      <c r="AAV278" s="91"/>
      <c r="AAW278" s="91"/>
      <c r="AAX278" s="91"/>
      <c r="AAY278" s="91"/>
      <c r="AAZ278" s="91"/>
      <c r="ABA278" s="91"/>
      <c r="ABB278" s="91"/>
      <c r="ABC278" s="91"/>
      <c r="ABD278" s="91"/>
      <c r="ABE278" s="91"/>
      <c r="ABF278" s="91"/>
      <c r="ABG278" s="91"/>
      <c r="ABH278" s="91"/>
      <c r="ABI278" s="91"/>
      <c r="ABJ278" s="91"/>
      <c r="ABK278" s="91"/>
      <c r="ABL278" s="91"/>
      <c r="ABM278" s="91"/>
      <c r="ABN278" s="91"/>
      <c r="ABO278" s="91"/>
      <c r="ABP278" s="91"/>
      <c r="ABQ278" s="91"/>
      <c r="ABR278" s="91"/>
      <c r="ABS278" s="91"/>
      <c r="ABT278" s="91"/>
      <c r="ABU278" s="91"/>
      <c r="ABV278" s="91"/>
      <c r="ABW278" s="91"/>
      <c r="ABX278" s="91"/>
      <c r="ABY278" s="91"/>
      <c r="ABZ278" s="91"/>
      <c r="ACA278" s="91"/>
      <c r="ACB278" s="91"/>
      <c r="ACC278" s="91"/>
      <c r="ACD278" s="91"/>
      <c r="ACE278" s="91"/>
      <c r="ACF278" s="91"/>
      <c r="ACG278" s="91"/>
      <c r="ACH278" s="91"/>
      <c r="ACI278" s="91"/>
      <c r="ACJ278" s="91"/>
      <c r="ACK278" s="91"/>
      <c r="ACL278" s="91"/>
      <c r="ACM278" s="91"/>
      <c r="ACN278" s="91"/>
      <c r="ACO278" s="91"/>
      <c r="ACP278" s="91"/>
      <c r="ACQ278" s="91"/>
      <c r="ACR278" s="91"/>
      <c r="ACS278" s="91"/>
      <c r="ACT278" s="91"/>
      <c r="ACU278" s="91"/>
      <c r="ACV278" s="91"/>
      <c r="ACW278" s="91"/>
      <c r="ACX278" s="91"/>
      <c r="ACY278" s="91"/>
      <c r="ACZ278" s="91"/>
      <c r="ADA278" s="91"/>
      <c r="ADB278" s="91"/>
      <c r="ADC278" s="91"/>
      <c r="ADD278" s="91"/>
      <c r="ADE278" s="91"/>
      <c r="ADF278" s="91"/>
      <c r="ADG278" s="91"/>
      <c r="ADH278" s="91"/>
      <c r="ADI278" s="91"/>
      <c r="ADJ278" s="91"/>
      <c r="ADK278" s="91"/>
      <c r="ADL278" s="91"/>
      <c r="ADM278" s="91"/>
      <c r="ADN278" s="91"/>
      <c r="ADO278" s="91"/>
      <c r="ADP278" s="91"/>
      <c r="ADQ278" s="91"/>
      <c r="ADR278" s="91"/>
      <c r="ADS278" s="91"/>
      <c r="ADT278" s="91"/>
      <c r="ADU278" s="91"/>
      <c r="ADV278" s="91"/>
      <c r="ADW278" s="91"/>
      <c r="ADX278" s="91"/>
      <c r="ADY278" s="91"/>
      <c r="ADZ278" s="91"/>
      <c r="AEA278" s="91"/>
      <c r="AEB278" s="91"/>
      <c r="AEC278" s="91"/>
      <c r="AED278" s="144">
        <f t="shared" si="76"/>
        <v>273</v>
      </c>
      <c r="AEE278" s="142"/>
      <c r="AEF278" s="142"/>
      <c r="AEG278" s="91"/>
      <c r="AEH278" s="91"/>
      <c r="AEI278" s="91"/>
      <c r="AEJ278" s="91"/>
      <c r="AEK278" s="91"/>
      <c r="AEL278" s="91"/>
      <c r="AEM278" s="91"/>
      <c r="AEN278" s="91"/>
      <c r="AEO278" s="91"/>
      <c r="AEP278" s="91"/>
      <c r="AEQ278" s="91"/>
      <c r="AER278" s="91"/>
      <c r="AES278" s="91"/>
      <c r="AET278" s="91"/>
      <c r="AEU278" s="91"/>
      <c r="AEV278" s="91"/>
      <c r="AEW278" s="91"/>
      <c r="AEX278" s="91"/>
      <c r="AEY278" s="91"/>
      <c r="AEZ278" s="91"/>
      <c r="AFA278" s="91"/>
      <c r="AFB278" s="91"/>
      <c r="AFC278" s="146"/>
      <c r="AFD278" s="91"/>
      <c r="AFE278" s="91"/>
      <c r="AFF278" s="91"/>
      <c r="AFG278" s="91"/>
      <c r="AFH278" s="91"/>
      <c r="AFI278" s="91"/>
      <c r="AFJ278" s="91"/>
      <c r="AFK278" s="91"/>
      <c r="AFL278" s="91"/>
      <c r="AFM278" s="91"/>
      <c r="AFN278" s="91"/>
    </row>
    <row r="279" spans="1:846" ht="6" customHeight="1" x14ac:dyDescent="0.25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  <c r="CU279" s="91"/>
      <c r="CV279" s="91"/>
      <c r="CW279" s="91"/>
      <c r="CX279" s="91"/>
      <c r="CY279" s="91"/>
      <c r="CZ279" s="91"/>
      <c r="DA279" s="91"/>
      <c r="DB279" s="91"/>
      <c r="DC279" s="91"/>
      <c r="DD279" s="91"/>
      <c r="DE279" s="91"/>
      <c r="DF279" s="91"/>
      <c r="DG279" s="91"/>
      <c r="DH279" s="91"/>
      <c r="DI279" s="91"/>
      <c r="DJ279" s="91"/>
      <c r="DK279" s="91"/>
      <c r="DL279" s="91"/>
      <c r="DM279" s="91"/>
      <c r="DN279" s="91"/>
      <c r="DO279" s="91"/>
      <c r="DP279" s="91"/>
      <c r="DQ279" s="91"/>
      <c r="DR279" s="91"/>
      <c r="DS279" s="91"/>
      <c r="DT279" s="91"/>
      <c r="DU279" s="91"/>
      <c r="DV279" s="91"/>
      <c r="DW279" s="91"/>
      <c r="DX279" s="91"/>
      <c r="DY279" s="91"/>
      <c r="DZ279" s="91"/>
      <c r="EA279" s="91"/>
      <c r="EB279" s="91"/>
      <c r="EC279" s="91"/>
      <c r="ED279" s="91"/>
      <c r="EE279" s="91"/>
      <c r="EF279" s="91"/>
      <c r="EG279" s="91"/>
      <c r="EH279" s="91"/>
      <c r="EI279" s="91"/>
      <c r="EJ279" s="91"/>
      <c r="EK279" s="91"/>
      <c r="EL279" s="91"/>
      <c r="EM279" s="91"/>
      <c r="EN279" s="91"/>
      <c r="EO279" s="91"/>
      <c r="EP279" s="91"/>
      <c r="EQ279" s="91"/>
      <c r="ER279" s="91"/>
      <c r="ES279" s="91"/>
      <c r="ET279" s="91"/>
      <c r="EU279" s="91"/>
      <c r="EV279" s="91"/>
      <c r="EW279" s="91"/>
      <c r="EX279" s="91"/>
      <c r="EY279" s="91"/>
      <c r="EZ279" s="91"/>
      <c r="FA279" s="91"/>
      <c r="FB279" s="91"/>
      <c r="FC279" s="91"/>
      <c r="FD279" s="91"/>
      <c r="FE279" s="91"/>
      <c r="FF279" s="91"/>
      <c r="FG279" s="91"/>
      <c r="FH279" s="91"/>
      <c r="FI279" s="91"/>
      <c r="FJ279" s="91"/>
      <c r="FK279" s="91"/>
      <c r="FL279" s="91"/>
      <c r="FM279" s="91"/>
      <c r="FN279" s="91"/>
      <c r="FO279" s="91"/>
      <c r="FP279" s="91"/>
      <c r="FQ279" s="91"/>
      <c r="FR279" s="91"/>
      <c r="FS279" s="91"/>
      <c r="FT279" s="91"/>
      <c r="FU279" s="91"/>
      <c r="FV279" s="91"/>
      <c r="FW279" s="91"/>
      <c r="FX279" s="91"/>
      <c r="FY279" s="91"/>
      <c r="FZ279" s="91"/>
      <c r="GA279" s="91"/>
      <c r="GB279" s="91"/>
      <c r="GC279" s="91"/>
      <c r="GD279" s="91"/>
      <c r="GE279" s="91"/>
      <c r="GF279" s="91"/>
      <c r="GG279" s="91"/>
      <c r="GH279" s="91"/>
      <c r="GI279" s="91"/>
      <c r="GJ279" s="91"/>
      <c r="GK279" s="91"/>
      <c r="GL279" s="91"/>
      <c r="GM279" s="91"/>
      <c r="GN279" s="91"/>
      <c r="GO279" s="91"/>
      <c r="GP279" s="91"/>
      <c r="GQ279" s="91"/>
      <c r="GR279" s="91"/>
      <c r="GS279" s="91"/>
      <c r="GT279" s="91"/>
      <c r="GU279" s="91"/>
      <c r="GV279" s="91"/>
      <c r="GW279" s="91"/>
      <c r="GX279" s="91"/>
      <c r="GY279" s="91"/>
      <c r="GZ279" s="91"/>
      <c r="HA279" s="91"/>
      <c r="HB279" s="91"/>
      <c r="HC279" s="91"/>
      <c r="HD279" s="91"/>
      <c r="HE279" s="91"/>
      <c r="HF279" s="91"/>
      <c r="HG279" s="91"/>
      <c r="HH279" s="91"/>
      <c r="HI279" s="91"/>
      <c r="HJ279" s="91"/>
      <c r="HK279" s="91"/>
      <c r="HL279" s="91"/>
      <c r="HM279" s="91"/>
      <c r="HN279" s="91"/>
      <c r="HO279" s="91"/>
      <c r="HP279" s="91"/>
      <c r="HQ279" s="91"/>
      <c r="HR279" s="91"/>
      <c r="HS279" s="91"/>
      <c r="HT279" s="91"/>
      <c r="HU279" s="91"/>
      <c r="HV279" s="91"/>
      <c r="HW279" s="91"/>
      <c r="HX279" s="91"/>
      <c r="HY279" s="91"/>
      <c r="HZ279" s="91"/>
      <c r="IA279" s="91"/>
      <c r="IB279" s="91"/>
      <c r="IC279" s="91"/>
      <c r="ID279" s="91"/>
      <c r="IE279" s="91"/>
      <c r="IF279" s="91"/>
      <c r="IG279" s="91"/>
      <c r="IH279" s="91"/>
      <c r="II279" s="91"/>
      <c r="IJ279" s="91"/>
      <c r="IK279" s="91"/>
      <c r="IL279" s="91"/>
      <c r="IM279" s="91"/>
      <c r="IN279" s="91"/>
      <c r="IO279" s="91"/>
      <c r="IP279" s="91"/>
      <c r="IQ279" s="91"/>
      <c r="IR279" s="91"/>
      <c r="IS279" s="91"/>
      <c r="IT279" s="91"/>
      <c r="IU279" s="91"/>
      <c r="IV279" s="91"/>
      <c r="IW279" s="91"/>
      <c r="IX279" s="91"/>
      <c r="IY279" s="91"/>
      <c r="IZ279" s="91"/>
      <c r="JA279" s="91"/>
      <c r="JB279" s="91"/>
      <c r="JC279" s="91"/>
      <c r="JD279" s="91"/>
      <c r="JE279" s="91"/>
      <c r="JF279" s="91"/>
      <c r="JG279" s="91"/>
      <c r="JH279" s="91"/>
      <c r="JI279" s="91"/>
      <c r="JJ279" s="91"/>
      <c r="JK279" s="91"/>
      <c r="JL279" s="91"/>
      <c r="JM279" s="91"/>
      <c r="JN279" s="91"/>
      <c r="JO279" s="91"/>
      <c r="JP279" s="91"/>
      <c r="JQ279" s="91"/>
      <c r="JR279" s="91"/>
      <c r="JS279" s="91"/>
      <c r="JT279" s="91"/>
      <c r="JU279" s="91"/>
      <c r="JV279" s="91"/>
      <c r="JW279" s="91"/>
      <c r="JX279" s="91"/>
      <c r="JY279" s="91"/>
      <c r="JZ279" s="91"/>
      <c r="KA279" s="91"/>
      <c r="KB279" s="91"/>
      <c r="KC279" s="91"/>
      <c r="KD279" s="91"/>
      <c r="KE279" s="91"/>
      <c r="KF279" s="91"/>
      <c r="KG279" s="91"/>
      <c r="KH279" s="91"/>
      <c r="KI279" s="91"/>
      <c r="KJ279" s="91"/>
      <c r="KK279" s="91"/>
      <c r="KL279" s="91"/>
      <c r="KM279" s="91"/>
      <c r="KN279" s="91"/>
      <c r="KO279" s="91"/>
      <c r="KP279" s="91"/>
      <c r="KQ279" s="91"/>
      <c r="KR279" s="91"/>
      <c r="KS279" s="91"/>
      <c r="KT279" s="91"/>
      <c r="KU279" s="91"/>
      <c r="KV279" s="91"/>
      <c r="KW279" s="91"/>
      <c r="KX279" s="91"/>
      <c r="KY279" s="91"/>
      <c r="KZ279" s="91"/>
      <c r="LA279" s="91"/>
      <c r="LB279" s="91"/>
      <c r="LC279" s="91"/>
      <c r="LD279" s="91"/>
      <c r="LE279" s="91"/>
      <c r="LF279" s="91"/>
      <c r="LG279" s="91"/>
      <c r="LH279" s="91"/>
      <c r="LI279" s="91"/>
      <c r="LJ279" s="91"/>
      <c r="LK279" s="91"/>
      <c r="LL279" s="91"/>
      <c r="LM279" s="91"/>
      <c r="LN279" s="91"/>
      <c r="LO279" s="91"/>
      <c r="LP279" s="91"/>
      <c r="LQ279" s="91"/>
      <c r="LR279" s="91"/>
      <c r="LS279" s="91"/>
      <c r="LT279" s="91"/>
      <c r="LU279" s="91"/>
      <c r="LV279" s="91"/>
      <c r="LW279" s="91"/>
      <c r="LX279" s="91"/>
      <c r="LY279" s="91"/>
      <c r="LZ279" s="91"/>
      <c r="MA279" s="91"/>
      <c r="MB279" s="91"/>
      <c r="MC279" s="91"/>
      <c r="MD279" s="91"/>
      <c r="ME279" s="91"/>
      <c r="MF279" s="91"/>
      <c r="MG279" s="91"/>
      <c r="MH279" s="91"/>
      <c r="MI279" s="91"/>
      <c r="MJ279" s="91"/>
      <c r="MK279" s="91"/>
      <c r="ML279" s="91"/>
      <c r="MM279" s="91"/>
      <c r="MN279" s="91"/>
      <c r="MO279" s="91"/>
      <c r="MP279" s="91"/>
      <c r="MQ279" s="91"/>
      <c r="MR279" s="91"/>
      <c r="MS279" s="91"/>
      <c r="MT279" s="91"/>
      <c r="MU279" s="91"/>
      <c r="MV279" s="91"/>
      <c r="MW279" s="91"/>
      <c r="MX279" s="91"/>
      <c r="MY279" s="91"/>
      <c r="MZ279" s="91"/>
      <c r="NA279" s="91"/>
      <c r="NB279" s="91"/>
      <c r="NC279" s="91"/>
      <c r="ND279" s="91"/>
      <c r="NE279" s="91"/>
      <c r="NF279" s="91"/>
      <c r="NG279" s="91"/>
      <c r="NH279" s="91"/>
      <c r="NI279" s="91"/>
      <c r="NJ279" s="91"/>
      <c r="NK279" s="91"/>
      <c r="NL279" s="91"/>
      <c r="NM279" s="91"/>
      <c r="NN279" s="91"/>
      <c r="NO279" s="91"/>
      <c r="NP279" s="91"/>
      <c r="NQ279" s="91"/>
      <c r="NR279" s="91"/>
      <c r="NS279" s="91"/>
      <c r="NT279" s="91"/>
      <c r="NU279" s="91"/>
      <c r="NV279" s="91"/>
      <c r="NW279" s="91"/>
      <c r="NX279" s="91"/>
      <c r="NY279" s="91"/>
      <c r="NZ279" s="91"/>
      <c r="OA279" s="91"/>
      <c r="OB279" s="91"/>
      <c r="OC279" s="91"/>
      <c r="OD279" s="91"/>
      <c r="OE279" s="91"/>
      <c r="OF279" s="91"/>
      <c r="OG279" s="91"/>
      <c r="OH279" s="91"/>
      <c r="OI279" s="91"/>
      <c r="OJ279" s="91"/>
      <c r="OK279" s="91"/>
      <c r="OL279" s="91"/>
      <c r="OM279" s="91"/>
      <c r="ON279" s="91"/>
      <c r="OO279" s="91"/>
      <c r="OP279" s="91"/>
      <c r="OQ279" s="91"/>
      <c r="OR279" s="91"/>
      <c r="OS279" s="91"/>
      <c r="OT279" s="91"/>
      <c r="OU279" s="91"/>
      <c r="OV279" s="91"/>
      <c r="OW279" s="91"/>
      <c r="OX279" s="91"/>
      <c r="OY279" s="91"/>
      <c r="OZ279" s="91"/>
      <c r="PA279" s="91"/>
      <c r="PB279" s="91"/>
      <c r="PC279" s="91"/>
      <c r="PD279" s="91"/>
      <c r="PE279" s="91"/>
      <c r="PF279" s="91"/>
      <c r="PG279" s="91"/>
      <c r="PH279" s="91"/>
      <c r="PI279" s="91"/>
      <c r="PJ279" s="91"/>
      <c r="PK279" s="91"/>
      <c r="PL279" s="91"/>
      <c r="PM279" s="91"/>
      <c r="PN279" s="91"/>
      <c r="PO279" s="91"/>
      <c r="PP279" s="91"/>
      <c r="PQ279" s="91"/>
      <c r="PR279" s="91"/>
      <c r="PS279" s="91"/>
      <c r="PT279" s="91"/>
      <c r="PU279" s="91"/>
      <c r="PV279" s="91"/>
      <c r="PW279" s="91"/>
      <c r="PX279" s="91"/>
      <c r="PY279" s="91"/>
      <c r="PZ279" s="91"/>
      <c r="QA279" s="91"/>
      <c r="QB279" s="91"/>
      <c r="QC279" s="91"/>
      <c r="QD279" s="91"/>
      <c r="QE279" s="91"/>
      <c r="QF279" s="91"/>
      <c r="QG279" s="91"/>
      <c r="QH279" s="91"/>
      <c r="QI279" s="91"/>
      <c r="QJ279" s="91"/>
      <c r="QK279" s="91"/>
      <c r="QL279" s="91"/>
      <c r="QM279" s="91"/>
      <c r="QN279" s="91"/>
      <c r="QO279" s="91"/>
      <c r="QP279" s="91"/>
      <c r="QQ279" s="91"/>
      <c r="QR279" s="91"/>
      <c r="QS279" s="91"/>
      <c r="QT279" s="91"/>
      <c r="QU279" s="91"/>
      <c r="QV279" s="91"/>
      <c r="QW279" s="91"/>
      <c r="QX279" s="91"/>
      <c r="QY279" s="91"/>
      <c r="QZ279" s="91"/>
      <c r="RA279" s="91"/>
      <c r="RB279" s="91"/>
      <c r="RC279" s="91"/>
      <c r="RD279" s="91"/>
      <c r="RE279" s="91"/>
      <c r="RF279" s="91"/>
      <c r="RG279" s="91"/>
      <c r="RH279" s="91"/>
      <c r="RI279" s="91"/>
      <c r="RJ279" s="91"/>
      <c r="RK279" s="91"/>
      <c r="RL279" s="91"/>
      <c r="RM279" s="91"/>
      <c r="RN279" s="91"/>
      <c r="RO279" s="91"/>
      <c r="RP279" s="91"/>
      <c r="RQ279" s="91"/>
      <c r="RR279" s="91"/>
      <c r="RS279" s="91"/>
      <c r="RT279" s="91"/>
      <c r="RU279" s="91"/>
      <c r="RV279" s="91"/>
      <c r="RW279" s="91"/>
      <c r="RX279" s="91"/>
      <c r="RY279" s="91"/>
      <c r="RZ279" s="91"/>
      <c r="SA279" s="91"/>
      <c r="SB279" s="91"/>
      <c r="SC279" s="91"/>
      <c r="SD279" s="91"/>
      <c r="SE279" s="91"/>
      <c r="SF279" s="91"/>
      <c r="SG279" s="91"/>
      <c r="SH279" s="91"/>
      <c r="SI279" s="91"/>
      <c r="SJ279" s="91"/>
      <c r="SK279" s="91"/>
      <c r="SL279" s="91"/>
      <c r="SM279" s="91"/>
      <c r="SN279" s="91"/>
      <c r="SO279" s="91"/>
      <c r="SP279" s="91"/>
      <c r="SQ279" s="91"/>
      <c r="SR279" s="91"/>
      <c r="SS279" s="91"/>
      <c r="ST279" s="91"/>
      <c r="SU279" s="91"/>
      <c r="SV279" s="91"/>
      <c r="SW279" s="91"/>
      <c r="SX279" s="91"/>
      <c r="SY279" s="91"/>
      <c r="SZ279" s="91"/>
      <c r="TA279" s="91"/>
      <c r="TB279" s="91"/>
      <c r="TC279" s="91"/>
      <c r="TD279" s="91"/>
      <c r="TE279" s="91"/>
      <c r="TF279" s="91"/>
      <c r="TG279" s="91"/>
      <c r="TH279" s="91"/>
      <c r="TI279" s="91"/>
      <c r="TJ279" s="91"/>
      <c r="TK279" s="91"/>
      <c r="TL279" s="91"/>
      <c r="TM279" s="91"/>
      <c r="TN279" s="91"/>
      <c r="TO279" s="91"/>
      <c r="TP279" s="91"/>
      <c r="TQ279" s="91"/>
      <c r="TR279" s="91"/>
      <c r="TS279" s="91"/>
      <c r="TT279" s="91"/>
      <c r="TU279" s="91"/>
      <c r="TV279" s="91"/>
      <c r="TW279" s="91"/>
      <c r="TX279" s="91"/>
      <c r="TY279" s="91"/>
      <c r="TZ279" s="91"/>
      <c r="UA279" s="91"/>
      <c r="UB279" s="91"/>
      <c r="UC279" s="91"/>
      <c r="UD279" s="91"/>
      <c r="UE279" s="91"/>
      <c r="UF279" s="91"/>
      <c r="UG279" s="91"/>
      <c r="UH279" s="91"/>
      <c r="UI279" s="91"/>
      <c r="UJ279" s="91"/>
      <c r="UK279" s="91"/>
      <c r="UL279" s="91"/>
      <c r="UM279" s="91"/>
      <c r="UN279" s="91"/>
      <c r="UO279" s="91"/>
      <c r="UP279" s="91"/>
      <c r="UQ279" s="91"/>
      <c r="UR279" s="91"/>
      <c r="US279" s="91"/>
      <c r="UT279" s="91"/>
      <c r="UU279" s="91"/>
      <c r="UV279" s="91"/>
      <c r="UW279" s="91"/>
      <c r="UX279" s="91"/>
      <c r="UY279" s="91"/>
      <c r="UZ279" s="91"/>
      <c r="VA279" s="91"/>
      <c r="VB279" s="91"/>
      <c r="VC279" s="91"/>
      <c r="VD279" s="91"/>
      <c r="VE279" s="91"/>
      <c r="VF279" s="91"/>
      <c r="VG279" s="91"/>
      <c r="VH279" s="91"/>
      <c r="VI279" s="91"/>
      <c r="VJ279" s="91"/>
      <c r="VK279" s="91"/>
      <c r="VL279" s="91"/>
      <c r="VM279" s="91"/>
      <c r="VN279" s="91"/>
      <c r="VO279" s="91"/>
      <c r="VP279" s="91"/>
      <c r="VQ279" s="91"/>
      <c r="VR279" s="91"/>
      <c r="VS279" s="91"/>
      <c r="VT279" s="91"/>
      <c r="VU279" s="91"/>
      <c r="VV279" s="91"/>
      <c r="VW279" s="91"/>
      <c r="VX279" s="91"/>
      <c r="VY279" s="91"/>
      <c r="VZ279" s="91"/>
      <c r="WA279" s="91"/>
      <c r="WB279" s="91"/>
      <c r="WC279" s="91"/>
      <c r="WD279" s="91"/>
      <c r="WE279" s="91"/>
      <c r="WF279" s="91"/>
      <c r="WG279" s="91"/>
      <c r="WH279" s="91"/>
      <c r="WI279" s="91"/>
      <c r="WJ279" s="91"/>
      <c r="WK279" s="91"/>
      <c r="WL279" s="91"/>
      <c r="WM279" s="91"/>
      <c r="WN279" s="91"/>
      <c r="WO279" s="91"/>
      <c r="WP279" s="91"/>
      <c r="WQ279" s="91"/>
      <c r="WR279" s="91"/>
      <c r="WS279" s="91"/>
      <c r="WT279" s="91"/>
      <c r="WU279" s="91"/>
      <c r="WV279" s="91"/>
      <c r="WW279" s="91"/>
      <c r="WX279" s="91"/>
      <c r="WY279" s="91"/>
      <c r="WZ279" s="91"/>
      <c r="XA279" s="91"/>
      <c r="XB279" s="91"/>
      <c r="XC279" s="91"/>
      <c r="XD279" s="91"/>
      <c r="XE279" s="91"/>
      <c r="XF279" s="91"/>
      <c r="XG279" s="91"/>
      <c r="XH279" s="91"/>
      <c r="XI279" s="91"/>
      <c r="XJ279" s="91"/>
      <c r="XK279" s="91"/>
      <c r="XL279" s="91"/>
      <c r="XM279" s="91"/>
      <c r="XN279" s="91"/>
      <c r="XO279" s="91"/>
      <c r="XP279" s="91"/>
      <c r="XQ279" s="91"/>
      <c r="XR279" s="91"/>
      <c r="XS279" s="91"/>
      <c r="XT279" s="91"/>
      <c r="XU279" s="91"/>
      <c r="XV279" s="91"/>
      <c r="XW279" s="91"/>
      <c r="XX279" s="91"/>
      <c r="XY279" s="91"/>
      <c r="XZ279" s="91"/>
      <c r="YA279" s="91"/>
      <c r="YB279" s="91"/>
      <c r="YC279" s="91"/>
      <c r="YD279" s="91"/>
      <c r="YE279" s="91"/>
      <c r="YF279" s="91"/>
      <c r="YG279" s="91"/>
      <c r="YH279" s="91"/>
      <c r="YI279" s="91"/>
      <c r="YJ279" s="91"/>
      <c r="YK279" s="91"/>
      <c r="YL279" s="91"/>
      <c r="YM279" s="91"/>
      <c r="YN279" s="91"/>
      <c r="YO279" s="91"/>
      <c r="YP279" s="91"/>
      <c r="YQ279" s="91"/>
      <c r="YR279" s="91"/>
      <c r="YS279" s="91"/>
      <c r="YT279" s="91"/>
      <c r="YU279" s="91"/>
      <c r="YV279" s="91"/>
      <c r="YW279" s="91"/>
      <c r="YX279" s="91"/>
      <c r="YY279" s="91"/>
      <c r="YZ279" s="91"/>
      <c r="ZA279" s="91"/>
      <c r="ZB279" s="91"/>
      <c r="ZC279" s="91"/>
      <c r="ZD279" s="91"/>
      <c r="ZE279" s="91"/>
      <c r="ZF279" s="91"/>
      <c r="ZG279" s="91"/>
      <c r="ZH279" s="91"/>
      <c r="ZI279" s="91"/>
      <c r="ZJ279" s="91"/>
      <c r="ZK279" s="91"/>
      <c r="ZL279" s="91"/>
      <c r="ZM279" s="91"/>
      <c r="ZN279" s="91"/>
      <c r="ZO279" s="91"/>
      <c r="ZP279" s="91"/>
      <c r="ZQ279" s="91"/>
      <c r="ZR279" s="91"/>
      <c r="ZS279" s="91"/>
      <c r="ZT279" s="91"/>
      <c r="ZU279" s="91"/>
      <c r="ZV279" s="91"/>
      <c r="ZW279" s="91"/>
      <c r="ZX279" s="91"/>
      <c r="ZY279" s="91"/>
      <c r="ZZ279" s="91"/>
      <c r="AAA279" s="91"/>
      <c r="AAB279" s="91"/>
      <c r="AAC279" s="91"/>
      <c r="AAD279" s="91"/>
      <c r="AAE279" s="91"/>
      <c r="AAF279" s="91"/>
      <c r="AAG279" s="91"/>
      <c r="AAH279" s="91"/>
      <c r="AAI279" s="91"/>
      <c r="AAJ279" s="91"/>
      <c r="AAK279" s="91"/>
      <c r="AAL279" s="91"/>
      <c r="AAM279" s="91"/>
      <c r="AAN279" s="91"/>
      <c r="AAO279" s="91"/>
      <c r="AAP279" s="91"/>
      <c r="AAQ279" s="91"/>
      <c r="AAR279" s="91"/>
      <c r="AAS279" s="91"/>
      <c r="AAT279" s="91"/>
      <c r="AAU279" s="91"/>
      <c r="AAV279" s="91"/>
      <c r="AAW279" s="91"/>
      <c r="AAX279" s="91"/>
      <c r="AAY279" s="91"/>
      <c r="AAZ279" s="91"/>
      <c r="ABA279" s="91"/>
      <c r="ABB279" s="91"/>
      <c r="ABC279" s="91"/>
      <c r="ABD279" s="91"/>
      <c r="ABE279" s="91"/>
      <c r="ABF279" s="91"/>
      <c r="ABG279" s="91"/>
      <c r="ABH279" s="91"/>
      <c r="ABI279" s="91"/>
      <c r="ABJ279" s="91"/>
      <c r="ABK279" s="91"/>
      <c r="ABL279" s="91"/>
      <c r="ABM279" s="91"/>
      <c r="ABN279" s="91"/>
      <c r="ABO279" s="91"/>
      <c r="ABP279" s="91"/>
      <c r="ABQ279" s="91"/>
      <c r="ABR279" s="91"/>
      <c r="ABS279" s="91"/>
      <c r="ABT279" s="91"/>
      <c r="ABU279" s="91"/>
      <c r="ABV279" s="91"/>
      <c r="ABW279" s="91"/>
      <c r="ABX279" s="91"/>
      <c r="ABY279" s="91"/>
      <c r="ABZ279" s="91"/>
      <c r="ACA279" s="91"/>
      <c r="ACB279" s="91"/>
      <c r="ACC279" s="91"/>
      <c r="ACD279" s="91"/>
      <c r="ACE279" s="91"/>
      <c r="ACF279" s="91"/>
      <c r="ACG279" s="91"/>
      <c r="ACH279" s="91"/>
      <c r="ACI279" s="91"/>
      <c r="ACJ279" s="91"/>
      <c r="ACK279" s="91"/>
      <c r="ACL279" s="91"/>
      <c r="ACM279" s="91"/>
      <c r="ACN279" s="91"/>
      <c r="ACO279" s="91"/>
      <c r="ACP279" s="91"/>
      <c r="ACQ279" s="91"/>
      <c r="ACR279" s="91"/>
      <c r="ACS279" s="91"/>
      <c r="ACT279" s="91"/>
      <c r="ACU279" s="91"/>
      <c r="ACV279" s="91"/>
      <c r="ACW279" s="91"/>
      <c r="ACX279" s="91"/>
      <c r="ACY279" s="91"/>
      <c r="ACZ279" s="91"/>
      <c r="ADA279" s="91"/>
      <c r="ADB279" s="91"/>
      <c r="ADC279" s="91"/>
      <c r="ADD279" s="91"/>
      <c r="ADE279" s="91"/>
      <c r="ADF279" s="91"/>
      <c r="ADG279" s="91"/>
      <c r="ADH279" s="91"/>
      <c r="ADI279" s="91"/>
      <c r="ADJ279" s="91"/>
      <c r="ADK279" s="91"/>
      <c r="ADL279" s="91"/>
      <c r="ADM279" s="91"/>
      <c r="ADN279" s="91"/>
      <c r="ADO279" s="91"/>
      <c r="ADP279" s="91"/>
      <c r="ADQ279" s="91"/>
      <c r="ADR279" s="91"/>
      <c r="ADS279" s="91"/>
      <c r="ADT279" s="91"/>
      <c r="ADU279" s="91"/>
      <c r="ADV279" s="91"/>
      <c r="ADW279" s="91"/>
      <c r="ADX279" s="91"/>
      <c r="ADY279" s="91"/>
      <c r="ADZ279" s="91"/>
      <c r="AEA279" s="91"/>
      <c r="AEB279" s="91"/>
      <c r="AEC279" s="91"/>
      <c r="AED279" s="144">
        <f t="shared" si="76"/>
        <v>274</v>
      </c>
      <c r="AEE279" s="142"/>
      <c r="AEF279" s="142"/>
      <c r="AEG279" s="91"/>
      <c r="AEH279" s="91"/>
      <c r="AEI279" s="91"/>
      <c r="AEJ279" s="91"/>
      <c r="AEK279" s="91"/>
      <c r="AEL279" s="91"/>
      <c r="AEM279" s="91"/>
      <c r="AEN279" s="91"/>
      <c r="AEO279" s="91"/>
      <c r="AEP279" s="91"/>
      <c r="AEQ279" s="91"/>
      <c r="AER279" s="91"/>
      <c r="AES279" s="91"/>
      <c r="AET279" s="91"/>
      <c r="AEU279" s="91"/>
      <c r="AEV279" s="91"/>
      <c r="AEW279" s="91"/>
      <c r="AEX279" s="91"/>
      <c r="AEY279" s="91"/>
      <c r="AEZ279" s="91"/>
      <c r="AFA279" s="91"/>
      <c r="AFB279" s="91"/>
      <c r="AFC279" s="146"/>
      <c r="AFD279" s="91"/>
      <c r="AFE279" s="91"/>
      <c r="AFF279" s="91"/>
      <c r="AFG279" s="91"/>
      <c r="AFH279" s="91"/>
      <c r="AFI279" s="91"/>
      <c r="AFJ279" s="91"/>
      <c r="AFK279" s="91"/>
      <c r="AFL279" s="91"/>
      <c r="AFM279" s="91"/>
      <c r="AFN279" s="91"/>
    </row>
    <row r="280" spans="1:846" ht="6" customHeight="1" x14ac:dyDescent="0.25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  <c r="CW280" s="91"/>
      <c r="CX280" s="91"/>
      <c r="CY280" s="91"/>
      <c r="CZ280" s="91"/>
      <c r="DA280" s="91"/>
      <c r="DB280" s="91"/>
      <c r="DC280" s="91"/>
      <c r="DD280" s="91"/>
      <c r="DE280" s="91"/>
      <c r="DF280" s="91"/>
      <c r="DG280" s="91"/>
      <c r="DH280" s="91"/>
      <c r="DI280" s="91"/>
      <c r="DJ280" s="91"/>
      <c r="DK280" s="91"/>
      <c r="DL280" s="91"/>
      <c r="DM280" s="91"/>
      <c r="DN280" s="91"/>
      <c r="DO280" s="91"/>
      <c r="DP280" s="91"/>
      <c r="DQ280" s="91"/>
      <c r="DR280" s="91"/>
      <c r="DS280" s="91"/>
      <c r="DT280" s="91"/>
      <c r="DU280" s="91"/>
      <c r="DV280" s="91"/>
      <c r="DW280" s="91"/>
      <c r="DX280" s="91"/>
      <c r="DY280" s="91"/>
      <c r="DZ280" s="91"/>
      <c r="EA280" s="91"/>
      <c r="EB280" s="91"/>
      <c r="EC280" s="91"/>
      <c r="ED280" s="91"/>
      <c r="EE280" s="91"/>
      <c r="EF280" s="91"/>
      <c r="EG280" s="91"/>
      <c r="EH280" s="91"/>
      <c r="EI280" s="91"/>
      <c r="EJ280" s="91"/>
      <c r="EK280" s="91"/>
      <c r="EL280" s="91"/>
      <c r="EM280" s="91"/>
      <c r="EN280" s="91"/>
      <c r="EO280" s="91"/>
      <c r="EP280" s="91"/>
      <c r="EQ280" s="91"/>
      <c r="ER280" s="91"/>
      <c r="ES280" s="91"/>
      <c r="ET280" s="91"/>
      <c r="EU280" s="91"/>
      <c r="EV280" s="91"/>
      <c r="EW280" s="91"/>
      <c r="EX280" s="91"/>
      <c r="EY280" s="91"/>
      <c r="EZ280" s="91"/>
      <c r="FA280" s="91"/>
      <c r="FB280" s="91"/>
      <c r="FC280" s="91"/>
      <c r="FD280" s="91"/>
      <c r="FE280" s="91"/>
      <c r="FF280" s="91"/>
      <c r="FG280" s="91"/>
      <c r="FH280" s="91"/>
      <c r="FI280" s="91"/>
      <c r="FJ280" s="91"/>
      <c r="FK280" s="91"/>
      <c r="FL280" s="91"/>
      <c r="FM280" s="91"/>
      <c r="FN280" s="91"/>
      <c r="FO280" s="91"/>
      <c r="FP280" s="91"/>
      <c r="FQ280" s="91"/>
      <c r="FR280" s="91"/>
      <c r="FS280" s="91"/>
      <c r="FT280" s="91"/>
      <c r="FU280" s="91"/>
      <c r="FV280" s="91"/>
      <c r="FW280" s="91"/>
      <c r="FX280" s="91"/>
      <c r="FY280" s="91"/>
      <c r="FZ280" s="91"/>
      <c r="GA280" s="91"/>
      <c r="GB280" s="91"/>
      <c r="GC280" s="91"/>
      <c r="GD280" s="91"/>
      <c r="GE280" s="91"/>
      <c r="GF280" s="91"/>
      <c r="GG280" s="91"/>
      <c r="GH280" s="91"/>
      <c r="GI280" s="91"/>
      <c r="GJ280" s="91"/>
      <c r="GK280" s="91"/>
      <c r="GL280" s="91"/>
      <c r="GM280" s="91"/>
      <c r="GN280" s="91"/>
      <c r="GO280" s="91"/>
      <c r="GP280" s="91"/>
      <c r="GQ280" s="91"/>
      <c r="GR280" s="91"/>
      <c r="GS280" s="91"/>
      <c r="GT280" s="91"/>
      <c r="GU280" s="91"/>
      <c r="GV280" s="91"/>
      <c r="GW280" s="91"/>
      <c r="GX280" s="91"/>
      <c r="GY280" s="91"/>
      <c r="GZ280" s="91"/>
      <c r="HA280" s="91"/>
      <c r="HB280" s="91"/>
      <c r="HC280" s="91"/>
      <c r="HD280" s="91"/>
      <c r="HE280" s="91"/>
      <c r="HF280" s="91"/>
      <c r="HG280" s="91"/>
      <c r="HH280" s="91"/>
      <c r="HI280" s="91"/>
      <c r="HJ280" s="91"/>
      <c r="HK280" s="91"/>
      <c r="HL280" s="91"/>
      <c r="HM280" s="91"/>
      <c r="HN280" s="91"/>
      <c r="HO280" s="91"/>
      <c r="HP280" s="91"/>
      <c r="HQ280" s="91"/>
      <c r="HR280" s="91"/>
      <c r="HS280" s="91"/>
      <c r="HT280" s="91"/>
      <c r="HU280" s="91"/>
      <c r="HV280" s="91"/>
      <c r="HW280" s="91"/>
      <c r="HX280" s="91"/>
      <c r="HY280" s="91"/>
      <c r="HZ280" s="91"/>
      <c r="IA280" s="91"/>
      <c r="IB280" s="91"/>
      <c r="IC280" s="91"/>
      <c r="ID280" s="91"/>
      <c r="IE280" s="91"/>
      <c r="IF280" s="91"/>
      <c r="IG280" s="91"/>
      <c r="IH280" s="91"/>
      <c r="II280" s="91"/>
      <c r="IJ280" s="91"/>
      <c r="IK280" s="91"/>
      <c r="IL280" s="91"/>
      <c r="IM280" s="91"/>
      <c r="IN280" s="91"/>
      <c r="IO280" s="91"/>
      <c r="IP280" s="91"/>
      <c r="IQ280" s="91"/>
      <c r="IR280" s="91"/>
      <c r="IS280" s="91"/>
      <c r="IT280" s="91"/>
      <c r="IU280" s="91"/>
      <c r="IV280" s="91"/>
      <c r="IW280" s="91"/>
      <c r="IX280" s="91"/>
      <c r="IY280" s="91"/>
      <c r="IZ280" s="91"/>
      <c r="JA280" s="91"/>
      <c r="JB280" s="91"/>
      <c r="JC280" s="91"/>
      <c r="JD280" s="91"/>
      <c r="JE280" s="91"/>
      <c r="JF280" s="91"/>
      <c r="JG280" s="91"/>
      <c r="JH280" s="91"/>
      <c r="JI280" s="91"/>
      <c r="JJ280" s="91"/>
      <c r="JK280" s="91"/>
      <c r="JL280" s="91"/>
      <c r="JM280" s="91"/>
      <c r="JN280" s="91"/>
      <c r="JO280" s="91"/>
      <c r="JP280" s="91"/>
      <c r="JQ280" s="91"/>
      <c r="JR280" s="91"/>
      <c r="JS280" s="91"/>
      <c r="JT280" s="91"/>
      <c r="JU280" s="91"/>
      <c r="JV280" s="91"/>
      <c r="JW280" s="91"/>
      <c r="JX280" s="91"/>
      <c r="JY280" s="91"/>
      <c r="JZ280" s="91"/>
      <c r="KA280" s="91"/>
      <c r="KB280" s="91"/>
      <c r="KC280" s="91"/>
      <c r="KD280" s="91"/>
      <c r="KE280" s="91"/>
      <c r="KF280" s="91"/>
      <c r="KG280" s="91"/>
      <c r="KH280" s="91"/>
      <c r="KI280" s="91"/>
      <c r="KJ280" s="91"/>
      <c r="KK280" s="91"/>
      <c r="KL280" s="91"/>
      <c r="KM280" s="91"/>
      <c r="KN280" s="91"/>
      <c r="KO280" s="91"/>
      <c r="KP280" s="91"/>
      <c r="KQ280" s="91"/>
      <c r="KR280" s="91"/>
      <c r="KS280" s="91"/>
      <c r="KT280" s="91"/>
      <c r="KU280" s="91"/>
      <c r="KV280" s="91"/>
      <c r="KW280" s="91"/>
      <c r="KX280" s="91"/>
      <c r="KY280" s="91"/>
      <c r="KZ280" s="91"/>
      <c r="LA280" s="91"/>
      <c r="LB280" s="91"/>
      <c r="LC280" s="91"/>
      <c r="LD280" s="91"/>
      <c r="LE280" s="91"/>
      <c r="LF280" s="91"/>
      <c r="LG280" s="91"/>
      <c r="LH280" s="91"/>
      <c r="LI280" s="91"/>
      <c r="LJ280" s="91"/>
      <c r="LK280" s="91"/>
      <c r="LL280" s="91"/>
      <c r="LM280" s="91"/>
      <c r="LN280" s="91"/>
      <c r="LO280" s="91"/>
      <c r="LP280" s="91"/>
      <c r="LQ280" s="91"/>
      <c r="LR280" s="91"/>
      <c r="LS280" s="91"/>
      <c r="LT280" s="91"/>
      <c r="LU280" s="91"/>
      <c r="LV280" s="91"/>
      <c r="LW280" s="91"/>
      <c r="LX280" s="91"/>
      <c r="LY280" s="91"/>
      <c r="LZ280" s="91"/>
      <c r="MA280" s="91"/>
      <c r="MB280" s="91"/>
      <c r="MC280" s="91"/>
      <c r="MD280" s="91"/>
      <c r="ME280" s="91"/>
      <c r="MF280" s="91"/>
      <c r="MG280" s="91"/>
      <c r="MH280" s="91"/>
      <c r="MI280" s="91"/>
      <c r="MJ280" s="91"/>
      <c r="MK280" s="91"/>
      <c r="ML280" s="91"/>
      <c r="MM280" s="91"/>
      <c r="MN280" s="91"/>
      <c r="MO280" s="91"/>
      <c r="MP280" s="91"/>
      <c r="MQ280" s="91"/>
      <c r="MR280" s="91"/>
      <c r="MS280" s="91"/>
      <c r="MT280" s="91"/>
      <c r="MU280" s="91"/>
      <c r="MV280" s="91"/>
      <c r="MW280" s="91"/>
      <c r="MX280" s="91"/>
      <c r="MY280" s="91"/>
      <c r="MZ280" s="91"/>
      <c r="NA280" s="91"/>
      <c r="NB280" s="91"/>
      <c r="NC280" s="91"/>
      <c r="ND280" s="91"/>
      <c r="NE280" s="91"/>
      <c r="NF280" s="91"/>
      <c r="NG280" s="91"/>
      <c r="NH280" s="91"/>
      <c r="NI280" s="91"/>
      <c r="NJ280" s="91"/>
      <c r="NK280" s="91"/>
      <c r="NL280" s="91"/>
      <c r="NM280" s="91"/>
      <c r="NN280" s="91"/>
      <c r="NO280" s="91"/>
      <c r="NP280" s="91"/>
      <c r="NQ280" s="91"/>
      <c r="NR280" s="91"/>
      <c r="NS280" s="91"/>
      <c r="NT280" s="91"/>
      <c r="NU280" s="91"/>
      <c r="NV280" s="91"/>
      <c r="NW280" s="91"/>
      <c r="NX280" s="91"/>
      <c r="NY280" s="91"/>
      <c r="NZ280" s="91"/>
      <c r="OA280" s="91"/>
      <c r="OB280" s="91"/>
      <c r="OC280" s="91"/>
      <c r="OD280" s="91"/>
      <c r="OE280" s="91"/>
      <c r="OF280" s="91"/>
      <c r="OG280" s="91"/>
      <c r="OH280" s="91"/>
      <c r="OI280" s="91"/>
      <c r="OJ280" s="91"/>
      <c r="OK280" s="91"/>
      <c r="OL280" s="91"/>
      <c r="OM280" s="91"/>
      <c r="ON280" s="91"/>
      <c r="OO280" s="91"/>
      <c r="OP280" s="91"/>
      <c r="OQ280" s="91"/>
      <c r="OR280" s="91"/>
      <c r="OS280" s="91"/>
      <c r="OT280" s="91"/>
      <c r="OU280" s="91"/>
      <c r="OV280" s="91"/>
      <c r="OW280" s="91"/>
      <c r="OX280" s="91"/>
      <c r="OY280" s="91"/>
      <c r="OZ280" s="91"/>
      <c r="PA280" s="91"/>
      <c r="PB280" s="91"/>
      <c r="PC280" s="91"/>
      <c r="PD280" s="91"/>
      <c r="PE280" s="91"/>
      <c r="PF280" s="91"/>
      <c r="PG280" s="91"/>
      <c r="PH280" s="91"/>
      <c r="PI280" s="91"/>
      <c r="PJ280" s="91"/>
      <c r="PK280" s="91"/>
      <c r="PL280" s="91"/>
      <c r="PM280" s="91"/>
      <c r="PN280" s="91"/>
      <c r="PO280" s="91"/>
      <c r="PP280" s="91"/>
      <c r="PQ280" s="91"/>
      <c r="PR280" s="91"/>
      <c r="PS280" s="91"/>
      <c r="PT280" s="91"/>
      <c r="PU280" s="91"/>
      <c r="PV280" s="91"/>
      <c r="PW280" s="91"/>
      <c r="PX280" s="91"/>
      <c r="PY280" s="91"/>
      <c r="PZ280" s="91"/>
      <c r="QA280" s="91"/>
      <c r="QB280" s="91"/>
      <c r="QC280" s="91"/>
      <c r="QD280" s="91"/>
      <c r="QE280" s="91"/>
      <c r="QF280" s="91"/>
      <c r="QG280" s="91"/>
      <c r="QH280" s="91"/>
      <c r="QI280" s="91"/>
      <c r="QJ280" s="91"/>
      <c r="QK280" s="91"/>
      <c r="QL280" s="91"/>
      <c r="QM280" s="91"/>
      <c r="QN280" s="91"/>
      <c r="QO280" s="91"/>
      <c r="QP280" s="91"/>
      <c r="QQ280" s="91"/>
      <c r="QR280" s="91"/>
      <c r="QS280" s="91"/>
      <c r="QT280" s="91"/>
      <c r="QU280" s="91"/>
      <c r="QV280" s="91"/>
      <c r="QW280" s="91"/>
      <c r="QX280" s="91"/>
      <c r="QY280" s="91"/>
      <c r="QZ280" s="91"/>
      <c r="RA280" s="91"/>
      <c r="RB280" s="91"/>
      <c r="RC280" s="91"/>
      <c r="RD280" s="91"/>
      <c r="RE280" s="91"/>
      <c r="RF280" s="91"/>
      <c r="RG280" s="91"/>
      <c r="RH280" s="91"/>
      <c r="RI280" s="91"/>
      <c r="RJ280" s="91"/>
      <c r="RK280" s="91"/>
      <c r="RL280" s="91"/>
      <c r="RM280" s="91"/>
      <c r="RN280" s="91"/>
      <c r="RO280" s="91"/>
      <c r="RP280" s="91"/>
      <c r="RQ280" s="91"/>
      <c r="RR280" s="91"/>
      <c r="RS280" s="91"/>
      <c r="RT280" s="91"/>
      <c r="RU280" s="91"/>
      <c r="RV280" s="91"/>
      <c r="RW280" s="91"/>
      <c r="RX280" s="91"/>
      <c r="RY280" s="91"/>
      <c r="RZ280" s="91"/>
      <c r="SA280" s="91"/>
      <c r="SB280" s="91"/>
      <c r="SC280" s="91"/>
      <c r="SD280" s="91"/>
      <c r="SE280" s="91"/>
      <c r="SF280" s="91"/>
      <c r="SG280" s="91"/>
      <c r="SH280" s="91"/>
      <c r="SI280" s="91"/>
      <c r="SJ280" s="91"/>
      <c r="SK280" s="91"/>
      <c r="SL280" s="91"/>
      <c r="SM280" s="91"/>
      <c r="SN280" s="91"/>
      <c r="SO280" s="91"/>
      <c r="SP280" s="91"/>
      <c r="SQ280" s="91"/>
      <c r="SR280" s="91"/>
      <c r="SS280" s="91"/>
      <c r="ST280" s="91"/>
      <c r="SU280" s="91"/>
      <c r="SV280" s="91"/>
      <c r="SW280" s="91"/>
      <c r="SX280" s="91"/>
      <c r="SY280" s="91"/>
      <c r="SZ280" s="91"/>
      <c r="TA280" s="91"/>
      <c r="TB280" s="91"/>
      <c r="TC280" s="91"/>
      <c r="TD280" s="91"/>
      <c r="TE280" s="91"/>
      <c r="TF280" s="91"/>
      <c r="TG280" s="91"/>
      <c r="TH280" s="91"/>
      <c r="TI280" s="91"/>
      <c r="TJ280" s="91"/>
      <c r="TK280" s="91"/>
      <c r="TL280" s="91"/>
      <c r="TM280" s="91"/>
      <c r="TN280" s="91"/>
      <c r="TO280" s="91"/>
      <c r="TP280" s="91"/>
      <c r="TQ280" s="91"/>
      <c r="TR280" s="91"/>
      <c r="TS280" s="91"/>
      <c r="TT280" s="91"/>
      <c r="TU280" s="91"/>
      <c r="TV280" s="91"/>
      <c r="TW280" s="91"/>
      <c r="TX280" s="91"/>
      <c r="TY280" s="91"/>
      <c r="TZ280" s="91"/>
      <c r="UA280" s="91"/>
      <c r="UB280" s="91"/>
      <c r="UC280" s="91"/>
      <c r="UD280" s="91"/>
      <c r="UE280" s="91"/>
      <c r="UF280" s="91"/>
      <c r="UG280" s="91"/>
      <c r="UH280" s="91"/>
      <c r="UI280" s="91"/>
      <c r="UJ280" s="91"/>
      <c r="UK280" s="91"/>
      <c r="UL280" s="91"/>
      <c r="UM280" s="91"/>
      <c r="UN280" s="91"/>
      <c r="UO280" s="91"/>
      <c r="UP280" s="91"/>
      <c r="UQ280" s="91"/>
      <c r="UR280" s="91"/>
      <c r="US280" s="91"/>
      <c r="UT280" s="91"/>
      <c r="UU280" s="91"/>
      <c r="UV280" s="91"/>
      <c r="UW280" s="91"/>
      <c r="UX280" s="91"/>
      <c r="UY280" s="91"/>
      <c r="UZ280" s="91"/>
      <c r="VA280" s="91"/>
      <c r="VB280" s="91"/>
      <c r="VC280" s="91"/>
      <c r="VD280" s="91"/>
      <c r="VE280" s="91"/>
      <c r="VF280" s="91"/>
      <c r="VG280" s="91"/>
      <c r="VH280" s="91"/>
      <c r="VI280" s="91"/>
      <c r="VJ280" s="91"/>
      <c r="VK280" s="91"/>
      <c r="VL280" s="91"/>
      <c r="VM280" s="91"/>
      <c r="VN280" s="91"/>
      <c r="VO280" s="91"/>
      <c r="VP280" s="91"/>
      <c r="VQ280" s="91"/>
      <c r="VR280" s="91"/>
      <c r="VS280" s="91"/>
      <c r="VT280" s="91"/>
      <c r="VU280" s="91"/>
      <c r="VV280" s="91"/>
      <c r="VW280" s="91"/>
      <c r="VX280" s="91"/>
      <c r="VY280" s="91"/>
      <c r="VZ280" s="91"/>
      <c r="WA280" s="91"/>
      <c r="WB280" s="91"/>
      <c r="WC280" s="91"/>
      <c r="WD280" s="91"/>
      <c r="WE280" s="91"/>
      <c r="WF280" s="91"/>
      <c r="WG280" s="91"/>
      <c r="WH280" s="91"/>
      <c r="WI280" s="91"/>
      <c r="WJ280" s="91"/>
      <c r="WK280" s="91"/>
      <c r="WL280" s="91"/>
      <c r="WM280" s="91"/>
      <c r="WN280" s="91"/>
      <c r="WO280" s="91"/>
      <c r="WP280" s="91"/>
      <c r="WQ280" s="91"/>
      <c r="WR280" s="91"/>
      <c r="WS280" s="91"/>
      <c r="WT280" s="91"/>
      <c r="WU280" s="91"/>
      <c r="WV280" s="91"/>
      <c r="WW280" s="91"/>
      <c r="WX280" s="91"/>
      <c r="WY280" s="91"/>
      <c r="WZ280" s="91"/>
      <c r="XA280" s="91"/>
      <c r="XB280" s="91"/>
      <c r="XC280" s="91"/>
      <c r="XD280" s="91"/>
      <c r="XE280" s="91"/>
      <c r="XF280" s="91"/>
      <c r="XG280" s="91"/>
      <c r="XH280" s="91"/>
      <c r="XI280" s="91"/>
      <c r="XJ280" s="91"/>
      <c r="XK280" s="91"/>
      <c r="XL280" s="91"/>
      <c r="XM280" s="91"/>
      <c r="XN280" s="91"/>
      <c r="XO280" s="91"/>
      <c r="XP280" s="91"/>
      <c r="XQ280" s="91"/>
      <c r="XR280" s="91"/>
      <c r="XS280" s="91"/>
      <c r="XT280" s="91"/>
      <c r="XU280" s="91"/>
      <c r="XV280" s="91"/>
      <c r="XW280" s="91"/>
      <c r="XX280" s="91"/>
      <c r="XY280" s="91"/>
      <c r="XZ280" s="91"/>
      <c r="YA280" s="91"/>
      <c r="YB280" s="91"/>
      <c r="YC280" s="91"/>
      <c r="YD280" s="91"/>
      <c r="YE280" s="91"/>
      <c r="YF280" s="91"/>
      <c r="YG280" s="91"/>
      <c r="YH280" s="91"/>
      <c r="YI280" s="91"/>
      <c r="YJ280" s="91"/>
      <c r="YK280" s="91"/>
      <c r="YL280" s="91"/>
      <c r="YM280" s="91"/>
      <c r="YN280" s="91"/>
      <c r="YO280" s="91"/>
      <c r="YP280" s="91"/>
      <c r="YQ280" s="91"/>
      <c r="YR280" s="91"/>
      <c r="YS280" s="91"/>
      <c r="YT280" s="91"/>
      <c r="YU280" s="91"/>
      <c r="YV280" s="91"/>
      <c r="YW280" s="91"/>
      <c r="YX280" s="91"/>
      <c r="YY280" s="91"/>
      <c r="YZ280" s="91"/>
      <c r="ZA280" s="91"/>
      <c r="ZB280" s="91"/>
      <c r="ZC280" s="91"/>
      <c r="ZD280" s="91"/>
      <c r="ZE280" s="91"/>
      <c r="ZF280" s="91"/>
      <c r="ZG280" s="91"/>
      <c r="ZH280" s="91"/>
      <c r="ZI280" s="91"/>
      <c r="ZJ280" s="91"/>
      <c r="ZK280" s="91"/>
      <c r="ZL280" s="91"/>
      <c r="ZM280" s="91"/>
      <c r="ZN280" s="91"/>
      <c r="ZO280" s="91"/>
      <c r="ZP280" s="91"/>
      <c r="ZQ280" s="91"/>
      <c r="ZR280" s="91"/>
      <c r="ZS280" s="91"/>
      <c r="ZT280" s="91"/>
      <c r="ZU280" s="91"/>
      <c r="ZV280" s="91"/>
      <c r="ZW280" s="91"/>
      <c r="ZX280" s="91"/>
      <c r="ZY280" s="91"/>
      <c r="ZZ280" s="91"/>
      <c r="AAA280" s="91"/>
      <c r="AAB280" s="91"/>
      <c r="AAC280" s="91"/>
      <c r="AAD280" s="91"/>
      <c r="AAE280" s="91"/>
      <c r="AAF280" s="91"/>
      <c r="AAG280" s="91"/>
      <c r="AAH280" s="91"/>
      <c r="AAI280" s="91"/>
      <c r="AAJ280" s="91"/>
      <c r="AAK280" s="91"/>
      <c r="AAL280" s="91"/>
      <c r="AAM280" s="91"/>
      <c r="AAN280" s="91"/>
      <c r="AAO280" s="91"/>
      <c r="AAP280" s="91"/>
      <c r="AAQ280" s="91"/>
      <c r="AAR280" s="91"/>
      <c r="AAS280" s="91"/>
      <c r="AAT280" s="91"/>
      <c r="AAU280" s="91"/>
      <c r="AAV280" s="91"/>
      <c r="AAW280" s="91"/>
      <c r="AAX280" s="91"/>
      <c r="AAY280" s="91"/>
      <c r="AAZ280" s="91"/>
      <c r="ABA280" s="91"/>
      <c r="ABB280" s="91"/>
      <c r="ABC280" s="91"/>
      <c r="ABD280" s="91"/>
      <c r="ABE280" s="91"/>
      <c r="ABF280" s="91"/>
      <c r="ABG280" s="91"/>
      <c r="ABH280" s="91"/>
      <c r="ABI280" s="91"/>
      <c r="ABJ280" s="91"/>
      <c r="ABK280" s="91"/>
      <c r="ABL280" s="91"/>
      <c r="ABM280" s="91"/>
      <c r="ABN280" s="91"/>
      <c r="ABO280" s="91"/>
      <c r="ABP280" s="91"/>
      <c r="ABQ280" s="91"/>
      <c r="ABR280" s="91"/>
      <c r="ABS280" s="91"/>
      <c r="ABT280" s="91"/>
      <c r="ABU280" s="91"/>
      <c r="ABV280" s="91"/>
      <c r="ABW280" s="91"/>
      <c r="ABX280" s="91"/>
      <c r="ABY280" s="91"/>
      <c r="ABZ280" s="91"/>
      <c r="ACA280" s="91"/>
      <c r="ACB280" s="91"/>
      <c r="ACC280" s="91"/>
      <c r="ACD280" s="91"/>
      <c r="ACE280" s="91"/>
      <c r="ACF280" s="91"/>
      <c r="ACG280" s="91"/>
      <c r="ACH280" s="91"/>
      <c r="ACI280" s="91"/>
      <c r="ACJ280" s="91"/>
      <c r="ACK280" s="91"/>
      <c r="ACL280" s="91"/>
      <c r="ACM280" s="91"/>
      <c r="ACN280" s="91"/>
      <c r="ACO280" s="91"/>
      <c r="ACP280" s="91"/>
      <c r="ACQ280" s="91"/>
      <c r="ACR280" s="91"/>
      <c r="ACS280" s="91"/>
      <c r="ACT280" s="91"/>
      <c r="ACU280" s="91"/>
      <c r="ACV280" s="91"/>
      <c r="ACW280" s="91"/>
      <c r="ACX280" s="91"/>
      <c r="ACY280" s="91"/>
      <c r="ACZ280" s="91"/>
      <c r="ADA280" s="91"/>
      <c r="ADB280" s="91"/>
      <c r="ADC280" s="91"/>
      <c r="ADD280" s="91"/>
      <c r="ADE280" s="91"/>
      <c r="ADF280" s="91"/>
      <c r="ADG280" s="91"/>
      <c r="ADH280" s="91"/>
      <c r="ADI280" s="91"/>
      <c r="ADJ280" s="91"/>
      <c r="ADK280" s="91"/>
      <c r="ADL280" s="91"/>
      <c r="ADM280" s="91"/>
      <c r="ADN280" s="91"/>
      <c r="ADO280" s="91"/>
      <c r="ADP280" s="91"/>
      <c r="ADQ280" s="91"/>
      <c r="ADR280" s="91"/>
      <c r="ADS280" s="91"/>
      <c r="ADT280" s="91"/>
      <c r="ADU280" s="91"/>
      <c r="ADV280" s="91"/>
      <c r="ADW280" s="91"/>
      <c r="ADX280" s="91"/>
      <c r="ADY280" s="91"/>
      <c r="ADZ280" s="91"/>
      <c r="AEA280" s="91"/>
      <c r="AEB280" s="91"/>
      <c r="AEC280" s="91"/>
      <c r="AED280" s="144">
        <f t="shared" si="76"/>
        <v>275</v>
      </c>
      <c r="AEE280" s="142"/>
      <c r="AEF280" s="142"/>
      <c r="AEG280" s="91"/>
      <c r="AEH280" s="91"/>
      <c r="AEI280" s="91"/>
      <c r="AEJ280" s="91"/>
      <c r="AEK280" s="91"/>
      <c r="AEL280" s="91"/>
      <c r="AEM280" s="91"/>
      <c r="AEN280" s="91"/>
      <c r="AEO280" s="91"/>
      <c r="AEP280" s="91"/>
      <c r="AEQ280" s="91"/>
      <c r="AER280" s="91"/>
      <c r="AES280" s="91"/>
      <c r="AET280" s="91"/>
      <c r="AEU280" s="91"/>
      <c r="AEV280" s="91"/>
      <c r="AEW280" s="91"/>
      <c r="AEX280" s="91"/>
      <c r="AEY280" s="91"/>
      <c r="AEZ280" s="91"/>
      <c r="AFA280" s="91"/>
      <c r="AFB280" s="91"/>
      <c r="AFC280" s="146"/>
      <c r="AFD280" s="91"/>
      <c r="AFE280" s="91"/>
      <c r="AFF280" s="91"/>
      <c r="AFG280" s="91"/>
      <c r="AFH280" s="91"/>
      <c r="AFI280" s="91"/>
      <c r="AFJ280" s="91"/>
      <c r="AFK280" s="91"/>
      <c r="AFL280" s="91"/>
      <c r="AFM280" s="91"/>
      <c r="AFN280" s="91"/>
    </row>
    <row r="281" spans="1:846" ht="6" customHeight="1" x14ac:dyDescent="0.25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  <c r="CW281" s="91"/>
      <c r="CX281" s="91"/>
      <c r="CY281" s="91"/>
      <c r="CZ281" s="91"/>
      <c r="DA281" s="91"/>
      <c r="DB281" s="91"/>
      <c r="DC281" s="91"/>
      <c r="DD281" s="91"/>
      <c r="DE281" s="91"/>
      <c r="DF281" s="91"/>
      <c r="DG281" s="91"/>
      <c r="DH281" s="91"/>
      <c r="DI281" s="91"/>
      <c r="DJ281" s="91"/>
      <c r="DK281" s="91"/>
      <c r="DL281" s="91"/>
      <c r="DM281" s="91"/>
      <c r="DN281" s="91"/>
      <c r="DO281" s="91"/>
      <c r="DP281" s="91"/>
      <c r="DQ281" s="91"/>
      <c r="DR281" s="91"/>
      <c r="DS281" s="91"/>
      <c r="DT281" s="91"/>
      <c r="DU281" s="91"/>
      <c r="DV281" s="91"/>
      <c r="DW281" s="91"/>
      <c r="DX281" s="91"/>
      <c r="DY281" s="91"/>
      <c r="DZ281" s="91"/>
      <c r="EA281" s="91"/>
      <c r="EB281" s="91"/>
      <c r="EC281" s="91"/>
      <c r="ED281" s="91"/>
      <c r="EE281" s="91"/>
      <c r="EF281" s="91"/>
      <c r="EG281" s="91"/>
      <c r="EH281" s="91"/>
      <c r="EI281" s="91"/>
      <c r="EJ281" s="91"/>
      <c r="EK281" s="91"/>
      <c r="EL281" s="91"/>
      <c r="EM281" s="91"/>
      <c r="EN281" s="91"/>
      <c r="EO281" s="91"/>
      <c r="EP281" s="91"/>
      <c r="EQ281" s="91"/>
      <c r="ER281" s="91"/>
      <c r="ES281" s="91"/>
      <c r="ET281" s="91"/>
      <c r="EU281" s="91"/>
      <c r="EV281" s="91"/>
      <c r="EW281" s="91"/>
      <c r="EX281" s="91"/>
      <c r="EY281" s="91"/>
      <c r="EZ281" s="91"/>
      <c r="FA281" s="91"/>
      <c r="FB281" s="91"/>
      <c r="FC281" s="91"/>
      <c r="FD281" s="91"/>
      <c r="FE281" s="91"/>
      <c r="FF281" s="91"/>
      <c r="FG281" s="91"/>
      <c r="FH281" s="91"/>
      <c r="FI281" s="91"/>
      <c r="FJ281" s="91"/>
      <c r="FK281" s="91"/>
      <c r="FL281" s="91"/>
      <c r="FM281" s="91"/>
      <c r="FN281" s="91"/>
      <c r="FO281" s="91"/>
      <c r="FP281" s="91"/>
      <c r="FQ281" s="91"/>
      <c r="FR281" s="91"/>
      <c r="FS281" s="91"/>
      <c r="FT281" s="91"/>
      <c r="FU281" s="91"/>
      <c r="FV281" s="91"/>
      <c r="FW281" s="91"/>
      <c r="FX281" s="91"/>
      <c r="FY281" s="91"/>
      <c r="FZ281" s="91"/>
      <c r="GA281" s="91"/>
      <c r="GB281" s="91"/>
      <c r="GC281" s="91"/>
      <c r="GD281" s="91"/>
      <c r="GE281" s="91"/>
      <c r="GF281" s="91"/>
      <c r="GG281" s="91"/>
      <c r="GH281" s="91"/>
      <c r="GI281" s="91"/>
      <c r="GJ281" s="91"/>
      <c r="GK281" s="91"/>
      <c r="GL281" s="91"/>
      <c r="GM281" s="91"/>
      <c r="GN281" s="91"/>
      <c r="GO281" s="91"/>
      <c r="GP281" s="91"/>
      <c r="GQ281" s="91"/>
      <c r="GR281" s="91"/>
      <c r="GS281" s="91"/>
      <c r="GT281" s="91"/>
      <c r="GU281" s="91"/>
      <c r="GV281" s="91"/>
      <c r="GW281" s="91"/>
      <c r="GX281" s="91"/>
      <c r="GY281" s="91"/>
      <c r="GZ281" s="91"/>
      <c r="HA281" s="91"/>
      <c r="HB281" s="91"/>
      <c r="HC281" s="91"/>
      <c r="HD281" s="91"/>
      <c r="HE281" s="91"/>
      <c r="HF281" s="91"/>
      <c r="HG281" s="91"/>
      <c r="HH281" s="91"/>
      <c r="HI281" s="91"/>
      <c r="HJ281" s="91"/>
      <c r="HK281" s="91"/>
      <c r="HL281" s="91"/>
      <c r="HM281" s="91"/>
      <c r="HN281" s="91"/>
      <c r="HO281" s="91"/>
      <c r="HP281" s="91"/>
      <c r="HQ281" s="91"/>
      <c r="HR281" s="91"/>
      <c r="HS281" s="91"/>
      <c r="HT281" s="91"/>
      <c r="HU281" s="91"/>
      <c r="HV281" s="91"/>
      <c r="HW281" s="91"/>
      <c r="HX281" s="91"/>
      <c r="HY281" s="91"/>
      <c r="HZ281" s="91"/>
      <c r="IA281" s="91"/>
      <c r="IB281" s="91"/>
      <c r="IC281" s="91"/>
      <c r="ID281" s="91"/>
      <c r="IE281" s="91"/>
      <c r="IF281" s="91"/>
      <c r="IG281" s="91"/>
      <c r="IH281" s="91"/>
      <c r="II281" s="91"/>
      <c r="IJ281" s="91"/>
      <c r="IK281" s="91"/>
      <c r="IL281" s="91"/>
      <c r="IM281" s="91"/>
      <c r="IN281" s="91"/>
      <c r="IO281" s="91"/>
      <c r="IP281" s="91"/>
      <c r="IQ281" s="91"/>
      <c r="IR281" s="91"/>
      <c r="IS281" s="91"/>
      <c r="IT281" s="91"/>
      <c r="IU281" s="91"/>
      <c r="IV281" s="91"/>
      <c r="IW281" s="91"/>
      <c r="IX281" s="91"/>
      <c r="IY281" s="91"/>
      <c r="IZ281" s="91"/>
      <c r="JA281" s="91"/>
      <c r="JB281" s="91"/>
      <c r="JC281" s="91"/>
      <c r="JD281" s="91"/>
      <c r="JE281" s="91"/>
      <c r="JF281" s="91"/>
      <c r="JG281" s="91"/>
      <c r="JH281" s="91"/>
      <c r="JI281" s="91"/>
      <c r="JJ281" s="91"/>
      <c r="JK281" s="91"/>
      <c r="JL281" s="91"/>
      <c r="JM281" s="91"/>
      <c r="JN281" s="91"/>
      <c r="JO281" s="91"/>
      <c r="JP281" s="91"/>
      <c r="JQ281" s="91"/>
      <c r="JR281" s="91"/>
      <c r="JS281" s="91"/>
      <c r="JT281" s="91"/>
      <c r="JU281" s="91"/>
      <c r="JV281" s="91"/>
      <c r="JW281" s="91"/>
      <c r="JX281" s="91"/>
      <c r="JY281" s="91"/>
      <c r="JZ281" s="91"/>
      <c r="KA281" s="91"/>
      <c r="KB281" s="91"/>
      <c r="KC281" s="91"/>
      <c r="KD281" s="91"/>
      <c r="KE281" s="91"/>
      <c r="KF281" s="91"/>
      <c r="KG281" s="91"/>
      <c r="KH281" s="91"/>
      <c r="KI281" s="91"/>
      <c r="KJ281" s="91"/>
      <c r="KK281" s="91"/>
      <c r="KL281" s="91"/>
      <c r="KM281" s="91"/>
      <c r="KN281" s="91"/>
      <c r="KO281" s="91"/>
      <c r="KP281" s="91"/>
      <c r="KQ281" s="91"/>
      <c r="KR281" s="91"/>
      <c r="KS281" s="91"/>
      <c r="KT281" s="91"/>
      <c r="KU281" s="91"/>
      <c r="KV281" s="91"/>
      <c r="KW281" s="91"/>
      <c r="KX281" s="91"/>
      <c r="KY281" s="91"/>
      <c r="KZ281" s="91"/>
      <c r="LA281" s="91"/>
      <c r="LB281" s="91"/>
      <c r="LC281" s="91"/>
      <c r="LD281" s="91"/>
      <c r="LE281" s="91"/>
      <c r="LF281" s="91"/>
      <c r="LG281" s="91"/>
      <c r="LH281" s="91"/>
      <c r="LI281" s="91"/>
      <c r="LJ281" s="91"/>
      <c r="LK281" s="91"/>
      <c r="LL281" s="91"/>
      <c r="LM281" s="91"/>
      <c r="LN281" s="91"/>
      <c r="LO281" s="91"/>
      <c r="LP281" s="91"/>
      <c r="LQ281" s="91"/>
      <c r="LR281" s="91"/>
      <c r="LS281" s="91"/>
      <c r="LT281" s="91"/>
      <c r="LU281" s="91"/>
      <c r="LV281" s="91"/>
      <c r="LW281" s="91"/>
      <c r="LX281" s="91"/>
      <c r="LY281" s="91"/>
      <c r="LZ281" s="91"/>
      <c r="MA281" s="91"/>
      <c r="MB281" s="91"/>
      <c r="MC281" s="91"/>
      <c r="MD281" s="91"/>
      <c r="ME281" s="91"/>
      <c r="MF281" s="91"/>
      <c r="MG281" s="91"/>
      <c r="MH281" s="91"/>
      <c r="MI281" s="91"/>
      <c r="MJ281" s="91"/>
      <c r="MK281" s="91"/>
      <c r="ML281" s="91"/>
      <c r="MM281" s="91"/>
      <c r="MN281" s="91"/>
      <c r="MO281" s="91"/>
      <c r="MP281" s="91"/>
      <c r="MQ281" s="91"/>
      <c r="MR281" s="91"/>
      <c r="MS281" s="91"/>
      <c r="MT281" s="91"/>
      <c r="MU281" s="91"/>
      <c r="MV281" s="91"/>
      <c r="MW281" s="91"/>
      <c r="MX281" s="91"/>
      <c r="MY281" s="91"/>
      <c r="MZ281" s="91"/>
      <c r="NA281" s="91"/>
      <c r="NB281" s="91"/>
      <c r="NC281" s="91"/>
      <c r="ND281" s="91"/>
      <c r="NE281" s="91"/>
      <c r="NF281" s="91"/>
      <c r="NG281" s="91"/>
      <c r="NH281" s="91"/>
      <c r="NI281" s="91"/>
      <c r="NJ281" s="91"/>
      <c r="NK281" s="91"/>
      <c r="NL281" s="91"/>
      <c r="NM281" s="91"/>
      <c r="NN281" s="91"/>
      <c r="NO281" s="91"/>
      <c r="NP281" s="91"/>
      <c r="NQ281" s="91"/>
      <c r="NR281" s="91"/>
      <c r="NS281" s="91"/>
      <c r="NT281" s="91"/>
      <c r="NU281" s="91"/>
      <c r="NV281" s="91"/>
      <c r="NW281" s="91"/>
      <c r="NX281" s="91"/>
      <c r="NY281" s="91"/>
      <c r="NZ281" s="91"/>
      <c r="OA281" s="91"/>
      <c r="OB281" s="91"/>
      <c r="OC281" s="91"/>
      <c r="OD281" s="91"/>
      <c r="OE281" s="91"/>
      <c r="OF281" s="91"/>
      <c r="OG281" s="91"/>
      <c r="OH281" s="91"/>
      <c r="OI281" s="91"/>
      <c r="OJ281" s="91"/>
      <c r="OK281" s="91"/>
      <c r="OL281" s="91"/>
      <c r="OM281" s="91"/>
      <c r="ON281" s="91"/>
      <c r="OO281" s="91"/>
      <c r="OP281" s="91"/>
      <c r="OQ281" s="91"/>
      <c r="OR281" s="91"/>
      <c r="OS281" s="91"/>
      <c r="OT281" s="91"/>
      <c r="OU281" s="91"/>
      <c r="OV281" s="91"/>
      <c r="OW281" s="91"/>
      <c r="OX281" s="91"/>
      <c r="OY281" s="91"/>
      <c r="OZ281" s="91"/>
      <c r="PA281" s="91"/>
      <c r="PB281" s="91"/>
      <c r="PC281" s="91"/>
      <c r="PD281" s="91"/>
      <c r="PE281" s="91"/>
      <c r="PF281" s="91"/>
      <c r="PG281" s="91"/>
      <c r="PH281" s="91"/>
      <c r="PI281" s="91"/>
      <c r="PJ281" s="91"/>
      <c r="PK281" s="91"/>
      <c r="PL281" s="91"/>
      <c r="PM281" s="91"/>
      <c r="PN281" s="91"/>
      <c r="PO281" s="91"/>
      <c r="PP281" s="91"/>
      <c r="PQ281" s="91"/>
      <c r="PR281" s="91"/>
      <c r="PS281" s="91"/>
      <c r="PT281" s="91"/>
      <c r="PU281" s="91"/>
      <c r="PV281" s="91"/>
      <c r="PW281" s="91"/>
      <c r="PX281" s="91"/>
      <c r="PY281" s="91"/>
      <c r="PZ281" s="91"/>
      <c r="QA281" s="91"/>
      <c r="QB281" s="91"/>
      <c r="QC281" s="91"/>
      <c r="QD281" s="91"/>
      <c r="QE281" s="91"/>
      <c r="QF281" s="91"/>
      <c r="QG281" s="91"/>
      <c r="QH281" s="91"/>
      <c r="QI281" s="91"/>
      <c r="QJ281" s="91"/>
      <c r="QK281" s="91"/>
      <c r="QL281" s="91"/>
      <c r="QM281" s="91"/>
      <c r="QN281" s="91"/>
      <c r="QO281" s="91"/>
      <c r="QP281" s="91"/>
      <c r="QQ281" s="91"/>
      <c r="QR281" s="91"/>
      <c r="QS281" s="91"/>
      <c r="QT281" s="91"/>
      <c r="QU281" s="91"/>
      <c r="QV281" s="91"/>
      <c r="QW281" s="91"/>
      <c r="QX281" s="91"/>
      <c r="QY281" s="91"/>
      <c r="QZ281" s="91"/>
      <c r="RA281" s="91"/>
      <c r="RB281" s="91"/>
      <c r="RC281" s="91"/>
      <c r="RD281" s="91"/>
      <c r="RE281" s="91"/>
      <c r="RF281" s="91"/>
      <c r="RG281" s="91"/>
      <c r="RH281" s="91"/>
      <c r="RI281" s="91"/>
      <c r="RJ281" s="91"/>
      <c r="RK281" s="91"/>
      <c r="RL281" s="91"/>
      <c r="RM281" s="91"/>
      <c r="RN281" s="91"/>
      <c r="RO281" s="91"/>
      <c r="RP281" s="91"/>
      <c r="RQ281" s="91"/>
      <c r="RR281" s="91"/>
      <c r="RS281" s="91"/>
      <c r="RT281" s="91"/>
      <c r="RU281" s="91"/>
      <c r="RV281" s="91"/>
      <c r="RW281" s="91"/>
      <c r="RX281" s="91"/>
      <c r="RY281" s="91"/>
      <c r="RZ281" s="91"/>
      <c r="SA281" s="91"/>
      <c r="SB281" s="91"/>
      <c r="SC281" s="91"/>
      <c r="SD281" s="91"/>
      <c r="SE281" s="91"/>
      <c r="SF281" s="91"/>
      <c r="SG281" s="91"/>
      <c r="SH281" s="91"/>
      <c r="SI281" s="91"/>
      <c r="SJ281" s="91"/>
      <c r="SK281" s="91"/>
      <c r="SL281" s="91"/>
      <c r="SM281" s="91"/>
      <c r="SN281" s="91"/>
      <c r="SO281" s="91"/>
      <c r="SP281" s="91"/>
      <c r="SQ281" s="91"/>
      <c r="SR281" s="91"/>
      <c r="SS281" s="91"/>
      <c r="ST281" s="91"/>
      <c r="SU281" s="91"/>
      <c r="SV281" s="91"/>
      <c r="SW281" s="91"/>
      <c r="SX281" s="91"/>
      <c r="SY281" s="91"/>
      <c r="SZ281" s="91"/>
      <c r="TA281" s="91"/>
      <c r="TB281" s="91"/>
      <c r="TC281" s="91"/>
      <c r="TD281" s="91"/>
      <c r="TE281" s="91"/>
      <c r="TF281" s="91"/>
      <c r="TG281" s="91"/>
      <c r="TH281" s="91"/>
      <c r="TI281" s="91"/>
      <c r="TJ281" s="91"/>
      <c r="TK281" s="91"/>
      <c r="TL281" s="91"/>
      <c r="TM281" s="91"/>
      <c r="TN281" s="91"/>
      <c r="TO281" s="91"/>
      <c r="TP281" s="91"/>
      <c r="TQ281" s="91"/>
      <c r="TR281" s="91"/>
      <c r="TS281" s="91"/>
      <c r="TT281" s="91"/>
      <c r="TU281" s="91"/>
      <c r="TV281" s="91"/>
      <c r="TW281" s="91"/>
      <c r="TX281" s="91"/>
      <c r="TY281" s="91"/>
      <c r="TZ281" s="91"/>
      <c r="UA281" s="91"/>
      <c r="UB281" s="91"/>
      <c r="UC281" s="91"/>
      <c r="UD281" s="91"/>
      <c r="UE281" s="91"/>
      <c r="UF281" s="91"/>
      <c r="UG281" s="91"/>
      <c r="UH281" s="91"/>
      <c r="UI281" s="91"/>
      <c r="UJ281" s="91"/>
      <c r="UK281" s="91"/>
      <c r="UL281" s="91"/>
      <c r="UM281" s="91"/>
      <c r="UN281" s="91"/>
      <c r="UO281" s="91"/>
      <c r="UP281" s="91"/>
      <c r="UQ281" s="91"/>
      <c r="UR281" s="91"/>
      <c r="US281" s="91"/>
      <c r="UT281" s="91"/>
      <c r="UU281" s="91"/>
      <c r="UV281" s="91"/>
      <c r="UW281" s="91"/>
      <c r="UX281" s="91"/>
      <c r="UY281" s="91"/>
      <c r="UZ281" s="91"/>
      <c r="VA281" s="91"/>
      <c r="VB281" s="91"/>
      <c r="VC281" s="91"/>
      <c r="VD281" s="91"/>
      <c r="VE281" s="91"/>
      <c r="VF281" s="91"/>
      <c r="VG281" s="91"/>
      <c r="VH281" s="91"/>
      <c r="VI281" s="91"/>
      <c r="VJ281" s="91"/>
      <c r="VK281" s="91"/>
      <c r="VL281" s="91"/>
      <c r="VM281" s="91"/>
      <c r="VN281" s="91"/>
      <c r="VO281" s="91"/>
      <c r="VP281" s="91"/>
      <c r="VQ281" s="91"/>
      <c r="VR281" s="91"/>
      <c r="VS281" s="91"/>
      <c r="VT281" s="91"/>
      <c r="VU281" s="91"/>
      <c r="VV281" s="91"/>
      <c r="VW281" s="91"/>
      <c r="VX281" s="91"/>
      <c r="VY281" s="91"/>
      <c r="VZ281" s="91"/>
      <c r="WA281" s="91"/>
      <c r="WB281" s="91"/>
      <c r="WC281" s="91"/>
      <c r="WD281" s="91"/>
      <c r="WE281" s="91"/>
      <c r="WF281" s="91"/>
      <c r="WG281" s="91"/>
      <c r="WH281" s="91"/>
      <c r="WI281" s="91"/>
      <c r="WJ281" s="91"/>
      <c r="WK281" s="91"/>
      <c r="WL281" s="91"/>
      <c r="WM281" s="91"/>
      <c r="WN281" s="91"/>
      <c r="WO281" s="91"/>
      <c r="WP281" s="91"/>
      <c r="WQ281" s="91"/>
      <c r="WR281" s="91"/>
      <c r="WS281" s="91"/>
      <c r="WT281" s="91"/>
      <c r="WU281" s="91"/>
      <c r="WV281" s="91"/>
      <c r="WW281" s="91"/>
      <c r="WX281" s="91"/>
      <c r="WY281" s="91"/>
      <c r="WZ281" s="91"/>
      <c r="XA281" s="91"/>
      <c r="XB281" s="91"/>
      <c r="XC281" s="91"/>
      <c r="XD281" s="91"/>
      <c r="XE281" s="91"/>
      <c r="XF281" s="91"/>
      <c r="XG281" s="91"/>
      <c r="XH281" s="91"/>
      <c r="XI281" s="91"/>
      <c r="XJ281" s="91"/>
      <c r="XK281" s="91"/>
      <c r="XL281" s="91"/>
      <c r="XM281" s="91"/>
      <c r="XN281" s="91"/>
      <c r="XO281" s="91"/>
      <c r="XP281" s="91"/>
      <c r="XQ281" s="91"/>
      <c r="XR281" s="91"/>
      <c r="XS281" s="91"/>
      <c r="XT281" s="91"/>
      <c r="XU281" s="91"/>
      <c r="XV281" s="91"/>
      <c r="XW281" s="91"/>
      <c r="XX281" s="91"/>
      <c r="XY281" s="91"/>
      <c r="XZ281" s="91"/>
      <c r="YA281" s="91"/>
      <c r="YB281" s="91"/>
      <c r="YC281" s="91"/>
      <c r="YD281" s="91"/>
      <c r="YE281" s="91"/>
      <c r="YF281" s="91"/>
      <c r="YG281" s="91"/>
      <c r="YH281" s="91"/>
      <c r="YI281" s="91"/>
      <c r="YJ281" s="91"/>
      <c r="YK281" s="91"/>
      <c r="YL281" s="91"/>
      <c r="YM281" s="91"/>
      <c r="YN281" s="91"/>
      <c r="YO281" s="91"/>
      <c r="YP281" s="91"/>
      <c r="YQ281" s="91"/>
      <c r="YR281" s="91"/>
      <c r="YS281" s="91"/>
      <c r="YT281" s="91"/>
      <c r="YU281" s="91"/>
      <c r="YV281" s="91"/>
      <c r="YW281" s="91"/>
      <c r="YX281" s="91"/>
      <c r="YY281" s="91"/>
      <c r="YZ281" s="91"/>
      <c r="ZA281" s="91"/>
      <c r="ZB281" s="91"/>
      <c r="ZC281" s="91"/>
      <c r="ZD281" s="91"/>
      <c r="ZE281" s="91"/>
      <c r="ZF281" s="91"/>
      <c r="ZG281" s="91"/>
      <c r="ZH281" s="91"/>
      <c r="ZI281" s="91"/>
      <c r="ZJ281" s="91"/>
      <c r="ZK281" s="91"/>
      <c r="ZL281" s="91"/>
      <c r="ZM281" s="91"/>
      <c r="ZN281" s="91"/>
      <c r="ZO281" s="91"/>
      <c r="ZP281" s="91"/>
      <c r="ZQ281" s="91"/>
      <c r="ZR281" s="91"/>
      <c r="ZS281" s="91"/>
      <c r="ZT281" s="91"/>
      <c r="ZU281" s="91"/>
      <c r="ZV281" s="91"/>
      <c r="ZW281" s="91"/>
      <c r="ZX281" s="91"/>
      <c r="ZY281" s="91"/>
      <c r="ZZ281" s="91"/>
      <c r="AAA281" s="91"/>
      <c r="AAB281" s="91"/>
      <c r="AAC281" s="91"/>
      <c r="AAD281" s="91"/>
      <c r="AAE281" s="91"/>
      <c r="AAF281" s="91"/>
      <c r="AAG281" s="91"/>
      <c r="AAH281" s="91"/>
      <c r="AAI281" s="91"/>
      <c r="AAJ281" s="91"/>
      <c r="AAK281" s="91"/>
      <c r="AAL281" s="91"/>
      <c r="AAM281" s="91"/>
      <c r="AAN281" s="91"/>
      <c r="AAO281" s="91"/>
      <c r="AAP281" s="91"/>
      <c r="AAQ281" s="91"/>
      <c r="AAR281" s="91"/>
      <c r="AAS281" s="91"/>
      <c r="AAT281" s="91"/>
      <c r="AAU281" s="91"/>
      <c r="AAV281" s="91"/>
      <c r="AAW281" s="91"/>
      <c r="AAX281" s="91"/>
      <c r="AAY281" s="91"/>
      <c r="AAZ281" s="91"/>
      <c r="ABA281" s="91"/>
      <c r="ABB281" s="91"/>
      <c r="ABC281" s="91"/>
      <c r="ABD281" s="91"/>
      <c r="ABE281" s="91"/>
      <c r="ABF281" s="91"/>
      <c r="ABG281" s="91"/>
      <c r="ABH281" s="91"/>
      <c r="ABI281" s="91"/>
      <c r="ABJ281" s="91"/>
      <c r="ABK281" s="91"/>
      <c r="ABL281" s="91"/>
      <c r="ABM281" s="91"/>
      <c r="ABN281" s="91"/>
      <c r="ABO281" s="91"/>
      <c r="ABP281" s="91"/>
      <c r="ABQ281" s="91"/>
      <c r="ABR281" s="91"/>
      <c r="ABS281" s="91"/>
      <c r="ABT281" s="91"/>
      <c r="ABU281" s="91"/>
      <c r="ABV281" s="91"/>
      <c r="ABW281" s="91"/>
      <c r="ABX281" s="91"/>
      <c r="ABY281" s="91"/>
      <c r="ABZ281" s="91"/>
      <c r="ACA281" s="91"/>
      <c r="ACB281" s="91"/>
      <c r="ACC281" s="91"/>
      <c r="ACD281" s="91"/>
      <c r="ACE281" s="91"/>
      <c r="ACF281" s="91"/>
      <c r="ACG281" s="91"/>
      <c r="ACH281" s="91"/>
      <c r="ACI281" s="91"/>
      <c r="ACJ281" s="91"/>
      <c r="ACK281" s="91"/>
      <c r="ACL281" s="91"/>
      <c r="ACM281" s="91"/>
      <c r="ACN281" s="91"/>
      <c r="ACO281" s="91"/>
      <c r="ACP281" s="91"/>
      <c r="ACQ281" s="91"/>
      <c r="ACR281" s="91"/>
      <c r="ACS281" s="91"/>
      <c r="ACT281" s="91"/>
      <c r="ACU281" s="91"/>
      <c r="ACV281" s="91"/>
      <c r="ACW281" s="91"/>
      <c r="ACX281" s="91"/>
      <c r="ACY281" s="91"/>
      <c r="ACZ281" s="91"/>
      <c r="ADA281" s="91"/>
      <c r="ADB281" s="91"/>
      <c r="ADC281" s="91"/>
      <c r="ADD281" s="91"/>
      <c r="ADE281" s="91"/>
      <c r="ADF281" s="91"/>
      <c r="ADG281" s="91"/>
      <c r="ADH281" s="91"/>
      <c r="ADI281" s="91"/>
      <c r="ADJ281" s="91"/>
      <c r="ADK281" s="91"/>
      <c r="ADL281" s="91"/>
      <c r="ADM281" s="91"/>
      <c r="ADN281" s="91"/>
      <c r="ADO281" s="91"/>
      <c r="ADP281" s="91"/>
      <c r="ADQ281" s="91"/>
      <c r="ADR281" s="91"/>
      <c r="ADS281" s="91"/>
      <c r="ADT281" s="91"/>
      <c r="ADU281" s="91"/>
      <c r="ADV281" s="91"/>
      <c r="ADW281" s="91"/>
      <c r="ADX281" s="91"/>
      <c r="ADY281" s="91"/>
      <c r="ADZ281" s="91"/>
      <c r="AEA281" s="91"/>
      <c r="AEB281" s="91"/>
      <c r="AEC281" s="91"/>
      <c r="AED281" s="144">
        <f t="shared" si="76"/>
        <v>276</v>
      </c>
      <c r="AEE281" s="142"/>
      <c r="AEF281" s="142"/>
      <c r="AEG281" s="91"/>
      <c r="AEH281" s="91"/>
      <c r="AEI281" s="91"/>
      <c r="AEJ281" s="91"/>
      <c r="AEK281" s="91"/>
      <c r="AEL281" s="91"/>
      <c r="AEM281" s="91"/>
      <c r="AEN281" s="91"/>
      <c r="AEO281" s="91"/>
      <c r="AEP281" s="91"/>
      <c r="AEQ281" s="91"/>
      <c r="AER281" s="91"/>
      <c r="AES281" s="91"/>
      <c r="AET281" s="91"/>
      <c r="AEU281" s="91"/>
      <c r="AEV281" s="91"/>
      <c r="AEW281" s="91"/>
      <c r="AEX281" s="91"/>
      <c r="AEY281" s="91"/>
      <c r="AEZ281" s="91"/>
      <c r="AFA281" s="91"/>
      <c r="AFB281" s="91"/>
      <c r="AFC281" s="146"/>
      <c r="AFD281" s="91"/>
      <c r="AFE281" s="91"/>
      <c r="AFF281" s="91"/>
      <c r="AFG281" s="91"/>
      <c r="AFH281" s="91"/>
      <c r="AFI281" s="91"/>
      <c r="AFJ281" s="91"/>
      <c r="AFK281" s="91"/>
      <c r="AFL281" s="91"/>
      <c r="AFM281" s="91"/>
      <c r="AFN281" s="91"/>
    </row>
    <row r="282" spans="1:846" ht="6" customHeight="1" x14ac:dyDescent="0.25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  <c r="CU282" s="91"/>
      <c r="CV282" s="91"/>
      <c r="CW282" s="91"/>
      <c r="CX282" s="91"/>
      <c r="CY282" s="91"/>
      <c r="CZ282" s="91"/>
      <c r="DA282" s="91"/>
      <c r="DB282" s="91"/>
      <c r="DC282" s="91"/>
      <c r="DD282" s="91"/>
      <c r="DE282" s="91"/>
      <c r="DF282" s="91"/>
      <c r="DG282" s="91"/>
      <c r="DH282" s="91"/>
      <c r="DI282" s="91"/>
      <c r="DJ282" s="91"/>
      <c r="DK282" s="91"/>
      <c r="DL282" s="91"/>
      <c r="DM282" s="91"/>
      <c r="DN282" s="91"/>
      <c r="DO282" s="91"/>
      <c r="DP282" s="91"/>
      <c r="DQ282" s="91"/>
      <c r="DR282" s="91"/>
      <c r="DS282" s="91"/>
      <c r="DT282" s="91"/>
      <c r="DU282" s="91"/>
      <c r="DV282" s="91"/>
      <c r="DW282" s="91"/>
      <c r="DX282" s="91"/>
      <c r="DY282" s="91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91"/>
      <c r="EN282" s="91"/>
      <c r="EO282" s="91"/>
      <c r="EP282" s="91"/>
      <c r="EQ282" s="91"/>
      <c r="ER282" s="91"/>
      <c r="ES282" s="91"/>
      <c r="ET282" s="91"/>
      <c r="EU282" s="91"/>
      <c r="EV282" s="91"/>
      <c r="EW282" s="91"/>
      <c r="EX282" s="91"/>
      <c r="EY282" s="91"/>
      <c r="EZ282" s="91"/>
      <c r="FA282" s="91"/>
      <c r="FB282" s="91"/>
      <c r="FC282" s="91"/>
      <c r="FD282" s="91"/>
      <c r="FE282" s="91"/>
      <c r="FF282" s="91"/>
      <c r="FG282" s="91"/>
      <c r="FH282" s="91"/>
      <c r="FI282" s="91"/>
      <c r="FJ282" s="91"/>
      <c r="FK282" s="91"/>
      <c r="FL282" s="91"/>
      <c r="FM282" s="91"/>
      <c r="FN282" s="91"/>
      <c r="FO282" s="91"/>
      <c r="FP282" s="91"/>
      <c r="FQ282" s="91"/>
      <c r="FR282" s="91"/>
      <c r="FS282" s="91"/>
      <c r="FT282" s="91"/>
      <c r="FU282" s="91"/>
      <c r="FV282" s="91"/>
      <c r="FW282" s="91"/>
      <c r="FX282" s="91"/>
      <c r="FY282" s="91"/>
      <c r="FZ282" s="91"/>
      <c r="GA282" s="91"/>
      <c r="GB282" s="91"/>
      <c r="GC282" s="91"/>
      <c r="GD282" s="91"/>
      <c r="GE282" s="91"/>
      <c r="GF282" s="91"/>
      <c r="GG282" s="91"/>
      <c r="GH282" s="91"/>
      <c r="GI282" s="91"/>
      <c r="GJ282" s="91"/>
      <c r="GK282" s="91"/>
      <c r="GL282" s="91"/>
      <c r="GM282" s="91"/>
      <c r="GN282" s="91"/>
      <c r="GO282" s="91"/>
      <c r="GP282" s="91"/>
      <c r="GQ282" s="91"/>
      <c r="GR282" s="91"/>
      <c r="GS282" s="91"/>
      <c r="GT282" s="91"/>
      <c r="GU282" s="91"/>
      <c r="GV282" s="91"/>
      <c r="GW282" s="91"/>
      <c r="GX282" s="91"/>
      <c r="GY282" s="91"/>
      <c r="GZ282" s="91"/>
      <c r="HA282" s="91"/>
      <c r="HB282" s="91"/>
      <c r="HC282" s="91"/>
      <c r="HD282" s="91"/>
      <c r="HE282" s="91"/>
      <c r="HF282" s="91"/>
      <c r="HG282" s="91"/>
      <c r="HH282" s="91"/>
      <c r="HI282" s="91"/>
      <c r="HJ282" s="91"/>
      <c r="HK282" s="91"/>
      <c r="HL282" s="91"/>
      <c r="HM282" s="91"/>
      <c r="HN282" s="91"/>
      <c r="HO282" s="91"/>
      <c r="HP282" s="91"/>
      <c r="HQ282" s="91"/>
      <c r="HR282" s="91"/>
      <c r="HS282" s="91"/>
      <c r="HT282" s="91"/>
      <c r="HU282" s="91"/>
      <c r="HV282" s="91"/>
      <c r="HW282" s="91"/>
      <c r="HX282" s="91"/>
      <c r="HY282" s="91"/>
      <c r="HZ282" s="91"/>
      <c r="IA282" s="91"/>
      <c r="IB282" s="91"/>
      <c r="IC282" s="91"/>
      <c r="ID282" s="91"/>
      <c r="IE282" s="91"/>
      <c r="IF282" s="91"/>
      <c r="IG282" s="91"/>
      <c r="IH282" s="91"/>
      <c r="II282" s="91"/>
      <c r="IJ282" s="91"/>
      <c r="IK282" s="91"/>
      <c r="IL282" s="91"/>
      <c r="IM282" s="91"/>
      <c r="IN282" s="91"/>
      <c r="IO282" s="91"/>
      <c r="IP282" s="91"/>
      <c r="IQ282" s="91"/>
      <c r="IR282" s="91"/>
      <c r="IS282" s="91"/>
      <c r="IT282" s="91"/>
      <c r="IU282" s="91"/>
      <c r="IV282" s="91"/>
      <c r="IW282" s="91"/>
      <c r="IX282" s="91"/>
      <c r="IY282" s="91"/>
      <c r="IZ282" s="91"/>
      <c r="JA282" s="91"/>
      <c r="JB282" s="91"/>
      <c r="JC282" s="91"/>
      <c r="JD282" s="91"/>
      <c r="JE282" s="91"/>
      <c r="JF282" s="91"/>
      <c r="JG282" s="91"/>
      <c r="JH282" s="91"/>
      <c r="JI282" s="91"/>
      <c r="JJ282" s="91"/>
      <c r="JK282" s="91"/>
      <c r="JL282" s="91"/>
      <c r="JM282" s="91"/>
      <c r="JN282" s="91"/>
      <c r="JO282" s="91"/>
      <c r="JP282" s="91"/>
      <c r="JQ282" s="91"/>
      <c r="JR282" s="91"/>
      <c r="JS282" s="91"/>
      <c r="JT282" s="91"/>
      <c r="JU282" s="91"/>
      <c r="JV282" s="91"/>
      <c r="JW282" s="91"/>
      <c r="JX282" s="91"/>
      <c r="JY282" s="91"/>
      <c r="JZ282" s="91"/>
      <c r="KA282" s="91"/>
      <c r="KB282" s="91"/>
      <c r="KC282" s="91"/>
      <c r="KD282" s="91"/>
      <c r="KE282" s="91"/>
      <c r="KF282" s="91"/>
      <c r="KG282" s="91"/>
      <c r="KH282" s="91"/>
      <c r="KI282" s="91"/>
      <c r="KJ282" s="91"/>
      <c r="KK282" s="91"/>
      <c r="KL282" s="91"/>
      <c r="KM282" s="91"/>
      <c r="KN282" s="91"/>
      <c r="KO282" s="91"/>
      <c r="KP282" s="91"/>
      <c r="KQ282" s="91"/>
      <c r="KR282" s="91"/>
      <c r="KS282" s="91"/>
      <c r="KT282" s="91"/>
      <c r="KU282" s="91"/>
      <c r="KV282" s="91"/>
      <c r="KW282" s="91"/>
      <c r="KX282" s="91"/>
      <c r="KY282" s="91"/>
      <c r="KZ282" s="91"/>
      <c r="LA282" s="91"/>
      <c r="LB282" s="91"/>
      <c r="LC282" s="91"/>
      <c r="LD282" s="91"/>
      <c r="LE282" s="91"/>
      <c r="LF282" s="91"/>
      <c r="LG282" s="91"/>
      <c r="LH282" s="91"/>
      <c r="LI282" s="91"/>
      <c r="LJ282" s="91"/>
      <c r="LK282" s="91"/>
      <c r="LL282" s="91"/>
      <c r="LM282" s="91"/>
      <c r="LN282" s="91"/>
      <c r="LO282" s="91"/>
      <c r="LP282" s="91"/>
      <c r="LQ282" s="91"/>
      <c r="LR282" s="91"/>
      <c r="LS282" s="91"/>
      <c r="LT282" s="91"/>
      <c r="LU282" s="91"/>
      <c r="LV282" s="91"/>
      <c r="LW282" s="91"/>
      <c r="LX282" s="91"/>
      <c r="LY282" s="91"/>
      <c r="LZ282" s="91"/>
      <c r="MA282" s="91"/>
      <c r="MB282" s="91"/>
      <c r="MC282" s="91"/>
      <c r="MD282" s="91"/>
      <c r="ME282" s="91"/>
      <c r="MF282" s="91"/>
      <c r="MG282" s="91"/>
      <c r="MH282" s="91"/>
      <c r="MI282" s="91"/>
      <c r="MJ282" s="91"/>
      <c r="MK282" s="91"/>
      <c r="ML282" s="91"/>
      <c r="MM282" s="91"/>
      <c r="MN282" s="91"/>
      <c r="MO282" s="91"/>
      <c r="MP282" s="91"/>
      <c r="MQ282" s="91"/>
      <c r="MR282" s="91"/>
      <c r="MS282" s="91"/>
      <c r="MT282" s="91"/>
      <c r="MU282" s="91"/>
      <c r="MV282" s="91"/>
      <c r="MW282" s="91"/>
      <c r="MX282" s="91"/>
      <c r="MY282" s="91"/>
      <c r="MZ282" s="91"/>
      <c r="NA282" s="91"/>
      <c r="NB282" s="91"/>
      <c r="NC282" s="91"/>
      <c r="ND282" s="91"/>
      <c r="NE282" s="91"/>
      <c r="NF282" s="91"/>
      <c r="NG282" s="91"/>
      <c r="NH282" s="91"/>
      <c r="NI282" s="91"/>
      <c r="NJ282" s="91"/>
      <c r="NK282" s="91"/>
      <c r="NL282" s="91"/>
      <c r="NM282" s="91"/>
      <c r="NN282" s="91"/>
      <c r="NO282" s="91"/>
      <c r="NP282" s="91"/>
      <c r="NQ282" s="91"/>
      <c r="NR282" s="91"/>
      <c r="NS282" s="91"/>
      <c r="NT282" s="91"/>
      <c r="NU282" s="91"/>
      <c r="NV282" s="91"/>
      <c r="NW282" s="91"/>
      <c r="NX282" s="91"/>
      <c r="NY282" s="91"/>
      <c r="NZ282" s="91"/>
      <c r="OA282" s="91"/>
      <c r="OB282" s="91"/>
      <c r="OC282" s="91"/>
      <c r="OD282" s="91"/>
      <c r="OE282" s="91"/>
      <c r="OF282" s="91"/>
      <c r="OG282" s="91"/>
      <c r="OH282" s="91"/>
      <c r="OI282" s="91"/>
      <c r="OJ282" s="91"/>
      <c r="OK282" s="91"/>
      <c r="OL282" s="91"/>
      <c r="OM282" s="91"/>
      <c r="ON282" s="91"/>
      <c r="OO282" s="91"/>
      <c r="OP282" s="91"/>
      <c r="OQ282" s="91"/>
      <c r="OR282" s="91"/>
      <c r="OS282" s="91"/>
      <c r="OT282" s="91"/>
      <c r="OU282" s="91"/>
      <c r="OV282" s="91"/>
      <c r="OW282" s="91"/>
      <c r="OX282" s="91"/>
      <c r="OY282" s="91"/>
      <c r="OZ282" s="91"/>
      <c r="PA282" s="91"/>
      <c r="PB282" s="91"/>
      <c r="PC282" s="91"/>
      <c r="PD282" s="91"/>
      <c r="PE282" s="91"/>
      <c r="PF282" s="91"/>
      <c r="PG282" s="91"/>
      <c r="PH282" s="91"/>
      <c r="PI282" s="91"/>
      <c r="PJ282" s="91"/>
      <c r="PK282" s="91"/>
      <c r="PL282" s="91"/>
      <c r="PM282" s="91"/>
      <c r="PN282" s="91"/>
      <c r="PO282" s="91"/>
      <c r="PP282" s="91"/>
      <c r="PQ282" s="91"/>
      <c r="PR282" s="91"/>
      <c r="PS282" s="91"/>
      <c r="PT282" s="91"/>
      <c r="PU282" s="91"/>
      <c r="PV282" s="91"/>
      <c r="PW282" s="91"/>
      <c r="PX282" s="91"/>
      <c r="PY282" s="91"/>
      <c r="PZ282" s="91"/>
      <c r="QA282" s="91"/>
      <c r="QB282" s="91"/>
      <c r="QC282" s="91"/>
      <c r="QD282" s="91"/>
      <c r="QE282" s="91"/>
      <c r="QF282" s="91"/>
      <c r="QG282" s="91"/>
      <c r="QH282" s="91"/>
      <c r="QI282" s="91"/>
      <c r="QJ282" s="91"/>
      <c r="QK282" s="91"/>
      <c r="QL282" s="91"/>
      <c r="QM282" s="91"/>
      <c r="QN282" s="91"/>
      <c r="QO282" s="91"/>
      <c r="QP282" s="91"/>
      <c r="QQ282" s="91"/>
      <c r="QR282" s="91"/>
      <c r="QS282" s="91"/>
      <c r="QT282" s="91"/>
      <c r="QU282" s="91"/>
      <c r="QV282" s="91"/>
      <c r="QW282" s="91"/>
      <c r="QX282" s="91"/>
      <c r="QY282" s="91"/>
      <c r="QZ282" s="91"/>
      <c r="RA282" s="91"/>
      <c r="RB282" s="91"/>
      <c r="RC282" s="91"/>
      <c r="RD282" s="91"/>
      <c r="RE282" s="91"/>
      <c r="RF282" s="91"/>
      <c r="RG282" s="91"/>
      <c r="RH282" s="91"/>
      <c r="RI282" s="91"/>
      <c r="RJ282" s="91"/>
      <c r="RK282" s="91"/>
      <c r="RL282" s="91"/>
      <c r="RM282" s="91"/>
      <c r="RN282" s="91"/>
      <c r="RO282" s="91"/>
      <c r="RP282" s="91"/>
      <c r="RQ282" s="91"/>
      <c r="RR282" s="91"/>
      <c r="RS282" s="91"/>
      <c r="RT282" s="91"/>
      <c r="RU282" s="91"/>
      <c r="RV282" s="91"/>
      <c r="RW282" s="91"/>
      <c r="RX282" s="91"/>
      <c r="RY282" s="91"/>
      <c r="RZ282" s="91"/>
      <c r="SA282" s="91"/>
      <c r="SB282" s="91"/>
      <c r="SC282" s="91"/>
      <c r="SD282" s="91"/>
      <c r="SE282" s="91"/>
      <c r="SF282" s="91"/>
      <c r="SG282" s="91"/>
      <c r="SH282" s="91"/>
      <c r="SI282" s="91"/>
      <c r="SJ282" s="91"/>
      <c r="SK282" s="91"/>
      <c r="SL282" s="91"/>
      <c r="SM282" s="91"/>
      <c r="SN282" s="91"/>
      <c r="SO282" s="91"/>
      <c r="SP282" s="91"/>
      <c r="SQ282" s="91"/>
      <c r="SR282" s="91"/>
      <c r="SS282" s="91"/>
      <c r="ST282" s="91"/>
      <c r="SU282" s="91"/>
      <c r="SV282" s="91"/>
      <c r="SW282" s="91"/>
      <c r="SX282" s="91"/>
      <c r="SY282" s="91"/>
      <c r="SZ282" s="91"/>
      <c r="TA282" s="91"/>
      <c r="TB282" s="91"/>
      <c r="TC282" s="91"/>
      <c r="TD282" s="91"/>
      <c r="TE282" s="91"/>
      <c r="TF282" s="91"/>
      <c r="TG282" s="91"/>
      <c r="TH282" s="91"/>
      <c r="TI282" s="91"/>
      <c r="TJ282" s="91"/>
      <c r="TK282" s="91"/>
      <c r="TL282" s="91"/>
      <c r="TM282" s="91"/>
      <c r="TN282" s="91"/>
      <c r="TO282" s="91"/>
      <c r="TP282" s="91"/>
      <c r="TQ282" s="91"/>
      <c r="TR282" s="91"/>
      <c r="TS282" s="91"/>
      <c r="TT282" s="91"/>
      <c r="TU282" s="91"/>
      <c r="TV282" s="91"/>
      <c r="TW282" s="91"/>
      <c r="TX282" s="91"/>
      <c r="TY282" s="91"/>
      <c r="TZ282" s="91"/>
      <c r="UA282" s="91"/>
      <c r="UB282" s="91"/>
      <c r="UC282" s="91"/>
      <c r="UD282" s="91"/>
      <c r="UE282" s="91"/>
      <c r="UF282" s="91"/>
      <c r="UG282" s="91"/>
      <c r="UH282" s="91"/>
      <c r="UI282" s="91"/>
      <c r="UJ282" s="91"/>
      <c r="UK282" s="91"/>
      <c r="UL282" s="91"/>
      <c r="UM282" s="91"/>
      <c r="UN282" s="91"/>
      <c r="UO282" s="91"/>
      <c r="UP282" s="91"/>
      <c r="UQ282" s="91"/>
      <c r="UR282" s="91"/>
      <c r="US282" s="91"/>
      <c r="UT282" s="91"/>
      <c r="UU282" s="91"/>
      <c r="UV282" s="91"/>
      <c r="UW282" s="91"/>
      <c r="UX282" s="91"/>
      <c r="UY282" s="91"/>
      <c r="UZ282" s="91"/>
      <c r="VA282" s="91"/>
      <c r="VB282" s="91"/>
      <c r="VC282" s="91"/>
      <c r="VD282" s="91"/>
      <c r="VE282" s="91"/>
      <c r="VF282" s="91"/>
      <c r="VG282" s="91"/>
      <c r="VH282" s="91"/>
      <c r="VI282" s="91"/>
      <c r="VJ282" s="91"/>
      <c r="VK282" s="91"/>
      <c r="VL282" s="91"/>
      <c r="VM282" s="91"/>
      <c r="VN282" s="91"/>
      <c r="VO282" s="91"/>
      <c r="VP282" s="91"/>
      <c r="VQ282" s="91"/>
      <c r="VR282" s="91"/>
      <c r="VS282" s="91"/>
      <c r="VT282" s="91"/>
      <c r="VU282" s="91"/>
      <c r="VV282" s="91"/>
      <c r="VW282" s="91"/>
      <c r="VX282" s="91"/>
      <c r="VY282" s="91"/>
      <c r="VZ282" s="91"/>
      <c r="WA282" s="91"/>
      <c r="WB282" s="91"/>
      <c r="WC282" s="91"/>
      <c r="WD282" s="91"/>
      <c r="WE282" s="91"/>
      <c r="WF282" s="91"/>
      <c r="WG282" s="91"/>
      <c r="WH282" s="91"/>
      <c r="WI282" s="91"/>
      <c r="WJ282" s="91"/>
      <c r="WK282" s="91"/>
      <c r="WL282" s="91"/>
      <c r="WM282" s="91"/>
      <c r="WN282" s="91"/>
      <c r="WO282" s="91"/>
      <c r="WP282" s="91"/>
      <c r="WQ282" s="91"/>
      <c r="WR282" s="91"/>
      <c r="WS282" s="91"/>
      <c r="WT282" s="91"/>
      <c r="WU282" s="91"/>
      <c r="WV282" s="91"/>
      <c r="WW282" s="91"/>
      <c r="WX282" s="91"/>
      <c r="WY282" s="91"/>
      <c r="WZ282" s="91"/>
      <c r="XA282" s="91"/>
      <c r="XB282" s="91"/>
      <c r="XC282" s="91"/>
      <c r="XD282" s="91"/>
      <c r="XE282" s="91"/>
      <c r="XF282" s="91"/>
      <c r="XG282" s="91"/>
      <c r="XH282" s="91"/>
      <c r="XI282" s="91"/>
      <c r="XJ282" s="91"/>
      <c r="XK282" s="91"/>
      <c r="XL282" s="91"/>
      <c r="XM282" s="91"/>
      <c r="XN282" s="91"/>
      <c r="XO282" s="91"/>
      <c r="XP282" s="91"/>
      <c r="XQ282" s="91"/>
      <c r="XR282" s="91"/>
      <c r="XS282" s="91"/>
      <c r="XT282" s="91"/>
      <c r="XU282" s="91"/>
      <c r="XV282" s="91"/>
      <c r="XW282" s="91"/>
      <c r="XX282" s="91"/>
      <c r="XY282" s="91"/>
      <c r="XZ282" s="91"/>
      <c r="YA282" s="91"/>
      <c r="YB282" s="91"/>
      <c r="YC282" s="91"/>
      <c r="YD282" s="91"/>
      <c r="YE282" s="91"/>
      <c r="YF282" s="91"/>
      <c r="YG282" s="91"/>
      <c r="YH282" s="91"/>
      <c r="YI282" s="91"/>
      <c r="YJ282" s="91"/>
      <c r="YK282" s="91"/>
      <c r="YL282" s="91"/>
      <c r="YM282" s="91"/>
      <c r="YN282" s="91"/>
      <c r="YO282" s="91"/>
      <c r="YP282" s="91"/>
      <c r="YQ282" s="91"/>
      <c r="YR282" s="91"/>
      <c r="YS282" s="91"/>
      <c r="YT282" s="91"/>
      <c r="YU282" s="91"/>
      <c r="YV282" s="91"/>
      <c r="YW282" s="91"/>
      <c r="YX282" s="91"/>
      <c r="YY282" s="91"/>
      <c r="YZ282" s="91"/>
      <c r="ZA282" s="91"/>
      <c r="ZB282" s="91"/>
      <c r="ZC282" s="91"/>
      <c r="ZD282" s="91"/>
      <c r="ZE282" s="91"/>
      <c r="ZF282" s="91"/>
      <c r="ZG282" s="91"/>
      <c r="ZH282" s="91"/>
      <c r="ZI282" s="91"/>
      <c r="ZJ282" s="91"/>
      <c r="ZK282" s="91"/>
      <c r="ZL282" s="91"/>
      <c r="ZM282" s="91"/>
      <c r="ZN282" s="91"/>
      <c r="ZO282" s="91"/>
      <c r="ZP282" s="91"/>
      <c r="ZQ282" s="91"/>
      <c r="ZR282" s="91"/>
      <c r="ZS282" s="91"/>
      <c r="ZT282" s="91"/>
      <c r="ZU282" s="91"/>
      <c r="ZV282" s="91"/>
      <c r="ZW282" s="91"/>
      <c r="ZX282" s="91"/>
      <c r="ZY282" s="91"/>
      <c r="ZZ282" s="91"/>
      <c r="AAA282" s="91"/>
      <c r="AAB282" s="91"/>
      <c r="AAC282" s="91"/>
      <c r="AAD282" s="91"/>
      <c r="AAE282" s="91"/>
      <c r="AAF282" s="91"/>
      <c r="AAG282" s="91"/>
      <c r="AAH282" s="91"/>
      <c r="AAI282" s="91"/>
      <c r="AAJ282" s="91"/>
      <c r="AAK282" s="91"/>
      <c r="AAL282" s="91"/>
      <c r="AAM282" s="91"/>
      <c r="AAN282" s="91"/>
      <c r="AAO282" s="91"/>
      <c r="AAP282" s="91"/>
      <c r="AAQ282" s="91"/>
      <c r="AAR282" s="91"/>
      <c r="AAS282" s="91"/>
      <c r="AAT282" s="91"/>
      <c r="AAU282" s="91"/>
      <c r="AAV282" s="91"/>
      <c r="AAW282" s="91"/>
      <c r="AAX282" s="91"/>
      <c r="AAY282" s="91"/>
      <c r="AAZ282" s="91"/>
      <c r="ABA282" s="91"/>
      <c r="ABB282" s="91"/>
      <c r="ABC282" s="91"/>
      <c r="ABD282" s="91"/>
      <c r="ABE282" s="91"/>
      <c r="ABF282" s="91"/>
      <c r="ABG282" s="91"/>
      <c r="ABH282" s="91"/>
      <c r="ABI282" s="91"/>
      <c r="ABJ282" s="91"/>
      <c r="ABK282" s="91"/>
      <c r="ABL282" s="91"/>
      <c r="ABM282" s="91"/>
      <c r="ABN282" s="91"/>
      <c r="ABO282" s="91"/>
      <c r="ABP282" s="91"/>
      <c r="ABQ282" s="91"/>
      <c r="ABR282" s="91"/>
      <c r="ABS282" s="91"/>
      <c r="ABT282" s="91"/>
      <c r="ABU282" s="91"/>
      <c r="ABV282" s="91"/>
      <c r="ABW282" s="91"/>
      <c r="ABX282" s="91"/>
      <c r="ABY282" s="91"/>
      <c r="ABZ282" s="91"/>
      <c r="ACA282" s="91"/>
      <c r="ACB282" s="91"/>
      <c r="ACC282" s="91"/>
      <c r="ACD282" s="91"/>
      <c r="ACE282" s="91"/>
      <c r="ACF282" s="91"/>
      <c r="ACG282" s="91"/>
      <c r="ACH282" s="91"/>
      <c r="ACI282" s="91"/>
      <c r="ACJ282" s="91"/>
      <c r="ACK282" s="91"/>
      <c r="ACL282" s="91"/>
      <c r="ACM282" s="91"/>
      <c r="ACN282" s="91"/>
      <c r="ACO282" s="91"/>
      <c r="ACP282" s="91"/>
      <c r="ACQ282" s="91"/>
      <c r="ACR282" s="91"/>
      <c r="ACS282" s="91"/>
      <c r="ACT282" s="91"/>
      <c r="ACU282" s="91"/>
      <c r="ACV282" s="91"/>
      <c r="ACW282" s="91"/>
      <c r="ACX282" s="91"/>
      <c r="ACY282" s="91"/>
      <c r="ACZ282" s="91"/>
      <c r="ADA282" s="91"/>
      <c r="ADB282" s="91"/>
      <c r="ADC282" s="91"/>
      <c r="ADD282" s="91"/>
      <c r="ADE282" s="91"/>
      <c r="ADF282" s="91"/>
      <c r="ADG282" s="91"/>
      <c r="ADH282" s="91"/>
      <c r="ADI282" s="91"/>
      <c r="ADJ282" s="91"/>
      <c r="ADK282" s="91"/>
      <c r="ADL282" s="91"/>
      <c r="ADM282" s="91"/>
      <c r="ADN282" s="91"/>
      <c r="ADO282" s="91"/>
      <c r="ADP282" s="91"/>
      <c r="ADQ282" s="91"/>
      <c r="ADR282" s="91"/>
      <c r="ADS282" s="91"/>
      <c r="ADT282" s="91"/>
      <c r="ADU282" s="91"/>
      <c r="ADV282" s="91"/>
      <c r="ADW282" s="91"/>
      <c r="ADX282" s="91"/>
      <c r="ADY282" s="91"/>
      <c r="ADZ282" s="91"/>
      <c r="AEA282" s="91"/>
      <c r="AEB282" s="91"/>
      <c r="AEC282" s="91"/>
      <c r="AED282" s="144">
        <f t="shared" si="76"/>
        <v>277</v>
      </c>
      <c r="AEE282" s="142"/>
      <c r="AEF282" s="142"/>
      <c r="AEG282" s="91"/>
      <c r="AEH282" s="91"/>
      <c r="AEI282" s="91"/>
      <c r="AEJ282" s="91"/>
      <c r="AEK282" s="91"/>
      <c r="AEL282" s="91"/>
      <c r="AEM282" s="91"/>
      <c r="AEN282" s="91"/>
      <c r="AEO282" s="91"/>
      <c r="AEP282" s="91"/>
      <c r="AEQ282" s="91"/>
      <c r="AER282" s="91"/>
      <c r="AES282" s="91"/>
      <c r="AET282" s="91"/>
      <c r="AEU282" s="91"/>
      <c r="AEV282" s="91"/>
      <c r="AEW282" s="91"/>
      <c r="AEX282" s="91"/>
      <c r="AEY282" s="91"/>
      <c r="AEZ282" s="91"/>
      <c r="AFA282" s="91"/>
      <c r="AFB282" s="91"/>
      <c r="AFC282" s="146"/>
      <c r="AFD282" s="91"/>
      <c r="AFE282" s="91"/>
      <c r="AFF282" s="91"/>
      <c r="AFG282" s="91"/>
      <c r="AFH282" s="91"/>
      <c r="AFI282" s="91"/>
      <c r="AFJ282" s="91"/>
      <c r="AFK282" s="91"/>
      <c r="AFL282" s="91"/>
      <c r="AFM282" s="91"/>
      <c r="AFN282" s="91"/>
    </row>
    <row r="283" spans="1:846" ht="6" customHeight="1" x14ac:dyDescent="0.25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  <c r="CU283" s="91"/>
      <c r="CV283" s="91"/>
      <c r="CW283" s="91"/>
      <c r="CX283" s="91"/>
      <c r="CY283" s="91"/>
      <c r="CZ283" s="91"/>
      <c r="DA283" s="91"/>
      <c r="DB283" s="91"/>
      <c r="DC283" s="91"/>
      <c r="DD283" s="91"/>
      <c r="DE283" s="91"/>
      <c r="DF283" s="91"/>
      <c r="DG283" s="91"/>
      <c r="DH283" s="91"/>
      <c r="DI283" s="91"/>
      <c r="DJ283" s="91"/>
      <c r="DK283" s="91"/>
      <c r="DL283" s="91"/>
      <c r="DM283" s="91"/>
      <c r="DN283" s="91"/>
      <c r="DO283" s="91"/>
      <c r="DP283" s="91"/>
      <c r="DQ283" s="91"/>
      <c r="DR283" s="91"/>
      <c r="DS283" s="91"/>
      <c r="DT283" s="91"/>
      <c r="DU283" s="91"/>
      <c r="DV283" s="91"/>
      <c r="DW283" s="91"/>
      <c r="DX283" s="91"/>
      <c r="DY283" s="91"/>
      <c r="DZ283" s="91"/>
      <c r="EA283" s="91"/>
      <c r="EB283" s="91"/>
      <c r="EC283" s="91"/>
      <c r="ED283" s="91"/>
      <c r="EE283" s="91"/>
      <c r="EF283" s="91"/>
      <c r="EG283" s="91"/>
      <c r="EH283" s="91"/>
      <c r="EI283" s="91"/>
      <c r="EJ283" s="91"/>
      <c r="EK283" s="91"/>
      <c r="EL283" s="91"/>
      <c r="EM283" s="91"/>
      <c r="EN283" s="91"/>
      <c r="EO283" s="91"/>
      <c r="EP283" s="91"/>
      <c r="EQ283" s="91"/>
      <c r="ER283" s="91"/>
      <c r="ES283" s="91"/>
      <c r="ET283" s="91"/>
      <c r="EU283" s="91"/>
      <c r="EV283" s="91"/>
      <c r="EW283" s="91"/>
      <c r="EX283" s="91"/>
      <c r="EY283" s="91"/>
      <c r="EZ283" s="91"/>
      <c r="FA283" s="91"/>
      <c r="FB283" s="91"/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A283" s="91"/>
      <c r="GB283" s="91"/>
      <c r="GC283" s="91"/>
      <c r="GD283" s="91"/>
      <c r="GE283" s="91"/>
      <c r="GF283" s="91"/>
      <c r="GG283" s="91"/>
      <c r="GH283" s="91"/>
      <c r="GI283" s="91"/>
      <c r="GJ283" s="91"/>
      <c r="GK283" s="91"/>
      <c r="GL283" s="91"/>
      <c r="GM283" s="91"/>
      <c r="GN283" s="91"/>
      <c r="GO283" s="91"/>
      <c r="GP283" s="91"/>
      <c r="GQ283" s="91"/>
      <c r="GR283" s="91"/>
      <c r="GS283" s="91"/>
      <c r="GT283" s="91"/>
      <c r="GU283" s="91"/>
      <c r="GV283" s="91"/>
      <c r="GW283" s="91"/>
      <c r="GX283" s="91"/>
      <c r="GY283" s="91"/>
      <c r="GZ283" s="91"/>
      <c r="HA283" s="91"/>
      <c r="HB283" s="91"/>
      <c r="HC283" s="91"/>
      <c r="HD283" s="91"/>
      <c r="HE283" s="91"/>
      <c r="HF283" s="91"/>
      <c r="HG283" s="91"/>
      <c r="HH283" s="91"/>
      <c r="HI283" s="91"/>
      <c r="HJ283" s="91"/>
      <c r="HK283" s="91"/>
      <c r="HL283" s="91"/>
      <c r="HM283" s="91"/>
      <c r="HN283" s="91"/>
      <c r="HO283" s="91"/>
      <c r="HP283" s="91"/>
      <c r="HQ283" s="91"/>
      <c r="HR283" s="91"/>
      <c r="HS283" s="91"/>
      <c r="HT283" s="91"/>
      <c r="HU283" s="91"/>
      <c r="HV283" s="91"/>
      <c r="HW283" s="91"/>
      <c r="HX283" s="91"/>
      <c r="HY283" s="91"/>
      <c r="HZ283" s="91"/>
      <c r="IA283" s="91"/>
      <c r="IB283" s="91"/>
      <c r="IC283" s="91"/>
      <c r="ID283" s="91"/>
      <c r="IE283" s="91"/>
      <c r="IF283" s="91"/>
      <c r="IG283" s="91"/>
      <c r="IH283" s="91"/>
      <c r="II283" s="91"/>
      <c r="IJ283" s="91"/>
      <c r="IK283" s="91"/>
      <c r="IL283" s="91"/>
      <c r="IM283" s="91"/>
      <c r="IN283" s="91"/>
      <c r="IO283" s="91"/>
      <c r="IP283" s="91"/>
      <c r="IQ283" s="91"/>
      <c r="IR283" s="91"/>
      <c r="IS283" s="91"/>
      <c r="IT283" s="91"/>
      <c r="IU283" s="91"/>
      <c r="IV283" s="91"/>
      <c r="IW283" s="91"/>
      <c r="IX283" s="91"/>
      <c r="IY283" s="91"/>
      <c r="IZ283" s="91"/>
      <c r="JA283" s="91"/>
      <c r="JB283" s="91"/>
      <c r="JC283" s="91"/>
      <c r="JD283" s="91"/>
      <c r="JE283" s="91"/>
      <c r="JF283" s="91"/>
      <c r="JG283" s="91"/>
      <c r="JH283" s="91"/>
      <c r="JI283" s="91"/>
      <c r="JJ283" s="91"/>
      <c r="JK283" s="91"/>
      <c r="JL283" s="91"/>
      <c r="JM283" s="91"/>
      <c r="JN283" s="91"/>
      <c r="JO283" s="91"/>
      <c r="JP283" s="91"/>
      <c r="JQ283" s="91"/>
      <c r="JR283" s="91"/>
      <c r="JS283" s="91"/>
      <c r="JT283" s="91"/>
      <c r="JU283" s="91"/>
      <c r="JV283" s="91"/>
      <c r="JW283" s="91"/>
      <c r="JX283" s="91"/>
      <c r="JY283" s="91"/>
      <c r="JZ283" s="91"/>
      <c r="KA283" s="91"/>
      <c r="KB283" s="91"/>
      <c r="KC283" s="91"/>
      <c r="KD283" s="91"/>
      <c r="KE283" s="91"/>
      <c r="KF283" s="91"/>
      <c r="KG283" s="91"/>
      <c r="KH283" s="91"/>
      <c r="KI283" s="91"/>
      <c r="KJ283" s="91"/>
      <c r="KK283" s="91"/>
      <c r="KL283" s="91"/>
      <c r="KM283" s="91"/>
      <c r="KN283" s="91"/>
      <c r="KO283" s="91"/>
      <c r="KP283" s="91"/>
      <c r="KQ283" s="91"/>
      <c r="KR283" s="91"/>
      <c r="KS283" s="91"/>
      <c r="KT283" s="91"/>
      <c r="KU283" s="91"/>
      <c r="KV283" s="91"/>
      <c r="KW283" s="91"/>
      <c r="KX283" s="91"/>
      <c r="KY283" s="91"/>
      <c r="KZ283" s="91"/>
      <c r="LA283" s="91"/>
      <c r="LB283" s="91"/>
      <c r="LC283" s="91"/>
      <c r="LD283" s="91"/>
      <c r="LE283" s="91"/>
      <c r="LF283" s="91"/>
      <c r="LG283" s="91"/>
      <c r="LH283" s="91"/>
      <c r="LI283" s="91"/>
      <c r="LJ283" s="91"/>
      <c r="LK283" s="91"/>
      <c r="LL283" s="91"/>
      <c r="LM283" s="91"/>
      <c r="LN283" s="91"/>
      <c r="LO283" s="91"/>
      <c r="LP283" s="91"/>
      <c r="LQ283" s="91"/>
      <c r="LR283" s="91"/>
      <c r="LS283" s="91"/>
      <c r="LT283" s="91"/>
      <c r="LU283" s="91"/>
      <c r="LV283" s="91"/>
      <c r="LW283" s="91"/>
      <c r="LX283" s="91"/>
      <c r="LY283" s="91"/>
      <c r="LZ283" s="91"/>
      <c r="MA283" s="91"/>
      <c r="MB283" s="91"/>
      <c r="MC283" s="91"/>
      <c r="MD283" s="91"/>
      <c r="ME283" s="91"/>
      <c r="MF283" s="91"/>
      <c r="MG283" s="91"/>
      <c r="MH283" s="91"/>
      <c r="MI283" s="91"/>
      <c r="MJ283" s="91"/>
      <c r="MK283" s="91"/>
      <c r="ML283" s="91"/>
      <c r="MM283" s="91"/>
      <c r="MN283" s="91"/>
      <c r="MO283" s="91"/>
      <c r="MP283" s="91"/>
      <c r="MQ283" s="91"/>
      <c r="MR283" s="91"/>
      <c r="MS283" s="91"/>
      <c r="MT283" s="91"/>
      <c r="MU283" s="91"/>
      <c r="MV283" s="91"/>
      <c r="MW283" s="91"/>
      <c r="MX283" s="91"/>
      <c r="MY283" s="91"/>
      <c r="MZ283" s="91"/>
      <c r="NA283" s="91"/>
      <c r="NB283" s="91"/>
      <c r="NC283" s="91"/>
      <c r="ND283" s="91"/>
      <c r="NE283" s="91"/>
      <c r="NF283" s="91"/>
      <c r="NG283" s="91"/>
      <c r="NH283" s="91"/>
      <c r="NI283" s="91"/>
      <c r="NJ283" s="91"/>
      <c r="NK283" s="91"/>
      <c r="NL283" s="91"/>
      <c r="NM283" s="91"/>
      <c r="NN283" s="91"/>
      <c r="NO283" s="91"/>
      <c r="NP283" s="91"/>
      <c r="NQ283" s="91"/>
      <c r="NR283" s="91"/>
      <c r="NS283" s="91"/>
      <c r="NT283" s="91"/>
      <c r="NU283" s="91"/>
      <c r="NV283" s="91"/>
      <c r="NW283" s="91"/>
      <c r="NX283" s="91"/>
      <c r="NY283" s="91"/>
      <c r="NZ283" s="91"/>
      <c r="OA283" s="91"/>
      <c r="OB283" s="91"/>
      <c r="OC283" s="91"/>
      <c r="OD283" s="91"/>
      <c r="OE283" s="91"/>
      <c r="OF283" s="91"/>
      <c r="OG283" s="91"/>
      <c r="OH283" s="91"/>
      <c r="OI283" s="91"/>
      <c r="OJ283" s="91"/>
      <c r="OK283" s="91"/>
      <c r="OL283" s="91"/>
      <c r="OM283" s="91"/>
      <c r="ON283" s="91"/>
      <c r="OO283" s="91"/>
      <c r="OP283" s="91"/>
      <c r="OQ283" s="91"/>
      <c r="OR283" s="91"/>
      <c r="OS283" s="91"/>
      <c r="OT283" s="91"/>
      <c r="OU283" s="91"/>
      <c r="OV283" s="91"/>
      <c r="OW283" s="91"/>
      <c r="OX283" s="91"/>
      <c r="OY283" s="91"/>
      <c r="OZ283" s="91"/>
      <c r="PA283" s="91"/>
      <c r="PB283" s="91"/>
      <c r="PC283" s="91"/>
      <c r="PD283" s="91"/>
      <c r="PE283" s="91"/>
      <c r="PF283" s="91"/>
      <c r="PG283" s="91"/>
      <c r="PH283" s="91"/>
      <c r="PI283" s="91"/>
      <c r="PJ283" s="91"/>
      <c r="PK283" s="91"/>
      <c r="PL283" s="91"/>
      <c r="PM283" s="91"/>
      <c r="PN283" s="91"/>
      <c r="PO283" s="91"/>
      <c r="PP283" s="91"/>
      <c r="PQ283" s="91"/>
      <c r="PR283" s="91"/>
      <c r="PS283" s="91"/>
      <c r="PT283" s="91"/>
      <c r="PU283" s="91"/>
      <c r="PV283" s="91"/>
      <c r="PW283" s="91"/>
      <c r="PX283" s="91"/>
      <c r="PY283" s="91"/>
      <c r="PZ283" s="91"/>
      <c r="QA283" s="91"/>
      <c r="QB283" s="91"/>
      <c r="QC283" s="91"/>
      <c r="QD283" s="91"/>
      <c r="QE283" s="91"/>
      <c r="QF283" s="91"/>
      <c r="QG283" s="91"/>
      <c r="QH283" s="91"/>
      <c r="QI283" s="91"/>
      <c r="QJ283" s="91"/>
      <c r="QK283" s="91"/>
      <c r="QL283" s="91"/>
      <c r="QM283" s="91"/>
      <c r="QN283" s="91"/>
      <c r="QO283" s="91"/>
      <c r="QP283" s="91"/>
      <c r="QQ283" s="91"/>
      <c r="QR283" s="91"/>
      <c r="QS283" s="91"/>
      <c r="QT283" s="91"/>
      <c r="QU283" s="91"/>
      <c r="QV283" s="91"/>
      <c r="QW283" s="91"/>
      <c r="QX283" s="91"/>
      <c r="QY283" s="91"/>
      <c r="QZ283" s="91"/>
      <c r="RA283" s="91"/>
      <c r="RB283" s="91"/>
      <c r="RC283" s="91"/>
      <c r="RD283" s="91"/>
      <c r="RE283" s="91"/>
      <c r="RF283" s="91"/>
      <c r="RG283" s="91"/>
      <c r="RH283" s="91"/>
      <c r="RI283" s="91"/>
      <c r="RJ283" s="91"/>
      <c r="RK283" s="91"/>
      <c r="RL283" s="91"/>
      <c r="RM283" s="91"/>
      <c r="RN283" s="91"/>
      <c r="RO283" s="91"/>
      <c r="RP283" s="91"/>
      <c r="RQ283" s="91"/>
      <c r="RR283" s="91"/>
      <c r="RS283" s="91"/>
      <c r="RT283" s="91"/>
      <c r="RU283" s="91"/>
      <c r="RV283" s="91"/>
      <c r="RW283" s="91"/>
      <c r="RX283" s="91"/>
      <c r="RY283" s="91"/>
      <c r="RZ283" s="91"/>
      <c r="SA283" s="91"/>
      <c r="SB283" s="91"/>
      <c r="SC283" s="91"/>
      <c r="SD283" s="91"/>
      <c r="SE283" s="91"/>
      <c r="SF283" s="91"/>
      <c r="SG283" s="91"/>
      <c r="SH283" s="91"/>
      <c r="SI283" s="91"/>
      <c r="SJ283" s="91"/>
      <c r="SK283" s="91"/>
      <c r="SL283" s="91"/>
      <c r="SM283" s="91"/>
      <c r="SN283" s="91"/>
      <c r="SO283" s="91"/>
      <c r="SP283" s="91"/>
      <c r="SQ283" s="91"/>
      <c r="SR283" s="91"/>
      <c r="SS283" s="91"/>
      <c r="ST283" s="91"/>
      <c r="SU283" s="91"/>
      <c r="SV283" s="91"/>
      <c r="SW283" s="91"/>
      <c r="SX283" s="91"/>
      <c r="SY283" s="91"/>
      <c r="SZ283" s="91"/>
      <c r="TA283" s="91"/>
      <c r="TB283" s="91"/>
      <c r="TC283" s="91"/>
      <c r="TD283" s="91"/>
      <c r="TE283" s="91"/>
      <c r="TF283" s="91"/>
      <c r="TG283" s="91"/>
      <c r="TH283" s="91"/>
      <c r="TI283" s="91"/>
      <c r="TJ283" s="91"/>
      <c r="TK283" s="91"/>
      <c r="TL283" s="91"/>
      <c r="TM283" s="91"/>
      <c r="TN283" s="91"/>
      <c r="TO283" s="91"/>
      <c r="TP283" s="91"/>
      <c r="TQ283" s="91"/>
      <c r="TR283" s="91"/>
      <c r="TS283" s="91"/>
      <c r="TT283" s="91"/>
      <c r="TU283" s="91"/>
      <c r="TV283" s="91"/>
      <c r="TW283" s="91"/>
      <c r="TX283" s="91"/>
      <c r="TY283" s="91"/>
      <c r="TZ283" s="91"/>
      <c r="UA283" s="91"/>
      <c r="UB283" s="91"/>
      <c r="UC283" s="91"/>
      <c r="UD283" s="91"/>
      <c r="UE283" s="91"/>
      <c r="UF283" s="91"/>
      <c r="UG283" s="91"/>
      <c r="UH283" s="91"/>
      <c r="UI283" s="91"/>
      <c r="UJ283" s="91"/>
      <c r="UK283" s="91"/>
      <c r="UL283" s="91"/>
      <c r="UM283" s="91"/>
      <c r="UN283" s="91"/>
      <c r="UO283" s="91"/>
      <c r="UP283" s="91"/>
      <c r="UQ283" s="91"/>
      <c r="UR283" s="91"/>
      <c r="US283" s="91"/>
      <c r="UT283" s="91"/>
      <c r="UU283" s="91"/>
      <c r="UV283" s="91"/>
      <c r="UW283" s="91"/>
      <c r="UX283" s="91"/>
      <c r="UY283" s="91"/>
      <c r="UZ283" s="91"/>
      <c r="VA283" s="91"/>
      <c r="VB283" s="91"/>
      <c r="VC283" s="91"/>
      <c r="VD283" s="91"/>
      <c r="VE283" s="91"/>
      <c r="VF283" s="91"/>
      <c r="VG283" s="91"/>
      <c r="VH283" s="91"/>
      <c r="VI283" s="91"/>
      <c r="VJ283" s="91"/>
      <c r="VK283" s="91"/>
      <c r="VL283" s="91"/>
      <c r="VM283" s="91"/>
      <c r="VN283" s="91"/>
      <c r="VO283" s="91"/>
      <c r="VP283" s="91"/>
      <c r="VQ283" s="91"/>
      <c r="VR283" s="91"/>
      <c r="VS283" s="91"/>
      <c r="VT283" s="91"/>
      <c r="VU283" s="91"/>
      <c r="VV283" s="91"/>
      <c r="VW283" s="91"/>
      <c r="VX283" s="91"/>
      <c r="VY283" s="91"/>
      <c r="VZ283" s="91"/>
      <c r="WA283" s="91"/>
      <c r="WB283" s="91"/>
      <c r="WC283" s="91"/>
      <c r="WD283" s="91"/>
      <c r="WE283" s="91"/>
      <c r="WF283" s="91"/>
      <c r="WG283" s="91"/>
      <c r="WH283" s="91"/>
      <c r="WI283" s="91"/>
      <c r="WJ283" s="91"/>
      <c r="WK283" s="91"/>
      <c r="WL283" s="91"/>
      <c r="WM283" s="91"/>
      <c r="WN283" s="91"/>
      <c r="WO283" s="91"/>
      <c r="WP283" s="91"/>
      <c r="WQ283" s="91"/>
      <c r="WR283" s="91"/>
      <c r="WS283" s="91"/>
      <c r="WT283" s="91"/>
      <c r="WU283" s="91"/>
      <c r="WV283" s="91"/>
      <c r="WW283" s="91"/>
      <c r="WX283" s="91"/>
      <c r="WY283" s="91"/>
      <c r="WZ283" s="91"/>
      <c r="XA283" s="91"/>
      <c r="XB283" s="91"/>
      <c r="XC283" s="91"/>
      <c r="XD283" s="91"/>
      <c r="XE283" s="91"/>
      <c r="XF283" s="91"/>
      <c r="XG283" s="91"/>
      <c r="XH283" s="91"/>
      <c r="XI283" s="91"/>
      <c r="XJ283" s="91"/>
      <c r="XK283" s="91"/>
      <c r="XL283" s="91"/>
      <c r="XM283" s="91"/>
      <c r="XN283" s="91"/>
      <c r="XO283" s="91"/>
      <c r="XP283" s="91"/>
      <c r="XQ283" s="91"/>
      <c r="XR283" s="91"/>
      <c r="XS283" s="91"/>
      <c r="XT283" s="91"/>
      <c r="XU283" s="91"/>
      <c r="XV283" s="91"/>
      <c r="XW283" s="91"/>
      <c r="XX283" s="91"/>
      <c r="XY283" s="91"/>
      <c r="XZ283" s="91"/>
      <c r="YA283" s="91"/>
      <c r="YB283" s="91"/>
      <c r="YC283" s="91"/>
      <c r="YD283" s="91"/>
      <c r="YE283" s="91"/>
      <c r="YF283" s="91"/>
      <c r="YG283" s="91"/>
      <c r="YH283" s="91"/>
      <c r="YI283" s="91"/>
      <c r="YJ283" s="91"/>
      <c r="YK283" s="91"/>
      <c r="YL283" s="91"/>
      <c r="YM283" s="91"/>
      <c r="YN283" s="91"/>
      <c r="YO283" s="91"/>
      <c r="YP283" s="91"/>
      <c r="YQ283" s="91"/>
      <c r="YR283" s="91"/>
      <c r="YS283" s="91"/>
      <c r="YT283" s="91"/>
      <c r="YU283" s="91"/>
      <c r="YV283" s="91"/>
      <c r="YW283" s="91"/>
      <c r="YX283" s="91"/>
      <c r="YY283" s="91"/>
      <c r="YZ283" s="91"/>
      <c r="ZA283" s="91"/>
      <c r="ZB283" s="91"/>
      <c r="ZC283" s="91"/>
      <c r="ZD283" s="91"/>
      <c r="ZE283" s="91"/>
      <c r="ZF283" s="91"/>
      <c r="ZG283" s="91"/>
      <c r="ZH283" s="91"/>
      <c r="ZI283" s="91"/>
      <c r="ZJ283" s="91"/>
      <c r="ZK283" s="91"/>
      <c r="ZL283" s="91"/>
      <c r="ZM283" s="91"/>
      <c r="ZN283" s="91"/>
      <c r="ZO283" s="91"/>
      <c r="ZP283" s="91"/>
      <c r="ZQ283" s="91"/>
      <c r="ZR283" s="91"/>
      <c r="ZS283" s="91"/>
      <c r="ZT283" s="91"/>
      <c r="ZU283" s="91"/>
      <c r="ZV283" s="91"/>
      <c r="ZW283" s="91"/>
      <c r="ZX283" s="91"/>
      <c r="ZY283" s="91"/>
      <c r="ZZ283" s="91"/>
      <c r="AAA283" s="91"/>
      <c r="AAB283" s="91"/>
      <c r="AAC283" s="91"/>
      <c r="AAD283" s="91"/>
      <c r="AAE283" s="91"/>
      <c r="AAF283" s="91"/>
      <c r="AAG283" s="91"/>
      <c r="AAH283" s="91"/>
      <c r="AAI283" s="91"/>
      <c r="AAJ283" s="91"/>
      <c r="AAK283" s="91"/>
      <c r="AAL283" s="91"/>
      <c r="AAM283" s="91"/>
      <c r="AAN283" s="91"/>
      <c r="AAO283" s="91"/>
      <c r="AAP283" s="91"/>
      <c r="AAQ283" s="91"/>
      <c r="AAR283" s="91"/>
      <c r="AAS283" s="91"/>
      <c r="AAT283" s="91"/>
      <c r="AAU283" s="91"/>
      <c r="AAV283" s="91"/>
      <c r="AAW283" s="91"/>
      <c r="AAX283" s="91"/>
      <c r="AAY283" s="91"/>
      <c r="AAZ283" s="91"/>
      <c r="ABA283" s="91"/>
      <c r="ABB283" s="91"/>
      <c r="ABC283" s="91"/>
      <c r="ABD283" s="91"/>
      <c r="ABE283" s="91"/>
      <c r="ABF283" s="91"/>
      <c r="ABG283" s="91"/>
      <c r="ABH283" s="91"/>
      <c r="ABI283" s="91"/>
      <c r="ABJ283" s="91"/>
      <c r="ABK283" s="91"/>
      <c r="ABL283" s="91"/>
      <c r="ABM283" s="91"/>
      <c r="ABN283" s="91"/>
      <c r="ABO283" s="91"/>
      <c r="ABP283" s="91"/>
      <c r="ABQ283" s="91"/>
      <c r="ABR283" s="91"/>
      <c r="ABS283" s="91"/>
      <c r="ABT283" s="91"/>
      <c r="ABU283" s="91"/>
      <c r="ABV283" s="91"/>
      <c r="ABW283" s="91"/>
      <c r="ABX283" s="91"/>
      <c r="ABY283" s="91"/>
      <c r="ABZ283" s="91"/>
      <c r="ACA283" s="91"/>
      <c r="ACB283" s="91"/>
      <c r="ACC283" s="91"/>
      <c r="ACD283" s="91"/>
      <c r="ACE283" s="91"/>
      <c r="ACF283" s="91"/>
      <c r="ACG283" s="91"/>
      <c r="ACH283" s="91"/>
      <c r="ACI283" s="91"/>
      <c r="ACJ283" s="91"/>
      <c r="ACK283" s="91"/>
      <c r="ACL283" s="91"/>
      <c r="ACM283" s="91"/>
      <c r="ACN283" s="91"/>
      <c r="ACO283" s="91"/>
      <c r="ACP283" s="91"/>
      <c r="ACQ283" s="91"/>
      <c r="ACR283" s="91"/>
      <c r="ACS283" s="91"/>
      <c r="ACT283" s="91"/>
      <c r="ACU283" s="91"/>
      <c r="ACV283" s="91"/>
      <c r="ACW283" s="91"/>
      <c r="ACX283" s="91"/>
      <c r="ACY283" s="91"/>
      <c r="ACZ283" s="91"/>
      <c r="ADA283" s="91"/>
      <c r="ADB283" s="91"/>
      <c r="ADC283" s="91"/>
      <c r="ADD283" s="91"/>
      <c r="ADE283" s="91"/>
      <c r="ADF283" s="91"/>
      <c r="ADG283" s="91"/>
      <c r="ADH283" s="91"/>
      <c r="ADI283" s="91"/>
      <c r="ADJ283" s="91"/>
      <c r="ADK283" s="91"/>
      <c r="ADL283" s="91"/>
      <c r="ADM283" s="91"/>
      <c r="ADN283" s="91"/>
      <c r="ADO283" s="91"/>
      <c r="ADP283" s="91"/>
      <c r="ADQ283" s="91"/>
      <c r="ADR283" s="91"/>
      <c r="ADS283" s="91"/>
      <c r="ADT283" s="91"/>
      <c r="ADU283" s="91"/>
      <c r="ADV283" s="91"/>
      <c r="ADW283" s="91"/>
      <c r="ADX283" s="91"/>
      <c r="ADY283" s="91"/>
      <c r="ADZ283" s="91"/>
      <c r="AEA283" s="91"/>
      <c r="AEB283" s="91"/>
      <c r="AEC283" s="91"/>
      <c r="AED283" s="144">
        <f t="shared" si="76"/>
        <v>278</v>
      </c>
      <c r="AEE283" s="142"/>
      <c r="AEF283" s="142"/>
      <c r="AEG283" s="91"/>
      <c r="AEH283" s="91"/>
      <c r="AEI283" s="91"/>
      <c r="AEJ283" s="91"/>
      <c r="AEK283" s="91"/>
      <c r="AEL283" s="91"/>
      <c r="AEM283" s="91"/>
      <c r="AEN283" s="91"/>
      <c r="AEO283" s="91"/>
      <c r="AEP283" s="91"/>
      <c r="AEQ283" s="91"/>
      <c r="AER283" s="91"/>
      <c r="AES283" s="91"/>
      <c r="AET283" s="91"/>
      <c r="AEU283" s="91"/>
      <c r="AEV283" s="91"/>
      <c r="AEW283" s="91"/>
      <c r="AEX283" s="91"/>
      <c r="AEY283" s="91"/>
      <c r="AEZ283" s="91"/>
      <c r="AFA283" s="91"/>
      <c r="AFB283" s="91"/>
      <c r="AFC283" s="146"/>
      <c r="AFD283" s="91"/>
      <c r="AFE283" s="91"/>
      <c r="AFF283" s="91"/>
      <c r="AFG283" s="91"/>
      <c r="AFH283" s="91"/>
      <c r="AFI283" s="91"/>
      <c r="AFJ283" s="91"/>
      <c r="AFK283" s="91"/>
      <c r="AFL283" s="91"/>
      <c r="AFM283" s="91"/>
      <c r="AFN283" s="91"/>
    </row>
    <row r="284" spans="1:846" ht="6" customHeight="1" x14ac:dyDescent="0.25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  <c r="CU284" s="91"/>
      <c r="CV284" s="91"/>
      <c r="CW284" s="91"/>
      <c r="CX284" s="91"/>
      <c r="CY284" s="91"/>
      <c r="CZ284" s="91"/>
      <c r="DA284" s="91"/>
      <c r="DB284" s="91"/>
      <c r="DC284" s="91"/>
      <c r="DD284" s="91"/>
      <c r="DE284" s="91"/>
      <c r="DF284" s="91"/>
      <c r="DG284" s="91"/>
      <c r="DH284" s="91"/>
      <c r="DI284" s="91"/>
      <c r="DJ284" s="91"/>
      <c r="DK284" s="91"/>
      <c r="DL284" s="91"/>
      <c r="DM284" s="91"/>
      <c r="DN284" s="91"/>
      <c r="DO284" s="91"/>
      <c r="DP284" s="91"/>
      <c r="DQ284" s="91"/>
      <c r="DR284" s="91"/>
      <c r="DS284" s="91"/>
      <c r="DT284" s="91"/>
      <c r="DU284" s="91"/>
      <c r="DV284" s="91"/>
      <c r="DW284" s="91"/>
      <c r="DX284" s="91"/>
      <c r="DY284" s="91"/>
      <c r="DZ284" s="91"/>
      <c r="EA284" s="91"/>
      <c r="EB284" s="91"/>
      <c r="EC284" s="91"/>
      <c r="ED284" s="91"/>
      <c r="EE284" s="91"/>
      <c r="EF284" s="91"/>
      <c r="EG284" s="91"/>
      <c r="EH284" s="91"/>
      <c r="EI284" s="91"/>
      <c r="EJ284" s="91"/>
      <c r="EK284" s="91"/>
      <c r="EL284" s="91"/>
      <c r="EM284" s="91"/>
      <c r="EN284" s="91"/>
      <c r="EO284" s="91"/>
      <c r="EP284" s="91"/>
      <c r="EQ284" s="91"/>
      <c r="ER284" s="91"/>
      <c r="ES284" s="91"/>
      <c r="ET284" s="91"/>
      <c r="EU284" s="91"/>
      <c r="EV284" s="91"/>
      <c r="EW284" s="91"/>
      <c r="EX284" s="91"/>
      <c r="EY284" s="91"/>
      <c r="EZ284" s="91"/>
      <c r="FA284" s="91"/>
      <c r="FB284" s="91"/>
      <c r="FC284" s="91"/>
      <c r="FD284" s="91"/>
      <c r="FE284" s="91"/>
      <c r="FF284" s="91"/>
      <c r="FG284" s="91"/>
      <c r="FH284" s="91"/>
      <c r="FI284" s="91"/>
      <c r="FJ284" s="91"/>
      <c r="FK284" s="91"/>
      <c r="FL284" s="91"/>
      <c r="FM284" s="91"/>
      <c r="FN284" s="91"/>
      <c r="FO284" s="91"/>
      <c r="FP284" s="91"/>
      <c r="FQ284" s="91"/>
      <c r="FR284" s="91"/>
      <c r="FS284" s="91"/>
      <c r="FT284" s="91"/>
      <c r="FU284" s="91"/>
      <c r="FV284" s="91"/>
      <c r="FW284" s="91"/>
      <c r="FX284" s="91"/>
      <c r="FY284" s="91"/>
      <c r="FZ284" s="91"/>
      <c r="GA284" s="91"/>
      <c r="GB284" s="91"/>
      <c r="GC284" s="91"/>
      <c r="GD284" s="91"/>
      <c r="GE284" s="91"/>
      <c r="GF284" s="91"/>
      <c r="GG284" s="91"/>
      <c r="GH284" s="91"/>
      <c r="GI284" s="91"/>
      <c r="GJ284" s="91"/>
      <c r="GK284" s="91"/>
      <c r="GL284" s="91"/>
      <c r="GM284" s="91"/>
      <c r="GN284" s="91"/>
      <c r="GO284" s="91"/>
      <c r="GP284" s="91"/>
      <c r="GQ284" s="91"/>
      <c r="GR284" s="91"/>
      <c r="GS284" s="91"/>
      <c r="GT284" s="91"/>
      <c r="GU284" s="91"/>
      <c r="GV284" s="91"/>
      <c r="GW284" s="91"/>
      <c r="GX284" s="91"/>
      <c r="GY284" s="91"/>
      <c r="GZ284" s="91"/>
      <c r="HA284" s="91"/>
      <c r="HB284" s="91"/>
      <c r="HC284" s="91"/>
      <c r="HD284" s="91"/>
      <c r="HE284" s="91"/>
      <c r="HF284" s="91"/>
      <c r="HG284" s="91"/>
      <c r="HH284" s="91"/>
      <c r="HI284" s="91"/>
      <c r="HJ284" s="91"/>
      <c r="HK284" s="91"/>
      <c r="HL284" s="91"/>
      <c r="HM284" s="91"/>
      <c r="HN284" s="91"/>
      <c r="HO284" s="91"/>
      <c r="HP284" s="91"/>
      <c r="HQ284" s="91"/>
      <c r="HR284" s="91"/>
      <c r="HS284" s="91"/>
      <c r="HT284" s="91"/>
      <c r="HU284" s="91"/>
      <c r="HV284" s="91"/>
      <c r="HW284" s="91"/>
      <c r="HX284" s="91"/>
      <c r="HY284" s="91"/>
      <c r="HZ284" s="91"/>
      <c r="IA284" s="91"/>
      <c r="IB284" s="91"/>
      <c r="IC284" s="91"/>
      <c r="ID284" s="91"/>
      <c r="IE284" s="91"/>
      <c r="IF284" s="91"/>
      <c r="IG284" s="91"/>
      <c r="IH284" s="91"/>
      <c r="II284" s="91"/>
      <c r="IJ284" s="91"/>
      <c r="IK284" s="91"/>
      <c r="IL284" s="91"/>
      <c r="IM284" s="91"/>
      <c r="IN284" s="91"/>
      <c r="IO284" s="91"/>
      <c r="IP284" s="91"/>
      <c r="IQ284" s="91"/>
      <c r="IR284" s="91"/>
      <c r="IS284" s="91"/>
      <c r="IT284" s="91"/>
      <c r="IU284" s="91"/>
      <c r="IV284" s="91"/>
      <c r="IW284" s="91"/>
      <c r="IX284" s="91"/>
      <c r="IY284" s="91"/>
      <c r="IZ284" s="91"/>
      <c r="JA284" s="91"/>
      <c r="JB284" s="91"/>
      <c r="JC284" s="91"/>
      <c r="JD284" s="91"/>
      <c r="JE284" s="91"/>
      <c r="JF284" s="91"/>
      <c r="JG284" s="91"/>
      <c r="JH284" s="91"/>
      <c r="JI284" s="91"/>
      <c r="JJ284" s="91"/>
      <c r="JK284" s="91"/>
      <c r="JL284" s="91"/>
      <c r="JM284" s="91"/>
      <c r="JN284" s="91"/>
      <c r="JO284" s="91"/>
      <c r="JP284" s="91"/>
      <c r="JQ284" s="91"/>
      <c r="JR284" s="91"/>
      <c r="JS284" s="91"/>
      <c r="JT284" s="91"/>
      <c r="JU284" s="91"/>
      <c r="JV284" s="91"/>
      <c r="JW284" s="91"/>
      <c r="JX284" s="91"/>
      <c r="JY284" s="91"/>
      <c r="JZ284" s="91"/>
      <c r="KA284" s="91"/>
      <c r="KB284" s="91"/>
      <c r="KC284" s="91"/>
      <c r="KD284" s="91"/>
      <c r="KE284" s="91"/>
      <c r="KF284" s="91"/>
      <c r="KG284" s="91"/>
      <c r="KH284" s="91"/>
      <c r="KI284" s="91"/>
      <c r="KJ284" s="91"/>
      <c r="KK284" s="91"/>
      <c r="KL284" s="91"/>
      <c r="KM284" s="91"/>
      <c r="KN284" s="91"/>
      <c r="KO284" s="91"/>
      <c r="KP284" s="91"/>
      <c r="KQ284" s="91"/>
      <c r="KR284" s="91"/>
      <c r="KS284" s="91"/>
      <c r="KT284" s="91"/>
      <c r="KU284" s="91"/>
      <c r="KV284" s="91"/>
      <c r="KW284" s="91"/>
      <c r="KX284" s="91"/>
      <c r="KY284" s="91"/>
      <c r="KZ284" s="91"/>
      <c r="LA284" s="91"/>
      <c r="LB284" s="91"/>
      <c r="LC284" s="91"/>
      <c r="LD284" s="91"/>
      <c r="LE284" s="91"/>
      <c r="LF284" s="91"/>
      <c r="LG284" s="91"/>
      <c r="LH284" s="91"/>
      <c r="LI284" s="91"/>
      <c r="LJ284" s="91"/>
      <c r="LK284" s="91"/>
      <c r="LL284" s="91"/>
      <c r="LM284" s="91"/>
      <c r="LN284" s="91"/>
      <c r="LO284" s="91"/>
      <c r="LP284" s="91"/>
      <c r="LQ284" s="91"/>
      <c r="LR284" s="91"/>
      <c r="LS284" s="91"/>
      <c r="LT284" s="91"/>
      <c r="LU284" s="91"/>
      <c r="LV284" s="91"/>
      <c r="LW284" s="91"/>
      <c r="LX284" s="91"/>
      <c r="LY284" s="91"/>
      <c r="LZ284" s="91"/>
      <c r="MA284" s="91"/>
      <c r="MB284" s="91"/>
      <c r="MC284" s="91"/>
      <c r="MD284" s="91"/>
      <c r="ME284" s="91"/>
      <c r="MF284" s="91"/>
      <c r="MG284" s="91"/>
      <c r="MH284" s="91"/>
      <c r="MI284" s="91"/>
      <c r="MJ284" s="91"/>
      <c r="MK284" s="91"/>
      <c r="ML284" s="91"/>
      <c r="MM284" s="91"/>
      <c r="MN284" s="91"/>
      <c r="MO284" s="91"/>
      <c r="MP284" s="91"/>
      <c r="MQ284" s="91"/>
      <c r="MR284" s="91"/>
      <c r="MS284" s="91"/>
      <c r="MT284" s="91"/>
      <c r="MU284" s="91"/>
      <c r="MV284" s="91"/>
      <c r="MW284" s="91"/>
      <c r="MX284" s="91"/>
      <c r="MY284" s="91"/>
      <c r="MZ284" s="91"/>
      <c r="NA284" s="91"/>
      <c r="NB284" s="91"/>
      <c r="NC284" s="91"/>
      <c r="ND284" s="91"/>
      <c r="NE284" s="91"/>
      <c r="NF284" s="91"/>
      <c r="NG284" s="91"/>
      <c r="NH284" s="91"/>
      <c r="NI284" s="91"/>
      <c r="NJ284" s="91"/>
      <c r="NK284" s="91"/>
      <c r="NL284" s="91"/>
      <c r="NM284" s="91"/>
      <c r="NN284" s="91"/>
      <c r="NO284" s="91"/>
      <c r="NP284" s="91"/>
      <c r="NQ284" s="91"/>
      <c r="NR284" s="91"/>
      <c r="NS284" s="91"/>
      <c r="NT284" s="91"/>
      <c r="NU284" s="91"/>
      <c r="NV284" s="91"/>
      <c r="NW284" s="91"/>
      <c r="NX284" s="91"/>
      <c r="NY284" s="91"/>
      <c r="NZ284" s="91"/>
      <c r="OA284" s="91"/>
      <c r="OB284" s="91"/>
      <c r="OC284" s="91"/>
      <c r="OD284" s="91"/>
      <c r="OE284" s="91"/>
      <c r="OF284" s="91"/>
      <c r="OG284" s="91"/>
      <c r="OH284" s="91"/>
      <c r="OI284" s="91"/>
      <c r="OJ284" s="91"/>
      <c r="OK284" s="91"/>
      <c r="OL284" s="91"/>
      <c r="OM284" s="91"/>
      <c r="ON284" s="91"/>
      <c r="OO284" s="91"/>
      <c r="OP284" s="91"/>
      <c r="OQ284" s="91"/>
      <c r="OR284" s="91"/>
      <c r="OS284" s="91"/>
      <c r="OT284" s="91"/>
      <c r="OU284" s="91"/>
      <c r="OV284" s="91"/>
      <c r="OW284" s="91"/>
      <c r="OX284" s="91"/>
      <c r="OY284" s="91"/>
      <c r="OZ284" s="91"/>
      <c r="PA284" s="91"/>
      <c r="PB284" s="91"/>
      <c r="PC284" s="91"/>
      <c r="PD284" s="91"/>
      <c r="PE284" s="91"/>
      <c r="PF284" s="91"/>
      <c r="PG284" s="91"/>
      <c r="PH284" s="91"/>
      <c r="PI284" s="91"/>
      <c r="PJ284" s="91"/>
      <c r="PK284" s="91"/>
      <c r="PL284" s="91"/>
      <c r="PM284" s="91"/>
      <c r="PN284" s="91"/>
      <c r="PO284" s="91"/>
      <c r="PP284" s="91"/>
      <c r="PQ284" s="91"/>
      <c r="PR284" s="91"/>
      <c r="PS284" s="91"/>
      <c r="PT284" s="91"/>
      <c r="PU284" s="91"/>
      <c r="PV284" s="91"/>
      <c r="PW284" s="91"/>
      <c r="PX284" s="91"/>
      <c r="PY284" s="91"/>
      <c r="PZ284" s="91"/>
      <c r="QA284" s="91"/>
      <c r="QB284" s="91"/>
      <c r="QC284" s="91"/>
      <c r="QD284" s="91"/>
      <c r="QE284" s="91"/>
      <c r="QF284" s="91"/>
      <c r="QG284" s="91"/>
      <c r="QH284" s="91"/>
      <c r="QI284" s="91"/>
      <c r="QJ284" s="91"/>
      <c r="QK284" s="91"/>
      <c r="QL284" s="91"/>
      <c r="QM284" s="91"/>
      <c r="QN284" s="91"/>
      <c r="QO284" s="91"/>
      <c r="QP284" s="91"/>
      <c r="QQ284" s="91"/>
      <c r="QR284" s="91"/>
      <c r="QS284" s="91"/>
      <c r="QT284" s="91"/>
      <c r="QU284" s="91"/>
      <c r="QV284" s="91"/>
      <c r="QW284" s="91"/>
      <c r="QX284" s="91"/>
      <c r="QY284" s="91"/>
      <c r="QZ284" s="91"/>
      <c r="RA284" s="91"/>
      <c r="RB284" s="91"/>
      <c r="RC284" s="91"/>
      <c r="RD284" s="91"/>
      <c r="RE284" s="91"/>
      <c r="RF284" s="91"/>
      <c r="RG284" s="91"/>
      <c r="RH284" s="91"/>
      <c r="RI284" s="91"/>
      <c r="RJ284" s="91"/>
      <c r="RK284" s="91"/>
      <c r="RL284" s="91"/>
      <c r="RM284" s="91"/>
      <c r="RN284" s="91"/>
      <c r="RO284" s="91"/>
      <c r="RP284" s="91"/>
      <c r="RQ284" s="91"/>
      <c r="RR284" s="91"/>
      <c r="RS284" s="91"/>
      <c r="RT284" s="91"/>
      <c r="RU284" s="91"/>
      <c r="RV284" s="91"/>
      <c r="RW284" s="91"/>
      <c r="RX284" s="91"/>
      <c r="RY284" s="91"/>
      <c r="RZ284" s="91"/>
      <c r="SA284" s="91"/>
      <c r="SB284" s="91"/>
      <c r="SC284" s="91"/>
      <c r="SD284" s="91"/>
      <c r="SE284" s="91"/>
      <c r="SF284" s="91"/>
      <c r="SG284" s="91"/>
      <c r="SH284" s="91"/>
      <c r="SI284" s="91"/>
      <c r="SJ284" s="91"/>
      <c r="SK284" s="91"/>
      <c r="SL284" s="91"/>
      <c r="SM284" s="91"/>
      <c r="SN284" s="91"/>
      <c r="SO284" s="91"/>
      <c r="SP284" s="91"/>
      <c r="SQ284" s="91"/>
      <c r="SR284" s="91"/>
      <c r="SS284" s="91"/>
      <c r="ST284" s="91"/>
      <c r="SU284" s="91"/>
      <c r="SV284" s="91"/>
      <c r="SW284" s="91"/>
      <c r="SX284" s="91"/>
      <c r="SY284" s="91"/>
      <c r="SZ284" s="91"/>
      <c r="TA284" s="91"/>
      <c r="TB284" s="91"/>
      <c r="TC284" s="91"/>
      <c r="TD284" s="91"/>
      <c r="TE284" s="91"/>
      <c r="TF284" s="91"/>
      <c r="TG284" s="91"/>
      <c r="TH284" s="91"/>
      <c r="TI284" s="91"/>
      <c r="TJ284" s="91"/>
      <c r="TK284" s="91"/>
      <c r="TL284" s="91"/>
      <c r="TM284" s="91"/>
      <c r="TN284" s="91"/>
      <c r="TO284" s="91"/>
      <c r="TP284" s="91"/>
      <c r="TQ284" s="91"/>
      <c r="TR284" s="91"/>
      <c r="TS284" s="91"/>
      <c r="TT284" s="91"/>
      <c r="TU284" s="91"/>
      <c r="TV284" s="91"/>
      <c r="TW284" s="91"/>
      <c r="TX284" s="91"/>
      <c r="TY284" s="91"/>
      <c r="TZ284" s="91"/>
      <c r="UA284" s="91"/>
      <c r="UB284" s="91"/>
      <c r="UC284" s="91"/>
      <c r="UD284" s="91"/>
      <c r="UE284" s="91"/>
      <c r="UF284" s="91"/>
      <c r="UG284" s="91"/>
      <c r="UH284" s="91"/>
      <c r="UI284" s="91"/>
      <c r="UJ284" s="91"/>
      <c r="UK284" s="91"/>
      <c r="UL284" s="91"/>
      <c r="UM284" s="91"/>
      <c r="UN284" s="91"/>
      <c r="UO284" s="91"/>
      <c r="UP284" s="91"/>
      <c r="UQ284" s="91"/>
      <c r="UR284" s="91"/>
      <c r="US284" s="91"/>
      <c r="UT284" s="91"/>
      <c r="UU284" s="91"/>
      <c r="UV284" s="91"/>
      <c r="UW284" s="91"/>
      <c r="UX284" s="91"/>
      <c r="UY284" s="91"/>
      <c r="UZ284" s="91"/>
      <c r="VA284" s="91"/>
      <c r="VB284" s="91"/>
      <c r="VC284" s="91"/>
      <c r="VD284" s="91"/>
      <c r="VE284" s="91"/>
      <c r="VF284" s="91"/>
      <c r="VG284" s="91"/>
      <c r="VH284" s="91"/>
      <c r="VI284" s="91"/>
      <c r="VJ284" s="91"/>
      <c r="VK284" s="91"/>
      <c r="VL284" s="91"/>
      <c r="VM284" s="91"/>
      <c r="VN284" s="91"/>
      <c r="VO284" s="91"/>
      <c r="VP284" s="91"/>
      <c r="VQ284" s="91"/>
      <c r="VR284" s="91"/>
      <c r="VS284" s="91"/>
      <c r="VT284" s="91"/>
      <c r="VU284" s="91"/>
      <c r="VV284" s="91"/>
      <c r="VW284" s="91"/>
      <c r="VX284" s="91"/>
      <c r="VY284" s="91"/>
      <c r="VZ284" s="91"/>
      <c r="WA284" s="91"/>
      <c r="WB284" s="91"/>
      <c r="WC284" s="91"/>
      <c r="WD284" s="91"/>
      <c r="WE284" s="91"/>
      <c r="WF284" s="91"/>
      <c r="WG284" s="91"/>
      <c r="WH284" s="91"/>
      <c r="WI284" s="91"/>
      <c r="WJ284" s="91"/>
      <c r="WK284" s="91"/>
      <c r="WL284" s="91"/>
      <c r="WM284" s="91"/>
      <c r="WN284" s="91"/>
      <c r="WO284" s="91"/>
      <c r="WP284" s="91"/>
      <c r="WQ284" s="91"/>
      <c r="WR284" s="91"/>
      <c r="WS284" s="91"/>
      <c r="WT284" s="91"/>
      <c r="WU284" s="91"/>
      <c r="WV284" s="91"/>
      <c r="WW284" s="91"/>
      <c r="WX284" s="91"/>
      <c r="WY284" s="91"/>
      <c r="WZ284" s="91"/>
      <c r="XA284" s="91"/>
      <c r="XB284" s="91"/>
      <c r="XC284" s="91"/>
      <c r="XD284" s="91"/>
      <c r="XE284" s="91"/>
      <c r="XF284" s="91"/>
      <c r="XG284" s="91"/>
      <c r="XH284" s="91"/>
      <c r="XI284" s="91"/>
      <c r="XJ284" s="91"/>
      <c r="XK284" s="91"/>
      <c r="XL284" s="91"/>
      <c r="XM284" s="91"/>
      <c r="XN284" s="91"/>
      <c r="XO284" s="91"/>
      <c r="XP284" s="91"/>
      <c r="XQ284" s="91"/>
      <c r="XR284" s="91"/>
      <c r="XS284" s="91"/>
      <c r="XT284" s="91"/>
      <c r="XU284" s="91"/>
      <c r="XV284" s="91"/>
      <c r="XW284" s="91"/>
      <c r="XX284" s="91"/>
      <c r="XY284" s="91"/>
      <c r="XZ284" s="91"/>
      <c r="YA284" s="91"/>
      <c r="YB284" s="91"/>
      <c r="YC284" s="91"/>
      <c r="YD284" s="91"/>
      <c r="YE284" s="91"/>
      <c r="YF284" s="91"/>
      <c r="YG284" s="91"/>
      <c r="YH284" s="91"/>
      <c r="YI284" s="91"/>
      <c r="YJ284" s="91"/>
      <c r="YK284" s="91"/>
      <c r="YL284" s="91"/>
      <c r="YM284" s="91"/>
      <c r="YN284" s="91"/>
      <c r="YO284" s="91"/>
      <c r="YP284" s="91"/>
      <c r="YQ284" s="91"/>
      <c r="YR284" s="91"/>
      <c r="YS284" s="91"/>
      <c r="YT284" s="91"/>
      <c r="YU284" s="91"/>
      <c r="YV284" s="91"/>
      <c r="YW284" s="91"/>
      <c r="YX284" s="91"/>
      <c r="YY284" s="91"/>
      <c r="YZ284" s="91"/>
      <c r="ZA284" s="91"/>
      <c r="ZB284" s="91"/>
      <c r="ZC284" s="91"/>
      <c r="ZD284" s="91"/>
      <c r="ZE284" s="91"/>
      <c r="ZF284" s="91"/>
      <c r="ZG284" s="91"/>
      <c r="ZH284" s="91"/>
      <c r="ZI284" s="91"/>
      <c r="ZJ284" s="91"/>
      <c r="ZK284" s="91"/>
      <c r="ZL284" s="91"/>
      <c r="ZM284" s="91"/>
      <c r="ZN284" s="91"/>
      <c r="ZO284" s="91"/>
      <c r="ZP284" s="91"/>
      <c r="ZQ284" s="91"/>
      <c r="ZR284" s="91"/>
      <c r="ZS284" s="91"/>
      <c r="ZT284" s="91"/>
      <c r="ZU284" s="91"/>
      <c r="ZV284" s="91"/>
      <c r="ZW284" s="91"/>
      <c r="ZX284" s="91"/>
      <c r="ZY284" s="91"/>
      <c r="ZZ284" s="91"/>
      <c r="AAA284" s="91"/>
      <c r="AAB284" s="91"/>
      <c r="AAC284" s="91"/>
      <c r="AAD284" s="91"/>
      <c r="AAE284" s="91"/>
      <c r="AAF284" s="91"/>
      <c r="AAG284" s="91"/>
      <c r="AAH284" s="91"/>
      <c r="AAI284" s="91"/>
      <c r="AAJ284" s="91"/>
      <c r="AAK284" s="91"/>
      <c r="AAL284" s="91"/>
      <c r="AAM284" s="91"/>
      <c r="AAN284" s="91"/>
      <c r="AAO284" s="91"/>
      <c r="AAP284" s="91"/>
      <c r="AAQ284" s="91"/>
      <c r="AAR284" s="91"/>
      <c r="AAS284" s="91"/>
      <c r="AAT284" s="91"/>
      <c r="AAU284" s="91"/>
      <c r="AAV284" s="91"/>
      <c r="AAW284" s="91"/>
      <c r="AAX284" s="91"/>
      <c r="AAY284" s="91"/>
      <c r="AAZ284" s="91"/>
      <c r="ABA284" s="91"/>
      <c r="ABB284" s="91"/>
      <c r="ABC284" s="91"/>
      <c r="ABD284" s="91"/>
      <c r="ABE284" s="91"/>
      <c r="ABF284" s="91"/>
      <c r="ABG284" s="91"/>
      <c r="ABH284" s="91"/>
      <c r="ABI284" s="91"/>
      <c r="ABJ284" s="91"/>
      <c r="ABK284" s="91"/>
      <c r="ABL284" s="91"/>
      <c r="ABM284" s="91"/>
      <c r="ABN284" s="91"/>
      <c r="ABO284" s="91"/>
      <c r="ABP284" s="91"/>
      <c r="ABQ284" s="91"/>
      <c r="ABR284" s="91"/>
      <c r="ABS284" s="91"/>
      <c r="ABT284" s="91"/>
      <c r="ABU284" s="91"/>
      <c r="ABV284" s="91"/>
      <c r="ABW284" s="91"/>
      <c r="ABX284" s="91"/>
      <c r="ABY284" s="91"/>
      <c r="ABZ284" s="91"/>
      <c r="ACA284" s="91"/>
      <c r="ACB284" s="91"/>
      <c r="ACC284" s="91"/>
      <c r="ACD284" s="91"/>
      <c r="ACE284" s="91"/>
      <c r="ACF284" s="91"/>
      <c r="ACG284" s="91"/>
      <c r="ACH284" s="91"/>
      <c r="ACI284" s="91"/>
      <c r="ACJ284" s="91"/>
      <c r="ACK284" s="91"/>
      <c r="ACL284" s="91"/>
      <c r="ACM284" s="91"/>
      <c r="ACN284" s="91"/>
      <c r="ACO284" s="91"/>
      <c r="ACP284" s="91"/>
      <c r="ACQ284" s="91"/>
      <c r="ACR284" s="91"/>
      <c r="ACS284" s="91"/>
      <c r="ACT284" s="91"/>
      <c r="ACU284" s="91"/>
      <c r="ACV284" s="91"/>
      <c r="ACW284" s="91"/>
      <c r="ACX284" s="91"/>
      <c r="ACY284" s="91"/>
      <c r="ACZ284" s="91"/>
      <c r="ADA284" s="91"/>
      <c r="ADB284" s="91"/>
      <c r="ADC284" s="91"/>
      <c r="ADD284" s="91"/>
      <c r="ADE284" s="91"/>
      <c r="ADF284" s="91"/>
      <c r="ADG284" s="91"/>
      <c r="ADH284" s="91"/>
      <c r="ADI284" s="91"/>
      <c r="ADJ284" s="91"/>
      <c r="ADK284" s="91"/>
      <c r="ADL284" s="91"/>
      <c r="ADM284" s="91"/>
      <c r="ADN284" s="91"/>
      <c r="ADO284" s="91"/>
      <c r="ADP284" s="91"/>
      <c r="ADQ284" s="91"/>
      <c r="ADR284" s="91"/>
      <c r="ADS284" s="91"/>
      <c r="ADT284" s="91"/>
      <c r="ADU284" s="91"/>
      <c r="ADV284" s="91"/>
      <c r="ADW284" s="91"/>
      <c r="ADX284" s="91"/>
      <c r="ADY284" s="91"/>
      <c r="ADZ284" s="91"/>
      <c r="AEA284" s="91"/>
      <c r="AEB284" s="91"/>
      <c r="AEC284" s="91"/>
      <c r="AED284" s="144">
        <f t="shared" si="76"/>
        <v>279</v>
      </c>
      <c r="AEE284" s="142"/>
      <c r="AEF284" s="142"/>
      <c r="AEG284" s="91"/>
      <c r="AEH284" s="91"/>
      <c r="AEI284" s="91"/>
      <c r="AEJ284" s="91"/>
      <c r="AEK284" s="91"/>
      <c r="AEL284" s="91"/>
      <c r="AEM284" s="91"/>
      <c r="AEN284" s="91"/>
      <c r="AEO284" s="91"/>
      <c r="AEP284" s="91"/>
      <c r="AEQ284" s="91"/>
      <c r="AER284" s="91"/>
      <c r="AES284" s="91"/>
      <c r="AET284" s="91"/>
      <c r="AEU284" s="91"/>
      <c r="AEV284" s="91"/>
      <c r="AEW284" s="91"/>
      <c r="AEX284" s="91"/>
      <c r="AEY284" s="91"/>
      <c r="AEZ284" s="91"/>
      <c r="AFA284" s="91"/>
      <c r="AFB284" s="91"/>
      <c r="AFC284" s="146"/>
      <c r="AFD284" s="91"/>
      <c r="AFE284" s="91"/>
      <c r="AFF284" s="91"/>
      <c r="AFG284" s="91"/>
      <c r="AFH284" s="91"/>
      <c r="AFI284" s="91"/>
      <c r="AFJ284" s="91"/>
      <c r="AFK284" s="91"/>
      <c r="AFL284" s="91"/>
      <c r="AFM284" s="91"/>
      <c r="AFN284" s="91"/>
    </row>
    <row r="285" spans="1:846" ht="6" customHeight="1" x14ac:dyDescent="0.25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  <c r="CW285" s="91"/>
      <c r="CX285" s="91"/>
      <c r="CY285" s="91"/>
      <c r="CZ285" s="91"/>
      <c r="DA285" s="91"/>
      <c r="DB285" s="91"/>
      <c r="DC285" s="91"/>
      <c r="DD285" s="91"/>
      <c r="DE285" s="91"/>
      <c r="DF285" s="91"/>
      <c r="DG285" s="91"/>
      <c r="DH285" s="91"/>
      <c r="DI285" s="91"/>
      <c r="DJ285" s="91"/>
      <c r="DK285" s="91"/>
      <c r="DL285" s="91"/>
      <c r="DM285" s="91"/>
      <c r="DN285" s="91"/>
      <c r="DO285" s="91"/>
      <c r="DP285" s="91"/>
      <c r="DQ285" s="91"/>
      <c r="DR285" s="91"/>
      <c r="DS285" s="91"/>
      <c r="DT285" s="91"/>
      <c r="DU285" s="91"/>
      <c r="DV285" s="91"/>
      <c r="DW285" s="91"/>
      <c r="DX285" s="91"/>
      <c r="DY285" s="91"/>
      <c r="DZ285" s="91"/>
      <c r="EA285" s="91"/>
      <c r="EB285" s="91"/>
      <c r="EC285" s="91"/>
      <c r="ED285" s="91"/>
      <c r="EE285" s="91"/>
      <c r="EF285" s="91"/>
      <c r="EG285" s="91"/>
      <c r="EH285" s="91"/>
      <c r="EI285" s="91"/>
      <c r="EJ285" s="91"/>
      <c r="EK285" s="91"/>
      <c r="EL285" s="91"/>
      <c r="EM285" s="91"/>
      <c r="EN285" s="91"/>
      <c r="EO285" s="91"/>
      <c r="EP285" s="91"/>
      <c r="EQ285" s="91"/>
      <c r="ER285" s="91"/>
      <c r="ES285" s="91"/>
      <c r="ET285" s="91"/>
      <c r="EU285" s="91"/>
      <c r="EV285" s="91"/>
      <c r="EW285" s="91"/>
      <c r="EX285" s="91"/>
      <c r="EY285" s="91"/>
      <c r="EZ285" s="91"/>
      <c r="FA285" s="91"/>
      <c r="FB285" s="91"/>
      <c r="FC285" s="91"/>
      <c r="FD285" s="91"/>
      <c r="FE285" s="91"/>
      <c r="FF285" s="91"/>
      <c r="FG285" s="91"/>
      <c r="FH285" s="91"/>
      <c r="FI285" s="91"/>
      <c r="FJ285" s="91"/>
      <c r="FK285" s="91"/>
      <c r="FL285" s="91"/>
      <c r="FM285" s="91"/>
      <c r="FN285" s="91"/>
      <c r="FO285" s="91"/>
      <c r="FP285" s="91"/>
      <c r="FQ285" s="91"/>
      <c r="FR285" s="91"/>
      <c r="FS285" s="91"/>
      <c r="FT285" s="91"/>
      <c r="FU285" s="91"/>
      <c r="FV285" s="91"/>
      <c r="FW285" s="91"/>
      <c r="FX285" s="91"/>
      <c r="FY285" s="91"/>
      <c r="FZ285" s="91"/>
      <c r="GA285" s="91"/>
      <c r="GB285" s="91"/>
      <c r="GC285" s="91"/>
      <c r="GD285" s="91"/>
      <c r="GE285" s="91"/>
      <c r="GF285" s="91"/>
      <c r="GG285" s="91"/>
      <c r="GH285" s="91"/>
      <c r="GI285" s="91"/>
      <c r="GJ285" s="91"/>
      <c r="GK285" s="91"/>
      <c r="GL285" s="91"/>
      <c r="GM285" s="91"/>
      <c r="GN285" s="91"/>
      <c r="GO285" s="91"/>
      <c r="GP285" s="91"/>
      <c r="GQ285" s="91"/>
      <c r="GR285" s="91"/>
      <c r="GS285" s="91"/>
      <c r="GT285" s="91"/>
      <c r="GU285" s="91"/>
      <c r="GV285" s="91"/>
      <c r="GW285" s="91"/>
      <c r="GX285" s="91"/>
      <c r="GY285" s="91"/>
      <c r="GZ285" s="91"/>
      <c r="HA285" s="91"/>
      <c r="HB285" s="91"/>
      <c r="HC285" s="91"/>
      <c r="HD285" s="91"/>
      <c r="HE285" s="91"/>
      <c r="HF285" s="91"/>
      <c r="HG285" s="91"/>
      <c r="HH285" s="91"/>
      <c r="HI285" s="91"/>
      <c r="HJ285" s="91"/>
      <c r="HK285" s="91"/>
      <c r="HL285" s="91"/>
      <c r="HM285" s="91"/>
      <c r="HN285" s="91"/>
      <c r="HO285" s="91"/>
      <c r="HP285" s="91"/>
      <c r="HQ285" s="91"/>
      <c r="HR285" s="91"/>
      <c r="HS285" s="91"/>
      <c r="HT285" s="91"/>
      <c r="HU285" s="91"/>
      <c r="HV285" s="91"/>
      <c r="HW285" s="91"/>
      <c r="HX285" s="91"/>
      <c r="HY285" s="91"/>
      <c r="HZ285" s="91"/>
      <c r="IA285" s="91"/>
      <c r="IB285" s="91"/>
      <c r="IC285" s="91"/>
      <c r="ID285" s="91"/>
      <c r="IE285" s="91"/>
      <c r="IF285" s="91"/>
      <c r="IG285" s="91"/>
      <c r="IH285" s="91"/>
      <c r="II285" s="91"/>
      <c r="IJ285" s="91"/>
      <c r="IK285" s="91"/>
      <c r="IL285" s="91"/>
      <c r="IM285" s="91"/>
      <c r="IN285" s="91"/>
      <c r="IO285" s="91"/>
      <c r="IP285" s="91"/>
      <c r="IQ285" s="91"/>
      <c r="IR285" s="91"/>
      <c r="IS285" s="91"/>
      <c r="IT285" s="91"/>
      <c r="IU285" s="91"/>
      <c r="IV285" s="91"/>
      <c r="IW285" s="91"/>
      <c r="IX285" s="91"/>
      <c r="IY285" s="91"/>
      <c r="IZ285" s="91"/>
      <c r="JA285" s="91"/>
      <c r="JB285" s="91"/>
      <c r="JC285" s="91"/>
      <c r="JD285" s="91"/>
      <c r="JE285" s="91"/>
      <c r="JF285" s="91"/>
      <c r="JG285" s="91"/>
      <c r="JH285" s="91"/>
      <c r="JI285" s="91"/>
      <c r="JJ285" s="91"/>
      <c r="JK285" s="91"/>
      <c r="JL285" s="91"/>
      <c r="JM285" s="91"/>
      <c r="JN285" s="91"/>
      <c r="JO285" s="91"/>
      <c r="JP285" s="91"/>
      <c r="JQ285" s="91"/>
      <c r="JR285" s="91"/>
      <c r="JS285" s="91"/>
      <c r="JT285" s="91"/>
      <c r="JU285" s="91"/>
      <c r="JV285" s="91"/>
      <c r="JW285" s="91"/>
      <c r="JX285" s="91"/>
      <c r="JY285" s="91"/>
      <c r="JZ285" s="91"/>
      <c r="KA285" s="91"/>
      <c r="KB285" s="91"/>
      <c r="KC285" s="91"/>
      <c r="KD285" s="91"/>
      <c r="KE285" s="91"/>
      <c r="KF285" s="91"/>
      <c r="KG285" s="91"/>
      <c r="KH285" s="91"/>
      <c r="KI285" s="91"/>
      <c r="KJ285" s="91"/>
      <c r="KK285" s="91"/>
      <c r="KL285" s="91"/>
      <c r="KM285" s="91"/>
      <c r="KN285" s="91"/>
      <c r="KO285" s="91"/>
      <c r="KP285" s="91"/>
      <c r="KQ285" s="91"/>
      <c r="KR285" s="91"/>
      <c r="KS285" s="91"/>
      <c r="KT285" s="91"/>
      <c r="KU285" s="91"/>
      <c r="KV285" s="91"/>
      <c r="KW285" s="91"/>
      <c r="KX285" s="91"/>
      <c r="KY285" s="91"/>
      <c r="KZ285" s="91"/>
      <c r="LA285" s="91"/>
      <c r="LB285" s="91"/>
      <c r="LC285" s="91"/>
      <c r="LD285" s="91"/>
      <c r="LE285" s="91"/>
      <c r="LF285" s="91"/>
      <c r="LG285" s="91"/>
      <c r="LH285" s="91"/>
      <c r="LI285" s="91"/>
      <c r="LJ285" s="91"/>
      <c r="LK285" s="91"/>
      <c r="LL285" s="91"/>
      <c r="LM285" s="91"/>
      <c r="LN285" s="91"/>
      <c r="LO285" s="91"/>
      <c r="LP285" s="91"/>
      <c r="LQ285" s="91"/>
      <c r="LR285" s="91"/>
      <c r="LS285" s="91"/>
      <c r="LT285" s="91"/>
      <c r="LU285" s="91"/>
      <c r="LV285" s="91"/>
      <c r="LW285" s="91"/>
      <c r="LX285" s="91"/>
      <c r="LY285" s="91"/>
      <c r="LZ285" s="91"/>
      <c r="MA285" s="91"/>
      <c r="MB285" s="91"/>
      <c r="MC285" s="91"/>
      <c r="MD285" s="91"/>
      <c r="ME285" s="91"/>
      <c r="MF285" s="91"/>
      <c r="MG285" s="91"/>
      <c r="MH285" s="91"/>
      <c r="MI285" s="91"/>
      <c r="MJ285" s="91"/>
      <c r="MK285" s="91"/>
      <c r="ML285" s="91"/>
      <c r="MM285" s="91"/>
      <c r="MN285" s="91"/>
      <c r="MO285" s="91"/>
      <c r="MP285" s="91"/>
      <c r="MQ285" s="91"/>
      <c r="MR285" s="91"/>
      <c r="MS285" s="91"/>
      <c r="MT285" s="91"/>
      <c r="MU285" s="91"/>
      <c r="MV285" s="91"/>
      <c r="MW285" s="91"/>
      <c r="MX285" s="91"/>
      <c r="MY285" s="91"/>
      <c r="MZ285" s="91"/>
      <c r="NA285" s="91"/>
      <c r="NB285" s="91"/>
      <c r="NC285" s="91"/>
      <c r="ND285" s="91"/>
      <c r="NE285" s="91"/>
      <c r="NF285" s="91"/>
      <c r="NG285" s="91"/>
      <c r="NH285" s="91"/>
      <c r="NI285" s="91"/>
      <c r="NJ285" s="91"/>
      <c r="NK285" s="91"/>
      <c r="NL285" s="91"/>
      <c r="NM285" s="91"/>
      <c r="NN285" s="91"/>
      <c r="NO285" s="91"/>
      <c r="NP285" s="91"/>
      <c r="NQ285" s="91"/>
      <c r="NR285" s="91"/>
      <c r="NS285" s="91"/>
      <c r="NT285" s="91"/>
      <c r="NU285" s="91"/>
      <c r="NV285" s="91"/>
      <c r="NW285" s="91"/>
      <c r="NX285" s="91"/>
      <c r="NY285" s="91"/>
      <c r="NZ285" s="91"/>
      <c r="OA285" s="91"/>
      <c r="OB285" s="91"/>
      <c r="OC285" s="91"/>
      <c r="OD285" s="91"/>
      <c r="OE285" s="91"/>
      <c r="OF285" s="91"/>
      <c r="OG285" s="91"/>
      <c r="OH285" s="91"/>
      <c r="OI285" s="91"/>
      <c r="OJ285" s="91"/>
      <c r="OK285" s="91"/>
      <c r="OL285" s="91"/>
      <c r="OM285" s="91"/>
      <c r="ON285" s="91"/>
      <c r="OO285" s="91"/>
      <c r="OP285" s="91"/>
      <c r="OQ285" s="91"/>
      <c r="OR285" s="91"/>
      <c r="OS285" s="91"/>
      <c r="OT285" s="91"/>
      <c r="OU285" s="91"/>
      <c r="OV285" s="91"/>
      <c r="OW285" s="91"/>
      <c r="OX285" s="91"/>
      <c r="OY285" s="91"/>
      <c r="OZ285" s="91"/>
      <c r="PA285" s="91"/>
      <c r="PB285" s="91"/>
      <c r="PC285" s="91"/>
      <c r="PD285" s="91"/>
      <c r="PE285" s="91"/>
      <c r="PF285" s="91"/>
      <c r="PG285" s="91"/>
      <c r="PH285" s="91"/>
      <c r="PI285" s="91"/>
      <c r="PJ285" s="91"/>
      <c r="PK285" s="91"/>
      <c r="PL285" s="91"/>
      <c r="PM285" s="91"/>
      <c r="PN285" s="91"/>
      <c r="PO285" s="91"/>
      <c r="PP285" s="91"/>
      <c r="PQ285" s="91"/>
      <c r="PR285" s="91"/>
      <c r="PS285" s="91"/>
      <c r="PT285" s="91"/>
      <c r="PU285" s="91"/>
      <c r="PV285" s="91"/>
      <c r="PW285" s="91"/>
      <c r="PX285" s="91"/>
      <c r="PY285" s="91"/>
      <c r="PZ285" s="91"/>
      <c r="QA285" s="91"/>
      <c r="QB285" s="91"/>
      <c r="QC285" s="91"/>
      <c r="QD285" s="91"/>
      <c r="QE285" s="91"/>
      <c r="QF285" s="91"/>
      <c r="QG285" s="91"/>
      <c r="QH285" s="91"/>
      <c r="QI285" s="91"/>
      <c r="QJ285" s="91"/>
      <c r="QK285" s="91"/>
      <c r="QL285" s="91"/>
      <c r="QM285" s="91"/>
      <c r="QN285" s="91"/>
      <c r="QO285" s="91"/>
      <c r="QP285" s="91"/>
      <c r="QQ285" s="91"/>
      <c r="QR285" s="91"/>
      <c r="QS285" s="91"/>
      <c r="QT285" s="91"/>
      <c r="QU285" s="91"/>
      <c r="QV285" s="91"/>
      <c r="QW285" s="91"/>
      <c r="QX285" s="91"/>
      <c r="QY285" s="91"/>
      <c r="QZ285" s="91"/>
      <c r="RA285" s="91"/>
      <c r="RB285" s="91"/>
      <c r="RC285" s="91"/>
      <c r="RD285" s="91"/>
      <c r="RE285" s="91"/>
      <c r="RF285" s="91"/>
      <c r="RG285" s="91"/>
      <c r="RH285" s="91"/>
      <c r="RI285" s="91"/>
      <c r="RJ285" s="91"/>
      <c r="RK285" s="91"/>
      <c r="RL285" s="91"/>
      <c r="RM285" s="91"/>
      <c r="RN285" s="91"/>
      <c r="RO285" s="91"/>
      <c r="RP285" s="91"/>
      <c r="RQ285" s="91"/>
      <c r="RR285" s="91"/>
      <c r="RS285" s="91"/>
      <c r="RT285" s="91"/>
      <c r="RU285" s="91"/>
      <c r="RV285" s="91"/>
      <c r="RW285" s="91"/>
      <c r="RX285" s="91"/>
      <c r="RY285" s="91"/>
      <c r="RZ285" s="91"/>
      <c r="SA285" s="91"/>
      <c r="SB285" s="91"/>
      <c r="SC285" s="91"/>
      <c r="SD285" s="91"/>
      <c r="SE285" s="91"/>
      <c r="SF285" s="91"/>
      <c r="SG285" s="91"/>
      <c r="SH285" s="91"/>
      <c r="SI285" s="91"/>
      <c r="SJ285" s="91"/>
      <c r="SK285" s="91"/>
      <c r="SL285" s="91"/>
      <c r="SM285" s="91"/>
      <c r="SN285" s="91"/>
      <c r="SO285" s="91"/>
      <c r="SP285" s="91"/>
      <c r="SQ285" s="91"/>
      <c r="SR285" s="91"/>
      <c r="SS285" s="91"/>
      <c r="ST285" s="91"/>
      <c r="SU285" s="91"/>
      <c r="SV285" s="91"/>
      <c r="SW285" s="91"/>
      <c r="SX285" s="91"/>
      <c r="SY285" s="91"/>
      <c r="SZ285" s="91"/>
      <c r="TA285" s="91"/>
      <c r="TB285" s="91"/>
      <c r="TC285" s="91"/>
      <c r="TD285" s="91"/>
      <c r="TE285" s="91"/>
      <c r="TF285" s="91"/>
      <c r="TG285" s="91"/>
      <c r="TH285" s="91"/>
      <c r="TI285" s="91"/>
      <c r="TJ285" s="91"/>
      <c r="TK285" s="91"/>
      <c r="TL285" s="91"/>
      <c r="TM285" s="91"/>
      <c r="TN285" s="91"/>
      <c r="TO285" s="91"/>
      <c r="TP285" s="91"/>
      <c r="TQ285" s="91"/>
      <c r="TR285" s="91"/>
      <c r="TS285" s="91"/>
      <c r="TT285" s="91"/>
      <c r="TU285" s="91"/>
      <c r="TV285" s="91"/>
      <c r="TW285" s="91"/>
      <c r="TX285" s="91"/>
      <c r="TY285" s="91"/>
      <c r="TZ285" s="91"/>
      <c r="UA285" s="91"/>
      <c r="UB285" s="91"/>
      <c r="UC285" s="91"/>
      <c r="UD285" s="91"/>
      <c r="UE285" s="91"/>
      <c r="UF285" s="91"/>
      <c r="UG285" s="91"/>
      <c r="UH285" s="91"/>
      <c r="UI285" s="91"/>
      <c r="UJ285" s="91"/>
      <c r="UK285" s="91"/>
      <c r="UL285" s="91"/>
      <c r="UM285" s="91"/>
      <c r="UN285" s="91"/>
      <c r="UO285" s="91"/>
      <c r="UP285" s="91"/>
      <c r="UQ285" s="91"/>
      <c r="UR285" s="91"/>
      <c r="US285" s="91"/>
      <c r="UT285" s="91"/>
      <c r="UU285" s="91"/>
      <c r="UV285" s="91"/>
      <c r="UW285" s="91"/>
      <c r="UX285" s="91"/>
      <c r="UY285" s="91"/>
      <c r="UZ285" s="91"/>
      <c r="VA285" s="91"/>
      <c r="VB285" s="91"/>
      <c r="VC285" s="91"/>
      <c r="VD285" s="91"/>
      <c r="VE285" s="91"/>
      <c r="VF285" s="91"/>
      <c r="VG285" s="91"/>
      <c r="VH285" s="91"/>
      <c r="VI285" s="91"/>
      <c r="VJ285" s="91"/>
      <c r="VK285" s="91"/>
      <c r="VL285" s="91"/>
      <c r="VM285" s="91"/>
      <c r="VN285" s="91"/>
      <c r="VO285" s="91"/>
      <c r="VP285" s="91"/>
      <c r="VQ285" s="91"/>
      <c r="VR285" s="91"/>
      <c r="VS285" s="91"/>
      <c r="VT285" s="91"/>
      <c r="VU285" s="91"/>
      <c r="VV285" s="91"/>
      <c r="VW285" s="91"/>
      <c r="VX285" s="91"/>
      <c r="VY285" s="91"/>
      <c r="VZ285" s="91"/>
      <c r="WA285" s="91"/>
      <c r="WB285" s="91"/>
      <c r="WC285" s="91"/>
      <c r="WD285" s="91"/>
      <c r="WE285" s="91"/>
      <c r="WF285" s="91"/>
      <c r="WG285" s="91"/>
      <c r="WH285" s="91"/>
      <c r="WI285" s="91"/>
      <c r="WJ285" s="91"/>
      <c r="WK285" s="91"/>
      <c r="WL285" s="91"/>
      <c r="WM285" s="91"/>
      <c r="WN285" s="91"/>
      <c r="WO285" s="91"/>
      <c r="WP285" s="91"/>
      <c r="WQ285" s="91"/>
      <c r="WR285" s="91"/>
      <c r="WS285" s="91"/>
      <c r="WT285" s="91"/>
      <c r="WU285" s="91"/>
      <c r="WV285" s="91"/>
      <c r="WW285" s="91"/>
      <c r="WX285" s="91"/>
      <c r="WY285" s="91"/>
      <c r="WZ285" s="91"/>
      <c r="XA285" s="91"/>
      <c r="XB285" s="91"/>
      <c r="XC285" s="91"/>
      <c r="XD285" s="91"/>
      <c r="XE285" s="91"/>
      <c r="XF285" s="91"/>
      <c r="XG285" s="91"/>
      <c r="XH285" s="91"/>
      <c r="XI285" s="91"/>
      <c r="XJ285" s="91"/>
      <c r="XK285" s="91"/>
      <c r="XL285" s="91"/>
      <c r="XM285" s="91"/>
      <c r="XN285" s="91"/>
      <c r="XO285" s="91"/>
      <c r="XP285" s="91"/>
      <c r="XQ285" s="91"/>
      <c r="XR285" s="91"/>
      <c r="XS285" s="91"/>
      <c r="XT285" s="91"/>
      <c r="XU285" s="91"/>
      <c r="XV285" s="91"/>
      <c r="XW285" s="91"/>
      <c r="XX285" s="91"/>
      <c r="XY285" s="91"/>
      <c r="XZ285" s="91"/>
      <c r="YA285" s="91"/>
      <c r="YB285" s="91"/>
      <c r="YC285" s="91"/>
      <c r="YD285" s="91"/>
      <c r="YE285" s="91"/>
      <c r="YF285" s="91"/>
      <c r="YG285" s="91"/>
      <c r="YH285" s="91"/>
      <c r="YI285" s="91"/>
      <c r="YJ285" s="91"/>
      <c r="YK285" s="91"/>
      <c r="YL285" s="91"/>
      <c r="YM285" s="91"/>
      <c r="YN285" s="91"/>
      <c r="YO285" s="91"/>
      <c r="YP285" s="91"/>
      <c r="YQ285" s="91"/>
      <c r="YR285" s="91"/>
      <c r="YS285" s="91"/>
      <c r="YT285" s="91"/>
      <c r="YU285" s="91"/>
      <c r="YV285" s="91"/>
      <c r="YW285" s="91"/>
      <c r="YX285" s="91"/>
      <c r="YY285" s="91"/>
      <c r="YZ285" s="91"/>
      <c r="ZA285" s="91"/>
      <c r="ZB285" s="91"/>
      <c r="ZC285" s="91"/>
      <c r="ZD285" s="91"/>
      <c r="ZE285" s="91"/>
      <c r="ZF285" s="91"/>
      <c r="ZG285" s="91"/>
      <c r="ZH285" s="91"/>
      <c r="ZI285" s="91"/>
      <c r="ZJ285" s="91"/>
      <c r="ZK285" s="91"/>
      <c r="ZL285" s="91"/>
      <c r="ZM285" s="91"/>
      <c r="ZN285" s="91"/>
      <c r="ZO285" s="91"/>
      <c r="ZP285" s="91"/>
      <c r="ZQ285" s="91"/>
      <c r="ZR285" s="91"/>
      <c r="ZS285" s="91"/>
      <c r="ZT285" s="91"/>
      <c r="ZU285" s="91"/>
      <c r="ZV285" s="91"/>
      <c r="ZW285" s="91"/>
      <c r="ZX285" s="91"/>
      <c r="ZY285" s="91"/>
      <c r="ZZ285" s="91"/>
      <c r="AAA285" s="91"/>
      <c r="AAB285" s="91"/>
      <c r="AAC285" s="91"/>
      <c r="AAD285" s="91"/>
      <c r="AAE285" s="91"/>
      <c r="AAF285" s="91"/>
      <c r="AAG285" s="91"/>
      <c r="AAH285" s="91"/>
      <c r="AAI285" s="91"/>
      <c r="AAJ285" s="91"/>
      <c r="AAK285" s="91"/>
      <c r="AAL285" s="91"/>
      <c r="AAM285" s="91"/>
      <c r="AAN285" s="91"/>
      <c r="AAO285" s="91"/>
      <c r="AAP285" s="91"/>
      <c r="AAQ285" s="91"/>
      <c r="AAR285" s="91"/>
      <c r="AAS285" s="91"/>
      <c r="AAT285" s="91"/>
      <c r="AAU285" s="91"/>
      <c r="AAV285" s="91"/>
      <c r="AAW285" s="91"/>
      <c r="AAX285" s="91"/>
      <c r="AAY285" s="91"/>
      <c r="AAZ285" s="91"/>
      <c r="ABA285" s="91"/>
      <c r="ABB285" s="91"/>
      <c r="ABC285" s="91"/>
      <c r="ABD285" s="91"/>
      <c r="ABE285" s="91"/>
      <c r="ABF285" s="91"/>
      <c r="ABG285" s="91"/>
      <c r="ABH285" s="91"/>
      <c r="ABI285" s="91"/>
      <c r="ABJ285" s="91"/>
      <c r="ABK285" s="91"/>
      <c r="ABL285" s="91"/>
      <c r="ABM285" s="91"/>
      <c r="ABN285" s="91"/>
      <c r="ABO285" s="91"/>
      <c r="ABP285" s="91"/>
      <c r="ABQ285" s="91"/>
      <c r="ABR285" s="91"/>
      <c r="ABS285" s="91"/>
      <c r="ABT285" s="91"/>
      <c r="ABU285" s="91"/>
      <c r="ABV285" s="91"/>
      <c r="ABW285" s="91"/>
      <c r="ABX285" s="91"/>
      <c r="ABY285" s="91"/>
      <c r="ABZ285" s="91"/>
      <c r="ACA285" s="91"/>
      <c r="ACB285" s="91"/>
      <c r="ACC285" s="91"/>
      <c r="ACD285" s="91"/>
      <c r="ACE285" s="91"/>
      <c r="ACF285" s="91"/>
      <c r="ACG285" s="91"/>
      <c r="ACH285" s="91"/>
      <c r="ACI285" s="91"/>
      <c r="ACJ285" s="91"/>
      <c r="ACK285" s="91"/>
      <c r="ACL285" s="91"/>
      <c r="ACM285" s="91"/>
      <c r="ACN285" s="91"/>
      <c r="ACO285" s="91"/>
      <c r="ACP285" s="91"/>
      <c r="ACQ285" s="91"/>
      <c r="ACR285" s="91"/>
      <c r="ACS285" s="91"/>
      <c r="ACT285" s="91"/>
      <c r="ACU285" s="91"/>
      <c r="ACV285" s="91"/>
      <c r="ACW285" s="91"/>
      <c r="ACX285" s="91"/>
      <c r="ACY285" s="91"/>
      <c r="ACZ285" s="91"/>
      <c r="ADA285" s="91"/>
      <c r="ADB285" s="91"/>
      <c r="ADC285" s="91"/>
      <c r="ADD285" s="91"/>
      <c r="ADE285" s="91"/>
      <c r="ADF285" s="91"/>
      <c r="ADG285" s="91"/>
      <c r="ADH285" s="91"/>
      <c r="ADI285" s="91"/>
      <c r="ADJ285" s="91"/>
      <c r="ADK285" s="91"/>
      <c r="ADL285" s="91"/>
      <c r="ADM285" s="91"/>
      <c r="ADN285" s="91"/>
      <c r="ADO285" s="91"/>
      <c r="ADP285" s="91"/>
      <c r="ADQ285" s="91"/>
      <c r="ADR285" s="91"/>
      <c r="ADS285" s="91"/>
      <c r="ADT285" s="91"/>
      <c r="ADU285" s="91"/>
      <c r="ADV285" s="91"/>
      <c r="ADW285" s="91"/>
      <c r="ADX285" s="91"/>
      <c r="ADY285" s="91"/>
      <c r="ADZ285" s="91"/>
      <c r="AEA285" s="91"/>
      <c r="AEB285" s="91"/>
      <c r="AEC285" s="91"/>
      <c r="AED285" s="144">
        <f t="shared" si="76"/>
        <v>280</v>
      </c>
      <c r="AEE285" s="142"/>
      <c r="AEF285" s="142"/>
      <c r="AEG285" s="91"/>
      <c r="AEH285" s="91"/>
      <c r="AEI285" s="91"/>
      <c r="AEJ285" s="91"/>
      <c r="AEK285" s="91"/>
      <c r="AEL285" s="91"/>
      <c r="AEM285" s="91"/>
      <c r="AEN285" s="91"/>
      <c r="AEO285" s="91"/>
      <c r="AEP285" s="91"/>
      <c r="AEQ285" s="91"/>
      <c r="AER285" s="91"/>
      <c r="AES285" s="91"/>
      <c r="AET285" s="91"/>
      <c r="AEU285" s="91"/>
      <c r="AEV285" s="91"/>
      <c r="AEW285" s="91"/>
      <c r="AEX285" s="91"/>
      <c r="AEY285" s="91"/>
      <c r="AEZ285" s="91"/>
      <c r="AFA285" s="91"/>
      <c r="AFB285" s="91"/>
      <c r="AFC285" s="146"/>
      <c r="AFD285" s="91"/>
      <c r="AFE285" s="91"/>
      <c r="AFF285" s="91"/>
      <c r="AFG285" s="91"/>
      <c r="AFH285" s="91"/>
      <c r="AFI285" s="91"/>
      <c r="AFJ285" s="91"/>
      <c r="AFK285" s="91"/>
      <c r="AFL285" s="91"/>
      <c r="AFM285" s="91"/>
      <c r="AFN285" s="91"/>
    </row>
    <row r="286" spans="1:846" ht="6" customHeight="1" x14ac:dyDescent="0.25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DZ286" s="91"/>
      <c r="AEA286" s="91"/>
      <c r="AEB286" s="91"/>
      <c r="AEC286" s="91"/>
      <c r="AED286" s="144">
        <f t="shared" si="76"/>
        <v>281</v>
      </c>
      <c r="AEE286" s="142"/>
      <c r="AEF286" s="142"/>
      <c r="AEG286" s="91"/>
      <c r="AEH286" s="91"/>
      <c r="AEI286" s="91"/>
      <c r="AEJ286" s="91"/>
      <c r="AEK286" s="91"/>
      <c r="AEL286" s="91"/>
      <c r="AEM286" s="91"/>
      <c r="AEN286" s="91"/>
      <c r="AEO286" s="91"/>
      <c r="AEP286" s="91"/>
      <c r="AEQ286" s="91"/>
      <c r="AER286" s="91"/>
      <c r="AES286" s="91"/>
      <c r="AET286" s="91"/>
      <c r="AEU286" s="91"/>
      <c r="AEV286" s="91"/>
      <c r="AEW286" s="91"/>
      <c r="AEX286" s="91"/>
      <c r="AEY286" s="91"/>
      <c r="AEZ286" s="91"/>
      <c r="AFA286" s="91"/>
      <c r="AFB286" s="91"/>
      <c r="AFC286" s="146"/>
      <c r="AFD286" s="91"/>
      <c r="AFE286" s="91"/>
      <c r="AFF286" s="91"/>
      <c r="AFG286" s="91"/>
      <c r="AFH286" s="91"/>
      <c r="AFI286" s="91"/>
      <c r="AFJ286" s="91"/>
      <c r="AFK286" s="91"/>
      <c r="AFL286" s="91"/>
      <c r="AFM286" s="91"/>
      <c r="AFN286" s="91"/>
    </row>
    <row r="287" spans="1:846" ht="6" customHeight="1" x14ac:dyDescent="0.25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ED287" s="144">
        <f t="shared" si="76"/>
        <v>282</v>
      </c>
      <c r="AEE287" s="142"/>
      <c r="AEF287" s="142"/>
      <c r="AEG287" s="91"/>
      <c r="AEH287" s="91"/>
      <c r="AEI287" s="91"/>
      <c r="AEJ287" s="91"/>
      <c r="AEK287" s="91"/>
      <c r="AEL287" s="91"/>
      <c r="AEM287" s="91"/>
      <c r="AEN287" s="91"/>
      <c r="AEO287" s="91"/>
      <c r="AEP287" s="91"/>
      <c r="AEQ287" s="91"/>
      <c r="AER287" s="91"/>
      <c r="AES287" s="91"/>
      <c r="AET287" s="91"/>
      <c r="AEU287" s="91"/>
      <c r="AEV287" s="91"/>
      <c r="AEW287" s="91"/>
      <c r="AEX287" s="91"/>
      <c r="AEY287" s="91"/>
      <c r="AEZ287" s="91"/>
      <c r="AFA287" s="91"/>
      <c r="AFB287" s="91"/>
      <c r="AFC287" s="146"/>
      <c r="AFD287" s="91"/>
      <c r="AFE287" s="91"/>
      <c r="AFF287" s="91"/>
      <c r="AFG287" s="91"/>
      <c r="AFH287" s="91"/>
      <c r="AFI287" s="91"/>
      <c r="AFJ287" s="91"/>
      <c r="AFK287" s="91"/>
      <c r="AFL287" s="91"/>
      <c r="AFM287" s="91"/>
      <c r="AFN287" s="91"/>
    </row>
    <row r="288" spans="1:846" ht="6" customHeight="1" x14ac:dyDescent="0.25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ED288" s="144">
        <f t="shared" si="76"/>
        <v>283</v>
      </c>
      <c r="AEE288" s="142"/>
      <c r="AEF288" s="142"/>
      <c r="AEG288" s="91"/>
      <c r="AEH288" s="91"/>
      <c r="AEI288" s="91"/>
      <c r="AEJ288" s="91"/>
      <c r="AEK288" s="91"/>
      <c r="AEL288" s="91"/>
      <c r="AEM288" s="91"/>
      <c r="AEN288" s="91"/>
      <c r="AEO288" s="91"/>
      <c r="AEP288" s="91"/>
      <c r="AEQ288" s="91"/>
      <c r="AER288" s="91"/>
      <c r="AES288" s="91"/>
      <c r="AET288" s="91"/>
      <c r="AEU288" s="91"/>
      <c r="AEV288" s="91"/>
      <c r="AEW288" s="91"/>
      <c r="AEX288" s="91"/>
      <c r="AEY288" s="91"/>
      <c r="AEZ288" s="91"/>
      <c r="AFA288" s="91"/>
      <c r="AFB288" s="91"/>
      <c r="AFC288" s="146"/>
      <c r="AFD288" s="91"/>
      <c r="AFE288" s="91"/>
      <c r="AFF288" s="91"/>
      <c r="AFG288" s="91"/>
      <c r="AFH288" s="91"/>
      <c r="AFI288" s="91"/>
      <c r="AFJ288" s="91"/>
      <c r="AFK288" s="91"/>
      <c r="AFL288" s="91"/>
      <c r="AFM288" s="91"/>
      <c r="AFN288" s="91"/>
    </row>
    <row r="289" spans="1:846" ht="6" customHeight="1" x14ac:dyDescent="0.25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ED289" s="144">
        <f t="shared" si="76"/>
        <v>284</v>
      </c>
      <c r="AEE289" s="142"/>
      <c r="AEF289" s="142"/>
      <c r="AEG289" s="91"/>
      <c r="AEH289" s="91"/>
      <c r="AEI289" s="91"/>
      <c r="AEJ289" s="91"/>
      <c r="AEK289" s="91"/>
      <c r="AEL289" s="91"/>
      <c r="AEM289" s="91"/>
      <c r="AEN289" s="91"/>
      <c r="AEO289" s="91"/>
      <c r="AEP289" s="91"/>
      <c r="AEQ289" s="91"/>
      <c r="AER289" s="91"/>
      <c r="AES289" s="91"/>
      <c r="AET289" s="91"/>
      <c r="AEU289" s="91"/>
      <c r="AEV289" s="91"/>
      <c r="AEW289" s="91"/>
      <c r="AEX289" s="91"/>
      <c r="AEY289" s="91"/>
      <c r="AEZ289" s="91"/>
      <c r="AFA289" s="91"/>
      <c r="AFB289" s="91"/>
      <c r="AFC289" s="146"/>
      <c r="AFD289" s="91"/>
      <c r="AFE289" s="91"/>
      <c r="AFF289" s="91"/>
      <c r="AFG289" s="91"/>
      <c r="AFH289" s="91"/>
      <c r="AFI289" s="91"/>
      <c r="AFJ289" s="91"/>
      <c r="AFK289" s="91"/>
      <c r="AFL289" s="91"/>
      <c r="AFM289" s="91"/>
      <c r="AFN289" s="91"/>
    </row>
    <row r="290" spans="1:846" ht="6" customHeight="1" x14ac:dyDescent="0.25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ED290" s="144">
        <f t="shared" si="76"/>
        <v>285</v>
      </c>
      <c r="AEE290" s="142"/>
      <c r="AEF290" s="142"/>
      <c r="AEG290" s="91"/>
      <c r="AEH290" s="91"/>
      <c r="AEI290" s="91"/>
      <c r="AEJ290" s="91"/>
      <c r="AEK290" s="91"/>
      <c r="AEL290" s="91"/>
      <c r="AEM290" s="91"/>
      <c r="AEN290" s="91"/>
      <c r="AEO290" s="91"/>
      <c r="AEP290" s="91"/>
      <c r="AEQ290" s="91"/>
      <c r="AER290" s="91"/>
      <c r="AES290" s="91"/>
      <c r="AET290" s="91"/>
      <c r="AEU290" s="91"/>
      <c r="AEV290" s="91"/>
      <c r="AEW290" s="91"/>
      <c r="AEX290" s="91"/>
      <c r="AEY290" s="91"/>
      <c r="AEZ290" s="91"/>
      <c r="AFA290" s="91"/>
      <c r="AFB290" s="91"/>
      <c r="AFC290" s="146"/>
      <c r="AFD290" s="91"/>
      <c r="AFE290" s="91"/>
      <c r="AFF290" s="91"/>
      <c r="AFG290" s="91"/>
      <c r="AFH290" s="91"/>
      <c r="AFI290" s="91"/>
      <c r="AFJ290" s="91"/>
      <c r="AFK290" s="91"/>
      <c r="AFL290" s="91"/>
      <c r="AFM290" s="91"/>
      <c r="AFN290" s="91"/>
    </row>
    <row r="291" spans="1:846" ht="6" customHeight="1" x14ac:dyDescent="0.25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ED291" s="144">
        <f t="shared" si="76"/>
        <v>286</v>
      </c>
      <c r="AEE291" s="142"/>
      <c r="AEF291" s="142"/>
      <c r="AEG291" s="91"/>
      <c r="AEH291" s="91"/>
      <c r="AEI291" s="91"/>
      <c r="AEJ291" s="91"/>
      <c r="AEK291" s="91"/>
      <c r="AEL291" s="91"/>
      <c r="AEM291" s="91"/>
      <c r="AEN291" s="91"/>
      <c r="AEO291" s="91"/>
      <c r="AEP291" s="91"/>
      <c r="AEQ291" s="91"/>
      <c r="AER291" s="91"/>
      <c r="AES291" s="91"/>
      <c r="AET291" s="91"/>
      <c r="AEU291" s="91"/>
      <c r="AEV291" s="91"/>
      <c r="AEW291" s="91"/>
      <c r="AEX291" s="91"/>
      <c r="AEY291" s="91"/>
      <c r="AEZ291" s="91"/>
      <c r="AFA291" s="91"/>
      <c r="AFB291" s="91"/>
      <c r="AFC291" s="146"/>
      <c r="AFD291" s="91"/>
      <c r="AFE291" s="91"/>
      <c r="AFF291" s="91"/>
      <c r="AFG291" s="91"/>
      <c r="AFH291" s="91"/>
      <c r="AFI291" s="91"/>
      <c r="AFJ291" s="91"/>
      <c r="AFK291" s="91"/>
      <c r="AFL291" s="91"/>
      <c r="AFM291" s="91"/>
      <c r="AFN291" s="91"/>
    </row>
    <row r="292" spans="1:846" ht="6" customHeight="1" x14ac:dyDescent="0.25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ED292" s="144">
        <f t="shared" si="76"/>
        <v>287</v>
      </c>
      <c r="AEE292" s="142"/>
      <c r="AEF292" s="142"/>
      <c r="AEG292" s="91"/>
      <c r="AEH292" s="91"/>
      <c r="AEI292" s="91"/>
      <c r="AEJ292" s="91"/>
      <c r="AEK292" s="91"/>
      <c r="AEL292" s="91"/>
      <c r="AEM292" s="91"/>
      <c r="AEN292" s="91"/>
      <c r="AEO292" s="91"/>
      <c r="AEP292" s="91"/>
      <c r="AEQ292" s="91"/>
      <c r="AER292" s="91"/>
      <c r="AES292" s="91"/>
      <c r="AET292" s="91"/>
      <c r="AEU292" s="91"/>
      <c r="AEV292" s="91"/>
      <c r="AEW292" s="91"/>
      <c r="AEX292" s="91"/>
      <c r="AEY292" s="91"/>
      <c r="AEZ292" s="91"/>
      <c r="AFA292" s="91"/>
      <c r="AFB292" s="91"/>
      <c r="AFC292" s="146"/>
      <c r="AFD292" s="91"/>
      <c r="AFE292" s="91"/>
      <c r="AFF292" s="91"/>
      <c r="AFG292" s="91"/>
      <c r="AFH292" s="91"/>
      <c r="AFI292" s="91"/>
      <c r="AFJ292" s="91"/>
      <c r="AFK292" s="91"/>
      <c r="AFL292" s="91"/>
      <c r="AFM292" s="91"/>
      <c r="AFN292" s="91"/>
    </row>
    <row r="293" spans="1:846" ht="6" customHeight="1" x14ac:dyDescent="0.25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ED293" s="144">
        <f t="shared" si="76"/>
        <v>288</v>
      </c>
      <c r="AEE293" s="142"/>
      <c r="AEF293" s="142"/>
      <c r="AEG293" s="91"/>
      <c r="AEH293" s="91"/>
      <c r="AEI293" s="91"/>
      <c r="AEJ293" s="91"/>
      <c r="AEK293" s="91"/>
      <c r="AEL293" s="91"/>
      <c r="AEM293" s="91"/>
      <c r="AEN293" s="91"/>
      <c r="AEO293" s="91"/>
      <c r="AEP293" s="91"/>
      <c r="AEQ293" s="91"/>
      <c r="AER293" s="91"/>
      <c r="AES293" s="91"/>
      <c r="AET293" s="91"/>
      <c r="AEU293" s="91"/>
      <c r="AEV293" s="91"/>
      <c r="AEW293" s="91"/>
      <c r="AEX293" s="91"/>
      <c r="AEY293" s="91"/>
      <c r="AEZ293" s="91"/>
      <c r="AFA293" s="91"/>
      <c r="AFB293" s="91"/>
      <c r="AFC293" s="146"/>
      <c r="AFD293" s="91"/>
      <c r="AFE293" s="91"/>
      <c r="AFF293" s="91"/>
      <c r="AFG293" s="91"/>
      <c r="AFH293" s="91"/>
      <c r="AFI293" s="91"/>
      <c r="AFJ293" s="91"/>
      <c r="AFK293" s="91"/>
      <c r="AFL293" s="91"/>
      <c r="AFM293" s="91"/>
      <c r="AFN293" s="91"/>
    </row>
    <row r="294" spans="1:846" ht="6" customHeight="1" x14ac:dyDescent="0.25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ED294" s="144">
        <f t="shared" si="76"/>
        <v>289</v>
      </c>
      <c r="AEE294" s="142"/>
      <c r="AEF294" s="142"/>
      <c r="AEG294" s="91"/>
      <c r="AEH294" s="91"/>
      <c r="AEI294" s="91"/>
      <c r="AEJ294" s="91"/>
      <c r="AEK294" s="91"/>
      <c r="AEL294" s="91"/>
      <c r="AEM294" s="91"/>
      <c r="AEN294" s="91"/>
      <c r="AEO294" s="91"/>
      <c r="AEP294" s="91"/>
      <c r="AEQ294" s="91"/>
      <c r="AER294" s="91"/>
      <c r="AES294" s="91"/>
      <c r="AET294" s="91"/>
      <c r="AEU294" s="91"/>
      <c r="AEV294" s="91"/>
      <c r="AEW294" s="91"/>
      <c r="AEX294" s="91"/>
      <c r="AEY294" s="91"/>
      <c r="AEZ294" s="91"/>
      <c r="AFA294" s="91"/>
      <c r="AFB294" s="91"/>
      <c r="AFC294" s="146"/>
      <c r="AFD294" s="91"/>
      <c r="AFE294" s="91"/>
      <c r="AFF294" s="91"/>
      <c r="AFG294" s="91"/>
      <c r="AFH294" s="91"/>
      <c r="AFI294" s="91"/>
      <c r="AFJ294" s="91"/>
      <c r="AFK294" s="91"/>
      <c r="AFL294" s="91"/>
      <c r="AFM294" s="91"/>
      <c r="AFN294" s="91"/>
    </row>
    <row r="295" spans="1:846" ht="6" customHeight="1" x14ac:dyDescent="0.25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ED295" s="144">
        <f t="shared" si="76"/>
        <v>290</v>
      </c>
      <c r="AEE295" s="142"/>
      <c r="AEF295" s="142"/>
      <c r="AEG295" s="91"/>
      <c r="AEH295" s="91"/>
      <c r="AEI295" s="91"/>
      <c r="AEJ295" s="91"/>
      <c r="AEK295" s="91"/>
      <c r="AEL295" s="91"/>
      <c r="AEM295" s="91"/>
      <c r="AEN295" s="91"/>
      <c r="AEO295" s="91"/>
      <c r="AEP295" s="91"/>
      <c r="AEQ295" s="91"/>
      <c r="AER295" s="91"/>
      <c r="AES295" s="91"/>
      <c r="AET295" s="91"/>
      <c r="AEU295" s="91"/>
      <c r="AEV295" s="91"/>
      <c r="AEW295" s="91"/>
      <c r="AEX295" s="91"/>
      <c r="AEY295" s="91"/>
      <c r="AEZ295" s="91"/>
      <c r="AFA295" s="91"/>
      <c r="AFB295" s="91"/>
      <c r="AFC295" s="146"/>
      <c r="AFD295" s="91"/>
      <c r="AFE295" s="91"/>
      <c r="AFF295" s="91"/>
      <c r="AFG295" s="91"/>
      <c r="AFH295" s="91"/>
      <c r="AFI295" s="91"/>
      <c r="AFJ295" s="91"/>
      <c r="AFK295" s="91"/>
      <c r="AFL295" s="91"/>
      <c r="AFM295" s="91"/>
      <c r="AFN295" s="91"/>
    </row>
    <row r="296" spans="1:846" ht="6" customHeight="1" x14ac:dyDescent="0.25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ED296" s="144">
        <f t="shared" si="76"/>
        <v>291</v>
      </c>
      <c r="AEE296" s="142"/>
      <c r="AEF296" s="142"/>
      <c r="AEG296" s="91"/>
      <c r="AEH296" s="91"/>
      <c r="AEI296" s="91"/>
      <c r="AEJ296" s="91"/>
      <c r="AEK296" s="91"/>
      <c r="AEL296" s="91"/>
      <c r="AEM296" s="91"/>
      <c r="AEN296" s="91"/>
      <c r="AEO296" s="91"/>
      <c r="AEP296" s="91"/>
      <c r="AEQ296" s="91"/>
      <c r="AER296" s="91"/>
      <c r="AES296" s="91"/>
      <c r="AET296" s="91"/>
      <c r="AEU296" s="91"/>
      <c r="AEV296" s="91"/>
      <c r="AEW296" s="91"/>
      <c r="AEX296" s="91"/>
      <c r="AEY296" s="91"/>
      <c r="AEZ296" s="91"/>
      <c r="AFA296" s="91"/>
      <c r="AFB296" s="91"/>
      <c r="AFC296" s="146"/>
      <c r="AFD296" s="91"/>
      <c r="AFE296" s="91"/>
      <c r="AFF296" s="91"/>
      <c r="AFG296" s="91"/>
      <c r="AFH296" s="91"/>
      <c r="AFI296" s="91"/>
      <c r="AFJ296" s="91"/>
      <c r="AFK296" s="91"/>
      <c r="AFL296" s="91"/>
      <c r="AFM296" s="91"/>
      <c r="AFN296" s="91"/>
    </row>
    <row r="297" spans="1:846" ht="6" customHeight="1" x14ac:dyDescent="0.25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ED297" s="144">
        <f t="shared" si="76"/>
        <v>292</v>
      </c>
      <c r="AEE297" s="142"/>
      <c r="AEF297" s="142"/>
      <c r="AEG297" s="91"/>
      <c r="AEH297" s="91"/>
      <c r="AEI297" s="91"/>
      <c r="AEJ297" s="91"/>
      <c r="AEK297" s="91"/>
      <c r="AEL297" s="91"/>
      <c r="AEM297" s="91"/>
      <c r="AEN297" s="91"/>
      <c r="AEO297" s="91"/>
      <c r="AEP297" s="91"/>
      <c r="AEQ297" s="91"/>
      <c r="AER297" s="91"/>
      <c r="AES297" s="91"/>
      <c r="AET297" s="91"/>
      <c r="AEU297" s="91"/>
      <c r="AEV297" s="91"/>
      <c r="AEW297" s="91"/>
      <c r="AEX297" s="91"/>
      <c r="AEY297" s="91"/>
      <c r="AEZ297" s="91"/>
      <c r="AFA297" s="91"/>
      <c r="AFB297" s="91"/>
      <c r="AFC297" s="146"/>
      <c r="AFD297" s="91"/>
      <c r="AFE297" s="91"/>
      <c r="AFF297" s="91"/>
      <c r="AFG297" s="91"/>
      <c r="AFH297" s="91"/>
      <c r="AFI297" s="91"/>
      <c r="AFJ297" s="91"/>
      <c r="AFK297" s="91"/>
      <c r="AFL297" s="91"/>
      <c r="AFM297" s="91"/>
      <c r="AFN297" s="91"/>
    </row>
    <row r="298" spans="1:846" ht="6" customHeight="1" x14ac:dyDescent="0.25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ED298" s="144">
        <f t="shared" si="76"/>
        <v>293</v>
      </c>
      <c r="AEE298" s="142"/>
      <c r="AEF298" s="142"/>
      <c r="AEG298" s="91"/>
      <c r="AEH298" s="91"/>
      <c r="AEI298" s="91"/>
      <c r="AEJ298" s="91"/>
      <c r="AEK298" s="91"/>
      <c r="AEL298" s="91"/>
      <c r="AEM298" s="91"/>
      <c r="AEN298" s="91"/>
      <c r="AEO298" s="91"/>
      <c r="AEP298" s="91"/>
      <c r="AEQ298" s="91"/>
      <c r="AER298" s="91"/>
      <c r="AES298" s="91"/>
      <c r="AET298" s="91"/>
      <c r="AEU298" s="91"/>
      <c r="AEV298" s="91"/>
      <c r="AEW298" s="91"/>
      <c r="AEX298" s="91"/>
      <c r="AEY298" s="91"/>
      <c r="AEZ298" s="91"/>
      <c r="AFA298" s="91"/>
      <c r="AFB298" s="91"/>
      <c r="AFC298" s="146"/>
      <c r="AFD298" s="91"/>
      <c r="AFE298" s="91"/>
      <c r="AFF298" s="91"/>
      <c r="AFG298" s="91"/>
      <c r="AFH298" s="91"/>
      <c r="AFI298" s="91"/>
      <c r="AFJ298" s="91"/>
      <c r="AFK298" s="91"/>
      <c r="AFL298" s="91"/>
      <c r="AFM298" s="91"/>
      <c r="AFN298" s="91"/>
    </row>
    <row r="299" spans="1:846" ht="6" customHeight="1" x14ac:dyDescent="0.25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ED299" s="144">
        <f t="shared" si="76"/>
        <v>294</v>
      </c>
      <c r="AEE299" s="142"/>
      <c r="AEF299" s="142"/>
      <c r="AEG299" s="91"/>
      <c r="AEH299" s="91"/>
      <c r="AEI299" s="91"/>
      <c r="AEJ299" s="91"/>
      <c r="AEK299" s="91"/>
      <c r="AEL299" s="91"/>
      <c r="AEM299" s="91"/>
      <c r="AEN299" s="91"/>
      <c r="AEO299" s="91"/>
      <c r="AEP299" s="91"/>
      <c r="AEQ299" s="91"/>
      <c r="AER299" s="91"/>
      <c r="AES299" s="91"/>
      <c r="AET299" s="91"/>
      <c r="AEU299" s="91"/>
      <c r="AEV299" s="91"/>
      <c r="AEW299" s="91"/>
      <c r="AEX299" s="91"/>
      <c r="AEY299" s="91"/>
      <c r="AEZ299" s="91"/>
      <c r="AFA299" s="91"/>
      <c r="AFB299" s="91"/>
      <c r="AFC299" s="146"/>
      <c r="AFD299" s="91"/>
      <c r="AFE299" s="91"/>
      <c r="AFF299" s="91"/>
      <c r="AFG299" s="91"/>
      <c r="AFH299" s="91"/>
      <c r="AFI299" s="91"/>
      <c r="AFJ299" s="91"/>
      <c r="AFK299" s="91"/>
      <c r="AFL299" s="91"/>
      <c r="AFM299" s="91"/>
      <c r="AFN299" s="91"/>
    </row>
    <row r="300" spans="1:846" ht="6" customHeight="1" x14ac:dyDescent="0.25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ED300" s="144">
        <f t="shared" si="76"/>
        <v>295</v>
      </c>
      <c r="AEE300" s="142"/>
      <c r="AEF300" s="142"/>
      <c r="AEG300" s="91"/>
      <c r="AEH300" s="91"/>
      <c r="AEI300" s="91"/>
      <c r="AEJ300" s="91"/>
      <c r="AEK300" s="91"/>
      <c r="AEL300" s="91"/>
      <c r="AEM300" s="91"/>
      <c r="AEN300" s="91"/>
      <c r="AEO300" s="91"/>
      <c r="AEP300" s="91"/>
      <c r="AEQ300" s="91"/>
      <c r="AER300" s="91"/>
      <c r="AES300" s="91"/>
      <c r="AET300" s="91"/>
      <c r="AEU300" s="91"/>
      <c r="AEV300" s="91"/>
      <c r="AEW300" s="91"/>
      <c r="AEX300" s="91"/>
      <c r="AEY300" s="91"/>
      <c r="AEZ300" s="91"/>
      <c r="AFA300" s="91"/>
      <c r="AFB300" s="91"/>
      <c r="AFC300" s="146"/>
      <c r="AFD300" s="91"/>
      <c r="AFE300" s="91"/>
      <c r="AFF300" s="91"/>
      <c r="AFG300" s="91"/>
      <c r="AFH300" s="91"/>
      <c r="AFI300" s="91"/>
      <c r="AFJ300" s="91"/>
      <c r="AFK300" s="91"/>
      <c r="AFL300" s="91"/>
      <c r="AFM300" s="91"/>
      <c r="AFN300" s="91"/>
    </row>
    <row r="301" spans="1:846" ht="6" customHeight="1" x14ac:dyDescent="0.25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ED301" s="144">
        <f t="shared" si="76"/>
        <v>296</v>
      </c>
      <c r="AEE301" s="142"/>
      <c r="AEF301" s="142"/>
      <c r="AEG301" s="91"/>
      <c r="AEH301" s="91"/>
      <c r="AEI301" s="91"/>
      <c r="AEJ301" s="91"/>
      <c r="AEK301" s="91"/>
      <c r="AEL301" s="91"/>
      <c r="AEM301" s="91"/>
      <c r="AEN301" s="91"/>
      <c r="AEO301" s="91"/>
      <c r="AEP301" s="91"/>
      <c r="AEQ301" s="91"/>
      <c r="AER301" s="91"/>
      <c r="AES301" s="91"/>
      <c r="AET301" s="91"/>
      <c r="AEU301" s="91"/>
      <c r="AEV301" s="91"/>
      <c r="AEW301" s="91"/>
      <c r="AEX301" s="91"/>
      <c r="AEY301" s="91"/>
      <c r="AEZ301" s="91"/>
      <c r="AFA301" s="91"/>
      <c r="AFB301" s="91"/>
      <c r="AFC301" s="146"/>
      <c r="AFD301" s="91"/>
      <c r="AFE301" s="91"/>
      <c r="AFF301" s="91"/>
      <c r="AFG301" s="91"/>
      <c r="AFH301" s="91"/>
      <c r="AFI301" s="91"/>
      <c r="AFJ301" s="91"/>
      <c r="AFK301" s="91"/>
      <c r="AFL301" s="91"/>
      <c r="AFM301" s="91"/>
      <c r="AFN301" s="91"/>
    </row>
    <row r="302" spans="1:846" ht="6" customHeight="1" x14ac:dyDescent="0.25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ED302" s="144">
        <f t="shared" si="76"/>
        <v>297</v>
      </c>
      <c r="AEE302" s="142"/>
      <c r="AEF302" s="142"/>
      <c r="AEG302" s="91"/>
      <c r="AEH302" s="91"/>
      <c r="AEI302" s="91"/>
      <c r="AEJ302" s="91"/>
      <c r="AEK302" s="91"/>
      <c r="AEL302" s="91"/>
      <c r="AEM302" s="91"/>
      <c r="AEN302" s="91"/>
      <c r="AEO302" s="91"/>
      <c r="AEP302" s="91"/>
      <c r="AEQ302" s="91"/>
      <c r="AER302" s="91"/>
      <c r="AES302" s="91"/>
      <c r="AET302" s="91"/>
      <c r="AEU302" s="91"/>
      <c r="AEV302" s="91"/>
      <c r="AEW302" s="91"/>
      <c r="AEX302" s="91"/>
      <c r="AEY302" s="91"/>
      <c r="AEZ302" s="91"/>
      <c r="AFA302" s="91"/>
      <c r="AFB302" s="91"/>
      <c r="AFC302" s="146"/>
      <c r="AFD302" s="91"/>
      <c r="AFE302" s="91"/>
      <c r="AFF302" s="91"/>
      <c r="AFG302" s="91"/>
      <c r="AFH302" s="91"/>
      <c r="AFI302" s="91"/>
      <c r="AFJ302" s="91"/>
      <c r="AFK302" s="91"/>
      <c r="AFL302" s="91"/>
      <c r="AFM302" s="91"/>
      <c r="AFN302" s="91"/>
    </row>
    <row r="303" spans="1:846" ht="6" customHeight="1" x14ac:dyDescent="0.25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ED303" s="144">
        <f t="shared" si="76"/>
        <v>298</v>
      </c>
      <c r="AEE303" s="142"/>
      <c r="AEF303" s="142"/>
      <c r="AEG303" s="91"/>
      <c r="AEH303" s="91"/>
      <c r="AEI303" s="91"/>
      <c r="AEJ303" s="91"/>
      <c r="AEK303" s="91"/>
      <c r="AEL303" s="91"/>
      <c r="AEM303" s="91"/>
      <c r="AEN303" s="91"/>
      <c r="AEO303" s="91"/>
      <c r="AEP303" s="91"/>
      <c r="AEQ303" s="91"/>
      <c r="AER303" s="91"/>
      <c r="AES303" s="91"/>
      <c r="AET303" s="91"/>
      <c r="AEU303" s="91"/>
      <c r="AEV303" s="91"/>
      <c r="AEW303" s="91"/>
      <c r="AEX303" s="91"/>
      <c r="AEY303" s="91"/>
      <c r="AEZ303" s="91"/>
      <c r="AFA303" s="91"/>
      <c r="AFB303" s="91"/>
      <c r="AFC303" s="146"/>
      <c r="AFD303" s="91"/>
      <c r="AFE303" s="91"/>
      <c r="AFF303" s="91"/>
      <c r="AFG303" s="91"/>
      <c r="AFH303" s="91"/>
      <c r="AFI303" s="91"/>
      <c r="AFJ303" s="91"/>
      <c r="AFK303" s="91"/>
      <c r="AFL303" s="91"/>
      <c r="AFM303" s="91"/>
      <c r="AFN303" s="91"/>
    </row>
    <row r="304" spans="1:846" ht="6" customHeight="1" x14ac:dyDescent="0.25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ED304" s="144">
        <f t="shared" si="76"/>
        <v>299</v>
      </c>
      <c r="AEE304" s="142"/>
      <c r="AEF304" s="142"/>
      <c r="AEG304" s="91"/>
      <c r="AEH304" s="91"/>
      <c r="AEI304" s="91"/>
      <c r="AEJ304" s="91"/>
      <c r="AEK304" s="91"/>
      <c r="AEL304" s="91"/>
      <c r="AEM304" s="91"/>
      <c r="AEN304" s="91"/>
      <c r="AEO304" s="91"/>
      <c r="AEP304" s="91"/>
      <c r="AEQ304" s="91"/>
      <c r="AER304" s="91"/>
      <c r="AES304" s="91"/>
      <c r="AET304" s="91"/>
      <c r="AEU304" s="91"/>
      <c r="AEV304" s="91"/>
      <c r="AEW304" s="91"/>
      <c r="AEX304" s="91"/>
      <c r="AEY304" s="91"/>
      <c r="AEZ304" s="91"/>
      <c r="AFA304" s="91"/>
      <c r="AFB304" s="91"/>
      <c r="AFC304" s="146"/>
      <c r="AFD304" s="91"/>
      <c r="AFE304" s="91"/>
      <c r="AFF304" s="91"/>
      <c r="AFG304" s="91"/>
      <c r="AFH304" s="91"/>
      <c r="AFI304" s="91"/>
      <c r="AFJ304" s="91"/>
      <c r="AFK304" s="91"/>
      <c r="AFL304" s="91"/>
      <c r="AFM304" s="91"/>
      <c r="AFN304" s="91"/>
    </row>
    <row r="305" spans="1:846" ht="6" customHeight="1" x14ac:dyDescent="0.25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ED305" s="144">
        <f t="shared" si="76"/>
        <v>300</v>
      </c>
      <c r="AEE305" s="142"/>
      <c r="AEF305" s="142"/>
      <c r="AEG305" s="91"/>
      <c r="AEH305" s="91"/>
      <c r="AEI305" s="91"/>
      <c r="AEJ305" s="91"/>
      <c r="AEK305" s="91"/>
      <c r="AEL305" s="91"/>
      <c r="AEM305" s="91"/>
      <c r="AEN305" s="91"/>
      <c r="AEO305" s="91"/>
      <c r="AEP305" s="91"/>
      <c r="AEQ305" s="91"/>
      <c r="AER305" s="91"/>
      <c r="AES305" s="91"/>
      <c r="AET305" s="91"/>
      <c r="AEU305" s="91"/>
      <c r="AEV305" s="91"/>
      <c r="AEW305" s="91"/>
      <c r="AEX305" s="91"/>
      <c r="AEY305" s="91"/>
      <c r="AEZ305" s="91"/>
      <c r="AFA305" s="91"/>
      <c r="AFB305" s="91"/>
      <c r="AFC305" s="146"/>
      <c r="AFD305" s="91"/>
      <c r="AFE305" s="91"/>
      <c r="AFF305" s="91"/>
      <c r="AFG305" s="91"/>
      <c r="AFH305" s="91"/>
      <c r="AFI305" s="91"/>
      <c r="AFJ305" s="91"/>
      <c r="AFK305" s="91"/>
      <c r="AFL305" s="91"/>
      <c r="AFM305" s="91"/>
      <c r="AFN305" s="91"/>
    </row>
    <row r="306" spans="1:846" ht="6" customHeight="1" x14ac:dyDescent="0.25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ED306" s="144">
        <f t="shared" si="76"/>
        <v>301</v>
      </c>
      <c r="AEE306" s="142"/>
      <c r="AEF306" s="142"/>
      <c r="AEG306" s="91"/>
      <c r="AEH306" s="91"/>
      <c r="AEI306" s="91"/>
      <c r="AEJ306" s="91"/>
      <c r="AEK306" s="91"/>
      <c r="AEL306" s="91"/>
      <c r="AEM306" s="91"/>
      <c r="AEN306" s="91"/>
      <c r="AEO306" s="91"/>
      <c r="AEP306" s="91"/>
      <c r="AEQ306" s="91"/>
      <c r="AER306" s="91"/>
      <c r="AES306" s="91"/>
      <c r="AET306" s="91"/>
      <c r="AEU306" s="91"/>
      <c r="AEV306" s="91"/>
      <c r="AEW306" s="91"/>
      <c r="AEX306" s="91"/>
      <c r="AEY306" s="91"/>
      <c r="AEZ306" s="91"/>
      <c r="AFA306" s="91"/>
      <c r="AFB306" s="91"/>
      <c r="AFC306" s="146"/>
      <c r="AFD306" s="91"/>
      <c r="AFE306" s="91"/>
      <c r="AFF306" s="91"/>
      <c r="AFG306" s="91"/>
      <c r="AFH306" s="91"/>
      <c r="AFI306" s="91"/>
      <c r="AFJ306" s="91"/>
      <c r="AFK306" s="91"/>
      <c r="AFL306" s="91"/>
      <c r="AFM306" s="91"/>
      <c r="AFN306" s="91"/>
    </row>
    <row r="307" spans="1:846" ht="6" customHeight="1" x14ac:dyDescent="0.25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ED307" s="144">
        <f t="shared" si="76"/>
        <v>302</v>
      </c>
      <c r="AEE307" s="142"/>
      <c r="AEF307" s="142"/>
      <c r="AEG307" s="91"/>
      <c r="AEH307" s="91"/>
      <c r="AEI307" s="91"/>
      <c r="AEJ307" s="91"/>
      <c r="AEK307" s="91"/>
      <c r="AEL307" s="91"/>
      <c r="AEM307" s="91"/>
      <c r="AEN307" s="91"/>
      <c r="AEO307" s="91"/>
      <c r="AEP307" s="91"/>
      <c r="AEQ307" s="91"/>
      <c r="AER307" s="91"/>
      <c r="AES307" s="91"/>
      <c r="AET307" s="91"/>
      <c r="AEU307" s="91"/>
      <c r="AEV307" s="91"/>
      <c r="AEW307" s="91"/>
      <c r="AEX307" s="91"/>
      <c r="AEY307" s="91"/>
      <c r="AEZ307" s="91"/>
      <c r="AFA307" s="91"/>
      <c r="AFB307" s="91"/>
      <c r="AFC307" s="146"/>
      <c r="AFD307" s="91"/>
      <c r="AFE307" s="91"/>
      <c r="AFF307" s="91"/>
      <c r="AFG307" s="91"/>
      <c r="AFH307" s="91"/>
      <c r="AFI307" s="91"/>
      <c r="AFJ307" s="91"/>
      <c r="AFK307" s="91"/>
      <c r="AFL307" s="91"/>
      <c r="AFM307" s="91"/>
      <c r="AFN307" s="91"/>
    </row>
    <row r="308" spans="1:846" ht="6" customHeight="1" x14ac:dyDescent="0.25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ED308" s="144">
        <f t="shared" si="76"/>
        <v>303</v>
      </c>
      <c r="AEE308" s="142"/>
      <c r="AEF308" s="142"/>
      <c r="AEG308" s="91"/>
      <c r="AEH308" s="91"/>
      <c r="AEI308" s="91"/>
      <c r="AEJ308" s="91"/>
      <c r="AEK308" s="91"/>
      <c r="AEL308" s="91"/>
      <c r="AEM308" s="91"/>
      <c r="AEN308" s="91"/>
      <c r="AEO308" s="91"/>
      <c r="AEP308" s="91"/>
      <c r="AEQ308" s="91"/>
      <c r="AER308" s="91"/>
      <c r="AES308" s="91"/>
      <c r="AET308" s="91"/>
      <c r="AEU308" s="91"/>
      <c r="AEV308" s="91"/>
      <c r="AEW308" s="91"/>
      <c r="AEX308" s="91"/>
      <c r="AEY308" s="91"/>
      <c r="AEZ308" s="91"/>
      <c r="AFA308" s="91"/>
      <c r="AFB308" s="91"/>
      <c r="AFC308" s="146"/>
      <c r="AFD308" s="91"/>
      <c r="AFE308" s="91"/>
      <c r="AFF308" s="91"/>
      <c r="AFG308" s="91"/>
      <c r="AFH308" s="91"/>
      <c r="AFI308" s="91"/>
      <c r="AFJ308" s="91"/>
      <c r="AFK308" s="91"/>
      <c r="AFL308" s="91"/>
      <c r="AFM308" s="91"/>
      <c r="AFN308" s="91"/>
    </row>
    <row r="309" spans="1:846" ht="6" customHeight="1" x14ac:dyDescent="0.25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ED309" s="144">
        <f t="shared" si="76"/>
        <v>304</v>
      </c>
      <c r="AEE309" s="142"/>
      <c r="AEF309" s="142"/>
      <c r="AEG309" s="91"/>
      <c r="AEH309" s="91"/>
      <c r="AEI309" s="91"/>
      <c r="AEJ309" s="91"/>
      <c r="AEK309" s="91"/>
      <c r="AEL309" s="91"/>
      <c r="AEM309" s="91"/>
      <c r="AEN309" s="91"/>
      <c r="AEO309" s="91"/>
      <c r="AEP309" s="91"/>
      <c r="AEQ309" s="91"/>
      <c r="AER309" s="91"/>
      <c r="AES309" s="91"/>
      <c r="AET309" s="91"/>
      <c r="AEU309" s="91"/>
      <c r="AEV309" s="91"/>
      <c r="AEW309" s="91"/>
      <c r="AEX309" s="91"/>
      <c r="AEY309" s="91"/>
      <c r="AEZ309" s="91"/>
      <c r="AFA309" s="91"/>
      <c r="AFB309" s="91"/>
      <c r="AFC309" s="146"/>
      <c r="AFD309" s="91"/>
      <c r="AFE309" s="91"/>
      <c r="AFF309" s="91"/>
      <c r="AFG309" s="91"/>
      <c r="AFH309" s="91"/>
      <c r="AFI309" s="91"/>
      <c r="AFJ309" s="91"/>
      <c r="AFK309" s="91"/>
      <c r="AFL309" s="91"/>
      <c r="AFM309" s="91"/>
      <c r="AFN309" s="91"/>
    </row>
    <row r="310" spans="1:846" ht="6" customHeight="1" x14ac:dyDescent="0.25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ED310" s="144">
        <f t="shared" si="76"/>
        <v>305</v>
      </c>
      <c r="AEE310" s="142"/>
      <c r="AEF310" s="142"/>
      <c r="AEG310" s="91"/>
      <c r="AEH310" s="91"/>
      <c r="AEI310" s="91"/>
      <c r="AEJ310" s="91"/>
      <c r="AEK310" s="91"/>
      <c r="AEL310" s="91"/>
      <c r="AEM310" s="91"/>
      <c r="AEN310" s="91"/>
      <c r="AEO310" s="91"/>
      <c r="AEP310" s="91"/>
      <c r="AEQ310" s="91"/>
      <c r="AER310" s="91"/>
      <c r="AES310" s="91"/>
      <c r="AET310" s="91"/>
      <c r="AEU310" s="91"/>
      <c r="AEV310" s="91"/>
      <c r="AEW310" s="91"/>
      <c r="AEX310" s="91"/>
      <c r="AEY310" s="91"/>
      <c r="AEZ310" s="91"/>
      <c r="AFA310" s="91"/>
      <c r="AFB310" s="91"/>
      <c r="AFC310" s="146"/>
      <c r="AFD310" s="91"/>
      <c r="AFE310" s="91"/>
      <c r="AFF310" s="91"/>
      <c r="AFG310" s="91"/>
      <c r="AFH310" s="91"/>
      <c r="AFI310" s="91"/>
      <c r="AFJ310" s="91"/>
      <c r="AFK310" s="91"/>
      <c r="AFL310" s="91"/>
      <c r="AFM310" s="91"/>
      <c r="AFN310" s="91"/>
    </row>
    <row r="311" spans="1:846" ht="6" customHeight="1" x14ac:dyDescent="0.25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ED311" s="144">
        <f t="shared" si="76"/>
        <v>306</v>
      </c>
      <c r="AEE311" s="142"/>
      <c r="AEF311" s="142"/>
      <c r="AEG311" s="91"/>
      <c r="AEH311" s="91"/>
      <c r="AEI311" s="91"/>
      <c r="AEJ311" s="91"/>
      <c r="AEK311" s="91"/>
      <c r="AEL311" s="91"/>
      <c r="AEM311" s="91"/>
      <c r="AEN311" s="91"/>
      <c r="AEO311" s="91"/>
      <c r="AEP311" s="91"/>
      <c r="AEQ311" s="91"/>
      <c r="AER311" s="91"/>
      <c r="AES311" s="91"/>
      <c r="AET311" s="91"/>
      <c r="AEU311" s="91"/>
      <c r="AEV311" s="91"/>
      <c r="AEW311" s="91"/>
      <c r="AEX311" s="91"/>
      <c r="AEY311" s="91"/>
      <c r="AEZ311" s="91"/>
      <c r="AFA311" s="91"/>
      <c r="AFB311" s="91"/>
      <c r="AFC311" s="146"/>
      <c r="AFD311" s="91"/>
      <c r="AFE311" s="91"/>
      <c r="AFF311" s="91"/>
      <c r="AFG311" s="91"/>
      <c r="AFH311" s="91"/>
      <c r="AFI311" s="91"/>
      <c r="AFJ311" s="91"/>
      <c r="AFK311" s="91"/>
      <c r="AFL311" s="91"/>
      <c r="AFM311" s="91"/>
      <c r="AFN311" s="91"/>
    </row>
    <row r="312" spans="1:846" ht="6" customHeight="1" x14ac:dyDescent="0.25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ED312" s="144">
        <f t="shared" si="76"/>
        <v>307</v>
      </c>
      <c r="AEE312" s="142"/>
      <c r="AEF312" s="142"/>
      <c r="AEG312" s="91"/>
      <c r="AEH312" s="91"/>
      <c r="AEI312" s="91"/>
      <c r="AEJ312" s="91"/>
      <c r="AEK312" s="91"/>
      <c r="AEL312" s="91"/>
      <c r="AEM312" s="91"/>
      <c r="AEN312" s="91"/>
      <c r="AEO312" s="91"/>
      <c r="AEP312" s="91"/>
      <c r="AEQ312" s="91"/>
      <c r="AER312" s="91"/>
      <c r="AES312" s="91"/>
      <c r="AET312" s="91"/>
      <c r="AEU312" s="91"/>
      <c r="AEV312" s="91"/>
      <c r="AEW312" s="91"/>
      <c r="AEX312" s="91"/>
      <c r="AEY312" s="91"/>
      <c r="AEZ312" s="91"/>
      <c r="AFA312" s="91"/>
      <c r="AFB312" s="91"/>
      <c r="AFC312" s="146"/>
      <c r="AFD312" s="91"/>
      <c r="AFE312" s="91"/>
      <c r="AFF312" s="91"/>
      <c r="AFG312" s="91"/>
      <c r="AFH312" s="91"/>
      <c r="AFI312" s="91"/>
      <c r="AFJ312" s="91"/>
      <c r="AFK312" s="91"/>
      <c r="AFL312" s="91"/>
      <c r="AFM312" s="91"/>
      <c r="AFN312" s="91"/>
    </row>
    <row r="313" spans="1:846" ht="6" customHeight="1" x14ac:dyDescent="0.25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ED313" s="144">
        <f t="shared" si="76"/>
        <v>308</v>
      </c>
      <c r="AEE313" s="142"/>
      <c r="AEF313" s="142"/>
      <c r="AEG313" s="91"/>
      <c r="AEH313" s="91"/>
      <c r="AEI313" s="91"/>
      <c r="AEJ313" s="91"/>
      <c r="AEK313" s="91"/>
      <c r="AEL313" s="91"/>
      <c r="AEM313" s="91"/>
      <c r="AEN313" s="91"/>
      <c r="AEO313" s="91"/>
      <c r="AEP313" s="91"/>
      <c r="AEQ313" s="91"/>
      <c r="AER313" s="91"/>
      <c r="AES313" s="91"/>
      <c r="AET313" s="91"/>
      <c r="AEU313" s="91"/>
      <c r="AEV313" s="91"/>
      <c r="AEW313" s="91"/>
      <c r="AEX313" s="91"/>
      <c r="AEY313" s="91"/>
      <c r="AEZ313" s="91"/>
      <c r="AFA313" s="91"/>
      <c r="AFB313" s="91"/>
      <c r="AFC313" s="146"/>
      <c r="AFD313" s="91"/>
      <c r="AFE313" s="91"/>
      <c r="AFF313" s="91"/>
      <c r="AFG313" s="91"/>
      <c r="AFH313" s="91"/>
      <c r="AFI313" s="91"/>
      <c r="AFJ313" s="91"/>
      <c r="AFK313" s="91"/>
      <c r="AFL313" s="91"/>
      <c r="AFM313" s="91"/>
      <c r="AFN313" s="91"/>
    </row>
    <row r="314" spans="1:846" ht="6" customHeight="1" x14ac:dyDescent="0.25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ED314" s="144">
        <f t="shared" si="76"/>
        <v>309</v>
      </c>
      <c r="AEE314" s="142"/>
      <c r="AEF314" s="142"/>
      <c r="AEG314" s="91"/>
      <c r="AEH314" s="91"/>
      <c r="AEI314" s="91"/>
      <c r="AEJ314" s="91"/>
      <c r="AEK314" s="91"/>
      <c r="AEL314" s="91"/>
      <c r="AEM314" s="91"/>
      <c r="AEN314" s="91"/>
      <c r="AEO314" s="91"/>
      <c r="AEP314" s="91"/>
      <c r="AEQ314" s="91"/>
      <c r="AER314" s="91"/>
      <c r="AES314" s="91"/>
      <c r="AET314" s="91"/>
      <c r="AEU314" s="91"/>
      <c r="AEV314" s="91"/>
      <c r="AEW314" s="91"/>
      <c r="AEX314" s="91"/>
      <c r="AEY314" s="91"/>
      <c r="AEZ314" s="91"/>
      <c r="AFA314" s="91"/>
      <c r="AFB314" s="91"/>
      <c r="AFC314" s="146"/>
      <c r="AFD314" s="91"/>
      <c r="AFE314" s="91"/>
      <c r="AFF314" s="91"/>
      <c r="AFG314" s="91"/>
      <c r="AFH314" s="91"/>
      <c r="AFI314" s="91"/>
      <c r="AFJ314" s="91"/>
      <c r="AFK314" s="91"/>
      <c r="AFL314" s="91"/>
      <c r="AFM314" s="91"/>
      <c r="AFN314" s="91"/>
    </row>
    <row r="315" spans="1:846" ht="6" customHeight="1" x14ac:dyDescent="0.25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ED315" s="144">
        <f t="shared" si="76"/>
        <v>310</v>
      </c>
      <c r="AEE315" s="142"/>
      <c r="AEF315" s="142"/>
      <c r="AEG315" s="91"/>
      <c r="AEH315" s="91"/>
      <c r="AEI315" s="91"/>
      <c r="AEJ315" s="91"/>
      <c r="AEK315" s="91"/>
      <c r="AEL315" s="91"/>
      <c r="AEM315" s="91"/>
      <c r="AEN315" s="91"/>
      <c r="AEO315" s="91"/>
      <c r="AEP315" s="91"/>
      <c r="AEQ315" s="91"/>
      <c r="AER315" s="91"/>
      <c r="AES315" s="91"/>
      <c r="AET315" s="91"/>
      <c r="AEU315" s="91"/>
      <c r="AEV315" s="91"/>
      <c r="AEW315" s="91"/>
      <c r="AEX315" s="91"/>
      <c r="AEY315" s="91"/>
      <c r="AEZ315" s="91"/>
      <c r="AFA315" s="91"/>
      <c r="AFB315" s="91"/>
      <c r="AFC315" s="146"/>
      <c r="AFD315" s="91"/>
      <c r="AFE315" s="91"/>
      <c r="AFF315" s="91"/>
      <c r="AFG315" s="91"/>
      <c r="AFH315" s="91"/>
      <c r="AFI315" s="91"/>
      <c r="AFJ315" s="91"/>
      <c r="AFK315" s="91"/>
      <c r="AFL315" s="91"/>
      <c r="AFM315" s="91"/>
      <c r="AFN315" s="91"/>
    </row>
    <row r="316" spans="1:846" ht="6" customHeight="1" x14ac:dyDescent="0.25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ED316" s="144">
        <f t="shared" si="76"/>
        <v>311</v>
      </c>
      <c r="AEE316" s="142"/>
      <c r="AEF316" s="142"/>
      <c r="AEG316" s="91"/>
      <c r="AEH316" s="91"/>
      <c r="AEI316" s="91"/>
      <c r="AEJ316" s="91"/>
      <c r="AEK316" s="91"/>
      <c r="AEL316" s="91"/>
      <c r="AEM316" s="91"/>
      <c r="AEN316" s="91"/>
      <c r="AEO316" s="91"/>
      <c r="AEP316" s="91"/>
      <c r="AEQ316" s="91"/>
      <c r="AER316" s="91"/>
      <c r="AES316" s="91"/>
      <c r="AET316" s="91"/>
      <c r="AEU316" s="91"/>
      <c r="AEV316" s="91"/>
      <c r="AEW316" s="91"/>
      <c r="AEX316" s="91"/>
      <c r="AEY316" s="91"/>
      <c r="AEZ316" s="91"/>
      <c r="AFA316" s="91"/>
      <c r="AFB316" s="91"/>
      <c r="AFC316" s="146"/>
      <c r="AFD316" s="91"/>
      <c r="AFE316" s="91"/>
      <c r="AFF316" s="91"/>
      <c r="AFG316" s="91"/>
      <c r="AFH316" s="91"/>
      <c r="AFI316" s="91"/>
      <c r="AFJ316" s="91"/>
      <c r="AFK316" s="91"/>
      <c r="AFL316" s="91"/>
      <c r="AFM316" s="91"/>
      <c r="AFN316" s="91"/>
    </row>
    <row r="317" spans="1:846" ht="6" customHeight="1" x14ac:dyDescent="0.25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ED317" s="144">
        <f t="shared" si="76"/>
        <v>312</v>
      </c>
      <c r="AEE317" s="142"/>
      <c r="AEF317" s="142"/>
      <c r="AEG317" s="91"/>
      <c r="AEH317" s="91"/>
      <c r="AEI317" s="91"/>
      <c r="AEJ317" s="91"/>
      <c r="AEK317" s="91"/>
      <c r="AEL317" s="91"/>
      <c r="AEM317" s="91"/>
      <c r="AEN317" s="91"/>
      <c r="AEO317" s="91"/>
      <c r="AEP317" s="91"/>
      <c r="AEQ317" s="91"/>
      <c r="AER317" s="91"/>
      <c r="AES317" s="91"/>
      <c r="AET317" s="91"/>
      <c r="AEU317" s="91"/>
      <c r="AEV317" s="91"/>
      <c r="AEW317" s="91"/>
      <c r="AEX317" s="91"/>
      <c r="AEY317" s="91"/>
      <c r="AEZ317" s="91"/>
      <c r="AFA317" s="91"/>
      <c r="AFB317" s="91"/>
      <c r="AFC317" s="146"/>
      <c r="AFD317" s="91"/>
      <c r="AFE317" s="91"/>
      <c r="AFF317" s="91"/>
      <c r="AFG317" s="91"/>
      <c r="AFH317" s="91"/>
      <c r="AFI317" s="91"/>
      <c r="AFJ317" s="91"/>
      <c r="AFK317" s="91"/>
      <c r="AFL317" s="91"/>
      <c r="AFM317" s="91"/>
      <c r="AFN317" s="91"/>
    </row>
    <row r="318" spans="1:846" ht="6" customHeight="1" x14ac:dyDescent="0.25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ED318" s="144">
        <f t="shared" si="76"/>
        <v>313</v>
      </c>
      <c r="AEE318" s="142"/>
      <c r="AEF318" s="142"/>
      <c r="AEG318" s="91"/>
      <c r="AEH318" s="91"/>
      <c r="AEI318" s="91"/>
      <c r="AEJ318" s="91"/>
      <c r="AEK318" s="91"/>
      <c r="AEL318" s="91"/>
      <c r="AEM318" s="91"/>
      <c r="AEN318" s="91"/>
      <c r="AEO318" s="91"/>
      <c r="AEP318" s="91"/>
      <c r="AEQ318" s="91"/>
      <c r="AER318" s="91"/>
      <c r="AES318" s="91"/>
      <c r="AET318" s="91"/>
      <c r="AEU318" s="91"/>
      <c r="AEV318" s="91"/>
      <c r="AEW318" s="91"/>
      <c r="AEX318" s="91"/>
      <c r="AEY318" s="91"/>
      <c r="AEZ318" s="91"/>
      <c r="AFA318" s="91"/>
      <c r="AFB318" s="91"/>
      <c r="AFC318" s="146"/>
      <c r="AFD318" s="91"/>
      <c r="AFE318" s="91"/>
      <c r="AFF318" s="91"/>
      <c r="AFG318" s="91"/>
      <c r="AFH318" s="91"/>
      <c r="AFI318" s="91"/>
      <c r="AFJ318" s="91"/>
      <c r="AFK318" s="91"/>
      <c r="AFL318" s="91"/>
      <c r="AFM318" s="91"/>
      <c r="AFN318" s="91"/>
    </row>
    <row r="319" spans="1:846" ht="6" customHeight="1" x14ac:dyDescent="0.25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ED319" s="144">
        <f t="shared" si="76"/>
        <v>314</v>
      </c>
      <c r="AEE319" s="142"/>
      <c r="AEF319" s="142"/>
      <c r="AEG319" s="91"/>
      <c r="AEH319" s="91"/>
      <c r="AEI319" s="91"/>
      <c r="AEJ319" s="91"/>
      <c r="AEK319" s="91"/>
      <c r="AEL319" s="91"/>
      <c r="AEM319" s="91"/>
      <c r="AEN319" s="91"/>
      <c r="AEO319" s="91"/>
      <c r="AEP319" s="91"/>
      <c r="AEQ319" s="91"/>
      <c r="AER319" s="91"/>
      <c r="AES319" s="91"/>
      <c r="AET319" s="91"/>
      <c r="AEU319" s="91"/>
      <c r="AEV319" s="91"/>
      <c r="AEW319" s="91"/>
      <c r="AEX319" s="91"/>
      <c r="AEY319" s="91"/>
      <c r="AEZ319" s="91"/>
      <c r="AFA319" s="91"/>
      <c r="AFB319" s="91"/>
      <c r="AFC319" s="146"/>
      <c r="AFD319" s="91"/>
      <c r="AFE319" s="91"/>
      <c r="AFF319" s="91"/>
      <c r="AFG319" s="91"/>
      <c r="AFH319" s="91"/>
      <c r="AFI319" s="91"/>
      <c r="AFJ319" s="91"/>
      <c r="AFK319" s="91"/>
      <c r="AFL319" s="91"/>
      <c r="AFM319" s="91"/>
      <c r="AFN319" s="91"/>
    </row>
    <row r="320" spans="1:846" ht="6" customHeight="1" x14ac:dyDescent="0.25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ED320" s="144">
        <f t="shared" si="76"/>
        <v>315</v>
      </c>
      <c r="AEE320" s="142"/>
      <c r="AEF320" s="142"/>
      <c r="AEG320" s="91"/>
      <c r="AEH320" s="91"/>
      <c r="AEI320" s="91"/>
      <c r="AEJ320" s="91"/>
      <c r="AEK320" s="91"/>
      <c r="AEL320" s="91"/>
      <c r="AEM320" s="91"/>
      <c r="AEN320" s="91"/>
      <c r="AEO320" s="91"/>
      <c r="AEP320" s="91"/>
      <c r="AEQ320" s="91"/>
      <c r="AER320" s="91"/>
      <c r="AES320" s="91"/>
      <c r="AET320" s="91"/>
      <c r="AEU320" s="91"/>
      <c r="AEV320" s="91"/>
      <c r="AEW320" s="91"/>
      <c r="AEX320" s="91"/>
      <c r="AEY320" s="91"/>
      <c r="AEZ320" s="91"/>
      <c r="AFA320" s="91"/>
      <c r="AFB320" s="91"/>
      <c r="AFC320" s="146"/>
      <c r="AFD320" s="91"/>
      <c r="AFE320" s="91"/>
      <c r="AFF320" s="91"/>
      <c r="AFG320" s="91"/>
      <c r="AFH320" s="91"/>
      <c r="AFI320" s="91"/>
      <c r="AFJ320" s="91"/>
      <c r="AFK320" s="91"/>
      <c r="AFL320" s="91"/>
      <c r="AFM320" s="91"/>
      <c r="AFN320" s="91"/>
    </row>
    <row r="321" spans="1:846" ht="6" customHeight="1" x14ac:dyDescent="0.25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ED321" s="144">
        <f t="shared" si="76"/>
        <v>316</v>
      </c>
      <c r="AEE321" s="142"/>
      <c r="AEF321" s="142"/>
      <c r="AEG321" s="91"/>
      <c r="AEH321" s="91"/>
      <c r="AEI321" s="91"/>
      <c r="AEJ321" s="91"/>
      <c r="AEK321" s="91"/>
      <c r="AEL321" s="91"/>
      <c r="AEM321" s="91"/>
      <c r="AEN321" s="91"/>
      <c r="AEO321" s="91"/>
      <c r="AEP321" s="91"/>
      <c r="AEQ321" s="91"/>
      <c r="AER321" s="91"/>
      <c r="AES321" s="91"/>
      <c r="AET321" s="91"/>
      <c r="AEU321" s="91"/>
      <c r="AEV321" s="91"/>
      <c r="AEW321" s="91"/>
      <c r="AEX321" s="91"/>
      <c r="AEY321" s="91"/>
      <c r="AEZ321" s="91"/>
      <c r="AFA321" s="91"/>
      <c r="AFB321" s="91"/>
      <c r="AFC321" s="146"/>
      <c r="AFD321" s="91"/>
      <c r="AFE321" s="91"/>
      <c r="AFF321" s="91"/>
      <c r="AFG321" s="91"/>
      <c r="AFH321" s="91"/>
      <c r="AFI321" s="91"/>
      <c r="AFJ321" s="91"/>
      <c r="AFK321" s="91"/>
      <c r="AFL321" s="91"/>
      <c r="AFM321" s="91"/>
      <c r="AFN321" s="91"/>
    </row>
    <row r="322" spans="1:846" ht="6" customHeight="1" x14ac:dyDescent="0.25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ED322" s="144">
        <f t="shared" si="76"/>
        <v>317</v>
      </c>
      <c r="AEE322" s="142"/>
      <c r="AEF322" s="142"/>
      <c r="AEG322" s="91"/>
      <c r="AEH322" s="91"/>
      <c r="AEI322" s="91"/>
      <c r="AEJ322" s="91"/>
      <c r="AEK322" s="91"/>
      <c r="AEL322" s="91"/>
      <c r="AEM322" s="91"/>
      <c r="AEN322" s="91"/>
      <c r="AEO322" s="91"/>
      <c r="AEP322" s="91"/>
      <c r="AEQ322" s="91"/>
      <c r="AER322" s="91"/>
      <c r="AES322" s="91"/>
      <c r="AET322" s="91"/>
      <c r="AEU322" s="91"/>
      <c r="AEV322" s="91"/>
      <c r="AEW322" s="91"/>
      <c r="AEX322" s="91"/>
      <c r="AEY322" s="91"/>
      <c r="AEZ322" s="91"/>
      <c r="AFA322" s="91"/>
      <c r="AFB322" s="91"/>
      <c r="AFC322" s="146"/>
      <c r="AFD322" s="91"/>
      <c r="AFE322" s="91"/>
      <c r="AFF322" s="91"/>
      <c r="AFG322" s="91"/>
      <c r="AFH322" s="91"/>
      <c r="AFI322" s="91"/>
      <c r="AFJ322" s="91"/>
      <c r="AFK322" s="91"/>
      <c r="AFL322" s="91"/>
      <c r="AFM322" s="91"/>
      <c r="AFN322" s="91"/>
    </row>
    <row r="323" spans="1:846" ht="6" customHeight="1" x14ac:dyDescent="0.25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ED323" s="144">
        <f t="shared" si="76"/>
        <v>318</v>
      </c>
      <c r="AEE323" s="142"/>
      <c r="AEF323" s="142"/>
      <c r="AEG323" s="91"/>
      <c r="AEH323" s="91"/>
      <c r="AEI323" s="91"/>
      <c r="AEJ323" s="91"/>
      <c r="AEK323" s="91"/>
      <c r="AEL323" s="91"/>
      <c r="AEM323" s="91"/>
      <c r="AEN323" s="91"/>
      <c r="AEO323" s="91"/>
      <c r="AEP323" s="91"/>
      <c r="AEQ323" s="91"/>
      <c r="AER323" s="91"/>
      <c r="AES323" s="91"/>
      <c r="AET323" s="91"/>
      <c r="AEU323" s="91"/>
      <c r="AEV323" s="91"/>
      <c r="AEW323" s="91"/>
      <c r="AEX323" s="91"/>
      <c r="AEY323" s="91"/>
      <c r="AEZ323" s="91"/>
      <c r="AFA323" s="91"/>
      <c r="AFB323" s="91"/>
      <c r="AFC323" s="146"/>
      <c r="AFD323" s="91"/>
      <c r="AFE323" s="91"/>
      <c r="AFF323" s="91"/>
      <c r="AFG323" s="91"/>
      <c r="AFH323" s="91"/>
      <c r="AFI323" s="91"/>
      <c r="AFJ323" s="91"/>
      <c r="AFK323" s="91"/>
      <c r="AFL323" s="91"/>
      <c r="AFM323" s="91"/>
      <c r="AFN323" s="91"/>
    </row>
    <row r="324" spans="1:846" ht="6" customHeight="1" x14ac:dyDescent="0.25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ED324" s="144">
        <f t="shared" si="76"/>
        <v>319</v>
      </c>
      <c r="AEE324" s="142"/>
      <c r="AEF324" s="142"/>
      <c r="AEG324" s="91"/>
      <c r="AEH324" s="91"/>
      <c r="AEI324" s="91"/>
      <c r="AEJ324" s="91"/>
      <c r="AEK324" s="91"/>
      <c r="AEL324" s="91"/>
      <c r="AEM324" s="91"/>
      <c r="AEN324" s="91"/>
      <c r="AEO324" s="91"/>
      <c r="AEP324" s="91"/>
      <c r="AEQ324" s="91"/>
      <c r="AER324" s="91"/>
      <c r="AES324" s="91"/>
      <c r="AET324" s="91"/>
      <c r="AEU324" s="91"/>
      <c r="AEV324" s="91"/>
      <c r="AEW324" s="91"/>
      <c r="AEX324" s="91"/>
      <c r="AEY324" s="91"/>
      <c r="AEZ324" s="91"/>
      <c r="AFA324" s="91"/>
      <c r="AFB324" s="91"/>
      <c r="AFC324" s="146"/>
      <c r="AFD324" s="91"/>
      <c r="AFE324" s="91"/>
      <c r="AFF324" s="91"/>
      <c r="AFG324" s="91"/>
      <c r="AFH324" s="91"/>
      <c r="AFI324" s="91"/>
      <c r="AFJ324" s="91"/>
      <c r="AFK324" s="91"/>
      <c r="AFL324" s="91"/>
      <c r="AFM324" s="91"/>
      <c r="AFN324" s="91"/>
    </row>
    <row r="325" spans="1:846" ht="6" customHeight="1" x14ac:dyDescent="0.25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ED325" s="144">
        <f t="shared" si="76"/>
        <v>320</v>
      </c>
      <c r="AEE325" s="142"/>
      <c r="AEF325" s="142"/>
      <c r="AEG325" s="91"/>
      <c r="AEH325" s="91"/>
      <c r="AEI325" s="91"/>
      <c r="AEJ325" s="91"/>
      <c r="AEK325" s="91"/>
      <c r="AEL325" s="91"/>
      <c r="AEM325" s="91"/>
      <c r="AEN325" s="91"/>
      <c r="AEO325" s="91"/>
      <c r="AEP325" s="91"/>
      <c r="AEQ325" s="91"/>
      <c r="AER325" s="91"/>
      <c r="AES325" s="91"/>
      <c r="AET325" s="91"/>
      <c r="AEU325" s="91"/>
      <c r="AEV325" s="91"/>
      <c r="AEW325" s="91"/>
      <c r="AEX325" s="91"/>
      <c r="AEY325" s="91"/>
      <c r="AEZ325" s="91"/>
      <c r="AFA325" s="91"/>
      <c r="AFB325" s="91"/>
      <c r="AFC325" s="146"/>
      <c r="AFD325" s="91"/>
      <c r="AFE325" s="91"/>
      <c r="AFF325" s="91"/>
      <c r="AFG325" s="91"/>
      <c r="AFH325" s="91"/>
      <c r="AFI325" s="91"/>
      <c r="AFJ325" s="91"/>
      <c r="AFK325" s="91"/>
      <c r="AFL325" s="91"/>
      <c r="AFM325" s="91"/>
      <c r="AFN325" s="91"/>
    </row>
    <row r="326" spans="1:846" ht="6" customHeight="1" x14ac:dyDescent="0.25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ED326" s="144">
        <f t="shared" ref="AED326:AED389" si="77">IF(AED325+1&lt;=$ADX$4,AED325+1,"")</f>
        <v>321</v>
      </c>
      <c r="AEE326" s="142"/>
      <c r="AEF326" s="142"/>
      <c r="AEG326" s="91"/>
      <c r="AEH326" s="91"/>
      <c r="AEI326" s="91"/>
      <c r="AEJ326" s="91"/>
      <c r="AEK326" s="91"/>
      <c r="AEL326" s="91"/>
      <c r="AEM326" s="91"/>
      <c r="AEN326" s="91"/>
      <c r="AEO326" s="91"/>
      <c r="AEP326" s="91"/>
      <c r="AEQ326" s="91"/>
      <c r="AER326" s="91"/>
      <c r="AES326" s="91"/>
      <c r="AET326" s="91"/>
      <c r="AEU326" s="91"/>
      <c r="AEV326" s="91"/>
      <c r="AEW326" s="91"/>
      <c r="AEX326" s="91"/>
      <c r="AEY326" s="91"/>
      <c r="AEZ326" s="91"/>
      <c r="AFA326" s="91"/>
      <c r="AFB326" s="91"/>
      <c r="AFC326" s="146"/>
      <c r="AFD326" s="91"/>
      <c r="AFE326" s="91"/>
      <c r="AFF326" s="91"/>
      <c r="AFG326" s="91"/>
      <c r="AFH326" s="91"/>
      <c r="AFI326" s="91"/>
      <c r="AFJ326" s="91"/>
      <c r="AFK326" s="91"/>
      <c r="AFL326" s="91"/>
      <c r="AFM326" s="91"/>
      <c r="AFN326" s="91"/>
    </row>
    <row r="327" spans="1:846" ht="6" customHeight="1" x14ac:dyDescent="0.25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ED327" s="144">
        <f t="shared" si="77"/>
        <v>322</v>
      </c>
      <c r="AEE327" s="142"/>
      <c r="AEF327" s="142"/>
      <c r="AEG327" s="91"/>
      <c r="AEH327" s="91"/>
      <c r="AEI327" s="91"/>
      <c r="AEJ327" s="91"/>
      <c r="AEK327" s="91"/>
      <c r="AEL327" s="91"/>
      <c r="AEM327" s="91"/>
      <c r="AEN327" s="91"/>
      <c r="AEO327" s="91"/>
      <c r="AEP327" s="91"/>
      <c r="AEQ327" s="91"/>
      <c r="AER327" s="91"/>
      <c r="AES327" s="91"/>
      <c r="AET327" s="91"/>
      <c r="AEU327" s="91"/>
      <c r="AEV327" s="91"/>
      <c r="AEW327" s="91"/>
      <c r="AEX327" s="91"/>
      <c r="AEY327" s="91"/>
      <c r="AEZ327" s="91"/>
      <c r="AFA327" s="91"/>
      <c r="AFB327" s="91"/>
      <c r="AFC327" s="146"/>
      <c r="AFD327" s="91"/>
      <c r="AFE327" s="91"/>
      <c r="AFF327" s="91"/>
      <c r="AFG327" s="91"/>
      <c r="AFH327" s="91"/>
      <c r="AFI327" s="91"/>
      <c r="AFJ327" s="91"/>
      <c r="AFK327" s="91"/>
      <c r="AFL327" s="91"/>
      <c r="AFM327" s="91"/>
      <c r="AFN327" s="91"/>
    </row>
    <row r="328" spans="1:846" ht="6" customHeight="1" x14ac:dyDescent="0.25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ED328" s="144">
        <f t="shared" si="77"/>
        <v>323</v>
      </c>
      <c r="AEE328" s="142"/>
      <c r="AEF328" s="142"/>
      <c r="AEG328" s="91"/>
      <c r="AEH328" s="91"/>
      <c r="AEI328" s="91"/>
      <c r="AEJ328" s="91"/>
      <c r="AEK328" s="91"/>
      <c r="AEL328" s="91"/>
      <c r="AEM328" s="91"/>
      <c r="AEN328" s="91"/>
      <c r="AEO328" s="91"/>
      <c r="AEP328" s="91"/>
      <c r="AEQ328" s="91"/>
      <c r="AER328" s="91"/>
      <c r="AES328" s="91"/>
      <c r="AET328" s="91"/>
      <c r="AEU328" s="91"/>
      <c r="AEV328" s="91"/>
      <c r="AEW328" s="91"/>
      <c r="AEX328" s="91"/>
      <c r="AEY328" s="91"/>
      <c r="AEZ328" s="91"/>
      <c r="AFA328" s="91"/>
      <c r="AFB328" s="91"/>
      <c r="AFC328" s="146"/>
      <c r="AFD328" s="91"/>
      <c r="AFE328" s="91"/>
      <c r="AFF328" s="91"/>
      <c r="AFG328" s="91"/>
      <c r="AFH328" s="91"/>
      <c r="AFI328" s="91"/>
      <c r="AFJ328" s="91"/>
      <c r="AFK328" s="91"/>
      <c r="AFL328" s="91"/>
      <c r="AFM328" s="91"/>
      <c r="AFN328" s="91"/>
    </row>
    <row r="329" spans="1:846" ht="6" customHeight="1" x14ac:dyDescent="0.25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ED329" s="144">
        <f t="shared" si="77"/>
        <v>324</v>
      </c>
      <c r="AEE329" s="142"/>
      <c r="AEF329" s="142"/>
      <c r="AEG329" s="91"/>
      <c r="AEH329" s="91"/>
      <c r="AEI329" s="91"/>
      <c r="AEJ329" s="91"/>
      <c r="AEK329" s="91"/>
      <c r="AEL329" s="91"/>
      <c r="AEM329" s="91"/>
      <c r="AEN329" s="91"/>
      <c r="AEO329" s="91"/>
      <c r="AEP329" s="91"/>
      <c r="AEQ329" s="91"/>
      <c r="AER329" s="91"/>
      <c r="AES329" s="91"/>
      <c r="AET329" s="91"/>
      <c r="AEU329" s="91"/>
      <c r="AEV329" s="91"/>
      <c r="AEW329" s="91"/>
      <c r="AEX329" s="91"/>
      <c r="AEY329" s="91"/>
      <c r="AEZ329" s="91"/>
      <c r="AFA329" s="91"/>
      <c r="AFB329" s="91"/>
      <c r="AFC329" s="146"/>
      <c r="AFD329" s="91"/>
      <c r="AFE329" s="91"/>
      <c r="AFF329" s="91"/>
      <c r="AFG329" s="91"/>
      <c r="AFH329" s="91"/>
      <c r="AFI329" s="91"/>
      <c r="AFJ329" s="91"/>
      <c r="AFK329" s="91"/>
      <c r="AFL329" s="91"/>
      <c r="AFM329" s="91"/>
      <c r="AFN329" s="91"/>
    </row>
    <row r="330" spans="1:846" ht="6" customHeight="1" x14ac:dyDescent="0.25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ED330" s="144">
        <f t="shared" si="77"/>
        <v>325</v>
      </c>
      <c r="AEE330" s="142"/>
      <c r="AEF330" s="142"/>
      <c r="AEG330" s="91"/>
      <c r="AEH330" s="91"/>
      <c r="AEI330" s="91"/>
      <c r="AEJ330" s="91"/>
      <c r="AEK330" s="91"/>
      <c r="AEL330" s="91"/>
      <c r="AEM330" s="91"/>
      <c r="AEN330" s="91"/>
      <c r="AEO330" s="91"/>
      <c r="AEP330" s="91"/>
      <c r="AEQ330" s="91"/>
      <c r="AER330" s="91"/>
      <c r="AES330" s="91"/>
      <c r="AET330" s="91"/>
      <c r="AEU330" s="91"/>
      <c r="AEV330" s="91"/>
      <c r="AEW330" s="91"/>
      <c r="AEX330" s="91"/>
      <c r="AEY330" s="91"/>
      <c r="AEZ330" s="91"/>
      <c r="AFA330" s="91"/>
      <c r="AFB330" s="91"/>
      <c r="AFC330" s="146"/>
      <c r="AFD330" s="91"/>
      <c r="AFE330" s="91"/>
      <c r="AFF330" s="91"/>
      <c r="AFG330" s="91"/>
      <c r="AFH330" s="91"/>
      <c r="AFI330" s="91"/>
      <c r="AFJ330" s="91"/>
      <c r="AFK330" s="91"/>
      <c r="AFL330" s="91"/>
      <c r="AFM330" s="91"/>
      <c r="AFN330" s="91"/>
    </row>
    <row r="331" spans="1:846" ht="6" customHeight="1" x14ac:dyDescent="0.25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ED331" s="144">
        <f t="shared" si="77"/>
        <v>326</v>
      </c>
      <c r="AEE331" s="142"/>
      <c r="AEF331" s="142"/>
      <c r="AEG331" s="91"/>
      <c r="AEH331" s="91"/>
      <c r="AEI331" s="91"/>
      <c r="AEJ331" s="91"/>
      <c r="AEK331" s="91"/>
      <c r="AEL331" s="91"/>
      <c r="AEM331" s="91"/>
      <c r="AEN331" s="91"/>
      <c r="AEO331" s="91"/>
      <c r="AEP331" s="91"/>
      <c r="AEQ331" s="91"/>
      <c r="AER331" s="91"/>
      <c r="AES331" s="91"/>
      <c r="AET331" s="91"/>
      <c r="AEU331" s="91"/>
      <c r="AEV331" s="91"/>
      <c r="AEW331" s="91"/>
      <c r="AEX331" s="91"/>
      <c r="AEY331" s="91"/>
      <c r="AEZ331" s="91"/>
      <c r="AFA331" s="91"/>
      <c r="AFB331" s="91"/>
      <c r="AFC331" s="146"/>
      <c r="AFD331" s="91"/>
      <c r="AFE331" s="91"/>
      <c r="AFF331" s="91"/>
      <c r="AFG331" s="91"/>
      <c r="AFH331" s="91"/>
      <c r="AFI331" s="91"/>
      <c r="AFJ331" s="91"/>
      <c r="AFK331" s="91"/>
      <c r="AFL331" s="91"/>
      <c r="AFM331" s="91"/>
      <c r="AFN331" s="91"/>
    </row>
    <row r="332" spans="1:846" ht="6" customHeight="1" x14ac:dyDescent="0.25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ED332" s="144">
        <f t="shared" si="77"/>
        <v>327</v>
      </c>
      <c r="AEE332" s="142"/>
      <c r="AEF332" s="142"/>
      <c r="AEG332" s="91"/>
      <c r="AEH332" s="91"/>
      <c r="AEI332" s="91"/>
      <c r="AEJ332" s="91"/>
      <c r="AEK332" s="91"/>
      <c r="AEL332" s="91"/>
      <c r="AEM332" s="91"/>
      <c r="AEN332" s="91"/>
      <c r="AEO332" s="91"/>
      <c r="AEP332" s="91"/>
      <c r="AEQ332" s="91"/>
      <c r="AER332" s="91"/>
      <c r="AES332" s="91"/>
      <c r="AET332" s="91"/>
      <c r="AEU332" s="91"/>
      <c r="AEV332" s="91"/>
      <c r="AEW332" s="91"/>
      <c r="AEX332" s="91"/>
      <c r="AEY332" s="91"/>
      <c r="AEZ332" s="91"/>
      <c r="AFA332" s="91"/>
      <c r="AFB332" s="91"/>
      <c r="AFC332" s="146"/>
      <c r="AFD332" s="91"/>
      <c r="AFE332" s="91"/>
      <c r="AFF332" s="91"/>
      <c r="AFG332" s="91"/>
      <c r="AFH332" s="91"/>
      <c r="AFI332" s="91"/>
      <c r="AFJ332" s="91"/>
      <c r="AFK332" s="91"/>
      <c r="AFL332" s="91"/>
      <c r="AFM332" s="91"/>
      <c r="AFN332" s="91"/>
    </row>
    <row r="333" spans="1:846" ht="6" customHeight="1" x14ac:dyDescent="0.25">
      <c r="AED333" s="144">
        <f t="shared" si="77"/>
        <v>328</v>
      </c>
      <c r="AEE333" s="142"/>
      <c r="AEF333" s="142"/>
      <c r="AEG333" s="91"/>
      <c r="AEH333" s="91"/>
      <c r="AEI333" s="91"/>
      <c r="AEJ333" s="91"/>
      <c r="AEK333" s="91"/>
      <c r="AEL333" s="91"/>
      <c r="AEM333" s="91"/>
      <c r="AEN333" s="91"/>
      <c r="AEO333" s="91"/>
      <c r="AEP333" s="91"/>
      <c r="AEQ333" s="91"/>
      <c r="AER333" s="91"/>
      <c r="AES333" s="91"/>
      <c r="AET333" s="91"/>
      <c r="AEU333" s="91"/>
      <c r="AEV333" s="91"/>
      <c r="AEW333" s="91"/>
      <c r="AEX333" s="91"/>
      <c r="AEY333" s="91"/>
      <c r="AEZ333" s="91"/>
      <c r="AFA333" s="91"/>
      <c r="AFB333" s="91"/>
      <c r="AFC333" s="146"/>
      <c r="AFD333" s="91"/>
      <c r="AFE333" s="91"/>
      <c r="AFF333" s="91"/>
      <c r="AFG333" s="91"/>
      <c r="AFH333" s="91"/>
      <c r="AFI333" s="91"/>
      <c r="AFJ333" s="91"/>
      <c r="AFK333" s="91"/>
      <c r="AFL333" s="91"/>
      <c r="AFM333" s="91"/>
      <c r="AFN333" s="91"/>
    </row>
    <row r="334" spans="1:846" ht="6" customHeight="1" x14ac:dyDescent="0.25">
      <c r="AED334" s="144">
        <f t="shared" si="77"/>
        <v>329</v>
      </c>
      <c r="AEE334" s="142"/>
      <c r="AEF334" s="142"/>
      <c r="AEG334" s="91"/>
      <c r="AEH334" s="91"/>
      <c r="AEI334" s="91"/>
      <c r="AEJ334" s="91"/>
      <c r="AEK334" s="91"/>
      <c r="AEL334" s="91"/>
      <c r="AEM334" s="91"/>
      <c r="AEN334" s="91"/>
      <c r="AEO334" s="91"/>
      <c r="AEP334" s="91"/>
      <c r="AEQ334" s="91"/>
      <c r="AER334" s="91"/>
      <c r="AES334" s="91"/>
      <c r="AET334" s="91"/>
      <c r="AEU334" s="91"/>
      <c r="AEV334" s="91"/>
      <c r="AEW334" s="91"/>
      <c r="AEX334" s="91"/>
      <c r="AEY334" s="91"/>
      <c r="AEZ334" s="91"/>
      <c r="AFA334" s="91"/>
      <c r="AFB334" s="91"/>
      <c r="AFC334" s="146"/>
      <c r="AFD334" s="91"/>
      <c r="AFE334" s="91"/>
      <c r="AFF334" s="91"/>
      <c r="AFG334" s="91"/>
      <c r="AFH334" s="91"/>
      <c r="AFI334" s="91"/>
      <c r="AFJ334" s="91"/>
      <c r="AFK334" s="91"/>
      <c r="AFL334" s="91"/>
      <c r="AFM334" s="91"/>
      <c r="AFN334" s="91"/>
    </row>
    <row r="335" spans="1:846" ht="6" customHeight="1" x14ac:dyDescent="0.25">
      <c r="AED335" s="144">
        <f t="shared" si="77"/>
        <v>330</v>
      </c>
      <c r="AEE335" s="142"/>
      <c r="AEF335" s="142"/>
      <c r="AEG335" s="91"/>
      <c r="AEH335" s="91"/>
      <c r="AEI335" s="91"/>
      <c r="AEJ335" s="91"/>
      <c r="AEK335" s="91"/>
      <c r="AEL335" s="91"/>
      <c r="AEM335" s="91"/>
      <c r="AEN335" s="91"/>
      <c r="AEO335" s="91"/>
      <c r="AEP335" s="91"/>
      <c r="AEQ335" s="91"/>
      <c r="AER335" s="91"/>
      <c r="AES335" s="91"/>
      <c r="AET335" s="91"/>
      <c r="AEU335" s="91"/>
      <c r="AEV335" s="91"/>
      <c r="AEW335" s="91"/>
      <c r="AEX335" s="91"/>
      <c r="AEY335" s="91"/>
      <c r="AEZ335" s="91"/>
      <c r="AFA335" s="91"/>
      <c r="AFB335" s="91"/>
      <c r="AFC335" s="146"/>
      <c r="AFD335" s="91"/>
      <c r="AFE335" s="91"/>
      <c r="AFF335" s="91"/>
      <c r="AFG335" s="91"/>
      <c r="AFH335" s="91"/>
      <c r="AFI335" s="91"/>
      <c r="AFJ335" s="91"/>
      <c r="AFK335" s="91"/>
      <c r="AFL335" s="91"/>
      <c r="AFM335" s="91"/>
      <c r="AFN335" s="91"/>
    </row>
    <row r="336" spans="1:846" ht="6" customHeight="1" x14ac:dyDescent="0.25">
      <c r="AED336" s="144">
        <f t="shared" si="77"/>
        <v>331</v>
      </c>
      <c r="AEE336" s="142"/>
      <c r="AEF336" s="142"/>
      <c r="AEG336" s="91"/>
      <c r="AEH336" s="91"/>
      <c r="AEI336" s="91"/>
      <c r="AEJ336" s="91"/>
      <c r="AEK336" s="91"/>
      <c r="AEL336" s="91"/>
      <c r="AEM336" s="91"/>
      <c r="AEN336" s="91"/>
      <c r="AEO336" s="91"/>
      <c r="AEP336" s="91"/>
      <c r="AEQ336" s="91"/>
      <c r="AER336" s="91"/>
      <c r="AES336" s="91"/>
      <c r="AET336" s="91"/>
      <c r="AEU336" s="91"/>
      <c r="AEV336" s="91"/>
      <c r="AEW336" s="91"/>
      <c r="AEX336" s="91"/>
      <c r="AEY336" s="91"/>
      <c r="AEZ336" s="91"/>
      <c r="AFA336" s="91"/>
      <c r="AFB336" s="91"/>
      <c r="AFC336" s="146"/>
      <c r="AFD336" s="91"/>
      <c r="AFE336" s="91"/>
      <c r="AFF336" s="91"/>
      <c r="AFG336" s="91"/>
      <c r="AFH336" s="91"/>
      <c r="AFI336" s="91"/>
      <c r="AFJ336" s="91"/>
      <c r="AFK336" s="91"/>
      <c r="AFL336" s="91"/>
      <c r="AFM336" s="91"/>
      <c r="AFN336" s="91"/>
    </row>
    <row r="337" spans="810:846" ht="6" customHeight="1" x14ac:dyDescent="0.25">
      <c r="AED337" s="144">
        <f t="shared" si="77"/>
        <v>332</v>
      </c>
      <c r="AEE337" s="142"/>
      <c r="AEF337" s="142"/>
      <c r="AEG337" s="91"/>
      <c r="AEH337" s="91"/>
      <c r="AEI337" s="91"/>
      <c r="AEJ337" s="91"/>
      <c r="AEK337" s="91"/>
      <c r="AEL337" s="91"/>
      <c r="AEM337" s="91"/>
      <c r="AEN337" s="91"/>
      <c r="AEO337" s="91"/>
      <c r="AEP337" s="91"/>
      <c r="AEQ337" s="91"/>
      <c r="AER337" s="91"/>
      <c r="AES337" s="91"/>
      <c r="AET337" s="91"/>
      <c r="AEU337" s="91"/>
      <c r="AEV337" s="91"/>
      <c r="AEW337" s="91"/>
      <c r="AEX337" s="91"/>
      <c r="AEY337" s="91"/>
      <c r="AEZ337" s="91"/>
      <c r="AFA337" s="91"/>
      <c r="AFB337" s="91"/>
      <c r="AFC337" s="146"/>
      <c r="AFD337" s="91"/>
      <c r="AFE337" s="91"/>
      <c r="AFF337" s="91"/>
      <c r="AFG337" s="91"/>
      <c r="AFH337" s="91"/>
      <c r="AFI337" s="91"/>
      <c r="AFJ337" s="91"/>
      <c r="AFK337" s="91"/>
      <c r="AFL337" s="91"/>
      <c r="AFM337" s="91"/>
      <c r="AFN337" s="91"/>
    </row>
    <row r="338" spans="810:846" ht="6" customHeight="1" x14ac:dyDescent="0.25">
      <c r="AED338" s="144">
        <f t="shared" si="77"/>
        <v>333</v>
      </c>
      <c r="AEE338" s="142"/>
      <c r="AEF338" s="142"/>
      <c r="AEG338" s="91"/>
      <c r="AEH338" s="91"/>
      <c r="AEI338" s="91"/>
      <c r="AEJ338" s="91"/>
      <c r="AEK338" s="91"/>
      <c r="AEL338" s="91"/>
      <c r="AEM338" s="91"/>
      <c r="AEN338" s="91"/>
      <c r="AEO338" s="91"/>
      <c r="AEP338" s="91"/>
      <c r="AEQ338" s="91"/>
      <c r="AER338" s="91"/>
      <c r="AES338" s="91"/>
      <c r="AET338" s="91"/>
      <c r="AEU338" s="91"/>
      <c r="AEV338" s="91"/>
      <c r="AEW338" s="91"/>
      <c r="AEX338" s="91"/>
      <c r="AEY338" s="91"/>
      <c r="AEZ338" s="91"/>
      <c r="AFA338" s="91"/>
      <c r="AFB338" s="91"/>
      <c r="AFC338" s="146"/>
      <c r="AFD338" s="91"/>
      <c r="AFE338" s="91"/>
      <c r="AFF338" s="91"/>
      <c r="AFG338" s="91"/>
      <c r="AFH338" s="91"/>
      <c r="AFI338" s="91"/>
      <c r="AFJ338" s="91"/>
      <c r="AFK338" s="91"/>
      <c r="AFL338" s="91"/>
      <c r="AFM338" s="91"/>
      <c r="AFN338" s="91"/>
    </row>
    <row r="339" spans="810:846" ht="6" customHeight="1" x14ac:dyDescent="0.25">
      <c r="AED339" s="144">
        <f t="shared" si="77"/>
        <v>334</v>
      </c>
      <c r="AEE339" s="142"/>
      <c r="AEF339" s="142"/>
      <c r="AEG339" s="91"/>
      <c r="AEH339" s="91"/>
      <c r="AEI339" s="91"/>
      <c r="AEJ339" s="91"/>
      <c r="AEK339" s="91"/>
      <c r="AEL339" s="91"/>
      <c r="AEM339" s="91"/>
      <c r="AEN339" s="91"/>
      <c r="AEO339" s="91"/>
      <c r="AEP339" s="91"/>
      <c r="AEQ339" s="91"/>
      <c r="AER339" s="91"/>
      <c r="AES339" s="91"/>
      <c r="AET339" s="91"/>
      <c r="AEU339" s="91"/>
      <c r="AEV339" s="91"/>
      <c r="AEW339" s="91"/>
      <c r="AEX339" s="91"/>
      <c r="AEY339" s="91"/>
      <c r="AEZ339" s="91"/>
      <c r="AFA339" s="91"/>
      <c r="AFB339" s="91"/>
      <c r="AFC339" s="146"/>
      <c r="AFD339" s="91"/>
      <c r="AFE339" s="91"/>
      <c r="AFF339" s="91"/>
      <c r="AFG339" s="91"/>
      <c r="AFH339" s="91"/>
      <c r="AFI339" s="91"/>
      <c r="AFJ339" s="91"/>
      <c r="AFK339" s="91"/>
      <c r="AFL339" s="91"/>
      <c r="AFM339" s="91"/>
      <c r="AFN339" s="91"/>
    </row>
    <row r="340" spans="810:846" ht="6" customHeight="1" x14ac:dyDescent="0.25">
      <c r="AED340" s="144">
        <f t="shared" si="77"/>
        <v>335</v>
      </c>
      <c r="AEE340" s="142"/>
      <c r="AEF340" s="142"/>
      <c r="AEG340" s="91"/>
      <c r="AEH340" s="91"/>
      <c r="AEI340" s="91"/>
      <c r="AEJ340" s="91"/>
      <c r="AEK340" s="91"/>
      <c r="AEL340" s="91"/>
      <c r="AEM340" s="91"/>
      <c r="AEN340" s="91"/>
      <c r="AEO340" s="91"/>
      <c r="AEP340" s="91"/>
      <c r="AEQ340" s="91"/>
      <c r="AER340" s="91"/>
      <c r="AES340" s="91"/>
      <c r="AET340" s="91"/>
      <c r="AEU340" s="91"/>
      <c r="AEV340" s="91"/>
      <c r="AEW340" s="91"/>
      <c r="AEX340" s="91"/>
      <c r="AEY340" s="91"/>
      <c r="AEZ340" s="91"/>
      <c r="AFA340" s="91"/>
      <c r="AFB340" s="91"/>
      <c r="AFC340" s="146"/>
      <c r="AFD340" s="91"/>
      <c r="AFE340" s="91"/>
      <c r="AFF340" s="91"/>
      <c r="AFG340" s="91"/>
      <c r="AFH340" s="91"/>
      <c r="AFI340" s="91"/>
      <c r="AFJ340" s="91"/>
      <c r="AFK340" s="91"/>
      <c r="AFL340" s="91"/>
      <c r="AFM340" s="91"/>
      <c r="AFN340" s="91"/>
    </row>
    <row r="341" spans="810:846" ht="6" customHeight="1" x14ac:dyDescent="0.25">
      <c r="AED341" s="144">
        <f t="shared" si="77"/>
        <v>336</v>
      </c>
      <c r="AEE341" s="142"/>
      <c r="AEF341" s="142"/>
      <c r="AEG341" s="91"/>
      <c r="AEH341" s="91"/>
      <c r="AEI341" s="91"/>
      <c r="AEJ341" s="91"/>
      <c r="AEK341" s="91"/>
      <c r="AEL341" s="91"/>
      <c r="AEM341" s="91"/>
      <c r="AEN341" s="91"/>
      <c r="AEO341" s="91"/>
      <c r="AEP341" s="91"/>
      <c r="AEQ341" s="91"/>
      <c r="AER341" s="91"/>
      <c r="AES341" s="91"/>
      <c r="AET341" s="91"/>
      <c r="AEU341" s="91"/>
      <c r="AEV341" s="91"/>
      <c r="AEW341" s="91"/>
      <c r="AEX341" s="91"/>
      <c r="AEY341" s="91"/>
      <c r="AEZ341" s="91"/>
      <c r="AFA341" s="91"/>
      <c r="AFB341" s="91"/>
      <c r="AFC341" s="146"/>
      <c r="AFD341" s="91"/>
      <c r="AFE341" s="91"/>
      <c r="AFF341" s="91"/>
      <c r="AFG341" s="91"/>
      <c r="AFH341" s="91"/>
      <c r="AFI341" s="91"/>
      <c r="AFJ341" s="91"/>
      <c r="AFK341" s="91"/>
      <c r="AFL341" s="91"/>
      <c r="AFM341" s="91"/>
      <c r="AFN341" s="91"/>
    </row>
    <row r="342" spans="810:846" ht="6" customHeight="1" x14ac:dyDescent="0.25">
      <c r="AED342" s="144">
        <f t="shared" si="77"/>
        <v>337</v>
      </c>
      <c r="AEE342" s="142"/>
      <c r="AEF342" s="142"/>
      <c r="AEG342" s="91"/>
      <c r="AEH342" s="91"/>
      <c r="AEI342" s="91"/>
      <c r="AEJ342" s="91"/>
      <c r="AEK342" s="91"/>
      <c r="AEL342" s="91"/>
      <c r="AEM342" s="91"/>
      <c r="AEN342" s="91"/>
      <c r="AEO342" s="91"/>
      <c r="AEP342" s="91"/>
      <c r="AEQ342" s="91"/>
      <c r="AER342" s="91"/>
      <c r="AES342" s="91"/>
      <c r="AET342" s="91"/>
      <c r="AEU342" s="91"/>
      <c r="AEV342" s="91"/>
      <c r="AEW342" s="91"/>
      <c r="AEX342" s="91"/>
      <c r="AEY342" s="91"/>
      <c r="AEZ342" s="91"/>
      <c r="AFA342" s="91"/>
      <c r="AFB342" s="91"/>
      <c r="AFC342" s="146"/>
      <c r="AFD342" s="91"/>
      <c r="AFE342" s="91"/>
      <c r="AFF342" s="91"/>
      <c r="AFG342" s="91"/>
      <c r="AFH342" s="91"/>
      <c r="AFI342" s="91"/>
      <c r="AFJ342" s="91"/>
      <c r="AFK342" s="91"/>
      <c r="AFL342" s="91"/>
      <c r="AFM342" s="91"/>
      <c r="AFN342" s="91"/>
    </row>
    <row r="343" spans="810:846" ht="6" customHeight="1" x14ac:dyDescent="0.25">
      <c r="AED343" s="144">
        <f t="shared" si="77"/>
        <v>338</v>
      </c>
      <c r="AEE343" s="142"/>
      <c r="AEF343" s="142"/>
      <c r="AEG343" s="91"/>
      <c r="AEH343" s="91"/>
      <c r="AEI343" s="91"/>
      <c r="AEJ343" s="91"/>
      <c r="AEK343" s="91"/>
      <c r="AEL343" s="91"/>
      <c r="AEM343" s="91"/>
      <c r="AEN343" s="91"/>
      <c r="AEO343" s="91"/>
      <c r="AEP343" s="91"/>
      <c r="AEQ343" s="91"/>
      <c r="AER343" s="91"/>
      <c r="AES343" s="91"/>
      <c r="AET343" s="91"/>
      <c r="AEU343" s="91"/>
      <c r="AEV343" s="91"/>
      <c r="AEW343" s="91"/>
      <c r="AEX343" s="91"/>
      <c r="AEY343" s="91"/>
      <c r="AEZ343" s="91"/>
      <c r="AFA343" s="91"/>
      <c r="AFB343" s="91"/>
      <c r="AFC343" s="146"/>
      <c r="AFD343" s="91"/>
      <c r="AFE343" s="91"/>
      <c r="AFF343" s="91"/>
      <c r="AFG343" s="91"/>
      <c r="AFH343" s="91"/>
      <c r="AFI343" s="91"/>
      <c r="AFJ343" s="91"/>
      <c r="AFK343" s="91"/>
      <c r="AFL343" s="91"/>
      <c r="AFM343" s="91"/>
      <c r="AFN343" s="91"/>
    </row>
    <row r="344" spans="810:846" ht="6" customHeight="1" x14ac:dyDescent="0.25">
      <c r="AED344" s="144">
        <f t="shared" si="77"/>
        <v>339</v>
      </c>
      <c r="AEE344" s="142"/>
      <c r="AEF344" s="142"/>
      <c r="AEG344" s="91"/>
      <c r="AEH344" s="91"/>
      <c r="AEI344" s="91"/>
      <c r="AEJ344" s="91"/>
      <c r="AEK344" s="91"/>
      <c r="AEL344" s="91"/>
      <c r="AEM344" s="91"/>
      <c r="AEN344" s="91"/>
      <c r="AEO344" s="91"/>
      <c r="AEP344" s="91"/>
      <c r="AEQ344" s="91"/>
      <c r="AER344" s="91"/>
      <c r="AES344" s="91"/>
      <c r="AET344" s="91"/>
      <c r="AEU344" s="91"/>
      <c r="AEV344" s="91"/>
      <c r="AEW344" s="91"/>
      <c r="AEX344" s="91"/>
      <c r="AEY344" s="91"/>
      <c r="AEZ344" s="91"/>
      <c r="AFA344" s="91"/>
      <c r="AFB344" s="91"/>
      <c r="AFC344" s="146"/>
      <c r="AFD344" s="91"/>
      <c r="AFE344" s="91"/>
      <c r="AFF344" s="91"/>
      <c r="AFG344" s="91"/>
      <c r="AFH344" s="91"/>
      <c r="AFI344" s="91"/>
      <c r="AFJ344" s="91"/>
      <c r="AFK344" s="91"/>
      <c r="AFL344" s="91"/>
      <c r="AFM344" s="91"/>
      <c r="AFN344" s="91"/>
    </row>
    <row r="345" spans="810:846" ht="6" customHeight="1" x14ac:dyDescent="0.25">
      <c r="AED345" s="144">
        <f t="shared" si="77"/>
        <v>340</v>
      </c>
      <c r="AEE345" s="142"/>
      <c r="AEF345" s="142"/>
      <c r="AEG345" s="91"/>
      <c r="AEH345" s="91"/>
      <c r="AEI345" s="91"/>
      <c r="AEJ345" s="91"/>
      <c r="AEK345" s="91"/>
      <c r="AEL345" s="91"/>
      <c r="AEM345" s="91"/>
      <c r="AEN345" s="91"/>
      <c r="AEO345" s="91"/>
      <c r="AEP345" s="91"/>
      <c r="AEQ345" s="91"/>
      <c r="AER345" s="91"/>
      <c r="AES345" s="91"/>
      <c r="AET345" s="91"/>
      <c r="AEU345" s="91"/>
      <c r="AEV345" s="91"/>
      <c r="AEW345" s="91"/>
      <c r="AEX345" s="91"/>
      <c r="AEY345" s="91"/>
      <c r="AEZ345" s="91"/>
      <c r="AFA345" s="91"/>
      <c r="AFB345" s="91"/>
      <c r="AFC345" s="146"/>
      <c r="AFD345" s="91"/>
      <c r="AFE345" s="91"/>
      <c r="AFF345" s="91"/>
      <c r="AFG345" s="91"/>
      <c r="AFH345" s="91"/>
      <c r="AFI345" s="91"/>
      <c r="AFJ345" s="91"/>
      <c r="AFK345" s="91"/>
      <c r="AFL345" s="91"/>
      <c r="AFM345" s="91"/>
      <c r="AFN345" s="91"/>
    </row>
    <row r="346" spans="810:846" ht="6" customHeight="1" x14ac:dyDescent="0.25">
      <c r="AED346" s="144">
        <f t="shared" si="77"/>
        <v>341</v>
      </c>
      <c r="AEE346" s="142"/>
      <c r="AEF346" s="142"/>
      <c r="AEG346" s="91"/>
      <c r="AEH346" s="91"/>
      <c r="AEI346" s="91"/>
      <c r="AEJ346" s="91"/>
      <c r="AEK346" s="91"/>
      <c r="AEL346" s="91"/>
      <c r="AEM346" s="91"/>
      <c r="AEN346" s="91"/>
      <c r="AEO346" s="91"/>
      <c r="AEP346" s="91"/>
      <c r="AEQ346" s="91"/>
      <c r="AER346" s="91"/>
      <c r="AES346" s="91"/>
      <c r="AET346" s="91"/>
      <c r="AEU346" s="91"/>
      <c r="AEV346" s="91"/>
      <c r="AEW346" s="91"/>
      <c r="AEX346" s="91"/>
      <c r="AEY346" s="91"/>
      <c r="AEZ346" s="91"/>
      <c r="AFA346" s="91"/>
      <c r="AFB346" s="91"/>
      <c r="AFC346" s="146"/>
      <c r="AFD346" s="91"/>
      <c r="AFE346" s="91"/>
      <c r="AFF346" s="91"/>
      <c r="AFG346" s="91"/>
      <c r="AFH346" s="91"/>
      <c r="AFI346" s="91"/>
      <c r="AFJ346" s="91"/>
      <c r="AFK346" s="91"/>
      <c r="AFL346" s="91"/>
      <c r="AFM346" s="91"/>
      <c r="AFN346" s="91"/>
    </row>
    <row r="347" spans="810:846" ht="6" customHeight="1" x14ac:dyDescent="0.25">
      <c r="AED347" s="144">
        <f t="shared" si="77"/>
        <v>342</v>
      </c>
      <c r="AEE347" s="142"/>
      <c r="AEF347" s="142"/>
      <c r="AEG347" s="91"/>
      <c r="AEH347" s="91"/>
      <c r="AEI347" s="91"/>
      <c r="AEJ347" s="91"/>
      <c r="AEK347" s="91"/>
      <c r="AEL347" s="91"/>
      <c r="AEM347" s="91"/>
      <c r="AEN347" s="91"/>
      <c r="AEO347" s="91"/>
      <c r="AEP347" s="91"/>
      <c r="AEQ347" s="91"/>
      <c r="AER347" s="91"/>
      <c r="AES347" s="91"/>
      <c r="AET347" s="91"/>
      <c r="AEU347" s="91"/>
      <c r="AEV347" s="91"/>
      <c r="AEW347" s="91"/>
      <c r="AEX347" s="91"/>
      <c r="AEY347" s="91"/>
      <c r="AEZ347" s="91"/>
      <c r="AFA347" s="91"/>
      <c r="AFB347" s="91"/>
      <c r="AFC347" s="146"/>
      <c r="AFD347" s="91"/>
      <c r="AFE347" s="91"/>
      <c r="AFF347" s="91"/>
      <c r="AFG347" s="91"/>
      <c r="AFH347" s="91"/>
      <c r="AFI347" s="91"/>
      <c r="AFJ347" s="91"/>
      <c r="AFK347" s="91"/>
      <c r="AFL347" s="91"/>
      <c r="AFM347" s="91"/>
      <c r="AFN347" s="91"/>
    </row>
    <row r="348" spans="810:846" ht="6" customHeight="1" x14ac:dyDescent="0.25">
      <c r="AED348" s="144">
        <f t="shared" si="77"/>
        <v>343</v>
      </c>
      <c r="AEE348" s="142"/>
      <c r="AEF348" s="142"/>
      <c r="AEG348" s="91"/>
      <c r="AEH348" s="91"/>
      <c r="AEI348" s="91"/>
      <c r="AEJ348" s="91"/>
      <c r="AEK348" s="91"/>
      <c r="AEL348" s="91"/>
      <c r="AEM348" s="91"/>
      <c r="AEN348" s="91"/>
      <c r="AEO348" s="91"/>
      <c r="AEP348" s="91"/>
      <c r="AEQ348" s="91"/>
      <c r="AER348" s="91"/>
      <c r="AES348" s="91"/>
      <c r="AET348" s="91"/>
      <c r="AEU348" s="91"/>
      <c r="AEV348" s="91"/>
      <c r="AEW348" s="91"/>
      <c r="AEX348" s="91"/>
      <c r="AEY348" s="91"/>
      <c r="AEZ348" s="91"/>
      <c r="AFA348" s="91"/>
      <c r="AFB348" s="91"/>
      <c r="AFC348" s="146"/>
      <c r="AFD348" s="91"/>
      <c r="AFE348" s="91"/>
      <c r="AFF348" s="91"/>
      <c r="AFG348" s="91"/>
      <c r="AFH348" s="91"/>
      <c r="AFI348" s="91"/>
      <c r="AFJ348" s="91"/>
      <c r="AFK348" s="91"/>
      <c r="AFL348" s="91"/>
      <c r="AFM348" s="91"/>
      <c r="AFN348" s="91"/>
    </row>
    <row r="349" spans="810:846" ht="6" customHeight="1" x14ac:dyDescent="0.25">
      <c r="AED349" s="144">
        <f t="shared" si="77"/>
        <v>344</v>
      </c>
      <c r="AEE349" s="142"/>
      <c r="AEF349" s="142"/>
      <c r="AEG349" s="91"/>
      <c r="AEH349" s="91"/>
      <c r="AEI349" s="91"/>
      <c r="AEJ349" s="91"/>
      <c r="AEK349" s="91"/>
      <c r="AEL349" s="91"/>
      <c r="AEM349" s="91"/>
      <c r="AEN349" s="91"/>
      <c r="AEO349" s="91"/>
      <c r="AEP349" s="91"/>
      <c r="AEQ349" s="91"/>
      <c r="AER349" s="91"/>
      <c r="AES349" s="91"/>
      <c r="AET349" s="91"/>
      <c r="AEU349" s="91"/>
      <c r="AEV349" s="91"/>
      <c r="AEW349" s="91"/>
      <c r="AEX349" s="91"/>
      <c r="AEY349" s="91"/>
      <c r="AEZ349" s="91"/>
      <c r="AFA349" s="91"/>
      <c r="AFB349" s="91"/>
      <c r="AFC349" s="146"/>
      <c r="AFD349" s="91"/>
      <c r="AFE349" s="91"/>
      <c r="AFF349" s="91"/>
      <c r="AFG349" s="91"/>
      <c r="AFH349" s="91"/>
      <c r="AFI349" s="91"/>
      <c r="AFJ349" s="91"/>
      <c r="AFK349" s="91"/>
      <c r="AFL349" s="91"/>
      <c r="AFM349" s="91"/>
      <c r="AFN349" s="91"/>
    </row>
    <row r="350" spans="810:846" ht="6" customHeight="1" x14ac:dyDescent="0.25">
      <c r="AED350" s="144">
        <f t="shared" si="77"/>
        <v>345</v>
      </c>
      <c r="AEE350" s="142"/>
      <c r="AEF350" s="142"/>
      <c r="AEG350" s="91"/>
      <c r="AEH350" s="91"/>
      <c r="AEI350" s="91"/>
      <c r="AEJ350" s="91"/>
      <c r="AEK350" s="91"/>
      <c r="AEL350" s="91"/>
      <c r="AEM350" s="91"/>
      <c r="AEN350" s="91"/>
      <c r="AEO350" s="91"/>
      <c r="AEP350" s="91"/>
      <c r="AEQ350" s="91"/>
      <c r="AER350" s="91"/>
      <c r="AES350" s="91"/>
      <c r="AET350" s="91"/>
      <c r="AEU350" s="91"/>
      <c r="AEV350" s="91"/>
      <c r="AEW350" s="91"/>
      <c r="AEX350" s="91"/>
      <c r="AEY350" s="91"/>
      <c r="AEZ350" s="91"/>
      <c r="AFA350" s="91"/>
      <c r="AFB350" s="91"/>
      <c r="AFC350" s="146"/>
      <c r="AFD350" s="91"/>
      <c r="AFE350" s="91"/>
      <c r="AFF350" s="91"/>
      <c r="AFG350" s="91"/>
      <c r="AFH350" s="91"/>
      <c r="AFI350" s="91"/>
      <c r="AFJ350" s="91"/>
      <c r="AFK350" s="91"/>
      <c r="AFL350" s="91"/>
      <c r="AFM350" s="91"/>
      <c r="AFN350" s="91"/>
    </row>
    <row r="351" spans="810:846" ht="6" customHeight="1" x14ac:dyDescent="0.25">
      <c r="AED351" s="144">
        <f t="shared" si="77"/>
        <v>346</v>
      </c>
      <c r="AEE351" s="142"/>
      <c r="AEF351" s="142"/>
      <c r="AEG351" s="91"/>
      <c r="AEH351" s="91"/>
      <c r="AEI351" s="91"/>
      <c r="AEJ351" s="91"/>
      <c r="AEK351" s="91"/>
      <c r="AEL351" s="91"/>
      <c r="AEM351" s="91"/>
      <c r="AEN351" s="91"/>
      <c r="AEO351" s="91"/>
      <c r="AEP351" s="91"/>
      <c r="AEQ351" s="91"/>
      <c r="AER351" s="91"/>
      <c r="AES351" s="91"/>
      <c r="AET351" s="91"/>
      <c r="AEU351" s="91"/>
      <c r="AEV351" s="91"/>
      <c r="AEW351" s="91"/>
      <c r="AEX351" s="91"/>
      <c r="AEY351" s="91"/>
      <c r="AEZ351" s="91"/>
      <c r="AFA351" s="91"/>
      <c r="AFB351" s="91"/>
      <c r="AFC351" s="146"/>
      <c r="AFD351" s="91"/>
      <c r="AFE351" s="91"/>
      <c r="AFF351" s="91"/>
      <c r="AFG351" s="91"/>
      <c r="AFH351" s="91"/>
      <c r="AFI351" s="91"/>
      <c r="AFJ351" s="91"/>
      <c r="AFK351" s="91"/>
      <c r="AFL351" s="91"/>
      <c r="AFM351" s="91"/>
      <c r="AFN351" s="91"/>
    </row>
    <row r="352" spans="810:846" ht="6" customHeight="1" x14ac:dyDescent="0.25">
      <c r="AED352" s="144">
        <f t="shared" si="77"/>
        <v>347</v>
      </c>
      <c r="AEE352" s="142"/>
      <c r="AEF352" s="142"/>
      <c r="AEG352" s="91"/>
      <c r="AEH352" s="91"/>
      <c r="AEI352" s="91"/>
      <c r="AEJ352" s="91"/>
      <c r="AEK352" s="91"/>
      <c r="AEL352" s="91"/>
      <c r="AEM352" s="91"/>
      <c r="AEN352" s="91"/>
      <c r="AEO352" s="91"/>
      <c r="AEP352" s="91"/>
      <c r="AEQ352" s="91"/>
      <c r="AER352" s="91"/>
      <c r="AES352" s="91"/>
      <c r="AET352" s="91"/>
      <c r="AEU352" s="91"/>
      <c r="AEV352" s="91"/>
      <c r="AEW352" s="91"/>
      <c r="AEX352" s="91"/>
      <c r="AEY352" s="91"/>
      <c r="AEZ352" s="91"/>
      <c r="AFA352" s="91"/>
      <c r="AFB352" s="91"/>
      <c r="AFC352" s="146"/>
      <c r="AFD352" s="91"/>
      <c r="AFE352" s="91"/>
      <c r="AFF352" s="91"/>
      <c r="AFG352" s="91"/>
      <c r="AFH352" s="91"/>
      <c r="AFI352" s="91"/>
      <c r="AFJ352" s="91"/>
      <c r="AFK352" s="91"/>
      <c r="AFL352" s="91"/>
      <c r="AFM352" s="91"/>
      <c r="AFN352" s="91"/>
    </row>
    <row r="353" spans="810:846" ht="6" customHeight="1" x14ac:dyDescent="0.25">
      <c r="AED353" s="144">
        <f t="shared" si="77"/>
        <v>348</v>
      </c>
      <c r="AEE353" s="142"/>
      <c r="AEF353" s="142"/>
      <c r="AEG353" s="91"/>
      <c r="AEH353" s="91"/>
      <c r="AEI353" s="91"/>
      <c r="AEJ353" s="91"/>
      <c r="AEK353" s="91"/>
      <c r="AEL353" s="91"/>
      <c r="AEM353" s="91"/>
      <c r="AEN353" s="91"/>
      <c r="AEO353" s="91"/>
      <c r="AEP353" s="91"/>
      <c r="AEQ353" s="91"/>
      <c r="AER353" s="91"/>
      <c r="AES353" s="91"/>
      <c r="AET353" s="91"/>
      <c r="AEU353" s="91"/>
      <c r="AEV353" s="91"/>
      <c r="AEW353" s="91"/>
      <c r="AEX353" s="91"/>
      <c r="AEY353" s="91"/>
      <c r="AEZ353" s="91"/>
      <c r="AFA353" s="91"/>
      <c r="AFB353" s="91"/>
      <c r="AFC353" s="146"/>
      <c r="AFD353" s="91"/>
      <c r="AFE353" s="91"/>
      <c r="AFF353" s="91"/>
      <c r="AFG353" s="91"/>
      <c r="AFH353" s="91"/>
      <c r="AFI353" s="91"/>
      <c r="AFJ353" s="91"/>
      <c r="AFK353" s="91"/>
      <c r="AFL353" s="91"/>
      <c r="AFM353" s="91"/>
      <c r="AFN353" s="91"/>
    </row>
    <row r="354" spans="810:846" ht="6" customHeight="1" x14ac:dyDescent="0.25">
      <c r="AED354" s="144">
        <f t="shared" si="77"/>
        <v>349</v>
      </c>
      <c r="AEE354" s="142"/>
      <c r="AEF354" s="142"/>
      <c r="AEG354" s="91"/>
      <c r="AEH354" s="91"/>
      <c r="AEI354" s="91"/>
      <c r="AEJ354" s="91"/>
      <c r="AEK354" s="91"/>
      <c r="AEL354" s="91"/>
      <c r="AEM354" s="91"/>
      <c r="AEN354" s="91"/>
      <c r="AEO354" s="91"/>
      <c r="AEP354" s="91"/>
      <c r="AEQ354" s="91"/>
      <c r="AER354" s="91"/>
      <c r="AES354" s="91"/>
      <c r="AET354" s="91"/>
      <c r="AEU354" s="91"/>
      <c r="AEV354" s="91"/>
      <c r="AEW354" s="91"/>
      <c r="AEX354" s="91"/>
      <c r="AEY354" s="91"/>
      <c r="AEZ354" s="91"/>
      <c r="AFA354" s="91"/>
      <c r="AFB354" s="91"/>
      <c r="AFC354" s="146"/>
      <c r="AFD354" s="91"/>
      <c r="AFE354" s="91"/>
      <c r="AFF354" s="91"/>
      <c r="AFG354" s="91"/>
      <c r="AFH354" s="91"/>
      <c r="AFI354" s="91"/>
      <c r="AFJ354" s="91"/>
      <c r="AFK354" s="91"/>
      <c r="AFL354" s="91"/>
      <c r="AFM354" s="91"/>
      <c r="AFN354" s="91"/>
    </row>
    <row r="355" spans="810:846" ht="6" customHeight="1" x14ac:dyDescent="0.25">
      <c r="AED355" s="144">
        <f t="shared" si="77"/>
        <v>350</v>
      </c>
      <c r="AEE355" s="142"/>
      <c r="AEF355" s="142"/>
      <c r="AEG355" s="91"/>
      <c r="AEH355" s="91"/>
      <c r="AEI355" s="91"/>
      <c r="AEJ355" s="91"/>
      <c r="AEK355" s="91"/>
      <c r="AEL355" s="91"/>
      <c r="AEM355" s="91"/>
      <c r="AEN355" s="91"/>
      <c r="AEO355" s="91"/>
      <c r="AEP355" s="91"/>
      <c r="AEQ355" s="91"/>
      <c r="AER355" s="91"/>
      <c r="AES355" s="91"/>
      <c r="AET355" s="91"/>
      <c r="AEU355" s="91"/>
      <c r="AEV355" s="91"/>
      <c r="AEW355" s="91"/>
      <c r="AEX355" s="91"/>
      <c r="AEY355" s="91"/>
      <c r="AEZ355" s="91"/>
      <c r="AFA355" s="91"/>
      <c r="AFB355" s="91"/>
      <c r="AFC355" s="146"/>
      <c r="AFD355" s="91"/>
      <c r="AFE355" s="91"/>
      <c r="AFF355" s="91"/>
      <c r="AFG355" s="91"/>
      <c r="AFH355" s="91"/>
      <c r="AFI355" s="91"/>
      <c r="AFJ355" s="91"/>
      <c r="AFK355" s="91"/>
      <c r="AFL355" s="91"/>
      <c r="AFM355" s="91"/>
      <c r="AFN355" s="91"/>
    </row>
    <row r="356" spans="810:846" ht="6" customHeight="1" x14ac:dyDescent="0.25">
      <c r="AED356" s="144">
        <f t="shared" si="77"/>
        <v>351</v>
      </c>
      <c r="AEE356" s="142"/>
      <c r="AEF356" s="142"/>
      <c r="AEG356" s="91"/>
      <c r="AEH356" s="91"/>
      <c r="AEI356" s="91"/>
      <c r="AEJ356" s="91"/>
      <c r="AEK356" s="91"/>
      <c r="AEL356" s="91"/>
      <c r="AEM356" s="91"/>
      <c r="AEN356" s="91"/>
      <c r="AEO356" s="91"/>
      <c r="AEP356" s="91"/>
      <c r="AEQ356" s="91"/>
      <c r="AER356" s="91"/>
      <c r="AES356" s="91"/>
      <c r="AET356" s="91"/>
      <c r="AEU356" s="91"/>
      <c r="AEV356" s="91"/>
      <c r="AEW356" s="91"/>
      <c r="AEX356" s="91"/>
      <c r="AEY356" s="91"/>
      <c r="AEZ356" s="91"/>
      <c r="AFA356" s="91"/>
      <c r="AFB356" s="91"/>
      <c r="AFC356" s="146"/>
      <c r="AFD356" s="91"/>
      <c r="AFE356" s="91"/>
      <c r="AFF356" s="91"/>
      <c r="AFG356" s="91"/>
      <c r="AFH356" s="91"/>
      <c r="AFI356" s="91"/>
      <c r="AFJ356" s="91"/>
      <c r="AFK356" s="91"/>
      <c r="AFL356" s="91"/>
      <c r="AFM356" s="91"/>
      <c r="AFN356" s="91"/>
    </row>
    <row r="357" spans="810:846" ht="6" customHeight="1" x14ac:dyDescent="0.25">
      <c r="AED357" s="144">
        <f t="shared" si="77"/>
        <v>352</v>
      </c>
      <c r="AEE357" s="142"/>
      <c r="AEF357" s="142"/>
      <c r="AEG357" s="91"/>
      <c r="AEH357" s="91"/>
      <c r="AEI357" s="91"/>
      <c r="AEJ357" s="91"/>
      <c r="AEK357" s="91"/>
      <c r="AEL357" s="91"/>
      <c r="AEM357" s="91"/>
      <c r="AEN357" s="91"/>
      <c r="AEO357" s="91"/>
      <c r="AEP357" s="91"/>
      <c r="AEQ357" s="91"/>
      <c r="AER357" s="91"/>
      <c r="AES357" s="91"/>
      <c r="AET357" s="91"/>
      <c r="AEU357" s="91"/>
      <c r="AEV357" s="91"/>
      <c r="AEW357" s="91"/>
      <c r="AEX357" s="91"/>
      <c r="AEY357" s="91"/>
      <c r="AEZ357" s="91"/>
      <c r="AFA357" s="91"/>
      <c r="AFB357" s="91"/>
      <c r="AFC357" s="146"/>
      <c r="AFD357" s="91"/>
      <c r="AFE357" s="91"/>
      <c r="AFF357" s="91"/>
      <c r="AFG357" s="91"/>
      <c r="AFH357" s="91"/>
      <c r="AFI357" s="91"/>
      <c r="AFJ357" s="91"/>
      <c r="AFK357" s="91"/>
      <c r="AFL357" s="91"/>
      <c r="AFM357" s="91"/>
      <c r="AFN357" s="91"/>
    </row>
    <row r="358" spans="810:846" ht="6" customHeight="1" x14ac:dyDescent="0.25">
      <c r="AED358" s="144">
        <f t="shared" si="77"/>
        <v>353</v>
      </c>
      <c r="AEE358" s="142"/>
      <c r="AEF358" s="142"/>
      <c r="AEG358" s="91"/>
      <c r="AEH358" s="91"/>
      <c r="AEI358" s="91"/>
      <c r="AEJ358" s="91"/>
      <c r="AEK358" s="91"/>
      <c r="AEL358" s="91"/>
      <c r="AEM358" s="91"/>
      <c r="AEN358" s="91"/>
      <c r="AEO358" s="91"/>
      <c r="AEP358" s="91"/>
      <c r="AEQ358" s="91"/>
      <c r="AER358" s="91"/>
      <c r="AES358" s="91"/>
      <c r="AET358" s="91"/>
      <c r="AEU358" s="91"/>
      <c r="AEV358" s="91"/>
      <c r="AEW358" s="91"/>
      <c r="AEX358" s="91"/>
      <c r="AEY358" s="91"/>
      <c r="AEZ358" s="91"/>
      <c r="AFA358" s="91"/>
      <c r="AFB358" s="91"/>
      <c r="AFC358" s="146"/>
      <c r="AFD358" s="91"/>
      <c r="AFE358" s="91"/>
      <c r="AFF358" s="91"/>
      <c r="AFG358" s="91"/>
      <c r="AFH358" s="91"/>
      <c r="AFI358" s="91"/>
      <c r="AFJ358" s="91"/>
      <c r="AFK358" s="91"/>
      <c r="AFL358" s="91"/>
      <c r="AFM358" s="91"/>
      <c r="AFN358" s="91"/>
    </row>
    <row r="359" spans="810:846" ht="6" customHeight="1" x14ac:dyDescent="0.25">
      <c r="AED359" s="144">
        <f t="shared" si="77"/>
        <v>354</v>
      </c>
      <c r="AEE359" s="142"/>
      <c r="AEF359" s="142"/>
      <c r="AEG359" s="91"/>
      <c r="AEH359" s="91"/>
      <c r="AEI359" s="91"/>
      <c r="AEJ359" s="91"/>
      <c r="AEK359" s="91"/>
      <c r="AEL359" s="91"/>
      <c r="AEM359" s="91"/>
      <c r="AEN359" s="91"/>
      <c r="AEO359" s="91"/>
      <c r="AEP359" s="91"/>
      <c r="AEQ359" s="91"/>
      <c r="AER359" s="91"/>
      <c r="AES359" s="91"/>
      <c r="AET359" s="91"/>
      <c r="AEU359" s="91"/>
      <c r="AEV359" s="91"/>
      <c r="AEW359" s="91"/>
      <c r="AEX359" s="91"/>
      <c r="AEY359" s="91"/>
      <c r="AEZ359" s="91"/>
      <c r="AFA359" s="91"/>
      <c r="AFB359" s="91"/>
      <c r="AFC359" s="146"/>
      <c r="AFD359" s="91"/>
      <c r="AFE359" s="91"/>
      <c r="AFF359" s="91"/>
      <c r="AFG359" s="91"/>
      <c r="AFH359" s="91"/>
      <c r="AFI359" s="91"/>
      <c r="AFJ359" s="91"/>
      <c r="AFK359" s="91"/>
      <c r="AFL359" s="91"/>
      <c r="AFM359" s="91"/>
      <c r="AFN359" s="91"/>
    </row>
    <row r="360" spans="810:846" ht="6" customHeight="1" x14ac:dyDescent="0.25">
      <c r="AED360" s="144">
        <f t="shared" si="77"/>
        <v>355</v>
      </c>
      <c r="AEE360" s="142"/>
      <c r="AEF360" s="142"/>
      <c r="AEG360" s="91"/>
      <c r="AEH360" s="91"/>
      <c r="AEI360" s="91"/>
      <c r="AEJ360" s="91"/>
      <c r="AEK360" s="91"/>
      <c r="AEL360" s="91"/>
      <c r="AEM360" s="91"/>
      <c r="AEN360" s="91"/>
      <c r="AEO360" s="91"/>
      <c r="AEP360" s="91"/>
      <c r="AEQ360" s="91"/>
      <c r="AER360" s="91"/>
      <c r="AES360" s="91"/>
      <c r="AET360" s="91"/>
      <c r="AEU360" s="91"/>
      <c r="AEV360" s="91"/>
      <c r="AEW360" s="91"/>
      <c r="AEX360" s="91"/>
      <c r="AEY360" s="91"/>
      <c r="AEZ360" s="91"/>
      <c r="AFA360" s="91"/>
      <c r="AFB360" s="91"/>
      <c r="AFC360" s="146"/>
      <c r="AFD360" s="91"/>
      <c r="AFE360" s="91"/>
      <c r="AFF360" s="91"/>
      <c r="AFG360" s="91"/>
      <c r="AFH360" s="91"/>
      <c r="AFI360" s="91"/>
      <c r="AFJ360" s="91"/>
      <c r="AFK360" s="91"/>
      <c r="AFL360" s="91"/>
      <c r="AFM360" s="91"/>
      <c r="AFN360" s="91"/>
    </row>
    <row r="361" spans="810:846" ht="6" customHeight="1" x14ac:dyDescent="0.25">
      <c r="AED361" s="144">
        <f t="shared" si="77"/>
        <v>356</v>
      </c>
      <c r="AEE361" s="142"/>
      <c r="AEF361" s="142"/>
      <c r="AEG361" s="91"/>
      <c r="AEH361" s="91"/>
      <c r="AEI361" s="91"/>
      <c r="AEJ361" s="91"/>
      <c r="AEK361" s="91"/>
      <c r="AEL361" s="91"/>
      <c r="AEM361" s="91"/>
      <c r="AEN361" s="91"/>
      <c r="AEO361" s="91"/>
      <c r="AEP361" s="91"/>
      <c r="AEQ361" s="91"/>
      <c r="AER361" s="91"/>
      <c r="AES361" s="91"/>
      <c r="AET361" s="91"/>
      <c r="AEU361" s="91"/>
      <c r="AEV361" s="91"/>
      <c r="AEW361" s="91"/>
      <c r="AEX361" s="91"/>
      <c r="AEY361" s="91"/>
      <c r="AEZ361" s="91"/>
      <c r="AFA361" s="91"/>
      <c r="AFB361" s="91"/>
      <c r="AFC361" s="146"/>
      <c r="AFD361" s="91"/>
      <c r="AFE361" s="91"/>
      <c r="AFF361" s="91"/>
      <c r="AFG361" s="91"/>
      <c r="AFH361" s="91"/>
      <c r="AFI361" s="91"/>
      <c r="AFJ361" s="91"/>
      <c r="AFK361" s="91"/>
      <c r="AFL361" s="91"/>
      <c r="AFM361" s="91"/>
      <c r="AFN361" s="91"/>
    </row>
    <row r="362" spans="810:846" ht="6" customHeight="1" x14ac:dyDescent="0.25">
      <c r="AED362" s="144">
        <f t="shared" si="77"/>
        <v>357</v>
      </c>
      <c r="AEE362" s="142"/>
      <c r="AEF362" s="142"/>
      <c r="AEG362" s="91"/>
      <c r="AEH362" s="91"/>
      <c r="AEI362" s="91"/>
      <c r="AEJ362" s="91"/>
      <c r="AEK362" s="91"/>
      <c r="AEL362" s="91"/>
      <c r="AEM362" s="91"/>
      <c r="AEN362" s="91"/>
      <c r="AEO362" s="91"/>
      <c r="AEP362" s="91"/>
      <c r="AEQ362" s="91"/>
      <c r="AER362" s="91"/>
      <c r="AES362" s="91"/>
      <c r="AET362" s="91"/>
      <c r="AEU362" s="91"/>
      <c r="AEV362" s="91"/>
      <c r="AEW362" s="91"/>
      <c r="AEX362" s="91"/>
      <c r="AEY362" s="91"/>
      <c r="AEZ362" s="91"/>
      <c r="AFA362" s="91"/>
      <c r="AFB362" s="91"/>
      <c r="AFC362" s="146"/>
      <c r="AFD362" s="91"/>
      <c r="AFE362" s="91"/>
      <c r="AFF362" s="91"/>
      <c r="AFG362" s="91"/>
      <c r="AFH362" s="91"/>
      <c r="AFI362" s="91"/>
      <c r="AFJ362" s="91"/>
      <c r="AFK362" s="91"/>
      <c r="AFL362" s="91"/>
      <c r="AFM362" s="91"/>
      <c r="AFN362" s="91"/>
    </row>
    <row r="363" spans="810:846" ht="6" customHeight="1" x14ac:dyDescent="0.25">
      <c r="AED363" s="144">
        <f t="shared" si="77"/>
        <v>358</v>
      </c>
      <c r="AEE363" s="142"/>
      <c r="AEF363" s="142"/>
      <c r="AEG363" s="91"/>
      <c r="AEH363" s="91"/>
      <c r="AEI363" s="91"/>
      <c r="AEJ363" s="91"/>
      <c r="AEK363" s="91"/>
      <c r="AEL363" s="91"/>
      <c r="AEM363" s="91"/>
      <c r="AEN363" s="91"/>
      <c r="AEO363" s="91"/>
      <c r="AEP363" s="91"/>
      <c r="AEQ363" s="91"/>
      <c r="AER363" s="91"/>
      <c r="AES363" s="91"/>
      <c r="AET363" s="91"/>
      <c r="AEU363" s="91"/>
      <c r="AEV363" s="91"/>
      <c r="AEW363" s="91"/>
      <c r="AEX363" s="91"/>
      <c r="AEY363" s="91"/>
      <c r="AEZ363" s="91"/>
      <c r="AFA363" s="91"/>
      <c r="AFB363" s="91"/>
      <c r="AFC363" s="146"/>
      <c r="AFD363" s="91"/>
      <c r="AFE363" s="91"/>
      <c r="AFF363" s="91"/>
      <c r="AFG363" s="91"/>
      <c r="AFH363" s="91"/>
      <c r="AFI363" s="91"/>
      <c r="AFJ363" s="91"/>
      <c r="AFK363" s="91"/>
      <c r="AFL363" s="91"/>
      <c r="AFM363" s="91"/>
      <c r="AFN363" s="91"/>
    </row>
    <row r="364" spans="810:846" ht="6" customHeight="1" x14ac:dyDescent="0.25">
      <c r="AED364" s="144">
        <f t="shared" si="77"/>
        <v>359</v>
      </c>
      <c r="AEE364" s="142"/>
      <c r="AEF364" s="142"/>
      <c r="AEG364" s="91"/>
      <c r="AEH364" s="91"/>
      <c r="AEI364" s="91"/>
      <c r="AEJ364" s="91"/>
      <c r="AEK364" s="91"/>
      <c r="AEL364" s="91"/>
      <c r="AEM364" s="91"/>
      <c r="AEN364" s="91"/>
      <c r="AEO364" s="91"/>
      <c r="AEP364" s="91"/>
      <c r="AEQ364" s="91"/>
      <c r="AER364" s="91"/>
      <c r="AES364" s="91"/>
      <c r="AET364" s="91"/>
      <c r="AEU364" s="91"/>
      <c r="AEV364" s="91"/>
      <c r="AEW364" s="91"/>
      <c r="AEX364" s="91"/>
      <c r="AEY364" s="91"/>
      <c r="AEZ364" s="91"/>
      <c r="AFA364" s="91"/>
      <c r="AFB364" s="91"/>
      <c r="AFC364" s="146"/>
      <c r="AFD364" s="91"/>
      <c r="AFE364" s="91"/>
      <c r="AFF364" s="91"/>
      <c r="AFG364" s="91"/>
      <c r="AFH364" s="91"/>
      <c r="AFI364" s="91"/>
      <c r="AFJ364" s="91"/>
      <c r="AFK364" s="91"/>
      <c r="AFL364" s="91"/>
      <c r="AFM364" s="91"/>
      <c r="AFN364" s="91"/>
    </row>
    <row r="365" spans="810:846" ht="6" customHeight="1" x14ac:dyDescent="0.25">
      <c r="AED365" s="144">
        <f t="shared" si="77"/>
        <v>360</v>
      </c>
      <c r="AEE365" s="142"/>
      <c r="AEF365" s="142"/>
      <c r="AEG365" s="91"/>
      <c r="AEH365" s="91"/>
      <c r="AEI365" s="91"/>
      <c r="AEJ365" s="91"/>
      <c r="AEK365" s="91"/>
      <c r="AEL365" s="91"/>
      <c r="AEM365" s="91"/>
      <c r="AEN365" s="91"/>
      <c r="AEO365" s="91"/>
      <c r="AEP365" s="91"/>
      <c r="AEQ365" s="91"/>
      <c r="AER365" s="91"/>
      <c r="AES365" s="91"/>
      <c r="AET365" s="91"/>
      <c r="AEU365" s="91"/>
      <c r="AEV365" s="91"/>
      <c r="AEW365" s="91"/>
      <c r="AEX365" s="91"/>
      <c r="AEY365" s="91"/>
      <c r="AEZ365" s="91"/>
      <c r="AFA365" s="91"/>
      <c r="AFB365" s="91"/>
      <c r="AFC365" s="146"/>
      <c r="AFD365" s="91"/>
      <c r="AFE365" s="91"/>
      <c r="AFF365" s="91"/>
      <c r="AFG365" s="91"/>
      <c r="AFH365" s="91"/>
      <c r="AFI365" s="91"/>
      <c r="AFJ365" s="91"/>
      <c r="AFK365" s="91"/>
      <c r="AFL365" s="91"/>
      <c r="AFM365" s="91"/>
      <c r="AFN365" s="91"/>
    </row>
    <row r="366" spans="810:846" ht="6" customHeight="1" x14ac:dyDescent="0.25">
      <c r="AED366" s="144">
        <f t="shared" si="77"/>
        <v>361</v>
      </c>
      <c r="AEE366" s="142"/>
      <c r="AEF366" s="142"/>
      <c r="AEG366" s="91"/>
      <c r="AEH366" s="91"/>
      <c r="AEI366" s="91"/>
      <c r="AEJ366" s="91"/>
      <c r="AEK366" s="91"/>
      <c r="AEL366" s="91"/>
      <c r="AEM366" s="91"/>
      <c r="AEN366" s="91"/>
      <c r="AEO366" s="91"/>
      <c r="AEP366" s="91"/>
      <c r="AEQ366" s="91"/>
      <c r="AER366" s="91"/>
      <c r="AES366" s="91"/>
      <c r="AET366" s="91"/>
      <c r="AEU366" s="91"/>
      <c r="AEV366" s="91"/>
      <c r="AEW366" s="91"/>
      <c r="AEX366" s="91"/>
      <c r="AEY366" s="91"/>
      <c r="AEZ366" s="91"/>
      <c r="AFA366" s="91"/>
      <c r="AFB366" s="91"/>
      <c r="AFC366" s="146"/>
      <c r="AFD366" s="91"/>
      <c r="AFE366" s="91"/>
      <c r="AFF366" s="91"/>
      <c r="AFG366" s="91"/>
      <c r="AFH366" s="91"/>
      <c r="AFI366" s="91"/>
      <c r="AFJ366" s="91"/>
      <c r="AFK366" s="91"/>
      <c r="AFL366" s="91"/>
      <c r="AFM366" s="91"/>
      <c r="AFN366" s="91"/>
    </row>
    <row r="367" spans="810:846" ht="6" customHeight="1" x14ac:dyDescent="0.25">
      <c r="AED367" s="144">
        <f t="shared" si="77"/>
        <v>362</v>
      </c>
      <c r="AEE367" s="142"/>
      <c r="AEF367" s="142"/>
      <c r="AEG367" s="91"/>
      <c r="AEH367" s="91"/>
      <c r="AEI367" s="91"/>
      <c r="AEJ367" s="91"/>
      <c r="AEK367" s="91"/>
      <c r="AEL367" s="91"/>
      <c r="AEM367" s="91"/>
      <c r="AEN367" s="91"/>
      <c r="AEO367" s="91"/>
      <c r="AEP367" s="91"/>
      <c r="AEQ367" s="91"/>
      <c r="AER367" s="91"/>
      <c r="AES367" s="91"/>
      <c r="AET367" s="91"/>
      <c r="AEU367" s="91"/>
      <c r="AEV367" s="91"/>
      <c r="AEW367" s="91"/>
      <c r="AEX367" s="91"/>
      <c r="AEY367" s="91"/>
      <c r="AEZ367" s="91"/>
      <c r="AFA367" s="91"/>
      <c r="AFB367" s="91"/>
      <c r="AFC367" s="146"/>
      <c r="AFD367" s="91"/>
      <c r="AFE367" s="91"/>
      <c r="AFF367" s="91"/>
      <c r="AFG367" s="91"/>
      <c r="AFH367" s="91"/>
      <c r="AFI367" s="91"/>
      <c r="AFJ367" s="91"/>
      <c r="AFK367" s="91"/>
      <c r="AFL367" s="91"/>
      <c r="AFM367" s="91"/>
      <c r="AFN367" s="91"/>
    </row>
    <row r="368" spans="810:846" ht="6" customHeight="1" x14ac:dyDescent="0.25">
      <c r="AED368" s="144">
        <f t="shared" si="77"/>
        <v>363</v>
      </c>
      <c r="AEE368" s="142"/>
      <c r="AEF368" s="142"/>
      <c r="AEG368" s="91"/>
      <c r="AEH368" s="91"/>
      <c r="AEI368" s="91"/>
      <c r="AEJ368" s="91"/>
      <c r="AEK368" s="91"/>
      <c r="AEL368" s="91"/>
      <c r="AEM368" s="91"/>
      <c r="AEN368" s="91"/>
      <c r="AEO368" s="91"/>
      <c r="AEP368" s="91"/>
      <c r="AEQ368" s="91"/>
      <c r="AER368" s="91"/>
      <c r="AES368" s="91"/>
      <c r="AET368" s="91"/>
      <c r="AEU368" s="91"/>
      <c r="AEV368" s="91"/>
      <c r="AEW368" s="91"/>
      <c r="AEX368" s="91"/>
      <c r="AEY368" s="91"/>
      <c r="AEZ368" s="91"/>
      <c r="AFA368" s="91"/>
      <c r="AFB368" s="91"/>
      <c r="AFC368" s="146"/>
      <c r="AFD368" s="91"/>
      <c r="AFE368" s="91"/>
      <c r="AFF368" s="91"/>
      <c r="AFG368" s="91"/>
      <c r="AFH368" s="91"/>
      <c r="AFI368" s="91"/>
      <c r="AFJ368" s="91"/>
      <c r="AFK368" s="91"/>
      <c r="AFL368" s="91"/>
      <c r="AFM368" s="91"/>
      <c r="AFN368" s="91"/>
    </row>
    <row r="369" spans="810:846" ht="6" customHeight="1" x14ac:dyDescent="0.25">
      <c r="AED369" s="144">
        <f t="shared" si="77"/>
        <v>364</v>
      </c>
      <c r="AEE369" s="142"/>
      <c r="AEF369" s="142"/>
      <c r="AEG369" s="91"/>
      <c r="AEH369" s="91"/>
      <c r="AEI369" s="91"/>
      <c r="AEJ369" s="91"/>
      <c r="AEK369" s="91"/>
      <c r="AEL369" s="91"/>
      <c r="AEM369" s="91"/>
      <c r="AEN369" s="91"/>
      <c r="AEO369" s="91"/>
      <c r="AEP369" s="91"/>
      <c r="AEQ369" s="91"/>
      <c r="AER369" s="91"/>
      <c r="AES369" s="91"/>
      <c r="AET369" s="91"/>
      <c r="AEU369" s="91"/>
      <c r="AEV369" s="91"/>
      <c r="AEW369" s="91"/>
      <c r="AEX369" s="91"/>
      <c r="AEY369" s="91"/>
      <c r="AEZ369" s="91"/>
      <c r="AFA369" s="91"/>
      <c r="AFB369" s="91"/>
      <c r="AFC369" s="146"/>
      <c r="AFD369" s="91"/>
      <c r="AFE369" s="91"/>
      <c r="AFF369" s="91"/>
      <c r="AFG369" s="91"/>
      <c r="AFH369" s="91"/>
      <c r="AFI369" s="91"/>
      <c r="AFJ369" s="91"/>
      <c r="AFK369" s="91"/>
      <c r="AFL369" s="91"/>
      <c r="AFM369" s="91"/>
      <c r="AFN369" s="91"/>
    </row>
    <row r="370" spans="810:846" ht="6" customHeight="1" x14ac:dyDescent="0.25">
      <c r="AED370" s="144">
        <f t="shared" si="77"/>
        <v>365</v>
      </c>
      <c r="AEE370" s="142"/>
      <c r="AEF370" s="142"/>
      <c r="AEG370" s="91"/>
      <c r="AEH370" s="91"/>
      <c r="AEI370" s="91"/>
      <c r="AEJ370" s="91"/>
      <c r="AEK370" s="91"/>
      <c r="AEL370" s="91"/>
      <c r="AEM370" s="91"/>
      <c r="AEN370" s="91"/>
      <c r="AEO370" s="91"/>
      <c r="AEP370" s="91"/>
      <c r="AEQ370" s="91"/>
      <c r="AER370" s="91"/>
      <c r="AES370" s="91"/>
      <c r="AET370" s="91"/>
      <c r="AEU370" s="91"/>
      <c r="AEV370" s="91"/>
      <c r="AEW370" s="91"/>
      <c r="AEX370" s="91"/>
      <c r="AEY370" s="91"/>
      <c r="AEZ370" s="91"/>
      <c r="AFA370" s="91"/>
      <c r="AFB370" s="91"/>
      <c r="AFC370" s="146"/>
      <c r="AFD370" s="91"/>
      <c r="AFE370" s="91"/>
      <c r="AFF370" s="91"/>
      <c r="AFG370" s="91"/>
      <c r="AFH370" s="91"/>
      <c r="AFI370" s="91"/>
      <c r="AFJ370" s="91"/>
      <c r="AFK370" s="91"/>
      <c r="AFL370" s="91"/>
      <c r="AFM370" s="91"/>
      <c r="AFN370" s="91"/>
    </row>
    <row r="371" spans="810:846" ht="6" customHeight="1" x14ac:dyDescent="0.25">
      <c r="AED371" s="144">
        <f t="shared" si="77"/>
        <v>366</v>
      </c>
      <c r="AEE371" s="142"/>
      <c r="AEF371" s="142"/>
      <c r="AEG371" s="91"/>
      <c r="AEH371" s="91"/>
      <c r="AEI371" s="91"/>
      <c r="AEJ371" s="91"/>
      <c r="AEK371" s="91"/>
      <c r="AEL371" s="91"/>
      <c r="AEM371" s="91"/>
      <c r="AEN371" s="91"/>
      <c r="AEO371" s="91"/>
      <c r="AEP371" s="91"/>
      <c r="AEQ371" s="91"/>
      <c r="AER371" s="91"/>
      <c r="AES371" s="91"/>
      <c r="AET371" s="91"/>
      <c r="AEU371" s="91"/>
      <c r="AEV371" s="91"/>
      <c r="AEW371" s="91"/>
      <c r="AEX371" s="91"/>
      <c r="AEY371" s="91"/>
      <c r="AEZ371" s="91"/>
      <c r="AFA371" s="91"/>
      <c r="AFB371" s="91"/>
      <c r="AFC371" s="146"/>
      <c r="AFD371" s="91"/>
      <c r="AFE371" s="91"/>
      <c r="AFF371" s="91"/>
      <c r="AFG371" s="91"/>
      <c r="AFH371" s="91"/>
      <c r="AFI371" s="91"/>
      <c r="AFJ371" s="91"/>
      <c r="AFK371" s="91"/>
      <c r="AFL371" s="91"/>
      <c r="AFM371" s="91"/>
      <c r="AFN371" s="91"/>
    </row>
    <row r="372" spans="810:846" ht="6" customHeight="1" x14ac:dyDescent="0.25">
      <c r="AED372" s="144">
        <f t="shared" si="77"/>
        <v>367</v>
      </c>
      <c r="AEE372" s="142"/>
      <c r="AEF372" s="142"/>
      <c r="AEG372" s="91"/>
      <c r="AEH372" s="91"/>
      <c r="AEI372" s="91"/>
      <c r="AEJ372" s="91"/>
      <c r="AEK372" s="91"/>
      <c r="AEL372" s="91"/>
      <c r="AEM372" s="91"/>
      <c r="AEN372" s="91"/>
      <c r="AEO372" s="91"/>
      <c r="AEP372" s="91"/>
      <c r="AEQ372" s="91"/>
      <c r="AER372" s="91"/>
      <c r="AES372" s="91"/>
      <c r="AET372" s="91"/>
      <c r="AEU372" s="91"/>
      <c r="AEV372" s="91"/>
      <c r="AEW372" s="91"/>
      <c r="AEX372" s="91"/>
      <c r="AEY372" s="91"/>
      <c r="AEZ372" s="91"/>
      <c r="AFA372" s="91"/>
      <c r="AFB372" s="91"/>
      <c r="AFC372" s="146"/>
      <c r="AFD372" s="91"/>
      <c r="AFE372" s="91"/>
      <c r="AFF372" s="91"/>
      <c r="AFG372" s="91"/>
      <c r="AFH372" s="91"/>
      <c r="AFI372" s="91"/>
      <c r="AFJ372" s="91"/>
      <c r="AFK372" s="91"/>
      <c r="AFL372" s="91"/>
      <c r="AFM372" s="91"/>
      <c r="AFN372" s="91"/>
    </row>
    <row r="373" spans="810:846" ht="6" customHeight="1" x14ac:dyDescent="0.25">
      <c r="AED373" s="144">
        <f t="shared" si="77"/>
        <v>368</v>
      </c>
      <c r="AEE373" s="142"/>
      <c r="AEF373" s="142"/>
      <c r="AEG373" s="91"/>
      <c r="AEH373" s="91"/>
      <c r="AEI373" s="91"/>
      <c r="AEJ373" s="91"/>
      <c r="AEK373" s="91"/>
      <c r="AEL373" s="91"/>
      <c r="AEM373" s="91"/>
      <c r="AEN373" s="91"/>
      <c r="AEO373" s="91"/>
      <c r="AEP373" s="91"/>
      <c r="AEQ373" s="91"/>
      <c r="AER373" s="91"/>
      <c r="AES373" s="91"/>
      <c r="AET373" s="91"/>
      <c r="AEU373" s="91"/>
      <c r="AEV373" s="91"/>
      <c r="AEW373" s="91"/>
      <c r="AEX373" s="91"/>
      <c r="AEY373" s="91"/>
      <c r="AEZ373" s="91"/>
      <c r="AFA373" s="91"/>
      <c r="AFB373" s="91"/>
      <c r="AFC373" s="146"/>
      <c r="AFD373" s="91"/>
      <c r="AFE373" s="91"/>
      <c r="AFF373" s="91"/>
      <c r="AFG373" s="91"/>
      <c r="AFH373" s="91"/>
      <c r="AFI373" s="91"/>
      <c r="AFJ373" s="91"/>
      <c r="AFK373" s="91"/>
      <c r="AFL373" s="91"/>
      <c r="AFM373" s="91"/>
      <c r="AFN373" s="91"/>
    </row>
    <row r="374" spans="810:846" ht="6" customHeight="1" x14ac:dyDescent="0.25">
      <c r="AED374" s="144">
        <f t="shared" si="77"/>
        <v>369</v>
      </c>
      <c r="AEE374" s="142"/>
      <c r="AEF374" s="142"/>
      <c r="AEG374" s="91"/>
      <c r="AEH374" s="91"/>
      <c r="AEI374" s="91"/>
      <c r="AEJ374" s="91"/>
      <c r="AEK374" s="91"/>
      <c r="AEL374" s="91"/>
      <c r="AEM374" s="91"/>
      <c r="AEN374" s="91"/>
      <c r="AEO374" s="91"/>
      <c r="AEP374" s="91"/>
      <c r="AEQ374" s="91"/>
      <c r="AER374" s="91"/>
      <c r="AES374" s="91"/>
      <c r="AET374" s="91"/>
      <c r="AEU374" s="91"/>
      <c r="AEV374" s="91"/>
      <c r="AEW374" s="91"/>
      <c r="AEX374" s="91"/>
      <c r="AEY374" s="91"/>
      <c r="AEZ374" s="91"/>
      <c r="AFA374" s="91"/>
      <c r="AFB374" s="91"/>
      <c r="AFC374" s="146"/>
      <c r="AFD374" s="91"/>
      <c r="AFE374" s="91"/>
      <c r="AFF374" s="91"/>
      <c r="AFG374" s="91"/>
      <c r="AFH374" s="91"/>
      <c r="AFI374" s="91"/>
      <c r="AFJ374" s="91"/>
      <c r="AFK374" s="91"/>
      <c r="AFL374" s="91"/>
      <c r="AFM374" s="91"/>
      <c r="AFN374" s="91"/>
    </row>
    <row r="375" spans="810:846" ht="6" customHeight="1" x14ac:dyDescent="0.25">
      <c r="AED375" s="144">
        <f t="shared" si="77"/>
        <v>370</v>
      </c>
      <c r="AEE375" s="142"/>
      <c r="AEF375" s="142"/>
      <c r="AEG375" s="91"/>
      <c r="AEH375" s="91"/>
      <c r="AEI375" s="91"/>
      <c r="AEJ375" s="91"/>
      <c r="AEK375" s="91"/>
      <c r="AEL375" s="91"/>
      <c r="AEM375" s="91"/>
      <c r="AEN375" s="91"/>
      <c r="AEO375" s="91"/>
      <c r="AEP375" s="91"/>
      <c r="AEQ375" s="91"/>
      <c r="AER375" s="91"/>
      <c r="AES375" s="91"/>
      <c r="AET375" s="91"/>
      <c r="AEU375" s="91"/>
      <c r="AEV375" s="91"/>
      <c r="AEW375" s="91"/>
      <c r="AEX375" s="91"/>
      <c r="AEY375" s="91"/>
      <c r="AEZ375" s="91"/>
      <c r="AFA375" s="91"/>
      <c r="AFB375" s="91"/>
      <c r="AFC375" s="146"/>
      <c r="AFD375" s="91"/>
      <c r="AFE375" s="91"/>
      <c r="AFF375" s="91"/>
      <c r="AFG375" s="91"/>
      <c r="AFH375" s="91"/>
      <c r="AFI375" s="91"/>
      <c r="AFJ375" s="91"/>
      <c r="AFK375" s="91"/>
      <c r="AFL375" s="91"/>
      <c r="AFM375" s="91"/>
      <c r="AFN375" s="91"/>
    </row>
    <row r="376" spans="810:846" ht="6" customHeight="1" x14ac:dyDescent="0.25">
      <c r="AED376" s="144">
        <f t="shared" si="77"/>
        <v>371</v>
      </c>
      <c r="AEE376" s="142"/>
      <c r="AEF376" s="142"/>
      <c r="AEG376" s="91"/>
      <c r="AEH376" s="91"/>
      <c r="AEI376" s="91"/>
      <c r="AEJ376" s="91"/>
      <c r="AEK376" s="91"/>
      <c r="AEL376" s="91"/>
      <c r="AEM376" s="91"/>
      <c r="AEN376" s="91"/>
      <c r="AEO376" s="91"/>
      <c r="AEP376" s="91"/>
      <c r="AEQ376" s="91"/>
      <c r="AER376" s="91"/>
      <c r="AES376" s="91"/>
      <c r="AET376" s="91"/>
      <c r="AEU376" s="91"/>
      <c r="AEV376" s="91"/>
      <c r="AEW376" s="91"/>
      <c r="AEX376" s="91"/>
      <c r="AEY376" s="91"/>
      <c r="AEZ376" s="91"/>
      <c r="AFA376" s="91"/>
      <c r="AFB376" s="91"/>
      <c r="AFC376" s="146"/>
      <c r="AFD376" s="91"/>
      <c r="AFE376" s="91"/>
      <c r="AFF376" s="91"/>
      <c r="AFG376" s="91"/>
      <c r="AFH376" s="91"/>
      <c r="AFI376" s="91"/>
      <c r="AFJ376" s="91"/>
      <c r="AFK376" s="91"/>
      <c r="AFL376" s="91"/>
      <c r="AFM376" s="91"/>
      <c r="AFN376" s="91"/>
    </row>
    <row r="377" spans="810:846" ht="6" customHeight="1" x14ac:dyDescent="0.25">
      <c r="AED377" s="144">
        <f t="shared" si="77"/>
        <v>372</v>
      </c>
      <c r="AEE377" s="142"/>
      <c r="AEF377" s="142"/>
      <c r="AEG377" s="91"/>
      <c r="AEH377" s="91"/>
      <c r="AEI377" s="91"/>
      <c r="AEJ377" s="91"/>
      <c r="AEK377" s="91"/>
      <c r="AEL377" s="91"/>
      <c r="AEM377" s="91"/>
      <c r="AEN377" s="91"/>
      <c r="AEO377" s="91"/>
      <c r="AEP377" s="91"/>
      <c r="AEQ377" s="91"/>
      <c r="AER377" s="91"/>
      <c r="AES377" s="91"/>
      <c r="AET377" s="91"/>
      <c r="AEU377" s="91"/>
      <c r="AEV377" s="91"/>
      <c r="AEW377" s="91"/>
      <c r="AEX377" s="91"/>
      <c r="AEY377" s="91"/>
      <c r="AEZ377" s="91"/>
      <c r="AFA377" s="91"/>
      <c r="AFB377" s="91"/>
      <c r="AFC377" s="146"/>
      <c r="AFD377" s="91"/>
      <c r="AFE377" s="91"/>
      <c r="AFF377" s="91"/>
      <c r="AFG377" s="91"/>
      <c r="AFH377" s="91"/>
      <c r="AFI377" s="91"/>
      <c r="AFJ377" s="91"/>
      <c r="AFK377" s="91"/>
      <c r="AFL377" s="91"/>
      <c r="AFM377" s="91"/>
      <c r="AFN377" s="91"/>
    </row>
    <row r="378" spans="810:846" ht="6" customHeight="1" x14ac:dyDescent="0.25">
      <c r="AED378" s="144">
        <f t="shared" si="77"/>
        <v>373</v>
      </c>
      <c r="AEE378" s="142"/>
      <c r="AEF378" s="142"/>
      <c r="AEG378" s="91"/>
      <c r="AEH378" s="91"/>
      <c r="AEI378" s="91"/>
      <c r="AEJ378" s="91"/>
      <c r="AEK378" s="91"/>
      <c r="AEL378" s="91"/>
      <c r="AEM378" s="91"/>
      <c r="AEN378" s="91"/>
      <c r="AEO378" s="91"/>
      <c r="AEP378" s="91"/>
      <c r="AEQ378" s="91"/>
      <c r="AER378" s="91"/>
      <c r="AES378" s="91"/>
      <c r="AET378" s="91"/>
      <c r="AEU378" s="91"/>
      <c r="AEV378" s="91"/>
      <c r="AEW378" s="91"/>
      <c r="AEX378" s="91"/>
      <c r="AEY378" s="91"/>
      <c r="AEZ378" s="91"/>
      <c r="AFA378" s="91"/>
      <c r="AFB378" s="91"/>
      <c r="AFC378" s="146"/>
      <c r="AFD378" s="91"/>
      <c r="AFE378" s="91"/>
      <c r="AFF378" s="91"/>
      <c r="AFG378" s="91"/>
      <c r="AFH378" s="91"/>
      <c r="AFI378" s="91"/>
      <c r="AFJ378" s="91"/>
      <c r="AFK378" s="91"/>
      <c r="AFL378" s="91"/>
      <c r="AFM378" s="91"/>
      <c r="AFN378" s="91"/>
    </row>
    <row r="379" spans="810:846" ht="6" customHeight="1" x14ac:dyDescent="0.25">
      <c r="AED379" s="144">
        <f t="shared" si="77"/>
        <v>374</v>
      </c>
      <c r="AEE379" s="142"/>
      <c r="AEF379" s="142"/>
      <c r="AEG379" s="91"/>
      <c r="AEH379" s="91"/>
      <c r="AEI379" s="91"/>
      <c r="AEJ379" s="91"/>
      <c r="AEK379" s="91"/>
      <c r="AEL379" s="91"/>
      <c r="AEM379" s="91"/>
      <c r="AEN379" s="91"/>
      <c r="AEO379" s="91"/>
      <c r="AEP379" s="91"/>
      <c r="AEQ379" s="91"/>
      <c r="AER379" s="91"/>
      <c r="AES379" s="91"/>
      <c r="AET379" s="91"/>
      <c r="AEU379" s="91"/>
      <c r="AEV379" s="91"/>
      <c r="AEW379" s="91"/>
      <c r="AEX379" s="91"/>
      <c r="AEY379" s="91"/>
      <c r="AEZ379" s="91"/>
      <c r="AFA379" s="91"/>
      <c r="AFB379" s="91"/>
      <c r="AFC379" s="146"/>
      <c r="AFD379" s="91"/>
      <c r="AFE379" s="91"/>
      <c r="AFF379" s="91"/>
      <c r="AFG379" s="91"/>
      <c r="AFH379" s="91"/>
      <c r="AFI379" s="91"/>
      <c r="AFJ379" s="91"/>
      <c r="AFK379" s="91"/>
      <c r="AFL379" s="91"/>
      <c r="AFM379" s="91"/>
      <c r="AFN379" s="91"/>
    </row>
    <row r="380" spans="810:846" ht="6" customHeight="1" x14ac:dyDescent="0.25">
      <c r="AED380" s="144">
        <f t="shared" si="77"/>
        <v>375</v>
      </c>
      <c r="AEE380" s="142"/>
      <c r="AEF380" s="142"/>
      <c r="AEG380" s="91"/>
      <c r="AEH380" s="91"/>
      <c r="AEI380" s="91"/>
      <c r="AEJ380" s="91"/>
      <c r="AEK380" s="91"/>
      <c r="AEL380" s="91"/>
      <c r="AEM380" s="91"/>
      <c r="AEN380" s="91"/>
      <c r="AEO380" s="91"/>
      <c r="AEP380" s="91"/>
      <c r="AEQ380" s="91"/>
      <c r="AER380" s="91"/>
      <c r="AES380" s="91"/>
      <c r="AET380" s="91"/>
      <c r="AEU380" s="91"/>
      <c r="AEV380" s="91"/>
      <c r="AEW380" s="91"/>
      <c r="AEX380" s="91"/>
      <c r="AEY380" s="91"/>
      <c r="AEZ380" s="91"/>
      <c r="AFA380" s="91"/>
      <c r="AFB380" s="91"/>
      <c r="AFC380" s="146"/>
      <c r="AFD380" s="91"/>
      <c r="AFE380" s="91"/>
      <c r="AFF380" s="91"/>
      <c r="AFG380" s="91"/>
      <c r="AFH380" s="91"/>
      <c r="AFI380" s="91"/>
      <c r="AFJ380" s="91"/>
      <c r="AFK380" s="91"/>
      <c r="AFL380" s="91"/>
      <c r="AFM380" s="91"/>
      <c r="AFN380" s="91"/>
    </row>
    <row r="381" spans="810:846" ht="6" customHeight="1" x14ac:dyDescent="0.25">
      <c r="AED381" s="144">
        <f t="shared" si="77"/>
        <v>376</v>
      </c>
      <c r="AEE381" s="142"/>
      <c r="AEF381" s="142"/>
      <c r="AEG381" s="91"/>
      <c r="AEH381" s="91"/>
      <c r="AEI381" s="91"/>
      <c r="AEJ381" s="91"/>
      <c r="AEK381" s="91"/>
      <c r="AEL381" s="91"/>
      <c r="AEM381" s="91"/>
      <c r="AEN381" s="91"/>
      <c r="AEO381" s="91"/>
      <c r="AEP381" s="91"/>
      <c r="AEQ381" s="91"/>
      <c r="AER381" s="91"/>
      <c r="AES381" s="91"/>
      <c r="AET381" s="91"/>
      <c r="AEU381" s="91"/>
      <c r="AEV381" s="91"/>
      <c r="AEW381" s="91"/>
      <c r="AEX381" s="91"/>
      <c r="AEY381" s="91"/>
      <c r="AEZ381" s="91"/>
      <c r="AFA381" s="91"/>
      <c r="AFB381" s="91"/>
      <c r="AFC381" s="146"/>
      <c r="AFD381" s="91"/>
      <c r="AFE381" s="91"/>
      <c r="AFF381" s="91"/>
      <c r="AFG381" s="91"/>
      <c r="AFH381" s="91"/>
      <c r="AFI381" s="91"/>
      <c r="AFJ381" s="91"/>
      <c r="AFK381" s="91"/>
      <c r="AFL381" s="91"/>
      <c r="AFM381" s="91"/>
      <c r="AFN381" s="91"/>
    </row>
    <row r="382" spans="810:846" ht="6" customHeight="1" x14ac:dyDescent="0.25">
      <c r="AED382" s="144">
        <f t="shared" si="77"/>
        <v>377</v>
      </c>
      <c r="AEE382" s="142"/>
      <c r="AEF382" s="142"/>
      <c r="AEG382" s="91"/>
      <c r="AEH382" s="91"/>
      <c r="AEI382" s="91"/>
      <c r="AEJ382" s="91"/>
      <c r="AEK382" s="91"/>
      <c r="AEL382" s="91"/>
      <c r="AEM382" s="91"/>
      <c r="AEN382" s="91"/>
      <c r="AEO382" s="91"/>
      <c r="AEP382" s="91"/>
      <c r="AEQ382" s="91"/>
      <c r="AER382" s="91"/>
      <c r="AES382" s="91"/>
      <c r="AET382" s="91"/>
      <c r="AEU382" s="91"/>
      <c r="AEV382" s="91"/>
      <c r="AEW382" s="91"/>
      <c r="AEX382" s="91"/>
      <c r="AEY382" s="91"/>
      <c r="AEZ382" s="91"/>
      <c r="AFA382" s="91"/>
      <c r="AFB382" s="91"/>
      <c r="AFC382" s="146"/>
      <c r="AFD382" s="91"/>
      <c r="AFE382" s="91"/>
      <c r="AFF382" s="91"/>
      <c r="AFG382" s="91"/>
      <c r="AFH382" s="91"/>
      <c r="AFI382" s="91"/>
      <c r="AFJ382" s="91"/>
      <c r="AFK382" s="91"/>
      <c r="AFL382" s="91"/>
      <c r="AFM382" s="91"/>
      <c r="AFN382" s="91"/>
    </row>
    <row r="383" spans="810:846" ht="6" customHeight="1" x14ac:dyDescent="0.25">
      <c r="AED383" s="144">
        <f t="shared" si="77"/>
        <v>378</v>
      </c>
      <c r="AEE383" s="142"/>
      <c r="AEF383" s="142"/>
      <c r="AEG383" s="91"/>
      <c r="AEH383" s="91"/>
      <c r="AEI383" s="91"/>
      <c r="AEJ383" s="91"/>
      <c r="AEK383" s="91"/>
      <c r="AEL383" s="91"/>
      <c r="AEM383" s="91"/>
      <c r="AEN383" s="91"/>
      <c r="AEO383" s="91"/>
      <c r="AEP383" s="91"/>
      <c r="AEQ383" s="91"/>
      <c r="AER383" s="91"/>
      <c r="AES383" s="91"/>
      <c r="AET383" s="91"/>
      <c r="AEU383" s="91"/>
      <c r="AEV383" s="91"/>
      <c r="AEW383" s="91"/>
      <c r="AEX383" s="91"/>
      <c r="AEY383" s="91"/>
      <c r="AEZ383" s="91"/>
      <c r="AFA383" s="91"/>
      <c r="AFB383" s="91"/>
      <c r="AFC383" s="146"/>
      <c r="AFD383" s="91"/>
      <c r="AFE383" s="91"/>
      <c r="AFF383" s="91"/>
      <c r="AFG383" s="91"/>
      <c r="AFH383" s="91"/>
      <c r="AFI383" s="91"/>
      <c r="AFJ383" s="91"/>
      <c r="AFK383" s="91"/>
      <c r="AFL383" s="91"/>
      <c r="AFM383" s="91"/>
      <c r="AFN383" s="91"/>
    </row>
    <row r="384" spans="810:846" ht="6" customHeight="1" x14ac:dyDescent="0.25">
      <c r="AED384" s="144">
        <f t="shared" si="77"/>
        <v>379</v>
      </c>
      <c r="AEE384" s="142"/>
      <c r="AEF384" s="142"/>
      <c r="AEG384" s="91"/>
      <c r="AEH384" s="91"/>
      <c r="AEI384" s="91"/>
      <c r="AEJ384" s="91"/>
      <c r="AEK384" s="91"/>
      <c r="AEL384" s="91"/>
      <c r="AEM384" s="91"/>
      <c r="AEN384" s="91"/>
      <c r="AEO384" s="91"/>
      <c r="AEP384" s="91"/>
      <c r="AEQ384" s="91"/>
      <c r="AER384" s="91"/>
      <c r="AES384" s="91"/>
      <c r="AET384" s="91"/>
      <c r="AEU384" s="91"/>
      <c r="AEV384" s="91"/>
      <c r="AEW384" s="91"/>
      <c r="AEX384" s="91"/>
      <c r="AEY384" s="91"/>
      <c r="AEZ384" s="91"/>
      <c r="AFA384" s="91"/>
      <c r="AFB384" s="91"/>
      <c r="AFC384" s="146"/>
      <c r="AFD384" s="91"/>
      <c r="AFE384" s="91"/>
      <c r="AFF384" s="91"/>
      <c r="AFG384" s="91"/>
      <c r="AFH384" s="91"/>
      <c r="AFI384" s="91"/>
      <c r="AFJ384" s="91"/>
      <c r="AFK384" s="91"/>
      <c r="AFL384" s="91"/>
      <c r="AFM384" s="91"/>
      <c r="AFN384" s="91"/>
    </row>
    <row r="385" spans="810:846" ht="6" customHeight="1" x14ac:dyDescent="0.25">
      <c r="AED385" s="144">
        <f t="shared" si="77"/>
        <v>380</v>
      </c>
      <c r="AEE385" s="142"/>
      <c r="AEF385" s="142"/>
      <c r="AEG385" s="91"/>
      <c r="AEH385" s="91"/>
      <c r="AEI385" s="91"/>
      <c r="AEJ385" s="91"/>
      <c r="AEK385" s="91"/>
      <c r="AEL385" s="91"/>
      <c r="AEM385" s="91"/>
      <c r="AEN385" s="91"/>
      <c r="AEO385" s="91"/>
      <c r="AEP385" s="91"/>
      <c r="AEQ385" s="91"/>
      <c r="AER385" s="91"/>
      <c r="AES385" s="91"/>
      <c r="AET385" s="91"/>
      <c r="AEU385" s="91"/>
      <c r="AEV385" s="91"/>
      <c r="AEW385" s="91"/>
      <c r="AEX385" s="91"/>
      <c r="AEY385" s="91"/>
      <c r="AEZ385" s="91"/>
      <c r="AFA385" s="91"/>
      <c r="AFB385" s="91"/>
      <c r="AFC385" s="146"/>
      <c r="AFD385" s="91"/>
      <c r="AFE385" s="91"/>
      <c r="AFF385" s="91"/>
      <c r="AFG385" s="91"/>
      <c r="AFH385" s="91"/>
      <c r="AFI385" s="91"/>
      <c r="AFJ385" s="91"/>
      <c r="AFK385" s="91"/>
      <c r="AFL385" s="91"/>
      <c r="AFM385" s="91"/>
      <c r="AFN385" s="91"/>
    </row>
    <row r="386" spans="810:846" ht="6" customHeight="1" x14ac:dyDescent="0.25">
      <c r="AED386" s="144">
        <f t="shared" si="77"/>
        <v>381</v>
      </c>
      <c r="AEE386" s="142"/>
      <c r="AEF386" s="142"/>
      <c r="AEG386" s="91"/>
      <c r="AEH386" s="91"/>
      <c r="AEI386" s="91"/>
      <c r="AEJ386" s="91"/>
      <c r="AEK386" s="91"/>
      <c r="AEL386" s="91"/>
      <c r="AEM386" s="91"/>
      <c r="AEN386" s="91"/>
      <c r="AEO386" s="91"/>
      <c r="AEP386" s="91"/>
      <c r="AEQ386" s="91"/>
      <c r="AER386" s="91"/>
      <c r="AES386" s="91"/>
      <c r="AET386" s="91"/>
      <c r="AEU386" s="91"/>
      <c r="AEV386" s="91"/>
      <c r="AEW386" s="91"/>
      <c r="AEX386" s="91"/>
      <c r="AEY386" s="91"/>
      <c r="AEZ386" s="91"/>
      <c r="AFA386" s="91"/>
      <c r="AFB386" s="91"/>
      <c r="AFC386" s="146"/>
      <c r="AFD386" s="91"/>
      <c r="AFE386" s="91"/>
      <c r="AFF386" s="91"/>
      <c r="AFG386" s="91"/>
      <c r="AFH386" s="91"/>
      <c r="AFI386" s="91"/>
      <c r="AFJ386" s="91"/>
      <c r="AFK386" s="91"/>
      <c r="AFL386" s="91"/>
      <c r="AFM386" s="91"/>
      <c r="AFN386" s="91"/>
    </row>
    <row r="387" spans="810:846" ht="6" customHeight="1" x14ac:dyDescent="0.25">
      <c r="AED387" s="144">
        <f t="shared" si="77"/>
        <v>382</v>
      </c>
      <c r="AEE387" s="142"/>
      <c r="AEF387" s="142"/>
      <c r="AEG387" s="91"/>
      <c r="AEH387" s="91"/>
      <c r="AEI387" s="91"/>
      <c r="AEJ387" s="91"/>
      <c r="AEK387" s="91"/>
      <c r="AEL387" s="91"/>
      <c r="AEM387" s="91"/>
      <c r="AEN387" s="91"/>
      <c r="AEO387" s="91"/>
      <c r="AEP387" s="91"/>
      <c r="AEQ387" s="91"/>
      <c r="AER387" s="91"/>
      <c r="AES387" s="91"/>
      <c r="AET387" s="91"/>
      <c r="AEU387" s="91"/>
      <c r="AEV387" s="91"/>
      <c r="AEW387" s="91"/>
      <c r="AEX387" s="91"/>
      <c r="AEY387" s="91"/>
      <c r="AEZ387" s="91"/>
      <c r="AFA387" s="91"/>
      <c r="AFB387" s="91"/>
      <c r="AFC387" s="146"/>
      <c r="AFD387" s="91"/>
      <c r="AFE387" s="91"/>
      <c r="AFF387" s="91"/>
      <c r="AFG387" s="91"/>
      <c r="AFH387" s="91"/>
      <c r="AFI387" s="91"/>
      <c r="AFJ387" s="91"/>
      <c r="AFK387" s="91"/>
      <c r="AFL387" s="91"/>
      <c r="AFM387" s="91"/>
      <c r="AFN387" s="91"/>
    </row>
    <row r="388" spans="810:846" ht="6" customHeight="1" x14ac:dyDescent="0.25">
      <c r="AED388" s="144">
        <f t="shared" si="77"/>
        <v>383</v>
      </c>
      <c r="AEE388" s="142"/>
      <c r="AEF388" s="142"/>
      <c r="AEG388" s="91"/>
      <c r="AEH388" s="91"/>
      <c r="AEI388" s="91"/>
      <c r="AEJ388" s="91"/>
      <c r="AEK388" s="91"/>
      <c r="AEL388" s="91"/>
      <c r="AEM388" s="91"/>
      <c r="AEN388" s="91"/>
      <c r="AEO388" s="91"/>
      <c r="AEP388" s="91"/>
      <c r="AEQ388" s="91"/>
      <c r="AER388" s="91"/>
      <c r="AES388" s="91"/>
      <c r="AET388" s="91"/>
      <c r="AEU388" s="91"/>
      <c r="AEV388" s="91"/>
      <c r="AEW388" s="91"/>
      <c r="AEX388" s="91"/>
      <c r="AEY388" s="91"/>
      <c r="AEZ388" s="91"/>
      <c r="AFA388" s="91"/>
      <c r="AFB388" s="91"/>
      <c r="AFC388" s="146"/>
      <c r="AFD388" s="91"/>
      <c r="AFE388" s="91"/>
      <c r="AFF388" s="91"/>
      <c r="AFG388" s="91"/>
      <c r="AFH388" s="91"/>
      <c r="AFI388" s="91"/>
      <c r="AFJ388" s="91"/>
      <c r="AFK388" s="91"/>
      <c r="AFL388" s="91"/>
      <c r="AFM388" s="91"/>
      <c r="AFN388" s="91"/>
    </row>
    <row r="389" spans="810:846" ht="6" customHeight="1" x14ac:dyDescent="0.25">
      <c r="AED389" s="144">
        <f t="shared" si="77"/>
        <v>384</v>
      </c>
      <c r="AEE389" s="142"/>
      <c r="AEF389" s="142"/>
      <c r="AEG389" s="91"/>
      <c r="AEH389" s="91"/>
      <c r="AEI389" s="91"/>
      <c r="AEJ389" s="91"/>
      <c r="AEK389" s="91"/>
      <c r="AEL389" s="91"/>
      <c r="AEM389" s="91"/>
      <c r="AEN389" s="91"/>
      <c r="AEO389" s="91"/>
      <c r="AEP389" s="91"/>
      <c r="AEQ389" s="91"/>
      <c r="AER389" s="91"/>
      <c r="AES389" s="91"/>
      <c r="AET389" s="91"/>
      <c r="AEU389" s="91"/>
      <c r="AEV389" s="91"/>
      <c r="AEW389" s="91"/>
      <c r="AEX389" s="91"/>
      <c r="AEY389" s="91"/>
      <c r="AEZ389" s="91"/>
      <c r="AFA389" s="91"/>
      <c r="AFB389" s="91"/>
      <c r="AFC389" s="146"/>
      <c r="AFD389" s="91"/>
      <c r="AFE389" s="91"/>
      <c r="AFF389" s="91"/>
      <c r="AFG389" s="91"/>
      <c r="AFH389" s="91"/>
      <c r="AFI389" s="91"/>
      <c r="AFJ389" s="91"/>
      <c r="AFK389" s="91"/>
      <c r="AFL389" s="91"/>
      <c r="AFM389" s="91"/>
      <c r="AFN389" s="91"/>
    </row>
    <row r="390" spans="810:846" ht="6" customHeight="1" x14ac:dyDescent="0.25">
      <c r="AED390" s="144">
        <f t="shared" ref="AED390:AED453" si="78">IF(AED389+1&lt;=$ADX$4,AED389+1,"")</f>
        <v>385</v>
      </c>
      <c r="AEE390" s="142"/>
      <c r="AEF390" s="142"/>
      <c r="AEG390" s="91"/>
      <c r="AEH390" s="91"/>
      <c r="AEI390" s="91"/>
      <c r="AEJ390" s="91"/>
      <c r="AEK390" s="91"/>
      <c r="AEL390" s="91"/>
      <c r="AEM390" s="91"/>
      <c r="AEN390" s="91"/>
      <c r="AEO390" s="91"/>
      <c r="AEP390" s="91"/>
      <c r="AEQ390" s="91"/>
      <c r="AER390" s="91"/>
      <c r="AES390" s="91"/>
      <c r="AET390" s="91"/>
      <c r="AEU390" s="91"/>
      <c r="AEV390" s="91"/>
      <c r="AEW390" s="91"/>
      <c r="AEX390" s="91"/>
      <c r="AEY390" s="91"/>
      <c r="AEZ390" s="91"/>
      <c r="AFA390" s="91"/>
      <c r="AFB390" s="91"/>
      <c r="AFC390" s="146"/>
      <c r="AFD390" s="91"/>
      <c r="AFE390" s="91"/>
      <c r="AFF390" s="91"/>
      <c r="AFG390" s="91"/>
      <c r="AFH390" s="91"/>
      <c r="AFI390" s="91"/>
      <c r="AFJ390" s="91"/>
      <c r="AFK390" s="91"/>
      <c r="AFL390" s="91"/>
      <c r="AFM390" s="91"/>
      <c r="AFN390" s="91"/>
    </row>
    <row r="391" spans="810:846" ht="6" customHeight="1" x14ac:dyDescent="0.25">
      <c r="AED391" s="144">
        <f t="shared" si="78"/>
        <v>386</v>
      </c>
      <c r="AEE391" s="142"/>
      <c r="AEF391" s="142"/>
      <c r="AEG391" s="91"/>
      <c r="AEH391" s="91"/>
      <c r="AEI391" s="91"/>
      <c r="AEJ391" s="91"/>
      <c r="AEK391" s="91"/>
      <c r="AEL391" s="91"/>
      <c r="AEM391" s="91"/>
      <c r="AEN391" s="91"/>
      <c r="AEO391" s="91"/>
      <c r="AEP391" s="91"/>
      <c r="AEQ391" s="91"/>
      <c r="AER391" s="91"/>
      <c r="AES391" s="91"/>
      <c r="AET391" s="91"/>
      <c r="AEU391" s="91"/>
      <c r="AEV391" s="91"/>
      <c r="AEW391" s="91"/>
      <c r="AEX391" s="91"/>
      <c r="AEY391" s="91"/>
      <c r="AEZ391" s="91"/>
      <c r="AFA391" s="91"/>
      <c r="AFB391" s="91"/>
      <c r="AFC391" s="146"/>
      <c r="AFD391" s="91"/>
      <c r="AFE391" s="91"/>
      <c r="AFF391" s="91"/>
      <c r="AFG391" s="91"/>
      <c r="AFH391" s="91"/>
      <c r="AFI391" s="91"/>
      <c r="AFJ391" s="91"/>
      <c r="AFK391" s="91"/>
      <c r="AFL391" s="91"/>
      <c r="AFM391" s="91"/>
      <c r="AFN391" s="91"/>
    </row>
    <row r="392" spans="810:846" ht="6" customHeight="1" x14ac:dyDescent="0.25">
      <c r="AED392" s="144">
        <f t="shared" si="78"/>
        <v>387</v>
      </c>
      <c r="AEE392" s="142"/>
      <c r="AEF392" s="142"/>
      <c r="AEG392" s="91"/>
      <c r="AEH392" s="91"/>
      <c r="AEI392" s="91"/>
      <c r="AEJ392" s="91"/>
      <c r="AEK392" s="91"/>
      <c r="AEL392" s="91"/>
      <c r="AEM392" s="91"/>
      <c r="AEN392" s="91"/>
      <c r="AEO392" s="91"/>
      <c r="AEP392" s="91"/>
      <c r="AEQ392" s="91"/>
      <c r="AER392" s="91"/>
      <c r="AES392" s="91"/>
      <c r="AET392" s="91"/>
      <c r="AEU392" s="91"/>
      <c r="AEV392" s="91"/>
      <c r="AEW392" s="91"/>
      <c r="AEX392" s="91"/>
      <c r="AEY392" s="91"/>
      <c r="AEZ392" s="91"/>
      <c r="AFA392" s="91"/>
      <c r="AFB392" s="91"/>
      <c r="AFC392" s="146"/>
      <c r="AFD392" s="91"/>
      <c r="AFE392" s="91"/>
      <c r="AFF392" s="91"/>
      <c r="AFG392" s="91"/>
      <c r="AFH392" s="91"/>
      <c r="AFI392" s="91"/>
      <c r="AFJ392" s="91"/>
      <c r="AFK392" s="91"/>
      <c r="AFL392" s="91"/>
      <c r="AFM392" s="91"/>
      <c r="AFN392" s="91"/>
    </row>
    <row r="393" spans="810:846" ht="6" customHeight="1" x14ac:dyDescent="0.25">
      <c r="AED393" s="144">
        <f t="shared" si="78"/>
        <v>388</v>
      </c>
      <c r="AEE393" s="142"/>
      <c r="AEF393" s="142"/>
      <c r="AEG393" s="91"/>
      <c r="AEH393" s="91"/>
      <c r="AEI393" s="91"/>
      <c r="AEJ393" s="91"/>
      <c r="AEK393" s="91"/>
      <c r="AEL393" s="91"/>
      <c r="AEM393" s="91"/>
      <c r="AEN393" s="91"/>
      <c r="AEO393" s="91"/>
      <c r="AEP393" s="91"/>
      <c r="AEQ393" s="91"/>
      <c r="AER393" s="91"/>
      <c r="AES393" s="91"/>
      <c r="AET393" s="91"/>
      <c r="AEU393" s="91"/>
      <c r="AEV393" s="91"/>
      <c r="AEW393" s="91"/>
      <c r="AEX393" s="91"/>
      <c r="AEY393" s="91"/>
      <c r="AEZ393" s="91"/>
      <c r="AFA393" s="91"/>
      <c r="AFB393" s="91"/>
      <c r="AFC393" s="146"/>
      <c r="AFD393" s="91"/>
      <c r="AFE393" s="91"/>
      <c r="AFF393" s="91"/>
      <c r="AFG393" s="91"/>
      <c r="AFH393" s="91"/>
      <c r="AFI393" s="91"/>
      <c r="AFJ393" s="91"/>
      <c r="AFK393" s="91"/>
      <c r="AFL393" s="91"/>
      <c r="AFM393" s="91"/>
      <c r="AFN393" s="91"/>
    </row>
    <row r="394" spans="810:846" ht="6" customHeight="1" x14ac:dyDescent="0.25">
      <c r="AED394" s="144">
        <f t="shared" si="78"/>
        <v>389</v>
      </c>
      <c r="AEE394" s="142"/>
      <c r="AEF394" s="142"/>
      <c r="AEG394" s="91"/>
      <c r="AEH394" s="91"/>
      <c r="AEI394" s="91"/>
      <c r="AEJ394" s="91"/>
      <c r="AEK394" s="91"/>
      <c r="AEL394" s="91"/>
      <c r="AEM394" s="91"/>
      <c r="AEN394" s="91"/>
      <c r="AEO394" s="91"/>
      <c r="AEP394" s="91"/>
      <c r="AEQ394" s="91"/>
      <c r="AER394" s="91"/>
      <c r="AES394" s="91"/>
      <c r="AET394" s="91"/>
      <c r="AEU394" s="91"/>
      <c r="AEV394" s="91"/>
      <c r="AEW394" s="91"/>
      <c r="AEX394" s="91"/>
      <c r="AEY394" s="91"/>
      <c r="AEZ394" s="91"/>
      <c r="AFA394" s="91"/>
      <c r="AFB394" s="91"/>
      <c r="AFC394" s="146"/>
      <c r="AFD394" s="91"/>
      <c r="AFE394" s="91"/>
      <c r="AFF394" s="91"/>
      <c r="AFG394" s="91"/>
      <c r="AFH394" s="91"/>
      <c r="AFI394" s="91"/>
      <c r="AFJ394" s="91"/>
      <c r="AFK394" s="91"/>
      <c r="AFL394" s="91"/>
      <c r="AFM394" s="91"/>
      <c r="AFN394" s="91"/>
    </row>
    <row r="395" spans="810:846" ht="6" customHeight="1" x14ac:dyDescent="0.25">
      <c r="AED395" s="144">
        <f t="shared" si="78"/>
        <v>390</v>
      </c>
      <c r="AEE395" s="142"/>
      <c r="AEF395" s="142"/>
      <c r="AEG395" s="91"/>
      <c r="AEH395" s="91"/>
      <c r="AEI395" s="91"/>
      <c r="AEJ395" s="91"/>
      <c r="AEK395" s="91"/>
      <c r="AEL395" s="91"/>
      <c r="AEM395" s="91"/>
      <c r="AEN395" s="91"/>
      <c r="AEO395" s="91"/>
      <c r="AEP395" s="91"/>
      <c r="AEQ395" s="91"/>
      <c r="AER395" s="91"/>
      <c r="AES395" s="91"/>
      <c r="AET395" s="91"/>
      <c r="AEU395" s="91"/>
      <c r="AEV395" s="91"/>
      <c r="AEW395" s="91"/>
      <c r="AEX395" s="91"/>
      <c r="AEY395" s="91"/>
      <c r="AEZ395" s="91"/>
      <c r="AFA395" s="91"/>
      <c r="AFB395" s="91"/>
      <c r="AFC395" s="146"/>
      <c r="AFD395" s="91"/>
      <c r="AFE395" s="91"/>
      <c r="AFF395" s="91"/>
      <c r="AFG395" s="91"/>
      <c r="AFH395" s="91"/>
      <c r="AFI395" s="91"/>
      <c r="AFJ395" s="91"/>
      <c r="AFK395" s="91"/>
      <c r="AFL395" s="91"/>
      <c r="AFM395" s="91"/>
      <c r="AFN395" s="91"/>
    </row>
    <row r="396" spans="810:846" ht="6" customHeight="1" x14ac:dyDescent="0.25">
      <c r="AED396" s="144">
        <f t="shared" si="78"/>
        <v>391</v>
      </c>
      <c r="AEE396" s="142"/>
      <c r="AEF396" s="142"/>
      <c r="AEG396" s="91"/>
      <c r="AEH396" s="91"/>
      <c r="AEI396" s="91"/>
      <c r="AEJ396" s="91"/>
      <c r="AEK396" s="91"/>
      <c r="AEL396" s="91"/>
      <c r="AEM396" s="91"/>
      <c r="AEN396" s="91"/>
      <c r="AEO396" s="91"/>
      <c r="AEP396" s="91"/>
      <c r="AEQ396" s="91"/>
      <c r="AER396" s="91"/>
      <c r="AES396" s="91"/>
      <c r="AET396" s="91"/>
      <c r="AEU396" s="91"/>
      <c r="AEV396" s="91"/>
      <c r="AEW396" s="91"/>
      <c r="AEX396" s="91"/>
      <c r="AEY396" s="91"/>
      <c r="AEZ396" s="91"/>
      <c r="AFA396" s="91"/>
      <c r="AFB396" s="91"/>
      <c r="AFC396" s="146"/>
      <c r="AFD396" s="91"/>
      <c r="AFE396" s="91"/>
      <c r="AFF396" s="91"/>
      <c r="AFG396" s="91"/>
      <c r="AFH396" s="91"/>
      <c r="AFI396" s="91"/>
      <c r="AFJ396" s="91"/>
      <c r="AFK396" s="91"/>
      <c r="AFL396" s="91"/>
      <c r="AFM396" s="91"/>
      <c r="AFN396" s="91"/>
    </row>
    <row r="397" spans="810:846" ht="6" customHeight="1" x14ac:dyDescent="0.25">
      <c r="AED397" s="144">
        <f t="shared" si="78"/>
        <v>392</v>
      </c>
      <c r="AEE397" s="142"/>
      <c r="AEF397" s="142"/>
      <c r="AEG397" s="91"/>
      <c r="AEH397" s="91"/>
      <c r="AEI397" s="91"/>
      <c r="AEJ397" s="91"/>
      <c r="AEK397" s="91"/>
      <c r="AEL397" s="91"/>
      <c r="AEM397" s="91"/>
      <c r="AEN397" s="91"/>
      <c r="AEO397" s="91"/>
      <c r="AEP397" s="91"/>
      <c r="AEQ397" s="91"/>
      <c r="AER397" s="91"/>
      <c r="AES397" s="91"/>
      <c r="AET397" s="91"/>
      <c r="AEU397" s="91"/>
      <c r="AEV397" s="91"/>
      <c r="AEW397" s="91"/>
      <c r="AEX397" s="91"/>
      <c r="AEY397" s="91"/>
      <c r="AEZ397" s="91"/>
      <c r="AFA397" s="91"/>
      <c r="AFB397" s="91"/>
      <c r="AFC397" s="146"/>
      <c r="AFD397" s="91"/>
      <c r="AFE397" s="91"/>
      <c r="AFF397" s="91"/>
      <c r="AFG397" s="91"/>
      <c r="AFH397" s="91"/>
      <c r="AFI397" s="91"/>
      <c r="AFJ397" s="91"/>
      <c r="AFK397" s="91"/>
      <c r="AFL397" s="91"/>
      <c r="AFM397" s="91"/>
      <c r="AFN397" s="91"/>
    </row>
    <row r="398" spans="810:846" ht="6" customHeight="1" x14ac:dyDescent="0.25">
      <c r="AED398" s="144">
        <f t="shared" si="78"/>
        <v>393</v>
      </c>
      <c r="AEE398" s="142"/>
      <c r="AEF398" s="142"/>
      <c r="AEG398" s="91"/>
      <c r="AEH398" s="91"/>
      <c r="AEI398" s="91"/>
      <c r="AEJ398" s="91"/>
      <c r="AEK398" s="91"/>
      <c r="AEL398" s="91"/>
      <c r="AEM398" s="91"/>
      <c r="AEN398" s="91"/>
      <c r="AEO398" s="91"/>
      <c r="AEP398" s="91"/>
      <c r="AEQ398" s="91"/>
      <c r="AER398" s="91"/>
      <c r="AES398" s="91"/>
      <c r="AET398" s="91"/>
      <c r="AEU398" s="91"/>
      <c r="AEV398" s="91"/>
      <c r="AEW398" s="91"/>
      <c r="AEX398" s="91"/>
      <c r="AEY398" s="91"/>
      <c r="AEZ398" s="91"/>
      <c r="AFA398" s="91"/>
      <c r="AFB398" s="91"/>
      <c r="AFC398" s="146"/>
      <c r="AFD398" s="91"/>
      <c r="AFE398" s="91"/>
      <c r="AFF398" s="91"/>
      <c r="AFG398" s="91"/>
      <c r="AFH398" s="91"/>
      <c r="AFI398" s="91"/>
      <c r="AFJ398" s="91"/>
      <c r="AFK398" s="91"/>
      <c r="AFL398" s="91"/>
      <c r="AFM398" s="91"/>
      <c r="AFN398" s="91"/>
    </row>
    <row r="399" spans="810:846" ht="6" customHeight="1" x14ac:dyDescent="0.25">
      <c r="AED399" s="144">
        <f t="shared" si="78"/>
        <v>394</v>
      </c>
      <c r="AEE399" s="142"/>
      <c r="AEF399" s="142"/>
      <c r="AEG399" s="91"/>
      <c r="AEH399" s="91"/>
      <c r="AEI399" s="91"/>
      <c r="AEJ399" s="91"/>
      <c r="AEK399" s="91"/>
      <c r="AEL399" s="91"/>
      <c r="AEM399" s="91"/>
      <c r="AEN399" s="91"/>
      <c r="AEO399" s="91"/>
      <c r="AEP399" s="91"/>
      <c r="AEQ399" s="91"/>
      <c r="AER399" s="91"/>
      <c r="AES399" s="91"/>
      <c r="AET399" s="91"/>
      <c r="AEU399" s="91"/>
      <c r="AEV399" s="91"/>
      <c r="AEW399" s="91"/>
      <c r="AEX399" s="91"/>
      <c r="AEY399" s="91"/>
      <c r="AEZ399" s="91"/>
      <c r="AFA399" s="91"/>
      <c r="AFB399" s="91"/>
      <c r="AFC399" s="146"/>
      <c r="AFD399" s="91"/>
      <c r="AFE399" s="91"/>
      <c r="AFF399" s="91"/>
      <c r="AFG399" s="91"/>
      <c r="AFH399" s="91"/>
      <c r="AFI399" s="91"/>
      <c r="AFJ399" s="91"/>
      <c r="AFK399" s="91"/>
      <c r="AFL399" s="91"/>
      <c r="AFM399" s="91"/>
      <c r="AFN399" s="91"/>
    </row>
    <row r="400" spans="810:846" ht="6" customHeight="1" x14ac:dyDescent="0.25">
      <c r="AED400" s="144">
        <f t="shared" si="78"/>
        <v>395</v>
      </c>
      <c r="AEE400" s="142"/>
      <c r="AEF400" s="142"/>
      <c r="AEG400" s="91"/>
      <c r="AEH400" s="91"/>
      <c r="AEI400" s="91"/>
      <c r="AEJ400" s="91"/>
      <c r="AEK400" s="91"/>
      <c r="AEL400" s="91"/>
      <c r="AEM400" s="91"/>
      <c r="AEN400" s="91"/>
      <c r="AEO400" s="91"/>
      <c r="AEP400" s="91"/>
      <c r="AEQ400" s="91"/>
      <c r="AER400" s="91"/>
      <c r="AES400" s="91"/>
      <c r="AET400" s="91"/>
      <c r="AEU400" s="91"/>
      <c r="AEV400" s="91"/>
      <c r="AEW400" s="91"/>
      <c r="AEX400" s="91"/>
      <c r="AEY400" s="91"/>
      <c r="AEZ400" s="91"/>
      <c r="AFA400" s="91"/>
      <c r="AFB400" s="91"/>
      <c r="AFC400" s="146"/>
      <c r="AFD400" s="91"/>
      <c r="AFE400" s="91"/>
      <c r="AFF400" s="91"/>
      <c r="AFG400" s="91"/>
      <c r="AFH400" s="91"/>
      <c r="AFI400" s="91"/>
      <c r="AFJ400" s="91"/>
      <c r="AFK400" s="91"/>
      <c r="AFL400" s="91"/>
      <c r="AFM400" s="91"/>
      <c r="AFN400" s="91"/>
    </row>
    <row r="401" spans="810:846" ht="6" customHeight="1" x14ac:dyDescent="0.25">
      <c r="AED401" s="144">
        <f t="shared" si="78"/>
        <v>396</v>
      </c>
      <c r="AEE401" s="142"/>
      <c r="AEF401" s="142"/>
      <c r="AEG401" s="91"/>
      <c r="AEH401" s="91"/>
      <c r="AEI401" s="91"/>
      <c r="AEJ401" s="91"/>
      <c r="AEK401" s="91"/>
      <c r="AEL401" s="91"/>
      <c r="AEM401" s="91"/>
      <c r="AEN401" s="91"/>
      <c r="AEO401" s="91"/>
      <c r="AEP401" s="91"/>
      <c r="AEQ401" s="91"/>
      <c r="AER401" s="91"/>
      <c r="AES401" s="91"/>
      <c r="AET401" s="91"/>
      <c r="AEU401" s="91"/>
      <c r="AEV401" s="91"/>
      <c r="AEW401" s="91"/>
      <c r="AEX401" s="91"/>
      <c r="AEY401" s="91"/>
      <c r="AEZ401" s="91"/>
      <c r="AFA401" s="91"/>
      <c r="AFB401" s="91"/>
      <c r="AFC401" s="146"/>
      <c r="AFD401" s="91"/>
      <c r="AFE401" s="91"/>
      <c r="AFF401" s="91"/>
      <c r="AFG401" s="91"/>
      <c r="AFH401" s="91"/>
      <c r="AFI401" s="91"/>
      <c r="AFJ401" s="91"/>
      <c r="AFK401" s="91"/>
      <c r="AFL401" s="91"/>
      <c r="AFM401" s="91"/>
      <c r="AFN401" s="91"/>
    </row>
    <row r="402" spans="810:846" ht="6" customHeight="1" x14ac:dyDescent="0.25">
      <c r="AED402" s="144">
        <f t="shared" si="78"/>
        <v>397</v>
      </c>
      <c r="AEE402" s="142"/>
      <c r="AEF402" s="142"/>
      <c r="AEG402" s="91"/>
      <c r="AEH402" s="91"/>
      <c r="AEI402" s="91"/>
      <c r="AEJ402" s="91"/>
      <c r="AEK402" s="91"/>
      <c r="AEL402" s="91"/>
      <c r="AEM402" s="91"/>
      <c r="AEN402" s="91"/>
      <c r="AEO402" s="91"/>
      <c r="AEP402" s="91"/>
      <c r="AEQ402" s="91"/>
      <c r="AER402" s="91"/>
      <c r="AES402" s="91"/>
      <c r="AET402" s="91"/>
      <c r="AEU402" s="91"/>
      <c r="AEV402" s="91"/>
      <c r="AEW402" s="91"/>
      <c r="AEX402" s="91"/>
      <c r="AEY402" s="91"/>
      <c r="AEZ402" s="91"/>
      <c r="AFA402" s="91"/>
      <c r="AFB402" s="91"/>
      <c r="AFC402" s="146"/>
      <c r="AFD402" s="91"/>
      <c r="AFE402" s="91"/>
      <c r="AFF402" s="91"/>
      <c r="AFG402" s="91"/>
      <c r="AFH402" s="91"/>
      <c r="AFI402" s="91"/>
      <c r="AFJ402" s="91"/>
      <c r="AFK402" s="91"/>
      <c r="AFL402" s="91"/>
      <c r="AFM402" s="91"/>
      <c r="AFN402" s="91"/>
    </row>
    <row r="403" spans="810:846" ht="6" customHeight="1" x14ac:dyDescent="0.25">
      <c r="AED403" s="144">
        <f t="shared" si="78"/>
        <v>398</v>
      </c>
      <c r="AEE403" s="142"/>
      <c r="AEF403" s="142"/>
      <c r="AEG403" s="91"/>
      <c r="AEH403" s="91"/>
      <c r="AEI403" s="91"/>
      <c r="AEJ403" s="91"/>
      <c r="AEK403" s="91"/>
      <c r="AEL403" s="91"/>
      <c r="AEM403" s="91"/>
      <c r="AEN403" s="91"/>
      <c r="AEO403" s="91"/>
      <c r="AEP403" s="91"/>
      <c r="AEQ403" s="91"/>
      <c r="AER403" s="91"/>
      <c r="AES403" s="91"/>
      <c r="AET403" s="91"/>
      <c r="AEU403" s="91"/>
      <c r="AEV403" s="91"/>
      <c r="AEW403" s="91"/>
      <c r="AEX403" s="91"/>
      <c r="AEY403" s="91"/>
      <c r="AEZ403" s="91"/>
      <c r="AFA403" s="91"/>
      <c r="AFB403" s="91"/>
      <c r="AFC403" s="146"/>
      <c r="AFD403" s="91"/>
      <c r="AFE403" s="91"/>
      <c r="AFF403" s="91"/>
      <c r="AFG403" s="91"/>
      <c r="AFH403" s="91"/>
      <c r="AFI403" s="91"/>
      <c r="AFJ403" s="91"/>
      <c r="AFK403" s="91"/>
      <c r="AFL403" s="91"/>
      <c r="AFM403" s="91"/>
      <c r="AFN403" s="91"/>
    </row>
    <row r="404" spans="810:846" ht="6" customHeight="1" x14ac:dyDescent="0.25">
      <c r="AED404" s="144">
        <f t="shared" si="78"/>
        <v>399</v>
      </c>
      <c r="AEE404" s="142"/>
      <c r="AEF404" s="142"/>
      <c r="AEG404" s="91"/>
      <c r="AEH404" s="91"/>
      <c r="AEI404" s="91"/>
      <c r="AEJ404" s="91"/>
      <c r="AEK404" s="91"/>
      <c r="AEL404" s="91"/>
      <c r="AEM404" s="91"/>
      <c r="AEN404" s="91"/>
      <c r="AEO404" s="91"/>
      <c r="AEP404" s="91"/>
      <c r="AEQ404" s="91"/>
      <c r="AER404" s="91"/>
      <c r="AES404" s="91"/>
      <c r="AET404" s="91"/>
      <c r="AEU404" s="91"/>
      <c r="AEV404" s="91"/>
      <c r="AEW404" s="91"/>
      <c r="AEX404" s="91"/>
      <c r="AEY404" s="91"/>
      <c r="AEZ404" s="91"/>
      <c r="AFA404" s="91"/>
      <c r="AFB404" s="91"/>
      <c r="AFC404" s="146"/>
      <c r="AFD404" s="91"/>
      <c r="AFE404" s="91"/>
      <c r="AFF404" s="91"/>
      <c r="AFG404" s="91"/>
      <c r="AFH404" s="91"/>
      <c r="AFI404" s="91"/>
      <c r="AFJ404" s="91"/>
      <c r="AFK404" s="91"/>
      <c r="AFL404" s="91"/>
      <c r="AFM404" s="91"/>
      <c r="AFN404" s="91"/>
    </row>
    <row r="405" spans="810:846" ht="6" customHeight="1" x14ac:dyDescent="0.25">
      <c r="AED405" s="144">
        <f t="shared" si="78"/>
        <v>400</v>
      </c>
      <c r="AEE405" s="142"/>
      <c r="AEF405" s="142"/>
      <c r="AEG405" s="91"/>
      <c r="AEH405" s="91"/>
      <c r="AEI405" s="91"/>
      <c r="AEJ405" s="91"/>
      <c r="AEK405" s="91"/>
      <c r="AEL405" s="91"/>
      <c r="AEM405" s="91"/>
      <c r="AEN405" s="91"/>
      <c r="AEO405" s="91"/>
      <c r="AEP405" s="91"/>
      <c r="AEQ405" s="91"/>
      <c r="AER405" s="91"/>
      <c r="AES405" s="91"/>
      <c r="AET405" s="91"/>
      <c r="AEU405" s="91"/>
      <c r="AEV405" s="91"/>
      <c r="AEW405" s="91"/>
      <c r="AEX405" s="91"/>
      <c r="AEY405" s="91"/>
      <c r="AEZ405" s="91"/>
      <c r="AFA405" s="91"/>
      <c r="AFB405" s="91"/>
      <c r="AFC405" s="146"/>
      <c r="AFD405" s="91"/>
      <c r="AFE405" s="91"/>
      <c r="AFF405" s="91"/>
      <c r="AFG405" s="91"/>
      <c r="AFH405" s="91"/>
      <c r="AFI405" s="91"/>
      <c r="AFJ405" s="91"/>
      <c r="AFK405" s="91"/>
      <c r="AFL405" s="91"/>
      <c r="AFM405" s="91"/>
      <c r="AFN405" s="91"/>
    </row>
    <row r="406" spans="810:846" ht="6" customHeight="1" x14ac:dyDescent="0.25">
      <c r="AED406" s="144">
        <f t="shared" si="78"/>
        <v>401</v>
      </c>
      <c r="AEE406" s="142"/>
      <c r="AEF406" s="142"/>
      <c r="AEG406" s="91"/>
      <c r="AEH406" s="91"/>
      <c r="AEI406" s="91"/>
      <c r="AEJ406" s="91"/>
      <c r="AEK406" s="91"/>
      <c r="AEL406" s="91"/>
      <c r="AEM406" s="91"/>
      <c r="AEN406" s="91"/>
      <c r="AEO406" s="91"/>
      <c r="AEP406" s="91"/>
      <c r="AEQ406" s="91"/>
      <c r="AER406" s="91"/>
      <c r="AES406" s="91"/>
      <c r="AET406" s="91"/>
      <c r="AEU406" s="91"/>
      <c r="AEV406" s="91"/>
      <c r="AEW406" s="91"/>
      <c r="AEX406" s="91"/>
      <c r="AEY406" s="91"/>
      <c r="AEZ406" s="91"/>
      <c r="AFA406" s="91"/>
      <c r="AFB406" s="91"/>
      <c r="AFC406" s="146"/>
      <c r="AFD406" s="91"/>
      <c r="AFE406" s="91"/>
      <c r="AFF406" s="91"/>
      <c r="AFG406" s="91"/>
      <c r="AFH406" s="91"/>
      <c r="AFI406" s="91"/>
      <c r="AFJ406" s="91"/>
      <c r="AFK406" s="91"/>
      <c r="AFL406" s="91"/>
      <c r="AFM406" s="91"/>
      <c r="AFN406" s="91"/>
    </row>
    <row r="407" spans="810:846" ht="6" customHeight="1" x14ac:dyDescent="0.25">
      <c r="AED407" s="144">
        <f t="shared" si="78"/>
        <v>402</v>
      </c>
      <c r="AEE407" s="142"/>
      <c r="AEF407" s="142"/>
      <c r="AEG407" s="91"/>
      <c r="AEH407" s="91"/>
      <c r="AEI407" s="91"/>
      <c r="AEJ407" s="91"/>
      <c r="AEK407" s="91"/>
      <c r="AEL407" s="91"/>
      <c r="AEM407" s="91"/>
      <c r="AEN407" s="91"/>
      <c r="AEO407" s="91"/>
      <c r="AEP407" s="91"/>
      <c r="AEQ407" s="91"/>
      <c r="AER407" s="91"/>
      <c r="AES407" s="91"/>
      <c r="AET407" s="91"/>
      <c r="AEU407" s="91"/>
      <c r="AEV407" s="91"/>
      <c r="AEW407" s="91"/>
      <c r="AEX407" s="91"/>
      <c r="AEY407" s="91"/>
      <c r="AEZ407" s="91"/>
      <c r="AFA407" s="91"/>
      <c r="AFB407" s="91"/>
      <c r="AFC407" s="146"/>
      <c r="AFD407" s="91"/>
      <c r="AFE407" s="91"/>
      <c r="AFF407" s="91"/>
      <c r="AFG407" s="91"/>
      <c r="AFH407" s="91"/>
      <c r="AFI407" s="91"/>
      <c r="AFJ407" s="91"/>
      <c r="AFK407" s="91"/>
      <c r="AFL407" s="91"/>
      <c r="AFM407" s="91"/>
      <c r="AFN407" s="91"/>
    </row>
    <row r="408" spans="810:846" ht="6" customHeight="1" x14ac:dyDescent="0.25">
      <c r="AED408" s="144">
        <f t="shared" si="78"/>
        <v>403</v>
      </c>
      <c r="AEE408" s="142"/>
      <c r="AEF408" s="142"/>
      <c r="AEG408" s="91"/>
      <c r="AEH408" s="91"/>
      <c r="AEI408" s="91"/>
      <c r="AEJ408" s="91"/>
      <c r="AEK408" s="91"/>
      <c r="AEL408" s="91"/>
      <c r="AEM408" s="91"/>
      <c r="AEN408" s="91"/>
      <c r="AEO408" s="91"/>
      <c r="AEP408" s="91"/>
      <c r="AEQ408" s="91"/>
      <c r="AER408" s="91"/>
      <c r="AES408" s="91"/>
      <c r="AET408" s="91"/>
      <c r="AEU408" s="91"/>
      <c r="AEV408" s="91"/>
      <c r="AEW408" s="91"/>
      <c r="AEX408" s="91"/>
      <c r="AEY408" s="91"/>
      <c r="AEZ408" s="91"/>
      <c r="AFA408" s="91"/>
      <c r="AFB408" s="91"/>
      <c r="AFC408" s="146"/>
      <c r="AFD408" s="91"/>
      <c r="AFE408" s="91"/>
      <c r="AFF408" s="91"/>
      <c r="AFG408" s="91"/>
      <c r="AFH408" s="91"/>
      <c r="AFI408" s="91"/>
      <c r="AFJ408" s="91"/>
      <c r="AFK408" s="91"/>
      <c r="AFL408" s="91"/>
      <c r="AFM408" s="91"/>
      <c r="AFN408" s="91"/>
    </row>
    <row r="409" spans="810:846" ht="6" customHeight="1" x14ac:dyDescent="0.25">
      <c r="AED409" s="144">
        <f t="shared" si="78"/>
        <v>404</v>
      </c>
      <c r="AEE409" s="142"/>
      <c r="AEF409" s="142"/>
      <c r="AEG409" s="91"/>
      <c r="AEH409" s="91"/>
      <c r="AEI409" s="91"/>
      <c r="AEJ409" s="91"/>
      <c r="AEK409" s="91"/>
      <c r="AEL409" s="91"/>
      <c r="AEM409" s="91"/>
      <c r="AEN409" s="91"/>
      <c r="AEO409" s="91"/>
      <c r="AEP409" s="91"/>
      <c r="AEQ409" s="91"/>
      <c r="AER409" s="91"/>
      <c r="AES409" s="91"/>
      <c r="AET409" s="91"/>
      <c r="AEU409" s="91"/>
      <c r="AEV409" s="91"/>
      <c r="AEW409" s="91"/>
      <c r="AEX409" s="91"/>
      <c r="AEY409" s="91"/>
      <c r="AEZ409" s="91"/>
      <c r="AFA409" s="91"/>
      <c r="AFB409" s="91"/>
      <c r="AFC409" s="146"/>
      <c r="AFD409" s="91"/>
      <c r="AFE409" s="91"/>
      <c r="AFF409" s="91"/>
      <c r="AFG409" s="91"/>
      <c r="AFH409" s="91"/>
      <c r="AFI409" s="91"/>
      <c r="AFJ409" s="91"/>
      <c r="AFK409" s="91"/>
      <c r="AFL409" s="91"/>
      <c r="AFM409" s="91"/>
      <c r="AFN409" s="91"/>
    </row>
    <row r="410" spans="810:846" ht="6" customHeight="1" x14ac:dyDescent="0.25">
      <c r="AED410" s="144">
        <f t="shared" si="78"/>
        <v>405</v>
      </c>
      <c r="AEE410" s="142"/>
      <c r="AEF410" s="142"/>
      <c r="AEG410" s="91"/>
      <c r="AEH410" s="91"/>
      <c r="AEI410" s="91"/>
      <c r="AEJ410" s="91"/>
      <c r="AEK410" s="91"/>
      <c r="AEL410" s="91"/>
      <c r="AEM410" s="91"/>
      <c r="AEN410" s="91"/>
      <c r="AEO410" s="91"/>
      <c r="AEP410" s="91"/>
      <c r="AEQ410" s="91"/>
      <c r="AER410" s="91"/>
      <c r="AES410" s="91"/>
      <c r="AET410" s="91"/>
      <c r="AEU410" s="91"/>
      <c r="AEV410" s="91"/>
      <c r="AEW410" s="91"/>
      <c r="AEX410" s="91"/>
      <c r="AEY410" s="91"/>
      <c r="AEZ410" s="91"/>
      <c r="AFA410" s="91"/>
      <c r="AFB410" s="91"/>
      <c r="AFC410" s="146"/>
      <c r="AFD410" s="91"/>
      <c r="AFE410" s="91"/>
      <c r="AFF410" s="91"/>
      <c r="AFG410" s="91"/>
      <c r="AFH410" s="91"/>
      <c r="AFI410" s="91"/>
      <c r="AFJ410" s="91"/>
      <c r="AFK410" s="91"/>
      <c r="AFL410" s="91"/>
      <c r="AFM410" s="91"/>
      <c r="AFN410" s="91"/>
    </row>
    <row r="411" spans="810:846" ht="6" customHeight="1" x14ac:dyDescent="0.25">
      <c r="AED411" s="144">
        <f t="shared" si="78"/>
        <v>406</v>
      </c>
      <c r="AEE411" s="142"/>
      <c r="AEF411" s="142"/>
      <c r="AEG411" s="91"/>
      <c r="AEH411" s="91"/>
      <c r="AEI411" s="91"/>
      <c r="AEJ411" s="91"/>
      <c r="AEK411" s="91"/>
      <c r="AEL411" s="91"/>
      <c r="AEM411" s="91"/>
      <c r="AEN411" s="91"/>
      <c r="AEO411" s="91"/>
      <c r="AEP411" s="91"/>
      <c r="AEQ411" s="91"/>
      <c r="AER411" s="91"/>
      <c r="AES411" s="91"/>
      <c r="AET411" s="91"/>
      <c r="AEU411" s="91"/>
      <c r="AEV411" s="91"/>
      <c r="AEW411" s="91"/>
      <c r="AEX411" s="91"/>
      <c r="AEY411" s="91"/>
      <c r="AEZ411" s="91"/>
      <c r="AFA411" s="91"/>
      <c r="AFB411" s="91"/>
      <c r="AFC411" s="146"/>
      <c r="AFD411" s="91"/>
      <c r="AFE411" s="91"/>
      <c r="AFF411" s="91"/>
      <c r="AFG411" s="91"/>
      <c r="AFH411" s="91"/>
      <c r="AFI411" s="91"/>
      <c r="AFJ411" s="91"/>
      <c r="AFK411" s="91"/>
      <c r="AFL411" s="91"/>
      <c r="AFM411" s="91"/>
      <c r="AFN411" s="91"/>
    </row>
    <row r="412" spans="810:846" ht="6" customHeight="1" x14ac:dyDescent="0.25">
      <c r="AED412" s="144">
        <f t="shared" si="78"/>
        <v>407</v>
      </c>
      <c r="AEE412" s="142"/>
      <c r="AEF412" s="142"/>
      <c r="AEG412" s="91"/>
      <c r="AEH412" s="91"/>
      <c r="AEI412" s="91"/>
      <c r="AEJ412" s="91"/>
      <c r="AEK412" s="91"/>
      <c r="AEL412" s="91"/>
      <c r="AEM412" s="91"/>
      <c r="AEN412" s="91"/>
      <c r="AEO412" s="91"/>
      <c r="AEP412" s="91"/>
      <c r="AEQ412" s="91"/>
      <c r="AER412" s="91"/>
      <c r="AES412" s="91"/>
      <c r="AET412" s="91"/>
      <c r="AEU412" s="91"/>
      <c r="AEV412" s="91"/>
      <c r="AEW412" s="91"/>
      <c r="AEX412" s="91"/>
      <c r="AEY412" s="91"/>
      <c r="AEZ412" s="91"/>
      <c r="AFA412" s="91"/>
      <c r="AFB412" s="91"/>
      <c r="AFC412" s="146"/>
      <c r="AFD412" s="91"/>
      <c r="AFE412" s="91"/>
      <c r="AFF412" s="91"/>
      <c r="AFG412" s="91"/>
      <c r="AFH412" s="91"/>
      <c r="AFI412" s="91"/>
      <c r="AFJ412" s="91"/>
      <c r="AFK412" s="91"/>
      <c r="AFL412" s="91"/>
      <c r="AFM412" s="91"/>
      <c r="AFN412" s="91"/>
    </row>
    <row r="413" spans="810:846" ht="6" customHeight="1" x14ac:dyDescent="0.25">
      <c r="AED413" s="144">
        <f t="shared" si="78"/>
        <v>408</v>
      </c>
      <c r="AEE413" s="142"/>
      <c r="AEF413" s="142"/>
      <c r="AEG413" s="91"/>
      <c r="AEH413" s="91"/>
      <c r="AEI413" s="91"/>
      <c r="AEJ413" s="91"/>
      <c r="AEK413" s="91"/>
      <c r="AEL413" s="91"/>
      <c r="AEM413" s="91"/>
      <c r="AEN413" s="91"/>
      <c r="AEO413" s="91"/>
      <c r="AEP413" s="91"/>
      <c r="AEQ413" s="91"/>
      <c r="AER413" s="91"/>
      <c r="AES413" s="91"/>
      <c r="AET413" s="91"/>
      <c r="AEU413" s="91"/>
      <c r="AEV413" s="91"/>
      <c r="AEW413" s="91"/>
      <c r="AEX413" s="91"/>
      <c r="AEY413" s="91"/>
      <c r="AEZ413" s="91"/>
      <c r="AFA413" s="91"/>
      <c r="AFB413" s="91"/>
      <c r="AFC413" s="146"/>
      <c r="AFD413" s="91"/>
      <c r="AFE413" s="91"/>
      <c r="AFF413" s="91"/>
      <c r="AFG413" s="91"/>
      <c r="AFH413" s="91"/>
      <c r="AFI413" s="91"/>
      <c r="AFJ413" s="91"/>
      <c r="AFK413" s="91"/>
      <c r="AFL413" s="91"/>
      <c r="AFM413" s="91"/>
      <c r="AFN413" s="91"/>
    </row>
    <row r="414" spans="810:846" ht="6" customHeight="1" x14ac:dyDescent="0.25">
      <c r="AED414" s="144">
        <f t="shared" si="78"/>
        <v>409</v>
      </c>
      <c r="AEE414" s="142"/>
      <c r="AEF414" s="142"/>
      <c r="AEG414" s="91"/>
      <c r="AEH414" s="91"/>
      <c r="AEI414" s="91"/>
      <c r="AEJ414" s="91"/>
      <c r="AEK414" s="91"/>
      <c r="AEL414" s="91"/>
      <c r="AEM414" s="91"/>
      <c r="AEN414" s="91"/>
      <c r="AEO414" s="91"/>
      <c r="AEP414" s="91"/>
      <c r="AEQ414" s="91"/>
      <c r="AER414" s="91"/>
      <c r="AES414" s="91"/>
      <c r="AET414" s="91"/>
      <c r="AEU414" s="91"/>
      <c r="AEV414" s="91"/>
      <c r="AEW414" s="91"/>
      <c r="AEX414" s="91"/>
      <c r="AEY414" s="91"/>
      <c r="AEZ414" s="91"/>
      <c r="AFA414" s="91"/>
      <c r="AFB414" s="91"/>
      <c r="AFC414" s="146"/>
      <c r="AFD414" s="91"/>
      <c r="AFE414" s="91"/>
      <c r="AFF414" s="91"/>
      <c r="AFG414" s="91"/>
      <c r="AFH414" s="91"/>
      <c r="AFI414" s="91"/>
      <c r="AFJ414" s="91"/>
      <c r="AFK414" s="91"/>
      <c r="AFL414" s="91"/>
      <c r="AFM414" s="91"/>
      <c r="AFN414" s="91"/>
    </row>
    <row r="415" spans="810:846" ht="6" customHeight="1" x14ac:dyDescent="0.25">
      <c r="AED415" s="144">
        <f t="shared" si="78"/>
        <v>410</v>
      </c>
      <c r="AEE415" s="142"/>
      <c r="AEF415" s="142"/>
      <c r="AEG415" s="91"/>
      <c r="AEH415" s="91"/>
      <c r="AEI415" s="91"/>
      <c r="AEJ415" s="91"/>
      <c r="AEK415" s="91"/>
      <c r="AEL415" s="91"/>
      <c r="AEM415" s="91"/>
      <c r="AEN415" s="91"/>
      <c r="AEO415" s="91"/>
      <c r="AEP415" s="91"/>
      <c r="AEQ415" s="91"/>
      <c r="AER415" s="91"/>
      <c r="AES415" s="91"/>
      <c r="AET415" s="91"/>
      <c r="AEU415" s="91"/>
      <c r="AEV415" s="91"/>
      <c r="AEW415" s="91"/>
      <c r="AEX415" s="91"/>
      <c r="AEY415" s="91"/>
      <c r="AEZ415" s="91"/>
      <c r="AFA415" s="91"/>
      <c r="AFB415" s="91"/>
      <c r="AFC415" s="146"/>
      <c r="AFD415" s="91"/>
      <c r="AFE415" s="91"/>
      <c r="AFF415" s="91"/>
      <c r="AFG415" s="91"/>
      <c r="AFH415" s="91"/>
      <c r="AFI415" s="91"/>
      <c r="AFJ415" s="91"/>
      <c r="AFK415" s="91"/>
      <c r="AFL415" s="91"/>
      <c r="AFM415" s="91"/>
      <c r="AFN415" s="91"/>
    </row>
    <row r="416" spans="810:846" ht="6" customHeight="1" x14ac:dyDescent="0.25">
      <c r="AED416" s="144">
        <f t="shared" si="78"/>
        <v>411</v>
      </c>
      <c r="AEE416" s="142"/>
      <c r="AEF416" s="142"/>
      <c r="AEG416" s="91"/>
      <c r="AEH416" s="91"/>
      <c r="AEI416" s="91"/>
      <c r="AEJ416" s="91"/>
      <c r="AEK416" s="91"/>
      <c r="AEL416" s="91"/>
      <c r="AEM416" s="91"/>
      <c r="AEN416" s="91"/>
      <c r="AEO416" s="91"/>
      <c r="AEP416" s="91"/>
      <c r="AEQ416" s="91"/>
      <c r="AER416" s="91"/>
      <c r="AES416" s="91"/>
      <c r="AET416" s="91"/>
      <c r="AEU416" s="91"/>
      <c r="AEV416" s="91"/>
      <c r="AEW416" s="91"/>
      <c r="AEX416" s="91"/>
      <c r="AEY416" s="91"/>
      <c r="AEZ416" s="91"/>
      <c r="AFA416" s="91"/>
      <c r="AFB416" s="91"/>
      <c r="AFC416" s="146"/>
      <c r="AFD416" s="91"/>
      <c r="AFE416" s="91"/>
      <c r="AFF416" s="91"/>
      <c r="AFG416" s="91"/>
      <c r="AFH416" s="91"/>
      <c r="AFI416" s="91"/>
      <c r="AFJ416" s="91"/>
      <c r="AFK416" s="91"/>
      <c r="AFL416" s="91"/>
      <c r="AFM416" s="91"/>
      <c r="AFN416" s="91"/>
    </row>
    <row r="417" spans="810:846" ht="6" customHeight="1" x14ac:dyDescent="0.25">
      <c r="AED417" s="144">
        <f t="shared" si="78"/>
        <v>412</v>
      </c>
      <c r="AEE417" s="142"/>
      <c r="AEF417" s="142"/>
      <c r="AEG417" s="91"/>
      <c r="AEH417" s="91"/>
      <c r="AEI417" s="91"/>
      <c r="AEJ417" s="91"/>
      <c r="AEK417" s="91"/>
      <c r="AEL417" s="91"/>
      <c r="AEM417" s="91"/>
      <c r="AEN417" s="91"/>
      <c r="AEO417" s="91"/>
      <c r="AEP417" s="91"/>
      <c r="AEQ417" s="91"/>
      <c r="AER417" s="91"/>
      <c r="AES417" s="91"/>
      <c r="AET417" s="91"/>
      <c r="AEU417" s="91"/>
      <c r="AEV417" s="91"/>
      <c r="AEW417" s="91"/>
      <c r="AEX417" s="91"/>
      <c r="AEY417" s="91"/>
      <c r="AEZ417" s="91"/>
      <c r="AFA417" s="91"/>
      <c r="AFB417" s="91"/>
      <c r="AFC417" s="146"/>
      <c r="AFD417" s="91"/>
      <c r="AFE417" s="91"/>
      <c r="AFF417" s="91"/>
      <c r="AFG417" s="91"/>
      <c r="AFH417" s="91"/>
      <c r="AFI417" s="91"/>
      <c r="AFJ417" s="91"/>
      <c r="AFK417" s="91"/>
      <c r="AFL417" s="91"/>
      <c r="AFM417" s="91"/>
      <c r="AFN417" s="91"/>
    </row>
    <row r="418" spans="810:846" ht="6" customHeight="1" x14ac:dyDescent="0.25">
      <c r="AED418" s="144">
        <f t="shared" si="78"/>
        <v>413</v>
      </c>
      <c r="AEE418" s="142"/>
      <c r="AEF418" s="142"/>
      <c r="AEG418" s="91"/>
      <c r="AEH418" s="91"/>
      <c r="AEI418" s="91"/>
      <c r="AEJ418" s="91"/>
      <c r="AEK418" s="91"/>
      <c r="AEL418" s="91"/>
      <c r="AEM418" s="91"/>
      <c r="AEN418" s="91"/>
      <c r="AEO418" s="91"/>
      <c r="AEP418" s="91"/>
      <c r="AEQ418" s="91"/>
      <c r="AER418" s="91"/>
      <c r="AES418" s="91"/>
      <c r="AET418" s="91"/>
      <c r="AEU418" s="91"/>
      <c r="AEV418" s="91"/>
      <c r="AEW418" s="91"/>
      <c r="AEX418" s="91"/>
      <c r="AEY418" s="91"/>
      <c r="AEZ418" s="91"/>
      <c r="AFA418" s="91"/>
      <c r="AFB418" s="91"/>
      <c r="AFC418" s="146"/>
      <c r="AFD418" s="91"/>
      <c r="AFE418" s="91"/>
      <c r="AFF418" s="91"/>
      <c r="AFG418" s="91"/>
      <c r="AFH418" s="91"/>
      <c r="AFI418" s="91"/>
      <c r="AFJ418" s="91"/>
      <c r="AFK418" s="91"/>
      <c r="AFL418" s="91"/>
      <c r="AFM418" s="91"/>
      <c r="AFN418" s="91"/>
    </row>
    <row r="419" spans="810:846" ht="6" customHeight="1" x14ac:dyDescent="0.25">
      <c r="AED419" s="144">
        <f t="shared" si="78"/>
        <v>414</v>
      </c>
      <c r="AEE419" s="142"/>
      <c r="AEF419" s="142"/>
      <c r="AEG419" s="91"/>
      <c r="AEH419" s="91"/>
      <c r="AEI419" s="91"/>
      <c r="AEJ419" s="91"/>
      <c r="AEK419" s="91"/>
      <c r="AEL419" s="91"/>
      <c r="AEM419" s="91"/>
      <c r="AEN419" s="91"/>
      <c r="AEO419" s="91"/>
      <c r="AEP419" s="91"/>
      <c r="AEQ419" s="91"/>
      <c r="AER419" s="91"/>
      <c r="AES419" s="91"/>
      <c r="AET419" s="91"/>
      <c r="AEU419" s="91"/>
      <c r="AEV419" s="91"/>
      <c r="AEW419" s="91"/>
      <c r="AEX419" s="91"/>
      <c r="AEY419" s="91"/>
      <c r="AEZ419" s="91"/>
      <c r="AFA419" s="91"/>
      <c r="AFB419" s="91"/>
      <c r="AFC419" s="146"/>
      <c r="AFD419" s="91"/>
      <c r="AFE419" s="91"/>
      <c r="AFF419" s="91"/>
      <c r="AFG419" s="91"/>
      <c r="AFH419" s="91"/>
      <c r="AFI419" s="91"/>
      <c r="AFJ419" s="91"/>
      <c r="AFK419" s="91"/>
      <c r="AFL419" s="91"/>
      <c r="AFM419" s="91"/>
      <c r="AFN419" s="91"/>
    </row>
    <row r="420" spans="810:846" ht="6" customHeight="1" x14ac:dyDescent="0.25">
      <c r="AED420" s="144">
        <f t="shared" si="78"/>
        <v>415</v>
      </c>
      <c r="AEE420" s="142"/>
      <c r="AEF420" s="142"/>
      <c r="AEG420" s="91"/>
      <c r="AEH420" s="91"/>
      <c r="AEI420" s="91"/>
      <c r="AEJ420" s="91"/>
      <c r="AEK420" s="91"/>
      <c r="AEL420" s="91"/>
      <c r="AEM420" s="91"/>
      <c r="AEN420" s="91"/>
      <c r="AEO420" s="91"/>
      <c r="AEP420" s="91"/>
      <c r="AEQ420" s="91"/>
      <c r="AER420" s="91"/>
      <c r="AES420" s="91"/>
      <c r="AET420" s="91"/>
      <c r="AEU420" s="91"/>
      <c r="AEV420" s="91"/>
      <c r="AEW420" s="91"/>
      <c r="AEX420" s="91"/>
      <c r="AEY420" s="91"/>
      <c r="AEZ420" s="91"/>
      <c r="AFA420" s="91"/>
      <c r="AFB420" s="91"/>
      <c r="AFC420" s="146"/>
      <c r="AFD420" s="91"/>
      <c r="AFE420" s="91"/>
      <c r="AFF420" s="91"/>
      <c r="AFG420" s="91"/>
      <c r="AFH420" s="91"/>
      <c r="AFI420" s="91"/>
      <c r="AFJ420" s="91"/>
      <c r="AFK420" s="91"/>
      <c r="AFL420" s="91"/>
      <c r="AFM420" s="91"/>
      <c r="AFN420" s="91"/>
    </row>
    <row r="421" spans="810:846" ht="6" customHeight="1" x14ac:dyDescent="0.25">
      <c r="AED421" s="144">
        <f t="shared" si="78"/>
        <v>416</v>
      </c>
      <c r="AEE421" s="142"/>
      <c r="AEF421" s="142"/>
      <c r="AEG421" s="91"/>
      <c r="AEH421" s="91"/>
      <c r="AEI421" s="91"/>
      <c r="AEJ421" s="91"/>
      <c r="AEK421" s="91"/>
      <c r="AEL421" s="91"/>
      <c r="AEM421" s="91"/>
      <c r="AEN421" s="91"/>
      <c r="AEO421" s="91"/>
      <c r="AEP421" s="91"/>
      <c r="AEQ421" s="91"/>
      <c r="AER421" s="91"/>
      <c r="AES421" s="91"/>
      <c r="AET421" s="91"/>
      <c r="AEU421" s="91"/>
      <c r="AEV421" s="91"/>
      <c r="AEW421" s="91"/>
      <c r="AEX421" s="91"/>
      <c r="AEY421" s="91"/>
      <c r="AEZ421" s="91"/>
      <c r="AFA421" s="91"/>
      <c r="AFB421" s="91"/>
      <c r="AFC421" s="146"/>
      <c r="AFD421" s="91"/>
      <c r="AFE421" s="91"/>
      <c r="AFF421" s="91"/>
      <c r="AFG421" s="91"/>
      <c r="AFH421" s="91"/>
      <c r="AFI421" s="91"/>
      <c r="AFJ421" s="91"/>
      <c r="AFK421" s="91"/>
      <c r="AFL421" s="91"/>
      <c r="AFM421" s="91"/>
      <c r="AFN421" s="91"/>
    </row>
    <row r="422" spans="810:846" ht="6" customHeight="1" x14ac:dyDescent="0.25">
      <c r="AED422" s="144">
        <f t="shared" si="78"/>
        <v>417</v>
      </c>
      <c r="AEE422" s="142"/>
      <c r="AEF422" s="142"/>
      <c r="AEG422" s="91"/>
      <c r="AEH422" s="91"/>
      <c r="AEI422" s="91"/>
      <c r="AEJ422" s="91"/>
      <c r="AEK422" s="91"/>
      <c r="AEL422" s="91"/>
      <c r="AEM422" s="91"/>
      <c r="AEN422" s="91"/>
      <c r="AEO422" s="91"/>
      <c r="AEP422" s="91"/>
      <c r="AEQ422" s="91"/>
      <c r="AER422" s="91"/>
      <c r="AES422" s="91"/>
      <c r="AET422" s="91"/>
      <c r="AEU422" s="91"/>
      <c r="AEV422" s="91"/>
      <c r="AEW422" s="91"/>
      <c r="AEX422" s="91"/>
      <c r="AEY422" s="91"/>
      <c r="AEZ422" s="91"/>
      <c r="AFA422" s="91"/>
      <c r="AFB422" s="91"/>
      <c r="AFC422" s="146"/>
      <c r="AFD422" s="91"/>
      <c r="AFE422" s="91"/>
      <c r="AFF422" s="91"/>
      <c r="AFG422" s="91"/>
      <c r="AFH422" s="91"/>
      <c r="AFI422" s="91"/>
      <c r="AFJ422" s="91"/>
      <c r="AFK422" s="91"/>
      <c r="AFL422" s="91"/>
      <c r="AFM422" s="91"/>
      <c r="AFN422" s="91"/>
    </row>
    <row r="423" spans="810:846" ht="6" customHeight="1" x14ac:dyDescent="0.25">
      <c r="AED423" s="144">
        <f t="shared" si="78"/>
        <v>418</v>
      </c>
      <c r="AEE423" s="142"/>
      <c r="AEF423" s="142"/>
      <c r="AEG423" s="91"/>
      <c r="AEH423" s="91"/>
      <c r="AEI423" s="91"/>
      <c r="AEJ423" s="91"/>
      <c r="AEK423" s="91"/>
      <c r="AEL423" s="91"/>
      <c r="AEM423" s="91"/>
      <c r="AEN423" s="91"/>
      <c r="AEO423" s="91"/>
      <c r="AEP423" s="91"/>
      <c r="AEQ423" s="91"/>
      <c r="AER423" s="91"/>
      <c r="AES423" s="91"/>
      <c r="AET423" s="91"/>
      <c r="AEU423" s="91"/>
      <c r="AEV423" s="91"/>
      <c r="AEW423" s="91"/>
      <c r="AEX423" s="91"/>
      <c r="AEY423" s="91"/>
      <c r="AEZ423" s="91"/>
      <c r="AFA423" s="91"/>
      <c r="AFB423" s="91"/>
      <c r="AFC423" s="146"/>
      <c r="AFD423" s="91"/>
      <c r="AFE423" s="91"/>
      <c r="AFF423" s="91"/>
      <c r="AFG423" s="91"/>
      <c r="AFH423" s="91"/>
      <c r="AFI423" s="91"/>
      <c r="AFJ423" s="91"/>
      <c r="AFK423" s="91"/>
      <c r="AFL423" s="91"/>
      <c r="AFM423" s="91"/>
      <c r="AFN423" s="91"/>
    </row>
    <row r="424" spans="810:846" ht="6" customHeight="1" x14ac:dyDescent="0.25">
      <c r="AED424" s="144">
        <f t="shared" si="78"/>
        <v>419</v>
      </c>
      <c r="AEE424" s="142"/>
      <c r="AEF424" s="142"/>
      <c r="AEG424" s="91"/>
      <c r="AEH424" s="91"/>
      <c r="AEI424" s="91"/>
      <c r="AEJ424" s="91"/>
      <c r="AEK424" s="91"/>
      <c r="AEL424" s="91"/>
      <c r="AEM424" s="91"/>
      <c r="AEN424" s="91"/>
      <c r="AEO424" s="91"/>
      <c r="AEP424" s="91"/>
      <c r="AEQ424" s="91"/>
      <c r="AER424" s="91"/>
      <c r="AES424" s="91"/>
      <c r="AET424" s="91"/>
      <c r="AEU424" s="91"/>
      <c r="AEV424" s="91"/>
      <c r="AEW424" s="91"/>
      <c r="AEX424" s="91"/>
      <c r="AEY424" s="91"/>
      <c r="AEZ424" s="91"/>
      <c r="AFA424" s="91"/>
      <c r="AFB424" s="91"/>
      <c r="AFC424" s="146"/>
      <c r="AFD424" s="91"/>
      <c r="AFE424" s="91"/>
      <c r="AFF424" s="91"/>
      <c r="AFG424" s="91"/>
      <c r="AFH424" s="91"/>
      <c r="AFI424" s="91"/>
      <c r="AFJ424" s="91"/>
      <c r="AFK424" s="91"/>
      <c r="AFL424" s="91"/>
      <c r="AFM424" s="91"/>
      <c r="AFN424" s="91"/>
    </row>
    <row r="425" spans="810:846" ht="6" customHeight="1" x14ac:dyDescent="0.25">
      <c r="AED425" s="144">
        <f t="shared" si="78"/>
        <v>420</v>
      </c>
      <c r="AEE425" s="142"/>
      <c r="AEF425" s="142"/>
      <c r="AEG425" s="91"/>
      <c r="AEH425" s="91"/>
      <c r="AEI425" s="91"/>
      <c r="AEJ425" s="91"/>
      <c r="AEK425" s="91"/>
      <c r="AEL425" s="91"/>
      <c r="AEM425" s="91"/>
      <c r="AEN425" s="91"/>
      <c r="AEO425" s="91"/>
      <c r="AEP425" s="91"/>
      <c r="AEQ425" s="91"/>
      <c r="AER425" s="91"/>
      <c r="AES425" s="91"/>
      <c r="AET425" s="91"/>
      <c r="AEU425" s="91"/>
      <c r="AEV425" s="91"/>
      <c r="AEW425" s="91"/>
      <c r="AEX425" s="91"/>
      <c r="AEY425" s="91"/>
      <c r="AEZ425" s="91"/>
      <c r="AFA425" s="91"/>
      <c r="AFB425" s="91"/>
      <c r="AFC425" s="146"/>
      <c r="AFD425" s="91"/>
      <c r="AFE425" s="91"/>
      <c r="AFF425" s="91"/>
      <c r="AFG425" s="91"/>
      <c r="AFH425" s="91"/>
      <c r="AFI425" s="91"/>
      <c r="AFJ425" s="91"/>
      <c r="AFK425" s="91"/>
      <c r="AFL425" s="91"/>
      <c r="AFM425" s="91"/>
      <c r="AFN425" s="91"/>
    </row>
    <row r="426" spans="810:846" ht="6" customHeight="1" x14ac:dyDescent="0.25">
      <c r="AED426" s="144">
        <f t="shared" si="78"/>
        <v>421</v>
      </c>
      <c r="AEE426" s="142"/>
      <c r="AEF426" s="142"/>
      <c r="AEG426" s="91"/>
      <c r="AEH426" s="91"/>
      <c r="AEI426" s="91"/>
      <c r="AEJ426" s="91"/>
      <c r="AEK426" s="91"/>
      <c r="AEL426" s="91"/>
      <c r="AEM426" s="91"/>
      <c r="AEN426" s="91"/>
      <c r="AEO426" s="91"/>
      <c r="AEP426" s="91"/>
      <c r="AEQ426" s="91"/>
      <c r="AER426" s="91"/>
      <c r="AES426" s="91"/>
      <c r="AET426" s="91"/>
      <c r="AEU426" s="91"/>
      <c r="AEV426" s="91"/>
      <c r="AEW426" s="91"/>
      <c r="AEX426" s="91"/>
      <c r="AEY426" s="91"/>
      <c r="AEZ426" s="91"/>
      <c r="AFA426" s="91"/>
      <c r="AFB426" s="91"/>
      <c r="AFC426" s="146"/>
      <c r="AFD426" s="91"/>
      <c r="AFE426" s="91"/>
      <c r="AFF426" s="91"/>
      <c r="AFG426" s="91"/>
      <c r="AFH426" s="91"/>
      <c r="AFI426" s="91"/>
      <c r="AFJ426" s="91"/>
      <c r="AFK426" s="91"/>
      <c r="AFL426" s="91"/>
      <c r="AFM426" s="91"/>
      <c r="AFN426" s="91"/>
    </row>
    <row r="427" spans="810:846" ht="6" customHeight="1" x14ac:dyDescent="0.25">
      <c r="AED427" s="144">
        <f t="shared" si="78"/>
        <v>422</v>
      </c>
      <c r="AEE427" s="142"/>
      <c r="AEF427" s="142"/>
      <c r="AEG427" s="91"/>
      <c r="AEH427" s="91"/>
      <c r="AEI427" s="91"/>
      <c r="AEJ427" s="91"/>
      <c r="AEK427" s="91"/>
      <c r="AEL427" s="91"/>
      <c r="AEM427" s="91"/>
      <c r="AEN427" s="91"/>
      <c r="AEO427" s="91"/>
      <c r="AEP427" s="91"/>
      <c r="AEQ427" s="91"/>
      <c r="AER427" s="91"/>
      <c r="AES427" s="91"/>
      <c r="AET427" s="91"/>
      <c r="AEU427" s="91"/>
      <c r="AEV427" s="91"/>
      <c r="AEW427" s="91"/>
      <c r="AEX427" s="91"/>
      <c r="AEY427" s="91"/>
      <c r="AEZ427" s="91"/>
      <c r="AFA427" s="91"/>
      <c r="AFB427" s="91"/>
      <c r="AFC427" s="146"/>
      <c r="AFD427" s="91"/>
      <c r="AFE427" s="91"/>
      <c r="AFF427" s="91"/>
      <c r="AFG427" s="91"/>
      <c r="AFH427" s="91"/>
      <c r="AFI427" s="91"/>
      <c r="AFJ427" s="91"/>
      <c r="AFK427" s="91"/>
      <c r="AFL427" s="91"/>
      <c r="AFM427" s="91"/>
      <c r="AFN427" s="91"/>
    </row>
    <row r="428" spans="810:846" ht="6" customHeight="1" x14ac:dyDescent="0.25">
      <c r="AED428" s="144">
        <f t="shared" si="78"/>
        <v>423</v>
      </c>
      <c r="AEE428" s="142"/>
      <c r="AEF428" s="142"/>
      <c r="AEG428" s="91"/>
      <c r="AEH428" s="91"/>
      <c r="AEI428" s="91"/>
      <c r="AEJ428" s="91"/>
      <c r="AEK428" s="91"/>
      <c r="AEL428" s="91"/>
      <c r="AEM428" s="91"/>
      <c r="AEN428" s="91"/>
      <c r="AEO428" s="91"/>
      <c r="AEP428" s="91"/>
      <c r="AEQ428" s="91"/>
      <c r="AER428" s="91"/>
      <c r="AES428" s="91"/>
      <c r="AET428" s="91"/>
      <c r="AEU428" s="91"/>
      <c r="AEV428" s="91"/>
      <c r="AEW428" s="91"/>
      <c r="AEX428" s="91"/>
      <c r="AEY428" s="91"/>
      <c r="AEZ428" s="91"/>
      <c r="AFA428" s="91"/>
      <c r="AFB428" s="91"/>
      <c r="AFC428" s="146"/>
      <c r="AFD428" s="91"/>
      <c r="AFE428" s="91"/>
      <c r="AFF428" s="91"/>
      <c r="AFG428" s="91"/>
      <c r="AFH428" s="91"/>
      <c r="AFI428" s="91"/>
      <c r="AFJ428" s="91"/>
      <c r="AFK428" s="91"/>
      <c r="AFL428" s="91"/>
      <c r="AFM428" s="91"/>
      <c r="AFN428" s="91"/>
    </row>
    <row r="429" spans="810:846" ht="6" customHeight="1" x14ac:dyDescent="0.25">
      <c r="AED429" s="144">
        <f t="shared" si="78"/>
        <v>424</v>
      </c>
      <c r="AEE429" s="142"/>
      <c r="AEF429" s="142"/>
      <c r="AEG429" s="91"/>
      <c r="AEH429" s="91"/>
      <c r="AEI429" s="91"/>
      <c r="AEJ429" s="91"/>
      <c r="AEK429" s="91"/>
      <c r="AEL429" s="91"/>
      <c r="AEM429" s="91"/>
      <c r="AEN429" s="91"/>
      <c r="AEO429" s="91"/>
      <c r="AEP429" s="91"/>
      <c r="AEQ429" s="91"/>
      <c r="AER429" s="91"/>
      <c r="AES429" s="91"/>
      <c r="AET429" s="91"/>
      <c r="AEU429" s="91"/>
      <c r="AEV429" s="91"/>
      <c r="AEW429" s="91"/>
      <c r="AEX429" s="91"/>
      <c r="AEY429" s="91"/>
      <c r="AEZ429" s="91"/>
      <c r="AFA429" s="91"/>
      <c r="AFB429" s="91"/>
      <c r="AFC429" s="146"/>
      <c r="AFD429" s="91"/>
      <c r="AFE429" s="91"/>
      <c r="AFF429" s="91"/>
      <c r="AFG429" s="91"/>
      <c r="AFH429" s="91"/>
      <c r="AFI429" s="91"/>
      <c r="AFJ429" s="91"/>
      <c r="AFK429" s="91"/>
      <c r="AFL429" s="91"/>
      <c r="AFM429" s="91"/>
      <c r="AFN429" s="91"/>
    </row>
    <row r="430" spans="810:846" ht="6" customHeight="1" x14ac:dyDescent="0.25">
      <c r="AED430" s="144">
        <f t="shared" si="78"/>
        <v>425</v>
      </c>
      <c r="AEE430" s="142"/>
      <c r="AEF430" s="142"/>
      <c r="AEG430" s="91"/>
      <c r="AEH430" s="91"/>
      <c r="AEI430" s="91"/>
      <c r="AEJ430" s="91"/>
      <c r="AEK430" s="91"/>
      <c r="AEL430" s="91"/>
      <c r="AEM430" s="91"/>
      <c r="AEN430" s="91"/>
      <c r="AEO430" s="91"/>
      <c r="AEP430" s="91"/>
      <c r="AEQ430" s="91"/>
      <c r="AER430" s="91"/>
      <c r="AES430" s="91"/>
      <c r="AET430" s="91"/>
      <c r="AEU430" s="91"/>
      <c r="AEV430" s="91"/>
      <c r="AEW430" s="91"/>
      <c r="AEX430" s="91"/>
      <c r="AEY430" s="91"/>
      <c r="AEZ430" s="91"/>
      <c r="AFA430" s="91"/>
      <c r="AFB430" s="91"/>
      <c r="AFC430" s="146"/>
      <c r="AFD430" s="91"/>
      <c r="AFE430" s="91"/>
      <c r="AFF430" s="91"/>
      <c r="AFG430" s="91"/>
      <c r="AFH430" s="91"/>
      <c r="AFI430" s="91"/>
      <c r="AFJ430" s="91"/>
      <c r="AFK430" s="91"/>
      <c r="AFL430" s="91"/>
      <c r="AFM430" s="91"/>
      <c r="AFN430" s="91"/>
    </row>
    <row r="431" spans="810:846" ht="6" customHeight="1" x14ac:dyDescent="0.25">
      <c r="AED431" s="144">
        <f t="shared" si="78"/>
        <v>426</v>
      </c>
      <c r="AEE431" s="142"/>
      <c r="AEF431" s="142"/>
      <c r="AEG431" s="91"/>
      <c r="AEH431" s="91"/>
      <c r="AEI431" s="91"/>
      <c r="AEJ431" s="91"/>
      <c r="AEK431" s="91"/>
      <c r="AEL431" s="91"/>
      <c r="AEM431" s="91"/>
      <c r="AEN431" s="91"/>
      <c r="AEO431" s="91"/>
      <c r="AEP431" s="91"/>
      <c r="AEQ431" s="91"/>
      <c r="AER431" s="91"/>
      <c r="AES431" s="91"/>
      <c r="AET431" s="91"/>
      <c r="AEU431" s="91"/>
      <c r="AEV431" s="91"/>
      <c r="AEW431" s="91"/>
      <c r="AEX431" s="91"/>
      <c r="AEY431" s="91"/>
      <c r="AEZ431" s="91"/>
      <c r="AFA431" s="91"/>
      <c r="AFB431" s="91"/>
      <c r="AFC431" s="146"/>
      <c r="AFD431" s="91"/>
      <c r="AFE431" s="91"/>
      <c r="AFF431" s="91"/>
      <c r="AFG431" s="91"/>
      <c r="AFH431" s="91"/>
      <c r="AFI431" s="91"/>
      <c r="AFJ431" s="91"/>
      <c r="AFK431" s="91"/>
      <c r="AFL431" s="91"/>
      <c r="AFM431" s="91"/>
      <c r="AFN431" s="91"/>
    </row>
    <row r="432" spans="810:846" ht="6" customHeight="1" x14ac:dyDescent="0.25">
      <c r="AED432" s="144">
        <f t="shared" si="78"/>
        <v>427</v>
      </c>
      <c r="AEE432" s="142"/>
      <c r="AEF432" s="142"/>
      <c r="AEG432" s="91"/>
      <c r="AEH432" s="91"/>
      <c r="AEI432" s="91"/>
      <c r="AEJ432" s="91"/>
      <c r="AEK432" s="91"/>
      <c r="AEL432" s="91"/>
      <c r="AEM432" s="91"/>
      <c r="AEN432" s="91"/>
      <c r="AEO432" s="91"/>
      <c r="AEP432" s="91"/>
      <c r="AEQ432" s="91"/>
      <c r="AER432" s="91"/>
      <c r="AES432" s="91"/>
      <c r="AET432" s="91"/>
      <c r="AEU432" s="91"/>
      <c r="AEV432" s="91"/>
      <c r="AEW432" s="91"/>
      <c r="AEX432" s="91"/>
      <c r="AEY432" s="91"/>
      <c r="AEZ432" s="91"/>
      <c r="AFA432" s="91"/>
      <c r="AFB432" s="91"/>
      <c r="AFC432" s="146"/>
      <c r="AFD432" s="91"/>
      <c r="AFE432" s="91"/>
      <c r="AFF432" s="91"/>
      <c r="AFG432" s="91"/>
      <c r="AFH432" s="91"/>
      <c r="AFI432" s="91"/>
      <c r="AFJ432" s="91"/>
      <c r="AFK432" s="91"/>
      <c r="AFL432" s="91"/>
      <c r="AFM432" s="91"/>
      <c r="AFN432" s="91"/>
    </row>
    <row r="433" spans="810:846" ht="6" customHeight="1" x14ac:dyDescent="0.25">
      <c r="AED433" s="144">
        <f t="shared" si="78"/>
        <v>428</v>
      </c>
      <c r="AEE433" s="142"/>
      <c r="AEF433" s="142"/>
      <c r="AEG433" s="91"/>
      <c r="AEH433" s="91"/>
      <c r="AEI433" s="91"/>
      <c r="AEJ433" s="91"/>
      <c r="AEK433" s="91"/>
      <c r="AEL433" s="91"/>
      <c r="AEM433" s="91"/>
      <c r="AEN433" s="91"/>
      <c r="AEO433" s="91"/>
      <c r="AEP433" s="91"/>
      <c r="AEQ433" s="91"/>
      <c r="AER433" s="91"/>
      <c r="AES433" s="91"/>
      <c r="AET433" s="91"/>
      <c r="AEU433" s="91"/>
      <c r="AEV433" s="91"/>
      <c r="AEW433" s="91"/>
      <c r="AEX433" s="91"/>
      <c r="AEY433" s="91"/>
      <c r="AEZ433" s="91"/>
      <c r="AFA433" s="91"/>
      <c r="AFB433" s="91"/>
      <c r="AFC433" s="146"/>
      <c r="AFD433" s="91"/>
      <c r="AFE433" s="91"/>
      <c r="AFF433" s="91"/>
      <c r="AFG433" s="91"/>
      <c r="AFH433" s="91"/>
      <c r="AFI433" s="91"/>
      <c r="AFJ433" s="91"/>
      <c r="AFK433" s="91"/>
      <c r="AFL433" s="91"/>
      <c r="AFM433" s="91"/>
      <c r="AFN433" s="91"/>
    </row>
    <row r="434" spans="810:846" ht="6" customHeight="1" x14ac:dyDescent="0.25">
      <c r="AED434" s="144">
        <f t="shared" si="78"/>
        <v>429</v>
      </c>
      <c r="AEE434" s="142"/>
      <c r="AEF434" s="142"/>
      <c r="AEG434" s="91"/>
      <c r="AEH434" s="91"/>
      <c r="AEI434" s="91"/>
      <c r="AEJ434" s="91"/>
      <c r="AEK434" s="91"/>
      <c r="AEL434" s="91"/>
      <c r="AEM434" s="91"/>
      <c r="AEN434" s="91"/>
      <c r="AEO434" s="91"/>
      <c r="AEP434" s="91"/>
      <c r="AEQ434" s="91"/>
      <c r="AER434" s="91"/>
      <c r="AES434" s="91"/>
      <c r="AET434" s="91"/>
      <c r="AEU434" s="91"/>
      <c r="AEV434" s="91"/>
      <c r="AEW434" s="91"/>
      <c r="AEX434" s="91"/>
      <c r="AEY434" s="91"/>
      <c r="AEZ434" s="91"/>
      <c r="AFA434" s="91"/>
      <c r="AFB434" s="91"/>
      <c r="AFC434" s="146"/>
      <c r="AFD434" s="91"/>
      <c r="AFE434" s="91"/>
      <c r="AFF434" s="91"/>
      <c r="AFG434" s="91"/>
      <c r="AFH434" s="91"/>
      <c r="AFI434" s="91"/>
      <c r="AFJ434" s="91"/>
      <c r="AFK434" s="91"/>
      <c r="AFL434" s="91"/>
      <c r="AFM434" s="91"/>
      <c r="AFN434" s="91"/>
    </row>
    <row r="435" spans="810:846" ht="6" customHeight="1" x14ac:dyDescent="0.25">
      <c r="AED435" s="144">
        <f t="shared" si="78"/>
        <v>430</v>
      </c>
      <c r="AEE435" s="142"/>
      <c r="AEF435" s="142"/>
      <c r="AEG435" s="91"/>
      <c r="AEH435" s="91"/>
      <c r="AEI435" s="91"/>
      <c r="AEJ435" s="91"/>
      <c r="AEK435" s="91"/>
      <c r="AEL435" s="91"/>
      <c r="AEM435" s="91"/>
      <c r="AEN435" s="91"/>
      <c r="AEO435" s="91"/>
      <c r="AEP435" s="91"/>
      <c r="AEQ435" s="91"/>
      <c r="AER435" s="91"/>
      <c r="AES435" s="91"/>
      <c r="AET435" s="91"/>
      <c r="AEU435" s="91"/>
      <c r="AEV435" s="91"/>
      <c r="AEW435" s="91"/>
      <c r="AEX435" s="91"/>
      <c r="AEY435" s="91"/>
      <c r="AEZ435" s="91"/>
      <c r="AFA435" s="91"/>
      <c r="AFB435" s="91"/>
      <c r="AFC435" s="146"/>
      <c r="AFD435" s="91"/>
      <c r="AFE435" s="91"/>
      <c r="AFF435" s="91"/>
      <c r="AFG435" s="91"/>
      <c r="AFH435" s="91"/>
      <c r="AFI435" s="91"/>
      <c r="AFJ435" s="91"/>
      <c r="AFK435" s="91"/>
      <c r="AFL435" s="91"/>
      <c r="AFM435" s="91"/>
      <c r="AFN435" s="91"/>
    </row>
    <row r="436" spans="810:846" ht="6" customHeight="1" x14ac:dyDescent="0.25">
      <c r="AED436" s="144">
        <f t="shared" si="78"/>
        <v>431</v>
      </c>
      <c r="AEE436" s="142"/>
      <c r="AEF436" s="142"/>
      <c r="AEG436" s="91"/>
      <c r="AEH436" s="91"/>
      <c r="AEI436" s="91"/>
      <c r="AEJ436" s="91"/>
      <c r="AEK436" s="91"/>
      <c r="AEL436" s="91"/>
      <c r="AEM436" s="91"/>
      <c r="AEN436" s="91"/>
      <c r="AEO436" s="91"/>
      <c r="AEP436" s="91"/>
      <c r="AEQ436" s="91"/>
      <c r="AER436" s="91"/>
      <c r="AES436" s="91"/>
      <c r="AET436" s="91"/>
      <c r="AEU436" s="91"/>
      <c r="AEV436" s="91"/>
      <c r="AEW436" s="91"/>
      <c r="AEX436" s="91"/>
      <c r="AEY436" s="91"/>
      <c r="AEZ436" s="91"/>
      <c r="AFA436" s="91"/>
      <c r="AFB436" s="91"/>
      <c r="AFC436" s="146"/>
      <c r="AFD436" s="91"/>
      <c r="AFE436" s="91"/>
      <c r="AFF436" s="91"/>
      <c r="AFG436" s="91"/>
      <c r="AFH436" s="91"/>
      <c r="AFI436" s="91"/>
      <c r="AFJ436" s="91"/>
      <c r="AFK436" s="91"/>
      <c r="AFL436" s="91"/>
      <c r="AFM436" s="91"/>
      <c r="AFN436" s="91"/>
    </row>
    <row r="437" spans="810:846" ht="6" customHeight="1" x14ac:dyDescent="0.25">
      <c r="AED437" s="144">
        <f t="shared" si="78"/>
        <v>432</v>
      </c>
      <c r="AEE437" s="142"/>
      <c r="AEF437" s="142"/>
      <c r="AEG437" s="91"/>
      <c r="AEH437" s="91"/>
      <c r="AEI437" s="91"/>
      <c r="AEJ437" s="91"/>
      <c r="AEK437" s="91"/>
      <c r="AEL437" s="91"/>
      <c r="AEM437" s="91"/>
      <c r="AEN437" s="91"/>
      <c r="AEO437" s="91"/>
      <c r="AEP437" s="91"/>
      <c r="AEQ437" s="91"/>
      <c r="AER437" s="91"/>
      <c r="AES437" s="91"/>
      <c r="AET437" s="91"/>
      <c r="AEU437" s="91"/>
      <c r="AEV437" s="91"/>
      <c r="AEW437" s="91"/>
      <c r="AEX437" s="91"/>
      <c r="AEY437" s="91"/>
      <c r="AEZ437" s="91"/>
      <c r="AFA437" s="91"/>
      <c r="AFB437" s="91"/>
      <c r="AFC437" s="146"/>
      <c r="AFD437" s="91"/>
      <c r="AFE437" s="91"/>
      <c r="AFF437" s="91"/>
      <c r="AFG437" s="91"/>
      <c r="AFH437" s="91"/>
      <c r="AFI437" s="91"/>
      <c r="AFJ437" s="91"/>
      <c r="AFK437" s="91"/>
      <c r="AFL437" s="91"/>
      <c r="AFM437" s="91"/>
      <c r="AFN437" s="91"/>
    </row>
    <row r="438" spans="810:846" ht="6" customHeight="1" x14ac:dyDescent="0.25">
      <c r="AED438" s="144">
        <f t="shared" si="78"/>
        <v>433</v>
      </c>
      <c r="AEE438" s="142"/>
      <c r="AEF438" s="142"/>
      <c r="AEG438" s="91"/>
      <c r="AEH438" s="91"/>
      <c r="AEI438" s="91"/>
      <c r="AEJ438" s="91"/>
      <c r="AEK438" s="91"/>
      <c r="AEL438" s="91"/>
      <c r="AEM438" s="91"/>
      <c r="AEN438" s="91"/>
      <c r="AEO438" s="91"/>
      <c r="AEP438" s="91"/>
      <c r="AEQ438" s="91"/>
      <c r="AER438" s="91"/>
      <c r="AES438" s="91"/>
      <c r="AET438" s="91"/>
      <c r="AEU438" s="91"/>
      <c r="AEV438" s="91"/>
      <c r="AEW438" s="91"/>
      <c r="AEX438" s="91"/>
      <c r="AEY438" s="91"/>
      <c r="AEZ438" s="91"/>
      <c r="AFA438" s="91"/>
      <c r="AFB438" s="91"/>
      <c r="AFC438" s="146"/>
      <c r="AFD438" s="91"/>
      <c r="AFE438" s="91"/>
      <c r="AFF438" s="91"/>
      <c r="AFG438" s="91"/>
      <c r="AFH438" s="91"/>
      <c r="AFI438" s="91"/>
      <c r="AFJ438" s="91"/>
      <c r="AFK438" s="91"/>
      <c r="AFL438" s="91"/>
      <c r="AFM438" s="91"/>
      <c r="AFN438" s="91"/>
    </row>
    <row r="439" spans="810:846" ht="6" customHeight="1" x14ac:dyDescent="0.25">
      <c r="AED439" s="144">
        <f t="shared" si="78"/>
        <v>434</v>
      </c>
      <c r="AEE439" s="142"/>
      <c r="AEF439" s="142"/>
      <c r="AEG439" s="91"/>
      <c r="AEH439" s="91"/>
      <c r="AEI439" s="91"/>
      <c r="AEJ439" s="91"/>
      <c r="AEK439" s="91"/>
      <c r="AEL439" s="91"/>
      <c r="AEM439" s="91"/>
      <c r="AEN439" s="91"/>
      <c r="AEO439" s="91"/>
      <c r="AEP439" s="91"/>
      <c r="AEQ439" s="91"/>
      <c r="AER439" s="91"/>
      <c r="AES439" s="91"/>
      <c r="AET439" s="91"/>
      <c r="AEU439" s="91"/>
      <c r="AEV439" s="91"/>
      <c r="AEW439" s="91"/>
      <c r="AEX439" s="91"/>
      <c r="AEY439" s="91"/>
      <c r="AEZ439" s="91"/>
      <c r="AFA439" s="91"/>
      <c r="AFB439" s="91"/>
      <c r="AFC439" s="146"/>
      <c r="AFD439" s="91"/>
      <c r="AFE439" s="91"/>
      <c r="AFF439" s="91"/>
      <c r="AFG439" s="91"/>
      <c r="AFH439" s="91"/>
      <c r="AFI439" s="91"/>
      <c r="AFJ439" s="91"/>
      <c r="AFK439" s="91"/>
      <c r="AFL439" s="91"/>
      <c r="AFM439" s="91"/>
      <c r="AFN439" s="91"/>
    </row>
    <row r="440" spans="810:846" ht="6" customHeight="1" x14ac:dyDescent="0.25">
      <c r="AED440" s="144">
        <f t="shared" si="78"/>
        <v>435</v>
      </c>
      <c r="AEE440" s="142"/>
      <c r="AEF440" s="142"/>
      <c r="AEG440" s="91"/>
      <c r="AEH440" s="91"/>
      <c r="AEI440" s="91"/>
      <c r="AEJ440" s="91"/>
      <c r="AEK440" s="91"/>
      <c r="AEL440" s="91"/>
      <c r="AEM440" s="91"/>
      <c r="AEN440" s="91"/>
      <c r="AEO440" s="91"/>
      <c r="AEP440" s="91"/>
      <c r="AEQ440" s="91"/>
      <c r="AER440" s="91"/>
      <c r="AES440" s="91"/>
      <c r="AET440" s="91"/>
      <c r="AEU440" s="91"/>
      <c r="AEV440" s="91"/>
      <c r="AEW440" s="91"/>
      <c r="AEX440" s="91"/>
      <c r="AEY440" s="91"/>
      <c r="AEZ440" s="91"/>
      <c r="AFA440" s="91"/>
      <c r="AFB440" s="91"/>
      <c r="AFC440" s="146"/>
      <c r="AFD440" s="91"/>
      <c r="AFE440" s="91"/>
      <c r="AFF440" s="91"/>
      <c r="AFG440" s="91"/>
      <c r="AFH440" s="91"/>
      <c r="AFI440" s="91"/>
      <c r="AFJ440" s="91"/>
      <c r="AFK440" s="91"/>
      <c r="AFL440" s="91"/>
      <c r="AFM440" s="91"/>
      <c r="AFN440" s="91"/>
    </row>
    <row r="441" spans="810:846" ht="6" customHeight="1" x14ac:dyDescent="0.25">
      <c r="AED441" s="144">
        <f t="shared" si="78"/>
        <v>436</v>
      </c>
      <c r="AEE441" s="142"/>
      <c r="AEF441" s="142"/>
      <c r="AEG441" s="91"/>
      <c r="AEH441" s="91"/>
      <c r="AEI441" s="91"/>
      <c r="AEJ441" s="91"/>
      <c r="AEK441" s="91"/>
      <c r="AEL441" s="91"/>
      <c r="AEM441" s="91"/>
      <c r="AEN441" s="91"/>
      <c r="AEO441" s="91"/>
      <c r="AEP441" s="91"/>
      <c r="AEQ441" s="91"/>
      <c r="AER441" s="91"/>
      <c r="AES441" s="91"/>
      <c r="AET441" s="91"/>
      <c r="AEU441" s="91"/>
      <c r="AEV441" s="91"/>
      <c r="AEW441" s="91"/>
      <c r="AEX441" s="91"/>
      <c r="AEY441" s="91"/>
      <c r="AEZ441" s="91"/>
      <c r="AFA441" s="91"/>
      <c r="AFB441" s="91"/>
      <c r="AFC441" s="146"/>
      <c r="AFD441" s="91"/>
      <c r="AFE441" s="91"/>
      <c r="AFF441" s="91"/>
      <c r="AFG441" s="91"/>
      <c r="AFH441" s="91"/>
      <c r="AFI441" s="91"/>
      <c r="AFJ441" s="91"/>
      <c r="AFK441" s="91"/>
      <c r="AFL441" s="91"/>
      <c r="AFM441" s="91"/>
      <c r="AFN441" s="91"/>
    </row>
    <row r="442" spans="810:846" ht="6" customHeight="1" x14ac:dyDescent="0.25">
      <c r="AED442" s="144">
        <f t="shared" si="78"/>
        <v>437</v>
      </c>
      <c r="AEE442" s="142"/>
      <c r="AEF442" s="142"/>
      <c r="AEG442" s="91"/>
      <c r="AEH442" s="91"/>
      <c r="AEI442" s="91"/>
      <c r="AEJ442" s="91"/>
      <c r="AEK442" s="91"/>
      <c r="AEL442" s="91"/>
      <c r="AEM442" s="91"/>
      <c r="AEN442" s="91"/>
      <c r="AEO442" s="91"/>
      <c r="AEP442" s="91"/>
      <c r="AEQ442" s="91"/>
      <c r="AER442" s="91"/>
      <c r="AES442" s="91"/>
      <c r="AET442" s="91"/>
      <c r="AEU442" s="91"/>
      <c r="AEV442" s="91"/>
      <c r="AEW442" s="91"/>
      <c r="AEX442" s="91"/>
      <c r="AEY442" s="91"/>
      <c r="AEZ442" s="91"/>
      <c r="AFA442" s="91"/>
      <c r="AFB442" s="91"/>
      <c r="AFC442" s="146"/>
      <c r="AFD442" s="91"/>
      <c r="AFE442" s="91"/>
      <c r="AFF442" s="91"/>
      <c r="AFG442" s="91"/>
      <c r="AFH442" s="91"/>
      <c r="AFI442" s="91"/>
      <c r="AFJ442" s="91"/>
      <c r="AFK442" s="91"/>
      <c r="AFL442" s="91"/>
      <c r="AFM442" s="91"/>
      <c r="AFN442" s="91"/>
    </row>
    <row r="443" spans="810:846" ht="6" customHeight="1" x14ac:dyDescent="0.25">
      <c r="AED443" s="144">
        <f t="shared" si="78"/>
        <v>438</v>
      </c>
      <c r="AEE443" s="142"/>
      <c r="AEF443" s="142"/>
      <c r="AEG443" s="91"/>
      <c r="AEH443" s="91"/>
      <c r="AEI443" s="91"/>
      <c r="AEJ443" s="91"/>
      <c r="AEK443" s="91"/>
      <c r="AEL443" s="91"/>
      <c r="AEM443" s="91"/>
      <c r="AEN443" s="91"/>
      <c r="AEO443" s="91"/>
      <c r="AEP443" s="91"/>
      <c r="AEQ443" s="91"/>
      <c r="AER443" s="91"/>
      <c r="AES443" s="91"/>
      <c r="AET443" s="91"/>
      <c r="AEU443" s="91"/>
      <c r="AEV443" s="91"/>
      <c r="AEW443" s="91"/>
      <c r="AEX443" s="91"/>
      <c r="AEY443" s="91"/>
      <c r="AEZ443" s="91"/>
      <c r="AFA443" s="91"/>
      <c r="AFB443" s="91"/>
      <c r="AFC443" s="146"/>
      <c r="AFD443" s="91"/>
      <c r="AFE443" s="91"/>
      <c r="AFF443" s="91"/>
      <c r="AFG443" s="91"/>
      <c r="AFH443" s="91"/>
      <c r="AFI443" s="91"/>
      <c r="AFJ443" s="91"/>
      <c r="AFK443" s="91"/>
      <c r="AFL443" s="91"/>
      <c r="AFM443" s="91"/>
      <c r="AFN443" s="91"/>
    </row>
    <row r="444" spans="810:846" ht="6" customHeight="1" x14ac:dyDescent="0.25">
      <c r="AED444" s="144">
        <f t="shared" si="78"/>
        <v>439</v>
      </c>
      <c r="AEE444" s="142"/>
      <c r="AEF444" s="142"/>
      <c r="AEG444" s="91"/>
      <c r="AEH444" s="91"/>
      <c r="AEI444" s="91"/>
      <c r="AEJ444" s="91"/>
      <c r="AEK444" s="91"/>
      <c r="AEL444" s="91"/>
      <c r="AEM444" s="91"/>
      <c r="AEN444" s="91"/>
      <c r="AEO444" s="91"/>
      <c r="AEP444" s="91"/>
      <c r="AEQ444" s="91"/>
      <c r="AER444" s="91"/>
      <c r="AES444" s="91"/>
      <c r="AET444" s="91"/>
      <c r="AEU444" s="91"/>
      <c r="AEV444" s="91"/>
      <c r="AEW444" s="91"/>
      <c r="AEX444" s="91"/>
      <c r="AEY444" s="91"/>
      <c r="AEZ444" s="91"/>
      <c r="AFA444" s="91"/>
      <c r="AFB444" s="91"/>
      <c r="AFC444" s="146"/>
      <c r="AFD444" s="91"/>
      <c r="AFE444" s="91"/>
      <c r="AFF444" s="91"/>
      <c r="AFG444" s="91"/>
      <c r="AFH444" s="91"/>
      <c r="AFI444" s="91"/>
      <c r="AFJ444" s="91"/>
      <c r="AFK444" s="91"/>
      <c r="AFL444" s="91"/>
      <c r="AFM444" s="91"/>
      <c r="AFN444" s="91"/>
    </row>
    <row r="445" spans="810:846" ht="6" customHeight="1" x14ac:dyDescent="0.25">
      <c r="AED445" s="144">
        <f t="shared" si="78"/>
        <v>440</v>
      </c>
      <c r="AEE445" s="142"/>
      <c r="AEF445" s="142"/>
      <c r="AEG445" s="91"/>
      <c r="AEH445" s="91"/>
      <c r="AEI445" s="91"/>
      <c r="AEJ445" s="91"/>
      <c r="AEK445" s="91"/>
      <c r="AEL445" s="91"/>
      <c r="AEM445" s="91"/>
      <c r="AEN445" s="91"/>
      <c r="AEO445" s="91"/>
      <c r="AEP445" s="91"/>
      <c r="AEQ445" s="91"/>
      <c r="AER445" s="91"/>
      <c r="AES445" s="91"/>
      <c r="AET445" s="91"/>
      <c r="AEU445" s="91"/>
      <c r="AEV445" s="91"/>
      <c r="AEW445" s="91"/>
      <c r="AEX445" s="91"/>
      <c r="AEY445" s="91"/>
      <c r="AEZ445" s="91"/>
      <c r="AFA445" s="91"/>
      <c r="AFB445" s="91"/>
      <c r="AFC445" s="146"/>
      <c r="AFD445" s="91"/>
      <c r="AFE445" s="91"/>
      <c r="AFF445" s="91"/>
      <c r="AFG445" s="91"/>
      <c r="AFH445" s="91"/>
      <c r="AFI445" s="91"/>
      <c r="AFJ445" s="91"/>
      <c r="AFK445" s="91"/>
      <c r="AFL445" s="91"/>
      <c r="AFM445" s="91"/>
      <c r="AFN445" s="91"/>
    </row>
    <row r="446" spans="810:846" ht="6" customHeight="1" x14ac:dyDescent="0.25">
      <c r="AED446" s="144">
        <f t="shared" si="78"/>
        <v>441</v>
      </c>
      <c r="AEE446" s="142"/>
      <c r="AEF446" s="142"/>
      <c r="AEG446" s="91"/>
      <c r="AEH446" s="91"/>
      <c r="AEI446" s="91"/>
      <c r="AEJ446" s="91"/>
      <c r="AEK446" s="91"/>
      <c r="AEL446" s="91"/>
      <c r="AEM446" s="91"/>
      <c r="AEN446" s="91"/>
      <c r="AEO446" s="91"/>
      <c r="AEP446" s="91"/>
      <c r="AEQ446" s="91"/>
      <c r="AER446" s="91"/>
      <c r="AES446" s="91"/>
      <c r="AET446" s="91"/>
      <c r="AEU446" s="91"/>
      <c r="AEV446" s="91"/>
      <c r="AEW446" s="91"/>
      <c r="AEX446" s="91"/>
      <c r="AEY446" s="91"/>
      <c r="AEZ446" s="91"/>
      <c r="AFA446" s="91"/>
      <c r="AFB446" s="91"/>
      <c r="AFC446" s="146"/>
      <c r="AFD446" s="91"/>
      <c r="AFE446" s="91"/>
      <c r="AFF446" s="91"/>
      <c r="AFG446" s="91"/>
      <c r="AFH446" s="91"/>
      <c r="AFI446" s="91"/>
      <c r="AFJ446" s="91"/>
      <c r="AFK446" s="91"/>
      <c r="AFL446" s="91"/>
      <c r="AFM446" s="91"/>
      <c r="AFN446" s="91"/>
    </row>
    <row r="447" spans="810:846" ht="6" customHeight="1" x14ac:dyDescent="0.25">
      <c r="AED447" s="144">
        <f t="shared" si="78"/>
        <v>442</v>
      </c>
      <c r="AEE447" s="142"/>
      <c r="AEF447" s="142"/>
      <c r="AEG447" s="91"/>
      <c r="AEH447" s="91"/>
      <c r="AEI447" s="91"/>
      <c r="AEJ447" s="91"/>
      <c r="AEK447" s="91"/>
      <c r="AEL447" s="91"/>
      <c r="AEM447" s="91"/>
      <c r="AEN447" s="91"/>
      <c r="AEO447" s="91"/>
      <c r="AEP447" s="91"/>
      <c r="AEQ447" s="91"/>
      <c r="AER447" s="91"/>
      <c r="AES447" s="91"/>
      <c r="AET447" s="91"/>
      <c r="AEU447" s="91"/>
      <c r="AEV447" s="91"/>
      <c r="AEW447" s="91"/>
      <c r="AEX447" s="91"/>
      <c r="AEY447" s="91"/>
      <c r="AEZ447" s="91"/>
      <c r="AFA447" s="91"/>
      <c r="AFB447" s="91"/>
      <c r="AFC447" s="146"/>
      <c r="AFD447" s="91"/>
      <c r="AFE447" s="91"/>
      <c r="AFF447" s="91"/>
      <c r="AFG447" s="91"/>
      <c r="AFH447" s="91"/>
      <c r="AFI447" s="91"/>
      <c r="AFJ447" s="91"/>
      <c r="AFK447" s="91"/>
      <c r="AFL447" s="91"/>
      <c r="AFM447" s="91"/>
      <c r="AFN447" s="91"/>
    </row>
    <row r="448" spans="810:846" ht="6" customHeight="1" x14ac:dyDescent="0.25">
      <c r="AED448" s="144">
        <f t="shared" si="78"/>
        <v>443</v>
      </c>
      <c r="AEE448" s="142"/>
      <c r="AEF448" s="142"/>
      <c r="AEG448" s="91"/>
      <c r="AEH448" s="91"/>
      <c r="AEI448" s="91"/>
      <c r="AEJ448" s="91"/>
      <c r="AEK448" s="91"/>
      <c r="AEL448" s="91"/>
      <c r="AEM448" s="91"/>
      <c r="AEN448" s="91"/>
      <c r="AEO448" s="91"/>
      <c r="AEP448" s="91"/>
      <c r="AEQ448" s="91"/>
      <c r="AER448" s="91"/>
      <c r="AES448" s="91"/>
      <c r="AET448" s="91"/>
      <c r="AEU448" s="91"/>
      <c r="AEV448" s="91"/>
      <c r="AEW448" s="91"/>
      <c r="AEX448" s="91"/>
      <c r="AEY448" s="91"/>
      <c r="AEZ448" s="91"/>
      <c r="AFA448" s="91"/>
      <c r="AFB448" s="91"/>
      <c r="AFC448" s="146"/>
      <c r="AFD448" s="91"/>
      <c r="AFE448" s="91"/>
      <c r="AFF448" s="91"/>
      <c r="AFG448" s="91"/>
      <c r="AFH448" s="91"/>
      <c r="AFI448" s="91"/>
      <c r="AFJ448" s="91"/>
      <c r="AFK448" s="91"/>
      <c r="AFL448" s="91"/>
      <c r="AFM448" s="91"/>
      <c r="AFN448" s="91"/>
    </row>
    <row r="449" spans="810:846" ht="6" customHeight="1" x14ac:dyDescent="0.25">
      <c r="AED449" s="144">
        <f t="shared" si="78"/>
        <v>444</v>
      </c>
      <c r="AEE449" s="142"/>
      <c r="AEF449" s="142"/>
      <c r="AEG449" s="91"/>
      <c r="AEH449" s="91"/>
      <c r="AEI449" s="91"/>
      <c r="AEJ449" s="91"/>
      <c r="AEK449" s="91"/>
      <c r="AEL449" s="91"/>
      <c r="AEM449" s="91"/>
      <c r="AEN449" s="91"/>
      <c r="AEO449" s="91"/>
      <c r="AEP449" s="91"/>
      <c r="AEQ449" s="91"/>
      <c r="AER449" s="91"/>
      <c r="AES449" s="91"/>
      <c r="AET449" s="91"/>
      <c r="AEU449" s="91"/>
      <c r="AEV449" s="91"/>
      <c r="AEW449" s="91"/>
      <c r="AEX449" s="91"/>
      <c r="AEY449" s="91"/>
      <c r="AEZ449" s="91"/>
      <c r="AFA449" s="91"/>
      <c r="AFB449" s="91"/>
      <c r="AFC449" s="146"/>
      <c r="AFD449" s="91"/>
      <c r="AFE449" s="91"/>
      <c r="AFF449" s="91"/>
      <c r="AFG449" s="91"/>
      <c r="AFH449" s="91"/>
      <c r="AFI449" s="91"/>
      <c r="AFJ449" s="91"/>
      <c r="AFK449" s="91"/>
      <c r="AFL449" s="91"/>
      <c r="AFM449" s="91"/>
      <c r="AFN449" s="91"/>
    </row>
    <row r="450" spans="810:846" ht="6" customHeight="1" x14ac:dyDescent="0.25">
      <c r="AED450" s="144">
        <f t="shared" si="78"/>
        <v>445</v>
      </c>
      <c r="AEE450" s="142"/>
      <c r="AEF450" s="142"/>
      <c r="AEG450" s="91"/>
      <c r="AEH450" s="91"/>
      <c r="AEI450" s="91"/>
      <c r="AEJ450" s="91"/>
      <c r="AEK450" s="91"/>
      <c r="AEL450" s="91"/>
      <c r="AEM450" s="91"/>
      <c r="AEN450" s="91"/>
      <c r="AEO450" s="91"/>
      <c r="AEP450" s="91"/>
      <c r="AEQ450" s="91"/>
      <c r="AER450" s="91"/>
      <c r="AES450" s="91"/>
      <c r="AET450" s="91"/>
      <c r="AEU450" s="91"/>
      <c r="AEV450" s="91"/>
      <c r="AEW450" s="91"/>
      <c r="AEX450" s="91"/>
      <c r="AEY450" s="91"/>
      <c r="AEZ450" s="91"/>
      <c r="AFA450" s="91"/>
      <c r="AFB450" s="91"/>
      <c r="AFC450" s="146"/>
      <c r="AFD450" s="91"/>
      <c r="AFE450" s="91"/>
      <c r="AFF450" s="91"/>
      <c r="AFG450" s="91"/>
      <c r="AFH450" s="91"/>
      <c r="AFI450" s="91"/>
      <c r="AFJ450" s="91"/>
      <c r="AFK450" s="91"/>
      <c r="AFL450" s="91"/>
      <c r="AFM450" s="91"/>
      <c r="AFN450" s="91"/>
    </row>
    <row r="451" spans="810:846" ht="6" customHeight="1" x14ac:dyDescent="0.25">
      <c r="AED451" s="144">
        <f t="shared" si="78"/>
        <v>446</v>
      </c>
      <c r="AEE451" s="142"/>
      <c r="AEF451" s="142"/>
      <c r="AEG451" s="91"/>
      <c r="AEH451" s="91"/>
      <c r="AEI451" s="91"/>
      <c r="AEJ451" s="91"/>
      <c r="AEK451" s="91"/>
      <c r="AEL451" s="91"/>
      <c r="AEM451" s="91"/>
      <c r="AEN451" s="91"/>
      <c r="AEO451" s="91"/>
      <c r="AEP451" s="91"/>
      <c r="AEQ451" s="91"/>
      <c r="AER451" s="91"/>
      <c r="AES451" s="91"/>
      <c r="AET451" s="91"/>
      <c r="AEU451" s="91"/>
      <c r="AEV451" s="91"/>
      <c r="AEW451" s="91"/>
      <c r="AEX451" s="91"/>
      <c r="AEY451" s="91"/>
      <c r="AEZ451" s="91"/>
      <c r="AFA451" s="91"/>
      <c r="AFB451" s="91"/>
      <c r="AFC451" s="146"/>
      <c r="AFD451" s="91"/>
      <c r="AFE451" s="91"/>
      <c r="AFF451" s="91"/>
      <c r="AFG451" s="91"/>
      <c r="AFH451" s="91"/>
      <c r="AFI451" s="91"/>
      <c r="AFJ451" s="91"/>
      <c r="AFK451" s="91"/>
      <c r="AFL451" s="91"/>
      <c r="AFM451" s="91"/>
      <c r="AFN451" s="91"/>
    </row>
    <row r="452" spans="810:846" ht="6" customHeight="1" x14ac:dyDescent="0.25">
      <c r="AED452" s="144">
        <f t="shared" si="78"/>
        <v>447</v>
      </c>
      <c r="AEE452" s="142"/>
      <c r="AEF452" s="142"/>
      <c r="AEG452" s="91"/>
      <c r="AEH452" s="91"/>
      <c r="AEI452" s="91"/>
      <c r="AEJ452" s="91"/>
      <c r="AEK452" s="91"/>
      <c r="AEL452" s="91"/>
      <c r="AEM452" s="91"/>
      <c r="AEN452" s="91"/>
      <c r="AEO452" s="91"/>
      <c r="AEP452" s="91"/>
      <c r="AEQ452" s="91"/>
      <c r="AER452" s="91"/>
      <c r="AES452" s="91"/>
      <c r="AET452" s="91"/>
      <c r="AEU452" s="91"/>
      <c r="AEV452" s="91"/>
      <c r="AEW452" s="91"/>
      <c r="AEX452" s="91"/>
      <c r="AEY452" s="91"/>
      <c r="AEZ452" s="91"/>
      <c r="AFA452" s="91"/>
      <c r="AFB452" s="91"/>
      <c r="AFC452" s="146"/>
      <c r="AFD452" s="91"/>
      <c r="AFE452" s="91"/>
      <c r="AFF452" s="91"/>
      <c r="AFG452" s="91"/>
      <c r="AFH452" s="91"/>
      <c r="AFI452" s="91"/>
      <c r="AFJ452" s="91"/>
      <c r="AFK452" s="91"/>
      <c r="AFL452" s="91"/>
      <c r="AFM452" s="91"/>
      <c r="AFN452" s="91"/>
    </row>
    <row r="453" spans="810:846" ht="6" customHeight="1" x14ac:dyDescent="0.25">
      <c r="AED453" s="144">
        <f t="shared" si="78"/>
        <v>448</v>
      </c>
      <c r="AEE453" s="142"/>
      <c r="AEF453" s="142"/>
      <c r="AEG453" s="91"/>
      <c r="AEH453" s="91"/>
      <c r="AEI453" s="91"/>
      <c r="AEJ453" s="91"/>
      <c r="AEK453" s="91"/>
      <c r="AEL453" s="91"/>
      <c r="AEM453" s="91"/>
      <c r="AEN453" s="91"/>
      <c r="AEO453" s="91"/>
      <c r="AEP453" s="91"/>
      <c r="AEQ453" s="91"/>
      <c r="AER453" s="91"/>
      <c r="AES453" s="91"/>
      <c r="AET453" s="91"/>
      <c r="AEU453" s="91"/>
      <c r="AEV453" s="91"/>
      <c r="AEW453" s="91"/>
      <c r="AEX453" s="91"/>
      <c r="AEY453" s="91"/>
      <c r="AEZ453" s="91"/>
      <c r="AFA453" s="91"/>
      <c r="AFB453" s="91"/>
      <c r="AFC453" s="146"/>
      <c r="AFD453" s="91"/>
      <c r="AFE453" s="91"/>
      <c r="AFF453" s="91"/>
      <c r="AFG453" s="91"/>
      <c r="AFH453" s="91"/>
      <c r="AFI453" s="91"/>
      <c r="AFJ453" s="91"/>
      <c r="AFK453" s="91"/>
      <c r="AFL453" s="91"/>
      <c r="AFM453" s="91"/>
      <c r="AFN453" s="91"/>
    </row>
    <row r="454" spans="810:846" ht="6" customHeight="1" x14ac:dyDescent="0.25">
      <c r="AED454" s="144">
        <f t="shared" ref="AED454:AED517" si="79">IF(AED453+1&lt;=$ADX$4,AED453+1,"")</f>
        <v>449</v>
      </c>
      <c r="AEE454" s="142"/>
      <c r="AEF454" s="142"/>
      <c r="AEG454" s="91"/>
      <c r="AEH454" s="91"/>
      <c r="AEI454" s="91"/>
      <c r="AEJ454" s="91"/>
      <c r="AEK454" s="91"/>
      <c r="AEL454" s="91"/>
      <c r="AEM454" s="91"/>
      <c r="AEN454" s="91"/>
      <c r="AEO454" s="91"/>
      <c r="AEP454" s="91"/>
      <c r="AEQ454" s="91"/>
      <c r="AER454" s="91"/>
      <c r="AES454" s="91"/>
      <c r="AET454" s="91"/>
      <c r="AEU454" s="91"/>
      <c r="AEV454" s="91"/>
      <c r="AEW454" s="91"/>
      <c r="AEX454" s="91"/>
      <c r="AEY454" s="91"/>
      <c r="AEZ454" s="91"/>
      <c r="AFA454" s="91"/>
      <c r="AFB454" s="91"/>
      <c r="AFC454" s="146"/>
      <c r="AFD454" s="91"/>
      <c r="AFE454" s="91"/>
      <c r="AFF454" s="91"/>
      <c r="AFG454" s="91"/>
      <c r="AFH454" s="91"/>
      <c r="AFI454" s="91"/>
      <c r="AFJ454" s="91"/>
      <c r="AFK454" s="91"/>
      <c r="AFL454" s="91"/>
      <c r="AFM454" s="91"/>
      <c r="AFN454" s="91"/>
    </row>
    <row r="455" spans="810:846" ht="6" customHeight="1" x14ac:dyDescent="0.25">
      <c r="AED455" s="144">
        <f t="shared" si="79"/>
        <v>450</v>
      </c>
      <c r="AEE455" s="142"/>
      <c r="AEF455" s="142"/>
      <c r="AEG455" s="91"/>
      <c r="AEH455" s="91"/>
      <c r="AEI455" s="91"/>
      <c r="AEJ455" s="91"/>
      <c r="AEK455" s="91"/>
      <c r="AEL455" s="91"/>
      <c r="AEM455" s="91"/>
      <c r="AEN455" s="91"/>
      <c r="AEO455" s="91"/>
      <c r="AEP455" s="91"/>
      <c r="AEQ455" s="91"/>
      <c r="AER455" s="91"/>
      <c r="AES455" s="91"/>
      <c r="AET455" s="91"/>
      <c r="AEU455" s="91"/>
      <c r="AEV455" s="91"/>
      <c r="AEW455" s="91"/>
      <c r="AEX455" s="91"/>
      <c r="AEY455" s="91"/>
      <c r="AEZ455" s="91"/>
      <c r="AFA455" s="91"/>
      <c r="AFB455" s="91"/>
      <c r="AFC455" s="146"/>
      <c r="AFD455" s="91"/>
      <c r="AFE455" s="91"/>
      <c r="AFF455" s="91"/>
      <c r="AFG455" s="91"/>
      <c r="AFH455" s="91"/>
      <c r="AFI455" s="91"/>
      <c r="AFJ455" s="91"/>
      <c r="AFK455" s="91"/>
      <c r="AFL455" s="91"/>
      <c r="AFM455" s="91"/>
      <c r="AFN455" s="91"/>
    </row>
    <row r="456" spans="810:846" ht="6" customHeight="1" x14ac:dyDescent="0.25">
      <c r="AED456" s="144">
        <f t="shared" si="79"/>
        <v>451</v>
      </c>
      <c r="AEE456" s="142"/>
      <c r="AEF456" s="142"/>
      <c r="AEG456" s="91"/>
      <c r="AEH456" s="91"/>
      <c r="AEI456" s="91"/>
      <c r="AEJ456" s="91"/>
      <c r="AEK456" s="91"/>
      <c r="AEL456" s="91"/>
      <c r="AEM456" s="91"/>
      <c r="AEN456" s="91"/>
      <c r="AEO456" s="91"/>
      <c r="AEP456" s="91"/>
      <c r="AEQ456" s="91"/>
      <c r="AER456" s="91"/>
      <c r="AES456" s="91"/>
      <c r="AET456" s="91"/>
      <c r="AEU456" s="91"/>
      <c r="AEV456" s="91"/>
      <c r="AEW456" s="91"/>
      <c r="AEX456" s="91"/>
      <c r="AEY456" s="91"/>
      <c r="AEZ456" s="91"/>
      <c r="AFA456" s="91"/>
      <c r="AFB456" s="91"/>
      <c r="AFC456" s="146"/>
      <c r="AFD456" s="91"/>
      <c r="AFE456" s="91"/>
      <c r="AFF456" s="91"/>
      <c r="AFG456" s="91"/>
      <c r="AFH456" s="91"/>
      <c r="AFI456" s="91"/>
      <c r="AFJ456" s="91"/>
      <c r="AFK456" s="91"/>
      <c r="AFL456" s="91"/>
      <c r="AFM456" s="91"/>
      <c r="AFN456" s="91"/>
    </row>
    <row r="457" spans="810:846" ht="6" customHeight="1" x14ac:dyDescent="0.25">
      <c r="AED457" s="144">
        <f t="shared" si="79"/>
        <v>452</v>
      </c>
      <c r="AEE457" s="142"/>
      <c r="AEF457" s="142"/>
      <c r="AEG457" s="91"/>
      <c r="AEH457" s="91"/>
      <c r="AEI457" s="91"/>
      <c r="AEJ457" s="91"/>
      <c r="AEK457" s="91"/>
      <c r="AEL457" s="91"/>
      <c r="AEM457" s="91"/>
      <c r="AEN457" s="91"/>
      <c r="AEO457" s="91"/>
      <c r="AEP457" s="91"/>
      <c r="AEQ457" s="91"/>
      <c r="AER457" s="91"/>
      <c r="AES457" s="91"/>
      <c r="AET457" s="91"/>
      <c r="AEU457" s="91"/>
      <c r="AEV457" s="91"/>
      <c r="AEW457" s="91"/>
      <c r="AEX457" s="91"/>
      <c r="AEY457" s="91"/>
      <c r="AEZ457" s="91"/>
      <c r="AFA457" s="91"/>
      <c r="AFB457" s="91"/>
      <c r="AFC457" s="146"/>
      <c r="AFD457" s="91"/>
      <c r="AFE457" s="91"/>
      <c r="AFF457" s="91"/>
      <c r="AFG457" s="91"/>
      <c r="AFH457" s="91"/>
      <c r="AFI457" s="91"/>
      <c r="AFJ457" s="91"/>
      <c r="AFK457" s="91"/>
      <c r="AFL457" s="91"/>
      <c r="AFM457" s="91"/>
      <c r="AFN457" s="91"/>
    </row>
    <row r="458" spans="810:846" ht="6" customHeight="1" x14ac:dyDescent="0.25">
      <c r="AED458" s="144">
        <f t="shared" si="79"/>
        <v>453</v>
      </c>
      <c r="AEE458" s="142"/>
      <c r="AEF458" s="142"/>
      <c r="AEG458" s="91"/>
      <c r="AEH458" s="91"/>
      <c r="AEI458" s="91"/>
      <c r="AEJ458" s="91"/>
      <c r="AEK458" s="91"/>
      <c r="AEL458" s="91"/>
      <c r="AEM458" s="91"/>
      <c r="AEN458" s="91"/>
      <c r="AEO458" s="91"/>
      <c r="AEP458" s="91"/>
      <c r="AEQ458" s="91"/>
      <c r="AER458" s="91"/>
      <c r="AES458" s="91"/>
      <c r="AET458" s="91"/>
      <c r="AEU458" s="91"/>
      <c r="AEV458" s="91"/>
      <c r="AEW458" s="91"/>
      <c r="AEX458" s="91"/>
      <c r="AEY458" s="91"/>
      <c r="AEZ458" s="91"/>
      <c r="AFA458" s="91"/>
      <c r="AFB458" s="91"/>
      <c r="AFC458" s="146"/>
      <c r="AFD458" s="91"/>
      <c r="AFE458" s="91"/>
      <c r="AFF458" s="91"/>
      <c r="AFG458" s="91"/>
      <c r="AFH458" s="91"/>
      <c r="AFI458" s="91"/>
      <c r="AFJ458" s="91"/>
      <c r="AFK458" s="91"/>
      <c r="AFL458" s="91"/>
      <c r="AFM458" s="91"/>
      <c r="AFN458" s="91"/>
    </row>
    <row r="459" spans="810:846" ht="6" customHeight="1" x14ac:dyDescent="0.25">
      <c r="AED459" s="144">
        <f t="shared" si="79"/>
        <v>454</v>
      </c>
      <c r="AEE459" s="142"/>
      <c r="AEF459" s="142"/>
      <c r="AEG459" s="91"/>
      <c r="AEH459" s="91"/>
      <c r="AEI459" s="91"/>
      <c r="AEJ459" s="91"/>
      <c r="AEK459" s="91"/>
      <c r="AEL459" s="91"/>
      <c r="AEM459" s="91"/>
      <c r="AEN459" s="91"/>
      <c r="AEO459" s="91"/>
      <c r="AEP459" s="91"/>
      <c r="AEQ459" s="91"/>
      <c r="AER459" s="91"/>
      <c r="AES459" s="91"/>
      <c r="AET459" s="91"/>
      <c r="AEU459" s="91"/>
      <c r="AEV459" s="91"/>
      <c r="AEW459" s="91"/>
      <c r="AEX459" s="91"/>
      <c r="AEY459" s="91"/>
      <c r="AEZ459" s="91"/>
      <c r="AFA459" s="91"/>
      <c r="AFB459" s="91"/>
      <c r="AFC459" s="146"/>
      <c r="AFD459" s="91"/>
      <c r="AFE459" s="91"/>
      <c r="AFF459" s="91"/>
      <c r="AFG459" s="91"/>
      <c r="AFH459" s="91"/>
      <c r="AFI459" s="91"/>
      <c r="AFJ459" s="91"/>
      <c r="AFK459" s="91"/>
      <c r="AFL459" s="91"/>
      <c r="AFM459" s="91"/>
      <c r="AFN459" s="91"/>
    </row>
    <row r="460" spans="810:846" ht="6" customHeight="1" x14ac:dyDescent="0.25">
      <c r="AED460" s="144">
        <f t="shared" si="79"/>
        <v>455</v>
      </c>
      <c r="AEE460" s="142"/>
      <c r="AEF460" s="142"/>
      <c r="AEG460" s="91"/>
      <c r="AEH460" s="91"/>
      <c r="AEI460" s="91"/>
      <c r="AEJ460" s="91"/>
      <c r="AEK460" s="91"/>
      <c r="AEL460" s="91"/>
      <c r="AEM460" s="91"/>
      <c r="AEN460" s="91"/>
      <c r="AEO460" s="91"/>
      <c r="AEP460" s="91"/>
      <c r="AEQ460" s="91"/>
      <c r="AER460" s="91"/>
      <c r="AES460" s="91"/>
      <c r="AET460" s="91"/>
      <c r="AEU460" s="91"/>
      <c r="AEV460" s="91"/>
      <c r="AEW460" s="91"/>
      <c r="AEX460" s="91"/>
      <c r="AEY460" s="91"/>
      <c r="AEZ460" s="91"/>
      <c r="AFA460" s="91"/>
      <c r="AFB460" s="91"/>
      <c r="AFC460" s="146"/>
      <c r="AFD460" s="91"/>
      <c r="AFE460" s="91"/>
      <c r="AFF460" s="91"/>
      <c r="AFG460" s="91"/>
      <c r="AFH460" s="91"/>
      <c r="AFI460" s="91"/>
      <c r="AFJ460" s="91"/>
      <c r="AFK460" s="91"/>
      <c r="AFL460" s="91"/>
      <c r="AFM460" s="91"/>
      <c r="AFN460" s="91"/>
    </row>
    <row r="461" spans="810:846" ht="6" customHeight="1" x14ac:dyDescent="0.25">
      <c r="AED461" s="144">
        <f t="shared" si="79"/>
        <v>456</v>
      </c>
      <c r="AEE461" s="142"/>
      <c r="AEF461" s="142"/>
      <c r="AEG461" s="91"/>
      <c r="AEH461" s="91"/>
      <c r="AEI461" s="91"/>
      <c r="AEJ461" s="91"/>
      <c r="AEK461" s="91"/>
      <c r="AEL461" s="91"/>
      <c r="AEM461" s="91"/>
      <c r="AEN461" s="91"/>
      <c r="AEO461" s="91"/>
      <c r="AEP461" s="91"/>
      <c r="AEQ461" s="91"/>
      <c r="AER461" s="91"/>
      <c r="AES461" s="91"/>
      <c r="AET461" s="91"/>
      <c r="AEU461" s="91"/>
      <c r="AEV461" s="91"/>
      <c r="AEW461" s="91"/>
      <c r="AEX461" s="91"/>
      <c r="AEY461" s="91"/>
      <c r="AEZ461" s="91"/>
      <c r="AFA461" s="91"/>
      <c r="AFB461" s="91"/>
      <c r="AFC461" s="146"/>
      <c r="AFD461" s="91"/>
      <c r="AFE461" s="91"/>
      <c r="AFF461" s="91"/>
      <c r="AFG461" s="91"/>
      <c r="AFH461" s="91"/>
      <c r="AFI461" s="91"/>
      <c r="AFJ461" s="91"/>
      <c r="AFK461" s="91"/>
      <c r="AFL461" s="91"/>
      <c r="AFM461" s="91"/>
      <c r="AFN461" s="91"/>
    </row>
    <row r="462" spans="810:846" ht="6" customHeight="1" x14ac:dyDescent="0.25">
      <c r="AED462" s="144">
        <f t="shared" si="79"/>
        <v>457</v>
      </c>
      <c r="AEE462" s="142"/>
      <c r="AEF462" s="142"/>
      <c r="AEG462" s="91"/>
      <c r="AEH462" s="91"/>
      <c r="AEI462" s="91"/>
      <c r="AEJ462" s="91"/>
      <c r="AEK462" s="91"/>
      <c r="AEL462" s="91"/>
      <c r="AEM462" s="91"/>
      <c r="AEN462" s="91"/>
      <c r="AEO462" s="91"/>
      <c r="AEP462" s="91"/>
      <c r="AEQ462" s="91"/>
      <c r="AER462" s="91"/>
      <c r="AES462" s="91"/>
      <c r="AET462" s="91"/>
      <c r="AEU462" s="91"/>
      <c r="AEV462" s="91"/>
      <c r="AEW462" s="91"/>
      <c r="AEX462" s="91"/>
      <c r="AEY462" s="91"/>
      <c r="AEZ462" s="91"/>
      <c r="AFA462" s="91"/>
      <c r="AFB462" s="91"/>
      <c r="AFC462" s="146"/>
      <c r="AFD462" s="91"/>
      <c r="AFE462" s="91"/>
      <c r="AFF462" s="91"/>
      <c r="AFG462" s="91"/>
      <c r="AFH462" s="91"/>
      <c r="AFI462" s="91"/>
      <c r="AFJ462" s="91"/>
      <c r="AFK462" s="91"/>
      <c r="AFL462" s="91"/>
      <c r="AFM462" s="91"/>
      <c r="AFN462" s="91"/>
    </row>
    <row r="463" spans="810:846" ht="6" customHeight="1" x14ac:dyDescent="0.25">
      <c r="AED463" s="144">
        <f t="shared" si="79"/>
        <v>458</v>
      </c>
      <c r="AEE463" s="142"/>
      <c r="AEF463" s="142"/>
      <c r="AEG463" s="91"/>
      <c r="AEH463" s="91"/>
      <c r="AEI463" s="91"/>
      <c r="AEJ463" s="91"/>
      <c r="AEK463" s="91"/>
      <c r="AEL463" s="91"/>
      <c r="AEM463" s="91"/>
      <c r="AEN463" s="91"/>
      <c r="AEO463" s="91"/>
      <c r="AEP463" s="91"/>
      <c r="AEQ463" s="91"/>
      <c r="AER463" s="91"/>
      <c r="AES463" s="91"/>
      <c r="AET463" s="91"/>
      <c r="AEU463" s="91"/>
      <c r="AEV463" s="91"/>
      <c r="AEW463" s="91"/>
      <c r="AEX463" s="91"/>
      <c r="AEY463" s="91"/>
      <c r="AEZ463" s="91"/>
      <c r="AFA463" s="91"/>
      <c r="AFB463" s="91"/>
      <c r="AFC463" s="146"/>
      <c r="AFD463" s="91"/>
      <c r="AFE463" s="91"/>
      <c r="AFF463" s="91"/>
      <c r="AFG463" s="91"/>
      <c r="AFH463" s="91"/>
      <c r="AFI463" s="91"/>
      <c r="AFJ463" s="91"/>
      <c r="AFK463" s="91"/>
      <c r="AFL463" s="91"/>
      <c r="AFM463" s="91"/>
      <c r="AFN463" s="91"/>
    </row>
    <row r="464" spans="810:846" ht="6" customHeight="1" x14ac:dyDescent="0.25">
      <c r="AED464" s="144">
        <f t="shared" si="79"/>
        <v>459</v>
      </c>
      <c r="AEE464" s="142"/>
      <c r="AEF464" s="142"/>
      <c r="AEG464" s="91"/>
      <c r="AEH464" s="91"/>
      <c r="AEI464" s="91"/>
      <c r="AEJ464" s="91"/>
      <c r="AEK464" s="91"/>
      <c r="AEL464" s="91"/>
      <c r="AEM464" s="91"/>
      <c r="AEN464" s="91"/>
      <c r="AEO464" s="91"/>
      <c r="AEP464" s="91"/>
      <c r="AEQ464" s="91"/>
      <c r="AER464" s="91"/>
      <c r="AES464" s="91"/>
      <c r="AET464" s="91"/>
      <c r="AEU464" s="91"/>
      <c r="AEV464" s="91"/>
      <c r="AEW464" s="91"/>
      <c r="AEX464" s="91"/>
      <c r="AEY464" s="91"/>
      <c r="AEZ464" s="91"/>
      <c r="AFA464" s="91"/>
      <c r="AFB464" s="91"/>
      <c r="AFC464" s="146"/>
      <c r="AFD464" s="91"/>
      <c r="AFE464" s="91"/>
      <c r="AFF464" s="91"/>
      <c r="AFG464" s="91"/>
      <c r="AFH464" s="91"/>
      <c r="AFI464" s="91"/>
      <c r="AFJ464" s="91"/>
      <c r="AFK464" s="91"/>
      <c r="AFL464" s="91"/>
      <c r="AFM464" s="91"/>
      <c r="AFN464" s="91"/>
    </row>
    <row r="465" spans="810:846" ht="6" customHeight="1" x14ac:dyDescent="0.25">
      <c r="AED465" s="144">
        <f t="shared" si="79"/>
        <v>460</v>
      </c>
      <c r="AEE465" s="142"/>
      <c r="AEF465" s="142"/>
      <c r="AEG465" s="91"/>
      <c r="AEH465" s="91"/>
      <c r="AEI465" s="91"/>
      <c r="AEJ465" s="91"/>
      <c r="AEK465" s="91"/>
      <c r="AEL465" s="91"/>
      <c r="AEM465" s="91"/>
      <c r="AEN465" s="91"/>
      <c r="AEO465" s="91"/>
      <c r="AEP465" s="91"/>
      <c r="AEQ465" s="91"/>
      <c r="AER465" s="91"/>
      <c r="AES465" s="91"/>
      <c r="AET465" s="91"/>
      <c r="AEU465" s="91"/>
      <c r="AEV465" s="91"/>
      <c r="AEW465" s="91"/>
      <c r="AEX465" s="91"/>
      <c r="AEY465" s="91"/>
      <c r="AEZ465" s="91"/>
      <c r="AFA465" s="91"/>
      <c r="AFB465" s="91"/>
      <c r="AFC465" s="146"/>
      <c r="AFD465" s="91"/>
      <c r="AFE465" s="91"/>
      <c r="AFF465" s="91"/>
      <c r="AFG465" s="91"/>
      <c r="AFH465" s="91"/>
      <c r="AFI465" s="91"/>
      <c r="AFJ465" s="91"/>
      <c r="AFK465" s="91"/>
      <c r="AFL465" s="91"/>
      <c r="AFM465" s="91"/>
      <c r="AFN465" s="91"/>
    </row>
    <row r="466" spans="810:846" ht="6" customHeight="1" x14ac:dyDescent="0.25">
      <c r="AED466" s="144">
        <f t="shared" si="79"/>
        <v>461</v>
      </c>
      <c r="AEE466" s="142"/>
      <c r="AEF466" s="142"/>
      <c r="AEG466" s="91"/>
      <c r="AEH466" s="91"/>
      <c r="AEI466" s="91"/>
      <c r="AEJ466" s="91"/>
      <c r="AEK466" s="91"/>
      <c r="AEL466" s="91"/>
      <c r="AEM466" s="91"/>
      <c r="AEN466" s="91"/>
      <c r="AEO466" s="91"/>
      <c r="AEP466" s="91"/>
      <c r="AEQ466" s="91"/>
      <c r="AER466" s="91"/>
      <c r="AES466" s="91"/>
      <c r="AET466" s="91"/>
      <c r="AEU466" s="91"/>
      <c r="AEV466" s="91"/>
      <c r="AEW466" s="91"/>
      <c r="AEX466" s="91"/>
      <c r="AEY466" s="91"/>
      <c r="AEZ466" s="91"/>
      <c r="AFA466" s="91"/>
      <c r="AFB466" s="91"/>
      <c r="AFC466" s="146"/>
      <c r="AFD466" s="91"/>
      <c r="AFE466" s="91"/>
      <c r="AFF466" s="91"/>
      <c r="AFG466" s="91"/>
      <c r="AFH466" s="91"/>
      <c r="AFI466" s="91"/>
      <c r="AFJ466" s="91"/>
      <c r="AFK466" s="91"/>
      <c r="AFL466" s="91"/>
      <c r="AFM466" s="91"/>
      <c r="AFN466" s="91"/>
    </row>
    <row r="467" spans="810:846" ht="6" customHeight="1" x14ac:dyDescent="0.25">
      <c r="AED467" s="144">
        <f t="shared" si="79"/>
        <v>462</v>
      </c>
      <c r="AEE467" s="142"/>
      <c r="AEF467" s="142"/>
      <c r="AEG467" s="91"/>
      <c r="AEH467" s="91"/>
      <c r="AEI467" s="91"/>
      <c r="AEJ467" s="91"/>
      <c r="AEK467" s="91"/>
      <c r="AEL467" s="91"/>
      <c r="AEM467" s="91"/>
      <c r="AEN467" s="91"/>
      <c r="AEO467" s="91"/>
      <c r="AEP467" s="91"/>
      <c r="AEQ467" s="91"/>
      <c r="AER467" s="91"/>
      <c r="AES467" s="91"/>
      <c r="AET467" s="91"/>
      <c r="AEU467" s="91"/>
      <c r="AEV467" s="91"/>
      <c r="AEW467" s="91"/>
      <c r="AEX467" s="91"/>
      <c r="AEY467" s="91"/>
      <c r="AEZ467" s="91"/>
      <c r="AFA467" s="91"/>
      <c r="AFB467" s="91"/>
      <c r="AFC467" s="146"/>
      <c r="AFD467" s="91"/>
      <c r="AFE467" s="91"/>
      <c r="AFF467" s="91"/>
      <c r="AFG467" s="91"/>
      <c r="AFH467" s="91"/>
      <c r="AFI467" s="91"/>
      <c r="AFJ467" s="91"/>
      <c r="AFK467" s="91"/>
      <c r="AFL467" s="91"/>
      <c r="AFM467" s="91"/>
      <c r="AFN467" s="91"/>
    </row>
    <row r="468" spans="810:846" ht="6" customHeight="1" x14ac:dyDescent="0.25">
      <c r="AED468" s="144">
        <f t="shared" si="79"/>
        <v>463</v>
      </c>
      <c r="AEE468" s="142"/>
      <c r="AEF468" s="142"/>
      <c r="AEG468" s="91"/>
      <c r="AEH468" s="91"/>
      <c r="AEI468" s="91"/>
      <c r="AEJ468" s="91"/>
      <c r="AEK468" s="91"/>
      <c r="AEL468" s="91"/>
      <c r="AEM468" s="91"/>
      <c r="AEN468" s="91"/>
      <c r="AEO468" s="91"/>
      <c r="AEP468" s="91"/>
      <c r="AEQ468" s="91"/>
      <c r="AER468" s="91"/>
      <c r="AES468" s="91"/>
      <c r="AET468" s="91"/>
      <c r="AEU468" s="91"/>
      <c r="AEV468" s="91"/>
      <c r="AEW468" s="91"/>
      <c r="AEX468" s="91"/>
      <c r="AEY468" s="91"/>
      <c r="AEZ468" s="91"/>
      <c r="AFA468" s="91"/>
      <c r="AFB468" s="91"/>
      <c r="AFC468" s="146"/>
      <c r="AFD468" s="91"/>
      <c r="AFE468" s="91"/>
      <c r="AFF468" s="91"/>
      <c r="AFG468" s="91"/>
      <c r="AFH468" s="91"/>
      <c r="AFI468" s="91"/>
      <c r="AFJ468" s="91"/>
      <c r="AFK468" s="91"/>
      <c r="AFL468" s="91"/>
      <c r="AFM468" s="91"/>
      <c r="AFN468" s="91"/>
    </row>
    <row r="469" spans="810:846" ht="6" customHeight="1" x14ac:dyDescent="0.25">
      <c r="AED469" s="144">
        <f t="shared" si="79"/>
        <v>464</v>
      </c>
      <c r="AEE469" s="142"/>
      <c r="AEF469" s="142"/>
      <c r="AEG469" s="91"/>
      <c r="AEH469" s="91"/>
      <c r="AEI469" s="91"/>
      <c r="AEJ469" s="91"/>
      <c r="AEK469" s="91"/>
      <c r="AEL469" s="91"/>
      <c r="AEM469" s="91"/>
      <c r="AEN469" s="91"/>
      <c r="AEO469" s="91"/>
      <c r="AEP469" s="91"/>
      <c r="AEQ469" s="91"/>
      <c r="AER469" s="91"/>
      <c r="AES469" s="91"/>
      <c r="AET469" s="91"/>
      <c r="AEU469" s="91"/>
      <c r="AEV469" s="91"/>
      <c r="AEW469" s="91"/>
      <c r="AEX469" s="91"/>
      <c r="AEY469" s="91"/>
      <c r="AEZ469" s="91"/>
      <c r="AFA469" s="91"/>
      <c r="AFB469" s="91"/>
      <c r="AFC469" s="146"/>
      <c r="AFD469" s="91"/>
      <c r="AFE469" s="91"/>
      <c r="AFF469" s="91"/>
      <c r="AFG469" s="91"/>
      <c r="AFH469" s="91"/>
      <c r="AFI469" s="91"/>
      <c r="AFJ469" s="91"/>
      <c r="AFK469" s="91"/>
      <c r="AFL469" s="91"/>
      <c r="AFM469" s="91"/>
      <c r="AFN469" s="91"/>
    </row>
    <row r="470" spans="810:846" ht="6" customHeight="1" x14ac:dyDescent="0.25">
      <c r="AED470" s="144">
        <f t="shared" si="79"/>
        <v>465</v>
      </c>
      <c r="AEE470" s="142"/>
      <c r="AEF470" s="142"/>
      <c r="AEG470" s="91"/>
      <c r="AEH470" s="91"/>
      <c r="AEI470" s="91"/>
      <c r="AEJ470" s="91"/>
      <c r="AEK470" s="91"/>
      <c r="AEL470" s="91"/>
      <c r="AEM470" s="91"/>
      <c r="AEN470" s="91"/>
      <c r="AEO470" s="91"/>
      <c r="AEP470" s="91"/>
      <c r="AEQ470" s="91"/>
      <c r="AER470" s="91"/>
      <c r="AES470" s="91"/>
      <c r="AET470" s="91"/>
      <c r="AEU470" s="91"/>
      <c r="AEV470" s="91"/>
      <c r="AEW470" s="91"/>
      <c r="AEX470" s="91"/>
      <c r="AEY470" s="91"/>
      <c r="AEZ470" s="91"/>
      <c r="AFA470" s="91"/>
      <c r="AFB470" s="91"/>
      <c r="AFC470" s="146"/>
      <c r="AFD470" s="91"/>
      <c r="AFE470" s="91"/>
      <c r="AFF470" s="91"/>
      <c r="AFG470" s="91"/>
      <c r="AFH470" s="91"/>
      <c r="AFI470" s="91"/>
      <c r="AFJ470" s="91"/>
      <c r="AFK470" s="91"/>
      <c r="AFL470" s="91"/>
      <c r="AFM470" s="91"/>
      <c r="AFN470" s="91"/>
    </row>
    <row r="471" spans="810:846" ht="6" customHeight="1" x14ac:dyDescent="0.25">
      <c r="AED471" s="144">
        <f t="shared" si="79"/>
        <v>466</v>
      </c>
      <c r="AEE471" s="142"/>
      <c r="AEF471" s="142"/>
      <c r="AEG471" s="91"/>
      <c r="AEH471" s="91"/>
      <c r="AEI471" s="91"/>
      <c r="AEJ471" s="91"/>
      <c r="AEK471" s="91"/>
      <c r="AEL471" s="91"/>
      <c r="AEM471" s="91"/>
      <c r="AEN471" s="91"/>
      <c r="AEO471" s="91"/>
      <c r="AEP471" s="91"/>
      <c r="AEQ471" s="91"/>
      <c r="AER471" s="91"/>
      <c r="AES471" s="91"/>
      <c r="AET471" s="91"/>
      <c r="AEU471" s="91"/>
      <c r="AEV471" s="91"/>
      <c r="AEW471" s="91"/>
      <c r="AEX471" s="91"/>
      <c r="AEY471" s="91"/>
      <c r="AEZ471" s="91"/>
      <c r="AFA471" s="91"/>
      <c r="AFB471" s="91"/>
      <c r="AFC471" s="146"/>
      <c r="AFD471" s="91"/>
      <c r="AFE471" s="91"/>
      <c r="AFF471" s="91"/>
      <c r="AFG471" s="91"/>
      <c r="AFH471" s="91"/>
      <c r="AFI471" s="91"/>
      <c r="AFJ471" s="91"/>
      <c r="AFK471" s="91"/>
      <c r="AFL471" s="91"/>
      <c r="AFM471" s="91"/>
      <c r="AFN471" s="91"/>
    </row>
    <row r="472" spans="810:846" ht="6" customHeight="1" x14ac:dyDescent="0.25">
      <c r="AED472" s="144">
        <f t="shared" si="79"/>
        <v>467</v>
      </c>
      <c r="AEE472" s="142"/>
      <c r="AEF472" s="142"/>
      <c r="AEG472" s="91"/>
      <c r="AEH472" s="91"/>
      <c r="AEI472" s="91"/>
      <c r="AEJ472" s="91"/>
      <c r="AEK472" s="91"/>
      <c r="AEL472" s="91"/>
      <c r="AEM472" s="91"/>
      <c r="AEN472" s="91"/>
      <c r="AEO472" s="91"/>
      <c r="AEP472" s="91"/>
      <c r="AEQ472" s="91"/>
      <c r="AER472" s="91"/>
      <c r="AES472" s="91"/>
      <c r="AET472" s="91"/>
      <c r="AEU472" s="91"/>
      <c r="AEV472" s="91"/>
      <c r="AEW472" s="91"/>
      <c r="AEX472" s="91"/>
      <c r="AEY472" s="91"/>
      <c r="AEZ472" s="91"/>
      <c r="AFA472" s="91"/>
      <c r="AFB472" s="91"/>
      <c r="AFC472" s="146"/>
      <c r="AFD472" s="91"/>
      <c r="AFE472" s="91"/>
      <c r="AFF472" s="91"/>
      <c r="AFG472" s="91"/>
      <c r="AFH472" s="91"/>
      <c r="AFI472" s="91"/>
      <c r="AFJ472" s="91"/>
      <c r="AFK472" s="91"/>
      <c r="AFL472" s="91"/>
      <c r="AFM472" s="91"/>
      <c r="AFN472" s="91"/>
    </row>
    <row r="473" spans="810:846" ht="6" customHeight="1" x14ac:dyDescent="0.25">
      <c r="AED473" s="144">
        <f t="shared" si="79"/>
        <v>468</v>
      </c>
      <c r="AEE473" s="142"/>
      <c r="AEF473" s="142"/>
      <c r="AEG473" s="91"/>
      <c r="AEH473" s="91"/>
      <c r="AEI473" s="91"/>
      <c r="AEJ473" s="91"/>
      <c r="AEK473" s="91"/>
      <c r="AEL473" s="91"/>
      <c r="AEM473" s="91"/>
      <c r="AEN473" s="91"/>
      <c r="AEO473" s="91"/>
      <c r="AEP473" s="91"/>
      <c r="AEQ473" s="91"/>
      <c r="AER473" s="91"/>
      <c r="AES473" s="91"/>
      <c r="AET473" s="91"/>
      <c r="AEU473" s="91"/>
      <c r="AEV473" s="91"/>
      <c r="AEW473" s="91"/>
      <c r="AEX473" s="91"/>
      <c r="AEY473" s="91"/>
      <c r="AEZ473" s="91"/>
      <c r="AFA473" s="91"/>
      <c r="AFB473" s="91"/>
      <c r="AFC473" s="146"/>
      <c r="AFD473" s="91"/>
      <c r="AFE473" s="91"/>
      <c r="AFF473" s="91"/>
      <c r="AFG473" s="91"/>
      <c r="AFH473" s="91"/>
      <c r="AFI473" s="91"/>
      <c r="AFJ473" s="91"/>
      <c r="AFK473" s="91"/>
      <c r="AFL473" s="91"/>
      <c r="AFM473" s="91"/>
      <c r="AFN473" s="91"/>
    </row>
    <row r="474" spans="810:846" ht="6" customHeight="1" x14ac:dyDescent="0.25">
      <c r="AED474" s="144">
        <f t="shared" si="79"/>
        <v>469</v>
      </c>
      <c r="AEE474" s="142"/>
      <c r="AEF474" s="142"/>
      <c r="AEG474" s="91"/>
      <c r="AEH474" s="91"/>
      <c r="AEI474" s="91"/>
      <c r="AEJ474" s="91"/>
      <c r="AEK474" s="91"/>
      <c r="AEL474" s="91"/>
      <c r="AEM474" s="91"/>
      <c r="AEN474" s="91"/>
      <c r="AEO474" s="91"/>
      <c r="AEP474" s="91"/>
      <c r="AEQ474" s="91"/>
      <c r="AER474" s="91"/>
      <c r="AES474" s="91"/>
      <c r="AET474" s="91"/>
      <c r="AEU474" s="91"/>
      <c r="AEV474" s="91"/>
      <c r="AEW474" s="91"/>
      <c r="AEX474" s="91"/>
      <c r="AEY474" s="91"/>
      <c r="AEZ474" s="91"/>
      <c r="AFA474" s="91"/>
      <c r="AFB474" s="91"/>
      <c r="AFC474" s="146"/>
      <c r="AFD474" s="91"/>
      <c r="AFE474" s="91"/>
      <c r="AFF474" s="91"/>
      <c r="AFG474" s="91"/>
      <c r="AFH474" s="91"/>
      <c r="AFI474" s="91"/>
      <c r="AFJ474" s="91"/>
      <c r="AFK474" s="91"/>
      <c r="AFL474" s="91"/>
      <c r="AFM474" s="91"/>
      <c r="AFN474" s="91"/>
    </row>
    <row r="475" spans="810:846" ht="6" customHeight="1" x14ac:dyDescent="0.25">
      <c r="AED475" s="144">
        <f t="shared" si="79"/>
        <v>470</v>
      </c>
      <c r="AEE475" s="142"/>
      <c r="AEF475" s="142"/>
      <c r="AEG475" s="91"/>
      <c r="AEH475" s="91"/>
      <c r="AEI475" s="91"/>
      <c r="AEJ475" s="91"/>
      <c r="AEK475" s="91"/>
      <c r="AEL475" s="91"/>
      <c r="AEM475" s="91"/>
      <c r="AEN475" s="91"/>
      <c r="AEO475" s="91"/>
      <c r="AEP475" s="91"/>
      <c r="AEQ475" s="91"/>
      <c r="AER475" s="91"/>
      <c r="AES475" s="91"/>
      <c r="AET475" s="91"/>
      <c r="AEU475" s="91"/>
      <c r="AEV475" s="91"/>
      <c r="AEW475" s="91"/>
      <c r="AEX475" s="91"/>
      <c r="AEY475" s="91"/>
      <c r="AEZ475" s="91"/>
      <c r="AFA475" s="91"/>
      <c r="AFB475" s="91"/>
      <c r="AFC475" s="146"/>
      <c r="AFD475" s="91"/>
      <c r="AFE475" s="91"/>
      <c r="AFF475" s="91"/>
      <c r="AFG475" s="91"/>
      <c r="AFH475" s="91"/>
      <c r="AFI475" s="91"/>
      <c r="AFJ475" s="91"/>
      <c r="AFK475" s="91"/>
      <c r="AFL475" s="91"/>
      <c r="AFM475" s="91"/>
      <c r="AFN475" s="91"/>
    </row>
    <row r="476" spans="810:846" ht="6" customHeight="1" x14ac:dyDescent="0.25">
      <c r="AED476" s="144">
        <f t="shared" si="79"/>
        <v>471</v>
      </c>
      <c r="AEE476" s="142"/>
      <c r="AEF476" s="142"/>
      <c r="AEG476" s="91"/>
      <c r="AEH476" s="91"/>
      <c r="AEI476" s="91"/>
      <c r="AEJ476" s="91"/>
      <c r="AEK476" s="91"/>
      <c r="AEL476" s="91"/>
      <c r="AEM476" s="91"/>
      <c r="AEN476" s="91"/>
      <c r="AEO476" s="91"/>
      <c r="AEP476" s="91"/>
      <c r="AEQ476" s="91"/>
      <c r="AER476" s="91"/>
      <c r="AES476" s="91"/>
      <c r="AET476" s="91"/>
      <c r="AEU476" s="91"/>
      <c r="AEV476" s="91"/>
      <c r="AEW476" s="91"/>
      <c r="AEX476" s="91"/>
      <c r="AEY476" s="91"/>
      <c r="AEZ476" s="91"/>
      <c r="AFA476" s="91"/>
      <c r="AFB476" s="91"/>
      <c r="AFC476" s="146"/>
      <c r="AFD476" s="91"/>
      <c r="AFE476" s="91"/>
      <c r="AFF476" s="91"/>
      <c r="AFG476" s="91"/>
      <c r="AFH476" s="91"/>
      <c r="AFI476" s="91"/>
      <c r="AFJ476" s="91"/>
      <c r="AFK476" s="91"/>
      <c r="AFL476" s="91"/>
      <c r="AFM476" s="91"/>
      <c r="AFN476" s="91"/>
    </row>
    <row r="477" spans="810:846" ht="6" customHeight="1" x14ac:dyDescent="0.25">
      <c r="AED477" s="144">
        <f t="shared" si="79"/>
        <v>472</v>
      </c>
      <c r="AEE477" s="142"/>
      <c r="AEF477" s="142"/>
      <c r="AEG477" s="91"/>
      <c r="AEH477" s="91"/>
      <c r="AEI477" s="91"/>
      <c r="AEJ477" s="91"/>
      <c r="AEK477" s="91"/>
      <c r="AEL477" s="91"/>
      <c r="AEM477" s="91"/>
      <c r="AEN477" s="91"/>
      <c r="AEO477" s="91"/>
      <c r="AEP477" s="91"/>
      <c r="AEQ477" s="91"/>
      <c r="AER477" s="91"/>
      <c r="AES477" s="91"/>
      <c r="AET477" s="91"/>
      <c r="AEU477" s="91"/>
      <c r="AEV477" s="91"/>
      <c r="AEW477" s="91"/>
      <c r="AEX477" s="91"/>
      <c r="AEY477" s="91"/>
      <c r="AEZ477" s="91"/>
      <c r="AFA477" s="91"/>
      <c r="AFB477" s="91"/>
      <c r="AFC477" s="146"/>
      <c r="AFD477" s="91"/>
      <c r="AFE477" s="91"/>
      <c r="AFF477" s="91"/>
      <c r="AFG477" s="91"/>
      <c r="AFH477" s="91"/>
      <c r="AFI477" s="91"/>
      <c r="AFJ477" s="91"/>
      <c r="AFK477" s="91"/>
      <c r="AFL477" s="91"/>
      <c r="AFM477" s="91"/>
      <c r="AFN477" s="91"/>
    </row>
    <row r="478" spans="810:846" ht="6" customHeight="1" x14ac:dyDescent="0.25">
      <c r="AED478" s="144">
        <f t="shared" si="79"/>
        <v>473</v>
      </c>
      <c r="AEE478" s="142"/>
      <c r="AEF478" s="142"/>
      <c r="AEG478" s="91"/>
      <c r="AEH478" s="91"/>
      <c r="AEI478" s="91"/>
      <c r="AEJ478" s="91"/>
      <c r="AEK478" s="91"/>
      <c r="AEL478" s="91"/>
      <c r="AEM478" s="91"/>
      <c r="AEN478" s="91"/>
      <c r="AEO478" s="91"/>
      <c r="AEP478" s="91"/>
      <c r="AEQ478" s="91"/>
      <c r="AER478" s="91"/>
      <c r="AES478" s="91"/>
      <c r="AET478" s="91"/>
      <c r="AEU478" s="91"/>
      <c r="AEV478" s="91"/>
      <c r="AEW478" s="91"/>
      <c r="AEX478" s="91"/>
      <c r="AEY478" s="91"/>
      <c r="AEZ478" s="91"/>
      <c r="AFA478" s="91"/>
      <c r="AFB478" s="91"/>
      <c r="AFC478" s="146"/>
      <c r="AFD478" s="91"/>
      <c r="AFE478" s="91"/>
      <c r="AFF478" s="91"/>
      <c r="AFG478" s="91"/>
      <c r="AFH478" s="91"/>
      <c r="AFI478" s="91"/>
      <c r="AFJ478" s="91"/>
      <c r="AFK478" s="91"/>
      <c r="AFL478" s="91"/>
      <c r="AFM478" s="91"/>
      <c r="AFN478" s="91"/>
    </row>
    <row r="479" spans="810:846" ht="6" customHeight="1" x14ac:dyDescent="0.25">
      <c r="AED479" s="144">
        <f t="shared" si="79"/>
        <v>474</v>
      </c>
      <c r="AEE479" s="142"/>
      <c r="AEF479" s="142"/>
      <c r="AEG479" s="91"/>
      <c r="AEH479" s="91"/>
      <c r="AEI479" s="91"/>
      <c r="AEJ479" s="91"/>
      <c r="AEK479" s="91"/>
      <c r="AEL479" s="91"/>
      <c r="AEM479" s="91"/>
      <c r="AEN479" s="91"/>
      <c r="AEO479" s="91"/>
      <c r="AEP479" s="91"/>
      <c r="AEQ479" s="91"/>
      <c r="AER479" s="91"/>
      <c r="AES479" s="91"/>
      <c r="AET479" s="91"/>
      <c r="AEU479" s="91"/>
      <c r="AEV479" s="91"/>
      <c r="AEW479" s="91"/>
      <c r="AEX479" s="91"/>
      <c r="AEY479" s="91"/>
      <c r="AEZ479" s="91"/>
      <c r="AFA479" s="91"/>
      <c r="AFB479" s="91"/>
      <c r="AFC479" s="146"/>
      <c r="AFD479" s="91"/>
      <c r="AFE479" s="91"/>
      <c r="AFF479" s="91"/>
      <c r="AFG479" s="91"/>
      <c r="AFH479" s="91"/>
      <c r="AFI479" s="91"/>
      <c r="AFJ479" s="91"/>
      <c r="AFK479" s="91"/>
      <c r="AFL479" s="91"/>
      <c r="AFM479" s="91"/>
      <c r="AFN479" s="91"/>
    </row>
    <row r="480" spans="810:846" ht="6" customHeight="1" x14ac:dyDescent="0.25">
      <c r="AED480" s="144">
        <f t="shared" si="79"/>
        <v>475</v>
      </c>
      <c r="AEE480" s="142"/>
      <c r="AEF480" s="142"/>
      <c r="AEG480" s="91"/>
      <c r="AEH480" s="91"/>
      <c r="AEI480" s="91"/>
      <c r="AEJ480" s="91"/>
      <c r="AEK480" s="91"/>
      <c r="AEL480" s="91"/>
      <c r="AEM480" s="91"/>
      <c r="AEN480" s="91"/>
      <c r="AEO480" s="91"/>
      <c r="AEP480" s="91"/>
      <c r="AEQ480" s="91"/>
      <c r="AER480" s="91"/>
      <c r="AES480" s="91"/>
      <c r="AET480" s="91"/>
      <c r="AEU480" s="91"/>
      <c r="AEV480" s="91"/>
      <c r="AEW480" s="91"/>
      <c r="AEX480" s="91"/>
      <c r="AEY480" s="91"/>
      <c r="AEZ480" s="91"/>
      <c r="AFA480" s="91"/>
      <c r="AFB480" s="91"/>
      <c r="AFC480" s="146"/>
      <c r="AFD480" s="91"/>
      <c r="AFE480" s="91"/>
      <c r="AFF480" s="91"/>
      <c r="AFG480" s="91"/>
      <c r="AFH480" s="91"/>
      <c r="AFI480" s="91"/>
      <c r="AFJ480" s="91"/>
      <c r="AFK480" s="91"/>
      <c r="AFL480" s="91"/>
      <c r="AFM480" s="91"/>
      <c r="AFN480" s="91"/>
    </row>
    <row r="481" spans="810:846" ht="6" customHeight="1" x14ac:dyDescent="0.25">
      <c r="AED481" s="144">
        <f t="shared" si="79"/>
        <v>476</v>
      </c>
      <c r="AEE481" s="142"/>
      <c r="AEF481" s="142"/>
      <c r="AEG481" s="91"/>
      <c r="AEH481" s="91"/>
      <c r="AEI481" s="91"/>
      <c r="AEJ481" s="91"/>
      <c r="AEK481" s="91"/>
      <c r="AEL481" s="91"/>
      <c r="AEM481" s="91"/>
      <c r="AEN481" s="91"/>
      <c r="AEO481" s="91"/>
      <c r="AEP481" s="91"/>
      <c r="AEQ481" s="91"/>
      <c r="AER481" s="91"/>
      <c r="AES481" s="91"/>
      <c r="AET481" s="91"/>
      <c r="AEU481" s="91"/>
      <c r="AEV481" s="91"/>
      <c r="AEW481" s="91"/>
      <c r="AEX481" s="91"/>
      <c r="AEY481" s="91"/>
      <c r="AEZ481" s="91"/>
      <c r="AFA481" s="91"/>
      <c r="AFB481" s="91"/>
      <c r="AFC481" s="146"/>
      <c r="AFD481" s="91"/>
      <c r="AFE481" s="91"/>
      <c r="AFF481" s="91"/>
      <c r="AFG481" s="91"/>
      <c r="AFH481" s="91"/>
      <c r="AFI481" s="91"/>
      <c r="AFJ481" s="91"/>
      <c r="AFK481" s="91"/>
      <c r="AFL481" s="91"/>
      <c r="AFM481" s="91"/>
      <c r="AFN481" s="91"/>
    </row>
    <row r="482" spans="810:846" ht="6" customHeight="1" x14ac:dyDescent="0.25">
      <c r="AED482" s="144">
        <f t="shared" si="79"/>
        <v>477</v>
      </c>
      <c r="AEE482" s="142"/>
      <c r="AEF482" s="142"/>
      <c r="AEG482" s="91"/>
      <c r="AEH482" s="91"/>
      <c r="AEI482" s="91"/>
      <c r="AEJ482" s="91"/>
      <c r="AEK482" s="91"/>
      <c r="AEL482" s="91"/>
      <c r="AEM482" s="91"/>
      <c r="AEN482" s="91"/>
      <c r="AEO482" s="91"/>
      <c r="AEP482" s="91"/>
      <c r="AEQ482" s="91"/>
      <c r="AER482" s="91"/>
      <c r="AES482" s="91"/>
      <c r="AET482" s="91"/>
      <c r="AEU482" s="91"/>
      <c r="AEV482" s="91"/>
      <c r="AEW482" s="91"/>
      <c r="AEX482" s="91"/>
      <c r="AEY482" s="91"/>
      <c r="AEZ482" s="91"/>
      <c r="AFA482" s="91"/>
      <c r="AFB482" s="91"/>
      <c r="AFC482" s="146"/>
      <c r="AFD482" s="91"/>
      <c r="AFE482" s="91"/>
      <c r="AFF482" s="91"/>
      <c r="AFG482" s="91"/>
      <c r="AFH482" s="91"/>
      <c r="AFI482" s="91"/>
      <c r="AFJ482" s="91"/>
      <c r="AFK482" s="91"/>
      <c r="AFL482" s="91"/>
      <c r="AFM482" s="91"/>
      <c r="AFN482" s="91"/>
    </row>
    <row r="483" spans="810:846" ht="6" customHeight="1" x14ac:dyDescent="0.25">
      <c r="AED483" s="144">
        <f t="shared" si="79"/>
        <v>478</v>
      </c>
      <c r="AEE483" s="142"/>
      <c r="AEF483" s="142"/>
      <c r="AEG483" s="91"/>
      <c r="AEH483" s="91"/>
      <c r="AEI483" s="91"/>
      <c r="AEJ483" s="91"/>
      <c r="AEK483" s="91"/>
      <c r="AEL483" s="91"/>
      <c r="AEM483" s="91"/>
      <c r="AEN483" s="91"/>
      <c r="AEO483" s="91"/>
      <c r="AEP483" s="91"/>
      <c r="AEQ483" s="91"/>
      <c r="AER483" s="91"/>
      <c r="AES483" s="91"/>
      <c r="AET483" s="91"/>
      <c r="AEU483" s="91"/>
      <c r="AEV483" s="91"/>
      <c r="AEW483" s="91"/>
      <c r="AEX483" s="91"/>
      <c r="AEY483" s="91"/>
      <c r="AEZ483" s="91"/>
      <c r="AFA483" s="91"/>
      <c r="AFB483" s="91"/>
      <c r="AFC483" s="146"/>
      <c r="AFD483" s="91"/>
      <c r="AFE483" s="91"/>
      <c r="AFF483" s="91"/>
      <c r="AFG483" s="91"/>
      <c r="AFH483" s="91"/>
      <c r="AFI483" s="91"/>
      <c r="AFJ483" s="91"/>
      <c r="AFK483" s="91"/>
      <c r="AFL483" s="91"/>
      <c r="AFM483" s="91"/>
      <c r="AFN483" s="91"/>
    </row>
    <row r="484" spans="810:846" ht="6" customHeight="1" x14ac:dyDescent="0.25">
      <c r="AED484" s="144">
        <f t="shared" si="79"/>
        <v>479</v>
      </c>
      <c r="AEE484" s="142"/>
      <c r="AEF484" s="142"/>
      <c r="AEG484" s="91"/>
      <c r="AEH484" s="91"/>
      <c r="AEI484" s="91"/>
      <c r="AEJ484" s="91"/>
      <c r="AEK484" s="91"/>
      <c r="AEL484" s="91"/>
      <c r="AEM484" s="91"/>
      <c r="AEN484" s="91"/>
      <c r="AEO484" s="91"/>
      <c r="AEP484" s="91"/>
      <c r="AEQ484" s="91"/>
      <c r="AER484" s="91"/>
      <c r="AES484" s="91"/>
      <c r="AET484" s="91"/>
      <c r="AEU484" s="91"/>
      <c r="AEV484" s="91"/>
      <c r="AEW484" s="91"/>
      <c r="AEX484" s="91"/>
      <c r="AEY484" s="91"/>
      <c r="AEZ484" s="91"/>
      <c r="AFA484" s="91"/>
      <c r="AFB484" s="91"/>
      <c r="AFC484" s="146"/>
      <c r="AFD484" s="91"/>
      <c r="AFE484" s="91"/>
      <c r="AFF484" s="91"/>
      <c r="AFG484" s="91"/>
      <c r="AFH484" s="91"/>
      <c r="AFI484" s="91"/>
      <c r="AFJ484" s="91"/>
      <c r="AFK484" s="91"/>
      <c r="AFL484" s="91"/>
      <c r="AFM484" s="91"/>
      <c r="AFN484" s="91"/>
    </row>
    <row r="485" spans="810:846" ht="6" customHeight="1" x14ac:dyDescent="0.25">
      <c r="AED485" s="144">
        <f t="shared" si="79"/>
        <v>480</v>
      </c>
      <c r="AEE485" s="142"/>
      <c r="AEF485" s="142"/>
      <c r="AEG485" s="91"/>
      <c r="AEH485" s="91"/>
      <c r="AEI485" s="91"/>
      <c r="AEJ485" s="91"/>
      <c r="AEK485" s="91"/>
      <c r="AEL485" s="91"/>
      <c r="AEM485" s="91"/>
      <c r="AEN485" s="91"/>
      <c r="AEO485" s="91"/>
      <c r="AEP485" s="91"/>
      <c r="AEQ485" s="91"/>
      <c r="AER485" s="91"/>
      <c r="AES485" s="91"/>
      <c r="AET485" s="91"/>
      <c r="AEU485" s="91"/>
      <c r="AEV485" s="91"/>
      <c r="AEW485" s="91"/>
      <c r="AEX485" s="91"/>
      <c r="AEY485" s="91"/>
      <c r="AEZ485" s="91"/>
      <c r="AFA485" s="91"/>
      <c r="AFB485" s="91"/>
      <c r="AFC485" s="146"/>
      <c r="AFD485" s="91"/>
      <c r="AFE485" s="91"/>
      <c r="AFF485" s="91"/>
      <c r="AFG485" s="91"/>
      <c r="AFH485" s="91"/>
      <c r="AFI485" s="91"/>
      <c r="AFJ485" s="91"/>
      <c r="AFK485" s="91"/>
      <c r="AFL485" s="91"/>
      <c r="AFM485" s="91"/>
      <c r="AFN485" s="91"/>
    </row>
    <row r="486" spans="810:846" ht="6" customHeight="1" x14ac:dyDescent="0.25">
      <c r="AED486" s="144">
        <f t="shared" si="79"/>
        <v>481</v>
      </c>
      <c r="AEE486" s="142"/>
      <c r="AEF486" s="142"/>
      <c r="AEG486" s="91"/>
      <c r="AEH486" s="91"/>
      <c r="AEI486" s="91"/>
      <c r="AEJ486" s="91"/>
      <c r="AEK486" s="91"/>
      <c r="AEL486" s="91"/>
      <c r="AEM486" s="91"/>
      <c r="AEN486" s="91"/>
      <c r="AEO486" s="91"/>
      <c r="AEP486" s="91"/>
      <c r="AEQ486" s="91"/>
      <c r="AER486" s="91"/>
      <c r="AES486" s="91"/>
      <c r="AET486" s="91"/>
      <c r="AEU486" s="91"/>
      <c r="AEV486" s="91"/>
      <c r="AEW486" s="91"/>
      <c r="AEX486" s="91"/>
      <c r="AEY486" s="91"/>
      <c r="AEZ486" s="91"/>
      <c r="AFA486" s="91"/>
      <c r="AFB486" s="91"/>
      <c r="AFC486" s="146"/>
      <c r="AFD486" s="91"/>
      <c r="AFE486" s="91"/>
      <c r="AFF486" s="91"/>
      <c r="AFG486" s="91"/>
      <c r="AFH486" s="91"/>
      <c r="AFI486" s="91"/>
      <c r="AFJ486" s="91"/>
      <c r="AFK486" s="91"/>
      <c r="AFL486" s="91"/>
      <c r="AFM486" s="91"/>
      <c r="AFN486" s="91"/>
    </row>
    <row r="487" spans="810:846" ht="6" customHeight="1" x14ac:dyDescent="0.25">
      <c r="AED487" s="144">
        <f t="shared" si="79"/>
        <v>482</v>
      </c>
      <c r="AEE487" s="142"/>
      <c r="AEF487" s="142"/>
      <c r="AEG487" s="91"/>
      <c r="AEH487" s="91"/>
      <c r="AEI487" s="91"/>
      <c r="AEJ487" s="91"/>
      <c r="AEK487" s="91"/>
      <c r="AEL487" s="91"/>
      <c r="AEM487" s="91"/>
      <c r="AEN487" s="91"/>
      <c r="AEO487" s="91"/>
      <c r="AEP487" s="91"/>
      <c r="AEQ487" s="91"/>
      <c r="AER487" s="91"/>
      <c r="AES487" s="91"/>
      <c r="AET487" s="91"/>
      <c r="AEU487" s="91"/>
      <c r="AEV487" s="91"/>
      <c r="AEW487" s="91"/>
      <c r="AEX487" s="91"/>
      <c r="AEY487" s="91"/>
      <c r="AEZ487" s="91"/>
      <c r="AFA487" s="91"/>
      <c r="AFB487" s="91"/>
      <c r="AFC487" s="146"/>
      <c r="AFD487" s="91"/>
      <c r="AFE487" s="91"/>
      <c r="AFF487" s="91"/>
      <c r="AFG487" s="91"/>
      <c r="AFH487" s="91"/>
      <c r="AFI487" s="91"/>
      <c r="AFJ487" s="91"/>
      <c r="AFK487" s="91"/>
      <c r="AFL487" s="91"/>
      <c r="AFM487" s="91"/>
      <c r="AFN487" s="91"/>
    </row>
    <row r="488" spans="810:846" ht="6" customHeight="1" x14ac:dyDescent="0.25">
      <c r="AED488" s="144">
        <f t="shared" si="79"/>
        <v>483</v>
      </c>
      <c r="AEE488" s="142"/>
      <c r="AEF488" s="142"/>
      <c r="AEG488" s="91"/>
      <c r="AEH488" s="91"/>
      <c r="AEI488" s="91"/>
      <c r="AEJ488" s="91"/>
      <c r="AEK488" s="91"/>
      <c r="AEL488" s="91"/>
      <c r="AEM488" s="91"/>
      <c r="AEN488" s="91"/>
      <c r="AEO488" s="91"/>
      <c r="AEP488" s="91"/>
      <c r="AEQ488" s="91"/>
      <c r="AER488" s="91"/>
      <c r="AES488" s="91"/>
      <c r="AET488" s="91"/>
      <c r="AEU488" s="91"/>
      <c r="AEV488" s="91"/>
      <c r="AEW488" s="91"/>
      <c r="AEX488" s="91"/>
      <c r="AEY488" s="91"/>
      <c r="AEZ488" s="91"/>
      <c r="AFA488" s="91"/>
      <c r="AFB488" s="91"/>
      <c r="AFC488" s="146"/>
      <c r="AFD488" s="91"/>
      <c r="AFE488" s="91"/>
      <c r="AFF488" s="91"/>
      <c r="AFG488" s="91"/>
      <c r="AFH488" s="91"/>
      <c r="AFI488" s="91"/>
      <c r="AFJ488" s="91"/>
      <c r="AFK488" s="91"/>
      <c r="AFL488" s="91"/>
      <c r="AFM488" s="91"/>
      <c r="AFN488" s="91"/>
    </row>
    <row r="489" spans="810:846" ht="6" customHeight="1" x14ac:dyDescent="0.25">
      <c r="AED489" s="144">
        <f t="shared" si="79"/>
        <v>484</v>
      </c>
      <c r="AEE489" s="142"/>
      <c r="AEF489" s="142"/>
      <c r="AEG489" s="91"/>
      <c r="AEH489" s="91"/>
      <c r="AEI489" s="91"/>
      <c r="AEJ489" s="91"/>
      <c r="AEK489" s="91"/>
      <c r="AEL489" s="91"/>
      <c r="AEM489" s="91"/>
      <c r="AEN489" s="91"/>
      <c r="AEO489" s="91"/>
      <c r="AEP489" s="91"/>
      <c r="AEQ489" s="91"/>
      <c r="AER489" s="91"/>
      <c r="AES489" s="91"/>
      <c r="AET489" s="91"/>
      <c r="AEU489" s="91"/>
      <c r="AEV489" s="91"/>
      <c r="AEW489" s="91"/>
      <c r="AEX489" s="91"/>
      <c r="AEY489" s="91"/>
      <c r="AEZ489" s="91"/>
      <c r="AFA489" s="91"/>
      <c r="AFB489" s="91"/>
      <c r="AFC489" s="146"/>
      <c r="AFD489" s="91"/>
      <c r="AFE489" s="91"/>
      <c r="AFF489" s="91"/>
      <c r="AFG489" s="91"/>
      <c r="AFH489" s="91"/>
      <c r="AFI489" s="91"/>
      <c r="AFJ489" s="91"/>
      <c r="AFK489" s="91"/>
      <c r="AFL489" s="91"/>
      <c r="AFM489" s="91"/>
      <c r="AFN489" s="91"/>
    </row>
    <row r="490" spans="810:846" ht="6" customHeight="1" x14ac:dyDescent="0.25">
      <c r="AED490" s="144">
        <f t="shared" si="79"/>
        <v>485</v>
      </c>
      <c r="AEE490" s="142"/>
      <c r="AEF490" s="142"/>
      <c r="AEG490" s="91"/>
      <c r="AEH490" s="91"/>
      <c r="AEI490" s="91"/>
      <c r="AEJ490" s="91"/>
      <c r="AEK490" s="91"/>
      <c r="AEL490" s="91"/>
      <c r="AEM490" s="91"/>
      <c r="AEN490" s="91"/>
      <c r="AEO490" s="91"/>
      <c r="AEP490" s="91"/>
      <c r="AEQ490" s="91"/>
      <c r="AER490" s="91"/>
      <c r="AES490" s="91"/>
      <c r="AET490" s="91"/>
      <c r="AEU490" s="91"/>
      <c r="AEV490" s="91"/>
      <c r="AEW490" s="91"/>
      <c r="AEX490" s="91"/>
      <c r="AEY490" s="91"/>
      <c r="AEZ490" s="91"/>
      <c r="AFA490" s="91"/>
      <c r="AFB490" s="91"/>
      <c r="AFC490" s="146"/>
      <c r="AFD490" s="91"/>
      <c r="AFE490" s="91"/>
      <c r="AFF490" s="91"/>
      <c r="AFG490" s="91"/>
      <c r="AFH490" s="91"/>
      <c r="AFI490" s="91"/>
      <c r="AFJ490" s="91"/>
      <c r="AFK490" s="91"/>
      <c r="AFL490" s="91"/>
      <c r="AFM490" s="91"/>
      <c r="AFN490" s="91"/>
    </row>
    <row r="491" spans="810:846" ht="6" customHeight="1" x14ac:dyDescent="0.25">
      <c r="AED491" s="144">
        <f t="shared" si="79"/>
        <v>486</v>
      </c>
      <c r="AEE491" s="142"/>
      <c r="AEF491" s="142"/>
      <c r="AEG491" s="91"/>
      <c r="AEH491" s="91"/>
      <c r="AEI491" s="91"/>
      <c r="AEJ491" s="91"/>
      <c r="AEK491" s="91"/>
      <c r="AEL491" s="91"/>
      <c r="AEM491" s="91"/>
      <c r="AEN491" s="91"/>
      <c r="AEO491" s="91"/>
      <c r="AEP491" s="91"/>
      <c r="AEQ491" s="91"/>
      <c r="AER491" s="91"/>
      <c r="AES491" s="91"/>
      <c r="AET491" s="91"/>
      <c r="AEU491" s="91"/>
      <c r="AEV491" s="91"/>
      <c r="AEW491" s="91"/>
      <c r="AEX491" s="91"/>
      <c r="AEY491" s="91"/>
      <c r="AEZ491" s="91"/>
      <c r="AFA491" s="91"/>
      <c r="AFB491" s="91"/>
      <c r="AFC491" s="146"/>
      <c r="AFD491" s="91"/>
      <c r="AFE491" s="91"/>
      <c r="AFF491" s="91"/>
      <c r="AFG491" s="91"/>
      <c r="AFH491" s="91"/>
      <c r="AFI491" s="91"/>
      <c r="AFJ491" s="91"/>
      <c r="AFK491" s="91"/>
      <c r="AFL491" s="91"/>
      <c r="AFM491" s="91"/>
      <c r="AFN491" s="91"/>
    </row>
    <row r="492" spans="810:846" ht="6" customHeight="1" x14ac:dyDescent="0.25">
      <c r="AED492" s="144">
        <f t="shared" si="79"/>
        <v>487</v>
      </c>
      <c r="AEE492" s="142"/>
      <c r="AEF492" s="142"/>
      <c r="AEG492" s="91"/>
      <c r="AEH492" s="91"/>
      <c r="AEI492" s="91"/>
      <c r="AEJ492" s="91"/>
      <c r="AEK492" s="91"/>
      <c r="AEL492" s="91"/>
      <c r="AEM492" s="91"/>
      <c r="AEN492" s="91"/>
      <c r="AEO492" s="91"/>
      <c r="AEP492" s="91"/>
      <c r="AEQ492" s="91"/>
      <c r="AER492" s="91"/>
      <c r="AES492" s="91"/>
      <c r="AET492" s="91"/>
      <c r="AEU492" s="91"/>
      <c r="AEV492" s="91"/>
      <c r="AEW492" s="91"/>
      <c r="AEX492" s="91"/>
      <c r="AEY492" s="91"/>
      <c r="AEZ492" s="91"/>
      <c r="AFA492" s="91"/>
      <c r="AFB492" s="91"/>
      <c r="AFC492" s="146"/>
      <c r="AFD492" s="91"/>
      <c r="AFE492" s="91"/>
      <c r="AFF492" s="91"/>
      <c r="AFG492" s="91"/>
      <c r="AFH492" s="91"/>
      <c r="AFI492" s="91"/>
      <c r="AFJ492" s="91"/>
      <c r="AFK492" s="91"/>
      <c r="AFL492" s="91"/>
      <c r="AFM492" s="91"/>
      <c r="AFN492" s="91"/>
    </row>
    <row r="493" spans="810:846" ht="6" customHeight="1" x14ac:dyDescent="0.25">
      <c r="AED493" s="144">
        <f t="shared" si="79"/>
        <v>488</v>
      </c>
      <c r="AEE493" s="142"/>
      <c r="AEF493" s="142"/>
      <c r="AEG493" s="91"/>
      <c r="AEH493" s="91"/>
      <c r="AEI493" s="91"/>
      <c r="AEJ493" s="91"/>
      <c r="AEK493" s="91"/>
      <c r="AEL493" s="91"/>
      <c r="AEM493" s="91"/>
      <c r="AEN493" s="91"/>
      <c r="AEO493" s="91"/>
      <c r="AEP493" s="91"/>
      <c r="AEQ493" s="91"/>
      <c r="AER493" s="91"/>
      <c r="AES493" s="91"/>
      <c r="AET493" s="91"/>
      <c r="AEU493" s="91"/>
      <c r="AEV493" s="91"/>
      <c r="AEW493" s="91"/>
      <c r="AEX493" s="91"/>
      <c r="AEY493" s="91"/>
      <c r="AEZ493" s="91"/>
      <c r="AFA493" s="91"/>
      <c r="AFB493" s="91"/>
      <c r="AFC493" s="146"/>
      <c r="AFD493" s="91"/>
      <c r="AFE493" s="91"/>
      <c r="AFF493" s="91"/>
      <c r="AFG493" s="91"/>
      <c r="AFH493" s="91"/>
      <c r="AFI493" s="91"/>
      <c r="AFJ493" s="91"/>
      <c r="AFK493" s="91"/>
      <c r="AFL493" s="91"/>
      <c r="AFM493" s="91"/>
      <c r="AFN493" s="91"/>
    </row>
    <row r="494" spans="810:846" ht="6" customHeight="1" x14ac:dyDescent="0.25">
      <c r="AED494" s="144">
        <f t="shared" si="79"/>
        <v>489</v>
      </c>
      <c r="AEE494" s="142"/>
      <c r="AEF494" s="142"/>
      <c r="AEG494" s="91"/>
      <c r="AEH494" s="91"/>
      <c r="AEI494" s="91"/>
      <c r="AEJ494" s="91"/>
      <c r="AEK494" s="91"/>
      <c r="AEL494" s="91"/>
      <c r="AEM494" s="91"/>
      <c r="AEN494" s="91"/>
      <c r="AEO494" s="91"/>
      <c r="AEP494" s="91"/>
      <c r="AEQ494" s="91"/>
      <c r="AER494" s="91"/>
      <c r="AES494" s="91"/>
      <c r="AET494" s="91"/>
      <c r="AEU494" s="91"/>
      <c r="AEV494" s="91"/>
      <c r="AEW494" s="91"/>
      <c r="AEX494" s="91"/>
      <c r="AEY494" s="91"/>
      <c r="AEZ494" s="91"/>
      <c r="AFA494" s="91"/>
      <c r="AFB494" s="91"/>
      <c r="AFC494" s="146"/>
      <c r="AFD494" s="91"/>
      <c r="AFE494" s="91"/>
      <c r="AFF494" s="91"/>
      <c r="AFG494" s="91"/>
      <c r="AFH494" s="91"/>
      <c r="AFI494" s="91"/>
      <c r="AFJ494" s="91"/>
      <c r="AFK494" s="91"/>
      <c r="AFL494" s="91"/>
      <c r="AFM494" s="91"/>
      <c r="AFN494" s="91"/>
    </row>
    <row r="495" spans="810:846" ht="6" customHeight="1" x14ac:dyDescent="0.25">
      <c r="AED495" s="144">
        <f t="shared" si="79"/>
        <v>490</v>
      </c>
      <c r="AEE495" s="142"/>
      <c r="AEF495" s="142"/>
      <c r="AEG495" s="91"/>
      <c r="AEH495" s="91"/>
      <c r="AEI495" s="91"/>
      <c r="AEJ495" s="91"/>
      <c r="AEK495" s="91"/>
      <c r="AEL495" s="91"/>
      <c r="AEM495" s="91"/>
      <c r="AEN495" s="91"/>
      <c r="AEO495" s="91"/>
      <c r="AEP495" s="91"/>
      <c r="AEQ495" s="91"/>
      <c r="AER495" s="91"/>
      <c r="AES495" s="91"/>
      <c r="AET495" s="91"/>
      <c r="AEU495" s="91"/>
      <c r="AEV495" s="91"/>
      <c r="AEW495" s="91"/>
      <c r="AEX495" s="91"/>
      <c r="AEY495" s="91"/>
      <c r="AEZ495" s="91"/>
      <c r="AFA495" s="91"/>
      <c r="AFB495" s="91"/>
      <c r="AFC495" s="146"/>
      <c r="AFD495" s="91"/>
      <c r="AFE495" s="91"/>
      <c r="AFF495" s="91"/>
      <c r="AFG495" s="91"/>
      <c r="AFH495" s="91"/>
      <c r="AFI495" s="91"/>
      <c r="AFJ495" s="91"/>
      <c r="AFK495" s="91"/>
      <c r="AFL495" s="91"/>
      <c r="AFM495" s="91"/>
      <c r="AFN495" s="91"/>
    </row>
    <row r="496" spans="810:846" ht="6" customHeight="1" x14ac:dyDescent="0.25">
      <c r="AED496" s="144">
        <f t="shared" si="79"/>
        <v>491</v>
      </c>
      <c r="AEE496" s="142"/>
      <c r="AEF496" s="142"/>
      <c r="AEG496" s="91"/>
      <c r="AEH496" s="91"/>
      <c r="AEI496" s="91"/>
      <c r="AEJ496" s="91"/>
      <c r="AEK496" s="91"/>
      <c r="AEL496" s="91"/>
      <c r="AEM496" s="91"/>
      <c r="AEN496" s="91"/>
      <c r="AEO496" s="91"/>
      <c r="AEP496" s="91"/>
      <c r="AEQ496" s="91"/>
      <c r="AER496" s="91"/>
      <c r="AES496" s="91"/>
      <c r="AET496" s="91"/>
      <c r="AEU496" s="91"/>
      <c r="AEV496" s="91"/>
      <c r="AEW496" s="91"/>
      <c r="AEX496" s="91"/>
      <c r="AEY496" s="91"/>
      <c r="AEZ496" s="91"/>
      <c r="AFA496" s="91"/>
      <c r="AFB496" s="91"/>
      <c r="AFC496" s="146"/>
      <c r="AFD496" s="91"/>
      <c r="AFE496" s="91"/>
      <c r="AFF496" s="91"/>
      <c r="AFG496" s="91"/>
      <c r="AFH496" s="91"/>
      <c r="AFI496" s="91"/>
      <c r="AFJ496" s="91"/>
      <c r="AFK496" s="91"/>
      <c r="AFL496" s="91"/>
      <c r="AFM496" s="91"/>
      <c r="AFN496" s="91"/>
    </row>
    <row r="497" spans="810:846" ht="6" customHeight="1" x14ac:dyDescent="0.25">
      <c r="AED497" s="144">
        <f t="shared" si="79"/>
        <v>492</v>
      </c>
      <c r="AEE497" s="142"/>
      <c r="AEF497" s="142"/>
      <c r="AEG497" s="91"/>
      <c r="AEH497" s="91"/>
      <c r="AEI497" s="91"/>
      <c r="AEJ497" s="91"/>
      <c r="AEK497" s="91"/>
      <c r="AEL497" s="91"/>
      <c r="AEM497" s="91"/>
      <c r="AEN497" s="91"/>
      <c r="AEO497" s="91"/>
      <c r="AEP497" s="91"/>
      <c r="AEQ497" s="91"/>
      <c r="AER497" s="91"/>
      <c r="AES497" s="91"/>
      <c r="AET497" s="91"/>
      <c r="AEU497" s="91"/>
      <c r="AEV497" s="91"/>
      <c r="AEW497" s="91"/>
      <c r="AEX497" s="91"/>
      <c r="AEY497" s="91"/>
      <c r="AEZ497" s="91"/>
      <c r="AFA497" s="91"/>
      <c r="AFB497" s="91"/>
      <c r="AFC497" s="146"/>
      <c r="AFD497" s="91"/>
      <c r="AFE497" s="91"/>
      <c r="AFF497" s="91"/>
      <c r="AFG497" s="91"/>
      <c r="AFH497" s="91"/>
      <c r="AFI497" s="91"/>
      <c r="AFJ497" s="91"/>
      <c r="AFK497" s="91"/>
      <c r="AFL497" s="91"/>
      <c r="AFM497" s="91"/>
      <c r="AFN497" s="91"/>
    </row>
    <row r="498" spans="810:846" ht="6" customHeight="1" x14ac:dyDescent="0.25">
      <c r="AED498" s="144">
        <f t="shared" si="79"/>
        <v>493</v>
      </c>
      <c r="AEE498" s="142"/>
      <c r="AEF498" s="142"/>
      <c r="AEG498" s="91"/>
      <c r="AEH498" s="91"/>
      <c r="AEI498" s="91"/>
      <c r="AEJ498" s="91"/>
      <c r="AEK498" s="91"/>
      <c r="AEL498" s="91"/>
      <c r="AEM498" s="91"/>
      <c r="AEN498" s="91"/>
      <c r="AEO498" s="91"/>
      <c r="AEP498" s="91"/>
      <c r="AEQ498" s="91"/>
      <c r="AER498" s="91"/>
      <c r="AES498" s="91"/>
      <c r="AET498" s="91"/>
      <c r="AEU498" s="91"/>
      <c r="AEV498" s="91"/>
      <c r="AEW498" s="91"/>
      <c r="AEX498" s="91"/>
      <c r="AEY498" s="91"/>
      <c r="AEZ498" s="91"/>
      <c r="AFA498" s="91"/>
      <c r="AFB498" s="91"/>
      <c r="AFC498" s="146"/>
      <c r="AFD498" s="91"/>
      <c r="AFE498" s="91"/>
      <c r="AFF498" s="91"/>
      <c r="AFG498" s="91"/>
      <c r="AFH498" s="91"/>
      <c r="AFI498" s="91"/>
      <c r="AFJ498" s="91"/>
      <c r="AFK498" s="91"/>
      <c r="AFL498" s="91"/>
      <c r="AFM498" s="91"/>
      <c r="AFN498" s="91"/>
    </row>
    <row r="499" spans="810:846" ht="6" customHeight="1" x14ac:dyDescent="0.25">
      <c r="AED499" s="144">
        <f t="shared" si="79"/>
        <v>494</v>
      </c>
      <c r="AEE499" s="142"/>
      <c r="AEF499" s="142"/>
      <c r="AEG499" s="91"/>
      <c r="AEH499" s="91"/>
      <c r="AEI499" s="91"/>
      <c r="AEJ499" s="91"/>
      <c r="AEK499" s="91"/>
      <c r="AEL499" s="91"/>
      <c r="AEM499" s="91"/>
      <c r="AEN499" s="91"/>
      <c r="AEO499" s="91"/>
      <c r="AEP499" s="91"/>
      <c r="AEQ499" s="91"/>
      <c r="AER499" s="91"/>
      <c r="AES499" s="91"/>
      <c r="AET499" s="91"/>
      <c r="AEU499" s="91"/>
      <c r="AEV499" s="91"/>
      <c r="AEW499" s="91"/>
      <c r="AEX499" s="91"/>
      <c r="AEY499" s="91"/>
      <c r="AEZ499" s="91"/>
      <c r="AFA499" s="91"/>
      <c r="AFB499" s="91"/>
      <c r="AFC499" s="146"/>
      <c r="AFD499" s="91"/>
      <c r="AFE499" s="91"/>
      <c r="AFF499" s="91"/>
      <c r="AFG499" s="91"/>
      <c r="AFH499" s="91"/>
      <c r="AFI499" s="91"/>
      <c r="AFJ499" s="91"/>
      <c r="AFK499" s="91"/>
      <c r="AFL499" s="91"/>
      <c r="AFM499" s="91"/>
      <c r="AFN499" s="91"/>
    </row>
    <row r="500" spans="810:846" ht="6" customHeight="1" x14ac:dyDescent="0.25">
      <c r="AED500" s="144">
        <f t="shared" si="79"/>
        <v>495</v>
      </c>
      <c r="AEE500" s="142"/>
      <c r="AEF500" s="142"/>
      <c r="AEG500" s="91"/>
      <c r="AEH500" s="91"/>
      <c r="AEI500" s="91"/>
      <c r="AEJ500" s="91"/>
      <c r="AEK500" s="91"/>
      <c r="AEL500" s="91"/>
      <c r="AEM500" s="91"/>
      <c r="AEN500" s="91"/>
      <c r="AEO500" s="91"/>
      <c r="AEP500" s="91"/>
      <c r="AEQ500" s="91"/>
      <c r="AER500" s="91"/>
      <c r="AES500" s="91"/>
      <c r="AET500" s="91"/>
      <c r="AEU500" s="91"/>
      <c r="AEV500" s="91"/>
      <c r="AEW500" s="91"/>
      <c r="AEX500" s="91"/>
      <c r="AEY500" s="91"/>
      <c r="AEZ500" s="91"/>
      <c r="AFA500" s="91"/>
      <c r="AFB500" s="91"/>
      <c r="AFC500" s="146"/>
      <c r="AFD500" s="91"/>
      <c r="AFE500" s="91"/>
      <c r="AFF500" s="91"/>
      <c r="AFG500" s="91"/>
      <c r="AFH500" s="91"/>
      <c r="AFI500" s="91"/>
      <c r="AFJ500" s="91"/>
      <c r="AFK500" s="91"/>
      <c r="AFL500" s="91"/>
      <c r="AFM500" s="91"/>
      <c r="AFN500" s="91"/>
    </row>
    <row r="501" spans="810:846" ht="6" customHeight="1" x14ac:dyDescent="0.25">
      <c r="AED501" s="144">
        <f t="shared" si="79"/>
        <v>496</v>
      </c>
      <c r="AEE501" s="142"/>
      <c r="AEF501" s="142"/>
      <c r="AEG501" s="91"/>
      <c r="AEH501" s="91"/>
      <c r="AEI501" s="91"/>
      <c r="AEJ501" s="91"/>
      <c r="AEK501" s="91"/>
      <c r="AEL501" s="91"/>
      <c r="AEM501" s="91"/>
      <c r="AEN501" s="91"/>
      <c r="AEO501" s="91"/>
      <c r="AEP501" s="91"/>
      <c r="AEQ501" s="91"/>
      <c r="AER501" s="91"/>
      <c r="AES501" s="91"/>
      <c r="AET501" s="91"/>
      <c r="AEU501" s="91"/>
      <c r="AEV501" s="91"/>
      <c r="AEW501" s="91"/>
      <c r="AEX501" s="91"/>
      <c r="AEY501" s="91"/>
      <c r="AEZ501" s="91"/>
      <c r="AFA501" s="91"/>
      <c r="AFB501" s="91"/>
      <c r="AFC501" s="146"/>
      <c r="AFD501" s="91"/>
      <c r="AFE501" s="91"/>
      <c r="AFF501" s="91"/>
      <c r="AFG501" s="91"/>
      <c r="AFH501" s="91"/>
      <c r="AFI501" s="91"/>
      <c r="AFJ501" s="91"/>
      <c r="AFK501" s="91"/>
      <c r="AFL501" s="91"/>
      <c r="AFM501" s="91"/>
      <c r="AFN501" s="91"/>
    </row>
    <row r="502" spans="810:846" ht="6" customHeight="1" x14ac:dyDescent="0.25">
      <c r="AED502" s="144">
        <f t="shared" si="79"/>
        <v>497</v>
      </c>
      <c r="AEE502" s="142"/>
      <c r="AEF502" s="142"/>
      <c r="AEG502" s="91"/>
      <c r="AEH502" s="91"/>
      <c r="AEI502" s="91"/>
      <c r="AEJ502" s="91"/>
      <c r="AEK502" s="91"/>
      <c r="AEL502" s="91"/>
      <c r="AEM502" s="91"/>
      <c r="AEN502" s="91"/>
      <c r="AEO502" s="91"/>
      <c r="AEP502" s="91"/>
      <c r="AEQ502" s="91"/>
      <c r="AER502" s="91"/>
      <c r="AES502" s="91"/>
      <c r="AET502" s="91"/>
      <c r="AEU502" s="91"/>
      <c r="AEV502" s="91"/>
      <c r="AEW502" s="91"/>
      <c r="AEX502" s="91"/>
      <c r="AEY502" s="91"/>
      <c r="AEZ502" s="91"/>
      <c r="AFA502" s="91"/>
      <c r="AFB502" s="91"/>
      <c r="AFC502" s="146"/>
      <c r="AFD502" s="91"/>
      <c r="AFE502" s="91"/>
      <c r="AFF502" s="91"/>
      <c r="AFG502" s="91"/>
      <c r="AFH502" s="91"/>
      <c r="AFI502" s="91"/>
      <c r="AFJ502" s="91"/>
      <c r="AFK502" s="91"/>
      <c r="AFL502" s="91"/>
      <c r="AFM502" s="91"/>
      <c r="AFN502" s="91"/>
    </row>
    <row r="503" spans="810:846" ht="6" customHeight="1" x14ac:dyDescent="0.25">
      <c r="AED503" s="144">
        <f t="shared" si="79"/>
        <v>498</v>
      </c>
      <c r="AEE503" s="142"/>
      <c r="AEF503" s="142"/>
      <c r="AEG503" s="91"/>
      <c r="AEH503" s="91"/>
      <c r="AEI503" s="91"/>
      <c r="AEJ503" s="91"/>
      <c r="AEK503" s="91"/>
      <c r="AEL503" s="91"/>
      <c r="AEM503" s="91"/>
      <c r="AEN503" s="91"/>
      <c r="AEO503" s="91"/>
      <c r="AEP503" s="91"/>
      <c r="AEQ503" s="91"/>
      <c r="AER503" s="91"/>
      <c r="AES503" s="91"/>
      <c r="AET503" s="91"/>
      <c r="AEU503" s="91"/>
      <c r="AEV503" s="91"/>
      <c r="AEW503" s="91"/>
      <c r="AEX503" s="91"/>
      <c r="AEY503" s="91"/>
      <c r="AEZ503" s="91"/>
      <c r="AFA503" s="91"/>
      <c r="AFB503" s="91"/>
      <c r="AFC503" s="146"/>
      <c r="AFD503" s="91"/>
      <c r="AFE503" s="91"/>
      <c r="AFF503" s="91"/>
      <c r="AFG503" s="91"/>
      <c r="AFH503" s="91"/>
      <c r="AFI503" s="91"/>
      <c r="AFJ503" s="91"/>
      <c r="AFK503" s="91"/>
      <c r="AFL503" s="91"/>
      <c r="AFM503" s="91"/>
      <c r="AFN503" s="91"/>
    </row>
    <row r="504" spans="810:846" ht="6" customHeight="1" x14ac:dyDescent="0.25">
      <c r="AED504" s="144">
        <f t="shared" si="79"/>
        <v>499</v>
      </c>
      <c r="AEE504" s="142"/>
      <c r="AEF504" s="142"/>
      <c r="AEG504" s="91"/>
      <c r="AEH504" s="91"/>
      <c r="AEI504" s="91"/>
      <c r="AEJ504" s="91"/>
      <c r="AEK504" s="91"/>
      <c r="AEL504" s="91"/>
      <c r="AEM504" s="91"/>
      <c r="AEN504" s="91"/>
      <c r="AEO504" s="91"/>
      <c r="AEP504" s="91"/>
      <c r="AEQ504" s="91"/>
      <c r="AER504" s="91"/>
      <c r="AES504" s="91"/>
      <c r="AET504" s="91"/>
      <c r="AEU504" s="91"/>
      <c r="AEV504" s="91"/>
      <c r="AEW504" s="91"/>
      <c r="AEX504" s="91"/>
      <c r="AEY504" s="91"/>
      <c r="AEZ504" s="91"/>
      <c r="AFA504" s="91"/>
      <c r="AFB504" s="91"/>
      <c r="AFC504" s="146"/>
      <c r="AFD504" s="91"/>
      <c r="AFE504" s="91"/>
      <c r="AFF504" s="91"/>
      <c r="AFG504" s="91"/>
      <c r="AFH504" s="91"/>
      <c r="AFI504" s="91"/>
      <c r="AFJ504" s="91"/>
      <c r="AFK504" s="91"/>
      <c r="AFL504" s="91"/>
      <c r="AFM504" s="91"/>
      <c r="AFN504" s="91"/>
    </row>
    <row r="505" spans="810:846" ht="6" customHeight="1" x14ac:dyDescent="0.25">
      <c r="AED505" s="144">
        <f t="shared" si="79"/>
        <v>500</v>
      </c>
      <c r="AEE505" s="142"/>
      <c r="AEF505" s="142"/>
      <c r="AEG505" s="91"/>
      <c r="AEH505" s="91"/>
      <c r="AEI505" s="91"/>
      <c r="AEJ505" s="91"/>
      <c r="AEK505" s="91"/>
      <c r="AEL505" s="91"/>
      <c r="AEM505" s="91"/>
      <c r="AEN505" s="91"/>
      <c r="AEO505" s="91"/>
      <c r="AEP505" s="91"/>
      <c r="AEQ505" s="91"/>
      <c r="AER505" s="91"/>
      <c r="AES505" s="91"/>
      <c r="AET505" s="91"/>
      <c r="AEU505" s="91"/>
      <c r="AEV505" s="91"/>
      <c r="AEW505" s="91"/>
      <c r="AEX505" s="91"/>
      <c r="AEY505" s="91"/>
      <c r="AEZ505" s="91"/>
      <c r="AFA505" s="91"/>
      <c r="AFB505" s="91"/>
      <c r="AFC505" s="146"/>
      <c r="AFD505" s="91"/>
      <c r="AFE505" s="91"/>
      <c r="AFF505" s="91"/>
      <c r="AFG505" s="91"/>
      <c r="AFH505" s="91"/>
      <c r="AFI505" s="91"/>
      <c r="AFJ505" s="91"/>
      <c r="AFK505" s="91"/>
      <c r="AFL505" s="91"/>
      <c r="AFM505" s="91"/>
      <c r="AFN505" s="91"/>
    </row>
    <row r="506" spans="810:846" ht="6" customHeight="1" x14ac:dyDescent="0.25">
      <c r="AED506" s="144">
        <f t="shared" si="79"/>
        <v>501</v>
      </c>
      <c r="AEE506" s="142"/>
      <c r="AEF506" s="142"/>
      <c r="AEG506" s="91"/>
      <c r="AEH506" s="91"/>
      <c r="AEI506" s="91"/>
      <c r="AEJ506" s="91"/>
      <c r="AEK506" s="91"/>
      <c r="AEL506" s="91"/>
      <c r="AEM506" s="91"/>
      <c r="AEN506" s="91"/>
      <c r="AEO506" s="91"/>
      <c r="AEP506" s="91"/>
      <c r="AEQ506" s="91"/>
      <c r="AER506" s="91"/>
      <c r="AES506" s="91"/>
      <c r="AET506" s="91"/>
      <c r="AEU506" s="91"/>
      <c r="AEV506" s="91"/>
      <c r="AEW506" s="91"/>
      <c r="AEX506" s="91"/>
      <c r="AEY506" s="91"/>
      <c r="AEZ506" s="91"/>
      <c r="AFA506" s="91"/>
      <c r="AFB506" s="91"/>
      <c r="AFC506" s="146"/>
      <c r="AFD506" s="91"/>
      <c r="AFE506" s="91"/>
      <c r="AFF506" s="91"/>
      <c r="AFG506" s="91"/>
      <c r="AFH506" s="91"/>
      <c r="AFI506" s="91"/>
      <c r="AFJ506" s="91"/>
      <c r="AFK506" s="91"/>
      <c r="AFL506" s="91"/>
      <c r="AFM506" s="91"/>
      <c r="AFN506" s="91"/>
    </row>
    <row r="507" spans="810:846" ht="6" customHeight="1" x14ac:dyDescent="0.25">
      <c r="AED507" s="144">
        <f t="shared" si="79"/>
        <v>502</v>
      </c>
      <c r="AEE507" s="142"/>
      <c r="AEF507" s="142"/>
      <c r="AEG507" s="91"/>
      <c r="AEH507" s="91"/>
      <c r="AEI507" s="91"/>
      <c r="AEJ507" s="91"/>
      <c r="AEK507" s="91"/>
      <c r="AEL507" s="91"/>
      <c r="AEM507" s="91"/>
      <c r="AEN507" s="91"/>
      <c r="AEO507" s="91"/>
      <c r="AEP507" s="91"/>
      <c r="AEQ507" s="91"/>
      <c r="AER507" s="91"/>
      <c r="AES507" s="91"/>
      <c r="AET507" s="91"/>
      <c r="AEU507" s="91"/>
      <c r="AEV507" s="91"/>
      <c r="AEW507" s="91"/>
      <c r="AEX507" s="91"/>
      <c r="AEY507" s="91"/>
      <c r="AEZ507" s="91"/>
      <c r="AFA507" s="91"/>
      <c r="AFB507" s="91"/>
      <c r="AFC507" s="146"/>
      <c r="AFD507" s="91"/>
      <c r="AFE507" s="91"/>
      <c r="AFF507" s="91"/>
      <c r="AFG507" s="91"/>
      <c r="AFH507" s="91"/>
      <c r="AFI507" s="91"/>
      <c r="AFJ507" s="91"/>
      <c r="AFK507" s="91"/>
      <c r="AFL507" s="91"/>
      <c r="AFM507" s="91"/>
      <c r="AFN507" s="91"/>
    </row>
    <row r="508" spans="810:846" ht="6" customHeight="1" x14ac:dyDescent="0.25">
      <c r="AED508" s="144">
        <f t="shared" si="79"/>
        <v>503</v>
      </c>
      <c r="AEE508" s="142"/>
      <c r="AEF508" s="142"/>
      <c r="AEG508" s="91"/>
      <c r="AEH508" s="91"/>
      <c r="AEI508" s="91"/>
      <c r="AEJ508" s="91"/>
      <c r="AEK508" s="91"/>
      <c r="AEL508" s="91"/>
      <c r="AEM508" s="91"/>
      <c r="AEN508" s="91"/>
      <c r="AEO508" s="91"/>
      <c r="AEP508" s="91"/>
      <c r="AEQ508" s="91"/>
      <c r="AER508" s="91"/>
      <c r="AES508" s="91"/>
      <c r="AET508" s="91"/>
      <c r="AEU508" s="91"/>
      <c r="AEV508" s="91"/>
      <c r="AEW508" s="91"/>
      <c r="AEX508" s="91"/>
      <c r="AEY508" s="91"/>
      <c r="AEZ508" s="91"/>
      <c r="AFA508" s="91"/>
      <c r="AFB508" s="91"/>
      <c r="AFC508" s="146"/>
      <c r="AFD508" s="91"/>
      <c r="AFE508" s="91"/>
      <c r="AFF508" s="91"/>
      <c r="AFG508" s="91"/>
      <c r="AFH508" s="91"/>
      <c r="AFI508" s="91"/>
      <c r="AFJ508" s="91"/>
      <c r="AFK508" s="91"/>
      <c r="AFL508" s="91"/>
      <c r="AFM508" s="91"/>
      <c r="AFN508" s="91"/>
    </row>
    <row r="509" spans="810:846" ht="6" customHeight="1" x14ac:dyDescent="0.25">
      <c r="AED509" s="144">
        <f t="shared" si="79"/>
        <v>504</v>
      </c>
      <c r="AEE509" s="142"/>
      <c r="AEF509" s="142"/>
      <c r="AEG509" s="91"/>
      <c r="AEH509" s="91"/>
      <c r="AEI509" s="91"/>
      <c r="AEJ509" s="91"/>
      <c r="AEK509" s="91"/>
      <c r="AEL509" s="91"/>
      <c r="AEM509" s="91"/>
      <c r="AEN509" s="91"/>
      <c r="AEO509" s="91"/>
      <c r="AEP509" s="91"/>
      <c r="AEQ509" s="91"/>
      <c r="AER509" s="91"/>
      <c r="AES509" s="91"/>
      <c r="AET509" s="91"/>
      <c r="AEU509" s="91"/>
      <c r="AEV509" s="91"/>
      <c r="AEW509" s="91"/>
      <c r="AEX509" s="91"/>
      <c r="AEY509" s="91"/>
      <c r="AEZ509" s="91"/>
      <c r="AFA509" s="91"/>
      <c r="AFB509" s="91"/>
      <c r="AFC509" s="146"/>
      <c r="AFD509" s="91"/>
      <c r="AFE509" s="91"/>
      <c r="AFF509" s="91"/>
      <c r="AFG509" s="91"/>
      <c r="AFH509" s="91"/>
      <c r="AFI509" s="91"/>
      <c r="AFJ509" s="91"/>
      <c r="AFK509" s="91"/>
      <c r="AFL509" s="91"/>
      <c r="AFM509" s="91"/>
      <c r="AFN509" s="91"/>
    </row>
    <row r="510" spans="810:846" ht="6" customHeight="1" x14ac:dyDescent="0.25">
      <c r="AED510" s="144">
        <f t="shared" si="79"/>
        <v>505</v>
      </c>
      <c r="AEE510" s="142"/>
      <c r="AEF510" s="142"/>
      <c r="AEG510" s="91"/>
      <c r="AEH510" s="91"/>
      <c r="AEI510" s="91"/>
      <c r="AEJ510" s="91"/>
      <c r="AEK510" s="91"/>
      <c r="AEL510" s="91"/>
      <c r="AEM510" s="91"/>
      <c r="AEN510" s="91"/>
      <c r="AEO510" s="91"/>
      <c r="AEP510" s="91"/>
      <c r="AEQ510" s="91"/>
      <c r="AER510" s="91"/>
      <c r="AES510" s="91"/>
      <c r="AET510" s="91"/>
      <c r="AEU510" s="91"/>
      <c r="AEV510" s="91"/>
      <c r="AEW510" s="91"/>
      <c r="AEX510" s="91"/>
      <c r="AEY510" s="91"/>
      <c r="AEZ510" s="91"/>
      <c r="AFA510" s="91"/>
      <c r="AFB510" s="91"/>
      <c r="AFC510" s="146"/>
      <c r="AFD510" s="91"/>
      <c r="AFE510" s="91"/>
      <c r="AFF510" s="91"/>
      <c r="AFG510" s="91"/>
      <c r="AFH510" s="91"/>
      <c r="AFI510" s="91"/>
      <c r="AFJ510" s="91"/>
      <c r="AFK510" s="91"/>
      <c r="AFL510" s="91"/>
      <c r="AFM510" s="91"/>
      <c r="AFN510" s="91"/>
    </row>
    <row r="511" spans="810:846" ht="6" customHeight="1" x14ac:dyDescent="0.25">
      <c r="AED511" s="144">
        <f t="shared" si="79"/>
        <v>506</v>
      </c>
      <c r="AEE511" s="142"/>
      <c r="AEF511" s="142"/>
      <c r="AEG511" s="91"/>
      <c r="AEH511" s="91"/>
      <c r="AEI511" s="91"/>
      <c r="AEJ511" s="91"/>
      <c r="AEK511" s="91"/>
      <c r="AEL511" s="91"/>
      <c r="AEM511" s="91"/>
      <c r="AEN511" s="91"/>
      <c r="AEO511" s="91"/>
      <c r="AEP511" s="91"/>
      <c r="AEQ511" s="91"/>
      <c r="AER511" s="91"/>
      <c r="AES511" s="91"/>
      <c r="AET511" s="91"/>
      <c r="AEU511" s="91"/>
      <c r="AEV511" s="91"/>
      <c r="AEW511" s="91"/>
      <c r="AEX511" s="91"/>
      <c r="AEY511" s="91"/>
      <c r="AEZ511" s="91"/>
      <c r="AFA511" s="91"/>
      <c r="AFB511" s="91"/>
      <c r="AFC511" s="146"/>
      <c r="AFD511" s="91"/>
      <c r="AFE511" s="91"/>
      <c r="AFF511" s="91"/>
      <c r="AFG511" s="91"/>
      <c r="AFH511" s="91"/>
      <c r="AFI511" s="91"/>
      <c r="AFJ511" s="91"/>
      <c r="AFK511" s="91"/>
      <c r="AFL511" s="91"/>
      <c r="AFM511" s="91"/>
      <c r="AFN511" s="91"/>
    </row>
    <row r="512" spans="810:846" ht="6" customHeight="1" x14ac:dyDescent="0.25">
      <c r="AED512" s="144">
        <f t="shared" si="79"/>
        <v>507</v>
      </c>
      <c r="AEE512" s="142"/>
      <c r="AEF512" s="142"/>
      <c r="AEG512" s="91"/>
      <c r="AEH512" s="91"/>
      <c r="AEI512" s="91"/>
      <c r="AEJ512" s="91"/>
      <c r="AEK512" s="91"/>
      <c r="AEL512" s="91"/>
      <c r="AEM512" s="91"/>
      <c r="AEN512" s="91"/>
      <c r="AEO512" s="91"/>
      <c r="AEP512" s="91"/>
      <c r="AEQ512" s="91"/>
      <c r="AER512" s="91"/>
      <c r="AES512" s="91"/>
      <c r="AET512" s="91"/>
      <c r="AEU512" s="91"/>
      <c r="AEV512" s="91"/>
      <c r="AEW512" s="91"/>
      <c r="AEX512" s="91"/>
      <c r="AEY512" s="91"/>
      <c r="AEZ512" s="91"/>
      <c r="AFA512" s="91"/>
      <c r="AFB512" s="91"/>
      <c r="AFC512" s="146"/>
      <c r="AFD512" s="91"/>
      <c r="AFE512" s="91"/>
      <c r="AFF512" s="91"/>
      <c r="AFG512" s="91"/>
      <c r="AFH512" s="91"/>
      <c r="AFI512" s="91"/>
      <c r="AFJ512" s="91"/>
      <c r="AFK512" s="91"/>
      <c r="AFL512" s="91"/>
      <c r="AFM512" s="91"/>
      <c r="AFN512" s="91"/>
    </row>
    <row r="513" spans="810:846" ht="6" customHeight="1" x14ac:dyDescent="0.25">
      <c r="AED513" s="144">
        <f t="shared" si="79"/>
        <v>508</v>
      </c>
      <c r="AEE513" s="142"/>
      <c r="AEF513" s="142"/>
      <c r="AEG513" s="91"/>
      <c r="AEH513" s="91"/>
      <c r="AEI513" s="91"/>
      <c r="AEJ513" s="91"/>
      <c r="AEK513" s="91"/>
      <c r="AEL513" s="91"/>
      <c r="AEM513" s="91"/>
      <c r="AEN513" s="91"/>
      <c r="AEO513" s="91"/>
      <c r="AEP513" s="91"/>
      <c r="AEQ513" s="91"/>
      <c r="AER513" s="91"/>
      <c r="AES513" s="91"/>
      <c r="AET513" s="91"/>
      <c r="AEU513" s="91"/>
      <c r="AEV513" s="91"/>
      <c r="AEW513" s="91"/>
      <c r="AEX513" s="91"/>
      <c r="AEY513" s="91"/>
      <c r="AEZ513" s="91"/>
      <c r="AFA513" s="91"/>
      <c r="AFB513" s="91"/>
      <c r="AFC513" s="146"/>
      <c r="AFD513" s="91"/>
      <c r="AFE513" s="91"/>
      <c r="AFF513" s="91"/>
      <c r="AFG513" s="91"/>
      <c r="AFH513" s="91"/>
      <c r="AFI513" s="91"/>
      <c r="AFJ513" s="91"/>
      <c r="AFK513" s="91"/>
      <c r="AFL513" s="91"/>
      <c r="AFM513" s="91"/>
      <c r="AFN513" s="91"/>
    </row>
    <row r="514" spans="810:846" ht="6" customHeight="1" x14ac:dyDescent="0.25">
      <c r="AED514" s="144">
        <f t="shared" si="79"/>
        <v>509</v>
      </c>
      <c r="AEE514" s="142"/>
      <c r="AEF514" s="142"/>
      <c r="AEG514" s="91"/>
      <c r="AEH514" s="91"/>
      <c r="AEI514" s="91"/>
      <c r="AEJ514" s="91"/>
      <c r="AEK514" s="91"/>
      <c r="AEL514" s="91"/>
      <c r="AEM514" s="91"/>
      <c r="AEN514" s="91"/>
      <c r="AEO514" s="91"/>
      <c r="AEP514" s="91"/>
      <c r="AEQ514" s="91"/>
      <c r="AER514" s="91"/>
      <c r="AES514" s="91"/>
      <c r="AET514" s="91"/>
      <c r="AEU514" s="91"/>
      <c r="AEV514" s="91"/>
      <c r="AEW514" s="91"/>
      <c r="AEX514" s="91"/>
      <c r="AEY514" s="91"/>
      <c r="AEZ514" s="91"/>
      <c r="AFA514" s="91"/>
      <c r="AFB514" s="91"/>
      <c r="AFC514" s="146"/>
      <c r="AFD514" s="91"/>
      <c r="AFE514" s="91"/>
      <c r="AFF514" s="91"/>
      <c r="AFG514" s="91"/>
      <c r="AFH514" s="91"/>
      <c r="AFI514" s="91"/>
      <c r="AFJ514" s="91"/>
      <c r="AFK514" s="91"/>
      <c r="AFL514" s="91"/>
      <c r="AFM514" s="91"/>
      <c r="AFN514" s="91"/>
    </row>
    <row r="515" spans="810:846" ht="6" customHeight="1" x14ac:dyDescent="0.25">
      <c r="AED515" s="144">
        <f t="shared" si="79"/>
        <v>510</v>
      </c>
      <c r="AEE515" s="142"/>
      <c r="AEF515" s="142"/>
      <c r="AEG515" s="91"/>
      <c r="AEH515" s="91"/>
      <c r="AEI515" s="91"/>
      <c r="AEJ515" s="91"/>
      <c r="AEK515" s="91"/>
      <c r="AEL515" s="91"/>
      <c r="AEM515" s="91"/>
      <c r="AEN515" s="91"/>
      <c r="AEO515" s="91"/>
      <c r="AEP515" s="91"/>
      <c r="AEQ515" s="91"/>
      <c r="AER515" s="91"/>
      <c r="AES515" s="91"/>
      <c r="AET515" s="91"/>
      <c r="AEU515" s="91"/>
      <c r="AEV515" s="91"/>
      <c r="AEW515" s="91"/>
      <c r="AEX515" s="91"/>
      <c r="AEY515" s="91"/>
      <c r="AEZ515" s="91"/>
      <c r="AFA515" s="91"/>
      <c r="AFB515" s="91"/>
      <c r="AFC515" s="146"/>
      <c r="AFD515" s="91"/>
      <c r="AFE515" s="91"/>
      <c r="AFF515" s="91"/>
      <c r="AFG515" s="91"/>
      <c r="AFH515" s="91"/>
      <c r="AFI515" s="91"/>
      <c r="AFJ515" s="91"/>
      <c r="AFK515" s="91"/>
      <c r="AFL515" s="91"/>
      <c r="AFM515" s="91"/>
      <c r="AFN515" s="91"/>
    </row>
    <row r="516" spans="810:846" ht="6" customHeight="1" x14ac:dyDescent="0.25">
      <c r="AED516" s="144">
        <f t="shared" si="79"/>
        <v>511</v>
      </c>
      <c r="AEE516" s="142"/>
      <c r="AEF516" s="142"/>
      <c r="AEG516" s="91"/>
      <c r="AEH516" s="91"/>
      <c r="AEI516" s="91"/>
      <c r="AEJ516" s="91"/>
      <c r="AEK516" s="91"/>
      <c r="AEL516" s="91"/>
      <c r="AEM516" s="91"/>
      <c r="AEN516" s="91"/>
      <c r="AEO516" s="91"/>
      <c r="AEP516" s="91"/>
      <c r="AEQ516" s="91"/>
      <c r="AER516" s="91"/>
      <c r="AES516" s="91"/>
      <c r="AET516" s="91"/>
      <c r="AEU516" s="91"/>
      <c r="AEV516" s="91"/>
      <c r="AEW516" s="91"/>
      <c r="AEX516" s="91"/>
      <c r="AEY516" s="91"/>
      <c r="AEZ516" s="91"/>
      <c r="AFA516" s="91"/>
      <c r="AFB516" s="91"/>
      <c r="AFC516" s="146"/>
      <c r="AFD516" s="91"/>
      <c r="AFE516" s="91"/>
      <c r="AFF516" s="91"/>
      <c r="AFG516" s="91"/>
      <c r="AFH516" s="91"/>
      <c r="AFI516" s="91"/>
      <c r="AFJ516" s="91"/>
      <c r="AFK516" s="91"/>
      <c r="AFL516" s="91"/>
      <c r="AFM516" s="91"/>
      <c r="AFN516" s="91"/>
    </row>
    <row r="517" spans="810:846" ht="6" customHeight="1" x14ac:dyDescent="0.25">
      <c r="AED517" s="144">
        <f t="shared" si="79"/>
        <v>512</v>
      </c>
      <c r="AEE517" s="142"/>
      <c r="AEF517" s="142"/>
      <c r="AEG517" s="91"/>
      <c r="AEH517" s="91"/>
      <c r="AEI517" s="91"/>
      <c r="AEJ517" s="91"/>
      <c r="AEK517" s="91"/>
      <c r="AEL517" s="91"/>
      <c r="AEM517" s="91"/>
      <c r="AEN517" s="91"/>
      <c r="AEO517" s="91"/>
      <c r="AEP517" s="91"/>
      <c r="AEQ517" s="91"/>
      <c r="AER517" s="91"/>
      <c r="AES517" s="91"/>
      <c r="AET517" s="91"/>
      <c r="AEU517" s="91"/>
      <c r="AEV517" s="91"/>
      <c r="AEW517" s="91"/>
      <c r="AEX517" s="91"/>
      <c r="AEY517" s="91"/>
      <c r="AEZ517" s="91"/>
      <c r="AFA517" s="91"/>
      <c r="AFB517" s="91"/>
      <c r="AFC517" s="146"/>
      <c r="AFD517" s="91"/>
      <c r="AFE517" s="91"/>
      <c r="AFF517" s="91"/>
      <c r="AFG517" s="91"/>
      <c r="AFH517" s="91"/>
      <c r="AFI517" s="91"/>
      <c r="AFJ517" s="91"/>
      <c r="AFK517" s="91"/>
      <c r="AFL517" s="91"/>
      <c r="AFM517" s="91"/>
      <c r="AFN517" s="91"/>
    </row>
    <row r="518" spans="810:846" ht="6" customHeight="1" x14ac:dyDescent="0.25">
      <c r="AED518" s="144">
        <f t="shared" ref="AED518:AED581" si="80">IF(AED517+1&lt;=$ADX$4,AED517+1,"")</f>
        <v>513</v>
      </c>
      <c r="AEE518" s="142"/>
      <c r="AEF518" s="142"/>
      <c r="AEG518" s="91"/>
      <c r="AEH518" s="91"/>
      <c r="AEI518" s="91"/>
      <c r="AEJ518" s="91"/>
      <c r="AEK518" s="91"/>
      <c r="AEL518" s="91"/>
      <c r="AEM518" s="91"/>
      <c r="AEN518" s="91"/>
      <c r="AEO518" s="91"/>
      <c r="AEP518" s="91"/>
      <c r="AEQ518" s="91"/>
      <c r="AER518" s="91"/>
      <c r="AES518" s="91"/>
      <c r="AET518" s="91"/>
      <c r="AEU518" s="91"/>
      <c r="AEV518" s="91"/>
      <c r="AEW518" s="91"/>
      <c r="AEX518" s="91"/>
      <c r="AEY518" s="91"/>
      <c r="AEZ518" s="91"/>
      <c r="AFA518" s="91"/>
      <c r="AFB518" s="91"/>
      <c r="AFC518" s="146"/>
      <c r="AFD518" s="91"/>
      <c r="AFE518" s="91"/>
      <c r="AFF518" s="91"/>
      <c r="AFG518" s="91"/>
      <c r="AFH518" s="91"/>
      <c r="AFI518" s="91"/>
      <c r="AFJ518" s="91"/>
      <c r="AFK518" s="91"/>
      <c r="AFL518" s="91"/>
      <c r="AFM518" s="91"/>
      <c r="AFN518" s="91"/>
    </row>
    <row r="519" spans="810:846" ht="6" customHeight="1" x14ac:dyDescent="0.25">
      <c r="AED519" s="144">
        <f t="shared" si="80"/>
        <v>514</v>
      </c>
      <c r="AEE519" s="142"/>
      <c r="AEF519" s="142"/>
      <c r="AEG519" s="91"/>
      <c r="AEH519" s="91"/>
      <c r="AEI519" s="91"/>
      <c r="AEJ519" s="91"/>
      <c r="AEK519" s="91"/>
      <c r="AEL519" s="91"/>
      <c r="AEM519" s="91"/>
      <c r="AEN519" s="91"/>
      <c r="AEO519" s="91"/>
      <c r="AEP519" s="91"/>
      <c r="AEQ519" s="91"/>
      <c r="AER519" s="91"/>
      <c r="AES519" s="91"/>
      <c r="AET519" s="91"/>
      <c r="AEU519" s="91"/>
      <c r="AEV519" s="91"/>
      <c r="AEW519" s="91"/>
      <c r="AEX519" s="91"/>
      <c r="AEY519" s="91"/>
      <c r="AEZ519" s="91"/>
      <c r="AFA519" s="91"/>
      <c r="AFB519" s="91"/>
      <c r="AFC519" s="146"/>
      <c r="AFD519" s="91"/>
      <c r="AFE519" s="91"/>
      <c r="AFF519" s="91"/>
      <c r="AFG519" s="91"/>
      <c r="AFH519" s="91"/>
      <c r="AFI519" s="91"/>
      <c r="AFJ519" s="91"/>
      <c r="AFK519" s="91"/>
      <c r="AFL519" s="91"/>
      <c r="AFM519" s="91"/>
      <c r="AFN519" s="91"/>
    </row>
    <row r="520" spans="810:846" ht="6" customHeight="1" x14ac:dyDescent="0.25">
      <c r="AED520" s="144">
        <f t="shared" si="80"/>
        <v>515</v>
      </c>
      <c r="AEE520" s="142"/>
      <c r="AEF520" s="142"/>
      <c r="AEG520" s="91"/>
      <c r="AEH520" s="91"/>
      <c r="AEI520" s="91"/>
      <c r="AEJ520" s="91"/>
      <c r="AEK520" s="91"/>
      <c r="AEL520" s="91"/>
      <c r="AEM520" s="91"/>
      <c r="AEN520" s="91"/>
      <c r="AEO520" s="91"/>
      <c r="AEP520" s="91"/>
      <c r="AEQ520" s="91"/>
      <c r="AER520" s="91"/>
      <c r="AES520" s="91"/>
      <c r="AET520" s="91"/>
      <c r="AEU520" s="91"/>
      <c r="AEV520" s="91"/>
      <c r="AEW520" s="91"/>
      <c r="AEX520" s="91"/>
      <c r="AEY520" s="91"/>
      <c r="AEZ520" s="91"/>
      <c r="AFA520" s="91"/>
      <c r="AFB520" s="91"/>
      <c r="AFC520" s="146"/>
      <c r="AFD520" s="91"/>
      <c r="AFE520" s="91"/>
      <c r="AFF520" s="91"/>
      <c r="AFG520" s="91"/>
      <c r="AFH520" s="91"/>
      <c r="AFI520" s="91"/>
      <c r="AFJ520" s="91"/>
      <c r="AFK520" s="91"/>
      <c r="AFL520" s="91"/>
      <c r="AFM520" s="91"/>
      <c r="AFN520" s="91"/>
    </row>
    <row r="521" spans="810:846" ht="6" customHeight="1" x14ac:dyDescent="0.25">
      <c r="AED521" s="144">
        <f t="shared" si="80"/>
        <v>516</v>
      </c>
      <c r="AEE521" s="142"/>
      <c r="AEF521" s="142"/>
      <c r="AEG521" s="91"/>
      <c r="AEH521" s="91"/>
      <c r="AEI521" s="91"/>
      <c r="AEJ521" s="91"/>
      <c r="AEK521" s="91"/>
      <c r="AEL521" s="91"/>
      <c r="AEM521" s="91"/>
      <c r="AEN521" s="91"/>
      <c r="AEO521" s="91"/>
      <c r="AEP521" s="91"/>
      <c r="AEQ521" s="91"/>
      <c r="AER521" s="91"/>
      <c r="AES521" s="91"/>
      <c r="AET521" s="91"/>
      <c r="AEU521" s="91"/>
      <c r="AEV521" s="91"/>
      <c r="AEW521" s="91"/>
      <c r="AEX521" s="91"/>
      <c r="AEY521" s="91"/>
      <c r="AEZ521" s="91"/>
      <c r="AFA521" s="91"/>
      <c r="AFB521" s="91"/>
      <c r="AFC521" s="146"/>
      <c r="AFD521" s="91"/>
      <c r="AFE521" s="91"/>
      <c r="AFF521" s="91"/>
      <c r="AFG521" s="91"/>
      <c r="AFH521" s="91"/>
      <c r="AFI521" s="91"/>
      <c r="AFJ521" s="91"/>
      <c r="AFK521" s="91"/>
      <c r="AFL521" s="91"/>
      <c r="AFM521" s="91"/>
      <c r="AFN521" s="91"/>
    </row>
    <row r="522" spans="810:846" ht="6" customHeight="1" x14ac:dyDescent="0.25">
      <c r="AED522" s="144">
        <f t="shared" si="80"/>
        <v>517</v>
      </c>
      <c r="AEE522" s="142"/>
      <c r="AEF522" s="142"/>
      <c r="AEG522" s="91"/>
      <c r="AEH522" s="91"/>
      <c r="AEI522" s="91"/>
      <c r="AEJ522" s="91"/>
      <c r="AEK522" s="91"/>
      <c r="AEL522" s="91"/>
      <c r="AEM522" s="91"/>
      <c r="AEN522" s="91"/>
      <c r="AEO522" s="91"/>
      <c r="AEP522" s="91"/>
      <c r="AEQ522" s="91"/>
      <c r="AER522" s="91"/>
      <c r="AES522" s="91"/>
      <c r="AET522" s="91"/>
      <c r="AEU522" s="91"/>
      <c r="AEV522" s="91"/>
      <c r="AEW522" s="91"/>
      <c r="AEX522" s="91"/>
      <c r="AEY522" s="91"/>
      <c r="AEZ522" s="91"/>
      <c r="AFA522" s="91"/>
      <c r="AFB522" s="91"/>
      <c r="AFC522" s="146"/>
      <c r="AFD522" s="91"/>
      <c r="AFE522" s="91"/>
      <c r="AFF522" s="91"/>
      <c r="AFG522" s="91"/>
      <c r="AFH522" s="91"/>
      <c r="AFI522" s="91"/>
      <c r="AFJ522" s="91"/>
      <c r="AFK522" s="91"/>
      <c r="AFL522" s="91"/>
      <c r="AFM522" s="91"/>
      <c r="AFN522" s="91"/>
    </row>
    <row r="523" spans="810:846" ht="6" customHeight="1" x14ac:dyDescent="0.25">
      <c r="AED523" s="144">
        <f t="shared" si="80"/>
        <v>518</v>
      </c>
      <c r="AEE523" s="142"/>
      <c r="AEF523" s="142"/>
      <c r="AEG523" s="91"/>
      <c r="AEH523" s="91"/>
      <c r="AEI523" s="91"/>
      <c r="AEJ523" s="91"/>
      <c r="AEK523" s="91"/>
      <c r="AEL523" s="91"/>
      <c r="AEM523" s="91"/>
      <c r="AEN523" s="91"/>
      <c r="AEO523" s="91"/>
      <c r="AEP523" s="91"/>
      <c r="AEQ523" s="91"/>
      <c r="AER523" s="91"/>
      <c r="AES523" s="91"/>
      <c r="AET523" s="91"/>
      <c r="AEU523" s="91"/>
      <c r="AEV523" s="91"/>
      <c r="AEW523" s="91"/>
      <c r="AEX523" s="91"/>
      <c r="AEY523" s="91"/>
      <c r="AEZ523" s="91"/>
      <c r="AFA523" s="91"/>
      <c r="AFB523" s="91"/>
      <c r="AFC523" s="146"/>
      <c r="AFD523" s="91"/>
      <c r="AFE523" s="91"/>
      <c r="AFF523" s="91"/>
      <c r="AFG523" s="91"/>
      <c r="AFH523" s="91"/>
      <c r="AFI523" s="91"/>
      <c r="AFJ523" s="91"/>
      <c r="AFK523" s="91"/>
      <c r="AFL523" s="91"/>
      <c r="AFM523" s="91"/>
      <c r="AFN523" s="91"/>
    </row>
    <row r="524" spans="810:846" ht="6" customHeight="1" x14ac:dyDescent="0.25">
      <c r="AED524" s="144">
        <f t="shared" si="80"/>
        <v>519</v>
      </c>
      <c r="AEE524" s="142"/>
      <c r="AEF524" s="142"/>
      <c r="AEG524" s="91"/>
      <c r="AEH524" s="91"/>
      <c r="AEI524" s="91"/>
      <c r="AEJ524" s="91"/>
      <c r="AEK524" s="91"/>
      <c r="AEL524" s="91"/>
      <c r="AEM524" s="91"/>
      <c r="AEN524" s="91"/>
      <c r="AEO524" s="91"/>
      <c r="AEP524" s="91"/>
      <c r="AEQ524" s="91"/>
      <c r="AER524" s="91"/>
      <c r="AES524" s="91"/>
      <c r="AET524" s="91"/>
      <c r="AEU524" s="91"/>
      <c r="AEV524" s="91"/>
      <c r="AEW524" s="91"/>
      <c r="AEX524" s="91"/>
      <c r="AEY524" s="91"/>
      <c r="AEZ524" s="91"/>
      <c r="AFA524" s="91"/>
      <c r="AFB524" s="91"/>
      <c r="AFC524" s="146"/>
      <c r="AFD524" s="91"/>
      <c r="AFE524" s="91"/>
      <c r="AFF524" s="91"/>
      <c r="AFG524" s="91"/>
      <c r="AFH524" s="91"/>
      <c r="AFI524" s="91"/>
      <c r="AFJ524" s="91"/>
      <c r="AFK524" s="91"/>
      <c r="AFL524" s="91"/>
      <c r="AFM524" s="91"/>
      <c r="AFN524" s="91"/>
    </row>
    <row r="525" spans="810:846" ht="6" customHeight="1" x14ac:dyDescent="0.25">
      <c r="AED525" s="144">
        <f t="shared" si="80"/>
        <v>520</v>
      </c>
      <c r="AEE525" s="142"/>
      <c r="AEF525" s="142"/>
      <c r="AEG525" s="91"/>
      <c r="AEH525" s="91"/>
      <c r="AEI525" s="91"/>
      <c r="AEJ525" s="91"/>
      <c r="AEK525" s="91"/>
      <c r="AEL525" s="91"/>
      <c r="AEM525" s="91"/>
      <c r="AEN525" s="91"/>
      <c r="AEO525" s="91"/>
      <c r="AEP525" s="91"/>
      <c r="AEQ525" s="91"/>
      <c r="AER525" s="91"/>
      <c r="AES525" s="91"/>
      <c r="AET525" s="91"/>
      <c r="AEU525" s="91"/>
      <c r="AEV525" s="91"/>
      <c r="AEW525" s="91"/>
      <c r="AEX525" s="91"/>
      <c r="AEY525" s="91"/>
      <c r="AEZ525" s="91"/>
      <c r="AFA525" s="91"/>
      <c r="AFB525" s="91"/>
      <c r="AFC525" s="146"/>
      <c r="AFD525" s="91"/>
      <c r="AFE525" s="91"/>
      <c r="AFF525" s="91"/>
      <c r="AFG525" s="91"/>
      <c r="AFH525" s="91"/>
      <c r="AFI525" s="91"/>
      <c r="AFJ525" s="91"/>
      <c r="AFK525" s="91"/>
      <c r="AFL525" s="91"/>
      <c r="AFM525" s="91"/>
      <c r="AFN525" s="91"/>
    </row>
    <row r="526" spans="810:846" ht="6" customHeight="1" x14ac:dyDescent="0.25">
      <c r="AED526" s="144">
        <f t="shared" si="80"/>
        <v>521</v>
      </c>
      <c r="AEE526" s="142"/>
      <c r="AEF526" s="142"/>
      <c r="AEG526" s="91"/>
      <c r="AEH526" s="91"/>
      <c r="AEI526" s="91"/>
      <c r="AEJ526" s="91"/>
      <c r="AEK526" s="91"/>
      <c r="AEL526" s="91"/>
      <c r="AEM526" s="91"/>
      <c r="AEN526" s="91"/>
      <c r="AEO526" s="91"/>
      <c r="AEP526" s="91"/>
      <c r="AEQ526" s="91"/>
      <c r="AER526" s="91"/>
      <c r="AES526" s="91"/>
      <c r="AET526" s="91"/>
      <c r="AEU526" s="91"/>
      <c r="AEV526" s="91"/>
      <c r="AEW526" s="91"/>
      <c r="AEX526" s="91"/>
      <c r="AEY526" s="91"/>
      <c r="AEZ526" s="91"/>
      <c r="AFA526" s="91"/>
      <c r="AFB526" s="91"/>
      <c r="AFC526" s="146"/>
      <c r="AFD526" s="91"/>
      <c r="AFE526" s="91"/>
      <c r="AFF526" s="91"/>
      <c r="AFG526" s="91"/>
      <c r="AFH526" s="91"/>
      <c r="AFI526" s="91"/>
      <c r="AFJ526" s="91"/>
      <c r="AFK526" s="91"/>
      <c r="AFL526" s="91"/>
      <c r="AFM526" s="91"/>
      <c r="AFN526" s="91"/>
    </row>
    <row r="527" spans="810:846" ht="6" customHeight="1" x14ac:dyDescent="0.25">
      <c r="AED527" s="144">
        <f t="shared" si="80"/>
        <v>522</v>
      </c>
      <c r="AEE527" s="142"/>
      <c r="AEF527" s="142"/>
      <c r="AEG527" s="91"/>
      <c r="AEH527" s="91"/>
      <c r="AEI527" s="91"/>
      <c r="AEJ527" s="91"/>
      <c r="AEK527" s="91"/>
      <c r="AEL527" s="91"/>
      <c r="AEM527" s="91"/>
      <c r="AEN527" s="91"/>
      <c r="AEO527" s="91"/>
      <c r="AEP527" s="91"/>
      <c r="AEQ527" s="91"/>
      <c r="AER527" s="91"/>
      <c r="AES527" s="91"/>
      <c r="AET527" s="91"/>
      <c r="AEU527" s="91"/>
      <c r="AEV527" s="91"/>
      <c r="AEW527" s="91"/>
      <c r="AEX527" s="91"/>
      <c r="AEY527" s="91"/>
      <c r="AEZ527" s="91"/>
      <c r="AFA527" s="91"/>
      <c r="AFB527" s="91"/>
      <c r="AFC527" s="146"/>
      <c r="AFD527" s="91"/>
      <c r="AFE527" s="91"/>
      <c r="AFF527" s="91"/>
      <c r="AFG527" s="91"/>
      <c r="AFH527" s="91"/>
      <c r="AFI527" s="91"/>
      <c r="AFJ527" s="91"/>
      <c r="AFK527" s="91"/>
      <c r="AFL527" s="91"/>
      <c r="AFM527" s="91"/>
      <c r="AFN527" s="91"/>
    </row>
    <row r="528" spans="810:846" ht="6" customHeight="1" x14ac:dyDescent="0.25">
      <c r="AED528" s="144">
        <f t="shared" si="80"/>
        <v>523</v>
      </c>
      <c r="AEE528" s="142"/>
      <c r="AEF528" s="142"/>
      <c r="AEG528" s="91"/>
      <c r="AEH528" s="91"/>
      <c r="AEI528" s="91"/>
      <c r="AEJ528" s="91"/>
      <c r="AEK528" s="91"/>
      <c r="AEL528" s="91"/>
      <c r="AEM528" s="91"/>
      <c r="AEN528" s="91"/>
      <c r="AEO528" s="91"/>
      <c r="AEP528" s="91"/>
      <c r="AEQ528" s="91"/>
      <c r="AER528" s="91"/>
      <c r="AES528" s="91"/>
      <c r="AET528" s="91"/>
      <c r="AEU528" s="91"/>
      <c r="AEV528" s="91"/>
      <c r="AEW528" s="91"/>
      <c r="AEX528" s="91"/>
      <c r="AEY528" s="91"/>
      <c r="AEZ528" s="91"/>
      <c r="AFA528" s="91"/>
      <c r="AFB528" s="91"/>
      <c r="AFC528" s="146"/>
      <c r="AFD528" s="91"/>
      <c r="AFE528" s="91"/>
      <c r="AFF528" s="91"/>
      <c r="AFG528" s="91"/>
      <c r="AFH528" s="91"/>
      <c r="AFI528" s="91"/>
      <c r="AFJ528" s="91"/>
      <c r="AFK528" s="91"/>
      <c r="AFL528" s="91"/>
      <c r="AFM528" s="91"/>
      <c r="AFN528" s="91"/>
    </row>
    <row r="529" spans="810:846" ht="6" customHeight="1" x14ac:dyDescent="0.25">
      <c r="AED529" s="144">
        <f t="shared" si="80"/>
        <v>524</v>
      </c>
      <c r="AEE529" s="142"/>
      <c r="AEF529" s="142"/>
      <c r="AEG529" s="91"/>
      <c r="AEH529" s="91"/>
      <c r="AEI529" s="91"/>
      <c r="AEJ529" s="91"/>
      <c r="AEK529" s="91"/>
      <c r="AEL529" s="91"/>
      <c r="AEM529" s="91"/>
      <c r="AEN529" s="91"/>
      <c r="AEO529" s="91"/>
      <c r="AEP529" s="91"/>
      <c r="AEQ529" s="91"/>
      <c r="AER529" s="91"/>
      <c r="AES529" s="91"/>
      <c r="AET529" s="91"/>
      <c r="AEU529" s="91"/>
      <c r="AEV529" s="91"/>
      <c r="AEW529" s="91"/>
      <c r="AEX529" s="91"/>
      <c r="AEY529" s="91"/>
      <c r="AEZ529" s="91"/>
      <c r="AFA529" s="91"/>
      <c r="AFB529" s="91"/>
      <c r="AFC529" s="146"/>
      <c r="AFD529" s="91"/>
      <c r="AFE529" s="91"/>
      <c r="AFF529" s="91"/>
      <c r="AFG529" s="91"/>
      <c r="AFH529" s="91"/>
      <c r="AFI529" s="91"/>
      <c r="AFJ529" s="91"/>
      <c r="AFK529" s="91"/>
      <c r="AFL529" s="91"/>
      <c r="AFM529" s="91"/>
      <c r="AFN529" s="91"/>
    </row>
    <row r="530" spans="810:846" ht="6" customHeight="1" x14ac:dyDescent="0.25">
      <c r="AED530" s="144">
        <f t="shared" si="80"/>
        <v>525</v>
      </c>
      <c r="AEE530" s="142"/>
      <c r="AEF530" s="142"/>
      <c r="AEG530" s="91"/>
      <c r="AEH530" s="91"/>
      <c r="AEI530" s="91"/>
      <c r="AEJ530" s="91"/>
      <c r="AEK530" s="91"/>
      <c r="AEL530" s="91"/>
      <c r="AEM530" s="91"/>
      <c r="AEN530" s="91"/>
      <c r="AEO530" s="91"/>
      <c r="AEP530" s="91"/>
      <c r="AEQ530" s="91"/>
      <c r="AER530" s="91"/>
      <c r="AES530" s="91"/>
      <c r="AET530" s="91"/>
      <c r="AEU530" s="91"/>
      <c r="AEV530" s="91"/>
      <c r="AEW530" s="91"/>
      <c r="AEX530" s="91"/>
      <c r="AEY530" s="91"/>
      <c r="AEZ530" s="91"/>
      <c r="AFA530" s="91"/>
      <c r="AFB530" s="91"/>
      <c r="AFC530" s="146"/>
      <c r="AFD530" s="91"/>
      <c r="AFE530" s="91"/>
      <c r="AFF530" s="91"/>
      <c r="AFG530" s="91"/>
      <c r="AFH530" s="91"/>
      <c r="AFI530" s="91"/>
      <c r="AFJ530" s="91"/>
      <c r="AFK530" s="91"/>
      <c r="AFL530" s="91"/>
      <c r="AFM530" s="91"/>
      <c r="AFN530" s="91"/>
    </row>
    <row r="531" spans="810:846" ht="6" customHeight="1" x14ac:dyDescent="0.25">
      <c r="AED531" s="144">
        <f t="shared" si="80"/>
        <v>526</v>
      </c>
      <c r="AEE531" s="142"/>
      <c r="AEF531" s="142"/>
      <c r="AEG531" s="91"/>
      <c r="AEH531" s="91"/>
      <c r="AEI531" s="91"/>
      <c r="AEJ531" s="91"/>
      <c r="AEK531" s="91"/>
      <c r="AEL531" s="91"/>
      <c r="AEM531" s="91"/>
      <c r="AEN531" s="91"/>
      <c r="AEO531" s="91"/>
      <c r="AEP531" s="91"/>
      <c r="AEQ531" s="91"/>
      <c r="AER531" s="91"/>
      <c r="AES531" s="91"/>
      <c r="AET531" s="91"/>
      <c r="AEU531" s="91"/>
      <c r="AEV531" s="91"/>
      <c r="AEW531" s="91"/>
      <c r="AEX531" s="91"/>
      <c r="AEY531" s="91"/>
      <c r="AEZ531" s="91"/>
      <c r="AFA531" s="91"/>
      <c r="AFB531" s="91"/>
      <c r="AFC531" s="146"/>
      <c r="AFD531" s="91"/>
      <c r="AFE531" s="91"/>
      <c r="AFF531" s="91"/>
      <c r="AFG531" s="91"/>
      <c r="AFH531" s="91"/>
      <c r="AFI531" s="91"/>
      <c r="AFJ531" s="91"/>
      <c r="AFK531" s="91"/>
      <c r="AFL531" s="91"/>
      <c r="AFM531" s="91"/>
      <c r="AFN531" s="91"/>
    </row>
    <row r="532" spans="810:846" ht="6" customHeight="1" x14ac:dyDescent="0.25">
      <c r="AED532" s="144">
        <f t="shared" si="80"/>
        <v>527</v>
      </c>
      <c r="AEE532" s="142"/>
      <c r="AEF532" s="142"/>
      <c r="AEG532" s="91"/>
      <c r="AEH532" s="91"/>
      <c r="AEI532" s="91"/>
      <c r="AEJ532" s="91"/>
      <c r="AEK532" s="91"/>
      <c r="AEL532" s="91"/>
      <c r="AEM532" s="91"/>
      <c r="AEN532" s="91"/>
      <c r="AEO532" s="91"/>
      <c r="AEP532" s="91"/>
      <c r="AEQ532" s="91"/>
      <c r="AER532" s="91"/>
      <c r="AES532" s="91"/>
      <c r="AET532" s="91"/>
      <c r="AEU532" s="91"/>
      <c r="AEV532" s="91"/>
      <c r="AEW532" s="91"/>
      <c r="AEX532" s="91"/>
      <c r="AEY532" s="91"/>
      <c r="AEZ532" s="91"/>
      <c r="AFA532" s="91"/>
      <c r="AFB532" s="91"/>
      <c r="AFC532" s="146"/>
      <c r="AFD532" s="91"/>
      <c r="AFE532" s="91"/>
      <c r="AFF532" s="91"/>
      <c r="AFG532" s="91"/>
      <c r="AFH532" s="91"/>
      <c r="AFI532" s="91"/>
      <c r="AFJ532" s="91"/>
      <c r="AFK532" s="91"/>
      <c r="AFL532" s="91"/>
      <c r="AFM532" s="91"/>
      <c r="AFN532" s="91"/>
    </row>
    <row r="533" spans="810:846" ht="6" customHeight="1" x14ac:dyDescent="0.25">
      <c r="AED533" s="144">
        <f t="shared" si="80"/>
        <v>528</v>
      </c>
      <c r="AEE533" s="142"/>
      <c r="AEF533" s="142"/>
      <c r="AEG533" s="91"/>
      <c r="AEH533" s="91"/>
      <c r="AEI533" s="91"/>
      <c r="AEJ533" s="91"/>
      <c r="AEK533" s="91"/>
      <c r="AEL533" s="91"/>
      <c r="AEM533" s="91"/>
      <c r="AEN533" s="91"/>
      <c r="AEO533" s="91"/>
      <c r="AEP533" s="91"/>
      <c r="AEQ533" s="91"/>
      <c r="AER533" s="91"/>
      <c r="AES533" s="91"/>
      <c r="AET533" s="91"/>
      <c r="AEU533" s="91"/>
      <c r="AEV533" s="91"/>
      <c r="AEW533" s="91"/>
      <c r="AEX533" s="91"/>
      <c r="AEY533" s="91"/>
      <c r="AEZ533" s="91"/>
      <c r="AFA533" s="91"/>
      <c r="AFB533" s="91"/>
      <c r="AFC533" s="146"/>
      <c r="AFD533" s="91"/>
      <c r="AFE533" s="91"/>
      <c r="AFF533" s="91"/>
      <c r="AFG533" s="91"/>
      <c r="AFH533" s="91"/>
      <c r="AFI533" s="91"/>
      <c r="AFJ533" s="91"/>
      <c r="AFK533" s="91"/>
      <c r="AFL533" s="91"/>
      <c r="AFM533" s="91"/>
      <c r="AFN533" s="91"/>
    </row>
    <row r="534" spans="810:846" ht="6" customHeight="1" x14ac:dyDescent="0.25">
      <c r="AED534" s="144">
        <f t="shared" si="80"/>
        <v>529</v>
      </c>
      <c r="AEE534" s="142"/>
      <c r="AEF534" s="142"/>
      <c r="AEG534" s="91"/>
      <c r="AEH534" s="91"/>
      <c r="AEI534" s="91"/>
      <c r="AEJ534" s="91"/>
      <c r="AEK534" s="91"/>
      <c r="AEL534" s="91"/>
      <c r="AEM534" s="91"/>
      <c r="AEN534" s="91"/>
      <c r="AEO534" s="91"/>
      <c r="AEP534" s="91"/>
      <c r="AEQ534" s="91"/>
      <c r="AER534" s="91"/>
      <c r="AES534" s="91"/>
      <c r="AET534" s="91"/>
      <c r="AEU534" s="91"/>
      <c r="AEV534" s="91"/>
      <c r="AEW534" s="91"/>
      <c r="AEX534" s="91"/>
      <c r="AEY534" s="91"/>
      <c r="AEZ534" s="91"/>
      <c r="AFA534" s="91"/>
      <c r="AFB534" s="91"/>
      <c r="AFC534" s="146"/>
      <c r="AFD534" s="91"/>
      <c r="AFE534" s="91"/>
      <c r="AFF534" s="91"/>
      <c r="AFG534" s="91"/>
      <c r="AFH534" s="91"/>
      <c r="AFI534" s="91"/>
      <c r="AFJ534" s="91"/>
      <c r="AFK534" s="91"/>
      <c r="AFL534" s="91"/>
      <c r="AFM534" s="91"/>
      <c r="AFN534" s="91"/>
    </row>
    <row r="535" spans="810:846" ht="6" customHeight="1" x14ac:dyDescent="0.25">
      <c r="AED535" s="144">
        <f t="shared" si="80"/>
        <v>530</v>
      </c>
      <c r="AEE535" s="142"/>
      <c r="AEF535" s="142"/>
      <c r="AEG535" s="91"/>
      <c r="AEH535" s="91"/>
      <c r="AEI535" s="91"/>
      <c r="AEJ535" s="91"/>
      <c r="AEK535" s="91"/>
      <c r="AEL535" s="91"/>
      <c r="AEM535" s="91"/>
      <c r="AEN535" s="91"/>
      <c r="AEO535" s="91"/>
      <c r="AEP535" s="91"/>
      <c r="AEQ535" s="91"/>
      <c r="AER535" s="91"/>
      <c r="AES535" s="91"/>
      <c r="AET535" s="91"/>
      <c r="AEU535" s="91"/>
      <c r="AEV535" s="91"/>
      <c r="AEW535" s="91"/>
      <c r="AEX535" s="91"/>
      <c r="AEY535" s="91"/>
      <c r="AEZ535" s="91"/>
      <c r="AFA535" s="91"/>
      <c r="AFB535" s="91"/>
      <c r="AFC535" s="146"/>
      <c r="AFD535" s="91"/>
      <c r="AFE535" s="91"/>
      <c r="AFF535" s="91"/>
      <c r="AFG535" s="91"/>
      <c r="AFH535" s="91"/>
      <c r="AFI535" s="91"/>
      <c r="AFJ535" s="91"/>
      <c r="AFK535" s="91"/>
      <c r="AFL535" s="91"/>
      <c r="AFM535" s="91"/>
      <c r="AFN535" s="91"/>
    </row>
    <row r="536" spans="810:846" ht="6" customHeight="1" x14ac:dyDescent="0.25">
      <c r="AED536" s="144">
        <f t="shared" si="80"/>
        <v>531</v>
      </c>
      <c r="AEE536" s="142"/>
      <c r="AEF536" s="142"/>
      <c r="AEG536" s="91"/>
      <c r="AEH536" s="91"/>
      <c r="AEI536" s="91"/>
      <c r="AEJ536" s="91"/>
      <c r="AEK536" s="91"/>
      <c r="AEL536" s="91"/>
      <c r="AEM536" s="91"/>
      <c r="AEN536" s="91"/>
      <c r="AEO536" s="91"/>
      <c r="AEP536" s="91"/>
      <c r="AEQ536" s="91"/>
      <c r="AER536" s="91"/>
      <c r="AES536" s="91"/>
      <c r="AET536" s="91"/>
      <c r="AEU536" s="91"/>
      <c r="AEV536" s="91"/>
      <c r="AEW536" s="91"/>
      <c r="AEX536" s="91"/>
      <c r="AEY536" s="91"/>
      <c r="AEZ536" s="91"/>
      <c r="AFA536" s="91"/>
      <c r="AFB536" s="91"/>
      <c r="AFC536" s="146"/>
      <c r="AFD536" s="91"/>
      <c r="AFE536" s="91"/>
      <c r="AFF536" s="91"/>
      <c r="AFG536" s="91"/>
      <c r="AFH536" s="91"/>
      <c r="AFI536" s="91"/>
      <c r="AFJ536" s="91"/>
      <c r="AFK536" s="91"/>
      <c r="AFL536" s="91"/>
      <c r="AFM536" s="91"/>
      <c r="AFN536" s="91"/>
    </row>
    <row r="537" spans="810:846" ht="6" customHeight="1" x14ac:dyDescent="0.25">
      <c r="AED537" s="144">
        <f t="shared" si="80"/>
        <v>532</v>
      </c>
      <c r="AEE537" s="142"/>
      <c r="AEF537" s="142"/>
      <c r="AEG537" s="91"/>
      <c r="AEH537" s="91"/>
      <c r="AEI537" s="91"/>
      <c r="AEJ537" s="91"/>
      <c r="AEK537" s="91"/>
      <c r="AEL537" s="91"/>
      <c r="AEM537" s="91"/>
      <c r="AEN537" s="91"/>
      <c r="AEO537" s="91"/>
      <c r="AEP537" s="91"/>
      <c r="AEQ537" s="91"/>
      <c r="AER537" s="91"/>
      <c r="AES537" s="91"/>
      <c r="AET537" s="91"/>
      <c r="AEU537" s="91"/>
      <c r="AEV537" s="91"/>
      <c r="AEW537" s="91"/>
      <c r="AEX537" s="91"/>
      <c r="AEY537" s="91"/>
      <c r="AEZ537" s="91"/>
      <c r="AFA537" s="91"/>
      <c r="AFB537" s="91"/>
      <c r="AFC537" s="146"/>
      <c r="AFD537" s="91"/>
      <c r="AFE537" s="91"/>
      <c r="AFF537" s="91"/>
      <c r="AFG537" s="91"/>
      <c r="AFH537" s="91"/>
      <c r="AFI537" s="91"/>
      <c r="AFJ537" s="91"/>
      <c r="AFK537" s="91"/>
      <c r="AFL537" s="91"/>
      <c r="AFM537" s="91"/>
      <c r="AFN537" s="91"/>
    </row>
    <row r="538" spans="810:846" ht="6" customHeight="1" x14ac:dyDescent="0.25">
      <c r="AED538" s="144">
        <f t="shared" si="80"/>
        <v>533</v>
      </c>
      <c r="AEE538" s="142"/>
      <c r="AEF538" s="142"/>
      <c r="AEG538" s="91"/>
      <c r="AEH538" s="91"/>
      <c r="AEI538" s="91"/>
      <c r="AEJ538" s="91"/>
      <c r="AEK538" s="91"/>
      <c r="AEL538" s="91"/>
      <c r="AEM538" s="91"/>
      <c r="AEN538" s="91"/>
      <c r="AEO538" s="91"/>
      <c r="AEP538" s="91"/>
      <c r="AEQ538" s="91"/>
      <c r="AER538" s="91"/>
      <c r="AES538" s="91"/>
      <c r="AET538" s="91"/>
      <c r="AEU538" s="91"/>
      <c r="AEV538" s="91"/>
      <c r="AEW538" s="91"/>
      <c r="AEX538" s="91"/>
      <c r="AEY538" s="91"/>
      <c r="AEZ538" s="91"/>
      <c r="AFA538" s="91"/>
      <c r="AFB538" s="91"/>
      <c r="AFC538" s="146"/>
      <c r="AFD538" s="91"/>
      <c r="AFE538" s="91"/>
      <c r="AFF538" s="91"/>
      <c r="AFG538" s="91"/>
      <c r="AFH538" s="91"/>
      <c r="AFI538" s="91"/>
      <c r="AFJ538" s="91"/>
      <c r="AFK538" s="91"/>
      <c r="AFL538" s="91"/>
      <c r="AFM538" s="91"/>
      <c r="AFN538" s="91"/>
    </row>
    <row r="539" spans="810:846" ht="6" customHeight="1" x14ac:dyDescent="0.25">
      <c r="AED539" s="144">
        <f t="shared" si="80"/>
        <v>534</v>
      </c>
      <c r="AEE539" s="142"/>
      <c r="AEF539" s="142"/>
      <c r="AEG539" s="91"/>
      <c r="AEH539" s="91"/>
      <c r="AEI539" s="91"/>
      <c r="AEJ539" s="91"/>
      <c r="AEK539" s="91"/>
      <c r="AEL539" s="91"/>
      <c r="AEM539" s="91"/>
      <c r="AEN539" s="91"/>
      <c r="AEO539" s="91"/>
      <c r="AEP539" s="91"/>
      <c r="AEQ539" s="91"/>
      <c r="AER539" s="91"/>
      <c r="AES539" s="91"/>
      <c r="AET539" s="91"/>
      <c r="AEU539" s="91"/>
      <c r="AEV539" s="91"/>
      <c r="AEW539" s="91"/>
      <c r="AEX539" s="91"/>
      <c r="AEY539" s="91"/>
      <c r="AEZ539" s="91"/>
      <c r="AFA539" s="91"/>
      <c r="AFB539" s="91"/>
      <c r="AFC539" s="146"/>
      <c r="AFD539" s="91"/>
      <c r="AFE539" s="91"/>
      <c r="AFF539" s="91"/>
      <c r="AFG539" s="91"/>
      <c r="AFH539" s="91"/>
      <c r="AFI539" s="91"/>
      <c r="AFJ539" s="91"/>
      <c r="AFK539" s="91"/>
      <c r="AFL539" s="91"/>
      <c r="AFM539" s="91"/>
      <c r="AFN539" s="91"/>
    </row>
    <row r="540" spans="810:846" ht="6" customHeight="1" x14ac:dyDescent="0.25">
      <c r="AED540" s="144">
        <f t="shared" si="80"/>
        <v>535</v>
      </c>
      <c r="AEE540" s="142"/>
      <c r="AEF540" s="142"/>
      <c r="AEG540" s="91"/>
      <c r="AEH540" s="91"/>
      <c r="AEI540" s="91"/>
      <c r="AEJ540" s="91"/>
      <c r="AEK540" s="91"/>
      <c r="AEL540" s="91"/>
      <c r="AEM540" s="91"/>
      <c r="AEN540" s="91"/>
      <c r="AEO540" s="91"/>
      <c r="AEP540" s="91"/>
      <c r="AEQ540" s="91"/>
      <c r="AER540" s="91"/>
      <c r="AES540" s="91"/>
      <c r="AET540" s="91"/>
      <c r="AEU540" s="91"/>
      <c r="AEV540" s="91"/>
      <c r="AEW540" s="91"/>
      <c r="AEX540" s="91"/>
      <c r="AEY540" s="91"/>
      <c r="AEZ540" s="91"/>
      <c r="AFA540" s="91"/>
      <c r="AFB540" s="91"/>
      <c r="AFC540" s="146"/>
      <c r="AFD540" s="91"/>
      <c r="AFE540" s="91"/>
      <c r="AFF540" s="91"/>
      <c r="AFG540" s="91"/>
      <c r="AFH540" s="91"/>
      <c r="AFI540" s="91"/>
      <c r="AFJ540" s="91"/>
      <c r="AFK540" s="91"/>
      <c r="AFL540" s="91"/>
      <c r="AFM540" s="91"/>
      <c r="AFN540" s="91"/>
    </row>
    <row r="541" spans="810:846" ht="6" customHeight="1" x14ac:dyDescent="0.25">
      <c r="AED541" s="144">
        <f t="shared" si="80"/>
        <v>536</v>
      </c>
      <c r="AEE541" s="142"/>
      <c r="AEF541" s="142"/>
      <c r="AEG541" s="91"/>
      <c r="AEH541" s="91"/>
      <c r="AEI541" s="91"/>
      <c r="AEJ541" s="91"/>
      <c r="AEK541" s="91"/>
      <c r="AEL541" s="91"/>
      <c r="AEM541" s="91"/>
      <c r="AEN541" s="91"/>
      <c r="AEO541" s="91"/>
      <c r="AEP541" s="91"/>
      <c r="AEQ541" s="91"/>
      <c r="AER541" s="91"/>
      <c r="AES541" s="91"/>
      <c r="AET541" s="91"/>
      <c r="AEU541" s="91"/>
      <c r="AEV541" s="91"/>
      <c r="AEW541" s="91"/>
      <c r="AEX541" s="91"/>
      <c r="AEY541" s="91"/>
      <c r="AEZ541" s="91"/>
      <c r="AFA541" s="91"/>
      <c r="AFB541" s="91"/>
      <c r="AFC541" s="146"/>
      <c r="AFD541" s="91"/>
      <c r="AFE541" s="91"/>
      <c r="AFF541" s="91"/>
      <c r="AFG541" s="91"/>
      <c r="AFH541" s="91"/>
      <c r="AFI541" s="91"/>
      <c r="AFJ541" s="91"/>
      <c r="AFK541" s="91"/>
      <c r="AFL541" s="91"/>
      <c r="AFM541" s="91"/>
      <c r="AFN541" s="91"/>
    </row>
    <row r="542" spans="810:846" ht="6" customHeight="1" x14ac:dyDescent="0.25">
      <c r="AED542" s="144">
        <f t="shared" si="80"/>
        <v>537</v>
      </c>
      <c r="AEE542" s="142"/>
      <c r="AEF542" s="142"/>
      <c r="AEG542" s="91"/>
      <c r="AEH542" s="91"/>
      <c r="AEI542" s="91"/>
      <c r="AEJ542" s="91"/>
      <c r="AEK542" s="91"/>
      <c r="AEL542" s="91"/>
      <c r="AEM542" s="91"/>
      <c r="AEN542" s="91"/>
      <c r="AEO542" s="91"/>
      <c r="AEP542" s="91"/>
      <c r="AEQ542" s="91"/>
      <c r="AER542" s="91"/>
      <c r="AES542" s="91"/>
      <c r="AET542" s="91"/>
      <c r="AEU542" s="91"/>
      <c r="AEV542" s="91"/>
      <c r="AEW542" s="91"/>
      <c r="AEX542" s="91"/>
      <c r="AEY542" s="91"/>
      <c r="AEZ542" s="91"/>
      <c r="AFA542" s="91"/>
      <c r="AFB542" s="91"/>
      <c r="AFC542" s="146"/>
      <c r="AFD542" s="91"/>
      <c r="AFE542" s="91"/>
      <c r="AFF542" s="91"/>
      <c r="AFG542" s="91"/>
      <c r="AFH542" s="91"/>
      <c r="AFI542" s="91"/>
      <c r="AFJ542" s="91"/>
      <c r="AFK542" s="91"/>
      <c r="AFL542" s="91"/>
      <c r="AFM542" s="91"/>
      <c r="AFN542" s="91"/>
    </row>
    <row r="543" spans="810:846" ht="6" customHeight="1" x14ac:dyDescent="0.25">
      <c r="AED543" s="144">
        <f t="shared" si="80"/>
        <v>538</v>
      </c>
      <c r="AEE543" s="142"/>
      <c r="AEF543" s="142"/>
      <c r="AEG543" s="91"/>
      <c r="AEH543" s="91"/>
      <c r="AEI543" s="91"/>
      <c r="AEJ543" s="91"/>
      <c r="AEK543" s="91"/>
      <c r="AEL543" s="91"/>
      <c r="AEM543" s="91"/>
      <c r="AEN543" s="91"/>
      <c r="AEO543" s="91"/>
      <c r="AEP543" s="91"/>
      <c r="AEQ543" s="91"/>
      <c r="AER543" s="91"/>
      <c r="AES543" s="91"/>
      <c r="AET543" s="91"/>
      <c r="AEU543" s="91"/>
      <c r="AEV543" s="91"/>
      <c r="AEW543" s="91"/>
      <c r="AEX543" s="91"/>
      <c r="AEY543" s="91"/>
      <c r="AEZ543" s="91"/>
      <c r="AFA543" s="91"/>
      <c r="AFB543" s="91"/>
      <c r="AFC543" s="146"/>
      <c r="AFD543" s="91"/>
      <c r="AFE543" s="91"/>
      <c r="AFF543" s="91"/>
      <c r="AFG543" s="91"/>
      <c r="AFH543" s="91"/>
      <c r="AFI543" s="91"/>
      <c r="AFJ543" s="91"/>
      <c r="AFK543" s="91"/>
      <c r="AFL543" s="91"/>
      <c r="AFM543" s="91"/>
      <c r="AFN543" s="91"/>
    </row>
    <row r="544" spans="810:846" ht="6" customHeight="1" x14ac:dyDescent="0.25">
      <c r="AED544" s="144">
        <f t="shared" si="80"/>
        <v>539</v>
      </c>
      <c r="AEE544" s="142"/>
      <c r="AEF544" s="142"/>
      <c r="AEG544" s="91"/>
      <c r="AEH544" s="91"/>
      <c r="AEI544" s="91"/>
      <c r="AEJ544" s="91"/>
      <c r="AEK544" s="91"/>
      <c r="AEL544" s="91"/>
      <c r="AEM544" s="91"/>
      <c r="AEN544" s="91"/>
      <c r="AEO544" s="91"/>
      <c r="AEP544" s="91"/>
      <c r="AEQ544" s="91"/>
      <c r="AER544" s="91"/>
      <c r="AES544" s="91"/>
      <c r="AET544" s="91"/>
      <c r="AEU544" s="91"/>
      <c r="AEV544" s="91"/>
      <c r="AEW544" s="91"/>
      <c r="AEX544" s="91"/>
      <c r="AEY544" s="91"/>
      <c r="AEZ544" s="91"/>
      <c r="AFA544" s="91"/>
      <c r="AFB544" s="91"/>
      <c r="AFC544" s="146"/>
      <c r="AFD544" s="91"/>
      <c r="AFE544" s="91"/>
      <c r="AFF544" s="91"/>
      <c r="AFG544" s="91"/>
      <c r="AFH544" s="91"/>
      <c r="AFI544" s="91"/>
      <c r="AFJ544" s="91"/>
      <c r="AFK544" s="91"/>
      <c r="AFL544" s="91"/>
      <c r="AFM544" s="91"/>
      <c r="AFN544" s="91"/>
    </row>
    <row r="545" spans="810:846" ht="6" customHeight="1" x14ac:dyDescent="0.25">
      <c r="AED545" s="144">
        <f t="shared" si="80"/>
        <v>540</v>
      </c>
      <c r="AEE545" s="142"/>
      <c r="AEF545" s="142"/>
      <c r="AEG545" s="91"/>
      <c r="AEH545" s="91"/>
      <c r="AEI545" s="91"/>
      <c r="AEJ545" s="91"/>
      <c r="AEK545" s="91"/>
      <c r="AEL545" s="91"/>
      <c r="AEM545" s="91"/>
      <c r="AEN545" s="91"/>
      <c r="AEO545" s="91"/>
      <c r="AEP545" s="91"/>
      <c r="AEQ545" s="91"/>
      <c r="AER545" s="91"/>
      <c r="AES545" s="91"/>
      <c r="AET545" s="91"/>
      <c r="AEU545" s="91"/>
      <c r="AEV545" s="91"/>
      <c r="AEW545" s="91"/>
      <c r="AEX545" s="91"/>
      <c r="AEY545" s="91"/>
      <c r="AEZ545" s="91"/>
      <c r="AFA545" s="91"/>
      <c r="AFB545" s="91"/>
      <c r="AFC545" s="146"/>
      <c r="AFD545" s="91"/>
      <c r="AFE545" s="91"/>
      <c r="AFF545" s="91"/>
      <c r="AFG545" s="91"/>
      <c r="AFH545" s="91"/>
      <c r="AFI545" s="91"/>
      <c r="AFJ545" s="91"/>
      <c r="AFK545" s="91"/>
      <c r="AFL545" s="91"/>
      <c r="AFM545" s="91"/>
      <c r="AFN545" s="91"/>
    </row>
    <row r="546" spans="810:846" ht="6" customHeight="1" x14ac:dyDescent="0.25">
      <c r="AED546" s="144">
        <f t="shared" si="80"/>
        <v>541</v>
      </c>
      <c r="AEE546" s="142"/>
      <c r="AEF546" s="142"/>
      <c r="AEG546" s="91"/>
      <c r="AEH546" s="91"/>
      <c r="AEI546" s="91"/>
      <c r="AEJ546" s="91"/>
      <c r="AEK546" s="91"/>
      <c r="AEL546" s="91"/>
      <c r="AEM546" s="91"/>
      <c r="AEN546" s="91"/>
      <c r="AEO546" s="91"/>
      <c r="AEP546" s="91"/>
      <c r="AEQ546" s="91"/>
      <c r="AER546" s="91"/>
      <c r="AES546" s="91"/>
      <c r="AET546" s="91"/>
      <c r="AEU546" s="91"/>
      <c r="AEV546" s="91"/>
      <c r="AEW546" s="91"/>
      <c r="AEX546" s="91"/>
      <c r="AEY546" s="91"/>
      <c r="AEZ546" s="91"/>
      <c r="AFA546" s="91"/>
      <c r="AFB546" s="91"/>
      <c r="AFC546" s="146"/>
      <c r="AFD546" s="91"/>
      <c r="AFE546" s="91"/>
      <c r="AFF546" s="91"/>
      <c r="AFG546" s="91"/>
      <c r="AFH546" s="91"/>
      <c r="AFI546" s="91"/>
      <c r="AFJ546" s="91"/>
      <c r="AFK546" s="91"/>
      <c r="AFL546" s="91"/>
      <c r="AFM546" s="91"/>
      <c r="AFN546" s="91"/>
    </row>
    <row r="547" spans="810:846" ht="6" customHeight="1" x14ac:dyDescent="0.25">
      <c r="AED547" s="144">
        <f t="shared" si="80"/>
        <v>542</v>
      </c>
      <c r="AEE547" s="142"/>
      <c r="AEF547" s="142"/>
      <c r="AEG547" s="91"/>
      <c r="AEH547" s="91"/>
      <c r="AEI547" s="91"/>
      <c r="AEJ547" s="91"/>
      <c r="AEK547" s="91"/>
      <c r="AEL547" s="91"/>
      <c r="AEM547" s="91"/>
      <c r="AEN547" s="91"/>
      <c r="AEO547" s="91"/>
      <c r="AEP547" s="91"/>
      <c r="AEQ547" s="91"/>
      <c r="AER547" s="91"/>
      <c r="AES547" s="91"/>
      <c r="AET547" s="91"/>
      <c r="AEU547" s="91"/>
      <c r="AEV547" s="91"/>
      <c r="AEW547" s="91"/>
      <c r="AEX547" s="91"/>
      <c r="AEY547" s="91"/>
      <c r="AEZ547" s="91"/>
      <c r="AFA547" s="91"/>
      <c r="AFB547" s="91"/>
      <c r="AFC547" s="146"/>
      <c r="AFD547" s="91"/>
      <c r="AFE547" s="91"/>
      <c r="AFF547" s="91"/>
      <c r="AFG547" s="91"/>
      <c r="AFH547" s="91"/>
      <c r="AFI547" s="91"/>
      <c r="AFJ547" s="91"/>
      <c r="AFK547" s="91"/>
      <c r="AFL547" s="91"/>
      <c r="AFM547" s="91"/>
      <c r="AFN547" s="91"/>
    </row>
    <row r="548" spans="810:846" ht="6" customHeight="1" x14ac:dyDescent="0.25">
      <c r="AED548" s="144">
        <f t="shared" si="80"/>
        <v>543</v>
      </c>
      <c r="AEE548" s="142"/>
      <c r="AEF548" s="142"/>
      <c r="AEG548" s="91"/>
      <c r="AEH548" s="91"/>
      <c r="AEI548" s="91"/>
      <c r="AEJ548" s="91"/>
      <c r="AEK548" s="91"/>
      <c r="AEL548" s="91"/>
      <c r="AEM548" s="91"/>
      <c r="AEN548" s="91"/>
      <c r="AEO548" s="91"/>
      <c r="AEP548" s="91"/>
      <c r="AEQ548" s="91"/>
      <c r="AER548" s="91"/>
      <c r="AES548" s="91"/>
      <c r="AET548" s="91"/>
      <c r="AEU548" s="91"/>
      <c r="AEV548" s="91"/>
      <c r="AEW548" s="91"/>
      <c r="AEX548" s="91"/>
      <c r="AEY548" s="91"/>
      <c r="AEZ548" s="91"/>
      <c r="AFA548" s="91"/>
      <c r="AFB548" s="91"/>
      <c r="AFC548" s="146"/>
      <c r="AFD548" s="91"/>
      <c r="AFE548" s="91"/>
      <c r="AFF548" s="91"/>
      <c r="AFG548" s="91"/>
      <c r="AFH548" s="91"/>
      <c r="AFI548" s="91"/>
      <c r="AFJ548" s="91"/>
      <c r="AFK548" s="91"/>
      <c r="AFL548" s="91"/>
      <c r="AFM548" s="91"/>
      <c r="AFN548" s="91"/>
    </row>
    <row r="549" spans="810:846" ht="6" customHeight="1" x14ac:dyDescent="0.25">
      <c r="AED549" s="144">
        <f t="shared" si="80"/>
        <v>544</v>
      </c>
      <c r="AEE549" s="142"/>
      <c r="AEF549" s="142"/>
      <c r="AEG549" s="91"/>
      <c r="AEH549" s="91"/>
      <c r="AEI549" s="91"/>
      <c r="AEJ549" s="91"/>
      <c r="AEK549" s="91"/>
      <c r="AEL549" s="91"/>
      <c r="AEM549" s="91"/>
      <c r="AEN549" s="91"/>
      <c r="AEO549" s="91"/>
      <c r="AEP549" s="91"/>
      <c r="AEQ549" s="91"/>
      <c r="AER549" s="91"/>
      <c r="AES549" s="91"/>
      <c r="AET549" s="91"/>
      <c r="AEU549" s="91"/>
      <c r="AEV549" s="91"/>
      <c r="AEW549" s="91"/>
      <c r="AEX549" s="91"/>
      <c r="AEY549" s="91"/>
      <c r="AEZ549" s="91"/>
      <c r="AFA549" s="91"/>
      <c r="AFB549" s="91"/>
      <c r="AFC549" s="146"/>
      <c r="AFD549" s="91"/>
      <c r="AFE549" s="91"/>
      <c r="AFF549" s="91"/>
      <c r="AFG549" s="91"/>
      <c r="AFH549" s="91"/>
      <c r="AFI549" s="91"/>
      <c r="AFJ549" s="91"/>
      <c r="AFK549" s="91"/>
      <c r="AFL549" s="91"/>
      <c r="AFM549" s="91"/>
      <c r="AFN549" s="91"/>
    </row>
    <row r="550" spans="810:846" ht="6" customHeight="1" x14ac:dyDescent="0.25">
      <c r="AED550" s="144">
        <f t="shared" si="80"/>
        <v>545</v>
      </c>
      <c r="AEE550" s="142"/>
      <c r="AEF550" s="142"/>
      <c r="AEG550" s="91"/>
      <c r="AEH550" s="91"/>
      <c r="AEI550" s="91"/>
      <c r="AEJ550" s="91"/>
      <c r="AEK550" s="91"/>
      <c r="AEL550" s="91"/>
      <c r="AEM550" s="91"/>
      <c r="AEN550" s="91"/>
      <c r="AEO550" s="91"/>
      <c r="AEP550" s="91"/>
      <c r="AEQ550" s="91"/>
      <c r="AER550" s="91"/>
      <c r="AES550" s="91"/>
      <c r="AET550" s="91"/>
      <c r="AEU550" s="91"/>
      <c r="AEV550" s="91"/>
      <c r="AEW550" s="91"/>
      <c r="AEX550" s="91"/>
      <c r="AEY550" s="91"/>
      <c r="AEZ550" s="91"/>
      <c r="AFA550" s="91"/>
      <c r="AFB550" s="91"/>
      <c r="AFC550" s="146"/>
      <c r="AFD550" s="91"/>
      <c r="AFE550" s="91"/>
      <c r="AFF550" s="91"/>
      <c r="AFG550" s="91"/>
      <c r="AFH550" s="91"/>
      <c r="AFI550" s="91"/>
      <c r="AFJ550" s="91"/>
      <c r="AFK550" s="91"/>
      <c r="AFL550" s="91"/>
      <c r="AFM550" s="91"/>
      <c r="AFN550" s="91"/>
    </row>
    <row r="551" spans="810:846" ht="6" customHeight="1" x14ac:dyDescent="0.25">
      <c r="AED551" s="144">
        <f t="shared" si="80"/>
        <v>546</v>
      </c>
      <c r="AEE551" s="142"/>
      <c r="AEF551" s="142"/>
      <c r="AEG551" s="91"/>
      <c r="AEH551" s="91"/>
      <c r="AEI551" s="91"/>
      <c r="AEJ551" s="91"/>
      <c r="AEK551" s="91"/>
      <c r="AEL551" s="91"/>
      <c r="AEM551" s="91"/>
      <c r="AEN551" s="91"/>
      <c r="AEO551" s="91"/>
      <c r="AEP551" s="91"/>
      <c r="AEQ551" s="91"/>
      <c r="AER551" s="91"/>
      <c r="AES551" s="91"/>
      <c r="AET551" s="91"/>
      <c r="AEU551" s="91"/>
      <c r="AEV551" s="91"/>
      <c r="AEW551" s="91"/>
      <c r="AEX551" s="91"/>
      <c r="AEY551" s="91"/>
      <c r="AEZ551" s="91"/>
      <c r="AFA551" s="91"/>
      <c r="AFB551" s="91"/>
      <c r="AFC551" s="146"/>
      <c r="AFD551" s="91"/>
      <c r="AFE551" s="91"/>
      <c r="AFF551" s="91"/>
      <c r="AFG551" s="91"/>
      <c r="AFH551" s="91"/>
      <c r="AFI551" s="91"/>
      <c r="AFJ551" s="91"/>
      <c r="AFK551" s="91"/>
      <c r="AFL551" s="91"/>
      <c r="AFM551" s="91"/>
      <c r="AFN551" s="91"/>
    </row>
    <row r="552" spans="810:846" ht="6" customHeight="1" x14ac:dyDescent="0.25">
      <c r="AED552" s="144">
        <f t="shared" si="80"/>
        <v>547</v>
      </c>
      <c r="AEE552" s="142"/>
      <c r="AEF552" s="142"/>
      <c r="AEG552" s="91"/>
      <c r="AEH552" s="91"/>
      <c r="AEI552" s="91"/>
      <c r="AEJ552" s="91"/>
      <c r="AEK552" s="91"/>
      <c r="AEL552" s="91"/>
      <c r="AEM552" s="91"/>
      <c r="AEN552" s="91"/>
      <c r="AEO552" s="91"/>
      <c r="AEP552" s="91"/>
      <c r="AEQ552" s="91"/>
      <c r="AER552" s="91"/>
      <c r="AES552" s="91"/>
      <c r="AET552" s="91"/>
      <c r="AEU552" s="91"/>
      <c r="AEV552" s="91"/>
      <c r="AEW552" s="91"/>
      <c r="AEX552" s="91"/>
      <c r="AEY552" s="91"/>
      <c r="AEZ552" s="91"/>
      <c r="AFA552" s="91"/>
      <c r="AFB552" s="91"/>
      <c r="AFC552" s="146"/>
      <c r="AFD552" s="91"/>
      <c r="AFE552" s="91"/>
      <c r="AFF552" s="91"/>
      <c r="AFG552" s="91"/>
      <c r="AFH552" s="91"/>
      <c r="AFI552" s="91"/>
      <c r="AFJ552" s="91"/>
      <c r="AFK552" s="91"/>
      <c r="AFL552" s="91"/>
      <c r="AFM552" s="91"/>
      <c r="AFN552" s="91"/>
    </row>
    <row r="553" spans="810:846" ht="6" customHeight="1" x14ac:dyDescent="0.25">
      <c r="AED553" s="144">
        <f t="shared" si="80"/>
        <v>548</v>
      </c>
      <c r="AEE553" s="142"/>
      <c r="AEF553" s="142"/>
      <c r="AEG553" s="91"/>
      <c r="AEH553" s="91"/>
      <c r="AEI553" s="91"/>
      <c r="AEJ553" s="91"/>
      <c r="AEK553" s="91"/>
      <c r="AEL553" s="91"/>
      <c r="AEM553" s="91"/>
      <c r="AEN553" s="91"/>
      <c r="AEO553" s="91"/>
      <c r="AEP553" s="91"/>
      <c r="AEQ553" s="91"/>
      <c r="AER553" s="91"/>
      <c r="AES553" s="91"/>
      <c r="AET553" s="91"/>
      <c r="AEU553" s="91"/>
      <c r="AEV553" s="91"/>
      <c r="AEW553" s="91"/>
      <c r="AEX553" s="91"/>
      <c r="AEY553" s="91"/>
      <c r="AEZ553" s="91"/>
      <c r="AFA553" s="91"/>
      <c r="AFB553" s="91"/>
      <c r="AFC553" s="146"/>
      <c r="AFD553" s="91"/>
      <c r="AFE553" s="91"/>
      <c r="AFF553" s="91"/>
      <c r="AFG553" s="91"/>
      <c r="AFH553" s="91"/>
      <c r="AFI553" s="91"/>
      <c r="AFJ553" s="91"/>
      <c r="AFK553" s="91"/>
      <c r="AFL553" s="91"/>
      <c r="AFM553" s="91"/>
      <c r="AFN553" s="91"/>
    </row>
    <row r="554" spans="810:846" ht="6" customHeight="1" x14ac:dyDescent="0.25">
      <c r="AED554" s="144">
        <f t="shared" si="80"/>
        <v>549</v>
      </c>
      <c r="AEE554" s="142"/>
      <c r="AEF554" s="142"/>
      <c r="AEG554" s="91"/>
      <c r="AEH554" s="91"/>
      <c r="AEI554" s="91"/>
      <c r="AEJ554" s="91"/>
      <c r="AEK554" s="91"/>
      <c r="AEL554" s="91"/>
      <c r="AEM554" s="91"/>
      <c r="AEN554" s="91"/>
      <c r="AEO554" s="91"/>
      <c r="AEP554" s="91"/>
      <c r="AEQ554" s="91"/>
      <c r="AER554" s="91"/>
      <c r="AES554" s="91"/>
      <c r="AET554" s="91"/>
      <c r="AEU554" s="91"/>
      <c r="AEV554" s="91"/>
      <c r="AEW554" s="91"/>
      <c r="AEX554" s="91"/>
      <c r="AEY554" s="91"/>
      <c r="AEZ554" s="91"/>
      <c r="AFA554" s="91"/>
      <c r="AFB554" s="91"/>
      <c r="AFC554" s="146"/>
      <c r="AFD554" s="91"/>
      <c r="AFE554" s="91"/>
      <c r="AFF554" s="91"/>
      <c r="AFG554" s="91"/>
      <c r="AFH554" s="91"/>
      <c r="AFI554" s="91"/>
      <c r="AFJ554" s="91"/>
      <c r="AFK554" s="91"/>
      <c r="AFL554" s="91"/>
      <c r="AFM554" s="91"/>
      <c r="AFN554" s="91"/>
    </row>
    <row r="555" spans="810:846" ht="6" customHeight="1" x14ac:dyDescent="0.25">
      <c r="AED555" s="144">
        <f t="shared" si="80"/>
        <v>550</v>
      </c>
      <c r="AEE555" s="142"/>
      <c r="AEF555" s="142"/>
      <c r="AEG555" s="91"/>
      <c r="AEH555" s="91"/>
      <c r="AEI555" s="91"/>
      <c r="AEJ555" s="91"/>
      <c r="AEK555" s="91"/>
      <c r="AEL555" s="91"/>
      <c r="AEM555" s="91"/>
      <c r="AEN555" s="91"/>
      <c r="AEO555" s="91"/>
      <c r="AEP555" s="91"/>
      <c r="AEQ555" s="91"/>
      <c r="AER555" s="91"/>
      <c r="AES555" s="91"/>
      <c r="AET555" s="91"/>
      <c r="AEU555" s="91"/>
      <c r="AEV555" s="91"/>
      <c r="AEW555" s="91"/>
      <c r="AEX555" s="91"/>
      <c r="AEY555" s="91"/>
      <c r="AEZ555" s="91"/>
      <c r="AFA555" s="91"/>
      <c r="AFB555" s="91"/>
      <c r="AFC555" s="146"/>
      <c r="AFD555" s="91"/>
      <c r="AFE555" s="91"/>
      <c r="AFF555" s="91"/>
      <c r="AFG555" s="91"/>
      <c r="AFH555" s="91"/>
      <c r="AFI555" s="91"/>
      <c r="AFJ555" s="91"/>
      <c r="AFK555" s="91"/>
      <c r="AFL555" s="91"/>
      <c r="AFM555" s="91"/>
      <c r="AFN555" s="91"/>
    </row>
    <row r="556" spans="810:846" ht="6" customHeight="1" x14ac:dyDescent="0.25">
      <c r="AED556" s="144">
        <f t="shared" si="80"/>
        <v>551</v>
      </c>
      <c r="AEE556" s="142"/>
      <c r="AEF556" s="142"/>
      <c r="AEG556" s="91"/>
      <c r="AEH556" s="91"/>
      <c r="AEI556" s="91"/>
      <c r="AEJ556" s="91"/>
      <c r="AEK556" s="91"/>
      <c r="AEL556" s="91"/>
      <c r="AEM556" s="91"/>
      <c r="AEN556" s="91"/>
      <c r="AEO556" s="91"/>
      <c r="AEP556" s="91"/>
      <c r="AEQ556" s="91"/>
      <c r="AER556" s="91"/>
      <c r="AES556" s="91"/>
      <c r="AET556" s="91"/>
      <c r="AEU556" s="91"/>
      <c r="AEV556" s="91"/>
      <c r="AEW556" s="91"/>
      <c r="AEX556" s="91"/>
      <c r="AEY556" s="91"/>
      <c r="AEZ556" s="91"/>
      <c r="AFA556" s="91"/>
      <c r="AFB556" s="91"/>
      <c r="AFC556" s="146"/>
      <c r="AFD556" s="91"/>
      <c r="AFE556" s="91"/>
      <c r="AFF556" s="91"/>
      <c r="AFG556" s="91"/>
      <c r="AFH556" s="91"/>
      <c r="AFI556" s="91"/>
      <c r="AFJ556" s="91"/>
      <c r="AFK556" s="91"/>
      <c r="AFL556" s="91"/>
      <c r="AFM556" s="91"/>
      <c r="AFN556" s="91"/>
    </row>
    <row r="557" spans="810:846" ht="6" customHeight="1" x14ac:dyDescent="0.25">
      <c r="AED557" s="144">
        <f t="shared" si="80"/>
        <v>552</v>
      </c>
      <c r="AEE557" s="142"/>
      <c r="AEF557" s="142"/>
      <c r="AEG557" s="91"/>
      <c r="AEH557" s="91"/>
      <c r="AEI557" s="91"/>
      <c r="AEJ557" s="91"/>
      <c r="AEK557" s="91"/>
      <c r="AEL557" s="91"/>
      <c r="AEM557" s="91"/>
      <c r="AEN557" s="91"/>
      <c r="AEO557" s="91"/>
      <c r="AEP557" s="91"/>
      <c r="AEQ557" s="91"/>
      <c r="AER557" s="91"/>
      <c r="AES557" s="91"/>
      <c r="AET557" s="91"/>
      <c r="AEU557" s="91"/>
      <c r="AEV557" s="91"/>
      <c r="AEW557" s="91"/>
      <c r="AEX557" s="91"/>
      <c r="AEY557" s="91"/>
      <c r="AEZ557" s="91"/>
      <c r="AFA557" s="91"/>
      <c r="AFB557" s="91"/>
      <c r="AFC557" s="146"/>
      <c r="AFD557" s="91"/>
      <c r="AFE557" s="91"/>
      <c r="AFF557" s="91"/>
      <c r="AFG557" s="91"/>
      <c r="AFH557" s="91"/>
      <c r="AFI557" s="91"/>
      <c r="AFJ557" s="91"/>
      <c r="AFK557" s="91"/>
      <c r="AFL557" s="91"/>
      <c r="AFM557" s="91"/>
      <c r="AFN557" s="91"/>
    </row>
    <row r="558" spans="810:846" ht="6" customHeight="1" x14ac:dyDescent="0.25">
      <c r="AED558" s="144">
        <f t="shared" si="80"/>
        <v>553</v>
      </c>
      <c r="AEE558" s="142"/>
      <c r="AEF558" s="142"/>
      <c r="AEG558" s="91"/>
      <c r="AEH558" s="91"/>
      <c r="AEI558" s="91"/>
      <c r="AEJ558" s="91"/>
      <c r="AEK558" s="91"/>
      <c r="AEL558" s="91"/>
      <c r="AEM558" s="91"/>
      <c r="AEN558" s="91"/>
      <c r="AEO558" s="91"/>
      <c r="AEP558" s="91"/>
      <c r="AEQ558" s="91"/>
      <c r="AER558" s="91"/>
      <c r="AES558" s="91"/>
      <c r="AET558" s="91"/>
      <c r="AEU558" s="91"/>
      <c r="AEV558" s="91"/>
      <c r="AEW558" s="91"/>
      <c r="AEX558" s="91"/>
      <c r="AEY558" s="91"/>
      <c r="AEZ558" s="91"/>
      <c r="AFA558" s="91"/>
      <c r="AFB558" s="91"/>
      <c r="AFC558" s="146"/>
      <c r="AFD558" s="91"/>
      <c r="AFE558" s="91"/>
      <c r="AFF558" s="91"/>
      <c r="AFG558" s="91"/>
      <c r="AFH558" s="91"/>
      <c r="AFI558" s="91"/>
      <c r="AFJ558" s="91"/>
      <c r="AFK558" s="91"/>
      <c r="AFL558" s="91"/>
      <c r="AFM558" s="91"/>
      <c r="AFN558" s="91"/>
    </row>
    <row r="559" spans="810:846" ht="6" customHeight="1" x14ac:dyDescent="0.25">
      <c r="AED559" s="144">
        <f t="shared" si="80"/>
        <v>554</v>
      </c>
      <c r="AEE559" s="142"/>
      <c r="AEF559" s="142"/>
      <c r="AEG559" s="91"/>
      <c r="AEH559" s="91"/>
      <c r="AEI559" s="91"/>
      <c r="AEJ559" s="91"/>
      <c r="AEK559" s="91"/>
      <c r="AEL559" s="91"/>
      <c r="AEM559" s="91"/>
      <c r="AEN559" s="91"/>
      <c r="AEO559" s="91"/>
      <c r="AEP559" s="91"/>
      <c r="AEQ559" s="91"/>
      <c r="AER559" s="91"/>
      <c r="AES559" s="91"/>
      <c r="AET559" s="91"/>
      <c r="AEU559" s="91"/>
      <c r="AEV559" s="91"/>
      <c r="AEW559" s="91"/>
      <c r="AEX559" s="91"/>
      <c r="AEY559" s="91"/>
      <c r="AEZ559" s="91"/>
      <c r="AFA559" s="91"/>
      <c r="AFB559" s="91"/>
      <c r="AFC559" s="146"/>
      <c r="AFD559" s="91"/>
      <c r="AFE559" s="91"/>
      <c r="AFF559" s="91"/>
      <c r="AFG559" s="91"/>
      <c r="AFH559" s="91"/>
      <c r="AFI559" s="91"/>
      <c r="AFJ559" s="91"/>
      <c r="AFK559" s="91"/>
      <c r="AFL559" s="91"/>
      <c r="AFM559" s="91"/>
      <c r="AFN559" s="91"/>
    </row>
    <row r="560" spans="810:846" ht="6" customHeight="1" x14ac:dyDescent="0.25">
      <c r="AED560" s="144">
        <f t="shared" si="80"/>
        <v>555</v>
      </c>
      <c r="AEE560" s="142"/>
      <c r="AEF560" s="142"/>
      <c r="AEG560" s="91"/>
      <c r="AEH560" s="91"/>
      <c r="AEI560" s="91"/>
      <c r="AEJ560" s="91"/>
      <c r="AEK560" s="91"/>
      <c r="AEL560" s="91"/>
      <c r="AEM560" s="91"/>
      <c r="AEN560" s="91"/>
      <c r="AEO560" s="91"/>
      <c r="AEP560" s="91"/>
      <c r="AEQ560" s="91"/>
      <c r="AER560" s="91"/>
      <c r="AES560" s="91"/>
      <c r="AET560" s="91"/>
      <c r="AEU560" s="91"/>
      <c r="AEV560" s="91"/>
      <c r="AEW560" s="91"/>
      <c r="AEX560" s="91"/>
      <c r="AEY560" s="91"/>
      <c r="AEZ560" s="91"/>
      <c r="AFA560" s="91"/>
      <c r="AFB560" s="91"/>
      <c r="AFC560" s="146"/>
      <c r="AFD560" s="91"/>
      <c r="AFE560" s="91"/>
      <c r="AFF560" s="91"/>
      <c r="AFG560" s="91"/>
      <c r="AFH560" s="91"/>
      <c r="AFI560" s="91"/>
      <c r="AFJ560" s="91"/>
      <c r="AFK560" s="91"/>
      <c r="AFL560" s="91"/>
      <c r="AFM560" s="91"/>
      <c r="AFN560" s="91"/>
    </row>
    <row r="561" spans="810:846" ht="6" customHeight="1" x14ac:dyDescent="0.25">
      <c r="AED561" s="144">
        <f t="shared" si="80"/>
        <v>556</v>
      </c>
      <c r="AEE561" s="142"/>
      <c r="AEF561" s="142"/>
      <c r="AEG561" s="91"/>
      <c r="AEH561" s="91"/>
      <c r="AEI561" s="91"/>
      <c r="AEJ561" s="91"/>
      <c r="AEK561" s="91"/>
      <c r="AEL561" s="91"/>
      <c r="AEM561" s="91"/>
      <c r="AEN561" s="91"/>
      <c r="AEO561" s="91"/>
      <c r="AEP561" s="91"/>
      <c r="AEQ561" s="91"/>
      <c r="AER561" s="91"/>
      <c r="AES561" s="91"/>
      <c r="AET561" s="91"/>
      <c r="AEU561" s="91"/>
      <c r="AEV561" s="91"/>
      <c r="AEW561" s="91"/>
      <c r="AEX561" s="91"/>
      <c r="AEY561" s="91"/>
      <c r="AEZ561" s="91"/>
      <c r="AFA561" s="91"/>
      <c r="AFB561" s="91"/>
      <c r="AFC561" s="146"/>
      <c r="AFD561" s="91"/>
      <c r="AFE561" s="91"/>
      <c r="AFF561" s="91"/>
      <c r="AFG561" s="91"/>
      <c r="AFH561" s="91"/>
      <c r="AFI561" s="91"/>
      <c r="AFJ561" s="91"/>
      <c r="AFK561" s="91"/>
      <c r="AFL561" s="91"/>
      <c r="AFM561" s="91"/>
      <c r="AFN561" s="91"/>
    </row>
    <row r="562" spans="810:846" ht="6" customHeight="1" x14ac:dyDescent="0.25">
      <c r="AED562" s="144">
        <f t="shared" si="80"/>
        <v>557</v>
      </c>
      <c r="AEE562" s="142"/>
      <c r="AEF562" s="142"/>
      <c r="AEG562" s="91"/>
      <c r="AEH562" s="91"/>
      <c r="AEI562" s="91"/>
      <c r="AEJ562" s="91"/>
      <c r="AEK562" s="91"/>
      <c r="AEL562" s="91"/>
      <c r="AEM562" s="91"/>
      <c r="AEN562" s="91"/>
      <c r="AEO562" s="91"/>
      <c r="AEP562" s="91"/>
      <c r="AEQ562" s="91"/>
      <c r="AER562" s="91"/>
      <c r="AES562" s="91"/>
      <c r="AET562" s="91"/>
      <c r="AEU562" s="91"/>
      <c r="AEV562" s="91"/>
      <c r="AEW562" s="91"/>
      <c r="AEX562" s="91"/>
      <c r="AEY562" s="91"/>
      <c r="AEZ562" s="91"/>
      <c r="AFA562" s="91"/>
      <c r="AFB562" s="91"/>
      <c r="AFC562" s="146"/>
      <c r="AFD562" s="91"/>
      <c r="AFE562" s="91"/>
      <c r="AFF562" s="91"/>
      <c r="AFG562" s="91"/>
      <c r="AFH562" s="91"/>
      <c r="AFI562" s="91"/>
      <c r="AFJ562" s="91"/>
      <c r="AFK562" s="91"/>
      <c r="AFL562" s="91"/>
      <c r="AFM562" s="91"/>
      <c r="AFN562" s="91"/>
    </row>
    <row r="563" spans="810:846" ht="6" customHeight="1" x14ac:dyDescent="0.25">
      <c r="AED563" s="144">
        <f t="shared" si="80"/>
        <v>558</v>
      </c>
      <c r="AEE563" s="142"/>
      <c r="AEF563" s="142"/>
      <c r="AEG563" s="91"/>
      <c r="AEH563" s="91"/>
      <c r="AEI563" s="91"/>
      <c r="AEJ563" s="91"/>
      <c r="AEK563" s="91"/>
      <c r="AEL563" s="91"/>
      <c r="AEM563" s="91"/>
      <c r="AEN563" s="91"/>
      <c r="AEO563" s="91"/>
      <c r="AEP563" s="91"/>
      <c r="AEQ563" s="91"/>
      <c r="AER563" s="91"/>
      <c r="AES563" s="91"/>
      <c r="AET563" s="91"/>
      <c r="AEU563" s="91"/>
      <c r="AEV563" s="91"/>
      <c r="AEW563" s="91"/>
      <c r="AEX563" s="91"/>
      <c r="AEY563" s="91"/>
      <c r="AEZ563" s="91"/>
      <c r="AFA563" s="91"/>
      <c r="AFB563" s="91"/>
      <c r="AFC563" s="146"/>
      <c r="AFD563" s="91"/>
      <c r="AFE563" s="91"/>
      <c r="AFF563" s="91"/>
      <c r="AFG563" s="91"/>
      <c r="AFH563" s="91"/>
      <c r="AFI563" s="91"/>
      <c r="AFJ563" s="91"/>
      <c r="AFK563" s="91"/>
      <c r="AFL563" s="91"/>
      <c r="AFM563" s="91"/>
      <c r="AFN563" s="91"/>
    </row>
    <row r="564" spans="810:846" ht="6" customHeight="1" x14ac:dyDescent="0.25">
      <c r="AED564" s="144">
        <f t="shared" si="80"/>
        <v>559</v>
      </c>
      <c r="AEE564" s="142"/>
      <c r="AEF564" s="142"/>
      <c r="AEG564" s="91"/>
      <c r="AEH564" s="91"/>
      <c r="AEI564" s="91"/>
      <c r="AEJ564" s="91"/>
      <c r="AEK564" s="91"/>
      <c r="AEL564" s="91"/>
      <c r="AEM564" s="91"/>
      <c r="AEN564" s="91"/>
      <c r="AEO564" s="91"/>
      <c r="AEP564" s="91"/>
      <c r="AEQ564" s="91"/>
      <c r="AER564" s="91"/>
      <c r="AES564" s="91"/>
      <c r="AET564" s="91"/>
      <c r="AEU564" s="91"/>
      <c r="AEV564" s="91"/>
      <c r="AEW564" s="91"/>
      <c r="AEX564" s="91"/>
      <c r="AEY564" s="91"/>
      <c r="AEZ564" s="91"/>
      <c r="AFA564" s="91"/>
      <c r="AFB564" s="91"/>
      <c r="AFC564" s="146"/>
      <c r="AFD564" s="91"/>
      <c r="AFE564" s="91"/>
      <c r="AFF564" s="91"/>
      <c r="AFG564" s="91"/>
      <c r="AFH564" s="91"/>
      <c r="AFI564" s="91"/>
      <c r="AFJ564" s="91"/>
      <c r="AFK564" s="91"/>
      <c r="AFL564" s="91"/>
      <c r="AFM564" s="91"/>
      <c r="AFN564" s="91"/>
    </row>
    <row r="565" spans="810:846" ht="6" customHeight="1" x14ac:dyDescent="0.25">
      <c r="AED565" s="144">
        <f t="shared" si="80"/>
        <v>560</v>
      </c>
      <c r="AEE565" s="142"/>
      <c r="AEF565" s="142"/>
      <c r="AEG565" s="91"/>
      <c r="AEH565" s="91"/>
      <c r="AEI565" s="91"/>
      <c r="AEJ565" s="91"/>
      <c r="AEK565" s="91"/>
      <c r="AEL565" s="91"/>
      <c r="AEM565" s="91"/>
      <c r="AEN565" s="91"/>
      <c r="AEO565" s="91"/>
      <c r="AEP565" s="91"/>
      <c r="AEQ565" s="91"/>
      <c r="AER565" s="91"/>
      <c r="AES565" s="91"/>
      <c r="AET565" s="91"/>
      <c r="AEU565" s="91"/>
      <c r="AEV565" s="91"/>
      <c r="AEW565" s="91"/>
      <c r="AEX565" s="91"/>
      <c r="AEY565" s="91"/>
      <c r="AEZ565" s="91"/>
      <c r="AFA565" s="91"/>
      <c r="AFB565" s="91"/>
      <c r="AFC565" s="146"/>
      <c r="AFD565" s="91"/>
      <c r="AFE565" s="91"/>
      <c r="AFF565" s="91"/>
      <c r="AFG565" s="91"/>
      <c r="AFH565" s="91"/>
      <c r="AFI565" s="91"/>
      <c r="AFJ565" s="91"/>
      <c r="AFK565" s="91"/>
      <c r="AFL565" s="91"/>
      <c r="AFM565" s="91"/>
      <c r="AFN565" s="91"/>
    </row>
    <row r="566" spans="810:846" ht="6" customHeight="1" x14ac:dyDescent="0.25">
      <c r="AED566" s="144">
        <f t="shared" si="80"/>
        <v>561</v>
      </c>
      <c r="AEE566" s="142"/>
      <c r="AEF566" s="142"/>
      <c r="AEG566" s="91"/>
      <c r="AEH566" s="91"/>
      <c r="AEI566" s="91"/>
      <c r="AEJ566" s="91"/>
      <c r="AEK566" s="91"/>
      <c r="AEL566" s="91"/>
      <c r="AEM566" s="91"/>
      <c r="AEN566" s="91"/>
      <c r="AEO566" s="91"/>
      <c r="AEP566" s="91"/>
      <c r="AEQ566" s="91"/>
      <c r="AER566" s="91"/>
      <c r="AES566" s="91"/>
      <c r="AET566" s="91"/>
      <c r="AEU566" s="91"/>
      <c r="AEV566" s="91"/>
      <c r="AEW566" s="91"/>
      <c r="AEX566" s="91"/>
      <c r="AEY566" s="91"/>
      <c r="AEZ566" s="91"/>
      <c r="AFA566" s="91"/>
      <c r="AFB566" s="91"/>
      <c r="AFC566" s="146"/>
      <c r="AFD566" s="91"/>
      <c r="AFE566" s="91"/>
      <c r="AFF566" s="91"/>
      <c r="AFG566" s="91"/>
      <c r="AFH566" s="91"/>
      <c r="AFI566" s="91"/>
      <c r="AFJ566" s="91"/>
      <c r="AFK566" s="91"/>
      <c r="AFL566" s="91"/>
      <c r="AFM566" s="91"/>
      <c r="AFN566" s="91"/>
    </row>
    <row r="567" spans="810:846" ht="6" customHeight="1" x14ac:dyDescent="0.25">
      <c r="AED567" s="144">
        <f t="shared" si="80"/>
        <v>562</v>
      </c>
      <c r="AEE567" s="142"/>
      <c r="AEF567" s="142"/>
      <c r="AEG567" s="91"/>
      <c r="AEH567" s="91"/>
      <c r="AEI567" s="91"/>
      <c r="AEJ567" s="91"/>
      <c r="AEK567" s="91"/>
      <c r="AEL567" s="91"/>
      <c r="AEM567" s="91"/>
      <c r="AEN567" s="91"/>
      <c r="AEO567" s="91"/>
      <c r="AEP567" s="91"/>
      <c r="AEQ567" s="91"/>
      <c r="AER567" s="91"/>
      <c r="AES567" s="91"/>
      <c r="AET567" s="91"/>
      <c r="AEU567" s="91"/>
      <c r="AEV567" s="91"/>
      <c r="AEW567" s="91"/>
      <c r="AEX567" s="91"/>
      <c r="AEY567" s="91"/>
      <c r="AEZ567" s="91"/>
      <c r="AFA567" s="91"/>
      <c r="AFB567" s="91"/>
      <c r="AFC567" s="146"/>
      <c r="AFD567" s="91"/>
      <c r="AFE567" s="91"/>
      <c r="AFF567" s="91"/>
      <c r="AFG567" s="91"/>
      <c r="AFH567" s="91"/>
      <c r="AFI567" s="91"/>
      <c r="AFJ567" s="91"/>
      <c r="AFK567" s="91"/>
      <c r="AFL567" s="91"/>
      <c r="AFM567" s="91"/>
      <c r="AFN567" s="91"/>
    </row>
    <row r="568" spans="810:846" ht="6" customHeight="1" x14ac:dyDescent="0.25">
      <c r="AED568" s="144">
        <f t="shared" si="80"/>
        <v>563</v>
      </c>
      <c r="AEE568" s="142"/>
      <c r="AEF568" s="142"/>
      <c r="AEG568" s="91"/>
      <c r="AEH568" s="91"/>
      <c r="AEI568" s="91"/>
      <c r="AEJ568" s="91"/>
      <c r="AEK568" s="91"/>
      <c r="AEL568" s="91"/>
      <c r="AEM568" s="91"/>
      <c r="AEN568" s="91"/>
      <c r="AEO568" s="91"/>
      <c r="AEP568" s="91"/>
      <c r="AEQ568" s="91"/>
      <c r="AER568" s="91"/>
      <c r="AES568" s="91"/>
      <c r="AET568" s="91"/>
      <c r="AEU568" s="91"/>
      <c r="AEV568" s="91"/>
      <c r="AEW568" s="91"/>
      <c r="AEX568" s="91"/>
      <c r="AEY568" s="91"/>
      <c r="AEZ568" s="91"/>
      <c r="AFA568" s="91"/>
      <c r="AFB568" s="91"/>
      <c r="AFC568" s="146"/>
      <c r="AFD568" s="91"/>
      <c r="AFE568" s="91"/>
      <c r="AFF568" s="91"/>
      <c r="AFG568" s="91"/>
      <c r="AFH568" s="91"/>
      <c r="AFI568" s="91"/>
      <c r="AFJ568" s="91"/>
      <c r="AFK568" s="91"/>
      <c r="AFL568" s="91"/>
      <c r="AFM568" s="91"/>
      <c r="AFN568" s="91"/>
    </row>
    <row r="569" spans="810:846" ht="6" customHeight="1" x14ac:dyDescent="0.25">
      <c r="AED569" s="144">
        <f t="shared" si="80"/>
        <v>564</v>
      </c>
      <c r="AEE569" s="142"/>
      <c r="AEF569" s="142"/>
      <c r="AEG569" s="91"/>
      <c r="AEH569" s="91"/>
      <c r="AEI569" s="91"/>
      <c r="AEJ569" s="91"/>
      <c r="AEK569" s="91"/>
      <c r="AEL569" s="91"/>
      <c r="AEM569" s="91"/>
      <c r="AEN569" s="91"/>
      <c r="AEO569" s="91"/>
      <c r="AEP569" s="91"/>
      <c r="AEQ569" s="91"/>
      <c r="AER569" s="91"/>
      <c r="AES569" s="91"/>
      <c r="AET569" s="91"/>
      <c r="AEU569" s="91"/>
      <c r="AEV569" s="91"/>
      <c r="AEW569" s="91"/>
      <c r="AEX569" s="91"/>
      <c r="AEY569" s="91"/>
      <c r="AEZ569" s="91"/>
      <c r="AFA569" s="91"/>
      <c r="AFB569" s="91"/>
      <c r="AFC569" s="146"/>
      <c r="AFD569" s="91"/>
      <c r="AFE569" s="91"/>
      <c r="AFF569" s="91"/>
      <c r="AFG569" s="91"/>
      <c r="AFH569" s="91"/>
      <c r="AFI569" s="91"/>
      <c r="AFJ569" s="91"/>
      <c r="AFK569" s="91"/>
      <c r="AFL569" s="91"/>
      <c r="AFM569" s="91"/>
      <c r="AFN569" s="91"/>
    </row>
    <row r="570" spans="810:846" ht="6" customHeight="1" x14ac:dyDescent="0.25">
      <c r="AED570" s="144">
        <f t="shared" si="80"/>
        <v>565</v>
      </c>
      <c r="AEE570" s="142"/>
      <c r="AEF570" s="142"/>
      <c r="AEG570" s="91"/>
      <c r="AEH570" s="91"/>
      <c r="AEI570" s="91"/>
      <c r="AEJ570" s="91"/>
      <c r="AEK570" s="91"/>
      <c r="AEL570" s="91"/>
      <c r="AEM570" s="91"/>
      <c r="AEN570" s="91"/>
      <c r="AEO570" s="91"/>
      <c r="AEP570" s="91"/>
      <c r="AEQ570" s="91"/>
      <c r="AER570" s="91"/>
      <c r="AES570" s="91"/>
      <c r="AET570" s="91"/>
      <c r="AEU570" s="91"/>
      <c r="AEV570" s="91"/>
      <c r="AEW570" s="91"/>
      <c r="AEX570" s="91"/>
      <c r="AEY570" s="91"/>
      <c r="AEZ570" s="91"/>
      <c r="AFA570" s="91"/>
      <c r="AFB570" s="91"/>
      <c r="AFC570" s="146"/>
      <c r="AFD570" s="91"/>
      <c r="AFE570" s="91"/>
      <c r="AFF570" s="91"/>
      <c r="AFG570" s="91"/>
      <c r="AFH570" s="91"/>
      <c r="AFI570" s="91"/>
      <c r="AFJ570" s="91"/>
      <c r="AFK570" s="91"/>
      <c r="AFL570" s="91"/>
      <c r="AFM570" s="91"/>
      <c r="AFN570" s="91"/>
    </row>
    <row r="571" spans="810:846" ht="6" customHeight="1" x14ac:dyDescent="0.25">
      <c r="AED571" s="144">
        <f t="shared" si="80"/>
        <v>566</v>
      </c>
      <c r="AEE571" s="142"/>
      <c r="AEF571" s="142"/>
      <c r="AEG571" s="91"/>
      <c r="AEH571" s="91"/>
      <c r="AEI571" s="91"/>
      <c r="AEJ571" s="91"/>
      <c r="AEK571" s="91"/>
      <c r="AEL571" s="91"/>
      <c r="AEM571" s="91"/>
      <c r="AEN571" s="91"/>
      <c r="AEO571" s="91"/>
      <c r="AEP571" s="91"/>
      <c r="AEQ571" s="91"/>
      <c r="AER571" s="91"/>
      <c r="AES571" s="91"/>
      <c r="AET571" s="91"/>
      <c r="AEU571" s="91"/>
      <c r="AEV571" s="91"/>
      <c r="AEW571" s="91"/>
      <c r="AEX571" s="91"/>
      <c r="AEY571" s="91"/>
      <c r="AEZ571" s="91"/>
      <c r="AFA571" s="91"/>
      <c r="AFB571" s="91"/>
      <c r="AFC571" s="146"/>
      <c r="AFD571" s="91"/>
      <c r="AFE571" s="91"/>
      <c r="AFF571" s="91"/>
      <c r="AFG571" s="91"/>
      <c r="AFH571" s="91"/>
      <c r="AFI571" s="91"/>
      <c r="AFJ571" s="91"/>
      <c r="AFK571" s="91"/>
      <c r="AFL571" s="91"/>
      <c r="AFM571" s="91"/>
      <c r="AFN571" s="91"/>
    </row>
    <row r="572" spans="810:846" ht="6" customHeight="1" x14ac:dyDescent="0.25">
      <c r="AED572" s="144">
        <f t="shared" si="80"/>
        <v>567</v>
      </c>
      <c r="AEE572" s="142"/>
      <c r="AEF572" s="142"/>
      <c r="AEG572" s="91"/>
      <c r="AEH572" s="91"/>
      <c r="AEI572" s="91"/>
      <c r="AEJ572" s="91"/>
      <c r="AEK572" s="91"/>
      <c r="AEL572" s="91"/>
      <c r="AEM572" s="91"/>
      <c r="AEN572" s="91"/>
      <c r="AEO572" s="91"/>
      <c r="AEP572" s="91"/>
      <c r="AEQ572" s="91"/>
      <c r="AER572" s="91"/>
      <c r="AES572" s="91"/>
      <c r="AET572" s="91"/>
      <c r="AEU572" s="91"/>
      <c r="AEV572" s="91"/>
      <c r="AEW572" s="91"/>
      <c r="AEX572" s="91"/>
      <c r="AEY572" s="91"/>
      <c r="AEZ572" s="91"/>
      <c r="AFA572" s="91"/>
      <c r="AFB572" s="91"/>
      <c r="AFC572" s="146"/>
      <c r="AFD572" s="91"/>
      <c r="AFE572" s="91"/>
      <c r="AFF572" s="91"/>
      <c r="AFG572" s="91"/>
      <c r="AFH572" s="91"/>
      <c r="AFI572" s="91"/>
      <c r="AFJ572" s="91"/>
      <c r="AFK572" s="91"/>
      <c r="AFL572" s="91"/>
      <c r="AFM572" s="91"/>
      <c r="AFN572" s="91"/>
    </row>
    <row r="573" spans="810:846" ht="6" customHeight="1" x14ac:dyDescent="0.25">
      <c r="AED573" s="144">
        <f t="shared" si="80"/>
        <v>568</v>
      </c>
      <c r="AEE573" s="142"/>
      <c r="AEF573" s="142"/>
      <c r="AEG573" s="91"/>
      <c r="AEH573" s="91"/>
      <c r="AEI573" s="91"/>
      <c r="AEJ573" s="91"/>
      <c r="AEK573" s="91"/>
      <c r="AEL573" s="91"/>
      <c r="AEM573" s="91"/>
      <c r="AEN573" s="91"/>
      <c r="AEO573" s="91"/>
      <c r="AEP573" s="91"/>
      <c r="AEQ573" s="91"/>
      <c r="AER573" s="91"/>
      <c r="AES573" s="91"/>
      <c r="AET573" s="91"/>
      <c r="AEU573" s="91"/>
      <c r="AEV573" s="91"/>
      <c r="AEW573" s="91"/>
      <c r="AEX573" s="91"/>
      <c r="AEY573" s="91"/>
      <c r="AEZ573" s="91"/>
      <c r="AFA573" s="91"/>
      <c r="AFB573" s="91"/>
      <c r="AFC573" s="146"/>
      <c r="AFD573" s="91"/>
      <c r="AFE573" s="91"/>
      <c r="AFF573" s="91"/>
      <c r="AFG573" s="91"/>
      <c r="AFH573" s="91"/>
      <c r="AFI573" s="91"/>
      <c r="AFJ573" s="91"/>
      <c r="AFK573" s="91"/>
      <c r="AFL573" s="91"/>
      <c r="AFM573" s="91"/>
      <c r="AFN573" s="91"/>
    </row>
    <row r="574" spans="810:846" ht="6" customHeight="1" x14ac:dyDescent="0.25">
      <c r="AED574" s="144">
        <f t="shared" si="80"/>
        <v>569</v>
      </c>
      <c r="AEE574" s="142"/>
      <c r="AEF574" s="142"/>
      <c r="AEG574" s="91"/>
      <c r="AEH574" s="91"/>
      <c r="AEI574" s="91"/>
      <c r="AEJ574" s="91"/>
      <c r="AEK574" s="91"/>
      <c r="AEL574" s="91"/>
      <c r="AEM574" s="91"/>
      <c r="AEN574" s="91"/>
      <c r="AEO574" s="91"/>
      <c r="AEP574" s="91"/>
      <c r="AEQ574" s="91"/>
      <c r="AER574" s="91"/>
      <c r="AES574" s="91"/>
      <c r="AET574" s="91"/>
      <c r="AEU574" s="91"/>
      <c r="AEV574" s="91"/>
      <c r="AEW574" s="91"/>
      <c r="AEX574" s="91"/>
      <c r="AEY574" s="91"/>
      <c r="AEZ574" s="91"/>
      <c r="AFA574" s="91"/>
      <c r="AFB574" s="91"/>
      <c r="AFC574" s="146"/>
      <c r="AFD574" s="91"/>
      <c r="AFE574" s="91"/>
      <c r="AFF574" s="91"/>
      <c r="AFG574" s="91"/>
      <c r="AFH574" s="91"/>
      <c r="AFI574" s="91"/>
      <c r="AFJ574" s="91"/>
      <c r="AFK574" s="91"/>
      <c r="AFL574" s="91"/>
      <c r="AFM574" s="91"/>
      <c r="AFN574" s="91"/>
    </row>
    <row r="575" spans="810:846" ht="6" customHeight="1" x14ac:dyDescent="0.25">
      <c r="AED575" s="144">
        <f t="shared" si="80"/>
        <v>570</v>
      </c>
      <c r="AEE575" s="142"/>
      <c r="AEF575" s="142"/>
      <c r="AEG575" s="91"/>
      <c r="AEH575" s="91"/>
      <c r="AEI575" s="91"/>
      <c r="AEJ575" s="91"/>
      <c r="AEK575" s="91"/>
      <c r="AEL575" s="91"/>
      <c r="AEM575" s="91"/>
      <c r="AEN575" s="91"/>
      <c r="AEO575" s="91"/>
      <c r="AEP575" s="91"/>
      <c r="AEQ575" s="91"/>
      <c r="AER575" s="91"/>
      <c r="AES575" s="91"/>
      <c r="AET575" s="91"/>
      <c r="AEU575" s="91"/>
      <c r="AEV575" s="91"/>
      <c r="AEW575" s="91"/>
      <c r="AEX575" s="91"/>
      <c r="AEY575" s="91"/>
      <c r="AEZ575" s="91"/>
      <c r="AFA575" s="91"/>
      <c r="AFB575" s="91"/>
      <c r="AFC575" s="146"/>
      <c r="AFD575" s="91"/>
      <c r="AFE575" s="91"/>
      <c r="AFF575" s="91"/>
      <c r="AFG575" s="91"/>
      <c r="AFH575" s="91"/>
      <c r="AFI575" s="91"/>
      <c r="AFJ575" s="91"/>
      <c r="AFK575" s="91"/>
      <c r="AFL575" s="91"/>
      <c r="AFM575" s="91"/>
      <c r="AFN575" s="91"/>
    </row>
    <row r="576" spans="810:846" ht="6" customHeight="1" x14ac:dyDescent="0.25">
      <c r="AED576" s="144">
        <f t="shared" si="80"/>
        <v>571</v>
      </c>
      <c r="AEE576" s="142"/>
      <c r="AEF576" s="142"/>
      <c r="AEG576" s="91"/>
      <c r="AEH576" s="91"/>
      <c r="AEI576" s="91"/>
      <c r="AEJ576" s="91"/>
      <c r="AEK576" s="91"/>
      <c r="AEL576" s="91"/>
      <c r="AEM576" s="91"/>
      <c r="AEN576" s="91"/>
      <c r="AEO576" s="91"/>
      <c r="AEP576" s="91"/>
      <c r="AEQ576" s="91"/>
      <c r="AER576" s="91"/>
      <c r="AES576" s="91"/>
      <c r="AET576" s="91"/>
      <c r="AEU576" s="91"/>
      <c r="AEV576" s="91"/>
      <c r="AEW576" s="91"/>
      <c r="AEX576" s="91"/>
      <c r="AEY576" s="91"/>
      <c r="AEZ576" s="91"/>
      <c r="AFA576" s="91"/>
      <c r="AFB576" s="91"/>
      <c r="AFC576" s="146"/>
      <c r="AFD576" s="91"/>
      <c r="AFE576" s="91"/>
      <c r="AFF576" s="91"/>
      <c r="AFG576" s="91"/>
      <c r="AFH576" s="91"/>
      <c r="AFI576" s="91"/>
      <c r="AFJ576" s="91"/>
      <c r="AFK576" s="91"/>
      <c r="AFL576" s="91"/>
      <c r="AFM576" s="91"/>
      <c r="AFN576" s="91"/>
    </row>
    <row r="577" spans="810:846" ht="6" customHeight="1" x14ac:dyDescent="0.25">
      <c r="AED577" s="144">
        <f t="shared" si="80"/>
        <v>572</v>
      </c>
      <c r="AEE577" s="142"/>
      <c r="AEF577" s="142"/>
      <c r="AEG577" s="91"/>
      <c r="AEH577" s="91"/>
      <c r="AEI577" s="91"/>
      <c r="AEJ577" s="91"/>
      <c r="AEK577" s="91"/>
      <c r="AEL577" s="91"/>
      <c r="AEM577" s="91"/>
      <c r="AEN577" s="91"/>
      <c r="AEO577" s="91"/>
      <c r="AEP577" s="91"/>
      <c r="AEQ577" s="91"/>
      <c r="AER577" s="91"/>
      <c r="AES577" s="91"/>
      <c r="AET577" s="91"/>
      <c r="AEU577" s="91"/>
      <c r="AEV577" s="91"/>
      <c r="AEW577" s="91"/>
      <c r="AEX577" s="91"/>
      <c r="AEY577" s="91"/>
      <c r="AEZ577" s="91"/>
      <c r="AFA577" s="91"/>
      <c r="AFB577" s="91"/>
      <c r="AFC577" s="146"/>
      <c r="AFD577" s="91"/>
      <c r="AFE577" s="91"/>
      <c r="AFF577" s="91"/>
      <c r="AFG577" s="91"/>
      <c r="AFH577" s="91"/>
      <c r="AFI577" s="91"/>
      <c r="AFJ577" s="91"/>
      <c r="AFK577" s="91"/>
      <c r="AFL577" s="91"/>
      <c r="AFM577" s="91"/>
      <c r="AFN577" s="91"/>
    </row>
    <row r="578" spans="810:846" ht="6" customHeight="1" x14ac:dyDescent="0.25">
      <c r="AED578" s="144">
        <f t="shared" si="80"/>
        <v>573</v>
      </c>
      <c r="AEE578" s="142"/>
      <c r="AEF578" s="142"/>
      <c r="AEG578" s="91"/>
      <c r="AEH578" s="91"/>
      <c r="AEI578" s="91"/>
      <c r="AEJ578" s="91"/>
      <c r="AEK578" s="91"/>
      <c r="AEL578" s="91"/>
      <c r="AEM578" s="91"/>
      <c r="AEN578" s="91"/>
      <c r="AEO578" s="91"/>
      <c r="AEP578" s="91"/>
      <c r="AEQ578" s="91"/>
      <c r="AER578" s="91"/>
      <c r="AES578" s="91"/>
      <c r="AET578" s="91"/>
      <c r="AEU578" s="91"/>
      <c r="AEV578" s="91"/>
      <c r="AEW578" s="91"/>
      <c r="AEX578" s="91"/>
      <c r="AEY578" s="91"/>
      <c r="AEZ578" s="91"/>
      <c r="AFA578" s="91"/>
      <c r="AFB578" s="91"/>
      <c r="AFC578" s="146"/>
      <c r="AFD578" s="91"/>
      <c r="AFE578" s="91"/>
      <c r="AFF578" s="91"/>
      <c r="AFG578" s="91"/>
      <c r="AFH578" s="91"/>
      <c r="AFI578" s="91"/>
      <c r="AFJ578" s="91"/>
      <c r="AFK578" s="91"/>
      <c r="AFL578" s="91"/>
      <c r="AFM578" s="91"/>
      <c r="AFN578" s="91"/>
    </row>
    <row r="579" spans="810:846" ht="6" customHeight="1" x14ac:dyDescent="0.25">
      <c r="AED579" s="144">
        <f t="shared" si="80"/>
        <v>574</v>
      </c>
      <c r="AEE579" s="142"/>
      <c r="AEF579" s="142"/>
      <c r="AEG579" s="91"/>
      <c r="AEH579" s="91"/>
      <c r="AEI579" s="91"/>
      <c r="AEJ579" s="91"/>
      <c r="AEK579" s="91"/>
      <c r="AEL579" s="91"/>
      <c r="AEM579" s="91"/>
      <c r="AEN579" s="91"/>
      <c r="AEO579" s="91"/>
      <c r="AEP579" s="91"/>
      <c r="AEQ579" s="91"/>
      <c r="AER579" s="91"/>
      <c r="AES579" s="91"/>
      <c r="AET579" s="91"/>
      <c r="AEU579" s="91"/>
      <c r="AEV579" s="91"/>
      <c r="AEW579" s="91"/>
      <c r="AEX579" s="91"/>
      <c r="AEY579" s="91"/>
      <c r="AEZ579" s="91"/>
      <c r="AFA579" s="91"/>
      <c r="AFB579" s="91"/>
      <c r="AFC579" s="146"/>
      <c r="AFD579" s="91"/>
      <c r="AFE579" s="91"/>
      <c r="AFF579" s="91"/>
      <c r="AFG579" s="91"/>
      <c r="AFH579" s="91"/>
      <c r="AFI579" s="91"/>
      <c r="AFJ579" s="91"/>
      <c r="AFK579" s="91"/>
      <c r="AFL579" s="91"/>
      <c r="AFM579" s="91"/>
      <c r="AFN579" s="91"/>
    </row>
    <row r="580" spans="810:846" ht="6" customHeight="1" x14ac:dyDescent="0.25">
      <c r="AED580" s="144">
        <f t="shared" si="80"/>
        <v>575</v>
      </c>
      <c r="AEE580" s="142"/>
      <c r="AEF580" s="142"/>
      <c r="AEG580" s="91"/>
      <c r="AEH580" s="91"/>
      <c r="AEI580" s="91"/>
      <c r="AEJ580" s="91"/>
      <c r="AEK580" s="91"/>
      <c r="AEL580" s="91"/>
      <c r="AEM580" s="91"/>
      <c r="AEN580" s="91"/>
      <c r="AEO580" s="91"/>
      <c r="AEP580" s="91"/>
      <c r="AEQ580" s="91"/>
      <c r="AER580" s="91"/>
      <c r="AES580" s="91"/>
      <c r="AET580" s="91"/>
      <c r="AEU580" s="91"/>
      <c r="AEV580" s="91"/>
      <c r="AEW580" s="91"/>
      <c r="AEX580" s="91"/>
      <c r="AEY580" s="91"/>
      <c r="AEZ580" s="91"/>
      <c r="AFA580" s="91"/>
      <c r="AFB580" s="91"/>
      <c r="AFC580" s="146"/>
      <c r="AFD580" s="91"/>
      <c r="AFE580" s="91"/>
      <c r="AFF580" s="91"/>
      <c r="AFG580" s="91"/>
      <c r="AFH580" s="91"/>
      <c r="AFI580" s="91"/>
      <c r="AFJ580" s="91"/>
      <c r="AFK580" s="91"/>
      <c r="AFL580" s="91"/>
      <c r="AFM580" s="91"/>
      <c r="AFN580" s="91"/>
    </row>
    <row r="581" spans="810:846" ht="6" customHeight="1" x14ac:dyDescent="0.25">
      <c r="AED581" s="144">
        <f t="shared" si="80"/>
        <v>576</v>
      </c>
      <c r="AEE581" s="142"/>
      <c r="AEF581" s="142"/>
      <c r="AEG581" s="91"/>
      <c r="AEH581" s="91"/>
      <c r="AEI581" s="91"/>
      <c r="AEJ581" s="91"/>
      <c r="AEK581" s="91"/>
      <c r="AEL581" s="91"/>
      <c r="AEM581" s="91"/>
      <c r="AEN581" s="91"/>
      <c r="AEO581" s="91"/>
      <c r="AEP581" s="91"/>
      <c r="AEQ581" s="91"/>
      <c r="AER581" s="91"/>
      <c r="AES581" s="91"/>
      <c r="AET581" s="91"/>
      <c r="AEU581" s="91"/>
      <c r="AEV581" s="91"/>
      <c r="AEW581" s="91"/>
      <c r="AEX581" s="91"/>
      <c r="AEY581" s="91"/>
      <c r="AEZ581" s="91"/>
      <c r="AFA581" s="91"/>
      <c r="AFB581" s="91"/>
      <c r="AFC581" s="146"/>
      <c r="AFD581" s="91"/>
      <c r="AFE581" s="91"/>
      <c r="AFF581" s="91"/>
      <c r="AFG581" s="91"/>
      <c r="AFH581" s="91"/>
      <c r="AFI581" s="91"/>
      <c r="AFJ581" s="91"/>
      <c r="AFK581" s="91"/>
      <c r="AFL581" s="91"/>
      <c r="AFM581" s="91"/>
      <c r="AFN581" s="91"/>
    </row>
    <row r="582" spans="810:846" ht="6" customHeight="1" x14ac:dyDescent="0.25">
      <c r="AED582" s="144">
        <f t="shared" ref="AED582:AED645" si="81">IF(AED581+1&lt;=$ADX$4,AED581+1,"")</f>
        <v>577</v>
      </c>
      <c r="AEE582" s="142"/>
      <c r="AEF582" s="142"/>
      <c r="AEG582" s="91"/>
      <c r="AEH582" s="91"/>
      <c r="AEI582" s="91"/>
      <c r="AEJ582" s="91"/>
      <c r="AEK582" s="91"/>
      <c r="AEL582" s="91"/>
      <c r="AEM582" s="91"/>
      <c r="AEN582" s="91"/>
      <c r="AEO582" s="91"/>
      <c r="AEP582" s="91"/>
      <c r="AEQ582" s="91"/>
      <c r="AER582" s="91"/>
      <c r="AES582" s="91"/>
      <c r="AET582" s="91"/>
      <c r="AEU582" s="91"/>
      <c r="AEV582" s="91"/>
      <c r="AEW582" s="91"/>
      <c r="AEX582" s="91"/>
      <c r="AEY582" s="91"/>
      <c r="AEZ582" s="91"/>
      <c r="AFA582" s="91"/>
      <c r="AFB582" s="91"/>
      <c r="AFC582" s="146"/>
      <c r="AFD582" s="91"/>
      <c r="AFE582" s="91"/>
      <c r="AFF582" s="91"/>
      <c r="AFG582" s="91"/>
      <c r="AFH582" s="91"/>
      <c r="AFI582" s="91"/>
      <c r="AFJ582" s="91"/>
      <c r="AFK582" s="91"/>
      <c r="AFL582" s="91"/>
      <c r="AFM582" s="91"/>
      <c r="AFN582" s="91"/>
    </row>
    <row r="583" spans="810:846" ht="6" customHeight="1" x14ac:dyDescent="0.25">
      <c r="AED583" s="144">
        <f t="shared" si="81"/>
        <v>578</v>
      </c>
      <c r="AEE583" s="142"/>
      <c r="AEF583" s="142"/>
      <c r="AEG583" s="91"/>
      <c r="AEH583" s="91"/>
      <c r="AEI583" s="91"/>
      <c r="AEJ583" s="91"/>
      <c r="AEK583" s="91"/>
      <c r="AEL583" s="91"/>
      <c r="AEM583" s="91"/>
      <c r="AEN583" s="91"/>
      <c r="AEO583" s="91"/>
      <c r="AEP583" s="91"/>
      <c r="AEQ583" s="91"/>
      <c r="AER583" s="91"/>
      <c r="AES583" s="91"/>
      <c r="AET583" s="91"/>
      <c r="AEU583" s="91"/>
      <c r="AEV583" s="91"/>
      <c r="AEW583" s="91"/>
      <c r="AEX583" s="91"/>
      <c r="AEY583" s="91"/>
      <c r="AEZ583" s="91"/>
      <c r="AFA583" s="91"/>
      <c r="AFB583" s="91"/>
      <c r="AFC583" s="146"/>
      <c r="AFD583" s="91"/>
      <c r="AFE583" s="91"/>
      <c r="AFF583" s="91"/>
      <c r="AFG583" s="91"/>
      <c r="AFH583" s="91"/>
      <c r="AFI583" s="91"/>
      <c r="AFJ583" s="91"/>
      <c r="AFK583" s="91"/>
      <c r="AFL583" s="91"/>
      <c r="AFM583" s="91"/>
      <c r="AFN583" s="91"/>
    </row>
    <row r="584" spans="810:846" ht="6" customHeight="1" x14ac:dyDescent="0.25">
      <c r="AED584" s="144">
        <f t="shared" si="81"/>
        <v>579</v>
      </c>
      <c r="AEE584" s="142"/>
      <c r="AEF584" s="142"/>
      <c r="AEG584" s="91"/>
      <c r="AEH584" s="91"/>
      <c r="AEI584" s="91"/>
      <c r="AEJ584" s="91"/>
      <c r="AEK584" s="91"/>
      <c r="AEL584" s="91"/>
      <c r="AEM584" s="91"/>
      <c r="AEN584" s="91"/>
      <c r="AEO584" s="91"/>
      <c r="AEP584" s="91"/>
      <c r="AEQ584" s="91"/>
      <c r="AER584" s="91"/>
      <c r="AES584" s="91"/>
      <c r="AET584" s="91"/>
      <c r="AEU584" s="91"/>
      <c r="AEV584" s="91"/>
      <c r="AEW584" s="91"/>
      <c r="AEX584" s="91"/>
      <c r="AEY584" s="91"/>
      <c r="AEZ584" s="91"/>
      <c r="AFA584" s="91"/>
      <c r="AFB584" s="91"/>
      <c r="AFC584" s="146"/>
      <c r="AFD584" s="91"/>
      <c r="AFE584" s="91"/>
      <c r="AFF584" s="91"/>
      <c r="AFG584" s="91"/>
      <c r="AFH584" s="91"/>
      <c r="AFI584" s="91"/>
      <c r="AFJ584" s="91"/>
      <c r="AFK584" s="91"/>
      <c r="AFL584" s="91"/>
      <c r="AFM584" s="91"/>
      <c r="AFN584" s="91"/>
    </row>
    <row r="585" spans="810:846" ht="6" customHeight="1" x14ac:dyDescent="0.25">
      <c r="AED585" s="144">
        <f t="shared" si="81"/>
        <v>580</v>
      </c>
      <c r="AEE585" s="142"/>
      <c r="AEF585" s="142"/>
      <c r="AEG585" s="91"/>
      <c r="AEH585" s="91"/>
      <c r="AEI585" s="91"/>
      <c r="AEJ585" s="91"/>
      <c r="AEK585" s="91"/>
      <c r="AEL585" s="91"/>
      <c r="AEM585" s="91"/>
      <c r="AEN585" s="91"/>
      <c r="AEO585" s="91"/>
      <c r="AEP585" s="91"/>
      <c r="AEQ585" s="91"/>
      <c r="AER585" s="91"/>
      <c r="AES585" s="91"/>
      <c r="AET585" s="91"/>
      <c r="AEU585" s="91"/>
      <c r="AEV585" s="91"/>
      <c r="AEW585" s="91"/>
      <c r="AEX585" s="91"/>
      <c r="AEY585" s="91"/>
      <c r="AEZ585" s="91"/>
      <c r="AFA585" s="91"/>
      <c r="AFB585" s="91"/>
      <c r="AFC585" s="146"/>
      <c r="AFD585" s="91"/>
      <c r="AFE585" s="91"/>
      <c r="AFF585" s="91"/>
      <c r="AFG585" s="91"/>
      <c r="AFH585" s="91"/>
      <c r="AFI585" s="91"/>
      <c r="AFJ585" s="91"/>
      <c r="AFK585" s="91"/>
      <c r="AFL585" s="91"/>
      <c r="AFM585" s="91"/>
      <c r="AFN585" s="91"/>
    </row>
    <row r="586" spans="810:846" ht="6" customHeight="1" x14ac:dyDescent="0.25">
      <c r="AED586" s="144">
        <f t="shared" si="81"/>
        <v>581</v>
      </c>
      <c r="AEE586" s="142"/>
      <c r="AEF586" s="142"/>
      <c r="AEG586" s="91"/>
      <c r="AEH586" s="91"/>
      <c r="AEI586" s="91"/>
      <c r="AEJ586" s="91"/>
      <c r="AEK586" s="91"/>
      <c r="AEL586" s="91"/>
      <c r="AEM586" s="91"/>
      <c r="AEN586" s="91"/>
      <c r="AEO586" s="91"/>
      <c r="AEP586" s="91"/>
      <c r="AEQ586" s="91"/>
      <c r="AER586" s="91"/>
      <c r="AES586" s="91"/>
      <c r="AET586" s="91"/>
      <c r="AEU586" s="91"/>
      <c r="AEV586" s="91"/>
      <c r="AEW586" s="91"/>
      <c r="AEX586" s="91"/>
      <c r="AEY586" s="91"/>
      <c r="AEZ586" s="91"/>
      <c r="AFA586" s="91"/>
      <c r="AFB586" s="91"/>
      <c r="AFC586" s="146"/>
      <c r="AFD586" s="91"/>
      <c r="AFE586" s="91"/>
      <c r="AFF586" s="91"/>
      <c r="AFG586" s="91"/>
      <c r="AFH586" s="91"/>
      <c r="AFI586" s="91"/>
      <c r="AFJ586" s="91"/>
      <c r="AFK586" s="91"/>
      <c r="AFL586" s="91"/>
      <c r="AFM586" s="91"/>
      <c r="AFN586" s="91"/>
    </row>
    <row r="587" spans="810:846" ht="6" customHeight="1" x14ac:dyDescent="0.25">
      <c r="AED587" s="144">
        <f t="shared" si="81"/>
        <v>582</v>
      </c>
      <c r="AEE587" s="142"/>
      <c r="AEF587" s="142"/>
      <c r="AEG587" s="91"/>
      <c r="AEH587" s="91"/>
      <c r="AEI587" s="91"/>
      <c r="AEJ587" s="91"/>
      <c r="AEK587" s="91"/>
      <c r="AEL587" s="91"/>
      <c r="AEM587" s="91"/>
      <c r="AEN587" s="91"/>
      <c r="AEO587" s="91"/>
      <c r="AEP587" s="91"/>
      <c r="AEQ587" s="91"/>
      <c r="AER587" s="91"/>
      <c r="AES587" s="91"/>
      <c r="AET587" s="91"/>
      <c r="AEU587" s="91"/>
      <c r="AEV587" s="91"/>
      <c r="AEW587" s="91"/>
      <c r="AEX587" s="91"/>
      <c r="AEY587" s="91"/>
      <c r="AEZ587" s="91"/>
      <c r="AFA587" s="91"/>
      <c r="AFB587" s="91"/>
      <c r="AFC587" s="146"/>
      <c r="AFD587" s="91"/>
      <c r="AFE587" s="91"/>
      <c r="AFF587" s="91"/>
      <c r="AFG587" s="91"/>
      <c r="AFH587" s="91"/>
      <c r="AFI587" s="91"/>
      <c r="AFJ587" s="91"/>
      <c r="AFK587" s="91"/>
      <c r="AFL587" s="91"/>
      <c r="AFM587" s="91"/>
      <c r="AFN587" s="91"/>
    </row>
    <row r="588" spans="810:846" ht="6" customHeight="1" x14ac:dyDescent="0.25">
      <c r="AED588" s="144">
        <f t="shared" si="81"/>
        <v>583</v>
      </c>
      <c r="AEE588" s="142"/>
      <c r="AEF588" s="142"/>
      <c r="AEG588" s="91"/>
      <c r="AEH588" s="91"/>
      <c r="AEI588" s="91"/>
      <c r="AEJ588" s="91"/>
      <c r="AEK588" s="91"/>
      <c r="AEL588" s="91"/>
      <c r="AEM588" s="91"/>
      <c r="AEN588" s="91"/>
      <c r="AEO588" s="91"/>
      <c r="AEP588" s="91"/>
      <c r="AEQ588" s="91"/>
      <c r="AER588" s="91"/>
      <c r="AES588" s="91"/>
      <c r="AET588" s="91"/>
      <c r="AEU588" s="91"/>
      <c r="AEV588" s="91"/>
      <c r="AEW588" s="91"/>
      <c r="AEX588" s="91"/>
      <c r="AEY588" s="91"/>
      <c r="AEZ588" s="91"/>
      <c r="AFA588" s="91"/>
      <c r="AFB588" s="91"/>
      <c r="AFC588" s="146"/>
      <c r="AFD588" s="91"/>
      <c r="AFE588" s="91"/>
      <c r="AFF588" s="91"/>
      <c r="AFG588" s="91"/>
      <c r="AFH588" s="91"/>
      <c r="AFI588" s="91"/>
      <c r="AFJ588" s="91"/>
      <c r="AFK588" s="91"/>
      <c r="AFL588" s="91"/>
      <c r="AFM588" s="91"/>
      <c r="AFN588" s="91"/>
    </row>
    <row r="589" spans="810:846" ht="6" customHeight="1" x14ac:dyDescent="0.25">
      <c r="AED589" s="144">
        <f t="shared" si="81"/>
        <v>584</v>
      </c>
      <c r="AEE589" s="142"/>
      <c r="AEF589" s="142"/>
      <c r="AEG589" s="91"/>
      <c r="AEH589" s="91"/>
      <c r="AEI589" s="91"/>
      <c r="AEJ589" s="91"/>
      <c r="AEK589" s="91"/>
      <c r="AEL589" s="91"/>
      <c r="AEM589" s="91"/>
      <c r="AEN589" s="91"/>
      <c r="AEO589" s="91"/>
      <c r="AEP589" s="91"/>
      <c r="AEQ589" s="91"/>
      <c r="AER589" s="91"/>
      <c r="AES589" s="91"/>
      <c r="AET589" s="91"/>
      <c r="AEU589" s="91"/>
      <c r="AEV589" s="91"/>
      <c r="AEW589" s="91"/>
      <c r="AEX589" s="91"/>
      <c r="AEY589" s="91"/>
      <c r="AEZ589" s="91"/>
      <c r="AFA589" s="91"/>
      <c r="AFB589" s="91"/>
      <c r="AFC589" s="146"/>
      <c r="AFD589" s="91"/>
      <c r="AFE589" s="91"/>
      <c r="AFF589" s="91"/>
      <c r="AFG589" s="91"/>
      <c r="AFH589" s="91"/>
      <c r="AFI589" s="91"/>
      <c r="AFJ589" s="91"/>
      <c r="AFK589" s="91"/>
      <c r="AFL589" s="91"/>
      <c r="AFM589" s="91"/>
      <c r="AFN589" s="91"/>
    </row>
    <row r="590" spans="810:846" ht="6" customHeight="1" x14ac:dyDescent="0.25">
      <c r="AED590" s="144">
        <f t="shared" si="81"/>
        <v>585</v>
      </c>
      <c r="AEE590" s="142"/>
      <c r="AEF590" s="142"/>
      <c r="AEG590" s="91"/>
      <c r="AEH590" s="91"/>
      <c r="AEI590" s="91"/>
      <c r="AEJ590" s="91"/>
      <c r="AEK590" s="91"/>
      <c r="AEL590" s="91"/>
      <c r="AEM590" s="91"/>
      <c r="AEN590" s="91"/>
      <c r="AEO590" s="91"/>
      <c r="AEP590" s="91"/>
      <c r="AEQ590" s="91"/>
      <c r="AER590" s="91"/>
      <c r="AES590" s="91"/>
      <c r="AET590" s="91"/>
      <c r="AEU590" s="91"/>
      <c r="AEV590" s="91"/>
      <c r="AEW590" s="91"/>
      <c r="AEX590" s="91"/>
      <c r="AEY590" s="91"/>
      <c r="AEZ590" s="91"/>
      <c r="AFA590" s="91"/>
      <c r="AFB590" s="91"/>
      <c r="AFC590" s="146"/>
      <c r="AFD590" s="91"/>
      <c r="AFE590" s="91"/>
      <c r="AFF590" s="91"/>
      <c r="AFG590" s="91"/>
      <c r="AFH590" s="91"/>
      <c r="AFI590" s="91"/>
      <c r="AFJ590" s="91"/>
      <c r="AFK590" s="91"/>
      <c r="AFL590" s="91"/>
      <c r="AFM590" s="91"/>
      <c r="AFN590" s="91"/>
    </row>
    <row r="591" spans="810:846" ht="6" customHeight="1" x14ac:dyDescent="0.25">
      <c r="AED591" s="144">
        <f t="shared" si="81"/>
        <v>586</v>
      </c>
      <c r="AEE591" s="142"/>
      <c r="AEF591" s="142"/>
      <c r="AEG591" s="91"/>
      <c r="AEH591" s="91"/>
      <c r="AEI591" s="91"/>
      <c r="AEJ591" s="91"/>
      <c r="AEK591" s="91"/>
      <c r="AEL591" s="91"/>
      <c r="AEM591" s="91"/>
      <c r="AEN591" s="91"/>
      <c r="AEO591" s="91"/>
      <c r="AEP591" s="91"/>
      <c r="AEQ591" s="91"/>
      <c r="AER591" s="91"/>
      <c r="AES591" s="91"/>
      <c r="AET591" s="91"/>
      <c r="AEU591" s="91"/>
      <c r="AEV591" s="91"/>
      <c r="AEW591" s="91"/>
      <c r="AEX591" s="91"/>
      <c r="AEY591" s="91"/>
      <c r="AEZ591" s="91"/>
      <c r="AFA591" s="91"/>
      <c r="AFB591" s="91"/>
      <c r="AFC591" s="146"/>
      <c r="AFD591" s="91"/>
      <c r="AFE591" s="91"/>
      <c r="AFF591" s="91"/>
      <c r="AFG591" s="91"/>
      <c r="AFH591" s="91"/>
      <c r="AFI591" s="91"/>
      <c r="AFJ591" s="91"/>
      <c r="AFK591" s="91"/>
      <c r="AFL591" s="91"/>
      <c r="AFM591" s="91"/>
      <c r="AFN591" s="91"/>
    </row>
    <row r="592" spans="810:846" ht="6" customHeight="1" x14ac:dyDescent="0.25">
      <c r="AED592" s="144">
        <f t="shared" si="81"/>
        <v>587</v>
      </c>
      <c r="AEE592" s="142"/>
      <c r="AEF592" s="142"/>
      <c r="AEG592" s="91"/>
      <c r="AEH592" s="91"/>
      <c r="AEI592" s="91"/>
      <c r="AEJ592" s="91"/>
      <c r="AEK592" s="91"/>
      <c r="AEL592" s="91"/>
      <c r="AEM592" s="91"/>
      <c r="AEN592" s="91"/>
      <c r="AEO592" s="91"/>
      <c r="AEP592" s="91"/>
      <c r="AEQ592" s="91"/>
      <c r="AER592" s="91"/>
      <c r="AES592" s="91"/>
      <c r="AET592" s="91"/>
      <c r="AEU592" s="91"/>
      <c r="AEV592" s="91"/>
      <c r="AEW592" s="91"/>
      <c r="AEX592" s="91"/>
      <c r="AEY592" s="91"/>
      <c r="AEZ592" s="91"/>
      <c r="AFA592" s="91"/>
      <c r="AFB592" s="91"/>
      <c r="AFC592" s="146"/>
      <c r="AFD592" s="91"/>
      <c r="AFE592" s="91"/>
      <c r="AFF592" s="91"/>
      <c r="AFG592" s="91"/>
      <c r="AFH592" s="91"/>
      <c r="AFI592" s="91"/>
      <c r="AFJ592" s="91"/>
      <c r="AFK592" s="91"/>
      <c r="AFL592" s="91"/>
      <c r="AFM592" s="91"/>
      <c r="AFN592" s="91"/>
    </row>
    <row r="593" spans="810:846" ht="6" customHeight="1" x14ac:dyDescent="0.25">
      <c r="AED593" s="144">
        <f t="shared" si="81"/>
        <v>588</v>
      </c>
      <c r="AEE593" s="142"/>
      <c r="AEF593" s="142"/>
      <c r="AEG593" s="91"/>
      <c r="AEH593" s="91"/>
      <c r="AEI593" s="91"/>
      <c r="AEJ593" s="91"/>
      <c r="AEK593" s="91"/>
      <c r="AEL593" s="91"/>
      <c r="AEM593" s="91"/>
      <c r="AEN593" s="91"/>
      <c r="AEO593" s="91"/>
      <c r="AEP593" s="91"/>
      <c r="AEQ593" s="91"/>
      <c r="AER593" s="91"/>
      <c r="AES593" s="91"/>
      <c r="AET593" s="91"/>
      <c r="AEU593" s="91"/>
      <c r="AEV593" s="91"/>
      <c r="AEW593" s="91"/>
      <c r="AEX593" s="91"/>
      <c r="AEY593" s="91"/>
      <c r="AEZ593" s="91"/>
      <c r="AFA593" s="91"/>
      <c r="AFB593" s="91"/>
      <c r="AFC593" s="146"/>
      <c r="AFD593" s="91"/>
      <c r="AFE593" s="91"/>
      <c r="AFF593" s="91"/>
      <c r="AFG593" s="91"/>
      <c r="AFH593" s="91"/>
      <c r="AFI593" s="91"/>
      <c r="AFJ593" s="91"/>
      <c r="AFK593" s="91"/>
      <c r="AFL593" s="91"/>
      <c r="AFM593" s="91"/>
      <c r="AFN593" s="91"/>
    </row>
    <row r="594" spans="810:846" ht="6" customHeight="1" x14ac:dyDescent="0.25">
      <c r="AED594" s="144">
        <f t="shared" si="81"/>
        <v>589</v>
      </c>
      <c r="AEE594" s="142"/>
      <c r="AEF594" s="142"/>
      <c r="AEG594" s="91"/>
      <c r="AEH594" s="91"/>
      <c r="AEI594" s="91"/>
      <c r="AEJ594" s="91"/>
      <c r="AEK594" s="91"/>
      <c r="AEL594" s="91"/>
      <c r="AEM594" s="91"/>
      <c r="AEN594" s="91"/>
      <c r="AEO594" s="91"/>
      <c r="AEP594" s="91"/>
      <c r="AEQ594" s="91"/>
      <c r="AER594" s="91"/>
      <c r="AES594" s="91"/>
      <c r="AET594" s="91"/>
      <c r="AEU594" s="91"/>
      <c r="AEV594" s="91"/>
      <c r="AEW594" s="91"/>
      <c r="AEX594" s="91"/>
      <c r="AEY594" s="91"/>
      <c r="AEZ594" s="91"/>
      <c r="AFA594" s="91"/>
      <c r="AFB594" s="91"/>
      <c r="AFC594" s="146"/>
      <c r="AFD594" s="91"/>
      <c r="AFE594" s="91"/>
      <c r="AFF594" s="91"/>
      <c r="AFG594" s="91"/>
      <c r="AFH594" s="91"/>
      <c r="AFI594" s="91"/>
      <c r="AFJ594" s="91"/>
      <c r="AFK594" s="91"/>
      <c r="AFL594" s="91"/>
      <c r="AFM594" s="91"/>
      <c r="AFN594" s="91"/>
    </row>
    <row r="595" spans="810:846" ht="6" customHeight="1" x14ac:dyDescent="0.25">
      <c r="AED595" s="144">
        <f t="shared" si="81"/>
        <v>590</v>
      </c>
      <c r="AEE595" s="142"/>
      <c r="AEF595" s="142"/>
      <c r="AEG595" s="91"/>
      <c r="AEH595" s="91"/>
      <c r="AEI595" s="91"/>
      <c r="AEJ595" s="91"/>
      <c r="AEK595" s="91"/>
      <c r="AEL595" s="91"/>
      <c r="AEM595" s="91"/>
      <c r="AEN595" s="91"/>
      <c r="AEO595" s="91"/>
      <c r="AEP595" s="91"/>
      <c r="AEQ595" s="91"/>
      <c r="AER595" s="91"/>
      <c r="AES595" s="91"/>
      <c r="AET595" s="91"/>
      <c r="AEU595" s="91"/>
      <c r="AEV595" s="91"/>
      <c r="AEW595" s="91"/>
      <c r="AEX595" s="91"/>
      <c r="AEY595" s="91"/>
      <c r="AEZ595" s="91"/>
      <c r="AFA595" s="91"/>
      <c r="AFB595" s="91"/>
      <c r="AFC595" s="146"/>
      <c r="AFD595" s="91"/>
      <c r="AFE595" s="91"/>
      <c r="AFF595" s="91"/>
      <c r="AFG595" s="91"/>
      <c r="AFH595" s="91"/>
      <c r="AFI595" s="91"/>
      <c r="AFJ595" s="91"/>
      <c r="AFK595" s="91"/>
      <c r="AFL595" s="91"/>
      <c r="AFM595" s="91"/>
      <c r="AFN595" s="91"/>
    </row>
    <row r="596" spans="810:846" ht="6" customHeight="1" x14ac:dyDescent="0.25">
      <c r="AED596" s="144">
        <f t="shared" si="81"/>
        <v>591</v>
      </c>
      <c r="AEE596" s="142"/>
      <c r="AEF596" s="142"/>
      <c r="AEG596" s="91"/>
      <c r="AEH596" s="91"/>
      <c r="AEI596" s="91"/>
      <c r="AEJ596" s="91"/>
      <c r="AEK596" s="91"/>
      <c r="AEL596" s="91"/>
      <c r="AEM596" s="91"/>
      <c r="AEN596" s="91"/>
      <c r="AEO596" s="91"/>
      <c r="AEP596" s="91"/>
      <c r="AEQ596" s="91"/>
      <c r="AER596" s="91"/>
      <c r="AES596" s="91"/>
      <c r="AET596" s="91"/>
      <c r="AEU596" s="91"/>
      <c r="AEV596" s="91"/>
      <c r="AEW596" s="91"/>
      <c r="AEX596" s="91"/>
      <c r="AEY596" s="91"/>
      <c r="AEZ596" s="91"/>
      <c r="AFA596" s="91"/>
      <c r="AFB596" s="91"/>
      <c r="AFC596" s="146"/>
      <c r="AFD596" s="91"/>
      <c r="AFE596" s="91"/>
      <c r="AFF596" s="91"/>
      <c r="AFG596" s="91"/>
      <c r="AFH596" s="91"/>
      <c r="AFI596" s="91"/>
      <c r="AFJ596" s="91"/>
      <c r="AFK596" s="91"/>
      <c r="AFL596" s="91"/>
      <c r="AFM596" s="91"/>
      <c r="AFN596" s="91"/>
    </row>
    <row r="597" spans="810:846" ht="6" customHeight="1" x14ac:dyDescent="0.25">
      <c r="AED597" s="144">
        <f t="shared" si="81"/>
        <v>592</v>
      </c>
      <c r="AEE597" s="142"/>
      <c r="AEF597" s="142"/>
      <c r="AEG597" s="91"/>
      <c r="AEH597" s="91"/>
      <c r="AEI597" s="91"/>
      <c r="AEJ597" s="91"/>
      <c r="AEK597" s="91"/>
      <c r="AEL597" s="91"/>
      <c r="AEM597" s="91"/>
      <c r="AEN597" s="91"/>
      <c r="AEO597" s="91"/>
      <c r="AEP597" s="91"/>
      <c r="AEQ597" s="91"/>
      <c r="AER597" s="91"/>
      <c r="AES597" s="91"/>
      <c r="AET597" s="91"/>
      <c r="AEU597" s="91"/>
      <c r="AEV597" s="91"/>
      <c r="AEW597" s="91"/>
      <c r="AEX597" s="91"/>
      <c r="AEY597" s="91"/>
      <c r="AEZ597" s="91"/>
      <c r="AFA597" s="91"/>
      <c r="AFB597" s="91"/>
      <c r="AFC597" s="146"/>
      <c r="AFD597" s="91"/>
      <c r="AFE597" s="91"/>
      <c r="AFF597" s="91"/>
      <c r="AFG597" s="91"/>
      <c r="AFH597" s="91"/>
      <c r="AFI597" s="91"/>
      <c r="AFJ597" s="91"/>
      <c r="AFK597" s="91"/>
      <c r="AFL597" s="91"/>
      <c r="AFM597" s="91"/>
      <c r="AFN597" s="91"/>
    </row>
    <row r="598" spans="810:846" ht="6" customHeight="1" x14ac:dyDescent="0.25">
      <c r="AED598" s="144">
        <f t="shared" si="81"/>
        <v>593</v>
      </c>
      <c r="AEE598" s="142"/>
      <c r="AEF598" s="142"/>
      <c r="AEG598" s="91"/>
      <c r="AEH598" s="91"/>
      <c r="AEI598" s="91"/>
      <c r="AEJ598" s="91"/>
      <c r="AEK598" s="91"/>
      <c r="AEL598" s="91"/>
      <c r="AEM598" s="91"/>
      <c r="AEN598" s="91"/>
      <c r="AEO598" s="91"/>
      <c r="AEP598" s="91"/>
      <c r="AEQ598" s="91"/>
      <c r="AER598" s="91"/>
      <c r="AES598" s="91"/>
      <c r="AET598" s="91"/>
      <c r="AEU598" s="91"/>
      <c r="AEV598" s="91"/>
      <c r="AEW598" s="91"/>
      <c r="AEX598" s="91"/>
      <c r="AEY598" s="91"/>
      <c r="AEZ598" s="91"/>
      <c r="AFA598" s="91"/>
      <c r="AFB598" s="91"/>
      <c r="AFC598" s="146"/>
      <c r="AFD598" s="91"/>
      <c r="AFE598" s="91"/>
      <c r="AFF598" s="91"/>
      <c r="AFG598" s="91"/>
      <c r="AFH598" s="91"/>
      <c r="AFI598" s="91"/>
      <c r="AFJ598" s="91"/>
      <c r="AFK598" s="91"/>
      <c r="AFL598" s="91"/>
      <c r="AFM598" s="91"/>
      <c r="AFN598" s="91"/>
    </row>
    <row r="599" spans="810:846" ht="6" customHeight="1" x14ac:dyDescent="0.25">
      <c r="AED599" s="144">
        <f t="shared" si="81"/>
        <v>594</v>
      </c>
      <c r="AEE599" s="142"/>
      <c r="AEF599" s="142"/>
      <c r="AEG599" s="91"/>
      <c r="AEH599" s="91"/>
      <c r="AEI599" s="91"/>
      <c r="AEJ599" s="91"/>
      <c r="AEK599" s="91"/>
      <c r="AEL599" s="91"/>
      <c r="AEM599" s="91"/>
      <c r="AEN599" s="91"/>
      <c r="AEO599" s="91"/>
      <c r="AEP599" s="91"/>
      <c r="AEQ599" s="91"/>
      <c r="AER599" s="91"/>
      <c r="AES599" s="91"/>
      <c r="AET599" s="91"/>
      <c r="AEU599" s="91"/>
      <c r="AEV599" s="91"/>
      <c r="AEW599" s="91"/>
      <c r="AEX599" s="91"/>
      <c r="AEY599" s="91"/>
      <c r="AEZ599" s="91"/>
      <c r="AFA599" s="91"/>
      <c r="AFB599" s="91"/>
      <c r="AFC599" s="146"/>
      <c r="AFD599" s="91"/>
      <c r="AFE599" s="91"/>
      <c r="AFF599" s="91"/>
      <c r="AFG599" s="91"/>
      <c r="AFH599" s="91"/>
      <c r="AFI599" s="91"/>
      <c r="AFJ599" s="91"/>
      <c r="AFK599" s="91"/>
      <c r="AFL599" s="91"/>
      <c r="AFM599" s="91"/>
      <c r="AFN599" s="91"/>
    </row>
    <row r="600" spans="810:846" ht="6" customHeight="1" x14ac:dyDescent="0.25">
      <c r="AED600" s="144">
        <f t="shared" si="81"/>
        <v>595</v>
      </c>
      <c r="AEE600" s="142"/>
      <c r="AEF600" s="142"/>
      <c r="AEG600" s="91"/>
      <c r="AEH600" s="91"/>
      <c r="AEI600" s="91"/>
      <c r="AEJ600" s="91"/>
      <c r="AEK600" s="91"/>
      <c r="AEL600" s="91"/>
      <c r="AEM600" s="91"/>
      <c r="AEN600" s="91"/>
      <c r="AEO600" s="91"/>
      <c r="AEP600" s="91"/>
      <c r="AEQ600" s="91"/>
      <c r="AER600" s="91"/>
      <c r="AES600" s="91"/>
      <c r="AET600" s="91"/>
      <c r="AEU600" s="91"/>
      <c r="AEV600" s="91"/>
      <c r="AEW600" s="91"/>
      <c r="AEX600" s="91"/>
      <c r="AEY600" s="91"/>
      <c r="AEZ600" s="91"/>
      <c r="AFA600" s="91"/>
      <c r="AFB600" s="91"/>
      <c r="AFC600" s="146"/>
      <c r="AFD600" s="91"/>
      <c r="AFE600" s="91"/>
      <c r="AFF600" s="91"/>
      <c r="AFG600" s="91"/>
      <c r="AFH600" s="91"/>
      <c r="AFI600" s="91"/>
      <c r="AFJ600" s="91"/>
      <c r="AFK600" s="91"/>
      <c r="AFL600" s="91"/>
      <c r="AFM600" s="91"/>
      <c r="AFN600" s="91"/>
    </row>
    <row r="601" spans="810:846" ht="6" customHeight="1" x14ac:dyDescent="0.25">
      <c r="AED601" s="144">
        <f t="shared" si="81"/>
        <v>596</v>
      </c>
      <c r="AEE601" s="142"/>
      <c r="AEF601" s="142"/>
      <c r="AEG601" s="91"/>
      <c r="AEH601" s="91"/>
      <c r="AEI601" s="91"/>
      <c r="AEJ601" s="91"/>
      <c r="AEK601" s="91"/>
      <c r="AEL601" s="91"/>
      <c r="AEM601" s="91"/>
      <c r="AEN601" s="91"/>
      <c r="AEO601" s="91"/>
      <c r="AEP601" s="91"/>
      <c r="AEQ601" s="91"/>
      <c r="AER601" s="91"/>
      <c r="AES601" s="91"/>
      <c r="AET601" s="91"/>
      <c r="AEU601" s="91"/>
      <c r="AEV601" s="91"/>
      <c r="AEW601" s="91"/>
      <c r="AEX601" s="91"/>
      <c r="AEY601" s="91"/>
      <c r="AEZ601" s="91"/>
      <c r="AFA601" s="91"/>
      <c r="AFB601" s="91"/>
      <c r="AFC601" s="146"/>
      <c r="AFD601" s="91"/>
      <c r="AFE601" s="91"/>
      <c r="AFF601" s="91"/>
      <c r="AFG601" s="91"/>
      <c r="AFH601" s="91"/>
      <c r="AFI601" s="91"/>
      <c r="AFJ601" s="91"/>
      <c r="AFK601" s="91"/>
      <c r="AFL601" s="91"/>
      <c r="AFM601" s="91"/>
      <c r="AFN601" s="91"/>
    </row>
    <row r="602" spans="810:846" ht="6" customHeight="1" x14ac:dyDescent="0.25">
      <c r="AED602" s="144">
        <f t="shared" si="81"/>
        <v>597</v>
      </c>
      <c r="AEE602" s="142"/>
      <c r="AEF602" s="142"/>
      <c r="AEG602" s="91"/>
      <c r="AEH602" s="91"/>
      <c r="AEI602" s="91"/>
      <c r="AEJ602" s="91"/>
      <c r="AEK602" s="91"/>
      <c r="AEL602" s="91"/>
      <c r="AEM602" s="91"/>
      <c r="AEN602" s="91"/>
      <c r="AEO602" s="91"/>
      <c r="AEP602" s="91"/>
      <c r="AEQ602" s="91"/>
      <c r="AER602" s="91"/>
      <c r="AES602" s="91"/>
      <c r="AET602" s="91"/>
      <c r="AEU602" s="91"/>
      <c r="AEV602" s="91"/>
      <c r="AEW602" s="91"/>
      <c r="AEX602" s="91"/>
      <c r="AEY602" s="91"/>
      <c r="AEZ602" s="91"/>
      <c r="AFA602" s="91"/>
      <c r="AFB602" s="91"/>
      <c r="AFC602" s="146"/>
      <c r="AFD602" s="91"/>
      <c r="AFE602" s="91"/>
      <c r="AFF602" s="91"/>
      <c r="AFG602" s="91"/>
      <c r="AFH602" s="91"/>
      <c r="AFI602" s="91"/>
      <c r="AFJ602" s="91"/>
      <c r="AFK602" s="91"/>
      <c r="AFL602" s="91"/>
      <c r="AFM602" s="91"/>
      <c r="AFN602" s="91"/>
    </row>
    <row r="603" spans="810:846" ht="6" customHeight="1" x14ac:dyDescent="0.25">
      <c r="AED603" s="144">
        <f t="shared" si="81"/>
        <v>598</v>
      </c>
      <c r="AEE603" s="142"/>
      <c r="AEF603" s="142"/>
      <c r="AEG603" s="91"/>
      <c r="AEH603" s="91"/>
      <c r="AEI603" s="91"/>
      <c r="AEJ603" s="91"/>
      <c r="AEK603" s="91"/>
      <c r="AEL603" s="91"/>
      <c r="AEM603" s="91"/>
      <c r="AEN603" s="91"/>
      <c r="AEO603" s="91"/>
      <c r="AEP603" s="91"/>
      <c r="AEQ603" s="91"/>
      <c r="AER603" s="91"/>
      <c r="AES603" s="91"/>
      <c r="AET603" s="91"/>
      <c r="AEU603" s="91"/>
      <c r="AEV603" s="91"/>
      <c r="AEW603" s="91"/>
      <c r="AEX603" s="91"/>
      <c r="AEY603" s="91"/>
      <c r="AEZ603" s="91"/>
      <c r="AFA603" s="91"/>
      <c r="AFB603" s="91"/>
      <c r="AFC603" s="146"/>
      <c r="AFD603" s="91"/>
      <c r="AFE603" s="91"/>
      <c r="AFF603" s="91"/>
      <c r="AFG603" s="91"/>
      <c r="AFH603" s="91"/>
      <c r="AFI603" s="91"/>
      <c r="AFJ603" s="91"/>
      <c r="AFK603" s="91"/>
      <c r="AFL603" s="91"/>
      <c r="AFM603" s="91"/>
      <c r="AFN603" s="91"/>
    </row>
    <row r="604" spans="810:846" ht="6" customHeight="1" x14ac:dyDescent="0.25">
      <c r="AED604" s="144">
        <f t="shared" si="81"/>
        <v>599</v>
      </c>
      <c r="AEE604" s="142"/>
      <c r="AEF604" s="142"/>
      <c r="AEG604" s="91"/>
      <c r="AEH604" s="91"/>
      <c r="AEI604" s="91"/>
      <c r="AEJ604" s="91"/>
      <c r="AEK604" s="91"/>
      <c r="AEL604" s="91"/>
      <c r="AEM604" s="91"/>
      <c r="AEN604" s="91"/>
      <c r="AEO604" s="91"/>
      <c r="AEP604" s="91"/>
      <c r="AEQ604" s="91"/>
      <c r="AER604" s="91"/>
      <c r="AES604" s="91"/>
      <c r="AET604" s="91"/>
      <c r="AEU604" s="91"/>
      <c r="AEV604" s="91"/>
      <c r="AEW604" s="91"/>
      <c r="AEX604" s="91"/>
      <c r="AEY604" s="91"/>
      <c r="AEZ604" s="91"/>
      <c r="AFA604" s="91"/>
      <c r="AFB604" s="91"/>
      <c r="AFC604" s="146"/>
      <c r="AFD604" s="91"/>
      <c r="AFE604" s="91"/>
      <c r="AFF604" s="91"/>
      <c r="AFG604" s="91"/>
      <c r="AFH604" s="91"/>
      <c r="AFI604" s="91"/>
      <c r="AFJ604" s="91"/>
      <c r="AFK604" s="91"/>
      <c r="AFL604" s="91"/>
      <c r="AFM604" s="91"/>
      <c r="AFN604" s="91"/>
    </row>
    <row r="605" spans="810:846" ht="6" customHeight="1" x14ac:dyDescent="0.25">
      <c r="AED605" s="144">
        <f t="shared" si="81"/>
        <v>600</v>
      </c>
      <c r="AEE605" s="142"/>
      <c r="AEF605" s="142"/>
      <c r="AEG605" s="91"/>
      <c r="AEH605" s="91"/>
      <c r="AEI605" s="91"/>
      <c r="AEJ605" s="91"/>
      <c r="AEK605" s="91"/>
      <c r="AEL605" s="91"/>
      <c r="AEM605" s="91"/>
      <c r="AEN605" s="91"/>
      <c r="AEO605" s="91"/>
      <c r="AEP605" s="91"/>
      <c r="AEQ605" s="91"/>
      <c r="AER605" s="91"/>
      <c r="AES605" s="91"/>
      <c r="AET605" s="91"/>
      <c r="AEU605" s="91"/>
      <c r="AEV605" s="91"/>
      <c r="AEW605" s="91"/>
      <c r="AEX605" s="91"/>
      <c r="AEY605" s="91"/>
      <c r="AEZ605" s="91"/>
      <c r="AFA605" s="91"/>
      <c r="AFB605" s="91"/>
      <c r="AFC605" s="146"/>
      <c r="AFD605" s="91"/>
      <c r="AFE605" s="91"/>
      <c r="AFF605" s="91"/>
      <c r="AFG605" s="91"/>
      <c r="AFH605" s="91"/>
      <c r="AFI605" s="91"/>
      <c r="AFJ605" s="91"/>
      <c r="AFK605" s="91"/>
      <c r="AFL605" s="91"/>
      <c r="AFM605" s="91"/>
      <c r="AFN605" s="91"/>
    </row>
    <row r="606" spans="810:846" ht="6" customHeight="1" x14ac:dyDescent="0.25">
      <c r="AED606" s="144">
        <f t="shared" si="81"/>
        <v>601</v>
      </c>
      <c r="AEE606" s="142"/>
      <c r="AEF606" s="142"/>
      <c r="AEG606" s="91"/>
      <c r="AEH606" s="91"/>
      <c r="AEI606" s="91"/>
      <c r="AEJ606" s="91"/>
      <c r="AEK606" s="91"/>
      <c r="AEL606" s="91"/>
      <c r="AEM606" s="91"/>
      <c r="AEN606" s="91"/>
      <c r="AEO606" s="91"/>
      <c r="AEP606" s="91"/>
      <c r="AEQ606" s="91"/>
      <c r="AER606" s="91"/>
      <c r="AES606" s="91"/>
      <c r="AET606" s="91"/>
      <c r="AEU606" s="91"/>
      <c r="AEV606" s="91"/>
      <c r="AEW606" s="91"/>
      <c r="AEX606" s="91"/>
      <c r="AEY606" s="91"/>
      <c r="AEZ606" s="91"/>
      <c r="AFA606" s="91"/>
      <c r="AFB606" s="91"/>
      <c r="AFC606" s="146"/>
      <c r="AFD606" s="91"/>
      <c r="AFE606" s="91"/>
      <c r="AFF606" s="91"/>
      <c r="AFG606" s="91"/>
      <c r="AFH606" s="91"/>
      <c r="AFI606" s="91"/>
      <c r="AFJ606" s="91"/>
      <c r="AFK606" s="91"/>
      <c r="AFL606" s="91"/>
      <c r="AFM606" s="91"/>
      <c r="AFN606" s="91"/>
    </row>
    <row r="607" spans="810:846" ht="6" customHeight="1" x14ac:dyDescent="0.25">
      <c r="AED607" s="144">
        <f t="shared" si="81"/>
        <v>602</v>
      </c>
      <c r="AEE607" s="142"/>
      <c r="AEF607" s="142"/>
      <c r="AEG607" s="91"/>
      <c r="AEH607" s="91"/>
      <c r="AEI607" s="91"/>
      <c r="AEJ607" s="91"/>
      <c r="AEK607" s="91"/>
      <c r="AEL607" s="91"/>
      <c r="AEM607" s="91"/>
      <c r="AEN607" s="91"/>
      <c r="AEO607" s="91"/>
      <c r="AEP607" s="91"/>
      <c r="AEQ607" s="91"/>
      <c r="AER607" s="91"/>
      <c r="AES607" s="91"/>
      <c r="AET607" s="91"/>
      <c r="AEU607" s="91"/>
      <c r="AEV607" s="91"/>
      <c r="AEW607" s="91"/>
      <c r="AEX607" s="91"/>
      <c r="AEY607" s="91"/>
      <c r="AEZ607" s="91"/>
      <c r="AFA607" s="91"/>
      <c r="AFB607" s="91"/>
      <c r="AFC607" s="146"/>
      <c r="AFD607" s="91"/>
      <c r="AFE607" s="91"/>
      <c r="AFF607" s="91"/>
      <c r="AFG607" s="91"/>
      <c r="AFH607" s="91"/>
      <c r="AFI607" s="91"/>
      <c r="AFJ607" s="91"/>
      <c r="AFK607" s="91"/>
      <c r="AFL607" s="91"/>
      <c r="AFM607" s="91"/>
      <c r="AFN607" s="91"/>
    </row>
    <row r="608" spans="810:846" ht="6" customHeight="1" x14ac:dyDescent="0.25">
      <c r="AED608" s="144">
        <f t="shared" si="81"/>
        <v>603</v>
      </c>
      <c r="AEE608" s="142"/>
      <c r="AEF608" s="142"/>
      <c r="AEG608" s="91"/>
      <c r="AEH608" s="91"/>
      <c r="AEI608" s="91"/>
      <c r="AEJ608" s="91"/>
      <c r="AEK608" s="91"/>
      <c r="AEL608" s="91"/>
      <c r="AEM608" s="91"/>
      <c r="AEN608" s="91"/>
      <c r="AEO608" s="91"/>
      <c r="AEP608" s="91"/>
      <c r="AEQ608" s="91"/>
      <c r="AER608" s="91"/>
      <c r="AES608" s="91"/>
      <c r="AET608" s="91"/>
      <c r="AEU608" s="91"/>
      <c r="AEV608" s="91"/>
      <c r="AEW608" s="91"/>
      <c r="AEX608" s="91"/>
      <c r="AEY608" s="91"/>
      <c r="AEZ608" s="91"/>
      <c r="AFA608" s="91"/>
      <c r="AFB608" s="91"/>
      <c r="AFC608" s="146"/>
      <c r="AFD608" s="91"/>
      <c r="AFE608" s="91"/>
      <c r="AFF608" s="91"/>
      <c r="AFG608" s="91"/>
      <c r="AFH608" s="91"/>
      <c r="AFI608" s="91"/>
      <c r="AFJ608" s="91"/>
      <c r="AFK608" s="91"/>
      <c r="AFL608" s="91"/>
      <c r="AFM608" s="91"/>
      <c r="AFN608" s="91"/>
    </row>
    <row r="609" spans="810:846" ht="6" customHeight="1" x14ac:dyDescent="0.25">
      <c r="AED609" s="144">
        <f t="shared" si="81"/>
        <v>604</v>
      </c>
      <c r="AEE609" s="142"/>
      <c r="AEF609" s="142"/>
      <c r="AEG609" s="91"/>
      <c r="AEH609" s="91"/>
      <c r="AEI609" s="91"/>
      <c r="AEJ609" s="91"/>
      <c r="AEK609" s="91"/>
      <c r="AEL609" s="91"/>
      <c r="AEM609" s="91"/>
      <c r="AEN609" s="91"/>
      <c r="AEO609" s="91"/>
      <c r="AEP609" s="91"/>
      <c r="AEQ609" s="91"/>
      <c r="AER609" s="91"/>
      <c r="AES609" s="91"/>
      <c r="AET609" s="91"/>
      <c r="AEU609" s="91"/>
      <c r="AEV609" s="91"/>
      <c r="AEW609" s="91"/>
      <c r="AEX609" s="91"/>
      <c r="AEY609" s="91"/>
      <c r="AEZ609" s="91"/>
      <c r="AFA609" s="91"/>
      <c r="AFB609" s="91"/>
      <c r="AFC609" s="146"/>
      <c r="AFD609" s="91"/>
      <c r="AFE609" s="91"/>
      <c r="AFF609" s="91"/>
      <c r="AFG609" s="91"/>
      <c r="AFH609" s="91"/>
      <c r="AFI609" s="91"/>
      <c r="AFJ609" s="91"/>
      <c r="AFK609" s="91"/>
      <c r="AFL609" s="91"/>
      <c r="AFM609" s="91"/>
      <c r="AFN609" s="91"/>
    </row>
    <row r="610" spans="810:846" ht="6" customHeight="1" x14ac:dyDescent="0.25">
      <c r="AED610" s="144">
        <f t="shared" si="81"/>
        <v>605</v>
      </c>
      <c r="AEE610" s="142"/>
      <c r="AEF610" s="142"/>
      <c r="AEG610" s="91"/>
      <c r="AEH610" s="91"/>
      <c r="AEI610" s="91"/>
      <c r="AEJ610" s="91"/>
      <c r="AEK610" s="91"/>
      <c r="AEL610" s="91"/>
      <c r="AEM610" s="91"/>
      <c r="AEN610" s="91"/>
      <c r="AEO610" s="91"/>
      <c r="AEP610" s="91"/>
      <c r="AEQ610" s="91"/>
      <c r="AER610" s="91"/>
      <c r="AES610" s="91"/>
      <c r="AET610" s="91"/>
      <c r="AEU610" s="91"/>
      <c r="AEV610" s="91"/>
      <c r="AEW610" s="91"/>
      <c r="AEX610" s="91"/>
      <c r="AEY610" s="91"/>
      <c r="AEZ610" s="91"/>
      <c r="AFA610" s="91"/>
      <c r="AFB610" s="91"/>
      <c r="AFC610" s="146"/>
      <c r="AFD610" s="91"/>
      <c r="AFE610" s="91"/>
      <c r="AFF610" s="91"/>
      <c r="AFG610" s="91"/>
      <c r="AFH610" s="91"/>
      <c r="AFI610" s="91"/>
      <c r="AFJ610" s="91"/>
      <c r="AFK610" s="91"/>
      <c r="AFL610" s="91"/>
      <c r="AFM610" s="91"/>
      <c r="AFN610" s="91"/>
    </row>
    <row r="611" spans="810:846" ht="6" customHeight="1" x14ac:dyDescent="0.25">
      <c r="AED611" s="144">
        <f t="shared" si="81"/>
        <v>606</v>
      </c>
      <c r="AEE611" s="142"/>
      <c r="AEF611" s="142"/>
      <c r="AEG611" s="91"/>
      <c r="AEH611" s="91"/>
      <c r="AEI611" s="91"/>
      <c r="AEJ611" s="91"/>
      <c r="AEK611" s="91"/>
      <c r="AEL611" s="91"/>
      <c r="AEM611" s="91"/>
      <c r="AEN611" s="91"/>
      <c r="AEO611" s="91"/>
      <c r="AEP611" s="91"/>
      <c r="AEQ611" s="91"/>
      <c r="AER611" s="91"/>
      <c r="AES611" s="91"/>
      <c r="AET611" s="91"/>
      <c r="AEU611" s="91"/>
      <c r="AEV611" s="91"/>
      <c r="AEW611" s="91"/>
      <c r="AEX611" s="91"/>
      <c r="AEY611" s="91"/>
      <c r="AEZ611" s="91"/>
      <c r="AFA611" s="91"/>
      <c r="AFB611" s="91"/>
      <c r="AFC611" s="146"/>
      <c r="AFD611" s="91"/>
      <c r="AFE611" s="91"/>
      <c r="AFF611" s="91"/>
      <c r="AFG611" s="91"/>
      <c r="AFH611" s="91"/>
      <c r="AFI611" s="91"/>
      <c r="AFJ611" s="91"/>
      <c r="AFK611" s="91"/>
      <c r="AFL611" s="91"/>
      <c r="AFM611" s="91"/>
      <c r="AFN611" s="91"/>
    </row>
    <row r="612" spans="810:846" ht="6" customHeight="1" x14ac:dyDescent="0.25">
      <c r="AED612" s="144">
        <f t="shared" si="81"/>
        <v>607</v>
      </c>
      <c r="AEE612" s="142"/>
      <c r="AEF612" s="142"/>
      <c r="AEG612" s="91"/>
      <c r="AEH612" s="91"/>
      <c r="AEI612" s="91"/>
      <c r="AEJ612" s="91"/>
      <c r="AEK612" s="91"/>
      <c r="AEL612" s="91"/>
      <c r="AEM612" s="91"/>
      <c r="AEN612" s="91"/>
      <c r="AEO612" s="91"/>
      <c r="AEP612" s="91"/>
      <c r="AEQ612" s="91"/>
      <c r="AER612" s="91"/>
      <c r="AES612" s="91"/>
      <c r="AET612" s="91"/>
      <c r="AEU612" s="91"/>
      <c r="AEV612" s="91"/>
      <c r="AEW612" s="91"/>
      <c r="AEX612" s="91"/>
      <c r="AEY612" s="91"/>
      <c r="AEZ612" s="91"/>
      <c r="AFA612" s="91"/>
      <c r="AFB612" s="91"/>
      <c r="AFC612" s="146"/>
      <c r="AFD612" s="91"/>
      <c r="AFE612" s="91"/>
      <c r="AFF612" s="91"/>
      <c r="AFG612" s="91"/>
      <c r="AFH612" s="91"/>
      <c r="AFI612" s="91"/>
      <c r="AFJ612" s="91"/>
      <c r="AFK612" s="91"/>
      <c r="AFL612" s="91"/>
      <c r="AFM612" s="91"/>
      <c r="AFN612" s="91"/>
    </row>
    <row r="613" spans="810:846" ht="6" customHeight="1" x14ac:dyDescent="0.25">
      <c r="AED613" s="144">
        <f t="shared" si="81"/>
        <v>608</v>
      </c>
      <c r="AEE613" s="142"/>
      <c r="AEF613" s="142"/>
      <c r="AEG613" s="91"/>
      <c r="AEH613" s="91"/>
      <c r="AEI613" s="91"/>
      <c r="AEJ613" s="91"/>
      <c r="AEK613" s="91"/>
      <c r="AEL613" s="91"/>
      <c r="AEM613" s="91"/>
      <c r="AEN613" s="91"/>
      <c r="AEO613" s="91"/>
      <c r="AEP613" s="91"/>
      <c r="AEQ613" s="91"/>
      <c r="AER613" s="91"/>
      <c r="AES613" s="91"/>
      <c r="AET613" s="91"/>
      <c r="AEU613" s="91"/>
      <c r="AEV613" s="91"/>
      <c r="AEW613" s="91"/>
      <c r="AEX613" s="91"/>
      <c r="AEY613" s="91"/>
      <c r="AEZ613" s="91"/>
      <c r="AFA613" s="91"/>
      <c r="AFB613" s="91"/>
      <c r="AFC613" s="146"/>
      <c r="AFD613" s="91"/>
      <c r="AFE613" s="91"/>
      <c r="AFF613" s="91"/>
      <c r="AFG613" s="91"/>
      <c r="AFH613" s="91"/>
      <c r="AFI613" s="91"/>
      <c r="AFJ613" s="91"/>
      <c r="AFK613" s="91"/>
      <c r="AFL613" s="91"/>
      <c r="AFM613" s="91"/>
      <c r="AFN613" s="91"/>
    </row>
    <row r="614" spans="810:846" ht="6" customHeight="1" x14ac:dyDescent="0.25">
      <c r="AED614" s="144">
        <f t="shared" si="81"/>
        <v>609</v>
      </c>
      <c r="AEE614" s="142"/>
      <c r="AEF614" s="142"/>
      <c r="AEG614" s="91"/>
      <c r="AEH614" s="91"/>
      <c r="AEI614" s="91"/>
      <c r="AEJ614" s="91"/>
      <c r="AEK614" s="91"/>
      <c r="AEL614" s="91"/>
      <c r="AEM614" s="91"/>
      <c r="AEN614" s="91"/>
      <c r="AEO614" s="91"/>
      <c r="AEP614" s="91"/>
      <c r="AEQ614" s="91"/>
      <c r="AER614" s="91"/>
      <c r="AES614" s="91"/>
      <c r="AET614" s="91"/>
      <c r="AEU614" s="91"/>
      <c r="AEV614" s="91"/>
      <c r="AEW614" s="91"/>
      <c r="AEX614" s="91"/>
      <c r="AEY614" s="91"/>
      <c r="AEZ614" s="91"/>
      <c r="AFA614" s="91"/>
      <c r="AFB614" s="91"/>
      <c r="AFC614" s="146"/>
      <c r="AFD614" s="91"/>
      <c r="AFE614" s="91"/>
      <c r="AFF614" s="91"/>
      <c r="AFG614" s="91"/>
      <c r="AFH614" s="91"/>
      <c r="AFI614" s="91"/>
      <c r="AFJ614" s="91"/>
      <c r="AFK614" s="91"/>
      <c r="AFL614" s="91"/>
      <c r="AFM614" s="91"/>
      <c r="AFN614" s="91"/>
    </row>
    <row r="615" spans="810:846" ht="6" customHeight="1" x14ac:dyDescent="0.25">
      <c r="AED615" s="144">
        <f t="shared" si="81"/>
        <v>610</v>
      </c>
      <c r="AEE615" s="142"/>
      <c r="AEF615" s="142"/>
      <c r="AEG615" s="91"/>
      <c r="AEH615" s="91"/>
      <c r="AEI615" s="91"/>
      <c r="AEJ615" s="91"/>
      <c r="AEK615" s="91"/>
      <c r="AEL615" s="91"/>
      <c r="AEM615" s="91"/>
      <c r="AEN615" s="91"/>
      <c r="AEO615" s="91"/>
      <c r="AEP615" s="91"/>
      <c r="AEQ615" s="91"/>
      <c r="AER615" s="91"/>
      <c r="AES615" s="91"/>
      <c r="AET615" s="91"/>
      <c r="AEU615" s="91"/>
      <c r="AEV615" s="91"/>
      <c r="AEW615" s="91"/>
      <c r="AEX615" s="91"/>
      <c r="AEY615" s="91"/>
      <c r="AEZ615" s="91"/>
      <c r="AFA615" s="91"/>
      <c r="AFB615" s="91"/>
      <c r="AFC615" s="146"/>
      <c r="AFD615" s="91"/>
      <c r="AFE615" s="91"/>
      <c r="AFF615" s="91"/>
      <c r="AFG615" s="91"/>
      <c r="AFH615" s="91"/>
      <c r="AFI615" s="91"/>
      <c r="AFJ615" s="91"/>
      <c r="AFK615" s="91"/>
      <c r="AFL615" s="91"/>
      <c r="AFM615" s="91"/>
      <c r="AFN615" s="91"/>
    </row>
    <row r="616" spans="810:846" ht="6" customHeight="1" x14ac:dyDescent="0.25">
      <c r="AED616" s="144">
        <f t="shared" si="81"/>
        <v>611</v>
      </c>
      <c r="AEE616" s="142"/>
      <c r="AEF616" s="142"/>
      <c r="AEG616" s="91"/>
      <c r="AEH616" s="91"/>
      <c r="AEI616" s="91"/>
      <c r="AEJ616" s="91"/>
      <c r="AEK616" s="91"/>
      <c r="AEL616" s="91"/>
      <c r="AEM616" s="91"/>
      <c r="AEN616" s="91"/>
      <c r="AEO616" s="91"/>
      <c r="AEP616" s="91"/>
      <c r="AEQ616" s="91"/>
      <c r="AER616" s="91"/>
      <c r="AES616" s="91"/>
      <c r="AET616" s="91"/>
      <c r="AEU616" s="91"/>
      <c r="AEV616" s="91"/>
      <c r="AEW616" s="91"/>
      <c r="AEX616" s="91"/>
      <c r="AEY616" s="91"/>
      <c r="AEZ616" s="91"/>
      <c r="AFA616" s="91"/>
      <c r="AFB616" s="91"/>
      <c r="AFC616" s="146"/>
      <c r="AFD616" s="91"/>
      <c r="AFE616" s="91"/>
      <c r="AFF616" s="91"/>
      <c r="AFG616" s="91"/>
      <c r="AFH616" s="91"/>
      <c r="AFI616" s="91"/>
      <c r="AFJ616" s="91"/>
      <c r="AFK616" s="91"/>
      <c r="AFL616" s="91"/>
      <c r="AFM616" s="91"/>
      <c r="AFN616" s="91"/>
    </row>
    <row r="617" spans="810:846" ht="6" customHeight="1" x14ac:dyDescent="0.25">
      <c r="AED617" s="144">
        <f t="shared" si="81"/>
        <v>612</v>
      </c>
      <c r="AEE617" s="142"/>
      <c r="AEF617" s="142"/>
      <c r="AEG617" s="91"/>
      <c r="AEH617" s="91"/>
      <c r="AEI617" s="91"/>
      <c r="AEJ617" s="91"/>
      <c r="AEK617" s="91"/>
      <c r="AEL617" s="91"/>
      <c r="AEM617" s="91"/>
      <c r="AEN617" s="91"/>
      <c r="AEO617" s="91"/>
      <c r="AEP617" s="91"/>
      <c r="AEQ617" s="91"/>
      <c r="AER617" s="91"/>
      <c r="AES617" s="91"/>
      <c r="AET617" s="91"/>
      <c r="AEU617" s="91"/>
      <c r="AEV617" s="91"/>
      <c r="AEW617" s="91"/>
      <c r="AEX617" s="91"/>
      <c r="AEY617" s="91"/>
      <c r="AEZ617" s="91"/>
      <c r="AFA617" s="91"/>
      <c r="AFB617" s="91"/>
      <c r="AFC617" s="146"/>
      <c r="AFD617" s="91"/>
      <c r="AFE617" s="91"/>
      <c r="AFF617" s="91"/>
      <c r="AFG617" s="91"/>
      <c r="AFH617" s="91"/>
      <c r="AFI617" s="91"/>
      <c r="AFJ617" s="91"/>
      <c r="AFK617" s="91"/>
      <c r="AFL617" s="91"/>
      <c r="AFM617" s="91"/>
      <c r="AFN617" s="91"/>
    </row>
    <row r="618" spans="810:846" ht="6" customHeight="1" x14ac:dyDescent="0.25">
      <c r="AED618" s="144">
        <f t="shared" si="81"/>
        <v>613</v>
      </c>
      <c r="AEE618" s="142"/>
      <c r="AEF618" s="142"/>
      <c r="AEG618" s="91"/>
      <c r="AEH618" s="91"/>
      <c r="AEI618" s="91"/>
      <c r="AEJ618" s="91"/>
      <c r="AEK618" s="91"/>
      <c r="AEL618" s="91"/>
      <c r="AEM618" s="91"/>
      <c r="AEN618" s="91"/>
      <c r="AEO618" s="91"/>
      <c r="AEP618" s="91"/>
      <c r="AEQ618" s="91"/>
      <c r="AER618" s="91"/>
      <c r="AES618" s="91"/>
      <c r="AET618" s="91"/>
      <c r="AEU618" s="91"/>
      <c r="AEV618" s="91"/>
      <c r="AEW618" s="91"/>
      <c r="AEX618" s="91"/>
      <c r="AEY618" s="91"/>
      <c r="AEZ618" s="91"/>
      <c r="AFA618" s="91"/>
      <c r="AFB618" s="91"/>
      <c r="AFC618" s="146"/>
      <c r="AFD618" s="91"/>
      <c r="AFE618" s="91"/>
      <c r="AFF618" s="91"/>
      <c r="AFG618" s="91"/>
      <c r="AFH618" s="91"/>
      <c r="AFI618" s="91"/>
      <c r="AFJ618" s="91"/>
      <c r="AFK618" s="91"/>
      <c r="AFL618" s="91"/>
      <c r="AFM618" s="91"/>
      <c r="AFN618" s="91"/>
    </row>
    <row r="619" spans="810:846" ht="6" customHeight="1" x14ac:dyDescent="0.25">
      <c r="AED619" s="144">
        <f t="shared" si="81"/>
        <v>614</v>
      </c>
      <c r="AEE619" s="142"/>
      <c r="AEF619" s="142"/>
      <c r="AEG619" s="91"/>
      <c r="AEH619" s="91"/>
      <c r="AEI619" s="91"/>
      <c r="AEJ619" s="91"/>
      <c r="AEK619" s="91"/>
      <c r="AEL619" s="91"/>
      <c r="AEM619" s="91"/>
      <c r="AEN619" s="91"/>
      <c r="AEO619" s="91"/>
      <c r="AEP619" s="91"/>
      <c r="AEQ619" s="91"/>
      <c r="AER619" s="91"/>
      <c r="AES619" s="91"/>
      <c r="AET619" s="91"/>
      <c r="AEU619" s="91"/>
      <c r="AEV619" s="91"/>
      <c r="AEW619" s="91"/>
      <c r="AEX619" s="91"/>
      <c r="AEY619" s="91"/>
      <c r="AEZ619" s="91"/>
      <c r="AFA619" s="91"/>
      <c r="AFB619" s="91"/>
      <c r="AFC619" s="146"/>
      <c r="AFD619" s="91"/>
      <c r="AFE619" s="91"/>
      <c r="AFF619" s="91"/>
      <c r="AFG619" s="91"/>
      <c r="AFH619" s="91"/>
      <c r="AFI619" s="91"/>
      <c r="AFJ619" s="91"/>
      <c r="AFK619" s="91"/>
      <c r="AFL619" s="91"/>
      <c r="AFM619" s="91"/>
      <c r="AFN619" s="91"/>
    </row>
    <row r="620" spans="810:846" ht="6" customHeight="1" x14ac:dyDescent="0.25">
      <c r="AED620" s="144">
        <f t="shared" si="81"/>
        <v>615</v>
      </c>
      <c r="AEE620" s="142"/>
      <c r="AEF620" s="142"/>
      <c r="AEG620" s="91"/>
      <c r="AEH620" s="91"/>
      <c r="AEI620" s="91"/>
      <c r="AEJ620" s="91"/>
      <c r="AEK620" s="91"/>
      <c r="AEL620" s="91"/>
      <c r="AEM620" s="91"/>
      <c r="AEN620" s="91"/>
      <c r="AEO620" s="91"/>
      <c r="AEP620" s="91"/>
      <c r="AEQ620" s="91"/>
      <c r="AER620" s="91"/>
      <c r="AES620" s="91"/>
      <c r="AET620" s="91"/>
      <c r="AEU620" s="91"/>
      <c r="AEV620" s="91"/>
      <c r="AEW620" s="91"/>
      <c r="AEX620" s="91"/>
      <c r="AEY620" s="91"/>
      <c r="AEZ620" s="91"/>
      <c r="AFA620" s="91"/>
      <c r="AFB620" s="91"/>
      <c r="AFC620" s="146"/>
      <c r="AFD620" s="91"/>
      <c r="AFE620" s="91"/>
      <c r="AFF620" s="91"/>
      <c r="AFG620" s="91"/>
      <c r="AFH620" s="91"/>
      <c r="AFI620" s="91"/>
      <c r="AFJ620" s="91"/>
      <c r="AFK620" s="91"/>
      <c r="AFL620" s="91"/>
      <c r="AFM620" s="91"/>
      <c r="AFN620" s="91"/>
    </row>
    <row r="621" spans="810:846" ht="6" customHeight="1" x14ac:dyDescent="0.25">
      <c r="AED621" s="144">
        <f t="shared" si="81"/>
        <v>616</v>
      </c>
      <c r="AEE621" s="142"/>
      <c r="AEF621" s="142"/>
      <c r="AEG621" s="91"/>
      <c r="AEH621" s="91"/>
      <c r="AEI621" s="91"/>
      <c r="AEJ621" s="91"/>
      <c r="AEK621" s="91"/>
      <c r="AEL621" s="91"/>
      <c r="AEM621" s="91"/>
      <c r="AEN621" s="91"/>
      <c r="AEO621" s="91"/>
      <c r="AEP621" s="91"/>
      <c r="AEQ621" s="91"/>
      <c r="AER621" s="91"/>
      <c r="AES621" s="91"/>
      <c r="AET621" s="91"/>
      <c r="AEU621" s="91"/>
      <c r="AEV621" s="91"/>
      <c r="AEW621" s="91"/>
      <c r="AEX621" s="91"/>
      <c r="AEY621" s="91"/>
      <c r="AEZ621" s="91"/>
      <c r="AFA621" s="91"/>
      <c r="AFB621" s="91"/>
      <c r="AFC621" s="146"/>
      <c r="AFD621" s="91"/>
      <c r="AFE621" s="91"/>
      <c r="AFF621" s="91"/>
      <c r="AFG621" s="91"/>
      <c r="AFH621" s="91"/>
      <c r="AFI621" s="91"/>
      <c r="AFJ621" s="91"/>
      <c r="AFK621" s="91"/>
      <c r="AFL621" s="91"/>
      <c r="AFM621" s="91"/>
      <c r="AFN621" s="91"/>
    </row>
    <row r="622" spans="810:846" ht="6" customHeight="1" x14ac:dyDescent="0.25">
      <c r="AED622" s="144">
        <f t="shared" si="81"/>
        <v>617</v>
      </c>
      <c r="AEE622" s="142"/>
      <c r="AEF622" s="142"/>
      <c r="AEG622" s="91"/>
      <c r="AEH622" s="91"/>
      <c r="AEI622" s="91"/>
      <c r="AEJ622" s="91"/>
      <c r="AEK622" s="91"/>
      <c r="AEL622" s="91"/>
      <c r="AEM622" s="91"/>
      <c r="AEN622" s="91"/>
      <c r="AEO622" s="91"/>
      <c r="AEP622" s="91"/>
      <c r="AEQ622" s="91"/>
      <c r="AER622" s="91"/>
      <c r="AES622" s="91"/>
      <c r="AET622" s="91"/>
      <c r="AEU622" s="91"/>
      <c r="AEV622" s="91"/>
      <c r="AEW622" s="91"/>
      <c r="AEX622" s="91"/>
      <c r="AEY622" s="91"/>
      <c r="AEZ622" s="91"/>
      <c r="AFA622" s="91"/>
      <c r="AFB622" s="91"/>
      <c r="AFC622" s="146"/>
      <c r="AFD622" s="91"/>
      <c r="AFE622" s="91"/>
      <c r="AFF622" s="91"/>
      <c r="AFG622" s="91"/>
      <c r="AFH622" s="91"/>
      <c r="AFI622" s="91"/>
      <c r="AFJ622" s="91"/>
      <c r="AFK622" s="91"/>
      <c r="AFL622" s="91"/>
      <c r="AFM622" s="91"/>
      <c r="AFN622" s="91"/>
    </row>
    <row r="623" spans="810:846" ht="6" customHeight="1" x14ac:dyDescent="0.25">
      <c r="AED623" s="144">
        <f t="shared" si="81"/>
        <v>618</v>
      </c>
      <c r="AEE623" s="142"/>
      <c r="AEF623" s="142"/>
      <c r="AEG623" s="91"/>
      <c r="AEH623" s="91"/>
      <c r="AEI623" s="91"/>
      <c r="AEJ623" s="91"/>
      <c r="AEK623" s="91"/>
      <c r="AEL623" s="91"/>
      <c r="AEM623" s="91"/>
      <c r="AEN623" s="91"/>
      <c r="AEO623" s="91"/>
      <c r="AEP623" s="91"/>
      <c r="AEQ623" s="91"/>
      <c r="AER623" s="91"/>
      <c r="AES623" s="91"/>
      <c r="AET623" s="91"/>
      <c r="AEU623" s="91"/>
      <c r="AEV623" s="91"/>
      <c r="AEW623" s="91"/>
      <c r="AEX623" s="91"/>
      <c r="AEY623" s="91"/>
      <c r="AEZ623" s="91"/>
      <c r="AFA623" s="91"/>
      <c r="AFB623" s="91"/>
      <c r="AFC623" s="146"/>
      <c r="AFD623" s="91"/>
      <c r="AFE623" s="91"/>
      <c r="AFF623" s="91"/>
      <c r="AFG623" s="91"/>
      <c r="AFH623" s="91"/>
      <c r="AFI623" s="91"/>
      <c r="AFJ623" s="91"/>
      <c r="AFK623" s="91"/>
      <c r="AFL623" s="91"/>
      <c r="AFM623" s="91"/>
      <c r="AFN623" s="91"/>
    </row>
    <row r="624" spans="810:846" ht="6" customHeight="1" x14ac:dyDescent="0.25">
      <c r="AED624" s="144">
        <f t="shared" si="81"/>
        <v>619</v>
      </c>
      <c r="AEE624" s="142"/>
      <c r="AEF624" s="142"/>
      <c r="AEG624" s="91"/>
      <c r="AEH624" s="91"/>
      <c r="AEI624" s="91"/>
      <c r="AEJ624" s="91"/>
      <c r="AEK624" s="91"/>
      <c r="AEL624" s="91"/>
      <c r="AEM624" s="91"/>
      <c r="AEN624" s="91"/>
      <c r="AEO624" s="91"/>
      <c r="AEP624" s="91"/>
      <c r="AEQ624" s="91"/>
      <c r="AER624" s="91"/>
      <c r="AES624" s="91"/>
      <c r="AET624" s="91"/>
      <c r="AEU624" s="91"/>
      <c r="AEV624" s="91"/>
      <c r="AEW624" s="91"/>
      <c r="AEX624" s="91"/>
      <c r="AEY624" s="91"/>
      <c r="AEZ624" s="91"/>
      <c r="AFA624" s="91"/>
      <c r="AFB624" s="91"/>
      <c r="AFC624" s="146"/>
      <c r="AFD624" s="91"/>
      <c r="AFE624" s="91"/>
      <c r="AFF624" s="91"/>
      <c r="AFG624" s="91"/>
      <c r="AFH624" s="91"/>
      <c r="AFI624" s="91"/>
      <c r="AFJ624" s="91"/>
      <c r="AFK624" s="91"/>
      <c r="AFL624" s="91"/>
      <c r="AFM624" s="91"/>
      <c r="AFN624" s="91"/>
    </row>
    <row r="625" spans="810:846" ht="6" customHeight="1" x14ac:dyDescent="0.25">
      <c r="AED625" s="144">
        <f t="shared" si="81"/>
        <v>620</v>
      </c>
      <c r="AEE625" s="142"/>
      <c r="AEF625" s="142"/>
      <c r="AEG625" s="91"/>
      <c r="AEH625" s="91"/>
      <c r="AEI625" s="91"/>
      <c r="AEJ625" s="91"/>
      <c r="AEK625" s="91"/>
      <c r="AEL625" s="91"/>
      <c r="AEM625" s="91"/>
      <c r="AEN625" s="91"/>
      <c r="AEO625" s="91"/>
      <c r="AEP625" s="91"/>
      <c r="AEQ625" s="91"/>
      <c r="AER625" s="91"/>
      <c r="AES625" s="91"/>
      <c r="AET625" s="91"/>
      <c r="AEU625" s="91"/>
      <c r="AEV625" s="91"/>
      <c r="AEW625" s="91"/>
      <c r="AEX625" s="91"/>
      <c r="AEY625" s="91"/>
      <c r="AEZ625" s="91"/>
      <c r="AFA625" s="91"/>
      <c r="AFB625" s="91"/>
      <c r="AFC625" s="146"/>
      <c r="AFD625" s="91"/>
      <c r="AFE625" s="91"/>
      <c r="AFF625" s="91"/>
      <c r="AFG625" s="91"/>
      <c r="AFH625" s="91"/>
      <c r="AFI625" s="91"/>
      <c r="AFJ625" s="91"/>
      <c r="AFK625" s="91"/>
      <c r="AFL625" s="91"/>
      <c r="AFM625" s="91"/>
      <c r="AFN625" s="91"/>
    </row>
    <row r="626" spans="810:846" ht="6" customHeight="1" x14ac:dyDescent="0.25">
      <c r="AED626" s="144">
        <f t="shared" si="81"/>
        <v>621</v>
      </c>
      <c r="AEE626" s="142"/>
      <c r="AEF626" s="142"/>
      <c r="AEG626" s="91"/>
      <c r="AEH626" s="91"/>
      <c r="AEI626" s="91"/>
      <c r="AEJ626" s="91"/>
      <c r="AEK626" s="91"/>
      <c r="AEL626" s="91"/>
      <c r="AEM626" s="91"/>
      <c r="AEN626" s="91"/>
      <c r="AEO626" s="91"/>
      <c r="AEP626" s="91"/>
      <c r="AEQ626" s="91"/>
      <c r="AER626" s="91"/>
      <c r="AES626" s="91"/>
      <c r="AET626" s="91"/>
      <c r="AEU626" s="91"/>
      <c r="AEV626" s="91"/>
      <c r="AEW626" s="91"/>
      <c r="AEX626" s="91"/>
      <c r="AEY626" s="91"/>
      <c r="AEZ626" s="91"/>
      <c r="AFA626" s="91"/>
      <c r="AFB626" s="91"/>
      <c r="AFC626" s="146"/>
      <c r="AFD626" s="91"/>
      <c r="AFE626" s="91"/>
      <c r="AFF626" s="91"/>
      <c r="AFG626" s="91"/>
      <c r="AFH626" s="91"/>
      <c r="AFI626" s="91"/>
      <c r="AFJ626" s="91"/>
      <c r="AFK626" s="91"/>
      <c r="AFL626" s="91"/>
      <c r="AFM626" s="91"/>
      <c r="AFN626" s="91"/>
    </row>
    <row r="627" spans="810:846" ht="6" customHeight="1" x14ac:dyDescent="0.25">
      <c r="AED627" s="144">
        <f t="shared" si="81"/>
        <v>622</v>
      </c>
      <c r="AEE627" s="142"/>
      <c r="AEF627" s="142"/>
      <c r="AEG627" s="91"/>
      <c r="AEH627" s="91"/>
      <c r="AEI627" s="91"/>
      <c r="AEJ627" s="91"/>
      <c r="AEK627" s="91"/>
      <c r="AEL627" s="91"/>
      <c r="AEM627" s="91"/>
      <c r="AEN627" s="91"/>
      <c r="AEO627" s="91"/>
      <c r="AEP627" s="91"/>
      <c r="AEQ627" s="91"/>
      <c r="AER627" s="91"/>
      <c r="AES627" s="91"/>
      <c r="AET627" s="91"/>
      <c r="AEU627" s="91"/>
      <c r="AEV627" s="91"/>
      <c r="AEW627" s="91"/>
      <c r="AEX627" s="91"/>
      <c r="AEY627" s="91"/>
      <c r="AEZ627" s="91"/>
      <c r="AFA627" s="91"/>
      <c r="AFB627" s="91"/>
      <c r="AFC627" s="146"/>
      <c r="AFD627" s="91"/>
      <c r="AFE627" s="91"/>
      <c r="AFF627" s="91"/>
      <c r="AFG627" s="91"/>
      <c r="AFH627" s="91"/>
      <c r="AFI627" s="91"/>
      <c r="AFJ627" s="91"/>
      <c r="AFK627" s="91"/>
      <c r="AFL627" s="91"/>
      <c r="AFM627" s="91"/>
      <c r="AFN627" s="91"/>
    </row>
    <row r="628" spans="810:846" ht="6" customHeight="1" x14ac:dyDescent="0.25">
      <c r="AED628" s="144">
        <f t="shared" si="81"/>
        <v>623</v>
      </c>
      <c r="AEE628" s="142"/>
      <c r="AEF628" s="142"/>
      <c r="AEG628" s="91"/>
      <c r="AEH628" s="91"/>
      <c r="AEI628" s="91"/>
      <c r="AEJ628" s="91"/>
      <c r="AEK628" s="91"/>
      <c r="AEL628" s="91"/>
      <c r="AEM628" s="91"/>
      <c r="AEN628" s="91"/>
      <c r="AEO628" s="91"/>
      <c r="AEP628" s="91"/>
      <c r="AEQ628" s="91"/>
      <c r="AER628" s="91"/>
      <c r="AES628" s="91"/>
      <c r="AET628" s="91"/>
      <c r="AEU628" s="91"/>
      <c r="AEV628" s="91"/>
      <c r="AEW628" s="91"/>
      <c r="AEX628" s="91"/>
      <c r="AEY628" s="91"/>
      <c r="AEZ628" s="91"/>
      <c r="AFA628" s="91"/>
      <c r="AFB628" s="91"/>
      <c r="AFC628" s="146"/>
      <c r="AFD628" s="91"/>
      <c r="AFE628" s="91"/>
      <c r="AFF628" s="91"/>
      <c r="AFG628" s="91"/>
      <c r="AFH628" s="91"/>
      <c r="AFI628" s="91"/>
      <c r="AFJ628" s="91"/>
      <c r="AFK628" s="91"/>
      <c r="AFL628" s="91"/>
      <c r="AFM628" s="91"/>
      <c r="AFN628" s="91"/>
    </row>
    <row r="629" spans="810:846" ht="6" customHeight="1" x14ac:dyDescent="0.25">
      <c r="AED629" s="144">
        <f t="shared" si="81"/>
        <v>624</v>
      </c>
      <c r="AEE629" s="142"/>
      <c r="AEF629" s="142"/>
      <c r="AEG629" s="91"/>
      <c r="AEH629" s="91"/>
      <c r="AEI629" s="91"/>
      <c r="AEJ629" s="91"/>
      <c r="AEK629" s="91"/>
      <c r="AEL629" s="91"/>
      <c r="AEM629" s="91"/>
      <c r="AEN629" s="91"/>
      <c r="AEO629" s="91"/>
      <c r="AEP629" s="91"/>
      <c r="AEQ629" s="91"/>
      <c r="AER629" s="91"/>
      <c r="AES629" s="91"/>
      <c r="AET629" s="91"/>
      <c r="AEU629" s="91"/>
      <c r="AEV629" s="91"/>
      <c r="AEW629" s="91"/>
      <c r="AEX629" s="91"/>
      <c r="AEY629" s="91"/>
      <c r="AEZ629" s="91"/>
      <c r="AFA629" s="91"/>
      <c r="AFB629" s="91"/>
      <c r="AFC629" s="146"/>
      <c r="AFD629" s="91"/>
      <c r="AFE629" s="91"/>
      <c r="AFF629" s="91"/>
      <c r="AFG629" s="91"/>
      <c r="AFH629" s="91"/>
      <c r="AFI629" s="91"/>
      <c r="AFJ629" s="91"/>
      <c r="AFK629" s="91"/>
      <c r="AFL629" s="91"/>
      <c r="AFM629" s="91"/>
      <c r="AFN629" s="91"/>
    </row>
    <row r="630" spans="810:846" ht="6" customHeight="1" x14ac:dyDescent="0.25">
      <c r="AED630" s="144">
        <f t="shared" si="81"/>
        <v>625</v>
      </c>
      <c r="AEE630" s="142"/>
      <c r="AEF630" s="142"/>
      <c r="AEG630" s="91"/>
      <c r="AEH630" s="91"/>
      <c r="AEI630" s="91"/>
      <c r="AEJ630" s="91"/>
      <c r="AEK630" s="91"/>
      <c r="AEL630" s="91"/>
      <c r="AEM630" s="91"/>
      <c r="AEN630" s="91"/>
      <c r="AEO630" s="91"/>
      <c r="AEP630" s="91"/>
      <c r="AEQ630" s="91"/>
      <c r="AER630" s="91"/>
      <c r="AES630" s="91"/>
      <c r="AET630" s="91"/>
      <c r="AEU630" s="91"/>
      <c r="AEV630" s="91"/>
      <c r="AEW630" s="91"/>
      <c r="AEX630" s="91"/>
      <c r="AEY630" s="91"/>
      <c r="AEZ630" s="91"/>
      <c r="AFA630" s="91"/>
      <c r="AFB630" s="91"/>
      <c r="AFC630" s="146"/>
      <c r="AFD630" s="91"/>
      <c r="AFE630" s="91"/>
      <c r="AFF630" s="91"/>
      <c r="AFG630" s="91"/>
      <c r="AFH630" s="91"/>
      <c r="AFI630" s="91"/>
      <c r="AFJ630" s="91"/>
      <c r="AFK630" s="91"/>
      <c r="AFL630" s="91"/>
      <c r="AFM630" s="91"/>
      <c r="AFN630" s="91"/>
    </row>
    <row r="631" spans="810:846" ht="6" customHeight="1" x14ac:dyDescent="0.25">
      <c r="AED631" s="144">
        <f t="shared" si="81"/>
        <v>626</v>
      </c>
      <c r="AEE631" s="142"/>
      <c r="AEF631" s="142"/>
      <c r="AEG631" s="91"/>
      <c r="AEH631" s="91"/>
      <c r="AEI631" s="91"/>
      <c r="AEJ631" s="91"/>
      <c r="AEK631" s="91"/>
      <c r="AEL631" s="91"/>
      <c r="AEM631" s="91"/>
      <c r="AEN631" s="91"/>
      <c r="AEO631" s="91"/>
      <c r="AEP631" s="91"/>
      <c r="AEQ631" s="91"/>
      <c r="AER631" s="91"/>
      <c r="AES631" s="91"/>
      <c r="AET631" s="91"/>
      <c r="AEU631" s="91"/>
      <c r="AEV631" s="91"/>
      <c r="AEW631" s="91"/>
      <c r="AEX631" s="91"/>
      <c r="AEY631" s="91"/>
      <c r="AEZ631" s="91"/>
      <c r="AFA631" s="91"/>
      <c r="AFB631" s="91"/>
      <c r="AFC631" s="146"/>
      <c r="AFD631" s="91"/>
      <c r="AFE631" s="91"/>
      <c r="AFF631" s="91"/>
      <c r="AFG631" s="91"/>
      <c r="AFH631" s="91"/>
      <c r="AFI631" s="91"/>
      <c r="AFJ631" s="91"/>
      <c r="AFK631" s="91"/>
      <c r="AFL631" s="91"/>
      <c r="AFM631" s="91"/>
      <c r="AFN631" s="91"/>
    </row>
    <row r="632" spans="810:846" ht="6" customHeight="1" x14ac:dyDescent="0.25">
      <c r="AED632" s="144">
        <f t="shared" si="81"/>
        <v>627</v>
      </c>
      <c r="AEE632" s="142"/>
      <c r="AEF632" s="142"/>
      <c r="AEG632" s="91"/>
      <c r="AEH632" s="91"/>
      <c r="AEI632" s="91"/>
      <c r="AEJ632" s="91"/>
      <c r="AEK632" s="91"/>
      <c r="AEL632" s="91"/>
      <c r="AEM632" s="91"/>
      <c r="AEN632" s="91"/>
      <c r="AEO632" s="91"/>
      <c r="AEP632" s="91"/>
      <c r="AEQ632" s="91"/>
      <c r="AER632" s="91"/>
      <c r="AES632" s="91"/>
      <c r="AET632" s="91"/>
      <c r="AEU632" s="91"/>
      <c r="AEV632" s="91"/>
      <c r="AEW632" s="91"/>
      <c r="AEX632" s="91"/>
      <c r="AEY632" s="91"/>
      <c r="AEZ632" s="91"/>
      <c r="AFA632" s="91"/>
      <c r="AFB632" s="91"/>
      <c r="AFC632" s="146"/>
      <c r="AFD632" s="91"/>
      <c r="AFE632" s="91"/>
      <c r="AFF632" s="91"/>
      <c r="AFG632" s="91"/>
      <c r="AFH632" s="91"/>
      <c r="AFI632" s="91"/>
      <c r="AFJ632" s="91"/>
      <c r="AFK632" s="91"/>
      <c r="AFL632" s="91"/>
      <c r="AFM632" s="91"/>
      <c r="AFN632" s="91"/>
    </row>
    <row r="633" spans="810:846" ht="6" customHeight="1" x14ac:dyDescent="0.25">
      <c r="AED633" s="144">
        <f t="shared" si="81"/>
        <v>628</v>
      </c>
      <c r="AEE633" s="142"/>
      <c r="AEF633" s="142"/>
      <c r="AEG633" s="91"/>
      <c r="AEH633" s="91"/>
      <c r="AEI633" s="91"/>
      <c r="AEJ633" s="91"/>
      <c r="AEK633" s="91"/>
      <c r="AEL633" s="91"/>
      <c r="AEM633" s="91"/>
      <c r="AEN633" s="91"/>
      <c r="AEO633" s="91"/>
      <c r="AEP633" s="91"/>
      <c r="AEQ633" s="91"/>
      <c r="AER633" s="91"/>
      <c r="AES633" s="91"/>
      <c r="AET633" s="91"/>
      <c r="AEU633" s="91"/>
      <c r="AEV633" s="91"/>
      <c r="AEW633" s="91"/>
      <c r="AEX633" s="91"/>
      <c r="AEY633" s="91"/>
      <c r="AEZ633" s="91"/>
      <c r="AFA633" s="91"/>
      <c r="AFB633" s="91"/>
      <c r="AFC633" s="146"/>
      <c r="AFD633" s="91"/>
      <c r="AFE633" s="91"/>
      <c r="AFF633" s="91"/>
      <c r="AFG633" s="91"/>
      <c r="AFH633" s="91"/>
      <c r="AFI633" s="91"/>
      <c r="AFJ633" s="91"/>
      <c r="AFK633" s="91"/>
      <c r="AFL633" s="91"/>
      <c r="AFM633" s="91"/>
      <c r="AFN633" s="91"/>
    </row>
    <row r="634" spans="810:846" ht="6" customHeight="1" x14ac:dyDescent="0.25">
      <c r="AED634" s="144">
        <f t="shared" si="81"/>
        <v>629</v>
      </c>
      <c r="AEE634" s="142"/>
      <c r="AEF634" s="142"/>
      <c r="AEG634" s="91"/>
      <c r="AEH634" s="91"/>
      <c r="AEI634" s="91"/>
      <c r="AEJ634" s="91"/>
      <c r="AEK634" s="91"/>
      <c r="AEL634" s="91"/>
      <c r="AEM634" s="91"/>
      <c r="AEN634" s="91"/>
      <c r="AEO634" s="91"/>
      <c r="AEP634" s="91"/>
      <c r="AEQ634" s="91"/>
      <c r="AER634" s="91"/>
      <c r="AES634" s="91"/>
      <c r="AET634" s="91"/>
      <c r="AEU634" s="91"/>
      <c r="AEV634" s="91"/>
      <c r="AEW634" s="91"/>
      <c r="AEX634" s="91"/>
      <c r="AEY634" s="91"/>
      <c r="AEZ634" s="91"/>
      <c r="AFA634" s="91"/>
      <c r="AFB634" s="91"/>
      <c r="AFC634" s="146"/>
      <c r="AFD634" s="91"/>
      <c r="AFE634" s="91"/>
      <c r="AFF634" s="91"/>
      <c r="AFG634" s="91"/>
      <c r="AFH634" s="91"/>
      <c r="AFI634" s="91"/>
      <c r="AFJ634" s="91"/>
      <c r="AFK634" s="91"/>
      <c r="AFL634" s="91"/>
      <c r="AFM634" s="91"/>
      <c r="AFN634" s="91"/>
    </row>
    <row r="635" spans="810:846" ht="6" customHeight="1" x14ac:dyDescent="0.25">
      <c r="AED635" s="144">
        <f t="shared" si="81"/>
        <v>630</v>
      </c>
      <c r="AEE635" s="142"/>
      <c r="AEF635" s="142"/>
      <c r="AEG635" s="91"/>
      <c r="AEH635" s="91"/>
      <c r="AEI635" s="91"/>
      <c r="AEJ635" s="91"/>
      <c r="AEK635" s="91"/>
      <c r="AEL635" s="91"/>
      <c r="AEM635" s="91"/>
      <c r="AEN635" s="91"/>
      <c r="AEO635" s="91"/>
      <c r="AEP635" s="91"/>
      <c r="AEQ635" s="91"/>
      <c r="AER635" s="91"/>
      <c r="AES635" s="91"/>
      <c r="AET635" s="91"/>
      <c r="AEU635" s="91"/>
      <c r="AEV635" s="91"/>
      <c r="AEW635" s="91"/>
      <c r="AEX635" s="91"/>
      <c r="AEY635" s="91"/>
      <c r="AEZ635" s="91"/>
      <c r="AFA635" s="91"/>
      <c r="AFB635" s="91"/>
      <c r="AFC635" s="146"/>
      <c r="AFD635" s="91"/>
      <c r="AFE635" s="91"/>
      <c r="AFF635" s="91"/>
      <c r="AFG635" s="91"/>
      <c r="AFH635" s="91"/>
      <c r="AFI635" s="91"/>
      <c r="AFJ635" s="91"/>
      <c r="AFK635" s="91"/>
      <c r="AFL635" s="91"/>
      <c r="AFM635" s="91"/>
      <c r="AFN635" s="91"/>
    </row>
    <row r="636" spans="810:846" ht="6" customHeight="1" x14ac:dyDescent="0.25">
      <c r="AED636" s="144">
        <f t="shared" si="81"/>
        <v>631</v>
      </c>
      <c r="AEE636" s="142"/>
      <c r="AEF636" s="142"/>
      <c r="AEG636" s="91"/>
      <c r="AEH636" s="91"/>
      <c r="AEI636" s="91"/>
      <c r="AEJ636" s="91"/>
      <c r="AEK636" s="91"/>
      <c r="AEL636" s="91"/>
      <c r="AEM636" s="91"/>
      <c r="AEN636" s="91"/>
      <c r="AEO636" s="91"/>
      <c r="AEP636" s="91"/>
      <c r="AEQ636" s="91"/>
      <c r="AER636" s="91"/>
      <c r="AES636" s="91"/>
      <c r="AET636" s="91"/>
      <c r="AEU636" s="91"/>
      <c r="AEV636" s="91"/>
      <c r="AEW636" s="91"/>
      <c r="AEX636" s="91"/>
      <c r="AEY636" s="91"/>
      <c r="AEZ636" s="91"/>
      <c r="AFA636" s="91"/>
      <c r="AFB636" s="91"/>
      <c r="AFC636" s="146"/>
      <c r="AFD636" s="91"/>
      <c r="AFE636" s="91"/>
      <c r="AFF636" s="91"/>
      <c r="AFG636" s="91"/>
      <c r="AFH636" s="91"/>
      <c r="AFI636" s="91"/>
      <c r="AFJ636" s="91"/>
      <c r="AFK636" s="91"/>
      <c r="AFL636" s="91"/>
      <c r="AFM636" s="91"/>
      <c r="AFN636" s="91"/>
    </row>
    <row r="637" spans="810:846" ht="6" customHeight="1" x14ac:dyDescent="0.25">
      <c r="AED637" s="144">
        <f t="shared" si="81"/>
        <v>632</v>
      </c>
      <c r="AEE637" s="142"/>
      <c r="AEF637" s="142"/>
      <c r="AEG637" s="91"/>
      <c r="AEH637" s="91"/>
      <c r="AEI637" s="91"/>
      <c r="AEJ637" s="91"/>
      <c r="AEK637" s="91"/>
      <c r="AEL637" s="91"/>
      <c r="AEM637" s="91"/>
      <c r="AEN637" s="91"/>
      <c r="AEO637" s="91"/>
      <c r="AEP637" s="91"/>
      <c r="AEQ637" s="91"/>
      <c r="AER637" s="91"/>
      <c r="AES637" s="91"/>
      <c r="AET637" s="91"/>
      <c r="AEU637" s="91"/>
      <c r="AEV637" s="91"/>
      <c r="AEW637" s="91"/>
      <c r="AEX637" s="91"/>
      <c r="AEY637" s="91"/>
      <c r="AEZ637" s="91"/>
      <c r="AFA637" s="91"/>
      <c r="AFB637" s="91"/>
      <c r="AFC637" s="146"/>
      <c r="AFD637" s="91"/>
      <c r="AFE637" s="91"/>
      <c r="AFF637" s="91"/>
      <c r="AFG637" s="91"/>
      <c r="AFH637" s="91"/>
      <c r="AFI637" s="91"/>
      <c r="AFJ637" s="91"/>
      <c r="AFK637" s="91"/>
      <c r="AFL637" s="91"/>
      <c r="AFM637" s="91"/>
      <c r="AFN637" s="91"/>
    </row>
    <row r="638" spans="810:846" ht="6" customHeight="1" x14ac:dyDescent="0.25">
      <c r="AED638" s="144">
        <f t="shared" si="81"/>
        <v>633</v>
      </c>
      <c r="AEE638" s="142"/>
      <c r="AEF638" s="142"/>
      <c r="AEG638" s="91"/>
      <c r="AEH638" s="91"/>
      <c r="AEI638" s="91"/>
      <c r="AEJ638" s="91"/>
      <c r="AEK638" s="91"/>
      <c r="AEL638" s="91"/>
      <c r="AEM638" s="91"/>
      <c r="AEN638" s="91"/>
      <c r="AEO638" s="91"/>
      <c r="AEP638" s="91"/>
      <c r="AEQ638" s="91"/>
      <c r="AER638" s="91"/>
      <c r="AES638" s="91"/>
      <c r="AET638" s="91"/>
      <c r="AEU638" s="91"/>
      <c r="AEV638" s="91"/>
      <c r="AEW638" s="91"/>
      <c r="AEX638" s="91"/>
      <c r="AEY638" s="91"/>
      <c r="AEZ638" s="91"/>
      <c r="AFA638" s="91"/>
      <c r="AFB638" s="91"/>
      <c r="AFC638" s="146"/>
      <c r="AFD638" s="91"/>
      <c r="AFE638" s="91"/>
      <c r="AFF638" s="91"/>
      <c r="AFG638" s="91"/>
      <c r="AFH638" s="91"/>
      <c r="AFI638" s="91"/>
      <c r="AFJ638" s="91"/>
      <c r="AFK638" s="91"/>
      <c r="AFL638" s="91"/>
      <c r="AFM638" s="91"/>
      <c r="AFN638" s="91"/>
    </row>
    <row r="639" spans="810:846" ht="6" customHeight="1" x14ac:dyDescent="0.25">
      <c r="AED639" s="144">
        <f t="shared" si="81"/>
        <v>634</v>
      </c>
      <c r="AEE639" s="142"/>
      <c r="AEF639" s="142"/>
      <c r="AEG639" s="91"/>
      <c r="AEH639" s="91"/>
      <c r="AEI639" s="91"/>
      <c r="AEJ639" s="91"/>
      <c r="AEK639" s="91"/>
      <c r="AEL639" s="91"/>
      <c r="AEM639" s="91"/>
      <c r="AEN639" s="91"/>
      <c r="AEO639" s="91"/>
      <c r="AEP639" s="91"/>
      <c r="AEQ639" s="91"/>
      <c r="AER639" s="91"/>
      <c r="AES639" s="91"/>
      <c r="AET639" s="91"/>
      <c r="AEU639" s="91"/>
      <c r="AEV639" s="91"/>
      <c r="AEW639" s="91"/>
      <c r="AEX639" s="91"/>
      <c r="AEY639" s="91"/>
      <c r="AEZ639" s="91"/>
      <c r="AFA639" s="91"/>
      <c r="AFB639" s="91"/>
      <c r="AFC639" s="146"/>
      <c r="AFD639" s="91"/>
      <c r="AFE639" s="91"/>
      <c r="AFF639" s="91"/>
      <c r="AFG639" s="91"/>
      <c r="AFH639" s="91"/>
      <c r="AFI639" s="91"/>
      <c r="AFJ639" s="91"/>
      <c r="AFK639" s="91"/>
      <c r="AFL639" s="91"/>
      <c r="AFM639" s="91"/>
      <c r="AFN639" s="91"/>
    </row>
    <row r="640" spans="810:846" ht="6" customHeight="1" x14ac:dyDescent="0.25">
      <c r="AED640" s="144">
        <f t="shared" si="81"/>
        <v>635</v>
      </c>
      <c r="AEE640" s="142"/>
      <c r="AEF640" s="142"/>
      <c r="AEG640" s="91"/>
      <c r="AEH640" s="91"/>
      <c r="AEI640" s="91"/>
      <c r="AEJ640" s="91"/>
      <c r="AEK640" s="91"/>
      <c r="AEL640" s="91"/>
      <c r="AEM640" s="91"/>
      <c r="AEN640" s="91"/>
      <c r="AEO640" s="91"/>
      <c r="AEP640" s="91"/>
      <c r="AEQ640" s="91"/>
      <c r="AER640" s="91"/>
      <c r="AES640" s="91"/>
      <c r="AET640" s="91"/>
      <c r="AEU640" s="91"/>
      <c r="AEV640" s="91"/>
      <c r="AEW640" s="91"/>
      <c r="AEX640" s="91"/>
      <c r="AEY640" s="91"/>
      <c r="AEZ640" s="91"/>
      <c r="AFA640" s="91"/>
      <c r="AFB640" s="91"/>
      <c r="AFC640" s="146"/>
      <c r="AFD640" s="91"/>
      <c r="AFE640" s="91"/>
      <c r="AFF640" s="91"/>
      <c r="AFG640" s="91"/>
      <c r="AFH640" s="91"/>
      <c r="AFI640" s="91"/>
      <c r="AFJ640" s="91"/>
      <c r="AFK640" s="91"/>
      <c r="AFL640" s="91"/>
      <c r="AFM640" s="91"/>
      <c r="AFN640" s="91"/>
    </row>
    <row r="641" spans="810:846" ht="6" customHeight="1" x14ac:dyDescent="0.25">
      <c r="AED641" s="144">
        <f t="shared" si="81"/>
        <v>636</v>
      </c>
      <c r="AEE641" s="142"/>
      <c r="AEF641" s="142"/>
      <c r="AEG641" s="91"/>
      <c r="AEH641" s="91"/>
      <c r="AEI641" s="91"/>
      <c r="AEJ641" s="91"/>
      <c r="AEK641" s="91"/>
      <c r="AEL641" s="91"/>
      <c r="AEM641" s="91"/>
      <c r="AEN641" s="91"/>
      <c r="AEO641" s="91"/>
      <c r="AEP641" s="91"/>
      <c r="AEQ641" s="91"/>
      <c r="AER641" s="91"/>
      <c r="AES641" s="91"/>
      <c r="AET641" s="91"/>
      <c r="AEU641" s="91"/>
      <c r="AEV641" s="91"/>
      <c r="AEW641" s="91"/>
      <c r="AEX641" s="91"/>
      <c r="AEY641" s="91"/>
      <c r="AEZ641" s="91"/>
      <c r="AFA641" s="91"/>
      <c r="AFB641" s="91"/>
      <c r="AFC641" s="146"/>
      <c r="AFD641" s="91"/>
      <c r="AFE641" s="91"/>
      <c r="AFF641" s="91"/>
      <c r="AFG641" s="91"/>
      <c r="AFH641" s="91"/>
      <c r="AFI641" s="91"/>
      <c r="AFJ641" s="91"/>
      <c r="AFK641" s="91"/>
      <c r="AFL641" s="91"/>
      <c r="AFM641" s="91"/>
      <c r="AFN641" s="91"/>
    </row>
    <row r="642" spans="810:846" ht="6" customHeight="1" x14ac:dyDescent="0.25">
      <c r="AED642" s="144">
        <f t="shared" si="81"/>
        <v>637</v>
      </c>
      <c r="AEE642" s="142"/>
      <c r="AEF642" s="142"/>
      <c r="AEG642" s="91"/>
      <c r="AEH642" s="91"/>
      <c r="AEI642" s="91"/>
      <c r="AEJ642" s="91"/>
      <c r="AEK642" s="91"/>
      <c r="AEL642" s="91"/>
      <c r="AEM642" s="91"/>
      <c r="AEN642" s="91"/>
      <c r="AEO642" s="91"/>
      <c r="AEP642" s="91"/>
      <c r="AEQ642" s="91"/>
      <c r="AER642" s="91"/>
      <c r="AES642" s="91"/>
      <c r="AET642" s="91"/>
      <c r="AEU642" s="91"/>
      <c r="AEV642" s="91"/>
      <c r="AEW642" s="91"/>
      <c r="AEX642" s="91"/>
      <c r="AEY642" s="91"/>
      <c r="AEZ642" s="91"/>
      <c r="AFA642" s="91"/>
      <c r="AFB642" s="91"/>
      <c r="AFC642" s="146"/>
      <c r="AFD642" s="91"/>
      <c r="AFE642" s="91"/>
      <c r="AFF642" s="91"/>
      <c r="AFG642" s="91"/>
      <c r="AFH642" s="91"/>
      <c r="AFI642" s="91"/>
      <c r="AFJ642" s="91"/>
      <c r="AFK642" s="91"/>
      <c r="AFL642" s="91"/>
      <c r="AFM642" s="91"/>
      <c r="AFN642" s="91"/>
    </row>
    <row r="643" spans="810:846" ht="6" customHeight="1" x14ac:dyDescent="0.25">
      <c r="AED643" s="144">
        <f t="shared" si="81"/>
        <v>638</v>
      </c>
      <c r="AEE643" s="142"/>
      <c r="AEF643" s="142"/>
      <c r="AEG643" s="91"/>
      <c r="AEH643" s="91"/>
      <c r="AEI643" s="91"/>
      <c r="AEJ643" s="91"/>
      <c r="AEK643" s="91"/>
      <c r="AEL643" s="91"/>
      <c r="AEM643" s="91"/>
      <c r="AEN643" s="91"/>
      <c r="AEO643" s="91"/>
      <c r="AEP643" s="91"/>
      <c r="AEQ643" s="91"/>
      <c r="AER643" s="91"/>
      <c r="AES643" s="91"/>
      <c r="AET643" s="91"/>
      <c r="AEU643" s="91"/>
      <c r="AEV643" s="91"/>
      <c r="AEW643" s="91"/>
      <c r="AEX643" s="91"/>
      <c r="AEY643" s="91"/>
      <c r="AEZ643" s="91"/>
      <c r="AFA643" s="91"/>
      <c r="AFB643" s="91"/>
      <c r="AFC643" s="146"/>
      <c r="AFD643" s="91"/>
      <c r="AFE643" s="91"/>
      <c r="AFF643" s="91"/>
      <c r="AFG643" s="91"/>
      <c r="AFH643" s="91"/>
      <c r="AFI643" s="91"/>
      <c r="AFJ643" s="91"/>
      <c r="AFK643" s="91"/>
      <c r="AFL643" s="91"/>
      <c r="AFM643" s="91"/>
      <c r="AFN643" s="91"/>
    </row>
    <row r="644" spans="810:846" ht="6" customHeight="1" x14ac:dyDescent="0.25">
      <c r="AED644" s="144">
        <f t="shared" si="81"/>
        <v>639</v>
      </c>
      <c r="AEE644" s="142"/>
      <c r="AEF644" s="142"/>
      <c r="AEG644" s="91"/>
      <c r="AEH644" s="91"/>
      <c r="AEI644" s="91"/>
      <c r="AEJ644" s="91"/>
      <c r="AEK644" s="91"/>
      <c r="AEL644" s="91"/>
      <c r="AEM644" s="91"/>
      <c r="AEN644" s="91"/>
      <c r="AEO644" s="91"/>
      <c r="AEP644" s="91"/>
      <c r="AEQ644" s="91"/>
      <c r="AER644" s="91"/>
      <c r="AES644" s="91"/>
      <c r="AET644" s="91"/>
      <c r="AEU644" s="91"/>
      <c r="AEV644" s="91"/>
      <c r="AEW644" s="91"/>
      <c r="AEX644" s="91"/>
      <c r="AEY644" s="91"/>
      <c r="AEZ644" s="91"/>
      <c r="AFA644" s="91"/>
      <c r="AFB644" s="91"/>
      <c r="AFC644" s="146"/>
      <c r="AFD644" s="91"/>
      <c r="AFE644" s="91"/>
      <c r="AFF644" s="91"/>
      <c r="AFG644" s="91"/>
      <c r="AFH644" s="91"/>
      <c r="AFI644" s="91"/>
      <c r="AFJ644" s="91"/>
      <c r="AFK644" s="91"/>
      <c r="AFL644" s="91"/>
      <c r="AFM644" s="91"/>
      <c r="AFN644" s="91"/>
    </row>
    <row r="645" spans="810:846" ht="6" customHeight="1" x14ac:dyDescent="0.25">
      <c r="AED645" s="144">
        <f t="shared" si="81"/>
        <v>640</v>
      </c>
      <c r="AEE645" s="142"/>
      <c r="AEF645" s="142"/>
      <c r="AEG645" s="91"/>
      <c r="AEH645" s="91"/>
      <c r="AEI645" s="91"/>
      <c r="AEJ645" s="91"/>
      <c r="AEK645" s="91"/>
      <c r="AEL645" s="91"/>
      <c r="AEM645" s="91"/>
      <c r="AEN645" s="91"/>
      <c r="AEO645" s="91"/>
      <c r="AEP645" s="91"/>
      <c r="AEQ645" s="91"/>
      <c r="AER645" s="91"/>
      <c r="AES645" s="91"/>
      <c r="AET645" s="91"/>
      <c r="AEU645" s="91"/>
      <c r="AEV645" s="91"/>
      <c r="AEW645" s="91"/>
      <c r="AEX645" s="91"/>
      <c r="AEY645" s="91"/>
      <c r="AEZ645" s="91"/>
      <c r="AFA645" s="91"/>
      <c r="AFB645" s="91"/>
      <c r="AFC645" s="146"/>
      <c r="AFD645" s="91"/>
      <c r="AFE645" s="91"/>
      <c r="AFF645" s="91"/>
      <c r="AFG645" s="91"/>
      <c r="AFH645" s="91"/>
      <c r="AFI645" s="91"/>
      <c r="AFJ645" s="91"/>
      <c r="AFK645" s="91"/>
      <c r="AFL645" s="91"/>
      <c r="AFM645" s="91"/>
      <c r="AFN645" s="91"/>
    </row>
    <row r="646" spans="810:846" ht="6" customHeight="1" x14ac:dyDescent="0.25">
      <c r="AED646" s="144">
        <f t="shared" ref="AED646:AED709" si="82">IF(AED645+1&lt;=$ADX$4,AED645+1,"")</f>
        <v>641</v>
      </c>
      <c r="AEE646" s="142"/>
      <c r="AEF646" s="142"/>
      <c r="AEG646" s="91"/>
      <c r="AEH646" s="91"/>
      <c r="AEI646" s="91"/>
      <c r="AEJ646" s="91"/>
      <c r="AEK646" s="91"/>
      <c r="AEL646" s="91"/>
      <c r="AEM646" s="91"/>
      <c r="AEN646" s="91"/>
      <c r="AEO646" s="91"/>
      <c r="AEP646" s="91"/>
      <c r="AEQ646" s="91"/>
      <c r="AER646" s="91"/>
      <c r="AES646" s="91"/>
      <c r="AET646" s="91"/>
      <c r="AEU646" s="91"/>
      <c r="AEV646" s="91"/>
      <c r="AEW646" s="91"/>
      <c r="AEX646" s="91"/>
      <c r="AEY646" s="91"/>
      <c r="AEZ646" s="91"/>
      <c r="AFA646" s="91"/>
      <c r="AFB646" s="91"/>
      <c r="AFC646" s="146"/>
      <c r="AFD646" s="91"/>
      <c r="AFE646" s="91"/>
      <c r="AFF646" s="91"/>
      <c r="AFG646" s="91"/>
      <c r="AFH646" s="91"/>
      <c r="AFI646" s="91"/>
      <c r="AFJ646" s="91"/>
      <c r="AFK646" s="91"/>
      <c r="AFL646" s="91"/>
      <c r="AFM646" s="91"/>
      <c r="AFN646" s="91"/>
    </row>
    <row r="647" spans="810:846" ht="6" customHeight="1" x14ac:dyDescent="0.25">
      <c r="AED647" s="144">
        <f t="shared" si="82"/>
        <v>642</v>
      </c>
      <c r="AEE647" s="142"/>
      <c r="AEF647" s="142"/>
      <c r="AEG647" s="91"/>
      <c r="AEH647" s="91"/>
      <c r="AEI647" s="91"/>
      <c r="AEJ647" s="91"/>
      <c r="AEK647" s="91"/>
      <c r="AEL647" s="91"/>
      <c r="AEM647" s="91"/>
      <c r="AEN647" s="91"/>
      <c r="AEO647" s="91"/>
      <c r="AEP647" s="91"/>
      <c r="AEQ647" s="91"/>
      <c r="AER647" s="91"/>
      <c r="AES647" s="91"/>
      <c r="AET647" s="91"/>
      <c r="AEU647" s="91"/>
      <c r="AEV647" s="91"/>
      <c r="AEW647" s="91"/>
      <c r="AEX647" s="91"/>
      <c r="AEY647" s="91"/>
      <c r="AEZ647" s="91"/>
      <c r="AFA647" s="91"/>
      <c r="AFB647" s="91"/>
      <c r="AFC647" s="146"/>
      <c r="AFD647" s="91"/>
      <c r="AFE647" s="91"/>
      <c r="AFF647" s="91"/>
      <c r="AFG647" s="91"/>
      <c r="AFH647" s="91"/>
      <c r="AFI647" s="91"/>
      <c r="AFJ647" s="91"/>
      <c r="AFK647" s="91"/>
      <c r="AFL647" s="91"/>
      <c r="AFM647" s="91"/>
      <c r="AFN647" s="91"/>
    </row>
    <row r="648" spans="810:846" ht="6" customHeight="1" x14ac:dyDescent="0.25">
      <c r="AED648" s="144">
        <f t="shared" si="82"/>
        <v>643</v>
      </c>
      <c r="AEE648" s="142"/>
      <c r="AEF648" s="142"/>
      <c r="AEG648" s="91"/>
      <c r="AEH648" s="91"/>
      <c r="AEI648" s="91"/>
      <c r="AEJ648" s="91"/>
      <c r="AEK648" s="91"/>
      <c r="AEL648" s="91"/>
      <c r="AEM648" s="91"/>
      <c r="AEN648" s="91"/>
      <c r="AEO648" s="91"/>
      <c r="AEP648" s="91"/>
      <c r="AEQ648" s="91"/>
      <c r="AER648" s="91"/>
      <c r="AES648" s="91"/>
      <c r="AET648" s="91"/>
      <c r="AEU648" s="91"/>
      <c r="AEV648" s="91"/>
      <c r="AEW648" s="91"/>
      <c r="AEX648" s="91"/>
      <c r="AEY648" s="91"/>
      <c r="AEZ648" s="91"/>
      <c r="AFA648" s="91"/>
      <c r="AFB648" s="91"/>
      <c r="AFC648" s="146"/>
      <c r="AFD648" s="91"/>
      <c r="AFE648" s="91"/>
      <c r="AFF648" s="91"/>
      <c r="AFG648" s="91"/>
      <c r="AFH648" s="91"/>
      <c r="AFI648" s="91"/>
      <c r="AFJ648" s="91"/>
      <c r="AFK648" s="91"/>
      <c r="AFL648" s="91"/>
      <c r="AFM648" s="91"/>
      <c r="AFN648" s="91"/>
    </row>
    <row r="649" spans="810:846" ht="6" customHeight="1" x14ac:dyDescent="0.25">
      <c r="AED649" s="144">
        <f t="shared" si="82"/>
        <v>644</v>
      </c>
      <c r="AEE649" s="142"/>
      <c r="AEF649" s="142"/>
      <c r="AEG649" s="91"/>
      <c r="AEH649" s="91"/>
      <c r="AEI649" s="91"/>
      <c r="AEJ649" s="91"/>
      <c r="AEK649" s="91"/>
      <c r="AEL649" s="91"/>
      <c r="AEM649" s="91"/>
      <c r="AEN649" s="91"/>
      <c r="AEO649" s="91"/>
      <c r="AEP649" s="91"/>
      <c r="AEQ649" s="91"/>
      <c r="AER649" s="91"/>
      <c r="AES649" s="91"/>
      <c r="AET649" s="91"/>
      <c r="AEU649" s="91"/>
      <c r="AEV649" s="91"/>
      <c r="AEW649" s="91"/>
      <c r="AEX649" s="91"/>
      <c r="AEY649" s="91"/>
      <c r="AEZ649" s="91"/>
      <c r="AFA649" s="91"/>
      <c r="AFB649" s="91"/>
      <c r="AFC649" s="146"/>
      <c r="AFD649" s="91"/>
      <c r="AFE649" s="91"/>
      <c r="AFF649" s="91"/>
      <c r="AFG649" s="91"/>
      <c r="AFH649" s="91"/>
      <c r="AFI649" s="91"/>
      <c r="AFJ649" s="91"/>
      <c r="AFK649" s="91"/>
      <c r="AFL649" s="91"/>
      <c r="AFM649" s="91"/>
      <c r="AFN649" s="91"/>
    </row>
    <row r="650" spans="810:846" ht="6" customHeight="1" x14ac:dyDescent="0.25">
      <c r="AED650" s="144">
        <f t="shared" si="82"/>
        <v>645</v>
      </c>
      <c r="AEE650" s="142"/>
      <c r="AEF650" s="142"/>
      <c r="AEG650" s="91"/>
      <c r="AEH650" s="91"/>
      <c r="AEI650" s="91"/>
      <c r="AEJ650" s="91"/>
      <c r="AEK650" s="91"/>
      <c r="AEL650" s="91"/>
      <c r="AEM650" s="91"/>
      <c r="AEN650" s="91"/>
      <c r="AEO650" s="91"/>
      <c r="AEP650" s="91"/>
      <c r="AEQ650" s="91"/>
      <c r="AER650" s="91"/>
      <c r="AES650" s="91"/>
      <c r="AET650" s="91"/>
      <c r="AEU650" s="91"/>
      <c r="AEV650" s="91"/>
      <c r="AEW650" s="91"/>
      <c r="AEX650" s="91"/>
      <c r="AEY650" s="91"/>
      <c r="AEZ650" s="91"/>
      <c r="AFA650" s="91"/>
      <c r="AFB650" s="91"/>
      <c r="AFC650" s="146"/>
      <c r="AFD650" s="91"/>
      <c r="AFE650" s="91"/>
      <c r="AFF650" s="91"/>
      <c r="AFG650" s="91"/>
      <c r="AFH650" s="91"/>
      <c r="AFI650" s="91"/>
      <c r="AFJ650" s="91"/>
      <c r="AFK650" s="91"/>
      <c r="AFL650" s="91"/>
      <c r="AFM650" s="91"/>
      <c r="AFN650" s="91"/>
    </row>
    <row r="651" spans="810:846" ht="6" customHeight="1" x14ac:dyDescent="0.25">
      <c r="AED651" s="144">
        <f t="shared" si="82"/>
        <v>646</v>
      </c>
      <c r="AEE651" s="142"/>
      <c r="AEF651" s="142"/>
      <c r="AEG651" s="91"/>
      <c r="AEH651" s="91"/>
      <c r="AEI651" s="91"/>
      <c r="AEJ651" s="91"/>
      <c r="AEK651" s="91"/>
      <c r="AEL651" s="91"/>
      <c r="AEM651" s="91"/>
      <c r="AEN651" s="91"/>
      <c r="AEO651" s="91"/>
      <c r="AEP651" s="91"/>
      <c r="AEQ651" s="91"/>
      <c r="AER651" s="91"/>
      <c r="AES651" s="91"/>
      <c r="AET651" s="91"/>
      <c r="AEU651" s="91"/>
      <c r="AEV651" s="91"/>
      <c r="AEW651" s="91"/>
      <c r="AEX651" s="91"/>
      <c r="AEY651" s="91"/>
      <c r="AEZ651" s="91"/>
      <c r="AFA651" s="91"/>
      <c r="AFB651" s="91"/>
      <c r="AFC651" s="146"/>
      <c r="AFD651" s="91"/>
      <c r="AFE651" s="91"/>
      <c r="AFF651" s="91"/>
      <c r="AFG651" s="91"/>
      <c r="AFH651" s="91"/>
      <c r="AFI651" s="91"/>
      <c r="AFJ651" s="91"/>
      <c r="AFK651" s="91"/>
      <c r="AFL651" s="91"/>
      <c r="AFM651" s="91"/>
      <c r="AFN651" s="91"/>
    </row>
    <row r="652" spans="810:846" ht="6" customHeight="1" x14ac:dyDescent="0.25">
      <c r="AED652" s="144">
        <f t="shared" si="82"/>
        <v>647</v>
      </c>
      <c r="AEE652" s="142"/>
      <c r="AEF652" s="142"/>
      <c r="AEG652" s="91"/>
      <c r="AEH652" s="91"/>
      <c r="AEI652" s="91"/>
      <c r="AEJ652" s="91"/>
      <c r="AEK652" s="91"/>
      <c r="AEL652" s="91"/>
      <c r="AEM652" s="91"/>
      <c r="AEN652" s="91"/>
      <c r="AEO652" s="91"/>
      <c r="AEP652" s="91"/>
      <c r="AEQ652" s="91"/>
      <c r="AER652" s="91"/>
      <c r="AES652" s="91"/>
      <c r="AET652" s="91"/>
      <c r="AEU652" s="91"/>
      <c r="AEV652" s="91"/>
      <c r="AEW652" s="91"/>
      <c r="AEX652" s="91"/>
      <c r="AEY652" s="91"/>
      <c r="AEZ652" s="91"/>
      <c r="AFA652" s="91"/>
      <c r="AFB652" s="91"/>
      <c r="AFC652" s="146"/>
      <c r="AFD652" s="91"/>
      <c r="AFE652" s="91"/>
      <c r="AFF652" s="91"/>
      <c r="AFG652" s="91"/>
      <c r="AFH652" s="91"/>
      <c r="AFI652" s="91"/>
      <c r="AFJ652" s="91"/>
      <c r="AFK652" s="91"/>
      <c r="AFL652" s="91"/>
      <c r="AFM652" s="91"/>
      <c r="AFN652" s="91"/>
    </row>
    <row r="653" spans="810:846" ht="6" customHeight="1" x14ac:dyDescent="0.25">
      <c r="AED653" s="144">
        <f t="shared" si="82"/>
        <v>648</v>
      </c>
      <c r="AEE653" s="142"/>
      <c r="AEF653" s="142"/>
      <c r="AEG653" s="91"/>
      <c r="AEH653" s="91"/>
      <c r="AEI653" s="91"/>
      <c r="AEJ653" s="91"/>
      <c r="AEK653" s="91"/>
      <c r="AEL653" s="91"/>
      <c r="AEM653" s="91"/>
      <c r="AEN653" s="91"/>
      <c r="AEO653" s="91"/>
      <c r="AEP653" s="91"/>
      <c r="AEQ653" s="91"/>
      <c r="AER653" s="91"/>
      <c r="AES653" s="91"/>
      <c r="AET653" s="91"/>
      <c r="AEU653" s="91"/>
      <c r="AEV653" s="91"/>
      <c r="AEW653" s="91"/>
      <c r="AEX653" s="91"/>
      <c r="AEY653" s="91"/>
      <c r="AEZ653" s="91"/>
      <c r="AFA653" s="91"/>
      <c r="AFB653" s="91"/>
      <c r="AFC653" s="146"/>
      <c r="AFD653" s="91"/>
      <c r="AFE653" s="91"/>
      <c r="AFF653" s="91"/>
      <c r="AFG653" s="91"/>
      <c r="AFH653" s="91"/>
      <c r="AFI653" s="91"/>
      <c r="AFJ653" s="91"/>
      <c r="AFK653" s="91"/>
      <c r="AFL653" s="91"/>
      <c r="AFM653" s="91"/>
      <c r="AFN653" s="91"/>
    </row>
    <row r="654" spans="810:846" ht="6" customHeight="1" x14ac:dyDescent="0.25">
      <c r="AED654" s="144">
        <f t="shared" si="82"/>
        <v>649</v>
      </c>
      <c r="AEE654" s="142"/>
      <c r="AEF654" s="142"/>
      <c r="AEG654" s="91"/>
      <c r="AEH654" s="91"/>
      <c r="AEI654" s="91"/>
      <c r="AEJ654" s="91"/>
      <c r="AEK654" s="91"/>
      <c r="AEL654" s="91"/>
      <c r="AEM654" s="91"/>
      <c r="AEN654" s="91"/>
      <c r="AEO654" s="91"/>
      <c r="AEP654" s="91"/>
      <c r="AEQ654" s="91"/>
      <c r="AER654" s="91"/>
      <c r="AES654" s="91"/>
      <c r="AET654" s="91"/>
      <c r="AEU654" s="91"/>
      <c r="AEV654" s="91"/>
      <c r="AEW654" s="91"/>
      <c r="AEX654" s="91"/>
      <c r="AEY654" s="91"/>
      <c r="AEZ654" s="91"/>
      <c r="AFA654" s="91"/>
      <c r="AFB654" s="91"/>
      <c r="AFC654" s="146"/>
      <c r="AFD654" s="91"/>
      <c r="AFE654" s="91"/>
      <c r="AFF654" s="91"/>
      <c r="AFG654" s="91"/>
      <c r="AFH654" s="91"/>
      <c r="AFI654" s="91"/>
      <c r="AFJ654" s="91"/>
      <c r="AFK654" s="91"/>
      <c r="AFL654" s="91"/>
      <c r="AFM654" s="91"/>
      <c r="AFN654" s="91"/>
    </row>
    <row r="655" spans="810:846" ht="6" customHeight="1" x14ac:dyDescent="0.25">
      <c r="AED655" s="144">
        <f t="shared" si="82"/>
        <v>650</v>
      </c>
      <c r="AEE655" s="142"/>
      <c r="AEF655" s="142"/>
      <c r="AEG655" s="91"/>
      <c r="AEH655" s="91"/>
      <c r="AEI655" s="91"/>
      <c r="AEJ655" s="91"/>
      <c r="AEK655" s="91"/>
      <c r="AEL655" s="91"/>
      <c r="AEM655" s="91"/>
      <c r="AEN655" s="91"/>
      <c r="AEO655" s="91"/>
      <c r="AEP655" s="91"/>
      <c r="AEQ655" s="91"/>
      <c r="AER655" s="91"/>
      <c r="AES655" s="91"/>
      <c r="AET655" s="91"/>
      <c r="AEU655" s="91"/>
      <c r="AEV655" s="91"/>
      <c r="AEW655" s="91"/>
      <c r="AEX655" s="91"/>
      <c r="AEY655" s="91"/>
      <c r="AEZ655" s="91"/>
      <c r="AFA655" s="91"/>
      <c r="AFB655" s="91"/>
      <c r="AFC655" s="146"/>
      <c r="AFD655" s="91"/>
      <c r="AFE655" s="91"/>
      <c r="AFF655" s="91"/>
      <c r="AFG655" s="91"/>
      <c r="AFH655" s="91"/>
      <c r="AFI655" s="91"/>
      <c r="AFJ655" s="91"/>
      <c r="AFK655" s="91"/>
      <c r="AFL655" s="91"/>
      <c r="AFM655" s="91"/>
      <c r="AFN655" s="91"/>
    </row>
    <row r="656" spans="810:846" ht="6" customHeight="1" x14ac:dyDescent="0.25">
      <c r="AED656" s="144">
        <f t="shared" si="82"/>
        <v>651</v>
      </c>
      <c r="AEE656" s="142"/>
      <c r="AEF656" s="142"/>
      <c r="AEG656" s="91"/>
      <c r="AEH656" s="91"/>
      <c r="AEI656" s="91"/>
      <c r="AEJ656" s="91"/>
      <c r="AEK656" s="91"/>
      <c r="AEL656" s="91"/>
      <c r="AEM656" s="91"/>
      <c r="AEN656" s="91"/>
      <c r="AEO656" s="91"/>
      <c r="AEP656" s="91"/>
      <c r="AEQ656" s="91"/>
      <c r="AER656" s="91"/>
      <c r="AES656" s="91"/>
      <c r="AET656" s="91"/>
      <c r="AEU656" s="91"/>
      <c r="AEV656" s="91"/>
      <c r="AEW656" s="91"/>
      <c r="AEX656" s="91"/>
      <c r="AEY656" s="91"/>
      <c r="AEZ656" s="91"/>
      <c r="AFA656" s="91"/>
      <c r="AFB656" s="91"/>
      <c r="AFC656" s="146"/>
      <c r="AFD656" s="91"/>
      <c r="AFE656" s="91"/>
      <c r="AFF656" s="91"/>
      <c r="AFG656" s="91"/>
      <c r="AFH656" s="91"/>
      <c r="AFI656" s="91"/>
      <c r="AFJ656" s="91"/>
      <c r="AFK656" s="91"/>
      <c r="AFL656" s="91"/>
      <c r="AFM656" s="91"/>
      <c r="AFN656" s="91"/>
    </row>
    <row r="657" spans="810:846" ht="6" customHeight="1" x14ac:dyDescent="0.25">
      <c r="AED657" s="144">
        <f t="shared" si="82"/>
        <v>652</v>
      </c>
      <c r="AEE657" s="142"/>
      <c r="AEF657" s="142"/>
      <c r="AEG657" s="91"/>
      <c r="AEH657" s="91"/>
      <c r="AEI657" s="91"/>
      <c r="AEJ657" s="91"/>
      <c r="AEK657" s="91"/>
      <c r="AEL657" s="91"/>
      <c r="AEM657" s="91"/>
      <c r="AEN657" s="91"/>
      <c r="AEO657" s="91"/>
      <c r="AEP657" s="91"/>
      <c r="AEQ657" s="91"/>
      <c r="AER657" s="91"/>
      <c r="AES657" s="91"/>
      <c r="AET657" s="91"/>
      <c r="AEU657" s="91"/>
      <c r="AEV657" s="91"/>
      <c r="AEW657" s="91"/>
      <c r="AEX657" s="91"/>
      <c r="AEY657" s="91"/>
      <c r="AEZ657" s="91"/>
      <c r="AFA657" s="91"/>
      <c r="AFB657" s="91"/>
      <c r="AFC657" s="146"/>
      <c r="AFD657" s="91"/>
      <c r="AFE657" s="91"/>
      <c r="AFF657" s="91"/>
      <c r="AFG657" s="91"/>
      <c r="AFH657" s="91"/>
      <c r="AFI657" s="91"/>
      <c r="AFJ657" s="91"/>
      <c r="AFK657" s="91"/>
      <c r="AFL657" s="91"/>
      <c r="AFM657" s="91"/>
      <c r="AFN657" s="91"/>
    </row>
    <row r="658" spans="810:846" ht="6" customHeight="1" x14ac:dyDescent="0.25">
      <c r="AED658" s="144">
        <f t="shared" si="82"/>
        <v>653</v>
      </c>
      <c r="AEE658" s="142"/>
      <c r="AEF658" s="142"/>
      <c r="AEG658" s="91"/>
      <c r="AEH658" s="91"/>
      <c r="AEI658" s="91"/>
      <c r="AEJ658" s="91"/>
      <c r="AEK658" s="91"/>
      <c r="AEL658" s="91"/>
      <c r="AEM658" s="91"/>
      <c r="AEN658" s="91"/>
      <c r="AEO658" s="91"/>
      <c r="AEP658" s="91"/>
      <c r="AEQ658" s="91"/>
      <c r="AER658" s="91"/>
      <c r="AES658" s="91"/>
      <c r="AET658" s="91"/>
      <c r="AEU658" s="91"/>
      <c r="AEV658" s="91"/>
      <c r="AEW658" s="91"/>
      <c r="AEX658" s="91"/>
      <c r="AEY658" s="91"/>
      <c r="AEZ658" s="91"/>
      <c r="AFA658" s="91"/>
      <c r="AFB658" s="91"/>
      <c r="AFC658" s="146"/>
      <c r="AFD658" s="91"/>
      <c r="AFE658" s="91"/>
      <c r="AFF658" s="91"/>
      <c r="AFG658" s="91"/>
      <c r="AFH658" s="91"/>
      <c r="AFI658" s="91"/>
      <c r="AFJ658" s="91"/>
      <c r="AFK658" s="91"/>
      <c r="AFL658" s="91"/>
      <c r="AFM658" s="91"/>
      <c r="AFN658" s="91"/>
    </row>
    <row r="659" spans="810:846" ht="6" customHeight="1" x14ac:dyDescent="0.25">
      <c r="AED659" s="144">
        <f t="shared" si="82"/>
        <v>654</v>
      </c>
      <c r="AEE659" s="142"/>
      <c r="AEF659" s="142"/>
      <c r="AEG659" s="91"/>
      <c r="AEH659" s="91"/>
      <c r="AEI659" s="91"/>
      <c r="AEJ659" s="91"/>
      <c r="AEK659" s="91"/>
      <c r="AEL659" s="91"/>
      <c r="AEM659" s="91"/>
      <c r="AEN659" s="91"/>
      <c r="AEO659" s="91"/>
      <c r="AEP659" s="91"/>
      <c r="AEQ659" s="91"/>
      <c r="AER659" s="91"/>
      <c r="AES659" s="91"/>
      <c r="AET659" s="91"/>
      <c r="AEU659" s="91"/>
      <c r="AEV659" s="91"/>
      <c r="AEW659" s="91"/>
      <c r="AEX659" s="91"/>
      <c r="AEY659" s="91"/>
      <c r="AEZ659" s="91"/>
      <c r="AFA659" s="91"/>
      <c r="AFB659" s="91"/>
      <c r="AFC659" s="146"/>
      <c r="AFD659" s="91"/>
      <c r="AFE659" s="91"/>
      <c r="AFF659" s="91"/>
      <c r="AFG659" s="91"/>
      <c r="AFH659" s="91"/>
      <c r="AFI659" s="91"/>
      <c r="AFJ659" s="91"/>
      <c r="AFK659" s="91"/>
      <c r="AFL659" s="91"/>
      <c r="AFM659" s="91"/>
      <c r="AFN659" s="91"/>
    </row>
    <row r="660" spans="810:846" ht="6" customHeight="1" x14ac:dyDescent="0.25">
      <c r="AED660" s="144">
        <f t="shared" si="82"/>
        <v>655</v>
      </c>
      <c r="AEE660" s="142"/>
      <c r="AEF660" s="142"/>
      <c r="AEG660" s="91"/>
      <c r="AEH660" s="91"/>
      <c r="AEI660" s="91"/>
      <c r="AEJ660" s="91"/>
      <c r="AEK660" s="91"/>
      <c r="AEL660" s="91"/>
      <c r="AEM660" s="91"/>
      <c r="AEN660" s="91"/>
      <c r="AEO660" s="91"/>
      <c r="AEP660" s="91"/>
      <c r="AEQ660" s="91"/>
      <c r="AER660" s="91"/>
      <c r="AES660" s="91"/>
      <c r="AET660" s="91"/>
      <c r="AEU660" s="91"/>
      <c r="AEV660" s="91"/>
      <c r="AEW660" s="91"/>
      <c r="AEX660" s="91"/>
      <c r="AEY660" s="91"/>
      <c r="AEZ660" s="91"/>
      <c r="AFA660" s="91"/>
      <c r="AFB660" s="91"/>
      <c r="AFC660" s="146"/>
      <c r="AFD660" s="91"/>
      <c r="AFE660" s="91"/>
      <c r="AFF660" s="91"/>
      <c r="AFG660" s="91"/>
      <c r="AFH660" s="91"/>
      <c r="AFI660" s="91"/>
      <c r="AFJ660" s="91"/>
      <c r="AFK660" s="91"/>
      <c r="AFL660" s="91"/>
      <c r="AFM660" s="91"/>
      <c r="AFN660" s="91"/>
    </row>
    <row r="661" spans="810:846" ht="6" customHeight="1" x14ac:dyDescent="0.25">
      <c r="AED661" s="144">
        <f t="shared" si="82"/>
        <v>656</v>
      </c>
      <c r="AEE661" s="142"/>
      <c r="AEF661" s="142"/>
      <c r="AEG661" s="91"/>
      <c r="AEH661" s="91"/>
      <c r="AEI661" s="91"/>
      <c r="AEJ661" s="91"/>
      <c r="AEK661" s="91"/>
      <c r="AEL661" s="91"/>
      <c r="AEM661" s="91"/>
      <c r="AEN661" s="91"/>
      <c r="AEO661" s="91"/>
      <c r="AEP661" s="91"/>
      <c r="AEQ661" s="91"/>
      <c r="AER661" s="91"/>
      <c r="AES661" s="91"/>
      <c r="AET661" s="91"/>
      <c r="AEU661" s="91"/>
      <c r="AEV661" s="91"/>
      <c r="AEW661" s="91"/>
      <c r="AEX661" s="91"/>
      <c r="AEY661" s="91"/>
      <c r="AEZ661" s="91"/>
      <c r="AFA661" s="91"/>
      <c r="AFB661" s="91"/>
      <c r="AFC661" s="146"/>
      <c r="AFD661" s="91"/>
      <c r="AFE661" s="91"/>
      <c r="AFF661" s="91"/>
      <c r="AFG661" s="91"/>
      <c r="AFH661" s="91"/>
      <c r="AFI661" s="91"/>
      <c r="AFJ661" s="91"/>
      <c r="AFK661" s="91"/>
      <c r="AFL661" s="91"/>
      <c r="AFM661" s="91"/>
      <c r="AFN661" s="91"/>
    </row>
    <row r="662" spans="810:846" ht="6" customHeight="1" x14ac:dyDescent="0.25">
      <c r="AED662" s="144">
        <f t="shared" si="82"/>
        <v>657</v>
      </c>
      <c r="AEE662" s="142"/>
      <c r="AEF662" s="142"/>
      <c r="AEG662" s="91"/>
      <c r="AEH662" s="91"/>
      <c r="AEI662" s="91"/>
      <c r="AEJ662" s="91"/>
      <c r="AEK662" s="91"/>
      <c r="AEL662" s="91"/>
      <c r="AEM662" s="91"/>
      <c r="AEN662" s="91"/>
      <c r="AEO662" s="91"/>
      <c r="AEP662" s="91"/>
      <c r="AEQ662" s="91"/>
      <c r="AER662" s="91"/>
      <c r="AES662" s="91"/>
      <c r="AET662" s="91"/>
      <c r="AEU662" s="91"/>
      <c r="AEV662" s="91"/>
      <c r="AEW662" s="91"/>
      <c r="AEX662" s="91"/>
      <c r="AEY662" s="91"/>
      <c r="AEZ662" s="91"/>
      <c r="AFA662" s="91"/>
      <c r="AFB662" s="91"/>
      <c r="AFC662" s="146"/>
      <c r="AFD662" s="91"/>
      <c r="AFE662" s="91"/>
      <c r="AFF662" s="91"/>
      <c r="AFG662" s="91"/>
      <c r="AFH662" s="91"/>
      <c r="AFI662" s="91"/>
      <c r="AFJ662" s="91"/>
      <c r="AFK662" s="91"/>
      <c r="AFL662" s="91"/>
      <c r="AFM662" s="91"/>
      <c r="AFN662" s="91"/>
    </row>
    <row r="663" spans="810:846" ht="6" customHeight="1" x14ac:dyDescent="0.25">
      <c r="AED663" s="144">
        <f t="shared" si="82"/>
        <v>658</v>
      </c>
      <c r="AEE663" s="142"/>
      <c r="AEF663" s="142"/>
      <c r="AEG663" s="91"/>
      <c r="AEH663" s="91"/>
      <c r="AEI663" s="91"/>
      <c r="AEJ663" s="91"/>
      <c r="AEK663" s="91"/>
      <c r="AEL663" s="91"/>
      <c r="AEM663" s="91"/>
      <c r="AEN663" s="91"/>
      <c r="AEO663" s="91"/>
      <c r="AEP663" s="91"/>
      <c r="AEQ663" s="91"/>
      <c r="AER663" s="91"/>
      <c r="AES663" s="91"/>
      <c r="AET663" s="91"/>
      <c r="AEU663" s="91"/>
      <c r="AEV663" s="91"/>
      <c r="AEW663" s="91"/>
      <c r="AEX663" s="91"/>
      <c r="AEY663" s="91"/>
      <c r="AEZ663" s="91"/>
      <c r="AFA663" s="91"/>
      <c r="AFB663" s="91"/>
      <c r="AFC663" s="146"/>
      <c r="AFD663" s="91"/>
      <c r="AFE663" s="91"/>
      <c r="AFF663" s="91"/>
      <c r="AFG663" s="91"/>
      <c r="AFH663" s="91"/>
      <c r="AFI663" s="91"/>
      <c r="AFJ663" s="91"/>
      <c r="AFK663" s="91"/>
      <c r="AFL663" s="91"/>
      <c r="AFM663" s="91"/>
      <c r="AFN663" s="91"/>
    </row>
    <row r="664" spans="810:846" ht="6" customHeight="1" x14ac:dyDescent="0.25">
      <c r="AED664" s="144">
        <f t="shared" si="82"/>
        <v>659</v>
      </c>
      <c r="AEE664" s="142"/>
      <c r="AEF664" s="142"/>
      <c r="AEG664" s="91"/>
      <c r="AEH664" s="91"/>
      <c r="AEI664" s="91"/>
      <c r="AEJ664" s="91"/>
      <c r="AEK664" s="91"/>
      <c r="AEL664" s="91"/>
      <c r="AEM664" s="91"/>
      <c r="AEN664" s="91"/>
      <c r="AEO664" s="91"/>
      <c r="AEP664" s="91"/>
      <c r="AEQ664" s="91"/>
      <c r="AER664" s="91"/>
      <c r="AES664" s="91"/>
      <c r="AET664" s="91"/>
      <c r="AEU664" s="91"/>
      <c r="AEV664" s="91"/>
      <c r="AEW664" s="91"/>
      <c r="AEX664" s="91"/>
      <c r="AEY664" s="91"/>
      <c r="AEZ664" s="91"/>
      <c r="AFA664" s="91"/>
      <c r="AFB664" s="91"/>
      <c r="AFC664" s="146"/>
      <c r="AFD664" s="91"/>
      <c r="AFE664" s="91"/>
      <c r="AFF664" s="91"/>
      <c r="AFG664" s="91"/>
      <c r="AFH664" s="91"/>
      <c r="AFI664" s="91"/>
      <c r="AFJ664" s="91"/>
      <c r="AFK664" s="91"/>
      <c r="AFL664" s="91"/>
      <c r="AFM664" s="91"/>
      <c r="AFN664" s="91"/>
    </row>
    <row r="665" spans="810:846" ht="6" customHeight="1" x14ac:dyDescent="0.25">
      <c r="AED665" s="144">
        <f t="shared" si="82"/>
        <v>660</v>
      </c>
      <c r="AEE665" s="142"/>
      <c r="AEF665" s="142"/>
      <c r="AEG665" s="91"/>
      <c r="AEH665" s="91"/>
      <c r="AEI665" s="91"/>
      <c r="AEJ665" s="91"/>
      <c r="AEK665" s="91"/>
      <c r="AEL665" s="91"/>
      <c r="AEM665" s="91"/>
      <c r="AEN665" s="91"/>
      <c r="AEO665" s="91"/>
      <c r="AEP665" s="91"/>
      <c r="AEQ665" s="91"/>
      <c r="AER665" s="91"/>
      <c r="AES665" s="91"/>
      <c r="AET665" s="91"/>
      <c r="AEU665" s="91"/>
      <c r="AEV665" s="91"/>
      <c r="AEW665" s="91"/>
      <c r="AEX665" s="91"/>
      <c r="AEY665" s="91"/>
      <c r="AEZ665" s="91"/>
      <c r="AFA665" s="91"/>
      <c r="AFB665" s="91"/>
      <c r="AFC665" s="146"/>
      <c r="AFD665" s="91"/>
      <c r="AFE665" s="91"/>
      <c r="AFF665" s="91"/>
      <c r="AFG665" s="91"/>
      <c r="AFH665" s="91"/>
      <c r="AFI665" s="91"/>
      <c r="AFJ665" s="91"/>
      <c r="AFK665" s="91"/>
      <c r="AFL665" s="91"/>
      <c r="AFM665" s="91"/>
      <c r="AFN665" s="91"/>
    </row>
    <row r="666" spans="810:846" ht="6" customHeight="1" x14ac:dyDescent="0.25">
      <c r="AED666" s="144">
        <f t="shared" si="82"/>
        <v>661</v>
      </c>
      <c r="AEE666" s="142"/>
      <c r="AEF666" s="142"/>
      <c r="AEG666" s="91"/>
      <c r="AEH666" s="91"/>
      <c r="AEI666" s="91"/>
      <c r="AEJ666" s="91"/>
      <c r="AEK666" s="91"/>
      <c r="AEL666" s="91"/>
      <c r="AEM666" s="91"/>
      <c r="AEN666" s="91"/>
      <c r="AEO666" s="91"/>
      <c r="AEP666" s="91"/>
      <c r="AEQ666" s="91"/>
      <c r="AER666" s="91"/>
      <c r="AES666" s="91"/>
      <c r="AET666" s="91"/>
      <c r="AEU666" s="91"/>
      <c r="AEV666" s="91"/>
      <c r="AEW666" s="91"/>
      <c r="AEX666" s="91"/>
      <c r="AEY666" s="91"/>
      <c r="AEZ666" s="91"/>
      <c r="AFA666" s="91"/>
      <c r="AFB666" s="91"/>
      <c r="AFC666" s="146"/>
      <c r="AFD666" s="91"/>
      <c r="AFE666" s="91"/>
      <c r="AFF666" s="91"/>
      <c r="AFG666" s="91"/>
      <c r="AFH666" s="91"/>
      <c r="AFI666" s="91"/>
      <c r="AFJ666" s="91"/>
      <c r="AFK666" s="91"/>
      <c r="AFL666" s="91"/>
      <c r="AFM666" s="91"/>
      <c r="AFN666" s="91"/>
    </row>
    <row r="667" spans="810:846" ht="6" customHeight="1" x14ac:dyDescent="0.25">
      <c r="AED667" s="144">
        <f t="shared" si="82"/>
        <v>662</v>
      </c>
      <c r="AEE667" s="142"/>
      <c r="AEF667" s="142"/>
      <c r="AEG667" s="91"/>
      <c r="AEH667" s="91"/>
      <c r="AEI667" s="91"/>
      <c r="AEJ667" s="91"/>
      <c r="AEK667" s="91"/>
      <c r="AEL667" s="91"/>
      <c r="AEM667" s="91"/>
      <c r="AEN667" s="91"/>
      <c r="AEO667" s="91"/>
      <c r="AEP667" s="91"/>
      <c r="AEQ667" s="91"/>
      <c r="AER667" s="91"/>
      <c r="AES667" s="91"/>
      <c r="AET667" s="91"/>
      <c r="AEU667" s="91"/>
      <c r="AEV667" s="91"/>
      <c r="AEW667" s="91"/>
      <c r="AEX667" s="91"/>
      <c r="AEY667" s="91"/>
      <c r="AEZ667" s="91"/>
      <c r="AFA667" s="91"/>
      <c r="AFB667" s="91"/>
      <c r="AFC667" s="146"/>
      <c r="AFD667" s="91"/>
      <c r="AFE667" s="91"/>
      <c r="AFF667" s="91"/>
      <c r="AFG667" s="91"/>
      <c r="AFH667" s="91"/>
      <c r="AFI667" s="91"/>
      <c r="AFJ667" s="91"/>
      <c r="AFK667" s="91"/>
      <c r="AFL667" s="91"/>
      <c r="AFM667" s="91"/>
      <c r="AFN667" s="91"/>
    </row>
    <row r="668" spans="810:846" ht="6" customHeight="1" x14ac:dyDescent="0.25">
      <c r="AED668" s="144">
        <f t="shared" si="82"/>
        <v>663</v>
      </c>
      <c r="AEE668" s="142"/>
      <c r="AEF668" s="142"/>
      <c r="AEG668" s="91"/>
      <c r="AEH668" s="91"/>
      <c r="AEI668" s="91"/>
      <c r="AEJ668" s="91"/>
      <c r="AEK668" s="91"/>
      <c r="AEL668" s="91"/>
      <c r="AEM668" s="91"/>
      <c r="AEN668" s="91"/>
      <c r="AEO668" s="91"/>
      <c r="AEP668" s="91"/>
      <c r="AEQ668" s="91"/>
      <c r="AER668" s="91"/>
      <c r="AES668" s="91"/>
      <c r="AET668" s="91"/>
      <c r="AEU668" s="91"/>
      <c r="AEV668" s="91"/>
      <c r="AEW668" s="91"/>
      <c r="AEX668" s="91"/>
      <c r="AEY668" s="91"/>
      <c r="AEZ668" s="91"/>
      <c r="AFA668" s="91"/>
      <c r="AFB668" s="91"/>
      <c r="AFC668" s="146"/>
      <c r="AFD668" s="91"/>
      <c r="AFE668" s="91"/>
      <c r="AFF668" s="91"/>
      <c r="AFG668" s="91"/>
      <c r="AFH668" s="91"/>
      <c r="AFI668" s="91"/>
      <c r="AFJ668" s="91"/>
      <c r="AFK668" s="91"/>
      <c r="AFL668" s="91"/>
      <c r="AFM668" s="91"/>
      <c r="AFN668" s="91"/>
    </row>
    <row r="669" spans="810:846" ht="6" customHeight="1" x14ac:dyDescent="0.25">
      <c r="AED669" s="144">
        <f t="shared" si="82"/>
        <v>664</v>
      </c>
      <c r="AEE669" s="142"/>
      <c r="AEF669" s="142"/>
      <c r="AEG669" s="91"/>
      <c r="AEH669" s="91"/>
      <c r="AEI669" s="91"/>
      <c r="AEJ669" s="91"/>
      <c r="AEK669" s="91"/>
      <c r="AEL669" s="91"/>
      <c r="AEM669" s="91"/>
      <c r="AEN669" s="91"/>
      <c r="AEO669" s="91"/>
      <c r="AEP669" s="91"/>
      <c r="AEQ669" s="91"/>
      <c r="AER669" s="91"/>
      <c r="AES669" s="91"/>
      <c r="AET669" s="91"/>
      <c r="AEU669" s="91"/>
      <c r="AEV669" s="91"/>
      <c r="AEW669" s="91"/>
      <c r="AEX669" s="91"/>
      <c r="AEY669" s="91"/>
      <c r="AEZ669" s="91"/>
      <c r="AFA669" s="91"/>
      <c r="AFB669" s="91"/>
      <c r="AFC669" s="146"/>
      <c r="AFD669" s="91"/>
      <c r="AFE669" s="91"/>
      <c r="AFF669" s="91"/>
      <c r="AFG669" s="91"/>
      <c r="AFH669" s="91"/>
      <c r="AFI669" s="91"/>
      <c r="AFJ669" s="91"/>
      <c r="AFK669" s="91"/>
      <c r="AFL669" s="91"/>
      <c r="AFM669" s="91"/>
      <c r="AFN669" s="91"/>
    </row>
    <row r="670" spans="810:846" ht="6" customHeight="1" x14ac:dyDescent="0.25">
      <c r="AED670" s="144">
        <f t="shared" si="82"/>
        <v>665</v>
      </c>
      <c r="AEE670" s="142"/>
      <c r="AEF670" s="142"/>
      <c r="AEG670" s="91"/>
      <c r="AEH670" s="91"/>
      <c r="AEI670" s="91"/>
      <c r="AEJ670" s="91"/>
      <c r="AEK670" s="91"/>
      <c r="AEL670" s="91"/>
      <c r="AEM670" s="91"/>
      <c r="AEN670" s="91"/>
      <c r="AEO670" s="91"/>
      <c r="AEP670" s="91"/>
      <c r="AEQ670" s="91"/>
      <c r="AER670" s="91"/>
      <c r="AES670" s="91"/>
      <c r="AET670" s="91"/>
      <c r="AEU670" s="91"/>
      <c r="AEV670" s="91"/>
      <c r="AEW670" s="91"/>
      <c r="AEX670" s="91"/>
      <c r="AEY670" s="91"/>
      <c r="AEZ670" s="91"/>
      <c r="AFA670" s="91"/>
      <c r="AFB670" s="91"/>
      <c r="AFC670" s="146"/>
      <c r="AFD670" s="91"/>
      <c r="AFE670" s="91"/>
      <c r="AFF670" s="91"/>
      <c r="AFG670" s="91"/>
      <c r="AFH670" s="91"/>
      <c r="AFI670" s="91"/>
      <c r="AFJ670" s="91"/>
      <c r="AFK670" s="91"/>
      <c r="AFL670" s="91"/>
      <c r="AFM670" s="91"/>
      <c r="AFN670" s="91"/>
    </row>
    <row r="671" spans="810:846" ht="6" customHeight="1" x14ac:dyDescent="0.25">
      <c r="AED671" s="144">
        <f t="shared" si="82"/>
        <v>666</v>
      </c>
      <c r="AEE671" s="142"/>
      <c r="AEF671" s="142"/>
      <c r="AEG671" s="91"/>
      <c r="AEH671" s="91"/>
      <c r="AEI671" s="91"/>
      <c r="AEJ671" s="91"/>
      <c r="AEK671" s="91"/>
      <c r="AEL671" s="91"/>
      <c r="AEM671" s="91"/>
      <c r="AEN671" s="91"/>
      <c r="AEO671" s="91"/>
      <c r="AEP671" s="91"/>
      <c r="AEQ671" s="91"/>
      <c r="AER671" s="91"/>
      <c r="AES671" s="91"/>
      <c r="AET671" s="91"/>
      <c r="AEU671" s="91"/>
      <c r="AEV671" s="91"/>
      <c r="AEW671" s="91"/>
      <c r="AEX671" s="91"/>
      <c r="AEY671" s="91"/>
      <c r="AEZ671" s="91"/>
      <c r="AFA671" s="91"/>
      <c r="AFB671" s="91"/>
      <c r="AFC671" s="146"/>
      <c r="AFD671" s="91"/>
      <c r="AFE671" s="91"/>
      <c r="AFF671" s="91"/>
      <c r="AFG671" s="91"/>
      <c r="AFH671" s="91"/>
      <c r="AFI671" s="91"/>
      <c r="AFJ671" s="91"/>
      <c r="AFK671" s="91"/>
      <c r="AFL671" s="91"/>
      <c r="AFM671" s="91"/>
      <c r="AFN671" s="91"/>
    </row>
    <row r="672" spans="810:846" ht="6" customHeight="1" x14ac:dyDescent="0.25">
      <c r="AED672" s="144">
        <f t="shared" si="82"/>
        <v>667</v>
      </c>
      <c r="AEE672" s="142"/>
      <c r="AEF672" s="142"/>
      <c r="AEG672" s="91"/>
      <c r="AEH672" s="91"/>
      <c r="AEI672" s="91"/>
      <c r="AEJ672" s="91"/>
      <c r="AEK672" s="91"/>
      <c r="AEL672" s="91"/>
      <c r="AEM672" s="91"/>
      <c r="AEN672" s="91"/>
      <c r="AEO672" s="91"/>
      <c r="AEP672" s="91"/>
      <c r="AEQ672" s="91"/>
      <c r="AER672" s="91"/>
      <c r="AES672" s="91"/>
      <c r="AET672" s="91"/>
      <c r="AEU672" s="91"/>
      <c r="AEV672" s="91"/>
      <c r="AEW672" s="91"/>
      <c r="AEX672" s="91"/>
      <c r="AEY672" s="91"/>
      <c r="AEZ672" s="91"/>
      <c r="AFA672" s="91"/>
      <c r="AFB672" s="91"/>
      <c r="AFC672" s="146"/>
      <c r="AFD672" s="91"/>
      <c r="AFE672" s="91"/>
      <c r="AFF672" s="91"/>
      <c r="AFG672" s="91"/>
      <c r="AFH672" s="91"/>
      <c r="AFI672" s="91"/>
      <c r="AFJ672" s="91"/>
      <c r="AFK672" s="91"/>
      <c r="AFL672" s="91"/>
      <c r="AFM672" s="91"/>
      <c r="AFN672" s="91"/>
    </row>
    <row r="673" spans="810:846" ht="6" customHeight="1" x14ac:dyDescent="0.25">
      <c r="AED673" s="144">
        <f t="shared" si="82"/>
        <v>668</v>
      </c>
      <c r="AEE673" s="142"/>
      <c r="AEF673" s="142"/>
      <c r="AEG673" s="91"/>
      <c r="AEH673" s="91"/>
      <c r="AEI673" s="91"/>
      <c r="AEJ673" s="91"/>
      <c r="AEK673" s="91"/>
      <c r="AEL673" s="91"/>
      <c r="AEM673" s="91"/>
      <c r="AEN673" s="91"/>
      <c r="AEO673" s="91"/>
      <c r="AEP673" s="91"/>
      <c r="AEQ673" s="91"/>
      <c r="AER673" s="91"/>
      <c r="AES673" s="91"/>
      <c r="AET673" s="91"/>
      <c r="AEU673" s="91"/>
      <c r="AEV673" s="91"/>
      <c r="AEW673" s="91"/>
      <c r="AEX673" s="91"/>
      <c r="AEY673" s="91"/>
      <c r="AEZ673" s="91"/>
      <c r="AFA673" s="91"/>
      <c r="AFB673" s="91"/>
      <c r="AFC673" s="146"/>
      <c r="AFD673" s="91"/>
      <c r="AFE673" s="91"/>
      <c r="AFF673" s="91"/>
      <c r="AFG673" s="91"/>
      <c r="AFH673" s="91"/>
      <c r="AFI673" s="91"/>
      <c r="AFJ673" s="91"/>
      <c r="AFK673" s="91"/>
      <c r="AFL673" s="91"/>
      <c r="AFM673" s="91"/>
      <c r="AFN673" s="91"/>
    </row>
    <row r="674" spans="810:846" ht="6" customHeight="1" x14ac:dyDescent="0.25">
      <c r="AED674" s="144">
        <f t="shared" si="82"/>
        <v>669</v>
      </c>
      <c r="AEE674" s="142"/>
      <c r="AEF674" s="142"/>
      <c r="AEG674" s="91"/>
      <c r="AEH674" s="91"/>
      <c r="AEI674" s="91"/>
      <c r="AEJ674" s="91"/>
      <c r="AEK674" s="91"/>
      <c r="AEL674" s="91"/>
      <c r="AEM674" s="91"/>
      <c r="AEN674" s="91"/>
      <c r="AEO674" s="91"/>
      <c r="AEP674" s="91"/>
      <c r="AEQ674" s="91"/>
      <c r="AER674" s="91"/>
      <c r="AES674" s="91"/>
      <c r="AET674" s="91"/>
      <c r="AEU674" s="91"/>
      <c r="AEV674" s="91"/>
      <c r="AEW674" s="91"/>
      <c r="AEX674" s="91"/>
      <c r="AEY674" s="91"/>
      <c r="AEZ674" s="91"/>
      <c r="AFA674" s="91"/>
      <c r="AFB674" s="91"/>
      <c r="AFC674" s="146"/>
      <c r="AFD674" s="91"/>
      <c r="AFE674" s="91"/>
      <c r="AFF674" s="91"/>
      <c r="AFG674" s="91"/>
      <c r="AFH674" s="91"/>
      <c r="AFI674" s="91"/>
      <c r="AFJ674" s="91"/>
      <c r="AFK674" s="91"/>
      <c r="AFL674" s="91"/>
      <c r="AFM674" s="91"/>
      <c r="AFN674" s="91"/>
    </row>
    <row r="675" spans="810:846" ht="6" customHeight="1" x14ac:dyDescent="0.25">
      <c r="AED675" s="144">
        <f t="shared" si="82"/>
        <v>670</v>
      </c>
      <c r="AEE675" s="142"/>
      <c r="AEF675" s="142"/>
      <c r="AEG675" s="91"/>
      <c r="AEH675" s="91"/>
      <c r="AEI675" s="91"/>
      <c r="AEJ675" s="91"/>
      <c r="AEK675" s="91"/>
      <c r="AEL675" s="91"/>
      <c r="AEM675" s="91"/>
      <c r="AEN675" s="91"/>
      <c r="AEO675" s="91"/>
      <c r="AEP675" s="91"/>
      <c r="AEQ675" s="91"/>
      <c r="AER675" s="91"/>
      <c r="AES675" s="91"/>
      <c r="AET675" s="91"/>
      <c r="AEU675" s="91"/>
      <c r="AEV675" s="91"/>
      <c r="AEW675" s="91"/>
      <c r="AEX675" s="91"/>
      <c r="AEY675" s="91"/>
      <c r="AEZ675" s="91"/>
      <c r="AFA675" s="91"/>
      <c r="AFB675" s="91"/>
      <c r="AFC675" s="146"/>
      <c r="AFD675" s="91"/>
      <c r="AFE675" s="91"/>
      <c r="AFF675" s="91"/>
      <c r="AFG675" s="91"/>
      <c r="AFH675" s="91"/>
      <c r="AFI675" s="91"/>
      <c r="AFJ675" s="91"/>
      <c r="AFK675" s="91"/>
      <c r="AFL675" s="91"/>
      <c r="AFM675" s="91"/>
      <c r="AFN675" s="91"/>
    </row>
    <row r="676" spans="810:846" ht="6" customHeight="1" x14ac:dyDescent="0.25">
      <c r="AED676" s="144">
        <f t="shared" si="82"/>
        <v>671</v>
      </c>
      <c r="AEE676" s="142"/>
      <c r="AEF676" s="142"/>
      <c r="AEG676" s="91"/>
      <c r="AEH676" s="91"/>
      <c r="AEI676" s="91"/>
      <c r="AEJ676" s="91"/>
      <c r="AEK676" s="91"/>
      <c r="AEL676" s="91"/>
      <c r="AEM676" s="91"/>
      <c r="AEN676" s="91"/>
      <c r="AEO676" s="91"/>
      <c r="AEP676" s="91"/>
      <c r="AEQ676" s="91"/>
      <c r="AER676" s="91"/>
      <c r="AES676" s="91"/>
      <c r="AET676" s="91"/>
      <c r="AEU676" s="91"/>
      <c r="AEV676" s="91"/>
      <c r="AEW676" s="91"/>
      <c r="AEX676" s="91"/>
      <c r="AEY676" s="91"/>
      <c r="AEZ676" s="91"/>
      <c r="AFA676" s="91"/>
      <c r="AFB676" s="91"/>
      <c r="AFC676" s="146"/>
      <c r="AFD676" s="91"/>
      <c r="AFE676" s="91"/>
      <c r="AFF676" s="91"/>
      <c r="AFG676" s="91"/>
      <c r="AFH676" s="91"/>
      <c r="AFI676" s="91"/>
      <c r="AFJ676" s="91"/>
      <c r="AFK676" s="91"/>
      <c r="AFL676" s="91"/>
      <c r="AFM676" s="91"/>
      <c r="AFN676" s="91"/>
    </row>
    <row r="677" spans="810:846" ht="6" customHeight="1" x14ac:dyDescent="0.25">
      <c r="AED677" s="144">
        <f t="shared" si="82"/>
        <v>672</v>
      </c>
      <c r="AEE677" s="142"/>
      <c r="AEF677" s="142"/>
      <c r="AEG677" s="91"/>
      <c r="AEH677" s="91"/>
      <c r="AEI677" s="91"/>
      <c r="AEJ677" s="91"/>
      <c r="AEK677" s="91"/>
      <c r="AEL677" s="91"/>
      <c r="AEM677" s="91"/>
      <c r="AEN677" s="91"/>
      <c r="AEO677" s="91"/>
      <c r="AEP677" s="91"/>
      <c r="AEQ677" s="91"/>
      <c r="AER677" s="91"/>
      <c r="AES677" s="91"/>
      <c r="AET677" s="91"/>
      <c r="AEU677" s="91"/>
      <c r="AEV677" s="91"/>
      <c r="AEW677" s="91"/>
      <c r="AEX677" s="91"/>
      <c r="AEY677" s="91"/>
      <c r="AEZ677" s="91"/>
      <c r="AFA677" s="91"/>
      <c r="AFB677" s="91"/>
      <c r="AFC677" s="146"/>
      <c r="AFD677" s="91"/>
      <c r="AFE677" s="91"/>
      <c r="AFF677" s="91"/>
      <c r="AFG677" s="91"/>
      <c r="AFH677" s="91"/>
      <c r="AFI677" s="91"/>
      <c r="AFJ677" s="91"/>
      <c r="AFK677" s="91"/>
      <c r="AFL677" s="91"/>
      <c r="AFM677" s="91"/>
      <c r="AFN677" s="91"/>
    </row>
    <row r="678" spans="810:846" ht="6" customHeight="1" x14ac:dyDescent="0.25">
      <c r="AED678" s="144">
        <f t="shared" si="82"/>
        <v>673</v>
      </c>
      <c r="AEE678" s="142"/>
      <c r="AEF678" s="142"/>
      <c r="AEG678" s="91"/>
      <c r="AEH678" s="91"/>
      <c r="AEI678" s="91"/>
      <c r="AEJ678" s="91"/>
      <c r="AEK678" s="91"/>
      <c r="AEL678" s="91"/>
      <c r="AEM678" s="91"/>
      <c r="AEN678" s="91"/>
      <c r="AEO678" s="91"/>
      <c r="AEP678" s="91"/>
      <c r="AEQ678" s="91"/>
      <c r="AER678" s="91"/>
      <c r="AES678" s="91"/>
      <c r="AET678" s="91"/>
      <c r="AEU678" s="91"/>
      <c r="AEV678" s="91"/>
      <c r="AEW678" s="91"/>
      <c r="AEX678" s="91"/>
      <c r="AEY678" s="91"/>
      <c r="AEZ678" s="91"/>
      <c r="AFA678" s="91"/>
      <c r="AFB678" s="91"/>
      <c r="AFC678" s="146"/>
      <c r="AFD678" s="91"/>
      <c r="AFE678" s="91"/>
      <c r="AFF678" s="91"/>
      <c r="AFG678" s="91"/>
      <c r="AFH678" s="91"/>
      <c r="AFI678" s="91"/>
      <c r="AFJ678" s="91"/>
      <c r="AFK678" s="91"/>
      <c r="AFL678" s="91"/>
      <c r="AFM678" s="91"/>
      <c r="AFN678" s="91"/>
    </row>
    <row r="679" spans="810:846" ht="6" customHeight="1" x14ac:dyDescent="0.25">
      <c r="AED679" s="144">
        <f t="shared" si="82"/>
        <v>674</v>
      </c>
      <c r="AEE679" s="142"/>
      <c r="AEF679" s="142"/>
      <c r="AEG679" s="91"/>
      <c r="AEH679" s="91"/>
      <c r="AEI679" s="91"/>
      <c r="AEJ679" s="91"/>
      <c r="AEK679" s="91"/>
      <c r="AEL679" s="91"/>
      <c r="AEM679" s="91"/>
      <c r="AEN679" s="91"/>
      <c r="AEO679" s="91"/>
      <c r="AEP679" s="91"/>
      <c r="AEQ679" s="91"/>
      <c r="AER679" s="91"/>
      <c r="AES679" s="91"/>
      <c r="AET679" s="91"/>
      <c r="AEU679" s="91"/>
      <c r="AEV679" s="91"/>
      <c r="AEW679" s="91"/>
      <c r="AEX679" s="91"/>
      <c r="AEY679" s="91"/>
      <c r="AEZ679" s="91"/>
      <c r="AFA679" s="91"/>
      <c r="AFB679" s="91"/>
      <c r="AFC679" s="146"/>
      <c r="AFD679" s="91"/>
      <c r="AFE679" s="91"/>
      <c r="AFF679" s="91"/>
      <c r="AFG679" s="91"/>
      <c r="AFH679" s="91"/>
      <c r="AFI679" s="91"/>
      <c r="AFJ679" s="91"/>
      <c r="AFK679" s="91"/>
      <c r="AFL679" s="91"/>
      <c r="AFM679" s="91"/>
      <c r="AFN679" s="91"/>
    </row>
    <row r="680" spans="810:846" ht="6" customHeight="1" x14ac:dyDescent="0.25">
      <c r="AED680" s="144">
        <f t="shared" si="82"/>
        <v>675</v>
      </c>
      <c r="AEE680" s="142"/>
      <c r="AEF680" s="142"/>
      <c r="AEG680" s="91"/>
      <c r="AEH680" s="91"/>
      <c r="AEI680" s="91"/>
      <c r="AEJ680" s="91"/>
      <c r="AEK680" s="91"/>
      <c r="AEL680" s="91"/>
      <c r="AEM680" s="91"/>
      <c r="AEN680" s="91"/>
      <c r="AEO680" s="91"/>
      <c r="AEP680" s="91"/>
      <c r="AEQ680" s="91"/>
      <c r="AER680" s="91"/>
      <c r="AES680" s="91"/>
      <c r="AET680" s="91"/>
      <c r="AEU680" s="91"/>
      <c r="AEV680" s="91"/>
      <c r="AEW680" s="91"/>
      <c r="AEX680" s="91"/>
      <c r="AEY680" s="91"/>
      <c r="AEZ680" s="91"/>
      <c r="AFA680" s="91"/>
      <c r="AFB680" s="91"/>
      <c r="AFC680" s="146"/>
      <c r="AFD680" s="91"/>
      <c r="AFE680" s="91"/>
      <c r="AFF680" s="91"/>
      <c r="AFG680" s="91"/>
      <c r="AFH680" s="91"/>
      <c r="AFI680" s="91"/>
      <c r="AFJ680" s="91"/>
      <c r="AFK680" s="91"/>
      <c r="AFL680" s="91"/>
      <c r="AFM680" s="91"/>
      <c r="AFN680" s="91"/>
    </row>
    <row r="681" spans="810:846" ht="6" customHeight="1" x14ac:dyDescent="0.25">
      <c r="AED681" s="144">
        <f t="shared" si="82"/>
        <v>676</v>
      </c>
      <c r="AEE681" s="142"/>
      <c r="AEF681" s="142"/>
      <c r="AEG681" s="91"/>
      <c r="AEH681" s="91"/>
      <c r="AEI681" s="91"/>
      <c r="AEJ681" s="91"/>
      <c r="AEK681" s="91"/>
      <c r="AEL681" s="91"/>
      <c r="AEM681" s="91"/>
      <c r="AEN681" s="91"/>
      <c r="AEO681" s="91"/>
      <c r="AEP681" s="91"/>
      <c r="AEQ681" s="91"/>
      <c r="AER681" s="91"/>
      <c r="AES681" s="91"/>
      <c r="AET681" s="91"/>
      <c r="AEU681" s="91"/>
      <c r="AEV681" s="91"/>
      <c r="AEW681" s="91"/>
      <c r="AEX681" s="91"/>
      <c r="AEY681" s="91"/>
      <c r="AEZ681" s="91"/>
      <c r="AFA681" s="91"/>
      <c r="AFB681" s="91"/>
      <c r="AFC681" s="146"/>
      <c r="AFD681" s="91"/>
      <c r="AFE681" s="91"/>
      <c r="AFF681" s="91"/>
      <c r="AFG681" s="91"/>
      <c r="AFH681" s="91"/>
      <c r="AFI681" s="91"/>
      <c r="AFJ681" s="91"/>
      <c r="AFK681" s="91"/>
      <c r="AFL681" s="91"/>
      <c r="AFM681" s="91"/>
      <c r="AFN681" s="91"/>
    </row>
    <row r="682" spans="810:846" ht="6" customHeight="1" x14ac:dyDescent="0.25">
      <c r="AED682" s="144">
        <f t="shared" si="82"/>
        <v>677</v>
      </c>
      <c r="AEE682" s="142"/>
      <c r="AEF682" s="142"/>
      <c r="AEG682" s="91"/>
      <c r="AEH682" s="91"/>
      <c r="AEI682" s="91"/>
      <c r="AEJ682" s="91"/>
      <c r="AEK682" s="91"/>
      <c r="AEL682" s="91"/>
      <c r="AEM682" s="91"/>
      <c r="AEN682" s="91"/>
      <c r="AEO682" s="91"/>
      <c r="AEP682" s="91"/>
      <c r="AEQ682" s="91"/>
      <c r="AER682" s="91"/>
      <c r="AES682" s="91"/>
      <c r="AET682" s="91"/>
      <c r="AEU682" s="91"/>
      <c r="AEV682" s="91"/>
      <c r="AEW682" s="91"/>
      <c r="AEX682" s="91"/>
      <c r="AEY682" s="91"/>
      <c r="AEZ682" s="91"/>
      <c r="AFA682" s="91"/>
      <c r="AFB682" s="91"/>
      <c r="AFC682" s="146"/>
      <c r="AFD682" s="91"/>
      <c r="AFE682" s="91"/>
      <c r="AFF682" s="91"/>
      <c r="AFG682" s="91"/>
      <c r="AFH682" s="91"/>
      <c r="AFI682" s="91"/>
      <c r="AFJ682" s="91"/>
      <c r="AFK682" s="91"/>
      <c r="AFL682" s="91"/>
      <c r="AFM682" s="91"/>
      <c r="AFN682" s="91"/>
    </row>
    <row r="683" spans="810:846" ht="6" customHeight="1" x14ac:dyDescent="0.25">
      <c r="AED683" s="144">
        <f t="shared" si="82"/>
        <v>678</v>
      </c>
      <c r="AEE683" s="142"/>
      <c r="AEF683" s="142"/>
      <c r="AEG683" s="91"/>
      <c r="AEH683" s="91"/>
      <c r="AEI683" s="91"/>
      <c r="AEJ683" s="91"/>
      <c r="AEK683" s="91"/>
      <c r="AEL683" s="91"/>
      <c r="AEM683" s="91"/>
      <c r="AEN683" s="91"/>
      <c r="AEO683" s="91"/>
      <c r="AEP683" s="91"/>
      <c r="AEQ683" s="91"/>
      <c r="AER683" s="91"/>
      <c r="AES683" s="91"/>
      <c r="AET683" s="91"/>
      <c r="AEU683" s="91"/>
      <c r="AEV683" s="91"/>
      <c r="AEW683" s="91"/>
      <c r="AEX683" s="91"/>
      <c r="AEY683" s="91"/>
      <c r="AEZ683" s="91"/>
      <c r="AFA683" s="91"/>
      <c r="AFB683" s="91"/>
      <c r="AFC683" s="146"/>
      <c r="AFD683" s="91"/>
      <c r="AFE683" s="91"/>
      <c r="AFF683" s="91"/>
      <c r="AFG683" s="91"/>
      <c r="AFH683" s="91"/>
      <c r="AFI683" s="91"/>
      <c r="AFJ683" s="91"/>
      <c r="AFK683" s="91"/>
      <c r="AFL683" s="91"/>
      <c r="AFM683" s="91"/>
      <c r="AFN683" s="91"/>
    </row>
    <row r="684" spans="810:846" ht="6" customHeight="1" x14ac:dyDescent="0.25">
      <c r="AED684" s="144">
        <f t="shared" si="82"/>
        <v>679</v>
      </c>
      <c r="AEE684" s="142"/>
      <c r="AEF684" s="142"/>
      <c r="AEG684" s="91"/>
      <c r="AEH684" s="91"/>
      <c r="AEI684" s="91"/>
      <c r="AEJ684" s="91"/>
      <c r="AEK684" s="91"/>
      <c r="AEL684" s="91"/>
      <c r="AEM684" s="91"/>
      <c r="AEN684" s="91"/>
      <c r="AEO684" s="91"/>
      <c r="AEP684" s="91"/>
      <c r="AEQ684" s="91"/>
      <c r="AER684" s="91"/>
      <c r="AES684" s="91"/>
      <c r="AET684" s="91"/>
      <c r="AEU684" s="91"/>
      <c r="AEV684" s="91"/>
      <c r="AEW684" s="91"/>
      <c r="AEX684" s="91"/>
      <c r="AEY684" s="91"/>
      <c r="AEZ684" s="91"/>
      <c r="AFA684" s="91"/>
      <c r="AFB684" s="91"/>
      <c r="AFC684" s="146"/>
      <c r="AFD684" s="91"/>
      <c r="AFE684" s="91"/>
      <c r="AFF684" s="91"/>
      <c r="AFG684" s="91"/>
      <c r="AFH684" s="91"/>
      <c r="AFI684" s="91"/>
      <c r="AFJ684" s="91"/>
      <c r="AFK684" s="91"/>
      <c r="AFL684" s="91"/>
      <c r="AFM684" s="91"/>
      <c r="AFN684" s="91"/>
    </row>
    <row r="685" spans="810:846" ht="6" customHeight="1" x14ac:dyDescent="0.25">
      <c r="AED685" s="144">
        <f t="shared" si="82"/>
        <v>680</v>
      </c>
      <c r="AEE685" s="142"/>
      <c r="AEF685" s="142"/>
      <c r="AEG685" s="91"/>
      <c r="AEH685" s="91"/>
      <c r="AEI685" s="91"/>
      <c r="AEJ685" s="91"/>
      <c r="AEK685" s="91"/>
      <c r="AEL685" s="91"/>
      <c r="AEM685" s="91"/>
      <c r="AEN685" s="91"/>
      <c r="AEO685" s="91"/>
      <c r="AEP685" s="91"/>
      <c r="AEQ685" s="91"/>
      <c r="AER685" s="91"/>
      <c r="AES685" s="91"/>
      <c r="AET685" s="91"/>
      <c r="AEU685" s="91"/>
      <c r="AEV685" s="91"/>
      <c r="AEW685" s="91"/>
      <c r="AEX685" s="91"/>
      <c r="AEY685" s="91"/>
      <c r="AEZ685" s="91"/>
      <c r="AFA685" s="91"/>
      <c r="AFB685" s="91"/>
      <c r="AFC685" s="146"/>
      <c r="AFD685" s="91"/>
      <c r="AFE685" s="91"/>
      <c r="AFF685" s="91"/>
      <c r="AFG685" s="91"/>
      <c r="AFH685" s="91"/>
      <c r="AFI685" s="91"/>
      <c r="AFJ685" s="91"/>
      <c r="AFK685" s="91"/>
      <c r="AFL685" s="91"/>
      <c r="AFM685" s="91"/>
      <c r="AFN685" s="91"/>
    </row>
    <row r="686" spans="810:846" ht="6" customHeight="1" x14ac:dyDescent="0.25">
      <c r="AED686" s="144">
        <f t="shared" si="82"/>
        <v>681</v>
      </c>
      <c r="AEE686" s="142"/>
      <c r="AEF686" s="142"/>
      <c r="AEG686" s="91"/>
      <c r="AEH686" s="91"/>
      <c r="AEI686" s="91"/>
      <c r="AEJ686" s="91"/>
      <c r="AEK686" s="91"/>
      <c r="AEL686" s="91"/>
      <c r="AEM686" s="91"/>
      <c r="AEN686" s="91"/>
      <c r="AEO686" s="91"/>
      <c r="AEP686" s="91"/>
      <c r="AEQ686" s="91"/>
      <c r="AER686" s="91"/>
      <c r="AES686" s="91"/>
      <c r="AET686" s="91"/>
      <c r="AEU686" s="91"/>
      <c r="AEV686" s="91"/>
      <c r="AEW686" s="91"/>
      <c r="AEX686" s="91"/>
      <c r="AEY686" s="91"/>
      <c r="AEZ686" s="91"/>
      <c r="AFA686" s="91"/>
      <c r="AFB686" s="91"/>
      <c r="AFC686" s="146"/>
      <c r="AFD686" s="91"/>
      <c r="AFE686" s="91"/>
      <c r="AFF686" s="91"/>
      <c r="AFG686" s="91"/>
      <c r="AFH686" s="91"/>
      <c r="AFI686" s="91"/>
      <c r="AFJ686" s="91"/>
      <c r="AFK686" s="91"/>
      <c r="AFL686" s="91"/>
      <c r="AFM686" s="91"/>
      <c r="AFN686" s="91"/>
    </row>
    <row r="687" spans="810:846" ht="6" customHeight="1" x14ac:dyDescent="0.25">
      <c r="AED687" s="144">
        <f t="shared" si="82"/>
        <v>682</v>
      </c>
      <c r="AEE687" s="142"/>
      <c r="AEF687" s="142"/>
      <c r="AEG687" s="91"/>
      <c r="AEH687" s="91"/>
      <c r="AEI687" s="91"/>
      <c r="AEJ687" s="91"/>
      <c r="AEK687" s="91"/>
      <c r="AEL687" s="91"/>
      <c r="AEM687" s="91"/>
      <c r="AEN687" s="91"/>
      <c r="AEO687" s="91"/>
      <c r="AEP687" s="91"/>
      <c r="AEQ687" s="91"/>
      <c r="AER687" s="91"/>
      <c r="AES687" s="91"/>
      <c r="AET687" s="91"/>
      <c r="AEU687" s="91"/>
      <c r="AEV687" s="91"/>
      <c r="AEW687" s="91"/>
      <c r="AEX687" s="91"/>
      <c r="AEY687" s="91"/>
      <c r="AEZ687" s="91"/>
      <c r="AFA687" s="91"/>
      <c r="AFB687" s="91"/>
      <c r="AFC687" s="146"/>
      <c r="AFD687" s="91"/>
      <c r="AFE687" s="91"/>
      <c r="AFF687" s="91"/>
      <c r="AFG687" s="91"/>
      <c r="AFH687" s="91"/>
      <c r="AFI687" s="91"/>
      <c r="AFJ687" s="91"/>
      <c r="AFK687" s="91"/>
      <c r="AFL687" s="91"/>
      <c r="AFM687" s="91"/>
      <c r="AFN687" s="91"/>
    </row>
    <row r="688" spans="810:846" ht="6" customHeight="1" x14ac:dyDescent="0.25">
      <c r="AED688" s="144">
        <f t="shared" si="82"/>
        <v>683</v>
      </c>
      <c r="AEE688" s="142"/>
      <c r="AEF688" s="142"/>
      <c r="AEG688" s="91"/>
      <c r="AEH688" s="91"/>
      <c r="AEI688" s="91"/>
      <c r="AEJ688" s="91"/>
      <c r="AEK688" s="91"/>
      <c r="AEL688" s="91"/>
      <c r="AEM688" s="91"/>
      <c r="AEN688" s="91"/>
      <c r="AEO688" s="91"/>
      <c r="AEP688" s="91"/>
      <c r="AEQ688" s="91"/>
      <c r="AER688" s="91"/>
      <c r="AES688" s="91"/>
      <c r="AET688" s="91"/>
      <c r="AEU688" s="91"/>
      <c r="AEV688" s="91"/>
      <c r="AEW688" s="91"/>
      <c r="AEX688" s="91"/>
      <c r="AEY688" s="91"/>
      <c r="AEZ688" s="91"/>
      <c r="AFA688" s="91"/>
      <c r="AFB688" s="91"/>
      <c r="AFC688" s="146"/>
      <c r="AFD688" s="91"/>
      <c r="AFE688" s="91"/>
      <c r="AFF688" s="91"/>
      <c r="AFG688" s="91"/>
      <c r="AFH688" s="91"/>
      <c r="AFI688" s="91"/>
      <c r="AFJ688" s="91"/>
      <c r="AFK688" s="91"/>
      <c r="AFL688" s="91"/>
      <c r="AFM688" s="91"/>
      <c r="AFN688" s="91"/>
    </row>
    <row r="689" spans="810:846" ht="6" customHeight="1" x14ac:dyDescent="0.25">
      <c r="AED689" s="144">
        <f t="shared" si="82"/>
        <v>684</v>
      </c>
      <c r="AEE689" s="142"/>
      <c r="AEF689" s="142"/>
      <c r="AEG689" s="91"/>
      <c r="AEH689" s="91"/>
      <c r="AEI689" s="91"/>
      <c r="AEJ689" s="91"/>
      <c r="AEK689" s="91"/>
      <c r="AEL689" s="91"/>
      <c r="AEM689" s="91"/>
      <c r="AEN689" s="91"/>
      <c r="AEO689" s="91"/>
      <c r="AEP689" s="91"/>
      <c r="AEQ689" s="91"/>
      <c r="AER689" s="91"/>
      <c r="AES689" s="91"/>
      <c r="AET689" s="91"/>
      <c r="AEU689" s="91"/>
      <c r="AEV689" s="91"/>
      <c r="AEW689" s="91"/>
      <c r="AEX689" s="91"/>
      <c r="AEY689" s="91"/>
      <c r="AEZ689" s="91"/>
      <c r="AFA689" s="91"/>
      <c r="AFB689" s="91"/>
      <c r="AFC689" s="146"/>
      <c r="AFD689" s="91"/>
      <c r="AFE689" s="91"/>
      <c r="AFF689" s="91"/>
      <c r="AFG689" s="91"/>
      <c r="AFH689" s="91"/>
      <c r="AFI689" s="91"/>
      <c r="AFJ689" s="91"/>
      <c r="AFK689" s="91"/>
      <c r="AFL689" s="91"/>
      <c r="AFM689" s="91"/>
      <c r="AFN689" s="91"/>
    </row>
    <row r="690" spans="810:846" ht="6" customHeight="1" x14ac:dyDescent="0.25">
      <c r="AED690" s="144">
        <f t="shared" si="82"/>
        <v>685</v>
      </c>
      <c r="AEE690" s="142"/>
      <c r="AEF690" s="142"/>
      <c r="AEG690" s="91"/>
      <c r="AEH690" s="91"/>
      <c r="AEI690" s="91"/>
      <c r="AEJ690" s="91"/>
      <c r="AEK690" s="91"/>
      <c r="AEL690" s="91"/>
      <c r="AEM690" s="91"/>
      <c r="AEN690" s="91"/>
      <c r="AEO690" s="91"/>
      <c r="AEP690" s="91"/>
      <c r="AEQ690" s="91"/>
      <c r="AER690" s="91"/>
      <c r="AES690" s="91"/>
      <c r="AET690" s="91"/>
      <c r="AEU690" s="91"/>
      <c r="AEV690" s="91"/>
      <c r="AEW690" s="91"/>
      <c r="AEX690" s="91"/>
      <c r="AEY690" s="91"/>
      <c r="AEZ690" s="91"/>
      <c r="AFA690" s="91"/>
      <c r="AFB690" s="91"/>
      <c r="AFC690" s="146"/>
      <c r="AFD690" s="91"/>
      <c r="AFE690" s="91"/>
      <c r="AFF690" s="91"/>
      <c r="AFG690" s="91"/>
      <c r="AFH690" s="91"/>
      <c r="AFI690" s="91"/>
      <c r="AFJ690" s="91"/>
      <c r="AFK690" s="91"/>
      <c r="AFL690" s="91"/>
      <c r="AFM690" s="91"/>
      <c r="AFN690" s="91"/>
    </row>
    <row r="691" spans="810:846" ht="6" customHeight="1" x14ac:dyDescent="0.25">
      <c r="AED691" s="144">
        <f t="shared" si="82"/>
        <v>686</v>
      </c>
      <c r="AEE691" s="142"/>
      <c r="AEF691" s="142"/>
      <c r="AEG691" s="91"/>
      <c r="AEH691" s="91"/>
      <c r="AEI691" s="91"/>
      <c r="AEJ691" s="91"/>
      <c r="AEK691" s="91"/>
      <c r="AEL691" s="91"/>
      <c r="AEM691" s="91"/>
      <c r="AEN691" s="91"/>
      <c r="AEO691" s="91"/>
      <c r="AEP691" s="91"/>
      <c r="AEQ691" s="91"/>
      <c r="AER691" s="91"/>
      <c r="AES691" s="91"/>
      <c r="AET691" s="91"/>
      <c r="AEU691" s="91"/>
      <c r="AEV691" s="91"/>
      <c r="AEW691" s="91"/>
      <c r="AEX691" s="91"/>
      <c r="AEY691" s="91"/>
      <c r="AEZ691" s="91"/>
      <c r="AFA691" s="91"/>
      <c r="AFB691" s="91"/>
      <c r="AFC691" s="146"/>
      <c r="AFD691" s="91"/>
      <c r="AFE691" s="91"/>
      <c r="AFF691" s="91"/>
      <c r="AFG691" s="91"/>
      <c r="AFH691" s="91"/>
      <c r="AFI691" s="91"/>
      <c r="AFJ691" s="91"/>
      <c r="AFK691" s="91"/>
      <c r="AFL691" s="91"/>
      <c r="AFM691" s="91"/>
      <c r="AFN691" s="91"/>
    </row>
    <row r="692" spans="810:846" ht="6" customHeight="1" x14ac:dyDescent="0.25">
      <c r="AED692" s="144">
        <f t="shared" si="82"/>
        <v>687</v>
      </c>
      <c r="AEE692" s="142"/>
      <c r="AEF692" s="142"/>
      <c r="AEG692" s="91"/>
      <c r="AEH692" s="91"/>
      <c r="AEI692" s="91"/>
      <c r="AEJ692" s="91"/>
      <c r="AEK692" s="91"/>
      <c r="AEL692" s="91"/>
      <c r="AEM692" s="91"/>
      <c r="AEN692" s="91"/>
      <c r="AEO692" s="91"/>
      <c r="AEP692" s="91"/>
      <c r="AEQ692" s="91"/>
      <c r="AER692" s="91"/>
      <c r="AES692" s="91"/>
      <c r="AET692" s="91"/>
      <c r="AEU692" s="91"/>
      <c r="AEV692" s="91"/>
      <c r="AEW692" s="91"/>
      <c r="AEX692" s="91"/>
      <c r="AEY692" s="91"/>
      <c r="AEZ692" s="91"/>
      <c r="AFA692" s="91"/>
      <c r="AFB692" s="91"/>
      <c r="AFC692" s="146"/>
      <c r="AFD692" s="91"/>
      <c r="AFE692" s="91"/>
      <c r="AFF692" s="91"/>
      <c r="AFG692" s="91"/>
      <c r="AFH692" s="91"/>
      <c r="AFI692" s="91"/>
      <c r="AFJ692" s="91"/>
      <c r="AFK692" s="91"/>
      <c r="AFL692" s="91"/>
      <c r="AFM692" s="91"/>
      <c r="AFN692" s="91"/>
    </row>
    <row r="693" spans="810:846" ht="6" customHeight="1" x14ac:dyDescent="0.25">
      <c r="AED693" s="144">
        <f t="shared" si="82"/>
        <v>688</v>
      </c>
      <c r="AEE693" s="142"/>
      <c r="AEF693" s="142"/>
      <c r="AEG693" s="91"/>
      <c r="AEH693" s="91"/>
      <c r="AEI693" s="91"/>
      <c r="AEJ693" s="91"/>
      <c r="AEK693" s="91"/>
      <c r="AEL693" s="91"/>
      <c r="AEM693" s="91"/>
      <c r="AEN693" s="91"/>
      <c r="AEO693" s="91"/>
      <c r="AEP693" s="91"/>
      <c r="AEQ693" s="91"/>
      <c r="AER693" s="91"/>
      <c r="AES693" s="91"/>
      <c r="AET693" s="91"/>
      <c r="AEU693" s="91"/>
      <c r="AEV693" s="91"/>
      <c r="AEW693" s="91"/>
      <c r="AEX693" s="91"/>
      <c r="AEY693" s="91"/>
      <c r="AEZ693" s="91"/>
      <c r="AFA693" s="91"/>
      <c r="AFB693" s="91"/>
      <c r="AFC693" s="146"/>
      <c r="AFD693" s="91"/>
      <c r="AFE693" s="91"/>
      <c r="AFF693" s="91"/>
      <c r="AFG693" s="91"/>
      <c r="AFH693" s="91"/>
      <c r="AFI693" s="91"/>
      <c r="AFJ693" s="91"/>
      <c r="AFK693" s="91"/>
      <c r="AFL693" s="91"/>
      <c r="AFM693" s="91"/>
      <c r="AFN693" s="91"/>
    </row>
    <row r="694" spans="810:846" ht="6" customHeight="1" x14ac:dyDescent="0.25">
      <c r="AED694" s="144">
        <f t="shared" si="82"/>
        <v>689</v>
      </c>
      <c r="AEE694" s="142"/>
      <c r="AEF694" s="142"/>
      <c r="AEG694" s="91"/>
      <c r="AEH694" s="91"/>
      <c r="AEI694" s="91"/>
      <c r="AEJ694" s="91"/>
      <c r="AEK694" s="91"/>
      <c r="AEL694" s="91"/>
      <c r="AEM694" s="91"/>
      <c r="AEN694" s="91"/>
      <c r="AEO694" s="91"/>
      <c r="AEP694" s="91"/>
      <c r="AEQ694" s="91"/>
      <c r="AER694" s="91"/>
      <c r="AES694" s="91"/>
      <c r="AET694" s="91"/>
      <c r="AEU694" s="91"/>
      <c r="AEV694" s="91"/>
      <c r="AEW694" s="91"/>
      <c r="AEX694" s="91"/>
      <c r="AEY694" s="91"/>
      <c r="AEZ694" s="91"/>
      <c r="AFA694" s="91"/>
      <c r="AFB694" s="91"/>
      <c r="AFC694" s="146"/>
      <c r="AFD694" s="91"/>
      <c r="AFE694" s="91"/>
      <c r="AFF694" s="91"/>
      <c r="AFG694" s="91"/>
      <c r="AFH694" s="91"/>
      <c r="AFI694" s="91"/>
      <c r="AFJ694" s="91"/>
      <c r="AFK694" s="91"/>
      <c r="AFL694" s="91"/>
      <c r="AFM694" s="91"/>
      <c r="AFN694" s="91"/>
    </row>
    <row r="695" spans="810:846" ht="6" customHeight="1" x14ac:dyDescent="0.25">
      <c r="AED695" s="144">
        <f t="shared" si="82"/>
        <v>690</v>
      </c>
      <c r="AEE695" s="142"/>
      <c r="AEF695" s="142"/>
      <c r="AEG695" s="91"/>
      <c r="AEH695" s="91"/>
      <c r="AEI695" s="91"/>
      <c r="AEJ695" s="91"/>
      <c r="AEK695" s="91"/>
      <c r="AEL695" s="91"/>
      <c r="AEM695" s="91"/>
      <c r="AEN695" s="91"/>
      <c r="AEO695" s="91"/>
      <c r="AEP695" s="91"/>
      <c r="AEQ695" s="91"/>
      <c r="AER695" s="91"/>
      <c r="AES695" s="91"/>
      <c r="AET695" s="91"/>
      <c r="AEU695" s="91"/>
      <c r="AEV695" s="91"/>
      <c r="AEW695" s="91"/>
      <c r="AEX695" s="91"/>
      <c r="AEY695" s="91"/>
      <c r="AEZ695" s="91"/>
      <c r="AFA695" s="91"/>
      <c r="AFB695" s="91"/>
      <c r="AFC695" s="146"/>
      <c r="AFD695" s="91"/>
      <c r="AFE695" s="91"/>
      <c r="AFF695" s="91"/>
      <c r="AFG695" s="91"/>
      <c r="AFH695" s="91"/>
      <c r="AFI695" s="91"/>
      <c r="AFJ695" s="91"/>
      <c r="AFK695" s="91"/>
      <c r="AFL695" s="91"/>
      <c r="AFM695" s="91"/>
      <c r="AFN695" s="91"/>
    </row>
    <row r="696" spans="810:846" ht="6" customHeight="1" x14ac:dyDescent="0.25">
      <c r="AED696" s="144">
        <f t="shared" si="82"/>
        <v>691</v>
      </c>
      <c r="AEE696" s="142"/>
      <c r="AEF696" s="142"/>
      <c r="AEG696" s="91"/>
      <c r="AEH696" s="91"/>
      <c r="AEI696" s="91"/>
      <c r="AEJ696" s="91"/>
      <c r="AEK696" s="91"/>
      <c r="AEL696" s="91"/>
      <c r="AEM696" s="91"/>
      <c r="AEN696" s="91"/>
      <c r="AEO696" s="91"/>
      <c r="AEP696" s="91"/>
      <c r="AEQ696" s="91"/>
      <c r="AER696" s="91"/>
      <c r="AES696" s="91"/>
      <c r="AET696" s="91"/>
      <c r="AEU696" s="91"/>
      <c r="AEV696" s="91"/>
      <c r="AEW696" s="91"/>
      <c r="AEX696" s="91"/>
      <c r="AEY696" s="91"/>
      <c r="AEZ696" s="91"/>
      <c r="AFA696" s="91"/>
      <c r="AFB696" s="91"/>
      <c r="AFC696" s="146"/>
      <c r="AFD696" s="91"/>
      <c r="AFE696" s="91"/>
      <c r="AFF696" s="91"/>
      <c r="AFG696" s="91"/>
      <c r="AFH696" s="91"/>
      <c r="AFI696" s="91"/>
      <c r="AFJ696" s="91"/>
      <c r="AFK696" s="91"/>
      <c r="AFL696" s="91"/>
      <c r="AFM696" s="91"/>
      <c r="AFN696" s="91"/>
    </row>
    <row r="697" spans="810:846" ht="6" customHeight="1" x14ac:dyDescent="0.25">
      <c r="AED697" s="144">
        <f t="shared" si="82"/>
        <v>692</v>
      </c>
      <c r="AEE697" s="142"/>
      <c r="AEF697" s="142"/>
      <c r="AEG697" s="91"/>
      <c r="AEH697" s="91"/>
      <c r="AEI697" s="91"/>
      <c r="AEJ697" s="91"/>
      <c r="AEK697" s="91"/>
      <c r="AEL697" s="91"/>
      <c r="AEM697" s="91"/>
      <c r="AEN697" s="91"/>
      <c r="AEO697" s="91"/>
      <c r="AEP697" s="91"/>
      <c r="AEQ697" s="91"/>
      <c r="AER697" s="91"/>
      <c r="AES697" s="91"/>
      <c r="AET697" s="91"/>
      <c r="AEU697" s="91"/>
      <c r="AEV697" s="91"/>
      <c r="AEW697" s="91"/>
      <c r="AEX697" s="91"/>
      <c r="AEY697" s="91"/>
      <c r="AEZ697" s="91"/>
      <c r="AFA697" s="91"/>
      <c r="AFB697" s="91"/>
      <c r="AFC697" s="146"/>
      <c r="AFD697" s="91"/>
      <c r="AFE697" s="91"/>
      <c r="AFF697" s="91"/>
      <c r="AFG697" s="91"/>
      <c r="AFH697" s="91"/>
      <c r="AFI697" s="91"/>
      <c r="AFJ697" s="91"/>
      <c r="AFK697" s="91"/>
      <c r="AFL697" s="91"/>
      <c r="AFM697" s="91"/>
      <c r="AFN697" s="91"/>
    </row>
    <row r="698" spans="810:846" ht="6" customHeight="1" x14ac:dyDescent="0.25">
      <c r="AED698" s="144">
        <f t="shared" si="82"/>
        <v>693</v>
      </c>
      <c r="AEE698" s="142"/>
      <c r="AEF698" s="142"/>
      <c r="AEG698" s="91"/>
      <c r="AEH698" s="91"/>
      <c r="AEI698" s="91"/>
      <c r="AEJ698" s="91"/>
      <c r="AEK698" s="91"/>
      <c r="AEL698" s="91"/>
      <c r="AEM698" s="91"/>
      <c r="AEN698" s="91"/>
      <c r="AEO698" s="91"/>
      <c r="AEP698" s="91"/>
      <c r="AEQ698" s="91"/>
      <c r="AER698" s="91"/>
      <c r="AES698" s="91"/>
      <c r="AET698" s="91"/>
      <c r="AEU698" s="91"/>
      <c r="AEV698" s="91"/>
      <c r="AEW698" s="91"/>
      <c r="AEX698" s="91"/>
      <c r="AEY698" s="91"/>
      <c r="AEZ698" s="91"/>
      <c r="AFA698" s="91"/>
      <c r="AFB698" s="91"/>
      <c r="AFC698" s="146"/>
      <c r="AFD698" s="91"/>
      <c r="AFE698" s="91"/>
      <c r="AFF698" s="91"/>
      <c r="AFG698" s="91"/>
      <c r="AFH698" s="91"/>
      <c r="AFI698" s="91"/>
      <c r="AFJ698" s="91"/>
      <c r="AFK698" s="91"/>
      <c r="AFL698" s="91"/>
      <c r="AFM698" s="91"/>
      <c r="AFN698" s="91"/>
    </row>
    <row r="699" spans="810:846" ht="6" customHeight="1" x14ac:dyDescent="0.25">
      <c r="AED699" s="144">
        <f t="shared" si="82"/>
        <v>694</v>
      </c>
      <c r="AEE699" s="142"/>
      <c r="AEF699" s="142"/>
      <c r="AEG699" s="91"/>
      <c r="AEH699" s="91"/>
      <c r="AEI699" s="91"/>
      <c r="AEJ699" s="91"/>
      <c r="AEK699" s="91"/>
      <c r="AEL699" s="91"/>
      <c r="AEM699" s="91"/>
      <c r="AEN699" s="91"/>
      <c r="AEO699" s="91"/>
      <c r="AEP699" s="91"/>
      <c r="AEQ699" s="91"/>
      <c r="AER699" s="91"/>
      <c r="AES699" s="91"/>
      <c r="AET699" s="91"/>
      <c r="AEU699" s="91"/>
      <c r="AEV699" s="91"/>
      <c r="AEW699" s="91"/>
      <c r="AEX699" s="91"/>
      <c r="AEY699" s="91"/>
      <c r="AEZ699" s="91"/>
      <c r="AFA699" s="91"/>
      <c r="AFB699" s="91"/>
      <c r="AFC699" s="146"/>
      <c r="AFD699" s="91"/>
      <c r="AFE699" s="91"/>
      <c r="AFF699" s="91"/>
      <c r="AFG699" s="91"/>
      <c r="AFH699" s="91"/>
      <c r="AFI699" s="91"/>
      <c r="AFJ699" s="91"/>
      <c r="AFK699" s="91"/>
      <c r="AFL699" s="91"/>
      <c r="AFM699" s="91"/>
      <c r="AFN699" s="91"/>
    </row>
    <row r="700" spans="810:846" ht="6" customHeight="1" x14ac:dyDescent="0.25">
      <c r="AED700" s="144">
        <f t="shared" si="82"/>
        <v>695</v>
      </c>
      <c r="AEE700" s="142"/>
      <c r="AEF700" s="142"/>
      <c r="AEG700" s="91"/>
      <c r="AEH700" s="91"/>
      <c r="AEI700" s="91"/>
      <c r="AEJ700" s="91"/>
      <c r="AEK700" s="91"/>
      <c r="AEL700" s="91"/>
      <c r="AEM700" s="91"/>
      <c r="AEN700" s="91"/>
      <c r="AEO700" s="91"/>
      <c r="AEP700" s="91"/>
      <c r="AEQ700" s="91"/>
      <c r="AER700" s="91"/>
      <c r="AES700" s="91"/>
      <c r="AET700" s="91"/>
      <c r="AEU700" s="91"/>
      <c r="AEV700" s="91"/>
      <c r="AEW700" s="91"/>
      <c r="AEX700" s="91"/>
      <c r="AEY700" s="91"/>
      <c r="AEZ700" s="91"/>
      <c r="AFA700" s="91"/>
      <c r="AFB700" s="91"/>
      <c r="AFC700" s="146"/>
      <c r="AFD700" s="91"/>
      <c r="AFE700" s="91"/>
      <c r="AFF700" s="91"/>
      <c r="AFG700" s="91"/>
      <c r="AFH700" s="91"/>
      <c r="AFI700" s="91"/>
      <c r="AFJ700" s="91"/>
      <c r="AFK700" s="91"/>
      <c r="AFL700" s="91"/>
      <c r="AFM700" s="91"/>
      <c r="AFN700" s="91"/>
    </row>
    <row r="701" spans="810:846" ht="6" customHeight="1" x14ac:dyDescent="0.25">
      <c r="AED701" s="144">
        <f t="shared" si="82"/>
        <v>696</v>
      </c>
      <c r="AEE701" s="142"/>
      <c r="AEF701" s="142"/>
      <c r="AEG701" s="91"/>
      <c r="AEH701" s="91"/>
      <c r="AEI701" s="91"/>
      <c r="AEJ701" s="91"/>
      <c r="AEK701" s="91"/>
      <c r="AEL701" s="91"/>
      <c r="AEM701" s="91"/>
      <c r="AEN701" s="91"/>
      <c r="AEO701" s="91"/>
      <c r="AEP701" s="91"/>
      <c r="AEQ701" s="91"/>
      <c r="AER701" s="91"/>
      <c r="AES701" s="91"/>
      <c r="AET701" s="91"/>
      <c r="AEU701" s="91"/>
      <c r="AEV701" s="91"/>
      <c r="AEW701" s="91"/>
      <c r="AEX701" s="91"/>
      <c r="AEY701" s="91"/>
      <c r="AEZ701" s="91"/>
      <c r="AFA701" s="91"/>
      <c r="AFB701" s="91"/>
      <c r="AFC701" s="146"/>
      <c r="AFD701" s="91"/>
      <c r="AFE701" s="91"/>
      <c r="AFF701" s="91"/>
      <c r="AFG701" s="91"/>
      <c r="AFH701" s="91"/>
      <c r="AFI701" s="91"/>
      <c r="AFJ701" s="91"/>
      <c r="AFK701" s="91"/>
      <c r="AFL701" s="91"/>
      <c r="AFM701" s="91"/>
      <c r="AFN701" s="91"/>
    </row>
    <row r="702" spans="810:846" ht="6" customHeight="1" x14ac:dyDescent="0.25">
      <c r="AED702" s="144">
        <f t="shared" si="82"/>
        <v>697</v>
      </c>
      <c r="AEE702" s="142"/>
      <c r="AEF702" s="142"/>
      <c r="AEG702" s="91"/>
      <c r="AEH702" s="91"/>
      <c r="AEI702" s="91"/>
      <c r="AEJ702" s="91"/>
      <c r="AEK702" s="91"/>
      <c r="AEL702" s="91"/>
      <c r="AEM702" s="91"/>
      <c r="AEN702" s="91"/>
      <c r="AEO702" s="91"/>
      <c r="AEP702" s="91"/>
      <c r="AEQ702" s="91"/>
      <c r="AER702" s="91"/>
      <c r="AES702" s="91"/>
      <c r="AET702" s="91"/>
      <c r="AEU702" s="91"/>
      <c r="AEV702" s="91"/>
      <c r="AEW702" s="91"/>
      <c r="AEX702" s="91"/>
      <c r="AEY702" s="91"/>
      <c r="AEZ702" s="91"/>
      <c r="AFA702" s="91"/>
      <c r="AFB702" s="91"/>
      <c r="AFC702" s="146"/>
      <c r="AFD702" s="91"/>
      <c r="AFE702" s="91"/>
      <c r="AFF702" s="91"/>
      <c r="AFG702" s="91"/>
      <c r="AFH702" s="91"/>
      <c r="AFI702" s="91"/>
      <c r="AFJ702" s="91"/>
      <c r="AFK702" s="91"/>
      <c r="AFL702" s="91"/>
      <c r="AFM702" s="91"/>
      <c r="AFN702" s="91"/>
    </row>
    <row r="703" spans="810:846" ht="6" customHeight="1" x14ac:dyDescent="0.25">
      <c r="AED703" s="144">
        <f t="shared" si="82"/>
        <v>698</v>
      </c>
      <c r="AEE703" s="142"/>
      <c r="AEF703" s="142"/>
      <c r="AEG703" s="91"/>
      <c r="AEH703" s="91"/>
      <c r="AEI703" s="91"/>
      <c r="AEJ703" s="91"/>
      <c r="AEK703" s="91"/>
      <c r="AEL703" s="91"/>
      <c r="AEM703" s="91"/>
      <c r="AEN703" s="91"/>
      <c r="AEO703" s="91"/>
      <c r="AEP703" s="91"/>
      <c r="AEQ703" s="91"/>
      <c r="AER703" s="91"/>
      <c r="AES703" s="91"/>
      <c r="AET703" s="91"/>
      <c r="AEU703" s="91"/>
      <c r="AEV703" s="91"/>
      <c r="AEW703" s="91"/>
      <c r="AEX703" s="91"/>
      <c r="AEY703" s="91"/>
      <c r="AEZ703" s="91"/>
      <c r="AFA703" s="91"/>
      <c r="AFB703" s="91"/>
      <c r="AFC703" s="146"/>
      <c r="AFD703" s="91"/>
      <c r="AFE703" s="91"/>
      <c r="AFF703" s="91"/>
      <c r="AFG703" s="91"/>
      <c r="AFH703" s="91"/>
      <c r="AFI703" s="91"/>
      <c r="AFJ703" s="91"/>
      <c r="AFK703" s="91"/>
      <c r="AFL703" s="91"/>
      <c r="AFM703" s="91"/>
      <c r="AFN703" s="91"/>
    </row>
    <row r="704" spans="810:846" ht="6" customHeight="1" x14ac:dyDescent="0.25">
      <c r="AED704" s="144">
        <f t="shared" si="82"/>
        <v>699</v>
      </c>
      <c r="AEE704" s="142"/>
      <c r="AEF704" s="142"/>
      <c r="AEG704" s="91"/>
      <c r="AEH704" s="91"/>
      <c r="AEI704" s="91"/>
      <c r="AEJ704" s="91"/>
      <c r="AEK704" s="91"/>
      <c r="AEL704" s="91"/>
      <c r="AEM704" s="91"/>
      <c r="AEN704" s="91"/>
      <c r="AEO704" s="91"/>
      <c r="AEP704" s="91"/>
      <c r="AEQ704" s="91"/>
      <c r="AER704" s="91"/>
      <c r="AES704" s="91"/>
      <c r="AET704" s="91"/>
      <c r="AEU704" s="91"/>
      <c r="AEV704" s="91"/>
      <c r="AEW704" s="91"/>
      <c r="AEX704" s="91"/>
      <c r="AEY704" s="91"/>
      <c r="AEZ704" s="91"/>
      <c r="AFA704" s="91"/>
      <c r="AFB704" s="91"/>
      <c r="AFC704" s="146"/>
      <c r="AFD704" s="91"/>
      <c r="AFE704" s="91"/>
      <c r="AFF704" s="91"/>
      <c r="AFG704" s="91"/>
      <c r="AFH704" s="91"/>
      <c r="AFI704" s="91"/>
      <c r="AFJ704" s="91"/>
      <c r="AFK704" s="91"/>
      <c r="AFL704" s="91"/>
      <c r="AFM704" s="91"/>
      <c r="AFN704" s="91"/>
    </row>
    <row r="705" spans="810:846" ht="6" customHeight="1" x14ac:dyDescent="0.25">
      <c r="AED705" s="144">
        <f t="shared" si="82"/>
        <v>700</v>
      </c>
      <c r="AEE705" s="142"/>
      <c r="AEF705" s="142"/>
      <c r="AEG705" s="91"/>
      <c r="AEH705" s="91"/>
      <c r="AEI705" s="91"/>
      <c r="AEJ705" s="91"/>
      <c r="AEK705" s="91"/>
      <c r="AEL705" s="91"/>
      <c r="AEM705" s="91"/>
      <c r="AEN705" s="91"/>
      <c r="AEO705" s="91"/>
      <c r="AEP705" s="91"/>
      <c r="AEQ705" s="91"/>
      <c r="AER705" s="91"/>
      <c r="AES705" s="91"/>
      <c r="AET705" s="91"/>
      <c r="AEU705" s="91"/>
      <c r="AEV705" s="91"/>
      <c r="AEW705" s="91"/>
      <c r="AEX705" s="91"/>
      <c r="AEY705" s="91"/>
      <c r="AEZ705" s="91"/>
      <c r="AFA705" s="91"/>
      <c r="AFB705" s="91"/>
      <c r="AFC705" s="146"/>
      <c r="AFD705" s="91"/>
      <c r="AFE705" s="91"/>
      <c r="AFF705" s="91"/>
      <c r="AFG705" s="91"/>
      <c r="AFH705" s="91"/>
      <c r="AFI705" s="91"/>
      <c r="AFJ705" s="91"/>
      <c r="AFK705" s="91"/>
      <c r="AFL705" s="91"/>
      <c r="AFM705" s="91"/>
      <c r="AFN705" s="91"/>
    </row>
    <row r="706" spans="810:846" ht="6" customHeight="1" x14ac:dyDescent="0.25">
      <c r="AED706" s="144">
        <f t="shared" si="82"/>
        <v>701</v>
      </c>
      <c r="AEE706" s="142"/>
      <c r="AEF706" s="142"/>
      <c r="AEG706" s="91"/>
      <c r="AEH706" s="91"/>
      <c r="AEI706" s="91"/>
      <c r="AEJ706" s="91"/>
      <c r="AEK706" s="91"/>
      <c r="AEL706" s="91"/>
      <c r="AEM706" s="91"/>
      <c r="AEN706" s="91"/>
      <c r="AEO706" s="91"/>
      <c r="AEP706" s="91"/>
      <c r="AEQ706" s="91"/>
      <c r="AER706" s="91"/>
      <c r="AES706" s="91"/>
      <c r="AET706" s="91"/>
      <c r="AEU706" s="91"/>
      <c r="AEV706" s="91"/>
      <c r="AEW706" s="91"/>
      <c r="AEX706" s="91"/>
      <c r="AEY706" s="91"/>
      <c r="AEZ706" s="91"/>
      <c r="AFA706" s="91"/>
      <c r="AFB706" s="91"/>
      <c r="AFC706" s="146"/>
      <c r="AFD706" s="91"/>
      <c r="AFE706" s="91"/>
      <c r="AFF706" s="91"/>
      <c r="AFG706" s="91"/>
      <c r="AFH706" s="91"/>
      <c r="AFI706" s="91"/>
      <c r="AFJ706" s="91"/>
      <c r="AFK706" s="91"/>
      <c r="AFL706" s="91"/>
      <c r="AFM706" s="91"/>
      <c r="AFN706" s="91"/>
    </row>
    <row r="707" spans="810:846" ht="6" customHeight="1" x14ac:dyDescent="0.25">
      <c r="AED707" s="144">
        <f t="shared" si="82"/>
        <v>702</v>
      </c>
      <c r="AEE707" s="142"/>
      <c r="AEF707" s="142"/>
      <c r="AEG707" s="91"/>
      <c r="AEH707" s="91"/>
      <c r="AEI707" s="91"/>
      <c r="AEJ707" s="91"/>
      <c r="AEK707" s="91"/>
      <c r="AEL707" s="91"/>
      <c r="AEM707" s="91"/>
      <c r="AEN707" s="91"/>
      <c r="AEO707" s="91"/>
      <c r="AEP707" s="91"/>
      <c r="AEQ707" s="91"/>
      <c r="AER707" s="91"/>
      <c r="AES707" s="91"/>
      <c r="AET707" s="91"/>
      <c r="AEU707" s="91"/>
      <c r="AEV707" s="91"/>
      <c r="AEW707" s="91"/>
      <c r="AEX707" s="91"/>
      <c r="AEY707" s="91"/>
      <c r="AEZ707" s="91"/>
      <c r="AFA707" s="91"/>
      <c r="AFB707" s="91"/>
      <c r="AFC707" s="146"/>
      <c r="AFD707" s="91"/>
      <c r="AFE707" s="91"/>
      <c r="AFF707" s="91"/>
      <c r="AFG707" s="91"/>
      <c r="AFH707" s="91"/>
      <c r="AFI707" s="91"/>
      <c r="AFJ707" s="91"/>
      <c r="AFK707" s="91"/>
      <c r="AFL707" s="91"/>
      <c r="AFM707" s="91"/>
      <c r="AFN707" s="91"/>
    </row>
    <row r="708" spans="810:846" ht="6" customHeight="1" x14ac:dyDescent="0.25">
      <c r="AED708" s="144">
        <f t="shared" si="82"/>
        <v>703</v>
      </c>
      <c r="AEE708" s="142"/>
      <c r="AEF708" s="142"/>
      <c r="AEG708" s="91"/>
      <c r="AEH708" s="91"/>
      <c r="AEI708" s="91"/>
      <c r="AEJ708" s="91"/>
      <c r="AEK708" s="91"/>
      <c r="AEL708" s="91"/>
      <c r="AEM708" s="91"/>
      <c r="AEN708" s="91"/>
      <c r="AEO708" s="91"/>
      <c r="AEP708" s="91"/>
      <c r="AEQ708" s="91"/>
      <c r="AER708" s="91"/>
      <c r="AES708" s="91"/>
      <c r="AET708" s="91"/>
      <c r="AEU708" s="91"/>
      <c r="AEV708" s="91"/>
      <c r="AEW708" s="91"/>
      <c r="AEX708" s="91"/>
      <c r="AEY708" s="91"/>
      <c r="AEZ708" s="91"/>
      <c r="AFA708" s="91"/>
      <c r="AFB708" s="91"/>
      <c r="AFC708" s="146"/>
      <c r="AFD708" s="91"/>
      <c r="AFE708" s="91"/>
      <c r="AFF708" s="91"/>
      <c r="AFG708" s="91"/>
      <c r="AFH708" s="91"/>
      <c r="AFI708" s="91"/>
      <c r="AFJ708" s="91"/>
      <c r="AFK708" s="91"/>
      <c r="AFL708" s="91"/>
      <c r="AFM708" s="91"/>
      <c r="AFN708" s="91"/>
    </row>
    <row r="709" spans="810:846" ht="6" customHeight="1" x14ac:dyDescent="0.25">
      <c r="AED709" s="144">
        <f t="shared" si="82"/>
        <v>704</v>
      </c>
      <c r="AEE709" s="142"/>
      <c r="AEF709" s="142"/>
      <c r="AEG709" s="91"/>
      <c r="AEH709" s="91"/>
      <c r="AEI709" s="91"/>
      <c r="AEJ709" s="91"/>
      <c r="AEK709" s="91"/>
      <c r="AEL709" s="91"/>
      <c r="AEM709" s="91"/>
      <c r="AEN709" s="91"/>
      <c r="AEO709" s="91"/>
      <c r="AEP709" s="91"/>
      <c r="AEQ709" s="91"/>
      <c r="AER709" s="91"/>
      <c r="AES709" s="91"/>
      <c r="AET709" s="91"/>
      <c r="AEU709" s="91"/>
      <c r="AEV709" s="91"/>
      <c r="AEW709" s="91"/>
      <c r="AEX709" s="91"/>
      <c r="AEY709" s="91"/>
      <c r="AEZ709" s="91"/>
      <c r="AFA709" s="91"/>
      <c r="AFB709" s="91"/>
      <c r="AFC709" s="146"/>
      <c r="AFD709" s="91"/>
      <c r="AFE709" s="91"/>
      <c r="AFF709" s="91"/>
      <c r="AFG709" s="91"/>
      <c r="AFH709" s="91"/>
      <c r="AFI709" s="91"/>
      <c r="AFJ709" s="91"/>
      <c r="AFK709" s="91"/>
      <c r="AFL709" s="91"/>
      <c r="AFM709" s="91"/>
      <c r="AFN709" s="91"/>
    </row>
    <row r="710" spans="810:846" ht="6" customHeight="1" x14ac:dyDescent="0.25">
      <c r="AED710" s="144">
        <f t="shared" ref="AED710:AED773" si="83">IF(AED709+1&lt;=$ADX$4,AED709+1,"")</f>
        <v>705</v>
      </c>
      <c r="AEE710" s="142"/>
      <c r="AEF710" s="142"/>
      <c r="AEG710" s="91"/>
      <c r="AEH710" s="91"/>
      <c r="AEI710" s="91"/>
      <c r="AEJ710" s="91"/>
      <c r="AEK710" s="91"/>
      <c r="AEL710" s="91"/>
      <c r="AEM710" s="91"/>
      <c r="AEN710" s="91"/>
      <c r="AEO710" s="91"/>
      <c r="AEP710" s="91"/>
      <c r="AEQ710" s="91"/>
      <c r="AER710" s="91"/>
      <c r="AES710" s="91"/>
      <c r="AET710" s="91"/>
      <c r="AEU710" s="91"/>
      <c r="AEV710" s="91"/>
      <c r="AEW710" s="91"/>
      <c r="AEX710" s="91"/>
      <c r="AEY710" s="91"/>
      <c r="AEZ710" s="91"/>
      <c r="AFA710" s="91"/>
      <c r="AFB710" s="91"/>
      <c r="AFC710" s="146"/>
      <c r="AFD710" s="91"/>
      <c r="AFE710" s="91"/>
      <c r="AFF710" s="91"/>
      <c r="AFG710" s="91"/>
      <c r="AFH710" s="91"/>
      <c r="AFI710" s="91"/>
      <c r="AFJ710" s="91"/>
      <c r="AFK710" s="91"/>
      <c r="AFL710" s="91"/>
      <c r="AFM710" s="91"/>
      <c r="AFN710" s="91"/>
    </row>
    <row r="711" spans="810:846" ht="6" customHeight="1" x14ac:dyDescent="0.25">
      <c r="AED711" s="144">
        <f t="shared" si="83"/>
        <v>706</v>
      </c>
      <c r="AEE711" s="142"/>
      <c r="AEF711" s="142"/>
      <c r="AEG711" s="91"/>
      <c r="AEH711" s="91"/>
      <c r="AEI711" s="91"/>
      <c r="AEJ711" s="91"/>
      <c r="AEK711" s="91"/>
      <c r="AEL711" s="91"/>
      <c r="AEM711" s="91"/>
      <c r="AEN711" s="91"/>
      <c r="AEO711" s="91"/>
      <c r="AEP711" s="91"/>
      <c r="AEQ711" s="91"/>
      <c r="AER711" s="91"/>
      <c r="AES711" s="91"/>
      <c r="AET711" s="91"/>
      <c r="AEU711" s="91"/>
      <c r="AEV711" s="91"/>
      <c r="AEW711" s="91"/>
      <c r="AEX711" s="91"/>
      <c r="AEY711" s="91"/>
      <c r="AEZ711" s="91"/>
      <c r="AFA711" s="91"/>
      <c r="AFB711" s="91"/>
      <c r="AFC711" s="146"/>
      <c r="AFD711" s="91"/>
      <c r="AFE711" s="91"/>
      <c r="AFF711" s="91"/>
      <c r="AFG711" s="91"/>
      <c r="AFH711" s="91"/>
      <c r="AFI711" s="91"/>
      <c r="AFJ711" s="91"/>
      <c r="AFK711" s="91"/>
      <c r="AFL711" s="91"/>
      <c r="AFM711" s="91"/>
      <c r="AFN711" s="91"/>
    </row>
    <row r="712" spans="810:846" ht="6" customHeight="1" x14ac:dyDescent="0.25">
      <c r="AED712" s="144">
        <f t="shared" si="83"/>
        <v>707</v>
      </c>
      <c r="AEE712" s="142"/>
      <c r="AEF712" s="142"/>
      <c r="AEG712" s="91"/>
      <c r="AEH712" s="91"/>
      <c r="AEI712" s="91"/>
      <c r="AEJ712" s="91"/>
      <c r="AEK712" s="91"/>
      <c r="AEL712" s="91"/>
      <c r="AEM712" s="91"/>
      <c r="AEN712" s="91"/>
      <c r="AEO712" s="91"/>
      <c r="AEP712" s="91"/>
      <c r="AEQ712" s="91"/>
      <c r="AER712" s="91"/>
      <c r="AES712" s="91"/>
      <c r="AET712" s="91"/>
      <c r="AEU712" s="91"/>
      <c r="AEV712" s="91"/>
      <c r="AEW712" s="91"/>
      <c r="AEX712" s="91"/>
      <c r="AEY712" s="91"/>
      <c r="AEZ712" s="91"/>
      <c r="AFA712" s="91"/>
      <c r="AFB712" s="91"/>
      <c r="AFC712" s="146"/>
      <c r="AFD712" s="91"/>
      <c r="AFE712" s="91"/>
      <c r="AFF712" s="91"/>
      <c r="AFG712" s="91"/>
      <c r="AFH712" s="91"/>
      <c r="AFI712" s="91"/>
      <c r="AFJ712" s="91"/>
      <c r="AFK712" s="91"/>
      <c r="AFL712" s="91"/>
      <c r="AFM712" s="91"/>
      <c r="AFN712" s="91"/>
    </row>
    <row r="713" spans="810:846" ht="6" customHeight="1" x14ac:dyDescent="0.25">
      <c r="AED713" s="144">
        <f t="shared" si="83"/>
        <v>708</v>
      </c>
      <c r="AEE713" s="142"/>
      <c r="AEF713" s="142"/>
      <c r="AEG713" s="91"/>
      <c r="AEH713" s="91"/>
      <c r="AEI713" s="91"/>
      <c r="AEJ713" s="91"/>
      <c r="AEK713" s="91"/>
      <c r="AEL713" s="91"/>
      <c r="AEM713" s="91"/>
      <c r="AEN713" s="91"/>
      <c r="AEO713" s="91"/>
      <c r="AEP713" s="91"/>
      <c r="AEQ713" s="91"/>
      <c r="AER713" s="91"/>
      <c r="AES713" s="91"/>
      <c r="AET713" s="91"/>
      <c r="AEU713" s="91"/>
      <c r="AEV713" s="91"/>
      <c r="AEW713" s="91"/>
      <c r="AEX713" s="91"/>
      <c r="AEY713" s="91"/>
      <c r="AEZ713" s="91"/>
      <c r="AFA713" s="91"/>
      <c r="AFB713" s="91"/>
      <c r="AFC713" s="146"/>
      <c r="AFD713" s="91"/>
      <c r="AFE713" s="91"/>
      <c r="AFF713" s="91"/>
      <c r="AFG713" s="91"/>
      <c r="AFH713" s="91"/>
      <c r="AFI713" s="91"/>
      <c r="AFJ713" s="91"/>
      <c r="AFK713" s="91"/>
      <c r="AFL713" s="91"/>
      <c r="AFM713" s="91"/>
      <c r="AFN713" s="91"/>
    </row>
    <row r="714" spans="810:846" ht="6" customHeight="1" x14ac:dyDescent="0.25">
      <c r="AED714" s="144">
        <f t="shared" si="83"/>
        <v>709</v>
      </c>
      <c r="AEE714" s="142"/>
      <c r="AEF714" s="142"/>
      <c r="AEG714" s="91"/>
      <c r="AEH714" s="91"/>
      <c r="AEI714" s="91"/>
      <c r="AEJ714" s="91"/>
      <c r="AEK714" s="91"/>
      <c r="AEL714" s="91"/>
      <c r="AEM714" s="91"/>
      <c r="AEN714" s="91"/>
      <c r="AEO714" s="91"/>
      <c r="AEP714" s="91"/>
      <c r="AEQ714" s="91"/>
      <c r="AER714" s="91"/>
      <c r="AES714" s="91"/>
      <c r="AET714" s="91"/>
      <c r="AEU714" s="91"/>
      <c r="AEV714" s="91"/>
      <c r="AEW714" s="91"/>
      <c r="AEX714" s="91"/>
      <c r="AEY714" s="91"/>
      <c r="AEZ714" s="91"/>
      <c r="AFA714" s="91"/>
      <c r="AFB714" s="91"/>
      <c r="AFC714" s="146"/>
      <c r="AFD714" s="91"/>
      <c r="AFE714" s="91"/>
      <c r="AFF714" s="91"/>
      <c r="AFG714" s="91"/>
      <c r="AFH714" s="91"/>
      <c r="AFI714" s="91"/>
      <c r="AFJ714" s="91"/>
      <c r="AFK714" s="91"/>
      <c r="AFL714" s="91"/>
      <c r="AFM714" s="91"/>
      <c r="AFN714" s="91"/>
    </row>
    <row r="715" spans="810:846" ht="6" customHeight="1" x14ac:dyDescent="0.25">
      <c r="AED715" s="144">
        <f t="shared" si="83"/>
        <v>710</v>
      </c>
      <c r="AEE715" s="142"/>
      <c r="AEF715" s="142"/>
      <c r="AEG715" s="91"/>
      <c r="AEH715" s="91"/>
      <c r="AEI715" s="91"/>
      <c r="AEJ715" s="91"/>
      <c r="AEK715" s="91"/>
      <c r="AEL715" s="91"/>
      <c r="AEM715" s="91"/>
      <c r="AEN715" s="91"/>
      <c r="AEO715" s="91"/>
      <c r="AEP715" s="91"/>
      <c r="AEQ715" s="91"/>
      <c r="AER715" s="91"/>
      <c r="AES715" s="91"/>
      <c r="AET715" s="91"/>
      <c r="AEU715" s="91"/>
      <c r="AEV715" s="91"/>
      <c r="AEW715" s="91"/>
      <c r="AEX715" s="91"/>
      <c r="AEY715" s="91"/>
      <c r="AEZ715" s="91"/>
      <c r="AFA715" s="91"/>
      <c r="AFB715" s="91"/>
      <c r="AFC715" s="146"/>
      <c r="AFD715" s="91"/>
      <c r="AFE715" s="91"/>
      <c r="AFF715" s="91"/>
      <c r="AFG715" s="91"/>
      <c r="AFH715" s="91"/>
      <c r="AFI715" s="91"/>
      <c r="AFJ715" s="91"/>
      <c r="AFK715" s="91"/>
      <c r="AFL715" s="91"/>
      <c r="AFM715" s="91"/>
      <c r="AFN715" s="91"/>
    </row>
    <row r="716" spans="810:846" ht="6" customHeight="1" x14ac:dyDescent="0.25">
      <c r="AED716" s="144">
        <f t="shared" si="83"/>
        <v>711</v>
      </c>
      <c r="AEE716" s="142"/>
      <c r="AEF716" s="142"/>
      <c r="AEG716" s="91"/>
      <c r="AEH716" s="91"/>
      <c r="AEI716" s="91"/>
      <c r="AEJ716" s="91"/>
      <c r="AEK716" s="91"/>
      <c r="AEL716" s="91"/>
      <c r="AEM716" s="91"/>
      <c r="AEN716" s="91"/>
      <c r="AEO716" s="91"/>
      <c r="AEP716" s="91"/>
      <c r="AEQ716" s="91"/>
      <c r="AER716" s="91"/>
      <c r="AES716" s="91"/>
      <c r="AET716" s="91"/>
      <c r="AEU716" s="91"/>
      <c r="AEV716" s="91"/>
      <c r="AEW716" s="91"/>
      <c r="AEX716" s="91"/>
      <c r="AEY716" s="91"/>
      <c r="AEZ716" s="91"/>
      <c r="AFA716" s="91"/>
      <c r="AFB716" s="91"/>
      <c r="AFC716" s="146"/>
      <c r="AFD716" s="91"/>
      <c r="AFE716" s="91"/>
      <c r="AFF716" s="91"/>
      <c r="AFG716" s="91"/>
      <c r="AFH716" s="91"/>
      <c r="AFI716" s="91"/>
      <c r="AFJ716" s="91"/>
      <c r="AFK716" s="91"/>
      <c r="AFL716" s="91"/>
      <c r="AFM716" s="91"/>
      <c r="AFN716" s="91"/>
    </row>
    <row r="717" spans="810:846" ht="6" customHeight="1" x14ac:dyDescent="0.25">
      <c r="AED717" s="144">
        <f t="shared" si="83"/>
        <v>712</v>
      </c>
      <c r="AEE717" s="142"/>
      <c r="AEF717" s="142"/>
      <c r="AEG717" s="91"/>
      <c r="AEH717" s="91"/>
      <c r="AEI717" s="91"/>
      <c r="AEJ717" s="91"/>
      <c r="AEK717" s="91"/>
      <c r="AEL717" s="91"/>
      <c r="AEM717" s="91"/>
      <c r="AEN717" s="91"/>
      <c r="AEO717" s="91"/>
      <c r="AEP717" s="91"/>
      <c r="AEQ717" s="91"/>
      <c r="AER717" s="91"/>
      <c r="AES717" s="91"/>
      <c r="AET717" s="91"/>
      <c r="AEU717" s="91"/>
      <c r="AEV717" s="91"/>
      <c r="AEW717" s="91"/>
      <c r="AEX717" s="91"/>
      <c r="AEY717" s="91"/>
      <c r="AEZ717" s="91"/>
      <c r="AFA717" s="91"/>
      <c r="AFB717" s="91"/>
      <c r="AFC717" s="146"/>
      <c r="AFD717" s="91"/>
      <c r="AFE717" s="91"/>
      <c r="AFF717" s="91"/>
      <c r="AFG717" s="91"/>
      <c r="AFH717" s="91"/>
      <c r="AFI717" s="91"/>
      <c r="AFJ717" s="91"/>
      <c r="AFK717" s="91"/>
      <c r="AFL717" s="91"/>
      <c r="AFM717" s="91"/>
      <c r="AFN717" s="91"/>
    </row>
    <row r="718" spans="810:846" ht="6" customHeight="1" x14ac:dyDescent="0.25">
      <c r="AED718" s="144">
        <f t="shared" si="83"/>
        <v>713</v>
      </c>
      <c r="AEE718" s="142"/>
      <c r="AEF718" s="142"/>
      <c r="AEG718" s="91"/>
      <c r="AEH718" s="91"/>
      <c r="AEI718" s="91"/>
      <c r="AEJ718" s="91"/>
      <c r="AEK718" s="91"/>
      <c r="AEL718" s="91"/>
      <c r="AEM718" s="91"/>
      <c r="AEN718" s="91"/>
      <c r="AEO718" s="91"/>
      <c r="AEP718" s="91"/>
      <c r="AEQ718" s="91"/>
      <c r="AER718" s="91"/>
      <c r="AES718" s="91"/>
      <c r="AET718" s="91"/>
      <c r="AEU718" s="91"/>
      <c r="AEV718" s="91"/>
      <c r="AEW718" s="91"/>
      <c r="AEX718" s="91"/>
      <c r="AEY718" s="91"/>
      <c r="AEZ718" s="91"/>
      <c r="AFA718" s="91"/>
      <c r="AFB718" s="91"/>
      <c r="AFC718" s="146"/>
      <c r="AFD718" s="91"/>
      <c r="AFE718" s="91"/>
      <c r="AFF718" s="91"/>
      <c r="AFG718" s="91"/>
      <c r="AFH718" s="91"/>
      <c r="AFI718" s="91"/>
      <c r="AFJ718" s="91"/>
      <c r="AFK718" s="91"/>
      <c r="AFL718" s="91"/>
      <c r="AFM718" s="91"/>
      <c r="AFN718" s="91"/>
    </row>
    <row r="719" spans="810:846" ht="6" customHeight="1" x14ac:dyDescent="0.25">
      <c r="AED719" s="144">
        <f t="shared" si="83"/>
        <v>714</v>
      </c>
      <c r="AEE719" s="142"/>
      <c r="AEF719" s="142"/>
      <c r="AEG719" s="91"/>
      <c r="AEH719" s="91"/>
      <c r="AEI719" s="91"/>
      <c r="AEJ719" s="91"/>
      <c r="AEK719" s="91"/>
      <c r="AEL719" s="91"/>
      <c r="AEM719" s="91"/>
      <c r="AEN719" s="91"/>
      <c r="AEO719" s="91"/>
      <c r="AEP719" s="91"/>
      <c r="AEQ719" s="91"/>
      <c r="AER719" s="91"/>
      <c r="AES719" s="91"/>
      <c r="AET719" s="91"/>
      <c r="AEU719" s="91"/>
      <c r="AEV719" s="91"/>
      <c r="AEW719" s="91"/>
      <c r="AEX719" s="91"/>
      <c r="AEY719" s="91"/>
      <c r="AEZ719" s="91"/>
      <c r="AFA719" s="91"/>
      <c r="AFB719" s="91"/>
      <c r="AFC719" s="146"/>
      <c r="AFD719" s="91"/>
      <c r="AFE719" s="91"/>
      <c r="AFF719" s="91"/>
      <c r="AFG719" s="91"/>
      <c r="AFH719" s="91"/>
      <c r="AFI719" s="91"/>
      <c r="AFJ719" s="91"/>
      <c r="AFK719" s="91"/>
      <c r="AFL719" s="91"/>
      <c r="AFM719" s="91"/>
      <c r="AFN719" s="91"/>
    </row>
    <row r="720" spans="810:846" ht="6" customHeight="1" x14ac:dyDescent="0.25">
      <c r="AED720" s="144">
        <f t="shared" si="83"/>
        <v>715</v>
      </c>
      <c r="AEE720" s="142"/>
      <c r="AEF720" s="142"/>
      <c r="AEG720" s="91"/>
      <c r="AEH720" s="91"/>
      <c r="AEI720" s="91"/>
      <c r="AEJ720" s="91"/>
      <c r="AEK720" s="91"/>
      <c r="AEL720" s="91"/>
      <c r="AEM720" s="91"/>
      <c r="AEN720" s="91"/>
      <c r="AEO720" s="91"/>
      <c r="AEP720" s="91"/>
      <c r="AEQ720" s="91"/>
      <c r="AER720" s="91"/>
      <c r="AES720" s="91"/>
      <c r="AET720" s="91"/>
      <c r="AEU720" s="91"/>
      <c r="AEV720" s="91"/>
      <c r="AEW720" s="91"/>
      <c r="AEX720" s="91"/>
      <c r="AEY720" s="91"/>
      <c r="AEZ720" s="91"/>
      <c r="AFA720" s="91"/>
      <c r="AFB720" s="91"/>
      <c r="AFC720" s="146"/>
      <c r="AFD720" s="91"/>
      <c r="AFE720" s="91"/>
      <c r="AFF720" s="91"/>
      <c r="AFG720" s="91"/>
      <c r="AFH720" s="91"/>
      <c r="AFI720" s="91"/>
      <c r="AFJ720" s="91"/>
      <c r="AFK720" s="91"/>
      <c r="AFL720" s="91"/>
      <c r="AFM720" s="91"/>
      <c r="AFN720" s="91"/>
    </row>
    <row r="721" spans="810:846" ht="6" customHeight="1" x14ac:dyDescent="0.25">
      <c r="AED721" s="144">
        <f t="shared" si="83"/>
        <v>716</v>
      </c>
      <c r="AEE721" s="142"/>
      <c r="AEF721" s="142"/>
      <c r="AEG721" s="91"/>
      <c r="AEH721" s="91"/>
      <c r="AEI721" s="91"/>
      <c r="AEJ721" s="91"/>
      <c r="AEK721" s="91"/>
      <c r="AEL721" s="91"/>
      <c r="AEM721" s="91"/>
      <c r="AEN721" s="91"/>
      <c r="AEO721" s="91"/>
      <c r="AEP721" s="91"/>
      <c r="AEQ721" s="91"/>
      <c r="AER721" s="91"/>
      <c r="AES721" s="91"/>
      <c r="AET721" s="91"/>
      <c r="AEU721" s="91"/>
      <c r="AEV721" s="91"/>
      <c r="AEW721" s="91"/>
      <c r="AEX721" s="91"/>
      <c r="AEY721" s="91"/>
      <c r="AEZ721" s="91"/>
      <c r="AFA721" s="91"/>
      <c r="AFB721" s="91"/>
      <c r="AFC721" s="146"/>
      <c r="AFD721" s="91"/>
      <c r="AFE721" s="91"/>
      <c r="AFF721" s="91"/>
      <c r="AFG721" s="91"/>
      <c r="AFH721" s="91"/>
      <c r="AFI721" s="91"/>
      <c r="AFJ721" s="91"/>
      <c r="AFK721" s="91"/>
      <c r="AFL721" s="91"/>
      <c r="AFM721" s="91"/>
      <c r="AFN721" s="91"/>
    </row>
    <row r="722" spans="810:846" ht="6" customHeight="1" x14ac:dyDescent="0.25">
      <c r="AED722" s="144">
        <f t="shared" si="83"/>
        <v>717</v>
      </c>
      <c r="AEE722" s="142"/>
      <c r="AEF722" s="142"/>
      <c r="AEG722" s="91"/>
      <c r="AEH722" s="91"/>
      <c r="AEI722" s="91"/>
      <c r="AEJ722" s="91"/>
      <c r="AEK722" s="91"/>
      <c r="AEL722" s="91"/>
      <c r="AEM722" s="91"/>
      <c r="AEN722" s="91"/>
      <c r="AEO722" s="91"/>
      <c r="AEP722" s="91"/>
      <c r="AEQ722" s="91"/>
      <c r="AER722" s="91"/>
      <c r="AES722" s="91"/>
      <c r="AET722" s="91"/>
      <c r="AEU722" s="91"/>
      <c r="AEV722" s="91"/>
      <c r="AEW722" s="91"/>
      <c r="AEX722" s="91"/>
      <c r="AEY722" s="91"/>
      <c r="AEZ722" s="91"/>
      <c r="AFA722" s="91"/>
      <c r="AFB722" s="91"/>
      <c r="AFC722" s="146"/>
      <c r="AFD722" s="91"/>
      <c r="AFE722" s="91"/>
      <c r="AFF722" s="91"/>
      <c r="AFG722" s="91"/>
      <c r="AFH722" s="91"/>
      <c r="AFI722" s="91"/>
      <c r="AFJ722" s="91"/>
      <c r="AFK722" s="91"/>
      <c r="AFL722" s="91"/>
      <c r="AFM722" s="91"/>
      <c r="AFN722" s="91"/>
    </row>
    <row r="723" spans="810:846" ht="6" customHeight="1" x14ac:dyDescent="0.25">
      <c r="AED723" s="144">
        <f t="shared" si="83"/>
        <v>718</v>
      </c>
      <c r="AEE723" s="142"/>
      <c r="AEF723" s="142"/>
      <c r="AEG723" s="91"/>
      <c r="AEH723" s="91"/>
      <c r="AEI723" s="91"/>
      <c r="AEJ723" s="91"/>
      <c r="AEK723" s="91"/>
      <c r="AEL723" s="91"/>
      <c r="AEM723" s="91"/>
      <c r="AEN723" s="91"/>
      <c r="AEO723" s="91"/>
      <c r="AEP723" s="91"/>
      <c r="AEQ723" s="91"/>
      <c r="AER723" s="91"/>
      <c r="AES723" s="91"/>
      <c r="AET723" s="91"/>
      <c r="AEU723" s="91"/>
      <c r="AEV723" s="91"/>
      <c r="AEW723" s="91"/>
      <c r="AEX723" s="91"/>
      <c r="AEY723" s="91"/>
      <c r="AEZ723" s="91"/>
      <c r="AFA723" s="91"/>
      <c r="AFB723" s="91"/>
      <c r="AFC723" s="146"/>
      <c r="AFD723" s="91"/>
      <c r="AFE723" s="91"/>
      <c r="AFF723" s="91"/>
      <c r="AFG723" s="91"/>
      <c r="AFH723" s="91"/>
      <c r="AFI723" s="91"/>
      <c r="AFJ723" s="91"/>
      <c r="AFK723" s="91"/>
      <c r="AFL723" s="91"/>
      <c r="AFM723" s="91"/>
      <c r="AFN723" s="91"/>
    </row>
    <row r="724" spans="810:846" ht="6" customHeight="1" x14ac:dyDescent="0.25">
      <c r="AED724" s="144">
        <f t="shared" si="83"/>
        <v>719</v>
      </c>
      <c r="AEE724" s="142"/>
      <c r="AEF724" s="142"/>
      <c r="AEG724" s="91"/>
      <c r="AEH724" s="91"/>
      <c r="AEI724" s="91"/>
      <c r="AEJ724" s="91"/>
      <c r="AEK724" s="91"/>
      <c r="AEL724" s="91"/>
      <c r="AEM724" s="91"/>
      <c r="AEN724" s="91"/>
      <c r="AEO724" s="91"/>
      <c r="AEP724" s="91"/>
      <c r="AEQ724" s="91"/>
      <c r="AER724" s="91"/>
      <c r="AES724" s="91"/>
      <c r="AET724" s="91"/>
      <c r="AEU724" s="91"/>
      <c r="AEV724" s="91"/>
      <c r="AEW724" s="91"/>
      <c r="AEX724" s="91"/>
      <c r="AEY724" s="91"/>
      <c r="AEZ724" s="91"/>
      <c r="AFA724" s="91"/>
      <c r="AFB724" s="91"/>
      <c r="AFC724" s="146"/>
      <c r="AFD724" s="91"/>
      <c r="AFE724" s="91"/>
      <c r="AFF724" s="91"/>
      <c r="AFG724" s="91"/>
      <c r="AFH724" s="91"/>
      <c r="AFI724" s="91"/>
      <c r="AFJ724" s="91"/>
      <c r="AFK724" s="91"/>
      <c r="AFL724" s="91"/>
      <c r="AFM724" s="91"/>
      <c r="AFN724" s="91"/>
    </row>
    <row r="725" spans="810:846" ht="6" customHeight="1" x14ac:dyDescent="0.25">
      <c r="AED725" s="144">
        <f t="shared" si="83"/>
        <v>720</v>
      </c>
      <c r="AEE725" s="142"/>
      <c r="AEF725" s="142"/>
      <c r="AEG725" s="91"/>
      <c r="AEH725" s="91"/>
      <c r="AEI725" s="91"/>
      <c r="AEJ725" s="91"/>
      <c r="AEK725" s="91"/>
      <c r="AEL725" s="91"/>
      <c r="AEM725" s="91"/>
      <c r="AEN725" s="91"/>
      <c r="AEO725" s="91"/>
      <c r="AEP725" s="91"/>
      <c r="AEQ725" s="91"/>
      <c r="AER725" s="91"/>
      <c r="AES725" s="91"/>
      <c r="AET725" s="91"/>
      <c r="AEU725" s="91"/>
      <c r="AEV725" s="91"/>
      <c r="AEW725" s="91"/>
      <c r="AEX725" s="91"/>
      <c r="AEY725" s="91"/>
      <c r="AEZ725" s="91"/>
      <c r="AFA725" s="91"/>
      <c r="AFB725" s="91"/>
      <c r="AFC725" s="146"/>
      <c r="AFD725" s="91"/>
      <c r="AFE725" s="91"/>
      <c r="AFF725" s="91"/>
      <c r="AFG725" s="91"/>
      <c r="AFH725" s="91"/>
      <c r="AFI725" s="91"/>
      <c r="AFJ725" s="91"/>
      <c r="AFK725" s="91"/>
      <c r="AFL725" s="91"/>
      <c r="AFM725" s="91"/>
      <c r="AFN725" s="91"/>
    </row>
    <row r="726" spans="810:846" ht="6" customHeight="1" x14ac:dyDescent="0.25">
      <c r="AED726" s="144">
        <f t="shared" si="83"/>
        <v>721</v>
      </c>
      <c r="AEE726" s="142"/>
      <c r="AEF726" s="142"/>
      <c r="AEG726" s="91"/>
      <c r="AEH726" s="91"/>
      <c r="AEI726" s="91"/>
      <c r="AEJ726" s="91"/>
      <c r="AEK726" s="91"/>
      <c r="AEL726" s="91"/>
      <c r="AEM726" s="91"/>
      <c r="AEN726" s="91"/>
      <c r="AEO726" s="91"/>
      <c r="AEP726" s="91"/>
      <c r="AEQ726" s="91"/>
      <c r="AER726" s="91"/>
      <c r="AES726" s="91"/>
      <c r="AET726" s="91"/>
      <c r="AEU726" s="91"/>
      <c r="AEV726" s="91"/>
      <c r="AEW726" s="91"/>
      <c r="AEX726" s="91"/>
      <c r="AEY726" s="91"/>
      <c r="AEZ726" s="91"/>
      <c r="AFA726" s="91"/>
      <c r="AFB726" s="91"/>
      <c r="AFC726" s="146"/>
      <c r="AFD726" s="91"/>
      <c r="AFE726" s="91"/>
      <c r="AFF726" s="91"/>
      <c r="AFG726" s="91"/>
      <c r="AFH726" s="91"/>
      <c r="AFI726" s="91"/>
      <c r="AFJ726" s="91"/>
      <c r="AFK726" s="91"/>
      <c r="AFL726" s="91"/>
      <c r="AFM726" s="91"/>
      <c r="AFN726" s="91"/>
    </row>
    <row r="727" spans="810:846" ht="6" customHeight="1" x14ac:dyDescent="0.25">
      <c r="AED727" s="144">
        <f t="shared" si="83"/>
        <v>722</v>
      </c>
      <c r="AEE727" s="142"/>
      <c r="AEF727" s="142"/>
      <c r="AEG727" s="91"/>
      <c r="AEH727" s="91"/>
      <c r="AEI727" s="91"/>
      <c r="AEJ727" s="91"/>
      <c r="AEK727" s="91"/>
      <c r="AEL727" s="91"/>
      <c r="AEM727" s="91"/>
      <c r="AEN727" s="91"/>
      <c r="AEO727" s="91"/>
      <c r="AEP727" s="91"/>
      <c r="AEQ727" s="91"/>
      <c r="AER727" s="91"/>
      <c r="AES727" s="91"/>
      <c r="AET727" s="91"/>
      <c r="AEU727" s="91"/>
      <c r="AEV727" s="91"/>
      <c r="AEW727" s="91"/>
      <c r="AEX727" s="91"/>
      <c r="AEY727" s="91"/>
      <c r="AEZ727" s="91"/>
      <c r="AFA727" s="91"/>
      <c r="AFB727" s="91"/>
      <c r="AFC727" s="146"/>
      <c r="AFD727" s="91"/>
      <c r="AFE727" s="91"/>
      <c r="AFF727" s="91"/>
      <c r="AFG727" s="91"/>
      <c r="AFH727" s="91"/>
      <c r="AFI727" s="91"/>
      <c r="AFJ727" s="91"/>
      <c r="AFK727" s="91"/>
      <c r="AFL727" s="91"/>
      <c r="AFM727" s="91"/>
      <c r="AFN727" s="91"/>
    </row>
    <row r="728" spans="810:846" ht="6" customHeight="1" x14ac:dyDescent="0.25">
      <c r="AED728" s="144">
        <f t="shared" si="83"/>
        <v>723</v>
      </c>
      <c r="AEE728" s="142"/>
      <c r="AEF728" s="142"/>
      <c r="AEG728" s="91"/>
      <c r="AEH728" s="91"/>
      <c r="AEI728" s="91"/>
      <c r="AEJ728" s="91"/>
      <c r="AEK728" s="91"/>
      <c r="AEL728" s="91"/>
      <c r="AEM728" s="91"/>
      <c r="AEN728" s="91"/>
      <c r="AEO728" s="91"/>
      <c r="AEP728" s="91"/>
      <c r="AEQ728" s="91"/>
      <c r="AER728" s="91"/>
      <c r="AES728" s="91"/>
      <c r="AET728" s="91"/>
      <c r="AEU728" s="91"/>
      <c r="AEV728" s="91"/>
      <c r="AEW728" s="91"/>
      <c r="AEX728" s="91"/>
      <c r="AEY728" s="91"/>
      <c r="AEZ728" s="91"/>
      <c r="AFA728" s="91"/>
      <c r="AFB728" s="91"/>
      <c r="AFC728" s="146"/>
      <c r="AFD728" s="91"/>
      <c r="AFE728" s="91"/>
      <c r="AFF728" s="91"/>
      <c r="AFG728" s="91"/>
      <c r="AFH728" s="91"/>
      <c r="AFI728" s="91"/>
      <c r="AFJ728" s="91"/>
      <c r="AFK728" s="91"/>
      <c r="AFL728" s="91"/>
      <c r="AFM728" s="91"/>
      <c r="AFN728" s="91"/>
    </row>
    <row r="729" spans="810:846" ht="6" customHeight="1" x14ac:dyDescent="0.25">
      <c r="AED729" s="144">
        <f t="shared" si="83"/>
        <v>724</v>
      </c>
      <c r="AEE729" s="142"/>
      <c r="AEF729" s="142"/>
      <c r="AEG729" s="91"/>
      <c r="AEH729" s="91"/>
      <c r="AEI729" s="91"/>
      <c r="AEJ729" s="91"/>
      <c r="AEK729" s="91"/>
      <c r="AEL729" s="91"/>
      <c r="AEM729" s="91"/>
      <c r="AEN729" s="91"/>
      <c r="AEO729" s="91"/>
      <c r="AEP729" s="91"/>
      <c r="AEQ729" s="91"/>
      <c r="AER729" s="91"/>
      <c r="AES729" s="91"/>
      <c r="AET729" s="91"/>
      <c r="AEU729" s="91"/>
      <c r="AEV729" s="91"/>
      <c r="AEW729" s="91"/>
      <c r="AEX729" s="91"/>
      <c r="AEY729" s="91"/>
      <c r="AEZ729" s="91"/>
      <c r="AFA729" s="91"/>
      <c r="AFB729" s="91"/>
      <c r="AFC729" s="146"/>
      <c r="AFD729" s="91"/>
      <c r="AFE729" s="91"/>
      <c r="AFF729" s="91"/>
      <c r="AFG729" s="91"/>
      <c r="AFH729" s="91"/>
      <c r="AFI729" s="91"/>
      <c r="AFJ729" s="91"/>
      <c r="AFK729" s="91"/>
      <c r="AFL729" s="91"/>
      <c r="AFM729" s="91"/>
      <c r="AFN729" s="91"/>
    </row>
    <row r="730" spans="810:846" ht="6" customHeight="1" x14ac:dyDescent="0.25">
      <c r="AED730" s="144">
        <f t="shared" si="83"/>
        <v>725</v>
      </c>
      <c r="AEE730" s="142"/>
      <c r="AEF730" s="142"/>
      <c r="AEG730" s="91"/>
      <c r="AEH730" s="91"/>
      <c r="AEI730" s="91"/>
      <c r="AEJ730" s="91"/>
      <c r="AEK730" s="91"/>
      <c r="AEL730" s="91"/>
      <c r="AEM730" s="91"/>
      <c r="AEN730" s="91"/>
      <c r="AEO730" s="91"/>
      <c r="AEP730" s="91"/>
      <c r="AEQ730" s="91"/>
      <c r="AER730" s="91"/>
      <c r="AES730" s="91"/>
      <c r="AET730" s="91"/>
      <c r="AEU730" s="91"/>
      <c r="AEV730" s="91"/>
      <c r="AEW730" s="91"/>
      <c r="AEX730" s="91"/>
      <c r="AEY730" s="91"/>
      <c r="AEZ730" s="91"/>
      <c r="AFA730" s="91"/>
      <c r="AFB730" s="91"/>
      <c r="AFC730" s="146"/>
      <c r="AFD730" s="91"/>
      <c r="AFE730" s="91"/>
      <c r="AFF730" s="91"/>
      <c r="AFG730" s="91"/>
      <c r="AFH730" s="91"/>
      <c r="AFI730" s="91"/>
      <c r="AFJ730" s="91"/>
      <c r="AFK730" s="91"/>
      <c r="AFL730" s="91"/>
      <c r="AFM730" s="91"/>
      <c r="AFN730" s="91"/>
    </row>
    <row r="731" spans="810:846" ht="6" customHeight="1" x14ac:dyDescent="0.25">
      <c r="AED731" s="144">
        <f t="shared" si="83"/>
        <v>726</v>
      </c>
      <c r="AEE731" s="142"/>
      <c r="AEF731" s="142"/>
      <c r="AEG731" s="91"/>
      <c r="AEH731" s="91"/>
      <c r="AEI731" s="91"/>
      <c r="AEJ731" s="91"/>
      <c r="AEK731" s="91"/>
      <c r="AEL731" s="91"/>
      <c r="AEM731" s="91"/>
      <c r="AEN731" s="91"/>
      <c r="AEO731" s="91"/>
      <c r="AEP731" s="91"/>
      <c r="AEQ731" s="91"/>
      <c r="AER731" s="91"/>
      <c r="AES731" s="91"/>
      <c r="AET731" s="91"/>
      <c r="AEU731" s="91"/>
      <c r="AEV731" s="91"/>
      <c r="AEW731" s="91"/>
      <c r="AEX731" s="91"/>
      <c r="AEY731" s="91"/>
      <c r="AEZ731" s="91"/>
      <c r="AFA731" s="91"/>
      <c r="AFB731" s="91"/>
      <c r="AFC731" s="146"/>
      <c r="AFD731" s="91"/>
      <c r="AFE731" s="91"/>
      <c r="AFF731" s="91"/>
      <c r="AFG731" s="91"/>
      <c r="AFH731" s="91"/>
      <c r="AFI731" s="91"/>
      <c r="AFJ731" s="91"/>
      <c r="AFK731" s="91"/>
      <c r="AFL731" s="91"/>
      <c r="AFM731" s="91"/>
      <c r="AFN731" s="91"/>
    </row>
    <row r="732" spans="810:846" ht="6" customHeight="1" x14ac:dyDescent="0.25">
      <c r="AED732" s="144">
        <f t="shared" si="83"/>
        <v>727</v>
      </c>
      <c r="AEE732" s="142"/>
      <c r="AEF732" s="142"/>
      <c r="AEG732" s="91"/>
      <c r="AEH732" s="91"/>
      <c r="AEI732" s="91"/>
      <c r="AEJ732" s="91"/>
      <c r="AEK732" s="91"/>
      <c r="AEL732" s="91"/>
      <c r="AEM732" s="91"/>
      <c r="AEN732" s="91"/>
      <c r="AEO732" s="91"/>
      <c r="AEP732" s="91"/>
      <c r="AEQ732" s="91"/>
      <c r="AER732" s="91"/>
      <c r="AES732" s="91"/>
      <c r="AET732" s="91"/>
      <c r="AEU732" s="91"/>
      <c r="AEV732" s="91"/>
      <c r="AEW732" s="91"/>
      <c r="AEX732" s="91"/>
      <c r="AEY732" s="91"/>
      <c r="AEZ732" s="91"/>
      <c r="AFA732" s="91"/>
      <c r="AFB732" s="91"/>
      <c r="AFC732" s="146"/>
      <c r="AFD732" s="91"/>
      <c r="AFE732" s="91"/>
      <c r="AFF732" s="91"/>
      <c r="AFG732" s="91"/>
      <c r="AFH732" s="91"/>
      <c r="AFI732" s="91"/>
      <c r="AFJ732" s="91"/>
      <c r="AFK732" s="91"/>
      <c r="AFL732" s="91"/>
      <c r="AFM732" s="91"/>
      <c r="AFN732" s="91"/>
    </row>
    <row r="733" spans="810:846" ht="6" customHeight="1" x14ac:dyDescent="0.25">
      <c r="AED733" s="144">
        <f t="shared" si="83"/>
        <v>728</v>
      </c>
      <c r="AEE733" s="142"/>
      <c r="AEF733" s="142"/>
      <c r="AEG733" s="91"/>
      <c r="AEH733" s="91"/>
      <c r="AEI733" s="91"/>
      <c r="AEJ733" s="91"/>
      <c r="AEK733" s="91"/>
      <c r="AEL733" s="91"/>
      <c r="AEM733" s="91"/>
      <c r="AEN733" s="91"/>
      <c r="AEO733" s="91"/>
      <c r="AEP733" s="91"/>
      <c r="AEQ733" s="91"/>
      <c r="AER733" s="91"/>
      <c r="AES733" s="91"/>
      <c r="AET733" s="91"/>
      <c r="AEU733" s="91"/>
      <c r="AEV733" s="91"/>
      <c r="AEW733" s="91"/>
      <c r="AEX733" s="91"/>
      <c r="AEY733" s="91"/>
      <c r="AEZ733" s="91"/>
      <c r="AFA733" s="91"/>
      <c r="AFB733" s="91"/>
      <c r="AFC733" s="146"/>
      <c r="AFD733" s="91"/>
      <c r="AFE733" s="91"/>
      <c r="AFF733" s="91"/>
      <c r="AFG733" s="91"/>
      <c r="AFH733" s="91"/>
      <c r="AFI733" s="91"/>
      <c r="AFJ733" s="91"/>
      <c r="AFK733" s="91"/>
      <c r="AFL733" s="91"/>
      <c r="AFM733" s="91"/>
      <c r="AFN733" s="91"/>
    </row>
    <row r="734" spans="810:846" ht="6" customHeight="1" x14ac:dyDescent="0.25">
      <c r="AED734" s="144">
        <f t="shared" si="83"/>
        <v>729</v>
      </c>
      <c r="AEE734" s="142"/>
      <c r="AEF734" s="142"/>
      <c r="AEG734" s="91"/>
      <c r="AEH734" s="91"/>
      <c r="AEI734" s="91"/>
      <c r="AEJ734" s="91"/>
      <c r="AEK734" s="91"/>
      <c r="AEL734" s="91"/>
      <c r="AEM734" s="91"/>
      <c r="AEN734" s="91"/>
      <c r="AEO734" s="91"/>
      <c r="AEP734" s="91"/>
      <c r="AEQ734" s="91"/>
      <c r="AER734" s="91"/>
      <c r="AES734" s="91"/>
      <c r="AET734" s="91"/>
      <c r="AEU734" s="91"/>
      <c r="AEV734" s="91"/>
      <c r="AEW734" s="91"/>
      <c r="AEX734" s="91"/>
      <c r="AEY734" s="91"/>
      <c r="AEZ734" s="91"/>
      <c r="AFA734" s="91"/>
      <c r="AFB734" s="91"/>
      <c r="AFC734" s="146"/>
      <c r="AFD734" s="91"/>
      <c r="AFE734" s="91"/>
      <c r="AFF734" s="91"/>
      <c r="AFG734" s="91"/>
      <c r="AFH734" s="91"/>
      <c r="AFI734" s="91"/>
      <c r="AFJ734" s="91"/>
      <c r="AFK734" s="91"/>
      <c r="AFL734" s="91"/>
      <c r="AFM734" s="91"/>
      <c r="AFN734" s="91"/>
    </row>
    <row r="735" spans="810:846" ht="6" customHeight="1" x14ac:dyDescent="0.25">
      <c r="AED735" s="144">
        <f t="shared" si="83"/>
        <v>730</v>
      </c>
      <c r="AEE735" s="142"/>
      <c r="AEF735" s="142"/>
      <c r="AEG735" s="91"/>
      <c r="AEH735" s="91"/>
      <c r="AEI735" s="91"/>
      <c r="AEJ735" s="91"/>
      <c r="AEK735" s="91"/>
      <c r="AEL735" s="91"/>
      <c r="AEM735" s="91"/>
      <c r="AEN735" s="91"/>
      <c r="AEO735" s="91"/>
      <c r="AEP735" s="91"/>
      <c r="AEQ735" s="91"/>
      <c r="AER735" s="91"/>
      <c r="AES735" s="91"/>
      <c r="AET735" s="91"/>
      <c r="AEU735" s="91"/>
      <c r="AEV735" s="91"/>
      <c r="AEW735" s="91"/>
      <c r="AEX735" s="91"/>
      <c r="AEY735" s="91"/>
      <c r="AEZ735" s="91"/>
      <c r="AFA735" s="91"/>
      <c r="AFB735" s="91"/>
      <c r="AFC735" s="146"/>
      <c r="AFD735" s="91"/>
      <c r="AFE735" s="91"/>
      <c r="AFF735" s="91"/>
      <c r="AFG735" s="91"/>
      <c r="AFH735" s="91"/>
      <c r="AFI735" s="91"/>
      <c r="AFJ735" s="91"/>
      <c r="AFK735" s="91"/>
      <c r="AFL735" s="91"/>
      <c r="AFM735" s="91"/>
      <c r="AFN735" s="91"/>
    </row>
    <row r="736" spans="810:846" ht="6" customHeight="1" x14ac:dyDescent="0.25">
      <c r="AED736" s="144">
        <f t="shared" si="83"/>
        <v>731</v>
      </c>
      <c r="AEE736" s="142"/>
      <c r="AEF736" s="142"/>
      <c r="AEG736" s="91"/>
      <c r="AEH736" s="91"/>
      <c r="AEI736" s="91"/>
      <c r="AEJ736" s="91"/>
      <c r="AEK736" s="91"/>
      <c r="AEL736" s="91"/>
      <c r="AEM736" s="91"/>
      <c r="AEN736" s="91"/>
      <c r="AEO736" s="91"/>
      <c r="AEP736" s="91"/>
      <c r="AEQ736" s="91"/>
      <c r="AER736" s="91"/>
      <c r="AES736" s="91"/>
      <c r="AET736" s="91"/>
      <c r="AEU736" s="91"/>
      <c r="AEV736" s="91"/>
      <c r="AEW736" s="91"/>
      <c r="AEX736" s="91"/>
      <c r="AEY736" s="91"/>
      <c r="AEZ736" s="91"/>
      <c r="AFA736" s="91"/>
      <c r="AFB736" s="91"/>
      <c r="AFC736" s="146"/>
      <c r="AFD736" s="91"/>
      <c r="AFE736" s="91"/>
      <c r="AFF736" s="91"/>
      <c r="AFG736" s="91"/>
      <c r="AFH736" s="91"/>
      <c r="AFI736" s="91"/>
      <c r="AFJ736" s="91"/>
      <c r="AFK736" s="91"/>
      <c r="AFL736" s="91"/>
      <c r="AFM736" s="91"/>
      <c r="AFN736" s="91"/>
    </row>
    <row r="737" spans="810:846" ht="6" customHeight="1" x14ac:dyDescent="0.25">
      <c r="AED737" s="144">
        <f t="shared" si="83"/>
        <v>732</v>
      </c>
      <c r="AEE737" s="142"/>
      <c r="AEF737" s="142"/>
      <c r="AEG737" s="91"/>
      <c r="AEH737" s="91"/>
      <c r="AEI737" s="91"/>
      <c r="AEJ737" s="91"/>
      <c r="AEK737" s="91"/>
      <c r="AEL737" s="91"/>
      <c r="AEM737" s="91"/>
      <c r="AEN737" s="91"/>
      <c r="AEO737" s="91"/>
      <c r="AEP737" s="91"/>
      <c r="AEQ737" s="91"/>
      <c r="AER737" s="91"/>
      <c r="AES737" s="91"/>
      <c r="AET737" s="91"/>
      <c r="AEU737" s="91"/>
      <c r="AEV737" s="91"/>
      <c r="AEW737" s="91"/>
      <c r="AEX737" s="91"/>
      <c r="AEY737" s="91"/>
      <c r="AEZ737" s="91"/>
      <c r="AFA737" s="91"/>
      <c r="AFB737" s="91"/>
      <c r="AFC737" s="146"/>
      <c r="AFD737" s="91"/>
      <c r="AFE737" s="91"/>
      <c r="AFF737" s="91"/>
      <c r="AFG737" s="91"/>
      <c r="AFH737" s="91"/>
      <c r="AFI737" s="91"/>
      <c r="AFJ737" s="91"/>
      <c r="AFK737" s="91"/>
      <c r="AFL737" s="91"/>
      <c r="AFM737" s="91"/>
      <c r="AFN737" s="91"/>
    </row>
    <row r="738" spans="810:846" ht="6" customHeight="1" x14ac:dyDescent="0.25">
      <c r="AED738" s="144">
        <f t="shared" si="83"/>
        <v>733</v>
      </c>
      <c r="AEE738" s="142"/>
      <c r="AEF738" s="142"/>
      <c r="AEG738" s="91"/>
      <c r="AEH738" s="91"/>
      <c r="AEI738" s="91"/>
      <c r="AEJ738" s="91"/>
      <c r="AEK738" s="91"/>
      <c r="AEL738" s="91"/>
      <c r="AEM738" s="91"/>
      <c r="AEN738" s="91"/>
      <c r="AEO738" s="91"/>
      <c r="AEP738" s="91"/>
      <c r="AEQ738" s="91"/>
      <c r="AER738" s="91"/>
      <c r="AES738" s="91"/>
      <c r="AET738" s="91"/>
      <c r="AEU738" s="91"/>
      <c r="AEV738" s="91"/>
      <c r="AEW738" s="91"/>
      <c r="AEX738" s="91"/>
      <c r="AEY738" s="91"/>
      <c r="AEZ738" s="91"/>
      <c r="AFA738" s="91"/>
      <c r="AFB738" s="91"/>
      <c r="AFC738" s="146"/>
      <c r="AFD738" s="91"/>
      <c r="AFE738" s="91"/>
      <c r="AFF738" s="91"/>
      <c r="AFG738" s="91"/>
      <c r="AFH738" s="91"/>
      <c r="AFI738" s="91"/>
      <c r="AFJ738" s="91"/>
      <c r="AFK738" s="91"/>
      <c r="AFL738" s="91"/>
      <c r="AFM738" s="91"/>
      <c r="AFN738" s="91"/>
    </row>
    <row r="739" spans="810:846" ht="6" customHeight="1" x14ac:dyDescent="0.25">
      <c r="AED739" s="144">
        <f t="shared" si="83"/>
        <v>734</v>
      </c>
      <c r="AEE739" s="142"/>
      <c r="AEF739" s="142"/>
      <c r="AEG739" s="91"/>
      <c r="AEH739" s="91"/>
      <c r="AEI739" s="91"/>
      <c r="AEJ739" s="91"/>
      <c r="AEK739" s="91"/>
      <c r="AEL739" s="91"/>
      <c r="AEM739" s="91"/>
      <c r="AEN739" s="91"/>
      <c r="AEO739" s="91"/>
      <c r="AEP739" s="91"/>
      <c r="AEQ739" s="91"/>
      <c r="AER739" s="91"/>
      <c r="AES739" s="91"/>
      <c r="AET739" s="91"/>
      <c r="AEU739" s="91"/>
      <c r="AEV739" s="91"/>
      <c r="AEW739" s="91"/>
      <c r="AEX739" s="91"/>
      <c r="AEY739" s="91"/>
      <c r="AEZ739" s="91"/>
      <c r="AFA739" s="91"/>
      <c r="AFB739" s="91"/>
      <c r="AFC739" s="146"/>
      <c r="AFD739" s="91"/>
      <c r="AFE739" s="91"/>
      <c r="AFF739" s="91"/>
      <c r="AFG739" s="91"/>
      <c r="AFH739" s="91"/>
      <c r="AFI739" s="91"/>
      <c r="AFJ739" s="91"/>
      <c r="AFK739" s="91"/>
      <c r="AFL739" s="91"/>
      <c r="AFM739" s="91"/>
      <c r="AFN739" s="91"/>
    </row>
    <row r="740" spans="810:846" ht="6" customHeight="1" x14ac:dyDescent="0.25">
      <c r="AED740" s="144">
        <f t="shared" si="83"/>
        <v>735</v>
      </c>
      <c r="AEE740" s="142"/>
      <c r="AEF740" s="142"/>
      <c r="AEG740" s="91"/>
      <c r="AEH740" s="91"/>
      <c r="AEI740" s="91"/>
      <c r="AEJ740" s="91"/>
      <c r="AEK740" s="91"/>
      <c r="AEL740" s="91"/>
      <c r="AEM740" s="91"/>
      <c r="AEN740" s="91"/>
      <c r="AEO740" s="91"/>
      <c r="AEP740" s="91"/>
      <c r="AEQ740" s="91"/>
      <c r="AER740" s="91"/>
      <c r="AES740" s="91"/>
      <c r="AET740" s="91"/>
      <c r="AEU740" s="91"/>
      <c r="AEV740" s="91"/>
      <c r="AEW740" s="91"/>
      <c r="AEX740" s="91"/>
      <c r="AEY740" s="91"/>
      <c r="AEZ740" s="91"/>
      <c r="AFA740" s="91"/>
      <c r="AFB740" s="91"/>
      <c r="AFC740" s="146"/>
      <c r="AFD740" s="91"/>
      <c r="AFE740" s="91"/>
      <c r="AFF740" s="91"/>
      <c r="AFG740" s="91"/>
      <c r="AFH740" s="91"/>
      <c r="AFI740" s="91"/>
      <c r="AFJ740" s="91"/>
      <c r="AFK740" s="91"/>
      <c r="AFL740" s="91"/>
      <c r="AFM740" s="91"/>
      <c r="AFN740" s="91"/>
    </row>
    <row r="741" spans="810:846" ht="6" customHeight="1" x14ac:dyDescent="0.25">
      <c r="AED741" s="144">
        <f t="shared" si="83"/>
        <v>736</v>
      </c>
      <c r="AEE741" s="142"/>
      <c r="AEF741" s="142"/>
      <c r="AEG741" s="91"/>
      <c r="AEH741" s="91"/>
      <c r="AEI741" s="91"/>
      <c r="AEJ741" s="91"/>
      <c r="AEK741" s="91"/>
      <c r="AEL741" s="91"/>
      <c r="AEM741" s="91"/>
      <c r="AEN741" s="91"/>
      <c r="AEO741" s="91"/>
      <c r="AEP741" s="91"/>
      <c r="AEQ741" s="91"/>
      <c r="AER741" s="91"/>
      <c r="AES741" s="91"/>
      <c r="AET741" s="91"/>
      <c r="AEU741" s="91"/>
      <c r="AEV741" s="91"/>
      <c r="AEW741" s="91"/>
      <c r="AEX741" s="91"/>
      <c r="AEY741" s="91"/>
      <c r="AEZ741" s="91"/>
      <c r="AFA741" s="91"/>
      <c r="AFB741" s="91"/>
      <c r="AFC741" s="146"/>
      <c r="AFD741" s="91"/>
      <c r="AFE741" s="91"/>
      <c r="AFF741" s="91"/>
      <c r="AFG741" s="91"/>
      <c r="AFH741" s="91"/>
      <c r="AFI741" s="91"/>
      <c r="AFJ741" s="91"/>
      <c r="AFK741" s="91"/>
      <c r="AFL741" s="91"/>
      <c r="AFM741" s="91"/>
      <c r="AFN741" s="91"/>
    </row>
    <row r="742" spans="810:846" ht="6" customHeight="1" x14ac:dyDescent="0.25">
      <c r="AED742" s="144">
        <f t="shared" si="83"/>
        <v>737</v>
      </c>
      <c r="AEE742" s="142"/>
      <c r="AEF742" s="142"/>
      <c r="AEG742" s="91"/>
      <c r="AEH742" s="91"/>
      <c r="AEI742" s="91"/>
      <c r="AEJ742" s="91"/>
      <c r="AEK742" s="91"/>
      <c r="AEL742" s="91"/>
      <c r="AEM742" s="91"/>
      <c r="AEN742" s="91"/>
      <c r="AEO742" s="91"/>
      <c r="AEP742" s="91"/>
      <c r="AEQ742" s="91"/>
      <c r="AER742" s="91"/>
      <c r="AES742" s="91"/>
      <c r="AET742" s="91"/>
      <c r="AEU742" s="91"/>
      <c r="AEV742" s="91"/>
      <c r="AEW742" s="91"/>
      <c r="AEX742" s="91"/>
      <c r="AEY742" s="91"/>
      <c r="AEZ742" s="91"/>
      <c r="AFA742" s="91"/>
      <c r="AFB742" s="91"/>
      <c r="AFC742" s="146"/>
      <c r="AFD742" s="91"/>
      <c r="AFE742" s="91"/>
      <c r="AFF742" s="91"/>
      <c r="AFG742" s="91"/>
      <c r="AFH742" s="91"/>
      <c r="AFI742" s="91"/>
      <c r="AFJ742" s="91"/>
      <c r="AFK742" s="91"/>
      <c r="AFL742" s="91"/>
      <c r="AFM742" s="91"/>
      <c r="AFN742" s="91"/>
    </row>
    <row r="743" spans="810:846" ht="6" customHeight="1" x14ac:dyDescent="0.25">
      <c r="AED743" s="144">
        <f t="shared" si="83"/>
        <v>738</v>
      </c>
      <c r="AEE743" s="142"/>
      <c r="AEF743" s="142"/>
      <c r="AEG743" s="91"/>
      <c r="AEH743" s="91"/>
      <c r="AEI743" s="91"/>
      <c r="AEJ743" s="91"/>
      <c r="AEK743" s="91"/>
      <c r="AEL743" s="91"/>
      <c r="AEM743" s="91"/>
      <c r="AEN743" s="91"/>
      <c r="AEO743" s="91"/>
      <c r="AEP743" s="91"/>
      <c r="AEQ743" s="91"/>
      <c r="AER743" s="91"/>
      <c r="AES743" s="91"/>
      <c r="AET743" s="91"/>
      <c r="AEU743" s="91"/>
      <c r="AEV743" s="91"/>
      <c r="AEW743" s="91"/>
      <c r="AEX743" s="91"/>
      <c r="AEY743" s="91"/>
      <c r="AEZ743" s="91"/>
      <c r="AFA743" s="91"/>
      <c r="AFB743" s="91"/>
      <c r="AFC743" s="146"/>
      <c r="AFD743" s="91"/>
      <c r="AFE743" s="91"/>
      <c r="AFF743" s="91"/>
      <c r="AFG743" s="91"/>
      <c r="AFH743" s="91"/>
      <c r="AFI743" s="91"/>
      <c r="AFJ743" s="91"/>
      <c r="AFK743" s="91"/>
      <c r="AFL743" s="91"/>
      <c r="AFM743" s="91"/>
      <c r="AFN743" s="91"/>
    </row>
    <row r="744" spans="810:846" ht="6" customHeight="1" x14ac:dyDescent="0.25">
      <c r="AED744" s="144">
        <f t="shared" si="83"/>
        <v>739</v>
      </c>
      <c r="AEE744" s="142"/>
      <c r="AEF744" s="142"/>
      <c r="AEG744" s="91"/>
      <c r="AEH744" s="91"/>
      <c r="AEI744" s="91"/>
      <c r="AEJ744" s="91"/>
      <c r="AEK744" s="91"/>
      <c r="AEL744" s="91"/>
      <c r="AEM744" s="91"/>
      <c r="AEN744" s="91"/>
      <c r="AEO744" s="91"/>
      <c r="AEP744" s="91"/>
      <c r="AEQ744" s="91"/>
      <c r="AER744" s="91"/>
      <c r="AES744" s="91"/>
      <c r="AET744" s="91"/>
      <c r="AEU744" s="91"/>
      <c r="AEV744" s="91"/>
      <c r="AEW744" s="91"/>
      <c r="AEX744" s="91"/>
      <c r="AEY744" s="91"/>
      <c r="AEZ744" s="91"/>
      <c r="AFA744" s="91"/>
      <c r="AFB744" s="91"/>
      <c r="AFC744" s="146"/>
      <c r="AFD744" s="91"/>
      <c r="AFE744" s="91"/>
      <c r="AFF744" s="91"/>
      <c r="AFG744" s="91"/>
      <c r="AFH744" s="91"/>
      <c r="AFI744" s="91"/>
      <c r="AFJ744" s="91"/>
      <c r="AFK744" s="91"/>
      <c r="AFL744" s="91"/>
      <c r="AFM744" s="91"/>
      <c r="AFN744" s="91"/>
    </row>
    <row r="745" spans="810:846" ht="6" customHeight="1" x14ac:dyDescent="0.25">
      <c r="AED745" s="144">
        <f t="shared" si="83"/>
        <v>740</v>
      </c>
      <c r="AEE745" s="142"/>
      <c r="AEF745" s="142"/>
      <c r="AEG745" s="91"/>
      <c r="AEH745" s="91"/>
      <c r="AEI745" s="91"/>
      <c r="AEJ745" s="91"/>
      <c r="AEK745" s="91"/>
      <c r="AEL745" s="91"/>
      <c r="AEM745" s="91"/>
      <c r="AEN745" s="91"/>
      <c r="AEO745" s="91"/>
      <c r="AEP745" s="91"/>
      <c r="AEQ745" s="91"/>
      <c r="AER745" s="91"/>
      <c r="AES745" s="91"/>
      <c r="AET745" s="91"/>
      <c r="AEU745" s="91"/>
      <c r="AEV745" s="91"/>
      <c r="AEW745" s="91"/>
      <c r="AEX745" s="91"/>
      <c r="AEY745" s="91"/>
      <c r="AEZ745" s="91"/>
      <c r="AFA745" s="91"/>
      <c r="AFB745" s="91"/>
      <c r="AFC745" s="146"/>
      <c r="AFD745" s="91"/>
      <c r="AFE745" s="91"/>
      <c r="AFF745" s="91"/>
      <c r="AFG745" s="91"/>
      <c r="AFH745" s="91"/>
      <c r="AFI745" s="91"/>
      <c r="AFJ745" s="91"/>
      <c r="AFK745" s="91"/>
      <c r="AFL745" s="91"/>
      <c r="AFM745" s="91"/>
      <c r="AFN745" s="91"/>
    </row>
    <row r="746" spans="810:846" ht="6" customHeight="1" x14ac:dyDescent="0.25">
      <c r="AED746" s="144">
        <f t="shared" si="83"/>
        <v>741</v>
      </c>
      <c r="AEE746" s="142"/>
      <c r="AEF746" s="142"/>
      <c r="AEG746" s="91"/>
      <c r="AEH746" s="91"/>
      <c r="AEI746" s="91"/>
      <c r="AEJ746" s="91"/>
      <c r="AEK746" s="91"/>
      <c r="AEL746" s="91"/>
      <c r="AEM746" s="91"/>
      <c r="AEN746" s="91"/>
      <c r="AEO746" s="91"/>
      <c r="AEP746" s="91"/>
      <c r="AEQ746" s="91"/>
      <c r="AER746" s="91"/>
      <c r="AES746" s="91"/>
      <c r="AET746" s="91"/>
      <c r="AEU746" s="91"/>
      <c r="AEV746" s="91"/>
      <c r="AEW746" s="91"/>
      <c r="AEX746" s="91"/>
      <c r="AEY746" s="91"/>
      <c r="AEZ746" s="91"/>
      <c r="AFA746" s="91"/>
      <c r="AFB746" s="91"/>
      <c r="AFC746" s="146"/>
      <c r="AFD746" s="91"/>
      <c r="AFE746" s="91"/>
      <c r="AFF746" s="91"/>
      <c r="AFG746" s="91"/>
      <c r="AFH746" s="91"/>
      <c r="AFI746" s="91"/>
      <c r="AFJ746" s="91"/>
      <c r="AFK746" s="91"/>
      <c r="AFL746" s="91"/>
      <c r="AFM746" s="91"/>
      <c r="AFN746" s="91"/>
    </row>
    <row r="747" spans="810:846" ht="6" customHeight="1" x14ac:dyDescent="0.25">
      <c r="AED747" s="144">
        <f t="shared" si="83"/>
        <v>742</v>
      </c>
      <c r="AEE747" s="142"/>
      <c r="AEF747" s="142"/>
      <c r="AEG747" s="91"/>
      <c r="AEH747" s="91"/>
      <c r="AEI747" s="91"/>
      <c r="AEJ747" s="91"/>
      <c r="AEK747" s="91"/>
      <c r="AEL747" s="91"/>
      <c r="AEM747" s="91"/>
      <c r="AEN747" s="91"/>
      <c r="AEO747" s="91"/>
      <c r="AEP747" s="91"/>
      <c r="AEQ747" s="91"/>
      <c r="AER747" s="91"/>
      <c r="AES747" s="91"/>
      <c r="AET747" s="91"/>
      <c r="AEU747" s="91"/>
      <c r="AEV747" s="91"/>
      <c r="AEW747" s="91"/>
      <c r="AEX747" s="91"/>
      <c r="AEY747" s="91"/>
      <c r="AEZ747" s="91"/>
      <c r="AFA747" s="91"/>
      <c r="AFB747" s="91"/>
      <c r="AFC747" s="146"/>
      <c r="AFD747" s="91"/>
      <c r="AFE747" s="91"/>
      <c r="AFF747" s="91"/>
      <c r="AFG747" s="91"/>
      <c r="AFH747" s="91"/>
      <c r="AFI747" s="91"/>
      <c r="AFJ747" s="91"/>
      <c r="AFK747" s="91"/>
      <c r="AFL747" s="91"/>
      <c r="AFM747" s="91"/>
      <c r="AFN747" s="91"/>
    </row>
    <row r="748" spans="810:846" ht="6" customHeight="1" x14ac:dyDescent="0.25">
      <c r="AED748" s="144">
        <f t="shared" si="83"/>
        <v>743</v>
      </c>
      <c r="AEE748" s="142"/>
      <c r="AEF748" s="142"/>
      <c r="AEG748" s="91"/>
      <c r="AEH748" s="91"/>
      <c r="AEI748" s="91"/>
      <c r="AEJ748" s="91"/>
      <c r="AEK748" s="91"/>
      <c r="AEL748" s="91"/>
      <c r="AEM748" s="91"/>
      <c r="AEN748" s="91"/>
      <c r="AEO748" s="91"/>
      <c r="AEP748" s="91"/>
      <c r="AEQ748" s="91"/>
      <c r="AER748" s="91"/>
      <c r="AES748" s="91"/>
      <c r="AET748" s="91"/>
      <c r="AEU748" s="91"/>
      <c r="AEV748" s="91"/>
      <c r="AEW748" s="91"/>
      <c r="AEX748" s="91"/>
      <c r="AEY748" s="91"/>
      <c r="AEZ748" s="91"/>
      <c r="AFA748" s="91"/>
      <c r="AFB748" s="91"/>
      <c r="AFC748" s="146"/>
      <c r="AFD748" s="91"/>
      <c r="AFE748" s="91"/>
      <c r="AFF748" s="91"/>
      <c r="AFG748" s="91"/>
      <c r="AFH748" s="91"/>
      <c r="AFI748" s="91"/>
      <c r="AFJ748" s="91"/>
      <c r="AFK748" s="91"/>
      <c r="AFL748" s="91"/>
      <c r="AFM748" s="91"/>
      <c r="AFN748" s="91"/>
    </row>
    <row r="749" spans="810:846" ht="6" customHeight="1" x14ac:dyDescent="0.25">
      <c r="AED749" s="144">
        <f t="shared" si="83"/>
        <v>744</v>
      </c>
      <c r="AEE749" s="142"/>
      <c r="AEF749" s="142"/>
      <c r="AEG749" s="91"/>
      <c r="AEH749" s="91"/>
      <c r="AEI749" s="91"/>
      <c r="AEJ749" s="91"/>
      <c r="AEK749" s="91"/>
      <c r="AEL749" s="91"/>
      <c r="AEM749" s="91"/>
      <c r="AEN749" s="91"/>
      <c r="AEO749" s="91"/>
      <c r="AEP749" s="91"/>
      <c r="AEQ749" s="91"/>
      <c r="AER749" s="91"/>
      <c r="AES749" s="91"/>
      <c r="AET749" s="91"/>
      <c r="AEU749" s="91"/>
      <c r="AEV749" s="91"/>
      <c r="AEW749" s="91"/>
      <c r="AEX749" s="91"/>
      <c r="AEY749" s="91"/>
      <c r="AEZ749" s="91"/>
      <c r="AFA749" s="91"/>
      <c r="AFB749" s="91"/>
      <c r="AFC749" s="146"/>
      <c r="AFD749" s="91"/>
      <c r="AFE749" s="91"/>
      <c r="AFF749" s="91"/>
      <c r="AFG749" s="91"/>
      <c r="AFH749" s="91"/>
      <c r="AFI749" s="91"/>
      <c r="AFJ749" s="91"/>
      <c r="AFK749" s="91"/>
      <c r="AFL749" s="91"/>
      <c r="AFM749" s="91"/>
      <c r="AFN749" s="91"/>
    </row>
    <row r="750" spans="810:846" ht="6" customHeight="1" x14ac:dyDescent="0.25">
      <c r="AED750" s="144">
        <f t="shared" si="83"/>
        <v>745</v>
      </c>
      <c r="AEE750" s="142"/>
      <c r="AEF750" s="142"/>
      <c r="AEG750" s="91"/>
      <c r="AEH750" s="91"/>
      <c r="AEI750" s="91"/>
      <c r="AEJ750" s="91"/>
      <c r="AEK750" s="91"/>
      <c r="AEL750" s="91"/>
      <c r="AEM750" s="91"/>
      <c r="AEN750" s="91"/>
      <c r="AEO750" s="91"/>
      <c r="AEP750" s="91"/>
      <c r="AEQ750" s="91"/>
      <c r="AER750" s="91"/>
      <c r="AES750" s="91"/>
      <c r="AET750" s="91"/>
      <c r="AEU750" s="91"/>
      <c r="AEV750" s="91"/>
      <c r="AEW750" s="91"/>
      <c r="AEX750" s="91"/>
      <c r="AEY750" s="91"/>
      <c r="AEZ750" s="91"/>
      <c r="AFA750" s="91"/>
      <c r="AFB750" s="91"/>
      <c r="AFC750" s="146"/>
      <c r="AFD750" s="91"/>
      <c r="AFE750" s="91"/>
      <c r="AFF750" s="91"/>
      <c r="AFG750" s="91"/>
      <c r="AFH750" s="91"/>
      <c r="AFI750" s="91"/>
      <c r="AFJ750" s="91"/>
      <c r="AFK750" s="91"/>
      <c r="AFL750" s="91"/>
      <c r="AFM750" s="91"/>
      <c r="AFN750" s="91"/>
    </row>
    <row r="751" spans="810:846" ht="6" customHeight="1" x14ac:dyDescent="0.25">
      <c r="AED751" s="144">
        <f t="shared" si="83"/>
        <v>746</v>
      </c>
      <c r="AEE751" s="142"/>
      <c r="AEF751" s="142"/>
      <c r="AEG751" s="91"/>
      <c r="AEH751" s="91"/>
      <c r="AEI751" s="91"/>
      <c r="AEJ751" s="91"/>
      <c r="AEK751" s="91"/>
      <c r="AEL751" s="91"/>
      <c r="AEM751" s="91"/>
      <c r="AEN751" s="91"/>
      <c r="AEO751" s="91"/>
      <c r="AEP751" s="91"/>
      <c r="AEQ751" s="91"/>
      <c r="AER751" s="91"/>
      <c r="AES751" s="91"/>
      <c r="AET751" s="91"/>
      <c r="AEU751" s="91"/>
      <c r="AEV751" s="91"/>
      <c r="AEW751" s="91"/>
      <c r="AEX751" s="91"/>
      <c r="AEY751" s="91"/>
      <c r="AEZ751" s="91"/>
      <c r="AFA751" s="91"/>
      <c r="AFB751" s="91"/>
      <c r="AFC751" s="146"/>
      <c r="AFD751" s="91"/>
      <c r="AFE751" s="91"/>
      <c r="AFF751" s="91"/>
      <c r="AFG751" s="91"/>
      <c r="AFH751" s="91"/>
      <c r="AFI751" s="91"/>
      <c r="AFJ751" s="91"/>
      <c r="AFK751" s="91"/>
      <c r="AFL751" s="91"/>
      <c r="AFM751" s="91"/>
      <c r="AFN751" s="91"/>
    </row>
    <row r="752" spans="810:846" ht="6" customHeight="1" x14ac:dyDescent="0.25">
      <c r="AED752" s="144">
        <f t="shared" si="83"/>
        <v>747</v>
      </c>
      <c r="AEE752" s="142"/>
      <c r="AEF752" s="142"/>
      <c r="AEG752" s="91"/>
      <c r="AEH752" s="91"/>
      <c r="AEI752" s="91"/>
      <c r="AEJ752" s="91"/>
      <c r="AEK752" s="91"/>
      <c r="AEL752" s="91"/>
      <c r="AEM752" s="91"/>
      <c r="AEN752" s="91"/>
      <c r="AEO752" s="91"/>
      <c r="AEP752" s="91"/>
      <c r="AEQ752" s="91"/>
      <c r="AER752" s="91"/>
      <c r="AES752" s="91"/>
      <c r="AET752" s="91"/>
      <c r="AEU752" s="91"/>
      <c r="AEV752" s="91"/>
      <c r="AEW752" s="91"/>
      <c r="AEX752" s="91"/>
      <c r="AEY752" s="91"/>
      <c r="AEZ752" s="91"/>
      <c r="AFA752" s="91"/>
      <c r="AFB752" s="91"/>
      <c r="AFC752" s="146"/>
      <c r="AFD752" s="91"/>
      <c r="AFE752" s="91"/>
      <c r="AFF752" s="91"/>
      <c r="AFG752" s="91"/>
      <c r="AFH752" s="91"/>
      <c r="AFI752" s="91"/>
      <c r="AFJ752" s="91"/>
      <c r="AFK752" s="91"/>
      <c r="AFL752" s="91"/>
      <c r="AFM752" s="91"/>
      <c r="AFN752" s="91"/>
    </row>
    <row r="753" spans="810:846" ht="6" customHeight="1" x14ac:dyDescent="0.25">
      <c r="AED753" s="144">
        <f t="shared" si="83"/>
        <v>748</v>
      </c>
      <c r="AEE753" s="142"/>
      <c r="AEF753" s="142"/>
      <c r="AEG753" s="91"/>
      <c r="AEH753" s="91"/>
      <c r="AEI753" s="91"/>
      <c r="AEJ753" s="91"/>
      <c r="AEK753" s="91"/>
      <c r="AEL753" s="91"/>
      <c r="AEM753" s="91"/>
      <c r="AEN753" s="91"/>
      <c r="AEO753" s="91"/>
      <c r="AEP753" s="91"/>
      <c r="AEQ753" s="91"/>
      <c r="AER753" s="91"/>
      <c r="AES753" s="91"/>
      <c r="AET753" s="91"/>
      <c r="AEU753" s="91"/>
      <c r="AEV753" s="91"/>
      <c r="AEW753" s="91"/>
      <c r="AEX753" s="91"/>
      <c r="AEY753" s="91"/>
      <c r="AEZ753" s="91"/>
      <c r="AFA753" s="91"/>
      <c r="AFB753" s="91"/>
      <c r="AFC753" s="146"/>
      <c r="AFD753" s="91"/>
      <c r="AFE753" s="91"/>
      <c r="AFF753" s="91"/>
      <c r="AFG753" s="91"/>
      <c r="AFH753" s="91"/>
      <c r="AFI753" s="91"/>
      <c r="AFJ753" s="91"/>
      <c r="AFK753" s="91"/>
      <c r="AFL753" s="91"/>
      <c r="AFM753" s="91"/>
      <c r="AFN753" s="91"/>
    </row>
    <row r="754" spans="810:846" ht="6" customHeight="1" x14ac:dyDescent="0.25">
      <c r="AED754" s="144">
        <f t="shared" si="83"/>
        <v>749</v>
      </c>
      <c r="AEE754" s="142"/>
      <c r="AEF754" s="142"/>
      <c r="AEG754" s="91"/>
      <c r="AEH754" s="91"/>
      <c r="AEI754" s="91"/>
      <c r="AEJ754" s="91"/>
      <c r="AEK754" s="91"/>
      <c r="AEL754" s="91"/>
      <c r="AEM754" s="91"/>
      <c r="AEN754" s="91"/>
      <c r="AEO754" s="91"/>
      <c r="AEP754" s="91"/>
      <c r="AEQ754" s="91"/>
      <c r="AER754" s="91"/>
      <c r="AES754" s="91"/>
      <c r="AET754" s="91"/>
      <c r="AEU754" s="91"/>
      <c r="AEV754" s="91"/>
      <c r="AEW754" s="91"/>
      <c r="AEX754" s="91"/>
      <c r="AEY754" s="91"/>
      <c r="AEZ754" s="91"/>
      <c r="AFA754" s="91"/>
      <c r="AFB754" s="91"/>
      <c r="AFC754" s="146"/>
      <c r="AFD754" s="91"/>
      <c r="AFE754" s="91"/>
      <c r="AFF754" s="91"/>
      <c r="AFG754" s="91"/>
      <c r="AFH754" s="91"/>
      <c r="AFI754" s="91"/>
      <c r="AFJ754" s="91"/>
      <c r="AFK754" s="91"/>
      <c r="AFL754" s="91"/>
      <c r="AFM754" s="91"/>
      <c r="AFN754" s="91"/>
    </row>
    <row r="755" spans="810:846" ht="6" customHeight="1" x14ac:dyDescent="0.25">
      <c r="AED755" s="144">
        <f t="shared" si="83"/>
        <v>750</v>
      </c>
      <c r="AEE755" s="142"/>
      <c r="AEF755" s="142"/>
      <c r="AEG755" s="91"/>
      <c r="AEH755" s="91"/>
      <c r="AEI755" s="91"/>
      <c r="AEJ755" s="91"/>
      <c r="AEK755" s="91"/>
      <c r="AEL755" s="91"/>
      <c r="AEM755" s="91"/>
      <c r="AEN755" s="91"/>
      <c r="AEO755" s="91"/>
      <c r="AEP755" s="91"/>
      <c r="AEQ755" s="91"/>
      <c r="AER755" s="91"/>
      <c r="AES755" s="91"/>
      <c r="AET755" s="91"/>
      <c r="AEU755" s="91"/>
      <c r="AEV755" s="91"/>
      <c r="AEW755" s="91"/>
      <c r="AEX755" s="91"/>
      <c r="AEY755" s="91"/>
      <c r="AEZ755" s="91"/>
      <c r="AFA755" s="91"/>
      <c r="AFB755" s="91"/>
      <c r="AFC755" s="146"/>
      <c r="AFD755" s="91"/>
      <c r="AFE755" s="91"/>
      <c r="AFF755" s="91"/>
      <c r="AFG755" s="91"/>
      <c r="AFH755" s="91"/>
      <c r="AFI755" s="91"/>
      <c r="AFJ755" s="91"/>
      <c r="AFK755" s="91"/>
      <c r="AFL755" s="91"/>
      <c r="AFM755" s="91"/>
      <c r="AFN755" s="91"/>
    </row>
    <row r="756" spans="810:846" ht="6" customHeight="1" x14ac:dyDescent="0.25">
      <c r="AED756" s="144">
        <f t="shared" si="83"/>
        <v>751</v>
      </c>
      <c r="AEE756" s="142"/>
      <c r="AEF756" s="142"/>
      <c r="AEG756" s="91"/>
      <c r="AEH756" s="91"/>
      <c r="AEI756" s="91"/>
      <c r="AEJ756" s="91"/>
      <c r="AEK756" s="91"/>
      <c r="AEL756" s="91"/>
      <c r="AEM756" s="91"/>
      <c r="AEN756" s="91"/>
      <c r="AEO756" s="91"/>
      <c r="AEP756" s="91"/>
      <c r="AEQ756" s="91"/>
      <c r="AER756" s="91"/>
      <c r="AES756" s="91"/>
      <c r="AET756" s="91"/>
      <c r="AEU756" s="91"/>
      <c r="AEV756" s="91"/>
      <c r="AEW756" s="91"/>
      <c r="AEX756" s="91"/>
      <c r="AEY756" s="91"/>
      <c r="AEZ756" s="91"/>
      <c r="AFA756" s="91"/>
      <c r="AFB756" s="91"/>
      <c r="AFC756" s="146"/>
      <c r="AFD756" s="91"/>
      <c r="AFE756" s="91"/>
      <c r="AFF756" s="91"/>
      <c r="AFG756" s="91"/>
      <c r="AFH756" s="91"/>
      <c r="AFI756" s="91"/>
      <c r="AFJ756" s="91"/>
      <c r="AFK756" s="91"/>
      <c r="AFL756" s="91"/>
      <c r="AFM756" s="91"/>
      <c r="AFN756" s="91"/>
    </row>
    <row r="757" spans="810:846" ht="6" customHeight="1" x14ac:dyDescent="0.25">
      <c r="AED757" s="144">
        <f t="shared" si="83"/>
        <v>752</v>
      </c>
      <c r="AEE757" s="142"/>
      <c r="AEF757" s="142"/>
      <c r="AEG757" s="91"/>
      <c r="AEH757" s="91"/>
      <c r="AEI757" s="91"/>
      <c r="AEJ757" s="91"/>
      <c r="AEK757" s="91"/>
      <c r="AEL757" s="91"/>
      <c r="AEM757" s="91"/>
      <c r="AEN757" s="91"/>
      <c r="AEO757" s="91"/>
      <c r="AEP757" s="91"/>
      <c r="AEQ757" s="91"/>
      <c r="AER757" s="91"/>
      <c r="AES757" s="91"/>
      <c r="AET757" s="91"/>
      <c r="AEU757" s="91"/>
      <c r="AEV757" s="91"/>
      <c r="AEW757" s="91"/>
      <c r="AEX757" s="91"/>
      <c r="AEY757" s="91"/>
      <c r="AEZ757" s="91"/>
      <c r="AFA757" s="91"/>
      <c r="AFB757" s="91"/>
      <c r="AFC757" s="146"/>
      <c r="AFD757" s="91"/>
      <c r="AFE757" s="91"/>
      <c r="AFF757" s="91"/>
      <c r="AFG757" s="91"/>
      <c r="AFH757" s="91"/>
      <c r="AFI757" s="91"/>
      <c r="AFJ757" s="91"/>
      <c r="AFK757" s="91"/>
      <c r="AFL757" s="91"/>
      <c r="AFM757" s="91"/>
      <c r="AFN757" s="91"/>
    </row>
    <row r="758" spans="810:846" ht="6" customHeight="1" x14ac:dyDescent="0.25">
      <c r="AED758" s="144">
        <f t="shared" si="83"/>
        <v>753</v>
      </c>
      <c r="AEE758" s="142"/>
      <c r="AEF758" s="142"/>
      <c r="AEG758" s="91"/>
      <c r="AEH758" s="91"/>
      <c r="AEI758" s="91"/>
      <c r="AEJ758" s="91"/>
      <c r="AEK758" s="91"/>
      <c r="AEL758" s="91"/>
      <c r="AEM758" s="91"/>
      <c r="AEN758" s="91"/>
      <c r="AEO758" s="91"/>
      <c r="AEP758" s="91"/>
      <c r="AEQ758" s="91"/>
      <c r="AER758" s="91"/>
      <c r="AES758" s="91"/>
      <c r="AET758" s="91"/>
      <c r="AEU758" s="91"/>
      <c r="AEV758" s="91"/>
      <c r="AEW758" s="91"/>
      <c r="AEX758" s="91"/>
      <c r="AEY758" s="91"/>
      <c r="AEZ758" s="91"/>
      <c r="AFA758" s="91"/>
      <c r="AFB758" s="91"/>
      <c r="AFC758" s="146"/>
      <c r="AFD758" s="91"/>
      <c r="AFE758" s="91"/>
      <c r="AFF758" s="91"/>
      <c r="AFG758" s="91"/>
      <c r="AFH758" s="91"/>
      <c r="AFI758" s="91"/>
      <c r="AFJ758" s="91"/>
      <c r="AFK758" s="91"/>
      <c r="AFL758" s="91"/>
      <c r="AFM758" s="91"/>
      <c r="AFN758" s="91"/>
    </row>
    <row r="759" spans="810:846" ht="6" customHeight="1" x14ac:dyDescent="0.25">
      <c r="AED759" s="144">
        <f t="shared" si="83"/>
        <v>754</v>
      </c>
      <c r="AEE759" s="142"/>
      <c r="AEF759" s="142"/>
      <c r="AEG759" s="91"/>
      <c r="AEH759" s="91"/>
      <c r="AEI759" s="91"/>
      <c r="AEJ759" s="91"/>
      <c r="AEK759" s="91"/>
      <c r="AEL759" s="91"/>
      <c r="AEM759" s="91"/>
      <c r="AEN759" s="91"/>
      <c r="AEO759" s="91"/>
      <c r="AEP759" s="91"/>
      <c r="AEQ759" s="91"/>
      <c r="AER759" s="91"/>
      <c r="AES759" s="91"/>
      <c r="AET759" s="91"/>
      <c r="AEU759" s="91"/>
      <c r="AEV759" s="91"/>
      <c r="AEW759" s="91"/>
      <c r="AEX759" s="91"/>
      <c r="AEY759" s="91"/>
      <c r="AEZ759" s="91"/>
      <c r="AFA759" s="91"/>
      <c r="AFB759" s="91"/>
      <c r="AFC759" s="146"/>
      <c r="AFD759" s="91"/>
      <c r="AFE759" s="91"/>
      <c r="AFF759" s="91"/>
      <c r="AFG759" s="91"/>
      <c r="AFH759" s="91"/>
      <c r="AFI759" s="91"/>
      <c r="AFJ759" s="91"/>
      <c r="AFK759" s="91"/>
      <c r="AFL759" s="91"/>
      <c r="AFM759" s="91"/>
      <c r="AFN759" s="91"/>
    </row>
    <row r="760" spans="810:846" ht="6" customHeight="1" x14ac:dyDescent="0.25">
      <c r="AED760" s="144">
        <f t="shared" si="83"/>
        <v>755</v>
      </c>
      <c r="AEE760" s="142"/>
      <c r="AEF760" s="142"/>
      <c r="AEG760" s="91"/>
      <c r="AEH760" s="91"/>
      <c r="AEI760" s="91"/>
      <c r="AEJ760" s="91"/>
      <c r="AEK760" s="91"/>
      <c r="AEL760" s="91"/>
      <c r="AEM760" s="91"/>
      <c r="AEN760" s="91"/>
      <c r="AEO760" s="91"/>
      <c r="AEP760" s="91"/>
      <c r="AEQ760" s="91"/>
      <c r="AER760" s="91"/>
      <c r="AES760" s="91"/>
      <c r="AET760" s="91"/>
      <c r="AEU760" s="91"/>
      <c r="AEV760" s="91"/>
      <c r="AEW760" s="91"/>
      <c r="AEX760" s="91"/>
      <c r="AEY760" s="91"/>
      <c r="AEZ760" s="91"/>
      <c r="AFA760" s="91"/>
      <c r="AFB760" s="91"/>
      <c r="AFC760" s="146"/>
      <c r="AFD760" s="91"/>
      <c r="AFE760" s="91"/>
      <c r="AFF760" s="91"/>
      <c r="AFG760" s="91"/>
      <c r="AFH760" s="91"/>
      <c r="AFI760" s="91"/>
      <c r="AFJ760" s="91"/>
      <c r="AFK760" s="91"/>
      <c r="AFL760" s="91"/>
      <c r="AFM760" s="91"/>
      <c r="AFN760" s="91"/>
    </row>
    <row r="761" spans="810:846" ht="6" customHeight="1" x14ac:dyDescent="0.25">
      <c r="AED761" s="144">
        <f t="shared" si="83"/>
        <v>756</v>
      </c>
      <c r="AEE761" s="142"/>
      <c r="AEF761" s="142"/>
      <c r="AEG761" s="91"/>
      <c r="AEH761" s="91"/>
      <c r="AEI761" s="91"/>
      <c r="AEJ761" s="91"/>
      <c r="AEK761" s="91"/>
      <c r="AEL761" s="91"/>
      <c r="AEM761" s="91"/>
      <c r="AEN761" s="91"/>
      <c r="AEO761" s="91"/>
      <c r="AEP761" s="91"/>
      <c r="AEQ761" s="91"/>
      <c r="AER761" s="91"/>
      <c r="AES761" s="91"/>
      <c r="AET761" s="91"/>
      <c r="AEU761" s="91"/>
      <c r="AEV761" s="91"/>
      <c r="AEW761" s="91"/>
      <c r="AEX761" s="91"/>
      <c r="AEY761" s="91"/>
      <c r="AEZ761" s="91"/>
      <c r="AFA761" s="91"/>
      <c r="AFB761" s="91"/>
      <c r="AFC761" s="146"/>
      <c r="AFD761" s="91"/>
      <c r="AFE761" s="91"/>
      <c r="AFF761" s="91"/>
      <c r="AFG761" s="91"/>
      <c r="AFH761" s="91"/>
      <c r="AFI761" s="91"/>
      <c r="AFJ761" s="91"/>
      <c r="AFK761" s="91"/>
      <c r="AFL761" s="91"/>
      <c r="AFM761" s="91"/>
      <c r="AFN761" s="91"/>
    </row>
    <row r="762" spans="810:846" ht="6" customHeight="1" x14ac:dyDescent="0.25">
      <c r="AED762" s="144">
        <f t="shared" si="83"/>
        <v>757</v>
      </c>
      <c r="AEE762" s="142"/>
      <c r="AEF762" s="142"/>
      <c r="AEG762" s="91"/>
      <c r="AEH762" s="91"/>
      <c r="AEI762" s="91"/>
      <c r="AEJ762" s="91"/>
      <c r="AEK762" s="91"/>
      <c r="AEL762" s="91"/>
      <c r="AEM762" s="91"/>
      <c r="AEN762" s="91"/>
      <c r="AEO762" s="91"/>
      <c r="AEP762" s="91"/>
      <c r="AEQ762" s="91"/>
      <c r="AER762" s="91"/>
      <c r="AES762" s="91"/>
      <c r="AET762" s="91"/>
      <c r="AEU762" s="91"/>
      <c r="AEV762" s="91"/>
      <c r="AEW762" s="91"/>
      <c r="AEX762" s="91"/>
      <c r="AEY762" s="91"/>
      <c r="AEZ762" s="91"/>
      <c r="AFA762" s="91"/>
      <c r="AFB762" s="91"/>
      <c r="AFC762" s="146"/>
      <c r="AFD762" s="91"/>
      <c r="AFE762" s="91"/>
      <c r="AFF762" s="91"/>
      <c r="AFG762" s="91"/>
      <c r="AFH762" s="91"/>
      <c r="AFI762" s="91"/>
      <c r="AFJ762" s="91"/>
      <c r="AFK762" s="91"/>
      <c r="AFL762" s="91"/>
      <c r="AFM762" s="91"/>
      <c r="AFN762" s="91"/>
    </row>
    <row r="763" spans="810:846" ht="6" customHeight="1" x14ac:dyDescent="0.25">
      <c r="AED763" s="144">
        <f t="shared" si="83"/>
        <v>758</v>
      </c>
      <c r="AEE763" s="142"/>
      <c r="AEF763" s="142"/>
      <c r="AEG763" s="91"/>
      <c r="AEH763" s="91"/>
      <c r="AEI763" s="91"/>
      <c r="AEJ763" s="91"/>
      <c r="AEK763" s="91"/>
      <c r="AEL763" s="91"/>
      <c r="AEM763" s="91"/>
      <c r="AEN763" s="91"/>
      <c r="AEO763" s="91"/>
      <c r="AEP763" s="91"/>
      <c r="AEQ763" s="91"/>
      <c r="AER763" s="91"/>
      <c r="AES763" s="91"/>
      <c r="AET763" s="91"/>
      <c r="AEU763" s="91"/>
      <c r="AEV763" s="91"/>
      <c r="AEW763" s="91"/>
      <c r="AEX763" s="91"/>
      <c r="AEY763" s="91"/>
      <c r="AEZ763" s="91"/>
      <c r="AFA763" s="91"/>
      <c r="AFB763" s="91"/>
      <c r="AFC763" s="146"/>
      <c r="AFD763" s="91"/>
      <c r="AFE763" s="91"/>
      <c r="AFF763" s="91"/>
      <c r="AFG763" s="91"/>
      <c r="AFH763" s="91"/>
      <c r="AFI763" s="91"/>
      <c r="AFJ763" s="91"/>
      <c r="AFK763" s="91"/>
      <c r="AFL763" s="91"/>
      <c r="AFM763" s="91"/>
      <c r="AFN763" s="91"/>
    </row>
    <row r="764" spans="810:846" ht="6" customHeight="1" x14ac:dyDescent="0.25">
      <c r="AED764" s="144">
        <f t="shared" si="83"/>
        <v>759</v>
      </c>
      <c r="AEE764" s="142"/>
      <c r="AEF764" s="142"/>
      <c r="AEG764" s="91"/>
      <c r="AEH764" s="91"/>
      <c r="AEI764" s="91"/>
      <c r="AEJ764" s="91"/>
      <c r="AEK764" s="91"/>
      <c r="AEL764" s="91"/>
      <c r="AEM764" s="91"/>
      <c r="AEN764" s="91"/>
      <c r="AEO764" s="91"/>
      <c r="AEP764" s="91"/>
      <c r="AEQ764" s="91"/>
      <c r="AER764" s="91"/>
      <c r="AES764" s="91"/>
      <c r="AET764" s="91"/>
      <c r="AEU764" s="91"/>
      <c r="AEV764" s="91"/>
      <c r="AEW764" s="91"/>
      <c r="AEX764" s="91"/>
      <c r="AEY764" s="91"/>
      <c r="AEZ764" s="91"/>
      <c r="AFA764" s="91"/>
      <c r="AFB764" s="91"/>
      <c r="AFC764" s="146"/>
      <c r="AFD764" s="91"/>
      <c r="AFE764" s="91"/>
      <c r="AFF764" s="91"/>
      <c r="AFG764" s="91"/>
      <c r="AFH764" s="91"/>
      <c r="AFI764" s="91"/>
      <c r="AFJ764" s="91"/>
      <c r="AFK764" s="91"/>
      <c r="AFL764" s="91"/>
      <c r="AFM764" s="91"/>
      <c r="AFN764" s="91"/>
    </row>
    <row r="765" spans="810:846" ht="6" customHeight="1" x14ac:dyDescent="0.25">
      <c r="AED765" s="144">
        <f t="shared" si="83"/>
        <v>760</v>
      </c>
      <c r="AEE765" s="142"/>
      <c r="AEF765" s="142"/>
      <c r="AEG765" s="91"/>
      <c r="AEH765" s="91"/>
      <c r="AEI765" s="91"/>
      <c r="AEJ765" s="91"/>
      <c r="AEK765" s="91"/>
      <c r="AEL765" s="91"/>
      <c r="AEM765" s="91"/>
      <c r="AEN765" s="91"/>
      <c r="AEO765" s="91"/>
      <c r="AEP765" s="91"/>
      <c r="AEQ765" s="91"/>
      <c r="AER765" s="91"/>
      <c r="AES765" s="91"/>
      <c r="AET765" s="91"/>
      <c r="AEU765" s="91"/>
      <c r="AEV765" s="91"/>
      <c r="AEW765" s="91"/>
      <c r="AEX765" s="91"/>
      <c r="AEY765" s="91"/>
      <c r="AEZ765" s="91"/>
      <c r="AFA765" s="91"/>
      <c r="AFB765" s="91"/>
      <c r="AFC765" s="146"/>
      <c r="AFD765" s="91"/>
      <c r="AFE765" s="91"/>
      <c r="AFF765" s="91"/>
      <c r="AFG765" s="91"/>
      <c r="AFH765" s="91"/>
      <c r="AFI765" s="91"/>
      <c r="AFJ765" s="91"/>
      <c r="AFK765" s="91"/>
      <c r="AFL765" s="91"/>
      <c r="AFM765" s="91"/>
      <c r="AFN765" s="91"/>
    </row>
    <row r="766" spans="810:846" ht="6" customHeight="1" x14ac:dyDescent="0.25">
      <c r="AED766" s="144">
        <f t="shared" si="83"/>
        <v>761</v>
      </c>
      <c r="AEE766" s="142"/>
      <c r="AEF766" s="142"/>
      <c r="AEG766" s="91"/>
      <c r="AEH766" s="91"/>
      <c r="AEI766" s="91"/>
      <c r="AEJ766" s="91"/>
      <c r="AEK766" s="91"/>
      <c r="AEL766" s="91"/>
      <c r="AEM766" s="91"/>
      <c r="AEN766" s="91"/>
      <c r="AEO766" s="91"/>
      <c r="AEP766" s="91"/>
      <c r="AEQ766" s="91"/>
      <c r="AER766" s="91"/>
      <c r="AES766" s="91"/>
      <c r="AET766" s="91"/>
      <c r="AEU766" s="91"/>
      <c r="AEV766" s="91"/>
      <c r="AEW766" s="91"/>
      <c r="AEX766" s="91"/>
      <c r="AEY766" s="91"/>
      <c r="AEZ766" s="91"/>
      <c r="AFA766" s="91"/>
      <c r="AFB766" s="91"/>
      <c r="AFC766" s="146"/>
      <c r="AFD766" s="91"/>
      <c r="AFE766" s="91"/>
      <c r="AFF766" s="91"/>
      <c r="AFG766" s="91"/>
      <c r="AFH766" s="91"/>
      <c r="AFI766" s="91"/>
      <c r="AFJ766" s="91"/>
      <c r="AFK766" s="91"/>
      <c r="AFL766" s="91"/>
      <c r="AFM766" s="91"/>
      <c r="AFN766" s="91"/>
    </row>
    <row r="767" spans="810:846" ht="6" customHeight="1" x14ac:dyDescent="0.25">
      <c r="AED767" s="144">
        <f t="shared" si="83"/>
        <v>762</v>
      </c>
      <c r="AEE767" s="142"/>
      <c r="AEF767" s="142"/>
      <c r="AEG767" s="91"/>
      <c r="AEH767" s="91"/>
      <c r="AEI767" s="91"/>
      <c r="AEJ767" s="91"/>
      <c r="AEK767" s="91"/>
      <c r="AEL767" s="91"/>
      <c r="AEM767" s="91"/>
      <c r="AEN767" s="91"/>
      <c r="AEO767" s="91"/>
      <c r="AEP767" s="91"/>
      <c r="AEQ767" s="91"/>
      <c r="AER767" s="91"/>
      <c r="AES767" s="91"/>
      <c r="AET767" s="91"/>
      <c r="AEU767" s="91"/>
      <c r="AEV767" s="91"/>
      <c r="AEW767" s="91"/>
      <c r="AEX767" s="91"/>
      <c r="AEY767" s="91"/>
      <c r="AEZ767" s="91"/>
      <c r="AFA767" s="91"/>
      <c r="AFB767" s="91"/>
      <c r="AFC767" s="146"/>
      <c r="AFD767" s="91"/>
      <c r="AFE767" s="91"/>
      <c r="AFF767" s="91"/>
      <c r="AFG767" s="91"/>
      <c r="AFH767" s="91"/>
      <c r="AFI767" s="91"/>
      <c r="AFJ767" s="91"/>
      <c r="AFK767" s="91"/>
      <c r="AFL767" s="91"/>
      <c r="AFM767" s="91"/>
      <c r="AFN767" s="91"/>
    </row>
    <row r="768" spans="810:846" ht="6" customHeight="1" x14ac:dyDescent="0.25">
      <c r="AED768" s="144">
        <f t="shared" si="83"/>
        <v>763</v>
      </c>
      <c r="AEE768" s="142"/>
      <c r="AEF768" s="142"/>
      <c r="AEG768" s="91"/>
      <c r="AEH768" s="91"/>
      <c r="AEI768" s="91"/>
      <c r="AEJ768" s="91"/>
      <c r="AEK768" s="91"/>
      <c r="AEL768" s="91"/>
      <c r="AEM768" s="91"/>
      <c r="AEN768" s="91"/>
      <c r="AEO768" s="91"/>
      <c r="AEP768" s="91"/>
      <c r="AEQ768" s="91"/>
      <c r="AER768" s="91"/>
      <c r="AES768" s="91"/>
      <c r="AET768" s="91"/>
      <c r="AEU768" s="91"/>
      <c r="AEV768" s="91"/>
      <c r="AEW768" s="91"/>
      <c r="AEX768" s="91"/>
      <c r="AEY768" s="91"/>
      <c r="AEZ768" s="91"/>
      <c r="AFA768" s="91"/>
      <c r="AFB768" s="91"/>
      <c r="AFC768" s="146"/>
      <c r="AFD768" s="91"/>
      <c r="AFE768" s="91"/>
      <c r="AFF768" s="91"/>
      <c r="AFG768" s="91"/>
      <c r="AFH768" s="91"/>
      <c r="AFI768" s="91"/>
      <c r="AFJ768" s="91"/>
      <c r="AFK768" s="91"/>
      <c r="AFL768" s="91"/>
      <c r="AFM768" s="91"/>
      <c r="AFN768" s="91"/>
    </row>
    <row r="769" spans="810:846" ht="6" customHeight="1" x14ac:dyDescent="0.25">
      <c r="AED769" s="144">
        <f t="shared" si="83"/>
        <v>764</v>
      </c>
      <c r="AEE769" s="142"/>
      <c r="AEF769" s="142"/>
      <c r="AEG769" s="91"/>
      <c r="AEH769" s="91"/>
      <c r="AEI769" s="91"/>
      <c r="AEJ769" s="91"/>
      <c r="AEK769" s="91"/>
      <c r="AEL769" s="91"/>
      <c r="AEM769" s="91"/>
      <c r="AEN769" s="91"/>
      <c r="AEO769" s="91"/>
      <c r="AEP769" s="91"/>
      <c r="AEQ769" s="91"/>
      <c r="AER769" s="91"/>
      <c r="AES769" s="91"/>
      <c r="AET769" s="91"/>
      <c r="AEU769" s="91"/>
      <c r="AEV769" s="91"/>
      <c r="AEW769" s="91"/>
      <c r="AEX769" s="91"/>
      <c r="AEY769" s="91"/>
      <c r="AEZ769" s="91"/>
      <c r="AFA769" s="91"/>
      <c r="AFB769" s="91"/>
      <c r="AFC769" s="146"/>
      <c r="AFD769" s="91"/>
      <c r="AFE769" s="91"/>
      <c r="AFF769" s="91"/>
      <c r="AFG769" s="91"/>
      <c r="AFH769" s="91"/>
      <c r="AFI769" s="91"/>
      <c r="AFJ769" s="91"/>
      <c r="AFK769" s="91"/>
      <c r="AFL769" s="91"/>
      <c r="AFM769" s="91"/>
      <c r="AFN769" s="91"/>
    </row>
    <row r="770" spans="810:846" ht="6" customHeight="1" x14ac:dyDescent="0.25">
      <c r="AED770" s="144">
        <f t="shared" si="83"/>
        <v>765</v>
      </c>
      <c r="AEE770" s="142"/>
      <c r="AEF770" s="142"/>
      <c r="AEG770" s="91"/>
      <c r="AEH770" s="91"/>
      <c r="AEI770" s="91"/>
      <c r="AEJ770" s="91"/>
      <c r="AEK770" s="91"/>
      <c r="AEL770" s="91"/>
      <c r="AEM770" s="91"/>
      <c r="AEN770" s="91"/>
      <c r="AEO770" s="91"/>
      <c r="AEP770" s="91"/>
      <c r="AEQ770" s="91"/>
      <c r="AER770" s="91"/>
      <c r="AES770" s="91"/>
      <c r="AET770" s="91"/>
      <c r="AEU770" s="91"/>
      <c r="AEV770" s="91"/>
      <c r="AEW770" s="91"/>
      <c r="AEX770" s="91"/>
      <c r="AEY770" s="91"/>
      <c r="AEZ770" s="91"/>
      <c r="AFA770" s="91"/>
      <c r="AFB770" s="91"/>
      <c r="AFC770" s="146"/>
      <c r="AFD770" s="91"/>
      <c r="AFE770" s="91"/>
      <c r="AFF770" s="91"/>
      <c r="AFG770" s="91"/>
      <c r="AFH770" s="91"/>
      <c r="AFI770" s="91"/>
      <c r="AFJ770" s="91"/>
      <c r="AFK770" s="91"/>
      <c r="AFL770" s="91"/>
      <c r="AFM770" s="91"/>
      <c r="AFN770" s="91"/>
    </row>
    <row r="771" spans="810:846" ht="6" customHeight="1" x14ac:dyDescent="0.25">
      <c r="AED771" s="144">
        <f t="shared" si="83"/>
        <v>766</v>
      </c>
      <c r="AEE771" s="142"/>
      <c r="AEF771" s="142"/>
      <c r="AEG771" s="91"/>
      <c r="AEH771" s="91"/>
      <c r="AEI771" s="91"/>
      <c r="AEJ771" s="91"/>
      <c r="AEK771" s="91"/>
      <c r="AEL771" s="91"/>
      <c r="AEM771" s="91"/>
      <c r="AEN771" s="91"/>
      <c r="AEO771" s="91"/>
      <c r="AEP771" s="91"/>
      <c r="AEQ771" s="91"/>
      <c r="AER771" s="91"/>
      <c r="AES771" s="91"/>
      <c r="AET771" s="91"/>
      <c r="AEU771" s="91"/>
      <c r="AEV771" s="91"/>
      <c r="AEW771" s="91"/>
      <c r="AEX771" s="91"/>
      <c r="AEY771" s="91"/>
      <c r="AEZ771" s="91"/>
      <c r="AFA771" s="91"/>
      <c r="AFB771" s="91"/>
      <c r="AFC771" s="146"/>
      <c r="AFD771" s="91"/>
      <c r="AFE771" s="91"/>
      <c r="AFF771" s="91"/>
      <c r="AFG771" s="91"/>
      <c r="AFH771" s="91"/>
      <c r="AFI771" s="91"/>
      <c r="AFJ771" s="91"/>
      <c r="AFK771" s="91"/>
      <c r="AFL771" s="91"/>
      <c r="AFM771" s="91"/>
      <c r="AFN771" s="91"/>
    </row>
    <row r="772" spans="810:846" ht="6" customHeight="1" x14ac:dyDescent="0.25">
      <c r="AED772" s="144">
        <f t="shared" si="83"/>
        <v>767</v>
      </c>
      <c r="AEE772" s="142"/>
      <c r="AEF772" s="142"/>
      <c r="AEG772" s="91"/>
      <c r="AEH772" s="91"/>
      <c r="AEI772" s="91"/>
      <c r="AEJ772" s="91"/>
      <c r="AEK772" s="91"/>
      <c r="AEL772" s="91"/>
      <c r="AEM772" s="91"/>
      <c r="AEN772" s="91"/>
      <c r="AEO772" s="91"/>
      <c r="AEP772" s="91"/>
      <c r="AEQ772" s="91"/>
      <c r="AER772" s="91"/>
      <c r="AES772" s="91"/>
      <c r="AET772" s="91"/>
      <c r="AEU772" s="91"/>
      <c r="AEV772" s="91"/>
      <c r="AEW772" s="91"/>
      <c r="AEX772" s="91"/>
      <c r="AEY772" s="91"/>
      <c r="AEZ772" s="91"/>
      <c r="AFA772" s="91"/>
      <c r="AFB772" s="91"/>
      <c r="AFC772" s="146"/>
      <c r="AFD772" s="91"/>
      <c r="AFE772" s="91"/>
      <c r="AFF772" s="91"/>
      <c r="AFG772" s="91"/>
      <c r="AFH772" s="91"/>
      <c r="AFI772" s="91"/>
      <c r="AFJ772" s="91"/>
      <c r="AFK772" s="91"/>
      <c r="AFL772" s="91"/>
      <c r="AFM772" s="91"/>
      <c r="AFN772" s="91"/>
    </row>
    <row r="773" spans="810:846" ht="6" customHeight="1" x14ac:dyDescent="0.25">
      <c r="AED773" s="144">
        <f t="shared" si="83"/>
        <v>768</v>
      </c>
      <c r="AEE773" s="142"/>
      <c r="AEF773" s="142"/>
      <c r="AEG773" s="91"/>
      <c r="AEH773" s="91"/>
      <c r="AEI773" s="91"/>
      <c r="AEJ773" s="91"/>
      <c r="AEK773" s="91"/>
      <c r="AEL773" s="91"/>
      <c r="AEM773" s="91"/>
      <c r="AEN773" s="91"/>
      <c r="AEO773" s="91"/>
      <c r="AEP773" s="91"/>
      <c r="AEQ773" s="91"/>
      <c r="AER773" s="91"/>
      <c r="AES773" s="91"/>
      <c r="AET773" s="91"/>
      <c r="AEU773" s="91"/>
      <c r="AEV773" s="91"/>
      <c r="AEW773" s="91"/>
      <c r="AEX773" s="91"/>
      <c r="AEY773" s="91"/>
      <c r="AEZ773" s="91"/>
      <c r="AFA773" s="91"/>
      <c r="AFB773" s="91"/>
      <c r="AFC773" s="146"/>
      <c r="AFD773" s="91"/>
      <c r="AFE773" s="91"/>
      <c r="AFF773" s="91"/>
      <c r="AFG773" s="91"/>
      <c r="AFH773" s="91"/>
      <c r="AFI773" s="91"/>
      <c r="AFJ773" s="91"/>
      <c r="AFK773" s="91"/>
      <c r="AFL773" s="91"/>
      <c r="AFM773" s="91"/>
      <c r="AFN773" s="91"/>
    </row>
    <row r="774" spans="810:846" ht="6" customHeight="1" x14ac:dyDescent="0.25">
      <c r="AED774" s="144">
        <f t="shared" ref="AED774:AED805" si="84">IF(AED773+1&lt;=$ADX$4,AED773+1,"")</f>
        <v>769</v>
      </c>
      <c r="AEE774" s="142"/>
      <c r="AEF774" s="142"/>
      <c r="AEG774" s="91"/>
      <c r="AEH774" s="91"/>
      <c r="AEI774" s="91"/>
      <c r="AEJ774" s="91"/>
      <c r="AEK774" s="91"/>
      <c r="AEL774" s="91"/>
      <c r="AEM774" s="91"/>
      <c r="AEN774" s="91"/>
      <c r="AEO774" s="91"/>
      <c r="AEP774" s="91"/>
      <c r="AEQ774" s="91"/>
      <c r="AER774" s="91"/>
      <c r="AES774" s="91"/>
      <c r="AET774" s="91"/>
      <c r="AEU774" s="91"/>
      <c r="AEV774" s="91"/>
      <c r="AEW774" s="91"/>
      <c r="AEX774" s="91"/>
      <c r="AEY774" s="91"/>
      <c r="AEZ774" s="91"/>
      <c r="AFA774" s="91"/>
      <c r="AFB774" s="91"/>
      <c r="AFC774" s="146"/>
      <c r="AFD774" s="91"/>
      <c r="AFE774" s="91"/>
      <c r="AFF774" s="91"/>
      <c r="AFG774" s="91"/>
      <c r="AFH774" s="91"/>
      <c r="AFI774" s="91"/>
      <c r="AFJ774" s="91"/>
      <c r="AFK774" s="91"/>
      <c r="AFL774" s="91"/>
      <c r="AFM774" s="91"/>
      <c r="AFN774" s="91"/>
    </row>
    <row r="775" spans="810:846" ht="6" customHeight="1" x14ac:dyDescent="0.25">
      <c r="AED775" s="144">
        <f t="shared" si="84"/>
        <v>770</v>
      </c>
      <c r="AEE775" s="142"/>
      <c r="AEF775" s="142"/>
      <c r="AEG775" s="91"/>
      <c r="AEH775" s="91"/>
      <c r="AEI775" s="91"/>
      <c r="AEJ775" s="91"/>
      <c r="AEK775" s="91"/>
      <c r="AEL775" s="91"/>
      <c r="AEM775" s="91"/>
      <c r="AEN775" s="91"/>
      <c r="AEO775" s="91"/>
      <c r="AEP775" s="91"/>
      <c r="AEQ775" s="91"/>
      <c r="AER775" s="91"/>
      <c r="AES775" s="91"/>
      <c r="AET775" s="91"/>
      <c r="AEU775" s="91"/>
      <c r="AEV775" s="91"/>
      <c r="AEW775" s="91"/>
      <c r="AEX775" s="91"/>
      <c r="AEY775" s="91"/>
      <c r="AEZ775" s="91"/>
      <c r="AFA775" s="91"/>
      <c r="AFB775" s="91"/>
      <c r="AFC775" s="146"/>
      <c r="AFD775" s="91"/>
      <c r="AFE775" s="91"/>
      <c r="AFF775" s="91"/>
      <c r="AFG775" s="91"/>
      <c r="AFH775" s="91"/>
      <c r="AFI775" s="91"/>
      <c r="AFJ775" s="91"/>
      <c r="AFK775" s="91"/>
      <c r="AFL775" s="91"/>
      <c r="AFM775" s="91"/>
      <c r="AFN775" s="91"/>
    </row>
    <row r="776" spans="810:846" ht="6" customHeight="1" x14ac:dyDescent="0.25">
      <c r="AED776" s="144">
        <f t="shared" si="84"/>
        <v>771</v>
      </c>
      <c r="AEE776" s="142"/>
      <c r="AEF776" s="142"/>
      <c r="AEG776" s="91"/>
      <c r="AEH776" s="91"/>
      <c r="AEI776" s="91"/>
      <c r="AEJ776" s="91"/>
      <c r="AEK776" s="91"/>
      <c r="AEL776" s="91"/>
      <c r="AEM776" s="91"/>
      <c r="AEN776" s="91"/>
      <c r="AEO776" s="91"/>
      <c r="AEP776" s="91"/>
      <c r="AEQ776" s="91"/>
      <c r="AER776" s="91"/>
      <c r="AES776" s="91"/>
      <c r="AET776" s="91"/>
      <c r="AEU776" s="91"/>
      <c r="AEV776" s="91"/>
      <c r="AEW776" s="91"/>
      <c r="AEX776" s="91"/>
      <c r="AEY776" s="91"/>
      <c r="AEZ776" s="91"/>
      <c r="AFA776" s="91"/>
      <c r="AFB776" s="91"/>
      <c r="AFC776" s="146"/>
      <c r="AFD776" s="91"/>
      <c r="AFE776" s="91"/>
      <c r="AFF776" s="91"/>
      <c r="AFG776" s="91"/>
      <c r="AFH776" s="91"/>
      <c r="AFI776" s="91"/>
      <c r="AFJ776" s="91"/>
      <c r="AFK776" s="91"/>
      <c r="AFL776" s="91"/>
      <c r="AFM776" s="91"/>
      <c r="AFN776" s="91"/>
    </row>
    <row r="777" spans="810:846" ht="6" customHeight="1" x14ac:dyDescent="0.25">
      <c r="AED777" s="144">
        <f t="shared" si="84"/>
        <v>772</v>
      </c>
      <c r="AEE777" s="142"/>
      <c r="AEF777" s="142"/>
      <c r="AEG777" s="91"/>
      <c r="AEH777" s="91"/>
      <c r="AEI777" s="91"/>
      <c r="AEJ777" s="91"/>
      <c r="AEK777" s="91"/>
      <c r="AEL777" s="91"/>
      <c r="AEM777" s="91"/>
      <c r="AEN777" s="91"/>
      <c r="AEO777" s="91"/>
      <c r="AEP777" s="91"/>
      <c r="AEQ777" s="91"/>
      <c r="AER777" s="91"/>
      <c r="AES777" s="91"/>
      <c r="AET777" s="91"/>
      <c r="AEU777" s="91"/>
      <c r="AEV777" s="91"/>
      <c r="AEW777" s="91"/>
      <c r="AEX777" s="91"/>
      <c r="AEY777" s="91"/>
      <c r="AEZ777" s="91"/>
      <c r="AFA777" s="91"/>
      <c r="AFB777" s="91"/>
      <c r="AFC777" s="146"/>
      <c r="AFD777" s="91"/>
      <c r="AFE777" s="91"/>
      <c r="AFF777" s="91"/>
      <c r="AFG777" s="91"/>
      <c r="AFH777" s="91"/>
      <c r="AFI777" s="91"/>
      <c r="AFJ777" s="91"/>
      <c r="AFK777" s="91"/>
      <c r="AFL777" s="91"/>
      <c r="AFM777" s="91"/>
      <c r="AFN777" s="91"/>
    </row>
    <row r="778" spans="810:846" ht="6" customHeight="1" x14ac:dyDescent="0.25">
      <c r="AED778" s="144">
        <f t="shared" si="84"/>
        <v>773</v>
      </c>
      <c r="AEE778" s="142"/>
      <c r="AEF778" s="142"/>
      <c r="AEG778" s="91"/>
      <c r="AEH778" s="91"/>
      <c r="AEI778" s="91"/>
      <c r="AEJ778" s="91"/>
      <c r="AEK778" s="91"/>
      <c r="AEL778" s="91"/>
      <c r="AEM778" s="91"/>
      <c r="AEN778" s="91"/>
      <c r="AEO778" s="91"/>
      <c r="AEP778" s="91"/>
      <c r="AEQ778" s="91"/>
      <c r="AER778" s="91"/>
      <c r="AES778" s="91"/>
      <c r="AET778" s="91"/>
      <c r="AEU778" s="91"/>
      <c r="AEV778" s="91"/>
      <c r="AEW778" s="91"/>
      <c r="AEX778" s="91"/>
      <c r="AEY778" s="91"/>
      <c r="AEZ778" s="91"/>
      <c r="AFA778" s="91"/>
      <c r="AFB778" s="91"/>
      <c r="AFC778" s="146"/>
      <c r="AFD778" s="91"/>
      <c r="AFE778" s="91"/>
      <c r="AFF778" s="91"/>
      <c r="AFG778" s="91"/>
      <c r="AFH778" s="91"/>
      <c r="AFI778" s="91"/>
      <c r="AFJ778" s="91"/>
      <c r="AFK778" s="91"/>
      <c r="AFL778" s="91"/>
      <c r="AFM778" s="91"/>
      <c r="AFN778" s="91"/>
    </row>
    <row r="779" spans="810:846" ht="6" customHeight="1" x14ac:dyDescent="0.25">
      <c r="AED779" s="144">
        <f t="shared" si="84"/>
        <v>774</v>
      </c>
      <c r="AEE779" s="142"/>
      <c r="AEF779" s="142"/>
      <c r="AEG779" s="91"/>
      <c r="AEH779" s="91"/>
      <c r="AEI779" s="91"/>
      <c r="AEJ779" s="91"/>
      <c r="AEK779" s="91"/>
      <c r="AEL779" s="91"/>
      <c r="AEM779" s="91"/>
      <c r="AEN779" s="91"/>
      <c r="AEO779" s="91"/>
      <c r="AEP779" s="91"/>
      <c r="AEQ779" s="91"/>
      <c r="AER779" s="91"/>
      <c r="AES779" s="91"/>
      <c r="AET779" s="91"/>
      <c r="AEU779" s="91"/>
      <c r="AEV779" s="91"/>
      <c r="AEW779" s="91"/>
      <c r="AEX779" s="91"/>
      <c r="AEY779" s="91"/>
      <c r="AEZ779" s="91"/>
      <c r="AFA779" s="91"/>
      <c r="AFB779" s="91"/>
      <c r="AFC779" s="146"/>
      <c r="AFD779" s="91"/>
      <c r="AFE779" s="91"/>
      <c r="AFF779" s="91"/>
      <c r="AFG779" s="91"/>
      <c r="AFH779" s="91"/>
      <c r="AFI779" s="91"/>
      <c r="AFJ779" s="91"/>
      <c r="AFK779" s="91"/>
      <c r="AFL779" s="91"/>
      <c r="AFM779" s="91"/>
      <c r="AFN779" s="91"/>
    </row>
    <row r="780" spans="810:846" ht="6" customHeight="1" x14ac:dyDescent="0.25">
      <c r="AED780" s="144">
        <f t="shared" si="84"/>
        <v>775</v>
      </c>
      <c r="AEE780" s="142"/>
      <c r="AEF780" s="142"/>
      <c r="AEG780" s="91"/>
      <c r="AEH780" s="91"/>
      <c r="AEI780" s="91"/>
      <c r="AEJ780" s="91"/>
      <c r="AEK780" s="91"/>
      <c r="AEL780" s="91"/>
      <c r="AEM780" s="91"/>
      <c r="AEN780" s="91"/>
      <c r="AEO780" s="91"/>
      <c r="AEP780" s="91"/>
      <c r="AEQ780" s="91"/>
      <c r="AER780" s="91"/>
      <c r="AES780" s="91"/>
      <c r="AET780" s="91"/>
      <c r="AEU780" s="91"/>
      <c r="AEV780" s="91"/>
      <c r="AEW780" s="91"/>
      <c r="AEX780" s="91"/>
      <c r="AEY780" s="91"/>
      <c r="AEZ780" s="91"/>
      <c r="AFA780" s="91"/>
      <c r="AFB780" s="91"/>
      <c r="AFC780" s="146"/>
      <c r="AFD780" s="91"/>
      <c r="AFE780" s="91"/>
      <c r="AFF780" s="91"/>
      <c r="AFG780" s="91"/>
      <c r="AFH780" s="91"/>
      <c r="AFI780" s="91"/>
      <c r="AFJ780" s="91"/>
      <c r="AFK780" s="91"/>
      <c r="AFL780" s="91"/>
      <c r="AFM780" s="91"/>
      <c r="AFN780" s="91"/>
    </row>
    <row r="781" spans="810:846" ht="6" customHeight="1" x14ac:dyDescent="0.25">
      <c r="AED781" s="144">
        <f t="shared" si="84"/>
        <v>776</v>
      </c>
      <c r="AEE781" s="142"/>
      <c r="AEF781" s="142"/>
      <c r="AEG781" s="91"/>
      <c r="AEH781" s="91"/>
      <c r="AEI781" s="91"/>
      <c r="AEJ781" s="91"/>
      <c r="AEK781" s="91"/>
      <c r="AEL781" s="91"/>
      <c r="AEM781" s="91"/>
      <c r="AEN781" s="91"/>
      <c r="AEO781" s="91"/>
      <c r="AEP781" s="91"/>
      <c r="AEQ781" s="91"/>
      <c r="AER781" s="91"/>
      <c r="AES781" s="91"/>
      <c r="AET781" s="91"/>
      <c r="AEU781" s="91"/>
      <c r="AEV781" s="91"/>
      <c r="AEW781" s="91"/>
      <c r="AEX781" s="91"/>
      <c r="AEY781" s="91"/>
      <c r="AEZ781" s="91"/>
      <c r="AFA781" s="91"/>
      <c r="AFB781" s="91"/>
      <c r="AFC781" s="146"/>
      <c r="AFD781" s="91"/>
      <c r="AFE781" s="91"/>
      <c r="AFF781" s="91"/>
      <c r="AFG781" s="91"/>
      <c r="AFH781" s="91"/>
      <c r="AFI781" s="91"/>
      <c r="AFJ781" s="91"/>
      <c r="AFK781" s="91"/>
      <c r="AFL781" s="91"/>
      <c r="AFM781" s="91"/>
      <c r="AFN781" s="91"/>
    </row>
    <row r="782" spans="810:846" ht="6" customHeight="1" x14ac:dyDescent="0.25">
      <c r="AED782" s="144">
        <f t="shared" si="84"/>
        <v>777</v>
      </c>
      <c r="AEE782" s="142"/>
      <c r="AEF782" s="142"/>
      <c r="AEG782" s="91"/>
      <c r="AEH782" s="91"/>
      <c r="AEI782" s="91"/>
      <c r="AEJ782" s="91"/>
      <c r="AEK782" s="91"/>
      <c r="AEL782" s="91"/>
      <c r="AEM782" s="91"/>
      <c r="AEN782" s="91"/>
      <c r="AEO782" s="91"/>
      <c r="AEP782" s="91"/>
      <c r="AEQ782" s="91"/>
      <c r="AER782" s="91"/>
      <c r="AES782" s="91"/>
      <c r="AET782" s="91"/>
      <c r="AEU782" s="91"/>
      <c r="AEV782" s="91"/>
      <c r="AEW782" s="91"/>
      <c r="AEX782" s="91"/>
      <c r="AEY782" s="91"/>
      <c r="AEZ782" s="91"/>
      <c r="AFA782" s="91"/>
      <c r="AFB782" s="91"/>
      <c r="AFC782" s="146"/>
      <c r="AFD782" s="91"/>
      <c r="AFE782" s="91"/>
      <c r="AFF782" s="91"/>
      <c r="AFG782" s="91"/>
      <c r="AFH782" s="91"/>
      <c r="AFI782" s="91"/>
      <c r="AFJ782" s="91"/>
      <c r="AFK782" s="91"/>
      <c r="AFL782" s="91"/>
      <c r="AFM782" s="91"/>
      <c r="AFN782" s="91"/>
    </row>
    <row r="783" spans="810:846" ht="6" customHeight="1" x14ac:dyDescent="0.25">
      <c r="AED783" s="144">
        <f t="shared" si="84"/>
        <v>778</v>
      </c>
      <c r="AEE783" s="142"/>
      <c r="AEF783" s="142"/>
      <c r="AEG783" s="91"/>
      <c r="AEH783" s="91"/>
      <c r="AEI783" s="91"/>
      <c r="AEJ783" s="91"/>
      <c r="AEK783" s="91"/>
      <c r="AEL783" s="91"/>
      <c r="AEM783" s="91"/>
      <c r="AEN783" s="91"/>
      <c r="AEO783" s="91"/>
      <c r="AEP783" s="91"/>
      <c r="AEQ783" s="91"/>
      <c r="AER783" s="91"/>
      <c r="AES783" s="91"/>
      <c r="AET783" s="91"/>
      <c r="AEU783" s="91"/>
      <c r="AEV783" s="91"/>
      <c r="AEW783" s="91"/>
      <c r="AEX783" s="91"/>
      <c r="AEY783" s="91"/>
      <c r="AEZ783" s="91"/>
      <c r="AFA783" s="91"/>
      <c r="AFB783" s="91"/>
      <c r="AFC783" s="146"/>
      <c r="AFD783" s="91"/>
      <c r="AFE783" s="91"/>
      <c r="AFF783" s="91"/>
      <c r="AFG783" s="91"/>
      <c r="AFH783" s="91"/>
      <c r="AFI783" s="91"/>
      <c r="AFJ783" s="91"/>
      <c r="AFK783" s="91"/>
      <c r="AFL783" s="91"/>
      <c r="AFM783" s="91"/>
      <c r="AFN783" s="91"/>
    </row>
    <row r="784" spans="810:846" ht="6" customHeight="1" x14ac:dyDescent="0.25">
      <c r="AED784" s="144">
        <f t="shared" si="84"/>
        <v>779</v>
      </c>
      <c r="AEE784" s="142"/>
      <c r="AEF784" s="142"/>
      <c r="AEG784" s="91"/>
      <c r="AEH784" s="91"/>
      <c r="AEI784" s="91"/>
      <c r="AEJ784" s="91"/>
      <c r="AEK784" s="91"/>
      <c r="AEL784" s="91"/>
      <c r="AEM784" s="91"/>
      <c r="AEN784" s="91"/>
      <c r="AEO784" s="91"/>
      <c r="AEP784" s="91"/>
      <c r="AEQ784" s="91"/>
      <c r="AER784" s="91"/>
      <c r="AES784" s="91"/>
      <c r="AET784" s="91"/>
      <c r="AEU784" s="91"/>
      <c r="AEV784" s="91"/>
      <c r="AEW784" s="91"/>
      <c r="AEX784" s="91"/>
      <c r="AEY784" s="91"/>
      <c r="AEZ784" s="91"/>
      <c r="AFA784" s="91"/>
      <c r="AFB784" s="91"/>
      <c r="AFC784" s="146"/>
      <c r="AFD784" s="91"/>
      <c r="AFE784" s="91"/>
      <c r="AFF784" s="91"/>
      <c r="AFG784" s="91"/>
      <c r="AFH784" s="91"/>
      <c r="AFI784" s="91"/>
      <c r="AFJ784" s="91"/>
      <c r="AFK784" s="91"/>
      <c r="AFL784" s="91"/>
      <c r="AFM784" s="91"/>
      <c r="AFN784" s="91"/>
    </row>
    <row r="785" spans="810:846" ht="6" customHeight="1" x14ac:dyDescent="0.25">
      <c r="AED785" s="144">
        <f t="shared" si="84"/>
        <v>780</v>
      </c>
      <c r="AEE785" s="142"/>
      <c r="AEF785" s="142"/>
      <c r="AEG785" s="91"/>
      <c r="AEH785" s="91"/>
      <c r="AEI785" s="91"/>
      <c r="AEJ785" s="91"/>
      <c r="AEK785" s="91"/>
      <c r="AEL785" s="91"/>
      <c r="AEM785" s="91"/>
      <c r="AEN785" s="91"/>
      <c r="AEO785" s="91"/>
      <c r="AEP785" s="91"/>
      <c r="AEQ785" s="91"/>
      <c r="AER785" s="91"/>
      <c r="AES785" s="91"/>
      <c r="AET785" s="91"/>
      <c r="AEU785" s="91"/>
      <c r="AEV785" s="91"/>
      <c r="AEW785" s="91"/>
      <c r="AEX785" s="91"/>
      <c r="AEY785" s="91"/>
      <c r="AEZ785" s="91"/>
      <c r="AFA785" s="91"/>
      <c r="AFB785" s="91"/>
      <c r="AFC785" s="146"/>
      <c r="AFD785" s="91"/>
      <c r="AFE785" s="91"/>
      <c r="AFF785" s="91"/>
      <c r="AFG785" s="91"/>
      <c r="AFH785" s="91"/>
      <c r="AFI785" s="91"/>
      <c r="AFJ785" s="91"/>
      <c r="AFK785" s="91"/>
      <c r="AFL785" s="91"/>
      <c r="AFM785" s="91"/>
      <c r="AFN785" s="91"/>
    </row>
    <row r="786" spans="810:846" ht="6" customHeight="1" x14ac:dyDescent="0.25">
      <c r="AED786" s="144">
        <f t="shared" si="84"/>
        <v>781</v>
      </c>
      <c r="AEE786" s="142"/>
      <c r="AEF786" s="142"/>
      <c r="AEG786" s="91"/>
      <c r="AEH786" s="91"/>
      <c r="AEI786" s="91"/>
      <c r="AEJ786" s="91"/>
      <c r="AEK786" s="91"/>
      <c r="AEL786" s="91"/>
      <c r="AEM786" s="91"/>
      <c r="AEN786" s="91"/>
      <c r="AEO786" s="91"/>
      <c r="AEP786" s="91"/>
      <c r="AEQ786" s="91"/>
      <c r="AER786" s="91"/>
      <c r="AES786" s="91"/>
      <c r="AET786" s="91"/>
      <c r="AEU786" s="91"/>
      <c r="AEV786" s="91"/>
      <c r="AEW786" s="91"/>
      <c r="AEX786" s="91"/>
      <c r="AEY786" s="91"/>
      <c r="AEZ786" s="91"/>
      <c r="AFA786" s="91"/>
      <c r="AFB786" s="91"/>
      <c r="AFC786" s="146"/>
      <c r="AFD786" s="91"/>
      <c r="AFE786" s="91"/>
      <c r="AFF786" s="91"/>
      <c r="AFG786" s="91"/>
      <c r="AFH786" s="91"/>
      <c r="AFI786" s="91"/>
      <c r="AFJ786" s="91"/>
      <c r="AFK786" s="91"/>
      <c r="AFL786" s="91"/>
      <c r="AFM786" s="91"/>
      <c r="AFN786" s="91"/>
    </row>
    <row r="787" spans="810:846" ht="6" customHeight="1" x14ac:dyDescent="0.25">
      <c r="AED787" s="144">
        <f t="shared" si="84"/>
        <v>782</v>
      </c>
      <c r="AEE787" s="142"/>
      <c r="AEF787" s="142"/>
      <c r="AEG787" s="91"/>
      <c r="AEH787" s="91"/>
      <c r="AEI787" s="91"/>
      <c r="AEJ787" s="91"/>
      <c r="AEK787" s="91"/>
      <c r="AEL787" s="91"/>
      <c r="AEM787" s="91"/>
      <c r="AEN787" s="91"/>
      <c r="AEO787" s="91"/>
      <c r="AEP787" s="91"/>
      <c r="AEQ787" s="91"/>
      <c r="AER787" s="91"/>
      <c r="AES787" s="91"/>
      <c r="AET787" s="91"/>
      <c r="AEU787" s="91"/>
      <c r="AEV787" s="91"/>
      <c r="AEW787" s="91"/>
      <c r="AEX787" s="91"/>
      <c r="AEY787" s="91"/>
      <c r="AEZ787" s="91"/>
      <c r="AFA787" s="91"/>
      <c r="AFB787" s="91"/>
      <c r="AFC787" s="146"/>
      <c r="AFD787" s="91"/>
      <c r="AFE787" s="91"/>
      <c r="AFF787" s="91"/>
      <c r="AFG787" s="91"/>
      <c r="AFH787" s="91"/>
      <c r="AFI787" s="91"/>
      <c r="AFJ787" s="91"/>
      <c r="AFK787" s="91"/>
      <c r="AFL787" s="91"/>
      <c r="AFM787" s="91"/>
      <c r="AFN787" s="91"/>
    </row>
    <row r="788" spans="810:846" ht="6" customHeight="1" x14ac:dyDescent="0.25">
      <c r="AED788" s="144">
        <f t="shared" si="84"/>
        <v>783</v>
      </c>
      <c r="AEE788" s="142"/>
      <c r="AEF788" s="142"/>
      <c r="AEG788" s="91"/>
      <c r="AEH788" s="91"/>
      <c r="AEI788" s="91"/>
      <c r="AEJ788" s="91"/>
      <c r="AEK788" s="91"/>
      <c r="AEL788" s="91"/>
      <c r="AEM788" s="91"/>
      <c r="AEN788" s="91"/>
      <c r="AEO788" s="91"/>
      <c r="AEP788" s="91"/>
      <c r="AEQ788" s="91"/>
      <c r="AER788" s="91"/>
      <c r="AES788" s="91"/>
      <c r="AET788" s="91"/>
      <c r="AEU788" s="91"/>
      <c r="AEV788" s="91"/>
      <c r="AEW788" s="91"/>
      <c r="AEX788" s="91"/>
      <c r="AEY788" s="91"/>
      <c r="AEZ788" s="91"/>
      <c r="AFA788" s="91"/>
      <c r="AFB788" s="91"/>
      <c r="AFC788" s="146"/>
      <c r="AFD788" s="91"/>
      <c r="AFE788" s="91"/>
      <c r="AFF788" s="91"/>
      <c r="AFG788" s="91"/>
      <c r="AFH788" s="91"/>
      <c r="AFI788" s="91"/>
      <c r="AFJ788" s="91"/>
      <c r="AFK788" s="91"/>
      <c r="AFL788" s="91"/>
      <c r="AFM788" s="91"/>
      <c r="AFN788" s="91"/>
    </row>
    <row r="789" spans="810:846" ht="6" customHeight="1" x14ac:dyDescent="0.25">
      <c r="AED789" s="144">
        <f t="shared" si="84"/>
        <v>784</v>
      </c>
      <c r="AEE789" s="142"/>
      <c r="AEF789" s="142"/>
      <c r="AEG789" s="91"/>
      <c r="AEH789" s="91"/>
      <c r="AEI789" s="91"/>
      <c r="AEJ789" s="91"/>
      <c r="AEK789" s="91"/>
      <c r="AEL789" s="91"/>
      <c r="AEM789" s="91"/>
      <c r="AEN789" s="91"/>
      <c r="AEO789" s="91"/>
      <c r="AEP789" s="91"/>
      <c r="AEQ789" s="91"/>
      <c r="AER789" s="91"/>
      <c r="AES789" s="91"/>
      <c r="AET789" s="91"/>
      <c r="AEU789" s="91"/>
      <c r="AEV789" s="91"/>
      <c r="AEW789" s="91"/>
      <c r="AEX789" s="91"/>
      <c r="AEY789" s="91"/>
      <c r="AEZ789" s="91"/>
      <c r="AFA789" s="91"/>
      <c r="AFB789" s="91"/>
      <c r="AFC789" s="146"/>
      <c r="AFD789" s="91"/>
      <c r="AFE789" s="91"/>
      <c r="AFF789" s="91"/>
      <c r="AFG789" s="91"/>
      <c r="AFH789" s="91"/>
      <c r="AFI789" s="91"/>
      <c r="AFJ789" s="91"/>
      <c r="AFK789" s="91"/>
      <c r="AFL789" s="91"/>
      <c r="AFM789" s="91"/>
      <c r="AFN789" s="91"/>
    </row>
    <row r="790" spans="810:846" ht="6" customHeight="1" x14ac:dyDescent="0.25">
      <c r="AED790" s="144">
        <f t="shared" si="84"/>
        <v>785</v>
      </c>
      <c r="AEE790" s="142"/>
      <c r="AEF790" s="142"/>
      <c r="AEG790" s="91"/>
      <c r="AEH790" s="91"/>
      <c r="AEI790" s="91"/>
      <c r="AEJ790" s="91"/>
      <c r="AEK790" s="91"/>
      <c r="AEL790" s="91"/>
      <c r="AEM790" s="91"/>
      <c r="AEN790" s="91"/>
      <c r="AEO790" s="91"/>
      <c r="AEP790" s="91"/>
      <c r="AEQ790" s="91"/>
      <c r="AER790" s="91"/>
      <c r="AES790" s="91"/>
      <c r="AET790" s="91"/>
      <c r="AEU790" s="91"/>
      <c r="AEV790" s="91"/>
      <c r="AEW790" s="91"/>
      <c r="AEX790" s="91"/>
      <c r="AEY790" s="91"/>
      <c r="AEZ790" s="91"/>
      <c r="AFA790" s="91"/>
      <c r="AFB790" s="91"/>
      <c r="AFC790" s="146"/>
      <c r="AFD790" s="91"/>
      <c r="AFE790" s="91"/>
      <c r="AFF790" s="91"/>
      <c r="AFG790" s="91"/>
      <c r="AFH790" s="91"/>
      <c r="AFI790" s="91"/>
      <c r="AFJ790" s="91"/>
      <c r="AFK790" s="91"/>
      <c r="AFL790" s="91"/>
      <c r="AFM790" s="91"/>
      <c r="AFN790" s="91"/>
    </row>
    <row r="791" spans="810:846" ht="6" customHeight="1" x14ac:dyDescent="0.25">
      <c r="AED791" s="144">
        <f t="shared" si="84"/>
        <v>786</v>
      </c>
      <c r="AEE791" s="142"/>
      <c r="AEF791" s="142"/>
      <c r="AEG791" s="91"/>
      <c r="AEH791" s="91"/>
      <c r="AEI791" s="91"/>
      <c r="AEJ791" s="91"/>
      <c r="AEK791" s="91"/>
      <c r="AEL791" s="91"/>
      <c r="AEM791" s="91"/>
      <c r="AEN791" s="91"/>
      <c r="AEO791" s="91"/>
      <c r="AEP791" s="91"/>
      <c r="AEQ791" s="91"/>
      <c r="AER791" s="91"/>
      <c r="AES791" s="91"/>
      <c r="AET791" s="91"/>
      <c r="AEU791" s="91"/>
      <c r="AEV791" s="91"/>
      <c r="AEW791" s="91"/>
      <c r="AEX791" s="91"/>
      <c r="AEY791" s="91"/>
      <c r="AEZ791" s="91"/>
      <c r="AFA791" s="91"/>
      <c r="AFB791" s="91"/>
      <c r="AFC791" s="146"/>
      <c r="AFD791" s="91"/>
      <c r="AFE791" s="91"/>
      <c r="AFF791" s="91"/>
      <c r="AFG791" s="91"/>
      <c r="AFH791" s="91"/>
      <c r="AFI791" s="91"/>
      <c r="AFJ791" s="91"/>
      <c r="AFK791" s="91"/>
      <c r="AFL791" s="91"/>
      <c r="AFM791" s="91"/>
      <c r="AFN791" s="91"/>
    </row>
    <row r="792" spans="810:846" ht="6" customHeight="1" x14ac:dyDescent="0.25">
      <c r="AED792" s="144">
        <f t="shared" si="84"/>
        <v>787</v>
      </c>
      <c r="AEE792" s="142"/>
      <c r="AEF792" s="142"/>
      <c r="AEG792" s="91"/>
      <c r="AEH792" s="91"/>
      <c r="AEI792" s="91"/>
      <c r="AEJ792" s="91"/>
      <c r="AEK792" s="91"/>
      <c r="AEL792" s="91"/>
      <c r="AEM792" s="91"/>
      <c r="AEN792" s="91"/>
      <c r="AEO792" s="91"/>
      <c r="AEP792" s="91"/>
      <c r="AEQ792" s="91"/>
      <c r="AER792" s="91"/>
      <c r="AES792" s="91"/>
      <c r="AET792" s="91"/>
      <c r="AEU792" s="91"/>
      <c r="AEV792" s="91"/>
      <c r="AEW792" s="91"/>
      <c r="AEX792" s="91"/>
      <c r="AEY792" s="91"/>
      <c r="AEZ792" s="91"/>
      <c r="AFA792" s="91"/>
      <c r="AFB792" s="91"/>
      <c r="AFC792" s="146"/>
      <c r="AFD792" s="91"/>
      <c r="AFE792" s="91"/>
      <c r="AFF792" s="91"/>
      <c r="AFG792" s="91"/>
      <c r="AFH792" s="91"/>
      <c r="AFI792" s="91"/>
      <c r="AFJ792" s="91"/>
      <c r="AFK792" s="91"/>
      <c r="AFL792" s="91"/>
      <c r="AFM792" s="91"/>
      <c r="AFN792" s="91"/>
    </row>
    <row r="793" spans="810:846" ht="6" customHeight="1" x14ac:dyDescent="0.25">
      <c r="AED793" s="144">
        <f t="shared" si="84"/>
        <v>788</v>
      </c>
      <c r="AEE793" s="142"/>
      <c r="AEF793" s="142"/>
      <c r="AEG793" s="91"/>
      <c r="AEH793" s="91"/>
      <c r="AEI793" s="91"/>
      <c r="AEJ793" s="91"/>
      <c r="AEK793" s="91"/>
      <c r="AEL793" s="91"/>
      <c r="AEM793" s="91"/>
      <c r="AEN793" s="91"/>
      <c r="AEO793" s="91"/>
      <c r="AEP793" s="91"/>
      <c r="AEQ793" s="91"/>
      <c r="AER793" s="91"/>
      <c r="AES793" s="91"/>
      <c r="AET793" s="91"/>
      <c r="AEU793" s="91"/>
      <c r="AEV793" s="91"/>
      <c r="AEW793" s="91"/>
      <c r="AEX793" s="91"/>
      <c r="AEY793" s="91"/>
      <c r="AEZ793" s="91"/>
      <c r="AFA793" s="91"/>
      <c r="AFB793" s="91"/>
      <c r="AFC793" s="146"/>
      <c r="AFD793" s="91"/>
      <c r="AFE793" s="91"/>
      <c r="AFF793" s="91"/>
      <c r="AFG793" s="91"/>
      <c r="AFH793" s="91"/>
      <c r="AFI793" s="91"/>
      <c r="AFJ793" s="91"/>
      <c r="AFK793" s="91"/>
      <c r="AFL793" s="91"/>
      <c r="AFM793" s="91"/>
      <c r="AFN793" s="91"/>
    </row>
    <row r="794" spans="810:846" ht="6" customHeight="1" x14ac:dyDescent="0.25">
      <c r="AED794" s="144">
        <f t="shared" si="84"/>
        <v>789</v>
      </c>
      <c r="AEE794" s="142"/>
      <c r="AEF794" s="142"/>
      <c r="AEG794" s="91"/>
      <c r="AEH794" s="91"/>
      <c r="AEI794" s="91"/>
      <c r="AEJ794" s="91"/>
      <c r="AEK794" s="91"/>
      <c r="AEL794" s="91"/>
      <c r="AEM794" s="91"/>
      <c r="AEN794" s="91"/>
      <c r="AEO794" s="91"/>
      <c r="AEP794" s="91"/>
      <c r="AEQ794" s="91"/>
      <c r="AER794" s="91"/>
      <c r="AES794" s="91"/>
      <c r="AET794" s="91"/>
      <c r="AEU794" s="91"/>
      <c r="AEV794" s="91"/>
      <c r="AEW794" s="91"/>
      <c r="AEX794" s="91"/>
      <c r="AEY794" s="91"/>
      <c r="AEZ794" s="91"/>
      <c r="AFA794" s="91"/>
      <c r="AFB794" s="91"/>
      <c r="AFC794" s="146"/>
      <c r="AFD794" s="91"/>
      <c r="AFE794" s="91"/>
      <c r="AFF794" s="91"/>
      <c r="AFG794" s="91"/>
      <c r="AFH794" s="91"/>
      <c r="AFI794" s="91"/>
      <c r="AFJ794" s="91"/>
      <c r="AFK794" s="91"/>
      <c r="AFL794" s="91"/>
      <c r="AFM794" s="91"/>
      <c r="AFN794" s="91"/>
    </row>
    <row r="795" spans="810:846" ht="6" customHeight="1" x14ac:dyDescent="0.25">
      <c r="AED795" s="144">
        <f t="shared" si="84"/>
        <v>790</v>
      </c>
      <c r="AEE795" s="142"/>
      <c r="AEF795" s="142"/>
      <c r="AEG795" s="91"/>
      <c r="AEH795" s="91"/>
      <c r="AEI795" s="91"/>
      <c r="AEJ795" s="91"/>
      <c r="AEK795" s="91"/>
      <c r="AEL795" s="91"/>
      <c r="AEM795" s="91"/>
      <c r="AEN795" s="91"/>
      <c r="AEO795" s="91"/>
      <c r="AEP795" s="91"/>
      <c r="AEQ795" s="91"/>
      <c r="AER795" s="91"/>
      <c r="AES795" s="91"/>
      <c r="AET795" s="91"/>
      <c r="AEU795" s="91"/>
      <c r="AEV795" s="91"/>
      <c r="AEW795" s="91"/>
      <c r="AEX795" s="91"/>
      <c r="AEY795" s="91"/>
      <c r="AEZ795" s="91"/>
      <c r="AFA795" s="91"/>
      <c r="AFB795" s="91"/>
      <c r="AFC795" s="146"/>
      <c r="AFD795" s="91"/>
      <c r="AFE795" s="91"/>
      <c r="AFF795" s="91"/>
      <c r="AFG795" s="91"/>
      <c r="AFH795" s="91"/>
      <c r="AFI795" s="91"/>
      <c r="AFJ795" s="91"/>
      <c r="AFK795" s="91"/>
      <c r="AFL795" s="91"/>
      <c r="AFM795" s="91"/>
      <c r="AFN795" s="91"/>
    </row>
    <row r="796" spans="810:846" ht="6" customHeight="1" x14ac:dyDescent="0.25">
      <c r="AED796" s="144">
        <f t="shared" si="84"/>
        <v>791</v>
      </c>
      <c r="AEE796" s="142"/>
      <c r="AEF796" s="142"/>
      <c r="AEG796" s="91"/>
      <c r="AEH796" s="91"/>
      <c r="AEI796" s="91"/>
      <c r="AEJ796" s="91"/>
      <c r="AEK796" s="91"/>
      <c r="AEL796" s="91"/>
      <c r="AEM796" s="91"/>
      <c r="AEN796" s="91"/>
      <c r="AEO796" s="91"/>
      <c r="AEP796" s="91"/>
      <c r="AEQ796" s="91"/>
      <c r="AER796" s="91"/>
      <c r="AES796" s="91"/>
      <c r="AET796" s="91"/>
      <c r="AEU796" s="91"/>
      <c r="AEV796" s="91"/>
      <c r="AEW796" s="91"/>
      <c r="AEX796" s="91"/>
      <c r="AEY796" s="91"/>
      <c r="AEZ796" s="91"/>
      <c r="AFA796" s="91"/>
      <c r="AFB796" s="91"/>
      <c r="AFC796" s="146"/>
      <c r="AFD796" s="91"/>
      <c r="AFE796" s="91"/>
      <c r="AFF796" s="91"/>
      <c r="AFG796" s="91"/>
      <c r="AFH796" s="91"/>
      <c r="AFI796" s="91"/>
      <c r="AFJ796" s="91"/>
      <c r="AFK796" s="91"/>
      <c r="AFL796" s="91"/>
      <c r="AFM796" s="91"/>
      <c r="AFN796" s="91"/>
    </row>
    <row r="797" spans="810:846" ht="6" customHeight="1" x14ac:dyDescent="0.25">
      <c r="AED797" s="144">
        <f t="shared" si="84"/>
        <v>792</v>
      </c>
      <c r="AEE797" s="142"/>
      <c r="AEF797" s="142"/>
      <c r="AEG797" s="91"/>
      <c r="AEH797" s="91"/>
      <c r="AEI797" s="91"/>
      <c r="AEJ797" s="91"/>
      <c r="AEK797" s="91"/>
      <c r="AEL797" s="91"/>
      <c r="AEM797" s="91"/>
      <c r="AEN797" s="91"/>
      <c r="AEO797" s="91"/>
      <c r="AEP797" s="91"/>
      <c r="AEQ797" s="91"/>
      <c r="AER797" s="91"/>
      <c r="AES797" s="91"/>
      <c r="AET797" s="91"/>
      <c r="AEU797" s="91"/>
      <c r="AEV797" s="91"/>
      <c r="AEW797" s="91"/>
      <c r="AEX797" s="91"/>
      <c r="AEY797" s="91"/>
      <c r="AEZ797" s="91"/>
      <c r="AFA797" s="91"/>
      <c r="AFB797" s="91"/>
      <c r="AFC797" s="146"/>
      <c r="AFD797" s="91"/>
      <c r="AFE797" s="91"/>
      <c r="AFF797" s="91"/>
      <c r="AFG797" s="91"/>
      <c r="AFH797" s="91"/>
      <c r="AFI797" s="91"/>
      <c r="AFJ797" s="91"/>
      <c r="AFK797" s="91"/>
      <c r="AFL797" s="91"/>
      <c r="AFM797" s="91"/>
      <c r="AFN797" s="91"/>
    </row>
    <row r="798" spans="810:846" ht="6" customHeight="1" x14ac:dyDescent="0.25">
      <c r="AED798" s="144">
        <f t="shared" si="84"/>
        <v>793</v>
      </c>
      <c r="AEE798" s="142"/>
      <c r="AEF798" s="142"/>
      <c r="AEG798" s="91"/>
      <c r="AEH798" s="91"/>
      <c r="AEI798" s="91"/>
      <c r="AEJ798" s="91"/>
      <c r="AEK798" s="91"/>
      <c r="AEL798" s="91"/>
      <c r="AEM798" s="91"/>
      <c r="AEN798" s="91"/>
      <c r="AEO798" s="91"/>
      <c r="AEP798" s="91"/>
      <c r="AEQ798" s="91"/>
      <c r="AER798" s="91"/>
      <c r="AES798" s="91"/>
      <c r="AET798" s="91"/>
      <c r="AEU798" s="91"/>
      <c r="AEV798" s="91"/>
      <c r="AEW798" s="91"/>
      <c r="AEX798" s="91"/>
      <c r="AEY798" s="91"/>
      <c r="AEZ798" s="91"/>
      <c r="AFA798" s="91"/>
      <c r="AFB798" s="91"/>
      <c r="AFC798" s="146"/>
      <c r="AFD798" s="91"/>
      <c r="AFE798" s="91"/>
      <c r="AFF798" s="91"/>
      <c r="AFG798" s="91"/>
      <c r="AFH798" s="91"/>
      <c r="AFI798" s="91"/>
      <c r="AFJ798" s="91"/>
      <c r="AFK798" s="91"/>
      <c r="AFL798" s="91"/>
      <c r="AFM798" s="91"/>
      <c r="AFN798" s="91"/>
    </row>
    <row r="799" spans="810:846" ht="6" customHeight="1" x14ac:dyDescent="0.25">
      <c r="AED799" s="144">
        <f t="shared" si="84"/>
        <v>794</v>
      </c>
      <c r="AEE799" s="142"/>
      <c r="AEF799" s="142"/>
      <c r="AEG799" s="91"/>
      <c r="AEH799" s="91"/>
      <c r="AEI799" s="91"/>
      <c r="AEJ799" s="91"/>
      <c r="AEK799" s="91"/>
      <c r="AEL799" s="91"/>
      <c r="AEM799" s="91"/>
      <c r="AEN799" s="91"/>
      <c r="AEO799" s="91"/>
      <c r="AEP799" s="91"/>
      <c r="AEQ799" s="91"/>
      <c r="AER799" s="91"/>
      <c r="AES799" s="91"/>
      <c r="AET799" s="91"/>
      <c r="AEU799" s="91"/>
      <c r="AEV799" s="91"/>
      <c r="AEW799" s="91"/>
      <c r="AEX799" s="91"/>
      <c r="AEY799" s="91"/>
      <c r="AEZ799" s="91"/>
      <c r="AFA799" s="91"/>
      <c r="AFB799" s="91"/>
      <c r="AFC799" s="146"/>
      <c r="AFD799" s="91"/>
      <c r="AFE799" s="91"/>
      <c r="AFF799" s="91"/>
      <c r="AFG799" s="91"/>
      <c r="AFH799" s="91"/>
      <c r="AFI799" s="91"/>
      <c r="AFJ799" s="91"/>
      <c r="AFK799" s="91"/>
      <c r="AFL799" s="91"/>
      <c r="AFM799" s="91"/>
      <c r="AFN799" s="91"/>
    </row>
    <row r="800" spans="810:846" ht="6" customHeight="1" x14ac:dyDescent="0.25">
      <c r="AED800" s="144">
        <f t="shared" si="84"/>
        <v>795</v>
      </c>
      <c r="AEE800" s="142"/>
      <c r="AEF800" s="142"/>
      <c r="AEG800" s="91"/>
      <c r="AEH800" s="91"/>
      <c r="AEI800" s="91"/>
      <c r="AEJ800" s="91"/>
      <c r="AEK800" s="91"/>
      <c r="AEL800" s="91"/>
      <c r="AEM800" s="91"/>
      <c r="AEN800" s="91"/>
      <c r="AEO800" s="91"/>
      <c r="AEP800" s="91"/>
      <c r="AEQ800" s="91"/>
      <c r="AER800" s="91"/>
      <c r="AES800" s="91"/>
      <c r="AET800" s="91"/>
      <c r="AEU800" s="91"/>
      <c r="AEV800" s="91"/>
      <c r="AEW800" s="91"/>
      <c r="AEX800" s="91"/>
      <c r="AEY800" s="91"/>
      <c r="AEZ800" s="91"/>
      <c r="AFA800" s="91"/>
      <c r="AFB800" s="91"/>
      <c r="AFC800" s="146"/>
      <c r="AFD800" s="91"/>
      <c r="AFE800" s="91"/>
      <c r="AFF800" s="91"/>
      <c r="AFG800" s="91"/>
      <c r="AFH800" s="91"/>
      <c r="AFI800" s="91"/>
      <c r="AFJ800" s="91"/>
      <c r="AFK800" s="91"/>
      <c r="AFL800" s="91"/>
      <c r="AFM800" s="91"/>
      <c r="AFN800" s="91"/>
    </row>
    <row r="801" spans="810:846" ht="6" customHeight="1" x14ac:dyDescent="0.25">
      <c r="AED801" s="144">
        <f t="shared" si="84"/>
        <v>796</v>
      </c>
      <c r="AEE801" s="142"/>
      <c r="AEF801" s="142"/>
      <c r="AEG801" s="91"/>
      <c r="AEH801" s="91"/>
      <c r="AEI801" s="91"/>
      <c r="AEJ801" s="91"/>
      <c r="AEK801" s="91"/>
      <c r="AEL801" s="91"/>
      <c r="AEM801" s="91"/>
      <c r="AEN801" s="91"/>
      <c r="AEO801" s="91"/>
      <c r="AEP801" s="91"/>
      <c r="AEQ801" s="91"/>
      <c r="AER801" s="91"/>
      <c r="AES801" s="91"/>
      <c r="AET801" s="91"/>
      <c r="AEU801" s="91"/>
      <c r="AEV801" s="91"/>
      <c r="AEW801" s="91"/>
      <c r="AEX801" s="91"/>
      <c r="AEY801" s="91"/>
      <c r="AEZ801" s="91"/>
      <c r="AFA801" s="91"/>
      <c r="AFB801" s="91"/>
      <c r="AFC801" s="146"/>
      <c r="AFD801" s="91"/>
      <c r="AFE801" s="91"/>
      <c r="AFF801" s="91"/>
      <c r="AFG801" s="91"/>
      <c r="AFH801" s="91"/>
      <c r="AFI801" s="91"/>
      <c r="AFJ801" s="91"/>
      <c r="AFK801" s="91"/>
      <c r="AFL801" s="91"/>
      <c r="AFM801" s="91"/>
      <c r="AFN801" s="91"/>
    </row>
    <row r="802" spans="810:846" ht="6" customHeight="1" x14ac:dyDescent="0.25">
      <c r="AED802" s="144">
        <f t="shared" si="84"/>
        <v>797</v>
      </c>
      <c r="AEE802" s="142"/>
      <c r="AEF802" s="142"/>
      <c r="AEG802" s="91"/>
      <c r="AEH802" s="91"/>
      <c r="AEI802" s="91"/>
      <c r="AEJ802" s="91"/>
      <c r="AEK802" s="91"/>
      <c r="AEL802" s="91"/>
      <c r="AEM802" s="91"/>
      <c r="AEN802" s="91"/>
      <c r="AEO802" s="91"/>
      <c r="AEP802" s="91"/>
      <c r="AEQ802" s="91"/>
      <c r="AER802" s="91"/>
      <c r="AES802" s="91"/>
      <c r="AET802" s="91"/>
      <c r="AEU802" s="91"/>
      <c r="AEV802" s="91"/>
      <c r="AEW802" s="91"/>
      <c r="AEX802" s="91"/>
      <c r="AEY802" s="91"/>
      <c r="AEZ802" s="91"/>
      <c r="AFA802" s="91"/>
      <c r="AFB802" s="91"/>
      <c r="AFC802" s="146"/>
      <c r="AFD802" s="91"/>
      <c r="AFE802" s="91"/>
      <c r="AFF802" s="91"/>
      <c r="AFG802" s="91"/>
      <c r="AFH802" s="91"/>
      <c r="AFI802" s="91"/>
      <c r="AFJ802" s="91"/>
      <c r="AFK802" s="91"/>
      <c r="AFL802" s="91"/>
      <c r="AFM802" s="91"/>
      <c r="AFN802" s="91"/>
    </row>
    <row r="803" spans="810:846" ht="6" customHeight="1" x14ac:dyDescent="0.25">
      <c r="AED803" s="144">
        <f t="shared" si="84"/>
        <v>798</v>
      </c>
      <c r="AEE803" s="142"/>
      <c r="AEF803" s="142"/>
      <c r="AEG803" s="91"/>
      <c r="AEH803" s="91"/>
      <c r="AEI803" s="91"/>
      <c r="AEJ803" s="91"/>
      <c r="AEK803" s="91"/>
      <c r="AEL803" s="91"/>
      <c r="AEM803" s="91"/>
      <c r="AEN803" s="91"/>
      <c r="AEO803" s="91"/>
      <c r="AEP803" s="91"/>
      <c r="AEQ803" s="91"/>
      <c r="AER803" s="91"/>
      <c r="AES803" s="91"/>
      <c r="AET803" s="91"/>
      <c r="AEU803" s="91"/>
      <c r="AEV803" s="91"/>
      <c r="AEW803" s="91"/>
      <c r="AEX803" s="91"/>
      <c r="AEY803" s="91"/>
      <c r="AEZ803" s="91"/>
      <c r="AFA803" s="91"/>
      <c r="AFB803" s="91"/>
      <c r="AFC803" s="146"/>
      <c r="AFD803" s="91"/>
      <c r="AFE803" s="91"/>
      <c r="AFF803" s="91"/>
      <c r="AFG803" s="91"/>
      <c r="AFH803" s="91"/>
      <c r="AFI803" s="91"/>
      <c r="AFJ803" s="91"/>
      <c r="AFK803" s="91"/>
      <c r="AFL803" s="91"/>
      <c r="AFM803" s="91"/>
      <c r="AFN803" s="91"/>
    </row>
    <row r="804" spans="810:846" ht="6" customHeight="1" x14ac:dyDescent="0.25">
      <c r="AED804" s="144">
        <f t="shared" si="84"/>
        <v>799</v>
      </c>
      <c r="AEE804" s="142"/>
      <c r="AEF804" s="142"/>
      <c r="AEG804" s="91"/>
      <c r="AEH804" s="91"/>
      <c r="AEI804" s="91"/>
      <c r="AEJ804" s="91"/>
      <c r="AEK804" s="91"/>
      <c r="AEL804" s="91"/>
      <c r="AEM804" s="91"/>
      <c r="AEN804" s="91"/>
      <c r="AEO804" s="91"/>
      <c r="AEP804" s="91"/>
      <c r="AEQ804" s="91"/>
      <c r="AER804" s="91"/>
      <c r="AES804" s="91"/>
      <c r="AET804" s="91"/>
      <c r="AEU804" s="91"/>
      <c r="AEV804" s="91"/>
      <c r="AEW804" s="91"/>
      <c r="AEX804" s="91"/>
      <c r="AEY804" s="91"/>
      <c r="AEZ804" s="91"/>
      <c r="AFA804" s="91"/>
      <c r="AFB804" s="91"/>
      <c r="AFC804" s="146"/>
      <c r="AFD804" s="91"/>
      <c r="AFE804" s="91"/>
      <c r="AFF804" s="91"/>
      <c r="AFG804" s="91"/>
      <c r="AFH804" s="91"/>
      <c r="AFI804" s="91"/>
      <c r="AFJ804" s="91"/>
      <c r="AFK804" s="91"/>
      <c r="AFL804" s="91"/>
      <c r="AFM804" s="91"/>
      <c r="AFN804" s="91"/>
    </row>
    <row r="805" spans="810:846" ht="6" customHeight="1" x14ac:dyDescent="0.25">
      <c r="AED805" s="144" t="str">
        <f t="shared" si="84"/>
        <v/>
      </c>
      <c r="AEE805" s="142"/>
      <c r="AEF805" s="142"/>
      <c r="AEG805" s="91"/>
      <c r="AEH805" s="91"/>
      <c r="AEI805" s="91"/>
      <c r="AEJ805" s="91"/>
      <c r="AEK805" s="91"/>
      <c r="AEL805" s="91"/>
      <c r="AEM805" s="91"/>
      <c r="AEN805" s="91"/>
      <c r="AEO805" s="91"/>
      <c r="AEP805" s="91"/>
      <c r="AEQ805" s="91"/>
      <c r="AER805" s="91"/>
      <c r="AES805" s="91"/>
      <c r="AET805" s="91"/>
      <c r="AEU805" s="91"/>
      <c r="AEV805" s="91"/>
      <c r="AEW805" s="91"/>
      <c r="AEX805" s="91"/>
      <c r="AEY805" s="91"/>
      <c r="AEZ805" s="91"/>
      <c r="AFA805" s="91"/>
      <c r="AFB805" s="91"/>
      <c r="AFC805" s="146"/>
      <c r="AFD805" s="91"/>
      <c r="AFE805" s="91"/>
      <c r="AFF805" s="91"/>
      <c r="AFG805" s="91"/>
      <c r="AFH805" s="91"/>
      <c r="AFI805" s="91"/>
      <c r="AFJ805" s="91"/>
      <c r="AFK805" s="91"/>
      <c r="AFL805" s="91"/>
      <c r="AFM805" s="91"/>
      <c r="AFN805" s="91"/>
    </row>
    <row r="806" spans="810:846" ht="6" customHeight="1" x14ac:dyDescent="0.25">
      <c r="AED806" s="91"/>
      <c r="AEG806" s="91"/>
      <c r="AEH806" s="91"/>
      <c r="AEI806" s="91"/>
      <c r="AEJ806" s="91"/>
      <c r="AEK806" s="91"/>
      <c r="AEL806" s="91"/>
      <c r="AEM806" s="91"/>
      <c r="AEN806" s="91"/>
      <c r="AEO806" s="91"/>
      <c r="AEP806" s="91"/>
      <c r="AEQ806" s="91"/>
      <c r="AER806" s="91"/>
      <c r="AES806" s="91"/>
      <c r="AET806" s="91"/>
      <c r="AEU806" s="91"/>
      <c r="AEV806" s="91"/>
      <c r="AEW806" s="91"/>
      <c r="AEX806" s="91"/>
      <c r="AEY806" s="91"/>
      <c r="AEZ806" s="91"/>
      <c r="AFA806" s="91"/>
      <c r="AFB806" s="91"/>
      <c r="AFC806" s="146"/>
      <c r="AFD806" s="91"/>
      <c r="AFE806" s="91"/>
      <c r="AFF806" s="91"/>
      <c r="AFG806" s="91"/>
      <c r="AFH806" s="91"/>
      <c r="AFI806" s="91"/>
      <c r="AFJ806" s="91"/>
      <c r="AFK806" s="91"/>
      <c r="AFL806" s="91"/>
      <c r="AFM806" s="91"/>
      <c r="AFN806" s="91"/>
    </row>
    <row r="807" spans="810:846" ht="6" customHeight="1" x14ac:dyDescent="0.25">
      <c r="AED807" s="91"/>
      <c r="AFB807" s="91"/>
      <c r="AFC807" s="146"/>
      <c r="AFD807" s="91"/>
      <c r="AFE807" s="91"/>
      <c r="AFF807" s="91"/>
      <c r="AFG807" s="91"/>
      <c r="AFH807" s="91"/>
      <c r="AFI807" s="91"/>
      <c r="AFJ807" s="91"/>
      <c r="AFK807" s="91"/>
      <c r="AFL807" s="91"/>
      <c r="AFM807" s="91"/>
      <c r="AFN807" s="91"/>
    </row>
    <row r="808" spans="810:846" ht="6" customHeight="1" x14ac:dyDescent="0.25">
      <c r="AED808" s="91"/>
      <c r="AFB808" s="91"/>
      <c r="AFC808" s="146"/>
      <c r="AFD808" s="91"/>
      <c r="AFE808" s="91"/>
      <c r="AFF808" s="91"/>
      <c r="AFG808" s="91"/>
      <c r="AFH808" s="91"/>
      <c r="AFI808" s="91"/>
      <c r="AFJ808" s="91"/>
      <c r="AFK808" s="91"/>
      <c r="AFL808" s="91"/>
      <c r="AFM808" s="91"/>
      <c r="AFN808" s="91"/>
    </row>
    <row r="809" spans="810:846" ht="6" customHeight="1" x14ac:dyDescent="0.25">
      <c r="AED809" s="91"/>
      <c r="AFB809" s="91"/>
      <c r="AFC809" s="146"/>
      <c r="AFD809" s="91"/>
      <c r="AFE809" s="91"/>
      <c r="AFF809" s="91"/>
      <c r="AFG809" s="91"/>
      <c r="AFH809" s="91"/>
      <c r="AFI809" s="91"/>
      <c r="AFJ809" s="91"/>
      <c r="AFK809" s="91"/>
      <c r="AFL809" s="91"/>
      <c r="AFM809" s="91"/>
      <c r="AFN809" s="91"/>
    </row>
    <row r="810" spans="810:846" ht="6" customHeight="1" x14ac:dyDescent="0.25">
      <c r="AED810" s="91"/>
      <c r="AFB810" s="91"/>
      <c r="AFC810" s="146"/>
      <c r="AFD810" s="91"/>
      <c r="AFE810" s="91"/>
      <c r="AFF810" s="91"/>
      <c r="AFG810" s="91"/>
      <c r="AFH810" s="91"/>
      <c r="AFI810" s="91"/>
      <c r="AFJ810" s="91"/>
      <c r="AFK810" s="91"/>
      <c r="AFL810" s="91"/>
      <c r="AFM810" s="91"/>
      <c r="AFN810" s="91"/>
    </row>
    <row r="811" spans="810:846" ht="6" customHeight="1" x14ac:dyDescent="0.25">
      <c r="AED811" s="91"/>
      <c r="AFB811" s="91"/>
      <c r="AFC811" s="146"/>
      <c r="AFD811" s="91"/>
      <c r="AFE811" s="91"/>
      <c r="AFF811" s="91"/>
      <c r="AFG811" s="91"/>
      <c r="AFH811" s="91"/>
      <c r="AFI811" s="91"/>
      <c r="AFJ811" s="91"/>
      <c r="AFK811" s="91"/>
      <c r="AFL811" s="91"/>
      <c r="AFM811" s="91"/>
      <c r="AFN811" s="91"/>
    </row>
    <row r="812" spans="810:846" ht="6" customHeight="1" x14ac:dyDescent="0.25">
      <c r="AED812" s="91"/>
      <c r="AFB812" s="91"/>
      <c r="AFC812" s="146"/>
      <c r="AFD812" s="91"/>
      <c r="AFE812" s="91"/>
      <c r="AFF812" s="91"/>
      <c r="AFG812" s="91"/>
      <c r="AFH812" s="91"/>
      <c r="AFI812" s="91"/>
      <c r="AFJ812" s="91"/>
      <c r="AFK812" s="91"/>
      <c r="AFL812" s="91"/>
      <c r="AFM812" s="91"/>
      <c r="AFN812" s="91"/>
    </row>
    <row r="813" spans="810:846" ht="6" customHeight="1" x14ac:dyDescent="0.25">
      <c r="AED813" s="91"/>
      <c r="AFB813" s="91"/>
      <c r="AFC813" s="146"/>
      <c r="AFD813" s="91"/>
      <c r="AFE813" s="91"/>
      <c r="AFF813" s="91"/>
      <c r="AFG813" s="91"/>
      <c r="AFH813" s="91"/>
      <c r="AFI813" s="91"/>
      <c r="AFJ813" s="91"/>
      <c r="AFK813" s="91"/>
      <c r="AFL813" s="91"/>
      <c r="AFM813" s="91"/>
      <c r="AFN813" s="91"/>
    </row>
    <row r="814" spans="810:846" ht="6" customHeight="1" x14ac:dyDescent="0.25">
      <c r="AED814" s="91"/>
      <c r="AFB814" s="91"/>
      <c r="AFC814" s="146"/>
      <c r="AFD814" s="91"/>
      <c r="AFE814" s="91"/>
      <c r="AFF814" s="91"/>
      <c r="AFG814" s="91"/>
      <c r="AFH814" s="91"/>
      <c r="AFI814" s="91"/>
      <c r="AFJ814" s="91"/>
      <c r="AFK814" s="91"/>
      <c r="AFL814" s="91"/>
      <c r="AFM814" s="91"/>
      <c r="AFN814" s="91"/>
    </row>
    <row r="815" spans="810:846" ht="6" customHeight="1" x14ac:dyDescent="0.25">
      <c r="AED815" s="91"/>
      <c r="AFB815" s="91"/>
      <c r="AFC815" s="146"/>
      <c r="AFD815" s="91"/>
      <c r="AFE815" s="91"/>
      <c r="AFF815" s="91"/>
      <c r="AFG815" s="91"/>
      <c r="AFH815" s="91"/>
      <c r="AFI815" s="91"/>
      <c r="AFJ815" s="91"/>
      <c r="AFK815" s="91"/>
      <c r="AFL815" s="91"/>
      <c r="AFM815" s="91"/>
      <c r="AFN815" s="91"/>
    </row>
    <row r="816" spans="810:846" ht="6" customHeight="1" x14ac:dyDescent="0.25">
      <c r="AED816" s="91"/>
      <c r="AFB816" s="91"/>
      <c r="AFC816" s="146"/>
      <c r="AFD816" s="91"/>
      <c r="AFE816" s="91"/>
      <c r="AFF816" s="91"/>
      <c r="AFG816" s="91"/>
      <c r="AFH816" s="91"/>
      <c r="AFI816" s="91"/>
      <c r="AFJ816" s="91"/>
      <c r="AFK816" s="91"/>
      <c r="AFL816" s="91"/>
      <c r="AFM816" s="91"/>
      <c r="AFN816" s="91"/>
    </row>
    <row r="817" spans="810:846" ht="6" customHeight="1" x14ac:dyDescent="0.25">
      <c r="AED817" s="91"/>
      <c r="AFB817" s="91"/>
      <c r="AFC817" s="146"/>
      <c r="AFD817" s="91"/>
      <c r="AFE817" s="91"/>
      <c r="AFF817" s="91"/>
      <c r="AFG817" s="91"/>
      <c r="AFH817" s="91"/>
      <c r="AFI817" s="91"/>
      <c r="AFJ817" s="91"/>
      <c r="AFK817" s="91"/>
      <c r="AFL817" s="91"/>
      <c r="AFM817" s="91"/>
      <c r="AFN817" s="91"/>
    </row>
    <row r="818" spans="810:846" ht="6" customHeight="1" x14ac:dyDescent="0.25">
      <c r="AED818" s="91"/>
      <c r="AFB818" s="91"/>
      <c r="AFC818" s="146"/>
      <c r="AFD818" s="91"/>
      <c r="AFE818" s="91"/>
      <c r="AFF818" s="91"/>
      <c r="AFG818" s="91"/>
      <c r="AFH818" s="91"/>
      <c r="AFI818" s="91"/>
      <c r="AFJ818" s="91"/>
      <c r="AFK818" s="91"/>
      <c r="AFL818" s="91"/>
      <c r="AFM818" s="91"/>
      <c r="AFN818" s="91"/>
    </row>
    <row r="819" spans="810:846" ht="6" customHeight="1" x14ac:dyDescent="0.25">
      <c r="AED819" s="91"/>
      <c r="AFB819" s="91"/>
      <c r="AFC819" s="146"/>
      <c r="AFD819" s="91"/>
      <c r="AFE819" s="91"/>
      <c r="AFF819" s="91"/>
      <c r="AFG819" s="91"/>
      <c r="AFH819" s="91"/>
      <c r="AFI819" s="91"/>
      <c r="AFJ819" s="91"/>
      <c r="AFK819" s="91"/>
      <c r="AFL819" s="91"/>
      <c r="AFM819" s="91"/>
      <c r="AFN819" s="91"/>
    </row>
    <row r="820" spans="810:846" ht="6" customHeight="1" x14ac:dyDescent="0.25">
      <c r="AED820" s="91"/>
      <c r="AFB820" s="91"/>
      <c r="AFC820" s="146"/>
      <c r="AFD820" s="91"/>
      <c r="AFE820" s="91"/>
      <c r="AFF820" s="91"/>
      <c r="AFG820" s="91"/>
      <c r="AFH820" s="91"/>
      <c r="AFI820" s="91"/>
      <c r="AFJ820" s="91"/>
      <c r="AFK820" s="91"/>
      <c r="AFL820" s="91"/>
      <c r="AFM820" s="91"/>
      <c r="AFN820" s="91"/>
    </row>
    <row r="821" spans="810:846" ht="6" customHeight="1" x14ac:dyDescent="0.25">
      <c r="AED821" s="91"/>
      <c r="AFB821" s="91"/>
      <c r="AFC821" s="146"/>
      <c r="AFD821" s="91"/>
      <c r="AFE821" s="91"/>
      <c r="AFF821" s="91"/>
      <c r="AFG821" s="91"/>
      <c r="AFH821" s="91"/>
      <c r="AFI821" s="91"/>
      <c r="AFJ821" s="91"/>
      <c r="AFK821" s="91"/>
      <c r="AFL821" s="91"/>
      <c r="AFM821" s="91"/>
      <c r="AFN821" s="91"/>
    </row>
    <row r="822" spans="810:846" ht="6" customHeight="1" x14ac:dyDescent="0.25">
      <c r="AED822" s="91"/>
      <c r="AFB822" s="91"/>
      <c r="AFC822" s="146"/>
      <c r="AFD822" s="91"/>
      <c r="AFE822" s="91"/>
      <c r="AFF822" s="91"/>
      <c r="AFG822" s="91"/>
      <c r="AFH822" s="91"/>
      <c r="AFI822" s="91"/>
      <c r="AFJ822" s="91"/>
      <c r="AFK822" s="91"/>
      <c r="AFL822" s="91"/>
      <c r="AFM822" s="91"/>
      <c r="AFN822" s="91"/>
    </row>
    <row r="823" spans="810:846" ht="6" customHeight="1" x14ac:dyDescent="0.25">
      <c r="AED823" s="91"/>
      <c r="AFB823" s="91"/>
      <c r="AFC823" s="146"/>
      <c r="AFD823" s="91"/>
      <c r="AFE823" s="91"/>
      <c r="AFF823" s="91"/>
      <c r="AFG823" s="91"/>
      <c r="AFH823" s="91"/>
      <c r="AFI823" s="91"/>
      <c r="AFJ823" s="91"/>
      <c r="AFK823" s="91"/>
      <c r="AFL823" s="91"/>
      <c r="AFM823" s="91"/>
      <c r="AFN823" s="91"/>
    </row>
    <row r="824" spans="810:846" ht="6" customHeight="1" x14ac:dyDescent="0.25">
      <c r="AED824" s="91"/>
      <c r="AFB824" s="91"/>
      <c r="AFC824" s="146"/>
      <c r="AFD824" s="91"/>
      <c r="AFE824" s="91"/>
      <c r="AFF824" s="91"/>
      <c r="AFG824" s="91"/>
      <c r="AFH824" s="91"/>
      <c r="AFI824" s="91"/>
      <c r="AFJ824" s="91"/>
      <c r="AFK824" s="91"/>
      <c r="AFL824" s="91"/>
      <c r="AFM824" s="91"/>
      <c r="AFN824" s="91"/>
    </row>
    <row r="825" spans="810:846" ht="6" customHeight="1" x14ac:dyDescent="0.25">
      <c r="AED825" s="91"/>
      <c r="AFB825" s="91"/>
      <c r="AFC825" s="146"/>
      <c r="AFD825" s="91"/>
      <c r="AFE825" s="91"/>
      <c r="AFF825" s="91"/>
      <c r="AFG825" s="91"/>
      <c r="AFH825" s="91"/>
      <c r="AFI825" s="91"/>
      <c r="AFJ825" s="91"/>
      <c r="AFK825" s="91"/>
      <c r="AFL825" s="91"/>
      <c r="AFM825" s="91"/>
      <c r="AFN825" s="91"/>
    </row>
    <row r="826" spans="810:846" ht="6" customHeight="1" x14ac:dyDescent="0.25">
      <c r="AED826" s="91"/>
      <c r="AFB826" s="91"/>
      <c r="AFC826" s="146"/>
      <c r="AFD826" s="91"/>
      <c r="AFE826" s="91"/>
      <c r="AFF826" s="91"/>
      <c r="AFG826" s="91"/>
      <c r="AFH826" s="91"/>
      <c r="AFI826" s="91"/>
      <c r="AFJ826" s="91"/>
      <c r="AFK826" s="91"/>
      <c r="AFL826" s="91"/>
      <c r="AFM826" s="91"/>
      <c r="AFN826" s="91"/>
    </row>
    <row r="827" spans="810:846" ht="6" customHeight="1" x14ac:dyDescent="0.25">
      <c r="AED827" s="91"/>
      <c r="AFB827" s="91"/>
      <c r="AFC827" s="146"/>
      <c r="AFD827" s="91"/>
      <c r="AFE827" s="91"/>
      <c r="AFF827" s="91"/>
      <c r="AFG827" s="91"/>
      <c r="AFH827" s="91"/>
      <c r="AFI827" s="91"/>
      <c r="AFJ827" s="91"/>
      <c r="AFK827" s="91"/>
      <c r="AFL827" s="91"/>
      <c r="AFM827" s="91"/>
      <c r="AFN827" s="91"/>
    </row>
    <row r="828" spans="810:846" ht="6" customHeight="1" x14ac:dyDescent="0.25">
      <c r="AED828" s="91"/>
      <c r="AFB828" s="91"/>
      <c r="AFC828" s="146"/>
      <c r="AFD828" s="91"/>
      <c r="AFE828" s="91"/>
      <c r="AFF828" s="91"/>
      <c r="AFG828" s="91"/>
      <c r="AFH828" s="91"/>
      <c r="AFI828" s="91"/>
      <c r="AFJ828" s="91"/>
      <c r="AFK828" s="91"/>
      <c r="AFL828" s="91"/>
      <c r="AFM828" s="91"/>
      <c r="AFN828" s="91"/>
    </row>
    <row r="829" spans="810:846" ht="6" customHeight="1" x14ac:dyDescent="0.25">
      <c r="AED829" s="91"/>
      <c r="AFB829" s="91"/>
      <c r="AFC829" s="146"/>
      <c r="AFD829" s="91"/>
      <c r="AFE829" s="91"/>
      <c r="AFF829" s="91"/>
      <c r="AFG829" s="91"/>
      <c r="AFH829" s="91"/>
      <c r="AFI829" s="91"/>
      <c r="AFJ829" s="91"/>
      <c r="AFK829" s="91"/>
      <c r="AFL829" s="91"/>
      <c r="AFM829" s="91"/>
      <c r="AFN829" s="91"/>
    </row>
    <row r="830" spans="810:846" ht="6" customHeight="1" x14ac:dyDescent="0.25">
      <c r="AED830" s="91"/>
      <c r="AFB830" s="91"/>
      <c r="AFC830" s="146"/>
      <c r="AFD830" s="91"/>
      <c r="AFE830" s="91"/>
      <c r="AFF830" s="91"/>
      <c r="AFG830" s="91"/>
      <c r="AFH830" s="91"/>
      <c r="AFI830" s="91"/>
      <c r="AFJ830" s="91"/>
      <c r="AFK830" s="91"/>
      <c r="AFL830" s="91"/>
      <c r="AFM830" s="91"/>
      <c r="AFN830" s="91"/>
    </row>
    <row r="831" spans="810:846" ht="6" customHeight="1" x14ac:dyDescent="0.25">
      <c r="AED831" s="91"/>
      <c r="AFB831" s="91"/>
      <c r="AFC831" s="146"/>
      <c r="AFD831" s="91"/>
      <c r="AFE831" s="91"/>
      <c r="AFF831" s="91"/>
      <c r="AFG831" s="91"/>
      <c r="AFH831" s="91"/>
      <c r="AFI831" s="91"/>
      <c r="AFJ831" s="91"/>
      <c r="AFK831" s="91"/>
      <c r="AFL831" s="91"/>
      <c r="AFM831" s="91"/>
      <c r="AFN831" s="91"/>
    </row>
    <row r="832" spans="810:846" ht="6" customHeight="1" x14ac:dyDescent="0.25">
      <c r="AED832" s="91"/>
      <c r="AFB832" s="91"/>
      <c r="AFC832" s="146"/>
      <c r="AFD832" s="91"/>
      <c r="AFE832" s="91"/>
      <c r="AFF832" s="91"/>
      <c r="AFG832" s="91"/>
      <c r="AFH832" s="91"/>
      <c r="AFI832" s="91"/>
      <c r="AFJ832" s="91"/>
      <c r="AFK832" s="91"/>
      <c r="AFL832" s="91"/>
      <c r="AFM832" s="91"/>
      <c r="AFN832" s="91"/>
    </row>
    <row r="833" spans="810:846" ht="6" customHeight="1" x14ac:dyDescent="0.25">
      <c r="AED833" s="91"/>
      <c r="AFB833" s="91"/>
      <c r="AFC833" s="146"/>
      <c r="AFD833" s="91"/>
      <c r="AFE833" s="91"/>
      <c r="AFF833" s="91"/>
      <c r="AFG833" s="91"/>
      <c r="AFH833" s="91"/>
      <c r="AFI833" s="91"/>
      <c r="AFJ833" s="91"/>
      <c r="AFK833" s="91"/>
      <c r="AFL833" s="91"/>
      <c r="AFM833" s="91"/>
      <c r="AFN833" s="91"/>
    </row>
    <row r="834" spans="810:846" ht="6" customHeight="1" x14ac:dyDescent="0.25">
      <c r="AED834" s="91"/>
      <c r="AFB834" s="91"/>
      <c r="AFC834" s="146"/>
      <c r="AFD834" s="91"/>
      <c r="AFE834" s="91"/>
      <c r="AFF834" s="91"/>
      <c r="AFG834" s="91"/>
      <c r="AFH834" s="91"/>
      <c r="AFI834" s="91"/>
      <c r="AFJ834" s="91"/>
      <c r="AFK834" s="91"/>
      <c r="AFL834" s="91"/>
      <c r="AFM834" s="91"/>
      <c r="AFN834" s="91"/>
    </row>
    <row r="835" spans="810:846" ht="6" customHeight="1" x14ac:dyDescent="0.25">
      <c r="AED835" s="91"/>
      <c r="AFB835" s="91"/>
      <c r="AFC835" s="146"/>
      <c r="AFD835" s="91"/>
      <c r="AFE835" s="91"/>
      <c r="AFF835" s="91"/>
      <c r="AFG835" s="91"/>
      <c r="AFH835" s="91"/>
      <c r="AFI835" s="91"/>
      <c r="AFJ835" s="91"/>
      <c r="AFK835" s="91"/>
      <c r="AFL835" s="91"/>
      <c r="AFM835" s="91"/>
      <c r="AFN835" s="91"/>
    </row>
    <row r="836" spans="810:846" ht="6" customHeight="1" x14ac:dyDescent="0.25">
      <c r="AED836" s="91"/>
      <c r="AFB836" s="91"/>
      <c r="AFC836" s="146"/>
      <c r="AFD836" s="91"/>
      <c r="AFE836" s="91"/>
      <c r="AFF836" s="91"/>
      <c r="AFG836" s="91"/>
      <c r="AFH836" s="91"/>
      <c r="AFI836" s="91"/>
      <c r="AFJ836" s="91"/>
      <c r="AFK836" s="91"/>
      <c r="AFL836" s="91"/>
      <c r="AFM836" s="91"/>
      <c r="AFN836" s="91"/>
    </row>
    <row r="837" spans="810:846" ht="6" customHeight="1" x14ac:dyDescent="0.25">
      <c r="AED837" s="91"/>
      <c r="AFB837" s="91"/>
      <c r="AFC837" s="146"/>
      <c r="AFD837" s="91"/>
      <c r="AFE837" s="91"/>
      <c r="AFF837" s="91"/>
      <c r="AFG837" s="91"/>
      <c r="AFH837" s="91"/>
      <c r="AFI837" s="91"/>
      <c r="AFJ837" s="91"/>
      <c r="AFK837" s="91"/>
      <c r="AFL837" s="91"/>
      <c r="AFM837" s="91"/>
      <c r="AFN837" s="91"/>
    </row>
    <row r="838" spans="810:846" ht="6" customHeight="1" x14ac:dyDescent="0.25">
      <c r="AFB838" s="91"/>
      <c r="AFC838" s="146"/>
      <c r="AFD838" s="91"/>
      <c r="AFE838" s="91"/>
      <c r="AFF838" s="91"/>
      <c r="AFG838" s="91"/>
      <c r="AFH838" s="91"/>
      <c r="AFI838" s="91"/>
      <c r="AFJ838" s="91"/>
      <c r="AFK838" s="91"/>
      <c r="AFL838" s="91"/>
      <c r="AFM838" s="91"/>
      <c r="AFN838" s="91"/>
    </row>
  </sheetData>
  <conditionalFormatting sqref="C6:C10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10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4:ACK4">
    <cfRule type="colorScale" priority="8">
      <colorScale>
        <cfvo type="min"/>
        <cfvo type="max"/>
        <color rgb="FFFCFCFF"/>
        <color rgb="FF63BE7B"/>
      </colorScale>
    </cfRule>
  </conditionalFormatting>
  <conditionalFormatting sqref="AS6:ADX10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G6:AEY107 F6:AR107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G4:AEZ4">
    <cfRule type="colorScale" priority="16">
      <colorScale>
        <cfvo type="min"/>
        <cfvo type="max"/>
        <color rgb="FFFCFCFF"/>
        <color rgb="FF63BE7B"/>
      </colorScale>
    </cfRule>
  </conditionalFormatting>
  <conditionalFormatting sqref="AEZ2">
    <cfRule type="colorScale" priority="14">
      <colorScale>
        <cfvo type="min"/>
        <cfvo type="max"/>
        <color rgb="FFFCFCFF"/>
        <color rgb="FF63BE7B"/>
      </colorScale>
    </cfRule>
  </conditionalFormatting>
  <conditionalFormatting sqref="AFB6:AFB107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C6:AFC10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G4:AFZ4">
    <cfRule type="colorScale" priority="4">
      <colorScale>
        <cfvo type="min"/>
        <cfvo type="max"/>
        <color rgb="FFFCFCFF"/>
        <color rgb="FF63BE7B"/>
      </colorScale>
    </cfRule>
  </conditionalFormatting>
  <conditionalFormatting sqref="AFG6:AFZ10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Z2">
    <cfRule type="colorScale" priority="3">
      <colorScale>
        <cfvo type="min"/>
        <cfvo type="max"/>
        <color rgb="FFFCFCFF"/>
        <color rgb="FF63BE7B"/>
      </colorScale>
    </cfRule>
  </conditionalFormatting>
  <conditionalFormatting sqref="AGA6:AGA10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E3996-146B-46CF-B1C8-D47BE5044BA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85EB-D272-4B00-8931-E38AA8FBB98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21670-0F3A-4EB4-BD39-1D85B46C7D72}">
  <dimension ref="A1:ASR838"/>
  <sheetViews>
    <sheetView tabSelected="1" zoomScale="175" zoomScaleNormal="175" workbookViewId="0">
      <pane ySplit="18300" topLeftCell="A107"/>
      <selection activeCell="ADZ9" sqref="ADZ9"/>
      <selection pane="bottomLeft" activeCell="A106" sqref="A106:AE107"/>
    </sheetView>
  </sheetViews>
  <sheetFormatPr defaultColWidth="0.140625" defaultRowHeight="6" customHeight="1" x14ac:dyDescent="0.25"/>
  <cols>
    <col min="1" max="1" width="2.140625" style="106" customWidth="1"/>
    <col min="2" max="2" width="3" style="106" customWidth="1"/>
    <col min="3" max="3" width="3.140625" style="156" customWidth="1"/>
    <col min="4" max="4" width="4.5703125" style="106" customWidth="1"/>
    <col min="5" max="5" width="2.7109375" style="106" customWidth="1"/>
    <col min="6" max="8" width="1.7109375" style="106" customWidth="1"/>
    <col min="9" max="22" width="0.7109375" style="106" customWidth="1"/>
    <col min="23" max="24" width="1.28515625" style="106" customWidth="1"/>
    <col min="25" max="25" width="1.5703125" style="106" customWidth="1"/>
    <col min="26" max="26" width="1.85546875" style="106" customWidth="1"/>
    <col min="27" max="42" width="0.5703125" style="106" customWidth="1"/>
    <col min="43" max="43" width="3.140625" style="106" customWidth="1"/>
    <col min="44" max="44" width="2" style="106" customWidth="1"/>
    <col min="45" max="45" width="2.28515625" style="106" customWidth="1"/>
    <col min="46" max="80" width="1.5703125" style="106" hidden="1" customWidth="1"/>
    <col min="81" max="83" width="2" style="106" hidden="1" customWidth="1"/>
    <col min="84" max="84" width="1.85546875" style="106" hidden="1" customWidth="1"/>
    <col min="85" max="85" width="1.42578125" style="106" customWidth="1"/>
    <col min="86" max="124" width="0.140625" style="106" hidden="1" customWidth="1"/>
    <col min="125" max="125" width="1.5703125" style="106" customWidth="1"/>
    <col min="126" max="164" width="0.140625" style="106" hidden="1" customWidth="1"/>
    <col min="165" max="165" width="1.5703125" style="106" customWidth="1"/>
    <col min="166" max="204" width="0.140625" style="106" hidden="1" customWidth="1"/>
    <col min="205" max="205" width="1.5703125" style="106" customWidth="1"/>
    <col min="206" max="244" width="0.140625" style="106" hidden="1" customWidth="1"/>
    <col min="245" max="245" width="1.5703125" style="106" customWidth="1"/>
    <col min="246" max="284" width="0.140625" style="106" hidden="1" customWidth="1"/>
    <col min="285" max="285" width="1.5703125" style="106" customWidth="1"/>
    <col min="286" max="324" width="0.140625" style="106" hidden="1" customWidth="1"/>
    <col min="325" max="325" width="1.5703125" style="106" customWidth="1"/>
    <col min="326" max="364" width="0.140625" style="106" hidden="1" customWidth="1"/>
    <col min="365" max="365" width="0.85546875" style="106" customWidth="1"/>
    <col min="366" max="404" width="0.140625" style="106" hidden="1" customWidth="1"/>
    <col min="405" max="405" width="0.85546875" style="106" customWidth="1"/>
    <col min="406" max="444" width="0.140625" style="106" hidden="1" customWidth="1"/>
    <col min="445" max="445" width="0.85546875" style="106" customWidth="1"/>
    <col min="446" max="484" width="0.140625" style="106" hidden="1" customWidth="1"/>
    <col min="485" max="485" width="0.85546875" style="106" customWidth="1"/>
    <col min="486" max="524" width="0.140625" style="106" hidden="1" customWidth="1"/>
    <col min="525" max="525" width="0.85546875" style="106" customWidth="1"/>
    <col min="526" max="564" width="0.140625" style="106" hidden="1" customWidth="1"/>
    <col min="565" max="565" width="0.85546875" style="106" customWidth="1"/>
    <col min="566" max="604" width="0.140625" style="106" hidden="1" customWidth="1"/>
    <col min="605" max="605" width="1.5703125" style="106" customWidth="1"/>
    <col min="606" max="644" width="0.140625" style="106" hidden="1" customWidth="1"/>
    <col min="645" max="645" width="1.5703125" style="106" hidden="1" customWidth="1"/>
    <col min="646" max="684" width="0.140625" style="106" hidden="1" customWidth="1"/>
    <col min="685" max="685" width="1.5703125" style="106" hidden="1" customWidth="1"/>
    <col min="686" max="724" width="0.140625" style="106" hidden="1" customWidth="1"/>
    <col min="725" max="725" width="1.5703125" style="106" hidden="1" customWidth="1"/>
    <col min="726" max="764" width="0.140625" style="106" hidden="1" customWidth="1"/>
    <col min="765" max="765" width="2.7109375" style="106" customWidth="1"/>
    <col min="766" max="802" width="0.140625" style="106" hidden="1" customWidth="1"/>
    <col min="803" max="804" width="0" style="106" hidden="1" customWidth="1"/>
    <col min="805" max="805" width="0.7109375" style="106" customWidth="1"/>
    <col min="806" max="806" width="3.28515625" style="155" customWidth="1"/>
    <col min="807" max="807" width="2.42578125" style="155" customWidth="1"/>
    <col min="808" max="808" width="1.42578125" style="155" customWidth="1"/>
    <col min="809" max="809" width="3.28515625" style="155" customWidth="1"/>
    <col min="810" max="810" width="1.85546875" style="106" customWidth="1"/>
    <col min="811" max="812" width="3.140625" style="106" customWidth="1"/>
    <col min="813" max="813" width="2.7109375" style="106" customWidth="1"/>
    <col min="814" max="814" width="1.7109375" style="106" customWidth="1"/>
    <col min="815" max="821" width="0.85546875" style="106" customWidth="1"/>
    <col min="822" max="828" width="2" style="106" customWidth="1"/>
    <col min="829" max="829" width="2.140625" style="106" customWidth="1"/>
    <col min="830" max="831" width="2.7109375" style="106" customWidth="1"/>
    <col min="832" max="832" width="3" style="106" customWidth="1"/>
    <col min="833" max="833" width="1.140625" style="106" customWidth="1"/>
    <col min="834" max="834" width="2.7109375" style="106" customWidth="1"/>
    <col min="835" max="835" width="1.7109375" style="157" customWidth="1"/>
    <col min="836" max="836" width="1.28515625" style="106" customWidth="1"/>
    <col min="837" max="837" width="1.28515625" style="106" hidden="1" customWidth="1"/>
    <col min="838" max="838" width="2.5703125" style="106" customWidth="1"/>
    <col min="839" max="839" width="1.140625" style="106" customWidth="1"/>
    <col min="840" max="852" width="0.140625" style="106" customWidth="1"/>
    <col min="853" max="855" width="0.140625" style="106"/>
    <col min="856" max="858" width="0.140625" style="106" customWidth="1"/>
    <col min="859" max="859" width="2.5703125" style="106" customWidth="1"/>
    <col min="860" max="1188" width="1.140625" style="106" customWidth="1"/>
    <col min="1189" max="16384" width="0.140625" style="106"/>
  </cols>
  <sheetData>
    <row r="1" spans="1:1188" ht="9" customHeight="1" x14ac:dyDescent="0.25">
      <c r="A1" s="95"/>
      <c r="B1" s="95"/>
      <c r="C1" s="96">
        <f>COUNT(ADZ6:ADZ45)</f>
        <v>40</v>
      </c>
      <c r="D1" s="97"/>
      <c r="E1" s="98">
        <f t="array" ref="E1:AR1">TRANSPOSE(AED6:AED45)</f>
        <v>1</v>
      </c>
      <c r="F1" s="98">
        <v>2</v>
      </c>
      <c r="G1" s="98">
        <v>3</v>
      </c>
      <c r="H1" s="98">
        <v>4</v>
      </c>
      <c r="I1" s="98">
        <v>5</v>
      </c>
      <c r="J1" s="98">
        <v>6</v>
      </c>
      <c r="K1" s="98">
        <v>7</v>
      </c>
      <c r="L1" s="98">
        <v>8</v>
      </c>
      <c r="M1" s="98">
        <v>9</v>
      </c>
      <c r="N1" s="98">
        <v>10</v>
      </c>
      <c r="O1" s="98">
        <v>11</v>
      </c>
      <c r="P1" s="98">
        <v>12</v>
      </c>
      <c r="Q1" s="98">
        <v>13</v>
      </c>
      <c r="R1" s="98">
        <v>14</v>
      </c>
      <c r="S1" s="98">
        <v>15</v>
      </c>
      <c r="T1" s="98">
        <v>16</v>
      </c>
      <c r="U1" s="98">
        <v>17</v>
      </c>
      <c r="V1" s="98">
        <v>18</v>
      </c>
      <c r="W1" s="98">
        <v>19</v>
      </c>
      <c r="X1" s="98">
        <v>20</v>
      </c>
      <c r="Y1" s="99">
        <v>21</v>
      </c>
      <c r="Z1" s="99">
        <v>22</v>
      </c>
      <c r="AA1" s="99">
        <v>23</v>
      </c>
      <c r="AB1" s="99">
        <v>24</v>
      </c>
      <c r="AC1" s="99">
        <v>25</v>
      </c>
      <c r="AD1" s="99">
        <v>26</v>
      </c>
      <c r="AE1" s="99">
        <v>27</v>
      </c>
      <c r="AF1" s="99">
        <v>28</v>
      </c>
      <c r="AG1" s="99">
        <v>29</v>
      </c>
      <c r="AH1" s="99">
        <v>30</v>
      </c>
      <c r="AI1" s="99">
        <v>31</v>
      </c>
      <c r="AJ1" s="99">
        <v>32</v>
      </c>
      <c r="AK1" s="99">
        <v>33</v>
      </c>
      <c r="AL1" s="99">
        <v>34</v>
      </c>
      <c r="AM1" s="99">
        <v>35</v>
      </c>
      <c r="AN1" s="99">
        <v>36</v>
      </c>
      <c r="AO1" s="99">
        <v>37</v>
      </c>
      <c r="AP1" s="99">
        <v>38</v>
      </c>
      <c r="AQ1" s="99">
        <v>39</v>
      </c>
      <c r="AR1" s="99">
        <v>40</v>
      </c>
      <c r="AS1" s="98">
        <v>2</v>
      </c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98">
        <f>AS1+1</f>
        <v>3</v>
      </c>
      <c r="CH1" s="98">
        <f t="shared" ref="CH1:ES1" si="0">AT1+1</f>
        <v>1</v>
      </c>
      <c r="CI1" s="98">
        <f t="shared" si="0"/>
        <v>1</v>
      </c>
      <c r="CJ1" s="98">
        <f t="shared" si="0"/>
        <v>1</v>
      </c>
      <c r="CK1" s="98">
        <f t="shared" si="0"/>
        <v>1</v>
      </c>
      <c r="CL1" s="98">
        <f t="shared" si="0"/>
        <v>1</v>
      </c>
      <c r="CM1" s="98">
        <f t="shared" si="0"/>
        <v>1</v>
      </c>
      <c r="CN1" s="98">
        <f t="shared" si="0"/>
        <v>1</v>
      </c>
      <c r="CO1" s="98">
        <f t="shared" si="0"/>
        <v>1</v>
      </c>
      <c r="CP1" s="98">
        <f t="shared" si="0"/>
        <v>1</v>
      </c>
      <c r="CQ1" s="98">
        <f t="shared" si="0"/>
        <v>1</v>
      </c>
      <c r="CR1" s="98">
        <f t="shared" si="0"/>
        <v>1</v>
      </c>
      <c r="CS1" s="98">
        <f t="shared" si="0"/>
        <v>1</v>
      </c>
      <c r="CT1" s="98">
        <f t="shared" si="0"/>
        <v>1</v>
      </c>
      <c r="CU1" s="98">
        <f t="shared" si="0"/>
        <v>1</v>
      </c>
      <c r="CV1" s="98">
        <f t="shared" si="0"/>
        <v>1</v>
      </c>
      <c r="CW1" s="98">
        <f t="shared" si="0"/>
        <v>1</v>
      </c>
      <c r="CX1" s="98">
        <f t="shared" si="0"/>
        <v>1</v>
      </c>
      <c r="CY1" s="98">
        <f t="shared" si="0"/>
        <v>1</v>
      </c>
      <c r="CZ1" s="98">
        <f t="shared" si="0"/>
        <v>1</v>
      </c>
      <c r="DA1" s="98">
        <f t="shared" si="0"/>
        <v>1</v>
      </c>
      <c r="DB1" s="98">
        <f t="shared" si="0"/>
        <v>1</v>
      </c>
      <c r="DC1" s="98">
        <f t="shared" si="0"/>
        <v>1</v>
      </c>
      <c r="DD1" s="98">
        <f t="shared" si="0"/>
        <v>1</v>
      </c>
      <c r="DE1" s="98">
        <f t="shared" si="0"/>
        <v>1</v>
      </c>
      <c r="DF1" s="98">
        <f t="shared" si="0"/>
        <v>1</v>
      </c>
      <c r="DG1" s="98">
        <f t="shared" si="0"/>
        <v>1</v>
      </c>
      <c r="DH1" s="98">
        <f t="shared" si="0"/>
        <v>1</v>
      </c>
      <c r="DI1" s="98">
        <f t="shared" si="0"/>
        <v>1</v>
      </c>
      <c r="DJ1" s="98">
        <f t="shared" si="0"/>
        <v>1</v>
      </c>
      <c r="DK1" s="98">
        <f t="shared" si="0"/>
        <v>1</v>
      </c>
      <c r="DL1" s="98">
        <f t="shared" si="0"/>
        <v>1</v>
      </c>
      <c r="DM1" s="98">
        <f t="shared" si="0"/>
        <v>1</v>
      </c>
      <c r="DN1" s="98">
        <f t="shared" si="0"/>
        <v>1</v>
      </c>
      <c r="DO1" s="98">
        <f t="shared" si="0"/>
        <v>1</v>
      </c>
      <c r="DP1" s="98">
        <f t="shared" si="0"/>
        <v>1</v>
      </c>
      <c r="DQ1" s="98">
        <f t="shared" si="0"/>
        <v>1</v>
      </c>
      <c r="DR1" s="98">
        <f t="shared" si="0"/>
        <v>1</v>
      </c>
      <c r="DS1" s="98">
        <f t="shared" si="0"/>
        <v>1</v>
      </c>
      <c r="DT1" s="98">
        <f t="shared" si="0"/>
        <v>1</v>
      </c>
      <c r="DU1" s="98">
        <f t="shared" si="0"/>
        <v>4</v>
      </c>
      <c r="DV1" s="98">
        <f t="shared" si="0"/>
        <v>2</v>
      </c>
      <c r="DW1" s="98">
        <f t="shared" si="0"/>
        <v>2</v>
      </c>
      <c r="DX1" s="98">
        <f t="shared" si="0"/>
        <v>2</v>
      </c>
      <c r="DY1" s="98">
        <f t="shared" si="0"/>
        <v>2</v>
      </c>
      <c r="DZ1" s="98">
        <f t="shared" si="0"/>
        <v>2</v>
      </c>
      <c r="EA1" s="98">
        <f t="shared" si="0"/>
        <v>2</v>
      </c>
      <c r="EB1" s="98">
        <f t="shared" si="0"/>
        <v>2</v>
      </c>
      <c r="EC1" s="98">
        <f t="shared" si="0"/>
        <v>2</v>
      </c>
      <c r="ED1" s="98">
        <f t="shared" si="0"/>
        <v>2</v>
      </c>
      <c r="EE1" s="98">
        <f t="shared" si="0"/>
        <v>2</v>
      </c>
      <c r="EF1" s="98">
        <f t="shared" si="0"/>
        <v>2</v>
      </c>
      <c r="EG1" s="98">
        <f t="shared" si="0"/>
        <v>2</v>
      </c>
      <c r="EH1" s="98">
        <f t="shared" si="0"/>
        <v>2</v>
      </c>
      <c r="EI1" s="98">
        <f t="shared" si="0"/>
        <v>2</v>
      </c>
      <c r="EJ1" s="98">
        <f t="shared" si="0"/>
        <v>2</v>
      </c>
      <c r="EK1" s="98">
        <f t="shared" si="0"/>
        <v>2</v>
      </c>
      <c r="EL1" s="98">
        <f t="shared" si="0"/>
        <v>2</v>
      </c>
      <c r="EM1" s="98">
        <f t="shared" si="0"/>
        <v>2</v>
      </c>
      <c r="EN1" s="98">
        <f t="shared" si="0"/>
        <v>2</v>
      </c>
      <c r="EO1" s="98">
        <f t="shared" si="0"/>
        <v>2</v>
      </c>
      <c r="EP1" s="98">
        <f t="shared" si="0"/>
        <v>2</v>
      </c>
      <c r="EQ1" s="98">
        <f t="shared" si="0"/>
        <v>2</v>
      </c>
      <c r="ER1" s="98">
        <f t="shared" si="0"/>
        <v>2</v>
      </c>
      <c r="ES1" s="98">
        <f t="shared" si="0"/>
        <v>2</v>
      </c>
      <c r="ET1" s="98">
        <f t="shared" ref="ET1:HE1" si="1">DF1+1</f>
        <v>2</v>
      </c>
      <c r="EU1" s="98">
        <f t="shared" si="1"/>
        <v>2</v>
      </c>
      <c r="EV1" s="98">
        <f t="shared" si="1"/>
        <v>2</v>
      </c>
      <c r="EW1" s="98">
        <f t="shared" si="1"/>
        <v>2</v>
      </c>
      <c r="EX1" s="98">
        <f t="shared" si="1"/>
        <v>2</v>
      </c>
      <c r="EY1" s="98">
        <f t="shared" si="1"/>
        <v>2</v>
      </c>
      <c r="EZ1" s="98">
        <f t="shared" si="1"/>
        <v>2</v>
      </c>
      <c r="FA1" s="98">
        <f t="shared" si="1"/>
        <v>2</v>
      </c>
      <c r="FB1" s="98">
        <f t="shared" si="1"/>
        <v>2</v>
      </c>
      <c r="FC1" s="98">
        <f t="shared" si="1"/>
        <v>2</v>
      </c>
      <c r="FD1" s="98">
        <f t="shared" si="1"/>
        <v>2</v>
      </c>
      <c r="FE1" s="98">
        <f t="shared" si="1"/>
        <v>2</v>
      </c>
      <c r="FF1" s="98">
        <f t="shared" si="1"/>
        <v>2</v>
      </c>
      <c r="FG1" s="98">
        <f t="shared" si="1"/>
        <v>2</v>
      </c>
      <c r="FH1" s="98">
        <f t="shared" si="1"/>
        <v>2</v>
      </c>
      <c r="FI1" s="98">
        <f t="shared" si="1"/>
        <v>5</v>
      </c>
      <c r="FJ1" s="98">
        <f t="shared" si="1"/>
        <v>3</v>
      </c>
      <c r="FK1" s="98">
        <f t="shared" si="1"/>
        <v>3</v>
      </c>
      <c r="FL1" s="98">
        <f t="shared" si="1"/>
        <v>3</v>
      </c>
      <c r="FM1" s="98">
        <f t="shared" si="1"/>
        <v>3</v>
      </c>
      <c r="FN1" s="98">
        <f t="shared" si="1"/>
        <v>3</v>
      </c>
      <c r="FO1" s="98">
        <f t="shared" si="1"/>
        <v>3</v>
      </c>
      <c r="FP1" s="98">
        <f t="shared" si="1"/>
        <v>3</v>
      </c>
      <c r="FQ1" s="98">
        <f t="shared" si="1"/>
        <v>3</v>
      </c>
      <c r="FR1" s="98">
        <f t="shared" si="1"/>
        <v>3</v>
      </c>
      <c r="FS1" s="98">
        <f t="shared" si="1"/>
        <v>3</v>
      </c>
      <c r="FT1" s="98">
        <f t="shared" si="1"/>
        <v>3</v>
      </c>
      <c r="FU1" s="98">
        <f t="shared" si="1"/>
        <v>3</v>
      </c>
      <c r="FV1" s="98">
        <f t="shared" si="1"/>
        <v>3</v>
      </c>
      <c r="FW1" s="98">
        <f t="shared" si="1"/>
        <v>3</v>
      </c>
      <c r="FX1" s="98">
        <f t="shared" si="1"/>
        <v>3</v>
      </c>
      <c r="FY1" s="98">
        <f t="shared" si="1"/>
        <v>3</v>
      </c>
      <c r="FZ1" s="98">
        <f t="shared" si="1"/>
        <v>3</v>
      </c>
      <c r="GA1" s="98">
        <f t="shared" si="1"/>
        <v>3</v>
      </c>
      <c r="GB1" s="98">
        <f t="shared" si="1"/>
        <v>3</v>
      </c>
      <c r="GC1" s="98">
        <f t="shared" si="1"/>
        <v>3</v>
      </c>
      <c r="GD1" s="98">
        <f t="shared" si="1"/>
        <v>3</v>
      </c>
      <c r="GE1" s="98">
        <f t="shared" si="1"/>
        <v>3</v>
      </c>
      <c r="GF1" s="98">
        <f t="shared" si="1"/>
        <v>3</v>
      </c>
      <c r="GG1" s="98">
        <f t="shared" si="1"/>
        <v>3</v>
      </c>
      <c r="GH1" s="98">
        <f t="shared" si="1"/>
        <v>3</v>
      </c>
      <c r="GI1" s="98">
        <f t="shared" si="1"/>
        <v>3</v>
      </c>
      <c r="GJ1" s="98">
        <f t="shared" si="1"/>
        <v>3</v>
      </c>
      <c r="GK1" s="98">
        <f t="shared" si="1"/>
        <v>3</v>
      </c>
      <c r="GL1" s="98">
        <f t="shared" si="1"/>
        <v>3</v>
      </c>
      <c r="GM1" s="98">
        <f t="shared" si="1"/>
        <v>3</v>
      </c>
      <c r="GN1" s="98">
        <f t="shared" si="1"/>
        <v>3</v>
      </c>
      <c r="GO1" s="98">
        <f t="shared" si="1"/>
        <v>3</v>
      </c>
      <c r="GP1" s="98">
        <f t="shared" si="1"/>
        <v>3</v>
      </c>
      <c r="GQ1" s="98">
        <f t="shared" si="1"/>
        <v>3</v>
      </c>
      <c r="GR1" s="98">
        <f t="shared" si="1"/>
        <v>3</v>
      </c>
      <c r="GS1" s="98">
        <f t="shared" si="1"/>
        <v>3</v>
      </c>
      <c r="GT1" s="98">
        <f t="shared" si="1"/>
        <v>3</v>
      </c>
      <c r="GU1" s="98">
        <f t="shared" si="1"/>
        <v>3</v>
      </c>
      <c r="GV1" s="98">
        <f t="shared" si="1"/>
        <v>3</v>
      </c>
      <c r="GW1" s="98">
        <f t="shared" si="1"/>
        <v>6</v>
      </c>
      <c r="GX1" s="98">
        <f t="shared" si="1"/>
        <v>4</v>
      </c>
      <c r="GY1" s="98">
        <f t="shared" si="1"/>
        <v>4</v>
      </c>
      <c r="GZ1" s="98">
        <f t="shared" si="1"/>
        <v>4</v>
      </c>
      <c r="HA1" s="98">
        <f t="shared" si="1"/>
        <v>4</v>
      </c>
      <c r="HB1" s="98">
        <f t="shared" si="1"/>
        <v>4</v>
      </c>
      <c r="HC1" s="98">
        <f t="shared" si="1"/>
        <v>4</v>
      </c>
      <c r="HD1" s="98">
        <f t="shared" si="1"/>
        <v>4</v>
      </c>
      <c r="HE1" s="98">
        <f t="shared" si="1"/>
        <v>4</v>
      </c>
      <c r="HF1" s="98">
        <f t="shared" ref="HF1:JQ1" si="2">FR1+1</f>
        <v>4</v>
      </c>
      <c r="HG1" s="98">
        <f t="shared" si="2"/>
        <v>4</v>
      </c>
      <c r="HH1" s="98">
        <f t="shared" si="2"/>
        <v>4</v>
      </c>
      <c r="HI1" s="98">
        <f t="shared" si="2"/>
        <v>4</v>
      </c>
      <c r="HJ1" s="98">
        <f t="shared" si="2"/>
        <v>4</v>
      </c>
      <c r="HK1" s="98">
        <f t="shared" si="2"/>
        <v>4</v>
      </c>
      <c r="HL1" s="98">
        <f t="shared" si="2"/>
        <v>4</v>
      </c>
      <c r="HM1" s="98">
        <f t="shared" si="2"/>
        <v>4</v>
      </c>
      <c r="HN1" s="98">
        <f t="shared" si="2"/>
        <v>4</v>
      </c>
      <c r="HO1" s="98">
        <f t="shared" si="2"/>
        <v>4</v>
      </c>
      <c r="HP1" s="98">
        <f t="shared" si="2"/>
        <v>4</v>
      </c>
      <c r="HQ1" s="98">
        <f t="shared" si="2"/>
        <v>4</v>
      </c>
      <c r="HR1" s="98">
        <f t="shared" si="2"/>
        <v>4</v>
      </c>
      <c r="HS1" s="98">
        <f t="shared" si="2"/>
        <v>4</v>
      </c>
      <c r="HT1" s="98">
        <f t="shared" si="2"/>
        <v>4</v>
      </c>
      <c r="HU1" s="98">
        <f t="shared" si="2"/>
        <v>4</v>
      </c>
      <c r="HV1" s="98">
        <f t="shared" si="2"/>
        <v>4</v>
      </c>
      <c r="HW1" s="98">
        <f t="shared" si="2"/>
        <v>4</v>
      </c>
      <c r="HX1" s="98">
        <f t="shared" si="2"/>
        <v>4</v>
      </c>
      <c r="HY1" s="98">
        <f t="shared" si="2"/>
        <v>4</v>
      </c>
      <c r="HZ1" s="98">
        <f t="shared" si="2"/>
        <v>4</v>
      </c>
      <c r="IA1" s="98">
        <f t="shared" si="2"/>
        <v>4</v>
      </c>
      <c r="IB1" s="98">
        <f t="shared" si="2"/>
        <v>4</v>
      </c>
      <c r="IC1" s="98">
        <f t="shared" si="2"/>
        <v>4</v>
      </c>
      <c r="ID1" s="98">
        <f t="shared" si="2"/>
        <v>4</v>
      </c>
      <c r="IE1" s="98">
        <f t="shared" si="2"/>
        <v>4</v>
      </c>
      <c r="IF1" s="98">
        <f t="shared" si="2"/>
        <v>4</v>
      </c>
      <c r="IG1" s="98">
        <f t="shared" si="2"/>
        <v>4</v>
      </c>
      <c r="IH1" s="98">
        <f t="shared" si="2"/>
        <v>4</v>
      </c>
      <c r="II1" s="98">
        <f t="shared" si="2"/>
        <v>4</v>
      </c>
      <c r="IJ1" s="98">
        <f t="shared" si="2"/>
        <v>4</v>
      </c>
      <c r="IK1" s="98">
        <f t="shared" si="2"/>
        <v>7</v>
      </c>
      <c r="IL1" s="98">
        <f t="shared" si="2"/>
        <v>5</v>
      </c>
      <c r="IM1" s="98">
        <f t="shared" si="2"/>
        <v>5</v>
      </c>
      <c r="IN1" s="98">
        <f t="shared" si="2"/>
        <v>5</v>
      </c>
      <c r="IO1" s="98">
        <f t="shared" si="2"/>
        <v>5</v>
      </c>
      <c r="IP1" s="98">
        <f t="shared" si="2"/>
        <v>5</v>
      </c>
      <c r="IQ1" s="98">
        <f t="shared" si="2"/>
        <v>5</v>
      </c>
      <c r="IR1" s="98">
        <f t="shared" si="2"/>
        <v>5</v>
      </c>
      <c r="IS1" s="98">
        <f t="shared" si="2"/>
        <v>5</v>
      </c>
      <c r="IT1" s="98">
        <f t="shared" si="2"/>
        <v>5</v>
      </c>
      <c r="IU1" s="98">
        <f t="shared" si="2"/>
        <v>5</v>
      </c>
      <c r="IV1" s="98">
        <f t="shared" si="2"/>
        <v>5</v>
      </c>
      <c r="IW1" s="98">
        <f t="shared" si="2"/>
        <v>5</v>
      </c>
      <c r="IX1" s="98">
        <f t="shared" si="2"/>
        <v>5</v>
      </c>
      <c r="IY1" s="98">
        <f t="shared" si="2"/>
        <v>5</v>
      </c>
      <c r="IZ1" s="98">
        <f t="shared" si="2"/>
        <v>5</v>
      </c>
      <c r="JA1" s="98">
        <f t="shared" si="2"/>
        <v>5</v>
      </c>
      <c r="JB1" s="98">
        <f t="shared" si="2"/>
        <v>5</v>
      </c>
      <c r="JC1" s="98">
        <f t="shared" si="2"/>
        <v>5</v>
      </c>
      <c r="JD1" s="98">
        <f t="shared" si="2"/>
        <v>5</v>
      </c>
      <c r="JE1" s="98">
        <f t="shared" si="2"/>
        <v>5</v>
      </c>
      <c r="JF1" s="98">
        <f t="shared" si="2"/>
        <v>5</v>
      </c>
      <c r="JG1" s="98">
        <f t="shared" si="2"/>
        <v>5</v>
      </c>
      <c r="JH1" s="98">
        <f t="shared" si="2"/>
        <v>5</v>
      </c>
      <c r="JI1" s="98">
        <f t="shared" si="2"/>
        <v>5</v>
      </c>
      <c r="JJ1" s="98">
        <f t="shared" si="2"/>
        <v>5</v>
      </c>
      <c r="JK1" s="98">
        <f t="shared" si="2"/>
        <v>5</v>
      </c>
      <c r="JL1" s="98">
        <f t="shared" si="2"/>
        <v>5</v>
      </c>
      <c r="JM1" s="98">
        <f t="shared" si="2"/>
        <v>5</v>
      </c>
      <c r="JN1" s="98">
        <f t="shared" si="2"/>
        <v>5</v>
      </c>
      <c r="JO1" s="98">
        <f t="shared" si="2"/>
        <v>5</v>
      </c>
      <c r="JP1" s="98">
        <f t="shared" si="2"/>
        <v>5</v>
      </c>
      <c r="JQ1" s="98">
        <f t="shared" si="2"/>
        <v>5</v>
      </c>
      <c r="JR1" s="98">
        <f t="shared" ref="JR1:MC1" si="3">ID1+1</f>
        <v>5</v>
      </c>
      <c r="JS1" s="98">
        <f t="shared" si="3"/>
        <v>5</v>
      </c>
      <c r="JT1" s="98">
        <f t="shared" si="3"/>
        <v>5</v>
      </c>
      <c r="JU1" s="98">
        <f t="shared" si="3"/>
        <v>5</v>
      </c>
      <c r="JV1" s="98">
        <f t="shared" si="3"/>
        <v>5</v>
      </c>
      <c r="JW1" s="98">
        <f t="shared" si="3"/>
        <v>5</v>
      </c>
      <c r="JX1" s="98">
        <f t="shared" si="3"/>
        <v>5</v>
      </c>
      <c r="JY1" s="98">
        <f t="shared" si="3"/>
        <v>8</v>
      </c>
      <c r="JZ1" s="98">
        <f t="shared" si="3"/>
        <v>6</v>
      </c>
      <c r="KA1" s="98">
        <f t="shared" si="3"/>
        <v>6</v>
      </c>
      <c r="KB1" s="98">
        <f t="shared" si="3"/>
        <v>6</v>
      </c>
      <c r="KC1" s="98">
        <f t="shared" si="3"/>
        <v>6</v>
      </c>
      <c r="KD1" s="98">
        <f t="shared" si="3"/>
        <v>6</v>
      </c>
      <c r="KE1" s="98">
        <f t="shared" si="3"/>
        <v>6</v>
      </c>
      <c r="KF1" s="98">
        <f t="shared" si="3"/>
        <v>6</v>
      </c>
      <c r="KG1" s="98">
        <f t="shared" si="3"/>
        <v>6</v>
      </c>
      <c r="KH1" s="98">
        <f t="shared" si="3"/>
        <v>6</v>
      </c>
      <c r="KI1" s="98">
        <f t="shared" si="3"/>
        <v>6</v>
      </c>
      <c r="KJ1" s="98">
        <f t="shared" si="3"/>
        <v>6</v>
      </c>
      <c r="KK1" s="98">
        <f t="shared" si="3"/>
        <v>6</v>
      </c>
      <c r="KL1" s="98">
        <f t="shared" si="3"/>
        <v>6</v>
      </c>
      <c r="KM1" s="98">
        <f t="shared" si="3"/>
        <v>6</v>
      </c>
      <c r="KN1" s="98">
        <f t="shared" si="3"/>
        <v>6</v>
      </c>
      <c r="KO1" s="98">
        <f t="shared" si="3"/>
        <v>6</v>
      </c>
      <c r="KP1" s="98">
        <f t="shared" si="3"/>
        <v>6</v>
      </c>
      <c r="KQ1" s="98">
        <f t="shared" si="3"/>
        <v>6</v>
      </c>
      <c r="KR1" s="98">
        <f t="shared" si="3"/>
        <v>6</v>
      </c>
      <c r="KS1" s="98">
        <f t="shared" si="3"/>
        <v>6</v>
      </c>
      <c r="KT1" s="98">
        <f t="shared" si="3"/>
        <v>6</v>
      </c>
      <c r="KU1" s="98">
        <f t="shared" si="3"/>
        <v>6</v>
      </c>
      <c r="KV1" s="98">
        <f t="shared" si="3"/>
        <v>6</v>
      </c>
      <c r="KW1" s="98">
        <f t="shared" si="3"/>
        <v>6</v>
      </c>
      <c r="KX1" s="98">
        <f t="shared" si="3"/>
        <v>6</v>
      </c>
      <c r="KY1" s="98">
        <f t="shared" si="3"/>
        <v>6</v>
      </c>
      <c r="KZ1" s="98">
        <f t="shared" si="3"/>
        <v>6</v>
      </c>
      <c r="LA1" s="98">
        <f t="shared" si="3"/>
        <v>6</v>
      </c>
      <c r="LB1" s="98">
        <f t="shared" si="3"/>
        <v>6</v>
      </c>
      <c r="LC1" s="98">
        <f t="shared" si="3"/>
        <v>6</v>
      </c>
      <c r="LD1" s="98">
        <f t="shared" si="3"/>
        <v>6</v>
      </c>
      <c r="LE1" s="98">
        <f t="shared" si="3"/>
        <v>6</v>
      </c>
      <c r="LF1" s="98">
        <f t="shared" si="3"/>
        <v>6</v>
      </c>
      <c r="LG1" s="98">
        <f t="shared" si="3"/>
        <v>6</v>
      </c>
      <c r="LH1" s="98">
        <f t="shared" si="3"/>
        <v>6</v>
      </c>
      <c r="LI1" s="98">
        <f t="shared" si="3"/>
        <v>6</v>
      </c>
      <c r="LJ1" s="98">
        <f t="shared" si="3"/>
        <v>6</v>
      </c>
      <c r="LK1" s="98">
        <f t="shared" si="3"/>
        <v>6</v>
      </c>
      <c r="LL1" s="98">
        <f t="shared" si="3"/>
        <v>6</v>
      </c>
      <c r="LM1" s="98">
        <f t="shared" si="3"/>
        <v>9</v>
      </c>
      <c r="LN1" s="98">
        <f t="shared" si="3"/>
        <v>7</v>
      </c>
      <c r="LO1" s="98">
        <f t="shared" si="3"/>
        <v>7</v>
      </c>
      <c r="LP1" s="98">
        <f t="shared" si="3"/>
        <v>7</v>
      </c>
      <c r="LQ1" s="98">
        <f t="shared" si="3"/>
        <v>7</v>
      </c>
      <c r="LR1" s="98">
        <f t="shared" si="3"/>
        <v>7</v>
      </c>
      <c r="LS1" s="98">
        <f t="shared" si="3"/>
        <v>7</v>
      </c>
      <c r="LT1" s="98">
        <f t="shared" si="3"/>
        <v>7</v>
      </c>
      <c r="LU1" s="98">
        <f t="shared" si="3"/>
        <v>7</v>
      </c>
      <c r="LV1" s="98">
        <f t="shared" si="3"/>
        <v>7</v>
      </c>
      <c r="LW1" s="98">
        <f t="shared" si="3"/>
        <v>7</v>
      </c>
      <c r="LX1" s="98">
        <f t="shared" si="3"/>
        <v>7</v>
      </c>
      <c r="LY1" s="98">
        <f t="shared" si="3"/>
        <v>7</v>
      </c>
      <c r="LZ1" s="98">
        <f t="shared" si="3"/>
        <v>7</v>
      </c>
      <c r="MA1" s="98">
        <f t="shared" si="3"/>
        <v>7</v>
      </c>
      <c r="MB1" s="98">
        <f t="shared" si="3"/>
        <v>7</v>
      </c>
      <c r="MC1" s="98">
        <f t="shared" si="3"/>
        <v>7</v>
      </c>
      <c r="MD1" s="98">
        <f t="shared" ref="MD1:OO1" si="4">KP1+1</f>
        <v>7</v>
      </c>
      <c r="ME1" s="98">
        <f t="shared" si="4"/>
        <v>7</v>
      </c>
      <c r="MF1" s="98">
        <f t="shared" si="4"/>
        <v>7</v>
      </c>
      <c r="MG1" s="98">
        <f t="shared" si="4"/>
        <v>7</v>
      </c>
      <c r="MH1" s="98">
        <f t="shared" si="4"/>
        <v>7</v>
      </c>
      <c r="MI1" s="98">
        <f t="shared" si="4"/>
        <v>7</v>
      </c>
      <c r="MJ1" s="98">
        <f t="shared" si="4"/>
        <v>7</v>
      </c>
      <c r="MK1" s="98">
        <f t="shared" si="4"/>
        <v>7</v>
      </c>
      <c r="ML1" s="98">
        <f t="shared" si="4"/>
        <v>7</v>
      </c>
      <c r="MM1" s="98">
        <f t="shared" si="4"/>
        <v>7</v>
      </c>
      <c r="MN1" s="98">
        <f t="shared" si="4"/>
        <v>7</v>
      </c>
      <c r="MO1" s="98">
        <f t="shared" si="4"/>
        <v>7</v>
      </c>
      <c r="MP1" s="98">
        <f t="shared" si="4"/>
        <v>7</v>
      </c>
      <c r="MQ1" s="98">
        <f t="shared" si="4"/>
        <v>7</v>
      </c>
      <c r="MR1" s="98">
        <f t="shared" si="4"/>
        <v>7</v>
      </c>
      <c r="MS1" s="98">
        <f t="shared" si="4"/>
        <v>7</v>
      </c>
      <c r="MT1" s="98">
        <f t="shared" si="4"/>
        <v>7</v>
      </c>
      <c r="MU1" s="98">
        <f t="shared" si="4"/>
        <v>7</v>
      </c>
      <c r="MV1" s="98">
        <f t="shared" si="4"/>
        <v>7</v>
      </c>
      <c r="MW1" s="98">
        <f t="shared" si="4"/>
        <v>7</v>
      </c>
      <c r="MX1" s="98">
        <f t="shared" si="4"/>
        <v>7</v>
      </c>
      <c r="MY1" s="98">
        <f t="shared" si="4"/>
        <v>7</v>
      </c>
      <c r="MZ1" s="98">
        <f t="shared" si="4"/>
        <v>7</v>
      </c>
      <c r="NA1" s="98">
        <f t="shared" si="4"/>
        <v>10</v>
      </c>
      <c r="NB1" s="98">
        <f t="shared" si="4"/>
        <v>8</v>
      </c>
      <c r="NC1" s="98">
        <f t="shared" si="4"/>
        <v>8</v>
      </c>
      <c r="ND1" s="98">
        <f t="shared" si="4"/>
        <v>8</v>
      </c>
      <c r="NE1" s="98">
        <f t="shared" si="4"/>
        <v>8</v>
      </c>
      <c r="NF1" s="98">
        <f t="shared" si="4"/>
        <v>8</v>
      </c>
      <c r="NG1" s="98">
        <f t="shared" si="4"/>
        <v>8</v>
      </c>
      <c r="NH1" s="98">
        <f t="shared" si="4"/>
        <v>8</v>
      </c>
      <c r="NI1" s="98">
        <f t="shared" si="4"/>
        <v>8</v>
      </c>
      <c r="NJ1" s="98">
        <f t="shared" si="4"/>
        <v>8</v>
      </c>
      <c r="NK1" s="98">
        <f t="shared" si="4"/>
        <v>8</v>
      </c>
      <c r="NL1" s="98">
        <f t="shared" si="4"/>
        <v>8</v>
      </c>
      <c r="NM1" s="98">
        <f t="shared" si="4"/>
        <v>8</v>
      </c>
      <c r="NN1" s="98">
        <f t="shared" si="4"/>
        <v>8</v>
      </c>
      <c r="NO1" s="98">
        <f t="shared" si="4"/>
        <v>8</v>
      </c>
      <c r="NP1" s="98">
        <f t="shared" si="4"/>
        <v>8</v>
      </c>
      <c r="NQ1" s="98">
        <f t="shared" si="4"/>
        <v>8</v>
      </c>
      <c r="NR1" s="98">
        <f t="shared" si="4"/>
        <v>8</v>
      </c>
      <c r="NS1" s="98">
        <f t="shared" si="4"/>
        <v>8</v>
      </c>
      <c r="NT1" s="98">
        <f t="shared" si="4"/>
        <v>8</v>
      </c>
      <c r="NU1" s="98">
        <f t="shared" si="4"/>
        <v>8</v>
      </c>
      <c r="NV1" s="98">
        <f t="shared" si="4"/>
        <v>8</v>
      </c>
      <c r="NW1" s="98">
        <f t="shared" si="4"/>
        <v>8</v>
      </c>
      <c r="NX1" s="98">
        <f t="shared" si="4"/>
        <v>8</v>
      </c>
      <c r="NY1" s="98">
        <f t="shared" si="4"/>
        <v>8</v>
      </c>
      <c r="NZ1" s="98">
        <f t="shared" si="4"/>
        <v>8</v>
      </c>
      <c r="OA1" s="98">
        <f t="shared" si="4"/>
        <v>8</v>
      </c>
      <c r="OB1" s="98">
        <f t="shared" si="4"/>
        <v>8</v>
      </c>
      <c r="OC1" s="98">
        <f t="shared" si="4"/>
        <v>8</v>
      </c>
      <c r="OD1" s="98">
        <f t="shared" si="4"/>
        <v>8</v>
      </c>
      <c r="OE1" s="98">
        <f t="shared" si="4"/>
        <v>8</v>
      </c>
      <c r="OF1" s="98">
        <f t="shared" si="4"/>
        <v>8</v>
      </c>
      <c r="OG1" s="98">
        <f t="shared" si="4"/>
        <v>8</v>
      </c>
      <c r="OH1" s="98">
        <f t="shared" si="4"/>
        <v>8</v>
      </c>
      <c r="OI1" s="98">
        <f t="shared" si="4"/>
        <v>8</v>
      </c>
      <c r="OJ1" s="98">
        <f t="shared" si="4"/>
        <v>8</v>
      </c>
      <c r="OK1" s="98">
        <f t="shared" si="4"/>
        <v>8</v>
      </c>
      <c r="OL1" s="98">
        <f t="shared" si="4"/>
        <v>8</v>
      </c>
      <c r="OM1" s="98">
        <f t="shared" si="4"/>
        <v>8</v>
      </c>
      <c r="ON1" s="98">
        <f t="shared" si="4"/>
        <v>8</v>
      </c>
      <c r="OO1" s="98">
        <f t="shared" si="4"/>
        <v>11</v>
      </c>
      <c r="OP1" s="98">
        <f t="shared" ref="OP1:RA1" si="5">NB1+1</f>
        <v>9</v>
      </c>
      <c r="OQ1" s="98">
        <f t="shared" si="5"/>
        <v>9</v>
      </c>
      <c r="OR1" s="98">
        <f t="shared" si="5"/>
        <v>9</v>
      </c>
      <c r="OS1" s="98">
        <f t="shared" si="5"/>
        <v>9</v>
      </c>
      <c r="OT1" s="98">
        <f t="shared" si="5"/>
        <v>9</v>
      </c>
      <c r="OU1" s="98">
        <f t="shared" si="5"/>
        <v>9</v>
      </c>
      <c r="OV1" s="98">
        <f t="shared" si="5"/>
        <v>9</v>
      </c>
      <c r="OW1" s="98">
        <f t="shared" si="5"/>
        <v>9</v>
      </c>
      <c r="OX1" s="98">
        <f t="shared" si="5"/>
        <v>9</v>
      </c>
      <c r="OY1" s="98">
        <f t="shared" si="5"/>
        <v>9</v>
      </c>
      <c r="OZ1" s="98">
        <f t="shared" si="5"/>
        <v>9</v>
      </c>
      <c r="PA1" s="98">
        <f t="shared" si="5"/>
        <v>9</v>
      </c>
      <c r="PB1" s="98">
        <f t="shared" si="5"/>
        <v>9</v>
      </c>
      <c r="PC1" s="98">
        <f t="shared" si="5"/>
        <v>9</v>
      </c>
      <c r="PD1" s="98">
        <f t="shared" si="5"/>
        <v>9</v>
      </c>
      <c r="PE1" s="98">
        <f t="shared" si="5"/>
        <v>9</v>
      </c>
      <c r="PF1" s="98">
        <f t="shared" si="5"/>
        <v>9</v>
      </c>
      <c r="PG1" s="98">
        <f t="shared" si="5"/>
        <v>9</v>
      </c>
      <c r="PH1" s="98">
        <f t="shared" si="5"/>
        <v>9</v>
      </c>
      <c r="PI1" s="98">
        <f t="shared" si="5"/>
        <v>9</v>
      </c>
      <c r="PJ1" s="98">
        <f t="shared" si="5"/>
        <v>9</v>
      </c>
      <c r="PK1" s="98">
        <f t="shared" si="5"/>
        <v>9</v>
      </c>
      <c r="PL1" s="98">
        <f t="shared" si="5"/>
        <v>9</v>
      </c>
      <c r="PM1" s="98">
        <f t="shared" si="5"/>
        <v>9</v>
      </c>
      <c r="PN1" s="98">
        <f t="shared" si="5"/>
        <v>9</v>
      </c>
      <c r="PO1" s="98">
        <f t="shared" si="5"/>
        <v>9</v>
      </c>
      <c r="PP1" s="98">
        <f t="shared" si="5"/>
        <v>9</v>
      </c>
      <c r="PQ1" s="98">
        <f t="shared" si="5"/>
        <v>9</v>
      </c>
      <c r="PR1" s="98">
        <f t="shared" si="5"/>
        <v>9</v>
      </c>
      <c r="PS1" s="98">
        <f t="shared" si="5"/>
        <v>9</v>
      </c>
      <c r="PT1" s="98">
        <f t="shared" si="5"/>
        <v>9</v>
      </c>
      <c r="PU1" s="98">
        <f t="shared" si="5"/>
        <v>9</v>
      </c>
      <c r="PV1" s="98">
        <f t="shared" si="5"/>
        <v>9</v>
      </c>
      <c r="PW1" s="98">
        <f t="shared" si="5"/>
        <v>9</v>
      </c>
      <c r="PX1" s="98">
        <f t="shared" si="5"/>
        <v>9</v>
      </c>
      <c r="PY1" s="98">
        <f t="shared" si="5"/>
        <v>9</v>
      </c>
      <c r="PZ1" s="98">
        <f t="shared" si="5"/>
        <v>9</v>
      </c>
      <c r="QA1" s="98">
        <f t="shared" si="5"/>
        <v>9</v>
      </c>
      <c r="QB1" s="98">
        <f t="shared" si="5"/>
        <v>9</v>
      </c>
      <c r="QC1" s="98">
        <f t="shared" si="5"/>
        <v>12</v>
      </c>
      <c r="QD1" s="98">
        <f t="shared" si="5"/>
        <v>10</v>
      </c>
      <c r="QE1" s="98">
        <f t="shared" si="5"/>
        <v>10</v>
      </c>
      <c r="QF1" s="98">
        <f t="shared" si="5"/>
        <v>10</v>
      </c>
      <c r="QG1" s="98">
        <f t="shared" si="5"/>
        <v>10</v>
      </c>
      <c r="QH1" s="98">
        <f t="shared" si="5"/>
        <v>10</v>
      </c>
      <c r="QI1" s="98">
        <f t="shared" si="5"/>
        <v>10</v>
      </c>
      <c r="QJ1" s="98">
        <f t="shared" si="5"/>
        <v>10</v>
      </c>
      <c r="QK1" s="98">
        <f t="shared" si="5"/>
        <v>10</v>
      </c>
      <c r="QL1" s="98">
        <f t="shared" si="5"/>
        <v>10</v>
      </c>
      <c r="QM1" s="98">
        <f t="shared" si="5"/>
        <v>10</v>
      </c>
      <c r="QN1" s="98">
        <f t="shared" si="5"/>
        <v>10</v>
      </c>
      <c r="QO1" s="98">
        <f t="shared" si="5"/>
        <v>10</v>
      </c>
      <c r="QP1" s="98">
        <f t="shared" si="5"/>
        <v>10</v>
      </c>
      <c r="QQ1" s="98">
        <f t="shared" si="5"/>
        <v>10</v>
      </c>
      <c r="QR1" s="98">
        <f t="shared" si="5"/>
        <v>10</v>
      </c>
      <c r="QS1" s="98">
        <f t="shared" si="5"/>
        <v>10</v>
      </c>
      <c r="QT1" s="98">
        <f t="shared" si="5"/>
        <v>10</v>
      </c>
      <c r="QU1" s="98">
        <f t="shared" si="5"/>
        <v>10</v>
      </c>
      <c r="QV1" s="98">
        <f t="shared" si="5"/>
        <v>10</v>
      </c>
      <c r="QW1" s="98">
        <f t="shared" si="5"/>
        <v>10</v>
      </c>
      <c r="QX1" s="98">
        <f t="shared" si="5"/>
        <v>10</v>
      </c>
      <c r="QY1" s="98">
        <f t="shared" si="5"/>
        <v>10</v>
      </c>
      <c r="QZ1" s="98">
        <f t="shared" si="5"/>
        <v>10</v>
      </c>
      <c r="RA1" s="98">
        <f t="shared" si="5"/>
        <v>10</v>
      </c>
      <c r="RB1" s="98">
        <f t="shared" ref="RB1:TM1" si="6">PN1+1</f>
        <v>10</v>
      </c>
      <c r="RC1" s="98">
        <f t="shared" si="6"/>
        <v>10</v>
      </c>
      <c r="RD1" s="98">
        <f t="shared" si="6"/>
        <v>10</v>
      </c>
      <c r="RE1" s="98">
        <f t="shared" si="6"/>
        <v>10</v>
      </c>
      <c r="RF1" s="98">
        <f t="shared" si="6"/>
        <v>10</v>
      </c>
      <c r="RG1" s="98">
        <f t="shared" si="6"/>
        <v>10</v>
      </c>
      <c r="RH1" s="98">
        <f t="shared" si="6"/>
        <v>10</v>
      </c>
      <c r="RI1" s="98">
        <f t="shared" si="6"/>
        <v>10</v>
      </c>
      <c r="RJ1" s="98">
        <f t="shared" si="6"/>
        <v>10</v>
      </c>
      <c r="RK1" s="98">
        <f t="shared" si="6"/>
        <v>10</v>
      </c>
      <c r="RL1" s="98">
        <f t="shared" si="6"/>
        <v>10</v>
      </c>
      <c r="RM1" s="98">
        <f t="shared" si="6"/>
        <v>10</v>
      </c>
      <c r="RN1" s="98">
        <f t="shared" si="6"/>
        <v>10</v>
      </c>
      <c r="RO1" s="98">
        <f t="shared" si="6"/>
        <v>10</v>
      </c>
      <c r="RP1" s="98">
        <f t="shared" si="6"/>
        <v>10</v>
      </c>
      <c r="RQ1" s="98">
        <f t="shared" si="6"/>
        <v>13</v>
      </c>
      <c r="RR1" s="98">
        <f t="shared" si="6"/>
        <v>11</v>
      </c>
      <c r="RS1" s="98">
        <f t="shared" si="6"/>
        <v>11</v>
      </c>
      <c r="RT1" s="98">
        <f t="shared" si="6"/>
        <v>11</v>
      </c>
      <c r="RU1" s="98">
        <f t="shared" si="6"/>
        <v>11</v>
      </c>
      <c r="RV1" s="98">
        <f t="shared" si="6"/>
        <v>11</v>
      </c>
      <c r="RW1" s="98">
        <f t="shared" si="6"/>
        <v>11</v>
      </c>
      <c r="RX1" s="98">
        <f t="shared" si="6"/>
        <v>11</v>
      </c>
      <c r="RY1" s="98">
        <f t="shared" si="6"/>
        <v>11</v>
      </c>
      <c r="RZ1" s="98">
        <f t="shared" si="6"/>
        <v>11</v>
      </c>
      <c r="SA1" s="98">
        <f t="shared" si="6"/>
        <v>11</v>
      </c>
      <c r="SB1" s="98">
        <f t="shared" si="6"/>
        <v>11</v>
      </c>
      <c r="SC1" s="98">
        <f t="shared" si="6"/>
        <v>11</v>
      </c>
      <c r="SD1" s="98">
        <f t="shared" si="6"/>
        <v>11</v>
      </c>
      <c r="SE1" s="98">
        <f t="shared" si="6"/>
        <v>11</v>
      </c>
      <c r="SF1" s="98">
        <f t="shared" si="6"/>
        <v>11</v>
      </c>
      <c r="SG1" s="98">
        <f t="shared" si="6"/>
        <v>11</v>
      </c>
      <c r="SH1" s="98">
        <f t="shared" si="6"/>
        <v>11</v>
      </c>
      <c r="SI1" s="98">
        <f t="shared" si="6"/>
        <v>11</v>
      </c>
      <c r="SJ1" s="98">
        <f t="shared" si="6"/>
        <v>11</v>
      </c>
      <c r="SK1" s="98">
        <f t="shared" si="6"/>
        <v>11</v>
      </c>
      <c r="SL1" s="98">
        <f t="shared" si="6"/>
        <v>11</v>
      </c>
      <c r="SM1" s="98">
        <f t="shared" si="6"/>
        <v>11</v>
      </c>
      <c r="SN1" s="98">
        <f t="shared" si="6"/>
        <v>11</v>
      </c>
      <c r="SO1" s="98">
        <f t="shared" si="6"/>
        <v>11</v>
      </c>
      <c r="SP1" s="98">
        <f t="shared" si="6"/>
        <v>11</v>
      </c>
      <c r="SQ1" s="98">
        <f t="shared" si="6"/>
        <v>11</v>
      </c>
      <c r="SR1" s="98">
        <f t="shared" si="6"/>
        <v>11</v>
      </c>
      <c r="SS1" s="98">
        <f t="shared" si="6"/>
        <v>11</v>
      </c>
      <c r="ST1" s="98">
        <f t="shared" si="6"/>
        <v>11</v>
      </c>
      <c r="SU1" s="98">
        <f t="shared" si="6"/>
        <v>11</v>
      </c>
      <c r="SV1" s="98">
        <f t="shared" si="6"/>
        <v>11</v>
      </c>
      <c r="SW1" s="98">
        <f t="shared" si="6"/>
        <v>11</v>
      </c>
      <c r="SX1" s="98">
        <f t="shared" si="6"/>
        <v>11</v>
      </c>
      <c r="SY1" s="98">
        <f t="shared" si="6"/>
        <v>11</v>
      </c>
      <c r="SZ1" s="98">
        <f t="shared" si="6"/>
        <v>11</v>
      </c>
      <c r="TA1" s="98">
        <f t="shared" si="6"/>
        <v>11</v>
      </c>
      <c r="TB1" s="98">
        <f t="shared" si="6"/>
        <v>11</v>
      </c>
      <c r="TC1" s="98">
        <f t="shared" si="6"/>
        <v>11</v>
      </c>
      <c r="TD1" s="98">
        <f t="shared" si="6"/>
        <v>11</v>
      </c>
      <c r="TE1" s="98">
        <f t="shared" si="6"/>
        <v>14</v>
      </c>
      <c r="TF1" s="98">
        <f t="shared" si="6"/>
        <v>12</v>
      </c>
      <c r="TG1" s="98">
        <f t="shared" si="6"/>
        <v>12</v>
      </c>
      <c r="TH1" s="98">
        <f t="shared" si="6"/>
        <v>12</v>
      </c>
      <c r="TI1" s="98">
        <f t="shared" si="6"/>
        <v>12</v>
      </c>
      <c r="TJ1" s="98">
        <f t="shared" si="6"/>
        <v>12</v>
      </c>
      <c r="TK1" s="98">
        <f t="shared" si="6"/>
        <v>12</v>
      </c>
      <c r="TL1" s="98">
        <f t="shared" si="6"/>
        <v>12</v>
      </c>
      <c r="TM1" s="98">
        <f t="shared" si="6"/>
        <v>12</v>
      </c>
      <c r="TN1" s="98">
        <f t="shared" ref="TN1:VY1" si="7">RZ1+1</f>
        <v>12</v>
      </c>
      <c r="TO1" s="98">
        <f t="shared" si="7"/>
        <v>12</v>
      </c>
      <c r="TP1" s="98">
        <f t="shared" si="7"/>
        <v>12</v>
      </c>
      <c r="TQ1" s="98">
        <f t="shared" si="7"/>
        <v>12</v>
      </c>
      <c r="TR1" s="98">
        <f t="shared" si="7"/>
        <v>12</v>
      </c>
      <c r="TS1" s="98">
        <f t="shared" si="7"/>
        <v>12</v>
      </c>
      <c r="TT1" s="98">
        <f t="shared" si="7"/>
        <v>12</v>
      </c>
      <c r="TU1" s="98">
        <f t="shared" si="7"/>
        <v>12</v>
      </c>
      <c r="TV1" s="98">
        <f t="shared" si="7"/>
        <v>12</v>
      </c>
      <c r="TW1" s="98">
        <f t="shared" si="7"/>
        <v>12</v>
      </c>
      <c r="TX1" s="98">
        <f t="shared" si="7"/>
        <v>12</v>
      </c>
      <c r="TY1" s="98">
        <f t="shared" si="7"/>
        <v>12</v>
      </c>
      <c r="TZ1" s="98">
        <f t="shared" si="7"/>
        <v>12</v>
      </c>
      <c r="UA1" s="98">
        <f t="shared" si="7"/>
        <v>12</v>
      </c>
      <c r="UB1" s="98">
        <f t="shared" si="7"/>
        <v>12</v>
      </c>
      <c r="UC1" s="98">
        <f t="shared" si="7"/>
        <v>12</v>
      </c>
      <c r="UD1" s="98">
        <f t="shared" si="7"/>
        <v>12</v>
      </c>
      <c r="UE1" s="98">
        <f t="shared" si="7"/>
        <v>12</v>
      </c>
      <c r="UF1" s="98">
        <f t="shared" si="7"/>
        <v>12</v>
      </c>
      <c r="UG1" s="98">
        <f t="shared" si="7"/>
        <v>12</v>
      </c>
      <c r="UH1" s="98">
        <f t="shared" si="7"/>
        <v>12</v>
      </c>
      <c r="UI1" s="98">
        <f t="shared" si="7"/>
        <v>12</v>
      </c>
      <c r="UJ1" s="98">
        <f t="shared" si="7"/>
        <v>12</v>
      </c>
      <c r="UK1" s="98">
        <f t="shared" si="7"/>
        <v>12</v>
      </c>
      <c r="UL1" s="98">
        <f t="shared" si="7"/>
        <v>12</v>
      </c>
      <c r="UM1" s="98">
        <f t="shared" si="7"/>
        <v>12</v>
      </c>
      <c r="UN1" s="98">
        <f t="shared" si="7"/>
        <v>12</v>
      </c>
      <c r="UO1" s="98">
        <f t="shared" si="7"/>
        <v>12</v>
      </c>
      <c r="UP1" s="98">
        <f t="shared" si="7"/>
        <v>12</v>
      </c>
      <c r="UQ1" s="98">
        <f t="shared" si="7"/>
        <v>12</v>
      </c>
      <c r="UR1" s="98">
        <f t="shared" si="7"/>
        <v>12</v>
      </c>
      <c r="US1" s="98">
        <f t="shared" si="7"/>
        <v>15</v>
      </c>
      <c r="UT1" s="98">
        <f t="shared" si="7"/>
        <v>13</v>
      </c>
      <c r="UU1" s="98">
        <f t="shared" si="7"/>
        <v>13</v>
      </c>
      <c r="UV1" s="98">
        <f t="shared" si="7"/>
        <v>13</v>
      </c>
      <c r="UW1" s="98">
        <f t="shared" si="7"/>
        <v>13</v>
      </c>
      <c r="UX1" s="98">
        <f t="shared" si="7"/>
        <v>13</v>
      </c>
      <c r="UY1" s="98">
        <f t="shared" si="7"/>
        <v>13</v>
      </c>
      <c r="UZ1" s="98">
        <f t="shared" si="7"/>
        <v>13</v>
      </c>
      <c r="VA1" s="98">
        <f t="shared" si="7"/>
        <v>13</v>
      </c>
      <c r="VB1" s="98">
        <f t="shared" si="7"/>
        <v>13</v>
      </c>
      <c r="VC1" s="98">
        <f t="shared" si="7"/>
        <v>13</v>
      </c>
      <c r="VD1" s="98">
        <f t="shared" si="7"/>
        <v>13</v>
      </c>
      <c r="VE1" s="98">
        <f t="shared" si="7"/>
        <v>13</v>
      </c>
      <c r="VF1" s="98">
        <f t="shared" si="7"/>
        <v>13</v>
      </c>
      <c r="VG1" s="98">
        <f t="shared" si="7"/>
        <v>13</v>
      </c>
      <c r="VH1" s="98">
        <f t="shared" si="7"/>
        <v>13</v>
      </c>
      <c r="VI1" s="98">
        <f t="shared" si="7"/>
        <v>13</v>
      </c>
      <c r="VJ1" s="98">
        <f t="shared" si="7"/>
        <v>13</v>
      </c>
      <c r="VK1" s="98">
        <f t="shared" si="7"/>
        <v>13</v>
      </c>
      <c r="VL1" s="98">
        <f t="shared" si="7"/>
        <v>13</v>
      </c>
      <c r="VM1" s="98">
        <f t="shared" si="7"/>
        <v>13</v>
      </c>
      <c r="VN1" s="98">
        <f t="shared" si="7"/>
        <v>13</v>
      </c>
      <c r="VO1" s="98">
        <f t="shared" si="7"/>
        <v>13</v>
      </c>
      <c r="VP1" s="98">
        <f t="shared" si="7"/>
        <v>13</v>
      </c>
      <c r="VQ1" s="98">
        <f t="shared" si="7"/>
        <v>13</v>
      </c>
      <c r="VR1" s="98">
        <f t="shared" si="7"/>
        <v>13</v>
      </c>
      <c r="VS1" s="98">
        <f t="shared" si="7"/>
        <v>13</v>
      </c>
      <c r="VT1" s="98">
        <f t="shared" si="7"/>
        <v>13</v>
      </c>
      <c r="VU1" s="98">
        <f t="shared" si="7"/>
        <v>13</v>
      </c>
      <c r="VV1" s="98">
        <f t="shared" si="7"/>
        <v>13</v>
      </c>
      <c r="VW1" s="98">
        <f t="shared" si="7"/>
        <v>13</v>
      </c>
      <c r="VX1" s="98">
        <f t="shared" si="7"/>
        <v>13</v>
      </c>
      <c r="VY1" s="98">
        <f t="shared" si="7"/>
        <v>13</v>
      </c>
      <c r="VZ1" s="98">
        <f t="shared" ref="VZ1:YK1" si="8">UL1+1</f>
        <v>13</v>
      </c>
      <c r="WA1" s="98">
        <f t="shared" si="8"/>
        <v>13</v>
      </c>
      <c r="WB1" s="98">
        <f t="shared" si="8"/>
        <v>13</v>
      </c>
      <c r="WC1" s="98">
        <f t="shared" si="8"/>
        <v>13</v>
      </c>
      <c r="WD1" s="98">
        <f t="shared" si="8"/>
        <v>13</v>
      </c>
      <c r="WE1" s="98">
        <f t="shared" si="8"/>
        <v>13</v>
      </c>
      <c r="WF1" s="98">
        <f t="shared" si="8"/>
        <v>13</v>
      </c>
      <c r="WG1" s="98">
        <f t="shared" si="8"/>
        <v>16</v>
      </c>
      <c r="WH1" s="98">
        <f t="shared" si="8"/>
        <v>14</v>
      </c>
      <c r="WI1" s="98">
        <f t="shared" si="8"/>
        <v>14</v>
      </c>
      <c r="WJ1" s="98">
        <f t="shared" si="8"/>
        <v>14</v>
      </c>
      <c r="WK1" s="98">
        <f t="shared" si="8"/>
        <v>14</v>
      </c>
      <c r="WL1" s="98">
        <f t="shared" si="8"/>
        <v>14</v>
      </c>
      <c r="WM1" s="98">
        <f t="shared" si="8"/>
        <v>14</v>
      </c>
      <c r="WN1" s="98">
        <f t="shared" si="8"/>
        <v>14</v>
      </c>
      <c r="WO1" s="98">
        <f t="shared" si="8"/>
        <v>14</v>
      </c>
      <c r="WP1" s="98">
        <f t="shared" si="8"/>
        <v>14</v>
      </c>
      <c r="WQ1" s="98">
        <f t="shared" si="8"/>
        <v>14</v>
      </c>
      <c r="WR1" s="98">
        <f t="shared" si="8"/>
        <v>14</v>
      </c>
      <c r="WS1" s="98">
        <f t="shared" si="8"/>
        <v>14</v>
      </c>
      <c r="WT1" s="98">
        <f t="shared" si="8"/>
        <v>14</v>
      </c>
      <c r="WU1" s="98">
        <f t="shared" si="8"/>
        <v>14</v>
      </c>
      <c r="WV1" s="98">
        <f t="shared" si="8"/>
        <v>14</v>
      </c>
      <c r="WW1" s="98">
        <f t="shared" si="8"/>
        <v>14</v>
      </c>
      <c r="WX1" s="98">
        <f t="shared" si="8"/>
        <v>14</v>
      </c>
      <c r="WY1" s="98">
        <f t="shared" si="8"/>
        <v>14</v>
      </c>
      <c r="WZ1" s="98">
        <f t="shared" si="8"/>
        <v>14</v>
      </c>
      <c r="XA1" s="98">
        <f t="shared" si="8"/>
        <v>14</v>
      </c>
      <c r="XB1" s="98">
        <f t="shared" si="8"/>
        <v>14</v>
      </c>
      <c r="XC1" s="98">
        <f t="shared" si="8"/>
        <v>14</v>
      </c>
      <c r="XD1" s="98">
        <f t="shared" si="8"/>
        <v>14</v>
      </c>
      <c r="XE1" s="98">
        <f t="shared" si="8"/>
        <v>14</v>
      </c>
      <c r="XF1" s="98">
        <f t="shared" si="8"/>
        <v>14</v>
      </c>
      <c r="XG1" s="98">
        <f t="shared" si="8"/>
        <v>14</v>
      </c>
      <c r="XH1" s="98">
        <f t="shared" si="8"/>
        <v>14</v>
      </c>
      <c r="XI1" s="98">
        <f t="shared" si="8"/>
        <v>14</v>
      </c>
      <c r="XJ1" s="98">
        <f t="shared" si="8"/>
        <v>14</v>
      </c>
      <c r="XK1" s="98">
        <f t="shared" si="8"/>
        <v>14</v>
      </c>
      <c r="XL1" s="98">
        <f t="shared" si="8"/>
        <v>14</v>
      </c>
      <c r="XM1" s="98">
        <f t="shared" si="8"/>
        <v>14</v>
      </c>
      <c r="XN1" s="98">
        <f t="shared" si="8"/>
        <v>14</v>
      </c>
      <c r="XO1" s="98">
        <f t="shared" si="8"/>
        <v>14</v>
      </c>
      <c r="XP1" s="98">
        <f t="shared" si="8"/>
        <v>14</v>
      </c>
      <c r="XQ1" s="98">
        <f t="shared" si="8"/>
        <v>14</v>
      </c>
      <c r="XR1" s="98">
        <f t="shared" si="8"/>
        <v>14</v>
      </c>
      <c r="XS1" s="98">
        <f t="shared" si="8"/>
        <v>14</v>
      </c>
      <c r="XT1" s="98">
        <f t="shared" si="8"/>
        <v>14</v>
      </c>
      <c r="XU1" s="98">
        <f t="shared" si="8"/>
        <v>17</v>
      </c>
      <c r="XV1" s="98">
        <f t="shared" si="8"/>
        <v>15</v>
      </c>
      <c r="XW1" s="98">
        <f t="shared" si="8"/>
        <v>15</v>
      </c>
      <c r="XX1" s="98">
        <f t="shared" si="8"/>
        <v>15</v>
      </c>
      <c r="XY1" s="98">
        <f t="shared" si="8"/>
        <v>15</v>
      </c>
      <c r="XZ1" s="98">
        <f t="shared" si="8"/>
        <v>15</v>
      </c>
      <c r="YA1" s="98">
        <f t="shared" si="8"/>
        <v>15</v>
      </c>
      <c r="YB1" s="98">
        <f t="shared" si="8"/>
        <v>15</v>
      </c>
      <c r="YC1" s="98">
        <f t="shared" si="8"/>
        <v>15</v>
      </c>
      <c r="YD1" s="98">
        <f t="shared" si="8"/>
        <v>15</v>
      </c>
      <c r="YE1" s="98">
        <f t="shared" si="8"/>
        <v>15</v>
      </c>
      <c r="YF1" s="98">
        <f t="shared" si="8"/>
        <v>15</v>
      </c>
      <c r="YG1" s="98">
        <f t="shared" si="8"/>
        <v>15</v>
      </c>
      <c r="YH1" s="98">
        <f t="shared" si="8"/>
        <v>15</v>
      </c>
      <c r="YI1" s="98">
        <f t="shared" si="8"/>
        <v>15</v>
      </c>
      <c r="YJ1" s="98">
        <f t="shared" si="8"/>
        <v>15</v>
      </c>
      <c r="YK1" s="98">
        <f t="shared" si="8"/>
        <v>15</v>
      </c>
      <c r="YL1" s="98">
        <f t="shared" ref="YL1:AAW1" si="9">WX1+1</f>
        <v>15</v>
      </c>
      <c r="YM1" s="98">
        <f t="shared" si="9"/>
        <v>15</v>
      </c>
      <c r="YN1" s="98">
        <f t="shared" si="9"/>
        <v>15</v>
      </c>
      <c r="YO1" s="98">
        <f t="shared" si="9"/>
        <v>15</v>
      </c>
      <c r="YP1" s="98">
        <f t="shared" si="9"/>
        <v>15</v>
      </c>
      <c r="YQ1" s="98">
        <f t="shared" si="9"/>
        <v>15</v>
      </c>
      <c r="YR1" s="98">
        <f t="shared" si="9"/>
        <v>15</v>
      </c>
      <c r="YS1" s="98">
        <f t="shared" si="9"/>
        <v>15</v>
      </c>
      <c r="YT1" s="98">
        <f t="shared" si="9"/>
        <v>15</v>
      </c>
      <c r="YU1" s="98">
        <f t="shared" si="9"/>
        <v>15</v>
      </c>
      <c r="YV1" s="98">
        <f t="shared" si="9"/>
        <v>15</v>
      </c>
      <c r="YW1" s="98">
        <f t="shared" si="9"/>
        <v>15</v>
      </c>
      <c r="YX1" s="98">
        <f t="shared" si="9"/>
        <v>15</v>
      </c>
      <c r="YY1" s="98">
        <f t="shared" si="9"/>
        <v>15</v>
      </c>
      <c r="YZ1" s="98">
        <f t="shared" si="9"/>
        <v>15</v>
      </c>
      <c r="ZA1" s="98">
        <f t="shared" si="9"/>
        <v>15</v>
      </c>
      <c r="ZB1" s="98">
        <f t="shared" si="9"/>
        <v>15</v>
      </c>
      <c r="ZC1" s="98">
        <f t="shared" si="9"/>
        <v>15</v>
      </c>
      <c r="ZD1" s="98">
        <f t="shared" si="9"/>
        <v>15</v>
      </c>
      <c r="ZE1" s="98">
        <f t="shared" si="9"/>
        <v>15</v>
      </c>
      <c r="ZF1" s="98">
        <f t="shared" si="9"/>
        <v>15</v>
      </c>
      <c r="ZG1" s="98">
        <f t="shared" si="9"/>
        <v>15</v>
      </c>
      <c r="ZH1" s="98">
        <f t="shared" si="9"/>
        <v>15</v>
      </c>
      <c r="ZI1" s="98">
        <f t="shared" si="9"/>
        <v>18</v>
      </c>
      <c r="ZJ1" s="98">
        <f t="shared" si="9"/>
        <v>16</v>
      </c>
      <c r="ZK1" s="98">
        <f t="shared" si="9"/>
        <v>16</v>
      </c>
      <c r="ZL1" s="98">
        <f t="shared" si="9"/>
        <v>16</v>
      </c>
      <c r="ZM1" s="98">
        <f t="shared" si="9"/>
        <v>16</v>
      </c>
      <c r="ZN1" s="98">
        <f t="shared" si="9"/>
        <v>16</v>
      </c>
      <c r="ZO1" s="98">
        <f t="shared" si="9"/>
        <v>16</v>
      </c>
      <c r="ZP1" s="98">
        <f t="shared" si="9"/>
        <v>16</v>
      </c>
      <c r="ZQ1" s="98">
        <f t="shared" si="9"/>
        <v>16</v>
      </c>
      <c r="ZR1" s="98">
        <f t="shared" si="9"/>
        <v>16</v>
      </c>
      <c r="ZS1" s="98">
        <f t="shared" si="9"/>
        <v>16</v>
      </c>
      <c r="ZT1" s="98">
        <f t="shared" si="9"/>
        <v>16</v>
      </c>
      <c r="ZU1" s="98">
        <f t="shared" si="9"/>
        <v>16</v>
      </c>
      <c r="ZV1" s="98">
        <f t="shared" si="9"/>
        <v>16</v>
      </c>
      <c r="ZW1" s="98">
        <f t="shared" si="9"/>
        <v>16</v>
      </c>
      <c r="ZX1" s="98">
        <f t="shared" si="9"/>
        <v>16</v>
      </c>
      <c r="ZY1" s="98">
        <f t="shared" si="9"/>
        <v>16</v>
      </c>
      <c r="ZZ1" s="98">
        <f t="shared" si="9"/>
        <v>16</v>
      </c>
      <c r="AAA1" s="98">
        <f t="shared" si="9"/>
        <v>16</v>
      </c>
      <c r="AAB1" s="98">
        <f t="shared" si="9"/>
        <v>16</v>
      </c>
      <c r="AAC1" s="98">
        <f t="shared" si="9"/>
        <v>16</v>
      </c>
      <c r="AAD1" s="98">
        <f t="shared" si="9"/>
        <v>16</v>
      </c>
      <c r="AAE1" s="98">
        <f t="shared" si="9"/>
        <v>16</v>
      </c>
      <c r="AAF1" s="98">
        <f t="shared" si="9"/>
        <v>16</v>
      </c>
      <c r="AAG1" s="98">
        <f t="shared" si="9"/>
        <v>16</v>
      </c>
      <c r="AAH1" s="98">
        <f t="shared" si="9"/>
        <v>16</v>
      </c>
      <c r="AAI1" s="98">
        <f t="shared" si="9"/>
        <v>16</v>
      </c>
      <c r="AAJ1" s="98">
        <f t="shared" si="9"/>
        <v>16</v>
      </c>
      <c r="AAK1" s="98">
        <f t="shared" si="9"/>
        <v>16</v>
      </c>
      <c r="AAL1" s="98">
        <f t="shared" si="9"/>
        <v>16</v>
      </c>
      <c r="AAM1" s="98">
        <f t="shared" si="9"/>
        <v>16</v>
      </c>
      <c r="AAN1" s="98">
        <f t="shared" si="9"/>
        <v>16</v>
      </c>
      <c r="AAO1" s="98">
        <f t="shared" si="9"/>
        <v>16</v>
      </c>
      <c r="AAP1" s="98">
        <f t="shared" si="9"/>
        <v>16</v>
      </c>
      <c r="AAQ1" s="98">
        <f t="shared" si="9"/>
        <v>16</v>
      </c>
      <c r="AAR1" s="98">
        <f t="shared" si="9"/>
        <v>16</v>
      </c>
      <c r="AAS1" s="98">
        <f t="shared" si="9"/>
        <v>16</v>
      </c>
      <c r="AAT1" s="98">
        <f t="shared" si="9"/>
        <v>16</v>
      </c>
      <c r="AAU1" s="98">
        <f t="shared" si="9"/>
        <v>16</v>
      </c>
      <c r="AAV1" s="98">
        <f t="shared" si="9"/>
        <v>16</v>
      </c>
      <c r="AAW1" s="98">
        <f t="shared" si="9"/>
        <v>19</v>
      </c>
      <c r="AAX1" s="98">
        <f t="shared" ref="AAX1:ACK1" si="10">ZJ1+1</f>
        <v>17</v>
      </c>
      <c r="AAY1" s="98">
        <f t="shared" si="10"/>
        <v>17</v>
      </c>
      <c r="AAZ1" s="98">
        <f t="shared" si="10"/>
        <v>17</v>
      </c>
      <c r="ABA1" s="98">
        <f t="shared" si="10"/>
        <v>17</v>
      </c>
      <c r="ABB1" s="98">
        <f t="shared" si="10"/>
        <v>17</v>
      </c>
      <c r="ABC1" s="98">
        <f t="shared" si="10"/>
        <v>17</v>
      </c>
      <c r="ABD1" s="98">
        <f t="shared" si="10"/>
        <v>17</v>
      </c>
      <c r="ABE1" s="98">
        <f t="shared" si="10"/>
        <v>17</v>
      </c>
      <c r="ABF1" s="98">
        <f t="shared" si="10"/>
        <v>17</v>
      </c>
      <c r="ABG1" s="98">
        <f t="shared" si="10"/>
        <v>17</v>
      </c>
      <c r="ABH1" s="98">
        <f t="shared" si="10"/>
        <v>17</v>
      </c>
      <c r="ABI1" s="98">
        <f t="shared" si="10"/>
        <v>17</v>
      </c>
      <c r="ABJ1" s="98">
        <f t="shared" si="10"/>
        <v>17</v>
      </c>
      <c r="ABK1" s="98">
        <f t="shared" si="10"/>
        <v>17</v>
      </c>
      <c r="ABL1" s="98">
        <f t="shared" si="10"/>
        <v>17</v>
      </c>
      <c r="ABM1" s="98">
        <f t="shared" si="10"/>
        <v>17</v>
      </c>
      <c r="ABN1" s="98">
        <f t="shared" si="10"/>
        <v>17</v>
      </c>
      <c r="ABO1" s="98">
        <f t="shared" si="10"/>
        <v>17</v>
      </c>
      <c r="ABP1" s="98">
        <f t="shared" si="10"/>
        <v>17</v>
      </c>
      <c r="ABQ1" s="98">
        <f t="shared" si="10"/>
        <v>17</v>
      </c>
      <c r="ABR1" s="98">
        <f t="shared" si="10"/>
        <v>17</v>
      </c>
      <c r="ABS1" s="98">
        <f t="shared" si="10"/>
        <v>17</v>
      </c>
      <c r="ABT1" s="98">
        <f t="shared" si="10"/>
        <v>17</v>
      </c>
      <c r="ABU1" s="98">
        <f t="shared" si="10"/>
        <v>17</v>
      </c>
      <c r="ABV1" s="98">
        <f t="shared" si="10"/>
        <v>17</v>
      </c>
      <c r="ABW1" s="98">
        <f t="shared" si="10"/>
        <v>17</v>
      </c>
      <c r="ABX1" s="98">
        <f t="shared" si="10"/>
        <v>17</v>
      </c>
      <c r="ABY1" s="98">
        <f t="shared" si="10"/>
        <v>17</v>
      </c>
      <c r="ABZ1" s="98">
        <f t="shared" si="10"/>
        <v>17</v>
      </c>
      <c r="ACA1" s="98">
        <f t="shared" si="10"/>
        <v>17</v>
      </c>
      <c r="ACB1" s="98">
        <f t="shared" si="10"/>
        <v>17</v>
      </c>
      <c r="ACC1" s="98">
        <f t="shared" si="10"/>
        <v>17</v>
      </c>
      <c r="ACD1" s="98">
        <f t="shared" si="10"/>
        <v>17</v>
      </c>
      <c r="ACE1" s="98">
        <f t="shared" si="10"/>
        <v>17</v>
      </c>
      <c r="ACF1" s="98">
        <f t="shared" si="10"/>
        <v>17</v>
      </c>
      <c r="ACG1" s="98">
        <f t="shared" si="10"/>
        <v>17</v>
      </c>
      <c r="ACH1" s="98">
        <f t="shared" si="10"/>
        <v>17</v>
      </c>
      <c r="ACI1" s="98">
        <f t="shared" si="10"/>
        <v>17</v>
      </c>
      <c r="ACJ1" s="98">
        <f t="shared" si="10"/>
        <v>17</v>
      </c>
      <c r="ACK1" s="98">
        <f t="shared" si="10"/>
        <v>20</v>
      </c>
      <c r="ACL1" s="100"/>
      <c r="ACM1" s="100"/>
      <c r="ACN1" s="100"/>
      <c r="ACO1" s="100"/>
      <c r="ACP1" s="100"/>
      <c r="ACQ1" s="100"/>
      <c r="ACR1" s="100"/>
      <c r="ACS1" s="100"/>
      <c r="ACT1" s="100"/>
      <c r="ACU1" s="100"/>
      <c r="ACV1" s="100"/>
      <c r="ACW1" s="100"/>
      <c r="ACX1" s="100"/>
      <c r="ACY1" s="100"/>
      <c r="ACZ1" s="100"/>
      <c r="ADA1" s="100"/>
      <c r="ADB1" s="100"/>
      <c r="ADC1" s="100"/>
      <c r="ADD1" s="100"/>
      <c r="ADE1" s="100"/>
      <c r="ADF1" s="100"/>
      <c r="ADG1" s="100"/>
      <c r="ADH1" s="100"/>
      <c r="ADI1" s="100"/>
      <c r="ADJ1" s="100"/>
      <c r="ADK1" s="100"/>
      <c r="ADL1" s="100"/>
      <c r="ADM1" s="100"/>
      <c r="ADN1" s="100"/>
      <c r="ADO1" s="100"/>
      <c r="ADP1" s="100"/>
      <c r="ADQ1" s="100"/>
      <c r="ADR1" s="100"/>
      <c r="ADS1" s="100"/>
      <c r="ADT1" s="100"/>
      <c r="ADU1" s="100"/>
      <c r="ADV1" s="100"/>
      <c r="ADW1" s="100"/>
      <c r="ADX1" s="100"/>
      <c r="ADY1" s="100"/>
      <c r="ADZ1" s="101"/>
      <c r="AEA1" s="101"/>
      <c r="AEB1" s="101"/>
      <c r="AEC1" s="101"/>
      <c r="AED1" s="102"/>
      <c r="AEE1" s="102"/>
      <c r="AEF1" s="103"/>
      <c r="AEG1" s="98">
        <v>1</v>
      </c>
      <c r="AEH1" s="98">
        <f>AEG1+1</f>
        <v>2</v>
      </c>
      <c r="AEI1" s="98">
        <f t="shared" ref="AEI1:AEY1" si="11">AEH1+1</f>
        <v>3</v>
      </c>
      <c r="AEJ1" s="98">
        <f t="shared" si="11"/>
        <v>4</v>
      </c>
      <c r="AEK1" s="98">
        <f t="shared" si="11"/>
        <v>5</v>
      </c>
      <c r="AEL1" s="98">
        <f t="shared" si="11"/>
        <v>6</v>
      </c>
      <c r="AEM1" s="98">
        <f t="shared" si="11"/>
        <v>7</v>
      </c>
      <c r="AEN1" s="98">
        <f t="shared" si="11"/>
        <v>8</v>
      </c>
      <c r="AEO1" s="98">
        <f t="shared" si="11"/>
        <v>9</v>
      </c>
      <c r="AEP1" s="98">
        <f t="shared" si="11"/>
        <v>10</v>
      </c>
      <c r="AEQ1" s="98">
        <f t="shared" si="11"/>
        <v>11</v>
      </c>
      <c r="AER1" s="98">
        <f t="shared" si="11"/>
        <v>12</v>
      </c>
      <c r="AES1" s="98">
        <f t="shared" si="11"/>
        <v>13</v>
      </c>
      <c r="AET1" s="98">
        <f t="shared" si="11"/>
        <v>14</v>
      </c>
      <c r="AEU1" s="98">
        <f t="shared" si="11"/>
        <v>15</v>
      </c>
      <c r="AEV1" s="98">
        <f t="shared" si="11"/>
        <v>16</v>
      </c>
      <c r="AEW1" s="98">
        <f t="shared" si="11"/>
        <v>17</v>
      </c>
      <c r="AEX1" s="98">
        <f t="shared" si="11"/>
        <v>18</v>
      </c>
      <c r="AEY1" s="98">
        <f t="shared" si="11"/>
        <v>19</v>
      </c>
      <c r="AEZ1" s="98">
        <f>AEY1+1</f>
        <v>20</v>
      </c>
      <c r="AFA1" s="91"/>
      <c r="AFB1" s="104" t="s">
        <v>57</v>
      </c>
      <c r="AFC1" s="105"/>
      <c r="AFD1" s="91"/>
      <c r="AFE1" s="102"/>
      <c r="AFF1" s="103"/>
      <c r="AFG1" s="98">
        <v>1</v>
      </c>
      <c r="AFH1" s="98">
        <f t="shared" ref="AFH1:AFZ1" si="12">AFG1+1</f>
        <v>2</v>
      </c>
      <c r="AFI1" s="98">
        <f t="shared" si="12"/>
        <v>3</v>
      </c>
      <c r="AFJ1" s="98">
        <f t="shared" si="12"/>
        <v>4</v>
      </c>
      <c r="AFK1" s="98">
        <f t="shared" si="12"/>
        <v>5</v>
      </c>
      <c r="AFL1" s="98">
        <f t="shared" si="12"/>
        <v>6</v>
      </c>
      <c r="AFM1" s="98">
        <f t="shared" si="12"/>
        <v>7</v>
      </c>
      <c r="AFN1" s="98">
        <f t="shared" si="12"/>
        <v>8</v>
      </c>
      <c r="AFO1" s="98">
        <f t="shared" si="12"/>
        <v>9</v>
      </c>
      <c r="AFP1" s="98">
        <f t="shared" si="12"/>
        <v>10</v>
      </c>
      <c r="AFQ1" s="98">
        <f t="shared" si="12"/>
        <v>11</v>
      </c>
      <c r="AFR1" s="98">
        <f t="shared" si="12"/>
        <v>12</v>
      </c>
      <c r="AFS1" s="98">
        <f t="shared" si="12"/>
        <v>13</v>
      </c>
      <c r="AFT1" s="98">
        <f t="shared" si="12"/>
        <v>14</v>
      </c>
      <c r="AFU1" s="98">
        <f t="shared" si="12"/>
        <v>15</v>
      </c>
      <c r="AFV1" s="98">
        <f t="shared" si="12"/>
        <v>16</v>
      </c>
      <c r="AFW1" s="98">
        <f t="shared" si="12"/>
        <v>17</v>
      </c>
      <c r="AFX1" s="98">
        <f t="shared" si="12"/>
        <v>18</v>
      </c>
      <c r="AFY1" s="98">
        <f t="shared" si="12"/>
        <v>19</v>
      </c>
      <c r="AFZ1" s="98">
        <f t="shared" si="12"/>
        <v>20</v>
      </c>
      <c r="AGA1" s="105"/>
      <c r="AGB1" s="91"/>
      <c r="AGC1" s="91"/>
      <c r="AGD1" s="91"/>
      <c r="AGE1" s="91"/>
      <c r="AGF1" s="91"/>
      <c r="AGG1" s="91"/>
      <c r="AGH1" s="91"/>
      <c r="AGI1" s="91"/>
      <c r="AGJ1" s="91"/>
      <c r="AGK1" s="91"/>
      <c r="AGL1" s="91"/>
      <c r="AGM1" s="91"/>
      <c r="AGN1" s="91"/>
      <c r="AGO1" s="91"/>
      <c r="AGP1" s="91"/>
      <c r="AGQ1" s="91"/>
      <c r="AGR1" s="91"/>
      <c r="AGS1" s="91"/>
      <c r="AGT1" s="91"/>
      <c r="AGU1" s="91"/>
      <c r="AGV1" s="91"/>
      <c r="AGW1" s="91"/>
      <c r="AGX1" s="91"/>
      <c r="AGY1" s="91"/>
      <c r="AGZ1" s="91"/>
      <c r="AHA1" s="91"/>
      <c r="AHB1" s="91"/>
      <c r="AHC1" s="91"/>
      <c r="AHD1" s="91"/>
      <c r="AHE1" s="91"/>
      <c r="AHF1" s="91"/>
      <c r="AHG1" s="91"/>
      <c r="AHH1" s="91"/>
      <c r="AHI1" s="91"/>
      <c r="AHJ1" s="91"/>
      <c r="AHK1" s="91"/>
      <c r="AHL1" s="91"/>
      <c r="AHM1" s="91"/>
      <c r="AHN1" s="91"/>
      <c r="AHO1" s="91"/>
      <c r="AHP1" s="91"/>
      <c r="AHQ1" s="91"/>
      <c r="AHR1" s="91"/>
      <c r="AHS1" s="91"/>
      <c r="AHT1" s="91"/>
      <c r="AHU1" s="91"/>
      <c r="AHV1" s="91"/>
      <c r="AHW1" s="91"/>
      <c r="AHX1" s="91"/>
      <c r="AHY1" s="91"/>
      <c r="AHZ1" s="91"/>
      <c r="AIA1" s="91"/>
      <c r="AIB1" s="91"/>
      <c r="AIC1" s="91"/>
      <c r="AID1" s="91"/>
      <c r="AIE1" s="91"/>
      <c r="AIF1" s="91"/>
      <c r="AIG1" s="91"/>
      <c r="AIH1" s="91"/>
      <c r="AII1" s="91"/>
      <c r="AIJ1" s="91"/>
      <c r="AIK1" s="91"/>
      <c r="AIL1" s="91"/>
      <c r="AIM1" s="91"/>
      <c r="AIN1" s="91"/>
      <c r="AIO1" s="91"/>
      <c r="AIP1" s="91"/>
      <c r="AIQ1" s="91"/>
      <c r="AIR1" s="91"/>
      <c r="AIS1" s="91"/>
      <c r="AIT1" s="91"/>
      <c r="AIU1" s="91"/>
      <c r="AIV1" s="91"/>
      <c r="AIW1" s="91"/>
      <c r="AIX1" s="91"/>
      <c r="AIY1" s="91"/>
      <c r="AIZ1" s="91"/>
      <c r="AJA1" s="91"/>
      <c r="AJB1" s="91"/>
      <c r="AJC1" s="91"/>
      <c r="AJD1" s="91"/>
      <c r="AJE1" s="91"/>
      <c r="AJF1" s="91"/>
      <c r="AJG1" s="91"/>
      <c r="AJH1" s="91"/>
      <c r="AJI1" s="91"/>
      <c r="AJJ1" s="91"/>
      <c r="AJK1" s="91"/>
      <c r="AJL1" s="91"/>
      <c r="AJM1" s="91"/>
      <c r="AJN1" s="91"/>
      <c r="AJO1" s="91"/>
      <c r="AJP1" s="91"/>
      <c r="AJQ1" s="91"/>
      <c r="AJR1" s="91"/>
      <c r="AJS1" s="91"/>
      <c r="AJT1" s="91"/>
      <c r="AJU1" s="91"/>
      <c r="AJV1" s="91"/>
      <c r="AJW1" s="91"/>
      <c r="AJX1" s="91"/>
      <c r="AJY1" s="91"/>
      <c r="AJZ1" s="91"/>
      <c r="AKA1" s="91"/>
      <c r="AKB1" s="91"/>
      <c r="AKC1" s="91"/>
      <c r="AKD1" s="91"/>
      <c r="AKE1" s="91"/>
      <c r="AKF1" s="91"/>
      <c r="AKG1" s="91"/>
      <c r="AKH1" s="91"/>
      <c r="AKI1" s="91"/>
      <c r="AKJ1" s="91"/>
      <c r="AKK1" s="91"/>
      <c r="AKL1" s="91"/>
      <c r="AKM1" s="91"/>
      <c r="AKN1" s="91"/>
      <c r="AKO1" s="91"/>
      <c r="AKP1" s="91"/>
      <c r="AKQ1" s="91"/>
      <c r="AKR1" s="91"/>
      <c r="AKS1" s="91"/>
      <c r="AKT1" s="91"/>
      <c r="AKU1" s="91"/>
      <c r="AKV1" s="91"/>
      <c r="AKW1" s="91"/>
      <c r="AKX1" s="91"/>
      <c r="AKY1" s="91"/>
      <c r="AKZ1" s="91"/>
      <c r="ALA1" s="91"/>
      <c r="ALB1" s="91"/>
      <c r="ALC1" s="91"/>
      <c r="ALD1" s="91"/>
      <c r="ALE1" s="91"/>
      <c r="ALF1" s="91"/>
      <c r="ALG1" s="91"/>
      <c r="ALH1" s="91"/>
      <c r="ALI1" s="91"/>
      <c r="ALJ1" s="91"/>
      <c r="ALK1" s="91"/>
      <c r="ALL1" s="91"/>
      <c r="ALM1" s="91"/>
      <c r="ALN1" s="91"/>
      <c r="ALO1" s="91"/>
      <c r="ALP1" s="91"/>
      <c r="ALQ1" s="91"/>
      <c r="ALR1" s="91"/>
      <c r="ALS1" s="91"/>
      <c r="ALT1" s="91"/>
      <c r="ALU1" s="91"/>
      <c r="ALV1" s="91"/>
      <c r="ALW1" s="91"/>
      <c r="ALX1" s="91"/>
      <c r="ALY1" s="91"/>
      <c r="ALZ1" s="91"/>
      <c r="AMA1" s="91"/>
      <c r="AMB1" s="91"/>
      <c r="AMC1" s="91"/>
      <c r="AMD1" s="91"/>
      <c r="AME1" s="91"/>
      <c r="AMF1" s="91"/>
      <c r="AMG1" s="91"/>
      <c r="AMH1" s="91"/>
      <c r="AMI1" s="91"/>
      <c r="AMJ1" s="91"/>
      <c r="AMK1" s="91"/>
      <c r="AML1" s="91"/>
      <c r="AMM1" s="91"/>
      <c r="AMN1" s="91"/>
      <c r="AMO1" s="91"/>
      <c r="AMP1" s="91"/>
      <c r="AMQ1" s="91"/>
      <c r="AMR1" s="91"/>
      <c r="AMS1" s="91"/>
      <c r="AMT1" s="91"/>
      <c r="AMU1" s="91"/>
      <c r="AMV1" s="91"/>
      <c r="AMW1" s="91"/>
      <c r="AMX1" s="91"/>
      <c r="AMY1" s="91"/>
      <c r="AMZ1" s="91"/>
      <c r="ANA1" s="91"/>
      <c r="ANB1" s="91"/>
      <c r="ANC1" s="91"/>
      <c r="AND1" s="91"/>
      <c r="ANE1" s="91"/>
      <c r="ANF1" s="91"/>
      <c r="ANG1" s="91"/>
      <c r="ANH1" s="91"/>
      <c r="ANI1" s="91"/>
      <c r="ANJ1" s="91"/>
      <c r="ANK1" s="91"/>
      <c r="ANL1" s="91"/>
      <c r="ANM1" s="91"/>
      <c r="ANN1" s="91"/>
      <c r="ANO1" s="91"/>
      <c r="ANP1" s="91"/>
      <c r="ANQ1" s="91"/>
      <c r="ANR1" s="91"/>
      <c r="ANS1" s="91"/>
      <c r="ANT1" s="91"/>
      <c r="ANU1" s="91"/>
      <c r="ANV1" s="91"/>
      <c r="ANW1" s="91"/>
      <c r="ANX1" s="91"/>
      <c r="ANY1" s="91"/>
      <c r="ANZ1" s="91"/>
      <c r="AOA1" s="91"/>
      <c r="AOB1" s="91"/>
      <c r="AOC1" s="91"/>
      <c r="AOD1" s="91"/>
      <c r="AOE1" s="91"/>
      <c r="AOF1" s="91"/>
      <c r="AOG1" s="91"/>
      <c r="AOH1" s="91"/>
      <c r="AOI1" s="91"/>
      <c r="AOJ1" s="91"/>
      <c r="AOK1" s="91"/>
      <c r="AOL1" s="91"/>
      <c r="AOM1" s="91"/>
      <c r="AON1" s="91"/>
      <c r="AOO1" s="91"/>
      <c r="AOP1" s="91"/>
      <c r="AOQ1" s="91"/>
      <c r="AOR1" s="91"/>
      <c r="AOS1" s="91"/>
      <c r="AOT1" s="91"/>
      <c r="AOU1" s="91"/>
      <c r="AOV1" s="91"/>
      <c r="AOW1" s="91"/>
      <c r="AOX1" s="91"/>
      <c r="AOY1" s="91"/>
      <c r="AOZ1" s="91"/>
      <c r="APA1" s="91"/>
      <c r="APB1" s="91"/>
      <c r="APC1" s="91"/>
      <c r="APD1" s="91"/>
      <c r="APE1" s="91"/>
      <c r="APF1" s="91"/>
      <c r="APG1" s="91"/>
      <c r="APH1" s="91"/>
      <c r="API1" s="91"/>
      <c r="APJ1" s="91"/>
      <c r="APK1" s="91"/>
      <c r="APL1" s="91"/>
      <c r="APM1" s="91"/>
      <c r="APN1" s="91"/>
      <c r="APO1" s="91"/>
      <c r="APP1" s="91"/>
      <c r="APQ1" s="91"/>
      <c r="APR1" s="91"/>
      <c r="APS1" s="91"/>
      <c r="APT1" s="91"/>
      <c r="APU1" s="91"/>
      <c r="APV1" s="91"/>
      <c r="APW1" s="91"/>
      <c r="APX1" s="91"/>
      <c r="APY1" s="91"/>
      <c r="APZ1" s="91"/>
      <c r="AQA1" s="91"/>
      <c r="AQB1" s="91"/>
      <c r="AQC1" s="91"/>
      <c r="AQD1" s="91"/>
      <c r="AQE1" s="91"/>
      <c r="AQF1" s="91"/>
      <c r="AQG1" s="91"/>
      <c r="AQH1" s="91"/>
      <c r="AQI1" s="91"/>
      <c r="AQJ1" s="91"/>
      <c r="AQK1" s="91"/>
      <c r="AQL1" s="91"/>
      <c r="AQM1" s="91"/>
      <c r="AQN1" s="91"/>
      <c r="AQO1" s="91"/>
      <c r="AQP1" s="91"/>
      <c r="AQQ1" s="91"/>
      <c r="AQR1" s="91"/>
      <c r="AQS1" s="91"/>
      <c r="AQT1" s="91"/>
      <c r="AQU1" s="91"/>
      <c r="AQV1" s="91"/>
      <c r="AQW1" s="91"/>
      <c r="AQX1" s="91"/>
      <c r="AQY1" s="91"/>
      <c r="AQZ1" s="91"/>
      <c r="ARA1" s="91"/>
      <c r="ARB1" s="91"/>
      <c r="ARC1" s="91"/>
      <c r="ARD1" s="91"/>
      <c r="ARE1" s="91"/>
      <c r="ARF1" s="91"/>
      <c r="ARG1" s="91"/>
      <c r="ARH1" s="91"/>
      <c r="ARI1" s="91"/>
      <c r="ARJ1" s="91"/>
      <c r="ARK1" s="91"/>
      <c r="ARL1" s="91"/>
      <c r="ARM1" s="91"/>
      <c r="ARN1" s="91"/>
      <c r="ARO1" s="91"/>
      <c r="ARP1" s="91"/>
      <c r="ARQ1" s="91"/>
      <c r="ARR1" s="91"/>
      <c r="ARS1" s="91"/>
      <c r="ART1" s="91"/>
      <c r="ARU1" s="91"/>
      <c r="ARV1" s="91"/>
      <c r="ARW1" s="91"/>
      <c r="ARX1" s="91"/>
      <c r="ARY1" s="91"/>
      <c r="ARZ1" s="91"/>
      <c r="ASA1" s="91"/>
      <c r="ASB1" s="91"/>
      <c r="ASC1" s="91"/>
      <c r="ASD1" s="91"/>
      <c r="ASE1" s="91"/>
      <c r="ASF1" s="91"/>
      <c r="ASG1" s="91"/>
      <c r="ASH1" s="91"/>
      <c r="ASI1" s="91"/>
      <c r="ASJ1" s="91"/>
      <c r="ASK1" s="91"/>
      <c r="ASL1" s="91"/>
      <c r="ASM1" s="91"/>
      <c r="ASN1" s="91"/>
      <c r="ASO1" s="91"/>
      <c r="ASP1" s="91"/>
      <c r="ASQ1" s="91"/>
      <c r="ASR1" s="91"/>
    </row>
    <row r="2" spans="1:1188" ht="9" customHeight="1" x14ac:dyDescent="0.25">
      <c r="A2" s="107" t="s">
        <v>19</v>
      </c>
      <c r="B2" s="108">
        <f>MAX(A5:A107)+1</f>
        <v>103</v>
      </c>
      <c r="C2" s="96">
        <f>COUNT(AEB6:AEB25)</f>
        <v>20</v>
      </c>
      <c r="D2" s="109" t="s">
        <v>20</v>
      </c>
      <c r="E2" s="97">
        <f t="array" ref="E2:AR3">TRANSPOSE(ADZ6:AEA45)</f>
        <v>0</v>
      </c>
      <c r="F2" s="97">
        <v>1</v>
      </c>
      <c r="G2" s="97">
        <v>2</v>
      </c>
      <c r="H2" s="97">
        <v>3</v>
      </c>
      <c r="I2" s="97">
        <v>4</v>
      </c>
      <c r="J2" s="97">
        <v>5</v>
      </c>
      <c r="K2" s="97">
        <v>6</v>
      </c>
      <c r="L2" s="97">
        <v>7</v>
      </c>
      <c r="M2" s="97">
        <v>8</v>
      </c>
      <c r="N2" s="97">
        <v>9</v>
      </c>
      <c r="O2" s="97">
        <v>10</v>
      </c>
      <c r="P2" s="97">
        <v>11</v>
      </c>
      <c r="Q2" s="97">
        <v>12</v>
      </c>
      <c r="R2" s="97">
        <v>13</v>
      </c>
      <c r="S2" s="97">
        <v>14</v>
      </c>
      <c r="T2" s="97">
        <v>15</v>
      </c>
      <c r="U2" s="97">
        <v>16</v>
      </c>
      <c r="V2" s="97">
        <v>17</v>
      </c>
      <c r="W2" s="97">
        <v>18</v>
      </c>
      <c r="X2" s="97">
        <v>19</v>
      </c>
      <c r="Y2" s="97">
        <v>20</v>
      </c>
      <c r="Z2" s="97">
        <v>21</v>
      </c>
      <c r="AA2" s="97">
        <v>22</v>
      </c>
      <c r="AB2" s="97">
        <v>23</v>
      </c>
      <c r="AC2" s="97">
        <v>24</v>
      </c>
      <c r="AD2" s="97">
        <v>25</v>
      </c>
      <c r="AE2" s="97">
        <v>26</v>
      </c>
      <c r="AF2" s="97">
        <v>27</v>
      </c>
      <c r="AG2" s="97">
        <v>28</v>
      </c>
      <c r="AH2" s="97">
        <v>29</v>
      </c>
      <c r="AI2" s="97">
        <v>30</v>
      </c>
      <c r="AJ2" s="97">
        <v>31</v>
      </c>
      <c r="AK2" s="97">
        <v>32</v>
      </c>
      <c r="AL2" s="97">
        <v>33</v>
      </c>
      <c r="AM2" s="97">
        <v>34</v>
      </c>
      <c r="AN2" s="97">
        <v>35</v>
      </c>
      <c r="AO2" s="97">
        <v>36</v>
      </c>
      <c r="AP2" s="97">
        <v>37</v>
      </c>
      <c r="AQ2" s="97">
        <v>38</v>
      </c>
      <c r="AR2" s="97">
        <v>39</v>
      </c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10"/>
      <c r="BJ2" s="110"/>
      <c r="BK2" s="110"/>
      <c r="BL2" s="110"/>
      <c r="BM2" s="110"/>
      <c r="BN2" s="110"/>
      <c r="BO2" s="110"/>
      <c r="BP2" s="110"/>
      <c r="BQ2" s="110"/>
      <c r="BR2" s="110"/>
      <c r="BS2" s="110"/>
      <c r="BT2" s="110"/>
      <c r="BU2" s="110"/>
      <c r="BV2" s="110"/>
      <c r="BW2" s="110"/>
      <c r="BX2" s="110"/>
      <c r="BY2" s="110"/>
      <c r="BZ2" s="110"/>
      <c r="CA2" s="110"/>
      <c r="CB2" s="110"/>
      <c r="CC2" s="110"/>
      <c r="CD2" s="110"/>
      <c r="CE2" s="110"/>
      <c r="CF2" s="110"/>
      <c r="CG2" s="110"/>
      <c r="CH2" s="110"/>
      <c r="CI2" s="110"/>
      <c r="CJ2" s="110"/>
      <c r="CK2" s="110"/>
      <c r="CL2" s="110"/>
      <c r="CM2" s="110"/>
      <c r="CN2" s="110"/>
      <c r="CO2" s="110"/>
      <c r="CP2" s="110"/>
      <c r="CQ2" s="110"/>
      <c r="CR2" s="110"/>
      <c r="CS2" s="110"/>
      <c r="CT2" s="110"/>
      <c r="CU2" s="110"/>
      <c r="CV2" s="110"/>
      <c r="CW2" s="110"/>
      <c r="CX2" s="110"/>
      <c r="CY2" s="110"/>
      <c r="CZ2" s="110"/>
      <c r="DA2" s="110"/>
      <c r="DB2" s="110"/>
      <c r="DC2" s="110"/>
      <c r="DD2" s="110"/>
      <c r="DE2" s="110"/>
      <c r="DF2" s="110"/>
      <c r="DG2" s="110"/>
      <c r="DH2" s="110"/>
      <c r="DI2" s="110"/>
      <c r="DJ2" s="110"/>
      <c r="DK2" s="110"/>
      <c r="DL2" s="110"/>
      <c r="DM2" s="110"/>
      <c r="DN2" s="110"/>
      <c r="DO2" s="110"/>
      <c r="DP2" s="110"/>
      <c r="DQ2" s="110"/>
      <c r="DR2" s="110"/>
      <c r="DS2" s="110"/>
      <c r="DT2" s="110"/>
      <c r="DU2" s="110"/>
      <c r="DV2" s="110"/>
      <c r="DW2" s="110"/>
      <c r="DX2" s="110"/>
      <c r="DY2" s="110"/>
      <c r="DZ2" s="110"/>
      <c r="EA2" s="110"/>
      <c r="EB2" s="110"/>
      <c r="EC2" s="110"/>
      <c r="ED2" s="110"/>
      <c r="EE2" s="110"/>
      <c r="EF2" s="110"/>
      <c r="EG2" s="110"/>
      <c r="EH2" s="110"/>
      <c r="EI2" s="110"/>
      <c r="EJ2" s="110"/>
      <c r="EK2" s="110"/>
      <c r="EL2" s="110"/>
      <c r="EM2" s="110"/>
      <c r="EN2" s="110"/>
      <c r="EO2" s="110"/>
      <c r="EP2" s="110"/>
      <c r="EQ2" s="110"/>
      <c r="ER2" s="110"/>
      <c r="ES2" s="110"/>
      <c r="ET2" s="110"/>
      <c r="EU2" s="110"/>
      <c r="EV2" s="110"/>
      <c r="EW2" s="110"/>
      <c r="EX2" s="110"/>
      <c r="EY2" s="110"/>
      <c r="EZ2" s="110"/>
      <c r="FA2" s="110"/>
      <c r="FB2" s="110"/>
      <c r="FC2" s="110"/>
      <c r="FD2" s="110"/>
      <c r="FE2" s="110"/>
      <c r="FF2" s="110"/>
      <c r="FG2" s="110"/>
      <c r="FH2" s="110"/>
      <c r="FI2" s="110"/>
      <c r="FJ2" s="110"/>
      <c r="FK2" s="110"/>
      <c r="FL2" s="110"/>
      <c r="FM2" s="110"/>
      <c r="FN2" s="110"/>
      <c r="FO2" s="110"/>
      <c r="FP2" s="110"/>
      <c r="FQ2" s="110"/>
      <c r="FR2" s="110"/>
      <c r="FS2" s="110"/>
      <c r="FT2" s="110"/>
      <c r="FU2" s="110"/>
      <c r="FV2" s="110"/>
      <c r="FW2" s="110"/>
      <c r="FX2" s="110"/>
      <c r="FY2" s="110"/>
      <c r="FZ2" s="110"/>
      <c r="GA2" s="110"/>
      <c r="GB2" s="110"/>
      <c r="GC2" s="110"/>
      <c r="GD2" s="110"/>
      <c r="GE2" s="110"/>
      <c r="GF2" s="110"/>
      <c r="GG2" s="110"/>
      <c r="GH2" s="110"/>
      <c r="GI2" s="110"/>
      <c r="GJ2" s="110"/>
      <c r="GK2" s="110"/>
      <c r="GL2" s="110"/>
      <c r="GM2" s="110"/>
      <c r="GN2" s="110"/>
      <c r="GO2" s="110"/>
      <c r="GP2" s="110"/>
      <c r="GQ2" s="110"/>
      <c r="GR2" s="110"/>
      <c r="GS2" s="110"/>
      <c r="GT2" s="110"/>
      <c r="GU2" s="110"/>
      <c r="GV2" s="110"/>
      <c r="GW2" s="110"/>
      <c r="GX2" s="110"/>
      <c r="GY2" s="110"/>
      <c r="GZ2" s="110"/>
      <c r="HA2" s="110"/>
      <c r="HB2" s="110"/>
      <c r="HC2" s="110"/>
      <c r="HD2" s="110"/>
      <c r="HE2" s="110"/>
      <c r="HF2" s="110"/>
      <c r="HG2" s="110"/>
      <c r="HH2" s="110"/>
      <c r="HI2" s="110"/>
      <c r="HJ2" s="110"/>
      <c r="HK2" s="110"/>
      <c r="HL2" s="110"/>
      <c r="HM2" s="110"/>
      <c r="HN2" s="110"/>
      <c r="HO2" s="110"/>
      <c r="HP2" s="110"/>
      <c r="HQ2" s="110"/>
      <c r="HR2" s="110"/>
      <c r="HS2" s="110"/>
      <c r="HT2" s="110"/>
      <c r="HU2" s="110"/>
      <c r="HV2" s="110"/>
      <c r="HW2" s="110"/>
      <c r="HX2" s="110"/>
      <c r="HY2" s="110"/>
      <c r="HZ2" s="110"/>
      <c r="IA2" s="110"/>
      <c r="IB2" s="110"/>
      <c r="IC2" s="110"/>
      <c r="ID2" s="110"/>
      <c r="IE2" s="110"/>
      <c r="IF2" s="110"/>
      <c r="IG2" s="110"/>
      <c r="IH2" s="110"/>
      <c r="II2" s="110"/>
      <c r="IJ2" s="110"/>
      <c r="IK2" s="110"/>
      <c r="IL2" s="110"/>
      <c r="IM2" s="110"/>
      <c r="IN2" s="110"/>
      <c r="IO2" s="110"/>
      <c r="IP2" s="110"/>
      <c r="IQ2" s="110"/>
      <c r="IR2" s="110"/>
      <c r="IS2" s="110"/>
      <c r="IT2" s="110"/>
      <c r="IU2" s="110"/>
      <c r="IV2" s="110"/>
      <c r="IW2" s="110"/>
      <c r="IX2" s="110"/>
      <c r="IY2" s="110"/>
      <c r="IZ2" s="110"/>
      <c r="JA2" s="110"/>
      <c r="JB2" s="110"/>
      <c r="JC2" s="110"/>
      <c r="JD2" s="110"/>
      <c r="JE2" s="110"/>
      <c r="JF2" s="110"/>
      <c r="JG2" s="110"/>
      <c r="JH2" s="110"/>
      <c r="JI2" s="110"/>
      <c r="JJ2" s="110"/>
      <c r="JK2" s="110"/>
      <c r="JL2" s="110"/>
      <c r="JM2" s="110"/>
      <c r="JN2" s="110"/>
      <c r="JO2" s="110"/>
      <c r="JP2" s="110"/>
      <c r="JQ2" s="110"/>
      <c r="JR2" s="110"/>
      <c r="JS2" s="110"/>
      <c r="JT2" s="110"/>
      <c r="JU2" s="110"/>
      <c r="JV2" s="110"/>
      <c r="JW2" s="110"/>
      <c r="JX2" s="110"/>
      <c r="JY2" s="110"/>
      <c r="JZ2" s="110"/>
      <c r="KA2" s="110"/>
      <c r="KB2" s="110"/>
      <c r="KC2" s="110"/>
      <c r="KD2" s="110"/>
      <c r="KE2" s="110"/>
      <c r="KF2" s="110"/>
      <c r="KG2" s="110"/>
      <c r="KH2" s="110"/>
      <c r="KI2" s="110"/>
      <c r="KJ2" s="110"/>
      <c r="KK2" s="110"/>
      <c r="KL2" s="110"/>
      <c r="KM2" s="110"/>
      <c r="KN2" s="110"/>
      <c r="KO2" s="110"/>
      <c r="KP2" s="110"/>
      <c r="KQ2" s="110"/>
      <c r="KR2" s="110"/>
      <c r="KS2" s="110"/>
      <c r="KT2" s="110"/>
      <c r="KU2" s="110"/>
      <c r="KV2" s="110"/>
      <c r="KW2" s="110"/>
      <c r="KX2" s="110"/>
      <c r="KY2" s="110"/>
      <c r="KZ2" s="110"/>
      <c r="LA2" s="110"/>
      <c r="LB2" s="110"/>
      <c r="LC2" s="110"/>
      <c r="LD2" s="110"/>
      <c r="LE2" s="110"/>
      <c r="LF2" s="110"/>
      <c r="LG2" s="110"/>
      <c r="LH2" s="110"/>
      <c r="LI2" s="110"/>
      <c r="LJ2" s="110"/>
      <c r="LK2" s="110"/>
      <c r="LL2" s="110"/>
      <c r="LM2" s="110"/>
      <c r="LN2" s="110"/>
      <c r="LO2" s="110"/>
      <c r="LP2" s="110"/>
      <c r="LQ2" s="110"/>
      <c r="LR2" s="110"/>
      <c r="LS2" s="110"/>
      <c r="LT2" s="110"/>
      <c r="LU2" s="110"/>
      <c r="LV2" s="110"/>
      <c r="LW2" s="110"/>
      <c r="LX2" s="110"/>
      <c r="LY2" s="110"/>
      <c r="LZ2" s="110"/>
      <c r="MA2" s="110"/>
      <c r="MB2" s="110"/>
      <c r="MC2" s="110"/>
      <c r="MD2" s="110"/>
      <c r="ME2" s="110"/>
      <c r="MF2" s="110"/>
      <c r="MG2" s="110"/>
      <c r="MH2" s="110"/>
      <c r="MI2" s="110"/>
      <c r="MJ2" s="110"/>
      <c r="MK2" s="110"/>
      <c r="ML2" s="110"/>
      <c r="MM2" s="110"/>
      <c r="MN2" s="110"/>
      <c r="MO2" s="110"/>
      <c r="MP2" s="110"/>
      <c r="MQ2" s="110"/>
      <c r="MR2" s="110"/>
      <c r="MS2" s="110"/>
      <c r="MT2" s="110"/>
      <c r="MU2" s="110"/>
      <c r="MV2" s="110"/>
      <c r="MW2" s="110"/>
      <c r="MX2" s="110"/>
      <c r="MY2" s="110"/>
      <c r="MZ2" s="110"/>
      <c r="NA2" s="110"/>
      <c r="NB2" s="110"/>
      <c r="NC2" s="110"/>
      <c r="ND2" s="110"/>
      <c r="NE2" s="110"/>
      <c r="NF2" s="110"/>
      <c r="NG2" s="110"/>
      <c r="NH2" s="110"/>
      <c r="NI2" s="110"/>
      <c r="NJ2" s="110"/>
      <c r="NK2" s="110"/>
      <c r="NL2" s="110"/>
      <c r="NM2" s="110"/>
      <c r="NN2" s="110"/>
      <c r="NO2" s="110"/>
      <c r="NP2" s="110"/>
      <c r="NQ2" s="110"/>
      <c r="NR2" s="110"/>
      <c r="NS2" s="110"/>
      <c r="NT2" s="110"/>
      <c r="NU2" s="110"/>
      <c r="NV2" s="110"/>
      <c r="NW2" s="110"/>
      <c r="NX2" s="110"/>
      <c r="NY2" s="110"/>
      <c r="NZ2" s="110"/>
      <c r="OA2" s="110"/>
      <c r="OB2" s="110"/>
      <c r="OC2" s="110"/>
      <c r="OD2" s="110"/>
      <c r="OE2" s="110"/>
      <c r="OF2" s="110"/>
      <c r="OG2" s="110"/>
      <c r="OH2" s="110"/>
      <c r="OI2" s="110"/>
      <c r="OJ2" s="110"/>
      <c r="OK2" s="110"/>
      <c r="OL2" s="110"/>
      <c r="OM2" s="110"/>
      <c r="ON2" s="110"/>
      <c r="OO2" s="110"/>
      <c r="OP2" s="110"/>
      <c r="OQ2" s="110"/>
      <c r="OR2" s="110"/>
      <c r="OS2" s="110"/>
      <c r="OT2" s="110"/>
      <c r="OU2" s="110"/>
      <c r="OV2" s="110"/>
      <c r="OW2" s="110"/>
      <c r="OX2" s="110"/>
      <c r="OY2" s="110"/>
      <c r="OZ2" s="110"/>
      <c r="PA2" s="110"/>
      <c r="PB2" s="110"/>
      <c r="PC2" s="110"/>
      <c r="PD2" s="110"/>
      <c r="PE2" s="110"/>
      <c r="PF2" s="110"/>
      <c r="PG2" s="110"/>
      <c r="PH2" s="110"/>
      <c r="PI2" s="110"/>
      <c r="PJ2" s="110"/>
      <c r="PK2" s="110"/>
      <c r="PL2" s="110"/>
      <c r="PM2" s="110"/>
      <c r="PN2" s="110"/>
      <c r="PO2" s="110"/>
      <c r="PP2" s="110"/>
      <c r="PQ2" s="110"/>
      <c r="PR2" s="110"/>
      <c r="PS2" s="110"/>
      <c r="PT2" s="110"/>
      <c r="PU2" s="110"/>
      <c r="PV2" s="110"/>
      <c r="PW2" s="110"/>
      <c r="PX2" s="110"/>
      <c r="PY2" s="110"/>
      <c r="PZ2" s="110"/>
      <c r="QA2" s="110"/>
      <c r="QB2" s="110"/>
      <c r="QC2" s="110"/>
      <c r="QD2" s="110"/>
      <c r="QE2" s="110"/>
      <c r="QF2" s="110"/>
      <c r="QG2" s="110"/>
      <c r="QH2" s="110"/>
      <c r="QI2" s="110"/>
      <c r="QJ2" s="110"/>
      <c r="QK2" s="110"/>
      <c r="QL2" s="110"/>
      <c r="QM2" s="110"/>
      <c r="QN2" s="110"/>
      <c r="QO2" s="110"/>
      <c r="QP2" s="110"/>
      <c r="QQ2" s="110"/>
      <c r="QR2" s="110"/>
      <c r="QS2" s="110"/>
      <c r="QT2" s="110"/>
      <c r="QU2" s="110"/>
      <c r="QV2" s="110"/>
      <c r="QW2" s="110"/>
      <c r="QX2" s="110"/>
      <c r="QY2" s="110"/>
      <c r="QZ2" s="110"/>
      <c r="RA2" s="110"/>
      <c r="RB2" s="110"/>
      <c r="RC2" s="110"/>
      <c r="RD2" s="110"/>
      <c r="RE2" s="110"/>
      <c r="RF2" s="110"/>
      <c r="RG2" s="110"/>
      <c r="RH2" s="110"/>
      <c r="RI2" s="110"/>
      <c r="RJ2" s="110"/>
      <c r="RK2" s="110"/>
      <c r="RL2" s="110"/>
      <c r="RM2" s="110"/>
      <c r="RN2" s="110"/>
      <c r="RO2" s="110"/>
      <c r="RP2" s="110"/>
      <c r="RQ2" s="110"/>
      <c r="RR2" s="110"/>
      <c r="RS2" s="110"/>
      <c r="RT2" s="110"/>
      <c r="RU2" s="110"/>
      <c r="RV2" s="110"/>
      <c r="RW2" s="110"/>
      <c r="RX2" s="110"/>
      <c r="RY2" s="110"/>
      <c r="RZ2" s="110"/>
      <c r="SA2" s="110"/>
      <c r="SB2" s="110"/>
      <c r="SC2" s="110"/>
      <c r="SD2" s="110"/>
      <c r="SE2" s="110"/>
      <c r="SF2" s="110"/>
      <c r="SG2" s="110"/>
      <c r="SH2" s="110"/>
      <c r="SI2" s="110"/>
      <c r="SJ2" s="110"/>
      <c r="SK2" s="110"/>
      <c r="SL2" s="110"/>
      <c r="SM2" s="110"/>
      <c r="SN2" s="110"/>
      <c r="SO2" s="110"/>
      <c r="SP2" s="110"/>
      <c r="SQ2" s="110"/>
      <c r="SR2" s="110"/>
      <c r="SS2" s="110"/>
      <c r="ST2" s="110"/>
      <c r="SU2" s="110"/>
      <c r="SV2" s="110"/>
      <c r="SW2" s="110"/>
      <c r="SX2" s="110"/>
      <c r="SY2" s="110"/>
      <c r="SZ2" s="110"/>
      <c r="TA2" s="110"/>
      <c r="TB2" s="110"/>
      <c r="TC2" s="110"/>
      <c r="TD2" s="110"/>
      <c r="TE2" s="110"/>
      <c r="TF2" s="110"/>
      <c r="TG2" s="110"/>
      <c r="TH2" s="110"/>
      <c r="TI2" s="110"/>
      <c r="TJ2" s="110"/>
      <c r="TK2" s="110"/>
      <c r="TL2" s="110"/>
      <c r="TM2" s="110"/>
      <c r="TN2" s="110"/>
      <c r="TO2" s="110"/>
      <c r="TP2" s="110"/>
      <c r="TQ2" s="110"/>
      <c r="TR2" s="110"/>
      <c r="TS2" s="110"/>
      <c r="TT2" s="110"/>
      <c r="TU2" s="110"/>
      <c r="TV2" s="110"/>
      <c r="TW2" s="110"/>
      <c r="TX2" s="110"/>
      <c r="TY2" s="110"/>
      <c r="TZ2" s="110"/>
      <c r="UA2" s="110"/>
      <c r="UB2" s="110"/>
      <c r="UC2" s="110"/>
      <c r="UD2" s="110"/>
      <c r="UE2" s="110"/>
      <c r="UF2" s="110"/>
      <c r="UG2" s="110"/>
      <c r="UH2" s="110"/>
      <c r="UI2" s="110"/>
      <c r="UJ2" s="110"/>
      <c r="UK2" s="110"/>
      <c r="UL2" s="110"/>
      <c r="UM2" s="110"/>
      <c r="UN2" s="110"/>
      <c r="UO2" s="110"/>
      <c r="UP2" s="110"/>
      <c r="UQ2" s="110"/>
      <c r="UR2" s="110"/>
      <c r="US2" s="110"/>
      <c r="UT2" s="110"/>
      <c r="UU2" s="110"/>
      <c r="UV2" s="110"/>
      <c r="UW2" s="110"/>
      <c r="UX2" s="110"/>
      <c r="UY2" s="110"/>
      <c r="UZ2" s="110"/>
      <c r="VA2" s="110"/>
      <c r="VB2" s="110"/>
      <c r="VC2" s="110"/>
      <c r="VD2" s="110"/>
      <c r="VE2" s="110"/>
      <c r="VF2" s="110"/>
      <c r="VG2" s="110"/>
      <c r="VH2" s="110"/>
      <c r="VI2" s="110"/>
      <c r="VJ2" s="110"/>
      <c r="VK2" s="110"/>
      <c r="VL2" s="110"/>
      <c r="VM2" s="110"/>
      <c r="VN2" s="110"/>
      <c r="VO2" s="110"/>
      <c r="VP2" s="110"/>
      <c r="VQ2" s="110"/>
      <c r="VR2" s="110"/>
      <c r="VS2" s="110"/>
      <c r="VT2" s="110"/>
      <c r="VU2" s="110"/>
      <c r="VV2" s="110"/>
      <c r="VW2" s="110"/>
      <c r="VX2" s="110"/>
      <c r="VY2" s="110"/>
      <c r="VZ2" s="110"/>
      <c r="WA2" s="110"/>
      <c r="WB2" s="110"/>
      <c r="WC2" s="110"/>
      <c r="WD2" s="110"/>
      <c r="WE2" s="110"/>
      <c r="WF2" s="110"/>
      <c r="WG2" s="110"/>
      <c r="WH2" s="110"/>
      <c r="WI2" s="110"/>
      <c r="WJ2" s="110"/>
      <c r="WK2" s="110"/>
      <c r="WL2" s="110"/>
      <c r="WM2" s="110"/>
      <c r="WN2" s="110"/>
      <c r="WO2" s="110"/>
      <c r="WP2" s="110"/>
      <c r="WQ2" s="110"/>
      <c r="WR2" s="110"/>
      <c r="WS2" s="110"/>
      <c r="WT2" s="110"/>
      <c r="WU2" s="110"/>
      <c r="WV2" s="110"/>
      <c r="WW2" s="110"/>
      <c r="WX2" s="110"/>
      <c r="WY2" s="110"/>
      <c r="WZ2" s="110"/>
      <c r="XA2" s="110"/>
      <c r="XB2" s="110"/>
      <c r="XC2" s="110"/>
      <c r="XD2" s="110"/>
      <c r="XE2" s="110"/>
      <c r="XF2" s="110"/>
      <c r="XG2" s="110"/>
      <c r="XH2" s="110"/>
      <c r="XI2" s="110"/>
      <c r="XJ2" s="110"/>
      <c r="XK2" s="110"/>
      <c r="XL2" s="110"/>
      <c r="XM2" s="110"/>
      <c r="XN2" s="110"/>
      <c r="XO2" s="110"/>
      <c r="XP2" s="110"/>
      <c r="XQ2" s="110"/>
      <c r="XR2" s="110"/>
      <c r="XS2" s="110"/>
      <c r="XT2" s="110"/>
      <c r="XU2" s="110"/>
      <c r="XV2" s="110"/>
      <c r="XW2" s="110"/>
      <c r="XX2" s="110"/>
      <c r="XY2" s="110"/>
      <c r="XZ2" s="110"/>
      <c r="YA2" s="110"/>
      <c r="YB2" s="110"/>
      <c r="YC2" s="110"/>
      <c r="YD2" s="110"/>
      <c r="YE2" s="110"/>
      <c r="YF2" s="110"/>
      <c r="YG2" s="110"/>
      <c r="YH2" s="110"/>
      <c r="YI2" s="110"/>
      <c r="YJ2" s="110"/>
      <c r="YK2" s="110"/>
      <c r="YL2" s="110"/>
      <c r="YM2" s="110"/>
      <c r="YN2" s="110"/>
      <c r="YO2" s="110"/>
      <c r="YP2" s="110"/>
      <c r="YQ2" s="110"/>
      <c r="YR2" s="110"/>
      <c r="YS2" s="110"/>
      <c r="YT2" s="110"/>
      <c r="YU2" s="110"/>
      <c r="YV2" s="110"/>
      <c r="YW2" s="110"/>
      <c r="YX2" s="110"/>
      <c r="YY2" s="110"/>
      <c r="YZ2" s="110"/>
      <c r="ZA2" s="110"/>
      <c r="ZB2" s="110"/>
      <c r="ZC2" s="110"/>
      <c r="ZD2" s="110"/>
      <c r="ZE2" s="110"/>
      <c r="ZF2" s="110"/>
      <c r="ZG2" s="110"/>
      <c r="ZH2" s="110"/>
      <c r="ZI2" s="110"/>
      <c r="ZJ2" s="110"/>
      <c r="ZK2" s="110"/>
      <c r="ZL2" s="110"/>
      <c r="ZM2" s="110"/>
      <c r="ZN2" s="110"/>
      <c r="ZO2" s="110"/>
      <c r="ZP2" s="110"/>
      <c r="ZQ2" s="110"/>
      <c r="ZR2" s="110"/>
      <c r="ZS2" s="110"/>
      <c r="ZT2" s="110"/>
      <c r="ZU2" s="110"/>
      <c r="ZV2" s="110"/>
      <c r="ZW2" s="110"/>
      <c r="ZX2" s="110"/>
      <c r="ZY2" s="110"/>
      <c r="ZZ2" s="110"/>
      <c r="AAA2" s="110"/>
      <c r="AAB2" s="110"/>
      <c r="AAC2" s="110"/>
      <c r="AAD2" s="110"/>
      <c r="AAE2" s="110"/>
      <c r="AAF2" s="110"/>
      <c r="AAG2" s="110"/>
      <c r="AAH2" s="110"/>
      <c r="AAI2" s="110"/>
      <c r="AAJ2" s="110"/>
      <c r="AAK2" s="110"/>
      <c r="AAL2" s="110"/>
      <c r="AAM2" s="110"/>
      <c r="AAN2" s="110"/>
      <c r="AAO2" s="110"/>
      <c r="AAP2" s="110"/>
      <c r="AAQ2" s="110"/>
      <c r="AAR2" s="110"/>
      <c r="AAS2" s="110"/>
      <c r="AAT2" s="110"/>
      <c r="AAU2" s="110"/>
      <c r="AAV2" s="110"/>
      <c r="AAW2" s="110"/>
      <c r="AAX2" s="110"/>
      <c r="AAY2" s="110"/>
      <c r="AAZ2" s="110"/>
      <c r="ABA2" s="110"/>
      <c r="ABB2" s="110"/>
      <c r="ABC2" s="110"/>
      <c r="ABD2" s="110"/>
      <c r="ABE2" s="110"/>
      <c r="ABF2" s="110"/>
      <c r="ABG2" s="110"/>
      <c r="ABH2" s="110"/>
      <c r="ABI2" s="110"/>
      <c r="ABJ2" s="110"/>
      <c r="ABK2" s="110"/>
      <c r="ABL2" s="110"/>
      <c r="ABM2" s="110"/>
      <c r="ABN2" s="110"/>
      <c r="ABO2" s="110"/>
      <c r="ABP2" s="110"/>
      <c r="ABQ2" s="110"/>
      <c r="ABR2" s="110"/>
      <c r="ABS2" s="110"/>
      <c r="ABT2" s="110"/>
      <c r="ABU2" s="110"/>
      <c r="ABV2" s="110"/>
      <c r="ABW2" s="110"/>
      <c r="ABX2" s="110"/>
      <c r="ABY2" s="110"/>
      <c r="ABZ2" s="110"/>
      <c r="ACA2" s="110"/>
      <c r="ACB2" s="110"/>
      <c r="ACC2" s="110"/>
      <c r="ACD2" s="110"/>
      <c r="ACE2" s="110"/>
      <c r="ACF2" s="110"/>
      <c r="ACG2" s="110"/>
      <c r="ACH2" s="110"/>
      <c r="ACI2" s="110"/>
      <c r="ACJ2" s="110"/>
      <c r="ACK2" s="110"/>
      <c r="ACL2" s="111"/>
      <c r="ACM2" s="111"/>
      <c r="ACN2" s="111"/>
      <c r="ACO2" s="111"/>
      <c r="ACP2" s="111"/>
      <c r="ACQ2" s="111"/>
      <c r="ACR2" s="111"/>
      <c r="ACS2" s="111"/>
      <c r="ACT2" s="111"/>
      <c r="ACU2" s="111"/>
      <c r="ACV2" s="111"/>
      <c r="ACW2" s="111"/>
      <c r="ACX2" s="111"/>
      <c r="ACY2" s="111"/>
      <c r="ACZ2" s="111"/>
      <c r="ADA2" s="111"/>
      <c r="ADB2" s="111"/>
      <c r="ADC2" s="111"/>
      <c r="ADD2" s="111"/>
      <c r="ADE2" s="111"/>
      <c r="ADF2" s="111"/>
      <c r="ADG2" s="111"/>
      <c r="ADH2" s="111"/>
      <c r="ADI2" s="111"/>
      <c r="ADJ2" s="111"/>
      <c r="ADK2" s="111"/>
      <c r="ADL2" s="111"/>
      <c r="ADM2" s="111"/>
      <c r="ADN2" s="111"/>
      <c r="ADO2" s="111"/>
      <c r="ADP2" s="111"/>
      <c r="ADQ2" s="111"/>
      <c r="ADR2" s="111"/>
      <c r="ADS2" s="111"/>
      <c r="ADT2" s="111"/>
      <c r="ADU2" s="111"/>
      <c r="ADV2" s="111"/>
      <c r="ADW2" s="111"/>
      <c r="ADX2" s="99">
        <f>ADX3</f>
        <v>39</v>
      </c>
      <c r="ADY2" s="100"/>
      <c r="ADZ2" s="101"/>
      <c r="AEA2" s="101"/>
      <c r="AEB2" s="101"/>
      <c r="AEC2" s="101"/>
      <c r="AED2" s="102"/>
      <c r="AEE2" s="102" t="str">
        <f>IF(AEE5=0,"yep","nope")</f>
        <v>nope</v>
      </c>
      <c r="AEF2" s="112"/>
      <c r="AEG2" s="113">
        <f t="array" ref="AEG2:AEY2">TRANSPOSE(AEE6:AEE24)</f>
        <v>1</v>
      </c>
      <c r="AEH2" s="114">
        <v>40</v>
      </c>
      <c r="AEI2" s="114">
        <v>80</v>
      </c>
      <c r="AEJ2" s="114">
        <v>120</v>
      </c>
      <c r="AEK2" s="114">
        <v>160</v>
      </c>
      <c r="AEL2" s="114">
        <v>200</v>
      </c>
      <c r="AEM2" s="114">
        <v>240</v>
      </c>
      <c r="AEN2" s="114">
        <v>280</v>
      </c>
      <c r="AEO2" s="114">
        <v>320</v>
      </c>
      <c r="AEP2" s="114">
        <v>360</v>
      </c>
      <c r="AEQ2" s="114">
        <v>400</v>
      </c>
      <c r="AER2" s="114">
        <v>440</v>
      </c>
      <c r="AES2" s="114">
        <v>480</v>
      </c>
      <c r="AET2" s="114">
        <v>520</v>
      </c>
      <c r="AEU2" s="114">
        <v>560</v>
      </c>
      <c r="AEV2" s="114">
        <v>600</v>
      </c>
      <c r="AEW2" s="114">
        <v>640</v>
      </c>
      <c r="AEX2" s="114">
        <v>680</v>
      </c>
      <c r="AEY2" s="114">
        <v>720</v>
      </c>
      <c r="AEZ2" s="113"/>
      <c r="AFA2" s="91"/>
      <c r="AFB2" s="104" t="s">
        <v>58</v>
      </c>
      <c r="AFC2" s="105"/>
      <c r="AFD2" s="91"/>
      <c r="AFE2" s="102"/>
      <c r="AFF2" s="112"/>
      <c r="AFG2" s="113">
        <f t="array" ref="AFG2:AFY2">TRANSPOSE(AFE6:AFE24)</f>
        <v>1</v>
      </c>
      <c r="AFH2" s="114">
        <v>40</v>
      </c>
      <c r="AFI2" s="114">
        <v>80</v>
      </c>
      <c r="AFJ2" s="114">
        <v>120</v>
      </c>
      <c r="AFK2" s="114">
        <v>160</v>
      </c>
      <c r="AFL2" s="114">
        <v>200</v>
      </c>
      <c r="AFM2" s="114">
        <v>240</v>
      </c>
      <c r="AFN2" s="114">
        <v>280</v>
      </c>
      <c r="AFO2" s="114">
        <v>320</v>
      </c>
      <c r="AFP2" s="114">
        <v>360</v>
      </c>
      <c r="AFQ2" s="114">
        <v>400</v>
      </c>
      <c r="AFR2" s="114">
        <v>440</v>
      </c>
      <c r="AFS2" s="114">
        <v>480</v>
      </c>
      <c r="AFT2" s="114">
        <v>520</v>
      </c>
      <c r="AFU2" s="114">
        <v>560</v>
      </c>
      <c r="AFV2" s="114">
        <v>600</v>
      </c>
      <c r="AFW2" s="114">
        <v>640</v>
      </c>
      <c r="AFX2" s="114">
        <v>680</v>
      </c>
      <c r="AFY2" s="114">
        <v>720</v>
      </c>
      <c r="AFZ2" s="113"/>
      <c r="AGA2" s="105"/>
      <c r="AGB2" s="91"/>
      <c r="AGC2" s="91"/>
      <c r="AGD2" s="91"/>
      <c r="AGE2" s="91"/>
      <c r="AGF2" s="91"/>
      <c r="AGG2" s="91"/>
      <c r="AGH2" s="91"/>
      <c r="AGI2" s="91"/>
      <c r="AGJ2" s="91"/>
      <c r="AGK2" s="91"/>
      <c r="AGL2" s="91"/>
      <c r="AGM2" s="91"/>
      <c r="AGN2" s="91"/>
      <c r="AGO2" s="91"/>
      <c r="AGP2" s="91"/>
      <c r="AGQ2" s="91"/>
      <c r="AGR2" s="91"/>
      <c r="AGS2" s="91"/>
      <c r="AGT2" s="91"/>
      <c r="AGU2" s="91"/>
      <c r="AGV2" s="91"/>
      <c r="AGW2" s="91"/>
      <c r="AGX2" s="91"/>
      <c r="AGY2" s="91"/>
      <c r="AGZ2" s="91"/>
      <c r="AHA2" s="91"/>
      <c r="AHB2" s="91"/>
      <c r="AHC2" s="91"/>
      <c r="AHD2" s="91"/>
      <c r="AHE2" s="91"/>
      <c r="AHF2" s="91"/>
      <c r="AHG2" s="91"/>
      <c r="AHH2" s="91"/>
      <c r="AHI2" s="91"/>
      <c r="AHJ2" s="91"/>
      <c r="AHK2" s="91"/>
      <c r="AHL2" s="91"/>
      <c r="AHM2" s="91"/>
      <c r="AHN2" s="91"/>
      <c r="AHO2" s="91"/>
      <c r="AHP2" s="91"/>
      <c r="AHQ2" s="91"/>
      <c r="AHR2" s="91"/>
      <c r="AHS2" s="91"/>
      <c r="AHT2" s="91"/>
      <c r="AHU2" s="91"/>
      <c r="AHV2" s="91"/>
      <c r="AHW2" s="91"/>
      <c r="AHX2" s="91"/>
      <c r="AHY2" s="91"/>
      <c r="AHZ2" s="91"/>
      <c r="AIA2" s="91"/>
      <c r="AIB2" s="91"/>
      <c r="AIC2" s="91"/>
      <c r="AID2" s="91"/>
      <c r="AIE2" s="91"/>
      <c r="AIF2" s="91"/>
      <c r="AIG2" s="91"/>
      <c r="AIH2" s="91"/>
      <c r="AII2" s="91"/>
      <c r="AIJ2" s="91"/>
      <c r="AIK2" s="91"/>
      <c r="AIL2" s="91"/>
      <c r="AIM2" s="91"/>
      <c r="AIN2" s="91"/>
      <c r="AIO2" s="91"/>
      <c r="AIP2" s="91"/>
      <c r="AIQ2" s="91"/>
      <c r="AIR2" s="91"/>
      <c r="AIS2" s="91"/>
      <c r="AIT2" s="91"/>
      <c r="AIU2" s="91"/>
      <c r="AIV2" s="91"/>
      <c r="AIW2" s="91"/>
      <c r="AIX2" s="91"/>
      <c r="AIY2" s="91"/>
      <c r="AIZ2" s="91"/>
      <c r="AJA2" s="91"/>
      <c r="AJB2" s="91"/>
      <c r="AJC2" s="91"/>
      <c r="AJD2" s="91"/>
      <c r="AJE2" s="91"/>
      <c r="AJF2" s="91"/>
      <c r="AJG2" s="91"/>
      <c r="AJH2" s="91"/>
      <c r="AJI2" s="91"/>
      <c r="AJJ2" s="91"/>
      <c r="AJK2" s="91"/>
      <c r="AJL2" s="91"/>
      <c r="AJM2" s="91"/>
      <c r="AJN2" s="91"/>
      <c r="AJO2" s="91"/>
      <c r="AJP2" s="91"/>
      <c r="AJQ2" s="91"/>
      <c r="AJR2" s="91"/>
      <c r="AJS2" s="91"/>
      <c r="AJT2" s="91"/>
      <c r="AJU2" s="91"/>
      <c r="AJV2" s="91"/>
      <c r="AJW2" s="91"/>
      <c r="AJX2" s="91"/>
      <c r="AJY2" s="91"/>
      <c r="AJZ2" s="91"/>
      <c r="AKA2" s="91"/>
      <c r="AKB2" s="91"/>
      <c r="AKC2" s="91"/>
      <c r="AKD2" s="91"/>
      <c r="AKE2" s="91"/>
      <c r="AKF2" s="91"/>
      <c r="AKG2" s="91"/>
      <c r="AKH2" s="91"/>
      <c r="AKI2" s="91"/>
      <c r="AKJ2" s="91"/>
      <c r="AKK2" s="91"/>
      <c r="AKL2" s="91"/>
      <c r="AKM2" s="91"/>
      <c r="AKN2" s="91"/>
      <c r="AKO2" s="91"/>
      <c r="AKP2" s="91"/>
      <c r="AKQ2" s="91"/>
      <c r="AKR2" s="91"/>
      <c r="AKS2" s="91"/>
      <c r="AKT2" s="91"/>
      <c r="AKU2" s="91"/>
      <c r="AKV2" s="91"/>
      <c r="AKW2" s="91"/>
      <c r="AKX2" s="91"/>
      <c r="AKY2" s="91"/>
      <c r="AKZ2" s="91"/>
      <c r="ALA2" s="91"/>
      <c r="ALB2" s="91"/>
      <c r="ALC2" s="91"/>
      <c r="ALD2" s="91"/>
      <c r="ALE2" s="91"/>
      <c r="ALF2" s="91"/>
      <c r="ALG2" s="91"/>
      <c r="ALH2" s="91"/>
      <c r="ALI2" s="91"/>
      <c r="ALJ2" s="91"/>
      <c r="ALK2" s="91"/>
      <c r="ALL2" s="91"/>
      <c r="ALM2" s="91"/>
      <c r="ALN2" s="91"/>
      <c r="ALO2" s="91"/>
      <c r="ALP2" s="91"/>
      <c r="ALQ2" s="91"/>
      <c r="ALR2" s="91"/>
      <c r="ALS2" s="91"/>
      <c r="ALT2" s="91"/>
      <c r="ALU2" s="91"/>
      <c r="ALV2" s="91"/>
      <c r="ALW2" s="91"/>
      <c r="ALX2" s="91"/>
      <c r="ALY2" s="91"/>
      <c r="ALZ2" s="91"/>
      <c r="AMA2" s="91"/>
      <c r="AMB2" s="91"/>
      <c r="AMC2" s="91"/>
      <c r="AMD2" s="91"/>
      <c r="AME2" s="91"/>
      <c r="AMF2" s="91"/>
      <c r="AMG2" s="91"/>
      <c r="AMH2" s="91"/>
      <c r="AMI2" s="91"/>
      <c r="AMJ2" s="91"/>
      <c r="AMK2" s="91"/>
      <c r="AML2" s="91"/>
      <c r="AMM2" s="91"/>
      <c r="AMN2" s="91"/>
      <c r="AMO2" s="91"/>
      <c r="AMP2" s="91"/>
      <c r="AMQ2" s="91"/>
      <c r="AMR2" s="91"/>
      <c r="AMS2" s="91"/>
      <c r="AMT2" s="91"/>
      <c r="AMU2" s="91"/>
      <c r="AMV2" s="91"/>
      <c r="AMW2" s="91"/>
      <c r="AMX2" s="91"/>
      <c r="AMY2" s="91"/>
      <c r="AMZ2" s="91"/>
      <c r="ANA2" s="91"/>
      <c r="ANB2" s="91"/>
      <c r="ANC2" s="91"/>
      <c r="AND2" s="91"/>
      <c r="ANE2" s="91"/>
      <c r="ANF2" s="91"/>
      <c r="ANG2" s="91"/>
      <c r="ANH2" s="91"/>
      <c r="ANI2" s="91"/>
      <c r="ANJ2" s="91"/>
      <c r="ANK2" s="91"/>
      <c r="ANL2" s="91"/>
      <c r="ANM2" s="91"/>
      <c r="ANN2" s="91"/>
      <c r="ANO2" s="91"/>
      <c r="ANP2" s="91"/>
      <c r="ANQ2" s="91"/>
      <c r="ANR2" s="91"/>
      <c r="ANS2" s="91"/>
      <c r="ANT2" s="91"/>
      <c r="ANU2" s="91"/>
      <c r="ANV2" s="91"/>
      <c r="ANW2" s="91"/>
      <c r="ANX2" s="91"/>
      <c r="ANY2" s="91"/>
      <c r="ANZ2" s="91"/>
      <c r="AOA2" s="91"/>
      <c r="AOB2" s="91"/>
      <c r="AOC2" s="91"/>
      <c r="AOD2" s="91"/>
      <c r="AOE2" s="91"/>
      <c r="AOF2" s="91"/>
      <c r="AOG2" s="91"/>
      <c r="AOH2" s="91"/>
      <c r="AOI2" s="91"/>
      <c r="AOJ2" s="91"/>
      <c r="AOK2" s="91"/>
      <c r="AOL2" s="91"/>
      <c r="AOM2" s="91"/>
      <c r="AON2" s="91"/>
      <c r="AOO2" s="91"/>
      <c r="AOP2" s="91"/>
      <c r="AOQ2" s="91"/>
      <c r="AOR2" s="91"/>
      <c r="AOS2" s="91"/>
      <c r="AOT2" s="91"/>
      <c r="AOU2" s="91"/>
      <c r="AOV2" s="91"/>
      <c r="AOW2" s="91"/>
      <c r="AOX2" s="91"/>
      <c r="AOY2" s="91"/>
      <c r="AOZ2" s="91"/>
      <c r="APA2" s="91"/>
      <c r="APB2" s="91"/>
      <c r="APC2" s="91"/>
      <c r="APD2" s="91"/>
      <c r="APE2" s="91"/>
      <c r="APF2" s="91"/>
      <c r="APG2" s="91"/>
      <c r="APH2" s="91"/>
      <c r="API2" s="91"/>
      <c r="APJ2" s="91"/>
      <c r="APK2" s="91"/>
      <c r="APL2" s="91"/>
      <c r="APM2" s="91"/>
      <c r="APN2" s="91"/>
      <c r="APO2" s="91"/>
      <c r="APP2" s="91"/>
      <c r="APQ2" s="91"/>
      <c r="APR2" s="91"/>
      <c r="APS2" s="91"/>
      <c r="APT2" s="91"/>
      <c r="APU2" s="91"/>
      <c r="APV2" s="91"/>
      <c r="APW2" s="91"/>
      <c r="APX2" s="91"/>
      <c r="APY2" s="91"/>
      <c r="APZ2" s="91"/>
      <c r="AQA2" s="91"/>
      <c r="AQB2" s="91"/>
      <c r="AQC2" s="91"/>
      <c r="AQD2" s="91"/>
      <c r="AQE2" s="91"/>
      <c r="AQF2" s="91"/>
      <c r="AQG2" s="91"/>
      <c r="AQH2" s="91"/>
      <c r="AQI2" s="91"/>
      <c r="AQJ2" s="91"/>
      <c r="AQK2" s="91"/>
      <c r="AQL2" s="91"/>
      <c r="AQM2" s="91"/>
      <c r="AQN2" s="91"/>
      <c r="AQO2" s="91"/>
      <c r="AQP2" s="91"/>
      <c r="AQQ2" s="91"/>
      <c r="AQR2" s="91"/>
      <c r="AQS2" s="91"/>
      <c r="AQT2" s="91"/>
      <c r="AQU2" s="91"/>
      <c r="AQV2" s="91"/>
      <c r="AQW2" s="91"/>
      <c r="AQX2" s="91"/>
      <c r="AQY2" s="91"/>
      <c r="AQZ2" s="91"/>
      <c r="ARA2" s="91"/>
      <c r="ARB2" s="91"/>
      <c r="ARC2" s="91"/>
      <c r="ARD2" s="91"/>
      <c r="ARE2" s="91"/>
      <c r="ARF2" s="91"/>
      <c r="ARG2" s="91"/>
      <c r="ARH2" s="91"/>
      <c r="ARI2" s="91"/>
      <c r="ARJ2" s="91"/>
      <c r="ARK2" s="91"/>
      <c r="ARL2" s="91"/>
      <c r="ARM2" s="91"/>
      <c r="ARN2" s="91"/>
      <c r="ARO2" s="91"/>
      <c r="ARP2" s="91"/>
      <c r="ARQ2" s="91"/>
      <c r="ARR2" s="91"/>
      <c r="ARS2" s="91"/>
      <c r="ART2" s="91"/>
      <c r="ARU2" s="91"/>
      <c r="ARV2" s="91"/>
      <c r="ARW2" s="91"/>
      <c r="ARX2" s="91"/>
      <c r="ARY2" s="91"/>
      <c r="ARZ2" s="91"/>
      <c r="ASA2" s="91"/>
      <c r="ASB2" s="91"/>
      <c r="ASC2" s="91"/>
      <c r="ASD2" s="91"/>
      <c r="ASE2" s="91"/>
      <c r="ASF2" s="91"/>
      <c r="ASG2" s="91"/>
      <c r="ASH2" s="91"/>
      <c r="ASI2" s="91"/>
      <c r="ASJ2" s="91"/>
      <c r="ASK2" s="91"/>
      <c r="ASL2" s="91"/>
      <c r="ASM2" s="91"/>
      <c r="ASN2" s="91"/>
      <c r="ASO2" s="91"/>
      <c r="ASP2" s="91"/>
      <c r="ASQ2" s="91"/>
      <c r="ASR2" s="91"/>
    </row>
    <row r="3" spans="1:1188" ht="9" customHeight="1" x14ac:dyDescent="0.25">
      <c r="A3" s="115" t="s">
        <v>15</v>
      </c>
      <c r="B3" s="115" t="s">
        <v>25</v>
      </c>
      <c r="C3" s="96">
        <f>C1*C2</f>
        <v>800</v>
      </c>
      <c r="D3" s="116" t="s">
        <v>18</v>
      </c>
      <c r="E3" s="117">
        <v>0.5</v>
      </c>
      <c r="F3" s="117">
        <v>1.5</v>
      </c>
      <c r="G3" s="117">
        <v>2.5</v>
      </c>
      <c r="H3" s="117">
        <v>3.5</v>
      </c>
      <c r="I3" s="117">
        <v>4.5</v>
      </c>
      <c r="J3" s="117">
        <v>5.5</v>
      </c>
      <c r="K3" s="117">
        <v>6.5</v>
      </c>
      <c r="L3" s="117">
        <v>7.5</v>
      </c>
      <c r="M3" s="117">
        <v>8.5</v>
      </c>
      <c r="N3" s="117">
        <v>9.5</v>
      </c>
      <c r="O3" s="117">
        <v>10.5</v>
      </c>
      <c r="P3" s="117">
        <v>11.5</v>
      </c>
      <c r="Q3" s="117">
        <v>12.5</v>
      </c>
      <c r="R3" s="117">
        <v>13.5</v>
      </c>
      <c r="S3" s="117">
        <v>14.5</v>
      </c>
      <c r="T3" s="117">
        <v>15.5</v>
      </c>
      <c r="U3" s="117">
        <v>16.5</v>
      </c>
      <c r="V3" s="117">
        <v>17.5</v>
      </c>
      <c r="W3" s="117">
        <v>18.5</v>
      </c>
      <c r="X3" s="117">
        <v>19.5</v>
      </c>
      <c r="Y3" s="117">
        <v>20.5</v>
      </c>
      <c r="Z3" s="117">
        <v>21.5</v>
      </c>
      <c r="AA3" s="117">
        <v>22.5</v>
      </c>
      <c r="AB3" s="117">
        <v>23.5</v>
      </c>
      <c r="AC3" s="117">
        <v>24.5</v>
      </c>
      <c r="AD3" s="117">
        <v>25.5</v>
      </c>
      <c r="AE3" s="117">
        <v>26.5</v>
      </c>
      <c r="AF3" s="117">
        <v>27.5</v>
      </c>
      <c r="AG3" s="117">
        <v>28.5</v>
      </c>
      <c r="AH3" s="117">
        <v>29.5</v>
      </c>
      <c r="AI3" s="117">
        <v>30.5</v>
      </c>
      <c r="AJ3" s="117">
        <v>31.5</v>
      </c>
      <c r="AK3" s="117">
        <v>32.5</v>
      </c>
      <c r="AL3" s="117">
        <v>33.5</v>
      </c>
      <c r="AM3" s="117">
        <v>34.5</v>
      </c>
      <c r="AN3" s="117">
        <v>35.5</v>
      </c>
      <c r="AO3" s="117">
        <v>36.5</v>
      </c>
      <c r="AP3" s="117">
        <v>37.5</v>
      </c>
      <c r="AQ3" s="117">
        <v>38.5</v>
      </c>
      <c r="AR3" s="117">
        <v>39.5</v>
      </c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  <c r="BE3" s="110"/>
      <c r="BF3" s="110"/>
      <c r="BG3" s="110"/>
      <c r="BH3" s="110"/>
      <c r="BI3" s="110"/>
      <c r="BJ3" s="110"/>
      <c r="BK3" s="110"/>
      <c r="BL3" s="110"/>
      <c r="BM3" s="110"/>
      <c r="BN3" s="110"/>
      <c r="BO3" s="110"/>
      <c r="BP3" s="110"/>
      <c r="BQ3" s="110"/>
      <c r="BR3" s="110"/>
      <c r="BS3" s="110"/>
      <c r="BT3" s="110"/>
      <c r="BU3" s="110"/>
      <c r="BV3" s="110"/>
      <c r="BW3" s="110"/>
      <c r="BX3" s="110"/>
      <c r="BY3" s="110"/>
      <c r="BZ3" s="110"/>
      <c r="CA3" s="110"/>
      <c r="CB3" s="110"/>
      <c r="CC3" s="110"/>
      <c r="CD3" s="110"/>
      <c r="CE3" s="110"/>
      <c r="CF3" s="110"/>
      <c r="CG3" s="110"/>
      <c r="CH3" s="110"/>
      <c r="CI3" s="110"/>
      <c r="CJ3" s="110"/>
      <c r="CK3" s="110"/>
      <c r="CL3" s="110"/>
      <c r="CM3" s="110"/>
      <c r="CN3" s="110"/>
      <c r="CO3" s="110"/>
      <c r="CP3" s="110"/>
      <c r="CQ3" s="110"/>
      <c r="CR3" s="110"/>
      <c r="CS3" s="110"/>
      <c r="CT3" s="110"/>
      <c r="CU3" s="110"/>
      <c r="CV3" s="110"/>
      <c r="CW3" s="110"/>
      <c r="CX3" s="110"/>
      <c r="CY3" s="110"/>
      <c r="CZ3" s="110"/>
      <c r="DA3" s="110"/>
      <c r="DB3" s="110"/>
      <c r="DC3" s="110"/>
      <c r="DD3" s="110"/>
      <c r="DE3" s="110"/>
      <c r="DF3" s="110"/>
      <c r="DG3" s="110"/>
      <c r="DH3" s="110"/>
      <c r="DI3" s="110"/>
      <c r="DJ3" s="110"/>
      <c r="DK3" s="110"/>
      <c r="DL3" s="110"/>
      <c r="DM3" s="110"/>
      <c r="DN3" s="110"/>
      <c r="DO3" s="110"/>
      <c r="DP3" s="110"/>
      <c r="DQ3" s="110"/>
      <c r="DR3" s="110"/>
      <c r="DS3" s="110"/>
      <c r="DT3" s="110"/>
      <c r="DU3" s="110"/>
      <c r="DV3" s="110"/>
      <c r="DW3" s="110"/>
      <c r="DX3" s="110"/>
      <c r="DY3" s="110"/>
      <c r="DZ3" s="110"/>
      <c r="EA3" s="110"/>
      <c r="EB3" s="110"/>
      <c r="EC3" s="110"/>
      <c r="ED3" s="110"/>
      <c r="EE3" s="110"/>
      <c r="EF3" s="110"/>
      <c r="EG3" s="110"/>
      <c r="EH3" s="110"/>
      <c r="EI3" s="110"/>
      <c r="EJ3" s="110"/>
      <c r="EK3" s="110"/>
      <c r="EL3" s="110"/>
      <c r="EM3" s="110"/>
      <c r="EN3" s="110"/>
      <c r="EO3" s="110"/>
      <c r="EP3" s="110"/>
      <c r="EQ3" s="110"/>
      <c r="ER3" s="110"/>
      <c r="ES3" s="110"/>
      <c r="ET3" s="110"/>
      <c r="EU3" s="110"/>
      <c r="EV3" s="110"/>
      <c r="EW3" s="110"/>
      <c r="EX3" s="110"/>
      <c r="EY3" s="110"/>
      <c r="EZ3" s="110"/>
      <c r="FA3" s="110"/>
      <c r="FB3" s="110"/>
      <c r="FC3" s="110"/>
      <c r="FD3" s="110"/>
      <c r="FE3" s="110"/>
      <c r="FF3" s="110"/>
      <c r="FG3" s="110"/>
      <c r="FH3" s="110"/>
      <c r="FI3" s="110"/>
      <c r="FJ3" s="110"/>
      <c r="FK3" s="110"/>
      <c r="FL3" s="110"/>
      <c r="FM3" s="110"/>
      <c r="FN3" s="110"/>
      <c r="FO3" s="110"/>
      <c r="FP3" s="110"/>
      <c r="FQ3" s="110"/>
      <c r="FR3" s="110"/>
      <c r="FS3" s="110"/>
      <c r="FT3" s="110"/>
      <c r="FU3" s="110"/>
      <c r="FV3" s="110"/>
      <c r="FW3" s="110"/>
      <c r="FX3" s="110"/>
      <c r="FY3" s="110"/>
      <c r="FZ3" s="110"/>
      <c r="GA3" s="110"/>
      <c r="GB3" s="110"/>
      <c r="GC3" s="110"/>
      <c r="GD3" s="110"/>
      <c r="GE3" s="110"/>
      <c r="GF3" s="110"/>
      <c r="GG3" s="110"/>
      <c r="GH3" s="110"/>
      <c r="GI3" s="110"/>
      <c r="GJ3" s="110"/>
      <c r="GK3" s="110"/>
      <c r="GL3" s="110"/>
      <c r="GM3" s="110"/>
      <c r="GN3" s="110"/>
      <c r="GO3" s="110"/>
      <c r="GP3" s="110"/>
      <c r="GQ3" s="110"/>
      <c r="GR3" s="110"/>
      <c r="GS3" s="110"/>
      <c r="GT3" s="110"/>
      <c r="GU3" s="110"/>
      <c r="GV3" s="110"/>
      <c r="GW3" s="110"/>
      <c r="GX3" s="110"/>
      <c r="GY3" s="110"/>
      <c r="GZ3" s="110"/>
      <c r="HA3" s="110"/>
      <c r="HB3" s="110"/>
      <c r="HC3" s="110"/>
      <c r="HD3" s="110"/>
      <c r="HE3" s="110"/>
      <c r="HF3" s="110"/>
      <c r="HG3" s="110"/>
      <c r="HH3" s="110"/>
      <c r="HI3" s="110"/>
      <c r="HJ3" s="110"/>
      <c r="HK3" s="110"/>
      <c r="HL3" s="110"/>
      <c r="HM3" s="110"/>
      <c r="HN3" s="110"/>
      <c r="HO3" s="110"/>
      <c r="HP3" s="110"/>
      <c r="HQ3" s="110"/>
      <c r="HR3" s="110"/>
      <c r="HS3" s="110"/>
      <c r="HT3" s="110"/>
      <c r="HU3" s="110"/>
      <c r="HV3" s="110"/>
      <c r="HW3" s="110"/>
      <c r="HX3" s="110"/>
      <c r="HY3" s="110"/>
      <c r="HZ3" s="110"/>
      <c r="IA3" s="110"/>
      <c r="IB3" s="110"/>
      <c r="IC3" s="110"/>
      <c r="ID3" s="110"/>
      <c r="IE3" s="110"/>
      <c r="IF3" s="110"/>
      <c r="IG3" s="110"/>
      <c r="IH3" s="110"/>
      <c r="II3" s="110"/>
      <c r="IJ3" s="110"/>
      <c r="IK3" s="110"/>
      <c r="IL3" s="110"/>
      <c r="IM3" s="110"/>
      <c r="IN3" s="110"/>
      <c r="IO3" s="110"/>
      <c r="IP3" s="110"/>
      <c r="IQ3" s="110"/>
      <c r="IR3" s="110"/>
      <c r="IS3" s="110"/>
      <c r="IT3" s="110"/>
      <c r="IU3" s="110"/>
      <c r="IV3" s="110"/>
      <c r="IW3" s="110"/>
      <c r="IX3" s="110"/>
      <c r="IY3" s="110"/>
      <c r="IZ3" s="110"/>
      <c r="JA3" s="110"/>
      <c r="JB3" s="110"/>
      <c r="JC3" s="110"/>
      <c r="JD3" s="110"/>
      <c r="JE3" s="110"/>
      <c r="JF3" s="110"/>
      <c r="JG3" s="110"/>
      <c r="JH3" s="110"/>
      <c r="JI3" s="110"/>
      <c r="JJ3" s="110"/>
      <c r="JK3" s="110"/>
      <c r="JL3" s="110"/>
      <c r="JM3" s="110"/>
      <c r="JN3" s="110"/>
      <c r="JO3" s="110"/>
      <c r="JP3" s="110"/>
      <c r="JQ3" s="110"/>
      <c r="JR3" s="110"/>
      <c r="JS3" s="110"/>
      <c r="JT3" s="110"/>
      <c r="JU3" s="110"/>
      <c r="JV3" s="110"/>
      <c r="JW3" s="110"/>
      <c r="JX3" s="110"/>
      <c r="JY3" s="110"/>
      <c r="JZ3" s="110"/>
      <c r="KA3" s="110"/>
      <c r="KB3" s="110"/>
      <c r="KC3" s="110"/>
      <c r="KD3" s="110"/>
      <c r="KE3" s="110"/>
      <c r="KF3" s="110"/>
      <c r="KG3" s="110"/>
      <c r="KH3" s="110"/>
      <c r="KI3" s="110"/>
      <c r="KJ3" s="110"/>
      <c r="KK3" s="110"/>
      <c r="KL3" s="110"/>
      <c r="KM3" s="110"/>
      <c r="KN3" s="110"/>
      <c r="KO3" s="110"/>
      <c r="KP3" s="110"/>
      <c r="KQ3" s="110"/>
      <c r="KR3" s="110"/>
      <c r="KS3" s="110"/>
      <c r="KT3" s="110"/>
      <c r="KU3" s="110"/>
      <c r="KV3" s="110"/>
      <c r="KW3" s="110"/>
      <c r="KX3" s="110"/>
      <c r="KY3" s="110"/>
      <c r="KZ3" s="110"/>
      <c r="LA3" s="110"/>
      <c r="LB3" s="110"/>
      <c r="LC3" s="110"/>
      <c r="LD3" s="110"/>
      <c r="LE3" s="110"/>
      <c r="LF3" s="110"/>
      <c r="LG3" s="110"/>
      <c r="LH3" s="110"/>
      <c r="LI3" s="110"/>
      <c r="LJ3" s="110"/>
      <c r="LK3" s="110"/>
      <c r="LL3" s="110"/>
      <c r="LM3" s="110"/>
      <c r="LN3" s="110"/>
      <c r="LO3" s="110"/>
      <c r="LP3" s="110"/>
      <c r="LQ3" s="110"/>
      <c r="LR3" s="110"/>
      <c r="LS3" s="110"/>
      <c r="LT3" s="110"/>
      <c r="LU3" s="110"/>
      <c r="LV3" s="110"/>
      <c r="LW3" s="110"/>
      <c r="LX3" s="110"/>
      <c r="LY3" s="110"/>
      <c r="LZ3" s="110"/>
      <c r="MA3" s="110"/>
      <c r="MB3" s="110"/>
      <c r="MC3" s="110"/>
      <c r="MD3" s="110"/>
      <c r="ME3" s="110"/>
      <c r="MF3" s="110"/>
      <c r="MG3" s="110"/>
      <c r="MH3" s="110"/>
      <c r="MI3" s="110"/>
      <c r="MJ3" s="110"/>
      <c r="MK3" s="110"/>
      <c r="ML3" s="110"/>
      <c r="MM3" s="110"/>
      <c r="MN3" s="110"/>
      <c r="MO3" s="110"/>
      <c r="MP3" s="110"/>
      <c r="MQ3" s="110"/>
      <c r="MR3" s="110"/>
      <c r="MS3" s="110"/>
      <c r="MT3" s="110"/>
      <c r="MU3" s="110"/>
      <c r="MV3" s="110"/>
      <c r="MW3" s="110"/>
      <c r="MX3" s="110"/>
      <c r="MY3" s="110"/>
      <c r="MZ3" s="110"/>
      <c r="NA3" s="110"/>
      <c r="NB3" s="110"/>
      <c r="NC3" s="110"/>
      <c r="ND3" s="110"/>
      <c r="NE3" s="110"/>
      <c r="NF3" s="110"/>
      <c r="NG3" s="110"/>
      <c r="NH3" s="110"/>
      <c r="NI3" s="110"/>
      <c r="NJ3" s="110"/>
      <c r="NK3" s="110"/>
      <c r="NL3" s="110"/>
      <c r="NM3" s="110"/>
      <c r="NN3" s="110"/>
      <c r="NO3" s="110"/>
      <c r="NP3" s="110"/>
      <c r="NQ3" s="110"/>
      <c r="NR3" s="110"/>
      <c r="NS3" s="110"/>
      <c r="NT3" s="110"/>
      <c r="NU3" s="110"/>
      <c r="NV3" s="110"/>
      <c r="NW3" s="110"/>
      <c r="NX3" s="110"/>
      <c r="NY3" s="110"/>
      <c r="NZ3" s="110"/>
      <c r="OA3" s="110"/>
      <c r="OB3" s="110"/>
      <c r="OC3" s="110"/>
      <c r="OD3" s="110"/>
      <c r="OE3" s="110"/>
      <c r="OF3" s="110"/>
      <c r="OG3" s="110"/>
      <c r="OH3" s="110"/>
      <c r="OI3" s="110"/>
      <c r="OJ3" s="110"/>
      <c r="OK3" s="110"/>
      <c r="OL3" s="110"/>
      <c r="OM3" s="110"/>
      <c r="ON3" s="110"/>
      <c r="OO3" s="110"/>
      <c r="OP3" s="110"/>
      <c r="OQ3" s="110"/>
      <c r="OR3" s="110"/>
      <c r="OS3" s="110"/>
      <c r="OT3" s="110"/>
      <c r="OU3" s="110"/>
      <c r="OV3" s="110"/>
      <c r="OW3" s="110"/>
      <c r="OX3" s="110"/>
      <c r="OY3" s="110"/>
      <c r="OZ3" s="110"/>
      <c r="PA3" s="110"/>
      <c r="PB3" s="110"/>
      <c r="PC3" s="110"/>
      <c r="PD3" s="110"/>
      <c r="PE3" s="110"/>
      <c r="PF3" s="110"/>
      <c r="PG3" s="110"/>
      <c r="PH3" s="110"/>
      <c r="PI3" s="110"/>
      <c r="PJ3" s="110"/>
      <c r="PK3" s="110"/>
      <c r="PL3" s="110"/>
      <c r="PM3" s="110"/>
      <c r="PN3" s="110"/>
      <c r="PO3" s="110"/>
      <c r="PP3" s="110"/>
      <c r="PQ3" s="110"/>
      <c r="PR3" s="110"/>
      <c r="PS3" s="110"/>
      <c r="PT3" s="110"/>
      <c r="PU3" s="110"/>
      <c r="PV3" s="110"/>
      <c r="PW3" s="110"/>
      <c r="PX3" s="110"/>
      <c r="PY3" s="110"/>
      <c r="PZ3" s="110"/>
      <c r="QA3" s="110"/>
      <c r="QB3" s="110"/>
      <c r="QC3" s="110"/>
      <c r="QD3" s="110"/>
      <c r="QE3" s="110"/>
      <c r="QF3" s="110"/>
      <c r="QG3" s="110"/>
      <c r="QH3" s="110"/>
      <c r="QI3" s="110"/>
      <c r="QJ3" s="110"/>
      <c r="QK3" s="110"/>
      <c r="QL3" s="110"/>
      <c r="QM3" s="110"/>
      <c r="QN3" s="110"/>
      <c r="QO3" s="110"/>
      <c r="QP3" s="110"/>
      <c r="QQ3" s="110"/>
      <c r="QR3" s="110"/>
      <c r="QS3" s="110"/>
      <c r="QT3" s="110"/>
      <c r="QU3" s="110"/>
      <c r="QV3" s="110"/>
      <c r="QW3" s="110"/>
      <c r="QX3" s="110"/>
      <c r="QY3" s="110"/>
      <c r="QZ3" s="110"/>
      <c r="RA3" s="110"/>
      <c r="RB3" s="110"/>
      <c r="RC3" s="110"/>
      <c r="RD3" s="110"/>
      <c r="RE3" s="110"/>
      <c r="RF3" s="110"/>
      <c r="RG3" s="110"/>
      <c r="RH3" s="110"/>
      <c r="RI3" s="110"/>
      <c r="RJ3" s="110"/>
      <c r="RK3" s="110"/>
      <c r="RL3" s="110"/>
      <c r="RM3" s="110"/>
      <c r="RN3" s="110"/>
      <c r="RO3" s="110"/>
      <c r="RP3" s="110"/>
      <c r="RQ3" s="110"/>
      <c r="RR3" s="110"/>
      <c r="RS3" s="110"/>
      <c r="RT3" s="110"/>
      <c r="RU3" s="110"/>
      <c r="RV3" s="110"/>
      <c r="RW3" s="110"/>
      <c r="RX3" s="110"/>
      <c r="RY3" s="110"/>
      <c r="RZ3" s="110"/>
      <c r="SA3" s="110"/>
      <c r="SB3" s="110"/>
      <c r="SC3" s="110"/>
      <c r="SD3" s="110"/>
      <c r="SE3" s="110"/>
      <c r="SF3" s="110"/>
      <c r="SG3" s="110"/>
      <c r="SH3" s="110"/>
      <c r="SI3" s="110"/>
      <c r="SJ3" s="110"/>
      <c r="SK3" s="110"/>
      <c r="SL3" s="110"/>
      <c r="SM3" s="110"/>
      <c r="SN3" s="110"/>
      <c r="SO3" s="110"/>
      <c r="SP3" s="110"/>
      <c r="SQ3" s="110"/>
      <c r="SR3" s="110"/>
      <c r="SS3" s="110"/>
      <c r="ST3" s="110"/>
      <c r="SU3" s="110"/>
      <c r="SV3" s="110"/>
      <c r="SW3" s="110"/>
      <c r="SX3" s="110"/>
      <c r="SY3" s="110"/>
      <c r="SZ3" s="110"/>
      <c r="TA3" s="110"/>
      <c r="TB3" s="110"/>
      <c r="TC3" s="110"/>
      <c r="TD3" s="110"/>
      <c r="TE3" s="110"/>
      <c r="TF3" s="110"/>
      <c r="TG3" s="110"/>
      <c r="TH3" s="110"/>
      <c r="TI3" s="110"/>
      <c r="TJ3" s="110"/>
      <c r="TK3" s="110"/>
      <c r="TL3" s="110"/>
      <c r="TM3" s="110"/>
      <c r="TN3" s="110"/>
      <c r="TO3" s="110"/>
      <c r="TP3" s="110"/>
      <c r="TQ3" s="110"/>
      <c r="TR3" s="110"/>
      <c r="TS3" s="110"/>
      <c r="TT3" s="110"/>
      <c r="TU3" s="110"/>
      <c r="TV3" s="110"/>
      <c r="TW3" s="110"/>
      <c r="TX3" s="110"/>
      <c r="TY3" s="110"/>
      <c r="TZ3" s="110"/>
      <c r="UA3" s="110"/>
      <c r="UB3" s="110"/>
      <c r="UC3" s="110"/>
      <c r="UD3" s="110"/>
      <c r="UE3" s="110"/>
      <c r="UF3" s="110"/>
      <c r="UG3" s="110"/>
      <c r="UH3" s="110"/>
      <c r="UI3" s="110"/>
      <c r="UJ3" s="110"/>
      <c r="UK3" s="110"/>
      <c r="UL3" s="110"/>
      <c r="UM3" s="110"/>
      <c r="UN3" s="110"/>
      <c r="UO3" s="110"/>
      <c r="UP3" s="110"/>
      <c r="UQ3" s="110"/>
      <c r="UR3" s="110"/>
      <c r="US3" s="110"/>
      <c r="UT3" s="110"/>
      <c r="UU3" s="110"/>
      <c r="UV3" s="110"/>
      <c r="UW3" s="110"/>
      <c r="UX3" s="110"/>
      <c r="UY3" s="110"/>
      <c r="UZ3" s="110"/>
      <c r="VA3" s="110"/>
      <c r="VB3" s="110"/>
      <c r="VC3" s="110"/>
      <c r="VD3" s="110"/>
      <c r="VE3" s="110"/>
      <c r="VF3" s="110"/>
      <c r="VG3" s="110"/>
      <c r="VH3" s="110"/>
      <c r="VI3" s="110"/>
      <c r="VJ3" s="110"/>
      <c r="VK3" s="110"/>
      <c r="VL3" s="110"/>
      <c r="VM3" s="110"/>
      <c r="VN3" s="110"/>
      <c r="VO3" s="110"/>
      <c r="VP3" s="110"/>
      <c r="VQ3" s="110"/>
      <c r="VR3" s="110"/>
      <c r="VS3" s="110"/>
      <c r="VT3" s="110"/>
      <c r="VU3" s="110"/>
      <c r="VV3" s="110"/>
      <c r="VW3" s="110"/>
      <c r="VX3" s="110"/>
      <c r="VY3" s="110"/>
      <c r="VZ3" s="110"/>
      <c r="WA3" s="110"/>
      <c r="WB3" s="110"/>
      <c r="WC3" s="110"/>
      <c r="WD3" s="110"/>
      <c r="WE3" s="110"/>
      <c r="WF3" s="110"/>
      <c r="WG3" s="110"/>
      <c r="WH3" s="110"/>
      <c r="WI3" s="110"/>
      <c r="WJ3" s="110"/>
      <c r="WK3" s="110"/>
      <c r="WL3" s="110"/>
      <c r="WM3" s="110"/>
      <c r="WN3" s="110"/>
      <c r="WO3" s="110"/>
      <c r="WP3" s="110"/>
      <c r="WQ3" s="110"/>
      <c r="WR3" s="110"/>
      <c r="WS3" s="110"/>
      <c r="WT3" s="110"/>
      <c r="WU3" s="110"/>
      <c r="WV3" s="110"/>
      <c r="WW3" s="110"/>
      <c r="WX3" s="110"/>
      <c r="WY3" s="110"/>
      <c r="WZ3" s="110"/>
      <c r="XA3" s="110"/>
      <c r="XB3" s="110"/>
      <c r="XC3" s="110"/>
      <c r="XD3" s="110"/>
      <c r="XE3" s="110"/>
      <c r="XF3" s="110"/>
      <c r="XG3" s="110"/>
      <c r="XH3" s="110"/>
      <c r="XI3" s="110"/>
      <c r="XJ3" s="110"/>
      <c r="XK3" s="110"/>
      <c r="XL3" s="110"/>
      <c r="XM3" s="110"/>
      <c r="XN3" s="110"/>
      <c r="XO3" s="110"/>
      <c r="XP3" s="110"/>
      <c r="XQ3" s="110"/>
      <c r="XR3" s="110"/>
      <c r="XS3" s="110"/>
      <c r="XT3" s="110"/>
      <c r="XU3" s="110"/>
      <c r="XV3" s="110"/>
      <c r="XW3" s="110"/>
      <c r="XX3" s="110"/>
      <c r="XY3" s="110"/>
      <c r="XZ3" s="110"/>
      <c r="YA3" s="110"/>
      <c r="YB3" s="110"/>
      <c r="YC3" s="110"/>
      <c r="YD3" s="110"/>
      <c r="YE3" s="110"/>
      <c r="YF3" s="110"/>
      <c r="YG3" s="110"/>
      <c r="YH3" s="110"/>
      <c r="YI3" s="110"/>
      <c r="YJ3" s="110"/>
      <c r="YK3" s="110"/>
      <c r="YL3" s="110"/>
      <c r="YM3" s="110"/>
      <c r="YN3" s="110"/>
      <c r="YO3" s="110"/>
      <c r="YP3" s="110"/>
      <c r="YQ3" s="110"/>
      <c r="YR3" s="110"/>
      <c r="YS3" s="110"/>
      <c r="YT3" s="110"/>
      <c r="YU3" s="110"/>
      <c r="YV3" s="110"/>
      <c r="YW3" s="110"/>
      <c r="YX3" s="110"/>
      <c r="YY3" s="110"/>
      <c r="YZ3" s="110"/>
      <c r="ZA3" s="110"/>
      <c r="ZB3" s="110"/>
      <c r="ZC3" s="110"/>
      <c r="ZD3" s="110"/>
      <c r="ZE3" s="110"/>
      <c r="ZF3" s="110"/>
      <c r="ZG3" s="110"/>
      <c r="ZH3" s="110"/>
      <c r="ZI3" s="110"/>
      <c r="ZJ3" s="110"/>
      <c r="ZK3" s="110"/>
      <c r="ZL3" s="110"/>
      <c r="ZM3" s="110"/>
      <c r="ZN3" s="110"/>
      <c r="ZO3" s="110"/>
      <c r="ZP3" s="110"/>
      <c r="ZQ3" s="110"/>
      <c r="ZR3" s="110"/>
      <c r="ZS3" s="110"/>
      <c r="ZT3" s="110"/>
      <c r="ZU3" s="110"/>
      <c r="ZV3" s="110"/>
      <c r="ZW3" s="110"/>
      <c r="ZX3" s="110"/>
      <c r="ZY3" s="110"/>
      <c r="ZZ3" s="110"/>
      <c r="AAA3" s="110"/>
      <c r="AAB3" s="110"/>
      <c r="AAC3" s="110"/>
      <c r="AAD3" s="110"/>
      <c r="AAE3" s="110"/>
      <c r="AAF3" s="110"/>
      <c r="AAG3" s="110"/>
      <c r="AAH3" s="110"/>
      <c r="AAI3" s="110"/>
      <c r="AAJ3" s="110"/>
      <c r="AAK3" s="110"/>
      <c r="AAL3" s="110"/>
      <c r="AAM3" s="110"/>
      <c r="AAN3" s="110"/>
      <c r="AAO3" s="110"/>
      <c r="AAP3" s="110"/>
      <c r="AAQ3" s="110"/>
      <c r="AAR3" s="110"/>
      <c r="AAS3" s="110"/>
      <c r="AAT3" s="110"/>
      <c r="AAU3" s="110"/>
      <c r="AAV3" s="110"/>
      <c r="AAW3" s="110"/>
      <c r="AAX3" s="110"/>
      <c r="AAY3" s="110"/>
      <c r="AAZ3" s="110"/>
      <c r="ABA3" s="110"/>
      <c r="ABB3" s="110"/>
      <c r="ABC3" s="110"/>
      <c r="ABD3" s="110"/>
      <c r="ABE3" s="110"/>
      <c r="ABF3" s="110"/>
      <c r="ABG3" s="110"/>
      <c r="ABH3" s="110"/>
      <c r="ABI3" s="110"/>
      <c r="ABJ3" s="110"/>
      <c r="ABK3" s="110"/>
      <c r="ABL3" s="110"/>
      <c r="ABM3" s="110"/>
      <c r="ABN3" s="110"/>
      <c r="ABO3" s="110"/>
      <c r="ABP3" s="110"/>
      <c r="ABQ3" s="110"/>
      <c r="ABR3" s="110"/>
      <c r="ABS3" s="110"/>
      <c r="ABT3" s="110"/>
      <c r="ABU3" s="110"/>
      <c r="ABV3" s="110"/>
      <c r="ABW3" s="110"/>
      <c r="ABX3" s="110"/>
      <c r="ABY3" s="110"/>
      <c r="ABZ3" s="110"/>
      <c r="ACA3" s="110"/>
      <c r="ACB3" s="110"/>
      <c r="ACC3" s="110"/>
      <c r="ACD3" s="110"/>
      <c r="ACE3" s="110"/>
      <c r="ACF3" s="110"/>
      <c r="ACG3" s="110"/>
      <c r="ACH3" s="110"/>
      <c r="ACI3" s="110"/>
      <c r="ACJ3" s="110"/>
      <c r="ACK3" s="110"/>
      <c r="ACL3" s="118">
        <f t="shared" ref="ACL3:ADX3" si="13">ACK3+1</f>
        <v>1</v>
      </c>
      <c r="ACM3" s="118">
        <f t="shared" si="13"/>
        <v>2</v>
      </c>
      <c r="ACN3" s="118">
        <f t="shared" si="13"/>
        <v>3</v>
      </c>
      <c r="ACO3" s="118">
        <f t="shared" si="13"/>
        <v>4</v>
      </c>
      <c r="ACP3" s="118">
        <f t="shared" si="13"/>
        <v>5</v>
      </c>
      <c r="ACQ3" s="118">
        <f t="shared" si="13"/>
        <v>6</v>
      </c>
      <c r="ACR3" s="118">
        <f t="shared" si="13"/>
        <v>7</v>
      </c>
      <c r="ACS3" s="118">
        <f t="shared" si="13"/>
        <v>8</v>
      </c>
      <c r="ACT3" s="118">
        <f t="shared" si="13"/>
        <v>9</v>
      </c>
      <c r="ACU3" s="118">
        <f t="shared" si="13"/>
        <v>10</v>
      </c>
      <c r="ACV3" s="118">
        <f t="shared" si="13"/>
        <v>11</v>
      </c>
      <c r="ACW3" s="118">
        <f t="shared" si="13"/>
        <v>12</v>
      </c>
      <c r="ACX3" s="118">
        <f t="shared" si="13"/>
        <v>13</v>
      </c>
      <c r="ACY3" s="118">
        <f t="shared" si="13"/>
        <v>14</v>
      </c>
      <c r="ACZ3" s="118">
        <f t="shared" si="13"/>
        <v>15</v>
      </c>
      <c r="ADA3" s="118">
        <f t="shared" si="13"/>
        <v>16</v>
      </c>
      <c r="ADB3" s="118">
        <f t="shared" si="13"/>
        <v>17</v>
      </c>
      <c r="ADC3" s="118">
        <f t="shared" si="13"/>
        <v>18</v>
      </c>
      <c r="ADD3" s="118">
        <f t="shared" si="13"/>
        <v>19</v>
      </c>
      <c r="ADE3" s="118">
        <f t="shared" si="13"/>
        <v>20</v>
      </c>
      <c r="ADF3" s="118">
        <f t="shared" si="13"/>
        <v>21</v>
      </c>
      <c r="ADG3" s="118">
        <f t="shared" si="13"/>
        <v>22</v>
      </c>
      <c r="ADH3" s="118">
        <f t="shared" si="13"/>
        <v>23</v>
      </c>
      <c r="ADI3" s="118">
        <f t="shared" si="13"/>
        <v>24</v>
      </c>
      <c r="ADJ3" s="118">
        <f t="shared" si="13"/>
        <v>25</v>
      </c>
      <c r="ADK3" s="118">
        <f t="shared" si="13"/>
        <v>26</v>
      </c>
      <c r="ADL3" s="118">
        <f t="shared" si="13"/>
        <v>27</v>
      </c>
      <c r="ADM3" s="118">
        <f t="shared" si="13"/>
        <v>28</v>
      </c>
      <c r="ADN3" s="118">
        <f t="shared" si="13"/>
        <v>29</v>
      </c>
      <c r="ADO3" s="118">
        <f t="shared" si="13"/>
        <v>30</v>
      </c>
      <c r="ADP3" s="118">
        <f t="shared" si="13"/>
        <v>31</v>
      </c>
      <c r="ADQ3" s="118">
        <f t="shared" si="13"/>
        <v>32</v>
      </c>
      <c r="ADR3" s="118">
        <f t="shared" si="13"/>
        <v>33</v>
      </c>
      <c r="ADS3" s="118">
        <f t="shared" si="13"/>
        <v>34</v>
      </c>
      <c r="ADT3" s="118">
        <f t="shared" si="13"/>
        <v>35</v>
      </c>
      <c r="ADU3" s="118">
        <f t="shared" si="13"/>
        <v>36</v>
      </c>
      <c r="ADV3" s="118">
        <f t="shared" si="13"/>
        <v>37</v>
      </c>
      <c r="ADW3" s="118">
        <f t="shared" si="13"/>
        <v>38</v>
      </c>
      <c r="ADX3" s="118">
        <f t="shared" si="13"/>
        <v>39</v>
      </c>
      <c r="ADY3" s="100"/>
      <c r="ADZ3" s="101"/>
      <c r="AEA3" s="101"/>
      <c r="AEB3" s="101"/>
      <c r="AEC3" s="101"/>
      <c r="AED3" s="102"/>
      <c r="AEE3" s="119" t="str">
        <f>IF(AEE5=1,"yep","nope")</f>
        <v>yep</v>
      </c>
      <c r="AEF3" s="112"/>
      <c r="AEG3" s="114">
        <f t="array" ref="AEG3:AEY3">TRANSPOSE(AEF6:AEF24)</f>
        <v>40</v>
      </c>
      <c r="AEH3" s="114">
        <v>80</v>
      </c>
      <c r="AEI3" s="114">
        <v>120</v>
      </c>
      <c r="AEJ3" s="114">
        <v>160</v>
      </c>
      <c r="AEK3" s="114">
        <v>200</v>
      </c>
      <c r="AEL3" s="114">
        <v>240</v>
      </c>
      <c r="AEM3" s="114">
        <v>280</v>
      </c>
      <c r="AEN3" s="114">
        <v>320</v>
      </c>
      <c r="AEO3" s="114">
        <v>360</v>
      </c>
      <c r="AEP3" s="114">
        <v>400</v>
      </c>
      <c r="AEQ3" s="114">
        <v>440</v>
      </c>
      <c r="AER3" s="114">
        <v>480</v>
      </c>
      <c r="AES3" s="114">
        <v>520</v>
      </c>
      <c r="AET3" s="114">
        <v>560</v>
      </c>
      <c r="AEU3" s="114">
        <v>600</v>
      </c>
      <c r="AEV3" s="114">
        <v>640</v>
      </c>
      <c r="AEW3" s="114">
        <v>680</v>
      </c>
      <c r="AEX3" s="114">
        <v>720</v>
      </c>
      <c r="AEY3" s="120">
        <v>760</v>
      </c>
      <c r="AEZ3" s="120"/>
      <c r="AFA3" s="91"/>
      <c r="AFB3" s="104" t="s">
        <v>55</v>
      </c>
      <c r="AFC3" s="105"/>
      <c r="AFD3" s="91"/>
      <c r="AFE3" s="119"/>
      <c r="AFF3" s="112"/>
      <c r="AFG3" s="114">
        <f t="array" ref="AFG3:AFY3">TRANSPOSE(AFF6:AFF24)</f>
        <v>20</v>
      </c>
      <c r="AFH3" s="114">
        <v>60</v>
      </c>
      <c r="AFI3" s="114">
        <v>100</v>
      </c>
      <c r="AFJ3" s="114">
        <v>140</v>
      </c>
      <c r="AFK3" s="114">
        <v>180</v>
      </c>
      <c r="AFL3" s="114">
        <v>220</v>
      </c>
      <c r="AFM3" s="114">
        <v>260</v>
      </c>
      <c r="AFN3" s="114">
        <v>300</v>
      </c>
      <c r="AFO3" s="114">
        <v>340</v>
      </c>
      <c r="AFP3" s="114">
        <v>380</v>
      </c>
      <c r="AFQ3" s="114">
        <v>420</v>
      </c>
      <c r="AFR3" s="114">
        <v>460</v>
      </c>
      <c r="AFS3" s="114">
        <v>500</v>
      </c>
      <c r="AFT3" s="114">
        <v>540</v>
      </c>
      <c r="AFU3" s="114">
        <v>580</v>
      </c>
      <c r="AFV3" s="114">
        <v>620</v>
      </c>
      <c r="AFW3" s="114">
        <v>660</v>
      </c>
      <c r="AFX3" s="114">
        <v>700</v>
      </c>
      <c r="AFY3" s="120">
        <v>740</v>
      </c>
      <c r="AFZ3" s="120"/>
      <c r="AGA3" s="105"/>
      <c r="AGB3" s="91"/>
      <c r="AGC3" s="91"/>
      <c r="AGD3" s="91"/>
      <c r="AGE3" s="91"/>
      <c r="AGF3" s="91"/>
      <c r="AGG3" s="91"/>
      <c r="AGH3" s="91"/>
      <c r="AGI3" s="91"/>
      <c r="AGJ3" s="91"/>
      <c r="AGK3" s="91"/>
      <c r="AGL3" s="91"/>
      <c r="AGM3" s="91"/>
      <c r="AGN3" s="91"/>
      <c r="AGO3" s="91"/>
      <c r="AGP3" s="91"/>
      <c r="AGQ3" s="91"/>
      <c r="AGR3" s="91"/>
      <c r="AGS3" s="91"/>
      <c r="AGT3" s="91"/>
      <c r="AGU3" s="91"/>
      <c r="AGV3" s="91"/>
      <c r="AGW3" s="91"/>
      <c r="AGX3" s="91"/>
      <c r="AGY3" s="91"/>
      <c r="AGZ3" s="91"/>
      <c r="AHA3" s="91"/>
      <c r="AHB3" s="91"/>
      <c r="AHC3" s="91"/>
      <c r="AHD3" s="91"/>
      <c r="AHE3" s="91"/>
      <c r="AHF3" s="91"/>
      <c r="AHG3" s="91"/>
      <c r="AHH3" s="91"/>
      <c r="AHI3" s="91"/>
      <c r="AHJ3" s="91"/>
      <c r="AHK3" s="91"/>
      <c r="AHL3" s="91"/>
      <c r="AHM3" s="91"/>
      <c r="AHN3" s="91"/>
      <c r="AHO3" s="91"/>
      <c r="AHP3" s="91"/>
      <c r="AHQ3" s="91"/>
      <c r="AHR3" s="91"/>
      <c r="AHS3" s="91"/>
      <c r="AHT3" s="91"/>
      <c r="AHU3" s="91"/>
      <c r="AHV3" s="91"/>
      <c r="AHW3" s="91"/>
      <c r="AHX3" s="91"/>
      <c r="AHY3" s="91"/>
      <c r="AHZ3" s="91"/>
      <c r="AIA3" s="91"/>
      <c r="AIB3" s="91"/>
      <c r="AIC3" s="91"/>
      <c r="AID3" s="91"/>
      <c r="AIE3" s="91"/>
      <c r="AIF3" s="91"/>
      <c r="AIG3" s="91"/>
      <c r="AIH3" s="91"/>
      <c r="AII3" s="91"/>
      <c r="AIJ3" s="91"/>
      <c r="AIK3" s="91"/>
      <c r="AIL3" s="91"/>
      <c r="AIM3" s="91"/>
      <c r="AIN3" s="91"/>
      <c r="AIO3" s="91"/>
      <c r="AIP3" s="91"/>
      <c r="AIQ3" s="91"/>
      <c r="AIR3" s="91"/>
      <c r="AIS3" s="91"/>
      <c r="AIT3" s="91"/>
      <c r="AIU3" s="91"/>
      <c r="AIV3" s="91"/>
      <c r="AIW3" s="91"/>
      <c r="AIX3" s="91"/>
      <c r="AIY3" s="91"/>
      <c r="AIZ3" s="91"/>
      <c r="AJA3" s="91"/>
      <c r="AJB3" s="91"/>
      <c r="AJC3" s="91"/>
      <c r="AJD3" s="91"/>
      <c r="AJE3" s="91"/>
      <c r="AJF3" s="91"/>
      <c r="AJG3" s="91"/>
      <c r="AJH3" s="91"/>
      <c r="AJI3" s="91"/>
      <c r="AJJ3" s="91"/>
      <c r="AJK3" s="91"/>
      <c r="AJL3" s="91"/>
      <c r="AJM3" s="91"/>
      <c r="AJN3" s="91"/>
      <c r="AJO3" s="91"/>
      <c r="AJP3" s="91"/>
      <c r="AJQ3" s="91"/>
      <c r="AJR3" s="91"/>
      <c r="AJS3" s="91"/>
      <c r="AJT3" s="91"/>
      <c r="AJU3" s="91"/>
      <c r="AJV3" s="91"/>
      <c r="AJW3" s="91"/>
      <c r="AJX3" s="91"/>
      <c r="AJY3" s="91"/>
      <c r="AJZ3" s="91"/>
      <c r="AKA3" s="91"/>
      <c r="AKB3" s="91"/>
      <c r="AKC3" s="91"/>
      <c r="AKD3" s="91"/>
      <c r="AKE3" s="91"/>
      <c r="AKF3" s="91"/>
      <c r="AKG3" s="91"/>
      <c r="AKH3" s="91"/>
      <c r="AKI3" s="91"/>
      <c r="AKJ3" s="91"/>
      <c r="AKK3" s="91"/>
      <c r="AKL3" s="91"/>
      <c r="AKM3" s="91"/>
      <c r="AKN3" s="91"/>
      <c r="AKO3" s="91"/>
      <c r="AKP3" s="91"/>
      <c r="AKQ3" s="91"/>
      <c r="AKR3" s="91"/>
      <c r="AKS3" s="91"/>
      <c r="AKT3" s="91"/>
      <c r="AKU3" s="91"/>
      <c r="AKV3" s="91"/>
      <c r="AKW3" s="91"/>
      <c r="AKX3" s="91"/>
      <c r="AKY3" s="91"/>
      <c r="AKZ3" s="91"/>
      <c r="ALA3" s="91"/>
      <c r="ALB3" s="91"/>
      <c r="ALC3" s="91"/>
      <c r="ALD3" s="91"/>
      <c r="ALE3" s="91"/>
      <c r="ALF3" s="91"/>
      <c r="ALG3" s="91"/>
      <c r="ALH3" s="91"/>
      <c r="ALI3" s="91"/>
      <c r="ALJ3" s="91"/>
      <c r="ALK3" s="91"/>
      <c r="ALL3" s="91"/>
      <c r="ALM3" s="91"/>
      <c r="ALN3" s="91"/>
      <c r="ALO3" s="91"/>
      <c r="ALP3" s="91"/>
      <c r="ALQ3" s="91"/>
      <c r="ALR3" s="91"/>
      <c r="ALS3" s="91"/>
      <c r="ALT3" s="91"/>
      <c r="ALU3" s="91"/>
      <c r="ALV3" s="91"/>
      <c r="ALW3" s="91"/>
      <c r="ALX3" s="91"/>
      <c r="ALY3" s="91"/>
      <c r="ALZ3" s="91"/>
      <c r="AMA3" s="91"/>
      <c r="AMB3" s="91"/>
      <c r="AMC3" s="91"/>
      <c r="AMD3" s="91"/>
      <c r="AME3" s="91"/>
      <c r="AMF3" s="91"/>
      <c r="AMG3" s="91"/>
      <c r="AMH3" s="91"/>
      <c r="AMI3" s="91"/>
      <c r="AMJ3" s="91"/>
      <c r="AMK3" s="91"/>
      <c r="AML3" s="91"/>
      <c r="AMM3" s="91"/>
      <c r="AMN3" s="91"/>
      <c r="AMO3" s="91"/>
      <c r="AMP3" s="91"/>
      <c r="AMQ3" s="91"/>
      <c r="AMR3" s="91"/>
      <c r="AMS3" s="91"/>
      <c r="AMT3" s="91"/>
      <c r="AMU3" s="91"/>
      <c r="AMV3" s="91"/>
      <c r="AMW3" s="91"/>
      <c r="AMX3" s="91"/>
      <c r="AMY3" s="91"/>
      <c r="AMZ3" s="91"/>
      <c r="ANA3" s="91"/>
      <c r="ANB3" s="91"/>
      <c r="ANC3" s="91"/>
      <c r="AND3" s="91"/>
      <c r="ANE3" s="91"/>
      <c r="ANF3" s="91"/>
      <c r="ANG3" s="91"/>
      <c r="ANH3" s="91"/>
      <c r="ANI3" s="91"/>
      <c r="ANJ3" s="91"/>
      <c r="ANK3" s="91"/>
      <c r="ANL3" s="91"/>
      <c r="ANM3" s="91"/>
      <c r="ANN3" s="91"/>
      <c r="ANO3" s="91"/>
      <c r="ANP3" s="91"/>
      <c r="ANQ3" s="91"/>
      <c r="ANR3" s="91"/>
      <c r="ANS3" s="91"/>
      <c r="ANT3" s="91"/>
      <c r="ANU3" s="91"/>
      <c r="ANV3" s="91"/>
      <c r="ANW3" s="91"/>
      <c r="ANX3" s="91"/>
      <c r="ANY3" s="91"/>
      <c r="ANZ3" s="91"/>
      <c r="AOA3" s="91"/>
      <c r="AOB3" s="91"/>
      <c r="AOC3" s="91"/>
      <c r="AOD3" s="91"/>
      <c r="AOE3" s="91"/>
      <c r="AOF3" s="91"/>
      <c r="AOG3" s="91"/>
      <c r="AOH3" s="91"/>
      <c r="AOI3" s="91"/>
      <c r="AOJ3" s="91"/>
      <c r="AOK3" s="91"/>
      <c r="AOL3" s="91"/>
      <c r="AOM3" s="91"/>
      <c r="AON3" s="91"/>
      <c r="AOO3" s="91"/>
      <c r="AOP3" s="91"/>
      <c r="AOQ3" s="91"/>
      <c r="AOR3" s="91"/>
      <c r="AOS3" s="91"/>
      <c r="AOT3" s="91"/>
      <c r="AOU3" s="91"/>
      <c r="AOV3" s="91"/>
      <c r="AOW3" s="91"/>
      <c r="AOX3" s="91"/>
      <c r="AOY3" s="91"/>
      <c r="AOZ3" s="91"/>
      <c r="APA3" s="91"/>
      <c r="APB3" s="91"/>
      <c r="APC3" s="91"/>
      <c r="APD3" s="91"/>
      <c r="APE3" s="91"/>
      <c r="APF3" s="91"/>
      <c r="APG3" s="91"/>
      <c r="APH3" s="91"/>
      <c r="API3" s="91"/>
      <c r="APJ3" s="91"/>
      <c r="APK3" s="91"/>
      <c r="APL3" s="91"/>
      <c r="APM3" s="91"/>
      <c r="APN3" s="91"/>
      <c r="APO3" s="91"/>
      <c r="APP3" s="91"/>
      <c r="APQ3" s="91"/>
      <c r="APR3" s="91"/>
      <c r="APS3" s="91"/>
      <c r="APT3" s="91"/>
      <c r="APU3" s="91"/>
      <c r="APV3" s="91"/>
      <c r="APW3" s="91"/>
      <c r="APX3" s="91"/>
      <c r="APY3" s="91"/>
      <c r="APZ3" s="91"/>
      <c r="AQA3" s="91"/>
      <c r="AQB3" s="91"/>
      <c r="AQC3" s="91"/>
      <c r="AQD3" s="91"/>
      <c r="AQE3" s="91"/>
      <c r="AQF3" s="91"/>
      <c r="AQG3" s="91"/>
      <c r="AQH3" s="91"/>
      <c r="AQI3" s="91"/>
      <c r="AQJ3" s="91"/>
      <c r="AQK3" s="91"/>
      <c r="AQL3" s="91"/>
      <c r="AQM3" s="91"/>
      <c r="AQN3" s="91"/>
      <c r="AQO3" s="91"/>
      <c r="AQP3" s="91"/>
      <c r="AQQ3" s="91"/>
      <c r="AQR3" s="91"/>
      <c r="AQS3" s="91"/>
      <c r="AQT3" s="91"/>
      <c r="AQU3" s="91"/>
      <c r="AQV3" s="91"/>
      <c r="AQW3" s="91"/>
      <c r="AQX3" s="91"/>
      <c r="AQY3" s="91"/>
      <c r="AQZ3" s="91"/>
      <c r="ARA3" s="91"/>
      <c r="ARB3" s="91"/>
      <c r="ARC3" s="91"/>
      <c r="ARD3" s="91"/>
      <c r="ARE3" s="91"/>
      <c r="ARF3" s="91"/>
      <c r="ARG3" s="91"/>
      <c r="ARH3" s="91"/>
      <c r="ARI3" s="91"/>
      <c r="ARJ3" s="91"/>
      <c r="ARK3" s="91"/>
      <c r="ARL3" s="91"/>
      <c r="ARM3" s="91"/>
      <c r="ARN3" s="91"/>
      <c r="ARO3" s="91"/>
      <c r="ARP3" s="91"/>
      <c r="ARQ3" s="91"/>
      <c r="ARR3" s="91"/>
      <c r="ARS3" s="91"/>
      <c r="ART3" s="91"/>
      <c r="ARU3" s="91"/>
      <c r="ARV3" s="91"/>
      <c r="ARW3" s="91"/>
      <c r="ARX3" s="91"/>
      <c r="ARY3" s="91"/>
      <c r="ARZ3" s="91"/>
      <c r="ASA3" s="91"/>
      <c r="ASB3" s="91"/>
      <c r="ASC3" s="91"/>
      <c r="ASD3" s="91"/>
      <c r="ASE3" s="91"/>
      <c r="ASF3" s="91"/>
      <c r="ASG3" s="91"/>
      <c r="ASH3" s="91"/>
      <c r="ASI3" s="91"/>
      <c r="ASJ3" s="91"/>
      <c r="ASK3" s="91"/>
      <c r="ASL3" s="91"/>
      <c r="ASM3" s="91"/>
      <c r="ASN3" s="91"/>
      <c r="ASO3" s="91"/>
      <c r="ASP3" s="91"/>
      <c r="ASQ3" s="91"/>
      <c r="ASR3" s="91"/>
    </row>
    <row r="4" spans="1:1188" ht="8.25" customHeight="1" x14ac:dyDescent="0.25">
      <c r="A4" s="121"/>
      <c r="B4" s="122">
        <f>ROW()</f>
        <v>4</v>
      </c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91">
        <v>40</v>
      </c>
      <c r="AT4" s="91">
        <v>41</v>
      </c>
      <c r="AU4" s="91">
        <v>42</v>
      </c>
      <c r="AV4" s="91">
        <v>43</v>
      </c>
      <c r="AW4" s="91">
        <v>44</v>
      </c>
      <c r="AX4" s="91">
        <v>45</v>
      </c>
      <c r="AY4" s="91">
        <v>46</v>
      </c>
      <c r="AZ4" s="91">
        <v>47</v>
      </c>
      <c r="BA4" s="91">
        <v>48</v>
      </c>
      <c r="BB4" s="91">
        <v>49</v>
      </c>
      <c r="BC4" s="91">
        <v>50</v>
      </c>
      <c r="BD4" s="91">
        <v>51</v>
      </c>
      <c r="BE4" s="91">
        <v>52</v>
      </c>
      <c r="BF4" s="91">
        <v>53</v>
      </c>
      <c r="BG4" s="91">
        <v>54</v>
      </c>
      <c r="BH4" s="91">
        <v>55</v>
      </c>
      <c r="BI4" s="91">
        <v>56</v>
      </c>
      <c r="BJ4" s="91">
        <v>57</v>
      </c>
      <c r="BK4" s="91">
        <v>58</v>
      </c>
      <c r="BL4" s="91">
        <v>59</v>
      </c>
      <c r="BM4" s="91">
        <v>60</v>
      </c>
      <c r="BN4" s="91">
        <v>61</v>
      </c>
      <c r="BO4" s="91">
        <v>62</v>
      </c>
      <c r="BP4" s="91">
        <v>63</v>
      </c>
      <c r="BQ4" s="91">
        <v>64</v>
      </c>
      <c r="BR4" s="91">
        <v>65</v>
      </c>
      <c r="BS4" s="91">
        <v>66</v>
      </c>
      <c r="BT4" s="91">
        <v>67</v>
      </c>
      <c r="BU4" s="91">
        <v>68</v>
      </c>
      <c r="BV4" s="91">
        <v>69</v>
      </c>
      <c r="BW4" s="91">
        <v>70</v>
      </c>
      <c r="BX4" s="91">
        <v>71</v>
      </c>
      <c r="BY4" s="91">
        <v>72</v>
      </c>
      <c r="BZ4" s="91">
        <v>73</v>
      </c>
      <c r="CA4" s="91">
        <v>74</v>
      </c>
      <c r="CB4" s="91">
        <v>75</v>
      </c>
      <c r="CC4" s="91">
        <v>76</v>
      </c>
      <c r="CD4" s="91">
        <v>77</v>
      </c>
      <c r="CE4" s="91">
        <v>78</v>
      </c>
      <c r="CF4" s="91">
        <v>79</v>
      </c>
      <c r="CG4" s="91">
        <v>80</v>
      </c>
      <c r="CH4" s="91">
        <v>81</v>
      </c>
      <c r="CI4" s="91">
        <v>82</v>
      </c>
      <c r="CJ4" s="91">
        <v>83</v>
      </c>
      <c r="CK4" s="91">
        <v>84</v>
      </c>
      <c r="CL4" s="91">
        <v>85</v>
      </c>
      <c r="CM4" s="91">
        <v>86</v>
      </c>
      <c r="CN4" s="91">
        <v>87</v>
      </c>
      <c r="CO4" s="91">
        <v>88</v>
      </c>
      <c r="CP4" s="91">
        <v>89</v>
      </c>
      <c r="CQ4" s="91">
        <v>90</v>
      </c>
      <c r="CR4" s="91">
        <v>91</v>
      </c>
      <c r="CS4" s="91">
        <v>92</v>
      </c>
      <c r="CT4" s="91">
        <v>93</v>
      </c>
      <c r="CU4" s="91">
        <v>94</v>
      </c>
      <c r="CV4" s="91">
        <v>95</v>
      </c>
      <c r="CW4" s="91">
        <v>96</v>
      </c>
      <c r="CX4" s="91">
        <v>97</v>
      </c>
      <c r="CY4" s="91">
        <v>98</v>
      </c>
      <c r="CZ4" s="91">
        <v>99</v>
      </c>
      <c r="DA4" s="91">
        <v>100</v>
      </c>
      <c r="DB4" s="91">
        <v>101</v>
      </c>
      <c r="DC4" s="91">
        <v>102</v>
      </c>
      <c r="DD4" s="91">
        <v>103</v>
      </c>
      <c r="DE4" s="91">
        <v>104</v>
      </c>
      <c r="DF4" s="91">
        <v>105</v>
      </c>
      <c r="DG4" s="91">
        <v>106</v>
      </c>
      <c r="DH4" s="91">
        <v>107</v>
      </c>
      <c r="DI4" s="91">
        <v>108</v>
      </c>
      <c r="DJ4" s="91">
        <v>109</v>
      </c>
      <c r="DK4" s="91">
        <v>110</v>
      </c>
      <c r="DL4" s="91">
        <v>111</v>
      </c>
      <c r="DM4" s="91">
        <v>112</v>
      </c>
      <c r="DN4" s="91">
        <v>113</v>
      </c>
      <c r="DO4" s="91">
        <v>114</v>
      </c>
      <c r="DP4" s="91">
        <v>115</v>
      </c>
      <c r="DQ4" s="91">
        <v>116</v>
      </c>
      <c r="DR4" s="91">
        <v>117</v>
      </c>
      <c r="DS4" s="91">
        <v>118</v>
      </c>
      <c r="DT4" s="91">
        <v>119</v>
      </c>
      <c r="DU4" s="91">
        <v>120</v>
      </c>
      <c r="DV4" s="91">
        <v>121</v>
      </c>
      <c r="DW4" s="91">
        <v>122</v>
      </c>
      <c r="DX4" s="91">
        <v>123</v>
      </c>
      <c r="DY4" s="91">
        <v>124</v>
      </c>
      <c r="DZ4" s="91">
        <v>125</v>
      </c>
      <c r="EA4" s="91">
        <v>126</v>
      </c>
      <c r="EB4" s="91">
        <v>127</v>
      </c>
      <c r="EC4" s="91">
        <v>128</v>
      </c>
      <c r="ED4" s="91">
        <v>129</v>
      </c>
      <c r="EE4" s="91">
        <v>130</v>
      </c>
      <c r="EF4" s="91">
        <v>131</v>
      </c>
      <c r="EG4" s="91">
        <v>132</v>
      </c>
      <c r="EH4" s="91">
        <v>133</v>
      </c>
      <c r="EI4" s="91">
        <v>134</v>
      </c>
      <c r="EJ4" s="91">
        <v>135</v>
      </c>
      <c r="EK4" s="91">
        <v>136</v>
      </c>
      <c r="EL4" s="91">
        <v>137</v>
      </c>
      <c r="EM4" s="91">
        <v>138</v>
      </c>
      <c r="EN4" s="91">
        <v>139</v>
      </c>
      <c r="EO4" s="91">
        <v>140</v>
      </c>
      <c r="EP4" s="91">
        <v>141</v>
      </c>
      <c r="EQ4" s="91">
        <v>142</v>
      </c>
      <c r="ER4" s="91">
        <v>143</v>
      </c>
      <c r="ES4" s="91">
        <v>144</v>
      </c>
      <c r="ET4" s="91">
        <v>145</v>
      </c>
      <c r="EU4" s="91">
        <v>146</v>
      </c>
      <c r="EV4" s="91">
        <v>147</v>
      </c>
      <c r="EW4" s="91">
        <v>148</v>
      </c>
      <c r="EX4" s="91">
        <v>149</v>
      </c>
      <c r="EY4" s="91">
        <v>150</v>
      </c>
      <c r="EZ4" s="91">
        <v>151</v>
      </c>
      <c r="FA4" s="91">
        <v>152</v>
      </c>
      <c r="FB4" s="91">
        <v>153</v>
      </c>
      <c r="FC4" s="91">
        <v>154</v>
      </c>
      <c r="FD4" s="91">
        <v>155</v>
      </c>
      <c r="FE4" s="91">
        <v>156</v>
      </c>
      <c r="FF4" s="91">
        <v>157</v>
      </c>
      <c r="FG4" s="91">
        <v>158</v>
      </c>
      <c r="FH4" s="91">
        <v>159</v>
      </c>
      <c r="FI4" s="91">
        <v>160</v>
      </c>
      <c r="FJ4" s="91">
        <v>161</v>
      </c>
      <c r="FK4" s="91">
        <v>162</v>
      </c>
      <c r="FL4" s="91">
        <v>163</v>
      </c>
      <c r="FM4" s="91">
        <v>164</v>
      </c>
      <c r="FN4" s="91">
        <v>165</v>
      </c>
      <c r="FO4" s="91">
        <v>166</v>
      </c>
      <c r="FP4" s="91">
        <v>167</v>
      </c>
      <c r="FQ4" s="91">
        <v>168</v>
      </c>
      <c r="FR4" s="91">
        <v>169</v>
      </c>
      <c r="FS4" s="91">
        <v>170</v>
      </c>
      <c r="FT4" s="91">
        <v>171</v>
      </c>
      <c r="FU4" s="91">
        <v>172</v>
      </c>
      <c r="FV4" s="91">
        <v>173</v>
      </c>
      <c r="FW4" s="91">
        <v>174</v>
      </c>
      <c r="FX4" s="91">
        <v>175</v>
      </c>
      <c r="FY4" s="91">
        <v>176</v>
      </c>
      <c r="FZ4" s="91">
        <v>177</v>
      </c>
      <c r="GA4" s="91">
        <v>178</v>
      </c>
      <c r="GB4" s="91">
        <v>179</v>
      </c>
      <c r="GC4" s="91">
        <v>180</v>
      </c>
      <c r="GD4" s="91">
        <v>181</v>
      </c>
      <c r="GE4" s="91">
        <v>182</v>
      </c>
      <c r="GF4" s="91">
        <v>183</v>
      </c>
      <c r="GG4" s="91">
        <v>184</v>
      </c>
      <c r="GH4" s="91">
        <v>185</v>
      </c>
      <c r="GI4" s="91">
        <v>186</v>
      </c>
      <c r="GJ4" s="91">
        <v>187</v>
      </c>
      <c r="GK4" s="91">
        <v>188</v>
      </c>
      <c r="GL4" s="91">
        <v>189</v>
      </c>
      <c r="GM4" s="91">
        <v>190</v>
      </c>
      <c r="GN4" s="91">
        <v>191</v>
      </c>
      <c r="GO4" s="91">
        <v>192</v>
      </c>
      <c r="GP4" s="91">
        <v>193</v>
      </c>
      <c r="GQ4" s="91">
        <v>194</v>
      </c>
      <c r="GR4" s="91">
        <v>195</v>
      </c>
      <c r="GS4" s="91">
        <v>196</v>
      </c>
      <c r="GT4" s="91">
        <v>197</v>
      </c>
      <c r="GU4" s="91">
        <v>198</v>
      </c>
      <c r="GV4" s="91">
        <v>199</v>
      </c>
      <c r="GW4" s="91">
        <v>200</v>
      </c>
      <c r="GX4" s="91">
        <v>201</v>
      </c>
      <c r="GY4" s="91">
        <v>202</v>
      </c>
      <c r="GZ4" s="91">
        <v>203</v>
      </c>
      <c r="HA4" s="91">
        <v>204</v>
      </c>
      <c r="HB4" s="91">
        <v>205</v>
      </c>
      <c r="HC4" s="91">
        <v>206</v>
      </c>
      <c r="HD4" s="91">
        <v>207</v>
      </c>
      <c r="HE4" s="91">
        <v>208</v>
      </c>
      <c r="HF4" s="91">
        <v>209</v>
      </c>
      <c r="HG4" s="91">
        <v>210</v>
      </c>
      <c r="HH4" s="91">
        <v>211</v>
      </c>
      <c r="HI4" s="91">
        <v>212</v>
      </c>
      <c r="HJ4" s="91">
        <v>213</v>
      </c>
      <c r="HK4" s="91">
        <v>214</v>
      </c>
      <c r="HL4" s="91">
        <v>215</v>
      </c>
      <c r="HM4" s="91">
        <v>216</v>
      </c>
      <c r="HN4" s="91">
        <v>217</v>
      </c>
      <c r="HO4" s="91">
        <v>218</v>
      </c>
      <c r="HP4" s="91">
        <v>219</v>
      </c>
      <c r="HQ4" s="91">
        <v>220</v>
      </c>
      <c r="HR4" s="91">
        <v>221</v>
      </c>
      <c r="HS4" s="91">
        <v>222</v>
      </c>
      <c r="HT4" s="91">
        <v>223</v>
      </c>
      <c r="HU4" s="91">
        <v>224</v>
      </c>
      <c r="HV4" s="91">
        <v>225</v>
      </c>
      <c r="HW4" s="91">
        <v>226</v>
      </c>
      <c r="HX4" s="91">
        <v>227</v>
      </c>
      <c r="HY4" s="91">
        <v>228</v>
      </c>
      <c r="HZ4" s="91">
        <v>229</v>
      </c>
      <c r="IA4" s="91">
        <v>230</v>
      </c>
      <c r="IB4" s="91">
        <v>231</v>
      </c>
      <c r="IC4" s="91">
        <v>232</v>
      </c>
      <c r="ID4" s="91">
        <v>233</v>
      </c>
      <c r="IE4" s="91">
        <v>234</v>
      </c>
      <c r="IF4" s="91">
        <v>235</v>
      </c>
      <c r="IG4" s="91">
        <v>236</v>
      </c>
      <c r="IH4" s="91">
        <v>237</v>
      </c>
      <c r="II4" s="91">
        <v>238</v>
      </c>
      <c r="IJ4" s="91">
        <v>239</v>
      </c>
      <c r="IK4" s="91">
        <v>240</v>
      </c>
      <c r="IL4" s="91">
        <v>241</v>
      </c>
      <c r="IM4" s="91">
        <v>242</v>
      </c>
      <c r="IN4" s="91">
        <v>243</v>
      </c>
      <c r="IO4" s="91">
        <v>244</v>
      </c>
      <c r="IP4" s="91">
        <v>245</v>
      </c>
      <c r="IQ4" s="91">
        <v>246</v>
      </c>
      <c r="IR4" s="91">
        <v>247</v>
      </c>
      <c r="IS4" s="91">
        <v>248</v>
      </c>
      <c r="IT4" s="91">
        <v>249</v>
      </c>
      <c r="IU4" s="91">
        <v>250</v>
      </c>
      <c r="IV4" s="91">
        <v>251</v>
      </c>
      <c r="IW4" s="91">
        <v>252</v>
      </c>
      <c r="IX4" s="91">
        <v>253</v>
      </c>
      <c r="IY4" s="91">
        <v>254</v>
      </c>
      <c r="IZ4" s="91">
        <v>255</v>
      </c>
      <c r="JA4" s="91">
        <v>256</v>
      </c>
      <c r="JB4" s="91">
        <v>257</v>
      </c>
      <c r="JC4" s="91">
        <v>258</v>
      </c>
      <c r="JD4" s="91">
        <v>259</v>
      </c>
      <c r="JE4" s="91">
        <v>260</v>
      </c>
      <c r="JF4" s="91">
        <v>261</v>
      </c>
      <c r="JG4" s="91">
        <v>262</v>
      </c>
      <c r="JH4" s="91">
        <v>263</v>
      </c>
      <c r="JI4" s="91">
        <v>264</v>
      </c>
      <c r="JJ4" s="91">
        <v>265</v>
      </c>
      <c r="JK4" s="91">
        <v>266</v>
      </c>
      <c r="JL4" s="91">
        <v>267</v>
      </c>
      <c r="JM4" s="91">
        <v>268</v>
      </c>
      <c r="JN4" s="91">
        <v>269</v>
      </c>
      <c r="JO4" s="91">
        <v>270</v>
      </c>
      <c r="JP4" s="91">
        <v>271</v>
      </c>
      <c r="JQ4" s="91">
        <v>272</v>
      </c>
      <c r="JR4" s="91">
        <v>273</v>
      </c>
      <c r="JS4" s="91">
        <v>274</v>
      </c>
      <c r="JT4" s="91">
        <v>275</v>
      </c>
      <c r="JU4" s="91">
        <v>276</v>
      </c>
      <c r="JV4" s="91">
        <v>277</v>
      </c>
      <c r="JW4" s="91">
        <v>278</v>
      </c>
      <c r="JX4" s="91">
        <v>279</v>
      </c>
      <c r="JY4" s="91">
        <v>280</v>
      </c>
      <c r="JZ4" s="91">
        <v>281</v>
      </c>
      <c r="KA4" s="91">
        <v>282</v>
      </c>
      <c r="KB4" s="91">
        <v>283</v>
      </c>
      <c r="KC4" s="91">
        <v>284</v>
      </c>
      <c r="KD4" s="91">
        <v>285</v>
      </c>
      <c r="KE4" s="91">
        <v>286</v>
      </c>
      <c r="KF4" s="91">
        <v>287</v>
      </c>
      <c r="KG4" s="91">
        <v>288</v>
      </c>
      <c r="KH4" s="91">
        <v>289</v>
      </c>
      <c r="KI4" s="91">
        <v>290</v>
      </c>
      <c r="KJ4" s="91">
        <v>291</v>
      </c>
      <c r="KK4" s="91">
        <v>292</v>
      </c>
      <c r="KL4" s="91">
        <v>293</v>
      </c>
      <c r="KM4" s="91">
        <v>294</v>
      </c>
      <c r="KN4" s="91">
        <v>295</v>
      </c>
      <c r="KO4" s="91">
        <v>296</v>
      </c>
      <c r="KP4" s="91">
        <v>297</v>
      </c>
      <c r="KQ4" s="91">
        <v>298</v>
      </c>
      <c r="KR4" s="91">
        <v>299</v>
      </c>
      <c r="KS4" s="91">
        <v>300</v>
      </c>
      <c r="KT4" s="91">
        <v>301</v>
      </c>
      <c r="KU4" s="91">
        <v>302</v>
      </c>
      <c r="KV4" s="91">
        <v>303</v>
      </c>
      <c r="KW4" s="91">
        <v>304</v>
      </c>
      <c r="KX4" s="91">
        <v>305</v>
      </c>
      <c r="KY4" s="91">
        <v>306</v>
      </c>
      <c r="KZ4" s="91">
        <v>307</v>
      </c>
      <c r="LA4" s="91">
        <v>308</v>
      </c>
      <c r="LB4" s="91">
        <v>309</v>
      </c>
      <c r="LC4" s="91">
        <v>310</v>
      </c>
      <c r="LD4" s="91">
        <v>311</v>
      </c>
      <c r="LE4" s="91">
        <v>312</v>
      </c>
      <c r="LF4" s="91">
        <v>313</v>
      </c>
      <c r="LG4" s="91">
        <v>314</v>
      </c>
      <c r="LH4" s="91">
        <v>315</v>
      </c>
      <c r="LI4" s="91">
        <v>316</v>
      </c>
      <c r="LJ4" s="91">
        <v>317</v>
      </c>
      <c r="LK4" s="91">
        <v>318</v>
      </c>
      <c r="LL4" s="91">
        <v>319</v>
      </c>
      <c r="LM4" s="91">
        <v>320</v>
      </c>
      <c r="LN4" s="91">
        <v>321</v>
      </c>
      <c r="LO4" s="91">
        <v>322</v>
      </c>
      <c r="LP4" s="91">
        <v>323</v>
      </c>
      <c r="LQ4" s="91">
        <v>324</v>
      </c>
      <c r="LR4" s="91">
        <v>325</v>
      </c>
      <c r="LS4" s="91">
        <v>326</v>
      </c>
      <c r="LT4" s="91">
        <v>327</v>
      </c>
      <c r="LU4" s="91">
        <v>328</v>
      </c>
      <c r="LV4" s="91">
        <v>329</v>
      </c>
      <c r="LW4" s="91">
        <v>330</v>
      </c>
      <c r="LX4" s="91">
        <v>331</v>
      </c>
      <c r="LY4" s="91">
        <v>332</v>
      </c>
      <c r="LZ4" s="91">
        <v>333</v>
      </c>
      <c r="MA4" s="91">
        <v>334</v>
      </c>
      <c r="MB4" s="91">
        <v>335</v>
      </c>
      <c r="MC4" s="91">
        <v>336</v>
      </c>
      <c r="MD4" s="91">
        <v>337</v>
      </c>
      <c r="ME4" s="91">
        <v>338</v>
      </c>
      <c r="MF4" s="91">
        <v>339</v>
      </c>
      <c r="MG4" s="91">
        <v>340</v>
      </c>
      <c r="MH4" s="91">
        <v>341</v>
      </c>
      <c r="MI4" s="91">
        <v>342</v>
      </c>
      <c r="MJ4" s="91">
        <v>343</v>
      </c>
      <c r="MK4" s="91">
        <v>344</v>
      </c>
      <c r="ML4" s="91">
        <v>345</v>
      </c>
      <c r="MM4" s="91">
        <v>346</v>
      </c>
      <c r="MN4" s="91">
        <v>347</v>
      </c>
      <c r="MO4" s="91">
        <v>348</v>
      </c>
      <c r="MP4" s="91">
        <v>349</v>
      </c>
      <c r="MQ4" s="91">
        <v>350</v>
      </c>
      <c r="MR4" s="91">
        <v>351</v>
      </c>
      <c r="MS4" s="91">
        <v>352</v>
      </c>
      <c r="MT4" s="91">
        <v>353</v>
      </c>
      <c r="MU4" s="91">
        <v>354</v>
      </c>
      <c r="MV4" s="91">
        <v>355</v>
      </c>
      <c r="MW4" s="91">
        <v>356</v>
      </c>
      <c r="MX4" s="91">
        <v>357</v>
      </c>
      <c r="MY4" s="91">
        <v>358</v>
      </c>
      <c r="MZ4" s="91">
        <v>359</v>
      </c>
      <c r="NA4" s="91">
        <v>360</v>
      </c>
      <c r="NB4" s="91">
        <v>361</v>
      </c>
      <c r="NC4" s="91">
        <v>362</v>
      </c>
      <c r="ND4" s="91">
        <v>363</v>
      </c>
      <c r="NE4" s="91">
        <v>364</v>
      </c>
      <c r="NF4" s="91">
        <v>365</v>
      </c>
      <c r="NG4" s="91">
        <v>366</v>
      </c>
      <c r="NH4" s="91">
        <v>367</v>
      </c>
      <c r="NI4" s="91">
        <v>368</v>
      </c>
      <c r="NJ4" s="91">
        <v>369</v>
      </c>
      <c r="NK4" s="91">
        <v>370</v>
      </c>
      <c r="NL4" s="91">
        <v>371</v>
      </c>
      <c r="NM4" s="91">
        <v>372</v>
      </c>
      <c r="NN4" s="91">
        <v>373</v>
      </c>
      <c r="NO4" s="91">
        <v>374</v>
      </c>
      <c r="NP4" s="91">
        <v>375</v>
      </c>
      <c r="NQ4" s="91">
        <v>376</v>
      </c>
      <c r="NR4" s="91">
        <v>377</v>
      </c>
      <c r="NS4" s="91">
        <v>378</v>
      </c>
      <c r="NT4" s="91">
        <v>379</v>
      </c>
      <c r="NU4" s="91">
        <v>380</v>
      </c>
      <c r="NV4" s="91">
        <v>381</v>
      </c>
      <c r="NW4" s="91">
        <v>382</v>
      </c>
      <c r="NX4" s="91">
        <v>383</v>
      </c>
      <c r="NY4" s="91">
        <v>384</v>
      </c>
      <c r="NZ4" s="91">
        <v>385</v>
      </c>
      <c r="OA4" s="91">
        <v>386</v>
      </c>
      <c r="OB4" s="91">
        <v>387</v>
      </c>
      <c r="OC4" s="91">
        <v>388</v>
      </c>
      <c r="OD4" s="91">
        <v>389</v>
      </c>
      <c r="OE4" s="91">
        <v>390</v>
      </c>
      <c r="OF4" s="91">
        <v>391</v>
      </c>
      <c r="OG4" s="91">
        <v>392</v>
      </c>
      <c r="OH4" s="91">
        <v>393</v>
      </c>
      <c r="OI4" s="91">
        <v>394</v>
      </c>
      <c r="OJ4" s="91">
        <v>395</v>
      </c>
      <c r="OK4" s="91">
        <v>396</v>
      </c>
      <c r="OL4" s="91">
        <v>397</v>
      </c>
      <c r="OM4" s="91">
        <v>398</v>
      </c>
      <c r="ON4" s="91">
        <v>399</v>
      </c>
      <c r="OO4" s="91">
        <v>400</v>
      </c>
      <c r="OP4" s="91">
        <v>401</v>
      </c>
      <c r="OQ4" s="91">
        <v>402</v>
      </c>
      <c r="OR4" s="91">
        <v>403</v>
      </c>
      <c r="OS4" s="91">
        <v>404</v>
      </c>
      <c r="OT4" s="91">
        <v>405</v>
      </c>
      <c r="OU4" s="91">
        <v>406</v>
      </c>
      <c r="OV4" s="91">
        <v>407</v>
      </c>
      <c r="OW4" s="91">
        <v>408</v>
      </c>
      <c r="OX4" s="91">
        <v>409</v>
      </c>
      <c r="OY4" s="91">
        <v>410</v>
      </c>
      <c r="OZ4" s="91">
        <v>411</v>
      </c>
      <c r="PA4" s="91">
        <v>412</v>
      </c>
      <c r="PB4" s="91">
        <v>413</v>
      </c>
      <c r="PC4" s="91">
        <v>414</v>
      </c>
      <c r="PD4" s="91">
        <v>415</v>
      </c>
      <c r="PE4" s="91">
        <v>416</v>
      </c>
      <c r="PF4" s="91">
        <v>417</v>
      </c>
      <c r="PG4" s="91">
        <v>418</v>
      </c>
      <c r="PH4" s="91">
        <v>419</v>
      </c>
      <c r="PI4" s="91">
        <v>420</v>
      </c>
      <c r="PJ4" s="91">
        <v>421</v>
      </c>
      <c r="PK4" s="91">
        <v>422</v>
      </c>
      <c r="PL4" s="91">
        <v>423</v>
      </c>
      <c r="PM4" s="91">
        <v>424</v>
      </c>
      <c r="PN4" s="91">
        <v>425</v>
      </c>
      <c r="PO4" s="91">
        <v>426</v>
      </c>
      <c r="PP4" s="91">
        <v>427</v>
      </c>
      <c r="PQ4" s="91">
        <v>428</v>
      </c>
      <c r="PR4" s="91">
        <v>429</v>
      </c>
      <c r="PS4" s="91">
        <v>430</v>
      </c>
      <c r="PT4" s="91">
        <v>431</v>
      </c>
      <c r="PU4" s="91">
        <v>432</v>
      </c>
      <c r="PV4" s="91">
        <v>433</v>
      </c>
      <c r="PW4" s="91">
        <v>434</v>
      </c>
      <c r="PX4" s="91">
        <v>435</v>
      </c>
      <c r="PY4" s="91">
        <v>436</v>
      </c>
      <c r="PZ4" s="91">
        <v>437</v>
      </c>
      <c r="QA4" s="91">
        <v>438</v>
      </c>
      <c r="QB4" s="91">
        <v>439</v>
      </c>
      <c r="QC4" s="91">
        <v>440</v>
      </c>
      <c r="QD4" s="91">
        <v>441</v>
      </c>
      <c r="QE4" s="91">
        <v>442</v>
      </c>
      <c r="QF4" s="91">
        <v>443</v>
      </c>
      <c r="QG4" s="91">
        <v>444</v>
      </c>
      <c r="QH4" s="91">
        <v>445</v>
      </c>
      <c r="QI4" s="91">
        <v>446</v>
      </c>
      <c r="QJ4" s="91">
        <v>447</v>
      </c>
      <c r="QK4" s="91">
        <v>448</v>
      </c>
      <c r="QL4" s="91">
        <v>449</v>
      </c>
      <c r="QM4" s="91">
        <v>450</v>
      </c>
      <c r="QN4" s="91">
        <v>451</v>
      </c>
      <c r="QO4" s="91">
        <v>452</v>
      </c>
      <c r="QP4" s="91">
        <v>453</v>
      </c>
      <c r="QQ4" s="91">
        <v>454</v>
      </c>
      <c r="QR4" s="91">
        <v>455</v>
      </c>
      <c r="QS4" s="91">
        <v>456</v>
      </c>
      <c r="QT4" s="91">
        <v>457</v>
      </c>
      <c r="QU4" s="91">
        <v>458</v>
      </c>
      <c r="QV4" s="91">
        <v>459</v>
      </c>
      <c r="QW4" s="91">
        <v>460</v>
      </c>
      <c r="QX4" s="91">
        <v>461</v>
      </c>
      <c r="QY4" s="91">
        <v>462</v>
      </c>
      <c r="QZ4" s="91">
        <v>463</v>
      </c>
      <c r="RA4" s="91">
        <v>464</v>
      </c>
      <c r="RB4" s="91">
        <v>465</v>
      </c>
      <c r="RC4" s="91">
        <v>466</v>
      </c>
      <c r="RD4" s="91">
        <v>467</v>
      </c>
      <c r="RE4" s="91">
        <v>468</v>
      </c>
      <c r="RF4" s="91">
        <v>469</v>
      </c>
      <c r="RG4" s="91">
        <v>470</v>
      </c>
      <c r="RH4" s="91">
        <v>471</v>
      </c>
      <c r="RI4" s="91">
        <v>472</v>
      </c>
      <c r="RJ4" s="91">
        <v>473</v>
      </c>
      <c r="RK4" s="91">
        <v>474</v>
      </c>
      <c r="RL4" s="91">
        <v>475</v>
      </c>
      <c r="RM4" s="91">
        <v>476</v>
      </c>
      <c r="RN4" s="91">
        <v>477</v>
      </c>
      <c r="RO4" s="91">
        <v>478</v>
      </c>
      <c r="RP4" s="91">
        <v>479</v>
      </c>
      <c r="RQ4" s="91">
        <v>480</v>
      </c>
      <c r="RR4" s="91">
        <v>481</v>
      </c>
      <c r="RS4" s="91">
        <v>482</v>
      </c>
      <c r="RT4" s="91">
        <v>483</v>
      </c>
      <c r="RU4" s="91">
        <v>484</v>
      </c>
      <c r="RV4" s="91">
        <v>485</v>
      </c>
      <c r="RW4" s="91">
        <v>486</v>
      </c>
      <c r="RX4" s="91">
        <v>487</v>
      </c>
      <c r="RY4" s="91">
        <v>488</v>
      </c>
      <c r="RZ4" s="91">
        <v>489</v>
      </c>
      <c r="SA4" s="91">
        <v>490</v>
      </c>
      <c r="SB4" s="91">
        <v>491</v>
      </c>
      <c r="SC4" s="91">
        <v>492</v>
      </c>
      <c r="SD4" s="91">
        <v>493</v>
      </c>
      <c r="SE4" s="91">
        <v>494</v>
      </c>
      <c r="SF4" s="91">
        <v>495</v>
      </c>
      <c r="SG4" s="91">
        <v>496</v>
      </c>
      <c r="SH4" s="91">
        <v>497</v>
      </c>
      <c r="SI4" s="91">
        <v>498</v>
      </c>
      <c r="SJ4" s="91">
        <v>499</v>
      </c>
      <c r="SK4" s="91">
        <v>500</v>
      </c>
      <c r="SL4" s="91">
        <v>501</v>
      </c>
      <c r="SM4" s="91">
        <v>502</v>
      </c>
      <c r="SN4" s="91">
        <v>503</v>
      </c>
      <c r="SO4" s="91">
        <v>504</v>
      </c>
      <c r="SP4" s="91">
        <v>505</v>
      </c>
      <c r="SQ4" s="91">
        <v>506</v>
      </c>
      <c r="SR4" s="91">
        <v>507</v>
      </c>
      <c r="SS4" s="91">
        <v>508</v>
      </c>
      <c r="ST4" s="91">
        <v>509</v>
      </c>
      <c r="SU4" s="91">
        <v>510</v>
      </c>
      <c r="SV4" s="91">
        <v>511</v>
      </c>
      <c r="SW4" s="91">
        <v>512</v>
      </c>
      <c r="SX4" s="91">
        <v>513</v>
      </c>
      <c r="SY4" s="91">
        <v>514</v>
      </c>
      <c r="SZ4" s="91">
        <v>515</v>
      </c>
      <c r="TA4" s="91">
        <v>516</v>
      </c>
      <c r="TB4" s="91">
        <v>517</v>
      </c>
      <c r="TC4" s="91">
        <v>518</v>
      </c>
      <c r="TD4" s="91">
        <v>519</v>
      </c>
      <c r="TE4" s="91">
        <v>520</v>
      </c>
      <c r="TF4" s="91">
        <v>521</v>
      </c>
      <c r="TG4" s="91">
        <v>522</v>
      </c>
      <c r="TH4" s="91">
        <v>523</v>
      </c>
      <c r="TI4" s="91">
        <v>524</v>
      </c>
      <c r="TJ4" s="91">
        <v>525</v>
      </c>
      <c r="TK4" s="91">
        <v>526</v>
      </c>
      <c r="TL4" s="91">
        <v>527</v>
      </c>
      <c r="TM4" s="91">
        <v>528</v>
      </c>
      <c r="TN4" s="91">
        <v>529</v>
      </c>
      <c r="TO4" s="91">
        <v>530</v>
      </c>
      <c r="TP4" s="91">
        <v>531</v>
      </c>
      <c r="TQ4" s="91">
        <v>532</v>
      </c>
      <c r="TR4" s="91">
        <v>533</v>
      </c>
      <c r="TS4" s="91">
        <v>534</v>
      </c>
      <c r="TT4" s="91">
        <v>535</v>
      </c>
      <c r="TU4" s="91">
        <v>536</v>
      </c>
      <c r="TV4" s="91">
        <v>537</v>
      </c>
      <c r="TW4" s="91">
        <v>538</v>
      </c>
      <c r="TX4" s="91">
        <v>539</v>
      </c>
      <c r="TY4" s="91">
        <v>540</v>
      </c>
      <c r="TZ4" s="91">
        <v>541</v>
      </c>
      <c r="UA4" s="91">
        <v>542</v>
      </c>
      <c r="UB4" s="91">
        <v>543</v>
      </c>
      <c r="UC4" s="91">
        <v>544</v>
      </c>
      <c r="UD4" s="91">
        <v>545</v>
      </c>
      <c r="UE4" s="91">
        <v>546</v>
      </c>
      <c r="UF4" s="91">
        <v>547</v>
      </c>
      <c r="UG4" s="91">
        <v>548</v>
      </c>
      <c r="UH4" s="91">
        <v>549</v>
      </c>
      <c r="UI4" s="91">
        <v>550</v>
      </c>
      <c r="UJ4" s="91">
        <v>551</v>
      </c>
      <c r="UK4" s="91">
        <v>552</v>
      </c>
      <c r="UL4" s="91">
        <v>553</v>
      </c>
      <c r="UM4" s="91">
        <v>554</v>
      </c>
      <c r="UN4" s="91">
        <v>555</v>
      </c>
      <c r="UO4" s="91">
        <v>556</v>
      </c>
      <c r="UP4" s="91">
        <v>557</v>
      </c>
      <c r="UQ4" s="91">
        <v>558</v>
      </c>
      <c r="UR4" s="91">
        <v>559</v>
      </c>
      <c r="US4" s="91">
        <v>560</v>
      </c>
      <c r="UT4" s="91">
        <v>561</v>
      </c>
      <c r="UU4" s="91">
        <v>562</v>
      </c>
      <c r="UV4" s="91">
        <v>563</v>
      </c>
      <c r="UW4" s="91">
        <v>564</v>
      </c>
      <c r="UX4" s="91">
        <v>565</v>
      </c>
      <c r="UY4" s="91">
        <v>566</v>
      </c>
      <c r="UZ4" s="91">
        <v>567</v>
      </c>
      <c r="VA4" s="91">
        <v>568</v>
      </c>
      <c r="VB4" s="91">
        <v>569</v>
      </c>
      <c r="VC4" s="91">
        <v>570</v>
      </c>
      <c r="VD4" s="91">
        <v>571</v>
      </c>
      <c r="VE4" s="91">
        <v>572</v>
      </c>
      <c r="VF4" s="91">
        <v>573</v>
      </c>
      <c r="VG4" s="91">
        <v>574</v>
      </c>
      <c r="VH4" s="91">
        <v>575</v>
      </c>
      <c r="VI4" s="91">
        <v>576</v>
      </c>
      <c r="VJ4" s="91">
        <v>577</v>
      </c>
      <c r="VK4" s="91">
        <v>578</v>
      </c>
      <c r="VL4" s="91">
        <v>579</v>
      </c>
      <c r="VM4" s="91">
        <v>580</v>
      </c>
      <c r="VN4" s="91">
        <v>581</v>
      </c>
      <c r="VO4" s="91">
        <v>582</v>
      </c>
      <c r="VP4" s="91">
        <v>583</v>
      </c>
      <c r="VQ4" s="91">
        <v>584</v>
      </c>
      <c r="VR4" s="91">
        <v>585</v>
      </c>
      <c r="VS4" s="91">
        <v>586</v>
      </c>
      <c r="VT4" s="91">
        <v>587</v>
      </c>
      <c r="VU4" s="91">
        <v>588</v>
      </c>
      <c r="VV4" s="91">
        <v>589</v>
      </c>
      <c r="VW4" s="91">
        <v>590</v>
      </c>
      <c r="VX4" s="91">
        <v>591</v>
      </c>
      <c r="VY4" s="91">
        <v>592</v>
      </c>
      <c r="VZ4" s="91">
        <v>593</v>
      </c>
      <c r="WA4" s="91">
        <v>594</v>
      </c>
      <c r="WB4" s="91">
        <v>595</v>
      </c>
      <c r="WC4" s="91">
        <v>596</v>
      </c>
      <c r="WD4" s="91">
        <v>597</v>
      </c>
      <c r="WE4" s="91">
        <v>598</v>
      </c>
      <c r="WF4" s="91">
        <v>599</v>
      </c>
      <c r="WG4" s="91">
        <v>600</v>
      </c>
      <c r="WH4" s="91">
        <v>601</v>
      </c>
      <c r="WI4" s="91">
        <v>602</v>
      </c>
      <c r="WJ4" s="91">
        <v>603</v>
      </c>
      <c r="WK4" s="91">
        <v>604</v>
      </c>
      <c r="WL4" s="91">
        <v>605</v>
      </c>
      <c r="WM4" s="91">
        <v>606</v>
      </c>
      <c r="WN4" s="91">
        <v>607</v>
      </c>
      <c r="WO4" s="91">
        <v>608</v>
      </c>
      <c r="WP4" s="91">
        <v>609</v>
      </c>
      <c r="WQ4" s="91">
        <v>610</v>
      </c>
      <c r="WR4" s="91">
        <v>611</v>
      </c>
      <c r="WS4" s="91">
        <v>612</v>
      </c>
      <c r="WT4" s="91">
        <v>613</v>
      </c>
      <c r="WU4" s="91">
        <v>614</v>
      </c>
      <c r="WV4" s="91">
        <v>615</v>
      </c>
      <c r="WW4" s="91">
        <v>616</v>
      </c>
      <c r="WX4" s="91">
        <v>617</v>
      </c>
      <c r="WY4" s="91">
        <v>618</v>
      </c>
      <c r="WZ4" s="91">
        <v>619</v>
      </c>
      <c r="XA4" s="91">
        <v>620</v>
      </c>
      <c r="XB4" s="91">
        <v>621</v>
      </c>
      <c r="XC4" s="91">
        <v>622</v>
      </c>
      <c r="XD4" s="91">
        <v>623</v>
      </c>
      <c r="XE4" s="91">
        <v>624</v>
      </c>
      <c r="XF4" s="91">
        <v>625</v>
      </c>
      <c r="XG4" s="91">
        <v>626</v>
      </c>
      <c r="XH4" s="91">
        <v>627</v>
      </c>
      <c r="XI4" s="91">
        <v>628</v>
      </c>
      <c r="XJ4" s="91">
        <v>629</v>
      </c>
      <c r="XK4" s="91">
        <v>630</v>
      </c>
      <c r="XL4" s="91">
        <v>631</v>
      </c>
      <c r="XM4" s="91">
        <v>632</v>
      </c>
      <c r="XN4" s="91">
        <v>633</v>
      </c>
      <c r="XO4" s="91">
        <v>634</v>
      </c>
      <c r="XP4" s="91">
        <v>635</v>
      </c>
      <c r="XQ4" s="91">
        <v>636</v>
      </c>
      <c r="XR4" s="91">
        <v>637</v>
      </c>
      <c r="XS4" s="91">
        <v>638</v>
      </c>
      <c r="XT4" s="91">
        <v>639</v>
      </c>
      <c r="XU4" s="91">
        <v>640</v>
      </c>
      <c r="XV4" s="91">
        <v>641</v>
      </c>
      <c r="XW4" s="91">
        <v>642</v>
      </c>
      <c r="XX4" s="91">
        <v>643</v>
      </c>
      <c r="XY4" s="91">
        <v>644</v>
      </c>
      <c r="XZ4" s="91">
        <v>645</v>
      </c>
      <c r="YA4" s="91">
        <v>646</v>
      </c>
      <c r="YB4" s="91">
        <v>647</v>
      </c>
      <c r="YC4" s="91">
        <v>648</v>
      </c>
      <c r="YD4" s="91">
        <v>649</v>
      </c>
      <c r="YE4" s="91">
        <v>650</v>
      </c>
      <c r="YF4" s="91">
        <v>651</v>
      </c>
      <c r="YG4" s="91">
        <v>652</v>
      </c>
      <c r="YH4" s="91">
        <v>653</v>
      </c>
      <c r="YI4" s="91">
        <v>654</v>
      </c>
      <c r="YJ4" s="91">
        <v>655</v>
      </c>
      <c r="YK4" s="91">
        <v>656</v>
      </c>
      <c r="YL4" s="91">
        <v>657</v>
      </c>
      <c r="YM4" s="91">
        <v>658</v>
      </c>
      <c r="YN4" s="91">
        <v>659</v>
      </c>
      <c r="YO4" s="91">
        <v>660</v>
      </c>
      <c r="YP4" s="91">
        <v>661</v>
      </c>
      <c r="YQ4" s="91">
        <v>662</v>
      </c>
      <c r="YR4" s="91">
        <v>663</v>
      </c>
      <c r="YS4" s="91">
        <v>664</v>
      </c>
      <c r="YT4" s="91">
        <v>665</v>
      </c>
      <c r="YU4" s="91">
        <v>666</v>
      </c>
      <c r="YV4" s="91">
        <v>667</v>
      </c>
      <c r="YW4" s="91">
        <v>668</v>
      </c>
      <c r="YX4" s="91">
        <v>669</v>
      </c>
      <c r="YY4" s="91">
        <v>670</v>
      </c>
      <c r="YZ4" s="91">
        <v>671</v>
      </c>
      <c r="ZA4" s="91">
        <v>672</v>
      </c>
      <c r="ZB4" s="91">
        <v>673</v>
      </c>
      <c r="ZC4" s="91">
        <v>674</v>
      </c>
      <c r="ZD4" s="91">
        <v>675</v>
      </c>
      <c r="ZE4" s="91">
        <v>676</v>
      </c>
      <c r="ZF4" s="91">
        <v>677</v>
      </c>
      <c r="ZG4" s="91">
        <v>678</v>
      </c>
      <c r="ZH4" s="91">
        <v>679</v>
      </c>
      <c r="ZI4" s="91">
        <v>680</v>
      </c>
      <c r="ZJ4" s="91">
        <v>681</v>
      </c>
      <c r="ZK4" s="91">
        <v>682</v>
      </c>
      <c r="ZL4" s="91">
        <v>683</v>
      </c>
      <c r="ZM4" s="91">
        <v>684</v>
      </c>
      <c r="ZN4" s="91">
        <v>685</v>
      </c>
      <c r="ZO4" s="91">
        <v>686</v>
      </c>
      <c r="ZP4" s="91">
        <v>687</v>
      </c>
      <c r="ZQ4" s="91">
        <v>688</v>
      </c>
      <c r="ZR4" s="91">
        <v>689</v>
      </c>
      <c r="ZS4" s="91">
        <v>690</v>
      </c>
      <c r="ZT4" s="91">
        <v>691</v>
      </c>
      <c r="ZU4" s="91">
        <v>692</v>
      </c>
      <c r="ZV4" s="91">
        <v>693</v>
      </c>
      <c r="ZW4" s="91">
        <v>694</v>
      </c>
      <c r="ZX4" s="91">
        <v>695</v>
      </c>
      <c r="ZY4" s="91">
        <v>696</v>
      </c>
      <c r="ZZ4" s="91">
        <v>697</v>
      </c>
      <c r="AAA4" s="91">
        <v>698</v>
      </c>
      <c r="AAB4" s="91">
        <v>699</v>
      </c>
      <c r="AAC4" s="91">
        <v>700</v>
      </c>
      <c r="AAD4" s="91">
        <v>701</v>
      </c>
      <c r="AAE4" s="91">
        <v>702</v>
      </c>
      <c r="AAF4" s="91">
        <v>703</v>
      </c>
      <c r="AAG4" s="91">
        <v>704</v>
      </c>
      <c r="AAH4" s="91">
        <v>705</v>
      </c>
      <c r="AAI4" s="91">
        <v>706</v>
      </c>
      <c r="AAJ4" s="91">
        <v>707</v>
      </c>
      <c r="AAK4" s="91">
        <v>708</v>
      </c>
      <c r="AAL4" s="91">
        <v>709</v>
      </c>
      <c r="AAM4" s="91">
        <v>710</v>
      </c>
      <c r="AAN4" s="91">
        <v>711</v>
      </c>
      <c r="AAO4" s="91">
        <v>712</v>
      </c>
      <c r="AAP4" s="91">
        <v>713</v>
      </c>
      <c r="AAQ4" s="91">
        <v>714</v>
      </c>
      <c r="AAR4" s="91">
        <v>715</v>
      </c>
      <c r="AAS4" s="91">
        <v>716</v>
      </c>
      <c r="AAT4" s="91">
        <v>717</v>
      </c>
      <c r="AAU4" s="91">
        <v>718</v>
      </c>
      <c r="AAV4" s="91">
        <v>719</v>
      </c>
      <c r="AAW4" s="91">
        <v>720</v>
      </c>
      <c r="AAX4" s="91">
        <v>721</v>
      </c>
      <c r="AAY4" s="91">
        <v>722</v>
      </c>
      <c r="AAZ4" s="91">
        <v>723</v>
      </c>
      <c r="ABA4" s="91">
        <v>724</v>
      </c>
      <c r="ABB4" s="91">
        <v>725</v>
      </c>
      <c r="ABC4" s="91">
        <v>726</v>
      </c>
      <c r="ABD4" s="91">
        <v>727</v>
      </c>
      <c r="ABE4" s="91">
        <v>728</v>
      </c>
      <c r="ABF4" s="91">
        <v>729</v>
      </c>
      <c r="ABG4" s="91">
        <v>730</v>
      </c>
      <c r="ABH4" s="91">
        <v>731</v>
      </c>
      <c r="ABI4" s="91">
        <v>732</v>
      </c>
      <c r="ABJ4" s="91">
        <v>733</v>
      </c>
      <c r="ABK4" s="91">
        <v>734</v>
      </c>
      <c r="ABL4" s="91">
        <v>735</v>
      </c>
      <c r="ABM4" s="91">
        <v>736</v>
      </c>
      <c r="ABN4" s="91">
        <v>737</v>
      </c>
      <c r="ABO4" s="91">
        <v>738</v>
      </c>
      <c r="ABP4" s="91">
        <v>739</v>
      </c>
      <c r="ABQ4" s="91">
        <v>740</v>
      </c>
      <c r="ABR4" s="91">
        <v>741</v>
      </c>
      <c r="ABS4" s="91">
        <v>742</v>
      </c>
      <c r="ABT4" s="91">
        <v>743</v>
      </c>
      <c r="ABU4" s="91">
        <v>744</v>
      </c>
      <c r="ABV4" s="91">
        <v>745</v>
      </c>
      <c r="ABW4" s="91">
        <v>746</v>
      </c>
      <c r="ABX4" s="91">
        <v>747</v>
      </c>
      <c r="ABY4" s="91">
        <v>748</v>
      </c>
      <c r="ABZ4" s="91">
        <v>749</v>
      </c>
      <c r="ACA4" s="91">
        <v>750</v>
      </c>
      <c r="ACB4" s="91">
        <v>751</v>
      </c>
      <c r="ACC4" s="91">
        <v>752</v>
      </c>
      <c r="ACD4" s="91">
        <v>753</v>
      </c>
      <c r="ACE4" s="91">
        <v>754</v>
      </c>
      <c r="ACF4" s="91">
        <v>755</v>
      </c>
      <c r="ACG4" s="91">
        <v>756</v>
      </c>
      <c r="ACH4" s="91">
        <v>757</v>
      </c>
      <c r="ACI4" s="91">
        <v>758</v>
      </c>
      <c r="ACJ4" s="91">
        <v>759</v>
      </c>
      <c r="ACK4" s="91">
        <v>760</v>
      </c>
      <c r="ACL4" s="91">
        <v>761</v>
      </c>
      <c r="ACM4" s="91">
        <v>762</v>
      </c>
      <c r="ACN4" s="91">
        <v>763</v>
      </c>
      <c r="ACO4" s="91">
        <v>764</v>
      </c>
      <c r="ACP4" s="91">
        <v>765</v>
      </c>
      <c r="ACQ4" s="91">
        <v>766</v>
      </c>
      <c r="ACR4" s="91">
        <v>767</v>
      </c>
      <c r="ACS4" s="91">
        <v>768</v>
      </c>
      <c r="ACT4" s="91">
        <v>769</v>
      </c>
      <c r="ACU4" s="91">
        <v>770</v>
      </c>
      <c r="ACV4" s="91">
        <v>771</v>
      </c>
      <c r="ACW4" s="91">
        <v>772</v>
      </c>
      <c r="ACX4" s="91">
        <v>773</v>
      </c>
      <c r="ACY4" s="91">
        <v>774</v>
      </c>
      <c r="ACZ4" s="91">
        <v>775</v>
      </c>
      <c r="ADA4" s="91">
        <v>776</v>
      </c>
      <c r="ADB4" s="91">
        <v>777</v>
      </c>
      <c r="ADC4" s="91">
        <v>778</v>
      </c>
      <c r="ADD4" s="91">
        <v>779</v>
      </c>
      <c r="ADE4" s="91">
        <v>780</v>
      </c>
      <c r="ADF4" s="91">
        <v>781</v>
      </c>
      <c r="ADG4" s="91">
        <v>782</v>
      </c>
      <c r="ADH4" s="91">
        <v>783</v>
      </c>
      <c r="ADI4" s="91">
        <v>784</v>
      </c>
      <c r="ADJ4" s="91">
        <v>785</v>
      </c>
      <c r="ADK4" s="91">
        <v>786</v>
      </c>
      <c r="ADL4" s="91">
        <v>787</v>
      </c>
      <c r="ADM4" s="91">
        <v>788</v>
      </c>
      <c r="ADN4" s="91">
        <v>789</v>
      </c>
      <c r="ADO4" s="91">
        <v>790</v>
      </c>
      <c r="ADP4" s="91">
        <v>791</v>
      </c>
      <c r="ADQ4" s="91">
        <v>792</v>
      </c>
      <c r="ADR4" s="91">
        <v>793</v>
      </c>
      <c r="ADS4" s="91">
        <v>794</v>
      </c>
      <c r="ADT4" s="91">
        <v>795</v>
      </c>
      <c r="ADU4" s="91">
        <v>796</v>
      </c>
      <c r="ADV4" s="91">
        <v>797</v>
      </c>
      <c r="ADW4" s="91">
        <v>798</v>
      </c>
      <c r="ADX4" s="91">
        <v>799</v>
      </c>
      <c r="ADY4" s="100"/>
      <c r="ADZ4" s="101"/>
      <c r="AEA4" s="101"/>
      <c r="AEB4" s="101"/>
      <c r="AEC4" s="101"/>
      <c r="AED4" s="102"/>
      <c r="AEE4" s="124" t="s">
        <v>56</v>
      </c>
      <c r="AEF4" s="125">
        <f>IF(AEE5=0,"nope",0)</f>
        <v>0</v>
      </c>
      <c r="AEG4" s="126">
        <f t="shared" ref="AEG4:AEZ4" si="14">IF($AEE$5=0,AEG2,AEG3)</f>
        <v>40</v>
      </c>
      <c r="AEH4" s="126">
        <f t="shared" si="14"/>
        <v>80</v>
      </c>
      <c r="AEI4" s="126">
        <f t="shared" si="14"/>
        <v>120</v>
      </c>
      <c r="AEJ4" s="126">
        <f t="shared" si="14"/>
        <v>160</v>
      </c>
      <c r="AEK4" s="126">
        <f t="shared" si="14"/>
        <v>200</v>
      </c>
      <c r="AEL4" s="126">
        <f t="shared" si="14"/>
        <v>240</v>
      </c>
      <c r="AEM4" s="126">
        <f t="shared" si="14"/>
        <v>280</v>
      </c>
      <c r="AEN4" s="126">
        <f t="shared" si="14"/>
        <v>320</v>
      </c>
      <c r="AEO4" s="126">
        <f t="shared" si="14"/>
        <v>360</v>
      </c>
      <c r="AEP4" s="126">
        <f t="shared" si="14"/>
        <v>400</v>
      </c>
      <c r="AEQ4" s="126">
        <f t="shared" si="14"/>
        <v>440</v>
      </c>
      <c r="AER4" s="126">
        <f t="shared" si="14"/>
        <v>480</v>
      </c>
      <c r="AES4" s="126">
        <f t="shared" si="14"/>
        <v>520</v>
      </c>
      <c r="AET4" s="126">
        <f t="shared" si="14"/>
        <v>560</v>
      </c>
      <c r="AEU4" s="126">
        <f t="shared" si="14"/>
        <v>600</v>
      </c>
      <c r="AEV4" s="126">
        <f t="shared" si="14"/>
        <v>640</v>
      </c>
      <c r="AEW4" s="126">
        <f t="shared" si="14"/>
        <v>680</v>
      </c>
      <c r="AEX4" s="126">
        <f t="shared" si="14"/>
        <v>720</v>
      </c>
      <c r="AEY4" s="126">
        <f t="shared" si="14"/>
        <v>760</v>
      </c>
      <c r="AEZ4" s="126">
        <f t="shared" si="14"/>
        <v>0</v>
      </c>
      <c r="AFA4" s="91"/>
      <c r="AFB4" s="104" t="s">
        <v>54</v>
      </c>
      <c r="AFC4" s="127" t="s">
        <v>60</v>
      </c>
      <c r="AFD4" s="91"/>
      <c r="AFE4" s="124"/>
      <c r="AFF4" s="125"/>
      <c r="AFG4" s="126">
        <f t="shared" ref="AFG4:AFZ4" si="15">IF($AFE$5=0,AFG2,AFG3)</f>
        <v>20</v>
      </c>
      <c r="AFH4" s="126">
        <f t="shared" si="15"/>
        <v>60</v>
      </c>
      <c r="AFI4" s="126">
        <f t="shared" si="15"/>
        <v>100</v>
      </c>
      <c r="AFJ4" s="126">
        <f t="shared" si="15"/>
        <v>140</v>
      </c>
      <c r="AFK4" s="126">
        <f t="shared" si="15"/>
        <v>180</v>
      </c>
      <c r="AFL4" s="126">
        <f t="shared" si="15"/>
        <v>220</v>
      </c>
      <c r="AFM4" s="126">
        <f t="shared" si="15"/>
        <v>260</v>
      </c>
      <c r="AFN4" s="126">
        <f t="shared" si="15"/>
        <v>300</v>
      </c>
      <c r="AFO4" s="126">
        <f t="shared" si="15"/>
        <v>340</v>
      </c>
      <c r="AFP4" s="126">
        <f t="shared" si="15"/>
        <v>380</v>
      </c>
      <c r="AFQ4" s="126">
        <f t="shared" si="15"/>
        <v>420</v>
      </c>
      <c r="AFR4" s="126">
        <f t="shared" si="15"/>
        <v>460</v>
      </c>
      <c r="AFS4" s="126">
        <f t="shared" si="15"/>
        <v>500</v>
      </c>
      <c r="AFT4" s="126">
        <f t="shared" si="15"/>
        <v>540</v>
      </c>
      <c r="AFU4" s="126">
        <f t="shared" si="15"/>
        <v>580</v>
      </c>
      <c r="AFV4" s="126">
        <f t="shared" si="15"/>
        <v>620</v>
      </c>
      <c r="AFW4" s="126">
        <f t="shared" si="15"/>
        <v>660</v>
      </c>
      <c r="AFX4" s="126">
        <f t="shared" si="15"/>
        <v>700</v>
      </c>
      <c r="AFY4" s="126">
        <f t="shared" si="15"/>
        <v>740</v>
      </c>
      <c r="AFZ4" s="126">
        <f t="shared" si="15"/>
        <v>0</v>
      </c>
      <c r="AGA4" s="128" t="s">
        <v>30</v>
      </c>
      <c r="AGB4" s="91"/>
      <c r="AGC4" s="91"/>
      <c r="AGD4" s="91"/>
      <c r="AGE4" s="91"/>
      <c r="AGF4" s="91"/>
      <c r="AGG4" s="91"/>
      <c r="AGH4" s="91"/>
      <c r="AGI4" s="91"/>
      <c r="AGJ4" s="91"/>
      <c r="AGK4" s="91"/>
      <c r="AGL4" s="91"/>
      <c r="AGM4" s="91"/>
      <c r="AGN4" s="91"/>
      <c r="AGO4" s="91"/>
      <c r="AGP4" s="91"/>
      <c r="AGQ4" s="91"/>
      <c r="AGR4" s="91"/>
      <c r="AGS4" s="91"/>
      <c r="AGT4" s="91"/>
      <c r="AGU4" s="91"/>
      <c r="AGV4" s="91"/>
      <c r="AGW4" s="91"/>
      <c r="AGX4" s="91"/>
      <c r="AGY4" s="91"/>
      <c r="AGZ4" s="91"/>
      <c r="AHA4" s="91"/>
      <c r="AHB4" s="91"/>
      <c r="AHC4" s="91"/>
      <c r="AHD4" s="91"/>
      <c r="AHE4" s="91"/>
      <c r="AHF4" s="91"/>
      <c r="AHG4" s="91"/>
      <c r="AHH4" s="91"/>
      <c r="AHI4" s="91"/>
      <c r="AHJ4" s="91"/>
      <c r="AHK4" s="91"/>
      <c r="AHL4" s="91"/>
      <c r="AHM4" s="91"/>
      <c r="AHN4" s="91"/>
      <c r="AHO4" s="91"/>
      <c r="AHP4" s="91"/>
      <c r="AHQ4" s="91"/>
      <c r="AHR4" s="91"/>
      <c r="AHS4" s="91"/>
      <c r="AHT4" s="91"/>
      <c r="AHU4" s="91"/>
      <c r="AHV4" s="91"/>
      <c r="AHW4" s="91"/>
      <c r="AHX4" s="91"/>
      <c r="AHY4" s="91"/>
      <c r="AHZ4" s="91"/>
      <c r="AIA4" s="91"/>
      <c r="AIB4" s="91"/>
      <c r="AIC4" s="91"/>
      <c r="AID4" s="91"/>
      <c r="AIE4" s="91"/>
      <c r="AIF4" s="91"/>
      <c r="AIG4" s="91"/>
      <c r="AIH4" s="91"/>
      <c r="AII4" s="91"/>
      <c r="AIJ4" s="91"/>
      <c r="AIK4" s="91"/>
      <c r="AIL4" s="91"/>
      <c r="AIM4" s="91"/>
      <c r="AIN4" s="91"/>
      <c r="AIO4" s="91"/>
      <c r="AIP4" s="91"/>
      <c r="AIQ4" s="91"/>
      <c r="AIR4" s="91"/>
      <c r="AIS4" s="91"/>
      <c r="AIT4" s="91"/>
      <c r="AIU4" s="91"/>
      <c r="AIV4" s="91"/>
      <c r="AIW4" s="91"/>
      <c r="AIX4" s="91"/>
      <c r="AIY4" s="91"/>
      <c r="AIZ4" s="91"/>
      <c r="AJA4" s="91"/>
      <c r="AJB4" s="91"/>
      <c r="AJC4" s="91"/>
      <c r="AJD4" s="91"/>
      <c r="AJE4" s="91"/>
      <c r="AJF4" s="91"/>
      <c r="AJG4" s="91"/>
      <c r="AJH4" s="91"/>
      <c r="AJI4" s="91"/>
      <c r="AJJ4" s="91"/>
      <c r="AJK4" s="91"/>
      <c r="AJL4" s="91"/>
      <c r="AJM4" s="91"/>
      <c r="AJN4" s="91"/>
      <c r="AJO4" s="91"/>
      <c r="AJP4" s="91"/>
      <c r="AJQ4" s="91"/>
      <c r="AJR4" s="91"/>
      <c r="AJS4" s="91"/>
      <c r="AJT4" s="91"/>
      <c r="AJU4" s="91"/>
      <c r="AJV4" s="91"/>
      <c r="AJW4" s="91"/>
      <c r="AJX4" s="91"/>
      <c r="AJY4" s="91"/>
      <c r="AJZ4" s="91"/>
      <c r="AKA4" s="91"/>
      <c r="AKB4" s="91"/>
      <c r="AKC4" s="91"/>
      <c r="AKD4" s="91"/>
      <c r="AKE4" s="91"/>
      <c r="AKF4" s="91"/>
      <c r="AKG4" s="91"/>
      <c r="AKH4" s="91"/>
      <c r="AKI4" s="91"/>
      <c r="AKJ4" s="91"/>
      <c r="AKK4" s="91"/>
      <c r="AKL4" s="91"/>
      <c r="AKM4" s="91"/>
      <c r="AKN4" s="91"/>
      <c r="AKO4" s="91"/>
      <c r="AKP4" s="91"/>
      <c r="AKQ4" s="91"/>
      <c r="AKR4" s="91"/>
      <c r="AKS4" s="91"/>
      <c r="AKT4" s="91"/>
      <c r="AKU4" s="91"/>
      <c r="AKV4" s="91"/>
      <c r="AKW4" s="91"/>
      <c r="AKX4" s="91"/>
      <c r="AKY4" s="91"/>
      <c r="AKZ4" s="91"/>
      <c r="ALA4" s="91"/>
      <c r="ALB4" s="91"/>
      <c r="ALC4" s="91"/>
      <c r="ALD4" s="91"/>
      <c r="ALE4" s="91"/>
      <c r="ALF4" s="91"/>
      <c r="ALG4" s="91"/>
      <c r="ALH4" s="91"/>
      <c r="ALI4" s="91"/>
      <c r="ALJ4" s="91"/>
      <c r="ALK4" s="91"/>
      <c r="ALL4" s="91"/>
      <c r="ALM4" s="91"/>
      <c r="ALN4" s="91"/>
      <c r="ALO4" s="91"/>
      <c r="ALP4" s="91"/>
      <c r="ALQ4" s="91"/>
      <c r="ALR4" s="91"/>
      <c r="ALS4" s="91"/>
      <c r="ALT4" s="91"/>
      <c r="ALU4" s="91"/>
      <c r="ALV4" s="91"/>
      <c r="ALW4" s="91"/>
      <c r="ALX4" s="91"/>
      <c r="ALY4" s="91"/>
      <c r="ALZ4" s="91"/>
      <c r="AMA4" s="91"/>
      <c r="AMB4" s="91"/>
      <c r="AMC4" s="91"/>
      <c r="AMD4" s="91"/>
      <c r="AME4" s="91"/>
      <c r="AMF4" s="91"/>
      <c r="AMG4" s="91"/>
      <c r="AMH4" s="91"/>
      <c r="AMI4" s="91"/>
      <c r="AMJ4" s="91"/>
      <c r="AMK4" s="91"/>
      <c r="AML4" s="91"/>
      <c r="AMM4" s="91"/>
      <c r="AMN4" s="91"/>
      <c r="AMO4" s="91"/>
      <c r="AMP4" s="91"/>
      <c r="AMQ4" s="91"/>
      <c r="AMR4" s="91"/>
      <c r="AMS4" s="91"/>
      <c r="AMT4" s="91"/>
      <c r="AMU4" s="91"/>
      <c r="AMV4" s="91"/>
      <c r="AMW4" s="91"/>
      <c r="AMX4" s="91"/>
      <c r="AMY4" s="91"/>
      <c r="AMZ4" s="91"/>
      <c r="ANA4" s="91"/>
      <c r="ANB4" s="91"/>
      <c r="ANC4" s="91"/>
      <c r="AND4" s="91"/>
      <c r="ANE4" s="91"/>
      <c r="ANF4" s="91"/>
      <c r="ANG4" s="91"/>
      <c r="ANH4" s="91"/>
      <c r="ANI4" s="91"/>
      <c r="ANJ4" s="91"/>
      <c r="ANK4" s="91"/>
      <c r="ANL4" s="91"/>
      <c r="ANM4" s="91"/>
      <c r="ANN4" s="91"/>
      <c r="ANO4" s="91"/>
      <c r="ANP4" s="91"/>
      <c r="ANQ4" s="91"/>
      <c r="ANR4" s="91"/>
      <c r="ANS4" s="91"/>
      <c r="ANT4" s="91"/>
      <c r="ANU4" s="91"/>
      <c r="ANV4" s="91"/>
      <c r="ANW4" s="91"/>
      <c r="ANX4" s="91"/>
      <c r="ANY4" s="91"/>
      <c r="ANZ4" s="91"/>
      <c r="AOA4" s="91"/>
      <c r="AOB4" s="91"/>
      <c r="AOC4" s="91"/>
      <c r="AOD4" s="91"/>
      <c r="AOE4" s="91"/>
      <c r="AOF4" s="91"/>
      <c r="AOG4" s="91"/>
      <c r="AOH4" s="91"/>
      <c r="AOI4" s="91"/>
      <c r="AOJ4" s="91"/>
      <c r="AOK4" s="91"/>
      <c r="AOL4" s="91"/>
      <c r="AOM4" s="91"/>
      <c r="AON4" s="91"/>
      <c r="AOO4" s="91"/>
      <c r="AOP4" s="91"/>
      <c r="AOQ4" s="91"/>
      <c r="AOR4" s="91"/>
      <c r="AOS4" s="91"/>
      <c r="AOT4" s="91"/>
      <c r="AOU4" s="91"/>
      <c r="AOV4" s="91"/>
      <c r="AOW4" s="91"/>
      <c r="AOX4" s="91"/>
      <c r="AOY4" s="91"/>
      <c r="AOZ4" s="91"/>
      <c r="APA4" s="91"/>
      <c r="APB4" s="91"/>
      <c r="APC4" s="91"/>
      <c r="APD4" s="91"/>
      <c r="APE4" s="91"/>
      <c r="APF4" s="91"/>
      <c r="APG4" s="91"/>
      <c r="APH4" s="91"/>
      <c r="API4" s="91"/>
      <c r="APJ4" s="91"/>
      <c r="APK4" s="91"/>
      <c r="APL4" s="91"/>
      <c r="APM4" s="91"/>
      <c r="APN4" s="91"/>
      <c r="APO4" s="91"/>
      <c r="APP4" s="91"/>
      <c r="APQ4" s="91"/>
      <c r="APR4" s="91"/>
      <c r="APS4" s="91"/>
      <c r="APT4" s="91"/>
      <c r="APU4" s="91"/>
      <c r="APV4" s="91"/>
      <c r="APW4" s="91"/>
      <c r="APX4" s="91"/>
      <c r="APY4" s="91"/>
      <c r="APZ4" s="91"/>
      <c r="AQA4" s="91"/>
      <c r="AQB4" s="91"/>
      <c r="AQC4" s="91"/>
      <c r="AQD4" s="91"/>
      <c r="AQE4" s="91"/>
      <c r="AQF4" s="91"/>
      <c r="AQG4" s="91"/>
      <c r="AQH4" s="91"/>
      <c r="AQI4" s="91"/>
      <c r="AQJ4" s="91"/>
      <c r="AQK4" s="91"/>
      <c r="AQL4" s="91"/>
      <c r="AQM4" s="91"/>
      <c r="AQN4" s="91"/>
      <c r="AQO4" s="91"/>
      <c r="AQP4" s="91"/>
      <c r="AQQ4" s="91"/>
      <c r="AQR4" s="91"/>
      <c r="AQS4" s="91"/>
      <c r="AQT4" s="91"/>
      <c r="AQU4" s="91"/>
      <c r="AQV4" s="91"/>
      <c r="AQW4" s="91"/>
      <c r="AQX4" s="91"/>
      <c r="AQY4" s="91"/>
      <c r="AQZ4" s="91"/>
      <c r="ARA4" s="91"/>
      <c r="ARB4" s="91"/>
      <c r="ARC4" s="91"/>
      <c r="ARD4" s="91"/>
      <c r="ARE4" s="91"/>
      <c r="ARF4" s="91"/>
      <c r="ARG4" s="91"/>
      <c r="ARH4" s="91"/>
      <c r="ARI4" s="91"/>
      <c r="ARJ4" s="91"/>
      <c r="ARK4" s="91"/>
      <c r="ARL4" s="91"/>
      <c r="ARM4" s="91"/>
      <c r="ARN4" s="91"/>
      <c r="ARO4" s="91"/>
      <c r="ARP4" s="91"/>
      <c r="ARQ4" s="91"/>
      <c r="ARR4" s="91"/>
      <c r="ARS4" s="91"/>
      <c r="ART4" s="91"/>
      <c r="ARU4" s="91"/>
      <c r="ARV4" s="91"/>
      <c r="ARW4" s="91"/>
      <c r="ARX4" s="91"/>
      <c r="ARY4" s="91"/>
      <c r="ARZ4" s="91"/>
      <c r="ASA4" s="91"/>
      <c r="ASB4" s="91"/>
      <c r="ASC4" s="91"/>
      <c r="ASD4" s="91"/>
      <c r="ASE4" s="91"/>
      <c r="ASF4" s="91"/>
      <c r="ASG4" s="91"/>
      <c r="ASH4" s="91"/>
      <c r="ASI4" s="91"/>
      <c r="ASJ4" s="91"/>
      <c r="ASK4" s="91"/>
      <c r="ASL4" s="91"/>
      <c r="ASM4" s="91"/>
      <c r="ASN4" s="91"/>
      <c r="ASO4" s="91"/>
      <c r="ASP4" s="91"/>
      <c r="ASQ4" s="91"/>
      <c r="ASR4" s="91"/>
    </row>
    <row r="5" spans="1:1188" ht="8.25" customHeight="1" x14ac:dyDescent="0.25">
      <c r="A5" s="129">
        <v>0</v>
      </c>
      <c r="B5" s="130">
        <v>0</v>
      </c>
      <c r="C5" s="131">
        <f>ROW()-$B$4</f>
        <v>1</v>
      </c>
      <c r="D5" s="129">
        <v>0</v>
      </c>
      <c r="E5" s="91">
        <v>1</v>
      </c>
      <c r="F5" s="91">
        <v>0</v>
      </c>
      <c r="G5" s="91">
        <v>0</v>
      </c>
      <c r="H5" s="91">
        <v>0</v>
      </c>
      <c r="I5" s="91">
        <v>0</v>
      </c>
      <c r="J5" s="91">
        <v>0</v>
      </c>
      <c r="K5" s="91">
        <v>0</v>
      </c>
      <c r="L5" s="91">
        <v>0</v>
      </c>
      <c r="M5" s="91">
        <v>0</v>
      </c>
      <c r="N5" s="91">
        <v>0</v>
      </c>
      <c r="O5" s="91">
        <v>0</v>
      </c>
      <c r="P5" s="91">
        <v>0</v>
      </c>
      <c r="Q5" s="91">
        <v>0</v>
      </c>
      <c r="R5" s="91">
        <v>0</v>
      </c>
      <c r="S5" s="91">
        <v>0</v>
      </c>
      <c r="T5" s="91">
        <v>0</v>
      </c>
      <c r="U5" s="91">
        <v>0</v>
      </c>
      <c r="V5" s="91">
        <v>0</v>
      </c>
      <c r="W5" s="91">
        <v>0</v>
      </c>
      <c r="X5" s="91">
        <v>0</v>
      </c>
      <c r="Y5" s="91">
        <v>0</v>
      </c>
      <c r="Z5" s="91">
        <v>0</v>
      </c>
      <c r="AA5" s="91">
        <v>0</v>
      </c>
      <c r="AB5" s="91">
        <v>0</v>
      </c>
      <c r="AC5" s="91">
        <v>0</v>
      </c>
      <c r="AD5" s="91">
        <v>0</v>
      </c>
      <c r="AE5" s="91">
        <v>0</v>
      </c>
      <c r="AF5" s="91">
        <v>0</v>
      </c>
      <c r="AG5" s="91">
        <v>0</v>
      </c>
      <c r="AH5" s="91">
        <v>0</v>
      </c>
      <c r="AI5" s="91">
        <v>0</v>
      </c>
      <c r="AJ5" s="91">
        <v>0</v>
      </c>
      <c r="AK5" s="91">
        <v>0</v>
      </c>
      <c r="AL5" s="91">
        <v>0</v>
      </c>
      <c r="AM5" s="91">
        <v>0</v>
      </c>
      <c r="AN5" s="91">
        <v>0</v>
      </c>
      <c r="AO5" s="91">
        <v>0</v>
      </c>
      <c r="AP5" s="91">
        <v>0</v>
      </c>
      <c r="AQ5" s="91">
        <v>0</v>
      </c>
      <c r="AR5" s="105">
        <v>0</v>
      </c>
      <c r="AS5" s="91">
        <v>1</v>
      </c>
      <c r="AT5" s="91">
        <v>0</v>
      </c>
      <c r="AU5" s="91">
        <v>0</v>
      </c>
      <c r="AV5" s="91">
        <v>0</v>
      </c>
      <c r="AW5" s="91">
        <v>0</v>
      </c>
      <c r="AX5" s="91">
        <v>0</v>
      </c>
      <c r="AY5" s="91">
        <v>0</v>
      </c>
      <c r="AZ5" s="91">
        <v>0</v>
      </c>
      <c r="BA5" s="91">
        <v>0</v>
      </c>
      <c r="BB5" s="91">
        <v>0</v>
      </c>
      <c r="BC5" s="91">
        <v>0</v>
      </c>
      <c r="BD5" s="91">
        <v>0</v>
      </c>
      <c r="BE5" s="91">
        <v>0</v>
      </c>
      <c r="BF5" s="91">
        <v>0</v>
      </c>
      <c r="BG5" s="91">
        <v>0</v>
      </c>
      <c r="BH5" s="91">
        <v>0</v>
      </c>
      <c r="BI5" s="91">
        <v>0</v>
      </c>
      <c r="BJ5" s="91">
        <v>0</v>
      </c>
      <c r="BK5" s="91">
        <v>0</v>
      </c>
      <c r="BL5" s="91">
        <v>0</v>
      </c>
      <c r="BM5" s="91">
        <v>0</v>
      </c>
      <c r="BN5" s="91">
        <v>0</v>
      </c>
      <c r="BO5" s="91">
        <v>0</v>
      </c>
      <c r="BP5" s="91">
        <v>0</v>
      </c>
      <c r="BQ5" s="91">
        <v>0</v>
      </c>
      <c r="BR5" s="91">
        <v>0</v>
      </c>
      <c r="BS5" s="91">
        <v>0</v>
      </c>
      <c r="BT5" s="91">
        <v>0</v>
      </c>
      <c r="BU5" s="91">
        <v>0</v>
      </c>
      <c r="BV5" s="91">
        <v>0</v>
      </c>
      <c r="BW5" s="91">
        <v>0</v>
      </c>
      <c r="BX5" s="91">
        <v>0</v>
      </c>
      <c r="BY5" s="91">
        <v>0</v>
      </c>
      <c r="BZ5" s="91">
        <v>0</v>
      </c>
      <c r="CA5" s="91">
        <v>0</v>
      </c>
      <c r="CB5" s="91">
        <v>0</v>
      </c>
      <c r="CC5" s="91">
        <v>0</v>
      </c>
      <c r="CD5" s="91">
        <v>0</v>
      </c>
      <c r="CE5" s="91">
        <v>0</v>
      </c>
      <c r="CF5" s="91">
        <v>0</v>
      </c>
      <c r="CG5" s="91">
        <v>1</v>
      </c>
      <c r="CH5" s="91">
        <v>0</v>
      </c>
      <c r="CI5" s="91">
        <v>0</v>
      </c>
      <c r="CJ5" s="91">
        <v>0</v>
      </c>
      <c r="CK5" s="91">
        <v>0</v>
      </c>
      <c r="CL5" s="91">
        <v>0</v>
      </c>
      <c r="CM5" s="91">
        <v>0</v>
      </c>
      <c r="CN5" s="91">
        <v>0</v>
      </c>
      <c r="CO5" s="91">
        <v>0</v>
      </c>
      <c r="CP5" s="91">
        <v>0</v>
      </c>
      <c r="CQ5" s="91">
        <v>0</v>
      </c>
      <c r="CR5" s="91">
        <v>0</v>
      </c>
      <c r="CS5" s="91">
        <v>0</v>
      </c>
      <c r="CT5" s="91">
        <v>0</v>
      </c>
      <c r="CU5" s="91">
        <v>0</v>
      </c>
      <c r="CV5" s="91">
        <v>0</v>
      </c>
      <c r="CW5" s="91">
        <v>0</v>
      </c>
      <c r="CX5" s="91">
        <v>0</v>
      </c>
      <c r="CY5" s="91">
        <v>0</v>
      </c>
      <c r="CZ5" s="91">
        <v>0</v>
      </c>
      <c r="DA5" s="91">
        <v>0</v>
      </c>
      <c r="DB5" s="91">
        <v>0</v>
      </c>
      <c r="DC5" s="91">
        <v>0</v>
      </c>
      <c r="DD5" s="91">
        <v>0</v>
      </c>
      <c r="DE5" s="91">
        <v>0</v>
      </c>
      <c r="DF5" s="91">
        <v>0</v>
      </c>
      <c r="DG5" s="91">
        <v>0</v>
      </c>
      <c r="DH5" s="91">
        <v>0</v>
      </c>
      <c r="DI5" s="91">
        <v>0</v>
      </c>
      <c r="DJ5" s="91">
        <v>0</v>
      </c>
      <c r="DK5" s="91">
        <v>0</v>
      </c>
      <c r="DL5" s="91">
        <v>0</v>
      </c>
      <c r="DM5" s="91">
        <v>0</v>
      </c>
      <c r="DN5" s="91">
        <v>0</v>
      </c>
      <c r="DO5" s="91">
        <v>0</v>
      </c>
      <c r="DP5" s="91">
        <v>0</v>
      </c>
      <c r="DQ5" s="91">
        <v>0</v>
      </c>
      <c r="DR5" s="91">
        <v>0</v>
      </c>
      <c r="DS5" s="91">
        <v>0</v>
      </c>
      <c r="DT5" s="91">
        <v>0</v>
      </c>
      <c r="DU5" s="91">
        <v>1</v>
      </c>
      <c r="DV5" s="91">
        <v>0</v>
      </c>
      <c r="DW5" s="91">
        <v>0</v>
      </c>
      <c r="DX5" s="91">
        <v>0</v>
      </c>
      <c r="DY5" s="91">
        <v>0</v>
      </c>
      <c r="DZ5" s="91">
        <v>0</v>
      </c>
      <c r="EA5" s="91">
        <v>0</v>
      </c>
      <c r="EB5" s="91">
        <v>0</v>
      </c>
      <c r="EC5" s="91">
        <v>0</v>
      </c>
      <c r="ED5" s="91">
        <v>0</v>
      </c>
      <c r="EE5" s="91">
        <v>0</v>
      </c>
      <c r="EF5" s="91">
        <v>0</v>
      </c>
      <c r="EG5" s="91">
        <v>0</v>
      </c>
      <c r="EH5" s="91">
        <v>0</v>
      </c>
      <c r="EI5" s="91">
        <v>0</v>
      </c>
      <c r="EJ5" s="91">
        <v>0</v>
      </c>
      <c r="EK5" s="91">
        <v>0</v>
      </c>
      <c r="EL5" s="91">
        <v>0</v>
      </c>
      <c r="EM5" s="91">
        <v>0</v>
      </c>
      <c r="EN5" s="91">
        <v>0</v>
      </c>
      <c r="EO5" s="91">
        <v>0</v>
      </c>
      <c r="EP5" s="91">
        <v>0</v>
      </c>
      <c r="EQ5" s="91">
        <v>0</v>
      </c>
      <c r="ER5" s="91">
        <v>0</v>
      </c>
      <c r="ES5" s="91">
        <v>0</v>
      </c>
      <c r="ET5" s="91">
        <v>0</v>
      </c>
      <c r="EU5" s="91">
        <v>0</v>
      </c>
      <c r="EV5" s="91">
        <v>0</v>
      </c>
      <c r="EW5" s="91">
        <v>0</v>
      </c>
      <c r="EX5" s="91">
        <v>0</v>
      </c>
      <c r="EY5" s="91">
        <v>0</v>
      </c>
      <c r="EZ5" s="91">
        <v>0</v>
      </c>
      <c r="FA5" s="91">
        <v>0</v>
      </c>
      <c r="FB5" s="91">
        <v>0</v>
      </c>
      <c r="FC5" s="91">
        <v>0</v>
      </c>
      <c r="FD5" s="91">
        <v>0</v>
      </c>
      <c r="FE5" s="91">
        <v>0</v>
      </c>
      <c r="FF5" s="91">
        <v>0</v>
      </c>
      <c r="FG5" s="91">
        <v>0</v>
      </c>
      <c r="FH5" s="91">
        <v>0</v>
      </c>
      <c r="FI5" s="91">
        <v>1</v>
      </c>
      <c r="FJ5" s="91">
        <v>0</v>
      </c>
      <c r="FK5" s="91">
        <v>0</v>
      </c>
      <c r="FL5" s="91">
        <v>0</v>
      </c>
      <c r="FM5" s="91">
        <v>0</v>
      </c>
      <c r="FN5" s="91">
        <v>0</v>
      </c>
      <c r="FO5" s="91">
        <v>0</v>
      </c>
      <c r="FP5" s="91">
        <v>0</v>
      </c>
      <c r="FQ5" s="91">
        <v>0</v>
      </c>
      <c r="FR5" s="91">
        <v>0</v>
      </c>
      <c r="FS5" s="91">
        <v>0</v>
      </c>
      <c r="FT5" s="91">
        <v>0</v>
      </c>
      <c r="FU5" s="91">
        <v>0</v>
      </c>
      <c r="FV5" s="91">
        <v>0</v>
      </c>
      <c r="FW5" s="91">
        <v>0</v>
      </c>
      <c r="FX5" s="91">
        <v>0</v>
      </c>
      <c r="FY5" s="91">
        <v>0</v>
      </c>
      <c r="FZ5" s="91">
        <v>0</v>
      </c>
      <c r="GA5" s="91">
        <v>0</v>
      </c>
      <c r="GB5" s="91">
        <v>0</v>
      </c>
      <c r="GC5" s="91">
        <v>0</v>
      </c>
      <c r="GD5" s="91">
        <v>0</v>
      </c>
      <c r="GE5" s="91">
        <v>0</v>
      </c>
      <c r="GF5" s="91">
        <v>0</v>
      </c>
      <c r="GG5" s="91">
        <v>0</v>
      </c>
      <c r="GH5" s="91">
        <v>0</v>
      </c>
      <c r="GI5" s="91">
        <v>0</v>
      </c>
      <c r="GJ5" s="91">
        <v>0</v>
      </c>
      <c r="GK5" s="91">
        <v>0</v>
      </c>
      <c r="GL5" s="91">
        <v>0</v>
      </c>
      <c r="GM5" s="91">
        <v>0</v>
      </c>
      <c r="GN5" s="91">
        <v>0</v>
      </c>
      <c r="GO5" s="91">
        <v>0</v>
      </c>
      <c r="GP5" s="91">
        <v>0</v>
      </c>
      <c r="GQ5" s="91">
        <v>0</v>
      </c>
      <c r="GR5" s="91">
        <v>0</v>
      </c>
      <c r="GS5" s="91">
        <v>0</v>
      </c>
      <c r="GT5" s="91">
        <v>0</v>
      </c>
      <c r="GU5" s="91">
        <v>0</v>
      </c>
      <c r="GV5" s="91">
        <v>0</v>
      </c>
      <c r="GW5" s="91">
        <v>1</v>
      </c>
      <c r="GX5" s="91">
        <v>0</v>
      </c>
      <c r="GY5" s="91">
        <v>0</v>
      </c>
      <c r="GZ5" s="91">
        <v>0</v>
      </c>
      <c r="HA5" s="91">
        <v>0</v>
      </c>
      <c r="HB5" s="91">
        <v>0</v>
      </c>
      <c r="HC5" s="91">
        <v>0</v>
      </c>
      <c r="HD5" s="91">
        <v>0</v>
      </c>
      <c r="HE5" s="91">
        <v>0</v>
      </c>
      <c r="HF5" s="91">
        <v>0</v>
      </c>
      <c r="HG5" s="91">
        <v>0</v>
      </c>
      <c r="HH5" s="91">
        <v>0</v>
      </c>
      <c r="HI5" s="91">
        <v>0</v>
      </c>
      <c r="HJ5" s="91">
        <v>0</v>
      </c>
      <c r="HK5" s="91">
        <v>0</v>
      </c>
      <c r="HL5" s="91">
        <v>0</v>
      </c>
      <c r="HM5" s="91">
        <v>0</v>
      </c>
      <c r="HN5" s="91">
        <v>0</v>
      </c>
      <c r="HO5" s="91">
        <v>0</v>
      </c>
      <c r="HP5" s="91">
        <v>0</v>
      </c>
      <c r="HQ5" s="91">
        <v>0</v>
      </c>
      <c r="HR5" s="91">
        <v>0</v>
      </c>
      <c r="HS5" s="91">
        <v>0</v>
      </c>
      <c r="HT5" s="91">
        <v>0</v>
      </c>
      <c r="HU5" s="91">
        <v>0</v>
      </c>
      <c r="HV5" s="91">
        <v>0</v>
      </c>
      <c r="HW5" s="91">
        <v>0</v>
      </c>
      <c r="HX5" s="91">
        <v>0</v>
      </c>
      <c r="HY5" s="91">
        <v>0</v>
      </c>
      <c r="HZ5" s="91">
        <v>0</v>
      </c>
      <c r="IA5" s="91">
        <v>0</v>
      </c>
      <c r="IB5" s="91">
        <v>0</v>
      </c>
      <c r="IC5" s="91">
        <v>0</v>
      </c>
      <c r="ID5" s="91">
        <v>0</v>
      </c>
      <c r="IE5" s="91">
        <v>0</v>
      </c>
      <c r="IF5" s="91">
        <v>0</v>
      </c>
      <c r="IG5" s="91">
        <v>0</v>
      </c>
      <c r="IH5" s="91">
        <v>0</v>
      </c>
      <c r="II5" s="91">
        <v>0</v>
      </c>
      <c r="IJ5" s="91">
        <v>0</v>
      </c>
      <c r="IK5" s="91">
        <v>1</v>
      </c>
      <c r="IL5" s="91">
        <v>0</v>
      </c>
      <c r="IM5" s="91">
        <v>0</v>
      </c>
      <c r="IN5" s="91">
        <v>0</v>
      </c>
      <c r="IO5" s="91">
        <v>0</v>
      </c>
      <c r="IP5" s="91">
        <v>0</v>
      </c>
      <c r="IQ5" s="91">
        <v>0</v>
      </c>
      <c r="IR5" s="91">
        <v>0</v>
      </c>
      <c r="IS5" s="91">
        <v>0</v>
      </c>
      <c r="IT5" s="91">
        <v>0</v>
      </c>
      <c r="IU5" s="91">
        <v>0</v>
      </c>
      <c r="IV5" s="91">
        <v>0</v>
      </c>
      <c r="IW5" s="91">
        <v>0</v>
      </c>
      <c r="IX5" s="91">
        <v>0</v>
      </c>
      <c r="IY5" s="91">
        <v>0</v>
      </c>
      <c r="IZ5" s="91">
        <v>0</v>
      </c>
      <c r="JA5" s="91">
        <v>0</v>
      </c>
      <c r="JB5" s="91">
        <v>0</v>
      </c>
      <c r="JC5" s="91">
        <v>0</v>
      </c>
      <c r="JD5" s="91">
        <v>0</v>
      </c>
      <c r="JE5" s="91">
        <v>0</v>
      </c>
      <c r="JF5" s="91">
        <v>0</v>
      </c>
      <c r="JG5" s="91">
        <v>0</v>
      </c>
      <c r="JH5" s="91">
        <v>0</v>
      </c>
      <c r="JI5" s="91">
        <v>0</v>
      </c>
      <c r="JJ5" s="91">
        <v>0</v>
      </c>
      <c r="JK5" s="91">
        <v>0</v>
      </c>
      <c r="JL5" s="91">
        <v>0</v>
      </c>
      <c r="JM5" s="91">
        <v>0</v>
      </c>
      <c r="JN5" s="91">
        <v>0</v>
      </c>
      <c r="JO5" s="91">
        <v>0</v>
      </c>
      <c r="JP5" s="91">
        <v>0</v>
      </c>
      <c r="JQ5" s="91">
        <v>0</v>
      </c>
      <c r="JR5" s="91">
        <v>0</v>
      </c>
      <c r="JS5" s="91">
        <v>0</v>
      </c>
      <c r="JT5" s="91">
        <v>0</v>
      </c>
      <c r="JU5" s="91">
        <v>0</v>
      </c>
      <c r="JV5" s="91">
        <v>0</v>
      </c>
      <c r="JW5" s="91">
        <v>0</v>
      </c>
      <c r="JX5" s="91">
        <v>0</v>
      </c>
      <c r="JY5" s="91">
        <v>1</v>
      </c>
      <c r="JZ5" s="91">
        <v>0</v>
      </c>
      <c r="KA5" s="91">
        <v>0</v>
      </c>
      <c r="KB5" s="91">
        <v>0</v>
      </c>
      <c r="KC5" s="91">
        <v>0</v>
      </c>
      <c r="KD5" s="91">
        <v>0</v>
      </c>
      <c r="KE5" s="91">
        <v>0</v>
      </c>
      <c r="KF5" s="91">
        <v>0</v>
      </c>
      <c r="KG5" s="91">
        <v>0</v>
      </c>
      <c r="KH5" s="91">
        <v>0</v>
      </c>
      <c r="KI5" s="91">
        <v>0</v>
      </c>
      <c r="KJ5" s="91">
        <v>0</v>
      </c>
      <c r="KK5" s="91">
        <v>0</v>
      </c>
      <c r="KL5" s="91">
        <v>0</v>
      </c>
      <c r="KM5" s="91">
        <v>0</v>
      </c>
      <c r="KN5" s="91">
        <v>0</v>
      </c>
      <c r="KO5" s="91">
        <v>0</v>
      </c>
      <c r="KP5" s="91">
        <v>0</v>
      </c>
      <c r="KQ5" s="91">
        <v>0</v>
      </c>
      <c r="KR5" s="91">
        <v>0</v>
      </c>
      <c r="KS5" s="91">
        <v>0</v>
      </c>
      <c r="KT5" s="91">
        <v>0</v>
      </c>
      <c r="KU5" s="91">
        <v>0</v>
      </c>
      <c r="KV5" s="91">
        <v>0</v>
      </c>
      <c r="KW5" s="91">
        <v>0</v>
      </c>
      <c r="KX5" s="91">
        <v>0</v>
      </c>
      <c r="KY5" s="91">
        <v>0</v>
      </c>
      <c r="KZ5" s="91">
        <v>0</v>
      </c>
      <c r="LA5" s="91">
        <v>0</v>
      </c>
      <c r="LB5" s="91">
        <v>0</v>
      </c>
      <c r="LC5" s="91">
        <v>0</v>
      </c>
      <c r="LD5" s="91">
        <v>0</v>
      </c>
      <c r="LE5" s="91">
        <v>0</v>
      </c>
      <c r="LF5" s="91">
        <v>0</v>
      </c>
      <c r="LG5" s="91">
        <v>0</v>
      </c>
      <c r="LH5" s="91">
        <v>0</v>
      </c>
      <c r="LI5" s="91">
        <v>0</v>
      </c>
      <c r="LJ5" s="91">
        <v>0</v>
      </c>
      <c r="LK5" s="91">
        <v>0</v>
      </c>
      <c r="LL5" s="91">
        <v>0</v>
      </c>
      <c r="LM5" s="91">
        <v>1</v>
      </c>
      <c r="LN5" s="91">
        <v>0</v>
      </c>
      <c r="LO5" s="91">
        <v>0</v>
      </c>
      <c r="LP5" s="91">
        <v>0</v>
      </c>
      <c r="LQ5" s="91">
        <v>0</v>
      </c>
      <c r="LR5" s="91">
        <v>0</v>
      </c>
      <c r="LS5" s="91">
        <v>0</v>
      </c>
      <c r="LT5" s="91">
        <v>0</v>
      </c>
      <c r="LU5" s="91">
        <v>0</v>
      </c>
      <c r="LV5" s="91">
        <v>0</v>
      </c>
      <c r="LW5" s="91">
        <v>0</v>
      </c>
      <c r="LX5" s="91">
        <v>0</v>
      </c>
      <c r="LY5" s="91">
        <v>0</v>
      </c>
      <c r="LZ5" s="91">
        <v>0</v>
      </c>
      <c r="MA5" s="91">
        <v>0</v>
      </c>
      <c r="MB5" s="91">
        <v>0</v>
      </c>
      <c r="MC5" s="91">
        <v>0</v>
      </c>
      <c r="MD5" s="91">
        <v>0</v>
      </c>
      <c r="ME5" s="91">
        <v>0</v>
      </c>
      <c r="MF5" s="91">
        <v>0</v>
      </c>
      <c r="MG5" s="91">
        <v>0</v>
      </c>
      <c r="MH5" s="91">
        <v>0</v>
      </c>
      <c r="MI5" s="91">
        <v>0</v>
      </c>
      <c r="MJ5" s="91">
        <v>0</v>
      </c>
      <c r="MK5" s="91">
        <v>0</v>
      </c>
      <c r="ML5" s="91">
        <v>0</v>
      </c>
      <c r="MM5" s="91">
        <v>0</v>
      </c>
      <c r="MN5" s="91">
        <v>0</v>
      </c>
      <c r="MO5" s="91">
        <v>0</v>
      </c>
      <c r="MP5" s="91">
        <v>0</v>
      </c>
      <c r="MQ5" s="91">
        <v>0</v>
      </c>
      <c r="MR5" s="91">
        <v>0</v>
      </c>
      <c r="MS5" s="91">
        <v>0</v>
      </c>
      <c r="MT5" s="91">
        <v>0</v>
      </c>
      <c r="MU5" s="91">
        <v>0</v>
      </c>
      <c r="MV5" s="91">
        <v>0</v>
      </c>
      <c r="MW5" s="91">
        <v>0</v>
      </c>
      <c r="MX5" s="91">
        <v>0</v>
      </c>
      <c r="MY5" s="91">
        <v>0</v>
      </c>
      <c r="MZ5" s="91">
        <v>0</v>
      </c>
      <c r="NA5" s="91">
        <v>1</v>
      </c>
      <c r="NB5" s="91">
        <v>0</v>
      </c>
      <c r="NC5" s="91">
        <v>0</v>
      </c>
      <c r="ND5" s="91">
        <v>0</v>
      </c>
      <c r="NE5" s="91">
        <v>0</v>
      </c>
      <c r="NF5" s="91">
        <v>0</v>
      </c>
      <c r="NG5" s="91">
        <v>0</v>
      </c>
      <c r="NH5" s="91">
        <v>0</v>
      </c>
      <c r="NI5" s="91">
        <v>0</v>
      </c>
      <c r="NJ5" s="91">
        <v>0</v>
      </c>
      <c r="NK5" s="91">
        <v>0</v>
      </c>
      <c r="NL5" s="91">
        <v>0</v>
      </c>
      <c r="NM5" s="91">
        <v>0</v>
      </c>
      <c r="NN5" s="91">
        <v>0</v>
      </c>
      <c r="NO5" s="91">
        <v>0</v>
      </c>
      <c r="NP5" s="91">
        <v>0</v>
      </c>
      <c r="NQ5" s="91">
        <v>0</v>
      </c>
      <c r="NR5" s="91">
        <v>0</v>
      </c>
      <c r="NS5" s="91">
        <v>0</v>
      </c>
      <c r="NT5" s="91">
        <v>0</v>
      </c>
      <c r="NU5" s="91">
        <v>0</v>
      </c>
      <c r="NV5" s="91">
        <v>0</v>
      </c>
      <c r="NW5" s="91">
        <v>0</v>
      </c>
      <c r="NX5" s="91">
        <v>0</v>
      </c>
      <c r="NY5" s="91">
        <v>0</v>
      </c>
      <c r="NZ5" s="91">
        <v>0</v>
      </c>
      <c r="OA5" s="91">
        <v>0</v>
      </c>
      <c r="OB5" s="91">
        <v>0</v>
      </c>
      <c r="OC5" s="91">
        <v>0</v>
      </c>
      <c r="OD5" s="91">
        <v>0</v>
      </c>
      <c r="OE5" s="91">
        <v>0</v>
      </c>
      <c r="OF5" s="91">
        <v>0</v>
      </c>
      <c r="OG5" s="91">
        <v>0</v>
      </c>
      <c r="OH5" s="91">
        <v>0</v>
      </c>
      <c r="OI5" s="91">
        <v>0</v>
      </c>
      <c r="OJ5" s="91">
        <v>0</v>
      </c>
      <c r="OK5" s="91">
        <v>0</v>
      </c>
      <c r="OL5" s="91">
        <v>0</v>
      </c>
      <c r="OM5" s="91">
        <v>0</v>
      </c>
      <c r="ON5" s="91">
        <v>0</v>
      </c>
      <c r="OO5" s="91">
        <v>1</v>
      </c>
      <c r="OP5" s="91">
        <v>0</v>
      </c>
      <c r="OQ5" s="91">
        <v>0</v>
      </c>
      <c r="OR5" s="91">
        <v>0</v>
      </c>
      <c r="OS5" s="91">
        <v>0</v>
      </c>
      <c r="OT5" s="91">
        <v>0</v>
      </c>
      <c r="OU5" s="91">
        <v>0</v>
      </c>
      <c r="OV5" s="91">
        <v>0</v>
      </c>
      <c r="OW5" s="91">
        <v>0</v>
      </c>
      <c r="OX5" s="91">
        <v>0</v>
      </c>
      <c r="OY5" s="91">
        <v>0</v>
      </c>
      <c r="OZ5" s="91">
        <v>0</v>
      </c>
      <c r="PA5" s="91">
        <v>0</v>
      </c>
      <c r="PB5" s="91">
        <v>0</v>
      </c>
      <c r="PC5" s="91">
        <v>0</v>
      </c>
      <c r="PD5" s="91">
        <v>0</v>
      </c>
      <c r="PE5" s="91">
        <v>0</v>
      </c>
      <c r="PF5" s="91">
        <v>0</v>
      </c>
      <c r="PG5" s="91">
        <v>0</v>
      </c>
      <c r="PH5" s="91">
        <v>0</v>
      </c>
      <c r="PI5" s="91">
        <v>0</v>
      </c>
      <c r="PJ5" s="91">
        <v>0</v>
      </c>
      <c r="PK5" s="91">
        <v>0</v>
      </c>
      <c r="PL5" s="91">
        <v>0</v>
      </c>
      <c r="PM5" s="91">
        <v>0</v>
      </c>
      <c r="PN5" s="91">
        <v>0</v>
      </c>
      <c r="PO5" s="91">
        <v>0</v>
      </c>
      <c r="PP5" s="91">
        <v>0</v>
      </c>
      <c r="PQ5" s="91">
        <v>0</v>
      </c>
      <c r="PR5" s="91">
        <v>0</v>
      </c>
      <c r="PS5" s="91">
        <v>0</v>
      </c>
      <c r="PT5" s="91">
        <v>0</v>
      </c>
      <c r="PU5" s="91">
        <v>0</v>
      </c>
      <c r="PV5" s="91">
        <v>0</v>
      </c>
      <c r="PW5" s="91">
        <v>0</v>
      </c>
      <c r="PX5" s="91">
        <v>0</v>
      </c>
      <c r="PY5" s="91">
        <v>0</v>
      </c>
      <c r="PZ5" s="91">
        <v>0</v>
      </c>
      <c r="QA5" s="91">
        <v>0</v>
      </c>
      <c r="QB5" s="91">
        <v>0</v>
      </c>
      <c r="QC5" s="91">
        <v>1</v>
      </c>
      <c r="QD5" s="91">
        <v>0</v>
      </c>
      <c r="QE5" s="91">
        <v>0</v>
      </c>
      <c r="QF5" s="91">
        <v>0</v>
      </c>
      <c r="QG5" s="91">
        <v>0</v>
      </c>
      <c r="QH5" s="91">
        <v>0</v>
      </c>
      <c r="QI5" s="91">
        <v>0</v>
      </c>
      <c r="QJ5" s="91">
        <v>0</v>
      </c>
      <c r="QK5" s="91">
        <v>0</v>
      </c>
      <c r="QL5" s="91">
        <v>0</v>
      </c>
      <c r="QM5" s="91">
        <v>0</v>
      </c>
      <c r="QN5" s="91">
        <v>0</v>
      </c>
      <c r="QO5" s="91">
        <v>0</v>
      </c>
      <c r="QP5" s="91">
        <v>0</v>
      </c>
      <c r="QQ5" s="91">
        <v>0</v>
      </c>
      <c r="QR5" s="91">
        <v>0</v>
      </c>
      <c r="QS5" s="91">
        <v>0</v>
      </c>
      <c r="QT5" s="91">
        <v>0</v>
      </c>
      <c r="QU5" s="91">
        <v>0</v>
      </c>
      <c r="QV5" s="91">
        <v>0</v>
      </c>
      <c r="QW5" s="91">
        <v>0</v>
      </c>
      <c r="QX5" s="91">
        <v>0</v>
      </c>
      <c r="QY5" s="91">
        <v>0</v>
      </c>
      <c r="QZ5" s="91">
        <v>0</v>
      </c>
      <c r="RA5" s="91">
        <v>0</v>
      </c>
      <c r="RB5" s="91">
        <v>0</v>
      </c>
      <c r="RC5" s="91">
        <v>0</v>
      </c>
      <c r="RD5" s="91">
        <v>0</v>
      </c>
      <c r="RE5" s="91">
        <v>0</v>
      </c>
      <c r="RF5" s="91">
        <v>0</v>
      </c>
      <c r="RG5" s="91">
        <v>0</v>
      </c>
      <c r="RH5" s="91">
        <v>0</v>
      </c>
      <c r="RI5" s="91">
        <v>0</v>
      </c>
      <c r="RJ5" s="91">
        <v>0</v>
      </c>
      <c r="RK5" s="91">
        <v>0</v>
      </c>
      <c r="RL5" s="91">
        <v>0</v>
      </c>
      <c r="RM5" s="91">
        <v>0</v>
      </c>
      <c r="RN5" s="91">
        <v>0</v>
      </c>
      <c r="RO5" s="91">
        <v>0</v>
      </c>
      <c r="RP5" s="91">
        <v>0</v>
      </c>
      <c r="RQ5" s="91">
        <v>1</v>
      </c>
      <c r="RR5" s="91">
        <v>0</v>
      </c>
      <c r="RS5" s="91">
        <v>0</v>
      </c>
      <c r="RT5" s="91">
        <v>0</v>
      </c>
      <c r="RU5" s="91">
        <v>0</v>
      </c>
      <c r="RV5" s="91">
        <v>0</v>
      </c>
      <c r="RW5" s="91">
        <v>0</v>
      </c>
      <c r="RX5" s="91">
        <v>0</v>
      </c>
      <c r="RY5" s="91">
        <v>0</v>
      </c>
      <c r="RZ5" s="91">
        <v>0</v>
      </c>
      <c r="SA5" s="91">
        <v>0</v>
      </c>
      <c r="SB5" s="91">
        <v>0</v>
      </c>
      <c r="SC5" s="91">
        <v>0</v>
      </c>
      <c r="SD5" s="91">
        <v>0</v>
      </c>
      <c r="SE5" s="91">
        <v>0</v>
      </c>
      <c r="SF5" s="91">
        <v>0</v>
      </c>
      <c r="SG5" s="91">
        <v>0</v>
      </c>
      <c r="SH5" s="91">
        <v>0</v>
      </c>
      <c r="SI5" s="91">
        <v>0</v>
      </c>
      <c r="SJ5" s="91">
        <v>0</v>
      </c>
      <c r="SK5" s="91">
        <v>0</v>
      </c>
      <c r="SL5" s="91">
        <v>0</v>
      </c>
      <c r="SM5" s="91">
        <v>0</v>
      </c>
      <c r="SN5" s="91">
        <v>0</v>
      </c>
      <c r="SO5" s="91">
        <v>0</v>
      </c>
      <c r="SP5" s="91">
        <v>0</v>
      </c>
      <c r="SQ5" s="91">
        <v>0</v>
      </c>
      <c r="SR5" s="91">
        <v>0</v>
      </c>
      <c r="SS5" s="91">
        <v>0</v>
      </c>
      <c r="ST5" s="91">
        <v>0</v>
      </c>
      <c r="SU5" s="91">
        <v>0</v>
      </c>
      <c r="SV5" s="91">
        <v>0</v>
      </c>
      <c r="SW5" s="91">
        <v>0</v>
      </c>
      <c r="SX5" s="91">
        <v>0</v>
      </c>
      <c r="SY5" s="91">
        <v>0</v>
      </c>
      <c r="SZ5" s="91">
        <v>0</v>
      </c>
      <c r="TA5" s="91">
        <v>0</v>
      </c>
      <c r="TB5" s="91">
        <v>0</v>
      </c>
      <c r="TC5" s="91">
        <v>0</v>
      </c>
      <c r="TD5" s="91">
        <v>0</v>
      </c>
      <c r="TE5" s="91">
        <v>1</v>
      </c>
      <c r="TF5" s="91">
        <v>0</v>
      </c>
      <c r="TG5" s="91">
        <v>0</v>
      </c>
      <c r="TH5" s="91">
        <v>0</v>
      </c>
      <c r="TI5" s="91">
        <v>0</v>
      </c>
      <c r="TJ5" s="91">
        <v>0</v>
      </c>
      <c r="TK5" s="91">
        <v>0</v>
      </c>
      <c r="TL5" s="91">
        <v>0</v>
      </c>
      <c r="TM5" s="91">
        <v>0</v>
      </c>
      <c r="TN5" s="91">
        <v>0</v>
      </c>
      <c r="TO5" s="91">
        <v>0</v>
      </c>
      <c r="TP5" s="91">
        <v>0</v>
      </c>
      <c r="TQ5" s="91">
        <v>0</v>
      </c>
      <c r="TR5" s="91">
        <v>0</v>
      </c>
      <c r="TS5" s="91">
        <v>0</v>
      </c>
      <c r="TT5" s="91">
        <v>0</v>
      </c>
      <c r="TU5" s="91">
        <v>0</v>
      </c>
      <c r="TV5" s="91">
        <v>0</v>
      </c>
      <c r="TW5" s="91">
        <v>0</v>
      </c>
      <c r="TX5" s="91">
        <v>0</v>
      </c>
      <c r="TY5" s="91">
        <v>0</v>
      </c>
      <c r="TZ5" s="91">
        <v>0</v>
      </c>
      <c r="UA5" s="91">
        <v>0</v>
      </c>
      <c r="UB5" s="91">
        <v>0</v>
      </c>
      <c r="UC5" s="91">
        <v>0</v>
      </c>
      <c r="UD5" s="91">
        <v>0</v>
      </c>
      <c r="UE5" s="91">
        <v>0</v>
      </c>
      <c r="UF5" s="91">
        <v>0</v>
      </c>
      <c r="UG5" s="91">
        <v>0</v>
      </c>
      <c r="UH5" s="91">
        <v>0</v>
      </c>
      <c r="UI5" s="91">
        <v>0</v>
      </c>
      <c r="UJ5" s="91">
        <v>0</v>
      </c>
      <c r="UK5" s="91">
        <v>0</v>
      </c>
      <c r="UL5" s="91">
        <v>0</v>
      </c>
      <c r="UM5" s="91">
        <v>0</v>
      </c>
      <c r="UN5" s="91">
        <v>0</v>
      </c>
      <c r="UO5" s="91">
        <v>0</v>
      </c>
      <c r="UP5" s="91">
        <v>0</v>
      </c>
      <c r="UQ5" s="91">
        <v>0</v>
      </c>
      <c r="UR5" s="91">
        <v>0</v>
      </c>
      <c r="US5" s="91">
        <v>1</v>
      </c>
      <c r="UT5" s="91">
        <v>0</v>
      </c>
      <c r="UU5" s="91">
        <v>0</v>
      </c>
      <c r="UV5" s="91">
        <v>0</v>
      </c>
      <c r="UW5" s="91">
        <v>0</v>
      </c>
      <c r="UX5" s="91">
        <v>0</v>
      </c>
      <c r="UY5" s="91">
        <v>0</v>
      </c>
      <c r="UZ5" s="91">
        <v>0</v>
      </c>
      <c r="VA5" s="91">
        <v>0</v>
      </c>
      <c r="VB5" s="91">
        <v>0</v>
      </c>
      <c r="VC5" s="91">
        <v>0</v>
      </c>
      <c r="VD5" s="91">
        <v>0</v>
      </c>
      <c r="VE5" s="91">
        <v>0</v>
      </c>
      <c r="VF5" s="91">
        <v>0</v>
      </c>
      <c r="VG5" s="91">
        <v>0</v>
      </c>
      <c r="VH5" s="91">
        <v>0</v>
      </c>
      <c r="VI5" s="91">
        <v>0</v>
      </c>
      <c r="VJ5" s="91">
        <v>0</v>
      </c>
      <c r="VK5" s="91">
        <v>0</v>
      </c>
      <c r="VL5" s="91">
        <v>0</v>
      </c>
      <c r="VM5" s="91">
        <v>0</v>
      </c>
      <c r="VN5" s="91">
        <v>0</v>
      </c>
      <c r="VO5" s="91">
        <v>0</v>
      </c>
      <c r="VP5" s="91">
        <v>0</v>
      </c>
      <c r="VQ5" s="91">
        <v>0</v>
      </c>
      <c r="VR5" s="91">
        <v>0</v>
      </c>
      <c r="VS5" s="91">
        <v>0</v>
      </c>
      <c r="VT5" s="91">
        <v>0</v>
      </c>
      <c r="VU5" s="91">
        <v>0</v>
      </c>
      <c r="VV5" s="91">
        <v>0</v>
      </c>
      <c r="VW5" s="91">
        <v>0</v>
      </c>
      <c r="VX5" s="91">
        <v>0</v>
      </c>
      <c r="VY5" s="91">
        <v>0</v>
      </c>
      <c r="VZ5" s="91">
        <v>0</v>
      </c>
      <c r="WA5" s="91">
        <v>0</v>
      </c>
      <c r="WB5" s="91">
        <v>0</v>
      </c>
      <c r="WC5" s="91">
        <v>0</v>
      </c>
      <c r="WD5" s="91">
        <v>0</v>
      </c>
      <c r="WE5" s="91">
        <v>0</v>
      </c>
      <c r="WF5" s="91">
        <v>0</v>
      </c>
      <c r="WG5" s="91">
        <v>1</v>
      </c>
      <c r="WH5" s="91">
        <v>0</v>
      </c>
      <c r="WI5" s="91">
        <v>0</v>
      </c>
      <c r="WJ5" s="91">
        <v>0</v>
      </c>
      <c r="WK5" s="91">
        <v>0</v>
      </c>
      <c r="WL5" s="91">
        <v>0</v>
      </c>
      <c r="WM5" s="91">
        <v>0</v>
      </c>
      <c r="WN5" s="91">
        <v>0</v>
      </c>
      <c r="WO5" s="91">
        <v>0</v>
      </c>
      <c r="WP5" s="91">
        <v>0</v>
      </c>
      <c r="WQ5" s="91">
        <v>0</v>
      </c>
      <c r="WR5" s="91">
        <v>0</v>
      </c>
      <c r="WS5" s="91">
        <v>0</v>
      </c>
      <c r="WT5" s="91">
        <v>0</v>
      </c>
      <c r="WU5" s="91">
        <v>0</v>
      </c>
      <c r="WV5" s="91">
        <v>0</v>
      </c>
      <c r="WW5" s="91">
        <v>0</v>
      </c>
      <c r="WX5" s="91">
        <v>0</v>
      </c>
      <c r="WY5" s="91">
        <v>0</v>
      </c>
      <c r="WZ5" s="91">
        <v>0</v>
      </c>
      <c r="XA5" s="91">
        <v>0</v>
      </c>
      <c r="XB5" s="91">
        <v>0</v>
      </c>
      <c r="XC5" s="91">
        <v>0</v>
      </c>
      <c r="XD5" s="91">
        <v>0</v>
      </c>
      <c r="XE5" s="91">
        <v>0</v>
      </c>
      <c r="XF5" s="91">
        <v>0</v>
      </c>
      <c r="XG5" s="91">
        <v>0</v>
      </c>
      <c r="XH5" s="91">
        <v>0</v>
      </c>
      <c r="XI5" s="91">
        <v>0</v>
      </c>
      <c r="XJ5" s="91">
        <v>0</v>
      </c>
      <c r="XK5" s="91">
        <v>0</v>
      </c>
      <c r="XL5" s="91">
        <v>0</v>
      </c>
      <c r="XM5" s="91">
        <v>0</v>
      </c>
      <c r="XN5" s="91">
        <v>0</v>
      </c>
      <c r="XO5" s="91">
        <v>0</v>
      </c>
      <c r="XP5" s="91">
        <v>0</v>
      </c>
      <c r="XQ5" s="91">
        <v>0</v>
      </c>
      <c r="XR5" s="91">
        <v>0</v>
      </c>
      <c r="XS5" s="91">
        <v>0</v>
      </c>
      <c r="XT5" s="91">
        <v>0</v>
      </c>
      <c r="XU5" s="91">
        <v>1</v>
      </c>
      <c r="XV5" s="91">
        <v>0</v>
      </c>
      <c r="XW5" s="91">
        <v>0</v>
      </c>
      <c r="XX5" s="91">
        <v>0</v>
      </c>
      <c r="XY5" s="91">
        <v>0</v>
      </c>
      <c r="XZ5" s="91">
        <v>0</v>
      </c>
      <c r="YA5" s="91">
        <v>0</v>
      </c>
      <c r="YB5" s="91">
        <v>0</v>
      </c>
      <c r="YC5" s="91">
        <v>0</v>
      </c>
      <c r="YD5" s="91">
        <v>0</v>
      </c>
      <c r="YE5" s="91">
        <v>0</v>
      </c>
      <c r="YF5" s="91">
        <v>0</v>
      </c>
      <c r="YG5" s="91">
        <v>0</v>
      </c>
      <c r="YH5" s="91">
        <v>0</v>
      </c>
      <c r="YI5" s="91">
        <v>0</v>
      </c>
      <c r="YJ5" s="91">
        <v>0</v>
      </c>
      <c r="YK5" s="91">
        <v>0</v>
      </c>
      <c r="YL5" s="91">
        <v>0</v>
      </c>
      <c r="YM5" s="91">
        <v>0</v>
      </c>
      <c r="YN5" s="91">
        <v>0</v>
      </c>
      <c r="YO5" s="91">
        <v>0</v>
      </c>
      <c r="YP5" s="91">
        <v>0</v>
      </c>
      <c r="YQ5" s="91">
        <v>0</v>
      </c>
      <c r="YR5" s="91">
        <v>0</v>
      </c>
      <c r="YS5" s="91">
        <v>0</v>
      </c>
      <c r="YT5" s="91">
        <v>0</v>
      </c>
      <c r="YU5" s="91">
        <v>0</v>
      </c>
      <c r="YV5" s="91">
        <v>0</v>
      </c>
      <c r="YW5" s="91">
        <v>0</v>
      </c>
      <c r="YX5" s="91">
        <v>0</v>
      </c>
      <c r="YY5" s="91">
        <v>0</v>
      </c>
      <c r="YZ5" s="91">
        <v>0</v>
      </c>
      <c r="ZA5" s="91">
        <v>0</v>
      </c>
      <c r="ZB5" s="91">
        <v>0</v>
      </c>
      <c r="ZC5" s="91">
        <v>0</v>
      </c>
      <c r="ZD5" s="91">
        <v>0</v>
      </c>
      <c r="ZE5" s="91">
        <v>0</v>
      </c>
      <c r="ZF5" s="91">
        <v>0</v>
      </c>
      <c r="ZG5" s="91">
        <v>0</v>
      </c>
      <c r="ZH5" s="91">
        <v>0</v>
      </c>
      <c r="ZI5" s="91">
        <v>1</v>
      </c>
      <c r="ZJ5" s="91">
        <v>0</v>
      </c>
      <c r="ZK5" s="91">
        <v>0</v>
      </c>
      <c r="ZL5" s="91">
        <v>0</v>
      </c>
      <c r="ZM5" s="91">
        <v>0</v>
      </c>
      <c r="ZN5" s="91">
        <v>0</v>
      </c>
      <c r="ZO5" s="91">
        <v>0</v>
      </c>
      <c r="ZP5" s="91">
        <v>0</v>
      </c>
      <c r="ZQ5" s="91">
        <v>0</v>
      </c>
      <c r="ZR5" s="91">
        <v>0</v>
      </c>
      <c r="ZS5" s="91">
        <v>0</v>
      </c>
      <c r="ZT5" s="91">
        <v>0</v>
      </c>
      <c r="ZU5" s="91">
        <v>0</v>
      </c>
      <c r="ZV5" s="91">
        <v>0</v>
      </c>
      <c r="ZW5" s="91">
        <v>0</v>
      </c>
      <c r="ZX5" s="91">
        <v>0</v>
      </c>
      <c r="ZY5" s="91">
        <v>0</v>
      </c>
      <c r="ZZ5" s="91">
        <v>0</v>
      </c>
      <c r="AAA5" s="91">
        <v>0</v>
      </c>
      <c r="AAB5" s="91">
        <v>0</v>
      </c>
      <c r="AAC5" s="91">
        <v>0</v>
      </c>
      <c r="AAD5" s="91">
        <v>0</v>
      </c>
      <c r="AAE5" s="91">
        <v>0</v>
      </c>
      <c r="AAF5" s="91">
        <v>0</v>
      </c>
      <c r="AAG5" s="91">
        <v>0</v>
      </c>
      <c r="AAH5" s="91">
        <v>0</v>
      </c>
      <c r="AAI5" s="91">
        <v>0</v>
      </c>
      <c r="AAJ5" s="91">
        <v>0</v>
      </c>
      <c r="AAK5" s="91">
        <v>0</v>
      </c>
      <c r="AAL5" s="91">
        <v>0</v>
      </c>
      <c r="AAM5" s="91">
        <v>0</v>
      </c>
      <c r="AAN5" s="91">
        <v>0</v>
      </c>
      <c r="AAO5" s="91">
        <v>0</v>
      </c>
      <c r="AAP5" s="91">
        <v>0</v>
      </c>
      <c r="AAQ5" s="91">
        <v>0</v>
      </c>
      <c r="AAR5" s="91">
        <v>0</v>
      </c>
      <c r="AAS5" s="91">
        <v>0</v>
      </c>
      <c r="AAT5" s="91">
        <v>0</v>
      </c>
      <c r="AAU5" s="91">
        <v>0</v>
      </c>
      <c r="AAV5" s="91">
        <v>0</v>
      </c>
      <c r="AAW5" s="91">
        <v>1</v>
      </c>
      <c r="AAX5" s="91">
        <v>0</v>
      </c>
      <c r="AAY5" s="91">
        <v>0</v>
      </c>
      <c r="AAZ5" s="91">
        <v>0</v>
      </c>
      <c r="ABA5" s="91">
        <v>0</v>
      </c>
      <c r="ABB5" s="91">
        <v>0</v>
      </c>
      <c r="ABC5" s="91">
        <v>0</v>
      </c>
      <c r="ABD5" s="91">
        <v>0</v>
      </c>
      <c r="ABE5" s="91">
        <v>0</v>
      </c>
      <c r="ABF5" s="91">
        <v>0</v>
      </c>
      <c r="ABG5" s="91">
        <v>0</v>
      </c>
      <c r="ABH5" s="91">
        <v>0</v>
      </c>
      <c r="ABI5" s="91">
        <v>0</v>
      </c>
      <c r="ABJ5" s="91">
        <v>0</v>
      </c>
      <c r="ABK5" s="91">
        <v>0</v>
      </c>
      <c r="ABL5" s="91">
        <v>0</v>
      </c>
      <c r="ABM5" s="91">
        <v>0</v>
      </c>
      <c r="ABN5" s="91">
        <v>0</v>
      </c>
      <c r="ABO5" s="91">
        <v>0</v>
      </c>
      <c r="ABP5" s="91">
        <v>0</v>
      </c>
      <c r="ABQ5" s="91">
        <v>0</v>
      </c>
      <c r="ABR5" s="91">
        <v>0</v>
      </c>
      <c r="ABS5" s="91">
        <v>0</v>
      </c>
      <c r="ABT5" s="91">
        <v>0</v>
      </c>
      <c r="ABU5" s="91">
        <v>0</v>
      </c>
      <c r="ABV5" s="91">
        <v>0</v>
      </c>
      <c r="ABW5" s="91">
        <v>0</v>
      </c>
      <c r="ABX5" s="91">
        <v>0</v>
      </c>
      <c r="ABY5" s="91">
        <v>0</v>
      </c>
      <c r="ABZ5" s="91">
        <v>0</v>
      </c>
      <c r="ACA5" s="91">
        <v>0</v>
      </c>
      <c r="ACB5" s="91">
        <v>0</v>
      </c>
      <c r="ACC5" s="91">
        <v>0</v>
      </c>
      <c r="ACD5" s="91">
        <v>0</v>
      </c>
      <c r="ACE5" s="91">
        <v>0</v>
      </c>
      <c r="ACF5" s="91">
        <v>0</v>
      </c>
      <c r="ACG5" s="91">
        <v>0</v>
      </c>
      <c r="ACH5" s="91">
        <v>0</v>
      </c>
      <c r="ACI5" s="91">
        <v>0</v>
      </c>
      <c r="ACJ5" s="91">
        <v>0</v>
      </c>
      <c r="ACK5" s="91">
        <v>1</v>
      </c>
      <c r="ACL5" s="91">
        <v>0</v>
      </c>
      <c r="ACM5" s="91">
        <v>0</v>
      </c>
      <c r="ACN5" s="91">
        <v>0</v>
      </c>
      <c r="ACO5" s="91">
        <v>0</v>
      </c>
      <c r="ACP5" s="91">
        <v>0</v>
      </c>
      <c r="ACQ5" s="91">
        <v>0</v>
      </c>
      <c r="ACR5" s="91">
        <v>0</v>
      </c>
      <c r="ACS5" s="91">
        <v>0</v>
      </c>
      <c r="ACT5" s="91">
        <v>0</v>
      </c>
      <c r="ACU5" s="91">
        <v>0</v>
      </c>
      <c r="ACV5" s="91">
        <v>0</v>
      </c>
      <c r="ACW5" s="91">
        <v>0</v>
      </c>
      <c r="ACX5" s="91">
        <v>0</v>
      </c>
      <c r="ACY5" s="91">
        <v>0</v>
      </c>
      <c r="ACZ5" s="91">
        <v>0</v>
      </c>
      <c r="ADA5" s="91">
        <v>0</v>
      </c>
      <c r="ADB5" s="91">
        <v>0</v>
      </c>
      <c r="ADC5" s="91">
        <v>0</v>
      </c>
      <c r="ADD5" s="91">
        <v>0</v>
      </c>
      <c r="ADE5" s="91">
        <v>0</v>
      </c>
      <c r="ADF5" s="91">
        <v>0</v>
      </c>
      <c r="ADG5" s="91">
        <v>0</v>
      </c>
      <c r="ADH5" s="91">
        <v>0</v>
      </c>
      <c r="ADI5" s="91">
        <v>0</v>
      </c>
      <c r="ADJ5" s="91">
        <v>0</v>
      </c>
      <c r="ADK5" s="91">
        <v>0</v>
      </c>
      <c r="ADL5" s="91">
        <v>0</v>
      </c>
      <c r="ADM5" s="91">
        <v>0</v>
      </c>
      <c r="ADN5" s="91">
        <v>0</v>
      </c>
      <c r="ADO5" s="91">
        <v>0</v>
      </c>
      <c r="ADP5" s="91">
        <v>0</v>
      </c>
      <c r="ADQ5" s="91">
        <v>0</v>
      </c>
      <c r="ADR5" s="91">
        <v>0</v>
      </c>
      <c r="ADS5" s="91">
        <v>0</v>
      </c>
      <c r="ADT5" s="91">
        <v>0</v>
      </c>
      <c r="ADU5" s="91">
        <v>0</v>
      </c>
      <c r="ADV5" s="91">
        <v>0</v>
      </c>
      <c r="ADW5" s="91">
        <v>0</v>
      </c>
      <c r="ADX5" s="91">
        <v>0</v>
      </c>
      <c r="ADY5" s="100"/>
      <c r="ADZ5" s="132" t="s">
        <v>10</v>
      </c>
      <c r="AEA5" s="132"/>
      <c r="AEB5" s="132" t="s">
        <v>21</v>
      </c>
      <c r="AEC5" s="132"/>
      <c r="AED5" s="102"/>
      <c r="AEE5" s="133">
        <v>1</v>
      </c>
      <c r="AEF5" s="133">
        <v>0</v>
      </c>
      <c r="AEG5" s="115"/>
      <c r="AEH5" s="115"/>
      <c r="AEI5" s="115"/>
      <c r="AEJ5" s="115"/>
      <c r="AEK5" s="115"/>
      <c r="AEL5" s="115"/>
      <c r="AEM5" s="115"/>
      <c r="AEN5" s="115"/>
      <c r="AEO5" s="115"/>
      <c r="AEP5" s="115"/>
      <c r="AEQ5" s="115"/>
      <c r="AER5" s="115"/>
      <c r="AES5" s="115"/>
      <c r="AET5" s="115"/>
      <c r="AEU5" s="115"/>
      <c r="AEV5" s="115"/>
      <c r="AEW5" s="115"/>
      <c r="AEX5" s="115"/>
      <c r="AEY5" s="134" t="str">
        <f>_xlfn.CONCAT("Dis ", AFF6,"x",)</f>
        <v>Dis 20x</v>
      </c>
      <c r="AEZ5" s="115" t="s">
        <v>25</v>
      </c>
      <c r="AFA5" s="91"/>
      <c r="AFB5" s="104" t="s">
        <v>59</v>
      </c>
      <c r="AFC5" s="127" t="str">
        <f>_xlfn.CONCAT(AEF6,"x"," ",AFB5)</f>
        <v>40x Btc</v>
      </c>
      <c r="AFD5" s="91"/>
      <c r="AFE5" s="133">
        <f>AEE5</f>
        <v>1</v>
      </c>
      <c r="AFF5" s="133">
        <v>-20</v>
      </c>
      <c r="AFG5" s="115"/>
      <c r="AFH5" s="115"/>
      <c r="AFI5" s="115"/>
      <c r="AFJ5" s="115"/>
      <c r="AFK5" s="115"/>
      <c r="AFL5" s="115"/>
      <c r="AFM5" s="115"/>
      <c r="AFN5" s="115"/>
      <c r="AFO5" s="115"/>
      <c r="AFP5" s="115"/>
      <c r="AFQ5" s="115"/>
      <c r="AFR5" s="115"/>
      <c r="AFS5" s="115"/>
      <c r="AFT5" s="115"/>
      <c r="AFU5" s="115"/>
      <c r="AFV5" s="115"/>
      <c r="AFW5" s="115"/>
      <c r="AFX5" s="115"/>
      <c r="AFY5" s="115"/>
      <c r="AFZ5" s="115"/>
      <c r="AGA5" s="135" t="str">
        <f>_xlfn.CONCAT(AFF6,"x", " """,AFF5,"""")</f>
        <v>20x "-20"</v>
      </c>
      <c r="AGB5" s="91"/>
      <c r="AGC5" s="91"/>
      <c r="AGD5" s="91"/>
      <c r="AGE5" s="91"/>
      <c r="AGF5" s="91"/>
      <c r="AGG5" s="91"/>
      <c r="AGH5" s="91"/>
      <c r="AGI5" s="91"/>
      <c r="AGJ5" s="91"/>
      <c r="AGK5" s="91"/>
      <c r="AGL5" s="91"/>
      <c r="AGM5" s="91"/>
      <c r="AGN5" s="91"/>
      <c r="AGO5" s="91"/>
      <c r="AGP5" s="91"/>
      <c r="AGQ5" s="91"/>
      <c r="AGR5" s="91"/>
      <c r="AGS5" s="91"/>
      <c r="AGT5" s="91"/>
      <c r="AGU5" s="91"/>
      <c r="AGV5" s="91"/>
      <c r="AGW5" s="91"/>
      <c r="AGX5" s="91"/>
      <c r="AGY5" s="91"/>
      <c r="AGZ5" s="91"/>
      <c r="AHA5" s="91"/>
      <c r="AHB5" s="91"/>
      <c r="AHC5" s="91"/>
      <c r="AHD5" s="91"/>
      <c r="AHE5" s="91"/>
      <c r="AHF5" s="91"/>
      <c r="AHG5" s="91"/>
      <c r="AHH5" s="91"/>
      <c r="AHI5" s="91"/>
      <c r="AHJ5" s="91"/>
      <c r="AHK5" s="91"/>
      <c r="AHL5" s="91"/>
      <c r="AHM5" s="91"/>
      <c r="AHN5" s="91"/>
      <c r="AHO5" s="91"/>
      <c r="AHP5" s="91"/>
      <c r="AHQ5" s="91"/>
      <c r="AHR5" s="91"/>
      <c r="AHS5" s="91"/>
      <c r="AHT5" s="91"/>
      <c r="AHU5" s="91"/>
      <c r="AHV5" s="91"/>
      <c r="AHW5" s="91"/>
      <c r="AHX5" s="91"/>
      <c r="AHY5" s="91"/>
      <c r="AHZ5" s="91"/>
      <c r="AIA5" s="91"/>
      <c r="AIB5" s="91"/>
      <c r="AIC5" s="91"/>
      <c r="AID5" s="91"/>
      <c r="AIE5" s="91"/>
      <c r="AIF5" s="91"/>
      <c r="AIG5" s="91"/>
      <c r="AIH5" s="91"/>
      <c r="AII5" s="91"/>
      <c r="AIJ5" s="91"/>
      <c r="AIK5" s="91"/>
      <c r="AIL5" s="91"/>
      <c r="AIM5" s="91"/>
      <c r="AIN5" s="91"/>
      <c r="AIO5" s="91"/>
      <c r="AIP5" s="91"/>
      <c r="AIQ5" s="91"/>
      <c r="AIR5" s="91"/>
      <c r="AIS5" s="91"/>
      <c r="AIT5" s="91"/>
      <c r="AIU5" s="91"/>
      <c r="AIV5" s="91"/>
      <c r="AIW5" s="91"/>
      <c r="AIX5" s="91"/>
      <c r="AIY5" s="91"/>
      <c r="AIZ5" s="91"/>
      <c r="AJA5" s="91"/>
      <c r="AJB5" s="91"/>
      <c r="AJC5" s="91"/>
      <c r="AJD5" s="91"/>
      <c r="AJE5" s="91"/>
      <c r="AJF5" s="91"/>
      <c r="AJG5" s="91"/>
      <c r="AJH5" s="91"/>
      <c r="AJI5" s="91"/>
      <c r="AJJ5" s="91"/>
      <c r="AJK5" s="91"/>
      <c r="AJL5" s="91"/>
      <c r="AJM5" s="91"/>
      <c r="AJN5" s="91"/>
      <c r="AJO5" s="91"/>
      <c r="AJP5" s="91"/>
      <c r="AJQ5" s="91"/>
      <c r="AJR5" s="91"/>
      <c r="AJS5" s="91"/>
      <c r="AJT5" s="91"/>
      <c r="AJU5" s="91"/>
      <c r="AJV5" s="91"/>
      <c r="AJW5" s="91"/>
      <c r="AJX5" s="91"/>
      <c r="AJY5" s="91"/>
      <c r="AJZ5" s="91"/>
      <c r="AKA5" s="91"/>
      <c r="AKB5" s="91"/>
      <c r="AKC5" s="91"/>
      <c r="AKD5" s="91"/>
      <c r="AKE5" s="91"/>
      <c r="AKF5" s="91"/>
      <c r="AKG5" s="91"/>
      <c r="AKH5" s="91"/>
      <c r="AKI5" s="91"/>
      <c r="AKJ5" s="91"/>
      <c r="AKK5" s="91"/>
      <c r="AKL5" s="91"/>
      <c r="AKM5" s="91"/>
      <c r="AKN5" s="91"/>
      <c r="AKO5" s="91"/>
      <c r="AKP5" s="91"/>
      <c r="AKQ5" s="91"/>
      <c r="AKR5" s="91"/>
      <c r="AKS5" s="91"/>
      <c r="AKT5" s="91"/>
      <c r="AKU5" s="91"/>
      <c r="AKV5" s="91"/>
      <c r="AKW5" s="91"/>
      <c r="AKX5" s="91"/>
      <c r="AKY5" s="91"/>
      <c r="AKZ5" s="91"/>
      <c r="ALA5" s="91"/>
      <c r="ALB5" s="91"/>
      <c r="ALC5" s="91"/>
      <c r="ALD5" s="91"/>
      <c r="ALE5" s="91"/>
      <c r="ALF5" s="91"/>
      <c r="ALG5" s="91"/>
      <c r="ALH5" s="91"/>
      <c r="ALI5" s="91"/>
      <c r="ALJ5" s="91"/>
      <c r="ALK5" s="91"/>
      <c r="ALL5" s="91"/>
      <c r="ALM5" s="91"/>
      <c r="ALN5" s="91"/>
      <c r="ALO5" s="91"/>
      <c r="ALP5" s="91"/>
      <c r="ALQ5" s="91"/>
      <c r="ALR5" s="91"/>
      <c r="ALS5" s="91"/>
      <c r="ALT5" s="91"/>
      <c r="ALU5" s="91"/>
      <c r="ALV5" s="91"/>
      <c r="ALW5" s="91"/>
      <c r="ALX5" s="91"/>
      <c r="ALY5" s="91"/>
      <c r="ALZ5" s="91"/>
      <c r="AMA5" s="91"/>
      <c r="AMB5" s="91"/>
      <c r="AMC5" s="91"/>
      <c r="AMD5" s="91"/>
      <c r="AME5" s="91"/>
      <c r="AMF5" s="91"/>
      <c r="AMG5" s="91"/>
      <c r="AMH5" s="91"/>
      <c r="AMI5" s="91"/>
      <c r="AMJ5" s="91"/>
      <c r="AMK5" s="91"/>
      <c r="AML5" s="91"/>
      <c r="AMM5" s="91"/>
      <c r="AMN5" s="91"/>
      <c r="AMO5" s="91"/>
      <c r="AMP5" s="91"/>
      <c r="AMQ5" s="91"/>
      <c r="AMR5" s="91"/>
      <c r="AMS5" s="91"/>
      <c r="AMT5" s="91"/>
      <c r="AMU5" s="91"/>
      <c r="AMV5" s="91"/>
      <c r="AMW5" s="91"/>
      <c r="AMX5" s="91"/>
      <c r="AMY5" s="91"/>
      <c r="AMZ5" s="91"/>
      <c r="ANA5" s="91"/>
      <c r="ANB5" s="91"/>
      <c r="ANC5" s="91"/>
      <c r="AND5" s="91"/>
      <c r="ANE5" s="91"/>
      <c r="ANF5" s="91"/>
      <c r="ANG5" s="91"/>
      <c r="ANH5" s="91"/>
      <c r="ANI5" s="91"/>
      <c r="ANJ5" s="91"/>
      <c r="ANK5" s="91"/>
      <c r="ANL5" s="91"/>
      <c r="ANM5" s="91"/>
      <c r="ANN5" s="91"/>
      <c r="ANO5" s="91"/>
      <c r="ANP5" s="91"/>
      <c r="ANQ5" s="91"/>
      <c r="ANR5" s="91"/>
      <c r="ANS5" s="91"/>
      <c r="ANT5" s="91"/>
      <c r="ANU5" s="91"/>
      <c r="ANV5" s="91"/>
      <c r="ANW5" s="91"/>
      <c r="ANX5" s="91"/>
      <c r="ANY5" s="91"/>
      <c r="ANZ5" s="91"/>
      <c r="AOA5" s="91"/>
      <c r="AOB5" s="91"/>
      <c r="AOC5" s="91"/>
      <c r="AOD5" s="91"/>
      <c r="AOE5" s="91"/>
      <c r="AOF5" s="91"/>
      <c r="AOG5" s="91"/>
      <c r="AOH5" s="91"/>
      <c r="AOI5" s="91"/>
      <c r="AOJ5" s="91"/>
      <c r="AOK5" s="91"/>
      <c r="AOL5" s="91"/>
      <c r="AOM5" s="91"/>
      <c r="AON5" s="91"/>
      <c r="AOO5" s="91"/>
      <c r="AOP5" s="91"/>
      <c r="AOQ5" s="91"/>
      <c r="AOR5" s="91"/>
      <c r="AOS5" s="91"/>
      <c r="AOT5" s="91"/>
      <c r="AOU5" s="91"/>
      <c r="AOV5" s="91"/>
      <c r="AOW5" s="91"/>
      <c r="AOX5" s="91"/>
      <c r="AOY5" s="91"/>
      <c r="AOZ5" s="91"/>
      <c r="APA5" s="91"/>
      <c r="APB5" s="91"/>
      <c r="APC5" s="91"/>
      <c r="APD5" s="91"/>
      <c r="APE5" s="91"/>
      <c r="APF5" s="91"/>
      <c r="APG5" s="91"/>
      <c r="APH5" s="91"/>
      <c r="API5" s="91"/>
      <c r="APJ5" s="91"/>
      <c r="APK5" s="91"/>
      <c r="APL5" s="91"/>
      <c r="APM5" s="91"/>
      <c r="APN5" s="91"/>
      <c r="APO5" s="91"/>
      <c r="APP5" s="91"/>
      <c r="APQ5" s="91"/>
      <c r="APR5" s="91"/>
      <c r="APS5" s="91"/>
      <c r="APT5" s="91"/>
      <c r="APU5" s="91"/>
      <c r="APV5" s="91"/>
      <c r="APW5" s="91"/>
      <c r="APX5" s="91"/>
      <c r="APY5" s="91"/>
      <c r="APZ5" s="91"/>
      <c r="AQA5" s="91"/>
      <c r="AQB5" s="91"/>
      <c r="AQC5" s="91"/>
      <c r="AQD5" s="91"/>
      <c r="AQE5" s="91"/>
      <c r="AQF5" s="91"/>
      <c r="AQG5" s="91"/>
      <c r="AQH5" s="91"/>
      <c r="AQI5" s="91"/>
      <c r="AQJ5" s="91"/>
      <c r="AQK5" s="91"/>
      <c r="AQL5" s="91"/>
      <c r="AQM5" s="91"/>
      <c r="AQN5" s="91"/>
      <c r="AQO5" s="91"/>
      <c r="AQP5" s="91"/>
      <c r="AQQ5" s="91"/>
      <c r="AQR5" s="91"/>
      <c r="AQS5" s="91"/>
      <c r="AQT5" s="91"/>
      <c r="AQU5" s="91"/>
      <c r="AQV5" s="91"/>
      <c r="AQW5" s="91"/>
      <c r="AQX5" s="91"/>
      <c r="AQY5" s="91"/>
      <c r="AQZ5" s="91"/>
      <c r="ARA5" s="91"/>
      <c r="ARB5" s="91"/>
      <c r="ARC5" s="91"/>
      <c r="ARD5" s="91"/>
      <c r="ARE5" s="91"/>
      <c r="ARF5" s="91"/>
      <c r="ARG5" s="91"/>
      <c r="ARH5" s="91"/>
      <c r="ARI5" s="91"/>
      <c r="ARJ5" s="91"/>
      <c r="ARK5" s="91"/>
      <c r="ARL5" s="91"/>
      <c r="ARM5" s="91"/>
      <c r="ARN5" s="91"/>
      <c r="ARO5" s="91"/>
      <c r="ARP5" s="91"/>
      <c r="ARQ5" s="91"/>
      <c r="ARR5" s="91"/>
      <c r="ARS5" s="91"/>
      <c r="ART5" s="91"/>
      <c r="ARU5" s="91"/>
      <c r="ARV5" s="91"/>
      <c r="ARW5" s="91"/>
      <c r="ARX5" s="91"/>
      <c r="ARY5" s="91"/>
      <c r="ARZ5" s="91"/>
      <c r="ASA5" s="91"/>
      <c r="ASB5" s="91"/>
      <c r="ASC5" s="91"/>
      <c r="ASD5" s="91"/>
      <c r="ASE5" s="91"/>
      <c r="ASF5" s="91"/>
      <c r="ASG5" s="91"/>
      <c r="ASH5" s="91"/>
      <c r="ASI5" s="91"/>
      <c r="ASJ5" s="91"/>
      <c r="ASK5" s="91"/>
      <c r="ASL5" s="91"/>
      <c r="ASM5" s="91"/>
      <c r="ASN5" s="91"/>
      <c r="ASO5" s="91"/>
      <c r="ASP5" s="91"/>
      <c r="ASQ5" s="91"/>
      <c r="ASR5" s="91"/>
    </row>
    <row r="6" spans="1:1188" ht="8.25" customHeight="1" x14ac:dyDescent="0.25">
      <c r="A6" s="129">
        <v>1</v>
      </c>
      <c r="B6" s="130">
        <v>0.28999999999999998</v>
      </c>
      <c r="C6" s="123">
        <f>IF(ROW()-$B$4&lt;$B$112,2,3)</f>
        <v>2</v>
      </c>
      <c r="D6" s="129">
        <v>1</v>
      </c>
      <c r="E6" s="91">
        <v>1</v>
      </c>
      <c r="F6" s="92">
        <v>0.48574837999999998</v>
      </c>
      <c r="G6" s="92">
        <v>2.1450106E-2</v>
      </c>
      <c r="H6" s="92">
        <v>9.4721219999999997E-4</v>
      </c>
      <c r="I6" s="92">
        <v>4.1827832E-5</v>
      </c>
      <c r="J6" s="92">
        <v>1.8470705E-6</v>
      </c>
      <c r="K6" s="92">
        <v>8.1564570000000005E-8</v>
      </c>
      <c r="L6" s="92">
        <v>3.6017989000000002E-9</v>
      </c>
      <c r="M6" s="92">
        <v>1.5905127000000001E-10</v>
      </c>
      <c r="N6" s="92">
        <v>7.0235179999999996E-12</v>
      </c>
      <c r="O6" s="92">
        <v>3.1015023000000002E-13</v>
      </c>
      <c r="P6" s="92">
        <v>1.3695863999999999E-14</v>
      </c>
      <c r="Q6" s="92">
        <v>6.0479260000000004E-16</v>
      </c>
      <c r="R6" s="92">
        <v>2.6706893E-17</v>
      </c>
      <c r="S6" s="92">
        <v>1.1793426E-18</v>
      </c>
      <c r="T6" s="92">
        <v>5.2078247999999997E-20</v>
      </c>
      <c r="U6" s="92">
        <v>2.2997058999999999E-21</v>
      </c>
      <c r="V6" s="92">
        <v>1.0155189E-22</v>
      </c>
      <c r="W6" s="92">
        <v>4.4843889999999998E-24</v>
      </c>
      <c r="X6" s="92">
        <v>1.9802417000000001E-25</v>
      </c>
      <c r="Y6" s="92">
        <v>8.744452E-27</v>
      </c>
      <c r="Z6" s="93">
        <v>3.8614172999999999E-28</v>
      </c>
      <c r="AA6" s="93">
        <v>1.7051406E-29</v>
      </c>
      <c r="AB6" s="93">
        <v>7.5296190000000004E-31</v>
      </c>
      <c r="AC6" s="93">
        <v>3.3249516000000001E-32</v>
      </c>
      <c r="AD6" s="93">
        <v>1.4682405E-33</v>
      </c>
      <c r="AE6" s="93">
        <v>6.4835016999999998E-35</v>
      </c>
      <c r="AF6" s="93">
        <v>2.8675637E-36</v>
      </c>
      <c r="AG6" s="93">
        <v>1.2451796E-37</v>
      </c>
      <c r="AH6" s="93">
        <v>0</v>
      </c>
      <c r="AI6" s="93">
        <v>0</v>
      </c>
      <c r="AJ6" s="93">
        <v>0</v>
      </c>
      <c r="AK6" s="93">
        <v>0</v>
      </c>
      <c r="AL6" s="93">
        <v>0</v>
      </c>
      <c r="AM6" s="93">
        <v>0</v>
      </c>
      <c r="AN6" s="93">
        <v>0</v>
      </c>
      <c r="AO6" s="93">
        <v>0</v>
      </c>
      <c r="AP6" s="93">
        <v>0</v>
      </c>
      <c r="AQ6" s="93">
        <v>0</v>
      </c>
      <c r="AR6" s="93">
        <v>0</v>
      </c>
      <c r="AS6" s="94">
        <v>1</v>
      </c>
      <c r="AT6" s="94">
        <v>0.48574840000000002</v>
      </c>
      <c r="AU6" s="94">
        <v>2.1450081999999999E-2</v>
      </c>
      <c r="AV6" s="94">
        <v>9.4721159999999998E-4</v>
      </c>
      <c r="AW6" s="94">
        <v>4.182781E-5</v>
      </c>
      <c r="AX6" s="94">
        <v>1.8470698E-6</v>
      </c>
      <c r="AY6" s="94">
        <v>8.1564540000000002E-8</v>
      </c>
      <c r="AZ6" s="94">
        <v>3.6017984E-9</v>
      </c>
      <c r="BA6" s="94">
        <v>1.5905128999999999E-10</v>
      </c>
      <c r="BB6" s="94">
        <v>7.0235199999999999E-12</v>
      </c>
      <c r="BC6" s="94">
        <v>3.1015031999999999E-13</v>
      </c>
      <c r="BD6" s="94">
        <v>1.3695863E-14</v>
      </c>
      <c r="BE6" s="94">
        <v>6.0479270000000002E-16</v>
      </c>
      <c r="BF6" s="94">
        <v>2.6706900000000001E-17</v>
      </c>
      <c r="BG6" s="94">
        <v>1.1793428000000001E-18</v>
      </c>
      <c r="BH6" s="94">
        <v>5.2078270000000001E-20</v>
      </c>
      <c r="BI6" s="94">
        <v>2.2997083E-21</v>
      </c>
      <c r="BJ6" s="94">
        <v>1.0155201E-22</v>
      </c>
      <c r="BK6" s="94">
        <v>4.4843953999999997E-24</v>
      </c>
      <c r="BL6" s="94">
        <v>1.9802454E-25</v>
      </c>
      <c r="BM6" s="94">
        <v>8.7444745999999993E-27</v>
      </c>
      <c r="BN6" s="94">
        <v>3.8614286000000002E-28</v>
      </c>
      <c r="BO6" s="94">
        <v>1.7051465000000001E-29</v>
      </c>
      <c r="BP6" s="94">
        <v>7.5296525999999996E-31</v>
      </c>
      <c r="BQ6" s="94">
        <v>3.3249686E-32</v>
      </c>
      <c r="BR6" s="94">
        <v>1.4682485E-33</v>
      </c>
      <c r="BS6" s="94">
        <v>6.4830310000000005E-35</v>
      </c>
      <c r="BT6" s="94">
        <v>2.8772603000000001E-36</v>
      </c>
      <c r="BU6" s="94">
        <v>1.3625235000000001E-37</v>
      </c>
      <c r="BV6" s="94">
        <v>0</v>
      </c>
      <c r="BW6" s="94">
        <v>0</v>
      </c>
      <c r="BX6" s="94">
        <v>0</v>
      </c>
      <c r="BY6" s="94">
        <v>0</v>
      </c>
      <c r="BZ6" s="94">
        <v>0</v>
      </c>
      <c r="CA6" s="94">
        <v>0</v>
      </c>
      <c r="CB6" s="94">
        <v>0</v>
      </c>
      <c r="CC6" s="94">
        <v>0</v>
      </c>
      <c r="CD6" s="94">
        <v>0</v>
      </c>
      <c r="CE6" s="94">
        <v>0</v>
      </c>
      <c r="CF6" s="94">
        <v>0</v>
      </c>
      <c r="CG6" s="94">
        <v>1</v>
      </c>
      <c r="CH6" s="94">
        <v>0.48574820000000002</v>
      </c>
      <c r="CI6" s="94">
        <v>2.1450084000000001E-2</v>
      </c>
      <c r="CJ6" s="94">
        <v>9.4721175000000003E-4</v>
      </c>
      <c r="CK6" s="94">
        <v>4.1827830000000002E-5</v>
      </c>
      <c r="CL6" s="94">
        <v>1.8470705E-6</v>
      </c>
      <c r="CM6" s="94">
        <v>8.1564580000000001E-8</v>
      </c>
      <c r="CN6" s="94">
        <v>3.6018003999999998E-9</v>
      </c>
      <c r="CO6" s="94">
        <v>1.5905141000000001E-10</v>
      </c>
      <c r="CP6" s="94">
        <v>7.0235249999999996E-12</v>
      </c>
      <c r="CQ6" s="94">
        <v>3.1015061000000003E-13</v>
      </c>
      <c r="CR6" s="94">
        <v>1.3695874000000001E-14</v>
      </c>
      <c r="CS6" s="94">
        <v>6.0479289999999998E-16</v>
      </c>
      <c r="CT6" s="94">
        <v>2.6706900999999999E-17</v>
      </c>
      <c r="CU6" s="94">
        <v>1.1793428000000001E-18</v>
      </c>
      <c r="CV6" s="94">
        <v>5.2078259999999999E-20</v>
      </c>
      <c r="CW6" s="94">
        <v>2.299707E-21</v>
      </c>
      <c r="CX6" s="94">
        <v>1.01551977E-22</v>
      </c>
      <c r="CY6" s="94">
        <v>4.4843933999999999E-24</v>
      </c>
      <c r="CZ6" s="94">
        <v>1.9802438999999999E-25</v>
      </c>
      <c r="DA6" s="94">
        <v>8.7444659999999995E-27</v>
      </c>
      <c r="DB6" s="94">
        <v>3.8614249999999999E-28</v>
      </c>
      <c r="DC6" s="94">
        <v>1.7051451E-29</v>
      </c>
      <c r="DD6" s="94">
        <v>7.5296464999999999E-31</v>
      </c>
      <c r="DE6" s="94">
        <v>3.3249666000000002E-32</v>
      </c>
      <c r="DF6" s="94">
        <v>1.4682475999999999E-33</v>
      </c>
      <c r="DG6" s="94">
        <v>6.4832620000000005E-35</v>
      </c>
      <c r="DH6" s="94">
        <v>2.8774737E-36</v>
      </c>
      <c r="DI6" s="94">
        <v>1.3624204E-37</v>
      </c>
      <c r="DJ6" s="94">
        <v>0</v>
      </c>
      <c r="DK6" s="94">
        <v>0</v>
      </c>
      <c r="DL6" s="94">
        <v>0</v>
      </c>
      <c r="DM6" s="94">
        <v>0</v>
      </c>
      <c r="DN6" s="94">
        <v>0</v>
      </c>
      <c r="DO6" s="94">
        <v>0</v>
      </c>
      <c r="DP6" s="94">
        <v>0</v>
      </c>
      <c r="DQ6" s="94">
        <v>0</v>
      </c>
      <c r="DR6" s="94">
        <v>0</v>
      </c>
      <c r="DS6" s="94">
        <v>0</v>
      </c>
      <c r="DT6" s="94">
        <v>0</v>
      </c>
      <c r="DU6" s="94">
        <v>1</v>
      </c>
      <c r="DV6" s="94">
        <v>0.48574795999999998</v>
      </c>
      <c r="DW6" s="94">
        <v>2.1450073E-2</v>
      </c>
      <c r="DX6" s="94">
        <v>9.4721119999999995E-4</v>
      </c>
      <c r="DY6" s="94">
        <v>4.1827796000000002E-5</v>
      </c>
      <c r="DZ6" s="94">
        <v>1.8470698E-6</v>
      </c>
      <c r="EA6" s="94">
        <v>8.1564559999999995E-8</v>
      </c>
      <c r="EB6" s="94">
        <v>3.6018009E-9</v>
      </c>
      <c r="EC6" s="94">
        <v>1.5905148000000001E-10</v>
      </c>
      <c r="ED6" s="94">
        <v>7.0235292999999997E-12</v>
      </c>
      <c r="EE6" s="94">
        <v>3.1015083000000001E-13</v>
      </c>
      <c r="EF6" s="94">
        <v>1.3695886E-14</v>
      </c>
      <c r="EG6" s="94">
        <v>6.0479349999999997E-16</v>
      </c>
      <c r="EH6" s="94">
        <v>2.6706917E-17</v>
      </c>
      <c r="EI6" s="94">
        <v>1.1793432E-18</v>
      </c>
      <c r="EJ6" s="94">
        <v>5.2078280000000003E-20</v>
      </c>
      <c r="EK6" s="94">
        <v>2.2997076999999999E-21</v>
      </c>
      <c r="EL6" s="94">
        <v>1.01552E-22</v>
      </c>
      <c r="EM6" s="94">
        <v>4.4843949999999997E-24</v>
      </c>
      <c r="EN6" s="94">
        <v>1.9802446E-25</v>
      </c>
      <c r="EO6" s="94">
        <v>8.7444670000000002E-27</v>
      </c>
      <c r="EP6" s="94">
        <v>3.8614249999999999E-28</v>
      </c>
      <c r="EQ6" s="94">
        <v>1.705145E-29</v>
      </c>
      <c r="ER6" s="94">
        <v>7.5296464999999999E-31</v>
      </c>
      <c r="ES6" s="94">
        <v>3.3249672000000002E-32</v>
      </c>
      <c r="ET6" s="94">
        <v>1.4682475000000001E-33</v>
      </c>
      <c r="EU6" s="94">
        <v>6.4832743999999996E-35</v>
      </c>
      <c r="EV6" s="94">
        <v>2.8774847000000001E-36</v>
      </c>
      <c r="EW6" s="94">
        <v>1.3624194999999999E-37</v>
      </c>
      <c r="EX6" s="94">
        <v>0</v>
      </c>
      <c r="EY6" s="94">
        <v>0</v>
      </c>
      <c r="EZ6" s="94">
        <v>0</v>
      </c>
      <c r="FA6" s="94">
        <v>0</v>
      </c>
      <c r="FB6" s="94">
        <v>0</v>
      </c>
      <c r="FC6" s="94">
        <v>0</v>
      </c>
      <c r="FD6" s="94">
        <v>0</v>
      </c>
      <c r="FE6" s="94">
        <v>0</v>
      </c>
      <c r="FF6" s="94">
        <v>0</v>
      </c>
      <c r="FG6" s="94">
        <v>0</v>
      </c>
      <c r="FH6" s="94">
        <v>0</v>
      </c>
      <c r="FI6" s="94">
        <v>1</v>
      </c>
      <c r="FJ6" s="94">
        <v>0.4857477</v>
      </c>
      <c r="FK6" s="94">
        <v>2.145006E-2</v>
      </c>
      <c r="FL6" s="94">
        <v>9.472107E-4</v>
      </c>
      <c r="FM6" s="94">
        <v>4.1827774000000002E-5</v>
      </c>
      <c r="FN6" s="94">
        <v>1.8470688E-6</v>
      </c>
      <c r="FO6" s="94">
        <v>8.1564515000000004E-8</v>
      </c>
      <c r="FP6" s="94">
        <v>3.6017992999999999E-9</v>
      </c>
      <c r="FQ6" s="94">
        <v>1.5905139999999999E-10</v>
      </c>
      <c r="FR6" s="94">
        <v>7.0235260000000002E-12</v>
      </c>
      <c r="FS6" s="94">
        <v>3.1015072000000002E-13</v>
      </c>
      <c r="FT6" s="94">
        <v>1.3695881999999999E-14</v>
      </c>
      <c r="FU6" s="94">
        <v>6.0479339999999999E-16</v>
      </c>
      <c r="FV6" s="94">
        <v>2.6706918999999999E-17</v>
      </c>
      <c r="FW6" s="94">
        <v>1.1793428999999999E-18</v>
      </c>
      <c r="FX6" s="94">
        <v>5.2078257000000002E-20</v>
      </c>
      <c r="FY6" s="94">
        <v>2.2997058999999999E-21</v>
      </c>
      <c r="FZ6" s="94">
        <v>1.015519E-22</v>
      </c>
      <c r="GA6" s="94">
        <v>4.48439E-24</v>
      </c>
      <c r="GB6" s="94">
        <v>1.9802423000000001E-25</v>
      </c>
      <c r="GC6" s="94">
        <v>8.7444569999999996E-27</v>
      </c>
      <c r="GD6" s="94">
        <v>3.8614200000000001E-28</v>
      </c>
      <c r="GE6" s="94">
        <v>1.7051423999999999E-29</v>
      </c>
      <c r="GF6" s="94">
        <v>7.5296347000000001E-31</v>
      </c>
      <c r="GG6" s="94">
        <v>3.3249624999999998E-32</v>
      </c>
      <c r="GH6" s="94">
        <v>1.4682456E-33</v>
      </c>
      <c r="GI6" s="94">
        <v>6.4832680000000001E-35</v>
      </c>
      <c r="GJ6" s="94">
        <v>2.8774826999999999E-36</v>
      </c>
      <c r="GK6" s="94">
        <v>1.3624186000000001E-37</v>
      </c>
      <c r="GL6" s="94">
        <v>0</v>
      </c>
      <c r="GM6" s="94">
        <v>0</v>
      </c>
      <c r="GN6" s="94">
        <v>0</v>
      </c>
      <c r="GO6" s="94">
        <v>0</v>
      </c>
      <c r="GP6" s="94">
        <v>0</v>
      </c>
      <c r="GQ6" s="94">
        <v>0</v>
      </c>
      <c r="GR6" s="94">
        <v>0</v>
      </c>
      <c r="GS6" s="94">
        <v>0</v>
      </c>
      <c r="GT6" s="94">
        <v>0</v>
      </c>
      <c r="GU6" s="94">
        <v>0</v>
      </c>
      <c r="GV6" s="94">
        <v>0</v>
      </c>
      <c r="GW6" s="94">
        <v>1</v>
      </c>
      <c r="GX6" s="94">
        <v>0.4857474</v>
      </c>
      <c r="GY6" s="94">
        <v>2.1450046E-2</v>
      </c>
      <c r="GZ6" s="94">
        <v>9.4721024E-4</v>
      </c>
      <c r="HA6" s="94">
        <v>4.1827759999999997E-5</v>
      </c>
      <c r="HB6" s="94">
        <v>1.8470676000000001E-6</v>
      </c>
      <c r="HC6" s="94">
        <v>8.1564464999999994E-8</v>
      </c>
      <c r="HD6" s="94">
        <v>3.601797E-9</v>
      </c>
      <c r="HE6" s="94">
        <v>1.5905130000000001E-10</v>
      </c>
      <c r="HF6" s="94">
        <v>7.0235209999999997E-12</v>
      </c>
      <c r="HG6" s="94">
        <v>3.1015052999999999E-13</v>
      </c>
      <c r="HH6" s="94">
        <v>1.3695877E-14</v>
      </c>
      <c r="HI6" s="94">
        <v>6.0479339999999999E-16</v>
      </c>
      <c r="HJ6" s="94">
        <v>2.6706921999999999E-17</v>
      </c>
      <c r="HK6" s="94">
        <v>1.179343E-18</v>
      </c>
      <c r="HL6" s="94">
        <v>5.2078257000000002E-20</v>
      </c>
      <c r="HM6" s="94">
        <v>2.2997052999999999E-21</v>
      </c>
      <c r="HN6" s="94">
        <v>1.0155184E-22</v>
      </c>
      <c r="HO6" s="94">
        <v>4.4843863000000004E-24</v>
      </c>
      <c r="HP6" s="94">
        <v>1.9802405999999999E-25</v>
      </c>
      <c r="HQ6" s="94">
        <v>8.7444479999999997E-27</v>
      </c>
      <c r="HR6" s="94">
        <v>3.8614156000000002E-28</v>
      </c>
      <c r="HS6" s="94">
        <v>1.7051400999999999E-29</v>
      </c>
      <c r="HT6" s="94">
        <v>7.5296267000000003E-31</v>
      </c>
      <c r="HU6" s="94">
        <v>3.3249579999999998E-32</v>
      </c>
      <c r="HV6" s="94">
        <v>1.4682447999999999E-33</v>
      </c>
      <c r="HW6" s="94">
        <v>6.4832639999999996E-35</v>
      </c>
      <c r="HX6" s="94">
        <v>2.8774817999999999E-36</v>
      </c>
      <c r="HY6" s="94">
        <v>1.3624188000000001E-37</v>
      </c>
      <c r="HZ6" s="94">
        <v>0</v>
      </c>
      <c r="IA6" s="94">
        <v>0</v>
      </c>
      <c r="IB6" s="94">
        <v>0</v>
      </c>
      <c r="IC6" s="94">
        <v>0</v>
      </c>
      <c r="ID6" s="94">
        <v>0</v>
      </c>
      <c r="IE6" s="94">
        <v>0</v>
      </c>
      <c r="IF6" s="94">
        <v>0</v>
      </c>
      <c r="IG6" s="94">
        <v>0</v>
      </c>
      <c r="IH6" s="94">
        <v>0</v>
      </c>
      <c r="II6" s="94">
        <v>0</v>
      </c>
      <c r="IJ6" s="94">
        <v>0</v>
      </c>
      <c r="IK6" s="94">
        <v>1</v>
      </c>
      <c r="IL6" s="94">
        <v>0.48574713000000003</v>
      </c>
      <c r="IM6" s="94">
        <v>2.1450033E-2</v>
      </c>
      <c r="IN6" s="94">
        <v>9.4720959999999995E-4</v>
      </c>
      <c r="IO6" s="94">
        <v>4.1827727E-5</v>
      </c>
      <c r="IP6" s="94">
        <v>1.8470662000000001E-6</v>
      </c>
      <c r="IQ6" s="94">
        <v>8.1564394000000002E-8</v>
      </c>
      <c r="IR6" s="94">
        <v>3.6017939999999999E-9</v>
      </c>
      <c r="IS6" s="94">
        <v>1.5905119000000001E-10</v>
      </c>
      <c r="IT6" s="94">
        <v>7.0235167999999997E-12</v>
      </c>
      <c r="IU6" s="94">
        <v>3.1015034000000001E-13</v>
      </c>
      <c r="IV6" s="94">
        <v>1.3695867E-14</v>
      </c>
      <c r="IW6" s="94">
        <v>6.0479284999999999E-16</v>
      </c>
      <c r="IX6" s="94">
        <v>2.6706906999999999E-17</v>
      </c>
      <c r="IY6" s="94">
        <v>1.1793427000000001E-18</v>
      </c>
      <c r="IZ6" s="94">
        <v>5.207823E-20</v>
      </c>
      <c r="JA6" s="94">
        <v>2.2997039999999999E-21</v>
      </c>
      <c r="JB6" s="94">
        <v>1.0155177E-22</v>
      </c>
      <c r="JC6" s="94">
        <v>4.4843828000000003E-24</v>
      </c>
      <c r="JD6" s="94">
        <v>1.9802385000000001E-25</v>
      </c>
      <c r="JE6" s="94">
        <v>8.7444400000000006E-27</v>
      </c>
      <c r="JF6" s="94">
        <v>3.8614114999999999E-28</v>
      </c>
      <c r="JG6" s="94">
        <v>1.7051388E-29</v>
      </c>
      <c r="JH6" s="94">
        <v>7.5296205999999998E-31</v>
      </c>
      <c r="JI6" s="94">
        <v>3.3249563E-32</v>
      </c>
      <c r="JJ6" s="94">
        <v>1.4682444000000001E-33</v>
      </c>
      <c r="JK6" s="94">
        <v>6.4832659999999999E-35</v>
      </c>
      <c r="JL6" s="94">
        <v>2.8774825000000001E-36</v>
      </c>
      <c r="JM6" s="94">
        <v>1.3624192999999999E-37</v>
      </c>
      <c r="JN6" s="94">
        <v>0</v>
      </c>
      <c r="JO6" s="94">
        <v>0</v>
      </c>
      <c r="JP6" s="94">
        <v>0</v>
      </c>
      <c r="JQ6" s="94">
        <v>0</v>
      </c>
      <c r="JR6" s="94">
        <v>0</v>
      </c>
      <c r="JS6" s="94">
        <v>0</v>
      </c>
      <c r="JT6" s="94">
        <v>0</v>
      </c>
      <c r="JU6" s="94">
        <v>0</v>
      </c>
      <c r="JV6" s="94">
        <v>0</v>
      </c>
      <c r="JW6" s="94">
        <v>0</v>
      </c>
      <c r="JX6" s="94">
        <v>0</v>
      </c>
      <c r="JY6" s="94">
        <v>1</v>
      </c>
      <c r="JZ6" s="94">
        <v>0.48574699999999998</v>
      </c>
      <c r="KA6" s="94">
        <v>2.1450026000000001E-2</v>
      </c>
      <c r="KB6" s="94">
        <v>9.4720896000000001E-4</v>
      </c>
      <c r="KC6" s="94">
        <v>4.1827683E-5</v>
      </c>
      <c r="KD6" s="94">
        <v>1.8470637000000001E-6</v>
      </c>
      <c r="KE6" s="94">
        <v>8.1564270000000002E-8</v>
      </c>
      <c r="KF6" s="94">
        <v>3.601788E-9</v>
      </c>
      <c r="KG6" s="94">
        <v>1.5905090000000001E-10</v>
      </c>
      <c r="KH6" s="94">
        <v>7.0235045999999999E-12</v>
      </c>
      <c r="KI6" s="94">
        <v>3.1014986E-13</v>
      </c>
      <c r="KJ6" s="94">
        <v>1.3695848000000001E-14</v>
      </c>
      <c r="KK6" s="94">
        <v>6.0479206000000004E-16</v>
      </c>
      <c r="KL6" s="94">
        <v>2.6706868000000001E-17</v>
      </c>
      <c r="KM6" s="94">
        <v>1.1793411E-18</v>
      </c>
      <c r="KN6" s="94">
        <v>5.2078170000000003E-20</v>
      </c>
      <c r="KO6" s="94">
        <v>2.2997012E-21</v>
      </c>
      <c r="KP6" s="94">
        <v>1.0155165E-22</v>
      </c>
      <c r="KQ6" s="94">
        <v>4.4843776000000002E-24</v>
      </c>
      <c r="KR6" s="94">
        <v>1.9802361E-25</v>
      </c>
      <c r="KS6" s="94">
        <v>8.7444279999999998E-27</v>
      </c>
      <c r="KT6" s="94">
        <v>3.8614067000000001E-28</v>
      </c>
      <c r="KU6" s="94">
        <v>1.7051366999999999E-29</v>
      </c>
      <c r="KV6" s="94">
        <v>7.5296102999999997E-31</v>
      </c>
      <c r="KW6" s="94">
        <v>3.324953E-32</v>
      </c>
      <c r="KX6" s="94">
        <v>1.4682431000000001E-33</v>
      </c>
      <c r="KY6" s="94">
        <v>6.4832610000000004E-35</v>
      </c>
      <c r="KZ6" s="94">
        <v>2.8774803000000002E-36</v>
      </c>
      <c r="LA6" s="94">
        <v>1.3624177E-37</v>
      </c>
      <c r="LB6" s="94">
        <v>0</v>
      </c>
      <c r="LC6" s="94">
        <v>0</v>
      </c>
      <c r="LD6" s="94">
        <v>0</v>
      </c>
      <c r="LE6" s="94">
        <v>0</v>
      </c>
      <c r="LF6" s="94">
        <v>0</v>
      </c>
      <c r="LG6" s="94">
        <v>0</v>
      </c>
      <c r="LH6" s="94">
        <v>0</v>
      </c>
      <c r="LI6" s="94">
        <v>0</v>
      </c>
      <c r="LJ6" s="94">
        <v>0</v>
      </c>
      <c r="LK6" s="94">
        <v>0</v>
      </c>
      <c r="LL6" s="94">
        <v>0</v>
      </c>
      <c r="LM6" s="94">
        <v>1</v>
      </c>
      <c r="LN6" s="94">
        <v>0.48574692000000003</v>
      </c>
      <c r="LO6" s="94">
        <v>2.1450026000000001E-2</v>
      </c>
      <c r="LP6" s="94">
        <v>9.4720866999999998E-4</v>
      </c>
      <c r="LQ6" s="94">
        <v>4.1827676E-5</v>
      </c>
      <c r="LR6" s="94">
        <v>1.8470629E-6</v>
      </c>
      <c r="LS6" s="94">
        <v>8.1564194999999994E-8</v>
      </c>
      <c r="LT6" s="94">
        <v>3.6017834999999998E-9</v>
      </c>
      <c r="LU6" s="94">
        <v>1.5905069000000001E-10</v>
      </c>
      <c r="LV6" s="94">
        <v>7.0234970000000004E-12</v>
      </c>
      <c r="LW6" s="94">
        <v>3.1014950000000001E-13</v>
      </c>
      <c r="LX6" s="94">
        <v>1.36958324E-14</v>
      </c>
      <c r="LY6" s="94">
        <v>6.0479150000000004E-16</v>
      </c>
      <c r="LZ6" s="94">
        <v>2.6706839999999999E-17</v>
      </c>
      <c r="MA6" s="94">
        <v>1.1793399E-18</v>
      </c>
      <c r="MB6" s="94">
        <v>5.2078130000000002E-20</v>
      </c>
      <c r="MC6" s="94">
        <v>2.2997001999999999E-21</v>
      </c>
      <c r="MD6" s="94">
        <v>1.0155159E-22</v>
      </c>
      <c r="ME6" s="94">
        <v>4.4843750000000002E-24</v>
      </c>
      <c r="MF6" s="94">
        <v>1.9802350000000001E-25</v>
      </c>
      <c r="MG6" s="94">
        <v>8.7444239999999996E-27</v>
      </c>
      <c r="MH6" s="94">
        <v>3.8614042999999999E-28</v>
      </c>
      <c r="MI6" s="94">
        <v>1.7051355E-29</v>
      </c>
      <c r="MJ6" s="94">
        <v>7.5296027000000003E-31</v>
      </c>
      <c r="MK6" s="94">
        <v>3.3249492000000001E-32</v>
      </c>
      <c r="ML6" s="94">
        <v>1.4682412E-33</v>
      </c>
      <c r="MM6" s="94">
        <v>6.4832539999999995E-35</v>
      </c>
      <c r="MN6" s="94">
        <v>2.8774773000000001E-36</v>
      </c>
      <c r="MO6" s="94">
        <v>1.362415E-37</v>
      </c>
      <c r="MP6" s="94">
        <v>0</v>
      </c>
      <c r="MQ6" s="94">
        <v>0</v>
      </c>
      <c r="MR6" s="94">
        <v>0</v>
      </c>
      <c r="MS6" s="94">
        <v>0</v>
      </c>
      <c r="MT6" s="94">
        <v>0</v>
      </c>
      <c r="MU6" s="94">
        <v>0</v>
      </c>
      <c r="MV6" s="94">
        <v>0</v>
      </c>
      <c r="MW6" s="94">
        <v>0</v>
      </c>
      <c r="MX6" s="94">
        <v>0</v>
      </c>
      <c r="MY6" s="94">
        <v>0</v>
      </c>
      <c r="MZ6" s="94">
        <v>0</v>
      </c>
      <c r="NA6" s="94">
        <v>1</v>
      </c>
      <c r="NB6" s="94">
        <v>0.48574699999999998</v>
      </c>
      <c r="NC6" s="94">
        <v>2.1450037000000002E-2</v>
      </c>
      <c r="ND6" s="94">
        <v>9.472091E-4</v>
      </c>
      <c r="NE6" s="94">
        <v>4.1827683E-5</v>
      </c>
      <c r="NF6" s="94">
        <v>1.8470629E-6</v>
      </c>
      <c r="NG6" s="94">
        <v>8.1564190000000003E-8</v>
      </c>
      <c r="NH6" s="94">
        <v>3.6017829E-9</v>
      </c>
      <c r="NI6" s="94">
        <v>1.5905059999999999E-10</v>
      </c>
      <c r="NJ6" s="94">
        <v>7.0234929999999997E-12</v>
      </c>
      <c r="NK6" s="94">
        <v>3.1014942000000002E-13</v>
      </c>
      <c r="NL6" s="94">
        <v>1.3695833E-14</v>
      </c>
      <c r="NM6" s="94">
        <v>6.0479139999999996E-16</v>
      </c>
      <c r="NN6" s="94">
        <v>2.6706842999999999E-17</v>
      </c>
      <c r="NO6" s="94">
        <v>1.1793405E-18</v>
      </c>
      <c r="NP6" s="94">
        <v>5.2078160000000001E-20</v>
      </c>
      <c r="NQ6" s="94">
        <v>2.2997019999999999E-21</v>
      </c>
      <c r="NR6" s="94">
        <v>1.0155169E-22</v>
      </c>
      <c r="NS6" s="94">
        <v>4.4843796E-24</v>
      </c>
      <c r="NT6" s="94">
        <v>1.9802369E-25</v>
      </c>
      <c r="NU6" s="94">
        <v>8.7444309999999993E-27</v>
      </c>
      <c r="NV6" s="94">
        <v>3.8614072000000001E-28</v>
      </c>
      <c r="NW6" s="94">
        <v>1.7051366999999999E-29</v>
      </c>
      <c r="NX6" s="94">
        <v>7.5296080000000002E-31</v>
      </c>
      <c r="NY6" s="94">
        <v>3.3249492000000001E-32</v>
      </c>
      <c r="NZ6" s="94">
        <v>1.4682406E-33</v>
      </c>
      <c r="OA6" s="94">
        <v>6.4832510000000003E-35</v>
      </c>
      <c r="OB6" s="94">
        <v>2.8774768E-36</v>
      </c>
      <c r="OC6" s="94">
        <v>1.3624155000000001E-37</v>
      </c>
      <c r="OD6" s="94">
        <v>0</v>
      </c>
      <c r="OE6" s="94">
        <v>0</v>
      </c>
      <c r="OF6" s="94">
        <v>0</v>
      </c>
      <c r="OG6" s="94">
        <v>0</v>
      </c>
      <c r="OH6" s="94">
        <v>0</v>
      </c>
      <c r="OI6" s="94">
        <v>0</v>
      </c>
      <c r="OJ6" s="94">
        <v>0</v>
      </c>
      <c r="OK6" s="94">
        <v>0</v>
      </c>
      <c r="OL6" s="94">
        <v>0</v>
      </c>
      <c r="OM6" s="94">
        <v>0</v>
      </c>
      <c r="ON6" s="94">
        <v>0</v>
      </c>
      <c r="OO6" s="94">
        <v>1</v>
      </c>
      <c r="OP6" s="94">
        <v>0.48574713000000003</v>
      </c>
      <c r="OQ6" s="94">
        <v>2.145004E-2</v>
      </c>
      <c r="OR6" s="94">
        <v>9.4720920000000003E-4</v>
      </c>
      <c r="OS6" s="94">
        <v>4.1827686999999997E-5</v>
      </c>
      <c r="OT6" s="94">
        <v>1.8470628E-6</v>
      </c>
      <c r="OU6" s="94">
        <v>8.1564199999999999E-8</v>
      </c>
      <c r="OV6" s="94">
        <v>3.6017830000000001E-9</v>
      </c>
      <c r="OW6" s="94">
        <v>1.5905055E-10</v>
      </c>
      <c r="OX6" s="94">
        <v>7.0234889999999998E-12</v>
      </c>
      <c r="OY6" s="94">
        <v>3.1014919999999999E-13</v>
      </c>
      <c r="OZ6" s="94">
        <v>1.3695824E-14</v>
      </c>
      <c r="PA6" s="94">
        <v>6.0479126999999998E-16</v>
      </c>
      <c r="PB6" s="94">
        <v>2.6706835E-17</v>
      </c>
      <c r="PC6" s="94">
        <v>1.1793400000000001E-18</v>
      </c>
      <c r="PD6" s="94">
        <v>5.2078156999999998E-20</v>
      </c>
      <c r="PE6" s="94">
        <v>2.2997029000000001E-21</v>
      </c>
      <c r="PF6" s="94">
        <v>1.01551775E-22</v>
      </c>
      <c r="PG6" s="94">
        <v>4.4843842999999999E-24</v>
      </c>
      <c r="PH6" s="94">
        <v>1.980239E-25</v>
      </c>
      <c r="PI6" s="94">
        <v>8.7444389999999998E-27</v>
      </c>
      <c r="PJ6" s="94">
        <v>3.8614105999999999E-28</v>
      </c>
      <c r="PK6" s="94">
        <v>1.7051382E-29</v>
      </c>
      <c r="PL6" s="94">
        <v>7.5296119999999997E-31</v>
      </c>
      <c r="PM6" s="94">
        <v>3.32495E-32</v>
      </c>
      <c r="PN6" s="94">
        <v>1.4682401999999999E-33</v>
      </c>
      <c r="PO6" s="94">
        <v>6.4832469999999998E-35</v>
      </c>
      <c r="PP6" s="94">
        <v>2.8774746E-36</v>
      </c>
      <c r="PQ6" s="94">
        <v>1.362415E-37</v>
      </c>
      <c r="PR6" s="94">
        <v>0</v>
      </c>
      <c r="PS6" s="94">
        <v>0</v>
      </c>
      <c r="PT6" s="94">
        <v>0</v>
      </c>
      <c r="PU6" s="94">
        <v>0</v>
      </c>
      <c r="PV6" s="94">
        <v>0</v>
      </c>
      <c r="PW6" s="94">
        <v>0</v>
      </c>
      <c r="PX6" s="94">
        <v>0</v>
      </c>
      <c r="PY6" s="94">
        <v>0</v>
      </c>
      <c r="PZ6" s="94">
        <v>0</v>
      </c>
      <c r="QA6" s="94">
        <v>0</v>
      </c>
      <c r="QB6" s="94">
        <v>0</v>
      </c>
      <c r="QC6" s="94">
        <v>1</v>
      </c>
      <c r="QD6" s="94">
        <v>0.48574725000000002</v>
      </c>
      <c r="QE6" s="94">
        <v>2.1450054E-2</v>
      </c>
      <c r="QF6" s="94">
        <v>9.4720990000000005E-4</v>
      </c>
      <c r="QG6" s="94">
        <v>4.1827705E-5</v>
      </c>
      <c r="QH6" s="94">
        <v>1.8470639E-6</v>
      </c>
      <c r="QI6" s="94">
        <v>8.1564239999999999E-8</v>
      </c>
      <c r="QJ6" s="94">
        <v>3.6017848999999999E-9</v>
      </c>
      <c r="QK6" s="94">
        <v>1.5905062000000001E-10</v>
      </c>
      <c r="QL6" s="94">
        <v>7.0234907E-12</v>
      </c>
      <c r="QM6" s="94">
        <v>3.1014918000000002E-13</v>
      </c>
      <c r="QN6" s="94">
        <v>1.36958265E-14</v>
      </c>
      <c r="QO6" s="94">
        <v>6.0479126999999998E-16</v>
      </c>
      <c r="QP6" s="94">
        <v>2.6706841E-17</v>
      </c>
      <c r="QQ6" s="94">
        <v>1.1793405E-18</v>
      </c>
      <c r="QR6" s="94">
        <v>5.2078185999999999E-20</v>
      </c>
      <c r="QS6" s="94">
        <v>2.2997039999999999E-21</v>
      </c>
      <c r="QT6" s="94">
        <v>1.01551857E-22</v>
      </c>
      <c r="QU6" s="94">
        <v>4.4843880000000003E-24</v>
      </c>
      <c r="QV6" s="94">
        <v>1.9802413E-25</v>
      </c>
      <c r="QW6" s="94">
        <v>8.7444499999999998E-27</v>
      </c>
      <c r="QX6" s="94">
        <v>3.8614147000000002E-28</v>
      </c>
      <c r="QY6" s="94">
        <v>1.7051394E-29</v>
      </c>
      <c r="QZ6" s="94">
        <v>7.5296179999999997E-31</v>
      </c>
      <c r="RA6" s="94">
        <v>3.324953E-32</v>
      </c>
      <c r="RB6" s="94">
        <v>1.4682412E-33</v>
      </c>
      <c r="RC6" s="94">
        <v>6.4832459999999997E-35</v>
      </c>
      <c r="RD6" s="94">
        <v>2.8774731999999999E-36</v>
      </c>
      <c r="RE6" s="94">
        <v>1.3624142999999999E-37</v>
      </c>
      <c r="RF6" s="94">
        <v>0</v>
      </c>
      <c r="RG6" s="94">
        <v>0</v>
      </c>
      <c r="RH6" s="94">
        <v>0</v>
      </c>
      <c r="RI6" s="94">
        <v>0</v>
      </c>
      <c r="RJ6" s="94">
        <v>0</v>
      </c>
      <c r="RK6" s="94">
        <v>0</v>
      </c>
      <c r="RL6" s="94">
        <v>0</v>
      </c>
      <c r="RM6" s="94">
        <v>0</v>
      </c>
      <c r="RN6" s="94">
        <v>0</v>
      </c>
      <c r="RO6" s="94">
        <v>0</v>
      </c>
      <c r="RP6" s="94">
        <v>0</v>
      </c>
      <c r="RQ6" s="94">
        <v>1</v>
      </c>
      <c r="RR6" s="94">
        <v>0.48574734000000003</v>
      </c>
      <c r="RS6" s="94">
        <v>2.1450067E-2</v>
      </c>
      <c r="RT6" s="94">
        <v>9.4721040000000001E-4</v>
      </c>
      <c r="RU6" s="94">
        <v>4.1827716000000003E-5</v>
      </c>
      <c r="RV6" s="94">
        <v>1.8470645E-6</v>
      </c>
      <c r="RW6" s="94">
        <v>8.1564260000000005E-8</v>
      </c>
      <c r="RX6" s="94">
        <v>3.6017849999999999E-9</v>
      </c>
      <c r="RY6" s="94">
        <v>1.5905059999999999E-10</v>
      </c>
      <c r="RZ6" s="94">
        <v>7.0234889999999998E-12</v>
      </c>
      <c r="SA6" s="94">
        <v>3.1014904000000002E-13</v>
      </c>
      <c r="SB6" s="94">
        <v>1.3695816E-14</v>
      </c>
      <c r="SC6" s="94">
        <v>6.0479083999999996E-16</v>
      </c>
      <c r="SD6" s="94">
        <v>2.6706830000000001E-17</v>
      </c>
      <c r="SE6" s="94">
        <v>1.1793400999999999E-18</v>
      </c>
      <c r="SF6" s="94">
        <v>5.2078170000000003E-20</v>
      </c>
      <c r="SG6" s="94">
        <v>2.2997039999999999E-21</v>
      </c>
      <c r="SH6" s="94">
        <v>1.01551876E-22</v>
      </c>
      <c r="SI6" s="94">
        <v>4.4843894999999999E-24</v>
      </c>
      <c r="SJ6" s="94">
        <v>1.9802422E-25</v>
      </c>
      <c r="SK6" s="94">
        <v>8.7444529999999993E-27</v>
      </c>
      <c r="SL6" s="94">
        <v>3.8614158999999998E-28</v>
      </c>
      <c r="SM6" s="94">
        <v>1.7051397000000001E-29</v>
      </c>
      <c r="SN6" s="94">
        <v>7.5296169999999998E-31</v>
      </c>
      <c r="SO6" s="94">
        <v>3.3249522000000001E-32</v>
      </c>
      <c r="SP6" s="94">
        <v>1.4682409E-33</v>
      </c>
      <c r="SQ6" s="94">
        <v>6.4832440000000005E-35</v>
      </c>
      <c r="SR6" s="94">
        <v>2.8774714000000002E-36</v>
      </c>
      <c r="SS6" s="94">
        <v>1.3624134000000001E-37</v>
      </c>
      <c r="ST6" s="94">
        <v>0</v>
      </c>
      <c r="SU6" s="94">
        <v>0</v>
      </c>
      <c r="SV6" s="94">
        <v>0</v>
      </c>
      <c r="SW6" s="94">
        <v>0</v>
      </c>
      <c r="SX6" s="94">
        <v>0</v>
      </c>
      <c r="SY6" s="94">
        <v>0</v>
      </c>
      <c r="SZ6" s="94">
        <v>0</v>
      </c>
      <c r="TA6" s="94">
        <v>0</v>
      </c>
      <c r="TB6" s="94">
        <v>0</v>
      </c>
      <c r="TC6" s="94">
        <v>0</v>
      </c>
      <c r="TD6" s="94">
        <v>0</v>
      </c>
      <c r="TE6" s="94">
        <v>1</v>
      </c>
      <c r="TF6" s="94">
        <v>0.48574746000000002</v>
      </c>
      <c r="TG6" s="94">
        <v>2.1450074E-2</v>
      </c>
      <c r="TH6" s="94">
        <v>9.4721110000000003E-4</v>
      </c>
      <c r="TI6" s="94">
        <v>4.1827745000000002E-5</v>
      </c>
      <c r="TJ6" s="94">
        <v>1.8470655000000001E-6</v>
      </c>
      <c r="TK6" s="94">
        <v>8.1564329999999994E-8</v>
      </c>
      <c r="TL6" s="94">
        <v>3.6017870000000001E-9</v>
      </c>
      <c r="TM6" s="94">
        <v>1.5905072000000001E-10</v>
      </c>
      <c r="TN6" s="94">
        <v>7.0234929999999997E-12</v>
      </c>
      <c r="TO6" s="94">
        <v>3.1014923E-13</v>
      </c>
      <c r="TP6" s="94">
        <v>1.3695822000000001E-14</v>
      </c>
      <c r="TQ6" s="94">
        <v>6.0479090000000005E-16</v>
      </c>
      <c r="TR6" s="94">
        <v>2.6706830999999999E-17</v>
      </c>
      <c r="TS6" s="94">
        <v>1.1793401999999999E-18</v>
      </c>
      <c r="TT6" s="94">
        <v>5.2078173E-20</v>
      </c>
      <c r="TU6" s="94">
        <v>2.2997037E-21</v>
      </c>
      <c r="TV6" s="94">
        <v>1.01551844E-22</v>
      </c>
      <c r="TW6" s="94">
        <v>4.48439E-24</v>
      </c>
      <c r="TX6" s="94">
        <v>1.9802428E-25</v>
      </c>
      <c r="TY6" s="94">
        <v>8.7444569999999996E-27</v>
      </c>
      <c r="TZ6" s="94">
        <v>3.8614175999999999E-28</v>
      </c>
      <c r="UA6" s="94">
        <v>1.70514E-29</v>
      </c>
      <c r="UB6" s="94">
        <v>7.5296179999999997E-31</v>
      </c>
      <c r="UC6" s="94">
        <v>3.3249528000000001E-32</v>
      </c>
      <c r="UD6" s="94">
        <v>1.4682412E-33</v>
      </c>
      <c r="UE6" s="94">
        <v>6.4832473999999996E-35</v>
      </c>
      <c r="UF6" s="94">
        <v>2.8774734999999999E-36</v>
      </c>
      <c r="UG6" s="94">
        <v>1.3624134000000001E-37</v>
      </c>
      <c r="UH6" s="94">
        <v>0</v>
      </c>
      <c r="UI6" s="94">
        <v>0</v>
      </c>
      <c r="UJ6" s="94">
        <v>0</v>
      </c>
      <c r="UK6" s="94">
        <v>0</v>
      </c>
      <c r="UL6" s="94">
        <v>0</v>
      </c>
      <c r="UM6" s="94">
        <v>0</v>
      </c>
      <c r="UN6" s="94">
        <v>0</v>
      </c>
      <c r="UO6" s="94">
        <v>0</v>
      </c>
      <c r="UP6" s="94">
        <v>0</v>
      </c>
      <c r="UQ6" s="94">
        <v>0</v>
      </c>
      <c r="UR6" s="94">
        <v>0</v>
      </c>
      <c r="US6" s="94">
        <v>1</v>
      </c>
      <c r="UT6" s="94">
        <v>0.48574751999999999</v>
      </c>
      <c r="UU6" s="94">
        <v>2.1450075999999998E-2</v>
      </c>
      <c r="UV6" s="94">
        <v>9.4721149999999995E-4</v>
      </c>
      <c r="UW6" s="94">
        <v>4.1827769999999997E-5</v>
      </c>
      <c r="UX6" s="94">
        <v>1.8470665000000001E-6</v>
      </c>
      <c r="UY6" s="94">
        <v>8.1564380000000004E-8</v>
      </c>
      <c r="UZ6" s="94">
        <v>3.6017898000000002E-9</v>
      </c>
      <c r="VA6" s="94">
        <v>1.5905080000000001E-10</v>
      </c>
      <c r="VB6" s="94">
        <v>7.0234955000000003E-12</v>
      </c>
      <c r="VC6" s="94">
        <v>3.101493E-13</v>
      </c>
      <c r="VD6" s="94">
        <v>1.3695824E-14</v>
      </c>
      <c r="VE6" s="94">
        <v>6.0479090000000005E-16</v>
      </c>
      <c r="VF6" s="94">
        <v>2.6706823E-17</v>
      </c>
      <c r="VG6" s="94">
        <v>1.1793394999999999E-18</v>
      </c>
      <c r="VH6" s="94">
        <v>5.2078128000000002E-20</v>
      </c>
      <c r="VI6" s="94">
        <v>2.2997012E-21</v>
      </c>
      <c r="VJ6" s="94">
        <v>1.0155173000000001E-22</v>
      </c>
      <c r="VK6" s="94">
        <v>4.4843846999999998E-24</v>
      </c>
      <c r="VL6" s="94">
        <v>1.9802407E-25</v>
      </c>
      <c r="VM6" s="94">
        <v>8.7444483999999997E-27</v>
      </c>
      <c r="VN6" s="94">
        <v>3.8614151000000002E-28</v>
      </c>
      <c r="VO6" s="94">
        <v>1.7051394E-29</v>
      </c>
      <c r="VP6" s="94">
        <v>7.5296154000000004E-31</v>
      </c>
      <c r="VQ6" s="94">
        <v>3.3249510000000001E-32</v>
      </c>
      <c r="VR6" s="94">
        <v>1.4682408E-33</v>
      </c>
      <c r="VS6" s="94">
        <v>6.4832479999999999E-35</v>
      </c>
      <c r="VT6" s="94">
        <v>2.8774752999999999E-36</v>
      </c>
      <c r="VU6" s="94">
        <v>1.362415E-37</v>
      </c>
      <c r="VV6" s="94">
        <v>0</v>
      </c>
      <c r="VW6" s="94">
        <v>0</v>
      </c>
      <c r="VX6" s="94">
        <v>0</v>
      </c>
      <c r="VY6" s="94">
        <v>0</v>
      </c>
      <c r="VZ6" s="94">
        <v>0</v>
      </c>
      <c r="WA6" s="94">
        <v>0</v>
      </c>
      <c r="WB6" s="94">
        <v>0</v>
      </c>
      <c r="WC6" s="94">
        <v>0</v>
      </c>
      <c r="WD6" s="94">
        <v>0</v>
      </c>
      <c r="WE6" s="94">
        <v>0</v>
      </c>
      <c r="WF6" s="94">
        <v>0</v>
      </c>
      <c r="WG6" s="94">
        <v>1</v>
      </c>
      <c r="WH6" s="94">
        <v>0.48574767000000002</v>
      </c>
      <c r="WI6" s="94">
        <v>2.1450074E-2</v>
      </c>
      <c r="WJ6" s="94">
        <v>9.4721149999999995E-4</v>
      </c>
      <c r="WK6" s="94">
        <v>4.1827789999999999E-5</v>
      </c>
      <c r="WL6" s="94">
        <v>1.8470672000000001E-6</v>
      </c>
      <c r="WM6" s="94">
        <v>8.156439E-8</v>
      </c>
      <c r="WN6" s="94">
        <v>3.6017909000000001E-9</v>
      </c>
      <c r="WO6" s="94">
        <v>1.5905085999999999E-10</v>
      </c>
      <c r="WP6" s="94">
        <v>7.0234971999999997E-12</v>
      </c>
      <c r="WQ6" s="94">
        <v>3.1014937E-13</v>
      </c>
      <c r="WR6" s="94">
        <v>1.3695825E-14</v>
      </c>
      <c r="WS6" s="94">
        <v>6.0479095000000004E-16</v>
      </c>
      <c r="WT6" s="94">
        <v>2.6706815999999999E-17</v>
      </c>
      <c r="WU6" s="94">
        <v>1.1793391E-18</v>
      </c>
      <c r="WV6" s="94">
        <v>5.2078115000000003E-20</v>
      </c>
      <c r="WW6" s="94">
        <v>2.2997001999999999E-21</v>
      </c>
      <c r="WX6" s="94">
        <v>1.01551655E-22</v>
      </c>
      <c r="WY6" s="94">
        <v>4.4843807999999998E-24</v>
      </c>
      <c r="WZ6" s="94">
        <v>1.9802388000000001E-25</v>
      </c>
      <c r="XA6" s="94">
        <v>8.7444430000000001E-27</v>
      </c>
      <c r="XB6" s="94">
        <v>3.8614135000000001E-28</v>
      </c>
      <c r="XC6" s="94">
        <v>1.7051390999999999E-29</v>
      </c>
      <c r="XD6" s="94">
        <v>7.5296140000000002E-31</v>
      </c>
      <c r="XE6" s="94">
        <v>3.3249504000000001E-32</v>
      </c>
      <c r="XF6" s="94">
        <v>1.4682406E-33</v>
      </c>
      <c r="XG6" s="94">
        <v>6.483249E-35</v>
      </c>
      <c r="XH6" s="94">
        <v>2.8774768E-36</v>
      </c>
      <c r="XI6" s="94">
        <v>1.3624164E-37</v>
      </c>
      <c r="XJ6" s="94">
        <v>0</v>
      </c>
      <c r="XK6" s="94">
        <v>0</v>
      </c>
      <c r="XL6" s="94">
        <v>0</v>
      </c>
      <c r="XM6" s="94">
        <v>0</v>
      </c>
      <c r="XN6" s="94">
        <v>0</v>
      </c>
      <c r="XO6" s="94">
        <v>0</v>
      </c>
      <c r="XP6" s="94">
        <v>0</v>
      </c>
      <c r="XQ6" s="94">
        <v>0</v>
      </c>
      <c r="XR6" s="94">
        <v>0</v>
      </c>
      <c r="XS6" s="94">
        <v>0</v>
      </c>
      <c r="XT6" s="94">
        <v>0</v>
      </c>
      <c r="XU6" s="94">
        <v>1</v>
      </c>
      <c r="XV6" s="94">
        <v>0.48574780000000001</v>
      </c>
      <c r="XW6" s="94">
        <v>2.1450074E-2</v>
      </c>
      <c r="XX6" s="94">
        <v>9.4721164000000004E-4</v>
      </c>
      <c r="XY6" s="94">
        <v>4.1827796000000002E-5</v>
      </c>
      <c r="XZ6" s="94">
        <v>1.8470681E-6</v>
      </c>
      <c r="YA6" s="94">
        <v>8.1564439999999996E-8</v>
      </c>
      <c r="YB6" s="94">
        <v>3.6017941999999999E-9</v>
      </c>
      <c r="YC6" s="94">
        <v>1.5905102E-10</v>
      </c>
      <c r="YD6" s="94">
        <v>7.0235040000000004E-12</v>
      </c>
      <c r="YE6" s="94">
        <v>3.1014960000000002E-13</v>
      </c>
      <c r="YF6" s="94">
        <v>1.36958324E-14</v>
      </c>
      <c r="YG6" s="94">
        <v>6.0479126999999998E-16</v>
      </c>
      <c r="YH6" s="94">
        <v>2.6706833000000001E-17</v>
      </c>
      <c r="YI6" s="94">
        <v>1.1793394999999999E-18</v>
      </c>
      <c r="YJ6" s="94">
        <v>5.2078109999999999E-20</v>
      </c>
      <c r="YK6" s="94">
        <v>2.2997E-21</v>
      </c>
      <c r="YL6" s="94">
        <v>1.0155165E-22</v>
      </c>
      <c r="YM6" s="94">
        <v>4.4843796E-24</v>
      </c>
      <c r="YN6" s="94">
        <v>1.9802379999999999E-25</v>
      </c>
      <c r="YO6" s="94">
        <v>8.7444415000000004E-27</v>
      </c>
      <c r="YP6" s="94">
        <v>3.8614142000000001E-28</v>
      </c>
      <c r="YQ6" s="94">
        <v>1.7051403000000001E-29</v>
      </c>
      <c r="YR6" s="94">
        <v>7.5296239999999997E-31</v>
      </c>
      <c r="YS6" s="94">
        <v>3.324956E-32</v>
      </c>
      <c r="YT6" s="94">
        <v>1.4682433999999999E-33</v>
      </c>
      <c r="YU6" s="94">
        <v>6.4832623000000001E-35</v>
      </c>
      <c r="YV6" s="94">
        <v>2.8774816000000001E-36</v>
      </c>
      <c r="YW6" s="94">
        <v>1.3624173E-37</v>
      </c>
      <c r="YX6" s="94">
        <v>0</v>
      </c>
      <c r="YY6" s="94">
        <v>0</v>
      </c>
      <c r="YZ6" s="94">
        <v>0</v>
      </c>
      <c r="ZA6" s="94">
        <v>0</v>
      </c>
      <c r="ZB6" s="94">
        <v>0</v>
      </c>
      <c r="ZC6" s="94">
        <v>0</v>
      </c>
      <c r="ZD6" s="94">
        <v>0</v>
      </c>
      <c r="ZE6" s="94">
        <v>0</v>
      </c>
      <c r="ZF6" s="94">
        <v>0</v>
      </c>
      <c r="ZG6" s="94">
        <v>0</v>
      </c>
      <c r="ZH6" s="94">
        <v>0</v>
      </c>
      <c r="ZI6" s="94">
        <v>1</v>
      </c>
      <c r="ZJ6" s="94">
        <v>0.48574792999999999</v>
      </c>
      <c r="ZK6" s="94">
        <v>2.1450084000000001E-2</v>
      </c>
      <c r="ZL6" s="94">
        <v>9.4721219999999997E-4</v>
      </c>
      <c r="ZM6" s="94">
        <v>4.1827825000000001E-5</v>
      </c>
      <c r="ZN6" s="94">
        <v>1.8470697000000001E-6</v>
      </c>
      <c r="ZO6" s="94">
        <v>8.1564509999999999E-8</v>
      </c>
      <c r="ZP6" s="94">
        <v>3.6017979999999999E-9</v>
      </c>
      <c r="ZQ6" s="94">
        <v>1.5905134000000001E-10</v>
      </c>
      <c r="ZR6" s="94">
        <v>7.0235276000000003E-12</v>
      </c>
      <c r="ZS6" s="94">
        <v>3.1015107000000002E-13</v>
      </c>
      <c r="ZT6" s="94">
        <v>1.3695924E-14</v>
      </c>
      <c r="ZU6" s="94">
        <v>6.0479666999999999E-16</v>
      </c>
      <c r="ZV6" s="94">
        <v>2.6707155999999999E-17</v>
      </c>
      <c r="ZW6" s="94">
        <v>1.1793585000000001E-18</v>
      </c>
      <c r="ZX6" s="94">
        <v>5.2079187999999999E-20</v>
      </c>
      <c r="ZY6" s="94">
        <v>2.2997602000000002E-21</v>
      </c>
      <c r="ZZ6" s="94">
        <v>1.0155493E-22</v>
      </c>
      <c r="AAA6" s="94">
        <v>4.4845567000000001E-24</v>
      </c>
      <c r="AAB6" s="94">
        <v>1.9803323999999999E-25</v>
      </c>
      <c r="AAC6" s="94">
        <v>8.7449400000000006E-27</v>
      </c>
      <c r="AAD6" s="94">
        <v>3.8616750999999998E-28</v>
      </c>
      <c r="AAE6" s="94">
        <v>1.7052757000000001E-29</v>
      </c>
      <c r="AAF6" s="94">
        <v>7.5303219999999997E-31</v>
      </c>
      <c r="AAG6" s="94">
        <v>3.3253125000000002E-32</v>
      </c>
      <c r="AAH6" s="94">
        <v>1.4684234999999999E-33</v>
      </c>
      <c r="AAI6" s="94">
        <v>6.4841570000000003E-35</v>
      </c>
      <c r="AAJ6" s="94">
        <v>2.8779378999999999E-36</v>
      </c>
      <c r="AAK6" s="94">
        <v>1.3624657999999999E-37</v>
      </c>
      <c r="AAL6" s="94">
        <v>0</v>
      </c>
      <c r="AAM6" s="94">
        <v>0</v>
      </c>
      <c r="AAN6" s="94">
        <v>0</v>
      </c>
      <c r="AAO6" s="94">
        <v>0</v>
      </c>
      <c r="AAP6" s="94">
        <v>0</v>
      </c>
      <c r="AAQ6" s="94">
        <v>0</v>
      </c>
      <c r="AAR6" s="94">
        <v>0</v>
      </c>
      <c r="AAS6" s="94">
        <v>0</v>
      </c>
      <c r="AAT6" s="94">
        <v>0</v>
      </c>
      <c r="AAU6" s="94">
        <v>0</v>
      </c>
      <c r="AAV6" s="94">
        <v>0</v>
      </c>
      <c r="AAW6" s="94">
        <v>1</v>
      </c>
      <c r="AAX6" s="94">
        <v>0.48574780000000001</v>
      </c>
      <c r="AAY6" s="94">
        <v>2.1450087E-2</v>
      </c>
      <c r="AAZ6" s="94">
        <v>9.4721244999999995E-4</v>
      </c>
      <c r="ABA6" s="94">
        <v>4.1827857999999998E-5</v>
      </c>
      <c r="ABB6" s="94">
        <v>1.8470712E-6</v>
      </c>
      <c r="ABC6" s="94">
        <v>8.1564570000000005E-8</v>
      </c>
      <c r="ABD6" s="94">
        <v>3.6017997E-9</v>
      </c>
      <c r="ABE6" s="94">
        <v>1.5905143999999999E-10</v>
      </c>
      <c r="ABF6" s="94">
        <v>7.0235297999999999E-12</v>
      </c>
      <c r="ABG6" s="94">
        <v>3.1015109999999997E-13</v>
      </c>
      <c r="ABH6" s="94">
        <v>1.3695913E-14</v>
      </c>
      <c r="ABI6" s="94">
        <v>6.0479603000000001E-16</v>
      </c>
      <c r="ABJ6" s="94">
        <v>2.6707104E-17</v>
      </c>
      <c r="ABK6" s="94">
        <v>1.1793550999999999E-18</v>
      </c>
      <c r="ABL6" s="94">
        <v>5.2078993999999998E-20</v>
      </c>
      <c r="ABM6" s="94">
        <v>2.2997497E-21</v>
      </c>
      <c r="ABN6" s="94">
        <v>1.0155433E-22</v>
      </c>
      <c r="ABO6" s="94">
        <v>4.4845248000000002E-24</v>
      </c>
      <c r="ABP6" s="94">
        <v>1.9803159999999999E-25</v>
      </c>
      <c r="ABQ6" s="94">
        <v>8.7448570000000001E-27</v>
      </c>
      <c r="ABR6" s="94">
        <v>3.8616330000000002E-28</v>
      </c>
      <c r="ABS6" s="94">
        <v>1.7052545999999999E-29</v>
      </c>
      <c r="ABT6" s="94">
        <v>7.5302200000000004E-31</v>
      </c>
      <c r="ABU6" s="94">
        <v>3.3252642999999998E-32</v>
      </c>
      <c r="ABV6" s="94">
        <v>1.4684005E-33</v>
      </c>
      <c r="ABW6" s="94">
        <v>6.4842989999999996E-35</v>
      </c>
      <c r="ABX6" s="94">
        <v>2.8687848999999999E-36</v>
      </c>
      <c r="ABY6" s="94">
        <v>1.2507195E-37</v>
      </c>
      <c r="ABZ6" s="94">
        <v>0</v>
      </c>
      <c r="ACA6" s="94">
        <v>0</v>
      </c>
      <c r="ACB6" s="94">
        <v>0</v>
      </c>
      <c r="ACC6" s="94">
        <v>0</v>
      </c>
      <c r="ACD6" s="94">
        <v>0</v>
      </c>
      <c r="ACE6" s="94">
        <v>0</v>
      </c>
      <c r="ACF6" s="94">
        <v>0</v>
      </c>
      <c r="ACG6" s="94">
        <v>0</v>
      </c>
      <c r="ACH6" s="94">
        <v>0</v>
      </c>
      <c r="ACI6" s="94">
        <v>0</v>
      </c>
      <c r="ACJ6" s="94">
        <v>0</v>
      </c>
      <c r="ACK6" s="94">
        <v>1</v>
      </c>
      <c r="ACL6" s="94">
        <v>0.48574780000000001</v>
      </c>
      <c r="ACM6" s="94">
        <v>2.1450087E-2</v>
      </c>
      <c r="ACN6" s="94">
        <v>9.4721189999999998E-4</v>
      </c>
      <c r="ACO6" s="94">
        <v>4.1827835999999998E-5</v>
      </c>
      <c r="ACP6" s="94">
        <v>1.8470708E-6</v>
      </c>
      <c r="ACQ6" s="94">
        <v>8.1564580000000001E-8</v>
      </c>
      <c r="ACR6" s="94">
        <v>3.6018002000000002E-9</v>
      </c>
      <c r="ACS6" s="94">
        <v>1.5905143999999999E-10</v>
      </c>
      <c r="ACT6" s="94">
        <v>7.0235319999999996E-12</v>
      </c>
      <c r="ACU6" s="94">
        <v>3.1015118000000001E-13</v>
      </c>
      <c r="ACV6" s="94">
        <v>1.3695921E-14</v>
      </c>
      <c r="ACW6" s="94">
        <v>6.0479640000000004E-16</v>
      </c>
      <c r="ACX6" s="94">
        <v>2.6707114000000001E-17</v>
      </c>
      <c r="ACY6" s="94">
        <v>1.1793556E-18</v>
      </c>
      <c r="ACZ6" s="94">
        <v>5.2078997000000001E-20</v>
      </c>
      <c r="ADA6" s="94">
        <v>2.2997500000000002E-21</v>
      </c>
      <c r="ADB6" s="94">
        <v>1.0155436E-22</v>
      </c>
      <c r="ADC6" s="94">
        <v>4.484526E-24</v>
      </c>
      <c r="ADD6" s="94">
        <v>1.9803162000000001E-25</v>
      </c>
      <c r="ADE6" s="94">
        <v>8.7448579999999995E-27</v>
      </c>
      <c r="ADF6" s="94">
        <v>3.8616344999999998E-28</v>
      </c>
      <c r="ADG6" s="94">
        <v>1.7052560000000001E-29</v>
      </c>
      <c r="ADH6" s="94">
        <v>7.5302266999999996E-31</v>
      </c>
      <c r="ADI6" s="94">
        <v>3.3252678000000001E-32</v>
      </c>
      <c r="ADJ6" s="94">
        <v>1.468405E-33</v>
      </c>
      <c r="ADK6" s="94">
        <v>6.4843459999999997E-35</v>
      </c>
      <c r="ADL6" s="94">
        <v>2.8684964000000001E-36</v>
      </c>
      <c r="ADM6" s="94">
        <v>1.2553698E-37</v>
      </c>
      <c r="ADN6" s="94">
        <v>0</v>
      </c>
      <c r="ADO6" s="94">
        <v>0</v>
      </c>
      <c r="ADP6" s="94">
        <v>0</v>
      </c>
      <c r="ADQ6" s="94">
        <v>0</v>
      </c>
      <c r="ADR6" s="94">
        <v>0</v>
      </c>
      <c r="ADS6" s="94">
        <v>0</v>
      </c>
      <c r="ADT6" s="94">
        <v>0</v>
      </c>
      <c r="ADU6" s="94">
        <v>0</v>
      </c>
      <c r="ADV6" s="94">
        <v>0</v>
      </c>
      <c r="ADW6" s="94">
        <v>0</v>
      </c>
      <c r="ADX6" s="94">
        <v>0</v>
      </c>
      <c r="ADY6" s="100"/>
      <c r="ADZ6" s="97">
        <v>0</v>
      </c>
      <c r="AEA6" s="136">
        <v>0.5</v>
      </c>
      <c r="AEB6" s="97">
        <v>0</v>
      </c>
      <c r="AEC6" s="136">
        <v>19.5</v>
      </c>
      <c r="AED6" s="98">
        <v>1</v>
      </c>
      <c r="AEE6" s="137">
        <v>1</v>
      </c>
      <c r="AEF6" s="114">
        <f>AEF5+COUNT($E$6:$AR$6)</f>
        <v>40</v>
      </c>
      <c r="AEG6" s="138">
        <f t="shared" ref="AEG6:AEV21" si="16">INDEX($E$6:$ACK$107,$D6,AEG$4)</f>
        <v>0</v>
      </c>
      <c r="AEH6" s="138">
        <f t="shared" si="16"/>
        <v>0</v>
      </c>
      <c r="AEI6" s="138">
        <f t="shared" si="16"/>
        <v>0</v>
      </c>
      <c r="AEJ6" s="138">
        <f t="shared" si="16"/>
        <v>0</v>
      </c>
      <c r="AEK6" s="138">
        <f t="shared" si="16"/>
        <v>0</v>
      </c>
      <c r="AEL6" s="138">
        <f t="shared" si="16"/>
        <v>0</v>
      </c>
      <c r="AEM6" s="138">
        <f t="shared" si="16"/>
        <v>0</v>
      </c>
      <c r="AEN6" s="138">
        <f t="shared" si="16"/>
        <v>0</v>
      </c>
      <c r="AEO6" s="138">
        <f t="shared" si="16"/>
        <v>0</v>
      </c>
      <c r="AEP6" s="138">
        <f t="shared" si="16"/>
        <v>0</v>
      </c>
      <c r="AEQ6" s="138">
        <f t="shared" si="16"/>
        <v>0</v>
      </c>
      <c r="AER6" s="138">
        <f t="shared" si="16"/>
        <v>0</v>
      </c>
      <c r="AES6" s="138">
        <f t="shared" si="16"/>
        <v>0</v>
      </c>
      <c r="AET6" s="138">
        <f t="shared" si="16"/>
        <v>0</v>
      </c>
      <c r="AEU6" s="138">
        <f t="shared" si="16"/>
        <v>0</v>
      </c>
      <c r="AEV6" s="138">
        <f t="shared" si="16"/>
        <v>0</v>
      </c>
      <c r="AEW6" s="138">
        <f t="shared" ref="AEQ6:AFE21" si="17">INDEX($E$6:$ACK$107,$D6,AEW$4)</f>
        <v>0</v>
      </c>
      <c r="AEX6" s="138">
        <f t="shared" si="17"/>
        <v>0</v>
      </c>
      <c r="AEY6" s="138">
        <f t="shared" si="17"/>
        <v>0</v>
      </c>
      <c r="AEZ6" s="130">
        <f t="shared" ref="AEZ6:AEZ69" si="18">B6</f>
        <v>0.28999999999999998</v>
      </c>
      <c r="AFA6" s="91"/>
      <c r="AFB6" s="94">
        <v>0</v>
      </c>
      <c r="AFC6" s="139">
        <f t="shared" ref="AFC6:AFC69" si="19">AVERAGE(AEG6:AEY6)</f>
        <v>0</v>
      </c>
      <c r="AFD6" s="91"/>
      <c r="AFE6" s="137">
        <v>1</v>
      </c>
      <c r="AFF6" s="140">
        <f>AFF5+COUNT($E$6:$AR$6)</f>
        <v>20</v>
      </c>
      <c r="AFG6" s="138">
        <f>INDEX($E$6:$ACK$107,$D6,AFG$4)</f>
        <v>1.9802417000000001E-25</v>
      </c>
      <c r="AFH6" s="138">
        <f t="shared" ref="AFH6:AFW21" si="20">INDEX($E$6:$ACK$107,$D6,AFH$4)</f>
        <v>1.9802454E-25</v>
      </c>
      <c r="AFI6" s="138">
        <f t="shared" si="20"/>
        <v>1.9802438999999999E-25</v>
      </c>
      <c r="AFJ6" s="138">
        <f t="shared" si="20"/>
        <v>1.9802446E-25</v>
      </c>
      <c r="AFK6" s="138">
        <f t="shared" si="20"/>
        <v>1.9802423000000001E-25</v>
      </c>
      <c r="AFL6" s="138">
        <f t="shared" si="20"/>
        <v>1.9802405999999999E-25</v>
      </c>
      <c r="AFM6" s="138">
        <f t="shared" si="20"/>
        <v>1.9802385000000001E-25</v>
      </c>
      <c r="AFN6" s="138">
        <f t="shared" si="20"/>
        <v>1.9802361E-25</v>
      </c>
      <c r="AFO6" s="138">
        <f t="shared" si="20"/>
        <v>1.9802350000000001E-25</v>
      </c>
      <c r="AFP6" s="138">
        <f t="shared" si="20"/>
        <v>1.9802369E-25</v>
      </c>
      <c r="AFQ6" s="138">
        <f t="shared" si="20"/>
        <v>1.980239E-25</v>
      </c>
      <c r="AFR6" s="138">
        <f t="shared" si="20"/>
        <v>1.9802413E-25</v>
      </c>
      <c r="AFS6" s="138">
        <f t="shared" si="20"/>
        <v>1.9802422E-25</v>
      </c>
      <c r="AFT6" s="138">
        <f t="shared" si="20"/>
        <v>1.9802428E-25</v>
      </c>
      <c r="AFU6" s="138">
        <f t="shared" si="20"/>
        <v>1.9802407E-25</v>
      </c>
      <c r="AFV6" s="138">
        <f t="shared" si="20"/>
        <v>1.9802388000000001E-25</v>
      </c>
      <c r="AFW6" s="138">
        <f t="shared" si="20"/>
        <v>1.9802379999999999E-25</v>
      </c>
      <c r="AFX6" s="138">
        <f t="shared" ref="AFX6:AFZ25" si="21">INDEX($E$6:$ACK$107,$D6,AFX$4)</f>
        <v>1.9803323999999999E-25</v>
      </c>
      <c r="AFY6" s="138">
        <f t="shared" si="21"/>
        <v>1.9803159999999999E-25</v>
      </c>
      <c r="AFZ6" s="138" t="e">
        <f t="shared" si="21"/>
        <v>#VALUE!</v>
      </c>
      <c r="AGA6" s="139">
        <f t="shared" ref="AGA6:AGA69" si="22">AVERAGE(AFG6:AFY6)</f>
        <v>1.9802492736842103E-25</v>
      </c>
      <c r="AGB6" s="91"/>
      <c r="AGC6" s="91"/>
      <c r="AGD6" s="91"/>
      <c r="AGE6" s="91"/>
      <c r="AGF6" s="91"/>
      <c r="AGG6" s="91"/>
      <c r="AGH6" s="91"/>
      <c r="AGI6" s="91"/>
      <c r="AGJ6" s="91"/>
      <c r="AGK6" s="91"/>
      <c r="AGL6" s="91"/>
      <c r="AGM6" s="91"/>
      <c r="AGN6" s="91"/>
      <c r="AGO6" s="91"/>
      <c r="AGP6" s="91"/>
      <c r="AGQ6" s="91"/>
      <c r="AGR6" s="91"/>
      <c r="AGS6" s="91"/>
      <c r="AGT6" s="91"/>
      <c r="AGU6" s="91"/>
      <c r="AGV6" s="91"/>
      <c r="AGW6" s="91"/>
      <c r="AGX6" s="91"/>
      <c r="AGY6" s="91"/>
      <c r="AGZ6" s="91"/>
      <c r="AHA6" s="91"/>
      <c r="AHB6" s="91"/>
      <c r="AHC6" s="91"/>
      <c r="AHD6" s="91"/>
      <c r="AHE6" s="91"/>
      <c r="AHF6" s="91"/>
      <c r="AHG6" s="91"/>
      <c r="AHH6" s="91"/>
      <c r="AHI6" s="91"/>
      <c r="AHJ6" s="91"/>
      <c r="AHK6" s="91"/>
      <c r="AHL6" s="91"/>
      <c r="AHM6" s="91"/>
      <c r="AHN6" s="91"/>
      <c r="AHO6" s="91"/>
      <c r="AHP6" s="91"/>
      <c r="AHQ6" s="91"/>
      <c r="AHR6" s="91"/>
      <c r="AHS6" s="91"/>
      <c r="AHT6" s="91"/>
      <c r="AHU6" s="91"/>
      <c r="AHV6" s="91"/>
      <c r="AHW6" s="91"/>
      <c r="AHX6" s="91"/>
      <c r="AHY6" s="91"/>
      <c r="AHZ6" s="91"/>
      <c r="AIA6" s="91"/>
      <c r="AIB6" s="91"/>
      <c r="AIC6" s="91"/>
      <c r="AID6" s="91"/>
      <c r="AIE6" s="91"/>
      <c r="AIF6" s="91"/>
      <c r="AIG6" s="91"/>
      <c r="AIH6" s="91"/>
      <c r="AII6" s="91"/>
      <c r="AIJ6" s="91"/>
      <c r="AIK6" s="91"/>
      <c r="AIL6" s="91"/>
      <c r="AIM6" s="91"/>
      <c r="AIN6" s="91"/>
      <c r="AIO6" s="91"/>
      <c r="AIP6" s="91"/>
      <c r="AIQ6" s="91"/>
      <c r="AIR6" s="91"/>
      <c r="AIS6" s="91"/>
      <c r="AIT6" s="91"/>
      <c r="AIU6" s="91"/>
      <c r="AIV6" s="91"/>
      <c r="AIW6" s="91"/>
      <c r="AIX6" s="91"/>
      <c r="AIY6" s="91"/>
      <c r="AIZ6" s="91"/>
      <c r="AJA6" s="91"/>
      <c r="AJB6" s="91"/>
      <c r="AJC6" s="91"/>
      <c r="AJD6" s="91"/>
      <c r="AJE6" s="91"/>
      <c r="AJF6" s="91"/>
      <c r="AJG6" s="91"/>
      <c r="AJH6" s="91"/>
      <c r="AJI6" s="91"/>
      <c r="AJJ6" s="91"/>
      <c r="AJK6" s="91"/>
      <c r="AJL6" s="91"/>
      <c r="AJM6" s="91"/>
      <c r="AJN6" s="91"/>
      <c r="AJO6" s="91"/>
      <c r="AJP6" s="91"/>
      <c r="AJQ6" s="91"/>
      <c r="AJR6" s="91"/>
      <c r="AJS6" s="91"/>
      <c r="AJT6" s="91"/>
      <c r="AJU6" s="91"/>
      <c r="AJV6" s="91"/>
      <c r="AJW6" s="91"/>
      <c r="AJX6" s="91"/>
      <c r="AJY6" s="91"/>
      <c r="AJZ6" s="91"/>
      <c r="AKA6" s="91"/>
      <c r="AKB6" s="91"/>
      <c r="AKC6" s="91"/>
      <c r="AKD6" s="91"/>
      <c r="AKE6" s="91"/>
      <c r="AKF6" s="91"/>
      <c r="AKG6" s="91"/>
      <c r="AKH6" s="91"/>
      <c r="AKI6" s="91"/>
      <c r="AKJ6" s="91"/>
      <c r="AKK6" s="91"/>
      <c r="AKL6" s="91"/>
      <c r="AKM6" s="91"/>
      <c r="AKN6" s="91"/>
      <c r="AKO6" s="91"/>
      <c r="AKP6" s="91"/>
      <c r="AKQ6" s="91"/>
      <c r="AKR6" s="91"/>
      <c r="AKS6" s="91"/>
      <c r="AKT6" s="91"/>
      <c r="AKU6" s="91"/>
      <c r="AKV6" s="91"/>
      <c r="AKW6" s="91"/>
      <c r="AKX6" s="91"/>
      <c r="AKY6" s="91"/>
      <c r="AKZ6" s="91"/>
      <c r="ALA6" s="91"/>
      <c r="ALB6" s="91"/>
      <c r="ALC6" s="91"/>
      <c r="ALD6" s="91"/>
      <c r="ALE6" s="91"/>
      <c r="ALF6" s="91"/>
      <c r="ALG6" s="91"/>
      <c r="ALH6" s="91"/>
      <c r="ALI6" s="91"/>
      <c r="ALJ6" s="91"/>
      <c r="ALK6" s="91"/>
      <c r="ALL6" s="91"/>
      <c r="ALM6" s="91"/>
      <c r="ALN6" s="91"/>
      <c r="ALO6" s="91"/>
      <c r="ALP6" s="91"/>
      <c r="ALQ6" s="91"/>
      <c r="ALR6" s="91"/>
      <c r="ALS6" s="91"/>
      <c r="ALT6" s="91"/>
      <c r="ALU6" s="91"/>
      <c r="ALV6" s="91"/>
      <c r="ALW6" s="91"/>
      <c r="ALX6" s="91"/>
      <c r="ALY6" s="91"/>
      <c r="ALZ6" s="91"/>
      <c r="AMA6" s="91"/>
      <c r="AMB6" s="91"/>
      <c r="AMC6" s="91"/>
      <c r="AMD6" s="91"/>
      <c r="AME6" s="91"/>
      <c r="AMF6" s="91"/>
      <c r="AMG6" s="91"/>
      <c r="AMH6" s="91"/>
      <c r="AMI6" s="91"/>
      <c r="AMJ6" s="91"/>
      <c r="AMK6" s="91"/>
      <c r="AML6" s="91"/>
      <c r="AMM6" s="91"/>
      <c r="AMN6" s="91"/>
      <c r="AMO6" s="91"/>
      <c r="AMP6" s="91"/>
      <c r="AMQ6" s="91"/>
      <c r="AMR6" s="91"/>
      <c r="AMS6" s="91"/>
      <c r="AMT6" s="91"/>
      <c r="AMU6" s="91"/>
      <c r="AMV6" s="91"/>
      <c r="AMW6" s="91"/>
      <c r="AMX6" s="91"/>
      <c r="AMY6" s="91"/>
      <c r="AMZ6" s="91"/>
      <c r="ANA6" s="91"/>
      <c r="ANB6" s="91"/>
      <c r="ANC6" s="91"/>
      <c r="AND6" s="91"/>
      <c r="ANE6" s="91"/>
      <c r="ANF6" s="91"/>
      <c r="ANG6" s="91"/>
      <c r="ANH6" s="91"/>
      <c r="ANI6" s="91"/>
      <c r="ANJ6" s="91"/>
      <c r="ANK6" s="91"/>
      <c r="ANL6" s="91"/>
      <c r="ANM6" s="91"/>
      <c r="ANN6" s="91"/>
      <c r="ANO6" s="91"/>
      <c r="ANP6" s="91"/>
      <c r="ANQ6" s="91"/>
      <c r="ANR6" s="91"/>
      <c r="ANS6" s="91"/>
      <c r="ANT6" s="91"/>
      <c r="ANU6" s="91"/>
      <c r="ANV6" s="91"/>
      <c r="ANW6" s="91"/>
      <c r="ANX6" s="91"/>
      <c r="ANY6" s="91"/>
      <c r="ANZ6" s="91"/>
      <c r="AOA6" s="91"/>
      <c r="AOB6" s="91"/>
      <c r="AOC6" s="91"/>
      <c r="AOD6" s="91"/>
      <c r="AOE6" s="91"/>
      <c r="AOF6" s="91"/>
      <c r="AOG6" s="91"/>
      <c r="AOH6" s="91"/>
      <c r="AOI6" s="91"/>
      <c r="AOJ6" s="91"/>
      <c r="AOK6" s="91"/>
      <c r="AOL6" s="91"/>
      <c r="AOM6" s="91"/>
      <c r="AON6" s="91"/>
      <c r="AOO6" s="91"/>
      <c r="AOP6" s="91"/>
      <c r="AOQ6" s="91"/>
      <c r="AOR6" s="91"/>
      <c r="AOS6" s="91"/>
      <c r="AOT6" s="91"/>
      <c r="AOU6" s="91"/>
      <c r="AOV6" s="91"/>
      <c r="AOW6" s="91"/>
      <c r="AOX6" s="91"/>
      <c r="AOY6" s="91"/>
      <c r="AOZ6" s="91"/>
      <c r="APA6" s="91"/>
      <c r="APB6" s="91"/>
      <c r="APC6" s="91"/>
      <c r="APD6" s="91"/>
      <c r="APE6" s="91"/>
      <c r="APF6" s="91"/>
      <c r="APG6" s="91"/>
      <c r="APH6" s="91"/>
      <c r="API6" s="91"/>
      <c r="APJ6" s="91"/>
      <c r="APK6" s="91"/>
      <c r="APL6" s="91"/>
      <c r="APM6" s="91"/>
      <c r="APN6" s="91"/>
      <c r="APO6" s="91"/>
      <c r="APP6" s="91"/>
      <c r="APQ6" s="91"/>
      <c r="APR6" s="91"/>
      <c r="APS6" s="91"/>
      <c r="APT6" s="91"/>
      <c r="APU6" s="91"/>
      <c r="APV6" s="91"/>
      <c r="APW6" s="91"/>
      <c r="APX6" s="91"/>
      <c r="APY6" s="91"/>
      <c r="APZ6" s="91"/>
      <c r="AQA6" s="91"/>
      <c r="AQB6" s="91"/>
      <c r="AQC6" s="91"/>
      <c r="AQD6" s="91"/>
      <c r="AQE6" s="91"/>
      <c r="AQF6" s="91"/>
      <c r="AQG6" s="91"/>
      <c r="AQH6" s="91"/>
      <c r="AQI6" s="91"/>
      <c r="AQJ6" s="91"/>
      <c r="AQK6" s="91"/>
      <c r="AQL6" s="91"/>
      <c r="AQM6" s="91"/>
      <c r="AQN6" s="91"/>
      <c r="AQO6" s="91"/>
      <c r="AQP6" s="91"/>
      <c r="AQQ6" s="91"/>
      <c r="AQR6" s="91"/>
      <c r="AQS6" s="91"/>
      <c r="AQT6" s="91"/>
      <c r="AQU6" s="91"/>
      <c r="AQV6" s="91"/>
      <c r="AQW6" s="91"/>
      <c r="AQX6" s="91"/>
      <c r="AQY6" s="91"/>
      <c r="AQZ6" s="91"/>
      <c r="ARA6" s="91"/>
      <c r="ARB6" s="91"/>
      <c r="ARC6" s="91"/>
      <c r="ARD6" s="91"/>
      <c r="ARE6" s="91"/>
      <c r="ARF6" s="91"/>
      <c r="ARG6" s="91"/>
      <c r="ARH6" s="91"/>
      <c r="ARI6" s="91"/>
      <c r="ARJ6" s="91"/>
      <c r="ARK6" s="91"/>
      <c r="ARL6" s="91"/>
      <c r="ARM6" s="91"/>
      <c r="ARN6" s="91"/>
      <c r="ARO6" s="91"/>
      <c r="ARP6" s="91"/>
      <c r="ARQ6" s="91"/>
      <c r="ARR6" s="91"/>
      <c r="ARS6" s="91"/>
      <c r="ART6" s="91"/>
      <c r="ARU6" s="91"/>
      <c r="ARV6" s="91"/>
      <c r="ARW6" s="91"/>
      <c r="ARX6" s="91"/>
      <c r="ARY6" s="91"/>
      <c r="ARZ6" s="91"/>
      <c r="ASA6" s="91"/>
      <c r="ASB6" s="91"/>
      <c r="ASC6" s="91"/>
      <c r="ASD6" s="91"/>
      <c r="ASE6" s="91"/>
      <c r="ASF6" s="91"/>
      <c r="ASG6" s="91"/>
      <c r="ASH6" s="91"/>
      <c r="ASI6" s="91"/>
      <c r="ASJ6" s="91"/>
      <c r="ASK6" s="91"/>
      <c r="ASL6" s="91"/>
      <c r="ASM6" s="91"/>
      <c r="ASN6" s="91"/>
      <c r="ASO6" s="91"/>
      <c r="ASP6" s="91"/>
      <c r="ASQ6" s="91"/>
      <c r="ASR6" s="91"/>
    </row>
    <row r="7" spans="1:1188" ht="6" customHeight="1" x14ac:dyDescent="0.25">
      <c r="A7" s="129">
        <v>2</v>
      </c>
      <c r="B7" s="130">
        <v>0.57999999999999996</v>
      </c>
      <c r="C7" s="123">
        <f>IF(ROW()-$B$4&lt;$B$112,2,3)</f>
        <v>2</v>
      </c>
      <c r="D7" s="129">
        <v>2</v>
      </c>
      <c r="E7" s="91">
        <v>1</v>
      </c>
      <c r="F7" s="92">
        <v>0.77868479999999995</v>
      </c>
      <c r="G7" s="92">
        <v>0.21233853999999999</v>
      </c>
      <c r="H7" s="92">
        <v>1.0644314E-2</v>
      </c>
      <c r="I7" s="92">
        <v>5.2602050000000004E-4</v>
      </c>
      <c r="J7" s="92">
        <v>2.5700471999999999E-5</v>
      </c>
      <c r="K7" s="92">
        <v>1.2440645000000001E-6</v>
      </c>
      <c r="L7" s="92">
        <v>5.9756900000000005E-8</v>
      </c>
      <c r="M7" s="92">
        <v>2.8516598E-9</v>
      </c>
      <c r="N7" s="92">
        <v>1.3532582E-10</v>
      </c>
      <c r="O7" s="92">
        <v>6.3909156000000003E-12</v>
      </c>
      <c r="P7" s="92">
        <v>3.0054504E-13</v>
      </c>
      <c r="Q7" s="92">
        <v>1.4081138E-14</v>
      </c>
      <c r="R7" s="92">
        <v>6.5754913999999996E-16</v>
      </c>
      <c r="S7" s="92">
        <v>3.0614946999999999E-17</v>
      </c>
      <c r="T7" s="92">
        <v>1.4216176E-18</v>
      </c>
      <c r="U7" s="92">
        <v>6.5854679999999994E-20</v>
      </c>
      <c r="V7" s="92">
        <v>3.0439726000000001E-21</v>
      </c>
      <c r="W7" s="92">
        <v>1.4041964E-22</v>
      </c>
      <c r="X7" s="92">
        <v>6.4657776999999998E-24</v>
      </c>
      <c r="Y7" s="92">
        <v>2.9722349000000002E-25</v>
      </c>
      <c r="Z7" s="93">
        <v>1.3641789000000001E-26</v>
      </c>
      <c r="AA7" s="93">
        <v>6.2522402999999999E-28</v>
      </c>
      <c r="AB7" s="93">
        <v>2.8616757999999998E-29</v>
      </c>
      <c r="AC7" s="93">
        <v>1.308176E-30</v>
      </c>
      <c r="AD7" s="93">
        <v>5.9732215999999997E-32</v>
      </c>
      <c r="AE7" s="93">
        <v>2.7244545E-33</v>
      </c>
      <c r="AF7" s="93">
        <v>1.2413804E-34</v>
      </c>
      <c r="AG7" s="93">
        <v>5.6393299999999997E-36</v>
      </c>
      <c r="AH7" s="93">
        <v>2.3828354000000002E-37</v>
      </c>
      <c r="AI7" s="93">
        <v>0</v>
      </c>
      <c r="AJ7" s="93">
        <v>0</v>
      </c>
      <c r="AK7" s="93">
        <v>0</v>
      </c>
      <c r="AL7" s="93">
        <v>0</v>
      </c>
      <c r="AM7" s="93">
        <v>0</v>
      </c>
      <c r="AN7" s="93">
        <v>0</v>
      </c>
      <c r="AO7" s="93">
        <v>0</v>
      </c>
      <c r="AP7" s="93">
        <v>0</v>
      </c>
      <c r="AQ7" s="93">
        <v>0</v>
      </c>
      <c r="AR7" s="93">
        <v>0</v>
      </c>
      <c r="AS7" s="94">
        <v>1</v>
      </c>
      <c r="AT7" s="94">
        <v>0.77868426000000002</v>
      </c>
      <c r="AU7" s="94">
        <v>0.21233848999999999</v>
      </c>
      <c r="AV7" s="94">
        <v>1.0644308E-2</v>
      </c>
      <c r="AW7" s="94">
        <v>5.2602024999999996E-4</v>
      </c>
      <c r="AX7" s="94">
        <v>2.570046E-5</v>
      </c>
      <c r="AY7" s="94">
        <v>1.2440642E-6</v>
      </c>
      <c r="AZ7" s="94">
        <v>5.9756870000000002E-8</v>
      </c>
      <c r="BA7" s="94">
        <v>2.8516595999999999E-9</v>
      </c>
      <c r="BB7" s="94">
        <v>1.3532583E-10</v>
      </c>
      <c r="BC7" s="94">
        <v>6.3909159999999997E-12</v>
      </c>
      <c r="BD7" s="94">
        <v>3.0054501999999998E-13</v>
      </c>
      <c r="BE7" s="94">
        <v>1.40811325E-14</v>
      </c>
      <c r="BF7" s="94">
        <v>6.5754887000000001E-16</v>
      </c>
      <c r="BG7" s="94">
        <v>3.0614939999999998E-17</v>
      </c>
      <c r="BH7" s="94">
        <v>1.421617E-18</v>
      </c>
      <c r="BI7" s="94">
        <v>6.5854679999999994E-20</v>
      </c>
      <c r="BJ7" s="94">
        <v>3.0439721E-21</v>
      </c>
      <c r="BK7" s="94">
        <v>1.4041964E-22</v>
      </c>
      <c r="BL7" s="94">
        <v>6.4657793000000003E-24</v>
      </c>
      <c r="BM7" s="94">
        <v>2.9722355999999998E-25</v>
      </c>
      <c r="BN7" s="94">
        <v>1.3641801999999999E-26</v>
      </c>
      <c r="BO7" s="94">
        <v>6.2522475000000003E-28</v>
      </c>
      <c r="BP7" s="94">
        <v>2.8616806000000002E-29</v>
      </c>
      <c r="BQ7" s="94">
        <v>1.3081784E-30</v>
      </c>
      <c r="BR7" s="94">
        <v>5.9732359999999997E-32</v>
      </c>
      <c r="BS7" s="94">
        <v>2.7244556E-33</v>
      </c>
      <c r="BT7" s="94">
        <v>1.2414588999999999E-34</v>
      </c>
      <c r="BU7" s="94">
        <v>5.6426583999999998E-36</v>
      </c>
      <c r="BV7" s="94">
        <v>2.3719437999999999E-37</v>
      </c>
      <c r="BW7" s="94">
        <v>0</v>
      </c>
      <c r="BX7" s="94">
        <v>0</v>
      </c>
      <c r="BY7" s="94">
        <v>0</v>
      </c>
      <c r="BZ7" s="94">
        <v>0</v>
      </c>
      <c r="CA7" s="94">
        <v>0</v>
      </c>
      <c r="CB7" s="94">
        <v>0</v>
      </c>
      <c r="CC7" s="94">
        <v>0</v>
      </c>
      <c r="CD7" s="94">
        <v>0</v>
      </c>
      <c r="CE7" s="94">
        <v>0</v>
      </c>
      <c r="CF7" s="94">
        <v>0</v>
      </c>
      <c r="CG7" s="94">
        <v>1</v>
      </c>
      <c r="CH7" s="94">
        <v>0.77868420000000005</v>
      </c>
      <c r="CI7" s="94">
        <v>0.21233840000000001</v>
      </c>
      <c r="CJ7" s="94">
        <v>1.0644305999999999E-2</v>
      </c>
      <c r="CK7" s="94">
        <v>5.2602029999999998E-4</v>
      </c>
      <c r="CL7" s="94">
        <v>2.5700465E-5</v>
      </c>
      <c r="CM7" s="94">
        <v>1.2440646999999999E-6</v>
      </c>
      <c r="CN7" s="94">
        <v>5.9756900000000005E-8</v>
      </c>
      <c r="CO7" s="94">
        <v>2.8516614000000001E-9</v>
      </c>
      <c r="CP7" s="94">
        <v>1.3532592000000001E-10</v>
      </c>
      <c r="CQ7" s="94">
        <v>6.3909202999999998E-12</v>
      </c>
      <c r="CR7" s="94">
        <v>3.0054518E-13</v>
      </c>
      <c r="CS7" s="94">
        <v>1.4081137E-14</v>
      </c>
      <c r="CT7" s="94">
        <v>6.5754899999999999E-16</v>
      </c>
      <c r="CU7" s="94">
        <v>3.0614944000000002E-17</v>
      </c>
      <c r="CV7" s="94">
        <v>1.4216171E-18</v>
      </c>
      <c r="CW7" s="94">
        <v>6.5854665999999998E-20</v>
      </c>
      <c r="CX7" s="94">
        <v>3.0439729999999998E-21</v>
      </c>
      <c r="CY7" s="94">
        <v>1.4041964E-22</v>
      </c>
      <c r="CZ7" s="94">
        <v>6.4657780000000003E-24</v>
      </c>
      <c r="DA7" s="94">
        <v>2.9722359000000001E-25</v>
      </c>
      <c r="DB7" s="94">
        <v>1.3641797999999999E-26</v>
      </c>
      <c r="DC7" s="94">
        <v>6.2522446000000002E-28</v>
      </c>
      <c r="DD7" s="94">
        <v>2.8616799999999999E-29</v>
      </c>
      <c r="DE7" s="94">
        <v>1.3081784E-30</v>
      </c>
      <c r="DF7" s="94">
        <v>5.9732359999999997E-32</v>
      </c>
      <c r="DG7" s="94">
        <v>2.7244579999999999E-33</v>
      </c>
      <c r="DH7" s="94">
        <v>1.2414629E-34</v>
      </c>
      <c r="DI7" s="94">
        <v>5.6426690000000003E-36</v>
      </c>
      <c r="DJ7" s="94">
        <v>2.3719529999999999E-37</v>
      </c>
      <c r="DK7" s="94">
        <v>0</v>
      </c>
      <c r="DL7" s="94">
        <v>0</v>
      </c>
      <c r="DM7" s="94">
        <v>0</v>
      </c>
      <c r="DN7" s="94">
        <v>0</v>
      </c>
      <c r="DO7" s="94">
        <v>0</v>
      </c>
      <c r="DP7" s="94">
        <v>0</v>
      </c>
      <c r="DQ7" s="94">
        <v>0</v>
      </c>
      <c r="DR7" s="94">
        <v>0</v>
      </c>
      <c r="DS7" s="94">
        <v>0</v>
      </c>
      <c r="DT7" s="94">
        <v>0</v>
      </c>
      <c r="DU7" s="94">
        <v>1</v>
      </c>
      <c r="DV7" s="94">
        <v>0.77868384000000002</v>
      </c>
      <c r="DW7" s="94">
        <v>0.21233827</v>
      </c>
      <c r="DX7" s="94">
        <v>1.0644303000000001E-2</v>
      </c>
      <c r="DY7" s="94">
        <v>5.2601999999999998E-4</v>
      </c>
      <c r="DZ7" s="94">
        <v>2.5700452000000001E-5</v>
      </c>
      <c r="EA7" s="94">
        <v>1.2440643E-6</v>
      </c>
      <c r="EB7" s="94">
        <v>5.9756889999999995E-8</v>
      </c>
      <c r="EC7" s="94">
        <v>2.8516616000000002E-9</v>
      </c>
      <c r="ED7" s="94">
        <v>1.3532594E-10</v>
      </c>
      <c r="EE7" s="94">
        <v>6.3909229999999997E-12</v>
      </c>
      <c r="EF7" s="94">
        <v>3.0054534000000002E-13</v>
      </c>
      <c r="EG7" s="94">
        <v>1.4081144000000001E-14</v>
      </c>
      <c r="EH7" s="94">
        <v>6.5754913999999996E-16</v>
      </c>
      <c r="EI7" s="94">
        <v>3.0614946999999999E-17</v>
      </c>
      <c r="EJ7" s="94">
        <v>1.4216171E-18</v>
      </c>
      <c r="EK7" s="94">
        <v>6.5854646999999998E-20</v>
      </c>
      <c r="EL7" s="94">
        <v>3.0439716999999998E-21</v>
      </c>
      <c r="EM7" s="94">
        <v>1.4041959000000001E-22</v>
      </c>
      <c r="EN7" s="94">
        <v>6.465777E-24</v>
      </c>
      <c r="EO7" s="94">
        <v>2.9722349999999998E-25</v>
      </c>
      <c r="EP7" s="94">
        <v>1.3641793000000001E-26</v>
      </c>
      <c r="EQ7" s="94">
        <v>6.2522427E-28</v>
      </c>
      <c r="ER7" s="94">
        <v>2.8616789999999999E-29</v>
      </c>
      <c r="ES7" s="94">
        <v>1.308178E-30</v>
      </c>
      <c r="ET7" s="94">
        <v>5.9732340000000004E-32</v>
      </c>
      <c r="EU7" s="94">
        <v>2.7244568000000001E-33</v>
      </c>
      <c r="EV7" s="94">
        <v>1.2414623999999999E-34</v>
      </c>
      <c r="EW7" s="94">
        <v>5.6426660000000002E-36</v>
      </c>
      <c r="EX7" s="94">
        <v>2.3719525999999999E-37</v>
      </c>
      <c r="EY7" s="94">
        <v>0</v>
      </c>
      <c r="EZ7" s="94">
        <v>0</v>
      </c>
      <c r="FA7" s="94">
        <v>0</v>
      </c>
      <c r="FB7" s="94">
        <v>0</v>
      </c>
      <c r="FC7" s="94">
        <v>0</v>
      </c>
      <c r="FD7" s="94">
        <v>0</v>
      </c>
      <c r="FE7" s="94">
        <v>0</v>
      </c>
      <c r="FF7" s="94">
        <v>0</v>
      </c>
      <c r="FG7" s="94">
        <v>0</v>
      </c>
      <c r="FH7" s="94">
        <v>0</v>
      </c>
      <c r="FI7" s="94">
        <v>1</v>
      </c>
      <c r="FJ7" s="94">
        <v>0.77868340000000003</v>
      </c>
      <c r="FK7" s="94">
        <v>0.21233815</v>
      </c>
      <c r="FL7" s="94">
        <v>1.0644295E-2</v>
      </c>
      <c r="FM7" s="94">
        <v>5.2601980000000002E-4</v>
      </c>
      <c r="FN7" s="94">
        <v>2.5700440000000002E-5</v>
      </c>
      <c r="FO7" s="94">
        <v>1.2440636999999999E-6</v>
      </c>
      <c r="FP7" s="94">
        <v>5.9756870000000002E-8</v>
      </c>
      <c r="FQ7" s="94">
        <v>2.8516606999999999E-9</v>
      </c>
      <c r="FR7" s="94">
        <v>1.3532596000000001E-10</v>
      </c>
      <c r="FS7" s="94">
        <v>6.3909240000000003E-12</v>
      </c>
      <c r="FT7" s="94">
        <v>3.0054545000000002E-13</v>
      </c>
      <c r="FU7" s="94">
        <v>1.408115E-14</v>
      </c>
      <c r="FV7" s="94">
        <v>6.5754940000000001E-16</v>
      </c>
      <c r="FW7" s="94">
        <v>3.0614954E-17</v>
      </c>
      <c r="FX7" s="94">
        <v>1.4216169E-18</v>
      </c>
      <c r="FY7" s="94">
        <v>6.5854634000000005E-20</v>
      </c>
      <c r="FZ7" s="94">
        <v>3.0439701E-21</v>
      </c>
      <c r="GA7" s="94">
        <v>1.404195E-22</v>
      </c>
      <c r="GB7" s="94">
        <v>6.4657710000000001E-24</v>
      </c>
      <c r="GC7" s="94">
        <v>2.9722317E-25</v>
      </c>
      <c r="GD7" s="94">
        <v>1.3641775000000001E-26</v>
      </c>
      <c r="GE7" s="94">
        <v>6.2522335000000003E-28</v>
      </c>
      <c r="GF7" s="94">
        <v>2.8616750000000002E-29</v>
      </c>
      <c r="GG7" s="94">
        <v>1.30817635E-30</v>
      </c>
      <c r="GH7" s="94">
        <v>5.9732269999999997E-32</v>
      </c>
      <c r="GI7" s="94">
        <v>2.7244536999999999E-33</v>
      </c>
      <c r="GJ7" s="94">
        <v>1.2414613E-34</v>
      </c>
      <c r="GK7" s="94">
        <v>5.6426610000000003E-36</v>
      </c>
      <c r="GL7" s="94">
        <v>2.3719508000000002E-37</v>
      </c>
      <c r="GM7" s="94">
        <v>0</v>
      </c>
      <c r="GN7" s="94">
        <v>0</v>
      </c>
      <c r="GO7" s="94">
        <v>0</v>
      </c>
      <c r="GP7" s="94">
        <v>0</v>
      </c>
      <c r="GQ7" s="94">
        <v>0</v>
      </c>
      <c r="GR7" s="94">
        <v>0</v>
      </c>
      <c r="GS7" s="94">
        <v>0</v>
      </c>
      <c r="GT7" s="94">
        <v>0</v>
      </c>
      <c r="GU7" s="94">
        <v>0</v>
      </c>
      <c r="GV7" s="94">
        <v>0</v>
      </c>
      <c r="GW7" s="94">
        <v>1</v>
      </c>
      <c r="GX7" s="94">
        <v>0.77868280000000001</v>
      </c>
      <c r="GY7" s="94">
        <v>0.21233794</v>
      </c>
      <c r="GZ7" s="94">
        <v>1.0644287000000001E-2</v>
      </c>
      <c r="HA7" s="94">
        <v>5.2601942999999998E-4</v>
      </c>
      <c r="HB7" s="94">
        <v>2.5700422999999998E-5</v>
      </c>
      <c r="HC7" s="94">
        <v>1.2440629E-6</v>
      </c>
      <c r="HD7" s="94">
        <v>5.9756835999999998E-8</v>
      </c>
      <c r="HE7" s="94">
        <v>2.8516593999999999E-9</v>
      </c>
      <c r="HF7" s="94">
        <v>1.3532585000000001E-10</v>
      </c>
      <c r="HG7" s="94">
        <v>6.3909195000000001E-12</v>
      </c>
      <c r="HH7" s="94">
        <v>3.0054525999999999E-13</v>
      </c>
      <c r="HI7" s="94">
        <v>1.4081148E-14</v>
      </c>
      <c r="HJ7" s="94">
        <v>6.5754945000000001E-16</v>
      </c>
      <c r="HK7" s="94">
        <v>3.0614954E-17</v>
      </c>
      <c r="HL7" s="94">
        <v>1.4216169E-18</v>
      </c>
      <c r="HM7" s="94">
        <v>6.5854619999999997E-20</v>
      </c>
      <c r="HN7" s="94">
        <v>3.0439683E-21</v>
      </c>
      <c r="HO7" s="94">
        <v>1.4041939999999999E-22</v>
      </c>
      <c r="HP7" s="94">
        <v>6.4657655000000003E-24</v>
      </c>
      <c r="HQ7" s="94">
        <v>2.9722291999999999E-25</v>
      </c>
      <c r="HR7" s="94">
        <v>1.3641757999999999E-26</v>
      </c>
      <c r="HS7" s="94">
        <v>6.2522249999999998E-28</v>
      </c>
      <c r="HT7" s="94">
        <v>2.8616709999999999E-29</v>
      </c>
      <c r="HU7" s="94">
        <v>1.3081747500000001E-30</v>
      </c>
      <c r="HV7" s="94">
        <v>5.9732205000000004E-32</v>
      </c>
      <c r="HW7" s="94">
        <v>2.7244526E-33</v>
      </c>
      <c r="HX7" s="94">
        <v>1.2414613E-34</v>
      </c>
      <c r="HY7" s="94">
        <v>5.642665E-36</v>
      </c>
      <c r="HZ7" s="94">
        <v>2.3719540000000001E-37</v>
      </c>
      <c r="IA7" s="94">
        <v>0</v>
      </c>
      <c r="IB7" s="94">
        <v>0</v>
      </c>
      <c r="IC7" s="94">
        <v>0</v>
      </c>
      <c r="ID7" s="94">
        <v>0</v>
      </c>
      <c r="IE7" s="94">
        <v>0</v>
      </c>
      <c r="IF7" s="94">
        <v>0</v>
      </c>
      <c r="IG7" s="94">
        <v>0</v>
      </c>
      <c r="IH7" s="94">
        <v>0</v>
      </c>
      <c r="II7" s="94">
        <v>0</v>
      </c>
      <c r="IJ7" s="94">
        <v>0</v>
      </c>
      <c r="IK7" s="94">
        <v>1</v>
      </c>
      <c r="IL7" s="94">
        <v>0.77868265000000003</v>
      </c>
      <c r="IM7" s="94">
        <v>0.21233782000000001</v>
      </c>
      <c r="IN7" s="94">
        <v>1.0644277000000001E-2</v>
      </c>
      <c r="IO7" s="94">
        <v>5.2601890000000004E-4</v>
      </c>
      <c r="IP7" s="94">
        <v>2.5700392E-5</v>
      </c>
      <c r="IQ7" s="94">
        <v>1.2440614E-6</v>
      </c>
      <c r="IR7" s="94">
        <v>5.9756765000000005E-8</v>
      </c>
      <c r="IS7" s="94">
        <v>2.8516565000000002E-9</v>
      </c>
      <c r="IT7" s="94">
        <v>1.3532575E-10</v>
      </c>
      <c r="IU7" s="94">
        <v>6.3909143000000003E-12</v>
      </c>
      <c r="IV7" s="94">
        <v>3.0054501999999998E-13</v>
      </c>
      <c r="IW7" s="94">
        <v>1.408113E-14</v>
      </c>
      <c r="IX7" s="94">
        <v>6.5754887000000001E-16</v>
      </c>
      <c r="IY7" s="94">
        <v>3.061493E-17</v>
      </c>
      <c r="IZ7" s="94">
        <v>1.4216159000000001E-18</v>
      </c>
      <c r="JA7" s="94">
        <v>6.5854559999999999E-20</v>
      </c>
      <c r="JB7" s="94">
        <v>3.043965E-21</v>
      </c>
      <c r="JC7" s="94">
        <v>1.4041924E-22</v>
      </c>
      <c r="JD7" s="94">
        <v>6.4657564000000003E-24</v>
      </c>
      <c r="JE7" s="94">
        <v>2.9722244999999998E-25</v>
      </c>
      <c r="JF7" s="94">
        <v>1.3641741E-26</v>
      </c>
      <c r="JG7" s="94">
        <v>6.2522176000000002E-28</v>
      </c>
      <c r="JH7" s="94">
        <v>2.8616680000000003E-29</v>
      </c>
      <c r="JI7" s="94">
        <v>1.3081737E-30</v>
      </c>
      <c r="JJ7" s="94">
        <v>5.9732193000000004E-32</v>
      </c>
      <c r="JK7" s="94">
        <v>2.7244523000000001E-33</v>
      </c>
      <c r="JL7" s="94">
        <v>1.241461E-34</v>
      </c>
      <c r="JM7" s="94">
        <v>5.6426638E-36</v>
      </c>
      <c r="JN7" s="94">
        <v>2.3719541E-37</v>
      </c>
      <c r="JO7" s="94">
        <v>0</v>
      </c>
      <c r="JP7" s="94">
        <v>0</v>
      </c>
      <c r="JQ7" s="94">
        <v>0</v>
      </c>
      <c r="JR7" s="94">
        <v>0</v>
      </c>
      <c r="JS7" s="94">
        <v>0</v>
      </c>
      <c r="JT7" s="94">
        <v>0</v>
      </c>
      <c r="JU7" s="94">
        <v>0</v>
      </c>
      <c r="JV7" s="94">
        <v>0</v>
      </c>
      <c r="JW7" s="94">
        <v>0</v>
      </c>
      <c r="JX7" s="94">
        <v>0</v>
      </c>
      <c r="JY7" s="94">
        <v>1</v>
      </c>
      <c r="JZ7" s="94">
        <v>0.77868234999999997</v>
      </c>
      <c r="KA7" s="94">
        <v>0.21233769999999999</v>
      </c>
      <c r="KB7" s="94">
        <v>1.0644270000000001E-2</v>
      </c>
      <c r="KC7" s="94">
        <v>5.2601839999999998E-4</v>
      </c>
      <c r="KD7" s="94">
        <v>2.5700366999999998E-5</v>
      </c>
      <c r="KE7" s="94">
        <v>1.2440597999999999E-6</v>
      </c>
      <c r="KF7" s="94">
        <v>5.9756680000000001E-8</v>
      </c>
      <c r="KG7" s="94">
        <v>2.8516517999999999E-9</v>
      </c>
      <c r="KH7" s="94">
        <v>1.353255E-10</v>
      </c>
      <c r="KI7" s="94">
        <v>6.390904E-12</v>
      </c>
      <c r="KJ7" s="94">
        <v>3.0054455999999999E-13</v>
      </c>
      <c r="KK7" s="94">
        <v>1.4081112E-14</v>
      </c>
      <c r="KL7" s="94">
        <v>6.5754799999999997E-16</v>
      </c>
      <c r="KM7" s="94">
        <v>3.0614887999999998E-17</v>
      </c>
      <c r="KN7" s="94">
        <v>1.4216139999999999E-18</v>
      </c>
      <c r="KO7" s="94">
        <v>6.5854479999999998E-20</v>
      </c>
      <c r="KP7" s="94">
        <v>3.0439610000000001E-21</v>
      </c>
      <c r="KQ7" s="94">
        <v>1.4041905000000001E-22</v>
      </c>
      <c r="KR7" s="94">
        <v>6.4657473000000002E-24</v>
      </c>
      <c r="KS7" s="94">
        <v>2.9722202999999998E-25</v>
      </c>
      <c r="KT7" s="94">
        <v>1.3641720999999999E-26</v>
      </c>
      <c r="KU7" s="94">
        <v>6.2522084999999996E-28</v>
      </c>
      <c r="KV7" s="94">
        <v>2.8616638000000001E-29</v>
      </c>
      <c r="KW7" s="94">
        <v>1.3081717000000001E-30</v>
      </c>
      <c r="KX7" s="94">
        <v>5.9732116999999997E-32</v>
      </c>
      <c r="KY7" s="94">
        <v>2.7244495000000001E-33</v>
      </c>
      <c r="KZ7" s="94">
        <v>1.2414597E-34</v>
      </c>
      <c r="LA7" s="94">
        <v>5.6426551999999999E-36</v>
      </c>
      <c r="LB7" s="94">
        <v>2.3719494000000001E-37</v>
      </c>
      <c r="LC7" s="94">
        <v>0</v>
      </c>
      <c r="LD7" s="94">
        <v>0</v>
      </c>
      <c r="LE7" s="94">
        <v>0</v>
      </c>
      <c r="LF7" s="94">
        <v>0</v>
      </c>
      <c r="LG7" s="94">
        <v>0</v>
      </c>
      <c r="LH7" s="94">
        <v>0</v>
      </c>
      <c r="LI7" s="94">
        <v>0</v>
      </c>
      <c r="LJ7" s="94">
        <v>0</v>
      </c>
      <c r="LK7" s="94">
        <v>0</v>
      </c>
      <c r="LL7" s="94">
        <v>0</v>
      </c>
      <c r="LM7" s="94">
        <v>1</v>
      </c>
      <c r="LN7" s="94">
        <v>0.77868230000000005</v>
      </c>
      <c r="LO7" s="94">
        <v>0.21233774999999999</v>
      </c>
      <c r="LP7" s="94">
        <v>1.0644270000000001E-2</v>
      </c>
      <c r="LQ7" s="94">
        <v>5.2601830000000005E-4</v>
      </c>
      <c r="LR7" s="94">
        <v>2.5700355999999998E-5</v>
      </c>
      <c r="LS7" s="94">
        <v>1.2440587E-6</v>
      </c>
      <c r="LT7" s="94">
        <v>5.9756600000000002E-8</v>
      </c>
      <c r="LU7" s="94">
        <v>2.8516474000000002E-9</v>
      </c>
      <c r="LV7" s="94">
        <v>1.3532535E-10</v>
      </c>
      <c r="LW7" s="94">
        <v>6.3908979999999998E-12</v>
      </c>
      <c r="LX7" s="94">
        <v>3.0054427999999999E-13</v>
      </c>
      <c r="LY7" s="94">
        <v>1.4081095E-14</v>
      </c>
      <c r="LZ7" s="94">
        <v>6.5754739999999998E-16</v>
      </c>
      <c r="MA7" s="94">
        <v>3.0614863999999998E-17</v>
      </c>
      <c r="MB7" s="94">
        <v>1.4216133999999999E-18</v>
      </c>
      <c r="MC7" s="94">
        <v>6.5854459999999995E-20</v>
      </c>
      <c r="MD7" s="94">
        <v>3.0439601999999999E-21</v>
      </c>
      <c r="ME7" s="94">
        <v>1.4041901E-22</v>
      </c>
      <c r="MF7" s="94">
        <v>6.4657465999999997E-24</v>
      </c>
      <c r="MG7" s="94">
        <v>2.9722196000000001E-25</v>
      </c>
      <c r="MH7" s="94">
        <v>1.3641720000000001E-26</v>
      </c>
      <c r="MI7" s="94">
        <v>6.2522070000000004E-28</v>
      </c>
      <c r="MJ7" s="94">
        <v>2.861663E-29</v>
      </c>
      <c r="MK7" s="94">
        <v>1.3081712E-30</v>
      </c>
      <c r="ML7" s="94">
        <v>5.9732074999999997E-32</v>
      </c>
      <c r="MM7" s="94">
        <v>2.7244480000000001E-33</v>
      </c>
      <c r="MN7" s="94">
        <v>1.2414592E-34</v>
      </c>
      <c r="MO7" s="94">
        <v>5.642649E-36</v>
      </c>
      <c r="MP7" s="94">
        <v>2.3719452E-37</v>
      </c>
      <c r="MQ7" s="94">
        <v>0</v>
      </c>
      <c r="MR7" s="94">
        <v>0</v>
      </c>
      <c r="MS7" s="94">
        <v>0</v>
      </c>
      <c r="MT7" s="94">
        <v>0</v>
      </c>
      <c r="MU7" s="94">
        <v>0</v>
      </c>
      <c r="MV7" s="94">
        <v>0</v>
      </c>
      <c r="MW7" s="94">
        <v>0</v>
      </c>
      <c r="MX7" s="94">
        <v>0</v>
      </c>
      <c r="MY7" s="94">
        <v>0</v>
      </c>
      <c r="MZ7" s="94">
        <v>0</v>
      </c>
      <c r="NA7" s="94">
        <v>1</v>
      </c>
      <c r="NB7" s="94">
        <v>0.77868234999999997</v>
      </c>
      <c r="NC7" s="94">
        <v>0.21233782000000001</v>
      </c>
      <c r="ND7" s="94">
        <v>1.0644275E-2</v>
      </c>
      <c r="NE7" s="94">
        <v>5.2601839999999998E-4</v>
      </c>
      <c r="NF7" s="94">
        <v>2.5700355999999998E-5</v>
      </c>
      <c r="NG7" s="94">
        <v>1.2440586E-6</v>
      </c>
      <c r="NH7" s="94">
        <v>5.9756579999999995E-8</v>
      </c>
      <c r="NI7" s="94">
        <v>2.8516462999999998E-9</v>
      </c>
      <c r="NJ7" s="94">
        <v>1.3532525E-10</v>
      </c>
      <c r="NK7" s="94">
        <v>6.3908943000000001E-12</v>
      </c>
      <c r="NL7" s="94">
        <v>3.005442E-13</v>
      </c>
      <c r="NM7" s="94">
        <v>1.40810935E-14</v>
      </c>
      <c r="NN7" s="94">
        <v>6.575473E-16</v>
      </c>
      <c r="NO7" s="94">
        <v>3.0614863999999998E-17</v>
      </c>
      <c r="NP7" s="94">
        <v>1.4216136E-18</v>
      </c>
      <c r="NQ7" s="94">
        <v>6.5854485000000002E-20</v>
      </c>
      <c r="NR7" s="94">
        <v>3.0439626999999999E-21</v>
      </c>
      <c r="NS7" s="94">
        <v>1.4041912E-22</v>
      </c>
      <c r="NT7" s="94">
        <v>6.4657509999999999E-24</v>
      </c>
      <c r="NU7" s="94">
        <v>2.9722223E-25</v>
      </c>
      <c r="NV7" s="94">
        <v>1.364173E-26</v>
      </c>
      <c r="NW7" s="94">
        <v>6.2522119999999998E-28</v>
      </c>
      <c r="NX7" s="94">
        <v>2.8616643999999998E-29</v>
      </c>
      <c r="NY7" s="94">
        <v>1.3081713E-30</v>
      </c>
      <c r="NZ7" s="94">
        <v>5.973205E-32</v>
      </c>
      <c r="OA7" s="94">
        <v>2.724447E-33</v>
      </c>
      <c r="OB7" s="94">
        <v>1.2414587999999999E-34</v>
      </c>
      <c r="OC7" s="94">
        <v>5.6426494999999998E-36</v>
      </c>
      <c r="OD7" s="94">
        <v>2.3719445E-37</v>
      </c>
      <c r="OE7" s="94">
        <v>0</v>
      </c>
      <c r="OF7" s="94">
        <v>0</v>
      </c>
      <c r="OG7" s="94">
        <v>0</v>
      </c>
      <c r="OH7" s="94">
        <v>0</v>
      </c>
      <c r="OI7" s="94">
        <v>0</v>
      </c>
      <c r="OJ7" s="94">
        <v>0</v>
      </c>
      <c r="OK7" s="94">
        <v>0</v>
      </c>
      <c r="OL7" s="94">
        <v>0</v>
      </c>
      <c r="OM7" s="94">
        <v>0</v>
      </c>
      <c r="ON7" s="94">
        <v>0</v>
      </c>
      <c r="OO7" s="94">
        <v>1</v>
      </c>
      <c r="OP7" s="94">
        <v>0.7786826</v>
      </c>
      <c r="OQ7" s="94">
        <v>0.21233793000000001</v>
      </c>
      <c r="OR7" s="94">
        <v>1.0644277000000001E-2</v>
      </c>
      <c r="OS7" s="94">
        <v>5.2601850000000001E-4</v>
      </c>
      <c r="OT7" s="94">
        <v>2.5700365E-5</v>
      </c>
      <c r="OU7" s="94">
        <v>1.244059E-6</v>
      </c>
      <c r="OV7" s="94">
        <v>5.9756594000000007E-8</v>
      </c>
      <c r="OW7" s="94">
        <v>2.8516456E-9</v>
      </c>
      <c r="OX7" s="94">
        <v>1.3532521999999999E-10</v>
      </c>
      <c r="OY7" s="94">
        <v>6.3908917000000002E-12</v>
      </c>
      <c r="OZ7" s="94">
        <v>3.0054406999999999E-13</v>
      </c>
      <c r="PA7" s="94">
        <v>1.4081090999999999E-14</v>
      </c>
      <c r="PB7" s="94">
        <v>6.5754720000000002E-16</v>
      </c>
      <c r="PC7" s="94">
        <v>3.0614863999999998E-17</v>
      </c>
      <c r="PD7" s="94">
        <v>1.4216139000000001E-18</v>
      </c>
      <c r="PE7" s="94">
        <v>6.5854520000000004E-20</v>
      </c>
      <c r="PF7" s="94">
        <v>3.0439652999999999E-21</v>
      </c>
      <c r="PG7" s="94">
        <v>1.4041929E-22</v>
      </c>
      <c r="PH7" s="94">
        <v>6.4657590000000003E-24</v>
      </c>
      <c r="PI7" s="94">
        <v>2.9722253E-25</v>
      </c>
      <c r="PJ7" s="94">
        <v>1.3641742000000001E-26</v>
      </c>
      <c r="PK7" s="94">
        <v>6.2522167000000001E-28</v>
      </c>
      <c r="PL7" s="94">
        <v>2.8616660000000001E-29</v>
      </c>
      <c r="PM7" s="94">
        <v>1.30817155E-30</v>
      </c>
      <c r="PN7" s="94">
        <v>5.973202E-32</v>
      </c>
      <c r="PO7" s="94">
        <v>2.7244444999999999E-33</v>
      </c>
      <c r="PP7" s="94">
        <v>1.2414577E-34</v>
      </c>
      <c r="PQ7" s="94">
        <v>5.6426487E-36</v>
      </c>
      <c r="PR7" s="94">
        <v>2.371946E-37</v>
      </c>
      <c r="PS7" s="94">
        <v>0</v>
      </c>
      <c r="PT7" s="94">
        <v>0</v>
      </c>
      <c r="PU7" s="94">
        <v>0</v>
      </c>
      <c r="PV7" s="94">
        <v>0</v>
      </c>
      <c r="PW7" s="94">
        <v>0</v>
      </c>
      <c r="PX7" s="94">
        <v>0</v>
      </c>
      <c r="PY7" s="94">
        <v>0</v>
      </c>
      <c r="PZ7" s="94">
        <v>0</v>
      </c>
      <c r="QA7" s="94">
        <v>0</v>
      </c>
      <c r="QB7" s="94">
        <v>0</v>
      </c>
      <c r="QC7" s="94">
        <v>1</v>
      </c>
      <c r="QD7" s="94">
        <v>0.77868265000000003</v>
      </c>
      <c r="QE7" s="94">
        <v>0.21233808000000001</v>
      </c>
      <c r="QF7" s="94">
        <v>1.0644282999999999E-2</v>
      </c>
      <c r="QG7" s="94">
        <v>5.2601869999999997E-4</v>
      </c>
      <c r="QH7" s="94">
        <v>2.5700366999999998E-5</v>
      </c>
      <c r="QI7" s="94">
        <v>1.2440590999999999E-6</v>
      </c>
      <c r="QJ7" s="94">
        <v>5.9756615999999994E-8</v>
      </c>
      <c r="QK7" s="94">
        <v>2.8516462999999998E-9</v>
      </c>
      <c r="QL7" s="94">
        <v>1.3532521999999999E-10</v>
      </c>
      <c r="QM7" s="94">
        <v>6.3908909999999998E-12</v>
      </c>
      <c r="QN7" s="94">
        <v>3.0054399999999999E-13</v>
      </c>
      <c r="QO7" s="94">
        <v>1.4081090999999999E-14</v>
      </c>
      <c r="QP7" s="94">
        <v>6.575473E-16</v>
      </c>
      <c r="QQ7" s="94">
        <v>3.0614878E-17</v>
      </c>
      <c r="QR7" s="94">
        <v>1.421615E-18</v>
      </c>
      <c r="QS7" s="94">
        <v>6.5854595000000002E-20</v>
      </c>
      <c r="QT7" s="94">
        <v>3.0439695E-21</v>
      </c>
      <c r="QU7" s="94">
        <v>1.404195E-22</v>
      </c>
      <c r="QV7" s="94">
        <v>6.4657702000000002E-24</v>
      </c>
      <c r="QW7" s="94">
        <v>2.9722307000000001E-25</v>
      </c>
      <c r="QX7" s="94">
        <v>1.3641764000000001E-26</v>
      </c>
      <c r="QY7" s="94">
        <v>6.2522249999999998E-28</v>
      </c>
      <c r="QZ7" s="94">
        <v>2.8616697999999999E-29</v>
      </c>
      <c r="RA7" s="94">
        <v>1.30817315E-30</v>
      </c>
      <c r="RB7" s="94">
        <v>5.9732089999999997E-32</v>
      </c>
      <c r="RC7" s="94">
        <v>2.7244459999999999E-33</v>
      </c>
      <c r="RD7" s="94">
        <v>1.2414581E-34</v>
      </c>
      <c r="RE7" s="94">
        <v>5.6426500000000003E-36</v>
      </c>
      <c r="RF7" s="94">
        <v>2.3719485000000002E-37</v>
      </c>
      <c r="RG7" s="94">
        <v>0</v>
      </c>
      <c r="RH7" s="94">
        <v>0</v>
      </c>
      <c r="RI7" s="94">
        <v>0</v>
      </c>
      <c r="RJ7" s="94">
        <v>0</v>
      </c>
      <c r="RK7" s="94">
        <v>0</v>
      </c>
      <c r="RL7" s="94">
        <v>0</v>
      </c>
      <c r="RM7" s="94">
        <v>0</v>
      </c>
      <c r="RN7" s="94">
        <v>0</v>
      </c>
      <c r="RO7" s="94">
        <v>0</v>
      </c>
      <c r="RP7" s="94">
        <v>0</v>
      </c>
      <c r="RQ7" s="94">
        <v>1</v>
      </c>
      <c r="RR7" s="94">
        <v>0.77868269999999995</v>
      </c>
      <c r="RS7" s="94">
        <v>0.21233817999999999</v>
      </c>
      <c r="RT7" s="94">
        <v>1.0644291E-2</v>
      </c>
      <c r="RU7" s="94">
        <v>5.2601890000000004E-4</v>
      </c>
      <c r="RV7" s="94">
        <v>2.5700382999999999E-5</v>
      </c>
      <c r="RW7" s="94">
        <v>1.24406E-6</v>
      </c>
      <c r="RX7" s="94">
        <v>5.9756630000000005E-8</v>
      </c>
      <c r="RY7" s="94">
        <v>2.851647E-9</v>
      </c>
      <c r="RZ7" s="94">
        <v>1.3532524E-10</v>
      </c>
      <c r="SA7" s="94">
        <v>6.3908882999999999E-12</v>
      </c>
      <c r="SB7" s="94">
        <v>3.0054385E-13</v>
      </c>
      <c r="SC7" s="94">
        <v>1.4081082500000001E-14</v>
      </c>
      <c r="SD7" s="94">
        <v>6.5754685999999998E-16</v>
      </c>
      <c r="SE7" s="94">
        <v>3.0614863999999998E-17</v>
      </c>
      <c r="SF7" s="94">
        <v>1.4216142E-18</v>
      </c>
      <c r="SG7" s="94">
        <v>6.5854555999999998E-20</v>
      </c>
      <c r="SH7" s="94">
        <v>3.0439680000000002E-21</v>
      </c>
      <c r="SI7" s="94">
        <v>1.4041945999999999E-22</v>
      </c>
      <c r="SJ7" s="94">
        <v>6.4657699999999999E-24</v>
      </c>
      <c r="SK7" s="94">
        <v>2.9722309999999999E-25</v>
      </c>
      <c r="SL7" s="94">
        <v>1.3641764000000001E-26</v>
      </c>
      <c r="SM7" s="94">
        <v>6.2522239999999997E-28</v>
      </c>
      <c r="SN7" s="94">
        <v>2.8616686E-29</v>
      </c>
      <c r="SO7" s="94">
        <v>1.3081725999999999E-30</v>
      </c>
      <c r="SP7" s="94">
        <v>5.9732059999999997E-32</v>
      </c>
      <c r="SQ7" s="94">
        <v>2.7244444000000001E-33</v>
      </c>
      <c r="SR7" s="94">
        <v>1.2414568999999999E-34</v>
      </c>
      <c r="SS7" s="94">
        <v>5.6426429999999998E-36</v>
      </c>
      <c r="ST7" s="94">
        <v>2.3719456E-37</v>
      </c>
      <c r="SU7" s="94">
        <v>0</v>
      </c>
      <c r="SV7" s="94">
        <v>0</v>
      </c>
      <c r="SW7" s="94">
        <v>0</v>
      </c>
      <c r="SX7" s="94">
        <v>0</v>
      </c>
      <c r="SY7" s="94">
        <v>0</v>
      </c>
      <c r="SZ7" s="94">
        <v>0</v>
      </c>
      <c r="TA7" s="94">
        <v>0</v>
      </c>
      <c r="TB7" s="94">
        <v>0</v>
      </c>
      <c r="TC7" s="94">
        <v>0</v>
      </c>
      <c r="TD7" s="94">
        <v>0</v>
      </c>
      <c r="TE7" s="94">
        <v>1</v>
      </c>
      <c r="TF7" s="94">
        <v>0.77868280000000001</v>
      </c>
      <c r="TG7" s="94">
        <v>0.21233827</v>
      </c>
      <c r="TH7" s="94">
        <v>1.0644298999999999E-2</v>
      </c>
      <c r="TI7" s="94">
        <v>5.2601926000000001E-4</v>
      </c>
      <c r="TJ7" s="94">
        <v>2.5700396000000001E-5</v>
      </c>
      <c r="TK7" s="94">
        <v>1.2440608999999999E-6</v>
      </c>
      <c r="TL7" s="94">
        <v>5.9756670000000004E-8</v>
      </c>
      <c r="TM7" s="94">
        <v>2.8516487000000002E-9</v>
      </c>
      <c r="TN7" s="94">
        <v>1.3532532E-10</v>
      </c>
      <c r="TO7" s="94">
        <v>6.3908925999999999E-12</v>
      </c>
      <c r="TP7" s="94">
        <v>3.0054403999999998E-13</v>
      </c>
      <c r="TQ7" s="94">
        <v>1.4081088E-14</v>
      </c>
      <c r="TR7" s="94">
        <v>6.5754710000000003E-16</v>
      </c>
      <c r="TS7" s="94">
        <v>3.0614869999999998E-17</v>
      </c>
      <c r="TT7" s="94">
        <v>1.4216142E-18</v>
      </c>
      <c r="TU7" s="94">
        <v>6.5854555999999998E-20</v>
      </c>
      <c r="TV7" s="94">
        <v>3.0439680000000002E-21</v>
      </c>
      <c r="TW7" s="94">
        <v>1.4041949E-22</v>
      </c>
      <c r="TX7" s="94">
        <v>6.4657720000000004E-24</v>
      </c>
      <c r="TY7" s="94">
        <v>2.9722317E-25</v>
      </c>
      <c r="TZ7" s="94">
        <v>1.3641767000000001E-26</v>
      </c>
      <c r="UA7" s="94">
        <v>6.2522252999999998E-28</v>
      </c>
      <c r="UB7" s="94">
        <v>2.8616692000000002E-29</v>
      </c>
      <c r="UC7" s="94">
        <v>1.3081726999999999E-30</v>
      </c>
      <c r="UD7" s="94">
        <v>5.9732074999999997E-32</v>
      </c>
      <c r="UE7" s="94">
        <v>2.7244455999999999E-33</v>
      </c>
      <c r="UF7" s="94">
        <v>1.2414575E-34</v>
      </c>
      <c r="UG7" s="94">
        <v>5.6426459999999999E-36</v>
      </c>
      <c r="UH7" s="94">
        <v>2.3719464999999999E-37</v>
      </c>
      <c r="UI7" s="94">
        <v>0</v>
      </c>
      <c r="UJ7" s="94">
        <v>0</v>
      </c>
      <c r="UK7" s="94">
        <v>0</v>
      </c>
      <c r="UL7" s="94">
        <v>0</v>
      </c>
      <c r="UM7" s="94">
        <v>0</v>
      </c>
      <c r="UN7" s="94">
        <v>0</v>
      </c>
      <c r="UO7" s="94">
        <v>0</v>
      </c>
      <c r="UP7" s="94">
        <v>0</v>
      </c>
      <c r="UQ7" s="94">
        <v>0</v>
      </c>
      <c r="UR7" s="94">
        <v>0</v>
      </c>
      <c r="US7" s="94">
        <v>1</v>
      </c>
      <c r="UT7" s="94">
        <v>0.77868280000000001</v>
      </c>
      <c r="UU7" s="94">
        <v>0.21233832999999999</v>
      </c>
      <c r="UV7" s="94">
        <v>1.0644307E-2</v>
      </c>
      <c r="UW7" s="94">
        <v>5.2601980000000002E-4</v>
      </c>
      <c r="UX7" s="94">
        <v>2.5700422999999998E-5</v>
      </c>
      <c r="UY7" s="94">
        <v>1.2440620000000001E-6</v>
      </c>
      <c r="UZ7" s="94">
        <v>5.9756729999999997E-8</v>
      </c>
      <c r="VA7" s="94">
        <v>2.8516511000000001E-9</v>
      </c>
      <c r="VB7" s="94">
        <v>1.3532539E-10</v>
      </c>
      <c r="VC7" s="94">
        <v>6.3908960000000003E-12</v>
      </c>
      <c r="VD7" s="94">
        <v>3.0054415000000002E-13</v>
      </c>
      <c r="VE7" s="94">
        <v>1.4081089999999999E-14</v>
      </c>
      <c r="VF7" s="94">
        <v>6.5754710000000003E-16</v>
      </c>
      <c r="VG7" s="94">
        <v>3.061486E-17</v>
      </c>
      <c r="VH7" s="94">
        <v>1.4216138000000001E-18</v>
      </c>
      <c r="VI7" s="94">
        <v>6.5854524000000005E-20</v>
      </c>
      <c r="VJ7" s="94">
        <v>3.0439659999999998E-21</v>
      </c>
      <c r="VK7" s="94">
        <v>1.4041936000000001E-22</v>
      </c>
      <c r="VL7" s="94">
        <v>6.4657667000000001E-24</v>
      </c>
      <c r="VM7" s="94">
        <v>2.97223E-25</v>
      </c>
      <c r="VN7" s="94">
        <v>1.3641762E-26</v>
      </c>
      <c r="VO7" s="94">
        <v>6.2522229999999996E-28</v>
      </c>
      <c r="VP7" s="94">
        <v>2.8616680000000003E-29</v>
      </c>
      <c r="VQ7" s="94">
        <v>1.308172E-30</v>
      </c>
      <c r="VR7" s="94">
        <v>5.973205E-32</v>
      </c>
      <c r="VS7" s="94">
        <v>2.7244464E-33</v>
      </c>
      <c r="VT7" s="94">
        <v>1.2414586000000001E-34</v>
      </c>
      <c r="VU7" s="94">
        <v>5.6426512999999998E-36</v>
      </c>
      <c r="VV7" s="94">
        <v>2.3719479999999999E-37</v>
      </c>
      <c r="VW7" s="94">
        <v>0</v>
      </c>
      <c r="VX7" s="94">
        <v>0</v>
      </c>
      <c r="VY7" s="94">
        <v>0</v>
      </c>
      <c r="VZ7" s="94">
        <v>0</v>
      </c>
      <c r="WA7" s="94">
        <v>0</v>
      </c>
      <c r="WB7" s="94">
        <v>0</v>
      </c>
      <c r="WC7" s="94">
        <v>0</v>
      </c>
      <c r="WD7" s="94">
        <v>0</v>
      </c>
      <c r="WE7" s="94">
        <v>0</v>
      </c>
      <c r="WF7" s="94">
        <v>0</v>
      </c>
      <c r="WG7" s="94">
        <v>1</v>
      </c>
      <c r="WH7" s="94">
        <v>0.77868329999999997</v>
      </c>
      <c r="WI7" s="94">
        <v>0.21233832999999999</v>
      </c>
      <c r="WJ7" s="94">
        <v>1.0644307E-2</v>
      </c>
      <c r="WK7" s="94">
        <v>5.2602010000000002E-4</v>
      </c>
      <c r="WL7" s="94">
        <v>2.5700433999999998E-5</v>
      </c>
      <c r="WM7" s="94">
        <v>1.2440622999999999E-6</v>
      </c>
      <c r="WN7" s="94">
        <v>5.9756765000000005E-8</v>
      </c>
      <c r="WO7" s="94">
        <v>2.8516530999999999E-9</v>
      </c>
      <c r="WP7" s="94">
        <v>1.3532547E-10</v>
      </c>
      <c r="WQ7" s="94">
        <v>6.3908987000000002E-12</v>
      </c>
      <c r="WR7" s="94">
        <v>3.0054423000000001E-13</v>
      </c>
      <c r="WS7" s="94">
        <v>1.4081092000000001E-14</v>
      </c>
      <c r="WT7" s="94">
        <v>6.5754710000000003E-16</v>
      </c>
      <c r="WU7" s="94">
        <v>3.0614857999999998E-17</v>
      </c>
      <c r="WV7" s="94">
        <v>1.4216132000000001E-18</v>
      </c>
      <c r="WW7" s="94">
        <v>6.5854485000000002E-20</v>
      </c>
      <c r="WX7" s="94">
        <v>3.0439629000000002E-21</v>
      </c>
      <c r="WY7" s="94">
        <v>1.4041921E-22</v>
      </c>
      <c r="WZ7" s="94">
        <v>6.4657599999999998E-24</v>
      </c>
      <c r="XA7" s="94">
        <v>2.9722279999999998E-25</v>
      </c>
      <c r="XB7" s="94">
        <v>1.3641756000000001E-26</v>
      </c>
      <c r="XC7" s="94">
        <v>6.2522219999999996E-28</v>
      </c>
      <c r="XD7" s="94">
        <v>2.8616677000000001E-29</v>
      </c>
      <c r="XE7" s="94">
        <v>1.3081719E-30</v>
      </c>
      <c r="XF7" s="94">
        <v>5.9732046000000004E-32</v>
      </c>
      <c r="XG7" s="94">
        <v>2.7244459999999999E-33</v>
      </c>
      <c r="XH7" s="94">
        <v>1.2414588999999999E-34</v>
      </c>
      <c r="XI7" s="94">
        <v>5.6426551999999999E-36</v>
      </c>
      <c r="XJ7" s="94">
        <v>2.3719506E-37</v>
      </c>
      <c r="XK7" s="94">
        <v>0</v>
      </c>
      <c r="XL7" s="94">
        <v>0</v>
      </c>
      <c r="XM7" s="94">
        <v>0</v>
      </c>
      <c r="XN7" s="94">
        <v>0</v>
      </c>
      <c r="XO7" s="94">
        <v>0</v>
      </c>
      <c r="XP7" s="94">
        <v>0</v>
      </c>
      <c r="XQ7" s="94">
        <v>0</v>
      </c>
      <c r="XR7" s="94">
        <v>0</v>
      </c>
      <c r="XS7" s="94">
        <v>0</v>
      </c>
      <c r="XT7" s="94">
        <v>0</v>
      </c>
      <c r="XU7" s="94">
        <v>1</v>
      </c>
      <c r="XV7" s="94">
        <v>0.77868369999999998</v>
      </c>
      <c r="XW7" s="94">
        <v>0.21233837</v>
      </c>
      <c r="XX7" s="94">
        <v>1.0644310000000001E-2</v>
      </c>
      <c r="XY7" s="94">
        <v>5.2602010000000002E-4</v>
      </c>
      <c r="XZ7" s="94">
        <v>2.5700441000000001E-5</v>
      </c>
      <c r="YA7" s="94">
        <v>1.2440629E-6</v>
      </c>
      <c r="YB7" s="94">
        <v>5.9756809999999996E-8</v>
      </c>
      <c r="YC7" s="94">
        <v>2.8516555999999999E-9</v>
      </c>
      <c r="YD7" s="94">
        <v>1.3532557999999999E-10</v>
      </c>
      <c r="YE7" s="94">
        <v>6.3909030000000003E-12</v>
      </c>
      <c r="YF7" s="94">
        <v>3.0054427999999999E-13</v>
      </c>
      <c r="YG7" s="94">
        <v>1.4081100000000001E-14</v>
      </c>
      <c r="YH7" s="94">
        <v>6.5754739999999998E-16</v>
      </c>
      <c r="YI7" s="94">
        <v>3.0614863999999998E-17</v>
      </c>
      <c r="YJ7" s="94">
        <v>1.4216137E-18</v>
      </c>
      <c r="YK7" s="94">
        <v>6.5854490000000006E-20</v>
      </c>
      <c r="YL7" s="94">
        <v>3.0439632999999999E-21</v>
      </c>
      <c r="YM7" s="94">
        <v>1.4041922000000001E-22</v>
      </c>
      <c r="YN7" s="94">
        <v>6.4657590000000003E-24</v>
      </c>
      <c r="YO7" s="94">
        <v>2.9722277000000001E-25</v>
      </c>
      <c r="YP7" s="94">
        <v>1.3641760999999999E-26</v>
      </c>
      <c r="YQ7" s="94">
        <v>6.2522287E-28</v>
      </c>
      <c r="YR7" s="94">
        <v>2.8616721999999999E-29</v>
      </c>
      <c r="YS7" s="94">
        <v>1.3081747E-30</v>
      </c>
      <c r="YT7" s="94">
        <v>5.9732193000000004E-32</v>
      </c>
      <c r="YU7" s="94">
        <v>2.7244532000000001E-33</v>
      </c>
      <c r="YV7" s="94">
        <v>1.2414623999999999E-34</v>
      </c>
      <c r="YW7" s="94">
        <v>5.6426702999999999E-36</v>
      </c>
      <c r="YX7" s="94">
        <v>2.3719567999999999E-37</v>
      </c>
      <c r="YY7" s="94">
        <v>0</v>
      </c>
      <c r="YZ7" s="94">
        <v>0</v>
      </c>
      <c r="ZA7" s="94">
        <v>0</v>
      </c>
      <c r="ZB7" s="94">
        <v>0</v>
      </c>
      <c r="ZC7" s="94">
        <v>0</v>
      </c>
      <c r="ZD7" s="94">
        <v>0</v>
      </c>
      <c r="ZE7" s="94">
        <v>0</v>
      </c>
      <c r="ZF7" s="94">
        <v>0</v>
      </c>
      <c r="ZG7" s="94">
        <v>0</v>
      </c>
      <c r="ZH7" s="94">
        <v>0</v>
      </c>
      <c r="ZI7" s="94">
        <v>1</v>
      </c>
      <c r="ZJ7" s="94">
        <v>0.77868384000000002</v>
      </c>
      <c r="ZK7" s="94">
        <v>0.21233838999999999</v>
      </c>
      <c r="ZL7" s="94">
        <v>1.0644317E-2</v>
      </c>
      <c r="ZM7" s="94">
        <v>5.2602059999999997E-4</v>
      </c>
      <c r="ZN7" s="94">
        <v>2.570046E-5</v>
      </c>
      <c r="ZO7" s="94">
        <v>1.2440639E-6</v>
      </c>
      <c r="ZP7" s="94">
        <v>5.9756864000000007E-8</v>
      </c>
      <c r="ZQ7" s="94">
        <v>2.8516591000000002E-9</v>
      </c>
      <c r="ZR7" s="94">
        <v>1.3532585000000001E-10</v>
      </c>
      <c r="ZS7" s="94">
        <v>6.3909195000000001E-12</v>
      </c>
      <c r="ZT7" s="94">
        <v>3.0054548000000002E-13</v>
      </c>
      <c r="ZU7" s="94">
        <v>1.4081170000000001E-14</v>
      </c>
      <c r="ZV7" s="94">
        <v>6.5755172999999999E-16</v>
      </c>
      <c r="ZW7" s="94">
        <v>3.0615126000000002E-17</v>
      </c>
      <c r="ZX7" s="94">
        <v>1.4216288E-18</v>
      </c>
      <c r="ZY7" s="94">
        <v>6.5855389999999995E-20</v>
      </c>
      <c r="ZZ7" s="94">
        <v>3.0440154E-21</v>
      </c>
      <c r="AAA7" s="94">
        <v>1.4042217999999999E-22</v>
      </c>
      <c r="AAB7" s="94">
        <v>6.4659236999999999E-24</v>
      </c>
      <c r="AAC7" s="94">
        <v>2.9723181999999998E-25</v>
      </c>
      <c r="AAD7" s="94">
        <v>1.3642257E-26</v>
      </c>
      <c r="AAE7" s="94">
        <v>6.2524963999999997E-28</v>
      </c>
      <c r="AAF7" s="94">
        <v>2.8618159999999999E-29</v>
      </c>
      <c r="AAG7" s="94">
        <v>1.3082511E-30</v>
      </c>
      <c r="AAH7" s="94">
        <v>5.9736219999999996E-32</v>
      </c>
      <c r="AAI7" s="94">
        <v>2.7246613E-33</v>
      </c>
      <c r="AAJ7" s="94">
        <v>1.2415691000000001E-34</v>
      </c>
      <c r="AAK7" s="94">
        <v>5.6429710000000001E-36</v>
      </c>
      <c r="AAL7" s="94">
        <v>2.3720550000000001E-37</v>
      </c>
      <c r="AAM7" s="94">
        <v>0</v>
      </c>
      <c r="AAN7" s="94">
        <v>0</v>
      </c>
      <c r="AAO7" s="94">
        <v>0</v>
      </c>
      <c r="AAP7" s="94">
        <v>0</v>
      </c>
      <c r="AAQ7" s="94">
        <v>0</v>
      </c>
      <c r="AAR7" s="94">
        <v>0</v>
      </c>
      <c r="AAS7" s="94">
        <v>0</v>
      </c>
      <c r="AAT7" s="94">
        <v>0</v>
      </c>
      <c r="AAU7" s="94">
        <v>0</v>
      </c>
      <c r="AAV7" s="94">
        <v>0</v>
      </c>
      <c r="AAW7" s="94">
        <v>1</v>
      </c>
      <c r="AAX7" s="94">
        <v>0.77868340000000003</v>
      </c>
      <c r="AAY7" s="94">
        <v>0.21233838999999999</v>
      </c>
      <c r="AAZ7" s="94">
        <v>1.0644315999999999E-2</v>
      </c>
      <c r="ABA7" s="94">
        <v>5.2602080000000004E-4</v>
      </c>
      <c r="ABB7" s="94">
        <v>2.5700485000000001E-5</v>
      </c>
      <c r="ABC7" s="94">
        <v>1.2440648000000001E-6</v>
      </c>
      <c r="ABD7" s="94">
        <v>5.9756900000000005E-8</v>
      </c>
      <c r="ABE7" s="94">
        <v>2.851661E-9</v>
      </c>
      <c r="ABF7" s="94">
        <v>1.3532594E-10</v>
      </c>
      <c r="ABG7" s="94">
        <v>6.3909233999999999E-12</v>
      </c>
      <c r="ABH7" s="94">
        <v>3.0054563999999999E-13</v>
      </c>
      <c r="ABI7" s="94">
        <v>1.4081168999999999E-14</v>
      </c>
      <c r="ABJ7" s="94">
        <v>6.5755129999999997E-16</v>
      </c>
      <c r="ABK7" s="94">
        <v>3.0615085999999997E-17</v>
      </c>
      <c r="ABL7" s="94">
        <v>1.4216262000000001E-18</v>
      </c>
      <c r="ABM7" s="94">
        <v>6.5855219999999997E-20</v>
      </c>
      <c r="ABN7" s="94">
        <v>3.0440059999999999E-21</v>
      </c>
      <c r="ABO7" s="94">
        <v>1.4042162E-22</v>
      </c>
      <c r="ABP7" s="94">
        <v>6.4658945000000002E-24</v>
      </c>
      <c r="ABQ7" s="94">
        <v>2.9723022000000001E-25</v>
      </c>
      <c r="ABR7" s="94">
        <v>1.3642174000000001E-26</v>
      </c>
      <c r="ABS7" s="94">
        <v>6.2524544999999996E-28</v>
      </c>
      <c r="ABT7" s="94">
        <v>2.8617955999999999E-29</v>
      </c>
      <c r="ABU7" s="94">
        <v>1.3082411E-30</v>
      </c>
      <c r="ABV7" s="94">
        <v>5.9735709999999995E-32</v>
      </c>
      <c r="ABW7" s="94">
        <v>2.7246403E-33</v>
      </c>
      <c r="ABX7" s="94">
        <v>1.2414871E-34</v>
      </c>
      <c r="ABY7" s="94">
        <v>5.6422560000000002E-36</v>
      </c>
      <c r="ABZ7" s="94">
        <v>2.3789795000000001E-37</v>
      </c>
      <c r="ACA7" s="94">
        <v>0</v>
      </c>
      <c r="ACB7" s="94">
        <v>0</v>
      </c>
      <c r="ACC7" s="94">
        <v>0</v>
      </c>
      <c r="ACD7" s="94">
        <v>0</v>
      </c>
      <c r="ACE7" s="94">
        <v>0</v>
      </c>
      <c r="ACF7" s="94">
        <v>0</v>
      </c>
      <c r="ACG7" s="94">
        <v>0</v>
      </c>
      <c r="ACH7" s="94">
        <v>0</v>
      </c>
      <c r="ACI7" s="94">
        <v>0</v>
      </c>
      <c r="ACJ7" s="94">
        <v>0</v>
      </c>
      <c r="ACK7" s="94">
        <v>1</v>
      </c>
      <c r="ACL7" s="94">
        <v>0.77868353999999995</v>
      </c>
      <c r="ACM7" s="94">
        <v>0.21233837</v>
      </c>
      <c r="ACN7" s="94">
        <v>1.0644312E-2</v>
      </c>
      <c r="ACO7" s="94">
        <v>5.2602053999999999E-4</v>
      </c>
      <c r="ACP7" s="94">
        <v>2.5700476E-5</v>
      </c>
      <c r="ACQ7" s="94">
        <v>1.2440643E-6</v>
      </c>
      <c r="ACR7" s="94">
        <v>5.9756885999999994E-8</v>
      </c>
      <c r="ACS7" s="94">
        <v>2.8516600000000001E-9</v>
      </c>
      <c r="ACT7" s="94">
        <v>1.3532592000000001E-10</v>
      </c>
      <c r="ACU7" s="94">
        <v>6.3909242000000004E-12</v>
      </c>
      <c r="ACV7" s="94">
        <v>3.0054559000000002E-13</v>
      </c>
      <c r="ACW7" s="94">
        <v>1.4081168E-14</v>
      </c>
      <c r="ACX7" s="94">
        <v>6.5755119999999999E-16</v>
      </c>
      <c r="ACY7" s="94">
        <v>3.0615073000000002E-17</v>
      </c>
      <c r="ACZ7" s="94">
        <v>1.4216261000000001E-18</v>
      </c>
      <c r="ADA7" s="94">
        <v>6.5855210000000002E-20</v>
      </c>
      <c r="ADB7" s="94">
        <v>3.0440052999999999E-21</v>
      </c>
      <c r="ADC7" s="94">
        <v>1.4042162E-22</v>
      </c>
      <c r="ADD7" s="94">
        <v>6.4658937000000003E-24</v>
      </c>
      <c r="ADE7" s="94">
        <v>2.9723019999999999E-25</v>
      </c>
      <c r="ADF7" s="94">
        <v>1.3642178000000001E-26</v>
      </c>
      <c r="ADG7" s="94">
        <v>6.2524583999999999E-28</v>
      </c>
      <c r="ADH7" s="94">
        <v>2.8617976999999997E-29</v>
      </c>
      <c r="ADI7" s="94">
        <v>1.3082424E-30</v>
      </c>
      <c r="ADJ7" s="94">
        <v>5.9735819999999999E-32</v>
      </c>
      <c r="ADK7" s="94">
        <v>2.7246463999999998E-33</v>
      </c>
      <c r="ADL7" s="94">
        <v>1.2415012999999999E-34</v>
      </c>
      <c r="ADM7" s="94">
        <v>5.6529650000000003E-36</v>
      </c>
      <c r="ADN7" s="94">
        <v>2.3992946999999999E-37</v>
      </c>
      <c r="ADO7" s="94">
        <v>0</v>
      </c>
      <c r="ADP7" s="94">
        <v>0</v>
      </c>
      <c r="ADQ7" s="94">
        <v>0</v>
      </c>
      <c r="ADR7" s="94">
        <v>0</v>
      </c>
      <c r="ADS7" s="94">
        <v>0</v>
      </c>
      <c r="ADT7" s="94">
        <v>0</v>
      </c>
      <c r="ADU7" s="94">
        <v>0</v>
      </c>
      <c r="ADV7" s="94">
        <v>0</v>
      </c>
      <c r="ADW7" s="94">
        <v>0</v>
      </c>
      <c r="ADX7" s="94">
        <v>0</v>
      </c>
      <c r="ADY7" s="100"/>
      <c r="ADZ7" s="97">
        <v>1</v>
      </c>
      <c r="AEA7" s="136">
        <v>1.5</v>
      </c>
      <c r="AEB7" s="97">
        <v>1</v>
      </c>
      <c r="AEC7" s="136">
        <v>18.5</v>
      </c>
      <c r="AED7" s="98">
        <f t="shared" ref="AED7:AED70" si="23">IF(AED6+1&lt;=$ADX$4,AED6+1,"")</f>
        <v>2</v>
      </c>
      <c r="AEE7" s="114">
        <f>AEE6+39</f>
        <v>40</v>
      </c>
      <c r="AEF7" s="114">
        <f t="shared" ref="AEF7:AEF24" si="24">AEF6+COUNT($E$6:$AR$6)</f>
        <v>80</v>
      </c>
      <c r="AEG7" s="138">
        <f t="shared" si="16"/>
        <v>0</v>
      </c>
      <c r="AEH7" s="138">
        <f t="shared" si="16"/>
        <v>0</v>
      </c>
      <c r="AEI7" s="138">
        <f t="shared" si="16"/>
        <v>0</v>
      </c>
      <c r="AEJ7" s="138">
        <f t="shared" si="16"/>
        <v>0</v>
      </c>
      <c r="AEK7" s="138">
        <f t="shared" si="16"/>
        <v>0</v>
      </c>
      <c r="AEL7" s="138">
        <f t="shared" si="16"/>
        <v>0</v>
      </c>
      <c r="AEM7" s="138">
        <f t="shared" si="16"/>
        <v>0</v>
      </c>
      <c r="AEN7" s="138">
        <f t="shared" si="16"/>
        <v>0</v>
      </c>
      <c r="AEO7" s="138">
        <f t="shared" si="16"/>
        <v>0</v>
      </c>
      <c r="AEP7" s="138">
        <f t="shared" si="16"/>
        <v>0</v>
      </c>
      <c r="AEQ7" s="138">
        <f t="shared" si="17"/>
        <v>0</v>
      </c>
      <c r="AER7" s="138">
        <f t="shared" si="17"/>
        <v>0</v>
      </c>
      <c r="AES7" s="138">
        <f t="shared" si="17"/>
        <v>0</v>
      </c>
      <c r="AET7" s="138">
        <f t="shared" si="17"/>
        <v>0</v>
      </c>
      <c r="AEU7" s="138">
        <f t="shared" si="17"/>
        <v>0</v>
      </c>
      <c r="AEV7" s="138">
        <f t="shared" si="17"/>
        <v>0</v>
      </c>
      <c r="AEW7" s="138">
        <f t="shared" si="17"/>
        <v>0</v>
      </c>
      <c r="AEX7" s="138">
        <f t="shared" si="17"/>
        <v>0</v>
      </c>
      <c r="AEY7" s="138">
        <f t="shared" si="17"/>
        <v>0</v>
      </c>
      <c r="AEZ7" s="130">
        <f t="shared" si="18"/>
        <v>0.57999999999999996</v>
      </c>
      <c r="AFA7" s="91"/>
      <c r="AFB7" s="94">
        <v>0</v>
      </c>
      <c r="AFC7" s="139">
        <f t="shared" si="19"/>
        <v>0</v>
      </c>
      <c r="AFD7" s="91"/>
      <c r="AFE7" s="114">
        <f>AFE6+39</f>
        <v>40</v>
      </c>
      <c r="AFF7" s="140">
        <f>AFF6+COUNT($E$6:$AR$6)</f>
        <v>60</v>
      </c>
      <c r="AFG7" s="138">
        <f t="shared" ref="AFG7:AFV22" si="25">INDEX($E$6:$ACK$107,$D7,AFG$4)</f>
        <v>6.4657776999999998E-24</v>
      </c>
      <c r="AFH7" s="138">
        <f t="shared" si="20"/>
        <v>6.4657793000000003E-24</v>
      </c>
      <c r="AFI7" s="138">
        <f t="shared" si="20"/>
        <v>6.4657780000000003E-24</v>
      </c>
      <c r="AFJ7" s="138">
        <f t="shared" si="20"/>
        <v>6.465777E-24</v>
      </c>
      <c r="AFK7" s="138">
        <f t="shared" si="20"/>
        <v>6.4657710000000001E-24</v>
      </c>
      <c r="AFL7" s="138">
        <f t="shared" si="20"/>
        <v>6.4657655000000003E-24</v>
      </c>
      <c r="AFM7" s="138">
        <f t="shared" si="20"/>
        <v>6.4657564000000003E-24</v>
      </c>
      <c r="AFN7" s="138">
        <f t="shared" si="20"/>
        <v>6.4657473000000002E-24</v>
      </c>
      <c r="AFO7" s="138">
        <f t="shared" si="20"/>
        <v>6.4657465999999997E-24</v>
      </c>
      <c r="AFP7" s="138">
        <f t="shared" si="20"/>
        <v>6.4657509999999999E-24</v>
      </c>
      <c r="AFQ7" s="138">
        <f t="shared" si="20"/>
        <v>6.4657590000000003E-24</v>
      </c>
      <c r="AFR7" s="138">
        <f t="shared" si="20"/>
        <v>6.4657702000000002E-24</v>
      </c>
      <c r="AFS7" s="138">
        <f t="shared" si="20"/>
        <v>6.4657699999999999E-24</v>
      </c>
      <c r="AFT7" s="138">
        <f t="shared" si="20"/>
        <v>6.4657720000000004E-24</v>
      </c>
      <c r="AFU7" s="138">
        <f t="shared" si="20"/>
        <v>6.4657667000000001E-24</v>
      </c>
      <c r="AFV7" s="138">
        <f t="shared" si="20"/>
        <v>6.4657599999999998E-24</v>
      </c>
      <c r="AFW7" s="138">
        <f t="shared" si="20"/>
        <v>6.4657590000000003E-24</v>
      </c>
      <c r="AFX7" s="138">
        <f t="shared" si="21"/>
        <v>6.4659236999999999E-24</v>
      </c>
      <c r="AFY7" s="138">
        <f t="shared" si="21"/>
        <v>6.4658945000000002E-24</v>
      </c>
      <c r="AFZ7" s="138" t="e">
        <f t="shared" si="21"/>
        <v>#VALUE!</v>
      </c>
      <c r="AGA7" s="139">
        <f t="shared" si="22"/>
        <v>6.4657802578947377E-24</v>
      </c>
      <c r="AGB7" s="91"/>
      <c r="AGC7" s="91"/>
      <c r="AGD7" s="91"/>
      <c r="AGE7" s="91"/>
      <c r="AGF7" s="91"/>
      <c r="AGG7" s="91"/>
      <c r="AGH7" s="91"/>
      <c r="AGI7" s="91"/>
      <c r="AGJ7" s="91"/>
      <c r="AGK7" s="91"/>
      <c r="AGL7" s="91"/>
      <c r="AGM7" s="91"/>
      <c r="AGN7" s="91"/>
      <c r="AGO7" s="91"/>
      <c r="AGP7" s="91"/>
      <c r="AGQ7" s="91"/>
      <c r="AGR7" s="91"/>
      <c r="AGS7" s="91"/>
      <c r="AGT7" s="91"/>
      <c r="AGU7" s="91"/>
      <c r="AGV7" s="91"/>
      <c r="AGW7" s="91"/>
      <c r="AGX7" s="91"/>
      <c r="AGY7" s="91"/>
      <c r="AGZ7" s="91"/>
      <c r="AHA7" s="91"/>
      <c r="AHB7" s="91"/>
      <c r="AHC7" s="91"/>
      <c r="AHD7" s="91"/>
      <c r="AHE7" s="91"/>
      <c r="AHF7" s="91"/>
      <c r="AHG7" s="91"/>
      <c r="AHH7" s="91"/>
      <c r="AHI7" s="91"/>
      <c r="AHJ7" s="91"/>
      <c r="AHK7" s="91"/>
      <c r="AHL7" s="91"/>
      <c r="AHM7" s="91"/>
      <c r="AHN7" s="91"/>
      <c r="AHO7" s="91"/>
      <c r="AHP7" s="91"/>
      <c r="AHQ7" s="91"/>
      <c r="AHR7" s="91"/>
      <c r="AHS7" s="91"/>
      <c r="AHT7" s="91"/>
      <c r="AHU7" s="91"/>
      <c r="AHV7" s="91"/>
      <c r="AHW7" s="91"/>
      <c r="AHX7" s="91"/>
      <c r="AHY7" s="91"/>
      <c r="AHZ7" s="91"/>
      <c r="AIA7" s="91"/>
      <c r="AIB7" s="91"/>
      <c r="AIC7" s="91"/>
      <c r="AID7" s="91"/>
      <c r="AIE7" s="91"/>
      <c r="AIF7" s="91"/>
      <c r="AIG7" s="91"/>
      <c r="AIH7" s="91"/>
      <c r="AII7" s="91"/>
      <c r="AIJ7" s="91"/>
      <c r="AIK7" s="91"/>
      <c r="AIL7" s="91"/>
      <c r="AIM7" s="91"/>
      <c r="AIN7" s="91"/>
      <c r="AIO7" s="91"/>
      <c r="AIP7" s="91"/>
      <c r="AIQ7" s="91"/>
      <c r="AIR7" s="91"/>
      <c r="AIS7" s="91"/>
      <c r="AIT7" s="91"/>
      <c r="AIU7" s="91"/>
      <c r="AIV7" s="91"/>
      <c r="AIW7" s="91"/>
      <c r="AIX7" s="91"/>
      <c r="AIY7" s="91"/>
      <c r="AIZ7" s="91"/>
      <c r="AJA7" s="91"/>
      <c r="AJB7" s="91"/>
      <c r="AJC7" s="91"/>
      <c r="AJD7" s="91"/>
      <c r="AJE7" s="91"/>
      <c r="AJF7" s="91"/>
      <c r="AJG7" s="91"/>
      <c r="AJH7" s="91"/>
      <c r="AJI7" s="91"/>
      <c r="AJJ7" s="91"/>
      <c r="AJK7" s="91"/>
      <c r="AJL7" s="91"/>
      <c r="AJM7" s="91"/>
      <c r="AJN7" s="91"/>
      <c r="AJO7" s="91"/>
      <c r="AJP7" s="91"/>
      <c r="AJQ7" s="91"/>
      <c r="AJR7" s="91"/>
      <c r="AJS7" s="91"/>
      <c r="AJT7" s="91"/>
      <c r="AJU7" s="91"/>
      <c r="AJV7" s="91"/>
      <c r="AJW7" s="91"/>
      <c r="AJX7" s="91"/>
      <c r="AJY7" s="91"/>
      <c r="AJZ7" s="91"/>
      <c r="AKA7" s="91"/>
      <c r="AKB7" s="91"/>
      <c r="AKC7" s="91"/>
      <c r="AKD7" s="91"/>
      <c r="AKE7" s="91"/>
      <c r="AKF7" s="91"/>
      <c r="AKG7" s="91"/>
      <c r="AKH7" s="91"/>
      <c r="AKI7" s="91"/>
      <c r="AKJ7" s="91"/>
      <c r="AKK7" s="91"/>
      <c r="AKL7" s="91"/>
      <c r="AKM7" s="91"/>
      <c r="AKN7" s="91"/>
      <c r="AKO7" s="91"/>
      <c r="AKP7" s="91"/>
      <c r="AKQ7" s="91"/>
      <c r="AKR7" s="91"/>
      <c r="AKS7" s="91"/>
      <c r="AKT7" s="91"/>
      <c r="AKU7" s="91"/>
      <c r="AKV7" s="91"/>
      <c r="AKW7" s="91"/>
      <c r="AKX7" s="91"/>
      <c r="AKY7" s="91"/>
      <c r="AKZ7" s="91"/>
      <c r="ALA7" s="91"/>
      <c r="ALB7" s="91"/>
      <c r="ALC7" s="91"/>
      <c r="ALD7" s="91"/>
      <c r="ALE7" s="91"/>
      <c r="ALF7" s="91"/>
      <c r="ALG7" s="91"/>
      <c r="ALH7" s="91"/>
      <c r="ALI7" s="91"/>
      <c r="ALJ7" s="91"/>
      <c r="ALK7" s="91"/>
      <c r="ALL7" s="91"/>
      <c r="ALM7" s="91"/>
      <c r="ALN7" s="91"/>
      <c r="ALO7" s="91"/>
      <c r="ALP7" s="91"/>
      <c r="ALQ7" s="91"/>
      <c r="ALR7" s="91"/>
      <c r="ALS7" s="91"/>
      <c r="ALT7" s="91"/>
      <c r="ALU7" s="91"/>
      <c r="ALV7" s="91"/>
      <c r="ALW7" s="91"/>
      <c r="ALX7" s="91"/>
      <c r="ALY7" s="91"/>
      <c r="ALZ7" s="91"/>
      <c r="AMA7" s="91"/>
      <c r="AMB7" s="91"/>
      <c r="AMC7" s="91"/>
      <c r="AMD7" s="91"/>
      <c r="AME7" s="91"/>
      <c r="AMF7" s="91"/>
      <c r="AMG7" s="91"/>
      <c r="AMH7" s="91"/>
      <c r="AMI7" s="91"/>
      <c r="AMJ7" s="91"/>
      <c r="AMK7" s="91"/>
      <c r="AML7" s="91"/>
      <c r="AMM7" s="91"/>
      <c r="AMN7" s="91"/>
      <c r="AMO7" s="91"/>
      <c r="AMP7" s="91"/>
      <c r="AMQ7" s="91"/>
      <c r="AMR7" s="91"/>
      <c r="AMS7" s="91"/>
      <c r="AMT7" s="91"/>
      <c r="AMU7" s="91"/>
      <c r="AMV7" s="91"/>
      <c r="AMW7" s="91"/>
      <c r="AMX7" s="91"/>
      <c r="AMY7" s="91"/>
      <c r="AMZ7" s="91"/>
      <c r="ANA7" s="91"/>
      <c r="ANB7" s="91"/>
      <c r="ANC7" s="91"/>
      <c r="AND7" s="91"/>
      <c r="ANE7" s="91"/>
      <c r="ANF7" s="91"/>
      <c r="ANG7" s="91"/>
      <c r="ANH7" s="91"/>
      <c r="ANI7" s="91"/>
      <c r="ANJ7" s="91"/>
      <c r="ANK7" s="91"/>
      <c r="ANL7" s="91"/>
      <c r="ANM7" s="91"/>
      <c r="ANN7" s="91"/>
      <c r="ANO7" s="91"/>
      <c r="ANP7" s="91"/>
      <c r="ANQ7" s="91"/>
      <c r="ANR7" s="91"/>
      <c r="ANS7" s="91"/>
      <c r="ANT7" s="91"/>
      <c r="ANU7" s="91"/>
      <c r="ANV7" s="91"/>
      <c r="ANW7" s="91"/>
      <c r="ANX7" s="91"/>
      <c r="ANY7" s="91"/>
      <c r="ANZ7" s="91"/>
      <c r="AOA7" s="91"/>
      <c r="AOB7" s="91"/>
      <c r="AOC7" s="91"/>
      <c r="AOD7" s="91"/>
      <c r="AOE7" s="91"/>
      <c r="AOF7" s="91"/>
      <c r="AOG7" s="91"/>
      <c r="AOH7" s="91"/>
      <c r="AOI7" s="91"/>
      <c r="AOJ7" s="91"/>
      <c r="AOK7" s="91"/>
      <c r="AOL7" s="91"/>
      <c r="AOM7" s="91"/>
      <c r="AON7" s="91"/>
      <c r="AOO7" s="91"/>
      <c r="AOP7" s="91"/>
      <c r="AOQ7" s="91"/>
      <c r="AOR7" s="91"/>
      <c r="AOS7" s="91"/>
      <c r="AOT7" s="91"/>
      <c r="AOU7" s="91"/>
      <c r="AOV7" s="91"/>
      <c r="AOW7" s="91"/>
      <c r="AOX7" s="91"/>
      <c r="AOY7" s="91"/>
      <c r="AOZ7" s="91"/>
      <c r="APA7" s="91"/>
      <c r="APB7" s="91"/>
      <c r="APC7" s="91"/>
      <c r="APD7" s="91"/>
      <c r="APE7" s="91"/>
      <c r="APF7" s="91"/>
      <c r="APG7" s="91"/>
      <c r="APH7" s="91"/>
      <c r="API7" s="91"/>
      <c r="APJ7" s="91"/>
      <c r="APK7" s="91"/>
      <c r="APL7" s="91"/>
      <c r="APM7" s="91"/>
      <c r="APN7" s="91"/>
      <c r="APO7" s="91"/>
      <c r="APP7" s="91"/>
      <c r="APQ7" s="91"/>
      <c r="APR7" s="91"/>
      <c r="APS7" s="91"/>
      <c r="APT7" s="91"/>
      <c r="APU7" s="91"/>
      <c r="APV7" s="91"/>
      <c r="APW7" s="91"/>
      <c r="APX7" s="91"/>
      <c r="APY7" s="91"/>
      <c r="APZ7" s="91"/>
      <c r="AQA7" s="91"/>
      <c r="AQB7" s="91"/>
      <c r="AQC7" s="91"/>
      <c r="AQD7" s="91"/>
      <c r="AQE7" s="91"/>
      <c r="AQF7" s="91"/>
      <c r="AQG7" s="91"/>
      <c r="AQH7" s="91"/>
      <c r="AQI7" s="91"/>
      <c r="AQJ7" s="91"/>
      <c r="AQK7" s="91"/>
      <c r="AQL7" s="91"/>
      <c r="AQM7" s="91"/>
      <c r="AQN7" s="91"/>
      <c r="AQO7" s="91"/>
      <c r="AQP7" s="91"/>
      <c r="AQQ7" s="91"/>
      <c r="AQR7" s="91"/>
      <c r="AQS7" s="91"/>
      <c r="AQT7" s="91"/>
      <c r="AQU7" s="91"/>
      <c r="AQV7" s="91"/>
      <c r="AQW7" s="91"/>
      <c r="AQX7" s="91"/>
      <c r="AQY7" s="91"/>
      <c r="AQZ7" s="91"/>
      <c r="ARA7" s="91"/>
      <c r="ARB7" s="91"/>
      <c r="ARC7" s="91"/>
      <c r="ARD7" s="91"/>
      <c r="ARE7" s="91"/>
      <c r="ARF7" s="91"/>
      <c r="ARG7" s="91"/>
      <c r="ARH7" s="91"/>
      <c r="ARI7" s="91"/>
      <c r="ARJ7" s="91"/>
      <c r="ARK7" s="91"/>
      <c r="ARL7" s="91"/>
      <c r="ARM7" s="91"/>
      <c r="ARN7" s="91"/>
      <c r="ARO7" s="91"/>
      <c r="ARP7" s="91"/>
      <c r="ARQ7" s="91"/>
      <c r="ARR7" s="91"/>
      <c r="ARS7" s="91"/>
      <c r="ART7" s="91"/>
      <c r="ARU7" s="91"/>
      <c r="ARV7" s="91"/>
      <c r="ARW7" s="91"/>
      <c r="ARX7" s="91"/>
      <c r="ARY7" s="91"/>
      <c r="ARZ7" s="91"/>
      <c r="ASA7" s="91"/>
      <c r="ASB7" s="91"/>
      <c r="ASC7" s="91"/>
      <c r="ASD7" s="91"/>
      <c r="ASE7" s="91"/>
      <c r="ASF7" s="91"/>
      <c r="ASG7" s="91"/>
      <c r="ASH7" s="91"/>
      <c r="ASI7" s="91"/>
      <c r="ASJ7" s="91"/>
      <c r="ASK7" s="91"/>
      <c r="ASL7" s="91"/>
      <c r="ASM7" s="91"/>
      <c r="ASN7" s="91"/>
      <c r="ASO7" s="91"/>
      <c r="ASP7" s="91"/>
      <c r="ASQ7" s="91"/>
      <c r="ASR7" s="91"/>
    </row>
    <row r="8" spans="1:1188" ht="4.5" customHeight="1" x14ac:dyDescent="0.25">
      <c r="A8" s="129">
        <v>3</v>
      </c>
      <c r="B8" s="130">
        <v>0.87</v>
      </c>
      <c r="C8" s="123">
        <f>IF(ROW()-$B$4&lt;$B$112,2,3)</f>
        <v>2</v>
      </c>
      <c r="D8" s="129">
        <v>3</v>
      </c>
      <c r="E8" s="91">
        <v>1</v>
      </c>
      <c r="F8" s="92">
        <v>0.91812550000000004</v>
      </c>
      <c r="G8" s="92">
        <v>0.48570278</v>
      </c>
      <c r="H8" s="92">
        <v>8.1161335000000001E-2</v>
      </c>
      <c r="I8" s="92">
        <v>4.2870369999999996E-3</v>
      </c>
      <c r="J8" s="92">
        <v>2.2366467E-4</v>
      </c>
      <c r="K8" s="92">
        <v>1.1539907E-5</v>
      </c>
      <c r="L8" s="92">
        <v>5.8948220000000005E-7</v>
      </c>
      <c r="M8" s="92">
        <v>2.9843736000000001E-8</v>
      </c>
      <c r="N8" s="92">
        <v>1.4988173E-9</v>
      </c>
      <c r="O8" s="92">
        <v>7.4732210000000006E-11</v>
      </c>
      <c r="P8" s="92">
        <v>3.7020074999999997E-12</v>
      </c>
      <c r="Q8" s="92">
        <v>1.8230799E-13</v>
      </c>
      <c r="R8" s="92">
        <v>8.9299250000000004E-15</v>
      </c>
      <c r="S8" s="92">
        <v>4.3528158000000001E-16</v>
      </c>
      <c r="T8" s="92">
        <v>2.1122948999999999E-17</v>
      </c>
      <c r="U8" s="92">
        <v>1.0208481999999999E-18</v>
      </c>
      <c r="V8" s="92">
        <v>4.9151006999999998E-20</v>
      </c>
      <c r="W8" s="92">
        <v>2.358277E-21</v>
      </c>
      <c r="X8" s="92">
        <v>1.1278762E-22</v>
      </c>
      <c r="Y8" s="92">
        <v>5.3781522999999997E-24</v>
      </c>
      <c r="Z8" s="93">
        <v>2.557412E-25</v>
      </c>
      <c r="AA8" s="93">
        <v>1.212959E-26</v>
      </c>
      <c r="AB8" s="93">
        <v>5.7390939999999996E-28</v>
      </c>
      <c r="AC8" s="93">
        <v>2.7093137E-29</v>
      </c>
      <c r="AD8" s="93">
        <v>1.2763069E-30</v>
      </c>
      <c r="AE8" s="93">
        <v>6.0004829999999998E-32</v>
      </c>
      <c r="AF8" s="93">
        <v>2.8158133E-33</v>
      </c>
      <c r="AG8" s="93">
        <v>1.3189381000000001E-34</v>
      </c>
      <c r="AH8" s="93">
        <v>6.1293355999999997E-36</v>
      </c>
      <c r="AI8" s="93">
        <v>2.8078109999999998E-37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93">
        <v>0</v>
      </c>
      <c r="AP8" s="93">
        <v>0</v>
      </c>
      <c r="AQ8" s="93">
        <v>0</v>
      </c>
      <c r="AR8" s="93">
        <v>0</v>
      </c>
      <c r="AS8" s="94">
        <v>1</v>
      </c>
      <c r="AT8" s="94">
        <v>0.91812459999999996</v>
      </c>
      <c r="AU8" s="94">
        <v>0.48570239999999998</v>
      </c>
      <c r="AV8" s="94">
        <v>8.1161330000000004E-2</v>
      </c>
      <c r="AW8" s="94">
        <v>4.2870366000000003E-3</v>
      </c>
      <c r="AX8" s="94">
        <v>2.2366468000000001E-4</v>
      </c>
      <c r="AY8" s="94">
        <v>1.1539908E-5</v>
      </c>
      <c r="AZ8" s="94">
        <v>5.8948249999999997E-7</v>
      </c>
      <c r="BA8" s="94">
        <v>2.9843743E-8</v>
      </c>
      <c r="BB8" s="94">
        <v>1.4988177000000001E-9</v>
      </c>
      <c r="BC8" s="94">
        <v>7.4732213000000001E-11</v>
      </c>
      <c r="BD8" s="94">
        <v>3.7020074999999997E-12</v>
      </c>
      <c r="BE8" s="94">
        <v>1.8230796E-13</v>
      </c>
      <c r="BF8" s="94">
        <v>8.9299240000000006E-15</v>
      </c>
      <c r="BG8" s="94">
        <v>4.3528134E-16</v>
      </c>
      <c r="BH8" s="94">
        <v>2.1122939000000001E-17</v>
      </c>
      <c r="BI8" s="94">
        <v>1.0208478E-18</v>
      </c>
      <c r="BJ8" s="94">
        <v>4.9150987999999998E-20</v>
      </c>
      <c r="BK8" s="94">
        <v>2.3582768000000001E-21</v>
      </c>
      <c r="BL8" s="94">
        <v>1.1278755000000001E-22</v>
      </c>
      <c r="BM8" s="94">
        <v>5.3781502999999999E-24</v>
      </c>
      <c r="BN8" s="94">
        <v>2.557412E-25</v>
      </c>
      <c r="BO8" s="94">
        <v>1.2129594999999999E-26</v>
      </c>
      <c r="BP8" s="94">
        <v>5.7390969999999998E-28</v>
      </c>
      <c r="BQ8" s="94">
        <v>2.7093155000000002E-29</v>
      </c>
      <c r="BR8" s="94">
        <v>1.2763082E-30</v>
      </c>
      <c r="BS8" s="94">
        <v>6.0004895999999998E-32</v>
      </c>
      <c r="BT8" s="94">
        <v>2.8158270000000001E-33</v>
      </c>
      <c r="BU8" s="94">
        <v>1.3190926E-34</v>
      </c>
      <c r="BV8" s="94">
        <v>6.1265789999999994E-36</v>
      </c>
      <c r="BW8" s="94">
        <v>2.5637670000000001E-37</v>
      </c>
      <c r="BX8" s="94">
        <v>0</v>
      </c>
      <c r="BY8" s="94">
        <v>0</v>
      </c>
      <c r="BZ8" s="94">
        <v>0</v>
      </c>
      <c r="CA8" s="94">
        <v>0</v>
      </c>
      <c r="CB8" s="94">
        <v>0</v>
      </c>
      <c r="CC8" s="94">
        <v>0</v>
      </c>
      <c r="CD8" s="94">
        <v>0</v>
      </c>
      <c r="CE8" s="94">
        <v>0</v>
      </c>
      <c r="CF8" s="94">
        <v>0</v>
      </c>
      <c r="CG8" s="94">
        <v>1</v>
      </c>
      <c r="CH8" s="94">
        <v>0.91812470000000002</v>
      </c>
      <c r="CI8" s="94">
        <v>0.48570229999999998</v>
      </c>
      <c r="CJ8" s="94">
        <v>8.1161280000000002E-2</v>
      </c>
      <c r="CK8" s="94">
        <v>4.2870349999999998E-3</v>
      </c>
      <c r="CL8" s="94">
        <v>2.2366463E-4</v>
      </c>
      <c r="CM8" s="94">
        <v>1.1539907E-5</v>
      </c>
      <c r="CN8" s="94">
        <v>5.8948257000000001E-7</v>
      </c>
      <c r="CO8" s="94">
        <v>2.9843754E-8</v>
      </c>
      <c r="CP8" s="94">
        <v>1.4988187E-9</v>
      </c>
      <c r="CQ8" s="94">
        <v>7.4732270000000002E-11</v>
      </c>
      <c r="CR8" s="94">
        <v>3.7020110000000001E-12</v>
      </c>
      <c r="CS8" s="94">
        <v>1.8230804999999999E-13</v>
      </c>
      <c r="CT8" s="94">
        <v>8.9299279999999999E-15</v>
      </c>
      <c r="CU8" s="94">
        <v>4.3528150000000002E-16</v>
      </c>
      <c r="CV8" s="94">
        <v>2.1122939000000001E-17</v>
      </c>
      <c r="CW8" s="94">
        <v>1.0208479E-18</v>
      </c>
      <c r="CX8" s="94">
        <v>4.9151E-20</v>
      </c>
      <c r="CY8" s="94">
        <v>2.3582765999999998E-21</v>
      </c>
      <c r="CZ8" s="94">
        <v>1.1278752999999999E-22</v>
      </c>
      <c r="DA8" s="94">
        <v>5.3781489999999999E-24</v>
      </c>
      <c r="DB8" s="94">
        <v>2.5574110000000002E-25</v>
      </c>
      <c r="DC8" s="94">
        <v>1.2129591000000001E-26</v>
      </c>
      <c r="DD8" s="94">
        <v>5.7390964999999998E-28</v>
      </c>
      <c r="DE8" s="94">
        <v>2.7093155000000002E-29</v>
      </c>
      <c r="DF8" s="94">
        <v>1.276308E-30</v>
      </c>
      <c r="DG8" s="94">
        <v>6.0004889999999998E-32</v>
      </c>
      <c r="DH8" s="94">
        <v>2.8158273E-33</v>
      </c>
      <c r="DI8" s="94">
        <v>1.3190933999999999E-34</v>
      </c>
      <c r="DJ8" s="94">
        <v>6.1265890000000006E-36</v>
      </c>
      <c r="DK8" s="94">
        <v>2.5639538E-37</v>
      </c>
      <c r="DL8" s="94">
        <v>0</v>
      </c>
      <c r="DM8" s="94">
        <v>0</v>
      </c>
      <c r="DN8" s="94">
        <v>0</v>
      </c>
      <c r="DO8" s="94">
        <v>0</v>
      </c>
      <c r="DP8" s="94">
        <v>0</v>
      </c>
      <c r="DQ8" s="94">
        <v>0</v>
      </c>
      <c r="DR8" s="94">
        <v>0</v>
      </c>
      <c r="DS8" s="94">
        <v>0</v>
      </c>
      <c r="DT8" s="94">
        <v>0</v>
      </c>
      <c r="DU8" s="94">
        <v>1</v>
      </c>
      <c r="DV8" s="94">
        <v>0.9181243</v>
      </c>
      <c r="DW8" s="94">
        <v>0.48570213000000001</v>
      </c>
      <c r="DX8" s="94">
        <v>8.1161246000000006E-2</v>
      </c>
      <c r="DY8" s="94">
        <v>4.2870332999999997E-3</v>
      </c>
      <c r="DZ8" s="94">
        <v>2.2366454E-4</v>
      </c>
      <c r="EA8" s="94">
        <v>1.1539905E-5</v>
      </c>
      <c r="EB8" s="94">
        <v>5.8948245E-7</v>
      </c>
      <c r="EC8" s="94">
        <v>2.9843760000000002E-8</v>
      </c>
      <c r="ED8" s="94">
        <v>1.4988192E-9</v>
      </c>
      <c r="EE8" s="94">
        <v>7.4732309999999999E-11</v>
      </c>
      <c r="EF8" s="94">
        <v>3.7020127000000002E-12</v>
      </c>
      <c r="EG8" s="94">
        <v>1.8230815E-13</v>
      </c>
      <c r="EH8" s="94">
        <v>8.9299340000000004E-15</v>
      </c>
      <c r="EI8" s="94">
        <v>4.3528165999999999E-16</v>
      </c>
      <c r="EJ8" s="94">
        <v>2.1122945000000001E-17</v>
      </c>
      <c r="EK8" s="94">
        <v>1.0208481000000001E-18</v>
      </c>
      <c r="EL8" s="94">
        <v>4.9151006999999998E-20</v>
      </c>
      <c r="EM8" s="94">
        <v>2.358277E-21</v>
      </c>
      <c r="EN8" s="94">
        <v>1.1278752000000001E-22</v>
      </c>
      <c r="EO8" s="94">
        <v>5.3781483999999996E-24</v>
      </c>
      <c r="EP8" s="94">
        <v>2.5574105999999999E-25</v>
      </c>
      <c r="EQ8" s="94">
        <v>1.2129589E-26</v>
      </c>
      <c r="ER8" s="94">
        <v>5.7390954999999997E-28</v>
      </c>
      <c r="ES8" s="94">
        <v>2.7093155000000002E-29</v>
      </c>
      <c r="ET8" s="94">
        <v>1.2763079E-30</v>
      </c>
      <c r="EU8" s="94">
        <v>6.0004870000000005E-32</v>
      </c>
      <c r="EV8" s="94">
        <v>2.8158257999999999E-33</v>
      </c>
      <c r="EW8" s="94">
        <v>1.3190925E-34</v>
      </c>
      <c r="EX8" s="94">
        <v>6.1265855999999996E-36</v>
      </c>
      <c r="EY8" s="94">
        <v>2.5639577999999998E-37</v>
      </c>
      <c r="EZ8" s="94">
        <v>0</v>
      </c>
      <c r="FA8" s="94">
        <v>0</v>
      </c>
      <c r="FB8" s="94">
        <v>0</v>
      </c>
      <c r="FC8" s="94">
        <v>0</v>
      </c>
      <c r="FD8" s="94">
        <v>0</v>
      </c>
      <c r="FE8" s="94">
        <v>0</v>
      </c>
      <c r="FF8" s="94">
        <v>0</v>
      </c>
      <c r="FG8" s="94">
        <v>0</v>
      </c>
      <c r="FH8" s="94">
        <v>0</v>
      </c>
      <c r="FI8" s="94">
        <v>1</v>
      </c>
      <c r="FJ8" s="94">
        <v>0.91812384000000002</v>
      </c>
      <c r="FK8" s="94">
        <v>0.48570176999999998</v>
      </c>
      <c r="FL8" s="94">
        <v>8.1161200000000003E-2</v>
      </c>
      <c r="FM8" s="94">
        <v>4.2870304999999996E-3</v>
      </c>
      <c r="FN8" s="94">
        <v>2.2366441999999999E-4</v>
      </c>
      <c r="FO8" s="94">
        <v>1.1539901E-5</v>
      </c>
      <c r="FP8" s="94">
        <v>5.8948245E-7</v>
      </c>
      <c r="FQ8" s="94">
        <v>2.9843758000000001E-8</v>
      </c>
      <c r="FR8" s="94">
        <v>1.4988192E-9</v>
      </c>
      <c r="FS8" s="94">
        <v>7.4732323999999994E-11</v>
      </c>
      <c r="FT8" s="94">
        <v>3.7020140000000002E-12</v>
      </c>
      <c r="FU8" s="94">
        <v>1.8230823000000001E-13</v>
      </c>
      <c r="FV8" s="94">
        <v>8.9299379999999997E-15</v>
      </c>
      <c r="FW8" s="94">
        <v>4.3528187E-16</v>
      </c>
      <c r="FX8" s="94">
        <v>2.1122952E-17</v>
      </c>
      <c r="FY8" s="94">
        <v>1.0208478E-18</v>
      </c>
      <c r="FZ8" s="94">
        <v>4.9150980000000003E-20</v>
      </c>
      <c r="GA8" s="94">
        <v>2.3582754000000002E-21</v>
      </c>
      <c r="GB8" s="94">
        <v>1.1278743999999999E-22</v>
      </c>
      <c r="GC8" s="94">
        <v>5.3781432000000003E-24</v>
      </c>
      <c r="GD8" s="94">
        <v>2.5574069999999998E-25</v>
      </c>
      <c r="GE8" s="94">
        <v>1.21295684E-26</v>
      </c>
      <c r="GF8" s="94">
        <v>5.7390839999999999E-28</v>
      </c>
      <c r="GG8" s="94">
        <v>2.7093113000000001E-29</v>
      </c>
      <c r="GH8" s="94">
        <v>1.2763059999999999E-30</v>
      </c>
      <c r="GI8" s="94">
        <v>6.0004790000000001E-32</v>
      </c>
      <c r="GJ8" s="94">
        <v>2.8158225000000001E-33</v>
      </c>
      <c r="GK8" s="94">
        <v>1.3190909E-34</v>
      </c>
      <c r="GL8" s="94">
        <v>6.1265809999999999E-36</v>
      </c>
      <c r="GM8" s="94">
        <v>2.5639577999999998E-37</v>
      </c>
      <c r="GN8" s="94">
        <v>0</v>
      </c>
      <c r="GO8" s="94">
        <v>0</v>
      </c>
      <c r="GP8" s="94">
        <v>0</v>
      </c>
      <c r="GQ8" s="94">
        <v>0</v>
      </c>
      <c r="GR8" s="94">
        <v>0</v>
      </c>
      <c r="GS8" s="94">
        <v>0</v>
      </c>
      <c r="GT8" s="94">
        <v>0</v>
      </c>
      <c r="GU8" s="94">
        <v>0</v>
      </c>
      <c r="GV8" s="94">
        <v>0</v>
      </c>
      <c r="GW8" s="94">
        <v>1</v>
      </c>
      <c r="GX8" s="94">
        <v>0.91812320000000003</v>
      </c>
      <c r="GY8" s="94">
        <v>0.48570134999999998</v>
      </c>
      <c r="GZ8" s="94">
        <v>8.1161109999999995E-2</v>
      </c>
      <c r="HA8" s="94">
        <v>4.2870264000000003E-3</v>
      </c>
      <c r="HB8" s="94">
        <v>2.2366420000000001E-4</v>
      </c>
      <c r="HC8" s="94">
        <v>1.1539888999999999E-5</v>
      </c>
      <c r="HD8" s="94">
        <v>5.8948190000000002E-7</v>
      </c>
      <c r="HE8" s="94">
        <v>2.9843732999999997E-8</v>
      </c>
      <c r="HF8" s="94">
        <v>1.498818E-9</v>
      </c>
      <c r="HG8" s="94">
        <v>7.4732255E-11</v>
      </c>
      <c r="HH8" s="94">
        <v>3.7020114000000003E-12</v>
      </c>
      <c r="HI8" s="94">
        <v>1.8230816000000001E-13</v>
      </c>
      <c r="HJ8" s="94">
        <v>8.9299309999999994E-15</v>
      </c>
      <c r="HK8" s="94">
        <v>4.3528163E-16</v>
      </c>
      <c r="HL8" s="94">
        <v>2.1122935E-17</v>
      </c>
      <c r="HM8" s="94">
        <v>1.020847E-18</v>
      </c>
      <c r="HN8" s="94">
        <v>4.9150936000000002E-20</v>
      </c>
      <c r="HO8" s="94">
        <v>2.3582730000000001E-21</v>
      </c>
      <c r="HP8" s="94">
        <v>1.1278732000000001E-22</v>
      </c>
      <c r="HQ8" s="94">
        <v>5.3781372999999998E-24</v>
      </c>
      <c r="HR8" s="94">
        <v>2.5574045000000001E-25</v>
      </c>
      <c r="HS8" s="94">
        <v>1.2129552999999999E-26</v>
      </c>
      <c r="HT8" s="94">
        <v>5.7390770000000003E-28</v>
      </c>
      <c r="HU8" s="94">
        <v>2.7093079999999998E-29</v>
      </c>
      <c r="HV8" s="94">
        <v>1.2763048999999999E-30</v>
      </c>
      <c r="HW8" s="94">
        <v>6.0004769999999998E-32</v>
      </c>
      <c r="HX8" s="94">
        <v>2.8158225000000001E-33</v>
      </c>
      <c r="HY8" s="94">
        <v>1.3190918999999999E-34</v>
      </c>
      <c r="HZ8" s="94">
        <v>6.1265879999999996E-36</v>
      </c>
      <c r="IA8" s="94">
        <v>2.5639596E-37</v>
      </c>
      <c r="IB8" s="94">
        <v>0</v>
      </c>
      <c r="IC8" s="94">
        <v>0</v>
      </c>
      <c r="ID8" s="94">
        <v>0</v>
      </c>
      <c r="IE8" s="94">
        <v>0</v>
      </c>
      <c r="IF8" s="94">
        <v>0</v>
      </c>
      <c r="IG8" s="94">
        <v>0</v>
      </c>
      <c r="IH8" s="94">
        <v>0</v>
      </c>
      <c r="II8" s="94">
        <v>0</v>
      </c>
      <c r="IJ8" s="94">
        <v>0</v>
      </c>
      <c r="IK8" s="94">
        <v>1</v>
      </c>
      <c r="IL8" s="94">
        <v>0.91812265000000004</v>
      </c>
      <c r="IM8" s="94">
        <v>0.4857011</v>
      </c>
      <c r="IN8" s="94">
        <v>8.116102E-2</v>
      </c>
      <c r="IO8" s="94">
        <v>4.2870212000000003E-3</v>
      </c>
      <c r="IP8" s="94">
        <v>2.2366393999999999E-4</v>
      </c>
      <c r="IQ8" s="94">
        <v>1.1539873000000001E-5</v>
      </c>
      <c r="IR8" s="94">
        <v>5.8948103000000004E-7</v>
      </c>
      <c r="IS8" s="94">
        <v>2.984369E-8</v>
      </c>
      <c r="IT8" s="94">
        <v>1.498816E-9</v>
      </c>
      <c r="IU8" s="94">
        <v>7.4732164999999999E-11</v>
      </c>
      <c r="IV8" s="94">
        <v>3.7020066E-12</v>
      </c>
      <c r="IW8" s="94">
        <v>1.8230792E-13</v>
      </c>
      <c r="IX8" s="94">
        <v>8.9299209999999996E-15</v>
      </c>
      <c r="IY8" s="94">
        <v>4.3528112999999999E-16</v>
      </c>
      <c r="IZ8" s="94">
        <v>2.1122912000000001E-17</v>
      </c>
      <c r="JA8" s="94">
        <v>1.0208457E-18</v>
      </c>
      <c r="JB8" s="94">
        <v>4.9150845999999999E-20</v>
      </c>
      <c r="JC8" s="94">
        <v>2.3582690000000002E-21</v>
      </c>
      <c r="JD8" s="94">
        <v>1.1278709999999999E-22</v>
      </c>
      <c r="JE8" s="94">
        <v>5.378127E-24</v>
      </c>
      <c r="JF8" s="94">
        <v>2.5573993000000002E-25</v>
      </c>
      <c r="JG8" s="94">
        <v>1.212953E-26</v>
      </c>
      <c r="JH8" s="94">
        <v>5.7390675999999997E-28</v>
      </c>
      <c r="JI8" s="94">
        <v>2.7093038000000001E-29</v>
      </c>
      <c r="JJ8" s="94">
        <v>1.2763035E-30</v>
      </c>
      <c r="JK8" s="94">
        <v>6.0004720000000005E-32</v>
      </c>
      <c r="JL8" s="94">
        <v>2.8158204999999998E-33</v>
      </c>
      <c r="JM8" s="94">
        <v>1.3190909E-34</v>
      </c>
      <c r="JN8" s="94">
        <v>6.1265855999999996E-36</v>
      </c>
      <c r="JO8" s="94">
        <v>2.5639604999999998E-37</v>
      </c>
      <c r="JP8" s="94">
        <v>0</v>
      </c>
      <c r="JQ8" s="94">
        <v>0</v>
      </c>
      <c r="JR8" s="94">
        <v>0</v>
      </c>
      <c r="JS8" s="94">
        <v>0</v>
      </c>
      <c r="JT8" s="94">
        <v>0</v>
      </c>
      <c r="JU8" s="94">
        <v>0</v>
      </c>
      <c r="JV8" s="94">
        <v>0</v>
      </c>
      <c r="JW8" s="94">
        <v>0</v>
      </c>
      <c r="JX8" s="94">
        <v>0</v>
      </c>
      <c r="JY8" s="94">
        <v>1</v>
      </c>
      <c r="JZ8" s="94">
        <v>0.91812252999999999</v>
      </c>
      <c r="KA8" s="94">
        <v>0.48570088</v>
      </c>
      <c r="KB8" s="94">
        <v>8.1160949999999996E-2</v>
      </c>
      <c r="KC8" s="94">
        <v>4.2870165999999996E-3</v>
      </c>
      <c r="KD8" s="94">
        <v>2.2366365000000001E-4</v>
      </c>
      <c r="KE8" s="94">
        <v>1.1539854E-5</v>
      </c>
      <c r="KF8" s="94">
        <v>5.8947989999999996E-7</v>
      </c>
      <c r="KG8" s="94">
        <v>2.9843643999999998E-8</v>
      </c>
      <c r="KH8" s="94">
        <v>1.4988135E-9</v>
      </c>
      <c r="KI8" s="94">
        <v>7.4732059999999997E-11</v>
      </c>
      <c r="KJ8" s="94">
        <v>3.7020019999999997E-12</v>
      </c>
      <c r="KK8" s="94">
        <v>1.8230766E-13</v>
      </c>
      <c r="KL8" s="94">
        <v>8.9299090000000002E-15</v>
      </c>
      <c r="KM8" s="94">
        <v>4.352805E-16</v>
      </c>
      <c r="KN8" s="94">
        <v>2.1122886000000001E-17</v>
      </c>
      <c r="KO8" s="94">
        <v>1.0208444E-18</v>
      </c>
      <c r="KP8" s="94">
        <v>4.9150788000000002E-20</v>
      </c>
      <c r="KQ8" s="94">
        <v>2.3582653000000001E-21</v>
      </c>
      <c r="KR8" s="94">
        <v>1.1278694E-22</v>
      </c>
      <c r="KS8" s="94">
        <v>5.3781188E-24</v>
      </c>
      <c r="KT8" s="94">
        <v>2.5573956000000001E-25</v>
      </c>
      <c r="KU8" s="94">
        <v>1.21295114E-26</v>
      </c>
      <c r="KV8" s="94">
        <v>5.7390584E-28</v>
      </c>
      <c r="KW8" s="94">
        <v>2.7092997999999999E-29</v>
      </c>
      <c r="KX8" s="94">
        <v>1.2763019E-30</v>
      </c>
      <c r="KY8" s="94">
        <v>6.0004655000000001E-32</v>
      </c>
      <c r="KZ8" s="94">
        <v>2.8158167999999999E-33</v>
      </c>
      <c r="LA8" s="94">
        <v>1.3190887E-34</v>
      </c>
      <c r="LB8" s="94">
        <v>6.1265710000000001E-36</v>
      </c>
      <c r="LC8" s="94">
        <v>2.5639553999999999E-37</v>
      </c>
      <c r="LD8" s="94">
        <v>0</v>
      </c>
      <c r="LE8" s="94">
        <v>0</v>
      </c>
      <c r="LF8" s="94">
        <v>0</v>
      </c>
      <c r="LG8" s="94">
        <v>0</v>
      </c>
      <c r="LH8" s="94">
        <v>0</v>
      </c>
      <c r="LI8" s="94">
        <v>0</v>
      </c>
      <c r="LJ8" s="94">
        <v>0</v>
      </c>
      <c r="LK8" s="94">
        <v>0</v>
      </c>
      <c r="LL8" s="94">
        <v>0</v>
      </c>
      <c r="LM8" s="94">
        <v>1</v>
      </c>
      <c r="LN8" s="94">
        <v>0.91812249999999995</v>
      </c>
      <c r="LO8" s="94">
        <v>0.48570081999999998</v>
      </c>
      <c r="LP8" s="94">
        <v>8.1160960000000004E-2</v>
      </c>
      <c r="LQ8" s="94">
        <v>4.2870160000000003E-3</v>
      </c>
      <c r="LR8" s="94">
        <v>2.2366355999999999E-4</v>
      </c>
      <c r="LS8" s="94">
        <v>1.1539845000000001E-5</v>
      </c>
      <c r="LT8" s="94">
        <v>5.8947927000000001E-7</v>
      </c>
      <c r="LU8" s="94">
        <v>2.9843605000000002E-8</v>
      </c>
      <c r="LV8" s="94">
        <v>1.4988117E-9</v>
      </c>
      <c r="LW8" s="94">
        <v>7.4731980000000002E-11</v>
      </c>
      <c r="LX8" s="94">
        <v>3.7019975000000004E-12</v>
      </c>
      <c r="LY8" s="94">
        <v>1.8230746000000001E-13</v>
      </c>
      <c r="LZ8" s="94">
        <v>8.929901E-15</v>
      </c>
      <c r="MA8" s="94">
        <v>4.3528017000000001E-16</v>
      </c>
      <c r="MB8" s="94">
        <v>2.1122873E-17</v>
      </c>
      <c r="MC8" s="94">
        <v>1.0208441999999999E-18</v>
      </c>
      <c r="MD8" s="94">
        <v>4.915078E-20</v>
      </c>
      <c r="ME8" s="94">
        <v>2.3582653000000001E-21</v>
      </c>
      <c r="MF8" s="94">
        <v>1.1278692999999999E-22</v>
      </c>
      <c r="MG8" s="94">
        <v>5.3781188E-24</v>
      </c>
      <c r="MH8" s="94">
        <v>2.5573952999999998E-25</v>
      </c>
      <c r="MI8" s="94">
        <v>1.2129511E-26</v>
      </c>
      <c r="MJ8" s="94">
        <v>5.7390569999999999E-28</v>
      </c>
      <c r="MK8" s="94">
        <v>2.7092989999999997E-29</v>
      </c>
      <c r="ML8" s="94">
        <v>1.27630155E-30</v>
      </c>
      <c r="MM8" s="94">
        <v>6.0004649999999997E-32</v>
      </c>
      <c r="MN8" s="94">
        <v>2.8158165000000001E-33</v>
      </c>
      <c r="MO8" s="94">
        <v>1.3190878999999999E-34</v>
      </c>
      <c r="MP8" s="94">
        <v>6.1265629999999994E-36</v>
      </c>
      <c r="MQ8" s="94">
        <v>2.5639508999999998E-37</v>
      </c>
      <c r="MR8" s="94">
        <v>0</v>
      </c>
      <c r="MS8" s="94">
        <v>0</v>
      </c>
      <c r="MT8" s="94">
        <v>0</v>
      </c>
      <c r="MU8" s="94">
        <v>0</v>
      </c>
      <c r="MV8" s="94">
        <v>0</v>
      </c>
      <c r="MW8" s="94">
        <v>0</v>
      </c>
      <c r="MX8" s="94">
        <v>0</v>
      </c>
      <c r="MY8" s="94">
        <v>0</v>
      </c>
      <c r="MZ8" s="94">
        <v>0</v>
      </c>
      <c r="NA8" s="94">
        <v>1</v>
      </c>
      <c r="NB8" s="94">
        <v>0.91812249999999995</v>
      </c>
      <c r="NC8" s="94">
        <v>0.48570105000000002</v>
      </c>
      <c r="ND8" s="94">
        <v>8.1160990000000002E-2</v>
      </c>
      <c r="NE8" s="94">
        <v>4.2870180000000001E-3</v>
      </c>
      <c r="NF8" s="94">
        <v>2.2366363999999999E-4</v>
      </c>
      <c r="NG8" s="94">
        <v>1.1539849E-5</v>
      </c>
      <c r="NH8" s="94">
        <v>5.8947910000000003E-7</v>
      </c>
      <c r="NI8" s="94">
        <v>2.9843579999999998E-8</v>
      </c>
      <c r="NJ8" s="94">
        <v>1.4988106999999999E-9</v>
      </c>
      <c r="NK8" s="94">
        <v>7.4731936000000003E-11</v>
      </c>
      <c r="NL8" s="94">
        <v>3.7019957000000001E-12</v>
      </c>
      <c r="NM8" s="94">
        <v>1.823074E-13</v>
      </c>
      <c r="NN8" s="94">
        <v>8.9298980000000006E-15</v>
      </c>
      <c r="NO8" s="94">
        <v>4.3528023E-16</v>
      </c>
      <c r="NP8" s="94">
        <v>2.1122882E-17</v>
      </c>
      <c r="NQ8" s="94">
        <v>1.0208447000000001E-18</v>
      </c>
      <c r="NR8" s="94">
        <v>4.9150820000000001E-20</v>
      </c>
      <c r="NS8" s="94">
        <v>2.3582677000000002E-21</v>
      </c>
      <c r="NT8" s="94">
        <v>1.1278703999999999E-22</v>
      </c>
      <c r="NU8" s="94">
        <v>5.3781234999999999E-24</v>
      </c>
      <c r="NV8" s="94">
        <v>2.5573977999999999E-25</v>
      </c>
      <c r="NW8" s="94">
        <v>1.2129524E-26</v>
      </c>
      <c r="NX8" s="94">
        <v>5.7390620000000002E-28</v>
      </c>
      <c r="NY8" s="94">
        <v>2.7092999999999998E-29</v>
      </c>
      <c r="NZ8" s="94">
        <v>1.2763012999999999E-30</v>
      </c>
      <c r="OA8" s="94">
        <v>6.0004625999999997E-32</v>
      </c>
      <c r="OB8" s="94">
        <v>2.8158159999999998E-33</v>
      </c>
      <c r="OC8" s="94">
        <v>1.3190879999999999E-34</v>
      </c>
      <c r="OD8" s="94">
        <v>6.1265625999999999E-36</v>
      </c>
      <c r="OE8" s="94">
        <v>2.5639489999999998E-37</v>
      </c>
      <c r="OF8" s="94">
        <v>0</v>
      </c>
      <c r="OG8" s="94">
        <v>0</v>
      </c>
      <c r="OH8" s="94">
        <v>0</v>
      </c>
      <c r="OI8" s="94">
        <v>0</v>
      </c>
      <c r="OJ8" s="94">
        <v>0</v>
      </c>
      <c r="OK8" s="94">
        <v>0</v>
      </c>
      <c r="OL8" s="94">
        <v>0</v>
      </c>
      <c r="OM8" s="94">
        <v>0</v>
      </c>
      <c r="ON8" s="94">
        <v>0</v>
      </c>
      <c r="OO8" s="94">
        <v>1</v>
      </c>
      <c r="OP8" s="94">
        <v>0.91812260000000001</v>
      </c>
      <c r="OQ8" s="94">
        <v>0.48570134999999998</v>
      </c>
      <c r="OR8" s="94">
        <v>8.116102E-2</v>
      </c>
      <c r="OS8" s="94">
        <v>4.2870193999999997E-3</v>
      </c>
      <c r="OT8" s="94">
        <v>2.236637E-4</v>
      </c>
      <c r="OU8" s="94">
        <v>1.1539851E-5</v>
      </c>
      <c r="OV8" s="94">
        <v>5.8947927000000001E-7</v>
      </c>
      <c r="OW8" s="94">
        <v>2.9843579999999998E-8</v>
      </c>
      <c r="OX8" s="94">
        <v>1.4988103E-9</v>
      </c>
      <c r="OY8" s="94">
        <v>7.4731910000000001E-11</v>
      </c>
      <c r="OZ8" s="94">
        <v>3.7019952999999999E-12</v>
      </c>
      <c r="PA8" s="94">
        <v>1.8230746000000001E-13</v>
      </c>
      <c r="PB8" s="94">
        <v>8.9299019999999999E-15</v>
      </c>
      <c r="PC8" s="94">
        <v>4.3528027999999999E-16</v>
      </c>
      <c r="PD8" s="94">
        <v>2.1122889000000001E-17</v>
      </c>
      <c r="PE8" s="94">
        <v>1.0208456E-18</v>
      </c>
      <c r="PF8" s="94">
        <v>4.9150877999999998E-20</v>
      </c>
      <c r="PG8" s="94">
        <v>2.3582703000000002E-21</v>
      </c>
      <c r="PH8" s="94">
        <v>1.1278718000000001E-22</v>
      </c>
      <c r="PI8" s="94">
        <v>5.3781306000000002E-24</v>
      </c>
      <c r="PJ8" s="94">
        <v>2.5574008E-25</v>
      </c>
      <c r="PK8" s="94">
        <v>1.2129535E-26</v>
      </c>
      <c r="PL8" s="94">
        <v>5.7390659999999996E-28</v>
      </c>
      <c r="PM8" s="94">
        <v>2.7093006999999997E-29</v>
      </c>
      <c r="PN8" s="94">
        <v>1.276301E-30</v>
      </c>
      <c r="PO8" s="94">
        <v>6.0004589999999997E-32</v>
      </c>
      <c r="PP8" s="94">
        <v>2.8158148E-33</v>
      </c>
      <c r="PQ8" s="94">
        <v>1.3190879999999999E-34</v>
      </c>
      <c r="PR8" s="94">
        <v>6.126568E-36</v>
      </c>
      <c r="PS8" s="94">
        <v>2.5639518000000001E-37</v>
      </c>
      <c r="PT8" s="94">
        <v>0</v>
      </c>
      <c r="PU8" s="94">
        <v>0</v>
      </c>
      <c r="PV8" s="94">
        <v>0</v>
      </c>
      <c r="PW8" s="94">
        <v>0</v>
      </c>
      <c r="PX8" s="94">
        <v>0</v>
      </c>
      <c r="PY8" s="94">
        <v>0</v>
      </c>
      <c r="PZ8" s="94">
        <v>0</v>
      </c>
      <c r="QA8" s="94">
        <v>0</v>
      </c>
      <c r="QB8" s="94">
        <v>0</v>
      </c>
      <c r="QC8" s="94">
        <v>1</v>
      </c>
      <c r="QD8" s="94">
        <v>0.91812260000000001</v>
      </c>
      <c r="QE8" s="94">
        <v>0.48570160000000001</v>
      </c>
      <c r="QF8" s="94">
        <v>8.1161109999999995E-2</v>
      </c>
      <c r="QG8" s="94">
        <v>4.2870212000000003E-3</v>
      </c>
      <c r="QH8" s="94">
        <v>2.2366374999999999E-4</v>
      </c>
      <c r="QI8" s="94">
        <v>1.1539856000000001E-5</v>
      </c>
      <c r="QJ8" s="94">
        <v>5.8947949999999999E-7</v>
      </c>
      <c r="QK8" s="94">
        <v>2.9843590000000001E-8</v>
      </c>
      <c r="QL8" s="94">
        <v>1.4988102E-9</v>
      </c>
      <c r="QM8" s="94">
        <v>7.4731894000000004E-11</v>
      </c>
      <c r="QN8" s="94">
        <v>3.7019944000000002E-12</v>
      </c>
      <c r="QO8" s="94">
        <v>1.8230741999999999E-13</v>
      </c>
      <c r="QP8" s="94">
        <v>8.9299000000000002E-15</v>
      </c>
      <c r="QQ8" s="94">
        <v>4.3528029999999999E-16</v>
      </c>
      <c r="QR8" s="94">
        <v>2.1122895999999999E-17</v>
      </c>
      <c r="QS8" s="94">
        <v>1.0208460000000001E-18</v>
      </c>
      <c r="QT8" s="94">
        <v>4.9150923000000003E-20</v>
      </c>
      <c r="QU8" s="94">
        <v>2.3582730000000001E-21</v>
      </c>
      <c r="QV8" s="94">
        <v>1.1278732999999999E-22</v>
      </c>
      <c r="QW8" s="94">
        <v>5.3781359999999998E-24</v>
      </c>
      <c r="QX8" s="94">
        <v>2.5574032E-25</v>
      </c>
      <c r="QY8" s="94">
        <v>1.2129546E-26</v>
      </c>
      <c r="QZ8" s="94">
        <v>5.739072E-28</v>
      </c>
      <c r="RA8" s="94">
        <v>2.7093038000000001E-29</v>
      </c>
      <c r="RB8" s="94">
        <v>1.2763021E-30</v>
      </c>
      <c r="RC8" s="94">
        <v>6.0004613999999997E-32</v>
      </c>
      <c r="RD8" s="94">
        <v>2.8158146E-33</v>
      </c>
      <c r="RE8" s="94">
        <v>1.3190880999999999E-34</v>
      </c>
      <c r="RF8" s="94">
        <v>6.1265730000000006E-36</v>
      </c>
      <c r="RG8" s="94">
        <v>2.5639561999999999E-37</v>
      </c>
      <c r="RH8" s="94">
        <v>0</v>
      </c>
      <c r="RI8" s="94">
        <v>0</v>
      </c>
      <c r="RJ8" s="94">
        <v>0</v>
      </c>
      <c r="RK8" s="94">
        <v>0</v>
      </c>
      <c r="RL8" s="94">
        <v>0</v>
      </c>
      <c r="RM8" s="94">
        <v>0</v>
      </c>
      <c r="RN8" s="94">
        <v>0</v>
      </c>
      <c r="RO8" s="94">
        <v>0</v>
      </c>
      <c r="RP8" s="94">
        <v>0</v>
      </c>
      <c r="RQ8" s="94">
        <v>1</v>
      </c>
      <c r="RR8" s="94">
        <v>0.91812260000000001</v>
      </c>
      <c r="RS8" s="94">
        <v>0.48570173999999999</v>
      </c>
      <c r="RT8" s="94">
        <v>8.1161170000000005E-2</v>
      </c>
      <c r="RU8" s="94">
        <v>4.2870236000000003E-3</v>
      </c>
      <c r="RV8" s="94">
        <v>2.2366391E-4</v>
      </c>
      <c r="RW8" s="94">
        <v>1.153986E-5</v>
      </c>
      <c r="RX8" s="94">
        <v>5.8947960000000004E-7</v>
      </c>
      <c r="RY8" s="94">
        <v>2.9843599999999997E-8</v>
      </c>
      <c r="RZ8" s="94">
        <v>1.4988105000000001E-9</v>
      </c>
      <c r="SA8" s="94">
        <v>7.4731879999999996E-11</v>
      </c>
      <c r="SB8" s="94">
        <v>3.7019930000000002E-12</v>
      </c>
      <c r="SC8" s="94">
        <v>1.8230734999999999E-13</v>
      </c>
      <c r="SD8" s="94">
        <v>8.9298980000000006E-15</v>
      </c>
      <c r="SE8" s="94">
        <v>4.3528029999999999E-16</v>
      </c>
      <c r="SF8" s="94">
        <v>2.1122892000000001E-17</v>
      </c>
      <c r="SG8" s="94">
        <v>1.0208459E-18</v>
      </c>
      <c r="SH8" s="94">
        <v>4.9150919999999999E-20</v>
      </c>
      <c r="SI8" s="94">
        <v>2.3582738E-21</v>
      </c>
      <c r="SJ8" s="94">
        <v>1.1278737E-22</v>
      </c>
      <c r="SK8" s="94">
        <v>5.3781389999999998E-24</v>
      </c>
      <c r="SL8" s="94">
        <v>2.5574040000000002E-25</v>
      </c>
      <c r="SM8" s="94">
        <v>1.21295445E-26</v>
      </c>
      <c r="SN8" s="94">
        <v>5.7390694999999998E-28</v>
      </c>
      <c r="SO8" s="94">
        <v>2.7093026000000002E-29</v>
      </c>
      <c r="SP8" s="94">
        <v>1.2763018E-30</v>
      </c>
      <c r="SQ8" s="94">
        <v>6.0004580000000001E-32</v>
      </c>
      <c r="SR8" s="94">
        <v>2.8158124000000001E-33</v>
      </c>
      <c r="SS8" s="94">
        <v>1.3190868E-34</v>
      </c>
      <c r="ST8" s="94">
        <v>6.1265670000000004E-36</v>
      </c>
      <c r="SU8" s="94">
        <v>2.5639556000000001E-37</v>
      </c>
      <c r="SV8" s="94">
        <v>0</v>
      </c>
      <c r="SW8" s="94">
        <v>0</v>
      </c>
      <c r="SX8" s="94">
        <v>0</v>
      </c>
      <c r="SY8" s="94">
        <v>0</v>
      </c>
      <c r="SZ8" s="94">
        <v>0</v>
      </c>
      <c r="TA8" s="94">
        <v>0</v>
      </c>
      <c r="TB8" s="94">
        <v>0</v>
      </c>
      <c r="TC8" s="94">
        <v>0</v>
      </c>
      <c r="TD8" s="94">
        <v>0</v>
      </c>
      <c r="TE8" s="94">
        <v>1</v>
      </c>
      <c r="TF8" s="94">
        <v>0.91812280000000002</v>
      </c>
      <c r="TG8" s="94">
        <v>0.48570192000000001</v>
      </c>
      <c r="TH8" s="94">
        <v>8.1161259999999999E-2</v>
      </c>
      <c r="TI8" s="94">
        <v>4.2870273000000002E-3</v>
      </c>
      <c r="TJ8" s="94">
        <v>2.2366409000000001E-4</v>
      </c>
      <c r="TK8" s="94">
        <v>1.1539870000000001E-5</v>
      </c>
      <c r="TL8" s="94">
        <v>5.8948009999999995E-7</v>
      </c>
      <c r="TM8" s="94">
        <v>2.9843616000000002E-8</v>
      </c>
      <c r="TN8" s="94">
        <v>1.4988115E-9</v>
      </c>
      <c r="TO8" s="94">
        <v>7.4731936000000003E-11</v>
      </c>
      <c r="TP8" s="94">
        <v>3.7019952999999999E-12</v>
      </c>
      <c r="TQ8" s="94">
        <v>1.823074E-13</v>
      </c>
      <c r="TR8" s="94">
        <v>8.929901E-15</v>
      </c>
      <c r="TS8" s="94">
        <v>4.3528044000000001E-16</v>
      </c>
      <c r="TT8" s="94">
        <v>2.1122898999999999E-17</v>
      </c>
      <c r="TU8" s="94">
        <v>1.0208460999999999E-18</v>
      </c>
      <c r="TV8" s="94">
        <v>4.9150940000000002E-20</v>
      </c>
      <c r="TW8" s="94">
        <v>2.358275E-21</v>
      </c>
      <c r="TX8" s="94">
        <v>1.1278746999999999E-22</v>
      </c>
      <c r="TY8" s="94">
        <v>5.3781444000000002E-24</v>
      </c>
      <c r="TZ8" s="94">
        <v>2.5574069999999998E-25</v>
      </c>
      <c r="UA8" s="94">
        <v>1.2129557E-26</v>
      </c>
      <c r="UB8" s="94">
        <v>5.7390743000000001E-28</v>
      </c>
      <c r="UC8" s="94">
        <v>2.7093043999999999E-29</v>
      </c>
      <c r="UD8" s="94">
        <v>1.2763024999999999E-30</v>
      </c>
      <c r="UE8" s="94">
        <v>6.0004630000000005E-32</v>
      </c>
      <c r="UF8" s="94">
        <v>2.8158154000000001E-33</v>
      </c>
      <c r="UG8" s="94">
        <v>1.3190878999999999E-34</v>
      </c>
      <c r="UH8" s="94">
        <v>6.1265705000000003E-36</v>
      </c>
      <c r="UI8" s="94">
        <v>2.5639569999999999E-37</v>
      </c>
      <c r="UJ8" s="94">
        <v>0</v>
      </c>
      <c r="UK8" s="94">
        <v>0</v>
      </c>
      <c r="UL8" s="94">
        <v>0</v>
      </c>
      <c r="UM8" s="94">
        <v>0</v>
      </c>
      <c r="UN8" s="94">
        <v>0</v>
      </c>
      <c r="UO8" s="94">
        <v>0</v>
      </c>
      <c r="UP8" s="94">
        <v>0</v>
      </c>
      <c r="UQ8" s="94">
        <v>0</v>
      </c>
      <c r="UR8" s="94">
        <v>0</v>
      </c>
      <c r="US8" s="94">
        <v>1</v>
      </c>
      <c r="UT8" s="94">
        <v>0.91812300000000002</v>
      </c>
      <c r="UU8" s="94">
        <v>0.48570190000000002</v>
      </c>
      <c r="UV8" s="94">
        <v>8.116131E-2</v>
      </c>
      <c r="UW8" s="94">
        <v>4.2870314999999999E-3</v>
      </c>
      <c r="UX8" s="94">
        <v>2.2366429E-4</v>
      </c>
      <c r="UY8" s="94">
        <v>1.1539881000000001E-5</v>
      </c>
      <c r="UZ8" s="94">
        <v>5.8948074999999998E-7</v>
      </c>
      <c r="VA8" s="94">
        <v>2.9843639999999997E-8</v>
      </c>
      <c r="VB8" s="94">
        <v>1.4988122E-9</v>
      </c>
      <c r="VC8" s="94">
        <v>7.4731964000000006E-11</v>
      </c>
      <c r="VD8" s="94">
        <v>3.7019960000000003E-12</v>
      </c>
      <c r="VE8" s="94">
        <v>1.823074E-13</v>
      </c>
      <c r="VF8" s="94">
        <v>8.9298990000000004E-15</v>
      </c>
      <c r="VG8" s="94">
        <v>4.3528027999999999E-16</v>
      </c>
      <c r="VH8" s="94">
        <v>2.1122882E-17</v>
      </c>
      <c r="VI8" s="94">
        <v>1.0208453000000001E-18</v>
      </c>
      <c r="VJ8" s="94">
        <v>4.9150879999999999E-20</v>
      </c>
      <c r="VK8" s="94">
        <v>2.3582717000000001E-21</v>
      </c>
      <c r="VL8" s="94">
        <v>1.1278732000000001E-22</v>
      </c>
      <c r="VM8" s="94">
        <v>5.3781376999999998E-24</v>
      </c>
      <c r="VN8" s="94">
        <v>2.5574046999999998E-25</v>
      </c>
      <c r="VO8" s="94">
        <v>1.21295484E-26</v>
      </c>
      <c r="VP8" s="94">
        <v>5.7390709999999999E-28</v>
      </c>
      <c r="VQ8" s="94">
        <v>2.7093023E-29</v>
      </c>
      <c r="VR8" s="94">
        <v>1.2763017E-30</v>
      </c>
      <c r="VS8" s="94">
        <v>6.0004619999999997E-32</v>
      </c>
      <c r="VT8" s="94">
        <v>2.8158159999999998E-33</v>
      </c>
      <c r="VU8" s="94">
        <v>1.3190887E-34</v>
      </c>
      <c r="VV8" s="94">
        <v>6.1265730000000006E-36</v>
      </c>
      <c r="VW8" s="94">
        <v>2.5639567000000002E-37</v>
      </c>
      <c r="VX8" s="94">
        <v>0</v>
      </c>
      <c r="VY8" s="94">
        <v>0</v>
      </c>
      <c r="VZ8" s="94">
        <v>0</v>
      </c>
      <c r="WA8" s="94">
        <v>0</v>
      </c>
      <c r="WB8" s="94">
        <v>0</v>
      </c>
      <c r="WC8" s="94">
        <v>0</v>
      </c>
      <c r="WD8" s="94">
        <v>0</v>
      </c>
      <c r="WE8" s="94">
        <v>0</v>
      </c>
      <c r="WF8" s="94">
        <v>0</v>
      </c>
      <c r="WG8" s="94">
        <v>1</v>
      </c>
      <c r="WH8" s="94">
        <v>0.91812360000000004</v>
      </c>
      <c r="WI8" s="94">
        <v>0.48570206999999999</v>
      </c>
      <c r="WJ8" s="94">
        <v>8.1161330000000004E-2</v>
      </c>
      <c r="WK8" s="94">
        <v>4.2870360000000001E-3</v>
      </c>
      <c r="WL8" s="94">
        <v>2.2366445000000001E-4</v>
      </c>
      <c r="WM8" s="94">
        <v>1.153989E-5</v>
      </c>
      <c r="WN8" s="94">
        <v>5.8948150000000005E-7</v>
      </c>
      <c r="WO8" s="94">
        <v>2.9843672E-8</v>
      </c>
      <c r="WP8" s="94">
        <v>1.4988139999999999E-9</v>
      </c>
      <c r="WQ8" s="94">
        <v>7.4732026000000003E-11</v>
      </c>
      <c r="WR8" s="94">
        <v>3.7019989999999996E-12</v>
      </c>
      <c r="WS8" s="94">
        <v>1.8230752E-13</v>
      </c>
      <c r="WT8" s="94">
        <v>8.9299023999999998E-15</v>
      </c>
      <c r="WU8" s="94">
        <v>4.3528027999999999E-16</v>
      </c>
      <c r="WV8" s="94">
        <v>2.1122882E-17</v>
      </c>
      <c r="WW8" s="94">
        <v>1.0208447999999999E-18</v>
      </c>
      <c r="WX8" s="94">
        <v>4.9150845999999999E-20</v>
      </c>
      <c r="WY8" s="94">
        <v>2.3582697000000001E-21</v>
      </c>
      <c r="WZ8" s="94">
        <v>1.1278722E-22</v>
      </c>
      <c r="XA8" s="94">
        <v>5.3781345999999997E-24</v>
      </c>
      <c r="XB8" s="94">
        <v>2.5574034999999998E-25</v>
      </c>
      <c r="XC8" s="94">
        <v>1.2129545E-26</v>
      </c>
      <c r="XD8" s="94">
        <v>5.7390699999999998E-28</v>
      </c>
      <c r="XE8" s="94">
        <v>2.7093019999999999E-29</v>
      </c>
      <c r="XF8" s="94">
        <v>1.2763016000000001E-30</v>
      </c>
      <c r="XG8" s="94">
        <v>6.0004630000000005E-32</v>
      </c>
      <c r="XH8" s="94">
        <v>2.8158176E-33</v>
      </c>
      <c r="XI8" s="94">
        <v>1.3190897999999999E-34</v>
      </c>
      <c r="XJ8" s="94">
        <v>6.1265809999999999E-36</v>
      </c>
      <c r="XK8" s="94">
        <v>2.5639594000000002E-37</v>
      </c>
      <c r="XL8" s="94">
        <v>0</v>
      </c>
      <c r="XM8" s="94">
        <v>0</v>
      </c>
      <c r="XN8" s="94">
        <v>0</v>
      </c>
      <c r="XO8" s="94">
        <v>0</v>
      </c>
      <c r="XP8" s="94">
        <v>0</v>
      </c>
      <c r="XQ8" s="94">
        <v>0</v>
      </c>
      <c r="XR8" s="94">
        <v>0</v>
      </c>
      <c r="XS8" s="94">
        <v>0</v>
      </c>
      <c r="XT8" s="94">
        <v>0</v>
      </c>
      <c r="XU8" s="94">
        <v>1</v>
      </c>
      <c r="XV8" s="94">
        <v>0.91812395999999996</v>
      </c>
      <c r="XW8" s="94">
        <v>0.48570215999999999</v>
      </c>
      <c r="XX8" s="94">
        <v>8.1161360000000002E-2</v>
      </c>
      <c r="XY8" s="94">
        <v>4.2870360000000001E-3</v>
      </c>
      <c r="XZ8" s="94">
        <v>2.2366454999999999E-4</v>
      </c>
      <c r="YA8" s="94">
        <v>1.1539897E-5</v>
      </c>
      <c r="YB8" s="94">
        <v>5.8948193999999995E-7</v>
      </c>
      <c r="YC8" s="94">
        <v>2.9843707999999999E-8</v>
      </c>
      <c r="YD8" s="94">
        <v>1.4988152999999999E-9</v>
      </c>
      <c r="YE8" s="94">
        <v>7.4732090000000001E-11</v>
      </c>
      <c r="YF8" s="94">
        <v>3.7019989999999996E-12</v>
      </c>
      <c r="YG8" s="94">
        <v>1.8230750999999999E-13</v>
      </c>
      <c r="YH8" s="94">
        <v>8.9299029999999997E-15</v>
      </c>
      <c r="YI8" s="94">
        <v>4.3528029999999999E-16</v>
      </c>
      <c r="YJ8" s="94">
        <v>2.1122880000000001E-17</v>
      </c>
      <c r="YK8" s="94">
        <v>1.0208447999999999E-18</v>
      </c>
      <c r="YL8" s="94">
        <v>4.9150833E-20</v>
      </c>
      <c r="YM8" s="94">
        <v>2.3582691000000001E-21</v>
      </c>
      <c r="YN8" s="94">
        <v>1.1278718000000001E-22</v>
      </c>
      <c r="YO8" s="94">
        <v>5.3781329999999999E-24</v>
      </c>
      <c r="YP8" s="94">
        <v>2.5574037E-25</v>
      </c>
      <c r="YQ8" s="94">
        <v>1.2129552E-26</v>
      </c>
      <c r="YR8" s="94">
        <v>5.7390760000000002E-28</v>
      </c>
      <c r="YS8" s="94">
        <v>2.7093062000000001E-29</v>
      </c>
      <c r="YT8" s="94">
        <v>1.2763039000000001E-30</v>
      </c>
      <c r="YU8" s="94">
        <v>6.0004739999999998E-32</v>
      </c>
      <c r="YV8" s="94">
        <v>2.815823E-33</v>
      </c>
      <c r="YW8" s="94">
        <v>1.3190933999999999E-34</v>
      </c>
      <c r="YX8" s="94">
        <v>6.1265955999999994E-36</v>
      </c>
      <c r="YY8" s="94">
        <v>2.5639640000000002E-37</v>
      </c>
      <c r="YZ8" s="94">
        <v>0</v>
      </c>
      <c r="ZA8" s="94">
        <v>0</v>
      </c>
      <c r="ZB8" s="94">
        <v>0</v>
      </c>
      <c r="ZC8" s="94">
        <v>0</v>
      </c>
      <c r="ZD8" s="94">
        <v>0</v>
      </c>
      <c r="ZE8" s="94">
        <v>0</v>
      </c>
      <c r="ZF8" s="94">
        <v>0</v>
      </c>
      <c r="ZG8" s="94">
        <v>0</v>
      </c>
      <c r="ZH8" s="94">
        <v>0</v>
      </c>
      <c r="ZI8" s="94">
        <v>1</v>
      </c>
      <c r="ZJ8" s="94">
        <v>0.91812439999999995</v>
      </c>
      <c r="ZK8" s="94">
        <v>0.48570225</v>
      </c>
      <c r="ZL8" s="94">
        <v>8.1161369999999997E-2</v>
      </c>
      <c r="ZM8" s="94">
        <v>4.2870403000000003E-3</v>
      </c>
      <c r="ZN8" s="94">
        <v>2.2366471E-4</v>
      </c>
      <c r="ZO8" s="94">
        <v>1.15399025E-5</v>
      </c>
      <c r="ZP8" s="94">
        <v>5.8948229999999999E-7</v>
      </c>
      <c r="ZQ8" s="94">
        <v>2.9843736000000001E-8</v>
      </c>
      <c r="ZR8" s="94">
        <v>1.4988175E-9</v>
      </c>
      <c r="ZS8" s="94">
        <v>7.4732233999999994E-11</v>
      </c>
      <c r="ZT8" s="94">
        <v>3.7020110000000001E-12</v>
      </c>
      <c r="ZU8" s="94">
        <v>1.8230822E-13</v>
      </c>
      <c r="ZV8" s="94">
        <v>8.9299440000000002E-15</v>
      </c>
      <c r="ZW8" s="94">
        <v>4.3528281999999998E-16</v>
      </c>
      <c r="ZX8" s="94">
        <v>2.1123035999999999E-17</v>
      </c>
      <c r="ZY8" s="94">
        <v>1.0208539E-18</v>
      </c>
      <c r="ZZ8" s="94">
        <v>4.9151382000000002E-20</v>
      </c>
      <c r="AAA8" s="94">
        <v>2.3583005999999999E-21</v>
      </c>
      <c r="AAB8" s="94">
        <v>1.12789E-22</v>
      </c>
      <c r="AAC8" s="94">
        <v>5.3782363000000001E-24</v>
      </c>
      <c r="AAD8" s="94">
        <v>2.5574624E-25</v>
      </c>
      <c r="AAE8" s="94">
        <v>1.2129884E-26</v>
      </c>
      <c r="AAF8" s="94">
        <v>5.7392619999999999E-28</v>
      </c>
      <c r="AAG8" s="94">
        <v>2.7094080000000002E-29</v>
      </c>
      <c r="AAH8" s="94">
        <v>1.2763588E-30</v>
      </c>
      <c r="AAI8" s="94">
        <v>6.0007659999999999E-32</v>
      </c>
      <c r="AAJ8" s="94">
        <v>2.8159780000000001E-33</v>
      </c>
      <c r="AAK8" s="94">
        <v>1.3191705E-34</v>
      </c>
      <c r="AAL8" s="94">
        <v>6.1268540000000005E-36</v>
      </c>
      <c r="AAM8" s="94">
        <v>2.5640441E-37</v>
      </c>
      <c r="AAN8" s="94">
        <v>0</v>
      </c>
      <c r="AAO8" s="94">
        <v>0</v>
      </c>
      <c r="AAP8" s="94">
        <v>0</v>
      </c>
      <c r="AAQ8" s="94">
        <v>0</v>
      </c>
      <c r="AAR8" s="94">
        <v>0</v>
      </c>
      <c r="AAS8" s="94">
        <v>0</v>
      </c>
      <c r="AAT8" s="94">
        <v>0</v>
      </c>
      <c r="AAU8" s="94">
        <v>0</v>
      </c>
      <c r="AAV8" s="94">
        <v>0</v>
      </c>
      <c r="AAW8" s="94">
        <v>1</v>
      </c>
      <c r="AAX8" s="94">
        <v>0.91812336000000005</v>
      </c>
      <c r="AAY8" s="94">
        <v>0.48570213000000001</v>
      </c>
      <c r="AAZ8" s="94">
        <v>8.1161380000000005E-2</v>
      </c>
      <c r="ABA8" s="94">
        <v>4.2870416999999999E-3</v>
      </c>
      <c r="ABB8" s="94">
        <v>2.236649E-4</v>
      </c>
      <c r="ABC8" s="94">
        <v>1.1539915E-5</v>
      </c>
      <c r="ABD8" s="94">
        <v>5.8948260000000002E-7</v>
      </c>
      <c r="ABE8" s="94">
        <v>2.9843760000000002E-8</v>
      </c>
      <c r="ABF8" s="94">
        <v>1.4988188E-9</v>
      </c>
      <c r="ABG8" s="94">
        <v>7.4732300000000006E-11</v>
      </c>
      <c r="ABH8" s="94">
        <v>3.7020122E-12</v>
      </c>
      <c r="ABI8" s="94">
        <v>1.823082E-13</v>
      </c>
      <c r="ABJ8" s="94">
        <v>8.9299410000000007E-15</v>
      </c>
      <c r="ABK8" s="94">
        <v>4.3528260000000002E-16</v>
      </c>
      <c r="ABL8" s="94">
        <v>2.1123015000000001E-17</v>
      </c>
      <c r="ABM8" s="94">
        <v>1.0208523999999999E-18</v>
      </c>
      <c r="ABN8" s="94">
        <v>4.9151295000000003E-20</v>
      </c>
      <c r="ABO8" s="94">
        <v>2.3582952000000001E-21</v>
      </c>
      <c r="ABP8" s="94">
        <v>1.1278872E-22</v>
      </c>
      <c r="ABQ8" s="94">
        <v>5.378219E-24</v>
      </c>
      <c r="ABR8" s="94">
        <v>2.557453E-25</v>
      </c>
      <c r="ABS8" s="94">
        <v>1.2129831000000001E-26</v>
      </c>
      <c r="ABT8" s="94">
        <v>5.7392356E-28</v>
      </c>
      <c r="ABU8" s="94">
        <v>2.7093954999999999E-29</v>
      </c>
      <c r="ABV8" s="94">
        <v>1.2763528E-30</v>
      </c>
      <c r="ABW8" s="94">
        <v>6.0007369999999995E-32</v>
      </c>
      <c r="ABX8" s="94">
        <v>2.8159521999999999E-33</v>
      </c>
      <c r="ABY8" s="94">
        <v>1.3191665E-34</v>
      </c>
      <c r="ABZ8" s="94">
        <v>6.1367049999999998E-36</v>
      </c>
      <c r="ACA8" s="94">
        <v>2.5648923000000001E-37</v>
      </c>
      <c r="ACB8" s="94">
        <v>0</v>
      </c>
      <c r="ACC8" s="94">
        <v>0</v>
      </c>
      <c r="ACD8" s="94">
        <v>0</v>
      </c>
      <c r="ACE8" s="94">
        <v>0</v>
      </c>
      <c r="ACF8" s="94">
        <v>0</v>
      </c>
      <c r="ACG8" s="94">
        <v>0</v>
      </c>
      <c r="ACH8" s="94">
        <v>0</v>
      </c>
      <c r="ACI8" s="94">
        <v>0</v>
      </c>
      <c r="ACJ8" s="94">
        <v>0</v>
      </c>
      <c r="ACK8" s="94">
        <v>1</v>
      </c>
      <c r="ACL8" s="94">
        <v>0.91812389999999999</v>
      </c>
      <c r="ACM8" s="94">
        <v>0.48570215999999999</v>
      </c>
      <c r="ACN8" s="94">
        <v>8.1161349999999993E-2</v>
      </c>
      <c r="ACO8" s="94">
        <v>4.287038E-3</v>
      </c>
      <c r="ACP8" s="94">
        <v>2.2366475999999999E-4</v>
      </c>
      <c r="ACQ8" s="94">
        <v>1.1539907E-5</v>
      </c>
      <c r="ACR8" s="94">
        <v>5.8948220000000005E-7</v>
      </c>
      <c r="ACS8" s="94">
        <v>2.9843729999999999E-8</v>
      </c>
      <c r="ACT8" s="94">
        <v>1.4988176000000001E-9</v>
      </c>
      <c r="ACU8" s="94">
        <v>7.4732230000000005E-11</v>
      </c>
      <c r="ACV8" s="94">
        <v>3.7020096000000001E-12</v>
      </c>
      <c r="ACW8" s="94">
        <v>1.8230811000000001E-13</v>
      </c>
      <c r="ACX8" s="94">
        <v>8.9299355000000001E-15</v>
      </c>
      <c r="ACY8" s="94">
        <v>4.3528219999999999E-16</v>
      </c>
      <c r="ACZ8" s="94">
        <v>2.1122993E-17</v>
      </c>
      <c r="ADA8" s="94">
        <v>1.0208515999999999E-18</v>
      </c>
      <c r="ADB8" s="94">
        <v>4.9151245999999998E-20</v>
      </c>
      <c r="ADC8" s="94">
        <v>2.3582927000000001E-21</v>
      </c>
      <c r="ADD8" s="94">
        <v>1.1278858000000001E-22</v>
      </c>
      <c r="ADE8" s="94">
        <v>5.3782140000000003E-24</v>
      </c>
      <c r="ADF8" s="94">
        <v>2.5574509999999998E-25</v>
      </c>
      <c r="ADG8" s="94">
        <v>1.21298265E-26</v>
      </c>
      <c r="ADH8" s="94">
        <v>5.7392345999999999E-28</v>
      </c>
      <c r="ADI8" s="94">
        <v>2.7093959999999999E-29</v>
      </c>
      <c r="ADJ8" s="94">
        <v>1.2763537000000001E-30</v>
      </c>
      <c r="ADK8" s="94">
        <v>6.0007434999999998E-32</v>
      </c>
      <c r="ADL8" s="94">
        <v>2.8159516000000001E-33</v>
      </c>
      <c r="ADM8" s="94">
        <v>1.3191839999999999E-34</v>
      </c>
      <c r="ADN8" s="94">
        <v>6.1436705999999998E-36</v>
      </c>
      <c r="ADO8" s="94">
        <v>2.6963486999999998E-37</v>
      </c>
      <c r="ADP8" s="94">
        <v>1.1856833E-38</v>
      </c>
      <c r="ADQ8" s="94">
        <v>0</v>
      </c>
      <c r="ADR8" s="94">
        <v>0</v>
      </c>
      <c r="ADS8" s="94">
        <v>0</v>
      </c>
      <c r="ADT8" s="94">
        <v>0</v>
      </c>
      <c r="ADU8" s="94">
        <v>0</v>
      </c>
      <c r="ADV8" s="94">
        <v>0</v>
      </c>
      <c r="ADW8" s="94">
        <v>0</v>
      </c>
      <c r="ADX8" s="94">
        <v>0</v>
      </c>
      <c r="ADY8" s="100"/>
      <c r="ADZ8" s="97">
        <v>2</v>
      </c>
      <c r="AEA8" s="136">
        <v>2.5</v>
      </c>
      <c r="AEB8" s="97">
        <v>2</v>
      </c>
      <c r="AEC8" s="136">
        <v>17.5</v>
      </c>
      <c r="AED8" s="98">
        <f t="shared" si="23"/>
        <v>3</v>
      </c>
      <c r="AEE8" s="114">
        <f>AEE7+40</f>
        <v>80</v>
      </c>
      <c r="AEF8" s="114">
        <f t="shared" si="24"/>
        <v>120</v>
      </c>
      <c r="AEG8" s="138">
        <f t="shared" si="16"/>
        <v>0</v>
      </c>
      <c r="AEH8" s="138">
        <f t="shared" si="16"/>
        <v>0</v>
      </c>
      <c r="AEI8" s="138">
        <f t="shared" si="16"/>
        <v>0</v>
      </c>
      <c r="AEJ8" s="138">
        <f t="shared" si="16"/>
        <v>0</v>
      </c>
      <c r="AEK8" s="138">
        <f t="shared" si="16"/>
        <v>0</v>
      </c>
      <c r="AEL8" s="138">
        <f t="shared" si="16"/>
        <v>0</v>
      </c>
      <c r="AEM8" s="138">
        <f t="shared" si="16"/>
        <v>0</v>
      </c>
      <c r="AEN8" s="138">
        <f t="shared" si="16"/>
        <v>0</v>
      </c>
      <c r="AEO8" s="138">
        <f t="shared" si="16"/>
        <v>0</v>
      </c>
      <c r="AEP8" s="138">
        <f t="shared" si="16"/>
        <v>0</v>
      </c>
      <c r="AEQ8" s="138">
        <f t="shared" si="17"/>
        <v>0</v>
      </c>
      <c r="AER8" s="138">
        <f t="shared" si="17"/>
        <v>0</v>
      </c>
      <c r="AES8" s="138">
        <f t="shared" si="17"/>
        <v>0</v>
      </c>
      <c r="AET8" s="138">
        <f t="shared" si="17"/>
        <v>0</v>
      </c>
      <c r="AEU8" s="138">
        <f t="shared" si="17"/>
        <v>0</v>
      </c>
      <c r="AEV8" s="138">
        <f t="shared" si="17"/>
        <v>0</v>
      </c>
      <c r="AEW8" s="138">
        <f t="shared" si="17"/>
        <v>0</v>
      </c>
      <c r="AEX8" s="138">
        <f t="shared" si="17"/>
        <v>0</v>
      </c>
      <c r="AEY8" s="138">
        <f t="shared" si="17"/>
        <v>0</v>
      </c>
      <c r="AEZ8" s="130">
        <f t="shared" si="18"/>
        <v>0.87</v>
      </c>
      <c r="AFA8" s="91"/>
      <c r="AFB8" s="94">
        <v>0</v>
      </c>
      <c r="AFC8" s="139">
        <f t="shared" si="19"/>
        <v>0</v>
      </c>
      <c r="AFD8" s="91"/>
      <c r="AFE8" s="114">
        <f t="shared" ref="AFE8:AFE24" si="26">AFE7+40</f>
        <v>80</v>
      </c>
      <c r="AFF8" s="140">
        <f>AFF7+COUNT($E$6:$AR$6)</f>
        <v>100</v>
      </c>
      <c r="AFG8" s="138">
        <f t="shared" si="25"/>
        <v>1.1278762E-22</v>
      </c>
      <c r="AFH8" s="138">
        <f t="shared" si="20"/>
        <v>1.1278755000000001E-22</v>
      </c>
      <c r="AFI8" s="138">
        <f t="shared" si="20"/>
        <v>1.1278752999999999E-22</v>
      </c>
      <c r="AFJ8" s="138">
        <f t="shared" si="20"/>
        <v>1.1278752000000001E-22</v>
      </c>
      <c r="AFK8" s="138">
        <f t="shared" si="20"/>
        <v>1.1278743999999999E-22</v>
      </c>
      <c r="AFL8" s="138">
        <f t="shared" si="20"/>
        <v>1.1278732000000001E-22</v>
      </c>
      <c r="AFM8" s="138">
        <f t="shared" si="20"/>
        <v>1.1278709999999999E-22</v>
      </c>
      <c r="AFN8" s="138">
        <f t="shared" si="20"/>
        <v>1.1278694E-22</v>
      </c>
      <c r="AFO8" s="138">
        <f t="shared" si="20"/>
        <v>1.1278692999999999E-22</v>
      </c>
      <c r="AFP8" s="138">
        <f t="shared" si="20"/>
        <v>1.1278703999999999E-22</v>
      </c>
      <c r="AFQ8" s="138">
        <f t="shared" si="20"/>
        <v>1.1278718000000001E-22</v>
      </c>
      <c r="AFR8" s="138">
        <f t="shared" si="20"/>
        <v>1.1278732999999999E-22</v>
      </c>
      <c r="AFS8" s="138">
        <f t="shared" si="20"/>
        <v>1.1278737E-22</v>
      </c>
      <c r="AFT8" s="138">
        <f t="shared" si="20"/>
        <v>1.1278746999999999E-22</v>
      </c>
      <c r="AFU8" s="138">
        <f t="shared" si="20"/>
        <v>1.1278732000000001E-22</v>
      </c>
      <c r="AFV8" s="138">
        <f t="shared" si="20"/>
        <v>1.1278722E-22</v>
      </c>
      <c r="AFW8" s="138">
        <f t="shared" si="20"/>
        <v>1.1278718000000001E-22</v>
      </c>
      <c r="AFX8" s="138">
        <f t="shared" si="21"/>
        <v>1.12789E-22</v>
      </c>
      <c r="AFY8" s="138">
        <f t="shared" si="21"/>
        <v>1.1278872E-22</v>
      </c>
      <c r="AFZ8" s="138" t="e">
        <f t="shared" si="21"/>
        <v>#VALUE!</v>
      </c>
      <c r="AGA8" s="139">
        <f t="shared" si="22"/>
        <v>1.1278746210526316E-22</v>
      </c>
      <c r="AGB8" s="91"/>
      <c r="AGC8" s="91"/>
      <c r="AGD8" s="91"/>
      <c r="AGE8" s="91"/>
      <c r="AGF8" s="91"/>
      <c r="AGG8" s="91"/>
      <c r="AGH8" s="91"/>
      <c r="AGI8" s="91"/>
      <c r="AGJ8" s="91"/>
      <c r="AGK8" s="91"/>
      <c r="AGL8" s="91"/>
      <c r="AGM8" s="91"/>
      <c r="AGN8" s="91"/>
      <c r="AGO8" s="91"/>
      <c r="AGP8" s="91"/>
      <c r="AGQ8" s="91"/>
      <c r="AGR8" s="91"/>
      <c r="AGS8" s="91"/>
      <c r="AGT8" s="91"/>
      <c r="AGU8" s="91"/>
      <c r="AGV8" s="91"/>
      <c r="AGW8" s="91"/>
      <c r="AGX8" s="91"/>
      <c r="AGY8" s="91"/>
      <c r="AGZ8" s="91"/>
      <c r="AHA8" s="91"/>
      <c r="AHB8" s="91"/>
      <c r="AHC8" s="91"/>
      <c r="AHD8" s="91"/>
      <c r="AHE8" s="91"/>
      <c r="AHF8" s="91"/>
      <c r="AHG8" s="91"/>
      <c r="AHH8" s="91"/>
      <c r="AHI8" s="91"/>
      <c r="AHJ8" s="91"/>
      <c r="AHK8" s="91"/>
      <c r="AHL8" s="91"/>
      <c r="AHM8" s="91"/>
      <c r="AHN8" s="91"/>
      <c r="AHO8" s="91"/>
      <c r="AHP8" s="91"/>
      <c r="AHQ8" s="91"/>
      <c r="AHR8" s="91"/>
      <c r="AHS8" s="91"/>
      <c r="AHT8" s="91"/>
      <c r="AHU8" s="91"/>
      <c r="AHV8" s="91"/>
      <c r="AHW8" s="91"/>
      <c r="AHX8" s="91"/>
      <c r="AHY8" s="91"/>
      <c r="AHZ8" s="91"/>
      <c r="AIA8" s="91"/>
      <c r="AIB8" s="91"/>
      <c r="AIC8" s="91"/>
      <c r="AID8" s="91"/>
      <c r="AIE8" s="91"/>
      <c r="AIF8" s="91"/>
      <c r="AIG8" s="91"/>
      <c r="AIH8" s="91"/>
      <c r="AII8" s="91"/>
      <c r="AIJ8" s="91"/>
      <c r="AIK8" s="91"/>
      <c r="AIL8" s="91"/>
      <c r="AIM8" s="91"/>
      <c r="AIN8" s="91"/>
      <c r="AIO8" s="91"/>
      <c r="AIP8" s="91"/>
      <c r="AIQ8" s="91"/>
      <c r="AIR8" s="91"/>
      <c r="AIS8" s="91"/>
      <c r="AIT8" s="91"/>
      <c r="AIU8" s="91"/>
      <c r="AIV8" s="91"/>
      <c r="AIW8" s="91"/>
      <c r="AIX8" s="91"/>
      <c r="AIY8" s="91"/>
      <c r="AIZ8" s="91"/>
      <c r="AJA8" s="91"/>
      <c r="AJB8" s="91"/>
      <c r="AJC8" s="91"/>
      <c r="AJD8" s="91"/>
      <c r="AJE8" s="91"/>
      <c r="AJF8" s="91"/>
      <c r="AJG8" s="91"/>
      <c r="AJH8" s="91"/>
      <c r="AJI8" s="91"/>
      <c r="AJJ8" s="91"/>
      <c r="AJK8" s="91"/>
      <c r="AJL8" s="91"/>
      <c r="AJM8" s="91"/>
      <c r="AJN8" s="91"/>
      <c r="AJO8" s="91"/>
      <c r="AJP8" s="91"/>
      <c r="AJQ8" s="91"/>
      <c r="AJR8" s="91"/>
      <c r="AJS8" s="91"/>
      <c r="AJT8" s="91"/>
      <c r="AJU8" s="91"/>
      <c r="AJV8" s="91"/>
      <c r="AJW8" s="91"/>
      <c r="AJX8" s="91"/>
      <c r="AJY8" s="91"/>
      <c r="AJZ8" s="91"/>
      <c r="AKA8" s="91"/>
      <c r="AKB8" s="91"/>
      <c r="AKC8" s="91"/>
      <c r="AKD8" s="91"/>
      <c r="AKE8" s="91"/>
      <c r="AKF8" s="91"/>
      <c r="AKG8" s="91"/>
      <c r="AKH8" s="91"/>
      <c r="AKI8" s="91"/>
      <c r="AKJ8" s="91"/>
      <c r="AKK8" s="91"/>
      <c r="AKL8" s="91"/>
      <c r="AKM8" s="91"/>
      <c r="AKN8" s="91"/>
      <c r="AKO8" s="91"/>
      <c r="AKP8" s="91"/>
      <c r="AKQ8" s="91"/>
      <c r="AKR8" s="91"/>
      <c r="AKS8" s="91"/>
      <c r="AKT8" s="91"/>
      <c r="AKU8" s="91"/>
      <c r="AKV8" s="91"/>
      <c r="AKW8" s="91"/>
      <c r="AKX8" s="91"/>
      <c r="AKY8" s="91"/>
      <c r="AKZ8" s="91"/>
      <c r="ALA8" s="91"/>
      <c r="ALB8" s="91"/>
      <c r="ALC8" s="91"/>
      <c r="ALD8" s="91"/>
      <c r="ALE8" s="91"/>
      <c r="ALF8" s="91"/>
      <c r="ALG8" s="91"/>
      <c r="ALH8" s="91"/>
      <c r="ALI8" s="91"/>
      <c r="ALJ8" s="91"/>
      <c r="ALK8" s="91"/>
      <c r="ALL8" s="91"/>
      <c r="ALM8" s="91"/>
      <c r="ALN8" s="91"/>
      <c r="ALO8" s="91"/>
      <c r="ALP8" s="91"/>
      <c r="ALQ8" s="91"/>
      <c r="ALR8" s="91"/>
      <c r="ALS8" s="91"/>
      <c r="ALT8" s="91"/>
      <c r="ALU8" s="91"/>
      <c r="ALV8" s="91"/>
      <c r="ALW8" s="91"/>
      <c r="ALX8" s="91"/>
      <c r="ALY8" s="91"/>
      <c r="ALZ8" s="91"/>
      <c r="AMA8" s="91"/>
      <c r="AMB8" s="91"/>
      <c r="AMC8" s="91"/>
      <c r="AMD8" s="91"/>
      <c r="AME8" s="91"/>
      <c r="AMF8" s="91"/>
      <c r="AMG8" s="91"/>
      <c r="AMH8" s="91"/>
      <c r="AMI8" s="91"/>
      <c r="AMJ8" s="91"/>
      <c r="AMK8" s="91"/>
      <c r="AML8" s="91"/>
      <c r="AMM8" s="91"/>
      <c r="AMN8" s="91"/>
      <c r="AMO8" s="91"/>
      <c r="AMP8" s="91"/>
      <c r="AMQ8" s="91"/>
      <c r="AMR8" s="91"/>
      <c r="AMS8" s="91"/>
      <c r="AMT8" s="91"/>
      <c r="AMU8" s="91"/>
      <c r="AMV8" s="91"/>
      <c r="AMW8" s="91"/>
      <c r="AMX8" s="91"/>
      <c r="AMY8" s="91"/>
      <c r="AMZ8" s="91"/>
      <c r="ANA8" s="91"/>
      <c r="ANB8" s="91"/>
      <c r="ANC8" s="91"/>
      <c r="AND8" s="91"/>
      <c r="ANE8" s="91"/>
      <c r="ANF8" s="91"/>
      <c r="ANG8" s="91"/>
      <c r="ANH8" s="91"/>
      <c r="ANI8" s="91"/>
      <c r="ANJ8" s="91"/>
      <c r="ANK8" s="91"/>
      <c r="ANL8" s="91"/>
      <c r="ANM8" s="91"/>
      <c r="ANN8" s="91"/>
      <c r="ANO8" s="91"/>
      <c r="ANP8" s="91"/>
      <c r="ANQ8" s="91"/>
      <c r="ANR8" s="91"/>
      <c r="ANS8" s="91"/>
      <c r="ANT8" s="91"/>
      <c r="ANU8" s="91"/>
      <c r="ANV8" s="91"/>
      <c r="ANW8" s="91"/>
      <c r="ANX8" s="91"/>
      <c r="ANY8" s="91"/>
      <c r="ANZ8" s="91"/>
      <c r="AOA8" s="91"/>
      <c r="AOB8" s="91"/>
      <c r="AOC8" s="91"/>
      <c r="AOD8" s="91"/>
      <c r="AOE8" s="91"/>
      <c r="AOF8" s="91"/>
      <c r="AOG8" s="91"/>
      <c r="AOH8" s="91"/>
      <c r="AOI8" s="91"/>
      <c r="AOJ8" s="91"/>
      <c r="AOK8" s="91"/>
      <c r="AOL8" s="91"/>
      <c r="AOM8" s="91"/>
      <c r="AON8" s="91"/>
      <c r="AOO8" s="91"/>
      <c r="AOP8" s="91"/>
      <c r="AOQ8" s="91"/>
      <c r="AOR8" s="91"/>
      <c r="AOS8" s="91"/>
      <c r="AOT8" s="91"/>
      <c r="AOU8" s="91"/>
      <c r="AOV8" s="91"/>
      <c r="AOW8" s="91"/>
      <c r="AOX8" s="91"/>
      <c r="AOY8" s="91"/>
      <c r="AOZ8" s="91"/>
      <c r="APA8" s="91"/>
      <c r="APB8" s="91"/>
      <c r="APC8" s="91"/>
      <c r="APD8" s="91"/>
      <c r="APE8" s="91"/>
      <c r="APF8" s="91"/>
      <c r="APG8" s="91"/>
      <c r="APH8" s="91"/>
      <c r="API8" s="91"/>
      <c r="APJ8" s="91"/>
      <c r="APK8" s="91"/>
      <c r="APL8" s="91"/>
      <c r="APM8" s="91"/>
      <c r="APN8" s="91"/>
      <c r="APO8" s="91"/>
      <c r="APP8" s="91"/>
      <c r="APQ8" s="91"/>
      <c r="APR8" s="91"/>
      <c r="APS8" s="91"/>
      <c r="APT8" s="91"/>
      <c r="APU8" s="91"/>
      <c r="APV8" s="91"/>
      <c r="APW8" s="91"/>
      <c r="APX8" s="91"/>
      <c r="APY8" s="91"/>
      <c r="APZ8" s="91"/>
      <c r="AQA8" s="91"/>
      <c r="AQB8" s="91"/>
      <c r="AQC8" s="91"/>
      <c r="AQD8" s="91"/>
      <c r="AQE8" s="91"/>
      <c r="AQF8" s="91"/>
      <c r="AQG8" s="91"/>
      <c r="AQH8" s="91"/>
      <c r="AQI8" s="91"/>
      <c r="AQJ8" s="91"/>
      <c r="AQK8" s="91"/>
      <c r="AQL8" s="91"/>
      <c r="AQM8" s="91"/>
      <c r="AQN8" s="91"/>
      <c r="AQO8" s="91"/>
      <c r="AQP8" s="91"/>
      <c r="AQQ8" s="91"/>
      <c r="AQR8" s="91"/>
      <c r="AQS8" s="91"/>
      <c r="AQT8" s="91"/>
      <c r="AQU8" s="91"/>
      <c r="AQV8" s="91"/>
      <c r="AQW8" s="91"/>
      <c r="AQX8" s="91"/>
      <c r="AQY8" s="91"/>
      <c r="AQZ8" s="91"/>
      <c r="ARA8" s="91"/>
      <c r="ARB8" s="91"/>
      <c r="ARC8" s="91"/>
      <c r="ARD8" s="91"/>
      <c r="ARE8" s="91"/>
      <c r="ARF8" s="91"/>
      <c r="ARG8" s="91"/>
      <c r="ARH8" s="91"/>
      <c r="ARI8" s="91"/>
      <c r="ARJ8" s="91"/>
      <c r="ARK8" s="91"/>
      <c r="ARL8" s="91"/>
      <c r="ARM8" s="91"/>
      <c r="ARN8" s="91"/>
      <c r="ARO8" s="91"/>
      <c r="ARP8" s="91"/>
      <c r="ARQ8" s="91"/>
      <c r="ARR8" s="91"/>
      <c r="ARS8" s="91"/>
      <c r="ART8" s="91"/>
      <c r="ARU8" s="91"/>
      <c r="ARV8" s="91"/>
      <c r="ARW8" s="91"/>
      <c r="ARX8" s="91"/>
      <c r="ARY8" s="91"/>
      <c r="ARZ8" s="91"/>
      <c r="ASA8" s="91"/>
      <c r="ASB8" s="91"/>
      <c r="ASC8" s="91"/>
      <c r="ASD8" s="91"/>
      <c r="ASE8" s="91"/>
      <c r="ASF8" s="91"/>
      <c r="ASG8" s="91"/>
      <c r="ASH8" s="91"/>
      <c r="ASI8" s="91"/>
      <c r="ASJ8" s="91"/>
      <c r="ASK8" s="91"/>
      <c r="ASL8" s="91"/>
      <c r="ASM8" s="91"/>
      <c r="ASN8" s="91"/>
      <c r="ASO8" s="91"/>
      <c r="ASP8" s="91"/>
      <c r="ASQ8" s="91"/>
      <c r="ASR8" s="91"/>
    </row>
    <row r="9" spans="1:1188" ht="4.5" customHeight="1" x14ac:dyDescent="0.25">
      <c r="A9" s="129">
        <v>4</v>
      </c>
      <c r="B9" s="130">
        <v>1</v>
      </c>
      <c r="C9" s="123">
        <f>IF(ROW()-$B$4&lt;$B$112,2,3)</f>
        <v>2</v>
      </c>
      <c r="D9" s="129">
        <v>4</v>
      </c>
      <c r="E9" s="91">
        <v>1</v>
      </c>
      <c r="F9" s="92">
        <v>0.9535941</v>
      </c>
      <c r="G9" s="92">
        <v>0.58859490000000003</v>
      </c>
      <c r="H9" s="92">
        <v>0.15633488000000001</v>
      </c>
      <c r="I9" s="92">
        <v>8.2082990000000005E-3</v>
      </c>
      <c r="J9" s="92">
        <v>4.2934899999999998E-4</v>
      </c>
      <c r="K9" s="92">
        <v>2.2274626E-5</v>
      </c>
      <c r="L9" s="92">
        <v>1.1450007E-6</v>
      </c>
      <c r="M9" s="92">
        <v>5.8329674999999999E-8</v>
      </c>
      <c r="N9" s="92">
        <v>2.9466878E-9</v>
      </c>
      <c r="O9" s="92">
        <v>1.4772482999999999E-10</v>
      </c>
      <c r="P9" s="92">
        <v>7.3544970000000005E-12</v>
      </c>
      <c r="Q9" s="92">
        <v>3.6384177000000001E-13</v>
      </c>
      <c r="R9" s="92">
        <v>1.7897095000000001E-14</v>
      </c>
      <c r="S9" s="92">
        <v>8.7576043999999998E-16</v>
      </c>
      <c r="T9" s="92">
        <v>4.2649843000000001E-17</v>
      </c>
      <c r="U9" s="92">
        <v>2.0680121E-18</v>
      </c>
      <c r="V9" s="92">
        <v>9.9872620000000005E-20</v>
      </c>
      <c r="W9" s="92">
        <v>4.8054600000000001E-21</v>
      </c>
      <c r="X9" s="92">
        <v>2.3043120000000001E-22</v>
      </c>
      <c r="Y9" s="92">
        <v>1.1014749E-23</v>
      </c>
      <c r="Z9" s="93">
        <v>5.2496850000000001E-25</v>
      </c>
      <c r="AA9" s="93">
        <v>2.4952006E-26</v>
      </c>
      <c r="AB9" s="93">
        <v>1.1829627999999999E-27</v>
      </c>
      <c r="AC9" s="93">
        <v>5.5950305000000004E-29</v>
      </c>
      <c r="AD9" s="93">
        <v>2.6403717000000001E-30</v>
      </c>
      <c r="AE9" s="93">
        <v>1.243422E-31</v>
      </c>
      <c r="AF9" s="93">
        <v>5.8441016999999999E-33</v>
      </c>
      <c r="AG9" s="93">
        <v>2.7416167E-34</v>
      </c>
      <c r="AH9" s="93">
        <v>1.2786385E-35</v>
      </c>
      <c r="AI9" s="93">
        <v>5.9150435999999997E-37</v>
      </c>
      <c r="AJ9" s="93">
        <v>1.2263660000000001E-38</v>
      </c>
      <c r="AK9" s="93">
        <v>0</v>
      </c>
      <c r="AL9" s="93">
        <v>0</v>
      </c>
      <c r="AM9" s="93">
        <v>0</v>
      </c>
      <c r="AN9" s="93">
        <v>0</v>
      </c>
      <c r="AO9" s="93">
        <v>0</v>
      </c>
      <c r="AP9" s="93">
        <v>0</v>
      </c>
      <c r="AQ9" s="93">
        <v>0</v>
      </c>
      <c r="AR9" s="93">
        <v>0</v>
      </c>
      <c r="AS9" s="94">
        <v>1</v>
      </c>
      <c r="AT9" s="94">
        <v>0.95359313000000001</v>
      </c>
      <c r="AU9" s="94">
        <v>0.58859426000000004</v>
      </c>
      <c r="AV9" s="94">
        <v>0.15633482000000001</v>
      </c>
      <c r="AW9" s="94">
        <v>8.2082979999999993E-3</v>
      </c>
      <c r="AX9" s="94">
        <v>4.2934899999999998E-4</v>
      </c>
      <c r="AY9" s="94">
        <v>2.2274632999999999E-5</v>
      </c>
      <c r="AZ9" s="94">
        <v>1.1450013000000001E-6</v>
      </c>
      <c r="BA9" s="94">
        <v>5.8329703999999998E-8</v>
      </c>
      <c r="BB9" s="94">
        <v>2.9466884000000002E-9</v>
      </c>
      <c r="BC9" s="94">
        <v>1.4772482E-10</v>
      </c>
      <c r="BD9" s="94">
        <v>7.3544970000000005E-12</v>
      </c>
      <c r="BE9" s="94">
        <v>3.6384170000000001E-13</v>
      </c>
      <c r="BF9" s="94">
        <v>1.7897093000000001E-14</v>
      </c>
      <c r="BG9" s="94">
        <v>8.7575995999999996E-16</v>
      </c>
      <c r="BH9" s="94">
        <v>4.2649813000000001E-17</v>
      </c>
      <c r="BI9" s="94">
        <v>2.0680107E-18</v>
      </c>
      <c r="BJ9" s="94">
        <v>9.987255E-20</v>
      </c>
      <c r="BK9" s="94">
        <v>4.8054577000000004E-21</v>
      </c>
      <c r="BL9" s="94">
        <v>2.3043096999999999E-22</v>
      </c>
      <c r="BM9" s="94">
        <v>1.1014739000000001E-23</v>
      </c>
      <c r="BN9" s="94">
        <v>5.2496814999999997E-25</v>
      </c>
      <c r="BO9" s="94">
        <v>2.4952002E-26</v>
      </c>
      <c r="BP9" s="94">
        <v>1.1829630999999999E-27</v>
      </c>
      <c r="BQ9" s="94">
        <v>5.5950320000000005E-29</v>
      </c>
      <c r="BR9" s="94">
        <v>2.6403736E-30</v>
      </c>
      <c r="BS9" s="94">
        <v>1.243423E-31</v>
      </c>
      <c r="BT9" s="94">
        <v>5.8441181999999999E-33</v>
      </c>
      <c r="BU9" s="94">
        <v>2.7418060000000001E-34</v>
      </c>
      <c r="BV9" s="94">
        <v>1.2788422999999999E-35</v>
      </c>
      <c r="BW9" s="94">
        <v>5.6199436000000001E-37</v>
      </c>
      <c r="BX9" s="94">
        <v>0</v>
      </c>
      <c r="BY9" s="94">
        <v>0</v>
      </c>
      <c r="BZ9" s="94">
        <v>0</v>
      </c>
      <c r="CA9" s="94">
        <v>0</v>
      </c>
      <c r="CB9" s="94">
        <v>0</v>
      </c>
      <c r="CC9" s="94">
        <v>0</v>
      </c>
      <c r="CD9" s="94">
        <v>0</v>
      </c>
      <c r="CE9" s="94">
        <v>0</v>
      </c>
      <c r="CF9" s="94">
        <v>0</v>
      </c>
      <c r="CG9" s="94">
        <v>1</v>
      </c>
      <c r="CH9" s="94">
        <v>0.95359324999999995</v>
      </c>
      <c r="CI9" s="94">
        <v>0.58859426000000004</v>
      </c>
      <c r="CJ9" s="94">
        <v>0.15633477000000001</v>
      </c>
      <c r="CK9" s="94">
        <v>8.2082939999999997E-3</v>
      </c>
      <c r="CL9" s="94">
        <v>4.2934890000000001E-4</v>
      </c>
      <c r="CM9" s="94">
        <v>2.2274630000000001E-5</v>
      </c>
      <c r="CN9" s="94">
        <v>1.1450014E-6</v>
      </c>
      <c r="CO9" s="94">
        <v>5.8329718000000003E-8</v>
      </c>
      <c r="CP9" s="94">
        <v>2.9466910000000002E-9</v>
      </c>
      <c r="CQ9" s="94">
        <v>1.4772496E-10</v>
      </c>
      <c r="CR9" s="94">
        <v>7.3545050000000003E-12</v>
      </c>
      <c r="CS9" s="94">
        <v>3.6384195999999999E-13</v>
      </c>
      <c r="CT9" s="94">
        <v>1.78971E-14</v>
      </c>
      <c r="CU9" s="94">
        <v>8.7576023000000001E-16</v>
      </c>
      <c r="CV9" s="94">
        <v>4.2649822999999999E-17</v>
      </c>
      <c r="CW9" s="94">
        <v>2.0680110000000001E-18</v>
      </c>
      <c r="CX9" s="94">
        <v>9.9872600000000002E-20</v>
      </c>
      <c r="CY9" s="94">
        <v>4.805459E-21</v>
      </c>
      <c r="CZ9" s="94">
        <v>2.3043099999999999E-22</v>
      </c>
      <c r="DA9" s="94">
        <v>1.1014739000000001E-23</v>
      </c>
      <c r="DB9" s="94">
        <v>5.2496814999999997E-25</v>
      </c>
      <c r="DC9" s="94">
        <v>2.4951999E-26</v>
      </c>
      <c r="DD9" s="94">
        <v>1.1829631999999999E-27</v>
      </c>
      <c r="DE9" s="94">
        <v>5.5950339999999995E-29</v>
      </c>
      <c r="DF9" s="94">
        <v>2.6403741999999999E-30</v>
      </c>
      <c r="DG9" s="94">
        <v>1.2434233E-31</v>
      </c>
      <c r="DH9" s="94">
        <v>5.8441192999999998E-33</v>
      </c>
      <c r="DI9" s="94">
        <v>2.7418076999999999E-34</v>
      </c>
      <c r="DJ9" s="94">
        <v>1.278844E-35</v>
      </c>
      <c r="DK9" s="94">
        <v>5.6201637999999996E-37</v>
      </c>
      <c r="DL9" s="94">
        <v>0</v>
      </c>
      <c r="DM9" s="94">
        <v>0</v>
      </c>
      <c r="DN9" s="94">
        <v>0</v>
      </c>
      <c r="DO9" s="94">
        <v>0</v>
      </c>
      <c r="DP9" s="94">
        <v>0</v>
      </c>
      <c r="DQ9" s="94">
        <v>0</v>
      </c>
      <c r="DR9" s="94">
        <v>0</v>
      </c>
      <c r="DS9" s="94">
        <v>0</v>
      </c>
      <c r="DT9" s="94">
        <v>0</v>
      </c>
      <c r="DU9" s="94">
        <v>1</v>
      </c>
      <c r="DV9" s="94">
        <v>0.95359296000000005</v>
      </c>
      <c r="DW9" s="94">
        <v>0.58859399999999995</v>
      </c>
      <c r="DX9" s="94">
        <v>0.15633473000000001</v>
      </c>
      <c r="DY9" s="94">
        <v>8.2082920000000007E-3</v>
      </c>
      <c r="DZ9" s="94">
        <v>4.2934867E-4</v>
      </c>
      <c r="EA9" s="94">
        <v>2.2274626E-5</v>
      </c>
      <c r="EB9" s="94">
        <v>1.1450011E-6</v>
      </c>
      <c r="EC9" s="94">
        <v>5.832973E-8</v>
      </c>
      <c r="ED9" s="94">
        <v>2.9466916E-9</v>
      </c>
      <c r="EE9" s="94">
        <v>1.4772504999999999E-10</v>
      </c>
      <c r="EF9" s="94">
        <v>7.3545085000000007E-12</v>
      </c>
      <c r="EG9" s="94">
        <v>3.6384217999999998E-13</v>
      </c>
      <c r="EH9" s="94">
        <v>1.7897110000000001E-14</v>
      </c>
      <c r="EI9" s="94">
        <v>8.7576065000000004E-16</v>
      </c>
      <c r="EJ9" s="94">
        <v>4.2649836E-17</v>
      </c>
      <c r="EK9" s="94">
        <v>2.0680114999999999E-18</v>
      </c>
      <c r="EL9" s="94">
        <v>9.9872623999999994E-20</v>
      </c>
      <c r="EM9" s="94">
        <v>4.8054600000000001E-21</v>
      </c>
      <c r="EN9" s="94">
        <v>2.3043103999999998E-22</v>
      </c>
      <c r="EO9" s="94">
        <v>1.1014739000000001E-23</v>
      </c>
      <c r="EP9" s="94">
        <v>5.2496809999999997E-25</v>
      </c>
      <c r="EQ9" s="94">
        <v>2.4951999E-26</v>
      </c>
      <c r="ER9" s="94">
        <v>1.1829631999999999E-27</v>
      </c>
      <c r="ES9" s="94">
        <v>5.5950349999999995E-29</v>
      </c>
      <c r="ET9" s="94">
        <v>2.6403743000000001E-30</v>
      </c>
      <c r="EU9" s="94">
        <v>1.2434229E-31</v>
      </c>
      <c r="EV9" s="94">
        <v>5.8441155999999999E-33</v>
      </c>
      <c r="EW9" s="94">
        <v>2.7418057000000001E-34</v>
      </c>
      <c r="EX9" s="94">
        <v>1.2788431000000001E-35</v>
      </c>
      <c r="EY9" s="94">
        <v>5.6201673E-37</v>
      </c>
      <c r="EZ9" s="94">
        <v>0</v>
      </c>
      <c r="FA9" s="94">
        <v>0</v>
      </c>
      <c r="FB9" s="94">
        <v>0</v>
      </c>
      <c r="FC9" s="94">
        <v>0</v>
      </c>
      <c r="FD9" s="94">
        <v>0</v>
      </c>
      <c r="FE9" s="94">
        <v>0</v>
      </c>
      <c r="FF9" s="94">
        <v>0</v>
      </c>
      <c r="FG9" s="94">
        <v>0</v>
      </c>
      <c r="FH9" s="94">
        <v>0</v>
      </c>
      <c r="FI9" s="94">
        <v>1</v>
      </c>
      <c r="FJ9" s="94">
        <v>0.95359254000000004</v>
      </c>
      <c r="FK9" s="94">
        <v>0.58859360000000005</v>
      </c>
      <c r="FL9" s="94">
        <v>0.15633461000000001</v>
      </c>
      <c r="FM9" s="94">
        <v>8.2082879999999993E-3</v>
      </c>
      <c r="FN9" s="94">
        <v>4.2934849999999998E-4</v>
      </c>
      <c r="FO9" s="94">
        <v>2.2274615E-5</v>
      </c>
      <c r="FP9" s="94">
        <v>1.1450011E-6</v>
      </c>
      <c r="FQ9" s="94">
        <v>5.8329719999999997E-8</v>
      </c>
      <c r="FR9" s="94">
        <v>2.9466926999999999E-9</v>
      </c>
      <c r="FS9" s="94">
        <v>1.4772511999999999E-10</v>
      </c>
      <c r="FT9" s="94">
        <v>7.3545140000000006E-12</v>
      </c>
      <c r="FU9" s="94">
        <v>3.6384241999999999E-13</v>
      </c>
      <c r="FV9" s="94">
        <v>1.7897119999999999E-14</v>
      </c>
      <c r="FW9" s="94">
        <v>8.7576109999999996E-16</v>
      </c>
      <c r="FX9" s="94">
        <v>4.2649845999999998E-17</v>
      </c>
      <c r="FY9" s="94">
        <v>2.0680110000000001E-18</v>
      </c>
      <c r="FZ9" s="94">
        <v>9.9872570000000003E-20</v>
      </c>
      <c r="GA9" s="94">
        <v>4.8054569999999996E-21</v>
      </c>
      <c r="GB9" s="94">
        <v>2.304309E-22</v>
      </c>
      <c r="GC9" s="94">
        <v>1.1014731E-23</v>
      </c>
      <c r="GD9" s="94">
        <v>5.2496739999999998E-25</v>
      </c>
      <c r="GE9" s="94">
        <v>2.4951952000000001E-26</v>
      </c>
      <c r="GF9" s="94">
        <v>1.1829607E-27</v>
      </c>
      <c r="GG9" s="94">
        <v>5.5950239999999999E-29</v>
      </c>
      <c r="GH9" s="94">
        <v>2.6403689000000001E-30</v>
      </c>
      <c r="GI9" s="94">
        <v>1.2434205E-31</v>
      </c>
      <c r="GJ9" s="94">
        <v>5.844107E-33</v>
      </c>
      <c r="GK9" s="94">
        <v>2.7418025000000001E-34</v>
      </c>
      <c r="GL9" s="94">
        <v>1.278842E-35</v>
      </c>
      <c r="GM9" s="94">
        <v>5.6201659999999997E-37</v>
      </c>
      <c r="GN9" s="94">
        <v>0</v>
      </c>
      <c r="GO9" s="94">
        <v>0</v>
      </c>
      <c r="GP9" s="94">
        <v>0</v>
      </c>
      <c r="GQ9" s="94">
        <v>0</v>
      </c>
      <c r="GR9" s="94">
        <v>0</v>
      </c>
      <c r="GS9" s="94">
        <v>0</v>
      </c>
      <c r="GT9" s="94">
        <v>0</v>
      </c>
      <c r="GU9" s="94">
        <v>0</v>
      </c>
      <c r="GV9" s="94">
        <v>0</v>
      </c>
      <c r="GW9" s="94">
        <v>1</v>
      </c>
      <c r="GX9" s="94">
        <v>0.95359170000000004</v>
      </c>
      <c r="GY9" s="94">
        <v>0.58859300000000003</v>
      </c>
      <c r="GZ9" s="94">
        <v>0.15633443</v>
      </c>
      <c r="HA9" s="94">
        <v>8.2082779999999994E-3</v>
      </c>
      <c r="HB9" s="94">
        <v>4.2934806E-4</v>
      </c>
      <c r="HC9" s="94">
        <v>2.2274597E-5</v>
      </c>
      <c r="HD9" s="94">
        <v>1.145E-6</v>
      </c>
      <c r="HE9" s="94">
        <v>5.8329674999999999E-8</v>
      </c>
      <c r="HF9" s="94">
        <v>2.9466899999999999E-9</v>
      </c>
      <c r="HG9" s="94">
        <v>1.4772499000000001E-10</v>
      </c>
      <c r="HH9" s="94">
        <v>7.3545085000000007E-12</v>
      </c>
      <c r="HI9" s="94">
        <v>3.6384227999999999E-13</v>
      </c>
      <c r="HJ9" s="94">
        <v>1.7897110000000001E-14</v>
      </c>
      <c r="HK9" s="94">
        <v>8.7576054999999996E-16</v>
      </c>
      <c r="HL9" s="94">
        <v>4.2649815999999998E-17</v>
      </c>
      <c r="HM9" s="94">
        <v>2.0680089999999999E-18</v>
      </c>
      <c r="HN9" s="94">
        <v>9.9872449999999996E-20</v>
      </c>
      <c r="HO9" s="94">
        <v>4.8054503999999998E-21</v>
      </c>
      <c r="HP9" s="94">
        <v>2.3043056000000001E-22</v>
      </c>
      <c r="HQ9" s="94">
        <v>1.1014714999999999E-23</v>
      </c>
      <c r="HR9" s="94">
        <v>5.2496667E-25</v>
      </c>
      <c r="HS9" s="94">
        <v>2.4951915E-26</v>
      </c>
      <c r="HT9" s="94">
        <v>1.18295875E-27</v>
      </c>
      <c r="HU9" s="94">
        <v>5.5950150000000005E-29</v>
      </c>
      <c r="HV9" s="94">
        <v>2.6403663000000002E-30</v>
      </c>
      <c r="HW9" s="94">
        <v>1.24342E-31</v>
      </c>
      <c r="HX9" s="94">
        <v>5.844107E-33</v>
      </c>
      <c r="HY9" s="94">
        <v>2.7418039999999999E-34</v>
      </c>
      <c r="HZ9" s="94">
        <v>1.2788434E-35</v>
      </c>
      <c r="IA9" s="94">
        <v>5.6201704999999999E-37</v>
      </c>
      <c r="IB9" s="94">
        <v>0</v>
      </c>
      <c r="IC9" s="94">
        <v>0</v>
      </c>
      <c r="ID9" s="94">
        <v>0</v>
      </c>
      <c r="IE9" s="94">
        <v>0</v>
      </c>
      <c r="IF9" s="94">
        <v>0</v>
      </c>
      <c r="IG9" s="94">
        <v>0</v>
      </c>
      <c r="IH9" s="94">
        <v>0</v>
      </c>
      <c r="II9" s="94">
        <v>0</v>
      </c>
      <c r="IJ9" s="94">
        <v>0</v>
      </c>
      <c r="IK9" s="94">
        <v>1</v>
      </c>
      <c r="IL9" s="94">
        <v>0.95359119999999997</v>
      </c>
      <c r="IM9" s="94">
        <v>0.58859269999999997</v>
      </c>
      <c r="IN9" s="94">
        <v>0.15633430000000001</v>
      </c>
      <c r="IO9" s="94">
        <v>8.2082679999999995E-3</v>
      </c>
      <c r="IP9" s="94">
        <v>4.2934747999999999E-4</v>
      </c>
      <c r="IQ9" s="94">
        <v>2.2274562000000001E-5</v>
      </c>
      <c r="IR9" s="94">
        <v>1.1449984E-6</v>
      </c>
      <c r="IS9" s="94">
        <v>5.8329599999999998E-8</v>
      </c>
      <c r="IT9" s="94">
        <v>2.9466856000000001E-9</v>
      </c>
      <c r="IU9" s="94">
        <v>1.4772478999999999E-10</v>
      </c>
      <c r="IV9" s="94">
        <v>7.3544979999999995E-12</v>
      </c>
      <c r="IW9" s="94">
        <v>3.6384180000000002E-13</v>
      </c>
      <c r="IX9" s="94">
        <v>1.7897093000000001E-14</v>
      </c>
      <c r="IY9" s="94">
        <v>8.7575970000000001E-16</v>
      </c>
      <c r="IZ9" s="94">
        <v>4.2649767000000002E-17</v>
      </c>
      <c r="JA9" s="94">
        <v>2.0680060999999999E-18</v>
      </c>
      <c r="JB9" s="94">
        <v>9.9872255999999995E-20</v>
      </c>
      <c r="JC9" s="94">
        <v>4.8054406999999999E-21</v>
      </c>
      <c r="JD9" s="94">
        <v>2.3043010000000001E-22</v>
      </c>
      <c r="JE9" s="94">
        <v>1.1014691E-23</v>
      </c>
      <c r="JF9" s="94">
        <v>5.2496553000000003E-25</v>
      </c>
      <c r="JG9" s="94">
        <v>2.4951865000000001E-26</v>
      </c>
      <c r="JH9" s="94">
        <v>1.1829566E-27</v>
      </c>
      <c r="JI9" s="94">
        <v>5.5950069999999999E-29</v>
      </c>
      <c r="JJ9" s="94">
        <v>2.640364E-30</v>
      </c>
      <c r="JK9" s="94">
        <v>1.2434192000000001E-31</v>
      </c>
      <c r="JL9" s="94">
        <v>5.8441034999999997E-33</v>
      </c>
      <c r="JM9" s="94">
        <v>2.7418022000000001E-34</v>
      </c>
      <c r="JN9" s="94">
        <v>1.2788431000000001E-35</v>
      </c>
      <c r="JO9" s="94">
        <v>5.6201727E-37</v>
      </c>
      <c r="JP9" s="94">
        <v>0</v>
      </c>
      <c r="JQ9" s="94">
        <v>0</v>
      </c>
      <c r="JR9" s="94">
        <v>0</v>
      </c>
      <c r="JS9" s="94">
        <v>0</v>
      </c>
      <c r="JT9" s="94">
        <v>0</v>
      </c>
      <c r="JU9" s="94">
        <v>0</v>
      </c>
      <c r="JV9" s="94">
        <v>0</v>
      </c>
      <c r="JW9" s="94">
        <v>0</v>
      </c>
      <c r="JX9" s="94">
        <v>0</v>
      </c>
      <c r="JY9" s="94">
        <v>1</v>
      </c>
      <c r="JZ9" s="94">
        <v>0.95359110000000002</v>
      </c>
      <c r="KA9" s="94">
        <v>0.58859247000000003</v>
      </c>
      <c r="KB9" s="94">
        <v>0.15633417999999999</v>
      </c>
      <c r="KC9" s="94">
        <v>8.2082609999999997E-3</v>
      </c>
      <c r="KD9" s="94">
        <v>4.2934697999999998E-4</v>
      </c>
      <c r="KE9" s="94">
        <v>2.2274525999999999E-5</v>
      </c>
      <c r="KF9" s="94">
        <v>1.1449961000000001E-6</v>
      </c>
      <c r="KG9" s="94">
        <v>5.83295E-8</v>
      </c>
      <c r="KH9" s="94">
        <v>2.9466806999999998E-9</v>
      </c>
      <c r="KI9" s="94">
        <v>1.4772457E-10</v>
      </c>
      <c r="KJ9" s="94">
        <v>7.3544869999999996E-12</v>
      </c>
      <c r="KK9" s="94">
        <v>3.6384125000000001E-13</v>
      </c>
      <c r="KL9" s="94">
        <v>1.7897065999999999E-14</v>
      </c>
      <c r="KM9" s="94">
        <v>8.7575853000000002E-16</v>
      </c>
      <c r="KN9" s="94">
        <v>4.2649716999999998E-17</v>
      </c>
      <c r="KO9" s="94">
        <v>2.0680033999999999E-18</v>
      </c>
      <c r="KP9" s="94">
        <v>9.9872126000000004E-20</v>
      </c>
      <c r="KQ9" s="94">
        <v>4.8054335000000004E-21</v>
      </c>
      <c r="KR9" s="94">
        <v>2.3042974999999998E-22</v>
      </c>
      <c r="KS9" s="94">
        <v>1.10146755E-23</v>
      </c>
      <c r="KT9" s="94">
        <v>5.2496483999999999E-25</v>
      </c>
      <c r="KU9" s="94">
        <v>2.495183E-26</v>
      </c>
      <c r="KV9" s="94">
        <v>1.1829549999999999E-27</v>
      </c>
      <c r="KW9" s="94">
        <v>5.5949999999999995E-29</v>
      </c>
      <c r="KX9" s="94">
        <v>2.6403608000000001E-30</v>
      </c>
      <c r="KY9" s="94">
        <v>1.2434182E-31</v>
      </c>
      <c r="KZ9" s="94">
        <v>5.8440959999999997E-33</v>
      </c>
      <c r="LA9" s="94">
        <v>2.7417971999999999E-34</v>
      </c>
      <c r="LB9" s="94">
        <v>1.2788401E-35</v>
      </c>
      <c r="LC9" s="94">
        <v>5.6201610000000002E-37</v>
      </c>
      <c r="LD9" s="94">
        <v>0</v>
      </c>
      <c r="LE9" s="94">
        <v>0</v>
      </c>
      <c r="LF9" s="94">
        <v>0</v>
      </c>
      <c r="LG9" s="94">
        <v>0</v>
      </c>
      <c r="LH9" s="94">
        <v>0</v>
      </c>
      <c r="LI9" s="94">
        <v>0</v>
      </c>
      <c r="LJ9" s="94">
        <v>0</v>
      </c>
      <c r="LK9" s="94">
        <v>0</v>
      </c>
      <c r="LL9" s="94">
        <v>0</v>
      </c>
      <c r="LM9" s="94">
        <v>1</v>
      </c>
      <c r="LN9" s="94">
        <v>0.95359099999999997</v>
      </c>
      <c r="LO9" s="94">
        <v>0.58859247000000003</v>
      </c>
      <c r="LP9" s="94">
        <v>0.15633417999999999</v>
      </c>
      <c r="LQ9" s="94">
        <v>8.2082600000000002E-3</v>
      </c>
      <c r="LR9" s="94">
        <v>4.2934686999999999E-4</v>
      </c>
      <c r="LS9" s="94">
        <v>2.2274509999999999E-5</v>
      </c>
      <c r="LT9" s="94">
        <v>1.1449947000000001E-6</v>
      </c>
      <c r="LU9" s="94">
        <v>5.8329411999999998E-8</v>
      </c>
      <c r="LV9" s="94">
        <v>2.9466770999999999E-9</v>
      </c>
      <c r="LW9" s="94">
        <v>1.4772439E-10</v>
      </c>
      <c r="LX9" s="94">
        <v>7.3544789999999998E-12</v>
      </c>
      <c r="LY9" s="94">
        <v>3.6384082000000002E-13</v>
      </c>
      <c r="LZ9" s="94">
        <v>1.7897048999999999E-14</v>
      </c>
      <c r="MA9" s="94">
        <v>8.7575779999999996E-16</v>
      </c>
      <c r="MB9" s="94">
        <v>4.2649697000000002E-17</v>
      </c>
      <c r="MC9" s="94">
        <v>2.0680031999999998E-18</v>
      </c>
      <c r="MD9" s="94">
        <v>9.9872130000000004E-20</v>
      </c>
      <c r="ME9" s="94">
        <v>4.8054339999999997E-21</v>
      </c>
      <c r="MF9" s="94">
        <v>2.3042973000000001E-22</v>
      </c>
      <c r="MG9" s="94">
        <v>1.10146755E-23</v>
      </c>
      <c r="MH9" s="94">
        <v>5.2496479999999996E-25</v>
      </c>
      <c r="MI9" s="94">
        <v>2.4951832000000001E-26</v>
      </c>
      <c r="MJ9" s="94">
        <v>1.1829548999999999E-27</v>
      </c>
      <c r="MK9" s="94">
        <v>5.5949974000000002E-29</v>
      </c>
      <c r="ML9" s="94">
        <v>2.6403602000000002E-30</v>
      </c>
      <c r="MM9" s="94">
        <v>1.2434184E-31</v>
      </c>
      <c r="MN9" s="94">
        <v>5.8440973E-33</v>
      </c>
      <c r="MO9" s="94">
        <v>2.7417962999999998E-34</v>
      </c>
      <c r="MP9" s="94">
        <v>1.2788386000000001E-35</v>
      </c>
      <c r="MQ9" s="94">
        <v>5.6201510000000002E-37</v>
      </c>
      <c r="MR9" s="94">
        <v>0</v>
      </c>
      <c r="MS9" s="94">
        <v>0</v>
      </c>
      <c r="MT9" s="94">
        <v>0</v>
      </c>
      <c r="MU9" s="94">
        <v>0</v>
      </c>
      <c r="MV9" s="94">
        <v>0</v>
      </c>
      <c r="MW9" s="94">
        <v>0</v>
      </c>
      <c r="MX9" s="94">
        <v>0</v>
      </c>
      <c r="MY9" s="94">
        <v>0</v>
      </c>
      <c r="MZ9" s="94">
        <v>0</v>
      </c>
      <c r="NA9" s="94">
        <v>1</v>
      </c>
      <c r="NB9" s="94">
        <v>0.95359099999999997</v>
      </c>
      <c r="NC9" s="94">
        <v>0.58859269999999997</v>
      </c>
      <c r="ND9" s="94">
        <v>0.15633420000000001</v>
      </c>
      <c r="NE9" s="94">
        <v>8.2082630000000004E-3</v>
      </c>
      <c r="NF9" s="94">
        <v>4.2934697999999998E-4</v>
      </c>
      <c r="NG9" s="94">
        <v>2.2274513000000001E-5</v>
      </c>
      <c r="NH9" s="94">
        <v>1.1449945999999999E-6</v>
      </c>
      <c r="NI9" s="94">
        <v>5.8329366000000003E-8</v>
      </c>
      <c r="NJ9" s="94">
        <v>2.9466747E-9</v>
      </c>
      <c r="NK9" s="94">
        <v>1.4772428999999999E-10</v>
      </c>
      <c r="NL9" s="94">
        <v>7.3544740000000002E-12</v>
      </c>
      <c r="NM9" s="94">
        <v>3.6384066E-13</v>
      </c>
      <c r="NN9" s="94">
        <v>1.7897042000000001E-14</v>
      </c>
      <c r="NO9" s="94">
        <v>8.7575769999999998E-16</v>
      </c>
      <c r="NP9" s="94">
        <v>4.2649709999999997E-17</v>
      </c>
      <c r="NQ9" s="94">
        <v>2.0680043000000001E-18</v>
      </c>
      <c r="NR9" s="94">
        <v>9.9872229999999997E-20</v>
      </c>
      <c r="NS9" s="94">
        <v>4.8054399999999999E-21</v>
      </c>
      <c r="NT9" s="94">
        <v>2.3043000000000002E-22</v>
      </c>
      <c r="NU9" s="94">
        <v>1.10146865E-23</v>
      </c>
      <c r="NV9" s="94">
        <v>5.2496534000000002E-25</v>
      </c>
      <c r="NW9" s="94">
        <v>2.495186E-26</v>
      </c>
      <c r="NX9" s="94">
        <v>1.182956E-27</v>
      </c>
      <c r="NY9" s="94">
        <v>5.5950004000000004E-29</v>
      </c>
      <c r="NZ9" s="94">
        <v>2.6403597000000001E-30</v>
      </c>
      <c r="OA9" s="94">
        <v>1.2434175E-31</v>
      </c>
      <c r="OB9" s="94">
        <v>5.8440949999999999E-33</v>
      </c>
      <c r="OC9" s="94">
        <v>2.7417964999999999E-34</v>
      </c>
      <c r="OD9" s="94">
        <v>1.2788383E-35</v>
      </c>
      <c r="OE9" s="94">
        <v>5.6201466999999998E-37</v>
      </c>
      <c r="OF9" s="94">
        <v>0</v>
      </c>
      <c r="OG9" s="94">
        <v>0</v>
      </c>
      <c r="OH9" s="94">
        <v>0</v>
      </c>
      <c r="OI9" s="94">
        <v>0</v>
      </c>
      <c r="OJ9" s="94">
        <v>0</v>
      </c>
      <c r="OK9" s="94">
        <v>0</v>
      </c>
      <c r="OL9" s="94">
        <v>0</v>
      </c>
      <c r="OM9" s="94">
        <v>0</v>
      </c>
      <c r="ON9" s="94">
        <v>0</v>
      </c>
      <c r="OO9" s="94">
        <v>1</v>
      </c>
      <c r="OP9" s="94">
        <v>0.95359110000000002</v>
      </c>
      <c r="OQ9" s="94">
        <v>0.58859307000000005</v>
      </c>
      <c r="OR9" s="94">
        <v>0.15633431</v>
      </c>
      <c r="OS9" s="94">
        <v>8.2082649999999993E-3</v>
      </c>
      <c r="OT9" s="94">
        <v>4.2934704000000001E-4</v>
      </c>
      <c r="OU9" s="94">
        <v>2.227452E-5</v>
      </c>
      <c r="OV9" s="94">
        <v>1.1449945999999999E-6</v>
      </c>
      <c r="OW9" s="94">
        <v>5.8329369999999998E-8</v>
      </c>
      <c r="OX9" s="94">
        <v>2.9466736E-9</v>
      </c>
      <c r="OY9" s="94">
        <v>1.4772421999999999E-10</v>
      </c>
      <c r="OZ9" s="94">
        <v>7.3544720000000006E-12</v>
      </c>
      <c r="PA9" s="94">
        <v>3.6384069999999999E-13</v>
      </c>
      <c r="PB9" s="94">
        <v>1.7897046E-14</v>
      </c>
      <c r="PC9" s="94">
        <v>8.7575790000000004E-16</v>
      </c>
      <c r="PD9" s="94">
        <v>4.2649714000000001E-17</v>
      </c>
      <c r="PE9" s="94">
        <v>2.0680059999999999E-18</v>
      </c>
      <c r="PF9" s="94">
        <v>9.987236E-20</v>
      </c>
      <c r="PG9" s="94">
        <v>4.8054463999999999E-21</v>
      </c>
      <c r="PH9" s="94">
        <v>2.3043032999999998E-22</v>
      </c>
      <c r="PI9" s="94">
        <v>1.1014701000000001E-23</v>
      </c>
      <c r="PJ9" s="94">
        <v>5.2496592999999997E-25</v>
      </c>
      <c r="PK9" s="94">
        <v>2.4951885E-26</v>
      </c>
      <c r="PL9" s="94">
        <v>1.1829567000000001E-27</v>
      </c>
      <c r="PM9" s="94">
        <v>5.5950019999999996E-29</v>
      </c>
      <c r="PN9" s="94">
        <v>2.6403586999999999E-30</v>
      </c>
      <c r="PO9" s="94">
        <v>1.2434165000000001E-31</v>
      </c>
      <c r="PP9" s="94">
        <v>5.8440910000000002E-33</v>
      </c>
      <c r="PQ9" s="94">
        <v>2.7417962999999998E-34</v>
      </c>
      <c r="PR9" s="94">
        <v>1.2788394E-35</v>
      </c>
      <c r="PS9" s="94">
        <v>5.6201529999999997E-37</v>
      </c>
      <c r="PT9" s="94">
        <v>0</v>
      </c>
      <c r="PU9" s="94">
        <v>0</v>
      </c>
      <c r="PV9" s="94">
        <v>0</v>
      </c>
      <c r="PW9" s="94">
        <v>0</v>
      </c>
      <c r="PX9" s="94">
        <v>0</v>
      </c>
      <c r="PY9" s="94">
        <v>0</v>
      </c>
      <c r="PZ9" s="94">
        <v>0</v>
      </c>
      <c r="QA9" s="94">
        <v>0</v>
      </c>
      <c r="QB9" s="94">
        <v>0</v>
      </c>
      <c r="QC9" s="94">
        <v>1</v>
      </c>
      <c r="QD9" s="94">
        <v>0.95359119999999997</v>
      </c>
      <c r="QE9" s="94">
        <v>0.58859335999999995</v>
      </c>
      <c r="QF9" s="94">
        <v>0.15633443</v>
      </c>
      <c r="QG9" s="94">
        <v>8.2082679999999995E-3</v>
      </c>
      <c r="QH9" s="94">
        <v>4.2934712999999998E-4</v>
      </c>
      <c r="QI9" s="94">
        <v>2.2274528000000002E-5</v>
      </c>
      <c r="QJ9" s="94">
        <v>1.1449952999999999E-6</v>
      </c>
      <c r="QK9" s="94">
        <v>5.8329398E-8</v>
      </c>
      <c r="QL9" s="94">
        <v>2.9466736E-9</v>
      </c>
      <c r="QM9" s="94">
        <v>1.477242E-10</v>
      </c>
      <c r="QN9" s="94">
        <v>7.3544699999999995E-12</v>
      </c>
      <c r="QO9" s="94">
        <v>3.6384066E-13</v>
      </c>
      <c r="QP9" s="94">
        <v>1.7897046E-14</v>
      </c>
      <c r="QQ9" s="94">
        <v>8.7575790000000004E-16</v>
      </c>
      <c r="QR9" s="94">
        <v>4.264973E-17</v>
      </c>
      <c r="QS9" s="94">
        <v>2.0680070000000001E-18</v>
      </c>
      <c r="QT9" s="94">
        <v>9.987244E-20</v>
      </c>
      <c r="QU9" s="94">
        <v>4.8054520000000003E-21</v>
      </c>
      <c r="QV9" s="94">
        <v>2.3043059999999999E-22</v>
      </c>
      <c r="QW9" s="94">
        <v>1.1014714999999999E-23</v>
      </c>
      <c r="QX9" s="94">
        <v>5.2496640000000002E-25</v>
      </c>
      <c r="QY9" s="94">
        <v>2.4951905999999999E-26</v>
      </c>
      <c r="QZ9" s="94">
        <v>1.182958E-27</v>
      </c>
      <c r="RA9" s="94">
        <v>5.595008E-29</v>
      </c>
      <c r="RB9" s="94">
        <v>2.640361E-30</v>
      </c>
      <c r="RC9" s="94">
        <v>1.2434168000000001E-31</v>
      </c>
      <c r="RD9" s="94">
        <v>5.8440899999999997E-33</v>
      </c>
      <c r="RE9" s="94">
        <v>2.7417962999999998E-34</v>
      </c>
      <c r="RF9" s="94">
        <v>1.2788403999999999E-35</v>
      </c>
      <c r="RG9" s="94">
        <v>5.6201633000000002E-37</v>
      </c>
      <c r="RH9" s="94">
        <v>0</v>
      </c>
      <c r="RI9" s="94">
        <v>0</v>
      </c>
      <c r="RJ9" s="94">
        <v>0</v>
      </c>
      <c r="RK9" s="94">
        <v>0</v>
      </c>
      <c r="RL9" s="94">
        <v>0</v>
      </c>
      <c r="RM9" s="94">
        <v>0</v>
      </c>
      <c r="RN9" s="94">
        <v>0</v>
      </c>
      <c r="RO9" s="94">
        <v>0</v>
      </c>
      <c r="RP9" s="94">
        <v>0</v>
      </c>
      <c r="RQ9" s="94">
        <v>1</v>
      </c>
      <c r="RR9" s="94">
        <v>0.95359119999999997</v>
      </c>
      <c r="RS9" s="94">
        <v>0.58859353999999997</v>
      </c>
      <c r="RT9" s="94">
        <v>0.15633456000000001</v>
      </c>
      <c r="RU9" s="94">
        <v>8.2082720000000008E-3</v>
      </c>
      <c r="RV9" s="94">
        <v>4.2934739999999998E-4</v>
      </c>
      <c r="RW9" s="94">
        <v>2.2274532999999999E-5</v>
      </c>
      <c r="RX9" s="94">
        <v>1.1449955E-6</v>
      </c>
      <c r="RY9" s="94">
        <v>5.8329411999999998E-8</v>
      </c>
      <c r="RZ9" s="94">
        <v>2.9466744999999999E-9</v>
      </c>
      <c r="SA9" s="94">
        <v>1.477242E-10</v>
      </c>
      <c r="SB9" s="94">
        <v>7.3544679999999999E-12</v>
      </c>
      <c r="SC9" s="94">
        <v>3.6384047000000002E-13</v>
      </c>
      <c r="SD9" s="94">
        <v>1.7897039000000001E-14</v>
      </c>
      <c r="SE9" s="94">
        <v>8.7575779999999996E-16</v>
      </c>
      <c r="SF9" s="94">
        <v>4.2649727000000003E-17</v>
      </c>
      <c r="SG9" s="94">
        <v>2.0680070000000001E-18</v>
      </c>
      <c r="SH9" s="94">
        <v>9.987244E-20</v>
      </c>
      <c r="SI9" s="94">
        <v>4.8054536999999997E-21</v>
      </c>
      <c r="SJ9" s="94">
        <v>2.3043075999999998E-22</v>
      </c>
      <c r="SK9" s="94">
        <v>1.1014720999999999E-23</v>
      </c>
      <c r="SL9" s="94">
        <v>5.2496676999999999E-25</v>
      </c>
      <c r="SM9" s="94">
        <v>2.4951905000000001E-26</v>
      </c>
      <c r="SN9" s="94">
        <v>1.1829573999999999E-27</v>
      </c>
      <c r="SO9" s="94">
        <v>5.5950049999999998E-29</v>
      </c>
      <c r="SP9" s="94">
        <v>2.6403604000000001E-30</v>
      </c>
      <c r="SQ9" s="94">
        <v>1.2434164E-31</v>
      </c>
      <c r="SR9" s="94">
        <v>5.8440866000000003E-33</v>
      </c>
      <c r="SS9" s="94">
        <v>2.7417937E-34</v>
      </c>
      <c r="ST9" s="94">
        <v>1.2788393000000001E-35</v>
      </c>
      <c r="SU9" s="94">
        <v>5.6201619999999999E-37</v>
      </c>
      <c r="SV9" s="94">
        <v>0</v>
      </c>
      <c r="SW9" s="94">
        <v>0</v>
      </c>
      <c r="SX9" s="94">
        <v>0</v>
      </c>
      <c r="SY9" s="94">
        <v>0</v>
      </c>
      <c r="SZ9" s="94">
        <v>0</v>
      </c>
      <c r="TA9" s="94">
        <v>0</v>
      </c>
      <c r="TB9" s="94">
        <v>0</v>
      </c>
      <c r="TC9" s="94">
        <v>0</v>
      </c>
      <c r="TD9" s="94">
        <v>0</v>
      </c>
      <c r="TE9" s="94">
        <v>1</v>
      </c>
      <c r="TF9" s="94">
        <v>0.95359139999999998</v>
      </c>
      <c r="TG9" s="94">
        <v>0.58859379999999994</v>
      </c>
      <c r="TH9" s="94">
        <v>0.15633470999999999</v>
      </c>
      <c r="TI9" s="94">
        <v>8.2082790000000006E-3</v>
      </c>
      <c r="TJ9" s="94">
        <v>4.2934785999999999E-4</v>
      </c>
      <c r="TK9" s="94">
        <v>2.2274557000000001E-5</v>
      </c>
      <c r="TL9" s="94">
        <v>1.1449963E-6</v>
      </c>
      <c r="TM9" s="94">
        <v>5.8329429999999997E-8</v>
      </c>
      <c r="TN9" s="94">
        <v>2.9466762E-9</v>
      </c>
      <c r="TO9" s="94">
        <v>1.4772428999999999E-10</v>
      </c>
      <c r="TP9" s="94">
        <v>7.3544720000000006E-12</v>
      </c>
      <c r="TQ9" s="94">
        <v>3.6384059999999999E-13</v>
      </c>
      <c r="TR9" s="94">
        <v>1.7897046E-14</v>
      </c>
      <c r="TS9" s="94">
        <v>8.757581E-16</v>
      </c>
      <c r="TT9" s="94">
        <v>4.2649733000000003E-17</v>
      </c>
      <c r="TU9" s="94">
        <v>2.0680071999999998E-18</v>
      </c>
      <c r="TV9" s="94">
        <v>9.9872449999999996E-20</v>
      </c>
      <c r="TW9" s="94">
        <v>4.8054550000000001E-21</v>
      </c>
      <c r="TX9" s="94">
        <v>2.3043092000000002E-22</v>
      </c>
      <c r="TY9" s="94">
        <v>1.1014733999999999E-23</v>
      </c>
      <c r="TZ9" s="94">
        <v>5.2496736000000004E-25</v>
      </c>
      <c r="UA9" s="94">
        <v>2.4951931999999999E-26</v>
      </c>
      <c r="UB9" s="94">
        <v>1.1829586E-27</v>
      </c>
      <c r="UC9" s="94">
        <v>5.5950095000000001E-29</v>
      </c>
      <c r="UD9" s="94">
        <v>2.6403621000000001E-30</v>
      </c>
      <c r="UE9" s="94">
        <v>1.2434177000000001E-31</v>
      </c>
      <c r="UF9" s="94">
        <v>5.8440919999999999E-33</v>
      </c>
      <c r="UG9" s="94">
        <v>2.7417958000000002E-34</v>
      </c>
      <c r="UH9" s="94">
        <v>1.27884E-35</v>
      </c>
      <c r="UI9" s="94">
        <v>5.6201656000000002E-37</v>
      </c>
      <c r="UJ9" s="94">
        <v>0</v>
      </c>
      <c r="UK9" s="94">
        <v>0</v>
      </c>
      <c r="UL9" s="94">
        <v>0</v>
      </c>
      <c r="UM9" s="94">
        <v>0</v>
      </c>
      <c r="UN9" s="94">
        <v>0</v>
      </c>
      <c r="UO9" s="94">
        <v>0</v>
      </c>
      <c r="UP9" s="94">
        <v>0</v>
      </c>
      <c r="UQ9" s="94">
        <v>0</v>
      </c>
      <c r="UR9" s="94">
        <v>0</v>
      </c>
      <c r="US9" s="94">
        <v>1</v>
      </c>
      <c r="UT9" s="94">
        <v>0.95359147</v>
      </c>
      <c r="UU9" s="94">
        <v>0.5885937</v>
      </c>
      <c r="UV9" s="94">
        <v>0.15633475999999999</v>
      </c>
      <c r="UW9" s="94">
        <v>8.2082849999999992E-3</v>
      </c>
      <c r="UX9" s="94">
        <v>4.2934818000000001E-4</v>
      </c>
      <c r="UY9" s="94">
        <v>2.227458E-5</v>
      </c>
      <c r="UZ9" s="94">
        <v>1.1449976E-6</v>
      </c>
      <c r="VA9" s="94">
        <v>5.832948E-8</v>
      </c>
      <c r="VB9" s="94">
        <v>2.9466773E-9</v>
      </c>
      <c r="VC9" s="94">
        <v>1.4772435E-10</v>
      </c>
      <c r="VD9" s="94">
        <v>7.3544754999999994E-12</v>
      </c>
      <c r="VE9" s="94">
        <v>3.6384066E-13</v>
      </c>
      <c r="VF9" s="94">
        <v>1.7897042000000001E-14</v>
      </c>
      <c r="VG9" s="94">
        <v>8.7575779999999996E-16</v>
      </c>
      <c r="VH9" s="94">
        <v>4.2649709999999997E-17</v>
      </c>
      <c r="VI9" s="94">
        <v>2.0680053E-18</v>
      </c>
      <c r="VJ9" s="94">
        <v>9.9872339999999996E-20</v>
      </c>
      <c r="VK9" s="94">
        <v>4.8054479999999997E-21</v>
      </c>
      <c r="VL9" s="94">
        <v>2.3043059000000001E-22</v>
      </c>
      <c r="VM9" s="94">
        <v>1.1014718E-23</v>
      </c>
      <c r="VN9" s="94">
        <v>5.2496686999999997E-25</v>
      </c>
      <c r="VO9" s="94">
        <v>2.4951909999999999E-26</v>
      </c>
      <c r="VP9" s="94">
        <v>1.1829573999999999E-27</v>
      </c>
      <c r="VQ9" s="94">
        <v>5.5950033999999995E-29</v>
      </c>
      <c r="VR9" s="94">
        <v>2.6403599999999998E-30</v>
      </c>
      <c r="VS9" s="94">
        <v>1.243417E-31</v>
      </c>
      <c r="VT9" s="94">
        <v>5.8440936000000001E-33</v>
      </c>
      <c r="VU9" s="94">
        <v>2.7417976E-34</v>
      </c>
      <c r="VV9" s="94">
        <v>1.2788406000000001E-35</v>
      </c>
      <c r="VW9" s="94">
        <v>5.6201647000000003E-37</v>
      </c>
      <c r="VX9" s="94">
        <v>0</v>
      </c>
      <c r="VY9" s="94">
        <v>0</v>
      </c>
      <c r="VZ9" s="94">
        <v>0</v>
      </c>
      <c r="WA9" s="94">
        <v>0</v>
      </c>
      <c r="WB9" s="94">
        <v>0</v>
      </c>
      <c r="WC9" s="94">
        <v>0</v>
      </c>
      <c r="WD9" s="94">
        <v>0</v>
      </c>
      <c r="WE9" s="94">
        <v>0</v>
      </c>
      <c r="WF9" s="94">
        <v>0</v>
      </c>
      <c r="WG9" s="94">
        <v>1</v>
      </c>
      <c r="WH9" s="94">
        <v>0.95359205999999996</v>
      </c>
      <c r="WI9" s="94">
        <v>0.58859395999999997</v>
      </c>
      <c r="WJ9" s="94">
        <v>0.15633483000000001</v>
      </c>
      <c r="WK9" s="94">
        <v>8.2082979999999993E-3</v>
      </c>
      <c r="WL9" s="94">
        <v>4.2934857999999998E-4</v>
      </c>
      <c r="WM9" s="94">
        <v>2.2274597E-5</v>
      </c>
      <c r="WN9" s="94">
        <v>1.1449991E-6</v>
      </c>
      <c r="WO9" s="94">
        <v>5.8329557999999998E-8</v>
      </c>
      <c r="WP9" s="94">
        <v>2.9466809999999999E-9</v>
      </c>
      <c r="WQ9" s="94">
        <v>1.4772446999999999E-10</v>
      </c>
      <c r="WR9" s="94">
        <v>7.3544819999999999E-12</v>
      </c>
      <c r="WS9" s="94">
        <v>3.6384097999999999E-13</v>
      </c>
      <c r="WT9" s="94">
        <v>1.7897051999999999E-14</v>
      </c>
      <c r="WU9" s="94">
        <v>8.7575795000000003E-16</v>
      </c>
      <c r="WV9" s="94">
        <v>4.2649709999999997E-17</v>
      </c>
      <c r="WW9" s="94">
        <v>2.0680044999999998E-18</v>
      </c>
      <c r="WX9" s="94">
        <v>9.9872270000000003E-20</v>
      </c>
      <c r="WY9" s="94">
        <v>4.8054439999999998E-21</v>
      </c>
      <c r="WZ9" s="94">
        <v>2.3043035999999998E-22</v>
      </c>
      <c r="XA9" s="94">
        <v>1.101471E-23</v>
      </c>
      <c r="XB9" s="94">
        <v>5.2496667E-25</v>
      </c>
      <c r="XC9" s="94">
        <v>2.4951905999999999E-26</v>
      </c>
      <c r="XD9" s="94">
        <v>1.1829573999999999E-27</v>
      </c>
      <c r="XE9" s="94">
        <v>5.5950033999999995E-29</v>
      </c>
      <c r="XF9" s="94">
        <v>2.6403597000000001E-30</v>
      </c>
      <c r="XG9" s="94">
        <v>1.2434175E-31</v>
      </c>
      <c r="XH9" s="94">
        <v>5.8440975999999999E-33</v>
      </c>
      <c r="XI9" s="94">
        <v>2.7418003999999999E-34</v>
      </c>
      <c r="XJ9" s="94">
        <v>1.2788422999999999E-35</v>
      </c>
      <c r="XK9" s="94">
        <v>5.6201700000000004E-37</v>
      </c>
      <c r="XL9" s="94">
        <v>0</v>
      </c>
      <c r="XM9" s="94">
        <v>0</v>
      </c>
      <c r="XN9" s="94">
        <v>0</v>
      </c>
      <c r="XO9" s="94">
        <v>0</v>
      </c>
      <c r="XP9" s="94">
        <v>0</v>
      </c>
      <c r="XQ9" s="94">
        <v>0</v>
      </c>
      <c r="XR9" s="94">
        <v>0</v>
      </c>
      <c r="XS9" s="94">
        <v>0</v>
      </c>
      <c r="XT9" s="94">
        <v>0</v>
      </c>
      <c r="XU9" s="94">
        <v>1</v>
      </c>
      <c r="XV9" s="94">
        <v>0.95359254000000004</v>
      </c>
      <c r="XW9" s="94">
        <v>0.58859410000000001</v>
      </c>
      <c r="XX9" s="94">
        <v>0.15633489</v>
      </c>
      <c r="XY9" s="94">
        <v>8.2082969999999998E-3</v>
      </c>
      <c r="XZ9" s="94">
        <v>4.2934882E-4</v>
      </c>
      <c r="YA9" s="94">
        <v>2.2274618000000001E-5</v>
      </c>
      <c r="YB9" s="94">
        <v>1.1450005E-6</v>
      </c>
      <c r="YC9" s="94">
        <v>5.8329646999999997E-8</v>
      </c>
      <c r="YD9" s="94">
        <v>2.9466842000000001E-9</v>
      </c>
      <c r="YE9" s="94">
        <v>1.4772457999999999E-10</v>
      </c>
      <c r="YF9" s="94">
        <v>7.3544825000000002E-12</v>
      </c>
      <c r="YG9" s="94">
        <v>3.6384093000000001E-13</v>
      </c>
      <c r="YH9" s="94">
        <v>1.7897051999999999E-14</v>
      </c>
      <c r="YI9" s="94">
        <v>8.7575800000000002E-16</v>
      </c>
      <c r="YJ9" s="94">
        <v>4.2649707E-17</v>
      </c>
      <c r="YK9" s="94">
        <v>2.0680048999999999E-18</v>
      </c>
      <c r="YL9" s="94">
        <v>9.9872259999999995E-20</v>
      </c>
      <c r="YM9" s="94">
        <v>4.8054424E-21</v>
      </c>
      <c r="YN9" s="94">
        <v>2.3043026E-22</v>
      </c>
      <c r="YO9" s="94">
        <v>1.1014706E-23</v>
      </c>
      <c r="YP9" s="94">
        <v>5.2496659999999999E-25</v>
      </c>
      <c r="YQ9" s="94">
        <v>2.4951922E-26</v>
      </c>
      <c r="YR9" s="94">
        <v>1.1829589E-27</v>
      </c>
      <c r="YS9" s="94">
        <v>5.5950130000000003E-29</v>
      </c>
      <c r="YT9" s="94">
        <v>2.6403643999999999E-30</v>
      </c>
      <c r="YU9" s="94">
        <v>1.2434195000000001E-31</v>
      </c>
      <c r="YV9" s="94">
        <v>5.8441087000000003E-33</v>
      </c>
      <c r="YW9" s="94">
        <v>2.7418076999999999E-34</v>
      </c>
      <c r="YX9" s="94">
        <v>1.2788457000000001E-35</v>
      </c>
      <c r="YY9" s="94">
        <v>5.6201826000000001E-37</v>
      </c>
      <c r="YZ9" s="94">
        <v>0</v>
      </c>
      <c r="ZA9" s="94">
        <v>0</v>
      </c>
      <c r="ZB9" s="94">
        <v>0</v>
      </c>
      <c r="ZC9" s="94">
        <v>0</v>
      </c>
      <c r="ZD9" s="94">
        <v>0</v>
      </c>
      <c r="ZE9" s="94">
        <v>0</v>
      </c>
      <c r="ZF9" s="94">
        <v>0</v>
      </c>
      <c r="ZG9" s="94">
        <v>0</v>
      </c>
      <c r="ZH9" s="94">
        <v>0</v>
      </c>
      <c r="ZI9" s="94">
        <v>1</v>
      </c>
      <c r="ZJ9" s="94">
        <v>0.95359289999999997</v>
      </c>
      <c r="ZK9" s="94">
        <v>0.58859413999999999</v>
      </c>
      <c r="ZL9" s="94">
        <v>0.15633491999999999</v>
      </c>
      <c r="ZM9" s="94">
        <v>8.2083060000000003E-3</v>
      </c>
      <c r="ZN9" s="94">
        <v>4.2934907999999999E-4</v>
      </c>
      <c r="ZO9" s="94">
        <v>2.2274621999999999E-5</v>
      </c>
      <c r="ZP9" s="94">
        <v>1.1450008999999999E-6</v>
      </c>
      <c r="ZQ9" s="94">
        <v>5.8329679999999997E-8</v>
      </c>
      <c r="ZR9" s="94">
        <v>2.9466878E-9</v>
      </c>
      <c r="ZS9" s="94">
        <v>1.4772482E-10</v>
      </c>
      <c r="ZT9" s="94">
        <v>7.3545015999999999E-12</v>
      </c>
      <c r="ZU9" s="94">
        <v>3.6384209999999999E-13</v>
      </c>
      <c r="ZV9" s="94">
        <v>1.7897119999999999E-14</v>
      </c>
      <c r="ZW9" s="94">
        <v>8.7576230000000004E-16</v>
      </c>
      <c r="ZX9" s="94">
        <v>4.2649974999999999E-17</v>
      </c>
      <c r="ZY9" s="94">
        <v>2.0680206000000001E-18</v>
      </c>
      <c r="ZZ9" s="94">
        <v>9.9873224999999998E-20</v>
      </c>
      <c r="AAA9" s="94">
        <v>4.8054989999999997E-21</v>
      </c>
      <c r="AAB9" s="94">
        <v>2.3043351999999999E-22</v>
      </c>
      <c r="AAC9" s="94">
        <v>1.1014891999999999E-23</v>
      </c>
      <c r="AAD9" s="94">
        <v>5.2497716999999996E-25</v>
      </c>
      <c r="AAE9" s="94">
        <v>2.4952521999999999E-26</v>
      </c>
      <c r="AAF9" s="94">
        <v>1.1829931999999999E-27</v>
      </c>
      <c r="AAG9" s="94">
        <v>5.5952030000000005E-29</v>
      </c>
      <c r="AAH9" s="94">
        <v>2.6404676000000001E-30</v>
      </c>
      <c r="AAI9" s="94">
        <v>1.243475E-31</v>
      </c>
      <c r="AAJ9" s="94">
        <v>5.8444017999999999E-33</v>
      </c>
      <c r="AAK9" s="94">
        <v>2.7419574000000001E-34</v>
      </c>
      <c r="AAL9" s="94">
        <v>1.2789089000000001E-35</v>
      </c>
      <c r="AAM9" s="94">
        <v>5.6204063999999998E-37</v>
      </c>
      <c r="AAN9" s="94">
        <v>0</v>
      </c>
      <c r="AAO9" s="94">
        <v>0</v>
      </c>
      <c r="AAP9" s="94">
        <v>0</v>
      </c>
      <c r="AAQ9" s="94">
        <v>0</v>
      </c>
      <c r="AAR9" s="94">
        <v>0</v>
      </c>
      <c r="AAS9" s="94">
        <v>0</v>
      </c>
      <c r="AAT9" s="94">
        <v>0</v>
      </c>
      <c r="AAU9" s="94">
        <v>0</v>
      </c>
      <c r="AAV9" s="94">
        <v>0</v>
      </c>
      <c r="AAW9" s="94">
        <v>1</v>
      </c>
      <c r="AAX9" s="94">
        <v>0.95359179999999999</v>
      </c>
      <c r="AAY9" s="94">
        <v>0.58859395999999997</v>
      </c>
      <c r="AAZ9" s="94">
        <v>0.1563349</v>
      </c>
      <c r="ABA9" s="94">
        <v>8.2083079999999992E-3</v>
      </c>
      <c r="ABB9" s="94">
        <v>4.2934951000000001E-4</v>
      </c>
      <c r="ABC9" s="94">
        <v>2.2274653E-5</v>
      </c>
      <c r="ABD9" s="94">
        <v>1.1450021E-6</v>
      </c>
      <c r="ABE9" s="94">
        <v>5.8329767999999999E-8</v>
      </c>
      <c r="ABF9" s="94">
        <v>2.9466936000000002E-9</v>
      </c>
      <c r="ABG9" s="94">
        <v>1.4772511E-10</v>
      </c>
      <c r="ABH9" s="94">
        <v>7.3545110000000005E-12</v>
      </c>
      <c r="ABI9" s="94">
        <v>3.6384241999999999E-13</v>
      </c>
      <c r="ABJ9" s="94">
        <v>1.7897135E-14</v>
      </c>
      <c r="ABK9" s="94">
        <v>8.7576255999999999E-16</v>
      </c>
      <c r="ABL9" s="94">
        <v>4.2649972000000002E-17</v>
      </c>
      <c r="ABM9" s="94">
        <v>2.0680197999999999E-18</v>
      </c>
      <c r="ABN9" s="94">
        <v>9.9873159999999997E-20</v>
      </c>
      <c r="ABO9" s="94">
        <v>4.8054944999999997E-21</v>
      </c>
      <c r="ABP9" s="94">
        <v>2.3043326000000001E-22</v>
      </c>
      <c r="ABQ9" s="94">
        <v>1.1014873499999999E-23</v>
      </c>
      <c r="ABR9" s="94">
        <v>5.2497600000000001E-25</v>
      </c>
      <c r="ABS9" s="94">
        <v>2.4952455000000001E-26</v>
      </c>
      <c r="ABT9" s="94">
        <v>1.1829897000000001E-27</v>
      </c>
      <c r="ABU9" s="94">
        <v>5.5951869999999995E-29</v>
      </c>
      <c r="ABV9" s="94">
        <v>2.6404604999999999E-30</v>
      </c>
      <c r="ABW9" s="94">
        <v>1.2434712999999999E-31</v>
      </c>
      <c r="ABX9" s="94">
        <v>5.8443679999999997E-33</v>
      </c>
      <c r="ABY9" s="94">
        <v>2.7419296999999999E-34</v>
      </c>
      <c r="ABZ9" s="94">
        <v>1.2800482999999999E-35</v>
      </c>
      <c r="ACA9" s="94">
        <v>5.623744E-37</v>
      </c>
      <c r="ACB9" s="94">
        <v>0</v>
      </c>
      <c r="ACC9" s="94">
        <v>0</v>
      </c>
      <c r="ACD9" s="94">
        <v>0</v>
      </c>
      <c r="ACE9" s="94">
        <v>0</v>
      </c>
      <c r="ACF9" s="94">
        <v>0</v>
      </c>
      <c r="ACG9" s="94">
        <v>0</v>
      </c>
      <c r="ACH9" s="94">
        <v>0</v>
      </c>
      <c r="ACI9" s="94">
        <v>0</v>
      </c>
      <c r="ACJ9" s="94">
        <v>0</v>
      </c>
      <c r="ACK9" s="94">
        <v>1</v>
      </c>
      <c r="ACL9" s="94">
        <v>0.95359240000000001</v>
      </c>
      <c r="ACM9" s="94">
        <v>0.58859399999999995</v>
      </c>
      <c r="ACN9" s="94">
        <v>0.15633488000000001</v>
      </c>
      <c r="ACO9" s="94">
        <v>8.2083009999999994E-3</v>
      </c>
      <c r="ACP9" s="94">
        <v>4.2934921999999997E-4</v>
      </c>
      <c r="ACQ9" s="94">
        <v>2.2274637E-5</v>
      </c>
      <c r="ACR9" s="94">
        <v>1.1450013000000001E-6</v>
      </c>
      <c r="ACS9" s="94">
        <v>5.8329703999999998E-8</v>
      </c>
      <c r="ACT9" s="94">
        <v>2.9466897999999998E-9</v>
      </c>
      <c r="ACU9" s="94">
        <v>1.4772496E-10</v>
      </c>
      <c r="ACV9" s="94">
        <v>7.3545039999999997E-12</v>
      </c>
      <c r="ACW9" s="94">
        <v>3.6384217999999998E-13</v>
      </c>
      <c r="ACX9" s="94">
        <v>1.7897118E-14</v>
      </c>
      <c r="ACY9" s="94">
        <v>8.7576159999999996E-16</v>
      </c>
      <c r="ACZ9" s="94">
        <v>4.2649914999999997E-17</v>
      </c>
      <c r="ADA9" s="94">
        <v>2.0680173E-18</v>
      </c>
      <c r="ADB9" s="94">
        <v>9.9873019999999998E-20</v>
      </c>
      <c r="ADC9" s="94">
        <v>4.8054875999999996E-21</v>
      </c>
      <c r="ADD9" s="94">
        <v>2.3043293E-22</v>
      </c>
      <c r="ADE9" s="94">
        <v>1.10148585E-23</v>
      </c>
      <c r="ADF9" s="94">
        <v>5.2497544000000003E-25</v>
      </c>
      <c r="ADG9" s="94">
        <v>2.4952442E-26</v>
      </c>
      <c r="ADH9" s="94">
        <v>1.1829896000000001E-27</v>
      </c>
      <c r="ADI9" s="94">
        <v>5.5951899999999997E-29</v>
      </c>
      <c r="ADJ9" s="94">
        <v>2.6404633000000002E-30</v>
      </c>
      <c r="ADK9" s="94">
        <v>1.2434733000000001E-31</v>
      </c>
      <c r="ADL9" s="94">
        <v>5.8443717000000003E-33</v>
      </c>
      <c r="ADM9" s="94">
        <v>2.7419631999999999E-34</v>
      </c>
      <c r="ADN9" s="94">
        <v>1.2814613000000001E-35</v>
      </c>
      <c r="ADO9" s="94">
        <v>5.7935095000000003E-37</v>
      </c>
      <c r="ADP9" s="94">
        <v>1.1856833E-38</v>
      </c>
      <c r="ADQ9" s="94">
        <v>0</v>
      </c>
      <c r="ADR9" s="94">
        <v>0</v>
      </c>
      <c r="ADS9" s="94">
        <v>0</v>
      </c>
      <c r="ADT9" s="94">
        <v>0</v>
      </c>
      <c r="ADU9" s="94">
        <v>0</v>
      </c>
      <c r="ADV9" s="94">
        <v>0</v>
      </c>
      <c r="ADW9" s="94">
        <v>0</v>
      </c>
      <c r="ADX9" s="94">
        <v>0</v>
      </c>
      <c r="ADY9" s="100"/>
      <c r="ADZ9" s="97">
        <v>3</v>
      </c>
      <c r="AEA9" s="136">
        <v>3.5</v>
      </c>
      <c r="AEB9" s="97">
        <v>3</v>
      </c>
      <c r="AEC9" s="136">
        <v>16.5</v>
      </c>
      <c r="AED9" s="98">
        <f t="shared" si="23"/>
        <v>4</v>
      </c>
      <c r="AEE9" s="114">
        <f t="shared" ref="AEE9:AEE24" si="27">AEE8+40</f>
        <v>120</v>
      </c>
      <c r="AEF9" s="114">
        <f t="shared" si="24"/>
        <v>160</v>
      </c>
      <c r="AEG9" s="138">
        <f t="shared" si="16"/>
        <v>0</v>
      </c>
      <c r="AEH9" s="138">
        <f t="shared" si="16"/>
        <v>0</v>
      </c>
      <c r="AEI9" s="138">
        <f t="shared" si="16"/>
        <v>0</v>
      </c>
      <c r="AEJ9" s="138">
        <f t="shared" si="16"/>
        <v>0</v>
      </c>
      <c r="AEK9" s="138">
        <f t="shared" si="16"/>
        <v>0</v>
      </c>
      <c r="AEL9" s="138">
        <f t="shared" si="16"/>
        <v>0</v>
      </c>
      <c r="AEM9" s="138">
        <f t="shared" si="16"/>
        <v>0</v>
      </c>
      <c r="AEN9" s="138">
        <f t="shared" si="16"/>
        <v>0</v>
      </c>
      <c r="AEO9" s="138">
        <f t="shared" si="16"/>
        <v>0</v>
      </c>
      <c r="AEP9" s="138">
        <f t="shared" si="16"/>
        <v>0</v>
      </c>
      <c r="AEQ9" s="138">
        <f t="shared" si="17"/>
        <v>0</v>
      </c>
      <c r="AER9" s="138">
        <f t="shared" si="17"/>
        <v>0</v>
      </c>
      <c r="AES9" s="138">
        <f t="shared" si="17"/>
        <v>0</v>
      </c>
      <c r="AET9" s="138">
        <f t="shared" si="17"/>
        <v>0</v>
      </c>
      <c r="AEU9" s="138">
        <f t="shared" si="17"/>
        <v>0</v>
      </c>
      <c r="AEV9" s="138">
        <f t="shared" si="17"/>
        <v>0</v>
      </c>
      <c r="AEW9" s="138">
        <f t="shared" si="17"/>
        <v>0</v>
      </c>
      <c r="AEX9" s="138">
        <f t="shared" si="17"/>
        <v>0</v>
      </c>
      <c r="AEY9" s="138">
        <f t="shared" si="17"/>
        <v>0</v>
      </c>
      <c r="AEZ9" s="130">
        <f t="shared" si="18"/>
        <v>1</v>
      </c>
      <c r="AFA9" s="91"/>
      <c r="AFB9" s="94">
        <v>0</v>
      </c>
      <c r="AFC9" s="139">
        <f t="shared" si="19"/>
        <v>0</v>
      </c>
      <c r="AFD9" s="91"/>
      <c r="AFE9" s="114">
        <f t="shared" si="26"/>
        <v>120</v>
      </c>
      <c r="AFF9" s="140">
        <f>AFF8+COUNT($E$6:$AR$6)</f>
        <v>140</v>
      </c>
      <c r="AFG9" s="138">
        <f t="shared" si="25"/>
        <v>2.3043120000000001E-22</v>
      </c>
      <c r="AFH9" s="138">
        <f t="shared" si="20"/>
        <v>2.3043096999999999E-22</v>
      </c>
      <c r="AFI9" s="138">
        <f t="shared" si="20"/>
        <v>2.3043099999999999E-22</v>
      </c>
      <c r="AFJ9" s="138">
        <f t="shared" si="20"/>
        <v>2.3043103999999998E-22</v>
      </c>
      <c r="AFK9" s="138">
        <f t="shared" si="20"/>
        <v>2.304309E-22</v>
      </c>
      <c r="AFL9" s="138">
        <f t="shared" si="20"/>
        <v>2.3043056000000001E-22</v>
      </c>
      <c r="AFM9" s="138">
        <f t="shared" si="20"/>
        <v>2.3043010000000001E-22</v>
      </c>
      <c r="AFN9" s="138">
        <f t="shared" si="20"/>
        <v>2.3042974999999998E-22</v>
      </c>
      <c r="AFO9" s="138">
        <f t="shared" si="20"/>
        <v>2.3042973000000001E-22</v>
      </c>
      <c r="AFP9" s="138">
        <f t="shared" si="20"/>
        <v>2.3043000000000002E-22</v>
      </c>
      <c r="AFQ9" s="138">
        <f t="shared" si="20"/>
        <v>2.3043032999999998E-22</v>
      </c>
      <c r="AFR9" s="138">
        <f t="shared" si="20"/>
        <v>2.3043059999999999E-22</v>
      </c>
      <c r="AFS9" s="138">
        <f t="shared" si="20"/>
        <v>2.3043075999999998E-22</v>
      </c>
      <c r="AFT9" s="138">
        <f t="shared" si="20"/>
        <v>2.3043092000000002E-22</v>
      </c>
      <c r="AFU9" s="138">
        <f t="shared" si="20"/>
        <v>2.3043059000000001E-22</v>
      </c>
      <c r="AFV9" s="138">
        <f t="shared" si="20"/>
        <v>2.3043035999999998E-22</v>
      </c>
      <c r="AFW9" s="138">
        <f t="shared" si="20"/>
        <v>2.3043026E-22</v>
      </c>
      <c r="AFX9" s="138">
        <f t="shared" si="21"/>
        <v>2.3043351999999999E-22</v>
      </c>
      <c r="AFY9" s="138">
        <f t="shared" si="21"/>
        <v>2.3043326000000001E-22</v>
      </c>
      <c r="AFZ9" s="138" t="e">
        <f t="shared" si="21"/>
        <v>#VALUE!</v>
      </c>
      <c r="AGA9" s="139">
        <f t="shared" si="22"/>
        <v>2.3043083421052632E-22</v>
      </c>
      <c r="AGB9" s="91"/>
      <c r="AGC9" s="91"/>
      <c r="AGD9" s="91"/>
      <c r="AGE9" s="91"/>
      <c r="AGF9" s="91"/>
      <c r="AGG9" s="91"/>
      <c r="AGH9" s="91"/>
      <c r="AGI9" s="91"/>
      <c r="AGJ9" s="91"/>
      <c r="AGK9" s="91"/>
      <c r="AGL9" s="91"/>
      <c r="AGM9" s="91"/>
      <c r="AGN9" s="91"/>
      <c r="AGO9" s="91"/>
      <c r="AGP9" s="91"/>
      <c r="AGQ9" s="91"/>
      <c r="AGR9" s="91"/>
      <c r="AGS9" s="91"/>
      <c r="AGT9" s="91"/>
      <c r="AGU9" s="91"/>
      <c r="AGV9" s="91"/>
      <c r="AGW9" s="91"/>
      <c r="AGX9" s="91"/>
      <c r="AGY9" s="91"/>
      <c r="AGZ9" s="91"/>
      <c r="AHA9" s="91"/>
      <c r="AHB9" s="91"/>
      <c r="AHC9" s="91"/>
      <c r="AHD9" s="91"/>
      <c r="AHE9" s="91"/>
      <c r="AHF9" s="91"/>
      <c r="AHG9" s="91"/>
      <c r="AHH9" s="91"/>
      <c r="AHI9" s="91"/>
      <c r="AHJ9" s="91"/>
      <c r="AHK9" s="91"/>
      <c r="AHL9" s="91"/>
      <c r="AHM9" s="91"/>
      <c r="AHN9" s="91"/>
      <c r="AHO9" s="91"/>
      <c r="AHP9" s="91"/>
      <c r="AHQ9" s="91"/>
      <c r="AHR9" s="91"/>
      <c r="AHS9" s="91"/>
      <c r="AHT9" s="91"/>
      <c r="AHU9" s="91"/>
      <c r="AHV9" s="91"/>
      <c r="AHW9" s="91"/>
      <c r="AHX9" s="91"/>
      <c r="AHY9" s="91"/>
      <c r="AHZ9" s="91"/>
      <c r="AIA9" s="91"/>
      <c r="AIB9" s="91"/>
      <c r="AIC9" s="91"/>
      <c r="AID9" s="91"/>
      <c r="AIE9" s="91"/>
      <c r="AIF9" s="91"/>
      <c r="AIG9" s="91"/>
      <c r="AIH9" s="91"/>
      <c r="AII9" s="91"/>
      <c r="AIJ9" s="91"/>
      <c r="AIK9" s="91"/>
      <c r="AIL9" s="91"/>
      <c r="AIM9" s="91"/>
      <c r="AIN9" s="91"/>
      <c r="AIO9" s="91"/>
      <c r="AIP9" s="91"/>
      <c r="AIQ9" s="91"/>
      <c r="AIR9" s="91"/>
      <c r="AIS9" s="91"/>
      <c r="AIT9" s="91"/>
      <c r="AIU9" s="91"/>
      <c r="AIV9" s="91"/>
      <c r="AIW9" s="91"/>
      <c r="AIX9" s="91"/>
      <c r="AIY9" s="91"/>
      <c r="AIZ9" s="91"/>
      <c r="AJA9" s="91"/>
      <c r="AJB9" s="91"/>
      <c r="AJC9" s="91"/>
      <c r="AJD9" s="91"/>
      <c r="AJE9" s="91"/>
      <c r="AJF9" s="91"/>
      <c r="AJG9" s="91"/>
      <c r="AJH9" s="91"/>
      <c r="AJI9" s="91"/>
      <c r="AJJ9" s="91"/>
      <c r="AJK9" s="91"/>
      <c r="AJL9" s="91"/>
      <c r="AJM9" s="91"/>
      <c r="AJN9" s="91"/>
      <c r="AJO9" s="91"/>
      <c r="AJP9" s="91"/>
      <c r="AJQ9" s="91"/>
      <c r="AJR9" s="91"/>
      <c r="AJS9" s="91"/>
      <c r="AJT9" s="91"/>
      <c r="AJU9" s="91"/>
      <c r="AJV9" s="91"/>
      <c r="AJW9" s="91"/>
      <c r="AJX9" s="91"/>
      <c r="AJY9" s="91"/>
      <c r="AJZ9" s="91"/>
      <c r="AKA9" s="91"/>
      <c r="AKB9" s="91"/>
      <c r="AKC9" s="91"/>
      <c r="AKD9" s="91"/>
      <c r="AKE9" s="91"/>
      <c r="AKF9" s="91"/>
      <c r="AKG9" s="91"/>
      <c r="AKH9" s="91"/>
      <c r="AKI9" s="91"/>
      <c r="AKJ9" s="91"/>
      <c r="AKK9" s="91"/>
      <c r="AKL9" s="91"/>
      <c r="AKM9" s="91"/>
      <c r="AKN9" s="91"/>
      <c r="AKO9" s="91"/>
      <c r="AKP9" s="91"/>
      <c r="AKQ9" s="91"/>
      <c r="AKR9" s="91"/>
      <c r="AKS9" s="91"/>
      <c r="AKT9" s="91"/>
      <c r="AKU9" s="91"/>
      <c r="AKV9" s="91"/>
      <c r="AKW9" s="91"/>
      <c r="AKX9" s="91"/>
      <c r="AKY9" s="91"/>
      <c r="AKZ9" s="91"/>
      <c r="ALA9" s="91"/>
      <c r="ALB9" s="91"/>
      <c r="ALC9" s="91"/>
      <c r="ALD9" s="91"/>
      <c r="ALE9" s="91"/>
      <c r="ALF9" s="91"/>
      <c r="ALG9" s="91"/>
      <c r="ALH9" s="91"/>
      <c r="ALI9" s="91"/>
      <c r="ALJ9" s="91"/>
      <c r="ALK9" s="91"/>
      <c r="ALL9" s="91"/>
      <c r="ALM9" s="91"/>
      <c r="ALN9" s="91"/>
      <c r="ALO9" s="91"/>
      <c r="ALP9" s="91"/>
      <c r="ALQ9" s="91"/>
      <c r="ALR9" s="91"/>
      <c r="ALS9" s="91"/>
      <c r="ALT9" s="91"/>
      <c r="ALU9" s="91"/>
      <c r="ALV9" s="91"/>
      <c r="ALW9" s="91"/>
      <c r="ALX9" s="91"/>
      <c r="ALY9" s="91"/>
      <c r="ALZ9" s="91"/>
      <c r="AMA9" s="91"/>
      <c r="AMB9" s="91"/>
      <c r="AMC9" s="91"/>
      <c r="AMD9" s="91"/>
      <c r="AME9" s="91"/>
      <c r="AMF9" s="91"/>
      <c r="AMG9" s="91"/>
      <c r="AMH9" s="91"/>
      <c r="AMI9" s="91"/>
      <c r="AMJ9" s="91"/>
      <c r="AMK9" s="91"/>
      <c r="AML9" s="91"/>
      <c r="AMM9" s="91"/>
      <c r="AMN9" s="91"/>
      <c r="AMO9" s="91"/>
      <c r="AMP9" s="91"/>
      <c r="AMQ9" s="91"/>
      <c r="AMR9" s="91"/>
      <c r="AMS9" s="91"/>
      <c r="AMT9" s="91"/>
      <c r="AMU9" s="91"/>
      <c r="AMV9" s="91"/>
      <c r="AMW9" s="91"/>
      <c r="AMX9" s="91"/>
      <c r="AMY9" s="91"/>
      <c r="AMZ9" s="91"/>
      <c r="ANA9" s="91"/>
      <c r="ANB9" s="91"/>
      <c r="ANC9" s="91"/>
      <c r="AND9" s="91"/>
      <c r="ANE9" s="91"/>
      <c r="ANF9" s="91"/>
      <c r="ANG9" s="91"/>
      <c r="ANH9" s="91"/>
      <c r="ANI9" s="91"/>
      <c r="ANJ9" s="91"/>
      <c r="ANK9" s="91"/>
      <c r="ANL9" s="91"/>
      <c r="ANM9" s="91"/>
      <c r="ANN9" s="91"/>
      <c r="ANO9" s="91"/>
      <c r="ANP9" s="91"/>
      <c r="ANQ9" s="91"/>
      <c r="ANR9" s="91"/>
      <c r="ANS9" s="91"/>
      <c r="ANT9" s="91"/>
      <c r="ANU9" s="91"/>
      <c r="ANV9" s="91"/>
      <c r="ANW9" s="91"/>
      <c r="ANX9" s="91"/>
      <c r="ANY9" s="91"/>
      <c r="ANZ9" s="91"/>
      <c r="AOA9" s="91"/>
      <c r="AOB9" s="91"/>
      <c r="AOC9" s="91"/>
      <c r="AOD9" s="91"/>
      <c r="AOE9" s="91"/>
      <c r="AOF9" s="91"/>
      <c r="AOG9" s="91"/>
      <c r="AOH9" s="91"/>
      <c r="AOI9" s="91"/>
      <c r="AOJ9" s="91"/>
      <c r="AOK9" s="91"/>
      <c r="AOL9" s="91"/>
      <c r="AOM9" s="91"/>
      <c r="AON9" s="91"/>
      <c r="AOO9" s="91"/>
      <c r="AOP9" s="91"/>
      <c r="AOQ9" s="91"/>
      <c r="AOR9" s="91"/>
      <c r="AOS9" s="91"/>
      <c r="AOT9" s="91"/>
      <c r="AOU9" s="91"/>
      <c r="AOV9" s="91"/>
      <c r="AOW9" s="91"/>
      <c r="AOX9" s="91"/>
      <c r="AOY9" s="91"/>
      <c r="AOZ9" s="91"/>
      <c r="APA9" s="91"/>
      <c r="APB9" s="91"/>
      <c r="APC9" s="91"/>
      <c r="APD9" s="91"/>
      <c r="APE9" s="91"/>
      <c r="APF9" s="91"/>
      <c r="APG9" s="91"/>
      <c r="APH9" s="91"/>
      <c r="API9" s="91"/>
      <c r="APJ9" s="91"/>
      <c r="APK9" s="91"/>
      <c r="APL9" s="91"/>
      <c r="APM9" s="91"/>
      <c r="APN9" s="91"/>
      <c r="APO9" s="91"/>
      <c r="APP9" s="91"/>
      <c r="APQ9" s="91"/>
      <c r="APR9" s="91"/>
      <c r="APS9" s="91"/>
      <c r="APT9" s="91"/>
      <c r="APU9" s="91"/>
      <c r="APV9" s="91"/>
      <c r="APW9" s="91"/>
      <c r="APX9" s="91"/>
      <c r="APY9" s="91"/>
      <c r="APZ9" s="91"/>
      <c r="AQA9" s="91"/>
      <c r="AQB9" s="91"/>
      <c r="AQC9" s="91"/>
      <c r="AQD9" s="91"/>
      <c r="AQE9" s="91"/>
      <c r="AQF9" s="91"/>
      <c r="AQG9" s="91"/>
      <c r="AQH9" s="91"/>
      <c r="AQI9" s="91"/>
      <c r="AQJ9" s="91"/>
      <c r="AQK9" s="91"/>
      <c r="AQL9" s="91"/>
      <c r="AQM9" s="91"/>
      <c r="AQN9" s="91"/>
      <c r="AQO9" s="91"/>
      <c r="AQP9" s="91"/>
      <c r="AQQ9" s="91"/>
      <c r="AQR9" s="91"/>
      <c r="AQS9" s="91"/>
      <c r="AQT9" s="91"/>
      <c r="AQU9" s="91"/>
      <c r="AQV9" s="91"/>
      <c r="AQW9" s="91"/>
      <c r="AQX9" s="91"/>
      <c r="AQY9" s="91"/>
      <c r="AQZ9" s="91"/>
      <c r="ARA9" s="91"/>
      <c r="ARB9" s="91"/>
      <c r="ARC9" s="91"/>
      <c r="ARD9" s="91"/>
      <c r="ARE9" s="91"/>
      <c r="ARF9" s="91"/>
      <c r="ARG9" s="91"/>
      <c r="ARH9" s="91"/>
      <c r="ARI9" s="91"/>
      <c r="ARJ9" s="91"/>
      <c r="ARK9" s="91"/>
      <c r="ARL9" s="91"/>
      <c r="ARM9" s="91"/>
      <c r="ARN9" s="91"/>
      <c r="ARO9" s="91"/>
      <c r="ARP9" s="91"/>
      <c r="ARQ9" s="91"/>
      <c r="ARR9" s="91"/>
      <c r="ARS9" s="91"/>
      <c r="ART9" s="91"/>
      <c r="ARU9" s="91"/>
      <c r="ARV9" s="91"/>
      <c r="ARW9" s="91"/>
      <c r="ARX9" s="91"/>
      <c r="ARY9" s="91"/>
      <c r="ARZ9" s="91"/>
      <c r="ASA9" s="91"/>
      <c r="ASB9" s="91"/>
      <c r="ASC9" s="91"/>
      <c r="ASD9" s="91"/>
      <c r="ASE9" s="91"/>
      <c r="ASF9" s="91"/>
      <c r="ASG9" s="91"/>
      <c r="ASH9" s="91"/>
      <c r="ASI9" s="91"/>
      <c r="ASJ9" s="91"/>
      <c r="ASK9" s="91"/>
      <c r="ASL9" s="91"/>
      <c r="ASM9" s="91"/>
      <c r="ASN9" s="91"/>
      <c r="ASO9" s="91"/>
      <c r="ASP9" s="91"/>
      <c r="ASQ9" s="91"/>
      <c r="ASR9" s="91"/>
    </row>
    <row r="10" spans="1:1188" ht="3" customHeight="1" x14ac:dyDescent="0.25">
      <c r="A10" s="129">
        <v>5</v>
      </c>
      <c r="B10" s="130">
        <v>1.1599999999999999</v>
      </c>
      <c r="C10" s="123">
        <f>IF(ROW()-$B$4&lt;$B$112,2,3)</f>
        <v>2</v>
      </c>
      <c r="D10" s="129">
        <v>5</v>
      </c>
      <c r="E10" s="91">
        <v>0</v>
      </c>
      <c r="F10" s="92">
        <v>0.68193656000000002</v>
      </c>
      <c r="G10" s="92">
        <v>0.71263509999999997</v>
      </c>
      <c r="H10" s="92">
        <v>0.26402705999999998</v>
      </c>
      <c r="I10" s="92">
        <v>2.9091898000000001E-2</v>
      </c>
      <c r="J10" s="92">
        <v>1.248643E-3</v>
      </c>
      <c r="K10" s="92">
        <v>5.8179140000000003E-5</v>
      </c>
      <c r="L10" s="92">
        <v>2.8386030000000001E-6</v>
      </c>
      <c r="M10" s="92">
        <v>1.414403E-7</v>
      </c>
      <c r="N10" s="92">
        <v>7.0958643000000001E-9</v>
      </c>
      <c r="O10" s="92">
        <v>3.5587424999999999E-10</v>
      </c>
      <c r="P10" s="92">
        <v>1.7783770000000001E-11</v>
      </c>
      <c r="Q10" s="92">
        <v>8.8432994000000002E-13</v>
      </c>
      <c r="R10" s="92">
        <v>4.3742710000000003E-14</v>
      </c>
      <c r="S10" s="92">
        <v>2.1524105000000001E-15</v>
      </c>
      <c r="T10" s="92">
        <v>1.0538567E-16</v>
      </c>
      <c r="U10" s="92">
        <v>5.1358647000000002E-18</v>
      </c>
      <c r="V10" s="92">
        <v>2.4921019999999998E-19</v>
      </c>
      <c r="W10" s="92">
        <v>1.2044175000000001E-20</v>
      </c>
      <c r="X10" s="92">
        <v>5.7993247000000002E-22</v>
      </c>
      <c r="Y10" s="92">
        <v>2.7828208000000003E-23</v>
      </c>
      <c r="Z10" s="93">
        <v>1.3310926000000001E-24</v>
      </c>
      <c r="AA10" s="93">
        <v>6.3481059999999999E-26</v>
      </c>
      <c r="AB10" s="93">
        <v>3.0191260000000001E-27</v>
      </c>
      <c r="AC10" s="93">
        <v>1.4321870000000001E-28</v>
      </c>
      <c r="AD10" s="93">
        <v>6.777541E-30</v>
      </c>
      <c r="AE10" s="93">
        <v>3.2001094000000001E-31</v>
      </c>
      <c r="AF10" s="93">
        <v>1.5077799000000001E-32</v>
      </c>
      <c r="AG10" s="93">
        <v>7.090054E-34</v>
      </c>
      <c r="AH10" s="93">
        <v>3.3214935999999998E-35</v>
      </c>
      <c r="AI10" s="93">
        <v>1.5459817E-36</v>
      </c>
      <c r="AJ10" s="93">
        <v>5.0679389999999995E-38</v>
      </c>
      <c r="AK10" s="93">
        <v>0</v>
      </c>
      <c r="AL10" s="93">
        <v>0</v>
      </c>
      <c r="AM10" s="93">
        <v>0</v>
      </c>
      <c r="AN10" s="93">
        <v>0</v>
      </c>
      <c r="AO10" s="93">
        <v>0</v>
      </c>
      <c r="AP10" s="93">
        <v>0</v>
      </c>
      <c r="AQ10" s="93">
        <v>0</v>
      </c>
      <c r="AR10" s="93">
        <v>0</v>
      </c>
      <c r="AS10" s="94">
        <v>0</v>
      </c>
      <c r="AT10" s="94">
        <v>0.68193524999999999</v>
      </c>
      <c r="AU10" s="94">
        <v>0.71263414999999997</v>
      </c>
      <c r="AV10" s="94">
        <v>0.26402682</v>
      </c>
      <c r="AW10" s="94">
        <v>2.9091906000000001E-2</v>
      </c>
      <c r="AX10" s="94">
        <v>1.2486432000000001E-3</v>
      </c>
      <c r="AY10" s="94">
        <v>5.8179145999999999E-5</v>
      </c>
      <c r="AZ10" s="94">
        <v>2.8386037000000001E-6</v>
      </c>
      <c r="BA10" s="94">
        <v>1.4144028000000001E-7</v>
      </c>
      <c r="BB10" s="94">
        <v>7.0958629999999997E-9</v>
      </c>
      <c r="BC10" s="94">
        <v>3.558741E-10</v>
      </c>
      <c r="BD10" s="94">
        <v>1.7783761999999999E-11</v>
      </c>
      <c r="BE10" s="94">
        <v>8.8432930000000003E-13</v>
      </c>
      <c r="BF10" s="94">
        <v>4.3742686000000001E-14</v>
      </c>
      <c r="BG10" s="94">
        <v>2.1524093999999999E-15</v>
      </c>
      <c r="BH10" s="94">
        <v>1.053856E-16</v>
      </c>
      <c r="BI10" s="94">
        <v>5.1358626999999996E-18</v>
      </c>
      <c r="BJ10" s="94">
        <v>2.4921004999999999E-19</v>
      </c>
      <c r="BK10" s="94">
        <v>1.2044171E-20</v>
      </c>
      <c r="BL10" s="94">
        <v>5.7993200000000003E-22</v>
      </c>
      <c r="BM10" s="94">
        <v>2.7828180000000002E-23</v>
      </c>
      <c r="BN10" s="94">
        <v>1.3310916E-24</v>
      </c>
      <c r="BO10" s="94">
        <v>6.3481029999999998E-26</v>
      </c>
      <c r="BP10" s="94">
        <v>3.019125E-27</v>
      </c>
      <c r="BQ10" s="94">
        <v>1.4321866000000001E-28</v>
      </c>
      <c r="BR10" s="94">
        <v>6.7775400000000005E-30</v>
      </c>
      <c r="BS10" s="94">
        <v>3.2001096000000002E-31</v>
      </c>
      <c r="BT10" s="94">
        <v>1.5077812999999999E-32</v>
      </c>
      <c r="BU10" s="94">
        <v>7.0902829999999999E-34</v>
      </c>
      <c r="BV10" s="94">
        <v>3.3224407E-35</v>
      </c>
      <c r="BW10" s="94">
        <v>1.5071354999999998E-36</v>
      </c>
      <c r="BX10" s="94">
        <v>3.7991477E-38</v>
      </c>
      <c r="BY10" s="94">
        <v>0</v>
      </c>
      <c r="BZ10" s="94">
        <v>0</v>
      </c>
      <c r="CA10" s="94">
        <v>0</v>
      </c>
      <c r="CB10" s="94">
        <v>0</v>
      </c>
      <c r="CC10" s="94">
        <v>0</v>
      </c>
      <c r="CD10" s="94">
        <v>0</v>
      </c>
      <c r="CE10" s="94">
        <v>0</v>
      </c>
      <c r="CF10" s="94">
        <v>0</v>
      </c>
      <c r="CG10" s="94">
        <v>0</v>
      </c>
      <c r="CH10" s="94">
        <v>0.68193559999999998</v>
      </c>
      <c r="CI10" s="94">
        <v>0.7126344</v>
      </c>
      <c r="CJ10" s="94">
        <v>0.26402684999999998</v>
      </c>
      <c r="CK10" s="94">
        <v>2.9091893000000001E-2</v>
      </c>
      <c r="CL10" s="94">
        <v>1.2486426999999999E-3</v>
      </c>
      <c r="CM10" s="94">
        <v>5.8179130000000002E-5</v>
      </c>
      <c r="CN10" s="94">
        <v>2.8386034999999998E-6</v>
      </c>
      <c r="CO10" s="94">
        <v>1.4144032E-7</v>
      </c>
      <c r="CP10" s="94">
        <v>7.0958674000000002E-9</v>
      </c>
      <c r="CQ10" s="94">
        <v>3.5587432999999999E-10</v>
      </c>
      <c r="CR10" s="94">
        <v>1.7783777999999999E-11</v>
      </c>
      <c r="CS10" s="94">
        <v>8.8433000000000003E-13</v>
      </c>
      <c r="CT10" s="94">
        <v>4.3742720000000001E-14</v>
      </c>
      <c r="CU10" s="94">
        <v>2.1524105000000001E-15</v>
      </c>
      <c r="CV10" s="94">
        <v>1.0538565E-16</v>
      </c>
      <c r="CW10" s="94">
        <v>5.1358649999999999E-18</v>
      </c>
      <c r="CX10" s="94">
        <v>2.4921018000000001E-19</v>
      </c>
      <c r="CY10" s="94">
        <v>1.2044179E-20</v>
      </c>
      <c r="CZ10" s="94">
        <v>5.7993227000000004E-22</v>
      </c>
      <c r="DA10" s="94">
        <v>2.7828191999999999E-23</v>
      </c>
      <c r="DB10" s="94">
        <v>1.3310918E-24</v>
      </c>
      <c r="DC10" s="94">
        <v>6.3481036000000003E-26</v>
      </c>
      <c r="DD10" s="94">
        <v>3.0191255000000001E-27</v>
      </c>
      <c r="DE10" s="94">
        <v>1.4321870999999999E-28</v>
      </c>
      <c r="DF10" s="94">
        <v>6.7775439999999999E-30</v>
      </c>
      <c r="DG10" s="94">
        <v>3.2001102999999999E-31</v>
      </c>
      <c r="DH10" s="94">
        <v>1.5077815999999999E-32</v>
      </c>
      <c r="DI10" s="94">
        <v>7.0902867000000004E-34</v>
      </c>
      <c r="DJ10" s="94">
        <v>3.3224457999999998E-35</v>
      </c>
      <c r="DK10" s="94">
        <v>1.507163E-36</v>
      </c>
      <c r="DL10" s="94">
        <v>3.7992160000000003E-38</v>
      </c>
      <c r="DM10" s="94">
        <v>0</v>
      </c>
      <c r="DN10" s="94">
        <v>0</v>
      </c>
      <c r="DO10" s="94">
        <v>0</v>
      </c>
      <c r="DP10" s="94">
        <v>0</v>
      </c>
      <c r="DQ10" s="94">
        <v>0</v>
      </c>
      <c r="DR10" s="94">
        <v>0</v>
      </c>
      <c r="DS10" s="94">
        <v>0</v>
      </c>
      <c r="DT10" s="94">
        <v>0</v>
      </c>
      <c r="DU10" s="94">
        <v>0</v>
      </c>
      <c r="DV10" s="94">
        <v>0.68193530000000002</v>
      </c>
      <c r="DW10" s="94">
        <v>0.71263410000000005</v>
      </c>
      <c r="DX10" s="94">
        <v>0.26402676000000003</v>
      </c>
      <c r="DY10" s="94">
        <v>2.9091889999999999E-2</v>
      </c>
      <c r="DZ10" s="94">
        <v>1.2486425000000001E-3</v>
      </c>
      <c r="EA10" s="94">
        <v>5.8179125000000002E-5</v>
      </c>
      <c r="EB10" s="94">
        <v>2.8386027999999998E-6</v>
      </c>
      <c r="EC10" s="94">
        <v>1.4144032E-7</v>
      </c>
      <c r="ED10" s="94">
        <v>7.0958689999999999E-9</v>
      </c>
      <c r="EE10" s="94">
        <v>3.5587454999999998E-10</v>
      </c>
      <c r="EF10" s="94">
        <v>1.7783788000000001E-11</v>
      </c>
      <c r="EG10" s="94">
        <v>8.8433052999999997E-13</v>
      </c>
      <c r="EH10" s="94">
        <v>4.3742732999999999E-14</v>
      </c>
      <c r="EI10" s="94">
        <v>2.1524114999999999E-15</v>
      </c>
      <c r="EJ10" s="94">
        <v>1.0538571000000001E-16</v>
      </c>
      <c r="EK10" s="94">
        <v>5.1358675999999999E-18</v>
      </c>
      <c r="EL10" s="94">
        <v>2.4921033999999999E-19</v>
      </c>
      <c r="EM10" s="94">
        <v>1.2044183500000001E-20</v>
      </c>
      <c r="EN10" s="94">
        <v>5.7993256999999996E-22</v>
      </c>
      <c r="EO10" s="94">
        <v>2.7828198E-23</v>
      </c>
      <c r="EP10" s="94">
        <v>1.331092E-24</v>
      </c>
      <c r="EQ10" s="94">
        <v>6.3481039999999994E-26</v>
      </c>
      <c r="ER10" s="94">
        <v>3.0191260000000001E-27</v>
      </c>
      <c r="ES10" s="94">
        <v>1.4321875999999999E-28</v>
      </c>
      <c r="ET10" s="94">
        <v>6.7775446000000002E-30</v>
      </c>
      <c r="EU10" s="94">
        <v>3.2001099E-31</v>
      </c>
      <c r="EV10" s="94">
        <v>1.5077809E-32</v>
      </c>
      <c r="EW10" s="94">
        <v>7.0902806999999997E-34</v>
      </c>
      <c r="EX10" s="94">
        <v>3.3224431999999998E-35</v>
      </c>
      <c r="EY10" s="94">
        <v>1.5071629000000001E-36</v>
      </c>
      <c r="EZ10" s="94">
        <v>3.7992170000000002E-38</v>
      </c>
      <c r="FA10" s="94">
        <v>0</v>
      </c>
      <c r="FB10" s="94">
        <v>0</v>
      </c>
      <c r="FC10" s="94">
        <v>0</v>
      </c>
      <c r="FD10" s="94">
        <v>0</v>
      </c>
      <c r="FE10" s="94">
        <v>0</v>
      </c>
      <c r="FF10" s="94">
        <v>0</v>
      </c>
      <c r="FG10" s="94">
        <v>0</v>
      </c>
      <c r="FH10" s="94">
        <v>0</v>
      </c>
      <c r="FI10" s="94">
        <v>0</v>
      </c>
      <c r="FJ10" s="94">
        <v>0.68193510000000002</v>
      </c>
      <c r="FK10" s="94">
        <v>0.71263367</v>
      </c>
      <c r="FL10" s="94">
        <v>0.26402655000000003</v>
      </c>
      <c r="FM10" s="94">
        <v>2.9091874E-2</v>
      </c>
      <c r="FN10" s="94">
        <v>1.2486419000000001E-3</v>
      </c>
      <c r="FO10" s="94">
        <v>5.8179091999999998E-5</v>
      </c>
      <c r="FP10" s="94">
        <v>2.8386019999999999E-6</v>
      </c>
      <c r="FQ10" s="94">
        <v>1.414403E-7</v>
      </c>
      <c r="FR10" s="94">
        <v>7.0958689999999999E-9</v>
      </c>
      <c r="FS10" s="94">
        <v>3.558746E-10</v>
      </c>
      <c r="FT10" s="94">
        <v>1.7783797E-11</v>
      </c>
      <c r="FU10" s="94">
        <v>8.84331E-13</v>
      </c>
      <c r="FV10" s="94">
        <v>4.3742763E-14</v>
      </c>
      <c r="FW10" s="94">
        <v>2.1524126000000001E-15</v>
      </c>
      <c r="FX10" s="94">
        <v>1.0538575E-16</v>
      </c>
      <c r="FY10" s="94">
        <v>5.1358675999999999E-18</v>
      </c>
      <c r="FZ10" s="94">
        <v>2.4921025999999998E-19</v>
      </c>
      <c r="GA10" s="94">
        <v>1.2044179E-20</v>
      </c>
      <c r="GB10" s="94">
        <v>5.7993230000000004E-22</v>
      </c>
      <c r="GC10" s="94">
        <v>2.7828180000000002E-23</v>
      </c>
      <c r="GD10" s="94">
        <v>1.3310907E-24</v>
      </c>
      <c r="GE10" s="94">
        <v>6.3480944E-26</v>
      </c>
      <c r="GF10" s="94">
        <v>3.0191198E-27</v>
      </c>
      <c r="GG10" s="94">
        <v>1.4321844999999999E-28</v>
      </c>
      <c r="GH10" s="94">
        <v>6.7775290000000003E-30</v>
      </c>
      <c r="GI10" s="94">
        <v>3.2001019999999999E-31</v>
      </c>
      <c r="GJ10" s="94">
        <v>1.5077779999999999E-32</v>
      </c>
      <c r="GK10" s="94">
        <v>7.0902700000000001E-34</v>
      </c>
      <c r="GL10" s="94">
        <v>3.3224398000000001E-35</v>
      </c>
      <c r="GM10" s="94">
        <v>1.5071624E-36</v>
      </c>
      <c r="GN10" s="94">
        <v>3.7992185999999998E-38</v>
      </c>
      <c r="GO10" s="94">
        <v>0</v>
      </c>
      <c r="GP10" s="94">
        <v>0</v>
      </c>
      <c r="GQ10" s="94">
        <v>0</v>
      </c>
      <c r="GR10" s="94">
        <v>0</v>
      </c>
      <c r="GS10" s="94">
        <v>0</v>
      </c>
      <c r="GT10" s="94">
        <v>0</v>
      </c>
      <c r="GU10" s="94">
        <v>0</v>
      </c>
      <c r="GV10" s="94">
        <v>0</v>
      </c>
      <c r="GW10" s="94">
        <v>0</v>
      </c>
      <c r="GX10" s="94">
        <v>0.68193440000000005</v>
      </c>
      <c r="GY10" s="94">
        <v>0.71263299999999996</v>
      </c>
      <c r="GZ10" s="94">
        <v>0.26402629999999999</v>
      </c>
      <c r="HA10" s="94">
        <v>2.9091840000000001E-2</v>
      </c>
      <c r="HB10" s="94">
        <v>1.2486406000000001E-3</v>
      </c>
      <c r="HC10" s="94">
        <v>5.8179040000000003E-5</v>
      </c>
      <c r="HD10" s="94">
        <v>2.8385997999999999E-6</v>
      </c>
      <c r="HE10" s="94">
        <v>1.4144017999999999E-7</v>
      </c>
      <c r="HF10" s="94">
        <v>7.0958620000000002E-9</v>
      </c>
      <c r="HG10" s="94">
        <v>3.5587430000000001E-10</v>
      </c>
      <c r="HH10" s="94">
        <v>1.7783781000000001E-11</v>
      </c>
      <c r="HI10" s="94">
        <v>8.8433050000000002E-13</v>
      </c>
      <c r="HJ10" s="94">
        <v>4.3742732999999999E-14</v>
      </c>
      <c r="HK10" s="94">
        <v>2.152411E-15</v>
      </c>
      <c r="HL10" s="94">
        <v>1.0538565E-16</v>
      </c>
      <c r="HM10" s="94">
        <v>5.1358613999999997E-18</v>
      </c>
      <c r="HN10" s="94">
        <v>2.4920992000000001E-19</v>
      </c>
      <c r="HO10" s="94">
        <v>1.204416E-20</v>
      </c>
      <c r="HP10" s="94">
        <v>5.7993140000000001E-22</v>
      </c>
      <c r="HQ10" s="94">
        <v>2.7828135E-23</v>
      </c>
      <c r="HR10" s="94">
        <v>1.3310883999999999E-24</v>
      </c>
      <c r="HS10" s="94">
        <v>6.3480830000000002E-26</v>
      </c>
      <c r="HT10" s="94">
        <v>3.0191147000000001E-27</v>
      </c>
      <c r="HU10" s="94">
        <v>1.4321817E-28</v>
      </c>
      <c r="HV10" s="94">
        <v>6.7775205000000003E-30</v>
      </c>
      <c r="HW10" s="94">
        <v>3.2000998000000001E-31</v>
      </c>
      <c r="HX10" s="94">
        <v>1.5077776999999999E-32</v>
      </c>
      <c r="HY10" s="94">
        <v>7.0902729999999996E-34</v>
      </c>
      <c r="HZ10" s="94">
        <v>3.3224427000000002E-35</v>
      </c>
      <c r="IA10" s="94">
        <v>1.5071633999999999E-36</v>
      </c>
      <c r="IB10" s="94">
        <v>3.7992177999999998E-38</v>
      </c>
      <c r="IC10" s="94">
        <v>0</v>
      </c>
      <c r="ID10" s="94">
        <v>0</v>
      </c>
      <c r="IE10" s="94">
        <v>0</v>
      </c>
      <c r="IF10" s="94">
        <v>0</v>
      </c>
      <c r="IG10" s="94">
        <v>0</v>
      </c>
      <c r="IH10" s="94">
        <v>0</v>
      </c>
      <c r="II10" s="94">
        <v>0</v>
      </c>
      <c r="IJ10" s="94">
        <v>0</v>
      </c>
      <c r="IK10" s="94">
        <v>0</v>
      </c>
      <c r="IL10" s="94">
        <v>0.68193409999999999</v>
      </c>
      <c r="IM10" s="94">
        <v>0.71263259999999995</v>
      </c>
      <c r="IN10" s="94">
        <v>0.26402614000000002</v>
      </c>
      <c r="IO10" s="94">
        <v>2.9091815E-2</v>
      </c>
      <c r="IP10" s="94">
        <v>1.2486392E-3</v>
      </c>
      <c r="IQ10" s="94">
        <v>5.8178964999999997E-5</v>
      </c>
      <c r="IR10" s="94">
        <v>2.8385955E-6</v>
      </c>
      <c r="IS10" s="94">
        <v>1.4143998000000001E-7</v>
      </c>
      <c r="IT10" s="94">
        <v>7.0958505999999998E-9</v>
      </c>
      <c r="IU10" s="94">
        <v>3.5587374999999999E-10</v>
      </c>
      <c r="IV10" s="94">
        <v>1.7783754000000001E-11</v>
      </c>
      <c r="IW10" s="94">
        <v>8.8432910000000001E-13</v>
      </c>
      <c r="IX10" s="94">
        <v>4.3742680000000002E-14</v>
      </c>
      <c r="IY10" s="94">
        <v>2.1524088E-15</v>
      </c>
      <c r="IZ10" s="94">
        <v>1.05385503E-16</v>
      </c>
      <c r="JA10" s="94">
        <v>5.1358530000000004E-18</v>
      </c>
      <c r="JB10" s="94">
        <v>2.4920945999999999E-19</v>
      </c>
      <c r="JC10" s="94">
        <v>1.2044137500000001E-20</v>
      </c>
      <c r="JD10" s="94">
        <v>5.7993015E-22</v>
      </c>
      <c r="JE10" s="94">
        <v>2.7828074999999998E-23</v>
      </c>
      <c r="JF10" s="94">
        <v>1.3310853E-24</v>
      </c>
      <c r="JG10" s="94">
        <v>6.3480700000000004E-26</v>
      </c>
      <c r="JH10" s="94">
        <v>3.0191092000000001E-27</v>
      </c>
      <c r="JI10" s="94">
        <v>1.4321799000000001E-28</v>
      </c>
      <c r="JJ10" s="94">
        <v>6.7775145000000005E-30</v>
      </c>
      <c r="JK10" s="94">
        <v>3.2000980000000001E-31</v>
      </c>
      <c r="JL10" s="94">
        <v>1.5077769000000001E-32</v>
      </c>
      <c r="JM10" s="94">
        <v>7.0902683E-34</v>
      </c>
      <c r="JN10" s="94">
        <v>3.3224415000000002E-35</v>
      </c>
      <c r="JO10" s="94">
        <v>1.5071633999999999E-36</v>
      </c>
      <c r="JP10" s="94">
        <v>3.7992167000000001E-38</v>
      </c>
      <c r="JQ10" s="94">
        <v>0</v>
      </c>
      <c r="JR10" s="94">
        <v>0</v>
      </c>
      <c r="JS10" s="94">
        <v>0</v>
      </c>
      <c r="JT10" s="94">
        <v>0</v>
      </c>
      <c r="JU10" s="94">
        <v>0</v>
      </c>
      <c r="JV10" s="94">
        <v>0</v>
      </c>
      <c r="JW10" s="94">
        <v>0</v>
      </c>
      <c r="JX10" s="94">
        <v>0</v>
      </c>
      <c r="JY10" s="94">
        <v>0</v>
      </c>
      <c r="JZ10" s="94">
        <v>0.68193409999999999</v>
      </c>
      <c r="KA10" s="94">
        <v>0.7126325</v>
      </c>
      <c r="KB10" s="94">
        <v>0.26402599999999998</v>
      </c>
      <c r="KC10" s="94">
        <v>2.9091776999999999E-2</v>
      </c>
      <c r="KD10" s="94">
        <v>1.2486374000000001E-3</v>
      </c>
      <c r="KE10" s="94">
        <v>5.8178869999999997E-5</v>
      </c>
      <c r="KF10" s="94">
        <v>2.8385903000000002E-6</v>
      </c>
      <c r="KG10" s="94">
        <v>1.4143974000000001E-7</v>
      </c>
      <c r="KH10" s="94">
        <v>7.0958386000000001E-9</v>
      </c>
      <c r="KI10" s="94">
        <v>3.5587316E-10</v>
      </c>
      <c r="KJ10" s="94">
        <v>1.7783721999999999E-11</v>
      </c>
      <c r="KK10" s="94">
        <v>8.8432765999999997E-13</v>
      </c>
      <c r="KL10" s="94">
        <v>4.3742596999999998E-14</v>
      </c>
      <c r="KM10" s="94">
        <v>2.1524051999999999E-15</v>
      </c>
      <c r="KN10" s="94">
        <v>1.0538537000000001E-16</v>
      </c>
      <c r="KO10" s="94">
        <v>5.1358466000000001E-18</v>
      </c>
      <c r="KP10" s="94">
        <v>2.4920910000000001E-19</v>
      </c>
      <c r="KQ10" s="94">
        <v>1.2044119000000001E-20</v>
      </c>
      <c r="KR10" s="94">
        <v>5.7992933999999997E-22</v>
      </c>
      <c r="KS10" s="94">
        <v>2.7828039999999999E-23</v>
      </c>
      <c r="KT10" s="94">
        <v>1.331084E-24</v>
      </c>
      <c r="KU10" s="94">
        <v>6.3480634999999999E-26</v>
      </c>
      <c r="KV10" s="94">
        <v>3.0191056999999998E-27</v>
      </c>
      <c r="KW10" s="94">
        <v>1.4321784E-28</v>
      </c>
      <c r="KX10" s="94">
        <v>6.7775085000000006E-30</v>
      </c>
      <c r="KY10" s="94">
        <v>3.2000962E-31</v>
      </c>
      <c r="KZ10" s="94">
        <v>1.5077755E-32</v>
      </c>
      <c r="LA10" s="94">
        <v>7.0902570000000004E-34</v>
      </c>
      <c r="LB10" s="94">
        <v>3.3224338E-35</v>
      </c>
      <c r="LC10" s="94">
        <v>1.5071606E-36</v>
      </c>
      <c r="LD10" s="94">
        <v>3.7992116000000001E-38</v>
      </c>
      <c r="LE10" s="94">
        <v>0</v>
      </c>
      <c r="LF10" s="94">
        <v>0</v>
      </c>
      <c r="LG10" s="94">
        <v>0</v>
      </c>
      <c r="LH10" s="94">
        <v>0</v>
      </c>
      <c r="LI10" s="94">
        <v>0</v>
      </c>
      <c r="LJ10" s="94">
        <v>0</v>
      </c>
      <c r="LK10" s="94">
        <v>0</v>
      </c>
      <c r="LL10" s="94">
        <v>0</v>
      </c>
      <c r="LM10" s="94">
        <v>0</v>
      </c>
      <c r="LN10" s="94">
        <v>0.68193380000000003</v>
      </c>
      <c r="LO10" s="94">
        <v>0.7126325</v>
      </c>
      <c r="LP10" s="94">
        <v>0.26402599999999998</v>
      </c>
      <c r="LQ10" s="94">
        <v>2.9091780000000001E-2</v>
      </c>
      <c r="LR10" s="94">
        <v>1.2486374000000001E-3</v>
      </c>
      <c r="LS10" s="94">
        <v>5.8178847999999997E-5</v>
      </c>
      <c r="LT10" s="94">
        <v>2.8385879999999999E-6</v>
      </c>
      <c r="LU10" s="94">
        <v>1.4143955999999999E-7</v>
      </c>
      <c r="LV10" s="94">
        <v>7.0958306000000001E-9</v>
      </c>
      <c r="LW10" s="94">
        <v>3.5587272E-10</v>
      </c>
      <c r="LX10" s="94">
        <v>1.7783703000000001E-11</v>
      </c>
      <c r="LY10" s="94">
        <v>8.8432646999999997E-13</v>
      </c>
      <c r="LZ10" s="94">
        <v>4.3742547000000001E-14</v>
      </c>
      <c r="MA10" s="94">
        <v>2.1524029999999999E-15</v>
      </c>
      <c r="MB10" s="94">
        <v>1.0538529E-16</v>
      </c>
      <c r="MC10" s="94">
        <v>5.1358453000000001E-18</v>
      </c>
      <c r="MD10" s="94">
        <v>2.4920910000000001E-19</v>
      </c>
      <c r="ME10" s="94">
        <v>1.2044119999999999E-20</v>
      </c>
      <c r="MF10" s="94">
        <v>5.7992939999999997E-22</v>
      </c>
      <c r="MG10" s="94">
        <v>2.7828043000000002E-23</v>
      </c>
      <c r="MH10" s="94">
        <v>1.33108435E-24</v>
      </c>
      <c r="MI10" s="94">
        <v>6.3480666E-26</v>
      </c>
      <c r="MJ10" s="94">
        <v>3.0191062999999999E-27</v>
      </c>
      <c r="MK10" s="94">
        <v>1.4321784E-28</v>
      </c>
      <c r="ML10" s="94">
        <v>6.7775090000000004E-30</v>
      </c>
      <c r="MM10" s="94">
        <v>3.2000974E-31</v>
      </c>
      <c r="MN10" s="94">
        <v>1.5077758999999999E-32</v>
      </c>
      <c r="MO10" s="94">
        <v>7.0902550000000001E-34</v>
      </c>
      <c r="MP10" s="94">
        <v>3.3224306000000002E-35</v>
      </c>
      <c r="MQ10" s="94">
        <v>1.5071578999999999E-36</v>
      </c>
      <c r="MR10" s="94">
        <v>3.7992070000000001E-38</v>
      </c>
      <c r="MS10" s="94">
        <v>0</v>
      </c>
      <c r="MT10" s="94">
        <v>0</v>
      </c>
      <c r="MU10" s="94">
        <v>0</v>
      </c>
      <c r="MV10" s="94">
        <v>0</v>
      </c>
      <c r="MW10" s="94">
        <v>0</v>
      </c>
      <c r="MX10" s="94">
        <v>0</v>
      </c>
      <c r="MY10" s="94">
        <v>0</v>
      </c>
      <c r="MZ10" s="94">
        <v>0</v>
      </c>
      <c r="NA10" s="94">
        <v>0</v>
      </c>
      <c r="NB10" s="94">
        <v>0.68193380000000003</v>
      </c>
      <c r="NC10" s="94">
        <v>0.71263266000000003</v>
      </c>
      <c r="ND10" s="94">
        <v>0.26402608</v>
      </c>
      <c r="NE10" s="94">
        <v>2.9091783E-2</v>
      </c>
      <c r="NF10" s="94">
        <v>1.2486378E-3</v>
      </c>
      <c r="NG10" s="94">
        <v>5.8178859999999997E-5</v>
      </c>
      <c r="NH10" s="94">
        <v>2.8385879999999999E-6</v>
      </c>
      <c r="NI10" s="94">
        <v>1.4143949999999999E-7</v>
      </c>
      <c r="NJ10" s="94">
        <v>7.0958260000000003E-9</v>
      </c>
      <c r="NK10" s="94">
        <v>3.5587252999999998E-10</v>
      </c>
      <c r="NL10" s="94">
        <v>1.7783694999999999E-11</v>
      </c>
      <c r="NM10" s="94">
        <v>8.8432600000000004E-13</v>
      </c>
      <c r="NN10" s="94">
        <v>4.3742513E-14</v>
      </c>
      <c r="NO10" s="94">
        <v>2.1524020000000001E-15</v>
      </c>
      <c r="NP10" s="94">
        <v>1.0538528E-16</v>
      </c>
      <c r="NQ10" s="94">
        <v>5.1358453000000001E-18</v>
      </c>
      <c r="NR10" s="94">
        <v>2.4920925E-19</v>
      </c>
      <c r="NS10" s="94">
        <v>1.2044129999999999E-20</v>
      </c>
      <c r="NT10" s="94">
        <v>5.7992999999999999E-22</v>
      </c>
      <c r="NU10" s="94">
        <v>2.7828074999999998E-23</v>
      </c>
      <c r="NV10" s="94">
        <v>1.3310858000000001E-24</v>
      </c>
      <c r="NW10" s="94">
        <v>6.3480733999999996E-26</v>
      </c>
      <c r="NX10" s="94">
        <v>3.0191103000000001E-27</v>
      </c>
      <c r="NY10" s="94">
        <v>1.4321794000000001E-28</v>
      </c>
      <c r="NZ10" s="94">
        <v>6.7775090000000004E-30</v>
      </c>
      <c r="OA10" s="94">
        <v>3.2000959999999999E-31</v>
      </c>
      <c r="OB10" s="94">
        <v>1.5077752999999999E-32</v>
      </c>
      <c r="OC10" s="94">
        <v>7.0902550000000001E-34</v>
      </c>
      <c r="OD10" s="94">
        <v>3.3224296999999998E-35</v>
      </c>
      <c r="OE10" s="94">
        <v>1.5071568000000001E-36</v>
      </c>
      <c r="OF10" s="94">
        <v>3.7992032000000002E-38</v>
      </c>
      <c r="OG10" s="94">
        <v>0</v>
      </c>
      <c r="OH10" s="94">
        <v>0</v>
      </c>
      <c r="OI10" s="94">
        <v>0</v>
      </c>
      <c r="OJ10" s="94">
        <v>0</v>
      </c>
      <c r="OK10" s="94">
        <v>0</v>
      </c>
      <c r="OL10" s="94">
        <v>0</v>
      </c>
      <c r="OM10" s="94">
        <v>0</v>
      </c>
      <c r="ON10" s="94">
        <v>0</v>
      </c>
      <c r="OO10" s="94">
        <v>0</v>
      </c>
      <c r="OP10" s="94">
        <v>0.68193380000000003</v>
      </c>
      <c r="OQ10" s="94">
        <v>0.71263295000000004</v>
      </c>
      <c r="OR10" s="94">
        <v>0.26402621999999998</v>
      </c>
      <c r="OS10" s="94">
        <v>2.9091796E-2</v>
      </c>
      <c r="OT10" s="94">
        <v>1.2486381000000001E-3</v>
      </c>
      <c r="OU10" s="94">
        <v>5.8178889999999999E-5</v>
      </c>
      <c r="OV10" s="94">
        <v>2.8385890000000001E-6</v>
      </c>
      <c r="OW10" s="94">
        <v>1.4143952999999999E-7</v>
      </c>
      <c r="OX10" s="94">
        <v>7.0958243999999998E-9</v>
      </c>
      <c r="OY10" s="94">
        <v>3.5587241000000002E-10</v>
      </c>
      <c r="OZ10" s="94">
        <v>1.778369E-11</v>
      </c>
      <c r="PA10" s="94">
        <v>8.8432614000000004E-13</v>
      </c>
      <c r="PB10" s="94">
        <v>4.3742522999999999E-14</v>
      </c>
      <c r="PC10" s="94">
        <v>2.1524022E-15</v>
      </c>
      <c r="PD10" s="94">
        <v>1.05385285E-16</v>
      </c>
      <c r="PE10" s="94">
        <v>5.1358477999999997E-18</v>
      </c>
      <c r="PF10" s="94">
        <v>2.4920945999999999E-19</v>
      </c>
      <c r="PG10" s="94">
        <v>1.2044145E-20</v>
      </c>
      <c r="PH10" s="94">
        <v>5.7993079999999999E-22</v>
      </c>
      <c r="PI10" s="94">
        <v>2.7828113000000001E-23</v>
      </c>
      <c r="PJ10" s="94">
        <v>1.3310874E-24</v>
      </c>
      <c r="PK10" s="94">
        <v>6.3480809999999998E-26</v>
      </c>
      <c r="PL10" s="94">
        <v>3.0191129999999999E-27</v>
      </c>
      <c r="PM10" s="94">
        <v>1.4321802000000001E-28</v>
      </c>
      <c r="PN10" s="94">
        <v>6.7775085000000006E-30</v>
      </c>
      <c r="PO10" s="94">
        <v>3.2000939000000001E-31</v>
      </c>
      <c r="PP10" s="94">
        <v>1.5077743E-32</v>
      </c>
      <c r="PQ10" s="94">
        <v>7.0902526999999999E-34</v>
      </c>
      <c r="PR10" s="94">
        <v>3.3224317999999997E-35</v>
      </c>
      <c r="PS10" s="94">
        <v>1.5071581999999999E-36</v>
      </c>
      <c r="PT10" s="94">
        <v>3.7992060000000002E-38</v>
      </c>
      <c r="PU10" s="94">
        <v>0</v>
      </c>
      <c r="PV10" s="94">
        <v>0</v>
      </c>
      <c r="PW10" s="94">
        <v>0</v>
      </c>
      <c r="PX10" s="94">
        <v>0</v>
      </c>
      <c r="PY10" s="94">
        <v>0</v>
      </c>
      <c r="PZ10" s="94">
        <v>0</v>
      </c>
      <c r="QA10" s="94">
        <v>0</v>
      </c>
      <c r="QB10" s="94">
        <v>0</v>
      </c>
      <c r="QC10" s="94">
        <v>0</v>
      </c>
      <c r="QD10" s="94">
        <v>0.68193380000000003</v>
      </c>
      <c r="QE10" s="94">
        <v>0.71263330000000003</v>
      </c>
      <c r="QF10" s="94">
        <v>0.26402642999999998</v>
      </c>
      <c r="QG10" s="94">
        <v>2.9091820000000001E-2</v>
      </c>
      <c r="QH10" s="94">
        <v>1.2486388000000001E-3</v>
      </c>
      <c r="QI10" s="94">
        <v>5.8178925000000001E-5</v>
      </c>
      <c r="QJ10" s="94">
        <v>2.8385910000000002E-6</v>
      </c>
      <c r="QK10" s="94">
        <v>1.4143960000000001E-7</v>
      </c>
      <c r="QL10" s="94">
        <v>7.0958269999999998E-9</v>
      </c>
      <c r="QM10" s="94">
        <v>3.5587241000000002E-10</v>
      </c>
      <c r="QN10" s="94">
        <v>1.7783687999999999E-11</v>
      </c>
      <c r="QO10" s="94">
        <v>8.8432614000000004E-13</v>
      </c>
      <c r="QP10" s="94">
        <v>4.3742525999999998E-14</v>
      </c>
      <c r="QQ10" s="94">
        <v>2.1524024E-15</v>
      </c>
      <c r="QR10" s="94">
        <v>1.0538531E-16</v>
      </c>
      <c r="QS10" s="94">
        <v>5.1358503E-18</v>
      </c>
      <c r="QT10" s="94">
        <v>2.4920966999999999E-19</v>
      </c>
      <c r="QU10" s="94">
        <v>1.2044158499999999E-20</v>
      </c>
      <c r="QV10" s="94">
        <v>5.7993146000000001E-22</v>
      </c>
      <c r="QW10" s="94">
        <v>2.7828143999999999E-23</v>
      </c>
      <c r="QX10" s="94">
        <v>1.3310887000000001E-24</v>
      </c>
      <c r="QY10" s="94">
        <v>6.3480863000000005E-26</v>
      </c>
      <c r="QZ10" s="94">
        <v>3.0191155000000001E-27</v>
      </c>
      <c r="RA10" s="94">
        <v>1.4321818E-28</v>
      </c>
      <c r="RB10" s="94">
        <v>6.7775145000000005E-30</v>
      </c>
      <c r="RC10" s="94">
        <v>3.2000946000000002E-31</v>
      </c>
      <c r="RD10" s="94">
        <v>1.5077743E-32</v>
      </c>
      <c r="RE10" s="94">
        <v>7.090254E-34</v>
      </c>
      <c r="RF10" s="94">
        <v>3.3224343E-35</v>
      </c>
      <c r="RG10" s="94">
        <v>1.5071609999999999E-36</v>
      </c>
      <c r="RH10" s="94">
        <v>3.7992137999999999E-38</v>
      </c>
      <c r="RI10" s="94">
        <v>0</v>
      </c>
      <c r="RJ10" s="94">
        <v>0</v>
      </c>
      <c r="RK10" s="94">
        <v>0</v>
      </c>
      <c r="RL10" s="94">
        <v>0</v>
      </c>
      <c r="RM10" s="94">
        <v>0</v>
      </c>
      <c r="RN10" s="94">
        <v>0</v>
      </c>
      <c r="RO10" s="94">
        <v>0</v>
      </c>
      <c r="RP10" s="94">
        <v>0</v>
      </c>
      <c r="RQ10" s="94">
        <v>0</v>
      </c>
      <c r="RR10" s="94">
        <v>0.68193380000000003</v>
      </c>
      <c r="RS10" s="94">
        <v>0.71263339999999997</v>
      </c>
      <c r="RT10" s="94">
        <v>0.26402658000000001</v>
      </c>
      <c r="RU10" s="94">
        <v>2.9091846000000001E-2</v>
      </c>
      <c r="RV10" s="94">
        <v>1.2486398E-3</v>
      </c>
      <c r="RW10" s="94">
        <v>5.8178950000000003E-5</v>
      </c>
      <c r="RX10" s="94">
        <v>2.8385922999999998E-6</v>
      </c>
      <c r="RY10" s="94">
        <v>1.4143968000000001E-7</v>
      </c>
      <c r="RZ10" s="94">
        <v>7.0958306000000001E-9</v>
      </c>
      <c r="SA10" s="94">
        <v>3.5587255000000002E-10</v>
      </c>
      <c r="SB10" s="94">
        <v>1.7783687999999999E-11</v>
      </c>
      <c r="SC10" s="94">
        <v>8.8432589999999999E-13</v>
      </c>
      <c r="SD10" s="94">
        <v>4.3742525999999998E-14</v>
      </c>
      <c r="SE10" s="94">
        <v>2.1524024E-15</v>
      </c>
      <c r="SF10" s="94">
        <v>1.0538531E-16</v>
      </c>
      <c r="SG10" s="94">
        <v>5.1358503E-18</v>
      </c>
      <c r="SH10" s="94">
        <v>2.4920963999999999E-19</v>
      </c>
      <c r="SI10" s="94">
        <v>1.2044158499999999E-20</v>
      </c>
      <c r="SJ10" s="94">
        <v>5.7993170000000002E-22</v>
      </c>
      <c r="SK10" s="94">
        <v>2.7828157E-23</v>
      </c>
      <c r="SL10" s="94">
        <v>1.3310894E-24</v>
      </c>
      <c r="SM10" s="94">
        <v>6.3480863000000005E-26</v>
      </c>
      <c r="SN10" s="94">
        <v>3.0191144E-27</v>
      </c>
      <c r="SO10" s="94">
        <v>1.4321807999999999E-28</v>
      </c>
      <c r="SP10" s="94">
        <v>6.7775129999999998E-30</v>
      </c>
      <c r="SQ10" s="94">
        <v>3.2000944E-31</v>
      </c>
      <c r="SR10" s="94">
        <v>1.5077737E-32</v>
      </c>
      <c r="SS10" s="94">
        <v>7.0902503999999996E-34</v>
      </c>
      <c r="ST10" s="94">
        <v>3.3224322999999998E-35</v>
      </c>
      <c r="SU10" s="94">
        <v>1.5071606E-36</v>
      </c>
      <c r="SV10" s="94">
        <v>3.7992152999999999E-38</v>
      </c>
      <c r="SW10" s="94">
        <v>0</v>
      </c>
      <c r="SX10" s="94">
        <v>0</v>
      </c>
      <c r="SY10" s="94">
        <v>0</v>
      </c>
      <c r="SZ10" s="94">
        <v>0</v>
      </c>
      <c r="TA10" s="94">
        <v>0</v>
      </c>
      <c r="TB10" s="94">
        <v>0</v>
      </c>
      <c r="TC10" s="94">
        <v>0</v>
      </c>
      <c r="TD10" s="94">
        <v>0</v>
      </c>
      <c r="TE10" s="94">
        <v>0</v>
      </c>
      <c r="TF10" s="94">
        <v>0.68193389999999998</v>
      </c>
      <c r="TG10" s="94">
        <v>0.71263367</v>
      </c>
      <c r="TH10" s="94">
        <v>0.26402676000000003</v>
      </c>
      <c r="TI10" s="94">
        <v>2.9091875999999999E-2</v>
      </c>
      <c r="TJ10" s="94">
        <v>1.2486413999999999E-3</v>
      </c>
      <c r="TK10" s="94">
        <v>5.8179023000000003E-5</v>
      </c>
      <c r="TL10" s="94">
        <v>2.8385946000000001E-6</v>
      </c>
      <c r="TM10" s="94">
        <v>1.4143976999999999E-7</v>
      </c>
      <c r="TN10" s="94">
        <v>7.0958360000000001E-9</v>
      </c>
      <c r="TO10" s="94">
        <v>3.558728E-10</v>
      </c>
      <c r="TP10" s="94">
        <v>1.7783699999999999E-11</v>
      </c>
      <c r="TQ10" s="94">
        <v>8.8432646999999997E-13</v>
      </c>
      <c r="TR10" s="94">
        <v>4.3742552999999999E-14</v>
      </c>
      <c r="TS10" s="94">
        <v>2.1524035000000002E-15</v>
      </c>
      <c r="TT10" s="94">
        <v>1.05385345E-16</v>
      </c>
      <c r="TU10" s="94">
        <v>5.1358507000000001E-18</v>
      </c>
      <c r="TV10" s="94">
        <v>2.4920963999999999E-19</v>
      </c>
      <c r="TW10" s="94">
        <v>1.2044158499999999E-20</v>
      </c>
      <c r="TX10" s="94">
        <v>5.7993185999999996E-22</v>
      </c>
      <c r="TY10" s="94">
        <v>2.7828176000000001E-23</v>
      </c>
      <c r="TZ10" s="94">
        <v>1.3310905E-24</v>
      </c>
      <c r="UA10" s="94">
        <v>6.3480920000000004E-26</v>
      </c>
      <c r="UB10" s="94">
        <v>3.0191166999999998E-27</v>
      </c>
      <c r="UC10" s="94">
        <v>1.4321822E-28</v>
      </c>
      <c r="UD10" s="94">
        <v>6.7775189999999996E-30</v>
      </c>
      <c r="UE10" s="94">
        <v>3.2000988000000002E-31</v>
      </c>
      <c r="UF10" s="94">
        <v>1.5077758999999999E-32</v>
      </c>
      <c r="UG10" s="94">
        <v>7.0902579999999996E-34</v>
      </c>
      <c r="UH10" s="94">
        <v>3.3224351999999999E-35</v>
      </c>
      <c r="UI10" s="94">
        <v>1.5071618E-36</v>
      </c>
      <c r="UJ10" s="94">
        <v>3.7992190000000001E-38</v>
      </c>
      <c r="UK10" s="94">
        <v>0</v>
      </c>
      <c r="UL10" s="94">
        <v>0</v>
      </c>
      <c r="UM10" s="94">
        <v>0</v>
      </c>
      <c r="UN10" s="94">
        <v>0</v>
      </c>
      <c r="UO10" s="94">
        <v>0</v>
      </c>
      <c r="UP10" s="94">
        <v>0</v>
      </c>
      <c r="UQ10" s="94">
        <v>0</v>
      </c>
      <c r="UR10" s="94">
        <v>0</v>
      </c>
      <c r="US10" s="94">
        <v>0</v>
      </c>
      <c r="UT10" s="94">
        <v>0.68193409999999999</v>
      </c>
      <c r="UU10" s="94">
        <v>0.71263359999999998</v>
      </c>
      <c r="UV10" s="94">
        <v>0.26402682</v>
      </c>
      <c r="UW10" s="94">
        <v>2.9091898000000001E-2</v>
      </c>
      <c r="UX10" s="94">
        <v>1.2486420999999999E-3</v>
      </c>
      <c r="UY10" s="94">
        <v>5.8179079999999999E-5</v>
      </c>
      <c r="UZ10" s="94">
        <v>2.8385975000000001E-6</v>
      </c>
      <c r="VA10" s="94">
        <v>1.4143987999999999E-7</v>
      </c>
      <c r="VB10" s="94">
        <v>7.0958403999999999E-9</v>
      </c>
      <c r="VC10" s="94">
        <v>3.5587305000000002E-10</v>
      </c>
      <c r="VD10" s="94">
        <v>1.7783714000000001E-11</v>
      </c>
      <c r="VE10" s="94">
        <v>8.8432689999999996E-13</v>
      </c>
      <c r="VF10" s="94">
        <v>4.3742556999999999E-14</v>
      </c>
      <c r="VG10" s="94">
        <v>2.1524029999999999E-15</v>
      </c>
      <c r="VH10" s="94">
        <v>1.05385305E-16</v>
      </c>
      <c r="VI10" s="94">
        <v>5.1358474000000003E-18</v>
      </c>
      <c r="VJ10" s="94">
        <v>2.4920937999999998E-19</v>
      </c>
      <c r="VK10" s="94">
        <v>1.2044142E-20</v>
      </c>
      <c r="VL10" s="94">
        <v>5.7993096000000003E-22</v>
      </c>
      <c r="VM10" s="94">
        <v>2.7828132000000003E-23</v>
      </c>
      <c r="VN10" s="94">
        <v>1.3310888E-24</v>
      </c>
      <c r="VO10" s="94">
        <v>6.3480845000000002E-26</v>
      </c>
      <c r="VP10" s="94">
        <v>3.0191132E-27</v>
      </c>
      <c r="VQ10" s="94">
        <v>1.4321804999999999E-28</v>
      </c>
      <c r="VR10" s="94">
        <v>6.7775120000000003E-30</v>
      </c>
      <c r="VS10" s="94">
        <v>3.2000962E-31</v>
      </c>
      <c r="VT10" s="94">
        <v>1.5077758999999999E-32</v>
      </c>
      <c r="VU10" s="94">
        <v>7.0902623000000001E-34</v>
      </c>
      <c r="VV10" s="94">
        <v>3.3224374999999998E-35</v>
      </c>
      <c r="VW10" s="94">
        <v>1.5071621999999999E-36</v>
      </c>
      <c r="VX10" s="94">
        <v>3.7992195000000001E-38</v>
      </c>
      <c r="VY10" s="94">
        <v>0</v>
      </c>
      <c r="VZ10" s="94">
        <v>0</v>
      </c>
      <c r="WA10" s="94">
        <v>0</v>
      </c>
      <c r="WB10" s="94">
        <v>0</v>
      </c>
      <c r="WC10" s="94">
        <v>0</v>
      </c>
      <c r="WD10" s="94">
        <v>0</v>
      </c>
      <c r="WE10" s="94">
        <v>0</v>
      </c>
      <c r="WF10" s="94">
        <v>0</v>
      </c>
      <c r="WG10" s="94">
        <v>0</v>
      </c>
      <c r="WH10" s="94">
        <v>0.6819345</v>
      </c>
      <c r="WI10" s="94">
        <v>0.71263379999999998</v>
      </c>
      <c r="WJ10" s="94">
        <v>0.26402693999999999</v>
      </c>
      <c r="WK10" s="94">
        <v>2.9091935999999999E-2</v>
      </c>
      <c r="WL10" s="94">
        <v>1.2486433999999999E-3</v>
      </c>
      <c r="WM10" s="94">
        <v>5.8179117E-5</v>
      </c>
      <c r="WN10" s="94">
        <v>2.8386006999999998E-6</v>
      </c>
      <c r="WO10" s="94">
        <v>1.4144008E-7</v>
      </c>
      <c r="WP10" s="94">
        <v>7.0958505999999998E-9</v>
      </c>
      <c r="WQ10" s="94">
        <v>3.5587341000000002E-10</v>
      </c>
      <c r="WR10" s="94">
        <v>1.7783727999999999E-11</v>
      </c>
      <c r="WS10" s="94">
        <v>8.8432777000000001E-13</v>
      </c>
      <c r="WT10" s="94">
        <v>4.3742587E-14</v>
      </c>
      <c r="WU10" s="94">
        <v>2.1524043E-15</v>
      </c>
      <c r="WV10" s="94">
        <v>1.0538533E-16</v>
      </c>
      <c r="WW10" s="94">
        <v>5.1358466000000001E-18</v>
      </c>
      <c r="WX10" s="94">
        <v>2.4920925E-19</v>
      </c>
      <c r="WY10" s="94">
        <v>1.2044134E-20</v>
      </c>
      <c r="WZ10" s="94">
        <v>5.7993045000000001E-22</v>
      </c>
      <c r="XA10" s="94">
        <v>2.7828102999999999E-23</v>
      </c>
      <c r="XB10" s="94">
        <v>1.3310878E-24</v>
      </c>
      <c r="XC10" s="94">
        <v>6.3480820000000006E-26</v>
      </c>
      <c r="XD10" s="94">
        <v>3.0191129999999999E-27</v>
      </c>
      <c r="XE10" s="94">
        <v>1.4321802000000001E-28</v>
      </c>
      <c r="XF10" s="94">
        <v>6.7775115000000006E-30</v>
      </c>
      <c r="XG10" s="94">
        <v>3.2000967E-31</v>
      </c>
      <c r="XH10" s="94">
        <v>1.5077766000000001E-32</v>
      </c>
      <c r="XI10" s="94">
        <v>7.0902700000000001E-34</v>
      </c>
      <c r="XJ10" s="94">
        <v>3.3224417999999998E-35</v>
      </c>
      <c r="XK10" s="94">
        <v>1.5071638000000002E-36</v>
      </c>
      <c r="XL10" s="94">
        <v>3.799222E-38</v>
      </c>
      <c r="XM10" s="94">
        <v>0</v>
      </c>
      <c r="XN10" s="94">
        <v>0</v>
      </c>
      <c r="XO10" s="94">
        <v>0</v>
      </c>
      <c r="XP10" s="94">
        <v>0</v>
      </c>
      <c r="XQ10" s="94">
        <v>0</v>
      </c>
      <c r="XR10" s="94">
        <v>0</v>
      </c>
      <c r="XS10" s="94">
        <v>0</v>
      </c>
      <c r="XT10" s="94">
        <v>0</v>
      </c>
      <c r="XU10" s="94">
        <v>0</v>
      </c>
      <c r="XV10" s="94">
        <v>0.68193510000000002</v>
      </c>
      <c r="XW10" s="94">
        <v>0.71263396999999995</v>
      </c>
      <c r="XX10" s="94">
        <v>0.26402700000000001</v>
      </c>
      <c r="XY10" s="94">
        <v>2.9091941E-2</v>
      </c>
      <c r="XZ10" s="94">
        <v>1.2486439999999999E-3</v>
      </c>
      <c r="YA10" s="94">
        <v>5.8179171999999997E-5</v>
      </c>
      <c r="YB10" s="94">
        <v>2.8386047999999999E-6</v>
      </c>
      <c r="YC10" s="94">
        <v>1.4144030999999999E-7</v>
      </c>
      <c r="YD10" s="94">
        <v>7.0958611999999999E-9</v>
      </c>
      <c r="YE10" s="94">
        <v>3.558738E-10</v>
      </c>
      <c r="YF10" s="94">
        <v>1.7783738000000002E-11</v>
      </c>
      <c r="YG10" s="94">
        <v>8.8432790000000003E-13</v>
      </c>
      <c r="YH10" s="94">
        <v>4.3742599999999997E-14</v>
      </c>
      <c r="YI10" s="94">
        <v>2.1524047E-15</v>
      </c>
      <c r="YJ10" s="94">
        <v>1.05385345E-16</v>
      </c>
      <c r="YK10" s="94">
        <v>5.1358485999999999E-18</v>
      </c>
      <c r="YL10" s="94">
        <v>2.4920930000000002E-19</v>
      </c>
      <c r="YM10" s="94">
        <v>1.2044134E-20</v>
      </c>
      <c r="YN10" s="94">
        <v>5.7993015E-22</v>
      </c>
      <c r="YO10" s="94">
        <v>2.7828096999999997E-23</v>
      </c>
      <c r="YP10" s="94">
        <v>1.3310875E-24</v>
      </c>
      <c r="YQ10" s="94">
        <v>6.3480839999999998E-26</v>
      </c>
      <c r="YR10" s="94">
        <v>3.0191159000000001E-27</v>
      </c>
      <c r="YS10" s="94">
        <v>1.4321825E-28</v>
      </c>
      <c r="YT10" s="94">
        <v>6.7775219999999996E-30</v>
      </c>
      <c r="YU10" s="94">
        <v>3.2001019999999999E-31</v>
      </c>
      <c r="YV10" s="94">
        <v>1.5077799000000001E-32</v>
      </c>
      <c r="YW10" s="94">
        <v>7.0902893999999998E-34</v>
      </c>
      <c r="YX10" s="94">
        <v>3.3224517999999999E-35</v>
      </c>
      <c r="YY10" s="94">
        <v>1.5071678000000001E-36</v>
      </c>
      <c r="YZ10" s="94">
        <v>3.7992307E-38</v>
      </c>
      <c r="ZA10" s="94">
        <v>0</v>
      </c>
      <c r="ZB10" s="94">
        <v>0</v>
      </c>
      <c r="ZC10" s="94">
        <v>0</v>
      </c>
      <c r="ZD10" s="94">
        <v>0</v>
      </c>
      <c r="ZE10" s="94">
        <v>0</v>
      </c>
      <c r="ZF10" s="94">
        <v>0</v>
      </c>
      <c r="ZG10" s="94">
        <v>0</v>
      </c>
      <c r="ZH10" s="94">
        <v>0</v>
      </c>
      <c r="ZI10" s="94">
        <v>0</v>
      </c>
      <c r="ZJ10" s="94">
        <v>0.68193524999999999</v>
      </c>
      <c r="ZK10" s="94">
        <v>0.71263414999999997</v>
      </c>
      <c r="ZL10" s="94">
        <v>0.26402703</v>
      </c>
      <c r="ZM10" s="94">
        <v>2.9091964000000001E-2</v>
      </c>
      <c r="ZN10" s="94">
        <v>1.2486445000000001E-3</v>
      </c>
      <c r="ZO10" s="94">
        <v>5.8179171999999997E-5</v>
      </c>
      <c r="ZP10" s="94">
        <v>2.8386047999999999E-6</v>
      </c>
      <c r="ZQ10" s="94">
        <v>1.4144035E-7</v>
      </c>
      <c r="ZR10" s="94">
        <v>7.0958650000000003E-9</v>
      </c>
      <c r="ZS10" s="94">
        <v>3.5587422000000001E-10</v>
      </c>
      <c r="ZT10" s="94">
        <v>1.7783772999999999E-11</v>
      </c>
      <c r="ZU10" s="94">
        <v>8.8433020000000004E-13</v>
      </c>
      <c r="ZV10" s="94">
        <v>4.3742750000000002E-14</v>
      </c>
      <c r="ZW10" s="94">
        <v>2.1524135999999999E-15</v>
      </c>
      <c r="ZX10" s="94">
        <v>1.0538589E-16</v>
      </c>
      <c r="ZY10" s="94">
        <v>5.1358809999999998E-18</v>
      </c>
      <c r="ZZ10" s="94">
        <v>2.4921127E-19</v>
      </c>
      <c r="AAA10" s="94">
        <v>1.2044250999999999E-20</v>
      </c>
      <c r="AAB10" s="94">
        <v>5.7993695999999996E-22</v>
      </c>
      <c r="AAC10" s="94">
        <v>2.7828487999999997E-23</v>
      </c>
      <c r="AAD10" s="94">
        <v>1.3311100999999999E-24</v>
      </c>
      <c r="AAE10" s="94">
        <v>6.3482126999999996E-26</v>
      </c>
      <c r="AAF10" s="94">
        <v>3.01919E-27</v>
      </c>
      <c r="AAG10" s="94">
        <v>1.4322241000000001E-28</v>
      </c>
      <c r="AAH10" s="94">
        <v>6.7777509999999998E-30</v>
      </c>
      <c r="AAI10" s="94">
        <v>3.2002262000000001E-31</v>
      </c>
      <c r="AAJ10" s="94">
        <v>1.5078460000000001E-32</v>
      </c>
      <c r="AAK10" s="94">
        <v>7.0906349999999996E-34</v>
      </c>
      <c r="AAL10" s="94">
        <v>3.3226174E-35</v>
      </c>
      <c r="AAM10" s="94">
        <v>1.5072364000000001E-36</v>
      </c>
      <c r="AAN10" s="94">
        <v>3.7994033000000001E-38</v>
      </c>
      <c r="AAO10" s="94">
        <v>0</v>
      </c>
      <c r="AAP10" s="94">
        <v>0</v>
      </c>
      <c r="AAQ10" s="94">
        <v>0</v>
      </c>
      <c r="AAR10" s="94">
        <v>0</v>
      </c>
      <c r="AAS10" s="94">
        <v>0</v>
      </c>
      <c r="AAT10" s="94">
        <v>0</v>
      </c>
      <c r="AAU10" s="94">
        <v>0</v>
      </c>
      <c r="AAV10" s="94">
        <v>0</v>
      </c>
      <c r="AAW10" s="94">
        <v>0</v>
      </c>
      <c r="AAX10" s="94">
        <v>0.68193424000000002</v>
      </c>
      <c r="AAY10" s="94">
        <v>0.71263367</v>
      </c>
      <c r="AAZ10" s="94">
        <v>0.26402697000000003</v>
      </c>
      <c r="ABA10" s="94">
        <v>2.9091971000000001E-2</v>
      </c>
      <c r="ABB10" s="94">
        <v>1.2486458000000001E-3</v>
      </c>
      <c r="ABC10" s="94">
        <v>5.8179244999999997E-5</v>
      </c>
      <c r="ABD10" s="94">
        <v>2.8386073E-6</v>
      </c>
      <c r="ABE10" s="94">
        <v>1.4144052000000001E-7</v>
      </c>
      <c r="ABF10" s="94">
        <v>7.095877E-9</v>
      </c>
      <c r="ABG10" s="94">
        <v>3.5587486000000002E-10</v>
      </c>
      <c r="ABH10" s="94">
        <v>1.7783799999999999E-11</v>
      </c>
      <c r="ABI10" s="94">
        <v>8.8433120000000002E-13</v>
      </c>
      <c r="ABJ10" s="94">
        <v>4.3742776999999997E-14</v>
      </c>
      <c r="ABK10" s="94">
        <v>2.1524150000000001E-15</v>
      </c>
      <c r="ABL10" s="94">
        <v>1.0538593E-16</v>
      </c>
      <c r="ABM10" s="94">
        <v>5.1358809999999998E-18</v>
      </c>
      <c r="ABN10" s="94">
        <v>2.4921121999999999E-19</v>
      </c>
      <c r="ABO10" s="94">
        <v>1.2044244E-20</v>
      </c>
      <c r="ABP10" s="94">
        <v>5.7993656000000001E-22</v>
      </c>
      <c r="ABQ10" s="94">
        <v>2.7828460000000002E-23</v>
      </c>
      <c r="ABR10" s="94">
        <v>1.3311079E-24</v>
      </c>
      <c r="ABS10" s="94">
        <v>6.3481985E-26</v>
      </c>
      <c r="ABT10" s="94">
        <v>3.0191824999999999E-27</v>
      </c>
      <c r="ABU10" s="94">
        <v>1.4322205000000001E-28</v>
      </c>
      <c r="ABV10" s="94">
        <v>6.7777349999999993E-30</v>
      </c>
      <c r="ABW10" s="94">
        <v>3.2002186999999999E-31</v>
      </c>
      <c r="ABX10" s="94">
        <v>1.5078404E-32</v>
      </c>
      <c r="ABY10" s="94">
        <v>7.0905890000000003E-34</v>
      </c>
      <c r="ABZ10" s="94">
        <v>3.3239726000000001E-35</v>
      </c>
      <c r="ACA10" s="94">
        <v>1.5079735E-36</v>
      </c>
      <c r="ACB10" s="94">
        <v>3.8012603000000002E-38</v>
      </c>
      <c r="ACC10" s="94">
        <v>0</v>
      </c>
      <c r="ACD10" s="94">
        <v>0</v>
      </c>
      <c r="ACE10" s="94">
        <v>0</v>
      </c>
      <c r="ACF10" s="94">
        <v>0</v>
      </c>
      <c r="ACG10" s="94">
        <v>0</v>
      </c>
      <c r="ACH10" s="94">
        <v>0</v>
      </c>
      <c r="ACI10" s="94">
        <v>0</v>
      </c>
      <c r="ACJ10" s="94">
        <v>0</v>
      </c>
      <c r="ACK10" s="94">
        <v>0</v>
      </c>
      <c r="ACL10" s="94">
        <v>0.68193495000000004</v>
      </c>
      <c r="ACM10" s="94">
        <v>0.71263396999999995</v>
      </c>
      <c r="ACN10" s="94">
        <v>0.26402693999999999</v>
      </c>
      <c r="ACO10" s="94">
        <v>2.9091954E-2</v>
      </c>
      <c r="ACP10" s="94">
        <v>1.2486449E-3</v>
      </c>
      <c r="ACQ10" s="94">
        <v>5.8179205000000001E-5</v>
      </c>
      <c r="ACR10" s="94">
        <v>2.8386050000000002E-6</v>
      </c>
      <c r="ACS10" s="94">
        <v>1.4144035E-7</v>
      </c>
      <c r="ACT10" s="94">
        <v>7.0958659999999998E-9</v>
      </c>
      <c r="ACU10" s="94">
        <v>3.5587439E-10</v>
      </c>
      <c r="ACV10" s="94">
        <v>1.7783772999999999E-11</v>
      </c>
      <c r="ACW10" s="94">
        <v>8.8433000000000003E-13</v>
      </c>
      <c r="ACX10" s="94">
        <v>4.3742713000000002E-14</v>
      </c>
      <c r="ACY10" s="94">
        <v>2.152411E-15</v>
      </c>
      <c r="ACZ10" s="94">
        <v>1.0538571500000001E-16</v>
      </c>
      <c r="ADA10" s="94">
        <v>5.1358714000000002E-18</v>
      </c>
      <c r="ADB10" s="94">
        <v>2.4921074999999999E-19</v>
      </c>
      <c r="ADC10" s="94">
        <v>1.2044224E-20</v>
      </c>
      <c r="ADD10" s="94">
        <v>5.7993565000000004E-22</v>
      </c>
      <c r="ADE10" s="94">
        <v>2.7828419999999999E-23</v>
      </c>
      <c r="ADF10" s="94">
        <v>1.3311066E-24</v>
      </c>
      <c r="ADG10" s="94">
        <v>6.3481953999999999E-26</v>
      </c>
      <c r="ADH10" s="94">
        <v>3.0191822999999998E-27</v>
      </c>
      <c r="ADI10" s="94">
        <v>1.4322212999999999E-28</v>
      </c>
      <c r="ADJ10" s="94">
        <v>6.7777454000000006E-30</v>
      </c>
      <c r="ADK10" s="94">
        <v>3.2002252999999999E-31</v>
      </c>
      <c r="ADL10" s="94">
        <v>1.5078419E-32</v>
      </c>
      <c r="ADM10" s="94">
        <v>7.0905984999999997E-34</v>
      </c>
      <c r="ADN10" s="94">
        <v>3.3254246999999999E-35</v>
      </c>
      <c r="ADO10" s="94">
        <v>1.5347213999999999E-36</v>
      </c>
      <c r="ADP10" s="94">
        <v>5.0009825000000004E-38</v>
      </c>
      <c r="ADQ10" s="94">
        <v>0</v>
      </c>
      <c r="ADR10" s="94">
        <v>0</v>
      </c>
      <c r="ADS10" s="94">
        <v>0</v>
      </c>
      <c r="ADT10" s="94">
        <v>0</v>
      </c>
      <c r="ADU10" s="94">
        <v>0</v>
      </c>
      <c r="ADV10" s="94">
        <v>0</v>
      </c>
      <c r="ADW10" s="94">
        <v>0</v>
      </c>
      <c r="ADX10" s="94">
        <v>0</v>
      </c>
      <c r="ADY10" s="100"/>
      <c r="ADZ10" s="97">
        <v>4</v>
      </c>
      <c r="AEA10" s="136">
        <v>4.5</v>
      </c>
      <c r="AEB10" s="97">
        <v>4</v>
      </c>
      <c r="AEC10" s="136">
        <v>15.5</v>
      </c>
      <c r="AED10" s="98">
        <f t="shared" si="23"/>
        <v>5</v>
      </c>
      <c r="AEE10" s="114">
        <f t="shared" si="27"/>
        <v>160</v>
      </c>
      <c r="AEF10" s="114">
        <f t="shared" si="24"/>
        <v>200</v>
      </c>
      <c r="AEG10" s="138">
        <f t="shared" si="16"/>
        <v>0</v>
      </c>
      <c r="AEH10" s="138">
        <f t="shared" si="16"/>
        <v>0</v>
      </c>
      <c r="AEI10" s="138">
        <f t="shared" si="16"/>
        <v>0</v>
      </c>
      <c r="AEJ10" s="138">
        <f t="shared" si="16"/>
        <v>0</v>
      </c>
      <c r="AEK10" s="138">
        <f t="shared" si="16"/>
        <v>0</v>
      </c>
      <c r="AEL10" s="138">
        <f t="shared" si="16"/>
        <v>0</v>
      </c>
      <c r="AEM10" s="138">
        <f t="shared" si="16"/>
        <v>0</v>
      </c>
      <c r="AEN10" s="138">
        <f t="shared" si="16"/>
        <v>0</v>
      </c>
      <c r="AEO10" s="138">
        <f t="shared" si="16"/>
        <v>0</v>
      </c>
      <c r="AEP10" s="138">
        <f t="shared" si="16"/>
        <v>0</v>
      </c>
      <c r="AEQ10" s="138">
        <f t="shared" si="17"/>
        <v>0</v>
      </c>
      <c r="AER10" s="138">
        <f t="shared" si="17"/>
        <v>0</v>
      </c>
      <c r="AES10" s="138">
        <f t="shared" si="17"/>
        <v>0</v>
      </c>
      <c r="AET10" s="138">
        <f t="shared" si="17"/>
        <v>0</v>
      </c>
      <c r="AEU10" s="138">
        <f t="shared" si="17"/>
        <v>0</v>
      </c>
      <c r="AEV10" s="138">
        <f t="shared" si="17"/>
        <v>0</v>
      </c>
      <c r="AEW10" s="138">
        <f t="shared" si="17"/>
        <v>0</v>
      </c>
      <c r="AEX10" s="138">
        <f t="shared" si="17"/>
        <v>0</v>
      </c>
      <c r="AEY10" s="138">
        <f t="shared" si="17"/>
        <v>0</v>
      </c>
      <c r="AEZ10" s="130">
        <f t="shared" si="18"/>
        <v>1.1599999999999999</v>
      </c>
      <c r="AFA10" s="91"/>
      <c r="AFB10" s="94">
        <v>0</v>
      </c>
      <c r="AFC10" s="139">
        <f t="shared" si="19"/>
        <v>0</v>
      </c>
      <c r="AFD10" s="91"/>
      <c r="AFE10" s="114">
        <f t="shared" si="26"/>
        <v>160</v>
      </c>
      <c r="AFF10" s="140">
        <f>AFF9+COUNT($E$6:$AR$6)</f>
        <v>180</v>
      </c>
      <c r="AFG10" s="138">
        <f t="shared" si="25"/>
        <v>5.7993247000000002E-22</v>
      </c>
      <c r="AFH10" s="138">
        <f t="shared" si="20"/>
        <v>5.7993200000000003E-22</v>
      </c>
      <c r="AFI10" s="138">
        <f t="shared" si="20"/>
        <v>5.7993227000000004E-22</v>
      </c>
      <c r="AFJ10" s="138">
        <f t="shared" si="20"/>
        <v>5.7993256999999996E-22</v>
      </c>
      <c r="AFK10" s="138">
        <f t="shared" si="20"/>
        <v>5.7993230000000004E-22</v>
      </c>
      <c r="AFL10" s="138">
        <f t="shared" si="20"/>
        <v>5.7993140000000001E-22</v>
      </c>
      <c r="AFM10" s="138">
        <f t="shared" si="20"/>
        <v>5.7993015E-22</v>
      </c>
      <c r="AFN10" s="138">
        <f t="shared" si="20"/>
        <v>5.7992933999999997E-22</v>
      </c>
      <c r="AFO10" s="138">
        <f t="shared" si="20"/>
        <v>5.7992939999999997E-22</v>
      </c>
      <c r="AFP10" s="138">
        <f t="shared" si="20"/>
        <v>5.7992999999999999E-22</v>
      </c>
      <c r="AFQ10" s="138">
        <f t="shared" si="20"/>
        <v>5.7993079999999999E-22</v>
      </c>
      <c r="AFR10" s="138">
        <f t="shared" si="20"/>
        <v>5.7993146000000001E-22</v>
      </c>
      <c r="AFS10" s="138">
        <f t="shared" si="20"/>
        <v>5.7993170000000002E-22</v>
      </c>
      <c r="AFT10" s="138">
        <f t="shared" si="20"/>
        <v>5.7993185999999996E-22</v>
      </c>
      <c r="AFU10" s="138">
        <f t="shared" si="20"/>
        <v>5.7993096000000003E-22</v>
      </c>
      <c r="AFV10" s="138">
        <f t="shared" si="20"/>
        <v>5.7993045000000001E-22</v>
      </c>
      <c r="AFW10" s="138">
        <f t="shared" si="20"/>
        <v>5.7993015E-22</v>
      </c>
      <c r="AFX10" s="138">
        <f t="shared" si="21"/>
        <v>5.7993695999999996E-22</v>
      </c>
      <c r="AFY10" s="138">
        <f t="shared" si="21"/>
        <v>5.7993656000000001E-22</v>
      </c>
      <c r="AFZ10" s="138" t="e">
        <f t="shared" si="21"/>
        <v>#VALUE!</v>
      </c>
      <c r="AGA10" s="139">
        <f t="shared" si="22"/>
        <v>5.7993172631578942E-22</v>
      </c>
      <c r="AGB10" s="91"/>
      <c r="AGC10" s="91"/>
      <c r="AGD10" s="91"/>
      <c r="AGE10" s="91"/>
      <c r="AGF10" s="91"/>
      <c r="AGG10" s="91"/>
      <c r="AGH10" s="91"/>
      <c r="AGI10" s="91"/>
      <c r="AGJ10" s="91"/>
      <c r="AGK10" s="91"/>
      <c r="AGL10" s="91"/>
      <c r="AGM10" s="91"/>
      <c r="AGN10" s="91"/>
      <c r="AGO10" s="91"/>
      <c r="AGP10" s="91"/>
      <c r="AGQ10" s="91"/>
      <c r="AGR10" s="91"/>
      <c r="AGS10" s="91"/>
      <c r="AGT10" s="91"/>
      <c r="AGU10" s="91"/>
      <c r="AGV10" s="91"/>
      <c r="AGW10" s="91"/>
      <c r="AGX10" s="91"/>
      <c r="AGY10" s="91"/>
      <c r="AGZ10" s="91"/>
      <c r="AHA10" s="91"/>
      <c r="AHB10" s="91"/>
      <c r="AHC10" s="91"/>
      <c r="AHD10" s="91"/>
      <c r="AHE10" s="91"/>
      <c r="AHF10" s="91"/>
      <c r="AHG10" s="91"/>
      <c r="AHH10" s="91"/>
      <c r="AHI10" s="91"/>
      <c r="AHJ10" s="91"/>
      <c r="AHK10" s="91"/>
      <c r="AHL10" s="91"/>
      <c r="AHM10" s="91"/>
      <c r="AHN10" s="91"/>
      <c r="AHO10" s="91"/>
      <c r="AHP10" s="91"/>
      <c r="AHQ10" s="91"/>
      <c r="AHR10" s="91"/>
      <c r="AHS10" s="91"/>
      <c r="AHT10" s="91"/>
      <c r="AHU10" s="91"/>
      <c r="AHV10" s="91"/>
      <c r="AHW10" s="91"/>
      <c r="AHX10" s="91"/>
      <c r="AHY10" s="91"/>
      <c r="AHZ10" s="91"/>
      <c r="AIA10" s="91"/>
      <c r="AIB10" s="91"/>
      <c r="AIC10" s="91"/>
      <c r="AID10" s="91"/>
      <c r="AIE10" s="91"/>
      <c r="AIF10" s="91"/>
      <c r="AIG10" s="91"/>
      <c r="AIH10" s="91"/>
      <c r="AII10" s="91"/>
      <c r="AIJ10" s="91"/>
      <c r="AIK10" s="91"/>
      <c r="AIL10" s="91"/>
      <c r="AIM10" s="91"/>
      <c r="AIN10" s="91"/>
      <c r="AIO10" s="91"/>
      <c r="AIP10" s="91"/>
      <c r="AIQ10" s="91"/>
      <c r="AIR10" s="91"/>
      <c r="AIS10" s="91"/>
      <c r="AIT10" s="91"/>
      <c r="AIU10" s="91"/>
      <c r="AIV10" s="91"/>
      <c r="AIW10" s="91"/>
      <c r="AIX10" s="91"/>
      <c r="AIY10" s="91"/>
      <c r="AIZ10" s="91"/>
      <c r="AJA10" s="91"/>
      <c r="AJB10" s="91"/>
      <c r="AJC10" s="91"/>
      <c r="AJD10" s="91"/>
      <c r="AJE10" s="91"/>
      <c r="AJF10" s="91"/>
      <c r="AJG10" s="91"/>
      <c r="AJH10" s="91"/>
      <c r="AJI10" s="91"/>
      <c r="AJJ10" s="91"/>
      <c r="AJK10" s="91"/>
      <c r="AJL10" s="91"/>
      <c r="AJM10" s="91"/>
      <c r="AJN10" s="91"/>
      <c r="AJO10" s="91"/>
      <c r="AJP10" s="91"/>
      <c r="AJQ10" s="91"/>
      <c r="AJR10" s="91"/>
      <c r="AJS10" s="91"/>
      <c r="AJT10" s="91"/>
      <c r="AJU10" s="91"/>
      <c r="AJV10" s="91"/>
      <c r="AJW10" s="91"/>
      <c r="AJX10" s="91"/>
      <c r="AJY10" s="91"/>
      <c r="AJZ10" s="91"/>
      <c r="AKA10" s="91"/>
      <c r="AKB10" s="91"/>
      <c r="AKC10" s="91"/>
      <c r="AKD10" s="91"/>
      <c r="AKE10" s="91"/>
      <c r="AKF10" s="91"/>
      <c r="AKG10" s="91"/>
      <c r="AKH10" s="91"/>
      <c r="AKI10" s="91"/>
      <c r="AKJ10" s="91"/>
      <c r="AKK10" s="91"/>
      <c r="AKL10" s="91"/>
      <c r="AKM10" s="91"/>
      <c r="AKN10" s="91"/>
      <c r="AKO10" s="91"/>
      <c r="AKP10" s="91"/>
      <c r="AKQ10" s="91"/>
      <c r="AKR10" s="91"/>
      <c r="AKS10" s="91"/>
      <c r="AKT10" s="91"/>
      <c r="AKU10" s="91"/>
      <c r="AKV10" s="91"/>
      <c r="AKW10" s="91"/>
      <c r="AKX10" s="91"/>
      <c r="AKY10" s="91"/>
      <c r="AKZ10" s="91"/>
      <c r="ALA10" s="91"/>
      <c r="ALB10" s="91"/>
      <c r="ALC10" s="91"/>
      <c r="ALD10" s="91"/>
      <c r="ALE10" s="91"/>
      <c r="ALF10" s="91"/>
      <c r="ALG10" s="91"/>
      <c r="ALH10" s="91"/>
      <c r="ALI10" s="91"/>
      <c r="ALJ10" s="91"/>
      <c r="ALK10" s="91"/>
      <c r="ALL10" s="91"/>
      <c r="ALM10" s="91"/>
      <c r="ALN10" s="91"/>
      <c r="ALO10" s="91"/>
      <c r="ALP10" s="91"/>
      <c r="ALQ10" s="91"/>
      <c r="ALR10" s="91"/>
      <c r="ALS10" s="91"/>
      <c r="ALT10" s="91"/>
      <c r="ALU10" s="91"/>
      <c r="ALV10" s="91"/>
      <c r="ALW10" s="91"/>
      <c r="ALX10" s="91"/>
      <c r="ALY10" s="91"/>
      <c r="ALZ10" s="91"/>
      <c r="AMA10" s="91"/>
      <c r="AMB10" s="91"/>
      <c r="AMC10" s="91"/>
      <c r="AMD10" s="91"/>
      <c r="AME10" s="91"/>
      <c r="AMF10" s="91"/>
      <c r="AMG10" s="91"/>
      <c r="AMH10" s="91"/>
      <c r="AMI10" s="91"/>
      <c r="AMJ10" s="91"/>
      <c r="AMK10" s="91"/>
      <c r="AML10" s="91"/>
      <c r="AMM10" s="91"/>
      <c r="AMN10" s="91"/>
      <c r="AMO10" s="91"/>
      <c r="AMP10" s="91"/>
      <c r="AMQ10" s="91"/>
      <c r="AMR10" s="91"/>
      <c r="AMS10" s="91"/>
      <c r="AMT10" s="91"/>
      <c r="AMU10" s="91"/>
      <c r="AMV10" s="91"/>
      <c r="AMW10" s="91"/>
      <c r="AMX10" s="91"/>
      <c r="AMY10" s="91"/>
      <c r="AMZ10" s="91"/>
      <c r="ANA10" s="91"/>
      <c r="ANB10" s="91"/>
      <c r="ANC10" s="91"/>
      <c r="AND10" s="91"/>
      <c r="ANE10" s="91"/>
      <c r="ANF10" s="91"/>
      <c r="ANG10" s="91"/>
      <c r="ANH10" s="91"/>
      <c r="ANI10" s="91"/>
      <c r="ANJ10" s="91"/>
      <c r="ANK10" s="91"/>
      <c r="ANL10" s="91"/>
      <c r="ANM10" s="91"/>
      <c r="ANN10" s="91"/>
      <c r="ANO10" s="91"/>
      <c r="ANP10" s="91"/>
      <c r="ANQ10" s="91"/>
      <c r="ANR10" s="91"/>
      <c r="ANS10" s="91"/>
      <c r="ANT10" s="91"/>
      <c r="ANU10" s="91"/>
      <c r="ANV10" s="91"/>
      <c r="ANW10" s="91"/>
      <c r="ANX10" s="91"/>
      <c r="ANY10" s="91"/>
      <c r="ANZ10" s="91"/>
      <c r="AOA10" s="91"/>
      <c r="AOB10" s="91"/>
      <c r="AOC10" s="91"/>
      <c r="AOD10" s="91"/>
      <c r="AOE10" s="91"/>
      <c r="AOF10" s="91"/>
      <c r="AOG10" s="91"/>
      <c r="AOH10" s="91"/>
      <c r="AOI10" s="91"/>
      <c r="AOJ10" s="91"/>
      <c r="AOK10" s="91"/>
      <c r="AOL10" s="91"/>
      <c r="AOM10" s="91"/>
      <c r="AON10" s="91"/>
      <c r="AOO10" s="91"/>
      <c r="AOP10" s="91"/>
      <c r="AOQ10" s="91"/>
      <c r="AOR10" s="91"/>
      <c r="AOS10" s="91"/>
      <c r="AOT10" s="91"/>
      <c r="AOU10" s="91"/>
      <c r="AOV10" s="91"/>
      <c r="AOW10" s="91"/>
      <c r="AOX10" s="91"/>
      <c r="AOY10" s="91"/>
      <c r="AOZ10" s="91"/>
      <c r="APA10" s="91"/>
      <c r="APB10" s="91"/>
      <c r="APC10" s="91"/>
      <c r="APD10" s="91"/>
      <c r="APE10" s="91"/>
      <c r="APF10" s="91"/>
      <c r="APG10" s="91"/>
      <c r="APH10" s="91"/>
      <c r="API10" s="91"/>
      <c r="APJ10" s="91"/>
      <c r="APK10" s="91"/>
      <c r="APL10" s="91"/>
      <c r="APM10" s="91"/>
      <c r="APN10" s="91"/>
      <c r="APO10" s="91"/>
      <c r="APP10" s="91"/>
      <c r="APQ10" s="91"/>
      <c r="APR10" s="91"/>
      <c r="APS10" s="91"/>
      <c r="APT10" s="91"/>
      <c r="APU10" s="91"/>
      <c r="APV10" s="91"/>
      <c r="APW10" s="91"/>
      <c r="APX10" s="91"/>
      <c r="APY10" s="91"/>
      <c r="APZ10" s="91"/>
      <c r="AQA10" s="91"/>
      <c r="AQB10" s="91"/>
      <c r="AQC10" s="91"/>
      <c r="AQD10" s="91"/>
      <c r="AQE10" s="91"/>
      <c r="AQF10" s="91"/>
      <c r="AQG10" s="91"/>
      <c r="AQH10" s="91"/>
      <c r="AQI10" s="91"/>
      <c r="AQJ10" s="91"/>
      <c r="AQK10" s="91"/>
      <c r="AQL10" s="91"/>
      <c r="AQM10" s="91"/>
      <c r="AQN10" s="91"/>
      <c r="AQO10" s="91"/>
      <c r="AQP10" s="91"/>
      <c r="AQQ10" s="91"/>
      <c r="AQR10" s="91"/>
      <c r="AQS10" s="91"/>
      <c r="AQT10" s="91"/>
      <c r="AQU10" s="91"/>
      <c r="AQV10" s="91"/>
      <c r="AQW10" s="91"/>
      <c r="AQX10" s="91"/>
      <c r="AQY10" s="91"/>
      <c r="AQZ10" s="91"/>
      <c r="ARA10" s="91"/>
      <c r="ARB10" s="91"/>
      <c r="ARC10" s="91"/>
      <c r="ARD10" s="91"/>
      <c r="ARE10" s="91"/>
      <c r="ARF10" s="91"/>
      <c r="ARG10" s="91"/>
      <c r="ARH10" s="91"/>
      <c r="ARI10" s="91"/>
      <c r="ARJ10" s="91"/>
      <c r="ARK10" s="91"/>
      <c r="ARL10" s="91"/>
      <c r="ARM10" s="91"/>
      <c r="ARN10" s="91"/>
      <c r="ARO10" s="91"/>
      <c r="ARP10" s="91"/>
      <c r="ARQ10" s="91"/>
      <c r="ARR10" s="91"/>
      <c r="ARS10" s="91"/>
      <c r="ART10" s="91"/>
      <c r="ARU10" s="91"/>
      <c r="ARV10" s="91"/>
      <c r="ARW10" s="91"/>
      <c r="ARX10" s="91"/>
      <c r="ARY10" s="91"/>
      <c r="ARZ10" s="91"/>
      <c r="ASA10" s="91"/>
      <c r="ASB10" s="91"/>
      <c r="ASC10" s="91"/>
      <c r="ASD10" s="91"/>
      <c r="ASE10" s="91"/>
      <c r="ASF10" s="91"/>
      <c r="ASG10" s="91"/>
      <c r="ASH10" s="91"/>
      <c r="ASI10" s="91"/>
      <c r="ASJ10" s="91"/>
      <c r="ASK10" s="91"/>
      <c r="ASL10" s="91"/>
      <c r="ASM10" s="91"/>
      <c r="ASN10" s="91"/>
      <c r="ASO10" s="91"/>
      <c r="ASP10" s="91"/>
      <c r="ASQ10" s="91"/>
      <c r="ASR10" s="91"/>
    </row>
    <row r="11" spans="1:1188" ht="3" customHeight="1" x14ac:dyDescent="0.25">
      <c r="A11" s="129">
        <v>6</v>
      </c>
      <c r="B11" s="130">
        <v>1.45</v>
      </c>
      <c r="C11" s="123">
        <f>IF(ROW()-$B$4&lt;$B$112,2,3)</f>
        <v>2</v>
      </c>
      <c r="D11" s="129">
        <v>6</v>
      </c>
      <c r="E11" s="91">
        <v>0</v>
      </c>
      <c r="F11" s="92">
        <v>0.33804053000000001</v>
      </c>
      <c r="G11" s="92">
        <v>0.68733219999999995</v>
      </c>
      <c r="H11" s="92">
        <v>0.51311410000000002</v>
      </c>
      <c r="I11" s="92">
        <v>0.12649867000000001</v>
      </c>
      <c r="J11" s="92">
        <v>7.2559729999999998E-3</v>
      </c>
      <c r="K11" s="92">
        <v>3.9817543999999999E-4</v>
      </c>
      <c r="L11" s="92">
        <v>2.1375814000000001E-5</v>
      </c>
      <c r="M11" s="92">
        <v>1.1329009000000001E-6</v>
      </c>
      <c r="N11" s="92">
        <v>5.9507964999999998E-8</v>
      </c>
      <c r="O11" s="92">
        <v>3.1032914E-9</v>
      </c>
      <c r="P11" s="92">
        <v>1.6080058E-10</v>
      </c>
      <c r="Q11" s="92">
        <v>8.2825040000000006E-12</v>
      </c>
      <c r="R11" s="92">
        <v>4.2420389999999998E-13</v>
      </c>
      <c r="S11" s="92">
        <v>2.1609045E-14</v>
      </c>
      <c r="T11" s="92">
        <v>1.0950870999999999E-15</v>
      </c>
      <c r="U11" s="92">
        <v>5.5222707000000002E-17</v>
      </c>
      <c r="V11" s="92">
        <v>2.7716993999999999E-18</v>
      </c>
      <c r="W11" s="92">
        <v>1.3849569000000001E-19</v>
      </c>
      <c r="X11" s="92">
        <v>6.891099E-21</v>
      </c>
      <c r="Y11" s="92">
        <v>3.4150714999999999E-22</v>
      </c>
      <c r="Z11" s="93">
        <v>1.6860196E-23</v>
      </c>
      <c r="AA11" s="93">
        <v>8.2940229999999991E-25</v>
      </c>
      <c r="AB11" s="93">
        <v>4.0662224000000002E-26</v>
      </c>
      <c r="AC11" s="93">
        <v>1.9870954E-27</v>
      </c>
      <c r="AD11" s="93">
        <v>9.6810399999999998E-29</v>
      </c>
      <c r="AE11" s="93">
        <v>4.70295E-30</v>
      </c>
      <c r="AF11" s="93">
        <v>2.2783909000000002E-31</v>
      </c>
      <c r="AG11" s="93">
        <v>1.1009251E-32</v>
      </c>
      <c r="AH11" s="93">
        <v>5.3057746999999998E-34</v>
      </c>
      <c r="AI11" s="93">
        <v>2.5501564000000002E-35</v>
      </c>
      <c r="AJ11" s="93">
        <v>1.1640107E-36</v>
      </c>
      <c r="AK11" s="93">
        <v>4.7286769999999995E-38</v>
      </c>
      <c r="AL11" s="93">
        <v>0</v>
      </c>
      <c r="AM11" s="93">
        <v>0</v>
      </c>
      <c r="AN11" s="93">
        <v>0</v>
      </c>
      <c r="AO11" s="93">
        <v>0</v>
      </c>
      <c r="AP11" s="93">
        <v>0</v>
      </c>
      <c r="AQ11" s="93">
        <v>0</v>
      </c>
      <c r="AR11" s="93">
        <v>0</v>
      </c>
      <c r="AS11" s="94">
        <v>0</v>
      </c>
      <c r="AT11" s="94">
        <v>0.33803921999999997</v>
      </c>
      <c r="AU11" s="94">
        <v>0.68733089999999997</v>
      </c>
      <c r="AV11" s="94">
        <v>0.51311344000000003</v>
      </c>
      <c r="AW11" s="94">
        <v>0.12649862000000001</v>
      </c>
      <c r="AX11" s="94">
        <v>7.2559686E-3</v>
      </c>
      <c r="AY11" s="94">
        <v>3.9817519999999998E-4</v>
      </c>
      <c r="AZ11" s="94">
        <v>2.1375805E-5</v>
      </c>
      <c r="BA11" s="94">
        <v>1.1328999E-6</v>
      </c>
      <c r="BB11" s="94">
        <v>5.9507922000000001E-8</v>
      </c>
      <c r="BC11" s="94">
        <v>3.1032886999999999E-9</v>
      </c>
      <c r="BD11" s="94">
        <v>1.6080039000000001E-10</v>
      </c>
      <c r="BE11" s="94">
        <v>8.2824959999999992E-12</v>
      </c>
      <c r="BF11" s="94">
        <v>4.2420345000000002E-13</v>
      </c>
      <c r="BG11" s="94">
        <v>2.1609022000000001E-14</v>
      </c>
      <c r="BH11" s="94">
        <v>1.0950861999999999E-15</v>
      </c>
      <c r="BI11" s="94">
        <v>5.5222673999999999E-17</v>
      </c>
      <c r="BJ11" s="94">
        <v>2.7716974000000001E-18</v>
      </c>
      <c r="BK11" s="94">
        <v>1.3849563000000001E-19</v>
      </c>
      <c r="BL11" s="94">
        <v>6.8910969999999997E-21</v>
      </c>
      <c r="BM11" s="94">
        <v>3.4150695000000002E-22</v>
      </c>
      <c r="BN11" s="94">
        <v>1.6860188000000001E-23</v>
      </c>
      <c r="BO11" s="94">
        <v>8.2940199999999995E-25</v>
      </c>
      <c r="BP11" s="94">
        <v>4.0662204999999998E-26</v>
      </c>
      <c r="BQ11" s="94">
        <v>1.9870943999999999E-27</v>
      </c>
      <c r="BR11" s="94">
        <v>9.6810359999999996E-29</v>
      </c>
      <c r="BS11" s="94">
        <v>4.7029480000000003E-30</v>
      </c>
      <c r="BT11" s="94">
        <v>2.2783903999999998E-31</v>
      </c>
      <c r="BU11" s="94">
        <v>1.1009273999999999E-32</v>
      </c>
      <c r="BV11" s="94">
        <v>5.3060634999999999E-34</v>
      </c>
      <c r="BW11" s="94">
        <v>2.5455926999999999E-35</v>
      </c>
      <c r="BX11" s="94">
        <v>1.1455195E-36</v>
      </c>
      <c r="BY11" s="94">
        <v>4.6926596E-38</v>
      </c>
      <c r="BZ11" s="94">
        <v>0</v>
      </c>
      <c r="CA11" s="94">
        <v>0</v>
      </c>
      <c r="CB11" s="94">
        <v>0</v>
      </c>
      <c r="CC11" s="94">
        <v>0</v>
      </c>
      <c r="CD11" s="94">
        <v>0</v>
      </c>
      <c r="CE11" s="94">
        <v>0</v>
      </c>
      <c r="CF11" s="94">
        <v>0</v>
      </c>
      <c r="CG11" s="94">
        <v>0</v>
      </c>
      <c r="CH11" s="94">
        <v>0.33803967000000001</v>
      </c>
      <c r="CI11" s="94">
        <v>0.68733140000000004</v>
      </c>
      <c r="CJ11" s="94">
        <v>0.51311359999999995</v>
      </c>
      <c r="CK11" s="94">
        <v>0.12649862000000001</v>
      </c>
      <c r="CL11" s="94">
        <v>7.2559679999999998E-3</v>
      </c>
      <c r="CM11" s="94">
        <v>3.9817512000000002E-4</v>
      </c>
      <c r="CN11" s="94">
        <v>2.1375795999999999E-5</v>
      </c>
      <c r="CO11" s="94">
        <v>1.1328997999999999E-6</v>
      </c>
      <c r="CP11" s="94">
        <v>5.9507922000000001E-8</v>
      </c>
      <c r="CQ11" s="94">
        <v>3.1032884999999999E-9</v>
      </c>
      <c r="CR11" s="94">
        <v>1.6080040999999999E-10</v>
      </c>
      <c r="CS11" s="94">
        <v>8.2824950000000002E-12</v>
      </c>
      <c r="CT11" s="94">
        <v>4.2420339999999999E-13</v>
      </c>
      <c r="CU11" s="94">
        <v>2.1609023000000001E-14</v>
      </c>
      <c r="CV11" s="94">
        <v>1.0950865000000001E-15</v>
      </c>
      <c r="CW11" s="94">
        <v>5.5222690000000003E-17</v>
      </c>
      <c r="CX11" s="94">
        <v>2.7716990000000002E-18</v>
      </c>
      <c r="CY11" s="94">
        <v>1.3849569999999999E-19</v>
      </c>
      <c r="CZ11" s="94">
        <v>6.8911010000000003E-21</v>
      </c>
      <c r="DA11" s="94">
        <v>3.4150714999999999E-22</v>
      </c>
      <c r="DB11" s="94">
        <v>1.6860200000000001E-23</v>
      </c>
      <c r="DC11" s="94">
        <v>8.2940260000000006E-25</v>
      </c>
      <c r="DD11" s="94">
        <v>4.0662230000000001E-26</v>
      </c>
      <c r="DE11" s="94">
        <v>1.987096E-27</v>
      </c>
      <c r="DF11" s="94">
        <v>9.681042E-29</v>
      </c>
      <c r="DG11" s="94">
        <v>4.70295E-30</v>
      </c>
      <c r="DH11" s="94">
        <v>2.2783913E-31</v>
      </c>
      <c r="DI11" s="94">
        <v>1.1009281E-32</v>
      </c>
      <c r="DJ11" s="94">
        <v>5.3060680000000004E-34</v>
      </c>
      <c r="DK11" s="94">
        <v>2.545579E-35</v>
      </c>
      <c r="DL11" s="94">
        <v>1.1455145500000001E-36</v>
      </c>
      <c r="DM11" s="94">
        <v>4.6928450000000001E-38</v>
      </c>
      <c r="DN11" s="94">
        <v>0</v>
      </c>
      <c r="DO11" s="94">
        <v>0</v>
      </c>
      <c r="DP11" s="94">
        <v>0</v>
      </c>
      <c r="DQ11" s="94">
        <v>0</v>
      </c>
      <c r="DR11" s="94">
        <v>0</v>
      </c>
      <c r="DS11" s="94">
        <v>0</v>
      </c>
      <c r="DT11" s="94">
        <v>0</v>
      </c>
      <c r="DU11" s="94">
        <v>0</v>
      </c>
      <c r="DV11" s="94">
        <v>0.33803951999999998</v>
      </c>
      <c r="DW11" s="94">
        <v>0.68733113999999995</v>
      </c>
      <c r="DX11" s="94">
        <v>0.51311340000000005</v>
      </c>
      <c r="DY11" s="94">
        <v>0.12649859999999999</v>
      </c>
      <c r="DZ11" s="94">
        <v>7.2559696000000003E-3</v>
      </c>
      <c r="EA11" s="94">
        <v>3.9817519999999998E-4</v>
      </c>
      <c r="EB11" s="94">
        <v>2.13758E-5</v>
      </c>
      <c r="EC11" s="94">
        <v>1.1328999E-6</v>
      </c>
      <c r="ED11" s="94">
        <v>5.9507922000000001E-8</v>
      </c>
      <c r="EE11" s="94">
        <v>3.1032894000000002E-9</v>
      </c>
      <c r="EF11" s="94">
        <v>1.6080046000000001E-10</v>
      </c>
      <c r="EG11" s="94">
        <v>8.2825006000000002E-12</v>
      </c>
      <c r="EH11" s="94">
        <v>4.2420356000000002E-13</v>
      </c>
      <c r="EI11" s="94">
        <v>2.1609032E-14</v>
      </c>
      <c r="EJ11" s="94">
        <v>1.0950868E-15</v>
      </c>
      <c r="EK11" s="94">
        <v>5.5222707000000002E-17</v>
      </c>
      <c r="EL11" s="94">
        <v>2.7717009999999999E-18</v>
      </c>
      <c r="EM11" s="94">
        <v>1.3849582000000001E-19</v>
      </c>
      <c r="EN11" s="94">
        <v>6.8911069999999998E-21</v>
      </c>
      <c r="EO11" s="94">
        <v>3.4150738000000002E-22</v>
      </c>
      <c r="EP11" s="94">
        <v>1.6860203999999999E-23</v>
      </c>
      <c r="EQ11" s="94">
        <v>8.2940270000000004E-25</v>
      </c>
      <c r="ER11" s="94">
        <v>4.0662245000000001E-26</v>
      </c>
      <c r="ES11" s="94">
        <v>1.9870967000000001E-27</v>
      </c>
      <c r="ET11" s="94">
        <v>9.6810456000000004E-29</v>
      </c>
      <c r="EU11" s="94">
        <v>4.70295E-30</v>
      </c>
      <c r="EV11" s="94">
        <v>2.2783909999999998E-31</v>
      </c>
      <c r="EW11" s="94">
        <v>1.1009278E-32</v>
      </c>
      <c r="EX11" s="94">
        <v>5.3060660000000002E-34</v>
      </c>
      <c r="EY11" s="94">
        <v>2.5455784000000002E-35</v>
      </c>
      <c r="EZ11" s="94">
        <v>1.1455146E-36</v>
      </c>
      <c r="FA11" s="94">
        <v>4.6928544E-38</v>
      </c>
      <c r="FB11" s="94">
        <v>0</v>
      </c>
      <c r="FC11" s="94">
        <v>0</v>
      </c>
      <c r="FD11" s="94">
        <v>0</v>
      </c>
      <c r="FE11" s="94">
        <v>0</v>
      </c>
      <c r="FF11" s="94">
        <v>0</v>
      </c>
      <c r="FG11" s="94">
        <v>0</v>
      </c>
      <c r="FH11" s="94">
        <v>0</v>
      </c>
      <c r="FI11" s="94">
        <v>0</v>
      </c>
      <c r="FJ11" s="94">
        <v>0.33803939999999999</v>
      </c>
      <c r="FK11" s="94">
        <v>0.68733069999999996</v>
      </c>
      <c r="FL11" s="94">
        <v>0.51311320000000005</v>
      </c>
      <c r="FM11" s="94">
        <v>0.12649850000000001</v>
      </c>
      <c r="FN11" s="94">
        <v>7.2559653999999998E-3</v>
      </c>
      <c r="FO11" s="94">
        <v>3.9817485999999998E-4</v>
      </c>
      <c r="FP11" s="94">
        <v>2.1375787000000001E-5</v>
      </c>
      <c r="FQ11" s="94">
        <v>1.1328992E-6</v>
      </c>
      <c r="FR11" s="94">
        <v>5.9507889999999997E-8</v>
      </c>
      <c r="FS11" s="94">
        <v>3.1032880000000001E-9</v>
      </c>
      <c r="FT11" s="94">
        <v>1.6080040999999999E-10</v>
      </c>
      <c r="FU11" s="94">
        <v>8.2824969999999998E-12</v>
      </c>
      <c r="FV11" s="94">
        <v>4.2420353000000001E-13</v>
      </c>
      <c r="FW11" s="94">
        <v>2.1609027000000001E-14</v>
      </c>
      <c r="FX11" s="94">
        <v>1.0950869E-15</v>
      </c>
      <c r="FY11" s="94">
        <v>5.5222693E-17</v>
      </c>
      <c r="FZ11" s="94">
        <v>2.7716998E-18</v>
      </c>
      <c r="GA11" s="94">
        <v>1.3849577E-19</v>
      </c>
      <c r="GB11" s="94">
        <v>6.8911039999999993E-21</v>
      </c>
      <c r="GC11" s="94">
        <v>3.415073E-22</v>
      </c>
      <c r="GD11" s="94">
        <v>1.6860200000000001E-23</v>
      </c>
      <c r="GE11" s="94">
        <v>8.2940229999999991E-25</v>
      </c>
      <c r="GF11" s="94">
        <v>4.0662202000000002E-26</v>
      </c>
      <c r="GG11" s="94">
        <v>1.9870943999999999E-27</v>
      </c>
      <c r="GH11" s="94">
        <v>9.6810335000000005E-29</v>
      </c>
      <c r="GI11" s="94">
        <v>4.7029429999999999E-30</v>
      </c>
      <c r="GJ11" s="94">
        <v>2.2783873000000002E-31</v>
      </c>
      <c r="GK11" s="94">
        <v>1.1009261E-32</v>
      </c>
      <c r="GL11" s="94">
        <v>5.3060603000000004E-34</v>
      </c>
      <c r="GM11" s="94">
        <v>2.5455765999999999E-35</v>
      </c>
      <c r="GN11" s="94">
        <v>1.1455148E-36</v>
      </c>
      <c r="GO11" s="94">
        <v>4.6928590000000001E-38</v>
      </c>
      <c r="GP11" s="94">
        <v>0</v>
      </c>
      <c r="GQ11" s="94">
        <v>0</v>
      </c>
      <c r="GR11" s="94">
        <v>0</v>
      </c>
      <c r="GS11" s="94">
        <v>0</v>
      </c>
      <c r="GT11" s="94">
        <v>0</v>
      </c>
      <c r="GU11" s="94">
        <v>0</v>
      </c>
      <c r="GV11" s="94">
        <v>0</v>
      </c>
      <c r="GW11" s="94">
        <v>0</v>
      </c>
      <c r="GX11" s="94">
        <v>0.33803897999999999</v>
      </c>
      <c r="GY11" s="94">
        <v>0.68733007000000002</v>
      </c>
      <c r="GZ11" s="94">
        <v>0.51311269999999998</v>
      </c>
      <c r="HA11" s="94">
        <v>0.12649842</v>
      </c>
      <c r="HB11" s="94">
        <v>7.2559603000000002E-3</v>
      </c>
      <c r="HC11" s="94">
        <v>3.9817462999999998E-4</v>
      </c>
      <c r="HD11" s="94">
        <v>2.1375772E-5</v>
      </c>
      <c r="HE11" s="94">
        <v>1.1328983E-6</v>
      </c>
      <c r="HF11" s="94">
        <v>5.9507840000000001E-8</v>
      </c>
      <c r="HG11" s="94">
        <v>3.1032856000000002E-9</v>
      </c>
      <c r="HH11" s="94">
        <v>1.6080025000000001E-10</v>
      </c>
      <c r="HI11" s="94">
        <v>8.2824900000000006E-12</v>
      </c>
      <c r="HJ11" s="94">
        <v>4.2420318000000001E-13</v>
      </c>
      <c r="HK11" s="94">
        <v>2.1609008000000001E-14</v>
      </c>
      <c r="HL11" s="94">
        <v>1.0950857E-15</v>
      </c>
      <c r="HM11" s="94">
        <v>5.5222634E-17</v>
      </c>
      <c r="HN11" s="94">
        <v>2.7716963000000002E-18</v>
      </c>
      <c r="HO11" s="94">
        <v>1.3849560000000001E-19</v>
      </c>
      <c r="HP11" s="94">
        <v>6.8910940000000007E-21</v>
      </c>
      <c r="HQ11" s="94">
        <v>3.4150681999999998E-22</v>
      </c>
      <c r="HR11" s="94">
        <v>1.6860177000000001E-23</v>
      </c>
      <c r="HS11" s="94">
        <v>8.2940120000000006E-25</v>
      </c>
      <c r="HT11" s="94">
        <v>4.0662144000000002E-26</v>
      </c>
      <c r="HU11" s="94">
        <v>1.9870913000000001E-27</v>
      </c>
      <c r="HV11" s="94">
        <v>9.6810179999999995E-29</v>
      </c>
      <c r="HW11" s="94">
        <v>4.7029370000000001E-30</v>
      </c>
      <c r="HX11" s="94">
        <v>2.2783855000000002E-31</v>
      </c>
      <c r="HY11" s="94">
        <v>1.1009257E-32</v>
      </c>
      <c r="HZ11" s="94">
        <v>5.3060594000000003E-34</v>
      </c>
      <c r="IA11" s="94">
        <v>2.5455760000000002E-35</v>
      </c>
      <c r="IB11" s="94">
        <v>1.1455135E-36</v>
      </c>
      <c r="IC11" s="94">
        <v>4.6928493000000001E-38</v>
      </c>
      <c r="ID11" s="94">
        <v>0</v>
      </c>
      <c r="IE11" s="94">
        <v>0</v>
      </c>
      <c r="IF11" s="94">
        <v>0</v>
      </c>
      <c r="IG11" s="94">
        <v>0</v>
      </c>
      <c r="IH11" s="94">
        <v>0</v>
      </c>
      <c r="II11" s="94">
        <v>0</v>
      </c>
      <c r="IJ11" s="94">
        <v>0</v>
      </c>
      <c r="IK11" s="94">
        <v>0</v>
      </c>
      <c r="IL11" s="94">
        <v>0.33803889999999998</v>
      </c>
      <c r="IM11" s="94">
        <v>0.68732970000000004</v>
      </c>
      <c r="IN11" s="94">
        <v>0.51311229999999997</v>
      </c>
      <c r="IO11" s="94">
        <v>0.12649833999999999</v>
      </c>
      <c r="IP11" s="94">
        <v>7.2559547E-3</v>
      </c>
      <c r="IQ11" s="94">
        <v>3.9817428000000002E-4</v>
      </c>
      <c r="IR11" s="94">
        <v>2.1375754E-5</v>
      </c>
      <c r="IS11" s="94">
        <v>1.1328975E-6</v>
      </c>
      <c r="IT11" s="94">
        <v>5.9507780000000002E-8</v>
      </c>
      <c r="IU11" s="94">
        <v>3.1032812E-9</v>
      </c>
      <c r="IV11" s="94">
        <v>1.6080001E-10</v>
      </c>
      <c r="IW11" s="94">
        <v>8.2824760000000006E-12</v>
      </c>
      <c r="IX11" s="94">
        <v>4.2420245E-13</v>
      </c>
      <c r="IY11" s="94">
        <v>2.1608971000000001E-14</v>
      </c>
      <c r="IZ11" s="94">
        <v>1.0950837E-15</v>
      </c>
      <c r="JA11" s="94">
        <v>5.5222509999999998E-17</v>
      </c>
      <c r="JB11" s="94">
        <v>2.7716899999999999E-18</v>
      </c>
      <c r="JC11" s="94">
        <v>1.3849528000000001E-19</v>
      </c>
      <c r="JD11" s="94">
        <v>6.8910779999999996E-21</v>
      </c>
      <c r="JE11" s="94">
        <v>3.4150601E-22</v>
      </c>
      <c r="JF11" s="94">
        <v>1.6860138000000001E-23</v>
      </c>
      <c r="JG11" s="94">
        <v>8.2939919999999996E-25</v>
      </c>
      <c r="JH11" s="94">
        <v>4.0662057000000003E-26</v>
      </c>
      <c r="JI11" s="94">
        <v>1.9870872999999998E-27</v>
      </c>
      <c r="JJ11" s="94">
        <v>9.6810019999999996E-29</v>
      </c>
      <c r="JK11" s="94">
        <v>4.7029306000000003E-30</v>
      </c>
      <c r="JL11" s="94">
        <v>2.2783824000000001E-31</v>
      </c>
      <c r="JM11" s="94">
        <v>1.10092415E-32</v>
      </c>
      <c r="JN11" s="94">
        <v>5.3060539999999997E-34</v>
      </c>
      <c r="JO11" s="94">
        <v>2.5455739999999999E-35</v>
      </c>
      <c r="JP11" s="94">
        <v>1.1455121000000001E-36</v>
      </c>
      <c r="JQ11" s="94">
        <v>4.6928389999999999E-38</v>
      </c>
      <c r="JR11" s="94">
        <v>0</v>
      </c>
      <c r="JS11" s="94">
        <v>0</v>
      </c>
      <c r="JT11" s="94">
        <v>0</v>
      </c>
      <c r="JU11" s="94">
        <v>0</v>
      </c>
      <c r="JV11" s="94">
        <v>0</v>
      </c>
      <c r="JW11" s="94">
        <v>0</v>
      </c>
      <c r="JX11" s="94">
        <v>0</v>
      </c>
      <c r="JY11" s="94">
        <v>0</v>
      </c>
      <c r="JZ11" s="94">
        <v>0.33803889999999998</v>
      </c>
      <c r="KA11" s="94">
        <v>0.68732959999999999</v>
      </c>
      <c r="KB11" s="94">
        <v>0.51311229999999997</v>
      </c>
      <c r="KC11" s="94">
        <v>0.12649825000000001</v>
      </c>
      <c r="KD11" s="94">
        <v>7.2559468000000004E-3</v>
      </c>
      <c r="KE11" s="94">
        <v>3.9817378000000001E-4</v>
      </c>
      <c r="KF11" s="94">
        <v>2.1375722999999999E-5</v>
      </c>
      <c r="KG11" s="94">
        <v>1.1328958999999999E-6</v>
      </c>
      <c r="KH11" s="94">
        <v>5.9507701999999997E-8</v>
      </c>
      <c r="KI11" s="94">
        <v>3.1032765000000002E-9</v>
      </c>
      <c r="KJ11" s="94">
        <v>1.6079972999999999E-10</v>
      </c>
      <c r="KK11" s="94">
        <v>8.2824620000000006E-12</v>
      </c>
      <c r="KL11" s="94">
        <v>4.2420165999999998E-13</v>
      </c>
      <c r="KM11" s="94">
        <v>2.1608931999999999E-14</v>
      </c>
      <c r="KN11" s="94">
        <v>1.0950817999999999E-15</v>
      </c>
      <c r="KO11" s="94">
        <v>5.5222425000000001E-17</v>
      </c>
      <c r="KP11" s="94">
        <v>2.7716844999999999E-18</v>
      </c>
      <c r="KQ11" s="94">
        <v>1.3849503999999999E-19</v>
      </c>
      <c r="KR11" s="94">
        <v>6.8910689999999997E-21</v>
      </c>
      <c r="KS11" s="94">
        <v>3.4150552999999998E-22</v>
      </c>
      <c r="KT11" s="94">
        <v>1.6860119E-23</v>
      </c>
      <c r="KU11" s="94">
        <v>8.2939870000000003E-25</v>
      </c>
      <c r="KV11" s="94">
        <v>4.0662026000000001E-26</v>
      </c>
      <c r="KW11" s="94">
        <v>1.9870867000000001E-27</v>
      </c>
      <c r="KX11" s="94">
        <v>9.6810034000000006E-29</v>
      </c>
      <c r="KY11" s="94">
        <v>4.7029317000000003E-30</v>
      </c>
      <c r="KZ11" s="94">
        <v>2.2783824000000001E-31</v>
      </c>
      <c r="LA11" s="94">
        <v>1.10092385E-32</v>
      </c>
      <c r="LB11" s="94">
        <v>5.3060489999999999E-34</v>
      </c>
      <c r="LC11" s="94">
        <v>2.5455720000000002E-35</v>
      </c>
      <c r="LD11" s="94">
        <v>1.1455118999999999E-36</v>
      </c>
      <c r="LE11" s="94">
        <v>4.6928379999999999E-38</v>
      </c>
      <c r="LF11" s="94">
        <v>0</v>
      </c>
      <c r="LG11" s="94">
        <v>0</v>
      </c>
      <c r="LH11" s="94">
        <v>0</v>
      </c>
      <c r="LI11" s="94">
        <v>0</v>
      </c>
      <c r="LJ11" s="94">
        <v>0</v>
      </c>
      <c r="LK11" s="94">
        <v>0</v>
      </c>
      <c r="LL11" s="94">
        <v>0</v>
      </c>
      <c r="LM11" s="94">
        <v>0</v>
      </c>
      <c r="LN11" s="94">
        <v>0.33803855999999999</v>
      </c>
      <c r="LO11" s="94">
        <v>0.68732959999999999</v>
      </c>
      <c r="LP11" s="94">
        <v>0.51311229999999997</v>
      </c>
      <c r="LQ11" s="94">
        <v>0.12649827</v>
      </c>
      <c r="LR11" s="94">
        <v>7.2559495E-3</v>
      </c>
      <c r="LS11" s="94">
        <v>3.9817386999999998E-4</v>
      </c>
      <c r="LT11" s="94">
        <v>2.1375721E-5</v>
      </c>
      <c r="LU11" s="94">
        <v>1.1328951999999999E-6</v>
      </c>
      <c r="LV11" s="94">
        <v>5.9507665999999999E-8</v>
      </c>
      <c r="LW11" s="94">
        <v>3.1032745E-9</v>
      </c>
      <c r="LX11" s="94">
        <v>1.6079964999999999E-10</v>
      </c>
      <c r="LY11" s="94">
        <v>8.2824549999999998E-12</v>
      </c>
      <c r="LZ11" s="94">
        <v>4.2420119999999999E-13</v>
      </c>
      <c r="MA11" s="94">
        <v>2.1608908E-14</v>
      </c>
      <c r="MB11" s="94">
        <v>1.0950808000000001E-15</v>
      </c>
      <c r="MC11" s="94">
        <v>5.5222390000000002E-17</v>
      </c>
      <c r="MD11" s="94">
        <v>2.7716835E-18</v>
      </c>
      <c r="ME11" s="94">
        <v>1.3849497000000001E-19</v>
      </c>
      <c r="MF11" s="94">
        <v>6.8910640000000004E-21</v>
      </c>
      <c r="MG11" s="94">
        <v>3.4150546E-22</v>
      </c>
      <c r="MH11" s="94">
        <v>1.6860122E-23</v>
      </c>
      <c r="MI11" s="94">
        <v>8.2939899999999999E-25</v>
      </c>
      <c r="MJ11" s="94">
        <v>4.0662044999999999E-26</v>
      </c>
      <c r="MK11" s="94">
        <v>1.9870874999999998E-27</v>
      </c>
      <c r="ML11" s="94">
        <v>9.6810069999999999E-29</v>
      </c>
      <c r="MM11" s="94">
        <v>4.7029349999999997E-30</v>
      </c>
      <c r="MN11" s="94">
        <v>2.2783843000000002E-31</v>
      </c>
      <c r="MO11" s="94">
        <v>1.1009240999999999E-32</v>
      </c>
      <c r="MP11" s="94">
        <v>5.3060456000000004E-34</v>
      </c>
      <c r="MQ11" s="94">
        <v>2.5455691999999998E-35</v>
      </c>
      <c r="MR11" s="94">
        <v>1.1455112999999999E-36</v>
      </c>
      <c r="MS11" s="94">
        <v>4.6928409999999998E-38</v>
      </c>
      <c r="MT11" s="94">
        <v>0</v>
      </c>
      <c r="MU11" s="94">
        <v>0</v>
      </c>
      <c r="MV11" s="94">
        <v>0</v>
      </c>
      <c r="MW11" s="94">
        <v>0</v>
      </c>
      <c r="MX11" s="94">
        <v>0</v>
      </c>
      <c r="MY11" s="94">
        <v>0</v>
      </c>
      <c r="MZ11" s="94">
        <v>0</v>
      </c>
      <c r="NA11" s="94">
        <v>0</v>
      </c>
      <c r="NB11" s="94">
        <v>0.33803838000000003</v>
      </c>
      <c r="NC11" s="94">
        <v>0.68732979999999999</v>
      </c>
      <c r="ND11" s="94">
        <v>0.51311229999999997</v>
      </c>
      <c r="NE11" s="94">
        <v>0.12649830000000001</v>
      </c>
      <c r="NF11" s="94">
        <v>7.2559514000000002E-3</v>
      </c>
      <c r="NG11" s="94">
        <v>3.98174E-4</v>
      </c>
      <c r="NH11" s="94">
        <v>2.1375722999999999E-5</v>
      </c>
      <c r="NI11" s="94">
        <v>1.1328954E-6</v>
      </c>
      <c r="NJ11" s="94">
        <v>5.9507672999999998E-8</v>
      </c>
      <c r="NK11" s="94">
        <v>3.1032745E-9</v>
      </c>
      <c r="NL11" s="94">
        <v>1.6079964E-10</v>
      </c>
      <c r="NM11" s="94">
        <v>8.2824530000000002E-12</v>
      </c>
      <c r="NN11" s="94">
        <v>4.2420116999999998E-13</v>
      </c>
      <c r="NO11" s="94">
        <v>2.1608903000000001E-14</v>
      </c>
      <c r="NP11" s="94">
        <v>1.0950804999999999E-15</v>
      </c>
      <c r="NQ11" s="94">
        <v>5.5222379999999997E-17</v>
      </c>
      <c r="NR11" s="94">
        <v>2.7716840000000002E-18</v>
      </c>
      <c r="NS11" s="94">
        <v>1.3849503000000001E-19</v>
      </c>
      <c r="NT11" s="94">
        <v>6.8910699999999998E-21</v>
      </c>
      <c r="NU11" s="94">
        <v>3.4150576000000001E-22</v>
      </c>
      <c r="NV11" s="94">
        <v>1.6860135000000001E-23</v>
      </c>
      <c r="NW11" s="94">
        <v>8.2939970000000008E-25</v>
      </c>
      <c r="NX11" s="94">
        <v>4.0662081999999999E-26</v>
      </c>
      <c r="NY11" s="94">
        <v>1.9870885999999999E-27</v>
      </c>
      <c r="NZ11" s="94">
        <v>9.6810100000000001E-29</v>
      </c>
      <c r="OA11" s="94">
        <v>4.7029355000000001E-30</v>
      </c>
      <c r="OB11" s="94">
        <v>2.2783843000000002E-31</v>
      </c>
      <c r="OC11" s="94">
        <v>1.1009242E-32</v>
      </c>
      <c r="OD11" s="94">
        <v>5.3060456000000004E-34</v>
      </c>
      <c r="OE11" s="94">
        <v>2.5455677000000002E-35</v>
      </c>
      <c r="OF11" s="94">
        <v>1.1455106E-36</v>
      </c>
      <c r="OG11" s="94">
        <v>4.6928412000000002E-38</v>
      </c>
      <c r="OH11" s="94">
        <v>0</v>
      </c>
      <c r="OI11" s="94">
        <v>0</v>
      </c>
      <c r="OJ11" s="94">
        <v>0</v>
      </c>
      <c r="OK11" s="94">
        <v>0</v>
      </c>
      <c r="OL11" s="94">
        <v>0</v>
      </c>
      <c r="OM11" s="94">
        <v>0</v>
      </c>
      <c r="ON11" s="94">
        <v>0</v>
      </c>
      <c r="OO11" s="94">
        <v>0</v>
      </c>
      <c r="OP11" s="94">
        <v>0.33803823999999999</v>
      </c>
      <c r="OQ11" s="94">
        <v>0.68733010000000005</v>
      </c>
      <c r="OR11" s="94">
        <v>0.51311260000000003</v>
      </c>
      <c r="OS11" s="94">
        <v>0.12649837</v>
      </c>
      <c r="OT11" s="94">
        <v>7.2559547E-3</v>
      </c>
      <c r="OU11" s="94">
        <v>3.9817428000000002E-4</v>
      </c>
      <c r="OV11" s="94">
        <v>2.1375738E-5</v>
      </c>
      <c r="OW11" s="94">
        <v>1.1328958E-6</v>
      </c>
      <c r="OX11" s="94">
        <v>5.9507676999999999E-8</v>
      </c>
      <c r="OY11" s="94">
        <v>3.1032759E-9</v>
      </c>
      <c r="OZ11" s="94">
        <v>1.6079970000000001E-10</v>
      </c>
      <c r="PA11" s="94">
        <v>8.2824579999999999E-12</v>
      </c>
      <c r="PB11" s="94">
        <v>4.2420136000000001E-13</v>
      </c>
      <c r="PC11" s="94">
        <v>2.160891E-14</v>
      </c>
      <c r="PD11" s="94">
        <v>1.0950806999999999E-15</v>
      </c>
      <c r="PE11" s="94">
        <v>5.5222391999999998E-17</v>
      </c>
      <c r="PF11" s="94">
        <v>2.7716850000000001E-18</v>
      </c>
      <c r="PG11" s="94">
        <v>1.3849508E-19</v>
      </c>
      <c r="PH11" s="94">
        <v>6.8910730000000003E-21</v>
      </c>
      <c r="PI11" s="94">
        <v>3.4150589999999998E-22</v>
      </c>
      <c r="PJ11" s="94">
        <v>1.6860144E-23</v>
      </c>
      <c r="PK11" s="94">
        <v>8.2940020000000001E-25</v>
      </c>
      <c r="PL11" s="94">
        <v>4.0662113000000001E-26</v>
      </c>
      <c r="PM11" s="94">
        <v>1.9870902E-27</v>
      </c>
      <c r="PN11" s="94">
        <v>9.6810120000000002E-29</v>
      </c>
      <c r="PO11" s="94">
        <v>4.7029349999999997E-30</v>
      </c>
      <c r="PP11" s="94">
        <v>2.2783843000000002E-31</v>
      </c>
      <c r="PQ11" s="94">
        <v>1.1009246E-32</v>
      </c>
      <c r="PR11" s="94">
        <v>5.30605E-34</v>
      </c>
      <c r="PS11" s="94">
        <v>2.5455705999999998E-35</v>
      </c>
      <c r="PT11" s="94">
        <v>1.1455112E-36</v>
      </c>
      <c r="PU11" s="94">
        <v>4.6928432000000001E-38</v>
      </c>
      <c r="PV11" s="94">
        <v>0</v>
      </c>
      <c r="PW11" s="94">
        <v>0</v>
      </c>
      <c r="PX11" s="94">
        <v>0</v>
      </c>
      <c r="PY11" s="94">
        <v>0</v>
      </c>
      <c r="PZ11" s="94">
        <v>0</v>
      </c>
      <c r="QA11" s="94">
        <v>0</v>
      </c>
      <c r="QB11" s="94">
        <v>0</v>
      </c>
      <c r="QC11" s="94">
        <v>0</v>
      </c>
      <c r="QD11" s="94">
        <v>0.33803802999999999</v>
      </c>
      <c r="QE11" s="94">
        <v>0.68733060000000001</v>
      </c>
      <c r="QF11" s="94">
        <v>0.51311289999999998</v>
      </c>
      <c r="QG11" s="94">
        <v>0.12649845000000001</v>
      </c>
      <c r="QH11" s="94">
        <v>7.2559590000000002E-3</v>
      </c>
      <c r="QI11" s="94">
        <v>3.9817447999999998E-4</v>
      </c>
      <c r="QJ11" s="94">
        <v>2.137576E-5</v>
      </c>
      <c r="QK11" s="94">
        <v>1.1328971000000001E-6</v>
      </c>
      <c r="QL11" s="94">
        <v>5.9507745000000001E-8</v>
      </c>
      <c r="QM11" s="94">
        <v>3.1032782999999999E-9</v>
      </c>
      <c r="QN11" s="94">
        <v>1.6079982E-10</v>
      </c>
      <c r="QO11" s="94">
        <v>8.2824620000000006E-12</v>
      </c>
      <c r="QP11" s="94">
        <v>4.2420164000000001E-13</v>
      </c>
      <c r="QQ11" s="94">
        <v>2.1608920000000001E-14</v>
      </c>
      <c r="QR11" s="94">
        <v>1.0950813E-15</v>
      </c>
      <c r="QS11" s="94">
        <v>5.5222421999999998E-17</v>
      </c>
      <c r="QT11" s="94">
        <v>2.7716864000000001E-18</v>
      </c>
      <c r="QU11" s="94">
        <v>1.3849519000000001E-19</v>
      </c>
      <c r="QV11" s="94">
        <v>6.8910779999999996E-21</v>
      </c>
      <c r="QW11" s="94">
        <v>3.4150619999999999E-22</v>
      </c>
      <c r="QX11" s="94">
        <v>1.6860158E-23</v>
      </c>
      <c r="QY11" s="94">
        <v>8.2940079999999993E-25</v>
      </c>
      <c r="QZ11" s="94">
        <v>4.0662139999999999E-26</v>
      </c>
      <c r="RA11" s="94">
        <v>1.9870915000000001E-27</v>
      </c>
      <c r="RB11" s="94">
        <v>9.6810184999999995E-29</v>
      </c>
      <c r="RC11" s="94">
        <v>4.7029370000000001E-30</v>
      </c>
      <c r="RD11" s="94">
        <v>2.2783848000000001E-31</v>
      </c>
      <c r="RE11" s="94">
        <v>1.10092496E-32</v>
      </c>
      <c r="RF11" s="94">
        <v>5.3060549999999998E-34</v>
      </c>
      <c r="RG11" s="94">
        <v>2.5455746000000002E-35</v>
      </c>
      <c r="RH11" s="94">
        <v>1.1455135E-36</v>
      </c>
      <c r="RI11" s="94">
        <v>4.6928521E-38</v>
      </c>
      <c r="RJ11" s="94">
        <v>0</v>
      </c>
      <c r="RK11" s="94">
        <v>0</v>
      </c>
      <c r="RL11" s="94">
        <v>0</v>
      </c>
      <c r="RM11" s="94">
        <v>0</v>
      </c>
      <c r="RN11" s="94">
        <v>0</v>
      </c>
      <c r="RO11" s="94">
        <v>0</v>
      </c>
      <c r="RP11" s="94">
        <v>0</v>
      </c>
      <c r="RQ11" s="94">
        <v>0</v>
      </c>
      <c r="RR11" s="94">
        <v>0.33803797000000002</v>
      </c>
      <c r="RS11" s="94">
        <v>0.68733060000000001</v>
      </c>
      <c r="RT11" s="94">
        <v>0.51311300000000004</v>
      </c>
      <c r="RU11" s="94">
        <v>0.12649850000000001</v>
      </c>
      <c r="RV11" s="94">
        <v>7.2559620000000003E-3</v>
      </c>
      <c r="RW11" s="94">
        <v>3.9817466000000002E-4</v>
      </c>
      <c r="RX11" s="94">
        <v>2.1375770000000001E-5</v>
      </c>
      <c r="RY11" s="94">
        <v>1.1328979999999999E-6</v>
      </c>
      <c r="RZ11" s="94">
        <v>5.9507789999999998E-8</v>
      </c>
      <c r="SA11" s="94">
        <v>3.1032806999999999E-9</v>
      </c>
      <c r="SB11" s="94">
        <v>1.6079993E-10</v>
      </c>
      <c r="SC11" s="94">
        <v>8.2824689999999998E-12</v>
      </c>
      <c r="SD11" s="94">
        <v>4.2420189999999999E-13</v>
      </c>
      <c r="SE11" s="94">
        <v>2.160894E-14</v>
      </c>
      <c r="SF11" s="94">
        <v>1.0950819000000001E-15</v>
      </c>
      <c r="SG11" s="94">
        <v>5.5222435E-17</v>
      </c>
      <c r="SH11" s="94">
        <v>2.7716876E-18</v>
      </c>
      <c r="SI11" s="94">
        <v>1.3849521E-19</v>
      </c>
      <c r="SJ11" s="94">
        <v>6.8910810000000001E-21</v>
      </c>
      <c r="SK11" s="94">
        <v>3.4150629999999998E-22</v>
      </c>
      <c r="SL11" s="94">
        <v>1.6860158E-23</v>
      </c>
      <c r="SM11" s="94">
        <v>8.2940069999999994E-25</v>
      </c>
      <c r="SN11" s="94">
        <v>4.0662128000000001E-26</v>
      </c>
      <c r="SO11" s="94">
        <v>1.9870911000000001E-27</v>
      </c>
      <c r="SP11" s="94">
        <v>9.6810184999999995E-29</v>
      </c>
      <c r="SQ11" s="94">
        <v>4.7029377000000002E-30</v>
      </c>
      <c r="SR11" s="94">
        <v>2.2783844999999999E-31</v>
      </c>
      <c r="SS11" s="94">
        <v>1.1009249E-32</v>
      </c>
      <c r="ST11" s="94">
        <v>5.3060549999999998E-34</v>
      </c>
      <c r="SU11" s="94">
        <v>2.5455752E-35</v>
      </c>
      <c r="SV11" s="94">
        <v>1.1455144000000001E-36</v>
      </c>
      <c r="SW11" s="94">
        <v>4.6928560000000002E-38</v>
      </c>
      <c r="SX11" s="94">
        <v>0</v>
      </c>
      <c r="SY11" s="94">
        <v>0</v>
      </c>
      <c r="SZ11" s="94">
        <v>0</v>
      </c>
      <c r="TA11" s="94">
        <v>0</v>
      </c>
      <c r="TB11" s="94">
        <v>0</v>
      </c>
      <c r="TC11" s="94">
        <v>0</v>
      </c>
      <c r="TD11" s="94">
        <v>0</v>
      </c>
      <c r="TE11" s="94">
        <v>0</v>
      </c>
      <c r="TF11" s="94">
        <v>0.33803784999999997</v>
      </c>
      <c r="TG11" s="94">
        <v>0.68733089999999997</v>
      </c>
      <c r="TH11" s="94">
        <v>0.51311329999999999</v>
      </c>
      <c r="TI11" s="94">
        <v>0.12649857</v>
      </c>
      <c r="TJ11" s="94">
        <v>7.2559696000000003E-3</v>
      </c>
      <c r="TK11" s="94">
        <v>3.9817505999999999E-4</v>
      </c>
      <c r="TL11" s="94">
        <v>2.1375787000000001E-5</v>
      </c>
      <c r="TM11" s="94">
        <v>1.1328989E-6</v>
      </c>
      <c r="TN11" s="94">
        <v>5.9507849999999998E-8</v>
      </c>
      <c r="TO11" s="94">
        <v>3.1032846999999999E-9</v>
      </c>
      <c r="TP11" s="94">
        <v>1.6080011E-10</v>
      </c>
      <c r="TQ11" s="94">
        <v>8.2824780000000001E-12</v>
      </c>
      <c r="TR11" s="94">
        <v>4.2420237000000001E-13</v>
      </c>
      <c r="TS11" s="94">
        <v>2.1608959E-14</v>
      </c>
      <c r="TT11" s="94">
        <v>1.0950827999999999E-15</v>
      </c>
      <c r="TU11" s="94">
        <v>5.5222461999999997E-17</v>
      </c>
      <c r="TV11" s="94">
        <v>2.7716880000000001E-18</v>
      </c>
      <c r="TW11" s="94">
        <v>1.3849525000000001E-19</v>
      </c>
      <c r="TX11" s="94">
        <v>6.8910789999999998E-21</v>
      </c>
      <c r="TY11" s="94">
        <v>3.4150629999999998E-22</v>
      </c>
      <c r="TZ11" s="94">
        <v>1.686016E-23</v>
      </c>
      <c r="UA11" s="94">
        <v>8.2940059999999996E-25</v>
      </c>
      <c r="UB11" s="94">
        <v>4.0662122000000002E-26</v>
      </c>
      <c r="UC11" s="94">
        <v>1.9870913000000001E-27</v>
      </c>
      <c r="UD11" s="94">
        <v>9.6810239999999999E-29</v>
      </c>
      <c r="UE11" s="94">
        <v>4.7029415E-30</v>
      </c>
      <c r="UF11" s="94">
        <v>2.2783873000000002E-31</v>
      </c>
      <c r="UG11" s="94">
        <v>1.1009266E-32</v>
      </c>
      <c r="UH11" s="94">
        <v>5.3060625999999998E-34</v>
      </c>
      <c r="UI11" s="94">
        <v>2.545579E-35</v>
      </c>
      <c r="UJ11" s="94">
        <v>1.1455163E-36</v>
      </c>
      <c r="UK11" s="94">
        <v>4.6928636000000001E-38</v>
      </c>
      <c r="UL11" s="94">
        <v>0</v>
      </c>
      <c r="UM11" s="94">
        <v>0</v>
      </c>
      <c r="UN11" s="94">
        <v>0</v>
      </c>
      <c r="UO11" s="94">
        <v>0</v>
      </c>
      <c r="UP11" s="94">
        <v>0</v>
      </c>
      <c r="UQ11" s="94">
        <v>0</v>
      </c>
      <c r="UR11" s="94">
        <v>0</v>
      </c>
      <c r="US11" s="94">
        <v>0</v>
      </c>
      <c r="UT11" s="94">
        <v>0.33803814999999998</v>
      </c>
      <c r="UU11" s="94">
        <v>0.68733080000000002</v>
      </c>
      <c r="UV11" s="94">
        <v>0.51311344000000003</v>
      </c>
      <c r="UW11" s="94">
        <v>0.12649862000000001</v>
      </c>
      <c r="UX11" s="94">
        <v>7.2559709999999999E-3</v>
      </c>
      <c r="UY11" s="94">
        <v>3.9817533E-4</v>
      </c>
      <c r="UZ11" s="94">
        <v>2.1375800999999999E-5</v>
      </c>
      <c r="VA11" s="94">
        <v>1.1328995000000001E-6</v>
      </c>
      <c r="VB11" s="94">
        <v>5.9507880000000001E-8</v>
      </c>
      <c r="VC11" s="94">
        <v>3.1032871999999999E-9</v>
      </c>
      <c r="VD11" s="94">
        <v>1.6080025000000001E-10</v>
      </c>
      <c r="VE11" s="94">
        <v>8.2824859999999999E-12</v>
      </c>
      <c r="VF11" s="94">
        <v>4.2420272000000002E-13</v>
      </c>
      <c r="VG11" s="94">
        <v>2.1608974000000001E-14</v>
      </c>
      <c r="VH11" s="94">
        <v>1.0950834E-15</v>
      </c>
      <c r="VI11" s="94">
        <v>5.5222491999999998E-17</v>
      </c>
      <c r="VJ11" s="94">
        <v>2.7716880000000001E-18</v>
      </c>
      <c r="VK11" s="94">
        <v>1.3849521E-19</v>
      </c>
      <c r="VL11" s="94">
        <v>6.8910784999999997E-21</v>
      </c>
      <c r="VM11" s="94">
        <v>3.415061E-22</v>
      </c>
      <c r="VN11" s="94">
        <v>1.6860149000000001E-23</v>
      </c>
      <c r="VO11" s="94">
        <v>8.2939990000000005E-25</v>
      </c>
      <c r="VP11" s="94">
        <v>4.0662087999999998E-26</v>
      </c>
      <c r="VQ11" s="94">
        <v>1.9870892E-27</v>
      </c>
      <c r="VR11" s="94">
        <v>9.6810130000000003E-29</v>
      </c>
      <c r="VS11" s="94">
        <v>4.7029389999999998E-30</v>
      </c>
      <c r="VT11" s="94">
        <v>2.2783866000000001E-31</v>
      </c>
      <c r="VU11" s="94">
        <v>1.1009266499999999E-32</v>
      </c>
      <c r="VV11" s="94">
        <v>5.3060650000000001E-34</v>
      </c>
      <c r="VW11" s="94">
        <v>2.5455800000000001E-35</v>
      </c>
      <c r="VX11" s="94">
        <v>1.1455166E-36</v>
      </c>
      <c r="VY11" s="94">
        <v>4.6928647999999999E-38</v>
      </c>
      <c r="VZ11" s="94">
        <v>0</v>
      </c>
      <c r="WA11" s="94">
        <v>0</v>
      </c>
      <c r="WB11" s="94">
        <v>0</v>
      </c>
      <c r="WC11" s="94">
        <v>0</v>
      </c>
      <c r="WD11" s="94">
        <v>0</v>
      </c>
      <c r="WE11" s="94">
        <v>0</v>
      </c>
      <c r="WF11" s="94">
        <v>0</v>
      </c>
      <c r="WG11" s="94">
        <v>0</v>
      </c>
      <c r="WH11" s="94">
        <v>0.33803850000000002</v>
      </c>
      <c r="WI11" s="94">
        <v>0.68733080000000002</v>
      </c>
      <c r="WJ11" s="94">
        <v>0.5131135</v>
      </c>
      <c r="WK11" s="94">
        <v>0.12649877000000001</v>
      </c>
      <c r="WL11" s="94">
        <v>7.2559766000000001E-3</v>
      </c>
      <c r="WM11" s="94">
        <v>3.981756E-4</v>
      </c>
      <c r="WN11" s="94">
        <v>2.1375825000000001E-5</v>
      </c>
      <c r="WO11" s="94">
        <v>1.1329007E-6</v>
      </c>
      <c r="WP11" s="94">
        <v>5.9507946999999999E-8</v>
      </c>
      <c r="WQ11" s="94">
        <v>3.1032895999999998E-9</v>
      </c>
      <c r="WR11" s="94">
        <v>1.6080043000000001E-10</v>
      </c>
      <c r="WS11" s="94">
        <v>8.2824930000000007E-12</v>
      </c>
      <c r="WT11" s="94">
        <v>4.2420312999999998E-13</v>
      </c>
      <c r="WU11" s="94">
        <v>2.1608995E-14</v>
      </c>
      <c r="WV11" s="94">
        <v>1.0950842000000001E-15</v>
      </c>
      <c r="WW11" s="94">
        <v>5.5222527999999999E-17</v>
      </c>
      <c r="WX11" s="94">
        <v>2.7716899999999999E-18</v>
      </c>
      <c r="WY11" s="94">
        <v>1.3849524E-19</v>
      </c>
      <c r="WZ11" s="94">
        <v>6.8910759999999993E-21</v>
      </c>
      <c r="XA11" s="94">
        <v>3.4150595999999998E-22</v>
      </c>
      <c r="XB11" s="94">
        <v>1.6860140999999999E-23</v>
      </c>
      <c r="XC11" s="94">
        <v>8.2939990000000005E-25</v>
      </c>
      <c r="XD11" s="94">
        <v>4.0662087999999998E-26</v>
      </c>
      <c r="XE11" s="94">
        <v>1.9870889999999999E-27</v>
      </c>
      <c r="XF11" s="94">
        <v>9.6810130000000003E-29</v>
      </c>
      <c r="XG11" s="94">
        <v>4.7029392000000001E-30</v>
      </c>
      <c r="XH11" s="94">
        <v>2.2783883E-31</v>
      </c>
      <c r="XI11" s="94">
        <v>1.1009278E-32</v>
      </c>
      <c r="XJ11" s="94">
        <v>5.3060727000000001E-34</v>
      </c>
      <c r="XK11" s="94">
        <v>2.5455835E-35</v>
      </c>
      <c r="XL11" s="94">
        <v>1.1455175999999999E-36</v>
      </c>
      <c r="XM11" s="94">
        <v>4.6928670000000002E-38</v>
      </c>
      <c r="XN11" s="94">
        <v>0</v>
      </c>
      <c r="XO11" s="94">
        <v>0</v>
      </c>
      <c r="XP11" s="94">
        <v>0</v>
      </c>
      <c r="XQ11" s="94">
        <v>0</v>
      </c>
      <c r="XR11" s="94">
        <v>0</v>
      </c>
      <c r="XS11" s="94">
        <v>0</v>
      </c>
      <c r="XT11" s="94">
        <v>0</v>
      </c>
      <c r="XU11" s="94">
        <v>0</v>
      </c>
      <c r="XV11" s="94">
        <v>0.33803916000000001</v>
      </c>
      <c r="XW11" s="94">
        <v>0.68733089999999997</v>
      </c>
      <c r="XX11" s="94">
        <v>0.51311359999999995</v>
      </c>
      <c r="XY11" s="94">
        <v>0.12649879</v>
      </c>
      <c r="XZ11" s="94">
        <v>7.2559792999999997E-3</v>
      </c>
      <c r="YA11" s="94">
        <v>3.9817588000000002E-4</v>
      </c>
      <c r="YB11" s="94">
        <v>2.1375840999999998E-5</v>
      </c>
      <c r="YC11" s="94">
        <v>1.132902E-6</v>
      </c>
      <c r="YD11" s="94">
        <v>5.9508010000000002E-8</v>
      </c>
      <c r="YE11" s="94">
        <v>3.1032930000000001E-9</v>
      </c>
      <c r="YF11" s="94">
        <v>1.6080057000000001E-10</v>
      </c>
      <c r="YG11" s="94">
        <v>8.2825010000000005E-12</v>
      </c>
      <c r="YH11" s="94">
        <v>4.2420353000000001E-13</v>
      </c>
      <c r="YI11" s="94">
        <v>2.1609012E-14</v>
      </c>
      <c r="YJ11" s="94">
        <v>1.0950853000000001E-15</v>
      </c>
      <c r="YK11" s="94">
        <v>5.5222600000000001E-17</v>
      </c>
      <c r="YL11" s="94">
        <v>2.7716922000000002E-18</v>
      </c>
      <c r="YM11" s="94">
        <v>1.3849534E-19</v>
      </c>
      <c r="YN11" s="94">
        <v>6.8910799999999999E-21</v>
      </c>
      <c r="YO11" s="94">
        <v>3.4150613999999999E-22</v>
      </c>
      <c r="YP11" s="94">
        <v>1.6860149000000001E-23</v>
      </c>
      <c r="YQ11" s="94">
        <v>8.2940020000000001E-25</v>
      </c>
      <c r="YR11" s="94">
        <v>4.066212E-26</v>
      </c>
      <c r="YS11" s="94">
        <v>1.9870913000000001E-27</v>
      </c>
      <c r="YT11" s="94">
        <v>9.6810262999999996E-29</v>
      </c>
      <c r="YU11" s="94">
        <v>4.7029467999999997E-30</v>
      </c>
      <c r="YV11" s="94">
        <v>2.2783927999999998E-31</v>
      </c>
      <c r="YW11" s="94">
        <v>1.1009305400000001E-32</v>
      </c>
      <c r="YX11" s="94">
        <v>5.3060874000000001E-34</v>
      </c>
      <c r="YY11" s="94">
        <v>2.5455907000000002E-35</v>
      </c>
      <c r="YZ11" s="94">
        <v>1.1455206E-36</v>
      </c>
      <c r="ZA11" s="94">
        <v>4.6928746000000001E-38</v>
      </c>
      <c r="ZB11" s="94">
        <v>0</v>
      </c>
      <c r="ZC11" s="94">
        <v>0</v>
      </c>
      <c r="ZD11" s="94">
        <v>0</v>
      </c>
      <c r="ZE11" s="94">
        <v>0</v>
      </c>
      <c r="ZF11" s="94">
        <v>0</v>
      </c>
      <c r="ZG11" s="94">
        <v>0</v>
      </c>
      <c r="ZH11" s="94">
        <v>0</v>
      </c>
      <c r="ZI11" s="94">
        <v>0</v>
      </c>
      <c r="ZJ11" s="94">
        <v>0.33803934000000002</v>
      </c>
      <c r="ZK11" s="94">
        <v>0.68733109999999997</v>
      </c>
      <c r="ZL11" s="94">
        <v>0.51311379999999995</v>
      </c>
      <c r="ZM11" s="94">
        <v>0.12649885999999999</v>
      </c>
      <c r="ZN11" s="94">
        <v>7.2559809999999999E-3</v>
      </c>
      <c r="ZO11" s="94">
        <v>3.9817588000000002E-4</v>
      </c>
      <c r="ZP11" s="94">
        <v>2.1375839999999999E-5</v>
      </c>
      <c r="ZQ11" s="94">
        <v>1.1329021E-6</v>
      </c>
      <c r="ZR11" s="94">
        <v>5.9508043000000003E-8</v>
      </c>
      <c r="ZS11" s="94">
        <v>3.103294E-9</v>
      </c>
      <c r="ZT11" s="94">
        <v>1.6080073E-10</v>
      </c>
      <c r="ZU11" s="94">
        <v>8.2825139999999999E-12</v>
      </c>
      <c r="ZV11" s="94">
        <v>4.2420454000000002E-13</v>
      </c>
      <c r="ZW11" s="94">
        <v>2.160908E-14</v>
      </c>
      <c r="ZX11" s="94">
        <v>1.0950897000000001E-15</v>
      </c>
      <c r="ZY11" s="94">
        <v>5.5222861999999999E-17</v>
      </c>
      <c r="ZZ11" s="94">
        <v>2.7717096000000001E-18</v>
      </c>
      <c r="AAA11" s="94">
        <v>1.3849641E-19</v>
      </c>
      <c r="AAB11" s="94">
        <v>6.8911449999999999E-21</v>
      </c>
      <c r="AAC11" s="94">
        <v>3.4150993000000002E-22</v>
      </c>
      <c r="AAD11" s="94">
        <v>1.6860371E-23</v>
      </c>
      <c r="AAE11" s="94">
        <v>8.2941309999999992E-25</v>
      </c>
      <c r="AAF11" s="94">
        <v>4.0662870000000003E-26</v>
      </c>
      <c r="AAG11" s="94">
        <v>1.9871346000000001E-27</v>
      </c>
      <c r="AAH11" s="94">
        <v>9.6812676999999996E-29</v>
      </c>
      <c r="AAI11" s="94">
        <v>4.7030803000000003E-30</v>
      </c>
      <c r="AAJ11" s="94">
        <v>2.2784658999999999E-31</v>
      </c>
      <c r="AAK11" s="94">
        <v>1.1009699E-32</v>
      </c>
      <c r="AAL11" s="94">
        <v>5.3062989999999998E-34</v>
      </c>
      <c r="AAM11" s="94">
        <v>2.5457109999999998E-35</v>
      </c>
      <c r="AAN11" s="94">
        <v>1.1455550999999999E-36</v>
      </c>
      <c r="AAO11" s="94">
        <v>4.6929954000000002E-38</v>
      </c>
      <c r="AAP11" s="94">
        <v>0</v>
      </c>
      <c r="AAQ11" s="94">
        <v>0</v>
      </c>
      <c r="AAR11" s="94">
        <v>0</v>
      </c>
      <c r="AAS11" s="94">
        <v>0</v>
      </c>
      <c r="AAT11" s="94">
        <v>0</v>
      </c>
      <c r="AAU11" s="94">
        <v>0</v>
      </c>
      <c r="AAV11" s="94">
        <v>0</v>
      </c>
      <c r="AAW11" s="94">
        <v>0</v>
      </c>
      <c r="AAX11" s="94">
        <v>0.33803826999999997</v>
      </c>
      <c r="AAY11" s="94">
        <v>0.68733065999999998</v>
      </c>
      <c r="AAZ11" s="94">
        <v>0.5131135</v>
      </c>
      <c r="ABA11" s="94">
        <v>0.12649885</v>
      </c>
      <c r="ABB11" s="94">
        <v>7.2559850000000004E-3</v>
      </c>
      <c r="ABC11" s="94">
        <v>3.9817610000000001E-4</v>
      </c>
      <c r="ABD11" s="94">
        <v>2.137585E-5</v>
      </c>
      <c r="ABE11" s="94">
        <v>1.1329031E-6</v>
      </c>
      <c r="ABF11" s="94">
        <v>5.9508092999999999E-8</v>
      </c>
      <c r="ABG11" s="94">
        <v>3.1032985000000002E-9</v>
      </c>
      <c r="ABH11" s="94">
        <v>1.6080090000000001E-10</v>
      </c>
      <c r="ABI11" s="94">
        <v>8.2825210000000007E-12</v>
      </c>
      <c r="ABJ11" s="94">
        <v>4.2420472999999999E-13</v>
      </c>
      <c r="ABK11" s="94">
        <v>2.16091E-14</v>
      </c>
      <c r="ABL11" s="94">
        <v>1.0950904999999999E-15</v>
      </c>
      <c r="ABM11" s="94">
        <v>5.5222889999999998E-17</v>
      </c>
      <c r="ABN11" s="94">
        <v>2.7717100000000002E-18</v>
      </c>
      <c r="ABO11" s="94">
        <v>1.3849635999999999E-19</v>
      </c>
      <c r="ABP11" s="94">
        <v>6.8911409999999993E-21</v>
      </c>
      <c r="ABQ11" s="94">
        <v>3.4150960000000001E-22</v>
      </c>
      <c r="ABR11" s="94">
        <v>1.6860350000000001E-23</v>
      </c>
      <c r="ABS11" s="94">
        <v>8.2941179999999992E-25</v>
      </c>
      <c r="ABT11" s="94">
        <v>4.0662810000000001E-26</v>
      </c>
      <c r="ABU11" s="94">
        <v>1.9871307999999998E-27</v>
      </c>
      <c r="ABV11" s="94">
        <v>9.6812514000000001E-29</v>
      </c>
      <c r="ABW11" s="94">
        <v>4.7030700000000002E-30</v>
      </c>
      <c r="ABX11" s="94">
        <v>2.2784595E-31</v>
      </c>
      <c r="ABY11" s="94">
        <v>1.10096595E-32</v>
      </c>
      <c r="ABZ11" s="94">
        <v>5.3064565E-34</v>
      </c>
      <c r="ACA11" s="94">
        <v>2.546069E-35</v>
      </c>
      <c r="ACB11" s="94">
        <v>1.1466977999999999E-36</v>
      </c>
      <c r="ACC11" s="94">
        <v>4.6933445999999997E-38</v>
      </c>
      <c r="ACD11" s="94">
        <v>0</v>
      </c>
      <c r="ACE11" s="94">
        <v>0</v>
      </c>
      <c r="ACF11" s="94">
        <v>0</v>
      </c>
      <c r="ACG11" s="94">
        <v>0</v>
      </c>
      <c r="ACH11" s="94">
        <v>0</v>
      </c>
      <c r="ACI11" s="94">
        <v>0</v>
      </c>
      <c r="ACJ11" s="94">
        <v>0</v>
      </c>
      <c r="ACK11" s="94">
        <v>0</v>
      </c>
      <c r="ACL11" s="94">
        <v>0.33803907</v>
      </c>
      <c r="ACM11" s="94">
        <v>0.68733109999999997</v>
      </c>
      <c r="ACN11" s="94">
        <v>0.51311359999999995</v>
      </c>
      <c r="ACO11" s="94">
        <v>0.12649882000000001</v>
      </c>
      <c r="ACP11" s="94">
        <v>7.2559820000000002E-3</v>
      </c>
      <c r="ACQ11" s="94">
        <v>3.9817599999999998E-4</v>
      </c>
      <c r="ACR11" s="94">
        <v>2.1375833999999999E-5</v>
      </c>
      <c r="ACS11" s="94">
        <v>1.1329017E-6</v>
      </c>
      <c r="ACT11" s="94">
        <v>5.9508017999999998E-8</v>
      </c>
      <c r="ACU11" s="94">
        <v>3.1032934000000002E-9</v>
      </c>
      <c r="ACV11" s="94">
        <v>1.6080065E-10</v>
      </c>
      <c r="ACW11" s="94">
        <v>8.2825060000000001E-12</v>
      </c>
      <c r="ACX11" s="94">
        <v>4.2420385999999999E-13</v>
      </c>
      <c r="ACY11" s="94">
        <v>2.1609049E-14</v>
      </c>
      <c r="ACZ11" s="94">
        <v>1.0950877E-15</v>
      </c>
      <c r="ADA11" s="94">
        <v>5.5222755999999999E-17</v>
      </c>
      <c r="ADB11" s="94">
        <v>2.7717033999999999E-18</v>
      </c>
      <c r="ADC11" s="94">
        <v>1.3849606E-19</v>
      </c>
      <c r="ADD11" s="94">
        <v>6.891127E-21</v>
      </c>
      <c r="ADE11" s="94">
        <v>3.4150899999999998E-22</v>
      </c>
      <c r="ADF11" s="94">
        <v>1.6860323E-23</v>
      </c>
      <c r="ADG11" s="94">
        <v>8.2941090000000004E-25</v>
      </c>
      <c r="ADH11" s="94">
        <v>4.0662772E-26</v>
      </c>
      <c r="ADI11" s="94">
        <v>1.9871302000000001E-27</v>
      </c>
      <c r="ADJ11" s="94">
        <v>9.6812530000000004E-29</v>
      </c>
      <c r="ADK11" s="94">
        <v>4.7030740000000003E-30</v>
      </c>
      <c r="ADL11" s="94">
        <v>2.2784619E-31</v>
      </c>
      <c r="ADM11" s="94">
        <v>1.1009653E-32</v>
      </c>
      <c r="ADN11" s="94">
        <v>5.3065441999999999E-34</v>
      </c>
      <c r="ADO11" s="94">
        <v>2.5498222999999998E-35</v>
      </c>
      <c r="ADP11" s="94">
        <v>1.16446E-36</v>
      </c>
      <c r="ADQ11" s="94">
        <v>4.9006445000000003E-38</v>
      </c>
      <c r="ADR11" s="94">
        <v>0</v>
      </c>
      <c r="ADS11" s="94">
        <v>0</v>
      </c>
      <c r="ADT11" s="94">
        <v>0</v>
      </c>
      <c r="ADU11" s="94">
        <v>0</v>
      </c>
      <c r="ADV11" s="94">
        <v>0</v>
      </c>
      <c r="ADW11" s="94">
        <v>0</v>
      </c>
      <c r="ADX11" s="94">
        <v>0</v>
      </c>
      <c r="ADY11" s="100"/>
      <c r="ADZ11" s="97">
        <v>5</v>
      </c>
      <c r="AEA11" s="136">
        <v>5.5</v>
      </c>
      <c r="AEB11" s="97">
        <v>5</v>
      </c>
      <c r="AEC11" s="136">
        <v>14.5</v>
      </c>
      <c r="AED11" s="98">
        <f t="shared" si="23"/>
        <v>6</v>
      </c>
      <c r="AEE11" s="114">
        <f t="shared" si="27"/>
        <v>200</v>
      </c>
      <c r="AEF11" s="114">
        <f t="shared" si="24"/>
        <v>240</v>
      </c>
      <c r="AEG11" s="138">
        <f t="shared" si="16"/>
        <v>0</v>
      </c>
      <c r="AEH11" s="138">
        <f t="shared" si="16"/>
        <v>0</v>
      </c>
      <c r="AEI11" s="138">
        <f t="shared" si="16"/>
        <v>0</v>
      </c>
      <c r="AEJ11" s="138">
        <f t="shared" si="16"/>
        <v>0</v>
      </c>
      <c r="AEK11" s="138">
        <f t="shared" si="16"/>
        <v>0</v>
      </c>
      <c r="AEL11" s="138">
        <f t="shared" si="16"/>
        <v>0</v>
      </c>
      <c r="AEM11" s="138">
        <f t="shared" si="16"/>
        <v>0</v>
      </c>
      <c r="AEN11" s="138">
        <f t="shared" si="16"/>
        <v>0</v>
      </c>
      <c r="AEO11" s="138">
        <f t="shared" si="16"/>
        <v>0</v>
      </c>
      <c r="AEP11" s="138">
        <f t="shared" si="16"/>
        <v>0</v>
      </c>
      <c r="AEQ11" s="138">
        <f t="shared" si="17"/>
        <v>0</v>
      </c>
      <c r="AER11" s="138">
        <f t="shared" si="17"/>
        <v>0</v>
      </c>
      <c r="AES11" s="138">
        <f t="shared" si="17"/>
        <v>0</v>
      </c>
      <c r="AET11" s="138">
        <f t="shared" si="17"/>
        <v>0</v>
      </c>
      <c r="AEU11" s="138">
        <f t="shared" si="17"/>
        <v>0</v>
      </c>
      <c r="AEV11" s="138">
        <f t="shared" si="17"/>
        <v>0</v>
      </c>
      <c r="AEW11" s="138">
        <f t="shared" si="17"/>
        <v>0</v>
      </c>
      <c r="AEX11" s="138">
        <f t="shared" si="17"/>
        <v>0</v>
      </c>
      <c r="AEY11" s="138">
        <f t="shared" si="17"/>
        <v>0</v>
      </c>
      <c r="AEZ11" s="130">
        <f t="shared" si="18"/>
        <v>1.45</v>
      </c>
      <c r="AFA11" s="91"/>
      <c r="AFB11" s="94">
        <v>0</v>
      </c>
      <c r="AFC11" s="139">
        <f t="shared" si="19"/>
        <v>0</v>
      </c>
      <c r="AFD11" s="91"/>
      <c r="AFE11" s="114">
        <f t="shared" si="26"/>
        <v>200</v>
      </c>
      <c r="AFF11" s="140">
        <f>AFF10+COUNT($E$6:$AR$6)</f>
        <v>220</v>
      </c>
      <c r="AFG11" s="138">
        <f t="shared" si="25"/>
        <v>6.891099E-21</v>
      </c>
      <c r="AFH11" s="138">
        <f t="shared" si="20"/>
        <v>6.8910969999999997E-21</v>
      </c>
      <c r="AFI11" s="138">
        <f t="shared" si="20"/>
        <v>6.8911010000000003E-21</v>
      </c>
      <c r="AFJ11" s="138">
        <f t="shared" si="20"/>
        <v>6.8911069999999998E-21</v>
      </c>
      <c r="AFK11" s="138">
        <f t="shared" si="20"/>
        <v>6.8911039999999993E-21</v>
      </c>
      <c r="AFL11" s="138">
        <f t="shared" si="20"/>
        <v>6.8910940000000007E-21</v>
      </c>
      <c r="AFM11" s="138">
        <f t="shared" si="20"/>
        <v>6.8910779999999996E-21</v>
      </c>
      <c r="AFN11" s="138">
        <f t="shared" si="20"/>
        <v>6.8910689999999997E-21</v>
      </c>
      <c r="AFO11" s="138">
        <f t="shared" si="20"/>
        <v>6.8910640000000004E-21</v>
      </c>
      <c r="AFP11" s="138">
        <f t="shared" si="20"/>
        <v>6.8910699999999998E-21</v>
      </c>
      <c r="AFQ11" s="138">
        <f t="shared" si="20"/>
        <v>6.8910730000000003E-21</v>
      </c>
      <c r="AFR11" s="138">
        <f t="shared" si="20"/>
        <v>6.8910779999999996E-21</v>
      </c>
      <c r="AFS11" s="138">
        <f t="shared" si="20"/>
        <v>6.8910810000000001E-21</v>
      </c>
      <c r="AFT11" s="138">
        <f t="shared" si="20"/>
        <v>6.8910789999999998E-21</v>
      </c>
      <c r="AFU11" s="138">
        <f t="shared" si="20"/>
        <v>6.8910784999999997E-21</v>
      </c>
      <c r="AFV11" s="138">
        <f t="shared" si="20"/>
        <v>6.8910759999999993E-21</v>
      </c>
      <c r="AFW11" s="138">
        <f t="shared" si="20"/>
        <v>6.8910799999999999E-21</v>
      </c>
      <c r="AFX11" s="138">
        <f t="shared" si="21"/>
        <v>6.8911449999999999E-21</v>
      </c>
      <c r="AFY11" s="138">
        <f t="shared" si="21"/>
        <v>6.8911409999999993E-21</v>
      </c>
      <c r="AFZ11" s="138" t="e">
        <f t="shared" si="21"/>
        <v>#VALUE!</v>
      </c>
      <c r="AGA11" s="139">
        <f t="shared" si="22"/>
        <v>6.8910902368421031E-21</v>
      </c>
      <c r="AGB11" s="91"/>
      <c r="AGC11" s="91"/>
      <c r="AGD11" s="91"/>
      <c r="AGE11" s="91"/>
      <c r="AGF11" s="91"/>
      <c r="AGG11" s="91"/>
      <c r="AGH11" s="91"/>
      <c r="AGI11" s="91"/>
      <c r="AGJ11" s="91"/>
      <c r="AGK11" s="91"/>
      <c r="AGL11" s="91"/>
      <c r="AGM11" s="91"/>
      <c r="AGN11" s="91"/>
      <c r="AGO11" s="91"/>
      <c r="AGP11" s="91"/>
      <c r="AGQ11" s="91"/>
      <c r="AGR11" s="91"/>
      <c r="AGS11" s="91"/>
      <c r="AGT11" s="91"/>
      <c r="AGU11" s="91"/>
      <c r="AGV11" s="91"/>
      <c r="AGW11" s="91"/>
      <c r="AGX11" s="91"/>
      <c r="AGY11" s="91"/>
      <c r="AGZ11" s="91"/>
      <c r="AHA11" s="91"/>
      <c r="AHB11" s="91"/>
      <c r="AHC11" s="91"/>
      <c r="AHD11" s="91"/>
      <c r="AHE11" s="91"/>
      <c r="AHF11" s="91"/>
      <c r="AHG11" s="91"/>
      <c r="AHH11" s="91"/>
      <c r="AHI11" s="91"/>
      <c r="AHJ11" s="91"/>
      <c r="AHK11" s="91"/>
      <c r="AHL11" s="91"/>
      <c r="AHM11" s="91"/>
      <c r="AHN11" s="91"/>
      <c r="AHO11" s="91"/>
      <c r="AHP11" s="91"/>
      <c r="AHQ11" s="91"/>
      <c r="AHR11" s="91"/>
      <c r="AHS11" s="91"/>
      <c r="AHT11" s="91"/>
      <c r="AHU11" s="91"/>
      <c r="AHV11" s="91"/>
      <c r="AHW11" s="91"/>
      <c r="AHX11" s="91"/>
      <c r="AHY11" s="91"/>
      <c r="AHZ11" s="91"/>
      <c r="AIA11" s="91"/>
      <c r="AIB11" s="91"/>
      <c r="AIC11" s="91"/>
      <c r="AID11" s="91"/>
      <c r="AIE11" s="91"/>
      <c r="AIF11" s="91"/>
      <c r="AIG11" s="91"/>
      <c r="AIH11" s="91"/>
      <c r="AII11" s="91"/>
      <c r="AIJ11" s="91"/>
      <c r="AIK11" s="91"/>
      <c r="AIL11" s="91"/>
      <c r="AIM11" s="91"/>
      <c r="AIN11" s="91"/>
      <c r="AIO11" s="91"/>
      <c r="AIP11" s="91"/>
      <c r="AIQ11" s="91"/>
      <c r="AIR11" s="91"/>
      <c r="AIS11" s="91"/>
      <c r="AIT11" s="91"/>
      <c r="AIU11" s="91"/>
      <c r="AIV11" s="91"/>
      <c r="AIW11" s="91"/>
      <c r="AIX11" s="91"/>
      <c r="AIY11" s="91"/>
      <c r="AIZ11" s="91"/>
      <c r="AJA11" s="91"/>
      <c r="AJB11" s="91"/>
      <c r="AJC11" s="91"/>
      <c r="AJD11" s="91"/>
      <c r="AJE11" s="91"/>
      <c r="AJF11" s="91"/>
      <c r="AJG11" s="91"/>
      <c r="AJH11" s="91"/>
      <c r="AJI11" s="91"/>
      <c r="AJJ11" s="91"/>
      <c r="AJK11" s="91"/>
      <c r="AJL11" s="91"/>
      <c r="AJM11" s="91"/>
      <c r="AJN11" s="91"/>
      <c r="AJO11" s="91"/>
      <c r="AJP11" s="91"/>
      <c r="AJQ11" s="91"/>
      <c r="AJR11" s="91"/>
      <c r="AJS11" s="91"/>
      <c r="AJT11" s="91"/>
      <c r="AJU11" s="91"/>
      <c r="AJV11" s="91"/>
      <c r="AJW11" s="91"/>
      <c r="AJX11" s="91"/>
      <c r="AJY11" s="91"/>
      <c r="AJZ11" s="91"/>
      <c r="AKA11" s="91"/>
      <c r="AKB11" s="91"/>
      <c r="AKC11" s="91"/>
      <c r="AKD11" s="91"/>
      <c r="AKE11" s="91"/>
      <c r="AKF11" s="91"/>
      <c r="AKG11" s="91"/>
      <c r="AKH11" s="91"/>
      <c r="AKI11" s="91"/>
      <c r="AKJ11" s="91"/>
      <c r="AKK11" s="91"/>
      <c r="AKL11" s="91"/>
      <c r="AKM11" s="91"/>
      <c r="AKN11" s="91"/>
      <c r="AKO11" s="91"/>
      <c r="AKP11" s="91"/>
      <c r="AKQ11" s="91"/>
      <c r="AKR11" s="91"/>
      <c r="AKS11" s="91"/>
      <c r="AKT11" s="91"/>
      <c r="AKU11" s="91"/>
      <c r="AKV11" s="91"/>
      <c r="AKW11" s="91"/>
      <c r="AKX11" s="91"/>
      <c r="AKY11" s="91"/>
      <c r="AKZ11" s="91"/>
      <c r="ALA11" s="91"/>
      <c r="ALB11" s="91"/>
      <c r="ALC11" s="91"/>
      <c r="ALD11" s="91"/>
      <c r="ALE11" s="91"/>
      <c r="ALF11" s="91"/>
      <c r="ALG11" s="91"/>
      <c r="ALH11" s="91"/>
      <c r="ALI11" s="91"/>
      <c r="ALJ11" s="91"/>
      <c r="ALK11" s="91"/>
      <c r="ALL11" s="91"/>
      <c r="ALM11" s="91"/>
      <c r="ALN11" s="91"/>
      <c r="ALO11" s="91"/>
      <c r="ALP11" s="91"/>
      <c r="ALQ11" s="91"/>
      <c r="ALR11" s="91"/>
      <c r="ALS11" s="91"/>
      <c r="ALT11" s="91"/>
      <c r="ALU11" s="91"/>
      <c r="ALV11" s="91"/>
      <c r="ALW11" s="91"/>
      <c r="ALX11" s="91"/>
      <c r="ALY11" s="91"/>
      <c r="ALZ11" s="91"/>
      <c r="AMA11" s="91"/>
      <c r="AMB11" s="91"/>
      <c r="AMC11" s="91"/>
      <c r="AMD11" s="91"/>
      <c r="AME11" s="91"/>
      <c r="AMF11" s="91"/>
      <c r="AMG11" s="91"/>
      <c r="AMH11" s="91"/>
      <c r="AMI11" s="91"/>
      <c r="AMJ11" s="91"/>
      <c r="AMK11" s="91"/>
      <c r="AML11" s="91"/>
      <c r="AMM11" s="91"/>
      <c r="AMN11" s="91"/>
      <c r="AMO11" s="91"/>
      <c r="AMP11" s="91"/>
      <c r="AMQ11" s="91"/>
      <c r="AMR11" s="91"/>
      <c r="AMS11" s="91"/>
      <c r="AMT11" s="91"/>
      <c r="AMU11" s="91"/>
      <c r="AMV11" s="91"/>
      <c r="AMW11" s="91"/>
      <c r="AMX11" s="91"/>
      <c r="AMY11" s="91"/>
      <c r="AMZ11" s="91"/>
      <c r="ANA11" s="91"/>
      <c r="ANB11" s="91"/>
      <c r="ANC11" s="91"/>
      <c r="AND11" s="91"/>
      <c r="ANE11" s="91"/>
      <c r="ANF11" s="91"/>
      <c r="ANG11" s="91"/>
      <c r="ANH11" s="91"/>
      <c r="ANI11" s="91"/>
      <c r="ANJ11" s="91"/>
      <c r="ANK11" s="91"/>
      <c r="ANL11" s="91"/>
      <c r="ANM11" s="91"/>
      <c r="ANN11" s="91"/>
      <c r="ANO11" s="91"/>
      <c r="ANP11" s="91"/>
      <c r="ANQ11" s="91"/>
      <c r="ANR11" s="91"/>
      <c r="ANS11" s="91"/>
      <c r="ANT11" s="91"/>
      <c r="ANU11" s="91"/>
      <c r="ANV11" s="91"/>
      <c r="ANW11" s="91"/>
      <c r="ANX11" s="91"/>
      <c r="ANY11" s="91"/>
      <c r="ANZ11" s="91"/>
      <c r="AOA11" s="91"/>
      <c r="AOB11" s="91"/>
      <c r="AOC11" s="91"/>
      <c r="AOD11" s="91"/>
      <c r="AOE11" s="91"/>
      <c r="AOF11" s="91"/>
      <c r="AOG11" s="91"/>
      <c r="AOH11" s="91"/>
      <c r="AOI11" s="91"/>
      <c r="AOJ11" s="91"/>
      <c r="AOK11" s="91"/>
      <c r="AOL11" s="91"/>
      <c r="AOM11" s="91"/>
      <c r="AON11" s="91"/>
      <c r="AOO11" s="91"/>
      <c r="AOP11" s="91"/>
      <c r="AOQ11" s="91"/>
      <c r="AOR11" s="91"/>
      <c r="AOS11" s="91"/>
      <c r="AOT11" s="91"/>
      <c r="AOU11" s="91"/>
      <c r="AOV11" s="91"/>
      <c r="AOW11" s="91"/>
      <c r="AOX11" s="91"/>
      <c r="AOY11" s="91"/>
      <c r="AOZ11" s="91"/>
      <c r="APA11" s="91"/>
      <c r="APB11" s="91"/>
      <c r="APC11" s="91"/>
      <c r="APD11" s="91"/>
      <c r="APE11" s="91"/>
      <c r="APF11" s="91"/>
      <c r="APG11" s="91"/>
      <c r="APH11" s="91"/>
      <c r="API11" s="91"/>
      <c r="APJ11" s="91"/>
      <c r="APK11" s="91"/>
      <c r="APL11" s="91"/>
      <c r="APM11" s="91"/>
      <c r="APN11" s="91"/>
      <c r="APO11" s="91"/>
      <c r="APP11" s="91"/>
      <c r="APQ11" s="91"/>
      <c r="APR11" s="91"/>
      <c r="APS11" s="91"/>
      <c r="APT11" s="91"/>
      <c r="APU11" s="91"/>
      <c r="APV11" s="91"/>
      <c r="APW11" s="91"/>
      <c r="APX11" s="91"/>
      <c r="APY11" s="91"/>
      <c r="APZ11" s="91"/>
      <c r="AQA11" s="91"/>
      <c r="AQB11" s="91"/>
      <c r="AQC11" s="91"/>
      <c r="AQD11" s="91"/>
      <c r="AQE11" s="91"/>
      <c r="AQF11" s="91"/>
      <c r="AQG11" s="91"/>
      <c r="AQH11" s="91"/>
      <c r="AQI11" s="91"/>
      <c r="AQJ11" s="91"/>
      <c r="AQK11" s="91"/>
      <c r="AQL11" s="91"/>
      <c r="AQM11" s="91"/>
      <c r="AQN11" s="91"/>
      <c r="AQO11" s="91"/>
      <c r="AQP11" s="91"/>
      <c r="AQQ11" s="91"/>
      <c r="AQR11" s="91"/>
      <c r="AQS11" s="91"/>
      <c r="AQT11" s="91"/>
      <c r="AQU11" s="91"/>
      <c r="AQV11" s="91"/>
      <c r="AQW11" s="91"/>
      <c r="AQX11" s="91"/>
      <c r="AQY11" s="91"/>
      <c r="AQZ11" s="91"/>
      <c r="ARA11" s="91"/>
      <c r="ARB11" s="91"/>
      <c r="ARC11" s="91"/>
      <c r="ARD11" s="91"/>
      <c r="ARE11" s="91"/>
      <c r="ARF11" s="91"/>
      <c r="ARG11" s="91"/>
      <c r="ARH11" s="91"/>
      <c r="ARI11" s="91"/>
      <c r="ARJ11" s="91"/>
      <c r="ARK11" s="91"/>
      <c r="ARL11" s="91"/>
      <c r="ARM11" s="91"/>
      <c r="ARN11" s="91"/>
      <c r="ARO11" s="91"/>
      <c r="ARP11" s="91"/>
      <c r="ARQ11" s="91"/>
      <c r="ARR11" s="91"/>
      <c r="ARS11" s="91"/>
      <c r="ART11" s="91"/>
      <c r="ARU11" s="91"/>
      <c r="ARV11" s="91"/>
      <c r="ARW11" s="91"/>
      <c r="ARX11" s="91"/>
      <c r="ARY11" s="91"/>
      <c r="ARZ11" s="91"/>
      <c r="ASA11" s="91"/>
      <c r="ASB11" s="91"/>
      <c r="ASC11" s="91"/>
      <c r="ASD11" s="91"/>
      <c r="ASE11" s="91"/>
      <c r="ASF11" s="91"/>
      <c r="ASG11" s="91"/>
      <c r="ASH11" s="91"/>
      <c r="ASI11" s="91"/>
      <c r="ASJ11" s="91"/>
      <c r="ASK11" s="91"/>
      <c r="ASL11" s="91"/>
      <c r="ASM11" s="91"/>
      <c r="ASN11" s="91"/>
      <c r="ASO11" s="91"/>
      <c r="ASP11" s="91"/>
      <c r="ASQ11" s="91"/>
      <c r="ASR11" s="91"/>
    </row>
    <row r="12" spans="1:1188" ht="3" customHeight="1" x14ac:dyDescent="0.25">
      <c r="A12" s="129">
        <v>7</v>
      </c>
      <c r="B12" s="130">
        <v>1.74</v>
      </c>
      <c r="C12" s="123">
        <f>IF(ROW()-$B$4&lt;$B$112,2,3)</f>
        <v>2</v>
      </c>
      <c r="D12" s="129">
        <v>7</v>
      </c>
      <c r="E12" s="91">
        <v>0</v>
      </c>
      <c r="F12" s="92">
        <v>0.14416048000000001</v>
      </c>
      <c r="G12" s="92">
        <v>0.54537517000000002</v>
      </c>
      <c r="H12" s="92">
        <v>0.61449355000000006</v>
      </c>
      <c r="I12" s="92">
        <v>0.31147989999999998</v>
      </c>
      <c r="J12" s="92">
        <v>4.7407955000000002E-2</v>
      </c>
      <c r="K12" s="92">
        <v>2.6249196000000001E-3</v>
      </c>
      <c r="L12" s="92">
        <v>1.4444898E-4</v>
      </c>
      <c r="M12" s="92">
        <v>7.8912699999999997E-6</v>
      </c>
      <c r="N12" s="92">
        <v>4.2792869999999999E-7</v>
      </c>
      <c r="O12" s="92">
        <v>2.3040977E-8</v>
      </c>
      <c r="P12" s="92">
        <v>1.2322153000000001E-9</v>
      </c>
      <c r="Q12" s="92">
        <v>6.5475590000000003E-11</v>
      </c>
      <c r="R12" s="92">
        <v>3.4579512000000001E-12</v>
      </c>
      <c r="S12" s="92">
        <v>1.8156531E-13</v>
      </c>
      <c r="T12" s="92">
        <v>9.4806754999999993E-15</v>
      </c>
      <c r="U12" s="92">
        <v>4.9243436E-16</v>
      </c>
      <c r="V12" s="92">
        <v>2.5448614999999999E-17</v>
      </c>
      <c r="W12" s="92">
        <v>1.3088371E-18</v>
      </c>
      <c r="X12" s="92">
        <v>6.7005029999999999E-20</v>
      </c>
      <c r="Y12" s="92">
        <v>3.4152315999999996E-21</v>
      </c>
      <c r="Z12" s="93">
        <v>1.7334457000000001E-22</v>
      </c>
      <c r="AA12" s="93">
        <v>8.7631615999999995E-24</v>
      </c>
      <c r="AB12" s="93">
        <v>4.4131689999999996E-25</v>
      </c>
      <c r="AC12" s="93">
        <v>2.214394E-26</v>
      </c>
      <c r="AD12" s="93">
        <v>1.1072504E-27</v>
      </c>
      <c r="AE12" s="93">
        <v>5.5181230000000001E-29</v>
      </c>
      <c r="AF12" s="93">
        <v>2.7412980000000001E-30</v>
      </c>
      <c r="AG12" s="93">
        <v>1.3576939E-31</v>
      </c>
      <c r="AH12" s="93">
        <v>6.7047059999999995E-33</v>
      </c>
      <c r="AI12" s="93">
        <v>3.3018634999999999E-34</v>
      </c>
      <c r="AJ12" s="93">
        <v>1.613667E-35</v>
      </c>
      <c r="AK12" s="93">
        <v>7.5051890000000001E-37</v>
      </c>
      <c r="AL12" s="93">
        <v>3.0018652E-38</v>
      </c>
      <c r="AM12" s="93">
        <v>0</v>
      </c>
      <c r="AN12" s="93">
        <v>0</v>
      </c>
      <c r="AO12" s="93">
        <v>0</v>
      </c>
      <c r="AP12" s="93">
        <v>0</v>
      </c>
      <c r="AQ12" s="93">
        <v>0</v>
      </c>
      <c r="AR12" s="93">
        <v>0</v>
      </c>
      <c r="AS12" s="94">
        <v>0</v>
      </c>
      <c r="AT12" s="94">
        <v>0.14415963000000001</v>
      </c>
      <c r="AU12" s="94">
        <v>0.54537343999999999</v>
      </c>
      <c r="AV12" s="94">
        <v>0.61449240000000005</v>
      </c>
      <c r="AW12" s="94">
        <v>0.31147956999999998</v>
      </c>
      <c r="AX12" s="94">
        <v>4.7407961999999998E-2</v>
      </c>
      <c r="AY12" s="94">
        <v>2.6249185000000001E-3</v>
      </c>
      <c r="AZ12" s="94">
        <v>1.4444891999999999E-4</v>
      </c>
      <c r="BA12" s="94">
        <v>7.8912649999999994E-6</v>
      </c>
      <c r="BB12" s="94">
        <v>4.2792843000000002E-7</v>
      </c>
      <c r="BC12" s="94">
        <v>2.3040962999999999E-8</v>
      </c>
      <c r="BD12" s="94">
        <v>1.2322141000000001E-9</v>
      </c>
      <c r="BE12" s="94">
        <v>6.5475509999999996E-11</v>
      </c>
      <c r="BF12" s="94">
        <v>3.4579470000000001E-12</v>
      </c>
      <c r="BG12" s="94">
        <v>1.8156508000000001E-13</v>
      </c>
      <c r="BH12" s="94">
        <v>9.4806669999999992E-15</v>
      </c>
      <c r="BI12" s="94">
        <v>4.9243403999999996E-16</v>
      </c>
      <c r="BJ12" s="94">
        <v>2.5448592E-17</v>
      </c>
      <c r="BK12" s="94">
        <v>1.3088361999999999E-18</v>
      </c>
      <c r="BL12" s="94">
        <v>6.7004983999999997E-20</v>
      </c>
      <c r="BM12" s="94">
        <v>3.4152289999999997E-21</v>
      </c>
      <c r="BN12" s="94">
        <v>1.733445E-22</v>
      </c>
      <c r="BO12" s="94">
        <v>8.7631583999999999E-24</v>
      </c>
      <c r="BP12" s="94">
        <v>4.4131674999999998E-25</v>
      </c>
      <c r="BQ12" s="94">
        <v>2.2143938999999999E-26</v>
      </c>
      <c r="BR12" s="94">
        <v>1.1072501E-27</v>
      </c>
      <c r="BS12" s="94">
        <v>5.518122E-29</v>
      </c>
      <c r="BT12" s="94">
        <v>2.7412971999999998E-30</v>
      </c>
      <c r="BU12" s="94">
        <v>1.3576937000000001E-31</v>
      </c>
      <c r="BV12" s="94">
        <v>6.7047634000000003E-33</v>
      </c>
      <c r="BW12" s="94">
        <v>3.3013467E-34</v>
      </c>
      <c r="BX12" s="94">
        <v>1.6109526999999999E-35</v>
      </c>
      <c r="BY12" s="94">
        <v>7.4575639999999999E-37</v>
      </c>
      <c r="BZ12" s="94">
        <v>2.9751144E-38</v>
      </c>
      <c r="CA12" s="94">
        <v>0</v>
      </c>
      <c r="CB12" s="94">
        <v>0</v>
      </c>
      <c r="CC12" s="94">
        <v>0</v>
      </c>
      <c r="CD12" s="94">
        <v>0</v>
      </c>
      <c r="CE12" s="94">
        <v>0</v>
      </c>
      <c r="CF12" s="94">
        <v>0</v>
      </c>
      <c r="CG12" s="94">
        <v>0</v>
      </c>
      <c r="CH12" s="94">
        <v>0.14415996</v>
      </c>
      <c r="CI12" s="94">
        <v>0.54537416000000005</v>
      </c>
      <c r="CJ12" s="94">
        <v>0.61449279999999995</v>
      </c>
      <c r="CK12" s="94">
        <v>0.31147970000000003</v>
      </c>
      <c r="CL12" s="94">
        <v>4.7407949999999997E-2</v>
      </c>
      <c r="CM12" s="94">
        <v>2.624918E-3</v>
      </c>
      <c r="CN12" s="94">
        <v>1.4444887E-4</v>
      </c>
      <c r="CO12" s="94">
        <v>7.8912630000000006E-6</v>
      </c>
      <c r="CP12" s="94">
        <v>4.2792840000000001E-7</v>
      </c>
      <c r="CQ12" s="94">
        <v>2.3040954E-8</v>
      </c>
      <c r="CR12" s="94">
        <v>1.2322138E-9</v>
      </c>
      <c r="CS12" s="94">
        <v>6.5475489999999997E-11</v>
      </c>
      <c r="CT12" s="94">
        <v>3.4579465999999999E-12</v>
      </c>
      <c r="CU12" s="94">
        <v>1.8156505E-13</v>
      </c>
      <c r="CV12" s="94">
        <v>9.480663E-15</v>
      </c>
      <c r="CW12" s="94">
        <v>4.9243389999999998E-16</v>
      </c>
      <c r="CX12" s="94">
        <v>2.5448595E-17</v>
      </c>
      <c r="CY12" s="94">
        <v>1.3088367000000001E-18</v>
      </c>
      <c r="CZ12" s="94">
        <v>6.7005029999999999E-20</v>
      </c>
      <c r="DA12" s="94">
        <v>3.4152304000000003E-21</v>
      </c>
      <c r="DB12" s="94">
        <v>1.7334460000000001E-22</v>
      </c>
      <c r="DC12" s="94">
        <v>8.7631620000000002E-24</v>
      </c>
      <c r="DD12" s="94">
        <v>4.4131700000000004E-25</v>
      </c>
      <c r="DE12" s="94">
        <v>2.2143959000000001E-26</v>
      </c>
      <c r="DF12" s="94">
        <v>1.1072509E-27</v>
      </c>
      <c r="DG12" s="94">
        <v>5.5181262999999999E-29</v>
      </c>
      <c r="DH12" s="94">
        <v>2.7412995E-30</v>
      </c>
      <c r="DI12" s="94">
        <v>1.3576952000000001E-31</v>
      </c>
      <c r="DJ12" s="94">
        <v>6.70477E-33</v>
      </c>
      <c r="DK12" s="94">
        <v>3.3013444000000001E-34</v>
      </c>
      <c r="DL12" s="94">
        <v>1.6109397E-35</v>
      </c>
      <c r="DM12" s="94">
        <v>7.4575256999999998E-37</v>
      </c>
      <c r="DN12" s="94">
        <v>2.9751903999999999E-38</v>
      </c>
      <c r="DO12" s="94">
        <v>0</v>
      </c>
      <c r="DP12" s="94">
        <v>0</v>
      </c>
      <c r="DQ12" s="94">
        <v>0</v>
      </c>
      <c r="DR12" s="94">
        <v>0</v>
      </c>
      <c r="DS12" s="94">
        <v>0</v>
      </c>
      <c r="DT12" s="94">
        <v>0</v>
      </c>
      <c r="DU12" s="94">
        <v>0</v>
      </c>
      <c r="DV12" s="94">
        <v>0.14415991</v>
      </c>
      <c r="DW12" s="94">
        <v>0.54537389999999997</v>
      </c>
      <c r="DX12" s="94">
        <v>0.61449253999999998</v>
      </c>
      <c r="DY12" s="94">
        <v>0.31147956999999998</v>
      </c>
      <c r="DZ12" s="94">
        <v>4.7407946999999999E-2</v>
      </c>
      <c r="EA12" s="94">
        <v>2.6249182E-3</v>
      </c>
      <c r="EB12" s="94">
        <v>1.4444889999999999E-4</v>
      </c>
      <c r="EC12" s="94">
        <v>7.8912635000000003E-6</v>
      </c>
      <c r="ED12" s="94">
        <v>4.2792843000000002E-7</v>
      </c>
      <c r="EE12" s="94">
        <v>2.3040960000000001E-8</v>
      </c>
      <c r="EF12" s="94">
        <v>1.2322141999999999E-9</v>
      </c>
      <c r="EG12" s="94">
        <v>6.5475520000000002E-11</v>
      </c>
      <c r="EH12" s="94">
        <v>3.4579477000000001E-12</v>
      </c>
      <c r="EI12" s="94">
        <v>1.8156513999999999E-13</v>
      </c>
      <c r="EJ12" s="94">
        <v>9.4806690000000005E-15</v>
      </c>
      <c r="EK12" s="94">
        <v>4.9243410000000005E-16</v>
      </c>
      <c r="EL12" s="94">
        <v>2.5448619E-17</v>
      </c>
      <c r="EM12" s="94">
        <v>1.3088378E-18</v>
      </c>
      <c r="EN12" s="94">
        <v>6.7005080000000001E-20</v>
      </c>
      <c r="EO12" s="94">
        <v>3.4152332999999998E-21</v>
      </c>
      <c r="EP12" s="94">
        <v>1.7334471E-22</v>
      </c>
      <c r="EQ12" s="94">
        <v>8.7631693999999995E-24</v>
      </c>
      <c r="ER12" s="94">
        <v>4.413173E-25</v>
      </c>
      <c r="ES12" s="94">
        <v>2.2143967000000001E-26</v>
      </c>
      <c r="ET12" s="94">
        <v>1.1072515000000001E-27</v>
      </c>
      <c r="EU12" s="94">
        <v>5.5181275000000004E-29</v>
      </c>
      <c r="EV12" s="94">
        <v>2.7412989999999999E-30</v>
      </c>
      <c r="EW12" s="94">
        <v>1.3576948E-31</v>
      </c>
      <c r="EX12" s="94">
        <v>6.7047685E-33</v>
      </c>
      <c r="EY12" s="94">
        <v>3.3013435E-34</v>
      </c>
      <c r="EZ12" s="94">
        <v>1.6109397E-35</v>
      </c>
      <c r="FA12" s="94">
        <v>7.4575300000000001E-37</v>
      </c>
      <c r="FB12" s="94">
        <v>2.9751957000000003E-38</v>
      </c>
      <c r="FC12" s="94">
        <v>0</v>
      </c>
      <c r="FD12" s="94">
        <v>0</v>
      </c>
      <c r="FE12" s="94">
        <v>0</v>
      </c>
      <c r="FF12" s="94">
        <v>0</v>
      </c>
      <c r="FG12" s="94">
        <v>0</v>
      </c>
      <c r="FH12" s="94">
        <v>0</v>
      </c>
      <c r="FI12" s="94">
        <v>0</v>
      </c>
      <c r="FJ12" s="94">
        <v>0.14415981999999999</v>
      </c>
      <c r="FK12" s="94">
        <v>0.54537360000000001</v>
      </c>
      <c r="FL12" s="94">
        <v>0.61449224000000002</v>
      </c>
      <c r="FM12" s="94">
        <v>0.31147944999999999</v>
      </c>
      <c r="FN12" s="94">
        <v>4.7407918E-2</v>
      </c>
      <c r="FO12" s="94">
        <v>2.6249168E-3</v>
      </c>
      <c r="FP12" s="94">
        <v>1.4444879E-4</v>
      </c>
      <c r="FQ12" s="94">
        <v>7.8912569999999992E-6</v>
      </c>
      <c r="FR12" s="94">
        <v>4.2792806E-7</v>
      </c>
      <c r="FS12" s="94">
        <v>2.3040945E-8</v>
      </c>
      <c r="FT12" s="94">
        <v>1.2322134000000001E-9</v>
      </c>
      <c r="FU12" s="94">
        <v>6.5475465000000002E-11</v>
      </c>
      <c r="FV12" s="94">
        <v>3.4579449000000001E-12</v>
      </c>
      <c r="FW12" s="94">
        <v>1.8156494999999999E-13</v>
      </c>
      <c r="FX12" s="94">
        <v>9.4806600000000005E-15</v>
      </c>
      <c r="FY12" s="94">
        <v>4.9243383E-16</v>
      </c>
      <c r="FZ12" s="94">
        <v>2.5448595E-17</v>
      </c>
      <c r="GA12" s="94">
        <v>1.3088367999999999E-18</v>
      </c>
      <c r="GB12" s="94">
        <v>6.7005039999999994E-20</v>
      </c>
      <c r="GC12" s="94">
        <v>3.4152315999999996E-21</v>
      </c>
      <c r="GD12" s="94">
        <v>1.7334460000000001E-22</v>
      </c>
      <c r="GE12" s="94">
        <v>8.7631630000000004E-24</v>
      </c>
      <c r="GF12" s="94">
        <v>4.4131684E-25</v>
      </c>
      <c r="GG12" s="94">
        <v>2.2143947E-26</v>
      </c>
      <c r="GH12" s="94">
        <v>1.10725025E-27</v>
      </c>
      <c r="GI12" s="94">
        <v>5.518121E-29</v>
      </c>
      <c r="GJ12" s="94">
        <v>2.7412958999999998E-30</v>
      </c>
      <c r="GK12" s="94">
        <v>1.3576933E-31</v>
      </c>
      <c r="GL12" s="94">
        <v>6.7047634000000003E-33</v>
      </c>
      <c r="GM12" s="94">
        <v>3.3013425999999999E-34</v>
      </c>
      <c r="GN12" s="94">
        <v>1.6109404999999999E-35</v>
      </c>
      <c r="GO12" s="94">
        <v>7.4575395999999997E-37</v>
      </c>
      <c r="GP12" s="94">
        <v>2.9751995999999999E-38</v>
      </c>
      <c r="GQ12" s="94">
        <v>0</v>
      </c>
      <c r="GR12" s="94">
        <v>0</v>
      </c>
      <c r="GS12" s="94">
        <v>0</v>
      </c>
      <c r="GT12" s="94">
        <v>0</v>
      </c>
      <c r="GU12" s="94">
        <v>0</v>
      </c>
      <c r="GV12" s="94">
        <v>0</v>
      </c>
      <c r="GW12" s="94">
        <v>0</v>
      </c>
      <c r="GX12" s="94">
        <v>0.14415963000000001</v>
      </c>
      <c r="GY12" s="94">
        <v>0.545373</v>
      </c>
      <c r="GZ12" s="94">
        <v>0.61449176000000005</v>
      </c>
      <c r="HA12" s="94">
        <v>0.31147926999999997</v>
      </c>
      <c r="HB12" s="94">
        <v>4.7407894999999999E-2</v>
      </c>
      <c r="HC12" s="94">
        <v>2.6249153999999999E-3</v>
      </c>
      <c r="HD12" s="94">
        <v>1.4444870999999999E-4</v>
      </c>
      <c r="HE12" s="94">
        <v>7.8912520000000005E-6</v>
      </c>
      <c r="HF12" s="94">
        <v>4.2792771999999998E-7</v>
      </c>
      <c r="HG12" s="94">
        <v>2.3040926000000001E-8</v>
      </c>
      <c r="HH12" s="94">
        <v>1.2322121000000001E-9</v>
      </c>
      <c r="HI12" s="94">
        <v>6.5475410000000003E-11</v>
      </c>
      <c r="HJ12" s="94">
        <v>3.4579422999999998E-12</v>
      </c>
      <c r="HK12" s="94">
        <v>1.8156473999999999E-13</v>
      </c>
      <c r="HL12" s="94">
        <v>9.4806500000000007E-15</v>
      </c>
      <c r="HM12" s="94">
        <v>4.9243314000000002E-16</v>
      </c>
      <c r="HN12" s="94">
        <v>2.5448555999999999E-17</v>
      </c>
      <c r="HO12" s="94">
        <v>1.3088345E-18</v>
      </c>
      <c r="HP12" s="94">
        <v>6.7004929999999995E-20</v>
      </c>
      <c r="HQ12" s="94">
        <v>3.4152259999999999E-21</v>
      </c>
      <c r="HR12" s="94">
        <v>1.7334433E-22</v>
      </c>
      <c r="HS12" s="94">
        <v>8.7631466000000004E-24</v>
      </c>
      <c r="HT12" s="94">
        <v>4.4131606000000004E-25</v>
      </c>
      <c r="HU12" s="94">
        <v>2.2143908000000001E-26</v>
      </c>
      <c r="HV12" s="94">
        <v>1.1072484000000001E-27</v>
      </c>
      <c r="HW12" s="94">
        <v>5.5181129999999994E-29</v>
      </c>
      <c r="HX12" s="94">
        <v>2.7412925E-30</v>
      </c>
      <c r="HY12" s="94">
        <v>1.3576922999999999E-31</v>
      </c>
      <c r="HZ12" s="94">
        <v>6.7047604000000003E-33</v>
      </c>
      <c r="IA12" s="94">
        <v>3.3013396E-34</v>
      </c>
      <c r="IB12" s="94">
        <v>1.6109377E-35</v>
      </c>
      <c r="IC12" s="94">
        <v>7.4575216000000001E-37</v>
      </c>
      <c r="ID12" s="94">
        <v>2.9751949999999999E-38</v>
      </c>
      <c r="IE12" s="94">
        <v>0</v>
      </c>
      <c r="IF12" s="94">
        <v>0</v>
      </c>
      <c r="IG12" s="94">
        <v>0</v>
      </c>
      <c r="IH12" s="94">
        <v>0</v>
      </c>
      <c r="II12" s="94">
        <v>0</v>
      </c>
      <c r="IJ12" s="94">
        <v>0</v>
      </c>
      <c r="IK12" s="94">
        <v>0</v>
      </c>
      <c r="IL12" s="94">
        <v>0.14415955999999999</v>
      </c>
      <c r="IM12" s="94">
        <v>0.54537270000000004</v>
      </c>
      <c r="IN12" s="94">
        <v>0.61449134000000005</v>
      </c>
      <c r="IO12" s="94">
        <v>0.31147902999999999</v>
      </c>
      <c r="IP12" s="94">
        <v>4.7407873000000003E-2</v>
      </c>
      <c r="IQ12" s="94">
        <v>2.6249139999999999E-3</v>
      </c>
      <c r="IR12" s="94">
        <v>1.4444866E-4</v>
      </c>
      <c r="IS12" s="94">
        <v>7.8912479999999996E-6</v>
      </c>
      <c r="IT12" s="94">
        <v>4.2792745999999999E-7</v>
      </c>
      <c r="IU12" s="94">
        <v>2.3040898999999999E-8</v>
      </c>
      <c r="IV12" s="94">
        <v>1.2322106E-9</v>
      </c>
      <c r="IW12" s="94">
        <v>6.5475329999999995E-11</v>
      </c>
      <c r="IX12" s="94">
        <v>3.4579373000000002E-12</v>
      </c>
      <c r="IY12" s="94">
        <v>1.8156448000000001E-13</v>
      </c>
      <c r="IZ12" s="94">
        <v>9.4806350000000003E-15</v>
      </c>
      <c r="JA12" s="94">
        <v>4.924322E-16</v>
      </c>
      <c r="JB12" s="94">
        <v>2.5448506000000002E-17</v>
      </c>
      <c r="JC12" s="94">
        <v>1.3088319000000001E-18</v>
      </c>
      <c r="JD12" s="94">
        <v>6.7004789999999996E-20</v>
      </c>
      <c r="JE12" s="94">
        <v>3.4152190000000003E-21</v>
      </c>
      <c r="JF12" s="94">
        <v>1.7334399E-22</v>
      </c>
      <c r="JG12" s="94">
        <v>8.7631289999999998E-24</v>
      </c>
      <c r="JH12" s="94">
        <v>4.4131527000000001E-25</v>
      </c>
      <c r="JI12" s="94">
        <v>2.2143865999999999E-26</v>
      </c>
      <c r="JJ12" s="94">
        <v>1.1072469E-27</v>
      </c>
      <c r="JK12" s="94">
        <v>5.518105E-29</v>
      </c>
      <c r="JL12" s="94">
        <v>2.7412891000000001E-30</v>
      </c>
      <c r="JM12" s="94">
        <v>1.3576907999999999E-31</v>
      </c>
      <c r="JN12" s="94">
        <v>6.7047516000000006E-33</v>
      </c>
      <c r="JO12" s="94">
        <v>3.3013377999999998E-34</v>
      </c>
      <c r="JP12" s="94">
        <v>1.6109359999999999E-35</v>
      </c>
      <c r="JQ12" s="94">
        <v>7.4575030000000002E-37</v>
      </c>
      <c r="JR12" s="94">
        <v>2.9751844999999998E-38</v>
      </c>
      <c r="JS12" s="94">
        <v>0</v>
      </c>
      <c r="JT12" s="94">
        <v>0</v>
      </c>
      <c r="JU12" s="94">
        <v>0</v>
      </c>
      <c r="JV12" s="94">
        <v>0</v>
      </c>
      <c r="JW12" s="94">
        <v>0</v>
      </c>
      <c r="JX12" s="94">
        <v>0</v>
      </c>
      <c r="JY12" s="94">
        <v>0</v>
      </c>
      <c r="JZ12" s="94">
        <v>0.14415956999999999</v>
      </c>
      <c r="KA12" s="94">
        <v>0.54537259999999999</v>
      </c>
      <c r="KB12" s="94">
        <v>0.61449120000000002</v>
      </c>
      <c r="KC12" s="94">
        <v>0.31147900000000001</v>
      </c>
      <c r="KD12" s="94">
        <v>4.7407820000000003E-2</v>
      </c>
      <c r="KE12" s="94">
        <v>2.6249108000000001E-3</v>
      </c>
      <c r="KF12" s="94">
        <v>1.4444847E-4</v>
      </c>
      <c r="KG12" s="94">
        <v>7.8912380000000006E-6</v>
      </c>
      <c r="KH12" s="94">
        <v>4.2792703000000002E-7</v>
      </c>
      <c r="KI12" s="94">
        <v>2.3040869999999999E-8</v>
      </c>
      <c r="KJ12" s="94">
        <v>1.2322089000000001E-9</v>
      </c>
      <c r="KK12" s="94">
        <v>6.5475215999999994E-11</v>
      </c>
      <c r="KL12" s="94">
        <v>3.4579305999999999E-12</v>
      </c>
      <c r="KM12" s="94">
        <v>1.8156410999999999E-13</v>
      </c>
      <c r="KN12" s="94">
        <v>9.4806160000000005E-15</v>
      </c>
      <c r="KO12" s="94">
        <v>4.9243129999999996E-16</v>
      </c>
      <c r="KP12" s="94">
        <v>2.5448453000000001E-17</v>
      </c>
      <c r="KQ12" s="94">
        <v>1.3088296E-18</v>
      </c>
      <c r="KR12" s="94">
        <v>6.7004672999999998E-20</v>
      </c>
      <c r="KS12" s="94">
        <v>3.4152140000000002E-21</v>
      </c>
      <c r="KT12" s="94">
        <v>1.7334377000000001E-22</v>
      </c>
      <c r="KU12" s="94">
        <v>8.7631190000000004E-24</v>
      </c>
      <c r="KV12" s="94">
        <v>4.4131486999999998E-25</v>
      </c>
      <c r="KW12" s="94">
        <v>2.2143857000000001E-26</v>
      </c>
      <c r="KX12" s="94">
        <v>1.1072465999999999E-27</v>
      </c>
      <c r="KY12" s="94">
        <v>5.518105E-29</v>
      </c>
      <c r="KZ12" s="94">
        <v>2.7412891000000001E-30</v>
      </c>
      <c r="LA12" s="94">
        <v>1.3576898999999999E-31</v>
      </c>
      <c r="LB12" s="94">
        <v>6.704746E-33</v>
      </c>
      <c r="LC12" s="94">
        <v>3.3013347999999999E-34</v>
      </c>
      <c r="LD12" s="94">
        <v>1.6109357E-35</v>
      </c>
      <c r="LE12" s="94">
        <v>7.4575030000000002E-37</v>
      </c>
      <c r="LF12" s="94">
        <v>2.9751824999999999E-38</v>
      </c>
      <c r="LG12" s="94">
        <v>0</v>
      </c>
      <c r="LH12" s="94">
        <v>0</v>
      </c>
      <c r="LI12" s="94">
        <v>0</v>
      </c>
      <c r="LJ12" s="94">
        <v>0</v>
      </c>
      <c r="LK12" s="94">
        <v>0</v>
      </c>
      <c r="LL12" s="94">
        <v>0</v>
      </c>
      <c r="LM12" s="94">
        <v>0</v>
      </c>
      <c r="LN12" s="94">
        <v>0.14415939</v>
      </c>
      <c r="LO12" s="94">
        <v>0.54537254999999996</v>
      </c>
      <c r="LP12" s="94">
        <v>0.61449120000000002</v>
      </c>
      <c r="LQ12" s="94">
        <v>0.31147902999999999</v>
      </c>
      <c r="LR12" s="94">
        <v>4.7407825000000001E-2</v>
      </c>
      <c r="LS12" s="94">
        <v>2.6249108000000001E-3</v>
      </c>
      <c r="LT12" s="94">
        <v>1.4444843999999999E-4</v>
      </c>
      <c r="LU12" s="94">
        <v>7.8912339999999996E-6</v>
      </c>
      <c r="LV12" s="94">
        <v>4.2792684000000002E-7</v>
      </c>
      <c r="LW12" s="94">
        <v>2.3040865000000001E-8</v>
      </c>
      <c r="LX12" s="94">
        <v>1.2322082999999999E-9</v>
      </c>
      <c r="LY12" s="94">
        <v>6.5475173999999996E-11</v>
      </c>
      <c r="LZ12" s="94">
        <v>3.4579276999999999E-12</v>
      </c>
      <c r="MA12" s="94">
        <v>1.8156399000000001E-13</v>
      </c>
      <c r="MB12" s="94">
        <v>9.48061E-15</v>
      </c>
      <c r="MC12" s="94">
        <v>4.9243100000000001E-16</v>
      </c>
      <c r="MD12" s="94">
        <v>2.5448444999999999E-17</v>
      </c>
      <c r="ME12" s="94">
        <v>1.3088288E-18</v>
      </c>
      <c r="MF12" s="94">
        <v>6.7004629999999994E-20</v>
      </c>
      <c r="MG12" s="94">
        <v>3.4152126999999999E-21</v>
      </c>
      <c r="MH12" s="94">
        <v>1.7334379E-22</v>
      </c>
      <c r="MI12" s="94">
        <v>8.7631219999999997E-24</v>
      </c>
      <c r="MJ12" s="94">
        <v>4.4131507000000004E-25</v>
      </c>
      <c r="MK12" s="94">
        <v>2.2143865999999999E-26</v>
      </c>
      <c r="ML12" s="94">
        <v>1.1072471E-27</v>
      </c>
      <c r="MM12" s="94">
        <v>5.5181100000000004E-29</v>
      </c>
      <c r="MN12" s="94">
        <v>2.7412917999999999E-30</v>
      </c>
      <c r="MO12" s="94">
        <v>1.3576904999999999E-31</v>
      </c>
      <c r="MP12" s="94">
        <v>6.7047434999999995E-33</v>
      </c>
      <c r="MQ12" s="94">
        <v>3.301332E-34</v>
      </c>
      <c r="MR12" s="94">
        <v>1.6109351E-35</v>
      </c>
      <c r="MS12" s="94">
        <v>7.4575103999999997E-37</v>
      </c>
      <c r="MT12" s="94">
        <v>2.9751879E-38</v>
      </c>
      <c r="MU12" s="94">
        <v>0</v>
      </c>
      <c r="MV12" s="94">
        <v>0</v>
      </c>
      <c r="MW12" s="94">
        <v>0</v>
      </c>
      <c r="MX12" s="94">
        <v>0</v>
      </c>
      <c r="MY12" s="94">
        <v>0</v>
      </c>
      <c r="MZ12" s="94">
        <v>0</v>
      </c>
      <c r="NA12" s="94">
        <v>0</v>
      </c>
      <c r="NB12" s="94">
        <v>0.14415923999999999</v>
      </c>
      <c r="NC12" s="94">
        <v>0.54537259999999999</v>
      </c>
      <c r="ND12" s="94">
        <v>0.61449145999999999</v>
      </c>
      <c r="NE12" s="94">
        <v>0.31147902999999999</v>
      </c>
      <c r="NF12" s="94">
        <v>4.7407847000000003E-2</v>
      </c>
      <c r="NG12" s="94">
        <v>2.6249120000000001E-3</v>
      </c>
      <c r="NH12" s="94">
        <v>1.4444847999999999E-4</v>
      </c>
      <c r="NI12" s="94">
        <v>7.8912369999999995E-6</v>
      </c>
      <c r="NJ12" s="94">
        <v>4.2792694999999999E-7</v>
      </c>
      <c r="NK12" s="94">
        <v>2.3040869999999999E-8</v>
      </c>
      <c r="NL12" s="94">
        <v>1.2322088000000001E-9</v>
      </c>
      <c r="NM12" s="94">
        <v>6.5475190000000005E-11</v>
      </c>
      <c r="NN12" s="94">
        <v>3.4579276999999999E-12</v>
      </c>
      <c r="NO12" s="94">
        <v>1.8156394000000001E-13</v>
      </c>
      <c r="NP12" s="94">
        <v>9.4806070000000006E-15</v>
      </c>
      <c r="NQ12" s="94">
        <v>4.9243090000000003E-16</v>
      </c>
      <c r="NR12" s="94">
        <v>2.5448441999999999E-17</v>
      </c>
      <c r="NS12" s="94">
        <v>1.3088291E-18</v>
      </c>
      <c r="NT12" s="94">
        <v>6.7004660000000005E-20</v>
      </c>
      <c r="NU12" s="94">
        <v>3.4152140000000002E-21</v>
      </c>
      <c r="NV12" s="94">
        <v>1.7334384E-22</v>
      </c>
      <c r="NW12" s="94">
        <v>8.7631279999999996E-24</v>
      </c>
      <c r="NX12" s="94">
        <v>4.4131537E-25</v>
      </c>
      <c r="NY12" s="94">
        <v>2.2143874E-26</v>
      </c>
      <c r="NZ12" s="94">
        <v>1.1072473E-27</v>
      </c>
      <c r="OA12" s="94">
        <v>5.5181100000000004E-29</v>
      </c>
      <c r="OB12" s="94">
        <v>2.7412915999999999E-30</v>
      </c>
      <c r="OC12" s="94">
        <v>1.3576907999999999E-31</v>
      </c>
      <c r="OD12" s="94">
        <v>6.7047440000000004E-33</v>
      </c>
      <c r="OE12" s="94">
        <v>3.3013306999999998E-34</v>
      </c>
      <c r="OF12" s="94">
        <v>1.6109345E-35</v>
      </c>
      <c r="OG12" s="94">
        <v>7.4575119999999996E-37</v>
      </c>
      <c r="OH12" s="94">
        <v>2.9751918000000001E-38</v>
      </c>
      <c r="OI12" s="94">
        <v>0</v>
      </c>
      <c r="OJ12" s="94">
        <v>0</v>
      </c>
      <c r="OK12" s="94">
        <v>0</v>
      </c>
      <c r="OL12" s="94">
        <v>0</v>
      </c>
      <c r="OM12" s="94">
        <v>0</v>
      </c>
      <c r="ON12" s="94">
        <v>0</v>
      </c>
      <c r="OO12" s="94">
        <v>0</v>
      </c>
      <c r="OP12" s="94">
        <v>0.14415912</v>
      </c>
      <c r="OQ12" s="94">
        <v>0.54537279999999999</v>
      </c>
      <c r="OR12" s="94">
        <v>0.61449169999999997</v>
      </c>
      <c r="OS12" s="94">
        <v>0.31147914999999998</v>
      </c>
      <c r="OT12" s="94">
        <v>4.7407879999999999E-2</v>
      </c>
      <c r="OU12" s="94">
        <v>2.6249143E-3</v>
      </c>
      <c r="OV12" s="94">
        <v>1.4444862999999999E-4</v>
      </c>
      <c r="OW12" s="94">
        <v>7.8912449999999997E-6</v>
      </c>
      <c r="OX12" s="94">
        <v>4.2792723E-7</v>
      </c>
      <c r="OY12" s="94">
        <v>2.3040892E-8</v>
      </c>
      <c r="OZ12" s="94">
        <v>1.2322098E-9</v>
      </c>
      <c r="PA12" s="94">
        <v>6.5475239999999995E-11</v>
      </c>
      <c r="PB12" s="94">
        <v>3.4579310000000002E-12</v>
      </c>
      <c r="PC12" s="94">
        <v>1.8156413000000001E-13</v>
      </c>
      <c r="PD12" s="94">
        <v>9.4806144999999992E-15</v>
      </c>
      <c r="PE12" s="94">
        <v>4.9243129999999996E-16</v>
      </c>
      <c r="PF12" s="94">
        <v>2.5448465000000002E-17</v>
      </c>
      <c r="PG12" s="94">
        <v>1.3088303E-18</v>
      </c>
      <c r="PH12" s="94">
        <v>6.7004720000000003E-20</v>
      </c>
      <c r="PI12" s="94">
        <v>3.4152175000000001E-21</v>
      </c>
      <c r="PJ12" s="94">
        <v>1.7334399E-22</v>
      </c>
      <c r="PK12" s="94">
        <v>8.7631339999999995E-24</v>
      </c>
      <c r="PL12" s="94">
        <v>4.4131580000000002E-25</v>
      </c>
      <c r="PM12" s="94">
        <v>2.2143894000000001E-26</v>
      </c>
      <c r="PN12" s="94">
        <v>1.1072478E-27</v>
      </c>
      <c r="PO12" s="94">
        <v>5.5181106999999997E-29</v>
      </c>
      <c r="PP12" s="94">
        <v>2.7412915999999999E-30</v>
      </c>
      <c r="PQ12" s="94">
        <v>1.3576913999999999E-31</v>
      </c>
      <c r="PR12" s="94">
        <v>6.7047500000000005E-33</v>
      </c>
      <c r="PS12" s="94">
        <v>3.3013347999999999E-34</v>
      </c>
      <c r="PT12" s="94">
        <v>1.6109355000000001E-35</v>
      </c>
      <c r="PU12" s="94">
        <v>7.4575160000000003E-37</v>
      </c>
      <c r="PV12" s="94">
        <v>2.9751934999999999E-38</v>
      </c>
      <c r="PW12" s="94">
        <v>0</v>
      </c>
      <c r="PX12" s="94">
        <v>0</v>
      </c>
      <c r="PY12" s="94">
        <v>0</v>
      </c>
      <c r="PZ12" s="94">
        <v>0</v>
      </c>
      <c r="QA12" s="94">
        <v>0</v>
      </c>
      <c r="QB12" s="94">
        <v>0</v>
      </c>
      <c r="QC12" s="94">
        <v>0</v>
      </c>
      <c r="QD12" s="94">
        <v>0.14415898999999999</v>
      </c>
      <c r="QE12" s="94">
        <v>0.54537296000000002</v>
      </c>
      <c r="QF12" s="94">
        <v>0.61449209999999999</v>
      </c>
      <c r="QG12" s="94">
        <v>0.31147926999999997</v>
      </c>
      <c r="QH12" s="94">
        <v>4.7407909999999998E-2</v>
      </c>
      <c r="QI12" s="94">
        <v>2.6249161000000002E-3</v>
      </c>
      <c r="QJ12" s="94">
        <v>1.4444877E-4</v>
      </c>
      <c r="QK12" s="94">
        <v>7.8912539999999993E-6</v>
      </c>
      <c r="QL12" s="94">
        <v>4.2792771999999998E-7</v>
      </c>
      <c r="QM12" s="94">
        <v>2.3040913E-8</v>
      </c>
      <c r="QN12" s="94">
        <v>1.2322111E-9</v>
      </c>
      <c r="QO12" s="94">
        <v>6.5475309999999997E-11</v>
      </c>
      <c r="QP12" s="94">
        <v>3.4579351000000001E-12</v>
      </c>
      <c r="QQ12" s="94">
        <v>1.8156433E-13</v>
      </c>
      <c r="QR12" s="94">
        <v>9.4806229999999993E-15</v>
      </c>
      <c r="QS12" s="94">
        <v>4.9243175999999998E-16</v>
      </c>
      <c r="QT12" s="94">
        <v>2.544849E-17</v>
      </c>
      <c r="QU12" s="94">
        <v>1.3088316E-18</v>
      </c>
      <c r="QV12" s="94">
        <v>6.7004789999999996E-20</v>
      </c>
      <c r="QW12" s="94">
        <v>3.4152202999999999E-21</v>
      </c>
      <c r="QX12" s="94">
        <v>1.7334414000000001E-22</v>
      </c>
      <c r="QY12" s="94">
        <v>8.7631409999999997E-24</v>
      </c>
      <c r="QZ12" s="94">
        <v>4.4131599999999999E-25</v>
      </c>
      <c r="RA12" s="94">
        <v>2.2143905999999999E-26</v>
      </c>
      <c r="RB12" s="94">
        <v>1.1072483E-27</v>
      </c>
      <c r="RC12" s="94">
        <v>5.5181120000000005E-29</v>
      </c>
      <c r="RD12" s="94">
        <v>2.7412915999999999E-30</v>
      </c>
      <c r="RE12" s="94">
        <v>1.3576919999999999E-31</v>
      </c>
      <c r="RF12" s="94">
        <v>6.7047569999999996E-33</v>
      </c>
      <c r="RG12" s="94">
        <v>3.3013403000000001E-34</v>
      </c>
      <c r="RH12" s="94">
        <v>1.6109391E-35</v>
      </c>
      <c r="RI12" s="94">
        <v>7.4575296999999996E-37</v>
      </c>
      <c r="RJ12" s="94">
        <v>2.9751969999999998E-38</v>
      </c>
      <c r="RK12" s="94">
        <v>0</v>
      </c>
      <c r="RL12" s="94">
        <v>0</v>
      </c>
      <c r="RM12" s="94">
        <v>0</v>
      </c>
      <c r="RN12" s="94">
        <v>0</v>
      </c>
      <c r="RO12" s="94">
        <v>0</v>
      </c>
      <c r="RP12" s="94">
        <v>0</v>
      </c>
      <c r="RQ12" s="94">
        <v>0</v>
      </c>
      <c r="RR12" s="94">
        <v>0.14415892999999999</v>
      </c>
      <c r="RS12" s="94">
        <v>0.54537296000000002</v>
      </c>
      <c r="RT12" s="94">
        <v>0.61449224000000002</v>
      </c>
      <c r="RU12" s="94">
        <v>0.31147926999999997</v>
      </c>
      <c r="RV12" s="94">
        <v>4.7407924999999997E-2</v>
      </c>
      <c r="RW12" s="94">
        <v>2.6249168E-3</v>
      </c>
      <c r="RX12" s="94">
        <v>1.4444880000000001E-4</v>
      </c>
      <c r="RY12" s="94">
        <v>7.8912589999999997E-6</v>
      </c>
      <c r="RZ12" s="94">
        <v>4.2792793999999999E-7</v>
      </c>
      <c r="SA12" s="94">
        <v>2.3040929999999999E-8</v>
      </c>
      <c r="SB12" s="94">
        <v>1.2322119E-9</v>
      </c>
      <c r="SC12" s="94">
        <v>6.547536E-11</v>
      </c>
      <c r="SD12" s="94">
        <v>3.4579377E-12</v>
      </c>
      <c r="SE12" s="94">
        <v>1.8156448000000001E-13</v>
      </c>
      <c r="SF12" s="94">
        <v>9.4806289999999998E-15</v>
      </c>
      <c r="SG12" s="94">
        <v>4.9243203000000003E-16</v>
      </c>
      <c r="SH12" s="94">
        <v>2.5448496E-17</v>
      </c>
      <c r="SI12" s="94">
        <v>1.3088319000000001E-18</v>
      </c>
      <c r="SJ12" s="94">
        <v>6.7004809999999999E-20</v>
      </c>
      <c r="SK12" s="94">
        <v>3.4152202999999999E-21</v>
      </c>
      <c r="SL12" s="94">
        <v>1.7334411999999999E-22</v>
      </c>
      <c r="SM12" s="94">
        <v>8.7631370000000002E-24</v>
      </c>
      <c r="SN12" s="94">
        <v>4.4131580000000002E-25</v>
      </c>
      <c r="SO12" s="94">
        <v>2.2143898999999999E-26</v>
      </c>
      <c r="SP12" s="94">
        <v>1.1072482E-27</v>
      </c>
      <c r="SQ12" s="94">
        <v>5.5181120000000005E-29</v>
      </c>
      <c r="SR12" s="94">
        <v>2.7412915999999999E-30</v>
      </c>
      <c r="SS12" s="94">
        <v>1.3576919000000001E-31</v>
      </c>
      <c r="ST12" s="94">
        <v>6.704758E-33</v>
      </c>
      <c r="SU12" s="94">
        <v>3.3013425999999999E-34</v>
      </c>
      <c r="SV12" s="94">
        <v>1.6109404999999999E-35</v>
      </c>
      <c r="SW12" s="94">
        <v>7.4575382000000004E-37</v>
      </c>
      <c r="SX12" s="94">
        <v>2.9751987999999998E-38</v>
      </c>
      <c r="SY12" s="94">
        <v>0</v>
      </c>
      <c r="SZ12" s="94">
        <v>0</v>
      </c>
      <c r="TA12" s="94">
        <v>0</v>
      </c>
      <c r="TB12" s="94">
        <v>0</v>
      </c>
      <c r="TC12" s="94">
        <v>0</v>
      </c>
      <c r="TD12" s="94">
        <v>0</v>
      </c>
      <c r="TE12" s="94">
        <v>0</v>
      </c>
      <c r="TF12" s="94">
        <v>0.14415886</v>
      </c>
      <c r="TG12" s="94">
        <v>0.54537310000000006</v>
      </c>
      <c r="TH12" s="94">
        <v>0.6144925</v>
      </c>
      <c r="TI12" s="94">
        <v>0.31147944999999999</v>
      </c>
      <c r="TJ12" s="94">
        <v>4.7407961999999998E-2</v>
      </c>
      <c r="TK12" s="94">
        <v>2.6249185000000001E-3</v>
      </c>
      <c r="TL12" s="94">
        <v>1.4444889999999999E-4</v>
      </c>
      <c r="TM12" s="94">
        <v>7.8912635000000003E-6</v>
      </c>
      <c r="TN12" s="94">
        <v>4.2792843000000002E-7</v>
      </c>
      <c r="TO12" s="94">
        <v>2.3040958000000001E-8</v>
      </c>
      <c r="TP12" s="94">
        <v>1.2322135999999999E-9</v>
      </c>
      <c r="TQ12" s="94">
        <v>6.547545E-11</v>
      </c>
      <c r="TR12" s="94">
        <v>3.4579424999999999E-12</v>
      </c>
      <c r="TS12" s="94">
        <v>1.8156471000000001E-13</v>
      </c>
      <c r="TT12" s="94">
        <v>9.4806420000000006E-15</v>
      </c>
      <c r="TU12" s="94">
        <v>4.9243256000000003E-16</v>
      </c>
      <c r="TV12" s="94">
        <v>2.5448513E-17</v>
      </c>
      <c r="TW12" s="94">
        <v>1.3088324E-18</v>
      </c>
      <c r="TX12" s="94">
        <v>6.7004819999999995E-20</v>
      </c>
      <c r="TY12" s="94">
        <v>3.4152216000000003E-21</v>
      </c>
      <c r="TZ12" s="94">
        <v>1.7334413E-22</v>
      </c>
      <c r="UA12" s="94">
        <v>8.763136E-24</v>
      </c>
      <c r="UB12" s="94">
        <v>4.4131580000000002E-25</v>
      </c>
      <c r="UC12" s="94">
        <v>2.2143901999999999E-26</v>
      </c>
      <c r="UD12" s="94">
        <v>1.1072486000000001E-27</v>
      </c>
      <c r="UE12" s="94">
        <v>5.5181159999999996E-29</v>
      </c>
      <c r="UF12" s="94">
        <v>2.7412945999999999E-30</v>
      </c>
      <c r="UG12" s="94">
        <v>1.3576933E-31</v>
      </c>
      <c r="UH12" s="94">
        <v>6.7047659999999996E-33</v>
      </c>
      <c r="UI12" s="94">
        <v>3.3013472E-34</v>
      </c>
      <c r="UJ12" s="94">
        <v>1.6109428E-35</v>
      </c>
      <c r="UK12" s="94">
        <v>7.4575490000000003E-37</v>
      </c>
      <c r="UL12" s="94">
        <v>2.9752023999999999E-38</v>
      </c>
      <c r="UM12" s="94">
        <v>0</v>
      </c>
      <c r="UN12" s="94">
        <v>0</v>
      </c>
      <c r="UO12" s="94">
        <v>0</v>
      </c>
      <c r="UP12" s="94">
        <v>0</v>
      </c>
      <c r="UQ12" s="94">
        <v>0</v>
      </c>
      <c r="UR12" s="94">
        <v>0</v>
      </c>
      <c r="US12" s="94">
        <v>0</v>
      </c>
      <c r="UT12" s="94">
        <v>0.14415900000000001</v>
      </c>
      <c r="UU12" s="94">
        <v>0.54537310000000006</v>
      </c>
      <c r="UV12" s="94">
        <v>0.61449264999999997</v>
      </c>
      <c r="UW12" s="94">
        <v>0.31147956999999998</v>
      </c>
      <c r="UX12" s="94">
        <v>4.7407970000000001E-2</v>
      </c>
      <c r="UY12" s="94">
        <v>2.6249202999999999E-3</v>
      </c>
      <c r="UZ12" s="94">
        <v>1.4444902E-4</v>
      </c>
      <c r="VA12" s="94">
        <v>7.8912679999999993E-6</v>
      </c>
      <c r="VB12" s="94">
        <v>4.2792863E-7</v>
      </c>
      <c r="VC12" s="94">
        <v>2.3040977E-8</v>
      </c>
      <c r="VD12" s="94">
        <v>1.2322147000000001E-9</v>
      </c>
      <c r="VE12" s="94">
        <v>6.5475520000000002E-11</v>
      </c>
      <c r="VF12" s="94">
        <v>3.4579457000000002E-12</v>
      </c>
      <c r="VG12" s="94">
        <v>1.8156489E-13</v>
      </c>
      <c r="VH12" s="94">
        <v>9.4806500000000007E-15</v>
      </c>
      <c r="VI12" s="94">
        <v>4.9243289999999997E-16</v>
      </c>
      <c r="VJ12" s="94">
        <v>2.5448523999999999E-17</v>
      </c>
      <c r="VK12" s="94">
        <v>1.3088327999999999E-18</v>
      </c>
      <c r="VL12" s="94">
        <v>6.7004830000000003E-20</v>
      </c>
      <c r="VM12" s="94">
        <v>3.4152216000000003E-21</v>
      </c>
      <c r="VN12" s="94">
        <v>1.7334411999999999E-22</v>
      </c>
      <c r="VO12" s="94">
        <v>8.7631354999999999E-24</v>
      </c>
      <c r="VP12" s="94">
        <v>4.4131560000000004E-25</v>
      </c>
      <c r="VQ12" s="94">
        <v>2.2143886000000001E-26</v>
      </c>
      <c r="VR12" s="94">
        <v>1.1072479E-27</v>
      </c>
      <c r="VS12" s="94">
        <v>5.5181149999999996E-29</v>
      </c>
      <c r="VT12" s="94">
        <v>2.7412958999999998E-30</v>
      </c>
      <c r="VU12" s="94">
        <v>1.3576943000000001E-31</v>
      </c>
      <c r="VV12" s="94">
        <v>6.7047740000000005E-33</v>
      </c>
      <c r="VW12" s="94">
        <v>3.3013499999999999E-34</v>
      </c>
      <c r="VX12" s="94">
        <v>1.610944E-35</v>
      </c>
      <c r="VY12" s="94">
        <v>7.4575544000000003E-37</v>
      </c>
      <c r="VZ12" s="94">
        <v>2.975204E-38</v>
      </c>
      <c r="WA12" s="94">
        <v>0</v>
      </c>
      <c r="WB12" s="94">
        <v>0</v>
      </c>
      <c r="WC12" s="94">
        <v>0</v>
      </c>
      <c r="WD12" s="94">
        <v>0</v>
      </c>
      <c r="WE12" s="94">
        <v>0</v>
      </c>
      <c r="WF12" s="94">
        <v>0</v>
      </c>
      <c r="WG12" s="94">
        <v>0</v>
      </c>
      <c r="WH12" s="94">
        <v>0.14415923999999999</v>
      </c>
      <c r="WI12" s="94">
        <v>0.54537314000000003</v>
      </c>
      <c r="WJ12" s="94">
        <v>0.6144925</v>
      </c>
      <c r="WK12" s="94">
        <v>0.31147979999999997</v>
      </c>
      <c r="WL12" s="94">
        <v>4.7408025999999999E-2</v>
      </c>
      <c r="WM12" s="94">
        <v>2.6249226999999998E-3</v>
      </c>
      <c r="WN12" s="94">
        <v>1.4444916000000001E-4</v>
      </c>
      <c r="WO12" s="94">
        <v>7.891278E-6</v>
      </c>
      <c r="WP12" s="94">
        <v>4.2792914E-7</v>
      </c>
      <c r="WQ12" s="94">
        <v>2.3040994999999999E-8</v>
      </c>
      <c r="WR12" s="94">
        <v>1.2322159E-9</v>
      </c>
      <c r="WS12" s="94">
        <v>6.5475579999999998E-11</v>
      </c>
      <c r="WT12" s="94">
        <v>3.4579499000000002E-12</v>
      </c>
      <c r="WU12" s="94">
        <v>1.8156508999999999E-13</v>
      </c>
      <c r="WV12" s="94">
        <v>9.4806585000000008E-15</v>
      </c>
      <c r="WW12" s="94">
        <v>4.9243329999999999E-16</v>
      </c>
      <c r="WX12" s="94">
        <v>2.5448546E-17</v>
      </c>
      <c r="WY12" s="94">
        <v>1.3088334999999999E-18</v>
      </c>
      <c r="WZ12" s="94">
        <v>6.7004853999999994E-20</v>
      </c>
      <c r="XA12" s="94">
        <v>3.415222E-21</v>
      </c>
      <c r="XB12" s="94">
        <v>1.7334411999999999E-22</v>
      </c>
      <c r="XC12" s="94">
        <v>8.7631370000000002E-24</v>
      </c>
      <c r="XD12" s="94">
        <v>4.4131566E-25</v>
      </c>
      <c r="XE12" s="94">
        <v>2.2143887999999999E-26</v>
      </c>
      <c r="XF12" s="94">
        <v>1.1072481E-27</v>
      </c>
      <c r="XG12" s="94">
        <v>5.5181154999999996E-29</v>
      </c>
      <c r="XH12" s="94">
        <v>2.7412971999999998E-30</v>
      </c>
      <c r="XI12" s="94">
        <v>1.3576957E-31</v>
      </c>
      <c r="XJ12" s="94">
        <v>6.7047809999999996E-33</v>
      </c>
      <c r="XK12" s="94">
        <v>3.3013535999999999E-34</v>
      </c>
      <c r="XL12" s="94">
        <v>1.6109451000000001E-35</v>
      </c>
      <c r="XM12" s="94">
        <v>7.4575575000000003E-37</v>
      </c>
      <c r="XN12" s="94">
        <v>2.9752051999999998E-38</v>
      </c>
      <c r="XO12" s="94">
        <v>0</v>
      </c>
      <c r="XP12" s="94">
        <v>0</v>
      </c>
      <c r="XQ12" s="94">
        <v>0</v>
      </c>
      <c r="XR12" s="94">
        <v>0</v>
      </c>
      <c r="XS12" s="94">
        <v>0</v>
      </c>
      <c r="XT12" s="94">
        <v>0</v>
      </c>
      <c r="XU12" s="94">
        <v>0</v>
      </c>
      <c r="XV12" s="94">
        <v>0.14415966</v>
      </c>
      <c r="XW12" s="94">
        <v>0.54537343999999999</v>
      </c>
      <c r="XX12" s="94">
        <v>0.61449264999999997</v>
      </c>
      <c r="XY12" s="94">
        <v>0.31147984000000001</v>
      </c>
      <c r="XZ12" s="94">
        <v>4.7408039999999999E-2</v>
      </c>
      <c r="YA12" s="94">
        <v>2.6249239999999998E-3</v>
      </c>
      <c r="YB12" s="94">
        <v>1.4444927999999999E-4</v>
      </c>
      <c r="YC12" s="94">
        <v>7.8912850000000008E-6</v>
      </c>
      <c r="YD12" s="94">
        <v>4.2792954000000002E-7</v>
      </c>
      <c r="YE12" s="94">
        <v>2.3041018E-8</v>
      </c>
      <c r="YF12" s="94">
        <v>1.232217E-9</v>
      </c>
      <c r="YG12" s="94">
        <v>6.5475645999999997E-11</v>
      </c>
      <c r="YH12" s="94">
        <v>3.4579533000000001E-12</v>
      </c>
      <c r="YI12" s="94">
        <v>1.8156527999999999E-13</v>
      </c>
      <c r="YJ12" s="94">
        <v>9.4806700000000003E-15</v>
      </c>
      <c r="YK12" s="94">
        <v>4.9243383E-16</v>
      </c>
      <c r="YL12" s="94">
        <v>2.5448576000000001E-17</v>
      </c>
      <c r="YM12" s="94">
        <v>1.3088347999999999E-18</v>
      </c>
      <c r="YN12" s="94">
        <v>6.700489E-20</v>
      </c>
      <c r="YO12" s="94">
        <v>3.4152244000000001E-21</v>
      </c>
      <c r="YP12" s="94">
        <v>1.7334423999999999E-22</v>
      </c>
      <c r="YQ12" s="94">
        <v>8.7631466000000004E-24</v>
      </c>
      <c r="YR12" s="94">
        <v>4.4131619999999996E-25</v>
      </c>
      <c r="YS12" s="94">
        <v>2.2143923000000001E-26</v>
      </c>
      <c r="YT12" s="94">
        <v>1.1072498E-27</v>
      </c>
      <c r="YU12" s="94">
        <v>5.5181250000000002E-29</v>
      </c>
      <c r="YV12" s="94">
        <v>2.7413023E-30</v>
      </c>
      <c r="YW12" s="94">
        <v>1.3576989E-31</v>
      </c>
      <c r="YX12" s="94">
        <v>6.7048000000000001E-33</v>
      </c>
      <c r="YY12" s="94">
        <v>3.3013633000000002E-34</v>
      </c>
      <c r="YZ12" s="94">
        <v>1.6109499E-35</v>
      </c>
      <c r="ZA12" s="94">
        <v>7.4575730000000001E-37</v>
      </c>
      <c r="ZB12" s="94">
        <v>2.9752094000000001E-38</v>
      </c>
      <c r="ZC12" s="94">
        <v>0</v>
      </c>
      <c r="ZD12" s="94">
        <v>0</v>
      </c>
      <c r="ZE12" s="94">
        <v>0</v>
      </c>
      <c r="ZF12" s="94">
        <v>0</v>
      </c>
      <c r="ZG12" s="94">
        <v>0</v>
      </c>
      <c r="ZH12" s="94">
        <v>0</v>
      </c>
      <c r="ZI12" s="94">
        <v>0</v>
      </c>
      <c r="ZJ12" s="94">
        <v>0.14415975</v>
      </c>
      <c r="ZK12" s="94">
        <v>0.54537369999999996</v>
      </c>
      <c r="ZL12" s="94">
        <v>0.61449295000000004</v>
      </c>
      <c r="ZM12" s="94">
        <v>0.31148005000000001</v>
      </c>
      <c r="ZN12" s="94">
        <v>4.7408074000000001E-2</v>
      </c>
      <c r="ZO12" s="94">
        <v>2.6249238000000002E-3</v>
      </c>
      <c r="ZP12" s="94">
        <v>1.4444927E-4</v>
      </c>
      <c r="ZQ12" s="94">
        <v>7.8912850000000008E-6</v>
      </c>
      <c r="ZR12" s="94">
        <v>4.2792968E-7</v>
      </c>
      <c r="ZS12" s="94">
        <v>2.3041022999999998E-8</v>
      </c>
      <c r="ZT12" s="94">
        <v>1.2322176E-9</v>
      </c>
      <c r="ZU12" s="94">
        <v>6.5475709999999995E-11</v>
      </c>
      <c r="ZV12" s="94">
        <v>3.457958E-12</v>
      </c>
      <c r="ZW12" s="94">
        <v>1.8156567000000001E-13</v>
      </c>
      <c r="ZX12" s="94">
        <v>9.4806975000000001E-15</v>
      </c>
      <c r="ZY12" s="94">
        <v>4.9243580000000004E-16</v>
      </c>
      <c r="ZZ12" s="94">
        <v>2.5448705000000001E-17</v>
      </c>
      <c r="AAA12" s="94">
        <v>1.3088429999999999E-18</v>
      </c>
      <c r="AAB12" s="94">
        <v>6.7005389999999997E-20</v>
      </c>
      <c r="AAC12" s="94">
        <v>3.4152539999999999E-21</v>
      </c>
      <c r="AAD12" s="94">
        <v>1.7334603999999999E-22</v>
      </c>
      <c r="AAE12" s="94">
        <v>8.7632510000000003E-24</v>
      </c>
      <c r="AAF12" s="94">
        <v>4.4132260000000002E-25</v>
      </c>
      <c r="AAG12" s="94">
        <v>2.2144297999999999E-26</v>
      </c>
      <c r="AAH12" s="94">
        <v>1.1072714E-27</v>
      </c>
      <c r="AAI12" s="94">
        <v>5.5182470000000004E-29</v>
      </c>
      <c r="AAJ12" s="94">
        <v>2.7413699999999998E-30</v>
      </c>
      <c r="AAK12" s="94">
        <v>1.3577362000000001E-31</v>
      </c>
      <c r="AAL12" s="94">
        <v>6.705006E-33</v>
      </c>
      <c r="AAM12" s="94">
        <v>3.3014767000000001E-34</v>
      </c>
      <c r="AAN12" s="94">
        <v>1.6110124E-35</v>
      </c>
      <c r="AAO12" s="94">
        <v>7.4577720000000002E-37</v>
      </c>
      <c r="AAP12" s="94">
        <v>2.9752794999999999E-38</v>
      </c>
      <c r="AAQ12" s="94">
        <v>0</v>
      </c>
      <c r="AAR12" s="94">
        <v>0</v>
      </c>
      <c r="AAS12" s="94">
        <v>0</v>
      </c>
      <c r="AAT12" s="94">
        <v>0</v>
      </c>
      <c r="AAU12" s="94">
        <v>0</v>
      </c>
      <c r="AAV12" s="94">
        <v>0</v>
      </c>
      <c r="AAW12" s="94">
        <v>0</v>
      </c>
      <c r="AAX12" s="94">
        <v>0.14415908</v>
      </c>
      <c r="AAY12" s="94">
        <v>0.54537283999999997</v>
      </c>
      <c r="AAZ12" s="94">
        <v>0.61449253999999998</v>
      </c>
      <c r="ABA12" s="94">
        <v>0.31147989999999998</v>
      </c>
      <c r="ABB12" s="94">
        <v>4.740809E-2</v>
      </c>
      <c r="ABC12" s="94">
        <v>2.6249260000000001E-3</v>
      </c>
      <c r="ABD12" s="94">
        <v>1.4444934E-4</v>
      </c>
      <c r="ABE12" s="94">
        <v>7.8912880000000007E-6</v>
      </c>
      <c r="ABF12" s="94">
        <v>4.2792980000000001E-7</v>
      </c>
      <c r="ABG12" s="94">
        <v>2.3041035999999999E-8</v>
      </c>
      <c r="ABH12" s="94">
        <v>1.2322183E-9</v>
      </c>
      <c r="ABI12" s="94">
        <v>6.5475729999999994E-11</v>
      </c>
      <c r="ABJ12" s="94">
        <v>3.4579591999999999E-12</v>
      </c>
      <c r="ABK12" s="94">
        <v>1.8156573E-13</v>
      </c>
      <c r="ABL12" s="94">
        <v>9.4806999999999996E-15</v>
      </c>
      <c r="ABM12" s="94">
        <v>4.9243572999999995E-16</v>
      </c>
      <c r="ABN12" s="94">
        <v>2.5448701E-17</v>
      </c>
      <c r="ABO12" s="94">
        <v>1.3088423999999999E-18</v>
      </c>
      <c r="ABP12" s="94">
        <v>6.7005365000000002E-20</v>
      </c>
      <c r="ABQ12" s="94">
        <v>3.4152522000000003E-21</v>
      </c>
      <c r="ABR12" s="94">
        <v>1.7334594E-22</v>
      </c>
      <c r="ABS12" s="94">
        <v>8.7632429999999999E-24</v>
      </c>
      <c r="ABT12" s="94">
        <v>4.4132209999999999E-25</v>
      </c>
      <c r="ABU12" s="94">
        <v>2.2144267000000001E-26</v>
      </c>
      <c r="ABV12" s="94">
        <v>1.1072703000000001E-27</v>
      </c>
      <c r="ABW12" s="94">
        <v>5.518241E-29</v>
      </c>
      <c r="ABX12" s="94">
        <v>2.7413662E-30</v>
      </c>
      <c r="ABY12" s="94">
        <v>1.3577334E-31</v>
      </c>
      <c r="ABZ12" s="94">
        <v>6.7050094999999995E-33</v>
      </c>
      <c r="ACA12" s="94">
        <v>3.3015229999999998E-34</v>
      </c>
      <c r="ACB12" s="94">
        <v>1.6112846000000001E-35</v>
      </c>
      <c r="ACC12" s="94">
        <v>7.4636586999999998E-37</v>
      </c>
      <c r="ACD12" s="94">
        <v>2.9756326000000001E-38</v>
      </c>
      <c r="ACE12" s="94">
        <v>0</v>
      </c>
      <c r="ACF12" s="94">
        <v>0</v>
      </c>
      <c r="ACG12" s="94">
        <v>0</v>
      </c>
      <c r="ACH12" s="94">
        <v>0</v>
      </c>
      <c r="ACI12" s="94">
        <v>0</v>
      </c>
      <c r="ACJ12" s="94">
        <v>0</v>
      </c>
      <c r="ACK12" s="94">
        <v>0</v>
      </c>
      <c r="ACL12" s="94">
        <v>0.14415961999999999</v>
      </c>
      <c r="ACM12" s="94">
        <v>0.54537369999999996</v>
      </c>
      <c r="ACN12" s="94">
        <v>0.6144927</v>
      </c>
      <c r="ACO12" s="94">
        <v>0.31147989999999998</v>
      </c>
      <c r="ACP12" s="94">
        <v>4.7408069999999997E-2</v>
      </c>
      <c r="ACQ12" s="94">
        <v>2.6249248000000001E-3</v>
      </c>
      <c r="ACR12" s="94">
        <v>1.4444921E-4</v>
      </c>
      <c r="ACS12" s="94">
        <v>7.891278E-6</v>
      </c>
      <c r="ACT12" s="94">
        <v>4.2792917E-7</v>
      </c>
      <c r="ACU12" s="94">
        <v>2.3041000000000001E-8</v>
      </c>
      <c r="ACV12" s="94">
        <v>1.2322160999999999E-9</v>
      </c>
      <c r="ACW12" s="94">
        <v>6.5475603999999998E-11</v>
      </c>
      <c r="ACX12" s="94">
        <v>3.4579518000000001E-12</v>
      </c>
      <c r="ACY12" s="94">
        <v>1.8156529999999999E-13</v>
      </c>
      <c r="ACZ12" s="94">
        <v>9.4806770000000006E-15</v>
      </c>
      <c r="ADA12" s="94">
        <v>4.9243459999999996E-16</v>
      </c>
      <c r="ADB12" s="94">
        <v>2.5448633E-17</v>
      </c>
      <c r="ADC12" s="94">
        <v>1.3088392E-18</v>
      </c>
      <c r="ADD12" s="94">
        <v>6.7005210000000004E-20</v>
      </c>
      <c r="ADE12" s="94">
        <v>3.4152446000000002E-21</v>
      </c>
      <c r="ADF12" s="94">
        <v>1.7334557E-22</v>
      </c>
      <c r="ADG12" s="94">
        <v>8.7632279999999993E-24</v>
      </c>
      <c r="ADH12" s="94">
        <v>4.4132149999999998E-25</v>
      </c>
      <c r="ADI12" s="94">
        <v>2.2144245000000001E-26</v>
      </c>
      <c r="ADJ12" s="94">
        <v>1.1072696E-27</v>
      </c>
      <c r="ADK12" s="94">
        <v>5.5182394999999999E-29</v>
      </c>
      <c r="ADL12" s="94">
        <v>2.7413660000000001E-30</v>
      </c>
      <c r="ADM12" s="94">
        <v>1.3577329999999999E-31</v>
      </c>
      <c r="ADN12" s="94">
        <v>6.7049989999999995E-33</v>
      </c>
      <c r="ADO12" s="94">
        <v>3.3019528E-34</v>
      </c>
      <c r="ADP12" s="94">
        <v>1.614215E-35</v>
      </c>
      <c r="ADQ12" s="94">
        <v>7.5292829999999995E-37</v>
      </c>
      <c r="ADR12" s="94">
        <v>3.0953987999999999E-38</v>
      </c>
      <c r="ADS12" s="94">
        <v>0</v>
      </c>
      <c r="ADT12" s="94">
        <v>0</v>
      </c>
      <c r="ADU12" s="94">
        <v>0</v>
      </c>
      <c r="ADV12" s="94">
        <v>0</v>
      </c>
      <c r="ADW12" s="94">
        <v>0</v>
      </c>
      <c r="ADX12" s="94">
        <v>0</v>
      </c>
      <c r="ADY12" s="100"/>
      <c r="ADZ12" s="97">
        <v>6</v>
      </c>
      <c r="AEA12" s="136">
        <v>6.5</v>
      </c>
      <c r="AEB12" s="97">
        <v>6</v>
      </c>
      <c r="AEC12" s="136">
        <v>13.5</v>
      </c>
      <c r="AED12" s="98">
        <f t="shared" si="23"/>
        <v>7</v>
      </c>
      <c r="AEE12" s="114">
        <f t="shared" si="27"/>
        <v>240</v>
      </c>
      <c r="AEF12" s="114">
        <f t="shared" si="24"/>
        <v>280</v>
      </c>
      <c r="AEG12" s="138">
        <f t="shared" si="16"/>
        <v>0</v>
      </c>
      <c r="AEH12" s="138">
        <f t="shared" si="16"/>
        <v>0</v>
      </c>
      <c r="AEI12" s="138">
        <f t="shared" si="16"/>
        <v>0</v>
      </c>
      <c r="AEJ12" s="138">
        <f t="shared" si="16"/>
        <v>0</v>
      </c>
      <c r="AEK12" s="138">
        <f t="shared" si="16"/>
        <v>0</v>
      </c>
      <c r="AEL12" s="138">
        <f t="shared" si="16"/>
        <v>0</v>
      </c>
      <c r="AEM12" s="138">
        <f t="shared" si="16"/>
        <v>0</v>
      </c>
      <c r="AEN12" s="138">
        <f t="shared" si="16"/>
        <v>0</v>
      </c>
      <c r="AEO12" s="138">
        <f t="shared" si="16"/>
        <v>0</v>
      </c>
      <c r="AEP12" s="138">
        <f t="shared" si="16"/>
        <v>0</v>
      </c>
      <c r="AEQ12" s="138">
        <f t="shared" si="17"/>
        <v>0</v>
      </c>
      <c r="AER12" s="138">
        <f t="shared" si="17"/>
        <v>0</v>
      </c>
      <c r="AES12" s="138">
        <f t="shared" si="17"/>
        <v>0</v>
      </c>
      <c r="AET12" s="138">
        <f t="shared" si="17"/>
        <v>0</v>
      </c>
      <c r="AEU12" s="138">
        <f t="shared" si="17"/>
        <v>0</v>
      </c>
      <c r="AEV12" s="138">
        <f t="shared" si="17"/>
        <v>0</v>
      </c>
      <c r="AEW12" s="138">
        <f t="shared" si="17"/>
        <v>0</v>
      </c>
      <c r="AEX12" s="138">
        <f t="shared" si="17"/>
        <v>0</v>
      </c>
      <c r="AEY12" s="138">
        <f t="shared" si="17"/>
        <v>0</v>
      </c>
      <c r="AEZ12" s="130">
        <f t="shared" si="18"/>
        <v>1.74</v>
      </c>
      <c r="AFA12" s="91"/>
      <c r="AFB12" s="94">
        <v>0</v>
      </c>
      <c r="AFC12" s="139">
        <f t="shared" si="19"/>
        <v>0</v>
      </c>
      <c r="AFD12" s="91"/>
      <c r="AFE12" s="114">
        <f t="shared" si="26"/>
        <v>240</v>
      </c>
      <c r="AFF12" s="140">
        <f>AFF11+COUNT($E$6:$AR$6)</f>
        <v>260</v>
      </c>
      <c r="AFG12" s="138">
        <f t="shared" si="25"/>
        <v>6.7005029999999999E-20</v>
      </c>
      <c r="AFH12" s="138">
        <f t="shared" si="20"/>
        <v>6.7004983999999997E-20</v>
      </c>
      <c r="AFI12" s="138">
        <f t="shared" si="20"/>
        <v>6.7005029999999999E-20</v>
      </c>
      <c r="AFJ12" s="138">
        <f t="shared" si="20"/>
        <v>6.7005080000000001E-20</v>
      </c>
      <c r="AFK12" s="138">
        <f t="shared" si="20"/>
        <v>6.7005039999999994E-20</v>
      </c>
      <c r="AFL12" s="138">
        <f t="shared" si="20"/>
        <v>6.7004929999999995E-20</v>
      </c>
      <c r="AFM12" s="138">
        <f t="shared" si="20"/>
        <v>6.7004789999999996E-20</v>
      </c>
      <c r="AFN12" s="138">
        <f t="shared" si="20"/>
        <v>6.7004672999999998E-20</v>
      </c>
      <c r="AFO12" s="138">
        <f t="shared" si="20"/>
        <v>6.7004629999999994E-20</v>
      </c>
      <c r="AFP12" s="138">
        <f t="shared" si="20"/>
        <v>6.7004660000000005E-20</v>
      </c>
      <c r="AFQ12" s="138">
        <f t="shared" si="20"/>
        <v>6.7004720000000003E-20</v>
      </c>
      <c r="AFR12" s="138">
        <f t="shared" si="20"/>
        <v>6.7004789999999996E-20</v>
      </c>
      <c r="AFS12" s="138">
        <f t="shared" si="20"/>
        <v>6.7004809999999999E-20</v>
      </c>
      <c r="AFT12" s="138">
        <f t="shared" si="20"/>
        <v>6.7004819999999995E-20</v>
      </c>
      <c r="AFU12" s="138">
        <f t="shared" si="20"/>
        <v>6.7004830000000003E-20</v>
      </c>
      <c r="AFV12" s="138">
        <f t="shared" si="20"/>
        <v>6.7004853999999994E-20</v>
      </c>
      <c r="AFW12" s="138">
        <f t="shared" si="20"/>
        <v>6.700489E-20</v>
      </c>
      <c r="AFX12" s="138">
        <f t="shared" si="21"/>
        <v>6.7005389999999997E-20</v>
      </c>
      <c r="AFY12" s="138">
        <f t="shared" si="21"/>
        <v>6.7005365000000002E-20</v>
      </c>
      <c r="AFZ12" s="138" t="e">
        <f t="shared" si="21"/>
        <v>#VALUE!</v>
      </c>
      <c r="AGA12" s="139">
        <f t="shared" si="22"/>
        <v>6.7004911368421064E-20</v>
      </c>
      <c r="AGB12" s="91"/>
      <c r="AGC12" s="91"/>
      <c r="AGD12" s="91"/>
      <c r="AGE12" s="91"/>
      <c r="AGF12" s="91"/>
      <c r="AGG12" s="91"/>
      <c r="AGH12" s="91"/>
      <c r="AGI12" s="91"/>
      <c r="AGJ12" s="91"/>
      <c r="AGK12" s="91"/>
      <c r="AGL12" s="91"/>
      <c r="AGM12" s="91"/>
      <c r="AGN12" s="91"/>
      <c r="AGO12" s="91"/>
      <c r="AGP12" s="91"/>
      <c r="AGQ12" s="91"/>
      <c r="AGR12" s="91"/>
      <c r="AGS12" s="91"/>
      <c r="AGT12" s="91"/>
      <c r="AGU12" s="91"/>
      <c r="AGV12" s="91"/>
      <c r="AGW12" s="91"/>
      <c r="AGX12" s="91"/>
      <c r="AGY12" s="91"/>
      <c r="AGZ12" s="91"/>
      <c r="AHA12" s="91"/>
      <c r="AHB12" s="91"/>
      <c r="AHC12" s="91"/>
      <c r="AHD12" s="91"/>
      <c r="AHE12" s="91"/>
      <c r="AHF12" s="91"/>
      <c r="AHG12" s="91"/>
      <c r="AHH12" s="91"/>
      <c r="AHI12" s="91"/>
      <c r="AHJ12" s="91"/>
      <c r="AHK12" s="91"/>
      <c r="AHL12" s="91"/>
      <c r="AHM12" s="91"/>
      <c r="AHN12" s="91"/>
      <c r="AHO12" s="91"/>
      <c r="AHP12" s="91"/>
      <c r="AHQ12" s="91"/>
      <c r="AHR12" s="91"/>
      <c r="AHS12" s="91"/>
      <c r="AHT12" s="91"/>
      <c r="AHU12" s="91"/>
      <c r="AHV12" s="91"/>
      <c r="AHW12" s="91"/>
      <c r="AHX12" s="91"/>
      <c r="AHY12" s="91"/>
      <c r="AHZ12" s="91"/>
      <c r="AIA12" s="91"/>
      <c r="AIB12" s="91"/>
      <c r="AIC12" s="91"/>
      <c r="AID12" s="91"/>
      <c r="AIE12" s="91"/>
      <c r="AIF12" s="91"/>
      <c r="AIG12" s="91"/>
      <c r="AIH12" s="91"/>
      <c r="AII12" s="91"/>
      <c r="AIJ12" s="91"/>
      <c r="AIK12" s="91"/>
      <c r="AIL12" s="91"/>
      <c r="AIM12" s="91"/>
      <c r="AIN12" s="91"/>
      <c r="AIO12" s="91"/>
      <c r="AIP12" s="91"/>
      <c r="AIQ12" s="91"/>
      <c r="AIR12" s="91"/>
      <c r="AIS12" s="91"/>
      <c r="AIT12" s="91"/>
      <c r="AIU12" s="91"/>
      <c r="AIV12" s="91"/>
      <c r="AIW12" s="91"/>
      <c r="AIX12" s="91"/>
      <c r="AIY12" s="91"/>
      <c r="AIZ12" s="91"/>
      <c r="AJA12" s="91"/>
      <c r="AJB12" s="91"/>
      <c r="AJC12" s="91"/>
      <c r="AJD12" s="91"/>
      <c r="AJE12" s="91"/>
      <c r="AJF12" s="91"/>
      <c r="AJG12" s="91"/>
      <c r="AJH12" s="91"/>
      <c r="AJI12" s="91"/>
      <c r="AJJ12" s="91"/>
      <c r="AJK12" s="91"/>
      <c r="AJL12" s="91"/>
      <c r="AJM12" s="91"/>
      <c r="AJN12" s="91"/>
      <c r="AJO12" s="91"/>
      <c r="AJP12" s="91"/>
      <c r="AJQ12" s="91"/>
      <c r="AJR12" s="91"/>
      <c r="AJS12" s="91"/>
      <c r="AJT12" s="91"/>
      <c r="AJU12" s="91"/>
      <c r="AJV12" s="91"/>
      <c r="AJW12" s="91"/>
      <c r="AJX12" s="91"/>
      <c r="AJY12" s="91"/>
      <c r="AJZ12" s="91"/>
      <c r="AKA12" s="91"/>
      <c r="AKB12" s="91"/>
      <c r="AKC12" s="91"/>
      <c r="AKD12" s="91"/>
      <c r="AKE12" s="91"/>
      <c r="AKF12" s="91"/>
      <c r="AKG12" s="91"/>
      <c r="AKH12" s="91"/>
      <c r="AKI12" s="91"/>
      <c r="AKJ12" s="91"/>
      <c r="AKK12" s="91"/>
      <c r="AKL12" s="91"/>
      <c r="AKM12" s="91"/>
      <c r="AKN12" s="91"/>
      <c r="AKO12" s="91"/>
      <c r="AKP12" s="91"/>
      <c r="AKQ12" s="91"/>
      <c r="AKR12" s="91"/>
      <c r="AKS12" s="91"/>
      <c r="AKT12" s="91"/>
      <c r="AKU12" s="91"/>
      <c r="AKV12" s="91"/>
      <c r="AKW12" s="91"/>
      <c r="AKX12" s="91"/>
      <c r="AKY12" s="91"/>
      <c r="AKZ12" s="91"/>
      <c r="ALA12" s="91"/>
      <c r="ALB12" s="91"/>
      <c r="ALC12" s="91"/>
      <c r="ALD12" s="91"/>
      <c r="ALE12" s="91"/>
      <c r="ALF12" s="91"/>
      <c r="ALG12" s="91"/>
      <c r="ALH12" s="91"/>
      <c r="ALI12" s="91"/>
      <c r="ALJ12" s="91"/>
      <c r="ALK12" s="91"/>
      <c r="ALL12" s="91"/>
      <c r="ALM12" s="91"/>
      <c r="ALN12" s="91"/>
      <c r="ALO12" s="91"/>
      <c r="ALP12" s="91"/>
      <c r="ALQ12" s="91"/>
      <c r="ALR12" s="91"/>
      <c r="ALS12" s="91"/>
      <c r="ALT12" s="91"/>
      <c r="ALU12" s="91"/>
      <c r="ALV12" s="91"/>
      <c r="ALW12" s="91"/>
      <c r="ALX12" s="91"/>
      <c r="ALY12" s="91"/>
      <c r="ALZ12" s="91"/>
      <c r="AMA12" s="91"/>
      <c r="AMB12" s="91"/>
      <c r="AMC12" s="91"/>
      <c r="AMD12" s="91"/>
      <c r="AME12" s="91"/>
      <c r="AMF12" s="91"/>
      <c r="AMG12" s="91"/>
      <c r="AMH12" s="91"/>
      <c r="AMI12" s="91"/>
      <c r="AMJ12" s="91"/>
      <c r="AMK12" s="91"/>
      <c r="AML12" s="91"/>
      <c r="AMM12" s="91"/>
      <c r="AMN12" s="91"/>
      <c r="AMO12" s="91"/>
      <c r="AMP12" s="91"/>
      <c r="AMQ12" s="91"/>
      <c r="AMR12" s="91"/>
      <c r="AMS12" s="91"/>
      <c r="AMT12" s="91"/>
      <c r="AMU12" s="91"/>
      <c r="AMV12" s="91"/>
      <c r="AMW12" s="91"/>
      <c r="AMX12" s="91"/>
      <c r="AMY12" s="91"/>
      <c r="AMZ12" s="91"/>
      <c r="ANA12" s="91"/>
      <c r="ANB12" s="91"/>
      <c r="ANC12" s="91"/>
      <c r="AND12" s="91"/>
      <c r="ANE12" s="91"/>
      <c r="ANF12" s="91"/>
      <c r="ANG12" s="91"/>
      <c r="ANH12" s="91"/>
      <c r="ANI12" s="91"/>
      <c r="ANJ12" s="91"/>
      <c r="ANK12" s="91"/>
      <c r="ANL12" s="91"/>
      <c r="ANM12" s="91"/>
      <c r="ANN12" s="91"/>
      <c r="ANO12" s="91"/>
      <c r="ANP12" s="91"/>
      <c r="ANQ12" s="91"/>
      <c r="ANR12" s="91"/>
      <c r="ANS12" s="91"/>
      <c r="ANT12" s="91"/>
      <c r="ANU12" s="91"/>
      <c r="ANV12" s="91"/>
      <c r="ANW12" s="91"/>
      <c r="ANX12" s="91"/>
      <c r="ANY12" s="91"/>
      <c r="ANZ12" s="91"/>
      <c r="AOA12" s="91"/>
      <c r="AOB12" s="91"/>
      <c r="AOC12" s="91"/>
      <c r="AOD12" s="91"/>
      <c r="AOE12" s="91"/>
      <c r="AOF12" s="91"/>
      <c r="AOG12" s="91"/>
      <c r="AOH12" s="91"/>
      <c r="AOI12" s="91"/>
      <c r="AOJ12" s="91"/>
      <c r="AOK12" s="91"/>
      <c r="AOL12" s="91"/>
      <c r="AOM12" s="91"/>
      <c r="AON12" s="91"/>
      <c r="AOO12" s="91"/>
      <c r="AOP12" s="91"/>
      <c r="AOQ12" s="91"/>
      <c r="AOR12" s="91"/>
      <c r="AOS12" s="91"/>
      <c r="AOT12" s="91"/>
      <c r="AOU12" s="91"/>
      <c r="AOV12" s="91"/>
      <c r="AOW12" s="91"/>
      <c r="AOX12" s="91"/>
      <c r="AOY12" s="91"/>
      <c r="AOZ12" s="91"/>
      <c r="APA12" s="91"/>
      <c r="APB12" s="91"/>
      <c r="APC12" s="91"/>
      <c r="APD12" s="91"/>
      <c r="APE12" s="91"/>
      <c r="APF12" s="91"/>
      <c r="APG12" s="91"/>
      <c r="APH12" s="91"/>
      <c r="API12" s="91"/>
      <c r="APJ12" s="91"/>
      <c r="APK12" s="91"/>
      <c r="APL12" s="91"/>
      <c r="APM12" s="91"/>
      <c r="APN12" s="91"/>
      <c r="APO12" s="91"/>
      <c r="APP12" s="91"/>
      <c r="APQ12" s="91"/>
      <c r="APR12" s="91"/>
      <c r="APS12" s="91"/>
      <c r="APT12" s="91"/>
      <c r="APU12" s="91"/>
      <c r="APV12" s="91"/>
      <c r="APW12" s="91"/>
      <c r="APX12" s="91"/>
      <c r="APY12" s="91"/>
      <c r="APZ12" s="91"/>
      <c r="AQA12" s="91"/>
      <c r="AQB12" s="91"/>
      <c r="AQC12" s="91"/>
      <c r="AQD12" s="91"/>
      <c r="AQE12" s="91"/>
      <c r="AQF12" s="91"/>
      <c r="AQG12" s="91"/>
      <c r="AQH12" s="91"/>
      <c r="AQI12" s="91"/>
      <c r="AQJ12" s="91"/>
      <c r="AQK12" s="91"/>
      <c r="AQL12" s="91"/>
      <c r="AQM12" s="91"/>
      <c r="AQN12" s="91"/>
      <c r="AQO12" s="91"/>
      <c r="AQP12" s="91"/>
      <c r="AQQ12" s="91"/>
      <c r="AQR12" s="91"/>
      <c r="AQS12" s="91"/>
      <c r="AQT12" s="91"/>
      <c r="AQU12" s="91"/>
      <c r="AQV12" s="91"/>
      <c r="AQW12" s="91"/>
      <c r="AQX12" s="91"/>
      <c r="AQY12" s="91"/>
      <c r="AQZ12" s="91"/>
      <c r="ARA12" s="91"/>
      <c r="ARB12" s="91"/>
      <c r="ARC12" s="91"/>
      <c r="ARD12" s="91"/>
      <c r="ARE12" s="91"/>
      <c r="ARF12" s="91"/>
      <c r="ARG12" s="91"/>
      <c r="ARH12" s="91"/>
      <c r="ARI12" s="91"/>
      <c r="ARJ12" s="91"/>
      <c r="ARK12" s="91"/>
      <c r="ARL12" s="91"/>
      <c r="ARM12" s="91"/>
      <c r="ARN12" s="91"/>
      <c r="ARO12" s="91"/>
      <c r="ARP12" s="91"/>
      <c r="ARQ12" s="91"/>
      <c r="ARR12" s="91"/>
      <c r="ARS12" s="91"/>
      <c r="ART12" s="91"/>
      <c r="ARU12" s="91"/>
      <c r="ARV12" s="91"/>
      <c r="ARW12" s="91"/>
      <c r="ARX12" s="91"/>
      <c r="ARY12" s="91"/>
      <c r="ARZ12" s="91"/>
      <c r="ASA12" s="91"/>
      <c r="ASB12" s="91"/>
      <c r="ASC12" s="91"/>
      <c r="ASD12" s="91"/>
      <c r="ASE12" s="91"/>
      <c r="ASF12" s="91"/>
      <c r="ASG12" s="91"/>
      <c r="ASH12" s="91"/>
      <c r="ASI12" s="91"/>
      <c r="ASJ12" s="91"/>
      <c r="ASK12" s="91"/>
      <c r="ASL12" s="91"/>
      <c r="ASM12" s="91"/>
      <c r="ASN12" s="91"/>
      <c r="ASO12" s="91"/>
      <c r="ASP12" s="91"/>
      <c r="ASQ12" s="91"/>
      <c r="ASR12" s="91"/>
    </row>
    <row r="13" spans="1:1188" ht="3" customHeight="1" x14ac:dyDescent="0.25">
      <c r="A13" s="129">
        <v>8</v>
      </c>
      <c r="B13" s="130">
        <v>2.0299999999999998</v>
      </c>
      <c r="C13" s="123">
        <f>IF(ROW()-$B$4&lt;$B$112,2,3)</f>
        <v>2</v>
      </c>
      <c r="D13" s="129">
        <v>8</v>
      </c>
      <c r="E13" s="91">
        <v>0</v>
      </c>
      <c r="F13" s="92">
        <v>5.2291226000000003E-2</v>
      </c>
      <c r="G13" s="92">
        <v>0.3535741</v>
      </c>
      <c r="H13" s="92">
        <v>0.59331535999999996</v>
      </c>
      <c r="I13" s="92">
        <v>0.48332452999999997</v>
      </c>
      <c r="J13" s="92">
        <v>0.16668041</v>
      </c>
      <c r="K13" s="92">
        <v>1.3160513E-2</v>
      </c>
      <c r="L13" s="92">
        <v>7.7389430000000001E-4</v>
      </c>
      <c r="M13" s="92">
        <v>4.4704989999999999E-5</v>
      </c>
      <c r="N13" s="92">
        <v>2.5452441000000001E-6</v>
      </c>
      <c r="O13" s="92">
        <v>1.4314927999999999E-7</v>
      </c>
      <c r="P13" s="92">
        <v>7.9661849999999994E-9</v>
      </c>
      <c r="Q13" s="92">
        <v>4.3918859999999998E-10</v>
      </c>
      <c r="R13" s="92">
        <v>2.4010896E-11</v>
      </c>
      <c r="S13" s="92">
        <v>1.3027279999999999E-12</v>
      </c>
      <c r="T13" s="92">
        <v>7.0187009999999997E-14</v>
      </c>
      <c r="U13" s="92">
        <v>3.7569990000000003E-15</v>
      </c>
      <c r="V13" s="92">
        <v>1.9989253999999999E-16</v>
      </c>
      <c r="W13" s="92">
        <v>1.05751484E-17</v>
      </c>
      <c r="X13" s="92">
        <v>5.5648643000000005E-19</v>
      </c>
      <c r="Y13" s="92">
        <v>2.9135863000000001E-20</v>
      </c>
      <c r="Z13" s="93">
        <v>1.5181739999999999E-21</v>
      </c>
      <c r="AA13" s="93">
        <v>7.8747963999999997E-23</v>
      </c>
      <c r="AB13" s="93">
        <v>4.0670279999999999E-24</v>
      </c>
      <c r="AC13" s="93">
        <v>2.0918148000000001E-25</v>
      </c>
      <c r="AD13" s="93">
        <v>1.0716668E-26</v>
      </c>
      <c r="AE13" s="93">
        <v>5.4696940000000001E-28</v>
      </c>
      <c r="AF13" s="93">
        <v>2.7816650000000001E-29</v>
      </c>
      <c r="AG13" s="93">
        <v>1.4097823999999999E-30</v>
      </c>
      <c r="AH13" s="93">
        <v>7.1214344999999995E-32</v>
      </c>
      <c r="AI13" s="93">
        <v>3.5860428000000003E-33</v>
      </c>
      <c r="AJ13" s="93">
        <v>1.7993663000000001E-34</v>
      </c>
      <c r="AK13" s="93">
        <v>8.9405069999999997E-36</v>
      </c>
      <c r="AL13" s="93">
        <v>4.1952360000000003E-37</v>
      </c>
      <c r="AM13" s="93">
        <v>1.6688235999999999E-38</v>
      </c>
      <c r="AN13" s="93">
        <v>0</v>
      </c>
      <c r="AO13" s="93">
        <v>0</v>
      </c>
      <c r="AP13" s="93">
        <v>0</v>
      </c>
      <c r="AQ13" s="93">
        <v>0</v>
      </c>
      <c r="AR13" s="93">
        <v>0</v>
      </c>
      <c r="AS13" s="94">
        <v>0</v>
      </c>
      <c r="AT13" s="94">
        <v>5.2290753000000002E-2</v>
      </c>
      <c r="AU13" s="94">
        <v>0.35357245999999998</v>
      </c>
      <c r="AV13" s="94">
        <v>0.5933138</v>
      </c>
      <c r="AW13" s="94">
        <v>0.48332384</v>
      </c>
      <c r="AX13" s="94">
        <v>0.16668029000000001</v>
      </c>
      <c r="AY13" s="94">
        <v>1.3160526000000001E-2</v>
      </c>
      <c r="AZ13" s="94">
        <v>7.7389470000000004E-4</v>
      </c>
      <c r="BA13" s="94">
        <v>4.4704981999999997E-5</v>
      </c>
      <c r="BB13" s="94">
        <v>2.5452431999999998E-6</v>
      </c>
      <c r="BC13" s="94">
        <v>1.4314921E-7</v>
      </c>
      <c r="BD13" s="94">
        <v>7.9661770000000002E-9</v>
      </c>
      <c r="BE13" s="94">
        <v>4.3918819000000001E-10</v>
      </c>
      <c r="BF13" s="94">
        <v>2.4010868E-11</v>
      </c>
      <c r="BG13" s="94">
        <v>1.3027265E-12</v>
      </c>
      <c r="BH13" s="94">
        <v>7.0186924999999994E-14</v>
      </c>
      <c r="BI13" s="94">
        <v>3.756996E-15</v>
      </c>
      <c r="BJ13" s="94">
        <v>1.9989235E-16</v>
      </c>
      <c r="BK13" s="94">
        <v>1.0575143000000001E-17</v>
      </c>
      <c r="BL13" s="94">
        <v>5.5648599999999998E-19</v>
      </c>
      <c r="BM13" s="94">
        <v>2.9135840000000001E-20</v>
      </c>
      <c r="BN13" s="94">
        <v>1.5181728000000001E-21</v>
      </c>
      <c r="BO13" s="94">
        <v>7.8747910000000002E-23</v>
      </c>
      <c r="BP13" s="94">
        <v>4.0670256000000003E-24</v>
      </c>
      <c r="BQ13" s="94">
        <v>2.0918138000000002E-25</v>
      </c>
      <c r="BR13" s="94">
        <v>1.071666E-26</v>
      </c>
      <c r="BS13" s="94">
        <v>5.4696905999999999E-28</v>
      </c>
      <c r="BT13" s="94">
        <v>2.7816629999999999E-29</v>
      </c>
      <c r="BU13" s="94">
        <v>1.4097821E-30</v>
      </c>
      <c r="BV13" s="94">
        <v>7.1214445000000002E-32</v>
      </c>
      <c r="BW13" s="94">
        <v>3.5859877000000002E-33</v>
      </c>
      <c r="BX13" s="94">
        <v>1.7989936999999999E-34</v>
      </c>
      <c r="BY13" s="94">
        <v>8.9279190000000002E-36</v>
      </c>
      <c r="BZ13" s="94">
        <v>4.1690127000000003E-37</v>
      </c>
      <c r="CA13" s="94">
        <v>1.6540576999999999E-38</v>
      </c>
      <c r="CB13" s="94">
        <v>0</v>
      </c>
      <c r="CC13" s="94">
        <v>0</v>
      </c>
      <c r="CD13" s="94">
        <v>0</v>
      </c>
      <c r="CE13" s="94">
        <v>0</v>
      </c>
      <c r="CF13" s="94">
        <v>0</v>
      </c>
      <c r="CG13" s="94">
        <v>0</v>
      </c>
      <c r="CH13" s="94">
        <v>5.2290950000000003E-2</v>
      </c>
      <c r="CI13" s="94">
        <v>0.35357316999999999</v>
      </c>
      <c r="CJ13" s="94">
        <v>0.59331434999999999</v>
      </c>
      <c r="CK13" s="94">
        <v>0.48332405000000001</v>
      </c>
      <c r="CL13" s="94">
        <v>0.16668035</v>
      </c>
      <c r="CM13" s="94">
        <v>1.3160519000000001E-2</v>
      </c>
      <c r="CN13" s="94">
        <v>7.7389437000000005E-4</v>
      </c>
      <c r="CO13" s="94">
        <v>4.4704964000000001E-5</v>
      </c>
      <c r="CP13" s="94">
        <v>2.5452422999999999E-6</v>
      </c>
      <c r="CQ13" s="94">
        <v>1.4314911999999999E-7</v>
      </c>
      <c r="CR13" s="94">
        <v>7.9661739999999992E-9</v>
      </c>
      <c r="CS13" s="94">
        <v>4.3918807E-10</v>
      </c>
      <c r="CT13" s="94">
        <v>2.4010865999999999E-11</v>
      </c>
      <c r="CU13" s="94">
        <v>1.3027262000000001E-12</v>
      </c>
      <c r="CV13" s="94">
        <v>7.0186904999999997E-14</v>
      </c>
      <c r="CW13" s="94">
        <v>3.7569950000000002E-15</v>
      </c>
      <c r="CX13" s="94">
        <v>1.9989235E-16</v>
      </c>
      <c r="CY13" s="94">
        <v>1.0575144E-17</v>
      </c>
      <c r="CZ13" s="94">
        <v>5.5648616999999999E-19</v>
      </c>
      <c r="DA13" s="94">
        <v>2.9135857E-20</v>
      </c>
      <c r="DB13" s="94">
        <v>1.5181734000000001E-21</v>
      </c>
      <c r="DC13" s="94">
        <v>7.874795E-23</v>
      </c>
      <c r="DD13" s="94">
        <v>4.0670279999999999E-24</v>
      </c>
      <c r="DE13" s="94">
        <v>2.0918160000000001E-25</v>
      </c>
      <c r="DF13" s="94">
        <v>1.07166715E-26</v>
      </c>
      <c r="DG13" s="94">
        <v>5.4696970000000003E-28</v>
      </c>
      <c r="DH13" s="94">
        <v>2.7816663999999999E-29</v>
      </c>
      <c r="DI13" s="94">
        <v>1.4097837000000001E-30</v>
      </c>
      <c r="DJ13" s="94">
        <v>7.1214544999999999E-32</v>
      </c>
      <c r="DK13" s="94">
        <v>3.5859917E-33</v>
      </c>
      <c r="DL13" s="94">
        <v>1.7989918999999999E-34</v>
      </c>
      <c r="DM13" s="94">
        <v>8.9278819999999997E-36</v>
      </c>
      <c r="DN13" s="94">
        <v>4.1690015E-37</v>
      </c>
      <c r="DO13" s="94">
        <v>1.6540945E-38</v>
      </c>
      <c r="DP13" s="94">
        <v>0</v>
      </c>
      <c r="DQ13" s="94">
        <v>0</v>
      </c>
      <c r="DR13" s="94">
        <v>0</v>
      </c>
      <c r="DS13" s="94">
        <v>0</v>
      </c>
      <c r="DT13" s="94">
        <v>0</v>
      </c>
      <c r="DU13" s="94">
        <v>0</v>
      </c>
      <c r="DV13" s="94">
        <v>5.2290940000000001E-2</v>
      </c>
      <c r="DW13" s="94">
        <v>0.35357302000000002</v>
      </c>
      <c r="DX13" s="94">
        <v>0.59331429999999996</v>
      </c>
      <c r="DY13" s="94">
        <v>0.48332399999999998</v>
      </c>
      <c r="DZ13" s="94">
        <v>0.16668029000000001</v>
      </c>
      <c r="EA13" s="94">
        <v>1.3160521999999999E-2</v>
      </c>
      <c r="EB13" s="94">
        <v>7.7389465999999998E-4</v>
      </c>
      <c r="EC13" s="94">
        <v>4.4704981999999997E-5</v>
      </c>
      <c r="ED13" s="94">
        <v>2.5452431999999998E-6</v>
      </c>
      <c r="EE13" s="94">
        <v>1.4314918E-7</v>
      </c>
      <c r="EF13" s="94">
        <v>7.9661770000000002E-9</v>
      </c>
      <c r="EG13" s="94">
        <v>4.3918823999999998E-10</v>
      </c>
      <c r="EH13" s="94">
        <v>2.4010870999999998E-11</v>
      </c>
      <c r="EI13" s="94">
        <v>1.3027267E-12</v>
      </c>
      <c r="EJ13" s="94">
        <v>7.0186939999999997E-14</v>
      </c>
      <c r="EK13" s="94">
        <v>3.7569956000000001E-15</v>
      </c>
      <c r="EL13" s="94">
        <v>1.9989244000000001E-16</v>
      </c>
      <c r="EM13" s="94">
        <v>1.0575151999999999E-17</v>
      </c>
      <c r="EN13" s="94">
        <v>5.5648652999999998E-19</v>
      </c>
      <c r="EO13" s="94">
        <v>2.9135876E-20</v>
      </c>
      <c r="EP13" s="94">
        <v>1.5181744E-21</v>
      </c>
      <c r="EQ13" s="94">
        <v>7.8747996000000005E-23</v>
      </c>
      <c r="ER13" s="94">
        <v>4.0670299999999997E-24</v>
      </c>
      <c r="ES13" s="94">
        <v>2.0918165E-25</v>
      </c>
      <c r="ET13" s="94">
        <v>1.0716673E-26</v>
      </c>
      <c r="EU13" s="94">
        <v>5.4696974000000003E-28</v>
      </c>
      <c r="EV13" s="94">
        <v>2.7816660000000001E-29</v>
      </c>
      <c r="EW13" s="94">
        <v>1.4097829E-30</v>
      </c>
      <c r="EX13" s="94">
        <v>7.1214485999999995E-32</v>
      </c>
      <c r="EY13" s="94">
        <v>3.5859902E-33</v>
      </c>
      <c r="EZ13" s="94">
        <v>1.7989916999999999E-34</v>
      </c>
      <c r="FA13" s="94">
        <v>8.9278840000000002E-36</v>
      </c>
      <c r="FB13" s="94">
        <v>4.1690037000000001E-37</v>
      </c>
      <c r="FC13" s="94">
        <v>1.6540969999999999E-38</v>
      </c>
      <c r="FD13" s="94">
        <v>0</v>
      </c>
      <c r="FE13" s="94">
        <v>0</v>
      </c>
      <c r="FF13" s="94">
        <v>0</v>
      </c>
      <c r="FG13" s="94">
        <v>0</v>
      </c>
      <c r="FH13" s="94">
        <v>0</v>
      </c>
      <c r="FI13" s="94">
        <v>0</v>
      </c>
      <c r="FJ13" s="94">
        <v>5.2290893999999997E-2</v>
      </c>
      <c r="FK13" s="94">
        <v>0.35357275999999999</v>
      </c>
      <c r="FL13" s="94">
        <v>0.59331405000000004</v>
      </c>
      <c r="FM13" s="94">
        <v>0.48332372000000001</v>
      </c>
      <c r="FN13" s="94">
        <v>0.16668025</v>
      </c>
      <c r="FO13" s="94">
        <v>1.3160509000000001E-2</v>
      </c>
      <c r="FP13" s="94">
        <v>7.7389379999999995E-4</v>
      </c>
      <c r="FQ13" s="94">
        <v>4.4704935000000002E-5</v>
      </c>
      <c r="FR13" s="94">
        <v>2.5452401999999999E-6</v>
      </c>
      <c r="FS13" s="94">
        <v>1.4314903999999999E-7</v>
      </c>
      <c r="FT13" s="94">
        <v>7.9661709999999999E-9</v>
      </c>
      <c r="FU13" s="94">
        <v>4.3918782000000002E-10</v>
      </c>
      <c r="FV13" s="94">
        <v>2.4010847000000001E-11</v>
      </c>
      <c r="FW13" s="94">
        <v>1.3027253E-12</v>
      </c>
      <c r="FX13" s="94">
        <v>7.0186859999999999E-14</v>
      </c>
      <c r="FY13" s="94">
        <v>3.7569925999999999E-15</v>
      </c>
      <c r="FZ13" s="94">
        <v>1.9989223E-16</v>
      </c>
      <c r="GA13" s="94">
        <v>1.0575142E-17</v>
      </c>
      <c r="GB13" s="94">
        <v>5.5648610000000001E-19</v>
      </c>
      <c r="GC13" s="94">
        <v>2.9135854000000003E-20</v>
      </c>
      <c r="GD13" s="94">
        <v>1.5181729E-21</v>
      </c>
      <c r="GE13" s="94">
        <v>7.8747914000000003E-23</v>
      </c>
      <c r="GF13" s="94">
        <v>4.0670256000000003E-24</v>
      </c>
      <c r="GG13" s="94">
        <v>2.0918143000000001E-25</v>
      </c>
      <c r="GH13" s="94">
        <v>1.0716662E-26</v>
      </c>
      <c r="GI13" s="94">
        <v>5.4696909999999999E-28</v>
      </c>
      <c r="GJ13" s="94">
        <v>2.7816619999999999E-29</v>
      </c>
      <c r="GK13" s="94">
        <v>1.4097815E-30</v>
      </c>
      <c r="GL13" s="94">
        <v>7.1214445000000002E-32</v>
      </c>
      <c r="GM13" s="94">
        <v>3.5859889999999998E-33</v>
      </c>
      <c r="GN13" s="94">
        <v>1.7989923E-34</v>
      </c>
      <c r="GO13" s="94">
        <v>8.9278949999999996E-36</v>
      </c>
      <c r="GP13" s="94">
        <v>4.1690096000000004E-37</v>
      </c>
      <c r="GQ13" s="94">
        <v>1.654095E-38</v>
      </c>
      <c r="GR13" s="94">
        <v>0</v>
      </c>
      <c r="GS13" s="94">
        <v>0</v>
      </c>
      <c r="GT13" s="94">
        <v>0</v>
      </c>
      <c r="GU13" s="94">
        <v>0</v>
      </c>
      <c r="GV13" s="94">
        <v>0</v>
      </c>
      <c r="GW13" s="94">
        <v>0</v>
      </c>
      <c r="GX13" s="94">
        <v>5.2290811999999999E-2</v>
      </c>
      <c r="GY13" s="94">
        <v>0.35357233999999998</v>
      </c>
      <c r="GZ13" s="94">
        <v>0.59331345999999996</v>
      </c>
      <c r="HA13" s="94">
        <v>0.48332350000000002</v>
      </c>
      <c r="HB13" s="94">
        <v>0.16668013000000001</v>
      </c>
      <c r="HC13" s="94">
        <v>1.3160506000000001E-2</v>
      </c>
      <c r="HD13" s="94">
        <v>7.7389359999999999E-4</v>
      </c>
      <c r="HE13" s="94">
        <v>4.4704916999999999E-5</v>
      </c>
      <c r="HF13" s="94">
        <v>2.5452387E-6</v>
      </c>
      <c r="HG13" s="94">
        <v>1.4314895000000001E-7</v>
      </c>
      <c r="HH13" s="94">
        <v>7.9661649999999997E-9</v>
      </c>
      <c r="HI13" s="94">
        <v>4.3918751999999997E-10</v>
      </c>
      <c r="HJ13" s="94">
        <v>2.4010832999999999E-11</v>
      </c>
      <c r="HK13" s="94">
        <v>1.3027239E-12</v>
      </c>
      <c r="HL13" s="94">
        <v>7.0186780000000001E-14</v>
      </c>
      <c r="HM13" s="94">
        <v>3.7569875E-15</v>
      </c>
      <c r="HN13" s="94">
        <v>1.9989193E-16</v>
      </c>
      <c r="HO13" s="94">
        <v>1.05751245E-17</v>
      </c>
      <c r="HP13" s="94">
        <v>5.5648513999999995E-19</v>
      </c>
      <c r="HQ13" s="94">
        <v>2.9135802E-20</v>
      </c>
      <c r="HR13" s="94">
        <v>1.5181703E-21</v>
      </c>
      <c r="HS13" s="94">
        <v>7.8747770000000005E-23</v>
      </c>
      <c r="HT13" s="94">
        <v>4.0670174000000003E-24</v>
      </c>
      <c r="HU13" s="94">
        <v>2.0918101000000001E-25</v>
      </c>
      <c r="HV13" s="94">
        <v>1.07166415E-26</v>
      </c>
      <c r="HW13" s="94">
        <v>5.4696805000000001E-28</v>
      </c>
      <c r="HX13" s="94">
        <v>2.7816575999999998E-29</v>
      </c>
      <c r="HY13" s="94">
        <v>1.4097798999999999E-30</v>
      </c>
      <c r="HZ13" s="94">
        <v>7.1214379999999999E-32</v>
      </c>
      <c r="IA13" s="94">
        <v>3.5859850000000001E-33</v>
      </c>
      <c r="IB13" s="94">
        <v>1.7989891E-34</v>
      </c>
      <c r="IC13" s="94">
        <v>8.9278719999999998E-36</v>
      </c>
      <c r="ID13" s="94">
        <v>4.1690015E-37</v>
      </c>
      <c r="IE13" s="94">
        <v>1.6540948000000001E-38</v>
      </c>
      <c r="IF13" s="94">
        <v>0</v>
      </c>
      <c r="IG13" s="94">
        <v>0</v>
      </c>
      <c r="IH13" s="94">
        <v>0</v>
      </c>
      <c r="II13" s="94">
        <v>0</v>
      </c>
      <c r="IJ13" s="94">
        <v>0</v>
      </c>
      <c r="IK13" s="94">
        <v>0</v>
      </c>
      <c r="IL13" s="94">
        <v>5.2290782000000001E-2</v>
      </c>
      <c r="IM13" s="94">
        <v>0.35357216000000002</v>
      </c>
      <c r="IN13" s="94">
        <v>0.59331316000000001</v>
      </c>
      <c r="IO13" s="94">
        <v>0.48332320000000001</v>
      </c>
      <c r="IP13" s="94">
        <v>0.16668005</v>
      </c>
      <c r="IQ13" s="94">
        <v>1.3160504999999999E-2</v>
      </c>
      <c r="IR13" s="94">
        <v>7.7389343999999998E-4</v>
      </c>
      <c r="IS13" s="94">
        <v>4.4704906000000003E-5</v>
      </c>
      <c r="IT13" s="94">
        <v>2.5452381999999999E-6</v>
      </c>
      <c r="IU13" s="94">
        <v>1.4314887000000001E-7</v>
      </c>
      <c r="IV13" s="94">
        <v>7.9661570000000004E-9</v>
      </c>
      <c r="IW13" s="94">
        <v>4.3918702000000002E-10</v>
      </c>
      <c r="IX13" s="94">
        <v>2.4010799999999999E-11</v>
      </c>
      <c r="IY13" s="94">
        <v>1.3027223E-12</v>
      </c>
      <c r="IZ13" s="94">
        <v>7.0186675000000001E-14</v>
      </c>
      <c r="JA13" s="94">
        <v>3.7569807999999996E-15</v>
      </c>
      <c r="JB13" s="94">
        <v>1.9989150000000001E-16</v>
      </c>
      <c r="JC13" s="94">
        <v>1.0575103E-17</v>
      </c>
      <c r="JD13" s="94">
        <v>5.5648410000000002E-19</v>
      </c>
      <c r="JE13" s="94">
        <v>2.9135747000000001E-20</v>
      </c>
      <c r="JF13" s="94">
        <v>1.5181675999999999E-21</v>
      </c>
      <c r="JG13" s="94">
        <v>7.8747640000000004E-23</v>
      </c>
      <c r="JH13" s="94">
        <v>4.0670114000000004E-24</v>
      </c>
      <c r="JI13" s="94">
        <v>2.0918073999999998E-25</v>
      </c>
      <c r="JJ13" s="94">
        <v>1.0716629999999999E-26</v>
      </c>
      <c r="JK13" s="94">
        <v>5.4696749999999997E-28</v>
      </c>
      <c r="JL13" s="94">
        <v>2.7816551999999999E-29</v>
      </c>
      <c r="JM13" s="94">
        <v>1.4097784E-30</v>
      </c>
      <c r="JN13" s="94">
        <v>7.1214319999999998E-32</v>
      </c>
      <c r="JO13" s="94">
        <v>3.5859829999999998E-33</v>
      </c>
      <c r="JP13" s="94">
        <v>1.7989869E-34</v>
      </c>
      <c r="JQ13" s="94">
        <v>8.9278490000000001E-36</v>
      </c>
      <c r="JR13" s="94">
        <v>4.1689876000000001E-37</v>
      </c>
      <c r="JS13" s="94">
        <v>1.6540918999999999E-38</v>
      </c>
      <c r="JT13" s="94">
        <v>0</v>
      </c>
      <c r="JU13" s="94">
        <v>0</v>
      </c>
      <c r="JV13" s="94">
        <v>0</v>
      </c>
      <c r="JW13" s="94">
        <v>0</v>
      </c>
      <c r="JX13" s="94">
        <v>0</v>
      </c>
      <c r="JY13" s="94">
        <v>0</v>
      </c>
      <c r="JZ13" s="94">
        <v>5.2290789999999997E-2</v>
      </c>
      <c r="KA13" s="94">
        <v>0.3535721</v>
      </c>
      <c r="KB13" s="94">
        <v>0.59331299999999998</v>
      </c>
      <c r="KC13" s="94">
        <v>0.48332307000000002</v>
      </c>
      <c r="KD13" s="94">
        <v>0.16667995999999999</v>
      </c>
      <c r="KE13" s="94">
        <v>1.3160476000000001E-2</v>
      </c>
      <c r="KF13" s="94">
        <v>7.7389180000000002E-4</v>
      </c>
      <c r="KG13" s="94">
        <v>4.4704821999999999E-5</v>
      </c>
      <c r="KH13" s="94">
        <v>2.5452338999999999E-6</v>
      </c>
      <c r="KI13" s="94">
        <v>1.4314862999999999E-7</v>
      </c>
      <c r="KJ13" s="94">
        <v>7.9661429999999993E-9</v>
      </c>
      <c r="KK13" s="94">
        <v>4.3918612999999999E-10</v>
      </c>
      <c r="KL13" s="94">
        <v>2.401075E-11</v>
      </c>
      <c r="KM13" s="94">
        <v>1.3027199000000001E-12</v>
      </c>
      <c r="KN13" s="94">
        <v>7.0186546000000005E-14</v>
      </c>
      <c r="KO13" s="94">
        <v>3.7569736000000001E-15</v>
      </c>
      <c r="KP13" s="94">
        <v>1.9989112E-16</v>
      </c>
      <c r="KQ13" s="94">
        <v>1.0575084E-17</v>
      </c>
      <c r="KR13" s="94">
        <v>5.5648306999999998E-19</v>
      </c>
      <c r="KS13" s="94">
        <v>2.9135702000000002E-20</v>
      </c>
      <c r="KT13" s="94">
        <v>1.5181652E-21</v>
      </c>
      <c r="KU13" s="94">
        <v>7.8747535E-23</v>
      </c>
      <c r="KV13" s="94">
        <v>4.0670062999999998E-24</v>
      </c>
      <c r="KW13" s="94">
        <v>2.0918056999999998E-25</v>
      </c>
      <c r="KX13" s="94">
        <v>1.0716626E-26</v>
      </c>
      <c r="KY13" s="94">
        <v>5.4696746999999997E-28</v>
      </c>
      <c r="KZ13" s="94">
        <v>2.7816546000000002E-29</v>
      </c>
      <c r="LA13" s="94">
        <v>1.4097773999999999E-30</v>
      </c>
      <c r="LB13" s="94">
        <v>7.1214239999999995E-32</v>
      </c>
      <c r="LC13" s="94">
        <v>3.5859799999999998E-33</v>
      </c>
      <c r="LD13" s="94">
        <v>1.7989868E-34</v>
      </c>
      <c r="LE13" s="94">
        <v>8.9278510000000006E-36</v>
      </c>
      <c r="LF13" s="94">
        <v>4.1689861999999999E-37</v>
      </c>
      <c r="LG13" s="94">
        <v>1.6540907000000001E-38</v>
      </c>
      <c r="LH13" s="94">
        <v>0</v>
      </c>
      <c r="LI13" s="94">
        <v>0</v>
      </c>
      <c r="LJ13" s="94">
        <v>0</v>
      </c>
      <c r="LK13" s="94">
        <v>0</v>
      </c>
      <c r="LL13" s="94">
        <v>0</v>
      </c>
      <c r="LM13" s="94">
        <v>0</v>
      </c>
      <c r="LN13" s="94">
        <v>5.2290692999999999E-2</v>
      </c>
      <c r="LO13" s="94">
        <v>0.35357195000000002</v>
      </c>
      <c r="LP13" s="94">
        <v>0.59331290000000003</v>
      </c>
      <c r="LQ13" s="94">
        <v>0.48332320000000001</v>
      </c>
      <c r="LR13" s="94">
        <v>0.16668002000000001</v>
      </c>
      <c r="LS13" s="94">
        <v>1.3160473000000001E-2</v>
      </c>
      <c r="LT13" s="94">
        <v>7.7389163000000005E-4</v>
      </c>
      <c r="LU13" s="94">
        <v>4.4704799999999999E-5</v>
      </c>
      <c r="LV13" s="94">
        <v>2.5452331999999999E-6</v>
      </c>
      <c r="LW13" s="94">
        <v>1.4314857000000001E-7</v>
      </c>
      <c r="LX13" s="94">
        <v>7.9661415000000004E-9</v>
      </c>
      <c r="LY13" s="94">
        <v>4.3918597E-10</v>
      </c>
      <c r="LZ13" s="94">
        <v>2.401074E-11</v>
      </c>
      <c r="MA13" s="94">
        <v>1.3027189000000001E-12</v>
      </c>
      <c r="MB13" s="94">
        <v>7.0186500000000001E-14</v>
      </c>
      <c r="MC13" s="94">
        <v>3.7569719999999996E-15</v>
      </c>
      <c r="MD13" s="94">
        <v>1.9989104999999999E-16</v>
      </c>
      <c r="ME13" s="94">
        <v>1.0575080000000001E-17</v>
      </c>
      <c r="MF13" s="94">
        <v>5.5648296999999996E-19</v>
      </c>
      <c r="MG13" s="94">
        <v>2.9135694999999998E-20</v>
      </c>
      <c r="MH13" s="94">
        <v>1.5181655E-21</v>
      </c>
      <c r="MI13" s="94">
        <v>7.8747566999999996E-23</v>
      </c>
      <c r="MJ13" s="94">
        <v>4.0670087000000002E-24</v>
      </c>
      <c r="MK13" s="94">
        <v>2.0918069999999999E-25</v>
      </c>
      <c r="ML13" s="94">
        <v>1.0716634E-26</v>
      </c>
      <c r="MM13" s="94">
        <v>5.4696800000000001E-28</v>
      </c>
      <c r="MN13" s="94">
        <v>2.7816575999999998E-29</v>
      </c>
      <c r="MO13" s="94">
        <v>1.4097783E-30</v>
      </c>
      <c r="MP13" s="94">
        <v>7.1214229999999998E-32</v>
      </c>
      <c r="MQ13" s="94">
        <v>3.5859773999999999E-33</v>
      </c>
      <c r="MR13" s="94">
        <v>1.7989862999999999E-34</v>
      </c>
      <c r="MS13" s="94">
        <v>8.9278599999999995E-36</v>
      </c>
      <c r="MT13" s="94">
        <v>4.1689924999999997E-37</v>
      </c>
      <c r="MU13" s="94">
        <v>1.6540926E-38</v>
      </c>
      <c r="MV13" s="94">
        <v>0</v>
      </c>
      <c r="MW13" s="94">
        <v>0</v>
      </c>
      <c r="MX13" s="94">
        <v>0</v>
      </c>
      <c r="MY13" s="94">
        <v>0</v>
      </c>
      <c r="MZ13" s="94">
        <v>0</v>
      </c>
      <c r="NA13" s="94">
        <v>0</v>
      </c>
      <c r="NB13" s="94">
        <v>5.2290603999999997E-2</v>
      </c>
      <c r="NC13" s="94">
        <v>0.35357195000000002</v>
      </c>
      <c r="ND13" s="94">
        <v>0.59331310000000004</v>
      </c>
      <c r="NE13" s="94">
        <v>0.48332324999999998</v>
      </c>
      <c r="NF13" s="94">
        <v>0.16668002000000001</v>
      </c>
      <c r="NG13" s="94">
        <v>1.3160487E-2</v>
      </c>
      <c r="NH13" s="94">
        <v>7.7389210000000002E-4</v>
      </c>
      <c r="NI13" s="94">
        <v>4.4704825999999997E-5</v>
      </c>
      <c r="NJ13" s="94">
        <v>2.5452339999999999E-6</v>
      </c>
      <c r="NK13" s="94">
        <v>1.4314867E-7</v>
      </c>
      <c r="NL13" s="94">
        <v>7.9661439999999996E-9</v>
      </c>
      <c r="NM13" s="94">
        <v>4.3918616000000002E-10</v>
      </c>
      <c r="NN13" s="94">
        <v>2.4010742999999999E-11</v>
      </c>
      <c r="NO13" s="94">
        <v>1.3027189000000001E-12</v>
      </c>
      <c r="NP13" s="94">
        <v>7.0186490000000003E-14</v>
      </c>
      <c r="NQ13" s="94">
        <v>3.7569719999999996E-15</v>
      </c>
      <c r="NR13" s="94">
        <v>1.998911E-16</v>
      </c>
      <c r="NS13" s="94">
        <v>1.0575082E-17</v>
      </c>
      <c r="NT13" s="94">
        <v>5.5648306999999998E-19</v>
      </c>
      <c r="NU13" s="94">
        <v>2.9135705E-20</v>
      </c>
      <c r="NV13" s="94">
        <v>1.5181658E-21</v>
      </c>
      <c r="NW13" s="94">
        <v>7.8747610000000003E-23</v>
      </c>
      <c r="NX13" s="94">
        <v>4.0670109999999997E-24</v>
      </c>
      <c r="NY13" s="94">
        <v>2.0918077E-25</v>
      </c>
      <c r="NZ13" s="94">
        <v>1.0716634E-26</v>
      </c>
      <c r="OA13" s="94">
        <v>5.4696800000000001E-28</v>
      </c>
      <c r="OB13" s="94">
        <v>2.7816580000000002E-29</v>
      </c>
      <c r="OC13" s="94">
        <v>1.4097789000000001E-30</v>
      </c>
      <c r="OD13" s="94">
        <v>7.1214259999999998E-32</v>
      </c>
      <c r="OE13" s="94">
        <v>3.5859767E-33</v>
      </c>
      <c r="OF13" s="94">
        <v>1.7989855000000001E-34</v>
      </c>
      <c r="OG13" s="94">
        <v>8.9278629999999996E-36</v>
      </c>
      <c r="OH13" s="94">
        <v>4.1689990000000002E-37</v>
      </c>
      <c r="OI13" s="94">
        <v>1.6540954E-38</v>
      </c>
      <c r="OJ13" s="94">
        <v>0</v>
      </c>
      <c r="OK13" s="94">
        <v>0</v>
      </c>
      <c r="OL13" s="94">
        <v>0</v>
      </c>
      <c r="OM13" s="94">
        <v>0</v>
      </c>
      <c r="ON13" s="94">
        <v>0</v>
      </c>
      <c r="OO13" s="94">
        <v>0</v>
      </c>
      <c r="OP13" s="94">
        <v>5.229052E-2</v>
      </c>
      <c r="OQ13" s="94">
        <v>0.35357195000000002</v>
      </c>
      <c r="OR13" s="94">
        <v>0.59331319999999999</v>
      </c>
      <c r="OS13" s="94">
        <v>0.48332333999999999</v>
      </c>
      <c r="OT13" s="94">
        <v>0.16668013000000001</v>
      </c>
      <c r="OU13" s="94">
        <v>1.3160507E-2</v>
      </c>
      <c r="OV13" s="94">
        <v>7.7389329999999999E-4</v>
      </c>
      <c r="OW13" s="94">
        <v>4.4704888E-5</v>
      </c>
      <c r="OX13" s="94">
        <v>2.5452370000000002E-6</v>
      </c>
      <c r="OY13" s="94">
        <v>1.4314881999999999E-7</v>
      </c>
      <c r="OZ13" s="94">
        <v>7.9661539999999995E-9</v>
      </c>
      <c r="PA13" s="94">
        <v>4.3918666000000002E-10</v>
      </c>
      <c r="PB13" s="94">
        <v>2.4010769000000001E-11</v>
      </c>
      <c r="PC13" s="94">
        <v>1.3027202E-12</v>
      </c>
      <c r="PD13" s="94">
        <v>7.0186566000000002E-14</v>
      </c>
      <c r="PE13" s="94">
        <v>3.7569752999999998E-15</v>
      </c>
      <c r="PF13" s="94">
        <v>1.9989129999999999E-16</v>
      </c>
      <c r="PG13" s="94">
        <v>1.0575093E-17</v>
      </c>
      <c r="PH13" s="94">
        <v>5.5648370000000001E-19</v>
      </c>
      <c r="PI13" s="94">
        <v>2.9135736999999999E-20</v>
      </c>
      <c r="PJ13" s="94">
        <v>1.5181675999999999E-21</v>
      </c>
      <c r="PK13" s="94">
        <v>7.8747685999999997E-23</v>
      </c>
      <c r="PL13" s="94">
        <v>4.0670157999999998E-24</v>
      </c>
      <c r="PM13" s="94">
        <v>2.09181E-25</v>
      </c>
      <c r="PN13" s="94">
        <v>1.071664E-26</v>
      </c>
      <c r="PO13" s="94">
        <v>5.4696810000000001E-28</v>
      </c>
      <c r="PP13" s="94">
        <v>2.7816582000000001E-29</v>
      </c>
      <c r="PQ13" s="94">
        <v>1.4097796E-30</v>
      </c>
      <c r="PR13" s="94">
        <v>7.1214304000000002E-32</v>
      </c>
      <c r="PS13" s="94">
        <v>3.5859806999999997E-33</v>
      </c>
      <c r="PT13" s="94">
        <v>1.7989869E-34</v>
      </c>
      <c r="PU13" s="94">
        <v>8.9278674000000002E-36</v>
      </c>
      <c r="PV13" s="94">
        <v>4.1690009999999997E-37</v>
      </c>
      <c r="PW13" s="94">
        <v>1.6540962000000001E-38</v>
      </c>
      <c r="PX13" s="94">
        <v>0</v>
      </c>
      <c r="PY13" s="94">
        <v>0</v>
      </c>
      <c r="PZ13" s="94">
        <v>0</v>
      </c>
      <c r="QA13" s="94">
        <v>0</v>
      </c>
      <c r="QB13" s="94">
        <v>0</v>
      </c>
      <c r="QC13" s="94">
        <v>0</v>
      </c>
      <c r="QD13" s="94">
        <v>5.2290440000000001E-2</v>
      </c>
      <c r="QE13" s="94">
        <v>0.35357195000000002</v>
      </c>
      <c r="QF13" s="94">
        <v>0.59331350000000005</v>
      </c>
      <c r="QG13" s="94">
        <v>0.48332354</v>
      </c>
      <c r="QH13" s="94">
        <v>0.16668016999999999</v>
      </c>
      <c r="QI13" s="94">
        <v>1.3160519000000001E-2</v>
      </c>
      <c r="QJ13" s="94">
        <v>7.7389454000000002E-4</v>
      </c>
      <c r="QK13" s="94">
        <v>4.4704959999999997E-5</v>
      </c>
      <c r="QL13" s="94">
        <v>2.5452407E-6</v>
      </c>
      <c r="QM13" s="94">
        <v>1.4314900000000001E-7</v>
      </c>
      <c r="QN13" s="94">
        <v>7.9661639999999993E-9</v>
      </c>
      <c r="QO13" s="94">
        <v>4.3918734999999999E-10</v>
      </c>
      <c r="QP13" s="94">
        <v>2.4010807E-11</v>
      </c>
      <c r="QQ13" s="94">
        <v>1.3027220000000001E-12</v>
      </c>
      <c r="QR13" s="94">
        <v>7.0186659999999997E-14</v>
      </c>
      <c r="QS13" s="94">
        <v>3.7569802999999997E-15</v>
      </c>
      <c r="QT13" s="94">
        <v>1.9989153E-16</v>
      </c>
      <c r="QU13" s="94">
        <v>1.0575106E-17</v>
      </c>
      <c r="QV13" s="94">
        <v>5.5648429999999998E-19</v>
      </c>
      <c r="QW13" s="94">
        <v>2.9135770000000001E-20</v>
      </c>
      <c r="QX13" s="94">
        <v>1.5181691E-21</v>
      </c>
      <c r="QY13" s="94">
        <v>7.874775E-23</v>
      </c>
      <c r="QZ13" s="94">
        <v>4.0670190000000001E-24</v>
      </c>
      <c r="RA13" s="94">
        <v>2.0918114000000002E-25</v>
      </c>
      <c r="RB13" s="94">
        <v>1.0716647E-26</v>
      </c>
      <c r="RC13" s="94">
        <v>5.4696830000000003E-28</v>
      </c>
      <c r="RD13" s="94">
        <v>2.7816587999999998E-29</v>
      </c>
      <c r="RE13" s="94">
        <v>1.4097801000000001E-30</v>
      </c>
      <c r="RF13" s="94">
        <v>7.1214379999999999E-32</v>
      </c>
      <c r="RG13" s="94">
        <v>3.5859870000000003E-33</v>
      </c>
      <c r="RH13" s="94">
        <v>1.798991E-34</v>
      </c>
      <c r="RI13" s="94">
        <v>8.9278840000000002E-36</v>
      </c>
      <c r="RJ13" s="94">
        <v>4.1690063999999997E-37</v>
      </c>
      <c r="RK13" s="94">
        <v>1.6540974999999999E-38</v>
      </c>
      <c r="RL13" s="94">
        <v>0</v>
      </c>
      <c r="RM13" s="94">
        <v>0</v>
      </c>
      <c r="RN13" s="94">
        <v>0</v>
      </c>
      <c r="RO13" s="94">
        <v>0</v>
      </c>
      <c r="RP13" s="94">
        <v>0</v>
      </c>
      <c r="RQ13" s="94">
        <v>0</v>
      </c>
      <c r="RR13" s="94">
        <v>5.2290402E-2</v>
      </c>
      <c r="RS13" s="94">
        <v>0.35357191999999998</v>
      </c>
      <c r="RT13" s="94">
        <v>0.59331370000000005</v>
      </c>
      <c r="RU13" s="94">
        <v>0.48332354</v>
      </c>
      <c r="RV13" s="94">
        <v>0.16668016999999999</v>
      </c>
      <c r="RW13" s="94">
        <v>1.3160524E-2</v>
      </c>
      <c r="RX13" s="94">
        <v>7.738946E-4</v>
      </c>
      <c r="RY13" s="94">
        <v>4.4704981999999997E-5</v>
      </c>
      <c r="RZ13" s="94">
        <v>2.5452422999999999E-6</v>
      </c>
      <c r="SA13" s="94">
        <v>1.4314911000000001E-7</v>
      </c>
      <c r="SB13" s="94">
        <v>7.9661699999999996E-9</v>
      </c>
      <c r="SC13" s="94">
        <v>4.3918765999999998E-10</v>
      </c>
      <c r="SD13" s="94">
        <v>2.4010827999999999E-11</v>
      </c>
      <c r="SE13" s="94">
        <v>1.3027231000000001E-12</v>
      </c>
      <c r="SF13" s="94">
        <v>7.0186710000000001E-14</v>
      </c>
      <c r="SG13" s="94">
        <v>3.7569825000000001E-15</v>
      </c>
      <c r="SH13" s="94">
        <v>1.9989166E-16</v>
      </c>
      <c r="SI13" s="94">
        <v>1.057511E-17</v>
      </c>
      <c r="SJ13" s="94">
        <v>5.5648457000000002E-19</v>
      </c>
      <c r="SK13" s="94">
        <v>2.9135780000000003E-20</v>
      </c>
      <c r="SL13" s="94">
        <v>1.5181694E-21</v>
      </c>
      <c r="SM13" s="94">
        <v>7.8747740000000004E-23</v>
      </c>
      <c r="SN13" s="94">
        <v>4.0670174000000003E-24</v>
      </c>
      <c r="SO13" s="94">
        <v>2.0918103999999998E-25</v>
      </c>
      <c r="SP13" s="94">
        <v>1.0716645E-26</v>
      </c>
      <c r="SQ13" s="94">
        <v>5.4696830000000003E-28</v>
      </c>
      <c r="SR13" s="94">
        <v>2.7816582000000001E-29</v>
      </c>
      <c r="SS13" s="94">
        <v>1.4097797999999999E-30</v>
      </c>
      <c r="ST13" s="94">
        <v>7.1214386999999995E-32</v>
      </c>
      <c r="SU13" s="94">
        <v>3.5859888000000002E-33</v>
      </c>
      <c r="SV13" s="94">
        <v>1.7989929000000001E-34</v>
      </c>
      <c r="SW13" s="94">
        <v>8.927894E-36</v>
      </c>
      <c r="SX13" s="94">
        <v>4.1690086999999997E-37</v>
      </c>
      <c r="SY13" s="94">
        <v>1.6540972E-38</v>
      </c>
      <c r="SZ13" s="94">
        <v>0</v>
      </c>
      <c r="TA13" s="94">
        <v>0</v>
      </c>
      <c r="TB13" s="94">
        <v>0</v>
      </c>
      <c r="TC13" s="94">
        <v>0</v>
      </c>
      <c r="TD13" s="94">
        <v>0</v>
      </c>
      <c r="TE13" s="94">
        <v>0</v>
      </c>
      <c r="TF13" s="94">
        <v>5.2290370000000003E-2</v>
      </c>
      <c r="TG13" s="94">
        <v>0.35357195000000002</v>
      </c>
      <c r="TH13" s="94">
        <v>0.59331400000000001</v>
      </c>
      <c r="TI13" s="94">
        <v>0.48332372000000001</v>
      </c>
      <c r="TJ13" s="94">
        <v>0.16668031999999999</v>
      </c>
      <c r="TK13" s="94">
        <v>1.3160537999999999E-2</v>
      </c>
      <c r="TL13" s="94">
        <v>7.7389524000000005E-4</v>
      </c>
      <c r="TM13" s="94">
        <v>4.4705020000000001E-5</v>
      </c>
      <c r="TN13" s="94">
        <v>2.545245E-6</v>
      </c>
      <c r="TO13" s="94">
        <v>1.4314926E-7</v>
      </c>
      <c r="TP13" s="94">
        <v>7.9661799999999995E-9</v>
      </c>
      <c r="TQ13" s="94">
        <v>4.3918827000000001E-10</v>
      </c>
      <c r="TR13" s="94">
        <v>2.4010863E-11</v>
      </c>
      <c r="TS13" s="94">
        <v>1.3027253E-12</v>
      </c>
      <c r="TT13" s="94">
        <v>7.0186819999999994E-14</v>
      </c>
      <c r="TU13" s="94">
        <v>3.7569875E-15</v>
      </c>
      <c r="TV13" s="94">
        <v>1.9989185999999999E-16</v>
      </c>
      <c r="TW13" s="94">
        <v>1.0575119E-17</v>
      </c>
      <c r="TX13" s="94">
        <v>5.5648489999999996E-19</v>
      </c>
      <c r="TY13" s="94">
        <v>2.9135789999999998E-20</v>
      </c>
      <c r="TZ13" s="94">
        <v>1.51817E-21</v>
      </c>
      <c r="UA13" s="94">
        <v>7.8747740000000004E-23</v>
      </c>
      <c r="UB13" s="94">
        <v>4.0670174000000003E-24</v>
      </c>
      <c r="UC13" s="94">
        <v>2.0918106E-25</v>
      </c>
      <c r="UD13" s="94">
        <v>1.0716648E-26</v>
      </c>
      <c r="UE13" s="94">
        <v>5.4696869999999996E-28</v>
      </c>
      <c r="UF13" s="94">
        <v>2.7816612000000003E-29</v>
      </c>
      <c r="UG13" s="94">
        <v>1.4097814000000001E-30</v>
      </c>
      <c r="UH13" s="94">
        <v>7.1214457000000002E-32</v>
      </c>
      <c r="UI13" s="94">
        <v>3.5859930000000003E-33</v>
      </c>
      <c r="UJ13" s="94">
        <v>1.7989952000000001E-34</v>
      </c>
      <c r="UK13" s="94">
        <v>8.9279079999999995E-36</v>
      </c>
      <c r="UL13" s="94">
        <v>4.1690150000000003E-37</v>
      </c>
      <c r="UM13" s="94">
        <v>1.6540992E-38</v>
      </c>
      <c r="UN13" s="94">
        <v>0</v>
      </c>
      <c r="UO13" s="94">
        <v>0</v>
      </c>
      <c r="UP13" s="94">
        <v>0</v>
      </c>
      <c r="UQ13" s="94">
        <v>0</v>
      </c>
      <c r="UR13" s="94">
        <v>0</v>
      </c>
      <c r="US13" s="94">
        <v>0</v>
      </c>
      <c r="UT13" s="94">
        <v>5.2290436000000003E-2</v>
      </c>
      <c r="UU13" s="94">
        <v>0.35357195000000002</v>
      </c>
      <c r="UV13" s="94">
        <v>0.59331420000000001</v>
      </c>
      <c r="UW13" s="94">
        <v>0.48332389999999997</v>
      </c>
      <c r="UX13" s="94">
        <v>0.16668034000000001</v>
      </c>
      <c r="UY13" s="94">
        <v>1.3160547E-2</v>
      </c>
      <c r="UZ13" s="94">
        <v>7.7389590000000001E-4</v>
      </c>
      <c r="VA13" s="94">
        <v>4.4705040000000003E-5</v>
      </c>
      <c r="VB13" s="94">
        <v>2.5452462000000001E-6</v>
      </c>
      <c r="VC13" s="94">
        <v>1.4314938999999999E-7</v>
      </c>
      <c r="VD13" s="94">
        <v>7.9661880000000004E-9</v>
      </c>
      <c r="VE13" s="94">
        <v>4.3918870000000001E-10</v>
      </c>
      <c r="VF13" s="94">
        <v>2.4010887000000001E-11</v>
      </c>
      <c r="VG13" s="94">
        <v>1.3027265E-12</v>
      </c>
      <c r="VH13" s="94">
        <v>7.0186889999999994E-14</v>
      </c>
      <c r="VI13" s="94">
        <v>3.7569905000000002E-15</v>
      </c>
      <c r="VJ13" s="94">
        <v>1.9989197999999999E-16</v>
      </c>
      <c r="VK13" s="94">
        <v>1.0575124000000001E-17</v>
      </c>
      <c r="VL13" s="94">
        <v>5.5648503000000004E-19</v>
      </c>
      <c r="VM13" s="94">
        <v>2.91358E-20</v>
      </c>
      <c r="VN13" s="94">
        <v>1.5181701E-21</v>
      </c>
      <c r="VO13" s="94">
        <v>7.874775E-23</v>
      </c>
      <c r="VP13" s="94">
        <v>4.0670170000000003E-24</v>
      </c>
      <c r="VQ13" s="94">
        <v>2.09181E-25</v>
      </c>
      <c r="VR13" s="94">
        <v>1.0716646E-26</v>
      </c>
      <c r="VS13" s="94">
        <v>5.4696876999999997E-28</v>
      </c>
      <c r="VT13" s="94">
        <v>2.7816629999999999E-29</v>
      </c>
      <c r="VU13" s="94">
        <v>1.4097832E-30</v>
      </c>
      <c r="VV13" s="94">
        <v>7.1214559999999999E-32</v>
      </c>
      <c r="VW13" s="94">
        <v>3.5859971999999998E-33</v>
      </c>
      <c r="VX13" s="94">
        <v>1.7989970000000001E-34</v>
      </c>
      <c r="VY13" s="94">
        <v>8.9279139999999996E-36</v>
      </c>
      <c r="VZ13" s="94">
        <v>4.1690169999999998E-37</v>
      </c>
      <c r="WA13" s="94">
        <v>1.6540996E-38</v>
      </c>
      <c r="WB13" s="94">
        <v>0</v>
      </c>
      <c r="WC13" s="94">
        <v>0</v>
      </c>
      <c r="WD13" s="94">
        <v>0</v>
      </c>
      <c r="WE13" s="94">
        <v>0</v>
      </c>
      <c r="WF13" s="94">
        <v>0</v>
      </c>
      <c r="WG13" s="94">
        <v>0</v>
      </c>
      <c r="WH13" s="94">
        <v>5.2290565999999997E-2</v>
      </c>
      <c r="WI13" s="94">
        <v>0.35357203999999998</v>
      </c>
      <c r="WJ13" s="94">
        <v>0.59331400000000001</v>
      </c>
      <c r="WK13" s="94">
        <v>0.48332417</v>
      </c>
      <c r="WL13" s="94">
        <v>0.16668042999999999</v>
      </c>
      <c r="WM13" s="94">
        <v>1.3160555000000001E-2</v>
      </c>
      <c r="WN13" s="94">
        <v>7.7389660000000003E-4</v>
      </c>
      <c r="WO13" s="94">
        <v>4.4705095E-5</v>
      </c>
      <c r="WP13" s="94">
        <v>2.5452491E-6</v>
      </c>
      <c r="WQ13" s="94">
        <v>1.4314953E-7</v>
      </c>
      <c r="WR13" s="94">
        <v>7.9661959999999996E-9</v>
      </c>
      <c r="WS13" s="94">
        <v>4.3918915999999999E-10</v>
      </c>
      <c r="WT13" s="94">
        <v>2.4010915000000001E-11</v>
      </c>
      <c r="WU13" s="94">
        <v>1.3027278E-12</v>
      </c>
      <c r="WV13" s="94">
        <v>7.0186939999999997E-14</v>
      </c>
      <c r="WW13" s="94">
        <v>3.7569939999999996E-15</v>
      </c>
      <c r="WX13" s="94">
        <v>1.9989215000000001E-16</v>
      </c>
      <c r="WY13" s="94">
        <v>1.0575128E-17</v>
      </c>
      <c r="WZ13" s="94">
        <v>5.5648520000000005E-19</v>
      </c>
      <c r="XA13" s="94">
        <v>2.9135802E-20</v>
      </c>
      <c r="XB13" s="94">
        <v>1.5181703E-21</v>
      </c>
      <c r="XC13" s="94">
        <v>7.8747774999999997E-23</v>
      </c>
      <c r="XD13" s="94">
        <v>4.0670178000000002E-24</v>
      </c>
      <c r="XE13" s="94">
        <v>2.0918106E-25</v>
      </c>
      <c r="XF13" s="94">
        <v>1.0716648400000001E-26</v>
      </c>
      <c r="XG13" s="94">
        <v>5.4696886999999997E-28</v>
      </c>
      <c r="XH13" s="94">
        <v>2.7816652E-29</v>
      </c>
      <c r="XI13" s="94">
        <v>1.4097846E-30</v>
      </c>
      <c r="XJ13" s="94">
        <v>7.1214659999999995E-32</v>
      </c>
      <c r="XK13" s="94">
        <v>3.5860020000000003E-33</v>
      </c>
      <c r="XL13" s="94">
        <v>1.7989987000000001E-34</v>
      </c>
      <c r="XM13" s="94">
        <v>8.9279220000000003E-36</v>
      </c>
      <c r="XN13" s="94">
        <v>4.1690193999999997E-37</v>
      </c>
      <c r="XO13" s="94">
        <v>1.6541006999999999E-38</v>
      </c>
      <c r="XP13" s="94">
        <v>0</v>
      </c>
      <c r="XQ13" s="94">
        <v>0</v>
      </c>
      <c r="XR13" s="94">
        <v>0</v>
      </c>
      <c r="XS13" s="94">
        <v>0</v>
      </c>
      <c r="XT13" s="94">
        <v>0</v>
      </c>
      <c r="XU13" s="94">
        <v>0</v>
      </c>
      <c r="XV13" s="94">
        <v>5.2290789999999997E-2</v>
      </c>
      <c r="XW13" s="94">
        <v>0.35357237000000002</v>
      </c>
      <c r="XX13" s="94">
        <v>0.59331409999999996</v>
      </c>
      <c r="XY13" s="94">
        <v>0.48332414000000001</v>
      </c>
      <c r="XZ13" s="94">
        <v>0.16668048999999999</v>
      </c>
      <c r="YA13" s="94">
        <v>1.3160572000000001E-2</v>
      </c>
      <c r="YB13" s="94">
        <v>7.7389756999999995E-4</v>
      </c>
      <c r="YC13" s="94">
        <v>4.4705157000000003E-5</v>
      </c>
      <c r="YD13" s="94">
        <v>2.5452523000000002E-6</v>
      </c>
      <c r="YE13" s="94">
        <v>1.4314969E-7</v>
      </c>
      <c r="YF13" s="94">
        <v>7.9662040000000005E-9</v>
      </c>
      <c r="YG13" s="94">
        <v>4.3918957000000001E-10</v>
      </c>
      <c r="YH13" s="94">
        <v>2.4010938999999999E-11</v>
      </c>
      <c r="YI13" s="94">
        <v>1.3027293E-12</v>
      </c>
      <c r="YJ13" s="94">
        <v>7.0187040000000005E-14</v>
      </c>
      <c r="YK13" s="94">
        <v>3.7569990000000003E-15</v>
      </c>
      <c r="YL13" s="94">
        <v>1.9989239999999999E-16</v>
      </c>
      <c r="YM13" s="94">
        <v>1.05751435E-17</v>
      </c>
      <c r="YN13" s="94">
        <v>5.5648575999999999E-19</v>
      </c>
      <c r="YO13" s="94">
        <v>2.9135834E-20</v>
      </c>
      <c r="YP13" s="94">
        <v>1.5181719E-21</v>
      </c>
      <c r="YQ13" s="94">
        <v>7.8747876E-23</v>
      </c>
      <c r="YR13" s="94">
        <v>4.0670239999999998E-24</v>
      </c>
      <c r="YS13" s="94">
        <v>2.0918138000000002E-25</v>
      </c>
      <c r="YT13" s="94">
        <v>1.0716667E-26</v>
      </c>
      <c r="YU13" s="94">
        <v>5.4696993000000004E-28</v>
      </c>
      <c r="YV13" s="94">
        <v>2.7816711999999998E-29</v>
      </c>
      <c r="YW13" s="94">
        <v>1.4097882999999999E-30</v>
      </c>
      <c r="YX13" s="94">
        <v>7.1214874000000003E-32</v>
      </c>
      <c r="YY13" s="94">
        <v>3.5860133999999999E-33</v>
      </c>
      <c r="YZ13" s="94">
        <v>1.7990040000000001E-34</v>
      </c>
      <c r="ZA13" s="94">
        <v>8.9279434000000004E-36</v>
      </c>
      <c r="ZB13" s="94">
        <v>4.1690275000000001E-37</v>
      </c>
      <c r="ZC13" s="94">
        <v>1.6541029999999999E-38</v>
      </c>
      <c r="ZD13" s="94">
        <v>0</v>
      </c>
      <c r="ZE13" s="94">
        <v>0</v>
      </c>
      <c r="ZF13" s="94">
        <v>0</v>
      </c>
      <c r="ZG13" s="94">
        <v>0</v>
      </c>
      <c r="ZH13" s="94">
        <v>0</v>
      </c>
      <c r="ZI13" s="94">
        <v>0</v>
      </c>
      <c r="ZJ13" s="94">
        <v>5.229085E-2</v>
      </c>
      <c r="ZK13" s="94">
        <v>0.35357263999999999</v>
      </c>
      <c r="ZL13" s="94">
        <v>0.59331449999999997</v>
      </c>
      <c r="ZM13" s="94">
        <v>0.48332449999999999</v>
      </c>
      <c r="ZN13" s="94">
        <v>0.16668058999999999</v>
      </c>
      <c r="ZO13" s="94">
        <v>1.3160566E-2</v>
      </c>
      <c r="ZP13" s="94">
        <v>7.7389715999999996E-4</v>
      </c>
      <c r="ZQ13" s="94">
        <v>4.4705128000000003E-5</v>
      </c>
      <c r="ZR13" s="94">
        <v>2.545252E-6</v>
      </c>
      <c r="ZS13" s="94">
        <v>1.4314969E-7</v>
      </c>
      <c r="ZT13" s="94">
        <v>7.9662059999999995E-9</v>
      </c>
      <c r="ZU13" s="94">
        <v>4.3918977000000002E-10</v>
      </c>
      <c r="ZV13" s="94">
        <v>2.4010963E-11</v>
      </c>
      <c r="ZW13" s="94">
        <v>1.3027314999999999E-12</v>
      </c>
      <c r="ZX13" s="94">
        <v>7.0187180000000005E-14</v>
      </c>
      <c r="ZY13" s="94">
        <v>3.7570099999999999E-15</v>
      </c>
      <c r="ZZ13" s="94">
        <v>1.998932E-16</v>
      </c>
      <c r="AAA13" s="94">
        <v>1.0575192999999999E-17</v>
      </c>
      <c r="AAB13" s="94">
        <v>5.5648890000000003E-19</v>
      </c>
      <c r="AAC13" s="94">
        <v>2.9136030000000001E-20</v>
      </c>
      <c r="AAD13" s="94">
        <v>1.5181842000000001E-21</v>
      </c>
      <c r="AAE13" s="94">
        <v>7.8748619999999997E-23</v>
      </c>
      <c r="AAF13" s="94">
        <v>4.0670701999999998E-24</v>
      </c>
      <c r="AAG13" s="94">
        <v>2.0918419999999998E-25</v>
      </c>
      <c r="AAH13" s="94">
        <v>1.0716831E-26</v>
      </c>
      <c r="AAI13" s="94">
        <v>5.4697949999999996E-28</v>
      </c>
      <c r="AAJ13" s="94">
        <v>2.7817253000000002E-29</v>
      </c>
      <c r="AAK13" s="94">
        <v>1.4098190000000001E-30</v>
      </c>
      <c r="AAL13" s="94">
        <v>7.1216600000000002E-32</v>
      </c>
      <c r="AAM13" s="94">
        <v>3.5861095999999998E-33</v>
      </c>
      <c r="AAN13" s="94">
        <v>1.7990573E-34</v>
      </c>
      <c r="AAO13" s="94">
        <v>8.9281729999999994E-36</v>
      </c>
      <c r="AAP13" s="94">
        <v>4.1691257000000003E-37</v>
      </c>
      <c r="AAQ13" s="94">
        <v>1.6541378000000001E-38</v>
      </c>
      <c r="AAR13" s="94">
        <v>0</v>
      </c>
      <c r="AAS13" s="94">
        <v>0</v>
      </c>
      <c r="AAT13" s="94">
        <v>0</v>
      </c>
      <c r="AAU13" s="94">
        <v>0</v>
      </c>
      <c r="AAV13" s="94">
        <v>0</v>
      </c>
      <c r="AAW13" s="94">
        <v>0</v>
      </c>
      <c r="AAX13" s="94">
        <v>5.2290483999999998E-2</v>
      </c>
      <c r="AAY13" s="94">
        <v>0.35357169999999999</v>
      </c>
      <c r="AAZ13" s="94">
        <v>0.5933138</v>
      </c>
      <c r="ABA13" s="94">
        <v>0.48332419999999998</v>
      </c>
      <c r="ABB13" s="94">
        <v>0.16668057</v>
      </c>
      <c r="ABC13" s="94">
        <v>1.3160585000000001E-2</v>
      </c>
      <c r="ABD13" s="94">
        <v>7.7389799999999997E-4</v>
      </c>
      <c r="ABE13" s="94">
        <v>4.4705179999999999E-5</v>
      </c>
      <c r="ABF13" s="94">
        <v>2.5452547999999999E-6</v>
      </c>
      <c r="ABG13" s="94">
        <v>1.4314983E-7</v>
      </c>
      <c r="ABH13" s="94">
        <v>7.9662119999999997E-9</v>
      </c>
      <c r="ABI13" s="94">
        <v>4.3918993000000001E-10</v>
      </c>
      <c r="ABJ13" s="94">
        <v>2.4010963E-11</v>
      </c>
      <c r="ABK13" s="94">
        <v>1.3027317E-12</v>
      </c>
      <c r="ABL13" s="94">
        <v>7.0187196000000002E-14</v>
      </c>
      <c r="ABM13" s="94">
        <v>3.7570103999999998E-15</v>
      </c>
      <c r="ABN13" s="94">
        <v>1.9989317E-16</v>
      </c>
      <c r="ABO13" s="94">
        <v>1.0575191E-17</v>
      </c>
      <c r="ABP13" s="94">
        <v>5.5648875999999997E-19</v>
      </c>
      <c r="ABQ13" s="94">
        <v>2.913602E-20</v>
      </c>
      <c r="ABR13" s="94">
        <v>1.5181828999999999E-21</v>
      </c>
      <c r="ABS13" s="94">
        <v>7.8748563999999996E-23</v>
      </c>
      <c r="ABT13" s="94">
        <v>4.0670675000000003E-24</v>
      </c>
      <c r="ABU13" s="94">
        <v>2.0918402000000002E-25</v>
      </c>
      <c r="ABV13" s="94">
        <v>1.0716826399999999E-26</v>
      </c>
      <c r="ABW13" s="94">
        <v>5.4697917000000002E-28</v>
      </c>
      <c r="ABX13" s="94">
        <v>2.7817226000000002E-29</v>
      </c>
      <c r="ABY13" s="94">
        <v>1.409817E-30</v>
      </c>
      <c r="ABZ13" s="94">
        <v>7.1216472999999995E-32</v>
      </c>
      <c r="ACA13" s="94">
        <v>3.5861080000000003E-33</v>
      </c>
      <c r="ACB13" s="94">
        <v>1.7991619999999999E-34</v>
      </c>
      <c r="ACC13" s="94">
        <v>8.9333569999999997E-36</v>
      </c>
      <c r="ACD13" s="94">
        <v>4.1717906E-37</v>
      </c>
      <c r="ACE13" s="94">
        <v>1.6543166000000001E-38</v>
      </c>
      <c r="ACF13" s="94">
        <v>0</v>
      </c>
      <c r="ACG13" s="94">
        <v>0</v>
      </c>
      <c r="ACH13" s="94">
        <v>0</v>
      </c>
      <c r="ACI13" s="94">
        <v>0</v>
      </c>
      <c r="ACJ13" s="94">
        <v>0</v>
      </c>
      <c r="ACK13" s="94">
        <v>0</v>
      </c>
      <c r="ACL13" s="94">
        <v>5.229077E-2</v>
      </c>
      <c r="ACM13" s="94">
        <v>0.35357266999999998</v>
      </c>
      <c r="ACN13" s="94">
        <v>0.59331420000000001</v>
      </c>
      <c r="ACO13" s="94">
        <v>0.48332423000000002</v>
      </c>
      <c r="ACP13" s="94">
        <v>0.16668053999999999</v>
      </c>
      <c r="ACQ13" s="94">
        <v>1.3160574E-2</v>
      </c>
      <c r="ACR13" s="94">
        <v>7.7389720000000002E-4</v>
      </c>
      <c r="ACS13" s="94">
        <v>4.4705117E-5</v>
      </c>
      <c r="ACT13" s="94">
        <v>2.5452499999999999E-6</v>
      </c>
      <c r="ACU13" s="94">
        <v>1.4314954999999999E-7</v>
      </c>
      <c r="ACV13" s="94">
        <v>7.9661959999999996E-9</v>
      </c>
      <c r="ACW13" s="94">
        <v>4.3918895999999998E-10</v>
      </c>
      <c r="ACX13" s="94">
        <v>2.4010908E-11</v>
      </c>
      <c r="ACY13" s="94">
        <v>1.3027279999999999E-12</v>
      </c>
      <c r="ACZ13" s="94">
        <v>7.0187009999999997E-14</v>
      </c>
      <c r="ADA13" s="94">
        <v>3.7570000000000001E-15</v>
      </c>
      <c r="ADB13" s="94">
        <v>1.9989259000000001E-16</v>
      </c>
      <c r="ADC13" s="94">
        <v>1.057516E-17</v>
      </c>
      <c r="ADD13" s="94">
        <v>5.5648729999999996E-19</v>
      </c>
      <c r="ADE13" s="94">
        <v>2.9135939999999999E-20</v>
      </c>
      <c r="ADF13" s="94">
        <v>1.5181796E-21</v>
      </c>
      <c r="ADG13" s="94">
        <v>7.8748430000000006E-23</v>
      </c>
      <c r="ADH13" s="94">
        <v>4.0670610000000003E-24</v>
      </c>
      <c r="ADI13" s="94">
        <v>2.0918382E-25</v>
      </c>
      <c r="ADJ13" s="94">
        <v>1.071682E-26</v>
      </c>
      <c r="ADK13" s="94">
        <v>5.4697903000000001E-28</v>
      </c>
      <c r="ADL13" s="94">
        <v>2.781723E-29</v>
      </c>
      <c r="ADM13" s="94">
        <v>1.40981655E-30</v>
      </c>
      <c r="ADN13" s="94">
        <v>7.1216414000000002E-32</v>
      </c>
      <c r="ADO13" s="94">
        <v>3.5861481999999998E-33</v>
      </c>
      <c r="ADP13" s="94">
        <v>1.7994794000000001E-34</v>
      </c>
      <c r="ADQ13" s="94">
        <v>8.9511099999999994E-36</v>
      </c>
      <c r="ADR13" s="94">
        <v>4.2094319999999997E-37</v>
      </c>
      <c r="ADS13" s="94">
        <v>1.7149239000000001E-38</v>
      </c>
      <c r="ADT13" s="94">
        <v>0</v>
      </c>
      <c r="ADU13" s="94">
        <v>0</v>
      </c>
      <c r="ADV13" s="94">
        <v>0</v>
      </c>
      <c r="ADW13" s="94">
        <v>0</v>
      </c>
      <c r="ADX13" s="94">
        <v>0</v>
      </c>
      <c r="ADY13" s="100"/>
      <c r="ADZ13" s="97">
        <v>7</v>
      </c>
      <c r="AEA13" s="136">
        <v>7.5</v>
      </c>
      <c r="AEB13" s="97">
        <v>7</v>
      </c>
      <c r="AEC13" s="136">
        <v>12.5</v>
      </c>
      <c r="AED13" s="98">
        <f t="shared" si="23"/>
        <v>8</v>
      </c>
      <c r="AEE13" s="114">
        <f t="shared" si="27"/>
        <v>280</v>
      </c>
      <c r="AEF13" s="114">
        <f t="shared" si="24"/>
        <v>320</v>
      </c>
      <c r="AEG13" s="138">
        <f t="shared" si="16"/>
        <v>0</v>
      </c>
      <c r="AEH13" s="138">
        <f t="shared" si="16"/>
        <v>0</v>
      </c>
      <c r="AEI13" s="138">
        <f t="shared" si="16"/>
        <v>0</v>
      </c>
      <c r="AEJ13" s="138">
        <f t="shared" si="16"/>
        <v>0</v>
      </c>
      <c r="AEK13" s="138">
        <f t="shared" si="16"/>
        <v>0</v>
      </c>
      <c r="AEL13" s="138">
        <f t="shared" si="16"/>
        <v>0</v>
      </c>
      <c r="AEM13" s="138">
        <f t="shared" si="16"/>
        <v>0</v>
      </c>
      <c r="AEN13" s="138">
        <f t="shared" si="16"/>
        <v>0</v>
      </c>
      <c r="AEO13" s="138">
        <f t="shared" si="16"/>
        <v>0</v>
      </c>
      <c r="AEP13" s="138">
        <f t="shared" si="16"/>
        <v>0</v>
      </c>
      <c r="AEQ13" s="138">
        <f t="shared" si="17"/>
        <v>0</v>
      </c>
      <c r="AER13" s="138">
        <f t="shared" si="17"/>
        <v>0</v>
      </c>
      <c r="AES13" s="138">
        <f t="shared" si="17"/>
        <v>0</v>
      </c>
      <c r="AET13" s="138">
        <f t="shared" si="17"/>
        <v>0</v>
      </c>
      <c r="AEU13" s="138">
        <f t="shared" si="17"/>
        <v>0</v>
      </c>
      <c r="AEV13" s="138">
        <f t="shared" si="17"/>
        <v>0</v>
      </c>
      <c r="AEW13" s="138">
        <f t="shared" si="17"/>
        <v>0</v>
      </c>
      <c r="AEX13" s="138">
        <f t="shared" si="17"/>
        <v>0</v>
      </c>
      <c r="AEY13" s="138">
        <f t="shared" si="17"/>
        <v>0</v>
      </c>
      <c r="AEZ13" s="130">
        <f t="shared" si="18"/>
        <v>2.0299999999999998</v>
      </c>
      <c r="AFA13" s="91"/>
      <c r="AFB13" s="94">
        <v>0</v>
      </c>
      <c r="AFC13" s="139">
        <f t="shared" si="19"/>
        <v>0</v>
      </c>
      <c r="AFD13" s="91"/>
      <c r="AFE13" s="114">
        <f t="shared" si="26"/>
        <v>280</v>
      </c>
      <c r="AFF13" s="140">
        <f>AFF12+COUNT($E$6:$AR$6)</f>
        <v>300</v>
      </c>
      <c r="AFG13" s="138">
        <f t="shared" si="25"/>
        <v>5.5648643000000005E-19</v>
      </c>
      <c r="AFH13" s="138">
        <f t="shared" si="20"/>
        <v>5.5648599999999998E-19</v>
      </c>
      <c r="AFI13" s="138">
        <f t="shared" si="20"/>
        <v>5.5648616999999999E-19</v>
      </c>
      <c r="AFJ13" s="138">
        <f t="shared" si="20"/>
        <v>5.5648652999999998E-19</v>
      </c>
      <c r="AFK13" s="138">
        <f t="shared" si="20"/>
        <v>5.5648610000000001E-19</v>
      </c>
      <c r="AFL13" s="138">
        <f t="shared" si="20"/>
        <v>5.5648513999999995E-19</v>
      </c>
      <c r="AFM13" s="138">
        <f t="shared" si="20"/>
        <v>5.5648410000000002E-19</v>
      </c>
      <c r="AFN13" s="138">
        <f t="shared" si="20"/>
        <v>5.5648306999999998E-19</v>
      </c>
      <c r="AFO13" s="138">
        <f t="shared" si="20"/>
        <v>5.5648296999999996E-19</v>
      </c>
      <c r="AFP13" s="138">
        <f t="shared" si="20"/>
        <v>5.5648306999999998E-19</v>
      </c>
      <c r="AFQ13" s="138">
        <f t="shared" si="20"/>
        <v>5.5648370000000001E-19</v>
      </c>
      <c r="AFR13" s="138">
        <f t="shared" si="20"/>
        <v>5.5648429999999998E-19</v>
      </c>
      <c r="AFS13" s="138">
        <f t="shared" si="20"/>
        <v>5.5648457000000002E-19</v>
      </c>
      <c r="AFT13" s="138">
        <f t="shared" si="20"/>
        <v>5.5648489999999996E-19</v>
      </c>
      <c r="AFU13" s="138">
        <f t="shared" si="20"/>
        <v>5.5648503000000004E-19</v>
      </c>
      <c r="AFV13" s="138">
        <f t="shared" si="20"/>
        <v>5.5648520000000005E-19</v>
      </c>
      <c r="AFW13" s="138">
        <f t="shared" si="20"/>
        <v>5.5648575999999999E-19</v>
      </c>
      <c r="AFX13" s="138">
        <f t="shared" si="21"/>
        <v>5.5648890000000003E-19</v>
      </c>
      <c r="AFY13" s="138">
        <f t="shared" si="21"/>
        <v>5.5648875999999997E-19</v>
      </c>
      <c r="AFZ13" s="138" t="e">
        <f t="shared" si="21"/>
        <v>#VALUE!</v>
      </c>
      <c r="AGA13" s="139">
        <f t="shared" si="22"/>
        <v>5.5648530000000007E-19</v>
      </c>
      <c r="AGB13" s="91"/>
      <c r="AGC13" s="91"/>
      <c r="AGD13" s="91"/>
      <c r="AGE13" s="91"/>
      <c r="AGF13" s="91"/>
      <c r="AGG13" s="91"/>
      <c r="AGH13" s="91"/>
      <c r="AGI13" s="91"/>
      <c r="AGJ13" s="91"/>
      <c r="AGK13" s="91"/>
      <c r="AGL13" s="91"/>
      <c r="AGM13" s="91"/>
      <c r="AGN13" s="91"/>
      <c r="AGO13" s="91"/>
      <c r="AGP13" s="91"/>
      <c r="AGQ13" s="91"/>
      <c r="AGR13" s="91"/>
      <c r="AGS13" s="91"/>
      <c r="AGT13" s="91"/>
      <c r="AGU13" s="91"/>
      <c r="AGV13" s="91"/>
      <c r="AGW13" s="91"/>
      <c r="AGX13" s="91"/>
      <c r="AGY13" s="91"/>
      <c r="AGZ13" s="91"/>
      <c r="AHA13" s="91"/>
      <c r="AHB13" s="91"/>
      <c r="AHC13" s="91"/>
      <c r="AHD13" s="91"/>
      <c r="AHE13" s="91"/>
      <c r="AHF13" s="91"/>
      <c r="AHG13" s="91"/>
      <c r="AHH13" s="91"/>
      <c r="AHI13" s="91"/>
      <c r="AHJ13" s="91"/>
      <c r="AHK13" s="91"/>
      <c r="AHL13" s="91"/>
      <c r="AHM13" s="91"/>
      <c r="AHN13" s="91"/>
      <c r="AHO13" s="91"/>
      <c r="AHP13" s="91"/>
      <c r="AHQ13" s="91"/>
      <c r="AHR13" s="91"/>
      <c r="AHS13" s="91"/>
      <c r="AHT13" s="91"/>
      <c r="AHU13" s="91"/>
      <c r="AHV13" s="91"/>
      <c r="AHW13" s="91"/>
      <c r="AHX13" s="91"/>
      <c r="AHY13" s="91"/>
      <c r="AHZ13" s="91"/>
      <c r="AIA13" s="91"/>
      <c r="AIB13" s="91"/>
      <c r="AIC13" s="91"/>
      <c r="AID13" s="91"/>
      <c r="AIE13" s="91"/>
      <c r="AIF13" s="91"/>
      <c r="AIG13" s="91"/>
      <c r="AIH13" s="91"/>
      <c r="AII13" s="91"/>
      <c r="AIJ13" s="91"/>
      <c r="AIK13" s="91"/>
      <c r="AIL13" s="91"/>
      <c r="AIM13" s="91"/>
      <c r="AIN13" s="91"/>
      <c r="AIO13" s="91"/>
      <c r="AIP13" s="91"/>
      <c r="AIQ13" s="91"/>
      <c r="AIR13" s="91"/>
      <c r="AIS13" s="91"/>
      <c r="AIT13" s="91"/>
      <c r="AIU13" s="91"/>
      <c r="AIV13" s="91"/>
      <c r="AIW13" s="91"/>
      <c r="AIX13" s="91"/>
      <c r="AIY13" s="91"/>
      <c r="AIZ13" s="91"/>
      <c r="AJA13" s="91"/>
      <c r="AJB13" s="91"/>
      <c r="AJC13" s="91"/>
      <c r="AJD13" s="91"/>
      <c r="AJE13" s="91"/>
      <c r="AJF13" s="91"/>
      <c r="AJG13" s="91"/>
      <c r="AJH13" s="91"/>
      <c r="AJI13" s="91"/>
      <c r="AJJ13" s="91"/>
      <c r="AJK13" s="91"/>
      <c r="AJL13" s="91"/>
      <c r="AJM13" s="91"/>
      <c r="AJN13" s="91"/>
      <c r="AJO13" s="91"/>
      <c r="AJP13" s="91"/>
      <c r="AJQ13" s="91"/>
      <c r="AJR13" s="91"/>
      <c r="AJS13" s="91"/>
      <c r="AJT13" s="91"/>
      <c r="AJU13" s="91"/>
      <c r="AJV13" s="91"/>
      <c r="AJW13" s="91"/>
      <c r="AJX13" s="91"/>
      <c r="AJY13" s="91"/>
      <c r="AJZ13" s="91"/>
      <c r="AKA13" s="91"/>
      <c r="AKB13" s="91"/>
      <c r="AKC13" s="91"/>
      <c r="AKD13" s="91"/>
      <c r="AKE13" s="91"/>
      <c r="AKF13" s="91"/>
      <c r="AKG13" s="91"/>
      <c r="AKH13" s="91"/>
      <c r="AKI13" s="91"/>
      <c r="AKJ13" s="91"/>
      <c r="AKK13" s="91"/>
      <c r="AKL13" s="91"/>
      <c r="AKM13" s="91"/>
      <c r="AKN13" s="91"/>
      <c r="AKO13" s="91"/>
      <c r="AKP13" s="91"/>
      <c r="AKQ13" s="91"/>
      <c r="AKR13" s="91"/>
      <c r="AKS13" s="91"/>
      <c r="AKT13" s="91"/>
      <c r="AKU13" s="91"/>
      <c r="AKV13" s="91"/>
      <c r="AKW13" s="91"/>
      <c r="AKX13" s="91"/>
      <c r="AKY13" s="91"/>
      <c r="AKZ13" s="91"/>
      <c r="ALA13" s="91"/>
      <c r="ALB13" s="91"/>
      <c r="ALC13" s="91"/>
      <c r="ALD13" s="91"/>
      <c r="ALE13" s="91"/>
      <c r="ALF13" s="91"/>
      <c r="ALG13" s="91"/>
      <c r="ALH13" s="91"/>
      <c r="ALI13" s="91"/>
      <c r="ALJ13" s="91"/>
      <c r="ALK13" s="91"/>
      <c r="ALL13" s="91"/>
      <c r="ALM13" s="91"/>
      <c r="ALN13" s="91"/>
      <c r="ALO13" s="91"/>
      <c r="ALP13" s="91"/>
      <c r="ALQ13" s="91"/>
      <c r="ALR13" s="91"/>
      <c r="ALS13" s="91"/>
      <c r="ALT13" s="91"/>
      <c r="ALU13" s="91"/>
      <c r="ALV13" s="91"/>
      <c r="ALW13" s="91"/>
      <c r="ALX13" s="91"/>
      <c r="ALY13" s="91"/>
      <c r="ALZ13" s="91"/>
      <c r="AMA13" s="91"/>
      <c r="AMB13" s="91"/>
      <c r="AMC13" s="91"/>
      <c r="AMD13" s="91"/>
      <c r="AME13" s="91"/>
      <c r="AMF13" s="91"/>
      <c r="AMG13" s="91"/>
      <c r="AMH13" s="91"/>
      <c r="AMI13" s="91"/>
      <c r="AMJ13" s="91"/>
      <c r="AMK13" s="91"/>
      <c r="AML13" s="91"/>
      <c r="AMM13" s="91"/>
      <c r="AMN13" s="91"/>
      <c r="AMO13" s="91"/>
      <c r="AMP13" s="91"/>
      <c r="AMQ13" s="91"/>
      <c r="AMR13" s="91"/>
      <c r="AMS13" s="91"/>
      <c r="AMT13" s="91"/>
      <c r="AMU13" s="91"/>
      <c r="AMV13" s="91"/>
      <c r="AMW13" s="91"/>
      <c r="AMX13" s="91"/>
      <c r="AMY13" s="91"/>
      <c r="AMZ13" s="91"/>
      <c r="ANA13" s="91"/>
      <c r="ANB13" s="91"/>
      <c r="ANC13" s="91"/>
      <c r="AND13" s="91"/>
      <c r="ANE13" s="91"/>
      <c r="ANF13" s="91"/>
      <c r="ANG13" s="91"/>
      <c r="ANH13" s="91"/>
      <c r="ANI13" s="91"/>
      <c r="ANJ13" s="91"/>
      <c r="ANK13" s="91"/>
      <c r="ANL13" s="91"/>
      <c r="ANM13" s="91"/>
      <c r="ANN13" s="91"/>
      <c r="ANO13" s="91"/>
      <c r="ANP13" s="91"/>
      <c r="ANQ13" s="91"/>
      <c r="ANR13" s="91"/>
      <c r="ANS13" s="91"/>
      <c r="ANT13" s="91"/>
      <c r="ANU13" s="91"/>
      <c r="ANV13" s="91"/>
      <c r="ANW13" s="91"/>
      <c r="ANX13" s="91"/>
      <c r="ANY13" s="91"/>
      <c r="ANZ13" s="91"/>
      <c r="AOA13" s="91"/>
      <c r="AOB13" s="91"/>
      <c r="AOC13" s="91"/>
      <c r="AOD13" s="91"/>
      <c r="AOE13" s="91"/>
      <c r="AOF13" s="91"/>
      <c r="AOG13" s="91"/>
      <c r="AOH13" s="91"/>
      <c r="AOI13" s="91"/>
      <c r="AOJ13" s="91"/>
      <c r="AOK13" s="91"/>
      <c r="AOL13" s="91"/>
      <c r="AOM13" s="91"/>
      <c r="AON13" s="91"/>
      <c r="AOO13" s="91"/>
      <c r="AOP13" s="91"/>
      <c r="AOQ13" s="91"/>
      <c r="AOR13" s="91"/>
      <c r="AOS13" s="91"/>
      <c r="AOT13" s="91"/>
      <c r="AOU13" s="91"/>
      <c r="AOV13" s="91"/>
      <c r="AOW13" s="91"/>
      <c r="AOX13" s="91"/>
      <c r="AOY13" s="91"/>
      <c r="AOZ13" s="91"/>
      <c r="APA13" s="91"/>
      <c r="APB13" s="91"/>
      <c r="APC13" s="91"/>
      <c r="APD13" s="91"/>
      <c r="APE13" s="91"/>
      <c r="APF13" s="91"/>
      <c r="APG13" s="91"/>
      <c r="APH13" s="91"/>
      <c r="API13" s="91"/>
      <c r="APJ13" s="91"/>
      <c r="APK13" s="91"/>
      <c r="APL13" s="91"/>
      <c r="APM13" s="91"/>
      <c r="APN13" s="91"/>
      <c r="APO13" s="91"/>
      <c r="APP13" s="91"/>
      <c r="APQ13" s="91"/>
      <c r="APR13" s="91"/>
      <c r="APS13" s="91"/>
      <c r="APT13" s="91"/>
      <c r="APU13" s="91"/>
      <c r="APV13" s="91"/>
      <c r="APW13" s="91"/>
      <c r="APX13" s="91"/>
      <c r="APY13" s="91"/>
      <c r="APZ13" s="91"/>
      <c r="AQA13" s="91"/>
      <c r="AQB13" s="91"/>
      <c r="AQC13" s="91"/>
      <c r="AQD13" s="91"/>
      <c r="AQE13" s="91"/>
      <c r="AQF13" s="91"/>
      <c r="AQG13" s="91"/>
      <c r="AQH13" s="91"/>
      <c r="AQI13" s="91"/>
      <c r="AQJ13" s="91"/>
      <c r="AQK13" s="91"/>
      <c r="AQL13" s="91"/>
      <c r="AQM13" s="91"/>
      <c r="AQN13" s="91"/>
      <c r="AQO13" s="91"/>
      <c r="AQP13" s="91"/>
      <c r="AQQ13" s="91"/>
      <c r="AQR13" s="91"/>
      <c r="AQS13" s="91"/>
      <c r="AQT13" s="91"/>
      <c r="AQU13" s="91"/>
      <c r="AQV13" s="91"/>
      <c r="AQW13" s="91"/>
      <c r="AQX13" s="91"/>
      <c r="AQY13" s="91"/>
      <c r="AQZ13" s="91"/>
      <c r="ARA13" s="91"/>
      <c r="ARB13" s="91"/>
      <c r="ARC13" s="91"/>
      <c r="ARD13" s="91"/>
      <c r="ARE13" s="91"/>
      <c r="ARF13" s="91"/>
      <c r="ARG13" s="91"/>
      <c r="ARH13" s="91"/>
      <c r="ARI13" s="91"/>
      <c r="ARJ13" s="91"/>
      <c r="ARK13" s="91"/>
      <c r="ARL13" s="91"/>
      <c r="ARM13" s="91"/>
      <c r="ARN13" s="91"/>
      <c r="ARO13" s="91"/>
      <c r="ARP13" s="91"/>
      <c r="ARQ13" s="91"/>
      <c r="ARR13" s="91"/>
      <c r="ARS13" s="91"/>
      <c r="ART13" s="91"/>
      <c r="ARU13" s="91"/>
      <c r="ARV13" s="91"/>
      <c r="ARW13" s="91"/>
      <c r="ARX13" s="91"/>
      <c r="ARY13" s="91"/>
      <c r="ARZ13" s="91"/>
      <c r="ASA13" s="91"/>
      <c r="ASB13" s="91"/>
      <c r="ASC13" s="91"/>
      <c r="ASD13" s="91"/>
      <c r="ASE13" s="91"/>
      <c r="ASF13" s="91"/>
      <c r="ASG13" s="91"/>
      <c r="ASH13" s="91"/>
      <c r="ASI13" s="91"/>
      <c r="ASJ13" s="91"/>
      <c r="ASK13" s="91"/>
      <c r="ASL13" s="91"/>
      <c r="ASM13" s="91"/>
      <c r="ASN13" s="91"/>
      <c r="ASO13" s="91"/>
      <c r="ASP13" s="91"/>
      <c r="ASQ13" s="91"/>
      <c r="ASR13" s="91"/>
    </row>
    <row r="14" spans="1:1188" ht="3" customHeight="1" x14ac:dyDescent="0.25">
      <c r="A14" s="129">
        <v>9</v>
      </c>
      <c r="B14" s="130">
        <v>2.3199999999999998</v>
      </c>
      <c r="C14" s="123">
        <f>IF(ROW()-$B$4&lt;$B$112,2,3)</f>
        <v>2</v>
      </c>
      <c r="D14" s="129">
        <v>9</v>
      </c>
      <c r="E14" s="91">
        <v>0</v>
      </c>
      <c r="F14" s="92">
        <v>1.3241199E-2</v>
      </c>
      <c r="G14" s="92">
        <v>0.20173572000000001</v>
      </c>
      <c r="H14" s="92">
        <v>0.49923762999999999</v>
      </c>
      <c r="I14" s="92">
        <v>0.54977569999999998</v>
      </c>
      <c r="J14" s="92">
        <v>0.3212256</v>
      </c>
      <c r="K14" s="92">
        <v>7.2802779999999997E-2</v>
      </c>
      <c r="L14" s="92">
        <v>4.2465790000000003E-3</v>
      </c>
      <c r="M14" s="92">
        <v>2.4713529999999999E-4</v>
      </c>
      <c r="N14" s="92">
        <v>1.4307811000000001E-5</v>
      </c>
      <c r="O14" s="92">
        <v>8.2276756000000004E-7</v>
      </c>
      <c r="P14" s="92">
        <v>4.696038E-8</v>
      </c>
      <c r="Q14" s="92">
        <v>2.6597280000000001E-9</v>
      </c>
      <c r="R14" s="92">
        <v>1.4949220999999999E-10</v>
      </c>
      <c r="S14" s="92">
        <v>8.3400370000000008E-12</v>
      </c>
      <c r="T14" s="92">
        <v>4.6196799999999996E-13</v>
      </c>
      <c r="U14" s="92">
        <v>2.5415063999999999E-14</v>
      </c>
      <c r="V14" s="92">
        <v>1.3891526E-15</v>
      </c>
      <c r="W14" s="92">
        <v>7.546211E-17</v>
      </c>
      <c r="X14" s="92">
        <v>4.0753343999999999E-18</v>
      </c>
      <c r="Y14" s="92">
        <v>2.1886669999999999E-19</v>
      </c>
      <c r="Z14" s="93">
        <v>1.1692235E-20</v>
      </c>
      <c r="AA14" s="93">
        <v>6.214803E-22</v>
      </c>
      <c r="AB14" s="93">
        <v>3.2875538000000002E-23</v>
      </c>
      <c r="AC14" s="93">
        <v>1.7311321999999998E-24</v>
      </c>
      <c r="AD14" s="93">
        <v>9.0758995999999994E-26</v>
      </c>
      <c r="AE14" s="93">
        <v>4.7384319999999999E-27</v>
      </c>
      <c r="AF14" s="93">
        <v>2.4640200000000002E-28</v>
      </c>
      <c r="AG14" s="93">
        <v>1.2764142999999999E-29</v>
      </c>
      <c r="AH14" s="93">
        <v>6.5878874E-31</v>
      </c>
      <c r="AI14" s="93">
        <v>3.3882369999999999E-32</v>
      </c>
      <c r="AJ14" s="93">
        <v>1.7366392000000001E-33</v>
      </c>
      <c r="AK14" s="93">
        <v>8.864388E-35</v>
      </c>
      <c r="AL14" s="93">
        <v>4.4784332999999997E-36</v>
      </c>
      <c r="AM14" s="93">
        <v>2.0715969999999999E-37</v>
      </c>
      <c r="AN14" s="93">
        <v>0</v>
      </c>
      <c r="AO14" s="93">
        <v>0</v>
      </c>
      <c r="AP14" s="93">
        <v>0</v>
      </c>
      <c r="AQ14" s="93">
        <v>0</v>
      </c>
      <c r="AR14" s="93">
        <v>0</v>
      </c>
      <c r="AS14" s="94">
        <v>0</v>
      </c>
      <c r="AT14" s="94">
        <v>1.3240975E-2</v>
      </c>
      <c r="AU14" s="94">
        <v>0.20173447</v>
      </c>
      <c r="AV14" s="94">
        <v>0.49923583999999999</v>
      </c>
      <c r="AW14" s="94">
        <v>0.54977469999999995</v>
      </c>
      <c r="AX14" s="94">
        <v>0.32122517</v>
      </c>
      <c r="AY14" s="94">
        <v>7.2802740000000005E-2</v>
      </c>
      <c r="AZ14" s="94">
        <v>4.2465767E-3</v>
      </c>
      <c r="BA14" s="94">
        <v>2.4713514999999999E-4</v>
      </c>
      <c r="BB14" s="94">
        <v>1.4307798999999999E-5</v>
      </c>
      <c r="BC14" s="94">
        <v>8.227667E-7</v>
      </c>
      <c r="BD14" s="94">
        <v>4.6960324000000002E-8</v>
      </c>
      <c r="BE14" s="94">
        <v>2.6597248999999999E-9</v>
      </c>
      <c r="BF14" s="94">
        <v>1.4949202E-10</v>
      </c>
      <c r="BG14" s="94">
        <v>8.3400269999999998E-12</v>
      </c>
      <c r="BH14" s="94">
        <v>4.6196742999999997E-13</v>
      </c>
      <c r="BI14" s="94">
        <v>2.5415037000000001E-14</v>
      </c>
      <c r="BJ14" s="94">
        <v>1.3891510999999999E-15</v>
      </c>
      <c r="BK14" s="94">
        <v>7.5462049999999998E-17</v>
      </c>
      <c r="BL14" s="94">
        <v>4.0753307E-18</v>
      </c>
      <c r="BM14" s="94">
        <v>2.1886654000000001E-19</v>
      </c>
      <c r="BN14" s="94">
        <v>1.1692223E-20</v>
      </c>
      <c r="BO14" s="94">
        <v>6.2147980000000001E-22</v>
      </c>
      <c r="BP14" s="94">
        <v>3.2875512999999999E-23</v>
      </c>
      <c r="BQ14" s="94">
        <v>1.7311306000000001E-24</v>
      </c>
      <c r="BR14" s="94">
        <v>9.0758890000000003E-26</v>
      </c>
      <c r="BS14" s="94">
        <v>4.7384275E-27</v>
      </c>
      <c r="BT14" s="94">
        <v>2.4640174E-28</v>
      </c>
      <c r="BU14" s="94">
        <v>1.2764134000000001E-29</v>
      </c>
      <c r="BV14" s="94">
        <v>6.5878845999999997E-31</v>
      </c>
      <c r="BW14" s="94">
        <v>3.3882305000000001E-32</v>
      </c>
      <c r="BX14" s="94">
        <v>1.736591E-33</v>
      </c>
      <c r="BY14" s="94">
        <v>8.8625725000000005E-35</v>
      </c>
      <c r="BZ14" s="94">
        <v>4.47144E-36</v>
      </c>
      <c r="CA14" s="94">
        <v>2.0605983999999998E-37</v>
      </c>
      <c r="CB14" s="94">
        <v>0</v>
      </c>
      <c r="CC14" s="94">
        <v>0</v>
      </c>
      <c r="CD14" s="94">
        <v>0</v>
      </c>
      <c r="CE14" s="94">
        <v>0</v>
      </c>
      <c r="CF14" s="94">
        <v>0</v>
      </c>
      <c r="CG14" s="94">
        <v>0</v>
      </c>
      <c r="CH14" s="94">
        <v>1.3241071E-2</v>
      </c>
      <c r="CI14" s="94">
        <v>0.201735</v>
      </c>
      <c r="CJ14" s="94">
        <v>0.49923659999999997</v>
      </c>
      <c r="CK14" s="94">
        <v>0.54977505999999998</v>
      </c>
      <c r="CL14" s="94">
        <v>0.32122535000000002</v>
      </c>
      <c r="CM14" s="94">
        <v>7.2802759999999994E-2</v>
      </c>
      <c r="CN14" s="94">
        <v>4.2465767E-3</v>
      </c>
      <c r="CO14" s="94">
        <v>2.4713514999999999E-4</v>
      </c>
      <c r="CP14" s="94">
        <v>1.4307797000000001E-5</v>
      </c>
      <c r="CQ14" s="94">
        <v>8.2276654000000005E-7</v>
      </c>
      <c r="CR14" s="94">
        <v>4.6960316999999997E-8</v>
      </c>
      <c r="CS14" s="94">
        <v>2.659724E-9</v>
      </c>
      <c r="CT14" s="94">
        <v>1.4949197000000001E-10</v>
      </c>
      <c r="CU14" s="94">
        <v>8.3400250000000003E-12</v>
      </c>
      <c r="CV14" s="94">
        <v>4.6196729999999996E-13</v>
      </c>
      <c r="CW14" s="94">
        <v>2.5415036000000001E-14</v>
      </c>
      <c r="CX14" s="94">
        <v>1.3891513000000001E-15</v>
      </c>
      <c r="CY14" s="94">
        <v>7.5462059999999996E-17</v>
      </c>
      <c r="CZ14" s="94">
        <v>4.075332E-18</v>
      </c>
      <c r="DA14" s="94">
        <v>2.1886660999999999E-19</v>
      </c>
      <c r="DB14" s="94">
        <v>1.1692229000000001E-20</v>
      </c>
      <c r="DC14" s="94">
        <v>6.2148010000000002E-22</v>
      </c>
      <c r="DD14" s="94">
        <v>3.2875534999999998E-23</v>
      </c>
      <c r="DE14" s="94">
        <v>1.7311326000000002E-24</v>
      </c>
      <c r="DF14" s="94">
        <v>9.0758980000000005E-26</v>
      </c>
      <c r="DG14" s="94">
        <v>4.738433E-27</v>
      </c>
      <c r="DH14" s="94">
        <v>2.4640206000000002E-28</v>
      </c>
      <c r="DI14" s="94">
        <v>1.2764153E-29</v>
      </c>
      <c r="DJ14" s="94">
        <v>6.587897E-31</v>
      </c>
      <c r="DK14" s="94">
        <v>3.3882359999999997E-32</v>
      </c>
      <c r="DL14" s="94">
        <v>1.7365927E-33</v>
      </c>
      <c r="DM14" s="94">
        <v>8.8625655999999999E-35</v>
      </c>
      <c r="DN14" s="94">
        <v>4.4714229999999998E-36</v>
      </c>
      <c r="DO14" s="94">
        <v>2.0606375999999998E-37</v>
      </c>
      <c r="DP14" s="94">
        <v>0</v>
      </c>
      <c r="DQ14" s="94">
        <v>0</v>
      </c>
      <c r="DR14" s="94">
        <v>0</v>
      </c>
      <c r="DS14" s="94">
        <v>0</v>
      </c>
      <c r="DT14" s="94">
        <v>0</v>
      </c>
      <c r="DU14" s="94">
        <v>0</v>
      </c>
      <c r="DV14" s="94">
        <v>1.3241072E-2</v>
      </c>
      <c r="DW14" s="94">
        <v>0.20173493000000001</v>
      </c>
      <c r="DX14" s="94">
        <v>0.49923650000000003</v>
      </c>
      <c r="DY14" s="94">
        <v>0.54977500000000001</v>
      </c>
      <c r="DZ14" s="94">
        <v>0.32122526000000001</v>
      </c>
      <c r="EA14" s="94">
        <v>7.2802745000000002E-2</v>
      </c>
      <c r="EB14" s="94">
        <v>4.2465769999999996E-3</v>
      </c>
      <c r="EC14" s="94">
        <v>2.4713517999999998E-4</v>
      </c>
      <c r="ED14" s="94">
        <v>1.4307801E-5</v>
      </c>
      <c r="EE14" s="94">
        <v>8.2276676E-7</v>
      </c>
      <c r="EF14" s="94">
        <v>4.6960338E-8</v>
      </c>
      <c r="EG14" s="94">
        <v>2.6597258000000002E-9</v>
      </c>
      <c r="EH14" s="94">
        <v>1.4949205999999999E-10</v>
      </c>
      <c r="EI14" s="94">
        <v>8.3400280000000004E-12</v>
      </c>
      <c r="EJ14" s="94">
        <v>4.6196764999999996E-13</v>
      </c>
      <c r="EK14" s="94">
        <v>2.5415045999999999E-14</v>
      </c>
      <c r="EL14" s="94">
        <v>1.3891519E-15</v>
      </c>
      <c r="EM14" s="94">
        <v>7.5462129999999996E-17</v>
      </c>
      <c r="EN14" s="94">
        <v>4.0753356999999999E-18</v>
      </c>
      <c r="EO14" s="94">
        <v>2.1886680000000002E-19</v>
      </c>
      <c r="EP14" s="94">
        <v>1.1692237500000001E-20</v>
      </c>
      <c r="EQ14" s="94">
        <v>6.2148049999999997E-22</v>
      </c>
      <c r="ER14" s="94">
        <v>3.2875553999999999E-23</v>
      </c>
      <c r="ES14" s="94">
        <v>1.7311334E-24</v>
      </c>
      <c r="ET14" s="94">
        <v>9.0759029999999998E-26</v>
      </c>
      <c r="EU14" s="94">
        <v>4.7384348000000001E-27</v>
      </c>
      <c r="EV14" s="94">
        <v>2.4640196000000002E-28</v>
      </c>
      <c r="EW14" s="94">
        <v>1.2764142999999999E-29</v>
      </c>
      <c r="EX14" s="94">
        <v>6.5878890000000003E-31</v>
      </c>
      <c r="EY14" s="94">
        <v>3.3882326000000001E-32</v>
      </c>
      <c r="EZ14" s="94">
        <v>1.7365920000000001E-33</v>
      </c>
      <c r="FA14" s="94">
        <v>8.8625649999999997E-35</v>
      </c>
      <c r="FB14" s="94">
        <v>4.4714244000000003E-36</v>
      </c>
      <c r="FC14" s="94">
        <v>2.0606398999999998E-37</v>
      </c>
      <c r="FD14" s="94">
        <v>0</v>
      </c>
      <c r="FE14" s="94">
        <v>0</v>
      </c>
      <c r="FF14" s="94">
        <v>0</v>
      </c>
      <c r="FG14" s="94">
        <v>0</v>
      </c>
      <c r="FH14" s="94">
        <v>0</v>
      </c>
      <c r="FI14" s="94">
        <v>0</v>
      </c>
      <c r="FJ14" s="94">
        <v>1.3241052999999999E-2</v>
      </c>
      <c r="FK14" s="94">
        <v>0.20173472000000001</v>
      </c>
      <c r="FL14" s="94">
        <v>0.49923630000000002</v>
      </c>
      <c r="FM14" s="94">
        <v>0.54977476999999997</v>
      </c>
      <c r="FN14" s="94">
        <v>0.32122509999999999</v>
      </c>
      <c r="FO14" s="94">
        <v>7.2802690000000003E-2</v>
      </c>
      <c r="FP14" s="94">
        <v>4.2465743999999996E-3</v>
      </c>
      <c r="FQ14" s="94">
        <v>2.4713497000000001E-4</v>
      </c>
      <c r="FR14" s="94">
        <v>1.4307787999999999E-5</v>
      </c>
      <c r="FS14" s="94">
        <v>8.2276596999999999E-7</v>
      </c>
      <c r="FT14" s="94">
        <v>4.6960287999999997E-8</v>
      </c>
      <c r="FU14" s="94">
        <v>2.6597229000000001E-9</v>
      </c>
      <c r="FV14" s="94">
        <v>1.4949189000000001E-10</v>
      </c>
      <c r="FW14" s="94">
        <v>8.3400200000000006E-12</v>
      </c>
      <c r="FX14" s="94">
        <v>4.6196705000000001E-13</v>
      </c>
      <c r="FY14" s="94">
        <v>2.5415014999999999E-14</v>
      </c>
      <c r="FZ14" s="94">
        <v>1.3891502000000001E-15</v>
      </c>
      <c r="GA14" s="94">
        <v>7.546204E-17</v>
      </c>
      <c r="GB14" s="94">
        <v>4.0753307E-18</v>
      </c>
      <c r="GC14" s="94">
        <v>2.1886660000000001E-19</v>
      </c>
      <c r="GD14" s="94">
        <v>1.1692224E-20</v>
      </c>
      <c r="GE14" s="94">
        <v>6.2147980000000001E-22</v>
      </c>
      <c r="GF14" s="94">
        <v>3.2875506999999997E-23</v>
      </c>
      <c r="GG14" s="94">
        <v>1.7311308E-24</v>
      </c>
      <c r="GH14" s="94">
        <v>9.0758879999999995E-26</v>
      </c>
      <c r="GI14" s="94">
        <v>4.7384275E-27</v>
      </c>
      <c r="GJ14" s="94">
        <v>2.4640161999999999E-28</v>
      </c>
      <c r="GK14" s="94">
        <v>1.2764123000000001E-29</v>
      </c>
      <c r="GL14" s="94">
        <v>6.5878813000000004E-31</v>
      </c>
      <c r="GM14" s="94">
        <v>3.3882302000000001E-32</v>
      </c>
      <c r="GN14" s="94">
        <v>1.7365920000000001E-33</v>
      </c>
      <c r="GO14" s="94">
        <v>8.8625737E-35</v>
      </c>
      <c r="GP14" s="94">
        <v>4.4714297999999998E-36</v>
      </c>
      <c r="GQ14" s="94">
        <v>2.0606371999999998E-37</v>
      </c>
      <c r="GR14" s="94">
        <v>0</v>
      </c>
      <c r="GS14" s="94">
        <v>0</v>
      </c>
      <c r="GT14" s="94">
        <v>0</v>
      </c>
      <c r="GU14" s="94">
        <v>0</v>
      </c>
      <c r="GV14" s="94">
        <v>0</v>
      </c>
      <c r="GW14" s="94">
        <v>0</v>
      </c>
      <c r="GX14" s="94">
        <v>1.3241025999999999E-2</v>
      </c>
      <c r="GY14" s="94">
        <v>0.20173447</v>
      </c>
      <c r="GZ14" s="94">
        <v>0.49923574999999998</v>
      </c>
      <c r="HA14" s="94">
        <v>0.5497744</v>
      </c>
      <c r="HB14" s="94">
        <v>0.32122496</v>
      </c>
      <c r="HC14" s="94">
        <v>7.2802654999999994E-2</v>
      </c>
      <c r="HD14" s="94">
        <v>4.2465725000000003E-3</v>
      </c>
      <c r="HE14" s="94">
        <v>2.4713486000000002E-4</v>
      </c>
      <c r="HF14" s="94">
        <v>1.4307780000000001E-5</v>
      </c>
      <c r="HG14" s="94">
        <v>8.2276549999999998E-7</v>
      </c>
      <c r="HH14" s="94">
        <v>4.6960260000000002E-8</v>
      </c>
      <c r="HI14" s="94">
        <v>2.6597209999999999E-9</v>
      </c>
      <c r="HJ14" s="94">
        <v>1.494918E-10</v>
      </c>
      <c r="HK14" s="94">
        <v>8.3400110000000003E-12</v>
      </c>
      <c r="HL14" s="94">
        <v>4.619665E-13</v>
      </c>
      <c r="HM14" s="94">
        <v>2.5414980999999998E-14</v>
      </c>
      <c r="HN14" s="94">
        <v>1.3891481E-15</v>
      </c>
      <c r="HO14" s="94">
        <v>7.5461909999999999E-17</v>
      </c>
      <c r="HP14" s="94">
        <v>4.0753229999999997E-18</v>
      </c>
      <c r="HQ14" s="94">
        <v>2.1886616999999999E-19</v>
      </c>
      <c r="HR14" s="94">
        <v>1.1692201000000001E-20</v>
      </c>
      <c r="HS14" s="94">
        <v>6.2147844999999996E-22</v>
      </c>
      <c r="HT14" s="94">
        <v>3.2875440000000002E-23</v>
      </c>
      <c r="HU14" s="94">
        <v>1.7311270000000002E-24</v>
      </c>
      <c r="HV14" s="94">
        <v>9.0758705999999997E-26</v>
      </c>
      <c r="HW14" s="94">
        <v>4.7384179999999997E-27</v>
      </c>
      <c r="HX14" s="94">
        <v>2.4640121000000001E-28</v>
      </c>
      <c r="HY14" s="94">
        <v>1.2764109999999999E-29</v>
      </c>
      <c r="HZ14" s="94">
        <v>6.5878785000000001E-31</v>
      </c>
      <c r="IA14" s="94">
        <v>3.3882279999999999E-32</v>
      </c>
      <c r="IB14" s="94">
        <v>1.7365894000000001E-33</v>
      </c>
      <c r="IC14" s="94">
        <v>8.8625540000000005E-35</v>
      </c>
      <c r="ID14" s="94">
        <v>4.4714229999999998E-36</v>
      </c>
      <c r="IE14" s="94">
        <v>2.0606371999999998E-37</v>
      </c>
      <c r="IF14" s="94">
        <v>0</v>
      </c>
      <c r="IG14" s="94">
        <v>0</v>
      </c>
      <c r="IH14" s="94">
        <v>0</v>
      </c>
      <c r="II14" s="94">
        <v>0</v>
      </c>
      <c r="IJ14" s="94">
        <v>0</v>
      </c>
      <c r="IK14" s="94">
        <v>0</v>
      </c>
      <c r="IL14" s="94">
        <v>1.3241022E-2</v>
      </c>
      <c r="IM14" s="94">
        <v>0.20173432999999999</v>
      </c>
      <c r="IN14" s="94">
        <v>0.49923541999999999</v>
      </c>
      <c r="IO14" s="94">
        <v>0.54977405000000001</v>
      </c>
      <c r="IP14" s="94">
        <v>0.32122475</v>
      </c>
      <c r="IQ14" s="94">
        <v>7.2802629999999993E-2</v>
      </c>
      <c r="IR14" s="94">
        <v>4.2465710000000002E-3</v>
      </c>
      <c r="IS14" s="94">
        <v>2.4713479999999998E-4</v>
      </c>
      <c r="IT14" s="94">
        <v>1.4307772000000001E-5</v>
      </c>
      <c r="IU14" s="94">
        <v>8.2276495E-7</v>
      </c>
      <c r="IV14" s="94">
        <v>4.6960216999999998E-8</v>
      </c>
      <c r="IW14" s="94">
        <v>2.6597180000000002E-9</v>
      </c>
      <c r="IX14" s="94">
        <v>1.4949158999999999E-10</v>
      </c>
      <c r="IY14" s="94">
        <v>8.3400000000000004E-12</v>
      </c>
      <c r="IZ14" s="94">
        <v>4.619658E-13</v>
      </c>
      <c r="JA14" s="94">
        <v>2.5414936E-14</v>
      </c>
      <c r="JB14" s="94">
        <v>1.3891454999999999E-15</v>
      </c>
      <c r="JC14" s="94">
        <v>7.5461755000000002E-17</v>
      </c>
      <c r="JD14" s="94">
        <v>4.0753153999999999E-18</v>
      </c>
      <c r="JE14" s="94">
        <v>2.1886572999999999E-19</v>
      </c>
      <c r="JF14" s="94">
        <v>1.169218E-20</v>
      </c>
      <c r="JG14" s="94">
        <v>6.2147755000000002E-22</v>
      </c>
      <c r="JH14" s="94">
        <v>3.2875393E-23</v>
      </c>
      <c r="JI14" s="94">
        <v>1.7311250000000001E-24</v>
      </c>
      <c r="JJ14" s="94">
        <v>9.0758619999999998E-26</v>
      </c>
      <c r="JK14" s="94">
        <v>4.7384150000000002E-27</v>
      </c>
      <c r="JL14" s="94">
        <v>2.4640105E-28</v>
      </c>
      <c r="JM14" s="94">
        <v>1.2764100000000001E-29</v>
      </c>
      <c r="JN14" s="94">
        <v>6.5878756999999998E-31</v>
      </c>
      <c r="JO14" s="94">
        <v>3.3882275999999997E-32</v>
      </c>
      <c r="JP14" s="94">
        <v>1.7365881000000002E-33</v>
      </c>
      <c r="JQ14" s="94">
        <v>8.8625359999999995E-35</v>
      </c>
      <c r="JR14" s="94">
        <v>4.4714090000000003E-36</v>
      </c>
      <c r="JS14" s="94">
        <v>2.0606338000000002E-37</v>
      </c>
      <c r="JT14" s="94">
        <v>0</v>
      </c>
      <c r="JU14" s="94">
        <v>0</v>
      </c>
      <c r="JV14" s="94">
        <v>0</v>
      </c>
      <c r="JW14" s="94">
        <v>0</v>
      </c>
      <c r="JX14" s="94">
        <v>0</v>
      </c>
      <c r="JY14" s="94">
        <v>0</v>
      </c>
      <c r="JZ14" s="94">
        <v>1.3241019E-2</v>
      </c>
      <c r="KA14" s="94">
        <v>0.20173430000000001</v>
      </c>
      <c r="KB14" s="94">
        <v>0.49923532999999998</v>
      </c>
      <c r="KC14" s="94">
        <v>0.54977399999999998</v>
      </c>
      <c r="KD14" s="94">
        <v>0.32122466</v>
      </c>
      <c r="KE14" s="94">
        <v>7.2802560000000002E-2</v>
      </c>
      <c r="KF14" s="94">
        <v>4.2465660000000002E-3</v>
      </c>
      <c r="KG14" s="94">
        <v>2.4713444999999997E-4</v>
      </c>
      <c r="KH14" s="94">
        <v>1.4307754E-5</v>
      </c>
      <c r="KI14" s="94">
        <v>8.2276379999999996E-7</v>
      </c>
      <c r="KJ14" s="94">
        <v>4.6960134999999998E-8</v>
      </c>
      <c r="KK14" s="94">
        <v>2.6597130999999999E-9</v>
      </c>
      <c r="KL14" s="94">
        <v>1.4949128000000001E-10</v>
      </c>
      <c r="KM14" s="94">
        <v>8.3399830000000003E-12</v>
      </c>
      <c r="KN14" s="94">
        <v>4.6196494000000003E-13</v>
      </c>
      <c r="KO14" s="94">
        <v>2.5414887999999999E-14</v>
      </c>
      <c r="KP14" s="94">
        <v>1.3891426000000001E-15</v>
      </c>
      <c r="KQ14" s="94">
        <v>7.5461589999999995E-17</v>
      </c>
      <c r="KR14" s="94">
        <v>4.0753080000000001E-18</v>
      </c>
      <c r="KS14" s="94">
        <v>2.1886537000000001E-19</v>
      </c>
      <c r="KT14" s="94">
        <v>1.16921624E-20</v>
      </c>
      <c r="KU14" s="94">
        <v>6.2147660000000002E-22</v>
      </c>
      <c r="KV14" s="94">
        <v>3.2875349999999999E-23</v>
      </c>
      <c r="KW14" s="94">
        <v>1.7311235000000001E-24</v>
      </c>
      <c r="KX14" s="94">
        <v>9.0758570000000005E-26</v>
      </c>
      <c r="KY14" s="94">
        <v>4.7384136000000001E-27</v>
      </c>
      <c r="KZ14" s="94">
        <v>2.46401E-28</v>
      </c>
      <c r="LA14" s="94">
        <v>1.276409E-29</v>
      </c>
      <c r="LB14" s="94">
        <v>6.587867E-31</v>
      </c>
      <c r="LC14" s="94">
        <v>3.3882234999999999E-32</v>
      </c>
      <c r="LD14" s="94">
        <v>1.7365871999999999E-33</v>
      </c>
      <c r="LE14" s="94">
        <v>8.8625330000000002E-35</v>
      </c>
      <c r="LF14" s="94">
        <v>4.4714054000000002E-36</v>
      </c>
      <c r="LG14" s="94">
        <v>2.0606317999999999E-37</v>
      </c>
      <c r="LH14" s="94">
        <v>0</v>
      </c>
      <c r="LI14" s="94">
        <v>0</v>
      </c>
      <c r="LJ14" s="94">
        <v>0</v>
      </c>
      <c r="LK14" s="94">
        <v>0</v>
      </c>
      <c r="LL14" s="94">
        <v>0</v>
      </c>
      <c r="LM14" s="94">
        <v>0</v>
      </c>
      <c r="LN14" s="94">
        <v>1.3240976999999999E-2</v>
      </c>
      <c r="LO14" s="94">
        <v>0.2017342</v>
      </c>
      <c r="LP14" s="94">
        <v>0.49923515000000002</v>
      </c>
      <c r="LQ14" s="94">
        <v>0.54977399999999998</v>
      </c>
      <c r="LR14" s="94">
        <v>0.32122472000000002</v>
      </c>
      <c r="LS14" s="94">
        <v>7.280259E-2</v>
      </c>
      <c r="LT14" s="94">
        <v>4.2465654999999996E-3</v>
      </c>
      <c r="LU14" s="94">
        <v>2.4713441999999998E-4</v>
      </c>
      <c r="LV14" s="94">
        <v>1.4307751E-5</v>
      </c>
      <c r="LW14" s="94">
        <v>8.2276350000000003E-7</v>
      </c>
      <c r="LX14" s="94">
        <v>4.696013E-8</v>
      </c>
      <c r="LY14" s="94">
        <v>2.6597119999999999E-9</v>
      </c>
      <c r="LZ14" s="94">
        <v>1.4949119999999999E-10</v>
      </c>
      <c r="MA14" s="94">
        <v>8.3399789999999996E-12</v>
      </c>
      <c r="MB14" s="94">
        <v>4.6196460000000001E-13</v>
      </c>
      <c r="MC14" s="94">
        <v>2.5414872999999999E-14</v>
      </c>
      <c r="MD14" s="94">
        <v>1.389142E-15</v>
      </c>
      <c r="ME14" s="94">
        <v>7.5461576000000005E-17</v>
      </c>
      <c r="MF14" s="94">
        <v>4.0753069999999999E-18</v>
      </c>
      <c r="MG14" s="94">
        <v>2.1886534999999999E-19</v>
      </c>
      <c r="MH14" s="94">
        <v>1.1692164000000001E-20</v>
      </c>
      <c r="MI14" s="94">
        <v>6.2147693999999997E-22</v>
      </c>
      <c r="MJ14" s="94">
        <v>3.2875373999999999E-23</v>
      </c>
      <c r="MK14" s="94">
        <v>1.7311248999999999E-24</v>
      </c>
      <c r="ML14" s="94">
        <v>9.0758649999999999E-26</v>
      </c>
      <c r="MM14" s="94">
        <v>4.7384181999999997E-27</v>
      </c>
      <c r="MN14" s="94">
        <v>2.4640124000000001E-28</v>
      </c>
      <c r="MO14" s="94">
        <v>1.2764100000000001E-29</v>
      </c>
      <c r="MP14" s="94">
        <v>6.5878640000000004E-31</v>
      </c>
      <c r="MQ14" s="94">
        <v>3.3882207999999999E-32</v>
      </c>
      <c r="MR14" s="94">
        <v>1.7365869999999999E-33</v>
      </c>
      <c r="MS14" s="94">
        <v>8.8625440000000004E-35</v>
      </c>
      <c r="MT14" s="94">
        <v>4.4714133E-36</v>
      </c>
      <c r="MU14" s="94">
        <v>2.0606344999999999E-37</v>
      </c>
      <c r="MV14" s="94">
        <v>0</v>
      </c>
      <c r="MW14" s="94">
        <v>0</v>
      </c>
      <c r="MX14" s="94">
        <v>0</v>
      </c>
      <c r="MY14" s="94">
        <v>0</v>
      </c>
      <c r="MZ14" s="94">
        <v>0</v>
      </c>
      <c r="NA14" s="94">
        <v>0</v>
      </c>
      <c r="NB14" s="94">
        <v>1.3240923E-2</v>
      </c>
      <c r="NC14" s="94">
        <v>0.20173416999999999</v>
      </c>
      <c r="ND14" s="94">
        <v>0.49923529999999999</v>
      </c>
      <c r="NE14" s="94">
        <v>0.54977430000000005</v>
      </c>
      <c r="NF14" s="94">
        <v>0.32122479999999998</v>
      </c>
      <c r="NG14" s="94">
        <v>7.2802595999999997E-2</v>
      </c>
      <c r="NH14" s="94">
        <v>4.2465664000000004E-3</v>
      </c>
      <c r="NI14" s="94">
        <v>2.4713448000000002E-4</v>
      </c>
      <c r="NJ14" s="94">
        <v>1.4307756E-5</v>
      </c>
      <c r="NK14" s="94">
        <v>8.2276400000000005E-7</v>
      </c>
      <c r="NL14" s="94">
        <v>4.6960152999999997E-8</v>
      </c>
      <c r="NM14" s="94">
        <v>2.6597130999999999E-9</v>
      </c>
      <c r="NN14" s="94">
        <v>1.4949124000000001E-10</v>
      </c>
      <c r="NO14" s="94">
        <v>8.3399789999999996E-12</v>
      </c>
      <c r="NP14" s="94">
        <v>4.6196467000000001E-13</v>
      </c>
      <c r="NQ14" s="94">
        <v>2.5414880000000001E-14</v>
      </c>
      <c r="NR14" s="94">
        <v>1.3891426000000001E-15</v>
      </c>
      <c r="NS14" s="94">
        <v>7.5461620000000002E-17</v>
      </c>
      <c r="NT14" s="94">
        <v>4.0753088000000004E-18</v>
      </c>
      <c r="NU14" s="94">
        <v>2.1886548000000002E-19</v>
      </c>
      <c r="NV14" s="94">
        <v>1.1692172E-20</v>
      </c>
      <c r="NW14" s="94">
        <v>6.2147740000000002E-22</v>
      </c>
      <c r="NX14" s="94">
        <v>3.2875399999999999E-23</v>
      </c>
      <c r="NY14" s="94">
        <v>1.7311254999999998E-24</v>
      </c>
      <c r="NZ14" s="94">
        <v>9.0758644000000006E-26</v>
      </c>
      <c r="OA14" s="94">
        <v>4.7384181999999997E-27</v>
      </c>
      <c r="OB14" s="94">
        <v>2.4640126000000001E-28</v>
      </c>
      <c r="OC14" s="94">
        <v>1.2764105000000001E-29</v>
      </c>
      <c r="OD14" s="94">
        <v>6.5878667000000002E-31</v>
      </c>
      <c r="OE14" s="94">
        <v>3.3882207999999999E-32</v>
      </c>
      <c r="OF14" s="94">
        <v>1.7365860000000001E-33</v>
      </c>
      <c r="OG14" s="94">
        <v>8.8625459999999996E-35</v>
      </c>
      <c r="OH14" s="94">
        <v>4.4714193999999997E-36</v>
      </c>
      <c r="OI14" s="94">
        <v>2.0606375999999998E-37</v>
      </c>
      <c r="OJ14" s="94">
        <v>0</v>
      </c>
      <c r="OK14" s="94">
        <v>0</v>
      </c>
      <c r="OL14" s="94">
        <v>0</v>
      </c>
      <c r="OM14" s="94">
        <v>0</v>
      </c>
      <c r="ON14" s="94">
        <v>0</v>
      </c>
      <c r="OO14" s="94">
        <v>0</v>
      </c>
      <c r="OP14" s="94">
        <v>1.324088E-2</v>
      </c>
      <c r="OQ14" s="94">
        <v>0.20173408000000001</v>
      </c>
      <c r="OR14" s="94">
        <v>0.49923532999999998</v>
      </c>
      <c r="OS14" s="94">
        <v>0.54977430000000005</v>
      </c>
      <c r="OT14" s="94">
        <v>0.32122496</v>
      </c>
      <c r="OU14" s="94">
        <v>7.2802660000000005E-2</v>
      </c>
      <c r="OV14" s="94">
        <v>4.2465719999999997E-3</v>
      </c>
      <c r="OW14" s="94">
        <v>2.4713477E-4</v>
      </c>
      <c r="OX14" s="94">
        <v>1.4307772000000001E-5</v>
      </c>
      <c r="OY14" s="94">
        <v>8.2276495E-7</v>
      </c>
      <c r="OZ14" s="94">
        <v>4.6960216999999998E-8</v>
      </c>
      <c r="PA14" s="94">
        <v>2.6597170999999999E-9</v>
      </c>
      <c r="PB14" s="94">
        <v>1.4949146000000001E-10</v>
      </c>
      <c r="PC14" s="94">
        <v>8.3399910000000001E-12</v>
      </c>
      <c r="PD14" s="94">
        <v>4.6196530000000001E-13</v>
      </c>
      <c r="PE14" s="94">
        <v>2.5414909999999999E-14</v>
      </c>
      <c r="PF14" s="94">
        <v>1.3891444999999999E-15</v>
      </c>
      <c r="PG14" s="94">
        <v>7.5461729999999994E-17</v>
      </c>
      <c r="PH14" s="94">
        <v>4.0753140000000003E-18</v>
      </c>
      <c r="PI14" s="94">
        <v>2.1886575999999999E-19</v>
      </c>
      <c r="PJ14" s="94">
        <v>1.1692186E-20</v>
      </c>
      <c r="PK14" s="94">
        <v>6.2147805000000001E-22</v>
      </c>
      <c r="PL14" s="94">
        <v>3.2875440000000002E-23</v>
      </c>
      <c r="PM14" s="94">
        <v>1.7311278000000001E-24</v>
      </c>
      <c r="PN14" s="94">
        <v>9.0758730000000004E-26</v>
      </c>
      <c r="PO14" s="94">
        <v>4.7384197999999998E-27</v>
      </c>
      <c r="PP14" s="94">
        <v>2.4640133000000002E-28</v>
      </c>
      <c r="PQ14" s="94">
        <v>1.2764114E-29</v>
      </c>
      <c r="PR14" s="94">
        <v>6.5878742E-31</v>
      </c>
      <c r="PS14" s="94">
        <v>3.3882249999999999E-32</v>
      </c>
      <c r="PT14" s="94">
        <v>1.7365877000000001E-33</v>
      </c>
      <c r="PU14" s="94">
        <v>8.8625520000000003E-35</v>
      </c>
      <c r="PV14" s="94">
        <v>4.4714220000000002E-36</v>
      </c>
      <c r="PW14" s="94">
        <v>2.060639E-37</v>
      </c>
      <c r="PX14" s="94">
        <v>0</v>
      </c>
      <c r="PY14" s="94">
        <v>0</v>
      </c>
      <c r="PZ14" s="94">
        <v>0</v>
      </c>
      <c r="QA14" s="94">
        <v>0</v>
      </c>
      <c r="QB14" s="94">
        <v>0</v>
      </c>
      <c r="QC14" s="94">
        <v>0</v>
      </c>
      <c r="QD14" s="94">
        <v>1.3240844E-2</v>
      </c>
      <c r="QE14" s="94">
        <v>0.20173406999999999</v>
      </c>
      <c r="QF14" s="94">
        <v>0.49923548000000001</v>
      </c>
      <c r="QG14" s="94">
        <v>0.54977434999999997</v>
      </c>
      <c r="QH14" s="94">
        <v>0.32122505000000001</v>
      </c>
      <c r="QI14" s="94">
        <v>7.2802715000000004E-2</v>
      </c>
      <c r="QJ14" s="94">
        <v>4.2465769999999996E-3</v>
      </c>
      <c r="QK14" s="94">
        <v>2.4713512000000001E-4</v>
      </c>
      <c r="QL14" s="94">
        <v>1.4307793E-5</v>
      </c>
      <c r="QM14" s="94">
        <v>8.22766E-7</v>
      </c>
      <c r="QN14" s="94">
        <v>4.6960276999999997E-8</v>
      </c>
      <c r="QO14" s="94">
        <v>2.6597213E-9</v>
      </c>
      <c r="QP14" s="94">
        <v>1.4949171000000001E-10</v>
      </c>
      <c r="QQ14" s="94">
        <v>8.3400039999999995E-12</v>
      </c>
      <c r="QR14" s="94">
        <v>4.6196609999999997E-13</v>
      </c>
      <c r="QS14" s="94">
        <v>2.5414953E-14</v>
      </c>
      <c r="QT14" s="94">
        <v>1.3891464E-15</v>
      </c>
      <c r="QU14" s="94">
        <v>7.5461849999999997E-17</v>
      </c>
      <c r="QV14" s="94">
        <v>4.0753199999999997E-18</v>
      </c>
      <c r="QW14" s="94">
        <v>2.1886604000000001E-19</v>
      </c>
      <c r="QX14" s="94">
        <v>1.1692201999999999E-20</v>
      </c>
      <c r="QY14" s="94">
        <v>6.2147886000000004E-22</v>
      </c>
      <c r="QZ14" s="94">
        <v>3.2875469999999998E-23</v>
      </c>
      <c r="RA14" s="94">
        <v>1.7311291999999999E-24</v>
      </c>
      <c r="RB14" s="94">
        <v>9.0758809999999998E-26</v>
      </c>
      <c r="RC14" s="94">
        <v>4.7384232000000001E-27</v>
      </c>
      <c r="RD14" s="94">
        <v>2.4640139999999998E-28</v>
      </c>
      <c r="RE14" s="94">
        <v>1.2764117000000001E-29</v>
      </c>
      <c r="RF14" s="94">
        <v>6.5878804000000001E-31</v>
      </c>
      <c r="RG14" s="94">
        <v>3.3882305000000001E-32</v>
      </c>
      <c r="RH14" s="94">
        <v>1.7365916E-33</v>
      </c>
      <c r="RI14" s="94">
        <v>8.8625659999999998E-35</v>
      </c>
      <c r="RJ14" s="94">
        <v>4.4714276000000001E-36</v>
      </c>
      <c r="RK14" s="94">
        <v>2.0606408000000001E-37</v>
      </c>
      <c r="RL14" s="94">
        <v>0</v>
      </c>
      <c r="RM14" s="94">
        <v>0</v>
      </c>
      <c r="RN14" s="94">
        <v>0</v>
      </c>
      <c r="RO14" s="94">
        <v>0</v>
      </c>
      <c r="RP14" s="94">
        <v>0</v>
      </c>
      <c r="RQ14" s="94">
        <v>0</v>
      </c>
      <c r="RR14" s="94">
        <v>1.3240823000000001E-2</v>
      </c>
      <c r="RS14" s="94">
        <v>0.20173404</v>
      </c>
      <c r="RT14" s="94">
        <v>0.49923562999999999</v>
      </c>
      <c r="RU14" s="94">
        <v>0.54977434999999997</v>
      </c>
      <c r="RV14" s="94">
        <v>0.32122499999999998</v>
      </c>
      <c r="RW14" s="94">
        <v>7.2802715000000004E-2</v>
      </c>
      <c r="RX14" s="94">
        <v>4.2465767E-3</v>
      </c>
      <c r="RY14" s="94">
        <v>2.4713517999999998E-4</v>
      </c>
      <c r="RZ14" s="94">
        <v>1.43078E-5</v>
      </c>
      <c r="SA14" s="94">
        <v>8.2276650000000001E-7</v>
      </c>
      <c r="SB14" s="94">
        <v>4.6960309999999998E-8</v>
      </c>
      <c r="SC14" s="94">
        <v>2.6597232999999998E-9</v>
      </c>
      <c r="SD14" s="94">
        <v>1.4949184999999999E-10</v>
      </c>
      <c r="SE14" s="94">
        <v>8.3400110000000003E-12</v>
      </c>
      <c r="SF14" s="94">
        <v>4.6196640000000004E-13</v>
      </c>
      <c r="SG14" s="94">
        <v>2.5414968000000001E-14</v>
      </c>
      <c r="SH14" s="94">
        <v>1.3891475E-15</v>
      </c>
      <c r="SI14" s="94">
        <v>7.5461893999999994E-17</v>
      </c>
      <c r="SJ14" s="94">
        <v>4.0753224000000003E-18</v>
      </c>
      <c r="SK14" s="94">
        <v>2.1886614999999998E-19</v>
      </c>
      <c r="SL14" s="94">
        <v>1.1692204399999999E-20</v>
      </c>
      <c r="SM14" s="94">
        <v>6.2147880000000004E-22</v>
      </c>
      <c r="SN14" s="94">
        <v>3.2875456E-23</v>
      </c>
      <c r="SO14" s="94">
        <v>1.7311286E-24</v>
      </c>
      <c r="SP14" s="94">
        <v>9.0758805000000005E-26</v>
      </c>
      <c r="SQ14" s="94">
        <v>4.7384217000000003E-27</v>
      </c>
      <c r="SR14" s="94">
        <v>2.4640139999999998E-28</v>
      </c>
      <c r="SS14" s="94">
        <v>1.2764115999999999E-29</v>
      </c>
      <c r="ST14" s="94">
        <v>6.5878804000000001E-31</v>
      </c>
      <c r="SU14" s="94">
        <v>3.3882320000000001E-32</v>
      </c>
      <c r="SV14" s="94">
        <v>1.7365927E-33</v>
      </c>
      <c r="SW14" s="94">
        <v>8.8625739999999996E-35</v>
      </c>
      <c r="SX14" s="94">
        <v>4.471429E-36</v>
      </c>
      <c r="SY14" s="94">
        <v>2.0606402999999998E-37</v>
      </c>
      <c r="SZ14" s="94">
        <v>0</v>
      </c>
      <c r="TA14" s="94">
        <v>0</v>
      </c>
      <c r="TB14" s="94">
        <v>0</v>
      </c>
      <c r="TC14" s="94">
        <v>0</v>
      </c>
      <c r="TD14" s="94">
        <v>0</v>
      </c>
      <c r="TE14" s="94">
        <v>0</v>
      </c>
      <c r="TF14" s="94">
        <v>1.32408E-2</v>
      </c>
      <c r="TG14" s="94">
        <v>0.20173398000000001</v>
      </c>
      <c r="TH14" s="94">
        <v>0.49923592999999999</v>
      </c>
      <c r="TI14" s="94">
        <v>0.54977450000000005</v>
      </c>
      <c r="TJ14" s="94">
        <v>0.32122522999999997</v>
      </c>
      <c r="TK14" s="94">
        <v>7.2802800000000001E-2</v>
      </c>
      <c r="TL14" s="94">
        <v>4.2465803999999999E-3</v>
      </c>
      <c r="TM14" s="94">
        <v>2.4713538E-4</v>
      </c>
      <c r="TN14" s="94">
        <v>1.4307815E-5</v>
      </c>
      <c r="TO14" s="94">
        <v>8.2276759999999998E-7</v>
      </c>
      <c r="TP14" s="94">
        <v>4.6960373000000001E-8</v>
      </c>
      <c r="TQ14" s="94">
        <v>2.6597269000000001E-9</v>
      </c>
      <c r="TR14" s="94">
        <v>1.4949207000000001E-10</v>
      </c>
      <c r="TS14" s="94">
        <v>8.3400250000000003E-12</v>
      </c>
      <c r="TT14" s="94">
        <v>4.6196715999999996E-13</v>
      </c>
      <c r="TU14" s="94">
        <v>2.5415005E-14</v>
      </c>
      <c r="TV14" s="94">
        <v>1.3891488999999999E-15</v>
      </c>
      <c r="TW14" s="94">
        <v>7.5461953999999996E-17</v>
      </c>
      <c r="TX14" s="94">
        <v>4.0753266E-18</v>
      </c>
      <c r="TY14" s="94">
        <v>2.1886630000000002E-19</v>
      </c>
      <c r="TZ14" s="94">
        <v>1.1692211999999999E-20</v>
      </c>
      <c r="UA14" s="94">
        <v>6.2147889999999998E-22</v>
      </c>
      <c r="UB14" s="94">
        <v>3.2875466000000003E-23</v>
      </c>
      <c r="UC14" s="94">
        <v>1.7311289999999999E-24</v>
      </c>
      <c r="UD14" s="94">
        <v>9.0758834999999994E-26</v>
      </c>
      <c r="UE14" s="94">
        <v>4.7384260000000002E-27</v>
      </c>
      <c r="UF14" s="94">
        <v>2.4640167E-28</v>
      </c>
      <c r="UG14" s="94">
        <v>1.2764131999999999E-29</v>
      </c>
      <c r="UH14" s="94">
        <v>6.5878883000000002E-31</v>
      </c>
      <c r="UI14" s="94">
        <v>3.3882363999999999E-32</v>
      </c>
      <c r="UJ14" s="94">
        <v>1.7365957999999999E-33</v>
      </c>
      <c r="UK14" s="94">
        <v>8.8625914000000004E-35</v>
      </c>
      <c r="UL14" s="94">
        <v>4.4714365999999997E-36</v>
      </c>
      <c r="UM14" s="94">
        <v>2.0606425999999998E-37</v>
      </c>
      <c r="UN14" s="94">
        <v>0</v>
      </c>
      <c r="UO14" s="94">
        <v>0</v>
      </c>
      <c r="UP14" s="94">
        <v>0</v>
      </c>
      <c r="UQ14" s="94">
        <v>0</v>
      </c>
      <c r="UR14" s="94">
        <v>0</v>
      </c>
      <c r="US14" s="94">
        <v>0</v>
      </c>
      <c r="UT14" s="94">
        <v>1.3240831999999999E-2</v>
      </c>
      <c r="UU14" s="94">
        <v>0.20173398000000001</v>
      </c>
      <c r="UV14" s="94">
        <v>0.49923610000000002</v>
      </c>
      <c r="UW14" s="94">
        <v>0.54977469999999995</v>
      </c>
      <c r="UX14" s="94">
        <v>0.32122522999999997</v>
      </c>
      <c r="UY14" s="94">
        <v>7.2802820000000004E-2</v>
      </c>
      <c r="UZ14" s="94">
        <v>4.2465819999999996E-3</v>
      </c>
      <c r="VA14" s="94">
        <v>2.4713547000000002E-4</v>
      </c>
      <c r="VB14" s="94">
        <v>1.43078205E-5</v>
      </c>
      <c r="VC14" s="94">
        <v>8.2276812999999999E-7</v>
      </c>
      <c r="VD14" s="94">
        <v>4.6960415999999999E-8</v>
      </c>
      <c r="VE14" s="94">
        <v>2.6597293000000001E-9</v>
      </c>
      <c r="VF14" s="94">
        <v>1.4949222000000001E-10</v>
      </c>
      <c r="VG14" s="94">
        <v>8.3400335000000004E-12</v>
      </c>
      <c r="VH14" s="94">
        <v>4.6196754000000001E-13</v>
      </c>
      <c r="VI14" s="94">
        <v>2.5415025E-14</v>
      </c>
      <c r="VJ14" s="94">
        <v>1.3891497E-15</v>
      </c>
      <c r="VK14" s="94">
        <v>7.5461972999999997E-17</v>
      </c>
      <c r="VL14" s="94">
        <v>4.0753266E-18</v>
      </c>
      <c r="VM14" s="94">
        <v>2.1886630000000002E-19</v>
      </c>
      <c r="VN14" s="94">
        <v>1.1692211000000001E-20</v>
      </c>
      <c r="VO14" s="94">
        <v>6.2147889999999998E-22</v>
      </c>
      <c r="VP14" s="94">
        <v>3.2875462999999999E-23</v>
      </c>
      <c r="VQ14" s="94">
        <v>1.7311286E-24</v>
      </c>
      <c r="VR14" s="94">
        <v>9.0758822999999997E-26</v>
      </c>
      <c r="VS14" s="94">
        <v>4.7384266999999999E-27</v>
      </c>
      <c r="VT14" s="94">
        <v>2.4640184000000001E-28</v>
      </c>
      <c r="VU14" s="94">
        <v>1.2764148999999999E-29</v>
      </c>
      <c r="VV14" s="94">
        <v>6.5878977999999997E-31</v>
      </c>
      <c r="VW14" s="94">
        <v>3.3882407999999997E-32</v>
      </c>
      <c r="VX14" s="94">
        <v>1.7365976999999999E-33</v>
      </c>
      <c r="VY14" s="94">
        <v>8.8625995000000004E-35</v>
      </c>
      <c r="VZ14" s="94">
        <v>4.47144E-36</v>
      </c>
      <c r="WA14" s="94">
        <v>2.0606444E-37</v>
      </c>
      <c r="WB14" s="94">
        <v>0</v>
      </c>
      <c r="WC14" s="94">
        <v>0</v>
      </c>
      <c r="WD14" s="94">
        <v>0</v>
      </c>
      <c r="WE14" s="94">
        <v>0</v>
      </c>
      <c r="WF14" s="94">
        <v>0</v>
      </c>
      <c r="WG14" s="94">
        <v>0</v>
      </c>
      <c r="WH14" s="94">
        <v>1.3240903E-2</v>
      </c>
      <c r="WI14" s="94">
        <v>0.2017341</v>
      </c>
      <c r="WJ14" s="94">
        <v>0.49923595999999998</v>
      </c>
      <c r="WK14" s="94">
        <v>0.54977500000000001</v>
      </c>
      <c r="WL14" s="94">
        <v>0.32122542999999998</v>
      </c>
      <c r="WM14" s="94">
        <v>7.2802859999999997E-2</v>
      </c>
      <c r="WN14" s="94">
        <v>4.2465860000000001E-3</v>
      </c>
      <c r="WO14" s="94">
        <v>2.4713576E-4</v>
      </c>
      <c r="WP14" s="94">
        <v>1.4307836000000001E-5</v>
      </c>
      <c r="WQ14" s="94">
        <v>8.2276890000000003E-7</v>
      </c>
      <c r="WR14" s="94">
        <v>4.6960466000000001E-8</v>
      </c>
      <c r="WS14" s="94">
        <v>2.6597326999999999E-9</v>
      </c>
      <c r="WT14" s="94">
        <v>1.4949238999999999E-10</v>
      </c>
      <c r="WU14" s="94">
        <v>8.3400409999999998E-12</v>
      </c>
      <c r="WV14" s="94">
        <v>4.6196799999999996E-13</v>
      </c>
      <c r="WW14" s="94">
        <v>2.5415045999999999E-14</v>
      </c>
      <c r="WX14" s="94">
        <v>1.3891507E-15</v>
      </c>
      <c r="WY14" s="94">
        <v>7.5462010000000005E-17</v>
      </c>
      <c r="WZ14" s="94">
        <v>4.0753285999999998E-18</v>
      </c>
      <c r="XA14" s="94">
        <v>2.188664E-19</v>
      </c>
      <c r="XB14" s="94">
        <v>1.1692215E-20</v>
      </c>
      <c r="XC14" s="94">
        <v>6.2147919999999999E-22</v>
      </c>
      <c r="XD14" s="94">
        <v>3.2875469999999998E-23</v>
      </c>
      <c r="XE14" s="94">
        <v>1.7311289999999999E-24</v>
      </c>
      <c r="XF14" s="94">
        <v>9.0758849999999995E-26</v>
      </c>
      <c r="XG14" s="94">
        <v>4.7384297999999998E-27</v>
      </c>
      <c r="XH14" s="94">
        <v>2.4640209999999998E-28</v>
      </c>
      <c r="XI14" s="94">
        <v>1.2764168000000001E-29</v>
      </c>
      <c r="XJ14" s="94">
        <v>6.5879104000000002E-31</v>
      </c>
      <c r="XK14" s="94">
        <v>3.3882464000000001E-32</v>
      </c>
      <c r="XL14" s="94">
        <v>1.7365995000000001E-33</v>
      </c>
      <c r="XM14" s="94">
        <v>8.8626046000000002E-35</v>
      </c>
      <c r="XN14" s="94">
        <v>4.4714427000000001E-36</v>
      </c>
      <c r="XO14" s="94">
        <v>2.0606447999999999E-37</v>
      </c>
      <c r="XP14" s="94">
        <v>0</v>
      </c>
      <c r="XQ14" s="94">
        <v>0</v>
      </c>
      <c r="XR14" s="94">
        <v>0</v>
      </c>
      <c r="XS14" s="94">
        <v>0</v>
      </c>
      <c r="XT14" s="94">
        <v>0</v>
      </c>
      <c r="XU14" s="94">
        <v>0</v>
      </c>
      <c r="XV14" s="94">
        <v>1.3241005E-2</v>
      </c>
      <c r="XW14" s="94">
        <v>0.20173435000000001</v>
      </c>
      <c r="XX14" s="94">
        <v>0.49923613999999999</v>
      </c>
      <c r="XY14" s="94">
        <v>0.54977489999999996</v>
      </c>
      <c r="XZ14" s="94">
        <v>0.32122539999999999</v>
      </c>
      <c r="YA14" s="94">
        <v>7.2802900000000004E-2</v>
      </c>
      <c r="YB14" s="94">
        <v>4.2465910000000001E-3</v>
      </c>
      <c r="YC14" s="94">
        <v>2.4713609999999999E-4</v>
      </c>
      <c r="YD14" s="94">
        <v>1.4307854E-5</v>
      </c>
      <c r="YE14" s="94">
        <v>8.2276983000000002E-7</v>
      </c>
      <c r="YF14" s="94">
        <v>4.6960515E-8</v>
      </c>
      <c r="YG14" s="94">
        <v>2.6597349999999998E-9</v>
      </c>
      <c r="YH14" s="94">
        <v>1.4949256E-10</v>
      </c>
      <c r="YI14" s="94">
        <v>8.3400519999999997E-12</v>
      </c>
      <c r="YJ14" s="94">
        <v>4.619686E-13</v>
      </c>
      <c r="YK14" s="94">
        <v>2.5415085999999999E-14</v>
      </c>
      <c r="YL14" s="94">
        <v>1.389153E-15</v>
      </c>
      <c r="YM14" s="94">
        <v>7.5462129999999996E-17</v>
      </c>
      <c r="YN14" s="94">
        <v>4.0753335999999997E-18</v>
      </c>
      <c r="YO14" s="94">
        <v>2.1886660999999999E-19</v>
      </c>
      <c r="YP14" s="94">
        <v>1.16922254E-20</v>
      </c>
      <c r="YQ14" s="94">
        <v>6.2147999999999999E-22</v>
      </c>
      <c r="YR14" s="94">
        <v>3.2875523000000001E-23</v>
      </c>
      <c r="YS14" s="94">
        <v>1.7311321999999998E-24</v>
      </c>
      <c r="YT14" s="94">
        <v>9.0759025999999995E-26</v>
      </c>
      <c r="YU14" s="94">
        <v>4.7384385999999996E-27</v>
      </c>
      <c r="YV14" s="94">
        <v>2.4640260000000001E-28</v>
      </c>
      <c r="YW14" s="94">
        <v>1.2764202000000001E-29</v>
      </c>
      <c r="YX14" s="94">
        <v>6.5879296999999998E-31</v>
      </c>
      <c r="YY14" s="94">
        <v>3.3882572999999998E-32</v>
      </c>
      <c r="YZ14" s="94">
        <v>1.7366051999999999E-33</v>
      </c>
      <c r="ZA14" s="94">
        <v>8.8626293000000003E-35</v>
      </c>
      <c r="ZB14" s="94">
        <v>4.4714519999999997E-36</v>
      </c>
      <c r="ZC14" s="94">
        <v>2.0606486E-37</v>
      </c>
      <c r="ZD14" s="94">
        <v>0</v>
      </c>
      <c r="ZE14" s="94">
        <v>0</v>
      </c>
      <c r="ZF14" s="94">
        <v>0</v>
      </c>
      <c r="ZG14" s="94">
        <v>0</v>
      </c>
      <c r="ZH14" s="94">
        <v>0</v>
      </c>
      <c r="ZI14" s="94">
        <v>0</v>
      </c>
      <c r="ZJ14" s="94">
        <v>1.3241028E-2</v>
      </c>
      <c r="ZK14" s="94">
        <v>0.20173453</v>
      </c>
      <c r="ZL14" s="94">
        <v>0.49923652000000002</v>
      </c>
      <c r="ZM14" s="94">
        <v>0.54977549999999997</v>
      </c>
      <c r="ZN14" s="94">
        <v>0.32122563999999998</v>
      </c>
      <c r="ZO14" s="94">
        <v>7.2802900000000004E-2</v>
      </c>
      <c r="ZP14" s="94">
        <v>4.2465890000000003E-3</v>
      </c>
      <c r="ZQ14" s="94">
        <v>2.4713593000000002E-4</v>
      </c>
      <c r="ZR14" s="94">
        <v>1.4307848E-5</v>
      </c>
      <c r="ZS14" s="94">
        <v>8.2276980000000002E-7</v>
      </c>
      <c r="ZT14" s="94">
        <v>4.6960504999999997E-8</v>
      </c>
      <c r="ZU14" s="94">
        <v>2.6597355E-9</v>
      </c>
      <c r="ZV14" s="94">
        <v>1.4949265000000001E-10</v>
      </c>
      <c r="ZW14" s="94">
        <v>8.3400599999999995E-12</v>
      </c>
      <c r="ZX14" s="94">
        <v>4.6196932999999996E-13</v>
      </c>
      <c r="ZY14" s="94">
        <v>2.5415144000000001E-14</v>
      </c>
      <c r="ZZ14" s="94">
        <v>1.389157E-15</v>
      </c>
      <c r="AAA14" s="94">
        <v>7.5462399999999997E-17</v>
      </c>
      <c r="AAB14" s="94">
        <v>4.0753509999999999E-18</v>
      </c>
      <c r="AAC14" s="94">
        <v>2.1886778E-19</v>
      </c>
      <c r="AAD14" s="94">
        <v>1.16923005E-20</v>
      </c>
      <c r="AAE14" s="94">
        <v>6.2148479999999997E-22</v>
      </c>
      <c r="AAF14" s="94">
        <v>3.2875831999999999E-23</v>
      </c>
      <c r="AAG14" s="94">
        <v>1.7311515E-24</v>
      </c>
      <c r="AAH14" s="94">
        <v>9.0760159999999999E-26</v>
      </c>
      <c r="AAI14" s="94">
        <v>4.7385055999999998E-27</v>
      </c>
      <c r="AAJ14" s="94">
        <v>2.464065E-28</v>
      </c>
      <c r="AAK14" s="94">
        <v>1.2764424000000001E-29</v>
      </c>
      <c r="AAL14" s="94">
        <v>6.5880590000000003E-31</v>
      </c>
      <c r="AAM14" s="94">
        <v>3.3883310000000003E-32</v>
      </c>
      <c r="AAN14" s="94">
        <v>1.7366463E-33</v>
      </c>
      <c r="AAO14" s="94">
        <v>8.8628542999999996E-35</v>
      </c>
      <c r="AAP14" s="94">
        <v>4.4715542999999997E-36</v>
      </c>
      <c r="AAQ14" s="94">
        <v>2.0606878999999999E-37</v>
      </c>
      <c r="AAR14" s="94">
        <v>0</v>
      </c>
      <c r="AAS14" s="94">
        <v>0</v>
      </c>
      <c r="AAT14" s="94">
        <v>0</v>
      </c>
      <c r="AAU14" s="94">
        <v>0</v>
      </c>
      <c r="AAV14" s="94">
        <v>0</v>
      </c>
      <c r="AAW14" s="94">
        <v>0</v>
      </c>
      <c r="AAX14" s="94">
        <v>1.3240864E-2</v>
      </c>
      <c r="AAY14" s="94">
        <v>0.20173389999999999</v>
      </c>
      <c r="AAZ14" s="94">
        <v>0.4992356</v>
      </c>
      <c r="ABA14" s="94">
        <v>0.54977500000000001</v>
      </c>
      <c r="ABB14" s="94">
        <v>0.3212256</v>
      </c>
      <c r="ABC14" s="94">
        <v>7.2802919999999993E-2</v>
      </c>
      <c r="ABD14" s="94">
        <v>4.2465899999999997E-3</v>
      </c>
      <c r="ABE14" s="94">
        <v>2.4713614E-4</v>
      </c>
      <c r="ABF14" s="94">
        <v>1.4307860499999999E-5</v>
      </c>
      <c r="ABG14" s="94">
        <v>8.2277050000000002E-7</v>
      </c>
      <c r="ABH14" s="94">
        <v>4.6960546999999997E-8</v>
      </c>
      <c r="ABI14" s="94">
        <v>2.6597369E-9</v>
      </c>
      <c r="ABJ14" s="94">
        <v>1.4949267E-10</v>
      </c>
      <c r="ABK14" s="94">
        <v>8.3400620000000007E-12</v>
      </c>
      <c r="ABL14" s="94">
        <v>4.6196932999999996E-13</v>
      </c>
      <c r="ABM14" s="94">
        <v>2.5415138999999998E-14</v>
      </c>
      <c r="ABN14" s="94">
        <v>1.3891569E-15</v>
      </c>
      <c r="ABO14" s="94">
        <v>7.5462399999999997E-17</v>
      </c>
      <c r="ABP14" s="94">
        <v>4.0753509999999999E-18</v>
      </c>
      <c r="ABQ14" s="94">
        <v>2.1886772E-19</v>
      </c>
      <c r="ABR14" s="94">
        <v>1.1692298E-20</v>
      </c>
      <c r="ABS14" s="94">
        <v>6.2148449999999996E-22</v>
      </c>
      <c r="ABT14" s="94">
        <v>3.287581E-23</v>
      </c>
      <c r="ABU14" s="94">
        <v>1.7311501000000002E-24</v>
      </c>
      <c r="ABV14" s="94">
        <v>9.0760109999999994E-26</v>
      </c>
      <c r="ABW14" s="94">
        <v>4.7385053000000001E-27</v>
      </c>
      <c r="ABX14" s="94">
        <v>2.4640639999999999E-28</v>
      </c>
      <c r="ABY14" s="94">
        <v>1.2764409999999999E-29</v>
      </c>
      <c r="ABZ14" s="94">
        <v>6.5880480000000001E-31</v>
      </c>
      <c r="ACA14" s="94">
        <v>3.3883246000000001E-32</v>
      </c>
      <c r="ACB14" s="94">
        <v>1.7366551999999999E-33</v>
      </c>
      <c r="ACC14" s="94">
        <v>8.8638674000000005E-35</v>
      </c>
      <c r="ACD14" s="94">
        <v>4.4739578E-36</v>
      </c>
      <c r="ACE14" s="94">
        <v>2.0610005999999999E-37</v>
      </c>
      <c r="ACF14" s="94">
        <v>0</v>
      </c>
      <c r="ACG14" s="94">
        <v>0</v>
      </c>
      <c r="ACH14" s="94">
        <v>0</v>
      </c>
      <c r="ACI14" s="94">
        <v>0</v>
      </c>
      <c r="ACJ14" s="94">
        <v>0</v>
      </c>
      <c r="ACK14" s="94">
        <v>0</v>
      </c>
      <c r="ACL14" s="94">
        <v>1.3240988E-2</v>
      </c>
      <c r="ACM14" s="94">
        <v>0.20173457</v>
      </c>
      <c r="ACN14" s="94">
        <v>0.49923623</v>
      </c>
      <c r="ACO14" s="94">
        <v>0.54977509999999996</v>
      </c>
      <c r="ACP14" s="94">
        <v>0.32122558000000001</v>
      </c>
      <c r="ACQ14" s="94">
        <v>7.2802889999999995E-2</v>
      </c>
      <c r="ACR14" s="94">
        <v>4.2465864999999998E-3</v>
      </c>
      <c r="ACS14" s="94">
        <v>2.471358E-4</v>
      </c>
      <c r="ACT14" s="94">
        <v>1.4307836000000001E-5</v>
      </c>
      <c r="ACU14" s="94">
        <v>8.2276887000000003E-7</v>
      </c>
      <c r="ACV14" s="94">
        <v>4.696044E-8</v>
      </c>
      <c r="ACW14" s="94">
        <v>2.6597309000000002E-9</v>
      </c>
      <c r="ACX14" s="94">
        <v>1.4949227999999999E-10</v>
      </c>
      <c r="ACY14" s="94">
        <v>8.3400379999999997E-12</v>
      </c>
      <c r="ACZ14" s="94">
        <v>4.619679E-13</v>
      </c>
      <c r="ADA14" s="94">
        <v>2.5415061E-14</v>
      </c>
      <c r="ADB14" s="94">
        <v>1.3891526E-15</v>
      </c>
      <c r="ADC14" s="94">
        <v>7.5462145000000006E-17</v>
      </c>
      <c r="ADD14" s="94">
        <v>4.0753380000000001E-18</v>
      </c>
      <c r="ADE14" s="94">
        <v>2.1886710000000001E-19</v>
      </c>
      <c r="ADF14" s="94">
        <v>1.1692266999999999E-20</v>
      </c>
      <c r="ADG14" s="94">
        <v>6.2148319999999998E-22</v>
      </c>
      <c r="ADH14" s="94">
        <v>3.2875753000000002E-23</v>
      </c>
      <c r="ADI14" s="94">
        <v>1.7311483999999999E-24</v>
      </c>
      <c r="ADJ14" s="94">
        <v>9.0760069999999998E-26</v>
      </c>
      <c r="ADK14" s="94">
        <v>4.7385037E-27</v>
      </c>
      <c r="ADL14" s="94">
        <v>2.4640640999999999E-28</v>
      </c>
      <c r="ADM14" s="94">
        <v>1.2764408E-29</v>
      </c>
      <c r="ADN14" s="94">
        <v>6.5880449999999997E-31</v>
      </c>
      <c r="ADO14" s="94">
        <v>3.3883253999999999E-32</v>
      </c>
      <c r="ADP14" s="94">
        <v>1.7366899E-33</v>
      </c>
      <c r="ADQ14" s="94">
        <v>8.865996E-35</v>
      </c>
      <c r="ADR14" s="94">
        <v>4.4843186999999999E-36</v>
      </c>
      <c r="ADS14" s="94">
        <v>2.1237418000000002E-37</v>
      </c>
      <c r="ADT14" s="94">
        <v>0</v>
      </c>
      <c r="ADU14" s="94">
        <v>0</v>
      </c>
      <c r="ADV14" s="94">
        <v>0</v>
      </c>
      <c r="ADW14" s="94">
        <v>0</v>
      </c>
      <c r="ADX14" s="94">
        <v>0</v>
      </c>
      <c r="ADY14" s="100"/>
      <c r="ADZ14" s="97">
        <v>8</v>
      </c>
      <c r="AEA14" s="136">
        <v>8.5</v>
      </c>
      <c r="AEB14" s="97">
        <v>8</v>
      </c>
      <c r="AEC14" s="136">
        <v>11.5</v>
      </c>
      <c r="AED14" s="98">
        <f t="shared" si="23"/>
        <v>9</v>
      </c>
      <c r="AEE14" s="114">
        <f t="shared" si="27"/>
        <v>320</v>
      </c>
      <c r="AEF14" s="114">
        <f t="shared" si="24"/>
        <v>360</v>
      </c>
      <c r="AEG14" s="138">
        <f t="shared" si="16"/>
        <v>0</v>
      </c>
      <c r="AEH14" s="138">
        <f t="shared" si="16"/>
        <v>0</v>
      </c>
      <c r="AEI14" s="138">
        <f t="shared" si="16"/>
        <v>0</v>
      </c>
      <c r="AEJ14" s="138">
        <f t="shared" si="16"/>
        <v>0</v>
      </c>
      <c r="AEK14" s="138">
        <f t="shared" si="16"/>
        <v>0</v>
      </c>
      <c r="AEL14" s="138">
        <f t="shared" si="16"/>
        <v>0</v>
      </c>
      <c r="AEM14" s="138">
        <f t="shared" si="16"/>
        <v>0</v>
      </c>
      <c r="AEN14" s="138">
        <f t="shared" si="16"/>
        <v>0</v>
      </c>
      <c r="AEO14" s="138">
        <f t="shared" si="16"/>
        <v>0</v>
      </c>
      <c r="AEP14" s="138">
        <f t="shared" si="16"/>
        <v>0</v>
      </c>
      <c r="AEQ14" s="138">
        <f t="shared" si="17"/>
        <v>0</v>
      </c>
      <c r="AER14" s="138">
        <f t="shared" si="17"/>
        <v>0</v>
      </c>
      <c r="AES14" s="138">
        <f t="shared" si="17"/>
        <v>0</v>
      </c>
      <c r="AET14" s="138">
        <f t="shared" si="17"/>
        <v>0</v>
      </c>
      <c r="AEU14" s="138">
        <f t="shared" si="17"/>
        <v>0</v>
      </c>
      <c r="AEV14" s="138">
        <f t="shared" si="17"/>
        <v>0</v>
      </c>
      <c r="AEW14" s="138">
        <f t="shared" si="17"/>
        <v>0</v>
      </c>
      <c r="AEX14" s="138">
        <f t="shared" si="17"/>
        <v>0</v>
      </c>
      <c r="AEY14" s="138">
        <f t="shared" si="17"/>
        <v>0</v>
      </c>
      <c r="AEZ14" s="130">
        <f t="shared" si="18"/>
        <v>2.3199999999999998</v>
      </c>
      <c r="AFA14" s="91"/>
      <c r="AFB14" s="94">
        <v>0</v>
      </c>
      <c r="AFC14" s="139">
        <f t="shared" si="19"/>
        <v>0</v>
      </c>
      <c r="AFD14" s="91"/>
      <c r="AFE14" s="114">
        <f t="shared" si="26"/>
        <v>320</v>
      </c>
      <c r="AFF14" s="140">
        <f>AFF13+COUNT($E$6:$AR$6)</f>
        <v>340</v>
      </c>
      <c r="AFG14" s="138">
        <f t="shared" si="25"/>
        <v>4.0753343999999999E-18</v>
      </c>
      <c r="AFH14" s="138">
        <f t="shared" si="20"/>
        <v>4.0753307E-18</v>
      </c>
      <c r="AFI14" s="138">
        <f t="shared" si="20"/>
        <v>4.075332E-18</v>
      </c>
      <c r="AFJ14" s="138">
        <f t="shared" si="20"/>
        <v>4.0753356999999999E-18</v>
      </c>
      <c r="AFK14" s="138">
        <f t="shared" si="20"/>
        <v>4.0753307E-18</v>
      </c>
      <c r="AFL14" s="138">
        <f t="shared" si="20"/>
        <v>4.0753229999999997E-18</v>
      </c>
      <c r="AFM14" s="138">
        <f t="shared" si="20"/>
        <v>4.0753153999999999E-18</v>
      </c>
      <c r="AFN14" s="138">
        <f t="shared" si="20"/>
        <v>4.0753080000000001E-18</v>
      </c>
      <c r="AFO14" s="138">
        <f t="shared" si="20"/>
        <v>4.0753069999999999E-18</v>
      </c>
      <c r="AFP14" s="138">
        <f t="shared" si="20"/>
        <v>4.0753088000000004E-18</v>
      </c>
      <c r="AFQ14" s="138">
        <f t="shared" si="20"/>
        <v>4.0753140000000003E-18</v>
      </c>
      <c r="AFR14" s="138">
        <f t="shared" si="20"/>
        <v>4.0753199999999997E-18</v>
      </c>
      <c r="AFS14" s="138">
        <f t="shared" si="20"/>
        <v>4.0753224000000003E-18</v>
      </c>
      <c r="AFT14" s="138">
        <f t="shared" si="20"/>
        <v>4.0753266E-18</v>
      </c>
      <c r="AFU14" s="138">
        <f t="shared" si="20"/>
        <v>4.0753266E-18</v>
      </c>
      <c r="AFV14" s="138">
        <f t="shared" si="20"/>
        <v>4.0753285999999998E-18</v>
      </c>
      <c r="AFW14" s="138">
        <f t="shared" si="20"/>
        <v>4.0753335999999997E-18</v>
      </c>
      <c r="AFX14" s="138">
        <f t="shared" si="21"/>
        <v>4.0753509999999999E-18</v>
      </c>
      <c r="AFY14" s="138">
        <f t="shared" si="21"/>
        <v>4.0753509999999999E-18</v>
      </c>
      <c r="AFZ14" s="138" t="e">
        <f t="shared" si="21"/>
        <v>#VALUE!</v>
      </c>
      <c r="AGA14" s="139">
        <f t="shared" si="22"/>
        <v>4.0753262894736838E-18</v>
      </c>
      <c r="AGB14" s="91"/>
      <c r="AGC14" s="91"/>
      <c r="AGD14" s="91"/>
      <c r="AGE14" s="91"/>
      <c r="AGF14" s="91"/>
      <c r="AGG14" s="91"/>
      <c r="AGH14" s="91"/>
      <c r="AGI14" s="91"/>
      <c r="AGJ14" s="91"/>
      <c r="AGK14" s="91"/>
      <c r="AGL14" s="91"/>
      <c r="AGM14" s="91"/>
      <c r="AGN14" s="91"/>
      <c r="AGO14" s="91"/>
      <c r="AGP14" s="91"/>
      <c r="AGQ14" s="91"/>
      <c r="AGR14" s="91"/>
      <c r="AGS14" s="91"/>
      <c r="AGT14" s="91"/>
      <c r="AGU14" s="91"/>
      <c r="AGV14" s="91"/>
      <c r="AGW14" s="91"/>
      <c r="AGX14" s="91"/>
      <c r="AGY14" s="91"/>
      <c r="AGZ14" s="91"/>
      <c r="AHA14" s="91"/>
      <c r="AHB14" s="91"/>
      <c r="AHC14" s="91"/>
      <c r="AHD14" s="91"/>
      <c r="AHE14" s="91"/>
      <c r="AHF14" s="91"/>
      <c r="AHG14" s="91"/>
      <c r="AHH14" s="91"/>
      <c r="AHI14" s="91"/>
      <c r="AHJ14" s="91"/>
      <c r="AHK14" s="91"/>
      <c r="AHL14" s="91"/>
      <c r="AHM14" s="91"/>
      <c r="AHN14" s="91"/>
      <c r="AHO14" s="91"/>
      <c r="AHP14" s="91"/>
      <c r="AHQ14" s="91"/>
      <c r="AHR14" s="91"/>
      <c r="AHS14" s="91"/>
      <c r="AHT14" s="91"/>
      <c r="AHU14" s="91"/>
      <c r="AHV14" s="91"/>
      <c r="AHW14" s="91"/>
      <c r="AHX14" s="91"/>
      <c r="AHY14" s="91"/>
      <c r="AHZ14" s="91"/>
      <c r="AIA14" s="91"/>
      <c r="AIB14" s="91"/>
      <c r="AIC14" s="91"/>
      <c r="AID14" s="91"/>
      <c r="AIE14" s="91"/>
      <c r="AIF14" s="91"/>
      <c r="AIG14" s="91"/>
      <c r="AIH14" s="91"/>
      <c r="AII14" s="91"/>
      <c r="AIJ14" s="91"/>
      <c r="AIK14" s="91"/>
      <c r="AIL14" s="91"/>
      <c r="AIM14" s="91"/>
      <c r="AIN14" s="91"/>
      <c r="AIO14" s="91"/>
      <c r="AIP14" s="91"/>
      <c r="AIQ14" s="91"/>
      <c r="AIR14" s="91"/>
      <c r="AIS14" s="91"/>
      <c r="AIT14" s="91"/>
      <c r="AIU14" s="91"/>
      <c r="AIV14" s="91"/>
      <c r="AIW14" s="91"/>
      <c r="AIX14" s="91"/>
      <c r="AIY14" s="91"/>
      <c r="AIZ14" s="91"/>
      <c r="AJA14" s="91"/>
      <c r="AJB14" s="91"/>
      <c r="AJC14" s="91"/>
      <c r="AJD14" s="91"/>
      <c r="AJE14" s="91"/>
      <c r="AJF14" s="91"/>
      <c r="AJG14" s="91"/>
      <c r="AJH14" s="91"/>
      <c r="AJI14" s="91"/>
      <c r="AJJ14" s="91"/>
      <c r="AJK14" s="91"/>
      <c r="AJL14" s="91"/>
      <c r="AJM14" s="91"/>
      <c r="AJN14" s="91"/>
      <c r="AJO14" s="91"/>
      <c r="AJP14" s="91"/>
      <c r="AJQ14" s="91"/>
      <c r="AJR14" s="91"/>
      <c r="AJS14" s="91"/>
      <c r="AJT14" s="91"/>
      <c r="AJU14" s="91"/>
      <c r="AJV14" s="91"/>
      <c r="AJW14" s="91"/>
      <c r="AJX14" s="91"/>
      <c r="AJY14" s="91"/>
      <c r="AJZ14" s="91"/>
      <c r="AKA14" s="91"/>
      <c r="AKB14" s="91"/>
      <c r="AKC14" s="91"/>
      <c r="AKD14" s="91"/>
      <c r="AKE14" s="91"/>
      <c r="AKF14" s="91"/>
      <c r="AKG14" s="91"/>
      <c r="AKH14" s="91"/>
      <c r="AKI14" s="91"/>
      <c r="AKJ14" s="91"/>
      <c r="AKK14" s="91"/>
      <c r="AKL14" s="91"/>
      <c r="AKM14" s="91"/>
      <c r="AKN14" s="91"/>
      <c r="AKO14" s="91"/>
      <c r="AKP14" s="91"/>
      <c r="AKQ14" s="91"/>
      <c r="AKR14" s="91"/>
      <c r="AKS14" s="91"/>
      <c r="AKT14" s="91"/>
      <c r="AKU14" s="91"/>
      <c r="AKV14" s="91"/>
      <c r="AKW14" s="91"/>
      <c r="AKX14" s="91"/>
      <c r="AKY14" s="91"/>
      <c r="AKZ14" s="91"/>
      <c r="ALA14" s="91"/>
      <c r="ALB14" s="91"/>
      <c r="ALC14" s="91"/>
      <c r="ALD14" s="91"/>
      <c r="ALE14" s="91"/>
      <c r="ALF14" s="91"/>
      <c r="ALG14" s="91"/>
      <c r="ALH14" s="91"/>
      <c r="ALI14" s="91"/>
      <c r="ALJ14" s="91"/>
      <c r="ALK14" s="91"/>
      <c r="ALL14" s="91"/>
      <c r="ALM14" s="91"/>
      <c r="ALN14" s="91"/>
      <c r="ALO14" s="91"/>
      <c r="ALP14" s="91"/>
      <c r="ALQ14" s="91"/>
      <c r="ALR14" s="91"/>
      <c r="ALS14" s="91"/>
      <c r="ALT14" s="91"/>
      <c r="ALU14" s="91"/>
      <c r="ALV14" s="91"/>
      <c r="ALW14" s="91"/>
      <c r="ALX14" s="91"/>
      <c r="ALY14" s="91"/>
      <c r="ALZ14" s="91"/>
      <c r="AMA14" s="91"/>
      <c r="AMB14" s="91"/>
      <c r="AMC14" s="91"/>
      <c r="AMD14" s="91"/>
      <c r="AME14" s="91"/>
      <c r="AMF14" s="91"/>
      <c r="AMG14" s="91"/>
      <c r="AMH14" s="91"/>
      <c r="AMI14" s="91"/>
      <c r="AMJ14" s="91"/>
      <c r="AMK14" s="91"/>
      <c r="AML14" s="91"/>
      <c r="AMM14" s="91"/>
      <c r="AMN14" s="91"/>
      <c r="AMO14" s="91"/>
      <c r="AMP14" s="91"/>
      <c r="AMQ14" s="91"/>
      <c r="AMR14" s="91"/>
      <c r="AMS14" s="91"/>
      <c r="AMT14" s="91"/>
      <c r="AMU14" s="91"/>
      <c r="AMV14" s="91"/>
      <c r="AMW14" s="91"/>
      <c r="AMX14" s="91"/>
      <c r="AMY14" s="91"/>
      <c r="AMZ14" s="91"/>
      <c r="ANA14" s="91"/>
      <c r="ANB14" s="91"/>
      <c r="ANC14" s="91"/>
      <c r="AND14" s="91"/>
      <c r="ANE14" s="91"/>
      <c r="ANF14" s="91"/>
      <c r="ANG14" s="91"/>
      <c r="ANH14" s="91"/>
      <c r="ANI14" s="91"/>
      <c r="ANJ14" s="91"/>
      <c r="ANK14" s="91"/>
      <c r="ANL14" s="91"/>
      <c r="ANM14" s="91"/>
      <c r="ANN14" s="91"/>
      <c r="ANO14" s="91"/>
      <c r="ANP14" s="91"/>
      <c r="ANQ14" s="91"/>
      <c r="ANR14" s="91"/>
      <c r="ANS14" s="91"/>
      <c r="ANT14" s="91"/>
      <c r="ANU14" s="91"/>
      <c r="ANV14" s="91"/>
      <c r="ANW14" s="91"/>
      <c r="ANX14" s="91"/>
      <c r="ANY14" s="91"/>
      <c r="ANZ14" s="91"/>
      <c r="AOA14" s="91"/>
      <c r="AOB14" s="91"/>
      <c r="AOC14" s="91"/>
      <c r="AOD14" s="91"/>
      <c r="AOE14" s="91"/>
      <c r="AOF14" s="91"/>
      <c r="AOG14" s="91"/>
      <c r="AOH14" s="91"/>
      <c r="AOI14" s="91"/>
      <c r="AOJ14" s="91"/>
      <c r="AOK14" s="91"/>
      <c r="AOL14" s="91"/>
      <c r="AOM14" s="91"/>
      <c r="AON14" s="91"/>
      <c r="AOO14" s="91"/>
      <c r="AOP14" s="91"/>
      <c r="AOQ14" s="91"/>
      <c r="AOR14" s="91"/>
      <c r="AOS14" s="91"/>
      <c r="AOT14" s="91"/>
      <c r="AOU14" s="91"/>
      <c r="AOV14" s="91"/>
      <c r="AOW14" s="91"/>
      <c r="AOX14" s="91"/>
      <c r="AOY14" s="91"/>
      <c r="AOZ14" s="91"/>
      <c r="APA14" s="91"/>
      <c r="APB14" s="91"/>
      <c r="APC14" s="91"/>
      <c r="APD14" s="91"/>
      <c r="APE14" s="91"/>
      <c r="APF14" s="91"/>
      <c r="APG14" s="91"/>
      <c r="APH14" s="91"/>
      <c r="API14" s="91"/>
      <c r="APJ14" s="91"/>
      <c r="APK14" s="91"/>
      <c r="APL14" s="91"/>
      <c r="APM14" s="91"/>
      <c r="APN14" s="91"/>
      <c r="APO14" s="91"/>
      <c r="APP14" s="91"/>
      <c r="APQ14" s="91"/>
      <c r="APR14" s="91"/>
      <c r="APS14" s="91"/>
      <c r="APT14" s="91"/>
      <c r="APU14" s="91"/>
      <c r="APV14" s="91"/>
      <c r="APW14" s="91"/>
      <c r="APX14" s="91"/>
      <c r="APY14" s="91"/>
      <c r="APZ14" s="91"/>
      <c r="AQA14" s="91"/>
      <c r="AQB14" s="91"/>
      <c r="AQC14" s="91"/>
      <c r="AQD14" s="91"/>
      <c r="AQE14" s="91"/>
      <c r="AQF14" s="91"/>
      <c r="AQG14" s="91"/>
      <c r="AQH14" s="91"/>
      <c r="AQI14" s="91"/>
      <c r="AQJ14" s="91"/>
      <c r="AQK14" s="91"/>
      <c r="AQL14" s="91"/>
      <c r="AQM14" s="91"/>
      <c r="AQN14" s="91"/>
      <c r="AQO14" s="91"/>
      <c r="AQP14" s="91"/>
      <c r="AQQ14" s="91"/>
      <c r="AQR14" s="91"/>
      <c r="AQS14" s="91"/>
      <c r="AQT14" s="91"/>
      <c r="AQU14" s="91"/>
      <c r="AQV14" s="91"/>
      <c r="AQW14" s="91"/>
      <c r="AQX14" s="91"/>
      <c r="AQY14" s="91"/>
      <c r="AQZ14" s="91"/>
      <c r="ARA14" s="91"/>
      <c r="ARB14" s="91"/>
      <c r="ARC14" s="91"/>
      <c r="ARD14" s="91"/>
      <c r="ARE14" s="91"/>
      <c r="ARF14" s="91"/>
      <c r="ARG14" s="91"/>
      <c r="ARH14" s="91"/>
      <c r="ARI14" s="91"/>
      <c r="ARJ14" s="91"/>
      <c r="ARK14" s="91"/>
      <c r="ARL14" s="91"/>
      <c r="ARM14" s="91"/>
      <c r="ARN14" s="91"/>
      <c r="ARO14" s="91"/>
      <c r="ARP14" s="91"/>
      <c r="ARQ14" s="91"/>
      <c r="ARR14" s="91"/>
      <c r="ARS14" s="91"/>
      <c r="ART14" s="91"/>
      <c r="ARU14" s="91"/>
      <c r="ARV14" s="91"/>
      <c r="ARW14" s="91"/>
      <c r="ARX14" s="91"/>
      <c r="ARY14" s="91"/>
      <c r="ARZ14" s="91"/>
      <c r="ASA14" s="91"/>
      <c r="ASB14" s="91"/>
      <c r="ASC14" s="91"/>
      <c r="ASD14" s="91"/>
      <c r="ASE14" s="91"/>
      <c r="ASF14" s="91"/>
      <c r="ASG14" s="91"/>
      <c r="ASH14" s="91"/>
      <c r="ASI14" s="91"/>
      <c r="ASJ14" s="91"/>
      <c r="ASK14" s="91"/>
      <c r="ASL14" s="91"/>
      <c r="ASM14" s="91"/>
      <c r="ASN14" s="91"/>
      <c r="ASO14" s="91"/>
      <c r="ASP14" s="91"/>
      <c r="ASQ14" s="91"/>
      <c r="ASR14" s="91"/>
    </row>
    <row r="15" spans="1:1188" ht="3" customHeight="1" x14ac:dyDescent="0.25">
      <c r="A15" s="129">
        <v>10</v>
      </c>
      <c r="B15" s="130">
        <v>2.61</v>
      </c>
      <c r="C15" s="123">
        <f>IF(ROW()-$B$4&lt;$B$112,2,3)</f>
        <v>2</v>
      </c>
      <c r="D15" s="129">
        <v>10</v>
      </c>
      <c r="E15" s="91">
        <v>0</v>
      </c>
      <c r="F15" s="92">
        <v>4.205922E-3</v>
      </c>
      <c r="G15" s="92">
        <v>9.5430979999999999E-2</v>
      </c>
      <c r="H15" s="92">
        <v>0.35995625999999997</v>
      </c>
      <c r="I15" s="92">
        <v>0.53451185999999995</v>
      </c>
      <c r="J15" s="92">
        <v>0.45263710000000001</v>
      </c>
      <c r="K15" s="92">
        <v>0.18774469999999999</v>
      </c>
      <c r="L15" s="92">
        <v>2.6258686999999999E-2</v>
      </c>
      <c r="M15" s="92">
        <v>1.4890016E-3</v>
      </c>
      <c r="N15" s="92">
        <v>8.4828009999999996E-5</v>
      </c>
      <c r="O15" s="92">
        <v>4.8429709999999999E-6</v>
      </c>
      <c r="P15" s="92">
        <v>2.7648409999999999E-7</v>
      </c>
      <c r="Q15" s="92">
        <v>1.5756540999999999E-8</v>
      </c>
      <c r="R15" s="92">
        <v>8.9519479999999997E-10</v>
      </c>
      <c r="S15" s="92">
        <v>5.0656625E-11</v>
      </c>
      <c r="T15" s="92">
        <v>2.8532830999999999E-12</v>
      </c>
      <c r="U15" s="92">
        <v>1.5990917000000001E-13</v>
      </c>
      <c r="V15" s="92">
        <v>8.9151410000000006E-15</v>
      </c>
      <c r="W15" s="92">
        <v>4.9439083999999998E-16</v>
      </c>
      <c r="X15" s="92">
        <v>2.7270964999999999E-17</v>
      </c>
      <c r="Y15" s="92">
        <v>1.4963935999999999E-18</v>
      </c>
      <c r="Z15" s="93">
        <v>8.1686779999999995E-20</v>
      </c>
      <c r="AA15" s="93">
        <v>4.436859E-21</v>
      </c>
      <c r="AB15" s="93">
        <v>2.3981777999999999E-22</v>
      </c>
      <c r="AC15" s="93">
        <v>1.29014154E-23</v>
      </c>
      <c r="AD15" s="93">
        <v>6.9089705E-25</v>
      </c>
      <c r="AE15" s="93">
        <v>3.6836566000000002E-26</v>
      </c>
      <c r="AF15" s="93">
        <v>1.9557055999999998E-27</v>
      </c>
      <c r="AG15" s="93">
        <v>1.0340787000000001E-28</v>
      </c>
      <c r="AH15" s="93">
        <v>5.4462112999999998E-30</v>
      </c>
      <c r="AI15" s="93">
        <v>2.8575196000000001E-31</v>
      </c>
      <c r="AJ15" s="93">
        <v>1.4938087999999999E-32</v>
      </c>
      <c r="AK15" s="93">
        <v>7.7806749999999996E-34</v>
      </c>
      <c r="AL15" s="93">
        <v>4.0348382000000002E-35</v>
      </c>
      <c r="AM15" s="93">
        <v>2.0564766000000001E-36</v>
      </c>
      <c r="AN15" s="93">
        <v>8.8510950000000002E-38</v>
      </c>
      <c r="AO15" s="93">
        <v>0</v>
      </c>
      <c r="AP15" s="93">
        <v>0</v>
      </c>
      <c r="AQ15" s="93">
        <v>0</v>
      </c>
      <c r="AR15" s="93">
        <v>0</v>
      </c>
      <c r="AS15" s="94">
        <v>0</v>
      </c>
      <c r="AT15" s="94">
        <v>4.205879E-3</v>
      </c>
      <c r="AU15" s="94">
        <v>9.5430106000000001E-2</v>
      </c>
      <c r="AV15" s="94">
        <v>0.35995448000000002</v>
      </c>
      <c r="AW15" s="94">
        <v>0.53451040000000005</v>
      </c>
      <c r="AX15" s="94">
        <v>0.45263624000000002</v>
      </c>
      <c r="AY15" s="94">
        <v>0.18774444000000001</v>
      </c>
      <c r="AZ15" s="94">
        <v>2.6258677000000001E-2</v>
      </c>
      <c r="BA15" s="94">
        <v>1.4890005E-3</v>
      </c>
      <c r="BB15" s="94">
        <v>8.4827940000000004E-5</v>
      </c>
      <c r="BC15" s="94">
        <v>4.8429669999999998E-6</v>
      </c>
      <c r="BD15" s="94">
        <v>2.7648377000000002E-7</v>
      </c>
      <c r="BE15" s="94">
        <v>1.5756523E-8</v>
      </c>
      <c r="BF15" s="94">
        <v>8.951936E-10</v>
      </c>
      <c r="BG15" s="94">
        <v>5.0656544999999999E-11</v>
      </c>
      <c r="BH15" s="94">
        <v>2.8532787999999998E-12</v>
      </c>
      <c r="BI15" s="94">
        <v>1.5990903000000001E-13</v>
      </c>
      <c r="BJ15" s="94">
        <v>8.9151320000000006E-15</v>
      </c>
      <c r="BK15" s="94">
        <v>4.9439029999999998E-16</v>
      </c>
      <c r="BL15" s="94">
        <v>2.7270931999999998E-17</v>
      </c>
      <c r="BM15" s="94">
        <v>1.4963918E-18</v>
      </c>
      <c r="BN15" s="94">
        <v>8.1686683000000001E-20</v>
      </c>
      <c r="BO15" s="94">
        <v>4.4368539999999999E-21</v>
      </c>
      <c r="BP15" s="94">
        <v>2.3981753E-22</v>
      </c>
      <c r="BQ15" s="94">
        <v>1.2901401E-23</v>
      </c>
      <c r="BR15" s="94">
        <v>6.9089615999999999E-25</v>
      </c>
      <c r="BS15" s="94">
        <v>3.683652E-26</v>
      </c>
      <c r="BT15" s="94">
        <v>1.9557033000000001E-27</v>
      </c>
      <c r="BU15" s="94">
        <v>1.0340776E-28</v>
      </c>
      <c r="BV15" s="94">
        <v>5.4462070000000002E-30</v>
      </c>
      <c r="BW15" s="94">
        <v>2.8575165E-31</v>
      </c>
      <c r="BX15" s="94">
        <v>1.4938018E-32</v>
      </c>
      <c r="BY15" s="94">
        <v>7.7804259999999999E-34</v>
      </c>
      <c r="BZ15" s="94">
        <v>4.0338200000000001E-35</v>
      </c>
      <c r="CA15" s="94">
        <v>2.0532527999999999E-36</v>
      </c>
      <c r="CB15" s="94">
        <v>8.8087289999999998E-38</v>
      </c>
      <c r="CC15" s="94">
        <v>0</v>
      </c>
      <c r="CD15" s="94">
        <v>0</v>
      </c>
      <c r="CE15" s="94">
        <v>0</v>
      </c>
      <c r="CF15" s="94">
        <v>0</v>
      </c>
      <c r="CG15" s="94">
        <v>0</v>
      </c>
      <c r="CH15" s="94">
        <v>4.2058974999999998E-3</v>
      </c>
      <c r="CI15" s="94">
        <v>9.5430459999999995E-2</v>
      </c>
      <c r="CJ15" s="94">
        <v>0.35995525</v>
      </c>
      <c r="CK15" s="94">
        <v>0.53451097000000003</v>
      </c>
      <c r="CL15" s="94">
        <v>0.45263648000000001</v>
      </c>
      <c r="CM15" s="94">
        <v>0.18774456</v>
      </c>
      <c r="CN15" s="94">
        <v>2.625868E-2</v>
      </c>
      <c r="CO15" s="94">
        <v>1.4890006999999999E-3</v>
      </c>
      <c r="CP15" s="94">
        <v>8.4827950000000005E-5</v>
      </c>
      <c r="CQ15" s="94">
        <v>4.8429669999999998E-6</v>
      </c>
      <c r="CR15" s="94">
        <v>2.7648375E-7</v>
      </c>
      <c r="CS15" s="94">
        <v>1.5756517999999999E-8</v>
      </c>
      <c r="CT15" s="94">
        <v>8.9519335999999996E-10</v>
      </c>
      <c r="CU15" s="94">
        <v>5.0656534999999999E-11</v>
      </c>
      <c r="CV15" s="94">
        <v>2.8532784E-12</v>
      </c>
      <c r="CW15" s="94">
        <v>1.59909E-13</v>
      </c>
      <c r="CX15" s="94">
        <v>8.9151320000000006E-15</v>
      </c>
      <c r="CY15" s="94">
        <v>4.9439039999999996E-16</v>
      </c>
      <c r="CZ15" s="94">
        <v>2.7270942E-17</v>
      </c>
      <c r="DA15" s="94">
        <v>1.4963922999999999E-18</v>
      </c>
      <c r="DB15" s="94">
        <v>8.1686715999999997E-20</v>
      </c>
      <c r="DC15" s="94">
        <v>4.4368560000000002E-21</v>
      </c>
      <c r="DD15" s="94">
        <v>2.3981765000000001E-22</v>
      </c>
      <c r="DE15" s="94">
        <v>1.29014154E-23</v>
      </c>
      <c r="DF15" s="94">
        <v>6.9089685000000003E-25</v>
      </c>
      <c r="DG15" s="94">
        <v>3.6836559999999997E-26</v>
      </c>
      <c r="DH15" s="94">
        <v>1.9557057999999999E-27</v>
      </c>
      <c r="DI15" s="94">
        <v>1.0340790000000001E-28</v>
      </c>
      <c r="DJ15" s="94">
        <v>5.4462157999999997E-30</v>
      </c>
      <c r="DK15" s="94">
        <v>2.8575221000000001E-31</v>
      </c>
      <c r="DL15" s="94">
        <v>1.4938041000000001E-32</v>
      </c>
      <c r="DM15" s="94">
        <v>7.7804340000000008E-34</v>
      </c>
      <c r="DN15" s="94">
        <v>4.0338162000000001E-35</v>
      </c>
      <c r="DO15" s="94">
        <v>2.0532502999999999E-36</v>
      </c>
      <c r="DP15" s="94">
        <v>8.8088989999999998E-38</v>
      </c>
      <c r="DQ15" s="94">
        <v>0</v>
      </c>
      <c r="DR15" s="94">
        <v>0</v>
      </c>
      <c r="DS15" s="94">
        <v>0</v>
      </c>
      <c r="DT15" s="94">
        <v>0</v>
      </c>
      <c r="DU15" s="94">
        <v>0</v>
      </c>
      <c r="DV15" s="94">
        <v>4.2058989999999999E-3</v>
      </c>
      <c r="DW15" s="94">
        <v>9.5430433999999995E-2</v>
      </c>
      <c r="DX15" s="94">
        <v>0.35995513000000001</v>
      </c>
      <c r="DY15" s="94">
        <v>0.53451097000000003</v>
      </c>
      <c r="DZ15" s="94">
        <v>0.45263648000000001</v>
      </c>
      <c r="EA15" s="94">
        <v>0.18774451</v>
      </c>
      <c r="EB15" s="94">
        <v>2.625868E-2</v>
      </c>
      <c r="EC15" s="94">
        <v>1.4890006999999999E-3</v>
      </c>
      <c r="ED15" s="94">
        <v>8.4827944999999998E-5</v>
      </c>
      <c r="EE15" s="94">
        <v>4.8429674000000004E-6</v>
      </c>
      <c r="EF15" s="94">
        <v>2.7648386000000002E-7</v>
      </c>
      <c r="EG15" s="94">
        <v>1.5756527000000002E-8</v>
      </c>
      <c r="EH15" s="94">
        <v>8.9519386000000002E-10</v>
      </c>
      <c r="EI15" s="94">
        <v>5.0656560000000001E-11</v>
      </c>
      <c r="EJ15" s="94">
        <v>2.8532800000000001E-12</v>
      </c>
      <c r="EK15" s="94">
        <v>1.5990909E-13</v>
      </c>
      <c r="EL15" s="94">
        <v>8.9151389999999993E-15</v>
      </c>
      <c r="EM15" s="94">
        <v>4.9439089999999997E-16</v>
      </c>
      <c r="EN15" s="94">
        <v>2.7270967000000001E-17</v>
      </c>
      <c r="EO15" s="94">
        <v>1.4963935000000001E-18</v>
      </c>
      <c r="EP15" s="94">
        <v>8.1686779999999995E-20</v>
      </c>
      <c r="EQ15" s="94">
        <v>4.4368600000000001E-21</v>
      </c>
      <c r="ER15" s="94">
        <v>2.3981787999999998E-22</v>
      </c>
      <c r="ES15" s="94">
        <v>1.2901425E-23</v>
      </c>
      <c r="ET15" s="94">
        <v>6.9089734999999996E-25</v>
      </c>
      <c r="EU15" s="94">
        <v>3.6836566000000002E-26</v>
      </c>
      <c r="EV15" s="94">
        <v>1.9557055999999998E-27</v>
      </c>
      <c r="EW15" s="94">
        <v>1.0340784E-28</v>
      </c>
      <c r="EX15" s="94">
        <v>5.4462100000000002E-30</v>
      </c>
      <c r="EY15" s="94">
        <v>2.8575181999999999E-31</v>
      </c>
      <c r="EZ15" s="94">
        <v>1.4938030999999999E-32</v>
      </c>
      <c r="FA15" s="94">
        <v>7.7804310000000005E-34</v>
      </c>
      <c r="FB15" s="94">
        <v>4.0338155999999998E-35</v>
      </c>
      <c r="FC15" s="94">
        <v>2.0532511999999999E-36</v>
      </c>
      <c r="FD15" s="94">
        <v>8.8089120000000003E-38</v>
      </c>
      <c r="FE15" s="94">
        <v>0</v>
      </c>
      <c r="FF15" s="94">
        <v>0</v>
      </c>
      <c r="FG15" s="94">
        <v>0</v>
      </c>
      <c r="FH15" s="94">
        <v>0</v>
      </c>
      <c r="FI15" s="94">
        <v>0</v>
      </c>
      <c r="FJ15" s="94">
        <v>4.2058929999999996E-3</v>
      </c>
      <c r="FK15" s="94">
        <v>9.5430290000000001E-2</v>
      </c>
      <c r="FL15" s="94">
        <v>0.35995492000000001</v>
      </c>
      <c r="FM15" s="94">
        <v>0.53451073000000004</v>
      </c>
      <c r="FN15" s="94">
        <v>0.45263641999999998</v>
      </c>
      <c r="FO15" s="94">
        <v>0.18774441</v>
      </c>
      <c r="FP15" s="94">
        <v>2.6258650000000001E-2</v>
      </c>
      <c r="FQ15" s="94">
        <v>1.4889992E-3</v>
      </c>
      <c r="FR15" s="94">
        <v>8.4827865000000006E-5</v>
      </c>
      <c r="FS15" s="94">
        <v>4.8429629999999997E-6</v>
      </c>
      <c r="FT15" s="94">
        <v>2.7648355000000001E-7</v>
      </c>
      <c r="FU15" s="94">
        <v>1.5756508999999999E-8</v>
      </c>
      <c r="FV15" s="94">
        <v>8.9519275000000004E-10</v>
      </c>
      <c r="FW15" s="94">
        <v>5.0656496000000003E-11</v>
      </c>
      <c r="FX15" s="94">
        <v>2.8532762E-12</v>
      </c>
      <c r="FY15" s="94">
        <v>1.5990891E-13</v>
      </c>
      <c r="FZ15" s="94">
        <v>8.9151279999999997E-15</v>
      </c>
      <c r="GA15" s="94">
        <v>4.943902E-16</v>
      </c>
      <c r="GB15" s="94">
        <v>2.7270931999999998E-17</v>
      </c>
      <c r="GC15" s="94">
        <v>1.4963919E-18</v>
      </c>
      <c r="GD15" s="94">
        <v>8.1686689999999999E-20</v>
      </c>
      <c r="GE15" s="94">
        <v>4.4368541999999998E-21</v>
      </c>
      <c r="GF15" s="94">
        <v>2.398175E-22</v>
      </c>
      <c r="GG15" s="94">
        <v>1.2901403000000001E-23</v>
      </c>
      <c r="GH15" s="94">
        <v>6.9089625999999998E-25</v>
      </c>
      <c r="GI15" s="94">
        <v>3.6836500000000002E-26</v>
      </c>
      <c r="GJ15" s="94">
        <v>1.9557014999999999E-27</v>
      </c>
      <c r="GK15" s="94">
        <v>1.0340763999999999E-28</v>
      </c>
      <c r="GL15" s="94">
        <v>5.4462026000000002E-30</v>
      </c>
      <c r="GM15" s="94">
        <v>2.8575160000000001E-31</v>
      </c>
      <c r="GN15" s="94">
        <v>1.493803E-32</v>
      </c>
      <c r="GO15" s="94">
        <v>7.7804389999999997E-34</v>
      </c>
      <c r="GP15" s="94">
        <v>4.0338195999999997E-35</v>
      </c>
      <c r="GQ15" s="94">
        <v>2.0532478E-36</v>
      </c>
      <c r="GR15" s="94">
        <v>8.8088789999999996E-38</v>
      </c>
      <c r="GS15" s="94">
        <v>0</v>
      </c>
      <c r="GT15" s="94">
        <v>0</v>
      </c>
      <c r="GU15" s="94">
        <v>0</v>
      </c>
      <c r="GV15" s="94">
        <v>0</v>
      </c>
      <c r="GW15" s="94">
        <v>0</v>
      </c>
      <c r="GX15" s="94">
        <v>4.2058879999999996E-3</v>
      </c>
      <c r="GY15" s="94">
        <v>9.5430150000000005E-2</v>
      </c>
      <c r="GZ15" s="94">
        <v>0.35995453999999999</v>
      </c>
      <c r="HA15" s="94">
        <v>0.53451029999999999</v>
      </c>
      <c r="HB15" s="94">
        <v>0.45263606000000001</v>
      </c>
      <c r="HC15" s="94">
        <v>0.18774432999999999</v>
      </c>
      <c r="HD15" s="94">
        <v>2.6258635999999998E-2</v>
      </c>
      <c r="HE15" s="94">
        <v>1.4889985E-3</v>
      </c>
      <c r="HF15" s="94">
        <v>8.4827814000000006E-5</v>
      </c>
      <c r="HG15" s="94">
        <v>4.8429592000000003E-6</v>
      </c>
      <c r="HH15" s="94">
        <v>2.7648334999999997E-7</v>
      </c>
      <c r="HI15" s="94">
        <v>1.5756496999999999E-8</v>
      </c>
      <c r="HJ15" s="94">
        <v>8.9519214000000001E-10</v>
      </c>
      <c r="HK15" s="94">
        <v>5.0656448000000001E-11</v>
      </c>
      <c r="HL15" s="94">
        <v>2.8532730000000001E-12</v>
      </c>
      <c r="HM15" s="94">
        <v>1.5990863E-13</v>
      </c>
      <c r="HN15" s="94">
        <v>8.9151109999999996E-15</v>
      </c>
      <c r="HO15" s="94">
        <v>4.9438925999999997E-16</v>
      </c>
      <c r="HP15" s="94">
        <v>2.7270881E-17</v>
      </c>
      <c r="HQ15" s="94">
        <v>1.496389E-18</v>
      </c>
      <c r="HR15" s="94">
        <v>8.1686520000000001E-20</v>
      </c>
      <c r="HS15" s="94">
        <v>4.4368439999999998E-21</v>
      </c>
      <c r="HT15" s="94">
        <v>2.3981697000000001E-22</v>
      </c>
      <c r="HU15" s="94">
        <v>1.2901371999999999E-23</v>
      </c>
      <c r="HV15" s="94">
        <v>6.9089473000000002E-25</v>
      </c>
      <c r="HW15" s="94">
        <v>3.6836424E-26</v>
      </c>
      <c r="HX15" s="94">
        <v>1.9556987000000001E-27</v>
      </c>
      <c r="HY15" s="94">
        <v>1.0340755000000001E-28</v>
      </c>
      <c r="HZ15" s="94">
        <v>5.4462000000000002E-30</v>
      </c>
      <c r="IA15" s="94">
        <v>2.8575139999999999E-31</v>
      </c>
      <c r="IB15" s="94">
        <v>1.4938006999999999E-32</v>
      </c>
      <c r="IC15" s="94">
        <v>7.7804219999999994E-34</v>
      </c>
      <c r="ID15" s="94">
        <v>4.0338136000000001E-35</v>
      </c>
      <c r="IE15" s="94">
        <v>2.0532481999999999E-36</v>
      </c>
      <c r="IF15" s="94">
        <v>8.8088779999999997E-38</v>
      </c>
      <c r="IG15" s="94">
        <v>0</v>
      </c>
      <c r="IH15" s="94">
        <v>0</v>
      </c>
      <c r="II15" s="94">
        <v>0</v>
      </c>
      <c r="IJ15" s="94">
        <v>0</v>
      </c>
      <c r="IK15" s="94">
        <v>0</v>
      </c>
      <c r="IL15" s="94">
        <v>4.2058850000000004E-3</v>
      </c>
      <c r="IM15" s="94">
        <v>9.5430059999999997E-2</v>
      </c>
      <c r="IN15" s="94">
        <v>0.35995427000000002</v>
      </c>
      <c r="IO15" s="94">
        <v>0.53451000000000004</v>
      </c>
      <c r="IP15" s="94">
        <v>0.45263579999999998</v>
      </c>
      <c r="IQ15" s="94">
        <v>0.18774423000000001</v>
      </c>
      <c r="IR15" s="94">
        <v>2.6258633999999999E-2</v>
      </c>
      <c r="IS15" s="94">
        <v>1.4889985E-3</v>
      </c>
      <c r="IT15" s="94">
        <v>8.4827789999999994E-5</v>
      </c>
      <c r="IU15" s="94">
        <v>4.8429573999999997E-6</v>
      </c>
      <c r="IV15" s="94">
        <v>2.7648317999999999E-7</v>
      </c>
      <c r="IW15" s="94">
        <v>1.5756484000000001E-8</v>
      </c>
      <c r="IX15" s="94">
        <v>8.9519124999999997E-10</v>
      </c>
      <c r="IY15" s="94">
        <v>5.065639E-11</v>
      </c>
      <c r="IZ15" s="94">
        <v>2.8532693E-12</v>
      </c>
      <c r="JA15" s="94">
        <v>1.5990840000000001E-13</v>
      </c>
      <c r="JB15" s="94">
        <v>8.9150954999999993E-15</v>
      </c>
      <c r="JC15" s="94">
        <v>4.9438846000000001E-16</v>
      </c>
      <c r="JD15" s="94">
        <v>2.7270831E-17</v>
      </c>
      <c r="JE15" s="94">
        <v>1.4963863E-18</v>
      </c>
      <c r="JF15" s="94">
        <v>8.1686380000000003E-20</v>
      </c>
      <c r="JG15" s="94">
        <v>4.4368356999999998E-21</v>
      </c>
      <c r="JH15" s="94">
        <v>2.3981660000000001E-22</v>
      </c>
      <c r="JI15" s="94">
        <v>1.2901355E-23</v>
      </c>
      <c r="JJ15" s="94">
        <v>6.9089399999999996E-25</v>
      </c>
      <c r="JK15" s="94">
        <v>3.6836396000000001E-26</v>
      </c>
      <c r="JL15" s="94">
        <v>1.9556973E-27</v>
      </c>
      <c r="JM15" s="94">
        <v>1.0340749E-28</v>
      </c>
      <c r="JN15" s="94">
        <v>5.4461979999999998E-30</v>
      </c>
      <c r="JO15" s="94">
        <v>2.8575144000000002E-31</v>
      </c>
      <c r="JP15" s="94">
        <v>1.4937997E-32</v>
      </c>
      <c r="JQ15" s="94">
        <v>7.7804049999999992E-34</v>
      </c>
      <c r="JR15" s="94">
        <v>4.0338027000000001E-35</v>
      </c>
      <c r="JS15" s="94">
        <v>2.0532458000000001E-36</v>
      </c>
      <c r="JT15" s="94">
        <v>8.8088844000000002E-38</v>
      </c>
      <c r="JU15" s="94">
        <v>0</v>
      </c>
      <c r="JV15" s="94">
        <v>0</v>
      </c>
      <c r="JW15" s="94">
        <v>0</v>
      </c>
      <c r="JX15" s="94">
        <v>0</v>
      </c>
      <c r="JY15" s="94">
        <v>0</v>
      </c>
      <c r="JZ15" s="94">
        <v>4.2058853E-3</v>
      </c>
      <c r="KA15" s="94">
        <v>9.5430059999999997E-2</v>
      </c>
      <c r="KB15" s="94">
        <v>0.35995423999999998</v>
      </c>
      <c r="KC15" s="94">
        <v>0.53450989999999998</v>
      </c>
      <c r="KD15" s="94">
        <v>0.45263569999999997</v>
      </c>
      <c r="KE15" s="94">
        <v>0.18774410999999999</v>
      </c>
      <c r="KF15" s="94">
        <v>2.6258593E-2</v>
      </c>
      <c r="KG15" s="94">
        <v>1.4889961000000001E-3</v>
      </c>
      <c r="KH15" s="94">
        <v>8.4827676000000002E-5</v>
      </c>
      <c r="KI15" s="94">
        <v>4.8429510000000002E-6</v>
      </c>
      <c r="KJ15" s="94">
        <v>2.7648267E-7</v>
      </c>
      <c r="KK15" s="94">
        <v>1.5756455999999999E-8</v>
      </c>
      <c r="KL15" s="94">
        <v>8.9518920000000004E-10</v>
      </c>
      <c r="KM15" s="94">
        <v>5.0656278E-11</v>
      </c>
      <c r="KN15" s="94">
        <v>2.853263E-12</v>
      </c>
      <c r="KO15" s="94">
        <v>1.5990807E-13</v>
      </c>
      <c r="KP15" s="94">
        <v>8.9150785000000008E-15</v>
      </c>
      <c r="KQ15" s="94">
        <v>4.9438746E-16</v>
      </c>
      <c r="KR15" s="94">
        <v>2.7270779999999999E-17</v>
      </c>
      <c r="KS15" s="94">
        <v>1.4963837E-18</v>
      </c>
      <c r="KT15" s="94">
        <v>8.168625E-20</v>
      </c>
      <c r="KU15" s="94">
        <v>4.4368316000000003E-21</v>
      </c>
      <c r="KV15" s="94">
        <v>2.3981636999999999E-22</v>
      </c>
      <c r="KW15" s="94">
        <v>1.2901346000000001E-23</v>
      </c>
      <c r="KX15" s="94">
        <v>6.908937E-25</v>
      </c>
      <c r="KY15" s="94">
        <v>3.6836392999999999E-26</v>
      </c>
      <c r="KZ15" s="94">
        <v>1.9556967E-27</v>
      </c>
      <c r="LA15" s="94">
        <v>1.0340738E-28</v>
      </c>
      <c r="LB15" s="94">
        <v>5.4461901999999999E-30</v>
      </c>
      <c r="LC15" s="94">
        <v>2.8575108999999998E-31</v>
      </c>
      <c r="LD15" s="94">
        <v>1.4937990000000001E-32</v>
      </c>
      <c r="LE15" s="94">
        <v>7.7804020000000005E-34</v>
      </c>
      <c r="LF15" s="94">
        <v>4.0337975000000002E-35</v>
      </c>
      <c r="LG15" s="94">
        <v>2.0532433000000002E-36</v>
      </c>
      <c r="LH15" s="94">
        <v>8.8088794000000004E-38</v>
      </c>
      <c r="LI15" s="94">
        <v>0</v>
      </c>
      <c r="LJ15" s="94">
        <v>0</v>
      </c>
      <c r="LK15" s="94">
        <v>0</v>
      </c>
      <c r="LL15" s="94">
        <v>0</v>
      </c>
      <c r="LM15" s="94">
        <v>0</v>
      </c>
      <c r="LN15" s="94">
        <v>4.2058820000000002E-3</v>
      </c>
      <c r="LO15" s="94">
        <v>9.5429979999999998E-2</v>
      </c>
      <c r="LP15" s="94">
        <v>0.35995406000000002</v>
      </c>
      <c r="LQ15" s="94">
        <v>0.53450989999999998</v>
      </c>
      <c r="LR15" s="94">
        <v>0.45263574000000001</v>
      </c>
      <c r="LS15" s="94">
        <v>0.18774415999999999</v>
      </c>
      <c r="LT15" s="94">
        <v>2.62586E-2</v>
      </c>
      <c r="LU15" s="94">
        <v>1.4889962999999999E-3</v>
      </c>
      <c r="LV15" s="94">
        <v>8.482769E-5</v>
      </c>
      <c r="LW15" s="94">
        <v>4.8429514999999999E-6</v>
      </c>
      <c r="LX15" s="94">
        <v>2.7648275000000002E-7</v>
      </c>
      <c r="LY15" s="94">
        <v>1.575645E-8</v>
      </c>
      <c r="LZ15" s="94">
        <v>8.9518903000000001E-10</v>
      </c>
      <c r="MA15" s="94">
        <v>5.0656270000000001E-11</v>
      </c>
      <c r="MB15" s="94">
        <v>2.8532619999999998E-12</v>
      </c>
      <c r="MC15" s="94">
        <v>1.59908E-13</v>
      </c>
      <c r="MD15" s="94">
        <v>8.9150749999999998E-15</v>
      </c>
      <c r="ME15" s="94">
        <v>4.9438724000000004E-16</v>
      </c>
      <c r="MF15" s="94">
        <v>2.7270775E-17</v>
      </c>
      <c r="MG15" s="94">
        <v>1.4963838E-18</v>
      </c>
      <c r="MH15" s="94">
        <v>8.1686289999999994E-20</v>
      </c>
      <c r="MI15" s="94">
        <v>4.4368344000000002E-21</v>
      </c>
      <c r="MJ15" s="94">
        <v>2.3981654000000001E-22</v>
      </c>
      <c r="MK15" s="94">
        <v>1.2901355E-23</v>
      </c>
      <c r="ML15" s="94">
        <v>6.9089423999999996E-25</v>
      </c>
      <c r="MM15" s="94">
        <v>3.6836433000000001E-26</v>
      </c>
      <c r="MN15" s="94">
        <v>1.9556990000000001E-27</v>
      </c>
      <c r="MO15" s="94">
        <v>1.0340749E-28</v>
      </c>
      <c r="MP15" s="94">
        <v>5.4461894999999998E-30</v>
      </c>
      <c r="MQ15" s="94">
        <v>2.8575079999999999E-31</v>
      </c>
      <c r="MR15" s="94">
        <v>1.4937988E-32</v>
      </c>
      <c r="MS15" s="94">
        <v>7.7804124999999992E-34</v>
      </c>
      <c r="MT15" s="94">
        <v>4.0338053000000001E-35</v>
      </c>
      <c r="MU15" s="94">
        <v>2.0532462E-36</v>
      </c>
      <c r="MV15" s="94">
        <v>8.8088830000000005E-38</v>
      </c>
      <c r="MW15" s="94">
        <v>0</v>
      </c>
      <c r="MX15" s="94">
        <v>0</v>
      </c>
      <c r="MY15" s="94">
        <v>0</v>
      </c>
      <c r="MZ15" s="94">
        <v>0</v>
      </c>
      <c r="NA15" s="94">
        <v>0</v>
      </c>
      <c r="NB15" s="94">
        <v>4.2058792999999997E-3</v>
      </c>
      <c r="NC15" s="94">
        <v>9.5429904999999995E-2</v>
      </c>
      <c r="ND15" s="94">
        <v>0.35995406000000002</v>
      </c>
      <c r="NE15" s="94">
        <v>0.53451009999999999</v>
      </c>
      <c r="NF15" s="94">
        <v>0.45263597</v>
      </c>
      <c r="NG15" s="94">
        <v>0.18774421999999999</v>
      </c>
      <c r="NH15" s="94">
        <v>2.62586E-2</v>
      </c>
      <c r="NI15" s="94">
        <v>1.4889961000000001E-3</v>
      </c>
      <c r="NJ15" s="94">
        <v>8.482768E-5</v>
      </c>
      <c r="NK15" s="94">
        <v>4.8429510000000002E-6</v>
      </c>
      <c r="NL15" s="94">
        <v>2.7648275000000002E-7</v>
      </c>
      <c r="NM15" s="94">
        <v>1.5756452000000001E-8</v>
      </c>
      <c r="NN15" s="94">
        <v>8.9518915000000003E-10</v>
      </c>
      <c r="NO15" s="94">
        <v>5.0656270000000001E-11</v>
      </c>
      <c r="NP15" s="94">
        <v>2.8532620999999999E-12</v>
      </c>
      <c r="NQ15" s="94">
        <v>1.5990807E-13</v>
      </c>
      <c r="NR15" s="94">
        <v>8.9150800000000005E-15</v>
      </c>
      <c r="NS15" s="94">
        <v>4.9438769999999995E-16</v>
      </c>
      <c r="NT15" s="94">
        <v>2.7270791999999999E-17</v>
      </c>
      <c r="NU15" s="94">
        <v>1.4963849E-18</v>
      </c>
      <c r="NV15" s="94">
        <v>8.1686339999999996E-20</v>
      </c>
      <c r="NW15" s="94">
        <v>4.4368377000000001E-21</v>
      </c>
      <c r="NX15" s="94">
        <v>2.3981676999999999E-22</v>
      </c>
      <c r="NY15" s="94">
        <v>1.2901363E-23</v>
      </c>
      <c r="NZ15" s="94">
        <v>6.9089444000000003E-25</v>
      </c>
      <c r="OA15" s="94">
        <v>3.6836444999999999E-26</v>
      </c>
      <c r="OB15" s="94">
        <v>1.9556997999999998E-27</v>
      </c>
      <c r="OC15" s="94">
        <v>1.0340754000000001E-28</v>
      </c>
      <c r="OD15" s="94">
        <v>5.4461912999999999E-30</v>
      </c>
      <c r="OE15" s="94">
        <v>2.8575078000000002E-31</v>
      </c>
      <c r="OF15" s="94">
        <v>1.4937982E-32</v>
      </c>
      <c r="OG15" s="94">
        <v>7.7804150000000003E-34</v>
      </c>
      <c r="OH15" s="94">
        <v>4.0338120000000003E-35</v>
      </c>
      <c r="OI15" s="94">
        <v>2.0532493999999999E-36</v>
      </c>
      <c r="OJ15" s="94">
        <v>8.8088910000000001E-38</v>
      </c>
      <c r="OK15" s="94">
        <v>0</v>
      </c>
      <c r="OL15" s="94">
        <v>0</v>
      </c>
      <c r="OM15" s="94">
        <v>0</v>
      </c>
      <c r="ON15" s="94">
        <v>0</v>
      </c>
      <c r="OO15" s="94">
        <v>0</v>
      </c>
      <c r="OP15" s="94">
        <v>4.2058731999999998E-3</v>
      </c>
      <c r="OQ15" s="94">
        <v>9.5429810000000004E-2</v>
      </c>
      <c r="OR15" s="94">
        <v>0.359954</v>
      </c>
      <c r="OS15" s="94">
        <v>0.53451000000000004</v>
      </c>
      <c r="OT15" s="94">
        <v>0.45263609999999999</v>
      </c>
      <c r="OU15" s="94">
        <v>0.18774436</v>
      </c>
      <c r="OV15" s="94">
        <v>2.6258641999999999E-2</v>
      </c>
      <c r="OW15" s="94">
        <v>1.4889982999999999E-3</v>
      </c>
      <c r="OX15" s="94">
        <v>8.4827789999999994E-5</v>
      </c>
      <c r="OY15" s="94">
        <v>4.8429580000000002E-6</v>
      </c>
      <c r="OZ15" s="94">
        <v>2.7648320000000001E-7</v>
      </c>
      <c r="PA15" s="94">
        <v>1.575648E-8</v>
      </c>
      <c r="PB15" s="94">
        <v>8.9519059999999997E-10</v>
      </c>
      <c r="PC15" s="94">
        <v>5.0656350000000002E-11</v>
      </c>
      <c r="PD15" s="94">
        <v>2.8532668999999998E-12</v>
      </c>
      <c r="PE15" s="94">
        <v>1.5990831000000001E-13</v>
      </c>
      <c r="PF15" s="94">
        <v>8.9150929999999997E-15</v>
      </c>
      <c r="PG15" s="94">
        <v>4.9438836000000003E-16</v>
      </c>
      <c r="PH15" s="94">
        <v>2.7270832999999999E-17</v>
      </c>
      <c r="PI15" s="94">
        <v>1.496387E-18</v>
      </c>
      <c r="PJ15" s="94">
        <v>8.1686464000000004E-20</v>
      </c>
      <c r="PK15" s="94">
        <v>4.4368444999999999E-21</v>
      </c>
      <c r="PL15" s="94">
        <v>2.3981707E-22</v>
      </c>
      <c r="PM15" s="94">
        <v>1.2901383E-23</v>
      </c>
      <c r="PN15" s="94">
        <v>6.9089522999999996E-25</v>
      </c>
      <c r="PO15" s="94">
        <v>3.6836459999999999E-26</v>
      </c>
      <c r="PP15" s="94">
        <v>1.9557001999999998E-27</v>
      </c>
      <c r="PQ15" s="94">
        <v>1.0340761999999999E-28</v>
      </c>
      <c r="PR15" s="94">
        <v>5.446199E-30</v>
      </c>
      <c r="PS15" s="94">
        <v>2.8575118000000001E-31</v>
      </c>
      <c r="PT15" s="94">
        <v>1.4938E-32</v>
      </c>
      <c r="PU15" s="94">
        <v>7.7804209999999993E-34</v>
      </c>
      <c r="PV15" s="94">
        <v>4.0338150000000001E-35</v>
      </c>
      <c r="PW15" s="94">
        <v>2.0532510000000001E-36</v>
      </c>
      <c r="PX15" s="94">
        <v>8.8088959999999999E-38</v>
      </c>
      <c r="PY15" s="94">
        <v>0</v>
      </c>
      <c r="PZ15" s="94">
        <v>0</v>
      </c>
      <c r="QA15" s="94">
        <v>0</v>
      </c>
      <c r="QB15" s="94">
        <v>0</v>
      </c>
      <c r="QC15" s="94">
        <v>0</v>
      </c>
      <c r="QD15" s="94">
        <v>4.2058740000000001E-3</v>
      </c>
      <c r="QE15" s="94">
        <v>9.5429769999999997E-2</v>
      </c>
      <c r="QF15" s="94">
        <v>0.3599541</v>
      </c>
      <c r="QG15" s="94">
        <v>0.53451000000000004</v>
      </c>
      <c r="QH15" s="94">
        <v>0.45263609999999999</v>
      </c>
      <c r="QI15" s="94">
        <v>0.18774444000000001</v>
      </c>
      <c r="QJ15" s="94">
        <v>2.6258674999999999E-2</v>
      </c>
      <c r="QK15" s="94">
        <v>1.4890004E-3</v>
      </c>
      <c r="QL15" s="94">
        <v>8.4827916000000005E-5</v>
      </c>
      <c r="QM15" s="94">
        <v>4.8429641999999998E-6</v>
      </c>
      <c r="QN15" s="94">
        <v>2.7648355000000001E-7</v>
      </c>
      <c r="QO15" s="94">
        <v>1.5756505000000001E-8</v>
      </c>
      <c r="QP15" s="94">
        <v>8.9519224999999998E-10</v>
      </c>
      <c r="QQ15" s="94">
        <v>5.0656440000000003E-11</v>
      </c>
      <c r="QR15" s="94">
        <v>2.8532714E-12</v>
      </c>
      <c r="QS15" s="94">
        <v>1.5990859000000001E-13</v>
      </c>
      <c r="QT15" s="94">
        <v>8.9151080000000002E-15</v>
      </c>
      <c r="QU15" s="94">
        <v>4.9438925999999997E-16</v>
      </c>
      <c r="QV15" s="94">
        <v>2.7270881E-17</v>
      </c>
      <c r="QW15" s="94">
        <v>1.4963891E-18</v>
      </c>
      <c r="QX15" s="94">
        <v>8.1686554000000001E-20</v>
      </c>
      <c r="QY15" s="94">
        <v>4.4368494000000004E-21</v>
      </c>
      <c r="QZ15" s="94">
        <v>2.3981729999999998E-22</v>
      </c>
      <c r="RA15" s="94">
        <v>1.2901393E-23</v>
      </c>
      <c r="RB15" s="94">
        <v>6.908957E-25</v>
      </c>
      <c r="RC15" s="94">
        <v>3.683649E-26</v>
      </c>
      <c r="RD15" s="94">
        <v>1.9557013999999999E-27</v>
      </c>
      <c r="RE15" s="94">
        <v>1.0340765999999999E-28</v>
      </c>
      <c r="RF15" s="94">
        <v>5.4462045000000001E-30</v>
      </c>
      <c r="RG15" s="94">
        <v>2.8575181999999999E-31</v>
      </c>
      <c r="RH15" s="94">
        <v>1.4938035000000001E-32</v>
      </c>
      <c r="RI15" s="94">
        <v>7.7804359999999993E-34</v>
      </c>
      <c r="RJ15" s="94">
        <v>4.0338205000000002E-35</v>
      </c>
      <c r="RK15" s="94">
        <v>2.0532527999999999E-36</v>
      </c>
      <c r="RL15" s="94">
        <v>8.8089045999999998E-38</v>
      </c>
      <c r="RM15" s="94">
        <v>0</v>
      </c>
      <c r="RN15" s="94">
        <v>0</v>
      </c>
      <c r="RO15" s="94">
        <v>0</v>
      </c>
      <c r="RP15" s="94">
        <v>0</v>
      </c>
      <c r="RQ15" s="94">
        <v>0</v>
      </c>
      <c r="RR15" s="94">
        <v>4.2058709999999999E-3</v>
      </c>
      <c r="RS15" s="94">
        <v>9.5429719999999996E-2</v>
      </c>
      <c r="RT15" s="94">
        <v>0.35995423999999998</v>
      </c>
      <c r="RU15" s="94">
        <v>0.53451000000000004</v>
      </c>
      <c r="RV15" s="94">
        <v>0.45263606000000001</v>
      </c>
      <c r="RW15" s="94">
        <v>0.18774437999999999</v>
      </c>
      <c r="RX15" s="94">
        <v>2.6258674999999999E-2</v>
      </c>
      <c r="RY15" s="94">
        <v>1.4890009E-3</v>
      </c>
      <c r="RZ15" s="94">
        <v>8.4827970000000006E-5</v>
      </c>
      <c r="SA15" s="94">
        <v>4.8429674000000004E-6</v>
      </c>
      <c r="SB15" s="94">
        <v>2.7648375E-7</v>
      </c>
      <c r="SC15" s="94">
        <v>1.5756514000000001E-8</v>
      </c>
      <c r="SD15" s="94">
        <v>8.9519279999999995E-10</v>
      </c>
      <c r="SE15" s="94">
        <v>5.0656472000000002E-11</v>
      </c>
      <c r="SF15" s="94">
        <v>2.8532731999999998E-12</v>
      </c>
      <c r="SG15" s="94">
        <v>1.5990867E-13</v>
      </c>
      <c r="SH15" s="94">
        <v>8.9151140000000007E-15</v>
      </c>
      <c r="SI15" s="94">
        <v>4.9438957000000001E-16</v>
      </c>
      <c r="SJ15" s="94">
        <v>2.7270899000000001E-17</v>
      </c>
      <c r="SK15" s="94">
        <v>1.4963900000000001E-18</v>
      </c>
      <c r="SL15" s="94">
        <v>8.1686589999999995E-20</v>
      </c>
      <c r="SM15" s="94">
        <v>4.4368494000000004E-21</v>
      </c>
      <c r="SN15" s="94">
        <v>2.3981729999999998E-22</v>
      </c>
      <c r="SO15" s="94">
        <v>1.2901394E-23</v>
      </c>
      <c r="SP15" s="94">
        <v>6.9089579999999999E-25</v>
      </c>
      <c r="SQ15" s="94">
        <v>3.6836498E-26</v>
      </c>
      <c r="SR15" s="94">
        <v>1.9557014999999999E-27</v>
      </c>
      <c r="SS15" s="94">
        <v>1.0340766999999999E-28</v>
      </c>
      <c r="ST15" s="94">
        <v>5.4462049999999998E-30</v>
      </c>
      <c r="SU15" s="94">
        <v>2.8575190000000001E-31</v>
      </c>
      <c r="SV15" s="94">
        <v>1.4938044000000001E-32</v>
      </c>
      <c r="SW15" s="94">
        <v>7.7804440000000003E-34</v>
      </c>
      <c r="SX15" s="94">
        <v>4.0338224999999999E-35</v>
      </c>
      <c r="SY15" s="94">
        <v>2.0532521E-36</v>
      </c>
      <c r="SZ15" s="94">
        <v>8.8088959999999999E-38</v>
      </c>
      <c r="TA15" s="94">
        <v>0</v>
      </c>
      <c r="TB15" s="94">
        <v>0</v>
      </c>
      <c r="TC15" s="94">
        <v>0</v>
      </c>
      <c r="TD15" s="94">
        <v>0</v>
      </c>
      <c r="TE15" s="94">
        <v>0</v>
      </c>
      <c r="TF15" s="94">
        <v>4.2058670000000003E-3</v>
      </c>
      <c r="TG15" s="94">
        <v>9.5429659999999999E-2</v>
      </c>
      <c r="TH15" s="94">
        <v>0.35995442</v>
      </c>
      <c r="TI15" s="94">
        <v>0.53451020000000005</v>
      </c>
      <c r="TJ15" s="94">
        <v>0.45263632999999998</v>
      </c>
      <c r="TK15" s="94">
        <v>0.18774458999999999</v>
      </c>
      <c r="TL15" s="94">
        <v>2.6258706999999999E-2</v>
      </c>
      <c r="TM15" s="94">
        <v>1.4890024E-3</v>
      </c>
      <c r="TN15" s="94">
        <v>8.4828076000000003E-5</v>
      </c>
      <c r="TO15" s="94">
        <v>4.8429739999999998E-6</v>
      </c>
      <c r="TP15" s="94">
        <v>2.7648416999999998E-7</v>
      </c>
      <c r="TQ15" s="94">
        <v>1.5756540999999999E-8</v>
      </c>
      <c r="TR15" s="94">
        <v>8.9519425E-10</v>
      </c>
      <c r="TS15" s="94">
        <v>5.0656562000000002E-11</v>
      </c>
      <c r="TT15" s="94">
        <v>2.8532781999999999E-12</v>
      </c>
      <c r="TU15" s="94">
        <v>1.5990891E-13</v>
      </c>
      <c r="TV15" s="94">
        <v>8.9151240000000005E-15</v>
      </c>
      <c r="TW15" s="94">
        <v>4.9439000000000003E-16</v>
      </c>
      <c r="TX15" s="94">
        <v>2.7270920000000001E-17</v>
      </c>
      <c r="TY15" s="94">
        <v>1.4963912E-18</v>
      </c>
      <c r="TZ15" s="94">
        <v>8.1686650000000004E-20</v>
      </c>
      <c r="UA15" s="94">
        <v>4.4368513999999999E-21</v>
      </c>
      <c r="UB15" s="94">
        <v>2.3981738E-22</v>
      </c>
      <c r="UC15" s="94">
        <v>1.2901398E-23</v>
      </c>
      <c r="UD15" s="94">
        <v>6.9089625999999998E-25</v>
      </c>
      <c r="UE15" s="94">
        <v>3.6836530000000003E-26</v>
      </c>
      <c r="UF15" s="94">
        <v>1.9557042000000001E-27</v>
      </c>
      <c r="UG15" s="94">
        <v>1.034078E-28</v>
      </c>
      <c r="UH15" s="94">
        <v>5.4462119999999999E-30</v>
      </c>
      <c r="UI15" s="94">
        <v>2.8575229999999999E-31</v>
      </c>
      <c r="UJ15" s="94">
        <v>1.4938072E-32</v>
      </c>
      <c r="UK15" s="94">
        <v>7.7804574999999993E-34</v>
      </c>
      <c r="UL15" s="94">
        <v>4.0338283000000001E-35</v>
      </c>
      <c r="UM15" s="94">
        <v>2.0532545999999999E-36</v>
      </c>
      <c r="UN15" s="94">
        <v>8.8089059999999995E-38</v>
      </c>
      <c r="UO15" s="94">
        <v>0</v>
      </c>
      <c r="UP15" s="94">
        <v>0</v>
      </c>
      <c r="UQ15" s="94">
        <v>0</v>
      </c>
      <c r="UR15" s="94">
        <v>0</v>
      </c>
      <c r="US15" s="94">
        <v>0</v>
      </c>
      <c r="UT15" s="94">
        <v>4.2058699999999996E-3</v>
      </c>
      <c r="UU15" s="94">
        <v>9.5429680000000003E-2</v>
      </c>
      <c r="UV15" s="94">
        <v>0.35995453999999999</v>
      </c>
      <c r="UW15" s="94">
        <v>0.5345105</v>
      </c>
      <c r="UX15" s="94">
        <v>0.45263636000000002</v>
      </c>
      <c r="UY15" s="94">
        <v>0.18774463</v>
      </c>
      <c r="UZ15" s="94">
        <v>2.6258727999999999E-2</v>
      </c>
      <c r="VA15" s="94">
        <v>1.489003E-3</v>
      </c>
      <c r="VB15" s="94">
        <v>8.4828130000000004E-5</v>
      </c>
      <c r="VC15" s="94">
        <v>4.8429769999999996E-6</v>
      </c>
      <c r="VD15" s="94">
        <v>2.7648440000000002E-7</v>
      </c>
      <c r="VE15" s="94">
        <v>1.5756553E-8</v>
      </c>
      <c r="VF15" s="94">
        <v>8.9519514000000003E-10</v>
      </c>
      <c r="VG15" s="94">
        <v>5.0656609999999997E-11</v>
      </c>
      <c r="VH15" s="94">
        <v>2.8532809999999999E-12</v>
      </c>
      <c r="VI15" s="94">
        <v>1.5990907E-13</v>
      </c>
      <c r="VJ15" s="94">
        <v>8.9151299999999994E-15</v>
      </c>
      <c r="VK15" s="94">
        <v>4.943902E-16</v>
      </c>
      <c r="VL15" s="94">
        <v>2.7270926999999999E-17</v>
      </c>
      <c r="VM15" s="94">
        <v>1.4963914000000001E-18</v>
      </c>
      <c r="VN15" s="94">
        <v>8.1686664000000001E-20</v>
      </c>
      <c r="VO15" s="94">
        <v>4.4368510000000002E-21</v>
      </c>
      <c r="VP15" s="94">
        <v>2.3981734999999999E-22</v>
      </c>
      <c r="VQ15" s="94">
        <v>1.2901394E-23</v>
      </c>
      <c r="VR15" s="94">
        <v>6.9089615999999999E-25</v>
      </c>
      <c r="VS15" s="94">
        <v>3.6836531999999998E-26</v>
      </c>
      <c r="VT15" s="94">
        <v>1.9557053999999998E-27</v>
      </c>
      <c r="VU15" s="94">
        <v>1.0340791000000001E-28</v>
      </c>
      <c r="VV15" s="94">
        <v>5.4462189999999999E-30</v>
      </c>
      <c r="VW15" s="94">
        <v>2.8575265999999999E-31</v>
      </c>
      <c r="VX15" s="94">
        <v>1.4938087E-32</v>
      </c>
      <c r="VY15" s="94">
        <v>7.7804639999999991E-34</v>
      </c>
      <c r="VZ15" s="94">
        <v>4.0338319999999999E-35</v>
      </c>
      <c r="WA15" s="94">
        <v>2.0532558999999998E-36</v>
      </c>
      <c r="WB15" s="94">
        <v>8.8089130000000002E-38</v>
      </c>
      <c r="WC15" s="94">
        <v>0</v>
      </c>
      <c r="WD15" s="94">
        <v>0</v>
      </c>
      <c r="WE15" s="94">
        <v>0</v>
      </c>
      <c r="WF15" s="94">
        <v>0</v>
      </c>
      <c r="WG15" s="94">
        <v>0</v>
      </c>
      <c r="WH15" s="94">
        <v>4.2058714000000001E-3</v>
      </c>
      <c r="WI15" s="94">
        <v>9.542979E-2</v>
      </c>
      <c r="WJ15" s="94">
        <v>0.35995442</v>
      </c>
      <c r="WK15" s="94">
        <v>0.53451090000000001</v>
      </c>
      <c r="WL15" s="94">
        <v>0.4526365</v>
      </c>
      <c r="WM15" s="94">
        <v>0.18774472</v>
      </c>
      <c r="WN15" s="94">
        <v>2.6258744000000001E-2</v>
      </c>
      <c r="WO15" s="94">
        <v>1.4890042E-3</v>
      </c>
      <c r="WP15" s="94">
        <v>8.4828185000000001E-5</v>
      </c>
      <c r="WQ15" s="94">
        <v>4.8429809999999997E-6</v>
      </c>
      <c r="WR15" s="94">
        <v>2.7648463000000001E-7</v>
      </c>
      <c r="WS15" s="94">
        <v>1.5756570999999999E-8</v>
      </c>
      <c r="WT15" s="94">
        <v>8.9519600000000004E-10</v>
      </c>
      <c r="WU15" s="94">
        <v>5.0656663000000002E-11</v>
      </c>
      <c r="WV15" s="94">
        <v>2.8532836000000002E-12</v>
      </c>
      <c r="WW15" s="94">
        <v>1.5990919999999999E-13</v>
      </c>
      <c r="WX15" s="94">
        <v>8.9151350000000001E-15</v>
      </c>
      <c r="WY15" s="94">
        <v>4.9439039999999996E-16</v>
      </c>
      <c r="WZ15" s="94">
        <v>2.7270934000000001E-17</v>
      </c>
      <c r="XA15" s="94">
        <v>1.4963915999999999E-18</v>
      </c>
      <c r="XB15" s="94">
        <v>8.168666E-20</v>
      </c>
      <c r="XC15" s="94">
        <v>4.4368520000000003E-21</v>
      </c>
      <c r="XD15" s="94">
        <v>2.3981738E-22</v>
      </c>
      <c r="XE15" s="94">
        <v>1.2901396999999999E-23</v>
      </c>
      <c r="XF15" s="94">
        <v>6.9089620000000003E-25</v>
      </c>
      <c r="XG15" s="94">
        <v>3.6836550000000001E-26</v>
      </c>
      <c r="XH15" s="94">
        <v>1.9557069999999999E-27</v>
      </c>
      <c r="XI15" s="94">
        <v>1.0340807E-28</v>
      </c>
      <c r="XJ15" s="94">
        <v>5.4462304999999998E-30</v>
      </c>
      <c r="XK15" s="94">
        <v>2.8575317999999998E-31</v>
      </c>
      <c r="XL15" s="94">
        <v>1.4938107000000001E-32</v>
      </c>
      <c r="XM15" s="94">
        <v>7.7804689999999997E-34</v>
      </c>
      <c r="XN15" s="94">
        <v>4.0338343000000003E-35</v>
      </c>
      <c r="XO15" s="94">
        <v>2.053257E-36</v>
      </c>
      <c r="XP15" s="94">
        <v>8.808918E-38</v>
      </c>
      <c r="XQ15" s="94">
        <v>0</v>
      </c>
      <c r="XR15" s="94">
        <v>0</v>
      </c>
      <c r="XS15" s="94">
        <v>0</v>
      </c>
      <c r="XT15" s="94">
        <v>0</v>
      </c>
      <c r="XU15" s="94">
        <v>0</v>
      </c>
      <c r="XV15" s="94">
        <v>4.2058820000000002E-3</v>
      </c>
      <c r="XW15" s="94">
        <v>9.5430009999999996E-2</v>
      </c>
      <c r="XX15" s="94">
        <v>0.35995465999999998</v>
      </c>
      <c r="XY15" s="94">
        <v>0.53451073000000004</v>
      </c>
      <c r="XZ15" s="94">
        <v>0.4526365</v>
      </c>
      <c r="YA15" s="94">
        <v>0.18774474999999999</v>
      </c>
      <c r="YB15" s="94">
        <v>2.6258783000000001E-2</v>
      </c>
      <c r="YC15" s="94">
        <v>1.4890070000000001E-3</v>
      </c>
      <c r="YD15" s="94">
        <v>8.4828350000000006E-5</v>
      </c>
      <c r="YE15" s="94">
        <v>4.842989E-6</v>
      </c>
      <c r="YF15" s="94">
        <v>2.7648505E-7</v>
      </c>
      <c r="YG15" s="94">
        <v>1.5756594E-8</v>
      </c>
      <c r="YH15" s="94">
        <v>8.9519739999999997E-10</v>
      </c>
      <c r="YI15" s="94">
        <v>5.0656745999999998E-11</v>
      </c>
      <c r="YJ15" s="94">
        <v>2.8532885999999999E-12</v>
      </c>
      <c r="YK15" s="94">
        <v>1.5990947999999999E-13</v>
      </c>
      <c r="YL15" s="94">
        <v>8.9151520000000002E-15</v>
      </c>
      <c r="YM15" s="94">
        <v>4.9439127E-16</v>
      </c>
      <c r="YN15" s="94">
        <v>2.727098E-17</v>
      </c>
      <c r="YO15" s="94">
        <v>1.4963936999999999E-18</v>
      </c>
      <c r="YP15" s="94">
        <v>8.168677E-20</v>
      </c>
      <c r="YQ15" s="94">
        <v>4.4368586999999998E-21</v>
      </c>
      <c r="YR15" s="94">
        <v>2.3981774999999999E-22</v>
      </c>
      <c r="YS15" s="94">
        <v>1.2901419E-23</v>
      </c>
      <c r="YT15" s="94">
        <v>6.9089763999999996E-25</v>
      </c>
      <c r="YU15" s="94">
        <v>3.6836624000000002E-26</v>
      </c>
      <c r="YV15" s="94">
        <v>1.9557109999999998E-27</v>
      </c>
      <c r="YW15" s="94">
        <v>1.0340832999999999E-28</v>
      </c>
      <c r="YX15" s="94">
        <v>5.4462463E-30</v>
      </c>
      <c r="YY15" s="94">
        <v>2.8575407000000002E-31</v>
      </c>
      <c r="YZ15" s="94">
        <v>1.4938153E-32</v>
      </c>
      <c r="ZA15" s="94">
        <v>7.7804920000000007E-34</v>
      </c>
      <c r="ZB15" s="94">
        <v>4.0338449999999998E-35</v>
      </c>
      <c r="ZC15" s="94">
        <v>2.0532619999999999E-36</v>
      </c>
      <c r="ZD15" s="94">
        <v>8.8089320000000005E-38</v>
      </c>
      <c r="ZE15" s="94">
        <v>0</v>
      </c>
      <c r="ZF15" s="94">
        <v>0</v>
      </c>
      <c r="ZG15" s="94">
        <v>0</v>
      </c>
      <c r="ZH15" s="94">
        <v>0</v>
      </c>
      <c r="ZI15" s="94">
        <v>0</v>
      </c>
      <c r="ZJ15" s="94">
        <v>4.2058870000000002E-3</v>
      </c>
      <c r="ZK15" s="94">
        <v>9.5430130000000002E-2</v>
      </c>
      <c r="ZL15" s="94">
        <v>0.35995495</v>
      </c>
      <c r="ZM15" s="94">
        <v>0.53451139999999997</v>
      </c>
      <c r="ZN15" s="94">
        <v>0.45263692999999999</v>
      </c>
      <c r="ZO15" s="94">
        <v>0.18774479999999999</v>
      </c>
      <c r="ZP15" s="94">
        <v>2.6258765E-2</v>
      </c>
      <c r="ZQ15" s="94">
        <v>1.489006E-3</v>
      </c>
      <c r="ZR15" s="94">
        <v>8.4828280000000001E-5</v>
      </c>
      <c r="ZS15" s="94">
        <v>4.8429856000000003E-6</v>
      </c>
      <c r="ZT15" s="94">
        <v>2.7648489999999999E-7</v>
      </c>
      <c r="ZU15" s="94">
        <v>1.5756587000000001E-8</v>
      </c>
      <c r="ZV15" s="94">
        <v>8.9519739999999997E-10</v>
      </c>
      <c r="ZW15" s="94">
        <v>5.0656756999999998E-11</v>
      </c>
      <c r="ZX15" s="94">
        <v>2.8532912000000001E-12</v>
      </c>
      <c r="ZY15" s="94">
        <v>1.599097E-13</v>
      </c>
      <c r="ZZ15" s="94">
        <v>8.9151709999999999E-15</v>
      </c>
      <c r="AAA15" s="94">
        <v>4.9439270000000004E-16</v>
      </c>
      <c r="AAB15" s="94">
        <v>2.7271074E-17</v>
      </c>
      <c r="AAC15" s="94">
        <v>1.4964002E-18</v>
      </c>
      <c r="AAD15" s="94">
        <v>8.1687212999999996E-20</v>
      </c>
      <c r="AAE15" s="94">
        <v>4.4368873000000002E-21</v>
      </c>
      <c r="AAF15" s="94">
        <v>2.3981970000000002E-22</v>
      </c>
      <c r="AAG15" s="94">
        <v>1.29015424E-23</v>
      </c>
      <c r="AAH15" s="94">
        <v>6.9090510000000002E-25</v>
      </c>
      <c r="AAI15" s="94">
        <v>3.6837067999999999E-26</v>
      </c>
      <c r="AAJ15" s="94">
        <v>1.9557374000000001E-27</v>
      </c>
      <c r="AAK15" s="94">
        <v>1.0340986E-28</v>
      </c>
      <c r="AAL15" s="94">
        <v>5.4463342999999999E-30</v>
      </c>
      <c r="AAM15" s="94">
        <v>2.8575931E-31</v>
      </c>
      <c r="AAN15" s="94">
        <v>1.4938445E-32</v>
      </c>
      <c r="AAO15" s="94">
        <v>7.7806569999999992E-34</v>
      </c>
      <c r="AAP15" s="94">
        <v>4.0339396000000003E-35</v>
      </c>
      <c r="AAQ15" s="94">
        <v>2.0533036000000001E-36</v>
      </c>
      <c r="AAR15" s="94">
        <v>8.8090823000000004E-38</v>
      </c>
      <c r="AAS15" s="94">
        <v>0</v>
      </c>
      <c r="AAT15" s="94">
        <v>0</v>
      </c>
      <c r="AAU15" s="94">
        <v>0</v>
      </c>
      <c r="AAV15" s="94">
        <v>0</v>
      </c>
      <c r="AAW15" s="94">
        <v>0</v>
      </c>
      <c r="AAX15" s="94">
        <v>4.2058649999999996E-3</v>
      </c>
      <c r="AAY15" s="94">
        <v>9.5429659999999999E-2</v>
      </c>
      <c r="AAZ15" s="94">
        <v>0.3599541</v>
      </c>
      <c r="ABA15" s="94">
        <v>0.53451070000000001</v>
      </c>
      <c r="ABB15" s="94">
        <v>0.45263674999999998</v>
      </c>
      <c r="ABC15" s="94">
        <v>0.18774481000000001</v>
      </c>
      <c r="ABD15" s="94">
        <v>2.6258772E-2</v>
      </c>
      <c r="ABE15" s="94">
        <v>1.4890067E-3</v>
      </c>
      <c r="ABF15" s="94">
        <v>8.4828340000000005E-5</v>
      </c>
      <c r="ABG15" s="94">
        <v>4.842989E-6</v>
      </c>
      <c r="ABH15" s="94">
        <v>2.7648505E-7</v>
      </c>
      <c r="ABI15" s="94">
        <v>1.5756594E-8</v>
      </c>
      <c r="ABJ15" s="94">
        <v>8.9519774999999998E-10</v>
      </c>
      <c r="ABK15" s="94">
        <v>5.0656784000000001E-11</v>
      </c>
      <c r="ABL15" s="94">
        <v>2.8532916E-12</v>
      </c>
      <c r="ABM15" s="94">
        <v>1.5990966999999999E-13</v>
      </c>
      <c r="ABN15" s="94">
        <v>8.9151709999999999E-15</v>
      </c>
      <c r="ABO15" s="94">
        <v>4.9439263999999995E-16</v>
      </c>
      <c r="ABP15" s="94">
        <v>2.7271069999999999E-17</v>
      </c>
      <c r="ABQ15" s="94">
        <v>1.4963999E-18</v>
      </c>
      <c r="ABR15" s="94">
        <v>8.168718E-20</v>
      </c>
      <c r="ABS15" s="94">
        <v>4.4368840000000002E-21</v>
      </c>
      <c r="ABT15" s="94">
        <v>2.3981956999999998E-22</v>
      </c>
      <c r="ABU15" s="94">
        <v>1.2901537E-23</v>
      </c>
      <c r="ABV15" s="94">
        <v>6.9090490000000005E-25</v>
      </c>
      <c r="ABW15" s="94">
        <v>3.6837052999999999E-26</v>
      </c>
      <c r="ABX15" s="94">
        <v>1.9557366000000001E-27</v>
      </c>
      <c r="ABY15" s="94">
        <v>1.0340978E-28</v>
      </c>
      <c r="ABZ15" s="94">
        <v>5.4463269999999997E-30</v>
      </c>
      <c r="ACA15" s="94">
        <v>2.8575880000000002E-31</v>
      </c>
      <c r="ACB15" s="94">
        <v>1.4938424999999999E-32</v>
      </c>
      <c r="ACC15" s="94">
        <v>7.7807724999999998E-34</v>
      </c>
      <c r="ACD15" s="94">
        <v>4.0344324000000002E-35</v>
      </c>
      <c r="ACE15" s="94">
        <v>2.0541766999999998E-36</v>
      </c>
      <c r="ACF15" s="94">
        <v>8.8099853000000002E-38</v>
      </c>
      <c r="ACG15" s="94">
        <v>0</v>
      </c>
      <c r="ACH15" s="94">
        <v>0</v>
      </c>
      <c r="ACI15" s="94">
        <v>0</v>
      </c>
      <c r="ACJ15" s="94">
        <v>0</v>
      </c>
      <c r="ACK15" s="94">
        <v>0</v>
      </c>
      <c r="ACL15" s="94">
        <v>4.2058879999999996E-3</v>
      </c>
      <c r="ACM15" s="94">
        <v>9.5430135999999999E-2</v>
      </c>
      <c r="ACN15" s="94">
        <v>0.35995476999999998</v>
      </c>
      <c r="ACO15" s="94">
        <v>0.53451097000000003</v>
      </c>
      <c r="ACP15" s="94">
        <v>0.45263678000000002</v>
      </c>
      <c r="ACQ15" s="94">
        <v>0.18774474999999999</v>
      </c>
      <c r="ACR15" s="94">
        <v>2.6258739E-2</v>
      </c>
      <c r="ACS15" s="94">
        <v>1.4890042E-3</v>
      </c>
      <c r="ACT15" s="94">
        <v>8.4828150000000005E-5</v>
      </c>
      <c r="ACU15" s="94">
        <v>4.8429790000000001E-6</v>
      </c>
      <c r="ACV15" s="94">
        <v>2.7648445999999998E-7</v>
      </c>
      <c r="ACW15" s="94">
        <v>1.5756553E-8</v>
      </c>
      <c r="ACX15" s="94">
        <v>8.9519525000000001E-10</v>
      </c>
      <c r="ACY15" s="94">
        <v>5.0656618000000002E-11</v>
      </c>
      <c r="ACZ15" s="94">
        <v>2.8532815999999998E-12</v>
      </c>
      <c r="ADA15" s="94">
        <v>1.5990912999999999E-13</v>
      </c>
      <c r="ADB15" s="94">
        <v>8.9151379999999995E-15</v>
      </c>
      <c r="ADC15" s="94">
        <v>4.9439083999999998E-16</v>
      </c>
      <c r="ADD15" s="94">
        <v>2.7270974E-17</v>
      </c>
      <c r="ADE15" s="94">
        <v>1.4963951E-18</v>
      </c>
      <c r="ADF15" s="94">
        <v>8.1686935000000005E-20</v>
      </c>
      <c r="ADG15" s="94">
        <v>4.4368731999999998E-21</v>
      </c>
      <c r="ADH15" s="94">
        <v>2.3981906999999999E-22</v>
      </c>
      <c r="ADI15" s="94">
        <v>1.2901514E-23</v>
      </c>
      <c r="ADJ15" s="94">
        <v>6.9090419999999996E-25</v>
      </c>
      <c r="ADK15" s="94">
        <v>3.6837036999999998E-26</v>
      </c>
      <c r="ADL15" s="94">
        <v>1.9557356E-27</v>
      </c>
      <c r="ADM15" s="94">
        <v>1.0340973999999999E-28</v>
      </c>
      <c r="ADN15" s="94">
        <v>5.4463234000000003E-30</v>
      </c>
      <c r="ADO15" s="94">
        <v>2.8575842E-31</v>
      </c>
      <c r="ADP15" s="94">
        <v>1.4938435000000001E-32</v>
      </c>
      <c r="ADQ15" s="94">
        <v>7.7810190000000001E-34</v>
      </c>
      <c r="ADR15" s="94">
        <v>4.0355919999999999E-35</v>
      </c>
      <c r="ADS15" s="94">
        <v>2.0651908999999999E-36</v>
      </c>
      <c r="ADT15" s="94">
        <v>9.0810939999999997E-38</v>
      </c>
      <c r="ADU15" s="94">
        <v>0</v>
      </c>
      <c r="ADV15" s="94">
        <v>0</v>
      </c>
      <c r="ADW15" s="94">
        <v>0</v>
      </c>
      <c r="ADX15" s="94">
        <v>0</v>
      </c>
      <c r="ADY15" s="100"/>
      <c r="ADZ15" s="97">
        <v>9</v>
      </c>
      <c r="AEA15" s="136">
        <v>9.5</v>
      </c>
      <c r="AEB15" s="97">
        <v>9</v>
      </c>
      <c r="AEC15" s="136">
        <v>10.5</v>
      </c>
      <c r="AED15" s="98">
        <f t="shared" si="23"/>
        <v>10</v>
      </c>
      <c r="AEE15" s="114">
        <f t="shared" si="27"/>
        <v>360</v>
      </c>
      <c r="AEF15" s="114">
        <f t="shared" si="24"/>
        <v>400</v>
      </c>
      <c r="AEG15" s="138">
        <f t="shared" si="16"/>
        <v>0</v>
      </c>
      <c r="AEH15" s="138">
        <f t="shared" si="16"/>
        <v>0</v>
      </c>
      <c r="AEI15" s="138">
        <f t="shared" si="16"/>
        <v>0</v>
      </c>
      <c r="AEJ15" s="138">
        <f t="shared" si="16"/>
        <v>0</v>
      </c>
      <c r="AEK15" s="138">
        <f t="shared" si="16"/>
        <v>0</v>
      </c>
      <c r="AEL15" s="138">
        <f t="shared" si="16"/>
        <v>0</v>
      </c>
      <c r="AEM15" s="138">
        <f t="shared" si="16"/>
        <v>0</v>
      </c>
      <c r="AEN15" s="138">
        <f t="shared" si="16"/>
        <v>0</v>
      </c>
      <c r="AEO15" s="138">
        <f t="shared" si="16"/>
        <v>0</v>
      </c>
      <c r="AEP15" s="138">
        <f t="shared" si="16"/>
        <v>0</v>
      </c>
      <c r="AEQ15" s="138">
        <f t="shared" si="17"/>
        <v>0</v>
      </c>
      <c r="AER15" s="138">
        <f t="shared" si="17"/>
        <v>0</v>
      </c>
      <c r="AES15" s="138">
        <f t="shared" si="17"/>
        <v>0</v>
      </c>
      <c r="AET15" s="138">
        <f t="shared" si="17"/>
        <v>0</v>
      </c>
      <c r="AEU15" s="138">
        <f t="shared" si="17"/>
        <v>0</v>
      </c>
      <c r="AEV15" s="138">
        <f t="shared" si="17"/>
        <v>0</v>
      </c>
      <c r="AEW15" s="138">
        <f t="shared" si="17"/>
        <v>0</v>
      </c>
      <c r="AEX15" s="138">
        <f t="shared" si="17"/>
        <v>0</v>
      </c>
      <c r="AEY15" s="138">
        <f t="shared" si="17"/>
        <v>0</v>
      </c>
      <c r="AEZ15" s="130">
        <f t="shared" si="18"/>
        <v>2.61</v>
      </c>
      <c r="AFA15" s="91"/>
      <c r="AFB15" s="94">
        <v>0</v>
      </c>
      <c r="AFC15" s="139">
        <f t="shared" si="19"/>
        <v>0</v>
      </c>
      <c r="AFD15" s="91"/>
      <c r="AFE15" s="114">
        <f t="shared" si="26"/>
        <v>360</v>
      </c>
      <c r="AFF15" s="140">
        <f>AFF14+COUNT($E$6:$AR$6)</f>
        <v>380</v>
      </c>
      <c r="AFG15" s="138">
        <f t="shared" si="25"/>
        <v>2.7270964999999999E-17</v>
      </c>
      <c r="AFH15" s="138">
        <f t="shared" si="20"/>
        <v>2.7270931999999998E-17</v>
      </c>
      <c r="AFI15" s="138">
        <f t="shared" si="20"/>
        <v>2.7270942E-17</v>
      </c>
      <c r="AFJ15" s="138">
        <f t="shared" si="20"/>
        <v>2.7270967000000001E-17</v>
      </c>
      <c r="AFK15" s="138">
        <f t="shared" si="20"/>
        <v>2.7270931999999998E-17</v>
      </c>
      <c r="AFL15" s="138">
        <f t="shared" si="20"/>
        <v>2.7270881E-17</v>
      </c>
      <c r="AFM15" s="138">
        <f t="shared" si="20"/>
        <v>2.7270831E-17</v>
      </c>
      <c r="AFN15" s="138">
        <f t="shared" si="20"/>
        <v>2.7270779999999999E-17</v>
      </c>
      <c r="AFO15" s="138">
        <f t="shared" si="20"/>
        <v>2.7270775E-17</v>
      </c>
      <c r="AFP15" s="138">
        <f t="shared" si="20"/>
        <v>2.7270791999999999E-17</v>
      </c>
      <c r="AFQ15" s="138">
        <f t="shared" si="20"/>
        <v>2.7270832999999999E-17</v>
      </c>
      <c r="AFR15" s="138">
        <f t="shared" si="20"/>
        <v>2.7270881E-17</v>
      </c>
      <c r="AFS15" s="138">
        <f t="shared" si="20"/>
        <v>2.7270899000000001E-17</v>
      </c>
      <c r="AFT15" s="138">
        <f t="shared" si="20"/>
        <v>2.7270920000000001E-17</v>
      </c>
      <c r="AFU15" s="138">
        <f t="shared" si="20"/>
        <v>2.7270926999999999E-17</v>
      </c>
      <c r="AFV15" s="138">
        <f t="shared" si="20"/>
        <v>2.7270934000000001E-17</v>
      </c>
      <c r="AFW15" s="138">
        <f t="shared" si="20"/>
        <v>2.727098E-17</v>
      </c>
      <c r="AFX15" s="138">
        <f t="shared" si="21"/>
        <v>2.7271074E-17</v>
      </c>
      <c r="AFY15" s="138">
        <f t="shared" si="21"/>
        <v>2.7271069999999999E-17</v>
      </c>
      <c r="AFZ15" s="138" t="e">
        <f t="shared" si="21"/>
        <v>#VALUE!</v>
      </c>
      <c r="AGA15" s="139">
        <f t="shared" si="22"/>
        <v>2.7270911315789477E-17</v>
      </c>
      <c r="AGB15" s="91"/>
      <c r="AGC15" s="91"/>
      <c r="AGD15" s="91"/>
      <c r="AGE15" s="91"/>
      <c r="AGF15" s="91"/>
      <c r="AGG15" s="91"/>
      <c r="AGH15" s="91"/>
      <c r="AGI15" s="91"/>
      <c r="AGJ15" s="91"/>
      <c r="AGK15" s="91"/>
      <c r="AGL15" s="91"/>
      <c r="AGM15" s="91"/>
      <c r="AGN15" s="91"/>
      <c r="AGO15" s="91"/>
      <c r="AGP15" s="91"/>
      <c r="AGQ15" s="91"/>
      <c r="AGR15" s="91"/>
      <c r="AGS15" s="91"/>
      <c r="AGT15" s="91"/>
      <c r="AGU15" s="91"/>
      <c r="AGV15" s="91"/>
      <c r="AGW15" s="91"/>
      <c r="AGX15" s="91"/>
      <c r="AGY15" s="91"/>
      <c r="AGZ15" s="91"/>
      <c r="AHA15" s="91"/>
      <c r="AHB15" s="91"/>
      <c r="AHC15" s="91"/>
      <c r="AHD15" s="91"/>
      <c r="AHE15" s="91"/>
      <c r="AHF15" s="91"/>
      <c r="AHG15" s="91"/>
      <c r="AHH15" s="91"/>
      <c r="AHI15" s="91"/>
      <c r="AHJ15" s="91"/>
      <c r="AHK15" s="91"/>
      <c r="AHL15" s="91"/>
      <c r="AHM15" s="91"/>
      <c r="AHN15" s="91"/>
      <c r="AHO15" s="91"/>
      <c r="AHP15" s="91"/>
      <c r="AHQ15" s="91"/>
      <c r="AHR15" s="91"/>
      <c r="AHS15" s="91"/>
      <c r="AHT15" s="91"/>
      <c r="AHU15" s="91"/>
      <c r="AHV15" s="91"/>
      <c r="AHW15" s="91"/>
      <c r="AHX15" s="91"/>
      <c r="AHY15" s="91"/>
      <c r="AHZ15" s="91"/>
      <c r="AIA15" s="91"/>
      <c r="AIB15" s="91"/>
      <c r="AIC15" s="91"/>
      <c r="AID15" s="91"/>
      <c r="AIE15" s="91"/>
      <c r="AIF15" s="91"/>
      <c r="AIG15" s="91"/>
      <c r="AIH15" s="91"/>
      <c r="AII15" s="91"/>
      <c r="AIJ15" s="91"/>
      <c r="AIK15" s="91"/>
      <c r="AIL15" s="91"/>
      <c r="AIM15" s="91"/>
      <c r="AIN15" s="91"/>
      <c r="AIO15" s="91"/>
      <c r="AIP15" s="91"/>
      <c r="AIQ15" s="91"/>
      <c r="AIR15" s="91"/>
      <c r="AIS15" s="91"/>
      <c r="AIT15" s="91"/>
      <c r="AIU15" s="91"/>
      <c r="AIV15" s="91"/>
      <c r="AIW15" s="91"/>
      <c r="AIX15" s="91"/>
      <c r="AIY15" s="91"/>
      <c r="AIZ15" s="91"/>
      <c r="AJA15" s="91"/>
      <c r="AJB15" s="91"/>
      <c r="AJC15" s="91"/>
      <c r="AJD15" s="91"/>
      <c r="AJE15" s="91"/>
      <c r="AJF15" s="91"/>
      <c r="AJG15" s="91"/>
      <c r="AJH15" s="91"/>
      <c r="AJI15" s="91"/>
      <c r="AJJ15" s="91"/>
      <c r="AJK15" s="91"/>
      <c r="AJL15" s="91"/>
      <c r="AJM15" s="91"/>
      <c r="AJN15" s="91"/>
      <c r="AJO15" s="91"/>
      <c r="AJP15" s="91"/>
      <c r="AJQ15" s="91"/>
      <c r="AJR15" s="91"/>
      <c r="AJS15" s="91"/>
      <c r="AJT15" s="91"/>
      <c r="AJU15" s="91"/>
      <c r="AJV15" s="91"/>
      <c r="AJW15" s="91"/>
      <c r="AJX15" s="91"/>
      <c r="AJY15" s="91"/>
      <c r="AJZ15" s="91"/>
      <c r="AKA15" s="91"/>
      <c r="AKB15" s="91"/>
      <c r="AKC15" s="91"/>
      <c r="AKD15" s="91"/>
      <c r="AKE15" s="91"/>
      <c r="AKF15" s="91"/>
      <c r="AKG15" s="91"/>
      <c r="AKH15" s="91"/>
      <c r="AKI15" s="91"/>
      <c r="AKJ15" s="91"/>
      <c r="AKK15" s="91"/>
      <c r="AKL15" s="91"/>
      <c r="AKM15" s="91"/>
      <c r="AKN15" s="91"/>
      <c r="AKO15" s="91"/>
      <c r="AKP15" s="91"/>
      <c r="AKQ15" s="91"/>
      <c r="AKR15" s="91"/>
      <c r="AKS15" s="91"/>
      <c r="AKT15" s="91"/>
      <c r="AKU15" s="91"/>
      <c r="AKV15" s="91"/>
      <c r="AKW15" s="91"/>
      <c r="AKX15" s="91"/>
      <c r="AKY15" s="91"/>
      <c r="AKZ15" s="91"/>
      <c r="ALA15" s="91"/>
      <c r="ALB15" s="91"/>
      <c r="ALC15" s="91"/>
      <c r="ALD15" s="91"/>
      <c r="ALE15" s="91"/>
      <c r="ALF15" s="91"/>
      <c r="ALG15" s="91"/>
      <c r="ALH15" s="91"/>
      <c r="ALI15" s="91"/>
      <c r="ALJ15" s="91"/>
      <c r="ALK15" s="91"/>
      <c r="ALL15" s="91"/>
      <c r="ALM15" s="91"/>
      <c r="ALN15" s="91"/>
      <c r="ALO15" s="91"/>
      <c r="ALP15" s="91"/>
      <c r="ALQ15" s="91"/>
      <c r="ALR15" s="91"/>
      <c r="ALS15" s="91"/>
      <c r="ALT15" s="91"/>
      <c r="ALU15" s="91"/>
      <c r="ALV15" s="91"/>
      <c r="ALW15" s="91"/>
      <c r="ALX15" s="91"/>
      <c r="ALY15" s="91"/>
      <c r="ALZ15" s="91"/>
      <c r="AMA15" s="91"/>
      <c r="AMB15" s="91"/>
      <c r="AMC15" s="91"/>
      <c r="AMD15" s="91"/>
      <c r="AME15" s="91"/>
      <c r="AMF15" s="91"/>
      <c r="AMG15" s="91"/>
      <c r="AMH15" s="91"/>
      <c r="AMI15" s="91"/>
      <c r="AMJ15" s="91"/>
      <c r="AMK15" s="91"/>
      <c r="AML15" s="91"/>
      <c r="AMM15" s="91"/>
      <c r="AMN15" s="91"/>
      <c r="AMO15" s="91"/>
      <c r="AMP15" s="91"/>
      <c r="AMQ15" s="91"/>
      <c r="AMR15" s="91"/>
      <c r="AMS15" s="91"/>
      <c r="AMT15" s="91"/>
      <c r="AMU15" s="91"/>
      <c r="AMV15" s="91"/>
      <c r="AMW15" s="91"/>
      <c r="AMX15" s="91"/>
      <c r="AMY15" s="91"/>
      <c r="AMZ15" s="91"/>
      <c r="ANA15" s="91"/>
      <c r="ANB15" s="91"/>
      <c r="ANC15" s="91"/>
      <c r="AND15" s="91"/>
      <c r="ANE15" s="91"/>
      <c r="ANF15" s="91"/>
      <c r="ANG15" s="91"/>
      <c r="ANH15" s="91"/>
      <c r="ANI15" s="91"/>
      <c r="ANJ15" s="91"/>
      <c r="ANK15" s="91"/>
      <c r="ANL15" s="91"/>
      <c r="ANM15" s="91"/>
      <c r="ANN15" s="91"/>
      <c r="ANO15" s="91"/>
      <c r="ANP15" s="91"/>
      <c r="ANQ15" s="91"/>
      <c r="ANR15" s="91"/>
      <c r="ANS15" s="91"/>
      <c r="ANT15" s="91"/>
      <c r="ANU15" s="91"/>
      <c r="ANV15" s="91"/>
      <c r="ANW15" s="91"/>
      <c r="ANX15" s="91"/>
      <c r="ANY15" s="91"/>
      <c r="ANZ15" s="91"/>
      <c r="AOA15" s="91"/>
      <c r="AOB15" s="91"/>
      <c r="AOC15" s="91"/>
      <c r="AOD15" s="91"/>
      <c r="AOE15" s="91"/>
      <c r="AOF15" s="91"/>
      <c r="AOG15" s="91"/>
      <c r="AOH15" s="91"/>
      <c r="AOI15" s="91"/>
      <c r="AOJ15" s="91"/>
      <c r="AOK15" s="91"/>
      <c r="AOL15" s="91"/>
      <c r="AOM15" s="91"/>
      <c r="AON15" s="91"/>
      <c r="AOO15" s="91"/>
      <c r="AOP15" s="91"/>
      <c r="AOQ15" s="91"/>
      <c r="AOR15" s="91"/>
      <c r="AOS15" s="91"/>
      <c r="AOT15" s="91"/>
      <c r="AOU15" s="91"/>
      <c r="AOV15" s="91"/>
      <c r="AOW15" s="91"/>
      <c r="AOX15" s="91"/>
      <c r="AOY15" s="91"/>
      <c r="AOZ15" s="91"/>
      <c r="APA15" s="91"/>
      <c r="APB15" s="91"/>
      <c r="APC15" s="91"/>
      <c r="APD15" s="91"/>
      <c r="APE15" s="91"/>
      <c r="APF15" s="91"/>
      <c r="APG15" s="91"/>
      <c r="APH15" s="91"/>
      <c r="API15" s="91"/>
      <c r="APJ15" s="91"/>
      <c r="APK15" s="91"/>
      <c r="APL15" s="91"/>
      <c r="APM15" s="91"/>
      <c r="APN15" s="91"/>
      <c r="APO15" s="91"/>
      <c r="APP15" s="91"/>
      <c r="APQ15" s="91"/>
      <c r="APR15" s="91"/>
      <c r="APS15" s="91"/>
      <c r="APT15" s="91"/>
      <c r="APU15" s="91"/>
      <c r="APV15" s="91"/>
      <c r="APW15" s="91"/>
      <c r="APX15" s="91"/>
      <c r="APY15" s="91"/>
      <c r="APZ15" s="91"/>
      <c r="AQA15" s="91"/>
      <c r="AQB15" s="91"/>
      <c r="AQC15" s="91"/>
      <c r="AQD15" s="91"/>
      <c r="AQE15" s="91"/>
      <c r="AQF15" s="91"/>
      <c r="AQG15" s="91"/>
      <c r="AQH15" s="91"/>
      <c r="AQI15" s="91"/>
      <c r="AQJ15" s="91"/>
      <c r="AQK15" s="91"/>
      <c r="AQL15" s="91"/>
      <c r="AQM15" s="91"/>
      <c r="AQN15" s="91"/>
      <c r="AQO15" s="91"/>
      <c r="AQP15" s="91"/>
      <c r="AQQ15" s="91"/>
      <c r="AQR15" s="91"/>
      <c r="AQS15" s="91"/>
      <c r="AQT15" s="91"/>
      <c r="AQU15" s="91"/>
      <c r="AQV15" s="91"/>
      <c r="AQW15" s="91"/>
      <c r="AQX15" s="91"/>
      <c r="AQY15" s="91"/>
      <c r="AQZ15" s="91"/>
      <c r="ARA15" s="91"/>
      <c r="ARB15" s="91"/>
      <c r="ARC15" s="91"/>
      <c r="ARD15" s="91"/>
      <c r="ARE15" s="91"/>
      <c r="ARF15" s="91"/>
      <c r="ARG15" s="91"/>
      <c r="ARH15" s="91"/>
      <c r="ARI15" s="91"/>
      <c r="ARJ15" s="91"/>
      <c r="ARK15" s="91"/>
      <c r="ARL15" s="91"/>
      <c r="ARM15" s="91"/>
      <c r="ARN15" s="91"/>
      <c r="ARO15" s="91"/>
      <c r="ARP15" s="91"/>
      <c r="ARQ15" s="91"/>
      <c r="ARR15" s="91"/>
      <c r="ARS15" s="91"/>
      <c r="ART15" s="91"/>
      <c r="ARU15" s="91"/>
      <c r="ARV15" s="91"/>
      <c r="ARW15" s="91"/>
      <c r="ARX15" s="91"/>
      <c r="ARY15" s="91"/>
      <c r="ARZ15" s="91"/>
      <c r="ASA15" s="91"/>
      <c r="ASB15" s="91"/>
      <c r="ASC15" s="91"/>
      <c r="ASD15" s="91"/>
      <c r="ASE15" s="91"/>
      <c r="ASF15" s="91"/>
      <c r="ASG15" s="91"/>
      <c r="ASH15" s="91"/>
      <c r="ASI15" s="91"/>
      <c r="ASJ15" s="91"/>
      <c r="ASK15" s="91"/>
      <c r="ASL15" s="91"/>
      <c r="ASM15" s="91"/>
      <c r="ASN15" s="91"/>
      <c r="ASO15" s="91"/>
      <c r="ASP15" s="91"/>
      <c r="ASQ15" s="91"/>
      <c r="ASR15" s="91"/>
    </row>
    <row r="16" spans="1:1188" ht="3" customHeight="1" x14ac:dyDescent="0.25">
      <c r="A16" s="129">
        <v>11</v>
      </c>
      <c r="B16" s="130">
        <v>2.9</v>
      </c>
      <c r="C16" s="123">
        <f>IF(ROW()-$B$4&lt;$B$112,2,3)</f>
        <v>2</v>
      </c>
      <c r="D16" s="129">
        <v>11</v>
      </c>
      <c r="E16" s="91">
        <v>0</v>
      </c>
      <c r="F16" s="92">
        <v>1.7020084E-3</v>
      </c>
      <c r="G16" s="92">
        <v>3.8617986999999999E-2</v>
      </c>
      <c r="H16" s="92">
        <v>0.229381</v>
      </c>
      <c r="I16" s="92">
        <v>0.46769690000000003</v>
      </c>
      <c r="J16" s="92">
        <v>0.50333859999999997</v>
      </c>
      <c r="K16" s="92">
        <v>0.31869682999999999</v>
      </c>
      <c r="L16" s="92">
        <v>9.576258E-2</v>
      </c>
      <c r="M16" s="92">
        <v>6.6151446999999997E-3</v>
      </c>
      <c r="N16" s="92">
        <v>4.0522497000000001E-4</v>
      </c>
      <c r="O16" s="92">
        <v>2.4351789999999999E-5</v>
      </c>
      <c r="P16" s="92">
        <v>1.4440161E-6</v>
      </c>
      <c r="Q16" s="92">
        <v>8.4777219999999996E-8</v>
      </c>
      <c r="R16" s="92">
        <v>4.9374717999999997E-9</v>
      </c>
      <c r="S16" s="92">
        <v>2.8559239999999998E-10</v>
      </c>
      <c r="T16" s="92">
        <v>1.6417086000000001E-11</v>
      </c>
      <c r="U16" s="92">
        <v>9.3826119999999997E-13</v>
      </c>
      <c r="V16" s="92">
        <v>5.3325379999999997E-14</v>
      </c>
      <c r="W16" s="92">
        <v>3.0143630000000002E-15</v>
      </c>
      <c r="X16" s="92">
        <v>1.6949650000000001E-16</v>
      </c>
      <c r="Y16" s="92">
        <v>9.4814640000000006E-18</v>
      </c>
      <c r="Z16" s="93">
        <v>5.2769677000000001E-19</v>
      </c>
      <c r="AA16" s="93">
        <v>2.9223664000000002E-20</v>
      </c>
      <c r="AB16" s="93">
        <v>1.6105535999999999E-21</v>
      </c>
      <c r="AC16" s="93">
        <v>8.8340139999999998E-23</v>
      </c>
      <c r="AD16" s="93">
        <v>4.8232253E-24</v>
      </c>
      <c r="AE16" s="93">
        <v>2.6216159999999999E-25</v>
      </c>
      <c r="AF16" s="93">
        <v>1.4187611000000001E-26</v>
      </c>
      <c r="AG16" s="93">
        <v>7.6456554000000004E-28</v>
      </c>
      <c r="AH16" s="93">
        <v>4.1033845000000003E-29</v>
      </c>
      <c r="AI16" s="93">
        <v>2.1935495999999998E-30</v>
      </c>
      <c r="AJ16" s="93">
        <v>1.1681139E-31</v>
      </c>
      <c r="AK16" s="93">
        <v>6.1972759999999995E-33</v>
      </c>
      <c r="AL16" s="93">
        <v>3.2755909999999998E-34</v>
      </c>
      <c r="AM16" s="93">
        <v>1.7213256999999999E-35</v>
      </c>
      <c r="AN16" s="93">
        <v>8.7377339999999998E-37</v>
      </c>
      <c r="AO16" s="93">
        <v>3.7797994000000001E-38</v>
      </c>
      <c r="AP16" s="93">
        <v>0</v>
      </c>
      <c r="AQ16" s="93">
        <v>0</v>
      </c>
      <c r="AR16" s="93">
        <v>0</v>
      </c>
      <c r="AS16" s="94">
        <v>0</v>
      </c>
      <c r="AT16" s="94">
        <v>1.7019873E-3</v>
      </c>
      <c r="AU16" s="94">
        <v>3.8617529999999997E-2</v>
      </c>
      <c r="AV16" s="94">
        <v>0.22937948</v>
      </c>
      <c r="AW16" s="94">
        <v>0.46769533000000002</v>
      </c>
      <c r="AX16" s="94">
        <v>0.50333744000000002</v>
      </c>
      <c r="AY16" s="94">
        <v>0.31869629999999999</v>
      </c>
      <c r="AZ16" s="94">
        <v>9.5762459999999994E-2</v>
      </c>
      <c r="BA16" s="94">
        <v>6.6151474999999998E-3</v>
      </c>
      <c r="BB16" s="94">
        <v>4.0522487999999999E-4</v>
      </c>
      <c r="BC16" s="94">
        <v>2.4351772E-5</v>
      </c>
      <c r="BD16" s="94">
        <v>1.4440144E-6</v>
      </c>
      <c r="BE16" s="94">
        <v>8.477713E-8</v>
      </c>
      <c r="BF16" s="94">
        <v>4.937465E-9</v>
      </c>
      <c r="BG16" s="94">
        <v>2.8559204999999997E-10</v>
      </c>
      <c r="BH16" s="94">
        <v>1.6417064000000001E-11</v>
      </c>
      <c r="BI16" s="94">
        <v>9.3826030000000005E-13</v>
      </c>
      <c r="BJ16" s="94">
        <v>5.332533E-14</v>
      </c>
      <c r="BK16" s="94">
        <v>3.0143599E-15</v>
      </c>
      <c r="BL16" s="94">
        <v>1.6949634000000001E-16</v>
      </c>
      <c r="BM16" s="94">
        <v>9.4814539999999993E-18</v>
      </c>
      <c r="BN16" s="94">
        <v>5.2769610000000005E-19</v>
      </c>
      <c r="BO16" s="94">
        <v>2.9223630000000002E-20</v>
      </c>
      <c r="BP16" s="94">
        <v>1.6105516E-21</v>
      </c>
      <c r="BQ16" s="94">
        <v>8.8340027000000004E-23</v>
      </c>
      <c r="BR16" s="94">
        <v>4.8232194000000003E-24</v>
      </c>
      <c r="BS16" s="94">
        <v>2.6216123000000002E-25</v>
      </c>
      <c r="BT16" s="94">
        <v>1.4187593999999999E-26</v>
      </c>
      <c r="BU16" s="94">
        <v>7.6456479999999999E-28</v>
      </c>
      <c r="BV16" s="94">
        <v>4.1033796999999998E-29</v>
      </c>
      <c r="BW16" s="94">
        <v>2.1935471E-30</v>
      </c>
      <c r="BX16" s="94">
        <v>1.1681119E-31</v>
      </c>
      <c r="BY16" s="94">
        <v>6.1972379999999999E-33</v>
      </c>
      <c r="BZ16" s="94">
        <v>3.2754506999999998E-34</v>
      </c>
      <c r="CA16" s="94">
        <v>1.7208553E-35</v>
      </c>
      <c r="CB16" s="94">
        <v>8.6933059999999998E-37</v>
      </c>
      <c r="CC16" s="94">
        <v>3.7483204E-38</v>
      </c>
      <c r="CD16" s="94">
        <v>0</v>
      </c>
      <c r="CE16" s="94">
        <v>0</v>
      </c>
      <c r="CF16" s="94">
        <v>0</v>
      </c>
      <c r="CG16" s="94">
        <v>0</v>
      </c>
      <c r="CH16" s="94">
        <v>1.7019956E-3</v>
      </c>
      <c r="CI16" s="94">
        <v>3.8617708000000001E-2</v>
      </c>
      <c r="CJ16" s="94">
        <v>0.2293801</v>
      </c>
      <c r="CK16" s="94">
        <v>0.46769598000000001</v>
      </c>
      <c r="CL16" s="94">
        <v>0.50333773999999998</v>
      </c>
      <c r="CM16" s="94">
        <v>0.31869639999999999</v>
      </c>
      <c r="CN16" s="94">
        <v>9.5762505999999997E-2</v>
      </c>
      <c r="CO16" s="94">
        <v>6.6151456000000004E-3</v>
      </c>
      <c r="CP16" s="94">
        <v>4.0522483000000003E-4</v>
      </c>
      <c r="CQ16" s="94">
        <v>2.4351764000000001E-5</v>
      </c>
      <c r="CR16" s="94">
        <v>1.4440141999999999E-6</v>
      </c>
      <c r="CS16" s="94">
        <v>8.4777084999999996E-8</v>
      </c>
      <c r="CT16" s="94">
        <v>4.9374646999999999E-9</v>
      </c>
      <c r="CU16" s="94">
        <v>2.8559194E-10</v>
      </c>
      <c r="CV16" s="94">
        <v>1.6417062E-11</v>
      </c>
      <c r="CW16" s="94">
        <v>9.382602E-13</v>
      </c>
      <c r="CX16" s="94">
        <v>5.3325325000000001E-14</v>
      </c>
      <c r="CY16" s="94">
        <v>3.0143602999999999E-15</v>
      </c>
      <c r="CZ16" s="94">
        <v>1.6949636000000001E-16</v>
      </c>
      <c r="DA16" s="94">
        <v>9.4814559999999999E-18</v>
      </c>
      <c r="DB16" s="94">
        <v>5.2769636000000001E-19</v>
      </c>
      <c r="DC16" s="94">
        <v>2.9223635E-20</v>
      </c>
      <c r="DD16" s="94">
        <v>1.6105525E-21</v>
      </c>
      <c r="DE16" s="94">
        <v>8.83401E-23</v>
      </c>
      <c r="DF16" s="94">
        <v>4.8232229999999998E-24</v>
      </c>
      <c r="DG16" s="94">
        <v>2.621615E-25</v>
      </c>
      <c r="DH16" s="94">
        <v>1.4187604999999999E-26</v>
      </c>
      <c r="DI16" s="94">
        <v>7.6456563999999996E-28</v>
      </c>
      <c r="DJ16" s="94">
        <v>4.1033859999999998E-29</v>
      </c>
      <c r="DK16" s="94">
        <v>2.193551E-30</v>
      </c>
      <c r="DL16" s="94">
        <v>1.1681134999999999E-31</v>
      </c>
      <c r="DM16" s="94">
        <v>6.1972439999999999E-33</v>
      </c>
      <c r="DN16" s="94">
        <v>3.2754511999999999E-34</v>
      </c>
      <c r="DO16" s="94">
        <v>1.720854E-35</v>
      </c>
      <c r="DP16" s="94">
        <v>8.6933610000000001E-37</v>
      </c>
      <c r="DQ16" s="94">
        <v>3.7483950000000001E-38</v>
      </c>
      <c r="DR16" s="94">
        <v>0</v>
      </c>
      <c r="DS16" s="94">
        <v>0</v>
      </c>
      <c r="DT16" s="94">
        <v>0</v>
      </c>
      <c r="DU16" s="94">
        <v>0</v>
      </c>
      <c r="DV16" s="94">
        <v>1.7019960999999999E-3</v>
      </c>
      <c r="DW16" s="94">
        <v>3.8617690000000003E-2</v>
      </c>
      <c r="DX16" s="94">
        <v>0.22938006999999999</v>
      </c>
      <c r="DY16" s="94">
        <v>0.46769598000000001</v>
      </c>
      <c r="DZ16" s="94">
        <v>0.50333779999999995</v>
      </c>
      <c r="EA16" s="94">
        <v>0.31869639999999999</v>
      </c>
      <c r="EB16" s="94">
        <v>9.5762479999999997E-2</v>
      </c>
      <c r="EC16" s="94">
        <v>6.6151465000000003E-3</v>
      </c>
      <c r="ED16" s="94">
        <v>4.0522494000000002E-4</v>
      </c>
      <c r="EE16" s="94">
        <v>2.4351772E-5</v>
      </c>
      <c r="EF16" s="94">
        <v>1.4440147E-6</v>
      </c>
      <c r="EG16" s="94">
        <v>8.4777135000000005E-8</v>
      </c>
      <c r="EH16" s="94">
        <v>4.9374669999999998E-9</v>
      </c>
      <c r="EI16" s="94">
        <v>2.8559208E-10</v>
      </c>
      <c r="EJ16" s="94">
        <v>1.6417073E-11</v>
      </c>
      <c r="EK16" s="94">
        <v>9.382609E-13</v>
      </c>
      <c r="EL16" s="94">
        <v>5.3325375999999998E-14</v>
      </c>
      <c r="EM16" s="94">
        <v>3.0143635000000001E-15</v>
      </c>
      <c r="EN16" s="94">
        <v>1.6949656E-16</v>
      </c>
      <c r="EO16" s="94">
        <v>9.4814659999999996E-18</v>
      </c>
      <c r="EP16" s="94">
        <v>5.2769679999999996E-19</v>
      </c>
      <c r="EQ16" s="94">
        <v>2.9223666999999999E-20</v>
      </c>
      <c r="ER16" s="94">
        <v>1.6105541E-21</v>
      </c>
      <c r="ES16" s="94">
        <v>8.8340190000000003E-23</v>
      </c>
      <c r="ET16" s="94">
        <v>4.8232276999999997E-24</v>
      </c>
      <c r="EU16" s="94">
        <v>2.6216168E-25</v>
      </c>
      <c r="EV16" s="94">
        <v>1.4187606E-26</v>
      </c>
      <c r="EW16" s="94">
        <v>7.6456535000000003E-28</v>
      </c>
      <c r="EX16" s="94">
        <v>4.1033823999999999E-29</v>
      </c>
      <c r="EY16" s="94">
        <v>2.1935488E-30</v>
      </c>
      <c r="EZ16" s="94">
        <v>1.1681128E-31</v>
      </c>
      <c r="FA16" s="94">
        <v>6.1972439999999999E-33</v>
      </c>
      <c r="FB16" s="94">
        <v>3.2754511999999999E-34</v>
      </c>
      <c r="FC16" s="94">
        <v>1.7208543000000001E-35</v>
      </c>
      <c r="FD16" s="94">
        <v>8.6933700000000004E-37</v>
      </c>
      <c r="FE16" s="94">
        <v>3.7483943999999999E-38</v>
      </c>
      <c r="FF16" s="94">
        <v>0</v>
      </c>
      <c r="FG16" s="94">
        <v>0</v>
      </c>
      <c r="FH16" s="94">
        <v>0</v>
      </c>
      <c r="FI16" s="94">
        <v>0</v>
      </c>
      <c r="FJ16" s="94">
        <v>1.7019924E-3</v>
      </c>
      <c r="FK16" s="94">
        <v>3.8617626000000002E-2</v>
      </c>
      <c r="FL16" s="94">
        <v>0.22937985999999999</v>
      </c>
      <c r="FM16" s="94">
        <v>0.46769574000000003</v>
      </c>
      <c r="FN16" s="94">
        <v>0.50333773999999998</v>
      </c>
      <c r="FO16" s="94">
        <v>0.31869631999999998</v>
      </c>
      <c r="FP16" s="94">
        <v>9.5762410000000006E-2</v>
      </c>
      <c r="FQ16" s="94">
        <v>6.6151329999999996E-3</v>
      </c>
      <c r="FR16" s="94">
        <v>4.0522424E-4</v>
      </c>
      <c r="FS16" s="94">
        <v>2.4351737000000001E-5</v>
      </c>
      <c r="FT16" s="94">
        <v>1.4440127E-6</v>
      </c>
      <c r="FU16" s="94">
        <v>8.4777014000000003E-8</v>
      </c>
      <c r="FV16" s="94">
        <v>4.93746E-9</v>
      </c>
      <c r="FW16" s="94">
        <v>2.8559173999999999E-10</v>
      </c>
      <c r="FX16" s="94">
        <v>1.6417047999999999E-11</v>
      </c>
      <c r="FY16" s="94">
        <v>9.3825930000000008E-13</v>
      </c>
      <c r="FZ16" s="94">
        <v>5.3325290000000001E-14</v>
      </c>
      <c r="GA16" s="94">
        <v>3.0143590000000001E-15</v>
      </c>
      <c r="GB16" s="94">
        <v>1.6949629999999999E-16</v>
      </c>
      <c r="GC16" s="94">
        <v>9.4814520000000003E-18</v>
      </c>
      <c r="GD16" s="94">
        <v>5.2769605000000003E-19</v>
      </c>
      <c r="GE16" s="94">
        <v>2.9223616E-20</v>
      </c>
      <c r="GF16" s="94">
        <v>1.610551E-21</v>
      </c>
      <c r="GG16" s="94">
        <v>8.8339994999999996E-23</v>
      </c>
      <c r="GH16" s="94">
        <v>4.8232169999999998E-24</v>
      </c>
      <c r="GI16" s="94">
        <v>2.6216105999999998E-25</v>
      </c>
      <c r="GJ16" s="94">
        <v>1.4187574000000001E-26</v>
      </c>
      <c r="GK16" s="94">
        <v>7.645636E-28</v>
      </c>
      <c r="GL16" s="94">
        <v>4.1033745999999998E-29</v>
      </c>
      <c r="GM16" s="94">
        <v>2.1935462E-30</v>
      </c>
      <c r="GN16" s="94">
        <v>1.1681125E-31</v>
      </c>
      <c r="GO16" s="94">
        <v>6.1972480000000004E-33</v>
      </c>
      <c r="GP16" s="94">
        <v>3.2754545999999999E-34</v>
      </c>
      <c r="GQ16" s="94">
        <v>1.720852E-35</v>
      </c>
      <c r="GR16" s="94">
        <v>8.6933369999999995E-37</v>
      </c>
      <c r="GS16" s="94">
        <v>3.7483930000000002E-38</v>
      </c>
      <c r="GT16" s="94">
        <v>0</v>
      </c>
      <c r="GU16" s="94">
        <v>0</v>
      </c>
      <c r="GV16" s="94">
        <v>0</v>
      </c>
      <c r="GW16" s="94">
        <v>0</v>
      </c>
      <c r="GX16" s="94">
        <v>1.70199E-3</v>
      </c>
      <c r="GY16" s="94">
        <v>3.8617569999999997E-2</v>
      </c>
      <c r="GZ16" s="94">
        <v>0.22937958</v>
      </c>
      <c r="HA16" s="94">
        <v>0.46769541999999997</v>
      </c>
      <c r="HB16" s="94">
        <v>0.50333744000000002</v>
      </c>
      <c r="HC16" s="94">
        <v>0.31869614000000002</v>
      </c>
      <c r="HD16" s="94">
        <v>9.5762365000000002E-2</v>
      </c>
      <c r="HE16" s="94">
        <v>6.6151283999999998E-3</v>
      </c>
      <c r="HF16" s="94">
        <v>4.0522387000000001E-4</v>
      </c>
      <c r="HG16" s="94">
        <v>2.4351719000000001E-5</v>
      </c>
      <c r="HH16" s="94">
        <v>1.4440113999999999E-6</v>
      </c>
      <c r="HI16" s="94">
        <v>8.4776935999999998E-8</v>
      </c>
      <c r="HJ16" s="94">
        <v>4.9374558000000003E-9</v>
      </c>
      <c r="HK16" s="94">
        <v>2.8559140000000003E-10</v>
      </c>
      <c r="HL16" s="94">
        <v>1.6417030000000001E-11</v>
      </c>
      <c r="HM16" s="94">
        <v>9.3825790000000008E-13</v>
      </c>
      <c r="HN16" s="94">
        <v>5.3325202999999998E-14</v>
      </c>
      <c r="HO16" s="94">
        <v>3.0143534999999999E-15</v>
      </c>
      <c r="HP16" s="94">
        <v>1.6949595000000001E-16</v>
      </c>
      <c r="HQ16" s="94">
        <v>9.4814339999999998E-18</v>
      </c>
      <c r="HR16" s="94">
        <v>5.2769496E-19</v>
      </c>
      <c r="HS16" s="94">
        <v>2.9223554000000002E-20</v>
      </c>
      <c r="HT16" s="94">
        <v>1.6105477E-21</v>
      </c>
      <c r="HU16" s="94">
        <v>8.8339824999999998E-23</v>
      </c>
      <c r="HV16" s="94">
        <v>4.8232072000000001E-24</v>
      </c>
      <c r="HW16" s="94">
        <v>2.6216062E-25</v>
      </c>
      <c r="HX16" s="94">
        <v>1.4187553999999999E-26</v>
      </c>
      <c r="HY16" s="94">
        <v>7.6456312999999997E-28</v>
      </c>
      <c r="HZ16" s="94">
        <v>4.1033730000000001E-29</v>
      </c>
      <c r="IA16" s="94">
        <v>2.1935445000000001E-30</v>
      </c>
      <c r="IB16" s="94">
        <v>1.1681104999999999E-31</v>
      </c>
      <c r="IC16" s="94">
        <v>6.1972330000000004E-33</v>
      </c>
      <c r="ID16" s="94">
        <v>3.2754493000000001E-34</v>
      </c>
      <c r="IE16" s="94">
        <v>1.7208518000000001E-35</v>
      </c>
      <c r="IF16" s="94">
        <v>8.6933339999999994E-37</v>
      </c>
      <c r="IG16" s="94">
        <v>3.7483917999999998E-38</v>
      </c>
      <c r="IH16" s="94">
        <v>0</v>
      </c>
      <c r="II16" s="94">
        <v>0</v>
      </c>
      <c r="IJ16" s="94">
        <v>0</v>
      </c>
      <c r="IK16" s="94">
        <v>0</v>
      </c>
      <c r="IL16" s="94">
        <v>1.7019884999999999E-3</v>
      </c>
      <c r="IM16" s="94">
        <v>3.8617520000000002E-2</v>
      </c>
      <c r="IN16" s="94">
        <v>0.22937938999999999</v>
      </c>
      <c r="IO16" s="94">
        <v>0.46769515</v>
      </c>
      <c r="IP16" s="94">
        <v>0.50333720000000004</v>
      </c>
      <c r="IQ16" s="94">
        <v>0.31869586999999999</v>
      </c>
      <c r="IR16" s="94">
        <v>9.5762340000000001E-2</v>
      </c>
      <c r="IS16" s="94">
        <v>6.6151329999999996E-3</v>
      </c>
      <c r="IT16" s="94">
        <v>4.0522403999999998E-4</v>
      </c>
      <c r="IU16" s="94">
        <v>2.4351716999999999E-5</v>
      </c>
      <c r="IV16" s="94">
        <v>1.4440111000000001E-6</v>
      </c>
      <c r="IW16" s="94">
        <v>8.4776886000000002E-8</v>
      </c>
      <c r="IX16" s="94">
        <v>4.937452E-9</v>
      </c>
      <c r="IY16" s="94">
        <v>2.8559120000000001E-10</v>
      </c>
      <c r="IZ16" s="94">
        <v>1.6417009999999999E-11</v>
      </c>
      <c r="JA16" s="94">
        <v>9.382567E-13</v>
      </c>
      <c r="JB16" s="94">
        <v>5.332512E-14</v>
      </c>
      <c r="JC16" s="94">
        <v>3.0143482000000001E-15</v>
      </c>
      <c r="JD16" s="94">
        <v>1.694957E-16</v>
      </c>
      <c r="JE16" s="94">
        <v>9.4814200000000005E-18</v>
      </c>
      <c r="JF16" s="94">
        <v>5.2769424000000002E-19</v>
      </c>
      <c r="JG16" s="94">
        <v>2.9223520000000002E-20</v>
      </c>
      <c r="JH16" s="94">
        <v>1.6105459E-21</v>
      </c>
      <c r="JI16" s="94">
        <v>8.8339730000000002E-23</v>
      </c>
      <c r="JJ16" s="94">
        <v>4.8232035999999998E-24</v>
      </c>
      <c r="JK16" s="94">
        <v>2.6216044E-25</v>
      </c>
      <c r="JL16" s="94">
        <v>1.4187545999999999E-26</v>
      </c>
      <c r="JM16" s="94">
        <v>7.6456255000000002E-28</v>
      </c>
      <c r="JN16" s="94">
        <v>4.1033725E-29</v>
      </c>
      <c r="JO16" s="94">
        <v>2.1935454000000001E-30</v>
      </c>
      <c r="JP16" s="94">
        <v>1.1681104E-31</v>
      </c>
      <c r="JQ16" s="94">
        <v>6.1972240000000003E-33</v>
      </c>
      <c r="JR16" s="94">
        <v>3.2754418000000001E-34</v>
      </c>
      <c r="JS16" s="94">
        <v>1.7208507E-35</v>
      </c>
      <c r="JT16" s="94">
        <v>8.6933440000000002E-37</v>
      </c>
      <c r="JU16" s="94">
        <v>3.7483902000000002E-38</v>
      </c>
      <c r="JV16" s="94">
        <v>0</v>
      </c>
      <c r="JW16" s="94">
        <v>0</v>
      </c>
      <c r="JX16" s="94">
        <v>0</v>
      </c>
      <c r="JY16" s="94">
        <v>0</v>
      </c>
      <c r="JZ16" s="94">
        <v>1.7019883000000001E-3</v>
      </c>
      <c r="KA16" s="94">
        <v>3.8617520000000002E-2</v>
      </c>
      <c r="KB16" s="94">
        <v>0.22937938999999999</v>
      </c>
      <c r="KC16" s="94">
        <v>0.46769500000000003</v>
      </c>
      <c r="KD16" s="94">
        <v>0.50333696999999999</v>
      </c>
      <c r="KE16" s="94">
        <v>0.31869572000000002</v>
      </c>
      <c r="KF16" s="94">
        <v>9.5762230000000004E-2</v>
      </c>
      <c r="KG16" s="94">
        <v>6.6151150000000004E-3</v>
      </c>
      <c r="KH16" s="94">
        <v>4.0522319999999998E-4</v>
      </c>
      <c r="KI16" s="94">
        <v>2.4351664000000001E-5</v>
      </c>
      <c r="KJ16" s="94">
        <v>1.4440078E-6</v>
      </c>
      <c r="KK16" s="94">
        <v>8.4776693999999994E-8</v>
      </c>
      <c r="KL16" s="94">
        <v>4.9374393E-9</v>
      </c>
      <c r="KM16" s="94">
        <v>2.8559051999999998E-10</v>
      </c>
      <c r="KN16" s="94">
        <v>1.6416972E-11</v>
      </c>
      <c r="KO16" s="94">
        <v>9.382546E-13</v>
      </c>
      <c r="KP16" s="94">
        <v>5.3325003000000002E-14</v>
      </c>
      <c r="KQ16" s="94">
        <v>3.014342E-15</v>
      </c>
      <c r="KR16" s="94">
        <v>1.6949533E-16</v>
      </c>
      <c r="KS16" s="94">
        <v>9.4814010000000005E-18</v>
      </c>
      <c r="KT16" s="94">
        <v>5.2769336000000003E-19</v>
      </c>
      <c r="KU16" s="94">
        <v>2.9223474000000001E-20</v>
      </c>
      <c r="KV16" s="94">
        <v>1.6105437E-21</v>
      </c>
      <c r="KW16" s="94">
        <v>8.8339653999999996E-23</v>
      </c>
      <c r="KX16" s="94">
        <v>4.8232017000000003E-24</v>
      </c>
      <c r="KY16" s="94">
        <v>2.6216044E-25</v>
      </c>
      <c r="KZ16" s="94">
        <v>1.4187545000000001E-26</v>
      </c>
      <c r="LA16" s="94">
        <v>7.6456206999999999E-28</v>
      </c>
      <c r="LB16" s="94">
        <v>4.1033665000000002E-29</v>
      </c>
      <c r="LC16" s="94">
        <v>2.1935428000000001E-30</v>
      </c>
      <c r="LD16" s="94">
        <v>1.1681098E-31</v>
      </c>
      <c r="LE16" s="94">
        <v>6.1972224000000002E-33</v>
      </c>
      <c r="LF16" s="94">
        <v>3.2754383000000001E-34</v>
      </c>
      <c r="LG16" s="94">
        <v>1.7208483999999999E-35</v>
      </c>
      <c r="LH16" s="94">
        <v>8.6933390000000007E-37</v>
      </c>
      <c r="LI16" s="94">
        <v>3.7483856999999999E-38</v>
      </c>
      <c r="LJ16" s="94">
        <v>0</v>
      </c>
      <c r="LK16" s="94">
        <v>0</v>
      </c>
      <c r="LL16" s="94">
        <v>0</v>
      </c>
      <c r="LM16" s="94">
        <v>0</v>
      </c>
      <c r="LN16" s="94">
        <v>1.7019877999999999E-3</v>
      </c>
      <c r="LO16" s="94">
        <v>3.8617480000000003E-2</v>
      </c>
      <c r="LP16" s="94">
        <v>0.22937927</v>
      </c>
      <c r="LQ16" s="94">
        <v>0.46769496999999999</v>
      </c>
      <c r="LR16" s="94">
        <v>0.50333696999999999</v>
      </c>
      <c r="LS16" s="94">
        <v>0.31869577999999998</v>
      </c>
      <c r="LT16" s="94">
        <v>9.5762249999999993E-2</v>
      </c>
      <c r="LU16" s="94">
        <v>6.6151159999999999E-3</v>
      </c>
      <c r="LV16" s="94">
        <v>4.0522323000000002E-4</v>
      </c>
      <c r="LW16" s="94">
        <v>2.4351671999999999E-5</v>
      </c>
      <c r="LX16" s="94">
        <v>1.4440080000000001E-6</v>
      </c>
      <c r="LY16" s="94">
        <v>8.4776679999999996E-8</v>
      </c>
      <c r="LZ16" s="94">
        <v>4.9374384999999998E-9</v>
      </c>
      <c r="MA16" s="94">
        <v>2.8559037999999998E-10</v>
      </c>
      <c r="MB16" s="94">
        <v>1.6416967E-11</v>
      </c>
      <c r="MC16" s="94">
        <v>9.3825440000000008E-13</v>
      </c>
      <c r="MD16" s="94">
        <v>5.3324995999999997E-14</v>
      </c>
      <c r="ME16" s="94">
        <v>3.0143417000000001E-15</v>
      </c>
      <c r="MF16" s="94">
        <v>1.6949533E-16</v>
      </c>
      <c r="MG16" s="94">
        <v>9.4814029999999996E-18</v>
      </c>
      <c r="MH16" s="94">
        <v>5.2769355999999999E-19</v>
      </c>
      <c r="MI16" s="94">
        <v>2.9223495999999999E-20</v>
      </c>
      <c r="MJ16" s="94">
        <v>1.6105455E-21</v>
      </c>
      <c r="MK16" s="94">
        <v>8.8339737000000001E-23</v>
      </c>
      <c r="ML16" s="94">
        <v>4.8232064000000002E-24</v>
      </c>
      <c r="MM16" s="94">
        <v>2.6216070999999998E-25</v>
      </c>
      <c r="MN16" s="94">
        <v>1.4187560000000001E-26</v>
      </c>
      <c r="MO16" s="94">
        <v>7.6456265000000003E-28</v>
      </c>
      <c r="MP16" s="94">
        <v>4.1033660000000002E-29</v>
      </c>
      <c r="MQ16" s="94">
        <v>2.1935404999999999E-30</v>
      </c>
      <c r="MR16" s="94">
        <v>1.1681092999999999E-31</v>
      </c>
      <c r="MS16" s="94">
        <v>6.1972279999999994E-33</v>
      </c>
      <c r="MT16" s="94">
        <v>3.2754433999999999E-34</v>
      </c>
      <c r="MU16" s="94">
        <v>1.7208502999999999E-35</v>
      </c>
      <c r="MV16" s="94">
        <v>8.6933410000000002E-37</v>
      </c>
      <c r="MW16" s="94">
        <v>3.7483848000000001E-38</v>
      </c>
      <c r="MX16" s="94">
        <v>0</v>
      </c>
      <c r="MY16" s="94">
        <v>0</v>
      </c>
      <c r="MZ16" s="94">
        <v>0</v>
      </c>
      <c r="NA16" s="94">
        <v>0</v>
      </c>
      <c r="NB16" s="94">
        <v>1.7019855E-3</v>
      </c>
      <c r="NC16" s="94">
        <v>3.8617435999999998E-2</v>
      </c>
      <c r="ND16" s="94">
        <v>0.22937917999999999</v>
      </c>
      <c r="NE16" s="94">
        <v>0.46769512000000002</v>
      </c>
      <c r="NF16" s="94">
        <v>0.50333729999999999</v>
      </c>
      <c r="NG16" s="94">
        <v>0.31869599999999998</v>
      </c>
      <c r="NH16" s="94">
        <v>9.5762299999999995E-2</v>
      </c>
      <c r="NI16" s="94">
        <v>6.6151129999999997E-3</v>
      </c>
      <c r="NJ16" s="94">
        <v>4.0522314E-4</v>
      </c>
      <c r="NK16" s="94">
        <v>2.4351671999999999E-5</v>
      </c>
      <c r="NL16" s="94">
        <v>1.4440080000000001E-6</v>
      </c>
      <c r="NM16" s="94">
        <v>8.4776700000000002E-8</v>
      </c>
      <c r="NN16" s="94">
        <v>4.9374393E-9</v>
      </c>
      <c r="NO16" s="94">
        <v>2.8559040000000002E-10</v>
      </c>
      <c r="NP16" s="94">
        <v>1.6416967E-11</v>
      </c>
      <c r="NQ16" s="94">
        <v>9.382546E-13</v>
      </c>
      <c r="NR16" s="94">
        <v>5.3325007000000001E-14</v>
      </c>
      <c r="NS16" s="94">
        <v>3.0143436000000001E-15</v>
      </c>
      <c r="NT16" s="94">
        <v>1.6949541000000001E-16</v>
      </c>
      <c r="NU16" s="94">
        <v>9.4814100000000008E-18</v>
      </c>
      <c r="NV16" s="94">
        <v>5.2769400000000003E-19</v>
      </c>
      <c r="NW16" s="94">
        <v>2.9223520000000002E-20</v>
      </c>
      <c r="NX16" s="94">
        <v>1.6105468999999999E-21</v>
      </c>
      <c r="NY16" s="94">
        <v>8.8339800000000001E-23</v>
      </c>
      <c r="NZ16" s="94">
        <v>4.823208E-24</v>
      </c>
      <c r="OA16" s="94">
        <v>2.6216081000000001E-25</v>
      </c>
      <c r="OB16" s="94">
        <v>1.418757E-26</v>
      </c>
      <c r="OC16" s="94">
        <v>7.6456339999999999E-28</v>
      </c>
      <c r="OD16" s="94">
        <v>4.1033686E-29</v>
      </c>
      <c r="OE16" s="94">
        <v>2.1935404999999999E-30</v>
      </c>
      <c r="OF16" s="94">
        <v>1.1681088E-31</v>
      </c>
      <c r="OG16" s="94">
        <v>6.1972304999999999E-33</v>
      </c>
      <c r="OH16" s="94">
        <v>3.2754484E-34</v>
      </c>
      <c r="OI16" s="94">
        <v>1.7208533E-35</v>
      </c>
      <c r="OJ16" s="94">
        <v>8.6933500000000004E-37</v>
      </c>
      <c r="OK16" s="94">
        <v>3.748386E-38</v>
      </c>
      <c r="OL16" s="94">
        <v>0</v>
      </c>
      <c r="OM16" s="94">
        <v>0</v>
      </c>
      <c r="ON16" s="94">
        <v>0</v>
      </c>
      <c r="OO16" s="94">
        <v>0</v>
      </c>
      <c r="OP16" s="94">
        <v>1.701983E-3</v>
      </c>
      <c r="OQ16" s="94">
        <v>3.861738E-2</v>
      </c>
      <c r="OR16" s="94">
        <v>0.22937909000000001</v>
      </c>
      <c r="OS16" s="94">
        <v>0.46769496999999999</v>
      </c>
      <c r="OT16" s="94">
        <v>0.50333729999999999</v>
      </c>
      <c r="OU16" s="94">
        <v>0.31869619999999999</v>
      </c>
      <c r="OV16" s="94">
        <v>9.5762394000000001E-2</v>
      </c>
      <c r="OW16" s="94">
        <v>6.6151307000000001E-3</v>
      </c>
      <c r="OX16" s="94">
        <v>4.0522395000000002E-4</v>
      </c>
      <c r="OY16" s="94">
        <v>2.4351716999999999E-5</v>
      </c>
      <c r="OZ16" s="94">
        <v>1.4440109999999999E-6</v>
      </c>
      <c r="PA16" s="94">
        <v>8.4776869999999997E-8</v>
      </c>
      <c r="PB16" s="94">
        <v>4.9374486999999997E-9</v>
      </c>
      <c r="PC16" s="94">
        <v>2.8559087999999998E-10</v>
      </c>
      <c r="PD16" s="94">
        <v>1.6416994E-11</v>
      </c>
      <c r="PE16" s="94">
        <v>9.3825619999999991E-13</v>
      </c>
      <c r="PF16" s="94">
        <v>5.3325097999999997E-14</v>
      </c>
      <c r="PG16" s="94">
        <v>3.0143475999999998E-15</v>
      </c>
      <c r="PH16" s="94">
        <v>1.6949571E-16</v>
      </c>
      <c r="PI16" s="94">
        <v>9.4814230000000006E-18</v>
      </c>
      <c r="PJ16" s="94">
        <v>5.2769470000000004E-19</v>
      </c>
      <c r="PK16" s="94">
        <v>2.9223563999999998E-20</v>
      </c>
      <c r="PL16" s="94">
        <v>1.6105491E-21</v>
      </c>
      <c r="PM16" s="94">
        <v>8.8339920000000005E-23</v>
      </c>
      <c r="PN16" s="94">
        <v>4.8232129999999996E-24</v>
      </c>
      <c r="PO16" s="94">
        <v>2.6216095999999999E-25</v>
      </c>
      <c r="PP16" s="94">
        <v>1.4187571000000001E-26</v>
      </c>
      <c r="PQ16" s="94">
        <v>7.6456380000000002E-28</v>
      </c>
      <c r="PR16" s="94">
        <v>4.1033745999999998E-29</v>
      </c>
      <c r="PS16" s="94">
        <v>2.1935445000000001E-30</v>
      </c>
      <c r="PT16" s="94">
        <v>1.1681107E-31</v>
      </c>
      <c r="PU16" s="94">
        <v>6.1972379999999999E-33</v>
      </c>
      <c r="PV16" s="94">
        <v>3.2754519E-34</v>
      </c>
      <c r="PW16" s="94">
        <v>1.7208550000000001E-35</v>
      </c>
      <c r="PX16" s="94">
        <v>8.6933569999999995E-37</v>
      </c>
      <c r="PY16" s="94">
        <v>3.7483889999999998E-38</v>
      </c>
      <c r="PZ16" s="94">
        <v>0</v>
      </c>
      <c r="QA16" s="94">
        <v>0</v>
      </c>
      <c r="QB16" s="94">
        <v>0</v>
      </c>
      <c r="QC16" s="94">
        <v>0</v>
      </c>
      <c r="QD16" s="94">
        <v>1.7019826999999999E-3</v>
      </c>
      <c r="QE16" s="94">
        <v>3.8617354E-2</v>
      </c>
      <c r="QF16" s="94">
        <v>0.22937911999999999</v>
      </c>
      <c r="QG16" s="94">
        <v>0.46769494</v>
      </c>
      <c r="QH16" s="94">
        <v>0.50333720000000004</v>
      </c>
      <c r="QI16" s="94">
        <v>0.31869629999999999</v>
      </c>
      <c r="QJ16" s="94">
        <v>9.5762483999999995E-2</v>
      </c>
      <c r="QK16" s="94">
        <v>6.6151480000000004E-3</v>
      </c>
      <c r="QL16" s="94">
        <v>4.0522487999999999E-4</v>
      </c>
      <c r="QM16" s="94">
        <v>2.4351766E-5</v>
      </c>
      <c r="QN16" s="94">
        <v>1.4440137E-6</v>
      </c>
      <c r="QO16" s="94">
        <v>8.4777050000000001E-8</v>
      </c>
      <c r="QP16" s="94">
        <v>4.9374598E-9</v>
      </c>
      <c r="QQ16" s="94">
        <v>2.8559151999999999E-10</v>
      </c>
      <c r="QR16" s="94">
        <v>1.6417030000000001E-11</v>
      </c>
      <c r="QS16" s="94">
        <v>9.3825799999999994E-13</v>
      </c>
      <c r="QT16" s="94">
        <v>5.3325210000000003E-14</v>
      </c>
      <c r="QU16" s="94">
        <v>3.0143544000000002E-15</v>
      </c>
      <c r="QV16" s="94">
        <v>1.6949607000000001E-16</v>
      </c>
      <c r="QW16" s="94">
        <v>9.4814420000000006E-18</v>
      </c>
      <c r="QX16" s="94">
        <v>5.2769570000000003E-19</v>
      </c>
      <c r="QY16" s="94">
        <v>2.9223609999999999E-20</v>
      </c>
      <c r="QZ16" s="94">
        <v>1.6105510999999999E-21</v>
      </c>
      <c r="RA16" s="94">
        <v>8.8340020000000005E-23</v>
      </c>
      <c r="RB16" s="94">
        <v>4.8232180000000001E-24</v>
      </c>
      <c r="RC16" s="94">
        <v>2.6216112999999999E-25</v>
      </c>
      <c r="RD16" s="94">
        <v>1.4187578999999999E-26</v>
      </c>
      <c r="RE16" s="94">
        <v>7.6456420000000004E-28</v>
      </c>
      <c r="RF16" s="94">
        <v>4.1033796999999998E-29</v>
      </c>
      <c r="RG16" s="94">
        <v>2.1935488E-30</v>
      </c>
      <c r="RH16" s="94">
        <v>1.1681134999999999E-31</v>
      </c>
      <c r="RI16" s="94">
        <v>6.1972499999999999E-33</v>
      </c>
      <c r="RJ16" s="94">
        <v>3.2754567000000001E-34</v>
      </c>
      <c r="RK16" s="94">
        <v>1.7208566999999999E-35</v>
      </c>
      <c r="RL16" s="94">
        <v>8.6933629999999996E-37</v>
      </c>
      <c r="RM16" s="94">
        <v>3.7483940000000001E-38</v>
      </c>
      <c r="RN16" s="94">
        <v>0</v>
      </c>
      <c r="RO16" s="94">
        <v>0</v>
      </c>
      <c r="RP16" s="94">
        <v>0</v>
      </c>
      <c r="RQ16" s="94">
        <v>0</v>
      </c>
      <c r="RR16" s="94">
        <v>1.7019813999999999E-3</v>
      </c>
      <c r="RS16" s="94">
        <v>3.8617327999999999E-2</v>
      </c>
      <c r="RT16" s="94">
        <v>0.22937921999999999</v>
      </c>
      <c r="RU16" s="94">
        <v>0.46769494</v>
      </c>
      <c r="RV16" s="94">
        <v>0.50333720000000004</v>
      </c>
      <c r="RW16" s="94">
        <v>0.31869623000000002</v>
      </c>
      <c r="RX16" s="94">
        <v>9.5762449999999999E-2</v>
      </c>
      <c r="RY16" s="94">
        <v>6.6151544E-3</v>
      </c>
      <c r="RZ16" s="94">
        <v>4.0522529999999999E-4</v>
      </c>
      <c r="SA16" s="94">
        <v>2.4351783999999999E-5</v>
      </c>
      <c r="SB16" s="94">
        <v>1.4440148999999999E-6</v>
      </c>
      <c r="SC16" s="94">
        <v>8.4777106000000006E-8</v>
      </c>
      <c r="SD16" s="94">
        <v>4.9374633000000003E-9</v>
      </c>
      <c r="SE16" s="94">
        <v>2.8559173999999999E-10</v>
      </c>
      <c r="SF16" s="94">
        <v>1.6417042999999999E-11</v>
      </c>
      <c r="SG16" s="94">
        <v>9.3825860000000008E-13</v>
      </c>
      <c r="SH16" s="94">
        <v>5.3325239999999997E-14</v>
      </c>
      <c r="SI16" s="94">
        <v>3.0143559999999999E-15</v>
      </c>
      <c r="SJ16" s="94">
        <v>1.6949618999999999E-16</v>
      </c>
      <c r="SK16" s="94">
        <v>9.4814480000000007E-18</v>
      </c>
      <c r="SL16" s="94">
        <v>5.2769579999999996E-19</v>
      </c>
      <c r="SM16" s="94">
        <v>2.9223605999999998E-20</v>
      </c>
      <c r="SN16" s="94">
        <v>1.6105508000000001E-21</v>
      </c>
      <c r="SO16" s="94">
        <v>8.8340013999999998E-23</v>
      </c>
      <c r="SP16" s="94">
        <v>4.8232186000000004E-24</v>
      </c>
      <c r="SQ16" s="94">
        <v>2.621612E-25</v>
      </c>
      <c r="SR16" s="94">
        <v>1.4187585000000001E-26</v>
      </c>
      <c r="SS16" s="94">
        <v>7.6456429999999996E-28</v>
      </c>
      <c r="ST16" s="94">
        <v>4.1033789999999999E-29</v>
      </c>
      <c r="SU16" s="94">
        <v>2.1935498000000002E-30</v>
      </c>
      <c r="SV16" s="94">
        <v>1.1681143999999999E-31</v>
      </c>
      <c r="SW16" s="94">
        <v>6.1972554000000002E-33</v>
      </c>
      <c r="SX16" s="94">
        <v>3.2754579999999998E-34</v>
      </c>
      <c r="SY16" s="94">
        <v>1.7208557000000001E-35</v>
      </c>
      <c r="SZ16" s="94">
        <v>8.6933580000000001E-37</v>
      </c>
      <c r="TA16" s="94">
        <v>3.7483927000000001E-38</v>
      </c>
      <c r="TB16" s="94">
        <v>0</v>
      </c>
      <c r="TC16" s="94">
        <v>0</v>
      </c>
      <c r="TD16" s="94">
        <v>0</v>
      </c>
      <c r="TE16" s="94">
        <v>0</v>
      </c>
      <c r="TF16" s="94">
        <v>1.7019804E-3</v>
      </c>
      <c r="TG16" s="94">
        <v>3.8617289999999999E-2</v>
      </c>
      <c r="TH16" s="94">
        <v>0.22937927999999999</v>
      </c>
      <c r="TI16" s="94">
        <v>0.46769503000000001</v>
      </c>
      <c r="TJ16" s="94">
        <v>0.50333749999999999</v>
      </c>
      <c r="TK16" s="94">
        <v>0.31869639999999999</v>
      </c>
      <c r="TL16" s="94">
        <v>9.5762550000000002E-2</v>
      </c>
      <c r="TM16" s="94">
        <v>6.6151613999999997E-3</v>
      </c>
      <c r="TN16" s="94">
        <v>4.0522581999999997E-4</v>
      </c>
      <c r="TO16" s="94">
        <v>2.4351816999999999E-5</v>
      </c>
      <c r="TP16" s="94">
        <v>1.4440171000000001E-6</v>
      </c>
      <c r="TQ16" s="94">
        <v>8.4777249999999999E-8</v>
      </c>
      <c r="TR16" s="94">
        <v>4.9374713000000003E-9</v>
      </c>
      <c r="TS16" s="94">
        <v>2.8559222000000001E-10</v>
      </c>
      <c r="TT16" s="94">
        <v>1.6417069000000001E-11</v>
      </c>
      <c r="TU16" s="94">
        <v>9.3826000000000008E-13</v>
      </c>
      <c r="TV16" s="94">
        <v>5.3325307999999998E-14</v>
      </c>
      <c r="TW16" s="94">
        <v>3.0143594E-15</v>
      </c>
      <c r="TX16" s="94">
        <v>1.6949634000000001E-16</v>
      </c>
      <c r="TY16" s="94">
        <v>9.4814539999999993E-18</v>
      </c>
      <c r="TZ16" s="94">
        <v>5.2769619999999998E-19</v>
      </c>
      <c r="UA16" s="94">
        <v>2.9223622000000001E-20</v>
      </c>
      <c r="UB16" s="94">
        <v>1.6105513999999999E-21</v>
      </c>
      <c r="UC16" s="94">
        <v>8.8340049999999994E-23</v>
      </c>
      <c r="UD16" s="94">
        <v>4.8232214E-24</v>
      </c>
      <c r="UE16" s="94">
        <v>2.6216147999999999E-25</v>
      </c>
      <c r="UF16" s="94">
        <v>1.4187602E-26</v>
      </c>
      <c r="UG16" s="94">
        <v>7.6456554000000004E-28</v>
      </c>
      <c r="UH16" s="94">
        <v>4.1033859999999998E-29</v>
      </c>
      <c r="UI16" s="94">
        <v>2.1935526000000001E-30</v>
      </c>
      <c r="UJ16" s="94">
        <v>1.1681166E-31</v>
      </c>
      <c r="UK16" s="94">
        <v>6.1972669999999995E-33</v>
      </c>
      <c r="UL16" s="94">
        <v>3.2754638000000001E-34</v>
      </c>
      <c r="UM16" s="94">
        <v>1.7208583000000001E-35</v>
      </c>
      <c r="UN16" s="94">
        <v>8.6933679999999992E-37</v>
      </c>
      <c r="UO16" s="94">
        <v>3.7483966000000002E-38</v>
      </c>
      <c r="UP16" s="94">
        <v>0</v>
      </c>
      <c r="UQ16" s="94">
        <v>0</v>
      </c>
      <c r="UR16" s="94">
        <v>0</v>
      </c>
      <c r="US16" s="94">
        <v>0</v>
      </c>
      <c r="UT16" s="94">
        <v>1.7019792E-3</v>
      </c>
      <c r="UU16" s="94">
        <v>3.8617289999999999E-2</v>
      </c>
      <c r="UV16" s="94">
        <v>0.22937937</v>
      </c>
      <c r="UW16" s="94">
        <v>0.46769533000000002</v>
      </c>
      <c r="UX16" s="94">
        <v>0.50333755999999996</v>
      </c>
      <c r="UY16" s="94">
        <v>0.31869652999999998</v>
      </c>
      <c r="UZ16" s="94">
        <v>9.5762589999999995E-2</v>
      </c>
      <c r="VA16" s="94">
        <v>6.6151689999999997E-3</v>
      </c>
      <c r="VB16" s="94">
        <v>4.0522620000000003E-4</v>
      </c>
      <c r="VC16" s="94">
        <v>2.4351843E-5</v>
      </c>
      <c r="VD16" s="94">
        <v>1.4440188000000001E-6</v>
      </c>
      <c r="VE16" s="94">
        <v>8.4777329999999998E-8</v>
      </c>
      <c r="VF16" s="94">
        <v>4.9374766000000004E-9</v>
      </c>
      <c r="VG16" s="94">
        <v>2.8559254999999998E-10</v>
      </c>
      <c r="VH16" s="94">
        <v>1.6417086000000001E-11</v>
      </c>
      <c r="VI16" s="94">
        <v>9.382609E-13</v>
      </c>
      <c r="VJ16" s="94">
        <v>5.3325352000000002E-14</v>
      </c>
      <c r="VK16" s="94">
        <v>3.0143610000000002E-15</v>
      </c>
      <c r="VL16" s="94">
        <v>1.6949639E-16</v>
      </c>
      <c r="VM16" s="94">
        <v>9.4814584999999994E-18</v>
      </c>
      <c r="VN16" s="94">
        <v>5.2769630000000001E-19</v>
      </c>
      <c r="VO16" s="94">
        <v>2.9223630000000002E-20</v>
      </c>
      <c r="VP16" s="94">
        <v>1.6105512E-21</v>
      </c>
      <c r="VQ16" s="94">
        <v>8.8340027000000004E-23</v>
      </c>
      <c r="VR16" s="94">
        <v>4.8232202000000001E-24</v>
      </c>
      <c r="VS16" s="94">
        <v>2.6216154999999999E-25</v>
      </c>
      <c r="VT16" s="94">
        <v>1.4187614E-26</v>
      </c>
      <c r="VU16" s="94">
        <v>7.6456655000000002E-28</v>
      </c>
      <c r="VV16" s="94">
        <v>4.1033917999999997E-29</v>
      </c>
      <c r="VW16" s="94">
        <v>2.1935561999999999E-30</v>
      </c>
      <c r="VX16" s="94">
        <v>1.1681181E-31</v>
      </c>
      <c r="VY16" s="94">
        <v>6.1972744999999995E-33</v>
      </c>
      <c r="VZ16" s="94">
        <v>3.2754673000000001E-34</v>
      </c>
      <c r="WA16" s="94">
        <v>1.7208596E-35</v>
      </c>
      <c r="WB16" s="94">
        <v>8.6933739999999994E-37</v>
      </c>
      <c r="WC16" s="94">
        <v>3.7483996999999998E-38</v>
      </c>
      <c r="WD16" s="94">
        <v>0</v>
      </c>
      <c r="WE16" s="94">
        <v>0</v>
      </c>
      <c r="WF16" s="94">
        <v>0</v>
      </c>
      <c r="WG16" s="94">
        <v>0</v>
      </c>
      <c r="WH16" s="94">
        <v>1.7019813000000001E-3</v>
      </c>
      <c r="WI16" s="94">
        <v>3.8617345999999997E-2</v>
      </c>
      <c r="WJ16" s="94">
        <v>0.22937927999999999</v>
      </c>
      <c r="WK16" s="94">
        <v>0.46769574000000003</v>
      </c>
      <c r="WL16" s="94">
        <v>0.50333773999999998</v>
      </c>
      <c r="WM16" s="94">
        <v>0.3186966</v>
      </c>
      <c r="WN16" s="94">
        <v>9.5762655000000002E-2</v>
      </c>
      <c r="WO16" s="94">
        <v>6.6151776999999997E-3</v>
      </c>
      <c r="WP16" s="94">
        <v>4.0522672000000001E-4</v>
      </c>
      <c r="WQ16" s="94">
        <v>2.4351872999999999E-5</v>
      </c>
      <c r="WR16" s="94">
        <v>1.4440205000000001E-6</v>
      </c>
      <c r="WS16" s="94">
        <v>8.4777426000000002E-8</v>
      </c>
      <c r="WT16" s="94">
        <v>4.9374815000000003E-9</v>
      </c>
      <c r="WU16" s="94">
        <v>2.8559285000000002E-10</v>
      </c>
      <c r="WV16" s="94">
        <v>1.6417102000000001E-11</v>
      </c>
      <c r="WW16" s="94">
        <v>9.3826170000000006E-13</v>
      </c>
      <c r="WX16" s="94">
        <v>5.3325375999999998E-14</v>
      </c>
      <c r="WY16" s="94">
        <v>3.0143623999999999E-15</v>
      </c>
      <c r="WZ16" s="94">
        <v>1.6949641E-16</v>
      </c>
      <c r="XA16" s="94">
        <v>9.4814584999999994E-18</v>
      </c>
      <c r="XB16" s="94">
        <v>5.2769636000000001E-19</v>
      </c>
      <c r="XC16" s="94">
        <v>2.9223630000000002E-20</v>
      </c>
      <c r="XD16" s="94">
        <v>1.6105519999999999E-21</v>
      </c>
      <c r="XE16" s="94">
        <v>8.8340064999999995E-23</v>
      </c>
      <c r="XF16" s="94">
        <v>4.8232225999999998E-24</v>
      </c>
      <c r="XG16" s="94">
        <v>2.6216164999999998E-25</v>
      </c>
      <c r="XH16" s="94">
        <v>1.4187625E-26</v>
      </c>
      <c r="XI16" s="94">
        <v>7.6456749999999999E-28</v>
      </c>
      <c r="XJ16" s="94">
        <v>4.1033987E-29</v>
      </c>
      <c r="XK16" s="94">
        <v>2.1935595E-30</v>
      </c>
      <c r="XL16" s="94">
        <v>1.1681194999999999E-31</v>
      </c>
      <c r="XM16" s="94">
        <v>6.1972789999999995E-33</v>
      </c>
      <c r="XN16" s="94">
        <v>3.2754688999999998E-34</v>
      </c>
      <c r="XO16" s="94">
        <v>1.7208604E-35</v>
      </c>
      <c r="XP16" s="94">
        <v>8.693378E-37</v>
      </c>
      <c r="XQ16" s="94">
        <v>3.7484019999999998E-38</v>
      </c>
      <c r="XR16" s="94">
        <v>0</v>
      </c>
      <c r="XS16" s="94">
        <v>0</v>
      </c>
      <c r="XT16" s="94">
        <v>0</v>
      </c>
      <c r="XU16" s="94">
        <v>0</v>
      </c>
      <c r="XV16" s="94">
        <v>1.7019851000000001E-3</v>
      </c>
      <c r="XW16" s="94">
        <v>3.8617446999999999E-2</v>
      </c>
      <c r="XX16" s="94">
        <v>0.22937956000000001</v>
      </c>
      <c r="XY16" s="94">
        <v>0.46769553000000003</v>
      </c>
      <c r="XZ16" s="94">
        <v>0.50333773999999998</v>
      </c>
      <c r="YA16" s="94">
        <v>0.31869661999999999</v>
      </c>
      <c r="YB16" s="94">
        <v>9.5762714999999998E-2</v>
      </c>
      <c r="YC16" s="94">
        <v>6.6151999999999999E-3</v>
      </c>
      <c r="YD16" s="94">
        <v>4.0522787999999998E-4</v>
      </c>
      <c r="YE16" s="94">
        <v>2.4351933E-5</v>
      </c>
      <c r="YF16" s="94">
        <v>1.4440235E-6</v>
      </c>
      <c r="YG16" s="94">
        <v>8.4777599999999998E-8</v>
      </c>
      <c r="YH16" s="94">
        <v>4.9374917000000002E-9</v>
      </c>
      <c r="YI16" s="94">
        <v>2.8559344000000001E-10</v>
      </c>
      <c r="YJ16" s="94">
        <v>1.6417135E-11</v>
      </c>
      <c r="YK16" s="94">
        <v>9.3826350000000008E-13</v>
      </c>
      <c r="YL16" s="94">
        <v>5.3325473999999999E-14</v>
      </c>
      <c r="YM16" s="94">
        <v>3.0143677000000001E-15</v>
      </c>
      <c r="YN16" s="94">
        <v>1.6949669E-16</v>
      </c>
      <c r="YO16" s="94">
        <v>9.4814710000000003E-18</v>
      </c>
      <c r="YP16" s="94">
        <v>5.2769710000000004E-19</v>
      </c>
      <c r="YQ16" s="94">
        <v>2.9223677000000001E-20</v>
      </c>
      <c r="YR16" s="94">
        <v>1.6105547E-21</v>
      </c>
      <c r="YS16" s="94">
        <v>8.8340235000000005E-23</v>
      </c>
      <c r="YT16" s="94">
        <v>4.8232324000000003E-24</v>
      </c>
      <c r="YU16" s="94">
        <v>2.6216217000000002E-25</v>
      </c>
      <c r="YV16" s="94">
        <v>1.4187659999999999E-26</v>
      </c>
      <c r="YW16" s="94">
        <v>7.6456940000000003E-28</v>
      </c>
      <c r="YX16" s="94">
        <v>4.1034107000000002E-29</v>
      </c>
      <c r="YY16" s="94">
        <v>2.1935669E-30</v>
      </c>
      <c r="YZ16" s="94">
        <v>1.1681230999999999E-31</v>
      </c>
      <c r="ZA16" s="94">
        <v>6.1972944000000003E-33</v>
      </c>
      <c r="ZB16" s="94">
        <v>3.2754766999999999E-34</v>
      </c>
      <c r="ZC16" s="94">
        <v>1.7208644999999999E-35</v>
      </c>
      <c r="ZD16" s="94">
        <v>8.6933965E-37</v>
      </c>
      <c r="ZE16" s="94">
        <v>3.7484086999999999E-38</v>
      </c>
      <c r="ZF16" s="94">
        <v>0</v>
      </c>
      <c r="ZG16" s="94">
        <v>0</v>
      </c>
      <c r="ZH16" s="94">
        <v>0</v>
      </c>
      <c r="ZI16" s="94">
        <v>0</v>
      </c>
      <c r="ZJ16" s="94">
        <v>1.7019882E-3</v>
      </c>
      <c r="ZK16" s="94">
        <v>3.8617507000000002E-2</v>
      </c>
      <c r="ZL16" s="94">
        <v>0.22937979</v>
      </c>
      <c r="ZM16" s="94">
        <v>0.46769622</v>
      </c>
      <c r="ZN16" s="94">
        <v>0.50333815999999998</v>
      </c>
      <c r="ZO16" s="94">
        <v>0.31869673999999998</v>
      </c>
      <c r="ZP16" s="94">
        <v>9.5762700000000006E-2</v>
      </c>
      <c r="ZQ16" s="94">
        <v>6.6151880000000001E-3</v>
      </c>
      <c r="ZR16" s="94">
        <v>4.0522726999999998E-4</v>
      </c>
      <c r="ZS16" s="94">
        <v>2.4351904000000001E-5</v>
      </c>
      <c r="ZT16" s="94">
        <v>1.4440221E-6</v>
      </c>
      <c r="ZU16" s="94">
        <v>8.4777525000000004E-8</v>
      </c>
      <c r="ZV16" s="94">
        <v>4.9374877999999998E-9</v>
      </c>
      <c r="ZW16" s="94">
        <v>2.8559332999999999E-10</v>
      </c>
      <c r="ZX16" s="94">
        <v>1.6417137999999999E-11</v>
      </c>
      <c r="ZY16" s="94">
        <v>9.3826420000000008E-13</v>
      </c>
      <c r="ZZ16" s="94">
        <v>5.3325551999999998E-14</v>
      </c>
      <c r="AAA16" s="94">
        <v>3.0143733999999999E-15</v>
      </c>
      <c r="AAB16" s="94">
        <v>1.694971E-16</v>
      </c>
      <c r="AAC16" s="94">
        <v>9.4815020000000005E-18</v>
      </c>
      <c r="AAD16" s="94">
        <v>5.2769929999999999E-19</v>
      </c>
      <c r="AAE16" s="94">
        <v>2.9223829999999998E-20</v>
      </c>
      <c r="AAF16" s="94">
        <v>1.6105652E-21</v>
      </c>
      <c r="AAG16" s="94">
        <v>8.8340920000000003E-23</v>
      </c>
      <c r="AAH16" s="94">
        <v>4.8232761999999999E-24</v>
      </c>
      <c r="AAI16" s="94">
        <v>2.6216480000000001E-25</v>
      </c>
      <c r="AAJ16" s="94">
        <v>1.4187816000000001E-26</v>
      </c>
      <c r="AAK16" s="94">
        <v>7.6457897000000003E-28</v>
      </c>
      <c r="AAL16" s="94">
        <v>4.1034673000000002E-29</v>
      </c>
      <c r="AAM16" s="94">
        <v>2.1936003999999999E-30</v>
      </c>
      <c r="AAN16" s="94">
        <v>1.1681422999999999E-31</v>
      </c>
      <c r="AAO16" s="94">
        <v>6.1974070000000006E-33</v>
      </c>
      <c r="AAP16" s="94">
        <v>3.2755397999999999E-34</v>
      </c>
      <c r="AAQ16" s="94">
        <v>1.7208962999999999E-35</v>
      </c>
      <c r="AAR16" s="94">
        <v>8.6935420000000005E-37</v>
      </c>
      <c r="AAS16" s="94">
        <v>3.7484672E-38</v>
      </c>
      <c r="AAT16" s="94">
        <v>0</v>
      </c>
      <c r="AAU16" s="94">
        <v>0</v>
      </c>
      <c r="AAV16" s="94">
        <v>0</v>
      </c>
      <c r="AAW16" s="94">
        <v>0</v>
      </c>
      <c r="AAX16" s="94">
        <v>1.7019787000000001E-3</v>
      </c>
      <c r="AAY16" s="94">
        <v>3.8617289999999999E-2</v>
      </c>
      <c r="AAZ16" s="94">
        <v>0.22937906</v>
      </c>
      <c r="ABA16" s="94">
        <v>0.46769541999999997</v>
      </c>
      <c r="ABB16" s="94">
        <v>0.50333786000000003</v>
      </c>
      <c r="ABC16" s="94">
        <v>0.3186967</v>
      </c>
      <c r="ABD16" s="94">
        <v>9.5762710000000001E-2</v>
      </c>
      <c r="ABE16" s="94">
        <v>6.6151930000000001E-3</v>
      </c>
      <c r="ABF16" s="94">
        <v>4.0522761999999999E-4</v>
      </c>
      <c r="ABG16" s="94">
        <v>2.4351922999999999E-5</v>
      </c>
      <c r="ABH16" s="94">
        <v>1.4440227E-6</v>
      </c>
      <c r="ABI16" s="94">
        <v>8.4777559999999999E-8</v>
      </c>
      <c r="ABJ16" s="94">
        <v>4.9374903999999998E-9</v>
      </c>
      <c r="ABK16" s="94">
        <v>2.8559346999999999E-10</v>
      </c>
      <c r="ABL16" s="94">
        <v>1.6417143999999999E-11</v>
      </c>
      <c r="ABM16" s="94">
        <v>9.382644E-13</v>
      </c>
      <c r="ABN16" s="94">
        <v>5.3325566000000002E-14</v>
      </c>
      <c r="ABO16" s="94">
        <v>3.014373E-15</v>
      </c>
      <c r="ABP16" s="94">
        <v>1.6949711999999999E-16</v>
      </c>
      <c r="ABQ16" s="94">
        <v>9.4815E-18</v>
      </c>
      <c r="ABR16" s="94">
        <v>5.2769915000000004E-19</v>
      </c>
      <c r="ABS16" s="94">
        <v>2.9223820000000003E-20</v>
      </c>
      <c r="ABT16" s="94">
        <v>1.610565E-21</v>
      </c>
      <c r="ABU16" s="94">
        <v>8.8340903999999999E-23</v>
      </c>
      <c r="ABV16" s="94">
        <v>4.8232769999999998E-24</v>
      </c>
      <c r="ABW16" s="94">
        <v>2.6216487999999999E-25</v>
      </c>
      <c r="ABX16" s="94">
        <v>1.4187816999999999E-26</v>
      </c>
      <c r="ABY16" s="94">
        <v>7.645786E-28</v>
      </c>
      <c r="ABZ16" s="94">
        <v>4.1034643E-29</v>
      </c>
      <c r="ACA16" s="94">
        <v>2.1935981E-30</v>
      </c>
      <c r="ACB16" s="94">
        <v>1.1681409E-31</v>
      </c>
      <c r="ACC16" s="94">
        <v>6.1974100000000006E-33</v>
      </c>
      <c r="ACD16" s="94">
        <v>3.2756029999999999E-34</v>
      </c>
      <c r="ACE16" s="94">
        <v>1.7214958E-35</v>
      </c>
      <c r="ACF16" s="94">
        <v>8.6963480000000005E-37</v>
      </c>
      <c r="ACG16" s="94">
        <v>3.7486199999999998E-38</v>
      </c>
      <c r="ACH16" s="94">
        <v>0</v>
      </c>
      <c r="ACI16" s="94">
        <v>0</v>
      </c>
      <c r="ACJ16" s="94">
        <v>0</v>
      </c>
      <c r="ACK16" s="94">
        <v>0</v>
      </c>
      <c r="ACL16" s="94">
        <v>1.7019899E-3</v>
      </c>
      <c r="ACM16" s="94">
        <v>3.8617539999999999E-2</v>
      </c>
      <c r="ACN16" s="94">
        <v>0.22937968</v>
      </c>
      <c r="ACO16" s="94">
        <v>0.46769577000000001</v>
      </c>
      <c r="ACP16" s="94">
        <v>0.50333799999999995</v>
      </c>
      <c r="ACQ16" s="94">
        <v>0.31869668000000001</v>
      </c>
      <c r="ACR16" s="94">
        <v>9.5762630000000001E-2</v>
      </c>
      <c r="ACS16" s="94">
        <v>6.6151702999999997E-3</v>
      </c>
      <c r="ACT16" s="94">
        <v>4.0522614E-4</v>
      </c>
      <c r="ACU16" s="94">
        <v>2.4351845999999999E-5</v>
      </c>
      <c r="ACV16" s="94">
        <v>1.4440186E-6</v>
      </c>
      <c r="ACW16" s="94">
        <v>8.4777284000000003E-8</v>
      </c>
      <c r="ACX16" s="94">
        <v>4.9374743999999997E-9</v>
      </c>
      <c r="ACY16" s="94">
        <v>2.8559246999999998E-10</v>
      </c>
      <c r="ACZ16" s="94">
        <v>1.6417082999999999E-11</v>
      </c>
      <c r="ADA16" s="94">
        <v>9.3826100000000005E-13</v>
      </c>
      <c r="ADB16" s="94">
        <v>5.3325360000000001E-14</v>
      </c>
      <c r="ADC16" s="94">
        <v>3.0143618E-15</v>
      </c>
      <c r="ADD16" s="94">
        <v>1.6949650000000001E-16</v>
      </c>
      <c r="ADE16" s="94">
        <v>9.4814680000000002E-18</v>
      </c>
      <c r="ADF16" s="94">
        <v>5.2769743999999996E-19</v>
      </c>
      <c r="ADG16" s="94">
        <v>2.9223740000000002E-20</v>
      </c>
      <c r="ADH16" s="94">
        <v>1.6105608E-21</v>
      </c>
      <c r="ADI16" s="94">
        <v>8.834073E-23</v>
      </c>
      <c r="ADJ16" s="94">
        <v>4.8232686999999997E-24</v>
      </c>
      <c r="ADK16" s="94">
        <v>2.6216456000000001E-25</v>
      </c>
      <c r="ADL16" s="94">
        <v>1.4187806999999999E-26</v>
      </c>
      <c r="ADM16" s="94">
        <v>7.6457814999999997E-28</v>
      </c>
      <c r="ADN16" s="94">
        <v>4.1034604E-29</v>
      </c>
      <c r="ADO16" s="94">
        <v>2.1935933999999998E-30</v>
      </c>
      <c r="ADP16" s="94">
        <v>1.1681379E-31</v>
      </c>
      <c r="ADQ16" s="94">
        <v>6.1974199999999998E-33</v>
      </c>
      <c r="ADR16" s="94">
        <v>3.2757199999999998E-34</v>
      </c>
      <c r="ADS16" s="94">
        <v>1.7234861E-35</v>
      </c>
      <c r="ADT16" s="94">
        <v>8.8089009999999997E-37</v>
      </c>
      <c r="ADU16" s="94">
        <v>3.873481E-38</v>
      </c>
      <c r="ADV16" s="94">
        <v>0</v>
      </c>
      <c r="ADW16" s="94">
        <v>0</v>
      </c>
      <c r="ADX16" s="94">
        <v>0</v>
      </c>
      <c r="ADY16" s="100"/>
      <c r="ADZ16" s="97">
        <v>10</v>
      </c>
      <c r="AEA16" s="136">
        <v>10.5</v>
      </c>
      <c r="AEB16" s="97">
        <v>10</v>
      </c>
      <c r="AEC16" s="136">
        <v>9.5</v>
      </c>
      <c r="AED16" s="98">
        <f t="shared" si="23"/>
        <v>11</v>
      </c>
      <c r="AEE16" s="114">
        <f t="shared" si="27"/>
        <v>400</v>
      </c>
      <c r="AEF16" s="114">
        <f t="shared" si="24"/>
        <v>440</v>
      </c>
      <c r="AEG16" s="138">
        <f t="shared" si="16"/>
        <v>0</v>
      </c>
      <c r="AEH16" s="138">
        <f t="shared" si="16"/>
        <v>0</v>
      </c>
      <c r="AEI16" s="138">
        <f t="shared" si="16"/>
        <v>0</v>
      </c>
      <c r="AEJ16" s="138">
        <f t="shared" si="16"/>
        <v>0</v>
      </c>
      <c r="AEK16" s="138">
        <f t="shared" si="16"/>
        <v>0</v>
      </c>
      <c r="AEL16" s="138">
        <f t="shared" si="16"/>
        <v>0</v>
      </c>
      <c r="AEM16" s="138">
        <f t="shared" si="16"/>
        <v>0</v>
      </c>
      <c r="AEN16" s="138">
        <f t="shared" si="16"/>
        <v>0</v>
      </c>
      <c r="AEO16" s="138">
        <f t="shared" si="16"/>
        <v>0</v>
      </c>
      <c r="AEP16" s="138">
        <f t="shared" si="16"/>
        <v>0</v>
      </c>
      <c r="AEQ16" s="138">
        <f t="shared" si="17"/>
        <v>0</v>
      </c>
      <c r="AER16" s="138">
        <f t="shared" si="17"/>
        <v>0</v>
      </c>
      <c r="AES16" s="138">
        <f t="shared" si="17"/>
        <v>0</v>
      </c>
      <c r="AET16" s="138">
        <f t="shared" si="17"/>
        <v>0</v>
      </c>
      <c r="AEU16" s="138">
        <f t="shared" si="17"/>
        <v>0</v>
      </c>
      <c r="AEV16" s="138">
        <f t="shared" si="17"/>
        <v>0</v>
      </c>
      <c r="AEW16" s="138">
        <f t="shared" si="17"/>
        <v>0</v>
      </c>
      <c r="AEX16" s="138">
        <f t="shared" si="17"/>
        <v>0</v>
      </c>
      <c r="AEY16" s="138">
        <f t="shared" si="17"/>
        <v>0</v>
      </c>
      <c r="AEZ16" s="130">
        <f t="shared" si="18"/>
        <v>2.9</v>
      </c>
      <c r="AFA16" s="91"/>
      <c r="AFB16" s="94">
        <v>0</v>
      </c>
      <c r="AFC16" s="139">
        <f t="shared" si="19"/>
        <v>0</v>
      </c>
      <c r="AFD16" s="91"/>
      <c r="AFE16" s="114">
        <f t="shared" si="26"/>
        <v>400</v>
      </c>
      <c r="AFF16" s="140">
        <f>AFF15+COUNT($E$6:$AR$6)</f>
        <v>420</v>
      </c>
      <c r="AFG16" s="138">
        <f t="shared" si="25"/>
        <v>1.6949650000000001E-16</v>
      </c>
      <c r="AFH16" s="138">
        <f t="shared" si="20"/>
        <v>1.6949634000000001E-16</v>
      </c>
      <c r="AFI16" s="138">
        <f t="shared" si="20"/>
        <v>1.6949636000000001E-16</v>
      </c>
      <c r="AFJ16" s="138">
        <f t="shared" si="20"/>
        <v>1.6949656E-16</v>
      </c>
      <c r="AFK16" s="138">
        <f t="shared" si="20"/>
        <v>1.6949629999999999E-16</v>
      </c>
      <c r="AFL16" s="138">
        <f t="shared" si="20"/>
        <v>1.6949595000000001E-16</v>
      </c>
      <c r="AFM16" s="138">
        <f t="shared" si="20"/>
        <v>1.694957E-16</v>
      </c>
      <c r="AFN16" s="138">
        <f t="shared" si="20"/>
        <v>1.6949533E-16</v>
      </c>
      <c r="AFO16" s="138">
        <f t="shared" si="20"/>
        <v>1.6949533E-16</v>
      </c>
      <c r="AFP16" s="138">
        <f t="shared" si="20"/>
        <v>1.6949541000000001E-16</v>
      </c>
      <c r="AFQ16" s="138">
        <f t="shared" si="20"/>
        <v>1.6949571E-16</v>
      </c>
      <c r="AFR16" s="138">
        <f t="shared" si="20"/>
        <v>1.6949607000000001E-16</v>
      </c>
      <c r="AFS16" s="138">
        <f t="shared" si="20"/>
        <v>1.6949618999999999E-16</v>
      </c>
      <c r="AFT16" s="138">
        <f t="shared" si="20"/>
        <v>1.6949634000000001E-16</v>
      </c>
      <c r="AFU16" s="138">
        <f t="shared" si="20"/>
        <v>1.6949639E-16</v>
      </c>
      <c r="AFV16" s="138">
        <f t="shared" si="20"/>
        <v>1.6949641E-16</v>
      </c>
      <c r="AFW16" s="138">
        <f t="shared" si="20"/>
        <v>1.6949669E-16</v>
      </c>
      <c r="AFX16" s="138">
        <f t="shared" si="21"/>
        <v>1.694971E-16</v>
      </c>
      <c r="AFY16" s="138">
        <f t="shared" si="21"/>
        <v>1.6949711999999999E-16</v>
      </c>
      <c r="AFZ16" s="138" t="e">
        <f t="shared" si="21"/>
        <v>#VALUE!</v>
      </c>
      <c r="AGA16" s="139">
        <f t="shared" si="22"/>
        <v>1.6949619999999996E-16</v>
      </c>
      <c r="AGB16" s="91"/>
      <c r="AGC16" s="91"/>
      <c r="AGD16" s="91"/>
      <c r="AGE16" s="91"/>
      <c r="AGF16" s="91"/>
      <c r="AGG16" s="91"/>
      <c r="AGH16" s="91"/>
      <c r="AGI16" s="91"/>
      <c r="AGJ16" s="91"/>
      <c r="AGK16" s="91"/>
      <c r="AGL16" s="91"/>
      <c r="AGM16" s="91"/>
      <c r="AGN16" s="91"/>
      <c r="AGO16" s="91"/>
      <c r="AGP16" s="91"/>
      <c r="AGQ16" s="91"/>
      <c r="AGR16" s="91"/>
      <c r="AGS16" s="91"/>
      <c r="AGT16" s="91"/>
      <c r="AGU16" s="91"/>
      <c r="AGV16" s="91"/>
      <c r="AGW16" s="91"/>
      <c r="AGX16" s="91"/>
      <c r="AGY16" s="91"/>
      <c r="AGZ16" s="91"/>
      <c r="AHA16" s="91"/>
      <c r="AHB16" s="91"/>
      <c r="AHC16" s="91"/>
      <c r="AHD16" s="91"/>
      <c r="AHE16" s="91"/>
      <c r="AHF16" s="91"/>
      <c r="AHG16" s="91"/>
      <c r="AHH16" s="91"/>
      <c r="AHI16" s="91"/>
      <c r="AHJ16" s="91"/>
      <c r="AHK16" s="91"/>
      <c r="AHL16" s="91"/>
      <c r="AHM16" s="91"/>
      <c r="AHN16" s="91"/>
      <c r="AHO16" s="91"/>
      <c r="AHP16" s="91"/>
      <c r="AHQ16" s="91"/>
      <c r="AHR16" s="91"/>
      <c r="AHS16" s="91"/>
      <c r="AHT16" s="91"/>
      <c r="AHU16" s="91"/>
      <c r="AHV16" s="91"/>
      <c r="AHW16" s="91"/>
      <c r="AHX16" s="91"/>
      <c r="AHY16" s="91"/>
      <c r="AHZ16" s="91"/>
      <c r="AIA16" s="91"/>
      <c r="AIB16" s="91"/>
      <c r="AIC16" s="91"/>
      <c r="AID16" s="91"/>
      <c r="AIE16" s="91"/>
      <c r="AIF16" s="91"/>
      <c r="AIG16" s="91"/>
      <c r="AIH16" s="91"/>
      <c r="AII16" s="91"/>
      <c r="AIJ16" s="91"/>
      <c r="AIK16" s="91"/>
      <c r="AIL16" s="91"/>
      <c r="AIM16" s="91"/>
      <c r="AIN16" s="91"/>
      <c r="AIO16" s="91"/>
      <c r="AIP16" s="91"/>
      <c r="AIQ16" s="91"/>
      <c r="AIR16" s="91"/>
      <c r="AIS16" s="91"/>
      <c r="AIT16" s="91"/>
      <c r="AIU16" s="91"/>
      <c r="AIV16" s="91"/>
      <c r="AIW16" s="91"/>
      <c r="AIX16" s="91"/>
      <c r="AIY16" s="91"/>
      <c r="AIZ16" s="91"/>
      <c r="AJA16" s="91"/>
      <c r="AJB16" s="91"/>
      <c r="AJC16" s="91"/>
      <c r="AJD16" s="91"/>
      <c r="AJE16" s="91"/>
      <c r="AJF16" s="91"/>
      <c r="AJG16" s="91"/>
      <c r="AJH16" s="91"/>
      <c r="AJI16" s="91"/>
      <c r="AJJ16" s="91"/>
      <c r="AJK16" s="91"/>
      <c r="AJL16" s="91"/>
      <c r="AJM16" s="91"/>
      <c r="AJN16" s="91"/>
      <c r="AJO16" s="91"/>
      <c r="AJP16" s="91"/>
      <c r="AJQ16" s="91"/>
      <c r="AJR16" s="91"/>
      <c r="AJS16" s="91"/>
      <c r="AJT16" s="91"/>
      <c r="AJU16" s="91"/>
      <c r="AJV16" s="91"/>
      <c r="AJW16" s="91"/>
      <c r="AJX16" s="91"/>
      <c r="AJY16" s="91"/>
      <c r="AJZ16" s="91"/>
      <c r="AKA16" s="91"/>
      <c r="AKB16" s="91"/>
      <c r="AKC16" s="91"/>
      <c r="AKD16" s="91"/>
      <c r="AKE16" s="91"/>
      <c r="AKF16" s="91"/>
      <c r="AKG16" s="91"/>
      <c r="AKH16" s="91"/>
      <c r="AKI16" s="91"/>
      <c r="AKJ16" s="91"/>
      <c r="AKK16" s="91"/>
      <c r="AKL16" s="91"/>
      <c r="AKM16" s="91"/>
      <c r="AKN16" s="91"/>
      <c r="AKO16" s="91"/>
      <c r="AKP16" s="91"/>
      <c r="AKQ16" s="91"/>
      <c r="AKR16" s="91"/>
      <c r="AKS16" s="91"/>
      <c r="AKT16" s="91"/>
      <c r="AKU16" s="91"/>
      <c r="AKV16" s="91"/>
      <c r="AKW16" s="91"/>
      <c r="AKX16" s="91"/>
      <c r="AKY16" s="91"/>
      <c r="AKZ16" s="91"/>
      <c r="ALA16" s="91"/>
      <c r="ALB16" s="91"/>
      <c r="ALC16" s="91"/>
      <c r="ALD16" s="91"/>
      <c r="ALE16" s="91"/>
      <c r="ALF16" s="91"/>
      <c r="ALG16" s="91"/>
      <c r="ALH16" s="91"/>
      <c r="ALI16" s="91"/>
      <c r="ALJ16" s="91"/>
      <c r="ALK16" s="91"/>
      <c r="ALL16" s="91"/>
      <c r="ALM16" s="91"/>
      <c r="ALN16" s="91"/>
      <c r="ALO16" s="91"/>
      <c r="ALP16" s="91"/>
      <c r="ALQ16" s="91"/>
      <c r="ALR16" s="91"/>
      <c r="ALS16" s="91"/>
      <c r="ALT16" s="91"/>
      <c r="ALU16" s="91"/>
      <c r="ALV16" s="91"/>
      <c r="ALW16" s="91"/>
      <c r="ALX16" s="91"/>
      <c r="ALY16" s="91"/>
      <c r="ALZ16" s="91"/>
      <c r="AMA16" s="91"/>
      <c r="AMB16" s="91"/>
      <c r="AMC16" s="91"/>
      <c r="AMD16" s="91"/>
      <c r="AME16" s="91"/>
      <c r="AMF16" s="91"/>
      <c r="AMG16" s="91"/>
      <c r="AMH16" s="91"/>
      <c r="AMI16" s="91"/>
      <c r="AMJ16" s="91"/>
      <c r="AMK16" s="91"/>
      <c r="AML16" s="91"/>
      <c r="AMM16" s="91"/>
      <c r="AMN16" s="91"/>
      <c r="AMO16" s="91"/>
      <c r="AMP16" s="91"/>
      <c r="AMQ16" s="91"/>
      <c r="AMR16" s="91"/>
      <c r="AMS16" s="91"/>
      <c r="AMT16" s="91"/>
      <c r="AMU16" s="91"/>
      <c r="AMV16" s="91"/>
      <c r="AMW16" s="91"/>
      <c r="AMX16" s="91"/>
      <c r="AMY16" s="91"/>
      <c r="AMZ16" s="91"/>
      <c r="ANA16" s="91"/>
      <c r="ANB16" s="91"/>
      <c r="ANC16" s="91"/>
      <c r="AND16" s="91"/>
      <c r="ANE16" s="91"/>
      <c r="ANF16" s="91"/>
      <c r="ANG16" s="91"/>
      <c r="ANH16" s="91"/>
      <c r="ANI16" s="91"/>
      <c r="ANJ16" s="91"/>
      <c r="ANK16" s="91"/>
      <c r="ANL16" s="91"/>
      <c r="ANM16" s="91"/>
      <c r="ANN16" s="91"/>
      <c r="ANO16" s="91"/>
      <c r="ANP16" s="91"/>
      <c r="ANQ16" s="91"/>
      <c r="ANR16" s="91"/>
      <c r="ANS16" s="91"/>
      <c r="ANT16" s="91"/>
      <c r="ANU16" s="91"/>
      <c r="ANV16" s="91"/>
      <c r="ANW16" s="91"/>
      <c r="ANX16" s="91"/>
      <c r="ANY16" s="91"/>
      <c r="ANZ16" s="91"/>
      <c r="AOA16" s="91"/>
      <c r="AOB16" s="91"/>
      <c r="AOC16" s="91"/>
      <c r="AOD16" s="91"/>
      <c r="AOE16" s="91"/>
      <c r="AOF16" s="91"/>
      <c r="AOG16" s="91"/>
      <c r="AOH16" s="91"/>
      <c r="AOI16" s="91"/>
      <c r="AOJ16" s="91"/>
      <c r="AOK16" s="91"/>
      <c r="AOL16" s="91"/>
      <c r="AOM16" s="91"/>
      <c r="AON16" s="91"/>
      <c r="AOO16" s="91"/>
      <c r="AOP16" s="91"/>
      <c r="AOQ16" s="91"/>
      <c r="AOR16" s="91"/>
      <c r="AOS16" s="91"/>
      <c r="AOT16" s="91"/>
      <c r="AOU16" s="91"/>
      <c r="AOV16" s="91"/>
      <c r="AOW16" s="91"/>
      <c r="AOX16" s="91"/>
      <c r="AOY16" s="91"/>
      <c r="AOZ16" s="91"/>
      <c r="APA16" s="91"/>
      <c r="APB16" s="91"/>
      <c r="APC16" s="91"/>
      <c r="APD16" s="91"/>
      <c r="APE16" s="91"/>
      <c r="APF16" s="91"/>
      <c r="APG16" s="91"/>
      <c r="APH16" s="91"/>
      <c r="API16" s="91"/>
      <c r="APJ16" s="91"/>
      <c r="APK16" s="91"/>
      <c r="APL16" s="91"/>
      <c r="APM16" s="91"/>
      <c r="APN16" s="91"/>
      <c r="APO16" s="91"/>
      <c r="APP16" s="91"/>
      <c r="APQ16" s="91"/>
      <c r="APR16" s="91"/>
      <c r="APS16" s="91"/>
      <c r="APT16" s="91"/>
      <c r="APU16" s="91"/>
      <c r="APV16" s="91"/>
      <c r="APW16" s="91"/>
      <c r="APX16" s="91"/>
      <c r="APY16" s="91"/>
      <c r="APZ16" s="91"/>
      <c r="AQA16" s="91"/>
      <c r="AQB16" s="91"/>
      <c r="AQC16" s="91"/>
      <c r="AQD16" s="91"/>
      <c r="AQE16" s="91"/>
      <c r="AQF16" s="91"/>
      <c r="AQG16" s="91"/>
      <c r="AQH16" s="91"/>
      <c r="AQI16" s="91"/>
      <c r="AQJ16" s="91"/>
      <c r="AQK16" s="91"/>
      <c r="AQL16" s="91"/>
      <c r="AQM16" s="91"/>
      <c r="AQN16" s="91"/>
      <c r="AQO16" s="91"/>
      <c r="AQP16" s="91"/>
      <c r="AQQ16" s="91"/>
      <c r="AQR16" s="91"/>
      <c r="AQS16" s="91"/>
      <c r="AQT16" s="91"/>
      <c r="AQU16" s="91"/>
      <c r="AQV16" s="91"/>
      <c r="AQW16" s="91"/>
      <c r="AQX16" s="91"/>
      <c r="AQY16" s="91"/>
      <c r="AQZ16" s="91"/>
      <c r="ARA16" s="91"/>
      <c r="ARB16" s="91"/>
      <c r="ARC16" s="91"/>
      <c r="ARD16" s="91"/>
      <c r="ARE16" s="91"/>
      <c r="ARF16" s="91"/>
      <c r="ARG16" s="91"/>
      <c r="ARH16" s="91"/>
      <c r="ARI16" s="91"/>
      <c r="ARJ16" s="91"/>
      <c r="ARK16" s="91"/>
      <c r="ARL16" s="91"/>
      <c r="ARM16" s="91"/>
      <c r="ARN16" s="91"/>
      <c r="ARO16" s="91"/>
      <c r="ARP16" s="91"/>
      <c r="ARQ16" s="91"/>
      <c r="ARR16" s="91"/>
      <c r="ARS16" s="91"/>
      <c r="ART16" s="91"/>
      <c r="ARU16" s="91"/>
      <c r="ARV16" s="91"/>
      <c r="ARW16" s="91"/>
      <c r="ARX16" s="91"/>
      <c r="ARY16" s="91"/>
      <c r="ARZ16" s="91"/>
      <c r="ASA16" s="91"/>
      <c r="ASB16" s="91"/>
      <c r="ASC16" s="91"/>
      <c r="ASD16" s="91"/>
      <c r="ASE16" s="91"/>
      <c r="ASF16" s="91"/>
      <c r="ASG16" s="91"/>
      <c r="ASH16" s="91"/>
      <c r="ASI16" s="91"/>
      <c r="ASJ16" s="91"/>
      <c r="ASK16" s="91"/>
      <c r="ASL16" s="91"/>
      <c r="ASM16" s="91"/>
      <c r="ASN16" s="91"/>
      <c r="ASO16" s="91"/>
      <c r="ASP16" s="91"/>
      <c r="ASQ16" s="91"/>
      <c r="ASR16" s="91"/>
    </row>
    <row r="17" spans="1:1188" ht="3" customHeight="1" x14ac:dyDescent="0.25">
      <c r="A17" s="129">
        <v>12</v>
      </c>
      <c r="B17" s="130">
        <v>3.19</v>
      </c>
      <c r="C17" s="123">
        <f>IF(ROW()-$B$4&lt;$B$112,2,3)</f>
        <v>2</v>
      </c>
      <c r="D17" s="129">
        <v>12</v>
      </c>
      <c r="E17" s="91">
        <v>0</v>
      </c>
      <c r="F17" s="92">
        <v>5.4833349999999998E-4</v>
      </c>
      <c r="G17" s="92">
        <v>1.2441505E-2</v>
      </c>
      <c r="H17" s="92">
        <v>0.13001111000000001</v>
      </c>
      <c r="I17" s="92">
        <v>0.35789729999999997</v>
      </c>
      <c r="J17" s="92">
        <v>0.49326974000000001</v>
      </c>
      <c r="K17" s="92">
        <v>0.42578632</v>
      </c>
      <c r="L17" s="92">
        <v>0.2005285</v>
      </c>
      <c r="M17" s="92">
        <v>3.9315607000000002E-2</v>
      </c>
      <c r="N17" s="92">
        <v>2.2759829000000001E-3</v>
      </c>
      <c r="O17" s="92">
        <v>1.3295426000000001E-4</v>
      </c>
      <c r="P17" s="92">
        <v>7.7956300000000008E-6</v>
      </c>
      <c r="Q17" s="92">
        <v>4.5724854999999998E-7</v>
      </c>
      <c r="R17" s="92">
        <v>2.6773654000000001E-8</v>
      </c>
      <c r="S17" s="92">
        <v>1.5630528E-9</v>
      </c>
      <c r="T17" s="92">
        <v>9.0912374999999994E-11</v>
      </c>
      <c r="U17" s="92">
        <v>5.2657310000000002E-12</v>
      </c>
      <c r="V17" s="92">
        <v>3.0364280000000001E-13</v>
      </c>
      <c r="W17" s="92">
        <v>1.7428784999999999E-14</v>
      </c>
      <c r="X17" s="92">
        <v>9.9571229999999994E-16</v>
      </c>
      <c r="Y17" s="92">
        <v>5.6617049999999997E-17</v>
      </c>
      <c r="Z17" s="93">
        <v>3.2041069000000002E-18</v>
      </c>
      <c r="AA17" s="93">
        <v>1.804779E-19</v>
      </c>
      <c r="AB17" s="93">
        <v>1.0118547999999999E-20</v>
      </c>
      <c r="AC17" s="93">
        <v>5.6469820000000003E-22</v>
      </c>
      <c r="AD17" s="93">
        <v>3.1372641999999998E-23</v>
      </c>
      <c r="AE17" s="93">
        <v>1.7352377999999999E-24</v>
      </c>
      <c r="AF17" s="93">
        <v>9.5560909999999999E-26</v>
      </c>
      <c r="AG17" s="93">
        <v>5.2403131999999998E-27</v>
      </c>
      <c r="AH17" s="93">
        <v>2.8617667000000002E-28</v>
      </c>
      <c r="AI17" s="93">
        <v>1.5565280000000001E-29</v>
      </c>
      <c r="AJ17" s="93">
        <v>8.4327879999999993E-31</v>
      </c>
      <c r="AK17" s="93">
        <v>4.5511562000000001E-32</v>
      </c>
      <c r="AL17" s="93">
        <v>2.4470674E-33</v>
      </c>
      <c r="AM17" s="93">
        <v>1.3105303E-34</v>
      </c>
      <c r="AN17" s="93">
        <v>6.9528273999999996E-36</v>
      </c>
      <c r="AO17" s="93">
        <v>3.3400816999999999E-37</v>
      </c>
      <c r="AP17" s="93">
        <v>1.3025232E-38</v>
      </c>
      <c r="AQ17" s="93">
        <v>0</v>
      </c>
      <c r="AR17" s="93">
        <v>0</v>
      </c>
      <c r="AS17" s="94">
        <v>0</v>
      </c>
      <c r="AT17" s="94">
        <v>5.4832350000000004E-4</v>
      </c>
      <c r="AU17" s="94">
        <v>1.2441293000000001E-2</v>
      </c>
      <c r="AV17" s="94">
        <v>0.13001003999999999</v>
      </c>
      <c r="AW17" s="94">
        <v>0.35789567</v>
      </c>
      <c r="AX17" s="94">
        <v>0.49326837000000001</v>
      </c>
      <c r="AY17" s="94">
        <v>0.42578542000000003</v>
      </c>
      <c r="AZ17" s="94">
        <v>0.20052819</v>
      </c>
      <c r="BA17" s="94">
        <v>3.9315573999999999E-2</v>
      </c>
      <c r="BB17" s="94">
        <v>2.2759803E-3</v>
      </c>
      <c r="BC17" s="94">
        <v>1.3295413000000001E-4</v>
      </c>
      <c r="BD17" s="94">
        <v>7.7956179999999996E-6</v>
      </c>
      <c r="BE17" s="94">
        <v>4.5724786000000001E-7</v>
      </c>
      <c r="BF17" s="94">
        <v>2.6773614000000001E-8</v>
      </c>
      <c r="BG17" s="94">
        <v>1.5630502E-9</v>
      </c>
      <c r="BH17" s="94">
        <v>9.0912209999999996E-11</v>
      </c>
      <c r="BI17" s="94">
        <v>5.265725E-12</v>
      </c>
      <c r="BJ17" s="94">
        <v>3.0364245000000001E-13</v>
      </c>
      <c r="BK17" s="94">
        <v>1.7428766999999999E-14</v>
      </c>
      <c r="BL17" s="94">
        <v>9.957109E-16</v>
      </c>
      <c r="BM17" s="94">
        <v>5.6616986000000004E-17</v>
      </c>
      <c r="BN17" s="94">
        <v>3.2041029999999998E-18</v>
      </c>
      <c r="BO17" s="94">
        <v>1.8047769E-19</v>
      </c>
      <c r="BP17" s="94">
        <v>1.0118533E-20</v>
      </c>
      <c r="BQ17" s="94">
        <v>5.646973E-22</v>
      </c>
      <c r="BR17" s="94">
        <v>3.1372589999999998E-23</v>
      </c>
      <c r="BS17" s="94">
        <v>1.7352351999999999E-24</v>
      </c>
      <c r="BT17" s="94">
        <v>9.556075E-26</v>
      </c>
      <c r="BU17" s="94">
        <v>5.2403066999999997E-27</v>
      </c>
      <c r="BV17" s="94">
        <v>2.8617643E-28</v>
      </c>
      <c r="BW17" s="94">
        <v>1.5565262000000001E-29</v>
      </c>
      <c r="BX17" s="94">
        <v>8.4327790000000006E-31</v>
      </c>
      <c r="BY17" s="94">
        <v>4.5511476999999999E-32</v>
      </c>
      <c r="BZ17" s="94">
        <v>2.4470468E-33</v>
      </c>
      <c r="CA17" s="94">
        <v>1.3104757000000001E-34</v>
      </c>
      <c r="CB17" s="94">
        <v>6.9467770000000003E-36</v>
      </c>
      <c r="CC17" s="94">
        <v>3.3230802E-37</v>
      </c>
      <c r="CD17" s="94">
        <v>1.2910179999999999E-38</v>
      </c>
      <c r="CE17" s="94">
        <v>0</v>
      </c>
      <c r="CF17" s="94">
        <v>0</v>
      </c>
      <c r="CG17" s="94">
        <v>0</v>
      </c>
      <c r="CH17" s="94">
        <v>5.4832717000000001E-4</v>
      </c>
      <c r="CI17" s="94">
        <v>1.2441368E-2</v>
      </c>
      <c r="CJ17" s="94">
        <v>0.13001046999999999</v>
      </c>
      <c r="CK17" s="94">
        <v>0.3578963</v>
      </c>
      <c r="CL17" s="94">
        <v>0.49326875999999997</v>
      </c>
      <c r="CM17" s="94">
        <v>0.42578563000000003</v>
      </c>
      <c r="CN17" s="94">
        <v>0.20052824999999999</v>
      </c>
      <c r="CO17" s="94">
        <v>3.9315585E-2</v>
      </c>
      <c r="CP17" s="94">
        <v>2.2759809999999998E-3</v>
      </c>
      <c r="CQ17" s="94">
        <v>1.3295413000000001E-4</v>
      </c>
      <c r="CR17" s="94">
        <v>7.7956179999999996E-6</v>
      </c>
      <c r="CS17" s="94">
        <v>4.5724777999999999E-7</v>
      </c>
      <c r="CT17" s="94">
        <v>2.6773614000000001E-8</v>
      </c>
      <c r="CU17" s="94">
        <v>1.5630502E-9</v>
      </c>
      <c r="CV17" s="94">
        <v>9.0912220000000001E-11</v>
      </c>
      <c r="CW17" s="94">
        <v>5.2657254000000002E-12</v>
      </c>
      <c r="CX17" s="94">
        <v>3.0364246999999998E-13</v>
      </c>
      <c r="CY17" s="94">
        <v>1.7428766999999999E-14</v>
      </c>
      <c r="CZ17" s="94">
        <v>9.9571139999999991E-16</v>
      </c>
      <c r="DA17" s="94">
        <v>5.6617006E-17</v>
      </c>
      <c r="DB17" s="94">
        <v>3.2041040000000001E-18</v>
      </c>
      <c r="DC17" s="94">
        <v>1.8047773000000001E-19</v>
      </c>
      <c r="DD17" s="94">
        <v>1.0118538999999999E-20</v>
      </c>
      <c r="DE17" s="94">
        <v>5.6469779999999999E-22</v>
      </c>
      <c r="DF17" s="94">
        <v>3.1372619999999999E-23</v>
      </c>
      <c r="DG17" s="94">
        <v>1.7352366000000001E-24</v>
      </c>
      <c r="DH17" s="94">
        <v>9.5560849999999998E-26</v>
      </c>
      <c r="DI17" s="94">
        <v>5.2403135999999998E-27</v>
      </c>
      <c r="DJ17" s="94">
        <v>2.8617691999999999E-28</v>
      </c>
      <c r="DK17" s="94">
        <v>1.5565290000000001E-29</v>
      </c>
      <c r="DL17" s="94">
        <v>8.4327900000000008E-31</v>
      </c>
      <c r="DM17" s="94">
        <v>4.5511520000000001E-32</v>
      </c>
      <c r="DN17" s="94">
        <v>2.4470489999999999E-33</v>
      </c>
      <c r="DO17" s="94">
        <v>1.3104762999999999E-34</v>
      </c>
      <c r="DP17" s="94">
        <v>6.9467710000000001E-36</v>
      </c>
      <c r="DQ17" s="94">
        <v>3.3231277000000001E-37</v>
      </c>
      <c r="DR17" s="94">
        <v>1.2910323999999999E-38</v>
      </c>
      <c r="DS17" s="94">
        <v>0</v>
      </c>
      <c r="DT17" s="94">
        <v>0</v>
      </c>
      <c r="DU17" s="94">
        <v>0</v>
      </c>
      <c r="DV17" s="94">
        <v>5.4832733999999998E-4</v>
      </c>
      <c r="DW17" s="94">
        <v>1.2441363E-2</v>
      </c>
      <c r="DX17" s="94">
        <v>0.13001044</v>
      </c>
      <c r="DY17" s="94">
        <v>0.3578963</v>
      </c>
      <c r="DZ17" s="94">
        <v>0.49326888000000002</v>
      </c>
      <c r="EA17" s="94">
        <v>0.42578569999999999</v>
      </c>
      <c r="EB17" s="94">
        <v>0.20052824999999999</v>
      </c>
      <c r="EC17" s="94">
        <v>3.9315570000000001E-2</v>
      </c>
      <c r="ED17" s="94">
        <v>2.2759808000000002E-3</v>
      </c>
      <c r="EE17" s="94">
        <v>1.3295414E-4</v>
      </c>
      <c r="EF17" s="94">
        <v>7.7956220000000006E-6</v>
      </c>
      <c r="EG17" s="94">
        <v>4.5724803E-7</v>
      </c>
      <c r="EH17" s="94">
        <v>2.6773626999999999E-8</v>
      </c>
      <c r="EI17" s="94">
        <v>1.5630504E-9</v>
      </c>
      <c r="EJ17" s="94">
        <v>9.0912264000000001E-11</v>
      </c>
      <c r="EK17" s="94">
        <v>5.2657280000000001E-12</v>
      </c>
      <c r="EL17" s="94">
        <v>3.0364273999999999E-13</v>
      </c>
      <c r="EM17" s="94">
        <v>1.7428784999999999E-14</v>
      </c>
      <c r="EN17" s="94">
        <v>9.9571239999999992E-16</v>
      </c>
      <c r="EO17" s="94">
        <v>5.6617064999999994E-17</v>
      </c>
      <c r="EP17" s="94">
        <v>3.2041075E-18</v>
      </c>
      <c r="EQ17" s="94">
        <v>1.8047795000000001E-19</v>
      </c>
      <c r="ER17" s="94">
        <v>1.011855E-20</v>
      </c>
      <c r="ES17" s="94">
        <v>5.6469840000000001E-22</v>
      </c>
      <c r="ET17" s="94">
        <v>3.1372663999999997E-23</v>
      </c>
      <c r="EU17" s="94">
        <v>1.7352383999999998E-24</v>
      </c>
      <c r="EV17" s="94">
        <v>9.5560889999999995E-26</v>
      </c>
      <c r="EW17" s="94">
        <v>5.2403125000000001E-27</v>
      </c>
      <c r="EX17" s="94">
        <v>2.8617670000000002E-28</v>
      </c>
      <c r="EY17" s="94">
        <v>1.5565276E-29</v>
      </c>
      <c r="EZ17" s="94">
        <v>8.432783E-31</v>
      </c>
      <c r="FA17" s="94">
        <v>4.5511515000000003E-32</v>
      </c>
      <c r="FB17" s="94">
        <v>2.4470489999999999E-33</v>
      </c>
      <c r="FC17" s="94">
        <v>1.3104766E-34</v>
      </c>
      <c r="FD17" s="94">
        <v>6.9467759999999994E-36</v>
      </c>
      <c r="FE17" s="94">
        <v>3.3231266000000001E-37</v>
      </c>
      <c r="FF17" s="94">
        <v>1.2910341E-38</v>
      </c>
      <c r="FG17" s="94">
        <v>0</v>
      </c>
      <c r="FH17" s="94">
        <v>0</v>
      </c>
      <c r="FI17" s="94">
        <v>0</v>
      </c>
      <c r="FJ17" s="94">
        <v>5.4832565000000001E-4</v>
      </c>
      <c r="FK17" s="94">
        <v>1.2441331E-2</v>
      </c>
      <c r="FL17" s="94">
        <v>0.1300103</v>
      </c>
      <c r="FM17" s="94">
        <v>0.35789611999999998</v>
      </c>
      <c r="FN17" s="94">
        <v>0.49326882</v>
      </c>
      <c r="FO17" s="94">
        <v>0.42578563000000003</v>
      </c>
      <c r="FP17" s="94">
        <v>0.20052817000000001</v>
      </c>
      <c r="FQ17" s="94">
        <v>3.9315530000000001E-2</v>
      </c>
      <c r="FR17" s="94">
        <v>2.2759782000000002E-3</v>
      </c>
      <c r="FS17" s="94">
        <v>1.3295398000000001E-4</v>
      </c>
      <c r="FT17" s="94">
        <v>7.7956099999999994E-6</v>
      </c>
      <c r="FU17" s="94">
        <v>4.5724735000000002E-7</v>
      </c>
      <c r="FV17" s="94">
        <v>2.6773580000000001E-8</v>
      </c>
      <c r="FW17" s="94">
        <v>1.5630484E-9</v>
      </c>
      <c r="FX17" s="94">
        <v>9.0912125000000005E-11</v>
      </c>
      <c r="FY17" s="94">
        <v>5.2657200000000003E-12</v>
      </c>
      <c r="FZ17" s="94">
        <v>3.0364228E-13</v>
      </c>
      <c r="GA17" s="94">
        <v>1.742876E-14</v>
      </c>
      <c r="GB17" s="94">
        <v>9.9571099999999998E-16</v>
      </c>
      <c r="GC17" s="94">
        <v>5.6616989999999996E-17</v>
      </c>
      <c r="GD17" s="94">
        <v>3.2041027000000001E-18</v>
      </c>
      <c r="GE17" s="94">
        <v>1.8047763000000001E-19</v>
      </c>
      <c r="GF17" s="94">
        <v>1.0118531E-20</v>
      </c>
      <c r="GG17" s="94">
        <v>5.6469719999999997E-22</v>
      </c>
      <c r="GH17" s="94">
        <v>3.1372584999999999E-23</v>
      </c>
      <c r="GI17" s="94">
        <v>1.735234E-24</v>
      </c>
      <c r="GJ17" s="94">
        <v>9.5560643999999997E-26</v>
      </c>
      <c r="GK17" s="94">
        <v>5.2402986000000002E-27</v>
      </c>
      <c r="GL17" s="94">
        <v>2.8617605000000002E-28</v>
      </c>
      <c r="GM17" s="94">
        <v>1.5565251000000001E-29</v>
      </c>
      <c r="GN17" s="94">
        <v>8.4327810000000003E-31</v>
      </c>
      <c r="GO17" s="94">
        <v>4.5511556000000001E-32</v>
      </c>
      <c r="GP17" s="94">
        <v>2.4470510000000001E-33</v>
      </c>
      <c r="GQ17" s="94">
        <v>1.3104746E-34</v>
      </c>
      <c r="GR17" s="94">
        <v>6.9467504999999994E-36</v>
      </c>
      <c r="GS17" s="94">
        <v>3.3231259999999999E-37</v>
      </c>
      <c r="GT17" s="94">
        <v>1.2910325000000001E-38</v>
      </c>
      <c r="GU17" s="94">
        <v>0</v>
      </c>
      <c r="GV17" s="94">
        <v>0</v>
      </c>
      <c r="GW17" s="94">
        <v>0</v>
      </c>
      <c r="GX17" s="94">
        <v>5.483253E-4</v>
      </c>
      <c r="GY17" s="94">
        <v>1.2441314E-2</v>
      </c>
      <c r="GZ17" s="94">
        <v>0.13001013</v>
      </c>
      <c r="HA17" s="94">
        <v>0.35789581999999998</v>
      </c>
      <c r="HB17" s="94">
        <v>0.49326863999999998</v>
      </c>
      <c r="HC17" s="94">
        <v>0.42578536</v>
      </c>
      <c r="HD17" s="94">
        <v>0.20052806000000001</v>
      </c>
      <c r="HE17" s="94">
        <v>3.9315503000000002E-2</v>
      </c>
      <c r="HF17" s="94">
        <v>2.2759760999999999E-3</v>
      </c>
      <c r="HG17" s="94">
        <v>1.3295386000000001E-4</v>
      </c>
      <c r="HH17" s="94">
        <v>7.7956039999999996E-6</v>
      </c>
      <c r="HI17" s="94">
        <v>4.5724700000000002E-7</v>
      </c>
      <c r="HJ17" s="94">
        <v>2.6773560000000001E-8</v>
      </c>
      <c r="HK17" s="94">
        <v>1.5630467999999999E-9</v>
      </c>
      <c r="HL17" s="94">
        <v>9.0912020000000002E-11</v>
      </c>
      <c r="HM17" s="94">
        <v>5.2657122999999999E-12</v>
      </c>
      <c r="HN17" s="94">
        <v>3.0364176999999998E-13</v>
      </c>
      <c r="HO17" s="94">
        <v>1.7428728E-14</v>
      </c>
      <c r="HP17" s="94">
        <v>9.9570889999999996E-16</v>
      </c>
      <c r="HQ17" s="94">
        <v>5.6616873000000002E-17</v>
      </c>
      <c r="HR17" s="94">
        <v>3.2040959000000002E-18</v>
      </c>
      <c r="HS17" s="94">
        <v>1.8047722999999999E-19</v>
      </c>
      <c r="HT17" s="94">
        <v>1.0118508E-20</v>
      </c>
      <c r="HU17" s="94">
        <v>5.6469589999999998E-22</v>
      </c>
      <c r="HV17" s="94">
        <v>3.1372521999999999E-23</v>
      </c>
      <c r="HW17" s="94">
        <v>1.7352306999999999E-24</v>
      </c>
      <c r="HX17" s="94">
        <v>9.5560509999999996E-26</v>
      </c>
      <c r="HY17" s="94">
        <v>5.2402948E-27</v>
      </c>
      <c r="HZ17" s="94">
        <v>2.8617598000000002E-28</v>
      </c>
      <c r="IA17" s="94">
        <v>1.5565243999999999E-29</v>
      </c>
      <c r="IB17" s="94">
        <v>8.4327650000000009E-31</v>
      </c>
      <c r="IC17" s="94">
        <v>4.5511427000000001E-32</v>
      </c>
      <c r="ID17" s="94">
        <v>2.4470466E-33</v>
      </c>
      <c r="IE17" s="94">
        <v>1.3104742999999999E-34</v>
      </c>
      <c r="IF17" s="94">
        <v>6.9467469999999995E-36</v>
      </c>
      <c r="IG17" s="94">
        <v>3.3231236999999999E-37</v>
      </c>
      <c r="IH17" s="94">
        <v>1.2910299E-38</v>
      </c>
      <c r="II17" s="94">
        <v>0</v>
      </c>
      <c r="IJ17" s="94">
        <v>0</v>
      </c>
      <c r="IK17" s="94">
        <v>0</v>
      </c>
      <c r="IL17" s="94">
        <v>5.4832454999999996E-4</v>
      </c>
      <c r="IM17" s="94">
        <v>1.2441293000000001E-2</v>
      </c>
      <c r="IN17" s="94">
        <v>0.13001001000000001</v>
      </c>
      <c r="IO17" s="94">
        <v>0.35789564000000001</v>
      </c>
      <c r="IP17" s="94">
        <v>0.49326829999999999</v>
      </c>
      <c r="IQ17" s="94">
        <v>0.42578512000000002</v>
      </c>
      <c r="IR17" s="94">
        <v>0.20052788999999999</v>
      </c>
      <c r="IS17" s="94">
        <v>3.9315514000000003E-2</v>
      </c>
      <c r="IT17" s="94">
        <v>2.2759766000000001E-3</v>
      </c>
      <c r="IU17" s="94">
        <v>1.3295384999999999E-4</v>
      </c>
      <c r="IV17" s="94">
        <v>7.7956000000000004E-6</v>
      </c>
      <c r="IW17" s="94">
        <v>4.5724669999999999E-7</v>
      </c>
      <c r="IX17" s="94">
        <v>2.6773542000000002E-8</v>
      </c>
      <c r="IY17" s="94">
        <v>1.5630455999999999E-9</v>
      </c>
      <c r="IZ17" s="94">
        <v>9.0911923999999998E-11</v>
      </c>
      <c r="JA17" s="94">
        <v>5.2657060000000003E-12</v>
      </c>
      <c r="JB17" s="94">
        <v>3.0364140000000001E-13</v>
      </c>
      <c r="JC17" s="94">
        <v>1.7428702000000001E-14</v>
      </c>
      <c r="JD17" s="94">
        <v>9.9570750000000002E-16</v>
      </c>
      <c r="JE17" s="94">
        <v>5.6616779999999996E-17</v>
      </c>
      <c r="JF17" s="94">
        <v>3.2040909999999999E-18</v>
      </c>
      <c r="JG17" s="94">
        <v>1.8047697999999999E-19</v>
      </c>
      <c r="JH17" s="94">
        <v>1.0118496E-20</v>
      </c>
      <c r="JI17" s="94">
        <v>5.6469546E-22</v>
      </c>
      <c r="JJ17" s="94">
        <v>3.13725E-23</v>
      </c>
      <c r="JK17" s="94">
        <v>1.7352299999999999E-24</v>
      </c>
      <c r="JL17" s="94">
        <v>9.5560460000000003E-26</v>
      </c>
      <c r="JM17" s="94">
        <v>5.2402923999999998E-27</v>
      </c>
      <c r="JN17" s="94">
        <v>2.8617602000000002E-28</v>
      </c>
      <c r="JO17" s="94">
        <v>1.5565253E-29</v>
      </c>
      <c r="JP17" s="94">
        <v>8.4327660000000007E-31</v>
      </c>
      <c r="JQ17" s="94">
        <v>4.5511365000000002E-32</v>
      </c>
      <c r="JR17" s="94">
        <v>2.447041E-33</v>
      </c>
      <c r="JS17" s="94">
        <v>1.3104737000000001E-34</v>
      </c>
      <c r="JT17" s="94">
        <v>6.9467559999999997E-36</v>
      </c>
      <c r="JU17" s="94">
        <v>3.3231235000000001E-37</v>
      </c>
      <c r="JV17" s="94">
        <v>1.291029E-38</v>
      </c>
      <c r="JW17" s="94">
        <v>0</v>
      </c>
      <c r="JX17" s="94">
        <v>0</v>
      </c>
      <c r="JY17" s="94">
        <v>0</v>
      </c>
      <c r="JZ17" s="94">
        <v>5.4832443000000001E-4</v>
      </c>
      <c r="KA17" s="94">
        <v>1.24412915E-2</v>
      </c>
      <c r="KB17" s="94">
        <v>0.13000998</v>
      </c>
      <c r="KC17" s="94">
        <v>0.35789552000000002</v>
      </c>
      <c r="KD17" s="94">
        <v>0.49326816000000001</v>
      </c>
      <c r="KE17" s="94">
        <v>0.42578495</v>
      </c>
      <c r="KF17" s="94">
        <v>0.20052776</v>
      </c>
      <c r="KG17" s="94">
        <v>3.9315447000000003E-2</v>
      </c>
      <c r="KH17" s="94">
        <v>2.2759726E-3</v>
      </c>
      <c r="KI17" s="94">
        <v>1.3295359999999999E-4</v>
      </c>
      <c r="KJ17" s="94">
        <v>7.7955830000000005E-6</v>
      </c>
      <c r="KK17" s="94">
        <v>4.5724570000000001E-7</v>
      </c>
      <c r="KL17" s="94">
        <v>2.6773479999999998E-8</v>
      </c>
      <c r="KM17" s="94">
        <v>1.5630419E-9</v>
      </c>
      <c r="KN17" s="94">
        <v>9.0911719999999997E-11</v>
      </c>
      <c r="KO17" s="94">
        <v>5.2656933000000002E-12</v>
      </c>
      <c r="KP17" s="94">
        <v>3.036406E-13</v>
      </c>
      <c r="KQ17" s="94">
        <v>1.7428664999999999E-14</v>
      </c>
      <c r="KR17" s="94">
        <v>9.957054E-16</v>
      </c>
      <c r="KS17" s="94">
        <v>5.6616670000000004E-17</v>
      </c>
      <c r="KT17" s="94">
        <v>3.2040860000000001E-18</v>
      </c>
      <c r="KU17" s="94">
        <v>1.8047672000000001E-19</v>
      </c>
      <c r="KV17" s="94">
        <v>1.0118482999999999E-20</v>
      </c>
      <c r="KW17" s="94">
        <v>5.6469490000000001E-22</v>
      </c>
      <c r="KX17" s="94">
        <v>3.1372484000000002E-23</v>
      </c>
      <c r="KY17" s="94">
        <v>1.7352299999999999E-24</v>
      </c>
      <c r="KZ17" s="94">
        <v>9.5560449999999995E-26</v>
      </c>
      <c r="LA17" s="94">
        <v>5.2402882000000003E-27</v>
      </c>
      <c r="LB17" s="94">
        <v>2.8617556999999999E-28</v>
      </c>
      <c r="LC17" s="94">
        <v>1.5565233000000001E-29</v>
      </c>
      <c r="LD17" s="94">
        <v>8.4327650000000009E-31</v>
      </c>
      <c r="LE17" s="94">
        <v>4.5511368000000002E-32</v>
      </c>
      <c r="LF17" s="94">
        <v>2.4470393E-33</v>
      </c>
      <c r="LG17" s="94">
        <v>1.3104725999999999E-34</v>
      </c>
      <c r="LH17" s="94">
        <v>6.9467554999999999E-36</v>
      </c>
      <c r="LI17" s="94">
        <v>3.3231202999999998E-37</v>
      </c>
      <c r="LJ17" s="94">
        <v>1.2910285999999999E-38</v>
      </c>
      <c r="LK17" s="94">
        <v>0</v>
      </c>
      <c r="LL17" s="94">
        <v>0</v>
      </c>
      <c r="LM17" s="94">
        <v>0</v>
      </c>
      <c r="LN17" s="94">
        <v>5.483237E-4</v>
      </c>
      <c r="LO17" s="94">
        <v>1.2441275E-2</v>
      </c>
      <c r="LP17" s="94">
        <v>0.13000988999999999</v>
      </c>
      <c r="LQ17" s="94">
        <v>0.35789549999999998</v>
      </c>
      <c r="LR17" s="94">
        <v>0.49326816000000001</v>
      </c>
      <c r="LS17" s="94">
        <v>0.42578492000000001</v>
      </c>
      <c r="LT17" s="94">
        <v>0.20052779000000001</v>
      </c>
      <c r="LU17" s="94">
        <v>3.9315454999999999E-2</v>
      </c>
      <c r="LV17" s="94">
        <v>2.2759732999999998E-3</v>
      </c>
      <c r="LW17" s="94">
        <v>1.3295365E-4</v>
      </c>
      <c r="LX17" s="94">
        <v>7.7955860000000004E-6</v>
      </c>
      <c r="LY17" s="94">
        <v>4.5724561999999999E-7</v>
      </c>
      <c r="LZ17" s="94">
        <v>2.6773469999999999E-8</v>
      </c>
      <c r="MA17" s="94">
        <v>1.5630413E-9</v>
      </c>
      <c r="MB17" s="94">
        <v>9.0911690000000006E-11</v>
      </c>
      <c r="MC17" s="94">
        <v>5.2656930000000001E-12</v>
      </c>
      <c r="MD17" s="94">
        <v>3.0364063000000001E-13</v>
      </c>
      <c r="ME17" s="94">
        <v>1.7428662999999999E-14</v>
      </c>
      <c r="MF17" s="94">
        <v>9.9570530000000002E-16</v>
      </c>
      <c r="MG17" s="94">
        <v>5.6616680000000002E-17</v>
      </c>
      <c r="MH17" s="94">
        <v>3.2040874000000001E-18</v>
      </c>
      <c r="MI17" s="94">
        <v>1.8047687999999999E-19</v>
      </c>
      <c r="MJ17" s="94">
        <v>1.0118492999999999E-20</v>
      </c>
      <c r="MK17" s="94">
        <v>5.6469556999999997E-22</v>
      </c>
      <c r="ML17" s="94">
        <v>3.1372519999999999E-23</v>
      </c>
      <c r="MM17" s="94">
        <v>1.7352319000000001E-24</v>
      </c>
      <c r="MN17" s="94">
        <v>9.5560580000000005E-26</v>
      </c>
      <c r="MO17" s="94">
        <v>5.2402929999999999E-27</v>
      </c>
      <c r="MP17" s="94">
        <v>2.8617549999999998E-28</v>
      </c>
      <c r="MQ17" s="94">
        <v>1.5565214999999999E-29</v>
      </c>
      <c r="MR17" s="94">
        <v>8.432759E-31</v>
      </c>
      <c r="MS17" s="94">
        <v>4.5511397000000001E-32</v>
      </c>
      <c r="MT17" s="94">
        <v>2.4470424000000002E-33</v>
      </c>
      <c r="MU17" s="94">
        <v>1.3104732E-34</v>
      </c>
      <c r="MV17" s="94">
        <v>6.9467540000000006E-36</v>
      </c>
      <c r="MW17" s="94">
        <v>3.3231185000000001E-37</v>
      </c>
      <c r="MX17" s="94">
        <v>1.2910285E-38</v>
      </c>
      <c r="MY17" s="94">
        <v>0</v>
      </c>
      <c r="MZ17" s="94">
        <v>0</v>
      </c>
      <c r="NA17" s="94">
        <v>0</v>
      </c>
      <c r="NB17" s="94">
        <v>5.4832239999999999E-4</v>
      </c>
      <c r="NC17" s="94">
        <v>1.2441250500000001E-2</v>
      </c>
      <c r="ND17" s="94">
        <v>0.13000982999999999</v>
      </c>
      <c r="NE17" s="94">
        <v>0.35789549999999998</v>
      </c>
      <c r="NF17" s="94">
        <v>0.4932684</v>
      </c>
      <c r="NG17" s="94">
        <v>0.42578526999999999</v>
      </c>
      <c r="NH17" s="94">
        <v>0.20052792</v>
      </c>
      <c r="NI17" s="94">
        <v>3.9315469999999998E-2</v>
      </c>
      <c r="NJ17" s="94">
        <v>2.2759740000000001E-3</v>
      </c>
      <c r="NK17" s="94">
        <v>1.3295367999999999E-4</v>
      </c>
      <c r="NL17" s="94">
        <v>7.7955879999999992E-6</v>
      </c>
      <c r="NM17" s="94">
        <v>4.5724582000000003E-7</v>
      </c>
      <c r="NN17" s="94">
        <v>2.6773476E-8</v>
      </c>
      <c r="NO17" s="94">
        <v>1.5630413E-9</v>
      </c>
      <c r="NP17" s="94">
        <v>9.0911695000000002E-11</v>
      </c>
      <c r="NQ17" s="94">
        <v>5.2656933000000002E-12</v>
      </c>
      <c r="NR17" s="94">
        <v>3.0364067999999999E-13</v>
      </c>
      <c r="NS17" s="94">
        <v>1.7428672E-14</v>
      </c>
      <c r="NT17" s="94">
        <v>9.9570610000000007E-16</v>
      </c>
      <c r="NU17" s="94">
        <v>5.6616719999999995E-17</v>
      </c>
      <c r="NV17" s="94">
        <v>3.20409E-18</v>
      </c>
      <c r="NW17" s="94">
        <v>1.8047702E-19</v>
      </c>
      <c r="NX17" s="94">
        <v>1.0118504E-20</v>
      </c>
      <c r="NY17" s="94">
        <v>5.6469586999999998E-22</v>
      </c>
      <c r="NZ17" s="94">
        <v>3.1372530000000001E-23</v>
      </c>
      <c r="OA17" s="94">
        <v>1.7352325000000001E-24</v>
      </c>
      <c r="OB17" s="94">
        <v>9.5560612999999996E-26</v>
      </c>
      <c r="OC17" s="94">
        <v>5.2402986000000002E-27</v>
      </c>
      <c r="OD17" s="94">
        <v>2.8617574E-28</v>
      </c>
      <c r="OE17" s="94">
        <v>1.5565217000000001E-29</v>
      </c>
      <c r="OF17" s="94">
        <v>8.4327550000000005E-31</v>
      </c>
      <c r="OG17" s="94">
        <v>4.5511410000000002E-32</v>
      </c>
      <c r="OH17" s="94">
        <v>2.4470466E-33</v>
      </c>
      <c r="OI17" s="94">
        <v>1.3104757000000001E-34</v>
      </c>
      <c r="OJ17" s="94">
        <v>6.9467610000000003E-36</v>
      </c>
      <c r="OK17" s="94">
        <v>3.3231201E-37</v>
      </c>
      <c r="OL17" s="94">
        <v>1.2910292000000001E-38</v>
      </c>
      <c r="OM17" s="94">
        <v>0</v>
      </c>
      <c r="ON17" s="94">
        <v>0</v>
      </c>
      <c r="OO17" s="94">
        <v>0</v>
      </c>
      <c r="OP17" s="94">
        <v>5.4832169999999996E-4</v>
      </c>
      <c r="OQ17" s="94">
        <v>1.2441226E-2</v>
      </c>
      <c r="OR17" s="94">
        <v>0.13000974000000001</v>
      </c>
      <c r="OS17" s="94">
        <v>0.35789534000000001</v>
      </c>
      <c r="OT17" s="94">
        <v>0.49326834000000003</v>
      </c>
      <c r="OU17" s="94">
        <v>0.42578536</v>
      </c>
      <c r="OV17" s="94">
        <v>0.20052807</v>
      </c>
      <c r="OW17" s="94">
        <v>3.9315514000000003E-2</v>
      </c>
      <c r="OX17" s="94">
        <v>2.2759764E-3</v>
      </c>
      <c r="OY17" s="94">
        <v>1.3295386000000001E-4</v>
      </c>
      <c r="OZ17" s="94">
        <v>7.7956009999999998E-6</v>
      </c>
      <c r="PA17" s="94">
        <v>4.5724666999999999E-7</v>
      </c>
      <c r="PB17" s="94">
        <v>2.6773530000000001E-8</v>
      </c>
      <c r="PC17" s="94">
        <v>1.5630441999999999E-9</v>
      </c>
      <c r="PD17" s="94">
        <v>9.0911853999999997E-11</v>
      </c>
      <c r="PE17" s="94">
        <v>5.2657032000000003E-12</v>
      </c>
      <c r="PF17" s="94">
        <v>3.036413E-13</v>
      </c>
      <c r="PG17" s="94">
        <v>1.7428699999999999E-14</v>
      </c>
      <c r="PH17" s="94">
        <v>9.9570779999999996E-16</v>
      </c>
      <c r="PI17" s="94">
        <v>5.661683E-17</v>
      </c>
      <c r="PJ17" s="94">
        <v>3.2040955E-18</v>
      </c>
      <c r="PK17" s="94">
        <v>1.804773E-19</v>
      </c>
      <c r="PL17" s="94">
        <v>1.0118519999999999E-20</v>
      </c>
      <c r="PM17" s="94">
        <v>5.6469680000000001E-22</v>
      </c>
      <c r="PN17" s="94">
        <v>3.1372563E-23</v>
      </c>
      <c r="PO17" s="94">
        <v>1.7352336999999999E-24</v>
      </c>
      <c r="PP17" s="94">
        <v>9.5560659999999998E-26</v>
      </c>
      <c r="PQ17" s="94">
        <v>5.2403013000000001E-27</v>
      </c>
      <c r="PR17" s="94">
        <v>2.8617614999999998E-28</v>
      </c>
      <c r="PS17" s="94">
        <v>1.5565243999999999E-29</v>
      </c>
      <c r="PT17" s="94">
        <v>8.4327680000000004E-31</v>
      </c>
      <c r="PU17" s="94">
        <v>4.5511467999999999E-32</v>
      </c>
      <c r="PV17" s="94">
        <v>2.4470489999999999E-33</v>
      </c>
      <c r="PW17" s="94">
        <v>1.310477E-34</v>
      </c>
      <c r="PX17" s="94">
        <v>6.9467670000000005E-36</v>
      </c>
      <c r="PY17" s="94">
        <v>3.3231229999999998E-37</v>
      </c>
      <c r="PZ17" s="94">
        <v>1.2910307000000001E-38</v>
      </c>
      <c r="QA17" s="94">
        <v>0</v>
      </c>
      <c r="QB17" s="94">
        <v>0</v>
      </c>
      <c r="QC17" s="94">
        <v>0</v>
      </c>
      <c r="QD17" s="94">
        <v>5.4832123E-4</v>
      </c>
      <c r="QE17" s="94">
        <v>1.24412095E-2</v>
      </c>
      <c r="QF17" s="94">
        <v>0.13000974000000001</v>
      </c>
      <c r="QG17" s="94">
        <v>0.35789525999999999</v>
      </c>
      <c r="QH17" s="94">
        <v>0.49326821999999998</v>
      </c>
      <c r="QI17" s="94">
        <v>0.42578536</v>
      </c>
      <c r="QJ17" s="94">
        <v>0.20052823</v>
      </c>
      <c r="QK17" s="94">
        <v>3.9315580000000003E-2</v>
      </c>
      <c r="QL17" s="94">
        <v>2.2759805000000001E-3</v>
      </c>
      <c r="QM17" s="94">
        <v>1.3295411000000001E-4</v>
      </c>
      <c r="QN17" s="94">
        <v>7.7956170000000002E-6</v>
      </c>
      <c r="QO17" s="94">
        <v>4.5724758E-7</v>
      </c>
      <c r="QP17" s="94">
        <v>2.677359E-8</v>
      </c>
      <c r="QQ17" s="94">
        <v>1.5630481999999999E-9</v>
      </c>
      <c r="QR17" s="94">
        <v>9.0912059999999999E-11</v>
      </c>
      <c r="QS17" s="94">
        <v>5.2657159999999996E-12</v>
      </c>
      <c r="QT17" s="94">
        <v>3.0364199000000001E-13</v>
      </c>
      <c r="QU17" s="94">
        <v>1.7428741000000001E-14</v>
      </c>
      <c r="QV17" s="94">
        <v>9.9571009999999994E-16</v>
      </c>
      <c r="QW17" s="94">
        <v>5.6616950000000003E-17</v>
      </c>
      <c r="QX17" s="94">
        <v>3.2041019999999999E-18</v>
      </c>
      <c r="QY17" s="94">
        <v>1.8047769E-19</v>
      </c>
      <c r="QZ17" s="94">
        <v>1.0118537000000001E-20</v>
      </c>
      <c r="RA17" s="94">
        <v>5.6469764000000004E-22</v>
      </c>
      <c r="RB17" s="94">
        <v>3.13726E-23</v>
      </c>
      <c r="RC17" s="94">
        <v>1.7352349999999999E-24</v>
      </c>
      <c r="RD17" s="94">
        <v>9.5560710000000003E-26</v>
      </c>
      <c r="RE17" s="94">
        <v>5.2403043999999999E-27</v>
      </c>
      <c r="RF17" s="94">
        <v>2.8617650000000001E-28</v>
      </c>
      <c r="RG17" s="94">
        <v>1.5565276999999999E-29</v>
      </c>
      <c r="RH17" s="94">
        <v>8.4327904999999998E-31</v>
      </c>
      <c r="RI17" s="94">
        <v>4.5511569999999999E-32</v>
      </c>
      <c r="RJ17" s="94">
        <v>2.4470534000000001E-33</v>
      </c>
      <c r="RK17" s="94">
        <v>1.3104788E-34</v>
      </c>
      <c r="RL17" s="94">
        <v>6.9467749999999998E-36</v>
      </c>
      <c r="RM17" s="94">
        <v>3.3231274999999999E-37</v>
      </c>
      <c r="RN17" s="94">
        <v>1.2910327E-38</v>
      </c>
      <c r="RO17" s="94">
        <v>0</v>
      </c>
      <c r="RP17" s="94">
        <v>0</v>
      </c>
      <c r="RQ17" s="94">
        <v>0</v>
      </c>
      <c r="RR17" s="94">
        <v>5.4832024000000005E-4</v>
      </c>
      <c r="RS17" s="94">
        <v>1.2441193E-2</v>
      </c>
      <c r="RT17" s="94">
        <v>0.13000982</v>
      </c>
      <c r="RU17" s="94">
        <v>0.35789525999999999</v>
      </c>
      <c r="RV17" s="94">
        <v>0.49326821999999998</v>
      </c>
      <c r="RW17" s="94">
        <v>0.42578529999999998</v>
      </c>
      <c r="RX17" s="94">
        <v>0.20052819</v>
      </c>
      <c r="RY17" s="94">
        <v>3.9315580000000003E-2</v>
      </c>
      <c r="RZ17" s="94">
        <v>2.2759817000000001E-3</v>
      </c>
      <c r="SA17" s="94">
        <v>1.3295418E-4</v>
      </c>
      <c r="SB17" s="94">
        <v>7.795623E-6</v>
      </c>
      <c r="SC17" s="94">
        <v>4.5724798000000003E-7</v>
      </c>
      <c r="SD17" s="94">
        <v>2.6773617999999999E-8</v>
      </c>
      <c r="SE17" s="94">
        <v>1.5630491E-9</v>
      </c>
      <c r="SF17" s="94">
        <v>9.0912130000000001E-11</v>
      </c>
      <c r="SG17" s="94">
        <v>5.2657189999999997E-12</v>
      </c>
      <c r="SH17" s="94">
        <v>3.0364217999999999E-13</v>
      </c>
      <c r="SI17" s="94">
        <v>1.7428751999999999E-14</v>
      </c>
      <c r="SJ17" s="94">
        <v>9.9571060000000005E-16</v>
      </c>
      <c r="SK17" s="94">
        <v>5.6616969999999999E-17</v>
      </c>
      <c r="SL17" s="94">
        <v>3.2041023E-18</v>
      </c>
      <c r="SM17" s="94">
        <v>1.8047765E-19</v>
      </c>
      <c r="SN17" s="94">
        <v>1.0118534E-20</v>
      </c>
      <c r="SO17" s="94">
        <v>5.6469760000000001E-22</v>
      </c>
      <c r="SP17" s="94">
        <v>3.1372610000000002E-23</v>
      </c>
      <c r="SQ17" s="94">
        <v>1.7352353999999999E-24</v>
      </c>
      <c r="SR17" s="94">
        <v>9.5560755000000004E-26</v>
      </c>
      <c r="SS17" s="94">
        <v>5.240306E-27</v>
      </c>
      <c r="ST17" s="94">
        <v>2.8617660000000001E-28</v>
      </c>
      <c r="SU17" s="94">
        <v>1.5565286E-29</v>
      </c>
      <c r="SV17" s="94">
        <v>8.4327989999999995E-31</v>
      </c>
      <c r="SW17" s="94">
        <v>4.5511626999999999E-32</v>
      </c>
      <c r="SX17" s="94">
        <v>2.4470547E-33</v>
      </c>
      <c r="SY17" s="94">
        <v>1.3104784E-34</v>
      </c>
      <c r="SZ17" s="94">
        <v>6.9467710000000001E-36</v>
      </c>
      <c r="TA17" s="94">
        <v>3.3231266000000001E-37</v>
      </c>
      <c r="TB17" s="94">
        <v>1.2910323999999999E-38</v>
      </c>
      <c r="TC17" s="94">
        <v>0</v>
      </c>
      <c r="TD17" s="94">
        <v>0</v>
      </c>
      <c r="TE17" s="94">
        <v>0</v>
      </c>
      <c r="TF17" s="94">
        <v>5.4831936999999995E-4</v>
      </c>
      <c r="TG17" s="94">
        <v>1.2441173E-2</v>
      </c>
      <c r="TH17" s="94">
        <v>0.13000982999999999</v>
      </c>
      <c r="TI17" s="94">
        <v>0.35789525999999999</v>
      </c>
      <c r="TJ17" s="94">
        <v>0.49326837000000001</v>
      </c>
      <c r="TK17" s="94">
        <v>0.42578557</v>
      </c>
      <c r="TL17" s="94">
        <v>0.20052826000000001</v>
      </c>
      <c r="TM17" s="94">
        <v>3.9315625999999999E-2</v>
      </c>
      <c r="TN17" s="94">
        <v>2.2759845000000002E-3</v>
      </c>
      <c r="TO17" s="94">
        <v>1.3295436000000001E-4</v>
      </c>
      <c r="TP17" s="94">
        <v>7.795634E-6</v>
      </c>
      <c r="TQ17" s="94">
        <v>4.5724869999999999E-7</v>
      </c>
      <c r="TR17" s="94">
        <v>2.6773656999999999E-8</v>
      </c>
      <c r="TS17" s="94">
        <v>1.5630518000000001E-9</v>
      </c>
      <c r="TT17" s="94">
        <v>9.0912299999999996E-11</v>
      </c>
      <c r="TU17" s="94">
        <v>5.2657270000000003E-12</v>
      </c>
      <c r="TV17" s="94">
        <v>3.0364252999999999E-13</v>
      </c>
      <c r="TW17" s="94">
        <v>1.7428769999999999E-14</v>
      </c>
      <c r="TX17" s="94">
        <v>9.9571160000000007E-16</v>
      </c>
      <c r="TY17" s="94">
        <v>5.6617025999999997E-17</v>
      </c>
      <c r="TZ17" s="94">
        <v>3.2041048E-18</v>
      </c>
      <c r="UA17" s="94">
        <v>1.8047773000000001E-19</v>
      </c>
      <c r="UB17" s="94">
        <v>1.0118538499999999E-20</v>
      </c>
      <c r="UC17" s="94">
        <v>5.6469770000000005E-22</v>
      </c>
      <c r="UD17" s="94">
        <v>3.1372626E-23</v>
      </c>
      <c r="UE17" s="94">
        <v>1.7352374E-24</v>
      </c>
      <c r="UF17" s="94">
        <v>9.5560879999999999E-26</v>
      </c>
      <c r="UG17" s="94">
        <v>5.2403143999999999E-27</v>
      </c>
      <c r="UH17" s="94">
        <v>2.8617704E-28</v>
      </c>
      <c r="UI17" s="94">
        <v>1.5565311999999999E-29</v>
      </c>
      <c r="UJ17" s="94">
        <v>8.4328129999999992E-31</v>
      </c>
      <c r="UK17" s="94">
        <v>4.5511712000000001E-32</v>
      </c>
      <c r="UL17" s="94">
        <v>2.4470587000000002E-33</v>
      </c>
      <c r="UM17" s="94">
        <v>1.3104802E-34</v>
      </c>
      <c r="UN17" s="94">
        <v>6.9467779999999999E-36</v>
      </c>
      <c r="UO17" s="94">
        <v>3.3231301999999999E-37</v>
      </c>
      <c r="UP17" s="94">
        <v>1.2910337999999999E-38</v>
      </c>
      <c r="UQ17" s="94">
        <v>0</v>
      </c>
      <c r="UR17" s="94">
        <v>0</v>
      </c>
      <c r="US17" s="94">
        <v>0</v>
      </c>
      <c r="UT17" s="94">
        <v>5.4831900000000002E-4</v>
      </c>
      <c r="UU17" s="94">
        <v>1.2441166E-2</v>
      </c>
      <c r="UV17" s="94">
        <v>0.13000992</v>
      </c>
      <c r="UW17" s="94">
        <v>0.35789552000000002</v>
      </c>
      <c r="UX17" s="94">
        <v>0.49326846000000002</v>
      </c>
      <c r="UY17" s="94">
        <v>0.42578571999999998</v>
      </c>
      <c r="UZ17" s="94">
        <v>0.20052838000000001</v>
      </c>
      <c r="VA17" s="94">
        <v>3.9315650000000001E-2</v>
      </c>
      <c r="VB17" s="94">
        <v>2.2759857000000001E-3</v>
      </c>
      <c r="VC17" s="94">
        <v>1.3295449000000001E-4</v>
      </c>
      <c r="VD17" s="94">
        <v>7.7956420000000003E-6</v>
      </c>
      <c r="VE17" s="94">
        <v>4.572492E-7</v>
      </c>
      <c r="VF17" s="94">
        <v>2.6773688999999999E-8</v>
      </c>
      <c r="VG17" s="94">
        <v>1.5630533999999999E-9</v>
      </c>
      <c r="VH17" s="94">
        <v>9.0912380000000003E-11</v>
      </c>
      <c r="VI17" s="94">
        <v>5.2657306E-12</v>
      </c>
      <c r="VJ17" s="94">
        <v>3.0364273999999999E-13</v>
      </c>
      <c r="VK17" s="94">
        <v>1.742878E-14</v>
      </c>
      <c r="VL17" s="94">
        <v>9.9571190000000001E-16</v>
      </c>
      <c r="VM17" s="94">
        <v>5.6617039999999999E-17</v>
      </c>
      <c r="VN17" s="94">
        <v>3.2041055999999998E-18</v>
      </c>
      <c r="VO17" s="94">
        <v>1.8047776999999999E-19</v>
      </c>
      <c r="VP17" s="94">
        <v>1.0118538499999999E-20</v>
      </c>
      <c r="VQ17" s="94">
        <v>5.6469764000000004E-22</v>
      </c>
      <c r="VR17" s="94">
        <v>3.1372623000000002E-23</v>
      </c>
      <c r="VS17" s="94">
        <v>1.7352379999999999E-24</v>
      </c>
      <c r="VT17" s="94">
        <v>9.556097E-26</v>
      </c>
      <c r="VU17" s="94">
        <v>5.2403212999999999E-27</v>
      </c>
      <c r="VV17" s="94">
        <v>2.8617749999999998E-28</v>
      </c>
      <c r="VW17" s="94">
        <v>1.5565336000000001E-29</v>
      </c>
      <c r="VX17" s="94">
        <v>8.4328249999999992E-31</v>
      </c>
      <c r="VY17" s="94">
        <v>4.5511764999999999E-32</v>
      </c>
      <c r="VZ17" s="94">
        <v>2.4470617000000002E-33</v>
      </c>
      <c r="WA17" s="94">
        <v>1.3104813000000001E-34</v>
      </c>
      <c r="WB17" s="94">
        <v>6.9467835000000002E-36</v>
      </c>
      <c r="WC17" s="94">
        <v>3.3231331000000001E-37</v>
      </c>
      <c r="WD17" s="94">
        <v>1.2910348000000001E-38</v>
      </c>
      <c r="WE17" s="94">
        <v>0</v>
      </c>
      <c r="WF17" s="94">
        <v>0</v>
      </c>
      <c r="WG17" s="94">
        <v>0</v>
      </c>
      <c r="WH17" s="94">
        <v>5.4832030000000003E-4</v>
      </c>
      <c r="WI17" s="94">
        <v>1.2441198000000001E-2</v>
      </c>
      <c r="WJ17" s="94">
        <v>0.13000982999999999</v>
      </c>
      <c r="WK17" s="94">
        <v>0.35789589999999999</v>
      </c>
      <c r="WL17" s="94">
        <v>0.4932687</v>
      </c>
      <c r="WM17" s="94">
        <v>0.42578575000000002</v>
      </c>
      <c r="WN17" s="94">
        <v>0.20052846999999999</v>
      </c>
      <c r="WO17" s="94">
        <v>3.931569E-2</v>
      </c>
      <c r="WP17" s="94">
        <v>2.2759884999999998E-3</v>
      </c>
      <c r="WQ17" s="94">
        <v>1.3295462E-4</v>
      </c>
      <c r="WR17" s="94">
        <v>7.7956500000000005E-6</v>
      </c>
      <c r="WS17" s="94">
        <v>4.5724970000000002E-7</v>
      </c>
      <c r="WT17" s="94">
        <v>2.6773717000000001E-8</v>
      </c>
      <c r="WU17" s="94">
        <v>1.5630555E-9</v>
      </c>
      <c r="WV17" s="94">
        <v>9.0912490000000002E-11</v>
      </c>
      <c r="WW17" s="94">
        <v>5.2657369999999996E-12</v>
      </c>
      <c r="WX17" s="94">
        <v>3.0364300000000002E-13</v>
      </c>
      <c r="WY17" s="94">
        <v>1.7428792000000001E-14</v>
      </c>
      <c r="WZ17" s="94">
        <v>9.9571229999999994E-16</v>
      </c>
      <c r="XA17" s="94">
        <v>5.6617049999999997E-17</v>
      </c>
      <c r="XB17" s="94">
        <v>3.2041059999999999E-18</v>
      </c>
      <c r="XC17" s="94">
        <v>1.8047779999999999E-19</v>
      </c>
      <c r="XD17" s="94">
        <v>1.0118542E-20</v>
      </c>
      <c r="XE17" s="94">
        <v>5.6469779999999999E-22</v>
      </c>
      <c r="XF17" s="94">
        <v>3.1372632000000001E-23</v>
      </c>
      <c r="XG17" s="94">
        <v>1.7352388000000001E-24</v>
      </c>
      <c r="XH17" s="94">
        <v>9.5561060000000002E-26</v>
      </c>
      <c r="XI17" s="94">
        <v>5.2403286999999997E-27</v>
      </c>
      <c r="XJ17" s="94">
        <v>2.8617795000000001E-28</v>
      </c>
      <c r="XK17" s="94">
        <v>1.5565362999999999E-29</v>
      </c>
      <c r="XL17" s="94">
        <v>8.4328380000000008E-31</v>
      </c>
      <c r="XM17" s="94">
        <v>4.5511811999999998E-32</v>
      </c>
      <c r="XN17" s="94">
        <v>2.4470631E-33</v>
      </c>
      <c r="XO17" s="94">
        <v>1.310482E-34</v>
      </c>
      <c r="XP17" s="94">
        <v>6.9467879999999997E-36</v>
      </c>
      <c r="XQ17" s="94">
        <v>3.3231355999999999E-37</v>
      </c>
      <c r="XR17" s="94">
        <v>1.2910351999999999E-38</v>
      </c>
      <c r="XS17" s="94">
        <v>0</v>
      </c>
      <c r="XT17" s="94">
        <v>0</v>
      </c>
      <c r="XU17" s="94">
        <v>0</v>
      </c>
      <c r="XV17" s="94">
        <v>5.4832215999999997E-4</v>
      </c>
      <c r="XW17" s="94">
        <v>1.2441242E-2</v>
      </c>
      <c r="XX17" s="94">
        <v>0.13001002</v>
      </c>
      <c r="XY17" s="94">
        <v>0.35789579999999999</v>
      </c>
      <c r="XZ17" s="94">
        <v>0.49326863999999998</v>
      </c>
      <c r="YA17" s="94">
        <v>0.42578579999999999</v>
      </c>
      <c r="YB17" s="94">
        <v>0.20052855</v>
      </c>
      <c r="YC17" s="94">
        <v>3.9315744999999999E-2</v>
      </c>
      <c r="YD17" s="94">
        <v>2.2759926999999999E-3</v>
      </c>
      <c r="YE17" s="94">
        <v>1.3295488E-4</v>
      </c>
      <c r="YF17" s="94">
        <v>7.7956649999999998E-6</v>
      </c>
      <c r="YG17" s="94">
        <v>4.5725068000000003E-7</v>
      </c>
      <c r="YH17" s="94">
        <v>2.6773773999999999E-8</v>
      </c>
      <c r="YI17" s="94">
        <v>1.5630585999999999E-9</v>
      </c>
      <c r="YJ17" s="94">
        <v>9.0912694000000004E-11</v>
      </c>
      <c r="YK17" s="94">
        <v>5.2657475E-12</v>
      </c>
      <c r="YL17" s="94">
        <v>3.0364356000000002E-13</v>
      </c>
      <c r="YM17" s="94">
        <v>1.7428822999999999E-14</v>
      </c>
      <c r="YN17" s="94">
        <v>9.9571380000000007E-16</v>
      </c>
      <c r="YO17" s="94">
        <v>5.6617129999999995E-17</v>
      </c>
      <c r="YP17" s="94">
        <v>3.2041106000000001E-18</v>
      </c>
      <c r="YQ17" s="94">
        <v>1.8047812E-19</v>
      </c>
      <c r="YR17" s="94">
        <v>1.0118562E-20</v>
      </c>
      <c r="YS17" s="94">
        <v>5.6469915000000004E-22</v>
      </c>
      <c r="YT17" s="94">
        <v>3.1372704999999998E-23</v>
      </c>
      <c r="YU17" s="94">
        <v>1.7352424999999998E-24</v>
      </c>
      <c r="YV17" s="94">
        <v>9.5561280000000002E-26</v>
      </c>
      <c r="YW17" s="94">
        <v>5.2403430000000003E-27</v>
      </c>
      <c r="YX17" s="94">
        <v>2.8617883999999998E-28</v>
      </c>
      <c r="YY17" s="94">
        <v>1.5565413999999999E-29</v>
      </c>
      <c r="YZ17" s="94">
        <v>8.4328640000000006E-31</v>
      </c>
      <c r="ZA17" s="94">
        <v>4.551193E-32</v>
      </c>
      <c r="ZB17" s="94">
        <v>2.4470691999999998E-33</v>
      </c>
      <c r="ZC17" s="94">
        <v>1.3104848000000001E-34</v>
      </c>
      <c r="ZD17" s="94">
        <v>6.9468036000000001E-36</v>
      </c>
      <c r="ZE17" s="94">
        <v>3.3231416E-37</v>
      </c>
      <c r="ZF17" s="94">
        <v>1.2910373999999999E-38</v>
      </c>
      <c r="ZG17" s="94">
        <v>0</v>
      </c>
      <c r="ZH17" s="94">
        <v>0</v>
      </c>
      <c r="ZI17" s="94">
        <v>0</v>
      </c>
      <c r="ZJ17" s="94">
        <v>5.4832329999999997E-4</v>
      </c>
      <c r="ZK17" s="94">
        <v>1.2441268E-2</v>
      </c>
      <c r="ZL17" s="94">
        <v>0.13001019</v>
      </c>
      <c r="ZM17" s="94">
        <v>0.35789636000000002</v>
      </c>
      <c r="ZN17" s="94">
        <v>0.49326914999999999</v>
      </c>
      <c r="ZO17" s="94">
        <v>0.42578596000000002</v>
      </c>
      <c r="ZP17" s="94">
        <v>0.20052855</v>
      </c>
      <c r="ZQ17" s="94">
        <v>3.9315722999999997E-2</v>
      </c>
      <c r="ZR17" s="94">
        <v>2.2759908000000001E-3</v>
      </c>
      <c r="ZS17" s="94">
        <v>1.3295477E-4</v>
      </c>
      <c r="ZT17" s="94">
        <v>7.7956569999999996E-6</v>
      </c>
      <c r="ZU17" s="94">
        <v>4.5725025E-7</v>
      </c>
      <c r="ZV17" s="94">
        <v>2.6773755E-8</v>
      </c>
      <c r="ZW17" s="94">
        <v>1.5630578000000001E-9</v>
      </c>
      <c r="ZX17" s="94">
        <v>9.0912679999999995E-11</v>
      </c>
      <c r="ZY17" s="94">
        <v>5.2657499999999999E-12</v>
      </c>
      <c r="ZZ17" s="94">
        <v>3.0364385999999999E-13</v>
      </c>
      <c r="AAA17" s="94">
        <v>1.7428848E-14</v>
      </c>
      <c r="AAB17" s="94">
        <v>9.9571569999999992E-16</v>
      </c>
      <c r="AAC17" s="94">
        <v>5.6617280000000005E-17</v>
      </c>
      <c r="AAD17" s="94">
        <v>3.2041217000000001E-18</v>
      </c>
      <c r="AAE17" s="94">
        <v>1.8047889999999999E-19</v>
      </c>
      <c r="AAF17" s="94">
        <v>1.0118617E-20</v>
      </c>
      <c r="AAG17" s="94">
        <v>5.6470289999999999E-22</v>
      </c>
      <c r="AAH17" s="94">
        <v>3.1372947999999998E-23</v>
      </c>
      <c r="AAI17" s="94">
        <v>1.7352577E-24</v>
      </c>
      <c r="AAJ17" s="94">
        <v>9.5562209999999996E-26</v>
      </c>
      <c r="AAK17" s="94">
        <v>5.2403989999999997E-27</v>
      </c>
      <c r="AAL17" s="94">
        <v>2.8618214000000002E-28</v>
      </c>
      <c r="AAM17" s="94">
        <v>1.5565616999999999E-29</v>
      </c>
      <c r="AAN17" s="94">
        <v>8.4329840000000008E-31</v>
      </c>
      <c r="AAO17" s="94">
        <v>4.5512626000000001E-32</v>
      </c>
      <c r="AAP17" s="94">
        <v>2.4471089000000002E-33</v>
      </c>
      <c r="AAQ17" s="94">
        <v>1.3105073000000001E-34</v>
      </c>
      <c r="AAR17" s="94">
        <v>6.9469176000000005E-36</v>
      </c>
      <c r="AAS17" s="94">
        <v>3.3231897999999999E-37</v>
      </c>
      <c r="AAT17" s="94">
        <v>1.2910561000000001E-38</v>
      </c>
      <c r="AAU17" s="94">
        <v>0</v>
      </c>
      <c r="AAV17" s="94">
        <v>0</v>
      </c>
      <c r="AAW17" s="94">
        <v>0</v>
      </c>
      <c r="AAX17" s="94">
        <v>5.4831884000000001E-4</v>
      </c>
      <c r="AAY17" s="94">
        <v>1.2441173E-2</v>
      </c>
      <c r="AAZ17" s="94">
        <v>0.13000966999999999</v>
      </c>
      <c r="ABA17" s="94">
        <v>0.35789555000000001</v>
      </c>
      <c r="ABB17" s="94">
        <v>0.49326882</v>
      </c>
      <c r="ABC17" s="94">
        <v>0.42578579999999999</v>
      </c>
      <c r="ABD17" s="94">
        <v>0.20052855</v>
      </c>
      <c r="ABE17" s="94">
        <v>3.931573E-2</v>
      </c>
      <c r="ABF17" s="94">
        <v>2.2759920000000001E-3</v>
      </c>
      <c r="ABG17" s="94">
        <v>1.3295481999999999E-4</v>
      </c>
      <c r="ABH17" s="94">
        <v>7.7956610000000006E-6</v>
      </c>
      <c r="ABI17" s="94">
        <v>4.5725037000000001E-7</v>
      </c>
      <c r="ABJ17" s="94">
        <v>2.6773757000000001E-8</v>
      </c>
      <c r="ABK17" s="94">
        <v>1.5630587E-9</v>
      </c>
      <c r="ABL17" s="94">
        <v>9.0912694000000004E-11</v>
      </c>
      <c r="ABM17" s="94">
        <v>5.2657499999999999E-12</v>
      </c>
      <c r="ABN17" s="94">
        <v>3.0364389999999999E-13</v>
      </c>
      <c r="ABO17" s="94">
        <v>1.7428851E-14</v>
      </c>
      <c r="ABP17" s="94">
        <v>9.9571569999999992E-16</v>
      </c>
      <c r="ABQ17" s="94">
        <v>5.6617269999999995E-17</v>
      </c>
      <c r="ABR17" s="94">
        <v>3.2041217000000001E-18</v>
      </c>
      <c r="ABS17" s="94">
        <v>1.8047888E-19</v>
      </c>
      <c r="ABT17" s="94">
        <v>1.0118615E-20</v>
      </c>
      <c r="ABU17" s="94">
        <v>5.6470300000000002E-22</v>
      </c>
      <c r="ABV17" s="94">
        <v>3.1372956999999998E-23</v>
      </c>
      <c r="ABW17" s="94">
        <v>1.7352584999999999E-24</v>
      </c>
      <c r="ABX17" s="94">
        <v>9.5562234000000003E-26</v>
      </c>
      <c r="ABY17" s="94">
        <v>5.2403983999999996E-27</v>
      </c>
      <c r="ABZ17" s="94">
        <v>2.8618210000000002E-28</v>
      </c>
      <c r="ACA17" s="94">
        <v>1.556561E-29</v>
      </c>
      <c r="ACB17" s="94">
        <v>8.4329760000000002E-31</v>
      </c>
      <c r="ACC17" s="94">
        <v>4.5512567000000003E-32</v>
      </c>
      <c r="ACD17" s="94">
        <v>2.4471109999999999E-33</v>
      </c>
      <c r="ACE17" s="94">
        <v>1.310617E-34</v>
      </c>
      <c r="ACF17" s="94">
        <v>6.9493176000000002E-36</v>
      </c>
      <c r="ACG17" s="94">
        <v>3.3235539999999999E-37</v>
      </c>
      <c r="ACH17" s="94">
        <v>1.2912091E-38</v>
      </c>
      <c r="ACI17" s="94">
        <v>0</v>
      </c>
      <c r="ACJ17" s="94">
        <v>0</v>
      </c>
      <c r="ACK17" s="94">
        <v>0</v>
      </c>
      <c r="ACL17" s="94">
        <v>5.4832454999999996E-4</v>
      </c>
      <c r="ACM17" s="94">
        <v>1.2441293000000001E-2</v>
      </c>
      <c r="ACN17" s="94">
        <v>0.13001014</v>
      </c>
      <c r="ACO17" s="94">
        <v>0.35789597000000001</v>
      </c>
      <c r="ACP17" s="94">
        <v>0.49326893999999999</v>
      </c>
      <c r="ACQ17" s="94">
        <v>0.42578596000000002</v>
      </c>
      <c r="ACR17" s="94">
        <v>0.20052844</v>
      </c>
      <c r="ACS17" s="94">
        <v>3.9315663000000001E-2</v>
      </c>
      <c r="ACT17" s="94">
        <v>2.2759857000000001E-3</v>
      </c>
      <c r="ACU17" s="94">
        <v>1.3295445999999999E-4</v>
      </c>
      <c r="ACV17" s="94">
        <v>7.7956369999999999E-6</v>
      </c>
      <c r="ACW17" s="94">
        <v>4.5724879999999998E-7</v>
      </c>
      <c r="ACX17" s="94">
        <v>2.677366E-8</v>
      </c>
      <c r="ACY17" s="94">
        <v>1.5630525000000001E-9</v>
      </c>
      <c r="ACZ17" s="94">
        <v>9.0912325999999998E-11</v>
      </c>
      <c r="ADA17" s="94">
        <v>5.2657280000000001E-12</v>
      </c>
      <c r="ADB17" s="94">
        <v>3.0364263999999999E-13</v>
      </c>
      <c r="ADC17" s="94">
        <v>1.7428775000000001E-14</v>
      </c>
      <c r="ADD17" s="94">
        <v>9.9571190000000001E-16</v>
      </c>
      <c r="ADE17" s="94">
        <v>5.6617059999999995E-17</v>
      </c>
      <c r="ADF17" s="94">
        <v>3.2041099999999999E-18</v>
      </c>
      <c r="ADG17" s="94">
        <v>1.8047829999999999E-19</v>
      </c>
      <c r="ADH17" s="94">
        <v>1.0118588E-20</v>
      </c>
      <c r="ADI17" s="94">
        <v>5.6470170000000004E-22</v>
      </c>
      <c r="ADJ17" s="94">
        <v>3.1372906999999998E-23</v>
      </c>
      <c r="ADK17" s="94">
        <v>1.7352567000000001E-24</v>
      </c>
      <c r="ADL17" s="94">
        <v>9.5562153999999998E-26</v>
      </c>
      <c r="ADM17" s="94">
        <v>5.2403926E-27</v>
      </c>
      <c r="ADN17" s="94">
        <v>2.8618167999999999E-28</v>
      </c>
      <c r="ADO17" s="94">
        <v>1.556557E-29</v>
      </c>
      <c r="ADP17" s="94">
        <v>8.4329449999999994E-31</v>
      </c>
      <c r="ADQ17" s="94">
        <v>4.5512426000000002E-32</v>
      </c>
      <c r="ADR17" s="94">
        <v>2.4471113999999999E-33</v>
      </c>
      <c r="ADS17" s="94">
        <v>1.3108137000000001E-34</v>
      </c>
      <c r="ADT17" s="94">
        <v>6.9670579999999996E-36</v>
      </c>
      <c r="ADU17" s="94">
        <v>3.4093039999999998E-37</v>
      </c>
      <c r="ADV17" s="94">
        <v>1.3288688000000001E-38</v>
      </c>
      <c r="ADW17" s="94">
        <v>0</v>
      </c>
      <c r="ADX17" s="94">
        <v>0</v>
      </c>
      <c r="ADY17" s="100"/>
      <c r="ADZ17" s="97">
        <v>11</v>
      </c>
      <c r="AEA17" s="136">
        <v>11.5</v>
      </c>
      <c r="AEB17" s="97">
        <v>11</v>
      </c>
      <c r="AEC17" s="136">
        <v>8.5</v>
      </c>
      <c r="AED17" s="98">
        <f t="shared" si="23"/>
        <v>12</v>
      </c>
      <c r="AEE17" s="114">
        <f t="shared" si="27"/>
        <v>440</v>
      </c>
      <c r="AEF17" s="114">
        <f t="shared" si="24"/>
        <v>480</v>
      </c>
      <c r="AEG17" s="138">
        <f t="shared" si="16"/>
        <v>0</v>
      </c>
      <c r="AEH17" s="138">
        <f t="shared" si="16"/>
        <v>0</v>
      </c>
      <c r="AEI17" s="138">
        <f t="shared" si="16"/>
        <v>0</v>
      </c>
      <c r="AEJ17" s="138">
        <f t="shared" si="16"/>
        <v>0</v>
      </c>
      <c r="AEK17" s="138">
        <f t="shared" si="16"/>
        <v>0</v>
      </c>
      <c r="AEL17" s="138">
        <f t="shared" si="16"/>
        <v>0</v>
      </c>
      <c r="AEM17" s="138">
        <f t="shared" si="16"/>
        <v>0</v>
      </c>
      <c r="AEN17" s="138">
        <f t="shared" si="16"/>
        <v>0</v>
      </c>
      <c r="AEO17" s="138">
        <f t="shared" si="16"/>
        <v>0</v>
      </c>
      <c r="AEP17" s="138">
        <f t="shared" si="16"/>
        <v>0</v>
      </c>
      <c r="AEQ17" s="138">
        <f t="shared" si="17"/>
        <v>0</v>
      </c>
      <c r="AER17" s="138">
        <f t="shared" si="17"/>
        <v>0</v>
      </c>
      <c r="AES17" s="138">
        <f t="shared" si="17"/>
        <v>0</v>
      </c>
      <c r="AET17" s="138">
        <f t="shared" si="17"/>
        <v>0</v>
      </c>
      <c r="AEU17" s="138">
        <f t="shared" si="17"/>
        <v>0</v>
      </c>
      <c r="AEV17" s="138">
        <f t="shared" si="17"/>
        <v>0</v>
      </c>
      <c r="AEW17" s="138">
        <f t="shared" si="17"/>
        <v>0</v>
      </c>
      <c r="AEX17" s="138">
        <f t="shared" si="17"/>
        <v>0</v>
      </c>
      <c r="AEY17" s="138">
        <f t="shared" si="17"/>
        <v>0</v>
      </c>
      <c r="AEZ17" s="130">
        <f t="shared" si="18"/>
        <v>3.19</v>
      </c>
      <c r="AFA17" s="91"/>
      <c r="AFB17" s="94">
        <v>0</v>
      </c>
      <c r="AFC17" s="139">
        <f t="shared" si="19"/>
        <v>0</v>
      </c>
      <c r="AFD17" s="91"/>
      <c r="AFE17" s="114">
        <f t="shared" si="26"/>
        <v>440</v>
      </c>
      <c r="AFF17" s="140">
        <f>AFF16+COUNT($E$6:$AR$6)</f>
        <v>460</v>
      </c>
      <c r="AFG17" s="138">
        <f t="shared" si="25"/>
        <v>9.9571229999999994E-16</v>
      </c>
      <c r="AFH17" s="138">
        <f t="shared" si="20"/>
        <v>9.957109E-16</v>
      </c>
      <c r="AFI17" s="138">
        <f t="shared" si="20"/>
        <v>9.9571139999999991E-16</v>
      </c>
      <c r="AFJ17" s="138">
        <f t="shared" si="20"/>
        <v>9.9571239999999992E-16</v>
      </c>
      <c r="AFK17" s="138">
        <f t="shared" si="20"/>
        <v>9.9571099999999998E-16</v>
      </c>
      <c r="AFL17" s="138">
        <f t="shared" si="20"/>
        <v>9.9570889999999996E-16</v>
      </c>
      <c r="AFM17" s="138">
        <f t="shared" si="20"/>
        <v>9.9570750000000002E-16</v>
      </c>
      <c r="AFN17" s="138">
        <f t="shared" si="20"/>
        <v>9.957054E-16</v>
      </c>
      <c r="AFO17" s="138">
        <f t="shared" si="20"/>
        <v>9.9570530000000002E-16</v>
      </c>
      <c r="AFP17" s="138">
        <f t="shared" si="20"/>
        <v>9.9570610000000007E-16</v>
      </c>
      <c r="AFQ17" s="138">
        <f t="shared" si="20"/>
        <v>9.9570779999999996E-16</v>
      </c>
      <c r="AFR17" s="138">
        <f t="shared" si="20"/>
        <v>9.9571009999999994E-16</v>
      </c>
      <c r="AFS17" s="138">
        <f t="shared" si="20"/>
        <v>9.9571060000000005E-16</v>
      </c>
      <c r="AFT17" s="138">
        <f t="shared" si="20"/>
        <v>9.9571160000000007E-16</v>
      </c>
      <c r="AFU17" s="138">
        <f t="shared" si="20"/>
        <v>9.9571190000000001E-16</v>
      </c>
      <c r="AFV17" s="138">
        <f t="shared" si="20"/>
        <v>9.9571229999999994E-16</v>
      </c>
      <c r="AFW17" s="138">
        <f t="shared" si="20"/>
        <v>9.9571380000000007E-16</v>
      </c>
      <c r="AFX17" s="138">
        <f t="shared" si="21"/>
        <v>9.9571569999999992E-16</v>
      </c>
      <c r="AFY17" s="138">
        <f t="shared" si="21"/>
        <v>9.9571569999999992E-16</v>
      </c>
      <c r="AFZ17" s="138" t="e">
        <f t="shared" si="21"/>
        <v>#VALUE!</v>
      </c>
      <c r="AGA17" s="139">
        <f t="shared" si="22"/>
        <v>9.9571056315789487E-16</v>
      </c>
      <c r="AGB17" s="91"/>
      <c r="AGC17" s="91"/>
      <c r="AGD17" s="91"/>
      <c r="AGE17" s="91"/>
      <c r="AGF17" s="91"/>
      <c r="AGG17" s="91"/>
      <c r="AGH17" s="91"/>
      <c r="AGI17" s="91"/>
      <c r="AGJ17" s="91"/>
      <c r="AGK17" s="91"/>
      <c r="AGL17" s="91"/>
      <c r="AGM17" s="91"/>
      <c r="AGN17" s="91"/>
      <c r="AGO17" s="91"/>
      <c r="AGP17" s="91"/>
      <c r="AGQ17" s="91"/>
      <c r="AGR17" s="91"/>
      <c r="AGS17" s="91"/>
      <c r="AGT17" s="91"/>
      <c r="AGU17" s="91"/>
      <c r="AGV17" s="91"/>
      <c r="AGW17" s="91"/>
      <c r="AGX17" s="91"/>
      <c r="AGY17" s="91"/>
      <c r="AGZ17" s="91"/>
      <c r="AHA17" s="91"/>
      <c r="AHB17" s="91"/>
      <c r="AHC17" s="91"/>
      <c r="AHD17" s="91"/>
      <c r="AHE17" s="91"/>
      <c r="AHF17" s="91"/>
      <c r="AHG17" s="91"/>
      <c r="AHH17" s="91"/>
      <c r="AHI17" s="91"/>
      <c r="AHJ17" s="91"/>
      <c r="AHK17" s="91"/>
      <c r="AHL17" s="91"/>
      <c r="AHM17" s="91"/>
      <c r="AHN17" s="91"/>
      <c r="AHO17" s="91"/>
      <c r="AHP17" s="91"/>
      <c r="AHQ17" s="91"/>
      <c r="AHR17" s="91"/>
      <c r="AHS17" s="91"/>
      <c r="AHT17" s="91"/>
      <c r="AHU17" s="91"/>
      <c r="AHV17" s="91"/>
      <c r="AHW17" s="91"/>
      <c r="AHX17" s="91"/>
      <c r="AHY17" s="91"/>
      <c r="AHZ17" s="91"/>
      <c r="AIA17" s="91"/>
      <c r="AIB17" s="91"/>
      <c r="AIC17" s="91"/>
      <c r="AID17" s="91"/>
      <c r="AIE17" s="91"/>
      <c r="AIF17" s="91"/>
      <c r="AIG17" s="91"/>
      <c r="AIH17" s="91"/>
      <c r="AII17" s="91"/>
      <c r="AIJ17" s="91"/>
      <c r="AIK17" s="91"/>
      <c r="AIL17" s="91"/>
      <c r="AIM17" s="91"/>
      <c r="AIN17" s="91"/>
      <c r="AIO17" s="91"/>
      <c r="AIP17" s="91"/>
      <c r="AIQ17" s="91"/>
      <c r="AIR17" s="91"/>
      <c r="AIS17" s="91"/>
      <c r="AIT17" s="91"/>
      <c r="AIU17" s="91"/>
      <c r="AIV17" s="91"/>
      <c r="AIW17" s="91"/>
      <c r="AIX17" s="91"/>
      <c r="AIY17" s="91"/>
      <c r="AIZ17" s="91"/>
      <c r="AJA17" s="91"/>
      <c r="AJB17" s="91"/>
      <c r="AJC17" s="91"/>
      <c r="AJD17" s="91"/>
      <c r="AJE17" s="91"/>
      <c r="AJF17" s="91"/>
      <c r="AJG17" s="91"/>
      <c r="AJH17" s="91"/>
      <c r="AJI17" s="91"/>
      <c r="AJJ17" s="91"/>
      <c r="AJK17" s="91"/>
      <c r="AJL17" s="91"/>
      <c r="AJM17" s="91"/>
      <c r="AJN17" s="91"/>
      <c r="AJO17" s="91"/>
      <c r="AJP17" s="91"/>
      <c r="AJQ17" s="91"/>
      <c r="AJR17" s="91"/>
      <c r="AJS17" s="91"/>
      <c r="AJT17" s="91"/>
      <c r="AJU17" s="91"/>
      <c r="AJV17" s="91"/>
      <c r="AJW17" s="91"/>
      <c r="AJX17" s="91"/>
      <c r="AJY17" s="91"/>
      <c r="AJZ17" s="91"/>
      <c r="AKA17" s="91"/>
      <c r="AKB17" s="91"/>
      <c r="AKC17" s="91"/>
      <c r="AKD17" s="91"/>
      <c r="AKE17" s="91"/>
      <c r="AKF17" s="91"/>
      <c r="AKG17" s="91"/>
      <c r="AKH17" s="91"/>
      <c r="AKI17" s="91"/>
      <c r="AKJ17" s="91"/>
      <c r="AKK17" s="91"/>
      <c r="AKL17" s="91"/>
      <c r="AKM17" s="91"/>
      <c r="AKN17" s="91"/>
      <c r="AKO17" s="91"/>
      <c r="AKP17" s="91"/>
      <c r="AKQ17" s="91"/>
      <c r="AKR17" s="91"/>
      <c r="AKS17" s="91"/>
      <c r="AKT17" s="91"/>
      <c r="AKU17" s="91"/>
      <c r="AKV17" s="91"/>
      <c r="AKW17" s="91"/>
      <c r="AKX17" s="91"/>
      <c r="AKY17" s="91"/>
      <c r="AKZ17" s="91"/>
      <c r="ALA17" s="91"/>
      <c r="ALB17" s="91"/>
      <c r="ALC17" s="91"/>
      <c r="ALD17" s="91"/>
      <c r="ALE17" s="91"/>
      <c r="ALF17" s="91"/>
      <c r="ALG17" s="91"/>
      <c r="ALH17" s="91"/>
      <c r="ALI17" s="91"/>
      <c r="ALJ17" s="91"/>
      <c r="ALK17" s="91"/>
      <c r="ALL17" s="91"/>
      <c r="ALM17" s="91"/>
      <c r="ALN17" s="91"/>
      <c r="ALO17" s="91"/>
      <c r="ALP17" s="91"/>
      <c r="ALQ17" s="91"/>
      <c r="ALR17" s="91"/>
      <c r="ALS17" s="91"/>
      <c r="ALT17" s="91"/>
      <c r="ALU17" s="91"/>
      <c r="ALV17" s="91"/>
      <c r="ALW17" s="91"/>
      <c r="ALX17" s="91"/>
      <c r="ALY17" s="91"/>
      <c r="ALZ17" s="91"/>
      <c r="AMA17" s="91"/>
      <c r="AMB17" s="91"/>
      <c r="AMC17" s="91"/>
      <c r="AMD17" s="91"/>
      <c r="AME17" s="91"/>
      <c r="AMF17" s="91"/>
      <c r="AMG17" s="91"/>
      <c r="AMH17" s="91"/>
      <c r="AMI17" s="91"/>
      <c r="AMJ17" s="91"/>
      <c r="AMK17" s="91"/>
      <c r="AML17" s="91"/>
      <c r="AMM17" s="91"/>
      <c r="AMN17" s="91"/>
      <c r="AMO17" s="91"/>
      <c r="AMP17" s="91"/>
      <c r="AMQ17" s="91"/>
      <c r="AMR17" s="91"/>
      <c r="AMS17" s="91"/>
      <c r="AMT17" s="91"/>
      <c r="AMU17" s="91"/>
      <c r="AMV17" s="91"/>
      <c r="AMW17" s="91"/>
      <c r="AMX17" s="91"/>
      <c r="AMY17" s="91"/>
      <c r="AMZ17" s="91"/>
      <c r="ANA17" s="91"/>
      <c r="ANB17" s="91"/>
      <c r="ANC17" s="91"/>
      <c r="AND17" s="91"/>
      <c r="ANE17" s="91"/>
      <c r="ANF17" s="91"/>
      <c r="ANG17" s="91"/>
      <c r="ANH17" s="91"/>
      <c r="ANI17" s="91"/>
      <c r="ANJ17" s="91"/>
      <c r="ANK17" s="91"/>
      <c r="ANL17" s="91"/>
      <c r="ANM17" s="91"/>
      <c r="ANN17" s="91"/>
      <c r="ANO17" s="91"/>
      <c r="ANP17" s="91"/>
      <c r="ANQ17" s="91"/>
      <c r="ANR17" s="91"/>
      <c r="ANS17" s="91"/>
      <c r="ANT17" s="91"/>
      <c r="ANU17" s="91"/>
      <c r="ANV17" s="91"/>
      <c r="ANW17" s="91"/>
      <c r="ANX17" s="91"/>
      <c r="ANY17" s="91"/>
      <c r="ANZ17" s="91"/>
      <c r="AOA17" s="91"/>
      <c r="AOB17" s="91"/>
      <c r="AOC17" s="91"/>
      <c r="AOD17" s="91"/>
      <c r="AOE17" s="91"/>
      <c r="AOF17" s="91"/>
      <c r="AOG17" s="91"/>
      <c r="AOH17" s="91"/>
      <c r="AOI17" s="91"/>
      <c r="AOJ17" s="91"/>
      <c r="AOK17" s="91"/>
      <c r="AOL17" s="91"/>
      <c r="AOM17" s="91"/>
      <c r="AON17" s="91"/>
      <c r="AOO17" s="91"/>
      <c r="AOP17" s="91"/>
      <c r="AOQ17" s="91"/>
      <c r="AOR17" s="91"/>
      <c r="AOS17" s="91"/>
      <c r="AOT17" s="91"/>
      <c r="AOU17" s="91"/>
      <c r="AOV17" s="91"/>
      <c r="AOW17" s="91"/>
      <c r="AOX17" s="91"/>
      <c r="AOY17" s="91"/>
      <c r="AOZ17" s="91"/>
      <c r="APA17" s="91"/>
      <c r="APB17" s="91"/>
      <c r="APC17" s="91"/>
      <c r="APD17" s="91"/>
      <c r="APE17" s="91"/>
      <c r="APF17" s="91"/>
      <c r="APG17" s="91"/>
      <c r="APH17" s="91"/>
      <c r="API17" s="91"/>
      <c r="APJ17" s="91"/>
      <c r="APK17" s="91"/>
      <c r="APL17" s="91"/>
      <c r="APM17" s="91"/>
      <c r="APN17" s="91"/>
      <c r="APO17" s="91"/>
      <c r="APP17" s="91"/>
      <c r="APQ17" s="91"/>
      <c r="APR17" s="91"/>
      <c r="APS17" s="91"/>
      <c r="APT17" s="91"/>
      <c r="APU17" s="91"/>
      <c r="APV17" s="91"/>
      <c r="APW17" s="91"/>
      <c r="APX17" s="91"/>
      <c r="APY17" s="91"/>
      <c r="APZ17" s="91"/>
      <c r="AQA17" s="91"/>
      <c r="AQB17" s="91"/>
      <c r="AQC17" s="91"/>
      <c r="AQD17" s="91"/>
      <c r="AQE17" s="91"/>
      <c r="AQF17" s="91"/>
      <c r="AQG17" s="91"/>
      <c r="AQH17" s="91"/>
      <c r="AQI17" s="91"/>
      <c r="AQJ17" s="91"/>
      <c r="AQK17" s="91"/>
      <c r="AQL17" s="91"/>
      <c r="AQM17" s="91"/>
      <c r="AQN17" s="91"/>
      <c r="AQO17" s="91"/>
      <c r="AQP17" s="91"/>
      <c r="AQQ17" s="91"/>
      <c r="AQR17" s="91"/>
      <c r="AQS17" s="91"/>
      <c r="AQT17" s="91"/>
      <c r="AQU17" s="91"/>
      <c r="AQV17" s="91"/>
      <c r="AQW17" s="91"/>
      <c r="AQX17" s="91"/>
      <c r="AQY17" s="91"/>
      <c r="AQZ17" s="91"/>
      <c r="ARA17" s="91"/>
      <c r="ARB17" s="91"/>
      <c r="ARC17" s="91"/>
      <c r="ARD17" s="91"/>
      <c r="ARE17" s="91"/>
      <c r="ARF17" s="91"/>
      <c r="ARG17" s="91"/>
      <c r="ARH17" s="91"/>
      <c r="ARI17" s="91"/>
      <c r="ARJ17" s="91"/>
      <c r="ARK17" s="91"/>
      <c r="ARL17" s="91"/>
      <c r="ARM17" s="91"/>
      <c r="ARN17" s="91"/>
      <c r="ARO17" s="91"/>
      <c r="ARP17" s="91"/>
      <c r="ARQ17" s="91"/>
      <c r="ARR17" s="91"/>
      <c r="ARS17" s="91"/>
      <c r="ART17" s="91"/>
      <c r="ARU17" s="91"/>
      <c r="ARV17" s="91"/>
      <c r="ARW17" s="91"/>
      <c r="ARX17" s="91"/>
      <c r="ARY17" s="91"/>
      <c r="ARZ17" s="91"/>
      <c r="ASA17" s="91"/>
      <c r="ASB17" s="91"/>
      <c r="ASC17" s="91"/>
      <c r="ASD17" s="91"/>
      <c r="ASE17" s="91"/>
      <c r="ASF17" s="91"/>
      <c r="ASG17" s="91"/>
      <c r="ASH17" s="91"/>
      <c r="ASI17" s="91"/>
      <c r="ASJ17" s="91"/>
      <c r="ASK17" s="91"/>
      <c r="ASL17" s="91"/>
      <c r="ASM17" s="91"/>
      <c r="ASN17" s="91"/>
      <c r="ASO17" s="91"/>
      <c r="ASP17" s="91"/>
      <c r="ASQ17" s="91"/>
      <c r="ASR17" s="91"/>
    </row>
    <row r="18" spans="1:1188" ht="3" customHeight="1" x14ac:dyDescent="0.25">
      <c r="A18" s="129">
        <v>13</v>
      </c>
      <c r="B18" s="130">
        <v>3.48</v>
      </c>
      <c r="C18" s="123">
        <f>IF(ROW()-$B$4&lt;$B$112,2,3)</f>
        <v>2</v>
      </c>
      <c r="D18" s="129">
        <v>13</v>
      </c>
      <c r="E18" s="91">
        <v>0</v>
      </c>
      <c r="F18" s="92">
        <v>1.573825E-4</v>
      </c>
      <c r="G18" s="92">
        <v>3.5709563999999998E-3</v>
      </c>
      <c r="H18" s="92">
        <v>6.3660049999999996E-2</v>
      </c>
      <c r="I18" s="92">
        <v>0.24732693</v>
      </c>
      <c r="J18" s="92">
        <v>0.44227665999999999</v>
      </c>
      <c r="K18" s="92">
        <v>0.46804132999999998</v>
      </c>
      <c r="L18" s="92">
        <v>0.31282451999999999</v>
      </c>
      <c r="M18" s="92">
        <v>0.110510334</v>
      </c>
      <c r="N18" s="92">
        <v>1.3040530999999999E-2</v>
      </c>
      <c r="O18" s="92">
        <v>7.5305415999999997E-4</v>
      </c>
      <c r="P18" s="92">
        <v>4.3643829999999999E-5</v>
      </c>
      <c r="Q18" s="92">
        <v>2.5366896000000002E-6</v>
      </c>
      <c r="R18" s="92">
        <v>1.4770342E-7</v>
      </c>
      <c r="S18" s="92">
        <v>8.6059079999999999E-9</v>
      </c>
      <c r="T18" s="92">
        <v>5.0121834E-10</v>
      </c>
      <c r="U18" s="92">
        <v>2.9153259999999999E-11</v>
      </c>
      <c r="V18" s="92">
        <v>1.6922078999999999E-12</v>
      </c>
      <c r="W18" s="92">
        <v>9.7964770000000006E-14</v>
      </c>
      <c r="X18" s="92">
        <v>5.6537543E-15</v>
      </c>
      <c r="Y18" s="92">
        <v>3.2516575999999999E-16</v>
      </c>
      <c r="Z18" s="93">
        <v>1.8632158999999999E-17</v>
      </c>
      <c r="AA18" s="93">
        <v>1.06349E-18</v>
      </c>
      <c r="AB18" s="93">
        <v>6.0459260000000002E-20</v>
      </c>
      <c r="AC18" s="93">
        <v>3.4230969999999999E-21</v>
      </c>
      <c r="AD18" s="93">
        <v>1.9301289999999999E-22</v>
      </c>
      <c r="AE18" s="93">
        <v>1.0838292E-23</v>
      </c>
      <c r="AF18" s="93">
        <v>6.0610729999999996E-25</v>
      </c>
      <c r="AG18" s="93">
        <v>3.375728E-26</v>
      </c>
      <c r="AH18" s="93">
        <v>1.8725585999999999E-27</v>
      </c>
      <c r="AI18" s="93">
        <v>1.0346173999999999E-28</v>
      </c>
      <c r="AJ18" s="93">
        <v>5.6941660000000002E-30</v>
      </c>
      <c r="AK18" s="93">
        <v>3.1218972000000002E-31</v>
      </c>
      <c r="AL18" s="93">
        <v>1.7052108999999999E-32</v>
      </c>
      <c r="AM18" s="93">
        <v>9.2794759999999999E-34</v>
      </c>
      <c r="AN18" s="93">
        <v>5.0272214000000004E-35</v>
      </c>
      <c r="AO18" s="93">
        <v>2.6747453999999999E-36</v>
      </c>
      <c r="AP18" s="93">
        <v>1.2699676999999999E-37</v>
      </c>
      <c r="AQ18" s="93">
        <v>0</v>
      </c>
      <c r="AR18" s="93">
        <v>0</v>
      </c>
      <c r="AS18" s="94">
        <v>0</v>
      </c>
      <c r="AT18" s="94">
        <v>1.5738009999999999E-4</v>
      </c>
      <c r="AU18" s="94">
        <v>3.5709077000000001E-3</v>
      </c>
      <c r="AV18" s="94">
        <v>6.3659325000000003E-2</v>
      </c>
      <c r="AW18" s="94">
        <v>0.24732551</v>
      </c>
      <c r="AX18" s="94">
        <v>0.44227509999999998</v>
      </c>
      <c r="AY18" s="94">
        <v>0.46804002</v>
      </c>
      <c r="AZ18" s="94">
        <v>0.31282389999999999</v>
      </c>
      <c r="BA18" s="94">
        <v>0.11051018999999999</v>
      </c>
      <c r="BB18" s="94">
        <v>1.3040520999999999E-2</v>
      </c>
      <c r="BC18" s="94">
        <v>7.5305339999999998E-4</v>
      </c>
      <c r="BD18" s="94">
        <v>4.3643787999999998E-5</v>
      </c>
      <c r="BE18" s="94">
        <v>2.536685E-6</v>
      </c>
      <c r="BF18" s="94">
        <v>1.4770315E-7</v>
      </c>
      <c r="BG18" s="94">
        <v>8.6058909999999994E-9</v>
      </c>
      <c r="BH18" s="94">
        <v>5.0121739999999995E-10</v>
      </c>
      <c r="BI18" s="94">
        <v>2.9153214999999999E-11</v>
      </c>
      <c r="BJ18" s="94">
        <v>1.6922054999999999E-12</v>
      </c>
      <c r="BK18" s="94">
        <v>9.7964640000000004E-14</v>
      </c>
      <c r="BL18" s="94">
        <v>5.6537493000000001E-15</v>
      </c>
      <c r="BM18" s="94">
        <v>3.2516544E-16</v>
      </c>
      <c r="BN18" s="94">
        <v>1.8632135999999999E-17</v>
      </c>
      <c r="BO18" s="94">
        <v>1.0634888000000001E-18</v>
      </c>
      <c r="BP18" s="94">
        <v>6.0459187E-20</v>
      </c>
      <c r="BQ18" s="94">
        <v>3.4230919999999998E-21</v>
      </c>
      <c r="BR18" s="94">
        <v>1.9301258999999999E-22</v>
      </c>
      <c r="BS18" s="94">
        <v>1.08382736E-23</v>
      </c>
      <c r="BT18" s="94">
        <v>6.0610644000000002E-25</v>
      </c>
      <c r="BU18" s="94">
        <v>3.3757225999999997E-26</v>
      </c>
      <c r="BV18" s="94">
        <v>1.8725565000000001E-27</v>
      </c>
      <c r="BW18" s="94">
        <v>1.0346161E-28</v>
      </c>
      <c r="BX18" s="94">
        <v>5.6941590000000001E-30</v>
      </c>
      <c r="BY18" s="94">
        <v>3.1218931999999999E-31</v>
      </c>
      <c r="BZ18" s="94">
        <v>1.7052072E-32</v>
      </c>
      <c r="CA18" s="94">
        <v>9.2794129999999994E-34</v>
      </c>
      <c r="CB18" s="94">
        <v>5.0264289999999999E-35</v>
      </c>
      <c r="CC18" s="94">
        <v>2.6699092000000001E-36</v>
      </c>
      <c r="CD18" s="94">
        <v>1.2624281999999999E-37</v>
      </c>
      <c r="CE18" s="94">
        <v>0</v>
      </c>
      <c r="CF18" s="94">
        <v>0</v>
      </c>
      <c r="CG18" s="94">
        <v>0</v>
      </c>
      <c r="CH18" s="94">
        <v>1.5738113E-4</v>
      </c>
      <c r="CI18" s="94">
        <v>3.5709275E-3</v>
      </c>
      <c r="CJ18" s="94">
        <v>6.3659599999999997E-2</v>
      </c>
      <c r="CK18" s="94">
        <v>0.24732608</v>
      </c>
      <c r="CL18" s="94">
        <v>0.44227559999999999</v>
      </c>
      <c r="CM18" s="94">
        <v>0.46804040000000002</v>
      </c>
      <c r="CN18" s="94">
        <v>0.31282398</v>
      </c>
      <c r="CO18" s="94">
        <v>0.11051022000000001</v>
      </c>
      <c r="CP18" s="94">
        <v>1.3040527E-2</v>
      </c>
      <c r="CQ18" s="94">
        <v>7.5305350000000001E-4</v>
      </c>
      <c r="CR18" s="94">
        <v>4.3643799999999997E-5</v>
      </c>
      <c r="CS18" s="94">
        <v>2.5366857999999999E-6</v>
      </c>
      <c r="CT18" s="94">
        <v>1.4770318E-7</v>
      </c>
      <c r="CU18" s="94">
        <v>8.6058940000000004E-9</v>
      </c>
      <c r="CV18" s="94">
        <v>5.0121760000000001E-10</v>
      </c>
      <c r="CW18" s="94">
        <v>2.9153224999999998E-11</v>
      </c>
      <c r="CX18" s="94">
        <v>1.6922064000000001E-12</v>
      </c>
      <c r="CY18" s="94">
        <v>9.7964685999999996E-14</v>
      </c>
      <c r="CZ18" s="94">
        <v>5.6537519999999997E-15</v>
      </c>
      <c r="DA18" s="94">
        <v>3.2516556999999998E-16</v>
      </c>
      <c r="DB18" s="94">
        <v>1.8632146E-17</v>
      </c>
      <c r="DC18" s="94">
        <v>1.0634894000000001E-18</v>
      </c>
      <c r="DD18" s="94">
        <v>6.0459230000000004E-20</v>
      </c>
      <c r="DE18" s="94">
        <v>3.4230950000000003E-21</v>
      </c>
      <c r="DF18" s="94">
        <v>1.9301278000000001E-22</v>
      </c>
      <c r="DG18" s="94">
        <v>1.0838282999999999E-23</v>
      </c>
      <c r="DH18" s="94">
        <v>6.06107E-25</v>
      </c>
      <c r="DI18" s="94">
        <v>3.3757271999999999E-26</v>
      </c>
      <c r="DJ18" s="94">
        <v>1.8725595E-27</v>
      </c>
      <c r="DK18" s="94">
        <v>1.0346179999999999E-28</v>
      </c>
      <c r="DL18" s="94">
        <v>5.6941669999999997E-30</v>
      </c>
      <c r="DM18" s="94">
        <v>3.1218954999999998E-31</v>
      </c>
      <c r="DN18" s="94">
        <v>1.7052080000000001E-32</v>
      </c>
      <c r="DO18" s="94">
        <v>9.2794190000000001E-34</v>
      </c>
      <c r="DP18" s="94">
        <v>5.0264345000000005E-35</v>
      </c>
      <c r="DQ18" s="94">
        <v>2.669909E-36</v>
      </c>
      <c r="DR18" s="94">
        <v>1.2624423000000001E-37</v>
      </c>
      <c r="DS18" s="94">
        <v>0</v>
      </c>
      <c r="DT18" s="94">
        <v>0</v>
      </c>
      <c r="DU18" s="94">
        <v>0</v>
      </c>
      <c r="DV18" s="94">
        <v>1.5738123000000001E-4</v>
      </c>
      <c r="DW18" s="94">
        <v>3.5709278000000001E-3</v>
      </c>
      <c r="DX18" s="94">
        <v>6.3659610000000005E-2</v>
      </c>
      <c r="DY18" s="94">
        <v>0.24732609999999999</v>
      </c>
      <c r="DZ18" s="94">
        <v>0.44227572999999998</v>
      </c>
      <c r="EA18" s="94">
        <v>0.46804050000000003</v>
      </c>
      <c r="EB18" s="94">
        <v>0.31282398</v>
      </c>
      <c r="EC18" s="94">
        <v>0.11051022000000001</v>
      </c>
      <c r="ED18" s="94">
        <v>1.3040519E-2</v>
      </c>
      <c r="EE18" s="94">
        <v>7.5305345999999995E-4</v>
      </c>
      <c r="EF18" s="94">
        <v>4.3643802000000003E-5</v>
      </c>
      <c r="EG18" s="94">
        <v>2.5366864999999999E-6</v>
      </c>
      <c r="EH18" s="94">
        <v>1.4770319999999999E-7</v>
      </c>
      <c r="EI18" s="94">
        <v>8.6058950000000007E-9</v>
      </c>
      <c r="EJ18" s="94">
        <v>5.0121770000000004E-10</v>
      </c>
      <c r="EK18" s="94">
        <v>2.9153232000000002E-11</v>
      </c>
      <c r="EL18" s="94">
        <v>1.692207E-12</v>
      </c>
      <c r="EM18" s="94">
        <v>9.7964753999999996E-14</v>
      </c>
      <c r="EN18" s="94">
        <v>5.6537559999999997E-15</v>
      </c>
      <c r="EO18" s="94">
        <v>3.2516590000000001E-16</v>
      </c>
      <c r="EP18" s="94">
        <v>1.863216E-17</v>
      </c>
      <c r="EQ18" s="94">
        <v>1.0634902000000001E-18</v>
      </c>
      <c r="ER18" s="94">
        <v>6.0459290000000001E-20</v>
      </c>
      <c r="ES18" s="94">
        <v>3.4230983000000002E-21</v>
      </c>
      <c r="ET18" s="94">
        <v>1.9301295999999999E-22</v>
      </c>
      <c r="EU18" s="94">
        <v>1.0838291E-23</v>
      </c>
      <c r="EV18" s="94">
        <v>6.0610719999999998E-25</v>
      </c>
      <c r="EW18" s="94">
        <v>3.3757269999999997E-26</v>
      </c>
      <c r="EX18" s="94">
        <v>1.8725587999999999E-27</v>
      </c>
      <c r="EY18" s="94">
        <v>1.0346172999999999E-28</v>
      </c>
      <c r="EZ18" s="94">
        <v>5.6941627000000001E-30</v>
      </c>
      <c r="FA18" s="94">
        <v>3.1218941000000001E-31</v>
      </c>
      <c r="FB18" s="94">
        <v>1.7052077000000001E-32</v>
      </c>
      <c r="FC18" s="94">
        <v>9.2794200000000002E-34</v>
      </c>
      <c r="FD18" s="94">
        <v>5.0264384999999999E-35</v>
      </c>
      <c r="FE18" s="94">
        <v>2.6699077000000001E-36</v>
      </c>
      <c r="FF18" s="94">
        <v>1.2624439E-37</v>
      </c>
      <c r="FG18" s="94">
        <v>0</v>
      </c>
      <c r="FH18" s="94">
        <v>0</v>
      </c>
      <c r="FI18" s="94">
        <v>0</v>
      </c>
      <c r="FJ18" s="94">
        <v>1.5738093000000001E-4</v>
      </c>
      <c r="FK18" s="94">
        <v>3.5709209999999999E-3</v>
      </c>
      <c r="FL18" s="94">
        <v>6.3659510000000002E-2</v>
      </c>
      <c r="FM18" s="94">
        <v>0.24732593</v>
      </c>
      <c r="FN18" s="94">
        <v>0.44227564000000003</v>
      </c>
      <c r="FO18" s="94">
        <v>0.46804053000000001</v>
      </c>
      <c r="FP18" s="94">
        <v>0.31282398</v>
      </c>
      <c r="FQ18" s="94">
        <v>0.11051015</v>
      </c>
      <c r="FR18" s="94">
        <v>1.3040497999999999E-2</v>
      </c>
      <c r="FS18" s="94">
        <v>7.5305236000000001E-4</v>
      </c>
      <c r="FT18" s="94">
        <v>4.3643733000000001E-5</v>
      </c>
      <c r="FU18" s="94">
        <v>2.5366828000000001E-6</v>
      </c>
      <c r="FV18" s="94">
        <v>1.4770299E-7</v>
      </c>
      <c r="FW18" s="94">
        <v>8.6058830000000002E-9</v>
      </c>
      <c r="FX18" s="94">
        <v>5.012169E-10</v>
      </c>
      <c r="FY18" s="94">
        <v>2.9153187000000002E-11</v>
      </c>
      <c r="FZ18" s="94">
        <v>1.6922046E-12</v>
      </c>
      <c r="GA18" s="94">
        <v>9.7964625999999994E-14</v>
      </c>
      <c r="GB18" s="94">
        <v>5.6537484000000003E-15</v>
      </c>
      <c r="GC18" s="94">
        <v>3.2516546999999999E-16</v>
      </c>
      <c r="GD18" s="94">
        <v>1.8632132000000001E-17</v>
      </c>
      <c r="GE18" s="94">
        <v>1.0634885E-18</v>
      </c>
      <c r="GF18" s="94">
        <v>6.0459173999999994E-20</v>
      </c>
      <c r="GG18" s="94">
        <v>3.4230914999999997E-21</v>
      </c>
      <c r="GH18" s="94">
        <v>1.9301252999999999E-22</v>
      </c>
      <c r="GI18" s="94">
        <v>1.0838265E-23</v>
      </c>
      <c r="GJ18" s="94">
        <v>6.0610565E-25</v>
      </c>
      <c r="GK18" s="94">
        <v>3.3757175999999998E-26</v>
      </c>
      <c r="GL18" s="94">
        <v>1.8725545E-27</v>
      </c>
      <c r="GM18" s="94">
        <v>1.0346152E-28</v>
      </c>
      <c r="GN18" s="94">
        <v>5.6941600000000003E-30</v>
      </c>
      <c r="GO18" s="94">
        <v>3.1219002000000002E-31</v>
      </c>
      <c r="GP18" s="94">
        <v>1.7052107000000001E-32</v>
      </c>
      <c r="GQ18" s="94">
        <v>9.2794109999999992E-34</v>
      </c>
      <c r="GR18" s="94">
        <v>5.0264212999999996E-35</v>
      </c>
      <c r="GS18" s="94">
        <v>2.6699078999999999E-36</v>
      </c>
      <c r="GT18" s="94">
        <v>1.2624427999999999E-37</v>
      </c>
      <c r="GU18" s="94">
        <v>0</v>
      </c>
      <c r="GV18" s="94">
        <v>0</v>
      </c>
      <c r="GW18" s="94">
        <v>0</v>
      </c>
      <c r="GX18" s="94">
        <v>1.5738079999999999E-4</v>
      </c>
      <c r="GY18" s="94">
        <v>3.5709166000000001E-3</v>
      </c>
      <c r="GZ18" s="94">
        <v>6.3659400000000005E-2</v>
      </c>
      <c r="HA18" s="94">
        <v>0.24732564000000001</v>
      </c>
      <c r="HB18" s="94">
        <v>0.44227543000000002</v>
      </c>
      <c r="HC18" s="94">
        <v>0.46804032000000001</v>
      </c>
      <c r="HD18" s="94">
        <v>0.31282374000000002</v>
      </c>
      <c r="HE18" s="94">
        <v>0.11051009000000001</v>
      </c>
      <c r="HF18" s="94">
        <v>1.3040486E-2</v>
      </c>
      <c r="HG18" s="94">
        <v>7.5305140000000005E-4</v>
      </c>
      <c r="HH18" s="94">
        <v>4.3643685999999999E-5</v>
      </c>
      <c r="HI18" s="94">
        <v>2.5366802999999999E-6</v>
      </c>
      <c r="HJ18" s="94">
        <v>1.4770281999999999E-7</v>
      </c>
      <c r="HK18" s="94">
        <v>8.605872E-9</v>
      </c>
      <c r="HL18" s="94">
        <v>5.0121623999999995E-10</v>
      </c>
      <c r="HM18" s="94">
        <v>2.9153134999999998E-11</v>
      </c>
      <c r="HN18" s="94">
        <v>1.6922011E-12</v>
      </c>
      <c r="HO18" s="94">
        <v>9.7964415E-14</v>
      </c>
      <c r="HP18" s="94">
        <v>5.6537360000000002E-15</v>
      </c>
      <c r="HQ18" s="94">
        <v>3.2516474999999998E-16</v>
      </c>
      <c r="HR18" s="94">
        <v>1.8632091000000001E-17</v>
      </c>
      <c r="HS18" s="94">
        <v>1.0634858E-18</v>
      </c>
      <c r="HT18" s="94">
        <v>6.045902E-20</v>
      </c>
      <c r="HU18" s="94">
        <v>3.4230819999999997E-21</v>
      </c>
      <c r="HV18" s="94">
        <v>1.9301206999999999E-22</v>
      </c>
      <c r="HW18" s="94">
        <v>1.0838242E-23</v>
      </c>
      <c r="HX18" s="94">
        <v>6.0610466000000001E-25</v>
      </c>
      <c r="HY18" s="94">
        <v>3.3757152000000003E-26</v>
      </c>
      <c r="HZ18" s="94">
        <v>1.872554E-27</v>
      </c>
      <c r="IA18" s="94">
        <v>1.034615E-28</v>
      </c>
      <c r="IB18" s="94">
        <v>5.6941499999999997E-30</v>
      </c>
      <c r="IC18" s="94">
        <v>3.1218892000000001E-31</v>
      </c>
      <c r="ID18" s="94">
        <v>1.7052065000000001E-32</v>
      </c>
      <c r="IE18" s="94">
        <v>9.279403E-34</v>
      </c>
      <c r="IF18" s="94">
        <v>5.0264173000000002E-35</v>
      </c>
      <c r="IG18" s="94">
        <v>2.6699052000000001E-36</v>
      </c>
      <c r="IH18" s="94">
        <v>1.26244E-37</v>
      </c>
      <c r="II18" s="94">
        <v>0</v>
      </c>
      <c r="IJ18" s="94">
        <v>0</v>
      </c>
      <c r="IK18" s="94">
        <v>0</v>
      </c>
      <c r="IL18" s="94">
        <v>1.5738058E-4</v>
      </c>
      <c r="IM18" s="94">
        <v>3.5709117000000002E-3</v>
      </c>
      <c r="IN18" s="94">
        <v>6.3659320000000005E-2</v>
      </c>
      <c r="IO18" s="94">
        <v>0.24732547999999999</v>
      </c>
      <c r="IP18" s="94">
        <v>0.44227519999999998</v>
      </c>
      <c r="IQ18" s="94">
        <v>0.46804000000000001</v>
      </c>
      <c r="IR18" s="94">
        <v>0.31282359999999998</v>
      </c>
      <c r="IS18" s="94">
        <v>0.11051002</v>
      </c>
      <c r="IT18" s="94">
        <v>1.3040496E-2</v>
      </c>
      <c r="IU18" s="94">
        <v>7.5305182999999996E-4</v>
      </c>
      <c r="IV18" s="94">
        <v>4.3643685999999999E-5</v>
      </c>
      <c r="IW18" s="94">
        <v>2.5366795999999999E-6</v>
      </c>
      <c r="IX18" s="94">
        <v>1.4770278000000001E-7</v>
      </c>
      <c r="IY18" s="94">
        <v>8.6058659999999997E-9</v>
      </c>
      <c r="IZ18" s="94">
        <v>5.0121579999999996E-10</v>
      </c>
      <c r="JA18" s="94">
        <v>2.9153110000000003E-11</v>
      </c>
      <c r="JB18" s="94">
        <v>1.6921993E-12</v>
      </c>
      <c r="JC18" s="94">
        <v>9.796431E-14</v>
      </c>
      <c r="JD18" s="94">
        <v>5.6537289999999999E-15</v>
      </c>
      <c r="JE18" s="94">
        <v>3.2516430000000001E-16</v>
      </c>
      <c r="JF18" s="94">
        <v>1.8632065999999999E-17</v>
      </c>
      <c r="JG18" s="94">
        <v>1.0634844E-18</v>
      </c>
      <c r="JH18" s="94">
        <v>6.0458949999999994E-20</v>
      </c>
      <c r="JI18" s="94">
        <v>3.4230793999999997E-21</v>
      </c>
      <c r="JJ18" s="94">
        <v>1.9301195000000001E-22</v>
      </c>
      <c r="JK18" s="94">
        <v>1.0838238999999999E-23</v>
      </c>
      <c r="JL18" s="94">
        <v>6.0610446000000003E-25</v>
      </c>
      <c r="JM18" s="94">
        <v>3.3757139999999999E-26</v>
      </c>
      <c r="JN18" s="94">
        <v>1.8725543E-27</v>
      </c>
      <c r="JO18" s="94">
        <v>1.0346157E-28</v>
      </c>
      <c r="JP18" s="94">
        <v>5.6941513999999998E-30</v>
      </c>
      <c r="JQ18" s="94">
        <v>3.1218845000000001E-31</v>
      </c>
      <c r="JR18" s="94">
        <v>1.7052027999999999E-32</v>
      </c>
      <c r="JS18" s="94">
        <v>9.2794009999999997E-34</v>
      </c>
      <c r="JT18" s="94">
        <v>5.0264250000000005E-35</v>
      </c>
      <c r="JU18" s="94">
        <v>2.6699052000000001E-36</v>
      </c>
      <c r="JV18" s="94">
        <v>1.2624392000000001E-37</v>
      </c>
      <c r="JW18" s="94">
        <v>0</v>
      </c>
      <c r="JX18" s="94">
        <v>0</v>
      </c>
      <c r="JY18" s="94">
        <v>0</v>
      </c>
      <c r="JZ18" s="94">
        <v>1.5738064000000001E-4</v>
      </c>
      <c r="KA18" s="94">
        <v>3.5709115000000001E-3</v>
      </c>
      <c r="KB18" s="94">
        <v>6.3659300000000002E-2</v>
      </c>
      <c r="KC18" s="94">
        <v>0.24732545</v>
      </c>
      <c r="KD18" s="94">
        <v>0.44227505</v>
      </c>
      <c r="KE18" s="94">
        <v>0.46803980000000001</v>
      </c>
      <c r="KF18" s="94">
        <v>0.31282335999999999</v>
      </c>
      <c r="KG18" s="94">
        <v>0.11050993000000001</v>
      </c>
      <c r="KH18" s="94">
        <v>1.3040469000000001E-2</v>
      </c>
      <c r="KI18" s="94">
        <v>7.5305019999999997E-4</v>
      </c>
      <c r="KJ18" s="94">
        <v>4.3643587999999997E-5</v>
      </c>
      <c r="KK18" s="94">
        <v>2.5366737000000001E-6</v>
      </c>
      <c r="KL18" s="94">
        <v>1.4770242E-7</v>
      </c>
      <c r="KM18" s="94">
        <v>8.6058470000000003E-9</v>
      </c>
      <c r="KN18" s="94">
        <v>5.0121459999999999E-10</v>
      </c>
      <c r="KO18" s="94">
        <v>2.9153038E-11</v>
      </c>
      <c r="KP18" s="94">
        <v>1.6921954E-12</v>
      </c>
      <c r="KQ18" s="94">
        <v>9.7964090000000002E-14</v>
      </c>
      <c r="KR18" s="94">
        <v>5.6537165999999997E-15</v>
      </c>
      <c r="KS18" s="94">
        <v>3.2516372000000001E-16</v>
      </c>
      <c r="KT18" s="94">
        <v>1.8632038000000001E-17</v>
      </c>
      <c r="KU18" s="94">
        <v>1.0634833000000001E-18</v>
      </c>
      <c r="KV18" s="94">
        <v>6.0458880000000001E-20</v>
      </c>
      <c r="KW18" s="94">
        <v>3.4230769999999996E-21</v>
      </c>
      <c r="KX18" s="94">
        <v>1.9301186000000001E-22</v>
      </c>
      <c r="KY18" s="94">
        <v>1.08382365E-23</v>
      </c>
      <c r="KZ18" s="94">
        <v>6.0610427000000002E-25</v>
      </c>
      <c r="LA18" s="94">
        <v>3.3757108000000003E-26</v>
      </c>
      <c r="LB18" s="94">
        <v>1.8725510000000001E-27</v>
      </c>
      <c r="LC18" s="94">
        <v>1.0346143999999999E-28</v>
      </c>
      <c r="LD18" s="94">
        <v>5.6941495999999997E-30</v>
      </c>
      <c r="LE18" s="94">
        <v>3.1218859999999999E-31</v>
      </c>
      <c r="LF18" s="94">
        <v>1.7052020000000001E-32</v>
      </c>
      <c r="LG18" s="94">
        <v>9.2793940000000006E-34</v>
      </c>
      <c r="LH18" s="94">
        <v>5.0264250000000005E-35</v>
      </c>
      <c r="LI18" s="94">
        <v>2.6699034000000001E-36</v>
      </c>
      <c r="LJ18" s="94">
        <v>1.2624389E-37</v>
      </c>
      <c r="LK18" s="94">
        <v>0</v>
      </c>
      <c r="LL18" s="94">
        <v>0</v>
      </c>
      <c r="LM18" s="94">
        <v>0</v>
      </c>
      <c r="LN18" s="94">
        <v>1.5738043E-4</v>
      </c>
      <c r="LO18" s="94">
        <v>3.5709066000000002E-3</v>
      </c>
      <c r="LP18" s="94">
        <v>6.3659250000000001E-2</v>
      </c>
      <c r="LQ18" s="94">
        <v>0.24732535999999999</v>
      </c>
      <c r="LR18" s="94">
        <v>0.44227505</v>
      </c>
      <c r="LS18" s="94">
        <v>0.46803980000000001</v>
      </c>
      <c r="LT18" s="94">
        <v>0.31282335999999999</v>
      </c>
      <c r="LU18" s="94">
        <v>0.11050994</v>
      </c>
      <c r="LV18" s="94">
        <v>1.3040474E-2</v>
      </c>
      <c r="LW18" s="94">
        <v>7.530506E-4</v>
      </c>
      <c r="LX18" s="94">
        <v>4.3643609999999997E-5</v>
      </c>
      <c r="LY18" s="94">
        <v>2.5366737000000001E-6</v>
      </c>
      <c r="LZ18" s="94">
        <v>1.4770241000000001E-7</v>
      </c>
      <c r="MA18" s="94">
        <v>8.6058439999999993E-9</v>
      </c>
      <c r="MB18" s="94">
        <v>5.0121449999999995E-10</v>
      </c>
      <c r="MC18" s="94">
        <v>2.9153040000000001E-11</v>
      </c>
      <c r="MD18" s="94">
        <v>1.6921956000000001E-12</v>
      </c>
      <c r="ME18" s="94">
        <v>9.7964090000000002E-14</v>
      </c>
      <c r="MF18" s="94">
        <v>5.6537175000000003E-15</v>
      </c>
      <c r="MG18" s="94">
        <v>3.2516377E-16</v>
      </c>
      <c r="MH18" s="94">
        <v>1.8632046E-17</v>
      </c>
      <c r="MI18" s="94">
        <v>1.0634839E-18</v>
      </c>
      <c r="MJ18" s="94">
        <v>6.0458930000000003E-20</v>
      </c>
      <c r="MK18" s="94">
        <v>3.4230800000000001E-21</v>
      </c>
      <c r="ML18" s="94">
        <v>1.9301206999999999E-22</v>
      </c>
      <c r="MM18" s="94">
        <v>1.0838250000000001E-23</v>
      </c>
      <c r="MN18" s="94">
        <v>6.0610524999999996E-25</v>
      </c>
      <c r="MO18" s="94">
        <v>3.3757150000000001E-26</v>
      </c>
      <c r="MP18" s="94">
        <v>1.8725509000000001E-27</v>
      </c>
      <c r="MQ18" s="94">
        <v>1.0346133000000001E-28</v>
      </c>
      <c r="MR18" s="94">
        <v>5.6941465E-30</v>
      </c>
      <c r="MS18" s="94">
        <v>3.1218887000000001E-31</v>
      </c>
      <c r="MT18" s="94">
        <v>1.7052041000000001E-32</v>
      </c>
      <c r="MU18" s="94">
        <v>9.2793999999999996E-34</v>
      </c>
      <c r="MV18" s="94">
        <v>5.0264240000000003E-35</v>
      </c>
      <c r="MW18" s="94">
        <v>2.6699016E-36</v>
      </c>
      <c r="MX18" s="94">
        <v>1.2624388000000001E-37</v>
      </c>
      <c r="MY18" s="94">
        <v>0</v>
      </c>
      <c r="MZ18" s="94">
        <v>0</v>
      </c>
      <c r="NA18" s="94">
        <v>0</v>
      </c>
      <c r="NB18" s="94">
        <v>1.5738020999999999E-4</v>
      </c>
      <c r="NC18" s="94">
        <v>3.5709022E-3</v>
      </c>
      <c r="ND18" s="94">
        <v>6.3659179999999996E-2</v>
      </c>
      <c r="NE18" s="94">
        <v>0.2473253</v>
      </c>
      <c r="NF18" s="94">
        <v>0.44227519999999998</v>
      </c>
      <c r="NG18" s="94">
        <v>0.46804013999999999</v>
      </c>
      <c r="NH18" s="94">
        <v>0.31282356</v>
      </c>
      <c r="NI18" s="94">
        <v>0.11050999</v>
      </c>
      <c r="NJ18" s="94">
        <v>1.30404765E-2</v>
      </c>
      <c r="NK18" s="94">
        <v>7.5305079999999996E-4</v>
      </c>
      <c r="NL18" s="94">
        <v>4.3643628E-5</v>
      </c>
      <c r="NM18" s="94">
        <v>2.5366748999999998E-6</v>
      </c>
      <c r="NN18" s="94">
        <v>1.4770243999999999E-7</v>
      </c>
      <c r="NO18" s="94">
        <v>8.6058449999999997E-9</v>
      </c>
      <c r="NP18" s="94">
        <v>5.0121449999999995E-10</v>
      </c>
      <c r="NQ18" s="94">
        <v>2.9153044999999998E-11</v>
      </c>
      <c r="NR18" s="94">
        <v>1.6921959999999999E-12</v>
      </c>
      <c r="NS18" s="94">
        <v>9.7964123999999996E-14</v>
      </c>
      <c r="NT18" s="94">
        <v>5.6537190000000001E-15</v>
      </c>
      <c r="NU18" s="94">
        <v>3.2516396000000002E-16</v>
      </c>
      <c r="NV18" s="94">
        <v>1.8632056000000001E-17</v>
      </c>
      <c r="NW18" s="94">
        <v>1.0634847999999999E-18</v>
      </c>
      <c r="NX18" s="94">
        <v>6.0458999999999996E-20</v>
      </c>
      <c r="NY18" s="94">
        <v>3.4230826000000001E-21</v>
      </c>
      <c r="NZ18" s="94">
        <v>1.9301215999999999E-22</v>
      </c>
      <c r="OA18" s="94">
        <v>1.0838255399999999E-23</v>
      </c>
      <c r="OB18" s="94">
        <v>6.0610545000000003E-25</v>
      </c>
      <c r="OC18" s="94">
        <v>3.3757180000000002E-26</v>
      </c>
      <c r="OD18" s="94">
        <v>1.8725525999999999E-27</v>
      </c>
      <c r="OE18" s="94">
        <v>1.0346133000000001E-28</v>
      </c>
      <c r="OF18" s="94">
        <v>5.6941439999999998E-30</v>
      </c>
      <c r="OG18" s="94">
        <v>3.1218892000000001E-31</v>
      </c>
      <c r="OH18" s="94">
        <v>1.7052068000000001E-32</v>
      </c>
      <c r="OI18" s="94">
        <v>9.2794149999999997E-34</v>
      </c>
      <c r="OJ18" s="94">
        <v>5.0264293000000005E-35</v>
      </c>
      <c r="OK18" s="94">
        <v>2.6699022999999999E-36</v>
      </c>
      <c r="OL18" s="94">
        <v>1.2624394000000001E-37</v>
      </c>
      <c r="OM18" s="94">
        <v>0</v>
      </c>
      <c r="ON18" s="94">
        <v>0</v>
      </c>
      <c r="OO18" s="94">
        <v>0</v>
      </c>
      <c r="OP18" s="94">
        <v>1.5738007999999999E-4</v>
      </c>
      <c r="OQ18" s="94">
        <v>3.5708984E-3</v>
      </c>
      <c r="OR18" s="94">
        <v>6.365912E-2</v>
      </c>
      <c r="OS18" s="94">
        <v>0.24732517000000001</v>
      </c>
      <c r="OT18" s="94">
        <v>0.44227507999999999</v>
      </c>
      <c r="OU18" s="94">
        <v>0.46804010000000001</v>
      </c>
      <c r="OV18" s="94">
        <v>0.31282379999999999</v>
      </c>
      <c r="OW18" s="94">
        <v>0.110510096</v>
      </c>
      <c r="OX18" s="94">
        <v>1.30404895E-2</v>
      </c>
      <c r="OY18" s="94">
        <v>7.5305154000000003E-4</v>
      </c>
      <c r="OZ18" s="94">
        <v>4.3643680000000002E-5</v>
      </c>
      <c r="PA18" s="94">
        <v>2.5366789999999998E-6</v>
      </c>
      <c r="PB18" s="94">
        <v>1.4770268000000001E-7</v>
      </c>
      <c r="PC18" s="94">
        <v>8.6058590000000008E-9</v>
      </c>
      <c r="PD18" s="94">
        <v>5.0121545999999999E-10</v>
      </c>
      <c r="PE18" s="94">
        <v>2.9153092999999999E-11</v>
      </c>
      <c r="PF18" s="94">
        <v>1.6921991999999999E-12</v>
      </c>
      <c r="PG18" s="94">
        <v>9.7964313999999999E-14</v>
      </c>
      <c r="PH18" s="94">
        <v>5.6537315000000002E-15</v>
      </c>
      <c r="PI18" s="94">
        <v>3.251646E-16</v>
      </c>
      <c r="PJ18" s="94">
        <v>1.8632093E-17</v>
      </c>
      <c r="PK18" s="94">
        <v>1.0634868999999999E-18</v>
      </c>
      <c r="PL18" s="94">
        <v>6.0459116000000003E-20</v>
      </c>
      <c r="PM18" s="94">
        <v>3.4230890000000001E-21</v>
      </c>
      <c r="PN18" s="94">
        <v>1.9301243E-22</v>
      </c>
      <c r="PO18" s="94">
        <v>1.0838263999999999E-23</v>
      </c>
      <c r="PP18" s="94">
        <v>6.0610594E-25</v>
      </c>
      <c r="PQ18" s="94">
        <v>3.3757203999999997E-26</v>
      </c>
      <c r="PR18" s="94">
        <v>1.8725555000000001E-27</v>
      </c>
      <c r="PS18" s="94">
        <v>1.0346153E-28</v>
      </c>
      <c r="PT18" s="94">
        <v>5.6941536999999997E-30</v>
      </c>
      <c r="PU18" s="94">
        <v>3.1218931999999999E-31</v>
      </c>
      <c r="PV18" s="94">
        <v>1.7052087999999999E-32</v>
      </c>
      <c r="PW18" s="94">
        <v>9.2794259999999992E-34</v>
      </c>
      <c r="PX18" s="94">
        <v>5.0264330000000003E-35</v>
      </c>
      <c r="PY18" s="94">
        <v>2.6699056E-36</v>
      </c>
      <c r="PZ18" s="94">
        <v>1.2624404999999999E-37</v>
      </c>
      <c r="QA18" s="94">
        <v>0</v>
      </c>
      <c r="QB18" s="94">
        <v>0</v>
      </c>
      <c r="QC18" s="94">
        <v>0</v>
      </c>
      <c r="QD18" s="94">
        <v>1.5737998000000001E-4</v>
      </c>
      <c r="QE18" s="94">
        <v>3.5708963000000002E-3</v>
      </c>
      <c r="QF18" s="94">
        <v>6.3659099999999996E-2</v>
      </c>
      <c r="QG18" s="94">
        <v>0.24732504999999999</v>
      </c>
      <c r="QH18" s="94">
        <v>0.44227490000000003</v>
      </c>
      <c r="QI18" s="94">
        <v>0.46804000000000001</v>
      </c>
      <c r="QJ18" s="94">
        <v>0.31282395000000002</v>
      </c>
      <c r="QK18" s="94">
        <v>0.11051022000000001</v>
      </c>
      <c r="QL18" s="94">
        <v>1.3040520999999999E-2</v>
      </c>
      <c r="QM18" s="94">
        <v>7.5305330000000005E-4</v>
      </c>
      <c r="QN18" s="94">
        <v>4.3643780000000002E-5</v>
      </c>
      <c r="QO18" s="94">
        <v>2.5366849000000001E-6</v>
      </c>
      <c r="QP18" s="94">
        <v>1.4770305000000001E-7</v>
      </c>
      <c r="QQ18" s="94">
        <v>8.6058819999999999E-9</v>
      </c>
      <c r="QR18" s="94">
        <v>5.0121672999999996E-10</v>
      </c>
      <c r="QS18" s="94">
        <v>2.9153173E-11</v>
      </c>
      <c r="QT18" s="94">
        <v>1.6922036000000001E-12</v>
      </c>
      <c r="QU18" s="94">
        <v>9.7964560000000006E-14</v>
      </c>
      <c r="QV18" s="94">
        <v>5.6537454000000001E-15</v>
      </c>
      <c r="QW18" s="94">
        <v>3.2516530000000002E-16</v>
      </c>
      <c r="QX18" s="94">
        <v>1.8632132000000001E-17</v>
      </c>
      <c r="QY18" s="94">
        <v>1.0634892E-18</v>
      </c>
      <c r="QZ18" s="94">
        <v>6.0459226000000003E-20</v>
      </c>
      <c r="RA18" s="94">
        <v>3.4230947000000001E-21</v>
      </c>
      <c r="RB18" s="94">
        <v>1.9301269999999999E-22</v>
      </c>
      <c r="RC18" s="94">
        <v>1.0838275999999999E-23</v>
      </c>
      <c r="RD18" s="94">
        <v>6.0610634000000004E-25</v>
      </c>
      <c r="RE18" s="94">
        <v>3.3757230000000001E-26</v>
      </c>
      <c r="RF18" s="94">
        <v>1.8725583999999999E-27</v>
      </c>
      <c r="RG18" s="94">
        <v>1.0346174999999999E-28</v>
      </c>
      <c r="RH18" s="94">
        <v>5.6941705999999999E-30</v>
      </c>
      <c r="RI18" s="94">
        <v>3.1219007000000001E-31</v>
      </c>
      <c r="RJ18" s="94">
        <v>1.705212E-32</v>
      </c>
      <c r="RK18" s="94">
        <v>9.2794400000000008E-34</v>
      </c>
      <c r="RL18" s="94">
        <v>5.0264410000000002E-35</v>
      </c>
      <c r="RM18" s="94">
        <v>2.6699099999999999E-36</v>
      </c>
      <c r="RN18" s="94">
        <v>1.2624429E-37</v>
      </c>
      <c r="RO18" s="94">
        <v>0</v>
      </c>
      <c r="RP18" s="94">
        <v>0</v>
      </c>
      <c r="RQ18" s="94">
        <v>0</v>
      </c>
      <c r="RR18" s="94">
        <v>1.5738009999999999E-4</v>
      </c>
      <c r="RS18" s="94">
        <v>3.5708979999999999E-3</v>
      </c>
      <c r="RT18" s="94">
        <v>6.3659149999999998E-2</v>
      </c>
      <c r="RU18" s="94">
        <v>0.24732504999999999</v>
      </c>
      <c r="RV18" s="94">
        <v>0.44227490000000003</v>
      </c>
      <c r="RW18" s="94">
        <v>0.46803995999999998</v>
      </c>
      <c r="RX18" s="94">
        <v>0.31282386000000001</v>
      </c>
      <c r="RY18" s="94">
        <v>0.11051023</v>
      </c>
      <c r="RZ18" s="94">
        <v>1.304053E-2</v>
      </c>
      <c r="SA18" s="94">
        <v>7.5305375999999995E-4</v>
      </c>
      <c r="SB18" s="94">
        <v>4.3643809999999998E-5</v>
      </c>
      <c r="SC18" s="94">
        <v>2.5366864999999999E-6</v>
      </c>
      <c r="SD18" s="94">
        <v>1.4770318E-7</v>
      </c>
      <c r="SE18" s="94">
        <v>8.6058890000000005E-9</v>
      </c>
      <c r="SF18" s="94">
        <v>5.0121709999999996E-10</v>
      </c>
      <c r="SG18" s="94">
        <v>2.9153189999999997E-11</v>
      </c>
      <c r="SH18" s="94">
        <v>1.6922043999999999E-12</v>
      </c>
      <c r="SI18" s="94">
        <v>9.7964605000000004E-14</v>
      </c>
      <c r="SJ18" s="94">
        <v>5.6537490000000002E-15</v>
      </c>
      <c r="SK18" s="94">
        <v>3.2516549999999999E-16</v>
      </c>
      <c r="SL18" s="94">
        <v>1.863214E-17</v>
      </c>
      <c r="SM18" s="94">
        <v>1.0634889999999999E-18</v>
      </c>
      <c r="SN18" s="94">
        <v>6.0459206E-20</v>
      </c>
      <c r="SO18" s="94">
        <v>3.4230940000000001E-21</v>
      </c>
      <c r="SP18" s="94">
        <v>1.9301272999999999E-22</v>
      </c>
      <c r="SQ18" s="94">
        <v>1.0838279E-23</v>
      </c>
      <c r="SR18" s="94">
        <v>6.0610649999999998E-25</v>
      </c>
      <c r="SS18" s="94">
        <v>3.3757234999999999E-26</v>
      </c>
      <c r="ST18" s="94">
        <v>1.8725585999999999E-27</v>
      </c>
      <c r="SU18" s="94">
        <v>1.0346182E-28</v>
      </c>
      <c r="SV18" s="94">
        <v>5.6941763000000003E-30</v>
      </c>
      <c r="SW18" s="94">
        <v>3.1219044999999999E-31</v>
      </c>
      <c r="SX18" s="94">
        <v>1.7052128000000001E-32</v>
      </c>
      <c r="SY18" s="94">
        <v>9.2794360000000004E-34</v>
      </c>
      <c r="SZ18" s="94">
        <v>5.0264369999999997E-35</v>
      </c>
      <c r="TA18" s="94">
        <v>2.669909E-36</v>
      </c>
      <c r="TB18" s="94">
        <v>1.2624429E-37</v>
      </c>
      <c r="TC18" s="94">
        <v>0</v>
      </c>
      <c r="TD18" s="94">
        <v>0</v>
      </c>
      <c r="TE18" s="94">
        <v>0</v>
      </c>
      <c r="TF18" s="94">
        <v>1.5738003E-4</v>
      </c>
      <c r="TG18" s="94">
        <v>3.5708947E-3</v>
      </c>
      <c r="TH18" s="94">
        <v>6.3659140000000003E-2</v>
      </c>
      <c r="TI18" s="94">
        <v>0.24732508</v>
      </c>
      <c r="TJ18" s="94">
        <v>0.44227505</v>
      </c>
      <c r="TK18" s="94">
        <v>0.46804016999999998</v>
      </c>
      <c r="TL18" s="94">
        <v>0.31282398</v>
      </c>
      <c r="TM18" s="94">
        <v>0.11051027500000001</v>
      </c>
      <c r="TN18" s="94">
        <v>1.304055E-2</v>
      </c>
      <c r="TO18" s="94">
        <v>7.5305504000000004E-4</v>
      </c>
      <c r="TP18" s="94">
        <v>4.3643880000000003E-5</v>
      </c>
      <c r="TQ18" s="94">
        <v>2.5366905000000001E-6</v>
      </c>
      <c r="TR18" s="94">
        <v>1.477034E-7</v>
      </c>
      <c r="TS18" s="94">
        <v>8.605903E-9</v>
      </c>
      <c r="TT18" s="94">
        <v>5.012179E-10</v>
      </c>
      <c r="TU18" s="94">
        <v>2.9153234999999997E-11</v>
      </c>
      <c r="TV18" s="94">
        <v>1.6922066E-12</v>
      </c>
      <c r="TW18" s="94">
        <v>9.796473E-14</v>
      </c>
      <c r="TX18" s="94">
        <v>5.6537543E-15</v>
      </c>
      <c r="TY18" s="94">
        <v>3.2516579999999998E-16</v>
      </c>
      <c r="TZ18" s="94">
        <v>1.8632155999999998E-17</v>
      </c>
      <c r="UA18" s="94">
        <v>1.0634895999999999E-18</v>
      </c>
      <c r="UB18" s="94">
        <v>6.0459230000000004E-20</v>
      </c>
      <c r="UC18" s="94">
        <v>3.4230954999999996E-21</v>
      </c>
      <c r="UD18" s="94">
        <v>1.9301286E-22</v>
      </c>
      <c r="UE18" s="94">
        <v>1.0838291E-23</v>
      </c>
      <c r="UF18" s="94">
        <v>6.0610736999999997E-25</v>
      </c>
      <c r="UG18" s="94">
        <v>3.3757290000000002E-26</v>
      </c>
      <c r="UH18" s="94">
        <v>1.8725613000000001E-27</v>
      </c>
      <c r="UI18" s="94">
        <v>1.0346200000000001E-28</v>
      </c>
      <c r="UJ18" s="94">
        <v>5.6941870000000003E-30</v>
      </c>
      <c r="UK18" s="94">
        <v>3.1219109999999998E-31</v>
      </c>
      <c r="UL18" s="94">
        <v>1.7052159E-32</v>
      </c>
      <c r="UM18" s="94">
        <v>9.2794510000000004E-34</v>
      </c>
      <c r="UN18" s="94">
        <v>5.0264425000000003E-35</v>
      </c>
      <c r="UO18" s="94">
        <v>2.6699124E-36</v>
      </c>
      <c r="UP18" s="94">
        <v>1.2624444000000001E-37</v>
      </c>
      <c r="UQ18" s="94">
        <v>0</v>
      </c>
      <c r="UR18" s="94">
        <v>0</v>
      </c>
      <c r="US18" s="94">
        <v>0</v>
      </c>
      <c r="UT18" s="94">
        <v>1.5737998000000001E-4</v>
      </c>
      <c r="UU18" s="94">
        <v>3.570897E-3</v>
      </c>
      <c r="UV18" s="94">
        <v>6.3659170000000001E-2</v>
      </c>
      <c r="UW18" s="94">
        <v>0.2473253</v>
      </c>
      <c r="UX18" s="94">
        <v>0.44227507999999999</v>
      </c>
      <c r="UY18" s="94">
        <v>0.46804044</v>
      </c>
      <c r="UZ18" s="94">
        <v>0.31282412999999998</v>
      </c>
      <c r="VA18" s="94">
        <v>0.11051031</v>
      </c>
      <c r="VB18" s="94">
        <v>1.3040559E-2</v>
      </c>
      <c r="VC18" s="94">
        <v>7.5305580000000003E-4</v>
      </c>
      <c r="VD18" s="94">
        <v>4.3643926000000002E-5</v>
      </c>
      <c r="VE18" s="94">
        <v>2.5366936999999998E-6</v>
      </c>
      <c r="VF18" s="94">
        <v>1.4770359999999999E-7</v>
      </c>
      <c r="VG18" s="94">
        <v>8.6059129999999998E-9</v>
      </c>
      <c r="VH18" s="94">
        <v>5.0121856999999999E-10</v>
      </c>
      <c r="VI18" s="94">
        <v>2.9153259999999999E-11</v>
      </c>
      <c r="VJ18" s="94">
        <v>1.692208E-12</v>
      </c>
      <c r="VK18" s="94">
        <v>9.7964774999999998E-14</v>
      </c>
      <c r="VL18" s="94">
        <v>5.6537555999999998E-15</v>
      </c>
      <c r="VM18" s="94">
        <v>3.2516590000000001E-16</v>
      </c>
      <c r="VN18" s="94">
        <v>1.8632158999999999E-17</v>
      </c>
      <c r="VO18" s="94">
        <v>1.0634898E-18</v>
      </c>
      <c r="VP18" s="94">
        <v>6.0459239999999999E-20</v>
      </c>
      <c r="VQ18" s="94">
        <v>3.4230954999999996E-21</v>
      </c>
      <c r="VR18" s="94">
        <v>1.9301286E-22</v>
      </c>
      <c r="VS18" s="94">
        <v>1.0838294000000001E-23</v>
      </c>
      <c r="VT18" s="94">
        <v>6.0610779999999999E-25</v>
      </c>
      <c r="VU18" s="94">
        <v>3.3757335999999998E-26</v>
      </c>
      <c r="VV18" s="94">
        <v>1.8725639999999999E-27</v>
      </c>
      <c r="VW18" s="94">
        <v>1.0346215E-28</v>
      </c>
      <c r="VX18" s="94">
        <v>5.6941940000000003E-30</v>
      </c>
      <c r="VY18" s="94">
        <v>3.1219139999999998E-31</v>
      </c>
      <c r="VZ18" s="94">
        <v>1.7052177999999999E-32</v>
      </c>
      <c r="WA18" s="94">
        <v>9.2794579999999995E-34</v>
      </c>
      <c r="WB18" s="94">
        <v>5.0264466E-35</v>
      </c>
      <c r="WC18" s="94">
        <v>2.6699139999999999E-36</v>
      </c>
      <c r="WD18" s="94">
        <v>1.262445E-37</v>
      </c>
      <c r="WE18" s="94">
        <v>0</v>
      </c>
      <c r="WF18" s="94">
        <v>0</v>
      </c>
      <c r="WG18" s="94">
        <v>0</v>
      </c>
      <c r="WH18" s="94">
        <v>1.5737994000000001E-4</v>
      </c>
      <c r="WI18" s="94">
        <v>3.5708973000000001E-3</v>
      </c>
      <c r="WJ18" s="94">
        <v>6.3659123999999997E-2</v>
      </c>
      <c r="WK18" s="94">
        <v>0.24732560000000001</v>
      </c>
      <c r="WL18" s="94">
        <v>0.44227535000000001</v>
      </c>
      <c r="WM18" s="94">
        <v>0.46804044</v>
      </c>
      <c r="WN18" s="94">
        <v>0.31282421999999999</v>
      </c>
      <c r="WO18" s="94">
        <v>0.11051039999999999</v>
      </c>
      <c r="WP18" s="94">
        <v>1.3040573999999999E-2</v>
      </c>
      <c r="WQ18" s="94">
        <v>7.5305654999999997E-4</v>
      </c>
      <c r="WR18" s="94">
        <v>4.3643970000000002E-5</v>
      </c>
      <c r="WS18" s="94">
        <v>2.5366967000000001E-6</v>
      </c>
      <c r="WT18" s="94">
        <v>1.4770373999999999E-7</v>
      </c>
      <c r="WU18" s="94">
        <v>8.605924E-9</v>
      </c>
      <c r="WV18" s="94">
        <v>5.0121907000000005E-10</v>
      </c>
      <c r="WW18" s="94">
        <v>2.9153287000000002E-11</v>
      </c>
      <c r="WX18" s="94">
        <v>1.6922091E-12</v>
      </c>
      <c r="WY18" s="94">
        <v>9.7964829999999995E-14</v>
      </c>
      <c r="WZ18" s="94">
        <v>5.6537580000000002E-15</v>
      </c>
      <c r="XA18" s="94">
        <v>3.2516597E-16</v>
      </c>
      <c r="XB18" s="94">
        <v>1.863216E-17</v>
      </c>
      <c r="XC18" s="94">
        <v>1.06349E-18</v>
      </c>
      <c r="XD18" s="94">
        <v>6.0459260000000002E-20</v>
      </c>
      <c r="XE18" s="94">
        <v>3.4230954999999996E-21</v>
      </c>
      <c r="XF18" s="94">
        <v>1.9301286999999999E-22</v>
      </c>
      <c r="XG18" s="94">
        <v>1.0838297E-23</v>
      </c>
      <c r="XH18" s="94">
        <v>6.061084E-25</v>
      </c>
      <c r="XI18" s="94">
        <v>3.3757386000000002E-26</v>
      </c>
      <c r="XJ18" s="94">
        <v>1.8725672000000001E-27</v>
      </c>
      <c r="XK18" s="94">
        <v>1.0346233000000001E-28</v>
      </c>
      <c r="XL18" s="94">
        <v>5.6942015000000001E-30</v>
      </c>
      <c r="XM18" s="94">
        <v>3.1219174000000001E-31</v>
      </c>
      <c r="XN18" s="94">
        <v>1.7052191000000001E-32</v>
      </c>
      <c r="XO18" s="94">
        <v>9.2794640000000002E-34</v>
      </c>
      <c r="XP18" s="94">
        <v>5.0264506000000004E-35</v>
      </c>
      <c r="XQ18" s="94">
        <v>2.6699164999999999E-36</v>
      </c>
      <c r="XR18" s="94">
        <v>1.2624456E-37</v>
      </c>
      <c r="XS18" s="94">
        <v>0</v>
      </c>
      <c r="XT18" s="94">
        <v>0</v>
      </c>
      <c r="XU18" s="94">
        <v>0</v>
      </c>
      <c r="XV18" s="94">
        <v>1.5738035E-4</v>
      </c>
      <c r="XW18" s="94">
        <v>3.5709050000000001E-3</v>
      </c>
      <c r="XX18" s="94">
        <v>6.3659266000000006E-2</v>
      </c>
      <c r="XY18" s="94">
        <v>0.24732551</v>
      </c>
      <c r="XZ18" s="94">
        <v>0.44227535000000001</v>
      </c>
      <c r="YA18" s="94">
        <v>0.46804055999999999</v>
      </c>
      <c r="YB18" s="94">
        <v>0.3128244</v>
      </c>
      <c r="YC18" s="94">
        <v>0.11051047999999999</v>
      </c>
      <c r="YD18" s="94">
        <v>1.3040605E-2</v>
      </c>
      <c r="YE18" s="94">
        <v>7.5305819999999999E-4</v>
      </c>
      <c r="YF18" s="94">
        <v>4.3644060000000002E-5</v>
      </c>
      <c r="YG18" s="94">
        <v>2.5367017E-6</v>
      </c>
      <c r="YH18" s="94">
        <v>1.4770407E-7</v>
      </c>
      <c r="YI18" s="94">
        <v>8.6059429999999995E-9</v>
      </c>
      <c r="YJ18" s="94">
        <v>5.0122009999999998E-10</v>
      </c>
      <c r="YK18" s="94">
        <v>2.9153349999999999E-11</v>
      </c>
      <c r="YL18" s="94">
        <v>1.6922127999999999E-12</v>
      </c>
      <c r="YM18" s="94">
        <v>9.7965025000000004E-14</v>
      </c>
      <c r="YN18" s="94">
        <v>5.6537682999999999E-15</v>
      </c>
      <c r="YO18" s="94">
        <v>3.2516645000000001E-16</v>
      </c>
      <c r="YP18" s="94">
        <v>1.863219E-17</v>
      </c>
      <c r="YQ18" s="94">
        <v>1.0634916999999999E-18</v>
      </c>
      <c r="YR18" s="94">
        <v>6.0459370000000002E-20</v>
      </c>
      <c r="YS18" s="94">
        <v>3.4231040000000003E-21</v>
      </c>
      <c r="YT18" s="94">
        <v>1.9301337E-22</v>
      </c>
      <c r="YU18" s="94">
        <v>1.0838325E-23</v>
      </c>
      <c r="YV18" s="94">
        <v>6.0610994000000001E-25</v>
      </c>
      <c r="YW18" s="94">
        <v>3.3757478E-26</v>
      </c>
      <c r="YX18" s="94">
        <v>1.8725732000000002E-27</v>
      </c>
      <c r="YY18" s="94">
        <v>1.0346267000000001E-28</v>
      </c>
      <c r="YZ18" s="94">
        <v>5.6942200000000001E-30</v>
      </c>
      <c r="ZA18" s="94">
        <v>3.1219259999999998E-31</v>
      </c>
      <c r="ZB18" s="94">
        <v>1.7052234E-32</v>
      </c>
      <c r="ZC18" s="94">
        <v>9.2794865000000002E-34</v>
      </c>
      <c r="ZD18" s="94">
        <v>5.0264620000000005E-35</v>
      </c>
      <c r="ZE18" s="94">
        <v>2.6699224000000001E-36</v>
      </c>
      <c r="ZF18" s="94">
        <v>1.2624481E-37</v>
      </c>
      <c r="ZG18" s="94">
        <v>0</v>
      </c>
      <c r="ZH18" s="94">
        <v>0</v>
      </c>
      <c r="ZI18" s="94">
        <v>0</v>
      </c>
      <c r="ZJ18" s="94">
        <v>1.5738072000000001E-4</v>
      </c>
      <c r="ZK18" s="94">
        <v>3.5709132999999999E-3</v>
      </c>
      <c r="ZL18" s="94">
        <v>6.3659370000000007E-2</v>
      </c>
      <c r="ZM18" s="94">
        <v>0.24732599</v>
      </c>
      <c r="ZN18" s="94">
        <v>0.4422759</v>
      </c>
      <c r="ZO18" s="94">
        <v>0.46804069999999998</v>
      </c>
      <c r="ZP18" s="94">
        <v>0.31282437000000002</v>
      </c>
      <c r="ZQ18" s="94">
        <v>0.11051047999999999</v>
      </c>
      <c r="ZR18" s="94">
        <v>1.3040592E-2</v>
      </c>
      <c r="ZS18" s="94">
        <v>7.5305754000000002E-4</v>
      </c>
      <c r="ZT18" s="94">
        <v>4.3644016999999997E-5</v>
      </c>
      <c r="ZU18" s="94">
        <v>2.5366998999999998E-6</v>
      </c>
      <c r="ZV18" s="94">
        <v>1.4770399E-7</v>
      </c>
      <c r="ZW18" s="94">
        <v>8.6059400000000002E-9</v>
      </c>
      <c r="ZX18" s="94">
        <v>5.0122020000000001E-10</v>
      </c>
      <c r="ZY18" s="94">
        <v>2.9153359999999998E-11</v>
      </c>
      <c r="ZZ18" s="94">
        <v>1.6922138000000001E-12</v>
      </c>
      <c r="AAA18" s="94">
        <v>9.7965134000000003E-14</v>
      </c>
      <c r="AAB18" s="94">
        <v>5.6537764E-15</v>
      </c>
      <c r="AAC18" s="94">
        <v>3.2516719999999998E-16</v>
      </c>
      <c r="AAD18" s="94">
        <v>1.8632242E-17</v>
      </c>
      <c r="AAE18" s="94">
        <v>1.0634956000000001E-18</v>
      </c>
      <c r="AAF18" s="94">
        <v>6.0459664999999999E-20</v>
      </c>
      <c r="AAG18" s="94">
        <v>3.4231239999999997E-21</v>
      </c>
      <c r="AAH18" s="94">
        <v>1.9301466E-22</v>
      </c>
      <c r="AAI18" s="94">
        <v>1.083841E-23</v>
      </c>
      <c r="AAJ18" s="94">
        <v>6.061152E-25</v>
      </c>
      <c r="AAK18" s="94">
        <v>3.3757802000000001E-26</v>
      </c>
      <c r="AAL18" s="94">
        <v>1.872593E-27</v>
      </c>
      <c r="AAM18" s="94">
        <v>1.0346389E-28</v>
      </c>
      <c r="AAN18" s="94">
        <v>5.694291E-30</v>
      </c>
      <c r="AAO18" s="94">
        <v>3.1219672000000002E-31</v>
      </c>
      <c r="AAP18" s="94">
        <v>1.7052476000000001E-32</v>
      </c>
      <c r="AAQ18" s="94">
        <v>9.2796229999999998E-34</v>
      </c>
      <c r="AAR18" s="94">
        <v>5.0265450000000004E-35</v>
      </c>
      <c r="AAS18" s="94">
        <v>2.6699624000000001E-36</v>
      </c>
      <c r="AAT18" s="94">
        <v>1.262465E-37</v>
      </c>
      <c r="AAU18" s="94">
        <v>0</v>
      </c>
      <c r="AAV18" s="94">
        <v>0</v>
      </c>
      <c r="AAW18" s="94">
        <v>0</v>
      </c>
      <c r="AAX18" s="94">
        <v>1.5737956000000001E-4</v>
      </c>
      <c r="AAY18" s="94">
        <v>3.5708910000000001E-3</v>
      </c>
      <c r="AAZ18" s="94">
        <v>6.3659030000000005E-2</v>
      </c>
      <c r="ABA18" s="94">
        <v>0.2473253</v>
      </c>
      <c r="ABB18" s="94">
        <v>0.44227539999999999</v>
      </c>
      <c r="ABC18" s="94">
        <v>0.46804055999999999</v>
      </c>
      <c r="ABD18" s="94">
        <v>0.3128243</v>
      </c>
      <c r="ABE18" s="94">
        <v>0.11051050599999999</v>
      </c>
      <c r="ABF18" s="94">
        <v>1.3040602E-2</v>
      </c>
      <c r="ABG18" s="94">
        <v>7.5305809999999995E-4</v>
      </c>
      <c r="ABH18" s="94">
        <v>4.364404E-5</v>
      </c>
      <c r="ABI18" s="94">
        <v>2.5367003E-6</v>
      </c>
      <c r="ABJ18" s="94">
        <v>1.4770397000000001E-7</v>
      </c>
      <c r="ABK18" s="94">
        <v>8.6059379999999995E-9</v>
      </c>
      <c r="ABL18" s="94">
        <v>5.0122009999999998E-10</v>
      </c>
      <c r="ABM18" s="94">
        <v>2.9153359999999998E-11</v>
      </c>
      <c r="ABN18" s="94">
        <v>1.6922138999999999E-12</v>
      </c>
      <c r="ABO18" s="94">
        <v>9.7965140000000002E-14</v>
      </c>
      <c r="ABP18" s="94">
        <v>5.6537760000000001E-15</v>
      </c>
      <c r="ABQ18" s="94">
        <v>3.2516705E-16</v>
      </c>
      <c r="ABR18" s="94">
        <v>1.8632240000000001E-17</v>
      </c>
      <c r="ABS18" s="94">
        <v>1.0634955E-18</v>
      </c>
      <c r="ABT18" s="94">
        <v>6.0459659999999995E-20</v>
      </c>
      <c r="ABU18" s="94">
        <v>3.4231239999999997E-21</v>
      </c>
      <c r="ABV18" s="94">
        <v>1.9301476000000001E-22</v>
      </c>
      <c r="ABW18" s="94">
        <v>1.0838413E-23</v>
      </c>
      <c r="ABX18" s="94">
        <v>6.0611539999999997E-25</v>
      </c>
      <c r="ABY18" s="94">
        <v>3.3757808E-26</v>
      </c>
      <c r="ABZ18" s="94">
        <v>1.8725927E-27</v>
      </c>
      <c r="ACA18" s="94">
        <v>1.0346384999999999E-28</v>
      </c>
      <c r="ACB18" s="94">
        <v>5.6942884E-30</v>
      </c>
      <c r="ACC18" s="94">
        <v>3.121964E-31</v>
      </c>
      <c r="ACD18" s="94">
        <v>1.7052447999999999E-32</v>
      </c>
      <c r="ACE18" s="94">
        <v>9.2797509999999992E-34</v>
      </c>
      <c r="ACF18" s="94">
        <v>5.0270354999999995E-35</v>
      </c>
      <c r="ACG18" s="94">
        <v>2.6707228E-36</v>
      </c>
      <c r="ACH18" s="94">
        <v>1.2625741E-37</v>
      </c>
      <c r="ACI18" s="94">
        <v>0</v>
      </c>
      <c r="ACJ18" s="94">
        <v>0</v>
      </c>
      <c r="ACK18" s="94">
        <v>0</v>
      </c>
      <c r="ACL18" s="94">
        <v>1.5738070000000001E-4</v>
      </c>
      <c r="ACM18" s="94">
        <v>3.5709136E-3</v>
      </c>
      <c r="ACN18" s="94">
        <v>6.3659359999999998E-2</v>
      </c>
      <c r="ACO18" s="94">
        <v>0.24732570000000001</v>
      </c>
      <c r="ACP18" s="94">
        <v>0.44227569999999999</v>
      </c>
      <c r="ACQ18" s="94">
        <v>0.46804069999999998</v>
      </c>
      <c r="ACR18" s="94">
        <v>0.31282421999999999</v>
      </c>
      <c r="ACS18" s="94">
        <v>0.11051037</v>
      </c>
      <c r="ACT18" s="94">
        <v>1.3040559E-2</v>
      </c>
      <c r="ACU18" s="94">
        <v>7.5305559999999997E-4</v>
      </c>
      <c r="ACV18" s="94">
        <v>4.3643897000000003E-5</v>
      </c>
      <c r="ACW18" s="94">
        <v>2.5366914999999999E-6</v>
      </c>
      <c r="ACX18" s="94">
        <v>1.4770345E-7</v>
      </c>
      <c r="ACY18" s="94">
        <v>8.6059059999999993E-9</v>
      </c>
      <c r="ACZ18" s="94">
        <v>5.0121800000000004E-10</v>
      </c>
      <c r="ADA18" s="94">
        <v>2.915324E-11</v>
      </c>
      <c r="ADB18" s="94">
        <v>1.6922064999999999E-12</v>
      </c>
      <c r="ADC18" s="94">
        <v>9.7964700000000006E-14</v>
      </c>
      <c r="ADD18" s="94">
        <v>5.6537526000000003E-15</v>
      </c>
      <c r="ADE18" s="94">
        <v>3.2516577999999999E-16</v>
      </c>
      <c r="ADF18" s="94">
        <v>1.8632172E-17</v>
      </c>
      <c r="ADG18" s="94">
        <v>1.063492E-18</v>
      </c>
      <c r="ADH18" s="94">
        <v>6.0459500000000005E-20</v>
      </c>
      <c r="ADI18" s="94">
        <v>3.4231165E-21</v>
      </c>
      <c r="ADJ18" s="94">
        <v>1.9301441000000001E-22</v>
      </c>
      <c r="ADK18" s="94">
        <v>1.08384006E-23</v>
      </c>
      <c r="ADL18" s="94">
        <v>6.0611476999999998E-25</v>
      </c>
      <c r="ADM18" s="94">
        <v>3.3757765000000001E-26</v>
      </c>
      <c r="ADN18" s="94">
        <v>1.8725899999999998E-27</v>
      </c>
      <c r="ADO18" s="94">
        <v>1.0346356E-28</v>
      </c>
      <c r="ADP18" s="94">
        <v>5.6942650000000003E-30</v>
      </c>
      <c r="ADQ18" s="94">
        <v>3.1219491000000001E-31</v>
      </c>
      <c r="ADR18" s="94">
        <v>1.7052369999999999E-32</v>
      </c>
      <c r="ADS18" s="94">
        <v>9.2799080000000002E-34</v>
      </c>
      <c r="ADT18" s="94">
        <v>5.0290550000000001E-35</v>
      </c>
      <c r="ADU18" s="94">
        <v>2.6813572E-36</v>
      </c>
      <c r="ADV18" s="94">
        <v>1.2974184999999999E-37</v>
      </c>
      <c r="ADW18" s="94">
        <v>0</v>
      </c>
      <c r="ADX18" s="94">
        <v>0</v>
      </c>
      <c r="ADY18" s="100"/>
      <c r="ADZ18" s="97">
        <v>12</v>
      </c>
      <c r="AEA18" s="136">
        <v>12.5</v>
      </c>
      <c r="AEB18" s="97">
        <v>12</v>
      </c>
      <c r="AEC18" s="136">
        <v>7.5</v>
      </c>
      <c r="AED18" s="98">
        <f t="shared" si="23"/>
        <v>13</v>
      </c>
      <c r="AEE18" s="114">
        <f t="shared" si="27"/>
        <v>480</v>
      </c>
      <c r="AEF18" s="114">
        <f t="shared" si="24"/>
        <v>520</v>
      </c>
      <c r="AEG18" s="138">
        <f t="shared" si="16"/>
        <v>0</v>
      </c>
      <c r="AEH18" s="138">
        <f t="shared" si="16"/>
        <v>0</v>
      </c>
      <c r="AEI18" s="138">
        <f t="shared" si="16"/>
        <v>0</v>
      </c>
      <c r="AEJ18" s="138">
        <f t="shared" si="16"/>
        <v>0</v>
      </c>
      <c r="AEK18" s="138">
        <f t="shared" si="16"/>
        <v>0</v>
      </c>
      <c r="AEL18" s="138">
        <f t="shared" si="16"/>
        <v>0</v>
      </c>
      <c r="AEM18" s="138">
        <f t="shared" si="16"/>
        <v>0</v>
      </c>
      <c r="AEN18" s="138">
        <f t="shared" si="16"/>
        <v>0</v>
      </c>
      <c r="AEO18" s="138">
        <f t="shared" si="16"/>
        <v>0</v>
      </c>
      <c r="AEP18" s="138">
        <f t="shared" si="16"/>
        <v>0</v>
      </c>
      <c r="AEQ18" s="138">
        <f t="shared" si="17"/>
        <v>0</v>
      </c>
      <c r="AER18" s="138">
        <f t="shared" si="17"/>
        <v>0</v>
      </c>
      <c r="AES18" s="138">
        <f t="shared" si="17"/>
        <v>0</v>
      </c>
      <c r="AET18" s="138">
        <f t="shared" si="17"/>
        <v>0</v>
      </c>
      <c r="AEU18" s="138">
        <f t="shared" si="17"/>
        <v>0</v>
      </c>
      <c r="AEV18" s="138">
        <f t="shared" si="17"/>
        <v>0</v>
      </c>
      <c r="AEW18" s="138">
        <f t="shared" si="17"/>
        <v>0</v>
      </c>
      <c r="AEX18" s="138">
        <f t="shared" si="17"/>
        <v>0</v>
      </c>
      <c r="AEY18" s="138">
        <f t="shared" si="17"/>
        <v>0</v>
      </c>
      <c r="AEZ18" s="130">
        <f t="shared" si="18"/>
        <v>3.48</v>
      </c>
      <c r="AFA18" s="91"/>
      <c r="AFB18" s="94">
        <v>0</v>
      </c>
      <c r="AFC18" s="139">
        <f t="shared" si="19"/>
        <v>0</v>
      </c>
      <c r="AFD18" s="91"/>
      <c r="AFE18" s="114">
        <f t="shared" si="26"/>
        <v>480</v>
      </c>
      <c r="AFF18" s="140">
        <f>AFF17+COUNT($E$6:$AR$6)</f>
        <v>500</v>
      </c>
      <c r="AFG18" s="138">
        <f t="shared" si="25"/>
        <v>5.6537543E-15</v>
      </c>
      <c r="AFH18" s="138">
        <f t="shared" si="20"/>
        <v>5.6537493000000001E-15</v>
      </c>
      <c r="AFI18" s="138">
        <f t="shared" si="20"/>
        <v>5.6537519999999997E-15</v>
      </c>
      <c r="AFJ18" s="138">
        <f t="shared" si="20"/>
        <v>5.6537559999999997E-15</v>
      </c>
      <c r="AFK18" s="138">
        <f t="shared" si="20"/>
        <v>5.6537484000000003E-15</v>
      </c>
      <c r="AFL18" s="138">
        <f t="shared" si="20"/>
        <v>5.6537360000000002E-15</v>
      </c>
      <c r="AFM18" s="138">
        <f t="shared" si="20"/>
        <v>5.6537289999999999E-15</v>
      </c>
      <c r="AFN18" s="138">
        <f t="shared" si="20"/>
        <v>5.6537165999999997E-15</v>
      </c>
      <c r="AFO18" s="138">
        <f t="shared" si="20"/>
        <v>5.6537175000000003E-15</v>
      </c>
      <c r="AFP18" s="138">
        <f t="shared" si="20"/>
        <v>5.6537190000000001E-15</v>
      </c>
      <c r="AFQ18" s="138">
        <f t="shared" si="20"/>
        <v>5.6537315000000002E-15</v>
      </c>
      <c r="AFR18" s="138">
        <f t="shared" si="20"/>
        <v>5.6537454000000001E-15</v>
      </c>
      <c r="AFS18" s="138">
        <f t="shared" si="20"/>
        <v>5.6537490000000002E-15</v>
      </c>
      <c r="AFT18" s="138">
        <f t="shared" si="20"/>
        <v>5.6537543E-15</v>
      </c>
      <c r="AFU18" s="138">
        <f t="shared" si="20"/>
        <v>5.6537555999999998E-15</v>
      </c>
      <c r="AFV18" s="138">
        <f t="shared" si="20"/>
        <v>5.6537580000000002E-15</v>
      </c>
      <c r="AFW18" s="138">
        <f t="shared" si="20"/>
        <v>5.6537682999999999E-15</v>
      </c>
      <c r="AFX18" s="138">
        <f t="shared" si="21"/>
        <v>5.6537764E-15</v>
      </c>
      <c r="AFY18" s="138">
        <f t="shared" si="21"/>
        <v>5.6537760000000001E-15</v>
      </c>
      <c r="AFZ18" s="138" t="e">
        <f t="shared" si="21"/>
        <v>#VALUE!</v>
      </c>
      <c r="AGA18" s="139">
        <f t="shared" si="22"/>
        <v>5.6537469789473674E-15</v>
      </c>
      <c r="AGB18" s="91"/>
      <c r="AGC18" s="91"/>
      <c r="AGD18" s="91"/>
      <c r="AGE18" s="91"/>
      <c r="AGF18" s="91"/>
      <c r="AGG18" s="91"/>
      <c r="AGH18" s="91"/>
      <c r="AGI18" s="91"/>
      <c r="AGJ18" s="91"/>
      <c r="AGK18" s="91"/>
      <c r="AGL18" s="91"/>
      <c r="AGM18" s="91"/>
      <c r="AGN18" s="91"/>
      <c r="AGO18" s="91"/>
      <c r="AGP18" s="91"/>
      <c r="AGQ18" s="91"/>
      <c r="AGR18" s="91"/>
      <c r="AGS18" s="91"/>
      <c r="AGT18" s="91"/>
      <c r="AGU18" s="91"/>
      <c r="AGV18" s="91"/>
      <c r="AGW18" s="91"/>
      <c r="AGX18" s="91"/>
      <c r="AGY18" s="91"/>
      <c r="AGZ18" s="91"/>
      <c r="AHA18" s="91"/>
      <c r="AHB18" s="91"/>
      <c r="AHC18" s="91"/>
      <c r="AHD18" s="91"/>
      <c r="AHE18" s="91"/>
      <c r="AHF18" s="91"/>
      <c r="AHG18" s="91"/>
      <c r="AHH18" s="91"/>
      <c r="AHI18" s="91"/>
      <c r="AHJ18" s="91"/>
      <c r="AHK18" s="91"/>
      <c r="AHL18" s="91"/>
      <c r="AHM18" s="91"/>
      <c r="AHN18" s="91"/>
      <c r="AHO18" s="91"/>
      <c r="AHP18" s="91"/>
      <c r="AHQ18" s="91"/>
      <c r="AHR18" s="91"/>
      <c r="AHS18" s="91"/>
      <c r="AHT18" s="91"/>
      <c r="AHU18" s="91"/>
      <c r="AHV18" s="91"/>
      <c r="AHW18" s="91"/>
      <c r="AHX18" s="91"/>
      <c r="AHY18" s="91"/>
      <c r="AHZ18" s="91"/>
      <c r="AIA18" s="91"/>
      <c r="AIB18" s="91"/>
      <c r="AIC18" s="91"/>
      <c r="AID18" s="91"/>
      <c r="AIE18" s="91"/>
      <c r="AIF18" s="91"/>
      <c r="AIG18" s="91"/>
      <c r="AIH18" s="91"/>
      <c r="AII18" s="91"/>
      <c r="AIJ18" s="91"/>
      <c r="AIK18" s="91"/>
      <c r="AIL18" s="91"/>
      <c r="AIM18" s="91"/>
      <c r="AIN18" s="91"/>
      <c r="AIO18" s="91"/>
      <c r="AIP18" s="91"/>
      <c r="AIQ18" s="91"/>
      <c r="AIR18" s="91"/>
      <c r="AIS18" s="91"/>
      <c r="AIT18" s="91"/>
      <c r="AIU18" s="91"/>
      <c r="AIV18" s="91"/>
      <c r="AIW18" s="91"/>
      <c r="AIX18" s="91"/>
      <c r="AIY18" s="91"/>
      <c r="AIZ18" s="91"/>
      <c r="AJA18" s="91"/>
      <c r="AJB18" s="91"/>
      <c r="AJC18" s="91"/>
      <c r="AJD18" s="91"/>
      <c r="AJE18" s="91"/>
      <c r="AJF18" s="91"/>
      <c r="AJG18" s="91"/>
      <c r="AJH18" s="91"/>
      <c r="AJI18" s="91"/>
      <c r="AJJ18" s="91"/>
      <c r="AJK18" s="91"/>
      <c r="AJL18" s="91"/>
      <c r="AJM18" s="91"/>
      <c r="AJN18" s="91"/>
      <c r="AJO18" s="91"/>
      <c r="AJP18" s="91"/>
      <c r="AJQ18" s="91"/>
      <c r="AJR18" s="91"/>
      <c r="AJS18" s="91"/>
      <c r="AJT18" s="91"/>
      <c r="AJU18" s="91"/>
      <c r="AJV18" s="91"/>
      <c r="AJW18" s="91"/>
      <c r="AJX18" s="91"/>
      <c r="AJY18" s="91"/>
      <c r="AJZ18" s="91"/>
      <c r="AKA18" s="91"/>
      <c r="AKB18" s="91"/>
      <c r="AKC18" s="91"/>
      <c r="AKD18" s="91"/>
      <c r="AKE18" s="91"/>
      <c r="AKF18" s="91"/>
      <c r="AKG18" s="91"/>
      <c r="AKH18" s="91"/>
      <c r="AKI18" s="91"/>
      <c r="AKJ18" s="91"/>
      <c r="AKK18" s="91"/>
      <c r="AKL18" s="91"/>
      <c r="AKM18" s="91"/>
      <c r="AKN18" s="91"/>
      <c r="AKO18" s="91"/>
      <c r="AKP18" s="91"/>
      <c r="AKQ18" s="91"/>
      <c r="AKR18" s="91"/>
      <c r="AKS18" s="91"/>
      <c r="AKT18" s="91"/>
      <c r="AKU18" s="91"/>
      <c r="AKV18" s="91"/>
      <c r="AKW18" s="91"/>
      <c r="AKX18" s="91"/>
      <c r="AKY18" s="91"/>
      <c r="AKZ18" s="91"/>
      <c r="ALA18" s="91"/>
      <c r="ALB18" s="91"/>
      <c r="ALC18" s="91"/>
      <c r="ALD18" s="91"/>
      <c r="ALE18" s="91"/>
      <c r="ALF18" s="91"/>
      <c r="ALG18" s="91"/>
      <c r="ALH18" s="91"/>
      <c r="ALI18" s="91"/>
      <c r="ALJ18" s="91"/>
      <c r="ALK18" s="91"/>
      <c r="ALL18" s="91"/>
      <c r="ALM18" s="91"/>
      <c r="ALN18" s="91"/>
      <c r="ALO18" s="91"/>
      <c r="ALP18" s="91"/>
      <c r="ALQ18" s="91"/>
      <c r="ALR18" s="91"/>
      <c r="ALS18" s="91"/>
      <c r="ALT18" s="91"/>
      <c r="ALU18" s="91"/>
      <c r="ALV18" s="91"/>
      <c r="ALW18" s="91"/>
      <c r="ALX18" s="91"/>
      <c r="ALY18" s="91"/>
      <c r="ALZ18" s="91"/>
      <c r="AMA18" s="91"/>
      <c r="AMB18" s="91"/>
      <c r="AMC18" s="91"/>
      <c r="AMD18" s="91"/>
      <c r="AME18" s="91"/>
      <c r="AMF18" s="91"/>
      <c r="AMG18" s="91"/>
      <c r="AMH18" s="91"/>
      <c r="AMI18" s="91"/>
      <c r="AMJ18" s="91"/>
      <c r="AMK18" s="91"/>
      <c r="AML18" s="91"/>
      <c r="AMM18" s="91"/>
      <c r="AMN18" s="91"/>
      <c r="AMO18" s="91"/>
      <c r="AMP18" s="91"/>
      <c r="AMQ18" s="91"/>
      <c r="AMR18" s="91"/>
      <c r="AMS18" s="91"/>
      <c r="AMT18" s="91"/>
      <c r="AMU18" s="91"/>
      <c r="AMV18" s="91"/>
      <c r="AMW18" s="91"/>
      <c r="AMX18" s="91"/>
      <c r="AMY18" s="91"/>
      <c r="AMZ18" s="91"/>
      <c r="ANA18" s="91"/>
      <c r="ANB18" s="91"/>
      <c r="ANC18" s="91"/>
      <c r="AND18" s="91"/>
      <c r="ANE18" s="91"/>
      <c r="ANF18" s="91"/>
      <c r="ANG18" s="91"/>
      <c r="ANH18" s="91"/>
      <c r="ANI18" s="91"/>
      <c r="ANJ18" s="91"/>
      <c r="ANK18" s="91"/>
      <c r="ANL18" s="91"/>
      <c r="ANM18" s="91"/>
      <c r="ANN18" s="91"/>
      <c r="ANO18" s="91"/>
      <c r="ANP18" s="91"/>
      <c r="ANQ18" s="91"/>
      <c r="ANR18" s="91"/>
      <c r="ANS18" s="91"/>
      <c r="ANT18" s="91"/>
      <c r="ANU18" s="91"/>
      <c r="ANV18" s="91"/>
      <c r="ANW18" s="91"/>
      <c r="ANX18" s="91"/>
      <c r="ANY18" s="91"/>
      <c r="ANZ18" s="91"/>
      <c r="AOA18" s="91"/>
      <c r="AOB18" s="91"/>
      <c r="AOC18" s="91"/>
      <c r="AOD18" s="91"/>
      <c r="AOE18" s="91"/>
      <c r="AOF18" s="91"/>
      <c r="AOG18" s="91"/>
      <c r="AOH18" s="91"/>
      <c r="AOI18" s="91"/>
      <c r="AOJ18" s="91"/>
      <c r="AOK18" s="91"/>
      <c r="AOL18" s="91"/>
      <c r="AOM18" s="91"/>
      <c r="AON18" s="91"/>
      <c r="AOO18" s="91"/>
      <c r="AOP18" s="91"/>
      <c r="AOQ18" s="91"/>
      <c r="AOR18" s="91"/>
      <c r="AOS18" s="91"/>
      <c r="AOT18" s="91"/>
      <c r="AOU18" s="91"/>
      <c r="AOV18" s="91"/>
      <c r="AOW18" s="91"/>
      <c r="AOX18" s="91"/>
      <c r="AOY18" s="91"/>
      <c r="AOZ18" s="91"/>
      <c r="APA18" s="91"/>
      <c r="APB18" s="91"/>
      <c r="APC18" s="91"/>
      <c r="APD18" s="91"/>
      <c r="APE18" s="91"/>
      <c r="APF18" s="91"/>
      <c r="APG18" s="91"/>
      <c r="APH18" s="91"/>
      <c r="API18" s="91"/>
      <c r="APJ18" s="91"/>
      <c r="APK18" s="91"/>
      <c r="APL18" s="91"/>
      <c r="APM18" s="91"/>
      <c r="APN18" s="91"/>
      <c r="APO18" s="91"/>
      <c r="APP18" s="91"/>
      <c r="APQ18" s="91"/>
      <c r="APR18" s="91"/>
      <c r="APS18" s="91"/>
      <c r="APT18" s="91"/>
      <c r="APU18" s="91"/>
      <c r="APV18" s="91"/>
      <c r="APW18" s="91"/>
      <c r="APX18" s="91"/>
      <c r="APY18" s="91"/>
      <c r="APZ18" s="91"/>
      <c r="AQA18" s="91"/>
      <c r="AQB18" s="91"/>
      <c r="AQC18" s="91"/>
      <c r="AQD18" s="91"/>
      <c r="AQE18" s="91"/>
      <c r="AQF18" s="91"/>
      <c r="AQG18" s="91"/>
      <c r="AQH18" s="91"/>
      <c r="AQI18" s="91"/>
      <c r="AQJ18" s="91"/>
      <c r="AQK18" s="91"/>
      <c r="AQL18" s="91"/>
      <c r="AQM18" s="91"/>
      <c r="AQN18" s="91"/>
      <c r="AQO18" s="91"/>
      <c r="AQP18" s="91"/>
      <c r="AQQ18" s="91"/>
      <c r="AQR18" s="91"/>
      <c r="AQS18" s="91"/>
      <c r="AQT18" s="91"/>
      <c r="AQU18" s="91"/>
      <c r="AQV18" s="91"/>
      <c r="AQW18" s="91"/>
      <c r="AQX18" s="91"/>
      <c r="AQY18" s="91"/>
      <c r="AQZ18" s="91"/>
      <c r="ARA18" s="91"/>
      <c r="ARB18" s="91"/>
      <c r="ARC18" s="91"/>
      <c r="ARD18" s="91"/>
      <c r="ARE18" s="91"/>
      <c r="ARF18" s="91"/>
      <c r="ARG18" s="91"/>
      <c r="ARH18" s="91"/>
      <c r="ARI18" s="91"/>
      <c r="ARJ18" s="91"/>
      <c r="ARK18" s="91"/>
      <c r="ARL18" s="91"/>
      <c r="ARM18" s="91"/>
      <c r="ARN18" s="91"/>
      <c r="ARO18" s="91"/>
      <c r="ARP18" s="91"/>
      <c r="ARQ18" s="91"/>
      <c r="ARR18" s="91"/>
      <c r="ARS18" s="91"/>
      <c r="ART18" s="91"/>
      <c r="ARU18" s="91"/>
      <c r="ARV18" s="91"/>
      <c r="ARW18" s="91"/>
      <c r="ARX18" s="91"/>
      <c r="ARY18" s="91"/>
      <c r="ARZ18" s="91"/>
      <c r="ASA18" s="91"/>
      <c r="ASB18" s="91"/>
      <c r="ASC18" s="91"/>
      <c r="ASD18" s="91"/>
      <c r="ASE18" s="91"/>
      <c r="ASF18" s="91"/>
      <c r="ASG18" s="91"/>
      <c r="ASH18" s="91"/>
      <c r="ASI18" s="91"/>
      <c r="ASJ18" s="91"/>
      <c r="ASK18" s="91"/>
      <c r="ASL18" s="91"/>
      <c r="ASM18" s="91"/>
      <c r="ASN18" s="91"/>
      <c r="ASO18" s="91"/>
      <c r="ASP18" s="91"/>
      <c r="ASQ18" s="91"/>
      <c r="ASR18" s="91"/>
    </row>
    <row r="19" spans="1:1188" ht="3" customHeight="1" x14ac:dyDescent="0.25">
      <c r="A19" s="129">
        <v>14</v>
      </c>
      <c r="B19" s="130">
        <v>3.77</v>
      </c>
      <c r="C19" s="123">
        <f>IF(ROW()-$B$4&lt;$B$112,2,3)</f>
        <v>2</v>
      </c>
      <c r="D19" s="129">
        <v>14</v>
      </c>
      <c r="E19" s="91">
        <v>0</v>
      </c>
      <c r="F19" s="92">
        <v>6.0321425000000003E-5</v>
      </c>
      <c r="G19" s="92">
        <v>1.3686727000000001E-3</v>
      </c>
      <c r="H19" s="92">
        <v>2.6055845000000001E-2</v>
      </c>
      <c r="I19" s="92">
        <v>0.15375058</v>
      </c>
      <c r="J19" s="92">
        <v>0.35463571999999999</v>
      </c>
      <c r="K19" s="92">
        <v>0.46019566000000001</v>
      </c>
      <c r="L19" s="92">
        <v>0.40343180000000001</v>
      </c>
      <c r="M19" s="92">
        <v>0.20664669999999999</v>
      </c>
      <c r="N19" s="92">
        <v>5.2518660000000002E-2</v>
      </c>
      <c r="O19" s="92">
        <v>3.3230171999999998E-3</v>
      </c>
      <c r="P19" s="92">
        <v>2.0491694000000001E-4</v>
      </c>
      <c r="Q19" s="92">
        <v>1.2430150999999999E-5</v>
      </c>
      <c r="R19" s="92">
        <v>7.4577899999999997E-7</v>
      </c>
      <c r="S19" s="92">
        <v>4.440386E-8</v>
      </c>
      <c r="T19" s="92">
        <v>2.628929E-9</v>
      </c>
      <c r="U19" s="92">
        <v>1.5495201E-10</v>
      </c>
      <c r="V19" s="92">
        <v>9.0983280000000005E-12</v>
      </c>
      <c r="W19" s="92">
        <v>5.3237194000000001E-13</v>
      </c>
      <c r="X19" s="92">
        <v>3.1046587E-14</v>
      </c>
      <c r="Y19" s="92">
        <v>1.8045227999999999E-15</v>
      </c>
      <c r="Z19" s="93">
        <v>1.0452937E-16</v>
      </c>
      <c r="AA19" s="93">
        <v>6.0340240000000002E-18</v>
      </c>
      <c r="AB19" s="93">
        <v>3.4708123999999999E-19</v>
      </c>
      <c r="AC19" s="93">
        <v>1.9891896999999999E-20</v>
      </c>
      <c r="AD19" s="93">
        <v>1.1358310999999999E-21</v>
      </c>
      <c r="AE19" s="93">
        <v>6.4613340000000006E-23</v>
      </c>
      <c r="AF19" s="93">
        <v>3.6617423999999998E-24</v>
      </c>
      <c r="AG19" s="93">
        <v>2.0673036999999999E-25</v>
      </c>
      <c r="AH19" s="93">
        <v>1.1627111000000001E-26</v>
      </c>
      <c r="AI19" s="93">
        <v>6.5147449999999998E-28</v>
      </c>
      <c r="AJ19" s="93">
        <v>3.6365763999999998E-29</v>
      </c>
      <c r="AK19" s="93">
        <v>2.0224313E-30</v>
      </c>
      <c r="AL19" s="93">
        <v>1.1206257E-31</v>
      </c>
      <c r="AM19" s="93">
        <v>6.1868919999999996E-33</v>
      </c>
      <c r="AN19" s="93">
        <v>3.4031269000000001E-34</v>
      </c>
      <c r="AO19" s="93">
        <v>1.8600724000000001E-35</v>
      </c>
      <c r="AP19" s="93">
        <v>9.8717239999999995E-37</v>
      </c>
      <c r="AQ19" s="93">
        <v>4.2850504999999998E-38</v>
      </c>
      <c r="AR19" s="93">
        <v>0</v>
      </c>
      <c r="AS19" s="94">
        <v>0</v>
      </c>
      <c r="AT19" s="94">
        <v>6.0320423999999998E-5</v>
      </c>
      <c r="AU19" s="94">
        <v>1.3686521E-3</v>
      </c>
      <c r="AV19" s="94">
        <v>2.6055472E-2</v>
      </c>
      <c r="AW19" s="94">
        <v>0.15374950000000001</v>
      </c>
      <c r="AX19" s="94">
        <v>0.35463408000000002</v>
      </c>
      <c r="AY19" s="94">
        <v>0.4601943</v>
      </c>
      <c r="AZ19" s="94">
        <v>0.40343073000000002</v>
      </c>
      <c r="BA19" s="94">
        <v>0.20664631</v>
      </c>
      <c r="BB19" s="94">
        <v>5.2518599999999999E-2</v>
      </c>
      <c r="BC19" s="94">
        <v>3.3230124999999999E-3</v>
      </c>
      <c r="BD19" s="94">
        <v>2.0491667999999999E-4</v>
      </c>
      <c r="BE19" s="94">
        <v>1.24301305E-5</v>
      </c>
      <c r="BF19" s="94">
        <v>7.4577750000000004E-7</v>
      </c>
      <c r="BG19" s="94">
        <v>4.4403766000000003E-8</v>
      </c>
      <c r="BH19" s="94">
        <v>2.6289234999999999E-9</v>
      </c>
      <c r="BI19" s="94">
        <v>1.5495172E-10</v>
      </c>
      <c r="BJ19" s="94">
        <v>9.0983119999999994E-12</v>
      </c>
      <c r="BK19" s="94">
        <v>5.3237119999999997E-13</v>
      </c>
      <c r="BL19" s="94">
        <v>3.1046546000000001E-14</v>
      </c>
      <c r="BM19" s="94">
        <v>1.8045204999999999E-15</v>
      </c>
      <c r="BN19" s="94">
        <v>1.0452922E-16</v>
      </c>
      <c r="BO19" s="94">
        <v>6.0340160000000003E-18</v>
      </c>
      <c r="BP19" s="94">
        <v>3.4708076999999999E-19</v>
      </c>
      <c r="BQ19" s="94">
        <v>1.9891867000000001E-20</v>
      </c>
      <c r="BR19" s="94">
        <v>1.135829E-21</v>
      </c>
      <c r="BS19" s="94">
        <v>6.4613210000000005E-23</v>
      </c>
      <c r="BT19" s="94">
        <v>3.6617359999999999E-24</v>
      </c>
      <c r="BU19" s="94">
        <v>2.0673E-25</v>
      </c>
      <c r="BV19" s="94">
        <v>1.1627094E-26</v>
      </c>
      <c r="BW19" s="94">
        <v>6.514735E-28</v>
      </c>
      <c r="BX19" s="94">
        <v>3.6365697999999997E-29</v>
      </c>
      <c r="BY19" s="94">
        <v>2.0224285999999999E-30</v>
      </c>
      <c r="BZ19" s="94">
        <v>1.1206242E-31</v>
      </c>
      <c r="CA19" s="94">
        <v>6.1868820000000005E-33</v>
      </c>
      <c r="CB19" s="94">
        <v>3.4030335999999999E-34</v>
      </c>
      <c r="CC19" s="94">
        <v>1.8594082E-35</v>
      </c>
      <c r="CD19" s="94">
        <v>9.8156160000000005E-37</v>
      </c>
      <c r="CE19" s="94">
        <v>4.2460935000000001E-38</v>
      </c>
      <c r="CF19" s="94">
        <v>0</v>
      </c>
      <c r="CG19" s="94">
        <v>0</v>
      </c>
      <c r="CH19" s="94">
        <v>6.0320832000000001E-5</v>
      </c>
      <c r="CI19" s="94">
        <v>1.3686604E-3</v>
      </c>
      <c r="CJ19" s="94">
        <v>2.6055602000000001E-2</v>
      </c>
      <c r="CK19" s="94">
        <v>0.15374993000000001</v>
      </c>
      <c r="CL19" s="94">
        <v>0.35463460000000002</v>
      </c>
      <c r="CM19" s="94">
        <v>0.46019468000000002</v>
      </c>
      <c r="CN19" s="94">
        <v>0.40343099999999998</v>
      </c>
      <c r="CO19" s="94">
        <v>0.20664637</v>
      </c>
      <c r="CP19" s="94">
        <v>5.2518613999999998E-2</v>
      </c>
      <c r="CQ19" s="94">
        <v>3.3230130000000001E-3</v>
      </c>
      <c r="CR19" s="94">
        <v>2.0491665000000001E-4</v>
      </c>
      <c r="CS19" s="94">
        <v>1.243013E-5</v>
      </c>
      <c r="CT19" s="94">
        <v>7.4577750000000004E-7</v>
      </c>
      <c r="CU19" s="94">
        <v>4.4403769999999998E-8</v>
      </c>
      <c r="CV19" s="94">
        <v>2.6289243999999998E-9</v>
      </c>
      <c r="CW19" s="94">
        <v>1.549518E-10</v>
      </c>
      <c r="CX19" s="94">
        <v>9.0983184999999999E-12</v>
      </c>
      <c r="CY19" s="94">
        <v>5.3237139999999998E-13</v>
      </c>
      <c r="CZ19" s="94">
        <v>3.1046553E-14</v>
      </c>
      <c r="DA19" s="94">
        <v>1.8045211000000002E-15</v>
      </c>
      <c r="DB19" s="94">
        <v>1.04529285E-16</v>
      </c>
      <c r="DC19" s="94">
        <v>6.0340199999999999E-18</v>
      </c>
      <c r="DD19" s="94">
        <v>3.4708108000000001E-19</v>
      </c>
      <c r="DE19" s="94">
        <v>1.9891889000000001E-20</v>
      </c>
      <c r="DF19" s="94">
        <v>1.1358303E-21</v>
      </c>
      <c r="DG19" s="94">
        <v>6.461329E-23</v>
      </c>
      <c r="DH19" s="94">
        <v>3.6617405000000002E-24</v>
      </c>
      <c r="DI19" s="94">
        <v>2.0673030000000001E-25</v>
      </c>
      <c r="DJ19" s="94">
        <v>1.1627116E-26</v>
      </c>
      <c r="DK19" s="94">
        <v>6.5147474E-28</v>
      </c>
      <c r="DL19" s="94">
        <v>3.6365755E-29</v>
      </c>
      <c r="DM19" s="94">
        <v>2.02243E-30</v>
      </c>
      <c r="DN19" s="94">
        <v>1.1206244E-31</v>
      </c>
      <c r="DO19" s="94">
        <v>6.1868859999999996E-33</v>
      </c>
      <c r="DP19" s="94">
        <v>3.4030407999999999E-34</v>
      </c>
      <c r="DQ19" s="94">
        <v>1.859409E-35</v>
      </c>
      <c r="DR19" s="94">
        <v>9.8156220000000006E-37</v>
      </c>
      <c r="DS19" s="94">
        <v>4.2461316000000002E-38</v>
      </c>
      <c r="DT19" s="94">
        <v>0</v>
      </c>
      <c r="DU19" s="94">
        <v>0</v>
      </c>
      <c r="DV19" s="94">
        <v>6.0320879999999999E-5</v>
      </c>
      <c r="DW19" s="94">
        <v>1.3686612E-3</v>
      </c>
      <c r="DX19" s="94">
        <v>2.6055611999999999E-2</v>
      </c>
      <c r="DY19" s="94">
        <v>0.15374995999999999</v>
      </c>
      <c r="DZ19" s="94">
        <v>0.35463473000000001</v>
      </c>
      <c r="EA19" s="94">
        <v>0.46019480000000001</v>
      </c>
      <c r="EB19" s="94">
        <v>0.40343106000000001</v>
      </c>
      <c r="EC19" s="94">
        <v>0.20664637</v>
      </c>
      <c r="ED19" s="94">
        <v>5.2518613999999998E-2</v>
      </c>
      <c r="EE19" s="94">
        <v>3.3230133999999998E-3</v>
      </c>
      <c r="EF19" s="94">
        <v>2.0491671000000001E-4</v>
      </c>
      <c r="EG19" s="94">
        <v>1.2430135000000001E-5</v>
      </c>
      <c r="EH19" s="94">
        <v>7.4577770000000002E-7</v>
      </c>
      <c r="EI19" s="94">
        <v>4.4403784000000002E-8</v>
      </c>
      <c r="EJ19" s="94">
        <v>2.628925E-9</v>
      </c>
      <c r="EK19" s="94">
        <v>1.5495182000000001E-10</v>
      </c>
      <c r="EL19" s="94">
        <v>9.0983229999999993E-12</v>
      </c>
      <c r="EM19" s="94">
        <v>5.3237194000000001E-13</v>
      </c>
      <c r="EN19" s="94">
        <v>3.1046587E-14</v>
      </c>
      <c r="EO19" s="94">
        <v>1.8045229999999998E-15</v>
      </c>
      <c r="EP19" s="94">
        <v>1.0452937E-16</v>
      </c>
      <c r="EQ19" s="94">
        <v>6.0340245E-18</v>
      </c>
      <c r="ER19" s="94">
        <v>3.4708134000000002E-19</v>
      </c>
      <c r="ES19" s="94">
        <v>1.9891907000000001E-20</v>
      </c>
      <c r="ET19" s="94">
        <v>1.1358312E-21</v>
      </c>
      <c r="EU19" s="94">
        <v>6.4613325000000005E-23</v>
      </c>
      <c r="EV19" s="94">
        <v>3.6617415999999999E-24</v>
      </c>
      <c r="EW19" s="94">
        <v>2.0673021999999999E-25</v>
      </c>
      <c r="EX19" s="94">
        <v>1.1627106E-26</v>
      </c>
      <c r="EY19" s="94">
        <v>6.5147415999999996E-28</v>
      </c>
      <c r="EZ19" s="94">
        <v>3.6365722000000002E-29</v>
      </c>
      <c r="FA19" s="94">
        <v>2.0224285999999999E-30</v>
      </c>
      <c r="FB19" s="94">
        <v>1.1206235E-31</v>
      </c>
      <c r="FC19" s="94">
        <v>6.186884E-33</v>
      </c>
      <c r="FD19" s="94">
        <v>3.4030424000000001E-34</v>
      </c>
      <c r="FE19" s="94">
        <v>1.8594076E-35</v>
      </c>
      <c r="FF19" s="94">
        <v>9.8156324999999993E-37</v>
      </c>
      <c r="FG19" s="94">
        <v>4.2461302E-38</v>
      </c>
      <c r="FH19" s="94">
        <v>0</v>
      </c>
      <c r="FI19" s="94">
        <v>0</v>
      </c>
      <c r="FJ19" s="94">
        <v>6.0320762999999999E-5</v>
      </c>
      <c r="FK19" s="94">
        <v>1.3686583999999999E-3</v>
      </c>
      <c r="FL19" s="94">
        <v>2.6055564999999999E-2</v>
      </c>
      <c r="FM19" s="94">
        <v>0.15374984999999999</v>
      </c>
      <c r="FN19" s="94">
        <v>0.35463457999999998</v>
      </c>
      <c r="FO19" s="94">
        <v>0.46019485999999998</v>
      </c>
      <c r="FP19" s="94">
        <v>0.40343109999999999</v>
      </c>
      <c r="FQ19" s="94">
        <v>0.20664634000000001</v>
      </c>
      <c r="FR19" s="94">
        <v>5.2518549999999997E-2</v>
      </c>
      <c r="FS19" s="94">
        <v>3.3230092000000001E-3</v>
      </c>
      <c r="FT19" s="94">
        <v>2.0491642999999999E-4</v>
      </c>
      <c r="FU19" s="94">
        <v>1.2430117E-5</v>
      </c>
      <c r="FV19" s="94">
        <v>7.4577669999999999E-7</v>
      </c>
      <c r="FW19" s="94">
        <v>4.4403716000000001E-8</v>
      </c>
      <c r="FX19" s="94">
        <v>2.628921E-9</v>
      </c>
      <c r="FY19" s="94">
        <v>1.5495157000000001E-10</v>
      </c>
      <c r="FZ19" s="94">
        <v>9.0983069999999997E-12</v>
      </c>
      <c r="GA19" s="94">
        <v>5.3237099999999995E-13</v>
      </c>
      <c r="GB19" s="94">
        <v>3.1046531999999997E-14</v>
      </c>
      <c r="GC19" s="94">
        <v>1.8045202999999999E-15</v>
      </c>
      <c r="GD19" s="94">
        <v>1.04529206E-16</v>
      </c>
      <c r="GE19" s="94">
        <v>6.0340137E-18</v>
      </c>
      <c r="GF19" s="94">
        <v>3.4708064000000001E-19</v>
      </c>
      <c r="GG19" s="94">
        <v>1.9891865E-20</v>
      </c>
      <c r="GH19" s="94">
        <v>1.1358284999999999E-21</v>
      </c>
      <c r="GI19" s="94">
        <v>6.4613173000000005E-23</v>
      </c>
      <c r="GJ19" s="94">
        <v>3.6617314000000002E-24</v>
      </c>
      <c r="GK19" s="94">
        <v>2.0672967E-25</v>
      </c>
      <c r="GL19" s="94">
        <v>1.1627077E-26</v>
      </c>
      <c r="GM19" s="94">
        <v>6.5147285999999996E-28</v>
      </c>
      <c r="GN19" s="94">
        <v>3.6365704E-29</v>
      </c>
      <c r="GO19" s="94">
        <v>2.0224326E-30</v>
      </c>
      <c r="GP19" s="94">
        <v>1.1206271E-31</v>
      </c>
      <c r="GQ19" s="94">
        <v>6.1868853999999998E-33</v>
      </c>
      <c r="GR19" s="94">
        <v>3.4030335999999999E-34</v>
      </c>
      <c r="GS19" s="94">
        <v>1.8594091999999999E-35</v>
      </c>
      <c r="GT19" s="94">
        <v>9.8156280000000008E-37</v>
      </c>
      <c r="GU19" s="94">
        <v>4.2461293999999999E-38</v>
      </c>
      <c r="GV19" s="94">
        <v>0</v>
      </c>
      <c r="GW19" s="94">
        <v>0</v>
      </c>
      <c r="GX19" s="94">
        <v>6.0320667999999999E-5</v>
      </c>
      <c r="GY19" s="94">
        <v>1.3686559E-3</v>
      </c>
      <c r="GZ19" s="94">
        <v>2.6055515000000001E-2</v>
      </c>
      <c r="HA19" s="94">
        <v>0.15374963999999999</v>
      </c>
      <c r="HB19" s="94">
        <v>0.35463440000000002</v>
      </c>
      <c r="HC19" s="94">
        <v>0.46019468000000002</v>
      </c>
      <c r="HD19" s="94">
        <v>0.40343087999999999</v>
      </c>
      <c r="HE19" s="94">
        <v>0.2066462</v>
      </c>
      <c r="HF19" s="94">
        <v>5.2518506E-2</v>
      </c>
      <c r="HG19" s="94">
        <v>3.3230067000000001E-3</v>
      </c>
      <c r="HH19" s="94">
        <v>2.0491627000000001E-4</v>
      </c>
      <c r="HI19" s="94">
        <v>1.2430105E-5</v>
      </c>
      <c r="HJ19" s="94">
        <v>7.4577589999999995E-7</v>
      </c>
      <c r="HK19" s="94">
        <v>4.4403660000000003E-8</v>
      </c>
      <c r="HL19" s="94">
        <v>2.6289173E-9</v>
      </c>
      <c r="HM19" s="94">
        <v>1.5495132E-10</v>
      </c>
      <c r="HN19" s="94">
        <v>9.0982899999999996E-12</v>
      </c>
      <c r="HO19" s="94">
        <v>5.3236993999999997E-13</v>
      </c>
      <c r="HP19" s="94">
        <v>3.1046468000000003E-14</v>
      </c>
      <c r="HQ19" s="94">
        <v>1.8045159999999999E-15</v>
      </c>
      <c r="HR19" s="94">
        <v>1.04528974E-16</v>
      </c>
      <c r="HS19" s="94">
        <v>6.0339990000000001E-18</v>
      </c>
      <c r="HT19" s="94">
        <v>3.470798E-19</v>
      </c>
      <c r="HU19" s="94">
        <v>1.9891813000000001E-20</v>
      </c>
      <c r="HV19" s="94">
        <v>1.1358259E-21</v>
      </c>
      <c r="HW19" s="94">
        <v>6.4613029999999998E-23</v>
      </c>
      <c r="HX19" s="94">
        <v>3.6617250000000003E-24</v>
      </c>
      <c r="HY19" s="94">
        <v>2.0672947E-25</v>
      </c>
      <c r="HZ19" s="94">
        <v>1.1627075600000001E-26</v>
      </c>
      <c r="IA19" s="94">
        <v>6.5147260000000003E-28</v>
      </c>
      <c r="IB19" s="94">
        <v>3.6365644000000002E-29</v>
      </c>
      <c r="IC19" s="94">
        <v>2.0224256E-30</v>
      </c>
      <c r="ID19" s="94">
        <v>1.1206239E-31</v>
      </c>
      <c r="IE19" s="94">
        <v>6.1868769999999996E-33</v>
      </c>
      <c r="IF19" s="94">
        <v>3.4030292999999999E-34</v>
      </c>
      <c r="IG19" s="94">
        <v>1.8594069E-35</v>
      </c>
      <c r="IH19" s="94">
        <v>9.8156050000000008E-37</v>
      </c>
      <c r="II19" s="94">
        <v>4.2461203999999998E-38</v>
      </c>
      <c r="IJ19" s="94">
        <v>0</v>
      </c>
      <c r="IK19" s="94">
        <v>0</v>
      </c>
      <c r="IL19" s="94">
        <v>6.03206E-5</v>
      </c>
      <c r="IM19" s="94">
        <v>1.368654E-3</v>
      </c>
      <c r="IN19" s="94">
        <v>2.6055472E-2</v>
      </c>
      <c r="IO19" s="94">
        <v>0.15374947999999999</v>
      </c>
      <c r="IP19" s="94">
        <v>0.35463422999999999</v>
      </c>
      <c r="IQ19" s="94">
        <v>0.46019438000000001</v>
      </c>
      <c r="IR19" s="94">
        <v>0.40343066999999999</v>
      </c>
      <c r="IS19" s="94">
        <v>0.20664608000000001</v>
      </c>
      <c r="IT19" s="94">
        <v>5.2518493999999999E-2</v>
      </c>
      <c r="IU19" s="94">
        <v>3.3230057000000002E-3</v>
      </c>
      <c r="IV19" s="94">
        <v>2.0491619999999999E-4</v>
      </c>
      <c r="IW19" s="94">
        <v>1.24301E-5</v>
      </c>
      <c r="IX19" s="94">
        <v>7.4577560000000003E-7</v>
      </c>
      <c r="IY19" s="94">
        <v>4.4403627000000002E-8</v>
      </c>
      <c r="IZ19" s="94">
        <v>2.6289152999999998E-9</v>
      </c>
      <c r="JA19" s="94">
        <v>1.5495118999999999E-10</v>
      </c>
      <c r="JB19" s="94">
        <v>9.0982809999999992E-12</v>
      </c>
      <c r="JC19" s="94">
        <v>5.3236934000000003E-13</v>
      </c>
      <c r="JD19" s="94">
        <v>3.1046430000000003E-14</v>
      </c>
      <c r="JE19" s="94">
        <v>1.8045136999999999E-15</v>
      </c>
      <c r="JF19" s="94">
        <v>1.0452883499999999E-16</v>
      </c>
      <c r="JG19" s="94">
        <v>6.0339914000000003E-18</v>
      </c>
      <c r="JH19" s="94">
        <v>3.4707942999999998E-19</v>
      </c>
      <c r="JI19" s="94">
        <v>1.9891792000000001E-20</v>
      </c>
      <c r="JJ19" s="94">
        <v>1.1358251000000001E-21</v>
      </c>
      <c r="JK19" s="94">
        <v>6.4612996999999999E-23</v>
      </c>
      <c r="JL19" s="94">
        <v>3.6617235E-24</v>
      </c>
      <c r="JM19" s="94">
        <v>2.0672939999999999E-25</v>
      </c>
      <c r="JN19" s="94">
        <v>1.1627077E-26</v>
      </c>
      <c r="JO19" s="94">
        <v>6.5147319999999998E-28</v>
      </c>
      <c r="JP19" s="94">
        <v>3.6365656000000001E-29</v>
      </c>
      <c r="JQ19" s="94">
        <v>2.0224226000000001E-30</v>
      </c>
      <c r="JR19" s="94">
        <v>1.1206204000000001E-31</v>
      </c>
      <c r="JS19" s="94">
        <v>6.1868714000000003E-33</v>
      </c>
      <c r="JT19" s="94">
        <v>3.4030326999999998E-34</v>
      </c>
      <c r="JU19" s="94">
        <v>1.8594062000000001E-35</v>
      </c>
      <c r="JV19" s="94">
        <v>9.8155960000000005E-37</v>
      </c>
      <c r="JW19" s="94">
        <v>4.2461162000000001E-38</v>
      </c>
      <c r="JX19" s="94">
        <v>0</v>
      </c>
      <c r="JY19" s="94">
        <v>0</v>
      </c>
      <c r="JZ19" s="94">
        <v>6.03206E-5</v>
      </c>
      <c r="KA19" s="94">
        <v>1.368654E-3</v>
      </c>
      <c r="KB19" s="94">
        <v>2.6055465E-2</v>
      </c>
      <c r="KC19" s="94">
        <v>0.15374947999999999</v>
      </c>
      <c r="KD19" s="94">
        <v>0.35463417000000003</v>
      </c>
      <c r="KE19" s="94">
        <v>0.4601942</v>
      </c>
      <c r="KF19" s="94">
        <v>0.40343043000000001</v>
      </c>
      <c r="KG19" s="94">
        <v>0.20664589999999999</v>
      </c>
      <c r="KH19" s="94">
        <v>5.251844E-2</v>
      </c>
      <c r="KI19" s="94">
        <v>3.3230006000000002E-3</v>
      </c>
      <c r="KJ19" s="94">
        <v>2.0491581999999999E-4</v>
      </c>
      <c r="KK19" s="94">
        <v>1.2430074E-5</v>
      </c>
      <c r="KL19" s="94">
        <v>7.4577400000000004E-7</v>
      </c>
      <c r="KM19" s="94">
        <v>4.4403530000000001E-8</v>
      </c>
      <c r="KN19" s="94">
        <v>2.6289089999999999E-9</v>
      </c>
      <c r="KO19" s="94">
        <v>1.5495079E-10</v>
      </c>
      <c r="KP19" s="94">
        <v>9.0982589999999995E-12</v>
      </c>
      <c r="KQ19" s="94">
        <v>5.3236803999999998E-13</v>
      </c>
      <c r="KR19" s="94">
        <v>3.1046355999999997E-14</v>
      </c>
      <c r="KS19" s="94">
        <v>1.8045098999999998E-15</v>
      </c>
      <c r="KT19" s="94">
        <v>1.0452865E-16</v>
      </c>
      <c r="KU19" s="94">
        <v>6.0339835E-18</v>
      </c>
      <c r="KV19" s="94">
        <v>3.4707901E-19</v>
      </c>
      <c r="KW19" s="94">
        <v>1.9891779999999999E-20</v>
      </c>
      <c r="KX19" s="94">
        <v>1.1358249E-21</v>
      </c>
      <c r="KY19" s="94">
        <v>6.4612996999999999E-23</v>
      </c>
      <c r="KZ19" s="94">
        <v>3.6617229999999998E-24</v>
      </c>
      <c r="LA19" s="94">
        <v>2.0672926E-25</v>
      </c>
      <c r="LB19" s="94">
        <v>1.16270594E-26</v>
      </c>
      <c r="LC19" s="94">
        <v>6.5147230000000001E-28</v>
      </c>
      <c r="LD19" s="94">
        <v>3.6365646999999997E-29</v>
      </c>
      <c r="LE19" s="94">
        <v>2.0224233999999999E-30</v>
      </c>
      <c r="LF19" s="94">
        <v>1.1206199E-31</v>
      </c>
      <c r="LG19" s="94">
        <v>6.1868679999999995E-33</v>
      </c>
      <c r="LH19" s="94">
        <v>3.4030329999999999E-34</v>
      </c>
      <c r="LI19" s="94">
        <v>1.859405E-35</v>
      </c>
      <c r="LJ19" s="94">
        <v>9.8155949999999999E-37</v>
      </c>
      <c r="LK19" s="94">
        <v>4.2461157000000001E-38</v>
      </c>
      <c r="LL19" s="94">
        <v>0</v>
      </c>
      <c r="LM19" s="94">
        <v>0</v>
      </c>
      <c r="LN19" s="94">
        <v>6.032051E-5</v>
      </c>
      <c r="LO19" s="94">
        <v>1.3686519999999999E-3</v>
      </c>
      <c r="LP19" s="94">
        <v>2.6055438E-2</v>
      </c>
      <c r="LQ19" s="94">
        <v>0.15374940000000001</v>
      </c>
      <c r="LR19" s="94">
        <v>0.35463410000000001</v>
      </c>
      <c r="LS19" s="94">
        <v>0.46019417000000001</v>
      </c>
      <c r="LT19" s="94">
        <v>0.40343036999999998</v>
      </c>
      <c r="LU19" s="94">
        <v>0.20664589999999999</v>
      </c>
      <c r="LV19" s="94">
        <v>5.2518453E-2</v>
      </c>
      <c r="LW19" s="94">
        <v>3.3230022999999999E-3</v>
      </c>
      <c r="LX19" s="94">
        <v>2.0491589999999999E-4</v>
      </c>
      <c r="LY19" s="94">
        <v>1.2430076000000001E-5</v>
      </c>
      <c r="LZ19" s="94">
        <v>7.4577394999999997E-7</v>
      </c>
      <c r="MA19" s="94">
        <v>4.4403528E-8</v>
      </c>
      <c r="MB19" s="94">
        <v>2.6289086000000001E-9</v>
      </c>
      <c r="MC19" s="94">
        <v>1.5495079999999999E-10</v>
      </c>
      <c r="MD19" s="94">
        <v>9.09826E-12</v>
      </c>
      <c r="ME19" s="94">
        <v>5.323681E-13</v>
      </c>
      <c r="MF19" s="94">
        <v>3.1046363000000002E-14</v>
      </c>
      <c r="MG19" s="94">
        <v>1.8045107000000001E-15</v>
      </c>
      <c r="MH19" s="94">
        <v>1.04528736E-16</v>
      </c>
      <c r="MI19" s="94">
        <v>6.0339890000000004E-18</v>
      </c>
      <c r="MJ19" s="94">
        <v>3.4707938000000001E-19</v>
      </c>
      <c r="MK19" s="94">
        <v>1.9891802999999999E-20</v>
      </c>
      <c r="ML19" s="94">
        <v>1.1358259999999999E-21</v>
      </c>
      <c r="MM19" s="94">
        <v>6.4613080000000004E-23</v>
      </c>
      <c r="MN19" s="94">
        <v>3.6617285999999998E-24</v>
      </c>
      <c r="MO19" s="94">
        <v>2.0672948999999999E-25</v>
      </c>
      <c r="MP19" s="94">
        <v>1.1627057999999999E-26</v>
      </c>
      <c r="MQ19" s="94">
        <v>6.5147159999999997E-28</v>
      </c>
      <c r="MR19" s="94">
        <v>3.6365625999999999E-29</v>
      </c>
      <c r="MS19" s="94">
        <v>2.0224254E-30</v>
      </c>
      <c r="MT19" s="94">
        <v>1.1206224999999999E-31</v>
      </c>
      <c r="MU19" s="94">
        <v>6.1868766000000002E-33</v>
      </c>
      <c r="MV19" s="94">
        <v>3.4030353000000001E-34</v>
      </c>
      <c r="MW19" s="94">
        <v>1.8594048000000001E-35</v>
      </c>
      <c r="MX19" s="94">
        <v>9.815598E-37</v>
      </c>
      <c r="MY19" s="94">
        <v>4.2461168000000002E-38</v>
      </c>
      <c r="MZ19" s="94">
        <v>0</v>
      </c>
      <c r="NA19" s="94">
        <v>0</v>
      </c>
      <c r="NB19" s="94">
        <v>6.0320423999999998E-5</v>
      </c>
      <c r="NC19" s="94">
        <v>1.3686500999999999E-3</v>
      </c>
      <c r="ND19" s="94">
        <v>2.6055399999999999E-2</v>
      </c>
      <c r="NE19" s="94">
        <v>0.15374931999999999</v>
      </c>
      <c r="NF19" s="94">
        <v>0.35463413999999999</v>
      </c>
      <c r="NG19" s="94">
        <v>0.46019447000000002</v>
      </c>
      <c r="NH19" s="94">
        <v>0.40343057999999998</v>
      </c>
      <c r="NI19" s="94">
        <v>0.20664600999999999</v>
      </c>
      <c r="NJ19" s="94">
        <v>5.2518471999999997E-2</v>
      </c>
      <c r="NK19" s="94">
        <v>3.3230040000000001E-3</v>
      </c>
      <c r="NL19" s="94">
        <v>2.0491600999999999E-4</v>
      </c>
      <c r="NM19" s="94">
        <v>1.243008E-5</v>
      </c>
      <c r="NN19" s="94">
        <v>7.4577409999999998E-7</v>
      </c>
      <c r="NO19" s="94">
        <v>4.4403530000000001E-8</v>
      </c>
      <c r="NP19" s="94">
        <v>2.6289093E-9</v>
      </c>
      <c r="NQ19" s="94">
        <v>1.5495086999999999E-10</v>
      </c>
      <c r="NR19" s="94">
        <v>9.0982649999999997E-12</v>
      </c>
      <c r="NS19" s="94">
        <v>5.3236850000000003E-13</v>
      </c>
      <c r="NT19" s="94">
        <v>3.1046382999999999E-14</v>
      </c>
      <c r="NU19" s="94">
        <v>1.8045119999999998E-15</v>
      </c>
      <c r="NV19" s="94">
        <v>1.0452879E-16</v>
      </c>
      <c r="NW19" s="94">
        <v>6.0339925999999999E-18</v>
      </c>
      <c r="NX19" s="94">
        <v>3.4707970000000002E-19</v>
      </c>
      <c r="NY19" s="94">
        <v>1.9891815000000001E-20</v>
      </c>
      <c r="NZ19" s="94">
        <v>1.1358265E-21</v>
      </c>
      <c r="OA19" s="94">
        <v>6.4613099999999997E-23</v>
      </c>
      <c r="OB19" s="94">
        <v>3.6617302000000003E-24</v>
      </c>
      <c r="OC19" s="94">
        <v>2.0672967E-25</v>
      </c>
      <c r="OD19" s="94">
        <v>1.1627069399999999E-26</v>
      </c>
      <c r="OE19" s="94">
        <v>6.5147169999999997E-28</v>
      </c>
      <c r="OF19" s="94">
        <v>3.6365605000000001E-29</v>
      </c>
      <c r="OG19" s="94">
        <v>2.0224257999999999E-30</v>
      </c>
      <c r="OH19" s="94">
        <v>1.1206236E-31</v>
      </c>
      <c r="OI19" s="94">
        <v>6.1868850000000005E-33</v>
      </c>
      <c r="OJ19" s="94">
        <v>3.4030372999999999E-34</v>
      </c>
      <c r="OK19" s="94">
        <v>1.8594048000000001E-35</v>
      </c>
      <c r="OL19" s="94">
        <v>9.8156010000000001E-37</v>
      </c>
      <c r="OM19" s="94">
        <v>4.2461185000000001E-38</v>
      </c>
      <c r="ON19" s="94">
        <v>0</v>
      </c>
      <c r="OO19" s="94">
        <v>0</v>
      </c>
      <c r="OP19" s="94">
        <v>6.0320377000000003E-5</v>
      </c>
      <c r="OQ19" s="94">
        <v>1.3686484E-3</v>
      </c>
      <c r="OR19" s="94">
        <v>2.6055361999999999E-2</v>
      </c>
      <c r="OS19" s="94">
        <v>0.15374922999999999</v>
      </c>
      <c r="OT19" s="94">
        <v>0.35463396000000003</v>
      </c>
      <c r="OU19" s="94">
        <v>0.46019443999999998</v>
      </c>
      <c r="OV19" s="94">
        <v>0.40343079999999998</v>
      </c>
      <c r="OW19" s="94">
        <v>0.20664616</v>
      </c>
      <c r="OX19" s="94">
        <v>5.2518517000000001E-2</v>
      </c>
      <c r="OY19" s="94">
        <v>3.3230064E-3</v>
      </c>
      <c r="OZ19" s="94">
        <v>2.0491617E-4</v>
      </c>
      <c r="PA19" s="94">
        <v>1.2430096000000001E-5</v>
      </c>
      <c r="PB19" s="94">
        <v>7.4577514000000005E-7</v>
      </c>
      <c r="PC19" s="94">
        <v>4.4403603000000001E-8</v>
      </c>
      <c r="PD19" s="94">
        <v>2.6289133E-9</v>
      </c>
      <c r="PE19" s="94">
        <v>1.5495110000000001E-10</v>
      </c>
      <c r="PF19" s="94">
        <v>9.0982800000000003E-12</v>
      </c>
      <c r="PG19" s="94">
        <v>5.3236944999999997E-13</v>
      </c>
      <c r="PH19" s="94">
        <v>3.1046448E-14</v>
      </c>
      <c r="PI19" s="94">
        <v>1.8045158E-15</v>
      </c>
      <c r="PJ19" s="94">
        <v>1.04529E-16</v>
      </c>
      <c r="PK19" s="94">
        <v>6.0340059999999998E-18</v>
      </c>
      <c r="PL19" s="94">
        <v>3.4708038000000001E-19</v>
      </c>
      <c r="PM19" s="94">
        <v>1.9891854999999999E-20</v>
      </c>
      <c r="PN19" s="94">
        <v>1.1358281999999999E-21</v>
      </c>
      <c r="PO19" s="94">
        <v>6.4613159999999999E-23</v>
      </c>
      <c r="PP19" s="94">
        <v>3.6617333999999999E-24</v>
      </c>
      <c r="PQ19" s="94">
        <v>2.0672986999999999E-25</v>
      </c>
      <c r="PR19" s="94">
        <v>1.1627088E-26</v>
      </c>
      <c r="PS19" s="94">
        <v>6.5147295999999997E-28</v>
      </c>
      <c r="PT19" s="94">
        <v>3.6365673999999998E-29</v>
      </c>
      <c r="PU19" s="94">
        <v>2.0224283000000001E-30</v>
      </c>
      <c r="PV19" s="94">
        <v>1.1206248999999999E-31</v>
      </c>
      <c r="PW19" s="94">
        <v>6.1868910000000005E-33</v>
      </c>
      <c r="PX19" s="94">
        <v>3.4030399999999998E-34</v>
      </c>
      <c r="PY19" s="94">
        <v>1.8594065999999999E-35</v>
      </c>
      <c r="PZ19" s="94">
        <v>9.8156109999999992E-37</v>
      </c>
      <c r="QA19" s="94">
        <v>4.2461216000000001E-38</v>
      </c>
      <c r="QB19" s="94">
        <v>0</v>
      </c>
      <c r="QC19" s="94">
        <v>0</v>
      </c>
      <c r="QD19" s="94">
        <v>6.0320388E-5</v>
      </c>
      <c r="QE19" s="94">
        <v>1.3686484E-3</v>
      </c>
      <c r="QF19" s="94">
        <v>2.605536E-2</v>
      </c>
      <c r="QG19" s="94">
        <v>0.15374911999999999</v>
      </c>
      <c r="QH19" s="94">
        <v>0.35463366000000002</v>
      </c>
      <c r="QI19" s="94">
        <v>0.46019431999999999</v>
      </c>
      <c r="QJ19" s="94">
        <v>0.40343087999999999</v>
      </c>
      <c r="QK19" s="94">
        <v>0.20664637</v>
      </c>
      <c r="QL19" s="94">
        <v>5.2518613999999998E-2</v>
      </c>
      <c r="QM19" s="94">
        <v>3.3230122999999999E-3</v>
      </c>
      <c r="QN19" s="94">
        <v>2.0491657999999999E-4</v>
      </c>
      <c r="QO19" s="94">
        <v>1.2430125E-5</v>
      </c>
      <c r="QP19" s="94">
        <v>7.4577700000000002E-7</v>
      </c>
      <c r="QQ19" s="94">
        <v>4.4403716000000001E-8</v>
      </c>
      <c r="QR19" s="94">
        <v>2.6289200000000001E-9</v>
      </c>
      <c r="QS19" s="94">
        <v>1.5495154E-10</v>
      </c>
      <c r="QT19" s="94">
        <v>9.0983050000000002E-12</v>
      </c>
      <c r="QU19" s="94">
        <v>5.323709E-13</v>
      </c>
      <c r="QV19" s="94">
        <v>3.1046529999999998E-14</v>
      </c>
      <c r="QW19" s="94">
        <v>1.8045202999999999E-15</v>
      </c>
      <c r="QX19" s="94">
        <v>1.04529246E-16</v>
      </c>
      <c r="QY19" s="94">
        <v>6.0340204E-18</v>
      </c>
      <c r="QZ19" s="94">
        <v>3.4708108000000001E-19</v>
      </c>
      <c r="RA19" s="94">
        <v>1.9891889000000001E-20</v>
      </c>
      <c r="RB19" s="94">
        <v>1.1358302000000001E-21</v>
      </c>
      <c r="RC19" s="94">
        <v>6.4613259999999999E-23</v>
      </c>
      <c r="RD19" s="94">
        <v>3.6617370000000002E-24</v>
      </c>
      <c r="RE19" s="94">
        <v>2.0673006E-25</v>
      </c>
      <c r="RF19" s="94">
        <v>1.16271064E-26</v>
      </c>
      <c r="RG19" s="94">
        <v>6.5147454999999998E-28</v>
      </c>
      <c r="RH19" s="94">
        <v>3.6365782000000001E-29</v>
      </c>
      <c r="RI19" s="94">
        <v>2.0224340000000002E-30</v>
      </c>
      <c r="RJ19" s="94">
        <v>1.1206272999999999E-31</v>
      </c>
      <c r="RK19" s="94">
        <v>6.1869030000000005E-33</v>
      </c>
      <c r="RL19" s="94">
        <v>3.4030456000000001E-34</v>
      </c>
      <c r="RM19" s="94">
        <v>1.8594102E-35</v>
      </c>
      <c r="RN19" s="94">
        <v>9.8156319999999998E-37</v>
      </c>
      <c r="RO19" s="94">
        <v>4.2461293999999999E-38</v>
      </c>
      <c r="RP19" s="94">
        <v>0</v>
      </c>
      <c r="RQ19" s="94">
        <v>0</v>
      </c>
      <c r="RR19" s="94">
        <v>6.0320442999999997E-5</v>
      </c>
      <c r="RS19" s="94">
        <v>1.3686499000000001E-3</v>
      </c>
      <c r="RT19" s="94">
        <v>2.6055387999999999E-2</v>
      </c>
      <c r="RU19" s="94">
        <v>0.15374911999999999</v>
      </c>
      <c r="RV19" s="94">
        <v>0.35463362999999998</v>
      </c>
      <c r="RW19" s="94">
        <v>0.4601942</v>
      </c>
      <c r="RX19" s="94">
        <v>0.40343073000000002</v>
      </c>
      <c r="RY19" s="94">
        <v>0.20664637</v>
      </c>
      <c r="RZ19" s="94">
        <v>5.2518632000000003E-2</v>
      </c>
      <c r="SA19" s="94">
        <v>3.3230144000000001E-3</v>
      </c>
      <c r="SB19" s="94">
        <v>2.0491671000000001E-4</v>
      </c>
      <c r="SC19" s="94">
        <v>1.2430133999999999E-5</v>
      </c>
      <c r="SD19" s="94">
        <v>7.4577750000000004E-7</v>
      </c>
      <c r="SE19" s="94">
        <v>4.4403751999999999E-8</v>
      </c>
      <c r="SF19" s="94">
        <v>2.6289221999999999E-9</v>
      </c>
      <c r="SG19" s="94">
        <v>1.5495162E-10</v>
      </c>
      <c r="SH19" s="94">
        <v>9.0983089999999993E-12</v>
      </c>
      <c r="SI19" s="94">
        <v>5.3237112999999997E-13</v>
      </c>
      <c r="SJ19" s="94">
        <v>3.104655E-14</v>
      </c>
      <c r="SK19" s="94">
        <v>1.8045215000000001E-15</v>
      </c>
      <c r="SL19" s="94">
        <v>1.04529285E-16</v>
      </c>
      <c r="SM19" s="94">
        <v>6.0340204E-18</v>
      </c>
      <c r="SN19" s="94">
        <v>3.4708103E-19</v>
      </c>
      <c r="SO19" s="94">
        <v>1.9891889000000001E-20</v>
      </c>
      <c r="SP19" s="94">
        <v>1.1358305000000001E-21</v>
      </c>
      <c r="SQ19" s="94">
        <v>6.4613273999999996E-23</v>
      </c>
      <c r="SR19" s="94">
        <v>3.6617372999999999E-24</v>
      </c>
      <c r="SS19" s="94">
        <v>2.0673011E-25</v>
      </c>
      <c r="ST19" s="94">
        <v>1.1627107E-26</v>
      </c>
      <c r="SU19" s="94">
        <v>6.5147490000000001E-28</v>
      </c>
      <c r="SV19" s="94">
        <v>3.6365826999999998E-29</v>
      </c>
      <c r="SW19" s="94">
        <v>2.0224366999999999E-30</v>
      </c>
      <c r="SX19" s="94">
        <v>1.1206281999999999E-31</v>
      </c>
      <c r="SY19" s="94">
        <v>6.1869015000000005E-33</v>
      </c>
      <c r="SZ19" s="94">
        <v>3.4030439999999999E-34</v>
      </c>
      <c r="TA19" s="94">
        <v>1.8594101E-35</v>
      </c>
      <c r="TB19" s="94">
        <v>9.8156319999999998E-37</v>
      </c>
      <c r="TC19" s="94">
        <v>4.2461288000000002E-38</v>
      </c>
      <c r="TD19" s="94">
        <v>0</v>
      </c>
      <c r="TE19" s="94">
        <v>0</v>
      </c>
      <c r="TF19" s="94">
        <v>6.032041E-5</v>
      </c>
      <c r="TG19" s="94">
        <v>1.3686492000000001E-3</v>
      </c>
      <c r="TH19" s="94">
        <v>2.6055383000000001E-2</v>
      </c>
      <c r="TI19" s="94">
        <v>0.1537491</v>
      </c>
      <c r="TJ19" s="94">
        <v>0.35463378000000001</v>
      </c>
      <c r="TK19" s="94">
        <v>0.46019443999999998</v>
      </c>
      <c r="TL19" s="94">
        <v>0.40343087999999999</v>
      </c>
      <c r="TM19" s="94">
        <v>0.20664643999999999</v>
      </c>
      <c r="TN19" s="94">
        <v>5.2518679999999998E-2</v>
      </c>
      <c r="TO19" s="94">
        <v>3.3230187999999999E-3</v>
      </c>
      <c r="TP19" s="94">
        <v>2.0491705999999999E-4</v>
      </c>
      <c r="TQ19" s="94">
        <v>1.2430156E-5</v>
      </c>
      <c r="TR19" s="94">
        <v>7.4577895E-7</v>
      </c>
      <c r="TS19" s="94">
        <v>4.4403826000000003E-8</v>
      </c>
      <c r="TT19" s="94">
        <v>2.6289264E-9</v>
      </c>
      <c r="TU19" s="94">
        <v>1.5495182000000001E-10</v>
      </c>
      <c r="TV19" s="94">
        <v>9.0983200000000008E-12</v>
      </c>
      <c r="TW19" s="94">
        <v>5.3237180000000001E-13</v>
      </c>
      <c r="TX19" s="94">
        <v>3.1046580000000001E-14</v>
      </c>
      <c r="TY19" s="94">
        <v>1.8045229999999998E-15</v>
      </c>
      <c r="TZ19" s="94">
        <v>1.0452937E-16</v>
      </c>
      <c r="UA19" s="94">
        <v>6.034023E-18</v>
      </c>
      <c r="UB19" s="94">
        <v>3.4708115999999998E-19</v>
      </c>
      <c r="UC19" s="94">
        <v>1.9891899E-20</v>
      </c>
      <c r="UD19" s="94">
        <v>1.1358313999999999E-21</v>
      </c>
      <c r="UE19" s="94">
        <v>6.4613355999999998E-23</v>
      </c>
      <c r="UF19" s="94">
        <v>3.6617444000000003E-24</v>
      </c>
      <c r="UG19" s="94">
        <v>2.0673053E-25</v>
      </c>
      <c r="UH19" s="94">
        <v>1.1627129E-26</v>
      </c>
      <c r="UI19" s="94">
        <v>6.5147614E-28</v>
      </c>
      <c r="UJ19" s="94">
        <v>3.6365903E-29</v>
      </c>
      <c r="UK19" s="94">
        <v>2.0224411999999998E-30</v>
      </c>
      <c r="UL19" s="94">
        <v>1.1206305999999999E-31</v>
      </c>
      <c r="UM19" s="94">
        <v>6.1869120000000005E-33</v>
      </c>
      <c r="UN19" s="94">
        <v>3.4030479999999999E-34</v>
      </c>
      <c r="UO19" s="94">
        <v>1.8594121999999999E-35</v>
      </c>
      <c r="UP19" s="94">
        <v>9.8156429999999995E-37</v>
      </c>
      <c r="UQ19" s="94">
        <v>4.2461333000000001E-38</v>
      </c>
      <c r="UR19" s="94">
        <v>0</v>
      </c>
      <c r="US19" s="94">
        <v>0</v>
      </c>
      <c r="UT19" s="94">
        <v>6.0320450000000003E-5</v>
      </c>
      <c r="UU19" s="94">
        <v>1.3686498000000001E-3</v>
      </c>
      <c r="UV19" s="94">
        <v>2.6055392E-2</v>
      </c>
      <c r="UW19" s="94">
        <v>0.15374922999999999</v>
      </c>
      <c r="UX19" s="94">
        <v>0.35463375000000003</v>
      </c>
      <c r="UY19" s="94">
        <v>0.46019485999999998</v>
      </c>
      <c r="UZ19" s="94">
        <v>0.40343111999999998</v>
      </c>
      <c r="VA19" s="94">
        <v>0.20664648999999999</v>
      </c>
      <c r="VB19" s="94">
        <v>5.2518700000000001E-2</v>
      </c>
      <c r="VC19" s="94">
        <v>3.3230209000000002E-3</v>
      </c>
      <c r="VD19" s="94">
        <v>2.0491722999999999E-4</v>
      </c>
      <c r="VE19" s="94">
        <v>1.243017E-5</v>
      </c>
      <c r="VF19" s="94">
        <v>7.4577969999999997E-7</v>
      </c>
      <c r="VG19" s="94">
        <v>4.440388E-8</v>
      </c>
      <c r="VH19" s="94">
        <v>2.6289296999999998E-9</v>
      </c>
      <c r="VI19" s="94">
        <v>1.5495200000000001E-10</v>
      </c>
      <c r="VJ19" s="94">
        <v>9.098327E-12</v>
      </c>
      <c r="VK19" s="94">
        <v>5.3237200000000003E-13</v>
      </c>
      <c r="VL19" s="94">
        <v>3.1046587E-14</v>
      </c>
      <c r="VM19" s="94">
        <v>1.8045231999999998E-15</v>
      </c>
      <c r="VN19" s="94">
        <v>1.0452938499999999E-16</v>
      </c>
      <c r="VO19" s="94">
        <v>6.0340249999999998E-18</v>
      </c>
      <c r="VP19" s="94">
        <v>3.4708120000000001E-19</v>
      </c>
      <c r="VQ19" s="94">
        <v>1.9891896999999999E-20</v>
      </c>
      <c r="VR19" s="94">
        <v>1.1358315000000001E-21</v>
      </c>
      <c r="VS19" s="94">
        <v>6.4613374999999999E-23</v>
      </c>
      <c r="VT19" s="94">
        <v>3.6617475999999998E-24</v>
      </c>
      <c r="VU19" s="94">
        <v>2.0673080000000001E-25</v>
      </c>
      <c r="VV19" s="94">
        <v>1.1627149E-26</v>
      </c>
      <c r="VW19" s="94">
        <v>6.5147719999999998E-28</v>
      </c>
      <c r="VX19" s="94">
        <v>3.6365948000000003E-29</v>
      </c>
      <c r="VY19" s="94">
        <v>2.0224431000000001E-30</v>
      </c>
      <c r="VZ19" s="94">
        <v>1.1206314000000001E-31</v>
      </c>
      <c r="WA19" s="94">
        <v>6.1869170000000001E-33</v>
      </c>
      <c r="WB19" s="94">
        <v>3.4030509999999998E-34</v>
      </c>
      <c r="WC19" s="94">
        <v>1.8594138000000001E-35</v>
      </c>
      <c r="WD19" s="94">
        <v>9.8156489999999997E-37</v>
      </c>
      <c r="WE19" s="94">
        <v>4.2461353E-38</v>
      </c>
      <c r="WF19" s="94">
        <v>0</v>
      </c>
      <c r="WG19" s="94">
        <v>0</v>
      </c>
      <c r="WH19" s="94">
        <v>6.0320340000000002E-5</v>
      </c>
      <c r="WI19" s="94">
        <v>1.3686484E-3</v>
      </c>
      <c r="WJ19" s="94">
        <v>2.6055354999999999E-2</v>
      </c>
      <c r="WK19" s="94">
        <v>0.15374947999999999</v>
      </c>
      <c r="WL19" s="94">
        <v>0.35463410000000001</v>
      </c>
      <c r="WM19" s="94">
        <v>0.46019470000000001</v>
      </c>
      <c r="WN19" s="94">
        <v>0.40343118</v>
      </c>
      <c r="WO19" s="94">
        <v>0.20664662</v>
      </c>
      <c r="WP19" s="94">
        <v>5.2518743999999999E-2</v>
      </c>
      <c r="WQ19" s="94">
        <v>3.3230236999999998E-3</v>
      </c>
      <c r="WR19" s="94">
        <v>2.0491741999999999E-4</v>
      </c>
      <c r="WS19" s="94">
        <v>1.2430185000000001E-5</v>
      </c>
      <c r="WT19" s="94">
        <v>7.4578054000000005E-7</v>
      </c>
      <c r="WU19" s="94">
        <v>4.4403926000000001E-8</v>
      </c>
      <c r="WV19" s="94">
        <v>2.6289323999999999E-9</v>
      </c>
      <c r="WW19" s="94">
        <v>1.5495212999999999E-10</v>
      </c>
      <c r="WX19" s="94">
        <v>9.0983319999999996E-12</v>
      </c>
      <c r="WY19" s="94">
        <v>5.3237220000000004E-13</v>
      </c>
      <c r="WZ19" s="94">
        <v>3.1046596999999998E-14</v>
      </c>
      <c r="XA19" s="94">
        <v>1.8045239000000001E-15</v>
      </c>
      <c r="XB19" s="94">
        <v>1.04529404E-16</v>
      </c>
      <c r="XC19" s="94">
        <v>6.0340270000000003E-18</v>
      </c>
      <c r="XD19" s="94">
        <v>3.4708131000000002E-19</v>
      </c>
      <c r="XE19" s="94">
        <v>1.98919E-20</v>
      </c>
      <c r="XF19" s="94">
        <v>1.1358315000000001E-21</v>
      </c>
      <c r="XG19" s="94">
        <v>6.4613399999999996E-23</v>
      </c>
      <c r="XH19" s="94">
        <v>3.6617503E-24</v>
      </c>
      <c r="XI19" s="94">
        <v>2.0673106000000001E-25</v>
      </c>
      <c r="XJ19" s="94">
        <v>1.1627167999999999E-26</v>
      </c>
      <c r="XK19" s="94">
        <v>6.5147820000000004E-28</v>
      </c>
      <c r="XL19" s="94">
        <v>3.6365996000000001E-29</v>
      </c>
      <c r="XM19" s="94">
        <v>2.022445E-30</v>
      </c>
      <c r="XN19" s="94">
        <v>1.1206323999999999E-31</v>
      </c>
      <c r="XO19" s="94">
        <v>6.1869210000000005E-33</v>
      </c>
      <c r="XP19" s="94">
        <v>3.4030534000000001E-34</v>
      </c>
      <c r="XQ19" s="94">
        <v>1.8594151000000001E-35</v>
      </c>
      <c r="XR19" s="94">
        <v>9.8156530000000004E-37</v>
      </c>
      <c r="XS19" s="94">
        <v>4.2461364000000001E-38</v>
      </c>
      <c r="XT19" s="94">
        <v>0</v>
      </c>
      <c r="XU19" s="94">
        <v>0</v>
      </c>
      <c r="XV19" s="94">
        <v>6.0320479999999998E-5</v>
      </c>
      <c r="XW19" s="94">
        <v>1.3686513999999999E-3</v>
      </c>
      <c r="XX19" s="94">
        <v>2.6055430000000001E-2</v>
      </c>
      <c r="XY19" s="94">
        <v>0.15374942</v>
      </c>
      <c r="XZ19" s="94">
        <v>0.35463404999999998</v>
      </c>
      <c r="YA19" s="94">
        <v>0.46019492000000001</v>
      </c>
      <c r="YB19" s="94">
        <v>0.40343145000000002</v>
      </c>
      <c r="YC19" s="94">
        <v>0.20664679999999999</v>
      </c>
      <c r="YD19" s="94">
        <v>5.2518815000000003E-2</v>
      </c>
      <c r="YE19" s="94">
        <v>3.3230289999999999E-3</v>
      </c>
      <c r="YF19" s="94">
        <v>2.0491779E-4</v>
      </c>
      <c r="YG19" s="94">
        <v>1.2430206E-5</v>
      </c>
      <c r="YH19" s="94">
        <v>7.4578196000000001E-7</v>
      </c>
      <c r="YI19" s="94">
        <v>4.4404021999999999E-8</v>
      </c>
      <c r="YJ19" s="94">
        <v>2.6289382000000001E-9</v>
      </c>
      <c r="YK19" s="94">
        <v>1.5495244E-10</v>
      </c>
      <c r="YL19" s="94">
        <v>9.0983530000000004E-12</v>
      </c>
      <c r="YM19" s="94">
        <v>5.3237340000000003E-13</v>
      </c>
      <c r="YN19" s="94">
        <v>3.1046650000000001E-14</v>
      </c>
      <c r="YO19" s="94">
        <v>1.8045269999999999E-15</v>
      </c>
      <c r="YP19" s="94">
        <v>1.0452958E-16</v>
      </c>
      <c r="YQ19" s="94">
        <v>6.0340365000000003E-18</v>
      </c>
      <c r="YR19" s="94">
        <v>3.4708196000000001E-19</v>
      </c>
      <c r="YS19" s="94">
        <v>1.9891942000000001E-20</v>
      </c>
      <c r="YT19" s="94">
        <v>1.1358340000000001E-21</v>
      </c>
      <c r="YU19" s="94">
        <v>6.4613559999999998E-23</v>
      </c>
      <c r="YV19" s="94">
        <v>3.6617590000000001E-24</v>
      </c>
      <c r="YW19" s="94">
        <v>2.0673164E-25</v>
      </c>
      <c r="YX19" s="94">
        <v>1.1627205E-26</v>
      </c>
      <c r="YY19" s="94">
        <v>6.5148050000000002E-28</v>
      </c>
      <c r="YZ19" s="94">
        <v>3.6366110000000001E-29</v>
      </c>
      <c r="ZA19" s="94">
        <v>2.0224505999999999E-30</v>
      </c>
      <c r="ZB19" s="94">
        <v>1.1206353000000001E-31</v>
      </c>
      <c r="ZC19" s="94">
        <v>6.1869360000000006E-33</v>
      </c>
      <c r="ZD19" s="94">
        <v>3.4030612000000001E-34</v>
      </c>
      <c r="ZE19" s="94">
        <v>1.8594197E-35</v>
      </c>
      <c r="ZF19" s="94">
        <v>9.8156730000000003E-37</v>
      </c>
      <c r="ZG19" s="94">
        <v>4.2461443000000001E-38</v>
      </c>
      <c r="ZH19" s="94">
        <v>0</v>
      </c>
      <c r="ZI19" s="94">
        <v>0</v>
      </c>
      <c r="ZJ19" s="94">
        <v>6.0320635000000002E-5</v>
      </c>
      <c r="ZK19" s="94">
        <v>1.3686544999999999E-3</v>
      </c>
      <c r="ZL19" s="94">
        <v>2.6055480999999998E-2</v>
      </c>
      <c r="ZM19" s="94">
        <v>0.15374978</v>
      </c>
      <c r="ZN19" s="94">
        <v>0.35463473000000001</v>
      </c>
      <c r="ZO19" s="94">
        <v>0.46019492000000001</v>
      </c>
      <c r="ZP19" s="94">
        <v>0.40343145000000002</v>
      </c>
      <c r="ZQ19" s="94">
        <v>0.20664677000000001</v>
      </c>
      <c r="ZR19" s="94">
        <v>5.2518790000000003E-2</v>
      </c>
      <c r="ZS19" s="94">
        <v>3.3230270000000001E-3</v>
      </c>
      <c r="ZT19" s="94">
        <v>2.0491760999999999E-4</v>
      </c>
      <c r="ZU19" s="94">
        <v>1.2430195E-5</v>
      </c>
      <c r="ZV19" s="94">
        <v>7.4578156000000005E-7</v>
      </c>
      <c r="ZW19" s="94">
        <v>4.4404008000000001E-8</v>
      </c>
      <c r="ZX19" s="94">
        <v>2.6289384000000001E-9</v>
      </c>
      <c r="ZY19" s="94">
        <v>1.5495251000000001E-10</v>
      </c>
      <c r="ZZ19" s="94">
        <v>9.0983599999999996E-12</v>
      </c>
      <c r="AAA19" s="94">
        <v>5.3237379999999995E-13</v>
      </c>
      <c r="AAB19" s="94">
        <v>3.104669E-14</v>
      </c>
      <c r="AAC19" s="94">
        <v>1.8045298000000002E-15</v>
      </c>
      <c r="AAD19" s="94">
        <v>1.0452983E-16</v>
      </c>
      <c r="AAE19" s="94">
        <v>6.0340555000000003E-18</v>
      </c>
      <c r="AAF19" s="94">
        <v>3.4708346E-19</v>
      </c>
      <c r="AAG19" s="94">
        <v>1.989205E-20</v>
      </c>
      <c r="AAH19" s="94">
        <v>1.1358410000000001E-21</v>
      </c>
      <c r="AAI19" s="94">
        <v>6.4614010000000003E-23</v>
      </c>
      <c r="AAJ19" s="94">
        <v>3.6617880000000003E-24</v>
      </c>
      <c r="AAK19" s="94">
        <v>2.0673341000000001E-25</v>
      </c>
      <c r="AAL19" s="94">
        <v>1.1627315E-26</v>
      </c>
      <c r="AAM19" s="94">
        <v>6.5148726000000001E-28</v>
      </c>
      <c r="AAN19" s="94">
        <v>3.636652E-29</v>
      </c>
      <c r="AAO19" s="94">
        <v>2.0224749E-30</v>
      </c>
      <c r="AAP19" s="94">
        <v>1.1206491999999999E-31</v>
      </c>
      <c r="AAQ19" s="94">
        <v>6.1870160000000002E-33</v>
      </c>
      <c r="AAR19" s="94">
        <v>3.4031090000000001E-34</v>
      </c>
      <c r="AAS19" s="94">
        <v>1.8594454999999999E-35</v>
      </c>
      <c r="AAT19" s="94">
        <v>9.815807E-37</v>
      </c>
      <c r="AAU19" s="94">
        <v>4.2462000000000002E-38</v>
      </c>
      <c r="AAV19" s="94">
        <v>0</v>
      </c>
      <c r="AAW19" s="94">
        <v>0</v>
      </c>
      <c r="AAX19" s="94">
        <v>6.0320169999999997E-5</v>
      </c>
      <c r="AAY19" s="94">
        <v>1.3686446E-3</v>
      </c>
      <c r="AAZ19" s="94">
        <v>2.60553E-2</v>
      </c>
      <c r="ABA19" s="94">
        <v>0.15374926</v>
      </c>
      <c r="ABB19" s="94">
        <v>0.35463410000000001</v>
      </c>
      <c r="ABC19" s="94">
        <v>0.46019490000000002</v>
      </c>
      <c r="ABD19" s="94">
        <v>0.40343129999999999</v>
      </c>
      <c r="ABE19" s="94">
        <v>0.20664677000000001</v>
      </c>
      <c r="ABF19" s="94">
        <v>5.2518830000000002E-2</v>
      </c>
      <c r="ABG19" s="94">
        <v>3.3230299999999998E-3</v>
      </c>
      <c r="ABH19" s="94">
        <v>2.0491779E-4</v>
      </c>
      <c r="ABI19" s="94">
        <v>1.24302E-5</v>
      </c>
      <c r="ABJ19" s="94">
        <v>7.4578159999999998E-7</v>
      </c>
      <c r="ABK19" s="94">
        <v>4.4404004E-8</v>
      </c>
      <c r="ABL19" s="94">
        <v>2.6289376999999999E-9</v>
      </c>
      <c r="ABM19" s="94">
        <v>1.5495251000000001E-10</v>
      </c>
      <c r="ABN19" s="94">
        <v>9.0983580000000001E-12</v>
      </c>
      <c r="ABO19" s="94">
        <v>5.3237395000000004E-13</v>
      </c>
      <c r="ABP19" s="94">
        <v>3.1046695E-14</v>
      </c>
      <c r="ABQ19" s="94">
        <v>1.8045293999999999E-15</v>
      </c>
      <c r="ABR19" s="94">
        <v>1.0452980000000001E-16</v>
      </c>
      <c r="ABS19" s="94">
        <v>6.0340534000000001E-18</v>
      </c>
      <c r="ABT19" s="94">
        <v>3.4708337999999999E-19</v>
      </c>
      <c r="ABU19" s="94">
        <v>1.9892049E-20</v>
      </c>
      <c r="ABV19" s="94">
        <v>1.1358414E-21</v>
      </c>
      <c r="ABW19" s="94">
        <v>6.4614025000000003E-23</v>
      </c>
      <c r="ABX19" s="94">
        <v>3.6617885999999998E-24</v>
      </c>
      <c r="ABY19" s="94">
        <v>2.0673344000000001E-25</v>
      </c>
      <c r="ABZ19" s="94">
        <v>1.1627312E-26</v>
      </c>
      <c r="ACA19" s="94">
        <v>6.5148707E-28</v>
      </c>
      <c r="ACB19" s="94">
        <v>3.6366501999999998E-29</v>
      </c>
      <c r="ACC19" s="94">
        <v>2.0224730000000001E-30</v>
      </c>
      <c r="ACD19" s="94">
        <v>1.1206478E-31</v>
      </c>
      <c r="ACE19" s="94">
        <v>6.1870220000000002E-33</v>
      </c>
      <c r="ACF19" s="94">
        <v>3.4031739999999999E-34</v>
      </c>
      <c r="ACG19" s="94">
        <v>1.8599156999999999E-35</v>
      </c>
      <c r="ACH19" s="94">
        <v>9.8184390000000004E-37</v>
      </c>
      <c r="ACI19" s="94">
        <v>4.2465310000000001E-38</v>
      </c>
      <c r="ACJ19" s="94">
        <v>0</v>
      </c>
      <c r="ACK19" s="94">
        <v>0</v>
      </c>
      <c r="ACL19" s="94">
        <v>6.0320645999999999E-5</v>
      </c>
      <c r="ACM19" s="94">
        <v>1.3686544000000001E-3</v>
      </c>
      <c r="ACN19" s="94">
        <v>2.6055479999999999E-2</v>
      </c>
      <c r="ACO19" s="94">
        <v>0.15374959999999999</v>
      </c>
      <c r="ACP19" s="94">
        <v>0.35463452000000001</v>
      </c>
      <c r="ACQ19" s="94">
        <v>0.46019505999999999</v>
      </c>
      <c r="ACR19" s="94">
        <v>0.40343124000000002</v>
      </c>
      <c r="ACS19" s="94">
        <v>0.20664658</v>
      </c>
      <c r="ACT19" s="94">
        <v>5.2518710000000003E-2</v>
      </c>
      <c r="ACU19" s="94">
        <v>3.3230204E-3</v>
      </c>
      <c r="ACV19" s="94">
        <v>2.0491714999999999E-4</v>
      </c>
      <c r="ACW19" s="94">
        <v>1.2430155E-5</v>
      </c>
      <c r="ACX19" s="94">
        <v>7.4577866000000001E-7</v>
      </c>
      <c r="ACY19" s="94">
        <v>4.4403820000000001E-8</v>
      </c>
      <c r="ACZ19" s="94">
        <v>2.6289259999999999E-9</v>
      </c>
      <c r="ADA19" s="94">
        <v>1.5495182000000001E-10</v>
      </c>
      <c r="ADB19" s="94">
        <v>9.0983179999999996E-12</v>
      </c>
      <c r="ADC19" s="94">
        <v>5.3237139999999998E-13</v>
      </c>
      <c r="ADD19" s="94">
        <v>3.1046555999999999E-14</v>
      </c>
      <c r="ADE19" s="94">
        <v>1.804522E-15</v>
      </c>
      <c r="ADF19" s="94">
        <v>1.0452939000000001E-16</v>
      </c>
      <c r="ADG19" s="94">
        <v>6.0340335999999999E-18</v>
      </c>
      <c r="ADH19" s="94">
        <v>3.4708234999999999E-19</v>
      </c>
      <c r="ADI19" s="94">
        <v>1.9892003999999999E-20</v>
      </c>
      <c r="ADJ19" s="94">
        <v>1.1358392E-21</v>
      </c>
      <c r="ADK19" s="94">
        <v>6.4613943000000002E-23</v>
      </c>
      <c r="ADL19" s="94">
        <v>3.6617846000000003E-24</v>
      </c>
      <c r="ADM19" s="94">
        <v>2.0673320000000001E-25</v>
      </c>
      <c r="ADN19" s="94">
        <v>1.1627294000000001E-26</v>
      </c>
      <c r="ADO19" s="94">
        <v>6.5148519999999997E-28</v>
      </c>
      <c r="ADP19" s="94">
        <v>3.636635E-29</v>
      </c>
      <c r="ADQ19" s="94">
        <v>2.0224616999999998E-30</v>
      </c>
      <c r="ADR19" s="94">
        <v>1.1206407000000001E-31</v>
      </c>
      <c r="ADS19" s="94">
        <v>6.1870010000000002E-33</v>
      </c>
      <c r="ADT19" s="94">
        <v>3.4033975000000001E-34</v>
      </c>
      <c r="ADU19" s="94">
        <v>1.8612995000000001E-35</v>
      </c>
      <c r="ADV19" s="94">
        <v>9.9184339999999995E-37</v>
      </c>
      <c r="ADW19" s="94">
        <v>4.3613655000000001E-38</v>
      </c>
      <c r="ADX19" s="94">
        <v>0</v>
      </c>
      <c r="ADY19" s="100"/>
      <c r="ADZ19" s="97">
        <v>13</v>
      </c>
      <c r="AEA19" s="136">
        <v>13.5</v>
      </c>
      <c r="AEB19" s="97">
        <v>13</v>
      </c>
      <c r="AEC19" s="136">
        <v>6.5</v>
      </c>
      <c r="AED19" s="98">
        <f t="shared" si="23"/>
        <v>14</v>
      </c>
      <c r="AEE19" s="114">
        <f t="shared" si="27"/>
        <v>520</v>
      </c>
      <c r="AEF19" s="114">
        <f t="shared" si="24"/>
        <v>560</v>
      </c>
      <c r="AEG19" s="138">
        <f t="shared" si="16"/>
        <v>0</v>
      </c>
      <c r="AEH19" s="138">
        <f t="shared" si="16"/>
        <v>0</v>
      </c>
      <c r="AEI19" s="138">
        <f t="shared" si="16"/>
        <v>0</v>
      </c>
      <c r="AEJ19" s="138">
        <f t="shared" si="16"/>
        <v>0</v>
      </c>
      <c r="AEK19" s="138">
        <f t="shared" si="16"/>
        <v>0</v>
      </c>
      <c r="AEL19" s="138">
        <f t="shared" si="16"/>
        <v>0</v>
      </c>
      <c r="AEM19" s="138">
        <f t="shared" si="16"/>
        <v>0</v>
      </c>
      <c r="AEN19" s="138">
        <f t="shared" si="16"/>
        <v>0</v>
      </c>
      <c r="AEO19" s="138">
        <f t="shared" si="16"/>
        <v>0</v>
      </c>
      <c r="AEP19" s="138">
        <f t="shared" si="16"/>
        <v>0</v>
      </c>
      <c r="AEQ19" s="138">
        <f t="shared" si="17"/>
        <v>0</v>
      </c>
      <c r="AER19" s="138">
        <f t="shared" si="17"/>
        <v>0</v>
      </c>
      <c r="AES19" s="138">
        <f t="shared" si="17"/>
        <v>0</v>
      </c>
      <c r="AET19" s="138">
        <f t="shared" si="17"/>
        <v>0</v>
      </c>
      <c r="AEU19" s="138">
        <f t="shared" si="17"/>
        <v>0</v>
      </c>
      <c r="AEV19" s="138">
        <f t="shared" si="17"/>
        <v>0</v>
      </c>
      <c r="AEW19" s="138">
        <f t="shared" si="17"/>
        <v>0</v>
      </c>
      <c r="AEX19" s="138">
        <f t="shared" si="17"/>
        <v>0</v>
      </c>
      <c r="AEY19" s="138">
        <f t="shared" si="17"/>
        <v>0</v>
      </c>
      <c r="AEZ19" s="130">
        <f t="shared" si="18"/>
        <v>3.77</v>
      </c>
      <c r="AFA19" s="91"/>
      <c r="AFB19" s="94">
        <v>0</v>
      </c>
      <c r="AFC19" s="139">
        <f t="shared" si="19"/>
        <v>0</v>
      </c>
      <c r="AFD19" s="91"/>
      <c r="AFE19" s="114">
        <f t="shared" si="26"/>
        <v>520</v>
      </c>
      <c r="AFF19" s="140">
        <f>AFF18+COUNT($E$6:$AR$6)</f>
        <v>540</v>
      </c>
      <c r="AFG19" s="138">
        <f t="shared" si="25"/>
        <v>3.1046587E-14</v>
      </c>
      <c r="AFH19" s="138">
        <f t="shared" si="20"/>
        <v>3.1046546000000001E-14</v>
      </c>
      <c r="AFI19" s="138">
        <f t="shared" si="20"/>
        <v>3.1046553E-14</v>
      </c>
      <c r="AFJ19" s="138">
        <f t="shared" si="20"/>
        <v>3.1046587E-14</v>
      </c>
      <c r="AFK19" s="138">
        <f t="shared" si="20"/>
        <v>3.1046531999999997E-14</v>
      </c>
      <c r="AFL19" s="138">
        <f t="shared" si="20"/>
        <v>3.1046468000000003E-14</v>
      </c>
      <c r="AFM19" s="138">
        <f t="shared" si="20"/>
        <v>3.1046430000000003E-14</v>
      </c>
      <c r="AFN19" s="138">
        <f t="shared" si="20"/>
        <v>3.1046355999999997E-14</v>
      </c>
      <c r="AFO19" s="138">
        <f t="shared" si="20"/>
        <v>3.1046363000000002E-14</v>
      </c>
      <c r="AFP19" s="138">
        <f t="shared" si="20"/>
        <v>3.1046382999999999E-14</v>
      </c>
      <c r="AFQ19" s="138">
        <f t="shared" si="20"/>
        <v>3.1046448E-14</v>
      </c>
      <c r="AFR19" s="138">
        <f t="shared" si="20"/>
        <v>3.1046529999999998E-14</v>
      </c>
      <c r="AFS19" s="138">
        <f t="shared" si="20"/>
        <v>3.104655E-14</v>
      </c>
      <c r="AFT19" s="138">
        <f t="shared" si="20"/>
        <v>3.1046580000000001E-14</v>
      </c>
      <c r="AFU19" s="138">
        <f t="shared" si="20"/>
        <v>3.1046587E-14</v>
      </c>
      <c r="AFV19" s="138">
        <f t="shared" si="20"/>
        <v>3.1046596999999998E-14</v>
      </c>
      <c r="AFW19" s="138">
        <f t="shared" si="20"/>
        <v>3.1046650000000001E-14</v>
      </c>
      <c r="AFX19" s="138">
        <f t="shared" si="21"/>
        <v>3.104669E-14</v>
      </c>
      <c r="AFY19" s="138">
        <f t="shared" si="21"/>
        <v>3.1046695E-14</v>
      </c>
      <c r="AFZ19" s="138" t="e">
        <f t="shared" si="21"/>
        <v>#VALUE!</v>
      </c>
      <c r="AGA19" s="139">
        <f t="shared" si="22"/>
        <v>3.1046533263157899E-14</v>
      </c>
      <c r="AGB19" s="91"/>
      <c r="AGC19" s="91"/>
      <c r="AGD19" s="91"/>
      <c r="AGE19" s="91"/>
      <c r="AGF19" s="91"/>
      <c r="AGG19" s="91"/>
      <c r="AGH19" s="91"/>
      <c r="AGI19" s="91"/>
      <c r="AGJ19" s="91"/>
      <c r="AGK19" s="91"/>
      <c r="AGL19" s="91"/>
      <c r="AGM19" s="91"/>
      <c r="AGN19" s="91"/>
      <c r="AGO19" s="91"/>
      <c r="AGP19" s="91"/>
      <c r="AGQ19" s="91"/>
      <c r="AGR19" s="91"/>
      <c r="AGS19" s="91"/>
      <c r="AGT19" s="91"/>
      <c r="AGU19" s="91"/>
      <c r="AGV19" s="91"/>
      <c r="AGW19" s="91"/>
      <c r="AGX19" s="91"/>
      <c r="AGY19" s="91"/>
      <c r="AGZ19" s="91"/>
      <c r="AHA19" s="91"/>
      <c r="AHB19" s="91"/>
      <c r="AHC19" s="91"/>
      <c r="AHD19" s="91"/>
      <c r="AHE19" s="91"/>
      <c r="AHF19" s="91"/>
      <c r="AHG19" s="91"/>
      <c r="AHH19" s="91"/>
      <c r="AHI19" s="91"/>
      <c r="AHJ19" s="91"/>
      <c r="AHK19" s="91"/>
      <c r="AHL19" s="91"/>
      <c r="AHM19" s="91"/>
      <c r="AHN19" s="91"/>
      <c r="AHO19" s="91"/>
      <c r="AHP19" s="91"/>
      <c r="AHQ19" s="91"/>
      <c r="AHR19" s="91"/>
      <c r="AHS19" s="91"/>
      <c r="AHT19" s="91"/>
      <c r="AHU19" s="91"/>
      <c r="AHV19" s="91"/>
      <c r="AHW19" s="91"/>
      <c r="AHX19" s="91"/>
      <c r="AHY19" s="91"/>
      <c r="AHZ19" s="91"/>
      <c r="AIA19" s="91"/>
      <c r="AIB19" s="91"/>
      <c r="AIC19" s="91"/>
      <c r="AID19" s="91"/>
      <c r="AIE19" s="91"/>
      <c r="AIF19" s="91"/>
      <c r="AIG19" s="91"/>
      <c r="AIH19" s="91"/>
      <c r="AII19" s="91"/>
      <c r="AIJ19" s="91"/>
      <c r="AIK19" s="91"/>
      <c r="AIL19" s="91"/>
      <c r="AIM19" s="91"/>
      <c r="AIN19" s="91"/>
      <c r="AIO19" s="91"/>
      <c r="AIP19" s="91"/>
      <c r="AIQ19" s="91"/>
      <c r="AIR19" s="91"/>
      <c r="AIS19" s="91"/>
      <c r="AIT19" s="91"/>
      <c r="AIU19" s="91"/>
      <c r="AIV19" s="91"/>
      <c r="AIW19" s="91"/>
      <c r="AIX19" s="91"/>
      <c r="AIY19" s="91"/>
      <c r="AIZ19" s="91"/>
      <c r="AJA19" s="91"/>
      <c r="AJB19" s="91"/>
      <c r="AJC19" s="91"/>
      <c r="AJD19" s="91"/>
      <c r="AJE19" s="91"/>
      <c r="AJF19" s="91"/>
      <c r="AJG19" s="91"/>
      <c r="AJH19" s="91"/>
      <c r="AJI19" s="91"/>
      <c r="AJJ19" s="91"/>
      <c r="AJK19" s="91"/>
      <c r="AJL19" s="91"/>
      <c r="AJM19" s="91"/>
      <c r="AJN19" s="91"/>
      <c r="AJO19" s="91"/>
      <c r="AJP19" s="91"/>
      <c r="AJQ19" s="91"/>
      <c r="AJR19" s="91"/>
      <c r="AJS19" s="91"/>
      <c r="AJT19" s="91"/>
      <c r="AJU19" s="91"/>
      <c r="AJV19" s="91"/>
      <c r="AJW19" s="91"/>
      <c r="AJX19" s="91"/>
      <c r="AJY19" s="91"/>
      <c r="AJZ19" s="91"/>
      <c r="AKA19" s="91"/>
      <c r="AKB19" s="91"/>
      <c r="AKC19" s="91"/>
      <c r="AKD19" s="91"/>
      <c r="AKE19" s="91"/>
      <c r="AKF19" s="91"/>
      <c r="AKG19" s="91"/>
      <c r="AKH19" s="91"/>
      <c r="AKI19" s="91"/>
      <c r="AKJ19" s="91"/>
      <c r="AKK19" s="91"/>
      <c r="AKL19" s="91"/>
      <c r="AKM19" s="91"/>
      <c r="AKN19" s="91"/>
      <c r="AKO19" s="91"/>
      <c r="AKP19" s="91"/>
      <c r="AKQ19" s="91"/>
      <c r="AKR19" s="91"/>
      <c r="AKS19" s="91"/>
      <c r="AKT19" s="91"/>
      <c r="AKU19" s="91"/>
      <c r="AKV19" s="91"/>
      <c r="AKW19" s="91"/>
      <c r="AKX19" s="91"/>
      <c r="AKY19" s="91"/>
      <c r="AKZ19" s="91"/>
      <c r="ALA19" s="91"/>
      <c r="ALB19" s="91"/>
      <c r="ALC19" s="91"/>
      <c r="ALD19" s="91"/>
      <c r="ALE19" s="91"/>
      <c r="ALF19" s="91"/>
      <c r="ALG19" s="91"/>
      <c r="ALH19" s="91"/>
      <c r="ALI19" s="91"/>
      <c r="ALJ19" s="91"/>
      <c r="ALK19" s="91"/>
      <c r="ALL19" s="91"/>
      <c r="ALM19" s="91"/>
      <c r="ALN19" s="91"/>
      <c r="ALO19" s="91"/>
      <c r="ALP19" s="91"/>
      <c r="ALQ19" s="91"/>
      <c r="ALR19" s="91"/>
      <c r="ALS19" s="91"/>
      <c r="ALT19" s="91"/>
      <c r="ALU19" s="91"/>
      <c r="ALV19" s="91"/>
      <c r="ALW19" s="91"/>
      <c r="ALX19" s="91"/>
      <c r="ALY19" s="91"/>
      <c r="ALZ19" s="91"/>
      <c r="AMA19" s="91"/>
      <c r="AMB19" s="91"/>
      <c r="AMC19" s="91"/>
      <c r="AMD19" s="91"/>
      <c r="AME19" s="91"/>
      <c r="AMF19" s="91"/>
      <c r="AMG19" s="91"/>
      <c r="AMH19" s="91"/>
      <c r="AMI19" s="91"/>
      <c r="AMJ19" s="91"/>
      <c r="AMK19" s="91"/>
      <c r="AML19" s="91"/>
      <c r="AMM19" s="91"/>
      <c r="AMN19" s="91"/>
      <c r="AMO19" s="91"/>
      <c r="AMP19" s="91"/>
      <c r="AMQ19" s="91"/>
      <c r="AMR19" s="91"/>
      <c r="AMS19" s="91"/>
      <c r="AMT19" s="91"/>
      <c r="AMU19" s="91"/>
      <c r="AMV19" s="91"/>
      <c r="AMW19" s="91"/>
      <c r="AMX19" s="91"/>
      <c r="AMY19" s="91"/>
      <c r="AMZ19" s="91"/>
      <c r="ANA19" s="91"/>
      <c r="ANB19" s="91"/>
      <c r="ANC19" s="91"/>
      <c r="AND19" s="91"/>
      <c r="ANE19" s="91"/>
      <c r="ANF19" s="91"/>
      <c r="ANG19" s="91"/>
      <c r="ANH19" s="91"/>
      <c r="ANI19" s="91"/>
      <c r="ANJ19" s="91"/>
      <c r="ANK19" s="91"/>
      <c r="ANL19" s="91"/>
      <c r="ANM19" s="91"/>
      <c r="ANN19" s="91"/>
      <c r="ANO19" s="91"/>
      <c r="ANP19" s="91"/>
      <c r="ANQ19" s="91"/>
      <c r="ANR19" s="91"/>
      <c r="ANS19" s="91"/>
      <c r="ANT19" s="91"/>
      <c r="ANU19" s="91"/>
      <c r="ANV19" s="91"/>
      <c r="ANW19" s="91"/>
      <c r="ANX19" s="91"/>
      <c r="ANY19" s="91"/>
      <c r="ANZ19" s="91"/>
      <c r="AOA19" s="91"/>
      <c r="AOB19" s="91"/>
      <c r="AOC19" s="91"/>
      <c r="AOD19" s="91"/>
      <c r="AOE19" s="91"/>
      <c r="AOF19" s="91"/>
      <c r="AOG19" s="91"/>
      <c r="AOH19" s="91"/>
      <c r="AOI19" s="91"/>
      <c r="AOJ19" s="91"/>
      <c r="AOK19" s="91"/>
      <c r="AOL19" s="91"/>
      <c r="AOM19" s="91"/>
      <c r="AON19" s="91"/>
      <c r="AOO19" s="91"/>
      <c r="AOP19" s="91"/>
      <c r="AOQ19" s="91"/>
      <c r="AOR19" s="91"/>
      <c r="AOS19" s="91"/>
      <c r="AOT19" s="91"/>
      <c r="AOU19" s="91"/>
      <c r="AOV19" s="91"/>
      <c r="AOW19" s="91"/>
      <c r="AOX19" s="91"/>
      <c r="AOY19" s="91"/>
      <c r="AOZ19" s="91"/>
      <c r="APA19" s="91"/>
      <c r="APB19" s="91"/>
      <c r="APC19" s="91"/>
      <c r="APD19" s="91"/>
      <c r="APE19" s="91"/>
      <c r="APF19" s="91"/>
      <c r="APG19" s="91"/>
      <c r="APH19" s="91"/>
      <c r="API19" s="91"/>
      <c r="APJ19" s="91"/>
      <c r="APK19" s="91"/>
      <c r="APL19" s="91"/>
      <c r="APM19" s="91"/>
      <c r="APN19" s="91"/>
      <c r="APO19" s="91"/>
      <c r="APP19" s="91"/>
      <c r="APQ19" s="91"/>
      <c r="APR19" s="91"/>
      <c r="APS19" s="91"/>
      <c r="APT19" s="91"/>
      <c r="APU19" s="91"/>
      <c r="APV19" s="91"/>
      <c r="APW19" s="91"/>
      <c r="APX19" s="91"/>
      <c r="APY19" s="91"/>
      <c r="APZ19" s="91"/>
      <c r="AQA19" s="91"/>
      <c r="AQB19" s="91"/>
      <c r="AQC19" s="91"/>
      <c r="AQD19" s="91"/>
      <c r="AQE19" s="91"/>
      <c r="AQF19" s="91"/>
      <c r="AQG19" s="91"/>
      <c r="AQH19" s="91"/>
      <c r="AQI19" s="91"/>
      <c r="AQJ19" s="91"/>
      <c r="AQK19" s="91"/>
      <c r="AQL19" s="91"/>
      <c r="AQM19" s="91"/>
      <c r="AQN19" s="91"/>
      <c r="AQO19" s="91"/>
      <c r="AQP19" s="91"/>
      <c r="AQQ19" s="91"/>
      <c r="AQR19" s="91"/>
      <c r="AQS19" s="91"/>
      <c r="AQT19" s="91"/>
      <c r="AQU19" s="91"/>
      <c r="AQV19" s="91"/>
      <c r="AQW19" s="91"/>
      <c r="AQX19" s="91"/>
      <c r="AQY19" s="91"/>
      <c r="AQZ19" s="91"/>
      <c r="ARA19" s="91"/>
      <c r="ARB19" s="91"/>
      <c r="ARC19" s="91"/>
      <c r="ARD19" s="91"/>
      <c r="ARE19" s="91"/>
      <c r="ARF19" s="91"/>
      <c r="ARG19" s="91"/>
      <c r="ARH19" s="91"/>
      <c r="ARI19" s="91"/>
      <c r="ARJ19" s="91"/>
      <c r="ARK19" s="91"/>
      <c r="ARL19" s="91"/>
      <c r="ARM19" s="91"/>
      <c r="ARN19" s="91"/>
      <c r="ARO19" s="91"/>
      <c r="ARP19" s="91"/>
      <c r="ARQ19" s="91"/>
      <c r="ARR19" s="91"/>
      <c r="ARS19" s="91"/>
      <c r="ART19" s="91"/>
      <c r="ARU19" s="91"/>
      <c r="ARV19" s="91"/>
      <c r="ARW19" s="91"/>
      <c r="ARX19" s="91"/>
      <c r="ARY19" s="91"/>
      <c r="ARZ19" s="91"/>
      <c r="ASA19" s="91"/>
      <c r="ASB19" s="91"/>
      <c r="ASC19" s="91"/>
      <c r="ASD19" s="91"/>
      <c r="ASE19" s="91"/>
      <c r="ASF19" s="91"/>
      <c r="ASG19" s="91"/>
      <c r="ASH19" s="91"/>
      <c r="ASI19" s="91"/>
      <c r="ASJ19" s="91"/>
      <c r="ASK19" s="91"/>
      <c r="ASL19" s="91"/>
      <c r="ASM19" s="91"/>
      <c r="ASN19" s="91"/>
      <c r="ASO19" s="91"/>
      <c r="ASP19" s="91"/>
      <c r="ASQ19" s="91"/>
      <c r="ASR19" s="91"/>
    </row>
    <row r="20" spans="1:1188" ht="3" customHeight="1" x14ac:dyDescent="0.25">
      <c r="A20" s="129">
        <v>15</v>
      </c>
      <c r="B20" s="130">
        <v>4.0599999999999996</v>
      </c>
      <c r="C20" s="123">
        <f>IF(ROW()-$B$4&lt;$B$112,2,3)</f>
        <v>2</v>
      </c>
      <c r="D20" s="129">
        <v>15</v>
      </c>
      <c r="E20" s="91">
        <v>0</v>
      </c>
      <c r="F20" s="92">
        <v>2.0327323000000001E-5</v>
      </c>
      <c r="G20" s="92">
        <v>4.6122019999999999E-4</v>
      </c>
      <c r="H20" s="92">
        <v>8.5517579999999996E-3</v>
      </c>
      <c r="I20" s="92">
        <v>8.5679530000000004E-2</v>
      </c>
      <c r="J20" s="92">
        <v>0.25854876999999998</v>
      </c>
      <c r="K20" s="92">
        <v>0.42125489999999999</v>
      </c>
      <c r="L20" s="92">
        <v>0.43943325</v>
      </c>
      <c r="M20" s="92">
        <v>0.30531920000000001</v>
      </c>
      <c r="N20" s="92">
        <v>0.12171431000000001</v>
      </c>
      <c r="O20" s="92">
        <v>1.9993216000000001E-2</v>
      </c>
      <c r="P20" s="92">
        <v>1.1558285E-3</v>
      </c>
      <c r="Q20" s="92">
        <v>6.7600269999999995E-5</v>
      </c>
      <c r="R20" s="92">
        <v>3.9788529999999999E-6</v>
      </c>
      <c r="S20" s="92">
        <v>2.3487259999999999E-7</v>
      </c>
      <c r="T20" s="92">
        <v>1.3875188000000001E-8</v>
      </c>
      <c r="U20" s="92">
        <v>8.1922463000000004E-10</v>
      </c>
      <c r="V20" s="92">
        <v>4.8302529999999997E-11</v>
      </c>
      <c r="W20" s="92">
        <v>2.8425845E-12</v>
      </c>
      <c r="X20" s="92">
        <v>1.6690966999999999E-13</v>
      </c>
      <c r="Y20" s="92">
        <v>9.7760650000000004E-15</v>
      </c>
      <c r="Z20" s="93">
        <v>5.7105090000000002E-16</v>
      </c>
      <c r="AA20" s="93">
        <v>3.3261563999999998E-17</v>
      </c>
      <c r="AB20" s="93">
        <v>1.9315512999999999E-18</v>
      </c>
      <c r="AC20" s="93">
        <v>1.1181835000000001E-19</v>
      </c>
      <c r="AD20" s="93">
        <v>6.4523451999999999E-21</v>
      </c>
      <c r="AE20" s="93">
        <v>3.7109224000000001E-22</v>
      </c>
      <c r="AF20" s="93">
        <v>2.1270363999999999E-23</v>
      </c>
      <c r="AG20" s="93">
        <v>1.2149907E-24</v>
      </c>
      <c r="AH20" s="93">
        <v>6.9160579999999999E-26</v>
      </c>
      <c r="AI20" s="93">
        <v>3.9230272000000002E-27</v>
      </c>
      <c r="AJ20" s="93">
        <v>2.2174615999999999E-28</v>
      </c>
      <c r="AK20" s="93">
        <v>1.2490013999999999E-29</v>
      </c>
      <c r="AL20" s="93">
        <v>7.0104687E-31</v>
      </c>
      <c r="AM20" s="93">
        <v>3.9211802999999998E-32</v>
      </c>
      <c r="AN20" s="93">
        <v>2.1856292999999999E-33</v>
      </c>
      <c r="AO20" s="93">
        <v>1.2134524E-34</v>
      </c>
      <c r="AP20" s="93">
        <v>6.6760460000000005E-36</v>
      </c>
      <c r="AQ20" s="93">
        <v>3.2745856E-37</v>
      </c>
      <c r="AR20" s="93">
        <v>0</v>
      </c>
      <c r="AS20" s="94">
        <v>0</v>
      </c>
      <c r="AT20" s="94">
        <v>2.0326884999999999E-5</v>
      </c>
      <c r="AU20" s="94">
        <v>4.6121090000000002E-4</v>
      </c>
      <c r="AV20" s="94">
        <v>8.5515859999999999E-3</v>
      </c>
      <c r="AW20" s="94">
        <v>8.5678770000000001E-2</v>
      </c>
      <c r="AX20" s="94">
        <v>0.25854737</v>
      </c>
      <c r="AY20" s="94">
        <v>0.4212533</v>
      </c>
      <c r="AZ20" s="94">
        <v>0.43943194000000002</v>
      </c>
      <c r="BA20" s="94">
        <v>0.30531847000000001</v>
      </c>
      <c r="BB20" s="94">
        <v>0.12171408</v>
      </c>
      <c r="BC20" s="94">
        <v>1.9993192999999999E-2</v>
      </c>
      <c r="BD20" s="94">
        <v>1.1558267E-3</v>
      </c>
      <c r="BE20" s="94">
        <v>6.7600160000000001E-5</v>
      </c>
      <c r="BF20" s="94">
        <v>3.9788464999999996E-6</v>
      </c>
      <c r="BG20" s="94">
        <v>2.3487218E-7</v>
      </c>
      <c r="BH20" s="94">
        <v>1.38751615E-8</v>
      </c>
      <c r="BI20" s="94">
        <v>8.1922324000000005E-10</v>
      </c>
      <c r="BJ20" s="94">
        <v>4.8302441999999998E-11</v>
      </c>
      <c r="BK20" s="94">
        <v>2.842579E-12</v>
      </c>
      <c r="BL20" s="94">
        <v>1.6690935E-13</v>
      </c>
      <c r="BM20" s="94">
        <v>9.7760449999999993E-15</v>
      </c>
      <c r="BN20" s="94">
        <v>5.710499E-16</v>
      </c>
      <c r="BO20" s="94">
        <v>3.3261508E-17</v>
      </c>
      <c r="BP20" s="94">
        <v>1.9315481999999998E-18</v>
      </c>
      <c r="BQ20" s="94">
        <v>1.1181812E-19</v>
      </c>
      <c r="BR20" s="94">
        <v>6.4523315000000001E-21</v>
      </c>
      <c r="BS20" s="94">
        <v>3.7109142999999998E-22</v>
      </c>
      <c r="BT20" s="94">
        <v>2.1270323000000001E-23</v>
      </c>
      <c r="BU20" s="94">
        <v>1.2149884E-24</v>
      </c>
      <c r="BV20" s="94">
        <v>6.9160465000000001E-26</v>
      </c>
      <c r="BW20" s="94">
        <v>3.9230209999999998E-27</v>
      </c>
      <c r="BX20" s="94">
        <v>2.2174572E-28</v>
      </c>
      <c r="BY20" s="94">
        <v>1.2489998E-29</v>
      </c>
      <c r="BZ20" s="94">
        <v>7.010461E-31</v>
      </c>
      <c r="CA20" s="94">
        <v>3.9211769999999998E-32</v>
      </c>
      <c r="CB20" s="94">
        <v>2.1856180000000001E-33</v>
      </c>
      <c r="CC20" s="94">
        <v>1.2133788E-34</v>
      </c>
      <c r="CD20" s="94">
        <v>6.6683600000000004E-36</v>
      </c>
      <c r="CE20" s="94">
        <v>3.2560098E-37</v>
      </c>
      <c r="CF20" s="94">
        <v>0</v>
      </c>
      <c r="CG20" s="94">
        <v>0</v>
      </c>
      <c r="CH20" s="94">
        <v>2.032705E-5</v>
      </c>
      <c r="CI20" s="94">
        <v>4.6121410000000003E-4</v>
      </c>
      <c r="CJ20" s="94">
        <v>8.5516419999999999E-3</v>
      </c>
      <c r="CK20" s="94">
        <v>8.5679060000000001E-2</v>
      </c>
      <c r="CL20" s="94">
        <v>0.25854787000000001</v>
      </c>
      <c r="CM20" s="94">
        <v>0.42125380000000001</v>
      </c>
      <c r="CN20" s="94">
        <v>0.4394322</v>
      </c>
      <c r="CO20" s="94">
        <v>0.30531861999999999</v>
      </c>
      <c r="CP20" s="94">
        <v>0.12171412</v>
      </c>
      <c r="CQ20" s="94">
        <v>1.9993197000000001E-2</v>
      </c>
      <c r="CR20" s="94">
        <v>1.1558268E-3</v>
      </c>
      <c r="CS20" s="94">
        <v>6.760014E-5</v>
      </c>
      <c r="CT20" s="94">
        <v>3.9788449999999997E-6</v>
      </c>
      <c r="CU20" s="94">
        <v>2.3487213000000001E-7</v>
      </c>
      <c r="CV20" s="94">
        <v>1.38751615E-8</v>
      </c>
      <c r="CW20" s="94">
        <v>8.1922319999999998E-10</v>
      </c>
      <c r="CX20" s="94">
        <v>4.8302460000000002E-11</v>
      </c>
      <c r="CY20" s="94">
        <v>2.8425807999999998E-12</v>
      </c>
      <c r="CZ20" s="94">
        <v>1.6690943999999999E-13</v>
      </c>
      <c r="DA20" s="94">
        <v>9.77605E-15</v>
      </c>
      <c r="DB20" s="94">
        <v>5.7105024000000004E-16</v>
      </c>
      <c r="DC20" s="94">
        <v>3.3261528000000003E-17</v>
      </c>
      <c r="DD20" s="94">
        <v>1.9315499999999999E-18</v>
      </c>
      <c r="DE20" s="94">
        <v>1.1181828E-19</v>
      </c>
      <c r="DF20" s="94">
        <v>6.4523410000000001E-21</v>
      </c>
      <c r="DG20" s="94">
        <v>3.7109196000000001E-22</v>
      </c>
      <c r="DH20" s="94">
        <v>2.1270352999999999E-23</v>
      </c>
      <c r="DI20" s="94">
        <v>1.2149905E-24</v>
      </c>
      <c r="DJ20" s="94">
        <v>6.916061E-26</v>
      </c>
      <c r="DK20" s="94">
        <v>3.9230289999999996E-27</v>
      </c>
      <c r="DL20" s="94">
        <v>2.2174609999999998E-28</v>
      </c>
      <c r="DM20" s="94">
        <v>1.2490007E-29</v>
      </c>
      <c r="DN20" s="94">
        <v>7.0104615999999996E-31</v>
      </c>
      <c r="DO20" s="94">
        <v>3.9211799999999998E-32</v>
      </c>
      <c r="DP20" s="94">
        <v>2.1856231000000002E-33</v>
      </c>
      <c r="DQ20" s="94">
        <v>1.2133812999999999E-34</v>
      </c>
      <c r="DR20" s="94">
        <v>6.6683280000000005E-36</v>
      </c>
      <c r="DS20" s="94">
        <v>3.2560283999999998E-37</v>
      </c>
      <c r="DT20" s="94">
        <v>0</v>
      </c>
      <c r="DU20" s="94">
        <v>0</v>
      </c>
      <c r="DV20" s="94">
        <v>2.0327083000000001E-5</v>
      </c>
      <c r="DW20" s="94">
        <v>4.6121456999999999E-4</v>
      </c>
      <c r="DX20" s="94">
        <v>8.5516480000000002E-3</v>
      </c>
      <c r="DY20" s="94">
        <v>8.5679099999999994E-2</v>
      </c>
      <c r="DZ20" s="94">
        <v>0.25854796000000002</v>
      </c>
      <c r="EA20" s="94">
        <v>0.42125394999999999</v>
      </c>
      <c r="EB20" s="94">
        <v>0.43943231999999999</v>
      </c>
      <c r="EC20" s="94">
        <v>0.30531865000000002</v>
      </c>
      <c r="ED20" s="94">
        <v>0.12171412</v>
      </c>
      <c r="EE20" s="94">
        <v>1.9993199E-2</v>
      </c>
      <c r="EF20" s="94">
        <v>1.1558269999999999E-3</v>
      </c>
      <c r="EG20" s="94">
        <v>6.7600160000000001E-5</v>
      </c>
      <c r="EH20" s="94">
        <v>3.9788470000000002E-6</v>
      </c>
      <c r="EI20" s="94">
        <v>2.3487223E-7</v>
      </c>
      <c r="EJ20" s="94">
        <v>1.3875168000000001E-8</v>
      </c>
      <c r="EK20" s="94">
        <v>8.192236E-10</v>
      </c>
      <c r="EL20" s="94">
        <v>4.8302496999999998E-11</v>
      </c>
      <c r="EM20" s="94">
        <v>2.8425832E-12</v>
      </c>
      <c r="EN20" s="94">
        <v>1.6690963E-13</v>
      </c>
      <c r="EO20" s="94">
        <v>9.7760595999999998E-15</v>
      </c>
      <c r="EP20" s="94">
        <v>5.7105080000000003E-16</v>
      </c>
      <c r="EQ20" s="94">
        <v>3.326156E-17</v>
      </c>
      <c r="ER20" s="94">
        <v>1.9315520000000001E-18</v>
      </c>
      <c r="ES20" s="94">
        <v>1.1181838000000001E-19</v>
      </c>
      <c r="ET20" s="94">
        <v>6.4523451999999999E-21</v>
      </c>
      <c r="EU20" s="94">
        <v>3.7109218999999999E-22</v>
      </c>
      <c r="EV20" s="94">
        <v>2.1270358000000001E-23</v>
      </c>
      <c r="EW20" s="94">
        <v>1.2149898999999999E-24</v>
      </c>
      <c r="EX20" s="94">
        <v>6.9160529999999994E-26</v>
      </c>
      <c r="EY20" s="94">
        <v>3.9230244999999997E-27</v>
      </c>
      <c r="EZ20" s="94">
        <v>2.2174584000000001E-28</v>
      </c>
      <c r="FA20" s="94">
        <v>1.2489994E-29</v>
      </c>
      <c r="FB20" s="94">
        <v>7.0104540000000002E-31</v>
      </c>
      <c r="FC20" s="94">
        <v>3.9211769999999998E-32</v>
      </c>
      <c r="FD20" s="94">
        <v>2.185623E-33</v>
      </c>
      <c r="FE20" s="94">
        <v>1.2133796999999999E-34</v>
      </c>
      <c r="FF20" s="94">
        <v>6.6683329999999997E-36</v>
      </c>
      <c r="FG20" s="94">
        <v>3.2560266000000001E-37</v>
      </c>
      <c r="FH20" s="94">
        <v>0</v>
      </c>
      <c r="FI20" s="94">
        <v>0</v>
      </c>
      <c r="FJ20" s="94">
        <v>2.0327029999999999E-5</v>
      </c>
      <c r="FK20" s="94">
        <v>4.6121364000000002E-4</v>
      </c>
      <c r="FL20" s="94">
        <v>8.5516310000000005E-3</v>
      </c>
      <c r="FM20" s="94">
        <v>8.5679024000000006E-2</v>
      </c>
      <c r="FN20" s="94">
        <v>0.2585479</v>
      </c>
      <c r="FO20" s="94">
        <v>0.42125397999999997</v>
      </c>
      <c r="FP20" s="94">
        <v>0.43943238000000001</v>
      </c>
      <c r="FQ20" s="94">
        <v>0.30531865000000002</v>
      </c>
      <c r="FR20" s="94">
        <v>0.12171406999999999</v>
      </c>
      <c r="FS20" s="94">
        <v>1.9993166E-2</v>
      </c>
      <c r="FT20" s="94">
        <v>1.1558254E-3</v>
      </c>
      <c r="FU20" s="94">
        <v>6.7600059999999994E-5</v>
      </c>
      <c r="FV20" s="94">
        <v>3.9788410000000004E-6</v>
      </c>
      <c r="FW20" s="94">
        <v>2.3487188E-7</v>
      </c>
      <c r="FX20" s="94">
        <v>1.38751455E-8</v>
      </c>
      <c r="FY20" s="94">
        <v>8.192223E-10</v>
      </c>
      <c r="FZ20" s="94">
        <v>4.8302414000000001E-11</v>
      </c>
      <c r="GA20" s="94">
        <v>2.8425786000000002E-12</v>
      </c>
      <c r="GB20" s="94">
        <v>1.6690936000000001E-13</v>
      </c>
      <c r="GC20" s="94">
        <v>9.7760470000000005E-15</v>
      </c>
      <c r="GD20" s="94">
        <v>5.710499E-16</v>
      </c>
      <c r="GE20" s="94">
        <v>3.3261498000000002E-17</v>
      </c>
      <c r="GF20" s="94">
        <v>1.9315474E-18</v>
      </c>
      <c r="GG20" s="94">
        <v>1.1181812E-19</v>
      </c>
      <c r="GH20" s="94">
        <v>6.4523303E-21</v>
      </c>
      <c r="GI20" s="94">
        <v>3.7109128000000002E-22</v>
      </c>
      <c r="GJ20" s="94">
        <v>2.1270295000000001E-23</v>
      </c>
      <c r="GK20" s="94">
        <v>1.2149865E-24</v>
      </c>
      <c r="GL20" s="94">
        <v>6.9160354000000006E-26</v>
      </c>
      <c r="GM20" s="94">
        <v>3.9230164999999999E-27</v>
      </c>
      <c r="GN20" s="94">
        <v>2.2174572E-28</v>
      </c>
      <c r="GO20" s="94">
        <v>1.2490018E-29</v>
      </c>
      <c r="GP20" s="94">
        <v>7.0104770000000003E-31</v>
      </c>
      <c r="GQ20" s="94">
        <v>3.9211787999999998E-32</v>
      </c>
      <c r="GR20" s="94">
        <v>2.1856187E-33</v>
      </c>
      <c r="GS20" s="94">
        <v>1.2133811999999999E-34</v>
      </c>
      <c r="GT20" s="94">
        <v>6.6683340000000006E-36</v>
      </c>
      <c r="GU20" s="94">
        <v>3.2560274999999999E-37</v>
      </c>
      <c r="GV20" s="94">
        <v>0</v>
      </c>
      <c r="GW20" s="94">
        <v>0</v>
      </c>
      <c r="GX20" s="94">
        <v>2.0326996999999999E-5</v>
      </c>
      <c r="GY20" s="94">
        <v>4.6121283000000001E-4</v>
      </c>
      <c r="GZ20" s="94">
        <v>8.5516099999999994E-3</v>
      </c>
      <c r="HA20" s="94">
        <v>8.5678900000000002E-2</v>
      </c>
      <c r="HB20" s="94">
        <v>0.25854771999999998</v>
      </c>
      <c r="HC20" s="94">
        <v>0.42125380000000001</v>
      </c>
      <c r="HD20" s="94">
        <v>0.4394322</v>
      </c>
      <c r="HE20" s="94">
        <v>0.30531852999999998</v>
      </c>
      <c r="HF20" s="94">
        <v>0.12171398999999999</v>
      </c>
      <c r="HG20" s="94">
        <v>1.9993150000000001E-2</v>
      </c>
      <c r="HH20" s="94">
        <v>1.1558244000000001E-3</v>
      </c>
      <c r="HI20" s="94">
        <v>6.7600004999999997E-5</v>
      </c>
      <c r="HJ20" s="94">
        <v>3.9788374000000001E-6</v>
      </c>
      <c r="HK20" s="94">
        <v>2.3487159000000001E-7</v>
      </c>
      <c r="HL20" s="94">
        <v>1.3875124E-8</v>
      </c>
      <c r="HM20" s="94">
        <v>8.19221E-10</v>
      </c>
      <c r="HN20" s="94">
        <v>4.8302324000000001E-11</v>
      </c>
      <c r="HO20" s="94">
        <v>2.8425727E-12</v>
      </c>
      <c r="HP20" s="94">
        <v>1.66909E-13</v>
      </c>
      <c r="HQ20" s="94">
        <v>9.7760249999999997E-15</v>
      </c>
      <c r="HR20" s="94">
        <v>5.7104854000000005E-16</v>
      </c>
      <c r="HS20" s="94">
        <v>3.3261411999999998E-17</v>
      </c>
      <c r="HT20" s="94">
        <v>1.9315426000000002E-18</v>
      </c>
      <c r="HU20" s="94">
        <v>1.1181782000000001E-19</v>
      </c>
      <c r="HV20" s="94">
        <v>6.4523137E-21</v>
      </c>
      <c r="HW20" s="94">
        <v>3.7109037E-22</v>
      </c>
      <c r="HX20" s="94">
        <v>2.1270259000000001E-23</v>
      </c>
      <c r="HY20" s="94">
        <v>1.2149852E-24</v>
      </c>
      <c r="HZ20" s="94">
        <v>6.9160354000000006E-26</v>
      </c>
      <c r="IA20" s="94">
        <v>3.9230152999999998E-27</v>
      </c>
      <c r="IB20" s="94">
        <v>2.2174531000000002E-28</v>
      </c>
      <c r="IC20" s="94">
        <v>1.2489978E-29</v>
      </c>
      <c r="ID20" s="94">
        <v>7.0104593000000001E-31</v>
      </c>
      <c r="IE20" s="94">
        <v>3.9211753E-32</v>
      </c>
      <c r="IF20" s="94">
        <v>2.1856163000000001E-33</v>
      </c>
      <c r="IG20" s="94">
        <v>1.21338E-34</v>
      </c>
      <c r="IH20" s="94">
        <v>6.6683150000000006E-36</v>
      </c>
      <c r="II20" s="94">
        <v>3.2560201E-37</v>
      </c>
      <c r="IJ20" s="94">
        <v>0</v>
      </c>
      <c r="IK20" s="94">
        <v>0</v>
      </c>
      <c r="IL20" s="94">
        <v>2.0326961E-5</v>
      </c>
      <c r="IM20" s="94">
        <v>4.6121178000000003E-4</v>
      </c>
      <c r="IN20" s="94">
        <v>8.5515880000000006E-3</v>
      </c>
      <c r="IO20" s="94">
        <v>8.5678770000000001E-2</v>
      </c>
      <c r="IP20" s="94">
        <v>0.25854754000000002</v>
      </c>
      <c r="IQ20" s="94">
        <v>0.42125356000000003</v>
      </c>
      <c r="IR20" s="94">
        <v>0.43943199999999999</v>
      </c>
      <c r="IS20" s="94">
        <v>0.30531836000000001</v>
      </c>
      <c r="IT20" s="94">
        <v>0.12171389000000001</v>
      </c>
      <c r="IU20" s="94">
        <v>1.9993136000000002E-2</v>
      </c>
      <c r="IV20" s="94">
        <v>1.1558236E-3</v>
      </c>
      <c r="IW20" s="94">
        <v>6.7599953999999997E-5</v>
      </c>
      <c r="IX20" s="94">
        <v>3.9788333E-6</v>
      </c>
      <c r="IY20" s="94">
        <v>2.3487137E-7</v>
      </c>
      <c r="IZ20" s="94">
        <v>1.387511E-8</v>
      </c>
      <c r="JA20" s="94">
        <v>8.1922010000000002E-10</v>
      </c>
      <c r="JB20" s="94">
        <v>4.8302260000000003E-11</v>
      </c>
      <c r="JC20" s="94">
        <v>2.8425693000000001E-12</v>
      </c>
      <c r="JD20" s="94">
        <v>1.6690879E-13</v>
      </c>
      <c r="JE20" s="94">
        <v>9.7760130000000003E-15</v>
      </c>
      <c r="JF20" s="94">
        <v>5.7104774999999999E-16</v>
      </c>
      <c r="JG20" s="94">
        <v>3.3261375999999997E-17</v>
      </c>
      <c r="JH20" s="94">
        <v>1.9315406E-18</v>
      </c>
      <c r="JI20" s="94">
        <v>1.1181772000000001E-19</v>
      </c>
      <c r="JJ20" s="94">
        <v>6.4523092999999996E-21</v>
      </c>
      <c r="JK20" s="94">
        <v>3.7109024000000001E-22</v>
      </c>
      <c r="JL20" s="94">
        <v>2.1270251999999999E-23</v>
      </c>
      <c r="JM20" s="94">
        <v>1.2149849000000001E-24</v>
      </c>
      <c r="JN20" s="94">
        <v>6.9160354000000006E-26</v>
      </c>
      <c r="JO20" s="94">
        <v>3.9230183999999997E-27</v>
      </c>
      <c r="JP20" s="94">
        <v>2.2174545999999998E-28</v>
      </c>
      <c r="JQ20" s="94">
        <v>1.24899604E-29</v>
      </c>
      <c r="JR20" s="94">
        <v>7.0104353000000001E-31</v>
      </c>
      <c r="JS20" s="94">
        <v>3.9211694000000001E-32</v>
      </c>
      <c r="JT20" s="94">
        <v>2.1856174E-33</v>
      </c>
      <c r="JU20" s="94">
        <v>1.2133792000000001E-34</v>
      </c>
      <c r="JV20" s="94">
        <v>6.6683079999999995E-36</v>
      </c>
      <c r="JW20" s="94">
        <v>3.2560155999999999E-37</v>
      </c>
      <c r="JX20" s="94">
        <v>0</v>
      </c>
      <c r="JY20" s="94">
        <v>0</v>
      </c>
      <c r="JZ20" s="94">
        <v>2.0326951999999999E-5</v>
      </c>
      <c r="KA20" s="94">
        <v>4.6121151999999998E-4</v>
      </c>
      <c r="KB20" s="94">
        <v>8.5515829999999998E-3</v>
      </c>
      <c r="KC20" s="94">
        <v>8.5678770000000001E-2</v>
      </c>
      <c r="KD20" s="94">
        <v>0.25854748</v>
      </c>
      <c r="KE20" s="94">
        <v>0.42125338000000001</v>
      </c>
      <c r="KF20" s="94">
        <v>0.43943176</v>
      </c>
      <c r="KG20" s="94">
        <v>0.30531815000000001</v>
      </c>
      <c r="KH20" s="94">
        <v>0.12171382</v>
      </c>
      <c r="KI20" s="94">
        <v>1.9993117000000001E-2</v>
      </c>
      <c r="KJ20" s="94">
        <v>1.1558216E-3</v>
      </c>
      <c r="KK20" s="94">
        <v>6.7599830000000005E-5</v>
      </c>
      <c r="KL20" s="94">
        <v>3.9788264999999999E-6</v>
      </c>
      <c r="KM20" s="94">
        <v>2.3487094000000001E-7</v>
      </c>
      <c r="KN20" s="94">
        <v>1.38750815E-8</v>
      </c>
      <c r="KO20" s="94">
        <v>8.192184E-10</v>
      </c>
      <c r="KP20" s="94">
        <v>4.8302157000000002E-11</v>
      </c>
      <c r="KQ20" s="94">
        <v>2.8425630000000001E-12</v>
      </c>
      <c r="KR20" s="94">
        <v>1.669084E-13</v>
      </c>
      <c r="KS20" s="94">
        <v>9.7759930000000008E-15</v>
      </c>
      <c r="KT20" s="94">
        <v>5.7104690000000005E-16</v>
      </c>
      <c r="KU20" s="94">
        <v>3.3261329999999998E-17</v>
      </c>
      <c r="KV20" s="94">
        <v>1.931538E-18</v>
      </c>
      <c r="KW20" s="94">
        <v>1.1181763999999999E-19</v>
      </c>
      <c r="KX20" s="94">
        <v>6.4523085000000001E-21</v>
      </c>
      <c r="KY20" s="94">
        <v>3.7109027000000001E-22</v>
      </c>
      <c r="KZ20" s="94">
        <v>2.1270248999999999E-23</v>
      </c>
      <c r="LA20" s="94">
        <v>1.2149837E-24</v>
      </c>
      <c r="LB20" s="94">
        <v>6.9160239999999997E-26</v>
      </c>
      <c r="LC20" s="94">
        <v>3.923013E-27</v>
      </c>
      <c r="LD20" s="94">
        <v>2.2174535999999998E-28</v>
      </c>
      <c r="LE20" s="94">
        <v>1.2489962999999999E-29</v>
      </c>
      <c r="LF20" s="94">
        <v>7.0104329999999997E-31</v>
      </c>
      <c r="LG20" s="94">
        <v>3.9211667000000001E-32</v>
      </c>
      <c r="LH20" s="94">
        <v>2.1856174E-33</v>
      </c>
      <c r="LI20" s="94">
        <v>1.2133783E-34</v>
      </c>
      <c r="LJ20" s="94">
        <v>6.6683060000000003E-36</v>
      </c>
      <c r="LK20" s="94">
        <v>3.2560154000000001E-37</v>
      </c>
      <c r="LL20" s="94">
        <v>0</v>
      </c>
      <c r="LM20" s="94">
        <v>0</v>
      </c>
      <c r="LN20" s="94">
        <v>2.0326923E-5</v>
      </c>
      <c r="LO20" s="94">
        <v>4.6121093000000001E-4</v>
      </c>
      <c r="LP20" s="94">
        <v>8.5515739999999993E-3</v>
      </c>
      <c r="LQ20" s="94">
        <v>8.5678734000000006E-2</v>
      </c>
      <c r="LR20" s="94">
        <v>0.25854743000000002</v>
      </c>
      <c r="LS20" s="94">
        <v>0.42125335000000003</v>
      </c>
      <c r="LT20" s="94">
        <v>0.43943169999999998</v>
      </c>
      <c r="LU20" s="94">
        <v>0.30531809999999998</v>
      </c>
      <c r="LV20" s="94">
        <v>0.121713825</v>
      </c>
      <c r="LW20" s="94">
        <v>1.9993125E-2</v>
      </c>
      <c r="LX20" s="94">
        <v>1.1558222E-3</v>
      </c>
      <c r="LY20" s="94">
        <v>6.7599830000000005E-5</v>
      </c>
      <c r="LZ20" s="94">
        <v>3.9788260000000002E-6</v>
      </c>
      <c r="MA20" s="94">
        <v>2.3487094000000001E-7</v>
      </c>
      <c r="MB20" s="94">
        <v>1.3875083E-8</v>
      </c>
      <c r="MC20" s="94">
        <v>8.1921850000000003E-10</v>
      </c>
      <c r="MD20" s="94">
        <v>4.8302159999999997E-11</v>
      </c>
      <c r="ME20" s="94">
        <v>2.8425633999999999E-12</v>
      </c>
      <c r="MF20" s="94">
        <v>1.6690844E-13</v>
      </c>
      <c r="MG20" s="94">
        <v>9.7759960000000002E-15</v>
      </c>
      <c r="MH20" s="94">
        <v>5.7104717E-16</v>
      </c>
      <c r="MI20" s="94">
        <v>3.3261356000000001E-17</v>
      </c>
      <c r="MJ20" s="94">
        <v>1.9315402999999999E-18</v>
      </c>
      <c r="MK20" s="94">
        <v>1.1181775999999999E-19</v>
      </c>
      <c r="ML20" s="94">
        <v>6.4523149999999997E-21</v>
      </c>
      <c r="MM20" s="94">
        <v>3.7109082000000002E-22</v>
      </c>
      <c r="MN20" s="94">
        <v>2.1270284000000001E-23</v>
      </c>
      <c r="MO20" s="94">
        <v>1.2149854E-24</v>
      </c>
      <c r="MP20" s="94">
        <v>6.9160239999999997E-26</v>
      </c>
      <c r="MQ20" s="94">
        <v>3.9230087000000001E-27</v>
      </c>
      <c r="MR20" s="94">
        <v>2.2174527000000002E-28</v>
      </c>
      <c r="MS20" s="94">
        <v>1.24899754E-29</v>
      </c>
      <c r="MT20" s="94">
        <v>7.0104485000000001E-31</v>
      </c>
      <c r="MU20" s="94">
        <v>3.9211732E-32</v>
      </c>
      <c r="MV20" s="94">
        <v>2.1856191999999999E-33</v>
      </c>
      <c r="MW20" s="94">
        <v>1.2133784E-34</v>
      </c>
      <c r="MX20" s="94">
        <v>6.66831E-36</v>
      </c>
      <c r="MY20" s="94">
        <v>3.2560174000000001E-37</v>
      </c>
      <c r="MZ20" s="94">
        <v>0</v>
      </c>
      <c r="NA20" s="94">
        <v>0</v>
      </c>
      <c r="NB20" s="94">
        <v>2.0326888000000001E-5</v>
      </c>
      <c r="NC20" s="94">
        <v>4.6121011999999999E-4</v>
      </c>
      <c r="ND20" s="94">
        <v>8.5515560000000001E-3</v>
      </c>
      <c r="NE20" s="94">
        <v>8.5678649999999995E-2</v>
      </c>
      <c r="NF20" s="94">
        <v>0.25854737</v>
      </c>
      <c r="NG20" s="94">
        <v>0.42125356000000003</v>
      </c>
      <c r="NH20" s="94">
        <v>0.43943194000000002</v>
      </c>
      <c r="NI20" s="94">
        <v>0.30531817999999999</v>
      </c>
      <c r="NJ20" s="94">
        <v>0.12171389000000001</v>
      </c>
      <c r="NK20" s="94">
        <v>1.9993136000000002E-2</v>
      </c>
      <c r="NL20" s="94">
        <v>1.1558229E-3</v>
      </c>
      <c r="NM20" s="94">
        <v>6.7599889999999996E-5</v>
      </c>
      <c r="NN20" s="94">
        <v>3.9788279999999998E-6</v>
      </c>
      <c r="NO20" s="94">
        <v>2.3487097999999999E-7</v>
      </c>
      <c r="NP20" s="94">
        <v>1.3875085000000001E-8</v>
      </c>
      <c r="NQ20" s="94">
        <v>8.1921875E-10</v>
      </c>
      <c r="NR20" s="94">
        <v>4.8302190000000001E-11</v>
      </c>
      <c r="NS20" s="94">
        <v>2.8425652000000001E-12</v>
      </c>
      <c r="NT20" s="94">
        <v>1.6690856E-13</v>
      </c>
      <c r="NU20" s="94">
        <v>9.7760050000000002E-15</v>
      </c>
      <c r="NV20" s="94">
        <v>5.710477E-16</v>
      </c>
      <c r="NW20" s="94">
        <v>3.326139E-17</v>
      </c>
      <c r="NX20" s="94">
        <v>1.9315427999999998E-18</v>
      </c>
      <c r="NY20" s="94">
        <v>1.1181785999999999E-19</v>
      </c>
      <c r="NZ20" s="94">
        <v>6.4523185999999998E-21</v>
      </c>
      <c r="OA20" s="94">
        <v>3.7109089999999999E-22</v>
      </c>
      <c r="OB20" s="94">
        <v>2.1270293E-23</v>
      </c>
      <c r="OC20" s="94">
        <v>1.2149863000000001E-24</v>
      </c>
      <c r="OD20" s="94">
        <v>6.9160305000000002E-26</v>
      </c>
      <c r="OE20" s="94">
        <v>3.9230099999999998E-27</v>
      </c>
      <c r="OF20" s="94">
        <v>2.2174512000000001E-28</v>
      </c>
      <c r="OG20" s="94">
        <v>1.2489978E-29</v>
      </c>
      <c r="OH20" s="94">
        <v>7.0104579999999996E-31</v>
      </c>
      <c r="OI20" s="94">
        <v>3.9211784999999998E-32</v>
      </c>
      <c r="OJ20" s="94">
        <v>2.1856204999999999E-33</v>
      </c>
      <c r="OK20" s="94">
        <v>1.2133787E-34</v>
      </c>
      <c r="OL20" s="94">
        <v>6.6683145999999997E-36</v>
      </c>
      <c r="OM20" s="94">
        <v>3.2560185000000001E-37</v>
      </c>
      <c r="ON20" s="94">
        <v>0</v>
      </c>
      <c r="OO20" s="94">
        <v>0</v>
      </c>
      <c r="OP20" s="94">
        <v>2.0326839999999999E-5</v>
      </c>
      <c r="OQ20" s="94">
        <v>4.6120880000000001E-4</v>
      </c>
      <c r="OR20" s="94">
        <v>8.5515339999999995E-3</v>
      </c>
      <c r="OS20" s="94">
        <v>8.5678599999999994E-2</v>
      </c>
      <c r="OT20" s="94">
        <v>0.25854725000000001</v>
      </c>
      <c r="OU20" s="94">
        <v>0.42125347000000002</v>
      </c>
      <c r="OV20" s="94">
        <v>0.43943208</v>
      </c>
      <c r="OW20" s="94">
        <v>0.30531836000000001</v>
      </c>
      <c r="OX20" s="94">
        <v>0.12171395</v>
      </c>
      <c r="OY20" s="94">
        <v>1.9993153999999999E-2</v>
      </c>
      <c r="OZ20" s="94">
        <v>1.1558242E-3</v>
      </c>
      <c r="PA20" s="94">
        <v>6.7599970000000001E-5</v>
      </c>
      <c r="PB20" s="94">
        <v>3.9788330000000002E-6</v>
      </c>
      <c r="PC20" s="94">
        <v>2.3487127000000001E-7</v>
      </c>
      <c r="PD20" s="94">
        <v>1.3875107E-8</v>
      </c>
      <c r="PE20" s="94">
        <v>8.1921985999999999E-10</v>
      </c>
      <c r="PF20" s="94">
        <v>4.8302270000000002E-11</v>
      </c>
      <c r="PG20" s="94">
        <v>2.8425701000000001E-12</v>
      </c>
      <c r="PH20" s="94">
        <v>1.6690889999999999E-13</v>
      </c>
      <c r="PI20" s="94">
        <v>9.7760220000000003E-15</v>
      </c>
      <c r="PJ20" s="94">
        <v>5.7104870000000002E-16</v>
      </c>
      <c r="PK20" s="94">
        <v>3.3261455E-17</v>
      </c>
      <c r="PL20" s="94">
        <v>1.9315467999999998E-18</v>
      </c>
      <c r="PM20" s="94">
        <v>1.1181807000000001E-19</v>
      </c>
      <c r="PN20" s="94">
        <v>6.4523287000000002E-21</v>
      </c>
      <c r="PO20" s="94">
        <v>3.7109129999999999E-22</v>
      </c>
      <c r="PP20" s="94">
        <v>2.1270310000000001E-23</v>
      </c>
      <c r="PQ20" s="94">
        <v>1.2149877000000001E-24</v>
      </c>
      <c r="PR20" s="94">
        <v>6.9160434E-26</v>
      </c>
      <c r="PS20" s="94">
        <v>3.9230180000000004E-27</v>
      </c>
      <c r="PT20" s="94">
        <v>2.2174555999999999E-28</v>
      </c>
      <c r="PU20" s="94">
        <v>1.2489995E-29</v>
      </c>
      <c r="PV20" s="94">
        <v>7.0104660000000002E-31</v>
      </c>
      <c r="PW20" s="94">
        <v>3.9211832000000002E-32</v>
      </c>
      <c r="PX20" s="94">
        <v>2.1856227000000001E-33</v>
      </c>
      <c r="PY20" s="94">
        <v>1.2133796999999999E-34</v>
      </c>
      <c r="PZ20" s="94">
        <v>6.6683199999999998E-36</v>
      </c>
      <c r="QA20" s="94">
        <v>3.2560208000000001E-37</v>
      </c>
      <c r="QB20" s="94">
        <v>0</v>
      </c>
      <c r="QC20" s="94">
        <v>0</v>
      </c>
      <c r="QD20" s="94">
        <v>2.0326856E-5</v>
      </c>
      <c r="QE20" s="94">
        <v>4.6120907000000001E-4</v>
      </c>
      <c r="QF20" s="94">
        <v>8.5515379999999992E-3</v>
      </c>
      <c r="QG20" s="94">
        <v>8.5678525000000005E-2</v>
      </c>
      <c r="QH20" s="94">
        <v>0.25854695</v>
      </c>
      <c r="QI20" s="94">
        <v>0.4212533</v>
      </c>
      <c r="QJ20" s="94">
        <v>0.43943205000000002</v>
      </c>
      <c r="QK20" s="94">
        <v>0.3053186</v>
      </c>
      <c r="QL20" s="94">
        <v>0.12171412</v>
      </c>
      <c r="QM20" s="94">
        <v>1.9993197000000001E-2</v>
      </c>
      <c r="QN20" s="94">
        <v>1.1558267E-3</v>
      </c>
      <c r="QO20" s="94">
        <v>6.7600115000000005E-5</v>
      </c>
      <c r="QP20" s="94">
        <v>3.9788419999999998E-6</v>
      </c>
      <c r="QQ20" s="94">
        <v>2.3487182E-7</v>
      </c>
      <c r="QR20" s="94">
        <v>1.3875139E-8</v>
      </c>
      <c r="QS20" s="94">
        <v>8.1922200000000001E-10</v>
      </c>
      <c r="QT20" s="94">
        <v>4.8302390000000001E-11</v>
      </c>
      <c r="QU20" s="94">
        <v>2.8425775E-12</v>
      </c>
      <c r="QV20" s="94">
        <v>1.6690933E-13</v>
      </c>
      <c r="QW20" s="94">
        <v>9.7760480000000003E-15</v>
      </c>
      <c r="QX20" s="94">
        <v>5.7105020000000004E-16</v>
      </c>
      <c r="QY20" s="94">
        <v>3.3261538000000001E-17</v>
      </c>
      <c r="QZ20" s="94">
        <v>1.9315509999999998E-18</v>
      </c>
      <c r="RA20" s="94">
        <v>1.1181829999999999E-19</v>
      </c>
      <c r="RB20" s="94">
        <v>6.4523415999999997E-21</v>
      </c>
      <c r="RC20" s="94">
        <v>3.7109190000000001E-22</v>
      </c>
      <c r="RD20" s="94">
        <v>2.1270339999999999E-23</v>
      </c>
      <c r="RE20" s="94">
        <v>1.2149896E-24</v>
      </c>
      <c r="RF20" s="94">
        <v>6.9160570000000003E-26</v>
      </c>
      <c r="RG20" s="94">
        <v>3.9230289999999996E-27</v>
      </c>
      <c r="RH20" s="94">
        <v>2.2174629999999999E-28</v>
      </c>
      <c r="RI20" s="94">
        <v>1.2490032600000001E-29</v>
      </c>
      <c r="RJ20" s="94">
        <v>7.0104809999999998E-31</v>
      </c>
      <c r="RK20" s="94">
        <v>3.9211904999999998E-32</v>
      </c>
      <c r="RL20" s="94">
        <v>2.1856266000000001E-33</v>
      </c>
      <c r="RM20" s="94">
        <v>1.2133821E-34</v>
      </c>
      <c r="RN20" s="94">
        <v>6.6683350000000002E-36</v>
      </c>
      <c r="RO20" s="94">
        <v>3.2560274999999999E-37</v>
      </c>
      <c r="RP20" s="94">
        <v>0</v>
      </c>
      <c r="RQ20" s="94">
        <v>0</v>
      </c>
      <c r="RR20" s="94">
        <v>2.0326888000000001E-5</v>
      </c>
      <c r="RS20" s="94">
        <v>4.6120994000000001E-4</v>
      </c>
      <c r="RT20" s="94">
        <v>8.5515529999999999E-3</v>
      </c>
      <c r="RU20" s="94">
        <v>8.5678519999999994E-2</v>
      </c>
      <c r="RV20" s="94">
        <v>0.25854690000000002</v>
      </c>
      <c r="RW20" s="94">
        <v>0.42125310999999999</v>
      </c>
      <c r="RX20" s="94">
        <v>0.43943189999999999</v>
      </c>
      <c r="RY20" s="94">
        <v>0.30531856000000002</v>
      </c>
      <c r="RZ20" s="94">
        <v>0.121714145</v>
      </c>
      <c r="SA20" s="94">
        <v>1.9993210000000001E-2</v>
      </c>
      <c r="SB20" s="94">
        <v>1.1558274E-3</v>
      </c>
      <c r="SC20" s="94">
        <v>6.7600170000000002E-5</v>
      </c>
      <c r="SD20" s="94">
        <v>3.9788459999999999E-6</v>
      </c>
      <c r="SE20" s="94">
        <v>2.3487208000000001E-7</v>
      </c>
      <c r="SF20" s="94">
        <v>1.3875152000000001E-8</v>
      </c>
      <c r="SG20" s="94">
        <v>8.1922247000000003E-10</v>
      </c>
      <c r="SH20" s="94">
        <v>4.8302417999999997E-11</v>
      </c>
      <c r="SI20" s="94">
        <v>2.842579E-12</v>
      </c>
      <c r="SJ20" s="94">
        <v>1.6690943999999999E-13</v>
      </c>
      <c r="SK20" s="94">
        <v>9.7760509999999998E-15</v>
      </c>
      <c r="SL20" s="94">
        <v>5.7105040000000001E-16</v>
      </c>
      <c r="SM20" s="94">
        <v>3.3261534999999998E-17</v>
      </c>
      <c r="SN20" s="94">
        <v>1.9315503E-18</v>
      </c>
      <c r="SO20" s="94">
        <v>1.1181829000000001E-19</v>
      </c>
      <c r="SP20" s="94">
        <v>6.4523432000000003E-21</v>
      </c>
      <c r="SQ20" s="94">
        <v>3.7109203E-22</v>
      </c>
      <c r="SR20" s="94">
        <v>2.1270339999999999E-23</v>
      </c>
      <c r="SS20" s="94">
        <v>1.2149898E-24</v>
      </c>
      <c r="ST20" s="94">
        <v>6.9160562999999997E-26</v>
      </c>
      <c r="SU20" s="94">
        <v>3.9230309999999998E-27</v>
      </c>
      <c r="SV20" s="94">
        <v>2.2174654000000001E-28</v>
      </c>
      <c r="SW20" s="94">
        <v>1.24900514E-29</v>
      </c>
      <c r="SX20" s="94">
        <v>7.0104890000000004E-31</v>
      </c>
      <c r="SY20" s="94">
        <v>3.9211907999999998E-32</v>
      </c>
      <c r="SZ20" s="94">
        <v>2.185626E-33</v>
      </c>
      <c r="TA20" s="94">
        <v>1.2133821E-34</v>
      </c>
      <c r="TB20" s="94">
        <v>6.6683369999999994E-36</v>
      </c>
      <c r="TC20" s="94">
        <v>3.2560277000000001E-37</v>
      </c>
      <c r="TD20" s="94">
        <v>0</v>
      </c>
      <c r="TE20" s="94">
        <v>0</v>
      </c>
      <c r="TF20" s="94">
        <v>2.0326881000000002E-5</v>
      </c>
      <c r="TG20" s="94">
        <v>4.6120968000000002E-4</v>
      </c>
      <c r="TH20" s="94">
        <v>8.5515529999999999E-3</v>
      </c>
      <c r="TI20" s="94">
        <v>8.5678480000000001E-2</v>
      </c>
      <c r="TJ20" s="94">
        <v>0.25854700000000003</v>
      </c>
      <c r="TK20" s="94">
        <v>0.42125335000000003</v>
      </c>
      <c r="TL20" s="94">
        <v>0.43943197000000001</v>
      </c>
      <c r="TM20" s="94">
        <v>0.30531861999999999</v>
      </c>
      <c r="TN20" s="94">
        <v>0.12171423000000001</v>
      </c>
      <c r="TO20" s="94">
        <v>1.9993236000000001E-2</v>
      </c>
      <c r="TP20" s="94">
        <v>1.1558294000000001E-3</v>
      </c>
      <c r="TQ20" s="94">
        <v>6.7600289999999996E-5</v>
      </c>
      <c r="TR20" s="94">
        <v>3.9788532999999997E-6</v>
      </c>
      <c r="TS20" s="94">
        <v>2.348725E-7</v>
      </c>
      <c r="TT20" s="94">
        <v>1.3875176E-8</v>
      </c>
      <c r="TU20" s="94">
        <v>8.1922374E-10</v>
      </c>
      <c r="TV20" s="94">
        <v>4.8302484000000003E-11</v>
      </c>
      <c r="TW20" s="94">
        <v>2.8425825E-12</v>
      </c>
      <c r="TX20" s="94">
        <v>1.6690959E-13</v>
      </c>
      <c r="TY20" s="94">
        <v>9.7760595999999998E-15</v>
      </c>
      <c r="TZ20" s="94">
        <v>5.7105087000000002E-16</v>
      </c>
      <c r="UA20" s="94">
        <v>3.3261554E-17</v>
      </c>
      <c r="UB20" s="94">
        <v>1.9315515E-18</v>
      </c>
      <c r="UC20" s="94">
        <v>1.1181835000000001E-19</v>
      </c>
      <c r="UD20" s="94">
        <v>6.4523470000000003E-21</v>
      </c>
      <c r="UE20" s="94">
        <v>3.7109249999999999E-22</v>
      </c>
      <c r="UF20" s="94">
        <v>2.1270376999999999E-23</v>
      </c>
      <c r="UG20" s="94">
        <v>1.214992E-24</v>
      </c>
      <c r="UH20" s="94">
        <v>6.9160700000000001E-26</v>
      </c>
      <c r="UI20" s="94">
        <v>3.9230388000000003E-27</v>
      </c>
      <c r="UJ20" s="94">
        <v>2.21747E-28</v>
      </c>
      <c r="UK20" s="94">
        <v>1.2490077000000001E-29</v>
      </c>
      <c r="UL20" s="94">
        <v>7.0105020000000002E-31</v>
      </c>
      <c r="UM20" s="94">
        <v>3.9211973000000002E-32</v>
      </c>
      <c r="UN20" s="94">
        <v>2.1856283999999999E-33</v>
      </c>
      <c r="UO20" s="94">
        <v>1.2133834999999999E-34</v>
      </c>
      <c r="UP20" s="94">
        <v>6.6683424999999997E-36</v>
      </c>
      <c r="UQ20" s="94">
        <v>3.2560309999999999E-37</v>
      </c>
      <c r="UR20" s="94">
        <v>0</v>
      </c>
      <c r="US20" s="94">
        <v>0</v>
      </c>
      <c r="UT20" s="94">
        <v>2.0326895999999999E-5</v>
      </c>
      <c r="UU20" s="94">
        <v>4.6121018000000002E-4</v>
      </c>
      <c r="UV20" s="94">
        <v>8.5515550000000006E-3</v>
      </c>
      <c r="UW20" s="94">
        <v>8.5678569999999996E-2</v>
      </c>
      <c r="UX20" s="94">
        <v>0.25854704000000001</v>
      </c>
      <c r="UY20" s="94">
        <v>0.42125364999999998</v>
      </c>
      <c r="UZ20" s="94">
        <v>0.4394324</v>
      </c>
      <c r="VA20" s="94">
        <v>0.30531877000000002</v>
      </c>
      <c r="VB20" s="94">
        <v>0.12171423000000001</v>
      </c>
      <c r="VC20" s="94">
        <v>1.9993246999999999E-2</v>
      </c>
      <c r="VD20" s="94">
        <v>1.1558302999999999E-3</v>
      </c>
      <c r="VE20" s="94">
        <v>6.7600354999999994E-5</v>
      </c>
      <c r="VF20" s="94">
        <v>3.9788573999999998E-6</v>
      </c>
      <c r="VG20" s="94">
        <v>2.3487278999999999E-7</v>
      </c>
      <c r="VH20" s="94">
        <v>1.38751926E-8</v>
      </c>
      <c r="VI20" s="94">
        <v>8.1922463000000004E-10</v>
      </c>
      <c r="VJ20" s="94">
        <v>4.8302517999999997E-11</v>
      </c>
      <c r="VK20" s="94">
        <v>2.8425845E-12</v>
      </c>
      <c r="VL20" s="94">
        <v>1.6690966999999999E-13</v>
      </c>
      <c r="VM20" s="94">
        <v>9.7760640000000006E-15</v>
      </c>
      <c r="VN20" s="94">
        <v>5.71051E-16</v>
      </c>
      <c r="VO20" s="94">
        <v>3.3261563999999998E-17</v>
      </c>
      <c r="VP20" s="94">
        <v>1.9315515E-18</v>
      </c>
      <c r="VQ20" s="94">
        <v>1.1181835000000001E-19</v>
      </c>
      <c r="VR20" s="94">
        <v>6.4523476E-21</v>
      </c>
      <c r="VS20" s="94">
        <v>3.7109255999999999E-22</v>
      </c>
      <c r="VT20" s="94">
        <v>2.1270396000000001E-23</v>
      </c>
      <c r="VU20" s="94">
        <v>1.2149937E-24</v>
      </c>
      <c r="VV20" s="94">
        <v>6.9160820000000003E-26</v>
      </c>
      <c r="VW20" s="94">
        <v>3.9230446E-27</v>
      </c>
      <c r="VX20" s="94">
        <v>2.2174734000000002E-28</v>
      </c>
      <c r="VY20" s="94">
        <v>1.2490092E-29</v>
      </c>
      <c r="VZ20" s="94">
        <v>7.01051E-31</v>
      </c>
      <c r="WA20" s="94">
        <v>3.9212005E-32</v>
      </c>
      <c r="WB20" s="94">
        <v>2.1856309999999999E-33</v>
      </c>
      <c r="WC20" s="94">
        <v>1.2133848000000001E-34</v>
      </c>
      <c r="WD20" s="94">
        <v>6.6683480000000001E-36</v>
      </c>
      <c r="WE20" s="94">
        <v>3.2560331000000001E-37</v>
      </c>
      <c r="WF20" s="94">
        <v>0</v>
      </c>
      <c r="WG20" s="94">
        <v>0</v>
      </c>
      <c r="WH20" s="94">
        <v>2.0326821000000001E-5</v>
      </c>
      <c r="WI20" s="94">
        <v>4.6120866000000003E-4</v>
      </c>
      <c r="WJ20" s="94">
        <v>8.5515299999999999E-3</v>
      </c>
      <c r="WK20" s="94">
        <v>8.5678749999999998E-2</v>
      </c>
      <c r="WL20" s="94">
        <v>0.25854734000000001</v>
      </c>
      <c r="WM20" s="94">
        <v>0.42125360000000001</v>
      </c>
      <c r="WN20" s="94">
        <v>0.4394324</v>
      </c>
      <c r="WO20" s="94">
        <v>0.30531882999999999</v>
      </c>
      <c r="WP20" s="94">
        <v>0.121714324</v>
      </c>
      <c r="WQ20" s="94">
        <v>1.9993265999999999E-2</v>
      </c>
      <c r="WR20" s="94">
        <v>1.1558314999999999E-3</v>
      </c>
      <c r="WS20" s="94">
        <v>6.7600430000000006E-5</v>
      </c>
      <c r="WT20" s="94">
        <v>3.9788614999999998E-6</v>
      </c>
      <c r="WU20" s="94">
        <v>2.3487299E-7</v>
      </c>
      <c r="WV20" s="94">
        <v>1.3875204000000001E-8</v>
      </c>
      <c r="WW20" s="94">
        <v>8.1922530000000002E-10</v>
      </c>
      <c r="WX20" s="94">
        <v>4.8302552999999998E-11</v>
      </c>
      <c r="WY20" s="94">
        <v>2.8425849000000002E-12</v>
      </c>
      <c r="WZ20" s="94">
        <v>1.6690966999999999E-13</v>
      </c>
      <c r="XA20" s="94">
        <v>9.7760650000000004E-15</v>
      </c>
      <c r="XB20" s="94">
        <v>5.71051E-16</v>
      </c>
      <c r="XC20" s="94">
        <v>3.3261568000000002E-17</v>
      </c>
      <c r="XD20" s="94">
        <v>1.9315517E-18</v>
      </c>
      <c r="XE20" s="94">
        <v>1.1181835000000001E-19</v>
      </c>
      <c r="XF20" s="94">
        <v>6.4523489999999999E-21</v>
      </c>
      <c r="XG20" s="94">
        <v>3.7109267000000001E-22</v>
      </c>
      <c r="XH20" s="94">
        <v>2.1270412999999999E-23</v>
      </c>
      <c r="XI20" s="94">
        <v>1.2149953999999999E-24</v>
      </c>
      <c r="XJ20" s="94">
        <v>6.9160944999999998E-26</v>
      </c>
      <c r="XK20" s="94">
        <v>3.9230507E-27</v>
      </c>
      <c r="XL20" s="94">
        <v>2.2174757999999999E-28</v>
      </c>
      <c r="XM20" s="94">
        <v>1.2490101999999999E-29</v>
      </c>
      <c r="XN20" s="94">
        <v>7.0105140000000003E-31</v>
      </c>
      <c r="XO20" s="94">
        <v>3.9212030000000002E-32</v>
      </c>
      <c r="XP20" s="94">
        <v>2.185632E-33</v>
      </c>
      <c r="XQ20" s="94">
        <v>1.2133854E-34</v>
      </c>
      <c r="XR20" s="94">
        <v>6.6683504000000002E-36</v>
      </c>
      <c r="XS20" s="94">
        <v>3.2560336E-37</v>
      </c>
      <c r="XT20" s="94">
        <v>0</v>
      </c>
      <c r="XU20" s="94">
        <v>0</v>
      </c>
      <c r="XV20" s="94">
        <v>2.0326910000000001E-5</v>
      </c>
      <c r="XW20" s="94">
        <v>4.6121047E-4</v>
      </c>
      <c r="XX20" s="94">
        <v>8.551566E-3</v>
      </c>
      <c r="XY20" s="94">
        <v>8.5678699999999997E-2</v>
      </c>
      <c r="XZ20" s="94">
        <v>0.25854729999999998</v>
      </c>
      <c r="YA20" s="94">
        <v>0.42125380000000001</v>
      </c>
      <c r="YB20" s="94">
        <v>0.43943270000000001</v>
      </c>
      <c r="YC20" s="94">
        <v>0.30531920000000001</v>
      </c>
      <c r="YD20" s="94">
        <v>0.12171445</v>
      </c>
      <c r="YE20" s="94">
        <v>1.9993291999999999E-2</v>
      </c>
      <c r="YF20" s="94">
        <v>1.1558329E-3</v>
      </c>
      <c r="YG20" s="94">
        <v>6.7600519999999999E-5</v>
      </c>
      <c r="YH20" s="94">
        <v>3.9788682999999999E-6</v>
      </c>
      <c r="YI20" s="94">
        <v>2.3487344E-7</v>
      </c>
      <c r="YJ20" s="94">
        <v>1.38752325E-8</v>
      </c>
      <c r="YK20" s="94">
        <v>8.1922700000000005E-10</v>
      </c>
      <c r="YL20" s="94">
        <v>4.8302660000000001E-11</v>
      </c>
      <c r="YM20" s="94">
        <v>2.8425912000000002E-12</v>
      </c>
      <c r="YN20" s="94">
        <v>1.6690999999999999E-13</v>
      </c>
      <c r="YO20" s="94">
        <v>9.7760820000000005E-15</v>
      </c>
      <c r="YP20" s="94">
        <v>5.7105204000000001E-16</v>
      </c>
      <c r="YQ20" s="94">
        <v>3.3261623999999999E-17</v>
      </c>
      <c r="YR20" s="94">
        <v>1.9315553999999999E-18</v>
      </c>
      <c r="YS20" s="94">
        <v>1.118186E-19</v>
      </c>
      <c r="YT20" s="94">
        <v>6.4523626000000001E-21</v>
      </c>
      <c r="YU20" s="94">
        <v>3.7109359999999999E-22</v>
      </c>
      <c r="YV20" s="94">
        <v>2.1270468E-23</v>
      </c>
      <c r="YW20" s="94">
        <v>1.2149986000000001E-24</v>
      </c>
      <c r="YX20" s="94">
        <v>6.9161170000000002E-26</v>
      </c>
      <c r="YY20" s="94">
        <v>3.9230649999999999E-27</v>
      </c>
      <c r="YZ20" s="94">
        <v>2.2174835E-28</v>
      </c>
      <c r="ZA20" s="94">
        <v>1.24901364E-29</v>
      </c>
      <c r="ZB20" s="94">
        <v>7.0105325999999999E-31</v>
      </c>
      <c r="ZC20" s="94">
        <v>3.9212123000000002E-32</v>
      </c>
      <c r="ZD20" s="94">
        <v>2.1856367E-33</v>
      </c>
      <c r="ZE20" s="94">
        <v>1.2133883000000001E-34</v>
      </c>
      <c r="ZF20" s="94">
        <v>6.6683649999999997E-36</v>
      </c>
      <c r="ZG20" s="94">
        <v>3.2560397999999999E-37</v>
      </c>
      <c r="ZH20" s="94">
        <v>0</v>
      </c>
      <c r="ZI20" s="94">
        <v>0</v>
      </c>
      <c r="ZJ20" s="94">
        <v>2.0326962999999999E-5</v>
      </c>
      <c r="ZK20" s="94">
        <v>4.6121146E-4</v>
      </c>
      <c r="ZL20" s="94">
        <v>8.5515820000000003E-3</v>
      </c>
      <c r="ZM20" s="94">
        <v>8.5678934999999998E-2</v>
      </c>
      <c r="ZN20" s="94">
        <v>0.25854779999999999</v>
      </c>
      <c r="ZO20" s="94">
        <v>0.42125390000000001</v>
      </c>
      <c r="ZP20" s="94">
        <v>0.43943264999999998</v>
      </c>
      <c r="ZQ20" s="94">
        <v>0.30531912999999999</v>
      </c>
      <c r="ZR20" s="94">
        <v>0.12171443</v>
      </c>
      <c r="ZS20" s="94">
        <v>1.9993283000000001E-2</v>
      </c>
      <c r="ZT20" s="94">
        <v>1.1558324E-3</v>
      </c>
      <c r="ZU20" s="94">
        <v>6.7600489999999997E-5</v>
      </c>
      <c r="ZV20" s="94">
        <v>3.9788659999999996E-6</v>
      </c>
      <c r="ZW20" s="94">
        <v>2.3487337000000001E-7</v>
      </c>
      <c r="ZX20" s="94">
        <v>1.38752325E-8</v>
      </c>
      <c r="ZY20" s="94">
        <v>8.1922730000000004E-10</v>
      </c>
      <c r="ZZ20" s="94">
        <v>4.8302687999999998E-11</v>
      </c>
      <c r="AAA20" s="94">
        <v>2.8425940000000002E-12</v>
      </c>
      <c r="AAB20" s="94">
        <v>1.6691024E-13</v>
      </c>
      <c r="AAC20" s="94">
        <v>9.7760990000000006E-15</v>
      </c>
      <c r="AAD20" s="94">
        <v>5.7105335999999997E-16</v>
      </c>
      <c r="AAE20" s="94">
        <v>3.326173E-17</v>
      </c>
      <c r="AAF20" s="94">
        <v>1.9315634999999999E-18</v>
      </c>
      <c r="AAG20" s="94">
        <v>1.1181917000000001E-19</v>
      </c>
      <c r="AAH20" s="94">
        <v>6.4523999999999999E-21</v>
      </c>
      <c r="AAI20" s="94">
        <v>3.7109595000000002E-22</v>
      </c>
      <c r="AAJ20" s="94">
        <v>2.1270623E-23</v>
      </c>
      <c r="AAK20" s="94">
        <v>1.2150082E-24</v>
      </c>
      <c r="AAL20" s="94">
        <v>6.9161764999999998E-26</v>
      </c>
      <c r="AAM20" s="94">
        <v>3.9231020000000001E-27</v>
      </c>
      <c r="AAN20" s="94">
        <v>2.2175060000000001E-28</v>
      </c>
      <c r="AAO20" s="94">
        <v>1.2490273E-29</v>
      </c>
      <c r="AAP20" s="94">
        <v>7.0106106999999996E-31</v>
      </c>
      <c r="AAQ20" s="94">
        <v>3.9212578000000001E-32</v>
      </c>
      <c r="AAR20" s="94">
        <v>2.1856637000000001E-33</v>
      </c>
      <c r="AAS20" s="94">
        <v>1.2134044E-34</v>
      </c>
      <c r="AAT20" s="94">
        <v>6.6684539999999998E-36</v>
      </c>
      <c r="AAU20" s="94">
        <v>3.2560801999999999E-37</v>
      </c>
      <c r="AAV20" s="94">
        <v>0</v>
      </c>
      <c r="AAW20" s="94">
        <v>0</v>
      </c>
      <c r="AAX20" s="94">
        <v>2.0326751999999999E-5</v>
      </c>
      <c r="AAY20" s="94">
        <v>4.6120735E-4</v>
      </c>
      <c r="AAZ20" s="94">
        <v>8.5515020000000008E-3</v>
      </c>
      <c r="ABA20" s="94">
        <v>8.5678589999999999E-2</v>
      </c>
      <c r="ABB20" s="94">
        <v>0.25854737</v>
      </c>
      <c r="ABC20" s="94">
        <v>0.42125380000000001</v>
      </c>
      <c r="ABD20" s="94">
        <v>0.4394325</v>
      </c>
      <c r="ABE20" s="94">
        <v>0.30531907000000003</v>
      </c>
      <c r="ABF20" s="94">
        <v>0.12171446499999999</v>
      </c>
      <c r="ABG20" s="94">
        <v>1.9993306999999998E-2</v>
      </c>
      <c r="ABH20" s="94">
        <v>1.1558336E-3</v>
      </c>
      <c r="ABI20" s="94">
        <v>6.7600550000000001E-5</v>
      </c>
      <c r="ABJ20" s="94">
        <v>3.9788682999999999E-6</v>
      </c>
      <c r="ABK20" s="94">
        <v>2.3487344E-7</v>
      </c>
      <c r="ABL20" s="94">
        <v>1.38752325E-8</v>
      </c>
      <c r="ABM20" s="94">
        <v>8.1922723999999998E-10</v>
      </c>
      <c r="ABN20" s="94">
        <v>4.8302689999999999E-11</v>
      </c>
      <c r="ABO20" s="94">
        <v>2.8425938000000001E-12</v>
      </c>
      <c r="ABP20" s="94">
        <v>1.6691020000000001E-13</v>
      </c>
      <c r="ABQ20" s="94">
        <v>9.7760969999999994E-15</v>
      </c>
      <c r="ABR20" s="94">
        <v>5.7105315000000001E-16</v>
      </c>
      <c r="ABS20" s="94">
        <v>3.3261720000000002E-17</v>
      </c>
      <c r="ABT20" s="94">
        <v>1.9315629000000001E-18</v>
      </c>
      <c r="ABU20" s="94">
        <v>1.1181914000000001E-19</v>
      </c>
      <c r="ABV20" s="94">
        <v>6.452401E-21</v>
      </c>
      <c r="ABW20" s="94">
        <v>3.7109602E-22</v>
      </c>
      <c r="ABX20" s="94">
        <v>2.127062E-23</v>
      </c>
      <c r="ABY20" s="94">
        <v>1.2150082E-24</v>
      </c>
      <c r="ABZ20" s="94">
        <v>6.9161746999999995E-26</v>
      </c>
      <c r="ACA20" s="94">
        <v>3.9231004E-27</v>
      </c>
      <c r="ACB20" s="94">
        <v>2.217505E-28</v>
      </c>
      <c r="ACC20" s="94">
        <v>1.249026E-29</v>
      </c>
      <c r="ACD20" s="94">
        <v>7.0106036000000001E-31</v>
      </c>
      <c r="ACE20" s="94">
        <v>3.9212542999999997E-32</v>
      </c>
      <c r="ACF20" s="94">
        <v>2.1856684999999999E-33</v>
      </c>
      <c r="ACG20" s="94">
        <v>1.2134899000000001E-34</v>
      </c>
      <c r="ACH20" s="94">
        <v>6.6702610000000007E-36</v>
      </c>
      <c r="ACI20" s="94">
        <v>3.2564193999999999E-37</v>
      </c>
      <c r="ACJ20" s="94">
        <v>0</v>
      </c>
      <c r="ACK20" s="94">
        <v>0</v>
      </c>
      <c r="ACL20" s="94">
        <v>2.0326960000000001E-5</v>
      </c>
      <c r="ACM20" s="94">
        <v>4.6121162999999998E-4</v>
      </c>
      <c r="ACN20" s="94">
        <v>8.5515855000000002E-3</v>
      </c>
      <c r="ACO20" s="94">
        <v>8.5678820000000003E-2</v>
      </c>
      <c r="ACP20" s="94">
        <v>0.25854766000000001</v>
      </c>
      <c r="ACQ20" s="94">
        <v>0.42125406999999998</v>
      </c>
      <c r="ACR20" s="94">
        <v>0.43943252999999999</v>
      </c>
      <c r="ACS20" s="94">
        <v>0.3053188</v>
      </c>
      <c r="ACT20" s="94">
        <v>0.12171427999999999</v>
      </c>
      <c r="ACU20" s="94">
        <v>1.9993244E-2</v>
      </c>
      <c r="ACV20" s="94">
        <v>1.1558295999999999E-3</v>
      </c>
      <c r="ACW20" s="94">
        <v>6.7600279999999996E-5</v>
      </c>
      <c r="ACX20" s="94">
        <v>3.9788515E-6</v>
      </c>
      <c r="ACY20" s="94">
        <v>2.3487237000000001E-7</v>
      </c>
      <c r="ACZ20" s="94">
        <v>1.3875168000000001E-8</v>
      </c>
      <c r="ADA20" s="94">
        <v>8.1922347000000004E-10</v>
      </c>
      <c r="ADB20" s="94">
        <v>4.8302450000000003E-11</v>
      </c>
      <c r="ADC20" s="94">
        <v>2.8425800000000002E-12</v>
      </c>
      <c r="ADD20" s="94">
        <v>1.6690943000000001E-13</v>
      </c>
      <c r="ADE20" s="94">
        <v>9.7760545000000007E-15</v>
      </c>
      <c r="ADF20" s="94">
        <v>5.7105080000000003E-16</v>
      </c>
      <c r="ADG20" s="94">
        <v>3.3261599999999999E-17</v>
      </c>
      <c r="ADH20" s="94">
        <v>1.9315566999999999E-18</v>
      </c>
      <c r="ADI20" s="94">
        <v>1.1181886000000001E-19</v>
      </c>
      <c r="ADJ20" s="94">
        <v>6.4523883999999999E-21</v>
      </c>
      <c r="ADK20" s="94">
        <v>3.7109553999999999E-22</v>
      </c>
      <c r="ADL20" s="94">
        <v>2.1270602000000001E-23</v>
      </c>
      <c r="ADM20" s="94">
        <v>1.2150067000000001E-24</v>
      </c>
      <c r="ADN20" s="94">
        <v>6.9161640000000003E-26</v>
      </c>
      <c r="ADO20" s="94">
        <v>3.9230896E-27</v>
      </c>
      <c r="ADP20" s="94">
        <v>2.2174957999999999E-28</v>
      </c>
      <c r="ADQ20" s="94">
        <v>1.2490191E-29</v>
      </c>
      <c r="ADR20" s="94">
        <v>7.0105556999999997E-31</v>
      </c>
      <c r="ADS20" s="94">
        <v>3.9212279999999999E-32</v>
      </c>
      <c r="ADT20" s="94">
        <v>2.1856815000000001E-33</v>
      </c>
      <c r="ADU20" s="94">
        <v>1.2136246E-34</v>
      </c>
      <c r="ADV20" s="94">
        <v>6.6859153999999998E-36</v>
      </c>
      <c r="ADW20" s="94">
        <v>3.3302205999999999E-37</v>
      </c>
      <c r="ADX20" s="94">
        <v>0</v>
      </c>
      <c r="ADY20" s="100"/>
      <c r="ADZ20" s="97">
        <v>14</v>
      </c>
      <c r="AEA20" s="136">
        <v>14.5</v>
      </c>
      <c r="AEB20" s="97">
        <v>14</v>
      </c>
      <c r="AEC20" s="136">
        <v>5.5</v>
      </c>
      <c r="AED20" s="98">
        <f t="shared" si="23"/>
        <v>15</v>
      </c>
      <c r="AEE20" s="114">
        <f t="shared" si="27"/>
        <v>560</v>
      </c>
      <c r="AEF20" s="114">
        <f t="shared" si="24"/>
        <v>600</v>
      </c>
      <c r="AEG20" s="138">
        <f t="shared" si="16"/>
        <v>0</v>
      </c>
      <c r="AEH20" s="138">
        <f t="shared" si="16"/>
        <v>0</v>
      </c>
      <c r="AEI20" s="138">
        <f t="shared" si="16"/>
        <v>0</v>
      </c>
      <c r="AEJ20" s="138">
        <f t="shared" si="16"/>
        <v>0</v>
      </c>
      <c r="AEK20" s="138">
        <f t="shared" si="16"/>
        <v>0</v>
      </c>
      <c r="AEL20" s="138">
        <f t="shared" si="16"/>
        <v>0</v>
      </c>
      <c r="AEM20" s="138">
        <f t="shared" si="16"/>
        <v>0</v>
      </c>
      <c r="AEN20" s="138">
        <f t="shared" si="16"/>
        <v>0</v>
      </c>
      <c r="AEO20" s="138">
        <f t="shared" si="16"/>
        <v>0</v>
      </c>
      <c r="AEP20" s="138">
        <f t="shared" si="16"/>
        <v>0</v>
      </c>
      <c r="AEQ20" s="138">
        <f t="shared" si="17"/>
        <v>0</v>
      </c>
      <c r="AER20" s="138">
        <f t="shared" si="17"/>
        <v>0</v>
      </c>
      <c r="AES20" s="138">
        <f t="shared" si="17"/>
        <v>0</v>
      </c>
      <c r="AET20" s="138">
        <f t="shared" si="17"/>
        <v>0</v>
      </c>
      <c r="AEU20" s="138">
        <f t="shared" si="17"/>
        <v>0</v>
      </c>
      <c r="AEV20" s="138">
        <f t="shared" si="17"/>
        <v>0</v>
      </c>
      <c r="AEW20" s="138">
        <f t="shared" si="17"/>
        <v>0</v>
      </c>
      <c r="AEX20" s="138">
        <f t="shared" si="17"/>
        <v>0</v>
      </c>
      <c r="AEY20" s="138">
        <f t="shared" si="17"/>
        <v>0</v>
      </c>
      <c r="AEZ20" s="130">
        <f t="shared" si="18"/>
        <v>4.0599999999999996</v>
      </c>
      <c r="AFA20" s="91"/>
      <c r="AFB20" s="94">
        <v>0</v>
      </c>
      <c r="AFC20" s="139">
        <f t="shared" si="19"/>
        <v>0</v>
      </c>
      <c r="AFD20" s="91"/>
      <c r="AFE20" s="114">
        <f t="shared" si="26"/>
        <v>560</v>
      </c>
      <c r="AFF20" s="140">
        <f>AFF19+COUNT($E$6:$AR$6)</f>
        <v>580</v>
      </c>
      <c r="AFG20" s="138">
        <f t="shared" si="25"/>
        <v>1.6690966999999999E-13</v>
      </c>
      <c r="AFH20" s="138">
        <f t="shared" si="20"/>
        <v>1.6690935E-13</v>
      </c>
      <c r="AFI20" s="138">
        <f t="shared" si="20"/>
        <v>1.6690943999999999E-13</v>
      </c>
      <c r="AFJ20" s="138">
        <f t="shared" si="20"/>
        <v>1.6690963E-13</v>
      </c>
      <c r="AFK20" s="138">
        <f t="shared" si="20"/>
        <v>1.6690936000000001E-13</v>
      </c>
      <c r="AFL20" s="138">
        <f t="shared" si="20"/>
        <v>1.66909E-13</v>
      </c>
      <c r="AFM20" s="138">
        <f t="shared" si="20"/>
        <v>1.6690879E-13</v>
      </c>
      <c r="AFN20" s="138">
        <f t="shared" si="20"/>
        <v>1.669084E-13</v>
      </c>
      <c r="AFO20" s="138">
        <f t="shared" si="20"/>
        <v>1.6690844E-13</v>
      </c>
      <c r="AFP20" s="138">
        <f t="shared" si="20"/>
        <v>1.6690856E-13</v>
      </c>
      <c r="AFQ20" s="138">
        <f t="shared" si="20"/>
        <v>1.6690889999999999E-13</v>
      </c>
      <c r="AFR20" s="138">
        <f t="shared" si="20"/>
        <v>1.6690933E-13</v>
      </c>
      <c r="AFS20" s="138">
        <f t="shared" si="20"/>
        <v>1.6690943999999999E-13</v>
      </c>
      <c r="AFT20" s="138">
        <f t="shared" si="20"/>
        <v>1.6690959E-13</v>
      </c>
      <c r="AFU20" s="138">
        <f t="shared" si="20"/>
        <v>1.6690966999999999E-13</v>
      </c>
      <c r="AFV20" s="138">
        <f t="shared" si="20"/>
        <v>1.6690966999999999E-13</v>
      </c>
      <c r="AFW20" s="138">
        <f t="shared" si="20"/>
        <v>1.6690999999999999E-13</v>
      </c>
      <c r="AFX20" s="138">
        <f t="shared" si="21"/>
        <v>1.6691024E-13</v>
      </c>
      <c r="AFY20" s="138">
        <f t="shared" si="21"/>
        <v>1.6691020000000001E-13</v>
      </c>
      <c r="AFZ20" s="138" t="e">
        <f t="shared" si="21"/>
        <v>#VALUE!</v>
      </c>
      <c r="AGA20" s="139">
        <f t="shared" si="22"/>
        <v>1.6690935157894736E-13</v>
      </c>
      <c r="AGB20" s="91"/>
      <c r="AGC20" s="91"/>
      <c r="AGD20" s="91"/>
      <c r="AGE20" s="91"/>
      <c r="AGF20" s="91"/>
      <c r="AGG20" s="91"/>
      <c r="AGH20" s="91"/>
      <c r="AGI20" s="91"/>
      <c r="AGJ20" s="91"/>
      <c r="AGK20" s="91"/>
      <c r="AGL20" s="91"/>
      <c r="AGM20" s="91"/>
      <c r="AGN20" s="91"/>
      <c r="AGO20" s="91"/>
      <c r="AGP20" s="91"/>
      <c r="AGQ20" s="91"/>
      <c r="AGR20" s="91"/>
      <c r="AGS20" s="91"/>
      <c r="AGT20" s="91"/>
      <c r="AGU20" s="91"/>
      <c r="AGV20" s="91"/>
      <c r="AGW20" s="91"/>
      <c r="AGX20" s="91"/>
      <c r="AGY20" s="91"/>
      <c r="AGZ20" s="91"/>
      <c r="AHA20" s="91"/>
      <c r="AHB20" s="91"/>
      <c r="AHC20" s="91"/>
      <c r="AHD20" s="91"/>
      <c r="AHE20" s="91"/>
      <c r="AHF20" s="91"/>
      <c r="AHG20" s="91"/>
      <c r="AHH20" s="91"/>
      <c r="AHI20" s="91"/>
      <c r="AHJ20" s="91"/>
      <c r="AHK20" s="91"/>
      <c r="AHL20" s="91"/>
      <c r="AHM20" s="91"/>
      <c r="AHN20" s="91"/>
      <c r="AHO20" s="91"/>
      <c r="AHP20" s="91"/>
      <c r="AHQ20" s="91"/>
      <c r="AHR20" s="91"/>
      <c r="AHS20" s="91"/>
      <c r="AHT20" s="91"/>
      <c r="AHU20" s="91"/>
      <c r="AHV20" s="91"/>
      <c r="AHW20" s="91"/>
      <c r="AHX20" s="91"/>
      <c r="AHY20" s="91"/>
      <c r="AHZ20" s="91"/>
      <c r="AIA20" s="91"/>
      <c r="AIB20" s="91"/>
      <c r="AIC20" s="91"/>
      <c r="AID20" s="91"/>
      <c r="AIE20" s="91"/>
      <c r="AIF20" s="91"/>
      <c r="AIG20" s="91"/>
      <c r="AIH20" s="91"/>
      <c r="AII20" s="91"/>
      <c r="AIJ20" s="91"/>
      <c r="AIK20" s="91"/>
      <c r="AIL20" s="91"/>
      <c r="AIM20" s="91"/>
      <c r="AIN20" s="91"/>
      <c r="AIO20" s="91"/>
      <c r="AIP20" s="91"/>
      <c r="AIQ20" s="91"/>
      <c r="AIR20" s="91"/>
      <c r="AIS20" s="91"/>
      <c r="AIT20" s="91"/>
      <c r="AIU20" s="91"/>
      <c r="AIV20" s="91"/>
      <c r="AIW20" s="91"/>
      <c r="AIX20" s="91"/>
      <c r="AIY20" s="91"/>
      <c r="AIZ20" s="91"/>
      <c r="AJA20" s="91"/>
      <c r="AJB20" s="91"/>
      <c r="AJC20" s="91"/>
      <c r="AJD20" s="91"/>
      <c r="AJE20" s="91"/>
      <c r="AJF20" s="91"/>
      <c r="AJG20" s="91"/>
      <c r="AJH20" s="91"/>
      <c r="AJI20" s="91"/>
      <c r="AJJ20" s="91"/>
      <c r="AJK20" s="91"/>
      <c r="AJL20" s="91"/>
      <c r="AJM20" s="91"/>
      <c r="AJN20" s="91"/>
      <c r="AJO20" s="91"/>
      <c r="AJP20" s="91"/>
      <c r="AJQ20" s="91"/>
      <c r="AJR20" s="91"/>
      <c r="AJS20" s="91"/>
      <c r="AJT20" s="91"/>
      <c r="AJU20" s="91"/>
      <c r="AJV20" s="91"/>
      <c r="AJW20" s="91"/>
      <c r="AJX20" s="91"/>
      <c r="AJY20" s="91"/>
      <c r="AJZ20" s="91"/>
      <c r="AKA20" s="91"/>
      <c r="AKB20" s="91"/>
      <c r="AKC20" s="91"/>
      <c r="AKD20" s="91"/>
      <c r="AKE20" s="91"/>
      <c r="AKF20" s="91"/>
      <c r="AKG20" s="91"/>
      <c r="AKH20" s="91"/>
      <c r="AKI20" s="91"/>
      <c r="AKJ20" s="91"/>
      <c r="AKK20" s="91"/>
      <c r="AKL20" s="91"/>
      <c r="AKM20" s="91"/>
      <c r="AKN20" s="91"/>
      <c r="AKO20" s="91"/>
      <c r="AKP20" s="91"/>
      <c r="AKQ20" s="91"/>
      <c r="AKR20" s="91"/>
      <c r="AKS20" s="91"/>
      <c r="AKT20" s="91"/>
      <c r="AKU20" s="91"/>
      <c r="AKV20" s="91"/>
      <c r="AKW20" s="91"/>
      <c r="AKX20" s="91"/>
      <c r="AKY20" s="91"/>
      <c r="AKZ20" s="91"/>
      <c r="ALA20" s="91"/>
      <c r="ALB20" s="91"/>
      <c r="ALC20" s="91"/>
      <c r="ALD20" s="91"/>
      <c r="ALE20" s="91"/>
      <c r="ALF20" s="91"/>
      <c r="ALG20" s="91"/>
      <c r="ALH20" s="91"/>
      <c r="ALI20" s="91"/>
      <c r="ALJ20" s="91"/>
      <c r="ALK20" s="91"/>
      <c r="ALL20" s="91"/>
      <c r="ALM20" s="91"/>
      <c r="ALN20" s="91"/>
      <c r="ALO20" s="91"/>
      <c r="ALP20" s="91"/>
      <c r="ALQ20" s="91"/>
      <c r="ALR20" s="91"/>
      <c r="ALS20" s="91"/>
      <c r="ALT20" s="91"/>
      <c r="ALU20" s="91"/>
      <c r="ALV20" s="91"/>
      <c r="ALW20" s="91"/>
      <c r="ALX20" s="91"/>
      <c r="ALY20" s="91"/>
      <c r="ALZ20" s="91"/>
      <c r="AMA20" s="91"/>
      <c r="AMB20" s="91"/>
      <c r="AMC20" s="91"/>
      <c r="AMD20" s="91"/>
      <c r="AME20" s="91"/>
      <c r="AMF20" s="91"/>
      <c r="AMG20" s="91"/>
      <c r="AMH20" s="91"/>
      <c r="AMI20" s="91"/>
      <c r="AMJ20" s="91"/>
      <c r="AMK20" s="91"/>
      <c r="AML20" s="91"/>
      <c r="AMM20" s="91"/>
      <c r="AMN20" s="91"/>
      <c r="AMO20" s="91"/>
      <c r="AMP20" s="91"/>
      <c r="AMQ20" s="91"/>
      <c r="AMR20" s="91"/>
      <c r="AMS20" s="91"/>
      <c r="AMT20" s="91"/>
      <c r="AMU20" s="91"/>
      <c r="AMV20" s="91"/>
      <c r="AMW20" s="91"/>
      <c r="AMX20" s="91"/>
      <c r="AMY20" s="91"/>
      <c r="AMZ20" s="91"/>
      <c r="ANA20" s="91"/>
      <c r="ANB20" s="91"/>
      <c r="ANC20" s="91"/>
      <c r="AND20" s="91"/>
      <c r="ANE20" s="91"/>
      <c r="ANF20" s="91"/>
      <c r="ANG20" s="91"/>
      <c r="ANH20" s="91"/>
      <c r="ANI20" s="91"/>
      <c r="ANJ20" s="91"/>
      <c r="ANK20" s="91"/>
      <c r="ANL20" s="91"/>
      <c r="ANM20" s="91"/>
      <c r="ANN20" s="91"/>
      <c r="ANO20" s="91"/>
      <c r="ANP20" s="91"/>
      <c r="ANQ20" s="91"/>
      <c r="ANR20" s="91"/>
      <c r="ANS20" s="91"/>
      <c r="ANT20" s="91"/>
      <c r="ANU20" s="91"/>
      <c r="ANV20" s="91"/>
      <c r="ANW20" s="91"/>
      <c r="ANX20" s="91"/>
      <c r="ANY20" s="91"/>
      <c r="ANZ20" s="91"/>
      <c r="AOA20" s="91"/>
      <c r="AOB20" s="91"/>
      <c r="AOC20" s="91"/>
      <c r="AOD20" s="91"/>
      <c r="AOE20" s="91"/>
      <c r="AOF20" s="91"/>
      <c r="AOG20" s="91"/>
      <c r="AOH20" s="91"/>
      <c r="AOI20" s="91"/>
      <c r="AOJ20" s="91"/>
      <c r="AOK20" s="91"/>
      <c r="AOL20" s="91"/>
      <c r="AOM20" s="91"/>
      <c r="AON20" s="91"/>
      <c r="AOO20" s="91"/>
      <c r="AOP20" s="91"/>
      <c r="AOQ20" s="91"/>
      <c r="AOR20" s="91"/>
      <c r="AOS20" s="91"/>
      <c r="AOT20" s="91"/>
      <c r="AOU20" s="91"/>
      <c r="AOV20" s="91"/>
      <c r="AOW20" s="91"/>
      <c r="AOX20" s="91"/>
      <c r="AOY20" s="91"/>
      <c r="AOZ20" s="91"/>
      <c r="APA20" s="91"/>
      <c r="APB20" s="91"/>
      <c r="APC20" s="91"/>
      <c r="APD20" s="91"/>
      <c r="APE20" s="91"/>
      <c r="APF20" s="91"/>
      <c r="APG20" s="91"/>
      <c r="APH20" s="91"/>
      <c r="API20" s="91"/>
      <c r="APJ20" s="91"/>
      <c r="APK20" s="91"/>
      <c r="APL20" s="91"/>
      <c r="APM20" s="91"/>
      <c r="APN20" s="91"/>
      <c r="APO20" s="91"/>
      <c r="APP20" s="91"/>
      <c r="APQ20" s="91"/>
      <c r="APR20" s="91"/>
      <c r="APS20" s="91"/>
      <c r="APT20" s="91"/>
      <c r="APU20" s="91"/>
      <c r="APV20" s="91"/>
      <c r="APW20" s="91"/>
      <c r="APX20" s="91"/>
      <c r="APY20" s="91"/>
      <c r="APZ20" s="91"/>
      <c r="AQA20" s="91"/>
      <c r="AQB20" s="91"/>
      <c r="AQC20" s="91"/>
      <c r="AQD20" s="91"/>
      <c r="AQE20" s="91"/>
      <c r="AQF20" s="91"/>
      <c r="AQG20" s="91"/>
      <c r="AQH20" s="91"/>
      <c r="AQI20" s="91"/>
      <c r="AQJ20" s="91"/>
      <c r="AQK20" s="91"/>
      <c r="AQL20" s="91"/>
      <c r="AQM20" s="91"/>
      <c r="AQN20" s="91"/>
      <c r="AQO20" s="91"/>
      <c r="AQP20" s="91"/>
      <c r="AQQ20" s="91"/>
      <c r="AQR20" s="91"/>
      <c r="AQS20" s="91"/>
      <c r="AQT20" s="91"/>
      <c r="AQU20" s="91"/>
      <c r="AQV20" s="91"/>
      <c r="AQW20" s="91"/>
      <c r="AQX20" s="91"/>
      <c r="AQY20" s="91"/>
      <c r="AQZ20" s="91"/>
      <c r="ARA20" s="91"/>
      <c r="ARB20" s="91"/>
      <c r="ARC20" s="91"/>
      <c r="ARD20" s="91"/>
      <c r="ARE20" s="91"/>
      <c r="ARF20" s="91"/>
      <c r="ARG20" s="91"/>
      <c r="ARH20" s="91"/>
      <c r="ARI20" s="91"/>
      <c r="ARJ20" s="91"/>
      <c r="ARK20" s="91"/>
      <c r="ARL20" s="91"/>
      <c r="ARM20" s="91"/>
      <c r="ARN20" s="91"/>
      <c r="ARO20" s="91"/>
      <c r="ARP20" s="91"/>
      <c r="ARQ20" s="91"/>
      <c r="ARR20" s="91"/>
      <c r="ARS20" s="91"/>
      <c r="ART20" s="91"/>
      <c r="ARU20" s="91"/>
      <c r="ARV20" s="91"/>
      <c r="ARW20" s="91"/>
      <c r="ARX20" s="91"/>
      <c r="ARY20" s="91"/>
      <c r="ARZ20" s="91"/>
      <c r="ASA20" s="91"/>
      <c r="ASB20" s="91"/>
      <c r="ASC20" s="91"/>
      <c r="ASD20" s="91"/>
      <c r="ASE20" s="91"/>
      <c r="ASF20" s="91"/>
      <c r="ASG20" s="91"/>
      <c r="ASH20" s="91"/>
      <c r="ASI20" s="91"/>
      <c r="ASJ20" s="91"/>
      <c r="ASK20" s="91"/>
      <c r="ASL20" s="91"/>
      <c r="ASM20" s="91"/>
      <c r="ASN20" s="91"/>
      <c r="ASO20" s="91"/>
      <c r="ASP20" s="91"/>
      <c r="ASQ20" s="91"/>
      <c r="ASR20" s="91"/>
    </row>
    <row r="21" spans="1:1188" ht="4.5" customHeight="1" x14ac:dyDescent="0.25">
      <c r="A21" s="129">
        <v>16</v>
      </c>
      <c r="B21" s="130">
        <v>4.3499999999999996</v>
      </c>
      <c r="C21" s="123">
        <f>IF(ROW()-$B$4&lt;$B$112,2,3)</f>
        <v>2</v>
      </c>
      <c r="D21" s="129">
        <v>16</v>
      </c>
      <c r="E21" s="91">
        <v>0</v>
      </c>
      <c r="F21" s="92">
        <v>6.022148E-6</v>
      </c>
      <c r="G21" s="92">
        <v>1.3664054999999999E-4</v>
      </c>
      <c r="H21" s="92">
        <v>2.4564475999999998E-3</v>
      </c>
      <c r="I21" s="92">
        <v>4.1343838000000001E-2</v>
      </c>
      <c r="J21" s="92">
        <v>0.17202042000000001</v>
      </c>
      <c r="K21" s="92">
        <v>0.35016639999999999</v>
      </c>
      <c r="L21" s="92">
        <v>0.4330542</v>
      </c>
      <c r="M21" s="92">
        <v>0.38396029999999998</v>
      </c>
      <c r="N21" s="92">
        <v>0.20968543000000001</v>
      </c>
      <c r="O21" s="92">
        <v>6.3180109999999998E-2</v>
      </c>
      <c r="P21" s="92">
        <v>5.8249199999999999E-3</v>
      </c>
      <c r="Q21" s="92">
        <v>3.4731247999999999E-4</v>
      </c>
      <c r="R21" s="92">
        <v>2.0639267E-5</v>
      </c>
      <c r="S21" s="92">
        <v>1.2244009E-6</v>
      </c>
      <c r="T21" s="92">
        <v>7.2558584999999998E-8</v>
      </c>
      <c r="U21" s="92">
        <v>4.2958485999999998E-9</v>
      </c>
      <c r="V21" s="92">
        <v>2.540725E-10</v>
      </c>
      <c r="W21" s="92">
        <v>1.5008004E-11</v>
      </c>
      <c r="X21" s="92">
        <v>8.8519426E-13</v>
      </c>
      <c r="Y21" s="92">
        <v>5.211935E-14</v>
      </c>
      <c r="Z21" s="93">
        <v>3.0627015E-15</v>
      </c>
      <c r="AA21" s="93">
        <v>1.7958294999999999E-16</v>
      </c>
      <c r="AB21" s="93">
        <v>1.0505062E-17</v>
      </c>
      <c r="AC21" s="93">
        <v>6.1296063000000003E-19</v>
      </c>
      <c r="AD21" s="93">
        <v>3.5669975999999998E-20</v>
      </c>
      <c r="AE21" s="93">
        <v>2.0699173E-21</v>
      </c>
      <c r="AF21" s="93">
        <v>1.1976624E-22</v>
      </c>
      <c r="AG21" s="93">
        <v>6.9088530000000001E-24</v>
      </c>
      <c r="AH21" s="93">
        <v>3.9731366999999999E-25</v>
      </c>
      <c r="AI21" s="93">
        <v>2.2776615999999999E-26</v>
      </c>
      <c r="AJ21" s="93">
        <v>1.3015246999999999E-27</v>
      </c>
      <c r="AK21" s="93">
        <v>7.4132306000000004E-29</v>
      </c>
      <c r="AL21" s="93">
        <v>4.2086659999999998E-30</v>
      </c>
      <c r="AM21" s="93">
        <v>2.3815412000000001E-31</v>
      </c>
      <c r="AN21" s="93">
        <v>1.3432183999999999E-32</v>
      </c>
      <c r="AO21" s="93">
        <v>7.5504570000000002E-34</v>
      </c>
      <c r="AP21" s="93">
        <v>4.2264133000000001E-35</v>
      </c>
      <c r="AQ21" s="93">
        <v>2.3031240000000001E-36</v>
      </c>
      <c r="AR21" s="93">
        <v>7.1593616999999995E-38</v>
      </c>
      <c r="AS21" s="94">
        <v>0</v>
      </c>
      <c r="AT21" s="94">
        <v>6.0220353999999998E-6</v>
      </c>
      <c r="AU21" s="94">
        <v>1.3663818999999999E-4</v>
      </c>
      <c r="AV21" s="94">
        <v>2.4564115000000001E-3</v>
      </c>
      <c r="AW21" s="94">
        <v>4.1343335000000002E-2</v>
      </c>
      <c r="AX21" s="94">
        <v>0.17201928999999999</v>
      </c>
      <c r="AY21" s="94">
        <v>0.35016459999999999</v>
      </c>
      <c r="AZ21" s="94">
        <v>0.43305274999999999</v>
      </c>
      <c r="BA21" s="94">
        <v>0.38395913999999998</v>
      </c>
      <c r="BB21" s="94">
        <v>0.20968497</v>
      </c>
      <c r="BC21" s="94">
        <v>6.318E-2</v>
      </c>
      <c r="BD21" s="94">
        <v>5.8249156000000002E-3</v>
      </c>
      <c r="BE21" s="94">
        <v>3.4731207E-4</v>
      </c>
      <c r="BF21" s="94">
        <v>2.063924E-5</v>
      </c>
      <c r="BG21" s="94">
        <v>1.2243991999999999E-6</v>
      </c>
      <c r="BH21" s="94">
        <v>7.2558459999999995E-8</v>
      </c>
      <c r="BI21" s="94">
        <v>4.2958423000000002E-9</v>
      </c>
      <c r="BJ21" s="94">
        <v>2.5407212000000002E-10</v>
      </c>
      <c r="BK21" s="94">
        <v>1.5007976E-11</v>
      </c>
      <c r="BL21" s="94">
        <v>8.8519273999999997E-13</v>
      </c>
      <c r="BM21" s="94">
        <v>5.2119254999999998E-14</v>
      </c>
      <c r="BN21" s="94">
        <v>3.0626960000000002E-15</v>
      </c>
      <c r="BO21" s="94">
        <v>1.7958258000000001E-16</v>
      </c>
      <c r="BP21" s="94">
        <v>1.05050416E-17</v>
      </c>
      <c r="BQ21" s="94">
        <v>6.1295949999999997E-19</v>
      </c>
      <c r="BR21" s="94">
        <v>3.5669895999999997E-20</v>
      </c>
      <c r="BS21" s="94">
        <v>2.0699122E-21</v>
      </c>
      <c r="BT21" s="94">
        <v>1.1976596E-22</v>
      </c>
      <c r="BU21" s="94">
        <v>6.9088389999999998E-24</v>
      </c>
      <c r="BV21" s="94">
        <v>3.9731275E-25</v>
      </c>
      <c r="BW21" s="94">
        <v>2.2776582000000001E-26</v>
      </c>
      <c r="BX21" s="94">
        <v>1.3015225E-27</v>
      </c>
      <c r="BY21" s="94">
        <v>7.4132190000000006E-29</v>
      </c>
      <c r="BZ21" s="94">
        <v>4.2086617000000002E-30</v>
      </c>
      <c r="CA21" s="94">
        <v>2.3815395999999998E-31</v>
      </c>
      <c r="CB21" s="94">
        <v>1.3432167000000001E-32</v>
      </c>
      <c r="CC21" s="94">
        <v>7.5503742E-34</v>
      </c>
      <c r="CD21" s="94">
        <v>4.2254030000000001E-35</v>
      </c>
      <c r="CE21" s="94">
        <v>2.2980954E-36</v>
      </c>
      <c r="CF21" s="94">
        <v>7.1371695999999997E-38</v>
      </c>
      <c r="CG21" s="94">
        <v>0</v>
      </c>
      <c r="CH21" s="94">
        <v>6.0220850000000001E-6</v>
      </c>
      <c r="CI21" s="94">
        <v>1.3663921999999999E-4</v>
      </c>
      <c r="CJ21" s="94">
        <v>2.4564261999999999E-3</v>
      </c>
      <c r="CK21" s="94">
        <v>4.1343520000000002E-2</v>
      </c>
      <c r="CL21" s="94">
        <v>0.1720197</v>
      </c>
      <c r="CM21" s="94">
        <v>0.35016524999999998</v>
      </c>
      <c r="CN21" s="94">
        <v>0.43305304999999999</v>
      </c>
      <c r="CO21" s="94">
        <v>0.38395940000000001</v>
      </c>
      <c r="CP21" s="94">
        <v>0.20968503999999999</v>
      </c>
      <c r="CQ21" s="94">
        <v>6.3180020000000003E-2</v>
      </c>
      <c r="CR21" s="94">
        <v>5.8249160000000003E-3</v>
      </c>
      <c r="CS21" s="94">
        <v>3.4731207E-4</v>
      </c>
      <c r="CT21" s="94">
        <v>2.0639235999999999E-5</v>
      </c>
      <c r="CU21" s="94">
        <v>1.2243991999999999E-6</v>
      </c>
      <c r="CV21" s="94">
        <v>7.2558459999999995E-8</v>
      </c>
      <c r="CW21" s="94">
        <v>4.2958423000000002E-9</v>
      </c>
      <c r="CX21" s="94">
        <v>2.5407215E-10</v>
      </c>
      <c r="CY21" s="94">
        <v>1.5007980999999999E-11</v>
      </c>
      <c r="CZ21" s="94">
        <v>8.85193E-13</v>
      </c>
      <c r="DA21" s="94">
        <v>5.211928E-14</v>
      </c>
      <c r="DB21" s="94">
        <v>3.0626974999999999E-15</v>
      </c>
      <c r="DC21" s="94">
        <v>1.7958270000000001E-16</v>
      </c>
      <c r="DD21" s="94">
        <v>1.0505051E-17</v>
      </c>
      <c r="DE21" s="94">
        <v>6.1296026999999995E-19</v>
      </c>
      <c r="DF21" s="94">
        <v>3.5669947000000003E-20</v>
      </c>
      <c r="DG21" s="94">
        <v>2.0699153000000001E-21</v>
      </c>
      <c r="DH21" s="94">
        <v>1.1976616E-22</v>
      </c>
      <c r="DI21" s="94">
        <v>6.9088519999999999E-24</v>
      </c>
      <c r="DJ21" s="94">
        <v>3.9731366999999999E-25</v>
      </c>
      <c r="DK21" s="94">
        <v>2.2776630000000001E-26</v>
      </c>
      <c r="DL21" s="94">
        <v>1.3015247999999999E-27</v>
      </c>
      <c r="DM21" s="94">
        <v>7.4132239999999998E-29</v>
      </c>
      <c r="DN21" s="94">
        <v>4.2086617000000002E-30</v>
      </c>
      <c r="DO21" s="94">
        <v>2.3815407000000002E-31</v>
      </c>
      <c r="DP21" s="94">
        <v>1.3432195999999999E-32</v>
      </c>
      <c r="DQ21" s="94">
        <v>7.5503943999999998E-34</v>
      </c>
      <c r="DR21" s="94">
        <v>4.225397E-35</v>
      </c>
      <c r="DS21" s="94">
        <v>2.2980845000000001E-36</v>
      </c>
      <c r="DT21" s="94">
        <v>7.1372119999999998E-38</v>
      </c>
      <c r="DU21" s="94">
        <v>0</v>
      </c>
      <c r="DV21" s="94">
        <v>6.0220946000000002E-6</v>
      </c>
      <c r="DW21" s="94">
        <v>1.3663932999999999E-4</v>
      </c>
      <c r="DX21" s="94">
        <v>2.4564272999999998E-3</v>
      </c>
      <c r="DY21" s="94">
        <v>4.1343547000000001E-2</v>
      </c>
      <c r="DZ21" s="94">
        <v>0.1720198</v>
      </c>
      <c r="EA21" s="94">
        <v>0.35016543</v>
      </c>
      <c r="EB21" s="94">
        <v>0.43305326</v>
      </c>
      <c r="EC21" s="94">
        <v>0.38395950000000001</v>
      </c>
      <c r="ED21" s="94">
        <v>0.20968506000000001</v>
      </c>
      <c r="EE21" s="94">
        <v>6.3180020000000003E-2</v>
      </c>
      <c r="EF21" s="94">
        <v>5.8249180000000001E-3</v>
      </c>
      <c r="EG21" s="94">
        <v>3.4731216000000002E-4</v>
      </c>
      <c r="EH21" s="94">
        <v>2.0639243000000002E-5</v>
      </c>
      <c r="EI21" s="94">
        <v>1.2243994E-6</v>
      </c>
      <c r="EJ21" s="94">
        <v>7.2558485000000006E-8</v>
      </c>
      <c r="EK21" s="94">
        <v>4.295844E-9</v>
      </c>
      <c r="EL21" s="94">
        <v>2.5407235000000001E-10</v>
      </c>
      <c r="EM21" s="94">
        <v>1.5007995000000001E-11</v>
      </c>
      <c r="EN21" s="94">
        <v>8.8519399999999997E-13</v>
      </c>
      <c r="EO21" s="94">
        <v>5.2119333000000003E-14</v>
      </c>
      <c r="EP21" s="94">
        <v>3.0627005000000002E-15</v>
      </c>
      <c r="EQ21" s="94">
        <v>1.7958287E-16</v>
      </c>
      <c r="ER21" s="94">
        <v>1.0505062E-17</v>
      </c>
      <c r="ES21" s="94">
        <v>6.1296089999999998E-19</v>
      </c>
      <c r="ET21" s="94">
        <v>3.5669979999999999E-20</v>
      </c>
      <c r="EU21" s="94">
        <v>2.0699168999999999E-21</v>
      </c>
      <c r="EV21" s="94">
        <v>1.1976619E-22</v>
      </c>
      <c r="EW21" s="94">
        <v>6.9088485000000005E-24</v>
      </c>
      <c r="EX21" s="94">
        <v>3.9731324999999998E-25</v>
      </c>
      <c r="EY21" s="94">
        <v>2.2776600000000001E-26</v>
      </c>
      <c r="EZ21" s="94">
        <v>1.301523E-27</v>
      </c>
      <c r="FA21" s="94">
        <v>7.4132180000000005E-29</v>
      </c>
      <c r="FB21" s="94">
        <v>4.2086583000000003E-30</v>
      </c>
      <c r="FC21" s="94">
        <v>2.3815389999999998E-31</v>
      </c>
      <c r="FD21" s="94">
        <v>1.3432195999999999E-32</v>
      </c>
      <c r="FE21" s="94">
        <v>7.5503834000000002E-34</v>
      </c>
      <c r="FF21" s="94">
        <v>4.2253997000000002E-35</v>
      </c>
      <c r="FG21" s="94">
        <v>2.2980827000000001E-36</v>
      </c>
      <c r="FH21" s="94">
        <v>7.1372066000000002E-38</v>
      </c>
      <c r="FI21" s="94">
        <v>0</v>
      </c>
      <c r="FJ21" s="94">
        <v>6.0220799999999998E-6</v>
      </c>
      <c r="FK21" s="94">
        <v>1.3663902000000001E-4</v>
      </c>
      <c r="FL21" s="94">
        <v>2.4564231000000001E-3</v>
      </c>
      <c r="FM21" s="94">
        <v>4.1343495000000001E-2</v>
      </c>
      <c r="FN21" s="94">
        <v>0.17201973000000001</v>
      </c>
      <c r="FO21" s="94">
        <v>0.35016543</v>
      </c>
      <c r="FP21" s="94">
        <v>0.43305326</v>
      </c>
      <c r="FQ21" s="94">
        <v>0.38395955999999998</v>
      </c>
      <c r="FR21" s="94">
        <v>0.20968502999999999</v>
      </c>
      <c r="FS21" s="94">
        <v>6.3179979999999997E-2</v>
      </c>
      <c r="FT21" s="94">
        <v>5.8249015999999997E-3</v>
      </c>
      <c r="FU21" s="94">
        <v>3.4731135000000001E-4</v>
      </c>
      <c r="FV21" s="94">
        <v>2.0639196E-5</v>
      </c>
      <c r="FW21" s="94">
        <v>1.2243969000000001E-6</v>
      </c>
      <c r="FX21" s="94">
        <v>7.2558350000000006E-8</v>
      </c>
      <c r="FY21" s="94">
        <v>4.2958356999999998E-9</v>
      </c>
      <c r="FZ21" s="94">
        <v>2.5407185E-10</v>
      </c>
      <c r="GA21" s="94">
        <v>1.5007968999999999E-11</v>
      </c>
      <c r="GB21" s="94">
        <v>8.8519250000000002E-13</v>
      </c>
      <c r="GC21" s="94">
        <v>5.2119261999999997E-14</v>
      </c>
      <c r="GD21" s="94">
        <v>3.0626955999999999E-15</v>
      </c>
      <c r="GE21" s="94">
        <v>1.7958253999999999E-16</v>
      </c>
      <c r="GF21" s="94">
        <v>1.05050374E-17</v>
      </c>
      <c r="GG21" s="94">
        <v>6.1295934000000004E-19</v>
      </c>
      <c r="GH21" s="94">
        <v>3.5669886000000002E-20</v>
      </c>
      <c r="GI21" s="94">
        <v>2.0699111999999999E-21</v>
      </c>
      <c r="GJ21" s="94">
        <v>1.1976582999999999E-22</v>
      </c>
      <c r="GK21" s="94">
        <v>6.9088290000000004E-24</v>
      </c>
      <c r="GL21" s="94">
        <v>3.9731219000000002E-25</v>
      </c>
      <c r="GM21" s="94">
        <v>2.2776551E-26</v>
      </c>
      <c r="GN21" s="94">
        <v>1.3015222999999999E-27</v>
      </c>
      <c r="GO21" s="94">
        <v>7.4132330000000004E-29</v>
      </c>
      <c r="GP21" s="94">
        <v>4.2086720000000003E-30</v>
      </c>
      <c r="GQ21" s="94">
        <v>2.3815395999999998E-31</v>
      </c>
      <c r="GR21" s="94">
        <v>1.3432168E-32</v>
      </c>
      <c r="GS21" s="94">
        <v>7.5503943999999998E-34</v>
      </c>
      <c r="GT21" s="94">
        <v>4.2254009999999999E-35</v>
      </c>
      <c r="GU21" s="94">
        <v>2.2980837E-36</v>
      </c>
      <c r="GV21" s="94">
        <v>7.1372093999999997E-38</v>
      </c>
      <c r="GW21" s="94">
        <v>0</v>
      </c>
      <c r="GX21" s="94">
        <v>6.0220729999999998E-6</v>
      </c>
      <c r="GY21" s="94">
        <v>1.3663885999999999E-4</v>
      </c>
      <c r="GZ21" s="94">
        <v>2.4564186999999999E-3</v>
      </c>
      <c r="HA21" s="94">
        <v>4.1343419999999999E-2</v>
      </c>
      <c r="HB21" s="94">
        <v>0.17201959999999999</v>
      </c>
      <c r="HC21" s="94">
        <v>0.35016533999999999</v>
      </c>
      <c r="HD21" s="94">
        <v>0.43305310000000002</v>
      </c>
      <c r="HE21" s="94">
        <v>0.38395940000000001</v>
      </c>
      <c r="HF21" s="94">
        <v>0.20968486</v>
      </c>
      <c r="HG21" s="94">
        <v>6.3179924999999998E-2</v>
      </c>
      <c r="HH21" s="94">
        <v>5.8248960000000004E-3</v>
      </c>
      <c r="HI21" s="94">
        <v>3.47311E-4</v>
      </c>
      <c r="HJ21" s="94">
        <v>2.0639176000000002E-5</v>
      </c>
      <c r="HK21" s="94">
        <v>1.2243953999999999E-6</v>
      </c>
      <c r="HL21" s="94">
        <v>7.2558244000000005E-8</v>
      </c>
      <c r="HM21" s="94">
        <v>4.2958295000000003E-9</v>
      </c>
      <c r="HN21" s="94">
        <v>2.5407137999999998E-10</v>
      </c>
      <c r="HO21" s="94">
        <v>1.5007940999999999E-11</v>
      </c>
      <c r="HP21" s="94">
        <v>8.8519074000000003E-13</v>
      </c>
      <c r="HQ21" s="94">
        <v>5.2119130000000002E-14</v>
      </c>
      <c r="HR21" s="94">
        <v>3.0626884E-15</v>
      </c>
      <c r="HS21" s="94">
        <v>1.7958206E-16</v>
      </c>
      <c r="HT21" s="94">
        <v>1.0505008999999999E-17</v>
      </c>
      <c r="HU21" s="94">
        <v>6.1295773999999997E-19</v>
      </c>
      <c r="HV21" s="94">
        <v>3.5669795000000002E-20</v>
      </c>
      <c r="HW21" s="94">
        <v>2.0699059999999999E-21</v>
      </c>
      <c r="HX21" s="94">
        <v>1.1976559999999999E-22</v>
      </c>
      <c r="HY21" s="94">
        <v>6.908821E-24</v>
      </c>
      <c r="HZ21" s="94">
        <v>3.9731206000000001E-25</v>
      </c>
      <c r="IA21" s="94">
        <v>2.277654E-26</v>
      </c>
      <c r="IB21" s="94">
        <v>1.3015197E-27</v>
      </c>
      <c r="IC21" s="94">
        <v>7.4132064999999997E-29</v>
      </c>
      <c r="ID21" s="94">
        <v>4.2086602000000002E-30</v>
      </c>
      <c r="IE21" s="94">
        <v>2.3815386E-31</v>
      </c>
      <c r="IF21" s="94">
        <v>1.3432158000000001E-32</v>
      </c>
      <c r="IG21" s="94">
        <v>7.5503879999999999E-34</v>
      </c>
      <c r="IH21" s="94">
        <v>4.2253907999999999E-35</v>
      </c>
      <c r="II21" s="94">
        <v>2.2980788999999999E-36</v>
      </c>
      <c r="IJ21" s="94">
        <v>7.1371975999999996E-38</v>
      </c>
      <c r="IK21" s="94">
        <v>0</v>
      </c>
      <c r="IL21" s="94">
        <v>6.0220610000000003E-6</v>
      </c>
      <c r="IM21" s="94">
        <v>1.3663851000000001E-4</v>
      </c>
      <c r="IN21" s="94">
        <v>2.4564135999999999E-3</v>
      </c>
      <c r="IO21" s="94">
        <v>4.1343339999999999E-2</v>
      </c>
      <c r="IP21" s="94">
        <v>0.17201947000000001</v>
      </c>
      <c r="IQ21" s="94">
        <v>0.35016507000000002</v>
      </c>
      <c r="IR21" s="94">
        <v>0.43305293</v>
      </c>
      <c r="IS21" s="94">
        <v>0.38395922999999998</v>
      </c>
      <c r="IT21" s="94">
        <v>0.20968476999999999</v>
      </c>
      <c r="IU21" s="94">
        <v>6.3179865000000002E-2</v>
      </c>
      <c r="IV21" s="94">
        <v>5.8248904999999998E-3</v>
      </c>
      <c r="IW21" s="94">
        <v>3.4731067999999997E-4</v>
      </c>
      <c r="IX21" s="94">
        <v>2.0639156E-5</v>
      </c>
      <c r="IY21" s="94">
        <v>1.2243942E-6</v>
      </c>
      <c r="IZ21" s="94">
        <v>7.2558160000000005E-8</v>
      </c>
      <c r="JA21" s="94">
        <v>4.2958233E-9</v>
      </c>
      <c r="JB21" s="94">
        <v>2.5407099999999999E-10</v>
      </c>
      <c r="JC21" s="94">
        <v>1.5007915E-11</v>
      </c>
      <c r="JD21" s="94">
        <v>8.8518940000000004E-13</v>
      </c>
      <c r="JE21" s="94">
        <v>5.2119065000000001E-14</v>
      </c>
      <c r="JF21" s="94">
        <v>3.0626843999999999E-15</v>
      </c>
      <c r="JG21" s="94">
        <v>1.7958186000000001E-16</v>
      </c>
      <c r="JH21" s="94">
        <v>1.0504999E-17</v>
      </c>
      <c r="JI21" s="94">
        <v>6.1295719999999999E-19</v>
      </c>
      <c r="JJ21" s="94">
        <v>3.5669776000000002E-20</v>
      </c>
      <c r="JK21" s="94">
        <v>2.0699056000000002E-21</v>
      </c>
      <c r="JL21" s="94">
        <v>1.1976559999999999E-22</v>
      </c>
      <c r="JM21" s="94">
        <v>6.9088199999999998E-24</v>
      </c>
      <c r="JN21" s="94">
        <v>3.9731228E-25</v>
      </c>
      <c r="JO21" s="94">
        <v>2.2776567999999999E-26</v>
      </c>
      <c r="JP21" s="94">
        <v>1.3015207E-27</v>
      </c>
      <c r="JQ21" s="94">
        <v>7.4131975000000003E-29</v>
      </c>
      <c r="JR21" s="94">
        <v>4.2086463E-30</v>
      </c>
      <c r="JS21" s="94">
        <v>2.3815346000000001E-31</v>
      </c>
      <c r="JT21" s="94">
        <v>1.3432161000000001E-32</v>
      </c>
      <c r="JU21" s="94">
        <v>7.5503799999999998E-34</v>
      </c>
      <c r="JV21" s="94">
        <v>4.2253845000000001E-35</v>
      </c>
      <c r="JW21" s="94">
        <v>2.2980751E-36</v>
      </c>
      <c r="JX21" s="94">
        <v>7.1371846999999998E-38</v>
      </c>
      <c r="JY21" s="94">
        <v>0</v>
      </c>
      <c r="JZ21" s="94">
        <v>6.0220645999999998E-6</v>
      </c>
      <c r="KA21" s="94">
        <v>1.3663855000000001E-4</v>
      </c>
      <c r="KB21" s="94">
        <v>2.4564138E-3</v>
      </c>
      <c r="KC21" s="94">
        <v>4.1343335000000002E-2</v>
      </c>
      <c r="KD21" s="94">
        <v>0.17201939999999999</v>
      </c>
      <c r="KE21" s="94">
        <v>0.35016494999999997</v>
      </c>
      <c r="KF21" s="94">
        <v>0.43305265999999998</v>
      </c>
      <c r="KG21" s="94">
        <v>0.38395905000000002</v>
      </c>
      <c r="KH21" s="94">
        <v>0.20968464000000001</v>
      </c>
      <c r="KI21" s="94">
        <v>6.3179810000000003E-2</v>
      </c>
      <c r="KJ21" s="94">
        <v>5.8248807E-3</v>
      </c>
      <c r="KK21" s="94">
        <v>3.4730998000000001E-4</v>
      </c>
      <c r="KL21" s="94">
        <v>2.0639116000000001E-5</v>
      </c>
      <c r="KM21" s="94">
        <v>1.2243918E-6</v>
      </c>
      <c r="KN21" s="94">
        <v>7.255802E-8</v>
      </c>
      <c r="KO21" s="94">
        <v>4.2958157E-9</v>
      </c>
      <c r="KP21" s="94">
        <v>2.5407054000000001E-10</v>
      </c>
      <c r="KQ21" s="94">
        <v>1.5007885999999999E-11</v>
      </c>
      <c r="KR21" s="94">
        <v>8.8518749999999996E-13</v>
      </c>
      <c r="KS21" s="94">
        <v>5.2118957000000001E-14</v>
      </c>
      <c r="KT21" s="94">
        <v>3.0626793E-15</v>
      </c>
      <c r="KU21" s="94">
        <v>1.7958164E-16</v>
      </c>
      <c r="KV21" s="94">
        <v>1.0504988E-17</v>
      </c>
      <c r="KW21" s="94">
        <v>6.1295685999999997E-19</v>
      </c>
      <c r="KX21" s="94">
        <v>3.5669766E-20</v>
      </c>
      <c r="KY21" s="94">
        <v>2.0699053999999999E-21</v>
      </c>
      <c r="KZ21" s="94">
        <v>1.1976558E-22</v>
      </c>
      <c r="LA21" s="94">
        <v>6.9088139999999999E-24</v>
      </c>
      <c r="LB21" s="94">
        <v>3.9731154999999998E-25</v>
      </c>
      <c r="LC21" s="94">
        <v>2.277653E-26</v>
      </c>
      <c r="LD21" s="94">
        <v>1.3015201E-27</v>
      </c>
      <c r="LE21" s="94">
        <v>7.4131986999999997E-29</v>
      </c>
      <c r="LF21" s="94">
        <v>4.2086448E-30</v>
      </c>
      <c r="LG21" s="94">
        <v>2.381532E-31</v>
      </c>
      <c r="LH21" s="94">
        <v>1.3432159999999999E-32</v>
      </c>
      <c r="LI21" s="94">
        <v>7.5503732999999999E-34</v>
      </c>
      <c r="LJ21" s="94">
        <v>4.2253833000000001E-35</v>
      </c>
      <c r="LK21" s="94">
        <v>2.2980741999999999E-36</v>
      </c>
      <c r="LL21" s="94">
        <v>7.1371813000000002E-38</v>
      </c>
      <c r="LM21" s="94">
        <v>0</v>
      </c>
      <c r="LN21" s="94">
        <v>6.0220600000000001E-6</v>
      </c>
      <c r="LO21" s="94">
        <v>1.3663845000000001E-4</v>
      </c>
      <c r="LP21" s="94">
        <v>2.4564121999999999E-3</v>
      </c>
      <c r="LQ21" s="94">
        <v>4.1343324000000001E-2</v>
      </c>
      <c r="LR21" s="94">
        <v>0.17201938</v>
      </c>
      <c r="LS21" s="94">
        <v>0.35016491999999999</v>
      </c>
      <c r="LT21" s="94">
        <v>0.43305253999999999</v>
      </c>
      <c r="LU21" s="94">
        <v>0.38395889999999999</v>
      </c>
      <c r="LV21" s="94">
        <v>0.20968464000000001</v>
      </c>
      <c r="LW21" s="94">
        <v>6.3179840000000001E-2</v>
      </c>
      <c r="LX21" s="94">
        <v>5.8248863000000001E-3</v>
      </c>
      <c r="LY21" s="94">
        <v>3.4731014999999998E-4</v>
      </c>
      <c r="LZ21" s="94">
        <v>2.0639121000000001E-5</v>
      </c>
      <c r="MA21" s="94">
        <v>1.2243918999999999E-6</v>
      </c>
      <c r="MB21" s="94">
        <v>7.2558024000000001E-8</v>
      </c>
      <c r="MC21" s="94">
        <v>4.2958166000000003E-9</v>
      </c>
      <c r="MD21" s="94">
        <v>2.5407056999999999E-10</v>
      </c>
      <c r="ME21" s="94">
        <v>1.5007889000000001E-11</v>
      </c>
      <c r="MF21" s="94">
        <v>8.8518780000000003E-13</v>
      </c>
      <c r="MG21" s="94">
        <v>5.2118979999999997E-14</v>
      </c>
      <c r="MH21" s="94">
        <v>3.0626812000000001E-15</v>
      </c>
      <c r="MI21" s="94">
        <v>1.7958181E-16</v>
      </c>
      <c r="MJ21" s="94">
        <v>1.0504999E-17</v>
      </c>
      <c r="MK21" s="94">
        <v>6.1295749999999998E-19</v>
      </c>
      <c r="ML21" s="94">
        <v>3.5669810000000001E-20</v>
      </c>
      <c r="MM21" s="94">
        <v>2.0699088000000002E-21</v>
      </c>
      <c r="MN21" s="94">
        <v>1.1976578E-22</v>
      </c>
      <c r="MO21" s="94">
        <v>6.9088225000000004E-24</v>
      </c>
      <c r="MP21" s="94">
        <v>3.9731154999999998E-25</v>
      </c>
      <c r="MQ21" s="94">
        <v>2.2776508E-26</v>
      </c>
      <c r="MR21" s="94">
        <v>1.3015192999999999E-27</v>
      </c>
      <c r="MS21" s="94">
        <v>7.4132059999999997E-29</v>
      </c>
      <c r="MT21" s="94">
        <v>4.2086540000000001E-30</v>
      </c>
      <c r="MU21" s="94">
        <v>2.3815365000000002E-31</v>
      </c>
      <c r="MV21" s="94">
        <v>1.3432173000000001E-32</v>
      </c>
      <c r="MW21" s="94">
        <v>7.5503770000000003E-34</v>
      </c>
      <c r="MX21" s="94">
        <v>4.2253862000000002E-35</v>
      </c>
      <c r="MY21" s="94">
        <v>2.2980766E-36</v>
      </c>
      <c r="MZ21" s="94">
        <v>7.1371885999999999E-38</v>
      </c>
      <c r="NA21" s="94">
        <v>0</v>
      </c>
      <c r="NB21" s="94">
        <v>6.0220530000000001E-6</v>
      </c>
      <c r="NC21" s="94">
        <v>1.3663832000000001E-4</v>
      </c>
      <c r="ND21" s="94">
        <v>2.4564099E-3</v>
      </c>
      <c r="NE21" s="94">
        <v>4.1343263999999998E-2</v>
      </c>
      <c r="NF21" s="94">
        <v>0.17201928999999999</v>
      </c>
      <c r="NG21" s="94">
        <v>0.350165</v>
      </c>
      <c r="NH21" s="94">
        <v>0.43305272</v>
      </c>
      <c r="NI21" s="94">
        <v>0.38395905000000002</v>
      </c>
      <c r="NJ21" s="94">
        <v>0.20968468000000001</v>
      </c>
      <c r="NK21" s="94">
        <v>6.3179879999999994E-2</v>
      </c>
      <c r="NL21" s="94">
        <v>5.8248885999999996E-3</v>
      </c>
      <c r="NM21" s="94">
        <v>3.4731040000000001E-4</v>
      </c>
      <c r="NN21" s="94">
        <v>2.0639129E-5</v>
      </c>
      <c r="NO21" s="94">
        <v>1.2243925E-6</v>
      </c>
      <c r="NP21" s="94">
        <v>7.2558050000000003E-8</v>
      </c>
      <c r="NQ21" s="94">
        <v>4.2958190000000003E-9</v>
      </c>
      <c r="NR21" s="94">
        <v>2.5407076000000001E-10</v>
      </c>
      <c r="NS21" s="94">
        <v>1.5007900999999998E-11</v>
      </c>
      <c r="NT21" s="94">
        <v>8.8518857000000003E-13</v>
      </c>
      <c r="NU21" s="94">
        <v>5.2119025000000002E-14</v>
      </c>
      <c r="NV21" s="94">
        <v>3.0626841999999999E-15</v>
      </c>
      <c r="NW21" s="94">
        <v>1.7958196999999999E-16</v>
      </c>
      <c r="NX21" s="94">
        <v>1.0505011999999999E-17</v>
      </c>
      <c r="NY21" s="94">
        <v>6.1295805000000004E-19</v>
      </c>
      <c r="NZ21" s="94">
        <v>3.5669829999999999E-20</v>
      </c>
      <c r="OA21" s="94">
        <v>2.0699091999999999E-21</v>
      </c>
      <c r="OB21" s="94">
        <v>1.1976582999999999E-22</v>
      </c>
      <c r="OC21" s="94">
        <v>6.9088300000000006E-24</v>
      </c>
      <c r="OD21" s="94">
        <v>3.9731189999999998E-25</v>
      </c>
      <c r="OE21" s="94">
        <v>2.2776513999999999E-26</v>
      </c>
      <c r="OF21" s="94">
        <v>1.3015187000000001E-27</v>
      </c>
      <c r="OG21" s="94">
        <v>7.4132077000000003E-29</v>
      </c>
      <c r="OH21" s="94">
        <v>4.2086602000000002E-30</v>
      </c>
      <c r="OI21" s="94">
        <v>2.381541E-31</v>
      </c>
      <c r="OJ21" s="94">
        <v>1.3432186E-32</v>
      </c>
      <c r="OK21" s="94">
        <v>7.5503783999999996E-34</v>
      </c>
      <c r="OL21" s="94">
        <v>4.2253885000000001E-35</v>
      </c>
      <c r="OM21" s="94">
        <v>2.2980775999999999E-36</v>
      </c>
      <c r="ON21" s="94">
        <v>7.1371919999999996E-38</v>
      </c>
      <c r="OO21" s="94">
        <v>0</v>
      </c>
      <c r="OP21" s="94">
        <v>6.0220390000000001E-6</v>
      </c>
      <c r="OQ21" s="94">
        <v>1.3663793E-4</v>
      </c>
      <c r="OR21" s="94">
        <v>2.4564038000000001E-3</v>
      </c>
      <c r="OS21" s="94">
        <v>4.1343211999999997E-2</v>
      </c>
      <c r="OT21" s="94">
        <v>0.17201917</v>
      </c>
      <c r="OU21" s="94">
        <v>0.35016482999999998</v>
      </c>
      <c r="OV21" s="94">
        <v>0.43305290000000002</v>
      </c>
      <c r="OW21" s="94">
        <v>0.3839592</v>
      </c>
      <c r="OX21" s="94">
        <v>0.20968479000000001</v>
      </c>
      <c r="OY21" s="94">
        <v>6.3179920000000001E-2</v>
      </c>
      <c r="OZ21" s="94">
        <v>5.8248984000000004E-3</v>
      </c>
      <c r="PA21" s="94">
        <v>3.47311E-4</v>
      </c>
      <c r="PB21" s="94">
        <v>2.0639161000000001E-5</v>
      </c>
      <c r="PC21" s="94">
        <v>1.2243942999999999E-6</v>
      </c>
      <c r="PD21" s="94">
        <v>7.2558149999999995E-8</v>
      </c>
      <c r="PE21" s="94">
        <v>4.2958246000000004E-9</v>
      </c>
      <c r="PF21" s="94">
        <v>2.5407114999999999E-10</v>
      </c>
      <c r="PG21" s="94">
        <v>1.5007927000000001E-11</v>
      </c>
      <c r="PH21" s="94">
        <v>8.8519010000000005E-13</v>
      </c>
      <c r="PI21" s="94">
        <v>5.2119123000000003E-14</v>
      </c>
      <c r="PJ21" s="94">
        <v>3.0626897000000001E-15</v>
      </c>
      <c r="PK21" s="94">
        <v>1.7958233E-16</v>
      </c>
      <c r="PL21" s="94">
        <v>1.0505032499999999E-17</v>
      </c>
      <c r="PM21" s="94">
        <v>6.1295919999999998E-19</v>
      </c>
      <c r="PN21" s="94">
        <v>3.5669880000000001E-20</v>
      </c>
      <c r="PO21" s="94">
        <v>2.0699116E-21</v>
      </c>
      <c r="PP21" s="94">
        <v>1.1976594999999999E-22</v>
      </c>
      <c r="PQ21" s="94">
        <v>6.9088369999999993E-24</v>
      </c>
      <c r="PR21" s="94">
        <v>3.9731267999999999E-25</v>
      </c>
      <c r="PS21" s="94">
        <v>2.2776564999999999E-26</v>
      </c>
      <c r="PT21" s="94">
        <v>1.3015214000000001E-27</v>
      </c>
      <c r="PU21" s="94">
        <v>7.4132180000000005E-29</v>
      </c>
      <c r="PV21" s="94">
        <v>4.2086655E-30</v>
      </c>
      <c r="PW21" s="94">
        <v>2.3815437999999998E-31</v>
      </c>
      <c r="PX21" s="94">
        <v>1.3432195999999999E-32</v>
      </c>
      <c r="PY21" s="94">
        <v>7.5503850000000004E-34</v>
      </c>
      <c r="PZ21" s="94">
        <v>4.2253925E-35</v>
      </c>
      <c r="QA21" s="94">
        <v>2.2980790000000001E-36</v>
      </c>
      <c r="QB21" s="94">
        <v>7.1371975999999996E-38</v>
      </c>
      <c r="QC21" s="94">
        <v>0</v>
      </c>
      <c r="QD21" s="94">
        <v>6.0220339999999998E-6</v>
      </c>
      <c r="QE21" s="94">
        <v>1.3663788999999999E-4</v>
      </c>
      <c r="QF21" s="94">
        <v>2.4564016999999998E-3</v>
      </c>
      <c r="QG21" s="94">
        <v>4.1343181999999999E-2</v>
      </c>
      <c r="QH21" s="94">
        <v>0.17201895</v>
      </c>
      <c r="QI21" s="94">
        <v>0.35016447000000001</v>
      </c>
      <c r="QJ21" s="94">
        <v>0.43305300000000002</v>
      </c>
      <c r="QK21" s="94">
        <v>0.38395931999999999</v>
      </c>
      <c r="QL21" s="94">
        <v>0.20968502999999999</v>
      </c>
      <c r="QM21" s="94">
        <v>6.3180014000000007E-2</v>
      </c>
      <c r="QN21" s="94">
        <v>5.8249156000000002E-3</v>
      </c>
      <c r="QO21" s="94">
        <v>3.4731193000000002E-4</v>
      </c>
      <c r="QP21" s="94">
        <v>2.0639218E-5</v>
      </c>
      <c r="QQ21" s="94">
        <v>1.2243974999999999E-6</v>
      </c>
      <c r="QR21" s="94">
        <v>7.2558339999999996E-8</v>
      </c>
      <c r="QS21" s="94">
        <v>4.2958356999999998E-9</v>
      </c>
      <c r="QT21" s="94">
        <v>2.5407179999999999E-10</v>
      </c>
      <c r="QU21" s="94">
        <v>1.5007965E-11</v>
      </c>
      <c r="QV21" s="94">
        <v>8.8519236000000002E-13</v>
      </c>
      <c r="QW21" s="94">
        <v>5.2119249999999999E-14</v>
      </c>
      <c r="QX21" s="94">
        <v>3.062697E-15</v>
      </c>
      <c r="QY21" s="94">
        <v>1.7958275E-16</v>
      </c>
      <c r="QZ21" s="94">
        <v>1.05050565E-17</v>
      </c>
      <c r="RA21" s="94">
        <v>6.1296059999999999E-19</v>
      </c>
      <c r="RB21" s="94">
        <v>3.5669960000000002E-20</v>
      </c>
      <c r="RC21" s="94">
        <v>2.0699153000000001E-21</v>
      </c>
      <c r="RD21" s="94">
        <v>1.197661E-22</v>
      </c>
      <c r="RE21" s="94">
        <v>6.9088470000000002E-24</v>
      </c>
      <c r="RF21" s="94">
        <v>3.9731359999999998E-25</v>
      </c>
      <c r="RG21" s="94">
        <v>2.2776636E-26</v>
      </c>
      <c r="RH21" s="94">
        <v>1.3015258E-27</v>
      </c>
      <c r="RI21" s="94">
        <v>7.4132413999999996E-29</v>
      </c>
      <c r="RJ21" s="94">
        <v>4.2086744999999998E-30</v>
      </c>
      <c r="RK21" s="94">
        <v>2.3815479999999998E-31</v>
      </c>
      <c r="RL21" s="94">
        <v>1.3432219999999999E-32</v>
      </c>
      <c r="RM21" s="94">
        <v>7.5504000000000004E-34</v>
      </c>
      <c r="RN21" s="94">
        <v>4.2254014000000003E-35</v>
      </c>
      <c r="RO21" s="94">
        <v>2.2980837E-36</v>
      </c>
      <c r="RP21" s="94">
        <v>7.1372109999999998E-38</v>
      </c>
      <c r="RQ21" s="94">
        <v>0</v>
      </c>
      <c r="RR21" s="94">
        <v>6.0220405000000001E-6</v>
      </c>
      <c r="RS21" s="94">
        <v>1.3663799999999999E-4</v>
      </c>
      <c r="RT21" s="94">
        <v>2.4564038000000001E-3</v>
      </c>
      <c r="RU21" s="94">
        <v>4.1343190000000002E-2</v>
      </c>
      <c r="RV21" s="94">
        <v>0.17201891999999999</v>
      </c>
      <c r="RW21" s="94">
        <v>0.35016426</v>
      </c>
      <c r="RX21" s="94">
        <v>0.43305278000000003</v>
      </c>
      <c r="RY21" s="94">
        <v>0.38395926000000002</v>
      </c>
      <c r="RZ21" s="94">
        <v>0.20968502999999999</v>
      </c>
      <c r="SA21" s="94">
        <v>6.3180044000000005E-2</v>
      </c>
      <c r="SB21" s="94">
        <v>5.8249210000000003E-3</v>
      </c>
      <c r="SC21" s="94">
        <v>3.4731227999999998E-4</v>
      </c>
      <c r="SD21" s="94">
        <v>2.0639243000000002E-5</v>
      </c>
      <c r="SE21" s="94">
        <v>1.2243990000000001E-6</v>
      </c>
      <c r="SF21" s="94">
        <v>7.2558414E-8</v>
      </c>
      <c r="SG21" s="94">
        <v>4.2958383999999998E-9</v>
      </c>
      <c r="SH21" s="94">
        <v>2.5407195999999998E-10</v>
      </c>
      <c r="SI21" s="94">
        <v>1.5007977E-11</v>
      </c>
      <c r="SJ21" s="94">
        <v>8.8519309999999996E-13</v>
      </c>
      <c r="SK21" s="94">
        <v>5.2119285999999999E-14</v>
      </c>
      <c r="SL21" s="94">
        <v>3.0626988000000001E-15</v>
      </c>
      <c r="SM21" s="94">
        <v>1.7958276E-16</v>
      </c>
      <c r="SN21" s="94">
        <v>1.05050565E-17</v>
      </c>
      <c r="SO21" s="94">
        <v>6.1296063000000003E-19</v>
      </c>
      <c r="SP21" s="94">
        <v>3.5669969999999997E-20</v>
      </c>
      <c r="SQ21" s="94">
        <v>2.0699162999999999E-21</v>
      </c>
      <c r="SR21" s="94">
        <v>1.1976614000000001E-22</v>
      </c>
      <c r="SS21" s="94">
        <v>6.9088485000000005E-24</v>
      </c>
      <c r="ST21" s="94">
        <v>3.9731359999999998E-25</v>
      </c>
      <c r="SU21" s="94">
        <v>2.2776647E-26</v>
      </c>
      <c r="SV21" s="94">
        <v>1.3015275999999999E-27</v>
      </c>
      <c r="SW21" s="94">
        <v>7.4132530000000006E-29</v>
      </c>
      <c r="SX21" s="94">
        <v>4.2086794000000003E-30</v>
      </c>
      <c r="SY21" s="94">
        <v>2.3815485000000002E-31</v>
      </c>
      <c r="SZ21" s="94">
        <v>1.3432218000000001E-32</v>
      </c>
      <c r="TA21" s="94">
        <v>7.5504019999999998E-34</v>
      </c>
      <c r="TB21" s="94">
        <v>4.2254037000000001E-35</v>
      </c>
      <c r="TC21" s="94">
        <v>2.2980843E-36</v>
      </c>
      <c r="TD21" s="94">
        <v>7.1372116E-38</v>
      </c>
      <c r="TE21" s="94">
        <v>0</v>
      </c>
      <c r="TF21" s="94">
        <v>6.0220364E-6</v>
      </c>
      <c r="TG21" s="94">
        <v>1.3663788999999999E-4</v>
      </c>
      <c r="TH21" s="94">
        <v>2.4564024E-3</v>
      </c>
      <c r="TI21" s="94">
        <v>4.1343164000000002E-2</v>
      </c>
      <c r="TJ21" s="94">
        <v>0.17201896</v>
      </c>
      <c r="TK21" s="94">
        <v>0.35016459999999999</v>
      </c>
      <c r="TL21" s="94">
        <v>0.43305274999999999</v>
      </c>
      <c r="TM21" s="94">
        <v>0.38395934999999998</v>
      </c>
      <c r="TN21" s="94">
        <v>0.20968516000000001</v>
      </c>
      <c r="TO21" s="94">
        <v>6.3180100000000003E-2</v>
      </c>
      <c r="TP21" s="94">
        <v>5.8249332999999997E-3</v>
      </c>
      <c r="TQ21" s="94">
        <v>3.4731303000000002E-4</v>
      </c>
      <c r="TR21" s="94">
        <v>2.0639286999999998E-5</v>
      </c>
      <c r="TS21" s="94">
        <v>1.2244012E-6</v>
      </c>
      <c r="TT21" s="94">
        <v>7.2558550000000004E-8</v>
      </c>
      <c r="TU21" s="94">
        <v>4.2958454999999996E-9</v>
      </c>
      <c r="TV21" s="94">
        <v>2.5407229999999999E-10</v>
      </c>
      <c r="TW21" s="94">
        <v>1.5007993E-11</v>
      </c>
      <c r="TX21" s="94">
        <v>8.8519399999999997E-13</v>
      </c>
      <c r="TY21" s="94">
        <v>5.2119333000000003E-14</v>
      </c>
      <c r="TZ21" s="94">
        <v>3.0627013E-15</v>
      </c>
      <c r="UA21" s="94">
        <v>1.7958286E-16</v>
      </c>
      <c r="UB21" s="94">
        <v>1.0505060000000001E-17</v>
      </c>
      <c r="UC21" s="94">
        <v>6.1296074000000005E-19</v>
      </c>
      <c r="UD21" s="94">
        <v>3.566999E-20</v>
      </c>
      <c r="UE21" s="94">
        <v>2.0699185000000001E-21</v>
      </c>
      <c r="UF21" s="94">
        <v>1.1976633E-22</v>
      </c>
      <c r="UG21" s="94">
        <v>6.9088610000000005E-24</v>
      </c>
      <c r="UH21" s="94">
        <v>3.9731433E-25</v>
      </c>
      <c r="UI21" s="94">
        <v>2.2776684000000001E-26</v>
      </c>
      <c r="UJ21" s="94">
        <v>1.3015300999999999E-27</v>
      </c>
      <c r="UK21" s="94">
        <v>7.4132680000000004E-29</v>
      </c>
      <c r="UL21" s="94">
        <v>4.2086865999999999E-30</v>
      </c>
      <c r="UM21" s="94">
        <v>2.3815526999999998E-31</v>
      </c>
      <c r="UN21" s="94">
        <v>1.3432236000000001E-32</v>
      </c>
      <c r="UO21" s="94">
        <v>7.5504114E-34</v>
      </c>
      <c r="UP21" s="94">
        <v>4.2254082999999998E-35</v>
      </c>
      <c r="UQ21" s="94">
        <v>2.2980868E-36</v>
      </c>
      <c r="UR21" s="94">
        <v>7.1372182999999996E-38</v>
      </c>
      <c r="US21" s="94">
        <v>0</v>
      </c>
      <c r="UT21" s="94">
        <v>6.0220460000000001E-6</v>
      </c>
      <c r="UU21" s="94">
        <v>1.3663812E-4</v>
      </c>
      <c r="UV21" s="94">
        <v>2.456406E-3</v>
      </c>
      <c r="UW21" s="94">
        <v>4.1343199999999997E-2</v>
      </c>
      <c r="UX21" s="94">
        <v>0.17201896</v>
      </c>
      <c r="UY21" s="94">
        <v>0.35016477000000001</v>
      </c>
      <c r="UZ21" s="94">
        <v>0.43305320000000003</v>
      </c>
      <c r="VA21" s="94">
        <v>0.38395960000000001</v>
      </c>
      <c r="VB21" s="94">
        <v>0.20968518999999999</v>
      </c>
      <c r="VC21" s="94">
        <v>6.3180109999999998E-2</v>
      </c>
      <c r="VD21" s="94">
        <v>5.8249410000000001E-3</v>
      </c>
      <c r="VE21" s="94">
        <v>3.4731353000000002E-4</v>
      </c>
      <c r="VF21" s="94">
        <v>2.0639313999999999E-5</v>
      </c>
      <c r="VG21" s="94">
        <v>1.2244026E-6</v>
      </c>
      <c r="VH21" s="94">
        <v>7.2558630000000003E-8</v>
      </c>
      <c r="VI21" s="94">
        <v>4.2958509999999997E-9</v>
      </c>
      <c r="VJ21" s="94">
        <v>2.540725E-10</v>
      </c>
      <c r="VK21" s="94">
        <v>1.5008005E-11</v>
      </c>
      <c r="VL21" s="94">
        <v>8.8519449999999996E-13</v>
      </c>
      <c r="VM21" s="94">
        <v>5.2119356999999999E-14</v>
      </c>
      <c r="VN21" s="94">
        <v>3.0627026000000002E-15</v>
      </c>
      <c r="VO21" s="94">
        <v>1.7958293999999999E-16</v>
      </c>
      <c r="VP21" s="94">
        <v>1.0505062E-17</v>
      </c>
      <c r="VQ21" s="94">
        <v>6.1296083999999998E-19</v>
      </c>
      <c r="VR21" s="94">
        <v>3.5669996000000001E-20</v>
      </c>
      <c r="VS21" s="94">
        <v>2.06992E-21</v>
      </c>
      <c r="VT21" s="94">
        <v>1.1976645E-22</v>
      </c>
      <c r="VU21" s="94">
        <v>6.9088720000000001E-24</v>
      </c>
      <c r="VV21" s="94">
        <v>3.9731501999999999E-25</v>
      </c>
      <c r="VW21" s="94">
        <v>2.2776725000000001E-26</v>
      </c>
      <c r="VX21" s="94">
        <v>1.301532E-27</v>
      </c>
      <c r="VY21" s="94">
        <v>7.413278E-29</v>
      </c>
      <c r="VZ21" s="94">
        <v>4.2086925999999998E-30</v>
      </c>
      <c r="WA21" s="94">
        <v>2.3815550000000002E-31</v>
      </c>
      <c r="WB21" s="94">
        <v>1.3432248000000001E-32</v>
      </c>
      <c r="WC21" s="94">
        <v>7.5504179999999999E-34</v>
      </c>
      <c r="WD21" s="94">
        <v>4.2254113999999998E-35</v>
      </c>
      <c r="WE21" s="94">
        <v>2.2980882000000001E-36</v>
      </c>
      <c r="WF21" s="94">
        <v>7.1372256000000004E-38</v>
      </c>
      <c r="WG21" s="94">
        <v>0</v>
      </c>
      <c r="WH21" s="94">
        <v>6.0220390000000001E-6</v>
      </c>
      <c r="WI21" s="94">
        <v>1.3663807000000001E-4</v>
      </c>
      <c r="WJ21" s="94">
        <v>2.4564073E-3</v>
      </c>
      <c r="WK21" s="94">
        <v>4.1343289999999998E-2</v>
      </c>
      <c r="WL21" s="94">
        <v>0.17201921000000001</v>
      </c>
      <c r="WM21" s="94">
        <v>0.35016473999999997</v>
      </c>
      <c r="WN21" s="94">
        <v>0.43305329999999997</v>
      </c>
      <c r="WO21" s="94">
        <v>0.38395968000000003</v>
      </c>
      <c r="WP21" s="94">
        <v>0.20968527000000001</v>
      </c>
      <c r="WQ21" s="94">
        <v>6.3180159999999999E-2</v>
      </c>
      <c r="WR21" s="94">
        <v>5.8249473000000001E-3</v>
      </c>
      <c r="WS21" s="94">
        <v>3.4731390000000001E-4</v>
      </c>
      <c r="WT21" s="94">
        <v>2.0639334E-5</v>
      </c>
      <c r="WU21" s="94">
        <v>1.2244042000000001E-6</v>
      </c>
      <c r="WV21" s="94">
        <v>7.2558710000000002E-8</v>
      </c>
      <c r="WW21" s="94">
        <v>4.2958542999999999E-9</v>
      </c>
      <c r="WX21" s="94">
        <v>2.5407262000000002E-10</v>
      </c>
      <c r="WY21" s="94">
        <v>1.5008008999999999E-11</v>
      </c>
      <c r="WZ21" s="94">
        <v>8.8519437000000005E-13</v>
      </c>
      <c r="XA21" s="94">
        <v>5.211935E-14</v>
      </c>
      <c r="XB21" s="94">
        <v>3.0627021999999999E-15</v>
      </c>
      <c r="XC21" s="94">
        <v>1.7958293999999999E-16</v>
      </c>
      <c r="XD21" s="94">
        <v>1.0505062E-17</v>
      </c>
      <c r="XE21" s="94">
        <v>6.1296083999999998E-19</v>
      </c>
      <c r="XF21" s="94">
        <v>3.5669996000000001E-20</v>
      </c>
      <c r="XG21" s="94">
        <v>2.06992E-21</v>
      </c>
      <c r="XH21" s="94">
        <v>1.1976651999999999E-22</v>
      </c>
      <c r="XI21" s="94">
        <v>6.9088819999999995E-24</v>
      </c>
      <c r="XJ21" s="94">
        <v>3.9731576000000002E-25</v>
      </c>
      <c r="XK21" s="94">
        <v>2.2776765999999999E-26</v>
      </c>
      <c r="XL21" s="94">
        <v>1.3015339E-27</v>
      </c>
      <c r="XM21" s="94">
        <v>7.4132853E-29</v>
      </c>
      <c r="XN21" s="94">
        <v>4.2086951999999997E-30</v>
      </c>
      <c r="XO21" s="94">
        <v>2.3815564999999999E-31</v>
      </c>
      <c r="XP21" s="94">
        <v>1.3432258E-32</v>
      </c>
      <c r="XQ21" s="94">
        <v>7.5504242999999998E-34</v>
      </c>
      <c r="XR21" s="94">
        <v>4.2254137000000002E-35</v>
      </c>
      <c r="XS21" s="94">
        <v>2.2980886E-36</v>
      </c>
      <c r="XT21" s="94">
        <v>7.1372280000000001E-38</v>
      </c>
      <c r="XU21" s="94">
        <v>0</v>
      </c>
      <c r="XV21" s="94">
        <v>6.0220486000000002E-6</v>
      </c>
      <c r="XW21" s="94">
        <v>1.3663822E-4</v>
      </c>
      <c r="XX21" s="94">
        <v>2.4564092000000002E-3</v>
      </c>
      <c r="XY21" s="94">
        <v>4.1343280000000003E-2</v>
      </c>
      <c r="XZ21" s="94">
        <v>0.17201917999999999</v>
      </c>
      <c r="YA21" s="94">
        <v>0.3501649</v>
      </c>
      <c r="YB21" s="94">
        <v>0.43305364000000002</v>
      </c>
      <c r="YC21" s="94">
        <v>0.38396006999999999</v>
      </c>
      <c r="YD21" s="94">
        <v>0.20968549</v>
      </c>
      <c r="YE21" s="94">
        <v>6.3180230000000004E-2</v>
      </c>
      <c r="YF21" s="94">
        <v>5.8249547E-3</v>
      </c>
      <c r="YG21" s="94">
        <v>3.4731436999999997E-4</v>
      </c>
      <c r="YH21" s="94">
        <v>2.0639369999999999E-5</v>
      </c>
      <c r="YI21" s="94">
        <v>1.2244061E-6</v>
      </c>
      <c r="YJ21" s="94">
        <v>7.2558839999999997E-8</v>
      </c>
      <c r="YK21" s="94">
        <v>4.2958619999999999E-9</v>
      </c>
      <c r="YL21" s="94">
        <v>2.5407320000000002E-10</v>
      </c>
      <c r="YM21" s="94">
        <v>1.5008041999999999E-11</v>
      </c>
      <c r="YN21" s="94">
        <v>8.8519615999999999E-13</v>
      </c>
      <c r="YO21" s="94">
        <v>5.2119445000000002E-14</v>
      </c>
      <c r="YP21" s="94">
        <v>3.0627079E-15</v>
      </c>
      <c r="YQ21" s="94">
        <v>1.7958328E-16</v>
      </c>
      <c r="YR21" s="94">
        <v>1.0505084999999999E-17</v>
      </c>
      <c r="YS21" s="94">
        <v>6.1296223999999999E-19</v>
      </c>
      <c r="YT21" s="94">
        <v>3.5670085999999998E-20</v>
      </c>
      <c r="YU21" s="94">
        <v>2.069925E-21</v>
      </c>
      <c r="YV21" s="94">
        <v>1.1976686000000001E-22</v>
      </c>
      <c r="YW21" s="94">
        <v>6.9089000000000007E-24</v>
      </c>
      <c r="YX21" s="94">
        <v>3.9731701999999999E-25</v>
      </c>
      <c r="YY21" s="94">
        <v>2.2776841E-26</v>
      </c>
      <c r="YZ21" s="94">
        <v>1.3015381999999999E-27</v>
      </c>
      <c r="ZA21" s="94">
        <v>7.4133059999999996E-29</v>
      </c>
      <c r="ZB21" s="94">
        <v>4.2087054E-30</v>
      </c>
      <c r="ZC21" s="94">
        <v>2.3815616999999998E-31</v>
      </c>
      <c r="ZD21" s="94">
        <v>1.3432289E-32</v>
      </c>
      <c r="ZE21" s="94">
        <v>7.5504413000000001E-34</v>
      </c>
      <c r="ZF21" s="94">
        <v>4.2254229999999998E-35</v>
      </c>
      <c r="ZG21" s="94">
        <v>2.2980934000000001E-36</v>
      </c>
      <c r="ZH21" s="94">
        <v>7.1372440000000005E-38</v>
      </c>
      <c r="ZI21" s="94">
        <v>0</v>
      </c>
      <c r="ZJ21" s="94">
        <v>6.0220727E-6</v>
      </c>
      <c r="ZK21" s="94">
        <v>1.3663874000000001E-4</v>
      </c>
      <c r="ZL21" s="94">
        <v>2.4564172999999999E-3</v>
      </c>
      <c r="ZM21" s="94">
        <v>4.1343417E-2</v>
      </c>
      <c r="ZN21" s="94">
        <v>0.17201959999999999</v>
      </c>
      <c r="ZO21" s="94">
        <v>0.35016507000000002</v>
      </c>
      <c r="ZP21" s="94">
        <v>0.43305352000000003</v>
      </c>
      <c r="ZQ21" s="94">
        <v>0.38395997999999998</v>
      </c>
      <c r="ZR21" s="94">
        <v>0.20968547000000001</v>
      </c>
      <c r="ZS21" s="94">
        <v>6.3180215999999997E-2</v>
      </c>
      <c r="ZT21" s="94">
        <v>5.8249520000000004E-3</v>
      </c>
      <c r="ZU21" s="94">
        <v>3.4731417000000001E-4</v>
      </c>
      <c r="ZV21" s="94">
        <v>2.0639356000000001E-5</v>
      </c>
      <c r="ZW21" s="94">
        <v>1.2244057999999999E-6</v>
      </c>
      <c r="ZX21" s="94">
        <v>7.2558850000000007E-8</v>
      </c>
      <c r="ZY21" s="94">
        <v>4.2958636999999996E-9</v>
      </c>
      <c r="ZZ21" s="94">
        <v>2.5407339999999998E-10</v>
      </c>
      <c r="AAA21" s="94">
        <v>1.5008054E-11</v>
      </c>
      <c r="AAB21" s="94">
        <v>8.8519724000000005E-13</v>
      </c>
      <c r="AAC21" s="94">
        <v>5.2119529999999999E-14</v>
      </c>
      <c r="AAD21" s="94">
        <v>3.0627140000000001E-15</v>
      </c>
      <c r="AAE21" s="94">
        <v>1.7958376999999999E-16</v>
      </c>
      <c r="AAF21" s="94">
        <v>1.0505122E-17</v>
      </c>
      <c r="AAG21" s="94">
        <v>6.1296503000000002E-19</v>
      </c>
      <c r="AAH21" s="94">
        <v>3.5670267E-20</v>
      </c>
      <c r="AAI21" s="94">
        <v>2.0699370000000001E-21</v>
      </c>
      <c r="AAJ21" s="94">
        <v>1.1976763999999999E-22</v>
      </c>
      <c r="AAK21" s="94">
        <v>6.9089500000000006E-24</v>
      </c>
      <c r="AAL21" s="94">
        <v>3.9732011999999999E-25</v>
      </c>
      <c r="AAM21" s="94">
        <v>2.2777044000000001E-26</v>
      </c>
      <c r="AAN21" s="94">
        <v>1.3015505E-27</v>
      </c>
      <c r="AAO21" s="94">
        <v>7.4133789999999999E-29</v>
      </c>
      <c r="AAP21" s="94">
        <v>4.2087494E-30</v>
      </c>
      <c r="AAQ21" s="94">
        <v>2.3815878000000001E-31</v>
      </c>
      <c r="AAR21" s="94">
        <v>1.3432439E-32</v>
      </c>
      <c r="AAS21" s="94">
        <v>7.5505317000000003E-34</v>
      </c>
      <c r="AAT21" s="94">
        <v>4.2254806000000002E-35</v>
      </c>
      <c r="AAU21" s="94">
        <v>2.2981233999999999E-36</v>
      </c>
      <c r="AAV21" s="94">
        <v>7.1373309999999999E-38</v>
      </c>
      <c r="AAW21" s="94">
        <v>0</v>
      </c>
      <c r="AAX21" s="94">
        <v>6.0220250000000002E-6</v>
      </c>
      <c r="AAY21" s="94">
        <v>1.3663777000000001E-4</v>
      </c>
      <c r="AAZ21" s="94">
        <v>2.4564032999999999E-3</v>
      </c>
      <c r="ABA21" s="94">
        <v>4.1343185999999997E-2</v>
      </c>
      <c r="ABB21" s="94">
        <v>0.17201923</v>
      </c>
      <c r="ABC21" s="94">
        <v>0.35016494999999997</v>
      </c>
      <c r="ABD21" s="94">
        <v>0.43305334000000001</v>
      </c>
      <c r="ABE21" s="94">
        <v>0.38395990000000002</v>
      </c>
      <c r="ABF21" s="94">
        <v>0.20968549</v>
      </c>
      <c r="ABG21" s="94">
        <v>6.3180244999999996E-2</v>
      </c>
      <c r="ABH21" s="94">
        <v>5.8249616999999998E-3</v>
      </c>
      <c r="ABI21" s="94">
        <v>3.4731466000000001E-4</v>
      </c>
      <c r="ABJ21" s="94">
        <v>2.0639375999999999E-5</v>
      </c>
      <c r="ABK21" s="94">
        <v>1.2244067E-6</v>
      </c>
      <c r="ABL21" s="94">
        <v>7.2558879999999996E-8</v>
      </c>
      <c r="ABM21" s="94">
        <v>4.2958645999999999E-9</v>
      </c>
      <c r="ABN21" s="94">
        <v>2.5407339999999998E-10</v>
      </c>
      <c r="ABO21" s="94">
        <v>1.5008056000000001E-11</v>
      </c>
      <c r="ABP21" s="94">
        <v>8.8519729999999996E-13</v>
      </c>
      <c r="ABQ21" s="94">
        <v>5.2119529999999999E-14</v>
      </c>
      <c r="ABR21" s="94">
        <v>3.0627131999999998E-15</v>
      </c>
      <c r="ABS21" s="94">
        <v>1.7958373E-16</v>
      </c>
      <c r="ABT21" s="94">
        <v>1.0505121E-17</v>
      </c>
      <c r="ABU21" s="94">
        <v>6.1296480000000002E-19</v>
      </c>
      <c r="ABV21" s="94">
        <v>3.5670267E-20</v>
      </c>
      <c r="ABW21" s="94">
        <v>2.0699375000000002E-21</v>
      </c>
      <c r="ABX21" s="94">
        <v>1.1976763999999999E-22</v>
      </c>
      <c r="ABY21" s="94">
        <v>6.9089490000000004E-24</v>
      </c>
      <c r="ABZ21" s="94">
        <v>3.9731994999999999E-25</v>
      </c>
      <c r="ACA21" s="94">
        <v>2.2777029000000001E-26</v>
      </c>
      <c r="ACB21" s="94">
        <v>1.3015495999999999E-27</v>
      </c>
      <c r="ACC21" s="94">
        <v>7.4133725999999997E-29</v>
      </c>
      <c r="ACD21" s="94">
        <v>4.2087437000000003E-30</v>
      </c>
      <c r="ACE21" s="94">
        <v>2.3815844999999998E-31</v>
      </c>
      <c r="ACF21" s="94">
        <v>1.3432420000000001E-32</v>
      </c>
      <c r="ACG21" s="94">
        <v>7.5506319999999999E-34</v>
      </c>
      <c r="ACH21" s="94">
        <v>4.2258401999999998E-35</v>
      </c>
      <c r="ACI21" s="94">
        <v>2.2986706000000001E-36</v>
      </c>
      <c r="ACJ21" s="94">
        <v>7.1378864999999995E-38</v>
      </c>
      <c r="ACK21" s="94">
        <v>0</v>
      </c>
      <c r="ACL21" s="94">
        <v>6.0220689999999997E-6</v>
      </c>
      <c r="ACM21" s="94">
        <v>1.3663860999999999E-4</v>
      </c>
      <c r="ACN21" s="94">
        <v>2.4564152000000001E-3</v>
      </c>
      <c r="ACO21" s="94">
        <v>4.1343356999999997E-2</v>
      </c>
      <c r="ACP21" s="94">
        <v>0.17201949999999999</v>
      </c>
      <c r="ACQ21" s="94">
        <v>0.35016533999999999</v>
      </c>
      <c r="ACR21" s="94">
        <v>0.43305339999999998</v>
      </c>
      <c r="ACS21" s="94">
        <v>0.38395962</v>
      </c>
      <c r="ACT21" s="94">
        <v>0.20968518</v>
      </c>
      <c r="ACU21" s="94">
        <v>6.3180120000000006E-2</v>
      </c>
      <c r="ACV21" s="94">
        <v>5.8249340000000004E-3</v>
      </c>
      <c r="ACW21" s="94">
        <v>3.4731300000000003E-4</v>
      </c>
      <c r="ACX21" s="94">
        <v>2.0639278000000001E-5</v>
      </c>
      <c r="ACY21" s="94">
        <v>1.2244004000000001E-6</v>
      </c>
      <c r="ACZ21" s="94">
        <v>7.2558514000000005E-8</v>
      </c>
      <c r="ADA21" s="94">
        <v>4.2958429999999996E-9</v>
      </c>
      <c r="ADB21" s="94">
        <v>2.5407207E-10</v>
      </c>
      <c r="ADC21" s="94">
        <v>1.5007977E-11</v>
      </c>
      <c r="ADD21" s="94">
        <v>8.8519285000000002E-13</v>
      </c>
      <c r="ADE21" s="94">
        <v>5.2119285999999999E-14</v>
      </c>
      <c r="ADF21" s="94">
        <v>3.0626995999999999E-15</v>
      </c>
      <c r="ADG21" s="94">
        <v>1.7958305999999999E-16</v>
      </c>
      <c r="ADH21" s="94">
        <v>1.0505084999999999E-17</v>
      </c>
      <c r="ADI21" s="94">
        <v>6.1296317E-19</v>
      </c>
      <c r="ADJ21" s="94">
        <v>3.5670205999999999E-20</v>
      </c>
      <c r="ADK21" s="94">
        <v>2.0699349000000002E-21</v>
      </c>
      <c r="ADL21" s="94">
        <v>1.1976754000000001E-22</v>
      </c>
      <c r="ADM21" s="94">
        <v>6.908941E-24</v>
      </c>
      <c r="ADN21" s="94">
        <v>3.9731934000000002E-25</v>
      </c>
      <c r="ADO21" s="94">
        <v>2.2776966E-26</v>
      </c>
      <c r="ADP21" s="94">
        <v>1.3015439999999999E-27</v>
      </c>
      <c r="ADQ21" s="94">
        <v>7.4133305000000001E-29</v>
      </c>
      <c r="ADR21" s="94">
        <v>4.2087143999999998E-30</v>
      </c>
      <c r="ADS21" s="94">
        <v>2.3815652000000002E-31</v>
      </c>
      <c r="ADT21" s="94">
        <v>1.3432355E-32</v>
      </c>
      <c r="ADU21" s="94">
        <v>7.5507310000000002E-34</v>
      </c>
      <c r="ADV21" s="94">
        <v>4.2276646000000001E-35</v>
      </c>
      <c r="ADW21" s="94">
        <v>2.312247E-36</v>
      </c>
      <c r="ADX21" s="94">
        <v>7.2948795000000005E-38</v>
      </c>
      <c r="ADY21" s="100"/>
      <c r="ADZ21" s="97">
        <v>15</v>
      </c>
      <c r="AEA21" s="136">
        <v>15.5</v>
      </c>
      <c r="AEB21" s="97">
        <v>15</v>
      </c>
      <c r="AEC21" s="136">
        <v>4.5</v>
      </c>
      <c r="AED21" s="98">
        <f t="shared" si="23"/>
        <v>16</v>
      </c>
      <c r="AEE21" s="114">
        <f t="shared" si="27"/>
        <v>600</v>
      </c>
      <c r="AEF21" s="114">
        <f t="shared" si="24"/>
        <v>640</v>
      </c>
      <c r="AEG21" s="138">
        <f t="shared" si="16"/>
        <v>7.1593616999999995E-38</v>
      </c>
      <c r="AEH21" s="138">
        <f t="shared" si="16"/>
        <v>7.1371695999999997E-38</v>
      </c>
      <c r="AEI21" s="138">
        <f t="shared" si="16"/>
        <v>7.1372119999999998E-38</v>
      </c>
      <c r="AEJ21" s="138">
        <f t="shared" si="16"/>
        <v>7.1372066000000002E-38</v>
      </c>
      <c r="AEK21" s="138">
        <f t="shared" si="16"/>
        <v>7.1372093999999997E-38</v>
      </c>
      <c r="AEL21" s="138">
        <f t="shared" si="16"/>
        <v>7.1371975999999996E-38</v>
      </c>
      <c r="AEM21" s="138">
        <f t="shared" si="16"/>
        <v>7.1371846999999998E-38</v>
      </c>
      <c r="AEN21" s="138">
        <f t="shared" si="16"/>
        <v>7.1371813000000002E-38</v>
      </c>
      <c r="AEO21" s="138">
        <f t="shared" si="16"/>
        <v>7.1371885999999999E-38</v>
      </c>
      <c r="AEP21" s="138">
        <f t="shared" si="16"/>
        <v>7.1371919999999996E-38</v>
      </c>
      <c r="AEQ21" s="138">
        <f t="shared" si="17"/>
        <v>7.1371975999999996E-38</v>
      </c>
      <c r="AER21" s="138">
        <f t="shared" si="17"/>
        <v>7.1372109999999998E-38</v>
      </c>
      <c r="AES21" s="138">
        <f t="shared" si="17"/>
        <v>7.1372116E-38</v>
      </c>
      <c r="AET21" s="138">
        <f t="shared" si="17"/>
        <v>7.1372182999999996E-38</v>
      </c>
      <c r="AEU21" s="138">
        <f t="shared" si="17"/>
        <v>7.1372256000000004E-38</v>
      </c>
      <c r="AEV21" s="138">
        <f t="shared" si="17"/>
        <v>7.1372280000000001E-38</v>
      </c>
      <c r="AEW21" s="138">
        <f t="shared" si="17"/>
        <v>7.1372440000000005E-38</v>
      </c>
      <c r="AEX21" s="138">
        <f t="shared" si="17"/>
        <v>7.1373309999999999E-38</v>
      </c>
      <c r="AEY21" s="138">
        <f t="shared" si="17"/>
        <v>7.1378864999999995E-38</v>
      </c>
      <c r="AEZ21" s="130">
        <f t="shared" si="18"/>
        <v>4.3499999999999996</v>
      </c>
      <c r="AFA21" s="91"/>
      <c r="AFB21" s="94">
        <v>7.1462360000000002E-38</v>
      </c>
      <c r="AFC21" s="139">
        <f t="shared" si="19"/>
        <v>7.1384135315789487E-38</v>
      </c>
      <c r="AFD21" s="91"/>
      <c r="AFE21" s="114">
        <f t="shared" si="26"/>
        <v>600</v>
      </c>
      <c r="AFF21" s="140">
        <f>AFF20+COUNT($E$6:$AR$6)</f>
        <v>620</v>
      </c>
      <c r="AFG21" s="138">
        <f t="shared" si="25"/>
        <v>8.8519426E-13</v>
      </c>
      <c r="AFH21" s="138">
        <f t="shared" si="20"/>
        <v>8.8519273999999997E-13</v>
      </c>
      <c r="AFI21" s="138">
        <f t="shared" si="20"/>
        <v>8.85193E-13</v>
      </c>
      <c r="AFJ21" s="138">
        <f t="shared" si="20"/>
        <v>8.8519399999999997E-13</v>
      </c>
      <c r="AFK21" s="138">
        <f t="shared" si="20"/>
        <v>8.8519250000000002E-13</v>
      </c>
      <c r="AFL21" s="138">
        <f t="shared" si="20"/>
        <v>8.8519074000000003E-13</v>
      </c>
      <c r="AFM21" s="138">
        <f t="shared" si="20"/>
        <v>8.8518940000000004E-13</v>
      </c>
      <c r="AFN21" s="138">
        <f t="shared" si="20"/>
        <v>8.8518749999999996E-13</v>
      </c>
      <c r="AFO21" s="138">
        <f t="shared" si="20"/>
        <v>8.8518780000000003E-13</v>
      </c>
      <c r="AFP21" s="138">
        <f t="shared" si="20"/>
        <v>8.8518857000000003E-13</v>
      </c>
      <c r="AFQ21" s="138">
        <f t="shared" si="20"/>
        <v>8.8519010000000005E-13</v>
      </c>
      <c r="AFR21" s="138">
        <f t="shared" si="20"/>
        <v>8.8519236000000002E-13</v>
      </c>
      <c r="AFS21" s="138">
        <f t="shared" si="20"/>
        <v>8.8519309999999996E-13</v>
      </c>
      <c r="AFT21" s="138">
        <f t="shared" si="20"/>
        <v>8.8519399999999997E-13</v>
      </c>
      <c r="AFU21" s="138">
        <f t="shared" si="20"/>
        <v>8.8519449999999996E-13</v>
      </c>
      <c r="AFV21" s="138">
        <f t="shared" si="20"/>
        <v>8.8519437000000005E-13</v>
      </c>
      <c r="AFW21" s="138">
        <f t="shared" ref="AFW21:AFZ40" si="28">INDEX($E$6:$ACK$107,$D21,AFW$4)</f>
        <v>8.8519615999999999E-13</v>
      </c>
      <c r="AFX21" s="138">
        <f t="shared" si="21"/>
        <v>8.8519724000000005E-13</v>
      </c>
      <c r="AFY21" s="138">
        <f t="shared" si="21"/>
        <v>8.8519729999999996E-13</v>
      </c>
      <c r="AFZ21" s="138" t="e">
        <f t="shared" si="21"/>
        <v>#VALUE!</v>
      </c>
      <c r="AGA21" s="139">
        <f t="shared" si="22"/>
        <v>8.8519261263157895E-13</v>
      </c>
      <c r="AGB21" s="91"/>
      <c r="AGC21" s="91"/>
      <c r="AGD21" s="91"/>
      <c r="AGE21" s="91"/>
      <c r="AGF21" s="91"/>
      <c r="AGG21" s="91"/>
      <c r="AGH21" s="91"/>
      <c r="AGI21" s="91"/>
      <c r="AGJ21" s="91"/>
      <c r="AGK21" s="91"/>
      <c r="AGL21" s="91"/>
      <c r="AGM21" s="91"/>
      <c r="AGN21" s="91"/>
      <c r="AGO21" s="91"/>
      <c r="AGP21" s="91"/>
      <c r="AGQ21" s="91"/>
      <c r="AGR21" s="91"/>
      <c r="AGS21" s="91"/>
      <c r="AGT21" s="91"/>
      <c r="AGU21" s="91"/>
      <c r="AGV21" s="91"/>
      <c r="AGW21" s="91"/>
      <c r="AGX21" s="91"/>
      <c r="AGY21" s="91"/>
      <c r="AGZ21" s="91"/>
      <c r="AHA21" s="91"/>
      <c r="AHB21" s="91"/>
      <c r="AHC21" s="91"/>
      <c r="AHD21" s="91"/>
      <c r="AHE21" s="91"/>
      <c r="AHF21" s="91"/>
      <c r="AHG21" s="91"/>
      <c r="AHH21" s="91"/>
      <c r="AHI21" s="91"/>
      <c r="AHJ21" s="91"/>
      <c r="AHK21" s="91"/>
      <c r="AHL21" s="91"/>
      <c r="AHM21" s="91"/>
      <c r="AHN21" s="91"/>
      <c r="AHO21" s="91"/>
      <c r="AHP21" s="91"/>
      <c r="AHQ21" s="91"/>
      <c r="AHR21" s="91"/>
      <c r="AHS21" s="91"/>
      <c r="AHT21" s="91"/>
      <c r="AHU21" s="91"/>
      <c r="AHV21" s="91"/>
      <c r="AHW21" s="91"/>
      <c r="AHX21" s="91"/>
      <c r="AHY21" s="91"/>
      <c r="AHZ21" s="91"/>
      <c r="AIA21" s="91"/>
      <c r="AIB21" s="91"/>
      <c r="AIC21" s="91"/>
      <c r="AID21" s="91"/>
      <c r="AIE21" s="91"/>
      <c r="AIF21" s="91"/>
      <c r="AIG21" s="91"/>
      <c r="AIH21" s="91"/>
      <c r="AII21" s="91"/>
      <c r="AIJ21" s="91"/>
      <c r="AIK21" s="91"/>
      <c r="AIL21" s="91"/>
      <c r="AIM21" s="91"/>
      <c r="AIN21" s="91"/>
      <c r="AIO21" s="91"/>
      <c r="AIP21" s="91"/>
      <c r="AIQ21" s="91"/>
      <c r="AIR21" s="91"/>
      <c r="AIS21" s="91"/>
      <c r="AIT21" s="91"/>
      <c r="AIU21" s="91"/>
      <c r="AIV21" s="91"/>
      <c r="AIW21" s="91"/>
      <c r="AIX21" s="91"/>
      <c r="AIY21" s="91"/>
      <c r="AIZ21" s="91"/>
      <c r="AJA21" s="91"/>
      <c r="AJB21" s="91"/>
      <c r="AJC21" s="91"/>
      <c r="AJD21" s="91"/>
      <c r="AJE21" s="91"/>
      <c r="AJF21" s="91"/>
      <c r="AJG21" s="91"/>
      <c r="AJH21" s="91"/>
      <c r="AJI21" s="91"/>
      <c r="AJJ21" s="91"/>
      <c r="AJK21" s="91"/>
      <c r="AJL21" s="91"/>
      <c r="AJM21" s="91"/>
      <c r="AJN21" s="91"/>
      <c r="AJO21" s="91"/>
      <c r="AJP21" s="91"/>
      <c r="AJQ21" s="91"/>
      <c r="AJR21" s="91"/>
      <c r="AJS21" s="91"/>
      <c r="AJT21" s="91"/>
      <c r="AJU21" s="91"/>
      <c r="AJV21" s="91"/>
      <c r="AJW21" s="91"/>
      <c r="AJX21" s="91"/>
      <c r="AJY21" s="91"/>
      <c r="AJZ21" s="91"/>
      <c r="AKA21" s="91"/>
      <c r="AKB21" s="91"/>
      <c r="AKC21" s="91"/>
      <c r="AKD21" s="91"/>
      <c r="AKE21" s="91"/>
      <c r="AKF21" s="91"/>
      <c r="AKG21" s="91"/>
      <c r="AKH21" s="91"/>
      <c r="AKI21" s="91"/>
      <c r="AKJ21" s="91"/>
      <c r="AKK21" s="91"/>
      <c r="AKL21" s="91"/>
      <c r="AKM21" s="91"/>
      <c r="AKN21" s="91"/>
      <c r="AKO21" s="91"/>
      <c r="AKP21" s="91"/>
      <c r="AKQ21" s="91"/>
      <c r="AKR21" s="91"/>
      <c r="AKS21" s="91"/>
      <c r="AKT21" s="91"/>
      <c r="AKU21" s="91"/>
      <c r="AKV21" s="91"/>
      <c r="AKW21" s="91"/>
      <c r="AKX21" s="91"/>
      <c r="AKY21" s="91"/>
      <c r="AKZ21" s="91"/>
      <c r="ALA21" s="91"/>
      <c r="ALB21" s="91"/>
      <c r="ALC21" s="91"/>
      <c r="ALD21" s="91"/>
      <c r="ALE21" s="91"/>
      <c r="ALF21" s="91"/>
      <c r="ALG21" s="91"/>
      <c r="ALH21" s="91"/>
      <c r="ALI21" s="91"/>
      <c r="ALJ21" s="91"/>
      <c r="ALK21" s="91"/>
      <c r="ALL21" s="91"/>
      <c r="ALM21" s="91"/>
      <c r="ALN21" s="91"/>
      <c r="ALO21" s="91"/>
      <c r="ALP21" s="91"/>
      <c r="ALQ21" s="91"/>
      <c r="ALR21" s="91"/>
      <c r="ALS21" s="91"/>
      <c r="ALT21" s="91"/>
      <c r="ALU21" s="91"/>
      <c r="ALV21" s="91"/>
      <c r="ALW21" s="91"/>
      <c r="ALX21" s="91"/>
      <c r="ALY21" s="91"/>
      <c r="ALZ21" s="91"/>
      <c r="AMA21" s="91"/>
      <c r="AMB21" s="91"/>
      <c r="AMC21" s="91"/>
      <c r="AMD21" s="91"/>
      <c r="AME21" s="91"/>
      <c r="AMF21" s="91"/>
      <c r="AMG21" s="91"/>
      <c r="AMH21" s="91"/>
      <c r="AMI21" s="91"/>
      <c r="AMJ21" s="91"/>
      <c r="AMK21" s="91"/>
      <c r="AML21" s="91"/>
      <c r="AMM21" s="91"/>
      <c r="AMN21" s="91"/>
      <c r="AMO21" s="91"/>
      <c r="AMP21" s="91"/>
      <c r="AMQ21" s="91"/>
      <c r="AMR21" s="91"/>
      <c r="AMS21" s="91"/>
      <c r="AMT21" s="91"/>
      <c r="AMU21" s="91"/>
      <c r="AMV21" s="91"/>
      <c r="AMW21" s="91"/>
      <c r="AMX21" s="91"/>
      <c r="AMY21" s="91"/>
      <c r="AMZ21" s="91"/>
      <c r="ANA21" s="91"/>
      <c r="ANB21" s="91"/>
      <c r="ANC21" s="91"/>
      <c r="AND21" s="91"/>
      <c r="ANE21" s="91"/>
      <c r="ANF21" s="91"/>
      <c r="ANG21" s="91"/>
      <c r="ANH21" s="91"/>
      <c r="ANI21" s="91"/>
      <c r="ANJ21" s="91"/>
      <c r="ANK21" s="91"/>
      <c r="ANL21" s="91"/>
      <c r="ANM21" s="91"/>
      <c r="ANN21" s="91"/>
      <c r="ANO21" s="91"/>
      <c r="ANP21" s="91"/>
      <c r="ANQ21" s="91"/>
      <c r="ANR21" s="91"/>
      <c r="ANS21" s="91"/>
      <c r="ANT21" s="91"/>
      <c r="ANU21" s="91"/>
      <c r="ANV21" s="91"/>
      <c r="ANW21" s="91"/>
      <c r="ANX21" s="91"/>
      <c r="ANY21" s="91"/>
      <c r="ANZ21" s="91"/>
      <c r="AOA21" s="91"/>
      <c r="AOB21" s="91"/>
      <c r="AOC21" s="91"/>
      <c r="AOD21" s="91"/>
      <c r="AOE21" s="91"/>
      <c r="AOF21" s="91"/>
      <c r="AOG21" s="91"/>
      <c r="AOH21" s="91"/>
      <c r="AOI21" s="91"/>
      <c r="AOJ21" s="91"/>
      <c r="AOK21" s="91"/>
      <c r="AOL21" s="91"/>
      <c r="AOM21" s="91"/>
      <c r="AON21" s="91"/>
      <c r="AOO21" s="91"/>
      <c r="AOP21" s="91"/>
      <c r="AOQ21" s="91"/>
      <c r="AOR21" s="91"/>
      <c r="AOS21" s="91"/>
      <c r="AOT21" s="91"/>
      <c r="AOU21" s="91"/>
      <c r="AOV21" s="91"/>
      <c r="AOW21" s="91"/>
      <c r="AOX21" s="91"/>
      <c r="AOY21" s="91"/>
      <c r="AOZ21" s="91"/>
      <c r="APA21" s="91"/>
      <c r="APB21" s="91"/>
      <c r="APC21" s="91"/>
      <c r="APD21" s="91"/>
      <c r="APE21" s="91"/>
      <c r="APF21" s="91"/>
      <c r="APG21" s="91"/>
      <c r="APH21" s="91"/>
      <c r="API21" s="91"/>
      <c r="APJ21" s="91"/>
      <c r="APK21" s="91"/>
      <c r="APL21" s="91"/>
      <c r="APM21" s="91"/>
      <c r="APN21" s="91"/>
      <c r="APO21" s="91"/>
      <c r="APP21" s="91"/>
      <c r="APQ21" s="91"/>
      <c r="APR21" s="91"/>
      <c r="APS21" s="91"/>
      <c r="APT21" s="91"/>
      <c r="APU21" s="91"/>
      <c r="APV21" s="91"/>
      <c r="APW21" s="91"/>
      <c r="APX21" s="91"/>
      <c r="APY21" s="91"/>
      <c r="APZ21" s="91"/>
      <c r="AQA21" s="91"/>
      <c r="AQB21" s="91"/>
      <c r="AQC21" s="91"/>
      <c r="AQD21" s="91"/>
      <c r="AQE21" s="91"/>
      <c r="AQF21" s="91"/>
      <c r="AQG21" s="91"/>
      <c r="AQH21" s="91"/>
      <c r="AQI21" s="91"/>
      <c r="AQJ21" s="91"/>
      <c r="AQK21" s="91"/>
      <c r="AQL21" s="91"/>
      <c r="AQM21" s="91"/>
      <c r="AQN21" s="91"/>
      <c r="AQO21" s="91"/>
      <c r="AQP21" s="91"/>
      <c r="AQQ21" s="91"/>
      <c r="AQR21" s="91"/>
      <c r="AQS21" s="91"/>
      <c r="AQT21" s="91"/>
      <c r="AQU21" s="91"/>
      <c r="AQV21" s="91"/>
      <c r="AQW21" s="91"/>
      <c r="AQX21" s="91"/>
      <c r="AQY21" s="91"/>
      <c r="AQZ21" s="91"/>
      <c r="ARA21" s="91"/>
      <c r="ARB21" s="91"/>
      <c r="ARC21" s="91"/>
      <c r="ARD21" s="91"/>
      <c r="ARE21" s="91"/>
      <c r="ARF21" s="91"/>
      <c r="ARG21" s="91"/>
      <c r="ARH21" s="91"/>
      <c r="ARI21" s="91"/>
      <c r="ARJ21" s="91"/>
      <c r="ARK21" s="91"/>
      <c r="ARL21" s="91"/>
      <c r="ARM21" s="91"/>
      <c r="ARN21" s="91"/>
      <c r="ARO21" s="91"/>
      <c r="ARP21" s="91"/>
      <c r="ARQ21" s="91"/>
      <c r="ARR21" s="91"/>
      <c r="ARS21" s="91"/>
      <c r="ART21" s="91"/>
      <c r="ARU21" s="91"/>
      <c r="ARV21" s="91"/>
      <c r="ARW21" s="91"/>
      <c r="ARX21" s="91"/>
      <c r="ARY21" s="91"/>
      <c r="ARZ21" s="91"/>
      <c r="ASA21" s="91"/>
      <c r="ASB21" s="91"/>
      <c r="ASC21" s="91"/>
      <c r="ASD21" s="91"/>
      <c r="ASE21" s="91"/>
      <c r="ASF21" s="91"/>
      <c r="ASG21" s="91"/>
      <c r="ASH21" s="91"/>
      <c r="ASI21" s="91"/>
      <c r="ASJ21" s="91"/>
      <c r="ASK21" s="91"/>
      <c r="ASL21" s="91"/>
      <c r="ASM21" s="91"/>
      <c r="ASN21" s="91"/>
      <c r="ASO21" s="91"/>
      <c r="ASP21" s="91"/>
      <c r="ASQ21" s="91"/>
      <c r="ASR21" s="91"/>
    </row>
    <row r="22" spans="1:1188" ht="5.25" customHeight="1" x14ac:dyDescent="0.25">
      <c r="A22" s="129">
        <v>17</v>
      </c>
      <c r="B22" s="130">
        <v>4.6399999999999997</v>
      </c>
      <c r="C22" s="123">
        <f>IF(ROW()-$B$4&lt;$B$112,2,3)</f>
        <v>2</v>
      </c>
      <c r="D22" s="129">
        <v>17</v>
      </c>
      <c r="E22" s="91">
        <v>0</v>
      </c>
      <c r="F22" s="92">
        <v>2.1545424999999999E-6</v>
      </c>
      <c r="G22" s="92">
        <v>4.8885840000000002E-5</v>
      </c>
      <c r="H22" s="92">
        <v>9.1807696000000005E-4</v>
      </c>
      <c r="I22" s="92">
        <v>1.6558653E-2</v>
      </c>
      <c r="J22" s="92">
        <v>0.10381551999999999</v>
      </c>
      <c r="K22" s="92">
        <v>0.26594206999999997</v>
      </c>
      <c r="L22" s="92">
        <v>0.40318092999999999</v>
      </c>
      <c r="M22" s="92">
        <v>0.41542855000000001</v>
      </c>
      <c r="N22" s="92">
        <v>0.29748896000000002</v>
      </c>
      <c r="O22" s="92">
        <v>0.12979762</v>
      </c>
      <c r="P22" s="92">
        <v>2.7248852E-2</v>
      </c>
      <c r="Q22" s="92">
        <v>1.6660651E-3</v>
      </c>
      <c r="R22" s="92">
        <v>1.0107374E-4</v>
      </c>
      <c r="S22" s="92">
        <v>6.0948669999999996E-6</v>
      </c>
      <c r="T22" s="92">
        <v>3.6583123E-7</v>
      </c>
      <c r="U22" s="92">
        <v>2.1879279E-8</v>
      </c>
      <c r="V22" s="92">
        <v>1.3047445E-9</v>
      </c>
      <c r="W22" s="92">
        <v>7.7616409999999995E-11</v>
      </c>
      <c r="X22" s="92">
        <v>4.6071392999999997E-12</v>
      </c>
      <c r="Y22" s="92">
        <v>2.7290705000000001E-13</v>
      </c>
      <c r="Z22" s="93">
        <v>1.613317E-14</v>
      </c>
      <c r="AA22" s="93">
        <v>9.5177660000000008E-16</v>
      </c>
      <c r="AB22" s="93">
        <v>5.6031453999999997E-17</v>
      </c>
      <c r="AC22" s="93">
        <v>3.2913308000000002E-18</v>
      </c>
      <c r="AD22" s="93">
        <v>1.9288992000000001E-19</v>
      </c>
      <c r="AE22" s="93">
        <v>1.12771585E-20</v>
      </c>
      <c r="AF22" s="93">
        <v>6.5765210000000004E-22</v>
      </c>
      <c r="AG22" s="93">
        <v>3.8252123999999999E-23</v>
      </c>
      <c r="AH22" s="93">
        <v>2.2189009000000001E-24</v>
      </c>
      <c r="AI22" s="93">
        <v>1.2835336E-25</v>
      </c>
      <c r="AJ22" s="93">
        <v>7.4034230000000001E-27</v>
      </c>
      <c r="AK22" s="93">
        <v>4.2578174999999999E-28</v>
      </c>
      <c r="AL22" s="93">
        <v>2.4414569000000001E-29</v>
      </c>
      <c r="AM22" s="93">
        <v>1.3957305E-30</v>
      </c>
      <c r="AN22" s="93">
        <v>7.9548480000000005E-32</v>
      </c>
      <c r="AO22" s="93">
        <v>4.5198526000000003E-33</v>
      </c>
      <c r="AP22" s="93">
        <v>2.5598793E-34</v>
      </c>
      <c r="AQ22" s="93">
        <v>1.4382676000000001E-35</v>
      </c>
      <c r="AR22" s="93">
        <v>5.0603497E-37</v>
      </c>
      <c r="AS22" s="94">
        <v>0</v>
      </c>
      <c r="AT22" s="94">
        <v>2.1545004000000001E-6</v>
      </c>
      <c r="AU22" s="94">
        <v>4.8884960000000001E-5</v>
      </c>
      <c r="AV22" s="94">
        <v>9.1806229999999997E-4</v>
      </c>
      <c r="AW22" s="94">
        <v>1.6558401E-2</v>
      </c>
      <c r="AX22" s="94">
        <v>0.1038147</v>
      </c>
      <c r="AY22" s="94">
        <v>0.26594055</v>
      </c>
      <c r="AZ22" s="94">
        <v>0.40317937999999998</v>
      </c>
      <c r="BA22" s="94">
        <v>0.41542718000000001</v>
      </c>
      <c r="BB22" s="94">
        <v>0.29748812000000002</v>
      </c>
      <c r="BC22" s="94">
        <v>0.12979734000000001</v>
      </c>
      <c r="BD22" s="94">
        <v>2.7248805000000001E-2</v>
      </c>
      <c r="BE22" s="94">
        <v>1.6660619E-3</v>
      </c>
      <c r="BF22" s="94">
        <v>1.0107354E-4</v>
      </c>
      <c r="BG22" s="94">
        <v>6.0948564000000001E-6</v>
      </c>
      <c r="BH22" s="94">
        <v>3.6583063E-7</v>
      </c>
      <c r="BI22" s="94">
        <v>2.1879244999999999E-8</v>
      </c>
      <c r="BJ22" s="94">
        <v>1.3047426E-9</v>
      </c>
      <c r="BK22" s="94">
        <v>7.7616290000000003E-11</v>
      </c>
      <c r="BL22" s="94">
        <v>4.6071306000000003E-12</v>
      </c>
      <c r="BM22" s="94">
        <v>2.7290653E-13</v>
      </c>
      <c r="BN22" s="94">
        <v>1.6133142999999999E-14</v>
      </c>
      <c r="BO22" s="94">
        <v>9.5177470000000002E-16</v>
      </c>
      <c r="BP22" s="94">
        <v>5.6031340000000001E-17</v>
      </c>
      <c r="BQ22" s="94">
        <v>3.2913230999999999E-18</v>
      </c>
      <c r="BR22" s="94">
        <v>1.9288947E-19</v>
      </c>
      <c r="BS22" s="94">
        <v>1.1277129E-20</v>
      </c>
      <c r="BT22" s="94">
        <v>6.5765044000000004E-22</v>
      </c>
      <c r="BU22" s="94">
        <v>3.8252041999999998E-23</v>
      </c>
      <c r="BV22" s="94">
        <v>2.2188963E-24</v>
      </c>
      <c r="BW22" s="94">
        <v>1.2835311999999999E-25</v>
      </c>
      <c r="BX22" s="94">
        <v>7.4034059999999997E-27</v>
      </c>
      <c r="BY22" s="94">
        <v>4.2578100000000003E-28</v>
      </c>
      <c r="BZ22" s="94">
        <v>2.4414538E-29</v>
      </c>
      <c r="CA22" s="94">
        <v>1.3957296E-30</v>
      </c>
      <c r="CB22" s="94">
        <v>7.9548420000000005E-32</v>
      </c>
      <c r="CC22" s="94">
        <v>4.5198392999999999E-33</v>
      </c>
      <c r="CD22" s="94">
        <v>2.5597583000000001E-34</v>
      </c>
      <c r="CE22" s="94">
        <v>1.4375594E-35</v>
      </c>
      <c r="CF22" s="94">
        <v>5.0458264999999996E-37</v>
      </c>
      <c r="CG22" s="94">
        <v>0</v>
      </c>
      <c r="CH22" s="94">
        <v>2.1545186E-6</v>
      </c>
      <c r="CI22" s="94">
        <v>4.8885333000000001E-5</v>
      </c>
      <c r="CJ22" s="94">
        <v>9.1806769999999997E-4</v>
      </c>
      <c r="CK22" s="94">
        <v>1.6558493000000001E-2</v>
      </c>
      <c r="CL22" s="94">
        <v>0.103815004</v>
      </c>
      <c r="CM22" s="94">
        <v>0.26594109999999999</v>
      </c>
      <c r="CN22" s="94">
        <v>0.40317969999999997</v>
      </c>
      <c r="CO22" s="94">
        <v>0.4154274</v>
      </c>
      <c r="CP22" s="94">
        <v>0.29748829999999998</v>
      </c>
      <c r="CQ22" s="94">
        <v>0.12979737</v>
      </c>
      <c r="CR22" s="94">
        <v>2.7248817000000002E-2</v>
      </c>
      <c r="CS22" s="94">
        <v>1.6660622999999999E-3</v>
      </c>
      <c r="CT22" s="94">
        <v>1.0107356E-4</v>
      </c>
      <c r="CU22" s="94">
        <v>6.0948560000000003E-6</v>
      </c>
      <c r="CV22" s="94">
        <v>3.6583063E-7</v>
      </c>
      <c r="CW22" s="94">
        <v>2.1879249E-8</v>
      </c>
      <c r="CX22" s="94">
        <v>1.3047428E-9</v>
      </c>
      <c r="CY22" s="94">
        <v>7.7616310000000002E-11</v>
      </c>
      <c r="CZ22" s="94">
        <v>4.6071315E-12</v>
      </c>
      <c r="DA22" s="94">
        <v>2.7290663999999999E-13</v>
      </c>
      <c r="DB22" s="94">
        <v>1.6133150000000001E-14</v>
      </c>
      <c r="DC22" s="94">
        <v>9.5177519999999993E-16</v>
      </c>
      <c r="DD22" s="94">
        <v>5.6031380000000006E-17</v>
      </c>
      <c r="DE22" s="94">
        <v>3.2913275E-18</v>
      </c>
      <c r="DF22" s="94">
        <v>1.9288973000000001E-19</v>
      </c>
      <c r="DG22" s="94">
        <v>1.1277144000000001E-20</v>
      </c>
      <c r="DH22" s="94">
        <v>6.5765150000000002E-22</v>
      </c>
      <c r="DI22" s="94">
        <v>3.8252115E-23</v>
      </c>
      <c r="DJ22" s="94">
        <v>2.2189011999999999E-24</v>
      </c>
      <c r="DK22" s="94">
        <v>1.2835340999999999E-25</v>
      </c>
      <c r="DL22" s="94">
        <v>7.4034219999999993E-27</v>
      </c>
      <c r="DM22" s="94">
        <v>4.2578139999999997E-28</v>
      </c>
      <c r="DN22" s="94">
        <v>2.4414543E-29</v>
      </c>
      <c r="DO22" s="94">
        <v>1.3957300000000001E-30</v>
      </c>
      <c r="DP22" s="94">
        <v>7.9548569999999995E-32</v>
      </c>
      <c r="DQ22" s="94">
        <v>4.5198503000000002E-33</v>
      </c>
      <c r="DR22" s="94">
        <v>2.5597580000000001E-34</v>
      </c>
      <c r="DS22" s="94">
        <v>1.4375545E-35</v>
      </c>
      <c r="DT22" s="94">
        <v>5.0457703999999997E-37</v>
      </c>
      <c r="DU22" s="94">
        <v>0</v>
      </c>
      <c r="DV22" s="94">
        <v>2.1545206000000001E-6</v>
      </c>
      <c r="DW22" s="94">
        <v>4.8885360000000002E-5</v>
      </c>
      <c r="DX22" s="94">
        <v>9.1806850000000003E-4</v>
      </c>
      <c r="DY22" s="94">
        <v>1.6558506000000001E-2</v>
      </c>
      <c r="DZ22" s="94">
        <v>0.103815086</v>
      </c>
      <c r="EA22" s="94">
        <v>0.26594126000000001</v>
      </c>
      <c r="EB22" s="94">
        <v>0.40317994000000001</v>
      </c>
      <c r="EC22" s="94">
        <v>0.41542762999999999</v>
      </c>
      <c r="ED22" s="94">
        <v>0.29748836000000001</v>
      </c>
      <c r="EE22" s="94">
        <v>0.12979737999999999</v>
      </c>
      <c r="EF22" s="94">
        <v>2.724882E-2</v>
      </c>
      <c r="EG22" s="94">
        <v>1.6660628999999999E-3</v>
      </c>
      <c r="EH22" s="94">
        <v>1.01073594E-4</v>
      </c>
      <c r="EI22" s="94">
        <v>6.0948581999999999E-6</v>
      </c>
      <c r="EJ22" s="94">
        <v>3.6583076999999997E-7</v>
      </c>
      <c r="EK22" s="94">
        <v>2.187926E-8</v>
      </c>
      <c r="EL22" s="94">
        <v>1.304744E-9</v>
      </c>
      <c r="EM22" s="94">
        <v>7.7616385999999994E-11</v>
      </c>
      <c r="EN22" s="94">
        <v>4.6071376000000003E-12</v>
      </c>
      <c r="EO22" s="94">
        <v>2.7290697000000002E-13</v>
      </c>
      <c r="EP22" s="94">
        <v>1.6133167000000001E-14</v>
      </c>
      <c r="EQ22" s="94">
        <v>9.5177629999999993E-16</v>
      </c>
      <c r="ER22" s="94">
        <v>5.6031450000000005E-17</v>
      </c>
      <c r="ES22" s="94">
        <v>3.2913306000000001E-18</v>
      </c>
      <c r="ET22" s="94">
        <v>1.9288992000000001E-19</v>
      </c>
      <c r="EU22" s="94">
        <v>1.1277153E-20</v>
      </c>
      <c r="EV22" s="94">
        <v>6.5765169999999999E-22</v>
      </c>
      <c r="EW22" s="94">
        <v>3.8252104999999998E-23</v>
      </c>
      <c r="EX22" s="94">
        <v>2.2188994999999999E-24</v>
      </c>
      <c r="EY22" s="94">
        <v>1.2835326999999999E-25</v>
      </c>
      <c r="EZ22" s="94">
        <v>7.4034109999999993E-27</v>
      </c>
      <c r="FA22" s="94">
        <v>4.2578100000000003E-28</v>
      </c>
      <c r="FB22" s="94">
        <v>2.4414516999999999E-29</v>
      </c>
      <c r="FC22" s="94">
        <v>1.3957295E-30</v>
      </c>
      <c r="FD22" s="94">
        <v>7.9548649999999998E-32</v>
      </c>
      <c r="FE22" s="94">
        <v>4.5198477999999997E-33</v>
      </c>
      <c r="FF22" s="94">
        <v>2.5597613E-34</v>
      </c>
      <c r="FG22" s="94">
        <v>1.4375538E-35</v>
      </c>
      <c r="FH22" s="94">
        <v>5.0457679999999998E-37</v>
      </c>
      <c r="FI22" s="94">
        <v>0</v>
      </c>
      <c r="FJ22" s="94">
        <v>2.1545174999999998E-6</v>
      </c>
      <c r="FK22" s="94">
        <v>4.8885289999999997E-5</v>
      </c>
      <c r="FL22" s="94">
        <v>9.1806723999999997E-4</v>
      </c>
      <c r="FM22" s="94">
        <v>1.6558485000000001E-2</v>
      </c>
      <c r="FN22" s="94">
        <v>0.10381504</v>
      </c>
      <c r="FO22" s="94">
        <v>0.26594126000000001</v>
      </c>
      <c r="FP22" s="94">
        <v>0.40317997</v>
      </c>
      <c r="FQ22" s="94">
        <v>0.41542764999999998</v>
      </c>
      <c r="FR22" s="94">
        <v>0.29748839999999999</v>
      </c>
      <c r="FS22" s="94">
        <v>0.12979735000000001</v>
      </c>
      <c r="FT22" s="94">
        <v>2.7248775999999999E-2</v>
      </c>
      <c r="FU22" s="94">
        <v>1.66606E-3</v>
      </c>
      <c r="FV22" s="94">
        <v>1.0107339E-4</v>
      </c>
      <c r="FW22" s="94">
        <v>6.0948464000000003E-6</v>
      </c>
      <c r="FX22" s="94">
        <v>3.6583005999999999E-7</v>
      </c>
      <c r="FY22" s="94">
        <v>2.1879212999999999E-8</v>
      </c>
      <c r="FZ22" s="94">
        <v>1.3047410999999999E-9</v>
      </c>
      <c r="GA22" s="94">
        <v>7.7616229999999994E-11</v>
      </c>
      <c r="GB22" s="94">
        <v>4.6071279999999996E-12</v>
      </c>
      <c r="GC22" s="94">
        <v>2.7290649999999999E-13</v>
      </c>
      <c r="GD22" s="94">
        <v>1.6133138E-14</v>
      </c>
      <c r="GE22" s="94">
        <v>9.5177440000000008E-16</v>
      </c>
      <c r="GF22" s="94">
        <v>5.6031310000000006E-17</v>
      </c>
      <c r="GG22" s="94">
        <v>3.291322E-18</v>
      </c>
      <c r="GH22" s="94">
        <v>1.9288939999999999E-19</v>
      </c>
      <c r="GI22" s="94">
        <v>1.1277122E-20</v>
      </c>
      <c r="GJ22" s="94">
        <v>6.5764970000000005E-22</v>
      </c>
      <c r="GK22" s="94">
        <v>3.8251982000000001E-23</v>
      </c>
      <c r="GL22" s="94">
        <v>2.2188931999999999E-24</v>
      </c>
      <c r="GM22" s="94">
        <v>1.2835299999999999E-25</v>
      </c>
      <c r="GN22" s="94">
        <v>7.4034070000000005E-27</v>
      </c>
      <c r="GO22" s="94">
        <v>4.257819E-28</v>
      </c>
      <c r="GP22" s="94">
        <v>2.4414605E-29</v>
      </c>
      <c r="GQ22" s="94">
        <v>1.3957295E-30</v>
      </c>
      <c r="GR22" s="94">
        <v>7.9548352999999998E-32</v>
      </c>
      <c r="GS22" s="94">
        <v>4.5198492000000002E-33</v>
      </c>
      <c r="GT22" s="94">
        <v>2.5597592999999998E-34</v>
      </c>
      <c r="GU22" s="94">
        <v>1.4375533999999999E-35</v>
      </c>
      <c r="GV22" s="94">
        <v>5.0457646000000001E-37</v>
      </c>
      <c r="GW22" s="94">
        <v>0</v>
      </c>
      <c r="GX22" s="94">
        <v>2.1545139999999998E-6</v>
      </c>
      <c r="GY22" s="94">
        <v>4.8885202000000003E-5</v>
      </c>
      <c r="GZ22" s="94">
        <v>9.1806539999999995E-4</v>
      </c>
      <c r="HA22" s="94">
        <v>1.6558442E-2</v>
      </c>
      <c r="HB22" s="94">
        <v>0.10381493</v>
      </c>
      <c r="HC22" s="94">
        <v>0.26594122999999997</v>
      </c>
      <c r="HD22" s="94">
        <v>0.40317985000000001</v>
      </c>
      <c r="HE22" s="94">
        <v>0.41542750000000001</v>
      </c>
      <c r="HF22" s="94">
        <v>0.29748824000000001</v>
      </c>
      <c r="HG22" s="94">
        <v>0.12979724000000001</v>
      </c>
      <c r="HH22" s="94">
        <v>2.7248751000000002E-2</v>
      </c>
      <c r="HI22" s="94">
        <v>1.6660582000000001E-3</v>
      </c>
      <c r="HJ22" s="94">
        <v>1.01073296E-4</v>
      </c>
      <c r="HK22" s="94">
        <v>6.0948380000000003E-6</v>
      </c>
      <c r="HL22" s="94">
        <v>3.6582944000000002E-7</v>
      </c>
      <c r="HM22" s="94">
        <v>2.1879176E-8</v>
      </c>
      <c r="HN22" s="94">
        <v>1.3047384999999999E-9</v>
      </c>
      <c r="HO22" s="94">
        <v>7.7616066000000003E-11</v>
      </c>
      <c r="HP22" s="94">
        <v>4.6071199999999999E-12</v>
      </c>
      <c r="HQ22" s="94">
        <v>2.7290587999999998E-13</v>
      </c>
      <c r="HR22" s="94">
        <v>1.6133098000000001E-14</v>
      </c>
      <c r="HS22" s="94">
        <v>9.5177199999999992E-16</v>
      </c>
      <c r="HT22" s="94">
        <v>5.6031159999999996E-17</v>
      </c>
      <c r="HU22" s="94">
        <v>3.2913133999999999E-18</v>
      </c>
      <c r="HV22" s="94">
        <v>1.928889E-19</v>
      </c>
      <c r="HW22" s="94">
        <v>1.1277095E-20</v>
      </c>
      <c r="HX22" s="94">
        <v>6.5764839999999997E-22</v>
      </c>
      <c r="HY22" s="94">
        <v>3.8251943999999998E-23</v>
      </c>
      <c r="HZ22" s="94">
        <v>2.2188926E-24</v>
      </c>
      <c r="IA22" s="94">
        <v>1.2835291000000001E-25</v>
      </c>
      <c r="IB22" s="94">
        <v>7.4033920000000002E-27</v>
      </c>
      <c r="IC22" s="94">
        <v>4.2578029999999999E-28</v>
      </c>
      <c r="ID22" s="94">
        <v>2.4414527999999999E-29</v>
      </c>
      <c r="IE22" s="94">
        <v>1.3957289000000001E-30</v>
      </c>
      <c r="IF22" s="94">
        <v>7.9548336000000005E-32</v>
      </c>
      <c r="IG22" s="94">
        <v>4.5198473999999997E-33</v>
      </c>
      <c r="IH22" s="94">
        <v>2.5597544000000001E-34</v>
      </c>
      <c r="II22" s="94">
        <v>1.4375510000000001E-35</v>
      </c>
      <c r="IJ22" s="94">
        <v>5.0457586999999998E-37</v>
      </c>
      <c r="IK22" s="94">
        <v>0</v>
      </c>
      <c r="IL22" s="94">
        <v>2.1545095E-6</v>
      </c>
      <c r="IM22" s="94">
        <v>4.8885090000000003E-5</v>
      </c>
      <c r="IN22" s="94">
        <v>9.1806289999999996E-4</v>
      </c>
      <c r="IO22" s="94">
        <v>1.6558402999999999E-2</v>
      </c>
      <c r="IP22" s="94">
        <v>0.10381483</v>
      </c>
      <c r="IQ22" s="94">
        <v>0.26594099999999998</v>
      </c>
      <c r="IR22" s="94">
        <v>0.40317969999999997</v>
      </c>
      <c r="IS22" s="94">
        <v>0.41542732999999998</v>
      </c>
      <c r="IT22" s="94">
        <v>0.29748806</v>
      </c>
      <c r="IU22" s="94">
        <v>0.12979715</v>
      </c>
      <c r="IV22" s="94">
        <v>2.7248720000000001E-2</v>
      </c>
      <c r="IW22" s="94">
        <v>1.6660562E-3</v>
      </c>
      <c r="IX22" s="94">
        <v>1.01073165E-4</v>
      </c>
      <c r="IY22" s="94">
        <v>6.0948319999999997E-6</v>
      </c>
      <c r="IZ22" s="94">
        <v>3.6582904E-7</v>
      </c>
      <c r="JA22" s="94">
        <v>2.1879144E-8</v>
      </c>
      <c r="JB22" s="94">
        <v>1.3047364999999999E-9</v>
      </c>
      <c r="JC22" s="94">
        <v>7.7615950000000001E-11</v>
      </c>
      <c r="JD22" s="94">
        <v>4.6071115999999999E-12</v>
      </c>
      <c r="JE22" s="94">
        <v>2.7290550000000002E-13</v>
      </c>
      <c r="JF22" s="94">
        <v>1.6133073999999999E-14</v>
      </c>
      <c r="JG22" s="94">
        <v>9.5177059999999997E-16</v>
      </c>
      <c r="JH22" s="94">
        <v>5.6031099999999995E-17</v>
      </c>
      <c r="JI22" s="94">
        <v>3.2913103000000002E-18</v>
      </c>
      <c r="JJ22" s="94">
        <v>1.9288879000000001E-19</v>
      </c>
      <c r="JK22" s="94">
        <v>1.1277091400000001E-20</v>
      </c>
      <c r="JL22" s="94">
        <v>6.5764836999999997E-22</v>
      </c>
      <c r="JM22" s="94">
        <v>3.8251930000000001E-23</v>
      </c>
      <c r="JN22" s="94">
        <v>2.2188933999999998E-24</v>
      </c>
      <c r="JO22" s="94">
        <v>1.2835308000000001E-25</v>
      </c>
      <c r="JP22" s="94">
        <v>7.4033995000000004E-27</v>
      </c>
      <c r="JQ22" s="94">
        <v>4.2577980000000004E-28</v>
      </c>
      <c r="JR22" s="94">
        <v>2.4414447E-29</v>
      </c>
      <c r="JS22" s="94">
        <v>1.3957264000000001E-30</v>
      </c>
      <c r="JT22" s="94">
        <v>7.9548394999999998E-32</v>
      </c>
      <c r="JU22" s="94">
        <v>4.5198436999999997E-33</v>
      </c>
      <c r="JV22" s="94">
        <v>2.5597510000000001E-34</v>
      </c>
      <c r="JW22" s="94">
        <v>1.4375490000000001E-35</v>
      </c>
      <c r="JX22" s="94">
        <v>5.0457509999999999E-37</v>
      </c>
      <c r="JY22" s="94">
        <v>0</v>
      </c>
      <c r="JZ22" s="94">
        <v>2.1545093000000001E-6</v>
      </c>
      <c r="KA22" s="94">
        <v>4.8885082000000001E-5</v>
      </c>
      <c r="KB22" s="94">
        <v>9.1806310000000003E-4</v>
      </c>
      <c r="KC22" s="94">
        <v>1.6558402999999999E-2</v>
      </c>
      <c r="KD22" s="94">
        <v>0.10381479</v>
      </c>
      <c r="KE22" s="94">
        <v>0.26594087</v>
      </c>
      <c r="KF22" s="94">
        <v>0.40317950000000002</v>
      </c>
      <c r="KG22" s="94">
        <v>0.41542718000000001</v>
      </c>
      <c r="KH22" s="94">
        <v>0.29748794000000001</v>
      </c>
      <c r="KI22" s="94">
        <v>0.12979705999999999</v>
      </c>
      <c r="KJ22" s="94">
        <v>2.7248679000000001E-2</v>
      </c>
      <c r="KK22" s="94">
        <v>1.6660528E-3</v>
      </c>
      <c r="KL22" s="94">
        <v>1.0107296E-4</v>
      </c>
      <c r="KM22" s="94">
        <v>6.0948195999999996E-6</v>
      </c>
      <c r="KN22" s="94">
        <v>3.6582827000000001E-7</v>
      </c>
      <c r="KO22" s="94">
        <v>2.1879100999999999E-8</v>
      </c>
      <c r="KP22" s="94">
        <v>1.3047339999999999E-9</v>
      </c>
      <c r="KQ22" s="94">
        <v>7.7615796000000002E-11</v>
      </c>
      <c r="KR22" s="94">
        <v>4.6071025000000003E-12</v>
      </c>
      <c r="KS22" s="94">
        <v>2.7290495999999999E-13</v>
      </c>
      <c r="KT22" s="94">
        <v>1.6133047E-14</v>
      </c>
      <c r="KU22" s="94">
        <v>9.5176930000000001E-16</v>
      </c>
      <c r="KV22" s="94">
        <v>5.6031050000000004E-17</v>
      </c>
      <c r="KW22" s="94">
        <v>3.2913084E-18</v>
      </c>
      <c r="KX22" s="94">
        <v>1.9288875E-19</v>
      </c>
      <c r="KY22" s="94">
        <v>1.1277092E-20</v>
      </c>
      <c r="KZ22" s="94">
        <v>6.5764827000000003E-22</v>
      </c>
      <c r="LA22" s="94">
        <v>3.8251906000000001E-23</v>
      </c>
      <c r="LB22" s="94">
        <v>2.2188896E-24</v>
      </c>
      <c r="LC22" s="94">
        <v>1.2835287E-25</v>
      </c>
      <c r="LD22" s="94">
        <v>7.4033940000000004E-27</v>
      </c>
      <c r="LE22" s="94">
        <v>4.2577982999999996E-28</v>
      </c>
      <c r="LF22" s="94">
        <v>2.4414435E-29</v>
      </c>
      <c r="LG22" s="94">
        <v>1.3957248999999999E-30</v>
      </c>
      <c r="LH22" s="94">
        <v>7.9548349999999998E-32</v>
      </c>
      <c r="LI22" s="94">
        <v>4.5198386E-33</v>
      </c>
      <c r="LJ22" s="94">
        <v>2.5597493999999999E-34</v>
      </c>
      <c r="LK22" s="94">
        <v>1.437548E-35</v>
      </c>
      <c r="LL22" s="94">
        <v>5.0457490000000004E-37</v>
      </c>
      <c r="LM22" s="94">
        <v>0</v>
      </c>
      <c r="LN22" s="94">
        <v>2.1545103999999999E-6</v>
      </c>
      <c r="LO22" s="94">
        <v>4.8885104000000002E-5</v>
      </c>
      <c r="LP22" s="94">
        <v>9.1806310000000003E-4</v>
      </c>
      <c r="LQ22" s="94">
        <v>1.6558400000000001E-2</v>
      </c>
      <c r="LR22" s="94">
        <v>0.103814766</v>
      </c>
      <c r="LS22" s="94">
        <v>0.26594085000000001</v>
      </c>
      <c r="LT22" s="94">
        <v>0.40317934999999999</v>
      </c>
      <c r="LU22" s="94">
        <v>0.41542699999999999</v>
      </c>
      <c r="LV22" s="94">
        <v>0.29748787999999998</v>
      </c>
      <c r="LW22" s="94">
        <v>0.12979709</v>
      </c>
      <c r="LX22" s="94">
        <v>2.7248701E-2</v>
      </c>
      <c r="LY22" s="94">
        <v>1.6660538000000001E-3</v>
      </c>
      <c r="LZ22" s="94">
        <v>1.01073E-4</v>
      </c>
      <c r="MA22" s="94">
        <v>6.0948209999999996E-6</v>
      </c>
      <c r="MB22" s="94">
        <v>3.6582843999999999E-7</v>
      </c>
      <c r="MC22" s="94">
        <v>2.1879112E-8</v>
      </c>
      <c r="MD22" s="94">
        <v>1.3047346999999999E-9</v>
      </c>
      <c r="ME22" s="94">
        <v>7.7615822999999998E-11</v>
      </c>
      <c r="MF22" s="94">
        <v>4.6071050000000001E-12</v>
      </c>
      <c r="MG22" s="94">
        <v>2.7290517999999998E-13</v>
      </c>
      <c r="MH22" s="94">
        <v>1.6133064E-14</v>
      </c>
      <c r="MI22" s="94">
        <v>9.5177059999999997E-16</v>
      </c>
      <c r="MJ22" s="94">
        <v>5.6031120000000003E-17</v>
      </c>
      <c r="MK22" s="94">
        <v>3.2913124E-18</v>
      </c>
      <c r="ML22" s="94">
        <v>1.9288898000000001E-19</v>
      </c>
      <c r="MM22" s="94">
        <v>1.127711E-20</v>
      </c>
      <c r="MN22" s="94">
        <v>6.5764949999999998E-22</v>
      </c>
      <c r="MO22" s="94">
        <v>3.8251956999999999E-23</v>
      </c>
      <c r="MP22" s="94">
        <v>2.2188898E-24</v>
      </c>
      <c r="MQ22" s="94">
        <v>1.2835275E-25</v>
      </c>
      <c r="MR22" s="94">
        <v>7.4033900000000001E-27</v>
      </c>
      <c r="MS22" s="94">
        <v>4.2578029999999999E-28</v>
      </c>
      <c r="MT22" s="94">
        <v>2.4414494999999999E-29</v>
      </c>
      <c r="MU22" s="94">
        <v>1.3957274999999999E-30</v>
      </c>
      <c r="MV22" s="94">
        <v>7.9548436000000002E-32</v>
      </c>
      <c r="MW22" s="94">
        <v>4.5198397E-33</v>
      </c>
      <c r="MX22" s="94">
        <v>2.5597519999999998E-34</v>
      </c>
      <c r="MY22" s="94">
        <v>1.4375494E-35</v>
      </c>
      <c r="MZ22" s="94">
        <v>5.0457524999999999E-37</v>
      </c>
      <c r="NA22" s="94">
        <v>0</v>
      </c>
      <c r="NB22" s="94">
        <v>2.1545065000000002E-6</v>
      </c>
      <c r="NC22" s="94">
        <v>4.8885006E-5</v>
      </c>
      <c r="ND22" s="94">
        <v>9.1806136000000004E-4</v>
      </c>
      <c r="NE22" s="94">
        <v>1.6558368E-2</v>
      </c>
      <c r="NF22" s="94">
        <v>0.1038147</v>
      </c>
      <c r="NG22" s="94">
        <v>0.26594085000000001</v>
      </c>
      <c r="NH22" s="94">
        <v>0.40317950000000002</v>
      </c>
      <c r="NI22" s="94">
        <v>0.41542709999999999</v>
      </c>
      <c r="NJ22" s="94">
        <v>0.29748796999999999</v>
      </c>
      <c r="NK22" s="94">
        <v>0.12979715</v>
      </c>
      <c r="NL22" s="94">
        <v>2.7248720000000001E-2</v>
      </c>
      <c r="NM22" s="94">
        <v>1.6660548E-3</v>
      </c>
      <c r="NN22" s="94">
        <v>1.01073034E-4</v>
      </c>
      <c r="NO22" s="94">
        <v>6.0948222999999997E-6</v>
      </c>
      <c r="NP22" s="94">
        <v>3.6582847E-7</v>
      </c>
      <c r="NQ22" s="94">
        <v>2.1879123E-8</v>
      </c>
      <c r="NR22" s="94">
        <v>1.3047355E-9</v>
      </c>
      <c r="NS22" s="94">
        <v>7.7615899999999998E-11</v>
      </c>
      <c r="NT22" s="94">
        <v>4.6071094000000002E-12</v>
      </c>
      <c r="NU22" s="94">
        <v>2.7290544999999999E-13</v>
      </c>
      <c r="NV22" s="94">
        <v>1.6133082E-14</v>
      </c>
      <c r="NW22" s="94">
        <v>9.5177159999999999E-16</v>
      </c>
      <c r="NX22" s="94">
        <v>5.6031195999999997E-17</v>
      </c>
      <c r="NY22" s="94">
        <v>3.2913158999999998E-18</v>
      </c>
      <c r="NZ22" s="94">
        <v>1.9288913999999999E-19</v>
      </c>
      <c r="OA22" s="94">
        <v>1.1277116E-20</v>
      </c>
      <c r="OB22" s="94">
        <v>6.5764982999999999E-22</v>
      </c>
      <c r="OC22" s="94">
        <v>3.8251995000000001E-23</v>
      </c>
      <c r="OD22" s="94">
        <v>2.218892E-24</v>
      </c>
      <c r="OE22" s="94">
        <v>1.2835279999999999E-25</v>
      </c>
      <c r="OF22" s="94">
        <v>7.403388E-27</v>
      </c>
      <c r="OG22" s="94">
        <v>4.2578035999999999E-28</v>
      </c>
      <c r="OH22" s="94">
        <v>2.4414535000000001E-29</v>
      </c>
      <c r="OI22" s="94">
        <v>1.3957305499999999E-30</v>
      </c>
      <c r="OJ22" s="94">
        <v>7.9548540000000005E-32</v>
      </c>
      <c r="OK22" s="94">
        <v>4.5198433999999999E-33</v>
      </c>
      <c r="OL22" s="94">
        <v>2.5597535E-34</v>
      </c>
      <c r="OM22" s="94">
        <v>1.4375504000000001E-35</v>
      </c>
      <c r="ON22" s="94">
        <v>5.0457579999999998E-37</v>
      </c>
      <c r="OO22" s="94">
        <v>0</v>
      </c>
      <c r="OP22" s="94">
        <v>2.1545004000000001E-6</v>
      </c>
      <c r="OQ22" s="94">
        <v>4.8884860000000001E-5</v>
      </c>
      <c r="OR22" s="94">
        <v>9.1805914000000002E-4</v>
      </c>
      <c r="OS22" s="94">
        <v>1.6558337999999999E-2</v>
      </c>
      <c r="OT22" s="94">
        <v>0.10381459</v>
      </c>
      <c r="OU22" s="94">
        <v>0.26594069999999997</v>
      </c>
      <c r="OV22" s="94">
        <v>0.40317955999999999</v>
      </c>
      <c r="OW22" s="94">
        <v>0.41542727000000002</v>
      </c>
      <c r="OX22" s="94">
        <v>0.29748806</v>
      </c>
      <c r="OY22" s="94">
        <v>0.1297972</v>
      </c>
      <c r="OZ22" s="94">
        <v>2.7248748E-2</v>
      </c>
      <c r="PA22" s="94">
        <v>1.6660576000000001E-3</v>
      </c>
      <c r="PB22" s="94">
        <v>1.01073194E-4</v>
      </c>
      <c r="PC22" s="94">
        <v>6.0948314000000001E-6</v>
      </c>
      <c r="PD22" s="94">
        <v>3.6582904E-7</v>
      </c>
      <c r="PE22" s="94">
        <v>2.1879150999999999E-8</v>
      </c>
      <c r="PF22" s="94">
        <v>1.3047374E-9</v>
      </c>
      <c r="PG22" s="94">
        <v>7.7616029999999995E-11</v>
      </c>
      <c r="PH22" s="94">
        <v>4.6071163000000001E-12</v>
      </c>
      <c r="PI22" s="94">
        <v>2.7290587999999998E-13</v>
      </c>
      <c r="PJ22" s="94">
        <v>1.6133111000000001E-14</v>
      </c>
      <c r="PK22" s="94">
        <v>9.5177330000000008E-16</v>
      </c>
      <c r="PL22" s="94">
        <v>5.6031299999999996E-17</v>
      </c>
      <c r="PM22" s="94">
        <v>3.291322E-18</v>
      </c>
      <c r="PN22" s="94">
        <v>1.9288945000000001E-19</v>
      </c>
      <c r="PO22" s="94">
        <v>1.1277126000000001E-20</v>
      </c>
      <c r="PP22" s="94">
        <v>6.5765034000000001E-22</v>
      </c>
      <c r="PQ22" s="94">
        <v>3.8252036000000002E-23</v>
      </c>
      <c r="PR22" s="94">
        <v>2.2188963E-24</v>
      </c>
      <c r="PS22" s="94">
        <v>1.2835308000000001E-25</v>
      </c>
      <c r="PT22" s="94">
        <v>7.4034039999999996E-27</v>
      </c>
      <c r="PU22" s="94">
        <v>4.2578100000000003E-28</v>
      </c>
      <c r="PV22" s="94">
        <v>2.4414564000000001E-29</v>
      </c>
      <c r="PW22" s="94">
        <v>1.39573215E-30</v>
      </c>
      <c r="PX22" s="94">
        <v>7.9548605999999995E-32</v>
      </c>
      <c r="PY22" s="94">
        <v>4.5198470000000003E-33</v>
      </c>
      <c r="PZ22" s="94">
        <v>2.5597557999999998E-34</v>
      </c>
      <c r="QA22" s="94">
        <v>1.4375513999999999E-35</v>
      </c>
      <c r="QB22" s="94">
        <v>5.0457600000000001E-37</v>
      </c>
      <c r="QC22" s="94">
        <v>0</v>
      </c>
      <c r="QD22" s="94">
        <v>2.1544999999999999E-6</v>
      </c>
      <c r="QE22" s="94">
        <v>4.8884839999999999E-5</v>
      </c>
      <c r="QF22" s="94">
        <v>9.1805879999999997E-4</v>
      </c>
      <c r="QG22" s="94">
        <v>1.6558323E-2</v>
      </c>
      <c r="QH22" s="94">
        <v>0.10381443999999999</v>
      </c>
      <c r="QI22" s="94">
        <v>0.26594030000000002</v>
      </c>
      <c r="QJ22" s="94">
        <v>0.40317944</v>
      </c>
      <c r="QK22" s="94">
        <v>0.41542736000000002</v>
      </c>
      <c r="QL22" s="94">
        <v>0.29748824000000001</v>
      </c>
      <c r="QM22" s="94">
        <v>0.12979737</v>
      </c>
      <c r="QN22" s="94">
        <v>2.7248811000000001E-2</v>
      </c>
      <c r="QO22" s="94">
        <v>1.6660617E-3</v>
      </c>
      <c r="QP22" s="94">
        <v>1.01073485E-4</v>
      </c>
      <c r="QQ22" s="94">
        <v>6.0948496E-6</v>
      </c>
      <c r="QR22" s="94">
        <v>3.6583005999999999E-7</v>
      </c>
      <c r="QS22" s="94">
        <v>2.1879212999999999E-8</v>
      </c>
      <c r="QT22" s="94">
        <v>1.3047410000000001E-9</v>
      </c>
      <c r="QU22" s="94">
        <v>7.761624E-11</v>
      </c>
      <c r="QV22" s="94">
        <v>4.6071290000000002E-12</v>
      </c>
      <c r="QW22" s="94">
        <v>2.7290662000000002E-13</v>
      </c>
      <c r="QX22" s="94">
        <v>1.6133150000000001E-14</v>
      </c>
      <c r="QY22" s="94">
        <v>9.5177570000000004E-16</v>
      </c>
      <c r="QZ22" s="94">
        <v>5.603141E-17</v>
      </c>
      <c r="RA22" s="94">
        <v>3.2913291000000001E-18</v>
      </c>
      <c r="RB22" s="94">
        <v>1.9288983000000001E-19</v>
      </c>
      <c r="RC22" s="94">
        <v>1.1277146999999999E-20</v>
      </c>
      <c r="RD22" s="94">
        <v>6.5765139999999998E-22</v>
      </c>
      <c r="RE22" s="94">
        <v>3.8252102E-23</v>
      </c>
      <c r="RF22" s="94">
        <v>2.2189011999999999E-24</v>
      </c>
      <c r="RG22" s="94">
        <v>1.2835349999999999E-25</v>
      </c>
      <c r="RH22" s="94">
        <v>7.4034310000000006E-27</v>
      </c>
      <c r="RI22" s="94">
        <v>4.2578243000000004E-28</v>
      </c>
      <c r="RJ22" s="94">
        <v>2.4414623999999999E-29</v>
      </c>
      <c r="RK22" s="94">
        <v>1.3957346999999999E-30</v>
      </c>
      <c r="RL22" s="94">
        <v>7.9548749999999995E-32</v>
      </c>
      <c r="RM22" s="94">
        <v>4.5198570000000001E-33</v>
      </c>
      <c r="RN22" s="94">
        <v>2.5597618000000001E-34</v>
      </c>
      <c r="RO22" s="94">
        <v>1.4375544E-35</v>
      </c>
      <c r="RP22" s="94">
        <v>5.0457700000000001E-37</v>
      </c>
      <c r="RQ22" s="94">
        <v>0</v>
      </c>
      <c r="RR22" s="94">
        <v>2.1544995000000002E-6</v>
      </c>
      <c r="RS22" s="94">
        <v>4.8884834999999999E-5</v>
      </c>
      <c r="RT22" s="94">
        <v>9.1805855999999996E-4</v>
      </c>
      <c r="RU22" s="94">
        <v>1.655833E-2</v>
      </c>
      <c r="RV22" s="94">
        <v>0.10381441</v>
      </c>
      <c r="RW22" s="94">
        <v>0.26594013</v>
      </c>
      <c r="RX22" s="94">
        <v>0.40317920000000002</v>
      </c>
      <c r="RY22" s="94">
        <v>0.41542723999999998</v>
      </c>
      <c r="RZ22" s="94">
        <v>0.29748824000000001</v>
      </c>
      <c r="SA22" s="94">
        <v>0.12979737999999999</v>
      </c>
      <c r="SB22" s="94">
        <v>2.7248830000000002E-2</v>
      </c>
      <c r="SC22" s="94">
        <v>1.6660631E-3</v>
      </c>
      <c r="SD22" s="94">
        <v>1.0107359E-4</v>
      </c>
      <c r="SE22" s="94">
        <v>6.0948554999999998E-6</v>
      </c>
      <c r="SF22" s="94">
        <v>3.658305E-7</v>
      </c>
      <c r="SG22" s="94">
        <v>2.1879229E-8</v>
      </c>
      <c r="SH22" s="94">
        <v>1.3047419E-9</v>
      </c>
      <c r="SI22" s="94">
        <v>7.7616290000000003E-11</v>
      </c>
      <c r="SJ22" s="94">
        <v>4.6071323999999997E-12</v>
      </c>
      <c r="SK22" s="94">
        <v>2.7290677999999999E-13</v>
      </c>
      <c r="SL22" s="94">
        <v>1.6133156999999999E-14</v>
      </c>
      <c r="SM22" s="94">
        <v>9.5177570000000004E-16</v>
      </c>
      <c r="SN22" s="94">
        <v>5.603141E-17</v>
      </c>
      <c r="SO22" s="94">
        <v>3.2913294999999998E-18</v>
      </c>
      <c r="SP22" s="94">
        <v>1.9288986000000001E-19</v>
      </c>
      <c r="SQ22" s="94">
        <v>1.12771496E-20</v>
      </c>
      <c r="SR22" s="94">
        <v>6.5765150000000002E-22</v>
      </c>
      <c r="SS22" s="94">
        <v>3.8252102E-23</v>
      </c>
      <c r="ST22" s="94">
        <v>2.2189009999999999E-24</v>
      </c>
      <c r="SU22" s="94">
        <v>1.2835355999999999E-25</v>
      </c>
      <c r="SV22" s="94">
        <v>7.4034409999999999E-27</v>
      </c>
      <c r="SW22" s="94">
        <v>4.257832E-28</v>
      </c>
      <c r="SX22" s="94">
        <v>2.4414652999999999E-29</v>
      </c>
      <c r="SY22" s="94">
        <v>1.3957352E-30</v>
      </c>
      <c r="SZ22" s="94">
        <v>7.9548739999999998E-32</v>
      </c>
      <c r="TA22" s="94">
        <v>4.5198577E-33</v>
      </c>
      <c r="TB22" s="94">
        <v>2.5597627000000002E-34</v>
      </c>
      <c r="TC22" s="94">
        <v>1.4375546999999999E-35</v>
      </c>
      <c r="TD22" s="94">
        <v>5.0457709999999998E-37</v>
      </c>
      <c r="TE22" s="94">
        <v>0</v>
      </c>
      <c r="TF22" s="94">
        <v>2.1544971999999999E-6</v>
      </c>
      <c r="TG22" s="94">
        <v>4.8884790000000003E-5</v>
      </c>
      <c r="TH22" s="94">
        <v>9.1805749999999996E-4</v>
      </c>
      <c r="TI22" s="94">
        <v>1.6558308000000001E-2</v>
      </c>
      <c r="TJ22" s="94">
        <v>0.10381444500000001</v>
      </c>
      <c r="TK22" s="94">
        <v>0.26594036999999998</v>
      </c>
      <c r="TL22" s="94">
        <v>0.40317923</v>
      </c>
      <c r="TM22" s="94">
        <v>0.41542718000000001</v>
      </c>
      <c r="TN22" s="94">
        <v>0.29748839999999999</v>
      </c>
      <c r="TO22" s="94">
        <v>0.12979748999999999</v>
      </c>
      <c r="TP22" s="94">
        <v>2.7248865000000001E-2</v>
      </c>
      <c r="TQ22" s="94">
        <v>1.6660657E-3</v>
      </c>
      <c r="TR22" s="94">
        <v>1.0107376E-4</v>
      </c>
      <c r="TS22" s="94">
        <v>6.0948660000000002E-6</v>
      </c>
      <c r="TT22" s="94">
        <v>3.6583113999999999E-7</v>
      </c>
      <c r="TU22" s="94">
        <v>2.187927E-8</v>
      </c>
      <c r="TV22" s="94">
        <v>1.304744E-9</v>
      </c>
      <c r="TW22" s="94">
        <v>7.7616389999999996E-11</v>
      </c>
      <c r="TX22" s="94">
        <v>4.6071376000000003E-12</v>
      </c>
      <c r="TY22" s="94">
        <v>2.7290705000000001E-13</v>
      </c>
      <c r="TZ22" s="94">
        <v>1.6133172E-14</v>
      </c>
      <c r="UA22" s="94">
        <v>9.5177619999999995E-16</v>
      </c>
      <c r="UB22" s="94">
        <v>5.6031439999999995E-17</v>
      </c>
      <c r="UC22" s="94">
        <v>3.2913306000000001E-18</v>
      </c>
      <c r="UD22" s="94">
        <v>1.9288999000000001E-19</v>
      </c>
      <c r="UE22" s="94">
        <v>1.1277164999999999E-20</v>
      </c>
      <c r="UF22" s="94">
        <v>6.5765249999999999E-22</v>
      </c>
      <c r="UG22" s="94">
        <v>3.8252167999999998E-23</v>
      </c>
      <c r="UH22" s="94">
        <v>2.2189054000000001E-24</v>
      </c>
      <c r="UI22" s="94">
        <v>1.2835377E-25</v>
      </c>
      <c r="UJ22" s="94">
        <v>7.4034549999999993E-27</v>
      </c>
      <c r="UK22" s="94">
        <v>4.2578389999999996E-28</v>
      </c>
      <c r="UL22" s="94">
        <v>2.4414692999999999E-29</v>
      </c>
      <c r="UM22" s="94">
        <v>1.3957370999999999E-30</v>
      </c>
      <c r="UN22" s="94">
        <v>7.9548829999999999E-32</v>
      </c>
      <c r="UO22" s="94">
        <v>4.5198635999999998E-33</v>
      </c>
      <c r="UP22" s="94">
        <v>2.5597666000000002E-34</v>
      </c>
      <c r="UQ22" s="94">
        <v>1.4375564E-35</v>
      </c>
      <c r="UR22" s="94">
        <v>5.0457767000000003E-37</v>
      </c>
      <c r="US22" s="94">
        <v>0</v>
      </c>
      <c r="UT22" s="94">
        <v>2.1545014999999998E-6</v>
      </c>
      <c r="UU22" s="94">
        <v>4.8884892999999998E-5</v>
      </c>
      <c r="UV22" s="94">
        <v>9.1805909999999997E-4</v>
      </c>
      <c r="UW22" s="94">
        <v>1.655833E-2</v>
      </c>
      <c r="UX22" s="94">
        <v>0.10381442</v>
      </c>
      <c r="UY22" s="94">
        <v>0.26594052000000001</v>
      </c>
      <c r="UZ22" s="94">
        <v>0.40317967999999998</v>
      </c>
      <c r="VA22" s="94">
        <v>0.41542750000000001</v>
      </c>
      <c r="VB22" s="94">
        <v>0.29748848</v>
      </c>
      <c r="VC22" s="94">
        <v>0.12979755000000001</v>
      </c>
      <c r="VD22" s="94">
        <v>2.724888E-2</v>
      </c>
      <c r="VE22" s="94">
        <v>1.6660672000000001E-3</v>
      </c>
      <c r="VF22" s="94">
        <v>1.01073885E-4</v>
      </c>
      <c r="VG22" s="94">
        <v>6.0948730000000002E-6</v>
      </c>
      <c r="VH22" s="94">
        <v>3.6583154000000002E-7</v>
      </c>
      <c r="VI22" s="94">
        <v>2.1879293000000001E-8</v>
      </c>
      <c r="VJ22" s="94">
        <v>1.3047449999999999E-9</v>
      </c>
      <c r="VK22" s="94">
        <v>7.7616430000000006E-11</v>
      </c>
      <c r="VL22" s="94">
        <v>4.6071400000000001E-12</v>
      </c>
      <c r="VM22" s="94">
        <v>2.7290716E-13</v>
      </c>
      <c r="VN22" s="94">
        <v>1.6133176999999999E-14</v>
      </c>
      <c r="VO22" s="94">
        <v>9.5177670000000006E-16</v>
      </c>
      <c r="VP22" s="94">
        <v>5.6031450000000005E-17</v>
      </c>
      <c r="VQ22" s="94">
        <v>3.2913306000000001E-18</v>
      </c>
      <c r="VR22" s="94">
        <v>1.9288999000000001E-19</v>
      </c>
      <c r="VS22" s="94">
        <v>1.1277170600000001E-20</v>
      </c>
      <c r="VT22" s="94">
        <v>6.5765319999999995E-22</v>
      </c>
      <c r="VU22" s="94">
        <v>3.8252238000000002E-23</v>
      </c>
      <c r="VV22" s="94">
        <v>2.2189095000000001E-24</v>
      </c>
      <c r="VW22" s="94">
        <v>1.2835399999999999E-25</v>
      </c>
      <c r="VX22" s="94">
        <v>7.4034664999999997E-27</v>
      </c>
      <c r="VY22" s="94">
        <v>4.257846E-28</v>
      </c>
      <c r="VZ22" s="94">
        <v>2.4414734000000001E-29</v>
      </c>
      <c r="WA22" s="94">
        <v>1.3957393E-30</v>
      </c>
      <c r="WB22" s="94">
        <v>7.9548923999999995E-32</v>
      </c>
      <c r="WC22" s="94">
        <v>4.5198680000000003E-33</v>
      </c>
      <c r="WD22" s="94">
        <v>2.5597682E-34</v>
      </c>
      <c r="WE22" s="94">
        <v>1.4375573000000001E-35</v>
      </c>
      <c r="WF22" s="94">
        <v>5.0457800000000001E-37</v>
      </c>
      <c r="WG22" s="94">
        <v>0</v>
      </c>
      <c r="WH22" s="94">
        <v>2.1545052000000001E-6</v>
      </c>
      <c r="WI22" s="94">
        <v>4.8884987000000001E-5</v>
      </c>
      <c r="WJ22" s="94">
        <v>9.1806153000000001E-4</v>
      </c>
      <c r="WK22" s="94">
        <v>1.6558386000000001E-2</v>
      </c>
      <c r="WL22" s="94">
        <v>0.10381460000000001</v>
      </c>
      <c r="WM22" s="94">
        <v>0.26594055</v>
      </c>
      <c r="WN22" s="94">
        <v>0.40317973000000001</v>
      </c>
      <c r="WO22" s="94">
        <v>0.41542770000000001</v>
      </c>
      <c r="WP22" s="94">
        <v>0.29748854000000002</v>
      </c>
      <c r="WQ22" s="94">
        <v>0.12979760000000001</v>
      </c>
      <c r="WR22" s="94">
        <v>2.7248907999999999E-2</v>
      </c>
      <c r="WS22" s="94">
        <v>1.6660691000000001E-3</v>
      </c>
      <c r="WT22" s="94">
        <v>1.01074E-4</v>
      </c>
      <c r="WU22" s="94">
        <v>6.0948804999999999E-6</v>
      </c>
      <c r="WV22" s="94">
        <v>3.6583199999999999E-7</v>
      </c>
      <c r="WW22" s="94">
        <v>2.1879313000000001E-8</v>
      </c>
      <c r="WX22" s="94">
        <v>1.3047459E-9</v>
      </c>
      <c r="WY22" s="94">
        <v>7.7616470000000004E-11</v>
      </c>
      <c r="WZ22" s="94">
        <v>4.6071405999999996E-12</v>
      </c>
      <c r="XA22" s="94">
        <v>2.7290709999999999E-13</v>
      </c>
      <c r="XB22" s="94">
        <v>1.6133173999999999E-14</v>
      </c>
      <c r="XC22" s="94">
        <v>9.5177660000000008E-16</v>
      </c>
      <c r="XD22" s="94">
        <v>5.6031450000000005E-17</v>
      </c>
      <c r="XE22" s="94">
        <v>3.2913311999999999E-18</v>
      </c>
      <c r="XF22" s="94">
        <v>1.9289002999999999E-19</v>
      </c>
      <c r="XG22" s="94">
        <v>1.1277173000000001E-20</v>
      </c>
      <c r="XH22" s="94">
        <v>6.576536E-22</v>
      </c>
      <c r="XI22" s="94">
        <v>3.8252282000000001E-23</v>
      </c>
      <c r="XJ22" s="94">
        <v>2.2189132999999999E-24</v>
      </c>
      <c r="XK22" s="94">
        <v>1.2835420000000001E-25</v>
      </c>
      <c r="XL22" s="94">
        <v>7.4034765000000004E-27</v>
      </c>
      <c r="XM22" s="94">
        <v>4.2578493000000002E-28</v>
      </c>
      <c r="XN22" s="94">
        <v>2.4414748999999999E-29</v>
      </c>
      <c r="XO22" s="94">
        <v>1.3957401E-30</v>
      </c>
      <c r="XP22" s="94">
        <v>7.9548979999999999E-32</v>
      </c>
      <c r="XQ22" s="94">
        <v>4.5198713000000002E-33</v>
      </c>
      <c r="XR22" s="94">
        <v>2.5597698000000002E-34</v>
      </c>
      <c r="XS22" s="94">
        <v>1.4375577E-35</v>
      </c>
      <c r="XT22" s="94">
        <v>5.0457816E-37</v>
      </c>
      <c r="XU22" s="94">
        <v>0</v>
      </c>
      <c r="XV22" s="94">
        <v>2.1545054E-6</v>
      </c>
      <c r="XW22" s="94">
        <v>4.8884999999999997E-5</v>
      </c>
      <c r="XX22" s="94">
        <v>9.1806136000000004E-4</v>
      </c>
      <c r="XY22" s="94">
        <v>1.6558370999999999E-2</v>
      </c>
      <c r="XZ22" s="94">
        <v>0.10381461</v>
      </c>
      <c r="YA22" s="94">
        <v>0.26594066999999999</v>
      </c>
      <c r="YB22" s="94">
        <v>0.40318006000000001</v>
      </c>
      <c r="YC22" s="94">
        <v>0.41542820000000003</v>
      </c>
      <c r="YD22" s="94">
        <v>0.2974889</v>
      </c>
      <c r="YE22" s="94">
        <v>0.12979773</v>
      </c>
      <c r="YF22" s="94">
        <v>2.7248936000000001E-2</v>
      </c>
      <c r="YG22" s="94">
        <v>1.6660710999999999E-3</v>
      </c>
      <c r="YH22" s="94">
        <v>1.0107413E-4</v>
      </c>
      <c r="YI22" s="94">
        <v>6.09489E-6</v>
      </c>
      <c r="YJ22" s="94">
        <v>3.6583256000000001E-7</v>
      </c>
      <c r="YK22" s="94">
        <v>2.1879349999999999E-8</v>
      </c>
      <c r="YL22" s="94">
        <v>1.3047482999999999E-9</v>
      </c>
      <c r="YM22" s="94">
        <v>7.7616615000000003E-11</v>
      </c>
      <c r="YN22" s="94">
        <v>4.6071492999999998E-12</v>
      </c>
      <c r="YO22" s="94">
        <v>2.7290761999999999E-13</v>
      </c>
      <c r="YP22" s="94">
        <v>1.6133204E-14</v>
      </c>
      <c r="YQ22" s="94">
        <v>9.5177839999999995E-16</v>
      </c>
      <c r="YR22" s="94">
        <v>5.6031590000000005E-17</v>
      </c>
      <c r="YS22" s="94">
        <v>3.2913391999999999E-18</v>
      </c>
      <c r="YT22" s="94">
        <v>1.9289049999999999E-19</v>
      </c>
      <c r="YU22" s="94">
        <v>1.1277200500000001E-20</v>
      </c>
      <c r="YV22" s="94">
        <v>6.5765550000000001E-22</v>
      </c>
      <c r="YW22" s="94">
        <v>3.8252399999999999E-23</v>
      </c>
      <c r="YX22" s="94">
        <v>2.2189201999999999E-24</v>
      </c>
      <c r="YY22" s="94">
        <v>1.2835466E-25</v>
      </c>
      <c r="YZ22" s="94">
        <v>7.403498E-27</v>
      </c>
      <c r="ZA22" s="94">
        <v>4.2578613000000001E-28</v>
      </c>
      <c r="ZB22" s="94">
        <v>2.4414804999999999E-29</v>
      </c>
      <c r="ZC22" s="94">
        <v>1.3957431999999999E-30</v>
      </c>
      <c r="ZD22" s="94">
        <v>7.9549159999999999E-32</v>
      </c>
      <c r="ZE22" s="94">
        <v>4.5198826999999998E-33</v>
      </c>
      <c r="ZF22" s="94">
        <v>2.5597752999999999E-34</v>
      </c>
      <c r="ZG22" s="94">
        <v>1.4375607E-35</v>
      </c>
      <c r="ZH22" s="94">
        <v>5.0457954999999999E-37</v>
      </c>
      <c r="ZI22" s="94">
        <v>0</v>
      </c>
      <c r="ZJ22" s="94">
        <v>2.1545153999999998E-6</v>
      </c>
      <c r="ZK22" s="94">
        <v>4.8885206000000001E-5</v>
      </c>
      <c r="ZL22" s="94">
        <v>9.1806509999999995E-4</v>
      </c>
      <c r="ZM22" s="94">
        <v>1.6558440000000001E-2</v>
      </c>
      <c r="ZN22" s="94">
        <v>0.103814885</v>
      </c>
      <c r="ZO22" s="94">
        <v>0.26594087</v>
      </c>
      <c r="ZP22" s="94">
        <v>0.40317997</v>
      </c>
      <c r="ZQ22" s="94">
        <v>0.41542800000000002</v>
      </c>
      <c r="ZR22" s="94">
        <v>0.29748887000000002</v>
      </c>
      <c r="ZS22" s="94">
        <v>0.12979769999999999</v>
      </c>
      <c r="ZT22" s="94">
        <v>2.7248925E-2</v>
      </c>
      <c r="ZU22" s="94">
        <v>1.66607E-3</v>
      </c>
      <c r="ZV22" s="94">
        <v>1.0107406000000001E-4</v>
      </c>
      <c r="ZW22" s="94">
        <v>6.0948870000000001E-6</v>
      </c>
      <c r="ZX22" s="94">
        <v>3.6583244999999998E-7</v>
      </c>
      <c r="ZY22" s="94">
        <v>2.1879352E-8</v>
      </c>
      <c r="ZZ22" s="94">
        <v>1.3047488999999999E-9</v>
      </c>
      <c r="AAA22" s="94">
        <v>7.7616659999999997E-11</v>
      </c>
      <c r="AAB22" s="94">
        <v>4.6071535999999999E-12</v>
      </c>
      <c r="AAC22" s="94">
        <v>2.7290796999999999E-13</v>
      </c>
      <c r="AAD22" s="94">
        <v>1.6133233000000001E-14</v>
      </c>
      <c r="AAE22" s="94">
        <v>9.5178100000000007E-16</v>
      </c>
      <c r="AAF22" s="94">
        <v>5.6031764999999998E-17</v>
      </c>
      <c r="AAG22" s="94">
        <v>3.2913530999999999E-18</v>
      </c>
      <c r="AAH22" s="94">
        <v>1.9289142E-19</v>
      </c>
      <c r="AAI22" s="94">
        <v>1.1277262E-20</v>
      </c>
      <c r="AAJ22" s="94">
        <v>6.5765942999999996E-22</v>
      </c>
      <c r="AAK22" s="94">
        <v>3.8252649999999998E-23</v>
      </c>
      <c r="AAL22" s="94">
        <v>2.2189361999999999E-24</v>
      </c>
      <c r="AAM22" s="94">
        <v>1.2835569999999999E-25</v>
      </c>
      <c r="AAN22" s="94">
        <v>7.4035629999999993E-27</v>
      </c>
      <c r="AAO22" s="94">
        <v>4.2579003E-28</v>
      </c>
      <c r="AAP22" s="94">
        <v>2.4415035000000001E-29</v>
      </c>
      <c r="AAQ22" s="94">
        <v>1.3957569000000001E-30</v>
      </c>
      <c r="AAR22" s="94">
        <v>7.9549970000000001E-32</v>
      </c>
      <c r="AAS22" s="94">
        <v>4.5199308000000001E-33</v>
      </c>
      <c r="AAT22" s="94">
        <v>2.5598059000000001E-34</v>
      </c>
      <c r="AAU22" s="94">
        <v>1.4375787E-35</v>
      </c>
      <c r="AAV22" s="94">
        <v>5.0458614000000001E-37</v>
      </c>
      <c r="AAW22" s="94">
        <v>0</v>
      </c>
      <c r="AAX22" s="94">
        <v>2.1544984E-6</v>
      </c>
      <c r="AAY22" s="94">
        <v>4.8884870000000001E-5</v>
      </c>
      <c r="AAZ22" s="94">
        <v>9.1805897000000005E-4</v>
      </c>
      <c r="ABA22" s="94">
        <v>1.6558327000000001E-2</v>
      </c>
      <c r="ABB22" s="94">
        <v>0.10381461</v>
      </c>
      <c r="ABC22" s="94">
        <v>0.26594076</v>
      </c>
      <c r="ABD22" s="94">
        <v>0.40317982000000002</v>
      </c>
      <c r="ABE22" s="94">
        <v>0.41542794999999999</v>
      </c>
      <c r="ABF22" s="94">
        <v>0.2974889</v>
      </c>
      <c r="ABG22" s="94">
        <v>0.12979776000000001</v>
      </c>
      <c r="ABH22" s="94">
        <v>2.7248943000000001E-2</v>
      </c>
      <c r="ABI22" s="94">
        <v>1.6660719E-3</v>
      </c>
      <c r="ABJ22" s="94">
        <v>1.0107416E-4</v>
      </c>
      <c r="ABK22" s="94">
        <v>6.0948923000000003E-6</v>
      </c>
      <c r="ABL22" s="94">
        <v>3.6583268000000002E-7</v>
      </c>
      <c r="ABM22" s="94">
        <v>2.1879359999999999E-8</v>
      </c>
      <c r="ABN22" s="94">
        <v>1.3047493000000001E-9</v>
      </c>
      <c r="ABO22" s="94">
        <v>7.7616679999999996E-11</v>
      </c>
      <c r="ABP22" s="94">
        <v>4.6071540000000001E-12</v>
      </c>
      <c r="ABQ22" s="94">
        <v>2.7290793999999999E-13</v>
      </c>
      <c r="ABR22" s="94">
        <v>1.6133231999999999E-14</v>
      </c>
      <c r="ABS22" s="94">
        <v>9.5178059999999995E-16</v>
      </c>
      <c r="ABT22" s="94">
        <v>5.6031759999999999E-17</v>
      </c>
      <c r="ABU22" s="94">
        <v>3.2913525000000001E-18</v>
      </c>
      <c r="ABV22" s="94">
        <v>1.9289144999999999E-19</v>
      </c>
      <c r="ABW22" s="94">
        <v>1.1277267499999999E-20</v>
      </c>
      <c r="ABX22" s="94">
        <v>6.5765953E-22</v>
      </c>
      <c r="ABY22" s="94">
        <v>3.8252645E-23</v>
      </c>
      <c r="ABZ22" s="94">
        <v>2.218936E-24</v>
      </c>
      <c r="ACA22" s="94">
        <v>1.2835566000000001E-25</v>
      </c>
      <c r="ACB22" s="94">
        <v>7.4035605000000002E-27</v>
      </c>
      <c r="ACC22" s="94">
        <v>4.2578969999999998E-28</v>
      </c>
      <c r="ACD22" s="94">
        <v>2.4415012000000001E-29</v>
      </c>
      <c r="ACE22" s="94">
        <v>1.3957547E-30</v>
      </c>
      <c r="ACF22" s="94">
        <v>7.9549810000000004E-32</v>
      </c>
      <c r="ACG22" s="94">
        <v>4.5199355999999999E-33</v>
      </c>
      <c r="ACH22" s="94">
        <v>2.5598925999999998E-34</v>
      </c>
      <c r="ACI22" s="94">
        <v>1.4378863999999999E-35</v>
      </c>
      <c r="ACJ22" s="94">
        <v>5.047913E-37</v>
      </c>
      <c r="ACK22" s="94">
        <v>0</v>
      </c>
      <c r="ACL22" s="94">
        <v>2.1545109E-6</v>
      </c>
      <c r="ACM22" s="94">
        <v>4.8885099999999997E-5</v>
      </c>
      <c r="ACN22" s="94">
        <v>9.1806329999999999E-4</v>
      </c>
      <c r="ACO22" s="94">
        <v>1.6558405000000002E-2</v>
      </c>
      <c r="ACP22" s="94">
        <v>0.10381482</v>
      </c>
      <c r="ACQ22" s="94">
        <v>0.26594108</v>
      </c>
      <c r="ACR22" s="94">
        <v>0.40317999999999998</v>
      </c>
      <c r="ACS22" s="94">
        <v>0.41542764999999998</v>
      </c>
      <c r="ACT22" s="94">
        <v>0.29748841999999998</v>
      </c>
      <c r="ACU22" s="94">
        <v>0.12979750000000001</v>
      </c>
      <c r="ACV22" s="94">
        <v>2.7248860999999999E-2</v>
      </c>
      <c r="ACW22" s="94">
        <v>1.6660652000000001E-3</v>
      </c>
      <c r="ACX22" s="94">
        <v>1.0107369999999999E-4</v>
      </c>
      <c r="ACY22" s="94">
        <v>6.0948630000000003E-6</v>
      </c>
      <c r="ACZ22" s="94">
        <v>3.6583079999999998E-7</v>
      </c>
      <c r="ADA22" s="94">
        <v>2.1879250000000001E-8</v>
      </c>
      <c r="ADB22" s="94">
        <v>1.3047423999999999E-9</v>
      </c>
      <c r="ADC22" s="94">
        <v>7.7616275000000001E-11</v>
      </c>
      <c r="ADD22" s="94">
        <v>4.6071306000000003E-12</v>
      </c>
      <c r="ADE22" s="94">
        <v>2.7290663999999999E-13</v>
      </c>
      <c r="ADF22" s="94">
        <v>1.6133158999999999E-14</v>
      </c>
      <c r="ADG22" s="94">
        <v>9.5177670000000006E-16</v>
      </c>
      <c r="ADH22" s="94">
        <v>5.6031554000000004E-17</v>
      </c>
      <c r="ADI22" s="94">
        <v>3.2913428000000001E-18</v>
      </c>
      <c r="ADJ22" s="94">
        <v>1.9289106000000001E-19</v>
      </c>
      <c r="ADK22" s="94">
        <v>1.12772506E-20</v>
      </c>
      <c r="ADL22" s="94">
        <v>6.5765877000000003E-22</v>
      </c>
      <c r="ADM22" s="94">
        <v>3.8252599999999998E-23</v>
      </c>
      <c r="ADN22" s="94">
        <v>2.2189324000000001E-24</v>
      </c>
      <c r="ADO22" s="94">
        <v>1.2835527E-25</v>
      </c>
      <c r="ADP22" s="94">
        <v>7.4035269999999998E-27</v>
      </c>
      <c r="ADQ22" s="94">
        <v>4.2578724E-28</v>
      </c>
      <c r="ADR22" s="94">
        <v>2.4414835000000001E-29</v>
      </c>
      <c r="ADS22" s="94">
        <v>1.3957434000000001E-30</v>
      </c>
      <c r="ADT22" s="94">
        <v>7.9549240000000003E-32</v>
      </c>
      <c r="ADU22" s="94">
        <v>4.5199197999999998E-33</v>
      </c>
      <c r="ADV22" s="94">
        <v>2.5600462000000001E-34</v>
      </c>
      <c r="ADW22" s="94">
        <v>1.4401459E-35</v>
      </c>
      <c r="ADX22" s="94">
        <v>5.0127609999999996E-37</v>
      </c>
      <c r="ADY22" s="100"/>
      <c r="ADZ22" s="97">
        <v>16</v>
      </c>
      <c r="AEA22" s="136">
        <v>16.5</v>
      </c>
      <c r="AEB22" s="97">
        <v>16</v>
      </c>
      <c r="AEC22" s="136">
        <v>3.5</v>
      </c>
      <c r="AED22" s="98">
        <f t="shared" si="23"/>
        <v>17</v>
      </c>
      <c r="AEE22" s="114">
        <f t="shared" si="27"/>
        <v>640</v>
      </c>
      <c r="AEF22" s="114">
        <f t="shared" si="24"/>
        <v>680</v>
      </c>
      <c r="AEG22" s="138">
        <f t="shared" ref="AEG22:AEV37" si="29">INDEX($E$6:$ACK$107,$D22,AEG$4)</f>
        <v>5.0603497E-37</v>
      </c>
      <c r="AEH22" s="138">
        <f t="shared" si="29"/>
        <v>5.0458264999999996E-37</v>
      </c>
      <c r="AEI22" s="138">
        <f t="shared" si="29"/>
        <v>5.0457703999999997E-37</v>
      </c>
      <c r="AEJ22" s="138">
        <f t="shared" si="29"/>
        <v>5.0457679999999998E-37</v>
      </c>
      <c r="AEK22" s="138">
        <f t="shared" si="29"/>
        <v>5.0457646000000001E-37</v>
      </c>
      <c r="AEL22" s="138">
        <f t="shared" si="29"/>
        <v>5.0457586999999998E-37</v>
      </c>
      <c r="AEM22" s="138">
        <f t="shared" si="29"/>
        <v>5.0457509999999999E-37</v>
      </c>
      <c r="AEN22" s="138">
        <f t="shared" si="29"/>
        <v>5.0457490000000004E-37</v>
      </c>
      <c r="AEO22" s="138">
        <f t="shared" si="29"/>
        <v>5.0457524999999999E-37</v>
      </c>
      <c r="AEP22" s="138">
        <f t="shared" si="29"/>
        <v>5.0457579999999998E-37</v>
      </c>
      <c r="AEQ22" s="138">
        <f t="shared" si="29"/>
        <v>5.0457600000000001E-37</v>
      </c>
      <c r="AER22" s="138">
        <f t="shared" si="29"/>
        <v>5.0457700000000001E-37</v>
      </c>
      <c r="AES22" s="138">
        <f t="shared" si="29"/>
        <v>5.0457709999999998E-37</v>
      </c>
      <c r="AET22" s="138">
        <f t="shared" si="29"/>
        <v>5.0457767000000003E-37</v>
      </c>
      <c r="AEU22" s="138">
        <f t="shared" si="29"/>
        <v>5.0457800000000001E-37</v>
      </c>
      <c r="AEV22" s="138">
        <f t="shared" si="29"/>
        <v>5.0457816E-37</v>
      </c>
      <c r="AEW22" s="138">
        <f t="shared" ref="AEQ22:AFE37" si="30">INDEX($E$6:$ACK$107,$D22,AEW$4)</f>
        <v>5.0457954999999999E-37</v>
      </c>
      <c r="AEX22" s="138">
        <f t="shared" si="30"/>
        <v>5.0458614000000001E-37</v>
      </c>
      <c r="AEY22" s="138">
        <f t="shared" si="30"/>
        <v>5.047913E-37</v>
      </c>
      <c r="AEZ22" s="130">
        <f t="shared" si="18"/>
        <v>4.6399999999999997</v>
      </c>
      <c r="AFA22" s="91"/>
      <c r="AFB22" s="94">
        <v>5.0449605999999996E-37</v>
      </c>
      <c r="AFC22" s="139">
        <f t="shared" si="19"/>
        <v>5.0466556631578933E-37</v>
      </c>
      <c r="AFD22" s="91"/>
      <c r="AFE22" s="114">
        <f t="shared" si="26"/>
        <v>640</v>
      </c>
      <c r="AFF22" s="140">
        <f>AFF21+COUNT($E$6:$AR$6)</f>
        <v>660</v>
      </c>
      <c r="AFG22" s="138">
        <f t="shared" si="25"/>
        <v>4.6071392999999997E-12</v>
      </c>
      <c r="AFH22" s="138">
        <f t="shared" si="25"/>
        <v>4.6071306000000003E-12</v>
      </c>
      <c r="AFI22" s="138">
        <f t="shared" si="25"/>
        <v>4.6071315E-12</v>
      </c>
      <c r="AFJ22" s="138">
        <f t="shared" si="25"/>
        <v>4.6071376000000003E-12</v>
      </c>
      <c r="AFK22" s="138">
        <f t="shared" si="25"/>
        <v>4.6071279999999996E-12</v>
      </c>
      <c r="AFL22" s="138">
        <f t="shared" si="25"/>
        <v>4.6071199999999999E-12</v>
      </c>
      <c r="AFM22" s="138">
        <f t="shared" si="25"/>
        <v>4.6071115999999999E-12</v>
      </c>
      <c r="AFN22" s="138">
        <f t="shared" si="25"/>
        <v>4.6071025000000003E-12</v>
      </c>
      <c r="AFO22" s="138">
        <f t="shared" si="25"/>
        <v>4.6071050000000001E-12</v>
      </c>
      <c r="AFP22" s="138">
        <f t="shared" si="25"/>
        <v>4.6071094000000002E-12</v>
      </c>
      <c r="AFQ22" s="138">
        <f t="shared" si="25"/>
        <v>4.6071163000000001E-12</v>
      </c>
      <c r="AFR22" s="138">
        <f t="shared" si="25"/>
        <v>4.6071290000000002E-12</v>
      </c>
      <c r="AFS22" s="138">
        <f t="shared" si="25"/>
        <v>4.6071323999999997E-12</v>
      </c>
      <c r="AFT22" s="138">
        <f t="shared" si="25"/>
        <v>4.6071376000000003E-12</v>
      </c>
      <c r="AFU22" s="138">
        <f t="shared" si="25"/>
        <v>4.6071400000000001E-12</v>
      </c>
      <c r="AFV22" s="138">
        <f t="shared" si="25"/>
        <v>4.6071405999999996E-12</v>
      </c>
      <c r="AFW22" s="138">
        <f t="shared" si="28"/>
        <v>4.6071492999999998E-12</v>
      </c>
      <c r="AFX22" s="138">
        <f t="shared" si="21"/>
        <v>4.6071535999999999E-12</v>
      </c>
      <c r="AFY22" s="138">
        <f t="shared" si="21"/>
        <v>4.6071540000000001E-12</v>
      </c>
      <c r="AFZ22" s="138" t="e">
        <f t="shared" si="21"/>
        <v>#VALUE!</v>
      </c>
      <c r="AGA22" s="139">
        <f t="shared" si="22"/>
        <v>4.6071299105263151E-12</v>
      </c>
      <c r="AGB22" s="91"/>
      <c r="AGC22" s="91"/>
      <c r="AGD22" s="91"/>
      <c r="AGE22" s="91"/>
      <c r="AGF22" s="91"/>
      <c r="AGG22" s="91"/>
      <c r="AGH22" s="91"/>
      <c r="AGI22" s="91"/>
      <c r="AGJ22" s="91"/>
      <c r="AGK22" s="91"/>
      <c r="AGL22" s="91"/>
      <c r="AGM22" s="91"/>
      <c r="AGN22" s="91"/>
      <c r="AGO22" s="91"/>
      <c r="AGP22" s="91"/>
      <c r="AGQ22" s="91"/>
      <c r="AGR22" s="91"/>
      <c r="AGS22" s="91"/>
      <c r="AGT22" s="91"/>
      <c r="AGU22" s="91"/>
      <c r="AGV22" s="91"/>
      <c r="AGW22" s="91"/>
      <c r="AGX22" s="91"/>
      <c r="AGY22" s="91"/>
      <c r="AGZ22" s="91"/>
      <c r="AHA22" s="91"/>
      <c r="AHB22" s="91"/>
      <c r="AHC22" s="91"/>
      <c r="AHD22" s="91"/>
      <c r="AHE22" s="91"/>
      <c r="AHF22" s="91"/>
      <c r="AHG22" s="91"/>
      <c r="AHH22" s="91"/>
      <c r="AHI22" s="91"/>
      <c r="AHJ22" s="91"/>
      <c r="AHK22" s="91"/>
      <c r="AHL22" s="91"/>
      <c r="AHM22" s="91"/>
      <c r="AHN22" s="91"/>
      <c r="AHO22" s="91"/>
      <c r="AHP22" s="91"/>
      <c r="AHQ22" s="91"/>
      <c r="AHR22" s="91"/>
      <c r="AHS22" s="91"/>
      <c r="AHT22" s="91"/>
      <c r="AHU22" s="91"/>
      <c r="AHV22" s="91"/>
      <c r="AHW22" s="91"/>
      <c r="AHX22" s="91"/>
      <c r="AHY22" s="91"/>
      <c r="AHZ22" s="91"/>
      <c r="AIA22" s="91"/>
      <c r="AIB22" s="91"/>
      <c r="AIC22" s="91"/>
      <c r="AID22" s="91"/>
      <c r="AIE22" s="91"/>
      <c r="AIF22" s="91"/>
      <c r="AIG22" s="91"/>
      <c r="AIH22" s="91"/>
      <c r="AII22" s="91"/>
      <c r="AIJ22" s="91"/>
      <c r="AIK22" s="91"/>
      <c r="AIL22" s="91"/>
      <c r="AIM22" s="91"/>
      <c r="AIN22" s="91"/>
      <c r="AIO22" s="91"/>
      <c r="AIP22" s="91"/>
      <c r="AIQ22" s="91"/>
      <c r="AIR22" s="91"/>
      <c r="AIS22" s="91"/>
      <c r="AIT22" s="91"/>
      <c r="AIU22" s="91"/>
      <c r="AIV22" s="91"/>
      <c r="AIW22" s="91"/>
      <c r="AIX22" s="91"/>
      <c r="AIY22" s="91"/>
      <c r="AIZ22" s="91"/>
      <c r="AJA22" s="91"/>
      <c r="AJB22" s="91"/>
      <c r="AJC22" s="91"/>
      <c r="AJD22" s="91"/>
      <c r="AJE22" s="91"/>
      <c r="AJF22" s="91"/>
      <c r="AJG22" s="91"/>
      <c r="AJH22" s="91"/>
      <c r="AJI22" s="91"/>
      <c r="AJJ22" s="91"/>
      <c r="AJK22" s="91"/>
      <c r="AJL22" s="91"/>
      <c r="AJM22" s="91"/>
      <c r="AJN22" s="91"/>
      <c r="AJO22" s="91"/>
      <c r="AJP22" s="91"/>
      <c r="AJQ22" s="91"/>
      <c r="AJR22" s="91"/>
      <c r="AJS22" s="91"/>
      <c r="AJT22" s="91"/>
      <c r="AJU22" s="91"/>
      <c r="AJV22" s="91"/>
      <c r="AJW22" s="91"/>
      <c r="AJX22" s="91"/>
      <c r="AJY22" s="91"/>
      <c r="AJZ22" s="91"/>
      <c r="AKA22" s="91"/>
      <c r="AKB22" s="91"/>
      <c r="AKC22" s="91"/>
      <c r="AKD22" s="91"/>
      <c r="AKE22" s="91"/>
      <c r="AKF22" s="91"/>
      <c r="AKG22" s="91"/>
      <c r="AKH22" s="91"/>
      <c r="AKI22" s="91"/>
      <c r="AKJ22" s="91"/>
      <c r="AKK22" s="91"/>
      <c r="AKL22" s="91"/>
      <c r="AKM22" s="91"/>
      <c r="AKN22" s="91"/>
      <c r="AKO22" s="91"/>
      <c r="AKP22" s="91"/>
      <c r="AKQ22" s="91"/>
      <c r="AKR22" s="91"/>
      <c r="AKS22" s="91"/>
      <c r="AKT22" s="91"/>
      <c r="AKU22" s="91"/>
      <c r="AKV22" s="91"/>
      <c r="AKW22" s="91"/>
      <c r="AKX22" s="91"/>
      <c r="AKY22" s="91"/>
      <c r="AKZ22" s="91"/>
      <c r="ALA22" s="91"/>
      <c r="ALB22" s="91"/>
      <c r="ALC22" s="91"/>
      <c r="ALD22" s="91"/>
      <c r="ALE22" s="91"/>
      <c r="ALF22" s="91"/>
      <c r="ALG22" s="91"/>
      <c r="ALH22" s="91"/>
      <c r="ALI22" s="91"/>
      <c r="ALJ22" s="91"/>
      <c r="ALK22" s="91"/>
      <c r="ALL22" s="91"/>
      <c r="ALM22" s="91"/>
      <c r="ALN22" s="91"/>
      <c r="ALO22" s="91"/>
      <c r="ALP22" s="91"/>
      <c r="ALQ22" s="91"/>
      <c r="ALR22" s="91"/>
      <c r="ALS22" s="91"/>
      <c r="ALT22" s="91"/>
      <c r="ALU22" s="91"/>
      <c r="ALV22" s="91"/>
      <c r="ALW22" s="91"/>
      <c r="ALX22" s="91"/>
      <c r="ALY22" s="91"/>
      <c r="ALZ22" s="91"/>
      <c r="AMA22" s="91"/>
      <c r="AMB22" s="91"/>
      <c r="AMC22" s="91"/>
      <c r="AMD22" s="91"/>
      <c r="AME22" s="91"/>
      <c r="AMF22" s="91"/>
      <c r="AMG22" s="91"/>
      <c r="AMH22" s="91"/>
      <c r="AMI22" s="91"/>
      <c r="AMJ22" s="91"/>
      <c r="AMK22" s="91"/>
      <c r="AML22" s="91"/>
      <c r="AMM22" s="91"/>
      <c r="AMN22" s="91"/>
      <c r="AMO22" s="91"/>
      <c r="AMP22" s="91"/>
      <c r="AMQ22" s="91"/>
      <c r="AMR22" s="91"/>
      <c r="AMS22" s="91"/>
      <c r="AMT22" s="91"/>
      <c r="AMU22" s="91"/>
      <c r="AMV22" s="91"/>
      <c r="AMW22" s="91"/>
      <c r="AMX22" s="91"/>
      <c r="AMY22" s="91"/>
      <c r="AMZ22" s="91"/>
      <c r="ANA22" s="91"/>
      <c r="ANB22" s="91"/>
      <c r="ANC22" s="91"/>
      <c r="AND22" s="91"/>
      <c r="ANE22" s="91"/>
      <c r="ANF22" s="91"/>
      <c r="ANG22" s="91"/>
      <c r="ANH22" s="91"/>
      <c r="ANI22" s="91"/>
      <c r="ANJ22" s="91"/>
      <c r="ANK22" s="91"/>
      <c r="ANL22" s="91"/>
      <c r="ANM22" s="91"/>
      <c r="ANN22" s="91"/>
      <c r="ANO22" s="91"/>
      <c r="ANP22" s="91"/>
      <c r="ANQ22" s="91"/>
      <c r="ANR22" s="91"/>
      <c r="ANS22" s="91"/>
      <c r="ANT22" s="91"/>
      <c r="ANU22" s="91"/>
      <c r="ANV22" s="91"/>
      <c r="ANW22" s="91"/>
      <c r="ANX22" s="91"/>
      <c r="ANY22" s="91"/>
      <c r="ANZ22" s="91"/>
      <c r="AOA22" s="91"/>
      <c r="AOB22" s="91"/>
      <c r="AOC22" s="91"/>
      <c r="AOD22" s="91"/>
      <c r="AOE22" s="91"/>
      <c r="AOF22" s="91"/>
      <c r="AOG22" s="91"/>
      <c r="AOH22" s="91"/>
      <c r="AOI22" s="91"/>
      <c r="AOJ22" s="91"/>
      <c r="AOK22" s="91"/>
      <c r="AOL22" s="91"/>
      <c r="AOM22" s="91"/>
      <c r="AON22" s="91"/>
      <c r="AOO22" s="91"/>
      <c r="AOP22" s="91"/>
      <c r="AOQ22" s="91"/>
      <c r="AOR22" s="91"/>
      <c r="AOS22" s="91"/>
      <c r="AOT22" s="91"/>
      <c r="AOU22" s="91"/>
      <c r="AOV22" s="91"/>
      <c r="AOW22" s="91"/>
      <c r="AOX22" s="91"/>
      <c r="AOY22" s="91"/>
      <c r="AOZ22" s="91"/>
      <c r="APA22" s="91"/>
      <c r="APB22" s="91"/>
      <c r="APC22" s="91"/>
      <c r="APD22" s="91"/>
      <c r="APE22" s="91"/>
      <c r="APF22" s="91"/>
      <c r="APG22" s="91"/>
      <c r="APH22" s="91"/>
      <c r="API22" s="91"/>
      <c r="APJ22" s="91"/>
      <c r="APK22" s="91"/>
      <c r="APL22" s="91"/>
      <c r="APM22" s="91"/>
      <c r="APN22" s="91"/>
      <c r="APO22" s="91"/>
      <c r="APP22" s="91"/>
      <c r="APQ22" s="91"/>
      <c r="APR22" s="91"/>
      <c r="APS22" s="91"/>
      <c r="APT22" s="91"/>
      <c r="APU22" s="91"/>
      <c r="APV22" s="91"/>
      <c r="APW22" s="91"/>
      <c r="APX22" s="91"/>
      <c r="APY22" s="91"/>
      <c r="APZ22" s="91"/>
      <c r="AQA22" s="91"/>
      <c r="AQB22" s="91"/>
      <c r="AQC22" s="91"/>
      <c r="AQD22" s="91"/>
      <c r="AQE22" s="91"/>
      <c r="AQF22" s="91"/>
      <c r="AQG22" s="91"/>
      <c r="AQH22" s="91"/>
      <c r="AQI22" s="91"/>
      <c r="AQJ22" s="91"/>
      <c r="AQK22" s="91"/>
      <c r="AQL22" s="91"/>
      <c r="AQM22" s="91"/>
      <c r="AQN22" s="91"/>
      <c r="AQO22" s="91"/>
      <c r="AQP22" s="91"/>
      <c r="AQQ22" s="91"/>
      <c r="AQR22" s="91"/>
      <c r="AQS22" s="91"/>
      <c r="AQT22" s="91"/>
      <c r="AQU22" s="91"/>
      <c r="AQV22" s="91"/>
      <c r="AQW22" s="91"/>
      <c r="AQX22" s="91"/>
      <c r="AQY22" s="91"/>
      <c r="AQZ22" s="91"/>
      <c r="ARA22" s="91"/>
      <c r="ARB22" s="91"/>
      <c r="ARC22" s="91"/>
      <c r="ARD22" s="91"/>
      <c r="ARE22" s="91"/>
      <c r="ARF22" s="91"/>
      <c r="ARG22" s="91"/>
      <c r="ARH22" s="91"/>
      <c r="ARI22" s="91"/>
      <c r="ARJ22" s="91"/>
      <c r="ARK22" s="91"/>
      <c r="ARL22" s="91"/>
      <c r="ARM22" s="91"/>
      <c r="ARN22" s="91"/>
      <c r="ARO22" s="91"/>
      <c r="ARP22" s="91"/>
      <c r="ARQ22" s="91"/>
      <c r="ARR22" s="91"/>
      <c r="ARS22" s="91"/>
      <c r="ART22" s="91"/>
      <c r="ARU22" s="91"/>
      <c r="ARV22" s="91"/>
      <c r="ARW22" s="91"/>
      <c r="ARX22" s="91"/>
      <c r="ARY22" s="91"/>
      <c r="ARZ22" s="91"/>
      <c r="ASA22" s="91"/>
      <c r="ASB22" s="91"/>
      <c r="ASC22" s="91"/>
      <c r="ASD22" s="91"/>
      <c r="ASE22" s="91"/>
      <c r="ASF22" s="91"/>
      <c r="ASG22" s="91"/>
      <c r="ASH22" s="91"/>
      <c r="ASI22" s="91"/>
      <c r="ASJ22" s="91"/>
      <c r="ASK22" s="91"/>
      <c r="ASL22" s="91"/>
      <c r="ASM22" s="91"/>
      <c r="ASN22" s="91"/>
      <c r="ASO22" s="91"/>
      <c r="ASP22" s="91"/>
      <c r="ASQ22" s="91"/>
      <c r="ASR22" s="91"/>
    </row>
    <row r="23" spans="1:1188" ht="5.25" customHeight="1" x14ac:dyDescent="0.25">
      <c r="A23" s="129">
        <v>18</v>
      </c>
      <c r="B23" s="130">
        <v>4.93</v>
      </c>
      <c r="C23" s="123">
        <f>IF(ROW()-$B$4&lt;$B$112,2,3)</f>
        <v>3</v>
      </c>
      <c r="D23" s="129">
        <v>18</v>
      </c>
      <c r="E23" s="91">
        <v>0</v>
      </c>
      <c r="F23" s="92">
        <v>7.0913550000000004E-7</v>
      </c>
      <c r="G23" s="92">
        <v>1.6090045E-5</v>
      </c>
      <c r="H23" s="92">
        <v>2.9676044E-4</v>
      </c>
      <c r="I23" s="92">
        <v>5.2063316E-3</v>
      </c>
      <c r="J23" s="92">
        <v>5.6291737000000001E-2</v>
      </c>
      <c r="K23" s="92">
        <v>0.18595286999999999</v>
      </c>
      <c r="L23" s="92">
        <v>0.34505920000000001</v>
      </c>
      <c r="M23" s="92">
        <v>0.41018838000000002</v>
      </c>
      <c r="N23" s="92">
        <v>0.36689959999999999</v>
      </c>
      <c r="O23" s="92">
        <v>0.21064210999999999</v>
      </c>
      <c r="P23" s="92">
        <v>7.1644680000000002E-2</v>
      </c>
      <c r="Q23" s="92">
        <v>9.4203629999999993E-3</v>
      </c>
      <c r="R23" s="92">
        <v>5.5063720000000005E-4</v>
      </c>
      <c r="S23" s="92">
        <v>3.2435399999999998E-5</v>
      </c>
      <c r="T23" s="92">
        <v>1.9197190999999998E-6</v>
      </c>
      <c r="U23" s="92">
        <v>1.1392452E-7</v>
      </c>
      <c r="V23" s="92">
        <v>6.7692887000000003E-9</v>
      </c>
      <c r="W23" s="92">
        <v>4.0234813E-10</v>
      </c>
      <c r="X23" s="92">
        <v>2.3906477E-11</v>
      </c>
      <c r="Y23" s="92">
        <v>1.4193575999999999E-12</v>
      </c>
      <c r="Z23" s="93">
        <v>8.4176955E-14</v>
      </c>
      <c r="AA23" s="93">
        <v>4.9855804E-15</v>
      </c>
      <c r="AB23" s="93">
        <v>2.9483281999999999E-16</v>
      </c>
      <c r="AC23" s="93">
        <v>1.7406137000000001E-17</v>
      </c>
      <c r="AD23" s="93">
        <v>1.0257278E-18</v>
      </c>
      <c r="AE23" s="93">
        <v>6.0326299999999998E-20</v>
      </c>
      <c r="AF23" s="93">
        <v>3.5405645000000002E-21</v>
      </c>
      <c r="AG23" s="93">
        <v>2.0733815E-22</v>
      </c>
      <c r="AH23" s="93">
        <v>1.2113793E-23</v>
      </c>
      <c r="AI23" s="93">
        <v>7.0604505E-25</v>
      </c>
      <c r="AJ23" s="93">
        <v>4.104847E-26</v>
      </c>
      <c r="AK23" s="93">
        <v>2.3803384999999999E-27</v>
      </c>
      <c r="AL23" s="93">
        <v>1.3766600000000001E-28</v>
      </c>
      <c r="AM23" s="93">
        <v>7.9402539999999995E-30</v>
      </c>
      <c r="AN23" s="93">
        <v>4.567085E-31</v>
      </c>
      <c r="AO23" s="93">
        <v>2.6195170000000003E-32</v>
      </c>
      <c r="AP23" s="93">
        <v>1.498169E-33</v>
      </c>
      <c r="AQ23" s="93">
        <v>8.5399670000000005E-35</v>
      </c>
      <c r="AR23" s="93">
        <v>3.1833120000000001E-36</v>
      </c>
      <c r="AS23" s="94">
        <v>0</v>
      </c>
      <c r="AT23" s="94">
        <v>7.091192E-7</v>
      </c>
      <c r="AU23" s="94">
        <v>1.6089709000000001E-5</v>
      </c>
      <c r="AV23" s="94">
        <v>2.9675437999999998E-4</v>
      </c>
      <c r="AW23" s="94">
        <v>5.2062230000000003E-3</v>
      </c>
      <c r="AX23" s="94">
        <v>5.6291196000000002E-2</v>
      </c>
      <c r="AY23" s="94">
        <v>0.18595164</v>
      </c>
      <c r="AZ23" s="94">
        <v>0.34505754999999999</v>
      </c>
      <c r="BA23" s="94">
        <v>0.41018690000000002</v>
      </c>
      <c r="BB23" s="94">
        <v>0.36689842</v>
      </c>
      <c r="BC23" s="94">
        <v>0.21064160000000001</v>
      </c>
      <c r="BD23" s="94">
        <v>7.1644540000000007E-2</v>
      </c>
      <c r="BE23" s="94">
        <v>9.4203470000000008E-3</v>
      </c>
      <c r="BF23" s="94">
        <v>5.5063620000000003E-4</v>
      </c>
      <c r="BG23" s="94">
        <v>3.2435341999999999E-5</v>
      </c>
      <c r="BH23" s="94">
        <v>1.9197154999999999E-6</v>
      </c>
      <c r="BI23" s="94">
        <v>1.13924344E-7</v>
      </c>
      <c r="BJ23" s="94">
        <v>6.7692776000000001E-9</v>
      </c>
      <c r="BK23" s="94">
        <v>4.0234754000000001E-10</v>
      </c>
      <c r="BL23" s="94">
        <v>2.3906438E-11</v>
      </c>
      <c r="BM23" s="94">
        <v>1.4193550999999999E-12</v>
      </c>
      <c r="BN23" s="94">
        <v>8.4176789999999998E-14</v>
      </c>
      <c r="BO23" s="94">
        <v>4.9855716E-15</v>
      </c>
      <c r="BP23" s="94">
        <v>2.9483225999999999E-16</v>
      </c>
      <c r="BQ23" s="94">
        <v>1.7406099000000001E-17</v>
      </c>
      <c r="BR23" s="94">
        <v>1.0257247999999999E-18</v>
      </c>
      <c r="BS23" s="94">
        <v>6.0326146000000003E-20</v>
      </c>
      <c r="BT23" s="94">
        <v>3.5405550000000001E-21</v>
      </c>
      <c r="BU23" s="94">
        <v>2.0733764E-22</v>
      </c>
      <c r="BV23" s="94">
        <v>1.2113766E-23</v>
      </c>
      <c r="BW23" s="94">
        <v>7.0604350000000003E-25</v>
      </c>
      <c r="BX23" s="94">
        <v>4.1048383E-26</v>
      </c>
      <c r="BY23" s="94">
        <v>2.3803337E-27</v>
      </c>
      <c r="BZ23" s="94">
        <v>1.3766582E-28</v>
      </c>
      <c r="CA23" s="94">
        <v>7.9402490000000005E-30</v>
      </c>
      <c r="CB23" s="94">
        <v>4.5670804999999998E-31</v>
      </c>
      <c r="CC23" s="94">
        <v>2.6195119999999999E-32</v>
      </c>
      <c r="CD23" s="94">
        <v>1.4981538E-33</v>
      </c>
      <c r="CE23" s="94">
        <v>8.5390089999999997E-35</v>
      </c>
      <c r="CF23" s="94">
        <v>3.180447E-36</v>
      </c>
      <c r="CG23" s="94">
        <v>0</v>
      </c>
      <c r="CH23" s="94">
        <v>7.0912613999999997E-7</v>
      </c>
      <c r="CI23" s="94">
        <v>1.6089843000000001E-5</v>
      </c>
      <c r="CJ23" s="94">
        <v>2.9675665000000002E-4</v>
      </c>
      <c r="CK23" s="94">
        <v>5.2062627000000004E-3</v>
      </c>
      <c r="CL23" s="94">
        <v>5.6291394000000002E-2</v>
      </c>
      <c r="CM23" s="94">
        <v>0.18595212999999999</v>
      </c>
      <c r="CN23" s="94">
        <v>0.34505799999999998</v>
      </c>
      <c r="CO23" s="94">
        <v>0.41018719999999997</v>
      </c>
      <c r="CP23" s="94">
        <v>0.36689860000000002</v>
      </c>
      <c r="CQ23" s="94">
        <v>0.21064167</v>
      </c>
      <c r="CR23" s="94">
        <v>7.1644545000000004E-2</v>
      </c>
      <c r="CS23" s="94">
        <v>9.4203510000000004E-3</v>
      </c>
      <c r="CT23" s="94">
        <v>5.5063629999999996E-4</v>
      </c>
      <c r="CU23" s="94">
        <v>3.2435341999999999E-5</v>
      </c>
      <c r="CV23" s="94">
        <v>1.919716E-6</v>
      </c>
      <c r="CW23" s="94">
        <v>1.13924365E-7</v>
      </c>
      <c r="CX23" s="94">
        <v>6.7692807000000002E-9</v>
      </c>
      <c r="CY23" s="94">
        <v>4.0234768000000002E-10</v>
      </c>
      <c r="CZ23" s="94">
        <v>2.3906446000000002E-11</v>
      </c>
      <c r="DA23" s="94">
        <v>1.4193556E-12</v>
      </c>
      <c r="DB23" s="94">
        <v>8.4176840000000002E-14</v>
      </c>
      <c r="DC23" s="94">
        <v>4.9855745000000002E-15</v>
      </c>
      <c r="DD23" s="94">
        <v>2.9483249999999999E-16</v>
      </c>
      <c r="DE23" s="94">
        <v>1.7406122E-17</v>
      </c>
      <c r="DF23" s="94">
        <v>1.0257265E-18</v>
      </c>
      <c r="DG23" s="94">
        <v>6.0326242999999998E-20</v>
      </c>
      <c r="DH23" s="94">
        <v>3.5405616E-21</v>
      </c>
      <c r="DI23" s="94">
        <v>2.0733808999999999E-22</v>
      </c>
      <c r="DJ23" s="94">
        <v>1.2113794E-23</v>
      </c>
      <c r="DK23" s="94">
        <v>7.0604529999999997E-25</v>
      </c>
      <c r="DL23" s="94">
        <v>4.1048463E-26</v>
      </c>
      <c r="DM23" s="94">
        <v>2.3803366000000002E-27</v>
      </c>
      <c r="DN23" s="94">
        <v>1.3766588E-28</v>
      </c>
      <c r="DO23" s="94">
        <v>7.9402520000000005E-30</v>
      </c>
      <c r="DP23" s="94">
        <v>4.5670904000000004E-31</v>
      </c>
      <c r="DQ23" s="94">
        <v>2.6195185999999999E-32</v>
      </c>
      <c r="DR23" s="94">
        <v>1.4981544E-33</v>
      </c>
      <c r="DS23" s="94">
        <v>8.5389999999999998E-35</v>
      </c>
      <c r="DT23" s="94">
        <v>3.1804379999999998E-36</v>
      </c>
      <c r="DU23" s="94">
        <v>0</v>
      </c>
      <c r="DV23" s="94">
        <v>7.0912770000000002E-7</v>
      </c>
      <c r="DW23" s="94">
        <v>1.6089865000000001E-5</v>
      </c>
      <c r="DX23" s="94">
        <v>2.9675711999999999E-4</v>
      </c>
      <c r="DY23" s="94">
        <v>5.2062682999999997E-3</v>
      </c>
      <c r="DZ23" s="94">
        <v>5.629145E-2</v>
      </c>
      <c r="EA23" s="94">
        <v>0.18595222</v>
      </c>
      <c r="EB23" s="94">
        <v>0.34505826000000001</v>
      </c>
      <c r="EC23" s="94">
        <v>0.41018736</v>
      </c>
      <c r="ED23" s="94">
        <v>0.36689883000000001</v>
      </c>
      <c r="EE23" s="94">
        <v>0.21064171000000001</v>
      </c>
      <c r="EF23" s="94">
        <v>7.1644550000000001E-2</v>
      </c>
      <c r="EG23" s="94">
        <v>9.4203519999999999E-3</v>
      </c>
      <c r="EH23" s="94">
        <v>5.5063656E-4</v>
      </c>
      <c r="EI23" s="94">
        <v>3.2435360000000002E-5</v>
      </c>
      <c r="EJ23" s="94">
        <v>1.9197166000000001E-6</v>
      </c>
      <c r="EK23" s="94">
        <v>1.13924415E-7</v>
      </c>
      <c r="EL23" s="94">
        <v>6.7692864999999996E-9</v>
      </c>
      <c r="EM23" s="94">
        <v>4.0234813E-10</v>
      </c>
      <c r="EN23" s="94">
        <v>2.3906479999999999E-11</v>
      </c>
      <c r="EO23" s="94">
        <v>1.4193574E-12</v>
      </c>
      <c r="EP23" s="94">
        <v>8.4176939999999996E-14</v>
      </c>
      <c r="EQ23" s="94">
        <v>4.9855804E-15</v>
      </c>
      <c r="ER23" s="94">
        <v>2.9483284999999998E-16</v>
      </c>
      <c r="ES23" s="94">
        <v>1.7406143000000001E-17</v>
      </c>
      <c r="ET23" s="94">
        <v>1.0257274999999999E-18</v>
      </c>
      <c r="EU23" s="94">
        <v>6.0326279999999995E-20</v>
      </c>
      <c r="EV23" s="94">
        <v>3.5405619999999998E-21</v>
      </c>
      <c r="EW23" s="94">
        <v>2.0733799000000001E-22</v>
      </c>
      <c r="EX23" s="94">
        <v>1.2113781E-23</v>
      </c>
      <c r="EY23" s="94">
        <v>7.0604430000000001E-25</v>
      </c>
      <c r="EZ23" s="94">
        <v>4.1048414000000002E-26</v>
      </c>
      <c r="FA23" s="94">
        <v>2.3803342E-27</v>
      </c>
      <c r="FB23" s="94">
        <v>1.3766573999999999E-28</v>
      </c>
      <c r="FC23" s="94">
        <v>7.9402490000000005E-30</v>
      </c>
      <c r="FD23" s="94">
        <v>4.5670955000000002E-31</v>
      </c>
      <c r="FE23" s="94">
        <v>2.6195185999999999E-32</v>
      </c>
      <c r="FF23" s="94">
        <v>1.4981568E-33</v>
      </c>
      <c r="FG23" s="94">
        <v>8.5389989999999997E-35</v>
      </c>
      <c r="FH23" s="94">
        <v>3.1804379999999998E-36</v>
      </c>
      <c r="FI23" s="94">
        <v>0</v>
      </c>
      <c r="FJ23" s="94">
        <v>7.0912636999999996E-7</v>
      </c>
      <c r="FK23" s="94">
        <v>1.6089844999999999E-5</v>
      </c>
      <c r="FL23" s="94">
        <v>2.9675668000000001E-4</v>
      </c>
      <c r="FM23" s="94">
        <v>5.2062612999999999E-3</v>
      </c>
      <c r="FN23" s="94">
        <v>5.6291426999999998E-2</v>
      </c>
      <c r="FO23" s="94">
        <v>0.18595222</v>
      </c>
      <c r="FP23" s="94">
        <v>0.34505829999999998</v>
      </c>
      <c r="FQ23" s="94">
        <v>0.41018742000000002</v>
      </c>
      <c r="FR23" s="94">
        <v>0.36689883000000001</v>
      </c>
      <c r="FS23" s="94">
        <v>0.21064171000000001</v>
      </c>
      <c r="FT23" s="94">
        <v>7.1644509999999995E-2</v>
      </c>
      <c r="FU23" s="94">
        <v>9.4203310000000005E-3</v>
      </c>
      <c r="FV23" s="94">
        <v>5.5063515999999996E-4</v>
      </c>
      <c r="FW23" s="94">
        <v>3.2435284000000001E-5</v>
      </c>
      <c r="FX23" s="94">
        <v>1.9197125E-6</v>
      </c>
      <c r="FY23" s="94">
        <v>1.13924166E-7</v>
      </c>
      <c r="FZ23" s="94">
        <v>6.7692696E-9</v>
      </c>
      <c r="GA23" s="94">
        <v>4.0234727E-10</v>
      </c>
      <c r="GB23" s="94">
        <v>2.3906427E-11</v>
      </c>
      <c r="GC23" s="94">
        <v>1.4193547000000001E-12</v>
      </c>
      <c r="GD23" s="94">
        <v>8.4176770000000002E-14</v>
      </c>
      <c r="GE23" s="94">
        <v>4.9855694000000004E-15</v>
      </c>
      <c r="GF23" s="94">
        <v>2.9483210000000002E-16</v>
      </c>
      <c r="GG23" s="94">
        <v>1.7406091999999999E-17</v>
      </c>
      <c r="GH23" s="94">
        <v>1.0257245E-18</v>
      </c>
      <c r="GI23" s="94">
        <v>6.0326100000000002E-20</v>
      </c>
      <c r="GJ23" s="94">
        <v>3.5405507E-21</v>
      </c>
      <c r="GK23" s="94">
        <v>2.0733735E-22</v>
      </c>
      <c r="GL23" s="94">
        <v>1.21137465E-23</v>
      </c>
      <c r="GM23" s="94">
        <v>7.0604280000000003E-25</v>
      </c>
      <c r="GN23" s="94">
        <v>4.1048379999999998E-26</v>
      </c>
      <c r="GO23" s="94">
        <v>2.3803389E-27</v>
      </c>
      <c r="GP23" s="94">
        <v>1.3766623E-28</v>
      </c>
      <c r="GQ23" s="94">
        <v>7.9402465000000004E-30</v>
      </c>
      <c r="GR23" s="94">
        <v>4.5670749999999997E-31</v>
      </c>
      <c r="GS23" s="94">
        <v>2.6195166000000001E-32</v>
      </c>
      <c r="GT23" s="94">
        <v>1.4981544E-33</v>
      </c>
      <c r="GU23" s="94">
        <v>8.5389884000000004E-35</v>
      </c>
      <c r="GV23" s="94">
        <v>3.1804340000000001E-36</v>
      </c>
      <c r="GW23" s="94">
        <v>0</v>
      </c>
      <c r="GX23" s="94">
        <v>7.0912444000000005E-7</v>
      </c>
      <c r="GY23" s="94">
        <v>1.6089794E-5</v>
      </c>
      <c r="GZ23" s="94">
        <v>2.9675559999999999E-4</v>
      </c>
      <c r="HA23" s="94">
        <v>5.2062413E-3</v>
      </c>
      <c r="HB23" s="94">
        <v>5.6291357E-2</v>
      </c>
      <c r="HC23" s="94">
        <v>0.18595222</v>
      </c>
      <c r="HD23" s="94">
        <v>0.34505826000000001</v>
      </c>
      <c r="HE23" s="94">
        <v>0.41018733000000002</v>
      </c>
      <c r="HF23" s="94">
        <v>0.36689865999999999</v>
      </c>
      <c r="HG23" s="94">
        <v>0.21064155000000001</v>
      </c>
      <c r="HH23" s="94">
        <v>7.1644440000000004E-2</v>
      </c>
      <c r="HI23" s="94">
        <v>9.4203199999999994E-3</v>
      </c>
      <c r="HJ23" s="94">
        <v>5.5063474999999997E-4</v>
      </c>
      <c r="HK23" s="94">
        <v>3.2435248000000002E-5</v>
      </c>
      <c r="HL23" s="94">
        <v>1.9197098E-6</v>
      </c>
      <c r="HM23" s="94">
        <v>1.13923946E-7</v>
      </c>
      <c r="HN23" s="94">
        <v>6.7692553999999996E-9</v>
      </c>
      <c r="HO23" s="94">
        <v>4.0234638000000002E-10</v>
      </c>
      <c r="HP23" s="94">
        <v>2.3906373000000001E-11</v>
      </c>
      <c r="HQ23" s="94">
        <v>1.4193512999999999E-12</v>
      </c>
      <c r="HR23" s="94">
        <v>8.4176575999999999E-14</v>
      </c>
      <c r="HS23" s="94">
        <v>4.9855563000000004E-15</v>
      </c>
      <c r="HT23" s="94">
        <v>2.9483134000000001E-16</v>
      </c>
      <c r="HU23" s="94">
        <v>1.7406047000000001E-17</v>
      </c>
      <c r="HV23" s="94">
        <v>1.0257219999999999E-18</v>
      </c>
      <c r="HW23" s="94">
        <v>6.0325960000000003E-20</v>
      </c>
      <c r="HX23" s="94">
        <v>3.5405443000000001E-21</v>
      </c>
      <c r="HY23" s="94">
        <v>2.0733710000000001E-22</v>
      </c>
      <c r="HZ23" s="94">
        <v>1.21137425E-23</v>
      </c>
      <c r="IA23" s="94">
        <v>7.0604244000000002E-25</v>
      </c>
      <c r="IB23" s="94">
        <v>4.1048297000000002E-26</v>
      </c>
      <c r="IC23" s="94">
        <v>2.3803294E-27</v>
      </c>
      <c r="ID23" s="94">
        <v>1.3766581E-28</v>
      </c>
      <c r="IE23" s="94">
        <v>7.9402449999999997E-30</v>
      </c>
      <c r="IF23" s="94">
        <v>4.5670766999999996E-31</v>
      </c>
      <c r="IG23" s="94">
        <v>2.6195172000000001E-32</v>
      </c>
      <c r="IH23" s="94">
        <v>1.4981526E-33</v>
      </c>
      <c r="II23" s="94">
        <v>8.5389786999999999E-35</v>
      </c>
      <c r="IJ23" s="94">
        <v>3.1804314999999998E-36</v>
      </c>
      <c r="IK23" s="94">
        <v>0</v>
      </c>
      <c r="IL23" s="94">
        <v>7.0912199999999999E-7</v>
      </c>
      <c r="IM23" s="94">
        <v>1.6089738E-5</v>
      </c>
      <c r="IN23" s="94">
        <v>2.9675460000000003E-4</v>
      </c>
      <c r="IO23" s="94">
        <v>5.2062211999999997E-3</v>
      </c>
      <c r="IP23" s="94">
        <v>5.6291279999999999E-2</v>
      </c>
      <c r="IQ23" s="94">
        <v>0.18595204000000001</v>
      </c>
      <c r="IR23" s="94">
        <v>0.34505809999999998</v>
      </c>
      <c r="IS23" s="94">
        <v>0.41018716</v>
      </c>
      <c r="IT23" s="94">
        <v>0.36689844999999999</v>
      </c>
      <c r="IU23" s="94">
        <v>0.21064141</v>
      </c>
      <c r="IV23" s="94">
        <v>7.1644366000000001E-2</v>
      </c>
      <c r="IW23" s="94">
        <v>9.4203050000000003E-3</v>
      </c>
      <c r="IX23" s="94">
        <v>5.5063376000000002E-4</v>
      </c>
      <c r="IY23" s="94">
        <v>3.2435192999999998E-5</v>
      </c>
      <c r="IZ23" s="94">
        <v>1.9197065999999998E-6</v>
      </c>
      <c r="JA23" s="94">
        <v>1.13923775E-7</v>
      </c>
      <c r="JB23" s="94">
        <v>6.7692440000000001E-9</v>
      </c>
      <c r="JC23" s="94">
        <v>4.0234554999999999E-10</v>
      </c>
      <c r="JD23" s="94">
        <v>2.3906328000000001E-11</v>
      </c>
      <c r="JE23" s="94">
        <v>1.4193487000000001E-12</v>
      </c>
      <c r="JF23" s="94">
        <v>8.417643E-14</v>
      </c>
      <c r="JG23" s="94">
        <v>4.9855499999999999E-15</v>
      </c>
      <c r="JH23" s="94">
        <v>2.9483097000000002E-16</v>
      </c>
      <c r="JI23" s="94">
        <v>1.7406029999999999E-17</v>
      </c>
      <c r="JJ23" s="94">
        <v>1.0257212000000001E-18</v>
      </c>
      <c r="JK23" s="94">
        <v>6.032594E-20</v>
      </c>
      <c r="JL23" s="94">
        <v>3.5405439999999999E-21</v>
      </c>
      <c r="JM23" s="94">
        <v>2.0733710000000001E-22</v>
      </c>
      <c r="JN23" s="94">
        <v>1.2113750000000001E-23</v>
      </c>
      <c r="JO23" s="94">
        <v>7.0604323000000004E-25</v>
      </c>
      <c r="JP23" s="94">
        <v>4.1048329999999999E-26</v>
      </c>
      <c r="JQ23" s="94">
        <v>2.3803260000000002E-27</v>
      </c>
      <c r="JR23" s="94">
        <v>1.3766532000000001E-28</v>
      </c>
      <c r="JS23" s="94">
        <v>7.9402309999999996E-30</v>
      </c>
      <c r="JT23" s="94">
        <v>4.5670804999999998E-31</v>
      </c>
      <c r="JU23" s="94">
        <v>2.6195149999999999E-32</v>
      </c>
      <c r="JV23" s="94">
        <v>1.4981503000000001E-33</v>
      </c>
      <c r="JW23" s="94">
        <v>8.5389670000000002E-35</v>
      </c>
      <c r="JX23" s="94">
        <v>3.1804264999999999E-36</v>
      </c>
      <c r="JY23" s="94">
        <v>0</v>
      </c>
      <c r="JZ23" s="94">
        <v>7.0912245000000003E-7</v>
      </c>
      <c r="KA23" s="94">
        <v>1.6089744999999999E-5</v>
      </c>
      <c r="KB23" s="94">
        <v>2.9675467999999998E-4</v>
      </c>
      <c r="KC23" s="94">
        <v>5.2062239999999997E-3</v>
      </c>
      <c r="KD23" s="94">
        <v>5.6291252E-2</v>
      </c>
      <c r="KE23" s="94">
        <v>0.18595191999999999</v>
      </c>
      <c r="KF23" s="94">
        <v>0.34505786999999999</v>
      </c>
      <c r="KG23" s="94">
        <v>0.41018704</v>
      </c>
      <c r="KH23" s="94">
        <v>0.36689840000000001</v>
      </c>
      <c r="KI23" s="94">
        <v>0.21064131999999999</v>
      </c>
      <c r="KJ23" s="94">
        <v>7.1644289999999999E-2</v>
      </c>
      <c r="KK23" s="94">
        <v>9.4202839999999993E-3</v>
      </c>
      <c r="KL23" s="94">
        <v>5.5063254000000002E-4</v>
      </c>
      <c r="KM23" s="94">
        <v>3.2435119999999999E-5</v>
      </c>
      <c r="KN23" s="94">
        <v>1.9197022999999999E-6</v>
      </c>
      <c r="KO23" s="94">
        <v>1.1392353E-7</v>
      </c>
      <c r="KP23" s="94">
        <v>6.7692305E-9</v>
      </c>
      <c r="KQ23" s="94">
        <v>4.0234476999999998E-10</v>
      </c>
      <c r="KR23" s="94">
        <v>2.3906287E-11</v>
      </c>
      <c r="KS23" s="94">
        <v>1.4193461E-12</v>
      </c>
      <c r="KT23" s="94">
        <v>8.4176299999999998E-14</v>
      </c>
      <c r="KU23" s="94">
        <v>4.9855427999999996E-15</v>
      </c>
      <c r="KV23" s="94">
        <v>2.9483067999999998E-16</v>
      </c>
      <c r="KW23" s="94">
        <v>1.7406017999999999E-17</v>
      </c>
      <c r="KX23" s="94">
        <v>1.0257209E-18</v>
      </c>
      <c r="KY23" s="94">
        <v>6.0325945999999995E-20</v>
      </c>
      <c r="KZ23" s="94">
        <v>3.5405443000000001E-21</v>
      </c>
      <c r="LA23" s="94">
        <v>2.0733693999999999E-22</v>
      </c>
      <c r="LB23" s="94">
        <v>1.211373E-23</v>
      </c>
      <c r="LC23" s="94">
        <v>7.0604220000000002E-25</v>
      </c>
      <c r="LD23" s="94">
        <v>4.1048316E-26</v>
      </c>
      <c r="LE23" s="94">
        <v>2.3803270999999999E-27</v>
      </c>
      <c r="LF23" s="94">
        <v>1.3766529000000001E-28</v>
      </c>
      <c r="LG23" s="94">
        <v>7.9402224999999996E-30</v>
      </c>
      <c r="LH23" s="94">
        <v>4.5670766999999996E-31</v>
      </c>
      <c r="LI23" s="94">
        <v>2.6195116000000003E-32</v>
      </c>
      <c r="LJ23" s="94">
        <v>1.4981495E-33</v>
      </c>
      <c r="LK23" s="94">
        <v>8.5389614000000004E-35</v>
      </c>
      <c r="LL23" s="94">
        <v>3.1804243000000003E-36</v>
      </c>
      <c r="LM23" s="94">
        <v>0</v>
      </c>
      <c r="LN23" s="94">
        <v>7.0912289999999997E-7</v>
      </c>
      <c r="LO23" s="94">
        <v>1.6089753000000001E-5</v>
      </c>
      <c r="LP23" s="94">
        <v>2.9675482000000002E-4</v>
      </c>
      <c r="LQ23" s="94">
        <v>5.2062226000000001E-3</v>
      </c>
      <c r="LR23" s="94">
        <v>5.6291244999999997E-2</v>
      </c>
      <c r="LS23" s="94">
        <v>0.18595186999999999</v>
      </c>
      <c r="LT23" s="94">
        <v>0.34505780000000003</v>
      </c>
      <c r="LU23" s="94">
        <v>0.41018685999999999</v>
      </c>
      <c r="LV23" s="94">
        <v>0.36689827000000003</v>
      </c>
      <c r="LW23" s="94">
        <v>0.2106413</v>
      </c>
      <c r="LX23" s="94">
        <v>7.1644319999999997E-2</v>
      </c>
      <c r="LY23" s="94">
        <v>9.4202915000000005E-3</v>
      </c>
      <c r="LZ23" s="94">
        <v>5.5063283000000005E-4</v>
      </c>
      <c r="MA23" s="94">
        <v>3.2435135E-5</v>
      </c>
      <c r="MB23" s="94">
        <v>1.9197032000000002E-6</v>
      </c>
      <c r="MC23" s="94">
        <v>1.1392359E-7</v>
      </c>
      <c r="MD23" s="94">
        <v>6.7692340000000002E-9</v>
      </c>
      <c r="ME23" s="94">
        <v>4.0234500000000002E-10</v>
      </c>
      <c r="MF23" s="94">
        <v>2.3906300000000001E-11</v>
      </c>
      <c r="MG23" s="94">
        <v>1.4193472E-12</v>
      </c>
      <c r="MH23" s="94">
        <v>8.4176400000000005E-14</v>
      </c>
      <c r="MI23" s="94">
        <v>4.9855495E-15</v>
      </c>
      <c r="MJ23" s="94">
        <v>2.948311E-16</v>
      </c>
      <c r="MK23" s="94">
        <v>1.7406044000000001E-17</v>
      </c>
      <c r="ML23" s="94">
        <v>1.0257226000000001E-18</v>
      </c>
      <c r="MM23" s="94">
        <v>6.0326040000000004E-20</v>
      </c>
      <c r="MN23" s="94">
        <v>3.5405503000000003E-21</v>
      </c>
      <c r="MO23" s="94">
        <v>2.0733722999999999E-22</v>
      </c>
      <c r="MP23" s="94">
        <v>1.211373E-23</v>
      </c>
      <c r="MQ23" s="94">
        <v>7.0604160000000001E-25</v>
      </c>
      <c r="MR23" s="94">
        <v>4.1048297000000002E-26</v>
      </c>
      <c r="MS23" s="94">
        <v>2.3803304000000001E-27</v>
      </c>
      <c r="MT23" s="94">
        <v>1.3766564000000001E-28</v>
      </c>
      <c r="MU23" s="94">
        <v>7.9402389999999999E-30</v>
      </c>
      <c r="MV23" s="94">
        <v>4.5670814E-31</v>
      </c>
      <c r="MW23" s="94">
        <v>2.6195128000000003E-32</v>
      </c>
      <c r="MX23" s="94">
        <v>1.4981505999999999E-33</v>
      </c>
      <c r="MY23" s="94">
        <v>8.5389699999999995E-35</v>
      </c>
      <c r="MZ23" s="94">
        <v>3.1804269999999997E-36</v>
      </c>
      <c r="NA23" s="94">
        <v>0</v>
      </c>
      <c r="NB23" s="94">
        <v>7.0912070000000004E-7</v>
      </c>
      <c r="NC23" s="94">
        <v>1.6089703000000001E-5</v>
      </c>
      <c r="ND23" s="94">
        <v>2.9675398000000001E-4</v>
      </c>
      <c r="NE23" s="94">
        <v>5.2062080000000004E-3</v>
      </c>
      <c r="NF23" s="94">
        <v>5.6291196000000002E-2</v>
      </c>
      <c r="NG23" s="94">
        <v>0.18595186</v>
      </c>
      <c r="NH23" s="94">
        <v>0.34505785</v>
      </c>
      <c r="NI23" s="94">
        <v>0.41018683</v>
      </c>
      <c r="NJ23" s="94">
        <v>0.36689830000000001</v>
      </c>
      <c r="NK23" s="94">
        <v>0.21064141</v>
      </c>
      <c r="NL23" s="94">
        <v>7.1644360000000004E-2</v>
      </c>
      <c r="NM23" s="94">
        <v>9.4202980000000006E-3</v>
      </c>
      <c r="NN23" s="94">
        <v>5.5063300000000003E-4</v>
      </c>
      <c r="NO23" s="94">
        <v>3.2435146000000003E-5</v>
      </c>
      <c r="NP23" s="94">
        <v>1.9197036999999999E-6</v>
      </c>
      <c r="NQ23" s="94">
        <v>1.13923626E-7</v>
      </c>
      <c r="NR23" s="94">
        <v>6.7692379999999999E-9</v>
      </c>
      <c r="NS23" s="94">
        <v>4.0234538000000001E-10</v>
      </c>
      <c r="NT23" s="94">
        <v>2.3906321E-11</v>
      </c>
      <c r="NU23" s="94">
        <v>1.4193487000000001E-12</v>
      </c>
      <c r="NV23" s="94">
        <v>8.4176490000000002E-14</v>
      </c>
      <c r="NW23" s="94">
        <v>4.9855549999999998E-15</v>
      </c>
      <c r="NX23" s="94">
        <v>2.9483152000000002E-16</v>
      </c>
      <c r="NY23" s="94">
        <v>1.7406061999999999E-17</v>
      </c>
      <c r="NZ23" s="94">
        <v>1.0257233999999999E-18</v>
      </c>
      <c r="OA23" s="94">
        <v>6.0326094999999998E-20</v>
      </c>
      <c r="OB23" s="94">
        <v>3.5405522999999999E-21</v>
      </c>
      <c r="OC23" s="94">
        <v>2.0733745000000001E-22</v>
      </c>
      <c r="OD23" s="94">
        <v>1.2113744000000001E-23</v>
      </c>
      <c r="OE23" s="94">
        <v>7.0604169999999999E-25</v>
      </c>
      <c r="OF23" s="94">
        <v>4.1048276000000003E-26</v>
      </c>
      <c r="OG23" s="94">
        <v>2.3803306000000001E-27</v>
      </c>
      <c r="OH23" s="94">
        <v>1.3766582E-28</v>
      </c>
      <c r="OI23" s="94">
        <v>7.9402539999999995E-30</v>
      </c>
      <c r="OJ23" s="94">
        <v>4.5670880000000004E-31</v>
      </c>
      <c r="OK23" s="94">
        <v>2.6195149999999999E-32</v>
      </c>
      <c r="OL23" s="94">
        <v>1.4981520999999999E-33</v>
      </c>
      <c r="OM23" s="94">
        <v>8.5389770000000003E-35</v>
      </c>
      <c r="ON23" s="94">
        <v>3.1804299999999998E-36</v>
      </c>
      <c r="OO23" s="94">
        <v>0</v>
      </c>
      <c r="OP23" s="94">
        <v>7.0911886000000003E-7</v>
      </c>
      <c r="OQ23" s="94">
        <v>1.6089666999999999E-5</v>
      </c>
      <c r="OR23" s="94">
        <v>2.9675312999999999E-4</v>
      </c>
      <c r="OS23" s="94">
        <v>5.2061933000000001E-3</v>
      </c>
      <c r="OT23" s="94">
        <v>5.629112E-2</v>
      </c>
      <c r="OU23" s="94">
        <v>0.1859517</v>
      </c>
      <c r="OV23" s="94">
        <v>0.34505775999999999</v>
      </c>
      <c r="OW23" s="94">
        <v>0.41018704</v>
      </c>
      <c r="OX23" s="94">
        <v>0.36689842</v>
      </c>
      <c r="OY23" s="94">
        <v>0.21064148999999999</v>
      </c>
      <c r="OZ23" s="94">
        <v>7.1644410000000006E-2</v>
      </c>
      <c r="PA23" s="94">
        <v>9.4203140000000008E-3</v>
      </c>
      <c r="PB23" s="94">
        <v>5.5063404999999995E-4</v>
      </c>
      <c r="PC23" s="94">
        <v>3.2435204000000002E-5</v>
      </c>
      <c r="PD23" s="94">
        <v>1.9197072999999998E-6</v>
      </c>
      <c r="PE23" s="94">
        <v>1.1392384E-7</v>
      </c>
      <c r="PF23" s="94">
        <v>6.7692496000000003E-9</v>
      </c>
      <c r="PG23" s="94">
        <v>4.0234610000000001E-10</v>
      </c>
      <c r="PH23" s="94">
        <v>2.3906362999999999E-11</v>
      </c>
      <c r="PI23" s="94">
        <v>1.4193512999999999E-12</v>
      </c>
      <c r="PJ23" s="94">
        <v>8.4176620000000003E-14</v>
      </c>
      <c r="PK23" s="94">
        <v>4.9855643999999997E-15</v>
      </c>
      <c r="PL23" s="94">
        <v>2.9483202999999998E-16</v>
      </c>
      <c r="PM23" s="94">
        <v>1.7406095E-17</v>
      </c>
      <c r="PN23" s="94">
        <v>1.0257247999999999E-18</v>
      </c>
      <c r="PO23" s="94">
        <v>6.0326150000000004E-20</v>
      </c>
      <c r="PP23" s="94">
        <v>3.5405555999999998E-21</v>
      </c>
      <c r="PQ23" s="94">
        <v>2.0733773E-22</v>
      </c>
      <c r="PR23" s="94">
        <v>1.2113768E-23</v>
      </c>
      <c r="PS23" s="94">
        <v>7.0604350000000003E-25</v>
      </c>
      <c r="PT23" s="94">
        <v>4.1048368E-26</v>
      </c>
      <c r="PU23" s="94">
        <v>2.3803344E-27</v>
      </c>
      <c r="PV23" s="94">
        <v>1.3766600000000001E-28</v>
      </c>
      <c r="PW23" s="94">
        <v>7.9402649999999996E-30</v>
      </c>
      <c r="PX23" s="94">
        <v>4.5670929999999997E-31</v>
      </c>
      <c r="PY23" s="94">
        <v>2.6195172000000001E-32</v>
      </c>
      <c r="PZ23" s="94">
        <v>1.4981534999999999E-33</v>
      </c>
      <c r="QA23" s="94">
        <v>8.5389827000000003E-35</v>
      </c>
      <c r="QB23" s="94">
        <v>3.1804320000000003E-36</v>
      </c>
      <c r="QC23" s="94">
        <v>0</v>
      </c>
      <c r="QD23" s="94">
        <v>7.0911830000000001E-7</v>
      </c>
      <c r="QE23" s="94">
        <v>1.6089649E-5</v>
      </c>
      <c r="QF23" s="94">
        <v>2.9675284000000001E-4</v>
      </c>
      <c r="QG23" s="94">
        <v>5.2061900000000003E-3</v>
      </c>
      <c r="QH23" s="94">
        <v>5.6291017999999998E-2</v>
      </c>
      <c r="QI23" s="94">
        <v>0.18595139999999999</v>
      </c>
      <c r="QJ23" s="94">
        <v>0.34505750000000002</v>
      </c>
      <c r="QK23" s="94">
        <v>0.41018716</v>
      </c>
      <c r="QL23" s="94">
        <v>0.36689856999999998</v>
      </c>
      <c r="QM23" s="94">
        <v>0.21064163999999999</v>
      </c>
      <c r="QN23" s="94">
        <v>7.1644545000000004E-2</v>
      </c>
      <c r="QO23" s="94">
        <v>9.4203459999999996E-3</v>
      </c>
      <c r="QP23" s="94">
        <v>5.5063585999999998E-4</v>
      </c>
      <c r="QQ23" s="94">
        <v>3.2435309999999998E-5</v>
      </c>
      <c r="QR23" s="94">
        <v>1.9197130000000002E-6</v>
      </c>
      <c r="QS23" s="94">
        <v>1.1392418E-7</v>
      </c>
      <c r="QT23" s="94">
        <v>6.7692705000000003E-9</v>
      </c>
      <c r="QU23" s="94">
        <v>4.0234727E-10</v>
      </c>
      <c r="QV23" s="94">
        <v>2.3906432E-11</v>
      </c>
      <c r="QW23" s="94">
        <v>1.4193554000000001E-12</v>
      </c>
      <c r="QX23" s="94">
        <v>8.4176853999999999E-14</v>
      </c>
      <c r="QY23" s="94">
        <v>4.9855765999999999E-15</v>
      </c>
      <c r="QZ23" s="94">
        <v>2.9483266000000001E-16</v>
      </c>
      <c r="RA23" s="94">
        <v>1.7406132000000001E-17</v>
      </c>
      <c r="RB23" s="94">
        <v>1.025727E-18</v>
      </c>
      <c r="RC23" s="94">
        <v>6.0326256000000003E-20</v>
      </c>
      <c r="RD23" s="94">
        <v>3.5405610000000004E-21</v>
      </c>
      <c r="RE23" s="94">
        <v>2.0733799000000001E-22</v>
      </c>
      <c r="RF23" s="94">
        <v>1.2113794E-23</v>
      </c>
      <c r="RG23" s="94">
        <v>7.0604565000000001E-25</v>
      </c>
      <c r="RH23" s="94">
        <v>4.1048522E-26</v>
      </c>
      <c r="RI23" s="94">
        <v>2.3803426999999998E-27</v>
      </c>
      <c r="RJ23" s="94">
        <v>1.3766637999999999E-28</v>
      </c>
      <c r="RK23" s="94">
        <v>7.9402800000000006E-30</v>
      </c>
      <c r="RL23" s="94">
        <v>4.5671006999999996E-31</v>
      </c>
      <c r="RM23" s="94">
        <v>2.6195224999999999E-32</v>
      </c>
      <c r="RN23" s="94">
        <v>1.4981565999999999E-33</v>
      </c>
      <c r="RO23" s="94">
        <v>8.5389989999999997E-35</v>
      </c>
      <c r="RP23" s="94">
        <v>3.1804382999999998E-36</v>
      </c>
      <c r="RQ23" s="94">
        <v>0</v>
      </c>
      <c r="RR23" s="94">
        <v>7.091185E-7</v>
      </c>
      <c r="RS23" s="94">
        <v>1.6089649999999999E-5</v>
      </c>
      <c r="RT23" s="94">
        <v>2.9675296000000002E-4</v>
      </c>
      <c r="RU23" s="94">
        <v>5.2061924000000002E-3</v>
      </c>
      <c r="RV23" s="94">
        <v>5.6291010000000002E-2</v>
      </c>
      <c r="RW23" s="94">
        <v>0.18595126000000001</v>
      </c>
      <c r="RX23" s="94">
        <v>0.34505712999999999</v>
      </c>
      <c r="RY23" s="94">
        <v>0.41018710000000003</v>
      </c>
      <c r="RZ23" s="94">
        <v>0.36689850000000002</v>
      </c>
      <c r="SA23" s="94">
        <v>0.21064167</v>
      </c>
      <c r="SB23" s="94">
        <v>7.1644550000000001E-2</v>
      </c>
      <c r="SC23" s="94">
        <v>9.4203570000000007E-3</v>
      </c>
      <c r="SD23" s="94">
        <v>5.5063656E-4</v>
      </c>
      <c r="SE23" s="94">
        <v>3.2435341999999999E-5</v>
      </c>
      <c r="SF23" s="94">
        <v>1.9197147999999999E-6</v>
      </c>
      <c r="SG23" s="94">
        <v>1.1392426999999999E-7</v>
      </c>
      <c r="SH23" s="94">
        <v>6.7692754000000002E-9</v>
      </c>
      <c r="SI23" s="94">
        <v>4.0234754000000001E-10</v>
      </c>
      <c r="SJ23" s="94">
        <v>2.3906447999999999E-11</v>
      </c>
      <c r="SK23" s="94">
        <v>1.4193563E-12</v>
      </c>
      <c r="SL23" s="94">
        <v>8.4176890000000005E-14</v>
      </c>
      <c r="SM23" s="94">
        <v>4.9855765999999999E-15</v>
      </c>
      <c r="SN23" s="94">
        <v>2.9483259999999998E-16</v>
      </c>
      <c r="SO23" s="94">
        <v>1.7406132000000001E-17</v>
      </c>
      <c r="SP23" s="94">
        <v>1.025727E-18</v>
      </c>
      <c r="SQ23" s="94">
        <v>6.0326275999999994E-20</v>
      </c>
      <c r="SR23" s="94">
        <v>3.5405619999999998E-21</v>
      </c>
      <c r="SS23" s="94">
        <v>2.0733805000000001E-22</v>
      </c>
      <c r="ST23" s="94">
        <v>1.2113795000000001E-23</v>
      </c>
      <c r="SU23" s="94">
        <v>7.0604613999999998E-25</v>
      </c>
      <c r="SV23" s="94">
        <v>4.1048574000000001E-26</v>
      </c>
      <c r="SW23" s="94">
        <v>2.3803466000000001E-27</v>
      </c>
      <c r="SX23" s="94">
        <v>1.3766652E-28</v>
      </c>
      <c r="SY23" s="94">
        <v>7.9402830000000005E-30</v>
      </c>
      <c r="SZ23" s="94">
        <v>4.5671006999999996E-31</v>
      </c>
      <c r="TA23" s="94">
        <v>2.6195233000000003E-32</v>
      </c>
      <c r="TB23" s="94">
        <v>1.49815745E-33</v>
      </c>
      <c r="TC23" s="94">
        <v>8.5390004999999998E-35</v>
      </c>
      <c r="TD23" s="94">
        <v>3.180439E-36</v>
      </c>
      <c r="TE23" s="94">
        <v>0</v>
      </c>
      <c r="TF23" s="94">
        <v>7.0911693000000002E-7</v>
      </c>
      <c r="TG23" s="94">
        <v>1.6089611999999999E-5</v>
      </c>
      <c r="TH23" s="94">
        <v>2.9675223000000001E-4</v>
      </c>
      <c r="TI23" s="94">
        <v>5.2061764999999996E-3</v>
      </c>
      <c r="TJ23" s="94">
        <v>5.6291025000000001E-2</v>
      </c>
      <c r="TK23" s="94">
        <v>0.18595143</v>
      </c>
      <c r="TL23" s="94">
        <v>0.34505728000000002</v>
      </c>
      <c r="TM23" s="94">
        <v>0.41018694999999999</v>
      </c>
      <c r="TN23" s="94">
        <v>0.36689856999999998</v>
      </c>
      <c r="TO23" s="94">
        <v>0.21064179</v>
      </c>
      <c r="TP23" s="94">
        <v>7.1644633999999999E-2</v>
      </c>
      <c r="TQ23" s="94">
        <v>9.4203729999999992E-3</v>
      </c>
      <c r="TR23" s="94">
        <v>5.5063754999999995E-4</v>
      </c>
      <c r="TS23" s="94">
        <v>3.2435408E-5</v>
      </c>
      <c r="TT23" s="94">
        <v>1.9197189999999999E-6</v>
      </c>
      <c r="TU23" s="94">
        <v>1.13924486E-7</v>
      </c>
      <c r="TV23" s="94">
        <v>6.7692873999999999E-9</v>
      </c>
      <c r="TW23" s="94">
        <v>4.0234813E-10</v>
      </c>
      <c r="TX23" s="94">
        <v>2.3906479999999999E-11</v>
      </c>
      <c r="TY23" s="94">
        <v>1.4193578000000001E-12</v>
      </c>
      <c r="TZ23" s="94">
        <v>8.4176960000000005E-14</v>
      </c>
      <c r="UA23" s="94">
        <v>4.98558E-15</v>
      </c>
      <c r="UB23" s="94">
        <v>2.9483276999999999E-16</v>
      </c>
      <c r="UC23" s="94">
        <v>1.7406142E-17</v>
      </c>
      <c r="UD23" s="94">
        <v>1.0257278E-18</v>
      </c>
      <c r="UE23" s="94">
        <v>6.032635E-20</v>
      </c>
      <c r="UF23" s="94">
        <v>3.540568E-21</v>
      </c>
      <c r="UG23" s="94">
        <v>2.0733841E-22</v>
      </c>
      <c r="UH23" s="94">
        <v>1.2113819E-23</v>
      </c>
      <c r="UI23" s="94">
        <v>7.0604726999999999E-25</v>
      </c>
      <c r="UJ23" s="94">
        <v>4.1048649999999997E-26</v>
      </c>
      <c r="UK23" s="94">
        <v>2.3803512E-27</v>
      </c>
      <c r="UL23" s="94">
        <v>1.3766677999999999E-28</v>
      </c>
      <c r="UM23" s="94">
        <v>7.9402950000000002E-30</v>
      </c>
      <c r="UN23" s="94">
        <v>4.5671059999999996E-31</v>
      </c>
      <c r="UO23" s="94">
        <v>2.6195265999999997E-32</v>
      </c>
      <c r="UP23" s="94">
        <v>1.4981595999999999E-33</v>
      </c>
      <c r="UQ23" s="94">
        <v>8.5390120000000001E-35</v>
      </c>
      <c r="UR23" s="94">
        <v>3.1804429999999997E-36</v>
      </c>
      <c r="US23" s="94">
        <v>0</v>
      </c>
      <c r="UT23" s="94">
        <v>7.0911900000000001E-7</v>
      </c>
      <c r="UU23" s="94">
        <v>1.6089663000000002E-5</v>
      </c>
      <c r="UV23" s="94">
        <v>2.9675307000000001E-4</v>
      </c>
      <c r="UW23" s="94">
        <v>5.2061924000000002E-3</v>
      </c>
      <c r="UX23" s="94">
        <v>5.6291006999999997E-2</v>
      </c>
      <c r="UY23" s="94">
        <v>0.18595149</v>
      </c>
      <c r="UZ23" s="94">
        <v>0.34505766999999998</v>
      </c>
      <c r="VA23" s="94">
        <v>0.41018724000000001</v>
      </c>
      <c r="VB23" s="94">
        <v>0.36689880000000002</v>
      </c>
      <c r="VC23" s="94">
        <v>0.21064189999999999</v>
      </c>
      <c r="VD23" s="94">
        <v>7.1644680000000002E-2</v>
      </c>
      <c r="VE23" s="94">
        <v>9.4203780000000001E-3</v>
      </c>
      <c r="VF23" s="94">
        <v>5.5063807000000004E-4</v>
      </c>
      <c r="VG23" s="94">
        <v>3.243543E-5</v>
      </c>
      <c r="VH23" s="94">
        <v>1.9197204999999998E-6</v>
      </c>
      <c r="VI23" s="94">
        <v>1.1392459E-7</v>
      </c>
      <c r="VJ23" s="94">
        <v>6.7692919999999997E-9</v>
      </c>
      <c r="VK23" s="94">
        <v>4.0234840000000002E-10</v>
      </c>
      <c r="VL23" s="94">
        <v>2.3906490999999998E-11</v>
      </c>
      <c r="VM23" s="94">
        <v>1.4193584E-12</v>
      </c>
      <c r="VN23" s="94">
        <v>8.4176999999999998E-14</v>
      </c>
      <c r="VO23" s="94">
        <v>4.9855826000000004E-15</v>
      </c>
      <c r="VP23" s="94">
        <v>2.9483290000000002E-16</v>
      </c>
      <c r="VQ23" s="94">
        <v>1.7406143000000001E-17</v>
      </c>
      <c r="VR23" s="94">
        <v>1.0257279E-18</v>
      </c>
      <c r="VS23" s="94">
        <v>6.0326379999999999E-20</v>
      </c>
      <c r="VT23" s="94">
        <v>3.5405709999999997E-21</v>
      </c>
      <c r="VU23" s="94">
        <v>2.0733874999999999E-22</v>
      </c>
      <c r="VV23" s="94">
        <v>1.21138396E-23</v>
      </c>
      <c r="VW23" s="94">
        <v>7.0604840000000001E-25</v>
      </c>
      <c r="VX23" s="94">
        <v>4.1048709999999998E-26</v>
      </c>
      <c r="VY23" s="94">
        <v>2.3803542999999999E-27</v>
      </c>
      <c r="VZ23" s="94">
        <v>1.3766697000000001E-28</v>
      </c>
      <c r="WA23" s="94">
        <v>7.9403049999999995E-30</v>
      </c>
      <c r="WB23" s="94">
        <v>4.5671119999999996E-31</v>
      </c>
      <c r="WC23" s="94">
        <v>2.6195304000000001E-32</v>
      </c>
      <c r="WD23" s="94">
        <v>1.4981610999999999E-33</v>
      </c>
      <c r="WE23" s="94">
        <v>8.5390189999999998E-35</v>
      </c>
      <c r="WF23" s="94">
        <v>3.1804459999999998E-36</v>
      </c>
      <c r="WG23" s="94">
        <v>0</v>
      </c>
      <c r="WH23" s="94">
        <v>7.0912140000000004E-7</v>
      </c>
      <c r="WI23" s="94">
        <v>1.6089728999999999E-5</v>
      </c>
      <c r="WJ23" s="94">
        <v>2.9675444000000002E-4</v>
      </c>
      <c r="WK23" s="94">
        <v>5.2062211999999997E-3</v>
      </c>
      <c r="WL23" s="94">
        <v>5.6291121999999999E-2</v>
      </c>
      <c r="WM23" s="94">
        <v>0.18595154999999999</v>
      </c>
      <c r="WN23" s="94">
        <v>0.34505773000000001</v>
      </c>
      <c r="WO23" s="94">
        <v>0.41018749999999998</v>
      </c>
      <c r="WP23" s="94">
        <v>0.36689889999999997</v>
      </c>
      <c r="WQ23" s="94">
        <v>0.21064194</v>
      </c>
      <c r="WR23" s="94">
        <v>7.1644715999999997E-2</v>
      </c>
      <c r="WS23" s="94">
        <v>9.4203930000000009E-3</v>
      </c>
      <c r="WT23" s="94">
        <v>5.5063894000000003E-4</v>
      </c>
      <c r="WU23" s="94">
        <v>3.2435484000000001E-5</v>
      </c>
      <c r="WV23" s="94">
        <v>1.9197231999999999E-6</v>
      </c>
      <c r="WW23" s="94">
        <v>1.1392471E-7</v>
      </c>
      <c r="WX23" s="94">
        <v>6.7692985000000001E-9</v>
      </c>
      <c r="WY23" s="94">
        <v>4.0234859999999998E-10</v>
      </c>
      <c r="WZ23" s="94">
        <v>2.39065E-11</v>
      </c>
      <c r="XA23" s="94">
        <v>1.4193588E-12</v>
      </c>
      <c r="XB23" s="94">
        <v>8.4176995999999999E-14</v>
      </c>
      <c r="XC23" s="94">
        <v>4.9855826000000004E-15</v>
      </c>
      <c r="XD23" s="94">
        <v>2.9483293000000002E-16</v>
      </c>
      <c r="XE23" s="94">
        <v>1.7406145E-17</v>
      </c>
      <c r="XF23" s="94">
        <v>1.0257283E-18</v>
      </c>
      <c r="XG23" s="94">
        <v>6.0326400000000002E-20</v>
      </c>
      <c r="XH23" s="94">
        <v>3.5405740000000002E-21</v>
      </c>
      <c r="XI23" s="94">
        <v>2.0733900000000001E-22</v>
      </c>
      <c r="XJ23" s="94">
        <v>1.2113861E-23</v>
      </c>
      <c r="XK23" s="94">
        <v>7.0604953999999998E-25</v>
      </c>
      <c r="XL23" s="94">
        <v>4.1048761999999999E-26</v>
      </c>
      <c r="XM23" s="94">
        <v>2.3803566E-27</v>
      </c>
      <c r="XN23" s="94">
        <v>1.3766706999999999E-28</v>
      </c>
      <c r="XO23" s="94">
        <v>7.9403099999999998E-30</v>
      </c>
      <c r="XP23" s="94">
        <v>4.5671152999999998E-31</v>
      </c>
      <c r="XQ23" s="94">
        <v>2.6195320999999999E-32</v>
      </c>
      <c r="XR23" s="94">
        <v>1.498162E-33</v>
      </c>
      <c r="XS23" s="94">
        <v>8.5390206000000002E-35</v>
      </c>
      <c r="XT23" s="94">
        <v>3.1804473E-36</v>
      </c>
      <c r="XU23" s="94">
        <v>0</v>
      </c>
      <c r="XV23" s="94">
        <v>7.0912070000000004E-7</v>
      </c>
      <c r="XW23" s="94">
        <v>1.6089706999999999E-5</v>
      </c>
      <c r="XX23" s="94">
        <v>2.9675391999999998E-4</v>
      </c>
      <c r="XY23" s="94">
        <v>5.2062087000000002E-3</v>
      </c>
      <c r="XZ23" s="94">
        <v>5.6291130000000002E-2</v>
      </c>
      <c r="YA23" s="94">
        <v>0.18595168000000001</v>
      </c>
      <c r="YB23" s="94">
        <v>0.34505796</v>
      </c>
      <c r="YC23" s="94">
        <v>0.410188</v>
      </c>
      <c r="YD23" s="94">
        <v>0.36689934000000002</v>
      </c>
      <c r="YE23" s="94">
        <v>0.21064215999999999</v>
      </c>
      <c r="YF23" s="94">
        <v>7.1644775999999993E-2</v>
      </c>
      <c r="YG23" s="94">
        <v>9.4204030000000008E-3</v>
      </c>
      <c r="YH23" s="94">
        <v>5.5063963999999995E-4</v>
      </c>
      <c r="YI23" s="94">
        <v>3.2435523999999997E-5</v>
      </c>
      <c r="YJ23" s="94">
        <v>1.9197259999999999E-6</v>
      </c>
      <c r="YK23" s="94">
        <v>1.139249E-7</v>
      </c>
      <c r="YL23" s="94">
        <v>6.7693096000000004E-9</v>
      </c>
      <c r="YM23" s="94">
        <v>4.0234937999999999E-10</v>
      </c>
      <c r="YN23" s="94">
        <v>2.3906538E-11</v>
      </c>
      <c r="YO23" s="94">
        <v>1.4193608E-12</v>
      </c>
      <c r="YP23" s="94">
        <v>8.4177145000000004E-14</v>
      </c>
      <c r="YQ23" s="94">
        <v>4.9855923000000002E-15</v>
      </c>
      <c r="YR23" s="94">
        <v>2.9483359999999999E-16</v>
      </c>
      <c r="YS23" s="94">
        <v>1.7406186E-17</v>
      </c>
      <c r="YT23" s="94">
        <v>1.0257308000000001E-18</v>
      </c>
      <c r="YU23" s="94">
        <v>6.0326540000000001E-20</v>
      </c>
      <c r="YV23" s="94">
        <v>3.5405840000000003E-21</v>
      </c>
      <c r="YW23" s="94">
        <v>2.0733963000000001E-22</v>
      </c>
      <c r="YX23" s="94">
        <v>1.21139E-23</v>
      </c>
      <c r="YY23" s="94">
        <v>7.0605220000000005E-25</v>
      </c>
      <c r="YZ23" s="94">
        <v>4.1048899999999998E-26</v>
      </c>
      <c r="ZA23" s="94">
        <v>2.3803635000000001E-27</v>
      </c>
      <c r="ZB23" s="94">
        <v>1.3766738999999999E-28</v>
      </c>
      <c r="ZC23" s="94">
        <v>7.9403269999999998E-30</v>
      </c>
      <c r="ZD23" s="94">
        <v>4.5671260000000002E-31</v>
      </c>
      <c r="ZE23" s="94">
        <v>2.6195389999999999E-32</v>
      </c>
      <c r="ZF23" s="94">
        <v>1.4981651000000001E-33</v>
      </c>
      <c r="ZG23" s="94">
        <v>8.5390400000000001E-35</v>
      </c>
      <c r="ZH23" s="94">
        <v>3.1804548000000002E-36</v>
      </c>
      <c r="ZI23" s="94">
        <v>0</v>
      </c>
      <c r="ZJ23" s="94">
        <v>7.091253E-7</v>
      </c>
      <c r="ZK23" s="94">
        <v>1.6089805E-5</v>
      </c>
      <c r="ZL23" s="94">
        <v>2.9675563999999999E-4</v>
      </c>
      <c r="ZM23" s="94">
        <v>5.2062402999999997E-3</v>
      </c>
      <c r="ZN23" s="94">
        <v>5.6291309999999997E-2</v>
      </c>
      <c r="ZO23" s="94">
        <v>0.18595186</v>
      </c>
      <c r="ZP23" s="94">
        <v>0.34505793000000001</v>
      </c>
      <c r="ZQ23" s="94">
        <v>0.41018779999999999</v>
      </c>
      <c r="ZR23" s="94">
        <v>0.36689925000000001</v>
      </c>
      <c r="ZS23" s="94">
        <v>0.21064215999999999</v>
      </c>
      <c r="ZT23" s="94">
        <v>7.1644749999999993E-2</v>
      </c>
      <c r="ZU23" s="94">
        <v>9.420398E-3</v>
      </c>
      <c r="ZV23" s="94">
        <v>5.5063922999999996E-4</v>
      </c>
      <c r="ZW23" s="94">
        <v>3.2435509999999999E-5</v>
      </c>
      <c r="ZX23" s="94">
        <v>1.9197252999999999E-6</v>
      </c>
      <c r="ZY23" s="94">
        <v>1.1392488E-7</v>
      </c>
      <c r="ZZ23" s="94">
        <v>6.7693087000000001E-9</v>
      </c>
      <c r="AAA23" s="94">
        <v>4.0234943000000001E-10</v>
      </c>
      <c r="AAB23" s="94">
        <v>2.3906552000000001E-11</v>
      </c>
      <c r="AAC23" s="94">
        <v>1.4193620999999999E-12</v>
      </c>
      <c r="AAD23" s="94">
        <v>8.4177250000000004E-14</v>
      </c>
      <c r="AAE23" s="94">
        <v>4.9856029999999999E-15</v>
      </c>
      <c r="AAF23" s="94">
        <v>2.948344E-16</v>
      </c>
      <c r="AAG23" s="94">
        <v>1.7406249999999999E-17</v>
      </c>
      <c r="AAH23" s="94">
        <v>1.0257354E-18</v>
      </c>
      <c r="AAI23" s="94">
        <v>6.0326849999999997E-20</v>
      </c>
      <c r="AAJ23" s="94">
        <v>3.5406036E-21</v>
      </c>
      <c r="AAK23" s="94">
        <v>2.0734089999999999E-22</v>
      </c>
      <c r="AAL23" s="94">
        <v>1.2113982E-23</v>
      </c>
      <c r="AAM23" s="94">
        <v>7.0605759999999996E-25</v>
      </c>
      <c r="AAN23" s="94">
        <v>4.1049229999999998E-26</v>
      </c>
      <c r="AAO23" s="94">
        <v>2.3803834E-27</v>
      </c>
      <c r="AAP23" s="94">
        <v>1.3766858E-28</v>
      </c>
      <c r="AAQ23" s="94">
        <v>7.9403990000000006E-30</v>
      </c>
      <c r="AAR23" s="94">
        <v>4.5671683999999997E-31</v>
      </c>
      <c r="AAS23" s="94">
        <v>2.6195648E-32</v>
      </c>
      <c r="AAT23" s="94">
        <v>1.4981815000000001E-33</v>
      </c>
      <c r="AAU23" s="94">
        <v>8.5391473999999995E-35</v>
      </c>
      <c r="AAV23" s="94">
        <v>3.1804931999999999E-36</v>
      </c>
      <c r="AAW23" s="94">
        <v>0</v>
      </c>
      <c r="AAX23" s="94">
        <v>7.0911784000000004E-7</v>
      </c>
      <c r="AAY23" s="94">
        <v>1.6089649999999999E-5</v>
      </c>
      <c r="AAZ23" s="94">
        <v>2.9675300000000002E-4</v>
      </c>
      <c r="ABA23" s="94">
        <v>5.2061887000000003E-3</v>
      </c>
      <c r="ABB23" s="94">
        <v>5.6291130000000002E-2</v>
      </c>
      <c r="ABC23" s="94">
        <v>0.18595170999999999</v>
      </c>
      <c r="ABD23" s="94">
        <v>0.34505782000000002</v>
      </c>
      <c r="ABE23" s="94">
        <v>0.41018778</v>
      </c>
      <c r="ABF23" s="94">
        <v>0.36689929999999998</v>
      </c>
      <c r="ABG23" s="94">
        <v>0.2106422</v>
      </c>
      <c r="ABH23" s="94">
        <v>7.1644805000000006E-2</v>
      </c>
      <c r="ABI23" s="94">
        <v>9.4204030000000008E-3</v>
      </c>
      <c r="ABJ23" s="94">
        <v>5.5063949999999996E-4</v>
      </c>
      <c r="ABK23" s="94">
        <v>3.2435523999999997E-5</v>
      </c>
      <c r="ABL23" s="94">
        <v>1.9197262000000002E-6</v>
      </c>
      <c r="ABM23" s="94">
        <v>1.1392492999999999E-7</v>
      </c>
      <c r="ABN23" s="94">
        <v>6.7693118000000002E-9</v>
      </c>
      <c r="ABO23" s="94">
        <v>4.0234951E-10</v>
      </c>
      <c r="ABP23" s="94">
        <v>2.3906553999999999E-11</v>
      </c>
      <c r="ABQ23" s="94">
        <v>1.4193620999999999E-12</v>
      </c>
      <c r="ABR23" s="94">
        <v>8.4177246999999998E-14</v>
      </c>
      <c r="ABS23" s="94">
        <v>4.9856016000000001E-15</v>
      </c>
      <c r="ABT23" s="94">
        <v>2.9483438E-16</v>
      </c>
      <c r="ABU23" s="94">
        <v>1.7406249999999999E-17</v>
      </c>
      <c r="ABV23" s="94">
        <v>1.0257356999999999E-18</v>
      </c>
      <c r="ABW23" s="94">
        <v>6.0326876999999998E-20</v>
      </c>
      <c r="ABX23" s="94">
        <v>3.5406044000000003E-21</v>
      </c>
      <c r="ABY23" s="94">
        <v>2.0734093E-22</v>
      </c>
      <c r="ABZ23" s="94">
        <v>1.21139784E-23</v>
      </c>
      <c r="ACA23" s="94">
        <v>7.0605720000000001E-25</v>
      </c>
      <c r="ACB23" s="94">
        <v>4.1049218E-26</v>
      </c>
      <c r="ACC23" s="94">
        <v>2.3803813999999999E-27</v>
      </c>
      <c r="ACD23" s="94">
        <v>1.3766846999999999E-28</v>
      </c>
      <c r="ACE23" s="94">
        <v>7.9403869999999995E-30</v>
      </c>
      <c r="ACF23" s="94">
        <v>4.5671594999999997E-31</v>
      </c>
      <c r="ACG23" s="94">
        <v>2.6195592000000001E-32</v>
      </c>
      <c r="ACH23" s="94">
        <v>1.49819005E-33</v>
      </c>
      <c r="ACI23" s="94">
        <v>8.5397250000000003E-35</v>
      </c>
      <c r="ACJ23" s="94">
        <v>3.1813089999999998E-36</v>
      </c>
      <c r="ACK23" s="94">
        <v>0</v>
      </c>
      <c r="ACL23" s="94">
        <v>7.0912245000000003E-7</v>
      </c>
      <c r="ACM23" s="94">
        <v>1.6089743E-5</v>
      </c>
      <c r="ACN23" s="94">
        <v>2.9675460000000003E-4</v>
      </c>
      <c r="ACO23" s="94">
        <v>5.2062209999999996E-3</v>
      </c>
      <c r="ACP23" s="94">
        <v>5.6291260000000003E-2</v>
      </c>
      <c r="ACQ23" s="94">
        <v>0.18595201</v>
      </c>
      <c r="ACR23" s="94">
        <v>0.34505817</v>
      </c>
      <c r="ACS23" s="94">
        <v>0.41018739999999998</v>
      </c>
      <c r="ACT23" s="94">
        <v>0.36689880000000002</v>
      </c>
      <c r="ACU23" s="94">
        <v>0.21064179</v>
      </c>
      <c r="ACV23" s="94">
        <v>7.1644620000000006E-2</v>
      </c>
      <c r="ACW23" s="94">
        <v>9.4203640000000005E-3</v>
      </c>
      <c r="ACX23" s="94">
        <v>5.5063690000000005E-4</v>
      </c>
      <c r="ACY23" s="94">
        <v>3.2435360000000002E-5</v>
      </c>
      <c r="ACZ23" s="94">
        <v>1.9197163999999998E-6</v>
      </c>
      <c r="ADA23" s="94">
        <v>1.1392433E-7</v>
      </c>
      <c r="ADB23" s="94">
        <v>6.7692739999999998E-9</v>
      </c>
      <c r="ADC23" s="94">
        <v>4.0234740000000001E-10</v>
      </c>
      <c r="ADD23" s="94">
        <v>2.3906434000000001E-11</v>
      </c>
      <c r="ADE23" s="94">
        <v>1.4193550999999999E-12</v>
      </c>
      <c r="ADF23" s="94">
        <v>8.4176859999999998E-14</v>
      </c>
      <c r="ADG23" s="94">
        <v>4.9855816999999997E-15</v>
      </c>
      <c r="ADH23" s="94">
        <v>2.9483331999999999E-16</v>
      </c>
      <c r="ADI23" s="94">
        <v>1.7406196000000001E-17</v>
      </c>
      <c r="ADJ23" s="94">
        <v>1.0257333E-18</v>
      </c>
      <c r="ADK23" s="94">
        <v>6.0326769999999996E-20</v>
      </c>
      <c r="ADL23" s="94">
        <v>3.5405999999999999E-21</v>
      </c>
      <c r="ADM23" s="94">
        <v>2.0734065E-22</v>
      </c>
      <c r="ADN23" s="94">
        <v>1.2113959499999999E-23</v>
      </c>
      <c r="ADO23" s="94">
        <v>7.0605510000000002E-25</v>
      </c>
      <c r="ADP23" s="94">
        <v>4.1049030000000002E-26</v>
      </c>
      <c r="ADQ23" s="94">
        <v>2.3803674E-27</v>
      </c>
      <c r="ADR23" s="94">
        <v>1.3766741999999999E-28</v>
      </c>
      <c r="ADS23" s="94">
        <v>7.9403200000000004E-30</v>
      </c>
      <c r="ADT23" s="94">
        <v>4.5671222999999997E-31</v>
      </c>
      <c r="ADU23" s="94">
        <v>2.6195436000000001E-32</v>
      </c>
      <c r="ADV23" s="94">
        <v>1.4981976000000001E-33</v>
      </c>
      <c r="ADW23" s="94">
        <v>8.5428529999999998E-35</v>
      </c>
      <c r="ADX23" s="94">
        <v>3.1807169999999998E-36</v>
      </c>
      <c r="ADY23" s="100"/>
      <c r="ADZ23" s="97">
        <v>17</v>
      </c>
      <c r="AEA23" s="136">
        <v>17.5</v>
      </c>
      <c r="AEB23" s="97">
        <v>17</v>
      </c>
      <c r="AEC23" s="136">
        <v>2.5</v>
      </c>
      <c r="AED23" s="98">
        <f t="shared" si="23"/>
        <v>18</v>
      </c>
      <c r="AEE23" s="114">
        <f t="shared" si="27"/>
        <v>680</v>
      </c>
      <c r="AEF23" s="114">
        <f t="shared" si="24"/>
        <v>720</v>
      </c>
      <c r="AEG23" s="138">
        <f t="shared" si="29"/>
        <v>3.1833120000000001E-36</v>
      </c>
      <c r="AEH23" s="138">
        <f t="shared" si="29"/>
        <v>3.180447E-36</v>
      </c>
      <c r="AEI23" s="138">
        <f t="shared" si="29"/>
        <v>3.1804379999999998E-36</v>
      </c>
      <c r="AEJ23" s="138">
        <f t="shared" si="29"/>
        <v>3.1804379999999998E-36</v>
      </c>
      <c r="AEK23" s="138">
        <f t="shared" si="29"/>
        <v>3.1804340000000001E-36</v>
      </c>
      <c r="AEL23" s="138">
        <f t="shared" si="29"/>
        <v>3.1804314999999998E-36</v>
      </c>
      <c r="AEM23" s="138">
        <f t="shared" si="29"/>
        <v>3.1804264999999999E-36</v>
      </c>
      <c r="AEN23" s="138">
        <f t="shared" si="29"/>
        <v>3.1804243000000003E-36</v>
      </c>
      <c r="AEO23" s="138">
        <f t="shared" si="29"/>
        <v>3.1804269999999997E-36</v>
      </c>
      <c r="AEP23" s="138">
        <f t="shared" si="29"/>
        <v>3.1804299999999998E-36</v>
      </c>
      <c r="AEQ23" s="138">
        <f t="shared" si="30"/>
        <v>3.1804320000000003E-36</v>
      </c>
      <c r="AER23" s="138">
        <f t="shared" si="30"/>
        <v>3.1804382999999998E-36</v>
      </c>
      <c r="AES23" s="138">
        <f t="shared" si="30"/>
        <v>3.180439E-36</v>
      </c>
      <c r="AET23" s="138">
        <f t="shared" si="30"/>
        <v>3.1804429999999997E-36</v>
      </c>
      <c r="AEU23" s="138">
        <f t="shared" si="30"/>
        <v>3.1804459999999998E-36</v>
      </c>
      <c r="AEV23" s="138">
        <f t="shared" si="30"/>
        <v>3.1804473E-36</v>
      </c>
      <c r="AEW23" s="138">
        <f t="shared" si="30"/>
        <v>3.1804548000000002E-36</v>
      </c>
      <c r="AEX23" s="138">
        <f t="shared" si="30"/>
        <v>3.1804931999999999E-36</v>
      </c>
      <c r="AEY23" s="138">
        <f t="shared" si="30"/>
        <v>3.1813089999999998E-36</v>
      </c>
      <c r="AEZ23" s="130">
        <f t="shared" si="18"/>
        <v>4.93</v>
      </c>
      <c r="AFA23" s="91"/>
      <c r="AFB23" s="94">
        <v>3.1806413000000003E-36</v>
      </c>
      <c r="AFC23" s="139">
        <f t="shared" si="19"/>
        <v>3.1806374157894733E-36</v>
      </c>
      <c r="AFD23" s="91"/>
      <c r="AFE23" s="114">
        <f t="shared" si="26"/>
        <v>680</v>
      </c>
      <c r="AFF23" s="140">
        <f>AFF22+COUNT($E$6:$AR$6)</f>
        <v>700</v>
      </c>
      <c r="AFG23" s="138">
        <f t="shared" ref="AFG23:AFV38" si="31">INDEX($E$6:$ACK$107,$D23,AFG$4)</f>
        <v>2.3906477E-11</v>
      </c>
      <c r="AFH23" s="138">
        <f t="shared" si="31"/>
        <v>2.3906438E-11</v>
      </c>
      <c r="AFI23" s="138">
        <f t="shared" si="31"/>
        <v>2.3906446000000002E-11</v>
      </c>
      <c r="AFJ23" s="138">
        <f t="shared" si="31"/>
        <v>2.3906479999999999E-11</v>
      </c>
      <c r="AFK23" s="138">
        <f t="shared" si="31"/>
        <v>2.3906427E-11</v>
      </c>
      <c r="AFL23" s="138">
        <f t="shared" si="31"/>
        <v>2.3906373000000001E-11</v>
      </c>
      <c r="AFM23" s="138">
        <f t="shared" si="31"/>
        <v>2.3906328000000001E-11</v>
      </c>
      <c r="AFN23" s="138">
        <f t="shared" si="31"/>
        <v>2.3906287E-11</v>
      </c>
      <c r="AFO23" s="138">
        <f t="shared" si="31"/>
        <v>2.3906300000000001E-11</v>
      </c>
      <c r="AFP23" s="138">
        <f t="shared" si="31"/>
        <v>2.3906321E-11</v>
      </c>
      <c r="AFQ23" s="138">
        <f t="shared" si="31"/>
        <v>2.3906362999999999E-11</v>
      </c>
      <c r="AFR23" s="138">
        <f t="shared" si="31"/>
        <v>2.3906432E-11</v>
      </c>
      <c r="AFS23" s="138">
        <f t="shared" si="31"/>
        <v>2.3906447999999999E-11</v>
      </c>
      <c r="AFT23" s="138">
        <f t="shared" si="31"/>
        <v>2.3906479999999999E-11</v>
      </c>
      <c r="AFU23" s="138">
        <f t="shared" si="31"/>
        <v>2.3906490999999998E-11</v>
      </c>
      <c r="AFV23" s="138">
        <f t="shared" si="31"/>
        <v>2.39065E-11</v>
      </c>
      <c r="AFW23" s="138">
        <f t="shared" si="28"/>
        <v>2.3906538E-11</v>
      </c>
      <c r="AFX23" s="138">
        <f t="shared" si="21"/>
        <v>2.3906552000000001E-11</v>
      </c>
      <c r="AFY23" s="138">
        <f t="shared" si="21"/>
        <v>2.3906553999999999E-11</v>
      </c>
      <c r="AFZ23" s="138" t="e">
        <f t="shared" si="21"/>
        <v>#VALUE!</v>
      </c>
      <c r="AGA23" s="139">
        <f t="shared" si="22"/>
        <v>2.3906433421052629E-11</v>
      </c>
      <c r="AGB23" s="91"/>
      <c r="AGC23" s="91"/>
      <c r="AGD23" s="91"/>
      <c r="AGE23" s="91"/>
      <c r="AGF23" s="91"/>
      <c r="AGG23" s="91"/>
      <c r="AGH23" s="91"/>
      <c r="AGI23" s="91"/>
      <c r="AGJ23" s="91"/>
      <c r="AGK23" s="91"/>
      <c r="AGL23" s="91"/>
      <c r="AGM23" s="91"/>
      <c r="AGN23" s="91"/>
      <c r="AGO23" s="91"/>
      <c r="AGP23" s="91"/>
      <c r="AGQ23" s="91"/>
      <c r="AGR23" s="91"/>
      <c r="AGS23" s="91"/>
      <c r="AGT23" s="91"/>
      <c r="AGU23" s="91"/>
      <c r="AGV23" s="91"/>
      <c r="AGW23" s="91"/>
      <c r="AGX23" s="91"/>
      <c r="AGY23" s="91"/>
      <c r="AGZ23" s="91"/>
      <c r="AHA23" s="91"/>
      <c r="AHB23" s="91"/>
      <c r="AHC23" s="91"/>
      <c r="AHD23" s="91"/>
      <c r="AHE23" s="91"/>
      <c r="AHF23" s="91"/>
      <c r="AHG23" s="91"/>
      <c r="AHH23" s="91"/>
      <c r="AHI23" s="91"/>
      <c r="AHJ23" s="91"/>
      <c r="AHK23" s="91"/>
      <c r="AHL23" s="91"/>
      <c r="AHM23" s="91"/>
      <c r="AHN23" s="91"/>
      <c r="AHO23" s="91"/>
      <c r="AHP23" s="91"/>
      <c r="AHQ23" s="91"/>
      <c r="AHR23" s="91"/>
      <c r="AHS23" s="91"/>
      <c r="AHT23" s="91"/>
      <c r="AHU23" s="91"/>
      <c r="AHV23" s="91"/>
      <c r="AHW23" s="91"/>
      <c r="AHX23" s="91"/>
      <c r="AHY23" s="91"/>
      <c r="AHZ23" s="91"/>
      <c r="AIA23" s="91"/>
      <c r="AIB23" s="91"/>
      <c r="AIC23" s="91"/>
      <c r="AID23" s="91"/>
      <c r="AIE23" s="91"/>
      <c r="AIF23" s="91"/>
      <c r="AIG23" s="91"/>
      <c r="AIH23" s="91"/>
      <c r="AII23" s="91"/>
      <c r="AIJ23" s="91"/>
      <c r="AIK23" s="91"/>
      <c r="AIL23" s="91"/>
      <c r="AIM23" s="91"/>
      <c r="AIN23" s="91"/>
      <c r="AIO23" s="91"/>
      <c r="AIP23" s="91"/>
      <c r="AIQ23" s="91"/>
      <c r="AIR23" s="91"/>
      <c r="AIS23" s="91"/>
      <c r="AIT23" s="91"/>
      <c r="AIU23" s="91"/>
      <c r="AIV23" s="91"/>
      <c r="AIW23" s="91"/>
      <c r="AIX23" s="91"/>
      <c r="AIY23" s="91"/>
      <c r="AIZ23" s="91"/>
      <c r="AJA23" s="91"/>
      <c r="AJB23" s="91"/>
      <c r="AJC23" s="91"/>
      <c r="AJD23" s="91"/>
      <c r="AJE23" s="91"/>
      <c r="AJF23" s="91"/>
      <c r="AJG23" s="91"/>
      <c r="AJH23" s="91"/>
      <c r="AJI23" s="91"/>
      <c r="AJJ23" s="91"/>
      <c r="AJK23" s="91"/>
      <c r="AJL23" s="91"/>
      <c r="AJM23" s="91"/>
      <c r="AJN23" s="91"/>
      <c r="AJO23" s="91"/>
      <c r="AJP23" s="91"/>
      <c r="AJQ23" s="91"/>
      <c r="AJR23" s="91"/>
      <c r="AJS23" s="91"/>
      <c r="AJT23" s="91"/>
      <c r="AJU23" s="91"/>
      <c r="AJV23" s="91"/>
      <c r="AJW23" s="91"/>
      <c r="AJX23" s="91"/>
      <c r="AJY23" s="91"/>
      <c r="AJZ23" s="91"/>
      <c r="AKA23" s="91"/>
      <c r="AKB23" s="91"/>
      <c r="AKC23" s="91"/>
      <c r="AKD23" s="91"/>
      <c r="AKE23" s="91"/>
      <c r="AKF23" s="91"/>
      <c r="AKG23" s="91"/>
      <c r="AKH23" s="91"/>
      <c r="AKI23" s="91"/>
      <c r="AKJ23" s="91"/>
      <c r="AKK23" s="91"/>
      <c r="AKL23" s="91"/>
      <c r="AKM23" s="91"/>
      <c r="AKN23" s="91"/>
      <c r="AKO23" s="91"/>
      <c r="AKP23" s="91"/>
      <c r="AKQ23" s="91"/>
      <c r="AKR23" s="91"/>
      <c r="AKS23" s="91"/>
      <c r="AKT23" s="91"/>
      <c r="AKU23" s="91"/>
      <c r="AKV23" s="91"/>
      <c r="AKW23" s="91"/>
      <c r="AKX23" s="91"/>
      <c r="AKY23" s="91"/>
      <c r="AKZ23" s="91"/>
      <c r="ALA23" s="91"/>
      <c r="ALB23" s="91"/>
      <c r="ALC23" s="91"/>
      <c r="ALD23" s="91"/>
      <c r="ALE23" s="91"/>
      <c r="ALF23" s="91"/>
      <c r="ALG23" s="91"/>
      <c r="ALH23" s="91"/>
      <c r="ALI23" s="91"/>
      <c r="ALJ23" s="91"/>
      <c r="ALK23" s="91"/>
      <c r="ALL23" s="91"/>
      <c r="ALM23" s="91"/>
      <c r="ALN23" s="91"/>
      <c r="ALO23" s="91"/>
      <c r="ALP23" s="91"/>
      <c r="ALQ23" s="91"/>
      <c r="ALR23" s="91"/>
      <c r="ALS23" s="91"/>
      <c r="ALT23" s="91"/>
      <c r="ALU23" s="91"/>
      <c r="ALV23" s="91"/>
      <c r="ALW23" s="91"/>
      <c r="ALX23" s="91"/>
      <c r="ALY23" s="91"/>
      <c r="ALZ23" s="91"/>
      <c r="AMA23" s="91"/>
      <c r="AMB23" s="91"/>
      <c r="AMC23" s="91"/>
      <c r="AMD23" s="91"/>
      <c r="AME23" s="91"/>
      <c r="AMF23" s="91"/>
      <c r="AMG23" s="91"/>
      <c r="AMH23" s="91"/>
      <c r="AMI23" s="91"/>
      <c r="AMJ23" s="91"/>
      <c r="AMK23" s="91"/>
      <c r="AML23" s="91"/>
      <c r="AMM23" s="91"/>
      <c r="AMN23" s="91"/>
      <c r="AMO23" s="91"/>
      <c r="AMP23" s="91"/>
      <c r="AMQ23" s="91"/>
      <c r="AMR23" s="91"/>
      <c r="AMS23" s="91"/>
      <c r="AMT23" s="91"/>
      <c r="AMU23" s="91"/>
      <c r="AMV23" s="91"/>
      <c r="AMW23" s="91"/>
      <c r="AMX23" s="91"/>
      <c r="AMY23" s="91"/>
      <c r="AMZ23" s="91"/>
      <c r="ANA23" s="91"/>
      <c r="ANB23" s="91"/>
      <c r="ANC23" s="91"/>
      <c r="AND23" s="91"/>
      <c r="ANE23" s="91"/>
      <c r="ANF23" s="91"/>
      <c r="ANG23" s="91"/>
      <c r="ANH23" s="91"/>
      <c r="ANI23" s="91"/>
      <c r="ANJ23" s="91"/>
      <c r="ANK23" s="91"/>
      <c r="ANL23" s="91"/>
      <c r="ANM23" s="91"/>
      <c r="ANN23" s="91"/>
      <c r="ANO23" s="91"/>
      <c r="ANP23" s="91"/>
      <c r="ANQ23" s="91"/>
      <c r="ANR23" s="91"/>
      <c r="ANS23" s="91"/>
      <c r="ANT23" s="91"/>
      <c r="ANU23" s="91"/>
      <c r="ANV23" s="91"/>
      <c r="ANW23" s="91"/>
      <c r="ANX23" s="91"/>
      <c r="ANY23" s="91"/>
      <c r="ANZ23" s="91"/>
      <c r="AOA23" s="91"/>
      <c r="AOB23" s="91"/>
      <c r="AOC23" s="91"/>
      <c r="AOD23" s="91"/>
      <c r="AOE23" s="91"/>
      <c r="AOF23" s="91"/>
      <c r="AOG23" s="91"/>
      <c r="AOH23" s="91"/>
      <c r="AOI23" s="91"/>
      <c r="AOJ23" s="91"/>
      <c r="AOK23" s="91"/>
      <c r="AOL23" s="91"/>
      <c r="AOM23" s="91"/>
      <c r="AON23" s="91"/>
      <c r="AOO23" s="91"/>
      <c r="AOP23" s="91"/>
      <c r="AOQ23" s="91"/>
      <c r="AOR23" s="91"/>
      <c r="AOS23" s="91"/>
      <c r="AOT23" s="91"/>
      <c r="AOU23" s="91"/>
      <c r="AOV23" s="91"/>
      <c r="AOW23" s="91"/>
      <c r="AOX23" s="91"/>
      <c r="AOY23" s="91"/>
      <c r="AOZ23" s="91"/>
      <c r="APA23" s="91"/>
      <c r="APB23" s="91"/>
      <c r="APC23" s="91"/>
      <c r="APD23" s="91"/>
      <c r="APE23" s="91"/>
      <c r="APF23" s="91"/>
      <c r="APG23" s="91"/>
      <c r="APH23" s="91"/>
      <c r="API23" s="91"/>
      <c r="APJ23" s="91"/>
      <c r="APK23" s="91"/>
      <c r="APL23" s="91"/>
      <c r="APM23" s="91"/>
      <c r="APN23" s="91"/>
      <c r="APO23" s="91"/>
      <c r="APP23" s="91"/>
      <c r="APQ23" s="91"/>
      <c r="APR23" s="91"/>
      <c r="APS23" s="91"/>
      <c r="APT23" s="91"/>
      <c r="APU23" s="91"/>
      <c r="APV23" s="91"/>
      <c r="APW23" s="91"/>
      <c r="APX23" s="91"/>
      <c r="APY23" s="91"/>
      <c r="APZ23" s="91"/>
      <c r="AQA23" s="91"/>
      <c r="AQB23" s="91"/>
      <c r="AQC23" s="91"/>
      <c r="AQD23" s="91"/>
      <c r="AQE23" s="91"/>
      <c r="AQF23" s="91"/>
      <c r="AQG23" s="91"/>
      <c r="AQH23" s="91"/>
      <c r="AQI23" s="91"/>
      <c r="AQJ23" s="91"/>
      <c r="AQK23" s="91"/>
      <c r="AQL23" s="91"/>
      <c r="AQM23" s="91"/>
      <c r="AQN23" s="91"/>
      <c r="AQO23" s="91"/>
      <c r="AQP23" s="91"/>
      <c r="AQQ23" s="91"/>
      <c r="AQR23" s="91"/>
      <c r="AQS23" s="91"/>
      <c r="AQT23" s="91"/>
      <c r="AQU23" s="91"/>
      <c r="AQV23" s="91"/>
      <c r="AQW23" s="91"/>
      <c r="AQX23" s="91"/>
      <c r="AQY23" s="91"/>
      <c r="AQZ23" s="91"/>
      <c r="ARA23" s="91"/>
      <c r="ARB23" s="91"/>
      <c r="ARC23" s="91"/>
      <c r="ARD23" s="91"/>
      <c r="ARE23" s="91"/>
      <c r="ARF23" s="91"/>
      <c r="ARG23" s="91"/>
      <c r="ARH23" s="91"/>
      <c r="ARI23" s="91"/>
      <c r="ARJ23" s="91"/>
      <c r="ARK23" s="91"/>
      <c r="ARL23" s="91"/>
      <c r="ARM23" s="91"/>
      <c r="ARN23" s="91"/>
      <c r="ARO23" s="91"/>
      <c r="ARP23" s="91"/>
      <c r="ARQ23" s="91"/>
      <c r="ARR23" s="91"/>
      <c r="ARS23" s="91"/>
      <c r="ART23" s="91"/>
      <c r="ARU23" s="91"/>
      <c r="ARV23" s="91"/>
      <c r="ARW23" s="91"/>
      <c r="ARX23" s="91"/>
      <c r="ARY23" s="91"/>
      <c r="ARZ23" s="91"/>
      <c r="ASA23" s="91"/>
      <c r="ASB23" s="91"/>
      <c r="ASC23" s="91"/>
      <c r="ASD23" s="91"/>
      <c r="ASE23" s="91"/>
      <c r="ASF23" s="91"/>
      <c r="ASG23" s="91"/>
      <c r="ASH23" s="91"/>
      <c r="ASI23" s="91"/>
      <c r="ASJ23" s="91"/>
      <c r="ASK23" s="91"/>
      <c r="ASL23" s="91"/>
      <c r="ASM23" s="91"/>
      <c r="ASN23" s="91"/>
      <c r="ASO23" s="91"/>
      <c r="ASP23" s="91"/>
      <c r="ASQ23" s="91"/>
      <c r="ASR23" s="91"/>
    </row>
    <row r="24" spans="1:1188" ht="6" customHeight="1" x14ac:dyDescent="0.25">
      <c r="A24" s="129">
        <v>19</v>
      </c>
      <c r="B24" s="130">
        <v>5.22</v>
      </c>
      <c r="C24" s="123">
        <f>IF(ROW()-$B$4&lt;$B$112,2,3)</f>
        <v>3</v>
      </c>
      <c r="D24" s="129">
        <v>19</v>
      </c>
      <c r="E24" s="91">
        <v>0</v>
      </c>
      <c r="F24" s="92">
        <v>2.2002721999999999E-7</v>
      </c>
      <c r="G24" s="92">
        <v>4.9923424000000001E-6</v>
      </c>
      <c r="H24" s="92">
        <v>9.0802299999999996E-5</v>
      </c>
      <c r="I24" s="92">
        <v>1.5579661000000001E-3</v>
      </c>
      <c r="J24" s="92">
        <v>2.6118777999999999E-2</v>
      </c>
      <c r="K24" s="92">
        <v>0.119375646</v>
      </c>
      <c r="L24" s="92">
        <v>0.27060606999999998</v>
      </c>
      <c r="M24" s="92">
        <v>0.38736448000000001</v>
      </c>
      <c r="N24" s="92">
        <v>0.39490828</v>
      </c>
      <c r="O24" s="92">
        <v>0.28968450000000001</v>
      </c>
      <c r="P24" s="92">
        <v>0.13549069</v>
      </c>
      <c r="Q24" s="92">
        <v>3.4587868000000001E-2</v>
      </c>
      <c r="R24" s="92">
        <v>2.2611827999999999E-3</v>
      </c>
      <c r="S24" s="92">
        <v>1.4307367E-4</v>
      </c>
      <c r="T24" s="92">
        <v>8.8760139999999993E-6</v>
      </c>
      <c r="U24" s="92">
        <v>5.4375679999999998E-7</v>
      </c>
      <c r="V24" s="92">
        <v>3.3031575999999998E-8</v>
      </c>
      <c r="W24" s="92">
        <v>1.9947574999999999E-9</v>
      </c>
      <c r="X24" s="92">
        <v>1.1994154000000001E-10</v>
      </c>
      <c r="Y24" s="92">
        <v>7.1878069999999997E-12</v>
      </c>
      <c r="Z24" s="93">
        <v>4.2957567000000001E-13</v>
      </c>
      <c r="AA24" s="93">
        <v>2.5613289999999999E-14</v>
      </c>
      <c r="AB24" s="93">
        <v>1.5239552000000001E-15</v>
      </c>
      <c r="AC24" s="93">
        <v>9.0492699999999999E-17</v>
      </c>
      <c r="AD24" s="93">
        <v>5.3630545000000002E-18</v>
      </c>
      <c r="AE24" s="93">
        <v>3.1722670000000001E-19</v>
      </c>
      <c r="AF24" s="93">
        <v>1.8727268999999999E-20</v>
      </c>
      <c r="AG24" s="93">
        <v>1.1033275999999999E-21</v>
      </c>
      <c r="AH24" s="93">
        <v>6.4868320000000003E-23</v>
      </c>
      <c r="AI24" s="93">
        <v>3.8056475999999997E-24</v>
      </c>
      <c r="AJ24" s="93">
        <v>2.2277185E-25</v>
      </c>
      <c r="AK24" s="93">
        <v>1.301055E-26</v>
      </c>
      <c r="AL24" s="93">
        <v>7.5806020000000001E-28</v>
      </c>
      <c r="AM24" s="93">
        <v>4.4061084999999998E-29</v>
      </c>
      <c r="AN24" s="93">
        <v>2.5546022E-30</v>
      </c>
      <c r="AO24" s="93">
        <v>1.4773528E-31</v>
      </c>
      <c r="AP24" s="93">
        <v>8.5215134000000004E-33</v>
      </c>
      <c r="AQ24" s="93">
        <v>4.9049319999999998E-34</v>
      </c>
      <c r="AR24" s="93">
        <v>1.8558502E-35</v>
      </c>
      <c r="AS24" s="94">
        <v>0</v>
      </c>
      <c r="AT24" s="94">
        <v>2.2002243000000001E-7</v>
      </c>
      <c r="AU24" s="94">
        <v>4.9922439999999998E-6</v>
      </c>
      <c r="AV24" s="94">
        <v>9.0800700000000006E-5</v>
      </c>
      <c r="AW24" s="94">
        <v>1.5579420999999999E-3</v>
      </c>
      <c r="AX24" s="94">
        <v>2.6118437000000001E-2</v>
      </c>
      <c r="AY24" s="94">
        <v>0.11937471500000001</v>
      </c>
      <c r="AZ24" s="94">
        <v>0.27060455</v>
      </c>
      <c r="BA24" s="94">
        <v>0.38736300000000001</v>
      </c>
      <c r="BB24" s="94">
        <v>0.39490681999999999</v>
      </c>
      <c r="BC24" s="94">
        <v>0.28968367</v>
      </c>
      <c r="BD24" s="94">
        <v>0.13549036</v>
      </c>
      <c r="BE24" s="94">
        <v>3.4587807999999998E-2</v>
      </c>
      <c r="BF24" s="94">
        <v>2.2611783000000001E-3</v>
      </c>
      <c r="BG24" s="94">
        <v>1.4307341000000001E-4</v>
      </c>
      <c r="BH24" s="94">
        <v>8.8759980000000006E-6</v>
      </c>
      <c r="BI24" s="94">
        <v>5.4375596E-7</v>
      </c>
      <c r="BJ24" s="94">
        <v>3.303152E-8</v>
      </c>
      <c r="BK24" s="94">
        <v>1.9947544000000001E-9</v>
      </c>
      <c r="BL24" s="94">
        <v>1.1994133000000001E-10</v>
      </c>
      <c r="BM24" s="94">
        <v>7.1877945999999998E-12</v>
      </c>
      <c r="BN24" s="94">
        <v>4.2957486000000001E-13</v>
      </c>
      <c r="BO24" s="94">
        <v>2.5613245E-14</v>
      </c>
      <c r="BP24" s="94">
        <v>1.5239526E-15</v>
      </c>
      <c r="BQ24" s="94">
        <v>9.0492530000000005E-17</v>
      </c>
      <c r="BR24" s="94">
        <v>5.3630416000000001E-18</v>
      </c>
      <c r="BS24" s="94">
        <v>3.1722590000000002E-19</v>
      </c>
      <c r="BT24" s="94">
        <v>1.8727215999999999E-20</v>
      </c>
      <c r="BU24" s="94">
        <v>1.1033246999999999E-21</v>
      </c>
      <c r="BV24" s="94">
        <v>6.4868160000000001E-23</v>
      </c>
      <c r="BW24" s="94">
        <v>3.8056389999999998E-24</v>
      </c>
      <c r="BX24" s="94">
        <v>2.2277129000000002E-25</v>
      </c>
      <c r="BY24" s="94">
        <v>1.3010523999999999E-26</v>
      </c>
      <c r="BZ24" s="94">
        <v>7.5805907000000002E-28</v>
      </c>
      <c r="CA24" s="94">
        <v>4.4061045999999998E-29</v>
      </c>
      <c r="CB24" s="94">
        <v>2.5545992E-30</v>
      </c>
      <c r="CC24" s="94">
        <v>1.4773486E-31</v>
      </c>
      <c r="CD24" s="94">
        <v>8.521478E-33</v>
      </c>
      <c r="CE24" s="94">
        <v>4.9048085E-34</v>
      </c>
      <c r="CF24" s="94">
        <v>1.8555435000000001E-35</v>
      </c>
      <c r="CG24" s="94">
        <v>0</v>
      </c>
      <c r="CH24" s="94">
        <v>2.2002456999999999E-7</v>
      </c>
      <c r="CI24" s="94">
        <v>4.9922859999999997E-6</v>
      </c>
      <c r="CJ24" s="94">
        <v>9.0801359999999998E-5</v>
      </c>
      <c r="CK24" s="94">
        <v>1.5579515999999999E-3</v>
      </c>
      <c r="CL24" s="94">
        <v>2.6118562000000001E-2</v>
      </c>
      <c r="CM24" s="94">
        <v>0.11937509</v>
      </c>
      <c r="CN24" s="94">
        <v>0.27060503000000002</v>
      </c>
      <c r="CO24" s="94">
        <v>0.38736327999999998</v>
      </c>
      <c r="CP24" s="94">
        <v>0.39490705999999998</v>
      </c>
      <c r="CQ24" s="94">
        <v>0.28968379999999999</v>
      </c>
      <c r="CR24" s="94">
        <v>0.13549038999999999</v>
      </c>
      <c r="CS24" s="94">
        <v>3.4587809999999997E-2</v>
      </c>
      <c r="CT24" s="94">
        <v>2.2611786000000002E-3</v>
      </c>
      <c r="CU24" s="94">
        <v>1.4307343000000001E-4</v>
      </c>
      <c r="CV24" s="94">
        <v>8.8760010000000005E-6</v>
      </c>
      <c r="CW24" s="94">
        <v>5.4375612999999998E-7</v>
      </c>
      <c r="CX24" s="94">
        <v>3.3031533000000001E-8</v>
      </c>
      <c r="CY24" s="94">
        <v>1.9947549999999999E-9</v>
      </c>
      <c r="CZ24" s="94">
        <v>1.1994138999999999E-10</v>
      </c>
      <c r="DA24" s="94">
        <v>7.187799E-12</v>
      </c>
      <c r="DB24" s="94">
        <v>4.2957510000000002E-13</v>
      </c>
      <c r="DC24" s="94">
        <v>2.5613258000000001E-14</v>
      </c>
      <c r="DD24" s="94">
        <v>1.5239538999999999E-15</v>
      </c>
      <c r="DE24" s="94">
        <v>9.0492629999999999E-17</v>
      </c>
      <c r="DF24" s="94">
        <v>5.3630489999999999E-18</v>
      </c>
      <c r="DG24" s="94">
        <v>3.1722643000000002E-19</v>
      </c>
      <c r="DH24" s="94">
        <v>1.8727248000000001E-20</v>
      </c>
      <c r="DI24" s="94">
        <v>1.1033269E-21</v>
      </c>
      <c r="DJ24" s="94">
        <v>6.4868320000000003E-23</v>
      </c>
      <c r="DK24" s="94">
        <v>3.8056489999999999E-24</v>
      </c>
      <c r="DL24" s="94">
        <v>2.2277180000000001E-25</v>
      </c>
      <c r="DM24" s="94">
        <v>1.301054E-26</v>
      </c>
      <c r="DN24" s="94">
        <v>7.5805930000000004E-28</v>
      </c>
      <c r="DO24" s="94">
        <v>4.4061064E-29</v>
      </c>
      <c r="DP24" s="94">
        <v>2.5546056000000002E-30</v>
      </c>
      <c r="DQ24" s="94">
        <v>1.4773547000000001E-31</v>
      </c>
      <c r="DR24" s="94">
        <v>8.5214949999999996E-33</v>
      </c>
      <c r="DS24" s="94">
        <v>4.9048125999999997E-34</v>
      </c>
      <c r="DT24" s="94">
        <v>1.8555437E-35</v>
      </c>
      <c r="DU24" s="94">
        <v>0</v>
      </c>
      <c r="DV24" s="94">
        <v>2.2002499E-7</v>
      </c>
      <c r="DW24" s="94">
        <v>4.9922939999999999E-6</v>
      </c>
      <c r="DX24" s="94">
        <v>9.0801480000000007E-5</v>
      </c>
      <c r="DY24" s="94">
        <v>1.5579538E-3</v>
      </c>
      <c r="DZ24" s="94">
        <v>2.6118595000000001E-2</v>
      </c>
      <c r="EA24" s="94">
        <v>0.11937517</v>
      </c>
      <c r="EB24" s="94">
        <v>0.27060527000000001</v>
      </c>
      <c r="EC24" s="94">
        <v>0.38736352000000002</v>
      </c>
      <c r="ED24" s="94">
        <v>0.39490730000000002</v>
      </c>
      <c r="EE24" s="94">
        <v>0.28968389999999999</v>
      </c>
      <c r="EF24" s="94">
        <v>0.13549042</v>
      </c>
      <c r="EG24" s="94">
        <v>3.4587809999999997E-2</v>
      </c>
      <c r="EH24" s="94">
        <v>2.2611793E-3</v>
      </c>
      <c r="EI24" s="94">
        <v>1.430735E-4</v>
      </c>
      <c r="EJ24" s="94">
        <v>8.8760040000000003E-6</v>
      </c>
      <c r="EK24" s="94">
        <v>5.4375635999999997E-7</v>
      </c>
      <c r="EL24" s="94">
        <v>3.3031557999999999E-8</v>
      </c>
      <c r="EM24" s="94">
        <v>1.9947572000000002E-9</v>
      </c>
      <c r="EN24" s="94">
        <v>1.1994156E-10</v>
      </c>
      <c r="EO24" s="94">
        <v>7.1878069999999997E-12</v>
      </c>
      <c r="EP24" s="94">
        <v>4.2957556000000002E-13</v>
      </c>
      <c r="EQ24" s="94">
        <v>2.5613289999999999E-14</v>
      </c>
      <c r="ER24" s="94">
        <v>1.5239556E-15</v>
      </c>
      <c r="ES24" s="94">
        <v>9.0492730000000006E-17</v>
      </c>
      <c r="ET24" s="94">
        <v>5.3630536000000004E-18</v>
      </c>
      <c r="EU24" s="94">
        <v>3.1722668999999998E-19</v>
      </c>
      <c r="EV24" s="94">
        <v>1.8727250999999999E-20</v>
      </c>
      <c r="EW24" s="94">
        <v>1.1033265E-21</v>
      </c>
      <c r="EX24" s="94">
        <v>6.4868239999999996E-23</v>
      </c>
      <c r="EY24" s="94">
        <v>3.805643E-24</v>
      </c>
      <c r="EZ24" s="94">
        <v>2.227715E-25</v>
      </c>
      <c r="FA24" s="94">
        <v>1.3010523999999999E-26</v>
      </c>
      <c r="FB24" s="94">
        <v>7.5805844999999998E-28</v>
      </c>
      <c r="FC24" s="94">
        <v>4.4061040000000001E-29</v>
      </c>
      <c r="FD24" s="94">
        <v>2.5546082000000001E-30</v>
      </c>
      <c r="FE24" s="94">
        <v>1.4773531E-31</v>
      </c>
      <c r="FF24" s="94">
        <v>8.5215030000000005E-33</v>
      </c>
      <c r="FG24" s="94">
        <v>4.9048100000000002E-34</v>
      </c>
      <c r="FH24" s="94">
        <v>1.8555431E-35</v>
      </c>
      <c r="FI24" s="94">
        <v>0</v>
      </c>
      <c r="FJ24" s="94">
        <v>2.2002483999999999E-7</v>
      </c>
      <c r="FK24" s="94">
        <v>4.992291E-6</v>
      </c>
      <c r="FL24" s="94">
        <v>9.0801426000000006E-5</v>
      </c>
      <c r="FM24" s="94">
        <v>1.5579525E-3</v>
      </c>
      <c r="FN24" s="94">
        <v>2.6118577E-2</v>
      </c>
      <c r="FO24" s="94">
        <v>0.11937519000000001</v>
      </c>
      <c r="FP24" s="94">
        <v>0.27060527000000001</v>
      </c>
      <c r="FQ24" s="94">
        <v>0.38736357999999999</v>
      </c>
      <c r="FR24" s="94">
        <v>0.39490735999999999</v>
      </c>
      <c r="FS24" s="94">
        <v>0.28968397000000001</v>
      </c>
      <c r="FT24" s="94">
        <v>0.13549038999999999</v>
      </c>
      <c r="FU24" s="94">
        <v>3.4587763000000001E-2</v>
      </c>
      <c r="FV24" s="94">
        <v>2.2611752999999999E-3</v>
      </c>
      <c r="FW24" s="94">
        <v>1.4307320999999999E-4</v>
      </c>
      <c r="FX24" s="94">
        <v>8.8759859999999994E-6</v>
      </c>
      <c r="FY24" s="94">
        <v>5.4375515999999996E-7</v>
      </c>
      <c r="FZ24" s="94">
        <v>3.3031487E-8</v>
      </c>
      <c r="GA24" s="94">
        <v>1.9947528E-9</v>
      </c>
      <c r="GB24" s="94">
        <v>1.1994129000000001E-10</v>
      </c>
      <c r="GC24" s="94">
        <v>7.1877932999999999E-12</v>
      </c>
      <c r="GD24" s="94">
        <v>4.2957472000000001E-13</v>
      </c>
      <c r="GE24" s="94">
        <v>2.5613233999999999E-14</v>
      </c>
      <c r="GF24" s="94">
        <v>1.5239516999999999E-15</v>
      </c>
      <c r="GG24" s="94">
        <v>9.049249E-17</v>
      </c>
      <c r="GH24" s="94">
        <v>5.3630383000000003E-18</v>
      </c>
      <c r="GI24" s="94">
        <v>3.1722570000000002E-19</v>
      </c>
      <c r="GJ24" s="94">
        <v>1.8727191000000001E-20</v>
      </c>
      <c r="GK24" s="94">
        <v>1.1033229000000001E-21</v>
      </c>
      <c r="GL24" s="94">
        <v>6.4868050000000005E-23</v>
      </c>
      <c r="GM24" s="94">
        <v>3.8056341999999997E-24</v>
      </c>
      <c r="GN24" s="94">
        <v>2.2277134000000001E-25</v>
      </c>
      <c r="GO24" s="94">
        <v>1.3010548999999999E-26</v>
      </c>
      <c r="GP24" s="94">
        <v>7.5806099999999997E-28</v>
      </c>
      <c r="GQ24" s="94">
        <v>4.4061045999999998E-29</v>
      </c>
      <c r="GR24" s="94">
        <v>2.5545966999999999E-30</v>
      </c>
      <c r="GS24" s="94">
        <v>1.4773522E-31</v>
      </c>
      <c r="GT24" s="94">
        <v>8.5214880000000005E-33</v>
      </c>
      <c r="GU24" s="94">
        <v>4.9048025000000002E-34</v>
      </c>
      <c r="GV24" s="94">
        <v>1.8555401999999999E-35</v>
      </c>
      <c r="GW24" s="94">
        <v>0</v>
      </c>
      <c r="GX24" s="94">
        <v>2.2002442E-7</v>
      </c>
      <c r="GY24" s="94">
        <v>4.9922780000000003E-6</v>
      </c>
      <c r="GZ24" s="94">
        <v>9.0801186000000002E-5</v>
      </c>
      <c r="HA24" s="94">
        <v>1.5579490999999999E-3</v>
      </c>
      <c r="HB24" s="94">
        <v>2.6118530000000001E-2</v>
      </c>
      <c r="HC24" s="94">
        <v>0.11937517</v>
      </c>
      <c r="HD24" s="94">
        <v>0.27060529999999999</v>
      </c>
      <c r="HE24" s="94">
        <v>0.38736355</v>
      </c>
      <c r="HF24" s="94">
        <v>0.39490723999999999</v>
      </c>
      <c r="HG24" s="94">
        <v>0.28968369999999999</v>
      </c>
      <c r="HH24" s="94">
        <v>0.13549027</v>
      </c>
      <c r="HI24" s="94">
        <v>3.4587733000000002E-2</v>
      </c>
      <c r="HJ24" s="94">
        <v>2.2611734000000001E-3</v>
      </c>
      <c r="HK24" s="94">
        <v>1.4307305000000001E-4</v>
      </c>
      <c r="HL24" s="94">
        <v>8.8759739999999999E-6</v>
      </c>
      <c r="HM24" s="94">
        <v>5.4375430000000002E-7</v>
      </c>
      <c r="HN24" s="94">
        <v>3.3031420000000001E-8</v>
      </c>
      <c r="HO24" s="94">
        <v>1.9947490000000001E-9</v>
      </c>
      <c r="HP24" s="94">
        <v>1.1994102999999999E-10</v>
      </c>
      <c r="HQ24" s="94">
        <v>7.1877773000000004E-12</v>
      </c>
      <c r="HR24" s="94">
        <v>4.2957370000000002E-13</v>
      </c>
      <c r="HS24" s="94">
        <v>2.5613162999999999E-14</v>
      </c>
      <c r="HT24" s="94">
        <v>1.5239478E-15</v>
      </c>
      <c r="HU24" s="94">
        <v>9.0492229999999998E-17</v>
      </c>
      <c r="HV24" s="94">
        <v>5.3630247000000003E-18</v>
      </c>
      <c r="HW24" s="94">
        <v>3.1722489999999998E-19</v>
      </c>
      <c r="HX24" s="94">
        <v>1.8727154000000001E-20</v>
      </c>
      <c r="HY24" s="94">
        <v>1.1033216000000001E-21</v>
      </c>
      <c r="HZ24" s="94">
        <v>6.4868025999999999E-23</v>
      </c>
      <c r="IA24" s="94">
        <v>3.8056325999999999E-24</v>
      </c>
      <c r="IB24" s="94">
        <v>2.2277089999999999E-25</v>
      </c>
      <c r="IC24" s="94">
        <v>1.3010500999999999E-26</v>
      </c>
      <c r="ID24" s="94">
        <v>7.580587E-28</v>
      </c>
      <c r="IE24" s="94">
        <v>4.4061025E-29</v>
      </c>
      <c r="IF24" s="94">
        <v>2.5545973000000001E-30</v>
      </c>
      <c r="IG24" s="94">
        <v>1.4773526000000001E-31</v>
      </c>
      <c r="IH24" s="94">
        <v>8.521478E-33</v>
      </c>
      <c r="II24" s="94">
        <v>4.9047989999999998E-34</v>
      </c>
      <c r="IJ24" s="94">
        <v>1.8555388E-35</v>
      </c>
      <c r="IK24" s="94">
        <v>0</v>
      </c>
      <c r="IL24" s="94">
        <v>2.2002374E-7</v>
      </c>
      <c r="IM24" s="94">
        <v>4.9922632999999999E-6</v>
      </c>
      <c r="IN24" s="94">
        <v>9.0800945999999999E-5</v>
      </c>
      <c r="IO24" s="94">
        <v>1.5579449E-3</v>
      </c>
      <c r="IP24" s="94">
        <v>2.6118472E-2</v>
      </c>
      <c r="IQ24" s="94">
        <v>0.11937502999999999</v>
      </c>
      <c r="IR24" s="94">
        <v>0.27060511999999998</v>
      </c>
      <c r="IS24" s="94">
        <v>0.38736345999999999</v>
      </c>
      <c r="IT24" s="94">
        <v>0.39490705999999998</v>
      </c>
      <c r="IU24" s="94">
        <v>0.28968349999999998</v>
      </c>
      <c r="IV24" s="94">
        <v>0.13549016</v>
      </c>
      <c r="IW24" s="94">
        <v>3.4587677999999997E-2</v>
      </c>
      <c r="IX24" s="94">
        <v>2.2611693E-3</v>
      </c>
      <c r="IY24" s="94">
        <v>1.4307278999999999E-4</v>
      </c>
      <c r="IZ24" s="94">
        <v>8.8759570000000001E-6</v>
      </c>
      <c r="JA24" s="94">
        <v>5.4375320000000005E-7</v>
      </c>
      <c r="JB24" s="94">
        <v>3.3031360000000002E-8</v>
      </c>
      <c r="JC24" s="94">
        <v>1.9947448E-9</v>
      </c>
      <c r="JD24" s="94">
        <v>1.1994078000000001E-10</v>
      </c>
      <c r="JE24" s="94">
        <v>7.1877617000000002E-12</v>
      </c>
      <c r="JF24" s="94">
        <v>4.2957283000000001E-13</v>
      </c>
      <c r="JG24" s="94">
        <v>2.5613123E-14</v>
      </c>
      <c r="JH24" s="94">
        <v>1.5239454000000001E-15</v>
      </c>
      <c r="JI24" s="94">
        <v>9.0492135999999997E-17</v>
      </c>
      <c r="JJ24" s="94">
        <v>5.3630204999999999E-18</v>
      </c>
      <c r="JK24" s="94">
        <v>3.1722474999999999E-19</v>
      </c>
      <c r="JL24" s="94">
        <v>1.8727146E-20</v>
      </c>
      <c r="JM24" s="94">
        <v>1.1033213000000001E-21</v>
      </c>
      <c r="JN24" s="94">
        <v>6.4868050000000005E-23</v>
      </c>
      <c r="JO24" s="94">
        <v>3.805637E-24</v>
      </c>
      <c r="JP24" s="94">
        <v>2.2277106999999999E-25</v>
      </c>
      <c r="JQ24" s="94">
        <v>1.3010484E-26</v>
      </c>
      <c r="JR24" s="94">
        <v>7.580561E-28</v>
      </c>
      <c r="JS24" s="94">
        <v>4.4060938000000001E-29</v>
      </c>
      <c r="JT24" s="94">
        <v>2.5545992E-30</v>
      </c>
      <c r="JU24" s="94">
        <v>1.4773517E-31</v>
      </c>
      <c r="JV24" s="94">
        <v>8.521469E-33</v>
      </c>
      <c r="JW24" s="94">
        <v>4.904793E-34</v>
      </c>
      <c r="JX24" s="94">
        <v>1.8555362E-35</v>
      </c>
      <c r="JY24" s="94">
        <v>0</v>
      </c>
      <c r="JZ24" s="94">
        <v>2.2002385E-7</v>
      </c>
      <c r="KA24" s="94">
        <v>4.9922640000000003E-6</v>
      </c>
      <c r="KB24" s="94">
        <v>9.0800939999999996E-5</v>
      </c>
      <c r="KC24" s="94">
        <v>1.5579452000000001E-3</v>
      </c>
      <c r="KD24" s="94">
        <v>2.6118470000000001E-2</v>
      </c>
      <c r="KE24" s="94">
        <v>0.11937493</v>
      </c>
      <c r="KF24" s="94">
        <v>0.27060494000000002</v>
      </c>
      <c r="KG24" s="94">
        <v>0.38736325999999999</v>
      </c>
      <c r="KH24" s="94">
        <v>0.39490690000000001</v>
      </c>
      <c r="KI24" s="94">
        <v>0.28968346</v>
      </c>
      <c r="KJ24" s="94">
        <v>0.13549004000000001</v>
      </c>
      <c r="KK24" s="94">
        <v>3.4587630000000001E-2</v>
      </c>
      <c r="KL24" s="94">
        <v>2.2611649999999999E-3</v>
      </c>
      <c r="KM24" s="94">
        <v>1.4307250000000001E-4</v>
      </c>
      <c r="KN24" s="94">
        <v>8.8759389999999992E-6</v>
      </c>
      <c r="KO24" s="94">
        <v>5.4375203999999997E-7</v>
      </c>
      <c r="KP24" s="94">
        <v>3.3031287999999999E-8</v>
      </c>
      <c r="KQ24" s="94">
        <v>1.9947405999999999E-9</v>
      </c>
      <c r="KR24" s="94">
        <v>1.1994055999999999E-10</v>
      </c>
      <c r="KS24" s="94">
        <v>7.1877504000000002E-12</v>
      </c>
      <c r="KT24" s="94">
        <v>4.2957217999999999E-13</v>
      </c>
      <c r="KU24" s="94">
        <v>2.5613087E-14</v>
      </c>
      <c r="KV24" s="94">
        <v>1.5239437E-15</v>
      </c>
      <c r="KW24" s="94">
        <v>9.0492070000000002E-17</v>
      </c>
      <c r="KX24" s="94">
        <v>5.3630189999999999E-18</v>
      </c>
      <c r="KY24" s="94">
        <v>3.1722485000000002E-19</v>
      </c>
      <c r="KZ24" s="94">
        <v>1.8727153000000001E-20</v>
      </c>
      <c r="LA24" s="94">
        <v>1.1033207000000001E-21</v>
      </c>
      <c r="LB24" s="94">
        <v>6.4867957000000004E-23</v>
      </c>
      <c r="LC24" s="94">
        <v>3.8056315000000002E-24</v>
      </c>
      <c r="LD24" s="94">
        <v>2.2277099999999998E-25</v>
      </c>
      <c r="LE24" s="94">
        <v>1.3010489999999999E-26</v>
      </c>
      <c r="LF24" s="94">
        <v>7.5805589999999999E-28</v>
      </c>
      <c r="LG24" s="94">
        <v>4.4060895999999999E-29</v>
      </c>
      <c r="LH24" s="94">
        <v>2.5545977000000001E-30</v>
      </c>
      <c r="LI24" s="94">
        <v>1.4773495E-31</v>
      </c>
      <c r="LJ24" s="94">
        <v>8.5214604999999996E-33</v>
      </c>
      <c r="LK24" s="94">
        <v>4.9047887000000003E-34</v>
      </c>
      <c r="LL24" s="94">
        <v>1.8555346000000001E-35</v>
      </c>
      <c r="LM24" s="94">
        <v>0</v>
      </c>
      <c r="LN24" s="94">
        <v>2.2002381999999999E-7</v>
      </c>
      <c r="LO24" s="94">
        <v>4.9922640000000003E-6</v>
      </c>
      <c r="LP24" s="94">
        <v>9.0800949999999997E-5</v>
      </c>
      <c r="LQ24" s="94">
        <v>1.5579452000000001E-3</v>
      </c>
      <c r="LR24" s="94">
        <v>2.6118466999999999E-2</v>
      </c>
      <c r="LS24" s="94">
        <v>0.11937489</v>
      </c>
      <c r="LT24" s="94">
        <v>0.27060482000000002</v>
      </c>
      <c r="LU24" s="94">
        <v>0.38736308000000003</v>
      </c>
      <c r="LV24" s="94">
        <v>0.39490672999999998</v>
      </c>
      <c r="LW24" s="94">
        <v>0.28968343000000002</v>
      </c>
      <c r="LX24" s="94">
        <v>0.13549006999999999</v>
      </c>
      <c r="LY24" s="94">
        <v>3.4587644000000001E-2</v>
      </c>
      <c r="LZ24" s="94">
        <v>2.2611658000000001E-3</v>
      </c>
      <c r="MA24" s="94">
        <v>1.4307255E-4</v>
      </c>
      <c r="MB24" s="94">
        <v>8.8759425000000004E-6</v>
      </c>
      <c r="MC24" s="94">
        <v>5.4375240000000001E-7</v>
      </c>
      <c r="MD24" s="94">
        <v>3.3031305999999998E-8</v>
      </c>
      <c r="ME24" s="94">
        <v>1.9947416999999998E-9</v>
      </c>
      <c r="MF24" s="94">
        <v>1.1994064000000001E-10</v>
      </c>
      <c r="MG24" s="94">
        <v>7.1877560000000002E-12</v>
      </c>
      <c r="MH24" s="94">
        <v>4.2957272000000002E-13</v>
      </c>
      <c r="MI24" s="94">
        <v>2.5613130999999999E-14</v>
      </c>
      <c r="MJ24" s="94">
        <v>1.5239461999999999E-15</v>
      </c>
      <c r="MK24" s="94">
        <v>9.0492219999999999E-17</v>
      </c>
      <c r="ML24" s="94">
        <v>5.3630276E-18</v>
      </c>
      <c r="MM24" s="94">
        <v>3.1722539999999998E-19</v>
      </c>
      <c r="MN24" s="94">
        <v>1.8727188000000001E-20</v>
      </c>
      <c r="MO24" s="94">
        <v>1.1033224E-21</v>
      </c>
      <c r="MP24" s="94">
        <v>6.4867975000000002E-23</v>
      </c>
      <c r="MQ24" s="94">
        <v>3.8056280000000001E-24</v>
      </c>
      <c r="MR24" s="94">
        <v>2.2277089999999999E-25</v>
      </c>
      <c r="MS24" s="94">
        <v>1.3010507E-26</v>
      </c>
      <c r="MT24" s="94">
        <v>7.5805790000000003E-28</v>
      </c>
      <c r="MU24" s="94">
        <v>4.4060997999999999E-29</v>
      </c>
      <c r="MV24" s="94">
        <v>2.5546010000000001E-30</v>
      </c>
      <c r="MW24" s="94">
        <v>1.4773502999999999E-31</v>
      </c>
      <c r="MX24" s="94">
        <v>8.521469E-33</v>
      </c>
      <c r="MY24" s="94">
        <v>4.9047933E-34</v>
      </c>
      <c r="MZ24" s="94">
        <v>1.8555366000000001E-35</v>
      </c>
      <c r="NA24" s="94">
        <v>0</v>
      </c>
      <c r="NB24" s="94">
        <v>2.2002334E-7</v>
      </c>
      <c r="NC24" s="94">
        <v>4.9922533E-6</v>
      </c>
      <c r="ND24" s="94">
        <v>9.08008E-5</v>
      </c>
      <c r="NE24" s="94">
        <v>1.5579426999999999E-3</v>
      </c>
      <c r="NF24" s="94">
        <v>2.6118431000000001E-2</v>
      </c>
      <c r="NG24" s="94">
        <v>0.119374864</v>
      </c>
      <c r="NH24" s="94">
        <v>0.27060482000000002</v>
      </c>
      <c r="NI24" s="94">
        <v>0.38736302</v>
      </c>
      <c r="NJ24" s="94">
        <v>0.39490681999999999</v>
      </c>
      <c r="NK24" s="94">
        <v>0.28968346</v>
      </c>
      <c r="NL24" s="94">
        <v>0.13549015</v>
      </c>
      <c r="NM24" s="94">
        <v>3.4587662999999998E-2</v>
      </c>
      <c r="NN24" s="94">
        <v>2.2611665E-3</v>
      </c>
      <c r="NO24" s="94">
        <v>1.4307255E-4</v>
      </c>
      <c r="NP24" s="94">
        <v>8.8759425000000004E-6</v>
      </c>
      <c r="NQ24" s="94">
        <v>5.4375250000000005E-7</v>
      </c>
      <c r="NR24" s="94">
        <v>3.3031327000000001E-8</v>
      </c>
      <c r="NS24" s="94">
        <v>1.9947437E-9</v>
      </c>
      <c r="NT24" s="94">
        <v>1.1994076999999999E-10</v>
      </c>
      <c r="NU24" s="94">
        <v>7.1877633999999996E-12</v>
      </c>
      <c r="NV24" s="94">
        <v>4.2957315000000001E-13</v>
      </c>
      <c r="NW24" s="94">
        <v>2.5613158E-14</v>
      </c>
      <c r="NX24" s="94">
        <v>1.5239483E-15</v>
      </c>
      <c r="NY24" s="94">
        <v>9.0492314999999995E-17</v>
      </c>
      <c r="NZ24" s="94">
        <v>5.3630317E-18</v>
      </c>
      <c r="OA24" s="94">
        <v>3.1722559999999999E-19</v>
      </c>
      <c r="OB24" s="94">
        <v>1.8727203E-20</v>
      </c>
      <c r="OC24" s="94">
        <v>1.1033236E-21</v>
      </c>
      <c r="OD24" s="94">
        <v>6.4868050000000005E-23</v>
      </c>
      <c r="OE24" s="94">
        <v>3.8056294999999998E-24</v>
      </c>
      <c r="OF24" s="94">
        <v>2.2277080000000001E-25</v>
      </c>
      <c r="OG24" s="94">
        <v>1.3010508999999999E-26</v>
      </c>
      <c r="OH24" s="94">
        <v>7.5805907000000002E-28</v>
      </c>
      <c r="OI24" s="94">
        <v>4.4061072999999999E-29</v>
      </c>
      <c r="OJ24" s="94">
        <v>2.554604E-30</v>
      </c>
      <c r="OK24" s="94">
        <v>1.4773514E-31</v>
      </c>
      <c r="OL24" s="94">
        <v>8.521478E-33</v>
      </c>
      <c r="OM24" s="94">
        <v>4.9047974999999996E-34</v>
      </c>
      <c r="ON24" s="94">
        <v>1.8555381999999999E-35</v>
      </c>
      <c r="OO24" s="94">
        <v>0</v>
      </c>
      <c r="OP24" s="94">
        <v>2.2002288E-7</v>
      </c>
      <c r="OQ24" s="94">
        <v>4.9922430000000004E-6</v>
      </c>
      <c r="OR24" s="94">
        <v>9.0800589999999999E-5</v>
      </c>
      <c r="OS24" s="94">
        <v>1.5579393E-3</v>
      </c>
      <c r="OT24" s="94">
        <v>2.6118377000000002E-2</v>
      </c>
      <c r="OU24" s="94">
        <v>0.11937475</v>
      </c>
      <c r="OV24" s="94">
        <v>0.27060473000000002</v>
      </c>
      <c r="OW24" s="94">
        <v>0.38736313999999999</v>
      </c>
      <c r="OX24" s="94">
        <v>0.39490693999999998</v>
      </c>
      <c r="OY24" s="94">
        <v>0.28968359999999999</v>
      </c>
      <c r="OZ24" s="94">
        <v>0.13549024000000001</v>
      </c>
      <c r="PA24" s="94">
        <v>3.4587699999999999E-2</v>
      </c>
      <c r="PB24" s="94">
        <v>2.2611699999999998E-3</v>
      </c>
      <c r="PC24" s="94">
        <v>1.4307278999999999E-4</v>
      </c>
      <c r="PD24" s="94">
        <v>8.8759590000000006E-6</v>
      </c>
      <c r="PE24" s="94">
        <v>5.4375363000000002E-7</v>
      </c>
      <c r="PF24" s="94">
        <v>3.3031387000000001E-8</v>
      </c>
      <c r="PG24" s="94">
        <v>1.9947472999999999E-9</v>
      </c>
      <c r="PH24" s="94">
        <v>1.1994098999999999E-10</v>
      </c>
      <c r="PI24" s="94">
        <v>7.1877770000000002E-12</v>
      </c>
      <c r="PJ24" s="94">
        <v>4.2957389999999999E-13</v>
      </c>
      <c r="PK24" s="94">
        <v>2.5613204000000001E-14</v>
      </c>
      <c r="PL24" s="94">
        <v>1.5239512E-15</v>
      </c>
      <c r="PM24" s="94">
        <v>9.0492494000000004E-17</v>
      </c>
      <c r="PN24" s="94">
        <v>5.3630409999999999E-18</v>
      </c>
      <c r="PO24" s="94">
        <v>3.1722590000000002E-19</v>
      </c>
      <c r="PP24" s="94">
        <v>1.8727216999999999E-20</v>
      </c>
      <c r="PQ24" s="94">
        <v>1.1033251000000001E-21</v>
      </c>
      <c r="PR24" s="94">
        <v>6.4868183999999995E-23</v>
      </c>
      <c r="PS24" s="94">
        <v>3.8056389999999998E-24</v>
      </c>
      <c r="PT24" s="94">
        <v>2.2277129999999998E-25</v>
      </c>
      <c r="PU24" s="94">
        <v>1.3010530000000001E-26</v>
      </c>
      <c r="PV24" s="94">
        <v>7.580601E-28</v>
      </c>
      <c r="PW24" s="94">
        <v>4.4061135999999998E-29</v>
      </c>
      <c r="PX24" s="94">
        <v>2.5546073000000001E-30</v>
      </c>
      <c r="PY24" s="94">
        <v>1.4773531E-31</v>
      </c>
      <c r="PZ24" s="94">
        <v>8.5214870000000001E-33</v>
      </c>
      <c r="QA24" s="94">
        <v>4.9048025000000002E-34</v>
      </c>
      <c r="QB24" s="94">
        <v>1.8555401E-35</v>
      </c>
      <c r="QC24" s="94">
        <v>0</v>
      </c>
      <c r="QD24" s="94">
        <v>2.2002246000000001E-7</v>
      </c>
      <c r="QE24" s="94">
        <v>4.992231E-6</v>
      </c>
      <c r="QF24" s="94">
        <v>9.0800399999999999E-5</v>
      </c>
      <c r="QG24" s="94">
        <v>1.5579357999999999E-3</v>
      </c>
      <c r="QH24" s="94">
        <v>2.6118328999999999E-2</v>
      </c>
      <c r="QI24" s="94">
        <v>0.11937453000000001</v>
      </c>
      <c r="QJ24" s="94">
        <v>0.27060445999999999</v>
      </c>
      <c r="QK24" s="94">
        <v>0.38736316999999998</v>
      </c>
      <c r="QL24" s="94">
        <v>0.39490705999999998</v>
      </c>
      <c r="QM24" s="94">
        <v>0.28968369999999999</v>
      </c>
      <c r="QN24" s="94">
        <v>0.13549037</v>
      </c>
      <c r="QO24" s="94">
        <v>3.4587797000000003E-2</v>
      </c>
      <c r="QP24" s="94">
        <v>2.2611770000000001E-3</v>
      </c>
      <c r="QQ24" s="94">
        <v>1.4307327E-4</v>
      </c>
      <c r="QR24" s="94">
        <v>8.8759859999999994E-6</v>
      </c>
      <c r="QS24" s="94">
        <v>5.437552E-7</v>
      </c>
      <c r="QT24" s="94">
        <v>3.3031487E-8</v>
      </c>
      <c r="QU24" s="94">
        <v>1.9947533000000002E-9</v>
      </c>
      <c r="QV24" s="94">
        <v>1.1994133000000001E-10</v>
      </c>
      <c r="QW24" s="94">
        <v>7.1877977E-12</v>
      </c>
      <c r="QX24" s="94">
        <v>4.2957515999999999E-13</v>
      </c>
      <c r="QY24" s="94">
        <v>2.5613271999999999E-14</v>
      </c>
      <c r="QZ24" s="94">
        <v>1.5239548999999999E-15</v>
      </c>
      <c r="RA24" s="94">
        <v>9.0492680000000003E-17</v>
      </c>
      <c r="RB24" s="94">
        <v>5.3630509999999996E-18</v>
      </c>
      <c r="RC24" s="94">
        <v>3.1722644999999999E-19</v>
      </c>
      <c r="RD24" s="94">
        <v>1.8727248000000001E-20</v>
      </c>
      <c r="RE24" s="94">
        <v>1.1033266E-21</v>
      </c>
      <c r="RF24" s="94">
        <v>6.4868303999999999E-23</v>
      </c>
      <c r="RG24" s="94">
        <v>3.8056504000000001E-24</v>
      </c>
      <c r="RH24" s="94">
        <v>2.2277212999999999E-25</v>
      </c>
      <c r="RI24" s="94">
        <v>1.3010574999999999E-26</v>
      </c>
      <c r="RJ24" s="94">
        <v>7.5806210000000004E-28</v>
      </c>
      <c r="RK24" s="94">
        <v>4.4061218000000003E-29</v>
      </c>
      <c r="RL24" s="94">
        <v>2.5546112000000001E-30</v>
      </c>
      <c r="RM24" s="94">
        <v>1.4773559000000001E-31</v>
      </c>
      <c r="RN24" s="94">
        <v>8.5215039999999996E-33</v>
      </c>
      <c r="RO24" s="94">
        <v>4.9048103000000002E-34</v>
      </c>
      <c r="RP24" s="94">
        <v>1.8555431E-35</v>
      </c>
      <c r="RQ24" s="94">
        <v>0</v>
      </c>
      <c r="RR24" s="94">
        <v>2.2002243000000001E-7</v>
      </c>
      <c r="RS24" s="94">
        <v>4.9922313999999998E-6</v>
      </c>
      <c r="RT24" s="94">
        <v>9.0800369999999997E-5</v>
      </c>
      <c r="RU24" s="94">
        <v>1.5579357999999999E-3</v>
      </c>
      <c r="RV24" s="94">
        <v>2.6118321E-2</v>
      </c>
      <c r="RW24" s="94">
        <v>0.11937444</v>
      </c>
      <c r="RX24" s="94">
        <v>0.27060420000000002</v>
      </c>
      <c r="RY24" s="94">
        <v>0.38736290000000001</v>
      </c>
      <c r="RZ24" s="94">
        <v>0.39490700000000001</v>
      </c>
      <c r="SA24" s="94">
        <v>0.28968372999999997</v>
      </c>
      <c r="SB24" s="94">
        <v>0.13549040000000001</v>
      </c>
      <c r="SC24" s="94">
        <v>3.4587809999999997E-2</v>
      </c>
      <c r="SD24" s="94">
        <v>2.2611787999999998E-3</v>
      </c>
      <c r="SE24" s="94">
        <v>1.4307339999999999E-4</v>
      </c>
      <c r="SF24" s="94">
        <v>8.8759939999999996E-6</v>
      </c>
      <c r="SG24" s="94">
        <v>5.4375570000000001E-7</v>
      </c>
      <c r="SH24" s="94">
        <v>3.303152E-8</v>
      </c>
      <c r="SI24" s="94">
        <v>1.9947547999999998E-9</v>
      </c>
      <c r="SJ24" s="94">
        <v>1.1994145E-10</v>
      </c>
      <c r="SK24" s="94">
        <v>7.1878033E-12</v>
      </c>
      <c r="SL24" s="94">
        <v>4.2957535000000001E-13</v>
      </c>
      <c r="SM24" s="94">
        <v>2.5613277000000001E-14</v>
      </c>
      <c r="SN24" s="94">
        <v>1.5239548E-15</v>
      </c>
      <c r="SO24" s="94">
        <v>9.0492685999999997E-17</v>
      </c>
      <c r="SP24" s="94">
        <v>5.3630524E-18</v>
      </c>
      <c r="SQ24" s="94">
        <v>3.1722656E-19</v>
      </c>
      <c r="SR24" s="94">
        <v>1.8727250999999999E-20</v>
      </c>
      <c r="SS24" s="94">
        <v>1.1033269E-21</v>
      </c>
      <c r="ST24" s="94">
        <v>6.486833E-23</v>
      </c>
      <c r="SU24" s="94">
        <v>3.8056535000000002E-24</v>
      </c>
      <c r="SV24" s="94">
        <v>2.2277246999999998E-25</v>
      </c>
      <c r="SW24" s="94">
        <v>1.3010596999999999E-26</v>
      </c>
      <c r="SX24" s="94">
        <v>7.5806307000000001E-28</v>
      </c>
      <c r="SY24" s="94">
        <v>4.4061239999999997E-29</v>
      </c>
      <c r="SZ24" s="94">
        <v>2.5546116E-30</v>
      </c>
      <c r="TA24" s="94">
        <v>1.4773565999999999E-31</v>
      </c>
      <c r="TB24" s="94">
        <v>8.5215099999999996E-33</v>
      </c>
      <c r="TC24" s="94">
        <v>4.9048125999999997E-34</v>
      </c>
      <c r="TD24" s="94">
        <v>1.8555437E-35</v>
      </c>
      <c r="TE24" s="94">
        <v>0</v>
      </c>
      <c r="TF24" s="94">
        <v>2.2002216000000001E-7</v>
      </c>
      <c r="TG24" s="94">
        <v>4.9922255E-6</v>
      </c>
      <c r="TH24" s="94">
        <v>9.0800284000000002E-5</v>
      </c>
      <c r="TI24" s="94">
        <v>1.5579344000000001E-3</v>
      </c>
      <c r="TJ24" s="94">
        <v>2.6118312000000001E-2</v>
      </c>
      <c r="TK24" s="94">
        <v>0.11937453000000001</v>
      </c>
      <c r="TL24" s="94">
        <v>0.27060422000000001</v>
      </c>
      <c r="TM24" s="94">
        <v>0.38736287000000003</v>
      </c>
      <c r="TN24" s="94">
        <v>0.39490697000000002</v>
      </c>
      <c r="TO24" s="94">
        <v>0.28968385000000002</v>
      </c>
      <c r="TP24" s="94">
        <v>0.13549052</v>
      </c>
      <c r="TQ24" s="94">
        <v>3.4587859999999998E-2</v>
      </c>
      <c r="TR24" s="94">
        <v>2.2611825000000002E-3</v>
      </c>
      <c r="TS24" s="94">
        <v>1.4307367E-4</v>
      </c>
      <c r="TT24" s="94">
        <v>8.8760120000000006E-6</v>
      </c>
      <c r="TU24" s="94">
        <v>5.4375670000000004E-7</v>
      </c>
      <c r="TV24" s="94">
        <v>3.3031571999999997E-8</v>
      </c>
      <c r="TW24" s="94">
        <v>1.9947576999999999E-9</v>
      </c>
      <c r="TX24" s="94">
        <v>1.1994158000000001E-10</v>
      </c>
      <c r="TY24" s="94">
        <v>7.1878107000000002E-12</v>
      </c>
      <c r="TZ24" s="94">
        <v>4.2957573000000002E-13</v>
      </c>
      <c r="UA24" s="94">
        <v>2.5613294000000001E-14</v>
      </c>
      <c r="UB24" s="94">
        <v>1.5239556E-15</v>
      </c>
      <c r="UC24" s="94">
        <v>9.0492750000000003E-17</v>
      </c>
      <c r="UD24" s="94">
        <v>5.3630573000000003E-18</v>
      </c>
      <c r="UE24" s="94">
        <v>3.1722705000000001E-19</v>
      </c>
      <c r="UF24" s="94">
        <v>1.8727287999999999E-20</v>
      </c>
      <c r="UG24" s="94">
        <v>1.1033288999999999E-21</v>
      </c>
      <c r="UH24" s="94">
        <v>6.4868454999999996E-23</v>
      </c>
      <c r="UI24" s="94">
        <v>3.8056601999999998E-24</v>
      </c>
      <c r="UJ24" s="94">
        <v>2.2277287000000002E-25</v>
      </c>
      <c r="UK24" s="94">
        <v>1.3010624E-26</v>
      </c>
      <c r="UL24" s="94">
        <v>7.5806456000000002E-28</v>
      </c>
      <c r="UM24" s="94">
        <v>4.4061310000000002E-29</v>
      </c>
      <c r="UN24" s="94">
        <v>2.5546147999999999E-30</v>
      </c>
      <c r="UO24" s="94">
        <v>1.4773585E-31</v>
      </c>
      <c r="UP24" s="94">
        <v>8.5215210000000006E-33</v>
      </c>
      <c r="UQ24" s="94">
        <v>4.9048190000000004E-34</v>
      </c>
      <c r="UR24" s="94">
        <v>1.8555458E-35</v>
      </c>
      <c r="US24" s="94">
        <v>0</v>
      </c>
      <c r="UT24" s="94">
        <v>2.2002259999999999E-7</v>
      </c>
      <c r="UU24" s="94">
        <v>4.9922354999999999E-6</v>
      </c>
      <c r="UV24" s="94">
        <v>9.0800389999999998E-5</v>
      </c>
      <c r="UW24" s="94">
        <v>1.5579354E-3</v>
      </c>
      <c r="UX24" s="94">
        <v>2.6118321E-2</v>
      </c>
      <c r="UY24" s="94">
        <v>0.11937456</v>
      </c>
      <c r="UZ24" s="94">
        <v>0.27060452000000002</v>
      </c>
      <c r="VA24" s="94">
        <v>0.38736316999999998</v>
      </c>
      <c r="VB24" s="94">
        <v>0.39490712</v>
      </c>
      <c r="VC24" s="94">
        <v>0.28968402999999998</v>
      </c>
      <c r="VD24" s="94">
        <v>0.13549063</v>
      </c>
      <c r="VE24" s="94">
        <v>3.4587885999999998E-2</v>
      </c>
      <c r="VF24" s="94">
        <v>2.2611841999999999E-3</v>
      </c>
      <c r="VG24" s="94">
        <v>1.4307375999999999E-4</v>
      </c>
      <c r="VH24" s="94">
        <v>8.8760180000000003E-6</v>
      </c>
      <c r="VI24" s="94">
        <v>5.4375704E-7</v>
      </c>
      <c r="VJ24" s="94">
        <v>3.3031586000000001E-8</v>
      </c>
      <c r="VK24" s="94">
        <v>1.9947585999999998E-9</v>
      </c>
      <c r="VL24" s="94">
        <v>1.1994160999999999E-10</v>
      </c>
      <c r="VM24" s="94">
        <v>7.187813E-12</v>
      </c>
      <c r="VN24" s="94">
        <v>4.2957589999999998E-13</v>
      </c>
      <c r="VO24" s="94">
        <v>2.5613302E-14</v>
      </c>
      <c r="VP24" s="94">
        <v>1.5239559999999999E-15</v>
      </c>
      <c r="VQ24" s="94">
        <v>9.0492750000000003E-17</v>
      </c>
      <c r="VR24" s="94">
        <v>5.3630578E-18</v>
      </c>
      <c r="VS24" s="94">
        <v>3.1722714999999999E-19</v>
      </c>
      <c r="VT24" s="94">
        <v>1.8727303000000001E-20</v>
      </c>
      <c r="VU24" s="94">
        <v>1.1033306E-21</v>
      </c>
      <c r="VV24" s="94">
        <v>6.4868575000000001E-23</v>
      </c>
      <c r="VW24" s="94">
        <v>3.8056665999999997E-24</v>
      </c>
      <c r="VX24" s="94">
        <v>2.2277316000000002E-25</v>
      </c>
      <c r="VY24" s="94">
        <v>1.3010638E-26</v>
      </c>
      <c r="VZ24" s="94">
        <v>7.580655E-28</v>
      </c>
      <c r="WA24" s="94">
        <v>4.4061361999999999E-29</v>
      </c>
      <c r="WB24" s="94">
        <v>2.5546178000000002E-30</v>
      </c>
      <c r="WC24" s="94">
        <v>1.4773604000000001E-31</v>
      </c>
      <c r="WD24" s="94">
        <v>8.5215300000000006E-33</v>
      </c>
      <c r="WE24" s="94">
        <v>4.9048227E-34</v>
      </c>
      <c r="WF24" s="94">
        <v>1.8555480000000001E-35</v>
      </c>
      <c r="WG24" s="94">
        <v>0</v>
      </c>
      <c r="WH24" s="94">
        <v>2.2002321E-7</v>
      </c>
      <c r="WI24" s="94">
        <v>4.9922530000000002E-6</v>
      </c>
      <c r="WJ24" s="94">
        <v>9.0800719999999994E-5</v>
      </c>
      <c r="WK24" s="94">
        <v>1.5579407000000001E-3</v>
      </c>
      <c r="WL24" s="94">
        <v>2.6118395999999999E-2</v>
      </c>
      <c r="WM24" s="94">
        <v>0.11937461000000001</v>
      </c>
      <c r="WN24" s="94">
        <v>0.27060464000000001</v>
      </c>
      <c r="WO24" s="94">
        <v>0.38736340000000002</v>
      </c>
      <c r="WP24" s="94">
        <v>0.39490735999999999</v>
      </c>
      <c r="WQ24" s="94">
        <v>0.28968411999999999</v>
      </c>
      <c r="WR24" s="94">
        <v>0.13549066000000001</v>
      </c>
      <c r="WS24" s="94">
        <v>3.4587916000000003E-2</v>
      </c>
      <c r="WT24" s="94">
        <v>2.2611872000000001E-3</v>
      </c>
      <c r="WU24" s="94">
        <v>1.4307394999999999E-4</v>
      </c>
      <c r="WV24" s="94">
        <v>8.8760290000000004E-6</v>
      </c>
      <c r="WW24" s="94">
        <v>5.4375766000000003E-7</v>
      </c>
      <c r="WX24" s="94">
        <v>3.3031615000000001E-8</v>
      </c>
      <c r="WY24" s="94">
        <v>1.9947597000000002E-9</v>
      </c>
      <c r="WZ24" s="94">
        <v>1.1994165000000001E-10</v>
      </c>
      <c r="XA24" s="94">
        <v>7.1878153999999997E-12</v>
      </c>
      <c r="XB24" s="94">
        <v>4.2957599999999999E-13</v>
      </c>
      <c r="XC24" s="94">
        <v>2.5613306999999999E-14</v>
      </c>
      <c r="XD24" s="94">
        <v>1.5239566E-15</v>
      </c>
      <c r="XE24" s="94">
        <v>9.0492769999999999E-17</v>
      </c>
      <c r="XF24" s="94">
        <v>5.3630599999999999E-18</v>
      </c>
      <c r="XG24" s="94">
        <v>3.1722720000000001E-19</v>
      </c>
      <c r="XH24" s="94">
        <v>1.8727316E-20</v>
      </c>
      <c r="XI24" s="94">
        <v>1.1033321000000001E-21</v>
      </c>
      <c r="XJ24" s="94">
        <v>6.4868680000000004E-23</v>
      </c>
      <c r="XK24" s="94">
        <v>3.8056730000000003E-24</v>
      </c>
      <c r="XL24" s="94">
        <v>2.2277347999999999E-25</v>
      </c>
      <c r="XM24" s="94">
        <v>1.3010650000000001E-26</v>
      </c>
      <c r="XN24" s="94">
        <v>7.5806577000000001E-28</v>
      </c>
      <c r="XO24" s="94">
        <v>4.4061392000000001E-29</v>
      </c>
      <c r="XP24" s="94">
        <v>2.5546199999999998E-30</v>
      </c>
      <c r="XQ24" s="94">
        <v>1.4773618E-31</v>
      </c>
      <c r="XR24" s="94">
        <v>8.5215360000000006E-33</v>
      </c>
      <c r="XS24" s="94">
        <v>4.9048250000000002E-34</v>
      </c>
      <c r="XT24" s="94">
        <v>1.855549E-35</v>
      </c>
      <c r="XU24" s="94">
        <v>0</v>
      </c>
      <c r="XV24" s="94">
        <v>2.2002311000000001E-7</v>
      </c>
      <c r="XW24" s="94">
        <v>4.9922479999999999E-6</v>
      </c>
      <c r="XX24" s="94">
        <v>9.0800660000000004E-5</v>
      </c>
      <c r="XY24" s="94">
        <v>1.5579399E-3</v>
      </c>
      <c r="XZ24" s="94">
        <v>2.6118387999999999E-2</v>
      </c>
      <c r="YA24" s="94">
        <v>0.11937471500000001</v>
      </c>
      <c r="YB24" s="94">
        <v>0.27060487999999999</v>
      </c>
      <c r="YC24" s="94">
        <v>0.38736385000000001</v>
      </c>
      <c r="YD24" s="94">
        <v>0.39490792000000002</v>
      </c>
      <c r="YE24" s="94">
        <v>0.28968439000000001</v>
      </c>
      <c r="YF24" s="94">
        <v>0.13549075999999999</v>
      </c>
      <c r="YG24" s="94">
        <v>3.4587946000000001E-2</v>
      </c>
      <c r="YH24" s="94">
        <v>2.2611897000000001E-3</v>
      </c>
      <c r="YI24" s="94">
        <v>1.4307413999999999E-4</v>
      </c>
      <c r="YJ24" s="94">
        <v>8.8760419999999993E-6</v>
      </c>
      <c r="YK24" s="94">
        <v>5.4375845999999997E-7</v>
      </c>
      <c r="YL24" s="94">
        <v>3.3031664999999997E-8</v>
      </c>
      <c r="YM24" s="94">
        <v>1.994763E-9</v>
      </c>
      <c r="YN24" s="94">
        <v>1.1994183000000001E-10</v>
      </c>
      <c r="YO24" s="94">
        <v>7.1878246000000002E-12</v>
      </c>
      <c r="YP24" s="94">
        <v>4.2957665000000001E-13</v>
      </c>
      <c r="YQ24" s="94">
        <v>2.5613351E-14</v>
      </c>
      <c r="YR24" s="94">
        <v>1.5239592999999999E-15</v>
      </c>
      <c r="YS24" s="94">
        <v>9.0492962999999999E-17</v>
      </c>
      <c r="YT24" s="94">
        <v>5.3630720000000002E-18</v>
      </c>
      <c r="YU24" s="94">
        <v>3.1722798000000002E-19</v>
      </c>
      <c r="YV24" s="94">
        <v>1.8727367E-20</v>
      </c>
      <c r="YW24" s="94">
        <v>1.1033354E-21</v>
      </c>
      <c r="YX24" s="94">
        <v>6.4868899999999997E-23</v>
      </c>
      <c r="YY24" s="94">
        <v>3.8056867000000001E-24</v>
      </c>
      <c r="YZ24" s="94">
        <v>2.2277420000000001E-25</v>
      </c>
      <c r="ZA24" s="94">
        <v>1.3010687999999999E-26</v>
      </c>
      <c r="ZB24" s="94">
        <v>7.5806789999999997E-28</v>
      </c>
      <c r="ZC24" s="94">
        <v>4.4061487999999998E-29</v>
      </c>
      <c r="ZD24" s="94">
        <v>2.5546256999999999E-30</v>
      </c>
      <c r="ZE24" s="94">
        <v>1.4773655000000001E-31</v>
      </c>
      <c r="ZF24" s="94">
        <v>8.5215549999999997E-33</v>
      </c>
      <c r="ZG24" s="94">
        <v>4.9048364999999999E-34</v>
      </c>
      <c r="ZH24" s="94">
        <v>1.8555536999999999E-35</v>
      </c>
      <c r="ZI24" s="94">
        <v>0</v>
      </c>
      <c r="ZJ24" s="94">
        <v>2.2002448000000001E-7</v>
      </c>
      <c r="ZK24" s="94">
        <v>4.9922783000000001E-6</v>
      </c>
      <c r="ZL24" s="94">
        <v>9.0801119999999995E-5</v>
      </c>
      <c r="ZM24" s="94">
        <v>1.5579469E-3</v>
      </c>
      <c r="ZN24" s="94">
        <v>2.6118501999999998E-2</v>
      </c>
      <c r="ZO24" s="94">
        <v>0.11937485</v>
      </c>
      <c r="ZP24" s="94">
        <v>0.27060482000000002</v>
      </c>
      <c r="ZQ24" s="94">
        <v>0.38736373000000002</v>
      </c>
      <c r="ZR24" s="94">
        <v>0.39490779999999998</v>
      </c>
      <c r="ZS24" s="94">
        <v>0.28968439000000001</v>
      </c>
      <c r="ZT24" s="94">
        <v>0.13549074999999999</v>
      </c>
      <c r="ZU24" s="94">
        <v>3.4587930000000003E-2</v>
      </c>
      <c r="ZV24" s="94">
        <v>2.2611883E-3</v>
      </c>
      <c r="ZW24" s="94">
        <v>1.4307405E-4</v>
      </c>
      <c r="ZX24" s="94">
        <v>8.876038E-6</v>
      </c>
      <c r="ZY24" s="94">
        <v>5.4375830000000002E-7</v>
      </c>
      <c r="ZZ24" s="94">
        <v>3.3031670000000002E-8</v>
      </c>
      <c r="AAA24" s="94">
        <v>1.9947632E-9</v>
      </c>
      <c r="AAB24" s="94">
        <v>1.1994188999999999E-10</v>
      </c>
      <c r="AAC24" s="94">
        <v>7.1878298E-12</v>
      </c>
      <c r="AAD24" s="94">
        <v>4.2957710000000002E-13</v>
      </c>
      <c r="AAE24" s="94">
        <v>2.5613397000000001E-14</v>
      </c>
      <c r="AAF24" s="94">
        <v>1.5239634E-15</v>
      </c>
      <c r="AAG24" s="94">
        <v>9.0493290000000004E-17</v>
      </c>
      <c r="AAH24" s="94">
        <v>5.3630936999999998E-18</v>
      </c>
      <c r="AAI24" s="94">
        <v>3.1722952999999998E-19</v>
      </c>
      <c r="AAJ24" s="94">
        <v>1.8727464E-20</v>
      </c>
      <c r="AAK24" s="94">
        <v>1.1033417000000001E-21</v>
      </c>
      <c r="AAL24" s="94">
        <v>6.4869299999999996E-23</v>
      </c>
      <c r="AAM24" s="94">
        <v>3.8057135000000002E-24</v>
      </c>
      <c r="AAN24" s="94">
        <v>2.2277586999999998E-25</v>
      </c>
      <c r="AAO24" s="94">
        <v>1.3010789E-26</v>
      </c>
      <c r="AAP24" s="94">
        <v>7.580738E-28</v>
      </c>
      <c r="AAQ24" s="94">
        <v>4.4061864999999999E-29</v>
      </c>
      <c r="AAR24" s="94">
        <v>2.5546483000000001E-30</v>
      </c>
      <c r="AAS24" s="94">
        <v>1.4773790000000001E-31</v>
      </c>
      <c r="AAT24" s="94">
        <v>8.5216404999999999E-33</v>
      </c>
      <c r="AAU24" s="94">
        <v>4.9048910000000002E-34</v>
      </c>
      <c r="AAV24" s="94">
        <v>1.8555748000000001E-35</v>
      </c>
      <c r="AAW24" s="94">
        <v>0</v>
      </c>
      <c r="AAX24" s="94">
        <v>2.2002266E-7</v>
      </c>
      <c r="AAY24" s="94">
        <v>4.9922409999999999E-6</v>
      </c>
      <c r="AAZ24" s="94">
        <v>9.0800559999999997E-5</v>
      </c>
      <c r="ABA24" s="94">
        <v>1.5579391E-3</v>
      </c>
      <c r="ABB24" s="94">
        <v>2.6118382999999998E-2</v>
      </c>
      <c r="ABC24" s="94">
        <v>0.119374745</v>
      </c>
      <c r="ABD24" s="94">
        <v>0.27060476</v>
      </c>
      <c r="ABE24" s="94">
        <v>0.38736369999999998</v>
      </c>
      <c r="ABF24" s="94">
        <v>0.39490783000000002</v>
      </c>
      <c r="ABG24" s="94">
        <v>0.28968450000000001</v>
      </c>
      <c r="ABH24" s="94">
        <v>0.13549082000000001</v>
      </c>
      <c r="ABI24" s="94">
        <v>3.4587957000000003E-2</v>
      </c>
      <c r="ABJ24" s="94">
        <v>2.2611892999999999E-3</v>
      </c>
      <c r="ABK24" s="94">
        <v>1.4307411999999999E-4</v>
      </c>
      <c r="ABL24" s="94">
        <v>8.8760409999999999E-6</v>
      </c>
      <c r="ABM24" s="94">
        <v>5.4375845999999997E-7</v>
      </c>
      <c r="ABN24" s="94">
        <v>3.3031675E-8</v>
      </c>
      <c r="ABO24" s="94">
        <v>1.9947637000000002E-9</v>
      </c>
      <c r="ABP24" s="94">
        <v>1.1994192E-10</v>
      </c>
      <c r="ABQ24" s="94">
        <v>7.1878298E-12</v>
      </c>
      <c r="ABR24" s="94">
        <v>4.2957707999999999E-13</v>
      </c>
      <c r="ABS24" s="94">
        <v>2.5613393999999999E-14</v>
      </c>
      <c r="ABT24" s="94">
        <v>1.5239633E-15</v>
      </c>
      <c r="ABU24" s="94">
        <v>9.0493290000000004E-17</v>
      </c>
      <c r="ABV24" s="94">
        <v>5.3630962000000001E-18</v>
      </c>
      <c r="ABW24" s="94">
        <v>3.1722966000000001E-19</v>
      </c>
      <c r="ABX24" s="94">
        <v>1.8727471000000001E-20</v>
      </c>
      <c r="ABY24" s="94">
        <v>1.1033420000000001E-21</v>
      </c>
      <c r="ABZ24" s="94">
        <v>6.4869294E-23</v>
      </c>
      <c r="ACA24" s="94">
        <v>3.8057119999999998E-24</v>
      </c>
      <c r="ACB24" s="94">
        <v>2.2277577E-25</v>
      </c>
      <c r="ACC24" s="94">
        <v>1.3010779999999999E-26</v>
      </c>
      <c r="ACD24" s="94">
        <v>7.5807329999999997E-28</v>
      </c>
      <c r="ACE24" s="94">
        <v>4.4061798000000002E-29</v>
      </c>
      <c r="ACF24" s="94">
        <v>2.5546419E-30</v>
      </c>
      <c r="ACG24" s="94">
        <v>1.4773745999999999E-31</v>
      </c>
      <c r="ACH24" s="94">
        <v>8.5216295000000003E-33</v>
      </c>
      <c r="ACI24" s="94">
        <v>4.9049665000000004E-34</v>
      </c>
      <c r="ACJ24" s="94">
        <v>1.8559287E-35</v>
      </c>
      <c r="ACK24" s="94">
        <v>0</v>
      </c>
      <c r="ACL24" s="94">
        <v>2.2002367999999999E-7</v>
      </c>
      <c r="ACM24" s="94">
        <v>4.9922604999999999E-6</v>
      </c>
      <c r="ACN24" s="94">
        <v>9.0800895E-5</v>
      </c>
      <c r="ACO24" s="94">
        <v>1.5579443E-3</v>
      </c>
      <c r="ACP24" s="94">
        <v>2.6118466999999999E-2</v>
      </c>
      <c r="ACQ24" s="94">
        <v>0.11937497</v>
      </c>
      <c r="ACR24" s="94">
        <v>0.27060506000000001</v>
      </c>
      <c r="ACS24" s="94">
        <v>0.38736345999999999</v>
      </c>
      <c r="ACT24" s="94">
        <v>0.39490723999999999</v>
      </c>
      <c r="ACU24" s="94">
        <v>0.28968388</v>
      </c>
      <c r="ACV24" s="94">
        <v>0.13549046000000001</v>
      </c>
      <c r="ACW24" s="94">
        <v>3.4587833999999998E-2</v>
      </c>
      <c r="ACX24" s="94">
        <v>2.2611795000000001E-3</v>
      </c>
      <c r="ACY24" s="94">
        <v>1.4307343000000001E-4</v>
      </c>
      <c r="ACZ24" s="94">
        <v>8.8759939999999996E-6</v>
      </c>
      <c r="ADA24" s="94">
        <v>5.4375556000000003E-7</v>
      </c>
      <c r="ADB24" s="94">
        <v>3.3031498E-8</v>
      </c>
      <c r="ADC24" s="94">
        <v>1.9947526E-9</v>
      </c>
      <c r="ADD24" s="94">
        <v>1.1994127E-10</v>
      </c>
      <c r="ADE24" s="94">
        <v>7.1877932999999999E-12</v>
      </c>
      <c r="ADF24" s="94">
        <v>4.2957508E-13</v>
      </c>
      <c r="ADG24" s="94">
        <v>2.5613288999999999E-14</v>
      </c>
      <c r="ADH24" s="94">
        <v>1.5239574000000001E-15</v>
      </c>
      <c r="ADI24" s="94">
        <v>9.0492999999999994E-17</v>
      </c>
      <c r="ADJ24" s="94">
        <v>5.3630817000000002E-18</v>
      </c>
      <c r="ADK24" s="94">
        <v>3.1722905999999998E-19</v>
      </c>
      <c r="ADL24" s="94">
        <v>1.8727443E-20</v>
      </c>
      <c r="ADM24" s="94">
        <v>1.1033403E-21</v>
      </c>
      <c r="ADN24" s="94">
        <v>6.4869192999999997E-23</v>
      </c>
      <c r="ADO24" s="94">
        <v>3.8057010000000002E-24</v>
      </c>
      <c r="ADP24" s="94">
        <v>2.2277480000000002E-25</v>
      </c>
      <c r="ADQ24" s="94">
        <v>1.3010702999999999E-26</v>
      </c>
      <c r="ADR24" s="94">
        <v>7.5806740000000003E-28</v>
      </c>
      <c r="ADS24" s="94">
        <v>4.4061422000000003E-29</v>
      </c>
      <c r="ADT24" s="94">
        <v>2.5546212E-30</v>
      </c>
      <c r="ADU24" s="94">
        <v>1.4773652999999999E-31</v>
      </c>
      <c r="ADV24" s="94">
        <v>8.5216010000000002E-33</v>
      </c>
      <c r="ADW24" s="94">
        <v>4.9053893999999997E-34</v>
      </c>
      <c r="ADX24" s="94">
        <v>1.8563686000000001E-35</v>
      </c>
      <c r="ADY24" s="100"/>
      <c r="ADZ24" s="97">
        <v>18</v>
      </c>
      <c r="AEA24" s="136">
        <v>18.5</v>
      </c>
      <c r="AEB24" s="97">
        <v>18</v>
      </c>
      <c r="AEC24" s="136">
        <v>1.5</v>
      </c>
      <c r="AED24" s="98">
        <f t="shared" si="23"/>
        <v>19</v>
      </c>
      <c r="AEE24" s="114">
        <f t="shared" si="27"/>
        <v>720</v>
      </c>
      <c r="AEF24" s="137">
        <f t="shared" si="24"/>
        <v>760</v>
      </c>
      <c r="AEG24" s="138">
        <f t="shared" si="29"/>
        <v>1.8558502E-35</v>
      </c>
      <c r="AEH24" s="138">
        <f t="shared" si="29"/>
        <v>1.8555435000000001E-35</v>
      </c>
      <c r="AEI24" s="138">
        <f t="shared" si="29"/>
        <v>1.8555437E-35</v>
      </c>
      <c r="AEJ24" s="138">
        <f t="shared" si="29"/>
        <v>1.8555431E-35</v>
      </c>
      <c r="AEK24" s="138">
        <f t="shared" si="29"/>
        <v>1.8555401999999999E-35</v>
      </c>
      <c r="AEL24" s="138">
        <f t="shared" si="29"/>
        <v>1.8555388E-35</v>
      </c>
      <c r="AEM24" s="138">
        <f t="shared" si="29"/>
        <v>1.8555362E-35</v>
      </c>
      <c r="AEN24" s="138">
        <f t="shared" si="29"/>
        <v>1.8555346000000001E-35</v>
      </c>
      <c r="AEO24" s="138">
        <f t="shared" si="29"/>
        <v>1.8555366000000001E-35</v>
      </c>
      <c r="AEP24" s="138">
        <f t="shared" si="29"/>
        <v>1.8555381999999999E-35</v>
      </c>
      <c r="AEQ24" s="138">
        <f t="shared" si="30"/>
        <v>1.8555401E-35</v>
      </c>
      <c r="AER24" s="138">
        <f t="shared" si="30"/>
        <v>1.8555431E-35</v>
      </c>
      <c r="AES24" s="138">
        <f t="shared" si="30"/>
        <v>1.8555437E-35</v>
      </c>
      <c r="AET24" s="138">
        <f t="shared" si="30"/>
        <v>1.8555458E-35</v>
      </c>
      <c r="AEU24" s="138">
        <f t="shared" si="30"/>
        <v>1.8555480000000001E-35</v>
      </c>
      <c r="AEV24" s="138">
        <f t="shared" si="30"/>
        <v>1.855549E-35</v>
      </c>
      <c r="AEW24" s="138">
        <f t="shared" si="30"/>
        <v>1.8555536999999999E-35</v>
      </c>
      <c r="AEX24" s="138">
        <f t="shared" si="30"/>
        <v>1.8555748000000001E-35</v>
      </c>
      <c r="AEY24" s="138">
        <f t="shared" si="30"/>
        <v>1.8559287E-35</v>
      </c>
      <c r="AEZ24" s="130">
        <f t="shared" si="18"/>
        <v>5.22</v>
      </c>
      <c r="AFA24" s="91"/>
      <c r="AFB24" s="94">
        <v>1.8556201000000001E-35</v>
      </c>
      <c r="AFC24" s="139">
        <f t="shared" si="19"/>
        <v>1.8555806315789474E-35</v>
      </c>
      <c r="AFD24" s="91"/>
      <c r="AFE24" s="114">
        <f t="shared" si="26"/>
        <v>720</v>
      </c>
      <c r="AFF24" s="141">
        <f>AFF23+COUNT($E$6:$AR$6)</f>
        <v>740</v>
      </c>
      <c r="AFG24" s="138">
        <f t="shared" si="31"/>
        <v>1.1994154000000001E-10</v>
      </c>
      <c r="AFH24" s="138">
        <f t="shared" si="31"/>
        <v>1.1994133000000001E-10</v>
      </c>
      <c r="AFI24" s="138">
        <f t="shared" si="31"/>
        <v>1.1994138999999999E-10</v>
      </c>
      <c r="AFJ24" s="138">
        <f t="shared" si="31"/>
        <v>1.1994156E-10</v>
      </c>
      <c r="AFK24" s="138">
        <f t="shared" si="31"/>
        <v>1.1994129000000001E-10</v>
      </c>
      <c r="AFL24" s="138">
        <f t="shared" si="31"/>
        <v>1.1994102999999999E-10</v>
      </c>
      <c r="AFM24" s="138">
        <f t="shared" si="31"/>
        <v>1.1994078000000001E-10</v>
      </c>
      <c r="AFN24" s="138">
        <f t="shared" si="31"/>
        <v>1.1994055999999999E-10</v>
      </c>
      <c r="AFO24" s="138">
        <f t="shared" si="31"/>
        <v>1.1994064000000001E-10</v>
      </c>
      <c r="AFP24" s="138">
        <f t="shared" si="31"/>
        <v>1.1994076999999999E-10</v>
      </c>
      <c r="AFQ24" s="138">
        <f t="shared" si="31"/>
        <v>1.1994098999999999E-10</v>
      </c>
      <c r="AFR24" s="138">
        <f t="shared" si="31"/>
        <v>1.1994133000000001E-10</v>
      </c>
      <c r="AFS24" s="138">
        <f t="shared" si="31"/>
        <v>1.1994145E-10</v>
      </c>
      <c r="AFT24" s="138">
        <f t="shared" si="31"/>
        <v>1.1994158000000001E-10</v>
      </c>
      <c r="AFU24" s="138">
        <f t="shared" si="31"/>
        <v>1.1994160999999999E-10</v>
      </c>
      <c r="AFV24" s="138">
        <f t="shared" si="31"/>
        <v>1.1994165000000001E-10</v>
      </c>
      <c r="AFW24" s="138">
        <f t="shared" si="28"/>
        <v>1.1994183000000001E-10</v>
      </c>
      <c r="AFX24" s="138">
        <f t="shared" si="21"/>
        <v>1.1994188999999999E-10</v>
      </c>
      <c r="AFY24" s="138">
        <f t="shared" si="21"/>
        <v>1.1994192E-10</v>
      </c>
      <c r="AFZ24" s="138" t="e">
        <f t="shared" si="21"/>
        <v>#VALUE!</v>
      </c>
      <c r="AGA24" s="139">
        <f t="shared" si="22"/>
        <v>1.1994132315789471E-10</v>
      </c>
      <c r="AGB24" s="91"/>
      <c r="AGC24" s="91"/>
      <c r="AGD24" s="91"/>
      <c r="AGE24" s="91"/>
      <c r="AGF24" s="91"/>
      <c r="AGG24" s="91"/>
      <c r="AGH24" s="91"/>
      <c r="AGI24" s="91"/>
      <c r="AGJ24" s="91"/>
      <c r="AGK24" s="91"/>
      <c r="AGL24" s="91"/>
      <c r="AGM24" s="91"/>
      <c r="AGN24" s="91"/>
      <c r="AGO24" s="91"/>
      <c r="AGP24" s="91"/>
      <c r="AGQ24" s="91"/>
      <c r="AGR24" s="91"/>
      <c r="AGS24" s="91"/>
      <c r="AGT24" s="91"/>
      <c r="AGU24" s="91"/>
      <c r="AGV24" s="91"/>
      <c r="AGW24" s="91"/>
      <c r="AGX24" s="91"/>
      <c r="AGY24" s="91"/>
      <c r="AGZ24" s="91"/>
      <c r="AHA24" s="91"/>
      <c r="AHB24" s="91"/>
      <c r="AHC24" s="91"/>
      <c r="AHD24" s="91"/>
      <c r="AHE24" s="91"/>
      <c r="AHF24" s="91"/>
      <c r="AHG24" s="91"/>
      <c r="AHH24" s="91"/>
      <c r="AHI24" s="91"/>
      <c r="AHJ24" s="91"/>
      <c r="AHK24" s="91"/>
      <c r="AHL24" s="91"/>
      <c r="AHM24" s="91"/>
      <c r="AHN24" s="91"/>
      <c r="AHO24" s="91"/>
      <c r="AHP24" s="91"/>
      <c r="AHQ24" s="91"/>
      <c r="AHR24" s="91"/>
      <c r="AHS24" s="91"/>
      <c r="AHT24" s="91"/>
      <c r="AHU24" s="91"/>
      <c r="AHV24" s="91"/>
      <c r="AHW24" s="91"/>
      <c r="AHX24" s="91"/>
      <c r="AHY24" s="91"/>
      <c r="AHZ24" s="91"/>
      <c r="AIA24" s="91"/>
      <c r="AIB24" s="91"/>
      <c r="AIC24" s="91"/>
      <c r="AID24" s="91"/>
      <c r="AIE24" s="91"/>
      <c r="AIF24" s="91"/>
      <c r="AIG24" s="91"/>
      <c r="AIH24" s="91"/>
      <c r="AII24" s="91"/>
      <c r="AIJ24" s="91"/>
      <c r="AIK24" s="91"/>
      <c r="AIL24" s="91"/>
      <c r="AIM24" s="91"/>
      <c r="AIN24" s="91"/>
      <c r="AIO24" s="91"/>
      <c r="AIP24" s="91"/>
      <c r="AIQ24" s="91"/>
      <c r="AIR24" s="91"/>
      <c r="AIS24" s="91"/>
      <c r="AIT24" s="91"/>
      <c r="AIU24" s="91"/>
      <c r="AIV24" s="91"/>
      <c r="AIW24" s="91"/>
      <c r="AIX24" s="91"/>
      <c r="AIY24" s="91"/>
      <c r="AIZ24" s="91"/>
      <c r="AJA24" s="91"/>
      <c r="AJB24" s="91"/>
      <c r="AJC24" s="91"/>
      <c r="AJD24" s="91"/>
      <c r="AJE24" s="91"/>
      <c r="AJF24" s="91"/>
      <c r="AJG24" s="91"/>
      <c r="AJH24" s="91"/>
      <c r="AJI24" s="91"/>
      <c r="AJJ24" s="91"/>
      <c r="AJK24" s="91"/>
      <c r="AJL24" s="91"/>
      <c r="AJM24" s="91"/>
      <c r="AJN24" s="91"/>
      <c r="AJO24" s="91"/>
      <c r="AJP24" s="91"/>
      <c r="AJQ24" s="91"/>
      <c r="AJR24" s="91"/>
      <c r="AJS24" s="91"/>
      <c r="AJT24" s="91"/>
      <c r="AJU24" s="91"/>
      <c r="AJV24" s="91"/>
      <c r="AJW24" s="91"/>
      <c r="AJX24" s="91"/>
      <c r="AJY24" s="91"/>
      <c r="AJZ24" s="91"/>
      <c r="AKA24" s="91"/>
      <c r="AKB24" s="91"/>
      <c r="AKC24" s="91"/>
      <c r="AKD24" s="91"/>
      <c r="AKE24" s="91"/>
      <c r="AKF24" s="91"/>
      <c r="AKG24" s="91"/>
      <c r="AKH24" s="91"/>
      <c r="AKI24" s="91"/>
      <c r="AKJ24" s="91"/>
      <c r="AKK24" s="91"/>
      <c r="AKL24" s="91"/>
      <c r="AKM24" s="91"/>
      <c r="AKN24" s="91"/>
      <c r="AKO24" s="91"/>
      <c r="AKP24" s="91"/>
      <c r="AKQ24" s="91"/>
      <c r="AKR24" s="91"/>
      <c r="AKS24" s="91"/>
      <c r="AKT24" s="91"/>
      <c r="AKU24" s="91"/>
      <c r="AKV24" s="91"/>
      <c r="AKW24" s="91"/>
      <c r="AKX24" s="91"/>
      <c r="AKY24" s="91"/>
      <c r="AKZ24" s="91"/>
      <c r="ALA24" s="91"/>
      <c r="ALB24" s="91"/>
      <c r="ALC24" s="91"/>
      <c r="ALD24" s="91"/>
      <c r="ALE24" s="91"/>
      <c r="ALF24" s="91"/>
      <c r="ALG24" s="91"/>
      <c r="ALH24" s="91"/>
      <c r="ALI24" s="91"/>
      <c r="ALJ24" s="91"/>
      <c r="ALK24" s="91"/>
      <c r="ALL24" s="91"/>
      <c r="ALM24" s="91"/>
      <c r="ALN24" s="91"/>
      <c r="ALO24" s="91"/>
      <c r="ALP24" s="91"/>
      <c r="ALQ24" s="91"/>
      <c r="ALR24" s="91"/>
      <c r="ALS24" s="91"/>
      <c r="ALT24" s="91"/>
      <c r="ALU24" s="91"/>
      <c r="ALV24" s="91"/>
      <c r="ALW24" s="91"/>
      <c r="ALX24" s="91"/>
      <c r="ALY24" s="91"/>
      <c r="ALZ24" s="91"/>
      <c r="AMA24" s="91"/>
      <c r="AMB24" s="91"/>
      <c r="AMC24" s="91"/>
      <c r="AMD24" s="91"/>
      <c r="AME24" s="91"/>
      <c r="AMF24" s="91"/>
      <c r="AMG24" s="91"/>
      <c r="AMH24" s="91"/>
      <c r="AMI24" s="91"/>
      <c r="AMJ24" s="91"/>
      <c r="AMK24" s="91"/>
      <c r="AML24" s="91"/>
      <c r="AMM24" s="91"/>
      <c r="AMN24" s="91"/>
      <c r="AMO24" s="91"/>
      <c r="AMP24" s="91"/>
      <c r="AMQ24" s="91"/>
      <c r="AMR24" s="91"/>
      <c r="AMS24" s="91"/>
      <c r="AMT24" s="91"/>
      <c r="AMU24" s="91"/>
      <c r="AMV24" s="91"/>
      <c r="AMW24" s="91"/>
      <c r="AMX24" s="91"/>
      <c r="AMY24" s="91"/>
      <c r="AMZ24" s="91"/>
      <c r="ANA24" s="91"/>
      <c r="ANB24" s="91"/>
      <c r="ANC24" s="91"/>
      <c r="AND24" s="91"/>
      <c r="ANE24" s="91"/>
      <c r="ANF24" s="91"/>
      <c r="ANG24" s="91"/>
      <c r="ANH24" s="91"/>
      <c r="ANI24" s="91"/>
      <c r="ANJ24" s="91"/>
      <c r="ANK24" s="91"/>
      <c r="ANL24" s="91"/>
      <c r="ANM24" s="91"/>
      <c r="ANN24" s="91"/>
      <c r="ANO24" s="91"/>
      <c r="ANP24" s="91"/>
      <c r="ANQ24" s="91"/>
      <c r="ANR24" s="91"/>
      <c r="ANS24" s="91"/>
      <c r="ANT24" s="91"/>
      <c r="ANU24" s="91"/>
      <c r="ANV24" s="91"/>
      <c r="ANW24" s="91"/>
      <c r="ANX24" s="91"/>
      <c r="ANY24" s="91"/>
      <c r="ANZ24" s="91"/>
      <c r="AOA24" s="91"/>
      <c r="AOB24" s="91"/>
      <c r="AOC24" s="91"/>
      <c r="AOD24" s="91"/>
      <c r="AOE24" s="91"/>
      <c r="AOF24" s="91"/>
      <c r="AOG24" s="91"/>
      <c r="AOH24" s="91"/>
      <c r="AOI24" s="91"/>
      <c r="AOJ24" s="91"/>
      <c r="AOK24" s="91"/>
      <c r="AOL24" s="91"/>
      <c r="AOM24" s="91"/>
      <c r="AON24" s="91"/>
      <c r="AOO24" s="91"/>
      <c r="AOP24" s="91"/>
      <c r="AOQ24" s="91"/>
      <c r="AOR24" s="91"/>
      <c r="AOS24" s="91"/>
      <c r="AOT24" s="91"/>
      <c r="AOU24" s="91"/>
      <c r="AOV24" s="91"/>
      <c r="AOW24" s="91"/>
      <c r="AOX24" s="91"/>
      <c r="AOY24" s="91"/>
      <c r="AOZ24" s="91"/>
      <c r="APA24" s="91"/>
      <c r="APB24" s="91"/>
      <c r="APC24" s="91"/>
      <c r="APD24" s="91"/>
      <c r="APE24" s="91"/>
      <c r="APF24" s="91"/>
      <c r="APG24" s="91"/>
      <c r="APH24" s="91"/>
      <c r="API24" s="91"/>
      <c r="APJ24" s="91"/>
      <c r="APK24" s="91"/>
      <c r="APL24" s="91"/>
      <c r="APM24" s="91"/>
      <c r="APN24" s="91"/>
      <c r="APO24" s="91"/>
      <c r="APP24" s="91"/>
      <c r="APQ24" s="91"/>
      <c r="APR24" s="91"/>
      <c r="APS24" s="91"/>
      <c r="APT24" s="91"/>
      <c r="APU24" s="91"/>
      <c r="APV24" s="91"/>
      <c r="APW24" s="91"/>
      <c r="APX24" s="91"/>
      <c r="APY24" s="91"/>
      <c r="APZ24" s="91"/>
      <c r="AQA24" s="91"/>
      <c r="AQB24" s="91"/>
      <c r="AQC24" s="91"/>
      <c r="AQD24" s="91"/>
      <c r="AQE24" s="91"/>
      <c r="AQF24" s="91"/>
      <c r="AQG24" s="91"/>
      <c r="AQH24" s="91"/>
      <c r="AQI24" s="91"/>
      <c r="AQJ24" s="91"/>
      <c r="AQK24" s="91"/>
      <c r="AQL24" s="91"/>
      <c r="AQM24" s="91"/>
      <c r="AQN24" s="91"/>
      <c r="AQO24" s="91"/>
      <c r="AQP24" s="91"/>
      <c r="AQQ24" s="91"/>
      <c r="AQR24" s="91"/>
      <c r="AQS24" s="91"/>
      <c r="AQT24" s="91"/>
      <c r="AQU24" s="91"/>
      <c r="AQV24" s="91"/>
      <c r="AQW24" s="91"/>
      <c r="AQX24" s="91"/>
      <c r="AQY24" s="91"/>
      <c r="AQZ24" s="91"/>
      <c r="ARA24" s="91"/>
      <c r="ARB24" s="91"/>
      <c r="ARC24" s="91"/>
      <c r="ARD24" s="91"/>
      <c r="ARE24" s="91"/>
      <c r="ARF24" s="91"/>
      <c r="ARG24" s="91"/>
      <c r="ARH24" s="91"/>
      <c r="ARI24" s="91"/>
      <c r="ARJ24" s="91"/>
      <c r="ARK24" s="91"/>
      <c r="ARL24" s="91"/>
      <c r="ARM24" s="91"/>
      <c r="ARN24" s="91"/>
      <c r="ARO24" s="91"/>
      <c r="ARP24" s="91"/>
      <c r="ARQ24" s="91"/>
      <c r="ARR24" s="91"/>
      <c r="ARS24" s="91"/>
      <c r="ART24" s="91"/>
      <c r="ARU24" s="91"/>
      <c r="ARV24" s="91"/>
      <c r="ARW24" s="91"/>
      <c r="ARX24" s="91"/>
      <c r="ARY24" s="91"/>
      <c r="ARZ24" s="91"/>
      <c r="ASA24" s="91"/>
      <c r="ASB24" s="91"/>
      <c r="ASC24" s="91"/>
      <c r="ASD24" s="91"/>
      <c r="ASE24" s="91"/>
      <c r="ASF24" s="91"/>
      <c r="ASG24" s="91"/>
      <c r="ASH24" s="91"/>
      <c r="ASI24" s="91"/>
      <c r="ASJ24" s="91"/>
      <c r="ASK24" s="91"/>
      <c r="ASL24" s="91"/>
      <c r="ASM24" s="91"/>
      <c r="ASN24" s="91"/>
      <c r="ASO24" s="91"/>
      <c r="ASP24" s="91"/>
      <c r="ASQ24" s="91"/>
      <c r="ASR24" s="91"/>
    </row>
    <row r="25" spans="1:1188" ht="6.75" customHeight="1" x14ac:dyDescent="0.25">
      <c r="A25" s="129">
        <v>20</v>
      </c>
      <c r="B25" s="130">
        <v>5.51</v>
      </c>
      <c r="C25" s="123">
        <f>IF(ROW()-$B$4&lt;$B$112,2,3)</f>
        <v>3</v>
      </c>
      <c r="D25" s="129">
        <v>20</v>
      </c>
      <c r="E25" s="91">
        <v>0</v>
      </c>
      <c r="F25" s="92">
        <v>7.5418725000000004E-8</v>
      </c>
      <c r="G25" s="92">
        <v>1.711223E-6</v>
      </c>
      <c r="H25" s="92">
        <v>3.1847292000000001E-5</v>
      </c>
      <c r="I25" s="92">
        <v>5.6658784000000002E-4</v>
      </c>
      <c r="J25" s="92">
        <v>1.0027876E-2</v>
      </c>
      <c r="K25" s="92">
        <v>6.9665915999999994E-2</v>
      </c>
      <c r="L25" s="92">
        <v>0.19685784000000001</v>
      </c>
      <c r="M25" s="92">
        <v>0.33955994</v>
      </c>
      <c r="N25" s="92">
        <v>0.39056906000000002</v>
      </c>
      <c r="O25" s="92">
        <v>0.35180099999999997</v>
      </c>
      <c r="P25" s="92">
        <v>0.21017759</v>
      </c>
      <c r="Q25" s="92">
        <v>7.8908259999999994E-2</v>
      </c>
      <c r="R25" s="92">
        <v>1.3213511000000001E-2</v>
      </c>
      <c r="S25" s="92">
        <v>7.7399399999999996E-4</v>
      </c>
      <c r="T25" s="92">
        <v>4.5999603999999997E-5</v>
      </c>
      <c r="U25" s="92">
        <v>2.7555617999999998E-6</v>
      </c>
      <c r="V25" s="92">
        <v>1.6568433E-7</v>
      </c>
      <c r="W25" s="92">
        <v>9.9738729999999997E-9</v>
      </c>
      <c r="X25" s="92">
        <v>6.0023179999999996E-10</v>
      </c>
      <c r="Y25" s="92">
        <v>3.6082252000000001E-11</v>
      </c>
      <c r="Z25" s="93">
        <v>2.1657207000000002E-12</v>
      </c>
      <c r="AA25" s="93">
        <v>1.2976434E-13</v>
      </c>
      <c r="AB25" s="93">
        <v>7.7609149999999992E-15</v>
      </c>
      <c r="AC25" s="93">
        <v>4.6329879999999997E-16</v>
      </c>
      <c r="AD25" s="93">
        <v>2.7605494E-17</v>
      </c>
      <c r="AE25" s="93">
        <v>1.6417741E-18</v>
      </c>
      <c r="AF25" s="93">
        <v>9.7456300000000005E-20</v>
      </c>
      <c r="AG25" s="93">
        <v>5.773992E-21</v>
      </c>
      <c r="AH25" s="93">
        <v>3.4142768000000001E-22</v>
      </c>
      <c r="AI25" s="93">
        <v>2.0149316E-23</v>
      </c>
      <c r="AJ25" s="93">
        <v>1.1866979999999999E-24</v>
      </c>
      <c r="AK25" s="93">
        <v>6.9745360000000002E-26</v>
      </c>
      <c r="AL25" s="93">
        <v>4.0903580000000002E-27</v>
      </c>
      <c r="AM25" s="93">
        <v>2.3936064E-28</v>
      </c>
      <c r="AN25" s="93">
        <v>1.3975418999999999E-29</v>
      </c>
      <c r="AO25" s="93">
        <v>8.1409280000000003E-31</v>
      </c>
      <c r="AP25" s="93">
        <v>4.7310415000000002E-32</v>
      </c>
      <c r="AQ25" s="93">
        <v>2.744976E-33</v>
      </c>
      <c r="AR25" s="93">
        <v>1.0459348000000001E-34</v>
      </c>
      <c r="AS25" s="94">
        <v>0</v>
      </c>
      <c r="AT25" s="94">
        <v>7.5417134000000003E-8</v>
      </c>
      <c r="AU25" s="94">
        <v>1.7111895000000001E-6</v>
      </c>
      <c r="AV25" s="94">
        <v>3.1846720000000003E-5</v>
      </c>
      <c r="AW25" s="94">
        <v>5.6657829999999998E-4</v>
      </c>
      <c r="AX25" s="94">
        <v>1.0027714E-2</v>
      </c>
      <c r="AY25" s="94">
        <v>6.9665270000000001E-2</v>
      </c>
      <c r="AZ25" s="94">
        <v>0.19685656000000001</v>
      </c>
      <c r="BA25" s="94">
        <v>0.33955833000000002</v>
      </c>
      <c r="BB25" s="94">
        <v>0.39056750000000001</v>
      </c>
      <c r="BC25" s="94">
        <v>0.3517998</v>
      </c>
      <c r="BD25" s="94">
        <v>0.21017696999999999</v>
      </c>
      <c r="BE25" s="94">
        <v>7.8908086000000002E-2</v>
      </c>
      <c r="BF25" s="94">
        <v>1.321349E-2</v>
      </c>
      <c r="BG25" s="94">
        <v>7.7399274000000001E-4</v>
      </c>
      <c r="BH25" s="94">
        <v>4.5999528000000002E-5</v>
      </c>
      <c r="BI25" s="94">
        <v>2.7555573E-6</v>
      </c>
      <c r="BJ25" s="94">
        <v>1.6568402999999999E-7</v>
      </c>
      <c r="BK25" s="94">
        <v>9.9738559999999993E-9</v>
      </c>
      <c r="BL25" s="94">
        <v>6.0023100000000001E-10</v>
      </c>
      <c r="BM25" s="94">
        <v>3.6082196000000001E-11</v>
      </c>
      <c r="BN25" s="94">
        <v>2.1657168E-12</v>
      </c>
      <c r="BO25" s="94">
        <v>1.2976407999999999E-13</v>
      </c>
      <c r="BP25" s="94">
        <v>7.7609000000000003E-15</v>
      </c>
      <c r="BQ25" s="94">
        <v>4.6329774999999997E-16</v>
      </c>
      <c r="BR25" s="94">
        <v>2.7605425999999999E-17</v>
      </c>
      <c r="BS25" s="94">
        <v>1.6417699E-18</v>
      </c>
      <c r="BT25" s="94">
        <v>9.7456049999999995E-20</v>
      </c>
      <c r="BU25" s="94">
        <v>5.7739783999999998E-21</v>
      </c>
      <c r="BV25" s="94">
        <v>3.4142685000000002E-22</v>
      </c>
      <c r="BW25" s="94">
        <v>2.0149265E-23</v>
      </c>
      <c r="BX25" s="94">
        <v>1.1866951E-24</v>
      </c>
      <c r="BY25" s="94">
        <v>6.9745214000000002E-26</v>
      </c>
      <c r="BZ25" s="94">
        <v>4.0903513000000002E-27</v>
      </c>
      <c r="CA25" s="94">
        <v>2.3936039999999998E-28</v>
      </c>
      <c r="CB25" s="94">
        <v>1.39754E-29</v>
      </c>
      <c r="CC25" s="94">
        <v>8.1408979999999994E-31</v>
      </c>
      <c r="CD25" s="94">
        <v>4.731027E-32</v>
      </c>
      <c r="CE25" s="94">
        <v>2.744959E-33</v>
      </c>
      <c r="CF25" s="94">
        <v>1.0458989E-34</v>
      </c>
      <c r="CG25" s="94">
        <v>0</v>
      </c>
      <c r="CH25" s="94">
        <v>7.5417820000000003E-8</v>
      </c>
      <c r="CI25" s="94">
        <v>1.7112032999999999E-6</v>
      </c>
      <c r="CJ25" s="94">
        <v>3.1846936E-5</v>
      </c>
      <c r="CK25" s="94">
        <v>5.6658173000000004E-4</v>
      </c>
      <c r="CL25" s="94">
        <v>1.0027771E-2</v>
      </c>
      <c r="CM25" s="94">
        <v>6.9665530000000003E-2</v>
      </c>
      <c r="CN25" s="94">
        <v>0.19685699000000001</v>
      </c>
      <c r="CO25" s="94">
        <v>0.33955878</v>
      </c>
      <c r="CP25" s="94">
        <v>0.39056784</v>
      </c>
      <c r="CQ25" s="94">
        <v>0.35179996000000002</v>
      </c>
      <c r="CR25" s="94">
        <v>0.21017701999999999</v>
      </c>
      <c r="CS25" s="94">
        <v>7.8908080000000005E-2</v>
      </c>
      <c r="CT25" s="94">
        <v>1.321349E-2</v>
      </c>
      <c r="CU25" s="94">
        <v>7.7399274000000001E-4</v>
      </c>
      <c r="CV25" s="94">
        <v>4.5999535000000001E-5</v>
      </c>
      <c r="CW25" s="94">
        <v>2.7555581999999999E-6</v>
      </c>
      <c r="CX25" s="94">
        <v>1.6568410999999999E-7</v>
      </c>
      <c r="CY25" s="94">
        <v>9.9738635E-9</v>
      </c>
      <c r="CZ25" s="94">
        <v>6.0023119999999997E-10</v>
      </c>
      <c r="DA25" s="94">
        <v>3.6082210000000002E-11</v>
      </c>
      <c r="DB25" s="94">
        <v>2.1657183E-12</v>
      </c>
      <c r="DC25" s="94">
        <v>1.297642E-13</v>
      </c>
      <c r="DD25" s="94">
        <v>7.7609090000000003E-15</v>
      </c>
      <c r="DE25" s="94">
        <v>4.6329816999999999E-16</v>
      </c>
      <c r="DF25" s="94">
        <v>2.7605459E-17</v>
      </c>
      <c r="DG25" s="94">
        <v>1.6417722000000001E-18</v>
      </c>
      <c r="DH25" s="94">
        <v>9.7456197000000004E-20</v>
      </c>
      <c r="DI25" s="94">
        <v>5.7739885000000002E-21</v>
      </c>
      <c r="DJ25" s="94">
        <v>3.4142766E-22</v>
      </c>
      <c r="DK25" s="94">
        <v>2.0149317E-23</v>
      </c>
      <c r="DL25" s="94">
        <v>1.1866977E-24</v>
      </c>
      <c r="DM25" s="94">
        <v>6.9745306999999995E-26</v>
      </c>
      <c r="DN25" s="94">
        <v>4.0903523999999999E-27</v>
      </c>
      <c r="DO25" s="94">
        <v>2.3936051999999999E-28</v>
      </c>
      <c r="DP25" s="94">
        <v>1.3975436999999999E-29</v>
      </c>
      <c r="DQ25" s="94">
        <v>8.1409390000000005E-31</v>
      </c>
      <c r="DR25" s="94">
        <v>4.731039E-32</v>
      </c>
      <c r="DS25" s="94">
        <v>2.7449639000000001E-33</v>
      </c>
      <c r="DT25" s="94">
        <v>1.0459003E-34</v>
      </c>
      <c r="DU25" s="94">
        <v>0</v>
      </c>
      <c r="DV25" s="94">
        <v>7.5418020000000001E-8</v>
      </c>
      <c r="DW25" s="94">
        <v>1.7112069000000001E-6</v>
      </c>
      <c r="DX25" s="94">
        <v>3.1847005000000002E-5</v>
      </c>
      <c r="DY25" s="94">
        <v>5.6658290000000003E-4</v>
      </c>
      <c r="DZ25" s="94">
        <v>1.0027789E-2</v>
      </c>
      <c r="EA25" s="94">
        <v>6.9665589999999999E-2</v>
      </c>
      <c r="EB25" s="94">
        <v>0.19685715000000001</v>
      </c>
      <c r="EC25" s="94">
        <v>0.33955908000000001</v>
      </c>
      <c r="ED25" s="94">
        <v>0.39056807999999998</v>
      </c>
      <c r="EE25" s="94">
        <v>0.35180020000000001</v>
      </c>
      <c r="EF25" s="94">
        <v>0.21017714000000001</v>
      </c>
      <c r="EG25" s="94">
        <v>7.8908099999999995E-2</v>
      </c>
      <c r="EH25" s="94">
        <v>1.321349E-2</v>
      </c>
      <c r="EI25" s="94">
        <v>7.7399279999999999E-4</v>
      </c>
      <c r="EJ25" s="94">
        <v>4.5999545999999998E-5</v>
      </c>
      <c r="EK25" s="94">
        <v>2.7555589999999999E-6</v>
      </c>
      <c r="EL25" s="94">
        <v>1.6568421000000001E-7</v>
      </c>
      <c r="EM25" s="94">
        <v>9.9738714999999992E-9</v>
      </c>
      <c r="EN25" s="94">
        <v>6.0023200000000002E-10</v>
      </c>
      <c r="EO25" s="94">
        <v>3.608225E-11</v>
      </c>
      <c r="EP25" s="94">
        <v>2.1657203E-12</v>
      </c>
      <c r="EQ25" s="94">
        <v>1.297643E-13</v>
      </c>
      <c r="ER25" s="94">
        <v>7.7609180000000003E-15</v>
      </c>
      <c r="ES25" s="94">
        <v>4.6329879999999997E-16</v>
      </c>
      <c r="ET25" s="94">
        <v>2.7605489999999999E-17</v>
      </c>
      <c r="EU25" s="94">
        <v>1.6417734E-18</v>
      </c>
      <c r="EV25" s="94">
        <v>9.745623E-20</v>
      </c>
      <c r="EW25" s="94">
        <v>5.7739864000000003E-21</v>
      </c>
      <c r="EX25" s="94">
        <v>3.4142728000000002E-22</v>
      </c>
      <c r="EY25" s="94">
        <v>2.0149286999999999E-23</v>
      </c>
      <c r="EZ25" s="94">
        <v>1.186696E-24</v>
      </c>
      <c r="FA25" s="94">
        <v>6.9745214000000002E-26</v>
      </c>
      <c r="FB25" s="94">
        <v>4.0903478000000003E-27</v>
      </c>
      <c r="FC25" s="94">
        <v>2.3936039999999998E-28</v>
      </c>
      <c r="FD25" s="94">
        <v>1.3975452E-29</v>
      </c>
      <c r="FE25" s="94">
        <v>8.1409260000000006E-31</v>
      </c>
      <c r="FF25" s="94">
        <v>4.7310415000000002E-32</v>
      </c>
      <c r="FG25" s="94">
        <v>2.7449613000000001E-33</v>
      </c>
      <c r="FH25" s="94">
        <v>1.0458994000000001E-34</v>
      </c>
      <c r="FI25" s="94">
        <v>0</v>
      </c>
      <c r="FJ25" s="94">
        <v>7.5417980000000001E-8</v>
      </c>
      <c r="FK25" s="94">
        <v>1.711206E-6</v>
      </c>
      <c r="FL25" s="94">
        <v>3.1846987E-5</v>
      </c>
      <c r="FM25" s="94">
        <v>5.6658260000000003E-4</v>
      </c>
      <c r="FN25" s="94">
        <v>1.0027782000000001E-2</v>
      </c>
      <c r="FO25" s="94">
        <v>6.9665599999999994E-2</v>
      </c>
      <c r="FP25" s="94">
        <v>0.19685717</v>
      </c>
      <c r="FQ25" s="94">
        <v>0.3395591</v>
      </c>
      <c r="FR25" s="94">
        <v>0.39056814000000001</v>
      </c>
      <c r="FS25" s="94">
        <v>0.35180025999999998</v>
      </c>
      <c r="FT25" s="94">
        <v>0.21017717</v>
      </c>
      <c r="FU25" s="94">
        <v>7.8908049999999993E-2</v>
      </c>
      <c r="FV25" s="94">
        <v>1.3213460999999999E-2</v>
      </c>
      <c r="FW25" s="94">
        <v>7.7399116999999999E-4</v>
      </c>
      <c r="FX25" s="94">
        <v>4.5999437E-5</v>
      </c>
      <c r="FY25" s="94">
        <v>2.7555530000000001E-6</v>
      </c>
      <c r="FZ25" s="94">
        <v>1.6568383999999999E-7</v>
      </c>
      <c r="GA25" s="94">
        <v>9.973848E-9</v>
      </c>
      <c r="GB25" s="94">
        <v>6.0023049999999996E-10</v>
      </c>
      <c r="GC25" s="94">
        <v>3.6082175000000002E-11</v>
      </c>
      <c r="GD25" s="94">
        <v>2.1657152999999999E-12</v>
      </c>
      <c r="GE25" s="94">
        <v>1.2976398000000001E-13</v>
      </c>
      <c r="GF25" s="94">
        <v>7.7608959999999995E-15</v>
      </c>
      <c r="GG25" s="94">
        <v>4.6329743000000002E-16</v>
      </c>
      <c r="GH25" s="94">
        <v>2.7605404000000001E-17</v>
      </c>
      <c r="GI25" s="94">
        <v>1.641768E-18</v>
      </c>
      <c r="GJ25" s="94">
        <v>9.7455879999999998E-20</v>
      </c>
      <c r="GK25" s="94">
        <v>5.7739662000000002E-21</v>
      </c>
      <c r="GL25" s="94">
        <v>3.4142621999999999E-22</v>
      </c>
      <c r="GM25" s="94">
        <v>2.0149235000000001E-23</v>
      </c>
      <c r="GN25" s="94">
        <v>1.1866949E-24</v>
      </c>
      <c r="GO25" s="94">
        <v>6.9745355999999999E-26</v>
      </c>
      <c r="GP25" s="94">
        <v>4.0903619999999998E-27</v>
      </c>
      <c r="GQ25" s="94">
        <v>2.3936034999999998E-28</v>
      </c>
      <c r="GR25" s="94">
        <v>1.3975387000000001E-29</v>
      </c>
      <c r="GS25" s="94">
        <v>8.1409229999999993E-31</v>
      </c>
      <c r="GT25" s="94">
        <v>4.7310342E-32</v>
      </c>
      <c r="GU25" s="94">
        <v>2.7449571E-33</v>
      </c>
      <c r="GV25" s="94">
        <v>1.0458978999999999E-34</v>
      </c>
      <c r="GW25" s="94">
        <v>0</v>
      </c>
      <c r="GX25" s="94">
        <v>7.5417829999999999E-8</v>
      </c>
      <c r="GY25" s="94">
        <v>1.7112029E-6</v>
      </c>
      <c r="GZ25" s="94">
        <v>3.1846914E-5</v>
      </c>
      <c r="HA25" s="94">
        <v>5.6658119999999999E-4</v>
      </c>
      <c r="HB25" s="94">
        <v>1.0027757999999999E-2</v>
      </c>
      <c r="HC25" s="94">
        <v>6.9665580000000005E-2</v>
      </c>
      <c r="HD25" s="94">
        <v>0.19685722999999999</v>
      </c>
      <c r="HE25" s="94">
        <v>0.33955913999999998</v>
      </c>
      <c r="HF25" s="94">
        <v>0.39056802000000002</v>
      </c>
      <c r="HG25" s="94">
        <v>0.35180004999999998</v>
      </c>
      <c r="HH25" s="94">
        <v>0.21017696999999999</v>
      </c>
      <c r="HI25" s="94">
        <v>7.8907989999999997E-2</v>
      </c>
      <c r="HJ25" s="94">
        <v>1.3213449E-2</v>
      </c>
      <c r="HK25" s="94">
        <v>7.7399040000000004E-4</v>
      </c>
      <c r="HL25" s="94">
        <v>4.5999379999999997E-5</v>
      </c>
      <c r="HM25" s="94">
        <v>2.7555485999999998E-6</v>
      </c>
      <c r="HN25" s="94">
        <v>1.6568353000000001E-7</v>
      </c>
      <c r="HO25" s="94">
        <v>9.9738299999999993E-9</v>
      </c>
      <c r="HP25" s="94">
        <v>6.0022929999999999E-10</v>
      </c>
      <c r="HQ25" s="94">
        <v>3.6082096000000001E-11</v>
      </c>
      <c r="HR25" s="94">
        <v>2.1657102999999998E-12</v>
      </c>
      <c r="HS25" s="94">
        <v>1.2976365000000001E-13</v>
      </c>
      <c r="HT25" s="94">
        <v>7.7608750000000001E-15</v>
      </c>
      <c r="HU25" s="94">
        <v>4.6329620000000005E-16</v>
      </c>
      <c r="HV25" s="94">
        <v>2.7605333E-17</v>
      </c>
      <c r="HW25" s="94">
        <v>1.6417641000000001E-18</v>
      </c>
      <c r="HX25" s="94">
        <v>9.745571E-20</v>
      </c>
      <c r="HY25" s="94">
        <v>5.7739598000000002E-21</v>
      </c>
      <c r="HZ25" s="94">
        <v>3.4142617000000002E-22</v>
      </c>
      <c r="IA25" s="94">
        <v>2.0149234000000001E-23</v>
      </c>
      <c r="IB25" s="94">
        <v>1.1866929000000001E-24</v>
      </c>
      <c r="IC25" s="94">
        <v>6.9745089999999997E-26</v>
      </c>
      <c r="ID25" s="94">
        <v>4.0903486000000003E-27</v>
      </c>
      <c r="IE25" s="94">
        <v>2.3936028000000002E-28</v>
      </c>
      <c r="IF25" s="94">
        <v>1.3975392000000001E-29</v>
      </c>
      <c r="IG25" s="94">
        <v>8.1409260000000006E-31</v>
      </c>
      <c r="IH25" s="94">
        <v>4.7310295000000002E-32</v>
      </c>
      <c r="II25" s="94">
        <v>2.7449554E-33</v>
      </c>
      <c r="IJ25" s="94">
        <v>1.0458974000000001E-34</v>
      </c>
      <c r="IK25" s="94">
        <v>0</v>
      </c>
      <c r="IL25" s="94">
        <v>7.5417620000000005E-8</v>
      </c>
      <c r="IM25" s="94">
        <v>1.7111976E-6</v>
      </c>
      <c r="IN25" s="94">
        <v>3.1846825999999999E-5</v>
      </c>
      <c r="IO25" s="94">
        <v>5.6657962999999997E-4</v>
      </c>
      <c r="IP25" s="94">
        <v>1.0027729000000001E-2</v>
      </c>
      <c r="IQ25" s="94">
        <v>6.9665484E-2</v>
      </c>
      <c r="IR25" s="94">
        <v>0.19685706</v>
      </c>
      <c r="IS25" s="94">
        <v>0.33955908000000001</v>
      </c>
      <c r="IT25" s="94">
        <v>0.39056784</v>
      </c>
      <c r="IU25" s="94">
        <v>0.35179976000000002</v>
      </c>
      <c r="IV25" s="94">
        <v>0.21017678000000001</v>
      </c>
      <c r="IW25" s="94">
        <v>7.8907909999999998E-2</v>
      </c>
      <c r="IX25" s="94">
        <v>1.3213422000000001E-2</v>
      </c>
      <c r="IY25" s="94">
        <v>7.7398880000000003E-4</v>
      </c>
      <c r="IZ25" s="94">
        <v>4.5999284000000001E-5</v>
      </c>
      <c r="JA25" s="94">
        <v>2.7555425000000001E-6</v>
      </c>
      <c r="JB25" s="94">
        <v>1.6568318000000001E-7</v>
      </c>
      <c r="JC25" s="94">
        <v>9.9738080000000005E-9</v>
      </c>
      <c r="JD25" s="94">
        <v>6.0022787000000003E-10</v>
      </c>
      <c r="JE25" s="94">
        <v>3.6082016E-11</v>
      </c>
      <c r="JF25" s="94">
        <v>2.1657061999999999E-12</v>
      </c>
      <c r="JG25" s="94">
        <v>1.2976343E-13</v>
      </c>
      <c r="JH25" s="94">
        <v>7.7608630000000007E-15</v>
      </c>
      <c r="JI25" s="94">
        <v>4.6329570000000004E-16</v>
      </c>
      <c r="JJ25" s="94">
        <v>2.7605313E-17</v>
      </c>
      <c r="JK25" s="94">
        <v>1.6417634000000001E-18</v>
      </c>
      <c r="JL25" s="94">
        <v>9.7455659999999998E-20</v>
      </c>
      <c r="JM25" s="94">
        <v>5.7739586000000002E-21</v>
      </c>
      <c r="JN25" s="94">
        <v>3.4142621999999999E-22</v>
      </c>
      <c r="JO25" s="94">
        <v>2.0149250999999999E-23</v>
      </c>
      <c r="JP25" s="94">
        <v>1.1866936E-24</v>
      </c>
      <c r="JQ25" s="94">
        <v>6.9745004999999999E-26</v>
      </c>
      <c r="JR25" s="94">
        <v>4.0903346999999998E-27</v>
      </c>
      <c r="JS25" s="94">
        <v>2.3935981999999999E-28</v>
      </c>
      <c r="JT25" s="94">
        <v>1.3975401E-29</v>
      </c>
      <c r="JU25" s="94">
        <v>8.1409199999999997E-31</v>
      </c>
      <c r="JV25" s="94">
        <v>4.7310232999999998E-32</v>
      </c>
      <c r="JW25" s="94">
        <v>2.7449515999999999E-33</v>
      </c>
      <c r="JX25" s="94">
        <v>1.0458960000000001E-34</v>
      </c>
      <c r="JY25" s="94">
        <v>0</v>
      </c>
      <c r="JZ25" s="94">
        <v>7.5417670000000001E-8</v>
      </c>
      <c r="KA25" s="94">
        <v>1.7111980999999999E-6</v>
      </c>
      <c r="KB25" s="94">
        <v>3.1846825999999999E-5</v>
      </c>
      <c r="KC25" s="94">
        <v>5.6657962999999997E-4</v>
      </c>
      <c r="KD25" s="94">
        <v>1.0027731E-2</v>
      </c>
      <c r="KE25" s="94">
        <v>6.9665420000000006E-2</v>
      </c>
      <c r="KF25" s="94">
        <v>0.19685695</v>
      </c>
      <c r="KG25" s="94">
        <v>0.33955883999999997</v>
      </c>
      <c r="KH25" s="94">
        <v>0.39056774999999999</v>
      </c>
      <c r="KI25" s="94">
        <v>0.35179972999999998</v>
      </c>
      <c r="KJ25" s="94">
        <v>0.21017669</v>
      </c>
      <c r="KK25" s="94">
        <v>7.8907790000000005E-2</v>
      </c>
      <c r="KL25" s="94">
        <v>1.3213397999999999E-2</v>
      </c>
      <c r="KM25" s="94">
        <v>7.7398720000000003E-4</v>
      </c>
      <c r="KN25" s="94">
        <v>4.5999192999999999E-5</v>
      </c>
      <c r="KO25" s="94">
        <v>2.7555370000000001E-6</v>
      </c>
      <c r="KP25" s="94">
        <v>1.6568282E-7</v>
      </c>
      <c r="KQ25" s="94">
        <v>9.9737880000000008E-9</v>
      </c>
      <c r="KR25" s="94">
        <v>6.0022669999999999E-10</v>
      </c>
      <c r="KS25" s="94">
        <v>3.6081956999999999E-11</v>
      </c>
      <c r="KT25" s="94">
        <v>2.1657030000000001E-12</v>
      </c>
      <c r="KU25" s="94">
        <v>1.2976327E-13</v>
      </c>
      <c r="KV25" s="94">
        <v>7.7608550000000006E-15</v>
      </c>
      <c r="KW25" s="94">
        <v>4.6329530000000001E-16</v>
      </c>
      <c r="KX25" s="94">
        <v>2.7605302000000001E-17</v>
      </c>
      <c r="KY25" s="94">
        <v>1.6417634000000001E-18</v>
      </c>
      <c r="KZ25" s="94">
        <v>9.7455680000000001E-20</v>
      </c>
      <c r="LA25" s="94">
        <v>5.7739545E-21</v>
      </c>
      <c r="LB25" s="94">
        <v>3.4142569999999999E-22</v>
      </c>
      <c r="LC25" s="94">
        <v>2.0149222999999999E-23</v>
      </c>
      <c r="LD25" s="94">
        <v>1.1866934E-24</v>
      </c>
      <c r="LE25" s="94">
        <v>6.9745035E-26</v>
      </c>
      <c r="LF25" s="94">
        <v>4.0903340000000001E-27</v>
      </c>
      <c r="LG25" s="94">
        <v>2.3935958000000002E-28</v>
      </c>
      <c r="LH25" s="94">
        <v>1.3975392000000001E-29</v>
      </c>
      <c r="LI25" s="94">
        <v>8.1409079999999997E-31</v>
      </c>
      <c r="LJ25" s="94">
        <v>4.7310192E-32</v>
      </c>
      <c r="LK25" s="94">
        <v>2.7449496E-33</v>
      </c>
      <c r="LL25" s="94">
        <v>1.0458951E-34</v>
      </c>
      <c r="LM25" s="94">
        <v>0</v>
      </c>
      <c r="LN25" s="94">
        <v>7.5417645000000003E-8</v>
      </c>
      <c r="LO25" s="94">
        <v>1.7111979E-6</v>
      </c>
      <c r="LP25" s="94">
        <v>3.1846822999999998E-5</v>
      </c>
      <c r="LQ25" s="94">
        <v>5.6657949999999995E-4</v>
      </c>
      <c r="LR25" s="94">
        <v>1.0027729000000001E-2</v>
      </c>
      <c r="LS25" s="94">
        <v>6.9665395000000005E-2</v>
      </c>
      <c r="LT25" s="94">
        <v>0.19685683000000001</v>
      </c>
      <c r="LU25" s="94">
        <v>0.33955866000000001</v>
      </c>
      <c r="LV25" s="94">
        <v>0.39056756999999998</v>
      </c>
      <c r="LW25" s="94">
        <v>0.35179955000000002</v>
      </c>
      <c r="LX25" s="94">
        <v>0.21017669</v>
      </c>
      <c r="LY25" s="94">
        <v>7.8907820000000004E-2</v>
      </c>
      <c r="LZ25" s="94">
        <v>1.3213402000000001E-2</v>
      </c>
      <c r="MA25" s="94">
        <v>7.7398744000000005E-4</v>
      </c>
      <c r="MB25" s="94">
        <v>4.5999208E-5</v>
      </c>
      <c r="MC25" s="94">
        <v>2.7555384000000001E-6</v>
      </c>
      <c r="MD25" s="94">
        <v>1.6568291999999999E-7</v>
      </c>
      <c r="ME25" s="94">
        <v>9.9737930000000007E-9</v>
      </c>
      <c r="MF25" s="94">
        <v>6.0022715000000003E-10</v>
      </c>
      <c r="MG25" s="94">
        <v>3.6081987999999997E-11</v>
      </c>
      <c r="MH25" s="94">
        <v>2.1657060000000002E-12</v>
      </c>
      <c r="MI25" s="94">
        <v>1.2976346999999999E-13</v>
      </c>
      <c r="MJ25" s="94">
        <v>7.7608679999999998E-15</v>
      </c>
      <c r="MK25" s="94">
        <v>4.6329604999999998E-16</v>
      </c>
      <c r="ML25" s="94">
        <v>2.7605351E-17</v>
      </c>
      <c r="MM25" s="94">
        <v>1.6417668000000001E-18</v>
      </c>
      <c r="MN25" s="94">
        <v>9.7455879999999998E-20</v>
      </c>
      <c r="MO25" s="94">
        <v>5.7739641999999999E-21</v>
      </c>
      <c r="MP25" s="94">
        <v>3.4142587000000001E-22</v>
      </c>
      <c r="MQ25" s="94">
        <v>2.0149205E-23</v>
      </c>
      <c r="MR25" s="94">
        <v>1.1866926999999999E-24</v>
      </c>
      <c r="MS25" s="94">
        <v>6.9745119999999998E-26</v>
      </c>
      <c r="MT25" s="94">
        <v>4.0903454999999998E-27</v>
      </c>
      <c r="MU25" s="94">
        <v>2.3936016000000001E-28</v>
      </c>
      <c r="MV25" s="94">
        <v>1.3975411E-29</v>
      </c>
      <c r="MW25" s="94">
        <v>8.1409115000000001E-31</v>
      </c>
      <c r="MX25" s="94">
        <v>4.7310232999999998E-32</v>
      </c>
      <c r="MY25" s="94">
        <v>2.7449519999999999E-33</v>
      </c>
      <c r="MZ25" s="94">
        <v>1.0458960000000001E-34</v>
      </c>
      <c r="NA25" s="94">
        <v>0</v>
      </c>
      <c r="NB25" s="94">
        <v>7.5417529999999997E-8</v>
      </c>
      <c r="NC25" s="94">
        <v>1.7111954000000001E-6</v>
      </c>
      <c r="ND25" s="94">
        <v>3.1846771999999998E-5</v>
      </c>
      <c r="NE25" s="94">
        <v>5.6657864000000003E-4</v>
      </c>
      <c r="NF25" s="94">
        <v>1.0027711999999999E-2</v>
      </c>
      <c r="NG25" s="94">
        <v>6.9665370000000004E-2</v>
      </c>
      <c r="NH25" s="94">
        <v>0.19685676999999999</v>
      </c>
      <c r="NI25" s="94">
        <v>0.33955849999999999</v>
      </c>
      <c r="NJ25" s="94">
        <v>0.39056765999999998</v>
      </c>
      <c r="NK25" s="94">
        <v>0.35179972999999998</v>
      </c>
      <c r="NL25" s="94">
        <v>0.21017678000000001</v>
      </c>
      <c r="NM25" s="94">
        <v>7.8907870000000005E-2</v>
      </c>
      <c r="NN25" s="94">
        <v>1.3213406E-2</v>
      </c>
      <c r="NO25" s="94">
        <v>7.7398756E-4</v>
      </c>
      <c r="NP25" s="94">
        <v>4.5999208E-5</v>
      </c>
      <c r="NQ25" s="94">
        <v>2.7555386E-6</v>
      </c>
      <c r="NR25" s="94">
        <v>1.6568298E-7</v>
      </c>
      <c r="NS25" s="94">
        <v>9.9738004999999998E-9</v>
      </c>
      <c r="NT25" s="94">
        <v>6.0022764999999998E-10</v>
      </c>
      <c r="NU25" s="94">
        <v>3.6082022999999998E-11</v>
      </c>
      <c r="NV25" s="94">
        <v>2.1657080000000001E-12</v>
      </c>
      <c r="NW25" s="94">
        <v>1.2976358999999999E-13</v>
      </c>
      <c r="NX25" s="94">
        <v>7.7608779999999996E-15</v>
      </c>
      <c r="NY25" s="94">
        <v>4.6329659999999998E-16</v>
      </c>
      <c r="NZ25" s="94">
        <v>2.7605372999999999E-17</v>
      </c>
      <c r="OA25" s="94">
        <v>1.6417676999999999E-18</v>
      </c>
      <c r="OB25" s="94">
        <v>9.7455950000000003E-20</v>
      </c>
      <c r="OC25" s="94">
        <v>5.7739709999999996E-21</v>
      </c>
      <c r="OD25" s="94">
        <v>3.4142631999999998E-22</v>
      </c>
      <c r="OE25" s="94">
        <v>2.0149220000000001E-23</v>
      </c>
      <c r="OF25" s="94">
        <v>1.1866926999999999E-24</v>
      </c>
      <c r="OG25" s="94">
        <v>6.9745145999999995E-26</v>
      </c>
      <c r="OH25" s="94">
        <v>4.0903513000000002E-27</v>
      </c>
      <c r="OI25" s="94">
        <v>2.3936062E-28</v>
      </c>
      <c r="OJ25" s="94">
        <v>1.3975430999999999E-29</v>
      </c>
      <c r="OK25" s="94">
        <v>8.1409189999999999E-31</v>
      </c>
      <c r="OL25" s="94">
        <v>4.7310289999999998E-32</v>
      </c>
      <c r="OM25" s="94">
        <v>2.7449549000000001E-33</v>
      </c>
      <c r="ON25" s="94">
        <v>1.0458972E-34</v>
      </c>
      <c r="OO25" s="94">
        <v>0</v>
      </c>
      <c r="OP25" s="94">
        <v>7.5417276000000002E-8</v>
      </c>
      <c r="OQ25" s="94">
        <v>1.7111893E-6</v>
      </c>
      <c r="OR25" s="94">
        <v>3.184668E-5</v>
      </c>
      <c r="OS25" s="94">
        <v>5.6657729999999996E-4</v>
      </c>
      <c r="OT25" s="94">
        <v>1.0027685E-2</v>
      </c>
      <c r="OU25" s="94">
        <v>6.9665290000000005E-2</v>
      </c>
      <c r="OV25" s="94">
        <v>0.19685672000000001</v>
      </c>
      <c r="OW25" s="94">
        <v>0.33955857</v>
      </c>
      <c r="OX25" s="94">
        <v>0.39056765999999998</v>
      </c>
      <c r="OY25" s="94">
        <v>0.35179976000000002</v>
      </c>
      <c r="OZ25" s="94">
        <v>0.21017689000000001</v>
      </c>
      <c r="PA25" s="94">
        <v>7.8907943999999994E-2</v>
      </c>
      <c r="PB25" s="94">
        <v>1.3213426E-2</v>
      </c>
      <c r="PC25" s="94">
        <v>7.7398866000000005E-4</v>
      </c>
      <c r="PD25" s="94">
        <v>4.5999287999999999E-5</v>
      </c>
      <c r="PE25" s="94">
        <v>2.7555435999999999E-6</v>
      </c>
      <c r="PF25" s="94">
        <v>1.6568329999999999E-7</v>
      </c>
      <c r="PG25" s="94">
        <v>9.9738180000000004E-9</v>
      </c>
      <c r="PH25" s="94">
        <v>6.0022887000000004E-10</v>
      </c>
      <c r="PI25" s="94">
        <v>3.6082091999999999E-11</v>
      </c>
      <c r="PJ25" s="94">
        <v>2.1657117999999999E-12</v>
      </c>
      <c r="PK25" s="94">
        <v>1.2976388E-13</v>
      </c>
      <c r="PL25" s="94">
        <v>7.7608939999999998E-15</v>
      </c>
      <c r="PM25" s="94">
        <v>4.6329750000000001E-16</v>
      </c>
      <c r="PN25" s="94">
        <v>2.7605418E-17</v>
      </c>
      <c r="PO25" s="94">
        <v>1.6417696000000001E-18</v>
      </c>
      <c r="PP25" s="94">
        <v>9.7456034999999996E-20</v>
      </c>
      <c r="PQ25" s="94">
        <v>5.7739783999999998E-21</v>
      </c>
      <c r="PR25" s="94">
        <v>3.4142692999999999E-22</v>
      </c>
      <c r="PS25" s="94">
        <v>2.0149265E-23</v>
      </c>
      <c r="PT25" s="94">
        <v>1.1866951E-24</v>
      </c>
      <c r="PU25" s="94">
        <v>6.9745249999999996E-26</v>
      </c>
      <c r="PV25" s="94">
        <v>4.0903574000000002E-27</v>
      </c>
      <c r="PW25" s="94">
        <v>2.3936095000000002E-28</v>
      </c>
      <c r="PX25" s="94">
        <v>1.3975446999999999E-29</v>
      </c>
      <c r="PY25" s="94">
        <v>8.1409280000000003E-31</v>
      </c>
      <c r="PZ25" s="94">
        <v>4.7310342E-32</v>
      </c>
      <c r="QA25" s="94">
        <v>2.7449571E-33</v>
      </c>
      <c r="QB25" s="94">
        <v>1.0458981999999999E-34</v>
      </c>
      <c r="QC25" s="94">
        <v>0</v>
      </c>
      <c r="QD25" s="94">
        <v>7.5417109999999995E-8</v>
      </c>
      <c r="QE25" s="94">
        <v>1.711185E-6</v>
      </c>
      <c r="QF25" s="94">
        <v>3.1846596999999999E-5</v>
      </c>
      <c r="QG25" s="94">
        <v>5.6657569999999996E-4</v>
      </c>
      <c r="QH25" s="94">
        <v>1.0027660000000001E-2</v>
      </c>
      <c r="QI25" s="94">
        <v>6.9665134000000004E-2</v>
      </c>
      <c r="QJ25" s="94">
        <v>0.19685644999999999</v>
      </c>
      <c r="QK25" s="94">
        <v>0.33955848</v>
      </c>
      <c r="QL25" s="94">
        <v>0.39056786999999998</v>
      </c>
      <c r="QM25" s="94">
        <v>0.3517999</v>
      </c>
      <c r="QN25" s="94">
        <v>0.21017699000000001</v>
      </c>
      <c r="QO25" s="94">
        <v>7.8908069999999997E-2</v>
      </c>
      <c r="QP25" s="94">
        <v>1.3213475000000001E-2</v>
      </c>
      <c r="QQ25" s="94">
        <v>7.7399163E-4</v>
      </c>
      <c r="QR25" s="94">
        <v>4.5999440000000002E-5</v>
      </c>
      <c r="QS25" s="94">
        <v>2.7555530000000001E-6</v>
      </c>
      <c r="QT25" s="94">
        <v>1.6568383000000001E-7</v>
      </c>
      <c r="QU25" s="94">
        <v>9.9738509999999993E-9</v>
      </c>
      <c r="QV25" s="94">
        <v>6.0023075000000004E-10</v>
      </c>
      <c r="QW25" s="94">
        <v>3.6082207000000001E-11</v>
      </c>
      <c r="QX25" s="94">
        <v>2.1657183E-12</v>
      </c>
      <c r="QY25" s="94">
        <v>1.2976423E-13</v>
      </c>
      <c r="QZ25" s="94">
        <v>7.7609139999999994E-15</v>
      </c>
      <c r="RA25" s="94">
        <v>4.6329860000000001E-16</v>
      </c>
      <c r="RB25" s="94">
        <v>2.7605477E-17</v>
      </c>
      <c r="RC25" s="94">
        <v>1.6417727E-18</v>
      </c>
      <c r="RD25" s="94">
        <v>9.7456209999999997E-20</v>
      </c>
      <c r="RE25" s="94">
        <v>5.7739871999999998E-21</v>
      </c>
      <c r="RF25" s="94">
        <v>3.4142768000000001E-22</v>
      </c>
      <c r="RG25" s="94">
        <v>2.014933E-23</v>
      </c>
      <c r="RH25" s="94">
        <v>1.1866994999999999E-24</v>
      </c>
      <c r="RI25" s="94">
        <v>6.9745504E-26</v>
      </c>
      <c r="RJ25" s="94">
        <v>4.0903682000000002E-27</v>
      </c>
      <c r="RK25" s="94">
        <v>2.3936143000000001E-28</v>
      </c>
      <c r="RL25" s="94">
        <v>1.3975469999999999E-29</v>
      </c>
      <c r="RM25" s="94">
        <v>8.1409439999999997E-31</v>
      </c>
      <c r="RN25" s="94">
        <v>4.7310444E-32</v>
      </c>
      <c r="RO25" s="94">
        <v>2.7449624000000001E-33</v>
      </c>
      <c r="RP25" s="94">
        <v>1.0458999999999999E-34</v>
      </c>
      <c r="RQ25" s="94">
        <v>0</v>
      </c>
      <c r="RR25" s="94">
        <v>7.5417055999999998E-8</v>
      </c>
      <c r="RS25" s="94">
        <v>1.7111837E-6</v>
      </c>
      <c r="RT25" s="94">
        <v>3.1846568E-5</v>
      </c>
      <c r="RU25" s="94">
        <v>5.6657555999999997E-4</v>
      </c>
      <c r="RV25" s="94">
        <v>1.0027658E-2</v>
      </c>
      <c r="RW25" s="94">
        <v>6.9665073999999994E-2</v>
      </c>
      <c r="RX25" s="94">
        <v>0.19685625000000001</v>
      </c>
      <c r="RY25" s="94">
        <v>0.33955812000000002</v>
      </c>
      <c r="RZ25" s="94">
        <v>0.39056774999999999</v>
      </c>
      <c r="SA25" s="94">
        <v>0.35179993999999998</v>
      </c>
      <c r="SB25" s="94">
        <v>0.21017699000000001</v>
      </c>
      <c r="SC25" s="94">
        <v>7.8908080000000005E-2</v>
      </c>
      <c r="SD25" s="94">
        <v>1.3213485000000001E-2</v>
      </c>
      <c r="SE25" s="94">
        <v>7.7399230000000003E-4</v>
      </c>
      <c r="SF25" s="94">
        <v>4.5999487999999999E-5</v>
      </c>
      <c r="SG25" s="94">
        <v>2.7555547999999999E-6</v>
      </c>
      <c r="SH25" s="94">
        <v>1.6568396999999999E-7</v>
      </c>
      <c r="SI25" s="94">
        <v>9.9738579999999999E-9</v>
      </c>
      <c r="SJ25" s="94">
        <v>6.0023135999999996E-10</v>
      </c>
      <c r="SK25" s="94">
        <v>3.6082233999999997E-11</v>
      </c>
      <c r="SL25" s="94">
        <v>2.1657193999999998E-12</v>
      </c>
      <c r="SM25" s="94">
        <v>1.2976427E-13</v>
      </c>
      <c r="SN25" s="94">
        <v>7.7609129999999996E-15</v>
      </c>
      <c r="SO25" s="94">
        <v>4.6329860000000001E-16</v>
      </c>
      <c r="SP25" s="94">
        <v>2.7605482E-17</v>
      </c>
      <c r="SQ25" s="94">
        <v>1.6417730999999999E-18</v>
      </c>
      <c r="SR25" s="94">
        <v>9.7456216000000004E-20</v>
      </c>
      <c r="SS25" s="94">
        <v>5.7739871999999998E-21</v>
      </c>
      <c r="ST25" s="94">
        <v>3.4142768000000001E-22</v>
      </c>
      <c r="SU25" s="94">
        <v>2.0149342E-23</v>
      </c>
      <c r="SV25" s="94">
        <v>1.1867012000000001E-24</v>
      </c>
      <c r="SW25" s="94">
        <v>6.9745610000000003E-26</v>
      </c>
      <c r="SX25" s="94">
        <v>4.0903731999999998E-27</v>
      </c>
      <c r="SY25" s="94">
        <v>2.3936148000000001E-28</v>
      </c>
      <c r="SZ25" s="94">
        <v>1.3975469E-29</v>
      </c>
      <c r="TA25" s="94">
        <v>8.1409479999999992E-31</v>
      </c>
      <c r="TB25" s="94">
        <v>4.7310469999999998E-32</v>
      </c>
      <c r="TC25" s="94">
        <v>2.7449639000000001E-33</v>
      </c>
      <c r="TD25" s="94">
        <v>1.0459003E-34</v>
      </c>
      <c r="TE25" s="94">
        <v>0</v>
      </c>
      <c r="TF25" s="94">
        <v>7.5417059999999999E-8</v>
      </c>
      <c r="TG25" s="94">
        <v>1.7111839000000001E-6</v>
      </c>
      <c r="TH25" s="94">
        <v>3.1846556999999997E-5</v>
      </c>
      <c r="TI25" s="94">
        <v>5.665752E-4</v>
      </c>
      <c r="TJ25" s="94">
        <v>1.0027652E-2</v>
      </c>
      <c r="TK25" s="94">
        <v>6.9665130000000006E-2</v>
      </c>
      <c r="TL25" s="94">
        <v>0.19685622999999999</v>
      </c>
      <c r="TM25" s="94">
        <v>0.33955804000000001</v>
      </c>
      <c r="TN25" s="94">
        <v>0.39056774999999999</v>
      </c>
      <c r="TO25" s="94">
        <v>0.3518</v>
      </c>
      <c r="TP25" s="94">
        <v>0.21017717999999999</v>
      </c>
      <c r="TQ25" s="94">
        <v>7.8908174999999997E-2</v>
      </c>
      <c r="TR25" s="94">
        <v>1.3213508000000001E-2</v>
      </c>
      <c r="TS25" s="94">
        <v>7.7399369999999997E-4</v>
      </c>
      <c r="TT25" s="94">
        <v>4.5999574999999997E-5</v>
      </c>
      <c r="TU25" s="94">
        <v>2.7555595E-6</v>
      </c>
      <c r="TV25" s="94">
        <v>1.656842E-7</v>
      </c>
      <c r="TW25" s="94">
        <v>9.9738714999999992E-9</v>
      </c>
      <c r="TX25" s="94">
        <v>6.0023202999999995E-10</v>
      </c>
      <c r="TY25" s="94">
        <v>3.6082269999999998E-11</v>
      </c>
      <c r="TZ25" s="94">
        <v>2.1657215999999999E-12</v>
      </c>
      <c r="UA25" s="94">
        <v>1.2976435999999999E-13</v>
      </c>
      <c r="UB25" s="94">
        <v>7.7609180000000003E-15</v>
      </c>
      <c r="UC25" s="94">
        <v>4.6329896000000004E-16</v>
      </c>
      <c r="UD25" s="94">
        <v>2.7605512E-17</v>
      </c>
      <c r="UE25" s="94">
        <v>1.6417757999999999E-18</v>
      </c>
      <c r="UF25" s="94">
        <v>9.7456416E-20</v>
      </c>
      <c r="UG25" s="94">
        <v>5.7739994000000002E-21</v>
      </c>
      <c r="UH25" s="94">
        <v>3.4142836999999999E-22</v>
      </c>
      <c r="UI25" s="94">
        <v>2.0149376999999999E-23</v>
      </c>
      <c r="UJ25" s="94">
        <v>1.1867033999999999E-24</v>
      </c>
      <c r="UK25" s="94">
        <v>6.9745749999999997E-26</v>
      </c>
      <c r="UL25" s="94">
        <v>4.0903817E-27</v>
      </c>
      <c r="UM25" s="94">
        <v>2.3936183999999999E-28</v>
      </c>
      <c r="UN25" s="94">
        <v>1.3975490000000001E-29</v>
      </c>
      <c r="UO25" s="94">
        <v>8.1409589999999993E-31</v>
      </c>
      <c r="UP25" s="94">
        <v>4.7310532999999998E-32</v>
      </c>
      <c r="UQ25" s="94">
        <v>2.7449667999999999E-33</v>
      </c>
      <c r="UR25" s="94">
        <v>1.0459015999999999E-34</v>
      </c>
      <c r="US25" s="94">
        <v>0</v>
      </c>
      <c r="UT25" s="94">
        <v>7.5417149999999994E-8</v>
      </c>
      <c r="UU25" s="94">
        <v>1.7111861999999999E-6</v>
      </c>
      <c r="UV25" s="94">
        <v>3.184659E-5</v>
      </c>
      <c r="UW25" s="94">
        <v>5.6657539999999996E-4</v>
      </c>
      <c r="UX25" s="94">
        <v>1.0027655E-2</v>
      </c>
      <c r="UY25" s="94">
        <v>6.9665149999999995E-2</v>
      </c>
      <c r="UZ25" s="94">
        <v>0.19685643999999999</v>
      </c>
      <c r="VA25" s="94">
        <v>0.33955833000000002</v>
      </c>
      <c r="VB25" s="94">
        <v>0.39056786999999998</v>
      </c>
      <c r="VC25" s="94">
        <v>0.35180020000000001</v>
      </c>
      <c r="VD25" s="94">
        <v>0.21017733</v>
      </c>
      <c r="VE25" s="94">
        <v>7.8908249999999999E-2</v>
      </c>
      <c r="VF25" s="94">
        <v>1.3213518E-2</v>
      </c>
      <c r="VG25" s="94">
        <v>7.739941E-4</v>
      </c>
      <c r="VH25" s="94">
        <v>4.5999603999999997E-5</v>
      </c>
      <c r="VI25" s="94">
        <v>2.7555614000000001E-6</v>
      </c>
      <c r="VJ25" s="94">
        <v>1.6568428E-7</v>
      </c>
      <c r="VK25" s="94">
        <v>9.9738729999999997E-9</v>
      </c>
      <c r="VL25" s="94">
        <v>6.0023202999999995E-10</v>
      </c>
      <c r="VM25" s="94">
        <v>3.6082273E-11</v>
      </c>
      <c r="VN25" s="94">
        <v>2.1657215999999999E-12</v>
      </c>
      <c r="VO25" s="94">
        <v>1.2976437999999999E-13</v>
      </c>
      <c r="VP25" s="94">
        <v>7.7609180000000003E-15</v>
      </c>
      <c r="VQ25" s="94">
        <v>4.6329885999999996E-16</v>
      </c>
      <c r="VR25" s="94">
        <v>2.7605507000000001E-17</v>
      </c>
      <c r="VS25" s="94">
        <v>1.6417761E-18</v>
      </c>
      <c r="VT25" s="94">
        <v>9.7456493999999995E-20</v>
      </c>
      <c r="VU25" s="94">
        <v>5.7740074E-21</v>
      </c>
      <c r="VV25" s="94">
        <v>3.4142904999999999E-22</v>
      </c>
      <c r="VW25" s="94">
        <v>2.0149412999999999E-23</v>
      </c>
      <c r="VX25" s="94">
        <v>1.1867049999999999E-24</v>
      </c>
      <c r="VY25" s="94">
        <v>6.9745830000000003E-26</v>
      </c>
      <c r="VZ25" s="94">
        <v>4.0903863000000003E-27</v>
      </c>
      <c r="WA25" s="94">
        <v>2.3936216000000001E-28</v>
      </c>
      <c r="WB25" s="94">
        <v>1.3975508E-29</v>
      </c>
      <c r="WC25" s="94">
        <v>8.1409699999999995E-31</v>
      </c>
      <c r="WD25" s="94">
        <v>4.7310583000000002E-32</v>
      </c>
      <c r="WE25" s="94">
        <v>2.7449693999999999E-33</v>
      </c>
      <c r="WF25" s="94">
        <v>1.0459028E-34</v>
      </c>
      <c r="WG25" s="94">
        <v>0</v>
      </c>
      <c r="WH25" s="94">
        <v>7.5417375000000003E-8</v>
      </c>
      <c r="WI25" s="94">
        <v>1.711192E-6</v>
      </c>
      <c r="WJ25" s="94">
        <v>3.1846717000000001E-5</v>
      </c>
      <c r="WK25" s="94">
        <v>5.6657759999999995E-4</v>
      </c>
      <c r="WL25" s="94">
        <v>1.0027693000000001E-2</v>
      </c>
      <c r="WM25" s="94">
        <v>6.9665186000000004E-2</v>
      </c>
      <c r="WN25" s="94">
        <v>0.19685659</v>
      </c>
      <c r="WO25" s="94">
        <v>0.33955859999999999</v>
      </c>
      <c r="WP25" s="94">
        <v>0.39056814000000001</v>
      </c>
      <c r="WQ25" s="94">
        <v>0.35180032</v>
      </c>
      <c r="WR25" s="94">
        <v>0.21017738999999999</v>
      </c>
      <c r="WS25" s="94">
        <v>7.8908279999999997E-2</v>
      </c>
      <c r="WT25" s="94">
        <v>1.3213535E-2</v>
      </c>
      <c r="WU25" s="94">
        <v>7.7399510000000001E-4</v>
      </c>
      <c r="WV25" s="94">
        <v>4.5999655000000003E-5</v>
      </c>
      <c r="WW25" s="94">
        <v>2.755565E-6</v>
      </c>
      <c r="WX25" s="94">
        <v>1.6568444E-7</v>
      </c>
      <c r="WY25" s="94">
        <v>9.9738800000000003E-9</v>
      </c>
      <c r="WZ25" s="94">
        <v>6.0023240000000005E-10</v>
      </c>
      <c r="XA25" s="94">
        <v>3.6082282999999999E-11</v>
      </c>
      <c r="XB25" s="94">
        <v>2.1657221999999998E-12</v>
      </c>
      <c r="XC25" s="94">
        <v>1.2976442000000001E-13</v>
      </c>
      <c r="XD25" s="94">
        <v>7.7609219999999995E-15</v>
      </c>
      <c r="XE25" s="94">
        <v>4.6329900000000004E-16</v>
      </c>
      <c r="XF25" s="94">
        <v>2.7605513000000001E-17</v>
      </c>
      <c r="XG25" s="94">
        <v>1.6417764999999999E-18</v>
      </c>
      <c r="XH25" s="94">
        <v>9.7456565000000003E-20</v>
      </c>
      <c r="XI25" s="94">
        <v>5.7740163000000003E-21</v>
      </c>
      <c r="XJ25" s="94">
        <v>3.4142959999999999E-22</v>
      </c>
      <c r="XK25" s="94">
        <v>2.0149448000000001E-23</v>
      </c>
      <c r="XL25" s="94">
        <v>1.1867067000000001E-24</v>
      </c>
      <c r="XM25" s="94">
        <v>6.9745904000000003E-26</v>
      </c>
      <c r="XN25" s="94">
        <v>4.0903886000000001E-27</v>
      </c>
      <c r="XO25" s="94">
        <v>2.3936233000000002E-28</v>
      </c>
      <c r="XP25" s="94">
        <v>1.3975514999999999E-29</v>
      </c>
      <c r="XQ25" s="94">
        <v>8.1409760000000004E-31</v>
      </c>
      <c r="XR25" s="94">
        <v>4.7310615E-32</v>
      </c>
      <c r="XS25" s="94">
        <v>2.7449708999999999E-33</v>
      </c>
      <c r="XT25" s="94">
        <v>1.0459033000000001E-34</v>
      </c>
      <c r="XU25" s="94">
        <v>0</v>
      </c>
      <c r="XV25" s="94">
        <v>7.5417280000000003E-8</v>
      </c>
      <c r="XW25" s="94">
        <v>1.7111896E-6</v>
      </c>
      <c r="XX25" s="94">
        <v>3.1846673999999997E-5</v>
      </c>
      <c r="XY25" s="94">
        <v>5.665771E-4</v>
      </c>
      <c r="XZ25" s="94">
        <v>1.0027687E-2</v>
      </c>
      <c r="YA25" s="94">
        <v>6.9665260000000007E-2</v>
      </c>
      <c r="YB25" s="94">
        <v>0.1968568</v>
      </c>
      <c r="YC25" s="94">
        <v>0.339559</v>
      </c>
      <c r="YD25" s="94">
        <v>0.39056864000000002</v>
      </c>
      <c r="YE25" s="94">
        <v>0.35180067999999998</v>
      </c>
      <c r="YF25" s="94">
        <v>0.21017756000000001</v>
      </c>
      <c r="YG25" s="94">
        <v>7.8908350000000002E-2</v>
      </c>
      <c r="YH25" s="94">
        <v>1.3213549E-2</v>
      </c>
      <c r="YI25" s="94">
        <v>7.7399610000000003E-4</v>
      </c>
      <c r="YJ25" s="94">
        <v>4.5999716999999999E-5</v>
      </c>
      <c r="YK25" s="94">
        <v>2.7555685999999999E-6</v>
      </c>
      <c r="YL25" s="94">
        <v>1.6568467999999999E-7</v>
      </c>
      <c r="YM25" s="94">
        <v>9.9738950000000001E-9</v>
      </c>
      <c r="YN25" s="94">
        <v>6.0023309999999996E-10</v>
      </c>
      <c r="YO25" s="94">
        <v>3.6082320000000001E-11</v>
      </c>
      <c r="YP25" s="94">
        <v>2.1657256999999998E-12</v>
      </c>
      <c r="YQ25" s="94">
        <v>1.2976463000000001E-13</v>
      </c>
      <c r="YR25" s="94">
        <v>7.7609340000000005E-15</v>
      </c>
      <c r="YS25" s="94">
        <v>4.6329996999999996E-16</v>
      </c>
      <c r="YT25" s="94">
        <v>2.7605571000000001E-17</v>
      </c>
      <c r="YU25" s="94">
        <v>1.6417801E-18</v>
      </c>
      <c r="YV25" s="94">
        <v>9.7456804000000003E-20</v>
      </c>
      <c r="YW25" s="94">
        <v>5.7740317000000003E-21</v>
      </c>
      <c r="YX25" s="94">
        <v>3.414307E-22</v>
      </c>
      <c r="YY25" s="94">
        <v>2.0149519E-23</v>
      </c>
      <c r="YZ25" s="94">
        <v>1.1867107000000001E-24</v>
      </c>
      <c r="ZA25" s="94">
        <v>6.9746095000000004E-26</v>
      </c>
      <c r="ZB25" s="94">
        <v>4.0903990000000001E-27</v>
      </c>
      <c r="ZC25" s="94">
        <v>2.3936288000000001E-28</v>
      </c>
      <c r="ZD25" s="94">
        <v>1.3975545000000001E-29</v>
      </c>
      <c r="ZE25" s="94">
        <v>8.1409959999999993E-31</v>
      </c>
      <c r="ZF25" s="94">
        <v>4.731072E-32</v>
      </c>
      <c r="ZG25" s="94">
        <v>2.7449766E-33</v>
      </c>
      <c r="ZH25" s="94">
        <v>1.0459059E-34</v>
      </c>
      <c r="ZI25" s="94">
        <v>0</v>
      </c>
      <c r="ZJ25" s="94">
        <v>7.5417839999999996E-8</v>
      </c>
      <c r="ZK25" s="94">
        <v>1.7112022E-6</v>
      </c>
      <c r="ZL25" s="94">
        <v>3.1846873999999997E-5</v>
      </c>
      <c r="ZM25" s="94">
        <v>5.6658049999999997E-4</v>
      </c>
      <c r="ZN25" s="94">
        <v>1.0027747E-2</v>
      </c>
      <c r="ZO25" s="94">
        <v>6.9665340000000006E-2</v>
      </c>
      <c r="ZP25" s="94">
        <v>0.19685674</v>
      </c>
      <c r="ZQ25" s="94">
        <v>0.33955887000000001</v>
      </c>
      <c r="ZR25" s="94">
        <v>0.39056855000000001</v>
      </c>
      <c r="ZS25" s="94">
        <v>0.35180064999999999</v>
      </c>
      <c r="ZT25" s="94">
        <v>0.21017756000000001</v>
      </c>
      <c r="ZU25" s="94">
        <v>7.8908329999999999E-2</v>
      </c>
      <c r="ZV25" s="94">
        <v>1.3213541000000001E-2</v>
      </c>
      <c r="ZW25" s="94">
        <v>7.7399594000000002E-4</v>
      </c>
      <c r="ZX25" s="94">
        <v>4.5999703000000001E-5</v>
      </c>
      <c r="ZY25" s="94">
        <v>2.7555677000000001E-6</v>
      </c>
      <c r="ZZ25" s="94">
        <v>1.6568463E-7</v>
      </c>
      <c r="AAA25" s="94">
        <v>9.9738950000000001E-9</v>
      </c>
      <c r="AAB25" s="94">
        <v>6.0023330000000002E-10</v>
      </c>
      <c r="AAC25" s="94">
        <v>3.6082345000000003E-11</v>
      </c>
      <c r="AAD25" s="94">
        <v>2.1657277000000002E-12</v>
      </c>
      <c r="AAE25" s="94">
        <v>1.2976484000000001E-13</v>
      </c>
      <c r="AAF25" s="94">
        <v>7.7609530000000003E-15</v>
      </c>
      <c r="AAG25" s="94">
        <v>4.6330155999999997E-16</v>
      </c>
      <c r="AAH25" s="94">
        <v>2.7605687E-17</v>
      </c>
      <c r="AAI25" s="94">
        <v>1.6417878E-18</v>
      </c>
      <c r="AAJ25" s="94">
        <v>9.7457314999999998E-20</v>
      </c>
      <c r="AAK25" s="94">
        <v>5.7740644000000002E-21</v>
      </c>
      <c r="AAL25" s="94">
        <v>3.4143269999999999E-22</v>
      </c>
      <c r="AAM25" s="94">
        <v>2.0149654999999999E-23</v>
      </c>
      <c r="AAN25" s="94">
        <v>1.1867193E-24</v>
      </c>
      <c r="AAO25" s="94">
        <v>6.9746643999999998E-26</v>
      </c>
      <c r="AAP25" s="94">
        <v>4.0904302E-27</v>
      </c>
      <c r="AAQ25" s="94">
        <v>2.3936476E-28</v>
      </c>
      <c r="AAR25" s="94">
        <v>1.3975661E-29</v>
      </c>
      <c r="AAS25" s="94">
        <v>8.1410649999999998E-31</v>
      </c>
      <c r="AAT25" s="94">
        <v>4.7311149999999998E-32</v>
      </c>
      <c r="AAU25" s="94">
        <v>2.7450049E-33</v>
      </c>
      <c r="AAV25" s="94">
        <v>1.0459177E-34</v>
      </c>
      <c r="AAW25" s="94">
        <v>0</v>
      </c>
      <c r="AAX25" s="94">
        <v>7.5417240000000003E-8</v>
      </c>
      <c r="AAY25" s="94">
        <v>1.7111898000000001E-6</v>
      </c>
      <c r="AAZ25" s="94">
        <v>3.1846691999999999E-5</v>
      </c>
      <c r="ABA25" s="94">
        <v>5.6657739999999999E-4</v>
      </c>
      <c r="ABB25" s="94">
        <v>1.0027688E-2</v>
      </c>
      <c r="ABC25" s="94">
        <v>6.9665270000000001E-2</v>
      </c>
      <c r="ABD25" s="94">
        <v>0.1968567</v>
      </c>
      <c r="ABE25" s="94">
        <v>0.33955879999999999</v>
      </c>
      <c r="ABF25" s="94">
        <v>0.39056864000000002</v>
      </c>
      <c r="ABG25" s="94">
        <v>0.35180085999999999</v>
      </c>
      <c r="ABH25" s="94">
        <v>0.21017762000000001</v>
      </c>
      <c r="ABI25" s="94">
        <v>7.8908370000000005E-2</v>
      </c>
      <c r="ABJ25" s="94">
        <v>1.3213549E-2</v>
      </c>
      <c r="ABK25" s="94">
        <v>7.7399623000000005E-4</v>
      </c>
      <c r="ABL25" s="94">
        <v>4.5999720000000001E-5</v>
      </c>
      <c r="ABM25" s="94">
        <v>2.7555684000000001E-6</v>
      </c>
      <c r="ABN25" s="94">
        <v>1.6568471E-7</v>
      </c>
      <c r="ABO25" s="94">
        <v>9.9738970000000008E-9</v>
      </c>
      <c r="ABP25" s="94">
        <v>6.0023349999999998E-10</v>
      </c>
      <c r="ABQ25" s="94">
        <v>3.6082352E-11</v>
      </c>
      <c r="ABR25" s="94">
        <v>2.165728E-12</v>
      </c>
      <c r="ABS25" s="94">
        <v>1.2976481E-13</v>
      </c>
      <c r="ABT25" s="94">
        <v>7.7609549999999999E-15</v>
      </c>
      <c r="ABU25" s="94">
        <v>4.6330165999999995E-16</v>
      </c>
      <c r="ABV25" s="94">
        <v>2.7605705E-17</v>
      </c>
      <c r="ABW25" s="94">
        <v>1.6417887999999999E-18</v>
      </c>
      <c r="ABX25" s="94">
        <v>9.7457352999999998E-20</v>
      </c>
      <c r="ABY25" s="94">
        <v>5.7740656000000002E-21</v>
      </c>
      <c r="ABZ25" s="94">
        <v>3.4143269999999999E-22</v>
      </c>
      <c r="ACA25" s="94">
        <v>2.0149650000000001E-23</v>
      </c>
      <c r="ACB25" s="94">
        <v>1.1867189000000001E-24</v>
      </c>
      <c r="ACC25" s="94">
        <v>6.9746590000000001E-26</v>
      </c>
      <c r="ACD25" s="94">
        <v>4.0904267999999998E-27</v>
      </c>
      <c r="ACE25" s="94">
        <v>2.3936446999999998E-28</v>
      </c>
      <c r="ACF25" s="94">
        <v>1.3975631000000001E-29</v>
      </c>
      <c r="ACG25" s="94">
        <v>8.1410399999999999E-31</v>
      </c>
      <c r="ACH25" s="94">
        <v>4.7311029999999997E-32</v>
      </c>
      <c r="ACI25" s="94">
        <v>2.7450104000000002E-33</v>
      </c>
      <c r="ACJ25" s="94">
        <v>1.0459644999999999E-34</v>
      </c>
      <c r="ACK25" s="94">
        <v>0</v>
      </c>
      <c r="ACL25" s="94">
        <v>7.5417609999999996E-8</v>
      </c>
      <c r="ACM25" s="94">
        <v>1.7111969999999999E-6</v>
      </c>
      <c r="ACN25" s="94">
        <v>3.1846800000000001E-5</v>
      </c>
      <c r="ACO25" s="94">
        <v>5.6657919999999996E-4</v>
      </c>
      <c r="ACP25" s="94">
        <v>1.0027724999999999E-2</v>
      </c>
      <c r="ACQ25" s="94">
        <v>6.9665425000000003E-2</v>
      </c>
      <c r="ACR25" s="94">
        <v>0.19685693000000001</v>
      </c>
      <c r="ACS25" s="94">
        <v>0.33955887000000001</v>
      </c>
      <c r="ACT25" s="94">
        <v>0.39056795999999999</v>
      </c>
      <c r="ACU25" s="94">
        <v>0.35180004999999998</v>
      </c>
      <c r="ACV25" s="94">
        <v>0.21017714000000001</v>
      </c>
      <c r="ACW25" s="94">
        <v>7.8908119999999998E-2</v>
      </c>
      <c r="ACX25" s="94">
        <v>1.3213489E-2</v>
      </c>
      <c r="ACY25" s="94">
        <v>7.7399203999999999E-4</v>
      </c>
      <c r="ACZ25" s="94">
        <v>4.5999469999999997E-5</v>
      </c>
      <c r="ADA25" s="94">
        <v>2.7555539E-6</v>
      </c>
      <c r="ADB25" s="94">
        <v>1.6568382E-7</v>
      </c>
      <c r="ADC25" s="94">
        <v>9.9738459999999994E-9</v>
      </c>
      <c r="ADD25" s="94">
        <v>6.002303E-10</v>
      </c>
      <c r="ADE25" s="94">
        <v>3.6082169999999999E-11</v>
      </c>
      <c r="ADF25" s="94">
        <v>2.1657172999999998E-12</v>
      </c>
      <c r="ADG25" s="94">
        <v>1.2976425E-13</v>
      </c>
      <c r="ADH25" s="94">
        <v>7.7609219999999995E-15</v>
      </c>
      <c r="ADI25" s="94">
        <v>4.6330010000000004E-16</v>
      </c>
      <c r="ADJ25" s="94">
        <v>2.7605624000000001E-17</v>
      </c>
      <c r="ADK25" s="94">
        <v>1.6417855E-18</v>
      </c>
      <c r="ADL25" s="94">
        <v>9.7457189999999999E-20</v>
      </c>
      <c r="ADM25" s="94">
        <v>5.7740559999999998E-21</v>
      </c>
      <c r="ADN25" s="94">
        <v>3.4143208E-22</v>
      </c>
      <c r="ADO25" s="94">
        <v>2.0149589999999999E-23</v>
      </c>
      <c r="ADP25" s="94">
        <v>1.1867134000000001E-24</v>
      </c>
      <c r="ADQ25" s="94">
        <v>6.9746163E-26</v>
      </c>
      <c r="ADR25" s="94">
        <v>4.0903947999999998E-27</v>
      </c>
      <c r="ADS25" s="94">
        <v>2.3936241999999998E-28</v>
      </c>
      <c r="ADT25" s="94">
        <v>1.3975517000000001E-29</v>
      </c>
      <c r="ADU25" s="94">
        <v>8.1409900000000001E-31</v>
      </c>
      <c r="ADV25" s="94">
        <v>4.7310856000000003E-32</v>
      </c>
      <c r="ADW25" s="94">
        <v>2.7450645999999999E-33</v>
      </c>
      <c r="ADX25" s="94">
        <v>1.0460106999999999E-34</v>
      </c>
      <c r="ADY25" s="100"/>
      <c r="ADZ25" s="97">
        <v>19</v>
      </c>
      <c r="AEA25" s="136">
        <v>19.5</v>
      </c>
      <c r="AEB25" s="97">
        <v>19</v>
      </c>
      <c r="AEC25" s="136">
        <v>0.5</v>
      </c>
      <c r="AED25" s="98">
        <f t="shared" si="23"/>
        <v>20</v>
      </c>
      <c r="AEE25" s="160"/>
      <c r="AEF25" s="159">
        <f>A25</f>
        <v>20</v>
      </c>
      <c r="AEG25" s="138">
        <f t="shared" si="29"/>
        <v>1.0459348000000001E-34</v>
      </c>
      <c r="AEH25" s="138">
        <f t="shared" si="29"/>
        <v>1.0458989E-34</v>
      </c>
      <c r="AEI25" s="138">
        <f t="shared" si="29"/>
        <v>1.0459003E-34</v>
      </c>
      <c r="AEJ25" s="138">
        <f t="shared" si="29"/>
        <v>1.0458994000000001E-34</v>
      </c>
      <c r="AEK25" s="138">
        <f t="shared" si="29"/>
        <v>1.0458978999999999E-34</v>
      </c>
      <c r="AEL25" s="138">
        <f t="shared" si="29"/>
        <v>1.0458974000000001E-34</v>
      </c>
      <c r="AEM25" s="138">
        <f t="shared" si="29"/>
        <v>1.0458960000000001E-34</v>
      </c>
      <c r="AEN25" s="138">
        <f t="shared" si="29"/>
        <v>1.0458951E-34</v>
      </c>
      <c r="AEO25" s="138">
        <f t="shared" si="29"/>
        <v>1.0458960000000001E-34</v>
      </c>
      <c r="AEP25" s="138">
        <f t="shared" si="29"/>
        <v>1.0458972E-34</v>
      </c>
      <c r="AEQ25" s="138">
        <f t="shared" si="30"/>
        <v>1.0458981999999999E-34</v>
      </c>
      <c r="AER25" s="138">
        <f t="shared" si="30"/>
        <v>1.0458999999999999E-34</v>
      </c>
      <c r="AES25" s="138">
        <f t="shared" si="30"/>
        <v>1.0459003E-34</v>
      </c>
      <c r="AET25" s="138">
        <f t="shared" si="30"/>
        <v>1.0459015999999999E-34</v>
      </c>
      <c r="AEU25" s="138">
        <f t="shared" si="30"/>
        <v>1.0459028E-34</v>
      </c>
      <c r="AEV25" s="138">
        <f t="shared" si="30"/>
        <v>1.0459033000000001E-34</v>
      </c>
      <c r="AEW25" s="138">
        <f t="shared" si="30"/>
        <v>1.0459059E-34</v>
      </c>
      <c r="AEX25" s="138">
        <f t="shared" si="30"/>
        <v>1.0459177E-34</v>
      </c>
      <c r="AEY25" s="138">
        <f t="shared" si="30"/>
        <v>1.0459644999999999E-34</v>
      </c>
      <c r="AEZ25" s="130">
        <f t="shared" si="18"/>
        <v>5.51</v>
      </c>
      <c r="AFA25" s="91"/>
      <c r="AFB25" s="94">
        <v>1.0459108000000001E-34</v>
      </c>
      <c r="AFC25" s="139">
        <f t="shared" si="19"/>
        <v>1.045905647368421E-34</v>
      </c>
      <c r="AFD25" s="91"/>
      <c r="AFE25" s="142"/>
      <c r="AFF25" s="142"/>
      <c r="AFG25" s="138">
        <f t="shared" si="31"/>
        <v>6.0023179999999996E-10</v>
      </c>
      <c r="AFH25" s="138">
        <f t="shared" si="31"/>
        <v>6.0023100000000001E-10</v>
      </c>
      <c r="AFI25" s="138">
        <f t="shared" si="31"/>
        <v>6.0023119999999997E-10</v>
      </c>
      <c r="AFJ25" s="138">
        <f t="shared" si="31"/>
        <v>6.0023200000000002E-10</v>
      </c>
      <c r="AFK25" s="138">
        <f t="shared" si="31"/>
        <v>6.0023049999999996E-10</v>
      </c>
      <c r="AFL25" s="138">
        <f t="shared" si="31"/>
        <v>6.0022929999999999E-10</v>
      </c>
      <c r="AFM25" s="138">
        <f t="shared" si="31"/>
        <v>6.0022787000000003E-10</v>
      </c>
      <c r="AFN25" s="138">
        <f t="shared" si="31"/>
        <v>6.0022669999999999E-10</v>
      </c>
      <c r="AFO25" s="138">
        <f t="shared" si="31"/>
        <v>6.0022715000000003E-10</v>
      </c>
      <c r="AFP25" s="138">
        <f t="shared" si="31"/>
        <v>6.0022764999999998E-10</v>
      </c>
      <c r="AFQ25" s="138">
        <f t="shared" si="31"/>
        <v>6.0022887000000004E-10</v>
      </c>
      <c r="AFR25" s="138">
        <f t="shared" si="31"/>
        <v>6.0023075000000004E-10</v>
      </c>
      <c r="AFS25" s="138">
        <f t="shared" si="31"/>
        <v>6.0023135999999996E-10</v>
      </c>
      <c r="AFT25" s="138">
        <f t="shared" si="31"/>
        <v>6.0023202999999995E-10</v>
      </c>
      <c r="AFU25" s="138">
        <f t="shared" si="31"/>
        <v>6.0023202999999995E-10</v>
      </c>
      <c r="AFV25" s="138">
        <f t="shared" si="31"/>
        <v>6.0023240000000005E-10</v>
      </c>
      <c r="AFW25" s="138">
        <f t="shared" si="28"/>
        <v>6.0023309999999996E-10</v>
      </c>
      <c r="AFX25" s="138">
        <f t="shared" si="21"/>
        <v>6.0023330000000002E-10</v>
      </c>
      <c r="AFY25" s="138">
        <f t="shared" si="21"/>
        <v>6.0023349999999998E-10</v>
      </c>
      <c r="AFZ25" s="138" t="e">
        <f t="shared" si="21"/>
        <v>#VALUE!</v>
      </c>
      <c r="AGA25" s="139">
        <f t="shared" si="22"/>
        <v>6.0023065842105267E-10</v>
      </c>
      <c r="AGB25" s="91"/>
      <c r="AGC25" s="91"/>
      <c r="AGD25" s="91"/>
      <c r="AGE25" s="91"/>
      <c r="AGF25" s="91"/>
      <c r="AGG25" s="91"/>
      <c r="AGH25" s="91"/>
      <c r="AGI25" s="91"/>
      <c r="AGJ25" s="91"/>
      <c r="AGK25" s="91"/>
      <c r="AGL25" s="91"/>
      <c r="AGM25" s="91"/>
      <c r="AGN25" s="91"/>
      <c r="AGO25" s="91"/>
      <c r="AGP25" s="91"/>
      <c r="AGQ25" s="91"/>
      <c r="AGR25" s="91"/>
      <c r="AGS25" s="91"/>
      <c r="AGT25" s="91"/>
      <c r="AGU25" s="91"/>
      <c r="AGV25" s="91"/>
      <c r="AGW25" s="91"/>
      <c r="AGX25" s="91"/>
      <c r="AGY25" s="91"/>
      <c r="AGZ25" s="91"/>
      <c r="AHA25" s="91"/>
      <c r="AHB25" s="91"/>
      <c r="AHC25" s="91"/>
      <c r="AHD25" s="91"/>
      <c r="AHE25" s="91"/>
      <c r="AHF25" s="91"/>
      <c r="AHG25" s="91"/>
      <c r="AHH25" s="91"/>
      <c r="AHI25" s="91"/>
      <c r="AHJ25" s="91"/>
      <c r="AHK25" s="91"/>
      <c r="AHL25" s="91"/>
      <c r="AHM25" s="91"/>
      <c r="AHN25" s="91"/>
      <c r="AHO25" s="91"/>
      <c r="AHP25" s="91"/>
      <c r="AHQ25" s="91"/>
      <c r="AHR25" s="91"/>
      <c r="AHS25" s="91"/>
      <c r="AHT25" s="91"/>
      <c r="AHU25" s="91"/>
      <c r="AHV25" s="91"/>
      <c r="AHW25" s="91"/>
      <c r="AHX25" s="91"/>
      <c r="AHY25" s="91"/>
      <c r="AHZ25" s="91"/>
      <c r="AIA25" s="91"/>
      <c r="AIB25" s="91"/>
      <c r="AIC25" s="91"/>
      <c r="AID25" s="91"/>
      <c r="AIE25" s="91"/>
      <c r="AIF25" s="91"/>
      <c r="AIG25" s="91"/>
      <c r="AIH25" s="91"/>
      <c r="AII25" s="91"/>
      <c r="AIJ25" s="91"/>
      <c r="AIK25" s="91"/>
      <c r="AIL25" s="91"/>
      <c r="AIM25" s="91"/>
      <c r="AIN25" s="91"/>
      <c r="AIO25" s="91"/>
      <c r="AIP25" s="91"/>
      <c r="AIQ25" s="91"/>
      <c r="AIR25" s="91"/>
      <c r="AIS25" s="91"/>
      <c r="AIT25" s="91"/>
      <c r="AIU25" s="91"/>
      <c r="AIV25" s="91"/>
      <c r="AIW25" s="91"/>
      <c r="AIX25" s="91"/>
      <c r="AIY25" s="91"/>
      <c r="AIZ25" s="91"/>
      <c r="AJA25" s="91"/>
      <c r="AJB25" s="91"/>
      <c r="AJC25" s="91"/>
      <c r="AJD25" s="91"/>
      <c r="AJE25" s="91"/>
      <c r="AJF25" s="91"/>
      <c r="AJG25" s="91"/>
      <c r="AJH25" s="91"/>
      <c r="AJI25" s="91"/>
      <c r="AJJ25" s="91"/>
      <c r="AJK25" s="91"/>
      <c r="AJL25" s="91"/>
      <c r="AJM25" s="91"/>
      <c r="AJN25" s="91"/>
      <c r="AJO25" s="91"/>
      <c r="AJP25" s="91"/>
      <c r="AJQ25" s="91"/>
      <c r="AJR25" s="91"/>
      <c r="AJS25" s="91"/>
      <c r="AJT25" s="91"/>
      <c r="AJU25" s="91"/>
      <c r="AJV25" s="91"/>
      <c r="AJW25" s="91"/>
      <c r="AJX25" s="91"/>
      <c r="AJY25" s="91"/>
      <c r="AJZ25" s="91"/>
      <c r="AKA25" s="91"/>
      <c r="AKB25" s="91"/>
      <c r="AKC25" s="91"/>
      <c r="AKD25" s="91"/>
      <c r="AKE25" s="91"/>
      <c r="AKF25" s="91"/>
      <c r="AKG25" s="91"/>
      <c r="AKH25" s="91"/>
      <c r="AKI25" s="91"/>
      <c r="AKJ25" s="91"/>
      <c r="AKK25" s="91"/>
      <c r="AKL25" s="91"/>
      <c r="AKM25" s="91"/>
      <c r="AKN25" s="91"/>
      <c r="AKO25" s="91"/>
      <c r="AKP25" s="91"/>
      <c r="AKQ25" s="91"/>
      <c r="AKR25" s="91"/>
      <c r="AKS25" s="91"/>
      <c r="AKT25" s="91"/>
      <c r="AKU25" s="91"/>
      <c r="AKV25" s="91"/>
      <c r="AKW25" s="91"/>
      <c r="AKX25" s="91"/>
      <c r="AKY25" s="91"/>
      <c r="AKZ25" s="91"/>
      <c r="ALA25" s="91"/>
      <c r="ALB25" s="91"/>
      <c r="ALC25" s="91"/>
      <c r="ALD25" s="91"/>
      <c r="ALE25" s="91"/>
      <c r="ALF25" s="91"/>
      <c r="ALG25" s="91"/>
      <c r="ALH25" s="91"/>
      <c r="ALI25" s="91"/>
      <c r="ALJ25" s="91"/>
      <c r="ALK25" s="91"/>
      <c r="ALL25" s="91"/>
      <c r="ALM25" s="91"/>
      <c r="ALN25" s="91"/>
      <c r="ALO25" s="91"/>
      <c r="ALP25" s="91"/>
      <c r="ALQ25" s="91"/>
      <c r="ALR25" s="91"/>
      <c r="ALS25" s="91"/>
      <c r="ALT25" s="91"/>
      <c r="ALU25" s="91"/>
      <c r="ALV25" s="91"/>
      <c r="ALW25" s="91"/>
      <c r="ALX25" s="91"/>
      <c r="ALY25" s="91"/>
      <c r="ALZ25" s="91"/>
      <c r="AMA25" s="91"/>
      <c r="AMB25" s="91"/>
      <c r="AMC25" s="91"/>
      <c r="AMD25" s="91"/>
      <c r="AME25" s="91"/>
      <c r="AMF25" s="91"/>
      <c r="AMG25" s="91"/>
      <c r="AMH25" s="91"/>
      <c r="AMI25" s="91"/>
      <c r="AMJ25" s="91"/>
      <c r="AMK25" s="91"/>
      <c r="AML25" s="91"/>
      <c r="AMM25" s="91"/>
      <c r="AMN25" s="91"/>
      <c r="AMO25" s="91"/>
      <c r="AMP25" s="91"/>
      <c r="AMQ25" s="91"/>
      <c r="AMR25" s="91"/>
      <c r="AMS25" s="91"/>
      <c r="AMT25" s="91"/>
      <c r="AMU25" s="91"/>
      <c r="AMV25" s="91"/>
      <c r="AMW25" s="91"/>
      <c r="AMX25" s="91"/>
      <c r="AMY25" s="91"/>
      <c r="AMZ25" s="91"/>
      <c r="ANA25" s="91"/>
      <c r="ANB25" s="91"/>
      <c r="ANC25" s="91"/>
      <c r="AND25" s="91"/>
      <c r="ANE25" s="91"/>
      <c r="ANF25" s="91"/>
      <c r="ANG25" s="91"/>
      <c r="ANH25" s="91"/>
      <c r="ANI25" s="91"/>
      <c r="ANJ25" s="91"/>
      <c r="ANK25" s="91"/>
      <c r="ANL25" s="91"/>
      <c r="ANM25" s="91"/>
      <c r="ANN25" s="91"/>
      <c r="ANO25" s="91"/>
      <c r="ANP25" s="91"/>
      <c r="ANQ25" s="91"/>
      <c r="ANR25" s="91"/>
      <c r="ANS25" s="91"/>
      <c r="ANT25" s="91"/>
      <c r="ANU25" s="91"/>
      <c r="ANV25" s="91"/>
      <c r="ANW25" s="91"/>
      <c r="ANX25" s="91"/>
      <c r="ANY25" s="91"/>
      <c r="ANZ25" s="91"/>
      <c r="AOA25" s="91"/>
      <c r="AOB25" s="91"/>
      <c r="AOC25" s="91"/>
      <c r="AOD25" s="91"/>
      <c r="AOE25" s="91"/>
      <c r="AOF25" s="91"/>
      <c r="AOG25" s="91"/>
      <c r="AOH25" s="91"/>
      <c r="AOI25" s="91"/>
      <c r="AOJ25" s="91"/>
      <c r="AOK25" s="91"/>
      <c r="AOL25" s="91"/>
      <c r="AOM25" s="91"/>
      <c r="AON25" s="91"/>
      <c r="AOO25" s="91"/>
      <c r="AOP25" s="91"/>
      <c r="AOQ25" s="91"/>
      <c r="AOR25" s="91"/>
      <c r="AOS25" s="91"/>
      <c r="AOT25" s="91"/>
      <c r="AOU25" s="91"/>
      <c r="AOV25" s="91"/>
      <c r="AOW25" s="91"/>
      <c r="AOX25" s="91"/>
      <c r="AOY25" s="91"/>
      <c r="AOZ25" s="91"/>
      <c r="APA25" s="91"/>
      <c r="APB25" s="91"/>
      <c r="APC25" s="91"/>
      <c r="APD25" s="91"/>
      <c r="APE25" s="91"/>
      <c r="APF25" s="91"/>
      <c r="APG25" s="91"/>
      <c r="APH25" s="91"/>
      <c r="API25" s="91"/>
      <c r="APJ25" s="91"/>
      <c r="APK25" s="91"/>
      <c r="APL25" s="91"/>
      <c r="APM25" s="91"/>
      <c r="APN25" s="91"/>
      <c r="APO25" s="91"/>
      <c r="APP25" s="91"/>
      <c r="APQ25" s="91"/>
      <c r="APR25" s="91"/>
      <c r="APS25" s="91"/>
      <c r="APT25" s="91"/>
      <c r="APU25" s="91"/>
      <c r="APV25" s="91"/>
      <c r="APW25" s="91"/>
      <c r="APX25" s="91"/>
      <c r="APY25" s="91"/>
      <c r="APZ25" s="91"/>
      <c r="AQA25" s="91"/>
      <c r="AQB25" s="91"/>
      <c r="AQC25" s="91"/>
      <c r="AQD25" s="91"/>
      <c r="AQE25" s="91"/>
      <c r="AQF25" s="91"/>
      <c r="AQG25" s="91"/>
      <c r="AQH25" s="91"/>
      <c r="AQI25" s="91"/>
      <c r="AQJ25" s="91"/>
      <c r="AQK25" s="91"/>
      <c r="AQL25" s="91"/>
      <c r="AQM25" s="91"/>
      <c r="AQN25" s="91"/>
      <c r="AQO25" s="91"/>
      <c r="AQP25" s="91"/>
      <c r="AQQ25" s="91"/>
      <c r="AQR25" s="91"/>
      <c r="AQS25" s="91"/>
      <c r="AQT25" s="91"/>
      <c r="AQU25" s="91"/>
      <c r="AQV25" s="91"/>
      <c r="AQW25" s="91"/>
      <c r="AQX25" s="91"/>
      <c r="AQY25" s="91"/>
      <c r="AQZ25" s="91"/>
      <c r="ARA25" s="91"/>
      <c r="ARB25" s="91"/>
      <c r="ARC25" s="91"/>
      <c r="ARD25" s="91"/>
      <c r="ARE25" s="91"/>
      <c r="ARF25" s="91"/>
      <c r="ARG25" s="91"/>
      <c r="ARH25" s="91"/>
      <c r="ARI25" s="91"/>
      <c r="ARJ25" s="91"/>
      <c r="ARK25" s="91"/>
      <c r="ARL25" s="91"/>
      <c r="ARM25" s="91"/>
      <c r="ARN25" s="91"/>
      <c r="ARO25" s="91"/>
      <c r="ARP25" s="91"/>
      <c r="ARQ25" s="91"/>
      <c r="ARR25" s="91"/>
      <c r="ARS25" s="91"/>
      <c r="ART25" s="91"/>
      <c r="ARU25" s="91"/>
      <c r="ARV25" s="91"/>
      <c r="ARW25" s="91"/>
      <c r="ARX25" s="91"/>
      <c r="ARY25" s="91"/>
      <c r="ARZ25" s="91"/>
      <c r="ASA25" s="91"/>
      <c r="ASB25" s="91"/>
      <c r="ASC25" s="91"/>
      <c r="ASD25" s="91"/>
      <c r="ASE25" s="91"/>
      <c r="ASF25" s="91"/>
      <c r="ASG25" s="91"/>
      <c r="ASH25" s="91"/>
      <c r="ASI25" s="91"/>
      <c r="ASJ25" s="91"/>
      <c r="ASK25" s="91"/>
      <c r="ASL25" s="91"/>
      <c r="ASM25" s="91"/>
      <c r="ASN25" s="91"/>
      <c r="ASO25" s="91"/>
      <c r="ASP25" s="91"/>
      <c r="ASQ25" s="91"/>
      <c r="ASR25" s="91"/>
    </row>
    <row r="26" spans="1:1188" ht="6" customHeight="1" x14ac:dyDescent="0.25">
      <c r="A26" s="129">
        <v>21</v>
      </c>
      <c r="B26" s="130">
        <v>5.8</v>
      </c>
      <c r="C26" s="123">
        <f>IF(ROW()-$B$4&lt;$B$112,2,3)</f>
        <v>3</v>
      </c>
      <c r="D26" s="129">
        <v>21</v>
      </c>
      <c r="E26" s="91">
        <v>0</v>
      </c>
      <c r="F26" s="92">
        <v>2.3808651E-8</v>
      </c>
      <c r="G26" s="92">
        <v>5.4021030000000002E-7</v>
      </c>
      <c r="H26" s="92">
        <v>9.8667899999999994E-6</v>
      </c>
      <c r="I26" s="92">
        <v>1.7044308999999999E-4</v>
      </c>
      <c r="J26" s="92">
        <v>2.8763759999999999E-3</v>
      </c>
      <c r="K26" s="92">
        <v>3.6490346999999999E-2</v>
      </c>
      <c r="L26" s="92">
        <v>0.13241175999999999</v>
      </c>
      <c r="M26" s="92">
        <v>0.27342909999999998</v>
      </c>
      <c r="N26" s="92">
        <v>0.37330076000000001</v>
      </c>
      <c r="O26" s="92">
        <v>0.37709453999999998</v>
      </c>
      <c r="P26" s="92">
        <v>0.28203845</v>
      </c>
      <c r="Q26" s="92">
        <v>0.13966814999999999</v>
      </c>
      <c r="R26" s="92">
        <v>4.0572677000000001E-2</v>
      </c>
      <c r="S26" s="92">
        <v>3.8932082000000001E-3</v>
      </c>
      <c r="T26" s="92">
        <v>2.3320466E-4</v>
      </c>
      <c r="U26" s="92">
        <v>1.39690355E-5</v>
      </c>
      <c r="V26" s="92">
        <v>8.375781E-7</v>
      </c>
      <c r="W26" s="92">
        <v>5.0273560000000003E-8</v>
      </c>
      <c r="X26" s="92">
        <v>3.0196596000000002E-9</v>
      </c>
      <c r="Y26" s="92">
        <v>1.8141526000000001E-10</v>
      </c>
      <c r="Z26" s="93">
        <v>1.0896454000000001E-11</v>
      </c>
      <c r="AA26" s="93">
        <v>6.5406393000000003E-13</v>
      </c>
      <c r="AB26" s="93">
        <v>3.9223144999999998E-14</v>
      </c>
      <c r="AC26" s="93">
        <v>2.3493559999999999E-15</v>
      </c>
      <c r="AD26" s="93">
        <v>1.4052806999999999E-16</v>
      </c>
      <c r="AE26" s="93">
        <v>8.3932260000000005E-18</v>
      </c>
      <c r="AF26" s="93">
        <v>5.0050026000000001E-19</v>
      </c>
      <c r="AG26" s="93">
        <v>2.9795876000000003E-20</v>
      </c>
      <c r="AH26" s="93">
        <v>1.7707497E-21</v>
      </c>
      <c r="AI26" s="93">
        <v>1.0504685999999999E-22</v>
      </c>
      <c r="AJ26" s="93">
        <v>6.2202937000000002E-24</v>
      </c>
      <c r="AK26" s="93">
        <v>3.6763607999999999E-25</v>
      </c>
      <c r="AL26" s="93">
        <v>2.168612E-26</v>
      </c>
      <c r="AM26" s="93">
        <v>1.2766721E-27</v>
      </c>
      <c r="AN26" s="93">
        <v>7.5004582999999995E-29</v>
      </c>
      <c r="AO26" s="93">
        <v>4.3972877999999997E-30</v>
      </c>
      <c r="AP26" s="93">
        <v>2.5724547000000002E-31</v>
      </c>
      <c r="AQ26" s="93">
        <v>1.5029646E-32</v>
      </c>
      <c r="AR26" s="93">
        <v>5.7556882000000001E-34</v>
      </c>
      <c r="AS26" s="94">
        <v>0</v>
      </c>
      <c r="AT26" s="94">
        <v>2.3808066999999999E-8</v>
      </c>
      <c r="AU26" s="94">
        <v>5.4019796000000004E-7</v>
      </c>
      <c r="AV26" s="94">
        <v>9.8665770000000001E-6</v>
      </c>
      <c r="AW26" s="94">
        <v>1.7043941E-4</v>
      </c>
      <c r="AX26" s="94">
        <v>2.8763094000000002E-3</v>
      </c>
      <c r="AY26" s="94">
        <v>3.6489945000000003E-2</v>
      </c>
      <c r="AZ26" s="94">
        <v>0.13241074999999999</v>
      </c>
      <c r="BA26" s="94">
        <v>0.27342755000000002</v>
      </c>
      <c r="BB26" s="94">
        <v>0.37329915000000002</v>
      </c>
      <c r="BC26" s="94">
        <v>0.37709295999999998</v>
      </c>
      <c r="BD26" s="94">
        <v>0.28203747000000001</v>
      </c>
      <c r="BE26" s="94">
        <v>0.13966776</v>
      </c>
      <c r="BF26" s="94">
        <v>4.0572595000000003E-2</v>
      </c>
      <c r="BG26" s="94">
        <v>3.8932045000000001E-3</v>
      </c>
      <c r="BH26" s="94">
        <v>2.3320437E-4</v>
      </c>
      <c r="BI26" s="94">
        <v>1.3969019999999999E-5</v>
      </c>
      <c r="BJ26" s="94">
        <v>8.3757720000000002E-7</v>
      </c>
      <c r="BK26" s="94">
        <v>5.0273499999999997E-8</v>
      </c>
      <c r="BL26" s="94">
        <v>3.0196552E-9</v>
      </c>
      <c r="BM26" s="94">
        <v>1.8141499999999999E-10</v>
      </c>
      <c r="BN26" s="94">
        <v>1.0896436E-11</v>
      </c>
      <c r="BO26" s="94">
        <v>6.5406284999999997E-13</v>
      </c>
      <c r="BP26" s="94">
        <v>3.9223076999999997E-14</v>
      </c>
      <c r="BQ26" s="94">
        <v>2.3493505000000001E-15</v>
      </c>
      <c r="BR26" s="94">
        <v>1.4052768000000001E-16</v>
      </c>
      <c r="BS26" s="94">
        <v>8.3932029999999994E-18</v>
      </c>
      <c r="BT26" s="94">
        <v>5.0049890000000003E-19</v>
      </c>
      <c r="BU26" s="94">
        <v>2.9795801999999997E-20</v>
      </c>
      <c r="BV26" s="94">
        <v>1.7707450000000001E-21</v>
      </c>
      <c r="BW26" s="94">
        <v>1.05046605E-22</v>
      </c>
      <c r="BX26" s="94">
        <v>6.2202795000000003E-24</v>
      </c>
      <c r="BY26" s="94">
        <v>3.6763519999999999E-25</v>
      </c>
      <c r="BZ26" s="94">
        <v>2.1686084E-26</v>
      </c>
      <c r="CA26" s="94">
        <v>1.2766706999999999E-27</v>
      </c>
      <c r="CB26" s="94">
        <v>7.5004460000000003E-29</v>
      </c>
      <c r="CC26" s="94">
        <v>4.3972716000000003E-30</v>
      </c>
      <c r="CD26" s="94">
        <v>2.5724462000000001E-31</v>
      </c>
      <c r="CE26" s="94">
        <v>1.5029606000000001E-32</v>
      </c>
      <c r="CF26" s="94">
        <v>5.7556353999999999E-34</v>
      </c>
      <c r="CG26" s="94">
        <v>0</v>
      </c>
      <c r="CH26" s="94">
        <v>2.3808324000000001E-8</v>
      </c>
      <c r="CI26" s="94">
        <v>5.4020319999999999E-7</v>
      </c>
      <c r="CJ26" s="94">
        <v>9.8666600000000005E-6</v>
      </c>
      <c r="CK26" s="94">
        <v>1.7044069000000001E-4</v>
      </c>
      <c r="CL26" s="94">
        <v>2.8763312999999999E-3</v>
      </c>
      <c r="CM26" s="94">
        <v>3.6490099999999998E-2</v>
      </c>
      <c r="CN26" s="94">
        <v>0.13241109000000001</v>
      </c>
      <c r="CO26" s="94">
        <v>0.27342801999999999</v>
      </c>
      <c r="CP26" s="94">
        <v>0.37329953999999999</v>
      </c>
      <c r="CQ26" s="94">
        <v>0.37709323</v>
      </c>
      <c r="CR26" s="94">
        <v>0.28203761999999999</v>
      </c>
      <c r="CS26" s="94">
        <v>0.13966776</v>
      </c>
      <c r="CT26" s="94">
        <v>4.0572589999999999E-2</v>
      </c>
      <c r="CU26" s="94">
        <v>3.8932049999999998E-3</v>
      </c>
      <c r="CV26" s="94">
        <v>2.3320443999999999E-4</v>
      </c>
      <c r="CW26" s="94">
        <v>1.3969022999999999E-5</v>
      </c>
      <c r="CX26" s="94">
        <v>8.3757743000000001E-7</v>
      </c>
      <c r="CY26" s="94">
        <v>5.0273527999999999E-8</v>
      </c>
      <c r="CZ26" s="94">
        <v>3.0196576E-9</v>
      </c>
      <c r="DA26" s="94">
        <v>1.8141508000000001E-10</v>
      </c>
      <c r="DB26" s="94">
        <v>1.0896445999999999E-11</v>
      </c>
      <c r="DC26" s="94">
        <v>6.5406333999999997E-13</v>
      </c>
      <c r="DD26" s="94">
        <v>3.9223113999999997E-14</v>
      </c>
      <c r="DE26" s="94">
        <v>2.3493538999999999E-15</v>
      </c>
      <c r="DF26" s="94">
        <v>1.4052789E-16</v>
      </c>
      <c r="DG26" s="94">
        <v>8.3932156000000007E-18</v>
      </c>
      <c r="DH26" s="94">
        <v>5.0049963999999997E-19</v>
      </c>
      <c r="DI26" s="94">
        <v>2.9795857000000003E-20</v>
      </c>
      <c r="DJ26" s="94">
        <v>1.7707490999999999E-21</v>
      </c>
      <c r="DK26" s="94">
        <v>1.0504685999999999E-22</v>
      </c>
      <c r="DL26" s="94">
        <v>6.2202920000000003E-24</v>
      </c>
      <c r="DM26" s="94">
        <v>3.6763568E-25</v>
      </c>
      <c r="DN26" s="94">
        <v>2.1686085000000001E-26</v>
      </c>
      <c r="DO26" s="94">
        <v>1.2766714E-27</v>
      </c>
      <c r="DP26" s="94">
        <v>7.5004655999999996E-29</v>
      </c>
      <c r="DQ26" s="94">
        <v>4.3972929999999997E-30</v>
      </c>
      <c r="DR26" s="94">
        <v>2.5724528000000001E-31</v>
      </c>
      <c r="DS26" s="94">
        <v>1.502964E-32</v>
      </c>
      <c r="DT26" s="94">
        <v>5.7556489999999998E-34</v>
      </c>
      <c r="DU26" s="94">
        <v>0</v>
      </c>
      <c r="DV26" s="94">
        <v>2.3808399999999999E-8</v>
      </c>
      <c r="DW26" s="94">
        <v>5.4020467000000003E-7</v>
      </c>
      <c r="DX26" s="94">
        <v>9.8666820000000007E-6</v>
      </c>
      <c r="DY26" s="94">
        <v>1.7044111000000001E-4</v>
      </c>
      <c r="DZ26" s="94">
        <v>2.8763397000000001E-3</v>
      </c>
      <c r="EA26" s="94">
        <v>3.6490149999999999E-2</v>
      </c>
      <c r="EB26" s="94">
        <v>0.13241124000000001</v>
      </c>
      <c r="EC26" s="94">
        <v>0.27342825999999998</v>
      </c>
      <c r="ED26" s="94">
        <v>0.37329990000000002</v>
      </c>
      <c r="EE26" s="94">
        <v>0.37709352000000002</v>
      </c>
      <c r="EF26" s="94">
        <v>0.28203776000000003</v>
      </c>
      <c r="EG26" s="94">
        <v>0.13966782</v>
      </c>
      <c r="EH26" s="94">
        <v>4.05726E-2</v>
      </c>
      <c r="EI26" s="94">
        <v>3.8932045000000001E-3</v>
      </c>
      <c r="EJ26" s="94">
        <v>2.3320443999999999E-4</v>
      </c>
      <c r="EK26" s="94">
        <v>1.3969025499999999E-5</v>
      </c>
      <c r="EL26" s="94">
        <v>8.3757779999999997E-7</v>
      </c>
      <c r="EM26" s="94">
        <v>5.0273556000000001E-8</v>
      </c>
      <c r="EN26" s="94">
        <v>3.0196603E-9</v>
      </c>
      <c r="EO26" s="94">
        <v>1.8141523E-10</v>
      </c>
      <c r="EP26" s="94">
        <v>1.0896451000000001E-11</v>
      </c>
      <c r="EQ26" s="94">
        <v>6.5406393000000003E-13</v>
      </c>
      <c r="ER26" s="94">
        <v>3.9223150000000003E-14</v>
      </c>
      <c r="ES26" s="94">
        <v>2.3493563999999998E-15</v>
      </c>
      <c r="ET26" s="94">
        <v>1.4052804999999999E-16</v>
      </c>
      <c r="EU26" s="94">
        <v>8.3932230000000005E-18</v>
      </c>
      <c r="EV26" s="94">
        <v>5.0049985000000001E-19</v>
      </c>
      <c r="EW26" s="94">
        <v>2.9795849999999999E-20</v>
      </c>
      <c r="EX26" s="94">
        <v>1.7707475000000001E-21</v>
      </c>
      <c r="EY26" s="94">
        <v>1.0504672E-22</v>
      </c>
      <c r="EZ26" s="94">
        <v>6.2202834000000003E-24</v>
      </c>
      <c r="FA26" s="94">
        <v>3.6763521E-25</v>
      </c>
      <c r="FB26" s="94">
        <v>2.1686059999999999E-26</v>
      </c>
      <c r="FC26" s="94">
        <v>1.2766706499999999E-27</v>
      </c>
      <c r="FD26" s="94">
        <v>7.5004739999999999E-29</v>
      </c>
      <c r="FE26" s="94">
        <v>4.3972862999999998E-30</v>
      </c>
      <c r="FF26" s="94">
        <v>2.5724558000000001E-31</v>
      </c>
      <c r="FG26" s="94">
        <v>1.5029631E-32</v>
      </c>
      <c r="FH26" s="94">
        <v>5.7556460000000003E-34</v>
      </c>
      <c r="FI26" s="94">
        <v>0</v>
      </c>
      <c r="FJ26" s="94">
        <v>2.3808389999999999E-8</v>
      </c>
      <c r="FK26" s="94">
        <v>5.4020429999999996E-7</v>
      </c>
      <c r="FL26" s="94">
        <v>9.8666770000000003E-6</v>
      </c>
      <c r="FM26" s="94">
        <v>1.7044094000000001E-4</v>
      </c>
      <c r="FN26" s="94">
        <v>2.8763361999999998E-3</v>
      </c>
      <c r="FO26" s="94">
        <v>3.6490149999999999E-2</v>
      </c>
      <c r="FP26" s="94">
        <v>0.13241124000000001</v>
      </c>
      <c r="FQ26" s="94">
        <v>0.27342832</v>
      </c>
      <c r="FR26" s="94">
        <v>0.37329993</v>
      </c>
      <c r="FS26" s="94">
        <v>0.37709357999999998</v>
      </c>
      <c r="FT26" s="94">
        <v>0.28203781999999999</v>
      </c>
      <c r="FU26" s="94">
        <v>0.13966785000000001</v>
      </c>
      <c r="FV26" s="94">
        <v>4.0572549999999999E-2</v>
      </c>
      <c r="FW26" s="94">
        <v>3.8931903E-3</v>
      </c>
      <c r="FX26" s="94">
        <v>2.3320365E-4</v>
      </c>
      <c r="FY26" s="94">
        <v>1.3968984000000001E-5</v>
      </c>
      <c r="FZ26" s="94">
        <v>8.3757539999999995E-7</v>
      </c>
      <c r="GA26" s="94">
        <v>5.0273425000000003E-8</v>
      </c>
      <c r="GB26" s="94">
        <v>3.0196528000000001E-9</v>
      </c>
      <c r="GC26" s="94">
        <v>1.8141483000000001E-10</v>
      </c>
      <c r="GD26" s="94">
        <v>1.0896428999999999E-11</v>
      </c>
      <c r="GE26" s="94">
        <v>6.5406214999999997E-13</v>
      </c>
      <c r="GF26" s="94">
        <v>3.9223035999999998E-14</v>
      </c>
      <c r="GG26" s="94">
        <v>2.3493492E-15</v>
      </c>
      <c r="GH26" s="94">
        <v>1.405276E-16</v>
      </c>
      <c r="GI26" s="94">
        <v>8.3931959999999998E-18</v>
      </c>
      <c r="GJ26" s="94">
        <v>5.0049792999999999E-19</v>
      </c>
      <c r="GK26" s="94">
        <v>2.9795739999999999E-20</v>
      </c>
      <c r="GL26" s="94">
        <v>1.7707414999999999E-21</v>
      </c>
      <c r="GM26" s="94">
        <v>1.0504642E-22</v>
      </c>
      <c r="GN26" s="94">
        <v>6.2202769999999997E-24</v>
      </c>
      <c r="GO26" s="94">
        <v>3.6763589999999999E-25</v>
      </c>
      <c r="GP26" s="94">
        <v>2.1686138E-26</v>
      </c>
      <c r="GQ26" s="94">
        <v>1.2766704000000001E-27</v>
      </c>
      <c r="GR26" s="94">
        <v>7.5004369999999997E-29</v>
      </c>
      <c r="GS26" s="94">
        <v>4.3972843999999999E-30</v>
      </c>
      <c r="GT26" s="94">
        <v>2.5724511000000002E-31</v>
      </c>
      <c r="GU26" s="94">
        <v>1.5029606000000001E-32</v>
      </c>
      <c r="GV26" s="94">
        <v>5.7556364E-34</v>
      </c>
      <c r="GW26" s="94">
        <v>0</v>
      </c>
      <c r="GX26" s="94">
        <v>2.380833E-8</v>
      </c>
      <c r="GY26" s="94">
        <v>5.4020295999999997E-7</v>
      </c>
      <c r="GZ26" s="94">
        <v>9.8666509999999992E-6</v>
      </c>
      <c r="HA26" s="94">
        <v>1.7044053E-4</v>
      </c>
      <c r="HB26" s="94">
        <v>2.8763253E-3</v>
      </c>
      <c r="HC26" s="94">
        <v>3.6490135E-2</v>
      </c>
      <c r="HD26" s="94">
        <v>0.13241128999999999</v>
      </c>
      <c r="HE26" s="94">
        <v>0.27342840000000002</v>
      </c>
      <c r="HF26" s="94">
        <v>0.37329986999999998</v>
      </c>
      <c r="HG26" s="94">
        <v>0.37709343000000001</v>
      </c>
      <c r="HH26" s="94">
        <v>0.28203764999999997</v>
      </c>
      <c r="HI26" s="94">
        <v>0.13966772999999999</v>
      </c>
      <c r="HJ26" s="94">
        <v>4.0572527999999997E-2</v>
      </c>
      <c r="HK26" s="94">
        <v>3.8931846999999999E-3</v>
      </c>
      <c r="HL26" s="94">
        <v>2.3320333000000001E-4</v>
      </c>
      <c r="HM26" s="94">
        <v>1.3968959000000001E-5</v>
      </c>
      <c r="HN26" s="94">
        <v>8.3757373999999996E-7</v>
      </c>
      <c r="HO26" s="94">
        <v>5.0273317999999998E-8</v>
      </c>
      <c r="HP26" s="94">
        <v>3.019646E-9</v>
      </c>
      <c r="HQ26" s="94">
        <v>1.8141441E-10</v>
      </c>
      <c r="HR26" s="94">
        <v>1.0896402E-11</v>
      </c>
      <c r="HS26" s="94">
        <v>6.5406045999999998E-13</v>
      </c>
      <c r="HT26" s="94">
        <v>3.9222929999999999E-14</v>
      </c>
      <c r="HU26" s="94">
        <v>2.3493426999999999E-15</v>
      </c>
      <c r="HV26" s="94">
        <v>1.4052721E-16</v>
      </c>
      <c r="HW26" s="94">
        <v>8.3931730000000002E-18</v>
      </c>
      <c r="HX26" s="94">
        <v>5.0049705999999997E-19</v>
      </c>
      <c r="HY26" s="94">
        <v>2.979571E-20</v>
      </c>
      <c r="HZ26" s="94">
        <v>1.7707414999999999E-21</v>
      </c>
      <c r="IA26" s="94">
        <v>1.0504640000000001E-22</v>
      </c>
      <c r="IB26" s="94">
        <v>6.2202671999999999E-24</v>
      </c>
      <c r="IC26" s="94">
        <v>3.6763457E-25</v>
      </c>
      <c r="ID26" s="94">
        <v>2.1686070000000001E-26</v>
      </c>
      <c r="IE26" s="94">
        <v>1.2766699000000001E-27</v>
      </c>
      <c r="IF26" s="94">
        <v>7.500441E-29</v>
      </c>
      <c r="IG26" s="94">
        <v>4.3972854999999999E-30</v>
      </c>
      <c r="IH26" s="94">
        <v>2.5724480000000001E-31</v>
      </c>
      <c r="II26" s="94">
        <v>1.5029595E-32</v>
      </c>
      <c r="IJ26" s="94">
        <v>5.7556326999999996E-34</v>
      </c>
      <c r="IK26" s="94">
        <v>0</v>
      </c>
      <c r="IL26" s="94">
        <v>2.3808231999999998E-8</v>
      </c>
      <c r="IM26" s="94">
        <v>5.4020062999999999E-7</v>
      </c>
      <c r="IN26" s="94">
        <v>9.8666089999999993E-6</v>
      </c>
      <c r="IO26" s="94">
        <v>1.7043966E-4</v>
      </c>
      <c r="IP26" s="94">
        <v>2.8763119999999998E-3</v>
      </c>
      <c r="IQ26" s="94">
        <v>3.6490068000000001E-2</v>
      </c>
      <c r="IR26" s="94">
        <v>0.13241115000000001</v>
      </c>
      <c r="IS26" s="94">
        <v>0.27342825999999998</v>
      </c>
      <c r="IT26" s="94">
        <v>0.37329978000000003</v>
      </c>
      <c r="IU26" s="94">
        <v>0.37709320000000002</v>
      </c>
      <c r="IV26" s="94">
        <v>0.28203738</v>
      </c>
      <c r="IW26" s="94">
        <v>0.13966756999999999</v>
      </c>
      <c r="IX26" s="94">
        <v>4.0572469999999999E-2</v>
      </c>
      <c r="IY26" s="94">
        <v>3.8931734999999999E-3</v>
      </c>
      <c r="IZ26" s="94">
        <v>2.3320268E-4</v>
      </c>
      <c r="JA26" s="94">
        <v>1.3968920000000001E-5</v>
      </c>
      <c r="JB26" s="94">
        <v>8.3757134999999998E-7</v>
      </c>
      <c r="JC26" s="94">
        <v>5.0273187E-8</v>
      </c>
      <c r="JD26" s="94">
        <v>3.0196378999999999E-9</v>
      </c>
      <c r="JE26" s="94">
        <v>1.8141394999999999E-10</v>
      </c>
      <c r="JF26" s="94">
        <v>1.0896375999999999E-11</v>
      </c>
      <c r="JG26" s="94">
        <v>6.5405910000000003E-13</v>
      </c>
      <c r="JH26" s="94">
        <v>3.9222859999999999E-14</v>
      </c>
      <c r="JI26" s="94">
        <v>2.3493395000000001E-15</v>
      </c>
      <c r="JJ26" s="94">
        <v>1.4052709999999999E-16</v>
      </c>
      <c r="JK26" s="94">
        <v>8.3931679999999996E-18</v>
      </c>
      <c r="JL26" s="94">
        <v>5.0049669999999999E-19</v>
      </c>
      <c r="JM26" s="94">
        <v>2.9795697999999998E-20</v>
      </c>
      <c r="JN26" s="94">
        <v>1.7707417000000002E-21</v>
      </c>
      <c r="JO26" s="94">
        <v>1.050465E-22</v>
      </c>
      <c r="JP26" s="94">
        <v>6.2202683999999998E-24</v>
      </c>
      <c r="JQ26" s="94">
        <v>3.6763398E-25</v>
      </c>
      <c r="JR26" s="94">
        <v>2.1685990000000001E-26</v>
      </c>
      <c r="JS26" s="94">
        <v>1.2766673000000001E-27</v>
      </c>
      <c r="JT26" s="94">
        <v>7.5004460000000003E-29</v>
      </c>
      <c r="JU26" s="94">
        <v>4.3972832000000001E-30</v>
      </c>
      <c r="JV26" s="94">
        <v>2.5724452999999999E-31</v>
      </c>
      <c r="JW26" s="94">
        <v>1.5029577999999999E-32</v>
      </c>
      <c r="JX26" s="94">
        <v>5.7556252999999996E-34</v>
      </c>
      <c r="JY26" s="94">
        <v>0</v>
      </c>
      <c r="JZ26" s="94">
        <v>2.3808265999999999E-8</v>
      </c>
      <c r="KA26" s="94">
        <v>5.4020126000000005E-7</v>
      </c>
      <c r="KB26" s="94">
        <v>9.8666160000000001E-6</v>
      </c>
      <c r="KC26" s="94">
        <v>1.7043979999999999E-4</v>
      </c>
      <c r="KD26" s="94">
        <v>2.8763155000000001E-3</v>
      </c>
      <c r="KE26" s="94">
        <v>3.6490038000000002E-2</v>
      </c>
      <c r="KF26" s="94">
        <v>0.13241107999999999</v>
      </c>
      <c r="KG26" s="94">
        <v>0.27342804999999998</v>
      </c>
      <c r="KH26" s="94">
        <v>0.37329965999999998</v>
      </c>
      <c r="KI26" s="94">
        <v>0.37709313999999999</v>
      </c>
      <c r="KJ26" s="94">
        <v>0.28203729999999999</v>
      </c>
      <c r="KK26" s="94">
        <v>0.13966744</v>
      </c>
      <c r="KL26" s="94">
        <v>4.057239E-2</v>
      </c>
      <c r="KM26" s="94">
        <v>3.8931644999999999E-3</v>
      </c>
      <c r="KN26" s="94">
        <v>2.3320211999999999E-4</v>
      </c>
      <c r="KO26" s="94">
        <v>1.3968888E-5</v>
      </c>
      <c r="KP26" s="94">
        <v>8.3756964000000002E-7</v>
      </c>
      <c r="KQ26" s="94">
        <v>5.0273073000000003E-8</v>
      </c>
      <c r="KR26" s="94">
        <v>3.0196313999999999E-9</v>
      </c>
      <c r="KS26" s="94">
        <v>1.8141365E-10</v>
      </c>
      <c r="KT26" s="94">
        <v>1.0896358999999999E-11</v>
      </c>
      <c r="KU26" s="94">
        <v>6.5405823999999996E-13</v>
      </c>
      <c r="KV26" s="94">
        <v>3.9222816E-14</v>
      </c>
      <c r="KW26" s="94">
        <v>2.3493374000000001E-15</v>
      </c>
      <c r="KX26" s="94">
        <v>1.4052703E-16</v>
      </c>
      <c r="KY26" s="94">
        <v>8.3931679999999996E-18</v>
      </c>
      <c r="KZ26" s="94">
        <v>5.0049674000000002E-19</v>
      </c>
      <c r="LA26" s="94">
        <v>2.9795680000000001E-20</v>
      </c>
      <c r="LB26" s="94">
        <v>1.7707386000000001E-21</v>
      </c>
      <c r="LC26" s="94">
        <v>1.05046334E-22</v>
      </c>
      <c r="LD26" s="94">
        <v>6.2202670000000003E-24</v>
      </c>
      <c r="LE26" s="94">
        <v>3.6763418000000002E-25</v>
      </c>
      <c r="LF26" s="94">
        <v>2.1685990000000001E-26</v>
      </c>
      <c r="LG26" s="94">
        <v>1.2766664E-27</v>
      </c>
      <c r="LH26" s="94">
        <v>7.5004427000000005E-29</v>
      </c>
      <c r="LI26" s="94">
        <v>4.3972772000000002E-30</v>
      </c>
      <c r="LJ26" s="94">
        <v>2.572443E-31</v>
      </c>
      <c r="LK26" s="94">
        <v>1.5029564000000001E-32</v>
      </c>
      <c r="LL26" s="94">
        <v>5.7556199999999999E-34</v>
      </c>
      <c r="LM26" s="94">
        <v>0</v>
      </c>
      <c r="LN26" s="94">
        <v>2.3808260000000001E-8</v>
      </c>
      <c r="LO26" s="94">
        <v>5.4020126000000005E-7</v>
      </c>
      <c r="LP26" s="94">
        <v>9.8666160000000001E-6</v>
      </c>
      <c r="LQ26" s="94">
        <v>1.7043983E-4</v>
      </c>
      <c r="LR26" s="94">
        <v>2.8763153000000001E-3</v>
      </c>
      <c r="LS26" s="94">
        <v>3.6490027000000001E-2</v>
      </c>
      <c r="LT26" s="94">
        <v>0.13241095999999999</v>
      </c>
      <c r="LU26" s="94">
        <v>0.27342792999999999</v>
      </c>
      <c r="LV26" s="94">
        <v>0.37329948000000002</v>
      </c>
      <c r="LW26" s="94">
        <v>0.37709295999999998</v>
      </c>
      <c r="LX26" s="94">
        <v>0.28203719999999999</v>
      </c>
      <c r="LY26" s="94">
        <v>0.13966744</v>
      </c>
      <c r="LZ26" s="94">
        <v>4.0572404999999999E-2</v>
      </c>
      <c r="MA26" s="94">
        <v>3.8931647E-3</v>
      </c>
      <c r="MB26" s="94">
        <v>2.3320217000000001E-4</v>
      </c>
      <c r="MC26" s="94">
        <v>1.3968892000000001E-5</v>
      </c>
      <c r="MD26" s="94">
        <v>8.3756987000000001E-7</v>
      </c>
      <c r="ME26" s="94">
        <v>5.0273098000000001E-8</v>
      </c>
      <c r="MF26" s="94">
        <v>3.0196338999999998E-9</v>
      </c>
      <c r="MG26" s="94">
        <v>1.8141379E-10</v>
      </c>
      <c r="MH26" s="94">
        <v>1.0896372999999999E-11</v>
      </c>
      <c r="MI26" s="94">
        <v>6.540594E-13</v>
      </c>
      <c r="MJ26" s="94">
        <v>3.9222884000000001E-14</v>
      </c>
      <c r="MK26" s="94">
        <v>2.3493416000000001E-15</v>
      </c>
      <c r="ML26" s="94">
        <v>1.4052728000000001E-16</v>
      </c>
      <c r="MM26" s="94">
        <v>8.3931850000000005E-18</v>
      </c>
      <c r="MN26" s="94">
        <v>5.0049780000000001E-19</v>
      </c>
      <c r="MO26" s="94">
        <v>2.9795727E-20</v>
      </c>
      <c r="MP26" s="94">
        <v>1.7707395999999999E-21</v>
      </c>
      <c r="MQ26" s="94">
        <v>1.0504627E-22</v>
      </c>
      <c r="MR26" s="94">
        <v>6.2202660000000001E-24</v>
      </c>
      <c r="MS26" s="94">
        <v>3.6763470000000001E-25</v>
      </c>
      <c r="MT26" s="94">
        <v>2.1686048000000001E-26</v>
      </c>
      <c r="MU26" s="94">
        <v>1.2766695E-27</v>
      </c>
      <c r="MV26" s="94">
        <v>7.5004523000000003E-29</v>
      </c>
      <c r="MW26" s="94">
        <v>4.3972787000000002E-30</v>
      </c>
      <c r="MX26" s="94">
        <v>2.5724452999999999E-31</v>
      </c>
      <c r="MY26" s="94">
        <v>1.5029577999999999E-32</v>
      </c>
      <c r="MZ26" s="94">
        <v>5.7556259999999997E-34</v>
      </c>
      <c r="NA26" s="94">
        <v>0</v>
      </c>
      <c r="NB26" s="94">
        <v>2.3808195E-8</v>
      </c>
      <c r="NC26" s="94">
        <v>5.4019994999999996E-7</v>
      </c>
      <c r="ND26" s="94">
        <v>9.8665960000000004E-6</v>
      </c>
      <c r="NE26" s="94">
        <v>1.7043935E-4</v>
      </c>
      <c r="NF26" s="94">
        <v>2.8763062E-3</v>
      </c>
      <c r="NG26" s="94">
        <v>3.6490010000000003E-2</v>
      </c>
      <c r="NH26" s="94">
        <v>0.1324109</v>
      </c>
      <c r="NI26" s="94">
        <v>0.27342775000000002</v>
      </c>
      <c r="NJ26" s="94">
        <v>0.3732993</v>
      </c>
      <c r="NK26" s="94">
        <v>0.37709308000000002</v>
      </c>
      <c r="NL26" s="94">
        <v>0.28203738</v>
      </c>
      <c r="NM26" s="94">
        <v>0.13966750999999999</v>
      </c>
      <c r="NN26" s="94">
        <v>4.0572423000000003E-2</v>
      </c>
      <c r="NO26" s="94">
        <v>3.8931647E-3</v>
      </c>
      <c r="NP26" s="94">
        <v>2.3320219999999999E-4</v>
      </c>
      <c r="NQ26" s="94">
        <v>1.3968895000000001E-5</v>
      </c>
      <c r="NR26" s="94">
        <v>8.3757029999999998E-7</v>
      </c>
      <c r="NS26" s="94">
        <v>5.0273144000000002E-8</v>
      </c>
      <c r="NT26" s="94">
        <v>3.0196364999999998E-9</v>
      </c>
      <c r="NU26" s="94">
        <v>1.8141397999999999E-10</v>
      </c>
      <c r="NV26" s="94">
        <v>1.0896384499999999E-11</v>
      </c>
      <c r="NW26" s="94">
        <v>6.5406019999999996E-13</v>
      </c>
      <c r="NX26" s="94">
        <v>3.9222945000000002E-14</v>
      </c>
      <c r="NY26" s="94">
        <v>2.3493443E-15</v>
      </c>
      <c r="NZ26" s="94">
        <v>1.4052740000000001E-16</v>
      </c>
      <c r="OA26" s="94">
        <v>8.3931910000000007E-18</v>
      </c>
      <c r="OB26" s="94">
        <v>5.0049814000000003E-19</v>
      </c>
      <c r="OC26" s="94">
        <v>2.9795763E-20</v>
      </c>
      <c r="OD26" s="94">
        <v>1.7707419000000001E-21</v>
      </c>
      <c r="OE26" s="94">
        <v>1.05046346E-22</v>
      </c>
      <c r="OF26" s="94">
        <v>6.2202660000000001E-24</v>
      </c>
      <c r="OG26" s="94">
        <v>3.6763483999999999E-25</v>
      </c>
      <c r="OH26" s="94">
        <v>2.1686084E-26</v>
      </c>
      <c r="OI26" s="94">
        <v>1.276672E-27</v>
      </c>
      <c r="OJ26" s="94">
        <v>7.5004630000000003E-29</v>
      </c>
      <c r="OK26" s="94">
        <v>4.3972829999999997E-30</v>
      </c>
      <c r="OL26" s="94">
        <v>2.5724480000000001E-31</v>
      </c>
      <c r="OM26" s="94">
        <v>1.5029592999999999E-32</v>
      </c>
      <c r="ON26" s="94">
        <v>5.7556318000000004E-34</v>
      </c>
      <c r="OO26" s="94">
        <v>0</v>
      </c>
      <c r="OP26" s="94">
        <v>2.3808110999999999E-8</v>
      </c>
      <c r="OQ26" s="94">
        <v>5.4019796000000004E-7</v>
      </c>
      <c r="OR26" s="94">
        <v>9.8665589999999992E-6</v>
      </c>
      <c r="OS26" s="94">
        <v>1.7043882999999999E-4</v>
      </c>
      <c r="OT26" s="94">
        <v>2.8762944999999999E-3</v>
      </c>
      <c r="OU26" s="94">
        <v>3.6489951999999999E-2</v>
      </c>
      <c r="OV26" s="94">
        <v>0.13241087000000001</v>
      </c>
      <c r="OW26" s="94">
        <v>0.27342775000000002</v>
      </c>
      <c r="OX26" s="94">
        <v>0.37329927000000002</v>
      </c>
      <c r="OY26" s="94">
        <v>0.37709308000000002</v>
      </c>
      <c r="OZ26" s="94">
        <v>0.28203747000000001</v>
      </c>
      <c r="PA26" s="94">
        <v>0.13966762999999999</v>
      </c>
      <c r="PB26" s="94">
        <v>4.0572476000000003E-2</v>
      </c>
      <c r="PC26" s="94">
        <v>3.8931719999999999E-3</v>
      </c>
      <c r="PD26" s="94">
        <v>2.3320257999999999E-4</v>
      </c>
      <c r="PE26" s="94">
        <v>1.3968920000000001E-5</v>
      </c>
      <c r="PF26" s="94">
        <v>8.3757186000000003E-7</v>
      </c>
      <c r="PG26" s="94">
        <v>5.0273229999999997E-8</v>
      </c>
      <c r="PH26" s="94">
        <v>3.0196419999999999E-9</v>
      </c>
      <c r="PI26" s="94">
        <v>1.814143E-10</v>
      </c>
      <c r="PJ26" s="94">
        <v>1.08964044E-11</v>
      </c>
      <c r="PK26" s="94">
        <v>6.5406140000000004E-13</v>
      </c>
      <c r="PL26" s="94">
        <v>3.9223020000000001E-14</v>
      </c>
      <c r="PM26" s="94">
        <v>2.3493486000000001E-15</v>
      </c>
      <c r="PN26" s="94">
        <v>1.4052762E-16</v>
      </c>
      <c r="PO26" s="94">
        <v>8.3931999999999994E-18</v>
      </c>
      <c r="PP26" s="94">
        <v>5.0049866000000004E-19</v>
      </c>
      <c r="PQ26" s="94">
        <v>2.9795792000000001E-20</v>
      </c>
      <c r="PR26" s="94">
        <v>1.7707452999999999E-21</v>
      </c>
      <c r="PS26" s="94">
        <v>1.050466E-22</v>
      </c>
      <c r="PT26" s="94">
        <v>6.2202774999999998E-24</v>
      </c>
      <c r="PU26" s="94">
        <v>3.6763540000000001E-25</v>
      </c>
      <c r="PV26" s="94">
        <v>2.1686114000000001E-26</v>
      </c>
      <c r="PW26" s="94">
        <v>1.2766739E-27</v>
      </c>
      <c r="PX26" s="94">
        <v>7.5004719999999998E-29</v>
      </c>
      <c r="PY26" s="94">
        <v>4.3972892999999997E-30</v>
      </c>
      <c r="PZ26" s="94">
        <v>2.572452E-31</v>
      </c>
      <c r="QA26" s="94">
        <v>1.5029612000000001E-32</v>
      </c>
      <c r="QB26" s="94">
        <v>5.7556387000000003E-34</v>
      </c>
      <c r="QC26" s="94">
        <v>0</v>
      </c>
      <c r="QD26" s="94">
        <v>2.3808045000000002E-8</v>
      </c>
      <c r="QE26" s="94">
        <v>5.4019620000000001E-7</v>
      </c>
      <c r="QF26" s="94">
        <v>9.8665210000000003E-6</v>
      </c>
      <c r="QG26" s="94">
        <v>1.7043820000000001E-4</v>
      </c>
      <c r="QH26" s="94">
        <v>2.8762852000000002E-3</v>
      </c>
      <c r="QI26" s="94">
        <v>3.6489849999999997E-2</v>
      </c>
      <c r="QJ26" s="94">
        <v>0.13241066000000001</v>
      </c>
      <c r="QK26" s="94">
        <v>0.27342764000000003</v>
      </c>
      <c r="QL26" s="94">
        <v>0.3732994</v>
      </c>
      <c r="QM26" s="94">
        <v>0.37709323</v>
      </c>
      <c r="QN26" s="94">
        <v>0.28203756000000002</v>
      </c>
      <c r="QO26" s="94">
        <v>0.13966776</v>
      </c>
      <c r="QP26" s="94">
        <v>4.0572570000000002E-2</v>
      </c>
      <c r="QQ26" s="94">
        <v>3.8931935999999999E-3</v>
      </c>
      <c r="QR26" s="94">
        <v>2.3320373000000001E-4</v>
      </c>
      <c r="QS26" s="94">
        <v>1.3968984000000001E-5</v>
      </c>
      <c r="QT26" s="94">
        <v>8.3757527000000001E-7</v>
      </c>
      <c r="QU26" s="94">
        <v>5.0273425000000003E-8</v>
      </c>
      <c r="QV26" s="94">
        <v>3.0196533999999999E-9</v>
      </c>
      <c r="QW26" s="94">
        <v>1.8141494000000001E-10</v>
      </c>
      <c r="QX26" s="94">
        <v>1.0896440000000001E-11</v>
      </c>
      <c r="QY26" s="94">
        <v>6.5406345000000001E-13</v>
      </c>
      <c r="QZ26" s="94">
        <v>3.922313E-14</v>
      </c>
      <c r="RA26" s="94">
        <v>2.3493554E-15</v>
      </c>
      <c r="RB26" s="94">
        <v>1.4052797000000001E-16</v>
      </c>
      <c r="RC26" s="94">
        <v>8.3932170000000003E-18</v>
      </c>
      <c r="RD26" s="94">
        <v>5.0049954000000004E-19</v>
      </c>
      <c r="RE26" s="94">
        <v>2.9795849999999999E-20</v>
      </c>
      <c r="RF26" s="94">
        <v>1.7707495000000001E-21</v>
      </c>
      <c r="RG26" s="94">
        <v>1.05046933E-22</v>
      </c>
      <c r="RH26" s="94">
        <v>6.2203027000000001E-24</v>
      </c>
      <c r="RI26" s="94">
        <v>3.6763682000000002E-25</v>
      </c>
      <c r="RJ26" s="94">
        <v>2.1686177999999999E-26</v>
      </c>
      <c r="RK26" s="94">
        <v>1.2766762999999999E-27</v>
      </c>
      <c r="RL26" s="94">
        <v>7.5004854000000004E-29</v>
      </c>
      <c r="RM26" s="94">
        <v>4.397298E-30</v>
      </c>
      <c r="RN26" s="94">
        <v>2.5724575000000001E-31</v>
      </c>
      <c r="RO26" s="94">
        <v>1.5029637E-32</v>
      </c>
      <c r="RP26" s="94">
        <v>5.7556473999999996E-34</v>
      </c>
      <c r="RQ26" s="94">
        <v>0</v>
      </c>
      <c r="RR26" s="94">
        <v>2.3808019E-8</v>
      </c>
      <c r="RS26" s="94">
        <v>5.4019562999999996E-7</v>
      </c>
      <c r="RT26" s="94">
        <v>9.8665150000000005E-6</v>
      </c>
      <c r="RU26" s="94">
        <v>1.7043812999999999E-4</v>
      </c>
      <c r="RV26" s="94">
        <v>2.8762850000000001E-3</v>
      </c>
      <c r="RW26" s="94">
        <v>3.6489821999999998E-2</v>
      </c>
      <c r="RX26" s="94">
        <v>0.13241049999999999</v>
      </c>
      <c r="RY26" s="94">
        <v>0.27342734000000002</v>
      </c>
      <c r="RZ26" s="94">
        <v>0.37329927000000002</v>
      </c>
      <c r="SA26" s="94">
        <v>0.37709316999999998</v>
      </c>
      <c r="SB26" s="94">
        <v>0.28203756000000002</v>
      </c>
      <c r="SC26" s="94">
        <v>0.13966776</v>
      </c>
      <c r="SD26" s="94">
        <v>4.0572575999999999E-2</v>
      </c>
      <c r="SE26" s="94">
        <v>3.893199E-3</v>
      </c>
      <c r="SF26" s="94">
        <v>2.3320401999999999E-4</v>
      </c>
      <c r="SG26" s="94">
        <v>1.3968997E-5</v>
      </c>
      <c r="SH26" s="94">
        <v>8.3757630000000004E-7</v>
      </c>
      <c r="SI26" s="94">
        <v>5.0273478000000003E-8</v>
      </c>
      <c r="SJ26" s="94">
        <v>3.0196570000000002E-9</v>
      </c>
      <c r="SK26" s="94">
        <v>1.8141512000000001E-10</v>
      </c>
      <c r="SL26" s="94">
        <v>1.0896447E-11</v>
      </c>
      <c r="SM26" s="94">
        <v>6.540636E-13</v>
      </c>
      <c r="SN26" s="94">
        <v>3.9223135E-14</v>
      </c>
      <c r="SO26" s="94">
        <v>2.3493554E-15</v>
      </c>
      <c r="SP26" s="94">
        <v>1.4052802E-16</v>
      </c>
      <c r="SQ26" s="94">
        <v>8.3932209999999999E-18</v>
      </c>
      <c r="SR26" s="94">
        <v>5.0049969999999997E-19</v>
      </c>
      <c r="SS26" s="94">
        <v>2.9795857000000003E-20</v>
      </c>
      <c r="ST26" s="94">
        <v>1.7707495000000001E-21</v>
      </c>
      <c r="SU26" s="94">
        <v>1.0504697E-22</v>
      </c>
      <c r="SV26" s="94">
        <v>6.2203093999999998E-24</v>
      </c>
      <c r="SW26" s="94">
        <v>3.6763733000000001E-25</v>
      </c>
      <c r="SX26" s="94">
        <v>2.1686199000000001E-26</v>
      </c>
      <c r="SY26" s="94">
        <v>1.2766765E-27</v>
      </c>
      <c r="SZ26" s="94">
        <v>7.5004835999999996E-29</v>
      </c>
      <c r="TA26" s="94">
        <v>4.3972983000000002E-30</v>
      </c>
      <c r="TB26" s="94">
        <v>2.572458E-31</v>
      </c>
      <c r="TC26" s="94">
        <v>1.5029643999999999E-32</v>
      </c>
      <c r="TD26" s="94">
        <v>5.7556496999999999E-34</v>
      </c>
      <c r="TE26" s="94">
        <v>0</v>
      </c>
      <c r="TF26" s="94">
        <v>2.380801E-8</v>
      </c>
      <c r="TG26" s="94">
        <v>5.4019533999999996E-7</v>
      </c>
      <c r="TH26" s="94">
        <v>9.8665100000000002E-6</v>
      </c>
      <c r="TI26" s="94">
        <v>1.7043791E-4</v>
      </c>
      <c r="TJ26" s="94">
        <v>2.8762802999999998E-3</v>
      </c>
      <c r="TK26" s="94">
        <v>3.6489844E-2</v>
      </c>
      <c r="TL26" s="94">
        <v>0.13241048</v>
      </c>
      <c r="TM26" s="94">
        <v>0.27342722000000003</v>
      </c>
      <c r="TN26" s="94">
        <v>0.37329927000000002</v>
      </c>
      <c r="TO26" s="94">
        <v>0.37709323</v>
      </c>
      <c r="TP26" s="94">
        <v>0.28203772999999999</v>
      </c>
      <c r="TQ26" s="94">
        <v>0.13966791000000001</v>
      </c>
      <c r="TR26" s="94">
        <v>4.0572636000000002E-2</v>
      </c>
      <c r="TS26" s="94">
        <v>3.8932082000000001E-3</v>
      </c>
      <c r="TT26" s="94">
        <v>2.332046E-4</v>
      </c>
      <c r="TU26" s="94">
        <v>1.3969028E-5</v>
      </c>
      <c r="TV26" s="94">
        <v>8.3757770000000003E-7</v>
      </c>
      <c r="TW26" s="94">
        <v>5.0273560000000003E-8</v>
      </c>
      <c r="TX26" s="94">
        <v>3.0196607000000001E-9</v>
      </c>
      <c r="TY26" s="94">
        <v>1.8141531E-10</v>
      </c>
      <c r="TZ26" s="94">
        <v>1.0896459999999999E-11</v>
      </c>
      <c r="UA26" s="94">
        <v>6.5406425999999996E-13</v>
      </c>
      <c r="UB26" s="94">
        <v>3.9223158000000002E-14</v>
      </c>
      <c r="UC26" s="94">
        <v>2.3493570000000001E-15</v>
      </c>
      <c r="UD26" s="94">
        <v>1.4052813E-16</v>
      </c>
      <c r="UE26" s="94">
        <v>8.3932339999999997E-18</v>
      </c>
      <c r="UF26" s="94">
        <v>5.0050067000000001E-19</v>
      </c>
      <c r="UG26" s="94">
        <v>2.9795917999999998E-20</v>
      </c>
      <c r="UH26" s="94">
        <v>1.7707538000000002E-21</v>
      </c>
      <c r="UI26" s="94">
        <v>1.0504721E-22</v>
      </c>
      <c r="UJ26" s="94">
        <v>6.2203230000000001E-24</v>
      </c>
      <c r="UK26" s="94">
        <v>3.6763811999999998E-25</v>
      </c>
      <c r="UL26" s="94">
        <v>2.1686245E-26</v>
      </c>
      <c r="UM26" s="94">
        <v>1.2766786999999999E-27</v>
      </c>
      <c r="UN26" s="94">
        <v>7.5004956000000004E-29</v>
      </c>
      <c r="UO26" s="94">
        <v>4.3973050000000001E-30</v>
      </c>
      <c r="UP26" s="94">
        <v>2.5724619999999998E-31</v>
      </c>
      <c r="UQ26" s="94">
        <v>1.5029664E-32</v>
      </c>
      <c r="UR26" s="94">
        <v>5.7556574999999999E-34</v>
      </c>
      <c r="US26" s="94">
        <v>0</v>
      </c>
      <c r="UT26" s="94">
        <v>2.3808024000000002E-8</v>
      </c>
      <c r="UU26" s="94">
        <v>5.4019586000000005E-7</v>
      </c>
      <c r="UV26" s="94">
        <v>9.8665109999999996E-6</v>
      </c>
      <c r="UW26" s="94">
        <v>1.7043793999999999E-4</v>
      </c>
      <c r="UX26" s="94">
        <v>2.8762813000000002E-3</v>
      </c>
      <c r="UY26" s="94">
        <v>3.6489867000000002E-2</v>
      </c>
      <c r="UZ26" s="94">
        <v>0.13241063</v>
      </c>
      <c r="VA26" s="94">
        <v>0.27342746000000001</v>
      </c>
      <c r="VB26" s="94">
        <v>0.37329936000000002</v>
      </c>
      <c r="VC26" s="94">
        <v>0.37709343000000001</v>
      </c>
      <c r="VD26" s="94">
        <v>0.28203793999999999</v>
      </c>
      <c r="VE26" s="94">
        <v>0.13966804999999999</v>
      </c>
      <c r="VF26" s="94">
        <v>4.057268E-2</v>
      </c>
      <c r="VG26" s="94">
        <v>3.8932102999999999E-3</v>
      </c>
      <c r="VH26" s="94">
        <v>2.3320466E-4</v>
      </c>
      <c r="VI26" s="94">
        <v>1.3969033E-5</v>
      </c>
      <c r="VJ26" s="94">
        <v>8.3757793999999995E-7</v>
      </c>
      <c r="VK26" s="94">
        <v>5.0273560000000003E-8</v>
      </c>
      <c r="VL26" s="94">
        <v>3.0196607000000001E-9</v>
      </c>
      <c r="VM26" s="94">
        <v>1.8141531E-10</v>
      </c>
      <c r="VN26" s="94">
        <v>1.0896461E-11</v>
      </c>
      <c r="VO26" s="94">
        <v>6.5406425999999996E-13</v>
      </c>
      <c r="VP26" s="94">
        <v>3.9223160000000001E-14</v>
      </c>
      <c r="VQ26" s="94">
        <v>2.3493561999999999E-15</v>
      </c>
      <c r="VR26" s="94">
        <v>1.4052813E-16</v>
      </c>
      <c r="VS26" s="94">
        <v>8.3932360000000003E-18</v>
      </c>
      <c r="VT26" s="94">
        <v>5.0050114000000001E-19</v>
      </c>
      <c r="VU26" s="94">
        <v>2.9795957000000001E-20</v>
      </c>
      <c r="VV26" s="94">
        <v>1.7707566E-21</v>
      </c>
      <c r="VW26" s="94">
        <v>1.05047356E-22</v>
      </c>
      <c r="VX26" s="94">
        <v>6.220332E-24</v>
      </c>
      <c r="VY26" s="94">
        <v>3.6763857000000002E-25</v>
      </c>
      <c r="VZ26" s="94">
        <v>2.1686272000000001E-26</v>
      </c>
      <c r="WA26" s="94">
        <v>1.2766802E-27</v>
      </c>
      <c r="WB26" s="94">
        <v>7.5005049999999997E-29</v>
      </c>
      <c r="WC26" s="94">
        <v>4.3973102999999998E-30</v>
      </c>
      <c r="WD26" s="94">
        <v>2.5724643000000002E-31</v>
      </c>
      <c r="WE26" s="94">
        <v>1.5029676999999999E-32</v>
      </c>
      <c r="WF26" s="94">
        <v>5.7556633999999998E-34</v>
      </c>
      <c r="WG26" s="94">
        <v>0</v>
      </c>
      <c r="WH26" s="94">
        <v>2.3808134E-8</v>
      </c>
      <c r="WI26" s="94">
        <v>5.4019860000000004E-7</v>
      </c>
      <c r="WJ26" s="94">
        <v>9.8665669999999994E-6</v>
      </c>
      <c r="WK26" s="94">
        <v>1.7043896000000001E-4</v>
      </c>
      <c r="WL26" s="94">
        <v>2.8762990000000001E-3</v>
      </c>
      <c r="WM26" s="94">
        <v>3.6489880000000002E-2</v>
      </c>
      <c r="WN26" s="94">
        <v>0.13241073</v>
      </c>
      <c r="WO26" s="94">
        <v>0.2734277</v>
      </c>
      <c r="WP26" s="94">
        <v>0.37329970000000001</v>
      </c>
      <c r="WQ26" s="94">
        <v>0.37709364000000001</v>
      </c>
      <c r="WR26" s="94">
        <v>0.28203803</v>
      </c>
      <c r="WS26" s="94">
        <v>0.13966808</v>
      </c>
      <c r="WT26" s="94">
        <v>4.0572709999999998E-2</v>
      </c>
      <c r="WU26" s="94">
        <v>3.8932187000000002E-3</v>
      </c>
      <c r="WV26" s="94">
        <v>2.3320510999999999E-4</v>
      </c>
      <c r="WW26" s="94">
        <v>1.3969057000000001E-5</v>
      </c>
      <c r="WX26" s="94">
        <v>8.3757899999999999E-7</v>
      </c>
      <c r="WY26" s="94">
        <v>5.0273602000000003E-8</v>
      </c>
      <c r="WZ26" s="94">
        <v>3.0196626999999999E-9</v>
      </c>
      <c r="XA26" s="94">
        <v>1.8141538E-10</v>
      </c>
      <c r="XB26" s="94">
        <v>1.0896462000000001E-11</v>
      </c>
      <c r="XC26" s="94">
        <v>6.5406439999999996E-13</v>
      </c>
      <c r="XD26" s="94">
        <v>3.9223174999999999E-14</v>
      </c>
      <c r="XE26" s="94">
        <v>2.3493577E-15</v>
      </c>
      <c r="XF26" s="94">
        <v>1.4052818E-16</v>
      </c>
      <c r="XG26" s="94">
        <v>8.3932369999999998E-18</v>
      </c>
      <c r="XH26" s="94">
        <v>5.0050149999999999E-19</v>
      </c>
      <c r="XI26" s="94">
        <v>2.9796001999999999E-20</v>
      </c>
      <c r="XJ26" s="94">
        <v>1.7707602000000002E-21</v>
      </c>
      <c r="XK26" s="94">
        <v>1.0504759000000001E-22</v>
      </c>
      <c r="XL26" s="94">
        <v>6.2203406E-24</v>
      </c>
      <c r="XM26" s="94">
        <v>3.6763904000000002E-25</v>
      </c>
      <c r="XN26" s="94">
        <v>2.1686285E-26</v>
      </c>
      <c r="XO26" s="94">
        <v>1.2766810500000001E-27</v>
      </c>
      <c r="XP26" s="94">
        <v>7.5005107000000005E-29</v>
      </c>
      <c r="XQ26" s="94">
        <v>4.397315E-30</v>
      </c>
      <c r="XR26" s="94">
        <v>2.5724666000000001E-31</v>
      </c>
      <c r="XS26" s="94">
        <v>1.5029687000000001E-32</v>
      </c>
      <c r="XT26" s="94">
        <v>5.7556680000000003E-34</v>
      </c>
      <c r="XU26" s="94">
        <v>0</v>
      </c>
      <c r="XV26" s="94">
        <v>2.3808098999999999E-8</v>
      </c>
      <c r="XW26" s="94">
        <v>5.4019755999999997E-7</v>
      </c>
      <c r="XX26" s="94">
        <v>9.8665504999999993E-6</v>
      </c>
      <c r="XY26" s="94">
        <v>1.7043867999999999E-4</v>
      </c>
      <c r="XZ26" s="94">
        <v>2.8762952000000001E-3</v>
      </c>
      <c r="YA26" s="94">
        <v>3.6489929999999997E-2</v>
      </c>
      <c r="YB26" s="94">
        <v>0.1324109</v>
      </c>
      <c r="YC26" s="94">
        <v>0.27342810000000001</v>
      </c>
      <c r="YD26" s="94">
        <v>0.37330020000000003</v>
      </c>
      <c r="YE26" s="94">
        <v>0.37709399999999998</v>
      </c>
      <c r="YF26" s="94">
        <v>0.28203824</v>
      </c>
      <c r="YG26" s="94">
        <v>0.13966819999999999</v>
      </c>
      <c r="YH26" s="94">
        <v>4.0572744000000001E-2</v>
      </c>
      <c r="YI26" s="94">
        <v>3.8932238000000002E-3</v>
      </c>
      <c r="YJ26" s="94">
        <v>2.3320540999999999E-4</v>
      </c>
      <c r="YK26" s="94">
        <v>1.3969072999999999E-5</v>
      </c>
      <c r="YL26" s="94">
        <v>8.375802E-7</v>
      </c>
      <c r="YM26" s="94">
        <v>5.0273680000000001E-8</v>
      </c>
      <c r="YN26" s="94">
        <v>3.0196660000000001E-9</v>
      </c>
      <c r="YO26" s="94">
        <v>1.8141559000000001E-10</v>
      </c>
      <c r="YP26" s="94">
        <v>1.08964756E-11</v>
      </c>
      <c r="YQ26" s="94">
        <v>6.5406540000000003E-13</v>
      </c>
      <c r="YR26" s="94">
        <v>3.922324E-14</v>
      </c>
      <c r="YS26" s="94">
        <v>2.3493621E-15</v>
      </c>
      <c r="YT26" s="94">
        <v>1.4052844E-16</v>
      </c>
      <c r="YU26" s="94">
        <v>8.3932540000000007E-18</v>
      </c>
      <c r="YV26" s="94">
        <v>5.0050273999999998E-19</v>
      </c>
      <c r="YW26" s="94">
        <v>2.9796082999999997E-20</v>
      </c>
      <c r="YX26" s="94">
        <v>1.7707655E-21</v>
      </c>
      <c r="YY26" s="94">
        <v>1.0504792399999999E-22</v>
      </c>
      <c r="YZ26" s="94">
        <v>6.2203607000000004E-24</v>
      </c>
      <c r="ZA26" s="94">
        <v>3.6763992000000002E-25</v>
      </c>
      <c r="ZB26" s="94">
        <v>2.1686334999999999E-26</v>
      </c>
      <c r="ZC26" s="94">
        <v>1.2766840000000001E-27</v>
      </c>
      <c r="ZD26" s="94">
        <v>7.500526E-29</v>
      </c>
      <c r="ZE26" s="94">
        <v>4.3973257999999999E-30</v>
      </c>
      <c r="ZF26" s="94">
        <v>2.5724725000000001E-31</v>
      </c>
      <c r="ZG26" s="94">
        <v>1.5029721E-32</v>
      </c>
      <c r="ZH26" s="94">
        <v>5.7556820000000002E-34</v>
      </c>
      <c r="ZI26" s="94">
        <v>0</v>
      </c>
      <c r="ZJ26" s="94">
        <v>2.3808316999999999E-8</v>
      </c>
      <c r="ZK26" s="94">
        <v>5.4020245000000003E-7</v>
      </c>
      <c r="ZL26" s="94">
        <v>9.8666389999999997E-6</v>
      </c>
      <c r="ZM26" s="94">
        <v>1.7044031000000001E-4</v>
      </c>
      <c r="ZN26" s="94">
        <v>2.8763246000000002E-3</v>
      </c>
      <c r="ZO26" s="94">
        <v>3.6489992999999998E-2</v>
      </c>
      <c r="ZP26" s="94">
        <v>0.13241085</v>
      </c>
      <c r="ZQ26" s="94">
        <v>0.27342796000000003</v>
      </c>
      <c r="ZR26" s="94">
        <v>0.37330007999999998</v>
      </c>
      <c r="ZS26" s="94">
        <v>0.37709399999999998</v>
      </c>
      <c r="ZT26" s="94">
        <v>0.28203826999999998</v>
      </c>
      <c r="ZU26" s="94">
        <v>0.13966817000000001</v>
      </c>
      <c r="ZV26" s="94">
        <v>4.0572740000000003E-2</v>
      </c>
      <c r="ZW26" s="94">
        <v>3.893222E-3</v>
      </c>
      <c r="ZX26" s="94">
        <v>2.332054E-4</v>
      </c>
      <c r="ZY26" s="94">
        <v>1.3969072999999999E-5</v>
      </c>
      <c r="ZZ26" s="94">
        <v>8.3758004999999998E-7</v>
      </c>
      <c r="AAA26" s="94">
        <v>5.0273680000000001E-8</v>
      </c>
      <c r="AAB26" s="94">
        <v>3.0196660000000001E-9</v>
      </c>
      <c r="AAC26" s="94">
        <v>1.8141566000000001E-10</v>
      </c>
      <c r="AAD26" s="94">
        <v>1.0896483E-11</v>
      </c>
      <c r="AAE26" s="94">
        <v>6.5406619999999999E-13</v>
      </c>
      <c r="AAF26" s="94">
        <v>3.9223319999999998E-14</v>
      </c>
      <c r="AAG26" s="94">
        <v>2.3493690999999999E-15</v>
      </c>
      <c r="AAH26" s="94">
        <v>1.40529E-16</v>
      </c>
      <c r="AAI26" s="94">
        <v>8.3932930000000002E-18</v>
      </c>
      <c r="AAJ26" s="94">
        <v>5.0050517000000003E-19</v>
      </c>
      <c r="AAK26" s="94">
        <v>2.9796238000000001E-20</v>
      </c>
      <c r="AAL26" s="94">
        <v>1.7707753999999998E-21</v>
      </c>
      <c r="AAM26" s="94">
        <v>1.0504863E-22</v>
      </c>
      <c r="AAN26" s="94">
        <v>6.2204033000000001E-24</v>
      </c>
      <c r="AAO26" s="94">
        <v>3.6764262999999998E-25</v>
      </c>
      <c r="AAP26" s="94">
        <v>2.1686499999999999E-26</v>
      </c>
      <c r="AAQ26" s="94">
        <v>1.2766936E-27</v>
      </c>
      <c r="AAR26" s="94">
        <v>7.5005850000000005E-29</v>
      </c>
      <c r="AAS26" s="94">
        <v>4.3973619999999999E-30</v>
      </c>
      <c r="AAT26" s="94">
        <v>2.5724946E-31</v>
      </c>
      <c r="AAU26" s="94">
        <v>1.5029863E-32</v>
      </c>
      <c r="AAV26" s="94">
        <v>5.7557432999999996E-34</v>
      </c>
      <c r="AAW26" s="94">
        <v>0</v>
      </c>
      <c r="AAX26" s="94">
        <v>2.3808106000000001E-8</v>
      </c>
      <c r="AAY26" s="94">
        <v>5.4019819999999996E-7</v>
      </c>
      <c r="AAZ26" s="94">
        <v>9.8665605E-6</v>
      </c>
      <c r="ABA26" s="94">
        <v>1.7043884E-4</v>
      </c>
      <c r="ABB26" s="94">
        <v>2.876296E-3</v>
      </c>
      <c r="ABC26" s="94">
        <v>3.6489934000000002E-2</v>
      </c>
      <c r="ABD26" s="94">
        <v>0.13241082000000001</v>
      </c>
      <c r="ABE26" s="94">
        <v>0.27342792999999999</v>
      </c>
      <c r="ABF26" s="94">
        <v>0.37330015999999999</v>
      </c>
      <c r="ABG26" s="94">
        <v>0.37709419999999999</v>
      </c>
      <c r="ABH26" s="94">
        <v>0.28203835999999999</v>
      </c>
      <c r="ABI26" s="94">
        <v>0.13966820999999999</v>
      </c>
      <c r="ABJ26" s="94">
        <v>4.0572749999999998E-2</v>
      </c>
      <c r="ABK26" s="94">
        <v>3.8932224000000001E-3</v>
      </c>
      <c r="ABL26" s="94">
        <v>2.3320544E-4</v>
      </c>
      <c r="ABM26" s="94">
        <v>1.3969072999999999E-5</v>
      </c>
      <c r="ABN26" s="94">
        <v>8.3758050000000003E-7</v>
      </c>
      <c r="ABO26" s="94">
        <v>5.0273689999999998E-8</v>
      </c>
      <c r="ABP26" s="94">
        <v>3.0196667E-9</v>
      </c>
      <c r="ABQ26" s="94">
        <v>1.8141571999999999E-10</v>
      </c>
      <c r="ABR26" s="94">
        <v>1.0896484999999999E-11</v>
      </c>
      <c r="ABS26" s="94">
        <v>6.5406619999999999E-13</v>
      </c>
      <c r="ABT26" s="94">
        <v>3.9223338000000001E-14</v>
      </c>
      <c r="ABU26" s="94">
        <v>2.3493704000000001E-15</v>
      </c>
      <c r="ABV26" s="94">
        <v>1.4052909E-16</v>
      </c>
      <c r="ABW26" s="94">
        <v>8.3932999999999999E-18</v>
      </c>
      <c r="ABX26" s="94">
        <v>5.0050542999999999E-19</v>
      </c>
      <c r="ABY26" s="94">
        <v>2.9796248000000003E-20</v>
      </c>
      <c r="ABZ26" s="94">
        <v>1.7707756000000001E-21</v>
      </c>
      <c r="ACA26" s="94">
        <v>1.0504859E-22</v>
      </c>
      <c r="ACB26" s="94">
        <v>6.2204030000000003E-24</v>
      </c>
      <c r="ACC26" s="94">
        <v>3.6764233999999998E-25</v>
      </c>
      <c r="ACD26" s="94">
        <v>2.1686481000000001E-26</v>
      </c>
      <c r="ACE26" s="94">
        <v>1.2766922000000001E-27</v>
      </c>
      <c r="ACF26" s="94">
        <v>7.5005699999999995E-29</v>
      </c>
      <c r="ACG26" s="94">
        <v>4.3973471999999999E-30</v>
      </c>
      <c r="ACH26" s="94">
        <v>2.572485E-31</v>
      </c>
      <c r="ACI26" s="94">
        <v>1.5029836999999999E-32</v>
      </c>
      <c r="ACJ26" s="94">
        <v>5.7557800000000004E-34</v>
      </c>
      <c r="ACK26" s="94">
        <v>0</v>
      </c>
      <c r="ACL26" s="94">
        <v>2.3808230000000001E-8</v>
      </c>
      <c r="ACM26" s="94">
        <v>5.4020046000000001E-7</v>
      </c>
      <c r="ACN26" s="94">
        <v>9.8666029999999996E-6</v>
      </c>
      <c r="ACO26" s="94">
        <v>1.7043960999999999E-4</v>
      </c>
      <c r="ACP26" s="94">
        <v>2.8763113E-3</v>
      </c>
      <c r="ACQ26" s="94">
        <v>3.6490038000000002E-2</v>
      </c>
      <c r="ACR26" s="94">
        <v>0.13241101999999999</v>
      </c>
      <c r="ACS26" s="94">
        <v>0.273428</v>
      </c>
      <c r="ACT26" s="94">
        <v>0.37329965999999998</v>
      </c>
      <c r="ACU26" s="94">
        <v>0.37709334</v>
      </c>
      <c r="ACV26" s="94">
        <v>0.28203764999999997</v>
      </c>
      <c r="ACW26" s="94">
        <v>0.13966781</v>
      </c>
      <c r="ACX26" s="94">
        <v>4.0572595000000003E-2</v>
      </c>
      <c r="ACY26" s="94">
        <v>3.8931977E-3</v>
      </c>
      <c r="ACZ26" s="94">
        <v>2.3320390000000001E-4</v>
      </c>
      <c r="ADA26" s="94">
        <v>1.3968986E-5</v>
      </c>
      <c r="ADB26" s="94">
        <v>8.3757527000000001E-7</v>
      </c>
      <c r="ADC26" s="94">
        <v>5.0273392999999999E-8</v>
      </c>
      <c r="ADD26" s="94">
        <v>3.01965E-9</v>
      </c>
      <c r="ADE26" s="94">
        <v>1.8141472000000001E-10</v>
      </c>
      <c r="ADF26" s="94">
        <v>1.0896431999999999E-11</v>
      </c>
      <c r="ADG26" s="94">
        <v>6.5406323000000003E-13</v>
      </c>
      <c r="ADH26" s="94">
        <v>3.9223165E-14</v>
      </c>
      <c r="ADI26" s="94">
        <v>2.3493615000000001E-15</v>
      </c>
      <c r="ADJ26" s="94">
        <v>1.4052868E-16</v>
      </c>
      <c r="ADK26" s="94">
        <v>8.3932809999999999E-18</v>
      </c>
      <c r="ADL26" s="94">
        <v>5.005046E-19</v>
      </c>
      <c r="ADM26" s="94">
        <v>2.9796200000000001E-20</v>
      </c>
      <c r="ADN26" s="94">
        <v>1.7707718000000001E-21</v>
      </c>
      <c r="ADO26" s="94">
        <v>1.0504824999999999E-22</v>
      </c>
      <c r="ADP26" s="94">
        <v>6.2203732999999998E-24</v>
      </c>
      <c r="ADQ26" s="94">
        <v>3.6764007E-25</v>
      </c>
      <c r="ADR26" s="94">
        <v>2.1686307E-26</v>
      </c>
      <c r="ADS26" s="94">
        <v>1.2766807E-27</v>
      </c>
      <c r="ADT26" s="94">
        <v>7.5005049999999997E-29</v>
      </c>
      <c r="ADU26" s="94">
        <v>4.3973197000000002E-30</v>
      </c>
      <c r="ADV26" s="94">
        <v>2.5724786000000002E-31</v>
      </c>
      <c r="ADW26" s="94">
        <v>1.5029917999999999E-32</v>
      </c>
      <c r="ADX26" s="94">
        <v>5.7558342999999999E-34</v>
      </c>
      <c r="ADY26" s="100"/>
      <c r="ADZ26" s="97">
        <v>20</v>
      </c>
      <c r="AEA26" s="136">
        <v>20.5</v>
      </c>
      <c r="AEB26" s="143"/>
      <c r="AEC26" s="143"/>
      <c r="AED26" s="99">
        <f t="shared" si="23"/>
        <v>21</v>
      </c>
      <c r="AEE26" s="142"/>
      <c r="AEF26" s="158">
        <f t="shared" ref="AEF26:AEF89" si="32">A26</f>
        <v>21</v>
      </c>
      <c r="AEG26" s="138">
        <f t="shared" si="29"/>
        <v>5.7556882000000001E-34</v>
      </c>
      <c r="AEH26" s="138">
        <f t="shared" si="29"/>
        <v>5.7556353999999999E-34</v>
      </c>
      <c r="AEI26" s="138">
        <f t="shared" si="29"/>
        <v>5.7556489999999998E-34</v>
      </c>
      <c r="AEJ26" s="138">
        <f t="shared" si="29"/>
        <v>5.7556460000000003E-34</v>
      </c>
      <c r="AEK26" s="138">
        <f t="shared" si="29"/>
        <v>5.7556364E-34</v>
      </c>
      <c r="AEL26" s="138">
        <f t="shared" si="29"/>
        <v>5.7556326999999996E-34</v>
      </c>
      <c r="AEM26" s="138">
        <f t="shared" si="29"/>
        <v>5.7556252999999996E-34</v>
      </c>
      <c r="AEN26" s="138">
        <f t="shared" si="29"/>
        <v>5.7556199999999999E-34</v>
      </c>
      <c r="AEO26" s="138">
        <f t="shared" si="29"/>
        <v>5.7556259999999997E-34</v>
      </c>
      <c r="AEP26" s="138">
        <f t="shared" si="29"/>
        <v>5.7556318000000004E-34</v>
      </c>
      <c r="AEQ26" s="138">
        <f t="shared" si="30"/>
        <v>5.7556387000000003E-34</v>
      </c>
      <c r="AER26" s="138">
        <f t="shared" si="30"/>
        <v>5.7556473999999996E-34</v>
      </c>
      <c r="AES26" s="138">
        <f t="shared" si="30"/>
        <v>5.7556496999999999E-34</v>
      </c>
      <c r="AET26" s="138">
        <f t="shared" si="30"/>
        <v>5.7556574999999999E-34</v>
      </c>
      <c r="AEU26" s="138">
        <f t="shared" si="30"/>
        <v>5.7556633999999998E-34</v>
      </c>
      <c r="AEV26" s="138">
        <f t="shared" si="30"/>
        <v>5.7556680000000003E-34</v>
      </c>
      <c r="AEW26" s="138">
        <f t="shared" si="30"/>
        <v>5.7556820000000002E-34</v>
      </c>
      <c r="AEX26" s="138">
        <f t="shared" si="30"/>
        <v>5.7557432999999996E-34</v>
      </c>
      <c r="AEY26" s="138">
        <f t="shared" si="30"/>
        <v>5.7557800000000004E-34</v>
      </c>
      <c r="AEZ26" s="130">
        <f t="shared" si="18"/>
        <v>5.8</v>
      </c>
      <c r="AFA26" s="91"/>
      <c r="AFB26" s="94">
        <v>5.7556676000000002E-34</v>
      </c>
      <c r="AFC26" s="139">
        <f t="shared" si="19"/>
        <v>5.7556589894736845E-34</v>
      </c>
      <c r="AFD26" s="91"/>
      <c r="AFE26" s="142"/>
      <c r="AFF26" s="142"/>
      <c r="AFG26" s="138">
        <f t="shared" si="31"/>
        <v>3.0196596000000002E-9</v>
      </c>
      <c r="AFH26" s="138">
        <f t="shared" si="31"/>
        <v>3.0196552E-9</v>
      </c>
      <c r="AFI26" s="138">
        <f t="shared" si="31"/>
        <v>3.0196576E-9</v>
      </c>
      <c r="AFJ26" s="138">
        <f t="shared" si="31"/>
        <v>3.0196603E-9</v>
      </c>
      <c r="AFK26" s="138">
        <f t="shared" si="31"/>
        <v>3.0196528000000001E-9</v>
      </c>
      <c r="AFL26" s="138">
        <f t="shared" si="31"/>
        <v>3.019646E-9</v>
      </c>
      <c r="AFM26" s="138">
        <f t="shared" si="31"/>
        <v>3.0196378999999999E-9</v>
      </c>
      <c r="AFN26" s="138">
        <f t="shared" si="31"/>
        <v>3.0196313999999999E-9</v>
      </c>
      <c r="AFO26" s="138">
        <f t="shared" si="31"/>
        <v>3.0196338999999998E-9</v>
      </c>
      <c r="AFP26" s="138">
        <f t="shared" si="31"/>
        <v>3.0196364999999998E-9</v>
      </c>
      <c r="AFQ26" s="138">
        <f t="shared" si="31"/>
        <v>3.0196419999999999E-9</v>
      </c>
      <c r="AFR26" s="138">
        <f t="shared" si="31"/>
        <v>3.0196533999999999E-9</v>
      </c>
      <c r="AFS26" s="138">
        <f t="shared" si="31"/>
        <v>3.0196570000000002E-9</v>
      </c>
      <c r="AFT26" s="138">
        <f t="shared" si="31"/>
        <v>3.0196607000000001E-9</v>
      </c>
      <c r="AFU26" s="138">
        <f t="shared" si="31"/>
        <v>3.0196607000000001E-9</v>
      </c>
      <c r="AFV26" s="138">
        <f t="shared" si="31"/>
        <v>3.0196626999999999E-9</v>
      </c>
      <c r="AFW26" s="138">
        <f t="shared" si="28"/>
        <v>3.0196660000000001E-9</v>
      </c>
      <c r="AFX26" s="138">
        <f t="shared" si="28"/>
        <v>3.0196660000000001E-9</v>
      </c>
      <c r="AFY26" s="138">
        <f t="shared" si="28"/>
        <v>3.0196667E-9</v>
      </c>
      <c r="AFZ26" s="138" t="e">
        <f t="shared" si="28"/>
        <v>#VALUE!</v>
      </c>
      <c r="AGA26" s="139">
        <f t="shared" si="22"/>
        <v>3.019652968421053E-9</v>
      </c>
      <c r="AGB26" s="91"/>
      <c r="AGC26" s="91"/>
      <c r="AGD26" s="91"/>
      <c r="AGE26" s="91"/>
      <c r="AGF26" s="91"/>
      <c r="AGG26" s="91"/>
      <c r="AGH26" s="91"/>
      <c r="AGI26" s="91"/>
      <c r="AGJ26" s="91"/>
      <c r="AGK26" s="91"/>
      <c r="AGL26" s="91"/>
      <c r="AGM26" s="91"/>
      <c r="AGN26" s="91"/>
      <c r="AGO26" s="91"/>
      <c r="AGP26" s="91"/>
      <c r="AGQ26" s="91"/>
      <c r="AGR26" s="91"/>
      <c r="AGS26" s="91"/>
      <c r="AGT26" s="91"/>
      <c r="AGU26" s="91"/>
      <c r="AGV26" s="91"/>
      <c r="AGW26" s="91"/>
      <c r="AGX26" s="91"/>
      <c r="AGY26" s="91"/>
      <c r="AGZ26" s="91"/>
      <c r="AHA26" s="91"/>
      <c r="AHB26" s="91"/>
      <c r="AHC26" s="91"/>
      <c r="AHD26" s="91"/>
      <c r="AHE26" s="91"/>
      <c r="AHF26" s="91"/>
      <c r="AHG26" s="91"/>
      <c r="AHH26" s="91"/>
      <c r="AHI26" s="91"/>
      <c r="AHJ26" s="91"/>
      <c r="AHK26" s="91"/>
      <c r="AHL26" s="91"/>
      <c r="AHM26" s="91"/>
      <c r="AHN26" s="91"/>
      <c r="AHO26" s="91"/>
      <c r="AHP26" s="91"/>
      <c r="AHQ26" s="91"/>
      <c r="AHR26" s="91"/>
      <c r="AHS26" s="91"/>
      <c r="AHT26" s="91"/>
      <c r="AHU26" s="91"/>
      <c r="AHV26" s="91"/>
      <c r="AHW26" s="91"/>
      <c r="AHX26" s="91"/>
      <c r="AHY26" s="91"/>
      <c r="AHZ26" s="91"/>
      <c r="AIA26" s="91"/>
      <c r="AIB26" s="91"/>
      <c r="AIC26" s="91"/>
      <c r="AID26" s="91"/>
      <c r="AIE26" s="91"/>
      <c r="AIF26" s="91"/>
      <c r="AIG26" s="91"/>
      <c r="AIH26" s="91"/>
      <c r="AII26" s="91"/>
      <c r="AIJ26" s="91"/>
      <c r="AIK26" s="91"/>
      <c r="AIL26" s="91"/>
      <c r="AIM26" s="91"/>
      <c r="AIN26" s="91"/>
      <c r="AIO26" s="91"/>
      <c r="AIP26" s="91"/>
      <c r="AIQ26" s="91"/>
      <c r="AIR26" s="91"/>
      <c r="AIS26" s="91"/>
      <c r="AIT26" s="91"/>
      <c r="AIU26" s="91"/>
      <c r="AIV26" s="91"/>
      <c r="AIW26" s="91"/>
      <c r="AIX26" s="91"/>
      <c r="AIY26" s="91"/>
      <c r="AIZ26" s="91"/>
      <c r="AJA26" s="91"/>
      <c r="AJB26" s="91"/>
      <c r="AJC26" s="91"/>
      <c r="AJD26" s="91"/>
      <c r="AJE26" s="91"/>
      <c r="AJF26" s="91"/>
      <c r="AJG26" s="91"/>
      <c r="AJH26" s="91"/>
      <c r="AJI26" s="91"/>
      <c r="AJJ26" s="91"/>
      <c r="AJK26" s="91"/>
      <c r="AJL26" s="91"/>
      <c r="AJM26" s="91"/>
      <c r="AJN26" s="91"/>
      <c r="AJO26" s="91"/>
      <c r="AJP26" s="91"/>
      <c r="AJQ26" s="91"/>
      <c r="AJR26" s="91"/>
      <c r="AJS26" s="91"/>
      <c r="AJT26" s="91"/>
      <c r="AJU26" s="91"/>
      <c r="AJV26" s="91"/>
      <c r="AJW26" s="91"/>
      <c r="AJX26" s="91"/>
      <c r="AJY26" s="91"/>
      <c r="AJZ26" s="91"/>
      <c r="AKA26" s="91"/>
      <c r="AKB26" s="91"/>
      <c r="AKC26" s="91"/>
      <c r="AKD26" s="91"/>
      <c r="AKE26" s="91"/>
      <c r="AKF26" s="91"/>
      <c r="AKG26" s="91"/>
      <c r="AKH26" s="91"/>
      <c r="AKI26" s="91"/>
      <c r="AKJ26" s="91"/>
      <c r="AKK26" s="91"/>
      <c r="AKL26" s="91"/>
      <c r="AKM26" s="91"/>
      <c r="AKN26" s="91"/>
      <c r="AKO26" s="91"/>
      <c r="AKP26" s="91"/>
      <c r="AKQ26" s="91"/>
      <c r="AKR26" s="91"/>
      <c r="AKS26" s="91"/>
      <c r="AKT26" s="91"/>
      <c r="AKU26" s="91"/>
      <c r="AKV26" s="91"/>
      <c r="AKW26" s="91"/>
      <c r="AKX26" s="91"/>
      <c r="AKY26" s="91"/>
      <c r="AKZ26" s="91"/>
      <c r="ALA26" s="91"/>
      <c r="ALB26" s="91"/>
      <c r="ALC26" s="91"/>
      <c r="ALD26" s="91"/>
      <c r="ALE26" s="91"/>
      <c r="ALF26" s="91"/>
      <c r="ALG26" s="91"/>
      <c r="ALH26" s="91"/>
      <c r="ALI26" s="91"/>
      <c r="ALJ26" s="91"/>
      <c r="ALK26" s="91"/>
      <c r="ALL26" s="91"/>
      <c r="ALM26" s="91"/>
      <c r="ALN26" s="91"/>
      <c r="ALO26" s="91"/>
      <c r="ALP26" s="91"/>
      <c r="ALQ26" s="91"/>
      <c r="ALR26" s="91"/>
      <c r="ALS26" s="91"/>
      <c r="ALT26" s="91"/>
      <c r="ALU26" s="91"/>
      <c r="ALV26" s="91"/>
      <c r="ALW26" s="91"/>
      <c r="ALX26" s="91"/>
      <c r="ALY26" s="91"/>
      <c r="ALZ26" s="91"/>
      <c r="AMA26" s="91"/>
      <c r="AMB26" s="91"/>
      <c r="AMC26" s="91"/>
      <c r="AMD26" s="91"/>
      <c r="AME26" s="91"/>
      <c r="AMF26" s="91"/>
      <c r="AMG26" s="91"/>
      <c r="AMH26" s="91"/>
      <c r="AMI26" s="91"/>
      <c r="AMJ26" s="91"/>
      <c r="AMK26" s="91"/>
      <c r="AML26" s="91"/>
      <c r="AMM26" s="91"/>
      <c r="AMN26" s="91"/>
      <c r="AMO26" s="91"/>
      <c r="AMP26" s="91"/>
      <c r="AMQ26" s="91"/>
      <c r="AMR26" s="91"/>
      <c r="AMS26" s="91"/>
      <c r="AMT26" s="91"/>
      <c r="AMU26" s="91"/>
      <c r="AMV26" s="91"/>
      <c r="AMW26" s="91"/>
      <c r="AMX26" s="91"/>
      <c r="AMY26" s="91"/>
      <c r="AMZ26" s="91"/>
      <c r="ANA26" s="91"/>
      <c r="ANB26" s="91"/>
      <c r="ANC26" s="91"/>
      <c r="AND26" s="91"/>
      <c r="ANE26" s="91"/>
      <c r="ANF26" s="91"/>
      <c r="ANG26" s="91"/>
      <c r="ANH26" s="91"/>
      <c r="ANI26" s="91"/>
      <c r="ANJ26" s="91"/>
      <c r="ANK26" s="91"/>
      <c r="ANL26" s="91"/>
      <c r="ANM26" s="91"/>
      <c r="ANN26" s="91"/>
      <c r="ANO26" s="91"/>
      <c r="ANP26" s="91"/>
      <c r="ANQ26" s="91"/>
      <c r="ANR26" s="91"/>
      <c r="ANS26" s="91"/>
      <c r="ANT26" s="91"/>
      <c r="ANU26" s="91"/>
      <c r="ANV26" s="91"/>
      <c r="ANW26" s="91"/>
      <c r="ANX26" s="91"/>
      <c r="ANY26" s="91"/>
      <c r="ANZ26" s="91"/>
      <c r="AOA26" s="91"/>
      <c r="AOB26" s="91"/>
      <c r="AOC26" s="91"/>
      <c r="AOD26" s="91"/>
      <c r="AOE26" s="91"/>
      <c r="AOF26" s="91"/>
      <c r="AOG26" s="91"/>
      <c r="AOH26" s="91"/>
      <c r="AOI26" s="91"/>
      <c r="AOJ26" s="91"/>
      <c r="AOK26" s="91"/>
      <c r="AOL26" s="91"/>
      <c r="AOM26" s="91"/>
      <c r="AON26" s="91"/>
      <c r="AOO26" s="91"/>
      <c r="AOP26" s="91"/>
      <c r="AOQ26" s="91"/>
      <c r="AOR26" s="91"/>
      <c r="AOS26" s="91"/>
      <c r="AOT26" s="91"/>
      <c r="AOU26" s="91"/>
      <c r="AOV26" s="91"/>
      <c r="AOW26" s="91"/>
      <c r="AOX26" s="91"/>
      <c r="AOY26" s="91"/>
      <c r="AOZ26" s="91"/>
      <c r="APA26" s="91"/>
      <c r="APB26" s="91"/>
      <c r="APC26" s="91"/>
      <c r="APD26" s="91"/>
      <c r="APE26" s="91"/>
      <c r="APF26" s="91"/>
      <c r="APG26" s="91"/>
      <c r="APH26" s="91"/>
      <c r="API26" s="91"/>
      <c r="APJ26" s="91"/>
      <c r="APK26" s="91"/>
      <c r="APL26" s="91"/>
      <c r="APM26" s="91"/>
      <c r="APN26" s="91"/>
      <c r="APO26" s="91"/>
      <c r="APP26" s="91"/>
      <c r="APQ26" s="91"/>
      <c r="APR26" s="91"/>
      <c r="APS26" s="91"/>
      <c r="APT26" s="91"/>
      <c r="APU26" s="91"/>
      <c r="APV26" s="91"/>
      <c r="APW26" s="91"/>
      <c r="APX26" s="91"/>
      <c r="APY26" s="91"/>
      <c r="APZ26" s="91"/>
      <c r="AQA26" s="91"/>
      <c r="AQB26" s="91"/>
      <c r="AQC26" s="91"/>
      <c r="AQD26" s="91"/>
      <c r="AQE26" s="91"/>
      <c r="AQF26" s="91"/>
      <c r="AQG26" s="91"/>
      <c r="AQH26" s="91"/>
      <c r="AQI26" s="91"/>
      <c r="AQJ26" s="91"/>
      <c r="AQK26" s="91"/>
      <c r="AQL26" s="91"/>
      <c r="AQM26" s="91"/>
      <c r="AQN26" s="91"/>
      <c r="AQO26" s="91"/>
      <c r="AQP26" s="91"/>
      <c r="AQQ26" s="91"/>
      <c r="AQR26" s="91"/>
      <c r="AQS26" s="91"/>
      <c r="AQT26" s="91"/>
      <c r="AQU26" s="91"/>
      <c r="AQV26" s="91"/>
      <c r="AQW26" s="91"/>
      <c r="AQX26" s="91"/>
      <c r="AQY26" s="91"/>
      <c r="AQZ26" s="91"/>
      <c r="ARA26" s="91"/>
      <c r="ARB26" s="91"/>
      <c r="ARC26" s="91"/>
      <c r="ARD26" s="91"/>
      <c r="ARE26" s="91"/>
      <c r="ARF26" s="91"/>
      <c r="ARG26" s="91"/>
      <c r="ARH26" s="91"/>
      <c r="ARI26" s="91"/>
      <c r="ARJ26" s="91"/>
      <c r="ARK26" s="91"/>
      <c r="ARL26" s="91"/>
      <c r="ARM26" s="91"/>
      <c r="ARN26" s="91"/>
      <c r="ARO26" s="91"/>
      <c r="ARP26" s="91"/>
      <c r="ARQ26" s="91"/>
      <c r="ARR26" s="91"/>
      <c r="ARS26" s="91"/>
      <c r="ART26" s="91"/>
      <c r="ARU26" s="91"/>
      <c r="ARV26" s="91"/>
      <c r="ARW26" s="91"/>
      <c r="ARX26" s="91"/>
      <c r="ARY26" s="91"/>
      <c r="ARZ26" s="91"/>
      <c r="ASA26" s="91"/>
      <c r="ASB26" s="91"/>
      <c r="ASC26" s="91"/>
      <c r="ASD26" s="91"/>
      <c r="ASE26" s="91"/>
      <c r="ASF26" s="91"/>
      <c r="ASG26" s="91"/>
      <c r="ASH26" s="91"/>
      <c r="ASI26" s="91"/>
      <c r="ASJ26" s="91"/>
      <c r="ASK26" s="91"/>
      <c r="ASL26" s="91"/>
      <c r="ASM26" s="91"/>
      <c r="ASN26" s="91"/>
      <c r="ASO26" s="91"/>
      <c r="ASP26" s="91"/>
      <c r="ASQ26" s="91"/>
      <c r="ASR26" s="91"/>
    </row>
    <row r="27" spans="1:1188" ht="2.1" customHeight="1" x14ac:dyDescent="0.25">
      <c r="A27" s="129">
        <v>22</v>
      </c>
      <c r="B27" s="130">
        <v>6.09</v>
      </c>
      <c r="C27" s="123">
        <f>IF(ROW()-$B$4&lt;$B$112,2,3)</f>
        <v>3</v>
      </c>
      <c r="D27" s="129">
        <v>22</v>
      </c>
      <c r="E27" s="91">
        <v>0</v>
      </c>
      <c r="F27" s="92">
        <v>7.6068329999999996E-9</v>
      </c>
      <c r="G27" s="92">
        <v>1.7259649E-7</v>
      </c>
      <c r="H27" s="92">
        <v>3.1614474999999999E-6</v>
      </c>
      <c r="I27" s="92">
        <v>5.4862611999999998E-5</v>
      </c>
      <c r="J27" s="92">
        <v>9.3781395000000001E-4</v>
      </c>
      <c r="K27" s="92">
        <v>1.5980910000000001E-2</v>
      </c>
      <c r="L27" s="92">
        <v>8.2115843999999993E-2</v>
      </c>
      <c r="M27" s="92">
        <v>0.20534188</v>
      </c>
      <c r="N27" s="92">
        <v>0.33390503999999999</v>
      </c>
      <c r="O27" s="92">
        <v>0.37348068000000001</v>
      </c>
      <c r="P27" s="92">
        <v>0.33828589999999997</v>
      </c>
      <c r="Q27" s="92">
        <v>0.20891498</v>
      </c>
      <c r="R27" s="92">
        <v>8.4616899999999995E-2</v>
      </c>
      <c r="S27" s="92">
        <v>1.7415883E-2</v>
      </c>
      <c r="T27" s="92">
        <v>1.0797633E-3</v>
      </c>
      <c r="U27" s="92">
        <v>6.629169E-5</v>
      </c>
      <c r="V27" s="92">
        <v>4.0432279999999996E-6</v>
      </c>
      <c r="W27" s="92">
        <v>2.4552034000000001E-7</v>
      </c>
      <c r="X27" s="92">
        <v>1.4864768E-8</v>
      </c>
      <c r="Y27" s="92">
        <v>8.9809840000000004E-10</v>
      </c>
      <c r="Z27" s="93">
        <v>5.4175770000000002E-11</v>
      </c>
      <c r="AA27" s="93">
        <v>3.2637291000000002E-12</v>
      </c>
      <c r="AB27" s="93">
        <v>1.9637936999999999E-13</v>
      </c>
      <c r="AC27" s="93">
        <v>1.1801999000000001E-14</v>
      </c>
      <c r="AD27" s="93">
        <v>7.0839699999999998E-16</v>
      </c>
      <c r="AE27" s="93">
        <v>4.2465116999999997E-17</v>
      </c>
      <c r="AF27" s="93">
        <v>2.5420958000000001E-18</v>
      </c>
      <c r="AG27" s="93">
        <v>1.519583E-19</v>
      </c>
      <c r="AH27" s="93">
        <v>9.069856E-21</v>
      </c>
      <c r="AI27" s="93">
        <v>5.4049539999999997E-22</v>
      </c>
      <c r="AJ27" s="93">
        <v>3.2156826E-23</v>
      </c>
      <c r="AK27" s="93">
        <v>1.9099372000000001E-24</v>
      </c>
      <c r="AL27" s="93">
        <v>1.1324154000000001E-25</v>
      </c>
      <c r="AM27" s="93">
        <v>6.7020820000000005E-27</v>
      </c>
      <c r="AN27" s="93">
        <v>3.9592117000000002E-28</v>
      </c>
      <c r="AO27" s="93">
        <v>2.3344279999999999E-29</v>
      </c>
      <c r="AP27" s="93">
        <v>1.3737335E-30</v>
      </c>
      <c r="AQ27" s="93">
        <v>8.0756526999999996E-32</v>
      </c>
      <c r="AR27" s="93">
        <v>3.1057609999999997E-33</v>
      </c>
      <c r="AS27" s="94">
        <v>0</v>
      </c>
      <c r="AT27" s="94">
        <v>7.6066530000000001E-9</v>
      </c>
      <c r="AU27" s="94">
        <v>1.7259270000000001E-7</v>
      </c>
      <c r="AV27" s="94">
        <v>3.1613852E-6</v>
      </c>
      <c r="AW27" s="94">
        <v>5.4861670000000002E-5</v>
      </c>
      <c r="AX27" s="94">
        <v>9.377993E-4</v>
      </c>
      <c r="AY27" s="94">
        <v>1.5980682999999999E-2</v>
      </c>
      <c r="AZ27" s="94">
        <v>8.2115129999999995E-2</v>
      </c>
      <c r="BA27" s="94">
        <v>0.20534057999999999</v>
      </c>
      <c r="BB27" s="94">
        <v>0.33390340000000002</v>
      </c>
      <c r="BC27" s="94">
        <v>0.37347898000000002</v>
      </c>
      <c r="BD27" s="94">
        <v>0.33828446000000001</v>
      </c>
      <c r="BE27" s="94">
        <v>0.20891430999999999</v>
      </c>
      <c r="BF27" s="94">
        <v>8.4616689999999994E-2</v>
      </c>
      <c r="BG27" s="94">
        <v>1.7415855000000001E-2</v>
      </c>
      <c r="BH27" s="94">
        <v>1.0797615E-3</v>
      </c>
      <c r="BI27" s="94">
        <v>6.6291589999999993E-5</v>
      </c>
      <c r="BJ27" s="94">
        <v>4.0432230000000001E-6</v>
      </c>
      <c r="BK27" s="94">
        <v>2.4551999999999999E-7</v>
      </c>
      <c r="BL27" s="94">
        <v>1.4864750999999999E-8</v>
      </c>
      <c r="BM27" s="94">
        <v>8.9809703999999998E-10</v>
      </c>
      <c r="BN27" s="94">
        <v>5.4175690000000001E-11</v>
      </c>
      <c r="BO27" s="94">
        <v>3.2637241000000001E-12</v>
      </c>
      <c r="BP27" s="94">
        <v>1.9637903E-13</v>
      </c>
      <c r="BQ27" s="94">
        <v>1.1801973500000001E-14</v>
      </c>
      <c r="BR27" s="94">
        <v>7.0839520000000001E-16</v>
      </c>
      <c r="BS27" s="94">
        <v>4.2465013999999999E-17</v>
      </c>
      <c r="BT27" s="94">
        <v>2.5420888000000001E-18</v>
      </c>
      <c r="BU27" s="94">
        <v>1.5195791000000001E-19</v>
      </c>
      <c r="BV27" s="94">
        <v>9.0698334999999994E-21</v>
      </c>
      <c r="BW27" s="94">
        <v>5.4049406999999998E-22</v>
      </c>
      <c r="BX27" s="94">
        <v>3.2156747000000002E-23</v>
      </c>
      <c r="BY27" s="94">
        <v>1.9099328E-24</v>
      </c>
      <c r="BZ27" s="94">
        <v>1.1324132E-25</v>
      </c>
      <c r="CA27" s="94">
        <v>6.7020749999999994E-27</v>
      </c>
      <c r="CB27" s="94">
        <v>3.9592040000000001E-28</v>
      </c>
      <c r="CC27" s="94">
        <v>2.3344191000000001E-29</v>
      </c>
      <c r="CD27" s="94">
        <v>1.3737285E-30</v>
      </c>
      <c r="CE27" s="94">
        <v>8.0756409999999996E-32</v>
      </c>
      <c r="CF27" s="94">
        <v>3.1057500000000002E-33</v>
      </c>
      <c r="CG27" s="94">
        <v>0</v>
      </c>
      <c r="CH27" s="94">
        <v>7.6067294999999997E-9</v>
      </c>
      <c r="CI27" s="94">
        <v>1.7259417E-7</v>
      </c>
      <c r="CJ27" s="94">
        <v>3.1614088000000001E-6</v>
      </c>
      <c r="CK27" s="94">
        <v>5.4862004999999998E-5</v>
      </c>
      <c r="CL27" s="94">
        <v>9.3780445999999999E-4</v>
      </c>
      <c r="CM27" s="94">
        <v>1.5980768999999999E-2</v>
      </c>
      <c r="CN27" s="94">
        <v>8.2115369999999993E-2</v>
      </c>
      <c r="CO27" s="94">
        <v>0.20534094999999999</v>
      </c>
      <c r="CP27" s="94">
        <v>0.33390387999999999</v>
      </c>
      <c r="CQ27" s="94">
        <v>0.37347930000000001</v>
      </c>
      <c r="CR27" s="94">
        <v>0.33828472999999998</v>
      </c>
      <c r="CS27" s="94">
        <v>0.20891431999999999</v>
      </c>
      <c r="CT27" s="94">
        <v>8.4616676000000002E-2</v>
      </c>
      <c r="CU27" s="94">
        <v>1.7415851E-2</v>
      </c>
      <c r="CV27" s="94">
        <v>1.0797618000000001E-3</v>
      </c>
      <c r="CW27" s="94">
        <v>6.6291599999999994E-5</v>
      </c>
      <c r="CX27" s="94">
        <v>4.0432232999999999E-6</v>
      </c>
      <c r="CY27" s="94">
        <v>2.4552009999999998E-7</v>
      </c>
      <c r="CZ27" s="94">
        <v>1.4864759E-8</v>
      </c>
      <c r="DA27" s="94">
        <v>8.9809770000000002E-10</v>
      </c>
      <c r="DB27" s="94">
        <v>5.4175723E-11</v>
      </c>
      <c r="DC27" s="94">
        <v>3.2637267E-12</v>
      </c>
      <c r="DD27" s="94">
        <v>1.9637924999999999E-13</v>
      </c>
      <c r="DE27" s="94">
        <v>1.1801991000000001E-14</v>
      </c>
      <c r="DF27" s="94">
        <v>7.0839636E-16</v>
      </c>
      <c r="DG27" s="94">
        <v>4.2465076999999998E-17</v>
      </c>
      <c r="DH27" s="94">
        <v>2.5420933000000002E-18</v>
      </c>
      <c r="DI27" s="94">
        <v>1.5195819999999999E-19</v>
      </c>
      <c r="DJ27" s="94">
        <v>9.0698544999999998E-21</v>
      </c>
      <c r="DK27" s="94">
        <v>5.4049539999999997E-22</v>
      </c>
      <c r="DL27" s="94">
        <v>3.2156813999999997E-23</v>
      </c>
      <c r="DM27" s="94">
        <v>1.9099352E-24</v>
      </c>
      <c r="DN27" s="94">
        <v>1.1324135E-25</v>
      </c>
      <c r="DO27" s="94">
        <v>6.7020774999999999E-27</v>
      </c>
      <c r="DP27" s="94">
        <v>3.9592143999999999E-28</v>
      </c>
      <c r="DQ27" s="94">
        <v>2.3344307E-29</v>
      </c>
      <c r="DR27" s="94">
        <v>1.373732E-30</v>
      </c>
      <c r="DS27" s="94">
        <v>8.0756559999999996E-32</v>
      </c>
      <c r="DT27" s="94">
        <v>3.1057567000000001E-33</v>
      </c>
      <c r="DU27" s="94">
        <v>0</v>
      </c>
      <c r="DV27" s="94">
        <v>7.6067539999999992E-9</v>
      </c>
      <c r="DW27" s="94">
        <v>1.7259474E-7</v>
      </c>
      <c r="DX27" s="94">
        <v>3.1614165000000001E-6</v>
      </c>
      <c r="DY27" s="94">
        <v>5.4862136000000003E-5</v>
      </c>
      <c r="DZ27" s="94">
        <v>9.3780673000000002E-4</v>
      </c>
      <c r="EA27" s="94">
        <v>1.5980797000000001E-2</v>
      </c>
      <c r="EB27" s="94">
        <v>8.2115480000000005E-2</v>
      </c>
      <c r="EC27" s="94">
        <v>0.20534119000000001</v>
      </c>
      <c r="ED27" s="94">
        <v>0.33390424000000002</v>
      </c>
      <c r="EE27" s="94">
        <v>0.37347965999999999</v>
      </c>
      <c r="EF27" s="94">
        <v>0.33828506000000003</v>
      </c>
      <c r="EG27" s="94">
        <v>0.20891446</v>
      </c>
      <c r="EH27" s="94">
        <v>8.4616709999999998E-2</v>
      </c>
      <c r="EI27" s="94">
        <v>1.7415851E-2</v>
      </c>
      <c r="EJ27" s="94">
        <v>1.0797618000000001E-3</v>
      </c>
      <c r="EK27" s="94">
        <v>6.6291609999999995E-5</v>
      </c>
      <c r="EL27" s="94">
        <v>4.0432255000000003E-6</v>
      </c>
      <c r="EM27" s="94">
        <v>2.4552030000000002E-7</v>
      </c>
      <c r="EN27" s="94">
        <v>1.48647725E-8</v>
      </c>
      <c r="EO27" s="94">
        <v>8.9809840000000004E-10</v>
      </c>
      <c r="EP27" s="94">
        <v>5.4175760000000002E-11</v>
      </c>
      <c r="EQ27" s="94">
        <v>3.2637291000000002E-12</v>
      </c>
      <c r="ER27" s="94">
        <v>1.963794E-13</v>
      </c>
      <c r="ES27" s="94">
        <v>1.1802003E-14</v>
      </c>
      <c r="ET27" s="94">
        <v>7.0839699999999998E-16</v>
      </c>
      <c r="EU27" s="94">
        <v>4.2465097000000001E-17</v>
      </c>
      <c r="EV27" s="94">
        <v>2.542094E-18</v>
      </c>
      <c r="EW27" s="94">
        <v>1.5195816000000001E-19</v>
      </c>
      <c r="EX27" s="94">
        <v>9.0698456000000002E-21</v>
      </c>
      <c r="EY27" s="94">
        <v>5.404947E-22</v>
      </c>
      <c r="EZ27" s="94">
        <v>3.2156769999999999E-23</v>
      </c>
      <c r="FA27" s="94">
        <v>1.9099326E-24</v>
      </c>
      <c r="FB27" s="94">
        <v>1.1324119999999999E-25</v>
      </c>
      <c r="FC27" s="94">
        <v>6.702074E-27</v>
      </c>
      <c r="FD27" s="94">
        <v>3.9592190000000002E-28</v>
      </c>
      <c r="FE27" s="94">
        <v>2.3344268999999999E-29</v>
      </c>
      <c r="FF27" s="94">
        <v>1.37373395E-30</v>
      </c>
      <c r="FG27" s="94">
        <v>8.0756544E-32</v>
      </c>
      <c r="FH27" s="94">
        <v>3.1057556000000001E-33</v>
      </c>
      <c r="FI27" s="94">
        <v>0</v>
      </c>
      <c r="FJ27" s="94">
        <v>7.6067570000000002E-9</v>
      </c>
      <c r="FK27" s="94">
        <v>1.7259483999999999E-7</v>
      </c>
      <c r="FL27" s="94">
        <v>3.1614184000000002E-6</v>
      </c>
      <c r="FM27" s="94">
        <v>5.4862140000000001E-5</v>
      </c>
      <c r="FN27" s="94">
        <v>9.3780640000000004E-4</v>
      </c>
      <c r="FO27" s="94">
        <v>1.5980799E-2</v>
      </c>
      <c r="FP27" s="94">
        <v>8.2115480000000005E-2</v>
      </c>
      <c r="FQ27" s="94">
        <v>0.20534127999999999</v>
      </c>
      <c r="FR27" s="94">
        <v>0.33390433000000003</v>
      </c>
      <c r="FS27" s="94">
        <v>0.37347975</v>
      </c>
      <c r="FT27" s="94">
        <v>0.33828510000000001</v>
      </c>
      <c r="FU27" s="94">
        <v>0.2089145</v>
      </c>
      <c r="FV27" s="94">
        <v>8.4616706E-2</v>
      </c>
      <c r="FW27" s="94">
        <v>1.7415814000000002E-2</v>
      </c>
      <c r="FX27" s="94">
        <v>1.079759E-3</v>
      </c>
      <c r="FY27" s="94">
        <v>6.6291439999999996E-5</v>
      </c>
      <c r="FZ27" s="94">
        <v>4.0432146000000001E-6</v>
      </c>
      <c r="GA27" s="94">
        <v>2.4551963000000003E-7</v>
      </c>
      <c r="GB27" s="94">
        <v>1.4864733E-8</v>
      </c>
      <c r="GC27" s="94">
        <v>8.9809619999999996E-10</v>
      </c>
      <c r="GD27" s="94">
        <v>5.4175636000000002E-11</v>
      </c>
      <c r="GE27" s="94">
        <v>3.2637208999999999E-12</v>
      </c>
      <c r="GF27" s="94">
        <v>1.9637882999999999E-13</v>
      </c>
      <c r="GG27" s="94">
        <v>1.1801966E-14</v>
      </c>
      <c r="GH27" s="94">
        <v>7.0839460000000002E-16</v>
      </c>
      <c r="GI27" s="94">
        <v>4.2464947999999998E-17</v>
      </c>
      <c r="GJ27" s="94">
        <v>2.5420844E-18</v>
      </c>
      <c r="GK27" s="94">
        <v>1.5195758E-19</v>
      </c>
      <c r="GL27" s="94">
        <v>9.0698125000000005E-21</v>
      </c>
      <c r="GM27" s="94">
        <v>5.4049305999999998E-22</v>
      </c>
      <c r="GN27" s="94">
        <v>3.2156728000000001E-23</v>
      </c>
      <c r="GO27" s="94">
        <v>1.9099356E-24</v>
      </c>
      <c r="GP27" s="94">
        <v>1.1324157000000001E-25</v>
      </c>
      <c r="GQ27" s="94">
        <v>6.7020719999999999E-27</v>
      </c>
      <c r="GR27" s="94">
        <v>3.9591989999999998E-28</v>
      </c>
      <c r="GS27" s="94">
        <v>2.3344256E-29</v>
      </c>
      <c r="GT27" s="94">
        <v>1.3737308E-30</v>
      </c>
      <c r="GU27" s="94">
        <v>8.0756385E-32</v>
      </c>
      <c r="GV27" s="94">
        <v>3.1057497000000003E-33</v>
      </c>
      <c r="GW27" s="94">
        <v>0</v>
      </c>
      <c r="GX27" s="94">
        <v>7.6067439999999993E-9</v>
      </c>
      <c r="GY27" s="94">
        <v>1.7259444E-7</v>
      </c>
      <c r="GZ27" s="94">
        <v>3.1614115000000001E-6</v>
      </c>
      <c r="HA27" s="94">
        <v>5.4862060000000002E-5</v>
      </c>
      <c r="HB27" s="94">
        <v>9.3780540000000003E-4</v>
      </c>
      <c r="HC27" s="94">
        <v>1.598078E-2</v>
      </c>
      <c r="HD27" s="94">
        <v>8.2115516E-2</v>
      </c>
      <c r="HE27" s="94">
        <v>0.20534137</v>
      </c>
      <c r="HF27" s="94">
        <v>0.33390429999999999</v>
      </c>
      <c r="HG27" s="94">
        <v>0.37347956999999998</v>
      </c>
      <c r="HH27" s="94">
        <v>0.33828488000000001</v>
      </c>
      <c r="HI27" s="94">
        <v>0.20891436999999999</v>
      </c>
      <c r="HJ27" s="94">
        <v>8.4616624000000001E-2</v>
      </c>
      <c r="HK27" s="94">
        <v>1.7415799999999999E-2</v>
      </c>
      <c r="HL27" s="94">
        <v>1.0797576E-3</v>
      </c>
      <c r="HM27" s="94">
        <v>6.6291340000000003E-5</v>
      </c>
      <c r="HN27" s="94">
        <v>4.0432064E-6</v>
      </c>
      <c r="HO27" s="94">
        <v>2.4551911999999998E-7</v>
      </c>
      <c r="HP27" s="94">
        <v>1.48647E-8</v>
      </c>
      <c r="HQ27" s="94">
        <v>8.9809403999999995E-10</v>
      </c>
      <c r="HR27" s="94">
        <v>5.4175493999999997E-11</v>
      </c>
      <c r="HS27" s="94">
        <v>3.2637113E-12</v>
      </c>
      <c r="HT27" s="94">
        <v>1.9637826999999999E-13</v>
      </c>
      <c r="HU27" s="94">
        <v>1.1801931E-14</v>
      </c>
      <c r="HV27" s="94">
        <v>7.0839269999999997E-16</v>
      </c>
      <c r="HW27" s="94">
        <v>4.2464831999999999E-17</v>
      </c>
      <c r="HX27" s="94">
        <v>2.5420793000000001E-18</v>
      </c>
      <c r="HY27" s="94">
        <v>1.5195737999999999E-19</v>
      </c>
      <c r="HZ27" s="94">
        <v>9.0698100000000001E-21</v>
      </c>
      <c r="IA27" s="94">
        <v>5.4049275999999997E-22</v>
      </c>
      <c r="IB27" s="94">
        <v>3.2156667999999999E-23</v>
      </c>
      <c r="IC27" s="94">
        <v>1.9099287E-24</v>
      </c>
      <c r="ID27" s="94">
        <v>1.1324124E-25</v>
      </c>
      <c r="IE27" s="94">
        <v>6.7020710000000005E-27</v>
      </c>
      <c r="IF27" s="94">
        <v>3.9592003999999999E-28</v>
      </c>
      <c r="IG27" s="94">
        <v>2.3344260000000001E-29</v>
      </c>
      <c r="IH27" s="94">
        <v>1.3737290999999999E-30</v>
      </c>
      <c r="II27" s="94">
        <v>8.0756319999999996E-32</v>
      </c>
      <c r="IJ27" s="94">
        <v>3.1057479999999999E-33</v>
      </c>
      <c r="IK27" s="94">
        <v>0</v>
      </c>
      <c r="IL27" s="94">
        <v>7.6067160000000003E-9</v>
      </c>
      <c r="IM27" s="94">
        <v>1.7259386000000001E-7</v>
      </c>
      <c r="IN27" s="94">
        <v>3.1614013E-6</v>
      </c>
      <c r="IO27" s="94">
        <v>5.4861860000000001E-5</v>
      </c>
      <c r="IP27" s="94">
        <v>9.3780236999999999E-4</v>
      </c>
      <c r="IQ27" s="94">
        <v>1.598074E-2</v>
      </c>
      <c r="IR27" s="94">
        <v>8.211541E-2</v>
      </c>
      <c r="IS27" s="94">
        <v>0.2053412</v>
      </c>
      <c r="IT27" s="94">
        <v>0.33390424000000002</v>
      </c>
      <c r="IU27" s="94">
        <v>0.37347930000000001</v>
      </c>
      <c r="IV27" s="94">
        <v>0.33828464000000003</v>
      </c>
      <c r="IW27" s="94">
        <v>0.20891418</v>
      </c>
      <c r="IX27" s="94">
        <v>8.4616510000000006E-2</v>
      </c>
      <c r="IY27" s="94">
        <v>1.7415765999999999E-2</v>
      </c>
      <c r="IZ27" s="94">
        <v>1.0797551E-3</v>
      </c>
      <c r="JA27" s="94">
        <v>6.6291170000000005E-5</v>
      </c>
      <c r="JB27" s="94">
        <v>4.0431960000000004E-6</v>
      </c>
      <c r="JC27" s="94">
        <v>2.4551846000000002E-7</v>
      </c>
      <c r="JD27" s="94">
        <v>1.486466E-8</v>
      </c>
      <c r="JE27" s="94">
        <v>8.9809169999999997E-10</v>
      </c>
      <c r="JF27" s="94">
        <v>5.4175349999999998E-11</v>
      </c>
      <c r="JG27" s="94">
        <v>3.2637034999999999E-12</v>
      </c>
      <c r="JH27" s="94">
        <v>1.9637787000000001E-13</v>
      </c>
      <c r="JI27" s="94">
        <v>1.1801909E-14</v>
      </c>
      <c r="JJ27" s="94">
        <v>7.0839176000000004E-16</v>
      </c>
      <c r="JK27" s="94">
        <v>4.2464801999999998E-17</v>
      </c>
      <c r="JL27" s="94">
        <v>2.5420773999999999E-18</v>
      </c>
      <c r="JM27" s="94">
        <v>1.519573E-19</v>
      </c>
      <c r="JN27" s="94">
        <v>9.0698120000000004E-21</v>
      </c>
      <c r="JO27" s="94">
        <v>5.4049326000000005E-22</v>
      </c>
      <c r="JP27" s="94">
        <v>3.2156684000000002E-23</v>
      </c>
      <c r="JQ27" s="94">
        <v>1.9099255000000001E-24</v>
      </c>
      <c r="JR27" s="94">
        <v>1.132408E-25</v>
      </c>
      <c r="JS27" s="94">
        <v>6.7020549999999995E-27</v>
      </c>
      <c r="JT27" s="94">
        <v>3.9592030000000001E-28</v>
      </c>
      <c r="JU27" s="94">
        <v>2.3344246999999999E-29</v>
      </c>
      <c r="JV27" s="94">
        <v>1.3737276500000001E-30</v>
      </c>
      <c r="JW27" s="94">
        <v>8.0756229999999996E-32</v>
      </c>
      <c r="JX27" s="94">
        <v>3.1057441999999999E-33</v>
      </c>
      <c r="JY27" s="94">
        <v>0</v>
      </c>
      <c r="JZ27" s="94">
        <v>7.6067179999999993E-9</v>
      </c>
      <c r="KA27" s="94">
        <v>1.7259377E-7</v>
      </c>
      <c r="KB27" s="94">
        <v>3.1613997000000001E-6</v>
      </c>
      <c r="KC27" s="94">
        <v>5.4861836999999998E-5</v>
      </c>
      <c r="KD27" s="94">
        <v>9.3780169999999996E-4</v>
      </c>
      <c r="KE27" s="94">
        <v>1.5980729999999999E-2</v>
      </c>
      <c r="KF27" s="94">
        <v>8.2115359999999998E-2</v>
      </c>
      <c r="KG27" s="94">
        <v>0.20534104</v>
      </c>
      <c r="KH27" s="94">
        <v>0.33390409999999998</v>
      </c>
      <c r="KI27" s="94">
        <v>0.37347928000000002</v>
      </c>
      <c r="KJ27" s="94">
        <v>0.33828451999999998</v>
      </c>
      <c r="KK27" s="94">
        <v>0.20891397</v>
      </c>
      <c r="KL27" s="94">
        <v>8.461639E-2</v>
      </c>
      <c r="KM27" s="94">
        <v>1.7415726999999999E-2</v>
      </c>
      <c r="KN27" s="94">
        <v>1.0797527E-3</v>
      </c>
      <c r="KO27" s="94">
        <v>6.6291009999999993E-5</v>
      </c>
      <c r="KP27" s="94">
        <v>4.0431859999999997E-6</v>
      </c>
      <c r="KQ27" s="94">
        <v>2.455179E-7</v>
      </c>
      <c r="KR27" s="94">
        <v>1.4864625000000001E-8</v>
      </c>
      <c r="KS27" s="94">
        <v>8.9808993999999999E-10</v>
      </c>
      <c r="KT27" s="94">
        <v>5.4175269999999997E-11</v>
      </c>
      <c r="KU27" s="94">
        <v>3.2636991999999999E-12</v>
      </c>
      <c r="KV27" s="94">
        <v>1.9637766000000001E-13</v>
      </c>
      <c r="KW27" s="94">
        <v>1.1801900999999999E-14</v>
      </c>
      <c r="KX27" s="94">
        <v>7.0839159999999997E-16</v>
      </c>
      <c r="KY27" s="94">
        <v>4.2464801999999998E-17</v>
      </c>
      <c r="KZ27" s="94">
        <v>2.5420770000000002E-18</v>
      </c>
      <c r="LA27" s="94">
        <v>1.5195718000000001E-19</v>
      </c>
      <c r="LB27" s="94">
        <v>9.0697940000000005E-21</v>
      </c>
      <c r="LC27" s="94">
        <v>5.4049245000000002E-22</v>
      </c>
      <c r="LD27" s="94">
        <v>3.2156674999999997E-23</v>
      </c>
      <c r="LE27" s="94">
        <v>1.9099270999999998E-24</v>
      </c>
      <c r="LF27" s="94">
        <v>1.1324082E-25</v>
      </c>
      <c r="LG27" s="94">
        <v>6.702052E-27</v>
      </c>
      <c r="LH27" s="94">
        <v>3.9592018E-28</v>
      </c>
      <c r="LI27" s="94">
        <v>2.3344215000000001E-29</v>
      </c>
      <c r="LJ27" s="94">
        <v>1.3737265E-30</v>
      </c>
      <c r="LK27" s="94">
        <v>8.0756150000000003E-32</v>
      </c>
      <c r="LL27" s="94">
        <v>3.1057413E-33</v>
      </c>
      <c r="LM27" s="94">
        <v>0</v>
      </c>
      <c r="LN27" s="94">
        <v>7.6067160000000003E-9</v>
      </c>
      <c r="LO27" s="94">
        <v>1.7259377E-7</v>
      </c>
      <c r="LP27" s="94">
        <v>3.1613997000000001E-6</v>
      </c>
      <c r="LQ27" s="94">
        <v>5.4861836999999998E-5</v>
      </c>
      <c r="LR27" s="94">
        <v>9.3780155000000001E-4</v>
      </c>
      <c r="LS27" s="94">
        <v>1.5980726000000001E-2</v>
      </c>
      <c r="LT27" s="94">
        <v>8.2115279999999999E-2</v>
      </c>
      <c r="LU27" s="94">
        <v>0.20534089999999999</v>
      </c>
      <c r="LV27" s="94">
        <v>0.33390389999999998</v>
      </c>
      <c r="LW27" s="94">
        <v>0.37347912999999999</v>
      </c>
      <c r="LX27" s="94">
        <v>0.33828443000000002</v>
      </c>
      <c r="LY27" s="94">
        <v>0.20891392</v>
      </c>
      <c r="LZ27" s="94">
        <v>8.4616380000000005E-2</v>
      </c>
      <c r="MA27" s="94">
        <v>1.7415733999999999E-2</v>
      </c>
      <c r="MB27" s="94">
        <v>1.0797529999999999E-3</v>
      </c>
      <c r="MC27" s="94">
        <v>6.6291045999999999E-5</v>
      </c>
      <c r="MD27" s="94">
        <v>4.0431880000000002E-6</v>
      </c>
      <c r="ME27" s="94">
        <v>2.4551798000000002E-7</v>
      </c>
      <c r="MF27" s="94">
        <v>1.4864634E-8</v>
      </c>
      <c r="MG27" s="94">
        <v>8.9809060000000003E-10</v>
      </c>
      <c r="MH27" s="94">
        <v>5.417533E-11</v>
      </c>
      <c r="MI27" s="94">
        <v>3.2637046000000001E-12</v>
      </c>
      <c r="MJ27" s="94">
        <v>1.9637798999999999E-13</v>
      </c>
      <c r="MK27" s="94">
        <v>1.18019235E-14</v>
      </c>
      <c r="ML27" s="94">
        <v>7.0839287000000003E-16</v>
      </c>
      <c r="MM27" s="94">
        <v>4.2464884999999999E-17</v>
      </c>
      <c r="MN27" s="94">
        <v>2.5420827999999999E-18</v>
      </c>
      <c r="MO27" s="94">
        <v>1.5195746E-19</v>
      </c>
      <c r="MP27" s="94">
        <v>9.0697994999999999E-21</v>
      </c>
      <c r="MQ27" s="94">
        <v>5.4049215000000001E-22</v>
      </c>
      <c r="MR27" s="94">
        <v>3.2156665000000001E-23</v>
      </c>
      <c r="MS27" s="94">
        <v>1.9099292999999999E-24</v>
      </c>
      <c r="MT27" s="94">
        <v>1.1324112E-25</v>
      </c>
      <c r="MU27" s="94">
        <v>6.7020670000000003E-27</v>
      </c>
      <c r="MV27" s="94">
        <v>3.9592073999999999E-28</v>
      </c>
      <c r="MW27" s="94">
        <v>2.3344228E-29</v>
      </c>
      <c r="MX27" s="94">
        <v>1.3737276500000001E-30</v>
      </c>
      <c r="MY27" s="94">
        <v>8.0756229999999996E-32</v>
      </c>
      <c r="MZ27" s="94">
        <v>3.1057441999999999E-33</v>
      </c>
      <c r="NA27" s="94">
        <v>0</v>
      </c>
      <c r="NB27" s="94">
        <v>7.6067000000000002E-9</v>
      </c>
      <c r="NC27" s="94">
        <v>1.7259345000000001E-7</v>
      </c>
      <c r="ND27" s="94">
        <v>3.1613943E-6</v>
      </c>
      <c r="NE27" s="94">
        <v>5.486174E-5</v>
      </c>
      <c r="NF27" s="94">
        <v>9.3780003999999998E-4</v>
      </c>
      <c r="NG27" s="94">
        <v>1.5980711000000002E-2</v>
      </c>
      <c r="NH27" s="94">
        <v>8.2115220000000003E-2</v>
      </c>
      <c r="NI27" s="94">
        <v>0.20534071000000001</v>
      </c>
      <c r="NJ27" s="94">
        <v>0.33390352000000001</v>
      </c>
      <c r="NK27" s="94">
        <v>0.37347920000000001</v>
      </c>
      <c r="NL27" s="94">
        <v>0.33828451999999998</v>
      </c>
      <c r="NM27" s="94">
        <v>0.20891406000000001</v>
      </c>
      <c r="NN27" s="94">
        <v>8.4616419999999998E-2</v>
      </c>
      <c r="NO27" s="94">
        <v>1.7415733999999999E-2</v>
      </c>
      <c r="NP27" s="94">
        <v>1.0797532E-3</v>
      </c>
      <c r="NQ27" s="94">
        <v>6.6291059999999997E-5</v>
      </c>
      <c r="NR27" s="94">
        <v>4.0431899999999998E-6</v>
      </c>
      <c r="NS27" s="94">
        <v>2.4551815E-7</v>
      </c>
      <c r="NT27" s="94">
        <v>1.4864646000000001E-8</v>
      </c>
      <c r="NU27" s="94">
        <v>8.9809143000000001E-10</v>
      </c>
      <c r="NV27" s="94">
        <v>5.4175382999999998E-11</v>
      </c>
      <c r="NW27" s="94">
        <v>3.2637079E-12</v>
      </c>
      <c r="NX27" s="94">
        <v>1.9637823E-13</v>
      </c>
      <c r="NY27" s="94">
        <v>1.1801934E-14</v>
      </c>
      <c r="NZ27" s="94">
        <v>7.0839335000000005E-16</v>
      </c>
      <c r="OA27" s="94">
        <v>4.2464917999999997E-17</v>
      </c>
      <c r="OB27" s="94">
        <v>2.5420848000000001E-18</v>
      </c>
      <c r="OC27" s="94">
        <v>1.5195765E-19</v>
      </c>
      <c r="OD27" s="94">
        <v>9.0698125000000005E-21</v>
      </c>
      <c r="OE27" s="94">
        <v>5.4049255999999999E-22</v>
      </c>
      <c r="OF27" s="94">
        <v>3.2156661999999997E-23</v>
      </c>
      <c r="OG27" s="94">
        <v>1.9099303000000001E-24</v>
      </c>
      <c r="OH27" s="94">
        <v>1.132413E-25</v>
      </c>
      <c r="OI27" s="94">
        <v>6.7020809999999998E-27</v>
      </c>
      <c r="OJ27" s="94">
        <v>3.9592135999999999E-28</v>
      </c>
      <c r="OK27" s="94">
        <v>2.334425E-29</v>
      </c>
      <c r="OL27" s="94">
        <v>1.3737290999999999E-30</v>
      </c>
      <c r="OM27" s="94">
        <v>8.0756319999999996E-32</v>
      </c>
      <c r="ON27" s="94">
        <v>3.1057474999999997E-33</v>
      </c>
      <c r="OO27" s="94">
        <v>0</v>
      </c>
      <c r="OP27" s="94">
        <v>7.6066800000000005E-9</v>
      </c>
      <c r="OQ27" s="94">
        <v>1.725929E-7</v>
      </c>
      <c r="OR27" s="94">
        <v>3.1613839999999999E-6</v>
      </c>
      <c r="OS27" s="94">
        <v>5.4861604000000001E-5</v>
      </c>
      <c r="OT27" s="94">
        <v>9.3779829999999999E-4</v>
      </c>
      <c r="OU27" s="94">
        <v>1.5980674E-2</v>
      </c>
      <c r="OV27" s="94">
        <v>8.2115196000000001E-2</v>
      </c>
      <c r="OW27" s="94">
        <v>0.20534068</v>
      </c>
      <c r="OX27" s="94">
        <v>0.33390352000000001</v>
      </c>
      <c r="OY27" s="94">
        <v>0.37347915999999998</v>
      </c>
      <c r="OZ27" s="94">
        <v>0.33828459999999999</v>
      </c>
      <c r="PA27" s="94">
        <v>0.20891419</v>
      </c>
      <c r="PB27" s="94">
        <v>8.4616529999999995E-2</v>
      </c>
      <c r="PC27" s="94">
        <v>1.7415762000000001E-2</v>
      </c>
      <c r="PD27" s="94">
        <v>1.0797547000000001E-3</v>
      </c>
      <c r="PE27" s="94">
        <v>6.6291150000000003E-5</v>
      </c>
      <c r="PF27" s="94">
        <v>4.0431969999999998E-6</v>
      </c>
      <c r="PG27" s="94">
        <v>2.4551863E-7</v>
      </c>
      <c r="PH27" s="94">
        <v>1.4864676E-8</v>
      </c>
      <c r="PI27" s="94">
        <v>8.980931E-10</v>
      </c>
      <c r="PJ27" s="94">
        <v>5.4175487E-11</v>
      </c>
      <c r="PK27" s="94">
        <v>3.2637152999999999E-12</v>
      </c>
      <c r="PL27" s="94">
        <v>1.9637866999999999E-13</v>
      </c>
      <c r="PM27" s="94">
        <v>1.1801959E-14</v>
      </c>
      <c r="PN27" s="94">
        <v>7.0839456000000003E-16</v>
      </c>
      <c r="PO27" s="94">
        <v>4.2464968E-17</v>
      </c>
      <c r="PP27" s="94">
        <v>2.5420873E-18</v>
      </c>
      <c r="PQ27" s="94">
        <v>1.5195783E-19</v>
      </c>
      <c r="PR27" s="94">
        <v>9.0698300000000004E-21</v>
      </c>
      <c r="PS27" s="94">
        <v>5.4049390000000001E-22</v>
      </c>
      <c r="PT27" s="94">
        <v>3.2156735E-23</v>
      </c>
      <c r="PU27" s="94">
        <v>1.9099331999999999E-24</v>
      </c>
      <c r="PV27" s="94">
        <v>1.1324145000000001E-25</v>
      </c>
      <c r="PW27" s="94">
        <v>6.7020879999999995E-27</v>
      </c>
      <c r="PX27" s="94">
        <v>3.9592172000000001E-28</v>
      </c>
      <c r="PY27" s="94">
        <v>2.3344277000000001E-29</v>
      </c>
      <c r="PZ27" s="94">
        <v>1.3737311E-30</v>
      </c>
      <c r="QA27" s="94">
        <v>8.0756420000000003E-32</v>
      </c>
      <c r="QB27" s="94">
        <v>3.1057512000000003E-33</v>
      </c>
      <c r="QC27" s="94">
        <v>0</v>
      </c>
      <c r="QD27" s="94">
        <v>7.6066530000000001E-9</v>
      </c>
      <c r="QE27" s="94">
        <v>1.7259232000000001E-7</v>
      </c>
      <c r="QF27" s="94">
        <v>3.1613731000000002E-6</v>
      </c>
      <c r="QG27" s="94">
        <v>5.4861409999999997E-5</v>
      </c>
      <c r="QH27" s="94">
        <v>9.3779499999999995E-4</v>
      </c>
      <c r="QI27" s="94">
        <v>1.5980616E-2</v>
      </c>
      <c r="QJ27" s="94">
        <v>8.2115049999999995E-2</v>
      </c>
      <c r="QK27" s="94">
        <v>0.20534060000000001</v>
      </c>
      <c r="QL27" s="94">
        <v>0.33390352000000001</v>
      </c>
      <c r="QM27" s="94">
        <v>0.37347928000000002</v>
      </c>
      <c r="QN27" s="94">
        <v>0.33828472999999998</v>
      </c>
      <c r="QO27" s="94">
        <v>0.20891430999999999</v>
      </c>
      <c r="QP27" s="94">
        <v>8.4616646000000004E-2</v>
      </c>
      <c r="QQ27" s="94">
        <v>1.7415823E-2</v>
      </c>
      <c r="QR27" s="94">
        <v>1.079759E-3</v>
      </c>
      <c r="QS27" s="94">
        <v>6.6291424000000006E-5</v>
      </c>
      <c r="QT27" s="94">
        <v>4.0432136999999998E-6</v>
      </c>
      <c r="QU27" s="94">
        <v>2.4551963000000003E-7</v>
      </c>
      <c r="QV27" s="94">
        <v>1.4864734999999999E-8</v>
      </c>
      <c r="QW27" s="94">
        <v>8.9809654000000002E-10</v>
      </c>
      <c r="QX27" s="94">
        <v>5.4175687999999999E-11</v>
      </c>
      <c r="QY27" s="94">
        <v>3.2637264999999999E-12</v>
      </c>
      <c r="QZ27" s="94">
        <v>1.9637928E-13</v>
      </c>
      <c r="RA27" s="94">
        <v>1.18019955E-14</v>
      </c>
      <c r="RB27" s="94">
        <v>7.0839649999999997E-16</v>
      </c>
      <c r="RC27" s="94">
        <v>4.2465076999999998E-17</v>
      </c>
      <c r="RD27" s="94">
        <v>2.5420922999999999E-18</v>
      </c>
      <c r="RE27" s="94">
        <v>1.5195813000000001E-19</v>
      </c>
      <c r="RF27" s="94">
        <v>9.0698539999999997E-21</v>
      </c>
      <c r="RG27" s="94">
        <v>5.4049569999999998E-22</v>
      </c>
      <c r="RH27" s="94">
        <v>3.2156867000000001E-23</v>
      </c>
      <c r="RI27" s="94">
        <v>1.9099404999999999E-24</v>
      </c>
      <c r="RJ27" s="94">
        <v>1.1324180000000001E-25</v>
      </c>
      <c r="RK27" s="94">
        <v>6.7021040000000006E-27</v>
      </c>
      <c r="RL27" s="94">
        <v>3.9592252000000002E-28</v>
      </c>
      <c r="RM27" s="94">
        <v>2.3344334000000001E-29</v>
      </c>
      <c r="RN27" s="94">
        <v>1.3737343000000001E-30</v>
      </c>
      <c r="RO27" s="94">
        <v>8.075658E-32</v>
      </c>
      <c r="RP27" s="94">
        <v>3.1057567000000001E-33</v>
      </c>
      <c r="RQ27" s="94">
        <v>0</v>
      </c>
      <c r="RR27" s="94">
        <v>7.6066414999999998E-9</v>
      </c>
      <c r="RS27" s="94">
        <v>1.7259205000000001E-7</v>
      </c>
      <c r="RT27" s="94">
        <v>3.1613690000000001E-6</v>
      </c>
      <c r="RU27" s="94">
        <v>5.486136E-5</v>
      </c>
      <c r="RV27" s="94">
        <v>9.3779430000000003E-4</v>
      </c>
      <c r="RW27" s="94">
        <v>1.5980609E-2</v>
      </c>
      <c r="RX27" s="94">
        <v>8.2114939999999997E-2</v>
      </c>
      <c r="RY27" s="94">
        <v>0.20534032999999999</v>
      </c>
      <c r="RZ27" s="94">
        <v>0.33390333999999999</v>
      </c>
      <c r="SA27" s="94">
        <v>0.37347924999999998</v>
      </c>
      <c r="SB27" s="94">
        <v>0.33828467000000001</v>
      </c>
      <c r="SC27" s="94">
        <v>0.20891431999999999</v>
      </c>
      <c r="SD27" s="94">
        <v>8.4616670000000005E-2</v>
      </c>
      <c r="SE27" s="94">
        <v>1.7415835000000001E-2</v>
      </c>
      <c r="SF27" s="94">
        <v>1.0797599000000001E-3</v>
      </c>
      <c r="SG27" s="94">
        <v>6.6291479999999999E-5</v>
      </c>
      <c r="SH27" s="94">
        <v>4.0432170000000004E-6</v>
      </c>
      <c r="SI27" s="94">
        <v>2.4551989000000002E-7</v>
      </c>
      <c r="SJ27" s="94">
        <v>1.4864752E-8</v>
      </c>
      <c r="SK27" s="94">
        <v>8.9809770000000002E-10</v>
      </c>
      <c r="SL27" s="94">
        <v>5.4175729999999998E-11</v>
      </c>
      <c r="SM27" s="94">
        <v>3.2637271999999999E-12</v>
      </c>
      <c r="SN27" s="94">
        <v>1.9637929000000001E-13</v>
      </c>
      <c r="SO27" s="94">
        <v>1.18019955E-14</v>
      </c>
      <c r="SP27" s="94">
        <v>7.0839670000000004E-16</v>
      </c>
      <c r="SQ27" s="94">
        <v>4.2465093999999997E-17</v>
      </c>
      <c r="SR27" s="94">
        <v>2.5420934999999998E-18</v>
      </c>
      <c r="SS27" s="94">
        <v>1.5195816999999999E-19</v>
      </c>
      <c r="ST27" s="94">
        <v>9.0698544999999998E-21</v>
      </c>
      <c r="SU27" s="94">
        <v>5.4049604000000002E-22</v>
      </c>
      <c r="SV27" s="94">
        <v>3.2156902E-23</v>
      </c>
      <c r="SW27" s="94">
        <v>1.9099434999999998E-24</v>
      </c>
      <c r="SX27" s="94">
        <v>1.1324192000000001E-25</v>
      </c>
      <c r="SY27" s="94">
        <v>6.7021049999999999E-27</v>
      </c>
      <c r="SZ27" s="94">
        <v>3.9592240000000001E-28</v>
      </c>
      <c r="TA27" s="94">
        <v>2.3344334000000001E-29</v>
      </c>
      <c r="TB27" s="94">
        <v>1.3737348E-30</v>
      </c>
      <c r="TC27" s="94">
        <v>8.0756600000000004E-32</v>
      </c>
      <c r="TD27" s="94">
        <v>3.1057579999999997E-33</v>
      </c>
      <c r="TE27" s="94">
        <v>0</v>
      </c>
      <c r="TF27" s="94">
        <v>7.6066414999999998E-9</v>
      </c>
      <c r="TG27" s="94">
        <v>1.7259204E-7</v>
      </c>
      <c r="TH27" s="94">
        <v>3.1613677000000001E-6</v>
      </c>
      <c r="TI27" s="94">
        <v>5.4861339999999999E-5</v>
      </c>
      <c r="TJ27" s="94">
        <v>9.3779430000000003E-4</v>
      </c>
      <c r="TK27" s="94">
        <v>1.5980612000000002E-2</v>
      </c>
      <c r="TL27" s="94">
        <v>8.2114905000000002E-2</v>
      </c>
      <c r="TM27" s="94">
        <v>0.20534021999999999</v>
      </c>
      <c r="TN27" s="94">
        <v>0.33390324999999998</v>
      </c>
      <c r="TO27" s="94">
        <v>0.37347930000000001</v>
      </c>
      <c r="TP27" s="94">
        <v>0.33828485000000003</v>
      </c>
      <c r="TQ27" s="94">
        <v>0.2089145</v>
      </c>
      <c r="TR27" s="94">
        <v>8.4616780000000003E-2</v>
      </c>
      <c r="TS27" s="94">
        <v>1.7415864E-2</v>
      </c>
      <c r="TT27" s="94">
        <v>1.0797622E-3</v>
      </c>
      <c r="TU27" s="94">
        <v>6.6291609999999995E-5</v>
      </c>
      <c r="TV27" s="94">
        <v>4.0432236999999997E-6</v>
      </c>
      <c r="TW27" s="94">
        <v>2.4552025E-7</v>
      </c>
      <c r="TX27" s="94">
        <v>1.4864770000000001E-8</v>
      </c>
      <c r="TY27" s="94">
        <v>8.9809870000000003E-10</v>
      </c>
      <c r="TZ27" s="94">
        <v>5.4175784999999997E-11</v>
      </c>
      <c r="UA27" s="94">
        <v>3.2637305999999998E-12</v>
      </c>
      <c r="UB27" s="94">
        <v>1.9637945E-13</v>
      </c>
      <c r="UC27" s="94">
        <v>1.1802006499999999E-14</v>
      </c>
      <c r="UD27" s="94">
        <v>7.0839759999999997E-16</v>
      </c>
      <c r="UE27" s="94">
        <v>4.2465156000000001E-17</v>
      </c>
      <c r="UF27" s="94">
        <v>2.5420983E-18</v>
      </c>
      <c r="UG27" s="94">
        <v>1.5195851000000001E-19</v>
      </c>
      <c r="UH27" s="94">
        <v>9.0698750000000001E-21</v>
      </c>
      <c r="UI27" s="94">
        <v>5.4049725E-22</v>
      </c>
      <c r="UJ27" s="94">
        <v>3.2156969999999998E-23</v>
      </c>
      <c r="UK27" s="94">
        <v>1.9099478000000002E-24</v>
      </c>
      <c r="UL27" s="94">
        <v>1.1324218E-25</v>
      </c>
      <c r="UM27" s="94">
        <v>6.702118E-27</v>
      </c>
      <c r="UN27" s="94">
        <v>3.9592302000000001E-28</v>
      </c>
      <c r="UO27" s="94">
        <v>2.3344370999999999E-29</v>
      </c>
      <c r="UP27" s="94">
        <v>1.3737369E-30</v>
      </c>
      <c r="UQ27" s="94">
        <v>8.0756690000000004E-32</v>
      </c>
      <c r="UR27" s="94">
        <v>3.1057620000000002E-33</v>
      </c>
      <c r="US27" s="94">
        <v>0</v>
      </c>
      <c r="UT27" s="94">
        <v>7.6066459999999995E-9</v>
      </c>
      <c r="UU27" s="94">
        <v>1.7259221000000001E-7</v>
      </c>
      <c r="UV27" s="94">
        <v>3.1613713E-6</v>
      </c>
      <c r="UW27" s="94">
        <v>5.4861370000000001E-5</v>
      </c>
      <c r="UX27" s="94">
        <v>9.3779485999999997E-4</v>
      </c>
      <c r="UY27" s="94">
        <v>1.5980622E-2</v>
      </c>
      <c r="UZ27" s="94">
        <v>8.2115010000000002E-2</v>
      </c>
      <c r="VA27" s="94">
        <v>0.20534042</v>
      </c>
      <c r="VB27" s="94">
        <v>0.33390330000000001</v>
      </c>
      <c r="VC27" s="94">
        <v>0.37347954999999999</v>
      </c>
      <c r="VD27" s="94">
        <v>0.33828510000000001</v>
      </c>
      <c r="VE27" s="94">
        <v>0.20891470000000001</v>
      </c>
      <c r="VF27" s="94">
        <v>8.4616860000000002E-2</v>
      </c>
      <c r="VG27" s="94">
        <v>1.7415883E-2</v>
      </c>
      <c r="VH27" s="94">
        <v>1.0797629E-3</v>
      </c>
      <c r="VI27" s="94">
        <v>6.6291639999999997E-5</v>
      </c>
      <c r="VJ27" s="94">
        <v>4.0432255000000003E-6</v>
      </c>
      <c r="VK27" s="94">
        <v>2.4552025E-7</v>
      </c>
      <c r="VL27" s="94">
        <v>1.4864770000000001E-8</v>
      </c>
      <c r="VM27" s="94">
        <v>8.9809870000000003E-10</v>
      </c>
      <c r="VN27" s="94">
        <v>5.4175784999999997E-11</v>
      </c>
      <c r="VO27" s="94">
        <v>3.2637305999999998E-12</v>
      </c>
      <c r="VP27" s="94">
        <v>1.9637945E-13</v>
      </c>
      <c r="VQ27" s="94">
        <v>1.1802003E-14</v>
      </c>
      <c r="VR27" s="94">
        <v>7.0839726000000003E-16</v>
      </c>
      <c r="VS27" s="94">
        <v>4.2465163000000002E-17</v>
      </c>
      <c r="VT27" s="94">
        <v>2.5421000000000001E-18</v>
      </c>
      <c r="VU27" s="94">
        <v>1.5195869E-19</v>
      </c>
      <c r="VV27" s="94">
        <v>9.0698875999999994E-21</v>
      </c>
      <c r="VW27" s="94">
        <v>5.4049796E-22</v>
      </c>
      <c r="VX27" s="94">
        <v>3.2157012000000002E-23</v>
      </c>
      <c r="VY27" s="94">
        <v>1.9099499999999999E-24</v>
      </c>
      <c r="VZ27" s="94">
        <v>1.1324233000000001E-25</v>
      </c>
      <c r="WA27" s="94">
        <v>6.7021260000000006E-27</v>
      </c>
      <c r="WB27" s="94">
        <v>3.9592349999999999E-28</v>
      </c>
      <c r="WC27" s="94">
        <v>2.3344398E-29</v>
      </c>
      <c r="WD27" s="94">
        <v>1.3737382E-30</v>
      </c>
      <c r="WE27" s="94">
        <v>8.075676E-32</v>
      </c>
      <c r="WF27" s="94">
        <v>3.1057647999999998E-33</v>
      </c>
      <c r="WG27" s="94">
        <v>0</v>
      </c>
      <c r="WH27" s="94">
        <v>7.6066729999999999E-9</v>
      </c>
      <c r="WI27" s="94">
        <v>1.7259283000000001E-7</v>
      </c>
      <c r="WJ27" s="94">
        <v>3.1613832999999999E-6</v>
      </c>
      <c r="WK27" s="94">
        <v>5.4861556999999999E-5</v>
      </c>
      <c r="WL27" s="94">
        <v>9.3779690000000005E-4</v>
      </c>
      <c r="WM27" s="94">
        <v>1.5980636999999999E-2</v>
      </c>
      <c r="WN27" s="94">
        <v>8.2115079999999993E-2</v>
      </c>
      <c r="WO27" s="94">
        <v>0.20534060000000001</v>
      </c>
      <c r="WP27" s="94">
        <v>0.33390370000000003</v>
      </c>
      <c r="WQ27" s="94">
        <v>0.37347977999999998</v>
      </c>
      <c r="WR27" s="94">
        <v>0.33828523999999999</v>
      </c>
      <c r="WS27" s="94">
        <v>0.20891476</v>
      </c>
      <c r="WT27" s="94">
        <v>8.4616885000000003E-2</v>
      </c>
      <c r="WU27" s="94">
        <v>1.7415902E-2</v>
      </c>
      <c r="WV27" s="94">
        <v>1.0797643999999999E-3</v>
      </c>
      <c r="WW27" s="94">
        <v>6.6291744999999997E-5</v>
      </c>
      <c r="WX27" s="94">
        <v>4.0432304999999998E-6</v>
      </c>
      <c r="WY27" s="94">
        <v>2.455205E-7</v>
      </c>
      <c r="WZ27" s="94">
        <v>1.4864781000000001E-8</v>
      </c>
      <c r="XA27" s="94">
        <v>8.9809930000000002E-10</v>
      </c>
      <c r="XB27" s="94">
        <v>5.4175813E-11</v>
      </c>
      <c r="XC27" s="94">
        <v>3.2637319999999998E-12</v>
      </c>
      <c r="XD27" s="94">
        <v>1.9637956E-13</v>
      </c>
      <c r="XE27" s="94">
        <v>1.1802009E-14</v>
      </c>
      <c r="XF27" s="94">
        <v>7.0839785000000003E-16</v>
      </c>
      <c r="XG27" s="94">
        <v>4.2465182999999999E-17</v>
      </c>
      <c r="XH27" s="94">
        <v>2.5421026000000001E-18</v>
      </c>
      <c r="XI27" s="94">
        <v>1.5195895000000001E-19</v>
      </c>
      <c r="XJ27" s="94">
        <v>9.0699079999999994E-21</v>
      </c>
      <c r="XK27" s="94">
        <v>5.4049916999999998E-22</v>
      </c>
      <c r="XL27" s="94">
        <v>3.2157071999999999E-23</v>
      </c>
      <c r="XM27" s="94">
        <v>1.9099527999999999E-24</v>
      </c>
      <c r="XN27" s="94">
        <v>1.1324242999999999E-25</v>
      </c>
      <c r="XO27" s="94">
        <v>6.7021319999999995E-27</v>
      </c>
      <c r="XP27" s="94">
        <v>3.9592387000000002E-28</v>
      </c>
      <c r="XQ27" s="94">
        <v>2.3344426999999999E-29</v>
      </c>
      <c r="XR27" s="94">
        <v>1.3737398E-30</v>
      </c>
      <c r="XS27" s="94">
        <v>8.0756856E-32</v>
      </c>
      <c r="XT27" s="94">
        <v>3.1057680000000002E-33</v>
      </c>
      <c r="XU27" s="94">
        <v>0</v>
      </c>
      <c r="XV27" s="94">
        <v>7.6066700000000006E-9</v>
      </c>
      <c r="XW27" s="94">
        <v>1.7259272000000001E-7</v>
      </c>
      <c r="XX27" s="94">
        <v>3.1613805999999999E-6</v>
      </c>
      <c r="XY27" s="94">
        <v>5.4861556999999999E-5</v>
      </c>
      <c r="XZ27" s="94">
        <v>9.3779759999999997E-4</v>
      </c>
      <c r="YA27" s="94">
        <v>1.5980655E-2</v>
      </c>
      <c r="YB27" s="94">
        <v>8.2115199999999999E-2</v>
      </c>
      <c r="YC27" s="94">
        <v>0.20534094999999999</v>
      </c>
      <c r="YD27" s="94">
        <v>0.33390427</v>
      </c>
      <c r="YE27" s="94">
        <v>0.37348007999999999</v>
      </c>
      <c r="YF27" s="94">
        <v>0.33828550000000002</v>
      </c>
      <c r="YG27" s="94">
        <v>0.20891492</v>
      </c>
      <c r="YH27" s="94">
        <v>8.4616979999999994E-2</v>
      </c>
      <c r="YI27" s="94">
        <v>1.7415920000000001E-2</v>
      </c>
      <c r="YJ27" s="94">
        <v>1.0797656000000001E-3</v>
      </c>
      <c r="YK27" s="94">
        <v>6.6291819999999996E-5</v>
      </c>
      <c r="YL27" s="94">
        <v>4.0432355000000001E-6</v>
      </c>
      <c r="YM27" s="94">
        <v>2.4552085E-7</v>
      </c>
      <c r="YN27" s="94">
        <v>1.4864796500000001E-8</v>
      </c>
      <c r="YO27" s="94">
        <v>8.9810025999999995E-10</v>
      </c>
      <c r="YP27" s="94">
        <v>5.4175875999999998E-11</v>
      </c>
      <c r="YQ27" s="94">
        <v>3.2637362999999999E-12</v>
      </c>
      <c r="YR27" s="94">
        <v>1.9637983000000001E-13</v>
      </c>
      <c r="YS27" s="94">
        <v>1.1802029E-14</v>
      </c>
      <c r="YT27" s="94">
        <v>7.0839916999999999E-16</v>
      </c>
      <c r="YU27" s="94">
        <v>4.2465262000000002E-17</v>
      </c>
      <c r="YV27" s="94">
        <v>2.5421080000000001E-18</v>
      </c>
      <c r="YW27" s="94">
        <v>1.5195933000000001E-19</v>
      </c>
      <c r="YX27" s="94">
        <v>9.0699340000000006E-21</v>
      </c>
      <c r="YY27" s="94">
        <v>5.4050079999999998E-22</v>
      </c>
      <c r="YZ27" s="94">
        <v>3.2157167E-23</v>
      </c>
      <c r="ZA27" s="94">
        <v>1.9099575000000001E-24</v>
      </c>
      <c r="ZB27" s="94">
        <v>1.1324265999999999E-25</v>
      </c>
      <c r="ZC27" s="94">
        <v>6.7021444999999993E-27</v>
      </c>
      <c r="ZD27" s="94">
        <v>3.9592465999999998E-28</v>
      </c>
      <c r="ZE27" s="94">
        <v>2.3344477E-29</v>
      </c>
      <c r="ZF27" s="94">
        <v>1.3737427000000001E-30</v>
      </c>
      <c r="ZG27" s="94">
        <v>8.0757014000000004E-32</v>
      </c>
      <c r="ZH27" s="94">
        <v>3.1057759999999998E-33</v>
      </c>
      <c r="ZI27" s="94">
        <v>0</v>
      </c>
      <c r="ZJ27" s="94">
        <v>7.6067330000000008E-9</v>
      </c>
      <c r="ZK27" s="94">
        <v>1.7259410000000001E-7</v>
      </c>
      <c r="ZL27" s="94">
        <v>3.161404E-6</v>
      </c>
      <c r="ZM27" s="94">
        <v>5.4861865999999998E-5</v>
      </c>
      <c r="ZN27" s="94">
        <v>9.3780184000000005E-4</v>
      </c>
      <c r="ZO27" s="94">
        <v>1.5980709999999999E-2</v>
      </c>
      <c r="ZP27" s="94">
        <v>8.2115179999999996E-2</v>
      </c>
      <c r="ZQ27" s="94">
        <v>0.20534084999999999</v>
      </c>
      <c r="ZR27" s="94">
        <v>0.33390415000000001</v>
      </c>
      <c r="ZS27" s="94">
        <v>0.37348007999999999</v>
      </c>
      <c r="ZT27" s="94">
        <v>0.33828548000000003</v>
      </c>
      <c r="ZU27" s="94">
        <v>0.20891492</v>
      </c>
      <c r="ZV27" s="94">
        <v>8.461697E-2</v>
      </c>
      <c r="ZW27" s="94">
        <v>1.7415920000000001E-2</v>
      </c>
      <c r="ZX27" s="94">
        <v>1.0797657999999999E-3</v>
      </c>
      <c r="ZY27" s="94">
        <v>6.6291839999999997E-5</v>
      </c>
      <c r="ZZ27" s="94">
        <v>4.0432359999999998E-6</v>
      </c>
      <c r="AAA27" s="94">
        <v>2.4552085E-7</v>
      </c>
      <c r="AAB27" s="94">
        <v>1.4864795E-8</v>
      </c>
      <c r="AAC27" s="94">
        <v>8.9810039999999995E-10</v>
      </c>
      <c r="AAD27" s="94">
        <v>5.4175903000000001E-11</v>
      </c>
      <c r="AAE27" s="94">
        <v>3.2637389999999998E-12</v>
      </c>
      <c r="AAF27" s="94">
        <v>1.9638015999999999E-13</v>
      </c>
      <c r="AAG27" s="94">
        <v>1.1802058999999999E-14</v>
      </c>
      <c r="AAH27" s="94">
        <v>7.0840133999999999E-16</v>
      </c>
      <c r="AAI27" s="94">
        <v>4.246543E-17</v>
      </c>
      <c r="AAJ27" s="94">
        <v>2.5421195999999999E-18</v>
      </c>
      <c r="AAK27" s="94">
        <v>1.5196007E-19</v>
      </c>
      <c r="AAL27" s="94">
        <v>9.0699839999999997E-21</v>
      </c>
      <c r="AAM27" s="94">
        <v>5.4050420000000004E-22</v>
      </c>
      <c r="AAN27" s="94">
        <v>3.2157384999999998E-23</v>
      </c>
      <c r="AAO27" s="94">
        <v>1.9099704999999999E-24</v>
      </c>
      <c r="AAP27" s="94">
        <v>1.1324346E-25</v>
      </c>
      <c r="AAQ27" s="94">
        <v>6.7021920000000006E-27</v>
      </c>
      <c r="AAR27" s="94">
        <v>3.9592756999999999E-28</v>
      </c>
      <c r="AAS27" s="94">
        <v>2.3344656000000001E-29</v>
      </c>
      <c r="AAT27" s="94">
        <v>1.3737539E-30</v>
      </c>
      <c r="AAU27" s="94">
        <v>8.0757720000000002E-32</v>
      </c>
      <c r="AAV27" s="94">
        <v>3.1058062999999997E-33</v>
      </c>
      <c r="AAW27" s="94">
        <v>0</v>
      </c>
      <c r="AAX27" s="94">
        <v>7.6066735E-9</v>
      </c>
      <c r="AAY27" s="94">
        <v>1.7259298E-7</v>
      </c>
      <c r="AAZ27" s="94">
        <v>3.1613846999999999E-6</v>
      </c>
      <c r="ABA27" s="94">
        <v>5.4861597000000002E-5</v>
      </c>
      <c r="ABB27" s="94">
        <v>9.3779777000000005E-4</v>
      </c>
      <c r="ABC27" s="94">
        <v>1.5980662999999999E-2</v>
      </c>
      <c r="ABD27" s="94">
        <v>8.2115136000000005E-2</v>
      </c>
      <c r="ABE27" s="94">
        <v>0.20534079999999999</v>
      </c>
      <c r="ABF27" s="94">
        <v>0.33390412000000003</v>
      </c>
      <c r="ABG27" s="94">
        <v>0.37348038</v>
      </c>
      <c r="ABH27" s="94">
        <v>0.33828567999999998</v>
      </c>
      <c r="ABI27" s="94">
        <v>0.20891497000000001</v>
      </c>
      <c r="ABJ27" s="94">
        <v>8.461697E-2</v>
      </c>
      <c r="ABK27" s="94">
        <v>1.7415923999999999E-2</v>
      </c>
      <c r="ABL27" s="94">
        <v>1.0797657999999999E-3</v>
      </c>
      <c r="ABM27" s="94">
        <v>6.6291829999999996E-5</v>
      </c>
      <c r="ABN27" s="94">
        <v>4.0432370000000001E-6</v>
      </c>
      <c r="ABO27" s="94">
        <v>2.4552094000000001E-7</v>
      </c>
      <c r="ABP27" s="94">
        <v>1.48648045E-8</v>
      </c>
      <c r="ABQ27" s="94">
        <v>8.9810060000000002E-10</v>
      </c>
      <c r="ABR27" s="94">
        <v>5.4175917000000002E-11</v>
      </c>
      <c r="ABS27" s="94">
        <v>3.2637402000000001E-12</v>
      </c>
      <c r="ABT27" s="94">
        <v>1.9638024E-13</v>
      </c>
      <c r="ABU27" s="94">
        <v>1.1802065E-14</v>
      </c>
      <c r="ABV27" s="94">
        <v>7.0840199999999997E-16</v>
      </c>
      <c r="ABW27" s="94">
        <v>4.2465477E-17</v>
      </c>
      <c r="ABX27" s="94">
        <v>2.5421214E-18</v>
      </c>
      <c r="ABY27" s="94">
        <v>1.5196017E-19</v>
      </c>
      <c r="ABZ27" s="94">
        <v>9.0699849999999999E-21</v>
      </c>
      <c r="ACA27" s="94">
        <v>5.4050420000000004E-22</v>
      </c>
      <c r="ACB27" s="94">
        <v>3.2157375000000001E-23</v>
      </c>
      <c r="ACC27" s="94">
        <v>1.9099697E-24</v>
      </c>
      <c r="ACD27" s="94">
        <v>1.1324337E-25</v>
      </c>
      <c r="ACE27" s="94">
        <v>6.7021849999999994E-27</v>
      </c>
      <c r="ACF27" s="94">
        <v>3.9592682999999999E-28</v>
      </c>
      <c r="ACG27" s="94">
        <v>2.3344585E-29</v>
      </c>
      <c r="ACH27" s="94">
        <v>1.3737482E-30</v>
      </c>
      <c r="ACI27" s="94">
        <v>8.0757384999999998E-32</v>
      </c>
      <c r="ACJ27" s="94">
        <v>3.105799E-33</v>
      </c>
      <c r="ACK27" s="94">
        <v>0</v>
      </c>
      <c r="ACL27" s="94">
        <v>7.6067160000000003E-9</v>
      </c>
      <c r="ACM27" s="94">
        <v>1.7259372000000001E-7</v>
      </c>
      <c r="ACN27" s="94">
        <v>3.1613984E-6</v>
      </c>
      <c r="ACO27" s="94">
        <v>5.4861799999999997E-5</v>
      </c>
      <c r="ACP27" s="94">
        <v>9.3780184000000005E-4</v>
      </c>
      <c r="ACQ27" s="94">
        <v>1.5980724000000002E-2</v>
      </c>
      <c r="ACR27" s="94">
        <v>8.2115289999999994E-2</v>
      </c>
      <c r="ACS27" s="94">
        <v>0.20534089</v>
      </c>
      <c r="ACT27" s="94">
        <v>0.33390387999999999</v>
      </c>
      <c r="ACU27" s="94">
        <v>0.37347943</v>
      </c>
      <c r="ACV27" s="94">
        <v>0.3382848</v>
      </c>
      <c r="ACW27" s="94">
        <v>0.20891436999999999</v>
      </c>
      <c r="ACX27" s="94">
        <v>8.4616670000000005E-2</v>
      </c>
      <c r="ACY27" s="94">
        <v>1.7415835000000001E-2</v>
      </c>
      <c r="ACZ27" s="94">
        <v>1.0797592999999999E-3</v>
      </c>
      <c r="ADA27" s="94">
        <v>6.6291424000000006E-5</v>
      </c>
      <c r="ADB27" s="94">
        <v>4.0432109999999998E-6</v>
      </c>
      <c r="ADC27" s="94">
        <v>2.4551936999999998E-7</v>
      </c>
      <c r="ADD27" s="94">
        <v>1.4864713000000001E-8</v>
      </c>
      <c r="ADE27" s="94">
        <v>8.9809529999999998E-10</v>
      </c>
      <c r="ADF27" s="94">
        <v>5.4175619999999999E-11</v>
      </c>
      <c r="ADG27" s="94">
        <v>3.2637235000000002E-12</v>
      </c>
      <c r="ADH27" s="94">
        <v>1.9637933E-13</v>
      </c>
      <c r="ADI27" s="94">
        <v>1.1802019E-14</v>
      </c>
      <c r="ADJ27" s="94">
        <v>7.0839965E-16</v>
      </c>
      <c r="ADK27" s="94">
        <v>4.2465369999999998E-17</v>
      </c>
      <c r="ADL27" s="94">
        <v>2.5421166999999998E-18</v>
      </c>
      <c r="ADM27" s="94">
        <v>1.5195986000000001E-19</v>
      </c>
      <c r="ADN27" s="94">
        <v>9.0699634999999994E-21</v>
      </c>
      <c r="ADO27" s="94">
        <v>5.405022E-22</v>
      </c>
      <c r="ADP27" s="94">
        <v>3.2157210000000001E-23</v>
      </c>
      <c r="ADQ27" s="94">
        <v>1.909957E-24</v>
      </c>
      <c r="ADR27" s="94">
        <v>1.1324242999999999E-25</v>
      </c>
      <c r="ADS27" s="94">
        <v>6.7021229999999997E-27</v>
      </c>
      <c r="ADT27" s="94">
        <v>3.9592329999999998E-28</v>
      </c>
      <c r="ADU27" s="94">
        <v>2.3344426999999999E-29</v>
      </c>
      <c r="ADV27" s="94">
        <v>1.3737451000000001E-30</v>
      </c>
      <c r="ADW27" s="94">
        <v>8.0757819999999998E-32</v>
      </c>
      <c r="ADX27" s="94">
        <v>3.105808E-33</v>
      </c>
      <c r="ADY27" s="100"/>
      <c r="ADZ27" s="97">
        <v>21</v>
      </c>
      <c r="AEA27" s="136">
        <v>21.5</v>
      </c>
      <c r="AEB27" s="143"/>
      <c r="AEC27" s="143"/>
      <c r="AED27" s="99">
        <f t="shared" si="23"/>
        <v>22</v>
      </c>
      <c r="AEE27" s="142"/>
      <c r="AEF27" s="158">
        <f t="shared" si="32"/>
        <v>22</v>
      </c>
      <c r="AEG27" s="138">
        <f t="shared" si="29"/>
        <v>3.1057609999999997E-33</v>
      </c>
      <c r="AEH27" s="138">
        <f t="shared" si="29"/>
        <v>3.1057500000000002E-33</v>
      </c>
      <c r="AEI27" s="138">
        <f t="shared" si="29"/>
        <v>3.1057567000000001E-33</v>
      </c>
      <c r="AEJ27" s="138">
        <f t="shared" si="29"/>
        <v>3.1057556000000001E-33</v>
      </c>
      <c r="AEK27" s="138">
        <f t="shared" si="29"/>
        <v>3.1057497000000003E-33</v>
      </c>
      <c r="AEL27" s="138">
        <f t="shared" si="29"/>
        <v>3.1057479999999999E-33</v>
      </c>
      <c r="AEM27" s="138">
        <f t="shared" si="29"/>
        <v>3.1057441999999999E-33</v>
      </c>
      <c r="AEN27" s="138">
        <f t="shared" si="29"/>
        <v>3.1057413E-33</v>
      </c>
      <c r="AEO27" s="138">
        <f t="shared" si="29"/>
        <v>3.1057441999999999E-33</v>
      </c>
      <c r="AEP27" s="138">
        <f t="shared" si="29"/>
        <v>3.1057474999999997E-33</v>
      </c>
      <c r="AEQ27" s="138">
        <f t="shared" si="30"/>
        <v>3.1057512000000003E-33</v>
      </c>
      <c r="AER27" s="138">
        <f t="shared" si="30"/>
        <v>3.1057567000000001E-33</v>
      </c>
      <c r="AES27" s="138">
        <f t="shared" si="30"/>
        <v>3.1057579999999997E-33</v>
      </c>
      <c r="AET27" s="138">
        <f t="shared" si="30"/>
        <v>3.1057620000000002E-33</v>
      </c>
      <c r="AEU27" s="138">
        <f t="shared" si="30"/>
        <v>3.1057647999999998E-33</v>
      </c>
      <c r="AEV27" s="138">
        <f t="shared" si="30"/>
        <v>3.1057680000000002E-33</v>
      </c>
      <c r="AEW27" s="138">
        <f t="shared" si="30"/>
        <v>3.1057759999999998E-33</v>
      </c>
      <c r="AEX27" s="138">
        <f t="shared" si="30"/>
        <v>3.1058062999999997E-33</v>
      </c>
      <c r="AEY27" s="138">
        <f t="shared" si="30"/>
        <v>3.105799E-33</v>
      </c>
      <c r="AEZ27" s="130">
        <f t="shared" si="18"/>
        <v>6.09</v>
      </c>
      <c r="AFA27" s="91"/>
      <c r="AFB27" s="94">
        <v>3.1057625999999999E-33</v>
      </c>
      <c r="AFC27" s="139">
        <f t="shared" si="19"/>
        <v>3.1057600105263159E-33</v>
      </c>
      <c r="AFD27" s="91"/>
      <c r="AFE27" s="142"/>
      <c r="AFF27" s="142"/>
      <c r="AFG27" s="138">
        <f t="shared" si="31"/>
        <v>1.4864768E-8</v>
      </c>
      <c r="AFH27" s="138">
        <f t="shared" si="31"/>
        <v>1.4864750999999999E-8</v>
      </c>
      <c r="AFI27" s="138">
        <f t="shared" si="31"/>
        <v>1.4864759E-8</v>
      </c>
      <c r="AFJ27" s="138">
        <f t="shared" si="31"/>
        <v>1.48647725E-8</v>
      </c>
      <c r="AFK27" s="138">
        <f t="shared" si="31"/>
        <v>1.4864733E-8</v>
      </c>
      <c r="AFL27" s="138">
        <f t="shared" si="31"/>
        <v>1.48647E-8</v>
      </c>
      <c r="AFM27" s="138">
        <f t="shared" si="31"/>
        <v>1.486466E-8</v>
      </c>
      <c r="AFN27" s="138">
        <f t="shared" si="31"/>
        <v>1.4864625000000001E-8</v>
      </c>
      <c r="AFO27" s="138">
        <f t="shared" si="31"/>
        <v>1.4864634E-8</v>
      </c>
      <c r="AFP27" s="138">
        <f t="shared" si="31"/>
        <v>1.4864646000000001E-8</v>
      </c>
      <c r="AFQ27" s="138">
        <f t="shared" si="31"/>
        <v>1.4864676E-8</v>
      </c>
      <c r="AFR27" s="138">
        <f t="shared" si="31"/>
        <v>1.4864734999999999E-8</v>
      </c>
      <c r="AFS27" s="138">
        <f t="shared" si="31"/>
        <v>1.4864752E-8</v>
      </c>
      <c r="AFT27" s="138">
        <f t="shared" si="31"/>
        <v>1.4864770000000001E-8</v>
      </c>
      <c r="AFU27" s="138">
        <f t="shared" si="31"/>
        <v>1.4864770000000001E-8</v>
      </c>
      <c r="AFV27" s="138">
        <f t="shared" si="31"/>
        <v>1.4864781000000001E-8</v>
      </c>
      <c r="AFW27" s="138">
        <f t="shared" si="28"/>
        <v>1.4864796500000001E-8</v>
      </c>
      <c r="AFX27" s="138">
        <f t="shared" si="28"/>
        <v>1.4864795E-8</v>
      </c>
      <c r="AFY27" s="138">
        <f t="shared" si="28"/>
        <v>1.48648045E-8</v>
      </c>
      <c r="AFZ27" s="138" t="e">
        <f t="shared" si="28"/>
        <v>#VALUE!</v>
      </c>
      <c r="AGA27" s="139">
        <f t="shared" si="22"/>
        <v>1.486473307894737E-8</v>
      </c>
      <c r="AGB27" s="91"/>
      <c r="AGC27" s="91"/>
      <c r="AGD27" s="91"/>
      <c r="AGE27" s="91"/>
      <c r="AGF27" s="91"/>
      <c r="AGG27" s="91"/>
      <c r="AGH27" s="91"/>
      <c r="AGI27" s="91"/>
      <c r="AGJ27" s="91"/>
      <c r="AGK27" s="91"/>
      <c r="AGL27" s="91"/>
      <c r="AGM27" s="91"/>
      <c r="AGN27" s="91"/>
      <c r="AGO27" s="91"/>
      <c r="AGP27" s="91"/>
      <c r="AGQ27" s="91"/>
      <c r="AGR27" s="91"/>
      <c r="AGS27" s="91"/>
      <c r="AGT27" s="91"/>
      <c r="AGU27" s="91"/>
      <c r="AGV27" s="91"/>
      <c r="AGW27" s="91"/>
      <c r="AGX27" s="91"/>
      <c r="AGY27" s="91"/>
      <c r="AGZ27" s="91"/>
      <c r="AHA27" s="91"/>
      <c r="AHB27" s="91"/>
      <c r="AHC27" s="91"/>
      <c r="AHD27" s="91"/>
      <c r="AHE27" s="91"/>
      <c r="AHF27" s="91"/>
      <c r="AHG27" s="91"/>
      <c r="AHH27" s="91"/>
      <c r="AHI27" s="91"/>
      <c r="AHJ27" s="91"/>
      <c r="AHK27" s="91"/>
      <c r="AHL27" s="91"/>
      <c r="AHM27" s="91"/>
      <c r="AHN27" s="91"/>
      <c r="AHO27" s="91"/>
      <c r="AHP27" s="91"/>
      <c r="AHQ27" s="91"/>
      <c r="AHR27" s="91"/>
      <c r="AHS27" s="91"/>
      <c r="AHT27" s="91"/>
      <c r="AHU27" s="91"/>
      <c r="AHV27" s="91"/>
      <c r="AHW27" s="91"/>
      <c r="AHX27" s="91"/>
      <c r="AHY27" s="91"/>
      <c r="AHZ27" s="91"/>
      <c r="AIA27" s="91"/>
      <c r="AIB27" s="91"/>
      <c r="AIC27" s="91"/>
      <c r="AID27" s="91"/>
      <c r="AIE27" s="91"/>
      <c r="AIF27" s="91"/>
      <c r="AIG27" s="91"/>
      <c r="AIH27" s="91"/>
      <c r="AII27" s="91"/>
      <c r="AIJ27" s="91"/>
      <c r="AIK27" s="91"/>
      <c r="AIL27" s="91"/>
      <c r="AIM27" s="91"/>
      <c r="AIN27" s="91"/>
      <c r="AIO27" s="91"/>
      <c r="AIP27" s="91"/>
      <c r="AIQ27" s="91"/>
      <c r="AIR27" s="91"/>
      <c r="AIS27" s="91"/>
      <c r="AIT27" s="91"/>
      <c r="AIU27" s="91"/>
      <c r="AIV27" s="91"/>
      <c r="AIW27" s="91"/>
      <c r="AIX27" s="91"/>
      <c r="AIY27" s="91"/>
      <c r="AIZ27" s="91"/>
      <c r="AJA27" s="91"/>
      <c r="AJB27" s="91"/>
      <c r="AJC27" s="91"/>
      <c r="AJD27" s="91"/>
      <c r="AJE27" s="91"/>
      <c r="AJF27" s="91"/>
      <c r="AJG27" s="91"/>
      <c r="AJH27" s="91"/>
      <c r="AJI27" s="91"/>
      <c r="AJJ27" s="91"/>
      <c r="AJK27" s="91"/>
      <c r="AJL27" s="91"/>
      <c r="AJM27" s="91"/>
      <c r="AJN27" s="91"/>
      <c r="AJO27" s="91"/>
      <c r="AJP27" s="91"/>
      <c r="AJQ27" s="91"/>
      <c r="AJR27" s="91"/>
      <c r="AJS27" s="91"/>
      <c r="AJT27" s="91"/>
      <c r="AJU27" s="91"/>
      <c r="AJV27" s="91"/>
      <c r="AJW27" s="91"/>
      <c r="AJX27" s="91"/>
      <c r="AJY27" s="91"/>
      <c r="AJZ27" s="91"/>
      <c r="AKA27" s="91"/>
      <c r="AKB27" s="91"/>
      <c r="AKC27" s="91"/>
      <c r="AKD27" s="91"/>
      <c r="AKE27" s="91"/>
      <c r="AKF27" s="91"/>
      <c r="AKG27" s="91"/>
      <c r="AKH27" s="91"/>
      <c r="AKI27" s="91"/>
      <c r="AKJ27" s="91"/>
      <c r="AKK27" s="91"/>
      <c r="AKL27" s="91"/>
      <c r="AKM27" s="91"/>
      <c r="AKN27" s="91"/>
      <c r="AKO27" s="91"/>
      <c r="AKP27" s="91"/>
      <c r="AKQ27" s="91"/>
      <c r="AKR27" s="91"/>
      <c r="AKS27" s="91"/>
      <c r="AKT27" s="91"/>
      <c r="AKU27" s="91"/>
      <c r="AKV27" s="91"/>
      <c r="AKW27" s="91"/>
      <c r="AKX27" s="91"/>
      <c r="AKY27" s="91"/>
      <c r="AKZ27" s="91"/>
      <c r="ALA27" s="91"/>
      <c r="ALB27" s="91"/>
      <c r="ALC27" s="91"/>
      <c r="ALD27" s="91"/>
      <c r="ALE27" s="91"/>
      <c r="ALF27" s="91"/>
      <c r="ALG27" s="91"/>
      <c r="ALH27" s="91"/>
      <c r="ALI27" s="91"/>
      <c r="ALJ27" s="91"/>
      <c r="ALK27" s="91"/>
      <c r="ALL27" s="91"/>
      <c r="ALM27" s="91"/>
      <c r="ALN27" s="91"/>
      <c r="ALO27" s="91"/>
      <c r="ALP27" s="91"/>
      <c r="ALQ27" s="91"/>
      <c r="ALR27" s="91"/>
      <c r="ALS27" s="91"/>
      <c r="ALT27" s="91"/>
      <c r="ALU27" s="91"/>
      <c r="ALV27" s="91"/>
      <c r="ALW27" s="91"/>
      <c r="ALX27" s="91"/>
      <c r="ALY27" s="91"/>
      <c r="ALZ27" s="91"/>
      <c r="AMA27" s="91"/>
      <c r="AMB27" s="91"/>
      <c r="AMC27" s="91"/>
      <c r="AMD27" s="91"/>
      <c r="AME27" s="91"/>
      <c r="AMF27" s="91"/>
      <c r="AMG27" s="91"/>
      <c r="AMH27" s="91"/>
      <c r="AMI27" s="91"/>
      <c r="AMJ27" s="91"/>
      <c r="AMK27" s="91"/>
      <c r="AML27" s="91"/>
      <c r="AMM27" s="91"/>
      <c r="AMN27" s="91"/>
      <c r="AMO27" s="91"/>
      <c r="AMP27" s="91"/>
      <c r="AMQ27" s="91"/>
      <c r="AMR27" s="91"/>
      <c r="AMS27" s="91"/>
      <c r="AMT27" s="91"/>
      <c r="AMU27" s="91"/>
      <c r="AMV27" s="91"/>
      <c r="AMW27" s="91"/>
      <c r="AMX27" s="91"/>
      <c r="AMY27" s="91"/>
      <c r="AMZ27" s="91"/>
      <c r="ANA27" s="91"/>
      <c r="ANB27" s="91"/>
      <c r="ANC27" s="91"/>
      <c r="AND27" s="91"/>
      <c r="ANE27" s="91"/>
      <c r="ANF27" s="91"/>
      <c r="ANG27" s="91"/>
      <c r="ANH27" s="91"/>
      <c r="ANI27" s="91"/>
      <c r="ANJ27" s="91"/>
      <c r="ANK27" s="91"/>
      <c r="ANL27" s="91"/>
      <c r="ANM27" s="91"/>
      <c r="ANN27" s="91"/>
      <c r="ANO27" s="91"/>
      <c r="ANP27" s="91"/>
      <c r="ANQ27" s="91"/>
      <c r="ANR27" s="91"/>
      <c r="ANS27" s="91"/>
      <c r="ANT27" s="91"/>
      <c r="ANU27" s="91"/>
      <c r="ANV27" s="91"/>
      <c r="ANW27" s="91"/>
      <c r="ANX27" s="91"/>
      <c r="ANY27" s="91"/>
      <c r="ANZ27" s="91"/>
      <c r="AOA27" s="91"/>
      <c r="AOB27" s="91"/>
      <c r="AOC27" s="91"/>
      <c r="AOD27" s="91"/>
      <c r="AOE27" s="91"/>
      <c r="AOF27" s="91"/>
      <c r="AOG27" s="91"/>
      <c r="AOH27" s="91"/>
      <c r="AOI27" s="91"/>
      <c r="AOJ27" s="91"/>
      <c r="AOK27" s="91"/>
      <c r="AOL27" s="91"/>
      <c r="AOM27" s="91"/>
      <c r="AON27" s="91"/>
      <c r="AOO27" s="91"/>
      <c r="AOP27" s="91"/>
      <c r="AOQ27" s="91"/>
      <c r="AOR27" s="91"/>
      <c r="AOS27" s="91"/>
      <c r="AOT27" s="91"/>
      <c r="AOU27" s="91"/>
      <c r="AOV27" s="91"/>
      <c r="AOW27" s="91"/>
      <c r="AOX27" s="91"/>
      <c r="AOY27" s="91"/>
      <c r="AOZ27" s="91"/>
      <c r="APA27" s="91"/>
      <c r="APB27" s="91"/>
      <c r="APC27" s="91"/>
      <c r="APD27" s="91"/>
      <c r="APE27" s="91"/>
      <c r="APF27" s="91"/>
      <c r="APG27" s="91"/>
      <c r="APH27" s="91"/>
      <c r="API27" s="91"/>
      <c r="APJ27" s="91"/>
      <c r="APK27" s="91"/>
      <c r="APL27" s="91"/>
      <c r="APM27" s="91"/>
      <c r="APN27" s="91"/>
      <c r="APO27" s="91"/>
      <c r="APP27" s="91"/>
      <c r="APQ27" s="91"/>
      <c r="APR27" s="91"/>
      <c r="APS27" s="91"/>
      <c r="APT27" s="91"/>
      <c r="APU27" s="91"/>
      <c r="APV27" s="91"/>
      <c r="APW27" s="91"/>
      <c r="APX27" s="91"/>
      <c r="APY27" s="91"/>
      <c r="APZ27" s="91"/>
      <c r="AQA27" s="91"/>
      <c r="AQB27" s="91"/>
      <c r="AQC27" s="91"/>
      <c r="AQD27" s="91"/>
      <c r="AQE27" s="91"/>
      <c r="AQF27" s="91"/>
      <c r="AQG27" s="91"/>
      <c r="AQH27" s="91"/>
      <c r="AQI27" s="91"/>
      <c r="AQJ27" s="91"/>
      <c r="AQK27" s="91"/>
      <c r="AQL27" s="91"/>
      <c r="AQM27" s="91"/>
      <c r="AQN27" s="91"/>
      <c r="AQO27" s="91"/>
      <c r="AQP27" s="91"/>
      <c r="AQQ27" s="91"/>
      <c r="AQR27" s="91"/>
      <c r="AQS27" s="91"/>
      <c r="AQT27" s="91"/>
      <c r="AQU27" s="91"/>
      <c r="AQV27" s="91"/>
      <c r="AQW27" s="91"/>
      <c r="AQX27" s="91"/>
      <c r="AQY27" s="91"/>
      <c r="AQZ27" s="91"/>
      <c r="ARA27" s="91"/>
      <c r="ARB27" s="91"/>
      <c r="ARC27" s="91"/>
      <c r="ARD27" s="91"/>
      <c r="ARE27" s="91"/>
      <c r="ARF27" s="91"/>
      <c r="ARG27" s="91"/>
      <c r="ARH27" s="91"/>
      <c r="ARI27" s="91"/>
      <c r="ARJ27" s="91"/>
      <c r="ARK27" s="91"/>
      <c r="ARL27" s="91"/>
      <c r="ARM27" s="91"/>
      <c r="ARN27" s="91"/>
      <c r="ARO27" s="91"/>
      <c r="ARP27" s="91"/>
      <c r="ARQ27" s="91"/>
      <c r="ARR27" s="91"/>
      <c r="ARS27" s="91"/>
      <c r="ART27" s="91"/>
      <c r="ARU27" s="91"/>
      <c r="ARV27" s="91"/>
      <c r="ARW27" s="91"/>
      <c r="ARX27" s="91"/>
      <c r="ARY27" s="91"/>
      <c r="ARZ27" s="91"/>
      <c r="ASA27" s="91"/>
      <c r="ASB27" s="91"/>
      <c r="ASC27" s="91"/>
      <c r="ASD27" s="91"/>
      <c r="ASE27" s="91"/>
      <c r="ASF27" s="91"/>
      <c r="ASG27" s="91"/>
      <c r="ASH27" s="91"/>
      <c r="ASI27" s="91"/>
      <c r="ASJ27" s="91"/>
      <c r="ASK27" s="91"/>
      <c r="ASL27" s="91"/>
      <c r="ASM27" s="91"/>
      <c r="ASN27" s="91"/>
      <c r="ASO27" s="91"/>
      <c r="ASP27" s="91"/>
      <c r="ASQ27" s="91"/>
      <c r="ASR27" s="91"/>
    </row>
    <row r="28" spans="1:1188" ht="2.1" customHeight="1" x14ac:dyDescent="0.25">
      <c r="A28" s="129">
        <v>23</v>
      </c>
      <c r="B28" s="130">
        <v>6.38</v>
      </c>
      <c r="C28" s="123">
        <f>IF(ROW()-$B$4&lt;$B$112,2,3)</f>
        <v>3</v>
      </c>
      <c r="D28" s="129">
        <v>23</v>
      </c>
      <c r="E28" s="91">
        <v>0</v>
      </c>
      <c r="F28" s="92">
        <v>2.5420343999999999E-9</v>
      </c>
      <c r="G28" s="92">
        <v>5.7677887000000002E-8</v>
      </c>
      <c r="H28" s="92">
        <v>1.0674525999999999E-6</v>
      </c>
      <c r="I28" s="92">
        <v>1.882781E-5</v>
      </c>
      <c r="J28" s="92">
        <v>3.2877022999999999E-4</v>
      </c>
      <c r="K28" s="92">
        <v>5.7530990000000002E-3</v>
      </c>
      <c r="L28" s="92">
        <v>4.6148295999999998E-2</v>
      </c>
      <c r="M28" s="92">
        <v>0.14355894999999999</v>
      </c>
      <c r="N28" s="92">
        <v>0.27485594000000002</v>
      </c>
      <c r="O28" s="92">
        <v>0.36067536</v>
      </c>
      <c r="P28" s="92">
        <v>0.36141111999999997</v>
      </c>
      <c r="Q28" s="92">
        <v>0.27473607999999999</v>
      </c>
      <c r="R28" s="92">
        <v>0.14249933000000001</v>
      </c>
      <c r="S28" s="92">
        <v>4.5898568000000001E-2</v>
      </c>
      <c r="T28" s="92">
        <v>5.9460197000000001E-3</v>
      </c>
      <c r="U28" s="92">
        <v>3.5086186999999999E-4</v>
      </c>
      <c r="V28" s="92">
        <v>2.0879157000000001E-5</v>
      </c>
      <c r="W28" s="92">
        <v>1.2490447999999999E-6</v>
      </c>
      <c r="X28" s="92">
        <v>7.4957704E-8</v>
      </c>
      <c r="Y28" s="92">
        <v>4.5064329999999998E-9</v>
      </c>
      <c r="Z28" s="93">
        <v>2.7116994999999999E-10</v>
      </c>
      <c r="AA28" s="93">
        <v>1.6322463999999999E-11</v>
      </c>
      <c r="AB28" s="93">
        <v>9.8240179999999996E-13</v>
      </c>
      <c r="AC28" s="93">
        <v>5.9104909999999995E-14</v>
      </c>
      <c r="AD28" s="93">
        <v>3.5537873000000002E-15</v>
      </c>
      <c r="AE28" s="93">
        <v>2.1350781999999999E-16</v>
      </c>
      <c r="AF28" s="93">
        <v>1.2815202E-17</v>
      </c>
      <c r="AG28" s="93">
        <v>7.6837035E-19</v>
      </c>
      <c r="AH28" s="93">
        <v>4.6015143000000002E-20</v>
      </c>
      <c r="AI28" s="93">
        <v>2.7521593E-21</v>
      </c>
      <c r="AJ28" s="93">
        <v>1.6438081999999999E-22</v>
      </c>
      <c r="AK28" s="93">
        <v>9.8039170000000007E-24</v>
      </c>
      <c r="AL28" s="93">
        <v>5.8383206000000004E-25</v>
      </c>
      <c r="AM28" s="93">
        <v>3.4712620000000001E-26</v>
      </c>
      <c r="AN28" s="93">
        <v>2.0604953999999998E-27</v>
      </c>
      <c r="AO28" s="93">
        <v>1.2210008E-28</v>
      </c>
      <c r="AP28" s="93">
        <v>7.2226285E-30</v>
      </c>
      <c r="AQ28" s="93">
        <v>4.2690979999999997E-31</v>
      </c>
      <c r="AR28" s="93">
        <v>1.647933E-32</v>
      </c>
      <c r="AS28" s="94">
        <v>0</v>
      </c>
      <c r="AT28" s="94">
        <v>2.5419764E-9</v>
      </c>
      <c r="AU28" s="94">
        <v>5.7676690000000001E-8</v>
      </c>
      <c r="AV28" s="94">
        <v>1.0674320999999999E-6</v>
      </c>
      <c r="AW28" s="94">
        <v>1.8827472999999998E-5</v>
      </c>
      <c r="AX28" s="94">
        <v>3.2876450000000001E-4</v>
      </c>
      <c r="AY28" s="94">
        <v>5.7529974999999999E-3</v>
      </c>
      <c r="AZ28" s="94">
        <v>4.6147819999999999E-2</v>
      </c>
      <c r="BA28" s="94">
        <v>0.14355792000000001</v>
      </c>
      <c r="BB28" s="94">
        <v>0.27485432999999998</v>
      </c>
      <c r="BC28" s="94">
        <v>0.36067369999999999</v>
      </c>
      <c r="BD28" s="94">
        <v>0.36140946000000002</v>
      </c>
      <c r="BE28" s="94">
        <v>0.27473497000000002</v>
      </c>
      <c r="BF28" s="94">
        <v>0.14249890000000001</v>
      </c>
      <c r="BG28" s="94">
        <v>4.5898464E-2</v>
      </c>
      <c r="BH28" s="94">
        <v>5.9460136000000002E-3</v>
      </c>
      <c r="BI28" s="94">
        <v>3.5086150000000001E-4</v>
      </c>
      <c r="BJ28" s="94">
        <v>2.0879131999999999E-5</v>
      </c>
      <c r="BK28" s="94">
        <v>1.2490429999999999E-6</v>
      </c>
      <c r="BL28" s="94">
        <v>7.4957589999999997E-8</v>
      </c>
      <c r="BM28" s="94">
        <v>4.5064254999999999E-9</v>
      </c>
      <c r="BN28" s="94">
        <v>2.7116948000000002E-10</v>
      </c>
      <c r="BO28" s="94">
        <v>1.6322435999999999E-11</v>
      </c>
      <c r="BP28" s="94">
        <v>9.8239990000000008E-13</v>
      </c>
      <c r="BQ28" s="94">
        <v>5.9104794000000003E-14</v>
      </c>
      <c r="BR28" s="94">
        <v>3.5537784000000002E-15</v>
      </c>
      <c r="BS28" s="94">
        <v>2.1350726999999999E-16</v>
      </c>
      <c r="BT28" s="94">
        <v>1.28151684E-17</v>
      </c>
      <c r="BU28" s="94">
        <v>7.6836842999999998E-19</v>
      </c>
      <c r="BV28" s="94">
        <v>4.6015033000000002E-20</v>
      </c>
      <c r="BW28" s="94">
        <v>2.7521517E-21</v>
      </c>
      <c r="BX28" s="94">
        <v>1.643804E-22</v>
      </c>
      <c r="BY28" s="94">
        <v>9.8038915000000007E-24</v>
      </c>
      <c r="BZ28" s="94">
        <v>5.8383083000000004E-25</v>
      </c>
      <c r="CA28" s="94">
        <v>3.4712576000000001E-26</v>
      </c>
      <c r="CB28" s="94">
        <v>2.0604915999999999E-27</v>
      </c>
      <c r="CC28" s="94">
        <v>1.2209958999999999E-28</v>
      </c>
      <c r="CD28" s="94">
        <v>7.2226000000000001E-30</v>
      </c>
      <c r="CE28" s="94">
        <v>4.2690930000000004E-31</v>
      </c>
      <c r="CF28" s="94">
        <v>1.6479297999999999E-32</v>
      </c>
      <c r="CG28" s="94">
        <v>0</v>
      </c>
      <c r="CH28" s="94">
        <v>2.5419988000000001E-9</v>
      </c>
      <c r="CI28" s="94">
        <v>5.7677150000000002E-8</v>
      </c>
      <c r="CJ28" s="94">
        <v>1.067439E-6</v>
      </c>
      <c r="CK28" s="94">
        <v>1.8827593999999999E-5</v>
      </c>
      <c r="CL28" s="94">
        <v>3.2876656000000001E-4</v>
      </c>
      <c r="CM28" s="94">
        <v>5.7530374999999996E-3</v>
      </c>
      <c r="CN28" s="94">
        <v>4.6147984000000003E-2</v>
      </c>
      <c r="CO28" s="94">
        <v>0.14355823000000001</v>
      </c>
      <c r="CP28" s="94">
        <v>0.27485480000000001</v>
      </c>
      <c r="CQ28" s="94">
        <v>0.36067401999999998</v>
      </c>
      <c r="CR28" s="94">
        <v>0.36140978000000001</v>
      </c>
      <c r="CS28" s="94">
        <v>0.27473510000000001</v>
      </c>
      <c r="CT28" s="94">
        <v>0.14249890000000001</v>
      </c>
      <c r="CU28" s="94">
        <v>4.5898460000000002E-2</v>
      </c>
      <c r="CV28" s="94">
        <v>5.9460119999999997E-3</v>
      </c>
      <c r="CW28" s="94">
        <v>3.5086155000000003E-4</v>
      </c>
      <c r="CX28" s="94">
        <v>2.0879136999999999E-5</v>
      </c>
      <c r="CY28" s="94">
        <v>1.2490436E-6</v>
      </c>
      <c r="CZ28" s="94">
        <v>7.4957629999999996E-8</v>
      </c>
      <c r="DA28" s="94">
        <v>4.5064286000000001E-9</v>
      </c>
      <c r="DB28" s="94">
        <v>2.7116966999999998E-10</v>
      </c>
      <c r="DC28" s="94">
        <v>1.6322451999999999E-11</v>
      </c>
      <c r="DD28" s="94">
        <v>9.8240109999999996E-13</v>
      </c>
      <c r="DE28" s="94">
        <v>5.9104889999999999E-14</v>
      </c>
      <c r="DF28" s="94">
        <v>3.5537842999999999E-15</v>
      </c>
      <c r="DG28" s="94">
        <v>2.1350765E-16</v>
      </c>
      <c r="DH28" s="94">
        <v>1.2815192E-17</v>
      </c>
      <c r="DI28" s="94">
        <v>7.6836993000000002E-19</v>
      </c>
      <c r="DJ28" s="94">
        <v>4.6015139999999999E-20</v>
      </c>
      <c r="DK28" s="94">
        <v>2.7521593E-21</v>
      </c>
      <c r="DL28" s="94">
        <v>1.6438078E-22</v>
      </c>
      <c r="DM28" s="94">
        <v>9.8039059999999996E-24</v>
      </c>
      <c r="DN28" s="94">
        <v>5.8383103000000002E-25</v>
      </c>
      <c r="DO28" s="94">
        <v>3.4712590000000001E-26</v>
      </c>
      <c r="DP28" s="94">
        <v>2.0604972E-27</v>
      </c>
      <c r="DQ28" s="94">
        <v>1.2210021000000001E-28</v>
      </c>
      <c r="DR28" s="94">
        <v>7.22262E-30</v>
      </c>
      <c r="DS28" s="94">
        <v>4.269102E-31</v>
      </c>
      <c r="DT28" s="94">
        <v>1.6479333E-32</v>
      </c>
      <c r="DU28" s="94">
        <v>0</v>
      </c>
      <c r="DV28" s="94">
        <v>2.5420107999999998E-9</v>
      </c>
      <c r="DW28" s="94">
        <v>5.7677365000000001E-8</v>
      </c>
      <c r="DX28" s="94">
        <v>1.0674431E-6</v>
      </c>
      <c r="DY28" s="94">
        <v>1.8827649999999999E-5</v>
      </c>
      <c r="DZ28" s="94">
        <v>3.2876743000000001E-4</v>
      </c>
      <c r="EA28" s="94">
        <v>5.7530510000000003E-3</v>
      </c>
      <c r="EB28" s="94">
        <v>4.6148054000000001E-2</v>
      </c>
      <c r="EC28" s="94">
        <v>0.1435584</v>
      </c>
      <c r="ED28" s="94">
        <v>0.27485514</v>
      </c>
      <c r="EE28" s="94">
        <v>0.36067450000000001</v>
      </c>
      <c r="EF28" s="94">
        <v>0.36141013999999999</v>
      </c>
      <c r="EG28" s="94">
        <v>0.27473533</v>
      </c>
      <c r="EH28" s="94">
        <v>0.14249897</v>
      </c>
      <c r="EI28" s="94">
        <v>4.5898466999999998E-2</v>
      </c>
      <c r="EJ28" s="94">
        <v>5.9460110000000002E-3</v>
      </c>
      <c r="EK28" s="94">
        <v>3.5086150000000001E-4</v>
      </c>
      <c r="EL28" s="94">
        <v>2.0879142999999999E-5</v>
      </c>
      <c r="EM28" s="94">
        <v>1.2490443E-6</v>
      </c>
      <c r="EN28" s="94">
        <v>7.4957680000000006E-8</v>
      </c>
      <c r="EO28" s="94">
        <v>4.5064317000000003E-9</v>
      </c>
      <c r="EP28" s="94">
        <v>2.7116979999999999E-10</v>
      </c>
      <c r="EQ28" s="94">
        <v>1.6322462000000001E-11</v>
      </c>
      <c r="ER28" s="94">
        <v>9.8240179999999996E-13</v>
      </c>
      <c r="ES28" s="94">
        <v>5.9104936000000003E-14</v>
      </c>
      <c r="ET28" s="94">
        <v>3.5537873000000002E-15</v>
      </c>
      <c r="EU28" s="94">
        <v>2.1350774E-16</v>
      </c>
      <c r="EV28" s="94">
        <v>1.28151924E-17</v>
      </c>
      <c r="EW28" s="94">
        <v>7.6836966999999996E-19</v>
      </c>
      <c r="EX28" s="94">
        <v>4.6015090000000003E-20</v>
      </c>
      <c r="EY28" s="94">
        <v>2.7521555E-21</v>
      </c>
      <c r="EZ28" s="94">
        <v>1.6438053999999999E-22</v>
      </c>
      <c r="FA28" s="94">
        <v>9.8038929999999995E-24</v>
      </c>
      <c r="FB28" s="94">
        <v>5.8383030000000004E-25</v>
      </c>
      <c r="FC28" s="94">
        <v>3.4712570000000002E-26</v>
      </c>
      <c r="FD28" s="94">
        <v>2.0604991000000001E-27</v>
      </c>
      <c r="FE28" s="94">
        <v>1.2210001E-28</v>
      </c>
      <c r="FF28" s="94">
        <v>7.2226300000000007E-30</v>
      </c>
      <c r="FG28" s="94">
        <v>4.2691007000000004E-31</v>
      </c>
      <c r="FH28" s="94">
        <v>1.647933E-32</v>
      </c>
      <c r="FI28" s="94">
        <v>0</v>
      </c>
      <c r="FJ28" s="94">
        <v>2.5420106000000002E-9</v>
      </c>
      <c r="FK28" s="94">
        <v>5.7677403999999997E-8</v>
      </c>
      <c r="FL28" s="94">
        <v>1.0674438E-6</v>
      </c>
      <c r="FM28" s="94">
        <v>1.8827659000000001E-5</v>
      </c>
      <c r="FN28" s="94">
        <v>3.2876743000000001E-4</v>
      </c>
      <c r="FO28" s="94">
        <v>5.7530519999999998E-3</v>
      </c>
      <c r="FP28" s="94">
        <v>4.6148059999999998E-2</v>
      </c>
      <c r="FQ28" s="94">
        <v>0.14355846</v>
      </c>
      <c r="FR28" s="94">
        <v>0.27485525999999999</v>
      </c>
      <c r="FS28" s="94">
        <v>0.36067452999999999</v>
      </c>
      <c r="FT28" s="94">
        <v>0.36141025999999998</v>
      </c>
      <c r="FU28" s="94">
        <v>0.27473535999999998</v>
      </c>
      <c r="FV28" s="94">
        <v>0.14249898</v>
      </c>
      <c r="FW28" s="94">
        <v>4.5898439999999999E-2</v>
      </c>
      <c r="FX28" s="94">
        <v>5.9459902999999996E-3</v>
      </c>
      <c r="FY28" s="94">
        <v>3.5086035E-4</v>
      </c>
      <c r="FZ28" s="94">
        <v>2.0879079000000001E-5</v>
      </c>
      <c r="GA28" s="94">
        <v>1.2490407000000001E-6</v>
      </c>
      <c r="GB28" s="94">
        <v>7.4957479999999995E-8</v>
      </c>
      <c r="GC28" s="94">
        <v>4.5064199999999998E-9</v>
      </c>
      <c r="GD28" s="94">
        <v>2.7116911000000002E-10</v>
      </c>
      <c r="GE28" s="94">
        <v>1.6322418999999999E-11</v>
      </c>
      <c r="GF28" s="94">
        <v>9.8239899999999996E-13</v>
      </c>
      <c r="GG28" s="94">
        <v>5.9104730000000002E-14</v>
      </c>
      <c r="GH28" s="94">
        <v>3.5537746000000001E-15</v>
      </c>
      <c r="GI28" s="94">
        <v>2.1350698999999999E-16</v>
      </c>
      <c r="GJ28" s="94">
        <v>1.2815145E-17</v>
      </c>
      <c r="GK28" s="94">
        <v>7.683666E-19</v>
      </c>
      <c r="GL28" s="94">
        <v>4.6014919999999999E-20</v>
      </c>
      <c r="GM28" s="94">
        <v>2.7521470000000001E-21</v>
      </c>
      <c r="GN28" s="94">
        <v>1.6438026E-22</v>
      </c>
      <c r="GO28" s="94">
        <v>9.8039059999999996E-24</v>
      </c>
      <c r="GP28" s="94">
        <v>5.8383216000000003E-25</v>
      </c>
      <c r="GQ28" s="94">
        <v>3.4712557999999999E-26</v>
      </c>
      <c r="GR28" s="94">
        <v>2.0604885000000001E-27</v>
      </c>
      <c r="GS28" s="94">
        <v>1.2209988999999999E-28</v>
      </c>
      <c r="GT28" s="94">
        <v>7.2226133999999999E-30</v>
      </c>
      <c r="GU28" s="94">
        <v>4.2690916999999999E-31</v>
      </c>
      <c r="GV28" s="94">
        <v>1.6479290000000001E-32</v>
      </c>
      <c r="GW28" s="94">
        <v>0</v>
      </c>
      <c r="GX28" s="94">
        <v>2.5420083999999999E-9</v>
      </c>
      <c r="GY28" s="94">
        <v>5.7677314999999999E-8</v>
      </c>
      <c r="GZ28" s="94">
        <v>1.067442E-6</v>
      </c>
      <c r="HA28" s="94">
        <v>1.8827635000000002E-5</v>
      </c>
      <c r="HB28" s="94">
        <v>3.2876710000000003E-4</v>
      </c>
      <c r="HC28" s="94">
        <v>5.7530419999999999E-3</v>
      </c>
      <c r="HD28" s="94">
        <v>4.6148072999999998E-2</v>
      </c>
      <c r="HE28" s="94">
        <v>0.14355855000000001</v>
      </c>
      <c r="HF28" s="94">
        <v>0.27485530000000002</v>
      </c>
      <c r="HG28" s="94">
        <v>0.36067438000000002</v>
      </c>
      <c r="HH28" s="94">
        <v>0.36141004999999998</v>
      </c>
      <c r="HI28" s="94">
        <v>0.27473520000000001</v>
      </c>
      <c r="HJ28" s="94">
        <v>0.14249887999999999</v>
      </c>
      <c r="HK28" s="94">
        <v>4.5898389999999997E-2</v>
      </c>
      <c r="HL28" s="94">
        <v>5.9459839999999996E-3</v>
      </c>
      <c r="HM28" s="94">
        <v>3.5085983000000001E-4</v>
      </c>
      <c r="HN28" s="94">
        <v>2.0879040000000001E-5</v>
      </c>
      <c r="HO28" s="94">
        <v>1.2490381999999999E-6</v>
      </c>
      <c r="HP28" s="94">
        <v>7.4957319999999997E-8</v>
      </c>
      <c r="HQ28" s="94">
        <v>4.5064089999999996E-9</v>
      </c>
      <c r="HR28" s="94">
        <v>2.7116844999999998E-10</v>
      </c>
      <c r="HS28" s="94">
        <v>1.632237E-11</v>
      </c>
      <c r="HT28" s="94">
        <v>9.8239589999999999E-13</v>
      </c>
      <c r="HU28" s="94">
        <v>5.9104555999999996E-14</v>
      </c>
      <c r="HV28" s="94">
        <v>3.5537644000000004E-15</v>
      </c>
      <c r="HW28" s="94">
        <v>2.1350637000000001E-16</v>
      </c>
      <c r="HX28" s="94">
        <v>1.28151155E-17</v>
      </c>
      <c r="HY28" s="94">
        <v>7.6836549999999998E-19</v>
      </c>
      <c r="HZ28" s="94">
        <v>4.6014896999999998E-20</v>
      </c>
      <c r="IA28" s="94">
        <v>2.7521456000000002E-21</v>
      </c>
      <c r="IB28" s="94">
        <v>1.6437995E-22</v>
      </c>
      <c r="IC28" s="94">
        <v>9.8038695E-24</v>
      </c>
      <c r="ID28" s="94">
        <v>5.8383033999999998E-25</v>
      </c>
      <c r="IE28" s="94">
        <v>3.4712549999999998E-26</v>
      </c>
      <c r="IF28" s="94">
        <v>2.0604897000000002E-27</v>
      </c>
      <c r="IG28" s="94">
        <v>1.2209994999999999E-28</v>
      </c>
      <c r="IH28" s="94">
        <v>7.2226039999999995E-30</v>
      </c>
      <c r="II28" s="94">
        <v>4.2690880000000003E-31</v>
      </c>
      <c r="IJ28" s="94">
        <v>1.6479276999999999E-32</v>
      </c>
      <c r="IK28" s="94">
        <v>0</v>
      </c>
      <c r="IL28" s="94">
        <v>2.5419986000000001E-9</v>
      </c>
      <c r="IM28" s="94">
        <v>5.7677084000000001E-8</v>
      </c>
      <c r="IN28" s="94">
        <v>1.0674382E-6</v>
      </c>
      <c r="IO28" s="94">
        <v>1.882756E-5</v>
      </c>
      <c r="IP28" s="94">
        <v>3.287659E-4</v>
      </c>
      <c r="IQ28" s="94">
        <v>5.7530226000000002E-3</v>
      </c>
      <c r="IR28" s="94">
        <v>4.6148005999999998E-2</v>
      </c>
      <c r="IS28" s="94">
        <v>0.14355841</v>
      </c>
      <c r="IT28" s="94">
        <v>0.27485514</v>
      </c>
      <c r="IU28" s="94">
        <v>0.3606742</v>
      </c>
      <c r="IV28" s="94">
        <v>0.36140974999999997</v>
      </c>
      <c r="IW28" s="94">
        <v>0.27473497000000002</v>
      </c>
      <c r="IX28" s="94">
        <v>0.14249870000000001</v>
      </c>
      <c r="IY28" s="94">
        <v>4.5898319999999999E-2</v>
      </c>
      <c r="IZ28" s="94">
        <v>5.9459689999999997E-3</v>
      </c>
      <c r="JA28" s="94">
        <v>3.5085884000000001E-4</v>
      </c>
      <c r="JB28" s="94">
        <v>2.0878979E-5</v>
      </c>
      <c r="JC28" s="94">
        <v>1.2490345E-6</v>
      </c>
      <c r="JD28" s="94">
        <v>7.4957114000000004E-8</v>
      </c>
      <c r="JE28" s="94">
        <v>4.5063975000000001E-9</v>
      </c>
      <c r="JF28" s="94">
        <v>2.7116772999999997E-10</v>
      </c>
      <c r="JG28" s="94">
        <v>1.6322332E-11</v>
      </c>
      <c r="JH28" s="94">
        <v>9.8239409999999996E-13</v>
      </c>
      <c r="JI28" s="94">
        <v>5.9104450000000002E-14</v>
      </c>
      <c r="JJ28" s="94">
        <v>3.5537597999999996E-15</v>
      </c>
      <c r="JK28" s="94">
        <v>2.1350617999999999E-16</v>
      </c>
      <c r="JL28" s="94">
        <v>1.2815105600000001E-17</v>
      </c>
      <c r="JM28" s="94">
        <v>7.6836509999999996E-19</v>
      </c>
      <c r="JN28" s="94">
        <v>4.6014896999999998E-20</v>
      </c>
      <c r="JO28" s="94">
        <v>2.7521476000000001E-21</v>
      </c>
      <c r="JP28" s="94">
        <v>1.6438001000000001E-22</v>
      </c>
      <c r="JQ28" s="94">
        <v>9.8038530000000005E-24</v>
      </c>
      <c r="JR28" s="94">
        <v>5.8382806999999999E-25</v>
      </c>
      <c r="JS28" s="94">
        <v>3.4712467999999997E-26</v>
      </c>
      <c r="JT28" s="94">
        <v>2.0604901999999998E-27</v>
      </c>
      <c r="JU28" s="94">
        <v>1.2209982000000001E-28</v>
      </c>
      <c r="JV28" s="94">
        <v>7.2225954000000004E-30</v>
      </c>
      <c r="JW28" s="94">
        <v>4.2690830000000001E-31</v>
      </c>
      <c r="JX28" s="94">
        <v>1.6479258E-32</v>
      </c>
      <c r="JY28" s="94">
        <v>0</v>
      </c>
      <c r="JZ28" s="94">
        <v>2.5419986000000001E-9</v>
      </c>
      <c r="KA28" s="94">
        <v>5.7677077000000002E-8</v>
      </c>
      <c r="KB28" s="94">
        <v>1.0674374000000001E-6</v>
      </c>
      <c r="KC28" s="94">
        <v>1.8827552000000001E-5</v>
      </c>
      <c r="KD28" s="94">
        <v>3.2876557000000001E-4</v>
      </c>
      <c r="KE28" s="94">
        <v>5.7530180000000004E-3</v>
      </c>
      <c r="KF28" s="94">
        <v>4.6147979999999998E-2</v>
      </c>
      <c r="KG28" s="94">
        <v>0.14355831999999999</v>
      </c>
      <c r="KH28" s="94">
        <v>0.27485504999999999</v>
      </c>
      <c r="KI28" s="94">
        <v>0.36067417000000002</v>
      </c>
      <c r="KJ28" s="94">
        <v>0.3614097</v>
      </c>
      <c r="KK28" s="94">
        <v>0.2747348</v>
      </c>
      <c r="KL28" s="94">
        <v>0.14249855</v>
      </c>
      <c r="KM28" s="94">
        <v>4.589824E-2</v>
      </c>
      <c r="KN28" s="94">
        <v>5.9459526000000002E-3</v>
      </c>
      <c r="KO28" s="94">
        <v>3.5085788E-4</v>
      </c>
      <c r="KP28" s="94">
        <v>2.0878924E-5</v>
      </c>
      <c r="KQ28" s="94">
        <v>1.2490314E-6</v>
      </c>
      <c r="KR28" s="94">
        <v>7.4956914999999997E-8</v>
      </c>
      <c r="KS28" s="94">
        <v>4.5063873000000002E-9</v>
      </c>
      <c r="KT28" s="94">
        <v>2.7116726E-10</v>
      </c>
      <c r="KU28" s="94">
        <v>1.6322306000000001E-11</v>
      </c>
      <c r="KV28" s="94">
        <v>9.8239269999999996E-13</v>
      </c>
      <c r="KW28" s="94">
        <v>5.9104399999999999E-14</v>
      </c>
      <c r="KX28" s="94">
        <v>3.5537584999999999E-15</v>
      </c>
      <c r="KY28" s="94">
        <v>2.1350617999999999E-16</v>
      </c>
      <c r="KZ28" s="94">
        <v>1.2815104E-17</v>
      </c>
      <c r="LA28" s="94">
        <v>7.6836449999999999E-19</v>
      </c>
      <c r="LB28" s="94">
        <v>4.6014822999999999E-20</v>
      </c>
      <c r="LC28" s="94">
        <v>2.7521434E-21</v>
      </c>
      <c r="LD28" s="94">
        <v>1.6437995E-22</v>
      </c>
      <c r="LE28" s="94">
        <v>9.8038583999999994E-24</v>
      </c>
      <c r="LF28" s="94">
        <v>5.8382799999999999E-25</v>
      </c>
      <c r="LG28" s="94">
        <v>3.4712444000000001E-26</v>
      </c>
      <c r="LH28" s="94">
        <v>2.0604899999999998E-27</v>
      </c>
      <c r="LI28" s="94">
        <v>1.2209969E-28</v>
      </c>
      <c r="LJ28" s="94">
        <v>7.2225919999999999E-30</v>
      </c>
      <c r="LK28" s="94">
        <v>4.2690799999999997E-31</v>
      </c>
      <c r="LL28" s="94">
        <v>1.6479245000000001E-32</v>
      </c>
      <c r="LM28" s="94">
        <v>0</v>
      </c>
      <c r="LN28" s="94">
        <v>2.5419982E-9</v>
      </c>
      <c r="LO28" s="94">
        <v>5.7677077000000002E-8</v>
      </c>
      <c r="LP28" s="94">
        <v>1.0674376999999999E-6</v>
      </c>
      <c r="LQ28" s="94">
        <v>1.8827554E-5</v>
      </c>
      <c r="LR28" s="94">
        <v>3.2876547999999999E-4</v>
      </c>
      <c r="LS28" s="94">
        <v>5.7530183999999996E-3</v>
      </c>
      <c r="LT28" s="94">
        <v>4.6147920000000002E-2</v>
      </c>
      <c r="LU28" s="94">
        <v>0.14355817000000001</v>
      </c>
      <c r="LV28" s="94">
        <v>0.27485483999999999</v>
      </c>
      <c r="LW28" s="94">
        <v>0.36067401999999998</v>
      </c>
      <c r="LX28" s="94">
        <v>0.3614096</v>
      </c>
      <c r="LY28" s="94">
        <v>0.27473465000000002</v>
      </c>
      <c r="LZ28" s="94">
        <v>0.1424985</v>
      </c>
      <c r="MA28" s="94">
        <v>4.589824E-2</v>
      </c>
      <c r="MB28" s="94">
        <v>5.9459587000000001E-3</v>
      </c>
      <c r="MC28" s="94">
        <v>3.5085823000000001E-4</v>
      </c>
      <c r="MD28" s="94">
        <v>2.0878944000000001E-5</v>
      </c>
      <c r="ME28" s="94">
        <v>1.2490323000000001E-6</v>
      </c>
      <c r="MF28" s="94">
        <v>7.4956979999999994E-8</v>
      </c>
      <c r="MG28" s="94">
        <v>4.506392E-9</v>
      </c>
      <c r="MH28" s="94">
        <v>2.7116762E-10</v>
      </c>
      <c r="MI28" s="94">
        <v>1.6322334000000001E-11</v>
      </c>
      <c r="MJ28" s="94">
        <v>9.8239430000000008E-13</v>
      </c>
      <c r="MK28" s="94">
        <v>5.9104500000000006E-14</v>
      </c>
      <c r="ML28" s="94">
        <v>3.5537650000000003E-15</v>
      </c>
      <c r="MM28" s="94">
        <v>2.1350662000000001E-16</v>
      </c>
      <c r="MN28" s="94">
        <v>1.2815133999999999E-17</v>
      </c>
      <c r="MO28" s="94">
        <v>7.6836584999999998E-19</v>
      </c>
      <c r="MP28" s="94">
        <v>4.6014854999999998E-20</v>
      </c>
      <c r="MQ28" s="94">
        <v>2.7521421999999999E-21</v>
      </c>
      <c r="MR28" s="94">
        <v>1.6437992E-22</v>
      </c>
      <c r="MS28" s="94">
        <v>9.8038710000000003E-24</v>
      </c>
      <c r="MT28" s="94">
        <v>5.8382960000000004E-25</v>
      </c>
      <c r="MU28" s="94">
        <v>3.4712526999999997E-26</v>
      </c>
      <c r="MV28" s="94">
        <v>2.060493E-27</v>
      </c>
      <c r="MW28" s="94">
        <v>1.2209975E-28</v>
      </c>
      <c r="MX28" s="94">
        <v>7.2225960000000007E-30</v>
      </c>
      <c r="MY28" s="94">
        <v>4.2690832999999999E-31</v>
      </c>
      <c r="MZ28" s="94">
        <v>1.6479261E-32</v>
      </c>
      <c r="NA28" s="94">
        <v>0</v>
      </c>
      <c r="NB28" s="94">
        <v>2.5419944E-9</v>
      </c>
      <c r="NC28" s="94">
        <v>5.7676978000000001E-8</v>
      </c>
      <c r="ND28" s="94">
        <v>1.0674357000000001E-6</v>
      </c>
      <c r="NE28" s="94">
        <v>1.8827516999999999E-5</v>
      </c>
      <c r="NF28" s="94">
        <v>3.2876519999999997E-4</v>
      </c>
      <c r="NG28" s="94">
        <v>5.7530109999999997E-3</v>
      </c>
      <c r="NH28" s="94">
        <v>4.6147886999999999E-2</v>
      </c>
      <c r="NI28" s="94">
        <v>0.14355801000000001</v>
      </c>
      <c r="NJ28" s="94">
        <v>0.2748545</v>
      </c>
      <c r="NK28" s="94">
        <v>0.36067392999999998</v>
      </c>
      <c r="NL28" s="94">
        <v>0.36140966000000002</v>
      </c>
      <c r="NM28" s="94">
        <v>0.27473477000000002</v>
      </c>
      <c r="NN28" s="94">
        <v>0.14249856999999999</v>
      </c>
      <c r="NO28" s="94">
        <v>4.5898250000000002E-2</v>
      </c>
      <c r="NP28" s="94">
        <v>5.9459550000000002E-3</v>
      </c>
      <c r="NQ28" s="94">
        <v>3.5085813999999999E-4</v>
      </c>
      <c r="NR28" s="94">
        <v>2.0878944000000001E-5</v>
      </c>
      <c r="NS28" s="94">
        <v>1.2490325999999999E-6</v>
      </c>
      <c r="NT28" s="94">
        <v>7.4957030000000004E-8</v>
      </c>
      <c r="NU28" s="94">
        <v>4.5063950000000001E-9</v>
      </c>
      <c r="NV28" s="94">
        <v>2.7116777999999999E-10</v>
      </c>
      <c r="NW28" s="94">
        <v>1.6322351000000002E-11</v>
      </c>
      <c r="NX28" s="94">
        <v>9.8239560000000002E-13</v>
      </c>
      <c r="NY28" s="94">
        <v>5.9104559999999995E-14</v>
      </c>
      <c r="NZ28" s="94">
        <v>3.5537679999999997E-15</v>
      </c>
      <c r="OA28" s="94">
        <v>2.1350676000000001E-16</v>
      </c>
      <c r="OB28" s="94">
        <v>1.2815143E-17</v>
      </c>
      <c r="OC28" s="94">
        <v>7.6836679999999996E-19</v>
      </c>
      <c r="OD28" s="94">
        <v>4.6014904000000003E-20</v>
      </c>
      <c r="OE28" s="94">
        <v>2.7521432000000001E-21</v>
      </c>
      <c r="OF28" s="94">
        <v>1.6437992E-22</v>
      </c>
      <c r="OG28" s="94">
        <v>9.8038765999999996E-24</v>
      </c>
      <c r="OH28" s="94">
        <v>5.8383069999999999E-25</v>
      </c>
      <c r="OI28" s="94">
        <v>3.4712599999999997E-26</v>
      </c>
      <c r="OJ28" s="94">
        <v>2.0604957999999999E-27</v>
      </c>
      <c r="OK28" s="94">
        <v>1.2209985000000001E-28</v>
      </c>
      <c r="OL28" s="94">
        <v>7.2226039999999995E-30</v>
      </c>
      <c r="OM28" s="94">
        <v>4.2690880000000003E-31</v>
      </c>
      <c r="ON28" s="94">
        <v>1.6479279999999999E-32</v>
      </c>
      <c r="OO28" s="94">
        <v>0</v>
      </c>
      <c r="OP28" s="94">
        <v>2.5419873000000002E-9</v>
      </c>
      <c r="OQ28" s="94">
        <v>5.7676803999999998E-8</v>
      </c>
      <c r="OR28" s="94">
        <v>1.0674327E-6</v>
      </c>
      <c r="OS28" s="94">
        <v>1.882747E-5</v>
      </c>
      <c r="OT28" s="94">
        <v>3.2876420000000001E-4</v>
      </c>
      <c r="OU28" s="94">
        <v>5.7529924000000003E-3</v>
      </c>
      <c r="OV28" s="94">
        <v>4.6147863999999997E-2</v>
      </c>
      <c r="OW28" s="94">
        <v>0.14355798</v>
      </c>
      <c r="OX28" s="94">
        <v>0.27485444999999997</v>
      </c>
      <c r="OY28" s="94">
        <v>0.36067387000000001</v>
      </c>
      <c r="OZ28" s="94">
        <v>0.36140971999999999</v>
      </c>
      <c r="PA28" s="94">
        <v>0.27473493999999998</v>
      </c>
      <c r="PB28" s="94">
        <v>0.14249869000000001</v>
      </c>
      <c r="PC28" s="94">
        <v>4.5898319999999999E-2</v>
      </c>
      <c r="PD28" s="94">
        <v>5.9459659999999996E-3</v>
      </c>
      <c r="PE28" s="94">
        <v>3.5085873000000002E-4</v>
      </c>
      <c r="PF28" s="94">
        <v>2.0878979E-5</v>
      </c>
      <c r="PG28" s="94">
        <v>1.2490349E-6</v>
      </c>
      <c r="PH28" s="94">
        <v>7.4957164E-8</v>
      </c>
      <c r="PI28" s="94">
        <v>4.5064033000000003E-9</v>
      </c>
      <c r="PJ28" s="94">
        <v>2.7116827999999999E-10</v>
      </c>
      <c r="PK28" s="94">
        <v>1.6322383000000001E-11</v>
      </c>
      <c r="PL28" s="94">
        <v>9.8239759999999996E-13</v>
      </c>
      <c r="PM28" s="94">
        <v>5.9104689999999997E-14</v>
      </c>
      <c r="PN28" s="94">
        <v>3.5537737000000003E-15</v>
      </c>
      <c r="PO28" s="94">
        <v>2.1350702000000001E-16</v>
      </c>
      <c r="PP28" s="94">
        <v>1.2815155999999999E-17</v>
      </c>
      <c r="PQ28" s="94">
        <v>7.6836779999999996E-19</v>
      </c>
      <c r="PR28" s="94">
        <v>4.6015E-20</v>
      </c>
      <c r="PS28" s="94">
        <v>2.7521509000000001E-21</v>
      </c>
      <c r="PT28" s="94">
        <v>1.6438030000000001E-22</v>
      </c>
      <c r="PU28" s="94">
        <v>9.8038929999999995E-24</v>
      </c>
      <c r="PV28" s="94">
        <v>5.8383149999999997E-25</v>
      </c>
      <c r="PW28" s="94">
        <v>3.4712643999999997E-26</v>
      </c>
      <c r="PX28" s="94">
        <v>2.0604981E-27</v>
      </c>
      <c r="PY28" s="94">
        <v>1.2210002E-28</v>
      </c>
      <c r="PZ28" s="94">
        <v>7.2226140000000002E-30</v>
      </c>
      <c r="QA28" s="94">
        <v>4.2690930000000004E-31</v>
      </c>
      <c r="QB28" s="94">
        <v>1.6479300999999999E-32</v>
      </c>
      <c r="QC28" s="94">
        <v>0</v>
      </c>
      <c r="QD28" s="94">
        <v>2.5419764E-9</v>
      </c>
      <c r="QE28" s="94">
        <v>5.7676550000000003E-8</v>
      </c>
      <c r="QF28" s="94">
        <v>1.0674274E-6</v>
      </c>
      <c r="QG28" s="94">
        <v>1.8827380000000001E-5</v>
      </c>
      <c r="QH28" s="94">
        <v>3.2876272000000002E-4</v>
      </c>
      <c r="QI28" s="94">
        <v>5.752966E-3</v>
      </c>
      <c r="QJ28" s="94">
        <v>4.6147750000000001E-2</v>
      </c>
      <c r="QK28" s="94">
        <v>0.14355788999999999</v>
      </c>
      <c r="QL28" s="94">
        <v>0.27485441999999999</v>
      </c>
      <c r="QM28" s="94">
        <v>0.36067387000000001</v>
      </c>
      <c r="QN28" s="94">
        <v>0.36140978000000001</v>
      </c>
      <c r="QO28" s="94">
        <v>0.27473512</v>
      </c>
      <c r="QP28" s="94">
        <v>0.14249883999999999</v>
      </c>
      <c r="QQ28" s="94">
        <v>4.5898408000000002E-2</v>
      </c>
      <c r="QR28" s="94">
        <v>5.9459939999999996E-3</v>
      </c>
      <c r="QS28" s="94">
        <v>3.5086040000000001E-4</v>
      </c>
      <c r="QT28" s="94">
        <v>2.0879076999999998E-5</v>
      </c>
      <c r="QU28" s="94">
        <v>1.2490408E-6</v>
      </c>
      <c r="QV28" s="94">
        <v>7.4957490000000005E-8</v>
      </c>
      <c r="QW28" s="94">
        <v>4.5064219999999996E-9</v>
      </c>
      <c r="QX28" s="94">
        <v>2.7116936E-10</v>
      </c>
      <c r="QY28" s="94">
        <v>1.6322441999999999E-11</v>
      </c>
      <c r="QZ28" s="94">
        <v>9.8240099999999991E-13</v>
      </c>
      <c r="RA28" s="94">
        <v>5.9104889999999999E-14</v>
      </c>
      <c r="RB28" s="94">
        <v>3.5537842999999999E-15</v>
      </c>
      <c r="RC28" s="94">
        <v>2.1350757000000001E-16</v>
      </c>
      <c r="RD28" s="94">
        <v>1.2815183E-17</v>
      </c>
      <c r="RE28" s="94">
        <v>7.6836935999999999E-19</v>
      </c>
      <c r="RF28" s="94">
        <v>4.6015124000000002E-20</v>
      </c>
      <c r="RG28" s="94">
        <v>2.7521604000000001E-21</v>
      </c>
      <c r="RH28" s="94">
        <v>1.6438096999999999E-22</v>
      </c>
      <c r="RI28" s="94">
        <v>9.8039319999999998E-24</v>
      </c>
      <c r="RJ28" s="94">
        <v>5.838333E-25</v>
      </c>
      <c r="RK28" s="94">
        <v>3.4712726999999999E-26</v>
      </c>
      <c r="RL28" s="94">
        <v>2.0605017999999999E-27</v>
      </c>
      <c r="RM28" s="94">
        <v>1.2210034E-28</v>
      </c>
      <c r="RN28" s="94">
        <v>7.2226319999999997E-30</v>
      </c>
      <c r="RO28" s="94">
        <v>4.2691029999999999E-31</v>
      </c>
      <c r="RP28" s="94">
        <v>1.6479338000000001E-32</v>
      </c>
      <c r="RQ28" s="94">
        <v>0</v>
      </c>
      <c r="RR28" s="94">
        <v>2.5419734999999999E-9</v>
      </c>
      <c r="RS28" s="94">
        <v>5.7676488000000003E-8</v>
      </c>
      <c r="RT28" s="94">
        <v>1.0674264999999999E-6</v>
      </c>
      <c r="RU28" s="94">
        <v>1.882737E-5</v>
      </c>
      <c r="RV28" s="94">
        <v>3.2876250999999999E-4</v>
      </c>
      <c r="RW28" s="94">
        <v>5.7529635000000004E-3</v>
      </c>
      <c r="RX28" s="94">
        <v>4.6147697000000001E-2</v>
      </c>
      <c r="RY28" s="94">
        <v>0.14355770000000001</v>
      </c>
      <c r="RZ28" s="94">
        <v>0.27485424000000003</v>
      </c>
      <c r="SA28" s="94">
        <v>0.36067384000000002</v>
      </c>
      <c r="SB28" s="94">
        <v>0.36140974999999997</v>
      </c>
      <c r="SC28" s="94">
        <v>0.27473512</v>
      </c>
      <c r="SD28" s="94">
        <v>0.14249887999999999</v>
      </c>
      <c r="SE28" s="94">
        <v>4.5898429999999997E-2</v>
      </c>
      <c r="SF28" s="94">
        <v>5.9459999999999999E-3</v>
      </c>
      <c r="SG28" s="94">
        <v>3.5086073E-4</v>
      </c>
      <c r="SH28" s="94">
        <v>2.0879097E-5</v>
      </c>
      <c r="SI28" s="94">
        <v>1.2490417000000001E-6</v>
      </c>
      <c r="SJ28" s="94">
        <v>7.4957555000000002E-8</v>
      </c>
      <c r="SK28" s="94">
        <v>4.5064260000000001E-9</v>
      </c>
      <c r="SL28" s="94">
        <v>2.7116956000000001E-10</v>
      </c>
      <c r="SM28" s="94">
        <v>1.6322450000000001E-11</v>
      </c>
      <c r="SN28" s="94">
        <v>9.8240109999999996E-13</v>
      </c>
      <c r="SO28" s="94">
        <v>5.9104895000000004E-14</v>
      </c>
      <c r="SP28" s="94">
        <v>3.5537859999999996E-15</v>
      </c>
      <c r="SQ28" s="94">
        <v>2.1350774E-16</v>
      </c>
      <c r="SR28" s="94">
        <v>1.2815189E-17</v>
      </c>
      <c r="SS28" s="94">
        <v>7.6836970000000001E-19</v>
      </c>
      <c r="ST28" s="94">
        <v>4.6015139999999999E-20</v>
      </c>
      <c r="SU28" s="94">
        <v>2.7521625999999999E-21</v>
      </c>
      <c r="SV28" s="94">
        <v>1.6438118E-22</v>
      </c>
      <c r="SW28" s="94">
        <v>9.8039480000000006E-24</v>
      </c>
      <c r="SX28" s="94">
        <v>5.8383409999999999E-25</v>
      </c>
      <c r="SY28" s="94">
        <v>3.4712736E-26</v>
      </c>
      <c r="SZ28" s="94">
        <v>2.0605017999999999E-27</v>
      </c>
      <c r="TA28" s="94">
        <v>1.2210035E-28</v>
      </c>
      <c r="TB28" s="94">
        <v>7.2226344999999999E-30</v>
      </c>
      <c r="TC28" s="94">
        <v>4.2691029999999999E-31</v>
      </c>
      <c r="TD28" s="94">
        <v>1.6479338000000001E-32</v>
      </c>
      <c r="TE28" s="94">
        <v>0</v>
      </c>
      <c r="TF28" s="94">
        <v>2.5419740000000001E-9</v>
      </c>
      <c r="TG28" s="94">
        <v>5.76765E-8</v>
      </c>
      <c r="TH28" s="94">
        <v>1.0674271E-6</v>
      </c>
      <c r="TI28" s="94">
        <v>1.8827379000000001E-5</v>
      </c>
      <c r="TJ28" s="94">
        <v>3.2876265999999999E-4</v>
      </c>
      <c r="TK28" s="94">
        <v>5.7529653000000002E-3</v>
      </c>
      <c r="TL28" s="94">
        <v>4.6147674E-2</v>
      </c>
      <c r="TM28" s="94">
        <v>0.14355760000000001</v>
      </c>
      <c r="TN28" s="94">
        <v>0.27485415000000002</v>
      </c>
      <c r="TO28" s="94">
        <v>0.36067387000000001</v>
      </c>
      <c r="TP28" s="94">
        <v>0.36140990000000001</v>
      </c>
      <c r="TQ28" s="94">
        <v>0.27473526999999998</v>
      </c>
      <c r="TR28" s="94">
        <v>0.14249903</v>
      </c>
      <c r="TS28" s="94">
        <v>4.5898500000000002E-2</v>
      </c>
      <c r="TT28" s="94">
        <v>5.9460119999999997E-3</v>
      </c>
      <c r="TU28" s="94">
        <v>3.5086139999999997E-4</v>
      </c>
      <c r="TV28" s="94">
        <v>2.0879131999999999E-5</v>
      </c>
      <c r="TW28" s="94">
        <v>1.2490436E-6</v>
      </c>
      <c r="TX28" s="94">
        <v>7.4957659999999999E-8</v>
      </c>
      <c r="TY28" s="94">
        <v>4.5064312000000001E-9</v>
      </c>
      <c r="TZ28" s="94">
        <v>2.7116986E-10</v>
      </c>
      <c r="UA28" s="94">
        <v>1.6322463999999999E-11</v>
      </c>
      <c r="UB28" s="94">
        <v>9.8240179999999996E-13</v>
      </c>
      <c r="UC28" s="94">
        <v>5.9104950000000001E-14</v>
      </c>
      <c r="UD28" s="94">
        <v>3.5537899999999997E-15</v>
      </c>
      <c r="UE28" s="94">
        <v>2.1350806E-16</v>
      </c>
      <c r="UF28" s="94">
        <v>1.2815218E-17</v>
      </c>
      <c r="UG28" s="94">
        <v>7.6837150000000004E-19</v>
      </c>
      <c r="UH28" s="94">
        <v>4.6015234000000002E-20</v>
      </c>
      <c r="UI28" s="94">
        <v>2.7521680000000001E-21</v>
      </c>
      <c r="UJ28" s="94">
        <v>1.6438152E-22</v>
      </c>
      <c r="UK28" s="94">
        <v>9.8039689999999996E-24</v>
      </c>
      <c r="UL28" s="94">
        <v>5.8383527000000003E-25</v>
      </c>
      <c r="UM28" s="94">
        <v>3.4712799999999999E-26</v>
      </c>
      <c r="UN28" s="94">
        <v>2.0605050000000001E-27</v>
      </c>
      <c r="UO28" s="94">
        <v>1.2210054000000001E-28</v>
      </c>
      <c r="UP28" s="94">
        <v>7.2226466E-30</v>
      </c>
      <c r="UQ28" s="94">
        <v>4.2691096000000003E-31</v>
      </c>
      <c r="UR28" s="94">
        <v>1.6479363E-32</v>
      </c>
      <c r="US28" s="94">
        <v>0</v>
      </c>
      <c r="UT28" s="94">
        <v>2.5419766000000001E-9</v>
      </c>
      <c r="UU28" s="94">
        <v>5.767654E-8</v>
      </c>
      <c r="UV28" s="94">
        <v>1.0674274E-6</v>
      </c>
      <c r="UW28" s="94">
        <v>1.8827379000000001E-5</v>
      </c>
      <c r="UX28" s="94">
        <v>3.2876280000000002E-4</v>
      </c>
      <c r="UY28" s="94">
        <v>5.7529686E-3</v>
      </c>
      <c r="UZ28" s="94">
        <v>4.6147734000000003E-2</v>
      </c>
      <c r="VA28" s="94">
        <v>0.14355772999999999</v>
      </c>
      <c r="VB28" s="94">
        <v>0.27485418</v>
      </c>
      <c r="VC28" s="94">
        <v>0.36067401999999998</v>
      </c>
      <c r="VD28" s="94">
        <v>0.36141010000000001</v>
      </c>
      <c r="VE28" s="94">
        <v>0.27473550000000002</v>
      </c>
      <c r="VF28" s="94">
        <v>0.14249914999999999</v>
      </c>
      <c r="VG28" s="94">
        <v>4.5898538000000003E-2</v>
      </c>
      <c r="VH28" s="94">
        <v>5.946018E-3</v>
      </c>
      <c r="VI28" s="94">
        <v>3.5086159999999999E-4</v>
      </c>
      <c r="VJ28" s="94">
        <v>2.0879143999999998E-5</v>
      </c>
      <c r="VK28" s="94">
        <v>1.2490440999999999E-6</v>
      </c>
      <c r="VL28" s="94">
        <v>7.4957676000000005E-8</v>
      </c>
      <c r="VM28" s="94">
        <v>4.5064320000000003E-9</v>
      </c>
      <c r="VN28" s="94">
        <v>2.7116990000000003E-10</v>
      </c>
      <c r="VO28" s="94">
        <v>1.6322466E-11</v>
      </c>
      <c r="VP28" s="94">
        <v>9.8240190000000002E-13</v>
      </c>
      <c r="VQ28" s="94">
        <v>5.9104940000000002E-14</v>
      </c>
      <c r="VR28" s="94">
        <v>3.5537889999999999E-15</v>
      </c>
      <c r="VS28" s="94">
        <v>2.1350806999999999E-16</v>
      </c>
      <c r="VT28" s="94">
        <v>1.2815228E-17</v>
      </c>
      <c r="VU28" s="94">
        <v>7.6837235999999997E-19</v>
      </c>
      <c r="VV28" s="94">
        <v>4.6015304999999998E-20</v>
      </c>
      <c r="VW28" s="94">
        <v>2.752172E-21</v>
      </c>
      <c r="VX28" s="94">
        <v>1.6438172E-22</v>
      </c>
      <c r="VY28" s="94">
        <v>9.8039790000000004E-24</v>
      </c>
      <c r="VZ28" s="94">
        <v>5.8383595999999998E-25</v>
      </c>
      <c r="WA28" s="94">
        <v>3.4712843999999999E-26</v>
      </c>
      <c r="WB28" s="94">
        <v>2.0605079999999999E-27</v>
      </c>
      <c r="WC28" s="94">
        <v>1.2210071E-28</v>
      </c>
      <c r="WD28" s="94">
        <v>7.2226530000000005E-30</v>
      </c>
      <c r="WE28" s="94">
        <v>4.2691133999999996E-31</v>
      </c>
      <c r="WF28" s="94">
        <v>1.6479378999999999E-32</v>
      </c>
      <c r="WG28" s="94">
        <v>0</v>
      </c>
      <c r="WH28" s="94">
        <v>2.5419809999999998E-9</v>
      </c>
      <c r="WI28" s="94">
        <v>5.7676690000000001E-8</v>
      </c>
      <c r="WJ28" s="94">
        <v>1.0674299E-6</v>
      </c>
      <c r="WK28" s="94">
        <v>1.8827419000000001E-5</v>
      </c>
      <c r="WL28" s="94">
        <v>3.2876313000000001E-4</v>
      </c>
      <c r="WM28" s="94">
        <v>5.7529729999999998E-3</v>
      </c>
      <c r="WN28" s="94">
        <v>4.6147766999999999E-2</v>
      </c>
      <c r="WO28" s="94">
        <v>0.14355786000000001</v>
      </c>
      <c r="WP28" s="94">
        <v>0.27485448000000001</v>
      </c>
      <c r="WQ28" s="94">
        <v>0.36067431999999999</v>
      </c>
      <c r="WR28" s="94">
        <v>0.36141032000000001</v>
      </c>
      <c r="WS28" s="94">
        <v>0.27473560000000002</v>
      </c>
      <c r="WT28" s="94">
        <v>0.14249920999999999</v>
      </c>
      <c r="WU28" s="94">
        <v>4.5898568000000001E-2</v>
      </c>
      <c r="WV28" s="94">
        <v>5.9460266000000003E-3</v>
      </c>
      <c r="WW28" s="94">
        <v>3.5086215999999997E-4</v>
      </c>
      <c r="WX28" s="94">
        <v>2.0879165999999999E-5</v>
      </c>
      <c r="WY28" s="94">
        <v>1.2490452000000001E-6</v>
      </c>
      <c r="WZ28" s="94">
        <v>7.4957724999999997E-8</v>
      </c>
      <c r="XA28" s="94">
        <v>4.5064356999999999E-9</v>
      </c>
      <c r="XB28" s="94">
        <v>2.7117009999999999E-10</v>
      </c>
      <c r="XC28" s="94">
        <v>1.6322474999999999E-11</v>
      </c>
      <c r="XD28" s="94">
        <v>9.8240230000000005E-13</v>
      </c>
      <c r="XE28" s="94">
        <v>5.9104959999999999E-14</v>
      </c>
      <c r="XF28" s="94">
        <v>3.5537910000000003E-15</v>
      </c>
      <c r="XG28" s="94">
        <v>2.1350825000000001E-16</v>
      </c>
      <c r="XH28" s="94">
        <v>1.28152396E-17</v>
      </c>
      <c r="XI28" s="94">
        <v>7.6837364999999997E-19</v>
      </c>
      <c r="XJ28" s="94">
        <v>4.6015408E-20</v>
      </c>
      <c r="XK28" s="94">
        <v>2.7521779999999999E-21</v>
      </c>
      <c r="XL28" s="94">
        <v>1.6438205000000001E-22</v>
      </c>
      <c r="XM28" s="94">
        <v>9.8039939999999995E-24</v>
      </c>
      <c r="XN28" s="94">
        <v>5.8383660000000002E-25</v>
      </c>
      <c r="XO28" s="94">
        <v>3.4712878000000003E-26</v>
      </c>
      <c r="XP28" s="94">
        <v>2.0605103000000001E-27</v>
      </c>
      <c r="XQ28" s="94">
        <v>1.2210088000000001E-28</v>
      </c>
      <c r="XR28" s="94">
        <v>7.2226620000000003E-30</v>
      </c>
      <c r="XS28" s="94">
        <v>4.2691169999999996E-31</v>
      </c>
      <c r="XT28" s="94">
        <v>1.6479396E-32</v>
      </c>
      <c r="XU28" s="94">
        <v>0</v>
      </c>
      <c r="XV28" s="94">
        <v>2.5419820000000002E-9</v>
      </c>
      <c r="XW28" s="94">
        <v>5.7676708E-8</v>
      </c>
      <c r="XX28" s="94">
        <v>1.0674306E-6</v>
      </c>
      <c r="XY28" s="94">
        <v>1.8827430000000001E-5</v>
      </c>
      <c r="XZ28" s="94">
        <v>3.2876362E-4</v>
      </c>
      <c r="YA28" s="94">
        <v>5.7529816000000001E-3</v>
      </c>
      <c r="YB28" s="94">
        <v>4.6147853000000003E-2</v>
      </c>
      <c r="YC28" s="94">
        <v>0.14355814</v>
      </c>
      <c r="YD28" s="94">
        <v>0.27485507999999997</v>
      </c>
      <c r="YE28" s="94">
        <v>0.36067468000000003</v>
      </c>
      <c r="YF28" s="94">
        <v>0.36141060000000003</v>
      </c>
      <c r="YG28" s="94">
        <v>0.27473584000000001</v>
      </c>
      <c r="YH28" s="94">
        <v>0.14249935999999999</v>
      </c>
      <c r="YI28" s="94">
        <v>4.5898626999999997E-2</v>
      </c>
      <c r="YJ28" s="94">
        <v>5.9460336000000001E-3</v>
      </c>
      <c r="YK28" s="94">
        <v>3.5086257000000002E-4</v>
      </c>
      <c r="YL28" s="94">
        <v>2.0879197E-5</v>
      </c>
      <c r="YM28" s="94">
        <v>1.2490471999999999E-6</v>
      </c>
      <c r="YN28" s="94">
        <v>7.4957825000000002E-8</v>
      </c>
      <c r="YO28" s="94">
        <v>4.5064390000000001E-9</v>
      </c>
      <c r="YP28" s="94">
        <v>2.7117034000000002E-10</v>
      </c>
      <c r="YQ28" s="94">
        <v>1.6322495000000001E-11</v>
      </c>
      <c r="YR28" s="94">
        <v>9.8240379999999991E-13</v>
      </c>
      <c r="YS28" s="94">
        <v>5.9105070000000004E-14</v>
      </c>
      <c r="YT28" s="94">
        <v>3.5537966000000001E-15</v>
      </c>
      <c r="YU28" s="94">
        <v>2.1350858E-16</v>
      </c>
      <c r="YV28" s="94">
        <v>1.2815266E-17</v>
      </c>
      <c r="YW28" s="94">
        <v>7.6837556999999999E-19</v>
      </c>
      <c r="YX28" s="94">
        <v>4.6015530000000002E-20</v>
      </c>
      <c r="YY28" s="94">
        <v>2.7521861999999999E-21</v>
      </c>
      <c r="YZ28" s="94">
        <v>1.6438252E-22</v>
      </c>
      <c r="ZA28" s="94">
        <v>9.8040180000000007E-24</v>
      </c>
      <c r="ZB28" s="94">
        <v>5.8383780000000004E-25</v>
      </c>
      <c r="ZC28" s="94">
        <v>3.4712943000000002E-26</v>
      </c>
      <c r="ZD28" s="94">
        <v>2.0605141E-27</v>
      </c>
      <c r="ZE28" s="94">
        <v>1.221011E-28</v>
      </c>
      <c r="ZF28" s="94">
        <v>7.2226769999999999E-30</v>
      </c>
      <c r="ZG28" s="94">
        <v>4.2691255999999998E-31</v>
      </c>
      <c r="ZH28" s="94">
        <v>1.6479432999999999E-32</v>
      </c>
      <c r="ZI28" s="94">
        <v>0</v>
      </c>
      <c r="ZJ28" s="94">
        <v>2.5420003999999998E-9</v>
      </c>
      <c r="ZK28" s="94">
        <v>5.7677102E-8</v>
      </c>
      <c r="ZL28" s="94">
        <v>1.0674374000000001E-6</v>
      </c>
      <c r="ZM28" s="94">
        <v>1.8827535000000001E-5</v>
      </c>
      <c r="ZN28" s="94">
        <v>3.2876509999999999E-4</v>
      </c>
      <c r="ZO28" s="94">
        <v>5.7530080000000004E-3</v>
      </c>
      <c r="ZP28" s="94">
        <v>4.6147849999999997E-2</v>
      </c>
      <c r="ZQ28" s="94">
        <v>0.14355808</v>
      </c>
      <c r="ZR28" s="94">
        <v>0.27485495999999998</v>
      </c>
      <c r="ZS28" s="94">
        <v>0.36067468000000003</v>
      </c>
      <c r="ZT28" s="94">
        <v>0.36141060000000003</v>
      </c>
      <c r="ZU28" s="94">
        <v>0.27473586999999999</v>
      </c>
      <c r="ZV28" s="94">
        <v>0.14249934</v>
      </c>
      <c r="ZW28" s="94">
        <v>4.5898626999999997E-2</v>
      </c>
      <c r="ZX28" s="94">
        <v>5.9460349999999997E-3</v>
      </c>
      <c r="ZY28" s="94">
        <v>3.5086273999999999E-4</v>
      </c>
      <c r="ZZ28" s="94">
        <v>2.0879206000000001E-5</v>
      </c>
      <c r="AAA28" s="94">
        <v>1.2490475999999999E-6</v>
      </c>
      <c r="AAB28" s="94">
        <v>7.4957829999999994E-8</v>
      </c>
      <c r="AAC28" s="94">
        <v>4.5064414E-9</v>
      </c>
      <c r="AAD28" s="94">
        <v>2.7117056000000002E-10</v>
      </c>
      <c r="AAE28" s="94">
        <v>1.6322511E-11</v>
      </c>
      <c r="AAF28" s="94">
        <v>9.8240559999999994E-13</v>
      </c>
      <c r="AAG28" s="94">
        <v>5.9105210000000004E-14</v>
      </c>
      <c r="AAH28" s="94">
        <v>3.5538075999999997E-15</v>
      </c>
      <c r="AAI28" s="94">
        <v>2.1350937000000001E-16</v>
      </c>
      <c r="AAJ28" s="94">
        <v>1.2815319999999999E-17</v>
      </c>
      <c r="AAK28" s="94">
        <v>7.6837909999999997E-19</v>
      </c>
      <c r="AAL28" s="94">
        <v>4.6015775999999999E-20</v>
      </c>
      <c r="AAM28" s="94">
        <v>2.7522026E-21</v>
      </c>
      <c r="AAN28" s="94">
        <v>1.6438359E-22</v>
      </c>
      <c r="AAO28" s="94">
        <v>9.8040824000000001E-24</v>
      </c>
      <c r="AAP28" s="94">
        <v>5.8384169999999997E-25</v>
      </c>
      <c r="AAQ28" s="94">
        <v>3.4713179999999998E-26</v>
      </c>
      <c r="AAR28" s="94">
        <v>2.0605285999999999E-27</v>
      </c>
      <c r="AAS28" s="94">
        <v>1.2210201999999999E-28</v>
      </c>
      <c r="AAT28" s="94">
        <v>7.2227339999999997E-30</v>
      </c>
      <c r="AAU28" s="94">
        <v>4.2691620000000001E-31</v>
      </c>
      <c r="AAV28" s="94">
        <v>1.6479588999999999E-32</v>
      </c>
      <c r="AAW28" s="94">
        <v>0</v>
      </c>
      <c r="AAX28" s="94">
        <v>2.5419855E-9</v>
      </c>
      <c r="AAY28" s="94">
        <v>5.7676803999999998E-8</v>
      </c>
      <c r="AAZ28" s="94">
        <v>1.0674327999999999E-6</v>
      </c>
      <c r="ABA28" s="94">
        <v>1.8827465999999999E-5</v>
      </c>
      <c r="ABB28" s="94">
        <v>3.28764E-4</v>
      </c>
      <c r="ABC28" s="94">
        <v>5.7529885999999999E-3</v>
      </c>
      <c r="ABD28" s="94">
        <v>4.6147809999999997E-2</v>
      </c>
      <c r="ABE28" s="94">
        <v>0.14355803</v>
      </c>
      <c r="ABF28" s="94">
        <v>0.27485490000000001</v>
      </c>
      <c r="ABG28" s="94">
        <v>0.36067492000000001</v>
      </c>
      <c r="ABH28" s="94">
        <v>0.36141086</v>
      </c>
      <c r="ABI28" s="94">
        <v>0.27473593000000002</v>
      </c>
      <c r="ABJ28" s="94">
        <v>0.14249936999999999</v>
      </c>
      <c r="ABK28" s="94">
        <v>4.5898620000000001E-2</v>
      </c>
      <c r="ABL28" s="94">
        <v>5.946036E-3</v>
      </c>
      <c r="ABM28" s="94">
        <v>3.5086268000000001E-4</v>
      </c>
      <c r="ABN28" s="94">
        <v>2.0879206000000001E-5</v>
      </c>
      <c r="ABO28" s="94">
        <v>1.2490474E-6</v>
      </c>
      <c r="ABP28" s="94">
        <v>7.4957840000000004E-8</v>
      </c>
      <c r="ABQ28" s="94">
        <v>4.5064420000000002E-9</v>
      </c>
      <c r="ABR28" s="94">
        <v>2.7117052999999999E-10</v>
      </c>
      <c r="ABS28" s="94">
        <v>1.6322513000000001E-11</v>
      </c>
      <c r="ABT28" s="94">
        <v>9.8240569999999999E-13</v>
      </c>
      <c r="ABU28" s="94">
        <v>5.9105230000000001E-14</v>
      </c>
      <c r="ABV28" s="94">
        <v>3.5538105999999999E-15</v>
      </c>
      <c r="ABW28" s="94">
        <v>2.1350954E-16</v>
      </c>
      <c r="ABX28" s="94">
        <v>1.2815328E-17</v>
      </c>
      <c r="ABY28" s="94">
        <v>7.6837939999999996E-19</v>
      </c>
      <c r="ABZ28" s="94">
        <v>4.6015790000000002E-20</v>
      </c>
      <c r="ACA28" s="94">
        <v>2.7522021999999999E-21</v>
      </c>
      <c r="ACB28" s="94">
        <v>1.6438357000000001E-22</v>
      </c>
      <c r="ACC28" s="94">
        <v>9.8040785E-24</v>
      </c>
      <c r="ACD28" s="94">
        <v>5.8384133E-25</v>
      </c>
      <c r="ACE28" s="94">
        <v>3.4713146E-26</v>
      </c>
      <c r="ACF28" s="94">
        <v>2.0605247E-27</v>
      </c>
      <c r="ACG28" s="94">
        <v>1.2210163999999999E-28</v>
      </c>
      <c r="ACH28" s="94">
        <v>7.2227029999999996E-30</v>
      </c>
      <c r="ACI28" s="94">
        <v>4.2691399999999998E-31</v>
      </c>
      <c r="ACJ28" s="94">
        <v>1.6479513999999999E-32</v>
      </c>
      <c r="ACK28" s="94">
        <v>0</v>
      </c>
      <c r="ACL28" s="94">
        <v>2.5419979999999999E-9</v>
      </c>
      <c r="ACM28" s="94">
        <v>5.767706E-8</v>
      </c>
      <c r="ACN28" s="94">
        <v>1.0674368E-6</v>
      </c>
      <c r="ACO28" s="94">
        <v>1.8827540000000002E-5</v>
      </c>
      <c r="ACP28" s="94">
        <v>3.287656E-4</v>
      </c>
      <c r="ACQ28" s="94">
        <v>5.753017E-3</v>
      </c>
      <c r="ACR28" s="94">
        <v>4.6147912999999999E-2</v>
      </c>
      <c r="ACS28" s="94">
        <v>0.14355809999999999</v>
      </c>
      <c r="ACT28" s="94">
        <v>0.27485472</v>
      </c>
      <c r="ACU28" s="94">
        <v>0.36067408000000001</v>
      </c>
      <c r="ACV28" s="94">
        <v>0.36140987000000002</v>
      </c>
      <c r="ACW28" s="94">
        <v>0.27473512</v>
      </c>
      <c r="ACX28" s="94">
        <v>0.14249890000000001</v>
      </c>
      <c r="ACY28" s="94">
        <v>4.5898425999999999E-2</v>
      </c>
      <c r="ACZ28" s="94">
        <v>5.9459960000000003E-3</v>
      </c>
      <c r="ADA28" s="94">
        <v>3.5086029999999998E-4</v>
      </c>
      <c r="ADB28" s="94">
        <v>2.0879057E-5</v>
      </c>
      <c r="ADC28" s="94">
        <v>1.2490389000000001E-6</v>
      </c>
      <c r="ADD28" s="94">
        <v>7.4957359999999996E-8</v>
      </c>
      <c r="ADE28" s="94">
        <v>4.5064140000000004E-9</v>
      </c>
      <c r="ADF28" s="94">
        <v>2.7116898000000001E-10</v>
      </c>
      <c r="ADG28" s="94">
        <v>1.6322429999999999E-11</v>
      </c>
      <c r="ADH28" s="94">
        <v>9.8240069999999993E-13</v>
      </c>
      <c r="ADI28" s="94">
        <v>5.9104979999999995E-14</v>
      </c>
      <c r="ADJ28" s="94">
        <v>3.5537982999999998E-15</v>
      </c>
      <c r="ADK28" s="94">
        <v>2.13509E-16</v>
      </c>
      <c r="ADL28" s="94">
        <v>1.2815302400000001E-17</v>
      </c>
      <c r="ADM28" s="94">
        <v>7.6837790000000001E-19</v>
      </c>
      <c r="ADN28" s="94">
        <v>4.6015672999999998E-20</v>
      </c>
      <c r="ADO28" s="94">
        <v>2.7521923000000001E-21</v>
      </c>
      <c r="ADP28" s="94">
        <v>1.643827E-22</v>
      </c>
      <c r="ADQ28" s="94">
        <v>9.8040115000000006E-24</v>
      </c>
      <c r="ADR28" s="94">
        <v>5.8383634999999996E-25</v>
      </c>
      <c r="ADS28" s="94">
        <v>3.4712810000000001E-26</v>
      </c>
      <c r="ADT28" s="94">
        <v>2.0605056000000001E-27</v>
      </c>
      <c r="ADU28" s="94">
        <v>1.2210077E-28</v>
      </c>
      <c r="ADV28" s="94">
        <v>7.2226864000000003E-30</v>
      </c>
      <c r="ADW28" s="94">
        <v>4.2691627000000002E-31</v>
      </c>
      <c r="ADX28" s="94">
        <v>1.6479543E-32</v>
      </c>
      <c r="ADY28" s="100"/>
      <c r="ADZ28" s="97">
        <v>22</v>
      </c>
      <c r="AEA28" s="136">
        <v>22.5</v>
      </c>
      <c r="AEB28" s="143"/>
      <c r="AEC28" s="143"/>
      <c r="AED28" s="99">
        <f t="shared" si="23"/>
        <v>23</v>
      </c>
      <c r="AEE28" s="142"/>
      <c r="AEF28" s="158">
        <f t="shared" si="32"/>
        <v>23</v>
      </c>
      <c r="AEG28" s="138">
        <f t="shared" si="29"/>
        <v>1.647933E-32</v>
      </c>
      <c r="AEH28" s="138">
        <f t="shared" si="29"/>
        <v>1.6479297999999999E-32</v>
      </c>
      <c r="AEI28" s="138">
        <f t="shared" si="29"/>
        <v>1.6479333E-32</v>
      </c>
      <c r="AEJ28" s="138">
        <f t="shared" si="29"/>
        <v>1.647933E-32</v>
      </c>
      <c r="AEK28" s="138">
        <f t="shared" si="29"/>
        <v>1.6479290000000001E-32</v>
      </c>
      <c r="AEL28" s="138">
        <f t="shared" si="29"/>
        <v>1.6479276999999999E-32</v>
      </c>
      <c r="AEM28" s="138">
        <f t="shared" si="29"/>
        <v>1.6479258E-32</v>
      </c>
      <c r="AEN28" s="138">
        <f t="shared" si="29"/>
        <v>1.6479245000000001E-32</v>
      </c>
      <c r="AEO28" s="138">
        <f t="shared" si="29"/>
        <v>1.6479261E-32</v>
      </c>
      <c r="AEP28" s="138">
        <f t="shared" si="29"/>
        <v>1.6479279999999999E-32</v>
      </c>
      <c r="AEQ28" s="138">
        <f t="shared" si="30"/>
        <v>1.6479300999999999E-32</v>
      </c>
      <c r="AER28" s="138">
        <f t="shared" si="30"/>
        <v>1.6479338000000001E-32</v>
      </c>
      <c r="AES28" s="138">
        <f t="shared" si="30"/>
        <v>1.6479338000000001E-32</v>
      </c>
      <c r="AET28" s="138">
        <f t="shared" si="30"/>
        <v>1.6479363E-32</v>
      </c>
      <c r="AEU28" s="138">
        <f t="shared" si="30"/>
        <v>1.6479378999999999E-32</v>
      </c>
      <c r="AEV28" s="138">
        <f t="shared" si="30"/>
        <v>1.6479396E-32</v>
      </c>
      <c r="AEW28" s="138">
        <f t="shared" si="30"/>
        <v>1.6479432999999999E-32</v>
      </c>
      <c r="AEX28" s="138">
        <f t="shared" si="30"/>
        <v>1.6479588999999999E-32</v>
      </c>
      <c r="AEY28" s="138">
        <f t="shared" si="30"/>
        <v>1.6479513999999999E-32</v>
      </c>
      <c r="AEZ28" s="130">
        <f t="shared" si="18"/>
        <v>6.38</v>
      </c>
      <c r="AFA28" s="91"/>
      <c r="AFB28" s="94">
        <v>1.6479354999999999E-32</v>
      </c>
      <c r="AFC28" s="139">
        <f t="shared" si="19"/>
        <v>1.6479344894736837E-32</v>
      </c>
      <c r="AFD28" s="91"/>
      <c r="AFE28" s="142"/>
      <c r="AFF28" s="142"/>
      <c r="AFG28" s="138">
        <f t="shared" si="31"/>
        <v>7.4957704E-8</v>
      </c>
      <c r="AFH28" s="138">
        <f t="shared" si="31"/>
        <v>7.4957589999999997E-8</v>
      </c>
      <c r="AFI28" s="138">
        <f t="shared" si="31"/>
        <v>7.4957629999999996E-8</v>
      </c>
      <c r="AFJ28" s="138">
        <f t="shared" si="31"/>
        <v>7.4957680000000006E-8</v>
      </c>
      <c r="AFK28" s="138">
        <f t="shared" si="31"/>
        <v>7.4957479999999995E-8</v>
      </c>
      <c r="AFL28" s="138">
        <f t="shared" si="31"/>
        <v>7.4957319999999997E-8</v>
      </c>
      <c r="AFM28" s="138">
        <f t="shared" si="31"/>
        <v>7.4957114000000004E-8</v>
      </c>
      <c r="AFN28" s="138">
        <f t="shared" si="31"/>
        <v>7.4956914999999997E-8</v>
      </c>
      <c r="AFO28" s="138">
        <f t="shared" si="31"/>
        <v>7.4956979999999994E-8</v>
      </c>
      <c r="AFP28" s="138">
        <f t="shared" si="31"/>
        <v>7.4957030000000004E-8</v>
      </c>
      <c r="AFQ28" s="138">
        <f t="shared" si="31"/>
        <v>7.4957164E-8</v>
      </c>
      <c r="AFR28" s="138">
        <f t="shared" si="31"/>
        <v>7.4957490000000005E-8</v>
      </c>
      <c r="AFS28" s="138">
        <f t="shared" si="31"/>
        <v>7.4957555000000002E-8</v>
      </c>
      <c r="AFT28" s="138">
        <f t="shared" si="31"/>
        <v>7.4957659999999999E-8</v>
      </c>
      <c r="AFU28" s="138">
        <f t="shared" si="31"/>
        <v>7.4957676000000005E-8</v>
      </c>
      <c r="AFV28" s="138">
        <f t="shared" si="31"/>
        <v>7.4957724999999997E-8</v>
      </c>
      <c r="AFW28" s="138">
        <f t="shared" si="28"/>
        <v>7.4957825000000002E-8</v>
      </c>
      <c r="AFX28" s="138">
        <f t="shared" si="28"/>
        <v>7.4957829999999994E-8</v>
      </c>
      <c r="AFY28" s="138">
        <f t="shared" si="28"/>
        <v>7.4957840000000004E-8</v>
      </c>
      <c r="AFZ28" s="138" t="e">
        <f t="shared" si="28"/>
        <v>#VALUE!</v>
      </c>
      <c r="AGA28" s="139">
        <f t="shared" si="22"/>
        <v>7.4957484631578943E-8</v>
      </c>
      <c r="AGB28" s="91"/>
      <c r="AGC28" s="91"/>
      <c r="AGD28" s="91"/>
      <c r="AGE28" s="91"/>
      <c r="AGF28" s="91"/>
      <c r="AGG28" s="91"/>
      <c r="AGH28" s="91"/>
      <c r="AGI28" s="91"/>
      <c r="AGJ28" s="91"/>
      <c r="AGK28" s="91"/>
      <c r="AGL28" s="91"/>
      <c r="AGM28" s="91"/>
      <c r="AGN28" s="91"/>
      <c r="AGO28" s="91"/>
      <c r="AGP28" s="91"/>
      <c r="AGQ28" s="91"/>
      <c r="AGR28" s="91"/>
      <c r="AGS28" s="91"/>
      <c r="AGT28" s="91"/>
      <c r="AGU28" s="91"/>
      <c r="AGV28" s="91"/>
      <c r="AGW28" s="91"/>
      <c r="AGX28" s="91"/>
      <c r="AGY28" s="91"/>
      <c r="AGZ28" s="91"/>
      <c r="AHA28" s="91"/>
      <c r="AHB28" s="91"/>
      <c r="AHC28" s="91"/>
      <c r="AHD28" s="91"/>
      <c r="AHE28" s="91"/>
      <c r="AHF28" s="91"/>
      <c r="AHG28" s="91"/>
      <c r="AHH28" s="91"/>
      <c r="AHI28" s="91"/>
      <c r="AHJ28" s="91"/>
      <c r="AHK28" s="91"/>
      <c r="AHL28" s="91"/>
      <c r="AHM28" s="91"/>
      <c r="AHN28" s="91"/>
      <c r="AHO28" s="91"/>
      <c r="AHP28" s="91"/>
      <c r="AHQ28" s="91"/>
      <c r="AHR28" s="91"/>
      <c r="AHS28" s="91"/>
      <c r="AHT28" s="91"/>
      <c r="AHU28" s="91"/>
      <c r="AHV28" s="91"/>
      <c r="AHW28" s="91"/>
      <c r="AHX28" s="91"/>
      <c r="AHY28" s="91"/>
      <c r="AHZ28" s="91"/>
      <c r="AIA28" s="91"/>
      <c r="AIB28" s="91"/>
      <c r="AIC28" s="91"/>
      <c r="AID28" s="91"/>
      <c r="AIE28" s="91"/>
      <c r="AIF28" s="91"/>
      <c r="AIG28" s="91"/>
      <c r="AIH28" s="91"/>
      <c r="AII28" s="91"/>
      <c r="AIJ28" s="91"/>
      <c r="AIK28" s="91"/>
      <c r="AIL28" s="91"/>
      <c r="AIM28" s="91"/>
      <c r="AIN28" s="91"/>
      <c r="AIO28" s="91"/>
      <c r="AIP28" s="91"/>
      <c r="AIQ28" s="91"/>
      <c r="AIR28" s="91"/>
      <c r="AIS28" s="91"/>
      <c r="AIT28" s="91"/>
      <c r="AIU28" s="91"/>
      <c r="AIV28" s="91"/>
      <c r="AIW28" s="91"/>
      <c r="AIX28" s="91"/>
      <c r="AIY28" s="91"/>
      <c r="AIZ28" s="91"/>
      <c r="AJA28" s="91"/>
      <c r="AJB28" s="91"/>
      <c r="AJC28" s="91"/>
      <c r="AJD28" s="91"/>
      <c r="AJE28" s="91"/>
      <c r="AJF28" s="91"/>
      <c r="AJG28" s="91"/>
      <c r="AJH28" s="91"/>
      <c r="AJI28" s="91"/>
      <c r="AJJ28" s="91"/>
      <c r="AJK28" s="91"/>
      <c r="AJL28" s="91"/>
      <c r="AJM28" s="91"/>
      <c r="AJN28" s="91"/>
      <c r="AJO28" s="91"/>
      <c r="AJP28" s="91"/>
      <c r="AJQ28" s="91"/>
      <c r="AJR28" s="91"/>
      <c r="AJS28" s="91"/>
      <c r="AJT28" s="91"/>
      <c r="AJU28" s="91"/>
      <c r="AJV28" s="91"/>
      <c r="AJW28" s="91"/>
      <c r="AJX28" s="91"/>
      <c r="AJY28" s="91"/>
      <c r="AJZ28" s="91"/>
      <c r="AKA28" s="91"/>
      <c r="AKB28" s="91"/>
      <c r="AKC28" s="91"/>
      <c r="AKD28" s="91"/>
      <c r="AKE28" s="91"/>
      <c r="AKF28" s="91"/>
      <c r="AKG28" s="91"/>
      <c r="AKH28" s="91"/>
      <c r="AKI28" s="91"/>
      <c r="AKJ28" s="91"/>
      <c r="AKK28" s="91"/>
      <c r="AKL28" s="91"/>
      <c r="AKM28" s="91"/>
      <c r="AKN28" s="91"/>
      <c r="AKO28" s="91"/>
      <c r="AKP28" s="91"/>
      <c r="AKQ28" s="91"/>
      <c r="AKR28" s="91"/>
      <c r="AKS28" s="91"/>
      <c r="AKT28" s="91"/>
      <c r="AKU28" s="91"/>
      <c r="AKV28" s="91"/>
      <c r="AKW28" s="91"/>
      <c r="AKX28" s="91"/>
      <c r="AKY28" s="91"/>
      <c r="AKZ28" s="91"/>
      <c r="ALA28" s="91"/>
      <c r="ALB28" s="91"/>
      <c r="ALC28" s="91"/>
      <c r="ALD28" s="91"/>
      <c r="ALE28" s="91"/>
      <c r="ALF28" s="91"/>
      <c r="ALG28" s="91"/>
      <c r="ALH28" s="91"/>
      <c r="ALI28" s="91"/>
      <c r="ALJ28" s="91"/>
      <c r="ALK28" s="91"/>
      <c r="ALL28" s="91"/>
      <c r="ALM28" s="91"/>
      <c r="ALN28" s="91"/>
      <c r="ALO28" s="91"/>
      <c r="ALP28" s="91"/>
      <c r="ALQ28" s="91"/>
      <c r="ALR28" s="91"/>
      <c r="ALS28" s="91"/>
      <c r="ALT28" s="91"/>
      <c r="ALU28" s="91"/>
      <c r="ALV28" s="91"/>
      <c r="ALW28" s="91"/>
      <c r="ALX28" s="91"/>
      <c r="ALY28" s="91"/>
      <c r="ALZ28" s="91"/>
      <c r="AMA28" s="91"/>
      <c r="AMB28" s="91"/>
      <c r="AMC28" s="91"/>
      <c r="AMD28" s="91"/>
      <c r="AME28" s="91"/>
      <c r="AMF28" s="91"/>
      <c r="AMG28" s="91"/>
      <c r="AMH28" s="91"/>
      <c r="AMI28" s="91"/>
      <c r="AMJ28" s="91"/>
      <c r="AMK28" s="91"/>
      <c r="AML28" s="91"/>
      <c r="AMM28" s="91"/>
      <c r="AMN28" s="91"/>
      <c r="AMO28" s="91"/>
      <c r="AMP28" s="91"/>
      <c r="AMQ28" s="91"/>
      <c r="AMR28" s="91"/>
      <c r="AMS28" s="91"/>
      <c r="AMT28" s="91"/>
      <c r="AMU28" s="91"/>
      <c r="AMV28" s="91"/>
      <c r="AMW28" s="91"/>
      <c r="AMX28" s="91"/>
      <c r="AMY28" s="91"/>
      <c r="AMZ28" s="91"/>
      <c r="ANA28" s="91"/>
      <c r="ANB28" s="91"/>
      <c r="ANC28" s="91"/>
      <c r="AND28" s="91"/>
      <c r="ANE28" s="91"/>
      <c r="ANF28" s="91"/>
      <c r="ANG28" s="91"/>
      <c r="ANH28" s="91"/>
      <c r="ANI28" s="91"/>
      <c r="ANJ28" s="91"/>
      <c r="ANK28" s="91"/>
      <c r="ANL28" s="91"/>
      <c r="ANM28" s="91"/>
      <c r="ANN28" s="91"/>
      <c r="ANO28" s="91"/>
      <c r="ANP28" s="91"/>
      <c r="ANQ28" s="91"/>
      <c r="ANR28" s="91"/>
      <c r="ANS28" s="91"/>
      <c r="ANT28" s="91"/>
      <c r="ANU28" s="91"/>
      <c r="ANV28" s="91"/>
      <c r="ANW28" s="91"/>
      <c r="ANX28" s="91"/>
      <c r="ANY28" s="91"/>
      <c r="ANZ28" s="91"/>
      <c r="AOA28" s="91"/>
      <c r="AOB28" s="91"/>
      <c r="AOC28" s="91"/>
      <c r="AOD28" s="91"/>
      <c r="AOE28" s="91"/>
      <c r="AOF28" s="91"/>
      <c r="AOG28" s="91"/>
      <c r="AOH28" s="91"/>
      <c r="AOI28" s="91"/>
      <c r="AOJ28" s="91"/>
      <c r="AOK28" s="91"/>
      <c r="AOL28" s="91"/>
      <c r="AOM28" s="91"/>
      <c r="AON28" s="91"/>
      <c r="AOO28" s="91"/>
      <c r="AOP28" s="91"/>
      <c r="AOQ28" s="91"/>
      <c r="AOR28" s="91"/>
      <c r="AOS28" s="91"/>
      <c r="AOT28" s="91"/>
      <c r="AOU28" s="91"/>
      <c r="AOV28" s="91"/>
      <c r="AOW28" s="91"/>
      <c r="AOX28" s="91"/>
      <c r="AOY28" s="91"/>
      <c r="AOZ28" s="91"/>
      <c r="APA28" s="91"/>
      <c r="APB28" s="91"/>
      <c r="APC28" s="91"/>
      <c r="APD28" s="91"/>
      <c r="APE28" s="91"/>
      <c r="APF28" s="91"/>
      <c r="APG28" s="91"/>
      <c r="APH28" s="91"/>
      <c r="API28" s="91"/>
      <c r="APJ28" s="91"/>
      <c r="APK28" s="91"/>
      <c r="APL28" s="91"/>
      <c r="APM28" s="91"/>
      <c r="APN28" s="91"/>
      <c r="APO28" s="91"/>
      <c r="APP28" s="91"/>
      <c r="APQ28" s="91"/>
      <c r="APR28" s="91"/>
      <c r="APS28" s="91"/>
      <c r="APT28" s="91"/>
      <c r="APU28" s="91"/>
      <c r="APV28" s="91"/>
      <c r="APW28" s="91"/>
      <c r="APX28" s="91"/>
      <c r="APY28" s="91"/>
      <c r="APZ28" s="91"/>
      <c r="AQA28" s="91"/>
      <c r="AQB28" s="91"/>
      <c r="AQC28" s="91"/>
      <c r="AQD28" s="91"/>
      <c r="AQE28" s="91"/>
      <c r="AQF28" s="91"/>
      <c r="AQG28" s="91"/>
      <c r="AQH28" s="91"/>
      <c r="AQI28" s="91"/>
      <c r="AQJ28" s="91"/>
      <c r="AQK28" s="91"/>
      <c r="AQL28" s="91"/>
      <c r="AQM28" s="91"/>
      <c r="AQN28" s="91"/>
      <c r="AQO28" s="91"/>
      <c r="AQP28" s="91"/>
      <c r="AQQ28" s="91"/>
      <c r="AQR28" s="91"/>
      <c r="AQS28" s="91"/>
      <c r="AQT28" s="91"/>
      <c r="AQU28" s="91"/>
      <c r="AQV28" s="91"/>
      <c r="AQW28" s="91"/>
      <c r="AQX28" s="91"/>
      <c r="AQY28" s="91"/>
      <c r="AQZ28" s="91"/>
      <c r="ARA28" s="91"/>
      <c r="ARB28" s="91"/>
      <c r="ARC28" s="91"/>
      <c r="ARD28" s="91"/>
      <c r="ARE28" s="91"/>
      <c r="ARF28" s="91"/>
      <c r="ARG28" s="91"/>
      <c r="ARH28" s="91"/>
      <c r="ARI28" s="91"/>
      <c r="ARJ28" s="91"/>
      <c r="ARK28" s="91"/>
      <c r="ARL28" s="91"/>
      <c r="ARM28" s="91"/>
      <c r="ARN28" s="91"/>
      <c r="ARO28" s="91"/>
      <c r="ARP28" s="91"/>
      <c r="ARQ28" s="91"/>
      <c r="ARR28" s="91"/>
      <c r="ARS28" s="91"/>
      <c r="ART28" s="91"/>
      <c r="ARU28" s="91"/>
      <c r="ARV28" s="91"/>
      <c r="ARW28" s="91"/>
      <c r="ARX28" s="91"/>
      <c r="ARY28" s="91"/>
      <c r="ARZ28" s="91"/>
      <c r="ASA28" s="91"/>
      <c r="ASB28" s="91"/>
      <c r="ASC28" s="91"/>
      <c r="ASD28" s="91"/>
      <c r="ASE28" s="91"/>
      <c r="ASF28" s="91"/>
      <c r="ASG28" s="91"/>
      <c r="ASH28" s="91"/>
      <c r="ASI28" s="91"/>
      <c r="ASJ28" s="91"/>
      <c r="ASK28" s="91"/>
      <c r="ASL28" s="91"/>
      <c r="ASM28" s="91"/>
      <c r="ASN28" s="91"/>
      <c r="ASO28" s="91"/>
      <c r="ASP28" s="91"/>
      <c r="ASQ28" s="91"/>
      <c r="ASR28" s="91"/>
    </row>
    <row r="29" spans="1:1188" ht="2.1" customHeight="1" x14ac:dyDescent="0.25">
      <c r="A29" s="129">
        <v>24</v>
      </c>
      <c r="B29" s="130">
        <v>6.67</v>
      </c>
      <c r="C29" s="123">
        <f>IF(ROW()-$B$4&lt;$B$112,2,3)</f>
        <v>3</v>
      </c>
      <c r="D29" s="129">
        <v>24</v>
      </c>
      <c r="E29" s="91">
        <v>0</v>
      </c>
      <c r="F29" s="92">
        <v>7.7735089999999999E-10</v>
      </c>
      <c r="G29" s="92">
        <v>1.7637820000000001E-8</v>
      </c>
      <c r="H29" s="92">
        <v>3.1965142999999998E-7</v>
      </c>
      <c r="I29" s="92">
        <v>5.4524244000000001E-6</v>
      </c>
      <c r="J29" s="92">
        <v>9.0514649999999999E-5</v>
      </c>
      <c r="K29" s="92">
        <v>1.4689009000000001E-3</v>
      </c>
      <c r="L29" s="92">
        <v>2.3123017999999999E-2</v>
      </c>
      <c r="M29" s="92">
        <v>9.3177389999999999E-2</v>
      </c>
      <c r="N29" s="92">
        <v>0.21204384000000001</v>
      </c>
      <c r="O29" s="92">
        <v>0.32820788000000001</v>
      </c>
      <c r="P29" s="92">
        <v>0.35839283</v>
      </c>
      <c r="Q29" s="92">
        <v>0.32613078000000001</v>
      </c>
      <c r="R29" s="92">
        <v>0.20703975999999999</v>
      </c>
      <c r="S29" s="92">
        <v>8.9244450000000003E-2</v>
      </c>
      <c r="T29" s="92">
        <v>2.1754510000000001E-2</v>
      </c>
      <c r="U29" s="92">
        <v>1.4281586999999999E-3</v>
      </c>
      <c r="V29" s="92">
        <v>9.0883679999999997E-5</v>
      </c>
      <c r="W29" s="92">
        <v>5.6773620000000003E-6</v>
      </c>
      <c r="X29" s="92">
        <v>3.5056529999999999E-7</v>
      </c>
      <c r="Y29" s="92">
        <v>2.1483989999999999E-8</v>
      </c>
      <c r="Z29" s="93">
        <v>1.3099563E-9</v>
      </c>
      <c r="AA29" s="93">
        <v>7.9590716000000006E-11</v>
      </c>
      <c r="AB29" s="93">
        <v>4.8233842999999996E-12</v>
      </c>
      <c r="AC29" s="93">
        <v>2.9173516999999998E-13</v>
      </c>
      <c r="AD29" s="93">
        <v>1.7617137E-14</v>
      </c>
      <c r="AE29" s="93">
        <v>1.0623981E-15</v>
      </c>
      <c r="AF29" s="93">
        <v>6.3987635E-17</v>
      </c>
      <c r="AG29" s="93">
        <v>3.8493200000000003E-18</v>
      </c>
      <c r="AH29" s="93">
        <v>2.3128888000000001E-19</v>
      </c>
      <c r="AI29" s="93">
        <v>1.388032E-20</v>
      </c>
      <c r="AJ29" s="93">
        <v>8.3195917000000001E-22</v>
      </c>
      <c r="AK29" s="93">
        <v>4.9801392000000002E-23</v>
      </c>
      <c r="AL29" s="93">
        <v>2.9771085999999999E-24</v>
      </c>
      <c r="AM29" s="93">
        <v>1.7772032000000001E-25</v>
      </c>
      <c r="AN29" s="93">
        <v>1.0593618999999999E-26</v>
      </c>
      <c r="AO29" s="93">
        <v>6.3051059999999999E-28</v>
      </c>
      <c r="AP29" s="93">
        <v>3.7467622000000001E-29</v>
      </c>
      <c r="AQ29" s="93">
        <v>2.2252741999999999E-30</v>
      </c>
      <c r="AR29" s="93">
        <v>8.6180120000000002E-32</v>
      </c>
      <c r="AS29" s="94">
        <v>0</v>
      </c>
      <c r="AT29" s="94">
        <v>7.7733313999999997E-10</v>
      </c>
      <c r="AU29" s="94">
        <v>1.7637459999999999E-8</v>
      </c>
      <c r="AV29" s="94">
        <v>3.1964551999999998E-7</v>
      </c>
      <c r="AW29" s="94">
        <v>5.4523325E-6</v>
      </c>
      <c r="AX29" s="94">
        <v>9.0513209999999993E-5</v>
      </c>
      <c r="AY29" s="94">
        <v>1.4688799000000001E-3</v>
      </c>
      <c r="AZ29" s="94">
        <v>2.3122719999999999E-2</v>
      </c>
      <c r="BA29" s="94">
        <v>9.3176625999999999E-2</v>
      </c>
      <c r="BB29" s="94">
        <v>0.21204239</v>
      </c>
      <c r="BC29" s="94">
        <v>0.32820614999999997</v>
      </c>
      <c r="BD29" s="94">
        <v>0.35839114</v>
      </c>
      <c r="BE29" s="94">
        <v>0.32612925999999998</v>
      </c>
      <c r="BF29" s="94">
        <v>0.20703901</v>
      </c>
      <c r="BG29" s="94">
        <v>8.9244193999999999E-2</v>
      </c>
      <c r="BH29" s="94">
        <v>2.1754474999999999E-2</v>
      </c>
      <c r="BI29" s="94">
        <v>1.4281565E-3</v>
      </c>
      <c r="BJ29" s="94">
        <v>9.0883540000000001E-5</v>
      </c>
      <c r="BK29" s="94">
        <v>5.6773532999999996E-6</v>
      </c>
      <c r="BL29" s="94">
        <v>3.5056485E-7</v>
      </c>
      <c r="BM29" s="94">
        <v>2.1483954000000001E-8</v>
      </c>
      <c r="BN29" s="94">
        <v>1.3099539E-9</v>
      </c>
      <c r="BO29" s="94">
        <v>7.9590580000000005E-11</v>
      </c>
      <c r="BP29" s="94">
        <v>4.8233747999999998E-12</v>
      </c>
      <c r="BQ29" s="94">
        <v>2.9173452E-13</v>
      </c>
      <c r="BR29" s="94">
        <v>1.7617096000000001E-14</v>
      </c>
      <c r="BS29" s="94">
        <v>1.0623956000000001E-15</v>
      </c>
      <c r="BT29" s="94">
        <v>6.3987470000000005E-17</v>
      </c>
      <c r="BU29" s="94">
        <v>3.8493101999999998E-18</v>
      </c>
      <c r="BV29" s="94">
        <v>2.3128835999999999E-19</v>
      </c>
      <c r="BW29" s="94">
        <v>1.3880285000000001E-20</v>
      </c>
      <c r="BX29" s="94">
        <v>8.3195704999999997E-22</v>
      </c>
      <c r="BY29" s="94">
        <v>4.9801270000000003E-23</v>
      </c>
      <c r="BZ29" s="94">
        <v>2.9771025000000001E-24</v>
      </c>
      <c r="CA29" s="94">
        <v>1.7772011000000001E-25</v>
      </c>
      <c r="CB29" s="94">
        <v>1.0593599E-26</v>
      </c>
      <c r="CC29" s="94">
        <v>6.3050825000000001E-28</v>
      </c>
      <c r="CD29" s="94">
        <v>3.7467479999999999E-29</v>
      </c>
      <c r="CE29" s="94">
        <v>2.2252721E-30</v>
      </c>
      <c r="CF29" s="94">
        <v>8.6179960000000005E-32</v>
      </c>
      <c r="CG29" s="94">
        <v>0</v>
      </c>
      <c r="CH29" s="94">
        <v>7.7734063999999998E-10</v>
      </c>
      <c r="CI29" s="94">
        <v>1.7637606999999999E-8</v>
      </c>
      <c r="CJ29" s="94">
        <v>3.1964776999999999E-7</v>
      </c>
      <c r="CK29" s="94">
        <v>5.4523665999999996E-6</v>
      </c>
      <c r="CL29" s="94">
        <v>9.0513740000000003E-5</v>
      </c>
      <c r="CM29" s="94">
        <v>1.4688876999999999E-3</v>
      </c>
      <c r="CN29" s="94">
        <v>2.312283E-2</v>
      </c>
      <c r="CO29" s="94">
        <v>9.3176863999999998E-2</v>
      </c>
      <c r="CP29" s="94">
        <v>0.21204284000000001</v>
      </c>
      <c r="CQ29" s="94">
        <v>0.32820656999999998</v>
      </c>
      <c r="CR29" s="94">
        <v>0.35839149999999997</v>
      </c>
      <c r="CS29" s="94">
        <v>0.32612950000000002</v>
      </c>
      <c r="CT29" s="94">
        <v>0.20703906</v>
      </c>
      <c r="CU29" s="94">
        <v>8.9244193999999999E-2</v>
      </c>
      <c r="CV29" s="94">
        <v>2.1754473E-2</v>
      </c>
      <c r="CW29" s="94">
        <v>1.428157E-3</v>
      </c>
      <c r="CX29" s="94">
        <v>9.0883600000000005E-5</v>
      </c>
      <c r="CY29" s="94">
        <v>5.6773559999999997E-6</v>
      </c>
      <c r="CZ29" s="94">
        <v>3.5056495999999998E-7</v>
      </c>
      <c r="DA29" s="94">
        <v>2.1483966999999998E-8</v>
      </c>
      <c r="DB29" s="94">
        <v>1.3099548999999999E-9</v>
      </c>
      <c r="DC29" s="94">
        <v>7.9590629999999995E-11</v>
      </c>
      <c r="DD29" s="94">
        <v>4.8233803999999998E-12</v>
      </c>
      <c r="DE29" s="94">
        <v>2.9173498E-13</v>
      </c>
      <c r="DF29" s="94">
        <v>1.7617124999999999E-14</v>
      </c>
      <c r="DG29" s="94">
        <v>1.0623971E-15</v>
      </c>
      <c r="DH29" s="94">
        <v>6.3987574999999998E-17</v>
      </c>
      <c r="DI29" s="94">
        <v>3.849319E-18</v>
      </c>
      <c r="DJ29" s="94">
        <v>2.3128890000000002E-19</v>
      </c>
      <c r="DK29" s="94">
        <v>1.388032E-20</v>
      </c>
      <c r="DL29" s="94">
        <v>8.3195900000000004E-22</v>
      </c>
      <c r="DM29" s="94">
        <v>4.9801331999999999E-23</v>
      </c>
      <c r="DN29" s="94">
        <v>2.9771035E-24</v>
      </c>
      <c r="DO29" s="94">
        <v>1.7772017999999999E-25</v>
      </c>
      <c r="DP29" s="94">
        <v>1.0593629E-26</v>
      </c>
      <c r="DQ29" s="94">
        <v>6.3051130000000003E-28</v>
      </c>
      <c r="DR29" s="94">
        <v>3.746758E-29</v>
      </c>
      <c r="DS29" s="94">
        <v>2.2252763999999999E-30</v>
      </c>
      <c r="DT29" s="94">
        <v>8.6180133999999995E-32</v>
      </c>
      <c r="DU29" s="94">
        <v>0</v>
      </c>
      <c r="DV29" s="94">
        <v>7.7734320000000001E-10</v>
      </c>
      <c r="DW29" s="94">
        <v>1.7637664000000001E-8</v>
      </c>
      <c r="DX29" s="94">
        <v>3.1964869999999998E-7</v>
      </c>
      <c r="DY29" s="94">
        <v>5.4523807000000004E-6</v>
      </c>
      <c r="DZ29" s="94">
        <v>9.0513989999999994E-5</v>
      </c>
      <c r="EA29" s="94">
        <v>1.4688914000000001E-3</v>
      </c>
      <c r="EB29" s="94">
        <v>2.3122875000000001E-2</v>
      </c>
      <c r="EC29" s="94">
        <v>9.3176980000000006E-2</v>
      </c>
      <c r="ED29" s="94">
        <v>0.21204312</v>
      </c>
      <c r="EE29" s="94">
        <v>0.32820705</v>
      </c>
      <c r="EF29" s="94">
        <v>0.35839189999999999</v>
      </c>
      <c r="EG29" s="94">
        <v>0.32612982000000001</v>
      </c>
      <c r="EH29" s="94">
        <v>0.20703920000000001</v>
      </c>
      <c r="EI29" s="94">
        <v>8.9244229999999994E-2</v>
      </c>
      <c r="EJ29" s="94">
        <v>2.1754474999999999E-2</v>
      </c>
      <c r="EK29" s="94">
        <v>1.4281573000000001E-3</v>
      </c>
      <c r="EL29" s="94">
        <v>9.0883620000000007E-5</v>
      </c>
      <c r="EM29" s="94">
        <v>5.6773599999999998E-6</v>
      </c>
      <c r="EN29" s="94">
        <v>3.5056523999999999E-7</v>
      </c>
      <c r="EO29" s="94">
        <v>2.1483984000000001E-8</v>
      </c>
      <c r="EP29" s="94">
        <v>1.3099559E-9</v>
      </c>
      <c r="EQ29" s="94">
        <v>7.9590695E-11</v>
      </c>
      <c r="ER29" s="94">
        <v>4.8233833999999999E-12</v>
      </c>
      <c r="ES29" s="94">
        <v>2.9173522E-13</v>
      </c>
      <c r="ET29" s="94">
        <v>1.7617137999999999E-14</v>
      </c>
      <c r="EU29" s="94">
        <v>1.0623979E-15</v>
      </c>
      <c r="EV29" s="94">
        <v>6.3987574999999998E-17</v>
      </c>
      <c r="EW29" s="94">
        <v>3.8493159999999999E-18</v>
      </c>
      <c r="EX29" s="94">
        <v>2.3128859999999998E-19</v>
      </c>
      <c r="EY29" s="94">
        <v>1.3880297E-20</v>
      </c>
      <c r="EZ29" s="94">
        <v>8.3195769999999996E-22</v>
      </c>
      <c r="FA29" s="94">
        <v>4.9801271999999997E-23</v>
      </c>
      <c r="FB29" s="94">
        <v>2.9770992999999998E-24</v>
      </c>
      <c r="FC29" s="94">
        <v>1.7772007E-25</v>
      </c>
      <c r="FD29" s="94">
        <v>1.0593640999999999E-26</v>
      </c>
      <c r="FE29" s="94">
        <v>6.3051029999999997E-28</v>
      </c>
      <c r="FF29" s="94">
        <v>3.7467639999999998E-29</v>
      </c>
      <c r="FG29" s="94">
        <v>2.2252763000000001E-30</v>
      </c>
      <c r="FH29" s="94">
        <v>8.6180129999999998E-32</v>
      </c>
      <c r="FI29" s="94">
        <v>0</v>
      </c>
      <c r="FJ29" s="94">
        <v>7.7734423999999999E-10</v>
      </c>
      <c r="FK29" s="94">
        <v>1.7637685000000001E-8</v>
      </c>
      <c r="FL29" s="94">
        <v>3.1964913E-7</v>
      </c>
      <c r="FM29" s="94">
        <v>5.4523853000000001E-6</v>
      </c>
      <c r="FN29" s="94">
        <v>9.0514004000000005E-5</v>
      </c>
      <c r="FO29" s="94">
        <v>1.4688907000000001E-3</v>
      </c>
      <c r="FP29" s="94">
        <v>2.3122879999999998E-2</v>
      </c>
      <c r="FQ29" s="94">
        <v>9.3177010000000005E-2</v>
      </c>
      <c r="FR29" s="94">
        <v>0.21204321000000001</v>
      </c>
      <c r="FS29" s="94">
        <v>0.32820709999999997</v>
      </c>
      <c r="FT29" s="94">
        <v>0.35839197</v>
      </c>
      <c r="FU29" s="94">
        <v>0.32612989999999997</v>
      </c>
      <c r="FV29" s="94">
        <v>0.20703920000000001</v>
      </c>
      <c r="FW29" s="94">
        <v>8.9244210000000004E-2</v>
      </c>
      <c r="FX29" s="94">
        <v>2.1754435999999999E-2</v>
      </c>
      <c r="FY29" s="94">
        <v>1.4281540000000001E-3</v>
      </c>
      <c r="FZ29" s="94">
        <v>9.0883374999999996E-5</v>
      </c>
      <c r="GA29" s="94">
        <v>5.6773442000000001E-6</v>
      </c>
      <c r="GB29" s="94">
        <v>3.5056433000000002E-7</v>
      </c>
      <c r="GC29" s="94">
        <v>2.148393E-8</v>
      </c>
      <c r="GD29" s="94">
        <v>1.3099526E-9</v>
      </c>
      <c r="GE29" s="94">
        <v>7.9590460000000001E-11</v>
      </c>
      <c r="GF29" s="94">
        <v>4.8233696E-12</v>
      </c>
      <c r="GG29" s="94">
        <v>2.9173421999999998E-13</v>
      </c>
      <c r="GH29" s="94">
        <v>1.7617076000000001E-14</v>
      </c>
      <c r="GI29" s="94">
        <v>1.0623939E-15</v>
      </c>
      <c r="GJ29" s="94">
        <v>6.3987319999999995E-17</v>
      </c>
      <c r="GK29" s="94">
        <v>3.8493010000000003E-18</v>
      </c>
      <c r="GL29" s="94">
        <v>2.3128776000000002E-19</v>
      </c>
      <c r="GM29" s="94">
        <v>1.3880256999999999E-20</v>
      </c>
      <c r="GN29" s="94">
        <v>8.3195644000000001E-22</v>
      </c>
      <c r="GO29" s="94">
        <v>4.9801331999999999E-23</v>
      </c>
      <c r="GP29" s="94">
        <v>2.9771085999999999E-24</v>
      </c>
      <c r="GQ29" s="94">
        <v>1.7771997000000001E-25</v>
      </c>
      <c r="GR29" s="94">
        <v>1.0593583E-26</v>
      </c>
      <c r="GS29" s="94">
        <v>6.3050970000000002E-28</v>
      </c>
      <c r="GT29" s="94">
        <v>3.7467537999999998E-29</v>
      </c>
      <c r="GU29" s="94">
        <v>2.2252711999999999E-30</v>
      </c>
      <c r="GV29" s="94">
        <v>8.6179919999999998E-32</v>
      </c>
      <c r="GW29" s="94">
        <v>0</v>
      </c>
      <c r="GX29" s="94">
        <v>7.773438E-10</v>
      </c>
      <c r="GY29" s="94">
        <v>1.7637673E-8</v>
      </c>
      <c r="GZ29" s="94">
        <v>3.1964875999999998E-7</v>
      </c>
      <c r="HA29" s="94">
        <v>5.4523829999999998E-6</v>
      </c>
      <c r="HB29" s="94">
        <v>9.0513960000000005E-5</v>
      </c>
      <c r="HC29" s="94">
        <v>1.4688905E-3</v>
      </c>
      <c r="HD29" s="94">
        <v>2.3122878999999999E-2</v>
      </c>
      <c r="HE29" s="94">
        <v>9.3177095000000001E-2</v>
      </c>
      <c r="HF29" s="94">
        <v>0.21204329999999999</v>
      </c>
      <c r="HG29" s="94">
        <v>0.32820702000000002</v>
      </c>
      <c r="HH29" s="94">
        <v>0.35839179999999998</v>
      </c>
      <c r="HI29" s="94">
        <v>0.32612975999999999</v>
      </c>
      <c r="HJ29" s="94">
        <v>0.20703906999999999</v>
      </c>
      <c r="HK29" s="94">
        <v>8.9244135000000002E-2</v>
      </c>
      <c r="HL29" s="94">
        <v>2.1754409999999998E-2</v>
      </c>
      <c r="HM29" s="94">
        <v>1.4281516000000001E-3</v>
      </c>
      <c r="HN29" s="94">
        <v>9.0883220000000006E-5</v>
      </c>
      <c r="HO29" s="94">
        <v>5.6773340000000004E-6</v>
      </c>
      <c r="HP29" s="94">
        <v>3.5056357000000002E-7</v>
      </c>
      <c r="HQ29" s="94">
        <v>2.148388E-8</v>
      </c>
      <c r="HR29" s="94">
        <v>1.3099490999999999E-9</v>
      </c>
      <c r="HS29" s="94">
        <v>7.9590249999999996E-11</v>
      </c>
      <c r="HT29" s="94">
        <v>4.8233549999999997E-12</v>
      </c>
      <c r="HU29" s="94">
        <v>2.917334E-13</v>
      </c>
      <c r="HV29" s="94">
        <v>1.7617025000000001E-14</v>
      </c>
      <c r="HW29" s="94">
        <v>1.0623911000000001E-15</v>
      </c>
      <c r="HX29" s="94">
        <v>6.3987179999999995E-17</v>
      </c>
      <c r="HY29" s="94">
        <v>3.8492956999999999E-18</v>
      </c>
      <c r="HZ29" s="94">
        <v>2.3128756000000001E-19</v>
      </c>
      <c r="IA29" s="94">
        <v>1.3880247000000001E-20</v>
      </c>
      <c r="IB29" s="94">
        <v>8.3195446999999997E-22</v>
      </c>
      <c r="IC29" s="94">
        <v>4.9801136000000001E-23</v>
      </c>
      <c r="ID29" s="94">
        <v>2.9770984999999999E-24</v>
      </c>
      <c r="IE29" s="94">
        <v>1.7771991000000001E-25</v>
      </c>
      <c r="IF29" s="94">
        <v>1.05935884E-26</v>
      </c>
      <c r="IG29" s="94">
        <v>6.3051000000000004E-28</v>
      </c>
      <c r="IH29" s="94">
        <v>3.7467489999999999E-29</v>
      </c>
      <c r="II29" s="94">
        <v>2.2252689999999999E-30</v>
      </c>
      <c r="IJ29" s="94">
        <v>8.6179846000000005E-32</v>
      </c>
      <c r="IK29" s="94">
        <v>0</v>
      </c>
      <c r="IL29" s="94">
        <v>7.7734125000000001E-10</v>
      </c>
      <c r="IM29" s="94">
        <v>1.7637602000000001E-8</v>
      </c>
      <c r="IN29" s="94">
        <v>3.1964764999999998E-7</v>
      </c>
      <c r="IO29" s="94">
        <v>5.4523643000000002E-6</v>
      </c>
      <c r="IP29" s="94">
        <v>9.0513679999999999E-5</v>
      </c>
      <c r="IQ29" s="94">
        <v>1.4688864999999999E-3</v>
      </c>
      <c r="IR29" s="94">
        <v>2.3122831999999999E-2</v>
      </c>
      <c r="IS29" s="94">
        <v>9.3176999999999996E-2</v>
      </c>
      <c r="IT29" s="94">
        <v>0.21204315000000001</v>
      </c>
      <c r="IU29" s="94">
        <v>0.32820693000000001</v>
      </c>
      <c r="IV29" s="94">
        <v>0.35839149999999997</v>
      </c>
      <c r="IW29" s="94">
        <v>0.32612943999999999</v>
      </c>
      <c r="IX29" s="94">
        <v>0.20703888000000001</v>
      </c>
      <c r="IY29" s="94">
        <v>8.9244009999999999E-2</v>
      </c>
      <c r="IZ29" s="94">
        <v>2.1754365000000001E-2</v>
      </c>
      <c r="JA29" s="94">
        <v>1.4281478999999999E-3</v>
      </c>
      <c r="JB29" s="94">
        <v>9.0882970000000002E-5</v>
      </c>
      <c r="JC29" s="94">
        <v>5.6773165E-6</v>
      </c>
      <c r="JD29" s="94">
        <v>3.5056253999999999E-7</v>
      </c>
      <c r="JE29" s="94">
        <v>2.1483817E-8</v>
      </c>
      <c r="JF29" s="94">
        <v>1.3099457000000001E-9</v>
      </c>
      <c r="JG29" s="94">
        <v>7.9590036000000001E-11</v>
      </c>
      <c r="JH29" s="94">
        <v>4.8233450000000004E-12</v>
      </c>
      <c r="JI29" s="94">
        <v>2.9173277999999999E-13</v>
      </c>
      <c r="JJ29" s="94">
        <v>1.7616994E-14</v>
      </c>
      <c r="JK29" s="94">
        <v>1.0623896999999999E-15</v>
      </c>
      <c r="JL29" s="94">
        <v>6.3987119999999994E-17</v>
      </c>
      <c r="JM29" s="94">
        <v>3.8492930000000003E-18</v>
      </c>
      <c r="JN29" s="94">
        <v>2.3128753000000001E-19</v>
      </c>
      <c r="JO29" s="94">
        <v>1.3880254999999999E-20</v>
      </c>
      <c r="JP29" s="94">
        <v>8.3195476999999998E-22</v>
      </c>
      <c r="JQ29" s="94">
        <v>4.9801034999999998E-23</v>
      </c>
      <c r="JR29" s="94">
        <v>2.9770865000000001E-24</v>
      </c>
      <c r="JS29" s="94">
        <v>1.7771947000000001E-25</v>
      </c>
      <c r="JT29" s="94">
        <v>1.0593591E-26</v>
      </c>
      <c r="JU29" s="94">
        <v>6.3050925999999999E-28</v>
      </c>
      <c r="JV29" s="94">
        <v>3.7467440000000002E-29</v>
      </c>
      <c r="JW29" s="94">
        <v>2.225266E-30</v>
      </c>
      <c r="JX29" s="94">
        <v>8.6179730000000001E-32</v>
      </c>
      <c r="JY29" s="94">
        <v>0</v>
      </c>
      <c r="JZ29" s="94">
        <v>7.773412E-10</v>
      </c>
      <c r="KA29" s="94">
        <v>1.763761E-8</v>
      </c>
      <c r="KB29" s="94">
        <v>3.196477E-7</v>
      </c>
      <c r="KC29" s="94">
        <v>5.4523609999999997E-6</v>
      </c>
      <c r="KD29" s="94">
        <v>9.0513609999999994E-5</v>
      </c>
      <c r="KE29" s="94">
        <v>1.4688857999999999E-3</v>
      </c>
      <c r="KF29" s="94">
        <v>2.3122819999999999E-2</v>
      </c>
      <c r="KG29" s="94">
        <v>9.3176930000000005E-2</v>
      </c>
      <c r="KH29" s="94">
        <v>0.21204310000000001</v>
      </c>
      <c r="KI29" s="94">
        <v>0.32820686999999998</v>
      </c>
      <c r="KJ29" s="94">
        <v>0.35839140000000003</v>
      </c>
      <c r="KK29" s="94">
        <v>0.32612922999999999</v>
      </c>
      <c r="KL29" s="94">
        <v>0.20703869</v>
      </c>
      <c r="KM29" s="94">
        <v>8.9243890000000006E-2</v>
      </c>
      <c r="KN29" s="94">
        <v>2.1754320000000001E-2</v>
      </c>
      <c r="KO29" s="94">
        <v>1.4281445000000001E-3</v>
      </c>
      <c r="KP29" s="94">
        <v>9.088275E-5</v>
      </c>
      <c r="KQ29" s="94">
        <v>5.6773033000000004E-6</v>
      </c>
      <c r="KR29" s="94">
        <v>3.5056171999999998E-7</v>
      </c>
      <c r="KS29" s="94">
        <v>2.1483769999999998E-8</v>
      </c>
      <c r="KT29" s="94">
        <v>1.3099430000000001E-9</v>
      </c>
      <c r="KU29" s="94">
        <v>7.9589939999999998E-11</v>
      </c>
      <c r="KV29" s="94">
        <v>4.8233382999999997E-12</v>
      </c>
      <c r="KW29" s="94">
        <v>2.9173256999999999E-13</v>
      </c>
      <c r="KX29" s="94">
        <v>1.7616991000000001E-14</v>
      </c>
      <c r="KY29" s="94">
        <v>1.0623898999999999E-15</v>
      </c>
      <c r="KZ29" s="94">
        <v>6.3987119999999994E-17</v>
      </c>
      <c r="LA29" s="94">
        <v>3.8492904000000004E-18</v>
      </c>
      <c r="LB29" s="94">
        <v>2.3128720000000002E-19</v>
      </c>
      <c r="LC29" s="94">
        <v>1.3880233999999999E-20</v>
      </c>
      <c r="LD29" s="94">
        <v>8.3195457E-22</v>
      </c>
      <c r="LE29" s="94">
        <v>4.9801067E-23</v>
      </c>
      <c r="LF29" s="94">
        <v>2.9770865000000001E-24</v>
      </c>
      <c r="LG29" s="94">
        <v>1.7771932999999999E-25</v>
      </c>
      <c r="LH29" s="94">
        <v>1.05935884E-26</v>
      </c>
      <c r="LI29" s="94">
        <v>6.3050854000000003E-28</v>
      </c>
      <c r="LJ29" s="94">
        <v>3.746742E-29</v>
      </c>
      <c r="LK29" s="94">
        <v>2.2252645999999998E-30</v>
      </c>
      <c r="LL29" s="94">
        <v>8.6179690000000005E-32</v>
      </c>
      <c r="LM29" s="94">
        <v>0</v>
      </c>
      <c r="LN29" s="94">
        <v>7.773409E-10</v>
      </c>
      <c r="LO29" s="94">
        <v>1.7637593999999998E-8</v>
      </c>
      <c r="LP29" s="94">
        <v>3.1964740000000003E-7</v>
      </c>
      <c r="LQ29" s="94">
        <v>5.4523560000000001E-6</v>
      </c>
      <c r="LR29" s="94">
        <v>9.0513495000000006E-5</v>
      </c>
      <c r="LS29" s="94">
        <v>1.4688838000000001E-3</v>
      </c>
      <c r="LT29" s="94">
        <v>2.3122790000000001E-2</v>
      </c>
      <c r="LU29" s="94">
        <v>9.3176809999999999E-2</v>
      </c>
      <c r="LV29" s="94">
        <v>0.21204287999999999</v>
      </c>
      <c r="LW29" s="94">
        <v>0.32820672000000001</v>
      </c>
      <c r="LX29" s="94">
        <v>0.35839130000000002</v>
      </c>
      <c r="LY29" s="94">
        <v>0.32612904999999998</v>
      </c>
      <c r="LZ29" s="94">
        <v>0.20703857000000001</v>
      </c>
      <c r="MA29" s="94">
        <v>8.9243844000000003E-2</v>
      </c>
      <c r="MB29" s="94">
        <v>2.1754328E-2</v>
      </c>
      <c r="MC29" s="94">
        <v>1.4281453999999999E-3</v>
      </c>
      <c r="MD29" s="94">
        <v>9.0882810000000004E-5</v>
      </c>
      <c r="ME29" s="94">
        <v>5.6773069999999998E-6</v>
      </c>
      <c r="MF29" s="94">
        <v>3.5056199999999999E-7</v>
      </c>
      <c r="MG29" s="94">
        <v>2.1483790000000002E-8</v>
      </c>
      <c r="MH29" s="94">
        <v>1.3099449E-9</v>
      </c>
      <c r="MI29" s="94">
        <v>7.9590040000000004E-11</v>
      </c>
      <c r="MJ29" s="94">
        <v>4.8233460000000002E-12</v>
      </c>
      <c r="MK29" s="94">
        <v>2.9173305E-13</v>
      </c>
      <c r="ML29" s="94">
        <v>1.7617023000000001E-14</v>
      </c>
      <c r="MM29" s="94">
        <v>1.0623918E-15</v>
      </c>
      <c r="MN29" s="94">
        <v>6.3987263999999998E-17</v>
      </c>
      <c r="MO29" s="94">
        <v>3.8492969999999999E-18</v>
      </c>
      <c r="MP29" s="94">
        <v>2.312873E-19</v>
      </c>
      <c r="MQ29" s="94">
        <v>1.3880226E-20</v>
      </c>
      <c r="MR29" s="94">
        <v>8.3195426999999999E-22</v>
      </c>
      <c r="MS29" s="94">
        <v>4.980113E-23</v>
      </c>
      <c r="MT29" s="94">
        <v>2.9770945999999999E-24</v>
      </c>
      <c r="MU29" s="94">
        <v>1.7771970999999999E-25</v>
      </c>
      <c r="MV29" s="94">
        <v>1.0593603E-26</v>
      </c>
      <c r="MW29" s="94">
        <v>6.3050879999999996E-28</v>
      </c>
      <c r="MX29" s="94">
        <v>3.7467444E-29</v>
      </c>
      <c r="MY29" s="94">
        <v>2.2252661000000001E-30</v>
      </c>
      <c r="MZ29" s="94">
        <v>8.6179745999999998E-32</v>
      </c>
      <c r="NA29" s="94">
        <v>0</v>
      </c>
      <c r="NB29" s="94">
        <v>7.7733963999999997E-10</v>
      </c>
      <c r="NC29" s="94">
        <v>1.7637577E-8</v>
      </c>
      <c r="ND29" s="94">
        <v>3.1964713999999998E-7</v>
      </c>
      <c r="NE29" s="94">
        <v>5.4523534E-6</v>
      </c>
      <c r="NF29" s="94">
        <v>9.0513466E-5</v>
      </c>
      <c r="NG29" s="94">
        <v>1.4688829E-3</v>
      </c>
      <c r="NH29" s="94">
        <v>2.3122769000000001E-2</v>
      </c>
      <c r="NI29" s="94">
        <v>9.3176709999999996E-2</v>
      </c>
      <c r="NJ29" s="94">
        <v>0.21204260999999999</v>
      </c>
      <c r="NK29" s="94">
        <v>0.32820644999999998</v>
      </c>
      <c r="NL29" s="94">
        <v>0.35839140000000003</v>
      </c>
      <c r="NM29" s="94">
        <v>0.32612920000000001</v>
      </c>
      <c r="NN29" s="94">
        <v>0.20703864</v>
      </c>
      <c r="NO29" s="94">
        <v>8.9243890000000006E-2</v>
      </c>
      <c r="NP29" s="94">
        <v>2.1754326000000001E-2</v>
      </c>
      <c r="NQ29" s="94">
        <v>1.4281456E-3</v>
      </c>
      <c r="NR29" s="94">
        <v>9.0882820000000005E-5</v>
      </c>
      <c r="NS29" s="94">
        <v>5.6773088000000004E-6</v>
      </c>
      <c r="NT29" s="94">
        <v>3.5056220000000002E-7</v>
      </c>
      <c r="NU29" s="94">
        <v>2.1483805E-8</v>
      </c>
      <c r="NV29" s="94">
        <v>1.3099457000000001E-9</v>
      </c>
      <c r="NW29" s="94">
        <v>7.9590126000000002E-11</v>
      </c>
      <c r="NX29" s="94">
        <v>4.8233527E-12</v>
      </c>
      <c r="NY29" s="94">
        <v>2.9173334999999997E-13</v>
      </c>
      <c r="NZ29" s="94">
        <v>1.7617034999999999E-14</v>
      </c>
      <c r="OA29" s="94">
        <v>1.0623927E-15</v>
      </c>
      <c r="OB29" s="94">
        <v>6.3987309999999997E-17</v>
      </c>
      <c r="OC29" s="94">
        <v>3.8493015E-18</v>
      </c>
      <c r="OD29" s="94">
        <v>2.3128764000000002E-19</v>
      </c>
      <c r="OE29" s="94">
        <v>1.3880237999999999E-20</v>
      </c>
      <c r="OF29" s="94">
        <v>8.3195440000000003E-22</v>
      </c>
      <c r="OG29" s="94">
        <v>4.9801158E-23</v>
      </c>
      <c r="OH29" s="94">
        <v>2.9771003000000001E-24</v>
      </c>
      <c r="OI29" s="94">
        <v>1.7772016E-25</v>
      </c>
      <c r="OJ29" s="94">
        <v>1.0593621E-26</v>
      </c>
      <c r="OK29" s="94">
        <v>6.305095E-28</v>
      </c>
      <c r="OL29" s="94">
        <v>3.7467493000000001E-29</v>
      </c>
      <c r="OM29" s="94">
        <v>2.2252691000000001E-30</v>
      </c>
      <c r="ON29" s="94">
        <v>8.6179859999999998E-32</v>
      </c>
      <c r="OO29" s="94">
        <v>0</v>
      </c>
      <c r="OP29" s="94">
        <v>7.7733819999999997E-10</v>
      </c>
      <c r="OQ29" s="94">
        <v>1.7637533999999999E-8</v>
      </c>
      <c r="OR29" s="94">
        <v>3.1964646E-7</v>
      </c>
      <c r="OS29" s="94">
        <v>5.4523429999999996E-6</v>
      </c>
      <c r="OT29" s="94">
        <v>9.0513340000000002E-5</v>
      </c>
      <c r="OU29" s="94">
        <v>1.4688807999999999E-3</v>
      </c>
      <c r="OV29" s="94">
        <v>2.3122746E-2</v>
      </c>
      <c r="OW29" s="94">
        <v>9.3176684999999995E-2</v>
      </c>
      <c r="OX29" s="94">
        <v>0.21204254</v>
      </c>
      <c r="OY29" s="94">
        <v>0.32820632999999999</v>
      </c>
      <c r="OZ29" s="94">
        <v>0.35839149999999997</v>
      </c>
      <c r="PA29" s="94">
        <v>0.32612932</v>
      </c>
      <c r="PB29" s="94">
        <v>0.20703878000000001</v>
      </c>
      <c r="PC29" s="94">
        <v>8.9243985999999997E-2</v>
      </c>
      <c r="PD29" s="94">
        <v>2.1754365000000001E-2</v>
      </c>
      <c r="PE29" s="94">
        <v>1.4281482E-3</v>
      </c>
      <c r="PF29" s="94">
        <v>9.0883000000000004E-5</v>
      </c>
      <c r="PG29" s="94">
        <v>5.6773190000000001E-6</v>
      </c>
      <c r="PH29" s="94">
        <v>3.5056282999999998E-7</v>
      </c>
      <c r="PI29" s="94">
        <v>2.1483846E-8</v>
      </c>
      <c r="PJ29" s="94">
        <v>1.3099483999999999E-9</v>
      </c>
      <c r="PK29" s="94">
        <v>7.9590286000000003E-11</v>
      </c>
      <c r="PL29" s="94">
        <v>4.8233618000000004E-12</v>
      </c>
      <c r="PM29" s="94">
        <v>2.9173392000000001E-13</v>
      </c>
      <c r="PN29" s="94">
        <v>1.7617062E-14</v>
      </c>
      <c r="PO29" s="94">
        <v>1.0623937E-15</v>
      </c>
      <c r="PP29" s="94">
        <v>6.3987369999999998E-17</v>
      </c>
      <c r="PQ29" s="94">
        <v>3.8493060000000002E-18</v>
      </c>
      <c r="PR29" s="94">
        <v>2.3128806999999999E-19</v>
      </c>
      <c r="PS29" s="94">
        <v>1.3880270000000001E-20</v>
      </c>
      <c r="PT29" s="94">
        <v>8.3195614E-22</v>
      </c>
      <c r="PU29" s="94">
        <v>4.9801253000000002E-23</v>
      </c>
      <c r="PV29" s="94">
        <v>2.9771044999999999E-24</v>
      </c>
      <c r="PW29" s="94">
        <v>1.7772039E-25</v>
      </c>
      <c r="PX29" s="94">
        <v>1.05936316E-26</v>
      </c>
      <c r="PY29" s="94">
        <v>6.3051029999999997E-28</v>
      </c>
      <c r="PZ29" s="94">
        <v>3.7467544000000001E-29</v>
      </c>
      <c r="QA29" s="94">
        <v>2.2252715999999999E-30</v>
      </c>
      <c r="QB29" s="94">
        <v>8.6179960000000005E-32</v>
      </c>
      <c r="QC29" s="94">
        <v>0</v>
      </c>
      <c r="QD29" s="94">
        <v>7.7733413999999998E-10</v>
      </c>
      <c r="QE29" s="94">
        <v>1.7637444E-8</v>
      </c>
      <c r="QF29" s="94">
        <v>3.1964470000000002E-7</v>
      </c>
      <c r="QG29" s="94">
        <v>5.4523143000000001E-6</v>
      </c>
      <c r="QH29" s="94">
        <v>9.0512899999999999E-5</v>
      </c>
      <c r="QI29" s="94">
        <v>1.4688752E-3</v>
      </c>
      <c r="QJ29" s="94">
        <v>2.3122672E-2</v>
      </c>
      <c r="QK29" s="94">
        <v>9.317657E-2</v>
      </c>
      <c r="QL29" s="94">
        <v>0.21204249999999999</v>
      </c>
      <c r="QM29" s="94">
        <v>0.32820623999999998</v>
      </c>
      <c r="QN29" s="94">
        <v>0.35839149999999997</v>
      </c>
      <c r="QO29" s="94">
        <v>0.32612953</v>
      </c>
      <c r="QP29" s="94">
        <v>0.20703898000000001</v>
      </c>
      <c r="QQ29" s="94">
        <v>8.9244089999999998E-2</v>
      </c>
      <c r="QR29" s="94">
        <v>2.1754425000000001E-2</v>
      </c>
      <c r="QS29" s="94">
        <v>1.4281531E-3</v>
      </c>
      <c r="QT29" s="94">
        <v>9.0883340000000001E-5</v>
      </c>
      <c r="QU29" s="94">
        <v>5.677343E-6</v>
      </c>
      <c r="QV29" s="94">
        <v>3.5056430000000002E-7</v>
      </c>
      <c r="QW29" s="94">
        <v>2.1483935000000001E-8</v>
      </c>
      <c r="QX29" s="94">
        <v>1.3099535999999999E-9</v>
      </c>
      <c r="QY29" s="94">
        <v>7.9590583999999995E-11</v>
      </c>
      <c r="QZ29" s="94">
        <v>4.8233786999999996E-12</v>
      </c>
      <c r="RA29" s="94">
        <v>2.9173493000000002E-13</v>
      </c>
      <c r="RB29" s="94">
        <v>1.7617119999999999E-14</v>
      </c>
      <c r="RC29" s="94">
        <v>1.0623967000000001E-15</v>
      </c>
      <c r="RD29" s="94">
        <v>6.3987519999999996E-17</v>
      </c>
      <c r="RE29" s="94">
        <v>3.8493150000000004E-18</v>
      </c>
      <c r="RF29" s="94">
        <v>2.3128876999999999E-19</v>
      </c>
      <c r="RG29" s="94">
        <v>1.3880325000000001E-20</v>
      </c>
      <c r="RH29" s="94">
        <v>8.3196007000000005E-22</v>
      </c>
      <c r="RI29" s="94">
        <v>4.9801466999999999E-23</v>
      </c>
      <c r="RJ29" s="94">
        <v>2.9771150999999999E-24</v>
      </c>
      <c r="RK29" s="94">
        <v>1.7772087E-25</v>
      </c>
      <c r="RL29" s="94">
        <v>1.0593654E-26</v>
      </c>
      <c r="RM29" s="94">
        <v>6.3051199999999999E-28</v>
      </c>
      <c r="RN29" s="94">
        <v>3.7467639999999998E-29</v>
      </c>
      <c r="RO29" s="94">
        <v>2.2252770000000001E-30</v>
      </c>
      <c r="RP29" s="94">
        <v>8.6180150000000002E-32</v>
      </c>
      <c r="RQ29" s="94">
        <v>0</v>
      </c>
      <c r="RR29" s="94">
        <v>7.7733313999999997E-10</v>
      </c>
      <c r="RS29" s="94">
        <v>1.7637412E-8</v>
      </c>
      <c r="RT29" s="94">
        <v>3.1964420000000001E-7</v>
      </c>
      <c r="RU29" s="94">
        <v>5.4523070000000003E-6</v>
      </c>
      <c r="RV29" s="94">
        <v>9.0512774000000001E-5</v>
      </c>
      <c r="RW29" s="94">
        <v>1.4688733E-3</v>
      </c>
      <c r="RX29" s="94">
        <v>2.3122638000000001E-2</v>
      </c>
      <c r="RY29" s="94">
        <v>9.3176454000000006E-2</v>
      </c>
      <c r="RZ29" s="94">
        <v>0.21204229999999999</v>
      </c>
      <c r="SA29" s="94">
        <v>0.32820618000000001</v>
      </c>
      <c r="SB29" s="94">
        <v>0.35839140000000003</v>
      </c>
      <c r="SC29" s="94">
        <v>0.32612950000000002</v>
      </c>
      <c r="SD29" s="94">
        <v>0.20703898000000001</v>
      </c>
      <c r="SE29" s="94">
        <v>8.924414E-2</v>
      </c>
      <c r="SF29" s="94">
        <v>2.175444E-2</v>
      </c>
      <c r="SG29" s="94">
        <v>1.4281542999999999E-3</v>
      </c>
      <c r="SH29" s="94">
        <v>9.0883420000000006E-5</v>
      </c>
      <c r="SI29" s="94">
        <v>5.6773470000000001E-6</v>
      </c>
      <c r="SJ29" s="94">
        <v>3.505645E-7</v>
      </c>
      <c r="SK29" s="94">
        <v>2.1483948999999999E-8</v>
      </c>
      <c r="SL29" s="94">
        <v>1.3099541000000001E-9</v>
      </c>
      <c r="SM29" s="94">
        <v>7.9590605E-11</v>
      </c>
      <c r="SN29" s="94">
        <v>4.8233789999999998E-12</v>
      </c>
      <c r="SO29" s="94">
        <v>2.9173494999999999E-13</v>
      </c>
      <c r="SP29" s="94">
        <v>1.7617128000000001E-14</v>
      </c>
      <c r="SQ29" s="94">
        <v>1.0623973999999999E-15</v>
      </c>
      <c r="SR29" s="94">
        <v>6.3987550000000003E-17</v>
      </c>
      <c r="SS29" s="94">
        <v>3.8493164E-18</v>
      </c>
      <c r="ST29" s="94">
        <v>2.3128885000000001E-19</v>
      </c>
      <c r="SU29" s="94">
        <v>1.3880330999999999E-20</v>
      </c>
      <c r="SV29" s="94">
        <v>8.3196099999999999E-22</v>
      </c>
      <c r="SW29" s="94">
        <v>4.9801555999999999E-23</v>
      </c>
      <c r="SX29" s="94">
        <v>2.9771189000000001E-24</v>
      </c>
      <c r="SY29" s="94">
        <v>1.7772093E-25</v>
      </c>
      <c r="SZ29" s="94">
        <v>1.0593655499999999E-26</v>
      </c>
      <c r="TA29" s="94">
        <v>6.3051204999999999E-28</v>
      </c>
      <c r="TB29" s="94">
        <v>3.7467654999999999E-29</v>
      </c>
      <c r="TC29" s="94">
        <v>2.2252772000000001E-30</v>
      </c>
      <c r="TD29" s="94">
        <v>8.6180169999999995E-32</v>
      </c>
      <c r="TE29" s="94">
        <v>0</v>
      </c>
      <c r="TF29" s="94">
        <v>7.7733280000000001E-10</v>
      </c>
      <c r="TG29" s="94">
        <v>1.7637415000000001E-8</v>
      </c>
      <c r="TH29" s="94">
        <v>3.1964424E-7</v>
      </c>
      <c r="TI29" s="94">
        <v>5.4523070000000003E-6</v>
      </c>
      <c r="TJ29" s="94">
        <v>9.0512790000000005E-5</v>
      </c>
      <c r="TK29" s="94">
        <v>1.4688724999999999E-3</v>
      </c>
      <c r="TL29" s="94">
        <v>2.3122631000000001E-2</v>
      </c>
      <c r="TM29" s="94">
        <v>9.3176350000000005E-2</v>
      </c>
      <c r="TN29" s="94">
        <v>0.21204218</v>
      </c>
      <c r="TO29" s="94">
        <v>0.3282061</v>
      </c>
      <c r="TP29" s="94">
        <v>0.35839157999999999</v>
      </c>
      <c r="TQ29" s="94">
        <v>0.32612966999999998</v>
      </c>
      <c r="TR29" s="94">
        <v>0.20703920000000001</v>
      </c>
      <c r="TS29" s="94">
        <v>8.9244253999999995E-2</v>
      </c>
      <c r="TT29" s="94">
        <v>2.1754479E-2</v>
      </c>
      <c r="TU29" s="94">
        <v>1.4281566000000001E-3</v>
      </c>
      <c r="TV29" s="94">
        <v>9.0883540000000001E-5</v>
      </c>
      <c r="TW29" s="94">
        <v>5.6773565000000002E-6</v>
      </c>
      <c r="TX29" s="94">
        <v>3.5056500000000002E-7</v>
      </c>
      <c r="TY29" s="94">
        <v>2.1483977000000002E-8</v>
      </c>
      <c r="TZ29" s="94">
        <v>1.3099558E-9</v>
      </c>
      <c r="UA29" s="94">
        <v>7.9590679999999998E-11</v>
      </c>
      <c r="UB29" s="94">
        <v>4.8233833999999999E-12</v>
      </c>
      <c r="UC29" s="94">
        <v>2.9173519999999998E-13</v>
      </c>
      <c r="UD29" s="94">
        <v>1.7617149E-14</v>
      </c>
      <c r="UE29" s="94">
        <v>1.0623991E-15</v>
      </c>
      <c r="UF29" s="94">
        <v>6.3987693999999994E-17</v>
      </c>
      <c r="UG29" s="94">
        <v>3.8493250000000001E-18</v>
      </c>
      <c r="UH29" s="94">
        <v>2.3128932E-19</v>
      </c>
      <c r="UI29" s="94">
        <v>1.3880360000000001E-20</v>
      </c>
      <c r="UJ29" s="94">
        <v>8.3196270000000002E-22</v>
      </c>
      <c r="UK29" s="94">
        <v>4.9801659999999999E-23</v>
      </c>
      <c r="UL29" s="94">
        <v>2.9771247999999999E-24</v>
      </c>
      <c r="UM29" s="94">
        <v>1.7772123000000001E-25</v>
      </c>
      <c r="UN29" s="94">
        <v>1.05936686E-26</v>
      </c>
      <c r="UO29" s="94">
        <v>6.3051299999999996E-28</v>
      </c>
      <c r="UP29" s="94">
        <v>3.7467705999999999E-29</v>
      </c>
      <c r="UQ29" s="94">
        <v>2.2252802E-30</v>
      </c>
      <c r="UR29" s="94">
        <v>8.6180300000000002E-32</v>
      </c>
      <c r="US29" s="94">
        <v>0</v>
      </c>
      <c r="UT29" s="94">
        <v>7.773344E-10</v>
      </c>
      <c r="UU29" s="94">
        <v>1.7637445000000001E-8</v>
      </c>
      <c r="UV29" s="94">
        <v>3.1964472999999997E-7</v>
      </c>
      <c r="UW29" s="94">
        <v>5.4523159999999999E-6</v>
      </c>
      <c r="UX29" s="94">
        <v>9.0512970000000004E-5</v>
      </c>
      <c r="UY29" s="94">
        <v>1.4688749999999999E-3</v>
      </c>
      <c r="UZ29" s="94">
        <v>2.3122657000000001E-2</v>
      </c>
      <c r="VA29" s="94">
        <v>9.3176454000000006E-2</v>
      </c>
      <c r="VB29" s="94">
        <v>0.21204223999999999</v>
      </c>
      <c r="VC29" s="94">
        <v>0.32820618000000001</v>
      </c>
      <c r="VD29" s="94">
        <v>0.35839188</v>
      </c>
      <c r="VE29" s="94">
        <v>0.32612994000000001</v>
      </c>
      <c r="VF29" s="94">
        <v>0.20703936000000001</v>
      </c>
      <c r="VG29" s="94">
        <v>8.9244329999999997E-2</v>
      </c>
      <c r="VH29" s="94">
        <v>2.1754493999999999E-2</v>
      </c>
      <c r="VI29" s="94">
        <v>1.4281576E-3</v>
      </c>
      <c r="VJ29" s="94">
        <v>9.0883610000000006E-5</v>
      </c>
      <c r="VK29" s="94">
        <v>5.6773573999999997E-6</v>
      </c>
      <c r="VL29" s="94">
        <v>3.5056507000000001E-7</v>
      </c>
      <c r="VM29" s="94">
        <v>2.1483977000000002E-8</v>
      </c>
      <c r="VN29" s="94">
        <v>1.3099557E-9</v>
      </c>
      <c r="VO29" s="94">
        <v>7.9590690000000004E-11</v>
      </c>
      <c r="VP29" s="94">
        <v>4.8233826000000003E-12</v>
      </c>
      <c r="VQ29" s="94">
        <v>2.9173514000000002E-13</v>
      </c>
      <c r="VR29" s="94">
        <v>1.7617147000000001E-14</v>
      </c>
      <c r="VS29" s="94">
        <v>1.0623993E-15</v>
      </c>
      <c r="VT29" s="94">
        <v>6.3987750000000004E-17</v>
      </c>
      <c r="VU29" s="94">
        <v>3.8493310000000003E-18</v>
      </c>
      <c r="VV29" s="94">
        <v>2.3128973E-19</v>
      </c>
      <c r="VW29" s="94">
        <v>1.3880384999999999E-20</v>
      </c>
      <c r="VX29" s="94">
        <v>8.3196395999999997E-22</v>
      </c>
      <c r="VY29" s="94">
        <v>4.9801713000000003E-23</v>
      </c>
      <c r="VZ29" s="94">
        <v>2.9771279999999998E-24</v>
      </c>
      <c r="WA29" s="94">
        <v>1.7772146000000001E-25</v>
      </c>
      <c r="WB29" s="94">
        <v>1.05936855E-26</v>
      </c>
      <c r="WC29" s="94">
        <v>6.3051393000000003E-28</v>
      </c>
      <c r="WD29" s="94">
        <v>3.7467756999999999E-29</v>
      </c>
      <c r="WE29" s="94">
        <v>2.2252824999999999E-30</v>
      </c>
      <c r="WF29" s="94">
        <v>8.6180399999999999E-32</v>
      </c>
      <c r="WG29" s="94">
        <v>0</v>
      </c>
      <c r="WH29" s="94">
        <v>7.7733513999999999E-10</v>
      </c>
      <c r="WI29" s="94">
        <v>1.7637474E-8</v>
      </c>
      <c r="WJ29" s="94">
        <v>3.1964532E-7</v>
      </c>
      <c r="WK29" s="94">
        <v>5.4523225000000002E-6</v>
      </c>
      <c r="WL29" s="94">
        <v>9.0512970000000004E-5</v>
      </c>
      <c r="WM29" s="94">
        <v>1.4688756999999999E-3</v>
      </c>
      <c r="WN29" s="94">
        <v>2.312268E-2</v>
      </c>
      <c r="WO29" s="94">
        <v>9.3176566000000002E-2</v>
      </c>
      <c r="WP29" s="94">
        <v>0.21204244999999999</v>
      </c>
      <c r="WQ29" s="94">
        <v>0.32820653999999999</v>
      </c>
      <c r="WR29" s="94">
        <v>0.35839206000000001</v>
      </c>
      <c r="WS29" s="94">
        <v>0.32613009999999998</v>
      </c>
      <c r="WT29" s="94">
        <v>0.20703946000000001</v>
      </c>
      <c r="WU29" s="94">
        <v>8.9244370000000003E-2</v>
      </c>
      <c r="WV29" s="94">
        <v>2.1754513999999999E-2</v>
      </c>
      <c r="WW29" s="94">
        <v>1.4281592000000001E-3</v>
      </c>
      <c r="WX29" s="94">
        <v>9.0883673999999994E-5</v>
      </c>
      <c r="WY29" s="94">
        <v>5.6773624E-6</v>
      </c>
      <c r="WZ29" s="94">
        <v>3.5056533E-7</v>
      </c>
      <c r="XA29" s="94">
        <v>2.1483989999999999E-8</v>
      </c>
      <c r="XB29" s="94">
        <v>1.3099566E-9</v>
      </c>
      <c r="XC29" s="94">
        <v>7.9590739999999994E-11</v>
      </c>
      <c r="XD29" s="94">
        <v>4.8233850000000001E-12</v>
      </c>
      <c r="XE29" s="94">
        <v>2.9173529999999999E-13</v>
      </c>
      <c r="XF29" s="94">
        <v>1.7617156999999999E-14</v>
      </c>
      <c r="XG29" s="94">
        <v>1.0623999000000001E-15</v>
      </c>
      <c r="XH29" s="94">
        <v>6.3987813999999997E-17</v>
      </c>
      <c r="XI29" s="94">
        <v>3.8493362999999998E-18</v>
      </c>
      <c r="XJ29" s="94">
        <v>2.3129025000000002E-19</v>
      </c>
      <c r="XK29" s="94">
        <v>1.3880412E-20</v>
      </c>
      <c r="XL29" s="94">
        <v>8.3196540000000002E-22</v>
      </c>
      <c r="XM29" s="94">
        <v>4.9801779999999998E-23</v>
      </c>
      <c r="XN29" s="94">
        <v>2.9771316999999999E-24</v>
      </c>
      <c r="XO29" s="94">
        <v>1.7772164000000001E-25</v>
      </c>
      <c r="XP29" s="94">
        <v>1.0593695999999999E-26</v>
      </c>
      <c r="XQ29" s="94">
        <v>6.3051479999999999E-28</v>
      </c>
      <c r="XR29" s="94">
        <v>3.7467802000000002E-29</v>
      </c>
      <c r="XS29" s="94">
        <v>2.2252844999999999E-30</v>
      </c>
      <c r="XT29" s="94">
        <v>8.6180489999999999E-32</v>
      </c>
      <c r="XU29" s="94">
        <v>0</v>
      </c>
      <c r="XV29" s="94">
        <v>7.7733550000000004E-10</v>
      </c>
      <c r="XW29" s="94">
        <v>1.7637477000000001E-8</v>
      </c>
      <c r="XX29" s="94">
        <v>3.1964547000000001E-7</v>
      </c>
      <c r="XY29" s="94">
        <v>5.4523307000000003E-6</v>
      </c>
      <c r="XZ29" s="94">
        <v>9.0513204000000004E-5</v>
      </c>
      <c r="YA29" s="94">
        <v>1.4688794999999999E-3</v>
      </c>
      <c r="YB29" s="94">
        <v>2.3122727999999999E-2</v>
      </c>
      <c r="YC29" s="94">
        <v>9.3176770000000006E-2</v>
      </c>
      <c r="YD29" s="94">
        <v>0.21204296</v>
      </c>
      <c r="YE29" s="94">
        <v>0.32820702000000002</v>
      </c>
      <c r="YF29" s="94">
        <v>0.35839227000000001</v>
      </c>
      <c r="YG29" s="94">
        <v>0.32613033000000002</v>
      </c>
      <c r="YH29" s="94">
        <v>0.20703964</v>
      </c>
      <c r="YI29" s="94">
        <v>8.9244480000000001E-2</v>
      </c>
      <c r="YJ29" s="94">
        <v>2.1754539999999999E-2</v>
      </c>
      <c r="YK29" s="94">
        <v>1.4281609E-3</v>
      </c>
      <c r="YL29" s="94">
        <v>9.0883810000000006E-5</v>
      </c>
      <c r="YM29" s="94">
        <v>5.6773696999999998E-6</v>
      </c>
      <c r="YN29" s="94">
        <v>3.5056573000000002E-7</v>
      </c>
      <c r="YO29" s="94">
        <v>2.1484015E-8</v>
      </c>
      <c r="YP29" s="94">
        <v>1.3099580000000001E-9</v>
      </c>
      <c r="YQ29" s="94">
        <v>7.9590833999999997E-11</v>
      </c>
      <c r="YR29" s="94">
        <v>4.8233926000000004E-12</v>
      </c>
      <c r="YS29" s="94">
        <v>2.9173579999999998E-13</v>
      </c>
      <c r="YT29" s="94">
        <v>1.7617186E-14</v>
      </c>
      <c r="YU29" s="94">
        <v>1.0624017999999999E-15</v>
      </c>
      <c r="YV29" s="94">
        <v>6.3987939999999994E-17</v>
      </c>
      <c r="YW29" s="94">
        <v>3.8493457999999998E-18</v>
      </c>
      <c r="YX29" s="94">
        <v>2.3129087000000001E-19</v>
      </c>
      <c r="YY29" s="94">
        <v>1.3880454000000001E-20</v>
      </c>
      <c r="YZ29" s="94">
        <v>8.3196775000000004E-22</v>
      </c>
      <c r="ZA29" s="94">
        <v>4.9801905999999998E-23</v>
      </c>
      <c r="ZB29" s="94">
        <v>2.9771376E-24</v>
      </c>
      <c r="ZC29" s="94">
        <v>1.7772196000000001E-25</v>
      </c>
      <c r="ZD29" s="94">
        <v>1.0593715999999999E-26</v>
      </c>
      <c r="ZE29" s="94">
        <v>6.3051609999999999E-28</v>
      </c>
      <c r="ZF29" s="94">
        <v>3.7467880000000003E-29</v>
      </c>
      <c r="ZG29" s="94">
        <v>2.2252889E-30</v>
      </c>
      <c r="ZH29" s="94">
        <v>8.6180687000000003E-32</v>
      </c>
      <c r="ZI29" s="94">
        <v>0</v>
      </c>
      <c r="ZJ29" s="94">
        <v>7.7733989999999999E-10</v>
      </c>
      <c r="ZK29" s="94">
        <v>1.7637574999999999E-8</v>
      </c>
      <c r="ZL29" s="94">
        <v>3.1964680000000002E-7</v>
      </c>
      <c r="ZM29" s="94">
        <v>5.4523460000000003E-6</v>
      </c>
      <c r="ZN29" s="94">
        <v>9.0513340000000002E-5</v>
      </c>
      <c r="ZO29" s="94">
        <v>1.4688813999999999E-3</v>
      </c>
      <c r="ZP29" s="94">
        <v>2.3122739E-2</v>
      </c>
      <c r="ZQ29" s="94">
        <v>9.3176720000000005E-2</v>
      </c>
      <c r="ZR29" s="94">
        <v>0.21204286999999999</v>
      </c>
      <c r="ZS29" s="94">
        <v>0.32820702000000002</v>
      </c>
      <c r="ZT29" s="94">
        <v>0.35839227000000001</v>
      </c>
      <c r="ZU29" s="94">
        <v>0.32613033000000002</v>
      </c>
      <c r="ZV29" s="94">
        <v>0.20703964</v>
      </c>
      <c r="ZW29" s="94">
        <v>8.9244480000000001E-2</v>
      </c>
      <c r="ZX29" s="94">
        <v>2.1754547999999999E-2</v>
      </c>
      <c r="ZY29" s="94">
        <v>1.4281614E-3</v>
      </c>
      <c r="ZZ29" s="94">
        <v>9.0883849999999996E-5</v>
      </c>
      <c r="AAA29" s="94">
        <v>5.6773733000000002E-6</v>
      </c>
      <c r="AAB29" s="94">
        <v>3.505659E-7</v>
      </c>
      <c r="AAC29" s="94">
        <v>2.1484019999999999E-8</v>
      </c>
      <c r="AAD29" s="94">
        <v>1.3099587000000001E-9</v>
      </c>
      <c r="AAE29" s="94">
        <v>7.9590910000000002E-11</v>
      </c>
      <c r="AAF29" s="94">
        <v>4.8234017E-12</v>
      </c>
      <c r="AAG29" s="94">
        <v>2.9173649999999998E-13</v>
      </c>
      <c r="AAH29" s="94">
        <v>1.7617235000000001E-14</v>
      </c>
      <c r="AAI29" s="94">
        <v>1.0624054000000001E-15</v>
      </c>
      <c r="AAJ29" s="94">
        <v>6.3988184000000004E-17</v>
      </c>
      <c r="AAK29" s="94">
        <v>3.8493623000000002E-18</v>
      </c>
      <c r="AAL29" s="94">
        <v>2.3129198000000001E-19</v>
      </c>
      <c r="AAM29" s="94">
        <v>1.3880531999999999E-20</v>
      </c>
      <c r="AAN29" s="94">
        <v>8.319726E-22</v>
      </c>
      <c r="AAO29" s="94">
        <v>4.9802211999999998E-23</v>
      </c>
      <c r="AAP29" s="94">
        <v>2.9771562999999999E-24</v>
      </c>
      <c r="AAQ29" s="94">
        <v>1.7772310999999999E-25</v>
      </c>
      <c r="AAR29" s="94">
        <v>1.05937864E-26</v>
      </c>
      <c r="AAS29" s="94">
        <v>6.3052050000000001E-28</v>
      </c>
      <c r="AAT29" s="94">
        <v>3.7468149999999998E-29</v>
      </c>
      <c r="AAU29" s="94">
        <v>2.2253075000000001E-30</v>
      </c>
      <c r="AAV29" s="94">
        <v>8.6181470000000004E-32</v>
      </c>
      <c r="AAW29" s="94">
        <v>0</v>
      </c>
      <c r="AAX29" s="94">
        <v>7.7733629999999998E-10</v>
      </c>
      <c r="AAY29" s="94">
        <v>1.7637515E-8</v>
      </c>
      <c r="AAZ29" s="94">
        <v>3.1964614999999999E-7</v>
      </c>
      <c r="ABA29" s="94">
        <v>5.4523352000000001E-6</v>
      </c>
      <c r="ABB29" s="94">
        <v>9.0513225999999997E-5</v>
      </c>
      <c r="ABC29" s="94">
        <v>1.4688781999999999E-3</v>
      </c>
      <c r="ABD29" s="94">
        <v>2.3122706E-2</v>
      </c>
      <c r="ABE29" s="94">
        <v>9.317665E-2</v>
      </c>
      <c r="ABF29" s="94">
        <v>0.21204284000000001</v>
      </c>
      <c r="ABG29" s="94">
        <v>0.32820719999999998</v>
      </c>
      <c r="ABH29" s="94">
        <v>0.35839253999999998</v>
      </c>
      <c r="ABI29" s="94">
        <v>0.32613048</v>
      </c>
      <c r="ABJ29" s="94">
        <v>0.20703969999999999</v>
      </c>
      <c r="ABK29" s="94">
        <v>8.9244489999999996E-2</v>
      </c>
      <c r="ABL29" s="94">
        <v>2.1754542000000002E-2</v>
      </c>
      <c r="ABM29" s="94">
        <v>1.4281610000000001E-3</v>
      </c>
      <c r="ABN29" s="94">
        <v>9.0883849999999996E-5</v>
      </c>
      <c r="ABO29" s="94">
        <v>5.6773720000000001E-6</v>
      </c>
      <c r="ABP29" s="94">
        <v>3.5056577999999999E-7</v>
      </c>
      <c r="ABQ29" s="94">
        <v>2.1484019999999999E-8</v>
      </c>
      <c r="ABR29" s="94">
        <v>1.3099587000000001E-9</v>
      </c>
      <c r="ABS29" s="94">
        <v>7.9590919999999995E-11</v>
      </c>
      <c r="ABT29" s="94">
        <v>4.8234010000000004E-12</v>
      </c>
      <c r="ABU29" s="94">
        <v>2.9173658000000001E-13</v>
      </c>
      <c r="ABV29" s="94">
        <v>1.7617249000000001E-14</v>
      </c>
      <c r="ABW29" s="94">
        <v>1.0624062999999999E-15</v>
      </c>
      <c r="ABX29" s="94">
        <v>6.3988230000000004E-17</v>
      </c>
      <c r="ABY29" s="94">
        <v>3.8493640000000003E-18</v>
      </c>
      <c r="ABZ29" s="94">
        <v>2.3129199999999998E-19</v>
      </c>
      <c r="ACA29" s="94">
        <v>1.3880531999999999E-20</v>
      </c>
      <c r="ACB29" s="94">
        <v>8.3197264999999997E-22</v>
      </c>
      <c r="ACC29" s="94">
        <v>4.9802189999999999E-23</v>
      </c>
      <c r="ACD29" s="94">
        <v>2.9771547000000001E-24</v>
      </c>
      <c r="ACE29" s="94">
        <v>1.7772295E-25</v>
      </c>
      <c r="ACF29" s="94">
        <v>1.0593766E-26</v>
      </c>
      <c r="ACG29" s="94">
        <v>6.3051854999999997E-28</v>
      </c>
      <c r="ACH29" s="94">
        <v>3.7467998E-29</v>
      </c>
      <c r="ACI29" s="94">
        <v>2.2252957999999999E-30</v>
      </c>
      <c r="ACJ29" s="94">
        <v>8.618103E-32</v>
      </c>
      <c r="ACK29" s="94">
        <v>0</v>
      </c>
      <c r="ACL29" s="94">
        <v>7.7734079999999997E-10</v>
      </c>
      <c r="ACM29" s="94">
        <v>1.7637593000000001E-8</v>
      </c>
      <c r="ACN29" s="94">
        <v>3.1964729999999998E-7</v>
      </c>
      <c r="ACO29" s="94">
        <v>5.4523534E-6</v>
      </c>
      <c r="ACP29" s="94">
        <v>9.0513530000000002E-5</v>
      </c>
      <c r="ACQ29" s="94">
        <v>1.4688841E-3</v>
      </c>
      <c r="ACR29" s="94">
        <v>2.3122778E-2</v>
      </c>
      <c r="ACS29" s="94">
        <v>9.3176745000000005E-2</v>
      </c>
      <c r="ACT29" s="94">
        <v>0.21204269000000001</v>
      </c>
      <c r="ACU29" s="94">
        <v>0.32820653999999999</v>
      </c>
      <c r="ACV29" s="94">
        <v>0.35839152000000002</v>
      </c>
      <c r="ACW29" s="94">
        <v>0.32612946999999998</v>
      </c>
      <c r="ACX29" s="94">
        <v>0.20703896999999999</v>
      </c>
      <c r="ACY29" s="94">
        <v>8.9244119999999996E-2</v>
      </c>
      <c r="ACZ29" s="94">
        <v>2.1754427E-2</v>
      </c>
      <c r="ADA29" s="94">
        <v>1.4281521000000001E-3</v>
      </c>
      <c r="ADB29" s="94">
        <v>9.0883244000000005E-5</v>
      </c>
      <c r="ADC29" s="94">
        <v>5.6773330000000001E-6</v>
      </c>
      <c r="ADD29" s="94">
        <v>3.5056357000000002E-7</v>
      </c>
      <c r="ADE29" s="94">
        <v>2.1483884999999999E-8</v>
      </c>
      <c r="ADF29" s="94">
        <v>1.3099509000000001E-9</v>
      </c>
      <c r="ADG29" s="94">
        <v>7.9590470000000006E-11</v>
      </c>
      <c r="ADH29" s="94">
        <v>4.8233770000000003E-12</v>
      </c>
      <c r="ADI29" s="94">
        <v>2.9173525000000001E-13</v>
      </c>
      <c r="ADJ29" s="94">
        <v>1.7617182000000001E-14</v>
      </c>
      <c r="ADK29" s="94">
        <v>1.0624033000000001E-15</v>
      </c>
      <c r="ADL29" s="94">
        <v>6.3988080000000006E-17</v>
      </c>
      <c r="ADM29" s="94">
        <v>3.8493552999999998E-18</v>
      </c>
      <c r="ADN29" s="94">
        <v>2.3129137999999999E-19</v>
      </c>
      <c r="ADO29" s="94">
        <v>1.3880477999999999E-20</v>
      </c>
      <c r="ADP29" s="94">
        <v>8.3196810000000002E-22</v>
      </c>
      <c r="ADQ29" s="94">
        <v>4.9801842999999998E-23</v>
      </c>
      <c r="ADR29" s="94">
        <v>2.9771290999999999E-24</v>
      </c>
      <c r="ADS29" s="94">
        <v>1.7772122E-25</v>
      </c>
      <c r="ADT29" s="94">
        <v>1.0593666E-26</v>
      </c>
      <c r="ADU29" s="94">
        <v>6.3051393000000003E-28</v>
      </c>
      <c r="ADV29" s="94">
        <v>3.7467899999999998E-29</v>
      </c>
      <c r="ADW29" s="94">
        <v>2.2253064000000001E-30</v>
      </c>
      <c r="ADX29" s="94">
        <v>8.6181156999999996E-32</v>
      </c>
      <c r="ADY29" s="100"/>
      <c r="ADZ29" s="97">
        <v>23</v>
      </c>
      <c r="AEA29" s="136">
        <v>23.5</v>
      </c>
      <c r="AEB29" s="143"/>
      <c r="AEC29" s="143"/>
      <c r="AED29" s="99">
        <f t="shared" si="23"/>
        <v>24</v>
      </c>
      <c r="AEE29" s="142"/>
      <c r="AEF29" s="158">
        <f t="shared" si="32"/>
        <v>24</v>
      </c>
      <c r="AEG29" s="138">
        <f t="shared" si="29"/>
        <v>8.6180120000000002E-32</v>
      </c>
      <c r="AEH29" s="138">
        <f t="shared" si="29"/>
        <v>8.6179960000000005E-32</v>
      </c>
      <c r="AEI29" s="138">
        <f t="shared" si="29"/>
        <v>8.6180133999999995E-32</v>
      </c>
      <c r="AEJ29" s="138">
        <f t="shared" si="29"/>
        <v>8.6180129999999998E-32</v>
      </c>
      <c r="AEK29" s="138">
        <f t="shared" si="29"/>
        <v>8.6179919999999998E-32</v>
      </c>
      <c r="AEL29" s="138">
        <f t="shared" si="29"/>
        <v>8.6179846000000005E-32</v>
      </c>
      <c r="AEM29" s="138">
        <f t="shared" si="29"/>
        <v>8.6179730000000001E-32</v>
      </c>
      <c r="AEN29" s="138">
        <f t="shared" si="29"/>
        <v>8.6179690000000005E-32</v>
      </c>
      <c r="AEO29" s="138">
        <f t="shared" si="29"/>
        <v>8.6179745999999998E-32</v>
      </c>
      <c r="AEP29" s="138">
        <f t="shared" si="29"/>
        <v>8.6179859999999998E-32</v>
      </c>
      <c r="AEQ29" s="138">
        <f t="shared" si="30"/>
        <v>8.6179960000000005E-32</v>
      </c>
      <c r="AER29" s="138">
        <f t="shared" si="30"/>
        <v>8.6180150000000002E-32</v>
      </c>
      <c r="AES29" s="138">
        <f t="shared" si="30"/>
        <v>8.6180169999999995E-32</v>
      </c>
      <c r="AET29" s="138">
        <f t="shared" si="30"/>
        <v>8.6180300000000002E-32</v>
      </c>
      <c r="AEU29" s="138">
        <f t="shared" si="30"/>
        <v>8.6180399999999999E-32</v>
      </c>
      <c r="AEV29" s="138">
        <f t="shared" si="30"/>
        <v>8.6180489999999999E-32</v>
      </c>
      <c r="AEW29" s="138">
        <f t="shared" si="30"/>
        <v>8.6180687000000003E-32</v>
      </c>
      <c r="AEX29" s="138">
        <f t="shared" si="30"/>
        <v>8.6181470000000004E-32</v>
      </c>
      <c r="AEY29" s="138">
        <f t="shared" si="30"/>
        <v>8.618103E-32</v>
      </c>
      <c r="AEZ29" s="130">
        <f t="shared" si="18"/>
        <v>6.67</v>
      </c>
      <c r="AFA29" s="91"/>
      <c r="AFB29" s="94">
        <v>8.6180249999999998E-32</v>
      </c>
      <c r="AFC29" s="139">
        <f t="shared" si="19"/>
        <v>8.6180199631578956E-32</v>
      </c>
      <c r="AFD29" s="91"/>
      <c r="AFE29" s="142"/>
      <c r="AFF29" s="142"/>
      <c r="AFG29" s="138">
        <f t="shared" si="31"/>
        <v>3.5056529999999999E-7</v>
      </c>
      <c r="AFH29" s="138">
        <f t="shared" si="31"/>
        <v>3.5056485E-7</v>
      </c>
      <c r="AFI29" s="138">
        <f t="shared" si="31"/>
        <v>3.5056495999999998E-7</v>
      </c>
      <c r="AFJ29" s="138">
        <f t="shared" si="31"/>
        <v>3.5056523999999999E-7</v>
      </c>
      <c r="AFK29" s="138">
        <f t="shared" si="31"/>
        <v>3.5056433000000002E-7</v>
      </c>
      <c r="AFL29" s="138">
        <f t="shared" si="31"/>
        <v>3.5056357000000002E-7</v>
      </c>
      <c r="AFM29" s="138">
        <f t="shared" si="31"/>
        <v>3.5056253999999999E-7</v>
      </c>
      <c r="AFN29" s="138">
        <f t="shared" si="31"/>
        <v>3.5056171999999998E-7</v>
      </c>
      <c r="AFO29" s="138">
        <f t="shared" si="31"/>
        <v>3.5056199999999999E-7</v>
      </c>
      <c r="AFP29" s="138">
        <f t="shared" si="31"/>
        <v>3.5056220000000002E-7</v>
      </c>
      <c r="AFQ29" s="138">
        <f t="shared" si="31"/>
        <v>3.5056282999999998E-7</v>
      </c>
      <c r="AFR29" s="138">
        <f t="shared" si="31"/>
        <v>3.5056430000000002E-7</v>
      </c>
      <c r="AFS29" s="138">
        <f t="shared" si="31"/>
        <v>3.505645E-7</v>
      </c>
      <c r="AFT29" s="138">
        <f t="shared" si="31"/>
        <v>3.5056500000000002E-7</v>
      </c>
      <c r="AFU29" s="138">
        <f t="shared" si="31"/>
        <v>3.5056507000000001E-7</v>
      </c>
      <c r="AFV29" s="138">
        <f t="shared" si="31"/>
        <v>3.5056533E-7</v>
      </c>
      <c r="AFW29" s="138">
        <f t="shared" si="28"/>
        <v>3.5056573000000002E-7</v>
      </c>
      <c r="AFX29" s="138">
        <f t="shared" si="28"/>
        <v>3.505659E-7</v>
      </c>
      <c r="AFY29" s="138">
        <f t="shared" si="28"/>
        <v>3.5056577999999999E-7</v>
      </c>
      <c r="AFZ29" s="138" t="e">
        <f t="shared" si="28"/>
        <v>#VALUE!</v>
      </c>
      <c r="AGA29" s="139">
        <f t="shared" si="22"/>
        <v>3.5056427105263158E-7</v>
      </c>
      <c r="AGB29" s="91"/>
      <c r="AGC29" s="91"/>
      <c r="AGD29" s="91"/>
      <c r="AGE29" s="91"/>
      <c r="AGF29" s="91"/>
      <c r="AGG29" s="91"/>
      <c r="AGH29" s="91"/>
      <c r="AGI29" s="91"/>
      <c r="AGJ29" s="91"/>
      <c r="AGK29" s="91"/>
      <c r="AGL29" s="91"/>
      <c r="AGM29" s="91"/>
      <c r="AGN29" s="91"/>
      <c r="AGO29" s="91"/>
      <c r="AGP29" s="91"/>
      <c r="AGQ29" s="91"/>
      <c r="AGR29" s="91"/>
      <c r="AGS29" s="91"/>
      <c r="AGT29" s="91"/>
      <c r="AGU29" s="91"/>
      <c r="AGV29" s="91"/>
      <c r="AGW29" s="91"/>
      <c r="AGX29" s="91"/>
      <c r="AGY29" s="91"/>
      <c r="AGZ29" s="91"/>
      <c r="AHA29" s="91"/>
      <c r="AHB29" s="91"/>
      <c r="AHC29" s="91"/>
      <c r="AHD29" s="91"/>
      <c r="AHE29" s="91"/>
      <c r="AHF29" s="91"/>
      <c r="AHG29" s="91"/>
      <c r="AHH29" s="91"/>
      <c r="AHI29" s="91"/>
      <c r="AHJ29" s="91"/>
      <c r="AHK29" s="91"/>
      <c r="AHL29" s="91"/>
      <c r="AHM29" s="91"/>
      <c r="AHN29" s="91"/>
      <c r="AHO29" s="91"/>
      <c r="AHP29" s="91"/>
      <c r="AHQ29" s="91"/>
      <c r="AHR29" s="91"/>
      <c r="AHS29" s="91"/>
      <c r="AHT29" s="91"/>
      <c r="AHU29" s="91"/>
      <c r="AHV29" s="91"/>
      <c r="AHW29" s="91"/>
      <c r="AHX29" s="91"/>
      <c r="AHY29" s="91"/>
      <c r="AHZ29" s="91"/>
      <c r="AIA29" s="91"/>
      <c r="AIB29" s="91"/>
      <c r="AIC29" s="91"/>
      <c r="AID29" s="91"/>
      <c r="AIE29" s="91"/>
      <c r="AIF29" s="91"/>
      <c r="AIG29" s="91"/>
      <c r="AIH29" s="91"/>
      <c r="AII29" s="91"/>
      <c r="AIJ29" s="91"/>
      <c r="AIK29" s="91"/>
      <c r="AIL29" s="91"/>
      <c r="AIM29" s="91"/>
      <c r="AIN29" s="91"/>
      <c r="AIO29" s="91"/>
      <c r="AIP29" s="91"/>
      <c r="AIQ29" s="91"/>
      <c r="AIR29" s="91"/>
      <c r="AIS29" s="91"/>
      <c r="AIT29" s="91"/>
      <c r="AIU29" s="91"/>
      <c r="AIV29" s="91"/>
      <c r="AIW29" s="91"/>
      <c r="AIX29" s="91"/>
      <c r="AIY29" s="91"/>
      <c r="AIZ29" s="91"/>
      <c r="AJA29" s="91"/>
      <c r="AJB29" s="91"/>
      <c r="AJC29" s="91"/>
      <c r="AJD29" s="91"/>
      <c r="AJE29" s="91"/>
      <c r="AJF29" s="91"/>
      <c r="AJG29" s="91"/>
      <c r="AJH29" s="91"/>
      <c r="AJI29" s="91"/>
      <c r="AJJ29" s="91"/>
      <c r="AJK29" s="91"/>
      <c r="AJL29" s="91"/>
      <c r="AJM29" s="91"/>
      <c r="AJN29" s="91"/>
      <c r="AJO29" s="91"/>
      <c r="AJP29" s="91"/>
      <c r="AJQ29" s="91"/>
      <c r="AJR29" s="91"/>
      <c r="AJS29" s="91"/>
      <c r="AJT29" s="91"/>
      <c r="AJU29" s="91"/>
      <c r="AJV29" s="91"/>
      <c r="AJW29" s="91"/>
      <c r="AJX29" s="91"/>
      <c r="AJY29" s="91"/>
      <c r="AJZ29" s="91"/>
      <c r="AKA29" s="91"/>
      <c r="AKB29" s="91"/>
      <c r="AKC29" s="91"/>
      <c r="AKD29" s="91"/>
      <c r="AKE29" s="91"/>
      <c r="AKF29" s="91"/>
      <c r="AKG29" s="91"/>
      <c r="AKH29" s="91"/>
      <c r="AKI29" s="91"/>
      <c r="AKJ29" s="91"/>
      <c r="AKK29" s="91"/>
      <c r="AKL29" s="91"/>
      <c r="AKM29" s="91"/>
      <c r="AKN29" s="91"/>
      <c r="AKO29" s="91"/>
      <c r="AKP29" s="91"/>
      <c r="AKQ29" s="91"/>
      <c r="AKR29" s="91"/>
      <c r="AKS29" s="91"/>
      <c r="AKT29" s="91"/>
      <c r="AKU29" s="91"/>
      <c r="AKV29" s="91"/>
      <c r="AKW29" s="91"/>
      <c r="AKX29" s="91"/>
      <c r="AKY29" s="91"/>
      <c r="AKZ29" s="91"/>
      <c r="ALA29" s="91"/>
      <c r="ALB29" s="91"/>
      <c r="ALC29" s="91"/>
      <c r="ALD29" s="91"/>
      <c r="ALE29" s="91"/>
      <c r="ALF29" s="91"/>
      <c r="ALG29" s="91"/>
      <c r="ALH29" s="91"/>
      <c r="ALI29" s="91"/>
      <c r="ALJ29" s="91"/>
      <c r="ALK29" s="91"/>
      <c r="ALL29" s="91"/>
      <c r="ALM29" s="91"/>
      <c r="ALN29" s="91"/>
      <c r="ALO29" s="91"/>
      <c r="ALP29" s="91"/>
      <c r="ALQ29" s="91"/>
      <c r="ALR29" s="91"/>
      <c r="ALS29" s="91"/>
      <c r="ALT29" s="91"/>
      <c r="ALU29" s="91"/>
      <c r="ALV29" s="91"/>
      <c r="ALW29" s="91"/>
      <c r="ALX29" s="91"/>
      <c r="ALY29" s="91"/>
      <c r="ALZ29" s="91"/>
      <c r="AMA29" s="91"/>
      <c r="AMB29" s="91"/>
      <c r="AMC29" s="91"/>
      <c r="AMD29" s="91"/>
      <c r="AME29" s="91"/>
      <c r="AMF29" s="91"/>
      <c r="AMG29" s="91"/>
      <c r="AMH29" s="91"/>
      <c r="AMI29" s="91"/>
      <c r="AMJ29" s="91"/>
      <c r="AMK29" s="91"/>
      <c r="AML29" s="91"/>
      <c r="AMM29" s="91"/>
      <c r="AMN29" s="91"/>
      <c r="AMO29" s="91"/>
      <c r="AMP29" s="91"/>
      <c r="AMQ29" s="91"/>
      <c r="AMR29" s="91"/>
      <c r="AMS29" s="91"/>
      <c r="AMT29" s="91"/>
      <c r="AMU29" s="91"/>
      <c r="AMV29" s="91"/>
      <c r="AMW29" s="91"/>
      <c r="AMX29" s="91"/>
      <c r="AMY29" s="91"/>
      <c r="AMZ29" s="91"/>
      <c r="ANA29" s="91"/>
      <c r="ANB29" s="91"/>
      <c r="ANC29" s="91"/>
      <c r="AND29" s="91"/>
      <c r="ANE29" s="91"/>
      <c r="ANF29" s="91"/>
      <c r="ANG29" s="91"/>
      <c r="ANH29" s="91"/>
      <c r="ANI29" s="91"/>
      <c r="ANJ29" s="91"/>
      <c r="ANK29" s="91"/>
      <c r="ANL29" s="91"/>
      <c r="ANM29" s="91"/>
      <c r="ANN29" s="91"/>
      <c r="ANO29" s="91"/>
      <c r="ANP29" s="91"/>
      <c r="ANQ29" s="91"/>
      <c r="ANR29" s="91"/>
      <c r="ANS29" s="91"/>
      <c r="ANT29" s="91"/>
      <c r="ANU29" s="91"/>
      <c r="ANV29" s="91"/>
      <c r="ANW29" s="91"/>
      <c r="ANX29" s="91"/>
      <c r="ANY29" s="91"/>
      <c r="ANZ29" s="91"/>
      <c r="AOA29" s="91"/>
      <c r="AOB29" s="91"/>
      <c r="AOC29" s="91"/>
      <c r="AOD29" s="91"/>
      <c r="AOE29" s="91"/>
      <c r="AOF29" s="91"/>
      <c r="AOG29" s="91"/>
      <c r="AOH29" s="91"/>
      <c r="AOI29" s="91"/>
      <c r="AOJ29" s="91"/>
      <c r="AOK29" s="91"/>
      <c r="AOL29" s="91"/>
      <c r="AOM29" s="91"/>
      <c r="AON29" s="91"/>
      <c r="AOO29" s="91"/>
      <c r="AOP29" s="91"/>
      <c r="AOQ29" s="91"/>
      <c r="AOR29" s="91"/>
      <c r="AOS29" s="91"/>
      <c r="AOT29" s="91"/>
      <c r="AOU29" s="91"/>
      <c r="AOV29" s="91"/>
      <c r="AOW29" s="91"/>
      <c r="AOX29" s="91"/>
      <c r="AOY29" s="91"/>
      <c r="AOZ29" s="91"/>
      <c r="APA29" s="91"/>
      <c r="APB29" s="91"/>
      <c r="APC29" s="91"/>
      <c r="APD29" s="91"/>
      <c r="APE29" s="91"/>
      <c r="APF29" s="91"/>
      <c r="APG29" s="91"/>
      <c r="APH29" s="91"/>
      <c r="API29" s="91"/>
      <c r="APJ29" s="91"/>
      <c r="APK29" s="91"/>
      <c r="APL29" s="91"/>
      <c r="APM29" s="91"/>
      <c r="APN29" s="91"/>
      <c r="APO29" s="91"/>
      <c r="APP29" s="91"/>
      <c r="APQ29" s="91"/>
      <c r="APR29" s="91"/>
      <c r="APS29" s="91"/>
      <c r="APT29" s="91"/>
      <c r="APU29" s="91"/>
      <c r="APV29" s="91"/>
      <c r="APW29" s="91"/>
      <c r="APX29" s="91"/>
      <c r="APY29" s="91"/>
      <c r="APZ29" s="91"/>
      <c r="AQA29" s="91"/>
      <c r="AQB29" s="91"/>
      <c r="AQC29" s="91"/>
      <c r="AQD29" s="91"/>
      <c r="AQE29" s="91"/>
      <c r="AQF29" s="91"/>
      <c r="AQG29" s="91"/>
      <c r="AQH29" s="91"/>
      <c r="AQI29" s="91"/>
      <c r="AQJ29" s="91"/>
      <c r="AQK29" s="91"/>
      <c r="AQL29" s="91"/>
      <c r="AQM29" s="91"/>
      <c r="AQN29" s="91"/>
      <c r="AQO29" s="91"/>
      <c r="AQP29" s="91"/>
      <c r="AQQ29" s="91"/>
      <c r="AQR29" s="91"/>
      <c r="AQS29" s="91"/>
      <c r="AQT29" s="91"/>
      <c r="AQU29" s="91"/>
      <c r="AQV29" s="91"/>
      <c r="AQW29" s="91"/>
      <c r="AQX29" s="91"/>
      <c r="AQY29" s="91"/>
      <c r="AQZ29" s="91"/>
      <c r="ARA29" s="91"/>
      <c r="ARB29" s="91"/>
      <c r="ARC29" s="91"/>
      <c r="ARD29" s="91"/>
      <c r="ARE29" s="91"/>
      <c r="ARF29" s="91"/>
      <c r="ARG29" s="91"/>
      <c r="ARH29" s="91"/>
      <c r="ARI29" s="91"/>
      <c r="ARJ29" s="91"/>
      <c r="ARK29" s="91"/>
      <c r="ARL29" s="91"/>
      <c r="ARM29" s="91"/>
      <c r="ARN29" s="91"/>
      <c r="ARO29" s="91"/>
      <c r="ARP29" s="91"/>
      <c r="ARQ29" s="91"/>
      <c r="ARR29" s="91"/>
      <c r="ARS29" s="91"/>
      <c r="ART29" s="91"/>
      <c r="ARU29" s="91"/>
      <c r="ARV29" s="91"/>
      <c r="ARW29" s="91"/>
      <c r="ARX29" s="91"/>
      <c r="ARY29" s="91"/>
      <c r="ARZ29" s="91"/>
      <c r="ASA29" s="91"/>
      <c r="ASB29" s="91"/>
      <c r="ASC29" s="91"/>
      <c r="ASD29" s="91"/>
      <c r="ASE29" s="91"/>
      <c r="ASF29" s="91"/>
      <c r="ASG29" s="91"/>
      <c r="ASH29" s="91"/>
      <c r="ASI29" s="91"/>
      <c r="ASJ29" s="91"/>
      <c r="ASK29" s="91"/>
      <c r="ASL29" s="91"/>
      <c r="ASM29" s="91"/>
      <c r="ASN29" s="91"/>
      <c r="ASO29" s="91"/>
      <c r="ASP29" s="91"/>
      <c r="ASQ29" s="91"/>
      <c r="ASR29" s="91"/>
    </row>
    <row r="30" spans="1:1188" ht="2.1" customHeight="1" x14ac:dyDescent="0.25">
      <c r="A30" s="129">
        <v>25</v>
      </c>
      <c r="B30" s="130">
        <v>6.96</v>
      </c>
      <c r="C30" s="123">
        <f>IF(ROW()-$B$4&lt;$B$112,2,3)</f>
        <v>3</v>
      </c>
      <c r="D30" s="129">
        <v>25</v>
      </c>
      <c r="E30" s="91">
        <v>0</v>
      </c>
      <c r="F30" s="92">
        <v>2.5037764E-10</v>
      </c>
      <c r="G30" s="92">
        <v>5.6809832000000002E-9</v>
      </c>
      <c r="H30" s="92">
        <v>1.0425642000000001E-7</v>
      </c>
      <c r="I30" s="92">
        <v>1.8147076999999999E-6</v>
      </c>
      <c r="J30" s="92">
        <v>3.1228937999999999E-5</v>
      </c>
      <c r="K30" s="92">
        <v>5.3908289999999995E-4</v>
      </c>
      <c r="L30" s="92">
        <v>9.4183749999999997E-3</v>
      </c>
      <c r="M30" s="92">
        <v>5.5711426000000001E-2</v>
      </c>
      <c r="N30" s="92">
        <v>0.15296209</v>
      </c>
      <c r="O30" s="92">
        <v>0.27531472000000001</v>
      </c>
      <c r="P30" s="92">
        <v>0.34922334999999999</v>
      </c>
      <c r="Q30" s="92">
        <v>0.34746622999999999</v>
      </c>
      <c r="R30" s="92">
        <v>0.26776683000000001</v>
      </c>
      <c r="S30" s="92">
        <v>0.14436354000000001</v>
      </c>
      <c r="T30" s="92">
        <v>5.0756282999999999E-2</v>
      </c>
      <c r="U30" s="92">
        <v>8.1388859999999997E-3</v>
      </c>
      <c r="V30" s="92">
        <v>4.8039829999999998E-4</v>
      </c>
      <c r="W30" s="92">
        <v>2.8773740000000001E-5</v>
      </c>
      <c r="X30" s="92">
        <v>1.7374862E-6</v>
      </c>
      <c r="Y30" s="92">
        <v>1.0533955999999999E-7</v>
      </c>
      <c r="Z30" s="93">
        <v>6.3964926999999997E-9</v>
      </c>
      <c r="AA30" s="93">
        <v>3.8847872000000002E-10</v>
      </c>
      <c r="AB30" s="93">
        <v>2.3579864E-11</v>
      </c>
      <c r="AC30" s="93">
        <v>1.4298826E-12</v>
      </c>
      <c r="AD30" s="93">
        <v>8.6610479999999998E-14</v>
      </c>
      <c r="AE30" s="93">
        <v>5.2399129999999998E-15</v>
      </c>
      <c r="AF30" s="93">
        <v>3.1663269999999999E-16</v>
      </c>
      <c r="AG30" s="93">
        <v>1.9110290000000001E-17</v>
      </c>
      <c r="AH30" s="93">
        <v>1.1520231000000001E-18</v>
      </c>
      <c r="AI30" s="93">
        <v>6.9364509999999998E-20</v>
      </c>
      <c r="AJ30" s="93">
        <v>4.1714848000000003E-21</v>
      </c>
      <c r="AK30" s="93">
        <v>2.5056053000000002E-22</v>
      </c>
      <c r="AL30" s="93">
        <v>1.5031087E-23</v>
      </c>
      <c r="AM30" s="93">
        <v>9.0055129999999998E-25</v>
      </c>
      <c r="AN30" s="93">
        <v>5.3882679999999998E-26</v>
      </c>
      <c r="AO30" s="93">
        <v>3.2195406999999999E-27</v>
      </c>
      <c r="AP30" s="93">
        <v>1.9209713E-28</v>
      </c>
      <c r="AQ30" s="93">
        <v>1.14577815E-29</v>
      </c>
      <c r="AR30" s="93">
        <v>4.4502264999999996E-31</v>
      </c>
      <c r="AS30" s="94">
        <v>0</v>
      </c>
      <c r="AT30" s="94">
        <v>2.5037202999999998E-10</v>
      </c>
      <c r="AU30" s="94">
        <v>5.6808664000000001E-9</v>
      </c>
      <c r="AV30" s="94">
        <v>1.0425451E-7</v>
      </c>
      <c r="AW30" s="94">
        <v>1.8146777E-6</v>
      </c>
      <c r="AX30" s="94">
        <v>3.1228454000000002E-5</v>
      </c>
      <c r="AY30" s="94">
        <v>5.3907460000000005E-4</v>
      </c>
      <c r="AZ30" s="94">
        <v>9.4182310000000009E-3</v>
      </c>
      <c r="BA30" s="94">
        <v>5.5710897000000002E-2</v>
      </c>
      <c r="BB30" s="94">
        <v>0.15296092999999999</v>
      </c>
      <c r="BC30" s="94">
        <v>0.27531305</v>
      </c>
      <c r="BD30" s="94">
        <v>0.34922153</v>
      </c>
      <c r="BE30" s="94">
        <v>0.34746450000000001</v>
      </c>
      <c r="BF30" s="94">
        <v>0.2677657</v>
      </c>
      <c r="BG30" s="94">
        <v>0.14436303</v>
      </c>
      <c r="BH30" s="94">
        <v>5.0756179999999998E-2</v>
      </c>
      <c r="BI30" s="94">
        <v>8.1388789999999999E-3</v>
      </c>
      <c r="BJ30" s="94">
        <v>4.8039775000000001E-4</v>
      </c>
      <c r="BK30" s="94">
        <v>2.8773704E-5</v>
      </c>
      <c r="BL30" s="94">
        <v>1.7374835999999999E-6</v>
      </c>
      <c r="BM30" s="94">
        <v>1.0533939E-7</v>
      </c>
      <c r="BN30" s="94">
        <v>6.3964807E-9</v>
      </c>
      <c r="BO30" s="94">
        <v>3.8847803E-10</v>
      </c>
      <c r="BP30" s="94">
        <v>2.3579819E-11</v>
      </c>
      <c r="BQ30" s="94">
        <v>1.4298793E-12</v>
      </c>
      <c r="BR30" s="94">
        <v>8.6610244000000003E-14</v>
      </c>
      <c r="BS30" s="94">
        <v>5.239899E-15</v>
      </c>
      <c r="BT30" s="94">
        <v>3.1663186999999999E-16</v>
      </c>
      <c r="BU30" s="94">
        <v>1.9110245E-17</v>
      </c>
      <c r="BV30" s="94">
        <v>1.1520206E-18</v>
      </c>
      <c r="BW30" s="94">
        <v>6.9364330000000005E-20</v>
      </c>
      <c r="BX30" s="94">
        <v>4.1714739999999999E-21</v>
      </c>
      <c r="BY30" s="94">
        <v>2.5055981999999998E-22</v>
      </c>
      <c r="BZ30" s="94">
        <v>1.5031057999999999E-23</v>
      </c>
      <c r="CA30" s="94">
        <v>9.0054989999999999E-25</v>
      </c>
      <c r="CB30" s="94">
        <v>5.3882564999999999E-26</v>
      </c>
      <c r="CC30" s="94">
        <v>3.2195268000000001E-27</v>
      </c>
      <c r="CD30" s="94">
        <v>1.9209633E-28</v>
      </c>
      <c r="CE30" s="94">
        <v>1.1457773E-29</v>
      </c>
      <c r="CF30" s="94">
        <v>4.4502189999999998E-31</v>
      </c>
      <c r="CG30" s="94">
        <v>0</v>
      </c>
      <c r="CH30" s="94">
        <v>2.5037444000000001E-10</v>
      </c>
      <c r="CI30" s="94">
        <v>5.6809160000000002E-9</v>
      </c>
      <c r="CJ30" s="94">
        <v>1.0425521E-7</v>
      </c>
      <c r="CK30" s="94">
        <v>1.8146885999999999E-6</v>
      </c>
      <c r="CL30" s="94">
        <v>3.1228630000000003E-5</v>
      </c>
      <c r="CM30" s="94">
        <v>5.3907759999999999E-4</v>
      </c>
      <c r="CN30" s="94">
        <v>9.4182850000000002E-3</v>
      </c>
      <c r="CO30" s="94">
        <v>5.5711063999999998E-2</v>
      </c>
      <c r="CP30" s="94">
        <v>0.15296128000000001</v>
      </c>
      <c r="CQ30" s="94">
        <v>0.27531347</v>
      </c>
      <c r="CR30" s="94">
        <v>0.34922189999999997</v>
      </c>
      <c r="CS30" s="94">
        <v>0.34746476999999998</v>
      </c>
      <c r="CT30" s="94">
        <v>0.2677658</v>
      </c>
      <c r="CU30" s="94">
        <v>0.14436304999999999</v>
      </c>
      <c r="CV30" s="94">
        <v>5.0756167999999997E-2</v>
      </c>
      <c r="CW30" s="94">
        <v>8.1388810000000006E-3</v>
      </c>
      <c r="CX30" s="94">
        <v>4.8039799999999999E-4</v>
      </c>
      <c r="CY30" s="94">
        <v>2.877372E-5</v>
      </c>
      <c r="CZ30" s="94">
        <v>1.7374847000000001E-6</v>
      </c>
      <c r="DA30" s="94">
        <v>1.0533947E-7</v>
      </c>
      <c r="DB30" s="94">
        <v>6.3964860000000001E-9</v>
      </c>
      <c r="DC30" s="94">
        <v>3.8847832999999999E-10</v>
      </c>
      <c r="DD30" s="94">
        <v>2.3579841E-11</v>
      </c>
      <c r="DE30" s="94">
        <v>1.4298815E-12</v>
      </c>
      <c r="DF30" s="94">
        <v>8.6610390000000002E-14</v>
      </c>
      <c r="DG30" s="94">
        <v>5.2399076E-15</v>
      </c>
      <c r="DH30" s="94">
        <v>3.1663238E-16</v>
      </c>
      <c r="DI30" s="94">
        <v>1.9110281000000001E-17</v>
      </c>
      <c r="DJ30" s="94">
        <v>1.1520231999999999E-18</v>
      </c>
      <c r="DK30" s="94">
        <v>6.9364509999999998E-20</v>
      </c>
      <c r="DL30" s="94">
        <v>4.1714829999999998E-21</v>
      </c>
      <c r="DM30" s="94">
        <v>2.5056020000000001E-22</v>
      </c>
      <c r="DN30" s="94">
        <v>1.5031063E-23</v>
      </c>
      <c r="DO30" s="94">
        <v>9.0055060000000008E-25</v>
      </c>
      <c r="DP30" s="94">
        <v>5.3882719999999995E-26</v>
      </c>
      <c r="DQ30" s="94">
        <v>3.2195436000000001E-27</v>
      </c>
      <c r="DR30" s="94">
        <v>1.9209685000000001E-28</v>
      </c>
      <c r="DS30" s="94">
        <v>1.1457793E-29</v>
      </c>
      <c r="DT30" s="94">
        <v>4.4502280000000002E-31</v>
      </c>
      <c r="DU30" s="94">
        <v>0</v>
      </c>
      <c r="DV30" s="94">
        <v>2.5037522000000002E-10</v>
      </c>
      <c r="DW30" s="94">
        <v>5.6809317000000003E-9</v>
      </c>
      <c r="DX30" s="94">
        <v>1.0425553399999999E-7</v>
      </c>
      <c r="DY30" s="94">
        <v>1.814694E-6</v>
      </c>
      <c r="DZ30" s="94">
        <v>3.1228722999999998E-5</v>
      </c>
      <c r="EA30" s="94">
        <v>5.3907909999999996E-4</v>
      </c>
      <c r="EB30" s="94">
        <v>9.4183099999999992E-3</v>
      </c>
      <c r="EC30" s="94">
        <v>5.5711142999999998E-2</v>
      </c>
      <c r="ED30" s="94">
        <v>0.1529615</v>
      </c>
      <c r="EE30" s="94">
        <v>0.2753139</v>
      </c>
      <c r="EF30" s="94">
        <v>0.34922248</v>
      </c>
      <c r="EG30" s="94">
        <v>0.34746519999999997</v>
      </c>
      <c r="EH30" s="94">
        <v>0.26776602999999999</v>
      </c>
      <c r="EI30" s="94">
        <v>0.14436314</v>
      </c>
      <c r="EJ30" s="94">
        <v>5.0756193999999998E-2</v>
      </c>
      <c r="EK30" s="94">
        <v>8.1388799999999994E-3</v>
      </c>
      <c r="EL30" s="94">
        <v>4.8039821999999998E-4</v>
      </c>
      <c r="EM30" s="94">
        <v>2.8773742E-5</v>
      </c>
      <c r="EN30" s="94">
        <v>1.7374862E-6</v>
      </c>
      <c r="EO30" s="94">
        <v>1.0533955999999999E-7</v>
      </c>
      <c r="EP30" s="94">
        <v>6.3964913000000001E-9</v>
      </c>
      <c r="EQ30" s="94">
        <v>3.8847863999999998E-10</v>
      </c>
      <c r="ER30" s="94">
        <v>2.3579864E-11</v>
      </c>
      <c r="ES30" s="94">
        <v>1.4298826999999999E-12</v>
      </c>
      <c r="ET30" s="94">
        <v>8.6610460000000002E-14</v>
      </c>
      <c r="EU30" s="94">
        <v>5.2399110000000002E-15</v>
      </c>
      <c r="EV30" s="94">
        <v>3.1663238E-16</v>
      </c>
      <c r="EW30" s="94">
        <v>1.9110266E-17</v>
      </c>
      <c r="EX30" s="94">
        <v>1.1520218999999999E-18</v>
      </c>
      <c r="EY30" s="94">
        <v>6.9364399999999998E-20</v>
      </c>
      <c r="EZ30" s="94">
        <v>4.1714767000000002E-21</v>
      </c>
      <c r="FA30" s="94">
        <v>2.5055980000000001E-22</v>
      </c>
      <c r="FB30" s="94">
        <v>1.5031035999999999E-23</v>
      </c>
      <c r="FC30" s="94">
        <v>9.0054970000000002E-25</v>
      </c>
      <c r="FD30" s="94">
        <v>5.3882769999999999E-26</v>
      </c>
      <c r="FE30" s="94">
        <v>3.2195374000000001E-27</v>
      </c>
      <c r="FF30" s="94">
        <v>1.9209709E-28</v>
      </c>
      <c r="FG30" s="94">
        <v>1.145779E-29</v>
      </c>
      <c r="FH30" s="94">
        <v>4.4502264999999996E-31</v>
      </c>
      <c r="FI30" s="94">
        <v>0</v>
      </c>
      <c r="FJ30" s="94">
        <v>2.5037563999999998E-10</v>
      </c>
      <c r="FK30" s="94">
        <v>5.6809420000000003E-9</v>
      </c>
      <c r="FL30" s="94">
        <v>1.0425569E-7</v>
      </c>
      <c r="FM30" s="94">
        <v>1.8146953000000001E-6</v>
      </c>
      <c r="FN30" s="94">
        <v>3.1228727000000002E-5</v>
      </c>
      <c r="FO30" s="94">
        <v>5.3907925000000001E-4</v>
      </c>
      <c r="FP30" s="94">
        <v>9.4183129999999993E-3</v>
      </c>
      <c r="FQ30" s="94">
        <v>5.5711173000000003E-2</v>
      </c>
      <c r="FR30" s="94">
        <v>0.1529616</v>
      </c>
      <c r="FS30" s="94">
        <v>0.27531402999999999</v>
      </c>
      <c r="FT30" s="94">
        <v>0.34922257000000001</v>
      </c>
      <c r="FU30" s="94">
        <v>0.34746534000000001</v>
      </c>
      <c r="FV30" s="94">
        <v>0.26776610000000001</v>
      </c>
      <c r="FW30" s="94">
        <v>0.14436312000000001</v>
      </c>
      <c r="FX30" s="94">
        <v>5.0756145000000003E-2</v>
      </c>
      <c r="FY30" s="94">
        <v>8.1388569999999993E-3</v>
      </c>
      <c r="FZ30" s="94">
        <v>4.8039689999999999E-4</v>
      </c>
      <c r="GA30" s="94">
        <v>2.8773665999999999E-5</v>
      </c>
      <c r="GB30" s="94">
        <v>1.7374816000000001E-6</v>
      </c>
      <c r="GC30" s="94">
        <v>1.05339296E-7</v>
      </c>
      <c r="GD30" s="94">
        <v>6.3964744999999997E-9</v>
      </c>
      <c r="GE30" s="94">
        <v>3.8847750000000002E-10</v>
      </c>
      <c r="GF30" s="94">
        <v>2.3579789999999999E-11</v>
      </c>
      <c r="GG30" s="94">
        <v>1.4298777999999999E-12</v>
      </c>
      <c r="GH30" s="94">
        <v>8.6610156000000006E-14</v>
      </c>
      <c r="GI30" s="94">
        <v>5.2398906999999999E-15</v>
      </c>
      <c r="GJ30" s="94">
        <v>3.1663113000000002E-16</v>
      </c>
      <c r="GK30" s="94">
        <v>1.9110191999999999E-17</v>
      </c>
      <c r="GL30" s="94">
        <v>1.1520176999999999E-18</v>
      </c>
      <c r="GM30" s="94">
        <v>6.9364179999999999E-20</v>
      </c>
      <c r="GN30" s="94">
        <v>4.1714705999999996E-21</v>
      </c>
      <c r="GO30" s="94">
        <v>2.5056020000000001E-22</v>
      </c>
      <c r="GP30" s="94">
        <v>1.5031087E-23</v>
      </c>
      <c r="GQ30" s="94">
        <v>9.0054940000000006E-25</v>
      </c>
      <c r="GR30" s="94">
        <v>5.3882489999999998E-26</v>
      </c>
      <c r="GS30" s="94">
        <v>3.2195350999999999E-27</v>
      </c>
      <c r="GT30" s="94">
        <v>1.9209661999999999E-28</v>
      </c>
      <c r="GU30" s="94">
        <v>1.1457762E-29</v>
      </c>
      <c r="GV30" s="94">
        <v>4.4502165999999998E-31</v>
      </c>
      <c r="GW30" s="94">
        <v>0</v>
      </c>
      <c r="GX30" s="94">
        <v>2.5037575000000001E-10</v>
      </c>
      <c r="GY30" s="94">
        <v>5.6809397000000003E-9</v>
      </c>
      <c r="GZ30" s="94">
        <v>1.0425566E-7</v>
      </c>
      <c r="HA30" s="94">
        <v>1.8146951E-6</v>
      </c>
      <c r="HB30" s="94">
        <v>3.1228734000000001E-5</v>
      </c>
      <c r="HC30" s="94">
        <v>5.3907912999999995E-4</v>
      </c>
      <c r="HD30" s="94">
        <v>9.4183099999999992E-3</v>
      </c>
      <c r="HE30" s="94">
        <v>5.5711217E-2</v>
      </c>
      <c r="HF30" s="94">
        <v>0.15296169000000001</v>
      </c>
      <c r="HG30" s="94">
        <v>0.275314</v>
      </c>
      <c r="HH30" s="94">
        <v>0.34922233000000003</v>
      </c>
      <c r="HI30" s="94">
        <v>0.34746519999999997</v>
      </c>
      <c r="HJ30" s="94">
        <v>0.267766</v>
      </c>
      <c r="HK30" s="94">
        <v>0.14436299999999999</v>
      </c>
      <c r="HL30" s="94">
        <v>5.0756082000000001E-2</v>
      </c>
      <c r="HM30" s="94">
        <v>8.1388459999999999E-3</v>
      </c>
      <c r="HN30" s="94">
        <v>4.8039600000000001E-4</v>
      </c>
      <c r="HO30" s="94">
        <v>2.8773603999999999E-5</v>
      </c>
      <c r="HP30" s="94">
        <v>1.7374775999999999E-6</v>
      </c>
      <c r="HQ30" s="94">
        <v>1.0533905E-7</v>
      </c>
      <c r="HR30" s="94">
        <v>6.3964576000000001E-9</v>
      </c>
      <c r="HS30" s="94">
        <v>3.8847639999999998E-10</v>
      </c>
      <c r="HT30" s="94">
        <v>2.3579721999999999E-11</v>
      </c>
      <c r="HU30" s="94">
        <v>1.4298737E-12</v>
      </c>
      <c r="HV30" s="94">
        <v>8.6609919999999998E-14</v>
      </c>
      <c r="HW30" s="94">
        <v>5.2398774999999999E-15</v>
      </c>
      <c r="HX30" s="94">
        <v>3.1663040000000001E-16</v>
      </c>
      <c r="HY30" s="94">
        <v>1.9110161999999999E-17</v>
      </c>
      <c r="HZ30" s="94">
        <v>1.1520167E-18</v>
      </c>
      <c r="IA30" s="94">
        <v>6.9364120000000001E-20</v>
      </c>
      <c r="IB30" s="94">
        <v>4.1714599999999999E-21</v>
      </c>
      <c r="IC30" s="94">
        <v>2.505591E-22</v>
      </c>
      <c r="ID30" s="94">
        <v>1.5031031000000001E-23</v>
      </c>
      <c r="IE30" s="94">
        <v>9.0054879999999995E-25</v>
      </c>
      <c r="IF30" s="94">
        <v>5.3882499999999994E-26</v>
      </c>
      <c r="IG30" s="94">
        <v>3.2195355E-27</v>
      </c>
      <c r="IH30" s="94">
        <v>1.9209633E-28</v>
      </c>
      <c r="II30" s="94">
        <v>1.14577484E-29</v>
      </c>
      <c r="IJ30" s="94">
        <v>4.4502129999999998E-31</v>
      </c>
      <c r="IK30" s="94">
        <v>0</v>
      </c>
      <c r="IL30" s="94">
        <v>2.5037494000000002E-10</v>
      </c>
      <c r="IM30" s="94">
        <v>5.6809215000000003E-9</v>
      </c>
      <c r="IN30" s="94">
        <v>1.0425530000000001E-7</v>
      </c>
      <c r="IO30" s="94">
        <v>1.8146902E-6</v>
      </c>
      <c r="IP30" s="94">
        <v>3.1228647000000003E-5</v>
      </c>
      <c r="IQ30" s="94">
        <v>5.3907789999999998E-4</v>
      </c>
      <c r="IR30" s="94">
        <v>9.4182869999999991E-3</v>
      </c>
      <c r="IS30" s="94">
        <v>5.5711165E-2</v>
      </c>
      <c r="IT30" s="94">
        <v>0.15296155</v>
      </c>
      <c r="IU30" s="94">
        <v>0.27531385000000003</v>
      </c>
      <c r="IV30" s="94">
        <v>0.34922209999999998</v>
      </c>
      <c r="IW30" s="94">
        <v>0.34746483</v>
      </c>
      <c r="IX30" s="94">
        <v>0.26776567000000001</v>
      </c>
      <c r="IY30" s="94">
        <v>0.14436284999999999</v>
      </c>
      <c r="IZ30" s="94">
        <v>5.0756000000000003E-2</v>
      </c>
      <c r="JA30" s="94">
        <v>8.1388229999999999E-3</v>
      </c>
      <c r="JB30" s="94">
        <v>4.8039464000000003E-4</v>
      </c>
      <c r="JC30" s="94">
        <v>2.8773518000000001E-5</v>
      </c>
      <c r="JD30" s="94">
        <v>1.7374725000000001E-6</v>
      </c>
      <c r="JE30" s="94">
        <v>1.0533874E-7</v>
      </c>
      <c r="JF30" s="94">
        <v>6.3964416E-9</v>
      </c>
      <c r="JG30" s="94">
        <v>3.8847540000000002E-10</v>
      </c>
      <c r="JH30" s="94">
        <v>2.3579670000000001E-11</v>
      </c>
      <c r="JI30" s="94">
        <v>1.4298707999999999E-12</v>
      </c>
      <c r="JJ30" s="94">
        <v>8.6609756000000003E-14</v>
      </c>
      <c r="JK30" s="94">
        <v>5.2398699999999997E-15</v>
      </c>
      <c r="JL30" s="94">
        <v>3.1663001999999998E-16</v>
      </c>
      <c r="JM30" s="94">
        <v>1.9110144999999999E-17</v>
      </c>
      <c r="JN30" s="94">
        <v>1.1520166E-18</v>
      </c>
      <c r="JO30" s="94">
        <v>6.9364170000000003E-20</v>
      </c>
      <c r="JP30" s="94">
        <v>4.1714620000000002E-21</v>
      </c>
      <c r="JQ30" s="94">
        <v>2.5055867999999998E-22</v>
      </c>
      <c r="JR30" s="94">
        <v>1.5030975E-23</v>
      </c>
      <c r="JS30" s="94">
        <v>9.0054660000000007E-25</v>
      </c>
      <c r="JT30" s="94">
        <v>5.3882515999999995E-26</v>
      </c>
      <c r="JU30" s="94">
        <v>3.2195324000000001E-27</v>
      </c>
      <c r="JV30" s="94">
        <v>1.920961E-28</v>
      </c>
      <c r="JW30" s="94">
        <v>1.1457735000000001E-29</v>
      </c>
      <c r="JX30" s="94">
        <v>4.4502062999999997E-31</v>
      </c>
      <c r="JY30" s="94">
        <v>0</v>
      </c>
      <c r="JZ30" s="94">
        <v>2.5037475E-10</v>
      </c>
      <c r="KA30" s="94">
        <v>5.6809174999999999E-9</v>
      </c>
      <c r="KB30" s="94">
        <v>1.0425525E-7</v>
      </c>
      <c r="KC30" s="94">
        <v>1.8146888999999999E-6</v>
      </c>
      <c r="KD30" s="94">
        <v>3.1228610000000002E-5</v>
      </c>
      <c r="KE30" s="94">
        <v>5.3907732999999998E-4</v>
      </c>
      <c r="KF30" s="94">
        <v>9.418282E-3</v>
      </c>
      <c r="KG30" s="94">
        <v>5.5711104999999997E-2</v>
      </c>
      <c r="KH30" s="94">
        <v>0.15296149000000001</v>
      </c>
      <c r="KI30" s="94">
        <v>0.2753138</v>
      </c>
      <c r="KJ30" s="94">
        <v>0.34922196999999999</v>
      </c>
      <c r="KK30" s="94">
        <v>0.34746464999999999</v>
      </c>
      <c r="KL30" s="94">
        <v>0.26776546000000001</v>
      </c>
      <c r="KM30" s="94">
        <v>0.14436270000000001</v>
      </c>
      <c r="KN30" s="94">
        <v>5.0755929999999998E-2</v>
      </c>
      <c r="KO30" s="94">
        <v>8.1388039999999995E-3</v>
      </c>
      <c r="KP30" s="94">
        <v>4.8039339999999999E-4</v>
      </c>
      <c r="KQ30" s="94">
        <v>2.8773447E-5</v>
      </c>
      <c r="KR30" s="94">
        <v>1.7374680000000001E-6</v>
      </c>
      <c r="KS30" s="94">
        <v>1.053385E-7</v>
      </c>
      <c r="KT30" s="94">
        <v>6.3964273999999996E-9</v>
      </c>
      <c r="KU30" s="94">
        <v>3.884747E-10</v>
      </c>
      <c r="KV30" s="94">
        <v>2.3579632999999999E-11</v>
      </c>
      <c r="KW30" s="94">
        <v>1.4298692E-12</v>
      </c>
      <c r="KX30" s="94">
        <v>8.6609715000000004E-14</v>
      </c>
      <c r="KY30" s="94">
        <v>5.2398702999999996E-15</v>
      </c>
      <c r="KZ30" s="94">
        <v>3.1663001999999998E-16</v>
      </c>
      <c r="LA30" s="94">
        <v>1.9110129999999999E-17</v>
      </c>
      <c r="LB30" s="94">
        <v>1.1520146E-18</v>
      </c>
      <c r="LC30" s="94">
        <v>6.9364060000000003E-20</v>
      </c>
      <c r="LD30" s="94">
        <v>4.1714599999999999E-21</v>
      </c>
      <c r="LE30" s="94">
        <v>2.5055878000000002E-22</v>
      </c>
      <c r="LF30" s="94">
        <v>1.5030969999999999E-23</v>
      </c>
      <c r="LG30" s="94">
        <v>9.0054579999999999E-25</v>
      </c>
      <c r="LH30" s="94">
        <v>5.3882485000000006E-26</v>
      </c>
      <c r="LI30" s="94">
        <v>3.2195278000000002E-27</v>
      </c>
      <c r="LJ30" s="94">
        <v>1.9209593999999999E-28</v>
      </c>
      <c r="LK30" s="94">
        <v>1.1457725999999999E-29</v>
      </c>
      <c r="LL30" s="94">
        <v>4.4502030000000003E-31</v>
      </c>
      <c r="LM30" s="94">
        <v>0</v>
      </c>
      <c r="LN30" s="94">
        <v>2.5037446999999999E-10</v>
      </c>
      <c r="LO30" s="94">
        <v>5.6809104000000001E-9</v>
      </c>
      <c r="LP30" s="94">
        <v>1.0425511E-7</v>
      </c>
      <c r="LQ30" s="94">
        <v>1.8146853999999999E-6</v>
      </c>
      <c r="LR30" s="94">
        <v>3.1228556000000001E-5</v>
      </c>
      <c r="LS30" s="94">
        <v>5.3907634000000004E-4</v>
      </c>
      <c r="LT30" s="94">
        <v>9.4182659999999998E-3</v>
      </c>
      <c r="LU30" s="94">
        <v>5.5711027000000003E-2</v>
      </c>
      <c r="LV30" s="94">
        <v>0.15296133000000001</v>
      </c>
      <c r="LW30" s="94">
        <v>0.27531368000000001</v>
      </c>
      <c r="LX30" s="94">
        <v>0.34922186</v>
      </c>
      <c r="LY30" s="94">
        <v>0.34746450000000001</v>
      </c>
      <c r="LZ30" s="94">
        <v>0.26776527999999999</v>
      </c>
      <c r="MA30" s="94">
        <v>0.14436261</v>
      </c>
      <c r="MB30" s="94">
        <v>5.0755910000000001E-2</v>
      </c>
      <c r="MC30" s="94">
        <v>8.1388099999999998E-3</v>
      </c>
      <c r="MD30" s="94">
        <v>4.8039384999999998E-4</v>
      </c>
      <c r="ME30" s="94">
        <v>2.8773470999999999E-5</v>
      </c>
      <c r="MF30" s="94">
        <v>1.7374695999999999E-6</v>
      </c>
      <c r="MG30" s="94">
        <v>1.0533862E-7</v>
      </c>
      <c r="MH30" s="94">
        <v>6.3964376000000004E-9</v>
      </c>
      <c r="MI30" s="94">
        <v>3.8847536E-10</v>
      </c>
      <c r="MJ30" s="94">
        <v>2.3579675000000001E-11</v>
      </c>
      <c r="MK30" s="94">
        <v>1.4298718000000001E-12</v>
      </c>
      <c r="ML30" s="94">
        <v>8.6609869999999995E-14</v>
      </c>
      <c r="MM30" s="94">
        <v>5.2398800000000003E-15</v>
      </c>
      <c r="MN30" s="94">
        <v>3.1663068000000001E-16</v>
      </c>
      <c r="MO30" s="94">
        <v>1.9110167000000001E-17</v>
      </c>
      <c r="MP30" s="94">
        <v>1.1520155000000001E-18</v>
      </c>
      <c r="MQ30" s="94">
        <v>6.9364019999999997E-20</v>
      </c>
      <c r="MR30" s="94">
        <v>4.1714596999999997E-21</v>
      </c>
      <c r="MS30" s="94">
        <v>2.5055916E-22</v>
      </c>
      <c r="MT30" s="94">
        <v>1.5031014E-23</v>
      </c>
      <c r="MU30" s="94">
        <v>9.0054769999999992E-25</v>
      </c>
      <c r="MV30" s="94">
        <v>5.3882545999999996E-26</v>
      </c>
      <c r="MW30" s="94">
        <v>3.2195286999999999E-27</v>
      </c>
      <c r="MX30" s="94">
        <v>1.9209608E-28</v>
      </c>
      <c r="MY30" s="94">
        <v>1.1457735000000001E-29</v>
      </c>
      <c r="MZ30" s="94">
        <v>4.4502062999999997E-31</v>
      </c>
      <c r="NA30" s="94">
        <v>0</v>
      </c>
      <c r="NB30" s="94">
        <v>2.5037428000000003E-10</v>
      </c>
      <c r="NC30" s="94">
        <v>5.6809060000000004E-9</v>
      </c>
      <c r="ND30" s="94">
        <v>1.0425506E-7</v>
      </c>
      <c r="NE30" s="94">
        <v>1.8146852000000001E-6</v>
      </c>
      <c r="NF30" s="94">
        <v>3.1228552000000003E-5</v>
      </c>
      <c r="NG30" s="94">
        <v>5.3907610000000002E-4</v>
      </c>
      <c r="NH30" s="94">
        <v>9.4182569999999993E-3</v>
      </c>
      <c r="NI30" s="94">
        <v>5.5710959999999997E-2</v>
      </c>
      <c r="NJ30" s="94">
        <v>0.15296109999999999</v>
      </c>
      <c r="NK30" s="94">
        <v>0.27531338</v>
      </c>
      <c r="NL30" s="94">
        <v>0.34922183000000001</v>
      </c>
      <c r="NM30" s="94">
        <v>0.34746460000000001</v>
      </c>
      <c r="NN30" s="94">
        <v>0.26776537</v>
      </c>
      <c r="NO30" s="94">
        <v>0.14436266</v>
      </c>
      <c r="NP30" s="94">
        <v>5.0755929999999998E-2</v>
      </c>
      <c r="NQ30" s="94">
        <v>8.1388099999999998E-3</v>
      </c>
      <c r="NR30" s="94">
        <v>4.8039382E-4</v>
      </c>
      <c r="NS30" s="94">
        <v>2.8773473000000001E-5</v>
      </c>
      <c r="NT30" s="94">
        <v>1.7374702999999999E-6</v>
      </c>
      <c r="NU30" s="94">
        <v>1.0533865E-7</v>
      </c>
      <c r="NV30" s="94">
        <v>6.3964406999999997E-9</v>
      </c>
      <c r="NW30" s="94">
        <v>3.8847566999999998E-10</v>
      </c>
      <c r="NX30" s="94">
        <v>2.3579702E-11</v>
      </c>
      <c r="NY30" s="94">
        <v>1.4298731E-12</v>
      </c>
      <c r="NZ30" s="94">
        <v>8.6609925000000004E-14</v>
      </c>
      <c r="OA30" s="94">
        <v>5.2398834999999996E-15</v>
      </c>
      <c r="OB30" s="94">
        <v>3.1663095000000001E-16</v>
      </c>
      <c r="OC30" s="94">
        <v>1.9110185000000001E-17</v>
      </c>
      <c r="OD30" s="94">
        <v>1.1520167E-18</v>
      </c>
      <c r="OE30" s="94">
        <v>6.9364064000000004E-20</v>
      </c>
      <c r="OF30" s="94">
        <v>4.1714589999999997E-21</v>
      </c>
      <c r="OG30" s="94">
        <v>2.5055930000000002E-22</v>
      </c>
      <c r="OH30" s="94">
        <v>1.5031041000000001E-23</v>
      </c>
      <c r="OI30" s="94">
        <v>9.0054989999999999E-25</v>
      </c>
      <c r="OJ30" s="94">
        <v>5.3882649999999997E-26</v>
      </c>
      <c r="OK30" s="94">
        <v>3.2195334000000002E-27</v>
      </c>
      <c r="OL30" s="94">
        <v>1.9209637E-28</v>
      </c>
      <c r="OM30" s="94">
        <v>1.1457751E-29</v>
      </c>
      <c r="ON30" s="94">
        <v>4.4502129999999998E-31</v>
      </c>
      <c r="OO30" s="94">
        <v>0</v>
      </c>
      <c r="OP30" s="94">
        <v>2.5037394000000001E-10</v>
      </c>
      <c r="OQ30" s="94">
        <v>5.6808965999999998E-9</v>
      </c>
      <c r="OR30" s="94">
        <v>1.0425486600000001E-7</v>
      </c>
      <c r="OS30" s="94">
        <v>1.8146819E-6</v>
      </c>
      <c r="OT30" s="94">
        <v>3.1228510000000002E-5</v>
      </c>
      <c r="OU30" s="94">
        <v>5.390754E-4</v>
      </c>
      <c r="OV30" s="94">
        <v>9.4182450000000004E-3</v>
      </c>
      <c r="OW30" s="94">
        <v>5.571094E-2</v>
      </c>
      <c r="OX30" s="94">
        <v>0.15296102</v>
      </c>
      <c r="OY30" s="94">
        <v>0.27531319999999998</v>
      </c>
      <c r="OZ30" s="94">
        <v>0.34922186</v>
      </c>
      <c r="PA30" s="94">
        <v>0.34746473999999999</v>
      </c>
      <c r="PB30" s="94">
        <v>0.26776555000000002</v>
      </c>
      <c r="PC30" s="94">
        <v>0.14436276000000001</v>
      </c>
      <c r="PD30" s="94">
        <v>5.0756004E-2</v>
      </c>
      <c r="PE30" s="94">
        <v>8.1388269999999995E-3</v>
      </c>
      <c r="PF30" s="94">
        <v>4.8039493000000001E-4</v>
      </c>
      <c r="PG30" s="94">
        <v>2.8773542E-5</v>
      </c>
      <c r="PH30" s="94">
        <v>1.7374741E-6</v>
      </c>
      <c r="PI30" s="94">
        <v>1.05338906E-7</v>
      </c>
      <c r="PJ30" s="94">
        <v>6.3964545E-9</v>
      </c>
      <c r="PK30" s="94">
        <v>3.8847659999999999E-10</v>
      </c>
      <c r="PL30" s="94">
        <v>2.3579755999999999E-11</v>
      </c>
      <c r="PM30" s="94">
        <v>1.4298762E-12</v>
      </c>
      <c r="PN30" s="94">
        <v>8.6610069999999996E-14</v>
      </c>
      <c r="PO30" s="94">
        <v>5.2398890000000002E-15</v>
      </c>
      <c r="PP30" s="94">
        <v>3.1663120000000001E-16</v>
      </c>
      <c r="PQ30" s="94">
        <v>1.9110213E-17</v>
      </c>
      <c r="PR30" s="94">
        <v>1.1520190000000001E-18</v>
      </c>
      <c r="PS30" s="94">
        <v>6.9364224999999997E-20</v>
      </c>
      <c r="PT30" s="94">
        <v>4.1714679999999997E-21</v>
      </c>
      <c r="PU30" s="94">
        <v>2.5055970000000002E-22</v>
      </c>
      <c r="PV30" s="94">
        <v>1.5031060999999999E-23</v>
      </c>
      <c r="PW30" s="94">
        <v>9.0055100000000002E-25</v>
      </c>
      <c r="PX30" s="94">
        <v>5.3882709999999998E-26</v>
      </c>
      <c r="PY30" s="94">
        <v>3.2195370000000001E-27</v>
      </c>
      <c r="PZ30" s="94">
        <v>1.9209661999999999E-28</v>
      </c>
      <c r="QA30" s="94">
        <v>1.1457766000000001E-29</v>
      </c>
      <c r="QB30" s="94">
        <v>4.4502184999999998E-31</v>
      </c>
      <c r="QC30" s="94">
        <v>0</v>
      </c>
      <c r="QD30" s="94">
        <v>2.5037250000000001E-10</v>
      </c>
      <c r="QE30" s="94">
        <v>5.6808642000000003E-9</v>
      </c>
      <c r="QF30" s="94">
        <v>1.0425427E-7</v>
      </c>
      <c r="QG30" s="94">
        <v>1.8146726000000001E-6</v>
      </c>
      <c r="QH30" s="94">
        <v>3.1228366000000001E-5</v>
      </c>
      <c r="QI30" s="94">
        <v>5.3907330000000004E-4</v>
      </c>
      <c r="QJ30" s="94">
        <v>9.4182109999999993E-3</v>
      </c>
      <c r="QK30" s="94">
        <v>5.5710849999999999E-2</v>
      </c>
      <c r="QL30" s="94">
        <v>0.15296093999999999</v>
      </c>
      <c r="QM30" s="94">
        <v>0.27531314000000001</v>
      </c>
      <c r="QN30" s="94">
        <v>0.34922183000000001</v>
      </c>
      <c r="QO30" s="94">
        <v>0.34746490000000002</v>
      </c>
      <c r="QP30" s="94">
        <v>0.26776572999999998</v>
      </c>
      <c r="QQ30" s="94">
        <v>0.14436293</v>
      </c>
      <c r="QR30" s="94">
        <v>5.0756080000000002E-2</v>
      </c>
      <c r="QS30" s="94">
        <v>8.1388550000000004E-3</v>
      </c>
      <c r="QT30" s="94">
        <v>4.8039664E-4</v>
      </c>
      <c r="QU30" s="94">
        <v>2.8773649999999999E-5</v>
      </c>
      <c r="QV30" s="94">
        <v>1.7374813E-6</v>
      </c>
      <c r="QW30" s="94">
        <v>1.0533932E-7</v>
      </c>
      <c r="QX30" s="94">
        <v>6.3964785000000002E-9</v>
      </c>
      <c r="QY30" s="94">
        <v>3.8847803E-10</v>
      </c>
      <c r="QZ30" s="94">
        <v>2.3579836E-11</v>
      </c>
      <c r="RA30" s="94">
        <v>1.4298808E-12</v>
      </c>
      <c r="RB30" s="94">
        <v>8.6610345000000004E-14</v>
      </c>
      <c r="RC30" s="94">
        <v>5.2399037999999999E-15</v>
      </c>
      <c r="RD30" s="94">
        <v>3.1663203000000001E-16</v>
      </c>
      <c r="RE30" s="94">
        <v>1.9110258000000001E-17</v>
      </c>
      <c r="RF30" s="94">
        <v>1.1520224000000001E-18</v>
      </c>
      <c r="RG30" s="94">
        <v>6.9364503E-20</v>
      </c>
      <c r="RH30" s="94">
        <v>4.1714869999999997E-21</v>
      </c>
      <c r="RI30" s="94">
        <v>2.5056078000000001E-22</v>
      </c>
      <c r="RJ30" s="94">
        <v>1.5031113E-23</v>
      </c>
      <c r="RK30" s="94">
        <v>9.0055364999999994E-25</v>
      </c>
      <c r="RL30" s="94">
        <v>5.3882839999999997E-26</v>
      </c>
      <c r="RM30" s="94">
        <v>3.2195462999999999E-27</v>
      </c>
      <c r="RN30" s="94">
        <v>1.9209714E-28</v>
      </c>
      <c r="RO30" s="94">
        <v>1.1457795E-29</v>
      </c>
      <c r="RP30" s="94">
        <v>4.4502290000000001E-31</v>
      </c>
      <c r="RQ30" s="94">
        <v>0</v>
      </c>
      <c r="RR30" s="94">
        <v>2.5037222E-10</v>
      </c>
      <c r="RS30" s="94">
        <v>5.6808552999999999E-9</v>
      </c>
      <c r="RT30" s="94">
        <v>1.0425408E-7</v>
      </c>
      <c r="RU30" s="94">
        <v>1.8146693999999999E-6</v>
      </c>
      <c r="RV30" s="94">
        <v>3.1228300000000001E-5</v>
      </c>
      <c r="RW30" s="94">
        <v>5.3907214999999997E-4</v>
      </c>
      <c r="RX30" s="94">
        <v>9.4181909999999994E-3</v>
      </c>
      <c r="RY30" s="94">
        <v>5.5710773999999998E-2</v>
      </c>
      <c r="RZ30" s="94">
        <v>0.15296080000000001</v>
      </c>
      <c r="SA30" s="94">
        <v>0.27531299999999997</v>
      </c>
      <c r="SB30" s="94">
        <v>0.34922167999999998</v>
      </c>
      <c r="SC30" s="94">
        <v>0.34746470000000002</v>
      </c>
      <c r="SD30" s="94">
        <v>0.26776572999999998</v>
      </c>
      <c r="SE30" s="94">
        <v>0.14436297000000001</v>
      </c>
      <c r="SF30" s="94">
        <v>5.0756108000000001E-2</v>
      </c>
      <c r="SG30" s="94">
        <v>8.1388615000000004E-3</v>
      </c>
      <c r="SH30" s="94">
        <v>4.8039699999999997E-4</v>
      </c>
      <c r="SI30" s="94">
        <v>2.8773670999999999E-5</v>
      </c>
      <c r="SJ30" s="94">
        <v>1.7374824E-6</v>
      </c>
      <c r="SK30" s="94">
        <v>1.0533937000000001E-7</v>
      </c>
      <c r="SL30" s="94">
        <v>6.3964807E-9</v>
      </c>
      <c r="SM30" s="94">
        <v>3.884781E-10</v>
      </c>
      <c r="SN30" s="94">
        <v>2.3579836E-11</v>
      </c>
      <c r="SO30" s="94">
        <v>1.4298811E-12</v>
      </c>
      <c r="SP30" s="94">
        <v>8.6610390000000002E-14</v>
      </c>
      <c r="SQ30" s="94">
        <v>5.2399063000000003E-15</v>
      </c>
      <c r="SR30" s="94">
        <v>3.1663219999999998E-16</v>
      </c>
      <c r="SS30" s="94">
        <v>1.9110264000000001E-17</v>
      </c>
      <c r="ST30" s="94">
        <v>1.1520229E-18</v>
      </c>
      <c r="SU30" s="94">
        <v>6.9364554999999996E-20</v>
      </c>
      <c r="SV30" s="94">
        <v>4.1714936000000003E-21</v>
      </c>
      <c r="SW30" s="94">
        <v>2.5056122999999998E-22</v>
      </c>
      <c r="SX30" s="94">
        <v>1.5031135999999999E-23</v>
      </c>
      <c r="SY30" s="94">
        <v>9.0055399999999999E-25</v>
      </c>
      <c r="SZ30" s="94">
        <v>5.3882853999999996E-26</v>
      </c>
      <c r="TA30" s="94">
        <v>3.2195476E-27</v>
      </c>
      <c r="TB30" s="94">
        <v>1.9209724999999999E-28</v>
      </c>
      <c r="TC30" s="94">
        <v>1.1457798E-29</v>
      </c>
      <c r="TD30" s="94">
        <v>4.4502299999999999E-31</v>
      </c>
      <c r="TE30" s="94">
        <v>0</v>
      </c>
      <c r="TF30" s="94">
        <v>2.50372E-10</v>
      </c>
      <c r="TG30" s="94">
        <v>5.6808513000000003E-9</v>
      </c>
      <c r="TH30" s="94">
        <v>1.0425405600000001E-7</v>
      </c>
      <c r="TI30" s="94">
        <v>1.8146686E-6</v>
      </c>
      <c r="TJ30" s="94">
        <v>3.1228293999999997E-5</v>
      </c>
      <c r="TK30" s="94">
        <v>5.3907186000000005E-4</v>
      </c>
      <c r="TL30" s="94">
        <v>9.4181890000000004E-3</v>
      </c>
      <c r="TM30" s="94">
        <v>5.5710700000000002E-2</v>
      </c>
      <c r="TN30" s="94">
        <v>0.15296066999999999</v>
      </c>
      <c r="TO30" s="94">
        <v>0.27531296</v>
      </c>
      <c r="TP30" s="94">
        <v>0.34922183000000001</v>
      </c>
      <c r="TQ30" s="94">
        <v>0.34746494999999999</v>
      </c>
      <c r="TR30" s="94">
        <v>0.26776597000000002</v>
      </c>
      <c r="TS30" s="94">
        <v>0.14436314</v>
      </c>
      <c r="TT30" s="94">
        <v>5.0756183000000003E-2</v>
      </c>
      <c r="TU30" s="94">
        <v>8.1388759999999997E-3</v>
      </c>
      <c r="TV30" s="94">
        <v>4.8039775000000001E-4</v>
      </c>
      <c r="TW30" s="94">
        <v>2.8773715E-5</v>
      </c>
      <c r="TX30" s="94">
        <v>1.7374848E-6</v>
      </c>
      <c r="TY30" s="94">
        <v>1.05339495E-7</v>
      </c>
      <c r="TZ30" s="94">
        <v>6.3964881999999999E-9</v>
      </c>
      <c r="UA30" s="94">
        <v>3.8847850000000002E-10</v>
      </c>
      <c r="UB30" s="94">
        <v>2.3579853E-11</v>
      </c>
      <c r="UC30" s="94">
        <v>1.4298826E-12</v>
      </c>
      <c r="UD30" s="94">
        <v>8.6610510000000006E-14</v>
      </c>
      <c r="UE30" s="94">
        <v>5.2399165E-15</v>
      </c>
      <c r="UF30" s="94">
        <v>3.1663295999999999E-16</v>
      </c>
      <c r="UG30" s="94">
        <v>1.9110311999999999E-17</v>
      </c>
      <c r="UH30" s="94">
        <v>1.1520254E-18</v>
      </c>
      <c r="UI30" s="94">
        <v>6.9364709999999994E-20</v>
      </c>
      <c r="UJ30" s="94">
        <v>4.1715033000000003E-21</v>
      </c>
      <c r="UK30" s="94">
        <v>2.5056179000000002E-22</v>
      </c>
      <c r="UL30" s="94">
        <v>1.5031164E-23</v>
      </c>
      <c r="UM30" s="94">
        <v>9.0055549999999997E-25</v>
      </c>
      <c r="UN30" s="94">
        <v>5.3882929999999998E-26</v>
      </c>
      <c r="UO30" s="94">
        <v>3.219552E-27</v>
      </c>
      <c r="UP30" s="94">
        <v>1.9209754000000001E-28</v>
      </c>
      <c r="UQ30" s="94">
        <v>1.1457815E-29</v>
      </c>
      <c r="UR30" s="94">
        <v>4.4502359999999999E-31</v>
      </c>
      <c r="US30" s="94">
        <v>0</v>
      </c>
      <c r="UT30" s="94">
        <v>2.5037233000000002E-10</v>
      </c>
      <c r="UU30" s="94">
        <v>5.6808629999999999E-9</v>
      </c>
      <c r="UV30" s="94">
        <v>1.04254234E-7</v>
      </c>
      <c r="UW30" s="94">
        <v>1.8146724999999999E-6</v>
      </c>
      <c r="UX30" s="94">
        <v>3.1228359999999998E-5</v>
      </c>
      <c r="UY30" s="94">
        <v>5.3907285E-4</v>
      </c>
      <c r="UZ30" s="94">
        <v>9.4182020000000005E-3</v>
      </c>
      <c r="VA30" s="94">
        <v>5.5710755000000001E-2</v>
      </c>
      <c r="VB30" s="94">
        <v>0.15296072999999999</v>
      </c>
      <c r="VC30" s="94">
        <v>0.27531296</v>
      </c>
      <c r="VD30" s="94">
        <v>0.34922203000000002</v>
      </c>
      <c r="VE30" s="94">
        <v>0.34746525</v>
      </c>
      <c r="VF30" s="94">
        <v>0.26776620000000001</v>
      </c>
      <c r="VG30" s="94">
        <v>0.14436325</v>
      </c>
      <c r="VH30" s="94">
        <v>5.0756223000000003E-2</v>
      </c>
      <c r="VI30" s="94">
        <v>8.1388799999999994E-3</v>
      </c>
      <c r="VJ30" s="94">
        <v>4.8039798000000002E-4</v>
      </c>
      <c r="VK30" s="94">
        <v>2.877372E-5</v>
      </c>
      <c r="VL30" s="94">
        <v>1.7374848E-6</v>
      </c>
      <c r="VM30" s="94">
        <v>1.0533951999999999E-7</v>
      </c>
      <c r="VN30" s="94">
        <v>6.3964881999999999E-9</v>
      </c>
      <c r="VO30" s="94">
        <v>3.8847850000000002E-10</v>
      </c>
      <c r="VP30" s="94">
        <v>2.3579848E-11</v>
      </c>
      <c r="VQ30" s="94">
        <v>1.4298819E-12</v>
      </c>
      <c r="VR30" s="94">
        <v>8.6610479999999998E-14</v>
      </c>
      <c r="VS30" s="94">
        <v>5.2399160000000001E-15</v>
      </c>
      <c r="VT30" s="94">
        <v>3.1663312000000001E-16</v>
      </c>
      <c r="VU30" s="94">
        <v>1.9110337000000001E-17</v>
      </c>
      <c r="VV30" s="94">
        <v>1.1520273999999999E-18</v>
      </c>
      <c r="VW30" s="94">
        <v>6.9364820000000006E-20</v>
      </c>
      <c r="VX30" s="94">
        <v>4.1715090000000003E-21</v>
      </c>
      <c r="VY30" s="94">
        <v>2.5056204000000001E-22</v>
      </c>
      <c r="VZ30" s="94">
        <v>1.5031183999999999E-23</v>
      </c>
      <c r="WA30" s="94">
        <v>9.0055689999999996E-25</v>
      </c>
      <c r="WB30" s="94">
        <v>5.3883010000000004E-26</v>
      </c>
      <c r="WC30" s="94">
        <v>3.2195568999999999E-27</v>
      </c>
      <c r="WD30" s="94">
        <v>1.9209779E-28</v>
      </c>
      <c r="WE30" s="94">
        <v>1.1457827400000001E-29</v>
      </c>
      <c r="WF30" s="94">
        <v>4.4502410000000001E-31</v>
      </c>
      <c r="WG30" s="94">
        <v>0</v>
      </c>
      <c r="WH30" s="94">
        <v>2.503728E-10</v>
      </c>
      <c r="WI30" s="94">
        <v>5.6808740000000001E-9</v>
      </c>
      <c r="WJ30" s="94">
        <v>1.0425444E-7</v>
      </c>
      <c r="WK30" s="94">
        <v>1.8146752E-6</v>
      </c>
      <c r="WL30" s="94">
        <v>3.1228385E-5</v>
      </c>
      <c r="WM30" s="94">
        <v>5.3907325000000002E-4</v>
      </c>
      <c r="WN30" s="94">
        <v>9.4182099999999998E-3</v>
      </c>
      <c r="WO30" s="94">
        <v>5.5710836999999999E-2</v>
      </c>
      <c r="WP30" s="94">
        <v>0.15296092999999999</v>
      </c>
      <c r="WQ30" s="94">
        <v>0.27531331999999997</v>
      </c>
      <c r="WR30" s="94">
        <v>0.34922233000000003</v>
      </c>
      <c r="WS30" s="94">
        <v>0.34746539999999998</v>
      </c>
      <c r="WT30" s="94">
        <v>0.26776630000000001</v>
      </c>
      <c r="WU30" s="94">
        <v>0.14436330999999999</v>
      </c>
      <c r="WV30" s="94">
        <v>5.0756259999999997E-2</v>
      </c>
      <c r="WW30" s="94">
        <v>8.1388885000000001E-3</v>
      </c>
      <c r="WX30" s="94">
        <v>4.8039829999999998E-4</v>
      </c>
      <c r="WY30" s="94">
        <v>2.8773740000000001E-5</v>
      </c>
      <c r="WZ30" s="94">
        <v>1.7374862E-6</v>
      </c>
      <c r="XA30" s="94">
        <v>1.0533957E-7</v>
      </c>
      <c r="XB30" s="94">
        <v>6.3964922000000004E-9</v>
      </c>
      <c r="XC30" s="94">
        <v>3.8847869999999999E-10</v>
      </c>
      <c r="XD30" s="94">
        <v>2.3579866999999998E-11</v>
      </c>
      <c r="XE30" s="94">
        <v>1.4298830000000001E-12</v>
      </c>
      <c r="XF30" s="94">
        <v>8.6610534999999995E-14</v>
      </c>
      <c r="XG30" s="94">
        <v>5.2399195000000002E-15</v>
      </c>
      <c r="XH30" s="94">
        <v>3.1663346E-16</v>
      </c>
      <c r="XI30" s="94">
        <v>1.9110369000000001E-17</v>
      </c>
      <c r="XJ30" s="94">
        <v>1.1520297E-18</v>
      </c>
      <c r="XK30" s="94">
        <v>6.9364956000000004E-20</v>
      </c>
      <c r="XL30" s="94">
        <v>4.1715154000000003E-21</v>
      </c>
      <c r="XM30" s="94">
        <v>2.5056241999999999E-22</v>
      </c>
      <c r="XN30" s="94">
        <v>1.5031202E-23</v>
      </c>
      <c r="XO30" s="94">
        <v>9.0055770000000004E-25</v>
      </c>
      <c r="XP30" s="94">
        <v>5.3883064E-26</v>
      </c>
      <c r="XQ30" s="94">
        <v>3.2195607000000002E-27</v>
      </c>
      <c r="XR30" s="94">
        <v>1.9209800999999999E-28</v>
      </c>
      <c r="XS30" s="94">
        <v>1.1457839E-29</v>
      </c>
      <c r="XT30" s="94">
        <v>4.4502467000000003E-31</v>
      </c>
      <c r="XU30" s="94">
        <v>0</v>
      </c>
      <c r="XV30" s="94">
        <v>2.5037306000000002E-10</v>
      </c>
      <c r="XW30" s="94">
        <v>5.6808770000000002E-9</v>
      </c>
      <c r="XX30" s="94">
        <v>1.04254575E-7</v>
      </c>
      <c r="XY30" s="94">
        <v>1.8146780999999999E-6</v>
      </c>
      <c r="XZ30" s="94">
        <v>3.1228476000000002E-5</v>
      </c>
      <c r="YA30" s="94">
        <v>5.3907505999999995E-4</v>
      </c>
      <c r="YB30" s="94">
        <v>9.4182329999999998E-3</v>
      </c>
      <c r="YC30" s="94">
        <v>5.5710975000000003E-2</v>
      </c>
      <c r="YD30" s="94">
        <v>0.15296128000000001</v>
      </c>
      <c r="YE30" s="94">
        <v>0.27531376000000002</v>
      </c>
      <c r="YF30" s="94">
        <v>0.34922254000000003</v>
      </c>
      <c r="YG30" s="94">
        <v>0.34746569999999999</v>
      </c>
      <c r="YH30" s="94">
        <v>0.26776656999999998</v>
      </c>
      <c r="YI30" s="94">
        <v>0.14436346</v>
      </c>
      <c r="YJ30" s="94">
        <v>5.0756320000000001E-2</v>
      </c>
      <c r="YK30" s="94">
        <v>8.1388970000000008E-3</v>
      </c>
      <c r="YL30" s="94">
        <v>4.8039893999999997E-4</v>
      </c>
      <c r="YM30" s="94">
        <v>2.8773776999999999E-5</v>
      </c>
      <c r="YN30" s="94">
        <v>1.7374878000000001E-6</v>
      </c>
      <c r="YO30" s="94">
        <v>1.05339666E-7</v>
      </c>
      <c r="YP30" s="94">
        <v>6.3964983999999999E-9</v>
      </c>
      <c r="YQ30" s="94">
        <v>3.8847917000000001E-10</v>
      </c>
      <c r="YR30" s="94">
        <v>2.3579897E-11</v>
      </c>
      <c r="YS30" s="94">
        <v>1.4298851999999999E-12</v>
      </c>
      <c r="YT30" s="94">
        <v>8.6610664000000003E-14</v>
      </c>
      <c r="YU30" s="94">
        <v>5.2399283000000002E-15</v>
      </c>
      <c r="YV30" s="94">
        <v>3.1663403999999999E-16</v>
      </c>
      <c r="YW30" s="94">
        <v>1.9110412E-17</v>
      </c>
      <c r="YX30" s="94">
        <v>1.1520327999999999E-18</v>
      </c>
      <c r="YY30" s="94">
        <v>6.9365156E-20</v>
      </c>
      <c r="YZ30" s="94">
        <v>4.1715268000000003E-21</v>
      </c>
      <c r="ZA30" s="94">
        <v>2.5056297E-22</v>
      </c>
      <c r="ZB30" s="94">
        <v>1.503123E-23</v>
      </c>
      <c r="ZC30" s="94">
        <v>9.0055930000000001E-25</v>
      </c>
      <c r="ZD30" s="94">
        <v>5.3883159999999995E-26</v>
      </c>
      <c r="ZE30" s="94">
        <v>3.2195672999999999E-27</v>
      </c>
      <c r="ZF30" s="94">
        <v>1.9209839E-28</v>
      </c>
      <c r="ZG30" s="94">
        <v>1.1457857E-29</v>
      </c>
      <c r="ZH30" s="94">
        <v>4.4502556000000003E-31</v>
      </c>
      <c r="ZI30" s="94">
        <v>0</v>
      </c>
      <c r="ZJ30" s="94">
        <v>2.5037414000000002E-10</v>
      </c>
      <c r="ZK30" s="94">
        <v>5.6809014999999998E-9</v>
      </c>
      <c r="ZL30" s="94">
        <v>1.0425494E-7</v>
      </c>
      <c r="ZM30" s="94">
        <v>1.8146819E-6</v>
      </c>
      <c r="ZN30" s="94">
        <v>3.1228500000000001E-5</v>
      </c>
      <c r="ZO30" s="94">
        <v>5.390751E-4</v>
      </c>
      <c r="ZP30" s="94">
        <v>9.418236E-3</v>
      </c>
      <c r="ZQ30" s="94">
        <v>5.5710953000000001E-2</v>
      </c>
      <c r="ZR30" s="94">
        <v>0.15296124</v>
      </c>
      <c r="ZS30" s="94">
        <v>0.27531376000000002</v>
      </c>
      <c r="ZT30" s="94">
        <v>0.34922254000000003</v>
      </c>
      <c r="ZU30" s="94">
        <v>0.34746569999999999</v>
      </c>
      <c r="ZV30" s="94">
        <v>0.26776656999999998</v>
      </c>
      <c r="ZW30" s="94">
        <v>0.14436347999999999</v>
      </c>
      <c r="ZX30" s="94">
        <v>5.0756330000000002E-2</v>
      </c>
      <c r="ZY30" s="94">
        <v>8.1389040000000006E-3</v>
      </c>
      <c r="ZZ30" s="94">
        <v>4.8039938000000001E-4</v>
      </c>
      <c r="AAA30" s="94">
        <v>2.8773797000000001E-5</v>
      </c>
      <c r="AAB30" s="94">
        <v>1.7374892000000001E-6</v>
      </c>
      <c r="AAC30" s="94">
        <v>1.0533973E-7</v>
      </c>
      <c r="AAD30" s="94">
        <v>6.3965032999999998E-9</v>
      </c>
      <c r="AAE30" s="94">
        <v>3.8847949999999998E-10</v>
      </c>
      <c r="AAF30" s="94">
        <v>2.3579938000000001E-11</v>
      </c>
      <c r="AAG30" s="94">
        <v>1.4298886999999999E-12</v>
      </c>
      <c r="AAH30" s="94">
        <v>8.6610919999999995E-14</v>
      </c>
      <c r="AAI30" s="94">
        <v>5.239947E-15</v>
      </c>
      <c r="AAJ30" s="94">
        <v>3.1663524000000002E-16</v>
      </c>
      <c r="AAK30" s="94">
        <v>1.9110491E-17</v>
      </c>
      <c r="AAL30" s="94">
        <v>1.152038E-18</v>
      </c>
      <c r="AAM30" s="94">
        <v>6.9365529999999994E-20</v>
      </c>
      <c r="AAN30" s="94">
        <v>4.1715500000000001E-21</v>
      </c>
      <c r="AAO30" s="94">
        <v>2.5056444E-22</v>
      </c>
      <c r="AAP30" s="94">
        <v>1.5031317E-23</v>
      </c>
      <c r="AAQ30" s="94">
        <v>9.0056470000000001E-25</v>
      </c>
      <c r="AAR30" s="94">
        <v>5.3883495000000005E-26</v>
      </c>
      <c r="AAS30" s="94">
        <v>3.2195882999999998E-27</v>
      </c>
      <c r="AAT30" s="94">
        <v>1.9209971999999999E-28</v>
      </c>
      <c r="AAU30" s="94">
        <v>1.1457946999999999E-29</v>
      </c>
      <c r="AAV30" s="94">
        <v>4.4502940000000003E-31</v>
      </c>
      <c r="AAW30" s="94">
        <v>0</v>
      </c>
      <c r="AAX30" s="94">
        <v>2.5037309999999999E-10</v>
      </c>
      <c r="AAY30" s="94">
        <v>5.6808859999999998E-9</v>
      </c>
      <c r="AAZ30" s="94">
        <v>1.0425473E-7</v>
      </c>
      <c r="ABA30" s="94">
        <v>1.8146791999999999E-6</v>
      </c>
      <c r="ABB30" s="94">
        <v>3.1228446E-5</v>
      </c>
      <c r="ABC30" s="94">
        <v>5.3907436000000003E-4</v>
      </c>
      <c r="ABD30" s="94">
        <v>9.4182229999999999E-3</v>
      </c>
      <c r="ABE30" s="94">
        <v>5.5710897000000002E-2</v>
      </c>
      <c r="ABF30" s="94">
        <v>0.15296119999999999</v>
      </c>
      <c r="ABG30" s="94">
        <v>0.2753139</v>
      </c>
      <c r="ABH30" s="94">
        <v>0.34922283999999998</v>
      </c>
      <c r="ABI30" s="94">
        <v>0.34746589999999999</v>
      </c>
      <c r="ABJ30" s="94">
        <v>0.26776664999999999</v>
      </c>
      <c r="ABK30" s="94">
        <v>0.14436352</v>
      </c>
      <c r="ABL30" s="94">
        <v>5.0756323999999998E-2</v>
      </c>
      <c r="ABM30" s="94">
        <v>8.1388980000000003E-3</v>
      </c>
      <c r="ABN30" s="94">
        <v>4.8039912000000001E-4</v>
      </c>
      <c r="ABO30" s="94">
        <v>2.8773790000000002E-5</v>
      </c>
      <c r="ABP30" s="94">
        <v>1.7374883999999999E-6</v>
      </c>
      <c r="ABQ30" s="94">
        <v>1.05339694E-7</v>
      </c>
      <c r="ABR30" s="94">
        <v>6.3965016000000001E-9</v>
      </c>
      <c r="ABS30" s="94">
        <v>3.8847947E-10</v>
      </c>
      <c r="ABT30" s="94">
        <v>2.3579937E-11</v>
      </c>
      <c r="ABU30" s="94">
        <v>1.4298886999999999E-12</v>
      </c>
      <c r="ABV30" s="94">
        <v>8.6610975999999997E-14</v>
      </c>
      <c r="ABW30" s="94">
        <v>5.2399510000000001E-15</v>
      </c>
      <c r="ABX30" s="94">
        <v>3.1663544999999998E-16</v>
      </c>
      <c r="ABY30" s="94">
        <v>1.9110495999999999E-17</v>
      </c>
      <c r="ABZ30" s="94">
        <v>1.1520382999999999E-18</v>
      </c>
      <c r="ACA30" s="94">
        <v>6.9365523999999999E-20</v>
      </c>
      <c r="ACB30" s="94">
        <v>4.1715510000000003E-21</v>
      </c>
      <c r="ACC30" s="94">
        <v>2.5056440000000002E-22</v>
      </c>
      <c r="ACD30" s="94">
        <v>1.5031311999999999E-23</v>
      </c>
      <c r="ACE30" s="94">
        <v>9.0056399999999992E-25</v>
      </c>
      <c r="ACF30" s="94">
        <v>5.3883390000000003E-26</v>
      </c>
      <c r="ACG30" s="94">
        <v>3.2195789999999999E-27</v>
      </c>
      <c r="ACH30" s="94">
        <v>1.9209894999999999E-28</v>
      </c>
      <c r="ACI30" s="94">
        <v>1.1457887E-29</v>
      </c>
      <c r="ACJ30" s="94">
        <v>4.4502715999999997E-31</v>
      </c>
      <c r="ACK30" s="94">
        <v>0</v>
      </c>
      <c r="ACL30" s="94">
        <v>2.5037446999999999E-10</v>
      </c>
      <c r="ACM30" s="94">
        <v>5.6809089999999997E-9</v>
      </c>
      <c r="ACN30" s="94">
        <v>1.0425504E-7</v>
      </c>
      <c r="ACO30" s="94">
        <v>1.8146842E-6</v>
      </c>
      <c r="ACP30" s="94">
        <v>3.1228539999999997E-5</v>
      </c>
      <c r="ACQ30" s="94">
        <v>5.3907605E-4</v>
      </c>
      <c r="ACR30" s="94">
        <v>9.4182599999999995E-3</v>
      </c>
      <c r="ACS30" s="94">
        <v>5.5710968E-2</v>
      </c>
      <c r="ACT30" s="94">
        <v>0.15296109999999999</v>
      </c>
      <c r="ACU30" s="94">
        <v>0.27531335000000001</v>
      </c>
      <c r="ACV30" s="94">
        <v>0.34922186</v>
      </c>
      <c r="ACW30" s="94">
        <v>0.34746473999999999</v>
      </c>
      <c r="ACX30" s="94">
        <v>0.2677657</v>
      </c>
      <c r="ACY30" s="94">
        <v>0.14436293</v>
      </c>
      <c r="ACZ30" s="94">
        <v>5.0756080000000002E-2</v>
      </c>
      <c r="ADA30" s="94">
        <v>8.1388485000000003E-3</v>
      </c>
      <c r="ADB30" s="94">
        <v>4.8039582999999999E-4</v>
      </c>
      <c r="ADC30" s="94">
        <v>2.8773592999999999E-5</v>
      </c>
      <c r="ADD30" s="94">
        <v>1.7374770000000001E-6</v>
      </c>
      <c r="ADE30" s="94">
        <v>1.0533905E-7</v>
      </c>
      <c r="ADF30" s="94">
        <v>6.3964634000000003E-9</v>
      </c>
      <c r="ADG30" s="94">
        <v>3.8847736000000001E-10</v>
      </c>
      <c r="ADH30" s="94">
        <v>2.3579813E-11</v>
      </c>
      <c r="ADI30" s="94">
        <v>1.4298823000000001E-12</v>
      </c>
      <c r="ADJ30" s="94">
        <v>8.6610629999999997E-14</v>
      </c>
      <c r="ADK30" s="94">
        <v>5.2399342999999999E-15</v>
      </c>
      <c r="ADL30" s="94">
        <v>3.1663459999999999E-16</v>
      </c>
      <c r="ADM30" s="94">
        <v>1.911045E-17</v>
      </c>
      <c r="ADN30" s="94">
        <v>1.152035E-18</v>
      </c>
      <c r="ADO30" s="94">
        <v>6.9365247E-20</v>
      </c>
      <c r="ADP30" s="94">
        <v>4.1715263999999998E-21</v>
      </c>
      <c r="ADQ30" s="94">
        <v>2.5056257E-22</v>
      </c>
      <c r="ADR30" s="94">
        <v>1.5031177E-23</v>
      </c>
      <c r="ADS30" s="94">
        <v>9.0055500000000004E-25</v>
      </c>
      <c r="ADT30" s="94">
        <v>5.3882869999999997E-26</v>
      </c>
      <c r="ADU30" s="94">
        <v>3.2195550000000002E-27</v>
      </c>
      <c r="ADV30" s="94">
        <v>1.920984E-28</v>
      </c>
      <c r="ADW30" s="94">
        <v>1.1457942E-29</v>
      </c>
      <c r="ADX30" s="94">
        <v>4.4502770000000002E-31</v>
      </c>
      <c r="ADY30" s="100"/>
      <c r="ADZ30" s="97">
        <v>24</v>
      </c>
      <c r="AEA30" s="136">
        <v>24.5</v>
      </c>
      <c r="AEB30" s="143"/>
      <c r="AEC30" s="143"/>
      <c r="AED30" s="99">
        <f t="shared" si="23"/>
        <v>25</v>
      </c>
      <c r="AEE30" s="142"/>
      <c r="AEF30" s="158">
        <f t="shared" si="32"/>
        <v>25</v>
      </c>
      <c r="AEG30" s="138">
        <f t="shared" si="29"/>
        <v>4.4502264999999996E-31</v>
      </c>
      <c r="AEH30" s="138">
        <f t="shared" si="29"/>
        <v>4.4502189999999998E-31</v>
      </c>
      <c r="AEI30" s="138">
        <f t="shared" si="29"/>
        <v>4.4502280000000002E-31</v>
      </c>
      <c r="AEJ30" s="138">
        <f t="shared" si="29"/>
        <v>4.4502264999999996E-31</v>
      </c>
      <c r="AEK30" s="138">
        <f t="shared" si="29"/>
        <v>4.4502165999999998E-31</v>
      </c>
      <c r="AEL30" s="138">
        <f t="shared" si="29"/>
        <v>4.4502129999999998E-31</v>
      </c>
      <c r="AEM30" s="138">
        <f t="shared" si="29"/>
        <v>4.4502062999999997E-31</v>
      </c>
      <c r="AEN30" s="138">
        <f t="shared" si="29"/>
        <v>4.4502030000000003E-31</v>
      </c>
      <c r="AEO30" s="138">
        <f t="shared" si="29"/>
        <v>4.4502062999999997E-31</v>
      </c>
      <c r="AEP30" s="138">
        <f t="shared" si="29"/>
        <v>4.4502129999999998E-31</v>
      </c>
      <c r="AEQ30" s="138">
        <f t="shared" si="30"/>
        <v>4.4502184999999998E-31</v>
      </c>
      <c r="AER30" s="138">
        <f t="shared" si="30"/>
        <v>4.4502290000000001E-31</v>
      </c>
      <c r="AES30" s="138">
        <f t="shared" si="30"/>
        <v>4.4502299999999999E-31</v>
      </c>
      <c r="AET30" s="138">
        <f t="shared" si="30"/>
        <v>4.4502359999999999E-31</v>
      </c>
      <c r="AEU30" s="138">
        <f t="shared" si="30"/>
        <v>4.4502410000000001E-31</v>
      </c>
      <c r="AEV30" s="138">
        <f t="shared" si="30"/>
        <v>4.4502467000000003E-31</v>
      </c>
      <c r="AEW30" s="138">
        <f t="shared" si="30"/>
        <v>4.4502556000000003E-31</v>
      </c>
      <c r="AEX30" s="138">
        <f t="shared" si="30"/>
        <v>4.4502940000000003E-31</v>
      </c>
      <c r="AEY30" s="138">
        <f t="shared" si="30"/>
        <v>4.4502715999999997E-31</v>
      </c>
      <c r="AEZ30" s="130">
        <f t="shared" si="18"/>
        <v>6.96</v>
      </c>
      <c r="AFA30" s="91"/>
      <c r="AFB30" s="94">
        <v>4.4502326000000001E-31</v>
      </c>
      <c r="AFC30" s="139">
        <f t="shared" si="19"/>
        <v>4.4502305578947379E-31</v>
      </c>
      <c r="AFD30" s="91"/>
      <c r="AFE30" s="142"/>
      <c r="AFF30" s="142"/>
      <c r="AFG30" s="138">
        <f t="shared" si="31"/>
        <v>1.7374862E-6</v>
      </c>
      <c r="AFH30" s="138">
        <f t="shared" si="31"/>
        <v>1.7374835999999999E-6</v>
      </c>
      <c r="AFI30" s="138">
        <f t="shared" si="31"/>
        <v>1.7374847000000001E-6</v>
      </c>
      <c r="AFJ30" s="138">
        <f t="shared" si="31"/>
        <v>1.7374862E-6</v>
      </c>
      <c r="AFK30" s="138">
        <f t="shared" si="31"/>
        <v>1.7374816000000001E-6</v>
      </c>
      <c r="AFL30" s="138">
        <f t="shared" si="31"/>
        <v>1.7374775999999999E-6</v>
      </c>
      <c r="AFM30" s="138">
        <f t="shared" si="31"/>
        <v>1.7374725000000001E-6</v>
      </c>
      <c r="AFN30" s="138">
        <f t="shared" si="31"/>
        <v>1.7374680000000001E-6</v>
      </c>
      <c r="AFO30" s="138">
        <f t="shared" si="31"/>
        <v>1.7374695999999999E-6</v>
      </c>
      <c r="AFP30" s="138">
        <f t="shared" si="31"/>
        <v>1.7374702999999999E-6</v>
      </c>
      <c r="AFQ30" s="138">
        <f t="shared" si="31"/>
        <v>1.7374741E-6</v>
      </c>
      <c r="AFR30" s="138">
        <f t="shared" si="31"/>
        <v>1.7374813E-6</v>
      </c>
      <c r="AFS30" s="138">
        <f t="shared" si="31"/>
        <v>1.7374824E-6</v>
      </c>
      <c r="AFT30" s="138">
        <f t="shared" si="31"/>
        <v>1.7374848E-6</v>
      </c>
      <c r="AFU30" s="138">
        <f t="shared" si="31"/>
        <v>1.7374848E-6</v>
      </c>
      <c r="AFV30" s="138">
        <f t="shared" si="31"/>
        <v>1.7374862E-6</v>
      </c>
      <c r="AFW30" s="138">
        <f t="shared" si="28"/>
        <v>1.7374878000000001E-6</v>
      </c>
      <c r="AFX30" s="138">
        <f t="shared" si="28"/>
        <v>1.7374892000000001E-6</v>
      </c>
      <c r="AFY30" s="138">
        <f t="shared" si="28"/>
        <v>1.7374883999999999E-6</v>
      </c>
      <c r="AFZ30" s="138" t="e">
        <f t="shared" si="28"/>
        <v>#VALUE!</v>
      </c>
      <c r="AGA30" s="139">
        <f t="shared" si="22"/>
        <v>1.7374810157894738E-6</v>
      </c>
      <c r="AGB30" s="91"/>
      <c r="AGC30" s="91"/>
      <c r="AGD30" s="91"/>
      <c r="AGE30" s="91"/>
      <c r="AGF30" s="91"/>
      <c r="AGG30" s="91"/>
      <c r="AGH30" s="91"/>
      <c r="AGI30" s="91"/>
      <c r="AGJ30" s="91"/>
      <c r="AGK30" s="91"/>
      <c r="AGL30" s="91"/>
      <c r="AGM30" s="91"/>
      <c r="AGN30" s="91"/>
      <c r="AGO30" s="91"/>
      <c r="AGP30" s="91"/>
      <c r="AGQ30" s="91"/>
      <c r="AGR30" s="91"/>
      <c r="AGS30" s="91"/>
      <c r="AGT30" s="91"/>
      <c r="AGU30" s="91"/>
      <c r="AGV30" s="91"/>
      <c r="AGW30" s="91"/>
      <c r="AGX30" s="91"/>
      <c r="AGY30" s="91"/>
      <c r="AGZ30" s="91"/>
      <c r="AHA30" s="91"/>
      <c r="AHB30" s="91"/>
      <c r="AHC30" s="91"/>
      <c r="AHD30" s="91"/>
      <c r="AHE30" s="91"/>
      <c r="AHF30" s="91"/>
      <c r="AHG30" s="91"/>
      <c r="AHH30" s="91"/>
      <c r="AHI30" s="91"/>
      <c r="AHJ30" s="91"/>
      <c r="AHK30" s="91"/>
      <c r="AHL30" s="91"/>
      <c r="AHM30" s="91"/>
      <c r="AHN30" s="91"/>
      <c r="AHO30" s="91"/>
      <c r="AHP30" s="91"/>
      <c r="AHQ30" s="91"/>
      <c r="AHR30" s="91"/>
      <c r="AHS30" s="91"/>
      <c r="AHT30" s="91"/>
      <c r="AHU30" s="91"/>
      <c r="AHV30" s="91"/>
      <c r="AHW30" s="91"/>
      <c r="AHX30" s="91"/>
      <c r="AHY30" s="91"/>
      <c r="AHZ30" s="91"/>
      <c r="AIA30" s="91"/>
      <c r="AIB30" s="91"/>
      <c r="AIC30" s="91"/>
      <c r="AID30" s="91"/>
      <c r="AIE30" s="91"/>
      <c r="AIF30" s="91"/>
      <c r="AIG30" s="91"/>
      <c r="AIH30" s="91"/>
      <c r="AII30" s="91"/>
      <c r="AIJ30" s="91"/>
      <c r="AIK30" s="91"/>
      <c r="AIL30" s="91"/>
      <c r="AIM30" s="91"/>
      <c r="AIN30" s="91"/>
      <c r="AIO30" s="91"/>
      <c r="AIP30" s="91"/>
      <c r="AIQ30" s="91"/>
      <c r="AIR30" s="91"/>
      <c r="AIS30" s="91"/>
      <c r="AIT30" s="91"/>
      <c r="AIU30" s="91"/>
      <c r="AIV30" s="91"/>
      <c r="AIW30" s="91"/>
      <c r="AIX30" s="91"/>
      <c r="AIY30" s="91"/>
      <c r="AIZ30" s="91"/>
      <c r="AJA30" s="91"/>
      <c r="AJB30" s="91"/>
      <c r="AJC30" s="91"/>
      <c r="AJD30" s="91"/>
      <c r="AJE30" s="91"/>
      <c r="AJF30" s="91"/>
      <c r="AJG30" s="91"/>
      <c r="AJH30" s="91"/>
      <c r="AJI30" s="91"/>
      <c r="AJJ30" s="91"/>
      <c r="AJK30" s="91"/>
      <c r="AJL30" s="91"/>
      <c r="AJM30" s="91"/>
      <c r="AJN30" s="91"/>
      <c r="AJO30" s="91"/>
      <c r="AJP30" s="91"/>
      <c r="AJQ30" s="91"/>
      <c r="AJR30" s="91"/>
      <c r="AJS30" s="91"/>
      <c r="AJT30" s="91"/>
      <c r="AJU30" s="91"/>
      <c r="AJV30" s="91"/>
      <c r="AJW30" s="91"/>
      <c r="AJX30" s="91"/>
      <c r="AJY30" s="91"/>
      <c r="AJZ30" s="91"/>
      <c r="AKA30" s="91"/>
      <c r="AKB30" s="91"/>
      <c r="AKC30" s="91"/>
      <c r="AKD30" s="91"/>
      <c r="AKE30" s="91"/>
      <c r="AKF30" s="91"/>
      <c r="AKG30" s="91"/>
      <c r="AKH30" s="91"/>
      <c r="AKI30" s="91"/>
      <c r="AKJ30" s="91"/>
      <c r="AKK30" s="91"/>
      <c r="AKL30" s="91"/>
      <c r="AKM30" s="91"/>
      <c r="AKN30" s="91"/>
      <c r="AKO30" s="91"/>
      <c r="AKP30" s="91"/>
      <c r="AKQ30" s="91"/>
      <c r="AKR30" s="91"/>
      <c r="AKS30" s="91"/>
      <c r="AKT30" s="91"/>
      <c r="AKU30" s="91"/>
      <c r="AKV30" s="91"/>
      <c r="AKW30" s="91"/>
      <c r="AKX30" s="91"/>
      <c r="AKY30" s="91"/>
      <c r="AKZ30" s="91"/>
      <c r="ALA30" s="91"/>
      <c r="ALB30" s="91"/>
      <c r="ALC30" s="91"/>
      <c r="ALD30" s="91"/>
      <c r="ALE30" s="91"/>
      <c r="ALF30" s="91"/>
      <c r="ALG30" s="91"/>
      <c r="ALH30" s="91"/>
      <c r="ALI30" s="91"/>
      <c r="ALJ30" s="91"/>
      <c r="ALK30" s="91"/>
      <c r="ALL30" s="91"/>
      <c r="ALM30" s="91"/>
      <c r="ALN30" s="91"/>
      <c r="ALO30" s="91"/>
      <c r="ALP30" s="91"/>
      <c r="ALQ30" s="91"/>
      <c r="ALR30" s="91"/>
      <c r="ALS30" s="91"/>
      <c r="ALT30" s="91"/>
      <c r="ALU30" s="91"/>
      <c r="ALV30" s="91"/>
      <c r="ALW30" s="91"/>
      <c r="ALX30" s="91"/>
      <c r="ALY30" s="91"/>
      <c r="ALZ30" s="91"/>
      <c r="AMA30" s="91"/>
      <c r="AMB30" s="91"/>
      <c r="AMC30" s="91"/>
      <c r="AMD30" s="91"/>
      <c r="AME30" s="91"/>
      <c r="AMF30" s="91"/>
      <c r="AMG30" s="91"/>
      <c r="AMH30" s="91"/>
      <c r="AMI30" s="91"/>
      <c r="AMJ30" s="91"/>
      <c r="AMK30" s="91"/>
      <c r="AML30" s="91"/>
      <c r="AMM30" s="91"/>
      <c r="AMN30" s="91"/>
      <c r="AMO30" s="91"/>
      <c r="AMP30" s="91"/>
      <c r="AMQ30" s="91"/>
      <c r="AMR30" s="91"/>
      <c r="AMS30" s="91"/>
      <c r="AMT30" s="91"/>
      <c r="AMU30" s="91"/>
      <c r="AMV30" s="91"/>
      <c r="AMW30" s="91"/>
      <c r="AMX30" s="91"/>
      <c r="AMY30" s="91"/>
      <c r="AMZ30" s="91"/>
      <c r="ANA30" s="91"/>
      <c r="ANB30" s="91"/>
      <c r="ANC30" s="91"/>
      <c r="AND30" s="91"/>
      <c r="ANE30" s="91"/>
      <c r="ANF30" s="91"/>
      <c r="ANG30" s="91"/>
      <c r="ANH30" s="91"/>
      <c r="ANI30" s="91"/>
      <c r="ANJ30" s="91"/>
      <c r="ANK30" s="91"/>
      <c r="ANL30" s="91"/>
      <c r="ANM30" s="91"/>
      <c r="ANN30" s="91"/>
      <c r="ANO30" s="91"/>
      <c r="ANP30" s="91"/>
      <c r="ANQ30" s="91"/>
      <c r="ANR30" s="91"/>
      <c r="ANS30" s="91"/>
      <c r="ANT30" s="91"/>
      <c r="ANU30" s="91"/>
      <c r="ANV30" s="91"/>
      <c r="ANW30" s="91"/>
      <c r="ANX30" s="91"/>
      <c r="ANY30" s="91"/>
      <c r="ANZ30" s="91"/>
      <c r="AOA30" s="91"/>
      <c r="AOB30" s="91"/>
      <c r="AOC30" s="91"/>
      <c r="AOD30" s="91"/>
      <c r="AOE30" s="91"/>
      <c r="AOF30" s="91"/>
      <c r="AOG30" s="91"/>
      <c r="AOH30" s="91"/>
      <c r="AOI30" s="91"/>
      <c r="AOJ30" s="91"/>
      <c r="AOK30" s="91"/>
      <c r="AOL30" s="91"/>
      <c r="AOM30" s="91"/>
      <c r="AON30" s="91"/>
      <c r="AOO30" s="91"/>
      <c r="AOP30" s="91"/>
      <c r="AOQ30" s="91"/>
      <c r="AOR30" s="91"/>
      <c r="AOS30" s="91"/>
      <c r="AOT30" s="91"/>
      <c r="AOU30" s="91"/>
      <c r="AOV30" s="91"/>
      <c r="AOW30" s="91"/>
      <c r="AOX30" s="91"/>
      <c r="AOY30" s="91"/>
      <c r="AOZ30" s="91"/>
      <c r="APA30" s="91"/>
      <c r="APB30" s="91"/>
      <c r="APC30" s="91"/>
      <c r="APD30" s="91"/>
      <c r="APE30" s="91"/>
      <c r="APF30" s="91"/>
      <c r="APG30" s="91"/>
      <c r="APH30" s="91"/>
      <c r="API30" s="91"/>
      <c r="APJ30" s="91"/>
      <c r="APK30" s="91"/>
      <c r="APL30" s="91"/>
      <c r="APM30" s="91"/>
      <c r="APN30" s="91"/>
      <c r="APO30" s="91"/>
      <c r="APP30" s="91"/>
      <c r="APQ30" s="91"/>
      <c r="APR30" s="91"/>
      <c r="APS30" s="91"/>
      <c r="APT30" s="91"/>
      <c r="APU30" s="91"/>
      <c r="APV30" s="91"/>
      <c r="APW30" s="91"/>
      <c r="APX30" s="91"/>
      <c r="APY30" s="91"/>
      <c r="APZ30" s="91"/>
      <c r="AQA30" s="91"/>
      <c r="AQB30" s="91"/>
      <c r="AQC30" s="91"/>
      <c r="AQD30" s="91"/>
      <c r="AQE30" s="91"/>
      <c r="AQF30" s="91"/>
      <c r="AQG30" s="91"/>
      <c r="AQH30" s="91"/>
      <c r="AQI30" s="91"/>
      <c r="AQJ30" s="91"/>
      <c r="AQK30" s="91"/>
      <c r="AQL30" s="91"/>
      <c r="AQM30" s="91"/>
      <c r="AQN30" s="91"/>
      <c r="AQO30" s="91"/>
      <c r="AQP30" s="91"/>
      <c r="AQQ30" s="91"/>
      <c r="AQR30" s="91"/>
      <c r="AQS30" s="91"/>
      <c r="AQT30" s="91"/>
      <c r="AQU30" s="91"/>
      <c r="AQV30" s="91"/>
      <c r="AQW30" s="91"/>
      <c r="AQX30" s="91"/>
      <c r="AQY30" s="91"/>
      <c r="AQZ30" s="91"/>
      <c r="ARA30" s="91"/>
      <c r="ARB30" s="91"/>
      <c r="ARC30" s="91"/>
      <c r="ARD30" s="91"/>
      <c r="ARE30" s="91"/>
      <c r="ARF30" s="91"/>
      <c r="ARG30" s="91"/>
      <c r="ARH30" s="91"/>
      <c r="ARI30" s="91"/>
      <c r="ARJ30" s="91"/>
      <c r="ARK30" s="91"/>
      <c r="ARL30" s="91"/>
      <c r="ARM30" s="91"/>
      <c r="ARN30" s="91"/>
      <c r="ARO30" s="91"/>
      <c r="ARP30" s="91"/>
      <c r="ARQ30" s="91"/>
      <c r="ARR30" s="91"/>
      <c r="ARS30" s="91"/>
      <c r="ART30" s="91"/>
      <c r="ARU30" s="91"/>
      <c r="ARV30" s="91"/>
      <c r="ARW30" s="91"/>
      <c r="ARX30" s="91"/>
      <c r="ARY30" s="91"/>
      <c r="ARZ30" s="91"/>
      <c r="ASA30" s="91"/>
      <c r="ASB30" s="91"/>
      <c r="ASC30" s="91"/>
      <c r="ASD30" s="91"/>
      <c r="ASE30" s="91"/>
      <c r="ASF30" s="91"/>
      <c r="ASG30" s="91"/>
      <c r="ASH30" s="91"/>
      <c r="ASI30" s="91"/>
      <c r="ASJ30" s="91"/>
      <c r="ASK30" s="91"/>
      <c r="ASL30" s="91"/>
      <c r="ASM30" s="91"/>
      <c r="ASN30" s="91"/>
      <c r="ASO30" s="91"/>
      <c r="ASP30" s="91"/>
      <c r="ASQ30" s="91"/>
      <c r="ASR30" s="91"/>
    </row>
    <row r="31" spans="1:1188" ht="2.1" customHeight="1" x14ac:dyDescent="0.25">
      <c r="A31" s="129">
        <v>26</v>
      </c>
      <c r="B31" s="130">
        <v>7.25</v>
      </c>
      <c r="C31" s="123">
        <f>IF(ROW()-$B$4&lt;$B$112,2,3)</f>
        <v>3</v>
      </c>
      <c r="D31" s="129">
        <v>26</v>
      </c>
      <c r="E31" s="91">
        <v>0</v>
      </c>
      <c r="F31" s="92">
        <v>8.1937685999999999E-11</v>
      </c>
      <c r="G31" s="92">
        <v>1.8591376999999999E-9</v>
      </c>
      <c r="H31" s="92">
        <v>3.4244575E-8</v>
      </c>
      <c r="I31" s="92">
        <v>5.9954976000000002E-7</v>
      </c>
      <c r="J31" s="92">
        <v>1.0358569E-5</v>
      </c>
      <c r="K31" s="92">
        <v>1.7860308E-4</v>
      </c>
      <c r="L31" s="92">
        <v>3.0815396000000001E-3</v>
      </c>
      <c r="M31" s="92">
        <v>3.0042902999999999E-2</v>
      </c>
      <c r="N31" s="92">
        <v>0.103202455</v>
      </c>
      <c r="O31" s="92">
        <v>0.21723127</v>
      </c>
      <c r="P31" s="92">
        <v>0.32185350000000001</v>
      </c>
      <c r="Q31" s="92">
        <v>0.34647992</v>
      </c>
      <c r="R31" s="92">
        <v>0.31434548000000001</v>
      </c>
      <c r="S31" s="92">
        <v>0.2047274</v>
      </c>
      <c r="T31" s="92">
        <v>9.3073359999999994E-2</v>
      </c>
      <c r="U31" s="92">
        <v>2.5525039999999999E-2</v>
      </c>
      <c r="V31" s="92">
        <v>2.3035833000000002E-3</v>
      </c>
      <c r="W31" s="92">
        <v>1.4005338000000001E-4</v>
      </c>
      <c r="X31" s="92">
        <v>8.4989570000000002E-6</v>
      </c>
      <c r="Y31" s="92">
        <v>5.1561443000000003E-7</v>
      </c>
      <c r="Z31" s="93">
        <v>3.1288919999999997E-8</v>
      </c>
      <c r="AA31" s="93">
        <v>1.8991325999999998E-9</v>
      </c>
      <c r="AB31" s="93">
        <v>1.15272146E-10</v>
      </c>
      <c r="AC31" s="93">
        <v>6.9949433000000004E-12</v>
      </c>
      <c r="AD31" s="93">
        <v>4.2425944999999999E-13</v>
      </c>
      <c r="AE31" s="93">
        <v>2.5714860000000001E-14</v>
      </c>
      <c r="AF31" s="93">
        <v>1.5573318000000001E-15</v>
      </c>
      <c r="AG31" s="93">
        <v>9.4227740000000005E-17</v>
      </c>
      <c r="AH31" s="93">
        <v>5.6956852999999998E-18</v>
      </c>
      <c r="AI31" s="93">
        <v>3.4392256999999998E-19</v>
      </c>
      <c r="AJ31" s="93">
        <v>2.0744614000000001E-20</v>
      </c>
      <c r="AK31" s="93">
        <v>1.2498702E-21</v>
      </c>
      <c r="AL31" s="93">
        <v>7.5218607000000005E-23</v>
      </c>
      <c r="AM31" s="93">
        <v>4.5213905999999997E-24</v>
      </c>
      <c r="AN31" s="93">
        <v>2.7145012000000001E-25</v>
      </c>
      <c r="AO31" s="93">
        <v>1.6276602000000001E-26</v>
      </c>
      <c r="AP31" s="93">
        <v>9.7470830000000008E-28</v>
      </c>
      <c r="AQ31" s="93">
        <v>5.8359879999999996E-29</v>
      </c>
      <c r="AR31" s="93">
        <v>2.2725852999999999E-30</v>
      </c>
      <c r="AS31" s="94">
        <v>0</v>
      </c>
      <c r="AT31" s="94">
        <v>8.1935805000000005E-11</v>
      </c>
      <c r="AU31" s="94">
        <v>1.8590991E-9</v>
      </c>
      <c r="AV31" s="94">
        <v>3.4243931999999997E-8</v>
      </c>
      <c r="AW31" s="94">
        <v>5.9953890000000001E-7</v>
      </c>
      <c r="AX31" s="94">
        <v>1.035839E-5</v>
      </c>
      <c r="AY31" s="94">
        <v>1.7859983000000001E-4</v>
      </c>
      <c r="AZ31" s="94">
        <v>3.0814798000000001E-3</v>
      </c>
      <c r="BA31" s="94">
        <v>3.0042567999999999E-2</v>
      </c>
      <c r="BB31" s="94">
        <v>0.103201576</v>
      </c>
      <c r="BC31" s="94">
        <v>0.21722976999999999</v>
      </c>
      <c r="BD31" s="94">
        <v>0.32185160000000002</v>
      </c>
      <c r="BE31" s="94">
        <v>0.34647810000000001</v>
      </c>
      <c r="BF31" s="94">
        <v>0.31434400000000001</v>
      </c>
      <c r="BG31" s="94">
        <v>0.20472656</v>
      </c>
      <c r="BH31" s="94">
        <v>9.3073085E-2</v>
      </c>
      <c r="BI31" s="94">
        <v>2.5525005999999999E-2</v>
      </c>
      <c r="BJ31" s="94">
        <v>2.3035842000000001E-3</v>
      </c>
      <c r="BK31" s="94">
        <v>1.4005336999999999E-4</v>
      </c>
      <c r="BL31" s="94">
        <v>8.4989510000000004E-6</v>
      </c>
      <c r="BM31" s="94">
        <v>5.1561379999999996E-7</v>
      </c>
      <c r="BN31" s="94">
        <v>3.1288870000000001E-8</v>
      </c>
      <c r="BO31" s="94">
        <v>1.8991289999999999E-9</v>
      </c>
      <c r="BP31" s="94">
        <v>1.1527194999999999E-10</v>
      </c>
      <c r="BQ31" s="94">
        <v>6.99493E-12</v>
      </c>
      <c r="BR31" s="94">
        <v>4.2425839999999999E-13</v>
      </c>
      <c r="BS31" s="94">
        <v>2.5714799999999999E-14</v>
      </c>
      <c r="BT31" s="94">
        <v>1.5573281E-15</v>
      </c>
      <c r="BU31" s="94">
        <v>9.4227490000000001E-17</v>
      </c>
      <c r="BV31" s="94">
        <v>5.6956720000000002E-18</v>
      </c>
      <c r="BW31" s="94">
        <v>3.4392167000000002E-19</v>
      </c>
      <c r="BX31" s="94">
        <v>2.0744552E-20</v>
      </c>
      <c r="BY31" s="94">
        <v>1.2498668E-21</v>
      </c>
      <c r="BZ31" s="94">
        <v>7.5218473999999995E-23</v>
      </c>
      <c r="CA31" s="94">
        <v>4.5213849999999997E-24</v>
      </c>
      <c r="CB31" s="94">
        <v>2.7144954999999998E-25</v>
      </c>
      <c r="CC31" s="94">
        <v>1.6276532E-26</v>
      </c>
      <c r="CD31" s="94">
        <v>9.7470409999999998E-28</v>
      </c>
      <c r="CE31" s="94">
        <v>5.8359810000000002E-29</v>
      </c>
      <c r="CF31" s="94">
        <v>2.2725808E-30</v>
      </c>
      <c r="CG31" s="94">
        <v>0</v>
      </c>
      <c r="CH31" s="94">
        <v>8.1936570000000001E-11</v>
      </c>
      <c r="CI31" s="94">
        <v>1.8591148000000001E-9</v>
      </c>
      <c r="CJ31" s="94">
        <v>3.4244176999999999E-8</v>
      </c>
      <c r="CK31" s="94">
        <v>5.9954282999999998E-7</v>
      </c>
      <c r="CL31" s="94">
        <v>1.0358454E-5</v>
      </c>
      <c r="CM31" s="94">
        <v>1.7860093999999999E-4</v>
      </c>
      <c r="CN31" s="94">
        <v>3.0815019999999999E-3</v>
      </c>
      <c r="CO31" s="94">
        <v>3.0042676000000001E-2</v>
      </c>
      <c r="CP31" s="94">
        <v>0.10320184</v>
      </c>
      <c r="CQ31" s="94">
        <v>0.21723018999999999</v>
      </c>
      <c r="CR31" s="94">
        <v>0.32185212000000002</v>
      </c>
      <c r="CS31" s="94">
        <v>0.34647836999999998</v>
      </c>
      <c r="CT31" s="94">
        <v>0.31434416999999998</v>
      </c>
      <c r="CU31" s="94">
        <v>0.20472659000000001</v>
      </c>
      <c r="CV31" s="94">
        <v>9.3073085E-2</v>
      </c>
      <c r="CW31" s="94">
        <v>2.5525002000000001E-2</v>
      </c>
      <c r="CX31" s="94">
        <v>2.3035858999999998E-3</v>
      </c>
      <c r="CY31" s="94">
        <v>1.4005347999999999E-4</v>
      </c>
      <c r="CZ31" s="94">
        <v>8.49896E-6</v>
      </c>
      <c r="DA31" s="94">
        <v>5.1561443000000003E-7</v>
      </c>
      <c r="DB31" s="94">
        <v>3.1288906E-8</v>
      </c>
      <c r="DC31" s="94">
        <v>1.8991314999999999E-9</v>
      </c>
      <c r="DD31" s="94">
        <v>1.1527208E-10</v>
      </c>
      <c r="DE31" s="94">
        <v>6.9949390000000003E-12</v>
      </c>
      <c r="DF31" s="94">
        <v>4.2425915000000002E-13</v>
      </c>
      <c r="DG31" s="94">
        <v>2.5714841000000001E-14</v>
      </c>
      <c r="DH31" s="94">
        <v>1.5573304999999999E-15</v>
      </c>
      <c r="DI31" s="94">
        <v>9.4227690000000002E-17</v>
      </c>
      <c r="DJ31" s="94">
        <v>5.6956839999999998E-18</v>
      </c>
      <c r="DK31" s="94">
        <v>3.4392256999999998E-19</v>
      </c>
      <c r="DL31" s="94">
        <v>2.0744601999999999E-20</v>
      </c>
      <c r="DM31" s="94">
        <v>1.2498687999999999E-21</v>
      </c>
      <c r="DN31" s="94">
        <v>7.5218510000000003E-23</v>
      </c>
      <c r="DO31" s="94">
        <v>4.5213882E-24</v>
      </c>
      <c r="DP31" s="94">
        <v>2.7145030000000002E-25</v>
      </c>
      <c r="DQ31" s="94">
        <v>1.6276616E-26</v>
      </c>
      <c r="DR31" s="94">
        <v>9.74707E-28</v>
      </c>
      <c r="DS31" s="94">
        <v>5.8359926000000001E-29</v>
      </c>
      <c r="DT31" s="94">
        <v>2.2725859000000002E-30</v>
      </c>
      <c r="DU31" s="94">
        <v>0</v>
      </c>
      <c r="DV31" s="94">
        <v>8.1936960000000006E-11</v>
      </c>
      <c r="DW31" s="94">
        <v>1.8591220999999999E-9</v>
      </c>
      <c r="DX31" s="94">
        <v>3.4244300000000002E-8</v>
      </c>
      <c r="DY31" s="94">
        <v>5.9954480000000003E-7</v>
      </c>
      <c r="DZ31" s="94">
        <v>1.0358485999999999E-5</v>
      </c>
      <c r="EA31" s="94">
        <v>1.7860152999999999E-4</v>
      </c>
      <c r="EB31" s="94">
        <v>3.0815135999999999E-3</v>
      </c>
      <c r="EC31" s="94">
        <v>3.0042727000000002E-2</v>
      </c>
      <c r="ED31" s="94">
        <v>0.10320201</v>
      </c>
      <c r="EE31" s="94">
        <v>0.21723057000000001</v>
      </c>
      <c r="EF31" s="94">
        <v>0.32185265000000002</v>
      </c>
      <c r="EG31" s="94">
        <v>0.34647906000000001</v>
      </c>
      <c r="EH31" s="94">
        <v>0.31434444</v>
      </c>
      <c r="EI31" s="94">
        <v>0.20472679999999999</v>
      </c>
      <c r="EJ31" s="94">
        <v>9.3073139999999999E-2</v>
      </c>
      <c r="EK31" s="94">
        <v>2.5525015000000002E-2</v>
      </c>
      <c r="EL31" s="94">
        <v>2.3035858999999998E-3</v>
      </c>
      <c r="EM31" s="94">
        <v>1.4005351E-4</v>
      </c>
      <c r="EN31" s="94">
        <v>8.4989629999999999E-6</v>
      </c>
      <c r="EO31" s="94">
        <v>5.1561466000000001E-7</v>
      </c>
      <c r="EP31" s="94">
        <v>3.1288919999999997E-8</v>
      </c>
      <c r="EQ31" s="94">
        <v>1.8991324000000002E-9</v>
      </c>
      <c r="ER31" s="94">
        <v>1.1527214999999999E-10</v>
      </c>
      <c r="ES31" s="94">
        <v>6.9949433000000004E-12</v>
      </c>
      <c r="ET31" s="94">
        <v>4.2425941999999998E-13</v>
      </c>
      <c r="EU31" s="94">
        <v>2.5714858000000001E-14</v>
      </c>
      <c r="EV31" s="94">
        <v>1.5573307000000001E-15</v>
      </c>
      <c r="EW31" s="94">
        <v>9.4227624000000006E-17</v>
      </c>
      <c r="EX31" s="94">
        <v>5.6956779999999996E-18</v>
      </c>
      <c r="EY31" s="94">
        <v>3.43922E-19</v>
      </c>
      <c r="EZ31" s="94">
        <v>2.0744566999999999E-20</v>
      </c>
      <c r="FA31" s="94">
        <v>1.249867E-21</v>
      </c>
      <c r="FB31" s="94">
        <v>7.5218385999999998E-23</v>
      </c>
      <c r="FC31" s="94">
        <v>4.5213840000000002E-24</v>
      </c>
      <c r="FD31" s="94">
        <v>2.7145055999999999E-25</v>
      </c>
      <c r="FE31" s="94">
        <v>1.6276581999999999E-26</v>
      </c>
      <c r="FF31" s="94">
        <v>9.7470810000000007E-28</v>
      </c>
      <c r="FG31" s="94">
        <v>5.8359913999999996E-29</v>
      </c>
      <c r="FH31" s="94">
        <v>2.2725852999999999E-30</v>
      </c>
      <c r="FI31" s="94">
        <v>0</v>
      </c>
      <c r="FJ31" s="94">
        <v>8.1937009999999996E-11</v>
      </c>
      <c r="FK31" s="94">
        <v>1.8591244E-9</v>
      </c>
      <c r="FL31" s="94">
        <v>3.4244360000000001E-8</v>
      </c>
      <c r="FM31" s="94">
        <v>5.9954559999999997E-7</v>
      </c>
      <c r="FN31" s="94">
        <v>1.0358493E-5</v>
      </c>
      <c r="FO31" s="94">
        <v>1.7860164000000001E-4</v>
      </c>
      <c r="FP31" s="94">
        <v>3.0815145000000002E-3</v>
      </c>
      <c r="FQ31" s="94">
        <v>3.0042744999999999E-2</v>
      </c>
      <c r="FR31" s="94">
        <v>0.10320207000000001</v>
      </c>
      <c r="FS31" s="94">
        <v>0.21723069</v>
      </c>
      <c r="FT31" s="94">
        <v>0.32185274000000003</v>
      </c>
      <c r="FU31" s="94">
        <v>0.34647918</v>
      </c>
      <c r="FV31" s="94">
        <v>0.31434459999999997</v>
      </c>
      <c r="FW31" s="94">
        <v>0.20472677</v>
      </c>
      <c r="FX31" s="94">
        <v>9.3073100000000006E-2</v>
      </c>
      <c r="FY31" s="94">
        <v>2.5524973999999999E-2</v>
      </c>
      <c r="FZ31" s="94">
        <v>2.3035752E-3</v>
      </c>
      <c r="GA31" s="94">
        <v>1.4005296000000001E-4</v>
      </c>
      <c r="GB31" s="94">
        <v>8.4989329999999995E-6</v>
      </c>
      <c r="GC31" s="94">
        <v>5.1561306999999996E-7</v>
      </c>
      <c r="GD31" s="94">
        <v>3.1288828000000001E-8</v>
      </c>
      <c r="GE31" s="94">
        <v>1.8991263999999999E-9</v>
      </c>
      <c r="GF31" s="94">
        <v>1.1527176999999999E-10</v>
      </c>
      <c r="GG31" s="94">
        <v>6.9949203E-12</v>
      </c>
      <c r="GH31" s="94">
        <v>4.2425800000000001E-13</v>
      </c>
      <c r="GI31" s="94">
        <v>2.5714753000000001E-14</v>
      </c>
      <c r="GJ31" s="94">
        <v>1.5573244E-15</v>
      </c>
      <c r="GK31" s="94">
        <v>9.4227229999999998E-17</v>
      </c>
      <c r="GL31" s="94">
        <v>5.6956560000000003E-18</v>
      </c>
      <c r="GM31" s="94">
        <v>3.4392092E-19</v>
      </c>
      <c r="GN31" s="94">
        <v>2.0744535E-20</v>
      </c>
      <c r="GO31" s="94">
        <v>1.2498684E-21</v>
      </c>
      <c r="GP31" s="94">
        <v>7.5218593999999999E-23</v>
      </c>
      <c r="GQ31" s="94">
        <v>4.52138E-24</v>
      </c>
      <c r="GR31" s="94">
        <v>2.7144906000000001E-25</v>
      </c>
      <c r="GS31" s="94">
        <v>1.6276566999999999E-26</v>
      </c>
      <c r="GT31" s="94">
        <v>9.7470560000000008E-28</v>
      </c>
      <c r="GU31" s="94">
        <v>5.835977E-29</v>
      </c>
      <c r="GV31" s="94">
        <v>2.2725795E-30</v>
      </c>
      <c r="GW31" s="94">
        <v>0</v>
      </c>
      <c r="GX31" s="94">
        <v>8.1937059999999999E-11</v>
      </c>
      <c r="GY31" s="94">
        <v>1.8591243E-9</v>
      </c>
      <c r="GZ31" s="94">
        <v>3.4244344000000003E-8</v>
      </c>
      <c r="HA31" s="94">
        <v>5.9954573000000001E-7</v>
      </c>
      <c r="HB31" s="94">
        <v>1.0358493E-5</v>
      </c>
      <c r="HC31" s="94">
        <v>1.7860164000000001E-4</v>
      </c>
      <c r="HD31" s="94">
        <v>3.0815123999999999E-3</v>
      </c>
      <c r="HE31" s="94">
        <v>3.0042768000000001E-2</v>
      </c>
      <c r="HF31" s="94">
        <v>0.10320215000000001</v>
      </c>
      <c r="HG31" s="94">
        <v>0.2172307</v>
      </c>
      <c r="HH31" s="94">
        <v>0.32185259999999999</v>
      </c>
      <c r="HI31" s="94">
        <v>0.34647894000000001</v>
      </c>
      <c r="HJ31" s="94">
        <v>0.31434453000000001</v>
      </c>
      <c r="HK31" s="94">
        <v>0.20472667</v>
      </c>
      <c r="HL31" s="94">
        <v>9.307298E-2</v>
      </c>
      <c r="HM31" s="94">
        <v>2.5524934999999999E-2</v>
      </c>
      <c r="HN31" s="94">
        <v>2.3035703000000001E-3</v>
      </c>
      <c r="HO31" s="94">
        <v>1.4005267E-4</v>
      </c>
      <c r="HP31" s="94">
        <v>8.4989120000000004E-6</v>
      </c>
      <c r="HQ31" s="94">
        <v>5.1561175999999997E-7</v>
      </c>
      <c r="HR31" s="94">
        <v>3.1288746000000002E-8</v>
      </c>
      <c r="HS31" s="94">
        <v>1.8991206000000001E-9</v>
      </c>
      <c r="HT31" s="94">
        <v>1.15271424E-10</v>
      </c>
      <c r="HU31" s="94">
        <v>6.9948970000000003E-12</v>
      </c>
      <c r="HV31" s="94">
        <v>4.2425668999999998E-13</v>
      </c>
      <c r="HW31" s="94">
        <v>2.5714682000000001E-14</v>
      </c>
      <c r="HX31" s="94">
        <v>1.5573206999999999E-15</v>
      </c>
      <c r="HY31" s="94">
        <v>9.4227089999999999E-17</v>
      </c>
      <c r="HZ31" s="94">
        <v>5.6956500000000002E-18</v>
      </c>
      <c r="IA31" s="94">
        <v>3.4392062999999999E-19</v>
      </c>
      <c r="IB31" s="94">
        <v>2.0744481E-20</v>
      </c>
      <c r="IC31" s="94">
        <v>1.2498631000000001E-21</v>
      </c>
      <c r="ID31" s="94">
        <v>7.521832E-23</v>
      </c>
      <c r="IE31" s="94">
        <v>4.5213763999999998E-24</v>
      </c>
      <c r="IF31" s="94">
        <v>2.7144906000000001E-25</v>
      </c>
      <c r="IG31" s="94">
        <v>1.6276566000000001E-26</v>
      </c>
      <c r="IH31" s="94">
        <v>9.7470369999999996E-28</v>
      </c>
      <c r="II31" s="94">
        <v>5.8359680000000005E-29</v>
      </c>
      <c r="IJ31" s="94">
        <v>2.2725769999999999E-30</v>
      </c>
      <c r="IK31" s="94">
        <v>0</v>
      </c>
      <c r="IL31" s="94">
        <v>8.1936739999999996E-11</v>
      </c>
      <c r="IM31" s="94">
        <v>1.8591179E-9</v>
      </c>
      <c r="IN31" s="94">
        <v>3.4244234000000001E-8</v>
      </c>
      <c r="IO31" s="94">
        <v>5.9954349999999997E-7</v>
      </c>
      <c r="IP31" s="94">
        <v>1.0358457999999999E-5</v>
      </c>
      <c r="IQ31" s="94">
        <v>1.7860097999999999E-4</v>
      </c>
      <c r="IR31" s="94">
        <v>3.0815021999999999E-3</v>
      </c>
      <c r="IS31" s="94">
        <v>3.0042737999999999E-2</v>
      </c>
      <c r="IT31" s="94">
        <v>0.10320206</v>
      </c>
      <c r="IU31" s="94">
        <v>0.21723054</v>
      </c>
      <c r="IV31" s="94">
        <v>0.32185239999999998</v>
      </c>
      <c r="IW31" s="94">
        <v>0.34647869999999997</v>
      </c>
      <c r="IX31" s="94">
        <v>0.31434410000000002</v>
      </c>
      <c r="IY31" s="94">
        <v>0.20472641</v>
      </c>
      <c r="IZ31" s="94">
        <v>9.3072870000000002E-2</v>
      </c>
      <c r="JA31" s="94">
        <v>2.5524886E-2</v>
      </c>
      <c r="JB31" s="94">
        <v>2.3035606999999999E-3</v>
      </c>
      <c r="JC31" s="94">
        <v>1.4005209000000001E-4</v>
      </c>
      <c r="JD31" s="94">
        <v>8.4988810000000006E-6</v>
      </c>
      <c r="JE31" s="94">
        <v>5.1561000000000005E-7</v>
      </c>
      <c r="JF31" s="94">
        <v>3.1288649999999997E-8</v>
      </c>
      <c r="JG31" s="94">
        <v>1.899115E-9</v>
      </c>
      <c r="JH31" s="94">
        <v>1.1527111E-10</v>
      </c>
      <c r="JI31" s="94">
        <v>6.9948819999999997E-12</v>
      </c>
      <c r="JJ31" s="94">
        <v>4.2425584999999998E-13</v>
      </c>
      <c r="JK31" s="94">
        <v>2.5714638E-14</v>
      </c>
      <c r="JL31" s="94">
        <v>1.5573187000000001E-15</v>
      </c>
      <c r="JM31" s="94">
        <v>9.4226995999999998E-17</v>
      </c>
      <c r="JN31" s="94">
        <v>5.6956493000000004E-18</v>
      </c>
      <c r="JO31" s="94">
        <v>3.4392076000000002E-19</v>
      </c>
      <c r="JP31" s="94">
        <v>2.0744489999999999E-20</v>
      </c>
      <c r="JQ31" s="94">
        <v>1.2498607E-21</v>
      </c>
      <c r="JR31" s="94">
        <v>7.5218014000000005E-23</v>
      </c>
      <c r="JS31" s="94">
        <v>4.5213654000000001E-24</v>
      </c>
      <c r="JT31" s="94">
        <v>2.7144913000000002E-25</v>
      </c>
      <c r="JU31" s="94">
        <v>1.6276553E-26</v>
      </c>
      <c r="JV31" s="94">
        <v>9.7470265000000007E-28</v>
      </c>
      <c r="JW31" s="94">
        <v>5.835961E-29</v>
      </c>
      <c r="JX31" s="94">
        <v>2.2725736E-30</v>
      </c>
      <c r="JY31" s="94">
        <v>0</v>
      </c>
      <c r="JZ31" s="94">
        <v>8.1936800000000004E-11</v>
      </c>
      <c r="KA31" s="94">
        <v>1.8591179E-9</v>
      </c>
      <c r="KB31" s="94">
        <v>3.4244212999999997E-8</v>
      </c>
      <c r="KC31" s="94">
        <v>5.9954320000000005E-7</v>
      </c>
      <c r="KD31" s="94">
        <v>1.0358452499999999E-5</v>
      </c>
      <c r="KE31" s="94">
        <v>1.7860088000000001E-4</v>
      </c>
      <c r="KF31" s="94">
        <v>3.0815009999999999E-3</v>
      </c>
      <c r="KG31" s="94">
        <v>3.0042698999999999E-2</v>
      </c>
      <c r="KH31" s="94">
        <v>0.10320198999999999</v>
      </c>
      <c r="KI31" s="94">
        <v>0.21723053000000001</v>
      </c>
      <c r="KJ31" s="94">
        <v>0.32185224000000001</v>
      </c>
      <c r="KK31" s="94">
        <v>0.34647850000000002</v>
      </c>
      <c r="KL31" s="94">
        <v>0.31434380000000001</v>
      </c>
      <c r="KM31" s="94">
        <v>0.2047262</v>
      </c>
      <c r="KN31" s="94">
        <v>9.3072749999999996E-2</v>
      </c>
      <c r="KO31" s="94">
        <v>2.5524841999999999E-2</v>
      </c>
      <c r="KP31" s="94">
        <v>2.3035533E-3</v>
      </c>
      <c r="KQ31" s="94">
        <v>1.4005166E-4</v>
      </c>
      <c r="KR31" s="94">
        <v>8.4988569999999999E-6</v>
      </c>
      <c r="KS31" s="94">
        <v>5.1560862999999995E-7</v>
      </c>
      <c r="KT31" s="94">
        <v>3.1288575000000003E-8</v>
      </c>
      <c r="KU31" s="94">
        <v>1.8991113000000001E-9</v>
      </c>
      <c r="KV31" s="94">
        <v>1.15270925E-10</v>
      </c>
      <c r="KW31" s="94">
        <v>6.9948733999999996E-12</v>
      </c>
      <c r="KX31" s="94">
        <v>4.2425555000000001E-13</v>
      </c>
      <c r="KY31" s="94">
        <v>2.5714630000000001E-14</v>
      </c>
      <c r="KZ31" s="94">
        <v>1.557318E-15</v>
      </c>
      <c r="LA31" s="94">
        <v>9.4226879999999999E-17</v>
      </c>
      <c r="LB31" s="94">
        <v>5.6956379999999999E-18</v>
      </c>
      <c r="LC31" s="94">
        <v>3.4392016999999998E-19</v>
      </c>
      <c r="LD31" s="94">
        <v>2.0744478E-20</v>
      </c>
      <c r="LE31" s="94">
        <v>1.2498612000000001E-21</v>
      </c>
      <c r="LF31" s="94">
        <v>7.5217999999999996E-23</v>
      </c>
      <c r="LG31" s="94">
        <v>4.5213617999999999E-24</v>
      </c>
      <c r="LH31" s="94">
        <v>2.7144897999999999E-25</v>
      </c>
      <c r="LI31" s="94">
        <v>1.6276526999999999E-26</v>
      </c>
      <c r="LJ31" s="94">
        <v>9.7470170000000001E-28</v>
      </c>
      <c r="LK31" s="94">
        <v>5.8359564999999998E-29</v>
      </c>
      <c r="LL31" s="94">
        <v>2.2725721E-30</v>
      </c>
      <c r="LM31" s="94">
        <v>0</v>
      </c>
      <c r="LN31" s="94">
        <v>8.1936609999999998E-11</v>
      </c>
      <c r="LO31" s="94">
        <v>1.8591134000000001E-9</v>
      </c>
      <c r="LP31" s="94">
        <v>3.4244145000000002E-8</v>
      </c>
      <c r="LQ31" s="94">
        <v>5.9954189999999999E-7</v>
      </c>
      <c r="LR31" s="94">
        <v>1.0358429999999999E-5</v>
      </c>
      <c r="LS31" s="94">
        <v>1.7860047E-4</v>
      </c>
      <c r="LT31" s="94">
        <v>3.0814929999999998E-3</v>
      </c>
      <c r="LU31" s="94">
        <v>3.0042650000000001E-2</v>
      </c>
      <c r="LV31" s="94">
        <v>0.10320188</v>
      </c>
      <c r="LW31" s="94">
        <v>0.21723038</v>
      </c>
      <c r="LX31" s="94">
        <v>0.32185217999999999</v>
      </c>
      <c r="LY31" s="94">
        <v>0.34647834</v>
      </c>
      <c r="LZ31" s="94">
        <v>0.31434362999999999</v>
      </c>
      <c r="MA31" s="94">
        <v>0.20472604</v>
      </c>
      <c r="MB31" s="94">
        <v>9.307269E-2</v>
      </c>
      <c r="MC31" s="94">
        <v>2.5524842999999998E-2</v>
      </c>
      <c r="MD31" s="94">
        <v>2.3035581999999999E-3</v>
      </c>
      <c r="ME31" s="94">
        <v>1.4005191E-4</v>
      </c>
      <c r="MF31" s="94">
        <v>8.4988689999999994E-6</v>
      </c>
      <c r="MG31" s="94">
        <v>5.1560950000000004E-7</v>
      </c>
      <c r="MH31" s="94">
        <v>3.1288636E-8</v>
      </c>
      <c r="MI31" s="94">
        <v>1.8991155000000002E-9</v>
      </c>
      <c r="MJ31" s="94">
        <v>1.1527117500000001E-10</v>
      </c>
      <c r="MK31" s="94">
        <v>6.9948876999999998E-12</v>
      </c>
      <c r="ML31" s="94">
        <v>4.242565E-13</v>
      </c>
      <c r="MM31" s="94">
        <v>2.5714693999999999E-14</v>
      </c>
      <c r="MN31" s="94">
        <v>1.5573220000000001E-15</v>
      </c>
      <c r="MO31" s="94">
        <v>9.4227089999999999E-17</v>
      </c>
      <c r="MP31" s="94">
        <v>5.6956427000000001E-18</v>
      </c>
      <c r="MQ31" s="94">
        <v>3.4392004E-19</v>
      </c>
      <c r="MR31" s="94">
        <v>2.0744476E-20</v>
      </c>
      <c r="MS31" s="94">
        <v>1.2498633999999999E-21</v>
      </c>
      <c r="MT31" s="94">
        <v>7.5218250000000001E-23</v>
      </c>
      <c r="MU31" s="94">
        <v>4.5213736000000001E-24</v>
      </c>
      <c r="MV31" s="94">
        <v>2.714494E-25</v>
      </c>
      <c r="MW31" s="94">
        <v>1.6276536000000001E-26</v>
      </c>
      <c r="MX31" s="94">
        <v>9.7470260000000006E-28</v>
      </c>
      <c r="MY31" s="94">
        <v>5.8359620000000001E-29</v>
      </c>
      <c r="MZ31" s="94">
        <v>2.2725736E-30</v>
      </c>
      <c r="NA31" s="94">
        <v>0</v>
      </c>
      <c r="NB31" s="94">
        <v>8.1936519999999998E-11</v>
      </c>
      <c r="NC31" s="94">
        <v>1.8591122000000001E-9</v>
      </c>
      <c r="ND31" s="94">
        <v>3.4244123999999999E-8</v>
      </c>
      <c r="NE31" s="94">
        <v>5.9954150000000002E-7</v>
      </c>
      <c r="NF31" s="94">
        <v>1.0358423E-5</v>
      </c>
      <c r="NG31" s="94">
        <v>1.7860031000000001E-4</v>
      </c>
      <c r="NH31" s="94">
        <v>3.0814912000000001E-3</v>
      </c>
      <c r="NI31" s="94">
        <v>3.0042606999999999E-2</v>
      </c>
      <c r="NJ31" s="94">
        <v>0.10320172</v>
      </c>
      <c r="NK31" s="94">
        <v>0.21723007999999999</v>
      </c>
      <c r="NL31" s="94">
        <v>0.32185203000000001</v>
      </c>
      <c r="NM31" s="94">
        <v>0.34647830000000002</v>
      </c>
      <c r="NN31" s="94">
        <v>0.31434378000000002</v>
      </c>
      <c r="NO31" s="94">
        <v>0.20472609999999999</v>
      </c>
      <c r="NP31" s="94">
        <v>9.3072735000000004E-2</v>
      </c>
      <c r="NQ31" s="94">
        <v>2.5524851000000001E-2</v>
      </c>
      <c r="NR31" s="94">
        <v>2.3035575000000001E-3</v>
      </c>
      <c r="NS31" s="94">
        <v>1.4005191E-4</v>
      </c>
      <c r="NT31" s="94">
        <v>8.4988714999999996E-6</v>
      </c>
      <c r="NU31" s="94">
        <v>5.1560965999999998E-7</v>
      </c>
      <c r="NV31" s="94">
        <v>3.1288640000000001E-8</v>
      </c>
      <c r="NW31" s="94">
        <v>1.8991164E-9</v>
      </c>
      <c r="NX31" s="94">
        <v>1.1527128E-10</v>
      </c>
      <c r="NY31" s="94">
        <v>6.9948929999999996E-12</v>
      </c>
      <c r="NZ31" s="94">
        <v>4.2425668999999998E-13</v>
      </c>
      <c r="OA31" s="94">
        <v>2.5714706E-14</v>
      </c>
      <c r="OB31" s="94">
        <v>1.5573231000000001E-15</v>
      </c>
      <c r="OC31" s="94">
        <v>9.4227169999999997E-17</v>
      </c>
      <c r="OD31" s="94">
        <v>5.6956493000000004E-18</v>
      </c>
      <c r="OE31" s="94">
        <v>3.4392019999999998E-19</v>
      </c>
      <c r="OF31" s="94">
        <v>2.0744471999999999E-20</v>
      </c>
      <c r="OG31" s="94">
        <v>1.2498636999999999E-21</v>
      </c>
      <c r="OH31" s="94">
        <v>7.5218359999999997E-23</v>
      </c>
      <c r="OI31" s="94">
        <v>4.5213827000000002E-24</v>
      </c>
      <c r="OJ31" s="94">
        <v>2.7144982000000001E-25</v>
      </c>
      <c r="OK31" s="94">
        <v>1.6276553E-26</v>
      </c>
      <c r="OL31" s="94">
        <v>9.7470399999999998E-28</v>
      </c>
      <c r="OM31" s="94">
        <v>5.8359699999999995E-29</v>
      </c>
      <c r="ON31" s="94">
        <v>2.2725769999999999E-30</v>
      </c>
      <c r="OO31" s="94">
        <v>0</v>
      </c>
      <c r="OP31" s="94">
        <v>8.1936394999999997E-11</v>
      </c>
      <c r="OQ31" s="94">
        <v>1.8591081E-9</v>
      </c>
      <c r="OR31" s="94">
        <v>3.4244039999999998E-8</v>
      </c>
      <c r="OS31" s="94">
        <v>5.9954043999999999E-7</v>
      </c>
      <c r="OT31" s="94">
        <v>1.0358407E-5</v>
      </c>
      <c r="OU31" s="94">
        <v>1.7860010000000001E-4</v>
      </c>
      <c r="OV31" s="94">
        <v>3.0814865999999998E-3</v>
      </c>
      <c r="OW31" s="94">
        <v>3.0042596000000001E-2</v>
      </c>
      <c r="OX31" s="94">
        <v>0.10320165000000001</v>
      </c>
      <c r="OY31" s="94">
        <v>0.21722991999999999</v>
      </c>
      <c r="OZ31" s="94">
        <v>0.32185196999999999</v>
      </c>
      <c r="PA31" s="94">
        <v>0.34647836999999998</v>
      </c>
      <c r="PB31" s="94">
        <v>0.31434395999999998</v>
      </c>
      <c r="PC31" s="94">
        <v>0.20472623000000001</v>
      </c>
      <c r="PD31" s="94">
        <v>9.3072823999999998E-2</v>
      </c>
      <c r="PE31" s="94">
        <v>2.5524893999999999E-2</v>
      </c>
      <c r="PF31" s="94">
        <v>2.3035646999999999E-3</v>
      </c>
      <c r="PG31" s="94">
        <v>1.4005233E-4</v>
      </c>
      <c r="PH31" s="94">
        <v>8.4988969999999993E-6</v>
      </c>
      <c r="PI31" s="94">
        <v>5.1561099999999997E-7</v>
      </c>
      <c r="PJ31" s="94">
        <v>3.1288730000000003E-8</v>
      </c>
      <c r="PK31" s="94">
        <v>1.8991217000000001E-9</v>
      </c>
      <c r="PL31" s="94">
        <v>1.1527159000000001E-10</v>
      </c>
      <c r="PM31" s="94">
        <v>6.9949102999999999E-12</v>
      </c>
      <c r="PN31" s="94">
        <v>4.2425744000000001E-13</v>
      </c>
      <c r="PO31" s="94">
        <v>2.5714736000000001E-14</v>
      </c>
      <c r="PP31" s="94">
        <v>1.5573244E-15</v>
      </c>
      <c r="PQ31" s="94">
        <v>9.4227309999999996E-17</v>
      </c>
      <c r="PR31" s="94">
        <v>5.6956604999999997E-18</v>
      </c>
      <c r="PS31" s="94">
        <v>3.4392106999999999E-19</v>
      </c>
      <c r="PT31" s="94">
        <v>2.0744517E-20</v>
      </c>
      <c r="PU31" s="94">
        <v>1.2498658999999999E-21</v>
      </c>
      <c r="PV31" s="94">
        <v>7.5218480000000002E-23</v>
      </c>
      <c r="PW31" s="94">
        <v>4.5213900000000001E-24</v>
      </c>
      <c r="PX31" s="94">
        <v>2.7145019999999999E-25</v>
      </c>
      <c r="PY31" s="94">
        <v>1.6276580000000001E-26</v>
      </c>
      <c r="PZ31" s="94">
        <v>9.7470540000000007E-28</v>
      </c>
      <c r="QA31" s="94">
        <v>5.8359776000000002E-29</v>
      </c>
      <c r="QB31" s="94">
        <v>2.2725800000000001E-30</v>
      </c>
      <c r="QC31" s="94">
        <v>0</v>
      </c>
      <c r="QD31" s="94">
        <v>8.1935964999999994E-11</v>
      </c>
      <c r="QE31" s="94">
        <v>1.8590979999999999E-9</v>
      </c>
      <c r="QF31" s="94">
        <v>3.424386E-8</v>
      </c>
      <c r="QG31" s="94">
        <v>5.9953719999999999E-7</v>
      </c>
      <c r="QH31" s="94">
        <v>1.0358351999999999E-5</v>
      </c>
      <c r="QI31" s="94">
        <v>1.7859922E-4</v>
      </c>
      <c r="QJ31" s="94">
        <v>3.0814710000000001E-3</v>
      </c>
      <c r="QK31" s="94">
        <v>3.0042538000000001E-2</v>
      </c>
      <c r="QL31" s="94">
        <v>0.103201576</v>
      </c>
      <c r="QM31" s="94">
        <v>0.21722981</v>
      </c>
      <c r="QN31" s="94">
        <v>0.32185187999999998</v>
      </c>
      <c r="QO31" s="94">
        <v>0.34647843</v>
      </c>
      <c r="QP31" s="94">
        <v>0.31434430000000002</v>
      </c>
      <c r="QQ31" s="94">
        <v>0.20472644000000001</v>
      </c>
      <c r="QR31" s="94">
        <v>9.3072920000000003E-2</v>
      </c>
      <c r="QS31" s="94">
        <v>2.5524946E-2</v>
      </c>
      <c r="QT31" s="94">
        <v>2.3035766000000001E-3</v>
      </c>
      <c r="QU31" s="94">
        <v>1.4005303E-4</v>
      </c>
      <c r="QV31" s="94">
        <v>8.4989359999999994E-6</v>
      </c>
      <c r="QW31" s="94">
        <v>5.1561329999999995E-7</v>
      </c>
      <c r="QX31" s="94">
        <v>3.1288852000000002E-8</v>
      </c>
      <c r="QY31" s="94">
        <v>1.8991293E-9</v>
      </c>
      <c r="QZ31" s="94">
        <v>1.15272E-10</v>
      </c>
      <c r="RA31" s="94">
        <v>6.9949339999999998E-12</v>
      </c>
      <c r="RB31" s="94">
        <v>4.2425884999999999E-13</v>
      </c>
      <c r="RC31" s="94">
        <v>2.5714816999999999E-14</v>
      </c>
      <c r="RD31" s="94">
        <v>1.5573285000000001E-15</v>
      </c>
      <c r="RE31" s="94">
        <v>9.4227540000000004E-17</v>
      </c>
      <c r="RF31" s="94">
        <v>5.6956783000000001E-18</v>
      </c>
      <c r="RG31" s="94">
        <v>3.4392244E-19</v>
      </c>
      <c r="RH31" s="94">
        <v>2.0744615000000001E-20</v>
      </c>
      <c r="RI31" s="94">
        <v>1.2498712E-21</v>
      </c>
      <c r="RJ31" s="94">
        <v>7.5218726999999997E-23</v>
      </c>
      <c r="RK31" s="94">
        <v>4.5214016E-24</v>
      </c>
      <c r="RL31" s="94">
        <v>2.7145086E-25</v>
      </c>
      <c r="RM31" s="94">
        <v>1.6276627E-26</v>
      </c>
      <c r="RN31" s="94">
        <v>9.7470849999999992E-28</v>
      </c>
      <c r="RO31" s="94">
        <v>5.8359929999999999E-29</v>
      </c>
      <c r="RP31" s="94">
        <v>2.272586E-30</v>
      </c>
      <c r="RQ31" s="94">
        <v>0</v>
      </c>
      <c r="RR31" s="94">
        <v>8.193574E-11</v>
      </c>
      <c r="RS31" s="94">
        <v>1.8590940000000001E-9</v>
      </c>
      <c r="RT31" s="94">
        <v>3.4243771999999999E-8</v>
      </c>
      <c r="RU31" s="94">
        <v>5.9953579999999999E-7</v>
      </c>
      <c r="RV31" s="94">
        <v>1.0358326E-5</v>
      </c>
      <c r="RW31" s="94">
        <v>1.7859871000000001E-4</v>
      </c>
      <c r="RX31" s="94">
        <v>3.0814610000000002E-3</v>
      </c>
      <c r="RY31" s="94">
        <v>3.0042490000000002E-2</v>
      </c>
      <c r="RZ31" s="94">
        <v>0.10320146400000001</v>
      </c>
      <c r="SA31" s="94">
        <v>0.21722965999999999</v>
      </c>
      <c r="SB31" s="94">
        <v>0.32185173</v>
      </c>
      <c r="SC31" s="94">
        <v>0.34647824999999999</v>
      </c>
      <c r="SD31" s="94">
        <v>0.31434416999999998</v>
      </c>
      <c r="SE31" s="94">
        <v>0.20472650000000001</v>
      </c>
      <c r="SF31" s="94">
        <v>9.3072996000000005E-2</v>
      </c>
      <c r="SG31" s="94">
        <v>2.5524959E-2</v>
      </c>
      <c r="SH31" s="94">
        <v>2.3035783999999998E-3</v>
      </c>
      <c r="SI31" s="94">
        <v>1.4005313E-4</v>
      </c>
      <c r="SJ31" s="94">
        <v>8.4989420000000008E-6</v>
      </c>
      <c r="SK31" s="94">
        <v>5.1561364000000002E-7</v>
      </c>
      <c r="SL31" s="94">
        <v>3.1288863000000002E-8</v>
      </c>
      <c r="SM31" s="94">
        <v>1.8991293E-9</v>
      </c>
      <c r="SN31" s="94">
        <v>1.15271986E-10</v>
      </c>
      <c r="SO31" s="94">
        <v>6.9949339999999998E-12</v>
      </c>
      <c r="SP31" s="94">
        <v>4.2425899999999998E-13</v>
      </c>
      <c r="SQ31" s="94">
        <v>2.571483E-14</v>
      </c>
      <c r="SR31" s="94">
        <v>1.5573292999999999E-15</v>
      </c>
      <c r="SS31" s="94">
        <v>9.4227579999999997E-17</v>
      </c>
      <c r="ST31" s="94">
        <v>5.6956809999999997E-18</v>
      </c>
      <c r="SU31" s="94">
        <v>3.4392275000000002E-19</v>
      </c>
      <c r="SV31" s="94">
        <v>2.0744646E-20</v>
      </c>
      <c r="SW31" s="94">
        <v>1.2498734E-21</v>
      </c>
      <c r="SX31" s="94">
        <v>7.5218847000000002E-23</v>
      </c>
      <c r="SY31" s="94">
        <v>4.5214043999999996E-24</v>
      </c>
      <c r="SZ31" s="94">
        <v>2.7145089999999998E-25</v>
      </c>
      <c r="TA31" s="94">
        <v>1.6276632000000001E-26</v>
      </c>
      <c r="TB31" s="94">
        <v>9.7470879999999994E-28</v>
      </c>
      <c r="TC31" s="94">
        <v>5.8359943999999998E-29</v>
      </c>
      <c r="TD31" s="94">
        <v>2.2725861999999999E-30</v>
      </c>
      <c r="TE31" s="94">
        <v>0</v>
      </c>
      <c r="TF31" s="94">
        <v>8.1935759999999999E-11</v>
      </c>
      <c r="TG31" s="94">
        <v>1.8590934999999999E-9</v>
      </c>
      <c r="TH31" s="94">
        <v>3.4243771999999999E-8</v>
      </c>
      <c r="TI31" s="94">
        <v>5.9953567000000005E-7</v>
      </c>
      <c r="TJ31" s="94">
        <v>1.0358325E-5</v>
      </c>
      <c r="TK31" s="94">
        <v>1.7859863999999999E-4</v>
      </c>
      <c r="TL31" s="94">
        <v>3.0814605E-3</v>
      </c>
      <c r="TM31" s="94">
        <v>3.0042445000000001E-2</v>
      </c>
      <c r="TN31" s="94">
        <v>0.10320137</v>
      </c>
      <c r="TO31" s="94">
        <v>0.21722959999999999</v>
      </c>
      <c r="TP31" s="94">
        <v>0.32185187999999998</v>
      </c>
      <c r="TQ31" s="94">
        <v>0.34647834</v>
      </c>
      <c r="TR31" s="94">
        <v>0.31434444</v>
      </c>
      <c r="TS31" s="94">
        <v>0.20472671000000001</v>
      </c>
      <c r="TT31" s="94">
        <v>9.3073110000000001E-2</v>
      </c>
      <c r="TU31" s="94">
        <v>2.5524999999999999E-2</v>
      </c>
      <c r="TV31" s="94">
        <v>2.3035823999999999E-3</v>
      </c>
      <c r="TW31" s="94">
        <v>1.4005334000000001E-4</v>
      </c>
      <c r="TX31" s="94">
        <v>8.4989549999999997E-6</v>
      </c>
      <c r="TY31" s="94">
        <v>5.1561426000000004E-7</v>
      </c>
      <c r="TZ31" s="94">
        <v>3.1288901999999998E-8</v>
      </c>
      <c r="UA31" s="94">
        <v>1.8991312999999998E-9</v>
      </c>
      <c r="UB31" s="94">
        <v>1.1527208E-10</v>
      </c>
      <c r="UC31" s="94">
        <v>6.9949402000000002E-12</v>
      </c>
      <c r="UD31" s="94">
        <v>4.2425937E-13</v>
      </c>
      <c r="UE31" s="94">
        <v>2.5714869999999999E-14</v>
      </c>
      <c r="UF31" s="94">
        <v>1.5573328000000001E-15</v>
      </c>
      <c r="UG31" s="94">
        <v>9.4227810000000005E-17</v>
      </c>
      <c r="UH31" s="94">
        <v>5.6956940000000003E-18</v>
      </c>
      <c r="UI31" s="94">
        <v>3.4392355000000001E-19</v>
      </c>
      <c r="UJ31" s="94">
        <v>2.0744697999999999E-20</v>
      </c>
      <c r="UK31" s="94">
        <v>1.2498769E-21</v>
      </c>
      <c r="UL31" s="94">
        <v>7.5219003999999994E-23</v>
      </c>
      <c r="UM31" s="94">
        <v>4.5214126999999998E-24</v>
      </c>
      <c r="UN31" s="94">
        <v>2.7145135000000001E-25</v>
      </c>
      <c r="UO31" s="94">
        <v>1.6276656E-26</v>
      </c>
      <c r="UP31" s="94">
        <v>9.7471050000000005E-28</v>
      </c>
      <c r="UQ31" s="94">
        <v>5.8360034999999995E-29</v>
      </c>
      <c r="UR31" s="94">
        <v>2.2725900000000001E-30</v>
      </c>
      <c r="US31" s="94">
        <v>0</v>
      </c>
      <c r="UT31" s="94">
        <v>8.1935880000000003E-11</v>
      </c>
      <c r="UU31" s="94">
        <v>1.859097E-9</v>
      </c>
      <c r="UV31" s="94">
        <v>3.4243835999999999E-8</v>
      </c>
      <c r="UW31" s="94">
        <v>5.99537E-7</v>
      </c>
      <c r="UX31" s="94">
        <v>1.0358348999999999E-5</v>
      </c>
      <c r="UY31" s="94">
        <v>1.7859899E-4</v>
      </c>
      <c r="UZ31" s="94">
        <v>3.0814670000000001E-3</v>
      </c>
      <c r="VA31" s="94">
        <v>3.0042473E-2</v>
      </c>
      <c r="VB31" s="94">
        <v>0.103201404</v>
      </c>
      <c r="VC31" s="94">
        <v>0.21722963000000001</v>
      </c>
      <c r="VD31" s="94">
        <v>0.32185196999999999</v>
      </c>
      <c r="VE31" s="94">
        <v>0.34647864</v>
      </c>
      <c r="VF31" s="94">
        <v>0.31434482000000002</v>
      </c>
      <c r="VG31" s="94">
        <v>0.20472692000000001</v>
      </c>
      <c r="VH31" s="94">
        <v>9.3073180000000005E-2</v>
      </c>
      <c r="VI31" s="94">
        <v>2.5525012999999999E-2</v>
      </c>
      <c r="VJ31" s="94">
        <v>2.3035820000000002E-3</v>
      </c>
      <c r="VK31" s="94">
        <v>1.400533E-4</v>
      </c>
      <c r="VL31" s="94">
        <v>8.4989519999999998E-6</v>
      </c>
      <c r="VM31" s="94">
        <v>5.1561414999999996E-7</v>
      </c>
      <c r="VN31" s="94">
        <v>3.1288899999999998E-8</v>
      </c>
      <c r="VO31" s="94">
        <v>1.8991310000000001E-9</v>
      </c>
      <c r="VP31" s="94">
        <v>1.15272056E-10</v>
      </c>
      <c r="VQ31" s="94">
        <v>6.9949379999999997E-12</v>
      </c>
      <c r="VR31" s="94">
        <v>4.242593E-13</v>
      </c>
      <c r="VS31" s="94">
        <v>2.5714869999999999E-14</v>
      </c>
      <c r="VT31" s="94">
        <v>1.5573335999999999E-15</v>
      </c>
      <c r="VU31" s="94">
        <v>9.4227929999999995E-17</v>
      </c>
      <c r="VV31" s="94">
        <v>5.6957029999999997E-18</v>
      </c>
      <c r="VW31" s="94">
        <v>3.4392402E-19</v>
      </c>
      <c r="VX31" s="94">
        <v>2.0744722E-20</v>
      </c>
      <c r="VY31" s="94">
        <v>1.2498781000000001E-21</v>
      </c>
      <c r="VZ31" s="94">
        <v>7.5219100000000005E-23</v>
      </c>
      <c r="WA31" s="94">
        <v>4.5214186000000003E-24</v>
      </c>
      <c r="WB31" s="94">
        <v>2.7145170000000001E-25</v>
      </c>
      <c r="WC31" s="94">
        <v>1.6276683000000001E-26</v>
      </c>
      <c r="WD31" s="94">
        <v>9.7471149999999993E-28</v>
      </c>
      <c r="WE31" s="94">
        <v>5.8360094999999999E-29</v>
      </c>
      <c r="WF31" s="94">
        <v>2.2725926000000001E-30</v>
      </c>
      <c r="WG31" s="94">
        <v>0</v>
      </c>
      <c r="WH31" s="94">
        <v>8.1936014000000003E-11</v>
      </c>
      <c r="WI31" s="94">
        <v>1.8591006999999999E-9</v>
      </c>
      <c r="WJ31" s="94">
        <v>3.4243906999999999E-8</v>
      </c>
      <c r="WK31" s="94">
        <v>5.9953800000000003E-7</v>
      </c>
      <c r="WL31" s="94">
        <v>1.035836E-5</v>
      </c>
      <c r="WM31" s="94">
        <v>1.7859928000000001E-4</v>
      </c>
      <c r="WN31" s="94">
        <v>3.0814700000000002E-3</v>
      </c>
      <c r="WO31" s="94">
        <v>3.0042525E-2</v>
      </c>
      <c r="WP31" s="94">
        <v>0.10320154600000001</v>
      </c>
      <c r="WQ31" s="94">
        <v>0.21722995</v>
      </c>
      <c r="WR31" s="94">
        <v>0.32185229999999998</v>
      </c>
      <c r="WS31" s="94">
        <v>0.34647897</v>
      </c>
      <c r="WT31" s="94">
        <v>0.31434485000000001</v>
      </c>
      <c r="WU31" s="94">
        <v>0.20472698</v>
      </c>
      <c r="WV31" s="94">
        <v>9.3073219999999998E-2</v>
      </c>
      <c r="WW31" s="94">
        <v>2.5525032E-2</v>
      </c>
      <c r="WX31" s="94">
        <v>2.303584E-3</v>
      </c>
      <c r="WY31" s="94">
        <v>1.4005338000000001E-4</v>
      </c>
      <c r="WZ31" s="94">
        <v>8.4989570000000002E-6</v>
      </c>
      <c r="XA31" s="94">
        <v>5.1561429999999998E-7</v>
      </c>
      <c r="XB31" s="94">
        <v>3.1288912999999999E-8</v>
      </c>
      <c r="XC31" s="94">
        <v>1.8991320000000001E-9</v>
      </c>
      <c r="XD31" s="94">
        <v>1.1527211E-10</v>
      </c>
      <c r="XE31" s="94">
        <v>6.9949419999999996E-12</v>
      </c>
      <c r="XF31" s="94">
        <v>4.2425955999999998E-13</v>
      </c>
      <c r="XG31" s="94">
        <v>2.5714895000000001E-14</v>
      </c>
      <c r="XH31" s="94">
        <v>1.5573355E-15</v>
      </c>
      <c r="XI31" s="94">
        <v>9.4228090000000003E-17</v>
      </c>
      <c r="XJ31" s="94">
        <v>5.6957145999999999E-18</v>
      </c>
      <c r="XK31" s="94">
        <v>3.4392473999999998E-19</v>
      </c>
      <c r="XL31" s="94">
        <v>2.0744758E-20</v>
      </c>
      <c r="XM31" s="94">
        <v>1.2498797000000001E-21</v>
      </c>
      <c r="XN31" s="94">
        <v>7.5219170000000003E-23</v>
      </c>
      <c r="XO31" s="94">
        <v>4.5214229999999997E-24</v>
      </c>
      <c r="XP31" s="94">
        <v>2.7145200000000002E-25</v>
      </c>
      <c r="XQ31" s="94">
        <v>1.62767E-26</v>
      </c>
      <c r="XR31" s="94">
        <v>9.7471260000000001E-28</v>
      </c>
      <c r="XS31" s="94">
        <v>5.8360150000000002E-29</v>
      </c>
      <c r="XT31" s="94">
        <v>2.2725948999999999E-30</v>
      </c>
      <c r="XU31" s="94">
        <v>0</v>
      </c>
      <c r="XV31" s="94">
        <v>8.1936179999999995E-11</v>
      </c>
      <c r="XW31" s="94">
        <v>1.859104E-9</v>
      </c>
      <c r="XX31" s="94">
        <v>3.4243970000000002E-8</v>
      </c>
      <c r="XY31" s="94">
        <v>5.9953929999999998E-7</v>
      </c>
      <c r="XZ31" s="94">
        <v>1.0358393E-5</v>
      </c>
      <c r="YA31" s="94">
        <v>1.785999E-4</v>
      </c>
      <c r="YB31" s="94">
        <v>3.0814789999999998E-3</v>
      </c>
      <c r="YC31" s="94">
        <v>3.0042612999999999E-2</v>
      </c>
      <c r="YD31" s="94">
        <v>0.10320181</v>
      </c>
      <c r="YE31" s="94">
        <v>0.21723036000000001</v>
      </c>
      <c r="YF31" s="94">
        <v>0.32185256000000001</v>
      </c>
      <c r="YG31" s="94">
        <v>0.34647918</v>
      </c>
      <c r="YH31" s="94">
        <v>0.31434518</v>
      </c>
      <c r="YI31" s="94">
        <v>0.20472719</v>
      </c>
      <c r="YJ31" s="94">
        <v>9.3073340000000004E-2</v>
      </c>
      <c r="YK31" s="94">
        <v>2.5525065E-2</v>
      </c>
      <c r="YL31" s="94">
        <v>2.3035866E-3</v>
      </c>
      <c r="YM31" s="94">
        <v>1.4005353999999999E-4</v>
      </c>
      <c r="YN31" s="94">
        <v>8.4989639999999993E-6</v>
      </c>
      <c r="YO31" s="94">
        <v>5.1561479999999999E-7</v>
      </c>
      <c r="YP31" s="94">
        <v>3.1288938000000003E-8</v>
      </c>
      <c r="YQ31" s="94">
        <v>1.8991339999999999E-9</v>
      </c>
      <c r="YR31" s="94">
        <v>1.1527227E-10</v>
      </c>
      <c r="YS31" s="94">
        <v>6.9949530000000003E-12</v>
      </c>
      <c r="YT31" s="94">
        <v>4.2426020000000002E-13</v>
      </c>
      <c r="YU31" s="94">
        <v>2.5714928000000001E-14</v>
      </c>
      <c r="YV31" s="94">
        <v>1.5573379999999999E-15</v>
      </c>
      <c r="YW31" s="94">
        <v>9.4228269999999996E-17</v>
      </c>
      <c r="YX31" s="94">
        <v>5.6957290000000001E-18</v>
      </c>
      <c r="YY31" s="94">
        <v>3.4392566999999999E-19</v>
      </c>
      <c r="YZ31" s="94">
        <v>2.0744812E-20</v>
      </c>
      <c r="ZA31" s="94">
        <v>1.2498823E-21</v>
      </c>
      <c r="ZB31" s="94">
        <v>7.5219314000000002E-23</v>
      </c>
      <c r="ZC31" s="94">
        <v>4.5214299999999999E-24</v>
      </c>
      <c r="ZD31" s="94">
        <v>2.7145246000000001E-25</v>
      </c>
      <c r="ZE31" s="94">
        <v>1.6276731999999999E-26</v>
      </c>
      <c r="ZF31" s="94">
        <v>9.7471449999999995E-28</v>
      </c>
      <c r="ZG31" s="94">
        <v>5.8360244999999997E-29</v>
      </c>
      <c r="ZH31" s="94">
        <v>2.2725998000000001E-30</v>
      </c>
      <c r="ZI31" s="94">
        <v>0</v>
      </c>
      <c r="ZJ31" s="94">
        <v>8.1936469999999995E-11</v>
      </c>
      <c r="ZK31" s="94">
        <v>1.8591095000000001E-9</v>
      </c>
      <c r="ZL31" s="94">
        <v>3.4244046E-8</v>
      </c>
      <c r="ZM31" s="94">
        <v>5.9953999999999998E-7</v>
      </c>
      <c r="ZN31" s="94">
        <v>1.0358392E-5</v>
      </c>
      <c r="ZO31" s="94">
        <v>1.7859979999999999E-4</v>
      </c>
      <c r="ZP31" s="94">
        <v>3.0814789000000002E-3</v>
      </c>
      <c r="ZQ31" s="94">
        <v>3.0042590000000001E-2</v>
      </c>
      <c r="ZR31" s="94">
        <v>0.10320178000000001</v>
      </c>
      <c r="ZS31" s="94">
        <v>0.21723036000000001</v>
      </c>
      <c r="ZT31" s="94">
        <v>0.32185259999999999</v>
      </c>
      <c r="ZU31" s="94">
        <v>0.34647909999999998</v>
      </c>
      <c r="ZV31" s="94">
        <v>0.31434519999999999</v>
      </c>
      <c r="ZW31" s="94">
        <v>0.20472723000000001</v>
      </c>
      <c r="ZX31" s="94">
        <v>9.3073346000000001E-2</v>
      </c>
      <c r="ZY31" s="94">
        <v>2.5525076000000001E-2</v>
      </c>
      <c r="ZZ31" s="94">
        <v>2.3035903E-3</v>
      </c>
      <c r="AAA31" s="94">
        <v>1.4005374000000001E-4</v>
      </c>
      <c r="AAB31" s="94">
        <v>8.4989749999999994E-6</v>
      </c>
      <c r="AAC31" s="94">
        <v>5.156153E-7</v>
      </c>
      <c r="AAD31" s="94">
        <v>3.1288972999999998E-8</v>
      </c>
      <c r="AAE31" s="94">
        <v>1.8991365999999999E-9</v>
      </c>
      <c r="AAF31" s="94">
        <v>1.1527248E-10</v>
      </c>
      <c r="AAG31" s="94">
        <v>6.9949697000000003E-12</v>
      </c>
      <c r="AAH31" s="94">
        <v>4.2426147999999999E-13</v>
      </c>
      <c r="AAI31" s="94">
        <v>2.571502E-14</v>
      </c>
      <c r="AAJ31" s="94">
        <v>1.557344E-15</v>
      </c>
      <c r="AAK31" s="94">
        <v>9.4228669999999998E-17</v>
      </c>
      <c r="AAL31" s="94">
        <v>5.6957549999999998E-18</v>
      </c>
      <c r="AAM31" s="94">
        <v>3.4392745999999998E-19</v>
      </c>
      <c r="AAN31" s="94">
        <v>2.0744926E-20</v>
      </c>
      <c r="AAO31" s="94">
        <v>1.2498894999999999E-21</v>
      </c>
      <c r="AAP31" s="94">
        <v>7.5219736E-23</v>
      </c>
      <c r="AAQ31" s="94">
        <v>4.5214557000000002E-24</v>
      </c>
      <c r="AAR31" s="94">
        <v>2.7145399999999998E-25</v>
      </c>
      <c r="AAS31" s="94">
        <v>1.6276832E-26</v>
      </c>
      <c r="AAT31" s="94">
        <v>9.7472085000000001E-28</v>
      </c>
      <c r="AAU31" s="94">
        <v>5.8360670000000003E-29</v>
      </c>
      <c r="AAV31" s="94">
        <v>2.2726179999999999E-30</v>
      </c>
      <c r="AAW31" s="94">
        <v>0</v>
      </c>
      <c r="AAX31" s="94">
        <v>8.1936179999999995E-11</v>
      </c>
      <c r="AAY31" s="94">
        <v>1.8591050000000001E-9</v>
      </c>
      <c r="AAZ31" s="94">
        <v>3.4243995999999998E-8</v>
      </c>
      <c r="ABA31" s="94">
        <v>5.9953952999999997E-7</v>
      </c>
      <c r="ABB31" s="94">
        <v>1.0358387E-5</v>
      </c>
      <c r="ABC31" s="94">
        <v>1.7859966000000001E-4</v>
      </c>
      <c r="ABD31" s="94">
        <v>3.0814750000000002E-3</v>
      </c>
      <c r="ABE31" s="94">
        <v>3.0042559999999999E-2</v>
      </c>
      <c r="ABF31" s="94">
        <v>0.10320173000000001</v>
      </c>
      <c r="ABG31" s="94">
        <v>0.21723042000000001</v>
      </c>
      <c r="ABH31" s="94">
        <v>0.3218529</v>
      </c>
      <c r="ABI31" s="94">
        <v>0.34647945000000002</v>
      </c>
      <c r="ABJ31" s="94">
        <v>0.31434529999999999</v>
      </c>
      <c r="ABK31" s="94">
        <v>0.20472725</v>
      </c>
      <c r="ABL31" s="94">
        <v>9.3073375999999999E-2</v>
      </c>
      <c r="ABM31" s="94">
        <v>2.5525063000000001E-2</v>
      </c>
      <c r="ABN31" s="94">
        <v>2.3035870000000002E-3</v>
      </c>
      <c r="ABO31" s="94">
        <v>1.400536E-4</v>
      </c>
      <c r="ABP31" s="94">
        <v>8.4989669999999992E-6</v>
      </c>
      <c r="ABQ31" s="94">
        <v>5.1561499999999998E-7</v>
      </c>
      <c r="ABR31" s="94">
        <v>3.1288954999999999E-8</v>
      </c>
      <c r="ABS31" s="94">
        <v>1.8991352999999999E-9</v>
      </c>
      <c r="ABT31" s="94">
        <v>1.15272444E-10</v>
      </c>
      <c r="ABU31" s="94">
        <v>6.9949699999999996E-12</v>
      </c>
      <c r="ABV31" s="94">
        <v>4.2426167000000002E-13</v>
      </c>
      <c r="ABW31" s="94">
        <v>2.571504E-14</v>
      </c>
      <c r="ABX31" s="94">
        <v>1.5573451E-15</v>
      </c>
      <c r="ABY31" s="94">
        <v>9.4228715999999997E-17</v>
      </c>
      <c r="ABZ31" s="94">
        <v>5.6957570000000003E-18</v>
      </c>
      <c r="ACA31" s="94">
        <v>3.4392739999999999E-19</v>
      </c>
      <c r="ACB31" s="94">
        <v>2.0744930000000001E-20</v>
      </c>
      <c r="ACC31" s="94">
        <v>1.2498894E-21</v>
      </c>
      <c r="ACD31" s="94">
        <v>7.5219723999999997E-23</v>
      </c>
      <c r="ACE31" s="94">
        <v>4.5214530000000001E-24</v>
      </c>
      <c r="ACF31" s="94">
        <v>2.7145359999999999E-25</v>
      </c>
      <c r="ACG31" s="94">
        <v>1.6276786999999999E-26</v>
      </c>
      <c r="ACH31" s="94">
        <v>9.7471699999999994E-28</v>
      </c>
      <c r="ACI31" s="94">
        <v>5.8360369999999994E-29</v>
      </c>
      <c r="ACJ31" s="94">
        <v>2.2726066000000002E-30</v>
      </c>
      <c r="ACK31" s="94">
        <v>0</v>
      </c>
      <c r="ACL31" s="94">
        <v>8.1936519999999998E-11</v>
      </c>
      <c r="ACM31" s="94">
        <v>1.8591115000000001E-9</v>
      </c>
      <c r="ACN31" s="94">
        <v>3.4244103000000002E-8</v>
      </c>
      <c r="ACO31" s="94">
        <v>5.9954109999999995E-7</v>
      </c>
      <c r="ACP31" s="94">
        <v>1.0358418999999999E-5</v>
      </c>
      <c r="ACQ31" s="94">
        <v>1.7860036999999999E-4</v>
      </c>
      <c r="ACR31" s="94">
        <v>3.0814914000000001E-3</v>
      </c>
      <c r="ACS31" s="94">
        <v>3.0042610000000001E-2</v>
      </c>
      <c r="ACT31" s="94">
        <v>0.10320167</v>
      </c>
      <c r="ACU31" s="94">
        <v>0.21723000000000001</v>
      </c>
      <c r="ACV31" s="94">
        <v>0.32185194</v>
      </c>
      <c r="ACW31" s="94">
        <v>0.34647834</v>
      </c>
      <c r="ACX31" s="94">
        <v>0.31434404999999999</v>
      </c>
      <c r="ACY31" s="94">
        <v>0.20472644000000001</v>
      </c>
      <c r="ACZ31" s="94">
        <v>9.3072929999999998E-2</v>
      </c>
      <c r="ADA31" s="94">
        <v>2.5524930000000001E-2</v>
      </c>
      <c r="ADB31" s="94">
        <v>2.3035697999999999E-3</v>
      </c>
      <c r="ADC31" s="94">
        <v>1.4005254999999999E-4</v>
      </c>
      <c r="ADD31" s="94">
        <v>8.4989079999999994E-6</v>
      </c>
      <c r="ADE31" s="94">
        <v>5.1561140000000005E-7</v>
      </c>
      <c r="ADF31" s="94">
        <v>3.1288764000000001E-8</v>
      </c>
      <c r="ADG31" s="94">
        <v>1.8991248999999999E-9</v>
      </c>
      <c r="ADH31" s="94">
        <v>1.15271855E-10</v>
      </c>
      <c r="ADI31" s="94">
        <v>6.9949363000000004E-12</v>
      </c>
      <c r="ADJ31" s="94">
        <v>4.2426E-13</v>
      </c>
      <c r="ADK31" s="94">
        <v>2.5714955999999999E-14</v>
      </c>
      <c r="ADL31" s="94">
        <v>1.5573407000000001E-15</v>
      </c>
      <c r="ADM31" s="94">
        <v>9.4228445000000001E-17</v>
      </c>
      <c r="ADN31" s="94">
        <v>5.6957389999999999E-18</v>
      </c>
      <c r="ADO31" s="94">
        <v>3.4392598000000001E-19</v>
      </c>
      <c r="ADP31" s="94">
        <v>2.0744803000000001E-20</v>
      </c>
      <c r="ADQ31" s="94">
        <v>1.2498798E-21</v>
      </c>
      <c r="ADR31" s="94">
        <v>7.5219010000000001E-23</v>
      </c>
      <c r="ADS31" s="94">
        <v>4.5214060000000002E-24</v>
      </c>
      <c r="ADT31" s="94">
        <v>2.7145086E-25</v>
      </c>
      <c r="ADU31" s="94">
        <v>1.6276657999999999E-26</v>
      </c>
      <c r="ADV31" s="94">
        <v>9.7471399999999992E-28</v>
      </c>
      <c r="ADW31" s="94">
        <v>5.8360650000000002E-29</v>
      </c>
      <c r="ADX31" s="94">
        <v>2.2726094000000001E-30</v>
      </c>
      <c r="ADY31" s="100"/>
      <c r="ADZ31" s="97">
        <v>25</v>
      </c>
      <c r="AEA31" s="136">
        <v>25.5</v>
      </c>
      <c r="AEB31" s="143"/>
      <c r="AEC31" s="143"/>
      <c r="AED31" s="99">
        <f t="shared" si="23"/>
        <v>26</v>
      </c>
      <c r="AEE31" s="142"/>
      <c r="AEF31" s="158">
        <f t="shared" si="32"/>
        <v>26</v>
      </c>
      <c r="AEG31" s="138">
        <f t="shared" si="29"/>
        <v>2.2725852999999999E-30</v>
      </c>
      <c r="AEH31" s="138">
        <f t="shared" si="29"/>
        <v>2.2725808E-30</v>
      </c>
      <c r="AEI31" s="138">
        <f t="shared" si="29"/>
        <v>2.2725859000000002E-30</v>
      </c>
      <c r="AEJ31" s="138">
        <f t="shared" si="29"/>
        <v>2.2725852999999999E-30</v>
      </c>
      <c r="AEK31" s="138">
        <f t="shared" si="29"/>
        <v>2.2725795E-30</v>
      </c>
      <c r="AEL31" s="138">
        <f t="shared" si="29"/>
        <v>2.2725769999999999E-30</v>
      </c>
      <c r="AEM31" s="138">
        <f t="shared" si="29"/>
        <v>2.2725736E-30</v>
      </c>
      <c r="AEN31" s="138">
        <f t="shared" si="29"/>
        <v>2.2725721E-30</v>
      </c>
      <c r="AEO31" s="138">
        <f t="shared" si="29"/>
        <v>2.2725736E-30</v>
      </c>
      <c r="AEP31" s="138">
        <f t="shared" si="29"/>
        <v>2.2725769999999999E-30</v>
      </c>
      <c r="AEQ31" s="138">
        <f t="shared" si="30"/>
        <v>2.2725800000000001E-30</v>
      </c>
      <c r="AER31" s="138">
        <f t="shared" si="30"/>
        <v>2.272586E-30</v>
      </c>
      <c r="AES31" s="138">
        <f t="shared" si="30"/>
        <v>2.2725861999999999E-30</v>
      </c>
      <c r="AET31" s="138">
        <f t="shared" si="30"/>
        <v>2.2725900000000001E-30</v>
      </c>
      <c r="AEU31" s="138">
        <f t="shared" si="30"/>
        <v>2.2725926000000001E-30</v>
      </c>
      <c r="AEV31" s="138">
        <f t="shared" si="30"/>
        <v>2.2725948999999999E-30</v>
      </c>
      <c r="AEW31" s="138">
        <f t="shared" si="30"/>
        <v>2.2725998000000001E-30</v>
      </c>
      <c r="AEX31" s="138">
        <f t="shared" si="30"/>
        <v>2.2726179999999999E-30</v>
      </c>
      <c r="AEY31" s="138">
        <f t="shared" si="30"/>
        <v>2.2726066000000002E-30</v>
      </c>
      <c r="AEZ31" s="130">
        <f t="shared" si="18"/>
        <v>7.25</v>
      </c>
      <c r="AFA31" s="91"/>
      <c r="AFB31" s="94">
        <v>2.2725876999999999E-30</v>
      </c>
      <c r="AFC31" s="139">
        <f t="shared" si="19"/>
        <v>2.2725865368421055E-30</v>
      </c>
      <c r="AFD31" s="91"/>
      <c r="AFE31" s="142"/>
      <c r="AFF31" s="142"/>
      <c r="AFG31" s="138">
        <f t="shared" si="31"/>
        <v>8.4989570000000002E-6</v>
      </c>
      <c r="AFH31" s="138">
        <f t="shared" si="31"/>
        <v>8.4989510000000004E-6</v>
      </c>
      <c r="AFI31" s="138">
        <f t="shared" si="31"/>
        <v>8.49896E-6</v>
      </c>
      <c r="AFJ31" s="138">
        <f t="shared" si="31"/>
        <v>8.4989629999999999E-6</v>
      </c>
      <c r="AFK31" s="138">
        <f t="shared" si="31"/>
        <v>8.4989329999999995E-6</v>
      </c>
      <c r="AFL31" s="138">
        <f t="shared" si="31"/>
        <v>8.4989120000000004E-6</v>
      </c>
      <c r="AFM31" s="138">
        <f t="shared" si="31"/>
        <v>8.4988810000000006E-6</v>
      </c>
      <c r="AFN31" s="138">
        <f t="shared" si="31"/>
        <v>8.4988569999999999E-6</v>
      </c>
      <c r="AFO31" s="138">
        <f t="shared" si="31"/>
        <v>8.4988689999999994E-6</v>
      </c>
      <c r="AFP31" s="138">
        <f t="shared" si="31"/>
        <v>8.4988714999999996E-6</v>
      </c>
      <c r="AFQ31" s="138">
        <f t="shared" si="31"/>
        <v>8.4988969999999993E-6</v>
      </c>
      <c r="AFR31" s="138">
        <f t="shared" si="31"/>
        <v>8.4989359999999994E-6</v>
      </c>
      <c r="AFS31" s="138">
        <f t="shared" si="31"/>
        <v>8.4989420000000008E-6</v>
      </c>
      <c r="AFT31" s="138">
        <f t="shared" si="31"/>
        <v>8.4989549999999997E-6</v>
      </c>
      <c r="AFU31" s="138">
        <f t="shared" si="31"/>
        <v>8.4989519999999998E-6</v>
      </c>
      <c r="AFV31" s="138">
        <f t="shared" si="31"/>
        <v>8.4989570000000002E-6</v>
      </c>
      <c r="AFW31" s="138">
        <f t="shared" si="28"/>
        <v>8.4989639999999993E-6</v>
      </c>
      <c r="AFX31" s="138">
        <f t="shared" si="28"/>
        <v>8.4989749999999994E-6</v>
      </c>
      <c r="AFY31" s="138">
        <f t="shared" si="28"/>
        <v>8.4989669999999992E-6</v>
      </c>
      <c r="AFZ31" s="138" t="e">
        <f t="shared" si="28"/>
        <v>#VALUE!</v>
      </c>
      <c r="AGA31" s="139">
        <f t="shared" si="22"/>
        <v>8.4989315526315801E-6</v>
      </c>
      <c r="AGB31" s="91"/>
      <c r="AGC31" s="91"/>
      <c r="AGD31" s="91"/>
      <c r="AGE31" s="91"/>
      <c r="AGF31" s="91"/>
      <c r="AGG31" s="91"/>
      <c r="AGH31" s="91"/>
      <c r="AGI31" s="91"/>
      <c r="AGJ31" s="91"/>
      <c r="AGK31" s="91"/>
      <c r="AGL31" s="91"/>
      <c r="AGM31" s="91"/>
      <c r="AGN31" s="91"/>
      <c r="AGO31" s="91"/>
      <c r="AGP31" s="91"/>
      <c r="AGQ31" s="91"/>
      <c r="AGR31" s="91"/>
      <c r="AGS31" s="91"/>
      <c r="AGT31" s="91"/>
      <c r="AGU31" s="91"/>
      <c r="AGV31" s="91"/>
      <c r="AGW31" s="91"/>
      <c r="AGX31" s="91"/>
      <c r="AGY31" s="91"/>
      <c r="AGZ31" s="91"/>
      <c r="AHA31" s="91"/>
      <c r="AHB31" s="91"/>
      <c r="AHC31" s="91"/>
      <c r="AHD31" s="91"/>
      <c r="AHE31" s="91"/>
      <c r="AHF31" s="91"/>
      <c r="AHG31" s="91"/>
      <c r="AHH31" s="91"/>
      <c r="AHI31" s="91"/>
      <c r="AHJ31" s="91"/>
      <c r="AHK31" s="91"/>
      <c r="AHL31" s="91"/>
      <c r="AHM31" s="91"/>
      <c r="AHN31" s="91"/>
      <c r="AHO31" s="91"/>
      <c r="AHP31" s="91"/>
      <c r="AHQ31" s="91"/>
      <c r="AHR31" s="91"/>
      <c r="AHS31" s="91"/>
      <c r="AHT31" s="91"/>
      <c r="AHU31" s="91"/>
      <c r="AHV31" s="91"/>
      <c r="AHW31" s="91"/>
      <c r="AHX31" s="91"/>
      <c r="AHY31" s="91"/>
      <c r="AHZ31" s="91"/>
      <c r="AIA31" s="91"/>
      <c r="AIB31" s="91"/>
      <c r="AIC31" s="91"/>
      <c r="AID31" s="91"/>
      <c r="AIE31" s="91"/>
      <c r="AIF31" s="91"/>
      <c r="AIG31" s="91"/>
      <c r="AIH31" s="91"/>
      <c r="AII31" s="91"/>
      <c r="AIJ31" s="91"/>
      <c r="AIK31" s="91"/>
      <c r="AIL31" s="91"/>
      <c r="AIM31" s="91"/>
      <c r="AIN31" s="91"/>
      <c r="AIO31" s="91"/>
      <c r="AIP31" s="91"/>
      <c r="AIQ31" s="91"/>
      <c r="AIR31" s="91"/>
      <c r="AIS31" s="91"/>
      <c r="AIT31" s="91"/>
      <c r="AIU31" s="91"/>
      <c r="AIV31" s="91"/>
      <c r="AIW31" s="91"/>
      <c r="AIX31" s="91"/>
      <c r="AIY31" s="91"/>
      <c r="AIZ31" s="91"/>
      <c r="AJA31" s="91"/>
      <c r="AJB31" s="91"/>
      <c r="AJC31" s="91"/>
      <c r="AJD31" s="91"/>
      <c r="AJE31" s="91"/>
      <c r="AJF31" s="91"/>
      <c r="AJG31" s="91"/>
      <c r="AJH31" s="91"/>
      <c r="AJI31" s="91"/>
      <c r="AJJ31" s="91"/>
      <c r="AJK31" s="91"/>
      <c r="AJL31" s="91"/>
      <c r="AJM31" s="91"/>
      <c r="AJN31" s="91"/>
      <c r="AJO31" s="91"/>
      <c r="AJP31" s="91"/>
      <c r="AJQ31" s="91"/>
      <c r="AJR31" s="91"/>
      <c r="AJS31" s="91"/>
      <c r="AJT31" s="91"/>
      <c r="AJU31" s="91"/>
      <c r="AJV31" s="91"/>
      <c r="AJW31" s="91"/>
      <c r="AJX31" s="91"/>
      <c r="AJY31" s="91"/>
      <c r="AJZ31" s="91"/>
      <c r="AKA31" s="91"/>
      <c r="AKB31" s="91"/>
      <c r="AKC31" s="91"/>
      <c r="AKD31" s="91"/>
      <c r="AKE31" s="91"/>
      <c r="AKF31" s="91"/>
      <c r="AKG31" s="91"/>
      <c r="AKH31" s="91"/>
      <c r="AKI31" s="91"/>
      <c r="AKJ31" s="91"/>
      <c r="AKK31" s="91"/>
      <c r="AKL31" s="91"/>
      <c r="AKM31" s="91"/>
      <c r="AKN31" s="91"/>
      <c r="AKO31" s="91"/>
      <c r="AKP31" s="91"/>
      <c r="AKQ31" s="91"/>
      <c r="AKR31" s="91"/>
      <c r="AKS31" s="91"/>
      <c r="AKT31" s="91"/>
      <c r="AKU31" s="91"/>
      <c r="AKV31" s="91"/>
      <c r="AKW31" s="91"/>
      <c r="AKX31" s="91"/>
      <c r="AKY31" s="91"/>
      <c r="AKZ31" s="91"/>
      <c r="ALA31" s="91"/>
      <c r="ALB31" s="91"/>
      <c r="ALC31" s="91"/>
      <c r="ALD31" s="91"/>
      <c r="ALE31" s="91"/>
      <c r="ALF31" s="91"/>
      <c r="ALG31" s="91"/>
      <c r="ALH31" s="91"/>
      <c r="ALI31" s="91"/>
      <c r="ALJ31" s="91"/>
      <c r="ALK31" s="91"/>
      <c r="ALL31" s="91"/>
      <c r="ALM31" s="91"/>
      <c r="ALN31" s="91"/>
      <c r="ALO31" s="91"/>
      <c r="ALP31" s="91"/>
      <c r="ALQ31" s="91"/>
      <c r="ALR31" s="91"/>
      <c r="ALS31" s="91"/>
      <c r="ALT31" s="91"/>
      <c r="ALU31" s="91"/>
      <c r="ALV31" s="91"/>
      <c r="ALW31" s="91"/>
      <c r="ALX31" s="91"/>
      <c r="ALY31" s="91"/>
      <c r="ALZ31" s="91"/>
      <c r="AMA31" s="91"/>
      <c r="AMB31" s="91"/>
      <c r="AMC31" s="91"/>
      <c r="AMD31" s="91"/>
      <c r="AME31" s="91"/>
      <c r="AMF31" s="91"/>
      <c r="AMG31" s="91"/>
      <c r="AMH31" s="91"/>
      <c r="AMI31" s="91"/>
      <c r="AMJ31" s="91"/>
      <c r="AMK31" s="91"/>
      <c r="AML31" s="91"/>
      <c r="AMM31" s="91"/>
      <c r="AMN31" s="91"/>
      <c r="AMO31" s="91"/>
      <c r="AMP31" s="91"/>
      <c r="AMQ31" s="91"/>
      <c r="AMR31" s="91"/>
      <c r="AMS31" s="91"/>
      <c r="AMT31" s="91"/>
      <c r="AMU31" s="91"/>
      <c r="AMV31" s="91"/>
      <c r="AMW31" s="91"/>
      <c r="AMX31" s="91"/>
      <c r="AMY31" s="91"/>
      <c r="AMZ31" s="91"/>
      <c r="ANA31" s="91"/>
      <c r="ANB31" s="91"/>
      <c r="ANC31" s="91"/>
      <c r="AND31" s="91"/>
      <c r="ANE31" s="91"/>
      <c r="ANF31" s="91"/>
      <c r="ANG31" s="91"/>
      <c r="ANH31" s="91"/>
      <c r="ANI31" s="91"/>
      <c r="ANJ31" s="91"/>
      <c r="ANK31" s="91"/>
      <c r="ANL31" s="91"/>
      <c r="ANM31" s="91"/>
      <c r="ANN31" s="91"/>
      <c r="ANO31" s="91"/>
      <c r="ANP31" s="91"/>
      <c r="ANQ31" s="91"/>
      <c r="ANR31" s="91"/>
      <c r="ANS31" s="91"/>
      <c r="ANT31" s="91"/>
      <c r="ANU31" s="91"/>
      <c r="ANV31" s="91"/>
      <c r="ANW31" s="91"/>
      <c r="ANX31" s="91"/>
      <c r="ANY31" s="91"/>
      <c r="ANZ31" s="91"/>
      <c r="AOA31" s="91"/>
      <c r="AOB31" s="91"/>
      <c r="AOC31" s="91"/>
      <c r="AOD31" s="91"/>
      <c r="AOE31" s="91"/>
      <c r="AOF31" s="91"/>
      <c r="AOG31" s="91"/>
      <c r="AOH31" s="91"/>
      <c r="AOI31" s="91"/>
      <c r="AOJ31" s="91"/>
      <c r="AOK31" s="91"/>
      <c r="AOL31" s="91"/>
      <c r="AOM31" s="91"/>
      <c r="AON31" s="91"/>
      <c r="AOO31" s="91"/>
      <c r="AOP31" s="91"/>
      <c r="AOQ31" s="91"/>
      <c r="AOR31" s="91"/>
      <c r="AOS31" s="91"/>
      <c r="AOT31" s="91"/>
      <c r="AOU31" s="91"/>
      <c r="AOV31" s="91"/>
      <c r="AOW31" s="91"/>
      <c r="AOX31" s="91"/>
      <c r="AOY31" s="91"/>
      <c r="AOZ31" s="91"/>
      <c r="APA31" s="91"/>
      <c r="APB31" s="91"/>
      <c r="APC31" s="91"/>
      <c r="APD31" s="91"/>
      <c r="APE31" s="91"/>
      <c r="APF31" s="91"/>
      <c r="APG31" s="91"/>
      <c r="APH31" s="91"/>
      <c r="API31" s="91"/>
      <c r="APJ31" s="91"/>
      <c r="APK31" s="91"/>
      <c r="APL31" s="91"/>
      <c r="APM31" s="91"/>
      <c r="APN31" s="91"/>
      <c r="APO31" s="91"/>
      <c r="APP31" s="91"/>
      <c r="APQ31" s="91"/>
      <c r="APR31" s="91"/>
      <c r="APS31" s="91"/>
      <c r="APT31" s="91"/>
      <c r="APU31" s="91"/>
      <c r="APV31" s="91"/>
      <c r="APW31" s="91"/>
      <c r="APX31" s="91"/>
      <c r="APY31" s="91"/>
      <c r="APZ31" s="91"/>
      <c r="AQA31" s="91"/>
      <c r="AQB31" s="91"/>
      <c r="AQC31" s="91"/>
      <c r="AQD31" s="91"/>
      <c r="AQE31" s="91"/>
      <c r="AQF31" s="91"/>
      <c r="AQG31" s="91"/>
      <c r="AQH31" s="91"/>
      <c r="AQI31" s="91"/>
      <c r="AQJ31" s="91"/>
      <c r="AQK31" s="91"/>
      <c r="AQL31" s="91"/>
      <c r="AQM31" s="91"/>
      <c r="AQN31" s="91"/>
      <c r="AQO31" s="91"/>
      <c r="AQP31" s="91"/>
      <c r="AQQ31" s="91"/>
      <c r="AQR31" s="91"/>
      <c r="AQS31" s="91"/>
      <c r="AQT31" s="91"/>
      <c r="AQU31" s="91"/>
      <c r="AQV31" s="91"/>
      <c r="AQW31" s="91"/>
      <c r="AQX31" s="91"/>
      <c r="AQY31" s="91"/>
      <c r="AQZ31" s="91"/>
      <c r="ARA31" s="91"/>
      <c r="ARB31" s="91"/>
      <c r="ARC31" s="91"/>
      <c r="ARD31" s="91"/>
      <c r="ARE31" s="91"/>
      <c r="ARF31" s="91"/>
      <c r="ARG31" s="91"/>
      <c r="ARH31" s="91"/>
      <c r="ARI31" s="91"/>
      <c r="ARJ31" s="91"/>
      <c r="ARK31" s="91"/>
      <c r="ARL31" s="91"/>
      <c r="ARM31" s="91"/>
      <c r="ARN31" s="91"/>
      <c r="ARO31" s="91"/>
      <c r="ARP31" s="91"/>
      <c r="ARQ31" s="91"/>
      <c r="ARR31" s="91"/>
      <c r="ARS31" s="91"/>
      <c r="ART31" s="91"/>
      <c r="ARU31" s="91"/>
      <c r="ARV31" s="91"/>
      <c r="ARW31" s="91"/>
      <c r="ARX31" s="91"/>
      <c r="ARY31" s="91"/>
      <c r="ARZ31" s="91"/>
      <c r="ASA31" s="91"/>
      <c r="ASB31" s="91"/>
      <c r="ASC31" s="91"/>
      <c r="ASD31" s="91"/>
      <c r="ASE31" s="91"/>
      <c r="ASF31" s="91"/>
      <c r="ASG31" s="91"/>
      <c r="ASH31" s="91"/>
      <c r="ASI31" s="91"/>
      <c r="ASJ31" s="91"/>
      <c r="ASK31" s="91"/>
      <c r="ASL31" s="91"/>
      <c r="ASM31" s="91"/>
      <c r="ASN31" s="91"/>
      <c r="ASO31" s="91"/>
      <c r="ASP31" s="91"/>
      <c r="ASQ31" s="91"/>
      <c r="ASR31" s="91"/>
    </row>
    <row r="32" spans="1:1188" ht="2.1" customHeight="1" x14ac:dyDescent="0.25">
      <c r="A32" s="129">
        <v>27</v>
      </c>
      <c r="B32" s="130">
        <v>7.54</v>
      </c>
      <c r="C32" s="123">
        <f>IF(ROW()-$B$4&lt;$B$112,2,3)</f>
        <v>3</v>
      </c>
      <c r="D32" s="129">
        <v>27</v>
      </c>
      <c r="E32" s="91">
        <v>0</v>
      </c>
      <c r="F32" s="92">
        <v>2.5815296E-11</v>
      </c>
      <c r="G32" s="92">
        <v>5.8574029999999998E-10</v>
      </c>
      <c r="H32" s="92">
        <v>1.0693276E-8</v>
      </c>
      <c r="I32" s="92">
        <v>1.845783E-7</v>
      </c>
      <c r="J32" s="92">
        <v>3.1226270000000001E-6</v>
      </c>
      <c r="K32" s="92">
        <v>5.2219339999999999E-5</v>
      </c>
      <c r="L32" s="92">
        <v>8.6308049999999996E-4</v>
      </c>
      <c r="M32" s="92">
        <v>1.4037073000000001E-2</v>
      </c>
      <c r="N32" s="92">
        <v>6.4623979999999998E-2</v>
      </c>
      <c r="O32" s="92">
        <v>0.16101678</v>
      </c>
      <c r="P32" s="92">
        <v>0.27455669999999999</v>
      </c>
      <c r="Q32" s="92">
        <v>0.33927360000000001</v>
      </c>
      <c r="R32" s="92">
        <v>0.33535969999999998</v>
      </c>
      <c r="S32" s="92">
        <v>0.26066824999999999</v>
      </c>
      <c r="T32" s="92">
        <v>0.14556216</v>
      </c>
      <c r="U32" s="92">
        <v>5.4893650000000002E-2</v>
      </c>
      <c r="V32" s="92">
        <v>1.0597349000000001E-2</v>
      </c>
      <c r="W32" s="92">
        <v>6.5451729999999996E-4</v>
      </c>
      <c r="X32" s="92">
        <v>4.0223353000000003E-5</v>
      </c>
      <c r="Y32" s="92">
        <v>2.4630127999999998E-6</v>
      </c>
      <c r="Z32" s="93">
        <v>1.5044036E-7</v>
      </c>
      <c r="AA32" s="93">
        <v>9.1728979999999994E-9</v>
      </c>
      <c r="AB32" s="93">
        <v>5.5860666000000001E-10</v>
      </c>
      <c r="AC32" s="93">
        <v>3.3984741999999999E-11</v>
      </c>
      <c r="AD32" s="93">
        <v>2.0658500000000001E-12</v>
      </c>
      <c r="AE32" s="93">
        <v>1.2547885E-13</v>
      </c>
      <c r="AF32" s="93">
        <v>7.6154650000000008E-15</v>
      </c>
      <c r="AG32" s="93">
        <v>4.6180966999999996E-16</v>
      </c>
      <c r="AH32" s="93">
        <v>2.7980258000000001E-17</v>
      </c>
      <c r="AI32" s="93">
        <v>1.693727E-18</v>
      </c>
      <c r="AJ32" s="93">
        <v>1.0242822E-19</v>
      </c>
      <c r="AK32" s="93">
        <v>6.1881745000000001E-21</v>
      </c>
      <c r="AL32" s="93">
        <v>3.7347010000000001E-22</v>
      </c>
      <c r="AM32" s="93">
        <v>2.2515596999999999E-23</v>
      </c>
      <c r="AN32" s="93">
        <v>1.3559079E-24</v>
      </c>
      <c r="AO32" s="93">
        <v>8.1560720000000005E-26</v>
      </c>
      <c r="AP32" s="93">
        <v>4.900254E-27</v>
      </c>
      <c r="AQ32" s="93">
        <v>2.9441000000000001E-28</v>
      </c>
      <c r="AR32" s="93">
        <v>1.1491282999999999E-29</v>
      </c>
      <c r="AS32" s="94">
        <v>0</v>
      </c>
      <c r="AT32" s="94">
        <v>2.5814694000000001E-11</v>
      </c>
      <c r="AU32" s="94">
        <v>5.8572773999999996E-10</v>
      </c>
      <c r="AV32" s="94">
        <v>1.0693068E-8</v>
      </c>
      <c r="AW32" s="94">
        <v>1.8457503E-7</v>
      </c>
      <c r="AX32" s="94">
        <v>3.1225735999999999E-6</v>
      </c>
      <c r="AY32" s="94">
        <v>5.2218515000000003E-5</v>
      </c>
      <c r="AZ32" s="94">
        <v>8.6306763E-4</v>
      </c>
      <c r="BA32" s="94">
        <v>1.4036877999999999E-2</v>
      </c>
      <c r="BB32" s="94">
        <v>6.4623360000000005E-2</v>
      </c>
      <c r="BC32" s="94">
        <v>0.16101547999999999</v>
      </c>
      <c r="BD32" s="94">
        <v>0.27455499999999999</v>
      </c>
      <c r="BE32" s="94">
        <v>0.33927170000000001</v>
      </c>
      <c r="BF32" s="94">
        <v>0.33535796000000001</v>
      </c>
      <c r="BG32" s="94">
        <v>0.26066703000000002</v>
      </c>
      <c r="BH32" s="94">
        <v>0.14556163999999999</v>
      </c>
      <c r="BI32" s="94">
        <v>5.4893526999999998E-2</v>
      </c>
      <c r="BJ32" s="94">
        <v>1.0597344999999999E-2</v>
      </c>
      <c r="BK32" s="94">
        <v>6.5451680000000001E-4</v>
      </c>
      <c r="BL32" s="94">
        <v>4.0223323999999997E-5</v>
      </c>
      <c r="BM32" s="94">
        <v>2.4630105999999999E-6</v>
      </c>
      <c r="BN32" s="94">
        <v>1.5044017E-7</v>
      </c>
      <c r="BO32" s="94">
        <v>9.1728850000000002E-9</v>
      </c>
      <c r="BP32" s="94">
        <v>5.5860566E-10</v>
      </c>
      <c r="BQ32" s="94">
        <v>3.3984670000000003E-11</v>
      </c>
      <c r="BR32" s="94">
        <v>2.0658450000000001E-12</v>
      </c>
      <c r="BS32" s="94">
        <v>1.2547853000000001E-13</v>
      </c>
      <c r="BT32" s="94">
        <v>7.6154480000000007E-15</v>
      </c>
      <c r="BU32" s="94">
        <v>4.6180849999999998E-16</v>
      </c>
      <c r="BV32" s="94">
        <v>2.7980189999999997E-17</v>
      </c>
      <c r="BW32" s="94">
        <v>1.6937228E-18</v>
      </c>
      <c r="BX32" s="94">
        <v>1.02427946E-19</v>
      </c>
      <c r="BY32" s="94">
        <v>6.1881579999999997E-21</v>
      </c>
      <c r="BZ32" s="94">
        <v>3.7346927000000001E-22</v>
      </c>
      <c r="CA32" s="94">
        <v>2.2515564E-23</v>
      </c>
      <c r="CB32" s="94">
        <v>1.355905E-24</v>
      </c>
      <c r="CC32" s="94">
        <v>8.1560354000000005E-26</v>
      </c>
      <c r="CD32" s="94">
        <v>4.9002313999999999E-27</v>
      </c>
      <c r="CE32" s="94">
        <v>2.9440959999999998E-28</v>
      </c>
      <c r="CF32" s="94">
        <v>1.1491255000000001E-29</v>
      </c>
      <c r="CG32" s="94">
        <v>0</v>
      </c>
      <c r="CH32" s="94">
        <v>2.5814932E-11</v>
      </c>
      <c r="CI32" s="94">
        <v>5.857326E-10</v>
      </c>
      <c r="CJ32" s="94">
        <v>1.069314E-8</v>
      </c>
      <c r="CK32" s="94">
        <v>1.8457615000000001E-7</v>
      </c>
      <c r="CL32" s="94">
        <v>3.1225917999999999E-6</v>
      </c>
      <c r="CM32" s="94">
        <v>5.2218795000000002E-5</v>
      </c>
      <c r="CN32" s="94">
        <v>8.630717E-4</v>
      </c>
      <c r="CO32" s="94">
        <v>1.4036944000000001E-2</v>
      </c>
      <c r="CP32" s="94">
        <v>6.4623563999999994E-2</v>
      </c>
      <c r="CQ32" s="94">
        <v>0.16101584999999999</v>
      </c>
      <c r="CR32" s="94">
        <v>0.27455543999999998</v>
      </c>
      <c r="CS32" s="94">
        <v>0.33927207999999998</v>
      </c>
      <c r="CT32" s="94">
        <v>0.3353582</v>
      </c>
      <c r="CU32" s="94">
        <v>0.26066718</v>
      </c>
      <c r="CV32" s="94">
        <v>0.14556164999999999</v>
      </c>
      <c r="CW32" s="94">
        <v>5.4893535E-2</v>
      </c>
      <c r="CX32" s="94">
        <v>1.0597344999999999E-2</v>
      </c>
      <c r="CY32" s="94">
        <v>6.5451726999999997E-4</v>
      </c>
      <c r="CZ32" s="94">
        <v>4.0223360000000002E-5</v>
      </c>
      <c r="DA32" s="94">
        <v>2.4630127999999998E-6</v>
      </c>
      <c r="DB32" s="94">
        <v>1.5044033E-7</v>
      </c>
      <c r="DC32" s="94">
        <v>9.1728970000000007E-9</v>
      </c>
      <c r="DD32" s="94">
        <v>5.5860650000000002E-10</v>
      </c>
      <c r="DE32" s="94">
        <v>3.3984727999999998E-11</v>
      </c>
      <c r="DF32" s="94">
        <v>2.0658494000000002E-12</v>
      </c>
      <c r="DG32" s="94">
        <v>1.2547876999999999E-13</v>
      </c>
      <c r="DH32" s="94">
        <v>7.6154614999999998E-15</v>
      </c>
      <c r="DI32" s="94">
        <v>4.6180959999999998E-16</v>
      </c>
      <c r="DJ32" s="94">
        <v>2.7980258000000001E-17</v>
      </c>
      <c r="DK32" s="94">
        <v>1.6937273999999999E-18</v>
      </c>
      <c r="DL32" s="94">
        <v>1.02428186E-19</v>
      </c>
      <c r="DM32" s="94">
        <v>6.1881664E-21</v>
      </c>
      <c r="DN32" s="94">
        <v>3.7346945000000002E-22</v>
      </c>
      <c r="DO32" s="94">
        <v>2.2515581000000001E-23</v>
      </c>
      <c r="DP32" s="94">
        <v>1.3559093E-24</v>
      </c>
      <c r="DQ32" s="94">
        <v>8.1560799999999999E-26</v>
      </c>
      <c r="DR32" s="94">
        <v>4.9002476000000003E-27</v>
      </c>
      <c r="DS32" s="94">
        <v>2.9441029999999999E-28</v>
      </c>
      <c r="DT32" s="94">
        <v>1.14912845E-29</v>
      </c>
      <c r="DU32" s="94">
        <v>0</v>
      </c>
      <c r="DV32" s="94">
        <v>2.5815051000000001E-11</v>
      </c>
      <c r="DW32" s="94">
        <v>5.8573485E-10</v>
      </c>
      <c r="DX32" s="94">
        <v>1.069318E-8</v>
      </c>
      <c r="DY32" s="94">
        <v>1.8457676E-7</v>
      </c>
      <c r="DZ32" s="94">
        <v>3.1226010000000002E-6</v>
      </c>
      <c r="EA32" s="94">
        <v>5.2218949999999999E-5</v>
      </c>
      <c r="EB32" s="94">
        <v>8.6307419999999998E-4</v>
      </c>
      <c r="EC32" s="94">
        <v>1.4036972E-2</v>
      </c>
      <c r="ED32" s="94">
        <v>6.4623676000000005E-2</v>
      </c>
      <c r="EE32" s="94">
        <v>0.16101616999999999</v>
      </c>
      <c r="EF32" s="94">
        <v>0.27455597999999998</v>
      </c>
      <c r="EG32" s="94">
        <v>0.33927274000000002</v>
      </c>
      <c r="EH32" s="94">
        <v>0.33535862</v>
      </c>
      <c r="EI32" s="94">
        <v>0.26066739999999999</v>
      </c>
      <c r="EJ32" s="94">
        <v>0.14556179999999999</v>
      </c>
      <c r="EK32" s="94">
        <v>5.4893570000000003E-2</v>
      </c>
      <c r="EL32" s="94">
        <v>1.0597352000000001E-2</v>
      </c>
      <c r="EM32" s="94">
        <v>6.5451772999999998E-4</v>
      </c>
      <c r="EN32" s="94">
        <v>4.0223384999999997E-5</v>
      </c>
      <c r="EO32" s="94">
        <v>2.4630144000000001E-6</v>
      </c>
      <c r="EP32" s="94">
        <v>1.5044042999999999E-7</v>
      </c>
      <c r="EQ32" s="94">
        <v>9.1729010000000004E-9</v>
      </c>
      <c r="ER32" s="94">
        <v>5.5860680000000001E-10</v>
      </c>
      <c r="ES32" s="94">
        <v>3.3984746000000001E-11</v>
      </c>
      <c r="ET32" s="94">
        <v>2.0658502999999999E-12</v>
      </c>
      <c r="EU32" s="94">
        <v>1.254788E-13</v>
      </c>
      <c r="EV32" s="94">
        <v>7.6154609999999999E-15</v>
      </c>
      <c r="EW32" s="94">
        <v>4.6180919999999995E-16</v>
      </c>
      <c r="EX32" s="94">
        <v>2.7980218000000002E-17</v>
      </c>
      <c r="EY32" s="94">
        <v>1.6937245000000001E-18</v>
      </c>
      <c r="EZ32" s="94">
        <v>1.0242802E-19</v>
      </c>
      <c r="FA32" s="94">
        <v>6.1881579999999997E-21</v>
      </c>
      <c r="FB32" s="94">
        <v>3.7346890000000001E-22</v>
      </c>
      <c r="FC32" s="94">
        <v>2.2515558999999999E-23</v>
      </c>
      <c r="FD32" s="94">
        <v>1.3559103E-24</v>
      </c>
      <c r="FE32" s="94">
        <v>8.156064E-26</v>
      </c>
      <c r="FF32" s="94">
        <v>4.9002525999999999E-27</v>
      </c>
      <c r="FG32" s="94">
        <v>2.9441015000000002E-28</v>
      </c>
      <c r="FH32" s="94">
        <v>1.1491281E-29</v>
      </c>
      <c r="FI32" s="94">
        <v>0</v>
      </c>
      <c r="FJ32" s="94">
        <v>2.5815051000000001E-11</v>
      </c>
      <c r="FK32" s="94">
        <v>5.8573500000000005E-10</v>
      </c>
      <c r="FL32" s="94">
        <v>1.0693189399999999E-8</v>
      </c>
      <c r="FM32" s="94">
        <v>1.8457693000000001E-7</v>
      </c>
      <c r="FN32" s="94">
        <v>3.1226022999999998E-6</v>
      </c>
      <c r="FO32" s="94">
        <v>5.2218977E-5</v>
      </c>
      <c r="FP32" s="94">
        <v>8.6307470000000005E-4</v>
      </c>
      <c r="FQ32" s="94">
        <v>1.4036986E-2</v>
      </c>
      <c r="FR32" s="94">
        <v>6.4623710000000001E-2</v>
      </c>
      <c r="FS32" s="94">
        <v>0.16101626999999999</v>
      </c>
      <c r="FT32" s="94">
        <v>0.27455610000000003</v>
      </c>
      <c r="FU32" s="94">
        <v>0.33927286000000001</v>
      </c>
      <c r="FV32" s="94">
        <v>0.33535883</v>
      </c>
      <c r="FW32" s="94">
        <v>0.26066743999999997</v>
      </c>
      <c r="FX32" s="94">
        <v>0.14556172000000001</v>
      </c>
      <c r="FY32" s="94">
        <v>5.4893520000000001E-2</v>
      </c>
      <c r="FZ32" s="94">
        <v>1.0597324E-2</v>
      </c>
      <c r="GA32" s="94">
        <v>6.5451579999999999E-4</v>
      </c>
      <c r="GB32" s="94">
        <v>4.0223260000000002E-5</v>
      </c>
      <c r="GC32" s="94">
        <v>2.4630070999999999E-6</v>
      </c>
      <c r="GD32" s="94">
        <v>1.5043997000000001E-7</v>
      </c>
      <c r="GE32" s="94">
        <v>9.1728710000000007E-9</v>
      </c>
      <c r="GF32" s="94">
        <v>5.5860483000000002E-10</v>
      </c>
      <c r="GG32" s="94">
        <v>3.3984624000000002E-11</v>
      </c>
      <c r="GH32" s="94">
        <v>2.0658427E-12</v>
      </c>
      <c r="GI32" s="94">
        <v>1.2547831E-13</v>
      </c>
      <c r="GJ32" s="94">
        <v>7.6154279999999995E-15</v>
      </c>
      <c r="GK32" s="94">
        <v>4.6180723000000001E-16</v>
      </c>
      <c r="GL32" s="94">
        <v>2.7980109999999999E-17</v>
      </c>
      <c r="GM32" s="94">
        <v>1.6937185999999999E-18</v>
      </c>
      <c r="GN32" s="94">
        <v>1.0242782400000001E-19</v>
      </c>
      <c r="GO32" s="94">
        <v>6.1881643999999997E-21</v>
      </c>
      <c r="GP32" s="94">
        <v>3.7346992999999999E-22</v>
      </c>
      <c r="GQ32" s="94">
        <v>2.2515540000000001E-23</v>
      </c>
      <c r="GR32" s="94">
        <v>1.3559025E-24</v>
      </c>
      <c r="GS32" s="94">
        <v>8.1560540000000002E-26</v>
      </c>
      <c r="GT32" s="94">
        <v>4.9002389999999997E-27</v>
      </c>
      <c r="GU32" s="94">
        <v>2.9440940000000002E-28</v>
      </c>
      <c r="GV32" s="94">
        <v>1.1491250600000001E-29</v>
      </c>
      <c r="GW32" s="94">
        <v>0</v>
      </c>
      <c r="GX32" s="94">
        <v>2.5815092999999999E-11</v>
      </c>
      <c r="GY32" s="94">
        <v>5.8573585000000001E-10</v>
      </c>
      <c r="GZ32" s="94">
        <v>1.0693202E-8</v>
      </c>
      <c r="HA32" s="94">
        <v>1.8457714999999999E-7</v>
      </c>
      <c r="HB32" s="94">
        <v>3.1226056999999999E-6</v>
      </c>
      <c r="HC32" s="94">
        <v>5.2219010000000003E-5</v>
      </c>
      <c r="HD32" s="94">
        <v>8.6307549999999999E-4</v>
      </c>
      <c r="HE32" s="94">
        <v>1.4036993500000001E-2</v>
      </c>
      <c r="HF32" s="94">
        <v>6.4623769999999997E-2</v>
      </c>
      <c r="HG32" s="94">
        <v>0.16101633000000001</v>
      </c>
      <c r="HH32" s="94">
        <v>0.27455600000000002</v>
      </c>
      <c r="HI32" s="94">
        <v>0.33927259999999998</v>
      </c>
      <c r="HJ32" s="94">
        <v>0.33535864999999998</v>
      </c>
      <c r="HK32" s="94">
        <v>0.26066735000000002</v>
      </c>
      <c r="HL32" s="94">
        <v>0.14556162</v>
      </c>
      <c r="HM32" s="94">
        <v>5.4893438000000003E-2</v>
      </c>
      <c r="HN32" s="94">
        <v>1.0597303000000001E-2</v>
      </c>
      <c r="HO32" s="94">
        <v>6.5451436E-4</v>
      </c>
      <c r="HP32" s="94">
        <v>4.0223164E-5</v>
      </c>
      <c r="HQ32" s="94">
        <v>2.4630010000000002E-6</v>
      </c>
      <c r="HR32" s="94">
        <v>1.5043958E-7</v>
      </c>
      <c r="HS32" s="94">
        <v>9.1728440000000004E-9</v>
      </c>
      <c r="HT32" s="94">
        <v>5.5860316000000003E-10</v>
      </c>
      <c r="HU32" s="94">
        <v>3.3984513000000003E-11</v>
      </c>
      <c r="HV32" s="94">
        <v>2.0658360000000001E-12</v>
      </c>
      <c r="HW32" s="94">
        <v>1.2547792000000001E-13</v>
      </c>
      <c r="HX32" s="94">
        <v>7.6154089999999998E-15</v>
      </c>
      <c r="HY32" s="94">
        <v>4.6180643999999995E-16</v>
      </c>
      <c r="HZ32" s="94">
        <v>2.7980082000000001E-17</v>
      </c>
      <c r="IA32" s="94">
        <v>1.6937170000000001E-18</v>
      </c>
      <c r="IB32" s="94">
        <v>1.0242756E-19</v>
      </c>
      <c r="IC32" s="94">
        <v>6.1881365E-21</v>
      </c>
      <c r="ID32" s="94">
        <v>3.7346856000000002E-22</v>
      </c>
      <c r="IE32" s="94">
        <v>2.2515523E-23</v>
      </c>
      <c r="IF32" s="94">
        <v>1.3559024E-24</v>
      </c>
      <c r="IG32" s="94">
        <v>8.1560510000000001E-26</v>
      </c>
      <c r="IH32" s="94">
        <v>4.9002299999999998E-27</v>
      </c>
      <c r="II32" s="94">
        <v>2.9440889999999998E-28</v>
      </c>
      <c r="IJ32" s="94">
        <v>1.14912356E-29</v>
      </c>
      <c r="IK32" s="94">
        <v>0</v>
      </c>
      <c r="IL32" s="94">
        <v>2.5815019999999999E-11</v>
      </c>
      <c r="IM32" s="94">
        <v>5.8573395999999996E-10</v>
      </c>
      <c r="IN32" s="94">
        <v>1.0693172E-8</v>
      </c>
      <c r="IO32" s="94">
        <v>1.8457666000000001E-7</v>
      </c>
      <c r="IP32" s="94">
        <v>3.1225979999999999E-6</v>
      </c>
      <c r="IQ32" s="94">
        <v>5.2218904E-5</v>
      </c>
      <c r="IR32" s="94">
        <v>8.6307386000000004E-4</v>
      </c>
      <c r="IS32" s="94">
        <v>1.4036976E-2</v>
      </c>
      <c r="IT32" s="94">
        <v>6.4623719999999996E-2</v>
      </c>
      <c r="IU32" s="94">
        <v>0.16101620999999999</v>
      </c>
      <c r="IV32" s="94">
        <v>0.27455583</v>
      </c>
      <c r="IW32" s="94">
        <v>0.33927237999999998</v>
      </c>
      <c r="IX32" s="94">
        <v>0.3353583</v>
      </c>
      <c r="IY32" s="94">
        <v>0.26066703000000002</v>
      </c>
      <c r="IZ32" s="94">
        <v>0.14556141</v>
      </c>
      <c r="JA32" s="94">
        <v>5.4893355999999997E-2</v>
      </c>
      <c r="JB32" s="94">
        <v>1.0597273000000001E-2</v>
      </c>
      <c r="JC32" s="94">
        <v>6.5451213999999998E-4</v>
      </c>
      <c r="JD32" s="94">
        <v>4.0223018E-5</v>
      </c>
      <c r="JE32" s="94">
        <v>2.4629925999999998E-6</v>
      </c>
      <c r="JF32" s="94">
        <v>1.5043907999999999E-7</v>
      </c>
      <c r="JG32" s="94">
        <v>9.1728149999999994E-9</v>
      </c>
      <c r="JH32" s="94">
        <v>5.5860160000000001E-10</v>
      </c>
      <c r="JI32" s="94">
        <v>3.3984425999999998E-11</v>
      </c>
      <c r="JJ32" s="94">
        <v>2.0658319000000002E-12</v>
      </c>
      <c r="JK32" s="94">
        <v>1.2547773999999999E-13</v>
      </c>
      <c r="JL32" s="94">
        <v>7.6153980000000002E-15</v>
      </c>
      <c r="JM32" s="94">
        <v>4.6180596000000004E-16</v>
      </c>
      <c r="JN32" s="94">
        <v>2.7980076E-17</v>
      </c>
      <c r="JO32" s="94">
        <v>1.6937175E-18</v>
      </c>
      <c r="JP32" s="94">
        <v>1.0242756999999999E-19</v>
      </c>
      <c r="JQ32" s="94">
        <v>6.1881244E-21</v>
      </c>
      <c r="JR32" s="94">
        <v>3.7346697000000001E-22</v>
      </c>
      <c r="JS32" s="94">
        <v>2.2515463E-23</v>
      </c>
      <c r="JT32" s="94">
        <v>1.3559026999999999E-24</v>
      </c>
      <c r="JU32" s="94">
        <v>8.1560433999999999E-26</v>
      </c>
      <c r="JV32" s="94">
        <v>4.9002240000000002E-27</v>
      </c>
      <c r="JW32" s="94">
        <v>2.944085E-28</v>
      </c>
      <c r="JX32" s="94">
        <v>1.1491219E-29</v>
      </c>
      <c r="JY32" s="94">
        <v>0</v>
      </c>
      <c r="JZ32" s="94">
        <v>2.5815008000000002E-11</v>
      </c>
      <c r="KA32" s="94">
        <v>5.8573374000000002E-10</v>
      </c>
      <c r="KB32" s="94">
        <v>1.0693162999999999E-8</v>
      </c>
      <c r="KC32" s="94">
        <v>1.8457641E-7</v>
      </c>
      <c r="KD32" s="94">
        <v>3.1225938999999999E-6</v>
      </c>
      <c r="KE32" s="94">
        <v>5.2218817000000002E-5</v>
      </c>
      <c r="KF32" s="94">
        <v>8.6307246E-4</v>
      </c>
      <c r="KG32" s="94">
        <v>1.40369525E-2</v>
      </c>
      <c r="KH32" s="94">
        <v>6.4623669999999994E-2</v>
      </c>
      <c r="KI32" s="94">
        <v>0.16101616999999999</v>
      </c>
      <c r="KJ32" s="94">
        <v>0.27455568000000002</v>
      </c>
      <c r="KK32" s="94">
        <v>0.33927216999999998</v>
      </c>
      <c r="KL32" s="94">
        <v>0.33535805000000002</v>
      </c>
      <c r="KM32" s="94">
        <v>0.26066676</v>
      </c>
      <c r="KN32" s="94">
        <v>0.14556125</v>
      </c>
      <c r="KO32" s="94">
        <v>5.4893270000000001E-2</v>
      </c>
      <c r="KP32" s="94">
        <v>1.0597249E-2</v>
      </c>
      <c r="KQ32" s="94">
        <v>6.5451039999999999E-4</v>
      </c>
      <c r="KR32" s="94">
        <v>4.0222913E-5</v>
      </c>
      <c r="KS32" s="94">
        <v>2.4629861999999999E-6</v>
      </c>
      <c r="KT32" s="94">
        <v>1.5043872E-7</v>
      </c>
      <c r="KU32" s="94">
        <v>9.1727980000000006E-9</v>
      </c>
      <c r="KV32" s="94">
        <v>5.5860067E-10</v>
      </c>
      <c r="KW32" s="94">
        <v>3.3984385E-11</v>
      </c>
      <c r="KX32" s="94">
        <v>2.0658301E-12</v>
      </c>
      <c r="KY32" s="94">
        <v>1.2547766999999999E-13</v>
      </c>
      <c r="KZ32" s="94">
        <v>7.6153945999999992E-15</v>
      </c>
      <c r="LA32" s="94">
        <v>4.6180529999999996E-16</v>
      </c>
      <c r="LB32" s="94">
        <v>2.7980013000000002E-17</v>
      </c>
      <c r="LC32" s="94">
        <v>1.6937143999999999E-18</v>
      </c>
      <c r="LD32" s="94">
        <v>1.024275E-19</v>
      </c>
      <c r="LE32" s="94">
        <v>6.1881259999999998E-21</v>
      </c>
      <c r="LF32" s="94">
        <v>3.7346685E-22</v>
      </c>
      <c r="LG32" s="94">
        <v>2.2515440000000001E-23</v>
      </c>
      <c r="LH32" s="94">
        <v>1.3559019E-24</v>
      </c>
      <c r="LI32" s="94">
        <v>8.1560310000000005E-26</v>
      </c>
      <c r="LJ32" s="94">
        <v>4.9002189999999998E-27</v>
      </c>
      <c r="LK32" s="94">
        <v>2.9440826999999999E-28</v>
      </c>
      <c r="LL32" s="94">
        <v>1.1491211E-29</v>
      </c>
      <c r="LM32" s="94">
        <v>0</v>
      </c>
      <c r="LN32" s="94">
        <v>2.5814944E-11</v>
      </c>
      <c r="LO32" s="94">
        <v>5.8573209999999995E-10</v>
      </c>
      <c r="LP32" s="94">
        <v>1.06931335E-8</v>
      </c>
      <c r="LQ32" s="94">
        <v>1.8457588000000001E-7</v>
      </c>
      <c r="LR32" s="94">
        <v>3.1225860999999999E-6</v>
      </c>
      <c r="LS32" s="94">
        <v>5.2218690000000001E-5</v>
      </c>
      <c r="LT32" s="94">
        <v>8.6307037E-4</v>
      </c>
      <c r="LU32" s="94">
        <v>1.4036926999999999E-2</v>
      </c>
      <c r="LV32" s="94">
        <v>6.462358E-2</v>
      </c>
      <c r="LW32" s="94">
        <v>0.16101603</v>
      </c>
      <c r="LX32" s="94">
        <v>0.27455564999999998</v>
      </c>
      <c r="LY32" s="94">
        <v>0.33927200000000002</v>
      </c>
      <c r="LZ32" s="94">
        <v>0.33535779999999998</v>
      </c>
      <c r="MA32" s="94">
        <v>0.26066657999999998</v>
      </c>
      <c r="MB32" s="94">
        <v>0.14556115999999999</v>
      </c>
      <c r="MC32" s="94">
        <v>5.4893259999999999E-2</v>
      </c>
      <c r="MD32" s="94">
        <v>1.0597257000000001E-2</v>
      </c>
      <c r="ME32" s="94">
        <v>6.5451104000000004E-4</v>
      </c>
      <c r="MF32" s="94">
        <v>4.0222963000000003E-5</v>
      </c>
      <c r="MG32" s="94">
        <v>2.4629900000000001E-6</v>
      </c>
      <c r="MH32" s="94">
        <v>1.5043899999999999E-7</v>
      </c>
      <c r="MI32" s="94">
        <v>9.172817E-9</v>
      </c>
      <c r="MJ32" s="94">
        <v>5.586019E-10</v>
      </c>
      <c r="MK32" s="94">
        <v>3.3984465000000001E-11</v>
      </c>
      <c r="ML32" s="94">
        <v>2.0658351E-12</v>
      </c>
      <c r="MM32" s="94">
        <v>1.2547799999999999E-13</v>
      </c>
      <c r="MN32" s="94">
        <v>7.6154160000000001E-15</v>
      </c>
      <c r="MO32" s="94">
        <v>4.6180643999999995E-16</v>
      </c>
      <c r="MP32" s="94">
        <v>2.798004E-17</v>
      </c>
      <c r="MQ32" s="94">
        <v>1.6937141E-18</v>
      </c>
      <c r="MR32" s="94">
        <v>1.0242752E-19</v>
      </c>
      <c r="MS32" s="94">
        <v>6.1881378000000003E-21</v>
      </c>
      <c r="MT32" s="94">
        <v>3.7346808E-22</v>
      </c>
      <c r="MU32" s="94">
        <v>2.2515504000000001E-23</v>
      </c>
      <c r="MV32" s="94">
        <v>1.3559041999999999E-24</v>
      </c>
      <c r="MW32" s="94">
        <v>8.1560380000000002E-26</v>
      </c>
      <c r="MX32" s="94">
        <v>4.9002232999999998E-27</v>
      </c>
      <c r="MY32" s="94">
        <v>2.9440858000000001E-28</v>
      </c>
      <c r="MZ32" s="94">
        <v>1.149122E-29</v>
      </c>
      <c r="NA32" s="94">
        <v>0</v>
      </c>
      <c r="NB32" s="94">
        <v>2.5814916E-11</v>
      </c>
      <c r="NC32" s="94">
        <v>5.8573149999999996E-10</v>
      </c>
      <c r="ND32" s="94">
        <v>1.0693123E-8</v>
      </c>
      <c r="NE32" s="94">
        <v>1.8457577000000001E-7</v>
      </c>
      <c r="NF32" s="94">
        <v>3.122584E-6</v>
      </c>
      <c r="NG32" s="94">
        <v>5.2218629999999997E-5</v>
      </c>
      <c r="NH32" s="94">
        <v>8.6306925999999999E-4</v>
      </c>
      <c r="NI32" s="94">
        <v>1.4036903E-2</v>
      </c>
      <c r="NJ32" s="94">
        <v>6.4623475E-2</v>
      </c>
      <c r="NK32" s="94">
        <v>0.16101581000000001</v>
      </c>
      <c r="NL32" s="94">
        <v>0.27455541</v>
      </c>
      <c r="NM32" s="94">
        <v>0.33927193</v>
      </c>
      <c r="NN32" s="94">
        <v>0.33535787</v>
      </c>
      <c r="NO32" s="94">
        <v>0.26066666999999999</v>
      </c>
      <c r="NP32" s="94">
        <v>0.14556119000000001</v>
      </c>
      <c r="NQ32" s="94">
        <v>5.4893277999999997E-2</v>
      </c>
      <c r="NR32" s="94">
        <v>1.0597261E-2</v>
      </c>
      <c r="NS32" s="94">
        <v>6.5451140000000001E-4</v>
      </c>
      <c r="NT32" s="94">
        <v>4.0222980000000003E-5</v>
      </c>
      <c r="NU32" s="94">
        <v>2.4629909999999999E-6</v>
      </c>
      <c r="NV32" s="94">
        <v>1.5043905999999999E-7</v>
      </c>
      <c r="NW32" s="94">
        <v>9.1728225000000001E-9</v>
      </c>
      <c r="NX32" s="94">
        <v>5.5860232999999995E-10</v>
      </c>
      <c r="NY32" s="94">
        <v>3.3984481999999998E-11</v>
      </c>
      <c r="NZ32" s="94">
        <v>2.0658358E-12</v>
      </c>
      <c r="OA32" s="94">
        <v>1.2547801999999999E-13</v>
      </c>
      <c r="OB32" s="94">
        <v>7.6154189999999996E-15</v>
      </c>
      <c r="OC32" s="94">
        <v>4.6180679999999999E-16</v>
      </c>
      <c r="OD32" s="94">
        <v>2.798007E-17</v>
      </c>
      <c r="OE32" s="94">
        <v>1.6937148E-18</v>
      </c>
      <c r="OF32" s="94">
        <v>1.0242747499999999E-19</v>
      </c>
      <c r="OG32" s="94">
        <v>6.1881390000000004E-21</v>
      </c>
      <c r="OH32" s="94">
        <v>3.7346863999999999E-22</v>
      </c>
      <c r="OI32" s="94">
        <v>2.251555E-23</v>
      </c>
      <c r="OJ32" s="94">
        <v>1.3559062E-24</v>
      </c>
      <c r="OK32" s="94">
        <v>8.1560459999999996E-26</v>
      </c>
      <c r="OL32" s="94">
        <v>4.9002299999999998E-27</v>
      </c>
      <c r="OM32" s="94">
        <v>2.9440896999999999E-28</v>
      </c>
      <c r="ON32" s="94">
        <v>1.1491234E-29</v>
      </c>
      <c r="OO32" s="94">
        <v>0</v>
      </c>
      <c r="OP32" s="94">
        <v>2.5814871E-11</v>
      </c>
      <c r="OQ32" s="94">
        <v>5.8573040000000003E-10</v>
      </c>
      <c r="OR32" s="94">
        <v>1.0693103E-8</v>
      </c>
      <c r="OS32" s="94">
        <v>1.8457546E-7</v>
      </c>
      <c r="OT32" s="94">
        <v>3.1225810000000001E-6</v>
      </c>
      <c r="OU32" s="94">
        <v>5.221858E-5</v>
      </c>
      <c r="OV32" s="94">
        <v>8.6306839999999996E-4</v>
      </c>
      <c r="OW32" s="94">
        <v>1.4036893999999999E-2</v>
      </c>
      <c r="OX32" s="94">
        <v>6.4623429999999996E-2</v>
      </c>
      <c r="OY32" s="94">
        <v>0.16101566</v>
      </c>
      <c r="OZ32" s="94">
        <v>0.27455527000000002</v>
      </c>
      <c r="PA32" s="94">
        <v>0.33927202000000001</v>
      </c>
      <c r="PB32" s="94">
        <v>0.33535801999999998</v>
      </c>
      <c r="PC32" s="94">
        <v>0.26066682000000002</v>
      </c>
      <c r="PD32" s="94">
        <v>0.14556131</v>
      </c>
      <c r="PE32" s="94">
        <v>5.489335E-2</v>
      </c>
      <c r="PF32" s="94">
        <v>1.0597285999999999E-2</v>
      </c>
      <c r="PG32" s="94">
        <v>6.5451310000000005E-4</v>
      </c>
      <c r="PH32" s="94">
        <v>4.0223094000000001E-5</v>
      </c>
      <c r="PI32" s="94">
        <v>2.4629976000000002E-6</v>
      </c>
      <c r="PJ32" s="94">
        <v>1.5043945999999999E-7</v>
      </c>
      <c r="PK32" s="94">
        <v>9.172848E-9</v>
      </c>
      <c r="PL32" s="94">
        <v>5.5860390000000002E-10</v>
      </c>
      <c r="PM32" s="94">
        <v>3.3984580000000003E-11</v>
      </c>
      <c r="PN32" s="94">
        <v>2.06584E-12</v>
      </c>
      <c r="PO32" s="94">
        <v>1.2547820999999999E-13</v>
      </c>
      <c r="PP32" s="94">
        <v>7.6154289999999994E-15</v>
      </c>
      <c r="PQ32" s="94">
        <v>4.6180749999999996E-16</v>
      </c>
      <c r="PR32" s="94">
        <v>2.7980131999999998E-17</v>
      </c>
      <c r="PS32" s="94">
        <v>1.6937196E-18</v>
      </c>
      <c r="PT32" s="94">
        <v>1.0242774E-19</v>
      </c>
      <c r="PU32" s="94">
        <v>6.1881506999999998E-21</v>
      </c>
      <c r="PV32" s="94">
        <v>3.7346919999999998E-22</v>
      </c>
      <c r="PW32" s="94">
        <v>2.2515583999999999E-23</v>
      </c>
      <c r="PX32" s="94">
        <v>1.3559081999999999E-24</v>
      </c>
      <c r="PY32" s="94">
        <v>8.1560593999999998E-26</v>
      </c>
      <c r="PZ32" s="94">
        <v>4.9002383E-27</v>
      </c>
      <c r="QA32" s="94">
        <v>2.9440938000000001E-28</v>
      </c>
      <c r="QB32" s="94">
        <v>1.149125E-29</v>
      </c>
      <c r="QC32" s="94">
        <v>0</v>
      </c>
      <c r="QD32" s="94">
        <v>2.5814757999999999E-11</v>
      </c>
      <c r="QE32" s="94">
        <v>5.8572780000000003E-10</v>
      </c>
      <c r="QF32" s="94">
        <v>1.0693055E-8</v>
      </c>
      <c r="QG32" s="94">
        <v>1.8457469999999999E-7</v>
      </c>
      <c r="QH32" s="94">
        <v>3.1225681999999998E-6</v>
      </c>
      <c r="QI32" s="94">
        <v>5.2218427000000002E-5</v>
      </c>
      <c r="QJ32" s="94">
        <v>8.6306600000000001E-4</v>
      </c>
      <c r="QK32" s="94">
        <v>1.4036857999999999E-2</v>
      </c>
      <c r="QL32" s="94">
        <v>6.4623360000000005E-2</v>
      </c>
      <c r="QM32" s="94">
        <v>0.16101556</v>
      </c>
      <c r="QN32" s="94">
        <v>0.27455518000000001</v>
      </c>
      <c r="QO32" s="94">
        <v>0.33927204999999999</v>
      </c>
      <c r="QP32" s="94">
        <v>0.33535822999999998</v>
      </c>
      <c r="QQ32" s="94">
        <v>0.26066709999999998</v>
      </c>
      <c r="QR32" s="94">
        <v>0.14556143999999999</v>
      </c>
      <c r="QS32" s="94">
        <v>5.4893415000000001E-2</v>
      </c>
      <c r="QT32" s="94">
        <v>1.0597318E-2</v>
      </c>
      <c r="QU32" s="94">
        <v>6.5451560000000003E-4</v>
      </c>
      <c r="QV32" s="94">
        <v>4.0223260000000002E-5</v>
      </c>
      <c r="QW32" s="94">
        <v>2.4630077999999999E-6</v>
      </c>
      <c r="QX32" s="94">
        <v>1.5044009E-7</v>
      </c>
      <c r="QY32" s="94">
        <v>9.1728860000000005E-9</v>
      </c>
      <c r="QZ32" s="94">
        <v>5.5860590000000003E-10</v>
      </c>
      <c r="RA32" s="94">
        <v>3.3984696999999999E-11</v>
      </c>
      <c r="RB32" s="94">
        <v>2.0658473000000002E-12</v>
      </c>
      <c r="RC32" s="94">
        <v>1.2547860000000001E-13</v>
      </c>
      <c r="RD32" s="94">
        <v>7.6154500000000003E-15</v>
      </c>
      <c r="RE32" s="94">
        <v>4.6180870000000004E-16</v>
      </c>
      <c r="RF32" s="94">
        <v>2.7980224999999997E-17</v>
      </c>
      <c r="RG32" s="94">
        <v>1.6937265000000001E-18</v>
      </c>
      <c r="RH32" s="94">
        <v>1.0242824E-19</v>
      </c>
      <c r="RI32" s="94">
        <v>6.1881779999999999E-21</v>
      </c>
      <c r="RJ32" s="94">
        <v>3.7347050000000001E-22</v>
      </c>
      <c r="RK32" s="94">
        <v>2.2515648999999999E-23</v>
      </c>
      <c r="RL32" s="94">
        <v>1.3559115E-24</v>
      </c>
      <c r="RM32" s="94">
        <v>8.1560809999999995E-26</v>
      </c>
      <c r="RN32" s="94">
        <v>4.9002529999999999E-27</v>
      </c>
      <c r="RO32" s="94">
        <v>2.9441019999999998E-28</v>
      </c>
      <c r="RP32" s="94">
        <v>1.1491281E-29</v>
      </c>
      <c r="RQ32" s="94">
        <v>0</v>
      </c>
      <c r="RR32" s="94">
        <v>2.5814672999999999E-11</v>
      </c>
      <c r="RS32" s="94">
        <v>5.8572590000000004E-10</v>
      </c>
      <c r="RT32" s="94">
        <v>1.0693022000000001E-8</v>
      </c>
      <c r="RU32" s="94">
        <v>1.8457417999999999E-7</v>
      </c>
      <c r="RV32" s="94">
        <v>3.1225583999999998E-6</v>
      </c>
      <c r="RW32" s="94">
        <v>5.2218256000000001E-5</v>
      </c>
      <c r="RX32" s="94">
        <v>8.6306372999999997E-4</v>
      </c>
      <c r="RY32" s="94">
        <v>1.403683E-2</v>
      </c>
      <c r="RZ32" s="94">
        <v>6.4623280000000005E-2</v>
      </c>
      <c r="SA32" s="94">
        <v>0.16101544000000001</v>
      </c>
      <c r="SB32" s="94">
        <v>0.27455499999999999</v>
      </c>
      <c r="SC32" s="94">
        <v>0.33927190000000002</v>
      </c>
      <c r="SD32" s="94">
        <v>0.33535808</v>
      </c>
      <c r="SE32" s="94">
        <v>0.26066709999999998</v>
      </c>
      <c r="SF32" s="94">
        <v>0.14556155000000001</v>
      </c>
      <c r="SG32" s="94">
        <v>5.4893456E-2</v>
      </c>
      <c r="SH32" s="94">
        <v>1.0597323000000001E-2</v>
      </c>
      <c r="SI32" s="94">
        <v>6.5451599999999995E-4</v>
      </c>
      <c r="SJ32" s="94">
        <v>4.0223294000000002E-5</v>
      </c>
      <c r="SK32" s="94">
        <v>2.4630098999999999E-6</v>
      </c>
      <c r="SL32" s="94">
        <v>1.5044015999999999E-7</v>
      </c>
      <c r="SM32" s="94">
        <v>9.1728865000000007E-9</v>
      </c>
      <c r="SN32" s="94">
        <v>5.5860583000000003E-10</v>
      </c>
      <c r="SO32" s="94">
        <v>3.3984696999999999E-11</v>
      </c>
      <c r="SP32" s="94">
        <v>2.0658477E-12</v>
      </c>
      <c r="SQ32" s="94">
        <v>1.2547866E-13</v>
      </c>
      <c r="SR32" s="94">
        <v>7.6154539999999996E-15</v>
      </c>
      <c r="SS32" s="94">
        <v>4.618089E-16</v>
      </c>
      <c r="ST32" s="94">
        <v>2.7980235000000001E-17</v>
      </c>
      <c r="SU32" s="94">
        <v>1.6937280999999999E-18</v>
      </c>
      <c r="SV32" s="94">
        <v>1.0242838E-19</v>
      </c>
      <c r="SW32" s="94">
        <v>6.1881900000000003E-21</v>
      </c>
      <c r="SX32" s="94">
        <v>3.7347109E-22</v>
      </c>
      <c r="SY32" s="94">
        <v>2.2515659999999999E-23</v>
      </c>
      <c r="SZ32" s="94">
        <v>1.3559119E-24</v>
      </c>
      <c r="TA32" s="94">
        <v>8.1560850000000003E-26</v>
      </c>
      <c r="TB32" s="94">
        <v>4.9002560000000001E-27</v>
      </c>
      <c r="TC32" s="94">
        <v>2.9441035999999999E-28</v>
      </c>
      <c r="TD32" s="94">
        <v>1.14912845E-29</v>
      </c>
      <c r="TE32" s="94">
        <v>0</v>
      </c>
      <c r="TF32" s="94">
        <v>2.5814672000000001E-11</v>
      </c>
      <c r="TG32" s="94">
        <v>5.8572580000000001E-10</v>
      </c>
      <c r="TH32" s="94">
        <v>1.0693021E-8</v>
      </c>
      <c r="TI32" s="94">
        <v>1.8457403E-7</v>
      </c>
      <c r="TJ32" s="94">
        <v>3.1225562999999998E-6</v>
      </c>
      <c r="TK32" s="94">
        <v>5.2218210000000002E-5</v>
      </c>
      <c r="TL32" s="94">
        <v>8.6306230000000005E-4</v>
      </c>
      <c r="TM32" s="94">
        <v>1.4036803E-2</v>
      </c>
      <c r="TN32" s="94">
        <v>6.462321E-2</v>
      </c>
      <c r="TO32" s="94">
        <v>0.16101536</v>
      </c>
      <c r="TP32" s="94">
        <v>0.27455511999999999</v>
      </c>
      <c r="TQ32" s="94">
        <v>0.33927200000000002</v>
      </c>
      <c r="TR32" s="94">
        <v>0.33535826000000002</v>
      </c>
      <c r="TS32" s="94">
        <v>0.26066738</v>
      </c>
      <c r="TT32" s="94">
        <v>0.14556171000000001</v>
      </c>
      <c r="TU32" s="94">
        <v>5.4893535E-2</v>
      </c>
      <c r="TV32" s="94">
        <v>1.0597339000000001E-2</v>
      </c>
      <c r="TW32" s="94">
        <v>6.5451690000000004E-4</v>
      </c>
      <c r="TX32" s="94">
        <v>4.0223345000000001E-5</v>
      </c>
      <c r="TY32" s="94">
        <v>2.4630124000000001E-6</v>
      </c>
      <c r="TZ32" s="94">
        <v>1.5044031E-7</v>
      </c>
      <c r="UA32" s="94">
        <v>9.1728939999999998E-9</v>
      </c>
      <c r="UB32" s="94">
        <v>5.5860629999999996E-10</v>
      </c>
      <c r="UC32" s="94">
        <v>3.3984719999999999E-11</v>
      </c>
      <c r="UD32" s="94">
        <v>2.0658500000000001E-12</v>
      </c>
      <c r="UE32" s="94">
        <v>1.2547885E-13</v>
      </c>
      <c r="UF32" s="94">
        <v>7.6154699999999999E-15</v>
      </c>
      <c r="UG32" s="94">
        <v>4.6180990000000002E-16</v>
      </c>
      <c r="UH32" s="94">
        <v>2.7980289999999998E-17</v>
      </c>
      <c r="UI32" s="94">
        <v>1.6937316E-18</v>
      </c>
      <c r="UJ32" s="94">
        <v>1.0242864E-19</v>
      </c>
      <c r="UK32" s="94">
        <v>6.1882051999999996E-21</v>
      </c>
      <c r="UL32" s="94">
        <v>3.7347197000000002E-22</v>
      </c>
      <c r="UM32" s="94">
        <v>2.2515704E-23</v>
      </c>
      <c r="UN32" s="94">
        <v>1.3559139000000001E-24</v>
      </c>
      <c r="UO32" s="94">
        <v>8.1560970000000005E-26</v>
      </c>
      <c r="UP32" s="94">
        <v>4.9002629999999999E-27</v>
      </c>
      <c r="UQ32" s="94">
        <v>2.9441072000000001E-28</v>
      </c>
      <c r="UR32" s="94">
        <v>1.1491301E-29</v>
      </c>
      <c r="US32" s="94">
        <v>0</v>
      </c>
      <c r="UT32" s="94">
        <v>2.5814717000000002E-11</v>
      </c>
      <c r="UU32" s="94">
        <v>5.8572673999999996E-10</v>
      </c>
      <c r="UV32" s="94">
        <v>1.0693036E-8</v>
      </c>
      <c r="UW32" s="94">
        <v>1.8457439000000001E-7</v>
      </c>
      <c r="UX32" s="94">
        <v>3.1225639999999998E-6</v>
      </c>
      <c r="UY32" s="94">
        <v>5.2218310000000002E-5</v>
      </c>
      <c r="UZ32" s="94">
        <v>8.6306350000000002E-4</v>
      </c>
      <c r="VA32" s="94">
        <v>1.40368175E-2</v>
      </c>
      <c r="VB32" s="94">
        <v>6.4623219999999995E-2</v>
      </c>
      <c r="VC32" s="94">
        <v>0.16101539000000001</v>
      </c>
      <c r="VD32" s="94">
        <v>0.27455515000000003</v>
      </c>
      <c r="VE32" s="94">
        <v>0.33927220000000002</v>
      </c>
      <c r="VF32" s="94">
        <v>0.33535862</v>
      </c>
      <c r="VG32" s="94">
        <v>0.26066768000000001</v>
      </c>
      <c r="VH32" s="94">
        <v>0.14556183</v>
      </c>
      <c r="VI32" s="94">
        <v>5.4893563999999999E-2</v>
      </c>
      <c r="VJ32" s="94">
        <v>1.059734E-2</v>
      </c>
      <c r="VK32" s="94">
        <v>6.5451674000000003E-4</v>
      </c>
      <c r="VL32" s="94">
        <v>4.0223326999999999E-5</v>
      </c>
      <c r="VM32" s="94">
        <v>2.4630115000000002E-6</v>
      </c>
      <c r="VN32" s="94">
        <v>1.5044026999999999E-7</v>
      </c>
      <c r="VO32" s="94">
        <v>9.1728929999999995E-9</v>
      </c>
      <c r="VP32" s="94">
        <v>5.5860615999999995E-10</v>
      </c>
      <c r="VQ32" s="94">
        <v>3.398471E-11</v>
      </c>
      <c r="VR32" s="94">
        <v>2.0658492000000001E-12</v>
      </c>
      <c r="VS32" s="94">
        <v>1.2547883999999999E-13</v>
      </c>
      <c r="VT32" s="94">
        <v>7.6154719999999995E-15</v>
      </c>
      <c r="VU32" s="94">
        <v>4.6181046000000002E-16</v>
      </c>
      <c r="VV32" s="94">
        <v>2.7980334000000001E-17</v>
      </c>
      <c r="VW32" s="94">
        <v>1.6937339E-18</v>
      </c>
      <c r="VX32" s="94">
        <v>1.0242874E-19</v>
      </c>
      <c r="VY32" s="94">
        <v>6.1882132999999997E-21</v>
      </c>
      <c r="VZ32" s="94">
        <v>3.7347240000000002E-22</v>
      </c>
      <c r="WA32" s="94">
        <v>2.2515731000000001E-23</v>
      </c>
      <c r="WB32" s="94">
        <v>1.3559158E-24</v>
      </c>
      <c r="WC32" s="94">
        <v>8.1561100000000004E-26</v>
      </c>
      <c r="WD32" s="94">
        <v>4.9002700000000003E-27</v>
      </c>
      <c r="WE32" s="94">
        <v>2.9441109999999999E-28</v>
      </c>
      <c r="WF32" s="94">
        <v>1.1491316999999999E-29</v>
      </c>
      <c r="WG32" s="94">
        <v>0</v>
      </c>
      <c r="WH32" s="94">
        <v>2.5814756999999999E-11</v>
      </c>
      <c r="WI32" s="94">
        <v>5.8572810000000002E-10</v>
      </c>
      <c r="WJ32" s="94">
        <v>1.06930615E-8</v>
      </c>
      <c r="WK32" s="94">
        <v>1.8457473E-7</v>
      </c>
      <c r="WL32" s="94">
        <v>3.1225672999999999E-6</v>
      </c>
      <c r="WM32" s="94">
        <v>5.2218376000000002E-5</v>
      </c>
      <c r="WN32" s="94">
        <v>8.6306535999999996E-4</v>
      </c>
      <c r="WO32" s="94">
        <v>1.4036847999999999E-2</v>
      </c>
      <c r="WP32" s="94">
        <v>6.4623325999999995E-2</v>
      </c>
      <c r="WQ32" s="94">
        <v>0.16101561</v>
      </c>
      <c r="WR32" s="94">
        <v>0.27455547000000002</v>
      </c>
      <c r="WS32" s="94">
        <v>0.33927256</v>
      </c>
      <c r="WT32" s="94">
        <v>0.33535883</v>
      </c>
      <c r="WU32" s="94">
        <v>0.26066768000000001</v>
      </c>
      <c r="WV32" s="94">
        <v>0.14556189999999999</v>
      </c>
      <c r="WW32" s="94">
        <v>5.4893579999999997E-2</v>
      </c>
      <c r="WX32" s="94">
        <v>1.0597346000000001E-2</v>
      </c>
      <c r="WY32" s="94">
        <v>6.5451699999999997E-4</v>
      </c>
      <c r="WZ32" s="94">
        <v>4.0223338000000002E-5</v>
      </c>
      <c r="XA32" s="94">
        <v>2.4630119999999999E-6</v>
      </c>
      <c r="XB32" s="94">
        <v>1.5044029999999999E-7</v>
      </c>
      <c r="XC32" s="94">
        <v>9.1728939999999998E-9</v>
      </c>
      <c r="XD32" s="94">
        <v>5.5860632999999999E-10</v>
      </c>
      <c r="XE32" s="94">
        <v>3.3984725000000002E-11</v>
      </c>
      <c r="XF32" s="94">
        <v>2.0658507000000001E-12</v>
      </c>
      <c r="XG32" s="94">
        <v>1.2547895000000001E-13</v>
      </c>
      <c r="XH32" s="94">
        <v>7.6154809999999995E-15</v>
      </c>
      <c r="XI32" s="94">
        <v>4.6181129999999997E-16</v>
      </c>
      <c r="XJ32" s="94">
        <v>2.7980396999999999E-17</v>
      </c>
      <c r="XK32" s="94">
        <v>1.6937374E-18</v>
      </c>
      <c r="XL32" s="94">
        <v>1.0242890999999999E-19</v>
      </c>
      <c r="XM32" s="94">
        <v>6.1882199999999999E-21</v>
      </c>
      <c r="XN32" s="94">
        <v>3.7347268000000001E-22</v>
      </c>
      <c r="XO32" s="94">
        <v>2.2515747999999999E-23</v>
      </c>
      <c r="XP32" s="94">
        <v>1.3559169E-24</v>
      </c>
      <c r="XQ32" s="94">
        <v>8.1561186000000002E-26</v>
      </c>
      <c r="XR32" s="94">
        <v>4.9002739999999999E-27</v>
      </c>
      <c r="XS32" s="94">
        <v>2.9441128000000001E-28</v>
      </c>
      <c r="XT32" s="94">
        <v>1.1491328E-29</v>
      </c>
      <c r="XU32" s="94">
        <v>0</v>
      </c>
      <c r="XV32" s="94">
        <v>2.5814823000000001E-11</v>
      </c>
      <c r="XW32" s="94">
        <v>5.8572959999999998E-10</v>
      </c>
      <c r="XX32" s="94">
        <v>1.0693085000000001E-8</v>
      </c>
      <c r="XY32" s="94">
        <v>1.8457528000000001E-7</v>
      </c>
      <c r="XZ32" s="94">
        <v>3.1225799999999998E-6</v>
      </c>
      <c r="YA32" s="94">
        <v>5.2218595000000001E-5</v>
      </c>
      <c r="YB32" s="94">
        <v>8.6306869999999995E-4</v>
      </c>
      <c r="YC32" s="94">
        <v>1.4036893999999999E-2</v>
      </c>
      <c r="YD32" s="94">
        <v>6.4623509999999995E-2</v>
      </c>
      <c r="YE32" s="94">
        <v>0.16101594</v>
      </c>
      <c r="YF32" s="94">
        <v>0.27455576999999998</v>
      </c>
      <c r="YG32" s="94">
        <v>0.33927277</v>
      </c>
      <c r="YH32" s="94">
        <v>0.33535915999999999</v>
      </c>
      <c r="YI32" s="94">
        <v>0.26066800000000001</v>
      </c>
      <c r="YJ32" s="94">
        <v>0.14556201999999999</v>
      </c>
      <c r="YK32" s="94">
        <v>5.4893665000000001E-2</v>
      </c>
      <c r="YL32" s="94">
        <v>1.0597361E-2</v>
      </c>
      <c r="YM32" s="94">
        <v>6.5451796000000003E-4</v>
      </c>
      <c r="YN32" s="94">
        <v>4.0223384999999997E-5</v>
      </c>
      <c r="YO32" s="94">
        <v>2.4630146999999999E-6</v>
      </c>
      <c r="YP32" s="94">
        <v>1.5044048000000001E-7</v>
      </c>
      <c r="YQ32" s="94">
        <v>9.1729070000000006E-9</v>
      </c>
      <c r="YR32" s="94">
        <v>5.5860704999999999E-10</v>
      </c>
      <c r="YS32" s="94">
        <v>3.3984772999999998E-11</v>
      </c>
      <c r="YT32" s="94">
        <v>2.0658537999999999E-12</v>
      </c>
      <c r="YU32" s="94">
        <v>1.2547913999999999E-13</v>
      </c>
      <c r="YV32" s="94">
        <v>7.6154945000000002E-15</v>
      </c>
      <c r="YW32" s="94">
        <v>4.6181225999999999E-16</v>
      </c>
      <c r="YX32" s="94">
        <v>2.7980465999999998E-17</v>
      </c>
      <c r="YY32" s="94">
        <v>1.693742E-18</v>
      </c>
      <c r="YZ32" s="94">
        <v>1.02429174E-19</v>
      </c>
      <c r="ZA32" s="94">
        <v>6.1882343000000001E-21</v>
      </c>
      <c r="ZB32" s="94">
        <v>3.7347345999999999E-22</v>
      </c>
      <c r="ZC32" s="94">
        <v>2.2515784999999999E-23</v>
      </c>
      <c r="ZD32" s="94">
        <v>1.3559193000000001E-24</v>
      </c>
      <c r="ZE32" s="94">
        <v>8.1561360000000001E-26</v>
      </c>
      <c r="ZF32" s="94">
        <v>4.9002839999999998E-27</v>
      </c>
      <c r="ZG32" s="94">
        <v>2.9441179999999999E-28</v>
      </c>
      <c r="ZH32" s="94">
        <v>1.14913514E-29</v>
      </c>
      <c r="ZI32" s="94">
        <v>0</v>
      </c>
      <c r="ZJ32" s="94">
        <v>2.5814873000000001E-11</v>
      </c>
      <c r="ZK32" s="94">
        <v>5.8573070000000002E-10</v>
      </c>
      <c r="ZL32" s="94">
        <v>1.0693101499999999E-8</v>
      </c>
      <c r="ZM32" s="94">
        <v>1.8457525999999999E-7</v>
      </c>
      <c r="ZN32" s="94">
        <v>3.1225751999999998E-6</v>
      </c>
      <c r="ZO32" s="94">
        <v>5.2218515000000003E-5</v>
      </c>
      <c r="ZP32" s="94">
        <v>8.6306760000000001E-4</v>
      </c>
      <c r="ZQ32" s="94">
        <v>1.4036882000000001E-2</v>
      </c>
      <c r="ZR32" s="94">
        <v>6.4623479999999997E-2</v>
      </c>
      <c r="ZS32" s="94">
        <v>0.16101596000000001</v>
      </c>
      <c r="ZT32" s="94">
        <v>0.27455583</v>
      </c>
      <c r="ZU32" s="94">
        <v>0.33927277</v>
      </c>
      <c r="ZV32" s="94">
        <v>0.33535915999999999</v>
      </c>
      <c r="ZW32" s="94">
        <v>0.26066803999999999</v>
      </c>
      <c r="ZX32" s="94">
        <v>0.1455621</v>
      </c>
      <c r="ZY32" s="94">
        <v>5.4893676000000002E-2</v>
      </c>
      <c r="ZZ32" s="94">
        <v>1.059737E-2</v>
      </c>
      <c r="AAA32" s="94">
        <v>6.5451850000000005E-4</v>
      </c>
      <c r="AAB32" s="94">
        <v>4.022342E-5</v>
      </c>
      <c r="AAC32" s="94">
        <v>2.4630169999999998E-6</v>
      </c>
      <c r="AAD32" s="94">
        <v>1.5044058E-7</v>
      </c>
      <c r="AAE32" s="94">
        <v>9.1729175000000007E-9</v>
      </c>
      <c r="AAF32" s="94">
        <v>5.5860810000000001E-10</v>
      </c>
      <c r="AAG32" s="94">
        <v>3.3984860000000003E-11</v>
      </c>
      <c r="AAH32" s="94">
        <v>2.0658593999999999E-12</v>
      </c>
      <c r="AAI32" s="94">
        <v>1.2547955999999999E-13</v>
      </c>
      <c r="AAJ32" s="94">
        <v>7.6155224999999999E-15</v>
      </c>
      <c r="AAK32" s="94">
        <v>4.6181417000000004E-16</v>
      </c>
      <c r="AAL32" s="94">
        <v>2.7980592000000001E-17</v>
      </c>
      <c r="AAM32" s="94">
        <v>1.6937505999999999E-18</v>
      </c>
      <c r="AAN32" s="94">
        <v>1.0242971E-19</v>
      </c>
      <c r="AAO32" s="94">
        <v>6.1882680000000002E-21</v>
      </c>
      <c r="AAP32" s="94">
        <v>3.7347553000000002E-22</v>
      </c>
      <c r="AAQ32" s="94">
        <v>2.2515912999999999E-23</v>
      </c>
      <c r="AAR32" s="94">
        <v>1.3559269E-24</v>
      </c>
      <c r="AAS32" s="94">
        <v>8.1561827E-26</v>
      </c>
      <c r="AAT32" s="94">
        <v>4.9003130000000003E-27</v>
      </c>
      <c r="AAU32" s="94">
        <v>2.9441375999999999E-28</v>
      </c>
      <c r="AAV32" s="94">
        <v>1.149144E-29</v>
      </c>
      <c r="AAW32" s="94">
        <v>0</v>
      </c>
      <c r="AAX32" s="94">
        <v>2.5814828000000001E-11</v>
      </c>
      <c r="AAY32" s="94">
        <v>5.8572996000000003E-10</v>
      </c>
      <c r="AAZ32" s="94">
        <v>1.0693097E-8</v>
      </c>
      <c r="ABA32" s="94">
        <v>1.8457539999999999E-7</v>
      </c>
      <c r="ABB32" s="94">
        <v>3.122577E-6</v>
      </c>
      <c r="ABC32" s="94">
        <v>5.2218515000000003E-5</v>
      </c>
      <c r="ABD32" s="94">
        <v>8.6306692999999998E-4</v>
      </c>
      <c r="ABE32" s="94">
        <v>1.4036865000000001E-2</v>
      </c>
      <c r="ABF32" s="94">
        <v>6.4623459999999994E-2</v>
      </c>
      <c r="ABG32" s="94">
        <v>0.16101599999999999</v>
      </c>
      <c r="ABH32" s="94">
        <v>0.27455604</v>
      </c>
      <c r="ABI32" s="94">
        <v>0.33927307000000001</v>
      </c>
      <c r="ABJ32" s="94">
        <v>0.33535936</v>
      </c>
      <c r="ABK32" s="94">
        <v>0.26066810000000001</v>
      </c>
      <c r="ABL32" s="94">
        <v>0.14556210999999999</v>
      </c>
      <c r="ABM32" s="94">
        <v>5.4893671999999998E-2</v>
      </c>
      <c r="ABN32" s="94">
        <v>1.0597359000000001E-2</v>
      </c>
      <c r="ABO32" s="94">
        <v>6.5451780000000002E-4</v>
      </c>
      <c r="ABP32" s="94">
        <v>4.0223377999999998E-5</v>
      </c>
      <c r="ABQ32" s="94">
        <v>2.4630148999999998E-6</v>
      </c>
      <c r="ABR32" s="94">
        <v>1.5044048000000001E-7</v>
      </c>
      <c r="ABS32" s="94">
        <v>9.1729099999999999E-9</v>
      </c>
      <c r="ABT32" s="94">
        <v>5.5860780000000002E-10</v>
      </c>
      <c r="ABU32" s="94">
        <v>3.3984852999999999E-11</v>
      </c>
      <c r="ABV32" s="94">
        <v>2.0658599999999998E-12</v>
      </c>
      <c r="ABW32" s="94">
        <v>1.2547964E-13</v>
      </c>
      <c r="ABX32" s="94">
        <v>7.6155259999999993E-15</v>
      </c>
      <c r="ABY32" s="94">
        <v>4.6181417000000004E-16</v>
      </c>
      <c r="ABZ32" s="94">
        <v>2.7980594999999998E-17</v>
      </c>
      <c r="ACA32" s="94">
        <v>1.6937503E-18</v>
      </c>
      <c r="ACB32" s="94">
        <v>1.02429736E-19</v>
      </c>
      <c r="ACC32" s="94">
        <v>6.1882658E-21</v>
      </c>
      <c r="ACD32" s="94">
        <v>3.7347535000000001E-22</v>
      </c>
      <c r="ACE32" s="94">
        <v>2.2515894000000001E-23</v>
      </c>
      <c r="ACF32" s="94">
        <v>1.3559247000000001E-24</v>
      </c>
      <c r="ACG32" s="94">
        <v>8.1561604999999998E-26</v>
      </c>
      <c r="ACH32" s="94">
        <v>4.9002939999999998E-27</v>
      </c>
      <c r="ACI32" s="94">
        <v>2.9441230999999998E-28</v>
      </c>
      <c r="ACJ32" s="94">
        <v>1.14913815E-29</v>
      </c>
      <c r="ACK32" s="94">
        <v>0</v>
      </c>
      <c r="ACL32" s="94">
        <v>2.5814912999999998E-11</v>
      </c>
      <c r="ACM32" s="94">
        <v>5.8573145999999999E-10</v>
      </c>
      <c r="ACN32" s="94">
        <v>1.0693119E-8</v>
      </c>
      <c r="ACO32" s="94">
        <v>1.8457568E-7</v>
      </c>
      <c r="ACP32" s="94">
        <v>3.1225825E-6</v>
      </c>
      <c r="ACQ32" s="94">
        <v>5.2218615999999999E-5</v>
      </c>
      <c r="ACR32" s="94">
        <v>8.6306914000000004E-4</v>
      </c>
      <c r="ACS32" s="94">
        <v>1.4036903E-2</v>
      </c>
      <c r="ACT32" s="94">
        <v>6.4623420000000001E-2</v>
      </c>
      <c r="ACU32" s="94">
        <v>0.16101570000000001</v>
      </c>
      <c r="ACV32" s="94">
        <v>0.27455523999999998</v>
      </c>
      <c r="ACW32" s="94">
        <v>0.33927190000000002</v>
      </c>
      <c r="ACX32" s="94">
        <v>0.33535801999999998</v>
      </c>
      <c r="ACY32" s="94">
        <v>0.26066697</v>
      </c>
      <c r="ACZ32" s="94">
        <v>0.14556146</v>
      </c>
      <c r="ADA32" s="94">
        <v>5.489339E-2</v>
      </c>
      <c r="ADB32" s="94">
        <v>1.0597296000000001E-2</v>
      </c>
      <c r="ADC32" s="94">
        <v>6.5451354000000002E-4</v>
      </c>
      <c r="ADD32" s="94">
        <v>4.0223116000000002E-5</v>
      </c>
      <c r="ADE32" s="94">
        <v>2.4629990000000001E-6</v>
      </c>
      <c r="ADF32" s="94">
        <v>1.5043958E-7</v>
      </c>
      <c r="ADG32" s="94">
        <v>9.1728590000000002E-9</v>
      </c>
      <c r="ADH32" s="94">
        <v>5.5860483000000002E-10</v>
      </c>
      <c r="ADI32" s="94">
        <v>3.3984696999999999E-11</v>
      </c>
      <c r="ADJ32" s="94">
        <v>2.0658518E-12</v>
      </c>
      <c r="ADK32" s="94">
        <v>1.2547922E-13</v>
      </c>
      <c r="ADL32" s="94">
        <v>7.6155040000000001E-15</v>
      </c>
      <c r="ADM32" s="94">
        <v>4.6181289999999997E-16</v>
      </c>
      <c r="ADN32" s="94">
        <v>2.7980510000000001E-17</v>
      </c>
      <c r="ADO32" s="94">
        <v>1.6937430999999999E-18</v>
      </c>
      <c r="ADP32" s="94">
        <v>1.02429097E-19</v>
      </c>
      <c r="ADQ32" s="94">
        <v>6.1882180000000004E-21</v>
      </c>
      <c r="ADR32" s="94">
        <v>3.734718E-22</v>
      </c>
      <c r="ADS32" s="94">
        <v>2.2515659999999999E-23</v>
      </c>
      <c r="ADT32" s="94">
        <v>1.3559107E-24</v>
      </c>
      <c r="ADU32" s="94">
        <v>8.1560944999999997E-26</v>
      </c>
      <c r="ADV32" s="94">
        <v>4.9002794999999999E-27</v>
      </c>
      <c r="ADW32" s="94">
        <v>2.9441365999999998E-28</v>
      </c>
      <c r="ADX32" s="94">
        <v>1.1491396E-29</v>
      </c>
      <c r="ADY32" s="100"/>
      <c r="ADZ32" s="97">
        <v>26</v>
      </c>
      <c r="AEA32" s="136">
        <v>26.5</v>
      </c>
      <c r="AEB32" s="143"/>
      <c r="AEC32" s="143"/>
      <c r="AED32" s="99">
        <f t="shared" si="23"/>
        <v>27</v>
      </c>
      <c r="AEE32" s="142"/>
      <c r="AEF32" s="158">
        <f t="shared" si="32"/>
        <v>27</v>
      </c>
      <c r="AEG32" s="138">
        <f t="shared" si="29"/>
        <v>1.1491282999999999E-29</v>
      </c>
      <c r="AEH32" s="138">
        <f t="shared" si="29"/>
        <v>1.1491255000000001E-29</v>
      </c>
      <c r="AEI32" s="138">
        <f t="shared" si="29"/>
        <v>1.14912845E-29</v>
      </c>
      <c r="AEJ32" s="138">
        <f t="shared" si="29"/>
        <v>1.1491281E-29</v>
      </c>
      <c r="AEK32" s="138">
        <f t="shared" si="29"/>
        <v>1.1491250600000001E-29</v>
      </c>
      <c r="AEL32" s="138">
        <f t="shared" si="29"/>
        <v>1.14912356E-29</v>
      </c>
      <c r="AEM32" s="138">
        <f t="shared" si="29"/>
        <v>1.1491219E-29</v>
      </c>
      <c r="AEN32" s="138">
        <f t="shared" si="29"/>
        <v>1.1491211E-29</v>
      </c>
      <c r="AEO32" s="138">
        <f t="shared" si="29"/>
        <v>1.149122E-29</v>
      </c>
      <c r="AEP32" s="138">
        <f t="shared" si="29"/>
        <v>1.1491234E-29</v>
      </c>
      <c r="AEQ32" s="138">
        <f t="shared" si="30"/>
        <v>1.149125E-29</v>
      </c>
      <c r="AER32" s="138">
        <f t="shared" si="30"/>
        <v>1.1491281E-29</v>
      </c>
      <c r="AES32" s="138">
        <f t="shared" si="30"/>
        <v>1.14912845E-29</v>
      </c>
      <c r="AET32" s="138">
        <f t="shared" si="30"/>
        <v>1.1491301E-29</v>
      </c>
      <c r="AEU32" s="138">
        <f t="shared" si="30"/>
        <v>1.1491316999999999E-29</v>
      </c>
      <c r="AEV32" s="138">
        <f t="shared" si="30"/>
        <v>1.1491328E-29</v>
      </c>
      <c r="AEW32" s="138">
        <f t="shared" si="30"/>
        <v>1.14913514E-29</v>
      </c>
      <c r="AEX32" s="138">
        <f t="shared" si="30"/>
        <v>1.149144E-29</v>
      </c>
      <c r="AEY32" s="138">
        <f t="shared" si="30"/>
        <v>1.14913815E-29</v>
      </c>
      <c r="AEZ32" s="130">
        <f t="shared" si="18"/>
        <v>7.54</v>
      </c>
      <c r="AFA32" s="91"/>
      <c r="AFB32" s="94">
        <v>1.149129E-29</v>
      </c>
      <c r="AFC32" s="139">
        <f t="shared" si="19"/>
        <v>1.1491284636842106E-29</v>
      </c>
      <c r="AFD32" s="91"/>
      <c r="AFE32" s="142"/>
      <c r="AFF32" s="142"/>
      <c r="AFG32" s="138">
        <f t="shared" si="31"/>
        <v>4.0223353000000003E-5</v>
      </c>
      <c r="AFH32" s="138">
        <f t="shared" si="31"/>
        <v>4.0223323999999997E-5</v>
      </c>
      <c r="AFI32" s="138">
        <f t="shared" si="31"/>
        <v>4.0223360000000002E-5</v>
      </c>
      <c r="AFJ32" s="138">
        <f t="shared" si="31"/>
        <v>4.0223384999999997E-5</v>
      </c>
      <c r="AFK32" s="138">
        <f t="shared" si="31"/>
        <v>4.0223260000000002E-5</v>
      </c>
      <c r="AFL32" s="138">
        <f t="shared" si="31"/>
        <v>4.0223164E-5</v>
      </c>
      <c r="AFM32" s="138">
        <f t="shared" si="31"/>
        <v>4.0223018E-5</v>
      </c>
      <c r="AFN32" s="138">
        <f t="shared" si="31"/>
        <v>4.0222913E-5</v>
      </c>
      <c r="AFO32" s="138">
        <f t="shared" si="31"/>
        <v>4.0222963000000003E-5</v>
      </c>
      <c r="AFP32" s="138">
        <f t="shared" si="31"/>
        <v>4.0222980000000003E-5</v>
      </c>
      <c r="AFQ32" s="138">
        <f t="shared" si="31"/>
        <v>4.0223094000000001E-5</v>
      </c>
      <c r="AFR32" s="138">
        <f t="shared" si="31"/>
        <v>4.0223260000000002E-5</v>
      </c>
      <c r="AFS32" s="138">
        <f t="shared" si="31"/>
        <v>4.0223294000000002E-5</v>
      </c>
      <c r="AFT32" s="138">
        <f t="shared" si="31"/>
        <v>4.0223345000000001E-5</v>
      </c>
      <c r="AFU32" s="138">
        <f t="shared" si="31"/>
        <v>4.0223326999999999E-5</v>
      </c>
      <c r="AFV32" s="138">
        <f t="shared" si="31"/>
        <v>4.0223338000000002E-5</v>
      </c>
      <c r="AFW32" s="138">
        <f t="shared" si="28"/>
        <v>4.0223384999999997E-5</v>
      </c>
      <c r="AFX32" s="138">
        <f t="shared" si="28"/>
        <v>4.022342E-5</v>
      </c>
      <c r="AFY32" s="138">
        <f t="shared" si="28"/>
        <v>4.0223377999999998E-5</v>
      </c>
      <c r="AFZ32" s="138" t="e">
        <f t="shared" si="28"/>
        <v>#VALUE!</v>
      </c>
      <c r="AGA32" s="139">
        <f t="shared" si="22"/>
        <v>4.0223240052631586E-5</v>
      </c>
      <c r="AGB32" s="91"/>
      <c r="AGC32" s="91"/>
      <c r="AGD32" s="91"/>
      <c r="AGE32" s="91"/>
      <c r="AGF32" s="91"/>
      <c r="AGG32" s="91"/>
      <c r="AGH32" s="91"/>
      <c r="AGI32" s="91"/>
      <c r="AGJ32" s="91"/>
      <c r="AGK32" s="91"/>
      <c r="AGL32" s="91"/>
      <c r="AGM32" s="91"/>
      <c r="AGN32" s="91"/>
      <c r="AGO32" s="91"/>
      <c r="AGP32" s="91"/>
      <c r="AGQ32" s="91"/>
      <c r="AGR32" s="91"/>
      <c r="AGS32" s="91"/>
      <c r="AGT32" s="91"/>
      <c r="AGU32" s="91"/>
      <c r="AGV32" s="91"/>
      <c r="AGW32" s="91"/>
      <c r="AGX32" s="91"/>
      <c r="AGY32" s="91"/>
      <c r="AGZ32" s="91"/>
      <c r="AHA32" s="91"/>
      <c r="AHB32" s="91"/>
      <c r="AHC32" s="91"/>
      <c r="AHD32" s="91"/>
      <c r="AHE32" s="91"/>
      <c r="AHF32" s="91"/>
      <c r="AHG32" s="91"/>
      <c r="AHH32" s="91"/>
      <c r="AHI32" s="91"/>
      <c r="AHJ32" s="91"/>
      <c r="AHK32" s="91"/>
      <c r="AHL32" s="91"/>
      <c r="AHM32" s="91"/>
      <c r="AHN32" s="91"/>
      <c r="AHO32" s="91"/>
      <c r="AHP32" s="91"/>
      <c r="AHQ32" s="91"/>
      <c r="AHR32" s="91"/>
      <c r="AHS32" s="91"/>
      <c r="AHT32" s="91"/>
      <c r="AHU32" s="91"/>
      <c r="AHV32" s="91"/>
      <c r="AHW32" s="91"/>
      <c r="AHX32" s="91"/>
      <c r="AHY32" s="91"/>
      <c r="AHZ32" s="91"/>
      <c r="AIA32" s="91"/>
      <c r="AIB32" s="91"/>
      <c r="AIC32" s="91"/>
      <c r="AID32" s="91"/>
      <c r="AIE32" s="91"/>
      <c r="AIF32" s="91"/>
      <c r="AIG32" s="91"/>
      <c r="AIH32" s="91"/>
      <c r="AII32" s="91"/>
      <c r="AIJ32" s="91"/>
      <c r="AIK32" s="91"/>
      <c r="AIL32" s="91"/>
      <c r="AIM32" s="91"/>
      <c r="AIN32" s="91"/>
      <c r="AIO32" s="91"/>
      <c r="AIP32" s="91"/>
      <c r="AIQ32" s="91"/>
      <c r="AIR32" s="91"/>
      <c r="AIS32" s="91"/>
      <c r="AIT32" s="91"/>
      <c r="AIU32" s="91"/>
      <c r="AIV32" s="91"/>
      <c r="AIW32" s="91"/>
      <c r="AIX32" s="91"/>
      <c r="AIY32" s="91"/>
      <c r="AIZ32" s="91"/>
      <c r="AJA32" s="91"/>
      <c r="AJB32" s="91"/>
      <c r="AJC32" s="91"/>
      <c r="AJD32" s="91"/>
      <c r="AJE32" s="91"/>
      <c r="AJF32" s="91"/>
      <c r="AJG32" s="91"/>
      <c r="AJH32" s="91"/>
      <c r="AJI32" s="91"/>
      <c r="AJJ32" s="91"/>
      <c r="AJK32" s="91"/>
      <c r="AJL32" s="91"/>
      <c r="AJM32" s="91"/>
      <c r="AJN32" s="91"/>
      <c r="AJO32" s="91"/>
      <c r="AJP32" s="91"/>
      <c r="AJQ32" s="91"/>
      <c r="AJR32" s="91"/>
      <c r="AJS32" s="91"/>
      <c r="AJT32" s="91"/>
      <c r="AJU32" s="91"/>
      <c r="AJV32" s="91"/>
      <c r="AJW32" s="91"/>
      <c r="AJX32" s="91"/>
      <c r="AJY32" s="91"/>
      <c r="AJZ32" s="91"/>
      <c r="AKA32" s="91"/>
      <c r="AKB32" s="91"/>
      <c r="AKC32" s="91"/>
      <c r="AKD32" s="91"/>
      <c r="AKE32" s="91"/>
      <c r="AKF32" s="91"/>
      <c r="AKG32" s="91"/>
      <c r="AKH32" s="91"/>
      <c r="AKI32" s="91"/>
      <c r="AKJ32" s="91"/>
      <c r="AKK32" s="91"/>
      <c r="AKL32" s="91"/>
      <c r="AKM32" s="91"/>
      <c r="AKN32" s="91"/>
      <c r="AKO32" s="91"/>
      <c r="AKP32" s="91"/>
      <c r="AKQ32" s="91"/>
      <c r="AKR32" s="91"/>
      <c r="AKS32" s="91"/>
      <c r="AKT32" s="91"/>
      <c r="AKU32" s="91"/>
      <c r="AKV32" s="91"/>
      <c r="AKW32" s="91"/>
      <c r="AKX32" s="91"/>
      <c r="AKY32" s="91"/>
      <c r="AKZ32" s="91"/>
      <c r="ALA32" s="91"/>
      <c r="ALB32" s="91"/>
      <c r="ALC32" s="91"/>
      <c r="ALD32" s="91"/>
      <c r="ALE32" s="91"/>
      <c r="ALF32" s="91"/>
      <c r="ALG32" s="91"/>
      <c r="ALH32" s="91"/>
      <c r="ALI32" s="91"/>
      <c r="ALJ32" s="91"/>
      <c r="ALK32" s="91"/>
      <c r="ALL32" s="91"/>
      <c r="ALM32" s="91"/>
      <c r="ALN32" s="91"/>
      <c r="ALO32" s="91"/>
      <c r="ALP32" s="91"/>
      <c r="ALQ32" s="91"/>
      <c r="ALR32" s="91"/>
      <c r="ALS32" s="91"/>
      <c r="ALT32" s="91"/>
      <c r="ALU32" s="91"/>
      <c r="ALV32" s="91"/>
      <c r="ALW32" s="91"/>
      <c r="ALX32" s="91"/>
      <c r="ALY32" s="91"/>
      <c r="ALZ32" s="91"/>
      <c r="AMA32" s="91"/>
      <c r="AMB32" s="91"/>
      <c r="AMC32" s="91"/>
      <c r="AMD32" s="91"/>
      <c r="AME32" s="91"/>
      <c r="AMF32" s="91"/>
      <c r="AMG32" s="91"/>
      <c r="AMH32" s="91"/>
      <c r="AMI32" s="91"/>
      <c r="AMJ32" s="91"/>
      <c r="AMK32" s="91"/>
      <c r="AML32" s="91"/>
      <c r="AMM32" s="91"/>
      <c r="AMN32" s="91"/>
      <c r="AMO32" s="91"/>
      <c r="AMP32" s="91"/>
      <c r="AMQ32" s="91"/>
      <c r="AMR32" s="91"/>
      <c r="AMS32" s="91"/>
      <c r="AMT32" s="91"/>
      <c r="AMU32" s="91"/>
      <c r="AMV32" s="91"/>
      <c r="AMW32" s="91"/>
      <c r="AMX32" s="91"/>
      <c r="AMY32" s="91"/>
      <c r="AMZ32" s="91"/>
      <c r="ANA32" s="91"/>
      <c r="ANB32" s="91"/>
      <c r="ANC32" s="91"/>
      <c r="AND32" s="91"/>
      <c r="ANE32" s="91"/>
      <c r="ANF32" s="91"/>
      <c r="ANG32" s="91"/>
      <c r="ANH32" s="91"/>
      <c r="ANI32" s="91"/>
      <c r="ANJ32" s="91"/>
      <c r="ANK32" s="91"/>
      <c r="ANL32" s="91"/>
      <c r="ANM32" s="91"/>
      <c r="ANN32" s="91"/>
      <c r="ANO32" s="91"/>
      <c r="ANP32" s="91"/>
      <c r="ANQ32" s="91"/>
      <c r="ANR32" s="91"/>
      <c r="ANS32" s="91"/>
      <c r="ANT32" s="91"/>
      <c r="ANU32" s="91"/>
      <c r="ANV32" s="91"/>
      <c r="ANW32" s="91"/>
      <c r="ANX32" s="91"/>
      <c r="ANY32" s="91"/>
      <c r="ANZ32" s="91"/>
      <c r="AOA32" s="91"/>
      <c r="AOB32" s="91"/>
      <c r="AOC32" s="91"/>
      <c r="AOD32" s="91"/>
      <c r="AOE32" s="91"/>
      <c r="AOF32" s="91"/>
      <c r="AOG32" s="91"/>
      <c r="AOH32" s="91"/>
      <c r="AOI32" s="91"/>
      <c r="AOJ32" s="91"/>
      <c r="AOK32" s="91"/>
      <c r="AOL32" s="91"/>
      <c r="AOM32" s="91"/>
      <c r="AON32" s="91"/>
      <c r="AOO32" s="91"/>
      <c r="AOP32" s="91"/>
      <c r="AOQ32" s="91"/>
      <c r="AOR32" s="91"/>
      <c r="AOS32" s="91"/>
      <c r="AOT32" s="91"/>
      <c r="AOU32" s="91"/>
      <c r="AOV32" s="91"/>
      <c r="AOW32" s="91"/>
      <c r="AOX32" s="91"/>
      <c r="AOY32" s="91"/>
      <c r="AOZ32" s="91"/>
      <c r="APA32" s="91"/>
      <c r="APB32" s="91"/>
      <c r="APC32" s="91"/>
      <c r="APD32" s="91"/>
      <c r="APE32" s="91"/>
      <c r="APF32" s="91"/>
      <c r="APG32" s="91"/>
      <c r="APH32" s="91"/>
      <c r="API32" s="91"/>
      <c r="APJ32" s="91"/>
      <c r="APK32" s="91"/>
      <c r="APL32" s="91"/>
      <c r="APM32" s="91"/>
      <c r="APN32" s="91"/>
      <c r="APO32" s="91"/>
      <c r="APP32" s="91"/>
      <c r="APQ32" s="91"/>
      <c r="APR32" s="91"/>
      <c r="APS32" s="91"/>
      <c r="APT32" s="91"/>
      <c r="APU32" s="91"/>
      <c r="APV32" s="91"/>
      <c r="APW32" s="91"/>
      <c r="APX32" s="91"/>
      <c r="APY32" s="91"/>
      <c r="APZ32" s="91"/>
      <c r="AQA32" s="91"/>
      <c r="AQB32" s="91"/>
      <c r="AQC32" s="91"/>
      <c r="AQD32" s="91"/>
      <c r="AQE32" s="91"/>
      <c r="AQF32" s="91"/>
      <c r="AQG32" s="91"/>
      <c r="AQH32" s="91"/>
      <c r="AQI32" s="91"/>
      <c r="AQJ32" s="91"/>
      <c r="AQK32" s="91"/>
      <c r="AQL32" s="91"/>
      <c r="AQM32" s="91"/>
      <c r="AQN32" s="91"/>
      <c r="AQO32" s="91"/>
      <c r="AQP32" s="91"/>
      <c r="AQQ32" s="91"/>
      <c r="AQR32" s="91"/>
      <c r="AQS32" s="91"/>
      <c r="AQT32" s="91"/>
      <c r="AQU32" s="91"/>
      <c r="AQV32" s="91"/>
      <c r="AQW32" s="91"/>
      <c r="AQX32" s="91"/>
      <c r="AQY32" s="91"/>
      <c r="AQZ32" s="91"/>
      <c r="ARA32" s="91"/>
      <c r="ARB32" s="91"/>
      <c r="ARC32" s="91"/>
      <c r="ARD32" s="91"/>
      <c r="ARE32" s="91"/>
      <c r="ARF32" s="91"/>
      <c r="ARG32" s="91"/>
      <c r="ARH32" s="91"/>
      <c r="ARI32" s="91"/>
      <c r="ARJ32" s="91"/>
      <c r="ARK32" s="91"/>
      <c r="ARL32" s="91"/>
      <c r="ARM32" s="91"/>
      <c r="ARN32" s="91"/>
      <c r="ARO32" s="91"/>
      <c r="ARP32" s="91"/>
      <c r="ARQ32" s="91"/>
      <c r="ARR32" s="91"/>
      <c r="ARS32" s="91"/>
      <c r="ART32" s="91"/>
      <c r="ARU32" s="91"/>
      <c r="ARV32" s="91"/>
      <c r="ARW32" s="91"/>
      <c r="ARX32" s="91"/>
      <c r="ARY32" s="91"/>
      <c r="ARZ32" s="91"/>
      <c r="ASA32" s="91"/>
      <c r="ASB32" s="91"/>
      <c r="ASC32" s="91"/>
      <c r="ASD32" s="91"/>
      <c r="ASE32" s="91"/>
      <c r="ASF32" s="91"/>
      <c r="ASG32" s="91"/>
      <c r="ASH32" s="91"/>
      <c r="ASI32" s="91"/>
      <c r="ASJ32" s="91"/>
      <c r="ASK32" s="91"/>
      <c r="ASL32" s="91"/>
      <c r="ASM32" s="91"/>
      <c r="ASN32" s="91"/>
      <c r="ASO32" s="91"/>
      <c r="ASP32" s="91"/>
      <c r="ASQ32" s="91"/>
      <c r="ASR32" s="91"/>
    </row>
    <row r="33" spans="1:1188" ht="2.1" customHeight="1" x14ac:dyDescent="0.25">
      <c r="A33" s="129">
        <v>28</v>
      </c>
      <c r="B33" s="130">
        <v>7.83</v>
      </c>
      <c r="C33" s="123">
        <f>IF(ROW()-$B$4&lt;$B$112,2,3)</f>
        <v>3</v>
      </c>
      <c r="D33" s="129">
        <v>28</v>
      </c>
      <c r="E33" s="91">
        <v>0</v>
      </c>
      <c r="F33" s="92">
        <v>8.3353279999999998E-12</v>
      </c>
      <c r="G33" s="92">
        <v>1.8912573999999999E-10</v>
      </c>
      <c r="H33" s="92">
        <v>3.4727970000000001E-9</v>
      </c>
      <c r="I33" s="92">
        <v>6.0503275000000001E-8</v>
      </c>
      <c r="J33" s="92">
        <v>1.04004E-6</v>
      </c>
      <c r="K33" s="92">
        <v>1.7860018000000001E-5</v>
      </c>
      <c r="L33" s="92">
        <v>3.0818494000000001E-4</v>
      </c>
      <c r="M33" s="92">
        <v>5.3695260000000003E-3</v>
      </c>
      <c r="N33" s="92">
        <v>3.7069156999999998E-2</v>
      </c>
      <c r="O33" s="92">
        <v>0.11214934</v>
      </c>
      <c r="P33" s="92">
        <v>0.22100975</v>
      </c>
      <c r="Q33" s="92">
        <v>0.31553966</v>
      </c>
      <c r="R33" s="92">
        <v>0.33664364000000002</v>
      </c>
      <c r="S33" s="92">
        <v>0.30333334000000001</v>
      </c>
      <c r="T33" s="92">
        <v>0.20193696</v>
      </c>
      <c r="U33" s="92">
        <v>9.6147930000000006E-2</v>
      </c>
      <c r="V33" s="92">
        <v>2.8988476999999999E-2</v>
      </c>
      <c r="W33" s="92">
        <v>3.4704097000000001E-3</v>
      </c>
      <c r="X33" s="92">
        <v>2.0681812999999999E-4</v>
      </c>
      <c r="Y33" s="92">
        <v>1.2413198E-5</v>
      </c>
      <c r="Z33" s="93">
        <v>7.4852175999999996E-7</v>
      </c>
      <c r="AA33" s="93">
        <v>4.5271359999999998E-8</v>
      </c>
      <c r="AB33" s="93">
        <v>2.7431595000000001E-9</v>
      </c>
      <c r="AC33" s="93">
        <v>1.6640088000000001E-10</v>
      </c>
      <c r="AD33" s="93">
        <v>1.0099728000000001E-11</v>
      </c>
      <c r="AE33" s="93">
        <v>6.1312919999999998E-13</v>
      </c>
      <c r="AF33" s="93">
        <v>3.7218967000000001E-14</v>
      </c>
      <c r="AG33" s="93">
        <v>2.2586915000000002E-15</v>
      </c>
      <c r="AH33" s="93">
        <v>1.3701236E-16</v>
      </c>
      <c r="AI33" s="93">
        <v>8.3064790000000007E-18</v>
      </c>
      <c r="AJ33" s="93">
        <v>5.0324893000000002E-19</v>
      </c>
      <c r="AK33" s="93">
        <v>3.0466300000000001E-20</v>
      </c>
      <c r="AL33" s="93">
        <v>1.8428738000000001E-21</v>
      </c>
      <c r="AM33" s="93">
        <v>1.1137384000000001E-22</v>
      </c>
      <c r="AN33" s="93">
        <v>6.7244780000000002E-24</v>
      </c>
      <c r="AO33" s="93">
        <v>4.0560272000000002E-25</v>
      </c>
      <c r="AP33" s="93">
        <v>2.4439285E-26</v>
      </c>
      <c r="AQ33" s="93">
        <v>1.4727992E-27</v>
      </c>
      <c r="AR33" s="93">
        <v>5.760435E-29</v>
      </c>
      <c r="AS33" s="94">
        <v>0</v>
      </c>
      <c r="AT33" s="94">
        <v>8.3351410000000001E-12</v>
      </c>
      <c r="AU33" s="94">
        <v>1.8912187999999999E-10</v>
      </c>
      <c r="AV33" s="94">
        <v>3.4727313999999999E-9</v>
      </c>
      <c r="AW33" s="94">
        <v>6.0502210000000002E-8</v>
      </c>
      <c r="AX33" s="94">
        <v>1.0400227E-6</v>
      </c>
      <c r="AY33" s="94">
        <v>1.7859719999999999E-5</v>
      </c>
      <c r="AZ33" s="94">
        <v>3.0817996999999998E-4</v>
      </c>
      <c r="BA33" s="94">
        <v>5.3694379999999998E-3</v>
      </c>
      <c r="BB33" s="94">
        <v>3.7068749999999998E-2</v>
      </c>
      <c r="BC33" s="94">
        <v>0.11214834</v>
      </c>
      <c r="BD33" s="94">
        <v>0.22100817</v>
      </c>
      <c r="BE33" s="94">
        <v>0.31553777999999999</v>
      </c>
      <c r="BF33" s="94">
        <v>0.33664164000000002</v>
      </c>
      <c r="BG33" s="94">
        <v>0.30333189999999999</v>
      </c>
      <c r="BH33" s="94">
        <v>0.20193611</v>
      </c>
      <c r="BI33" s="94">
        <v>9.6147650000000001E-2</v>
      </c>
      <c r="BJ33" s="94">
        <v>2.8988432000000001E-2</v>
      </c>
      <c r="BK33" s="94">
        <v>3.470412E-3</v>
      </c>
      <c r="BL33" s="94">
        <v>2.0681822000000001E-4</v>
      </c>
      <c r="BM33" s="94">
        <v>1.2413197E-5</v>
      </c>
      <c r="BN33" s="94">
        <v>7.4852140000000003E-7</v>
      </c>
      <c r="BO33" s="94">
        <v>4.5271328000000001E-8</v>
      </c>
      <c r="BP33" s="94">
        <v>2.7431560999999999E-9</v>
      </c>
      <c r="BQ33" s="94">
        <v>1.6640066000000001E-10</v>
      </c>
      <c r="BR33" s="94">
        <v>1.0099711000000001E-11</v>
      </c>
      <c r="BS33" s="94">
        <v>6.1312779999999998E-13</v>
      </c>
      <c r="BT33" s="94">
        <v>3.7218892000000002E-14</v>
      </c>
      <c r="BU33" s="94">
        <v>2.2586865999999998E-15</v>
      </c>
      <c r="BV33" s="94">
        <v>1.3701209E-16</v>
      </c>
      <c r="BW33" s="94">
        <v>8.3064610000000002E-18</v>
      </c>
      <c r="BX33" s="94">
        <v>5.0324779999999996E-19</v>
      </c>
      <c r="BY33" s="94">
        <v>3.0466224999999998E-20</v>
      </c>
      <c r="BZ33" s="94">
        <v>1.8428703999999998E-21</v>
      </c>
      <c r="CA33" s="94">
        <v>1.1137367999999999E-22</v>
      </c>
      <c r="CB33" s="94">
        <v>6.7244639999999999E-24</v>
      </c>
      <c r="CC33" s="94">
        <v>4.0560091999999999E-25</v>
      </c>
      <c r="CD33" s="94">
        <v>2.4439176999999999E-26</v>
      </c>
      <c r="CE33" s="94">
        <v>1.4727971999999999E-27</v>
      </c>
      <c r="CF33" s="94">
        <v>5.7604230000000003E-29</v>
      </c>
      <c r="CG33" s="94">
        <v>0</v>
      </c>
      <c r="CH33" s="94">
        <v>8.3352110000000002E-12</v>
      </c>
      <c r="CI33" s="94">
        <v>1.8912327E-10</v>
      </c>
      <c r="CJ33" s="94">
        <v>3.4727535999999999E-9</v>
      </c>
      <c r="CK33" s="94">
        <v>6.0502586000000003E-8</v>
      </c>
      <c r="CL33" s="94">
        <v>1.0400282E-6</v>
      </c>
      <c r="CM33" s="94">
        <v>1.7859826999999999E-5</v>
      </c>
      <c r="CN33" s="94">
        <v>3.081817E-4</v>
      </c>
      <c r="CO33" s="94">
        <v>5.3694677E-3</v>
      </c>
      <c r="CP33" s="94">
        <v>3.7068891999999999E-2</v>
      </c>
      <c r="CQ33" s="94">
        <v>0.11214862</v>
      </c>
      <c r="CR33" s="94">
        <v>0.22100858000000001</v>
      </c>
      <c r="CS33" s="94">
        <v>0.31553814000000002</v>
      </c>
      <c r="CT33" s="94">
        <v>0.33664206000000002</v>
      </c>
      <c r="CU33" s="94">
        <v>0.30333199999999999</v>
      </c>
      <c r="CV33" s="94">
        <v>0.20193617</v>
      </c>
      <c r="CW33" s="94">
        <v>9.6147659999999996E-2</v>
      </c>
      <c r="CX33" s="94">
        <v>2.8988440000000001E-2</v>
      </c>
      <c r="CY33" s="94">
        <v>3.4704129999999999E-3</v>
      </c>
      <c r="CZ33" s="94">
        <v>2.0681833999999999E-4</v>
      </c>
      <c r="DA33" s="94">
        <v>1.2413206E-5</v>
      </c>
      <c r="DB33" s="94">
        <v>7.4852199999999998E-7</v>
      </c>
      <c r="DC33" s="94">
        <v>4.5271374000000002E-8</v>
      </c>
      <c r="DD33" s="94">
        <v>2.7431599999999999E-9</v>
      </c>
      <c r="DE33" s="94">
        <v>1.6640093E-10</v>
      </c>
      <c r="DF33" s="94">
        <v>1.0099729E-11</v>
      </c>
      <c r="DG33" s="94">
        <v>6.1312906999999996E-13</v>
      </c>
      <c r="DH33" s="94">
        <v>3.7218963000000002E-14</v>
      </c>
      <c r="DI33" s="94">
        <v>2.2586923E-15</v>
      </c>
      <c r="DJ33" s="94">
        <v>1.3701245000000001E-16</v>
      </c>
      <c r="DK33" s="94">
        <v>8.3064839999999998E-18</v>
      </c>
      <c r="DL33" s="94">
        <v>5.0324893000000002E-19</v>
      </c>
      <c r="DM33" s="94">
        <v>3.0466270000000002E-20</v>
      </c>
      <c r="DN33" s="94">
        <v>1.8428709999999998E-21</v>
      </c>
      <c r="DO33" s="94">
        <v>1.1137372999999999E-22</v>
      </c>
      <c r="DP33" s="94">
        <v>6.7244850000000003E-24</v>
      </c>
      <c r="DQ33" s="94">
        <v>4.0560325999999998E-25</v>
      </c>
      <c r="DR33" s="94">
        <v>2.4439256000000001E-26</v>
      </c>
      <c r="DS33" s="94">
        <v>1.4728008E-27</v>
      </c>
      <c r="DT33" s="94">
        <v>5.7604360000000001E-29</v>
      </c>
      <c r="DU33" s="94">
        <v>0</v>
      </c>
      <c r="DV33" s="94">
        <v>8.3352519999999996E-12</v>
      </c>
      <c r="DW33" s="94">
        <v>1.8912417000000001E-10</v>
      </c>
      <c r="DX33" s="94">
        <v>3.4727689999999999E-9</v>
      </c>
      <c r="DY33" s="94">
        <v>6.0502830000000001E-8</v>
      </c>
      <c r="DZ33" s="94">
        <v>1.0400321E-6</v>
      </c>
      <c r="EA33" s="94">
        <v>1.7859884000000001E-5</v>
      </c>
      <c r="EB33" s="94">
        <v>3.0818259999999999E-4</v>
      </c>
      <c r="EC33" s="94">
        <v>5.3694815999999999E-3</v>
      </c>
      <c r="ED33" s="94">
        <v>3.7068959999999998E-2</v>
      </c>
      <c r="EE33" s="94">
        <v>0.112148866</v>
      </c>
      <c r="EF33" s="94">
        <v>0.22100905000000001</v>
      </c>
      <c r="EG33" s="94">
        <v>0.31553884999999998</v>
      </c>
      <c r="EH33" s="94">
        <v>0.33664274</v>
      </c>
      <c r="EI33" s="94">
        <v>0.3033323</v>
      </c>
      <c r="EJ33" s="94">
        <v>0.20193639999999999</v>
      </c>
      <c r="EK33" s="94">
        <v>9.6147750000000004E-2</v>
      </c>
      <c r="EL33" s="94">
        <v>2.8988454E-2</v>
      </c>
      <c r="EM33" s="94">
        <v>3.4704154999999999E-3</v>
      </c>
      <c r="EN33" s="94">
        <v>2.0681850999999999E-4</v>
      </c>
      <c r="EO33" s="94">
        <v>1.2413217E-5</v>
      </c>
      <c r="EP33" s="94">
        <v>7.4852260000000004E-7</v>
      </c>
      <c r="EQ33" s="94">
        <v>4.5271410000000001E-8</v>
      </c>
      <c r="ER33" s="94">
        <v>2.7431621000000001E-9</v>
      </c>
      <c r="ES33" s="94">
        <v>1.6640104999999999E-10</v>
      </c>
      <c r="ET33" s="94">
        <v>1.0099733999999999E-11</v>
      </c>
      <c r="EU33" s="94">
        <v>6.1312930000000003E-13</v>
      </c>
      <c r="EV33" s="94">
        <v>3.7218952999999997E-14</v>
      </c>
      <c r="EW33" s="94">
        <v>2.25869E-15</v>
      </c>
      <c r="EX33" s="94">
        <v>1.3701222E-16</v>
      </c>
      <c r="EY33" s="94">
        <v>8.3064674999999994E-18</v>
      </c>
      <c r="EZ33" s="94">
        <v>5.0324805000000003E-19</v>
      </c>
      <c r="FA33" s="94">
        <v>3.0466224999999998E-20</v>
      </c>
      <c r="FB33" s="94">
        <v>1.8428682999999999E-21</v>
      </c>
      <c r="FC33" s="94">
        <v>1.1137364999999999E-22</v>
      </c>
      <c r="FD33" s="94">
        <v>6.72449E-24</v>
      </c>
      <c r="FE33" s="94">
        <v>4.0560235E-25</v>
      </c>
      <c r="FF33" s="94">
        <v>2.4439279000000001E-26</v>
      </c>
      <c r="FG33" s="94">
        <v>1.4728000999999999E-27</v>
      </c>
      <c r="FH33" s="94">
        <v>5.7604339999999999E-29</v>
      </c>
      <c r="FI33" s="94">
        <v>0</v>
      </c>
      <c r="FJ33" s="94">
        <v>8.3352596000000007E-12</v>
      </c>
      <c r="FK33" s="94">
        <v>1.8912431000000001E-10</v>
      </c>
      <c r="FL33" s="94">
        <v>3.4727726999999998E-9</v>
      </c>
      <c r="FM33" s="94">
        <v>6.0502860000000004E-8</v>
      </c>
      <c r="FN33" s="94">
        <v>1.0400327E-6</v>
      </c>
      <c r="FO33" s="94">
        <v>1.7859891E-5</v>
      </c>
      <c r="FP33" s="94">
        <v>3.0818276E-4</v>
      </c>
      <c r="FQ33" s="94">
        <v>5.369487E-3</v>
      </c>
      <c r="FR33" s="94">
        <v>3.7068980000000001E-2</v>
      </c>
      <c r="FS33" s="94">
        <v>0.11214895</v>
      </c>
      <c r="FT33" s="94">
        <v>0.22100921000000001</v>
      </c>
      <c r="FU33" s="94">
        <v>0.31553905999999998</v>
      </c>
      <c r="FV33" s="94">
        <v>0.33664283</v>
      </c>
      <c r="FW33" s="94">
        <v>0.30333241999999999</v>
      </c>
      <c r="FX33" s="94">
        <v>0.20193634999999999</v>
      </c>
      <c r="FY33" s="94">
        <v>9.6147679999999999E-2</v>
      </c>
      <c r="FZ33" s="94">
        <v>2.8988420000000001E-2</v>
      </c>
      <c r="GA33" s="94">
        <v>3.4704034000000001E-3</v>
      </c>
      <c r="GB33" s="94">
        <v>2.0681784000000001E-4</v>
      </c>
      <c r="GC33" s="94">
        <v>1.2413175999999999E-5</v>
      </c>
      <c r="GD33" s="94">
        <v>7.4852020000000002E-7</v>
      </c>
      <c r="GE33" s="94">
        <v>4.5271250000000002E-8</v>
      </c>
      <c r="GF33" s="94">
        <v>2.7431515E-9</v>
      </c>
      <c r="GG33" s="94">
        <v>1.6640041000000001E-10</v>
      </c>
      <c r="GH33" s="94">
        <v>1.0099696E-11</v>
      </c>
      <c r="GI33" s="94">
        <v>6.131268E-13</v>
      </c>
      <c r="GJ33" s="94">
        <v>3.7218790000000001E-14</v>
      </c>
      <c r="GK33" s="94">
        <v>2.2586797999999999E-15</v>
      </c>
      <c r="GL33" s="94">
        <v>1.3701167E-16</v>
      </c>
      <c r="GM33" s="94">
        <v>8.3064384999999997E-18</v>
      </c>
      <c r="GN33" s="94">
        <v>5.0324717000000003E-19</v>
      </c>
      <c r="GO33" s="94">
        <v>3.0466264000000001E-20</v>
      </c>
      <c r="GP33" s="94">
        <v>1.8428738000000001E-21</v>
      </c>
      <c r="GQ33" s="94">
        <v>1.1137355000000001E-22</v>
      </c>
      <c r="GR33" s="94">
        <v>6.7244509999999998E-24</v>
      </c>
      <c r="GS33" s="94">
        <v>4.0560179999999999E-25</v>
      </c>
      <c r="GT33" s="94">
        <v>2.4439208E-26</v>
      </c>
      <c r="GU33" s="94">
        <v>1.4727961E-27</v>
      </c>
      <c r="GV33" s="94">
        <v>5.7604185E-29</v>
      </c>
      <c r="GW33" s="94">
        <v>0</v>
      </c>
      <c r="GX33" s="94">
        <v>8.3352709999999992E-12</v>
      </c>
      <c r="GY33" s="94">
        <v>1.8912442000000001E-10</v>
      </c>
      <c r="GZ33" s="94">
        <v>3.4727755999999999E-9</v>
      </c>
      <c r="HA33" s="94">
        <v>6.0502929999999993E-8</v>
      </c>
      <c r="HB33" s="94">
        <v>1.0400338E-6</v>
      </c>
      <c r="HC33" s="94">
        <v>1.7859909999999999E-5</v>
      </c>
      <c r="HD33" s="94">
        <v>3.0818308000000002E-4</v>
      </c>
      <c r="HE33" s="94">
        <v>5.3694900000000002E-3</v>
      </c>
      <c r="HF33" s="94">
        <v>3.7069020000000001E-2</v>
      </c>
      <c r="HG33" s="94">
        <v>0.11214900999999999</v>
      </c>
      <c r="HH33" s="94">
        <v>0.22100921000000001</v>
      </c>
      <c r="HI33" s="94">
        <v>0.31553882</v>
      </c>
      <c r="HJ33" s="94">
        <v>0.33664262</v>
      </c>
      <c r="HK33" s="94">
        <v>0.30333232999999998</v>
      </c>
      <c r="HL33" s="94">
        <v>0.20193622</v>
      </c>
      <c r="HM33" s="94">
        <v>9.6147579999999996E-2</v>
      </c>
      <c r="HN33" s="94">
        <v>2.8988363E-2</v>
      </c>
      <c r="HO33" s="94">
        <v>3.4703945000000001E-3</v>
      </c>
      <c r="HP33" s="94">
        <v>2.0681728E-4</v>
      </c>
      <c r="HQ33" s="94">
        <v>1.2413144E-5</v>
      </c>
      <c r="HR33" s="94">
        <v>7.4851810000000002E-7</v>
      </c>
      <c r="HS33" s="94">
        <v>4.5271115000000002E-8</v>
      </c>
      <c r="HT33" s="94">
        <v>2.7431429999999998E-9</v>
      </c>
      <c r="HU33" s="94">
        <v>1.6639987E-10</v>
      </c>
      <c r="HV33" s="94">
        <v>1.0099662E-11</v>
      </c>
      <c r="HW33" s="94">
        <v>6.1312490000000002E-13</v>
      </c>
      <c r="HX33" s="94">
        <v>3.7218699999999999E-14</v>
      </c>
      <c r="HY33" s="94">
        <v>2.2586757999999998E-15</v>
      </c>
      <c r="HZ33" s="94">
        <v>1.3701150000000001E-16</v>
      </c>
      <c r="IA33" s="94">
        <v>8.3064294000000006E-18</v>
      </c>
      <c r="IB33" s="94">
        <v>5.0324579999999997E-19</v>
      </c>
      <c r="IC33" s="94">
        <v>3.0466112000000001E-20</v>
      </c>
      <c r="ID33" s="94">
        <v>1.8428664999999999E-21</v>
      </c>
      <c r="IE33" s="94">
        <v>1.1137344000000001E-22</v>
      </c>
      <c r="IF33" s="94">
        <v>6.7244480000000006E-24</v>
      </c>
      <c r="IG33" s="94">
        <v>4.0560160000000001E-25</v>
      </c>
      <c r="IH33" s="94">
        <v>2.4439154000000001E-26</v>
      </c>
      <c r="II33" s="94">
        <v>1.4727932E-27</v>
      </c>
      <c r="IJ33" s="94">
        <v>5.7604083E-29</v>
      </c>
      <c r="IK33" s="94">
        <v>0</v>
      </c>
      <c r="IL33" s="94">
        <v>8.3352530000000002E-12</v>
      </c>
      <c r="IM33" s="94">
        <v>1.8912404999999999E-10</v>
      </c>
      <c r="IN33" s="94">
        <v>3.4727674000000002E-9</v>
      </c>
      <c r="IO33" s="94">
        <v>6.0502784999999997E-8</v>
      </c>
      <c r="IP33" s="94">
        <v>1.0400317E-6</v>
      </c>
      <c r="IQ33" s="94">
        <v>1.7859875E-5</v>
      </c>
      <c r="IR33" s="94">
        <v>3.0818259000000003E-4</v>
      </c>
      <c r="IS33" s="94">
        <v>5.3694830000000004E-3</v>
      </c>
      <c r="IT33" s="94">
        <v>3.7068984999999999E-2</v>
      </c>
      <c r="IU33" s="94">
        <v>0.112148926</v>
      </c>
      <c r="IV33" s="94">
        <v>0.22100900000000001</v>
      </c>
      <c r="IW33" s="94">
        <v>0.3155386</v>
      </c>
      <c r="IX33" s="94">
        <v>0.33664234999999998</v>
      </c>
      <c r="IY33" s="94">
        <v>0.30333188</v>
      </c>
      <c r="IZ33" s="94">
        <v>0.20193593000000001</v>
      </c>
      <c r="JA33" s="94">
        <v>9.6147424999999995E-2</v>
      </c>
      <c r="JB33" s="94">
        <v>2.8988310999999999E-2</v>
      </c>
      <c r="JC33" s="94">
        <v>3.4703809999999998E-3</v>
      </c>
      <c r="JD33" s="94">
        <v>2.0681642E-4</v>
      </c>
      <c r="JE33" s="94">
        <v>1.2413096000000001E-5</v>
      </c>
      <c r="JF33" s="94">
        <v>7.4851533000000004E-7</v>
      </c>
      <c r="JG33" s="94">
        <v>4.5270965999999998E-8</v>
      </c>
      <c r="JH33" s="94">
        <v>2.7431346E-9</v>
      </c>
      <c r="JI33" s="94">
        <v>1.6639941E-10</v>
      </c>
      <c r="JJ33" s="94">
        <v>1.0099642E-11</v>
      </c>
      <c r="JK33" s="94">
        <v>6.1312379999999999E-13</v>
      </c>
      <c r="JL33" s="94">
        <v>3.7218633999999998E-14</v>
      </c>
      <c r="JM33" s="94">
        <v>2.2586726E-15</v>
      </c>
      <c r="JN33" s="94">
        <v>1.3701143E-16</v>
      </c>
      <c r="JO33" s="94">
        <v>8.3064309999999995E-18</v>
      </c>
      <c r="JP33" s="94">
        <v>5.0324570000000004E-19</v>
      </c>
      <c r="JQ33" s="94">
        <v>3.0466046999999999E-20</v>
      </c>
      <c r="JR33" s="94">
        <v>1.8428584000000001E-21</v>
      </c>
      <c r="JS33" s="94">
        <v>1.1137314E-22</v>
      </c>
      <c r="JT33" s="94">
        <v>6.7244480000000006E-24</v>
      </c>
      <c r="JU33" s="94">
        <v>4.0560120000000002E-25</v>
      </c>
      <c r="JV33" s="94">
        <v>2.4439118999999999E-26</v>
      </c>
      <c r="JW33" s="94">
        <v>1.4727911000000001E-27</v>
      </c>
      <c r="JX33" s="94">
        <v>5.7604005E-29</v>
      </c>
      <c r="JY33" s="94">
        <v>0</v>
      </c>
      <c r="JZ33" s="94">
        <v>8.3352409999999997E-12</v>
      </c>
      <c r="KA33" s="94">
        <v>1.8912380000000001E-10</v>
      </c>
      <c r="KB33" s="94">
        <v>3.4727632000000001E-9</v>
      </c>
      <c r="KC33" s="94">
        <v>6.0502710000000003E-8</v>
      </c>
      <c r="KD33" s="94">
        <v>1.04003E-6</v>
      </c>
      <c r="KE33" s="94">
        <v>1.7859842E-5</v>
      </c>
      <c r="KF33" s="94">
        <v>3.0818191999999999E-4</v>
      </c>
      <c r="KG33" s="94">
        <v>5.3694713999999999E-3</v>
      </c>
      <c r="KH33" s="94">
        <v>3.7068959999999998E-2</v>
      </c>
      <c r="KI33" s="94">
        <v>0.11214887</v>
      </c>
      <c r="KJ33" s="94">
        <v>0.22100887</v>
      </c>
      <c r="KK33" s="94">
        <v>0.31553835000000002</v>
      </c>
      <c r="KL33" s="94">
        <v>0.33664214999999997</v>
      </c>
      <c r="KM33" s="94">
        <v>0.30333157999999999</v>
      </c>
      <c r="KN33" s="94">
        <v>0.2019357</v>
      </c>
      <c r="KO33" s="94">
        <v>9.6147306000000002E-2</v>
      </c>
      <c r="KP33" s="94">
        <v>2.8988252999999999E-2</v>
      </c>
      <c r="KQ33" s="94">
        <v>3.4703707999999998E-3</v>
      </c>
      <c r="KR33" s="94">
        <v>2.0681580000000001E-4</v>
      </c>
      <c r="KS33" s="94">
        <v>1.2413061999999999E-5</v>
      </c>
      <c r="KT33" s="94">
        <v>7.4851357E-7</v>
      </c>
      <c r="KU33" s="94">
        <v>4.527087E-8</v>
      </c>
      <c r="KV33" s="94">
        <v>2.7431299999999998E-9</v>
      </c>
      <c r="KW33" s="94">
        <v>1.6639916999999999E-10</v>
      </c>
      <c r="KX33" s="94">
        <v>1.0099630000000001E-11</v>
      </c>
      <c r="KY33" s="94">
        <v>6.1312350000000002E-13</v>
      </c>
      <c r="KZ33" s="94">
        <v>3.7218614000000002E-14</v>
      </c>
      <c r="LA33" s="94">
        <v>2.2586699000000001E-15</v>
      </c>
      <c r="LB33" s="94">
        <v>1.3701114E-16</v>
      </c>
      <c r="LC33" s="94">
        <v>8.3064160000000006E-18</v>
      </c>
      <c r="LD33" s="94">
        <v>5.0324536000000002E-19</v>
      </c>
      <c r="LE33" s="94">
        <v>3.0466057000000001E-20</v>
      </c>
      <c r="LF33" s="94">
        <v>1.8428574E-21</v>
      </c>
      <c r="LG33" s="94">
        <v>1.1137301999999999E-22</v>
      </c>
      <c r="LH33" s="94">
        <v>6.7244449999999999E-24</v>
      </c>
      <c r="LI33" s="94">
        <v>4.0560057999999999E-25</v>
      </c>
      <c r="LJ33" s="94">
        <v>2.4439102E-26</v>
      </c>
      <c r="LK33" s="94">
        <v>1.47279E-27</v>
      </c>
      <c r="LL33" s="94">
        <v>5.7603949999999996E-29</v>
      </c>
      <c r="LM33" s="94">
        <v>0</v>
      </c>
      <c r="LN33" s="94">
        <v>8.3352200000000005E-12</v>
      </c>
      <c r="LO33" s="94">
        <v>1.8912331E-10</v>
      </c>
      <c r="LP33" s="94">
        <v>3.4727525E-9</v>
      </c>
      <c r="LQ33" s="94">
        <v>6.0502499999999995E-8</v>
      </c>
      <c r="LR33" s="94">
        <v>1.0400264E-6</v>
      </c>
      <c r="LS33" s="94">
        <v>1.7859797E-5</v>
      </c>
      <c r="LT33" s="94">
        <v>3.0818113E-4</v>
      </c>
      <c r="LU33" s="94">
        <v>5.3694592999999997E-3</v>
      </c>
      <c r="LV33" s="94">
        <v>3.7068895999999997E-2</v>
      </c>
      <c r="LW33" s="94">
        <v>0.112148784</v>
      </c>
      <c r="LX33" s="94">
        <v>0.22100884000000001</v>
      </c>
      <c r="LY33" s="94">
        <v>0.31553814000000002</v>
      </c>
      <c r="LZ33" s="94">
        <v>0.33664193999999997</v>
      </c>
      <c r="MA33" s="94">
        <v>0.30333132000000002</v>
      </c>
      <c r="MB33" s="94">
        <v>0.20193554</v>
      </c>
      <c r="MC33" s="94">
        <v>9.6147250000000004E-2</v>
      </c>
      <c r="MD33" s="94">
        <v>2.8988259999999998E-2</v>
      </c>
      <c r="ME33" s="94">
        <v>3.4703766E-3</v>
      </c>
      <c r="MF33" s="94">
        <v>2.0681620000000001E-4</v>
      </c>
      <c r="MG33" s="94">
        <v>1.2413085E-5</v>
      </c>
      <c r="MH33" s="94">
        <v>7.4851510000000005E-7</v>
      </c>
      <c r="MI33" s="94">
        <v>4.5270980000000002E-8</v>
      </c>
      <c r="MJ33" s="94">
        <v>2.7431364000000002E-9</v>
      </c>
      <c r="MK33" s="94">
        <v>1.6639955999999999E-10</v>
      </c>
      <c r="ML33" s="94">
        <v>1.0099655499999999E-11</v>
      </c>
      <c r="MM33" s="94">
        <v>6.1312519999999999E-13</v>
      </c>
      <c r="MN33" s="94">
        <v>3.7218726E-14</v>
      </c>
      <c r="MO33" s="94">
        <v>2.2586755999999999E-15</v>
      </c>
      <c r="MP33" s="94">
        <v>1.3701131999999999E-16</v>
      </c>
      <c r="MQ33" s="94">
        <v>8.3064149999999996E-18</v>
      </c>
      <c r="MR33" s="94">
        <v>5.0324549999999998E-19</v>
      </c>
      <c r="MS33" s="94">
        <v>3.0466114999999998E-20</v>
      </c>
      <c r="MT33" s="94">
        <v>1.8428638999999999E-21</v>
      </c>
      <c r="MU33" s="94">
        <v>1.1137335000000001E-22</v>
      </c>
      <c r="MV33" s="94">
        <v>6.7244579999999999E-24</v>
      </c>
      <c r="MW33" s="94">
        <v>4.0560094E-25</v>
      </c>
      <c r="MX33" s="94">
        <v>2.4439132999999999E-26</v>
      </c>
      <c r="MY33" s="94">
        <v>1.4727918499999999E-27</v>
      </c>
      <c r="MZ33" s="94">
        <v>5.7604030000000001E-29</v>
      </c>
      <c r="NA33" s="94">
        <v>0</v>
      </c>
      <c r="NB33" s="94">
        <v>8.3352099999999996E-12</v>
      </c>
      <c r="NC33" s="94">
        <v>1.8912306E-10</v>
      </c>
      <c r="ND33" s="94">
        <v>3.4727482999999999E-9</v>
      </c>
      <c r="NE33" s="94">
        <v>6.0502449999999999E-8</v>
      </c>
      <c r="NF33" s="94">
        <v>1.0400255E-6</v>
      </c>
      <c r="NG33" s="94">
        <v>1.7859762000000001E-5</v>
      </c>
      <c r="NH33" s="94">
        <v>3.0818054999999999E-4</v>
      </c>
      <c r="NI33" s="94">
        <v>5.3694479999999998E-3</v>
      </c>
      <c r="NJ33" s="94">
        <v>3.7068820000000002E-2</v>
      </c>
      <c r="NK33" s="94">
        <v>0.112148605</v>
      </c>
      <c r="NL33" s="94">
        <v>0.22100860999999999</v>
      </c>
      <c r="NM33" s="94">
        <v>0.31553808</v>
      </c>
      <c r="NN33" s="94">
        <v>0.33664179999999999</v>
      </c>
      <c r="NO33" s="94">
        <v>0.30333143000000001</v>
      </c>
      <c r="NP33" s="94">
        <v>0.20193562000000001</v>
      </c>
      <c r="NQ33" s="94">
        <v>9.614731E-2</v>
      </c>
      <c r="NR33" s="94">
        <v>2.8988277999999999E-2</v>
      </c>
      <c r="NS33" s="94">
        <v>3.4703786999999999E-3</v>
      </c>
      <c r="NT33" s="94">
        <v>2.0681631999999999E-4</v>
      </c>
      <c r="NU33" s="94">
        <v>1.2413094999999999E-5</v>
      </c>
      <c r="NV33" s="94">
        <v>7.485157E-7</v>
      </c>
      <c r="NW33" s="94">
        <v>4.5271005E-8</v>
      </c>
      <c r="NX33" s="94">
        <v>2.7431386000000001E-9</v>
      </c>
      <c r="NY33" s="94">
        <v>1.6639966999999999E-10</v>
      </c>
      <c r="NZ33" s="94">
        <v>1.0099659E-11</v>
      </c>
      <c r="OA33" s="94">
        <v>6.1312519999999999E-13</v>
      </c>
      <c r="OB33" s="94">
        <v>3.7218732999999999E-14</v>
      </c>
      <c r="OC33" s="94">
        <v>2.258677E-15</v>
      </c>
      <c r="OD33" s="94">
        <v>1.3701143999999999E-16</v>
      </c>
      <c r="OE33" s="94">
        <v>8.3064160000000006E-18</v>
      </c>
      <c r="OF33" s="94">
        <v>5.0324519999999999E-19</v>
      </c>
      <c r="OG33" s="94">
        <v>3.0466122000000002E-20</v>
      </c>
      <c r="OH33" s="94">
        <v>1.8428664999999999E-21</v>
      </c>
      <c r="OI33" s="94">
        <v>1.1137355000000001E-22</v>
      </c>
      <c r="OJ33" s="94">
        <v>6.7244665000000005E-24</v>
      </c>
      <c r="OK33" s="94">
        <v>4.0560130000000001E-25</v>
      </c>
      <c r="OL33" s="94">
        <v>2.4439156E-26</v>
      </c>
      <c r="OM33" s="94">
        <v>1.4727935E-27</v>
      </c>
      <c r="ON33" s="94">
        <v>5.7604090000000005E-29</v>
      </c>
      <c r="OO33" s="94">
        <v>0</v>
      </c>
      <c r="OP33" s="94">
        <v>8.3351959999999996E-12</v>
      </c>
      <c r="OQ33" s="94">
        <v>1.8912277E-10</v>
      </c>
      <c r="OR33" s="94">
        <v>3.4727429999999999E-9</v>
      </c>
      <c r="OS33" s="94">
        <v>6.0502390000000007E-8</v>
      </c>
      <c r="OT33" s="94">
        <v>1.0400248E-6</v>
      </c>
      <c r="OU33" s="94">
        <v>1.7859758E-5</v>
      </c>
      <c r="OV33" s="94">
        <v>3.0818037000000001E-4</v>
      </c>
      <c r="OW33" s="94">
        <v>5.3694444000000003E-3</v>
      </c>
      <c r="OX33" s="94">
        <v>3.7068795000000002E-2</v>
      </c>
      <c r="OY33" s="94">
        <v>0.11214847999999999</v>
      </c>
      <c r="OZ33" s="94">
        <v>0.22100843000000001</v>
      </c>
      <c r="PA33" s="94">
        <v>0.31553805000000001</v>
      </c>
      <c r="PB33" s="94">
        <v>0.33664193999999997</v>
      </c>
      <c r="PC33" s="94">
        <v>0.30333157999999999</v>
      </c>
      <c r="PD33" s="94">
        <v>0.20193575</v>
      </c>
      <c r="PE33" s="94">
        <v>9.6147369999999996E-2</v>
      </c>
      <c r="PF33" s="94">
        <v>2.8988323999999999E-2</v>
      </c>
      <c r="PG33" s="94">
        <v>3.4703894000000001E-3</v>
      </c>
      <c r="PH33" s="94">
        <v>2.0681696000000001E-4</v>
      </c>
      <c r="PI33" s="94">
        <v>1.2413129000000001E-5</v>
      </c>
      <c r="PJ33" s="94">
        <v>7.4851769999999995E-7</v>
      </c>
      <c r="PK33" s="94">
        <v>4.527114E-8</v>
      </c>
      <c r="PL33" s="94">
        <v>2.7431472999999999E-9</v>
      </c>
      <c r="PM33" s="94">
        <v>1.6640019000000001E-10</v>
      </c>
      <c r="PN33" s="94">
        <v>1.0099683000000001E-11</v>
      </c>
      <c r="PO33" s="94">
        <v>6.1312639999999998E-13</v>
      </c>
      <c r="PP33" s="94">
        <v>3.7218794000000001E-14</v>
      </c>
      <c r="PQ33" s="94">
        <v>2.2586817999999999E-15</v>
      </c>
      <c r="PR33" s="94">
        <v>1.3701175000000001E-16</v>
      </c>
      <c r="PS33" s="94">
        <v>8.3064410000000007E-18</v>
      </c>
      <c r="PT33" s="94">
        <v>5.0324666E-19</v>
      </c>
      <c r="PU33" s="94">
        <v>3.0466182999999997E-20</v>
      </c>
      <c r="PV33" s="94">
        <v>1.8428695E-21</v>
      </c>
      <c r="PW33" s="94">
        <v>1.1137377E-22</v>
      </c>
      <c r="PX33" s="94">
        <v>6.7244775000000001E-24</v>
      </c>
      <c r="PY33" s="94">
        <v>4.0560196000000002E-25</v>
      </c>
      <c r="PZ33" s="94">
        <v>2.4439204E-26</v>
      </c>
      <c r="QA33" s="94">
        <v>1.4727958E-27</v>
      </c>
      <c r="QB33" s="94">
        <v>5.7604172999999995E-29</v>
      </c>
      <c r="QC33" s="94">
        <v>0</v>
      </c>
      <c r="QD33" s="94">
        <v>8.3351616000000007E-12</v>
      </c>
      <c r="QE33" s="94">
        <v>1.8912194999999999E-10</v>
      </c>
      <c r="QF33" s="94">
        <v>3.4727294000000001E-9</v>
      </c>
      <c r="QG33" s="94">
        <v>6.050214E-8</v>
      </c>
      <c r="QH33" s="94">
        <v>1.0400206999999999E-6</v>
      </c>
      <c r="QI33" s="94">
        <v>1.7859697E-5</v>
      </c>
      <c r="QJ33" s="94">
        <v>3.0817943999999998E-4</v>
      </c>
      <c r="QK33" s="94">
        <v>5.3694279999999999E-3</v>
      </c>
      <c r="QL33" s="94">
        <v>3.7068743000000001E-2</v>
      </c>
      <c r="QM33" s="94">
        <v>0.11214837</v>
      </c>
      <c r="QN33" s="94">
        <v>0.22100833</v>
      </c>
      <c r="QO33" s="94">
        <v>0.31553808</v>
      </c>
      <c r="QP33" s="94">
        <v>0.336642</v>
      </c>
      <c r="QQ33" s="94">
        <v>0.30333197000000001</v>
      </c>
      <c r="QR33" s="94">
        <v>0.20193597999999999</v>
      </c>
      <c r="QS33" s="94">
        <v>9.6147479999999994E-2</v>
      </c>
      <c r="QT33" s="94">
        <v>2.8988369999999999E-2</v>
      </c>
      <c r="QU33" s="94">
        <v>3.4704051999999998E-3</v>
      </c>
      <c r="QV33" s="94">
        <v>2.0681791999999999E-4</v>
      </c>
      <c r="QW33" s="94">
        <v>1.2413185000000001E-5</v>
      </c>
      <c r="QX33" s="94">
        <v>7.4852090000000002E-7</v>
      </c>
      <c r="QY33" s="94">
        <v>4.5271328000000001E-8</v>
      </c>
      <c r="QZ33" s="94">
        <v>2.7431574999999999E-9</v>
      </c>
      <c r="RA33" s="94">
        <v>1.6640078E-10</v>
      </c>
      <c r="RB33" s="94">
        <v>1.0099718E-11</v>
      </c>
      <c r="RC33" s="94">
        <v>6.1312814999999998E-13</v>
      </c>
      <c r="RD33" s="94">
        <v>3.7218900000000001E-14</v>
      </c>
      <c r="RE33" s="94">
        <v>2.2586877E-15</v>
      </c>
      <c r="RF33" s="94">
        <v>1.3701222E-16</v>
      </c>
      <c r="RG33" s="94">
        <v>8.3064770000000001E-18</v>
      </c>
      <c r="RH33" s="94">
        <v>5.0324913999999997E-19</v>
      </c>
      <c r="RI33" s="94">
        <v>3.046633E-20</v>
      </c>
      <c r="RJ33" s="94">
        <v>1.8428764E-21</v>
      </c>
      <c r="RK33" s="94">
        <v>1.1137407000000001E-22</v>
      </c>
      <c r="RL33" s="94">
        <v>6.7244949999999997E-24</v>
      </c>
      <c r="RM33" s="94">
        <v>4.0560316E-25</v>
      </c>
      <c r="RN33" s="94">
        <v>2.4439278000000001E-26</v>
      </c>
      <c r="RO33" s="94">
        <v>1.4727999999999999E-27</v>
      </c>
      <c r="RP33" s="94">
        <v>5.7604336000000001E-29</v>
      </c>
      <c r="RQ33" s="94">
        <v>0</v>
      </c>
      <c r="RR33" s="94">
        <v>8.3351369999999994E-12</v>
      </c>
      <c r="RS33" s="94">
        <v>1.8912136999999999E-10</v>
      </c>
      <c r="RT33" s="94">
        <v>3.4727180000000002E-9</v>
      </c>
      <c r="RU33" s="94">
        <v>6.0501949999999999E-8</v>
      </c>
      <c r="RV33" s="94">
        <v>1.0400174E-6</v>
      </c>
      <c r="RW33" s="94">
        <v>1.7859644000000001E-5</v>
      </c>
      <c r="RX33" s="94">
        <v>3.0817859999999998E-4</v>
      </c>
      <c r="RY33" s="94">
        <v>5.3694140000000003E-3</v>
      </c>
      <c r="RZ33" s="94">
        <v>3.7068690000000001E-2</v>
      </c>
      <c r="SA33" s="94">
        <v>0.11214828</v>
      </c>
      <c r="SB33" s="94">
        <v>0.22100817</v>
      </c>
      <c r="SC33" s="94">
        <v>0.31553789999999998</v>
      </c>
      <c r="SD33" s="94">
        <v>0.33664188</v>
      </c>
      <c r="SE33" s="94">
        <v>0.30333197000000001</v>
      </c>
      <c r="SF33" s="94">
        <v>0.20193605000000001</v>
      </c>
      <c r="SG33" s="94">
        <v>9.6147545000000001E-2</v>
      </c>
      <c r="SH33" s="94">
        <v>2.8988389999999999E-2</v>
      </c>
      <c r="SI33" s="94">
        <v>3.4704051999999998E-3</v>
      </c>
      <c r="SJ33" s="94">
        <v>2.0681795999999999E-4</v>
      </c>
      <c r="SK33" s="94">
        <v>1.2413188000000001E-5</v>
      </c>
      <c r="SL33" s="94">
        <v>7.4852113E-7</v>
      </c>
      <c r="SM33" s="94">
        <v>4.5271328000000001E-8</v>
      </c>
      <c r="SN33" s="94">
        <v>2.7431570000000001E-9</v>
      </c>
      <c r="SO33" s="94">
        <v>1.6640078E-10</v>
      </c>
      <c r="SP33" s="94">
        <v>1.00997205E-11</v>
      </c>
      <c r="SQ33" s="94">
        <v>6.1312847000000002E-13</v>
      </c>
      <c r="SR33" s="94">
        <v>3.7218911999999998E-14</v>
      </c>
      <c r="SS33" s="94">
        <v>2.2586882999999999E-15</v>
      </c>
      <c r="ST33" s="94">
        <v>1.3701225E-16</v>
      </c>
      <c r="SU33" s="94">
        <v>8.3064820000000008E-18</v>
      </c>
      <c r="SV33" s="94">
        <v>5.0324980000000004E-19</v>
      </c>
      <c r="SW33" s="94">
        <v>3.0466374000000001E-20</v>
      </c>
      <c r="SX33" s="94">
        <v>1.8428788000000001E-21</v>
      </c>
      <c r="SY33" s="94">
        <v>1.1137413000000001E-22</v>
      </c>
      <c r="SZ33" s="94">
        <v>6.7244970000000002E-24</v>
      </c>
      <c r="TA33" s="94">
        <v>4.0560346E-25</v>
      </c>
      <c r="TB33" s="94">
        <v>2.4439296E-26</v>
      </c>
      <c r="TC33" s="94">
        <v>1.4728009E-27</v>
      </c>
      <c r="TD33" s="94">
        <v>5.7604370000000001E-29</v>
      </c>
      <c r="TE33" s="94">
        <v>0</v>
      </c>
      <c r="TF33" s="94">
        <v>8.3351289999999997E-12</v>
      </c>
      <c r="TG33" s="94">
        <v>1.8912122E-10</v>
      </c>
      <c r="TH33" s="94">
        <v>3.4727152000000001E-9</v>
      </c>
      <c r="TI33" s="94">
        <v>6.050187E-8</v>
      </c>
      <c r="TJ33" s="94">
        <v>1.0400162000000001E-6</v>
      </c>
      <c r="TK33" s="94">
        <v>1.7859611000000001E-5</v>
      </c>
      <c r="TL33" s="94">
        <v>3.0817787000000002E-4</v>
      </c>
      <c r="TM33" s="94">
        <v>5.3693990000000004E-3</v>
      </c>
      <c r="TN33" s="94">
        <v>3.7068642999999998E-2</v>
      </c>
      <c r="TO33" s="94">
        <v>0.11214821</v>
      </c>
      <c r="TP33" s="94">
        <v>0.22100823</v>
      </c>
      <c r="TQ33" s="94">
        <v>0.31553801999999997</v>
      </c>
      <c r="TR33" s="94">
        <v>0.336642</v>
      </c>
      <c r="TS33" s="94">
        <v>0.30333227000000001</v>
      </c>
      <c r="TT33" s="94">
        <v>0.20193628999999999</v>
      </c>
      <c r="TU33" s="94">
        <v>9.6147670000000005E-2</v>
      </c>
      <c r="TV33" s="94">
        <v>2.8988429999999999E-2</v>
      </c>
      <c r="TW33" s="94">
        <v>3.4704101000000002E-3</v>
      </c>
      <c r="TX33" s="94">
        <v>2.0681823999999999E-4</v>
      </c>
      <c r="TY33" s="94">
        <v>1.2413203E-5</v>
      </c>
      <c r="TZ33" s="94">
        <v>7.485218E-7</v>
      </c>
      <c r="UA33" s="94">
        <v>4.5271359999999998E-8</v>
      </c>
      <c r="UB33" s="94">
        <v>2.7431587999999999E-9</v>
      </c>
      <c r="UC33" s="94">
        <v>1.6640091000000001E-10</v>
      </c>
      <c r="UD33" s="94">
        <v>1.0099731000000001E-11</v>
      </c>
      <c r="UE33" s="94">
        <v>6.1312939999999999E-13</v>
      </c>
      <c r="UF33" s="94">
        <v>3.7218989999999997E-14</v>
      </c>
      <c r="UG33" s="94">
        <v>2.2586933999999998E-15</v>
      </c>
      <c r="UH33" s="94">
        <v>1.3701255999999999E-16</v>
      </c>
      <c r="UI33" s="94">
        <v>8.3065006000000006E-18</v>
      </c>
      <c r="UJ33" s="94">
        <v>5.0325099999999999E-19</v>
      </c>
      <c r="UK33" s="94">
        <v>3.0466454999999999E-20</v>
      </c>
      <c r="UL33" s="94">
        <v>1.8428833000000001E-21</v>
      </c>
      <c r="UM33" s="94">
        <v>1.1137437E-22</v>
      </c>
      <c r="UN33" s="94">
        <v>6.7245079999999998E-24</v>
      </c>
      <c r="UO33" s="94">
        <v>4.0560412000000001E-25</v>
      </c>
      <c r="UP33" s="94">
        <v>2.4439333000000001E-26</v>
      </c>
      <c r="UQ33" s="94">
        <v>1.4728029999999999E-27</v>
      </c>
      <c r="UR33" s="94">
        <v>5.7604455999999998E-29</v>
      </c>
      <c r="US33" s="94">
        <v>0</v>
      </c>
      <c r="UT33" s="94">
        <v>8.3351484999999996E-12</v>
      </c>
      <c r="UU33" s="94">
        <v>1.8912168E-10</v>
      </c>
      <c r="UV33" s="94">
        <v>3.4727230000000001E-9</v>
      </c>
      <c r="UW33" s="94">
        <v>6.0502025000000006E-8</v>
      </c>
      <c r="UX33" s="94">
        <v>1.0400185999999999E-6</v>
      </c>
      <c r="UY33" s="94">
        <v>1.7859641999999999E-5</v>
      </c>
      <c r="UZ33" s="94">
        <v>3.0817829999999998E-4</v>
      </c>
      <c r="VA33" s="94">
        <v>5.3694056999999996E-3</v>
      </c>
      <c r="VB33" s="94">
        <v>3.7068645999999997E-2</v>
      </c>
      <c r="VC33" s="94">
        <v>0.11214824</v>
      </c>
      <c r="VD33" s="94">
        <v>0.22100826000000001</v>
      </c>
      <c r="VE33" s="94">
        <v>0.31553817000000001</v>
      </c>
      <c r="VF33" s="94">
        <v>0.33664218000000001</v>
      </c>
      <c r="VG33" s="94">
        <v>0.30333262999999999</v>
      </c>
      <c r="VH33" s="94">
        <v>0.20193649999999999</v>
      </c>
      <c r="VI33" s="94">
        <v>9.6147739999999995E-2</v>
      </c>
      <c r="VJ33" s="94">
        <v>2.8988441E-2</v>
      </c>
      <c r="VK33" s="94">
        <v>3.4704079999999999E-3</v>
      </c>
      <c r="VL33" s="94">
        <v>2.068181E-4</v>
      </c>
      <c r="VM33" s="94">
        <v>1.2413196000000001E-5</v>
      </c>
      <c r="VN33" s="94">
        <v>7.4852140000000003E-7</v>
      </c>
      <c r="VO33" s="94">
        <v>4.5271335E-8</v>
      </c>
      <c r="VP33" s="94">
        <v>2.7431574999999999E-9</v>
      </c>
      <c r="VQ33" s="94">
        <v>1.6640081E-10</v>
      </c>
      <c r="VR33" s="94">
        <v>1.00997275E-11</v>
      </c>
      <c r="VS33" s="94">
        <v>6.1312939999999999E-13</v>
      </c>
      <c r="VT33" s="94">
        <v>3.7219007E-14</v>
      </c>
      <c r="VU33" s="94">
        <v>2.2586960000000001E-15</v>
      </c>
      <c r="VV33" s="94">
        <v>1.3701275E-16</v>
      </c>
      <c r="VW33" s="94">
        <v>8.3065110000000005E-18</v>
      </c>
      <c r="VX33" s="94">
        <v>5.0325146000000001E-19</v>
      </c>
      <c r="VY33" s="94">
        <v>3.0466484000000001E-20</v>
      </c>
      <c r="VZ33" s="94">
        <v>1.8428849999999999E-21</v>
      </c>
      <c r="WA33" s="94">
        <v>1.1137449E-22</v>
      </c>
      <c r="WB33" s="94">
        <v>6.7245154000000006E-24</v>
      </c>
      <c r="WC33" s="94">
        <v>4.0560457E-25</v>
      </c>
      <c r="WD33" s="94">
        <v>2.4439359999999999E-26</v>
      </c>
      <c r="WE33" s="94">
        <v>1.4728042E-27</v>
      </c>
      <c r="WF33" s="94">
        <v>5.760452E-29</v>
      </c>
      <c r="WG33" s="94">
        <v>0</v>
      </c>
      <c r="WH33" s="94">
        <v>8.3351616000000007E-12</v>
      </c>
      <c r="WI33" s="94">
        <v>1.8912204E-10</v>
      </c>
      <c r="WJ33" s="94">
        <v>3.4727305E-9</v>
      </c>
      <c r="WK33" s="94">
        <v>6.0502170000000003E-8</v>
      </c>
      <c r="WL33" s="94">
        <v>1.0400206E-6</v>
      </c>
      <c r="WM33" s="94">
        <v>1.7859686999999999E-5</v>
      </c>
      <c r="WN33" s="94">
        <v>3.0817915E-4</v>
      </c>
      <c r="WO33" s="94">
        <v>5.3694229999999999E-3</v>
      </c>
      <c r="WP33" s="94">
        <v>3.7068709999999998E-2</v>
      </c>
      <c r="WQ33" s="94">
        <v>0.11214840399999999</v>
      </c>
      <c r="WR33" s="94">
        <v>0.22100854</v>
      </c>
      <c r="WS33" s="94">
        <v>0.31553856000000002</v>
      </c>
      <c r="WT33" s="94">
        <v>0.33664255999999998</v>
      </c>
      <c r="WU33" s="94">
        <v>0.30333265999999998</v>
      </c>
      <c r="WV33" s="94">
        <v>0.20193654</v>
      </c>
      <c r="WW33" s="94">
        <v>9.6147769999999994E-2</v>
      </c>
      <c r="WX33" s="94">
        <v>2.8988445000000002E-2</v>
      </c>
      <c r="WY33" s="94">
        <v>3.4704101000000002E-3</v>
      </c>
      <c r="WZ33" s="94">
        <v>2.0681816000000001E-4</v>
      </c>
      <c r="XA33" s="94">
        <v>1.2413197E-5</v>
      </c>
      <c r="XB33" s="94">
        <v>7.4852152999999997E-7</v>
      </c>
      <c r="XC33" s="94">
        <v>4.5271341999999999E-8</v>
      </c>
      <c r="XD33" s="94">
        <v>2.7431581000000001E-9</v>
      </c>
      <c r="XE33" s="94">
        <v>1.6640087000000001E-10</v>
      </c>
      <c r="XF33" s="94">
        <v>1.0099731000000001E-11</v>
      </c>
      <c r="XG33" s="94">
        <v>6.1312969999999996E-13</v>
      </c>
      <c r="XH33" s="94">
        <v>3.7219044E-14</v>
      </c>
      <c r="XI33" s="94">
        <v>2.2586994999999999E-15</v>
      </c>
      <c r="XJ33" s="94">
        <v>1.3701306E-16</v>
      </c>
      <c r="XK33" s="94">
        <v>8.3065279999999999E-18</v>
      </c>
      <c r="XL33" s="94">
        <v>5.0325229999999997E-19</v>
      </c>
      <c r="XM33" s="94">
        <v>3.0466520000000001E-20</v>
      </c>
      <c r="XN33" s="94">
        <v>1.8428867E-21</v>
      </c>
      <c r="XO33" s="94">
        <v>1.1137456000000001E-22</v>
      </c>
      <c r="XP33" s="94">
        <v>6.7245225000000002E-24</v>
      </c>
      <c r="XQ33" s="94">
        <v>4.0560504E-25</v>
      </c>
      <c r="XR33" s="94">
        <v>2.4439381999999999E-26</v>
      </c>
      <c r="XS33" s="94">
        <v>1.4728054999999999E-27</v>
      </c>
      <c r="XT33" s="94">
        <v>5.7604580000000004E-29</v>
      </c>
      <c r="XU33" s="94">
        <v>0</v>
      </c>
      <c r="XV33" s="94">
        <v>8.3351879999999998E-12</v>
      </c>
      <c r="XW33" s="94">
        <v>1.8912259E-10</v>
      </c>
      <c r="XX33" s="94">
        <v>3.4727423000000001E-9</v>
      </c>
      <c r="XY33" s="94">
        <v>6.0502365999999999E-8</v>
      </c>
      <c r="XZ33" s="94">
        <v>1.0400253000000001E-6</v>
      </c>
      <c r="YA33" s="94">
        <v>1.7859773000000001E-5</v>
      </c>
      <c r="YB33" s="94">
        <v>3.0818049999999997E-4</v>
      </c>
      <c r="YC33" s="94">
        <v>5.3694433999999999E-3</v>
      </c>
      <c r="YD33" s="94">
        <v>3.7068836000000001E-2</v>
      </c>
      <c r="YE33" s="94">
        <v>0.11214865</v>
      </c>
      <c r="YF33" s="94">
        <v>0.22100881999999999</v>
      </c>
      <c r="YG33" s="94">
        <v>0.31553882</v>
      </c>
      <c r="YH33" s="94">
        <v>0.33664283</v>
      </c>
      <c r="YI33" s="94">
        <v>0.30333297999999997</v>
      </c>
      <c r="YJ33" s="94">
        <v>0.20193674</v>
      </c>
      <c r="YK33" s="94">
        <v>9.6147880000000005E-2</v>
      </c>
      <c r="YL33" s="94">
        <v>2.8988494E-2</v>
      </c>
      <c r="YM33" s="94">
        <v>3.4704148000000001E-3</v>
      </c>
      <c r="YN33" s="94">
        <v>2.0681838E-4</v>
      </c>
      <c r="YO33" s="94">
        <v>1.2413208E-5</v>
      </c>
      <c r="YP33" s="94">
        <v>7.4852227000000001E-7</v>
      </c>
      <c r="YQ33" s="94">
        <v>4.5271399999999997E-8</v>
      </c>
      <c r="YR33" s="94">
        <v>2.7431621000000001E-9</v>
      </c>
      <c r="YS33" s="94">
        <v>1.664011E-10</v>
      </c>
      <c r="YT33" s="94">
        <v>1.0099746E-11</v>
      </c>
      <c r="YU33" s="94">
        <v>6.1313070000000003E-13</v>
      </c>
      <c r="YV33" s="94">
        <v>3.7219105000000002E-14</v>
      </c>
      <c r="YW33" s="94">
        <v>2.2587041999999998E-15</v>
      </c>
      <c r="YX33" s="94">
        <v>1.3701335999999999E-16</v>
      </c>
      <c r="YY33" s="94">
        <v>8.3065499999999999E-18</v>
      </c>
      <c r="YZ33" s="94">
        <v>5.0325352999999997E-19</v>
      </c>
      <c r="ZA33" s="94">
        <v>3.0466583999999999E-20</v>
      </c>
      <c r="ZB33" s="94">
        <v>1.8428899999999999E-21</v>
      </c>
      <c r="ZC33" s="94">
        <v>1.1137473000000001E-22</v>
      </c>
      <c r="ZD33" s="94">
        <v>6.7245319999999995E-24</v>
      </c>
      <c r="ZE33" s="94">
        <v>4.056058E-25</v>
      </c>
      <c r="ZF33" s="94">
        <v>2.4439427E-26</v>
      </c>
      <c r="ZG33" s="94">
        <v>1.4728080999999999E-27</v>
      </c>
      <c r="ZH33" s="94">
        <v>5.7604702999999996E-29</v>
      </c>
      <c r="ZI33" s="94">
        <v>0</v>
      </c>
      <c r="ZJ33" s="94">
        <v>8.3352019999999998E-12</v>
      </c>
      <c r="ZK33" s="94">
        <v>1.8912288E-10</v>
      </c>
      <c r="ZL33" s="94">
        <v>3.4727429999999999E-9</v>
      </c>
      <c r="ZM33" s="94">
        <v>6.0502320000000004E-8</v>
      </c>
      <c r="ZN33" s="94">
        <v>1.0400233E-6</v>
      </c>
      <c r="ZO33" s="94">
        <v>1.7859735E-5</v>
      </c>
      <c r="ZP33" s="94">
        <v>3.0817996999999998E-4</v>
      </c>
      <c r="ZQ33" s="94">
        <v>5.3694355000000003E-3</v>
      </c>
      <c r="ZR33" s="94">
        <v>3.7068807000000002E-2</v>
      </c>
      <c r="ZS33" s="94">
        <v>0.11214866499999999</v>
      </c>
      <c r="ZT33" s="94">
        <v>0.22100887999999999</v>
      </c>
      <c r="ZU33" s="94">
        <v>0.31553888000000002</v>
      </c>
      <c r="ZV33" s="94">
        <v>0.33664283</v>
      </c>
      <c r="ZW33" s="94">
        <v>0.30333310000000002</v>
      </c>
      <c r="ZX33" s="94">
        <v>0.20193684000000001</v>
      </c>
      <c r="ZY33" s="94">
        <v>9.6147924999999995E-2</v>
      </c>
      <c r="ZZ33" s="94">
        <v>2.8988501E-2</v>
      </c>
      <c r="AAA33" s="94">
        <v>3.4704179999999999E-3</v>
      </c>
      <c r="AAB33" s="94">
        <v>2.0681852999999999E-4</v>
      </c>
      <c r="AAC33" s="94">
        <v>1.2413219E-5</v>
      </c>
      <c r="AAD33" s="94">
        <v>7.4852289999999997E-7</v>
      </c>
      <c r="AAE33" s="94">
        <v>4.5271456000000002E-8</v>
      </c>
      <c r="AAF33" s="94">
        <v>2.7431665999999999E-9</v>
      </c>
      <c r="AAG33" s="94">
        <v>1.6640149000000001E-10</v>
      </c>
      <c r="AAH33" s="94">
        <v>1.0099774E-11</v>
      </c>
      <c r="AAI33" s="94">
        <v>6.1313265000000005E-13</v>
      </c>
      <c r="AAJ33" s="94">
        <v>3.7219248000000001E-14</v>
      </c>
      <c r="AAK33" s="94">
        <v>2.2587129999999998E-15</v>
      </c>
      <c r="AAL33" s="94">
        <v>1.3701397000000001E-16</v>
      </c>
      <c r="AAM33" s="94">
        <v>8.3065930000000005E-18</v>
      </c>
      <c r="AAN33" s="94">
        <v>5.0325620000000002E-19</v>
      </c>
      <c r="AAO33" s="94">
        <v>3.0466752000000002E-20</v>
      </c>
      <c r="AAP33" s="94">
        <v>1.8429001999999999E-21</v>
      </c>
      <c r="AAQ33" s="94">
        <v>1.1137536000000001E-22</v>
      </c>
      <c r="AAR33" s="94">
        <v>6.7245689999999993E-24</v>
      </c>
      <c r="AAS33" s="94">
        <v>4.0560806999999998E-25</v>
      </c>
      <c r="AAT33" s="94">
        <v>2.443957E-26</v>
      </c>
      <c r="AAU33" s="94">
        <v>1.4728175E-27</v>
      </c>
      <c r="AAV33" s="94">
        <v>5.7605110000000005E-29</v>
      </c>
      <c r="AAW33" s="94">
        <v>0</v>
      </c>
      <c r="AAX33" s="94">
        <v>8.3351814999999993E-12</v>
      </c>
      <c r="AAY33" s="94">
        <v>1.8912255999999999E-10</v>
      </c>
      <c r="AAZ33" s="94">
        <v>3.4727394E-9</v>
      </c>
      <c r="ABA33" s="94">
        <v>6.0502309999999994E-8</v>
      </c>
      <c r="ABB33" s="94">
        <v>1.0400230999999999E-6</v>
      </c>
      <c r="ABC33" s="94">
        <v>1.7859719999999999E-5</v>
      </c>
      <c r="ABD33" s="94">
        <v>3.0817965000000001E-4</v>
      </c>
      <c r="ABE33" s="94">
        <v>5.3694290000000002E-3</v>
      </c>
      <c r="ABF33" s="94">
        <v>3.7068795000000002E-2</v>
      </c>
      <c r="ABG33" s="94">
        <v>0.11214869</v>
      </c>
      <c r="ABH33" s="94">
        <v>0.22100905000000001</v>
      </c>
      <c r="ABI33" s="94">
        <v>0.31553914999999999</v>
      </c>
      <c r="ABJ33" s="94">
        <v>0.33664306999999999</v>
      </c>
      <c r="ABK33" s="94">
        <v>0.30333315999999999</v>
      </c>
      <c r="ABL33" s="94">
        <v>0.20193686</v>
      </c>
      <c r="ABM33" s="94">
        <v>9.6147924999999995E-2</v>
      </c>
      <c r="ABN33" s="94">
        <v>2.8988494E-2</v>
      </c>
      <c r="ABO33" s="94">
        <v>3.4704132E-3</v>
      </c>
      <c r="ABP33" s="94">
        <v>2.0681827999999999E-4</v>
      </c>
      <c r="ABQ33" s="94">
        <v>1.2413206E-5</v>
      </c>
      <c r="ABR33" s="94">
        <v>7.4852219999999997E-7</v>
      </c>
      <c r="ABS33" s="94">
        <v>4.5271410000000001E-8</v>
      </c>
      <c r="ABT33" s="94">
        <v>2.7431646000000001E-9</v>
      </c>
      <c r="ABU33" s="94">
        <v>1.6640139E-10</v>
      </c>
      <c r="ABV33" s="94">
        <v>1.0099774E-11</v>
      </c>
      <c r="ABW33" s="94">
        <v>6.1313280000000003E-13</v>
      </c>
      <c r="ABX33" s="94">
        <v>3.7219248000000001E-14</v>
      </c>
      <c r="ABY33" s="94">
        <v>2.2587129999999998E-15</v>
      </c>
      <c r="ABZ33" s="94">
        <v>1.3701396000000001E-16</v>
      </c>
      <c r="ACA33" s="94">
        <v>8.3065909999999999E-18</v>
      </c>
      <c r="ACB33" s="94">
        <v>5.0325616999999997E-19</v>
      </c>
      <c r="ACC33" s="94">
        <v>3.0466735999999999E-20</v>
      </c>
      <c r="ACD33" s="94">
        <v>1.8428988E-21</v>
      </c>
      <c r="ACE33" s="94">
        <v>1.1137527000000001E-22</v>
      </c>
      <c r="ACF33" s="94">
        <v>6.7245595999999995E-24</v>
      </c>
      <c r="ACG33" s="94">
        <v>4.0560700000000002E-25</v>
      </c>
      <c r="ACH33" s="94">
        <v>2.4439476000000001E-26</v>
      </c>
      <c r="ACI33" s="94">
        <v>1.4728098E-27</v>
      </c>
      <c r="ACJ33" s="94">
        <v>5.7604829999999998E-29</v>
      </c>
      <c r="ACK33" s="94">
        <v>0</v>
      </c>
      <c r="ACL33" s="94">
        <v>8.3352120000000007E-12</v>
      </c>
      <c r="ACM33" s="94">
        <v>1.8912305E-10</v>
      </c>
      <c r="ACN33" s="94">
        <v>3.4727463000000001E-9</v>
      </c>
      <c r="ACO33" s="94">
        <v>6.050241E-8</v>
      </c>
      <c r="ACP33" s="94">
        <v>1.0400254E-6</v>
      </c>
      <c r="ACQ33" s="94">
        <v>1.7859769999999999E-5</v>
      </c>
      <c r="ACR33" s="94">
        <v>3.0818054999999999E-4</v>
      </c>
      <c r="ACS33" s="94">
        <v>5.3694486E-3</v>
      </c>
      <c r="ACT33" s="94">
        <v>3.7068780000000003E-2</v>
      </c>
      <c r="ACU33" s="94">
        <v>0.11214847</v>
      </c>
      <c r="ACV33" s="94">
        <v>0.22100842000000001</v>
      </c>
      <c r="ACW33" s="94">
        <v>0.31553796000000001</v>
      </c>
      <c r="ACX33" s="94">
        <v>0.33664176000000001</v>
      </c>
      <c r="ACY33" s="94">
        <v>0.30333169999999998</v>
      </c>
      <c r="ACZ33" s="94">
        <v>0.20193589000000001</v>
      </c>
      <c r="ADA33" s="94">
        <v>9.6147455000000007E-2</v>
      </c>
      <c r="ADB33" s="94">
        <v>2.8988331999999999E-2</v>
      </c>
      <c r="ADC33" s="94">
        <v>3.4703898999999998E-3</v>
      </c>
      <c r="ADD33" s="94">
        <v>2.0681694E-4</v>
      </c>
      <c r="ADE33" s="94">
        <v>1.2413127E-5</v>
      </c>
      <c r="ADF33" s="94">
        <v>7.4851766000000002E-7</v>
      </c>
      <c r="ADG33" s="94">
        <v>4.5271153999999998E-8</v>
      </c>
      <c r="ADH33" s="94">
        <v>2.7431504000000001E-9</v>
      </c>
      <c r="ADI33" s="94">
        <v>1.6640062000000001E-10</v>
      </c>
      <c r="ADJ33" s="94">
        <v>1.0099733999999999E-11</v>
      </c>
      <c r="ADK33" s="94">
        <v>6.1313090000000005E-13</v>
      </c>
      <c r="ADL33" s="94">
        <v>3.7219146E-14</v>
      </c>
      <c r="ADM33" s="94">
        <v>2.2587067000000002E-15</v>
      </c>
      <c r="ADN33" s="94">
        <v>1.3701353000000001E-16</v>
      </c>
      <c r="ADO33" s="94">
        <v>8.3065535000000005E-18</v>
      </c>
      <c r="ADP33" s="94">
        <v>5.0325320000000004E-19</v>
      </c>
      <c r="ADQ33" s="94">
        <v>3.0466499999999997E-20</v>
      </c>
      <c r="ADR33" s="94">
        <v>1.8428815E-21</v>
      </c>
      <c r="ADS33" s="94">
        <v>1.1137407000000001E-22</v>
      </c>
      <c r="ADT33" s="94">
        <v>6.7244889999999998E-24</v>
      </c>
      <c r="ADU33" s="94">
        <v>4.0560367999999999E-25</v>
      </c>
      <c r="ADV33" s="94">
        <v>2.4439398E-26</v>
      </c>
      <c r="ADW33" s="94">
        <v>1.4728166999999999E-27</v>
      </c>
      <c r="ADX33" s="94">
        <v>5.7604890000000002E-29</v>
      </c>
      <c r="ADY33" s="100"/>
      <c r="ADZ33" s="97">
        <v>27</v>
      </c>
      <c r="AEA33" s="136">
        <v>27.5</v>
      </c>
      <c r="AEB33" s="143"/>
      <c r="AEC33" s="143"/>
      <c r="AED33" s="99">
        <f t="shared" si="23"/>
        <v>28</v>
      </c>
      <c r="AEE33" s="142"/>
      <c r="AEF33" s="158">
        <f t="shared" si="32"/>
        <v>28</v>
      </c>
      <c r="AEG33" s="138">
        <f t="shared" si="29"/>
        <v>5.760435E-29</v>
      </c>
      <c r="AEH33" s="138">
        <f t="shared" si="29"/>
        <v>5.7604230000000003E-29</v>
      </c>
      <c r="AEI33" s="138">
        <f t="shared" si="29"/>
        <v>5.7604360000000001E-29</v>
      </c>
      <c r="AEJ33" s="138">
        <f t="shared" si="29"/>
        <v>5.7604339999999999E-29</v>
      </c>
      <c r="AEK33" s="138">
        <f t="shared" si="29"/>
        <v>5.7604185E-29</v>
      </c>
      <c r="AEL33" s="138">
        <f t="shared" si="29"/>
        <v>5.7604083E-29</v>
      </c>
      <c r="AEM33" s="138">
        <f t="shared" si="29"/>
        <v>5.7604005E-29</v>
      </c>
      <c r="AEN33" s="138">
        <f t="shared" si="29"/>
        <v>5.7603949999999996E-29</v>
      </c>
      <c r="AEO33" s="138">
        <f t="shared" si="29"/>
        <v>5.7604030000000001E-29</v>
      </c>
      <c r="AEP33" s="138">
        <f t="shared" si="29"/>
        <v>5.7604090000000005E-29</v>
      </c>
      <c r="AEQ33" s="138">
        <f t="shared" si="30"/>
        <v>5.7604172999999995E-29</v>
      </c>
      <c r="AER33" s="138">
        <f t="shared" si="30"/>
        <v>5.7604336000000001E-29</v>
      </c>
      <c r="AES33" s="138">
        <f t="shared" si="30"/>
        <v>5.7604370000000001E-29</v>
      </c>
      <c r="AET33" s="138">
        <f t="shared" si="30"/>
        <v>5.7604455999999998E-29</v>
      </c>
      <c r="AEU33" s="138">
        <f t="shared" si="30"/>
        <v>5.760452E-29</v>
      </c>
      <c r="AEV33" s="138">
        <f t="shared" si="30"/>
        <v>5.7604580000000004E-29</v>
      </c>
      <c r="AEW33" s="138">
        <f t="shared" si="30"/>
        <v>5.7604702999999996E-29</v>
      </c>
      <c r="AEX33" s="138">
        <f t="shared" si="30"/>
        <v>5.7605110000000005E-29</v>
      </c>
      <c r="AEY33" s="138">
        <f t="shared" si="30"/>
        <v>5.7604829999999998E-29</v>
      </c>
      <c r="AEZ33" s="130">
        <f t="shared" si="18"/>
        <v>7.83</v>
      </c>
      <c r="AFA33" s="91"/>
      <c r="AFB33" s="94">
        <v>5.7604380000000002E-29</v>
      </c>
      <c r="AFC33" s="139">
        <f t="shared" si="19"/>
        <v>5.7604352684210526E-29</v>
      </c>
      <c r="AFD33" s="91"/>
      <c r="AFE33" s="142"/>
      <c r="AFF33" s="142"/>
      <c r="AFG33" s="138">
        <f t="shared" si="31"/>
        <v>2.0681812999999999E-4</v>
      </c>
      <c r="AFH33" s="138">
        <f t="shared" si="31"/>
        <v>2.0681822000000001E-4</v>
      </c>
      <c r="AFI33" s="138">
        <f t="shared" si="31"/>
        <v>2.0681833999999999E-4</v>
      </c>
      <c r="AFJ33" s="138">
        <f t="shared" si="31"/>
        <v>2.0681850999999999E-4</v>
      </c>
      <c r="AFK33" s="138">
        <f t="shared" si="31"/>
        <v>2.0681784000000001E-4</v>
      </c>
      <c r="AFL33" s="138">
        <f t="shared" si="31"/>
        <v>2.0681728E-4</v>
      </c>
      <c r="AFM33" s="138">
        <f t="shared" si="31"/>
        <v>2.0681642E-4</v>
      </c>
      <c r="AFN33" s="138">
        <f t="shared" si="31"/>
        <v>2.0681580000000001E-4</v>
      </c>
      <c r="AFO33" s="138">
        <f t="shared" si="31"/>
        <v>2.0681620000000001E-4</v>
      </c>
      <c r="AFP33" s="138">
        <f t="shared" si="31"/>
        <v>2.0681631999999999E-4</v>
      </c>
      <c r="AFQ33" s="138">
        <f t="shared" si="31"/>
        <v>2.0681696000000001E-4</v>
      </c>
      <c r="AFR33" s="138">
        <f t="shared" si="31"/>
        <v>2.0681791999999999E-4</v>
      </c>
      <c r="AFS33" s="138">
        <f t="shared" si="31"/>
        <v>2.0681795999999999E-4</v>
      </c>
      <c r="AFT33" s="138">
        <f t="shared" si="31"/>
        <v>2.0681823999999999E-4</v>
      </c>
      <c r="AFU33" s="138">
        <f t="shared" si="31"/>
        <v>2.068181E-4</v>
      </c>
      <c r="AFV33" s="138">
        <f t="shared" si="31"/>
        <v>2.0681816000000001E-4</v>
      </c>
      <c r="AFW33" s="138">
        <f t="shared" si="28"/>
        <v>2.0681838E-4</v>
      </c>
      <c r="AFX33" s="138">
        <f t="shared" si="28"/>
        <v>2.0681852999999999E-4</v>
      </c>
      <c r="AFY33" s="138">
        <f t="shared" si="28"/>
        <v>2.0681827999999999E-4</v>
      </c>
      <c r="AFZ33" s="138" t="e">
        <f t="shared" si="28"/>
        <v>#VALUE!</v>
      </c>
      <c r="AGA33" s="139">
        <f t="shared" si="22"/>
        <v>2.0681766263157893E-4</v>
      </c>
      <c r="AGB33" s="91"/>
      <c r="AGC33" s="91"/>
      <c r="AGD33" s="91"/>
      <c r="AGE33" s="91"/>
      <c r="AGF33" s="91"/>
      <c r="AGG33" s="91"/>
      <c r="AGH33" s="91"/>
      <c r="AGI33" s="91"/>
      <c r="AGJ33" s="91"/>
      <c r="AGK33" s="91"/>
      <c r="AGL33" s="91"/>
      <c r="AGM33" s="91"/>
      <c r="AGN33" s="91"/>
      <c r="AGO33" s="91"/>
      <c r="AGP33" s="91"/>
      <c r="AGQ33" s="91"/>
      <c r="AGR33" s="91"/>
      <c r="AGS33" s="91"/>
      <c r="AGT33" s="91"/>
      <c r="AGU33" s="91"/>
      <c r="AGV33" s="91"/>
      <c r="AGW33" s="91"/>
      <c r="AGX33" s="91"/>
      <c r="AGY33" s="91"/>
      <c r="AGZ33" s="91"/>
      <c r="AHA33" s="91"/>
      <c r="AHB33" s="91"/>
      <c r="AHC33" s="91"/>
      <c r="AHD33" s="91"/>
      <c r="AHE33" s="91"/>
      <c r="AHF33" s="91"/>
      <c r="AHG33" s="91"/>
      <c r="AHH33" s="91"/>
      <c r="AHI33" s="91"/>
      <c r="AHJ33" s="91"/>
      <c r="AHK33" s="91"/>
      <c r="AHL33" s="91"/>
      <c r="AHM33" s="91"/>
      <c r="AHN33" s="91"/>
      <c r="AHO33" s="91"/>
      <c r="AHP33" s="91"/>
      <c r="AHQ33" s="91"/>
      <c r="AHR33" s="91"/>
      <c r="AHS33" s="91"/>
      <c r="AHT33" s="91"/>
      <c r="AHU33" s="91"/>
      <c r="AHV33" s="91"/>
      <c r="AHW33" s="91"/>
      <c r="AHX33" s="91"/>
      <c r="AHY33" s="91"/>
      <c r="AHZ33" s="91"/>
      <c r="AIA33" s="91"/>
      <c r="AIB33" s="91"/>
      <c r="AIC33" s="91"/>
      <c r="AID33" s="91"/>
      <c r="AIE33" s="91"/>
      <c r="AIF33" s="91"/>
      <c r="AIG33" s="91"/>
      <c r="AIH33" s="91"/>
      <c r="AII33" s="91"/>
      <c r="AIJ33" s="91"/>
      <c r="AIK33" s="91"/>
      <c r="AIL33" s="91"/>
      <c r="AIM33" s="91"/>
      <c r="AIN33" s="91"/>
      <c r="AIO33" s="91"/>
      <c r="AIP33" s="91"/>
      <c r="AIQ33" s="91"/>
      <c r="AIR33" s="91"/>
      <c r="AIS33" s="91"/>
      <c r="AIT33" s="91"/>
      <c r="AIU33" s="91"/>
      <c r="AIV33" s="91"/>
      <c r="AIW33" s="91"/>
      <c r="AIX33" s="91"/>
      <c r="AIY33" s="91"/>
      <c r="AIZ33" s="91"/>
      <c r="AJA33" s="91"/>
      <c r="AJB33" s="91"/>
      <c r="AJC33" s="91"/>
      <c r="AJD33" s="91"/>
      <c r="AJE33" s="91"/>
      <c r="AJF33" s="91"/>
      <c r="AJG33" s="91"/>
      <c r="AJH33" s="91"/>
      <c r="AJI33" s="91"/>
      <c r="AJJ33" s="91"/>
      <c r="AJK33" s="91"/>
      <c r="AJL33" s="91"/>
      <c r="AJM33" s="91"/>
      <c r="AJN33" s="91"/>
      <c r="AJO33" s="91"/>
      <c r="AJP33" s="91"/>
      <c r="AJQ33" s="91"/>
      <c r="AJR33" s="91"/>
      <c r="AJS33" s="91"/>
      <c r="AJT33" s="91"/>
      <c r="AJU33" s="91"/>
      <c r="AJV33" s="91"/>
      <c r="AJW33" s="91"/>
      <c r="AJX33" s="91"/>
      <c r="AJY33" s="91"/>
      <c r="AJZ33" s="91"/>
      <c r="AKA33" s="91"/>
      <c r="AKB33" s="91"/>
      <c r="AKC33" s="91"/>
      <c r="AKD33" s="91"/>
      <c r="AKE33" s="91"/>
      <c r="AKF33" s="91"/>
      <c r="AKG33" s="91"/>
      <c r="AKH33" s="91"/>
      <c r="AKI33" s="91"/>
      <c r="AKJ33" s="91"/>
      <c r="AKK33" s="91"/>
      <c r="AKL33" s="91"/>
      <c r="AKM33" s="91"/>
      <c r="AKN33" s="91"/>
      <c r="AKO33" s="91"/>
      <c r="AKP33" s="91"/>
      <c r="AKQ33" s="91"/>
      <c r="AKR33" s="91"/>
      <c r="AKS33" s="91"/>
      <c r="AKT33" s="91"/>
      <c r="AKU33" s="91"/>
      <c r="AKV33" s="91"/>
      <c r="AKW33" s="91"/>
      <c r="AKX33" s="91"/>
      <c r="AKY33" s="91"/>
      <c r="AKZ33" s="91"/>
      <c r="ALA33" s="91"/>
      <c r="ALB33" s="91"/>
      <c r="ALC33" s="91"/>
      <c r="ALD33" s="91"/>
      <c r="ALE33" s="91"/>
      <c r="ALF33" s="91"/>
      <c r="ALG33" s="91"/>
      <c r="ALH33" s="91"/>
      <c r="ALI33" s="91"/>
      <c r="ALJ33" s="91"/>
      <c r="ALK33" s="91"/>
      <c r="ALL33" s="91"/>
      <c r="ALM33" s="91"/>
      <c r="ALN33" s="91"/>
      <c r="ALO33" s="91"/>
      <c r="ALP33" s="91"/>
      <c r="ALQ33" s="91"/>
      <c r="ALR33" s="91"/>
      <c r="ALS33" s="91"/>
      <c r="ALT33" s="91"/>
      <c r="ALU33" s="91"/>
      <c r="ALV33" s="91"/>
      <c r="ALW33" s="91"/>
      <c r="ALX33" s="91"/>
      <c r="ALY33" s="91"/>
      <c r="ALZ33" s="91"/>
      <c r="AMA33" s="91"/>
      <c r="AMB33" s="91"/>
      <c r="AMC33" s="91"/>
      <c r="AMD33" s="91"/>
      <c r="AME33" s="91"/>
      <c r="AMF33" s="91"/>
      <c r="AMG33" s="91"/>
      <c r="AMH33" s="91"/>
      <c r="AMI33" s="91"/>
      <c r="AMJ33" s="91"/>
      <c r="AMK33" s="91"/>
      <c r="AML33" s="91"/>
      <c r="AMM33" s="91"/>
      <c r="AMN33" s="91"/>
      <c r="AMO33" s="91"/>
      <c r="AMP33" s="91"/>
      <c r="AMQ33" s="91"/>
      <c r="AMR33" s="91"/>
      <c r="AMS33" s="91"/>
      <c r="AMT33" s="91"/>
      <c r="AMU33" s="91"/>
      <c r="AMV33" s="91"/>
      <c r="AMW33" s="91"/>
      <c r="AMX33" s="91"/>
      <c r="AMY33" s="91"/>
      <c r="AMZ33" s="91"/>
      <c r="ANA33" s="91"/>
      <c r="ANB33" s="91"/>
      <c r="ANC33" s="91"/>
      <c r="AND33" s="91"/>
      <c r="ANE33" s="91"/>
      <c r="ANF33" s="91"/>
      <c r="ANG33" s="91"/>
      <c r="ANH33" s="91"/>
      <c r="ANI33" s="91"/>
      <c r="ANJ33" s="91"/>
      <c r="ANK33" s="91"/>
      <c r="ANL33" s="91"/>
      <c r="ANM33" s="91"/>
      <c r="ANN33" s="91"/>
      <c r="ANO33" s="91"/>
      <c r="ANP33" s="91"/>
      <c r="ANQ33" s="91"/>
      <c r="ANR33" s="91"/>
      <c r="ANS33" s="91"/>
      <c r="ANT33" s="91"/>
      <c r="ANU33" s="91"/>
      <c r="ANV33" s="91"/>
      <c r="ANW33" s="91"/>
      <c r="ANX33" s="91"/>
      <c r="ANY33" s="91"/>
      <c r="ANZ33" s="91"/>
      <c r="AOA33" s="91"/>
      <c r="AOB33" s="91"/>
      <c r="AOC33" s="91"/>
      <c r="AOD33" s="91"/>
      <c r="AOE33" s="91"/>
      <c r="AOF33" s="91"/>
      <c r="AOG33" s="91"/>
      <c r="AOH33" s="91"/>
      <c r="AOI33" s="91"/>
      <c r="AOJ33" s="91"/>
      <c r="AOK33" s="91"/>
      <c r="AOL33" s="91"/>
      <c r="AOM33" s="91"/>
      <c r="AON33" s="91"/>
      <c r="AOO33" s="91"/>
      <c r="AOP33" s="91"/>
      <c r="AOQ33" s="91"/>
      <c r="AOR33" s="91"/>
      <c r="AOS33" s="91"/>
      <c r="AOT33" s="91"/>
      <c r="AOU33" s="91"/>
      <c r="AOV33" s="91"/>
      <c r="AOW33" s="91"/>
      <c r="AOX33" s="91"/>
      <c r="AOY33" s="91"/>
      <c r="AOZ33" s="91"/>
      <c r="APA33" s="91"/>
      <c r="APB33" s="91"/>
      <c r="APC33" s="91"/>
      <c r="APD33" s="91"/>
      <c r="APE33" s="91"/>
      <c r="APF33" s="91"/>
      <c r="APG33" s="91"/>
      <c r="APH33" s="91"/>
      <c r="API33" s="91"/>
      <c r="APJ33" s="91"/>
      <c r="APK33" s="91"/>
      <c r="APL33" s="91"/>
      <c r="APM33" s="91"/>
      <c r="APN33" s="91"/>
      <c r="APO33" s="91"/>
      <c r="APP33" s="91"/>
      <c r="APQ33" s="91"/>
      <c r="APR33" s="91"/>
      <c r="APS33" s="91"/>
      <c r="APT33" s="91"/>
      <c r="APU33" s="91"/>
      <c r="APV33" s="91"/>
      <c r="APW33" s="91"/>
      <c r="APX33" s="91"/>
      <c r="APY33" s="91"/>
      <c r="APZ33" s="91"/>
      <c r="AQA33" s="91"/>
      <c r="AQB33" s="91"/>
      <c r="AQC33" s="91"/>
      <c r="AQD33" s="91"/>
      <c r="AQE33" s="91"/>
      <c r="AQF33" s="91"/>
      <c r="AQG33" s="91"/>
      <c r="AQH33" s="91"/>
      <c r="AQI33" s="91"/>
      <c r="AQJ33" s="91"/>
      <c r="AQK33" s="91"/>
      <c r="AQL33" s="91"/>
      <c r="AQM33" s="91"/>
      <c r="AQN33" s="91"/>
      <c r="AQO33" s="91"/>
      <c r="AQP33" s="91"/>
      <c r="AQQ33" s="91"/>
      <c r="AQR33" s="91"/>
      <c r="AQS33" s="91"/>
      <c r="AQT33" s="91"/>
      <c r="AQU33" s="91"/>
      <c r="AQV33" s="91"/>
      <c r="AQW33" s="91"/>
      <c r="AQX33" s="91"/>
      <c r="AQY33" s="91"/>
      <c r="AQZ33" s="91"/>
      <c r="ARA33" s="91"/>
      <c r="ARB33" s="91"/>
      <c r="ARC33" s="91"/>
      <c r="ARD33" s="91"/>
      <c r="ARE33" s="91"/>
      <c r="ARF33" s="91"/>
      <c r="ARG33" s="91"/>
      <c r="ARH33" s="91"/>
      <c r="ARI33" s="91"/>
      <c r="ARJ33" s="91"/>
      <c r="ARK33" s="91"/>
      <c r="ARL33" s="91"/>
      <c r="ARM33" s="91"/>
      <c r="ARN33" s="91"/>
      <c r="ARO33" s="91"/>
      <c r="ARP33" s="91"/>
      <c r="ARQ33" s="91"/>
      <c r="ARR33" s="91"/>
      <c r="ARS33" s="91"/>
      <c r="ART33" s="91"/>
      <c r="ARU33" s="91"/>
      <c r="ARV33" s="91"/>
      <c r="ARW33" s="91"/>
      <c r="ARX33" s="91"/>
      <c r="ARY33" s="91"/>
      <c r="ARZ33" s="91"/>
      <c r="ASA33" s="91"/>
      <c r="ASB33" s="91"/>
      <c r="ASC33" s="91"/>
      <c r="ASD33" s="91"/>
      <c r="ASE33" s="91"/>
      <c r="ASF33" s="91"/>
      <c r="ASG33" s="91"/>
      <c r="ASH33" s="91"/>
      <c r="ASI33" s="91"/>
      <c r="ASJ33" s="91"/>
      <c r="ASK33" s="91"/>
      <c r="ASL33" s="91"/>
      <c r="ASM33" s="91"/>
      <c r="ASN33" s="91"/>
      <c r="ASO33" s="91"/>
      <c r="ASP33" s="91"/>
      <c r="ASQ33" s="91"/>
      <c r="ASR33" s="91"/>
    </row>
    <row r="34" spans="1:1188" ht="2.1" customHeight="1" x14ac:dyDescent="0.25">
      <c r="A34" s="129">
        <v>29</v>
      </c>
      <c r="B34" s="130">
        <v>8.1199999999999992</v>
      </c>
      <c r="C34" s="123">
        <f>IF(ROW()-$B$4&lt;$B$112,2,3)</f>
        <v>3</v>
      </c>
      <c r="D34" s="129">
        <v>29</v>
      </c>
      <c r="E34" s="91">
        <v>0</v>
      </c>
      <c r="F34" s="92">
        <v>2.6524716E-12</v>
      </c>
      <c r="G34" s="92">
        <v>6.0183699999999996E-11</v>
      </c>
      <c r="H34" s="92">
        <v>1.1013375000000001E-9</v>
      </c>
      <c r="I34" s="92">
        <v>1.9083246999999999E-8</v>
      </c>
      <c r="J34" s="92">
        <v>3.2493872000000001E-7</v>
      </c>
      <c r="K34" s="92">
        <v>5.4922384000000001E-6</v>
      </c>
      <c r="L34" s="92">
        <v>9.2303050000000004E-5</v>
      </c>
      <c r="M34" s="92">
        <v>1.5395146000000001E-3</v>
      </c>
      <c r="N34" s="92">
        <v>1.9120262999999998E-2</v>
      </c>
      <c r="O34" s="92">
        <v>7.3022180000000006E-2</v>
      </c>
      <c r="P34" s="92">
        <v>0.16772661999999999</v>
      </c>
      <c r="Q34" s="92">
        <v>0.27305775999999998</v>
      </c>
      <c r="R34" s="92">
        <v>0.33055164999999997</v>
      </c>
      <c r="S34" s="92">
        <v>0.32473624000000001</v>
      </c>
      <c r="T34" s="92">
        <v>0.25366133000000002</v>
      </c>
      <c r="U34" s="92">
        <v>0.14607802</v>
      </c>
      <c r="V34" s="92">
        <v>5.8481388000000002E-2</v>
      </c>
      <c r="W34" s="92">
        <v>1.3215172000000001E-2</v>
      </c>
      <c r="X34" s="92">
        <v>8.5910013999999999E-4</v>
      </c>
      <c r="Y34" s="92">
        <v>5.4473009999999999E-5</v>
      </c>
      <c r="Z34" s="93">
        <v>3.4025509E-6</v>
      </c>
      <c r="AA34" s="93">
        <v>2.1055553000000001E-7</v>
      </c>
      <c r="AB34" s="93">
        <v>1.2951787999999999E-8</v>
      </c>
      <c r="AC34" s="93">
        <v>7.9358039999999999E-10</v>
      </c>
      <c r="AD34" s="93">
        <v>4.8496297000000002E-11</v>
      </c>
      <c r="AE34" s="93">
        <v>2.9582206999999999E-12</v>
      </c>
      <c r="AF34" s="93">
        <v>1.8020705000000001E-13</v>
      </c>
      <c r="AG34" s="93">
        <v>1.0966319999999999E-14</v>
      </c>
      <c r="AH34" s="93">
        <v>6.6676270000000002E-16</v>
      </c>
      <c r="AI34" s="93">
        <v>4.050797E-17</v>
      </c>
      <c r="AJ34" s="93">
        <v>2.4591387E-18</v>
      </c>
      <c r="AK34" s="93">
        <v>1.4917599E-19</v>
      </c>
      <c r="AL34" s="93">
        <v>9.0423140000000002E-21</v>
      </c>
      <c r="AM34" s="93">
        <v>5.476606E-22</v>
      </c>
      <c r="AN34" s="93">
        <v>3.3141977999999999E-23</v>
      </c>
      <c r="AO34" s="93">
        <v>2.0038400000000001E-24</v>
      </c>
      <c r="AP34" s="93">
        <v>1.2104464999999999E-25</v>
      </c>
      <c r="AQ34" s="93">
        <v>7.3141195999999999E-27</v>
      </c>
      <c r="AR34" s="93">
        <v>2.8659110000000001E-28</v>
      </c>
      <c r="AS34" s="94">
        <v>0</v>
      </c>
      <c r="AT34" s="94">
        <v>2.6524082000000002E-12</v>
      </c>
      <c r="AU34" s="94">
        <v>6.0182350000000005E-11</v>
      </c>
      <c r="AV34" s="94">
        <v>1.1013147E-9</v>
      </c>
      <c r="AW34" s="94">
        <v>1.9082871999999998E-8</v>
      </c>
      <c r="AX34" s="94">
        <v>3.249325E-7</v>
      </c>
      <c r="AY34" s="94">
        <v>5.4921284E-6</v>
      </c>
      <c r="AZ34" s="94">
        <v>9.2301096000000005E-5</v>
      </c>
      <c r="BA34" s="94">
        <v>1.5394808E-3</v>
      </c>
      <c r="BB34" s="94">
        <v>1.9120023E-2</v>
      </c>
      <c r="BC34" s="94">
        <v>7.3021459999999996E-2</v>
      </c>
      <c r="BD34" s="94">
        <v>0.16772527000000001</v>
      </c>
      <c r="BE34" s="94">
        <v>0.27305590000000002</v>
      </c>
      <c r="BF34" s="94">
        <v>0.3305496</v>
      </c>
      <c r="BG34" s="94">
        <v>0.32473445000000001</v>
      </c>
      <c r="BH34" s="94">
        <v>0.25366022999999999</v>
      </c>
      <c r="BI34" s="94">
        <v>0.14607748000000001</v>
      </c>
      <c r="BJ34" s="94">
        <v>5.8481249999999999E-2</v>
      </c>
      <c r="BK34" s="94">
        <v>1.3215163E-2</v>
      </c>
      <c r="BL34" s="94">
        <v>8.5909984999999996E-4</v>
      </c>
      <c r="BM34" s="94">
        <v>5.4472992000000003E-5</v>
      </c>
      <c r="BN34" s="94">
        <v>3.4025500000000001E-6</v>
      </c>
      <c r="BO34" s="94">
        <v>2.1055541E-7</v>
      </c>
      <c r="BP34" s="94">
        <v>1.2951777999999999E-8</v>
      </c>
      <c r="BQ34" s="94">
        <v>7.9357950000000001E-10</v>
      </c>
      <c r="BR34" s="94">
        <v>4.8496220000000003E-11</v>
      </c>
      <c r="BS34" s="94">
        <v>2.9582156999999998E-12</v>
      </c>
      <c r="BT34" s="94">
        <v>1.8020674999999999E-13</v>
      </c>
      <c r="BU34" s="94">
        <v>1.0966301E-14</v>
      </c>
      <c r="BV34" s="94">
        <v>6.6676160000000002E-16</v>
      </c>
      <c r="BW34" s="94">
        <v>4.0507895000000001E-17</v>
      </c>
      <c r="BX34" s="94">
        <v>2.4591337000000001E-18</v>
      </c>
      <c r="BY34" s="94">
        <v>1.4917564E-19</v>
      </c>
      <c r="BZ34" s="94">
        <v>9.0422980000000006E-21</v>
      </c>
      <c r="CA34" s="94">
        <v>5.4766005999999998E-22</v>
      </c>
      <c r="CB34" s="94">
        <v>3.3141905000000003E-23</v>
      </c>
      <c r="CC34" s="94">
        <v>2.0038313E-24</v>
      </c>
      <c r="CD34" s="94">
        <v>1.2104414E-25</v>
      </c>
      <c r="CE34" s="94">
        <v>7.3141095000000003E-27</v>
      </c>
      <c r="CF34" s="94">
        <v>2.8659053000000002E-28</v>
      </c>
      <c r="CG34" s="94">
        <v>0</v>
      </c>
      <c r="CH34" s="94">
        <v>2.6524317E-12</v>
      </c>
      <c r="CI34" s="94">
        <v>6.0182829999999998E-11</v>
      </c>
      <c r="CJ34" s="94">
        <v>1.1013223E-9</v>
      </c>
      <c r="CK34" s="94">
        <v>1.9082991E-8</v>
      </c>
      <c r="CL34" s="94">
        <v>3.2493440000000001E-7</v>
      </c>
      <c r="CM34" s="94">
        <v>5.4921640000000004E-6</v>
      </c>
      <c r="CN34" s="94">
        <v>9.2301769999999996E-5</v>
      </c>
      <c r="CO34" s="94">
        <v>1.5394918999999999E-3</v>
      </c>
      <c r="CP34" s="94">
        <v>1.9120112000000002E-2</v>
      </c>
      <c r="CQ34" s="94">
        <v>7.3021664999999999E-2</v>
      </c>
      <c r="CR34" s="94">
        <v>0.16772564000000001</v>
      </c>
      <c r="CS34" s="94">
        <v>0.27305633000000001</v>
      </c>
      <c r="CT34" s="94">
        <v>0.33055003999999999</v>
      </c>
      <c r="CU34" s="94">
        <v>0.32473471999999998</v>
      </c>
      <c r="CV34" s="94">
        <v>0.25366026000000003</v>
      </c>
      <c r="CW34" s="94">
        <v>0.14607754000000001</v>
      </c>
      <c r="CX34" s="94">
        <v>5.8481254000000003E-2</v>
      </c>
      <c r="CY34" s="94">
        <v>1.3215167999999999E-2</v>
      </c>
      <c r="CZ34" s="94">
        <v>8.5910025999999995E-4</v>
      </c>
      <c r="DA34" s="94">
        <v>5.4473025E-5</v>
      </c>
      <c r="DB34" s="94">
        <v>3.4025520000000002E-6</v>
      </c>
      <c r="DC34" s="94">
        <v>2.1055561000000001E-7</v>
      </c>
      <c r="DD34" s="94">
        <v>1.2951795E-8</v>
      </c>
      <c r="DE34" s="94">
        <v>7.9358069999999998E-10</v>
      </c>
      <c r="DF34" s="94">
        <v>4.8496310000000003E-11</v>
      </c>
      <c r="DG34" s="94">
        <v>2.9582212999999998E-12</v>
      </c>
      <c r="DH34" s="94">
        <v>1.8020711E-13</v>
      </c>
      <c r="DI34" s="94">
        <v>1.0966328E-14</v>
      </c>
      <c r="DJ34" s="94">
        <v>6.6676352999999997E-16</v>
      </c>
      <c r="DK34" s="94">
        <v>4.0508024000000001E-17</v>
      </c>
      <c r="DL34" s="94">
        <v>2.4591394999999999E-18</v>
      </c>
      <c r="DM34" s="94">
        <v>1.4917592E-19</v>
      </c>
      <c r="DN34" s="94">
        <v>9.0423050000000002E-21</v>
      </c>
      <c r="DO34" s="94">
        <v>5.4766035999999999E-22</v>
      </c>
      <c r="DP34" s="94">
        <v>3.3141999999999998E-23</v>
      </c>
      <c r="DQ34" s="94">
        <v>2.0038421999999998E-24</v>
      </c>
      <c r="DR34" s="94">
        <v>1.2104450000000001E-25</v>
      </c>
      <c r="DS34" s="94">
        <v>7.3141260000000003E-27</v>
      </c>
      <c r="DT34" s="94">
        <v>2.8659120000000002E-28</v>
      </c>
      <c r="DU34" s="94">
        <v>0</v>
      </c>
      <c r="DV34" s="94">
        <v>2.6524473000000001E-12</v>
      </c>
      <c r="DW34" s="94">
        <v>6.0183139999999996E-11</v>
      </c>
      <c r="DX34" s="94">
        <v>1.1013283E-9</v>
      </c>
      <c r="DY34" s="94">
        <v>1.9083089000000001E-8</v>
      </c>
      <c r="DZ34" s="94">
        <v>3.249359E-7</v>
      </c>
      <c r="EA34" s="94">
        <v>5.4921847999999996E-6</v>
      </c>
      <c r="EB34" s="94">
        <v>9.2302114000000003E-5</v>
      </c>
      <c r="EC34" s="94">
        <v>1.5394978E-3</v>
      </c>
      <c r="ED34" s="94">
        <v>1.9120149999999999E-2</v>
      </c>
      <c r="EE34" s="94">
        <v>7.3021844000000002E-2</v>
      </c>
      <c r="EF34" s="94">
        <v>0.16772602</v>
      </c>
      <c r="EG34" s="94">
        <v>0.27305695000000002</v>
      </c>
      <c r="EH34" s="94">
        <v>0.33055069999999998</v>
      </c>
      <c r="EI34" s="94">
        <v>0.3247352</v>
      </c>
      <c r="EJ34" s="94">
        <v>0.25366050000000001</v>
      </c>
      <c r="EK34" s="94">
        <v>0.1460777</v>
      </c>
      <c r="EL34" s="94">
        <v>5.8481320000000003E-2</v>
      </c>
      <c r="EM34" s="94">
        <v>1.3215177999999999E-2</v>
      </c>
      <c r="EN34" s="94">
        <v>8.5910106999999996E-4</v>
      </c>
      <c r="EO34" s="94">
        <v>5.4473072000000002E-5</v>
      </c>
      <c r="EP34" s="94">
        <v>3.4025545E-6</v>
      </c>
      <c r="EQ34" s="94">
        <v>2.1055574999999999E-7</v>
      </c>
      <c r="ER34" s="94">
        <v>1.2951805E-8</v>
      </c>
      <c r="ES34" s="94">
        <v>7.9358129999999996E-10</v>
      </c>
      <c r="ET34" s="94">
        <v>4.8496340000000001E-11</v>
      </c>
      <c r="EU34" s="94">
        <v>2.9582221999999999E-12</v>
      </c>
      <c r="EV34" s="94">
        <v>1.8020706E-13</v>
      </c>
      <c r="EW34" s="94">
        <v>1.0966318E-14</v>
      </c>
      <c r="EX34" s="94">
        <v>6.6676236999999998E-16</v>
      </c>
      <c r="EY34" s="94">
        <v>4.0507930000000001E-17</v>
      </c>
      <c r="EZ34" s="94">
        <v>2.4591345E-18</v>
      </c>
      <c r="FA34" s="94">
        <v>1.4917564E-19</v>
      </c>
      <c r="FB34" s="94">
        <v>9.0422899999999993E-21</v>
      </c>
      <c r="FC34" s="94">
        <v>5.4765986000000001E-22</v>
      </c>
      <c r="FD34" s="94">
        <v>3.3142029999999999E-23</v>
      </c>
      <c r="FE34" s="94">
        <v>2.0038384E-24</v>
      </c>
      <c r="FF34" s="94">
        <v>1.2104463E-25</v>
      </c>
      <c r="FG34" s="94">
        <v>7.3141233999999994E-27</v>
      </c>
      <c r="FH34" s="94">
        <v>2.8659110000000001E-28</v>
      </c>
      <c r="FI34" s="94">
        <v>0</v>
      </c>
      <c r="FJ34" s="94">
        <v>2.6524492E-12</v>
      </c>
      <c r="FK34" s="94">
        <v>6.0183209999999998E-11</v>
      </c>
      <c r="FL34" s="94">
        <v>1.1013290000000001E-9</v>
      </c>
      <c r="FM34" s="94">
        <v>1.9083102999999999E-8</v>
      </c>
      <c r="FN34" s="94">
        <v>3.2493614000000002E-7</v>
      </c>
      <c r="FO34" s="94">
        <v>5.4921880000000002E-6</v>
      </c>
      <c r="FP34" s="94">
        <v>9.2302165000000003E-5</v>
      </c>
      <c r="FQ34" s="94">
        <v>1.5394989999999999E-3</v>
      </c>
      <c r="FR34" s="94">
        <v>1.9120162E-2</v>
      </c>
      <c r="FS34" s="94">
        <v>7.3021900000000001E-2</v>
      </c>
      <c r="FT34" s="94">
        <v>0.16772619999999999</v>
      </c>
      <c r="FU34" s="94">
        <v>0.2730572</v>
      </c>
      <c r="FV34" s="94">
        <v>0.33055085000000001</v>
      </c>
      <c r="FW34" s="94">
        <v>0.32473533999999998</v>
      </c>
      <c r="FX34" s="94">
        <v>0.25366060000000001</v>
      </c>
      <c r="FY34" s="94">
        <v>0.14607761999999999</v>
      </c>
      <c r="FZ34" s="94">
        <v>5.8481254000000003E-2</v>
      </c>
      <c r="GA34" s="94">
        <v>1.32151535E-2</v>
      </c>
      <c r="GB34" s="94">
        <v>8.5909910000000003E-4</v>
      </c>
      <c r="GC34" s="94">
        <v>5.4472940000000001E-5</v>
      </c>
      <c r="GD34" s="94">
        <v>3.402546E-6</v>
      </c>
      <c r="GE34" s="94">
        <v>2.1055515999999999E-7</v>
      </c>
      <c r="GF34" s="94">
        <v>1.2951760600000001E-8</v>
      </c>
      <c r="GG34" s="94">
        <v>7.9357839999999997E-10</v>
      </c>
      <c r="GH34" s="94">
        <v>4.8496154999999998E-11</v>
      </c>
      <c r="GI34" s="94">
        <v>2.9582095999999999E-12</v>
      </c>
      <c r="GJ34" s="94">
        <v>1.8020625999999999E-13</v>
      </c>
      <c r="GK34" s="94">
        <v>1.0966270400000001E-14</v>
      </c>
      <c r="GL34" s="94">
        <v>6.667595E-16</v>
      </c>
      <c r="GM34" s="94">
        <v>4.0507781999999999E-17</v>
      </c>
      <c r="GN34" s="94">
        <v>2.4591297999999998E-18</v>
      </c>
      <c r="GO34" s="94">
        <v>1.4917578000000001E-19</v>
      </c>
      <c r="GP34" s="94">
        <v>9.0423140000000002E-21</v>
      </c>
      <c r="GQ34" s="94">
        <v>5.4765930000000002E-22</v>
      </c>
      <c r="GR34" s="94">
        <v>3.3141842000000003E-23</v>
      </c>
      <c r="GS34" s="94">
        <v>2.0038357000000002E-24</v>
      </c>
      <c r="GT34" s="94">
        <v>1.2104426000000001E-25</v>
      </c>
      <c r="GU34" s="94">
        <v>7.3141025999999995E-27</v>
      </c>
      <c r="GV34" s="94">
        <v>2.8659030000000001E-28</v>
      </c>
      <c r="GW34" s="94">
        <v>0</v>
      </c>
      <c r="GX34" s="94">
        <v>2.6524524999999999E-12</v>
      </c>
      <c r="GY34" s="94">
        <v>6.0183270000000006E-11</v>
      </c>
      <c r="GZ34" s="94">
        <v>1.1013301E-9</v>
      </c>
      <c r="HA34" s="94">
        <v>1.9083120000000001E-8</v>
      </c>
      <c r="HB34" s="94">
        <v>3.2493644999999998E-7</v>
      </c>
      <c r="HC34" s="94">
        <v>5.4921956999999998E-6</v>
      </c>
      <c r="HD34" s="94">
        <v>9.2302280000000004E-5</v>
      </c>
      <c r="HE34" s="94">
        <v>1.5395003E-3</v>
      </c>
      <c r="HF34" s="94">
        <v>1.9120182999999999E-2</v>
      </c>
      <c r="HG34" s="94">
        <v>7.3021939999999994E-2</v>
      </c>
      <c r="HH34" s="94">
        <v>0.16772622000000001</v>
      </c>
      <c r="HI34" s="94">
        <v>0.27305707000000001</v>
      </c>
      <c r="HJ34" s="94">
        <v>0.33055064000000001</v>
      </c>
      <c r="HK34" s="94">
        <v>0.3247352</v>
      </c>
      <c r="HL34" s="94">
        <v>0.25366043999999999</v>
      </c>
      <c r="HM34" s="94">
        <v>0.14607748000000001</v>
      </c>
      <c r="HN34" s="94">
        <v>5.8481180000000001E-2</v>
      </c>
      <c r="HO34" s="94">
        <v>1.3215121E-2</v>
      </c>
      <c r="HP34" s="94">
        <v>8.5909675999999995E-4</v>
      </c>
      <c r="HQ34" s="94">
        <v>5.4472787999999998E-5</v>
      </c>
      <c r="HR34" s="94">
        <v>3.4025351999999998E-6</v>
      </c>
      <c r="HS34" s="94">
        <v>2.1055446E-7</v>
      </c>
      <c r="HT34" s="94">
        <v>1.2951717E-8</v>
      </c>
      <c r="HU34" s="94">
        <v>7.9357570000000004E-10</v>
      </c>
      <c r="HV34" s="94">
        <v>4.8495992E-11</v>
      </c>
      <c r="HW34" s="94">
        <v>2.9582009999999998E-12</v>
      </c>
      <c r="HX34" s="94">
        <v>1.802058E-13</v>
      </c>
      <c r="HY34" s="94">
        <v>1.0966249E-14</v>
      </c>
      <c r="HZ34" s="94">
        <v>6.6675887000000002E-16</v>
      </c>
      <c r="IA34" s="94">
        <v>4.0507736E-17</v>
      </c>
      <c r="IB34" s="94">
        <v>2.4591231999999999E-18</v>
      </c>
      <c r="IC34" s="94">
        <v>1.4917507E-19</v>
      </c>
      <c r="ID34" s="94">
        <v>9.0422770000000002E-21</v>
      </c>
      <c r="IE34" s="94">
        <v>5.476587E-22</v>
      </c>
      <c r="IF34" s="94">
        <v>3.314183E-23</v>
      </c>
      <c r="IG34" s="94">
        <v>2.0038346999999999E-24</v>
      </c>
      <c r="IH34" s="94">
        <v>1.2104400000000001E-25</v>
      </c>
      <c r="II34" s="94">
        <v>7.3140880000000007E-27</v>
      </c>
      <c r="IJ34" s="94">
        <v>2.8658980000000002E-28</v>
      </c>
      <c r="IK34" s="94">
        <v>0</v>
      </c>
      <c r="IL34" s="94">
        <v>2.6524461999999999E-12</v>
      </c>
      <c r="IM34" s="94">
        <v>6.0183139999999996E-11</v>
      </c>
      <c r="IN34" s="94">
        <v>1.1013278999999999E-9</v>
      </c>
      <c r="IO34" s="94">
        <v>1.9083084E-8</v>
      </c>
      <c r="IP34" s="94">
        <v>3.2493587999999998E-7</v>
      </c>
      <c r="IQ34" s="94">
        <v>5.4921856999999999E-6</v>
      </c>
      <c r="IR34" s="94">
        <v>9.2302110000000006E-5</v>
      </c>
      <c r="IS34" s="94">
        <v>1.5394975000000001E-3</v>
      </c>
      <c r="IT34" s="94">
        <v>1.9120166000000001E-2</v>
      </c>
      <c r="IU34" s="94">
        <v>7.3021879999999997E-2</v>
      </c>
      <c r="IV34" s="94">
        <v>0.16772603999999999</v>
      </c>
      <c r="IW34" s="94">
        <v>0.27305682999999997</v>
      </c>
      <c r="IX34" s="94">
        <v>0.33055040000000002</v>
      </c>
      <c r="IY34" s="94">
        <v>0.32473479999999999</v>
      </c>
      <c r="IZ34" s="94">
        <v>0.25366001999999999</v>
      </c>
      <c r="JA34" s="94">
        <v>0.14607723</v>
      </c>
      <c r="JB34" s="94">
        <v>5.8481070000000003E-2</v>
      </c>
      <c r="JC34" s="94">
        <v>1.3215088E-2</v>
      </c>
      <c r="JD34" s="94">
        <v>8.5909400000000003E-4</v>
      </c>
      <c r="JE34" s="94">
        <v>5.4472602999999999E-5</v>
      </c>
      <c r="JF34" s="94">
        <v>3.4025236000000001E-6</v>
      </c>
      <c r="JG34" s="94">
        <v>2.1055377999999999E-7</v>
      </c>
      <c r="JH34" s="94">
        <v>1.2951677E-8</v>
      </c>
      <c r="JI34" s="94">
        <v>7.9357349999999996E-10</v>
      </c>
      <c r="JJ34" s="94">
        <v>4.8495876999999999E-11</v>
      </c>
      <c r="JK34" s="94">
        <v>2.9581948999999999E-12</v>
      </c>
      <c r="JL34" s="94">
        <v>1.8020545E-13</v>
      </c>
      <c r="JM34" s="94">
        <v>1.0966232E-14</v>
      </c>
      <c r="JN34" s="94">
        <v>6.667584E-16</v>
      </c>
      <c r="JO34" s="94">
        <v>4.0507736E-17</v>
      </c>
      <c r="JP34" s="94">
        <v>2.4591229999999998E-18</v>
      </c>
      <c r="JQ34" s="94">
        <v>1.4917473E-19</v>
      </c>
      <c r="JR34" s="94">
        <v>9.0422359999999996E-21</v>
      </c>
      <c r="JS34" s="94">
        <v>5.4765699999999996E-22</v>
      </c>
      <c r="JT34" s="94">
        <v>3.3141814000000002E-23</v>
      </c>
      <c r="JU34" s="94">
        <v>2.0038317E-24</v>
      </c>
      <c r="JV34" s="94">
        <v>1.2104379999999999E-25</v>
      </c>
      <c r="JW34" s="94">
        <v>7.3140770000000007E-27</v>
      </c>
      <c r="JX34" s="94">
        <v>2.8658932999999999E-28</v>
      </c>
      <c r="JY34" s="94">
        <v>0</v>
      </c>
      <c r="JZ34" s="94">
        <v>2.6524419999999999E-12</v>
      </c>
      <c r="KA34" s="94">
        <v>6.0183003999999995E-11</v>
      </c>
      <c r="KB34" s="94">
        <v>1.1013256E-9</v>
      </c>
      <c r="KC34" s="94">
        <v>1.9083043E-8</v>
      </c>
      <c r="KD34" s="94">
        <v>3.2493497000000001E-7</v>
      </c>
      <c r="KE34" s="94">
        <v>5.4921692999999997E-6</v>
      </c>
      <c r="KF34" s="94">
        <v>9.2301809999999998E-5</v>
      </c>
      <c r="KG34" s="94">
        <v>1.5394922E-3</v>
      </c>
      <c r="KH34" s="94">
        <v>1.9120149999999999E-2</v>
      </c>
      <c r="KI34" s="94">
        <v>7.3021849999999999E-2</v>
      </c>
      <c r="KJ34" s="94">
        <v>0.16772592</v>
      </c>
      <c r="KK34" s="94">
        <v>0.27305659999999998</v>
      </c>
      <c r="KL34" s="94">
        <v>0.33055010000000001</v>
      </c>
      <c r="KM34" s="94">
        <v>0.32473449999999998</v>
      </c>
      <c r="KN34" s="94">
        <v>0.25365975000000002</v>
      </c>
      <c r="KO34" s="94">
        <v>0.14607708</v>
      </c>
      <c r="KP34" s="94">
        <v>5.8480980000000002E-2</v>
      </c>
      <c r="KQ34" s="94">
        <v>1.3215057000000001E-2</v>
      </c>
      <c r="KR34" s="94">
        <v>8.5909189999999996E-4</v>
      </c>
      <c r="KS34" s="94">
        <v>5.4472468000000003E-5</v>
      </c>
      <c r="KT34" s="94">
        <v>3.4025160000000001E-6</v>
      </c>
      <c r="KU34" s="94">
        <v>2.1055337999999999E-7</v>
      </c>
      <c r="KV34" s="94">
        <v>1.2951654E-8</v>
      </c>
      <c r="KW34" s="94">
        <v>7.9357243000000005E-10</v>
      </c>
      <c r="KX34" s="94">
        <v>4.8495836000000001E-11</v>
      </c>
      <c r="KY34" s="94">
        <v>2.9581933999999999E-12</v>
      </c>
      <c r="KZ34" s="94">
        <v>1.8020534E-13</v>
      </c>
      <c r="LA34" s="94">
        <v>1.0966218E-14</v>
      </c>
      <c r="LB34" s="94">
        <v>6.6675689999999998E-16</v>
      </c>
      <c r="LC34" s="94">
        <v>4.0507652999999999E-17</v>
      </c>
      <c r="LD34" s="94">
        <v>2.459121E-18</v>
      </c>
      <c r="LE34" s="94">
        <v>1.4917474999999999E-19</v>
      </c>
      <c r="LF34" s="94">
        <v>9.0422320000000004E-21</v>
      </c>
      <c r="LG34" s="94">
        <v>5.4765637000000004E-22</v>
      </c>
      <c r="LH34" s="94">
        <v>3.3141797999999998E-23</v>
      </c>
      <c r="LI34" s="94">
        <v>2.0038283999999999E-24</v>
      </c>
      <c r="LJ34" s="94">
        <v>1.2104368000000001E-25</v>
      </c>
      <c r="LK34" s="94">
        <v>7.3140710000000003E-27</v>
      </c>
      <c r="LL34" s="94">
        <v>2.8658910000000002E-28</v>
      </c>
      <c r="LM34" s="94">
        <v>0</v>
      </c>
      <c r="LN34" s="94">
        <v>2.6524362000000002E-12</v>
      </c>
      <c r="LO34" s="94">
        <v>6.0182869999999995E-11</v>
      </c>
      <c r="LP34" s="94">
        <v>1.1013226000000001E-9</v>
      </c>
      <c r="LQ34" s="94">
        <v>1.9082984000000001E-8</v>
      </c>
      <c r="LR34" s="94">
        <v>3.2493406E-7</v>
      </c>
      <c r="LS34" s="94">
        <v>5.4921534000000001E-6</v>
      </c>
      <c r="LT34" s="94">
        <v>9.2301559999999995E-5</v>
      </c>
      <c r="LU34" s="94">
        <v>1.5394881999999999E-3</v>
      </c>
      <c r="LV34" s="94">
        <v>1.9120109999999999E-2</v>
      </c>
      <c r="LW34" s="94">
        <v>7.3021784000000006E-2</v>
      </c>
      <c r="LX34" s="94">
        <v>0.16772588999999999</v>
      </c>
      <c r="LY34" s="94">
        <v>0.27305645000000001</v>
      </c>
      <c r="LZ34" s="94">
        <v>0.33054987000000002</v>
      </c>
      <c r="MA34" s="94">
        <v>0.32473424000000001</v>
      </c>
      <c r="MB34" s="94">
        <v>0.25365952000000003</v>
      </c>
      <c r="MC34" s="94">
        <v>0.14607698</v>
      </c>
      <c r="MD34" s="94">
        <v>5.848097E-2</v>
      </c>
      <c r="ME34" s="94">
        <v>1.3215068E-2</v>
      </c>
      <c r="MF34" s="94">
        <v>8.5909303999999996E-4</v>
      </c>
      <c r="MG34" s="94">
        <v>5.4472560000000001E-5</v>
      </c>
      <c r="MH34" s="94">
        <v>3.4025233999999998E-6</v>
      </c>
      <c r="MI34" s="94">
        <v>2.1055388000000001E-7</v>
      </c>
      <c r="MJ34" s="94">
        <v>1.2951688000000001E-8</v>
      </c>
      <c r="MK34" s="94">
        <v>7.9357442999999997E-10</v>
      </c>
      <c r="ML34" s="94">
        <v>4.8495957E-11</v>
      </c>
      <c r="MM34" s="94">
        <v>2.9582016000000002E-12</v>
      </c>
      <c r="MN34" s="94">
        <v>1.8020590999999999E-13</v>
      </c>
      <c r="MO34" s="94">
        <v>1.0966246E-14</v>
      </c>
      <c r="MP34" s="94">
        <v>6.6675780000000001E-16</v>
      </c>
      <c r="MQ34" s="94">
        <v>4.0507669999999998E-17</v>
      </c>
      <c r="MR34" s="94">
        <v>2.4591221E-18</v>
      </c>
      <c r="MS34" s="94">
        <v>1.4917505999999999E-19</v>
      </c>
      <c r="MT34" s="94">
        <v>9.0422619999999993E-21</v>
      </c>
      <c r="MU34" s="94">
        <v>5.4765809999999997E-22</v>
      </c>
      <c r="MV34" s="94">
        <v>3.3141860000000001E-23</v>
      </c>
      <c r="MW34" s="94">
        <v>2.0038305999999999E-24</v>
      </c>
      <c r="MX34" s="94">
        <v>1.2104384E-25</v>
      </c>
      <c r="MY34" s="94">
        <v>7.3140809999999995E-27</v>
      </c>
      <c r="MZ34" s="94">
        <v>2.8658947E-28</v>
      </c>
      <c r="NA34" s="94">
        <v>0</v>
      </c>
      <c r="NB34" s="94">
        <v>2.6524297000000001E-12</v>
      </c>
      <c r="NC34" s="94">
        <v>6.0182739999999998E-11</v>
      </c>
      <c r="ND34" s="94">
        <v>1.1013207000000001E-9</v>
      </c>
      <c r="NE34" s="94">
        <v>1.9082944999999999E-8</v>
      </c>
      <c r="NF34" s="94">
        <v>3.2493329999999999E-7</v>
      </c>
      <c r="NG34" s="94">
        <v>5.4921399999999997E-6</v>
      </c>
      <c r="NH34" s="94">
        <v>9.2301335999999995E-5</v>
      </c>
      <c r="NI34" s="94">
        <v>1.539484E-3</v>
      </c>
      <c r="NJ34" s="94">
        <v>1.9120069999999999E-2</v>
      </c>
      <c r="NK34" s="94">
        <v>7.3021660000000002E-2</v>
      </c>
      <c r="NL34" s="94">
        <v>0.16772570000000001</v>
      </c>
      <c r="NM34" s="94">
        <v>0.27305633000000001</v>
      </c>
      <c r="NN34" s="94">
        <v>0.33054978000000002</v>
      </c>
      <c r="NO34" s="94">
        <v>0.32473417999999998</v>
      </c>
      <c r="NP34" s="94">
        <v>0.25365959999999999</v>
      </c>
      <c r="NQ34" s="94">
        <v>0.14607705000000001</v>
      </c>
      <c r="NR34" s="94">
        <v>5.8481014999999997E-2</v>
      </c>
      <c r="NS34" s="94">
        <v>1.3215077E-2</v>
      </c>
      <c r="NT34" s="94">
        <v>8.5909356000000005E-4</v>
      </c>
      <c r="NU34" s="94">
        <v>5.4472602999999999E-5</v>
      </c>
      <c r="NV34" s="94">
        <v>3.4025256000000001E-6</v>
      </c>
      <c r="NW34" s="94">
        <v>2.1055399000000001E-7</v>
      </c>
      <c r="NX34" s="94">
        <v>1.2951699999999999E-8</v>
      </c>
      <c r="NY34" s="94">
        <v>7.9357493000000002E-10</v>
      </c>
      <c r="NZ34" s="94">
        <v>4.8495974999999997E-11</v>
      </c>
      <c r="OA34" s="94">
        <v>2.9582024999999999E-12</v>
      </c>
      <c r="OB34" s="94">
        <v>1.8020597E-13</v>
      </c>
      <c r="OC34" s="94">
        <v>1.09662535E-14</v>
      </c>
      <c r="OD34" s="94">
        <v>6.6675824000000003E-16</v>
      </c>
      <c r="OE34" s="94">
        <v>4.0507669999999998E-17</v>
      </c>
      <c r="OF34" s="94">
        <v>2.4591200000000001E-18</v>
      </c>
      <c r="OG34" s="94">
        <v>1.4917507E-19</v>
      </c>
      <c r="OH34" s="94">
        <v>9.0422756000000003E-21</v>
      </c>
      <c r="OI34" s="94">
        <v>5.4765915000000001E-22</v>
      </c>
      <c r="OJ34" s="94">
        <v>3.3141905000000003E-23</v>
      </c>
      <c r="OK34" s="94">
        <v>2.0038320999999999E-24</v>
      </c>
      <c r="OL34" s="94">
        <v>1.2104394999999999E-25</v>
      </c>
      <c r="OM34" s="94">
        <v>7.3140880000000007E-27</v>
      </c>
      <c r="ON34" s="94">
        <v>2.8658976000000002E-28</v>
      </c>
      <c r="OO34" s="94">
        <v>0</v>
      </c>
      <c r="OP34" s="94">
        <v>2.6524267E-12</v>
      </c>
      <c r="OQ34" s="94">
        <v>6.0182669999999996E-11</v>
      </c>
      <c r="OR34" s="94">
        <v>1.1013188999999999E-9</v>
      </c>
      <c r="OS34" s="94">
        <v>1.9082933999999998E-8</v>
      </c>
      <c r="OT34" s="94">
        <v>3.2493332000000001E-7</v>
      </c>
      <c r="OU34" s="94">
        <v>5.4921393000000002E-6</v>
      </c>
      <c r="OV34" s="94">
        <v>9.2301284999999996E-5</v>
      </c>
      <c r="OW34" s="94">
        <v>1.5394826E-3</v>
      </c>
      <c r="OX34" s="94">
        <v>1.9120054000000001E-2</v>
      </c>
      <c r="OY34" s="94">
        <v>7.3021559999999999E-2</v>
      </c>
      <c r="OZ34" s="94">
        <v>0.16772556</v>
      </c>
      <c r="PA34" s="94">
        <v>0.27305624000000001</v>
      </c>
      <c r="PB34" s="94">
        <v>0.33054987000000002</v>
      </c>
      <c r="PC34" s="94">
        <v>0.32473429999999998</v>
      </c>
      <c r="PD34" s="94">
        <v>0.25365975000000002</v>
      </c>
      <c r="PE34" s="94">
        <v>0.14607713999999999</v>
      </c>
      <c r="PF34" s="94">
        <v>5.8481075E-2</v>
      </c>
      <c r="PG34" s="94">
        <v>1.3215108999999999E-2</v>
      </c>
      <c r="PH34" s="94">
        <v>8.5909590000000002E-4</v>
      </c>
      <c r="PI34" s="94">
        <v>5.4472748000000002E-5</v>
      </c>
      <c r="PJ34" s="94">
        <v>3.4025347000000001E-6</v>
      </c>
      <c r="PK34" s="94">
        <v>2.1055457E-7</v>
      </c>
      <c r="PL34" s="94">
        <v>1.2951735000000001E-8</v>
      </c>
      <c r="PM34" s="94">
        <v>7.9357725999999996E-10</v>
      </c>
      <c r="PN34" s="94">
        <v>4.8496096000000002E-11</v>
      </c>
      <c r="PO34" s="94">
        <v>2.9582079999999998E-12</v>
      </c>
      <c r="PP34" s="94">
        <v>1.8020630000000001E-13</v>
      </c>
      <c r="PQ34" s="94">
        <v>1.0966276999999999E-14</v>
      </c>
      <c r="PR34" s="94">
        <v>6.6676009999999999E-16</v>
      </c>
      <c r="PS34" s="94">
        <v>4.0507799999999999E-17</v>
      </c>
      <c r="PT34" s="94">
        <v>2.4591272999999999E-18</v>
      </c>
      <c r="PU34" s="94">
        <v>1.4917537999999999E-19</v>
      </c>
      <c r="PV34" s="94">
        <v>9.0422919999999996E-21</v>
      </c>
      <c r="PW34" s="94">
        <v>5.4766019999999996E-22</v>
      </c>
      <c r="PX34" s="94">
        <v>3.3141962000000001E-23</v>
      </c>
      <c r="PY34" s="94">
        <v>2.0038359000000001E-24</v>
      </c>
      <c r="PZ34" s="94">
        <v>1.210442E-25</v>
      </c>
      <c r="QA34" s="94">
        <v>7.3140994999999997E-27</v>
      </c>
      <c r="QB34" s="94">
        <v>2.865902E-28</v>
      </c>
      <c r="QC34" s="94">
        <v>0</v>
      </c>
      <c r="QD34" s="94">
        <v>2.6524163E-12</v>
      </c>
      <c r="QE34" s="94">
        <v>6.0182399999999995E-11</v>
      </c>
      <c r="QF34" s="94">
        <v>1.1013139E-9</v>
      </c>
      <c r="QG34" s="94">
        <v>1.9082840000000001E-8</v>
      </c>
      <c r="QH34" s="94">
        <v>3.2493170000000001E-7</v>
      </c>
      <c r="QI34" s="94">
        <v>5.4921133999999998E-6</v>
      </c>
      <c r="QJ34" s="94">
        <v>9.230087E-5</v>
      </c>
      <c r="QK34" s="94">
        <v>1.5394746999999999E-3</v>
      </c>
      <c r="QL34" s="94">
        <v>1.9120017E-2</v>
      </c>
      <c r="QM34" s="94">
        <v>7.3021463999999994E-2</v>
      </c>
      <c r="QN34" s="94">
        <v>0.16772540999999999</v>
      </c>
      <c r="QO34" s="94">
        <v>0.27305624000000001</v>
      </c>
      <c r="QP34" s="94">
        <v>0.33054995999999998</v>
      </c>
      <c r="QQ34" s="94">
        <v>0.32473459999999998</v>
      </c>
      <c r="QR34" s="94">
        <v>0.25366008000000001</v>
      </c>
      <c r="QS34" s="94">
        <v>0.14607729999999999</v>
      </c>
      <c r="QT34" s="94">
        <v>5.8481142E-2</v>
      </c>
      <c r="QU34" s="94">
        <v>1.321514E-2</v>
      </c>
      <c r="QV34" s="94">
        <v>8.590987E-4</v>
      </c>
      <c r="QW34" s="94">
        <v>5.4472936999999999E-5</v>
      </c>
      <c r="QX34" s="94">
        <v>3.4025472000000002E-6</v>
      </c>
      <c r="QY34" s="94">
        <v>2.1055538E-7</v>
      </c>
      <c r="QZ34" s="94">
        <v>1.2951785E-8</v>
      </c>
      <c r="RA34" s="94">
        <v>7.9358020000000003E-10</v>
      </c>
      <c r="RB34" s="94">
        <v>4.8496265999999997E-11</v>
      </c>
      <c r="RC34" s="94">
        <v>2.9582171999999999E-12</v>
      </c>
      <c r="RD34" s="94">
        <v>1.8020677000000001E-13</v>
      </c>
      <c r="RE34" s="94">
        <v>1.0966307E-14</v>
      </c>
      <c r="RF34" s="94">
        <v>6.6676239999999997E-16</v>
      </c>
      <c r="RG34" s="94">
        <v>4.0507979999999998E-17</v>
      </c>
      <c r="RH34" s="94">
        <v>2.45914E-18</v>
      </c>
      <c r="RI34" s="94">
        <v>1.4917612999999999E-19</v>
      </c>
      <c r="RJ34" s="94">
        <v>9.0423269999999993E-21</v>
      </c>
      <c r="RK34" s="94">
        <v>5.4766180000000005E-22</v>
      </c>
      <c r="RL34" s="94">
        <v>3.3142057000000003E-23</v>
      </c>
      <c r="RM34" s="94">
        <v>2.0038419999999999E-24</v>
      </c>
      <c r="RN34" s="94">
        <v>1.2104459000000001E-25</v>
      </c>
      <c r="RO34" s="94">
        <v>7.3141220000000001E-27</v>
      </c>
      <c r="RP34" s="94">
        <v>2.8659106000000001E-28</v>
      </c>
      <c r="RQ34" s="94">
        <v>0</v>
      </c>
      <c r="RR34" s="94">
        <v>2.6524062999999999E-12</v>
      </c>
      <c r="RS34" s="94">
        <v>6.0182186000000001E-11</v>
      </c>
      <c r="RT34" s="94">
        <v>1.1013104999999999E-9</v>
      </c>
      <c r="RU34" s="94">
        <v>1.9082776000000001E-8</v>
      </c>
      <c r="RV34" s="94">
        <v>3.2493068000000002E-7</v>
      </c>
      <c r="RW34" s="94">
        <v>5.4920955999999996E-6</v>
      </c>
      <c r="RX34" s="94">
        <v>9.2300579999999994E-5</v>
      </c>
      <c r="RY34" s="94">
        <v>1.53947E-3</v>
      </c>
      <c r="RZ34" s="94">
        <v>1.9119987000000001E-2</v>
      </c>
      <c r="SA34" s="94">
        <v>7.3021403999999998E-2</v>
      </c>
      <c r="SB34" s="94">
        <v>0.16772527000000001</v>
      </c>
      <c r="SC34" s="94">
        <v>0.27305603000000001</v>
      </c>
      <c r="SD34" s="94">
        <v>0.33054978000000002</v>
      </c>
      <c r="SE34" s="94">
        <v>0.32473454000000002</v>
      </c>
      <c r="SF34" s="94">
        <v>0.25366013999999998</v>
      </c>
      <c r="SG34" s="94">
        <v>0.1460774</v>
      </c>
      <c r="SH34" s="94">
        <v>5.8481180000000001E-2</v>
      </c>
      <c r="SI34" s="94">
        <v>1.3215146000000001E-2</v>
      </c>
      <c r="SJ34" s="94">
        <v>8.59099E-4</v>
      </c>
      <c r="SK34" s="94">
        <v>5.4472955999999998E-5</v>
      </c>
      <c r="SL34" s="94">
        <v>3.4025481E-6</v>
      </c>
      <c r="SM34" s="94">
        <v>2.1055533E-7</v>
      </c>
      <c r="SN34" s="94">
        <v>1.2951781E-8</v>
      </c>
      <c r="SO34" s="94">
        <v>7.9357999999999996E-10</v>
      </c>
      <c r="SP34" s="94">
        <v>4.8496265999999997E-11</v>
      </c>
      <c r="SQ34" s="94">
        <v>2.9582179999999999E-12</v>
      </c>
      <c r="SR34" s="94">
        <v>1.8020683E-13</v>
      </c>
      <c r="SS34" s="94">
        <v>1.0966309E-14</v>
      </c>
      <c r="ST34" s="94">
        <v>6.6676260000000004E-16</v>
      </c>
      <c r="SU34" s="94">
        <v>4.0508E-17</v>
      </c>
      <c r="SV34" s="94">
        <v>2.4591432000000001E-18</v>
      </c>
      <c r="SW34" s="94">
        <v>1.4917636E-19</v>
      </c>
      <c r="SX34" s="94">
        <v>9.0423399999999999E-21</v>
      </c>
      <c r="SY34" s="94">
        <v>5.4766212999999996E-22</v>
      </c>
      <c r="SZ34" s="94">
        <v>3.3142062999999998E-23</v>
      </c>
      <c r="TA34" s="94">
        <v>2.0038432000000001E-24</v>
      </c>
      <c r="TB34" s="94">
        <v>1.2104467999999999E-25</v>
      </c>
      <c r="TC34" s="94">
        <v>7.3141260000000003E-27</v>
      </c>
      <c r="TD34" s="94">
        <v>2.8659120000000002E-28</v>
      </c>
      <c r="TE34" s="94">
        <v>0</v>
      </c>
      <c r="TF34" s="94">
        <v>2.6524021999999999E-12</v>
      </c>
      <c r="TG34" s="94">
        <v>6.0182080000000004E-11</v>
      </c>
      <c r="TH34" s="94">
        <v>1.1013077999999999E-9</v>
      </c>
      <c r="TI34" s="94">
        <v>1.908273E-8</v>
      </c>
      <c r="TJ34" s="94">
        <v>3.2492970000000001E-7</v>
      </c>
      <c r="TK34" s="94">
        <v>5.4920750000000003E-6</v>
      </c>
      <c r="TL34" s="94">
        <v>9.2300180000000006E-5</v>
      </c>
      <c r="TM34" s="94">
        <v>1.5394632000000001E-3</v>
      </c>
      <c r="TN34" s="94">
        <v>1.9119954000000002E-2</v>
      </c>
      <c r="TO34" s="94">
        <v>7.3021345000000001E-2</v>
      </c>
      <c r="TP34" s="94">
        <v>0.16772528</v>
      </c>
      <c r="TQ34" s="94">
        <v>0.27305615</v>
      </c>
      <c r="TR34" s="94">
        <v>0.33054995999999998</v>
      </c>
      <c r="TS34" s="94">
        <v>0.32473475000000002</v>
      </c>
      <c r="TT34" s="94">
        <v>0.25366047000000003</v>
      </c>
      <c r="TU34" s="94">
        <v>0.14607756</v>
      </c>
      <c r="TV34" s="94">
        <v>5.8481249999999999E-2</v>
      </c>
      <c r="TW34" s="94">
        <v>1.3215164999999999E-2</v>
      </c>
      <c r="TX34" s="94">
        <v>8.5910010000000005E-4</v>
      </c>
      <c r="TY34" s="94">
        <v>5.447303E-5</v>
      </c>
      <c r="TZ34" s="94">
        <v>3.4025517999999999E-6</v>
      </c>
      <c r="UA34" s="94">
        <v>2.1055555999999999E-7</v>
      </c>
      <c r="UB34" s="94">
        <v>1.2951791E-8</v>
      </c>
      <c r="UC34" s="94">
        <v>7.9358060000000005E-10</v>
      </c>
      <c r="UD34" s="94">
        <v>4.8496318000000001E-11</v>
      </c>
      <c r="UE34" s="94">
        <v>2.958223E-12</v>
      </c>
      <c r="UF34" s="94">
        <v>1.8020721999999999E-13</v>
      </c>
      <c r="UG34" s="94">
        <v>1.0966333E-14</v>
      </c>
      <c r="UH34" s="94">
        <v>6.667639E-16</v>
      </c>
      <c r="UI34" s="94">
        <v>4.0508093E-17</v>
      </c>
      <c r="UJ34" s="94">
        <v>2.4591486000000001E-18</v>
      </c>
      <c r="UK34" s="94">
        <v>1.4917672000000001E-19</v>
      </c>
      <c r="UL34" s="94">
        <v>9.0423603999999998E-21</v>
      </c>
      <c r="UM34" s="94">
        <v>5.4766330000000001E-22</v>
      </c>
      <c r="UN34" s="94">
        <v>3.3142120000000003E-23</v>
      </c>
      <c r="UO34" s="94">
        <v>2.0038467000000001E-24</v>
      </c>
      <c r="UP34" s="94">
        <v>1.2104488000000001E-25</v>
      </c>
      <c r="UQ34" s="94">
        <v>7.3141370000000003E-27</v>
      </c>
      <c r="UR34" s="94">
        <v>2.8659162E-28</v>
      </c>
      <c r="US34" s="94">
        <v>0</v>
      </c>
      <c r="UT34" s="94">
        <v>2.6524089000000002E-12</v>
      </c>
      <c r="UU34" s="94">
        <v>6.0182249999999999E-11</v>
      </c>
      <c r="UV34" s="94">
        <v>1.1013108E-9</v>
      </c>
      <c r="UW34" s="94">
        <v>1.9082773E-8</v>
      </c>
      <c r="UX34" s="94">
        <v>3.2493047999999998E-7</v>
      </c>
      <c r="UY34" s="94">
        <v>5.4920893E-6</v>
      </c>
      <c r="UZ34" s="94">
        <v>9.2300350000000005E-5</v>
      </c>
      <c r="VA34" s="94">
        <v>1.5394655E-3</v>
      </c>
      <c r="VB34" s="94">
        <v>1.911995E-2</v>
      </c>
      <c r="VC34" s="94">
        <v>7.3021370000000002E-2</v>
      </c>
      <c r="VD34" s="94">
        <v>0.16772529999999999</v>
      </c>
      <c r="VE34" s="94">
        <v>0.27305624000000001</v>
      </c>
      <c r="VF34" s="94">
        <v>0.33055015999999998</v>
      </c>
      <c r="VG34" s="94">
        <v>0.32473508000000001</v>
      </c>
      <c r="VH34" s="94">
        <v>0.25366070000000002</v>
      </c>
      <c r="VI34" s="94">
        <v>0.14607767999999999</v>
      </c>
      <c r="VJ34" s="94">
        <v>5.8481279999999997E-2</v>
      </c>
      <c r="VK34" s="94">
        <v>1.3215162000000001E-2</v>
      </c>
      <c r="VL34" s="94">
        <v>8.5909959999999998E-4</v>
      </c>
      <c r="VM34" s="94">
        <v>5.4472996000000001E-5</v>
      </c>
      <c r="VN34" s="94">
        <v>3.4025496999999999E-6</v>
      </c>
      <c r="VO34" s="94">
        <v>2.1055544E-7</v>
      </c>
      <c r="VP34" s="94">
        <v>1.2951782000000001E-8</v>
      </c>
      <c r="VQ34" s="94">
        <v>7.9357999999999996E-10</v>
      </c>
      <c r="VR34" s="94">
        <v>4.8496289999999998E-11</v>
      </c>
      <c r="VS34" s="94">
        <v>2.9582224000000001E-12</v>
      </c>
      <c r="VT34" s="94">
        <v>1.8020728000000001E-13</v>
      </c>
      <c r="VU34" s="94">
        <v>1.0966344E-14</v>
      </c>
      <c r="VV34" s="94">
        <v>6.6676480000000003E-16</v>
      </c>
      <c r="VW34" s="94">
        <v>4.050814E-17</v>
      </c>
      <c r="VX34" s="94">
        <v>2.4591513000000001E-18</v>
      </c>
      <c r="VY34" s="94">
        <v>1.4917687E-19</v>
      </c>
      <c r="VZ34" s="94">
        <v>9.0423700000000002E-21</v>
      </c>
      <c r="WA34" s="94">
        <v>5.4766379999999999E-22</v>
      </c>
      <c r="WB34" s="94">
        <v>3.3142158E-23</v>
      </c>
      <c r="WC34" s="94">
        <v>2.0038486999999999E-24</v>
      </c>
      <c r="WD34" s="94">
        <v>1.2104502E-25</v>
      </c>
      <c r="WE34" s="94">
        <v>7.3141433999999993E-27</v>
      </c>
      <c r="WF34" s="94">
        <v>2.8659189999999998E-28</v>
      </c>
      <c r="WG34" s="94">
        <v>0</v>
      </c>
      <c r="WH34" s="94">
        <v>2.6524152000000002E-12</v>
      </c>
      <c r="WI34" s="94">
        <v>6.0182414999999997E-11</v>
      </c>
      <c r="WJ34" s="94">
        <v>1.1013142999999999E-9</v>
      </c>
      <c r="WK34" s="94">
        <v>1.9082841999999999E-8</v>
      </c>
      <c r="WL34" s="94">
        <v>3.2493139999999998E-7</v>
      </c>
      <c r="WM34" s="94">
        <v>5.4921043000000003E-6</v>
      </c>
      <c r="WN34" s="94">
        <v>9.2300750000000006E-5</v>
      </c>
      <c r="WO34" s="94">
        <v>1.5394734999999999E-3</v>
      </c>
      <c r="WP34" s="94">
        <v>1.9119995000000001E-2</v>
      </c>
      <c r="WQ34" s="94">
        <v>7.3021470000000005E-2</v>
      </c>
      <c r="WR34" s="94">
        <v>0.16772553000000001</v>
      </c>
      <c r="WS34" s="94">
        <v>0.27305659999999998</v>
      </c>
      <c r="WT34" s="94">
        <v>0.33055050000000002</v>
      </c>
      <c r="WU34" s="94">
        <v>0.32473528000000002</v>
      </c>
      <c r="WV34" s="94">
        <v>0.25366074</v>
      </c>
      <c r="WW34" s="94">
        <v>0.14607771999999999</v>
      </c>
      <c r="WX34" s="94">
        <v>5.8481295000000003E-2</v>
      </c>
      <c r="WY34" s="94">
        <v>1.3215161E-2</v>
      </c>
      <c r="WZ34" s="94">
        <v>8.5909956000000003E-4</v>
      </c>
      <c r="XA34" s="94">
        <v>5.4472977000000002E-5</v>
      </c>
      <c r="XB34" s="94">
        <v>3.4025489999999999E-6</v>
      </c>
      <c r="XC34" s="94">
        <v>2.1055538E-7</v>
      </c>
      <c r="XD34" s="94">
        <v>1.2951782000000001E-8</v>
      </c>
      <c r="XE34" s="94">
        <v>7.9358004000000004E-10</v>
      </c>
      <c r="XF34" s="94">
        <v>4.8496304E-11</v>
      </c>
      <c r="XG34" s="94">
        <v>2.9582233000000002E-12</v>
      </c>
      <c r="XH34" s="94">
        <v>1.8020742999999999E-13</v>
      </c>
      <c r="XI34" s="94">
        <v>1.0966361E-14</v>
      </c>
      <c r="XJ34" s="94">
        <v>6.6676619999999998E-16</v>
      </c>
      <c r="XK34" s="94">
        <v>4.0508219999999998E-17</v>
      </c>
      <c r="XL34" s="94">
        <v>2.4591552E-18</v>
      </c>
      <c r="XM34" s="94">
        <v>1.4917701999999999E-19</v>
      </c>
      <c r="XN34" s="94">
        <v>9.0423769999999998E-21</v>
      </c>
      <c r="XO34" s="94">
        <v>5.4766420000000004E-22</v>
      </c>
      <c r="XP34" s="94">
        <v>3.3142183000000003E-23</v>
      </c>
      <c r="XQ34" s="94">
        <v>2.0038510000000001E-24</v>
      </c>
      <c r="XR34" s="94">
        <v>1.2104511999999999E-25</v>
      </c>
      <c r="XS34" s="94">
        <v>7.3141480000000004E-27</v>
      </c>
      <c r="XT34" s="94">
        <v>2.865922E-28</v>
      </c>
      <c r="XU34" s="94">
        <v>0</v>
      </c>
      <c r="XV34" s="94">
        <v>2.6524250000000002E-12</v>
      </c>
      <c r="XW34" s="94">
        <v>6.0182640000000005E-11</v>
      </c>
      <c r="XX34" s="94">
        <v>1.1013183E-9</v>
      </c>
      <c r="XY34" s="94">
        <v>1.9082914999999999E-8</v>
      </c>
      <c r="XZ34" s="94">
        <v>3.249332E-7</v>
      </c>
      <c r="YA34" s="94">
        <v>5.4921406000000002E-6</v>
      </c>
      <c r="YB34" s="94">
        <v>9.2301219999999998E-5</v>
      </c>
      <c r="YC34" s="94">
        <v>1.5394809000000001E-3</v>
      </c>
      <c r="YD34" s="94">
        <v>1.9120064999999999E-2</v>
      </c>
      <c r="YE34" s="94">
        <v>7.3021649999999994E-2</v>
      </c>
      <c r="YF34" s="94">
        <v>0.16772577</v>
      </c>
      <c r="YG34" s="94">
        <v>0.27305686000000001</v>
      </c>
      <c r="YH34" s="94">
        <v>0.33055082000000002</v>
      </c>
      <c r="YI34" s="94">
        <v>0.32473558000000002</v>
      </c>
      <c r="YJ34" s="94">
        <v>0.25366097999999998</v>
      </c>
      <c r="YK34" s="94">
        <v>0.14607790000000001</v>
      </c>
      <c r="YL34" s="94">
        <v>5.8481369999999998E-2</v>
      </c>
      <c r="YM34" s="94">
        <v>1.3215185000000001E-2</v>
      </c>
      <c r="YN34" s="94">
        <v>8.5910070000000003E-4</v>
      </c>
      <c r="YO34" s="94">
        <v>5.4473050000000002E-5</v>
      </c>
      <c r="YP34" s="94">
        <v>3.4025534000000002E-6</v>
      </c>
      <c r="YQ34" s="94">
        <v>2.1055568E-7</v>
      </c>
      <c r="YR34" s="94">
        <v>1.2951802000000001E-8</v>
      </c>
      <c r="YS34" s="94">
        <v>7.9358136999999996E-10</v>
      </c>
      <c r="YT34" s="94">
        <v>4.8496374000000001E-11</v>
      </c>
      <c r="YU34" s="94">
        <v>2.9582277999999999E-12</v>
      </c>
      <c r="YV34" s="94">
        <v>1.8020770999999999E-13</v>
      </c>
      <c r="YW34" s="94">
        <v>1.0966381E-14</v>
      </c>
      <c r="YX34" s="94">
        <v>6.6676786999999997E-16</v>
      </c>
      <c r="YY34" s="94">
        <v>4.0508328000000001E-17</v>
      </c>
      <c r="YZ34" s="94">
        <v>2.4591611999999998E-18</v>
      </c>
      <c r="ZA34" s="94">
        <v>1.4917734E-19</v>
      </c>
      <c r="ZB34" s="94">
        <v>9.0423920000000007E-21</v>
      </c>
      <c r="ZC34" s="94">
        <v>5.4766494999999997E-22</v>
      </c>
      <c r="ZD34" s="94">
        <v>3.3142227000000001E-23</v>
      </c>
      <c r="ZE34" s="94">
        <v>2.0038542000000001E-24</v>
      </c>
      <c r="ZF34" s="94">
        <v>1.2104532000000001E-25</v>
      </c>
      <c r="ZG34" s="94">
        <v>7.3141610000000005E-27</v>
      </c>
      <c r="ZH34" s="94">
        <v>2.8659281999999999E-28</v>
      </c>
      <c r="ZI34" s="94">
        <v>0</v>
      </c>
      <c r="ZJ34" s="94">
        <v>2.6524272999999999E-12</v>
      </c>
      <c r="ZK34" s="94">
        <v>6.0182664000000005E-11</v>
      </c>
      <c r="ZL34" s="94">
        <v>1.1013183E-9</v>
      </c>
      <c r="ZM34" s="94">
        <v>1.9082894999999999E-8</v>
      </c>
      <c r="ZN34" s="94">
        <v>3.2493244E-7</v>
      </c>
      <c r="ZO34" s="94">
        <v>5.4921246999999997E-6</v>
      </c>
      <c r="ZP34" s="94">
        <v>9.2301016E-5</v>
      </c>
      <c r="ZQ34" s="94">
        <v>1.5394771000000001E-3</v>
      </c>
      <c r="ZR34" s="94">
        <v>1.912005E-2</v>
      </c>
      <c r="ZS34" s="94">
        <v>7.3021664999999999E-2</v>
      </c>
      <c r="ZT34" s="94">
        <v>0.16772586</v>
      </c>
      <c r="ZU34" s="94">
        <v>0.27305691999999998</v>
      </c>
      <c r="ZV34" s="94">
        <v>0.33055087999999999</v>
      </c>
      <c r="ZW34" s="94">
        <v>0.32473563999999999</v>
      </c>
      <c r="ZX34" s="94">
        <v>0.25366122000000002</v>
      </c>
      <c r="ZY34" s="94">
        <v>0.14607798999999999</v>
      </c>
      <c r="ZZ34" s="94">
        <v>5.8481394999999999E-2</v>
      </c>
      <c r="AAA34" s="94">
        <v>1.3215187E-2</v>
      </c>
      <c r="AAB34" s="94">
        <v>8.5910106999999996E-4</v>
      </c>
      <c r="AAC34" s="94">
        <v>5.4473079999999997E-5</v>
      </c>
      <c r="AAD34" s="94">
        <v>3.4025553999999998E-6</v>
      </c>
      <c r="AAE34" s="94">
        <v>2.1055592E-7</v>
      </c>
      <c r="AAF34" s="94">
        <v>1.2951821E-8</v>
      </c>
      <c r="AAG34" s="94">
        <v>7.9358310000000002E-10</v>
      </c>
      <c r="AAH34" s="94">
        <v>4.8496501999999998E-11</v>
      </c>
      <c r="AAI34" s="94">
        <v>2.9582373999999998E-12</v>
      </c>
      <c r="AAJ34" s="94">
        <v>1.8020835999999999E-13</v>
      </c>
      <c r="AAK34" s="94">
        <v>1.0966425E-14</v>
      </c>
      <c r="AAL34" s="94">
        <v>6.6677049999999999E-16</v>
      </c>
      <c r="AAM34" s="94">
        <v>4.0508513999999999E-17</v>
      </c>
      <c r="AAN34" s="94">
        <v>2.4591734000000002E-18</v>
      </c>
      <c r="AAO34" s="94">
        <v>1.4917813E-19</v>
      </c>
      <c r="AAP34" s="94">
        <v>9.0424409999999996E-21</v>
      </c>
      <c r="AAQ34" s="94">
        <v>5.4766793000000002E-22</v>
      </c>
      <c r="AAR34" s="94">
        <v>3.314241E-23</v>
      </c>
      <c r="AAS34" s="94">
        <v>2.0038655000000002E-24</v>
      </c>
      <c r="AAT34" s="94">
        <v>1.2104602999999999E-25</v>
      </c>
      <c r="AAU34" s="94">
        <v>7.3142070000000007E-27</v>
      </c>
      <c r="AAV34" s="94">
        <v>2.8659479999999999E-28</v>
      </c>
      <c r="AAW34" s="94">
        <v>0</v>
      </c>
      <c r="AAX34" s="94">
        <v>2.6524201999999998E-12</v>
      </c>
      <c r="AAY34" s="94">
        <v>6.0182579999999996E-11</v>
      </c>
      <c r="AAZ34" s="94">
        <v>1.1013175999999999E-9</v>
      </c>
      <c r="ABA34" s="94">
        <v>1.9082899E-8</v>
      </c>
      <c r="ABB34" s="94">
        <v>3.2493241999999998E-7</v>
      </c>
      <c r="ABC34" s="94">
        <v>5.4921184000000002E-6</v>
      </c>
      <c r="ABD34" s="94">
        <v>9.230086E-5</v>
      </c>
      <c r="ABE34" s="94">
        <v>1.5394744E-3</v>
      </c>
      <c r="ABF34" s="94">
        <v>1.9120043E-2</v>
      </c>
      <c r="ABG34" s="94">
        <v>7.3021680000000005E-2</v>
      </c>
      <c r="ABH34" s="94">
        <v>0.16772598</v>
      </c>
      <c r="ABI34" s="94">
        <v>0.27305716000000002</v>
      </c>
      <c r="ABJ34" s="94">
        <v>0.33055109999999999</v>
      </c>
      <c r="ABK34" s="94">
        <v>0.32473582000000001</v>
      </c>
      <c r="ABL34" s="94">
        <v>0.25366122000000002</v>
      </c>
      <c r="ABM34" s="94">
        <v>0.14607798</v>
      </c>
      <c r="ABN34" s="94">
        <v>5.8481388000000002E-2</v>
      </c>
      <c r="ABO34" s="94">
        <v>1.321518E-2</v>
      </c>
      <c r="ABP34" s="94">
        <v>8.5910040000000004E-4</v>
      </c>
      <c r="ABQ34" s="94">
        <v>5.447303E-5</v>
      </c>
      <c r="ABR34" s="94">
        <v>3.4025527000000002E-6</v>
      </c>
      <c r="ABS34" s="94">
        <v>2.1055569999999999E-7</v>
      </c>
      <c r="ABT34" s="94">
        <v>1.295181E-8</v>
      </c>
      <c r="ABU34" s="94">
        <v>7.9358259999999996E-10</v>
      </c>
      <c r="ABV34" s="94">
        <v>4.8496489999999997E-11</v>
      </c>
      <c r="ABW34" s="94">
        <v>2.9582373999999998E-12</v>
      </c>
      <c r="ABX34" s="94">
        <v>1.8020833000000001E-13</v>
      </c>
      <c r="ABY34" s="94">
        <v>1.0966419500000001E-14</v>
      </c>
      <c r="ABZ34" s="94">
        <v>6.6677030000000003E-16</v>
      </c>
      <c r="ACA34" s="94">
        <v>4.0508500000000003E-17</v>
      </c>
      <c r="ACB34" s="94">
        <v>2.4591732000000001E-18</v>
      </c>
      <c r="ACC34" s="94">
        <v>1.4917804E-19</v>
      </c>
      <c r="ACD34" s="94">
        <v>9.0424350000000002E-21</v>
      </c>
      <c r="ACE34" s="94">
        <v>5.4766740000000003E-22</v>
      </c>
      <c r="ACF34" s="94">
        <v>3.3142349999999997E-23</v>
      </c>
      <c r="ACG34" s="94">
        <v>2.0038596999999999E-24</v>
      </c>
      <c r="ACH34" s="94">
        <v>1.2104552E-25</v>
      </c>
      <c r="ACI34" s="94">
        <v>7.3141680000000002E-27</v>
      </c>
      <c r="ACJ34" s="94">
        <v>2.8659329999999998E-28</v>
      </c>
      <c r="ACK34" s="94">
        <v>0</v>
      </c>
      <c r="ACL34" s="94">
        <v>2.6524306000000002E-12</v>
      </c>
      <c r="ACM34" s="94">
        <v>6.0182739999999998E-11</v>
      </c>
      <c r="ACN34" s="94">
        <v>1.1013204E-9</v>
      </c>
      <c r="ACO34" s="94">
        <v>1.9082946999999999E-8</v>
      </c>
      <c r="ACP34" s="94">
        <v>3.2493349999999998E-7</v>
      </c>
      <c r="ACQ34" s="94">
        <v>5.4921424999999999E-6</v>
      </c>
      <c r="ACR34" s="94">
        <v>9.2301389999999996E-5</v>
      </c>
      <c r="ACS34" s="94">
        <v>1.5394846E-3</v>
      </c>
      <c r="ACT34" s="94">
        <v>1.9120041000000001E-2</v>
      </c>
      <c r="ACU34" s="94">
        <v>7.3021530000000001E-2</v>
      </c>
      <c r="ACV34" s="94">
        <v>0.16772546999999999</v>
      </c>
      <c r="ACW34" s="94">
        <v>0.27305615</v>
      </c>
      <c r="ACX34" s="94">
        <v>0.33054966000000002</v>
      </c>
      <c r="ACY34" s="94">
        <v>0.32473429999999998</v>
      </c>
      <c r="ACZ34" s="94">
        <v>0.25365989999999999</v>
      </c>
      <c r="ADA34" s="94">
        <v>0.14607719999999999</v>
      </c>
      <c r="ADB34" s="94">
        <v>5.8481089999999999E-2</v>
      </c>
      <c r="ADC34" s="94">
        <v>1.3215101E-2</v>
      </c>
      <c r="ADD34" s="94">
        <v>8.5909512999999996E-4</v>
      </c>
      <c r="ADE34" s="94">
        <v>5.4472704999999998E-5</v>
      </c>
      <c r="ADF34" s="94">
        <v>3.4025327000000001E-6</v>
      </c>
      <c r="ADG34" s="94">
        <v>2.1055455999999999E-7</v>
      </c>
      <c r="ADH34" s="94">
        <v>1.2951743E-8</v>
      </c>
      <c r="ADI34" s="94">
        <v>7.9357909999999999E-10</v>
      </c>
      <c r="ADJ34" s="94">
        <v>4.8496304E-11</v>
      </c>
      <c r="ADK34" s="94">
        <v>2.9582277999999999E-12</v>
      </c>
      <c r="ADL34" s="94">
        <v>1.8020786999999999E-13</v>
      </c>
      <c r="ADM34" s="94">
        <v>1.0966391599999999E-14</v>
      </c>
      <c r="ADN34" s="94">
        <v>6.6676810000000003E-16</v>
      </c>
      <c r="ADO34" s="94">
        <v>4.0508314999999999E-17</v>
      </c>
      <c r="ADP34" s="94">
        <v>2.4591577E-18</v>
      </c>
      <c r="ADQ34" s="94">
        <v>1.4917688000000001E-19</v>
      </c>
      <c r="ADR34" s="94">
        <v>9.0423459999999993E-21</v>
      </c>
      <c r="ADS34" s="94">
        <v>5.4766137E-22</v>
      </c>
      <c r="ADT34" s="94">
        <v>3.3142010000000001E-23</v>
      </c>
      <c r="ADU34" s="94">
        <v>2.0038432000000001E-24</v>
      </c>
      <c r="ADV34" s="94">
        <v>1.2104513E-25</v>
      </c>
      <c r="ADW34" s="94">
        <v>7.3142003999999995E-27</v>
      </c>
      <c r="ADX34" s="94">
        <v>2.8659364E-28</v>
      </c>
      <c r="ADY34" s="100"/>
      <c r="ADZ34" s="97">
        <v>28</v>
      </c>
      <c r="AEA34" s="136">
        <v>28.5</v>
      </c>
      <c r="AEB34" s="143"/>
      <c r="AEC34" s="143"/>
      <c r="AED34" s="99">
        <f t="shared" si="23"/>
        <v>29</v>
      </c>
      <c r="AEE34" s="142"/>
      <c r="AEF34" s="158">
        <f t="shared" si="32"/>
        <v>29</v>
      </c>
      <c r="AEG34" s="138">
        <f t="shared" si="29"/>
        <v>2.8659110000000001E-28</v>
      </c>
      <c r="AEH34" s="138">
        <f t="shared" si="29"/>
        <v>2.8659053000000002E-28</v>
      </c>
      <c r="AEI34" s="138">
        <f t="shared" si="29"/>
        <v>2.8659120000000002E-28</v>
      </c>
      <c r="AEJ34" s="138">
        <f t="shared" si="29"/>
        <v>2.8659110000000001E-28</v>
      </c>
      <c r="AEK34" s="138">
        <f t="shared" si="29"/>
        <v>2.8659030000000001E-28</v>
      </c>
      <c r="AEL34" s="138">
        <f t="shared" si="29"/>
        <v>2.8658980000000002E-28</v>
      </c>
      <c r="AEM34" s="138">
        <f t="shared" si="29"/>
        <v>2.8658932999999999E-28</v>
      </c>
      <c r="AEN34" s="138">
        <f t="shared" si="29"/>
        <v>2.8658910000000002E-28</v>
      </c>
      <c r="AEO34" s="138">
        <f t="shared" si="29"/>
        <v>2.8658947E-28</v>
      </c>
      <c r="AEP34" s="138">
        <f t="shared" si="29"/>
        <v>2.8658976000000002E-28</v>
      </c>
      <c r="AEQ34" s="138">
        <f t="shared" si="30"/>
        <v>2.865902E-28</v>
      </c>
      <c r="AER34" s="138">
        <f t="shared" si="30"/>
        <v>2.8659106000000001E-28</v>
      </c>
      <c r="AES34" s="138">
        <f t="shared" si="30"/>
        <v>2.8659120000000002E-28</v>
      </c>
      <c r="AET34" s="138">
        <f t="shared" si="30"/>
        <v>2.8659162E-28</v>
      </c>
      <c r="AEU34" s="138">
        <f t="shared" si="30"/>
        <v>2.8659189999999998E-28</v>
      </c>
      <c r="AEV34" s="138">
        <f t="shared" si="30"/>
        <v>2.865922E-28</v>
      </c>
      <c r="AEW34" s="138">
        <f t="shared" si="30"/>
        <v>2.8659281999999999E-28</v>
      </c>
      <c r="AEX34" s="138">
        <f t="shared" si="30"/>
        <v>2.8659479999999999E-28</v>
      </c>
      <c r="AEY34" s="138">
        <f t="shared" si="30"/>
        <v>2.8659329999999998E-28</v>
      </c>
      <c r="AEZ34" s="130">
        <f t="shared" si="18"/>
        <v>8.1199999999999992</v>
      </c>
      <c r="AFA34" s="91"/>
      <c r="AFB34" s="94">
        <v>2.8659122999999998E-28</v>
      </c>
      <c r="AFC34" s="139">
        <f t="shared" si="19"/>
        <v>2.8659109421052631E-28</v>
      </c>
      <c r="AFD34" s="91"/>
      <c r="AFE34" s="142"/>
      <c r="AFF34" s="142"/>
      <c r="AFG34" s="138">
        <f t="shared" si="31"/>
        <v>8.5910013999999999E-4</v>
      </c>
      <c r="AFH34" s="138">
        <f t="shared" si="31"/>
        <v>8.5909984999999996E-4</v>
      </c>
      <c r="AFI34" s="138">
        <f t="shared" si="31"/>
        <v>8.5910025999999995E-4</v>
      </c>
      <c r="AFJ34" s="138">
        <f t="shared" si="31"/>
        <v>8.5910106999999996E-4</v>
      </c>
      <c r="AFK34" s="138">
        <f t="shared" si="31"/>
        <v>8.5909910000000003E-4</v>
      </c>
      <c r="AFL34" s="138">
        <f t="shared" si="31"/>
        <v>8.5909675999999995E-4</v>
      </c>
      <c r="AFM34" s="138">
        <f t="shared" si="31"/>
        <v>8.5909400000000003E-4</v>
      </c>
      <c r="AFN34" s="138">
        <f t="shared" si="31"/>
        <v>8.5909189999999996E-4</v>
      </c>
      <c r="AFO34" s="138">
        <f t="shared" si="31"/>
        <v>8.5909303999999996E-4</v>
      </c>
      <c r="AFP34" s="138">
        <f t="shared" si="31"/>
        <v>8.5909356000000005E-4</v>
      </c>
      <c r="AFQ34" s="138">
        <f t="shared" si="31"/>
        <v>8.5909590000000002E-4</v>
      </c>
      <c r="AFR34" s="138">
        <f t="shared" si="31"/>
        <v>8.590987E-4</v>
      </c>
      <c r="AFS34" s="138">
        <f t="shared" si="31"/>
        <v>8.59099E-4</v>
      </c>
      <c r="AFT34" s="138">
        <f t="shared" si="31"/>
        <v>8.5910010000000005E-4</v>
      </c>
      <c r="AFU34" s="138">
        <f t="shared" si="31"/>
        <v>8.5909959999999998E-4</v>
      </c>
      <c r="AFV34" s="138">
        <f t="shared" si="31"/>
        <v>8.5909956000000003E-4</v>
      </c>
      <c r="AFW34" s="138">
        <f t="shared" si="28"/>
        <v>8.5910070000000003E-4</v>
      </c>
      <c r="AFX34" s="138">
        <f t="shared" si="28"/>
        <v>8.5910106999999996E-4</v>
      </c>
      <c r="AFY34" s="138">
        <f t="shared" si="28"/>
        <v>8.5910040000000004E-4</v>
      </c>
      <c r="AFZ34" s="138" t="e">
        <f t="shared" si="28"/>
        <v>#VALUE!</v>
      </c>
      <c r="AGA34" s="139">
        <f t="shared" si="22"/>
        <v>8.5909814263157894E-4</v>
      </c>
      <c r="AGB34" s="91"/>
      <c r="AGC34" s="91"/>
      <c r="AGD34" s="91"/>
      <c r="AGE34" s="91"/>
      <c r="AGF34" s="91"/>
      <c r="AGG34" s="91"/>
      <c r="AGH34" s="91"/>
      <c r="AGI34" s="91"/>
      <c r="AGJ34" s="91"/>
      <c r="AGK34" s="91"/>
      <c r="AGL34" s="91"/>
      <c r="AGM34" s="91"/>
      <c r="AGN34" s="91"/>
      <c r="AGO34" s="91"/>
      <c r="AGP34" s="91"/>
      <c r="AGQ34" s="91"/>
      <c r="AGR34" s="91"/>
      <c r="AGS34" s="91"/>
      <c r="AGT34" s="91"/>
      <c r="AGU34" s="91"/>
      <c r="AGV34" s="91"/>
      <c r="AGW34" s="91"/>
      <c r="AGX34" s="91"/>
      <c r="AGY34" s="91"/>
      <c r="AGZ34" s="91"/>
      <c r="AHA34" s="91"/>
      <c r="AHB34" s="91"/>
      <c r="AHC34" s="91"/>
      <c r="AHD34" s="91"/>
      <c r="AHE34" s="91"/>
      <c r="AHF34" s="91"/>
      <c r="AHG34" s="91"/>
      <c r="AHH34" s="91"/>
      <c r="AHI34" s="91"/>
      <c r="AHJ34" s="91"/>
      <c r="AHK34" s="91"/>
      <c r="AHL34" s="91"/>
      <c r="AHM34" s="91"/>
      <c r="AHN34" s="91"/>
      <c r="AHO34" s="91"/>
      <c r="AHP34" s="91"/>
      <c r="AHQ34" s="91"/>
      <c r="AHR34" s="91"/>
      <c r="AHS34" s="91"/>
      <c r="AHT34" s="91"/>
      <c r="AHU34" s="91"/>
      <c r="AHV34" s="91"/>
      <c r="AHW34" s="91"/>
      <c r="AHX34" s="91"/>
      <c r="AHY34" s="91"/>
      <c r="AHZ34" s="91"/>
      <c r="AIA34" s="91"/>
      <c r="AIB34" s="91"/>
      <c r="AIC34" s="91"/>
      <c r="AID34" s="91"/>
      <c r="AIE34" s="91"/>
      <c r="AIF34" s="91"/>
      <c r="AIG34" s="91"/>
      <c r="AIH34" s="91"/>
      <c r="AII34" s="91"/>
      <c r="AIJ34" s="91"/>
      <c r="AIK34" s="91"/>
      <c r="AIL34" s="91"/>
      <c r="AIM34" s="91"/>
      <c r="AIN34" s="91"/>
      <c r="AIO34" s="91"/>
      <c r="AIP34" s="91"/>
      <c r="AIQ34" s="91"/>
      <c r="AIR34" s="91"/>
      <c r="AIS34" s="91"/>
      <c r="AIT34" s="91"/>
      <c r="AIU34" s="91"/>
      <c r="AIV34" s="91"/>
      <c r="AIW34" s="91"/>
      <c r="AIX34" s="91"/>
      <c r="AIY34" s="91"/>
      <c r="AIZ34" s="91"/>
      <c r="AJA34" s="91"/>
      <c r="AJB34" s="91"/>
      <c r="AJC34" s="91"/>
      <c r="AJD34" s="91"/>
      <c r="AJE34" s="91"/>
      <c r="AJF34" s="91"/>
      <c r="AJG34" s="91"/>
      <c r="AJH34" s="91"/>
      <c r="AJI34" s="91"/>
      <c r="AJJ34" s="91"/>
      <c r="AJK34" s="91"/>
      <c r="AJL34" s="91"/>
      <c r="AJM34" s="91"/>
      <c r="AJN34" s="91"/>
      <c r="AJO34" s="91"/>
      <c r="AJP34" s="91"/>
      <c r="AJQ34" s="91"/>
      <c r="AJR34" s="91"/>
      <c r="AJS34" s="91"/>
      <c r="AJT34" s="91"/>
      <c r="AJU34" s="91"/>
      <c r="AJV34" s="91"/>
      <c r="AJW34" s="91"/>
      <c r="AJX34" s="91"/>
      <c r="AJY34" s="91"/>
      <c r="AJZ34" s="91"/>
      <c r="AKA34" s="91"/>
      <c r="AKB34" s="91"/>
      <c r="AKC34" s="91"/>
      <c r="AKD34" s="91"/>
      <c r="AKE34" s="91"/>
      <c r="AKF34" s="91"/>
      <c r="AKG34" s="91"/>
      <c r="AKH34" s="91"/>
      <c r="AKI34" s="91"/>
      <c r="AKJ34" s="91"/>
      <c r="AKK34" s="91"/>
      <c r="AKL34" s="91"/>
      <c r="AKM34" s="91"/>
      <c r="AKN34" s="91"/>
      <c r="AKO34" s="91"/>
      <c r="AKP34" s="91"/>
      <c r="AKQ34" s="91"/>
      <c r="AKR34" s="91"/>
      <c r="AKS34" s="91"/>
      <c r="AKT34" s="91"/>
      <c r="AKU34" s="91"/>
      <c r="AKV34" s="91"/>
      <c r="AKW34" s="91"/>
      <c r="AKX34" s="91"/>
      <c r="AKY34" s="91"/>
      <c r="AKZ34" s="91"/>
      <c r="ALA34" s="91"/>
      <c r="ALB34" s="91"/>
      <c r="ALC34" s="91"/>
      <c r="ALD34" s="91"/>
      <c r="ALE34" s="91"/>
      <c r="ALF34" s="91"/>
      <c r="ALG34" s="91"/>
      <c r="ALH34" s="91"/>
      <c r="ALI34" s="91"/>
      <c r="ALJ34" s="91"/>
      <c r="ALK34" s="91"/>
      <c r="ALL34" s="91"/>
      <c r="ALM34" s="91"/>
      <c r="ALN34" s="91"/>
      <c r="ALO34" s="91"/>
      <c r="ALP34" s="91"/>
      <c r="ALQ34" s="91"/>
      <c r="ALR34" s="91"/>
      <c r="ALS34" s="91"/>
      <c r="ALT34" s="91"/>
      <c r="ALU34" s="91"/>
      <c r="ALV34" s="91"/>
      <c r="ALW34" s="91"/>
      <c r="ALX34" s="91"/>
      <c r="ALY34" s="91"/>
      <c r="ALZ34" s="91"/>
      <c r="AMA34" s="91"/>
      <c r="AMB34" s="91"/>
      <c r="AMC34" s="91"/>
      <c r="AMD34" s="91"/>
      <c r="AME34" s="91"/>
      <c r="AMF34" s="91"/>
      <c r="AMG34" s="91"/>
      <c r="AMH34" s="91"/>
      <c r="AMI34" s="91"/>
      <c r="AMJ34" s="91"/>
      <c r="AMK34" s="91"/>
      <c r="AML34" s="91"/>
      <c r="AMM34" s="91"/>
      <c r="AMN34" s="91"/>
      <c r="AMO34" s="91"/>
      <c r="AMP34" s="91"/>
      <c r="AMQ34" s="91"/>
      <c r="AMR34" s="91"/>
      <c r="AMS34" s="91"/>
      <c r="AMT34" s="91"/>
      <c r="AMU34" s="91"/>
      <c r="AMV34" s="91"/>
      <c r="AMW34" s="91"/>
      <c r="AMX34" s="91"/>
      <c r="AMY34" s="91"/>
      <c r="AMZ34" s="91"/>
      <c r="ANA34" s="91"/>
      <c r="ANB34" s="91"/>
      <c r="ANC34" s="91"/>
      <c r="AND34" s="91"/>
      <c r="ANE34" s="91"/>
      <c r="ANF34" s="91"/>
      <c r="ANG34" s="91"/>
      <c r="ANH34" s="91"/>
      <c r="ANI34" s="91"/>
      <c r="ANJ34" s="91"/>
      <c r="ANK34" s="91"/>
      <c r="ANL34" s="91"/>
      <c r="ANM34" s="91"/>
      <c r="ANN34" s="91"/>
      <c r="ANO34" s="91"/>
      <c r="ANP34" s="91"/>
      <c r="ANQ34" s="91"/>
      <c r="ANR34" s="91"/>
      <c r="ANS34" s="91"/>
      <c r="ANT34" s="91"/>
      <c r="ANU34" s="91"/>
      <c r="ANV34" s="91"/>
      <c r="ANW34" s="91"/>
      <c r="ANX34" s="91"/>
      <c r="ANY34" s="91"/>
      <c r="ANZ34" s="91"/>
      <c r="AOA34" s="91"/>
      <c r="AOB34" s="91"/>
      <c r="AOC34" s="91"/>
      <c r="AOD34" s="91"/>
      <c r="AOE34" s="91"/>
      <c r="AOF34" s="91"/>
      <c r="AOG34" s="91"/>
      <c r="AOH34" s="91"/>
      <c r="AOI34" s="91"/>
      <c r="AOJ34" s="91"/>
      <c r="AOK34" s="91"/>
      <c r="AOL34" s="91"/>
      <c r="AOM34" s="91"/>
      <c r="AON34" s="91"/>
      <c r="AOO34" s="91"/>
      <c r="AOP34" s="91"/>
      <c r="AOQ34" s="91"/>
      <c r="AOR34" s="91"/>
      <c r="AOS34" s="91"/>
      <c r="AOT34" s="91"/>
      <c r="AOU34" s="91"/>
      <c r="AOV34" s="91"/>
      <c r="AOW34" s="91"/>
      <c r="AOX34" s="91"/>
      <c r="AOY34" s="91"/>
      <c r="AOZ34" s="91"/>
      <c r="APA34" s="91"/>
      <c r="APB34" s="91"/>
      <c r="APC34" s="91"/>
      <c r="APD34" s="91"/>
      <c r="APE34" s="91"/>
      <c r="APF34" s="91"/>
      <c r="APG34" s="91"/>
      <c r="APH34" s="91"/>
      <c r="API34" s="91"/>
      <c r="APJ34" s="91"/>
      <c r="APK34" s="91"/>
      <c r="APL34" s="91"/>
      <c r="APM34" s="91"/>
      <c r="APN34" s="91"/>
      <c r="APO34" s="91"/>
      <c r="APP34" s="91"/>
      <c r="APQ34" s="91"/>
      <c r="APR34" s="91"/>
      <c r="APS34" s="91"/>
      <c r="APT34" s="91"/>
      <c r="APU34" s="91"/>
      <c r="APV34" s="91"/>
      <c r="APW34" s="91"/>
      <c r="APX34" s="91"/>
      <c r="APY34" s="91"/>
      <c r="APZ34" s="91"/>
      <c r="AQA34" s="91"/>
      <c r="AQB34" s="91"/>
      <c r="AQC34" s="91"/>
      <c r="AQD34" s="91"/>
      <c r="AQE34" s="91"/>
      <c r="AQF34" s="91"/>
      <c r="AQG34" s="91"/>
      <c r="AQH34" s="91"/>
      <c r="AQI34" s="91"/>
      <c r="AQJ34" s="91"/>
      <c r="AQK34" s="91"/>
      <c r="AQL34" s="91"/>
      <c r="AQM34" s="91"/>
      <c r="AQN34" s="91"/>
      <c r="AQO34" s="91"/>
      <c r="AQP34" s="91"/>
      <c r="AQQ34" s="91"/>
      <c r="AQR34" s="91"/>
      <c r="AQS34" s="91"/>
      <c r="AQT34" s="91"/>
      <c r="AQU34" s="91"/>
      <c r="AQV34" s="91"/>
      <c r="AQW34" s="91"/>
      <c r="AQX34" s="91"/>
      <c r="AQY34" s="91"/>
      <c r="AQZ34" s="91"/>
      <c r="ARA34" s="91"/>
      <c r="ARB34" s="91"/>
      <c r="ARC34" s="91"/>
      <c r="ARD34" s="91"/>
      <c r="ARE34" s="91"/>
      <c r="ARF34" s="91"/>
      <c r="ARG34" s="91"/>
      <c r="ARH34" s="91"/>
      <c r="ARI34" s="91"/>
      <c r="ARJ34" s="91"/>
      <c r="ARK34" s="91"/>
      <c r="ARL34" s="91"/>
      <c r="ARM34" s="91"/>
      <c r="ARN34" s="91"/>
      <c r="ARO34" s="91"/>
      <c r="ARP34" s="91"/>
      <c r="ARQ34" s="91"/>
      <c r="ARR34" s="91"/>
      <c r="ARS34" s="91"/>
      <c r="ART34" s="91"/>
      <c r="ARU34" s="91"/>
      <c r="ARV34" s="91"/>
      <c r="ARW34" s="91"/>
      <c r="ARX34" s="91"/>
      <c r="ARY34" s="91"/>
      <c r="ARZ34" s="91"/>
      <c r="ASA34" s="91"/>
      <c r="ASB34" s="91"/>
      <c r="ASC34" s="91"/>
      <c r="ASD34" s="91"/>
      <c r="ASE34" s="91"/>
      <c r="ASF34" s="91"/>
      <c r="ASG34" s="91"/>
      <c r="ASH34" s="91"/>
      <c r="ASI34" s="91"/>
      <c r="ASJ34" s="91"/>
      <c r="ASK34" s="91"/>
      <c r="ASL34" s="91"/>
      <c r="ASM34" s="91"/>
      <c r="ASN34" s="91"/>
      <c r="ASO34" s="91"/>
      <c r="ASP34" s="91"/>
      <c r="ASQ34" s="91"/>
      <c r="ASR34" s="91"/>
    </row>
    <row r="35" spans="1:1188" ht="2.1" customHeight="1" x14ac:dyDescent="0.25">
      <c r="A35" s="129">
        <v>30</v>
      </c>
      <c r="B35" s="130">
        <v>8.41</v>
      </c>
      <c r="C35" s="123">
        <f>IF(ROW()-$B$4&lt;$B$112,2,3)</f>
        <v>3</v>
      </c>
      <c r="D35" s="129">
        <v>30</v>
      </c>
      <c r="E35" s="91">
        <v>0</v>
      </c>
      <c r="F35" s="92">
        <v>8.3928665000000004E-13</v>
      </c>
      <c r="G35" s="92">
        <v>1.9043127999999999E-11</v>
      </c>
      <c r="H35" s="92">
        <v>3.4800993000000002E-10</v>
      </c>
      <c r="I35" s="92">
        <v>6.0170100000000001E-9</v>
      </c>
      <c r="J35" s="92">
        <v>1.02260046E-7</v>
      </c>
      <c r="K35" s="92">
        <v>1.7271815999999999E-6</v>
      </c>
      <c r="L35" s="92">
        <v>2.9094529999999999E-5</v>
      </c>
      <c r="M35" s="92">
        <v>4.8954849999999998E-4</v>
      </c>
      <c r="N35" s="92">
        <v>8.2408989999999994E-3</v>
      </c>
      <c r="O35" s="92">
        <v>4.4092267999999997E-2</v>
      </c>
      <c r="P35" s="92">
        <v>0.12009518</v>
      </c>
      <c r="Q35" s="92">
        <v>0.22366078</v>
      </c>
      <c r="R35" s="92">
        <v>0.30962735000000002</v>
      </c>
      <c r="S35" s="92">
        <v>0.32798759999999999</v>
      </c>
      <c r="T35" s="92">
        <v>0.29329759999999999</v>
      </c>
      <c r="U35" s="92">
        <v>0.19879189</v>
      </c>
      <c r="V35" s="92">
        <v>9.8555065999999997E-2</v>
      </c>
      <c r="W35" s="92">
        <v>3.2276520000000003E-2</v>
      </c>
      <c r="X35" s="92">
        <v>4.7591804000000001E-3</v>
      </c>
      <c r="Y35" s="92">
        <v>2.8268059999999999E-4</v>
      </c>
      <c r="Z35" s="93">
        <v>1.701347E-5</v>
      </c>
      <c r="AA35" s="93">
        <v>1.0316872E-6</v>
      </c>
      <c r="AB35" s="93">
        <v>6.2806910000000006E-8</v>
      </c>
      <c r="AC35" s="93">
        <v>3.8303973000000003E-9</v>
      </c>
      <c r="AD35" s="93">
        <v>2.3373685999999998E-10</v>
      </c>
      <c r="AE35" s="93">
        <v>1.4261620499999999E-11</v>
      </c>
      <c r="AF35" s="93">
        <v>8.6979990000000003E-13</v>
      </c>
      <c r="AG35" s="93">
        <v>5.3015945000000002E-14</v>
      </c>
      <c r="AH35" s="93">
        <v>3.229229E-15</v>
      </c>
      <c r="AI35" s="93">
        <v>1.9655507000000001E-16</v>
      </c>
      <c r="AJ35" s="93">
        <v>1.1955224999999999E-17</v>
      </c>
      <c r="AK35" s="93">
        <v>7.2663459999999999E-19</v>
      </c>
      <c r="AL35" s="93">
        <v>4.4132075999999998E-20</v>
      </c>
      <c r="AM35" s="93">
        <v>2.6783373E-21</v>
      </c>
      <c r="AN35" s="93">
        <v>1.6242001E-22</v>
      </c>
      <c r="AO35" s="93">
        <v>9.8416039999999995E-24</v>
      </c>
      <c r="AP35" s="93">
        <v>5.9583890000000004E-25</v>
      </c>
      <c r="AQ35" s="93">
        <v>3.6089443000000002E-26</v>
      </c>
      <c r="AR35" s="93">
        <v>1.4163868499999999E-27</v>
      </c>
      <c r="AS35" s="94">
        <v>0</v>
      </c>
      <c r="AT35" s="94">
        <v>8.3926545000000002E-13</v>
      </c>
      <c r="AU35" s="94">
        <v>1.9042685999999999E-11</v>
      </c>
      <c r="AV35" s="94">
        <v>3.4800239999999998E-10</v>
      </c>
      <c r="AW35" s="94">
        <v>6.0168888000000003E-9</v>
      </c>
      <c r="AX35" s="94">
        <v>1.0225805600000001E-7</v>
      </c>
      <c r="AY35" s="94">
        <v>1.7271497E-6</v>
      </c>
      <c r="AZ35" s="94">
        <v>2.9094E-5</v>
      </c>
      <c r="BA35" s="94">
        <v>4.8954010000000004E-4</v>
      </c>
      <c r="BB35" s="94">
        <v>8.2407699999999997E-3</v>
      </c>
      <c r="BC35" s="94">
        <v>4.4091772000000001E-2</v>
      </c>
      <c r="BD35" s="94">
        <v>0.12009410600000001</v>
      </c>
      <c r="BE35" s="94">
        <v>0.22365906999999999</v>
      </c>
      <c r="BF35" s="94">
        <v>0.3096254</v>
      </c>
      <c r="BG35" s="94">
        <v>0.32798553000000003</v>
      </c>
      <c r="BH35" s="94">
        <v>0.29329620000000001</v>
      </c>
      <c r="BI35" s="94">
        <v>0.1987911</v>
      </c>
      <c r="BJ35" s="94">
        <v>9.8554774999999997E-2</v>
      </c>
      <c r="BK35" s="94">
        <v>3.2276462999999998E-2</v>
      </c>
      <c r="BL35" s="94">
        <v>4.7591810000000003E-3</v>
      </c>
      <c r="BM35" s="94">
        <v>2.8268050000000001E-4</v>
      </c>
      <c r="BN35" s="94">
        <v>1.7013464000000001E-5</v>
      </c>
      <c r="BO35" s="94">
        <v>1.0316868E-6</v>
      </c>
      <c r="BP35" s="94">
        <v>6.2806880000000003E-8</v>
      </c>
      <c r="BQ35" s="94">
        <v>3.8303929999999998E-9</v>
      </c>
      <c r="BR35" s="94">
        <v>2.3373660000000001E-10</v>
      </c>
      <c r="BS35" s="94">
        <v>1.4261601E-11</v>
      </c>
      <c r="BT35" s="94">
        <v>8.6979853999999997E-13</v>
      </c>
      <c r="BU35" s="94">
        <v>5.3015859999999998E-14</v>
      </c>
      <c r="BV35" s="94">
        <v>3.2292242000000001E-15</v>
      </c>
      <c r="BW35" s="94">
        <v>1.9655473999999999E-16</v>
      </c>
      <c r="BX35" s="94">
        <v>1.1955204E-17</v>
      </c>
      <c r="BY35" s="94">
        <v>7.2663335000000002E-19</v>
      </c>
      <c r="BZ35" s="94">
        <v>4.4132009999999999E-20</v>
      </c>
      <c r="CA35" s="94">
        <v>2.6783355E-21</v>
      </c>
      <c r="CB35" s="94">
        <v>1.6241978E-22</v>
      </c>
      <c r="CC35" s="94">
        <v>9.8415659999999995E-24</v>
      </c>
      <c r="CD35" s="94">
        <v>5.9583659999999998E-25</v>
      </c>
      <c r="CE35" s="94">
        <v>3.6089403E-26</v>
      </c>
      <c r="CF35" s="94">
        <v>1.4163840999999999E-27</v>
      </c>
      <c r="CG35" s="94">
        <v>0</v>
      </c>
      <c r="CH35" s="94">
        <v>8.3927339999999996E-13</v>
      </c>
      <c r="CI35" s="94">
        <v>1.9042838E-11</v>
      </c>
      <c r="CJ35" s="94">
        <v>3.480049E-10</v>
      </c>
      <c r="CK35" s="94">
        <v>6.0169270000000001E-9</v>
      </c>
      <c r="CL35" s="94">
        <v>1.02258696E-7</v>
      </c>
      <c r="CM35" s="94">
        <v>1.7271601000000001E-6</v>
      </c>
      <c r="CN35" s="94">
        <v>2.9094185999999998E-5</v>
      </c>
      <c r="CO35" s="94">
        <v>4.8954325000000003E-4</v>
      </c>
      <c r="CP35" s="94">
        <v>8.2408210000000006E-3</v>
      </c>
      <c r="CQ35" s="94">
        <v>4.4091924999999997E-2</v>
      </c>
      <c r="CR35" s="94">
        <v>0.1200944</v>
      </c>
      <c r="CS35" s="94">
        <v>0.22365946</v>
      </c>
      <c r="CT35" s="94">
        <v>0.30962573999999998</v>
      </c>
      <c r="CU35" s="94">
        <v>0.3279859</v>
      </c>
      <c r="CV35" s="94">
        <v>0.29329628000000002</v>
      </c>
      <c r="CW35" s="94">
        <v>0.19879115999999999</v>
      </c>
      <c r="CX35" s="94">
        <v>9.8554804999999995E-2</v>
      </c>
      <c r="CY35" s="94">
        <v>3.2276465999999997E-2</v>
      </c>
      <c r="CZ35" s="94">
        <v>4.7591839999999996E-3</v>
      </c>
      <c r="DA35" s="94">
        <v>2.8268073000000001E-4</v>
      </c>
      <c r="DB35" s="94">
        <v>1.7013479000000002E-5</v>
      </c>
      <c r="DC35" s="94">
        <v>1.0316878999999999E-6</v>
      </c>
      <c r="DD35" s="94">
        <v>6.2806960000000002E-8</v>
      </c>
      <c r="DE35" s="94">
        <v>3.8303986999999999E-9</v>
      </c>
      <c r="DF35" s="94">
        <v>2.3373697000000001E-10</v>
      </c>
      <c r="DG35" s="94">
        <v>1.4261625999999999E-11</v>
      </c>
      <c r="DH35" s="94">
        <v>8.6980027E-13</v>
      </c>
      <c r="DI35" s="94">
        <v>5.3015992E-14</v>
      </c>
      <c r="DJ35" s="94">
        <v>3.2292336999999999E-15</v>
      </c>
      <c r="DK35" s="94">
        <v>1.9655533000000001E-16</v>
      </c>
      <c r="DL35" s="94">
        <v>1.1955233E-17</v>
      </c>
      <c r="DM35" s="94">
        <v>7.2663449999999996E-19</v>
      </c>
      <c r="DN35" s="94">
        <v>4.4132037E-20</v>
      </c>
      <c r="DO35" s="94">
        <v>2.6783373E-21</v>
      </c>
      <c r="DP35" s="94">
        <v>1.6242024000000001E-22</v>
      </c>
      <c r="DQ35" s="94">
        <v>9.8416179999999998E-24</v>
      </c>
      <c r="DR35" s="94">
        <v>5.9583840000000002E-25</v>
      </c>
      <c r="DS35" s="94">
        <v>3.6089487000000002E-26</v>
      </c>
      <c r="DT35" s="94">
        <v>1.4163871999999999E-27</v>
      </c>
      <c r="DU35" s="94">
        <v>0</v>
      </c>
      <c r="DV35" s="94">
        <v>8.3927825000000003E-13</v>
      </c>
      <c r="DW35" s="94">
        <v>1.9042951E-11</v>
      </c>
      <c r="DX35" s="94">
        <v>3.4800672999999998E-10</v>
      </c>
      <c r="DY35" s="94">
        <v>6.0169599999999999E-9</v>
      </c>
      <c r="DZ35" s="94">
        <v>1.0225913E-7</v>
      </c>
      <c r="EA35" s="94">
        <v>1.7271665999999999E-6</v>
      </c>
      <c r="EB35" s="94">
        <v>2.9094277000000001E-5</v>
      </c>
      <c r="EC35" s="94">
        <v>4.8954464999999996E-4</v>
      </c>
      <c r="ED35" s="94">
        <v>8.2408389999999998E-3</v>
      </c>
      <c r="EE35" s="94">
        <v>4.4092039999999999E-2</v>
      </c>
      <c r="EF35" s="94">
        <v>0.12009470999999999</v>
      </c>
      <c r="EG35" s="94">
        <v>0.22366</v>
      </c>
      <c r="EH35" s="94">
        <v>0.30962643000000001</v>
      </c>
      <c r="EI35" s="94">
        <v>0.32798665999999999</v>
      </c>
      <c r="EJ35" s="94">
        <v>0.29329657999999997</v>
      </c>
      <c r="EK35" s="94">
        <v>0.19879137</v>
      </c>
      <c r="EL35" s="94">
        <v>9.8554929999999999E-2</v>
      </c>
      <c r="EM35" s="94">
        <v>3.2276496000000002E-2</v>
      </c>
      <c r="EN35" s="94">
        <v>4.7591873000000003E-3</v>
      </c>
      <c r="EO35" s="94">
        <v>2.8268097000000002E-4</v>
      </c>
      <c r="EP35" s="94">
        <v>1.7013492E-5</v>
      </c>
      <c r="EQ35" s="94">
        <v>1.0316885999999999E-6</v>
      </c>
      <c r="ER35" s="94">
        <v>6.2807009999999998E-8</v>
      </c>
      <c r="ES35" s="94">
        <v>3.8304018000000001E-9</v>
      </c>
      <c r="ET35" s="94">
        <v>2.3373709000000003E-10</v>
      </c>
      <c r="EU35" s="94">
        <v>1.426163E-11</v>
      </c>
      <c r="EV35" s="94">
        <v>8.6980005000000002E-13</v>
      </c>
      <c r="EW35" s="94">
        <v>5.3015948000000002E-14</v>
      </c>
      <c r="EX35" s="94">
        <v>3.2292284000000001E-15</v>
      </c>
      <c r="EY35" s="94">
        <v>1.9655494000000001E-16</v>
      </c>
      <c r="EZ35" s="94">
        <v>1.1955209E-17</v>
      </c>
      <c r="FA35" s="94">
        <v>7.2663319999999998E-19</v>
      </c>
      <c r="FB35" s="94">
        <v>4.4131957E-20</v>
      </c>
      <c r="FC35" s="94">
        <v>2.6783345000000002E-21</v>
      </c>
      <c r="FD35" s="94">
        <v>1.6242033999999999E-22</v>
      </c>
      <c r="FE35" s="94">
        <v>9.8415979999999996E-24</v>
      </c>
      <c r="FF35" s="94">
        <v>5.9583896999999996E-25</v>
      </c>
      <c r="FG35" s="94">
        <v>3.6089467999999999E-26</v>
      </c>
      <c r="FH35" s="94">
        <v>1.4163868499999999E-27</v>
      </c>
      <c r="FI35" s="94">
        <v>0</v>
      </c>
      <c r="FJ35" s="94">
        <v>8.3927840000000002E-13</v>
      </c>
      <c r="FK35" s="94">
        <v>1.9042956E-11</v>
      </c>
      <c r="FL35" s="94">
        <v>3.4800696000000002E-10</v>
      </c>
      <c r="FM35" s="94">
        <v>6.0169610000000002E-9</v>
      </c>
      <c r="FN35" s="94">
        <v>1.0225916500000001E-7</v>
      </c>
      <c r="FO35" s="94">
        <v>1.7271670000000001E-6</v>
      </c>
      <c r="FP35" s="94">
        <v>2.9094299000000001E-5</v>
      </c>
      <c r="FQ35" s="94">
        <v>4.8954494E-4</v>
      </c>
      <c r="FR35" s="94">
        <v>8.2408429999999994E-3</v>
      </c>
      <c r="FS35" s="94">
        <v>4.4092074000000002E-2</v>
      </c>
      <c r="FT35" s="94">
        <v>0.12009485</v>
      </c>
      <c r="FU35" s="94">
        <v>0.22366022999999999</v>
      </c>
      <c r="FV35" s="94">
        <v>0.30962673000000002</v>
      </c>
      <c r="FW35" s="94">
        <v>0.32798674999999999</v>
      </c>
      <c r="FX35" s="94">
        <v>0.29329670000000002</v>
      </c>
      <c r="FY35" s="94">
        <v>0.19879134000000001</v>
      </c>
      <c r="FZ35" s="94">
        <v>9.8554865000000005E-2</v>
      </c>
      <c r="GA35" s="94">
        <v>3.2276462999999998E-2</v>
      </c>
      <c r="GB35" s="94">
        <v>4.7591765999999997E-3</v>
      </c>
      <c r="GC35" s="94">
        <v>2.8268038E-4</v>
      </c>
      <c r="GD35" s="94">
        <v>1.7013452000000001E-5</v>
      </c>
      <c r="GE35" s="94">
        <v>1.0316858E-6</v>
      </c>
      <c r="GF35" s="94">
        <v>6.280681E-8</v>
      </c>
      <c r="GG35" s="94">
        <v>3.8303885E-9</v>
      </c>
      <c r="GH35" s="94">
        <v>2.3373625000000001E-10</v>
      </c>
      <c r="GI35" s="94">
        <v>1.4261572999999999E-11</v>
      </c>
      <c r="GJ35" s="94">
        <v>8.6979626000000003E-13</v>
      </c>
      <c r="GK35" s="94">
        <v>5.3015707000000001E-14</v>
      </c>
      <c r="GL35" s="94">
        <v>3.2292145999999998E-15</v>
      </c>
      <c r="GM35" s="94">
        <v>1.9655420999999999E-16</v>
      </c>
      <c r="GN35" s="94">
        <v>1.1955186E-17</v>
      </c>
      <c r="GO35" s="94">
        <v>7.2663379999999996E-19</v>
      </c>
      <c r="GP35" s="94">
        <v>4.4132075999999998E-20</v>
      </c>
      <c r="GQ35" s="94">
        <v>2.6783320000000002E-21</v>
      </c>
      <c r="GR35" s="94">
        <v>1.6241941999999999E-22</v>
      </c>
      <c r="GS35" s="94">
        <v>9.8415849999999995E-24</v>
      </c>
      <c r="GT35" s="94">
        <v>5.958372E-25</v>
      </c>
      <c r="GU35" s="94">
        <v>3.608936E-26</v>
      </c>
      <c r="GV35" s="94">
        <v>1.4163825E-27</v>
      </c>
      <c r="GW35" s="94">
        <v>0</v>
      </c>
      <c r="GX35" s="94">
        <v>8.3928070000000003E-13</v>
      </c>
      <c r="GY35" s="94">
        <v>1.9042996E-11</v>
      </c>
      <c r="GZ35" s="94">
        <v>3.4800779999999999E-10</v>
      </c>
      <c r="HA35" s="94">
        <v>6.0169775999999997E-9</v>
      </c>
      <c r="HB35" s="94">
        <v>1.0225939E-7</v>
      </c>
      <c r="HC35" s="94">
        <v>1.7271705000000001E-6</v>
      </c>
      <c r="HD35" s="94">
        <v>2.9094344000000001E-5</v>
      </c>
      <c r="HE35" s="94">
        <v>4.8954550000000004E-4</v>
      </c>
      <c r="HF35" s="94">
        <v>8.2408550000000001E-3</v>
      </c>
      <c r="HG35" s="94">
        <v>4.4092104E-2</v>
      </c>
      <c r="HH35" s="94">
        <v>0.12009488</v>
      </c>
      <c r="HI35" s="94">
        <v>0.22366019000000001</v>
      </c>
      <c r="HJ35" s="94">
        <v>0.30962652000000002</v>
      </c>
      <c r="HK35" s="94">
        <v>0.32798650000000001</v>
      </c>
      <c r="HL35" s="94">
        <v>0.29329652000000001</v>
      </c>
      <c r="HM35" s="94">
        <v>0.19879115999999999</v>
      </c>
      <c r="HN35" s="94">
        <v>9.8554719999999998E-2</v>
      </c>
      <c r="HO35" s="94">
        <v>3.2276403000000002E-2</v>
      </c>
      <c r="HP35" s="94">
        <v>4.7591617000000003E-3</v>
      </c>
      <c r="HQ35" s="94">
        <v>2.8267936000000001E-4</v>
      </c>
      <c r="HR35" s="94">
        <v>1.7013392E-5</v>
      </c>
      <c r="HS35" s="94">
        <v>1.0316821000000001E-6</v>
      </c>
      <c r="HT35" s="94">
        <v>6.2806589999999996E-8</v>
      </c>
      <c r="HU35" s="94">
        <v>3.8303749999999998E-9</v>
      </c>
      <c r="HV35" s="94">
        <v>2.3373541999999998E-10</v>
      </c>
      <c r="HW35" s="94">
        <v>1.4261524E-11</v>
      </c>
      <c r="HX35" s="94">
        <v>8.6979380000000005E-13</v>
      </c>
      <c r="HY35" s="94">
        <v>5.3015606E-14</v>
      </c>
      <c r="HZ35" s="94">
        <v>3.2292113E-15</v>
      </c>
      <c r="IA35" s="94">
        <v>1.9655396000000001E-16</v>
      </c>
      <c r="IB35" s="94">
        <v>1.1955152E-17</v>
      </c>
      <c r="IC35" s="94">
        <v>7.2663039999999996E-19</v>
      </c>
      <c r="ID35" s="94">
        <v>4.4131885E-20</v>
      </c>
      <c r="IE35" s="94">
        <v>2.6783282000000001E-21</v>
      </c>
      <c r="IF35" s="94">
        <v>1.6241933000000001E-22</v>
      </c>
      <c r="IG35" s="94">
        <v>9.8415789999999996E-24</v>
      </c>
      <c r="IH35" s="94">
        <v>5.9583585999999996E-25</v>
      </c>
      <c r="II35" s="94">
        <v>3.6089286E-26</v>
      </c>
      <c r="IJ35" s="94">
        <v>1.41638E-27</v>
      </c>
      <c r="IK35" s="94">
        <v>0</v>
      </c>
      <c r="IL35" s="94">
        <v>8.3927905999999998E-13</v>
      </c>
      <c r="IM35" s="94">
        <v>1.9042958000000001E-11</v>
      </c>
      <c r="IN35" s="94">
        <v>3.4800698000000001E-10</v>
      </c>
      <c r="IO35" s="94">
        <v>6.0169634000000001E-9</v>
      </c>
      <c r="IP35" s="94">
        <v>1.02259186E-7</v>
      </c>
      <c r="IQ35" s="94">
        <v>1.7271675999999999E-6</v>
      </c>
      <c r="IR35" s="94">
        <v>2.9094306E-5</v>
      </c>
      <c r="IS35" s="94">
        <v>4.8954490000000005E-4</v>
      </c>
      <c r="IT35" s="94">
        <v>8.2408480000000003E-3</v>
      </c>
      <c r="IU35" s="94">
        <v>4.4092069999999997E-2</v>
      </c>
      <c r="IV35" s="94">
        <v>0.12009475</v>
      </c>
      <c r="IW35" s="94">
        <v>0.22365998000000001</v>
      </c>
      <c r="IX35" s="94">
        <v>0.30962627999999998</v>
      </c>
      <c r="IY35" s="94">
        <v>0.32798635999999998</v>
      </c>
      <c r="IZ35" s="94">
        <v>0.29329603999999998</v>
      </c>
      <c r="JA35" s="94">
        <v>0.19879083</v>
      </c>
      <c r="JB35" s="94">
        <v>9.8554539999999996E-2</v>
      </c>
      <c r="JC35" s="94">
        <v>3.2276331999999998E-2</v>
      </c>
      <c r="JD35" s="94">
        <v>4.759147E-3</v>
      </c>
      <c r="JE35" s="94">
        <v>2.8267852E-4</v>
      </c>
      <c r="JF35" s="94">
        <v>1.7013337E-5</v>
      </c>
      <c r="JG35" s="94">
        <v>1.0316791E-6</v>
      </c>
      <c r="JH35" s="94">
        <v>6.2806410000000005E-8</v>
      </c>
      <c r="JI35" s="94">
        <v>3.8303639999999996E-9</v>
      </c>
      <c r="JJ35" s="94">
        <v>2.3373486000000002E-10</v>
      </c>
      <c r="JK35" s="94">
        <v>1.4261496E-11</v>
      </c>
      <c r="JL35" s="94">
        <v>8.6979209999999997E-13</v>
      </c>
      <c r="JM35" s="94">
        <v>5.3015517999999997E-14</v>
      </c>
      <c r="JN35" s="94">
        <v>3.2292083000000002E-15</v>
      </c>
      <c r="JO35" s="94">
        <v>1.9655396000000001E-16</v>
      </c>
      <c r="JP35" s="94">
        <v>1.1955149E-17</v>
      </c>
      <c r="JQ35" s="94">
        <v>7.2662863999999996E-19</v>
      </c>
      <c r="JR35" s="94">
        <v>4.4131690000000002E-20</v>
      </c>
      <c r="JS35" s="94">
        <v>2.6783206000000001E-21</v>
      </c>
      <c r="JT35" s="94">
        <v>1.6241927000000001E-22</v>
      </c>
      <c r="JU35" s="94">
        <v>9.8415630000000003E-24</v>
      </c>
      <c r="JV35" s="94">
        <v>5.9583480000000004E-25</v>
      </c>
      <c r="JW35" s="94">
        <v>3.6089228E-26</v>
      </c>
      <c r="JX35" s="94">
        <v>1.4163775E-27</v>
      </c>
      <c r="JY35" s="94">
        <v>0</v>
      </c>
      <c r="JZ35" s="94">
        <v>8.3927705000000005E-13</v>
      </c>
      <c r="KA35" s="94">
        <v>1.9042913000000001E-11</v>
      </c>
      <c r="KB35" s="94">
        <v>3.4800606999999999E-10</v>
      </c>
      <c r="KC35" s="94">
        <v>6.0169480000000002E-9</v>
      </c>
      <c r="KD35" s="94">
        <v>1.0225894E-7</v>
      </c>
      <c r="KE35" s="94">
        <v>1.7271636000000001E-6</v>
      </c>
      <c r="KF35" s="94">
        <v>2.9094239E-5</v>
      </c>
      <c r="KG35" s="94">
        <v>4.8954407000000001E-4</v>
      </c>
      <c r="KH35" s="94">
        <v>8.2408370000000009E-3</v>
      </c>
      <c r="KI35" s="94">
        <v>4.4092050000000001E-2</v>
      </c>
      <c r="KJ35" s="94">
        <v>0.120094664</v>
      </c>
      <c r="KK35" s="94">
        <v>0.22365979999999999</v>
      </c>
      <c r="KL35" s="94">
        <v>0.30962592</v>
      </c>
      <c r="KM35" s="94">
        <v>0.32798597000000002</v>
      </c>
      <c r="KN35" s="94">
        <v>0.29329574000000003</v>
      </c>
      <c r="KO35" s="94">
        <v>0.19879057999999999</v>
      </c>
      <c r="KP35" s="94">
        <v>9.8554395000000003E-2</v>
      </c>
      <c r="KQ35" s="94">
        <v>3.2276273000000001E-2</v>
      </c>
      <c r="KR35" s="94">
        <v>4.7591339999999999E-3</v>
      </c>
      <c r="KS35" s="94">
        <v>2.8267780000000001E-4</v>
      </c>
      <c r="KT35" s="94">
        <v>1.7013303E-5</v>
      </c>
      <c r="KU35" s="94">
        <v>1.0316769000000001E-6</v>
      </c>
      <c r="KV35" s="94">
        <v>6.2806300000000003E-8</v>
      </c>
      <c r="KW35" s="94">
        <v>3.83036E-9</v>
      </c>
      <c r="KX35" s="94">
        <v>2.3373469999999998E-10</v>
      </c>
      <c r="KY35" s="94">
        <v>1.426149E-11</v>
      </c>
      <c r="KZ35" s="94">
        <v>8.6979170000000004E-13</v>
      </c>
      <c r="LA35" s="94">
        <v>5.3015450000000003E-14</v>
      </c>
      <c r="LB35" s="94">
        <v>3.2292008999999999E-15</v>
      </c>
      <c r="LC35" s="94">
        <v>1.9655352999999999E-16</v>
      </c>
      <c r="LD35" s="94">
        <v>1.1955139999999999E-17</v>
      </c>
      <c r="LE35" s="94">
        <v>7.2662863999999996E-19</v>
      </c>
      <c r="LF35" s="94">
        <v>4.4131665999999998E-20</v>
      </c>
      <c r="LG35" s="94">
        <v>2.6783164999999999E-21</v>
      </c>
      <c r="LH35" s="94">
        <v>1.6241913000000001E-22</v>
      </c>
      <c r="LI35" s="94">
        <v>9.8415469999999995E-24</v>
      </c>
      <c r="LJ35" s="94">
        <v>5.9583413999999999E-25</v>
      </c>
      <c r="LK35" s="94">
        <v>3.6089196999999999E-26</v>
      </c>
      <c r="LL35" s="94">
        <v>1.4163762999999999E-27</v>
      </c>
      <c r="LM35" s="94">
        <v>0</v>
      </c>
      <c r="LN35" s="94">
        <v>8.3927456E-13</v>
      </c>
      <c r="LO35" s="94">
        <v>1.9042852000000001E-11</v>
      </c>
      <c r="LP35" s="94">
        <v>3.4800482E-10</v>
      </c>
      <c r="LQ35" s="94">
        <v>6.0169250000000003E-9</v>
      </c>
      <c r="LR35" s="94">
        <v>1.0225855999999999E-7</v>
      </c>
      <c r="LS35" s="94">
        <v>1.7271574E-6</v>
      </c>
      <c r="LT35" s="94">
        <v>2.9094148000000001E-5</v>
      </c>
      <c r="LU35" s="94">
        <v>4.8954269999999995E-4</v>
      </c>
      <c r="LV35" s="94">
        <v>8.2408150000000003E-3</v>
      </c>
      <c r="LW35" s="94">
        <v>4.4092007000000003E-2</v>
      </c>
      <c r="LX35" s="94">
        <v>0.12009463500000001</v>
      </c>
      <c r="LY35" s="94">
        <v>0.22365962</v>
      </c>
      <c r="LZ35" s="94">
        <v>0.3096257</v>
      </c>
      <c r="MA35" s="94">
        <v>0.32798569999999999</v>
      </c>
      <c r="MB35" s="94">
        <v>0.29329547</v>
      </c>
      <c r="MC35" s="94">
        <v>0.19879042999999999</v>
      </c>
      <c r="MD35" s="94">
        <v>9.8554349999999999E-2</v>
      </c>
      <c r="ME35" s="94">
        <v>3.2276279999999997E-2</v>
      </c>
      <c r="MF35" s="94">
        <v>4.7591420000000001E-3</v>
      </c>
      <c r="MG35" s="94">
        <v>2.8267834999999998E-4</v>
      </c>
      <c r="MH35" s="94">
        <v>1.7013338999999999E-5</v>
      </c>
      <c r="MI35" s="94">
        <v>1.0316795E-6</v>
      </c>
      <c r="MJ35" s="94">
        <v>6.2806460000000001E-8</v>
      </c>
      <c r="MK35" s="94">
        <v>3.8303690000000004E-9</v>
      </c>
      <c r="ML35" s="94">
        <v>2.3373525E-10</v>
      </c>
      <c r="MM35" s="94">
        <v>1.4261530000000001E-11</v>
      </c>
      <c r="MN35" s="94">
        <v>8.6979446999999999E-13</v>
      </c>
      <c r="MO35" s="94">
        <v>5.3015590000000003E-14</v>
      </c>
      <c r="MP35" s="94">
        <v>3.2292054999999999E-15</v>
      </c>
      <c r="MQ35" s="94">
        <v>1.9655359E-16</v>
      </c>
      <c r="MR35" s="94">
        <v>1.1955142E-17</v>
      </c>
      <c r="MS35" s="94">
        <v>7.266302E-19</v>
      </c>
      <c r="MT35" s="94">
        <v>4.4131817999999998E-20</v>
      </c>
      <c r="MU35" s="94">
        <v>2.6783252E-21</v>
      </c>
      <c r="MV35" s="94">
        <v>1.6241947999999999E-22</v>
      </c>
      <c r="MW35" s="94">
        <v>9.8415565000000002E-24</v>
      </c>
      <c r="MX35" s="94">
        <v>5.9583490000000003E-25</v>
      </c>
      <c r="MY35" s="94">
        <v>3.6089239999999998E-26</v>
      </c>
      <c r="MZ35" s="94">
        <v>1.4163779E-27</v>
      </c>
      <c r="NA35" s="94">
        <v>0</v>
      </c>
      <c r="NB35" s="94">
        <v>8.3927223000000003E-13</v>
      </c>
      <c r="NC35" s="94">
        <v>1.9042803999999999E-11</v>
      </c>
      <c r="ND35" s="94">
        <v>3.4800419999999998E-10</v>
      </c>
      <c r="NE35" s="94">
        <v>6.0169150000000004E-9</v>
      </c>
      <c r="NF35" s="94">
        <v>1.0225834E-7</v>
      </c>
      <c r="NG35" s="94">
        <v>1.7271533999999999E-6</v>
      </c>
      <c r="NH35" s="94">
        <v>2.9094079999999998E-5</v>
      </c>
      <c r="NI35" s="94">
        <v>4.8954149999999997E-4</v>
      </c>
      <c r="NJ35" s="94">
        <v>8.2407959999999999E-3</v>
      </c>
      <c r="NK35" s="94">
        <v>4.409192E-2</v>
      </c>
      <c r="NL35" s="94">
        <v>0.12009446999999999</v>
      </c>
      <c r="NM35" s="94">
        <v>0.22365948999999999</v>
      </c>
      <c r="NN35" s="94">
        <v>0.30962557000000002</v>
      </c>
      <c r="NO35" s="94">
        <v>0.32798559999999999</v>
      </c>
      <c r="NP35" s="94">
        <v>0.29329553000000003</v>
      </c>
      <c r="NQ35" s="94">
        <v>0.19879052</v>
      </c>
      <c r="NR35" s="94">
        <v>9.8554439999999993E-2</v>
      </c>
      <c r="NS35" s="94">
        <v>3.2276314E-2</v>
      </c>
      <c r="NT35" s="94">
        <v>4.7591459999999997E-3</v>
      </c>
      <c r="NU35" s="94">
        <v>2.8267857999999998E-4</v>
      </c>
      <c r="NV35" s="94">
        <v>1.7013352000000001E-5</v>
      </c>
      <c r="NW35" s="94">
        <v>1.0316804000000001E-6</v>
      </c>
      <c r="NX35" s="94">
        <v>6.2806530000000004E-8</v>
      </c>
      <c r="NY35" s="94">
        <v>3.8303719999999997E-9</v>
      </c>
      <c r="NZ35" s="94">
        <v>2.3373539999999999E-10</v>
      </c>
      <c r="OA35" s="94">
        <v>1.4261536000000001E-11</v>
      </c>
      <c r="OB35" s="94">
        <v>8.6979489999999997E-13</v>
      </c>
      <c r="OC35" s="94">
        <v>5.3015630000000002E-14</v>
      </c>
      <c r="OD35" s="94">
        <v>3.2292083000000002E-15</v>
      </c>
      <c r="OE35" s="94">
        <v>1.9655359E-16</v>
      </c>
      <c r="OF35" s="94">
        <v>1.1955135E-17</v>
      </c>
      <c r="OG35" s="94">
        <v>7.2663014E-19</v>
      </c>
      <c r="OH35" s="94">
        <v>4.4131880000000002E-20</v>
      </c>
      <c r="OI35" s="94">
        <v>2.6783304E-21</v>
      </c>
      <c r="OJ35" s="94">
        <v>1.6241967999999999E-22</v>
      </c>
      <c r="OK35" s="94">
        <v>9.8415649999999993E-24</v>
      </c>
      <c r="OL35" s="94">
        <v>5.9583550000000004E-25</v>
      </c>
      <c r="OM35" s="94">
        <v>3.6089274000000002E-26</v>
      </c>
      <c r="ON35" s="94">
        <v>1.4163794E-27</v>
      </c>
      <c r="OO35" s="94">
        <v>0</v>
      </c>
      <c r="OP35" s="94">
        <v>8.3927169999999999E-13</v>
      </c>
      <c r="OQ35" s="94">
        <v>1.9042790000000001E-11</v>
      </c>
      <c r="OR35" s="94">
        <v>3.4800380000000001E-10</v>
      </c>
      <c r="OS35" s="94">
        <v>6.0169087000000001E-9</v>
      </c>
      <c r="OT35" s="94">
        <v>1.0225832E-7</v>
      </c>
      <c r="OU35" s="94">
        <v>1.7271526E-6</v>
      </c>
      <c r="OV35" s="94">
        <v>2.9094051999999999E-5</v>
      </c>
      <c r="OW35" s="94">
        <v>4.8954109999999995E-4</v>
      </c>
      <c r="OX35" s="94">
        <v>8.2407850000000005E-3</v>
      </c>
      <c r="OY35" s="94">
        <v>4.4091847000000003E-2</v>
      </c>
      <c r="OZ35" s="94">
        <v>0.120094374</v>
      </c>
      <c r="PA35" s="94">
        <v>0.22365942999999999</v>
      </c>
      <c r="PB35" s="94">
        <v>0.30962557000000002</v>
      </c>
      <c r="PC35" s="94">
        <v>0.32798569999999999</v>
      </c>
      <c r="PD35" s="94">
        <v>0.29329568</v>
      </c>
      <c r="PE35" s="94">
        <v>0.19879065000000001</v>
      </c>
      <c r="PF35" s="94">
        <v>9.8554513999999996E-2</v>
      </c>
      <c r="PG35" s="94">
        <v>3.2276359999999997E-2</v>
      </c>
      <c r="PH35" s="94">
        <v>4.7591602999999998E-3</v>
      </c>
      <c r="PI35" s="94">
        <v>2.8267941999999998E-4</v>
      </c>
      <c r="PJ35" s="94">
        <v>1.7013403E-5</v>
      </c>
      <c r="PK35" s="94">
        <v>1.0316833999999999E-6</v>
      </c>
      <c r="PL35" s="94">
        <v>6.2806709999999995E-8</v>
      </c>
      <c r="PM35" s="94">
        <v>3.8303829999999999E-9</v>
      </c>
      <c r="PN35" s="94">
        <v>2.3373599999999998E-10</v>
      </c>
      <c r="PO35" s="94">
        <v>1.4261565E-11</v>
      </c>
      <c r="PP35" s="94">
        <v>8.6979636999999997E-13</v>
      </c>
      <c r="PQ35" s="94">
        <v>5.3015745E-14</v>
      </c>
      <c r="PR35" s="94">
        <v>3.2292172000000002E-15</v>
      </c>
      <c r="PS35" s="94">
        <v>1.9655429E-16</v>
      </c>
      <c r="PT35" s="94">
        <v>1.1955174E-17</v>
      </c>
      <c r="PU35" s="94">
        <v>7.2663184999999998E-19</v>
      </c>
      <c r="PV35" s="94">
        <v>4.4131973000000002E-20</v>
      </c>
      <c r="PW35" s="94">
        <v>2.6783355E-21</v>
      </c>
      <c r="PX35" s="94">
        <v>1.6242E-22</v>
      </c>
      <c r="PY35" s="94">
        <v>9.8415859999999997E-24</v>
      </c>
      <c r="PZ35" s="94">
        <v>5.9583690000000004E-25</v>
      </c>
      <c r="QA35" s="94">
        <v>3.6089348000000002E-26</v>
      </c>
      <c r="QB35" s="94">
        <v>1.4163821E-27</v>
      </c>
      <c r="QC35" s="94">
        <v>0</v>
      </c>
      <c r="QD35" s="94">
        <v>8.3926875999999999E-13</v>
      </c>
      <c r="QE35" s="94">
        <v>1.9042715E-11</v>
      </c>
      <c r="QF35" s="94">
        <v>3.4800250000000001E-10</v>
      </c>
      <c r="QG35" s="94">
        <v>6.0168857000000002E-9</v>
      </c>
      <c r="QH35" s="94">
        <v>1.0225792E-7</v>
      </c>
      <c r="QI35" s="94">
        <v>1.7271469E-6</v>
      </c>
      <c r="QJ35" s="94">
        <v>2.9093964000000001E-5</v>
      </c>
      <c r="QK35" s="94">
        <v>4.8953964000000003E-4</v>
      </c>
      <c r="QL35" s="94">
        <v>8.2407650000000006E-3</v>
      </c>
      <c r="QM35" s="94">
        <v>4.4091779999999997E-2</v>
      </c>
      <c r="QN35" s="94">
        <v>0.12009422</v>
      </c>
      <c r="QO35" s="94">
        <v>0.22365934000000001</v>
      </c>
      <c r="QP35" s="94">
        <v>0.30962571999999999</v>
      </c>
      <c r="QQ35" s="94">
        <v>0.32798585000000002</v>
      </c>
      <c r="QR35" s="94">
        <v>0.29329603999999998</v>
      </c>
      <c r="QS35" s="94">
        <v>0.19879090999999999</v>
      </c>
      <c r="QT35" s="94">
        <v>9.8554639999999999E-2</v>
      </c>
      <c r="QU35" s="94">
        <v>3.2276403000000002E-2</v>
      </c>
      <c r="QV35" s="94">
        <v>4.7591756999999998E-3</v>
      </c>
      <c r="QW35" s="94">
        <v>2.8268035000000001E-4</v>
      </c>
      <c r="QX35" s="94">
        <v>1.7013454999999999E-5</v>
      </c>
      <c r="QY35" s="94">
        <v>1.0316868E-6</v>
      </c>
      <c r="QZ35" s="94">
        <v>6.2806905000000001E-8</v>
      </c>
      <c r="RA35" s="94">
        <v>3.8303955999999998E-9</v>
      </c>
      <c r="RB35" s="94">
        <v>2.3373671999999998E-10</v>
      </c>
      <c r="RC35" s="94">
        <v>1.42616075E-11</v>
      </c>
      <c r="RD35" s="94">
        <v>8.6979850000000003E-13</v>
      </c>
      <c r="RE35" s="94">
        <v>5.3015880000000001E-14</v>
      </c>
      <c r="RF35" s="94">
        <v>3.2292275999999999E-15</v>
      </c>
      <c r="RG35" s="94">
        <v>1.9655514999999999E-16</v>
      </c>
      <c r="RH35" s="94">
        <v>1.19552364E-17</v>
      </c>
      <c r="RI35" s="94">
        <v>7.2663559999999998E-19</v>
      </c>
      <c r="RJ35" s="94">
        <v>4.4132149999999998E-20</v>
      </c>
      <c r="RK35" s="94">
        <v>2.6783445999999999E-21</v>
      </c>
      <c r="RL35" s="94">
        <v>1.6242047000000001E-22</v>
      </c>
      <c r="RM35" s="94">
        <v>9.8416159999999994E-24</v>
      </c>
      <c r="RN35" s="94">
        <v>5.9583869999999998E-25</v>
      </c>
      <c r="RO35" s="94">
        <v>3.6089452999999999E-26</v>
      </c>
      <c r="RP35" s="94">
        <v>1.4163862E-27</v>
      </c>
      <c r="RQ35" s="94">
        <v>0</v>
      </c>
      <c r="RR35" s="94">
        <v>8.3926530000000003E-13</v>
      </c>
      <c r="RS35" s="94">
        <v>1.9042639000000001E-11</v>
      </c>
      <c r="RT35" s="94">
        <v>3.4800113000000001E-10</v>
      </c>
      <c r="RU35" s="94">
        <v>6.0168650000000002E-9</v>
      </c>
      <c r="RV35" s="94">
        <v>1.0225761E-7</v>
      </c>
      <c r="RW35" s="94">
        <v>1.7271421E-6</v>
      </c>
      <c r="RX35" s="94">
        <v>2.9093899999999999E-5</v>
      </c>
      <c r="RY35" s="94">
        <v>4.8953877000000004E-4</v>
      </c>
      <c r="RZ35" s="94">
        <v>8.2407480000000009E-3</v>
      </c>
      <c r="SA35" s="94">
        <v>4.4091746000000001E-2</v>
      </c>
      <c r="SB35" s="94">
        <v>0.12009410600000001</v>
      </c>
      <c r="SC35" s="94">
        <v>0.22365916</v>
      </c>
      <c r="SD35" s="94">
        <v>0.3096255</v>
      </c>
      <c r="SE35" s="94">
        <v>0.32798569999999999</v>
      </c>
      <c r="SF35" s="94">
        <v>0.29329612999999999</v>
      </c>
      <c r="SG35" s="94">
        <v>0.19879100999999999</v>
      </c>
      <c r="SH35" s="94">
        <v>9.8554699999999995E-2</v>
      </c>
      <c r="SI35" s="94">
        <v>3.227642E-2</v>
      </c>
      <c r="SJ35" s="94">
        <v>4.7591769999999999E-3</v>
      </c>
      <c r="SK35" s="94">
        <v>2.8268038E-4</v>
      </c>
      <c r="SL35" s="94">
        <v>1.7013457000000001E-5</v>
      </c>
      <c r="SM35" s="94">
        <v>1.0316865E-6</v>
      </c>
      <c r="SN35" s="94">
        <v>6.2806880000000003E-8</v>
      </c>
      <c r="SO35" s="94">
        <v>3.8303950000000004E-9</v>
      </c>
      <c r="SP35" s="94">
        <v>2.3373675000000001E-10</v>
      </c>
      <c r="SQ35" s="94">
        <v>1.4261611E-11</v>
      </c>
      <c r="SR35" s="94">
        <v>8.6979889999999996E-13</v>
      </c>
      <c r="SS35" s="94">
        <v>5.3015889999999999E-14</v>
      </c>
      <c r="ST35" s="94">
        <v>3.2292284000000001E-15</v>
      </c>
      <c r="SU35" s="94">
        <v>1.9655527E-16</v>
      </c>
      <c r="SV35" s="94">
        <v>1.1955253E-17</v>
      </c>
      <c r="SW35" s="94">
        <v>7.2663676E-19</v>
      </c>
      <c r="SX35" s="94">
        <v>4.4132212000000002E-20</v>
      </c>
      <c r="SY35" s="94">
        <v>2.6783462E-21</v>
      </c>
      <c r="SZ35" s="94">
        <v>1.6242050000000001E-22</v>
      </c>
      <c r="TA35" s="94">
        <v>9.8416210000000005E-24</v>
      </c>
      <c r="TB35" s="94">
        <v>5.9583910000000001E-25</v>
      </c>
      <c r="TC35" s="94">
        <v>3.6089467999999999E-26</v>
      </c>
      <c r="TD35" s="94">
        <v>1.4163870999999999E-27</v>
      </c>
      <c r="TE35" s="94">
        <v>0</v>
      </c>
      <c r="TF35" s="94">
        <v>8.3926334000000003E-13</v>
      </c>
      <c r="TG35" s="94">
        <v>1.9042594000000001E-11</v>
      </c>
      <c r="TH35" s="94">
        <v>3.4800013E-10</v>
      </c>
      <c r="TI35" s="94">
        <v>6.0168449999999996E-9</v>
      </c>
      <c r="TJ35" s="94">
        <v>1.0225726E-7</v>
      </c>
      <c r="TK35" s="94">
        <v>1.7271358999999999E-6</v>
      </c>
      <c r="TL35" s="94">
        <v>2.9093782E-5</v>
      </c>
      <c r="TM35" s="94">
        <v>4.8953699999999996E-4</v>
      </c>
      <c r="TN35" s="94">
        <v>8.2407250000000008E-3</v>
      </c>
      <c r="TO35" s="94">
        <v>4.4091690000000003E-2</v>
      </c>
      <c r="TP35" s="94">
        <v>0.12009408000000001</v>
      </c>
      <c r="TQ35" s="94">
        <v>0.22365921999999999</v>
      </c>
      <c r="TR35" s="94">
        <v>0.3096257</v>
      </c>
      <c r="TS35" s="94">
        <v>0.32798588000000001</v>
      </c>
      <c r="TT35" s="94">
        <v>0.29329645999999998</v>
      </c>
      <c r="TU35" s="94">
        <v>0.19879125</v>
      </c>
      <c r="TV35" s="94">
        <v>9.8554804999999995E-2</v>
      </c>
      <c r="TW35" s="94">
        <v>3.2276462999999998E-2</v>
      </c>
      <c r="TX35" s="94">
        <v>4.7591836000000004E-3</v>
      </c>
      <c r="TY35" s="94">
        <v>2.826808E-4</v>
      </c>
      <c r="TZ35" s="94">
        <v>1.7013476999999999E-5</v>
      </c>
      <c r="UA35" s="94">
        <v>1.0316875E-6</v>
      </c>
      <c r="UB35" s="94">
        <v>6.2806939999999995E-8</v>
      </c>
      <c r="UC35" s="94">
        <v>3.8303977999999996E-9</v>
      </c>
      <c r="UD35" s="94">
        <v>2.3373703000000002E-10</v>
      </c>
      <c r="UE35" s="94">
        <v>1.42616335E-11</v>
      </c>
      <c r="UF35" s="94">
        <v>8.6980076E-13</v>
      </c>
      <c r="UG35" s="94">
        <v>5.3016010000000003E-14</v>
      </c>
      <c r="UH35" s="94">
        <v>3.2292354E-15</v>
      </c>
      <c r="UI35" s="94">
        <v>1.9655566E-16</v>
      </c>
      <c r="UJ35" s="94">
        <v>1.1955278E-17</v>
      </c>
      <c r="UK35" s="94">
        <v>7.2663850000000003E-19</v>
      </c>
      <c r="UL35" s="94">
        <v>4.413231E-20</v>
      </c>
      <c r="UM35" s="94">
        <v>2.6783512000000001E-21</v>
      </c>
      <c r="UN35" s="94">
        <v>1.6242076999999999E-22</v>
      </c>
      <c r="UO35" s="94">
        <v>9.8416380000000001E-24</v>
      </c>
      <c r="UP35" s="94">
        <v>5.9584014999999996E-25</v>
      </c>
      <c r="UQ35" s="94">
        <v>3.6089526999999999E-26</v>
      </c>
      <c r="UR35" s="94">
        <v>1.4163892000000001E-27</v>
      </c>
      <c r="US35" s="94">
        <v>0</v>
      </c>
      <c r="UT35" s="94">
        <v>8.3926550000000005E-13</v>
      </c>
      <c r="UU35" s="94">
        <v>1.9042645999999999E-11</v>
      </c>
      <c r="UV35" s="94">
        <v>3.4800109999999998E-10</v>
      </c>
      <c r="UW35" s="94">
        <v>6.0168589999999999E-9</v>
      </c>
      <c r="UX35" s="94">
        <v>1.0225747E-7</v>
      </c>
      <c r="UY35" s="94">
        <v>1.7271383E-6</v>
      </c>
      <c r="UZ35" s="94">
        <v>2.9093810999999999E-5</v>
      </c>
      <c r="VA35" s="94">
        <v>4.8953699999999996E-4</v>
      </c>
      <c r="VB35" s="94">
        <v>8.2407230000000001E-3</v>
      </c>
      <c r="VC35" s="94">
        <v>4.4091690000000003E-2</v>
      </c>
      <c r="VD35" s="94">
        <v>0.12009410600000001</v>
      </c>
      <c r="VE35" s="94">
        <v>0.22365930000000001</v>
      </c>
      <c r="VF35" s="94">
        <v>0.30962585999999997</v>
      </c>
      <c r="VG35" s="94">
        <v>0.32798611999999999</v>
      </c>
      <c r="VH35" s="94">
        <v>0.29329674999999999</v>
      </c>
      <c r="VI35" s="94">
        <v>0.19879137999999999</v>
      </c>
      <c r="VJ35" s="94">
        <v>9.8554849999999999E-2</v>
      </c>
      <c r="VK35" s="94">
        <v>3.2276465999999997E-2</v>
      </c>
      <c r="VL35" s="94">
        <v>4.75918E-3</v>
      </c>
      <c r="VM35" s="94">
        <v>2.8268059999999999E-4</v>
      </c>
      <c r="VN35" s="94">
        <v>1.7013465999999999E-5</v>
      </c>
      <c r="VO35" s="94">
        <v>1.0316868999999999E-6</v>
      </c>
      <c r="VP35" s="94">
        <v>6.2806899999999996E-8</v>
      </c>
      <c r="VQ35" s="94">
        <v>3.8303950000000004E-9</v>
      </c>
      <c r="VR35" s="94">
        <v>2.3373684E-10</v>
      </c>
      <c r="VS35" s="94">
        <v>1.4261633E-11</v>
      </c>
      <c r="VT35" s="94">
        <v>8.6980103000000002E-13</v>
      </c>
      <c r="VU35" s="94">
        <v>5.3016069999999998E-14</v>
      </c>
      <c r="VV35" s="94">
        <v>3.2292394000000001E-15</v>
      </c>
      <c r="VW35" s="94">
        <v>1.9655589000000001E-16</v>
      </c>
      <c r="VX35" s="94">
        <v>1.1955291E-17</v>
      </c>
      <c r="VY35" s="94">
        <v>7.2663914000000004E-19</v>
      </c>
      <c r="VZ35" s="94">
        <v>4.4132354000000001E-20</v>
      </c>
      <c r="WA35" s="94">
        <v>2.6783539E-21</v>
      </c>
      <c r="WB35" s="94">
        <v>1.6242093999999999E-22</v>
      </c>
      <c r="WC35" s="94">
        <v>9.8416496000000007E-24</v>
      </c>
      <c r="WD35" s="94">
        <v>5.9584079999999997E-25</v>
      </c>
      <c r="WE35" s="94">
        <v>3.6089563999999999E-26</v>
      </c>
      <c r="WF35" s="94">
        <v>1.4163908E-27</v>
      </c>
      <c r="WG35" s="94">
        <v>0</v>
      </c>
      <c r="WH35" s="94">
        <v>8.3926795000000005E-13</v>
      </c>
      <c r="WI35" s="94">
        <v>1.9042706999999998E-11</v>
      </c>
      <c r="WJ35" s="94">
        <v>3.4800227000000002E-10</v>
      </c>
      <c r="WK35" s="94">
        <v>6.0168789999999997E-9</v>
      </c>
      <c r="WL35" s="94">
        <v>1.0225776E-7</v>
      </c>
      <c r="WM35" s="94">
        <v>1.7271432E-6</v>
      </c>
      <c r="WN35" s="94">
        <v>2.9093899999999999E-5</v>
      </c>
      <c r="WO35" s="94">
        <v>4.8953877000000004E-4</v>
      </c>
      <c r="WP35" s="94">
        <v>8.2407499999999998E-3</v>
      </c>
      <c r="WQ35" s="94">
        <v>4.4091772000000001E-2</v>
      </c>
      <c r="WR35" s="94">
        <v>0.120094284</v>
      </c>
      <c r="WS35" s="94">
        <v>0.22365958999999999</v>
      </c>
      <c r="WT35" s="94">
        <v>0.30962622000000001</v>
      </c>
      <c r="WU35" s="94">
        <v>0.32798644999999998</v>
      </c>
      <c r="WV35" s="94">
        <v>0.29329680000000002</v>
      </c>
      <c r="WW35" s="94">
        <v>0.19879142999999999</v>
      </c>
      <c r="WX35" s="94">
        <v>9.8554870000000003E-2</v>
      </c>
      <c r="WY35" s="94">
        <v>3.2276465999999997E-2</v>
      </c>
      <c r="WZ35" s="94">
        <v>4.7591780000000002E-3</v>
      </c>
      <c r="XA35" s="94">
        <v>2.8268040000000003E-4</v>
      </c>
      <c r="XB35" s="94">
        <v>1.7013457000000001E-5</v>
      </c>
      <c r="XC35" s="94">
        <v>1.0316866000000001E-6</v>
      </c>
      <c r="XD35" s="94">
        <v>6.2806870000000006E-8</v>
      </c>
      <c r="XE35" s="94">
        <v>3.8303942000000001E-9</v>
      </c>
      <c r="XF35" s="94">
        <v>2.3373680000000003E-10</v>
      </c>
      <c r="XG35" s="94">
        <v>1.4261631000000001E-11</v>
      </c>
      <c r="XH35" s="94">
        <v>8.6980146E-13</v>
      </c>
      <c r="XI35" s="94">
        <v>5.3016134E-14</v>
      </c>
      <c r="XJ35" s="94">
        <v>3.2292456000000002E-15</v>
      </c>
      <c r="XK35" s="94">
        <v>1.9655626999999999E-16</v>
      </c>
      <c r="XL35" s="94">
        <v>1.19553076E-17</v>
      </c>
      <c r="XM35" s="94">
        <v>7.2663986000000001E-19</v>
      </c>
      <c r="XN35" s="94">
        <v>4.4132383000000002E-20</v>
      </c>
      <c r="XO35" s="94">
        <v>2.6783554999999998E-21</v>
      </c>
      <c r="XP35" s="94">
        <v>1.6242107E-22</v>
      </c>
      <c r="XQ35" s="94">
        <v>9.8416590000000005E-24</v>
      </c>
      <c r="XR35" s="94">
        <v>5.9584124000000004E-25</v>
      </c>
      <c r="XS35" s="94">
        <v>3.6089588000000001E-26</v>
      </c>
      <c r="XT35" s="94">
        <v>1.4163918000000001E-27</v>
      </c>
      <c r="XU35" s="94">
        <v>0</v>
      </c>
      <c r="XV35" s="94">
        <v>8.3927140000000002E-13</v>
      </c>
      <c r="XW35" s="94">
        <v>1.9042785999999999E-11</v>
      </c>
      <c r="XX35" s="94">
        <v>3.4800375999999999E-10</v>
      </c>
      <c r="XY35" s="94">
        <v>6.0169070000000003E-9</v>
      </c>
      <c r="XZ35" s="94">
        <v>1.0225841000000001E-7</v>
      </c>
      <c r="YA35" s="94">
        <v>1.7271543999999999E-6</v>
      </c>
      <c r="YB35" s="94">
        <v>2.9094072E-5</v>
      </c>
      <c r="YC35" s="94">
        <v>4.8954109999999995E-4</v>
      </c>
      <c r="YD35" s="94">
        <v>8.2407869999999994E-3</v>
      </c>
      <c r="YE35" s="94">
        <v>4.4091890000000002E-2</v>
      </c>
      <c r="YF35" s="94">
        <v>0.12009446999999999</v>
      </c>
      <c r="YG35" s="94">
        <v>0.22365983</v>
      </c>
      <c r="YH35" s="94">
        <v>0.30962655</v>
      </c>
      <c r="YI35" s="94">
        <v>0.32798674999999999</v>
      </c>
      <c r="YJ35" s="94">
        <v>0.29329709999999998</v>
      </c>
      <c r="YK35" s="94">
        <v>0.19879168</v>
      </c>
      <c r="YL35" s="94">
        <v>9.8555000000000004E-2</v>
      </c>
      <c r="YM35" s="94">
        <v>3.2276510000000001E-2</v>
      </c>
      <c r="YN35" s="94">
        <v>4.7591863999999996E-3</v>
      </c>
      <c r="YO35" s="94">
        <v>2.826808E-4</v>
      </c>
      <c r="YP35" s="94">
        <v>1.7013480000000001E-5</v>
      </c>
      <c r="YQ35" s="94">
        <v>1.0316880000000001E-6</v>
      </c>
      <c r="YR35" s="94">
        <v>6.2806979999999995E-8</v>
      </c>
      <c r="YS35" s="94">
        <v>3.8304012999999999E-9</v>
      </c>
      <c r="YT35" s="94">
        <v>2.3373721999999998E-10</v>
      </c>
      <c r="YU35" s="94">
        <v>1.4261653999999999E-11</v>
      </c>
      <c r="YV35" s="94">
        <v>8.6980304000000005E-13</v>
      </c>
      <c r="YW35" s="94">
        <v>5.3016242999999999E-14</v>
      </c>
      <c r="YX35" s="94">
        <v>3.2292533999999999E-15</v>
      </c>
      <c r="YY35" s="94">
        <v>1.9655677E-16</v>
      </c>
      <c r="YZ35" s="94">
        <v>1.19553365E-17</v>
      </c>
      <c r="ZA35" s="94">
        <v>7.2664139999999998E-19</v>
      </c>
      <c r="ZB35" s="94">
        <v>4.4132449999999998E-20</v>
      </c>
      <c r="ZC35" s="94">
        <v>2.6783595000000001E-21</v>
      </c>
      <c r="ZD35" s="94">
        <v>1.624213E-22</v>
      </c>
      <c r="ZE35" s="94">
        <v>9.8416760000000001E-24</v>
      </c>
      <c r="ZF35" s="94">
        <v>5.9584219999999996E-25</v>
      </c>
      <c r="ZG35" s="94">
        <v>3.6089640000000002E-26</v>
      </c>
      <c r="ZH35" s="94">
        <v>1.4163945000000001E-27</v>
      </c>
      <c r="ZI35" s="94">
        <v>0</v>
      </c>
      <c r="ZJ35" s="94">
        <v>8.3927129999999996E-13</v>
      </c>
      <c r="ZK35" s="94">
        <v>1.9042779999999999E-11</v>
      </c>
      <c r="ZL35" s="94">
        <v>3.4800345999999999E-10</v>
      </c>
      <c r="ZM35" s="94">
        <v>6.0169002999999999E-9</v>
      </c>
      <c r="ZN35" s="94">
        <v>1.02258106E-7</v>
      </c>
      <c r="ZO35" s="94">
        <v>1.7271491999999999E-6</v>
      </c>
      <c r="ZP35" s="94">
        <v>2.9094012999999998E-5</v>
      </c>
      <c r="ZQ35" s="94">
        <v>4.8954033999999995E-4</v>
      </c>
      <c r="ZR35" s="94">
        <v>8.2407750000000005E-3</v>
      </c>
      <c r="ZS35" s="94">
        <v>4.4091900000000003E-2</v>
      </c>
      <c r="ZT35" s="94">
        <v>0.12009454</v>
      </c>
      <c r="ZU35" s="94">
        <v>0.22365993000000001</v>
      </c>
      <c r="ZV35" s="94">
        <v>0.30962666999999999</v>
      </c>
      <c r="ZW35" s="94">
        <v>0.32798680000000002</v>
      </c>
      <c r="ZX35" s="94">
        <v>0.29329735000000001</v>
      </c>
      <c r="ZY35" s="94">
        <v>0.19879185999999999</v>
      </c>
      <c r="ZZ35" s="94">
        <v>9.8555065999999997E-2</v>
      </c>
      <c r="AAA35" s="94">
        <v>3.2276526E-2</v>
      </c>
      <c r="AAB35" s="94">
        <v>4.7591863999999996E-3</v>
      </c>
      <c r="AAC35" s="94">
        <v>2.8268088E-4</v>
      </c>
      <c r="AAD35" s="94">
        <v>1.7013490000000002E-5</v>
      </c>
      <c r="AAE35" s="94">
        <v>1.0316888E-6</v>
      </c>
      <c r="AAF35" s="94">
        <v>6.2807059999999994E-8</v>
      </c>
      <c r="AAG35" s="94">
        <v>3.8304083999999997E-9</v>
      </c>
      <c r="AAH35" s="94">
        <v>2.3373775000000002E-10</v>
      </c>
      <c r="AAI35" s="94">
        <v>1.4261695E-11</v>
      </c>
      <c r="AAJ35" s="94">
        <v>8.6980570000000005E-13</v>
      </c>
      <c r="AAK35" s="94">
        <v>5.3016421999999998E-14</v>
      </c>
      <c r="AAL35" s="94">
        <v>3.2292649999999998E-15</v>
      </c>
      <c r="AAM35" s="94">
        <v>1.9655760999999999E-16</v>
      </c>
      <c r="AAN35" s="94">
        <v>1.1955393000000001E-17</v>
      </c>
      <c r="AAO35" s="94">
        <v>7.2664486999999996E-19</v>
      </c>
      <c r="AAP35" s="94">
        <v>4.4132673999999998E-20</v>
      </c>
      <c r="AAQ35" s="94">
        <v>2.6783726999999998E-21</v>
      </c>
      <c r="AAR35" s="94">
        <v>1.6242213E-22</v>
      </c>
      <c r="AAS35" s="94">
        <v>9.8417280000000004E-24</v>
      </c>
      <c r="AAT35" s="94">
        <v>5.9584559999999996E-25</v>
      </c>
      <c r="AAU35" s="94">
        <v>3.6089860000000002E-26</v>
      </c>
      <c r="AAV35" s="94">
        <v>1.4164043E-27</v>
      </c>
      <c r="AAW35" s="94">
        <v>0</v>
      </c>
      <c r="AAX35" s="94">
        <v>8.3927009999999997E-13</v>
      </c>
      <c r="AAY35" s="94">
        <v>1.9042767000000001E-11</v>
      </c>
      <c r="AAZ35" s="94">
        <v>3.4800353999999999E-10</v>
      </c>
      <c r="ABA35" s="94">
        <v>6.0169047999999996E-9</v>
      </c>
      <c r="ABB35" s="94">
        <v>1.0225815E-7</v>
      </c>
      <c r="ABC35" s="94">
        <v>1.7271491999999999E-6</v>
      </c>
      <c r="ABD35" s="94">
        <v>2.9093992000000001E-5</v>
      </c>
      <c r="ABE35" s="94">
        <v>4.8954016999999998E-4</v>
      </c>
      <c r="ABF35" s="94">
        <v>8.2407715000000006E-3</v>
      </c>
      <c r="ABG35" s="94">
        <v>4.4091918000000001E-2</v>
      </c>
      <c r="ABH35" s="94">
        <v>0.12009462</v>
      </c>
      <c r="ABI35" s="94">
        <v>0.2236601</v>
      </c>
      <c r="ABJ35" s="94">
        <v>0.30962685000000001</v>
      </c>
      <c r="ABK35" s="94">
        <v>0.32798705</v>
      </c>
      <c r="ABL35" s="94">
        <v>0.29329735000000001</v>
      </c>
      <c r="ABM35" s="94">
        <v>0.19879182000000001</v>
      </c>
      <c r="ABN35" s="94">
        <v>9.855506E-2</v>
      </c>
      <c r="ABO35" s="94">
        <v>3.2276514999999999E-2</v>
      </c>
      <c r="ABP35" s="94">
        <v>4.7591817999999998E-3</v>
      </c>
      <c r="ABQ35" s="94">
        <v>2.8268063999999999E-4</v>
      </c>
      <c r="ABR35" s="94">
        <v>1.7013474000000001E-5</v>
      </c>
      <c r="ABS35" s="94">
        <v>1.0316877000000001E-6</v>
      </c>
      <c r="ABT35" s="94">
        <v>6.2807004000000002E-8</v>
      </c>
      <c r="ABU35" s="94">
        <v>3.8304057999999997E-9</v>
      </c>
      <c r="ABV35" s="94">
        <v>2.3373771999999999E-10</v>
      </c>
      <c r="ABW35" s="94">
        <v>1.4261692999999999E-11</v>
      </c>
      <c r="ABX35" s="94">
        <v>8.6980580000000001E-13</v>
      </c>
      <c r="ABY35" s="94">
        <v>5.301641E-14</v>
      </c>
      <c r="ABZ35" s="94">
        <v>3.2292645999999999E-15</v>
      </c>
      <c r="ACA35" s="94">
        <v>1.9655752000000001E-16</v>
      </c>
      <c r="ACB35" s="94">
        <v>1.1955389E-17</v>
      </c>
      <c r="ACC35" s="94">
        <v>7.2664436000000003E-19</v>
      </c>
      <c r="ACD35" s="94">
        <v>4.4132645000000003E-20</v>
      </c>
      <c r="ACE35" s="94">
        <v>2.6783696000000001E-21</v>
      </c>
      <c r="ACF35" s="94">
        <v>1.6242182000000001E-22</v>
      </c>
      <c r="ACG35" s="94">
        <v>9.8416979999999993E-24</v>
      </c>
      <c r="ACH35" s="94">
        <v>5.9584305999999999E-25</v>
      </c>
      <c r="ACI35" s="94">
        <v>3.6089668E-26</v>
      </c>
      <c r="ACJ35" s="94">
        <v>1.4163971000000001E-27</v>
      </c>
      <c r="ACK35" s="94">
        <v>0</v>
      </c>
      <c r="ACL35" s="94">
        <v>8.3927254999999997E-13</v>
      </c>
      <c r="ACM35" s="94">
        <v>1.90428E-11</v>
      </c>
      <c r="ACN35" s="94">
        <v>3.4800407000000002E-10</v>
      </c>
      <c r="ACO35" s="94">
        <v>6.0169104999999998E-9</v>
      </c>
      <c r="ACP35" s="94">
        <v>1.0225831E-7</v>
      </c>
      <c r="ACQ35" s="94">
        <v>1.7271531000000001E-6</v>
      </c>
      <c r="ACR35" s="94">
        <v>2.9094051999999999E-5</v>
      </c>
      <c r="ACS35" s="94">
        <v>4.8954089999999999E-4</v>
      </c>
      <c r="ACT35" s="94">
        <v>8.2407790000000002E-3</v>
      </c>
      <c r="ACU35" s="94">
        <v>4.4091824000000002E-2</v>
      </c>
      <c r="ACV35" s="94">
        <v>0.12009423</v>
      </c>
      <c r="ACW35" s="94">
        <v>0.22365927999999999</v>
      </c>
      <c r="ACX35" s="94">
        <v>0.30962545000000002</v>
      </c>
      <c r="ACY35" s="94">
        <v>0.32798549999999999</v>
      </c>
      <c r="ACZ35" s="94">
        <v>0.29329577000000001</v>
      </c>
      <c r="ADA35" s="94">
        <v>0.19879069999999999</v>
      </c>
      <c r="ADB35" s="94">
        <v>9.8554513999999996E-2</v>
      </c>
      <c r="ADC35" s="94">
        <v>3.2276350000000002E-2</v>
      </c>
      <c r="ADD35" s="94">
        <v>4.7591533999999996E-3</v>
      </c>
      <c r="ADE35" s="94">
        <v>2.8267895999999998E-4</v>
      </c>
      <c r="ADF35" s="94">
        <v>1.7013376999999999E-5</v>
      </c>
      <c r="ADG35" s="94">
        <v>1.0316823999999999E-6</v>
      </c>
      <c r="ADH35" s="94">
        <v>6.2806690000000002E-8</v>
      </c>
      <c r="ADI35" s="94">
        <v>3.8303899999999996E-9</v>
      </c>
      <c r="ADJ35" s="94">
        <v>2.3373680000000003E-10</v>
      </c>
      <c r="ADK35" s="94">
        <v>1.4261649E-11</v>
      </c>
      <c r="ADL35" s="94">
        <v>8.6980340000000003E-13</v>
      </c>
      <c r="ADM35" s="94">
        <v>5.3016267000000001E-14</v>
      </c>
      <c r="ADN35" s="94">
        <v>3.2292545000000001E-15</v>
      </c>
      <c r="ADO35" s="94">
        <v>1.9655664E-16</v>
      </c>
      <c r="ADP35" s="94">
        <v>1.1955314000000001E-17</v>
      </c>
      <c r="ADQ35" s="94">
        <v>7.2663890000000005E-19</v>
      </c>
      <c r="ADR35" s="94">
        <v>4.4132219999999997E-20</v>
      </c>
      <c r="ADS35" s="94">
        <v>2.6783403000000001E-21</v>
      </c>
      <c r="ADT35" s="94">
        <v>1.6242010000000001E-22</v>
      </c>
      <c r="ADU35" s="94">
        <v>9.8416140000000004E-24</v>
      </c>
      <c r="ADV35" s="94">
        <v>5.9584100000000003E-25</v>
      </c>
      <c r="ADW35" s="94">
        <v>3.6089823000000001E-26</v>
      </c>
      <c r="ADX35" s="94">
        <v>1.4163984E-27</v>
      </c>
      <c r="ADY35" s="100"/>
      <c r="ADZ35" s="97">
        <v>29</v>
      </c>
      <c r="AEA35" s="136">
        <v>29.5</v>
      </c>
      <c r="AEB35" s="143"/>
      <c r="AEC35" s="143"/>
      <c r="AED35" s="99">
        <f t="shared" si="23"/>
        <v>30</v>
      </c>
      <c r="AEE35" s="142"/>
      <c r="AEF35" s="158">
        <f t="shared" si="32"/>
        <v>30</v>
      </c>
      <c r="AEG35" s="138">
        <f t="shared" si="29"/>
        <v>1.4163868499999999E-27</v>
      </c>
      <c r="AEH35" s="138">
        <f t="shared" si="29"/>
        <v>1.4163840999999999E-27</v>
      </c>
      <c r="AEI35" s="138">
        <f t="shared" si="29"/>
        <v>1.4163871999999999E-27</v>
      </c>
      <c r="AEJ35" s="138">
        <f t="shared" si="29"/>
        <v>1.4163868499999999E-27</v>
      </c>
      <c r="AEK35" s="138">
        <f t="shared" si="29"/>
        <v>1.4163825E-27</v>
      </c>
      <c r="AEL35" s="138">
        <f t="shared" si="29"/>
        <v>1.41638E-27</v>
      </c>
      <c r="AEM35" s="138">
        <f t="shared" si="29"/>
        <v>1.4163775E-27</v>
      </c>
      <c r="AEN35" s="138">
        <f t="shared" si="29"/>
        <v>1.4163762999999999E-27</v>
      </c>
      <c r="AEO35" s="138">
        <f t="shared" si="29"/>
        <v>1.4163779E-27</v>
      </c>
      <c r="AEP35" s="138">
        <f t="shared" si="29"/>
        <v>1.4163794E-27</v>
      </c>
      <c r="AEQ35" s="138">
        <f t="shared" si="30"/>
        <v>1.4163821E-27</v>
      </c>
      <c r="AER35" s="138">
        <f t="shared" si="30"/>
        <v>1.4163862E-27</v>
      </c>
      <c r="AES35" s="138">
        <f t="shared" si="30"/>
        <v>1.4163870999999999E-27</v>
      </c>
      <c r="AET35" s="138">
        <f t="shared" si="30"/>
        <v>1.4163892000000001E-27</v>
      </c>
      <c r="AEU35" s="138">
        <f t="shared" si="30"/>
        <v>1.4163908E-27</v>
      </c>
      <c r="AEV35" s="138">
        <f t="shared" si="30"/>
        <v>1.4163918000000001E-27</v>
      </c>
      <c r="AEW35" s="138">
        <f t="shared" si="30"/>
        <v>1.4163945000000001E-27</v>
      </c>
      <c r="AEX35" s="138">
        <f t="shared" si="30"/>
        <v>1.4164043E-27</v>
      </c>
      <c r="AEY35" s="138">
        <f t="shared" si="30"/>
        <v>1.4163971000000001E-27</v>
      </c>
      <c r="AEZ35" s="130">
        <f t="shared" si="18"/>
        <v>8.41</v>
      </c>
      <c r="AFA35" s="91"/>
      <c r="AFB35" s="94">
        <v>1.4163870999999999E-27</v>
      </c>
      <c r="AFC35" s="139">
        <f t="shared" si="19"/>
        <v>1.416386405263158E-27</v>
      </c>
      <c r="AFD35" s="91"/>
      <c r="AFE35" s="142"/>
      <c r="AFF35" s="142"/>
      <c r="AFG35" s="138">
        <f t="shared" si="31"/>
        <v>4.7591804000000001E-3</v>
      </c>
      <c r="AFH35" s="138">
        <f t="shared" si="31"/>
        <v>4.7591810000000003E-3</v>
      </c>
      <c r="AFI35" s="138">
        <f t="shared" si="31"/>
        <v>4.7591839999999996E-3</v>
      </c>
      <c r="AFJ35" s="138">
        <f t="shared" si="31"/>
        <v>4.7591873000000003E-3</v>
      </c>
      <c r="AFK35" s="138">
        <f t="shared" si="31"/>
        <v>4.7591765999999997E-3</v>
      </c>
      <c r="AFL35" s="138">
        <f t="shared" si="31"/>
        <v>4.7591617000000003E-3</v>
      </c>
      <c r="AFM35" s="138">
        <f t="shared" si="31"/>
        <v>4.759147E-3</v>
      </c>
      <c r="AFN35" s="138">
        <f t="shared" si="31"/>
        <v>4.7591339999999999E-3</v>
      </c>
      <c r="AFO35" s="138">
        <f t="shared" si="31"/>
        <v>4.7591420000000001E-3</v>
      </c>
      <c r="AFP35" s="138">
        <f t="shared" si="31"/>
        <v>4.7591459999999997E-3</v>
      </c>
      <c r="AFQ35" s="138">
        <f t="shared" si="31"/>
        <v>4.7591602999999998E-3</v>
      </c>
      <c r="AFR35" s="138">
        <f t="shared" si="31"/>
        <v>4.7591756999999998E-3</v>
      </c>
      <c r="AFS35" s="138">
        <f t="shared" si="31"/>
        <v>4.7591769999999999E-3</v>
      </c>
      <c r="AFT35" s="138">
        <f t="shared" si="31"/>
        <v>4.7591836000000004E-3</v>
      </c>
      <c r="AFU35" s="138">
        <f t="shared" si="31"/>
        <v>4.75918E-3</v>
      </c>
      <c r="AFV35" s="138">
        <f t="shared" si="31"/>
        <v>4.7591780000000002E-3</v>
      </c>
      <c r="AFW35" s="138">
        <f t="shared" si="28"/>
        <v>4.7591863999999996E-3</v>
      </c>
      <c r="AFX35" s="138">
        <f t="shared" si="28"/>
        <v>4.7591863999999996E-3</v>
      </c>
      <c r="AFY35" s="138">
        <f t="shared" si="28"/>
        <v>4.7591817999999998E-3</v>
      </c>
      <c r="AFZ35" s="138" t="e">
        <f t="shared" si="28"/>
        <v>#VALUE!</v>
      </c>
      <c r="AGA35" s="139">
        <f t="shared" si="22"/>
        <v>4.7591710105263155E-3</v>
      </c>
      <c r="AGB35" s="91"/>
      <c r="AGC35" s="91"/>
      <c r="AGD35" s="91"/>
      <c r="AGE35" s="91"/>
      <c r="AGF35" s="91"/>
      <c r="AGG35" s="91"/>
      <c r="AGH35" s="91"/>
      <c r="AGI35" s="91"/>
      <c r="AGJ35" s="91"/>
      <c r="AGK35" s="91"/>
      <c r="AGL35" s="91"/>
      <c r="AGM35" s="91"/>
      <c r="AGN35" s="91"/>
      <c r="AGO35" s="91"/>
      <c r="AGP35" s="91"/>
      <c r="AGQ35" s="91"/>
      <c r="AGR35" s="91"/>
      <c r="AGS35" s="91"/>
      <c r="AGT35" s="91"/>
      <c r="AGU35" s="91"/>
      <c r="AGV35" s="91"/>
      <c r="AGW35" s="91"/>
      <c r="AGX35" s="91"/>
      <c r="AGY35" s="91"/>
      <c r="AGZ35" s="91"/>
      <c r="AHA35" s="91"/>
      <c r="AHB35" s="91"/>
      <c r="AHC35" s="91"/>
      <c r="AHD35" s="91"/>
      <c r="AHE35" s="91"/>
      <c r="AHF35" s="91"/>
      <c r="AHG35" s="91"/>
      <c r="AHH35" s="91"/>
      <c r="AHI35" s="91"/>
      <c r="AHJ35" s="91"/>
      <c r="AHK35" s="91"/>
      <c r="AHL35" s="91"/>
      <c r="AHM35" s="91"/>
      <c r="AHN35" s="91"/>
      <c r="AHO35" s="91"/>
      <c r="AHP35" s="91"/>
      <c r="AHQ35" s="91"/>
      <c r="AHR35" s="91"/>
      <c r="AHS35" s="91"/>
      <c r="AHT35" s="91"/>
      <c r="AHU35" s="91"/>
      <c r="AHV35" s="91"/>
      <c r="AHW35" s="91"/>
      <c r="AHX35" s="91"/>
      <c r="AHY35" s="91"/>
      <c r="AHZ35" s="91"/>
      <c r="AIA35" s="91"/>
      <c r="AIB35" s="91"/>
      <c r="AIC35" s="91"/>
      <c r="AID35" s="91"/>
      <c r="AIE35" s="91"/>
      <c r="AIF35" s="91"/>
      <c r="AIG35" s="91"/>
      <c r="AIH35" s="91"/>
      <c r="AII35" s="91"/>
      <c r="AIJ35" s="91"/>
      <c r="AIK35" s="91"/>
      <c r="AIL35" s="91"/>
      <c r="AIM35" s="91"/>
      <c r="AIN35" s="91"/>
      <c r="AIO35" s="91"/>
      <c r="AIP35" s="91"/>
      <c r="AIQ35" s="91"/>
      <c r="AIR35" s="91"/>
      <c r="AIS35" s="91"/>
      <c r="AIT35" s="91"/>
      <c r="AIU35" s="91"/>
      <c r="AIV35" s="91"/>
      <c r="AIW35" s="91"/>
      <c r="AIX35" s="91"/>
      <c r="AIY35" s="91"/>
      <c r="AIZ35" s="91"/>
      <c r="AJA35" s="91"/>
      <c r="AJB35" s="91"/>
      <c r="AJC35" s="91"/>
      <c r="AJD35" s="91"/>
      <c r="AJE35" s="91"/>
      <c r="AJF35" s="91"/>
      <c r="AJG35" s="91"/>
      <c r="AJH35" s="91"/>
      <c r="AJI35" s="91"/>
      <c r="AJJ35" s="91"/>
      <c r="AJK35" s="91"/>
      <c r="AJL35" s="91"/>
      <c r="AJM35" s="91"/>
      <c r="AJN35" s="91"/>
      <c r="AJO35" s="91"/>
      <c r="AJP35" s="91"/>
      <c r="AJQ35" s="91"/>
      <c r="AJR35" s="91"/>
      <c r="AJS35" s="91"/>
      <c r="AJT35" s="91"/>
      <c r="AJU35" s="91"/>
      <c r="AJV35" s="91"/>
      <c r="AJW35" s="91"/>
      <c r="AJX35" s="91"/>
      <c r="AJY35" s="91"/>
      <c r="AJZ35" s="91"/>
      <c r="AKA35" s="91"/>
      <c r="AKB35" s="91"/>
      <c r="AKC35" s="91"/>
      <c r="AKD35" s="91"/>
      <c r="AKE35" s="91"/>
      <c r="AKF35" s="91"/>
      <c r="AKG35" s="91"/>
      <c r="AKH35" s="91"/>
      <c r="AKI35" s="91"/>
      <c r="AKJ35" s="91"/>
      <c r="AKK35" s="91"/>
      <c r="AKL35" s="91"/>
      <c r="AKM35" s="91"/>
      <c r="AKN35" s="91"/>
      <c r="AKO35" s="91"/>
      <c r="AKP35" s="91"/>
      <c r="AKQ35" s="91"/>
      <c r="AKR35" s="91"/>
      <c r="AKS35" s="91"/>
      <c r="AKT35" s="91"/>
      <c r="AKU35" s="91"/>
      <c r="AKV35" s="91"/>
      <c r="AKW35" s="91"/>
      <c r="AKX35" s="91"/>
      <c r="AKY35" s="91"/>
      <c r="AKZ35" s="91"/>
      <c r="ALA35" s="91"/>
      <c r="ALB35" s="91"/>
      <c r="ALC35" s="91"/>
      <c r="ALD35" s="91"/>
      <c r="ALE35" s="91"/>
      <c r="ALF35" s="91"/>
      <c r="ALG35" s="91"/>
      <c r="ALH35" s="91"/>
      <c r="ALI35" s="91"/>
      <c r="ALJ35" s="91"/>
      <c r="ALK35" s="91"/>
      <c r="ALL35" s="91"/>
      <c r="ALM35" s="91"/>
      <c r="ALN35" s="91"/>
      <c r="ALO35" s="91"/>
      <c r="ALP35" s="91"/>
      <c r="ALQ35" s="91"/>
      <c r="ALR35" s="91"/>
      <c r="ALS35" s="91"/>
      <c r="ALT35" s="91"/>
      <c r="ALU35" s="91"/>
      <c r="ALV35" s="91"/>
      <c r="ALW35" s="91"/>
      <c r="ALX35" s="91"/>
      <c r="ALY35" s="91"/>
      <c r="ALZ35" s="91"/>
      <c r="AMA35" s="91"/>
      <c r="AMB35" s="91"/>
      <c r="AMC35" s="91"/>
      <c r="AMD35" s="91"/>
      <c r="AME35" s="91"/>
      <c r="AMF35" s="91"/>
      <c r="AMG35" s="91"/>
      <c r="AMH35" s="91"/>
      <c r="AMI35" s="91"/>
      <c r="AMJ35" s="91"/>
      <c r="AMK35" s="91"/>
      <c r="AML35" s="91"/>
      <c r="AMM35" s="91"/>
      <c r="AMN35" s="91"/>
      <c r="AMO35" s="91"/>
      <c r="AMP35" s="91"/>
      <c r="AMQ35" s="91"/>
      <c r="AMR35" s="91"/>
      <c r="AMS35" s="91"/>
      <c r="AMT35" s="91"/>
      <c r="AMU35" s="91"/>
      <c r="AMV35" s="91"/>
      <c r="AMW35" s="91"/>
      <c r="AMX35" s="91"/>
      <c r="AMY35" s="91"/>
      <c r="AMZ35" s="91"/>
      <c r="ANA35" s="91"/>
      <c r="ANB35" s="91"/>
      <c r="ANC35" s="91"/>
      <c r="AND35" s="91"/>
      <c r="ANE35" s="91"/>
      <c r="ANF35" s="91"/>
      <c r="ANG35" s="91"/>
      <c r="ANH35" s="91"/>
      <c r="ANI35" s="91"/>
      <c r="ANJ35" s="91"/>
      <c r="ANK35" s="91"/>
      <c r="ANL35" s="91"/>
      <c r="ANM35" s="91"/>
      <c r="ANN35" s="91"/>
      <c r="ANO35" s="91"/>
      <c r="ANP35" s="91"/>
      <c r="ANQ35" s="91"/>
      <c r="ANR35" s="91"/>
      <c r="ANS35" s="91"/>
      <c r="ANT35" s="91"/>
      <c r="ANU35" s="91"/>
      <c r="ANV35" s="91"/>
      <c r="ANW35" s="91"/>
      <c r="ANX35" s="91"/>
      <c r="ANY35" s="91"/>
      <c r="ANZ35" s="91"/>
      <c r="AOA35" s="91"/>
      <c r="AOB35" s="91"/>
      <c r="AOC35" s="91"/>
      <c r="AOD35" s="91"/>
      <c r="AOE35" s="91"/>
      <c r="AOF35" s="91"/>
      <c r="AOG35" s="91"/>
      <c r="AOH35" s="91"/>
      <c r="AOI35" s="91"/>
      <c r="AOJ35" s="91"/>
      <c r="AOK35" s="91"/>
      <c r="AOL35" s="91"/>
      <c r="AOM35" s="91"/>
      <c r="AON35" s="91"/>
      <c r="AOO35" s="91"/>
      <c r="AOP35" s="91"/>
      <c r="AOQ35" s="91"/>
      <c r="AOR35" s="91"/>
      <c r="AOS35" s="91"/>
      <c r="AOT35" s="91"/>
      <c r="AOU35" s="91"/>
      <c r="AOV35" s="91"/>
      <c r="AOW35" s="91"/>
      <c r="AOX35" s="91"/>
      <c r="AOY35" s="91"/>
      <c r="AOZ35" s="91"/>
      <c r="APA35" s="91"/>
      <c r="APB35" s="91"/>
      <c r="APC35" s="91"/>
      <c r="APD35" s="91"/>
      <c r="APE35" s="91"/>
      <c r="APF35" s="91"/>
      <c r="APG35" s="91"/>
      <c r="APH35" s="91"/>
      <c r="API35" s="91"/>
      <c r="APJ35" s="91"/>
      <c r="APK35" s="91"/>
      <c r="APL35" s="91"/>
      <c r="APM35" s="91"/>
      <c r="APN35" s="91"/>
      <c r="APO35" s="91"/>
      <c r="APP35" s="91"/>
      <c r="APQ35" s="91"/>
      <c r="APR35" s="91"/>
      <c r="APS35" s="91"/>
      <c r="APT35" s="91"/>
      <c r="APU35" s="91"/>
      <c r="APV35" s="91"/>
      <c r="APW35" s="91"/>
      <c r="APX35" s="91"/>
      <c r="APY35" s="91"/>
      <c r="APZ35" s="91"/>
      <c r="AQA35" s="91"/>
      <c r="AQB35" s="91"/>
      <c r="AQC35" s="91"/>
      <c r="AQD35" s="91"/>
      <c r="AQE35" s="91"/>
      <c r="AQF35" s="91"/>
      <c r="AQG35" s="91"/>
      <c r="AQH35" s="91"/>
      <c r="AQI35" s="91"/>
      <c r="AQJ35" s="91"/>
      <c r="AQK35" s="91"/>
      <c r="AQL35" s="91"/>
      <c r="AQM35" s="91"/>
      <c r="AQN35" s="91"/>
      <c r="AQO35" s="91"/>
      <c r="AQP35" s="91"/>
      <c r="AQQ35" s="91"/>
      <c r="AQR35" s="91"/>
      <c r="AQS35" s="91"/>
      <c r="AQT35" s="91"/>
      <c r="AQU35" s="91"/>
      <c r="AQV35" s="91"/>
      <c r="AQW35" s="91"/>
      <c r="AQX35" s="91"/>
      <c r="AQY35" s="91"/>
      <c r="AQZ35" s="91"/>
      <c r="ARA35" s="91"/>
      <c r="ARB35" s="91"/>
      <c r="ARC35" s="91"/>
      <c r="ARD35" s="91"/>
      <c r="ARE35" s="91"/>
      <c r="ARF35" s="91"/>
      <c r="ARG35" s="91"/>
      <c r="ARH35" s="91"/>
      <c r="ARI35" s="91"/>
      <c r="ARJ35" s="91"/>
      <c r="ARK35" s="91"/>
      <c r="ARL35" s="91"/>
      <c r="ARM35" s="91"/>
      <c r="ARN35" s="91"/>
      <c r="ARO35" s="91"/>
      <c r="ARP35" s="91"/>
      <c r="ARQ35" s="91"/>
      <c r="ARR35" s="91"/>
      <c r="ARS35" s="91"/>
      <c r="ART35" s="91"/>
      <c r="ARU35" s="91"/>
      <c r="ARV35" s="91"/>
      <c r="ARW35" s="91"/>
      <c r="ARX35" s="91"/>
      <c r="ARY35" s="91"/>
      <c r="ARZ35" s="91"/>
      <c r="ASA35" s="91"/>
      <c r="ASB35" s="91"/>
      <c r="ASC35" s="91"/>
      <c r="ASD35" s="91"/>
      <c r="ASE35" s="91"/>
      <c r="ASF35" s="91"/>
      <c r="ASG35" s="91"/>
      <c r="ASH35" s="91"/>
      <c r="ASI35" s="91"/>
      <c r="ASJ35" s="91"/>
      <c r="ASK35" s="91"/>
      <c r="ASL35" s="91"/>
      <c r="ASM35" s="91"/>
      <c r="ASN35" s="91"/>
      <c r="ASO35" s="91"/>
      <c r="ASP35" s="91"/>
      <c r="ASQ35" s="91"/>
      <c r="ASR35" s="91"/>
    </row>
    <row r="36" spans="1:1188" ht="2.1" customHeight="1" x14ac:dyDescent="0.25">
      <c r="A36" s="129">
        <v>31</v>
      </c>
      <c r="B36" s="130">
        <v>8.6999999999999993</v>
      </c>
      <c r="C36" s="123">
        <f>IF(ROW()-$B$4&lt;$B$112,2,3)</f>
        <v>3</v>
      </c>
      <c r="D36" s="129">
        <v>31</v>
      </c>
      <c r="E36" s="91">
        <v>0</v>
      </c>
      <c r="F36" s="92">
        <v>2.6917844999999998E-13</v>
      </c>
      <c r="G36" s="92">
        <v>6.1075676000000002E-12</v>
      </c>
      <c r="H36" s="92">
        <v>1.1197315E-10</v>
      </c>
      <c r="I36" s="92">
        <v>1.9459363000000001E-9</v>
      </c>
      <c r="J36" s="92">
        <v>3.3323918000000001E-8</v>
      </c>
      <c r="K36" s="92">
        <v>5.6907269999999995E-7</v>
      </c>
      <c r="L36" s="92">
        <v>9.7342099999999998E-6</v>
      </c>
      <c r="M36" s="92">
        <v>1.6719213E-4</v>
      </c>
      <c r="N36" s="92">
        <v>2.8892953000000002E-3</v>
      </c>
      <c r="O36" s="92">
        <v>2.420344E-2</v>
      </c>
      <c r="P36" s="92">
        <v>8.0869384000000002E-2</v>
      </c>
      <c r="Q36" s="92">
        <v>0.17327925999999999</v>
      </c>
      <c r="R36" s="92">
        <v>0.27118956999999999</v>
      </c>
      <c r="S36" s="92">
        <v>0.32272666999999999</v>
      </c>
      <c r="T36" s="92">
        <v>0.31523331999999998</v>
      </c>
      <c r="U36" s="92">
        <v>0.24694630000000001</v>
      </c>
      <c r="V36" s="92">
        <v>0.14601293000000001</v>
      </c>
      <c r="W36" s="92">
        <v>6.1628072999999998E-2</v>
      </c>
      <c r="X36" s="92">
        <v>1.5729757E-2</v>
      </c>
      <c r="Y36" s="92">
        <v>1.2376830000000001E-3</v>
      </c>
      <c r="Z36" s="93">
        <v>7.7316810000000006E-5</v>
      </c>
      <c r="AA36" s="93">
        <v>4.7883464000000001E-6</v>
      </c>
      <c r="AB36" s="93">
        <v>2.9509903000000002E-7</v>
      </c>
      <c r="AC36" s="93">
        <v>1.8132806999999999E-8</v>
      </c>
      <c r="AD36" s="93">
        <v>1.1120305000000001E-9</v>
      </c>
      <c r="AE36" s="93">
        <v>6.8100720000000005E-11</v>
      </c>
      <c r="AF36" s="93">
        <v>4.1657299999999999E-12</v>
      </c>
      <c r="AG36" s="93">
        <v>2.5456614000000001E-13</v>
      </c>
      <c r="AH36" s="93">
        <v>1.5542433E-14</v>
      </c>
      <c r="AI36" s="93">
        <v>9.4813580000000003E-16</v>
      </c>
      <c r="AJ36" s="93">
        <v>5.7792440000000003E-17</v>
      </c>
      <c r="AK36" s="93">
        <v>3.5199075000000002E-18</v>
      </c>
      <c r="AL36" s="93">
        <v>2.1421869000000001E-19</v>
      </c>
      <c r="AM36" s="93">
        <v>1.30272214E-20</v>
      </c>
      <c r="AN36" s="93">
        <v>7.9161513E-22</v>
      </c>
      <c r="AO36" s="93">
        <v>4.8066332999999997E-23</v>
      </c>
      <c r="AP36" s="93">
        <v>2.9162458000000001E-24</v>
      </c>
      <c r="AQ36" s="93">
        <v>1.7702389999999999E-25</v>
      </c>
      <c r="AR36" s="93">
        <v>6.9578620000000004E-27</v>
      </c>
      <c r="AS36" s="94">
        <v>0</v>
      </c>
      <c r="AT36" s="94">
        <v>2.6917161999999999E-13</v>
      </c>
      <c r="AU36" s="94">
        <v>6.1074239999999997E-12</v>
      </c>
      <c r="AV36" s="94">
        <v>1.1197071E-10</v>
      </c>
      <c r="AW36" s="94">
        <v>1.9458967999999999E-9</v>
      </c>
      <c r="AX36" s="94">
        <v>3.3323256999999999E-8</v>
      </c>
      <c r="AY36" s="94">
        <v>5.6906169999999996E-7</v>
      </c>
      <c r="AZ36" s="94">
        <v>9.7340250000000004E-6</v>
      </c>
      <c r="BA36" s="94">
        <v>1.6718899E-4</v>
      </c>
      <c r="BB36" s="94">
        <v>2.8892402E-3</v>
      </c>
      <c r="BC36" s="94">
        <v>2.4203123999999999E-2</v>
      </c>
      <c r="BD36" s="94">
        <v>8.0868560000000006E-2</v>
      </c>
      <c r="BE36" s="94">
        <v>0.17327777999999999</v>
      </c>
      <c r="BF36" s="94">
        <v>0.27118769999999998</v>
      </c>
      <c r="BG36" s="94">
        <v>0.32272459999999997</v>
      </c>
      <c r="BH36" s="94">
        <v>0.31523152999999998</v>
      </c>
      <c r="BI36" s="94">
        <v>0.24694526</v>
      </c>
      <c r="BJ36" s="94">
        <v>0.14601241000000001</v>
      </c>
      <c r="BK36" s="94">
        <v>6.1627910000000001E-2</v>
      </c>
      <c r="BL36" s="94">
        <v>1.5729739999999999E-2</v>
      </c>
      <c r="BM36" s="94">
        <v>1.2376850000000001E-3</v>
      </c>
      <c r="BN36" s="94">
        <v>7.7316889999999998E-5</v>
      </c>
      <c r="BO36" s="94">
        <v>4.7883485999999997E-6</v>
      </c>
      <c r="BP36" s="94">
        <v>2.9509907999999999E-7</v>
      </c>
      <c r="BQ36" s="94">
        <v>1.81328E-8</v>
      </c>
      <c r="BR36" s="94">
        <v>1.1120296E-9</v>
      </c>
      <c r="BS36" s="94">
        <v>6.8100659999999996E-11</v>
      </c>
      <c r="BT36" s="94">
        <v>4.1657246E-12</v>
      </c>
      <c r="BU36" s="94">
        <v>2.5456586999999999E-13</v>
      </c>
      <c r="BV36" s="94">
        <v>1.5542417999999999E-14</v>
      </c>
      <c r="BW36" s="94">
        <v>9.4813450000000006E-16</v>
      </c>
      <c r="BX36" s="94">
        <v>5.7792356999999996E-17</v>
      </c>
      <c r="BY36" s="94">
        <v>3.5199030000000001E-18</v>
      </c>
      <c r="BZ36" s="94">
        <v>2.1421844000000001E-19</v>
      </c>
      <c r="CA36" s="94">
        <v>1.30272166E-20</v>
      </c>
      <c r="CB36" s="94">
        <v>7.9161427E-22</v>
      </c>
      <c r="CC36" s="94">
        <v>4.8066171999999998E-23</v>
      </c>
      <c r="CD36" s="94">
        <v>2.9162354E-24</v>
      </c>
      <c r="CE36" s="94">
        <v>1.7702379E-25</v>
      </c>
      <c r="CF36" s="94">
        <v>6.9578510000000004E-27</v>
      </c>
      <c r="CG36" s="94">
        <v>0</v>
      </c>
      <c r="CH36" s="94">
        <v>2.691742E-13</v>
      </c>
      <c r="CI36" s="94">
        <v>6.1074759999999999E-12</v>
      </c>
      <c r="CJ36" s="94">
        <v>1.11971564E-10</v>
      </c>
      <c r="CK36" s="94">
        <v>1.9459096999999999E-9</v>
      </c>
      <c r="CL36" s="94">
        <v>3.3323477000000003E-8</v>
      </c>
      <c r="CM36" s="94">
        <v>5.6906566000000003E-7</v>
      </c>
      <c r="CN36" s="94">
        <v>9.7340959999999996E-6</v>
      </c>
      <c r="CO36" s="94">
        <v>1.6719029000000001E-4</v>
      </c>
      <c r="CP36" s="94">
        <v>2.8892632000000001E-3</v>
      </c>
      <c r="CQ36" s="94">
        <v>2.4203228E-2</v>
      </c>
      <c r="CR36" s="94">
        <v>8.0868796000000007E-2</v>
      </c>
      <c r="CS36" s="94">
        <v>0.17327814</v>
      </c>
      <c r="CT36" s="94">
        <v>0.27118805000000001</v>
      </c>
      <c r="CU36" s="94">
        <v>0.32272497</v>
      </c>
      <c r="CV36" s="94">
        <v>0.31523180000000001</v>
      </c>
      <c r="CW36" s="94">
        <v>0.24694537</v>
      </c>
      <c r="CX36" s="94">
        <v>0.14601247000000001</v>
      </c>
      <c r="CY36" s="94">
        <v>6.1627939999999999E-2</v>
      </c>
      <c r="CZ36" s="94">
        <v>1.5729745999999999E-2</v>
      </c>
      <c r="DA36" s="94">
        <v>1.2376867E-3</v>
      </c>
      <c r="DB36" s="94">
        <v>7.7316980000000004E-5</v>
      </c>
      <c r="DC36" s="94">
        <v>4.7883554999999997E-6</v>
      </c>
      <c r="DD36" s="94">
        <v>2.9509954000000001E-7</v>
      </c>
      <c r="DE36" s="94">
        <v>1.8132832E-8</v>
      </c>
      <c r="DF36" s="94">
        <v>1.1120318000000001E-9</v>
      </c>
      <c r="DG36" s="94">
        <v>6.8100775000000004E-11</v>
      </c>
      <c r="DH36" s="94">
        <v>4.1657323999999996E-12</v>
      </c>
      <c r="DI36" s="94">
        <v>2.5456643999999998E-13</v>
      </c>
      <c r="DJ36" s="94">
        <v>1.5542457999999999E-14</v>
      </c>
      <c r="DK36" s="94">
        <v>9.4813709999999999E-16</v>
      </c>
      <c r="DL36" s="94">
        <v>5.7792490000000006E-17</v>
      </c>
      <c r="DM36" s="94">
        <v>3.5199075000000002E-18</v>
      </c>
      <c r="DN36" s="94">
        <v>2.1421857999999999E-19</v>
      </c>
      <c r="DO36" s="94">
        <v>1.3027223999999999E-20</v>
      </c>
      <c r="DP36" s="94">
        <v>7.9161650000000001E-22</v>
      </c>
      <c r="DQ36" s="94">
        <v>4.8066418000000003E-23</v>
      </c>
      <c r="DR36" s="94">
        <v>2.9162438E-24</v>
      </c>
      <c r="DS36" s="94">
        <v>1.7702415E-25</v>
      </c>
      <c r="DT36" s="94">
        <v>6.9578664000000007E-27</v>
      </c>
      <c r="DU36" s="94">
        <v>0</v>
      </c>
      <c r="DV36" s="94">
        <v>2.6917570000000001E-13</v>
      </c>
      <c r="DW36" s="94">
        <v>6.1075079999999997E-12</v>
      </c>
      <c r="DX36" s="94">
        <v>1.1197212E-10</v>
      </c>
      <c r="DY36" s="94">
        <v>1.9459189999999999E-9</v>
      </c>
      <c r="DZ36" s="94">
        <v>3.3323622999999997E-8</v>
      </c>
      <c r="EA36" s="94">
        <v>5.6906765000000005E-7</v>
      </c>
      <c r="EB36" s="94">
        <v>9.7341250000000006E-6</v>
      </c>
      <c r="EC36" s="94">
        <v>1.6719074E-4</v>
      </c>
      <c r="ED36" s="94">
        <v>2.8892701999999998E-3</v>
      </c>
      <c r="EE36" s="94">
        <v>2.4203296999999999E-2</v>
      </c>
      <c r="EF36" s="94">
        <v>8.086902E-2</v>
      </c>
      <c r="EG36" s="94">
        <v>0.17327859000000001</v>
      </c>
      <c r="EH36" s="94">
        <v>0.27118868000000002</v>
      </c>
      <c r="EI36" s="94">
        <v>0.32272573999999998</v>
      </c>
      <c r="EJ36" s="94">
        <v>0.31523240000000002</v>
      </c>
      <c r="EK36" s="94">
        <v>0.24694557</v>
      </c>
      <c r="EL36" s="94">
        <v>0.14601264999999999</v>
      </c>
      <c r="EM36" s="94">
        <v>6.1628019999999999E-2</v>
      </c>
      <c r="EN36" s="94">
        <v>1.5729755000000002E-2</v>
      </c>
      <c r="EO36" s="94">
        <v>1.2376873E-3</v>
      </c>
      <c r="EP36" s="94">
        <v>7.7317025E-5</v>
      </c>
      <c r="EQ36" s="94">
        <v>4.7883579999999999E-6</v>
      </c>
      <c r="ER36" s="94">
        <v>2.9509967999999999E-7</v>
      </c>
      <c r="ES36" s="94">
        <v>1.8132843000000001E-8</v>
      </c>
      <c r="ET36" s="94">
        <v>1.1120321E-9</v>
      </c>
      <c r="EU36" s="94">
        <v>6.8100795999999997E-11</v>
      </c>
      <c r="EV36" s="94">
        <v>4.1657320000000002E-12</v>
      </c>
      <c r="EW36" s="94">
        <v>2.5456621999999999E-13</v>
      </c>
      <c r="EX36" s="94">
        <v>1.5542434999999999E-14</v>
      </c>
      <c r="EY36" s="94">
        <v>9.4813519999999994E-16</v>
      </c>
      <c r="EZ36" s="94">
        <v>5.7792380000000001E-17</v>
      </c>
      <c r="FA36" s="94">
        <v>3.5199010000000003E-18</v>
      </c>
      <c r="FB36" s="94">
        <v>2.1421816000000001E-19</v>
      </c>
      <c r="FC36" s="94">
        <v>1.3027209E-20</v>
      </c>
      <c r="FD36" s="94">
        <v>7.9161715000000001E-22</v>
      </c>
      <c r="FE36" s="94">
        <v>4.8066319999999997E-23</v>
      </c>
      <c r="FF36" s="94">
        <v>2.9162467999999999E-24</v>
      </c>
      <c r="FG36" s="94">
        <v>1.7702404000000001E-25</v>
      </c>
      <c r="FH36" s="94">
        <v>6.9578625999999997E-27</v>
      </c>
      <c r="FI36" s="94">
        <v>0</v>
      </c>
      <c r="FJ36" s="94">
        <v>2.6917574E-13</v>
      </c>
      <c r="FK36" s="94">
        <v>6.1075109999999999E-12</v>
      </c>
      <c r="FL36" s="94">
        <v>1.1197224E-10</v>
      </c>
      <c r="FM36" s="94">
        <v>1.9459205E-9</v>
      </c>
      <c r="FN36" s="94">
        <v>3.3323626999999998E-8</v>
      </c>
      <c r="FO36" s="94">
        <v>5.6906779999999996E-7</v>
      </c>
      <c r="FP36" s="94">
        <v>9.7341310000000003E-6</v>
      </c>
      <c r="FQ36" s="94">
        <v>1.6719080999999999E-4</v>
      </c>
      <c r="FR36" s="94">
        <v>2.889272E-3</v>
      </c>
      <c r="FS36" s="94">
        <v>2.4203314E-2</v>
      </c>
      <c r="FT36" s="94">
        <v>8.0869129999999997E-2</v>
      </c>
      <c r="FU36" s="94">
        <v>0.17327881000000001</v>
      </c>
      <c r="FV36" s="94">
        <v>0.27118900000000001</v>
      </c>
      <c r="FW36" s="94">
        <v>0.32272590000000001</v>
      </c>
      <c r="FX36" s="94">
        <v>0.31523245999999999</v>
      </c>
      <c r="FY36" s="94">
        <v>0.24694564999999999</v>
      </c>
      <c r="FZ36" s="94">
        <v>0.14601259</v>
      </c>
      <c r="GA36" s="94">
        <v>6.1627973000000003E-2</v>
      </c>
      <c r="GB36" s="94">
        <v>1.5729738E-2</v>
      </c>
      <c r="GC36" s="94">
        <v>1.2376831000000001E-3</v>
      </c>
      <c r="GD36" s="94">
        <v>7.7316784999999997E-5</v>
      </c>
      <c r="GE36" s="94">
        <v>4.7883436000000001E-6</v>
      </c>
      <c r="GF36" s="94">
        <v>2.9509872E-7</v>
      </c>
      <c r="GG36" s="94">
        <v>1.813278E-8</v>
      </c>
      <c r="GH36" s="94">
        <v>1.1120280999999999E-9</v>
      </c>
      <c r="GI36" s="94">
        <v>6.8100520000000006E-11</v>
      </c>
      <c r="GJ36" s="94">
        <v>4.1657132999999999E-12</v>
      </c>
      <c r="GK36" s="94">
        <v>2.5456506E-13</v>
      </c>
      <c r="GL36" s="94">
        <v>1.5542364999999999E-14</v>
      </c>
      <c r="GM36" s="94">
        <v>9.4813159999999999E-16</v>
      </c>
      <c r="GN36" s="94">
        <v>5.7792259999999998E-17</v>
      </c>
      <c r="GO36" s="94">
        <v>3.5199032999999998E-18</v>
      </c>
      <c r="GP36" s="94">
        <v>2.1421872E-19</v>
      </c>
      <c r="GQ36" s="94">
        <v>1.3027193E-20</v>
      </c>
      <c r="GR36" s="94">
        <v>7.9161235000000002E-22</v>
      </c>
      <c r="GS36" s="94">
        <v>4.8066249999999999E-23</v>
      </c>
      <c r="GT36" s="94">
        <v>2.9162374999999999E-24</v>
      </c>
      <c r="GU36" s="94">
        <v>1.7702353E-25</v>
      </c>
      <c r="GV36" s="94">
        <v>6.9578420000000005E-27</v>
      </c>
      <c r="GW36" s="94">
        <v>0</v>
      </c>
      <c r="GX36" s="94">
        <v>2.6917665999999999E-13</v>
      </c>
      <c r="GY36" s="94">
        <v>6.1075272000000003E-12</v>
      </c>
      <c r="GZ36" s="94">
        <v>1.1197248E-10</v>
      </c>
      <c r="HA36" s="94">
        <v>1.9459259000000001E-9</v>
      </c>
      <c r="HB36" s="94">
        <v>3.3323712000000002E-8</v>
      </c>
      <c r="HC36" s="94">
        <v>5.690693E-7</v>
      </c>
      <c r="HD36" s="94">
        <v>9.7341519999999994E-6</v>
      </c>
      <c r="HE36" s="94">
        <v>1.6719116E-4</v>
      </c>
      <c r="HF36" s="94">
        <v>2.8892774000000001E-3</v>
      </c>
      <c r="HG36" s="94">
        <v>2.4203332000000001E-2</v>
      </c>
      <c r="HH36" s="94">
        <v>8.0869146000000003E-2</v>
      </c>
      <c r="HI36" s="94">
        <v>0.17327881000000001</v>
      </c>
      <c r="HJ36" s="94">
        <v>0.27118888000000002</v>
      </c>
      <c r="HK36" s="94">
        <v>0.32272561999999999</v>
      </c>
      <c r="HL36" s="94">
        <v>0.31523227999999998</v>
      </c>
      <c r="HM36" s="94">
        <v>0.24694542999999999</v>
      </c>
      <c r="HN36" s="94">
        <v>0.14601243</v>
      </c>
      <c r="HO36" s="94">
        <v>6.1627870000000001E-2</v>
      </c>
      <c r="HP36" s="94">
        <v>1.5729703000000001E-2</v>
      </c>
      <c r="HQ36" s="94">
        <v>1.2376774999999999E-3</v>
      </c>
      <c r="HR36" s="94">
        <v>7.7316439999999993E-5</v>
      </c>
      <c r="HS36" s="94">
        <v>4.7883219999999997E-6</v>
      </c>
      <c r="HT36" s="94">
        <v>2.9509745999999999E-7</v>
      </c>
      <c r="HU36" s="94">
        <v>1.8132706E-8</v>
      </c>
      <c r="HV36" s="94">
        <v>1.1120238E-9</v>
      </c>
      <c r="HW36" s="94">
        <v>6.8100275E-11</v>
      </c>
      <c r="HX36" s="94">
        <v>4.1657010000000001E-12</v>
      </c>
      <c r="HY36" s="94">
        <v>2.5456453999999999E-13</v>
      </c>
      <c r="HZ36" s="94">
        <v>1.5542347999999999E-14</v>
      </c>
      <c r="IA36" s="94">
        <v>9.4813049999999999E-16</v>
      </c>
      <c r="IB36" s="94">
        <v>5.7792100000000002E-17</v>
      </c>
      <c r="IC36" s="94">
        <v>3.5198868000000002E-18</v>
      </c>
      <c r="ID36" s="94">
        <v>2.1421781000000001E-19</v>
      </c>
      <c r="IE36" s="94">
        <v>1.3027176000000001E-20</v>
      </c>
      <c r="IF36" s="94">
        <v>7.9161200000000004E-22</v>
      </c>
      <c r="IG36" s="94">
        <v>4.8066216000000003E-23</v>
      </c>
      <c r="IH36" s="94">
        <v>2.9162311999999998E-24</v>
      </c>
      <c r="II36" s="94">
        <v>1.7702313999999999E-25</v>
      </c>
      <c r="IJ36" s="94">
        <v>6.9578290000000004E-27</v>
      </c>
      <c r="IK36" s="94">
        <v>0</v>
      </c>
      <c r="IL36" s="94">
        <v>2.6917609999999999E-13</v>
      </c>
      <c r="IM36" s="94">
        <v>6.1075147000000004E-12</v>
      </c>
      <c r="IN36" s="94">
        <v>1.11972265E-10</v>
      </c>
      <c r="IO36" s="94">
        <v>1.9459210000000002E-9</v>
      </c>
      <c r="IP36" s="94">
        <v>3.3323650000000002E-8</v>
      </c>
      <c r="IQ36" s="94">
        <v>5.6906829999999997E-7</v>
      </c>
      <c r="IR36" s="94">
        <v>9.7341390000000006E-6</v>
      </c>
      <c r="IS36" s="94">
        <v>1.6719097E-4</v>
      </c>
      <c r="IT36" s="94">
        <v>2.8892750000000002E-3</v>
      </c>
      <c r="IU36" s="94">
        <v>2.4203315E-2</v>
      </c>
      <c r="IV36" s="94">
        <v>8.0869079999999996E-2</v>
      </c>
      <c r="IW36" s="94">
        <v>0.17327861</v>
      </c>
      <c r="IX36" s="94">
        <v>0.27118868000000002</v>
      </c>
      <c r="IY36" s="94">
        <v>0.32272547000000001</v>
      </c>
      <c r="IZ36" s="94">
        <v>0.31523190000000001</v>
      </c>
      <c r="JA36" s="94">
        <v>0.24694498000000001</v>
      </c>
      <c r="JB36" s="94">
        <v>0.14601211</v>
      </c>
      <c r="JC36" s="94">
        <v>6.1627745999999997E-2</v>
      </c>
      <c r="JD36" s="94">
        <v>1.5729666E-2</v>
      </c>
      <c r="JE36" s="94">
        <v>1.2376723999999999E-3</v>
      </c>
      <c r="JF36" s="94">
        <v>7.731615E-5</v>
      </c>
      <c r="JG36" s="94">
        <v>4.7883053999999996E-6</v>
      </c>
      <c r="JH36" s="94">
        <v>2.950965E-7</v>
      </c>
      <c r="JI36" s="94">
        <v>1.8132650999999999E-8</v>
      </c>
      <c r="JJ36" s="94">
        <v>1.1120208999999999E-9</v>
      </c>
      <c r="JK36" s="94">
        <v>6.810013E-11</v>
      </c>
      <c r="JL36" s="94">
        <v>4.1656925E-12</v>
      </c>
      <c r="JM36" s="94">
        <v>2.5456408E-13</v>
      </c>
      <c r="JN36" s="94">
        <v>1.5542329999999999E-14</v>
      </c>
      <c r="JO36" s="94">
        <v>9.4813040000000001E-16</v>
      </c>
      <c r="JP36" s="94">
        <v>5.7792069999999995E-17</v>
      </c>
      <c r="JQ36" s="94">
        <v>3.519878E-18</v>
      </c>
      <c r="JR36" s="94">
        <v>2.1421677000000001E-19</v>
      </c>
      <c r="JS36" s="94">
        <v>1.30271374E-20</v>
      </c>
      <c r="JT36" s="94">
        <v>7.9161164000000003E-22</v>
      </c>
      <c r="JU36" s="94">
        <v>4.8066143999999998E-23</v>
      </c>
      <c r="JV36" s="94">
        <v>2.9162259E-24</v>
      </c>
      <c r="JW36" s="94">
        <v>1.7702284000000001E-25</v>
      </c>
      <c r="JX36" s="94">
        <v>6.9578156000000002E-27</v>
      </c>
      <c r="JY36" s="94">
        <v>0</v>
      </c>
      <c r="JZ36" s="94">
        <v>2.6917543999999998E-13</v>
      </c>
      <c r="KA36" s="94">
        <v>6.1075009999999997E-12</v>
      </c>
      <c r="KB36" s="94">
        <v>1.1197200000000001E-10</v>
      </c>
      <c r="KC36" s="94">
        <v>1.9459170000000001E-9</v>
      </c>
      <c r="KD36" s="94">
        <v>3.3323577000000002E-8</v>
      </c>
      <c r="KE36" s="94">
        <v>5.6906689999999998E-7</v>
      </c>
      <c r="KF36" s="94">
        <v>9.7341159999999993E-6</v>
      </c>
      <c r="KG36" s="94">
        <v>1.6719059E-4</v>
      </c>
      <c r="KH36" s="94">
        <v>2.8892687999999998E-3</v>
      </c>
      <c r="KI36" s="94">
        <v>2.4203308E-2</v>
      </c>
      <c r="KJ36" s="94">
        <v>8.0868990000000002E-2</v>
      </c>
      <c r="KK36" s="94">
        <v>0.17327845</v>
      </c>
      <c r="KL36" s="94">
        <v>0.27118835000000002</v>
      </c>
      <c r="KM36" s="94">
        <v>0.32272506000000001</v>
      </c>
      <c r="KN36" s="94">
        <v>0.3152315</v>
      </c>
      <c r="KO36" s="94">
        <v>0.24694469999999999</v>
      </c>
      <c r="KP36" s="94">
        <v>0.14601191999999999</v>
      </c>
      <c r="KQ36" s="94">
        <v>6.1627645000000002E-2</v>
      </c>
      <c r="KR36" s="94">
        <v>1.5729632E-2</v>
      </c>
      <c r="KS36" s="94">
        <v>1.2376679999999999E-3</v>
      </c>
      <c r="KT36" s="94">
        <v>7.7315919999999998E-5</v>
      </c>
      <c r="KU36" s="94">
        <v>4.7882939999999998E-6</v>
      </c>
      <c r="KV36" s="94">
        <v>2.9509593E-7</v>
      </c>
      <c r="KW36" s="94">
        <v>1.8132628000000002E-8</v>
      </c>
      <c r="KX36" s="94">
        <v>1.1120201000000001E-9</v>
      </c>
      <c r="KY36" s="94">
        <v>6.8100110000000002E-11</v>
      </c>
      <c r="KZ36" s="94">
        <v>4.1656903999999996E-12</v>
      </c>
      <c r="LA36" s="94">
        <v>2.5456376000000001E-13</v>
      </c>
      <c r="LB36" s="94">
        <v>1.5542295999999999E-14</v>
      </c>
      <c r="LC36" s="94">
        <v>9.481283E-16</v>
      </c>
      <c r="LD36" s="94">
        <v>5.7792030000000003E-17</v>
      </c>
      <c r="LE36" s="94">
        <v>3.519878E-18</v>
      </c>
      <c r="LF36" s="94">
        <v>2.1421668000000001E-19</v>
      </c>
      <c r="LG36" s="94">
        <v>1.3027120000000001E-20</v>
      </c>
      <c r="LH36" s="94">
        <v>7.9161099999999997E-22</v>
      </c>
      <c r="LI36" s="94">
        <v>4.8066062000000002E-23</v>
      </c>
      <c r="LJ36" s="94">
        <v>2.9162229999999998E-24</v>
      </c>
      <c r="LK36" s="94">
        <v>1.7702266000000001E-25</v>
      </c>
      <c r="LL36" s="94">
        <v>6.9578090000000005E-27</v>
      </c>
      <c r="LM36" s="94">
        <v>0</v>
      </c>
      <c r="LN36" s="94">
        <v>2.6917462999999999E-13</v>
      </c>
      <c r="LO36" s="94">
        <v>6.1074804E-12</v>
      </c>
      <c r="LP36" s="94">
        <v>1.1197157E-10</v>
      </c>
      <c r="LQ36" s="94">
        <v>1.9459084999999999E-9</v>
      </c>
      <c r="LR36" s="94">
        <v>3.3323440000000001E-8</v>
      </c>
      <c r="LS36" s="94">
        <v>5.6906470000000004E-7</v>
      </c>
      <c r="LT36" s="94">
        <v>9.7340810000000002E-6</v>
      </c>
      <c r="LU36" s="94">
        <v>1.6719006999999999E-4</v>
      </c>
      <c r="LV36" s="94">
        <v>2.8892599999999998E-3</v>
      </c>
      <c r="LW36" s="94">
        <v>2.4203273000000001E-2</v>
      </c>
      <c r="LX36" s="94">
        <v>8.0868990000000002E-2</v>
      </c>
      <c r="LY36" s="94">
        <v>0.17327835</v>
      </c>
      <c r="LZ36" s="94">
        <v>0.27118805000000001</v>
      </c>
      <c r="MA36" s="94">
        <v>0.32272473000000002</v>
      </c>
      <c r="MB36" s="94">
        <v>0.31523122999999997</v>
      </c>
      <c r="MC36" s="94">
        <v>0.24694450000000001</v>
      </c>
      <c r="MD36" s="94">
        <v>0.14601184</v>
      </c>
      <c r="ME36" s="94">
        <v>6.1627622999999999E-2</v>
      </c>
      <c r="MF36" s="94">
        <v>1.5729645E-2</v>
      </c>
      <c r="MG36" s="94">
        <v>1.2376730999999999E-3</v>
      </c>
      <c r="MH36" s="94">
        <v>7.7316210000000004E-5</v>
      </c>
      <c r="MI36" s="94">
        <v>4.7883109999999996E-6</v>
      </c>
      <c r="MJ36" s="94">
        <v>2.9509691999999999E-7</v>
      </c>
      <c r="MK36" s="94">
        <v>1.8132682999999999E-8</v>
      </c>
      <c r="ML36" s="94">
        <v>1.1120233999999999E-9</v>
      </c>
      <c r="MM36" s="94">
        <v>6.8100310000000001E-11</v>
      </c>
      <c r="MN36" s="94">
        <v>4.1657046999999998E-12</v>
      </c>
      <c r="MO36" s="94">
        <v>2.5456446000000001E-13</v>
      </c>
      <c r="MP36" s="94">
        <v>1.5542320000000001E-14</v>
      </c>
      <c r="MQ36" s="94">
        <v>9.4812869999999992E-16</v>
      </c>
      <c r="MR36" s="94">
        <v>5.7792045999999995E-17</v>
      </c>
      <c r="MS36" s="94">
        <v>3.5198859999999999E-18</v>
      </c>
      <c r="MT36" s="94">
        <v>2.1421743999999999E-19</v>
      </c>
      <c r="MU36" s="94">
        <v>1.30271584E-20</v>
      </c>
      <c r="MV36" s="94">
        <v>7.916127E-22</v>
      </c>
      <c r="MW36" s="94">
        <v>4.8066112000000002E-23</v>
      </c>
      <c r="MX36" s="94">
        <v>2.9162264999999999E-24</v>
      </c>
      <c r="MY36" s="94">
        <v>1.7702294E-25</v>
      </c>
      <c r="MZ36" s="94">
        <v>6.9578193999999998E-27</v>
      </c>
      <c r="NA36" s="94">
        <v>0</v>
      </c>
      <c r="NB36" s="94">
        <v>2.6917384000000002E-13</v>
      </c>
      <c r="NC36" s="94">
        <v>6.1074629999999996E-12</v>
      </c>
      <c r="ND36" s="94">
        <v>1.11971314E-10</v>
      </c>
      <c r="NE36" s="94">
        <v>1.9459054000000001E-9</v>
      </c>
      <c r="NF36" s="94">
        <v>3.3323374E-8</v>
      </c>
      <c r="NG36" s="94">
        <v>5.6906344999999996E-7</v>
      </c>
      <c r="NH36" s="94">
        <v>9.7340535E-6</v>
      </c>
      <c r="NI36" s="94">
        <v>1.6718958999999999E-4</v>
      </c>
      <c r="NJ36" s="94">
        <v>2.8892502E-3</v>
      </c>
      <c r="NK36" s="94">
        <v>2.4203220000000001E-2</v>
      </c>
      <c r="NL36" s="94">
        <v>8.0868855000000003E-2</v>
      </c>
      <c r="NM36" s="94">
        <v>0.17327819999999999</v>
      </c>
      <c r="NN36" s="94">
        <v>0.27118793000000002</v>
      </c>
      <c r="NO36" s="94">
        <v>0.32272466999999999</v>
      </c>
      <c r="NP36" s="94">
        <v>0.31523119999999999</v>
      </c>
      <c r="NQ36" s="94">
        <v>0.24694459999999999</v>
      </c>
      <c r="NR36" s="94">
        <v>0.14601195</v>
      </c>
      <c r="NS36" s="94">
        <v>6.1627689999999999E-2</v>
      </c>
      <c r="NT36" s="94">
        <v>1.5729661999999998E-2</v>
      </c>
      <c r="NU36" s="94">
        <v>1.2376736999999999E-3</v>
      </c>
      <c r="NV36" s="94">
        <v>7.7316269999999995E-5</v>
      </c>
      <c r="NW36" s="94">
        <v>4.7883154000000003E-6</v>
      </c>
      <c r="NX36" s="94">
        <v>2.9509726999999999E-7</v>
      </c>
      <c r="NY36" s="94">
        <v>1.8132699000000001E-8</v>
      </c>
      <c r="NZ36" s="94">
        <v>1.1120240000000001E-9</v>
      </c>
      <c r="OA36" s="94">
        <v>6.8100329999999999E-11</v>
      </c>
      <c r="OB36" s="94">
        <v>4.1657072999999997E-12</v>
      </c>
      <c r="OC36" s="94">
        <v>2.5456473000000002E-13</v>
      </c>
      <c r="OD36" s="94">
        <v>1.5542334999999999E-14</v>
      </c>
      <c r="OE36" s="94">
        <v>9.4812869999999992E-16</v>
      </c>
      <c r="OF36" s="94">
        <v>5.7792009999999994E-17</v>
      </c>
      <c r="OG36" s="94">
        <v>3.5198855000000002E-18</v>
      </c>
      <c r="OH36" s="94">
        <v>2.1421772000000001E-19</v>
      </c>
      <c r="OI36" s="94">
        <v>1.30271835E-20</v>
      </c>
      <c r="OJ36" s="94">
        <v>7.9161366000000004E-22</v>
      </c>
      <c r="OK36" s="94">
        <v>4.8066147000000001E-23</v>
      </c>
      <c r="OL36" s="94">
        <v>2.9162290000000001E-24</v>
      </c>
      <c r="OM36" s="94">
        <v>1.7702310000000001E-25</v>
      </c>
      <c r="ON36" s="94">
        <v>6.9578270000000003E-27</v>
      </c>
      <c r="OO36" s="94">
        <v>0</v>
      </c>
      <c r="OP36" s="94">
        <v>2.6917363000000002E-13</v>
      </c>
      <c r="OQ36" s="94">
        <v>6.1074587000000004E-12</v>
      </c>
      <c r="OR36" s="94">
        <v>1.1197123999999999E-10</v>
      </c>
      <c r="OS36" s="94">
        <v>1.9459040000000001E-9</v>
      </c>
      <c r="OT36" s="94">
        <v>3.3323349999999999E-8</v>
      </c>
      <c r="OU36" s="94">
        <v>5.6906292999999998E-7</v>
      </c>
      <c r="OV36" s="94">
        <v>9.7340434999999993E-6</v>
      </c>
      <c r="OW36" s="94">
        <v>1.6718934000000001E-4</v>
      </c>
      <c r="OX36" s="94">
        <v>2.8892470000000002E-3</v>
      </c>
      <c r="OY36" s="94">
        <v>2.4203176E-2</v>
      </c>
      <c r="OZ36" s="94">
        <v>8.0868765999999995E-2</v>
      </c>
      <c r="PA36" s="94">
        <v>0.17327811000000001</v>
      </c>
      <c r="PB36" s="94">
        <v>0.27118796000000001</v>
      </c>
      <c r="PC36" s="94">
        <v>0.32272469999999998</v>
      </c>
      <c r="PD36" s="94">
        <v>0.31523131999999998</v>
      </c>
      <c r="PE36" s="94">
        <v>0.24694469999999999</v>
      </c>
      <c r="PF36" s="94">
        <v>0.14601207999999999</v>
      </c>
      <c r="PG36" s="94">
        <v>6.1627753E-2</v>
      </c>
      <c r="PH36" s="94">
        <v>1.5729690000000001E-2</v>
      </c>
      <c r="PI36" s="94">
        <v>1.2376796E-3</v>
      </c>
      <c r="PJ36" s="94">
        <v>7.7316580000000003E-5</v>
      </c>
      <c r="PK36" s="94">
        <v>4.7883327E-6</v>
      </c>
      <c r="PL36" s="94">
        <v>2.9509825999999998E-7</v>
      </c>
      <c r="PM36" s="94">
        <v>1.8132755999999999E-8</v>
      </c>
      <c r="PN36" s="94">
        <v>1.1120269E-9</v>
      </c>
      <c r="PO36" s="94">
        <v>6.8100479999999995E-11</v>
      </c>
      <c r="PP36" s="94">
        <v>4.1657145999999999E-12</v>
      </c>
      <c r="PQ36" s="94">
        <v>2.5456527999999999E-13</v>
      </c>
      <c r="PR36" s="94">
        <v>1.5542379E-14</v>
      </c>
      <c r="PS36" s="94">
        <v>9.4813199999999992E-16</v>
      </c>
      <c r="PT36" s="94">
        <v>5.7792199999999997E-17</v>
      </c>
      <c r="PU36" s="94">
        <v>3.5198950000000002E-18</v>
      </c>
      <c r="PV36" s="94">
        <v>2.1421822000000001E-19</v>
      </c>
      <c r="PW36" s="94">
        <v>1.3027214999999999E-20</v>
      </c>
      <c r="PX36" s="94">
        <v>7.9161529999999997E-22</v>
      </c>
      <c r="PY36" s="94">
        <v>4.8066249999999999E-23</v>
      </c>
      <c r="PZ36" s="94">
        <v>2.9162358E-24</v>
      </c>
      <c r="QA36" s="94">
        <v>1.7702342999999999E-25</v>
      </c>
      <c r="QB36" s="94">
        <v>6.9578395E-27</v>
      </c>
      <c r="QC36" s="94">
        <v>0</v>
      </c>
      <c r="QD36" s="94">
        <v>2.6917262000000001E-13</v>
      </c>
      <c r="QE36" s="94">
        <v>6.1074330000000001E-12</v>
      </c>
      <c r="QF36" s="94">
        <v>1.11970745E-10</v>
      </c>
      <c r="QG36" s="94">
        <v>1.945896E-9</v>
      </c>
      <c r="QH36" s="94">
        <v>3.3323230000000001E-8</v>
      </c>
      <c r="QI36" s="94">
        <v>5.6906119999999995E-7</v>
      </c>
      <c r="QJ36" s="94">
        <v>9.7340179999999995E-6</v>
      </c>
      <c r="QK36" s="94">
        <v>1.6718893E-4</v>
      </c>
      <c r="QL36" s="94">
        <v>2.8892384999999999E-3</v>
      </c>
      <c r="QM36" s="94">
        <v>2.4203122000000001E-2</v>
      </c>
      <c r="QN36" s="94">
        <v>8.086865E-2</v>
      </c>
      <c r="QO36" s="94">
        <v>0.17327802</v>
      </c>
      <c r="QP36" s="94">
        <v>0.27118799999999998</v>
      </c>
      <c r="QQ36" s="94">
        <v>0.32272489999999998</v>
      </c>
      <c r="QR36" s="94">
        <v>0.31523156000000002</v>
      </c>
      <c r="QS36" s="94">
        <v>0.24694500999999999</v>
      </c>
      <c r="QT36" s="94">
        <v>0.14601226</v>
      </c>
      <c r="QU36" s="94">
        <v>6.1627830000000001E-2</v>
      </c>
      <c r="QV36" s="94">
        <v>1.5729718E-2</v>
      </c>
      <c r="QW36" s="94">
        <v>1.2376859E-3</v>
      </c>
      <c r="QX36" s="94">
        <v>7.7316944999999995E-5</v>
      </c>
      <c r="QY36" s="94">
        <v>4.7883526999999997E-6</v>
      </c>
      <c r="QZ36" s="94">
        <v>2.9509936999999998E-7</v>
      </c>
      <c r="RA36" s="94">
        <v>1.8132823000000001E-8</v>
      </c>
      <c r="RB36" s="94">
        <v>1.1120308E-9</v>
      </c>
      <c r="RC36" s="94">
        <v>6.8100705999999997E-11</v>
      </c>
      <c r="RD36" s="94">
        <v>4.1657264000000002E-12</v>
      </c>
      <c r="RE36" s="94">
        <v>2.5456597999999999E-13</v>
      </c>
      <c r="RF36" s="94">
        <v>1.5542435999999999E-14</v>
      </c>
      <c r="RG36" s="94">
        <v>9.4813629999999994E-16</v>
      </c>
      <c r="RH36" s="94">
        <v>5.7792500000000004E-17</v>
      </c>
      <c r="RI36" s="94">
        <v>3.5199129999999999E-18</v>
      </c>
      <c r="RJ36" s="94">
        <v>2.1421910000000001E-19</v>
      </c>
      <c r="RK36" s="94">
        <v>1.3027258600000001E-20</v>
      </c>
      <c r="RL36" s="94">
        <v>7.9161764999999999E-22</v>
      </c>
      <c r="RM36" s="94">
        <v>4.8066406E-23</v>
      </c>
      <c r="RN36" s="94">
        <v>2.9162456000000001E-24</v>
      </c>
      <c r="RO36" s="94">
        <v>1.7702395999999999E-25</v>
      </c>
      <c r="RP36" s="94">
        <v>6.9578594999999999E-27</v>
      </c>
      <c r="RQ36" s="94">
        <v>0</v>
      </c>
      <c r="RR36" s="94">
        <v>2.6917160000000002E-13</v>
      </c>
      <c r="RS36" s="94">
        <v>6.1074110000000003E-12</v>
      </c>
      <c r="RT36" s="94">
        <v>1.1197033E-10</v>
      </c>
      <c r="RU36" s="94">
        <v>1.9458900000000002E-9</v>
      </c>
      <c r="RV36" s="94">
        <v>3.3323119999999999E-8</v>
      </c>
      <c r="RW36" s="94">
        <v>5.6905939999999998E-7</v>
      </c>
      <c r="RX36" s="94">
        <v>9.7339920000000001E-6</v>
      </c>
      <c r="RY36" s="94">
        <v>1.6718850000000001E-4</v>
      </c>
      <c r="RZ36" s="94">
        <v>2.8892301E-3</v>
      </c>
      <c r="SA36" s="94">
        <v>2.4203107000000001E-2</v>
      </c>
      <c r="SB36" s="94">
        <v>8.0868560000000006E-2</v>
      </c>
      <c r="SC36" s="94">
        <v>0.17327787</v>
      </c>
      <c r="SD36" s="94">
        <v>0.27118784000000001</v>
      </c>
      <c r="SE36" s="94">
        <v>0.32272476</v>
      </c>
      <c r="SF36" s="94">
        <v>0.31523152999999998</v>
      </c>
      <c r="SG36" s="94">
        <v>0.24694513000000001</v>
      </c>
      <c r="SH36" s="94">
        <v>0.14601235000000001</v>
      </c>
      <c r="SI36" s="94">
        <v>6.1627870000000001E-2</v>
      </c>
      <c r="SJ36" s="94">
        <v>1.5729725E-2</v>
      </c>
      <c r="SK36" s="94">
        <v>1.2376857999999999E-3</v>
      </c>
      <c r="SL36" s="94">
        <v>7.7316916000000002E-5</v>
      </c>
      <c r="SM36" s="94">
        <v>4.7883499999999996E-6</v>
      </c>
      <c r="SN36" s="94">
        <v>2.9509917E-7</v>
      </c>
      <c r="SO36" s="94">
        <v>1.8132817999999999E-8</v>
      </c>
      <c r="SP36" s="94">
        <v>1.1120308E-9</v>
      </c>
      <c r="SQ36" s="94">
        <v>6.8100705999999997E-11</v>
      </c>
      <c r="SR36" s="94">
        <v>4.165726E-12</v>
      </c>
      <c r="SS36" s="94">
        <v>2.5456593000000001E-13</v>
      </c>
      <c r="ST36" s="94">
        <v>1.5542433E-14</v>
      </c>
      <c r="SU36" s="94">
        <v>9.4813680000000004E-16</v>
      </c>
      <c r="SV36" s="94">
        <v>5.7792575000000003E-17</v>
      </c>
      <c r="SW36" s="94">
        <v>3.5199185999999999E-18</v>
      </c>
      <c r="SX36" s="94">
        <v>2.1421938E-19</v>
      </c>
      <c r="SY36" s="94">
        <v>1.3027267E-20</v>
      </c>
      <c r="SZ36" s="94">
        <v>7.9161775000000003E-22</v>
      </c>
      <c r="TA36" s="94">
        <v>4.8066434E-23</v>
      </c>
      <c r="TB36" s="94">
        <v>2.9162473999999999E-24</v>
      </c>
      <c r="TC36" s="94">
        <v>1.7702404000000001E-25</v>
      </c>
      <c r="TD36" s="94">
        <v>6.9578625999999997E-27</v>
      </c>
      <c r="TE36" s="94">
        <v>0</v>
      </c>
      <c r="TF36" s="94">
        <v>2.6917090000000002E-13</v>
      </c>
      <c r="TG36" s="94">
        <v>6.1073944999999997E-12</v>
      </c>
      <c r="TH36" s="94">
        <v>1.11970044E-10</v>
      </c>
      <c r="TI36" s="94">
        <v>1.945883E-9</v>
      </c>
      <c r="TJ36" s="94">
        <v>3.3322997999999999E-8</v>
      </c>
      <c r="TK36" s="94">
        <v>5.6905720000000005E-7</v>
      </c>
      <c r="TL36" s="94">
        <v>9.7339500000000002E-6</v>
      </c>
      <c r="TM36" s="94">
        <v>1.6718774000000001E-4</v>
      </c>
      <c r="TN36" s="94">
        <v>2.8892187000000001E-3</v>
      </c>
      <c r="TO36" s="94">
        <v>2.4203065999999999E-2</v>
      </c>
      <c r="TP36" s="94">
        <v>8.0868519999999999E-2</v>
      </c>
      <c r="TQ36" s="94">
        <v>0.17327788</v>
      </c>
      <c r="TR36" s="94">
        <v>0.27118796000000001</v>
      </c>
      <c r="TS36" s="94">
        <v>0.32272497</v>
      </c>
      <c r="TT36" s="94">
        <v>0.31523190000000001</v>
      </c>
      <c r="TU36" s="94">
        <v>0.24694542999999999</v>
      </c>
      <c r="TV36" s="94">
        <v>0.14601248999999999</v>
      </c>
      <c r="TW36" s="94">
        <v>6.1627939999999999E-2</v>
      </c>
      <c r="TX36" s="94">
        <v>1.5729745999999999E-2</v>
      </c>
      <c r="TY36" s="94">
        <v>1.2376872E-3</v>
      </c>
      <c r="TZ36" s="94">
        <v>7.7317000000000005E-5</v>
      </c>
      <c r="UA36" s="94">
        <v>4.788355E-6</v>
      </c>
      <c r="UB36" s="94">
        <v>2.9509945000000001E-7</v>
      </c>
      <c r="UC36" s="94">
        <v>1.8132832E-8</v>
      </c>
      <c r="UD36" s="94">
        <v>1.1120318999999999E-9</v>
      </c>
      <c r="UE36" s="94">
        <v>6.8100810000000005E-11</v>
      </c>
      <c r="UF36" s="94">
        <v>4.1657350000000003E-12</v>
      </c>
      <c r="UG36" s="94">
        <v>2.5456652000000002E-13</v>
      </c>
      <c r="UH36" s="94">
        <v>1.5542467E-14</v>
      </c>
      <c r="UI36" s="94">
        <v>9.4813880000000008E-16</v>
      </c>
      <c r="UJ36" s="94">
        <v>5.7792693999999999E-17</v>
      </c>
      <c r="UK36" s="94">
        <v>3.5199265000000002E-18</v>
      </c>
      <c r="UL36" s="94">
        <v>2.1421986000000001E-19</v>
      </c>
      <c r="UM36" s="94">
        <v>1.3027291E-20</v>
      </c>
      <c r="UN36" s="94">
        <v>7.9161896000000001E-22</v>
      </c>
      <c r="UO36" s="94">
        <v>4.8066512999999998E-23</v>
      </c>
      <c r="UP36" s="94">
        <v>2.9162525000000001E-24</v>
      </c>
      <c r="UQ36" s="94">
        <v>1.7702433000000001E-25</v>
      </c>
      <c r="UR36" s="94">
        <v>6.9578739999999998E-27</v>
      </c>
      <c r="US36" s="94">
        <v>0</v>
      </c>
      <c r="UT36" s="94">
        <v>2.691713E-13</v>
      </c>
      <c r="UU36" s="94">
        <v>6.1074059999999998E-12</v>
      </c>
      <c r="UV36" s="94">
        <v>1.1197023000000001E-10</v>
      </c>
      <c r="UW36" s="94">
        <v>1.9458861000000002E-9</v>
      </c>
      <c r="UX36" s="94">
        <v>3.3323046999999998E-8</v>
      </c>
      <c r="UY36" s="94">
        <v>5.6905760000000002E-7</v>
      </c>
      <c r="UZ36" s="94">
        <v>9.7339500000000002E-6</v>
      </c>
      <c r="VA36" s="94">
        <v>1.6718768E-4</v>
      </c>
      <c r="VB36" s="94">
        <v>2.8892168999999999E-3</v>
      </c>
      <c r="VC36" s="94">
        <v>2.4203064E-2</v>
      </c>
      <c r="VD36" s="94">
        <v>8.0868540000000003E-2</v>
      </c>
      <c r="VE36" s="94">
        <v>0.17327796000000001</v>
      </c>
      <c r="VF36" s="94">
        <v>0.27118808</v>
      </c>
      <c r="VG36" s="94">
        <v>0.32272518</v>
      </c>
      <c r="VH36" s="94">
        <v>0.31523210000000002</v>
      </c>
      <c r="VI36" s="94">
        <v>0.24694562</v>
      </c>
      <c r="VJ36" s="94">
        <v>0.14601254</v>
      </c>
      <c r="VK36" s="94">
        <v>6.1627947000000002E-2</v>
      </c>
      <c r="VL36" s="94">
        <v>1.5729739999999999E-2</v>
      </c>
      <c r="VM36" s="94">
        <v>1.2376847E-3</v>
      </c>
      <c r="VN36" s="94">
        <v>7.7316889999999998E-5</v>
      </c>
      <c r="VO36" s="94">
        <v>4.7883490000000003E-6</v>
      </c>
      <c r="VP36" s="94">
        <v>2.9509910000000001E-7</v>
      </c>
      <c r="VQ36" s="94">
        <v>1.8132806999999999E-8</v>
      </c>
      <c r="VR36" s="94">
        <v>1.1120306999999999E-9</v>
      </c>
      <c r="VS36" s="94">
        <v>6.8100769999999995E-11</v>
      </c>
      <c r="VT36" s="94">
        <v>4.1657350000000003E-12</v>
      </c>
      <c r="VU36" s="94">
        <v>2.5456674E-13</v>
      </c>
      <c r="VV36" s="94">
        <v>1.5542485E-14</v>
      </c>
      <c r="VW36" s="94">
        <v>9.4813990000000008E-16</v>
      </c>
      <c r="VX36" s="94">
        <v>5.7792754E-17</v>
      </c>
      <c r="VY36" s="94">
        <v>3.5199298E-18</v>
      </c>
      <c r="VZ36" s="94">
        <v>2.1422004E-19</v>
      </c>
      <c r="WA36" s="94">
        <v>1.3027301E-20</v>
      </c>
      <c r="WB36" s="94">
        <v>7.9161967E-22</v>
      </c>
      <c r="WC36" s="94">
        <v>4.8066562999999998E-23</v>
      </c>
      <c r="WD36" s="94">
        <v>2.9162545000000002E-24</v>
      </c>
      <c r="WE36" s="94">
        <v>1.7702444E-25</v>
      </c>
      <c r="WF36" s="94">
        <v>6.9578800000000002E-27</v>
      </c>
      <c r="WG36" s="94">
        <v>0</v>
      </c>
      <c r="WH36" s="94">
        <v>2.6917220000000001E-13</v>
      </c>
      <c r="WI36" s="94">
        <v>6.1074269999999998E-12</v>
      </c>
      <c r="WJ36" s="94">
        <v>1.1197064E-10</v>
      </c>
      <c r="WK36" s="94">
        <v>1.9458934E-9</v>
      </c>
      <c r="WL36" s="94">
        <v>3.3323159999999998E-8</v>
      </c>
      <c r="WM36" s="94">
        <v>5.6905974999999998E-7</v>
      </c>
      <c r="WN36" s="94">
        <v>9.7339860000000004E-6</v>
      </c>
      <c r="WO36" s="94">
        <v>1.6718837000000001E-4</v>
      </c>
      <c r="WP36" s="94">
        <v>2.88923E-3</v>
      </c>
      <c r="WQ36" s="94">
        <v>2.4203111999999999E-2</v>
      </c>
      <c r="WR36" s="94">
        <v>8.0868683999999996E-2</v>
      </c>
      <c r="WS36" s="94">
        <v>0.17327820999999999</v>
      </c>
      <c r="WT36" s="94">
        <v>0.27118843999999998</v>
      </c>
      <c r="WU36" s="94">
        <v>0.3227255</v>
      </c>
      <c r="WV36" s="94">
        <v>0.31523234</v>
      </c>
      <c r="WW36" s="94">
        <v>0.24694571000000001</v>
      </c>
      <c r="WX36" s="94">
        <v>0.14601257000000001</v>
      </c>
      <c r="WY36" s="94">
        <v>6.1627947000000002E-2</v>
      </c>
      <c r="WZ36" s="94">
        <v>1.5729737000000001E-2</v>
      </c>
      <c r="XA36" s="94">
        <v>1.2376835E-3</v>
      </c>
      <c r="XB36" s="94">
        <v>7.7316810000000006E-5</v>
      </c>
      <c r="XC36" s="94">
        <v>4.7883453999999999E-6</v>
      </c>
      <c r="XD36" s="94">
        <v>2.9509888999999999E-7</v>
      </c>
      <c r="XE36" s="94">
        <v>1.81328E-8</v>
      </c>
      <c r="XF36" s="94">
        <v>1.1120305000000001E-9</v>
      </c>
      <c r="XG36" s="94">
        <v>6.8100760000000002E-11</v>
      </c>
      <c r="XH36" s="94">
        <v>4.1657369999999999E-12</v>
      </c>
      <c r="XI36" s="94">
        <v>2.5456699999999998E-13</v>
      </c>
      <c r="XJ36" s="94">
        <v>1.5542509999999999E-14</v>
      </c>
      <c r="XK36" s="94">
        <v>9.481414E-16</v>
      </c>
      <c r="XL36" s="94">
        <v>5.7792826000000002E-17</v>
      </c>
      <c r="XM36" s="94">
        <v>3.5199319999999998E-18</v>
      </c>
      <c r="XN36" s="94">
        <v>2.1422014999999999E-19</v>
      </c>
      <c r="XO36" s="94">
        <v>1.3027309E-20</v>
      </c>
      <c r="XP36" s="94">
        <v>7.9162033000000003E-22</v>
      </c>
      <c r="XQ36" s="94">
        <v>4.8066603999999999E-23</v>
      </c>
      <c r="XR36" s="94">
        <v>2.9162568999999999E-24</v>
      </c>
      <c r="XS36" s="94">
        <v>1.7702459E-25</v>
      </c>
      <c r="XT36" s="94">
        <v>6.9578864999999995E-27</v>
      </c>
      <c r="XU36" s="94">
        <v>0</v>
      </c>
      <c r="XV36" s="94">
        <v>2.6917351999999998E-13</v>
      </c>
      <c r="XW36" s="94">
        <v>6.1074559999999996E-12</v>
      </c>
      <c r="XX36" s="94">
        <v>1.1197123999999999E-10</v>
      </c>
      <c r="XY36" s="94">
        <v>1.9459044999999999E-9</v>
      </c>
      <c r="XZ36" s="94">
        <v>3.3323391999999999E-8</v>
      </c>
      <c r="YA36" s="94">
        <v>5.6906400000000005E-7</v>
      </c>
      <c r="YB36" s="94">
        <v>9.7340535E-6</v>
      </c>
      <c r="YC36" s="94">
        <v>1.6718941E-4</v>
      </c>
      <c r="YD36" s="94">
        <v>2.8892470000000002E-3</v>
      </c>
      <c r="YE36" s="94">
        <v>2.4203189E-2</v>
      </c>
      <c r="YF36" s="94">
        <v>8.0868825000000005E-2</v>
      </c>
      <c r="YG36" s="94">
        <v>0.17327835999999999</v>
      </c>
      <c r="YH36" s="94">
        <v>0.27118873999999998</v>
      </c>
      <c r="YI36" s="94">
        <v>0.32272585999999998</v>
      </c>
      <c r="YJ36" s="94">
        <v>0.31523263000000001</v>
      </c>
      <c r="YK36" s="94">
        <v>0.24694604000000001</v>
      </c>
      <c r="YL36" s="94">
        <v>0.14601278000000001</v>
      </c>
      <c r="YM36" s="94">
        <v>6.162803E-2</v>
      </c>
      <c r="YN36" s="94">
        <v>1.5729757E-2</v>
      </c>
      <c r="YO36" s="94">
        <v>1.2376856999999999E-3</v>
      </c>
      <c r="YP36" s="94">
        <v>7.7316944999999995E-5</v>
      </c>
      <c r="YQ36" s="94">
        <v>4.7883536E-6</v>
      </c>
      <c r="YR36" s="94">
        <v>2.9509948000000001E-7</v>
      </c>
      <c r="YS36" s="94">
        <v>1.8132836000000002E-8</v>
      </c>
      <c r="YT36" s="94">
        <v>1.1120325999999999E-9</v>
      </c>
      <c r="YU36" s="94">
        <v>6.8100889999999999E-11</v>
      </c>
      <c r="YV36" s="94">
        <v>4.1657446000000002E-12</v>
      </c>
      <c r="YW36" s="94">
        <v>2.5456753000000002E-13</v>
      </c>
      <c r="YX36" s="94">
        <v>1.5542548000000001E-14</v>
      </c>
      <c r="YY36" s="94">
        <v>9.4814379999999997E-16</v>
      </c>
      <c r="YZ36" s="94">
        <v>5.7792964999999995E-17</v>
      </c>
      <c r="ZA36" s="94">
        <v>3.5199393E-18</v>
      </c>
      <c r="ZB36" s="94">
        <v>2.1422049999999999E-19</v>
      </c>
      <c r="ZC36" s="94">
        <v>1.3027328E-20</v>
      </c>
      <c r="ZD36" s="94">
        <v>7.9162164000000004E-22</v>
      </c>
      <c r="ZE36" s="94">
        <v>4.8066686999999997E-23</v>
      </c>
      <c r="ZF36" s="94">
        <v>2.9162616000000001E-24</v>
      </c>
      <c r="ZG36" s="94">
        <v>1.7702480999999999E-25</v>
      </c>
      <c r="ZH36" s="94">
        <v>6.9578970000000006E-27</v>
      </c>
      <c r="ZI36" s="94">
        <v>0</v>
      </c>
      <c r="ZJ36" s="94">
        <v>2.6917357E-13</v>
      </c>
      <c r="ZK36" s="94">
        <v>6.1074553E-12</v>
      </c>
      <c r="ZL36" s="94">
        <v>1.11971085E-10</v>
      </c>
      <c r="ZM36" s="94">
        <v>1.9459000000000001E-9</v>
      </c>
      <c r="ZN36" s="94">
        <v>3.3323280000000003E-8</v>
      </c>
      <c r="ZO36" s="94">
        <v>5.6906210000000004E-7</v>
      </c>
      <c r="ZP36" s="94">
        <v>9.7340280000000002E-6</v>
      </c>
      <c r="ZQ36" s="94">
        <v>1.6718905E-4</v>
      </c>
      <c r="ZR36" s="94">
        <v>2.8892402E-3</v>
      </c>
      <c r="ZS36" s="94">
        <v>2.4203191999999998E-2</v>
      </c>
      <c r="ZT36" s="94">
        <v>8.0868855000000003E-2</v>
      </c>
      <c r="ZU36" s="94">
        <v>0.17327846999999999</v>
      </c>
      <c r="ZV36" s="94">
        <v>0.27118888000000002</v>
      </c>
      <c r="ZW36" s="94">
        <v>0.32272594999999998</v>
      </c>
      <c r="ZX36" s="94">
        <v>0.31523279999999998</v>
      </c>
      <c r="ZY36" s="94">
        <v>0.24694627999999999</v>
      </c>
      <c r="ZZ36" s="94">
        <v>0.1460129</v>
      </c>
      <c r="AAA36" s="94">
        <v>6.1628059999999998E-2</v>
      </c>
      <c r="AAB36" s="94">
        <v>1.5729763000000001E-2</v>
      </c>
      <c r="AAC36" s="94">
        <v>1.2376850999999999E-3</v>
      </c>
      <c r="AAD36" s="94">
        <v>7.731692E-5</v>
      </c>
      <c r="AAE36" s="94">
        <v>4.7883545000000003E-6</v>
      </c>
      <c r="AAF36" s="94">
        <v>2.9509974E-7</v>
      </c>
      <c r="AAG36" s="94">
        <v>1.8132864000000001E-8</v>
      </c>
      <c r="AAH36" s="94">
        <v>1.1120348E-9</v>
      </c>
      <c r="AAI36" s="94">
        <v>6.810107E-11</v>
      </c>
      <c r="AAJ36" s="94">
        <v>4.1657575999999996E-12</v>
      </c>
      <c r="AAK36" s="94">
        <v>2.5456834000000002E-13</v>
      </c>
      <c r="AAL36" s="94">
        <v>1.5542604000000001E-14</v>
      </c>
      <c r="AAM36" s="94">
        <v>9.4814760000000007E-16</v>
      </c>
      <c r="AAN36" s="94">
        <v>5.7793219999999998E-17</v>
      </c>
      <c r="AAO36" s="94">
        <v>3.5199550000000002E-18</v>
      </c>
      <c r="AAP36" s="94">
        <v>2.1422145E-19</v>
      </c>
      <c r="AAQ36" s="94">
        <v>1.3027390000000001E-20</v>
      </c>
      <c r="AAR36" s="94">
        <v>7.9162529999999999E-22</v>
      </c>
      <c r="AAS36" s="94">
        <v>4.8066933000000002E-23</v>
      </c>
      <c r="AAT36" s="94">
        <v>2.9162778000000002E-24</v>
      </c>
      <c r="AAU36" s="94">
        <v>1.7702588E-25</v>
      </c>
      <c r="AAV36" s="94">
        <v>6.9579449999999994E-27</v>
      </c>
      <c r="AAW36" s="94">
        <v>0</v>
      </c>
      <c r="AAX36" s="94">
        <v>2.6917298E-13</v>
      </c>
      <c r="AAY36" s="94">
        <v>6.1074483E-12</v>
      </c>
      <c r="AAZ36" s="94">
        <v>1.1197109E-10</v>
      </c>
      <c r="ABA36" s="94">
        <v>1.9459012E-9</v>
      </c>
      <c r="ABB36" s="94">
        <v>3.3323296000000002E-8</v>
      </c>
      <c r="ABC36" s="94">
        <v>5.6906210000000004E-7</v>
      </c>
      <c r="ABD36" s="94">
        <v>9.7340234999999996E-6</v>
      </c>
      <c r="ABE36" s="94">
        <v>1.6718892000000001E-4</v>
      </c>
      <c r="ABF36" s="94">
        <v>2.8892378000000001E-3</v>
      </c>
      <c r="ABG36" s="94">
        <v>2.4203202E-2</v>
      </c>
      <c r="ABH36" s="94">
        <v>8.0868910000000002E-2</v>
      </c>
      <c r="ABI36" s="94">
        <v>0.17327861</v>
      </c>
      <c r="ABJ36" s="94">
        <v>0.27118900000000001</v>
      </c>
      <c r="ABK36" s="94">
        <v>0.32272613</v>
      </c>
      <c r="ABL36" s="94">
        <v>0.31523293000000002</v>
      </c>
      <c r="ABM36" s="94">
        <v>0.24694616999999999</v>
      </c>
      <c r="ABN36" s="94">
        <v>0.14601286999999999</v>
      </c>
      <c r="ABO36" s="94">
        <v>6.1628061999999997E-2</v>
      </c>
      <c r="ABP36" s="94">
        <v>1.5729751E-2</v>
      </c>
      <c r="ABQ36" s="94">
        <v>1.2376831000000001E-3</v>
      </c>
      <c r="ABR36" s="94">
        <v>7.7316810000000006E-5</v>
      </c>
      <c r="ABS36" s="94">
        <v>4.788348E-6</v>
      </c>
      <c r="ABT36" s="94">
        <v>2.9509942999999999E-7</v>
      </c>
      <c r="ABU36" s="94">
        <v>1.8132846000000002E-8</v>
      </c>
      <c r="ABV36" s="94">
        <v>1.1120344999999999E-9</v>
      </c>
      <c r="ABW36" s="94">
        <v>6.8101045999999999E-11</v>
      </c>
      <c r="ABX36" s="94">
        <v>4.1657560000000003E-12</v>
      </c>
      <c r="ABY36" s="94">
        <v>2.5456825999999998E-13</v>
      </c>
      <c r="ABZ36" s="94">
        <v>1.5542594999999999E-14</v>
      </c>
      <c r="ACA36" s="94">
        <v>9.4814719999999995E-16</v>
      </c>
      <c r="ACB36" s="94">
        <v>5.7793200000000002E-17</v>
      </c>
      <c r="ACC36" s="94">
        <v>3.5199537999999998E-18</v>
      </c>
      <c r="ACD36" s="94">
        <v>2.1422131999999999E-19</v>
      </c>
      <c r="ACE36" s="94">
        <v>1.3027371000000001E-20</v>
      </c>
      <c r="ACF36" s="94">
        <v>7.9162359999999996E-22</v>
      </c>
      <c r="ACG36" s="94">
        <v>4.8066770000000002E-23</v>
      </c>
      <c r="ACH36" s="94">
        <v>2.9162643E-24</v>
      </c>
      <c r="ACI36" s="94">
        <v>1.7702486999999999E-25</v>
      </c>
      <c r="ACJ36" s="94">
        <v>6.9579080000000006E-27</v>
      </c>
      <c r="ACK36" s="94">
        <v>0</v>
      </c>
      <c r="ACL36" s="94">
        <v>2.6917382E-13</v>
      </c>
      <c r="ACM36" s="94">
        <v>6.1074626000000002E-12</v>
      </c>
      <c r="ACN36" s="94">
        <v>1.11971245E-10</v>
      </c>
      <c r="ACO36" s="94">
        <v>1.9459031999999999E-9</v>
      </c>
      <c r="ACP36" s="94">
        <v>3.3323349999999999E-8</v>
      </c>
      <c r="ACQ36" s="94">
        <v>5.6906280000000003E-7</v>
      </c>
      <c r="ACR36" s="94">
        <v>9.7340369999999999E-6</v>
      </c>
      <c r="ACS36" s="94">
        <v>1.6718918E-4</v>
      </c>
      <c r="ACT36" s="94">
        <v>2.8892430000000001E-3</v>
      </c>
      <c r="ACU36" s="94">
        <v>2.4203156999999999E-2</v>
      </c>
      <c r="ACV36" s="94">
        <v>8.0868659999999995E-2</v>
      </c>
      <c r="ACW36" s="94">
        <v>0.17327793999999999</v>
      </c>
      <c r="ACX36" s="94">
        <v>0.27118775000000001</v>
      </c>
      <c r="ACY36" s="94">
        <v>0.32272455</v>
      </c>
      <c r="ACZ36" s="94">
        <v>0.31523122999999997</v>
      </c>
      <c r="ADA36" s="94">
        <v>0.24694479</v>
      </c>
      <c r="ADB36" s="94">
        <v>0.14601204000000001</v>
      </c>
      <c r="ADC36" s="94">
        <v>6.1627719999999997E-2</v>
      </c>
      <c r="ADD36" s="94">
        <v>1.5729674999999999E-2</v>
      </c>
      <c r="ADE36" s="94">
        <v>1.2376753E-3</v>
      </c>
      <c r="ADF36" s="94">
        <v>7.7316356000000004E-5</v>
      </c>
      <c r="ADG36" s="94">
        <v>4.7883223000000004E-6</v>
      </c>
      <c r="ADH36" s="94">
        <v>2.9509795000000002E-7</v>
      </c>
      <c r="ADI36" s="94">
        <v>1.813277E-8</v>
      </c>
      <c r="ADJ36" s="94">
        <v>1.1120301E-9</v>
      </c>
      <c r="ADK36" s="94">
        <v>6.8100843999999999E-11</v>
      </c>
      <c r="ADL36" s="94">
        <v>4.1657446000000002E-12</v>
      </c>
      <c r="ADM36" s="94">
        <v>2.5456754999999999E-13</v>
      </c>
      <c r="ADN36" s="94">
        <v>1.5542548000000001E-14</v>
      </c>
      <c r="ADO36" s="94">
        <v>9.4814279999999995E-16</v>
      </c>
      <c r="ADP36" s="94">
        <v>5.7792840000000005E-17</v>
      </c>
      <c r="ADQ36" s="94">
        <v>3.5199252000000002E-18</v>
      </c>
      <c r="ADR36" s="94">
        <v>2.1421926999999999E-19</v>
      </c>
      <c r="ADS36" s="94">
        <v>1.3027232000000001E-20</v>
      </c>
      <c r="ADT36" s="94">
        <v>7.9161532999999997E-22</v>
      </c>
      <c r="ADU36" s="94">
        <v>4.8066373999999998E-23</v>
      </c>
      <c r="ADV36" s="94">
        <v>2.9162540000000001E-24</v>
      </c>
      <c r="ADW36" s="94">
        <v>1.7702567E-25</v>
      </c>
      <c r="ADX36" s="94">
        <v>6.9579139999999995E-27</v>
      </c>
      <c r="ADY36" s="100"/>
      <c r="ADZ36" s="97">
        <v>30</v>
      </c>
      <c r="AEA36" s="136">
        <v>30.5</v>
      </c>
      <c r="AEB36" s="143"/>
      <c r="AEC36" s="143"/>
      <c r="AED36" s="99">
        <f t="shared" si="23"/>
        <v>31</v>
      </c>
      <c r="AEE36" s="142"/>
      <c r="AEF36" s="158">
        <f t="shared" si="32"/>
        <v>31</v>
      </c>
      <c r="AEG36" s="138">
        <f t="shared" si="29"/>
        <v>6.9578620000000004E-27</v>
      </c>
      <c r="AEH36" s="138">
        <f t="shared" si="29"/>
        <v>6.9578510000000004E-27</v>
      </c>
      <c r="AEI36" s="138">
        <f t="shared" si="29"/>
        <v>6.9578664000000007E-27</v>
      </c>
      <c r="AEJ36" s="138">
        <f t="shared" si="29"/>
        <v>6.9578625999999997E-27</v>
      </c>
      <c r="AEK36" s="138">
        <f t="shared" si="29"/>
        <v>6.9578420000000005E-27</v>
      </c>
      <c r="AEL36" s="138">
        <f t="shared" si="29"/>
        <v>6.9578290000000004E-27</v>
      </c>
      <c r="AEM36" s="138">
        <f t="shared" si="29"/>
        <v>6.9578156000000002E-27</v>
      </c>
      <c r="AEN36" s="138">
        <f t="shared" si="29"/>
        <v>6.9578090000000005E-27</v>
      </c>
      <c r="AEO36" s="138">
        <f t="shared" si="29"/>
        <v>6.9578193999999998E-27</v>
      </c>
      <c r="AEP36" s="138">
        <f t="shared" si="29"/>
        <v>6.9578270000000003E-27</v>
      </c>
      <c r="AEQ36" s="138">
        <f t="shared" si="30"/>
        <v>6.9578395E-27</v>
      </c>
      <c r="AER36" s="138">
        <f t="shared" si="30"/>
        <v>6.9578594999999999E-27</v>
      </c>
      <c r="AES36" s="138">
        <f t="shared" si="30"/>
        <v>6.9578625999999997E-27</v>
      </c>
      <c r="AET36" s="138">
        <f t="shared" si="30"/>
        <v>6.9578739999999998E-27</v>
      </c>
      <c r="AEU36" s="138">
        <f t="shared" si="30"/>
        <v>6.9578800000000002E-27</v>
      </c>
      <c r="AEV36" s="138">
        <f t="shared" si="30"/>
        <v>6.9578864999999995E-27</v>
      </c>
      <c r="AEW36" s="138">
        <f t="shared" si="30"/>
        <v>6.9578970000000006E-27</v>
      </c>
      <c r="AEX36" s="138">
        <f t="shared" si="30"/>
        <v>6.9579449999999994E-27</v>
      </c>
      <c r="AEY36" s="138">
        <f t="shared" si="30"/>
        <v>6.9579080000000006E-27</v>
      </c>
      <c r="AEZ36" s="130">
        <f t="shared" si="18"/>
        <v>8.6999999999999993</v>
      </c>
      <c r="AFA36" s="91"/>
      <c r="AFB36" s="94">
        <v>6.9578625999999997E-27</v>
      </c>
      <c r="AFC36" s="139">
        <f t="shared" si="19"/>
        <v>6.9578597947368413E-27</v>
      </c>
      <c r="AFD36" s="91"/>
      <c r="AFE36" s="142"/>
      <c r="AFF36" s="142"/>
      <c r="AFG36" s="138">
        <f t="shared" si="31"/>
        <v>1.5729757E-2</v>
      </c>
      <c r="AFH36" s="138">
        <f t="shared" si="31"/>
        <v>1.5729739999999999E-2</v>
      </c>
      <c r="AFI36" s="138">
        <f t="shared" si="31"/>
        <v>1.5729745999999999E-2</v>
      </c>
      <c r="AFJ36" s="138">
        <f t="shared" si="31"/>
        <v>1.5729755000000002E-2</v>
      </c>
      <c r="AFK36" s="138">
        <f t="shared" si="31"/>
        <v>1.5729738E-2</v>
      </c>
      <c r="AFL36" s="138">
        <f t="shared" si="31"/>
        <v>1.5729703000000001E-2</v>
      </c>
      <c r="AFM36" s="138">
        <f t="shared" si="31"/>
        <v>1.5729666E-2</v>
      </c>
      <c r="AFN36" s="138">
        <f t="shared" si="31"/>
        <v>1.5729632E-2</v>
      </c>
      <c r="AFO36" s="138">
        <f t="shared" si="31"/>
        <v>1.5729645E-2</v>
      </c>
      <c r="AFP36" s="138">
        <f t="shared" si="31"/>
        <v>1.5729661999999998E-2</v>
      </c>
      <c r="AFQ36" s="138">
        <f t="shared" si="31"/>
        <v>1.5729690000000001E-2</v>
      </c>
      <c r="AFR36" s="138">
        <f t="shared" si="31"/>
        <v>1.5729718E-2</v>
      </c>
      <c r="AFS36" s="138">
        <f t="shared" si="31"/>
        <v>1.5729725E-2</v>
      </c>
      <c r="AFT36" s="138">
        <f t="shared" si="31"/>
        <v>1.5729745999999999E-2</v>
      </c>
      <c r="AFU36" s="138">
        <f t="shared" si="31"/>
        <v>1.5729739999999999E-2</v>
      </c>
      <c r="AFV36" s="138">
        <f t="shared" si="31"/>
        <v>1.5729737000000001E-2</v>
      </c>
      <c r="AFW36" s="138">
        <f t="shared" si="28"/>
        <v>1.5729757E-2</v>
      </c>
      <c r="AFX36" s="138">
        <f t="shared" si="28"/>
        <v>1.5729763000000001E-2</v>
      </c>
      <c r="AFY36" s="138">
        <f t="shared" si="28"/>
        <v>1.5729751E-2</v>
      </c>
      <c r="AFZ36" s="138" t="e">
        <f t="shared" si="28"/>
        <v>#VALUE!</v>
      </c>
      <c r="AGA36" s="139">
        <f t="shared" si="22"/>
        <v>1.5729719526315789E-2</v>
      </c>
      <c r="AGB36" s="91"/>
      <c r="AGC36" s="91"/>
      <c r="AGD36" s="91"/>
      <c r="AGE36" s="91"/>
      <c r="AGF36" s="91"/>
      <c r="AGG36" s="91"/>
      <c r="AGH36" s="91"/>
      <c r="AGI36" s="91"/>
      <c r="AGJ36" s="91"/>
      <c r="AGK36" s="91"/>
      <c r="AGL36" s="91"/>
      <c r="AGM36" s="91"/>
      <c r="AGN36" s="91"/>
      <c r="AGO36" s="91"/>
      <c r="AGP36" s="91"/>
      <c r="AGQ36" s="91"/>
      <c r="AGR36" s="91"/>
      <c r="AGS36" s="91"/>
      <c r="AGT36" s="91"/>
      <c r="AGU36" s="91"/>
      <c r="AGV36" s="91"/>
      <c r="AGW36" s="91"/>
      <c r="AGX36" s="91"/>
      <c r="AGY36" s="91"/>
      <c r="AGZ36" s="91"/>
      <c r="AHA36" s="91"/>
      <c r="AHB36" s="91"/>
      <c r="AHC36" s="91"/>
      <c r="AHD36" s="91"/>
      <c r="AHE36" s="91"/>
      <c r="AHF36" s="91"/>
      <c r="AHG36" s="91"/>
      <c r="AHH36" s="91"/>
      <c r="AHI36" s="91"/>
      <c r="AHJ36" s="91"/>
      <c r="AHK36" s="91"/>
      <c r="AHL36" s="91"/>
      <c r="AHM36" s="91"/>
      <c r="AHN36" s="91"/>
      <c r="AHO36" s="91"/>
      <c r="AHP36" s="91"/>
      <c r="AHQ36" s="91"/>
      <c r="AHR36" s="91"/>
      <c r="AHS36" s="91"/>
      <c r="AHT36" s="91"/>
      <c r="AHU36" s="91"/>
      <c r="AHV36" s="91"/>
      <c r="AHW36" s="91"/>
      <c r="AHX36" s="91"/>
      <c r="AHY36" s="91"/>
      <c r="AHZ36" s="91"/>
      <c r="AIA36" s="91"/>
      <c r="AIB36" s="91"/>
      <c r="AIC36" s="91"/>
      <c r="AID36" s="91"/>
      <c r="AIE36" s="91"/>
      <c r="AIF36" s="91"/>
      <c r="AIG36" s="91"/>
      <c r="AIH36" s="91"/>
      <c r="AII36" s="91"/>
      <c r="AIJ36" s="91"/>
      <c r="AIK36" s="91"/>
      <c r="AIL36" s="91"/>
      <c r="AIM36" s="91"/>
      <c r="AIN36" s="91"/>
      <c r="AIO36" s="91"/>
      <c r="AIP36" s="91"/>
      <c r="AIQ36" s="91"/>
      <c r="AIR36" s="91"/>
      <c r="AIS36" s="91"/>
      <c r="AIT36" s="91"/>
      <c r="AIU36" s="91"/>
      <c r="AIV36" s="91"/>
      <c r="AIW36" s="91"/>
      <c r="AIX36" s="91"/>
      <c r="AIY36" s="91"/>
      <c r="AIZ36" s="91"/>
      <c r="AJA36" s="91"/>
      <c r="AJB36" s="91"/>
      <c r="AJC36" s="91"/>
      <c r="AJD36" s="91"/>
      <c r="AJE36" s="91"/>
      <c r="AJF36" s="91"/>
      <c r="AJG36" s="91"/>
      <c r="AJH36" s="91"/>
      <c r="AJI36" s="91"/>
      <c r="AJJ36" s="91"/>
      <c r="AJK36" s="91"/>
      <c r="AJL36" s="91"/>
      <c r="AJM36" s="91"/>
      <c r="AJN36" s="91"/>
      <c r="AJO36" s="91"/>
      <c r="AJP36" s="91"/>
      <c r="AJQ36" s="91"/>
      <c r="AJR36" s="91"/>
      <c r="AJS36" s="91"/>
      <c r="AJT36" s="91"/>
      <c r="AJU36" s="91"/>
      <c r="AJV36" s="91"/>
      <c r="AJW36" s="91"/>
      <c r="AJX36" s="91"/>
      <c r="AJY36" s="91"/>
      <c r="AJZ36" s="91"/>
      <c r="AKA36" s="91"/>
      <c r="AKB36" s="91"/>
      <c r="AKC36" s="91"/>
      <c r="AKD36" s="91"/>
      <c r="AKE36" s="91"/>
      <c r="AKF36" s="91"/>
      <c r="AKG36" s="91"/>
      <c r="AKH36" s="91"/>
      <c r="AKI36" s="91"/>
      <c r="AKJ36" s="91"/>
      <c r="AKK36" s="91"/>
      <c r="AKL36" s="91"/>
      <c r="AKM36" s="91"/>
      <c r="AKN36" s="91"/>
      <c r="AKO36" s="91"/>
      <c r="AKP36" s="91"/>
      <c r="AKQ36" s="91"/>
      <c r="AKR36" s="91"/>
      <c r="AKS36" s="91"/>
      <c r="AKT36" s="91"/>
      <c r="AKU36" s="91"/>
      <c r="AKV36" s="91"/>
      <c r="AKW36" s="91"/>
      <c r="AKX36" s="91"/>
      <c r="AKY36" s="91"/>
      <c r="AKZ36" s="91"/>
      <c r="ALA36" s="91"/>
      <c r="ALB36" s="91"/>
      <c r="ALC36" s="91"/>
      <c r="ALD36" s="91"/>
      <c r="ALE36" s="91"/>
      <c r="ALF36" s="91"/>
      <c r="ALG36" s="91"/>
      <c r="ALH36" s="91"/>
      <c r="ALI36" s="91"/>
      <c r="ALJ36" s="91"/>
      <c r="ALK36" s="91"/>
      <c r="ALL36" s="91"/>
      <c r="ALM36" s="91"/>
      <c r="ALN36" s="91"/>
      <c r="ALO36" s="91"/>
      <c r="ALP36" s="91"/>
      <c r="ALQ36" s="91"/>
      <c r="ALR36" s="91"/>
      <c r="ALS36" s="91"/>
      <c r="ALT36" s="91"/>
      <c r="ALU36" s="91"/>
      <c r="ALV36" s="91"/>
      <c r="ALW36" s="91"/>
      <c r="ALX36" s="91"/>
      <c r="ALY36" s="91"/>
      <c r="ALZ36" s="91"/>
      <c r="AMA36" s="91"/>
      <c r="AMB36" s="91"/>
      <c r="AMC36" s="91"/>
      <c r="AMD36" s="91"/>
      <c r="AME36" s="91"/>
      <c r="AMF36" s="91"/>
      <c r="AMG36" s="91"/>
      <c r="AMH36" s="91"/>
      <c r="AMI36" s="91"/>
      <c r="AMJ36" s="91"/>
      <c r="AMK36" s="91"/>
      <c r="AML36" s="91"/>
      <c r="AMM36" s="91"/>
      <c r="AMN36" s="91"/>
      <c r="AMO36" s="91"/>
      <c r="AMP36" s="91"/>
      <c r="AMQ36" s="91"/>
      <c r="AMR36" s="91"/>
      <c r="AMS36" s="91"/>
      <c r="AMT36" s="91"/>
      <c r="AMU36" s="91"/>
      <c r="AMV36" s="91"/>
      <c r="AMW36" s="91"/>
      <c r="AMX36" s="91"/>
      <c r="AMY36" s="91"/>
      <c r="AMZ36" s="91"/>
      <c r="ANA36" s="91"/>
      <c r="ANB36" s="91"/>
      <c r="ANC36" s="91"/>
      <c r="AND36" s="91"/>
      <c r="ANE36" s="91"/>
      <c r="ANF36" s="91"/>
      <c r="ANG36" s="91"/>
      <c r="ANH36" s="91"/>
      <c r="ANI36" s="91"/>
      <c r="ANJ36" s="91"/>
      <c r="ANK36" s="91"/>
      <c r="ANL36" s="91"/>
      <c r="ANM36" s="91"/>
      <c r="ANN36" s="91"/>
      <c r="ANO36" s="91"/>
      <c r="ANP36" s="91"/>
      <c r="ANQ36" s="91"/>
      <c r="ANR36" s="91"/>
      <c r="ANS36" s="91"/>
      <c r="ANT36" s="91"/>
      <c r="ANU36" s="91"/>
      <c r="ANV36" s="91"/>
      <c r="ANW36" s="91"/>
      <c r="ANX36" s="91"/>
      <c r="ANY36" s="91"/>
      <c r="ANZ36" s="91"/>
      <c r="AOA36" s="91"/>
      <c r="AOB36" s="91"/>
      <c r="AOC36" s="91"/>
      <c r="AOD36" s="91"/>
      <c r="AOE36" s="91"/>
      <c r="AOF36" s="91"/>
      <c r="AOG36" s="91"/>
      <c r="AOH36" s="91"/>
      <c r="AOI36" s="91"/>
      <c r="AOJ36" s="91"/>
      <c r="AOK36" s="91"/>
      <c r="AOL36" s="91"/>
      <c r="AOM36" s="91"/>
      <c r="AON36" s="91"/>
      <c r="AOO36" s="91"/>
      <c r="AOP36" s="91"/>
      <c r="AOQ36" s="91"/>
      <c r="AOR36" s="91"/>
      <c r="AOS36" s="91"/>
      <c r="AOT36" s="91"/>
      <c r="AOU36" s="91"/>
      <c r="AOV36" s="91"/>
      <c r="AOW36" s="91"/>
      <c r="AOX36" s="91"/>
      <c r="AOY36" s="91"/>
      <c r="AOZ36" s="91"/>
      <c r="APA36" s="91"/>
      <c r="APB36" s="91"/>
      <c r="APC36" s="91"/>
      <c r="APD36" s="91"/>
      <c r="APE36" s="91"/>
      <c r="APF36" s="91"/>
      <c r="APG36" s="91"/>
      <c r="APH36" s="91"/>
      <c r="API36" s="91"/>
      <c r="APJ36" s="91"/>
      <c r="APK36" s="91"/>
      <c r="APL36" s="91"/>
      <c r="APM36" s="91"/>
      <c r="APN36" s="91"/>
      <c r="APO36" s="91"/>
      <c r="APP36" s="91"/>
      <c r="APQ36" s="91"/>
      <c r="APR36" s="91"/>
      <c r="APS36" s="91"/>
      <c r="APT36" s="91"/>
      <c r="APU36" s="91"/>
      <c r="APV36" s="91"/>
      <c r="APW36" s="91"/>
      <c r="APX36" s="91"/>
      <c r="APY36" s="91"/>
      <c r="APZ36" s="91"/>
      <c r="AQA36" s="91"/>
      <c r="AQB36" s="91"/>
      <c r="AQC36" s="91"/>
      <c r="AQD36" s="91"/>
      <c r="AQE36" s="91"/>
      <c r="AQF36" s="91"/>
      <c r="AQG36" s="91"/>
      <c r="AQH36" s="91"/>
      <c r="AQI36" s="91"/>
      <c r="AQJ36" s="91"/>
      <c r="AQK36" s="91"/>
      <c r="AQL36" s="91"/>
      <c r="AQM36" s="91"/>
      <c r="AQN36" s="91"/>
      <c r="AQO36" s="91"/>
      <c r="AQP36" s="91"/>
      <c r="AQQ36" s="91"/>
      <c r="AQR36" s="91"/>
      <c r="AQS36" s="91"/>
      <c r="AQT36" s="91"/>
      <c r="AQU36" s="91"/>
      <c r="AQV36" s="91"/>
      <c r="AQW36" s="91"/>
      <c r="AQX36" s="91"/>
      <c r="AQY36" s="91"/>
      <c r="AQZ36" s="91"/>
      <c r="ARA36" s="91"/>
      <c r="ARB36" s="91"/>
      <c r="ARC36" s="91"/>
      <c r="ARD36" s="91"/>
      <c r="ARE36" s="91"/>
      <c r="ARF36" s="91"/>
      <c r="ARG36" s="91"/>
      <c r="ARH36" s="91"/>
      <c r="ARI36" s="91"/>
      <c r="ARJ36" s="91"/>
      <c r="ARK36" s="91"/>
      <c r="ARL36" s="91"/>
      <c r="ARM36" s="91"/>
      <c r="ARN36" s="91"/>
      <c r="ARO36" s="91"/>
      <c r="ARP36" s="91"/>
      <c r="ARQ36" s="91"/>
      <c r="ARR36" s="91"/>
      <c r="ARS36" s="91"/>
      <c r="ART36" s="91"/>
      <c r="ARU36" s="91"/>
      <c r="ARV36" s="91"/>
      <c r="ARW36" s="91"/>
      <c r="ARX36" s="91"/>
      <c r="ARY36" s="91"/>
      <c r="ARZ36" s="91"/>
      <c r="ASA36" s="91"/>
      <c r="ASB36" s="91"/>
      <c r="ASC36" s="91"/>
      <c r="ASD36" s="91"/>
      <c r="ASE36" s="91"/>
      <c r="ASF36" s="91"/>
      <c r="ASG36" s="91"/>
      <c r="ASH36" s="91"/>
      <c r="ASI36" s="91"/>
      <c r="ASJ36" s="91"/>
      <c r="ASK36" s="91"/>
      <c r="ASL36" s="91"/>
      <c r="ASM36" s="91"/>
      <c r="ASN36" s="91"/>
      <c r="ASO36" s="91"/>
      <c r="ASP36" s="91"/>
      <c r="ASQ36" s="91"/>
      <c r="ASR36" s="91"/>
    </row>
    <row r="37" spans="1:1188" ht="2.1" customHeight="1" x14ac:dyDescent="0.25">
      <c r="A37" s="129">
        <v>32</v>
      </c>
      <c r="B37" s="130">
        <v>8.99</v>
      </c>
      <c r="C37" s="123">
        <f>IF(ROW()-$B$4&lt;$B$112,2,3)</f>
        <v>3</v>
      </c>
      <c r="D37" s="129">
        <v>32</v>
      </c>
      <c r="E37" s="91">
        <v>0</v>
      </c>
      <c r="F37" s="92">
        <v>8.4327620000000005E-14</v>
      </c>
      <c r="G37" s="92">
        <v>1.9133644E-12</v>
      </c>
      <c r="H37" s="92">
        <v>3.488262E-11</v>
      </c>
      <c r="I37" s="92">
        <v>6.0078753000000001E-10</v>
      </c>
      <c r="J37" s="92">
        <v>1.0148425999999999E-8</v>
      </c>
      <c r="K37" s="92">
        <v>1.6979838E-7</v>
      </c>
      <c r="L37" s="92">
        <v>2.8176375999999999E-6</v>
      </c>
      <c r="M37" s="92">
        <v>4.6260541999999997E-5</v>
      </c>
      <c r="N37" s="92">
        <v>7.4744823999999997E-4</v>
      </c>
      <c r="O37" s="92">
        <v>1.1770757999999999E-2</v>
      </c>
      <c r="P37" s="92">
        <v>5.0840854999999997E-2</v>
      </c>
      <c r="Q37" s="92">
        <v>0.12712793</v>
      </c>
      <c r="R37" s="92">
        <v>0.22549822999999999</v>
      </c>
      <c r="S37" s="92">
        <v>0.30409481999999999</v>
      </c>
      <c r="T37" s="92">
        <v>0.32020422999999998</v>
      </c>
      <c r="U37" s="92">
        <v>0.28412556999999999</v>
      </c>
      <c r="V37" s="92">
        <v>0.19545969999999999</v>
      </c>
      <c r="W37" s="92">
        <v>0.100409865</v>
      </c>
      <c r="X37" s="92">
        <v>3.5295409999999999E-2</v>
      </c>
      <c r="Y37" s="92">
        <v>6.1812038E-3</v>
      </c>
      <c r="Z37" s="93">
        <v>3.7590353000000002E-4</v>
      </c>
      <c r="AA37" s="93">
        <v>2.2975786E-5</v>
      </c>
      <c r="AB37" s="93">
        <v>1.4075683000000001E-6</v>
      </c>
      <c r="AC37" s="93">
        <v>8.6304930000000002E-8</v>
      </c>
      <c r="AD37" s="93">
        <v>5.2921090000000003E-9</v>
      </c>
      <c r="AE37" s="93">
        <v>3.2439059999999999E-10</v>
      </c>
      <c r="AF37" s="93">
        <v>1.9872763E-11</v>
      </c>
      <c r="AG37" s="93">
        <v>1.2166031000000001E-12</v>
      </c>
      <c r="AH37" s="93">
        <v>7.4424326000000004E-14</v>
      </c>
      <c r="AI37" s="93">
        <v>4.5493049999999999E-15</v>
      </c>
      <c r="AJ37" s="93">
        <v>2.7786643000000002E-16</v>
      </c>
      <c r="AK37" s="93">
        <v>1.6958523000000001E-17</v>
      </c>
      <c r="AL37" s="93">
        <v>1.0341964E-18</v>
      </c>
      <c r="AM37" s="93">
        <v>6.3020694000000005E-20</v>
      </c>
      <c r="AN37" s="93">
        <v>3.8373372999999997E-21</v>
      </c>
      <c r="AO37" s="93">
        <v>2.3347682999999999E-22</v>
      </c>
      <c r="AP37" s="93">
        <v>1.4194526E-23</v>
      </c>
      <c r="AQ37" s="93">
        <v>8.6346529999999994E-25</v>
      </c>
      <c r="AR37" s="93">
        <v>3.3985831999999998E-26</v>
      </c>
      <c r="AS37" s="94">
        <v>0</v>
      </c>
      <c r="AT37" s="94">
        <v>8.4325419999999997E-14</v>
      </c>
      <c r="AU37" s="94">
        <v>1.9133186999999998E-12</v>
      </c>
      <c r="AV37" s="94">
        <v>3.4881843999999998E-11</v>
      </c>
      <c r="AW37" s="94">
        <v>6.007749E-10</v>
      </c>
      <c r="AX37" s="94">
        <v>1.0148227000000001E-8</v>
      </c>
      <c r="AY37" s="94">
        <v>1.6979506E-7</v>
      </c>
      <c r="AZ37" s="94">
        <v>2.8175832E-6</v>
      </c>
      <c r="BA37" s="94">
        <v>4.6259684000000003E-5</v>
      </c>
      <c r="BB37" s="94">
        <v>7.4743526000000001E-4</v>
      </c>
      <c r="BC37" s="94">
        <v>1.17705725E-2</v>
      </c>
      <c r="BD37" s="94">
        <v>5.0840259999999998E-2</v>
      </c>
      <c r="BE37" s="94">
        <v>0.12712673999999999</v>
      </c>
      <c r="BF37" s="94">
        <v>0.22549649999999999</v>
      </c>
      <c r="BG37" s="94">
        <v>0.3040928</v>
      </c>
      <c r="BH37" s="94">
        <v>0.32020222999999998</v>
      </c>
      <c r="BI37" s="94">
        <v>0.28412422999999998</v>
      </c>
      <c r="BJ37" s="94">
        <v>0.19545895999999999</v>
      </c>
      <c r="BK37" s="94">
        <v>0.10040954000000001</v>
      </c>
      <c r="BL37" s="94">
        <v>3.5295333999999998E-2</v>
      </c>
      <c r="BM37" s="94">
        <v>6.1812038E-3</v>
      </c>
      <c r="BN37" s="94">
        <v>3.7590353000000002E-4</v>
      </c>
      <c r="BO37" s="94">
        <v>2.2975791999999999E-5</v>
      </c>
      <c r="BP37" s="94">
        <v>1.4075685999999999E-6</v>
      </c>
      <c r="BQ37" s="94">
        <v>8.6304909999999995E-8</v>
      </c>
      <c r="BR37" s="94">
        <v>5.2921040000000004E-9</v>
      </c>
      <c r="BS37" s="94">
        <v>3.2439026000000002E-10</v>
      </c>
      <c r="BT37" s="94">
        <v>1.9872743999999999E-11</v>
      </c>
      <c r="BU37" s="94">
        <v>1.2166019E-12</v>
      </c>
      <c r="BV37" s="94">
        <v>7.4424244999999999E-14</v>
      </c>
      <c r="BW37" s="94">
        <v>4.5493004999999999E-15</v>
      </c>
      <c r="BX37" s="94">
        <v>2.7786602999999999E-16</v>
      </c>
      <c r="BY37" s="94">
        <v>1.6958500999999999E-17</v>
      </c>
      <c r="BZ37" s="94">
        <v>1.0341957E-18</v>
      </c>
      <c r="CA37" s="94">
        <v>6.3020694000000005E-20</v>
      </c>
      <c r="CB37" s="94">
        <v>3.8373337000000003E-21</v>
      </c>
      <c r="CC37" s="94">
        <v>2.3347610000000002E-22</v>
      </c>
      <c r="CD37" s="94">
        <v>1.4194478000000001E-23</v>
      </c>
      <c r="CE37" s="94">
        <v>8.6346509999999997E-25</v>
      </c>
      <c r="CF37" s="94">
        <v>3.3985792000000001E-26</v>
      </c>
      <c r="CG37" s="94">
        <v>0</v>
      </c>
      <c r="CH37" s="94">
        <v>8.4326300000000002E-14</v>
      </c>
      <c r="CI37" s="94">
        <v>1.9133365E-12</v>
      </c>
      <c r="CJ37" s="94">
        <v>3.4882120000000002E-11</v>
      </c>
      <c r="CK37" s="94">
        <v>6.0077939999999998E-10</v>
      </c>
      <c r="CL37" s="94">
        <v>1.0148302E-8</v>
      </c>
      <c r="CM37" s="94">
        <v>1.6979628E-7</v>
      </c>
      <c r="CN37" s="94">
        <v>2.8176041E-6</v>
      </c>
      <c r="CO37" s="94">
        <v>4.6260007E-5</v>
      </c>
      <c r="CP37" s="94">
        <v>7.4744044000000002E-4</v>
      </c>
      <c r="CQ37" s="94">
        <v>1.17706405E-2</v>
      </c>
      <c r="CR37" s="94">
        <v>5.0840450000000002E-2</v>
      </c>
      <c r="CS37" s="94">
        <v>0.12712704</v>
      </c>
      <c r="CT37" s="94">
        <v>0.22549685999999999</v>
      </c>
      <c r="CU37" s="94">
        <v>0.30409311999999999</v>
      </c>
      <c r="CV37" s="94">
        <v>0.32020261999999999</v>
      </c>
      <c r="CW37" s="94">
        <v>0.28412442999999998</v>
      </c>
      <c r="CX37" s="94">
        <v>0.19545904</v>
      </c>
      <c r="CY37" s="94">
        <v>0.10040959000000001</v>
      </c>
      <c r="CZ37" s="94">
        <v>3.5295352000000002E-2</v>
      </c>
      <c r="DA37" s="94">
        <v>6.1812070000000002E-3</v>
      </c>
      <c r="DB37" s="94">
        <v>3.7590387999999998E-4</v>
      </c>
      <c r="DC37" s="94">
        <v>2.2975814999999999E-5</v>
      </c>
      <c r="DD37" s="94">
        <v>1.4075705E-6</v>
      </c>
      <c r="DE37" s="94">
        <v>8.6305069999999993E-8</v>
      </c>
      <c r="DF37" s="94">
        <v>5.2921156E-9</v>
      </c>
      <c r="DG37" s="94">
        <v>3.2439095999999999E-10</v>
      </c>
      <c r="DH37" s="94">
        <v>1.9872786000000001E-11</v>
      </c>
      <c r="DI37" s="94">
        <v>1.2166045000000001E-12</v>
      </c>
      <c r="DJ37" s="94">
        <v>7.4424429999999998E-14</v>
      </c>
      <c r="DK37" s="94">
        <v>4.5493127000000001E-15</v>
      </c>
      <c r="DL37" s="94">
        <v>2.7786670000000002E-16</v>
      </c>
      <c r="DM37" s="94">
        <v>1.6958528E-17</v>
      </c>
      <c r="DN37" s="94">
        <v>1.0341963E-18</v>
      </c>
      <c r="DO37" s="94">
        <v>6.3020729999999999E-20</v>
      </c>
      <c r="DP37" s="94">
        <v>3.8373439999999998E-21</v>
      </c>
      <c r="DQ37" s="94">
        <v>2.3347733000000002E-22</v>
      </c>
      <c r="DR37" s="94">
        <v>1.4194519999999999E-23</v>
      </c>
      <c r="DS37" s="94">
        <v>8.6346669999999994E-25</v>
      </c>
      <c r="DT37" s="94">
        <v>3.3985860000000002E-26</v>
      </c>
      <c r="DU37" s="94">
        <v>0</v>
      </c>
      <c r="DV37" s="94">
        <v>8.4326739999999999E-14</v>
      </c>
      <c r="DW37" s="94">
        <v>1.9133459999999998E-12</v>
      </c>
      <c r="DX37" s="94">
        <v>3.4882300000000003E-11</v>
      </c>
      <c r="DY37" s="94">
        <v>6.0078180000000002E-10</v>
      </c>
      <c r="DZ37" s="94">
        <v>1.0148334E-8</v>
      </c>
      <c r="EA37" s="94">
        <v>1.6979682E-7</v>
      </c>
      <c r="EB37" s="94">
        <v>2.8176132E-6</v>
      </c>
      <c r="EC37" s="94">
        <v>4.6260152999999999E-5</v>
      </c>
      <c r="ED37" s="94">
        <v>7.4744239999999999E-4</v>
      </c>
      <c r="EE37" s="94">
        <v>1.1770674E-2</v>
      </c>
      <c r="EF37" s="94">
        <v>5.0840598000000001E-2</v>
      </c>
      <c r="EG37" s="94">
        <v>0.1271274</v>
      </c>
      <c r="EH37" s="94">
        <v>0.22549743999999999</v>
      </c>
      <c r="EI37" s="94">
        <v>0.30409386999999999</v>
      </c>
      <c r="EJ37" s="94">
        <v>0.32020335999999999</v>
      </c>
      <c r="EK37" s="94">
        <v>0.28412475999999998</v>
      </c>
      <c r="EL37" s="94">
        <v>0.19545925</v>
      </c>
      <c r="EM37" s="94">
        <v>0.10040974</v>
      </c>
      <c r="EN37" s="94">
        <v>3.5295399999999998E-2</v>
      </c>
      <c r="EO37" s="94">
        <v>6.1812092999999997E-3</v>
      </c>
      <c r="EP37" s="94">
        <v>3.7590406000000002E-4</v>
      </c>
      <c r="EQ37" s="94">
        <v>2.2975825999999999E-5</v>
      </c>
      <c r="ER37" s="94">
        <v>1.4075708E-6</v>
      </c>
      <c r="ES37" s="94">
        <v>8.6305110000000006E-8</v>
      </c>
      <c r="ET37" s="94">
        <v>5.2921173999999997E-9</v>
      </c>
      <c r="EU37" s="94">
        <v>3.2439100000000001E-10</v>
      </c>
      <c r="EV37" s="94">
        <v>1.9872784E-11</v>
      </c>
      <c r="EW37" s="94">
        <v>1.2166035999999999E-12</v>
      </c>
      <c r="EX37" s="94">
        <v>7.4424326000000004E-14</v>
      </c>
      <c r="EY37" s="94">
        <v>4.5493049999999999E-15</v>
      </c>
      <c r="EZ37" s="94">
        <v>2.7786617000000002E-16</v>
      </c>
      <c r="FA37" s="94">
        <v>1.6958500999999999E-17</v>
      </c>
      <c r="FB37" s="94">
        <v>1.0341942E-18</v>
      </c>
      <c r="FC37" s="94">
        <v>6.3020660000000006E-20</v>
      </c>
      <c r="FD37" s="94">
        <v>3.8373470000000003E-21</v>
      </c>
      <c r="FE37" s="94">
        <v>2.3347685E-22</v>
      </c>
      <c r="FF37" s="94">
        <v>1.4194533999999999E-23</v>
      </c>
      <c r="FG37" s="94">
        <v>8.6346629999999999E-25</v>
      </c>
      <c r="FH37" s="94">
        <v>3.3985846999999998E-26</v>
      </c>
      <c r="FI37" s="94">
        <v>0</v>
      </c>
      <c r="FJ37" s="94">
        <v>8.4326806E-14</v>
      </c>
      <c r="FK37" s="94">
        <v>1.9133477E-12</v>
      </c>
      <c r="FL37" s="94">
        <v>3.4882330000000001E-11</v>
      </c>
      <c r="FM37" s="94">
        <v>6.0078259999999997E-10</v>
      </c>
      <c r="FN37" s="94">
        <v>1.0148342000000001E-8</v>
      </c>
      <c r="FO37" s="94">
        <v>1.6979693000000001E-7</v>
      </c>
      <c r="FP37" s="94">
        <v>2.8176157000000001E-6</v>
      </c>
      <c r="FQ37" s="94">
        <v>4.6260186000000003E-5</v>
      </c>
      <c r="FR37" s="94">
        <v>7.4744305999999996E-4</v>
      </c>
      <c r="FS37" s="94">
        <v>1.1770684E-2</v>
      </c>
      <c r="FT37" s="94">
        <v>5.0840665E-2</v>
      </c>
      <c r="FU37" s="94">
        <v>0.12712757</v>
      </c>
      <c r="FV37" s="94">
        <v>0.22549775</v>
      </c>
      <c r="FW37" s="94">
        <v>0.30409407999999999</v>
      </c>
      <c r="FX37" s="94">
        <v>0.32020349999999997</v>
      </c>
      <c r="FY37" s="94">
        <v>0.28412475999999998</v>
      </c>
      <c r="FZ37" s="94">
        <v>0.19545928000000001</v>
      </c>
      <c r="GA37" s="94">
        <v>0.10040967000000001</v>
      </c>
      <c r="GB37" s="94">
        <v>3.529537E-2</v>
      </c>
      <c r="GC37" s="94">
        <v>6.1811996000000003E-3</v>
      </c>
      <c r="GD37" s="94">
        <v>3.7590318000000001E-4</v>
      </c>
      <c r="GE37" s="94">
        <v>2.2975766000000001E-5</v>
      </c>
      <c r="GF37" s="94">
        <v>1.4075667E-6</v>
      </c>
      <c r="GG37" s="94">
        <v>8.630482E-8</v>
      </c>
      <c r="GH37" s="94">
        <v>5.2920988000000004E-9</v>
      </c>
      <c r="GI37" s="94">
        <v>3.2438968000000003E-10</v>
      </c>
      <c r="GJ37" s="94">
        <v>1.9872697000000001E-11</v>
      </c>
      <c r="GK37" s="94">
        <v>1.2165982000000001E-12</v>
      </c>
      <c r="GL37" s="94">
        <v>7.4423999999999999E-14</v>
      </c>
      <c r="GM37" s="94">
        <v>4.549287E-15</v>
      </c>
      <c r="GN37" s="94">
        <v>2.7786558000000002E-16</v>
      </c>
      <c r="GO37" s="94">
        <v>1.6958511E-17</v>
      </c>
      <c r="GP37" s="94">
        <v>1.0341968999999999E-18</v>
      </c>
      <c r="GQ37" s="94">
        <v>6.3020580000000005E-20</v>
      </c>
      <c r="GR37" s="94">
        <v>3.8373230000000002E-21</v>
      </c>
      <c r="GS37" s="94">
        <v>2.3347645E-22</v>
      </c>
      <c r="GT37" s="94">
        <v>1.4194484999999999E-23</v>
      </c>
      <c r="GU37" s="94">
        <v>8.634635E-25</v>
      </c>
      <c r="GV37" s="94">
        <v>3.3985736000000003E-26</v>
      </c>
      <c r="GW37" s="94">
        <v>0</v>
      </c>
      <c r="GX37" s="94">
        <v>8.4327035999999996E-14</v>
      </c>
      <c r="GY37" s="94">
        <v>1.9133527000000001E-12</v>
      </c>
      <c r="GZ37" s="94">
        <v>3.4882406E-11</v>
      </c>
      <c r="HA37" s="94">
        <v>6.0078426000000002E-10</v>
      </c>
      <c r="HB37" s="94">
        <v>1.0148372E-8</v>
      </c>
      <c r="HC37" s="94">
        <v>1.6979739000000001E-7</v>
      </c>
      <c r="HD37" s="94">
        <v>2.8176205000000002E-6</v>
      </c>
      <c r="HE37" s="94">
        <v>4.6260266000000002E-5</v>
      </c>
      <c r="HF37" s="94">
        <v>7.4744392999999995E-4</v>
      </c>
      <c r="HG37" s="94">
        <v>1.1770696000000001E-2</v>
      </c>
      <c r="HH37" s="94">
        <v>5.0840693999999999E-2</v>
      </c>
      <c r="HI37" s="94">
        <v>0.12712759000000001</v>
      </c>
      <c r="HJ37" s="94">
        <v>0.2254977</v>
      </c>
      <c r="HK37" s="94">
        <v>0.30409384</v>
      </c>
      <c r="HL37" s="94">
        <v>0.32020320000000002</v>
      </c>
      <c r="HM37" s="94">
        <v>0.28412458000000002</v>
      </c>
      <c r="HN37" s="94">
        <v>0.19545902000000001</v>
      </c>
      <c r="HO37" s="94">
        <v>0.10040953</v>
      </c>
      <c r="HP37" s="94">
        <v>3.5295295999999997E-2</v>
      </c>
      <c r="HQ37" s="94">
        <v>6.181181E-3</v>
      </c>
      <c r="HR37" s="94">
        <v>3.7590184E-4</v>
      </c>
      <c r="HS37" s="94">
        <v>2.2975672000000001E-5</v>
      </c>
      <c r="HT37" s="94">
        <v>1.4075607E-6</v>
      </c>
      <c r="HU37" s="94">
        <v>8.6304446000000006E-8</v>
      </c>
      <c r="HV37" s="94">
        <v>5.2920756999999997E-9</v>
      </c>
      <c r="HW37" s="94">
        <v>3.2438842999999999E-10</v>
      </c>
      <c r="HX37" s="94">
        <v>1.9872628E-11</v>
      </c>
      <c r="HY37" s="94">
        <v>1.2165954000000001E-12</v>
      </c>
      <c r="HZ37" s="94">
        <v>7.4423906000000004E-14</v>
      </c>
      <c r="IA37" s="94">
        <v>4.5492806000000003E-15</v>
      </c>
      <c r="IB37" s="94">
        <v>2.7786480000000002E-16</v>
      </c>
      <c r="IC37" s="94">
        <v>1.6958430000000001E-17</v>
      </c>
      <c r="ID37" s="94">
        <v>1.0341926999999999E-18</v>
      </c>
      <c r="IE37" s="94">
        <v>6.3020500000000004E-20</v>
      </c>
      <c r="IF37" s="94">
        <v>3.8373216000000003E-21</v>
      </c>
      <c r="IG37" s="94">
        <v>2.3347627E-22</v>
      </c>
      <c r="IH37" s="94">
        <v>1.4194452000000001E-23</v>
      </c>
      <c r="II37" s="94">
        <v>8.6346160000000008E-25</v>
      </c>
      <c r="IJ37" s="94">
        <v>3.3985670000000003E-26</v>
      </c>
      <c r="IK37" s="94">
        <v>0</v>
      </c>
      <c r="IL37" s="94">
        <v>8.4326870000000001E-14</v>
      </c>
      <c r="IM37" s="94">
        <v>1.9133489999999999E-12</v>
      </c>
      <c r="IN37" s="94">
        <v>3.4882354000000002E-11</v>
      </c>
      <c r="IO37" s="94">
        <v>6.0078299999999999E-10</v>
      </c>
      <c r="IP37" s="94">
        <v>1.01483515E-8</v>
      </c>
      <c r="IQ37" s="94">
        <v>1.6979706E-7</v>
      </c>
      <c r="IR37" s="94">
        <v>2.8176166E-6</v>
      </c>
      <c r="IS37" s="94">
        <v>4.6260215000000002E-5</v>
      </c>
      <c r="IT37" s="94">
        <v>7.4744310000000001E-4</v>
      </c>
      <c r="IU37" s="94">
        <v>1.1770688E-2</v>
      </c>
      <c r="IV37" s="94">
        <v>5.0840635000000002E-2</v>
      </c>
      <c r="IW37" s="94">
        <v>0.12712744000000001</v>
      </c>
      <c r="IX37" s="94">
        <v>0.22549747000000001</v>
      </c>
      <c r="IY37" s="94">
        <v>0.30409370000000002</v>
      </c>
      <c r="IZ37" s="94">
        <v>0.32020303999999999</v>
      </c>
      <c r="JA37" s="94">
        <v>0.28412405000000002</v>
      </c>
      <c r="JB37" s="94">
        <v>0.19545857999999999</v>
      </c>
      <c r="JC37" s="94">
        <v>0.10040932</v>
      </c>
      <c r="JD37" s="94">
        <v>3.5295222000000001E-2</v>
      </c>
      <c r="JE37" s="94">
        <v>6.1811623000000001E-3</v>
      </c>
      <c r="JF37" s="94">
        <v>3.7590060000000002E-4</v>
      </c>
      <c r="JG37" s="94">
        <v>2.2975596999999999E-5</v>
      </c>
      <c r="JH37" s="94">
        <v>1.4075566E-6</v>
      </c>
      <c r="JI37" s="94">
        <v>8.6304205000000006E-8</v>
      </c>
      <c r="JJ37" s="94">
        <v>5.2920637E-9</v>
      </c>
      <c r="JK37" s="94">
        <v>3.2438777E-10</v>
      </c>
      <c r="JL37" s="94">
        <v>1.9872590000000001E-11</v>
      </c>
      <c r="JM37" s="94">
        <v>1.2165930000000001E-12</v>
      </c>
      <c r="JN37" s="94">
        <v>7.4423819999999994E-14</v>
      </c>
      <c r="JO37" s="94">
        <v>4.5492792999999998E-15</v>
      </c>
      <c r="JP37" s="94">
        <v>2.7786463E-16</v>
      </c>
      <c r="JQ37" s="94">
        <v>1.6958380000000001E-17</v>
      </c>
      <c r="JR37" s="94">
        <v>1.0341874E-18</v>
      </c>
      <c r="JS37" s="94">
        <v>6.302029E-20</v>
      </c>
      <c r="JT37" s="94">
        <v>3.8373194999999996E-21</v>
      </c>
      <c r="JU37" s="94">
        <v>2.3347592000000001E-22</v>
      </c>
      <c r="JV37" s="94">
        <v>1.4194429000000001E-23</v>
      </c>
      <c r="JW37" s="94">
        <v>8.6345999999999992E-25</v>
      </c>
      <c r="JX37" s="94">
        <v>3.3985606999999999E-26</v>
      </c>
      <c r="JY37" s="94">
        <v>0</v>
      </c>
      <c r="JZ37" s="94">
        <v>8.4326730000000001E-14</v>
      </c>
      <c r="KA37" s="94">
        <v>1.9133450000000001E-12</v>
      </c>
      <c r="KB37" s="94">
        <v>3.4882279999999998E-11</v>
      </c>
      <c r="KC37" s="94">
        <v>6.0078180000000002E-10</v>
      </c>
      <c r="KD37" s="94">
        <v>1.01483355E-8</v>
      </c>
      <c r="KE37" s="94">
        <v>1.6979676E-7</v>
      </c>
      <c r="KF37" s="94">
        <v>2.8176123000000001E-6</v>
      </c>
      <c r="KG37" s="94">
        <v>4.6260139999999997E-5</v>
      </c>
      <c r="KH37" s="94">
        <v>7.4744239999999999E-4</v>
      </c>
      <c r="KI37" s="94">
        <v>1.1770683000000001E-2</v>
      </c>
      <c r="KJ37" s="94">
        <v>5.0840589999999998E-2</v>
      </c>
      <c r="KK37" s="94">
        <v>0.1271273</v>
      </c>
      <c r="KL37" s="94">
        <v>0.22549722999999999</v>
      </c>
      <c r="KM37" s="94">
        <v>0.30409327000000003</v>
      </c>
      <c r="KN37" s="94">
        <v>0.32020264999999998</v>
      </c>
      <c r="KO37" s="94">
        <v>0.28412369999999998</v>
      </c>
      <c r="KP37" s="94">
        <v>0.19545836999999999</v>
      </c>
      <c r="KQ37" s="94">
        <v>0.10040913999999999</v>
      </c>
      <c r="KR37" s="94">
        <v>3.5295159999999999E-2</v>
      </c>
      <c r="KS37" s="94">
        <v>6.1811493E-3</v>
      </c>
      <c r="KT37" s="94">
        <v>3.7589985999999999E-4</v>
      </c>
      <c r="KU37" s="94">
        <v>2.2975555000000001E-5</v>
      </c>
      <c r="KV37" s="94">
        <v>1.4075541E-6</v>
      </c>
      <c r="KW37" s="94">
        <v>8.6304089999999999E-8</v>
      </c>
      <c r="KX37" s="94">
        <v>5.2920590000000001E-9</v>
      </c>
      <c r="KY37" s="94">
        <v>3.2438762999999999E-10</v>
      </c>
      <c r="KZ37" s="94">
        <v>1.9872580000000001E-11</v>
      </c>
      <c r="LA37" s="94">
        <v>1.2165915E-12</v>
      </c>
      <c r="LB37" s="94">
        <v>7.4423659999999997E-14</v>
      </c>
      <c r="LC37" s="94">
        <v>4.5492699999999999E-15</v>
      </c>
      <c r="LD37" s="94">
        <v>2.7786444999999998E-16</v>
      </c>
      <c r="LE37" s="94">
        <v>1.6958383999999999E-17</v>
      </c>
      <c r="LF37" s="94">
        <v>1.0341869E-18</v>
      </c>
      <c r="LG37" s="94">
        <v>6.3020200000000004E-20</v>
      </c>
      <c r="LH37" s="94">
        <v>3.8373163E-21</v>
      </c>
      <c r="LI37" s="94">
        <v>2.334755E-22</v>
      </c>
      <c r="LJ37" s="94">
        <v>1.4194411E-23</v>
      </c>
      <c r="LK37" s="94">
        <v>8.6345910000000005E-25</v>
      </c>
      <c r="LL37" s="94">
        <v>3.3985564E-26</v>
      </c>
      <c r="LM37" s="94">
        <v>0</v>
      </c>
      <c r="LN37" s="94">
        <v>8.4326446000000001E-14</v>
      </c>
      <c r="LO37" s="94">
        <v>1.9133383999999999E-12</v>
      </c>
      <c r="LP37" s="94">
        <v>3.488216E-11</v>
      </c>
      <c r="LQ37" s="94">
        <v>6.0077936999999995E-10</v>
      </c>
      <c r="LR37" s="94">
        <v>1.0148293E-8</v>
      </c>
      <c r="LS37" s="94">
        <v>1.6979612000000001E-7</v>
      </c>
      <c r="LT37" s="94">
        <v>2.817602E-6</v>
      </c>
      <c r="LU37" s="94">
        <v>4.6260010000000002E-5</v>
      </c>
      <c r="LV37" s="94">
        <v>7.4744079999999999E-4</v>
      </c>
      <c r="LW37" s="94">
        <v>1.177066E-2</v>
      </c>
      <c r="LX37" s="94">
        <v>5.0840580000000003E-2</v>
      </c>
      <c r="LY37" s="94">
        <v>0.12712723000000001</v>
      </c>
      <c r="LZ37" s="94">
        <v>0.22549696</v>
      </c>
      <c r="MA37" s="94">
        <v>0.30409293999999998</v>
      </c>
      <c r="MB37" s="94">
        <v>0.3202023</v>
      </c>
      <c r="MC37" s="94">
        <v>0.28412354000000001</v>
      </c>
      <c r="MD37" s="94">
        <v>0.19545825</v>
      </c>
      <c r="ME37" s="94">
        <v>0.100409105</v>
      </c>
      <c r="MF37" s="94">
        <v>3.5295159999999999E-2</v>
      </c>
      <c r="MG37" s="94">
        <v>6.1811599999999998E-3</v>
      </c>
      <c r="MH37" s="94">
        <v>3.7590084999999999E-4</v>
      </c>
      <c r="MI37" s="94">
        <v>2.2975628000000001E-5</v>
      </c>
      <c r="MJ37" s="94">
        <v>1.4075589000000001E-6</v>
      </c>
      <c r="MK37" s="94">
        <v>8.6304375E-8</v>
      </c>
      <c r="ML37" s="94">
        <v>5.2920756999999997E-9</v>
      </c>
      <c r="MM37" s="94">
        <v>3.2438868000000002E-10</v>
      </c>
      <c r="MN37" s="94">
        <v>1.9872647000000001E-11</v>
      </c>
      <c r="MO37" s="94">
        <v>1.2165951000000001E-12</v>
      </c>
      <c r="MP37" s="94">
        <v>7.4423789999999999E-14</v>
      </c>
      <c r="MQ37" s="94">
        <v>4.5492720000000003E-15</v>
      </c>
      <c r="MR37" s="94">
        <v>2.7786455000000001E-16</v>
      </c>
      <c r="MS37" s="94">
        <v>1.6958423E-17</v>
      </c>
      <c r="MT37" s="94">
        <v>1.0341908E-18</v>
      </c>
      <c r="MU37" s="94">
        <v>6.3020416000000002E-20</v>
      </c>
      <c r="MV37" s="94">
        <v>3.8373249999999998E-21</v>
      </c>
      <c r="MW37" s="94">
        <v>2.3347577000000001E-22</v>
      </c>
      <c r="MX37" s="94">
        <v>1.4194431999999999E-23</v>
      </c>
      <c r="MY37" s="94">
        <v>8.6346050000000004E-25</v>
      </c>
      <c r="MZ37" s="94">
        <v>3.3985619999999998E-26</v>
      </c>
      <c r="NA37" s="94">
        <v>0</v>
      </c>
      <c r="NB37" s="94">
        <v>8.4326216000000005E-14</v>
      </c>
      <c r="NC37" s="94">
        <v>1.9133333999999998E-12</v>
      </c>
      <c r="ND37" s="94">
        <v>3.488206E-11</v>
      </c>
      <c r="NE37" s="94">
        <v>6.0077790000000002E-10</v>
      </c>
      <c r="NF37" s="94">
        <v>1.0148264999999999E-8</v>
      </c>
      <c r="NG37" s="94">
        <v>1.6979564999999999E-7</v>
      </c>
      <c r="NH37" s="94">
        <v>2.8175941000000001E-6</v>
      </c>
      <c r="NI37" s="94">
        <v>4.6259861999999997E-5</v>
      </c>
      <c r="NJ37" s="94">
        <v>7.4743864000000005E-4</v>
      </c>
      <c r="NK37" s="94">
        <v>1.1770627000000001E-2</v>
      </c>
      <c r="NL37" s="94">
        <v>5.0840490000000002E-2</v>
      </c>
      <c r="NM37" s="94">
        <v>0.12712709999999999</v>
      </c>
      <c r="NN37" s="94">
        <v>0.22549683000000001</v>
      </c>
      <c r="NO37" s="94">
        <v>0.30409285000000003</v>
      </c>
      <c r="NP37" s="94">
        <v>0.32020219999999999</v>
      </c>
      <c r="NQ37" s="94">
        <v>0.28412354000000001</v>
      </c>
      <c r="NR37" s="94">
        <v>0.19545836999999999</v>
      </c>
      <c r="NS37" s="94">
        <v>0.10040921</v>
      </c>
      <c r="NT37" s="94">
        <v>3.5295202999999997E-2</v>
      </c>
      <c r="NU37" s="94">
        <v>6.1811697999999997E-3</v>
      </c>
      <c r="NV37" s="94">
        <v>3.7590132000000001E-4</v>
      </c>
      <c r="NW37" s="94">
        <v>2.2975657E-5</v>
      </c>
      <c r="NX37" s="94">
        <v>1.4075607E-6</v>
      </c>
      <c r="NY37" s="94">
        <v>8.6304475000000006E-8</v>
      </c>
      <c r="NZ37" s="94">
        <v>5.2920797000000001E-9</v>
      </c>
      <c r="OA37" s="94">
        <v>3.2438887999999998E-10</v>
      </c>
      <c r="OB37" s="94">
        <v>1.9872663000000001E-11</v>
      </c>
      <c r="OC37" s="94">
        <v>1.2165965000000001E-12</v>
      </c>
      <c r="OD37" s="94">
        <v>7.4423850000000001E-14</v>
      </c>
      <c r="OE37" s="94">
        <v>4.5492734E-15</v>
      </c>
      <c r="OF37" s="94">
        <v>2.7786439999999999E-16</v>
      </c>
      <c r="OG37" s="94">
        <v>1.6958424999999999E-17</v>
      </c>
      <c r="OH37" s="94">
        <v>1.0341923E-18</v>
      </c>
      <c r="OI37" s="94">
        <v>6.3020539999999998E-20</v>
      </c>
      <c r="OJ37" s="94">
        <v>3.8373296000000001E-21</v>
      </c>
      <c r="OK37" s="94">
        <v>2.3347593999999998E-22</v>
      </c>
      <c r="OL37" s="94">
        <v>1.4194443999999999E-23</v>
      </c>
      <c r="OM37" s="94">
        <v>8.6346129999999993E-25</v>
      </c>
      <c r="ON37" s="94">
        <v>3.3985660000000001E-26</v>
      </c>
      <c r="OO37" s="94">
        <v>0</v>
      </c>
      <c r="OP37" s="94">
        <v>8.4326074000000005E-14</v>
      </c>
      <c r="OQ37" s="94">
        <v>1.9133302E-12</v>
      </c>
      <c r="OR37" s="94">
        <v>3.4882013999999999E-11</v>
      </c>
      <c r="OS37" s="94">
        <v>6.0077730000000004E-10</v>
      </c>
      <c r="OT37" s="94">
        <v>1.0148257E-8</v>
      </c>
      <c r="OU37" s="94">
        <v>1.6979550000000001E-7</v>
      </c>
      <c r="OV37" s="94">
        <v>2.8175900000000001E-6</v>
      </c>
      <c r="OW37" s="94">
        <v>4.6259793000000001E-5</v>
      </c>
      <c r="OX37" s="94">
        <v>7.4743735999999996E-4</v>
      </c>
      <c r="OY37" s="94">
        <v>1.1770602E-2</v>
      </c>
      <c r="OZ37" s="94">
        <v>5.0840419999999997E-2</v>
      </c>
      <c r="PA37" s="94">
        <v>0.12712702000000001</v>
      </c>
      <c r="PB37" s="94">
        <v>0.22549683000000001</v>
      </c>
      <c r="PC37" s="94">
        <v>0.30409288000000001</v>
      </c>
      <c r="PD37" s="94">
        <v>0.32020222999999998</v>
      </c>
      <c r="PE37" s="94">
        <v>0.28412369999999998</v>
      </c>
      <c r="PF37" s="94">
        <v>0.19545850000000001</v>
      </c>
      <c r="PG37" s="94">
        <v>0.10040932</v>
      </c>
      <c r="PH37" s="94">
        <v>3.5295244000000003E-2</v>
      </c>
      <c r="PI37" s="94">
        <v>6.1811849999999996E-3</v>
      </c>
      <c r="PJ37" s="94">
        <v>3.7590250000000001E-4</v>
      </c>
      <c r="PK37" s="94">
        <v>2.2975733000000001E-5</v>
      </c>
      <c r="PL37" s="94">
        <v>1.4075655000000001E-6</v>
      </c>
      <c r="PM37" s="94">
        <v>8.6304740000000001E-8</v>
      </c>
      <c r="PN37" s="94">
        <v>5.292095E-9</v>
      </c>
      <c r="PO37" s="94">
        <v>3.2438963000000001E-10</v>
      </c>
      <c r="PP37" s="94">
        <v>1.9872706E-11</v>
      </c>
      <c r="PQ37" s="94">
        <v>1.2165992E-12</v>
      </c>
      <c r="PR37" s="94">
        <v>7.4424060000000001E-14</v>
      </c>
      <c r="PS37" s="94">
        <v>4.5492885999999997E-15</v>
      </c>
      <c r="PT37" s="94">
        <v>2.7786526999999998E-16</v>
      </c>
      <c r="PU37" s="94">
        <v>1.6958468000000001E-17</v>
      </c>
      <c r="PV37" s="94">
        <v>1.0341946000000001E-18</v>
      </c>
      <c r="PW37" s="94">
        <v>6.3020679999999997E-20</v>
      </c>
      <c r="PX37" s="94">
        <v>3.8373372999999997E-21</v>
      </c>
      <c r="PY37" s="94">
        <v>2.3347645E-22</v>
      </c>
      <c r="PZ37" s="94">
        <v>1.4194478000000001E-23</v>
      </c>
      <c r="QA37" s="94">
        <v>8.6346310000000006E-25</v>
      </c>
      <c r="QB37" s="94">
        <v>3.3985727000000001E-26</v>
      </c>
      <c r="QC37" s="94">
        <v>0</v>
      </c>
      <c r="QD37" s="94">
        <v>8.4325775999999996E-14</v>
      </c>
      <c r="QE37" s="94">
        <v>1.9133229999999999E-12</v>
      </c>
      <c r="QF37" s="94">
        <v>3.4881882000000001E-11</v>
      </c>
      <c r="QG37" s="94">
        <v>6.0077509999999996E-10</v>
      </c>
      <c r="QH37" s="94">
        <v>1.0148224E-8</v>
      </c>
      <c r="QI37" s="94">
        <v>1.6979509E-7</v>
      </c>
      <c r="QJ37" s="94">
        <v>2.8175847999999998E-6</v>
      </c>
      <c r="QK37" s="94">
        <v>4.6259705000000001E-5</v>
      </c>
      <c r="QL37" s="94">
        <v>7.4743539999999999E-4</v>
      </c>
      <c r="QM37" s="94">
        <v>1.1770569E-2</v>
      </c>
      <c r="QN37" s="94">
        <v>5.0840320000000001E-2</v>
      </c>
      <c r="QO37" s="94">
        <v>0.12712692</v>
      </c>
      <c r="QP37" s="94">
        <v>0.22549684</v>
      </c>
      <c r="QQ37" s="94">
        <v>0.30409306000000003</v>
      </c>
      <c r="QR37" s="94">
        <v>0.32020243999999998</v>
      </c>
      <c r="QS37" s="94">
        <v>0.28412396000000001</v>
      </c>
      <c r="QT37" s="94">
        <v>0.19545874999999999</v>
      </c>
      <c r="QU37" s="94">
        <v>0.10040946000000001</v>
      </c>
      <c r="QV37" s="94">
        <v>3.5295292999999998E-2</v>
      </c>
      <c r="QW37" s="94">
        <v>6.1811990000000001E-3</v>
      </c>
      <c r="QX37" s="94">
        <v>3.7590356000000001E-4</v>
      </c>
      <c r="QY37" s="94">
        <v>2.2975802E-5</v>
      </c>
      <c r="QZ37" s="94">
        <v>1.4075697000000001E-6</v>
      </c>
      <c r="RA37" s="94">
        <v>8.6305036000000002E-8</v>
      </c>
      <c r="RB37" s="94">
        <v>5.2921124999999998E-9</v>
      </c>
      <c r="RC37" s="94">
        <v>3.2439059999999999E-10</v>
      </c>
      <c r="RD37" s="94">
        <v>1.9872759999999999E-11</v>
      </c>
      <c r="RE37" s="94">
        <v>1.2166027E-12</v>
      </c>
      <c r="RF37" s="94">
        <v>7.4424330000000003E-14</v>
      </c>
      <c r="RG37" s="94">
        <v>4.5493093999999999E-15</v>
      </c>
      <c r="RH37" s="94">
        <v>2.7786678E-16</v>
      </c>
      <c r="RI37" s="94">
        <v>1.6958553999999999E-17</v>
      </c>
      <c r="RJ37" s="94">
        <v>1.0341987999999999E-18</v>
      </c>
      <c r="RK37" s="94">
        <v>6.3020890000000001E-20</v>
      </c>
      <c r="RL37" s="94">
        <v>3.8373489999999999E-21</v>
      </c>
      <c r="RM37" s="94">
        <v>2.3347725999999999E-22</v>
      </c>
      <c r="RN37" s="94">
        <v>1.4194528000000001E-23</v>
      </c>
      <c r="RO37" s="94">
        <v>8.6346590000000005E-25</v>
      </c>
      <c r="RP37" s="94">
        <v>3.3985831999999998E-26</v>
      </c>
      <c r="RQ37" s="94">
        <v>0</v>
      </c>
      <c r="RR37" s="94">
        <v>8.4325503999999994E-14</v>
      </c>
      <c r="RS37" s="94">
        <v>1.9133166999999999E-12</v>
      </c>
      <c r="RT37" s="94">
        <v>3.4881757E-11</v>
      </c>
      <c r="RU37" s="94">
        <v>6.0077310000000004E-10</v>
      </c>
      <c r="RV37" s="94">
        <v>1.0148196000000001E-8</v>
      </c>
      <c r="RW37" s="94">
        <v>1.697946E-7</v>
      </c>
      <c r="RX37" s="94">
        <v>2.8175769999999999E-6</v>
      </c>
      <c r="RY37" s="94">
        <v>4.6259603999999998E-5</v>
      </c>
      <c r="RZ37" s="94">
        <v>7.4743400000000005E-4</v>
      </c>
      <c r="SA37" s="94">
        <v>1.1770558E-2</v>
      </c>
      <c r="SB37" s="94">
        <v>5.0840259999999998E-2</v>
      </c>
      <c r="SC37" s="94">
        <v>0.12712680000000001</v>
      </c>
      <c r="SD37" s="94">
        <v>0.22549665999999999</v>
      </c>
      <c r="SE37" s="94">
        <v>0.30409293999999998</v>
      </c>
      <c r="SF37" s="94">
        <v>0.32020231999999998</v>
      </c>
      <c r="SG37" s="94">
        <v>0.28412408</v>
      </c>
      <c r="SH37" s="94">
        <v>0.19545887000000001</v>
      </c>
      <c r="SI37" s="94">
        <v>0.10040952</v>
      </c>
      <c r="SJ37" s="94">
        <v>3.5295319999999998E-2</v>
      </c>
      <c r="SK37" s="94">
        <v>6.1812020000000002E-3</v>
      </c>
      <c r="SL37" s="94">
        <v>3.7590361999999998E-4</v>
      </c>
      <c r="SM37" s="94">
        <v>2.2975798999999998E-5</v>
      </c>
      <c r="SN37" s="94">
        <v>1.4075692E-6</v>
      </c>
      <c r="SO37" s="94">
        <v>8.6305010000000001E-8</v>
      </c>
      <c r="SP37" s="94">
        <v>5.2921110000000002E-9</v>
      </c>
      <c r="SQ37" s="94">
        <v>3.2439059999999999E-10</v>
      </c>
      <c r="SR37" s="94">
        <v>1.9872753999999998E-11</v>
      </c>
      <c r="SS37" s="94">
        <v>1.2166023E-12</v>
      </c>
      <c r="ST37" s="94">
        <v>7.4424326000000004E-14</v>
      </c>
      <c r="SU37" s="94">
        <v>4.5493115000000003E-15</v>
      </c>
      <c r="SV37" s="94">
        <v>2.778671E-16</v>
      </c>
      <c r="SW37" s="94">
        <v>1.6958579999999999E-17</v>
      </c>
      <c r="SX37" s="94">
        <v>1.0342000000000001E-18</v>
      </c>
      <c r="SY37" s="94">
        <v>6.302092E-20</v>
      </c>
      <c r="SZ37" s="94">
        <v>3.8373489999999999E-21</v>
      </c>
      <c r="TA37" s="94">
        <v>2.3347736000000002E-22</v>
      </c>
      <c r="TB37" s="94">
        <v>1.4194538E-23</v>
      </c>
      <c r="TC37" s="94">
        <v>8.6346620000000001E-25</v>
      </c>
      <c r="TD37" s="94">
        <v>3.3985839999999998E-26</v>
      </c>
      <c r="TE37" s="94">
        <v>0</v>
      </c>
      <c r="TF37" s="94">
        <v>8.432526E-14</v>
      </c>
      <c r="TG37" s="94">
        <v>1.9133109000000002E-12</v>
      </c>
      <c r="TH37" s="94">
        <v>3.4881650000000003E-11</v>
      </c>
      <c r="TI37" s="94">
        <v>6.0077115999999998E-10</v>
      </c>
      <c r="TJ37" s="94">
        <v>1.0148158E-8</v>
      </c>
      <c r="TK37" s="94">
        <v>1.6979395E-7</v>
      </c>
      <c r="TL37" s="94">
        <v>2.8175657E-6</v>
      </c>
      <c r="TM37" s="94">
        <v>4.6259433000000003E-5</v>
      </c>
      <c r="TN37" s="94">
        <v>7.4743200000000002E-4</v>
      </c>
      <c r="TO37" s="94">
        <v>1.1770528000000001E-2</v>
      </c>
      <c r="TP37" s="94">
        <v>5.0840232999999999E-2</v>
      </c>
      <c r="TQ37" s="94">
        <v>0.12712677</v>
      </c>
      <c r="TR37" s="94">
        <v>0.22549670999999999</v>
      </c>
      <c r="TS37" s="94">
        <v>0.30409314999999998</v>
      </c>
      <c r="TT37" s="94">
        <v>0.32020261999999999</v>
      </c>
      <c r="TU37" s="94">
        <v>0.2841245</v>
      </c>
      <c r="TV37" s="94">
        <v>0.19545907000000001</v>
      </c>
      <c r="TW37" s="94">
        <v>0.10040959000000001</v>
      </c>
      <c r="TX37" s="94">
        <v>3.5295356E-2</v>
      </c>
      <c r="TY37" s="94">
        <v>6.181209E-3</v>
      </c>
      <c r="TZ37" s="94">
        <v>3.7590394000000001E-4</v>
      </c>
      <c r="UA37" s="94">
        <v>2.2975814999999999E-5</v>
      </c>
      <c r="UB37" s="94">
        <v>1.4075702E-6</v>
      </c>
      <c r="UC37" s="94">
        <v>8.6305063999999998E-8</v>
      </c>
      <c r="UD37" s="94">
        <v>5.2921170000000004E-9</v>
      </c>
      <c r="UE37" s="94">
        <v>3.2439113000000002E-10</v>
      </c>
      <c r="UF37" s="94">
        <v>1.9872798000000001E-11</v>
      </c>
      <c r="UG37" s="94">
        <v>1.2166049999999999E-12</v>
      </c>
      <c r="UH37" s="94">
        <v>7.4424474999999996E-14</v>
      </c>
      <c r="UI37" s="94">
        <v>4.5493194999999996E-15</v>
      </c>
      <c r="UJ37" s="94">
        <v>2.7786762E-16</v>
      </c>
      <c r="UK37" s="94">
        <v>1.6958614999999999E-17</v>
      </c>
      <c r="UL37" s="94">
        <v>1.0342021000000001E-18</v>
      </c>
      <c r="UM37" s="94">
        <v>6.3021020000000004E-20</v>
      </c>
      <c r="UN37" s="94">
        <v>3.8373546999999999E-21</v>
      </c>
      <c r="UO37" s="94">
        <v>2.3347768999999999E-22</v>
      </c>
      <c r="UP37" s="94">
        <v>1.4194557999999999E-23</v>
      </c>
      <c r="UQ37" s="94">
        <v>8.6346750000000001E-25</v>
      </c>
      <c r="UR37" s="94">
        <v>3.3985889999999997E-26</v>
      </c>
      <c r="US37" s="94">
        <v>0</v>
      </c>
      <c r="UT37" s="94">
        <v>8.4325359999999995E-14</v>
      </c>
      <c r="UU37" s="94">
        <v>1.9133137000000002E-12</v>
      </c>
      <c r="UV37" s="94">
        <v>3.4881695000000003E-11</v>
      </c>
      <c r="UW37" s="94">
        <v>6.0077164999999999E-10</v>
      </c>
      <c r="UX37" s="94">
        <v>1.0148170999999999E-8</v>
      </c>
      <c r="UY37" s="94">
        <v>1.6979404999999999E-7</v>
      </c>
      <c r="UZ37" s="94">
        <v>2.8175668000000002E-6</v>
      </c>
      <c r="VA37" s="94">
        <v>4.6259413999999998E-5</v>
      </c>
      <c r="VB37" s="94">
        <v>7.4743165000000001E-4</v>
      </c>
      <c r="VC37" s="94">
        <v>1.1770523E-2</v>
      </c>
      <c r="VD37" s="94">
        <v>5.0840235999999997E-2</v>
      </c>
      <c r="VE37" s="94">
        <v>0.12712683999999999</v>
      </c>
      <c r="VF37" s="94">
        <v>0.22549685999999999</v>
      </c>
      <c r="VG37" s="94">
        <v>0.30409330000000001</v>
      </c>
      <c r="VH37" s="94">
        <v>0.32020273999999999</v>
      </c>
      <c r="VI37" s="94">
        <v>0.28412463999999998</v>
      </c>
      <c r="VJ37" s="94">
        <v>0.19545915999999999</v>
      </c>
      <c r="VK37" s="94">
        <v>0.10040963</v>
      </c>
      <c r="VL37" s="94">
        <v>3.5295350000000003E-2</v>
      </c>
      <c r="VM37" s="94">
        <v>6.1812033000000002E-3</v>
      </c>
      <c r="VN37" s="94">
        <v>3.7590361999999998E-4</v>
      </c>
      <c r="VO37" s="94">
        <v>2.2975786E-5</v>
      </c>
      <c r="VP37" s="94">
        <v>1.4075683000000001E-6</v>
      </c>
      <c r="VQ37" s="94">
        <v>8.6304944E-8</v>
      </c>
      <c r="VR37" s="94">
        <v>5.2921099999999998E-9</v>
      </c>
      <c r="VS37" s="94">
        <v>3.2439085000000002E-10</v>
      </c>
      <c r="VT37" s="94">
        <v>1.9872793000000002E-11</v>
      </c>
      <c r="VU37" s="94">
        <v>1.2166056999999999E-12</v>
      </c>
      <c r="VV37" s="94">
        <v>7.4424540000000003E-14</v>
      </c>
      <c r="VW37" s="94">
        <v>4.5493239999999996E-15</v>
      </c>
      <c r="VX37" s="94">
        <v>2.7786786000000001E-16</v>
      </c>
      <c r="VY37" s="94">
        <v>1.6958629000000001E-17</v>
      </c>
      <c r="VZ37" s="94">
        <v>1.0342031E-18</v>
      </c>
      <c r="WA37" s="94">
        <v>6.3021070000000006E-20</v>
      </c>
      <c r="WB37" s="94">
        <v>3.8373579999999998E-21</v>
      </c>
      <c r="WC37" s="94">
        <v>2.3347795999999999E-22</v>
      </c>
      <c r="WD37" s="94">
        <v>1.4194567000000001E-23</v>
      </c>
      <c r="WE37" s="94">
        <v>8.6346789999999996E-25</v>
      </c>
      <c r="WF37" s="94">
        <v>3.3985918000000002E-26</v>
      </c>
      <c r="WG37" s="94">
        <v>0</v>
      </c>
      <c r="WH37" s="94">
        <v>8.4325650000000006E-14</v>
      </c>
      <c r="WI37" s="94">
        <v>1.9133206000000001E-12</v>
      </c>
      <c r="WJ37" s="94">
        <v>3.4881830000000003E-11</v>
      </c>
      <c r="WK37" s="94">
        <v>6.0077440000000004E-10</v>
      </c>
      <c r="WL37" s="94">
        <v>1.0148202999999999E-8</v>
      </c>
      <c r="WM37" s="94">
        <v>1.6979456000000001E-7</v>
      </c>
      <c r="WN37" s="94">
        <v>2.8175768E-6</v>
      </c>
      <c r="WO37" s="94">
        <v>4.6259579999999999E-5</v>
      </c>
      <c r="WP37" s="94">
        <v>7.4743400000000005E-4</v>
      </c>
      <c r="WQ37" s="94">
        <v>1.1770556E-2</v>
      </c>
      <c r="WR37" s="94">
        <v>5.0840333000000001E-2</v>
      </c>
      <c r="WS37" s="94">
        <v>0.12712704</v>
      </c>
      <c r="WT37" s="94">
        <v>0.22549717</v>
      </c>
      <c r="WU37" s="94">
        <v>0.30409363</v>
      </c>
      <c r="WV37" s="94">
        <v>0.32020306999999998</v>
      </c>
      <c r="WW37" s="94">
        <v>0.28412482</v>
      </c>
      <c r="WX37" s="94">
        <v>0.19545921999999999</v>
      </c>
      <c r="WY37" s="94">
        <v>0.100409605</v>
      </c>
      <c r="WZ37" s="94">
        <v>3.5295350000000003E-2</v>
      </c>
      <c r="XA37" s="94">
        <v>6.1811996000000003E-3</v>
      </c>
      <c r="XB37" s="94">
        <v>3.7590326999999997E-4</v>
      </c>
      <c r="XC37" s="94">
        <v>2.2975774999999999E-5</v>
      </c>
      <c r="XD37" s="94">
        <v>1.4075678E-6</v>
      </c>
      <c r="XE37" s="94">
        <v>8.6304909999999995E-8</v>
      </c>
      <c r="XF37" s="94">
        <v>5.292108E-9</v>
      </c>
      <c r="XG37" s="94">
        <v>3.2439073999999999E-10</v>
      </c>
      <c r="XH37" s="94">
        <v>1.9872799999999999E-11</v>
      </c>
      <c r="XI37" s="94">
        <v>1.2166069E-12</v>
      </c>
      <c r="XJ37" s="94">
        <v>7.4424664999999999E-14</v>
      </c>
      <c r="XK37" s="94">
        <v>4.5493319999999997E-15</v>
      </c>
      <c r="XL37" s="94">
        <v>2.778682E-16</v>
      </c>
      <c r="XM37" s="94">
        <v>1.6958637E-17</v>
      </c>
      <c r="XN37" s="94">
        <v>1.0342035999999999E-18</v>
      </c>
      <c r="XO37" s="94">
        <v>6.302111E-20</v>
      </c>
      <c r="XP37" s="94">
        <v>3.8373607000000001E-21</v>
      </c>
      <c r="XQ37" s="94">
        <v>2.3347811E-22</v>
      </c>
      <c r="XR37" s="94">
        <v>1.4194579000000001E-23</v>
      </c>
      <c r="XS37" s="94">
        <v>8.6346850000000006E-25</v>
      </c>
      <c r="XT37" s="94">
        <v>3.3985949999999998E-26</v>
      </c>
      <c r="XU37" s="94">
        <v>0</v>
      </c>
      <c r="XV37" s="94">
        <v>8.4326100000000001E-14</v>
      </c>
      <c r="XW37" s="94">
        <v>1.9133307999999999E-12</v>
      </c>
      <c r="XX37" s="94">
        <v>3.4882028000000001E-11</v>
      </c>
      <c r="XY37" s="94">
        <v>6.0077790000000002E-10</v>
      </c>
      <c r="XZ37" s="94">
        <v>1.0148274000000001E-8</v>
      </c>
      <c r="YA37" s="94">
        <v>1.6979591000000001E-7</v>
      </c>
      <c r="YB37" s="94">
        <v>2.8175964E-6</v>
      </c>
      <c r="YC37" s="94">
        <v>4.6259844000000001E-5</v>
      </c>
      <c r="YD37" s="94">
        <v>7.4743735999999996E-4</v>
      </c>
      <c r="YE37" s="94">
        <v>1.1770602999999999E-2</v>
      </c>
      <c r="YF37" s="94">
        <v>5.0840433999999997E-2</v>
      </c>
      <c r="YG37" s="94">
        <v>0.12712717000000001</v>
      </c>
      <c r="YH37" s="94">
        <v>0.22549736000000001</v>
      </c>
      <c r="YI37" s="94">
        <v>0.30409402000000002</v>
      </c>
      <c r="YJ37" s="94">
        <v>0.32020347999999998</v>
      </c>
      <c r="YK37" s="94">
        <v>0.28412514999999999</v>
      </c>
      <c r="YL37" s="94">
        <v>0.19545950000000001</v>
      </c>
      <c r="YM37" s="94">
        <v>0.10040976</v>
      </c>
      <c r="YN37" s="94">
        <v>3.5295382E-2</v>
      </c>
      <c r="YO37" s="94">
        <v>6.1812070000000002E-3</v>
      </c>
      <c r="YP37" s="94">
        <v>3.7590376000000002E-4</v>
      </c>
      <c r="YQ37" s="94">
        <v>2.2975809999999998E-5</v>
      </c>
      <c r="YR37" s="94">
        <v>1.4075700000000001E-6</v>
      </c>
      <c r="YS37" s="94">
        <v>8.6305063999999998E-8</v>
      </c>
      <c r="YT37" s="94">
        <v>5.2921170000000004E-9</v>
      </c>
      <c r="YU37" s="94">
        <v>3.2439137000000001E-10</v>
      </c>
      <c r="YV37" s="94">
        <v>1.9872837999999998E-11</v>
      </c>
      <c r="YW37" s="94">
        <v>1.2166094999999999E-12</v>
      </c>
      <c r="YX37" s="94">
        <v>7.4424839999999999E-14</v>
      </c>
      <c r="YY37" s="94">
        <v>4.5493437E-15</v>
      </c>
      <c r="YZ37" s="94">
        <v>2.7786890000000002E-16</v>
      </c>
      <c r="ZA37" s="94">
        <v>1.6958675E-17</v>
      </c>
      <c r="ZB37" s="94">
        <v>1.0342052E-18</v>
      </c>
      <c r="ZC37" s="94">
        <v>6.3021190000000001E-20</v>
      </c>
      <c r="ZD37" s="94">
        <v>3.8373664000000002E-21</v>
      </c>
      <c r="ZE37" s="94">
        <v>2.3347847000000001E-22</v>
      </c>
      <c r="ZF37" s="94">
        <v>1.41946E-23</v>
      </c>
      <c r="ZG37" s="94">
        <v>8.6346970000000008E-25</v>
      </c>
      <c r="ZH37" s="94">
        <v>3.3986004E-26</v>
      </c>
      <c r="ZI37" s="94">
        <v>0</v>
      </c>
      <c r="ZJ37" s="94">
        <v>8.4326090000000002E-14</v>
      </c>
      <c r="ZK37" s="94">
        <v>1.9133304000000001E-12</v>
      </c>
      <c r="ZL37" s="94">
        <v>3.4881997000000003E-11</v>
      </c>
      <c r="ZM37" s="94">
        <v>6.0077669999999995E-10</v>
      </c>
      <c r="ZN37" s="94">
        <v>1.0148242E-8</v>
      </c>
      <c r="ZO37" s="94">
        <v>1.6979534000000001E-7</v>
      </c>
      <c r="ZP37" s="94">
        <v>2.8175893000000001E-6</v>
      </c>
      <c r="ZQ37" s="94">
        <v>4.6259784999999999E-5</v>
      </c>
      <c r="ZR37" s="94">
        <v>7.4743710000000003E-4</v>
      </c>
      <c r="ZS37" s="94">
        <v>1.1770599499999999E-2</v>
      </c>
      <c r="ZT37" s="94">
        <v>5.0840463000000002E-2</v>
      </c>
      <c r="ZU37" s="94">
        <v>0.12712725</v>
      </c>
      <c r="ZV37" s="94">
        <v>0.22549756000000001</v>
      </c>
      <c r="ZW37" s="94">
        <v>0.30409409999999998</v>
      </c>
      <c r="ZX37" s="94">
        <v>0.32020363000000002</v>
      </c>
      <c r="ZY37" s="94">
        <v>0.28412547999999999</v>
      </c>
      <c r="ZZ37" s="94">
        <v>0.19545969999999999</v>
      </c>
      <c r="AAA37" s="94">
        <v>0.10040983000000001</v>
      </c>
      <c r="AAB37" s="94">
        <v>3.5295396999999999E-2</v>
      </c>
      <c r="AAC37" s="94">
        <v>6.181209E-3</v>
      </c>
      <c r="AAD37" s="94">
        <v>3.7590382E-4</v>
      </c>
      <c r="AAE37" s="94">
        <v>2.2975817000000001E-5</v>
      </c>
      <c r="AAF37" s="94">
        <v>1.4075712999999999E-6</v>
      </c>
      <c r="AAG37" s="94">
        <v>8.6305190000000005E-8</v>
      </c>
      <c r="AAH37" s="94">
        <v>5.2921284999999999E-9</v>
      </c>
      <c r="AAI37" s="94">
        <v>3.2439207000000002E-10</v>
      </c>
      <c r="AAJ37" s="94">
        <v>1.9872892E-11</v>
      </c>
      <c r="AAK37" s="94">
        <v>1.2166132E-12</v>
      </c>
      <c r="AAL37" s="94">
        <v>7.4425090000000005E-14</v>
      </c>
      <c r="AAM37" s="94">
        <v>4.5493606000000001E-15</v>
      </c>
      <c r="AAN37" s="94">
        <v>2.7787008E-16</v>
      </c>
      <c r="AAO37" s="94">
        <v>1.6958748E-17</v>
      </c>
      <c r="AAP37" s="94">
        <v>1.0342095E-18</v>
      </c>
      <c r="AAQ37" s="94">
        <v>6.3021476000000005E-20</v>
      </c>
      <c r="AAR37" s="94">
        <v>3.8373837999999997E-21</v>
      </c>
      <c r="AAS37" s="94">
        <v>2.3347962999999998E-22</v>
      </c>
      <c r="AAT37" s="94">
        <v>1.4194674999999999E-23</v>
      </c>
      <c r="AAU37" s="94">
        <v>8.6347469999999996E-25</v>
      </c>
      <c r="AAV37" s="94">
        <v>3.3986232000000001E-26</v>
      </c>
      <c r="AAW37" s="94">
        <v>0</v>
      </c>
      <c r="AAX37" s="94">
        <v>8.4325969999999999E-14</v>
      </c>
      <c r="AAY37" s="94">
        <v>1.9133290000000001E-12</v>
      </c>
      <c r="AAZ37" s="94">
        <v>3.4881997000000003E-11</v>
      </c>
      <c r="ABA37" s="94">
        <v>6.007772E-10</v>
      </c>
      <c r="ABB37" s="94">
        <v>1.0148253000000001E-8</v>
      </c>
      <c r="ABC37" s="94">
        <v>1.6979541E-7</v>
      </c>
      <c r="ABD37" s="94">
        <v>2.8175891000000002E-6</v>
      </c>
      <c r="ABE37" s="94">
        <v>4.6259784999999999E-5</v>
      </c>
      <c r="ABF37" s="94">
        <v>7.4743735999999996E-4</v>
      </c>
      <c r="ABG37" s="94">
        <v>1.1770602999999999E-2</v>
      </c>
      <c r="ABH37" s="94">
        <v>5.0840490000000002E-2</v>
      </c>
      <c r="ABI37" s="94">
        <v>0.12712738000000001</v>
      </c>
      <c r="ABJ37" s="94">
        <v>0.22549765999999999</v>
      </c>
      <c r="ABK37" s="94">
        <v>0.30409427999999999</v>
      </c>
      <c r="ABL37" s="94">
        <v>0.32020375000000001</v>
      </c>
      <c r="ABM37" s="94">
        <v>0.28412539999999997</v>
      </c>
      <c r="ABN37" s="94">
        <v>0.19545960000000001</v>
      </c>
      <c r="ABO37" s="94">
        <v>0.10040982</v>
      </c>
      <c r="ABP37" s="94">
        <v>3.5295393000000001E-2</v>
      </c>
      <c r="ABQ37" s="94">
        <v>6.1812009999999999E-3</v>
      </c>
      <c r="ABR37" s="94">
        <v>3.759034E-4</v>
      </c>
      <c r="ABS37" s="94">
        <v>2.2975786E-5</v>
      </c>
      <c r="ABT37" s="94">
        <v>1.4075695999999999E-6</v>
      </c>
      <c r="ABU37" s="94">
        <v>8.6305099999999996E-8</v>
      </c>
      <c r="ABV37" s="94">
        <v>5.2921236E-9</v>
      </c>
      <c r="ABW37" s="94">
        <v>3.2439196E-10</v>
      </c>
      <c r="ABX37" s="94">
        <v>1.987288E-11</v>
      </c>
      <c r="ABY37" s="94">
        <v>1.2166124E-12</v>
      </c>
      <c r="ABZ37" s="94">
        <v>7.4425044999999994E-14</v>
      </c>
      <c r="ACA37" s="94">
        <v>4.5493579999999998E-15</v>
      </c>
      <c r="ACB37" s="94">
        <v>2.7786989999999999E-16</v>
      </c>
      <c r="ACC37" s="94">
        <v>1.6958736E-17</v>
      </c>
      <c r="ACD37" s="94">
        <v>1.0342090000000001E-18</v>
      </c>
      <c r="ACE37" s="94">
        <v>6.3021404999999997E-20</v>
      </c>
      <c r="ACF37" s="94">
        <v>3.8373769999999999E-21</v>
      </c>
      <c r="ACG37" s="94">
        <v>2.3347890000000001E-22</v>
      </c>
      <c r="ACH37" s="94">
        <v>1.4194612E-23</v>
      </c>
      <c r="ACI37" s="94">
        <v>8.6347000000000004E-25</v>
      </c>
      <c r="ACJ37" s="94">
        <v>3.3986043999999997E-26</v>
      </c>
      <c r="ACK37" s="94">
        <v>0</v>
      </c>
      <c r="ACL37" s="94">
        <v>8.4326100000000001E-14</v>
      </c>
      <c r="ACM37" s="94">
        <v>1.9133307999999999E-12</v>
      </c>
      <c r="ACN37" s="94">
        <v>3.4881999999999998E-11</v>
      </c>
      <c r="ACO37" s="94">
        <v>6.0077665000000004E-10</v>
      </c>
      <c r="ACP37" s="94">
        <v>1.0148246E-8</v>
      </c>
      <c r="ACQ37" s="94">
        <v>1.6979531000000001E-7</v>
      </c>
      <c r="ACR37" s="94">
        <v>2.8175870000000002E-6</v>
      </c>
      <c r="ACS37" s="94">
        <v>4.6259727000000001E-5</v>
      </c>
      <c r="ACT37" s="94">
        <v>7.4743613E-4</v>
      </c>
      <c r="ACU37" s="94">
        <v>1.1770589E-2</v>
      </c>
      <c r="ACV37" s="94">
        <v>5.0840336999999999E-2</v>
      </c>
      <c r="ACW37" s="94">
        <v>0.12712686000000001</v>
      </c>
      <c r="ACX37" s="94">
        <v>0.22549658</v>
      </c>
      <c r="ACY37" s="94">
        <v>0.30409265000000002</v>
      </c>
      <c r="ACZ37" s="94">
        <v>0.32020201999999998</v>
      </c>
      <c r="ADA37" s="94">
        <v>0.28412369999999998</v>
      </c>
      <c r="ADB37" s="94">
        <v>0.19545844000000001</v>
      </c>
      <c r="ADC37" s="94">
        <v>0.100409254</v>
      </c>
      <c r="ADD37" s="94">
        <v>3.529521E-2</v>
      </c>
      <c r="ADE37" s="94">
        <v>6.1811716000000003E-3</v>
      </c>
      <c r="ADF37" s="94">
        <v>3.7590158E-4</v>
      </c>
      <c r="ADG37" s="94">
        <v>2.2975679E-5</v>
      </c>
      <c r="ADH37" s="94">
        <v>1.4075634000000001E-6</v>
      </c>
      <c r="ADI37" s="94">
        <v>8.6304759999999994E-8</v>
      </c>
      <c r="ADJ37" s="94">
        <v>5.2921060000000002E-9</v>
      </c>
      <c r="ADK37" s="94">
        <v>3.2439107000000001E-10</v>
      </c>
      <c r="ADL37" s="94">
        <v>1.987283E-11</v>
      </c>
      <c r="ADM37" s="94">
        <v>1.2166094000000001E-12</v>
      </c>
      <c r="ADN37" s="94">
        <v>7.4424820000000003E-14</v>
      </c>
      <c r="ADO37" s="94">
        <v>4.5493373000000004E-15</v>
      </c>
      <c r="ADP37" s="94">
        <v>2.7786815E-16</v>
      </c>
      <c r="ADQ37" s="94">
        <v>1.6958599999999998E-17</v>
      </c>
      <c r="ADR37" s="94">
        <v>1.0341987000000001E-18</v>
      </c>
      <c r="ADS37" s="94">
        <v>6.3020706999999998E-20</v>
      </c>
      <c r="ADT37" s="94">
        <v>3.837336E-21</v>
      </c>
      <c r="ADU37" s="94">
        <v>2.3347690000000002E-22</v>
      </c>
      <c r="ADV37" s="94">
        <v>1.4194563E-23</v>
      </c>
      <c r="ADW37" s="94">
        <v>8.6347359999999993E-25</v>
      </c>
      <c r="ADX37" s="94">
        <v>3.3986072000000002E-26</v>
      </c>
      <c r="ADY37" s="100"/>
      <c r="ADZ37" s="97">
        <v>31</v>
      </c>
      <c r="AEA37" s="136">
        <v>31.5</v>
      </c>
      <c r="AEB37" s="143"/>
      <c r="AEC37" s="143"/>
      <c r="AED37" s="99">
        <f t="shared" si="23"/>
        <v>32</v>
      </c>
      <c r="AEE37" s="142"/>
      <c r="AEF37" s="158">
        <f t="shared" si="32"/>
        <v>32</v>
      </c>
      <c r="AEG37" s="138">
        <f t="shared" si="29"/>
        <v>3.3985831999999998E-26</v>
      </c>
      <c r="AEH37" s="138">
        <f t="shared" si="29"/>
        <v>3.3985792000000001E-26</v>
      </c>
      <c r="AEI37" s="138">
        <f t="shared" si="29"/>
        <v>3.3985860000000002E-26</v>
      </c>
      <c r="AEJ37" s="138">
        <f t="shared" si="29"/>
        <v>3.3985846999999998E-26</v>
      </c>
      <c r="AEK37" s="138">
        <f t="shared" si="29"/>
        <v>3.3985736000000003E-26</v>
      </c>
      <c r="AEL37" s="138">
        <f t="shared" si="29"/>
        <v>3.3985670000000003E-26</v>
      </c>
      <c r="AEM37" s="138">
        <f t="shared" si="29"/>
        <v>3.3985606999999999E-26</v>
      </c>
      <c r="AEN37" s="138">
        <f t="shared" si="29"/>
        <v>3.3985564E-26</v>
      </c>
      <c r="AEO37" s="138">
        <f t="shared" si="29"/>
        <v>3.3985619999999998E-26</v>
      </c>
      <c r="AEP37" s="138">
        <f t="shared" si="29"/>
        <v>3.3985660000000001E-26</v>
      </c>
      <c r="AEQ37" s="138">
        <f t="shared" si="30"/>
        <v>3.3985727000000001E-26</v>
      </c>
      <c r="AER37" s="138">
        <f t="shared" si="30"/>
        <v>3.3985831999999998E-26</v>
      </c>
      <c r="AES37" s="138">
        <f t="shared" si="30"/>
        <v>3.3985839999999998E-26</v>
      </c>
      <c r="AET37" s="138">
        <f t="shared" si="30"/>
        <v>3.3985889999999997E-26</v>
      </c>
      <c r="AEU37" s="138">
        <f t="shared" si="30"/>
        <v>3.3985918000000002E-26</v>
      </c>
      <c r="AEV37" s="138">
        <f t="shared" si="30"/>
        <v>3.3985949999999998E-26</v>
      </c>
      <c r="AEW37" s="138">
        <f t="shared" si="30"/>
        <v>3.3986004E-26</v>
      </c>
      <c r="AEX37" s="138">
        <f t="shared" si="30"/>
        <v>3.3986232000000001E-26</v>
      </c>
      <c r="AEY37" s="138">
        <f t="shared" si="30"/>
        <v>3.3986043999999997E-26</v>
      </c>
      <c r="AEZ37" s="130">
        <f t="shared" si="18"/>
        <v>8.99</v>
      </c>
      <c r="AFA37" s="91"/>
      <c r="AFB37" s="94">
        <v>3.3985835E-26</v>
      </c>
      <c r="AFC37" s="139">
        <f t="shared" si="19"/>
        <v>3.3985822368421053E-26</v>
      </c>
      <c r="AFD37" s="91"/>
      <c r="AFE37" s="142"/>
      <c r="AFF37" s="142"/>
      <c r="AFG37" s="138">
        <f t="shared" si="31"/>
        <v>3.5295409999999999E-2</v>
      </c>
      <c r="AFH37" s="138">
        <f t="shared" si="31"/>
        <v>3.5295333999999998E-2</v>
      </c>
      <c r="AFI37" s="138">
        <f t="shared" si="31"/>
        <v>3.5295352000000002E-2</v>
      </c>
      <c r="AFJ37" s="138">
        <f t="shared" si="31"/>
        <v>3.5295399999999998E-2</v>
      </c>
      <c r="AFK37" s="138">
        <f t="shared" si="31"/>
        <v>3.529537E-2</v>
      </c>
      <c r="AFL37" s="138">
        <f t="shared" si="31"/>
        <v>3.5295295999999997E-2</v>
      </c>
      <c r="AFM37" s="138">
        <f t="shared" si="31"/>
        <v>3.5295222000000001E-2</v>
      </c>
      <c r="AFN37" s="138">
        <f t="shared" si="31"/>
        <v>3.5295159999999999E-2</v>
      </c>
      <c r="AFO37" s="138">
        <f t="shared" si="31"/>
        <v>3.5295159999999999E-2</v>
      </c>
      <c r="AFP37" s="138">
        <f t="shared" si="31"/>
        <v>3.5295202999999997E-2</v>
      </c>
      <c r="AFQ37" s="138">
        <f t="shared" si="31"/>
        <v>3.5295244000000003E-2</v>
      </c>
      <c r="AFR37" s="138">
        <f t="shared" si="31"/>
        <v>3.5295292999999998E-2</v>
      </c>
      <c r="AFS37" s="138">
        <f t="shared" si="31"/>
        <v>3.5295319999999998E-2</v>
      </c>
      <c r="AFT37" s="138">
        <f t="shared" si="31"/>
        <v>3.5295356E-2</v>
      </c>
      <c r="AFU37" s="138">
        <f t="shared" si="31"/>
        <v>3.5295350000000003E-2</v>
      </c>
      <c r="AFV37" s="138">
        <f t="shared" si="31"/>
        <v>3.5295350000000003E-2</v>
      </c>
      <c r="AFW37" s="138">
        <f t="shared" si="28"/>
        <v>3.5295382E-2</v>
      </c>
      <c r="AFX37" s="138">
        <f t="shared" si="28"/>
        <v>3.5295396999999999E-2</v>
      </c>
      <c r="AFY37" s="138">
        <f t="shared" si="28"/>
        <v>3.5295393000000001E-2</v>
      </c>
      <c r="AFZ37" s="138" t="e">
        <f t="shared" si="28"/>
        <v>#VALUE!</v>
      </c>
      <c r="AGA37" s="139">
        <f t="shared" si="22"/>
        <v>3.5295315368421044E-2</v>
      </c>
      <c r="AGB37" s="91"/>
      <c r="AGC37" s="91"/>
      <c r="AGD37" s="91"/>
      <c r="AGE37" s="91"/>
      <c r="AGF37" s="91"/>
      <c r="AGG37" s="91"/>
      <c r="AGH37" s="91"/>
      <c r="AGI37" s="91"/>
      <c r="AGJ37" s="91"/>
      <c r="AGK37" s="91"/>
      <c r="AGL37" s="91"/>
      <c r="AGM37" s="91"/>
      <c r="AGN37" s="91"/>
      <c r="AGO37" s="91"/>
      <c r="AGP37" s="91"/>
      <c r="AGQ37" s="91"/>
      <c r="AGR37" s="91"/>
      <c r="AGS37" s="91"/>
      <c r="AGT37" s="91"/>
      <c r="AGU37" s="91"/>
      <c r="AGV37" s="91"/>
      <c r="AGW37" s="91"/>
      <c r="AGX37" s="91"/>
      <c r="AGY37" s="91"/>
      <c r="AGZ37" s="91"/>
      <c r="AHA37" s="91"/>
      <c r="AHB37" s="91"/>
      <c r="AHC37" s="91"/>
      <c r="AHD37" s="91"/>
      <c r="AHE37" s="91"/>
      <c r="AHF37" s="91"/>
      <c r="AHG37" s="91"/>
      <c r="AHH37" s="91"/>
      <c r="AHI37" s="91"/>
      <c r="AHJ37" s="91"/>
      <c r="AHK37" s="91"/>
      <c r="AHL37" s="91"/>
      <c r="AHM37" s="91"/>
      <c r="AHN37" s="91"/>
      <c r="AHO37" s="91"/>
      <c r="AHP37" s="91"/>
      <c r="AHQ37" s="91"/>
      <c r="AHR37" s="91"/>
      <c r="AHS37" s="91"/>
      <c r="AHT37" s="91"/>
      <c r="AHU37" s="91"/>
      <c r="AHV37" s="91"/>
      <c r="AHW37" s="91"/>
      <c r="AHX37" s="91"/>
      <c r="AHY37" s="91"/>
      <c r="AHZ37" s="91"/>
      <c r="AIA37" s="91"/>
      <c r="AIB37" s="91"/>
      <c r="AIC37" s="91"/>
      <c r="AID37" s="91"/>
      <c r="AIE37" s="91"/>
      <c r="AIF37" s="91"/>
      <c r="AIG37" s="91"/>
      <c r="AIH37" s="91"/>
      <c r="AII37" s="91"/>
      <c r="AIJ37" s="91"/>
      <c r="AIK37" s="91"/>
      <c r="AIL37" s="91"/>
      <c r="AIM37" s="91"/>
      <c r="AIN37" s="91"/>
      <c r="AIO37" s="91"/>
      <c r="AIP37" s="91"/>
      <c r="AIQ37" s="91"/>
      <c r="AIR37" s="91"/>
      <c r="AIS37" s="91"/>
      <c r="AIT37" s="91"/>
      <c r="AIU37" s="91"/>
      <c r="AIV37" s="91"/>
      <c r="AIW37" s="91"/>
      <c r="AIX37" s="91"/>
      <c r="AIY37" s="91"/>
      <c r="AIZ37" s="91"/>
      <c r="AJA37" s="91"/>
      <c r="AJB37" s="91"/>
      <c r="AJC37" s="91"/>
      <c r="AJD37" s="91"/>
      <c r="AJE37" s="91"/>
      <c r="AJF37" s="91"/>
      <c r="AJG37" s="91"/>
      <c r="AJH37" s="91"/>
      <c r="AJI37" s="91"/>
      <c r="AJJ37" s="91"/>
      <c r="AJK37" s="91"/>
      <c r="AJL37" s="91"/>
      <c r="AJM37" s="91"/>
      <c r="AJN37" s="91"/>
      <c r="AJO37" s="91"/>
      <c r="AJP37" s="91"/>
      <c r="AJQ37" s="91"/>
      <c r="AJR37" s="91"/>
      <c r="AJS37" s="91"/>
      <c r="AJT37" s="91"/>
      <c r="AJU37" s="91"/>
      <c r="AJV37" s="91"/>
      <c r="AJW37" s="91"/>
      <c r="AJX37" s="91"/>
      <c r="AJY37" s="91"/>
      <c r="AJZ37" s="91"/>
      <c r="AKA37" s="91"/>
      <c r="AKB37" s="91"/>
      <c r="AKC37" s="91"/>
      <c r="AKD37" s="91"/>
      <c r="AKE37" s="91"/>
      <c r="AKF37" s="91"/>
      <c r="AKG37" s="91"/>
      <c r="AKH37" s="91"/>
      <c r="AKI37" s="91"/>
      <c r="AKJ37" s="91"/>
      <c r="AKK37" s="91"/>
      <c r="AKL37" s="91"/>
      <c r="AKM37" s="91"/>
      <c r="AKN37" s="91"/>
      <c r="AKO37" s="91"/>
      <c r="AKP37" s="91"/>
      <c r="AKQ37" s="91"/>
      <c r="AKR37" s="91"/>
      <c r="AKS37" s="91"/>
      <c r="AKT37" s="91"/>
      <c r="AKU37" s="91"/>
      <c r="AKV37" s="91"/>
      <c r="AKW37" s="91"/>
      <c r="AKX37" s="91"/>
      <c r="AKY37" s="91"/>
      <c r="AKZ37" s="91"/>
      <c r="ALA37" s="91"/>
      <c r="ALB37" s="91"/>
      <c r="ALC37" s="91"/>
      <c r="ALD37" s="91"/>
      <c r="ALE37" s="91"/>
      <c r="ALF37" s="91"/>
      <c r="ALG37" s="91"/>
      <c r="ALH37" s="91"/>
      <c r="ALI37" s="91"/>
      <c r="ALJ37" s="91"/>
      <c r="ALK37" s="91"/>
      <c r="ALL37" s="91"/>
      <c r="ALM37" s="91"/>
      <c r="ALN37" s="91"/>
      <c r="ALO37" s="91"/>
      <c r="ALP37" s="91"/>
      <c r="ALQ37" s="91"/>
      <c r="ALR37" s="91"/>
      <c r="ALS37" s="91"/>
      <c r="ALT37" s="91"/>
      <c r="ALU37" s="91"/>
      <c r="ALV37" s="91"/>
      <c r="ALW37" s="91"/>
      <c r="ALX37" s="91"/>
      <c r="ALY37" s="91"/>
      <c r="ALZ37" s="91"/>
      <c r="AMA37" s="91"/>
      <c r="AMB37" s="91"/>
      <c r="AMC37" s="91"/>
      <c r="AMD37" s="91"/>
      <c r="AME37" s="91"/>
      <c r="AMF37" s="91"/>
      <c r="AMG37" s="91"/>
      <c r="AMH37" s="91"/>
      <c r="AMI37" s="91"/>
      <c r="AMJ37" s="91"/>
      <c r="AMK37" s="91"/>
      <c r="AML37" s="91"/>
      <c r="AMM37" s="91"/>
      <c r="AMN37" s="91"/>
      <c r="AMO37" s="91"/>
      <c r="AMP37" s="91"/>
      <c r="AMQ37" s="91"/>
      <c r="AMR37" s="91"/>
      <c r="AMS37" s="91"/>
      <c r="AMT37" s="91"/>
      <c r="AMU37" s="91"/>
      <c r="AMV37" s="91"/>
      <c r="AMW37" s="91"/>
      <c r="AMX37" s="91"/>
      <c r="AMY37" s="91"/>
      <c r="AMZ37" s="91"/>
      <c r="ANA37" s="91"/>
      <c r="ANB37" s="91"/>
      <c r="ANC37" s="91"/>
      <c r="AND37" s="91"/>
      <c r="ANE37" s="91"/>
      <c r="ANF37" s="91"/>
      <c r="ANG37" s="91"/>
      <c r="ANH37" s="91"/>
      <c r="ANI37" s="91"/>
      <c r="ANJ37" s="91"/>
      <c r="ANK37" s="91"/>
      <c r="ANL37" s="91"/>
      <c r="ANM37" s="91"/>
      <c r="ANN37" s="91"/>
      <c r="ANO37" s="91"/>
      <c r="ANP37" s="91"/>
      <c r="ANQ37" s="91"/>
      <c r="ANR37" s="91"/>
      <c r="ANS37" s="91"/>
      <c r="ANT37" s="91"/>
      <c r="ANU37" s="91"/>
      <c r="ANV37" s="91"/>
      <c r="ANW37" s="91"/>
      <c r="ANX37" s="91"/>
      <c r="ANY37" s="91"/>
      <c r="ANZ37" s="91"/>
      <c r="AOA37" s="91"/>
      <c r="AOB37" s="91"/>
      <c r="AOC37" s="91"/>
      <c r="AOD37" s="91"/>
      <c r="AOE37" s="91"/>
      <c r="AOF37" s="91"/>
      <c r="AOG37" s="91"/>
      <c r="AOH37" s="91"/>
      <c r="AOI37" s="91"/>
      <c r="AOJ37" s="91"/>
      <c r="AOK37" s="91"/>
      <c r="AOL37" s="91"/>
      <c r="AOM37" s="91"/>
      <c r="AON37" s="91"/>
      <c r="AOO37" s="91"/>
      <c r="AOP37" s="91"/>
      <c r="AOQ37" s="91"/>
      <c r="AOR37" s="91"/>
      <c r="AOS37" s="91"/>
      <c r="AOT37" s="91"/>
      <c r="AOU37" s="91"/>
      <c r="AOV37" s="91"/>
      <c r="AOW37" s="91"/>
      <c r="AOX37" s="91"/>
      <c r="AOY37" s="91"/>
      <c r="AOZ37" s="91"/>
      <c r="APA37" s="91"/>
      <c r="APB37" s="91"/>
      <c r="APC37" s="91"/>
      <c r="APD37" s="91"/>
      <c r="APE37" s="91"/>
      <c r="APF37" s="91"/>
      <c r="APG37" s="91"/>
      <c r="APH37" s="91"/>
      <c r="API37" s="91"/>
      <c r="APJ37" s="91"/>
      <c r="APK37" s="91"/>
      <c r="APL37" s="91"/>
      <c r="APM37" s="91"/>
      <c r="APN37" s="91"/>
      <c r="APO37" s="91"/>
      <c r="APP37" s="91"/>
      <c r="APQ37" s="91"/>
      <c r="APR37" s="91"/>
      <c r="APS37" s="91"/>
      <c r="APT37" s="91"/>
      <c r="APU37" s="91"/>
      <c r="APV37" s="91"/>
      <c r="APW37" s="91"/>
      <c r="APX37" s="91"/>
      <c r="APY37" s="91"/>
      <c r="APZ37" s="91"/>
      <c r="AQA37" s="91"/>
      <c r="AQB37" s="91"/>
      <c r="AQC37" s="91"/>
      <c r="AQD37" s="91"/>
      <c r="AQE37" s="91"/>
      <c r="AQF37" s="91"/>
      <c r="AQG37" s="91"/>
      <c r="AQH37" s="91"/>
      <c r="AQI37" s="91"/>
      <c r="AQJ37" s="91"/>
      <c r="AQK37" s="91"/>
      <c r="AQL37" s="91"/>
      <c r="AQM37" s="91"/>
      <c r="AQN37" s="91"/>
      <c r="AQO37" s="91"/>
      <c r="AQP37" s="91"/>
      <c r="AQQ37" s="91"/>
      <c r="AQR37" s="91"/>
      <c r="AQS37" s="91"/>
      <c r="AQT37" s="91"/>
      <c r="AQU37" s="91"/>
      <c r="AQV37" s="91"/>
      <c r="AQW37" s="91"/>
      <c r="AQX37" s="91"/>
      <c r="AQY37" s="91"/>
      <c r="AQZ37" s="91"/>
      <c r="ARA37" s="91"/>
      <c r="ARB37" s="91"/>
      <c r="ARC37" s="91"/>
      <c r="ARD37" s="91"/>
      <c r="ARE37" s="91"/>
      <c r="ARF37" s="91"/>
      <c r="ARG37" s="91"/>
      <c r="ARH37" s="91"/>
      <c r="ARI37" s="91"/>
      <c r="ARJ37" s="91"/>
      <c r="ARK37" s="91"/>
      <c r="ARL37" s="91"/>
      <c r="ARM37" s="91"/>
      <c r="ARN37" s="91"/>
      <c r="ARO37" s="91"/>
      <c r="ARP37" s="91"/>
      <c r="ARQ37" s="91"/>
      <c r="ARR37" s="91"/>
      <c r="ARS37" s="91"/>
      <c r="ART37" s="91"/>
      <c r="ARU37" s="91"/>
      <c r="ARV37" s="91"/>
      <c r="ARW37" s="91"/>
      <c r="ARX37" s="91"/>
      <c r="ARY37" s="91"/>
      <c r="ARZ37" s="91"/>
      <c r="ASA37" s="91"/>
      <c r="ASB37" s="91"/>
      <c r="ASC37" s="91"/>
      <c r="ASD37" s="91"/>
      <c r="ASE37" s="91"/>
      <c r="ASF37" s="91"/>
      <c r="ASG37" s="91"/>
      <c r="ASH37" s="91"/>
      <c r="ASI37" s="91"/>
      <c r="ASJ37" s="91"/>
      <c r="ASK37" s="91"/>
      <c r="ASL37" s="91"/>
      <c r="ASM37" s="91"/>
      <c r="ASN37" s="91"/>
      <c r="ASO37" s="91"/>
      <c r="ASP37" s="91"/>
      <c r="ASQ37" s="91"/>
      <c r="ASR37" s="91"/>
    </row>
    <row r="38" spans="1:1188" ht="2.1" customHeight="1" x14ac:dyDescent="0.25">
      <c r="A38" s="129">
        <v>33</v>
      </c>
      <c r="B38" s="130">
        <v>9.2799999999999994</v>
      </c>
      <c r="C38" s="123">
        <f>IF(ROW()-$B$4&lt;$B$112,2,3)</f>
        <v>3</v>
      </c>
      <c r="D38" s="129">
        <v>33</v>
      </c>
      <c r="E38" s="91">
        <v>0</v>
      </c>
      <c r="F38" s="92">
        <v>2.6582687000000001E-14</v>
      </c>
      <c r="G38" s="92">
        <v>6.0315219999999997E-13</v>
      </c>
      <c r="H38" s="92">
        <v>1.101259E-11</v>
      </c>
      <c r="I38" s="92">
        <v>1.9013002000000001E-10</v>
      </c>
      <c r="J38" s="92">
        <v>3.2288334000000002E-9</v>
      </c>
      <c r="K38" s="92">
        <v>5.4591567000000001E-8</v>
      </c>
      <c r="L38" s="92">
        <v>9.2340669999999998E-7</v>
      </c>
      <c r="M38" s="92">
        <v>1.5677518999999999E-5</v>
      </c>
      <c r="N38" s="92">
        <v>2.6819383E-4</v>
      </c>
      <c r="O38" s="92">
        <v>4.6480460000000003E-3</v>
      </c>
      <c r="P38" s="92">
        <v>2.9505577000000002E-2</v>
      </c>
      <c r="Q38" s="92">
        <v>8.807508E-2</v>
      </c>
      <c r="R38" s="92">
        <v>0.17790402</v>
      </c>
      <c r="S38" s="92">
        <v>0.26911067999999999</v>
      </c>
      <c r="T38" s="92">
        <v>0.3156061</v>
      </c>
      <c r="U38" s="92">
        <v>0.30662866999999999</v>
      </c>
      <c r="V38" s="92">
        <v>0.24056394</v>
      </c>
      <c r="W38" s="92">
        <v>0.14552436999999999</v>
      </c>
      <c r="X38" s="92">
        <v>6.4332500000000001E-2</v>
      </c>
      <c r="Y38" s="92">
        <v>1.8017847E-2</v>
      </c>
      <c r="Z38" s="93">
        <v>1.8828549999999999E-3</v>
      </c>
      <c r="AA38" s="93">
        <v>1.1374326E-4</v>
      </c>
      <c r="AB38" s="93">
        <v>6.8973054000000001E-6</v>
      </c>
      <c r="AC38" s="93">
        <v>4.1951373000000001E-7</v>
      </c>
      <c r="AD38" s="93">
        <v>2.5573067000000002E-8</v>
      </c>
      <c r="AE38" s="93">
        <v>1.5612919000000001E-9</v>
      </c>
      <c r="AF38" s="93">
        <v>9.5411209999999997E-11</v>
      </c>
      <c r="AG38" s="93">
        <v>5.8335294000000001E-12</v>
      </c>
      <c r="AH38" s="93">
        <v>3.5672203000000002E-13</v>
      </c>
      <c r="AI38" s="93">
        <v>2.1811392999999999E-14</v>
      </c>
      <c r="AJ38" s="93">
        <v>1.3332456999999999E-15</v>
      </c>
      <c r="AK38" s="93">
        <v>8.1461309999999995E-17</v>
      </c>
      <c r="AL38" s="93">
        <v>4.9746810000000002E-18</v>
      </c>
      <c r="AM38" s="93">
        <v>3.0361439999999999E-19</v>
      </c>
      <c r="AN38" s="93">
        <v>1.8518340000000001E-20</v>
      </c>
      <c r="AO38" s="93">
        <v>1.1287289E-21</v>
      </c>
      <c r="AP38" s="93">
        <v>6.8749864999999997E-23</v>
      </c>
      <c r="AQ38" s="93">
        <v>4.1902164999999999E-24</v>
      </c>
      <c r="AR38" s="93">
        <v>1.6513997000000001E-25</v>
      </c>
      <c r="AS38" s="94">
        <v>0</v>
      </c>
      <c r="AT38" s="94">
        <v>2.6581993E-14</v>
      </c>
      <c r="AU38" s="94">
        <v>6.0313769999999998E-13</v>
      </c>
      <c r="AV38" s="94">
        <v>1.1012345499999999E-11</v>
      </c>
      <c r="AW38" s="94">
        <v>1.9012609999999999E-10</v>
      </c>
      <c r="AX38" s="94">
        <v>3.2287693E-9</v>
      </c>
      <c r="AY38" s="94">
        <v>5.4590529999999998E-8</v>
      </c>
      <c r="AZ38" s="94">
        <v>9.2338970000000004E-7</v>
      </c>
      <c r="BA38" s="94">
        <v>1.5677231000000001E-5</v>
      </c>
      <c r="BB38" s="94">
        <v>2.6818892E-4</v>
      </c>
      <c r="BC38" s="94">
        <v>4.6479620000000003E-3</v>
      </c>
      <c r="BD38" s="94">
        <v>2.9505184E-2</v>
      </c>
      <c r="BE38" s="94">
        <v>8.8074155000000001E-2</v>
      </c>
      <c r="BF38" s="94">
        <v>0.17790255999999999</v>
      </c>
      <c r="BG38" s="94">
        <v>0.26910869999999998</v>
      </c>
      <c r="BH38" s="94">
        <v>0.31560402999999998</v>
      </c>
      <c r="BI38" s="94">
        <v>0.30662699999999998</v>
      </c>
      <c r="BJ38" s="94">
        <v>0.24056295</v>
      </c>
      <c r="BK38" s="94">
        <v>0.14552387999999999</v>
      </c>
      <c r="BL38" s="94">
        <v>6.4332314000000002E-2</v>
      </c>
      <c r="BM38" s="94">
        <v>1.8017821E-2</v>
      </c>
      <c r="BN38" s="94">
        <v>1.8828575999999999E-3</v>
      </c>
      <c r="BO38" s="94">
        <v>1.13743336E-4</v>
      </c>
      <c r="BP38" s="94">
        <v>6.8973080000000002E-6</v>
      </c>
      <c r="BQ38" s="94">
        <v>4.1951374999999997E-7</v>
      </c>
      <c r="BR38" s="94">
        <v>2.5573051E-8</v>
      </c>
      <c r="BS38" s="94">
        <v>1.561291E-9</v>
      </c>
      <c r="BT38" s="94">
        <v>9.5411117000000002E-11</v>
      </c>
      <c r="BU38" s="94">
        <v>5.8335232999999999E-12</v>
      </c>
      <c r="BV38" s="94">
        <v>3.5672169999999999E-13</v>
      </c>
      <c r="BW38" s="94">
        <v>2.1811371E-14</v>
      </c>
      <c r="BX38" s="94">
        <v>1.3332442E-15</v>
      </c>
      <c r="BY38" s="94">
        <v>8.1461229999999997E-17</v>
      </c>
      <c r="BZ38" s="94">
        <v>4.9746787E-18</v>
      </c>
      <c r="CA38" s="94">
        <v>3.0361445E-19</v>
      </c>
      <c r="CB38" s="94">
        <v>1.8518325000000001E-20</v>
      </c>
      <c r="CC38" s="94">
        <v>1.1287254E-21</v>
      </c>
      <c r="CD38" s="94">
        <v>6.8749660000000005E-23</v>
      </c>
      <c r="CE38" s="94">
        <v>4.1902164999999999E-24</v>
      </c>
      <c r="CF38" s="94">
        <v>1.6513981E-25</v>
      </c>
      <c r="CG38" s="94">
        <v>0</v>
      </c>
      <c r="CH38" s="94">
        <v>2.6582269000000001E-14</v>
      </c>
      <c r="CI38" s="94">
        <v>6.0314309999999996E-13</v>
      </c>
      <c r="CJ38" s="94">
        <v>1.10124306E-11</v>
      </c>
      <c r="CK38" s="94">
        <v>1.9012746E-10</v>
      </c>
      <c r="CL38" s="94">
        <v>3.2287907999999998E-9</v>
      </c>
      <c r="CM38" s="94">
        <v>5.4590892000000001E-8</v>
      </c>
      <c r="CN38" s="94">
        <v>9.2339603999999995E-7</v>
      </c>
      <c r="CO38" s="94">
        <v>1.5677345999999999E-5</v>
      </c>
      <c r="CP38" s="94">
        <v>2.6819087000000001E-4</v>
      </c>
      <c r="CQ38" s="94">
        <v>4.6479944E-3</v>
      </c>
      <c r="CR38" s="94">
        <v>2.9505314000000001E-2</v>
      </c>
      <c r="CS38" s="94">
        <v>8.8074410000000006E-2</v>
      </c>
      <c r="CT38" s="94">
        <v>0.17790289000000001</v>
      </c>
      <c r="CU38" s="94">
        <v>0.26910907000000001</v>
      </c>
      <c r="CV38" s="94">
        <v>0.31560442</v>
      </c>
      <c r="CW38" s="94">
        <v>0.30662732999999998</v>
      </c>
      <c r="CX38" s="94">
        <v>0.24056311</v>
      </c>
      <c r="CY38" s="94">
        <v>0.14552392</v>
      </c>
      <c r="CZ38" s="94">
        <v>6.4332366000000002E-2</v>
      </c>
      <c r="DA38" s="94">
        <v>1.8017828E-2</v>
      </c>
      <c r="DB38" s="94">
        <v>1.8828592E-3</v>
      </c>
      <c r="DC38" s="94">
        <v>1.1374348E-4</v>
      </c>
      <c r="DD38" s="94">
        <v>6.8973177000000003E-6</v>
      </c>
      <c r="DE38" s="94">
        <v>4.1951452000000001E-7</v>
      </c>
      <c r="DF38" s="94">
        <v>2.5573100999999999E-8</v>
      </c>
      <c r="DG38" s="94">
        <v>1.5612941E-9</v>
      </c>
      <c r="DH38" s="94">
        <v>9.5411310000000003E-11</v>
      </c>
      <c r="DI38" s="94">
        <v>5.8335363000000001E-12</v>
      </c>
      <c r="DJ38" s="94">
        <v>3.5672264999999998E-13</v>
      </c>
      <c r="DK38" s="94">
        <v>2.1811434000000001E-14</v>
      </c>
      <c r="DL38" s="94">
        <v>1.3332474E-15</v>
      </c>
      <c r="DM38" s="94">
        <v>8.146135E-17</v>
      </c>
      <c r="DN38" s="94">
        <v>4.9746806999999998E-18</v>
      </c>
      <c r="DO38" s="94">
        <v>3.0361468000000001E-19</v>
      </c>
      <c r="DP38" s="94">
        <v>1.8518378000000001E-20</v>
      </c>
      <c r="DQ38" s="94">
        <v>1.1287315E-21</v>
      </c>
      <c r="DR38" s="94">
        <v>6.8749870000000001E-23</v>
      </c>
      <c r="DS38" s="94">
        <v>4.1902255999999999E-24</v>
      </c>
      <c r="DT38" s="94">
        <v>1.6514014999999999E-25</v>
      </c>
      <c r="DU38" s="94">
        <v>0</v>
      </c>
      <c r="DV38" s="94">
        <v>2.6582411E-14</v>
      </c>
      <c r="DW38" s="94">
        <v>6.0314632999999995E-13</v>
      </c>
      <c r="DX38" s="94">
        <v>1.10124835E-11</v>
      </c>
      <c r="DY38" s="94">
        <v>1.9012833E-10</v>
      </c>
      <c r="DZ38" s="94">
        <v>3.2288053999999999E-9</v>
      </c>
      <c r="EA38" s="94">
        <v>5.4591122999999998E-8</v>
      </c>
      <c r="EB38" s="94">
        <v>9.2339969999999999E-7</v>
      </c>
      <c r="EC38" s="94">
        <v>1.5677401999999999E-5</v>
      </c>
      <c r="ED38" s="94">
        <v>2.681917E-4</v>
      </c>
      <c r="EE38" s="94">
        <v>4.6480089999999998E-3</v>
      </c>
      <c r="EF38" s="94">
        <v>2.9505407000000001E-2</v>
      </c>
      <c r="EG38" s="94">
        <v>8.8074680000000002E-2</v>
      </c>
      <c r="EH38" s="94">
        <v>0.17790334999999999</v>
      </c>
      <c r="EI38" s="94">
        <v>0.26910980000000001</v>
      </c>
      <c r="EJ38" s="94">
        <v>0.31560513000000001</v>
      </c>
      <c r="EK38" s="94">
        <v>0.30662790000000001</v>
      </c>
      <c r="EL38" s="94">
        <v>0.24056341000000001</v>
      </c>
      <c r="EM38" s="94">
        <v>0.14552413</v>
      </c>
      <c r="EN38" s="94">
        <v>6.4332454999999997E-2</v>
      </c>
      <c r="EO38" s="94">
        <v>1.8017849999999998E-2</v>
      </c>
      <c r="EP38" s="94">
        <v>1.8828581999999999E-3</v>
      </c>
      <c r="EQ38" s="94">
        <v>1.13743445E-4</v>
      </c>
      <c r="ER38" s="94">
        <v>6.8973177000000003E-6</v>
      </c>
      <c r="ES38" s="94">
        <v>4.1951455000000002E-7</v>
      </c>
      <c r="ET38" s="94">
        <v>2.5573105E-8</v>
      </c>
      <c r="EU38" s="94">
        <v>1.5612941E-9</v>
      </c>
      <c r="EV38" s="94">
        <v>9.5411275999999997E-11</v>
      </c>
      <c r="EW38" s="94">
        <v>5.833532E-12</v>
      </c>
      <c r="EX38" s="94">
        <v>3.5672208E-13</v>
      </c>
      <c r="EY38" s="94">
        <v>2.1811397000000002E-14</v>
      </c>
      <c r="EZ38" s="94">
        <v>1.3332448000000001E-15</v>
      </c>
      <c r="FA38" s="94">
        <v>8.146121E-17</v>
      </c>
      <c r="FB38" s="94">
        <v>4.974672E-18</v>
      </c>
      <c r="FC38" s="94">
        <v>3.0361432000000002E-19</v>
      </c>
      <c r="FD38" s="94">
        <v>1.8518391E-20</v>
      </c>
      <c r="FE38" s="94">
        <v>1.1287289E-21</v>
      </c>
      <c r="FF38" s="94">
        <v>6.8749930000000003E-23</v>
      </c>
      <c r="FG38" s="94">
        <v>4.1902229999999999E-24</v>
      </c>
      <c r="FH38" s="94">
        <v>1.6514011999999999E-25</v>
      </c>
      <c r="FI38" s="94">
        <v>0</v>
      </c>
      <c r="FJ38" s="94">
        <v>2.6582445E-14</v>
      </c>
      <c r="FK38" s="94">
        <v>6.0314699999999999E-13</v>
      </c>
      <c r="FL38" s="94">
        <v>1.10125025E-11</v>
      </c>
      <c r="FM38" s="94">
        <v>1.9012855E-10</v>
      </c>
      <c r="FN38" s="94">
        <v>3.2288086000000001E-9</v>
      </c>
      <c r="FO38" s="94">
        <v>5.4591171999999998E-8</v>
      </c>
      <c r="FP38" s="94">
        <v>9.2340050000000004E-7</v>
      </c>
      <c r="FQ38" s="94">
        <v>1.5677412999999999E-5</v>
      </c>
      <c r="FR38" s="94">
        <v>2.6819202999999998E-4</v>
      </c>
      <c r="FS38" s="94">
        <v>4.6480130000000003E-3</v>
      </c>
      <c r="FT38" s="94">
        <v>2.9505449999999999E-2</v>
      </c>
      <c r="FU38" s="94">
        <v>8.8074799999999995E-2</v>
      </c>
      <c r="FV38" s="94">
        <v>0.17790362000000001</v>
      </c>
      <c r="FW38" s="94">
        <v>0.26911007999999997</v>
      </c>
      <c r="FX38" s="94">
        <v>0.31560529999999998</v>
      </c>
      <c r="FY38" s="94">
        <v>0.30662795999999998</v>
      </c>
      <c r="FZ38" s="94">
        <v>0.24056341000000001</v>
      </c>
      <c r="GA38" s="94">
        <v>0.14552411000000001</v>
      </c>
      <c r="GB38" s="94">
        <v>6.4332410000000007E-2</v>
      </c>
      <c r="GC38" s="94">
        <v>1.8017834E-2</v>
      </c>
      <c r="GD38" s="94">
        <v>1.8828542000000001E-3</v>
      </c>
      <c r="GE38" s="94">
        <v>1.1374316E-4</v>
      </c>
      <c r="GF38" s="94">
        <v>6.8972970000000001E-6</v>
      </c>
      <c r="GG38" s="94">
        <v>4.1951323999999998E-7</v>
      </c>
      <c r="GH38" s="94">
        <v>2.5573016999999999E-8</v>
      </c>
      <c r="GI38" s="94">
        <v>1.5612880000000001E-9</v>
      </c>
      <c r="GJ38" s="94">
        <v>9.5410880000000001E-11</v>
      </c>
      <c r="GK38" s="94">
        <v>5.8335063999999998E-12</v>
      </c>
      <c r="GL38" s="94">
        <v>3.5672068E-13</v>
      </c>
      <c r="GM38" s="94">
        <v>2.1811315E-14</v>
      </c>
      <c r="GN38" s="94">
        <v>1.3332421E-15</v>
      </c>
      <c r="GO38" s="94">
        <v>8.1461270000000002E-17</v>
      </c>
      <c r="GP38" s="94">
        <v>4.9746849999999998E-18</v>
      </c>
      <c r="GQ38" s="94">
        <v>3.0361395999999999E-19</v>
      </c>
      <c r="GR38" s="94">
        <v>1.8518274999999999E-20</v>
      </c>
      <c r="GS38" s="94">
        <v>1.1287270999999999E-21</v>
      </c>
      <c r="GT38" s="94">
        <v>6.8749689999999994E-23</v>
      </c>
      <c r="GU38" s="94">
        <v>4.1902090000000003E-24</v>
      </c>
      <c r="GV38" s="94">
        <v>1.6513953999999999E-25</v>
      </c>
      <c r="GW38" s="94">
        <v>0</v>
      </c>
      <c r="GX38" s="94">
        <v>2.6582516E-14</v>
      </c>
      <c r="GY38" s="94">
        <v>6.0314833999999998E-13</v>
      </c>
      <c r="GZ38" s="94">
        <v>1.1012525E-11</v>
      </c>
      <c r="HA38" s="94">
        <v>1.9012907000000001E-10</v>
      </c>
      <c r="HB38" s="94">
        <v>3.2288169999999999E-9</v>
      </c>
      <c r="HC38" s="94">
        <v>5.4591283000000003E-8</v>
      </c>
      <c r="HD38" s="94">
        <v>9.2340199999999997E-7</v>
      </c>
      <c r="HE38" s="94">
        <v>1.5677433E-5</v>
      </c>
      <c r="HF38" s="94">
        <v>2.6819232000000002E-4</v>
      </c>
      <c r="HG38" s="94">
        <v>4.6480189999999998E-3</v>
      </c>
      <c r="HH38" s="94">
        <v>2.9505474E-2</v>
      </c>
      <c r="HI38" s="94">
        <v>8.8074840000000001E-2</v>
      </c>
      <c r="HJ38" s="94">
        <v>0.17790360999999999</v>
      </c>
      <c r="HK38" s="94">
        <v>0.26910986999999997</v>
      </c>
      <c r="HL38" s="94">
        <v>0.31560504</v>
      </c>
      <c r="HM38" s="94">
        <v>0.3066277</v>
      </c>
      <c r="HN38" s="94">
        <v>0.24056314000000001</v>
      </c>
      <c r="HO38" s="94">
        <v>0.14552387999999999</v>
      </c>
      <c r="HP38" s="94">
        <v>6.4332299999999995E-2</v>
      </c>
      <c r="HQ38" s="94">
        <v>1.8017787E-2</v>
      </c>
      <c r="HR38" s="94">
        <v>1.8828461999999999E-3</v>
      </c>
      <c r="HS38" s="94">
        <v>1.1374266E-4</v>
      </c>
      <c r="HT38" s="94">
        <v>6.8972667999999999E-6</v>
      </c>
      <c r="HU38" s="94">
        <v>4.1951137000000002E-7</v>
      </c>
      <c r="HV38" s="94">
        <v>2.5572906E-8</v>
      </c>
      <c r="HW38" s="94">
        <v>1.5612818E-9</v>
      </c>
      <c r="HX38" s="94">
        <v>9.5410550000000004E-11</v>
      </c>
      <c r="HY38" s="94">
        <v>5.8334917000000002E-12</v>
      </c>
      <c r="HZ38" s="94">
        <v>3.5672005E-13</v>
      </c>
      <c r="IA38" s="94">
        <v>2.1811276000000001E-14</v>
      </c>
      <c r="IB38" s="94">
        <v>1.3332377999999999E-15</v>
      </c>
      <c r="IC38" s="94">
        <v>8.146087E-17</v>
      </c>
      <c r="ID38" s="94">
        <v>4.9746638E-18</v>
      </c>
      <c r="IE38" s="94">
        <v>3.0361357E-19</v>
      </c>
      <c r="IF38" s="94">
        <v>1.8518267000000001E-20</v>
      </c>
      <c r="IG38" s="94">
        <v>1.1287263E-21</v>
      </c>
      <c r="IH38" s="94">
        <v>6.8749530000000004E-23</v>
      </c>
      <c r="II38" s="94">
        <v>4.1901999999999997E-24</v>
      </c>
      <c r="IJ38" s="94">
        <v>1.651392E-25</v>
      </c>
      <c r="IK38" s="94">
        <v>0</v>
      </c>
      <c r="IL38" s="94">
        <v>2.6582468999999999E-14</v>
      </c>
      <c r="IM38" s="94">
        <v>6.0314725000000004E-13</v>
      </c>
      <c r="IN38" s="94">
        <v>1.1012507000000001E-11</v>
      </c>
      <c r="IO38" s="94">
        <v>1.9012872E-10</v>
      </c>
      <c r="IP38" s="94">
        <v>3.2288102999999998E-9</v>
      </c>
      <c r="IQ38" s="94">
        <v>5.45912E-8</v>
      </c>
      <c r="IR38" s="94">
        <v>9.2340030000000005E-7</v>
      </c>
      <c r="IS38" s="94">
        <v>1.5677418999999999E-5</v>
      </c>
      <c r="IT38" s="94">
        <v>2.68192E-4</v>
      </c>
      <c r="IU38" s="94">
        <v>4.6480135000000001E-3</v>
      </c>
      <c r="IV38" s="94">
        <v>2.9505441E-2</v>
      </c>
      <c r="IW38" s="94">
        <v>8.8074730000000004E-2</v>
      </c>
      <c r="IX38" s="94">
        <v>0.17790344</v>
      </c>
      <c r="IY38" s="94">
        <v>0.26910970000000001</v>
      </c>
      <c r="IZ38" s="94">
        <v>0.31560484</v>
      </c>
      <c r="JA38" s="94">
        <v>0.30662727000000001</v>
      </c>
      <c r="JB38" s="94">
        <v>0.24056257</v>
      </c>
      <c r="JC38" s="94">
        <v>0.14552356</v>
      </c>
      <c r="JD38" s="94">
        <v>6.4332169999999994E-2</v>
      </c>
      <c r="JE38" s="94">
        <v>1.8017747000000001E-2</v>
      </c>
      <c r="JF38" s="94">
        <v>1.8828397000000001E-3</v>
      </c>
      <c r="JG38" s="94">
        <v>1.1374227E-4</v>
      </c>
      <c r="JH38" s="94">
        <v>6.8972459999999998E-6</v>
      </c>
      <c r="JI38" s="94">
        <v>4.1951020000000001E-7</v>
      </c>
      <c r="JJ38" s="94">
        <v>2.5572847000000001E-8</v>
      </c>
      <c r="JK38" s="94">
        <v>1.5612786E-9</v>
      </c>
      <c r="JL38" s="94">
        <v>9.5410350000000005E-11</v>
      </c>
      <c r="JM38" s="94">
        <v>5.8334812999999998E-12</v>
      </c>
      <c r="JN38" s="94">
        <v>3.5671959999999999E-13</v>
      </c>
      <c r="JO38" s="94">
        <v>2.1811267999999999E-14</v>
      </c>
      <c r="JP38" s="94">
        <v>1.3332367999999999E-15</v>
      </c>
      <c r="JQ38" s="94">
        <v>8.1460619999999996E-17</v>
      </c>
      <c r="JR38" s="94">
        <v>4.9746379999999996E-18</v>
      </c>
      <c r="JS38" s="94">
        <v>3.0361248000000001E-19</v>
      </c>
      <c r="JT38" s="94">
        <v>1.8518255999999999E-20</v>
      </c>
      <c r="JU38" s="94">
        <v>1.1287242E-21</v>
      </c>
      <c r="JV38" s="94">
        <v>6.8749385999999994E-23</v>
      </c>
      <c r="JW38" s="94">
        <v>4.1901917000000003E-24</v>
      </c>
      <c r="JX38" s="94">
        <v>1.6513891000000001E-25</v>
      </c>
      <c r="JY38" s="94">
        <v>0</v>
      </c>
      <c r="JZ38" s="94">
        <v>2.6582425000000001E-14</v>
      </c>
      <c r="KA38" s="94">
        <v>6.0314629999999999E-13</v>
      </c>
      <c r="KB38" s="94">
        <v>1.10124835E-11</v>
      </c>
      <c r="KC38" s="94">
        <v>1.9012826999999999E-10</v>
      </c>
      <c r="KD38" s="94">
        <v>3.2288053999999999E-9</v>
      </c>
      <c r="KE38" s="94">
        <v>5.4591149999999997E-8</v>
      </c>
      <c r="KF38" s="94">
        <v>9.2339980000000004E-7</v>
      </c>
      <c r="KG38" s="94">
        <v>1.5677406E-5</v>
      </c>
      <c r="KH38" s="94">
        <v>2.6819187999999999E-4</v>
      </c>
      <c r="KI38" s="94">
        <v>4.6480150000000001E-3</v>
      </c>
      <c r="KJ38" s="94">
        <v>2.9505413000000001E-2</v>
      </c>
      <c r="KK38" s="94">
        <v>8.8074620000000006E-2</v>
      </c>
      <c r="KL38" s="94">
        <v>0.17790323</v>
      </c>
      <c r="KM38" s="94">
        <v>0.26910937000000001</v>
      </c>
      <c r="KN38" s="94">
        <v>0.31560448000000002</v>
      </c>
      <c r="KO38" s="94">
        <v>0.30662689999999998</v>
      </c>
      <c r="KP38" s="94">
        <v>0.24056227999999999</v>
      </c>
      <c r="KQ38" s="94">
        <v>0.14552337000000001</v>
      </c>
      <c r="KR38" s="94">
        <v>6.4332050000000002E-2</v>
      </c>
      <c r="KS38" s="94">
        <v>1.8017716999999999E-2</v>
      </c>
      <c r="KT38" s="94">
        <v>1.8828358000000001E-3</v>
      </c>
      <c r="KU38" s="94">
        <v>1.1374207E-4</v>
      </c>
      <c r="KV38" s="94">
        <v>6.8972349999999997E-6</v>
      </c>
      <c r="KW38" s="94">
        <v>4.1950966000000001E-7</v>
      </c>
      <c r="KX38" s="94">
        <v>2.5572827000000001E-8</v>
      </c>
      <c r="KY38" s="94">
        <v>1.5612776999999999E-9</v>
      </c>
      <c r="KZ38" s="94">
        <v>9.5410300000000002E-11</v>
      </c>
      <c r="LA38" s="94">
        <v>5.8334735000000002E-12</v>
      </c>
      <c r="LB38" s="94">
        <v>3.5671879999999998E-13</v>
      </c>
      <c r="LC38" s="94">
        <v>2.1811225000000001E-14</v>
      </c>
      <c r="LD38" s="94">
        <v>1.3332361000000001E-15</v>
      </c>
      <c r="LE38" s="94">
        <v>8.1460650000000003E-17</v>
      </c>
      <c r="LF38" s="94">
        <v>4.9746353E-18</v>
      </c>
      <c r="LG38" s="94">
        <v>3.0361207000000001E-19</v>
      </c>
      <c r="LH38" s="94">
        <v>1.8518237999999999E-20</v>
      </c>
      <c r="LI38" s="94">
        <v>1.1287221000000001E-21</v>
      </c>
      <c r="LJ38" s="94">
        <v>6.8749300000000004E-23</v>
      </c>
      <c r="LK38" s="94">
        <v>4.1901870000000004E-24</v>
      </c>
      <c r="LL38" s="94">
        <v>1.6513868000000001E-25</v>
      </c>
      <c r="LM38" s="94">
        <v>0</v>
      </c>
      <c r="LN38" s="94">
        <v>2.6582329999999999E-14</v>
      </c>
      <c r="LO38" s="94">
        <v>6.0314405000000001E-13</v>
      </c>
      <c r="LP38" s="94">
        <v>1.1012444E-11</v>
      </c>
      <c r="LQ38" s="94">
        <v>1.9012761999999999E-10</v>
      </c>
      <c r="LR38" s="94">
        <v>3.2287928E-9</v>
      </c>
      <c r="LS38" s="94">
        <v>5.4590934000000001E-8</v>
      </c>
      <c r="LT38" s="94">
        <v>9.2339659999999997E-7</v>
      </c>
      <c r="LU38" s="94">
        <v>1.5677367999999999E-5</v>
      </c>
      <c r="LV38" s="94">
        <v>2.6819124E-4</v>
      </c>
      <c r="LW38" s="94">
        <v>4.6480037000000002E-3</v>
      </c>
      <c r="LX38" s="94">
        <v>2.9505400000000001E-2</v>
      </c>
      <c r="LY38" s="94">
        <v>8.8074589999999994E-2</v>
      </c>
      <c r="LZ38" s="94">
        <v>0.17790304000000001</v>
      </c>
      <c r="MA38" s="94">
        <v>0.26910899999999999</v>
      </c>
      <c r="MB38" s="94">
        <v>0.315604</v>
      </c>
      <c r="MC38" s="94">
        <v>0.30662665</v>
      </c>
      <c r="MD38" s="94">
        <v>0.24056214000000001</v>
      </c>
      <c r="ME38" s="94">
        <v>0.14552328</v>
      </c>
      <c r="MF38" s="94">
        <v>6.4332039999999993E-2</v>
      </c>
      <c r="MG38" s="94">
        <v>1.8017726000000001E-2</v>
      </c>
      <c r="MH38" s="94">
        <v>1.8828431E-3</v>
      </c>
      <c r="MI38" s="94">
        <v>1.1374253999999999E-4</v>
      </c>
      <c r="MJ38" s="94">
        <v>6.8972604000000004E-6</v>
      </c>
      <c r="MK38" s="94">
        <v>4.1951119999999999E-7</v>
      </c>
      <c r="ML38" s="94">
        <v>2.5572913999999999E-8</v>
      </c>
      <c r="MM38" s="94">
        <v>1.5612836999999999E-9</v>
      </c>
      <c r="MN38" s="94">
        <v>9.5410680000000002E-11</v>
      </c>
      <c r="MO38" s="94">
        <v>5.8334920000000004E-12</v>
      </c>
      <c r="MP38" s="94">
        <v>3.5671953999999998E-13</v>
      </c>
      <c r="MQ38" s="94">
        <v>2.1811240000000001E-14</v>
      </c>
      <c r="MR38" s="94">
        <v>1.3332372000000001E-15</v>
      </c>
      <c r="MS38" s="94">
        <v>8.1460860000000002E-17</v>
      </c>
      <c r="MT38" s="94">
        <v>4.9746555000000003E-18</v>
      </c>
      <c r="MU38" s="94">
        <v>3.0361318000000002E-19</v>
      </c>
      <c r="MV38" s="94">
        <v>1.8518283000000001E-20</v>
      </c>
      <c r="MW38" s="94">
        <v>1.1287235999999999E-21</v>
      </c>
      <c r="MX38" s="94">
        <v>6.8749404999999996E-23</v>
      </c>
      <c r="MY38" s="94">
        <v>4.1901939999999998E-24</v>
      </c>
      <c r="MZ38" s="94">
        <v>1.6513896E-25</v>
      </c>
      <c r="NA38" s="94">
        <v>0</v>
      </c>
      <c r="NB38" s="94">
        <v>2.6582264000000001E-14</v>
      </c>
      <c r="NC38" s="94">
        <v>6.0314250000000002E-13</v>
      </c>
      <c r="ND38" s="94">
        <v>1.1012412000000001E-11</v>
      </c>
      <c r="NE38" s="94">
        <v>1.9012703999999999E-10</v>
      </c>
      <c r="NF38" s="94">
        <v>3.2287835E-9</v>
      </c>
      <c r="NG38" s="94">
        <v>5.4590753E-8</v>
      </c>
      <c r="NH38" s="94">
        <v>9.2339314999999995E-7</v>
      </c>
      <c r="NI38" s="94">
        <v>1.5677307999999998E-5</v>
      </c>
      <c r="NJ38" s="94">
        <v>2.6819030000000001E-4</v>
      </c>
      <c r="NK38" s="94">
        <v>4.6479870000000001E-3</v>
      </c>
      <c r="NL38" s="94">
        <v>2.9505340000000001E-2</v>
      </c>
      <c r="NM38" s="94">
        <v>8.8074470000000002E-2</v>
      </c>
      <c r="NN38" s="94">
        <v>0.17790286</v>
      </c>
      <c r="NO38" s="94">
        <v>0.26910889999999998</v>
      </c>
      <c r="NP38" s="94">
        <v>0.31560397000000001</v>
      </c>
      <c r="NQ38" s="94">
        <v>0.30662665</v>
      </c>
      <c r="NR38" s="94">
        <v>0.24056225000000001</v>
      </c>
      <c r="NS38" s="94">
        <v>0.14552343000000001</v>
      </c>
      <c r="NT38" s="94">
        <v>6.4332105000000001E-2</v>
      </c>
      <c r="NU38" s="94">
        <v>1.8017752000000001E-2</v>
      </c>
      <c r="NV38" s="94">
        <v>1.8828464E-3</v>
      </c>
      <c r="NW38" s="94">
        <v>1.13742724E-4</v>
      </c>
      <c r="NX38" s="94">
        <v>6.8972736E-6</v>
      </c>
      <c r="NY38" s="94">
        <v>4.1951188000000002E-7</v>
      </c>
      <c r="NZ38" s="94">
        <v>2.5572944999999999E-8</v>
      </c>
      <c r="OA38" s="94">
        <v>1.5612851E-9</v>
      </c>
      <c r="OB38" s="94">
        <v>9.5410759999999996E-11</v>
      </c>
      <c r="OC38" s="94">
        <v>5.8335003000000003E-12</v>
      </c>
      <c r="OD38" s="94">
        <v>3.5671997000000001E-13</v>
      </c>
      <c r="OE38" s="94">
        <v>2.1811250999999999E-14</v>
      </c>
      <c r="OF38" s="94">
        <v>1.3332363E-15</v>
      </c>
      <c r="OG38" s="94">
        <v>8.1460860000000002E-17</v>
      </c>
      <c r="OH38" s="94">
        <v>4.9746625E-18</v>
      </c>
      <c r="OI38" s="94">
        <v>3.0361380000000001E-19</v>
      </c>
      <c r="OJ38" s="94">
        <v>1.8518306000000001E-20</v>
      </c>
      <c r="OK38" s="94">
        <v>1.1287247000000001E-21</v>
      </c>
      <c r="OL38" s="94">
        <v>6.8749479999999999E-23</v>
      </c>
      <c r="OM38" s="94">
        <v>4.1901983999999999E-24</v>
      </c>
      <c r="ON38" s="94">
        <v>1.6513914E-25</v>
      </c>
      <c r="OO38" s="94">
        <v>0</v>
      </c>
      <c r="OP38" s="94">
        <v>2.6582194000000001E-14</v>
      </c>
      <c r="OQ38" s="94">
        <v>6.0314106999999996E-13</v>
      </c>
      <c r="OR38" s="94">
        <v>1.10123915E-11</v>
      </c>
      <c r="OS38" s="94">
        <v>1.9012678999999999E-10</v>
      </c>
      <c r="OT38" s="94">
        <v>3.2287784E-9</v>
      </c>
      <c r="OU38" s="94">
        <v>5.4590653999999998E-8</v>
      </c>
      <c r="OV38" s="94">
        <v>9.2339127000000001E-7</v>
      </c>
      <c r="OW38" s="94">
        <v>1.5677271E-5</v>
      </c>
      <c r="OX38" s="94">
        <v>2.6818970000000003E-4</v>
      </c>
      <c r="OY38" s="94">
        <v>4.6479744000000002E-3</v>
      </c>
      <c r="OZ38" s="94">
        <v>2.9505284999999999E-2</v>
      </c>
      <c r="PA38" s="94">
        <v>8.8074390000000002E-2</v>
      </c>
      <c r="PB38" s="94">
        <v>0.17790286</v>
      </c>
      <c r="PC38" s="94">
        <v>0.26910886000000001</v>
      </c>
      <c r="PD38" s="94">
        <v>0.315604</v>
      </c>
      <c r="PE38" s="94">
        <v>0.30662674000000001</v>
      </c>
      <c r="PF38" s="94">
        <v>0.24056243999999999</v>
      </c>
      <c r="PG38" s="94">
        <v>0.14552355</v>
      </c>
      <c r="PH38" s="94">
        <v>6.4332189999999997E-2</v>
      </c>
      <c r="PI38" s="94">
        <v>1.8017780000000001E-2</v>
      </c>
      <c r="PJ38" s="94">
        <v>1.8828533E-3</v>
      </c>
      <c r="PK38" s="94">
        <v>1.1374312999999999E-4</v>
      </c>
      <c r="PL38" s="94">
        <v>6.8972989999999998E-6</v>
      </c>
      <c r="PM38" s="94">
        <v>4.1951329999999998E-7</v>
      </c>
      <c r="PN38" s="94">
        <v>2.557302E-8</v>
      </c>
      <c r="PO38" s="94">
        <v>1.5612889E-9</v>
      </c>
      <c r="PP38" s="94">
        <v>9.5410979999999994E-11</v>
      </c>
      <c r="PQ38" s="94">
        <v>5.8335146999999997E-12</v>
      </c>
      <c r="PR38" s="94">
        <v>3.5672105000000002E-13</v>
      </c>
      <c r="PS38" s="94">
        <v>2.1811329000000001E-14</v>
      </c>
      <c r="PT38" s="94">
        <v>1.3332410999999999E-15</v>
      </c>
      <c r="PU38" s="94">
        <v>8.1461070000000001E-17</v>
      </c>
      <c r="PV38" s="94">
        <v>4.9746739999999998E-18</v>
      </c>
      <c r="PW38" s="94">
        <v>3.0361445E-19</v>
      </c>
      <c r="PX38" s="94">
        <v>1.8518345999999999E-20</v>
      </c>
      <c r="PY38" s="94">
        <v>1.1287270999999999E-21</v>
      </c>
      <c r="PZ38" s="94">
        <v>6.8749640000000001E-23</v>
      </c>
      <c r="QA38" s="94">
        <v>4.1902080000000001E-24</v>
      </c>
      <c r="QB38" s="94">
        <v>1.6513949E-25</v>
      </c>
      <c r="QC38" s="94">
        <v>0</v>
      </c>
      <c r="QD38" s="94">
        <v>2.6582127000000001E-14</v>
      </c>
      <c r="QE38" s="94">
        <v>6.0313940000000005E-13</v>
      </c>
      <c r="QF38" s="94">
        <v>1.1012358E-11</v>
      </c>
      <c r="QG38" s="94">
        <v>1.9012624999999999E-10</v>
      </c>
      <c r="QH38" s="94">
        <v>3.228772E-9</v>
      </c>
      <c r="QI38" s="94">
        <v>5.4590558E-8</v>
      </c>
      <c r="QJ38" s="94">
        <v>9.2338973000000004E-7</v>
      </c>
      <c r="QK38" s="94">
        <v>1.5677233E-5</v>
      </c>
      <c r="QL38" s="94">
        <v>2.6818890000000002E-4</v>
      </c>
      <c r="QM38" s="94">
        <v>4.6479590000000001E-3</v>
      </c>
      <c r="QN38" s="94">
        <v>2.950521E-2</v>
      </c>
      <c r="QO38" s="94">
        <v>8.8074304000000006E-2</v>
      </c>
      <c r="QP38" s="94">
        <v>0.17790285</v>
      </c>
      <c r="QQ38" s="94">
        <v>0.26910899999999999</v>
      </c>
      <c r="QR38" s="94">
        <v>0.3156042</v>
      </c>
      <c r="QS38" s="94">
        <v>0.30662695000000001</v>
      </c>
      <c r="QT38" s="94">
        <v>0.24056269</v>
      </c>
      <c r="QU38" s="94">
        <v>0.14552374000000001</v>
      </c>
      <c r="QV38" s="94">
        <v>6.4332284000000003E-2</v>
      </c>
      <c r="QW38" s="94">
        <v>1.8017803999999998E-2</v>
      </c>
      <c r="QX38" s="94">
        <v>1.8828581000000001E-3</v>
      </c>
      <c r="QY38" s="94">
        <v>1.1374344E-4</v>
      </c>
      <c r="QZ38" s="94">
        <v>6.8973163000000003E-6</v>
      </c>
      <c r="RA38" s="94">
        <v>4.195144E-7</v>
      </c>
      <c r="RB38" s="94">
        <v>2.5573088999999999E-8</v>
      </c>
      <c r="RC38" s="94">
        <v>1.5612926999999999E-9</v>
      </c>
      <c r="RD38" s="94">
        <v>9.5411200000000004E-11</v>
      </c>
      <c r="RE38" s="94">
        <v>5.8335284999999996E-12</v>
      </c>
      <c r="RF38" s="94">
        <v>3.5672226999999998E-13</v>
      </c>
      <c r="RG38" s="94">
        <v>2.1811425E-14</v>
      </c>
      <c r="RH38" s="94">
        <v>1.3332480000000001E-15</v>
      </c>
      <c r="RI38" s="94">
        <v>8.1461489999999999E-17</v>
      </c>
      <c r="RJ38" s="94">
        <v>4.9746950000000003E-18</v>
      </c>
      <c r="RK38" s="94">
        <v>3.0361542999999998E-19</v>
      </c>
      <c r="RL38" s="94">
        <v>1.8518402999999999E-20</v>
      </c>
      <c r="RM38" s="94">
        <v>1.1287310000000001E-21</v>
      </c>
      <c r="RN38" s="94">
        <v>6.8749897000000004E-23</v>
      </c>
      <c r="RO38" s="94">
        <v>4.1902205000000001E-24</v>
      </c>
      <c r="RP38" s="94">
        <v>1.6514000999999999E-25</v>
      </c>
      <c r="RQ38" s="94">
        <v>0</v>
      </c>
      <c r="RR38" s="94">
        <v>2.6582051999999999E-14</v>
      </c>
      <c r="RS38" s="94">
        <v>6.0313749999999996E-13</v>
      </c>
      <c r="RT38" s="94">
        <v>1.1012322999999999E-11</v>
      </c>
      <c r="RU38" s="94">
        <v>1.9012568000000001E-10</v>
      </c>
      <c r="RV38" s="94">
        <v>3.2287625999999999E-9</v>
      </c>
      <c r="RW38" s="94">
        <v>5.4590443999999997E-8</v>
      </c>
      <c r="RX38" s="94">
        <v>9.2338839999999998E-7</v>
      </c>
      <c r="RY38" s="94">
        <v>1.5677215000000001E-5</v>
      </c>
      <c r="RZ38" s="94">
        <v>2.6818863000000002E-4</v>
      </c>
      <c r="SA38" s="94">
        <v>4.6479544000000003E-3</v>
      </c>
      <c r="SB38" s="94">
        <v>2.9505175000000002E-2</v>
      </c>
      <c r="SC38" s="94">
        <v>8.8074200000000005E-2</v>
      </c>
      <c r="SD38" s="94">
        <v>0.1779027</v>
      </c>
      <c r="SE38" s="94">
        <v>0.26910886000000001</v>
      </c>
      <c r="SF38" s="94">
        <v>0.31560411999999999</v>
      </c>
      <c r="SG38" s="94">
        <v>0.30662695000000001</v>
      </c>
      <c r="SH38" s="94">
        <v>0.24056280999999999</v>
      </c>
      <c r="SI38" s="94">
        <v>0.14552382999999999</v>
      </c>
      <c r="SJ38" s="94">
        <v>6.4332329999999993E-2</v>
      </c>
      <c r="SK38" s="94">
        <v>1.8017816999999998E-2</v>
      </c>
      <c r="SL38" s="94">
        <v>1.8828581000000001E-3</v>
      </c>
      <c r="SM38" s="94">
        <v>1.1374341E-4</v>
      </c>
      <c r="SN38" s="94">
        <v>6.8973136000000002E-6</v>
      </c>
      <c r="SO38" s="94">
        <v>4.1951434999999998E-7</v>
      </c>
      <c r="SP38" s="94">
        <v>2.5573085000000001E-8</v>
      </c>
      <c r="SQ38" s="94">
        <v>1.5612926999999999E-9</v>
      </c>
      <c r="SR38" s="94">
        <v>9.541117E-11</v>
      </c>
      <c r="SS38" s="94">
        <v>5.8335270000000004E-12</v>
      </c>
      <c r="ST38" s="94">
        <v>3.5672217000000002E-13</v>
      </c>
      <c r="SU38" s="94">
        <v>2.1811426999999999E-14</v>
      </c>
      <c r="SV38" s="94">
        <v>1.3332491000000001E-15</v>
      </c>
      <c r="SW38" s="94">
        <v>8.1461600000000004E-17</v>
      </c>
      <c r="SX38" s="94">
        <v>4.9746994E-18</v>
      </c>
      <c r="SY38" s="94">
        <v>3.0361553000000001E-19</v>
      </c>
      <c r="SZ38" s="94">
        <v>1.8518400999999999E-20</v>
      </c>
      <c r="TA38" s="94">
        <v>1.1287314E-21</v>
      </c>
      <c r="TB38" s="94">
        <v>6.8749919999999995E-23</v>
      </c>
      <c r="TC38" s="94">
        <v>4.1902224000000004E-24</v>
      </c>
      <c r="TD38" s="94">
        <v>1.6514004E-25</v>
      </c>
      <c r="TE38" s="94">
        <v>0</v>
      </c>
      <c r="TF38" s="94">
        <v>2.6581973E-14</v>
      </c>
      <c r="TG38" s="94">
        <v>6.0313565000000001E-13</v>
      </c>
      <c r="TH38" s="94">
        <v>1.1012291E-11</v>
      </c>
      <c r="TI38" s="94">
        <v>1.9012503000000001E-10</v>
      </c>
      <c r="TJ38" s="94">
        <v>3.2287504000000002E-9</v>
      </c>
      <c r="TK38" s="94">
        <v>5.4590206000000001E-8</v>
      </c>
      <c r="TL38" s="94">
        <v>9.2338433000000004E-7</v>
      </c>
      <c r="TM38" s="94">
        <v>1.5677156999999999E-5</v>
      </c>
      <c r="TN38" s="94">
        <v>2.6818765999999999E-4</v>
      </c>
      <c r="TO38" s="94">
        <v>4.6479375999999998E-3</v>
      </c>
      <c r="TP38" s="94">
        <v>2.9505153999999999E-2</v>
      </c>
      <c r="TQ38" s="94">
        <v>8.8074169999999993E-2</v>
      </c>
      <c r="TR38" s="94">
        <v>0.17790270999999999</v>
      </c>
      <c r="TS38" s="94">
        <v>0.26910907000000001</v>
      </c>
      <c r="TT38" s="94">
        <v>0.31560440000000001</v>
      </c>
      <c r="TU38" s="94">
        <v>0.30662727000000001</v>
      </c>
      <c r="TV38" s="94">
        <v>0.24056311</v>
      </c>
      <c r="TW38" s="94">
        <v>0.14552395000000001</v>
      </c>
      <c r="TX38" s="94">
        <v>6.4332366000000002E-2</v>
      </c>
      <c r="TY38" s="94">
        <v>1.8017838000000001E-2</v>
      </c>
      <c r="TZ38" s="94">
        <v>1.8828599000000001E-3</v>
      </c>
      <c r="UA38" s="94">
        <v>1.13743496E-4</v>
      </c>
      <c r="UB38" s="94">
        <v>6.8973177000000003E-6</v>
      </c>
      <c r="UC38" s="94">
        <v>4.1951455000000002E-7</v>
      </c>
      <c r="UD38" s="94">
        <v>2.5573111999999999E-8</v>
      </c>
      <c r="UE38" s="94">
        <v>1.5612956E-9</v>
      </c>
      <c r="UF38" s="94">
        <v>9.5411400000000004E-11</v>
      </c>
      <c r="UG38" s="94">
        <v>5.8335407000000002E-12</v>
      </c>
      <c r="UH38" s="94">
        <v>3.5672295000000001E-13</v>
      </c>
      <c r="UI38" s="94">
        <v>2.1811473E-14</v>
      </c>
      <c r="UJ38" s="94">
        <v>1.3332517E-15</v>
      </c>
      <c r="UK38" s="94">
        <v>8.146176E-17</v>
      </c>
      <c r="UL38" s="94">
        <v>4.9747097000000002E-18</v>
      </c>
      <c r="UM38" s="94">
        <v>3.0361602000000002E-19</v>
      </c>
      <c r="UN38" s="94">
        <v>1.8518424999999999E-20</v>
      </c>
      <c r="UO38" s="94">
        <v>1.128733E-21</v>
      </c>
      <c r="UP38" s="94">
        <v>6.8750030000000003E-23</v>
      </c>
      <c r="UQ38" s="94">
        <v>4.1902284000000003E-24</v>
      </c>
      <c r="UR38" s="94">
        <v>1.6514029000000001E-25</v>
      </c>
      <c r="US38" s="94">
        <v>0</v>
      </c>
      <c r="UT38" s="94">
        <v>2.6581997999999999E-14</v>
      </c>
      <c r="UU38" s="94">
        <v>6.0313635999999999E-13</v>
      </c>
      <c r="UV38" s="94">
        <v>1.1012300000000001E-11</v>
      </c>
      <c r="UW38" s="94">
        <v>1.9012526E-10</v>
      </c>
      <c r="UX38" s="94">
        <v>3.2287553000000001E-9</v>
      </c>
      <c r="UY38" s="94">
        <v>5.4590255999999997E-8</v>
      </c>
      <c r="UZ38" s="94">
        <v>9.2338459999999996E-7</v>
      </c>
      <c r="VA38" s="94">
        <v>1.5677149999999999E-5</v>
      </c>
      <c r="VB38" s="94">
        <v>2.6818752000000001E-4</v>
      </c>
      <c r="VC38" s="94">
        <v>4.6479357000000004E-3</v>
      </c>
      <c r="VD38" s="94">
        <v>2.9505149000000001E-2</v>
      </c>
      <c r="VE38" s="94">
        <v>8.807421E-2</v>
      </c>
      <c r="VF38" s="94">
        <v>0.17790281999999999</v>
      </c>
      <c r="VG38" s="94">
        <v>0.26910921999999998</v>
      </c>
      <c r="VH38" s="94">
        <v>0.31560453999999999</v>
      </c>
      <c r="VI38" s="94">
        <v>0.30662739999999999</v>
      </c>
      <c r="VJ38" s="94">
        <v>0.2405632</v>
      </c>
      <c r="VK38" s="94">
        <v>0.14552401000000001</v>
      </c>
      <c r="VL38" s="94">
        <v>6.4332366000000002E-2</v>
      </c>
      <c r="VM38" s="94">
        <v>1.8017827E-2</v>
      </c>
      <c r="VN38" s="94">
        <v>1.8828571E-3</v>
      </c>
      <c r="VO38" s="94">
        <v>1.1374332999999999E-4</v>
      </c>
      <c r="VP38" s="94">
        <v>6.8973071999999999E-6</v>
      </c>
      <c r="VQ38" s="94">
        <v>4.1951386999999999E-7</v>
      </c>
      <c r="VR38" s="94">
        <v>2.5573073E-8</v>
      </c>
      <c r="VS38" s="94">
        <v>1.5612935E-9</v>
      </c>
      <c r="VT38" s="94">
        <v>9.5411330000000002E-11</v>
      </c>
      <c r="VU38" s="94">
        <v>5.8335424000000004E-12</v>
      </c>
      <c r="VV38" s="94">
        <v>3.5672310999999998E-13</v>
      </c>
      <c r="VW38" s="94">
        <v>2.1811482999999999E-14</v>
      </c>
      <c r="VX38" s="94">
        <v>1.3332524000000001E-15</v>
      </c>
      <c r="VY38" s="94">
        <v>8.1461800000000005E-17</v>
      </c>
      <c r="VZ38" s="94">
        <v>4.9747125999999999E-18</v>
      </c>
      <c r="WA38" s="94">
        <v>3.0361620000000001E-19</v>
      </c>
      <c r="WB38" s="94">
        <v>1.8518439999999999E-20</v>
      </c>
      <c r="WC38" s="94">
        <v>1.1287341E-21</v>
      </c>
      <c r="WD38" s="94">
        <v>6.8750070000000001E-23</v>
      </c>
      <c r="WE38" s="94">
        <v>4.1902306999999998E-24</v>
      </c>
      <c r="WF38" s="94">
        <v>1.6514038999999999E-25</v>
      </c>
      <c r="WG38" s="94">
        <v>0</v>
      </c>
      <c r="WH38" s="94">
        <v>2.6582068999999999E-14</v>
      </c>
      <c r="WI38" s="94">
        <v>6.0313830000000002E-13</v>
      </c>
      <c r="WJ38" s="94">
        <v>1.1012341E-11</v>
      </c>
      <c r="WK38" s="94">
        <v>1.9012590000000001E-10</v>
      </c>
      <c r="WL38" s="94">
        <v>3.2287636999999999E-9</v>
      </c>
      <c r="WM38" s="94">
        <v>5.4590423E-8</v>
      </c>
      <c r="WN38" s="94">
        <v>9.2338745999999996E-7</v>
      </c>
      <c r="WO38" s="94">
        <v>1.5677201999999998E-5</v>
      </c>
      <c r="WP38" s="94">
        <v>2.6818844999999998E-4</v>
      </c>
      <c r="WQ38" s="94">
        <v>4.647951E-3</v>
      </c>
      <c r="WR38" s="94">
        <v>2.9505216000000001E-2</v>
      </c>
      <c r="WS38" s="94">
        <v>8.8074360000000004E-2</v>
      </c>
      <c r="WT38" s="94">
        <v>0.17790310000000001</v>
      </c>
      <c r="WU38" s="94">
        <v>0.26910954999999998</v>
      </c>
      <c r="WV38" s="94">
        <v>0.31560490000000002</v>
      </c>
      <c r="WW38" s="94">
        <v>0.3066277</v>
      </c>
      <c r="WX38" s="94">
        <v>0.24056332999999999</v>
      </c>
      <c r="WY38" s="94">
        <v>0.14552398</v>
      </c>
      <c r="WZ38" s="94">
        <v>6.4332340000000002E-2</v>
      </c>
      <c r="XA38" s="94">
        <v>1.8017825000000001E-2</v>
      </c>
      <c r="XB38" s="94">
        <v>1.8828552E-3</v>
      </c>
      <c r="XC38" s="94">
        <v>1.1374323E-4</v>
      </c>
      <c r="XD38" s="94">
        <v>6.8973013000000001E-6</v>
      </c>
      <c r="XE38" s="94">
        <v>4.1951364E-7</v>
      </c>
      <c r="XF38" s="94">
        <v>2.5573059999999999E-8</v>
      </c>
      <c r="XG38" s="94">
        <v>1.5612931000000001E-9</v>
      </c>
      <c r="XH38" s="94">
        <v>9.5411360000000006E-11</v>
      </c>
      <c r="XI38" s="94">
        <v>5.8335476000000001E-12</v>
      </c>
      <c r="XJ38" s="94">
        <v>3.5672368000000001E-13</v>
      </c>
      <c r="XK38" s="94">
        <v>2.1811518999999998E-14</v>
      </c>
      <c r="XL38" s="94">
        <v>1.333254E-15</v>
      </c>
      <c r="XM38" s="94">
        <v>8.1461849999999996E-17</v>
      </c>
      <c r="XN38" s="94">
        <v>4.9747142000000003E-18</v>
      </c>
      <c r="XO38" s="94">
        <v>3.0361632999999999E-19</v>
      </c>
      <c r="XP38" s="94">
        <v>1.8518451000000001E-20</v>
      </c>
      <c r="XQ38" s="94">
        <v>1.1287347E-21</v>
      </c>
      <c r="XR38" s="94">
        <v>6.8750123999999995E-23</v>
      </c>
      <c r="XS38" s="94">
        <v>4.1902327000000003E-24</v>
      </c>
      <c r="XT38" s="94">
        <v>1.6514055E-25</v>
      </c>
      <c r="XU38" s="94">
        <v>0</v>
      </c>
      <c r="XV38" s="94">
        <v>2.6582226999999999E-14</v>
      </c>
      <c r="XW38" s="94">
        <v>6.0314182999999998E-13</v>
      </c>
      <c r="XX38" s="94">
        <v>1.101241E-11</v>
      </c>
      <c r="XY38" s="94">
        <v>1.9012716000000001E-10</v>
      </c>
      <c r="XZ38" s="94">
        <v>3.2287866000000001E-9</v>
      </c>
      <c r="YA38" s="94">
        <v>5.4590799999999998E-8</v>
      </c>
      <c r="YB38" s="94">
        <v>9.2339329999999997E-7</v>
      </c>
      <c r="YC38" s="94">
        <v>1.5677289999999999E-5</v>
      </c>
      <c r="YD38" s="94">
        <v>2.6818963999999999E-4</v>
      </c>
      <c r="YE38" s="94">
        <v>4.6479729999999997E-3</v>
      </c>
      <c r="YF38" s="94">
        <v>2.9505283E-2</v>
      </c>
      <c r="YG38" s="94">
        <v>8.8074459999999993E-2</v>
      </c>
      <c r="YH38" s="94">
        <v>0.17790323</v>
      </c>
      <c r="YI38" s="94">
        <v>0.26910984999999998</v>
      </c>
      <c r="YJ38" s="94">
        <v>0.31560525</v>
      </c>
      <c r="YK38" s="94">
        <v>0.30662810000000001</v>
      </c>
      <c r="YL38" s="94">
        <v>0.24056368</v>
      </c>
      <c r="YM38" s="94">
        <v>0.14552423</v>
      </c>
      <c r="YN38" s="94">
        <v>6.4332429999999996E-2</v>
      </c>
      <c r="YO38" s="94">
        <v>1.8017835999999999E-2</v>
      </c>
      <c r="YP38" s="94">
        <v>1.8828575999999999E-3</v>
      </c>
      <c r="YQ38" s="94">
        <v>1.1374338E-4</v>
      </c>
      <c r="YR38" s="94">
        <v>6.8973126999999999E-6</v>
      </c>
      <c r="YS38" s="94">
        <v>4.1951437999999998E-7</v>
      </c>
      <c r="YT38" s="94">
        <v>2.5573097000000001E-8</v>
      </c>
      <c r="YU38" s="94">
        <v>1.5612952999999999E-9</v>
      </c>
      <c r="YV38" s="94">
        <v>9.5411530000000001E-11</v>
      </c>
      <c r="YW38" s="94">
        <v>5.83356E-12</v>
      </c>
      <c r="YX38" s="94">
        <v>3.5672457999999998E-13</v>
      </c>
      <c r="YY38" s="94">
        <v>2.1811581E-14</v>
      </c>
      <c r="YZ38" s="94">
        <v>1.3332575999999999E-15</v>
      </c>
      <c r="ZA38" s="94">
        <v>8.1462039999999999E-17</v>
      </c>
      <c r="ZB38" s="94">
        <v>4.974724E-18</v>
      </c>
      <c r="ZC38" s="94">
        <v>3.0361679999999999E-19</v>
      </c>
      <c r="ZD38" s="94">
        <v>1.8518476999999999E-20</v>
      </c>
      <c r="ZE38" s="94">
        <v>1.1287365E-21</v>
      </c>
      <c r="ZF38" s="94">
        <v>6.8750219999999994E-23</v>
      </c>
      <c r="ZG38" s="94">
        <v>4.1902382000000001E-24</v>
      </c>
      <c r="ZH38" s="94">
        <v>1.6514079999999999E-25</v>
      </c>
      <c r="ZI38" s="94">
        <v>0</v>
      </c>
      <c r="ZJ38" s="94">
        <v>2.6582218E-14</v>
      </c>
      <c r="ZK38" s="94">
        <v>6.0314149999999995E-13</v>
      </c>
      <c r="ZL38" s="94">
        <v>1.10123915E-11</v>
      </c>
      <c r="ZM38" s="94">
        <v>1.9012663999999999E-10</v>
      </c>
      <c r="ZN38" s="94">
        <v>3.2287764000000002E-9</v>
      </c>
      <c r="ZO38" s="94">
        <v>5.4590624999999999E-8</v>
      </c>
      <c r="ZP38" s="94">
        <v>9.2339154999999997E-7</v>
      </c>
      <c r="ZQ38" s="94">
        <v>1.5677267999999999E-5</v>
      </c>
      <c r="ZR38" s="94">
        <v>2.6818959999999999E-4</v>
      </c>
      <c r="ZS38" s="94">
        <v>4.6479709999999999E-3</v>
      </c>
      <c r="ZT38" s="94">
        <v>2.9505300000000002E-2</v>
      </c>
      <c r="ZU38" s="94">
        <v>8.8074520000000003E-2</v>
      </c>
      <c r="ZV38" s="94">
        <v>0.17790339999999999</v>
      </c>
      <c r="ZW38" s="94">
        <v>0.26911002000000001</v>
      </c>
      <c r="ZX38" s="94">
        <v>0.31560551999999997</v>
      </c>
      <c r="ZY38" s="94">
        <v>0.30662837999999998</v>
      </c>
      <c r="ZZ38" s="94">
        <v>0.24056394</v>
      </c>
      <c r="AAA38" s="94">
        <v>0.14552436999999999</v>
      </c>
      <c r="AAB38" s="94">
        <v>6.4332470000000003E-2</v>
      </c>
      <c r="AAC38" s="94">
        <v>1.8017842999999999E-2</v>
      </c>
      <c r="AAD38" s="94">
        <v>1.8828580000000001E-3</v>
      </c>
      <c r="AAE38" s="94">
        <v>1.13743445E-4</v>
      </c>
      <c r="AAF38" s="94">
        <v>6.8973204000000003E-6</v>
      </c>
      <c r="AAG38" s="94">
        <v>4.1951494999999999E-7</v>
      </c>
      <c r="AAH38" s="94">
        <v>2.5573151999999999E-8</v>
      </c>
      <c r="AAI38" s="94">
        <v>1.5612989E-9</v>
      </c>
      <c r="AAJ38" s="94">
        <v>9.5411780000000003E-11</v>
      </c>
      <c r="AAK38" s="94">
        <v>5.8335754E-12</v>
      </c>
      <c r="AAL38" s="94">
        <v>3.5672569999999998E-13</v>
      </c>
      <c r="AAM38" s="94">
        <v>2.1811658999999999E-14</v>
      </c>
      <c r="AAN38" s="94">
        <v>1.3332626E-15</v>
      </c>
      <c r="AAO38" s="94">
        <v>8.1462370000000001E-17</v>
      </c>
      <c r="AAP38" s="94">
        <v>4.9747436000000002E-18</v>
      </c>
      <c r="AAQ38" s="94">
        <v>3.0361810000000002E-19</v>
      </c>
      <c r="AAR38" s="94">
        <v>1.8518558E-20</v>
      </c>
      <c r="AAS38" s="94">
        <v>1.1287420999999999E-21</v>
      </c>
      <c r="AAT38" s="94">
        <v>6.8750560000000003E-23</v>
      </c>
      <c r="AAU38" s="94">
        <v>4.1902609999999999E-24</v>
      </c>
      <c r="AAV38" s="94">
        <v>1.6514183E-25</v>
      </c>
      <c r="AAW38" s="94">
        <v>0</v>
      </c>
      <c r="AAX38" s="94">
        <v>2.6582194000000001E-14</v>
      </c>
      <c r="AAY38" s="94">
        <v>6.0314149999999995E-13</v>
      </c>
      <c r="AAZ38" s="94">
        <v>1.1012398000000001E-11</v>
      </c>
      <c r="ABA38" s="94">
        <v>1.9012691000000001E-10</v>
      </c>
      <c r="ABB38" s="94">
        <v>3.228781E-9</v>
      </c>
      <c r="ABC38" s="94">
        <v>5.4590704000000001E-8</v>
      </c>
      <c r="ABD38" s="94">
        <v>9.2339206999999995E-7</v>
      </c>
      <c r="ABE38" s="94">
        <v>1.5677275000000001E-5</v>
      </c>
      <c r="ABF38" s="94">
        <v>2.6818966999999998E-4</v>
      </c>
      <c r="ABG38" s="94">
        <v>4.6479735000000003E-3</v>
      </c>
      <c r="ABH38" s="94">
        <v>2.9505314000000001E-2</v>
      </c>
      <c r="ABI38" s="94">
        <v>8.8074600000000003E-2</v>
      </c>
      <c r="ABJ38" s="94">
        <v>0.17790352000000001</v>
      </c>
      <c r="ABK38" s="94">
        <v>0.26911010000000002</v>
      </c>
      <c r="ABL38" s="94">
        <v>0.31560558</v>
      </c>
      <c r="ABM38" s="94">
        <v>0.30662840000000002</v>
      </c>
      <c r="ABN38" s="94">
        <v>0.24056380999999999</v>
      </c>
      <c r="ABO38" s="94">
        <v>0.14552432000000001</v>
      </c>
      <c r="ABP38" s="94">
        <v>6.4332470000000003E-2</v>
      </c>
      <c r="ABQ38" s="94">
        <v>1.801784E-2</v>
      </c>
      <c r="ABR38" s="94">
        <v>1.8828547E-3</v>
      </c>
      <c r="ABS38" s="94">
        <v>1.1374324E-4</v>
      </c>
      <c r="ABT38" s="94">
        <v>6.8973085999999999E-6</v>
      </c>
      <c r="ABU38" s="94">
        <v>4.1951443999999999E-7</v>
      </c>
      <c r="ABV38" s="94">
        <v>2.5573130999999999E-8</v>
      </c>
      <c r="ABW38" s="94">
        <v>1.5612982E-9</v>
      </c>
      <c r="ABX38" s="94">
        <v>9.5411699999999996E-11</v>
      </c>
      <c r="ABY38" s="94">
        <v>5.8335719999999997E-12</v>
      </c>
      <c r="ABZ38" s="94">
        <v>3.5672536000000001E-13</v>
      </c>
      <c r="ACA38" s="94">
        <v>2.1811638999999999E-14</v>
      </c>
      <c r="ACB38" s="94">
        <v>1.3332617E-15</v>
      </c>
      <c r="ACC38" s="94">
        <v>8.1462290000000003E-17</v>
      </c>
      <c r="ACD38" s="94">
        <v>4.9747395000000002E-18</v>
      </c>
      <c r="ACE38" s="94">
        <v>3.0361764999999999E-19</v>
      </c>
      <c r="ACF38" s="94">
        <v>1.8518522E-20</v>
      </c>
      <c r="ACG38" s="94">
        <v>1.1287381E-21</v>
      </c>
      <c r="ACH38" s="94">
        <v>6.8750244E-23</v>
      </c>
      <c r="ACI38" s="94">
        <v>4.1902370000000002E-24</v>
      </c>
      <c r="ACJ38" s="94">
        <v>1.6514089E-25</v>
      </c>
      <c r="ACK38" s="94">
        <v>0</v>
      </c>
      <c r="ACL38" s="94">
        <v>2.6582192999999998E-14</v>
      </c>
      <c r="ACM38" s="94">
        <v>6.0314075000000002E-13</v>
      </c>
      <c r="ACN38" s="94">
        <v>1.10123854E-11</v>
      </c>
      <c r="ACO38" s="94">
        <v>1.9012658000000001E-10</v>
      </c>
      <c r="ACP38" s="94">
        <v>3.2287750000000002E-9</v>
      </c>
      <c r="ACQ38" s="94">
        <v>5.4590589999999997E-8</v>
      </c>
      <c r="ACR38" s="94">
        <v>9.2339025000000002E-7</v>
      </c>
      <c r="ACS38" s="94">
        <v>1.5677245999999999E-5</v>
      </c>
      <c r="ACT38" s="94">
        <v>2.6818927000000001E-4</v>
      </c>
      <c r="ACU38" s="94">
        <v>4.6479690000000001E-3</v>
      </c>
      <c r="ACV38" s="94">
        <v>2.950523E-2</v>
      </c>
      <c r="ACW38" s="94">
        <v>8.8074260000000001E-2</v>
      </c>
      <c r="ACX38" s="94">
        <v>0.17790260999999999</v>
      </c>
      <c r="ACY38" s="94">
        <v>0.26910865</v>
      </c>
      <c r="ACZ38" s="94">
        <v>0.31560379999999999</v>
      </c>
      <c r="ADA38" s="94">
        <v>0.30662653000000001</v>
      </c>
      <c r="ADB38" s="94">
        <v>0.24056236</v>
      </c>
      <c r="ADC38" s="94">
        <v>0.14552345999999999</v>
      </c>
      <c r="ADD38" s="94">
        <v>6.4332120000000007E-2</v>
      </c>
      <c r="ADE38" s="94">
        <v>1.8017749999999999E-2</v>
      </c>
      <c r="ADF38" s="94">
        <v>1.8828466000000001E-3</v>
      </c>
      <c r="ADG38" s="94">
        <v>1.1374282E-4</v>
      </c>
      <c r="ADH38" s="94">
        <v>6.8972840000000004E-6</v>
      </c>
      <c r="ADI38" s="94">
        <v>4.1951307E-7</v>
      </c>
      <c r="ADJ38" s="94">
        <v>2.5573059999999999E-8</v>
      </c>
      <c r="ADK38" s="94">
        <v>1.5612942E-9</v>
      </c>
      <c r="ADL38" s="94">
        <v>9.5411519999999995E-11</v>
      </c>
      <c r="ADM38" s="94">
        <v>5.8335579999999997E-12</v>
      </c>
      <c r="ADN38" s="94">
        <v>3.5672439999999998E-13</v>
      </c>
      <c r="ADO38" s="94">
        <v>2.1811542000000001E-14</v>
      </c>
      <c r="ADP38" s="94">
        <v>1.3332537E-15</v>
      </c>
      <c r="ADQ38" s="94">
        <v>8.1461639999999997E-17</v>
      </c>
      <c r="ADR38" s="94">
        <v>4.9746907000000003E-18</v>
      </c>
      <c r="ADS38" s="94">
        <v>3.0361433999999999E-19</v>
      </c>
      <c r="ADT38" s="94">
        <v>1.8518319E-20</v>
      </c>
      <c r="ADU38" s="94">
        <v>1.1287283999999999E-21</v>
      </c>
      <c r="ADV38" s="94">
        <v>6.8750004000000003E-23</v>
      </c>
      <c r="ADW38" s="94">
        <v>4.1902556000000003E-24</v>
      </c>
      <c r="ADX38" s="94">
        <v>1.6514107E-25</v>
      </c>
      <c r="ADY38" s="100"/>
      <c r="ADZ38" s="97">
        <v>32</v>
      </c>
      <c r="AEA38" s="136">
        <v>32.5</v>
      </c>
      <c r="AEB38" s="143"/>
      <c r="AEC38" s="143"/>
      <c r="AED38" s="99">
        <f t="shared" si="23"/>
        <v>33</v>
      </c>
      <c r="AEE38" s="142"/>
      <c r="AEF38" s="158">
        <f t="shared" si="32"/>
        <v>33</v>
      </c>
      <c r="AEG38" s="138">
        <f t="shared" ref="AEG38:AEV53" si="33">INDEX($E$6:$ACK$107,$D38,AEG$4)</f>
        <v>1.6513997000000001E-25</v>
      </c>
      <c r="AEH38" s="138">
        <f t="shared" si="33"/>
        <v>1.6513981E-25</v>
      </c>
      <c r="AEI38" s="138">
        <f t="shared" si="33"/>
        <v>1.6514014999999999E-25</v>
      </c>
      <c r="AEJ38" s="138">
        <f t="shared" si="33"/>
        <v>1.6514011999999999E-25</v>
      </c>
      <c r="AEK38" s="138">
        <f t="shared" si="33"/>
        <v>1.6513953999999999E-25</v>
      </c>
      <c r="AEL38" s="138">
        <f t="shared" si="33"/>
        <v>1.651392E-25</v>
      </c>
      <c r="AEM38" s="138">
        <f t="shared" si="33"/>
        <v>1.6513891000000001E-25</v>
      </c>
      <c r="AEN38" s="138">
        <f t="shared" si="33"/>
        <v>1.6513868000000001E-25</v>
      </c>
      <c r="AEO38" s="138">
        <f t="shared" si="33"/>
        <v>1.6513896E-25</v>
      </c>
      <c r="AEP38" s="138">
        <f t="shared" si="33"/>
        <v>1.6513914E-25</v>
      </c>
      <c r="AEQ38" s="138">
        <f t="shared" si="33"/>
        <v>1.6513949E-25</v>
      </c>
      <c r="AER38" s="138">
        <f t="shared" si="33"/>
        <v>1.6514000999999999E-25</v>
      </c>
      <c r="AES38" s="138">
        <f t="shared" si="33"/>
        <v>1.6514004E-25</v>
      </c>
      <c r="AET38" s="138">
        <f t="shared" si="33"/>
        <v>1.6514029000000001E-25</v>
      </c>
      <c r="AEU38" s="138">
        <f t="shared" si="33"/>
        <v>1.6514038999999999E-25</v>
      </c>
      <c r="AEV38" s="138">
        <f t="shared" si="33"/>
        <v>1.6514055E-25</v>
      </c>
      <c r="AEW38" s="138">
        <f t="shared" ref="AEQ38:AFE53" si="34">INDEX($E$6:$ACK$107,$D38,AEW$4)</f>
        <v>1.6514079999999999E-25</v>
      </c>
      <c r="AEX38" s="138">
        <f t="shared" si="34"/>
        <v>1.6514183E-25</v>
      </c>
      <c r="AEY38" s="138">
        <f t="shared" si="34"/>
        <v>1.6514089E-25</v>
      </c>
      <c r="AEZ38" s="130">
        <f t="shared" si="18"/>
        <v>9.2799999999999994</v>
      </c>
      <c r="AFA38" s="91"/>
      <c r="AFB38" s="94">
        <v>1.6514000000000001E-25</v>
      </c>
      <c r="AFC38" s="139">
        <f t="shared" si="19"/>
        <v>1.6513993526315793E-25</v>
      </c>
      <c r="AFD38" s="91"/>
      <c r="AFE38" s="142"/>
      <c r="AFF38" s="142"/>
      <c r="AFG38" s="138">
        <f t="shared" si="31"/>
        <v>6.4332500000000001E-2</v>
      </c>
      <c r="AFH38" s="138">
        <f t="shared" si="31"/>
        <v>6.4332314000000002E-2</v>
      </c>
      <c r="AFI38" s="138">
        <f t="shared" si="31"/>
        <v>6.4332366000000002E-2</v>
      </c>
      <c r="AFJ38" s="138">
        <f t="shared" si="31"/>
        <v>6.4332454999999997E-2</v>
      </c>
      <c r="AFK38" s="138">
        <f t="shared" si="31"/>
        <v>6.4332410000000007E-2</v>
      </c>
      <c r="AFL38" s="138">
        <f t="shared" si="31"/>
        <v>6.4332299999999995E-2</v>
      </c>
      <c r="AFM38" s="138">
        <f t="shared" si="31"/>
        <v>6.4332169999999994E-2</v>
      </c>
      <c r="AFN38" s="138">
        <f t="shared" si="31"/>
        <v>6.4332050000000002E-2</v>
      </c>
      <c r="AFO38" s="138">
        <f t="shared" si="31"/>
        <v>6.4332039999999993E-2</v>
      </c>
      <c r="AFP38" s="138">
        <f t="shared" si="31"/>
        <v>6.4332105000000001E-2</v>
      </c>
      <c r="AFQ38" s="138">
        <f t="shared" si="31"/>
        <v>6.4332189999999997E-2</v>
      </c>
      <c r="AFR38" s="138">
        <f t="shared" si="31"/>
        <v>6.4332284000000003E-2</v>
      </c>
      <c r="AFS38" s="138">
        <f t="shared" si="31"/>
        <v>6.4332329999999993E-2</v>
      </c>
      <c r="AFT38" s="138">
        <f t="shared" si="31"/>
        <v>6.4332366000000002E-2</v>
      </c>
      <c r="AFU38" s="138">
        <f t="shared" si="31"/>
        <v>6.4332366000000002E-2</v>
      </c>
      <c r="AFV38" s="138">
        <f t="shared" ref="AFV38:AFZ53" si="35">INDEX($E$6:$ACK$107,$D38,AFV$4)</f>
        <v>6.4332340000000002E-2</v>
      </c>
      <c r="AFW38" s="138">
        <f t="shared" si="28"/>
        <v>6.4332429999999996E-2</v>
      </c>
      <c r="AFX38" s="138">
        <f t="shared" si="28"/>
        <v>6.4332470000000003E-2</v>
      </c>
      <c r="AFY38" s="138">
        <f t="shared" si="28"/>
        <v>6.4332470000000003E-2</v>
      </c>
      <c r="AFZ38" s="138" t="e">
        <f t="shared" si="28"/>
        <v>#VALUE!</v>
      </c>
      <c r="AGA38" s="139">
        <f t="shared" si="22"/>
        <v>6.4332313473684219E-2</v>
      </c>
      <c r="AGB38" s="91"/>
      <c r="AGC38" s="91"/>
      <c r="AGD38" s="91"/>
      <c r="AGE38" s="91"/>
      <c r="AGF38" s="91"/>
      <c r="AGG38" s="91"/>
      <c r="AGH38" s="91"/>
      <c r="AGI38" s="91"/>
      <c r="AGJ38" s="91"/>
      <c r="AGK38" s="91"/>
      <c r="AGL38" s="91"/>
      <c r="AGM38" s="91"/>
      <c r="AGN38" s="91"/>
      <c r="AGO38" s="91"/>
      <c r="AGP38" s="91"/>
      <c r="AGQ38" s="91"/>
      <c r="AGR38" s="91"/>
      <c r="AGS38" s="91"/>
      <c r="AGT38" s="91"/>
      <c r="AGU38" s="91"/>
      <c r="AGV38" s="91"/>
      <c r="AGW38" s="91"/>
      <c r="AGX38" s="91"/>
      <c r="AGY38" s="91"/>
      <c r="AGZ38" s="91"/>
      <c r="AHA38" s="91"/>
      <c r="AHB38" s="91"/>
      <c r="AHC38" s="91"/>
      <c r="AHD38" s="91"/>
      <c r="AHE38" s="91"/>
      <c r="AHF38" s="91"/>
      <c r="AHG38" s="91"/>
      <c r="AHH38" s="91"/>
      <c r="AHI38" s="91"/>
      <c r="AHJ38" s="91"/>
      <c r="AHK38" s="91"/>
      <c r="AHL38" s="91"/>
      <c r="AHM38" s="91"/>
      <c r="AHN38" s="91"/>
      <c r="AHO38" s="91"/>
      <c r="AHP38" s="91"/>
      <c r="AHQ38" s="91"/>
      <c r="AHR38" s="91"/>
      <c r="AHS38" s="91"/>
      <c r="AHT38" s="91"/>
      <c r="AHU38" s="91"/>
      <c r="AHV38" s="91"/>
      <c r="AHW38" s="91"/>
      <c r="AHX38" s="91"/>
      <c r="AHY38" s="91"/>
      <c r="AHZ38" s="91"/>
      <c r="AIA38" s="91"/>
      <c r="AIB38" s="91"/>
      <c r="AIC38" s="91"/>
      <c r="AID38" s="91"/>
      <c r="AIE38" s="91"/>
      <c r="AIF38" s="91"/>
      <c r="AIG38" s="91"/>
      <c r="AIH38" s="91"/>
      <c r="AII38" s="91"/>
      <c r="AIJ38" s="91"/>
      <c r="AIK38" s="91"/>
      <c r="AIL38" s="91"/>
      <c r="AIM38" s="91"/>
      <c r="AIN38" s="91"/>
      <c r="AIO38" s="91"/>
      <c r="AIP38" s="91"/>
      <c r="AIQ38" s="91"/>
      <c r="AIR38" s="91"/>
      <c r="AIS38" s="91"/>
      <c r="AIT38" s="91"/>
      <c r="AIU38" s="91"/>
      <c r="AIV38" s="91"/>
      <c r="AIW38" s="91"/>
      <c r="AIX38" s="91"/>
      <c r="AIY38" s="91"/>
      <c r="AIZ38" s="91"/>
      <c r="AJA38" s="91"/>
      <c r="AJB38" s="91"/>
      <c r="AJC38" s="91"/>
      <c r="AJD38" s="91"/>
      <c r="AJE38" s="91"/>
      <c r="AJF38" s="91"/>
      <c r="AJG38" s="91"/>
      <c r="AJH38" s="91"/>
      <c r="AJI38" s="91"/>
      <c r="AJJ38" s="91"/>
      <c r="AJK38" s="91"/>
      <c r="AJL38" s="91"/>
      <c r="AJM38" s="91"/>
      <c r="AJN38" s="91"/>
      <c r="AJO38" s="91"/>
      <c r="AJP38" s="91"/>
      <c r="AJQ38" s="91"/>
      <c r="AJR38" s="91"/>
      <c r="AJS38" s="91"/>
      <c r="AJT38" s="91"/>
      <c r="AJU38" s="91"/>
      <c r="AJV38" s="91"/>
      <c r="AJW38" s="91"/>
      <c r="AJX38" s="91"/>
      <c r="AJY38" s="91"/>
      <c r="AJZ38" s="91"/>
      <c r="AKA38" s="91"/>
      <c r="AKB38" s="91"/>
      <c r="AKC38" s="91"/>
      <c r="AKD38" s="91"/>
      <c r="AKE38" s="91"/>
      <c r="AKF38" s="91"/>
      <c r="AKG38" s="91"/>
      <c r="AKH38" s="91"/>
      <c r="AKI38" s="91"/>
      <c r="AKJ38" s="91"/>
      <c r="AKK38" s="91"/>
      <c r="AKL38" s="91"/>
      <c r="AKM38" s="91"/>
      <c r="AKN38" s="91"/>
      <c r="AKO38" s="91"/>
      <c r="AKP38" s="91"/>
      <c r="AKQ38" s="91"/>
      <c r="AKR38" s="91"/>
      <c r="AKS38" s="91"/>
      <c r="AKT38" s="91"/>
      <c r="AKU38" s="91"/>
      <c r="AKV38" s="91"/>
      <c r="AKW38" s="91"/>
      <c r="AKX38" s="91"/>
      <c r="AKY38" s="91"/>
      <c r="AKZ38" s="91"/>
      <c r="ALA38" s="91"/>
      <c r="ALB38" s="91"/>
      <c r="ALC38" s="91"/>
      <c r="ALD38" s="91"/>
      <c r="ALE38" s="91"/>
      <c r="ALF38" s="91"/>
      <c r="ALG38" s="91"/>
      <c r="ALH38" s="91"/>
      <c r="ALI38" s="91"/>
      <c r="ALJ38" s="91"/>
      <c r="ALK38" s="91"/>
      <c r="ALL38" s="91"/>
      <c r="ALM38" s="91"/>
      <c r="ALN38" s="91"/>
      <c r="ALO38" s="91"/>
      <c r="ALP38" s="91"/>
      <c r="ALQ38" s="91"/>
      <c r="ALR38" s="91"/>
      <c r="ALS38" s="91"/>
      <c r="ALT38" s="91"/>
      <c r="ALU38" s="91"/>
      <c r="ALV38" s="91"/>
      <c r="ALW38" s="91"/>
      <c r="ALX38" s="91"/>
      <c r="ALY38" s="91"/>
      <c r="ALZ38" s="91"/>
      <c r="AMA38" s="91"/>
      <c r="AMB38" s="91"/>
      <c r="AMC38" s="91"/>
      <c r="AMD38" s="91"/>
      <c r="AME38" s="91"/>
      <c r="AMF38" s="91"/>
      <c r="AMG38" s="91"/>
      <c r="AMH38" s="91"/>
      <c r="AMI38" s="91"/>
      <c r="AMJ38" s="91"/>
      <c r="AMK38" s="91"/>
      <c r="AML38" s="91"/>
      <c r="AMM38" s="91"/>
      <c r="AMN38" s="91"/>
      <c r="AMO38" s="91"/>
      <c r="AMP38" s="91"/>
      <c r="AMQ38" s="91"/>
      <c r="AMR38" s="91"/>
      <c r="AMS38" s="91"/>
      <c r="AMT38" s="91"/>
      <c r="AMU38" s="91"/>
      <c r="AMV38" s="91"/>
      <c r="AMW38" s="91"/>
      <c r="AMX38" s="91"/>
      <c r="AMY38" s="91"/>
      <c r="AMZ38" s="91"/>
      <c r="ANA38" s="91"/>
      <c r="ANB38" s="91"/>
      <c r="ANC38" s="91"/>
      <c r="AND38" s="91"/>
      <c r="ANE38" s="91"/>
      <c r="ANF38" s="91"/>
      <c r="ANG38" s="91"/>
      <c r="ANH38" s="91"/>
      <c r="ANI38" s="91"/>
      <c r="ANJ38" s="91"/>
      <c r="ANK38" s="91"/>
      <c r="ANL38" s="91"/>
      <c r="ANM38" s="91"/>
      <c r="ANN38" s="91"/>
      <c r="ANO38" s="91"/>
      <c r="ANP38" s="91"/>
      <c r="ANQ38" s="91"/>
      <c r="ANR38" s="91"/>
      <c r="ANS38" s="91"/>
      <c r="ANT38" s="91"/>
      <c r="ANU38" s="91"/>
      <c r="ANV38" s="91"/>
      <c r="ANW38" s="91"/>
      <c r="ANX38" s="91"/>
      <c r="ANY38" s="91"/>
      <c r="ANZ38" s="91"/>
      <c r="AOA38" s="91"/>
      <c r="AOB38" s="91"/>
      <c r="AOC38" s="91"/>
      <c r="AOD38" s="91"/>
      <c r="AOE38" s="91"/>
      <c r="AOF38" s="91"/>
      <c r="AOG38" s="91"/>
      <c r="AOH38" s="91"/>
      <c r="AOI38" s="91"/>
      <c r="AOJ38" s="91"/>
      <c r="AOK38" s="91"/>
      <c r="AOL38" s="91"/>
      <c r="AOM38" s="91"/>
      <c r="AON38" s="91"/>
      <c r="AOO38" s="91"/>
      <c r="AOP38" s="91"/>
      <c r="AOQ38" s="91"/>
      <c r="AOR38" s="91"/>
      <c r="AOS38" s="91"/>
      <c r="AOT38" s="91"/>
      <c r="AOU38" s="91"/>
      <c r="AOV38" s="91"/>
      <c r="AOW38" s="91"/>
      <c r="AOX38" s="91"/>
      <c r="AOY38" s="91"/>
      <c r="AOZ38" s="91"/>
      <c r="APA38" s="91"/>
      <c r="APB38" s="91"/>
      <c r="APC38" s="91"/>
      <c r="APD38" s="91"/>
      <c r="APE38" s="91"/>
      <c r="APF38" s="91"/>
      <c r="APG38" s="91"/>
      <c r="APH38" s="91"/>
      <c r="API38" s="91"/>
      <c r="APJ38" s="91"/>
      <c r="APK38" s="91"/>
      <c r="APL38" s="91"/>
      <c r="APM38" s="91"/>
      <c r="APN38" s="91"/>
      <c r="APO38" s="91"/>
      <c r="APP38" s="91"/>
      <c r="APQ38" s="91"/>
      <c r="APR38" s="91"/>
      <c r="APS38" s="91"/>
      <c r="APT38" s="91"/>
      <c r="APU38" s="91"/>
      <c r="APV38" s="91"/>
      <c r="APW38" s="91"/>
      <c r="APX38" s="91"/>
      <c r="APY38" s="91"/>
      <c r="APZ38" s="91"/>
      <c r="AQA38" s="91"/>
      <c r="AQB38" s="91"/>
      <c r="AQC38" s="91"/>
      <c r="AQD38" s="91"/>
      <c r="AQE38" s="91"/>
      <c r="AQF38" s="91"/>
      <c r="AQG38" s="91"/>
      <c r="AQH38" s="91"/>
      <c r="AQI38" s="91"/>
      <c r="AQJ38" s="91"/>
      <c r="AQK38" s="91"/>
      <c r="AQL38" s="91"/>
      <c r="AQM38" s="91"/>
      <c r="AQN38" s="91"/>
      <c r="AQO38" s="91"/>
      <c r="AQP38" s="91"/>
      <c r="AQQ38" s="91"/>
      <c r="AQR38" s="91"/>
      <c r="AQS38" s="91"/>
      <c r="AQT38" s="91"/>
      <c r="AQU38" s="91"/>
      <c r="AQV38" s="91"/>
      <c r="AQW38" s="91"/>
      <c r="AQX38" s="91"/>
      <c r="AQY38" s="91"/>
      <c r="AQZ38" s="91"/>
      <c r="ARA38" s="91"/>
      <c r="ARB38" s="91"/>
      <c r="ARC38" s="91"/>
      <c r="ARD38" s="91"/>
      <c r="ARE38" s="91"/>
      <c r="ARF38" s="91"/>
      <c r="ARG38" s="91"/>
      <c r="ARH38" s="91"/>
      <c r="ARI38" s="91"/>
      <c r="ARJ38" s="91"/>
      <c r="ARK38" s="91"/>
      <c r="ARL38" s="91"/>
      <c r="ARM38" s="91"/>
      <c r="ARN38" s="91"/>
      <c r="ARO38" s="91"/>
      <c r="ARP38" s="91"/>
      <c r="ARQ38" s="91"/>
      <c r="ARR38" s="91"/>
      <c r="ARS38" s="91"/>
      <c r="ART38" s="91"/>
      <c r="ARU38" s="91"/>
      <c r="ARV38" s="91"/>
      <c r="ARW38" s="91"/>
      <c r="ARX38" s="91"/>
      <c r="ARY38" s="91"/>
      <c r="ARZ38" s="91"/>
      <c r="ASA38" s="91"/>
      <c r="ASB38" s="91"/>
      <c r="ASC38" s="91"/>
      <c r="ASD38" s="91"/>
      <c r="ASE38" s="91"/>
      <c r="ASF38" s="91"/>
      <c r="ASG38" s="91"/>
      <c r="ASH38" s="91"/>
      <c r="ASI38" s="91"/>
      <c r="ASJ38" s="91"/>
      <c r="ASK38" s="91"/>
      <c r="ASL38" s="91"/>
      <c r="ASM38" s="91"/>
      <c r="ASN38" s="91"/>
      <c r="ASO38" s="91"/>
      <c r="ASP38" s="91"/>
      <c r="ASQ38" s="91"/>
      <c r="ASR38" s="91"/>
    </row>
    <row r="39" spans="1:1188" ht="2.1" customHeight="1" x14ac:dyDescent="0.25">
      <c r="A39" s="129">
        <v>34</v>
      </c>
      <c r="B39" s="130">
        <v>9.57</v>
      </c>
      <c r="C39" s="123">
        <f>IF(ROW()-$B$4&lt;$B$112,2,3)</f>
        <v>3</v>
      </c>
      <c r="D39" s="129">
        <v>34</v>
      </c>
      <c r="E39" s="91">
        <v>0</v>
      </c>
      <c r="F39" s="92">
        <v>8.4209120000000002E-15</v>
      </c>
      <c r="G39" s="92">
        <v>1.9106766E-13</v>
      </c>
      <c r="H39" s="92">
        <v>3.4926918E-12</v>
      </c>
      <c r="I39" s="92">
        <v>6.0414559999999997E-11</v>
      </c>
      <c r="J39" s="92">
        <v>1.0281733E-9</v>
      </c>
      <c r="K39" s="92">
        <v>1.7420064E-8</v>
      </c>
      <c r="L39" s="92">
        <v>2.9494095000000002E-7</v>
      </c>
      <c r="M39" s="92">
        <v>4.9961586000000003E-6</v>
      </c>
      <c r="N39" s="92">
        <v>8.4673890000000002E-5</v>
      </c>
      <c r="O39" s="92">
        <v>1.434147E-3</v>
      </c>
      <c r="P39" s="92">
        <v>1.5447202E-2</v>
      </c>
      <c r="Q39" s="92">
        <v>5.7357557000000003E-2</v>
      </c>
      <c r="R39" s="92">
        <v>0.13331412000000001</v>
      </c>
      <c r="S39" s="92">
        <v>0.22673714</v>
      </c>
      <c r="T39" s="92">
        <v>0.29889830000000001</v>
      </c>
      <c r="U39" s="92">
        <v>0.31311097999999998</v>
      </c>
      <c r="V39" s="92">
        <v>0.27570014999999998</v>
      </c>
      <c r="W39" s="92">
        <v>0.19205517999999999</v>
      </c>
      <c r="X39" s="92">
        <v>0.10179628</v>
      </c>
      <c r="Y39" s="92">
        <v>3.7970091999999997E-2</v>
      </c>
      <c r="Z39" s="93">
        <v>7.7669853000000002E-3</v>
      </c>
      <c r="AA39" s="93">
        <v>4.9448845999999996E-4</v>
      </c>
      <c r="AB39" s="93">
        <v>3.1022850000000001E-5</v>
      </c>
      <c r="AC39" s="93">
        <v>1.9286795E-6</v>
      </c>
      <c r="AD39" s="93">
        <v>1.1922783000000001E-7</v>
      </c>
      <c r="AE39" s="93">
        <v>7.3443416E-9</v>
      </c>
      <c r="AF39" s="93">
        <v>4.5138815000000001E-10</v>
      </c>
      <c r="AG39" s="93">
        <v>2.7701965999999999E-11</v>
      </c>
      <c r="AH39" s="93">
        <v>1.698376E-12</v>
      </c>
      <c r="AI39" s="93">
        <v>1.0404727E-13</v>
      </c>
      <c r="AJ39" s="93">
        <v>6.3702726000000004E-15</v>
      </c>
      <c r="AK39" s="93">
        <v>3.8979797000000001E-16</v>
      </c>
      <c r="AL39" s="93">
        <v>2.3838616E-17</v>
      </c>
      <c r="AM39" s="93">
        <v>1.4570626E-18</v>
      </c>
      <c r="AN39" s="93">
        <v>8.9006605000000006E-20</v>
      </c>
      <c r="AO39" s="93">
        <v>5.4337960000000002E-21</v>
      </c>
      <c r="AP39" s="93">
        <v>3.3151896E-22</v>
      </c>
      <c r="AQ39" s="93">
        <v>2.0241047000000001E-23</v>
      </c>
      <c r="AR39" s="93">
        <v>7.9865580000000003E-25</v>
      </c>
      <c r="AS39" s="94">
        <v>0</v>
      </c>
      <c r="AT39" s="94">
        <v>8.4206920000000004E-15</v>
      </c>
      <c r="AU39" s="94">
        <v>1.9106301E-13</v>
      </c>
      <c r="AV39" s="94">
        <v>3.4926132999999999E-12</v>
      </c>
      <c r="AW39" s="94">
        <v>6.0413300000000006E-11</v>
      </c>
      <c r="AX39" s="94">
        <v>1.0281528000000001E-9</v>
      </c>
      <c r="AY39" s="94">
        <v>1.7419712000000001E-8</v>
      </c>
      <c r="AZ39" s="94">
        <v>2.9493499999999999E-7</v>
      </c>
      <c r="BA39" s="94">
        <v>4.9960545E-6</v>
      </c>
      <c r="BB39" s="94">
        <v>8.4672039999999994E-5</v>
      </c>
      <c r="BC39" s="94">
        <v>1.4341145E-3</v>
      </c>
      <c r="BD39" s="94">
        <v>1.5446972E-2</v>
      </c>
      <c r="BE39" s="94">
        <v>5.7356893999999999E-2</v>
      </c>
      <c r="BF39" s="94">
        <v>0.13331287</v>
      </c>
      <c r="BG39" s="94">
        <v>0.22673536999999999</v>
      </c>
      <c r="BH39" s="94">
        <v>0.29889624999999997</v>
      </c>
      <c r="BI39" s="94">
        <v>0.31310895</v>
      </c>
      <c r="BJ39" s="94">
        <v>0.27569900000000003</v>
      </c>
      <c r="BK39" s="94">
        <v>0.19205443999999999</v>
      </c>
      <c r="BL39" s="94">
        <v>0.10179596</v>
      </c>
      <c r="BM39" s="94">
        <v>3.7969994999999999E-2</v>
      </c>
      <c r="BN39" s="94">
        <v>7.7669816000000003E-3</v>
      </c>
      <c r="BO39" s="94">
        <v>4.9448834000000001E-4</v>
      </c>
      <c r="BP39" s="94">
        <v>3.1022846000000003E-5</v>
      </c>
      <c r="BQ39" s="94">
        <v>1.9286788E-6</v>
      </c>
      <c r="BR39" s="94">
        <v>1.1922775999999999E-7</v>
      </c>
      <c r="BS39" s="94">
        <v>7.3443363E-9</v>
      </c>
      <c r="BT39" s="94">
        <v>4.5138787E-10</v>
      </c>
      <c r="BU39" s="94">
        <v>2.7701947000000001E-11</v>
      </c>
      <c r="BV39" s="94">
        <v>1.6983744999999999E-12</v>
      </c>
      <c r="BW39" s="94">
        <v>1.04047176E-13</v>
      </c>
      <c r="BX39" s="94">
        <v>6.3702650000000002E-15</v>
      </c>
      <c r="BY39" s="94">
        <v>3.8979754999999999E-16</v>
      </c>
      <c r="BZ39" s="94">
        <v>2.3838602000000001E-17</v>
      </c>
      <c r="CA39" s="94">
        <v>1.4570628E-18</v>
      </c>
      <c r="CB39" s="94">
        <v>8.9006566000000003E-20</v>
      </c>
      <c r="CC39" s="94">
        <v>5.4337796999999997E-21</v>
      </c>
      <c r="CD39" s="94">
        <v>3.3151790000000002E-22</v>
      </c>
      <c r="CE39" s="94">
        <v>2.0241047000000001E-23</v>
      </c>
      <c r="CF39" s="94">
        <v>7.9865520000000002E-25</v>
      </c>
      <c r="CG39" s="94">
        <v>0</v>
      </c>
      <c r="CH39" s="94">
        <v>8.4207829999999998E-15</v>
      </c>
      <c r="CI39" s="94">
        <v>1.9106479999999999E-13</v>
      </c>
      <c r="CJ39" s="94">
        <v>3.4926412999999999E-12</v>
      </c>
      <c r="CK39" s="94">
        <v>6.0413729999999996E-11</v>
      </c>
      <c r="CL39" s="94">
        <v>1.0281598E-9</v>
      </c>
      <c r="CM39" s="94">
        <v>1.7419838000000001E-8</v>
      </c>
      <c r="CN39" s="94">
        <v>2.9493725E-7</v>
      </c>
      <c r="CO39" s="94">
        <v>4.9960969999999996E-6</v>
      </c>
      <c r="CP39" s="94">
        <v>8.4672819999999995E-5</v>
      </c>
      <c r="CQ39" s="94">
        <v>1.4341279E-3</v>
      </c>
      <c r="CR39" s="94">
        <v>1.5447051E-2</v>
      </c>
      <c r="CS39" s="94">
        <v>5.7357076999999999E-2</v>
      </c>
      <c r="CT39" s="94">
        <v>0.13331315999999999</v>
      </c>
      <c r="CU39" s="94">
        <v>0.22673571000000001</v>
      </c>
      <c r="CV39" s="94">
        <v>0.29889663999999999</v>
      </c>
      <c r="CW39" s="94">
        <v>0.31310934000000001</v>
      </c>
      <c r="CX39" s="94">
        <v>0.27569919999999998</v>
      </c>
      <c r="CY39" s="94">
        <v>0.19205454</v>
      </c>
      <c r="CZ39" s="94">
        <v>0.10179601000000001</v>
      </c>
      <c r="DA39" s="94">
        <v>3.7970024999999998E-2</v>
      </c>
      <c r="DB39" s="94">
        <v>7.7669840000000002E-3</v>
      </c>
      <c r="DC39" s="94">
        <v>4.9448880000000001E-4</v>
      </c>
      <c r="DD39" s="94">
        <v>3.1022880000000003E-5</v>
      </c>
      <c r="DE39" s="94">
        <v>1.9286815000000001E-6</v>
      </c>
      <c r="DF39" s="94">
        <v>1.1922799999999999E-7</v>
      </c>
      <c r="DG39" s="94">
        <v>7.3443509999999997E-9</v>
      </c>
      <c r="DH39" s="94">
        <v>4.5138875999999999E-10</v>
      </c>
      <c r="DI39" s="94">
        <v>2.7702013000000001E-11</v>
      </c>
      <c r="DJ39" s="94">
        <v>1.6983789000000001E-12</v>
      </c>
      <c r="DK39" s="94">
        <v>1.0404748E-13</v>
      </c>
      <c r="DL39" s="94">
        <v>6.3702820000000003E-15</v>
      </c>
      <c r="DM39" s="94">
        <v>3.8979812999999999E-16</v>
      </c>
      <c r="DN39" s="94">
        <v>2.3838614000000001E-17</v>
      </c>
      <c r="DO39" s="94">
        <v>1.4570636000000001E-18</v>
      </c>
      <c r="DP39" s="94">
        <v>8.9006809999999994E-20</v>
      </c>
      <c r="DQ39" s="94">
        <v>5.433809E-21</v>
      </c>
      <c r="DR39" s="94">
        <v>3.3151889999999999E-22</v>
      </c>
      <c r="DS39" s="94">
        <v>2.0241093E-23</v>
      </c>
      <c r="DT39" s="94">
        <v>7.9865720000000003E-25</v>
      </c>
      <c r="DU39" s="94">
        <v>0</v>
      </c>
      <c r="DV39" s="94">
        <v>8.4208279999999996E-15</v>
      </c>
      <c r="DW39" s="94">
        <v>1.9106580000000001E-13</v>
      </c>
      <c r="DX39" s="94">
        <v>3.4926594999999999E-12</v>
      </c>
      <c r="DY39" s="94">
        <v>6.0414014000000005E-11</v>
      </c>
      <c r="DZ39" s="94">
        <v>1.0281646999999999E-9</v>
      </c>
      <c r="EA39" s="94">
        <v>1.7419912999999999E-8</v>
      </c>
      <c r="EB39" s="94">
        <v>2.9493845000000001E-7</v>
      </c>
      <c r="EC39" s="94">
        <v>4.9961149999999997E-6</v>
      </c>
      <c r="ED39" s="94">
        <v>8.467309E-5</v>
      </c>
      <c r="EE39" s="94">
        <v>1.4341323E-3</v>
      </c>
      <c r="EF39" s="94">
        <v>1.5447104E-2</v>
      </c>
      <c r="EG39" s="94">
        <v>5.7357262999999999E-2</v>
      </c>
      <c r="EH39" s="94">
        <v>0.13331354000000001</v>
      </c>
      <c r="EI39" s="94">
        <v>0.22673631999999999</v>
      </c>
      <c r="EJ39" s="94">
        <v>0.29889736</v>
      </c>
      <c r="EK39" s="94">
        <v>0.31311008000000001</v>
      </c>
      <c r="EL39" s="94">
        <v>0.27569965000000002</v>
      </c>
      <c r="EM39" s="94">
        <v>0.19205480999999999</v>
      </c>
      <c r="EN39" s="94">
        <v>0.10179616499999999</v>
      </c>
      <c r="EO39" s="94">
        <v>3.7970076999999998E-2</v>
      </c>
      <c r="EP39" s="94">
        <v>7.7669899999999997E-3</v>
      </c>
      <c r="EQ39" s="94">
        <v>4.9448904000000003E-4</v>
      </c>
      <c r="ER39" s="94">
        <v>3.1022897000000003E-5</v>
      </c>
      <c r="ES39" s="94">
        <v>1.9286824E-6</v>
      </c>
      <c r="ET39" s="94">
        <v>1.1922799999999999E-7</v>
      </c>
      <c r="EU39" s="94">
        <v>7.3443509999999997E-9</v>
      </c>
      <c r="EV39" s="94">
        <v>4.513886E-10</v>
      </c>
      <c r="EW39" s="94">
        <v>2.7701980000000001E-11</v>
      </c>
      <c r="EX39" s="94">
        <v>1.6983761E-12</v>
      </c>
      <c r="EY39" s="94">
        <v>1.0404725E-13</v>
      </c>
      <c r="EZ39" s="94">
        <v>6.3702679999999996E-15</v>
      </c>
      <c r="FA39" s="94">
        <v>3.8979744000000001E-16</v>
      </c>
      <c r="FB39" s="94">
        <v>2.3838567999999999E-17</v>
      </c>
      <c r="FC39" s="94">
        <v>1.4570616999999999E-18</v>
      </c>
      <c r="FD39" s="94">
        <v>8.9006870000000004E-20</v>
      </c>
      <c r="FE39" s="94">
        <v>5.4337967000000002E-21</v>
      </c>
      <c r="FF39" s="94">
        <v>3.315192E-22</v>
      </c>
      <c r="FG39" s="94">
        <v>2.0241076999999999E-23</v>
      </c>
      <c r="FH39" s="94">
        <v>7.9865662999999999E-25</v>
      </c>
      <c r="FI39" s="94">
        <v>0</v>
      </c>
      <c r="FJ39" s="94">
        <v>8.4208340000000001E-15</v>
      </c>
      <c r="FK39" s="94">
        <v>1.9106598E-13</v>
      </c>
      <c r="FL39" s="94">
        <v>3.4926638E-12</v>
      </c>
      <c r="FM39" s="94">
        <v>6.0414109999999996E-11</v>
      </c>
      <c r="FN39" s="94">
        <v>1.0281656E-9</v>
      </c>
      <c r="FO39" s="94">
        <v>1.7419927E-8</v>
      </c>
      <c r="FP39" s="94">
        <v>2.9493864000000001E-7</v>
      </c>
      <c r="FQ39" s="94">
        <v>4.9961203999999998E-6</v>
      </c>
      <c r="FR39" s="94">
        <v>8.4673189999999994E-5</v>
      </c>
      <c r="FS39" s="94">
        <v>1.4341340999999999E-3</v>
      </c>
      <c r="FT39" s="94">
        <v>1.5447130999999999E-2</v>
      </c>
      <c r="FU39" s="94">
        <v>5.7357355999999998E-2</v>
      </c>
      <c r="FV39" s="94">
        <v>0.13331376</v>
      </c>
      <c r="FW39" s="94">
        <v>0.22673662</v>
      </c>
      <c r="FX39" s="94">
        <v>0.29889759999999999</v>
      </c>
      <c r="FY39" s="94">
        <v>0.31311025999999997</v>
      </c>
      <c r="FZ39" s="94">
        <v>0.27569961999999998</v>
      </c>
      <c r="GA39" s="94">
        <v>0.19205481999999999</v>
      </c>
      <c r="GB39" s="94">
        <v>0.101796135</v>
      </c>
      <c r="GC39" s="94">
        <v>3.7970049999999998E-2</v>
      </c>
      <c r="GD39" s="94">
        <v>7.7669799999999997E-3</v>
      </c>
      <c r="GE39" s="94">
        <v>4.9448817000000004E-4</v>
      </c>
      <c r="GF39" s="94">
        <v>3.1022812999999999E-5</v>
      </c>
      <c r="GG39" s="94">
        <v>1.9286767E-6</v>
      </c>
      <c r="GH39" s="94">
        <v>1.1922764E-7</v>
      </c>
      <c r="GI39" s="94">
        <v>7.3443234E-9</v>
      </c>
      <c r="GJ39" s="94">
        <v>4.5138667999999998E-10</v>
      </c>
      <c r="GK39" s="94">
        <v>2.7701864999999999E-11</v>
      </c>
      <c r="GL39" s="94">
        <v>1.6983693E-12</v>
      </c>
      <c r="GM39" s="94">
        <v>1.04046905E-13</v>
      </c>
      <c r="GN39" s="94">
        <v>6.370257E-15</v>
      </c>
      <c r="GO39" s="94">
        <v>3.8979786999999998E-16</v>
      </c>
      <c r="GP39" s="94">
        <v>2.3838637000000001E-17</v>
      </c>
      <c r="GQ39" s="94">
        <v>1.4570602000000001E-18</v>
      </c>
      <c r="GR39" s="94">
        <v>8.9006309999999997E-20</v>
      </c>
      <c r="GS39" s="94">
        <v>5.4337874E-21</v>
      </c>
      <c r="GT39" s="94">
        <v>3.315181E-22</v>
      </c>
      <c r="GU39" s="94">
        <v>2.0241011000000001E-23</v>
      </c>
      <c r="GV39" s="94">
        <v>7.9865380000000003E-25</v>
      </c>
      <c r="GW39" s="94">
        <v>0</v>
      </c>
      <c r="GX39" s="94">
        <v>8.4208649999999992E-15</v>
      </c>
      <c r="GY39" s="94">
        <v>1.9106661999999999E-13</v>
      </c>
      <c r="GZ39" s="94">
        <v>3.4926740000000002E-12</v>
      </c>
      <c r="HA39" s="94">
        <v>6.0414280000000003E-11</v>
      </c>
      <c r="HB39" s="94">
        <v>1.0281681E-9</v>
      </c>
      <c r="HC39" s="94">
        <v>1.7419973000000001E-8</v>
      </c>
      <c r="HD39" s="94">
        <v>2.9493934999999999E-7</v>
      </c>
      <c r="HE39" s="94">
        <v>4.9961276999999996E-6</v>
      </c>
      <c r="HF39" s="94">
        <v>8.4673330000000003E-5</v>
      </c>
      <c r="HG39" s="94">
        <v>1.4341365000000001E-3</v>
      </c>
      <c r="HH39" s="94">
        <v>1.5447145000000001E-2</v>
      </c>
      <c r="HI39" s="94">
        <v>5.7357400000000003E-2</v>
      </c>
      <c r="HJ39" s="94">
        <v>0.13331378999999999</v>
      </c>
      <c r="HK39" s="94">
        <v>0.22673652</v>
      </c>
      <c r="HL39" s="94">
        <v>0.29889733000000002</v>
      </c>
      <c r="HM39" s="94">
        <v>0.31310992999999998</v>
      </c>
      <c r="HN39" s="94">
        <v>0.27569929999999998</v>
      </c>
      <c r="HO39" s="94">
        <v>0.19205454</v>
      </c>
      <c r="HP39" s="94">
        <v>0.10179596</v>
      </c>
      <c r="HQ39" s="94">
        <v>3.7969969999999999E-2</v>
      </c>
      <c r="HR39" s="94">
        <v>7.7669545999999997E-3</v>
      </c>
      <c r="HS39" s="94">
        <v>4.944862E-4</v>
      </c>
      <c r="HT39" s="94">
        <v>3.1022685999999999E-5</v>
      </c>
      <c r="HU39" s="94">
        <v>1.9286683000000001E-6</v>
      </c>
      <c r="HV39" s="94">
        <v>1.1922713999999999E-7</v>
      </c>
      <c r="HW39" s="94">
        <v>7.3442939999999997E-9</v>
      </c>
      <c r="HX39" s="94">
        <v>4.5138512000000001E-10</v>
      </c>
      <c r="HY39" s="94">
        <v>2.7701789000000001E-11</v>
      </c>
      <c r="HZ39" s="94">
        <v>1.6983662E-12</v>
      </c>
      <c r="IA39" s="94">
        <v>1.04046695E-13</v>
      </c>
      <c r="IB39" s="94">
        <v>6.3702345000000002E-15</v>
      </c>
      <c r="IC39" s="94">
        <v>3.8979577000000002E-16</v>
      </c>
      <c r="ID39" s="94">
        <v>2.3838526000000001E-17</v>
      </c>
      <c r="IE39" s="94">
        <v>1.4570582000000001E-18</v>
      </c>
      <c r="IF39" s="94">
        <v>8.9006255999999995E-20</v>
      </c>
      <c r="IG39" s="94">
        <v>5.4337830000000004E-21</v>
      </c>
      <c r="IH39" s="94">
        <v>3.3151727E-22</v>
      </c>
      <c r="II39" s="94">
        <v>2.0240964999999999E-23</v>
      </c>
      <c r="IJ39" s="94">
        <v>7.9865230000000005E-25</v>
      </c>
      <c r="IK39" s="94">
        <v>0</v>
      </c>
      <c r="IL39" s="94">
        <v>8.4208469999999993E-15</v>
      </c>
      <c r="IM39" s="94">
        <v>1.9106614E-13</v>
      </c>
      <c r="IN39" s="94">
        <v>3.4926657999999999E-12</v>
      </c>
      <c r="IO39" s="94">
        <v>6.0414146000000004E-11</v>
      </c>
      <c r="IP39" s="94">
        <v>1.0281664000000001E-9</v>
      </c>
      <c r="IQ39" s="94">
        <v>1.7419944999999999E-8</v>
      </c>
      <c r="IR39" s="94">
        <v>2.949389E-7</v>
      </c>
      <c r="IS39" s="94">
        <v>4.9961195000000003E-6</v>
      </c>
      <c r="IT39" s="94">
        <v>8.4673164000000003E-5</v>
      </c>
      <c r="IU39" s="94">
        <v>1.4341342E-3</v>
      </c>
      <c r="IV39" s="94">
        <v>1.5447127E-2</v>
      </c>
      <c r="IW39" s="94">
        <v>5.7357314999999999E-2</v>
      </c>
      <c r="IX39" s="94">
        <v>0.13331366</v>
      </c>
      <c r="IY39" s="94">
        <v>0.22673631999999999</v>
      </c>
      <c r="IZ39" s="94">
        <v>0.29889712000000002</v>
      </c>
      <c r="JA39" s="94">
        <v>0.31310964000000002</v>
      </c>
      <c r="JB39" s="94">
        <v>0.27569865999999998</v>
      </c>
      <c r="JC39" s="94">
        <v>0.19205405</v>
      </c>
      <c r="JD39" s="94">
        <v>0.10179573</v>
      </c>
      <c r="JE39" s="94">
        <v>3.7969889999999999E-2</v>
      </c>
      <c r="JF39" s="94">
        <v>7.7669330000000002E-3</v>
      </c>
      <c r="JG39" s="94">
        <v>4.9448479999999995E-4</v>
      </c>
      <c r="JH39" s="94">
        <v>3.1022590000000003E-5</v>
      </c>
      <c r="JI39" s="94">
        <v>1.9286633000000001E-6</v>
      </c>
      <c r="JJ39" s="94">
        <v>1.1922685E-7</v>
      </c>
      <c r="JK39" s="94">
        <v>7.3442789999999999E-9</v>
      </c>
      <c r="JL39" s="94">
        <v>4.5138426E-10</v>
      </c>
      <c r="JM39" s="94">
        <v>2.7701740000000001E-11</v>
      </c>
      <c r="JN39" s="94">
        <v>1.6983642E-12</v>
      </c>
      <c r="JO39" s="94">
        <v>1.0404666E-13</v>
      </c>
      <c r="JP39" s="94">
        <v>6.3702303000000001E-15</v>
      </c>
      <c r="JQ39" s="94">
        <v>3.8979464000000002E-16</v>
      </c>
      <c r="JR39" s="94">
        <v>2.3838406000000001E-17</v>
      </c>
      <c r="JS39" s="94">
        <v>1.4570528999999999E-18</v>
      </c>
      <c r="JT39" s="94">
        <v>8.9006199999999998E-20</v>
      </c>
      <c r="JU39" s="94">
        <v>5.4337732999999997E-21</v>
      </c>
      <c r="JV39" s="94">
        <v>3.3151659E-22</v>
      </c>
      <c r="JW39" s="94">
        <v>2.0240925999999999E-23</v>
      </c>
      <c r="JX39" s="94">
        <v>7.9865047000000004E-25</v>
      </c>
      <c r="JY39" s="94">
        <v>0</v>
      </c>
      <c r="JZ39" s="94">
        <v>8.4208390000000008E-15</v>
      </c>
      <c r="KA39" s="94">
        <v>1.9106598E-13</v>
      </c>
      <c r="KB39" s="94">
        <v>3.4926628000000002E-12</v>
      </c>
      <c r="KC39" s="94">
        <v>6.0414080000000004E-11</v>
      </c>
      <c r="KD39" s="94">
        <v>1.0281656E-9</v>
      </c>
      <c r="KE39" s="94">
        <v>1.7419932000000001E-8</v>
      </c>
      <c r="KF39" s="94">
        <v>2.949389E-7</v>
      </c>
      <c r="KG39" s="94">
        <v>4.9961229999999999E-6</v>
      </c>
      <c r="KH39" s="94">
        <v>8.4673259999999998E-5</v>
      </c>
      <c r="KI39" s="94">
        <v>1.4341362E-3</v>
      </c>
      <c r="KJ39" s="94">
        <v>1.5447114E-2</v>
      </c>
      <c r="KK39" s="94">
        <v>5.7357230000000002E-2</v>
      </c>
      <c r="KL39" s="94">
        <v>0.13331345999999999</v>
      </c>
      <c r="KM39" s="94">
        <v>0.22673604</v>
      </c>
      <c r="KN39" s="94">
        <v>0.29889675999999998</v>
      </c>
      <c r="KO39" s="94">
        <v>0.31310927999999999</v>
      </c>
      <c r="KP39" s="94">
        <v>0.27569827000000002</v>
      </c>
      <c r="KQ39" s="94">
        <v>0.19205380999999999</v>
      </c>
      <c r="KR39" s="94">
        <v>0.10179558399999999</v>
      </c>
      <c r="KS39" s="94">
        <v>3.7969823999999999E-2</v>
      </c>
      <c r="KT39" s="94">
        <v>7.7669224999999996E-3</v>
      </c>
      <c r="KU39" s="94">
        <v>4.9448419999999996E-4</v>
      </c>
      <c r="KV39" s="94">
        <v>3.1022561999999999E-5</v>
      </c>
      <c r="KW39" s="94">
        <v>1.9286616999999998E-6</v>
      </c>
      <c r="KX39" s="94">
        <v>1.192268E-7</v>
      </c>
      <c r="KY39" s="94">
        <v>7.3442776000000003E-9</v>
      </c>
      <c r="KZ39" s="94">
        <v>4.5138412E-10</v>
      </c>
      <c r="LA39" s="94">
        <v>2.7701706999999999E-11</v>
      </c>
      <c r="LB39" s="94">
        <v>1.6983606E-12</v>
      </c>
      <c r="LC39" s="94">
        <v>1.04046464E-13</v>
      </c>
      <c r="LD39" s="94">
        <v>6.3702265E-15</v>
      </c>
      <c r="LE39" s="94">
        <v>3.8979479999999999E-16</v>
      </c>
      <c r="LF39" s="94">
        <v>2.3838399E-17</v>
      </c>
      <c r="LG39" s="94">
        <v>1.4570512E-18</v>
      </c>
      <c r="LH39" s="94">
        <v>8.9006130000000004E-20</v>
      </c>
      <c r="LI39" s="94">
        <v>5.4337640000000003E-21</v>
      </c>
      <c r="LJ39" s="94">
        <v>3.3151619999999999E-22</v>
      </c>
      <c r="LK39" s="94">
        <v>2.0240901999999999E-23</v>
      </c>
      <c r="LL39" s="94">
        <v>7.9864960000000004E-25</v>
      </c>
      <c r="LM39" s="94">
        <v>0</v>
      </c>
      <c r="LN39" s="94">
        <v>8.4208034999999993E-15</v>
      </c>
      <c r="LO39" s="94">
        <v>1.9106521999999999E-13</v>
      </c>
      <c r="LP39" s="94">
        <v>3.4926489999999999E-12</v>
      </c>
      <c r="LQ39" s="94">
        <v>6.0413830000000002E-11</v>
      </c>
      <c r="LR39" s="94">
        <v>1.0281611E-9</v>
      </c>
      <c r="LS39" s="94">
        <v>1.7419860000000002E-8</v>
      </c>
      <c r="LT39" s="94">
        <v>2.9493772999999999E-7</v>
      </c>
      <c r="LU39" s="94">
        <v>4.9961062999999999E-6</v>
      </c>
      <c r="LV39" s="94">
        <v>8.4672995999999996E-5</v>
      </c>
      <c r="LW39" s="94">
        <v>1.4341308000000001E-3</v>
      </c>
      <c r="LX39" s="94">
        <v>1.5447107E-2</v>
      </c>
      <c r="LY39" s="94">
        <v>5.7357225999999997E-2</v>
      </c>
      <c r="LZ39" s="94">
        <v>0.13331334</v>
      </c>
      <c r="MA39" s="94">
        <v>0.22673573999999999</v>
      </c>
      <c r="MB39" s="94">
        <v>0.2988963</v>
      </c>
      <c r="MC39" s="94">
        <v>0.31310885999999999</v>
      </c>
      <c r="MD39" s="94">
        <v>0.27569818000000001</v>
      </c>
      <c r="ME39" s="94">
        <v>0.19205372000000001</v>
      </c>
      <c r="MF39" s="94">
        <v>0.10179554</v>
      </c>
      <c r="MG39" s="94">
        <v>3.7969827999999997E-2</v>
      </c>
      <c r="MH39" s="94">
        <v>7.7669369999999998E-3</v>
      </c>
      <c r="MI39" s="94">
        <v>4.9448549999999997E-4</v>
      </c>
      <c r="MJ39" s="94">
        <v>3.1022660000000001E-5</v>
      </c>
      <c r="MK39" s="94">
        <v>1.9286683000000001E-6</v>
      </c>
      <c r="ML39" s="94">
        <v>1.1922721000000001E-7</v>
      </c>
      <c r="MM39" s="94">
        <v>7.3443042999999997E-9</v>
      </c>
      <c r="MN39" s="94">
        <v>4.5138592999999999E-10</v>
      </c>
      <c r="MO39" s="94">
        <v>2.7701806000000001E-11</v>
      </c>
      <c r="MP39" s="94">
        <v>1.6983642999999999E-12</v>
      </c>
      <c r="MQ39" s="94">
        <v>1.0404656E-13</v>
      </c>
      <c r="MR39" s="94">
        <v>6.3702333000000004E-15</v>
      </c>
      <c r="MS39" s="94">
        <v>3.8979583E-16</v>
      </c>
      <c r="MT39" s="94">
        <v>2.3838497000000001E-17</v>
      </c>
      <c r="MU39" s="94">
        <v>1.4570566E-18</v>
      </c>
      <c r="MV39" s="94">
        <v>8.9006350000000004E-20</v>
      </c>
      <c r="MW39" s="94">
        <v>5.4337720000000001E-21</v>
      </c>
      <c r="MX39" s="94">
        <v>3.3151680000000001E-22</v>
      </c>
      <c r="MY39" s="94">
        <v>2.0240936999999999E-23</v>
      </c>
      <c r="MZ39" s="94">
        <v>7.9865096000000001E-25</v>
      </c>
      <c r="NA39" s="94">
        <v>0</v>
      </c>
      <c r="NB39" s="94">
        <v>8.4207759999999995E-15</v>
      </c>
      <c r="NC39" s="94">
        <v>1.9106456000000001E-13</v>
      </c>
      <c r="ND39" s="94">
        <v>3.4926374000000001E-12</v>
      </c>
      <c r="NE39" s="94">
        <v>6.0413630000000003E-11</v>
      </c>
      <c r="NF39" s="94">
        <v>1.0281576E-9</v>
      </c>
      <c r="NG39" s="94">
        <v>1.7419789999999999E-8</v>
      </c>
      <c r="NH39" s="94">
        <v>2.9493639999999998E-7</v>
      </c>
      <c r="NI39" s="94">
        <v>4.9960812999999998E-6</v>
      </c>
      <c r="NJ39" s="94">
        <v>8.4672574000000002E-5</v>
      </c>
      <c r="NK39" s="94">
        <v>1.4341236E-3</v>
      </c>
      <c r="NL39" s="94">
        <v>1.5447066000000001E-2</v>
      </c>
      <c r="NM39" s="94">
        <v>5.7357131999999998E-2</v>
      </c>
      <c r="NN39" s="94">
        <v>0.13331318</v>
      </c>
      <c r="NO39" s="94">
        <v>0.22673557999999999</v>
      </c>
      <c r="NP39" s="94">
        <v>0.29889624999999997</v>
      </c>
      <c r="NQ39" s="94">
        <v>0.31310883</v>
      </c>
      <c r="NR39" s="94">
        <v>0.27569827000000002</v>
      </c>
      <c r="NS39" s="94">
        <v>0.19205385</v>
      </c>
      <c r="NT39" s="94">
        <v>0.10179566</v>
      </c>
      <c r="NU39" s="94">
        <v>3.7969884000000002E-2</v>
      </c>
      <c r="NV39" s="94">
        <v>7.7669519999999997E-3</v>
      </c>
      <c r="NW39" s="94">
        <v>4.9448649999999999E-4</v>
      </c>
      <c r="NX39" s="94">
        <v>3.1022729999999999E-5</v>
      </c>
      <c r="NY39" s="94">
        <v>1.9286717000000001E-6</v>
      </c>
      <c r="NZ39" s="94">
        <v>1.1922737999999999E-7</v>
      </c>
      <c r="OA39" s="94">
        <v>7.3443144999999996E-9</v>
      </c>
      <c r="OB39" s="94">
        <v>4.5138645999999998E-10</v>
      </c>
      <c r="OC39" s="94">
        <v>2.7701846000000001E-11</v>
      </c>
      <c r="OD39" s="94">
        <v>1.6983667999999999E-12</v>
      </c>
      <c r="OE39" s="94">
        <v>1.0404662E-13</v>
      </c>
      <c r="OF39" s="94">
        <v>6.3702315999999999E-15</v>
      </c>
      <c r="OG39" s="94">
        <v>3.8979588E-16</v>
      </c>
      <c r="OH39" s="94">
        <v>2.3838528E-17</v>
      </c>
      <c r="OI39" s="94">
        <v>1.4570594E-18</v>
      </c>
      <c r="OJ39" s="94">
        <v>8.9006475999999994E-20</v>
      </c>
      <c r="OK39" s="94">
        <v>5.4337765000000001E-21</v>
      </c>
      <c r="OL39" s="94">
        <v>3.3151710000000002E-22</v>
      </c>
      <c r="OM39" s="94">
        <v>2.0240958000000001E-23</v>
      </c>
      <c r="ON39" s="94">
        <v>7.9865185000000001E-25</v>
      </c>
      <c r="OO39" s="94">
        <v>0</v>
      </c>
      <c r="OP39" s="94">
        <v>8.4207559999999999E-15</v>
      </c>
      <c r="OQ39" s="94">
        <v>1.9106409999999999E-13</v>
      </c>
      <c r="OR39" s="94">
        <v>3.4926285000000002E-12</v>
      </c>
      <c r="OS39" s="94">
        <v>6.0413509999999998E-11</v>
      </c>
      <c r="OT39" s="94">
        <v>1.0281554000000001E-9</v>
      </c>
      <c r="OU39" s="94">
        <v>1.741975E-8</v>
      </c>
      <c r="OV39" s="94">
        <v>2.9493552000000002E-7</v>
      </c>
      <c r="OW39" s="94">
        <v>4.9960635999999996E-6</v>
      </c>
      <c r="OX39" s="94">
        <v>8.4672279999999998E-5</v>
      </c>
      <c r="OY39" s="94">
        <v>1.4341179E-3</v>
      </c>
      <c r="OZ39" s="94">
        <v>1.54470345E-2</v>
      </c>
      <c r="PA39" s="94">
        <v>5.7357060000000001E-2</v>
      </c>
      <c r="PB39" s="94">
        <v>0.13331315999999999</v>
      </c>
      <c r="PC39" s="94">
        <v>0.22673556</v>
      </c>
      <c r="PD39" s="94">
        <v>0.29889624999999997</v>
      </c>
      <c r="PE39" s="94">
        <v>0.31310883</v>
      </c>
      <c r="PF39" s="94">
        <v>0.27569842</v>
      </c>
      <c r="PG39" s="94">
        <v>0.19205402999999999</v>
      </c>
      <c r="PH39" s="94">
        <v>0.10179574</v>
      </c>
      <c r="PI39" s="94">
        <v>3.7969931999999998E-2</v>
      </c>
      <c r="PJ39" s="94">
        <v>7.7669669999999996E-3</v>
      </c>
      <c r="PK39" s="94">
        <v>4.9448776000000005E-4</v>
      </c>
      <c r="PL39" s="94">
        <v>3.1022824000000003E-5</v>
      </c>
      <c r="PM39" s="94">
        <v>1.9286774E-6</v>
      </c>
      <c r="PN39" s="94">
        <v>1.1922770000000001E-7</v>
      </c>
      <c r="PO39" s="94">
        <v>7.3443309999999999E-9</v>
      </c>
      <c r="PP39" s="94">
        <v>4.5138739999999998E-10</v>
      </c>
      <c r="PQ39" s="94">
        <v>2.7701919999999999E-11</v>
      </c>
      <c r="PR39" s="94">
        <v>1.6983726E-12</v>
      </c>
      <c r="PS39" s="94">
        <v>1.0404702E-13</v>
      </c>
      <c r="PT39" s="94">
        <v>6.3702539999999998E-15</v>
      </c>
      <c r="PU39" s="94">
        <v>3.8979706999999998E-16</v>
      </c>
      <c r="PV39" s="94">
        <v>2.3838590000000001E-17</v>
      </c>
      <c r="PW39" s="94">
        <v>1.4570628E-18</v>
      </c>
      <c r="PX39" s="94">
        <v>8.9006669999999995E-20</v>
      </c>
      <c r="PY39" s="94">
        <v>5.4337889999999998E-21</v>
      </c>
      <c r="PZ39" s="94">
        <v>3.3151790000000002E-22</v>
      </c>
      <c r="QA39" s="94">
        <v>2.0241001999999999E-23</v>
      </c>
      <c r="QB39" s="94">
        <v>7.9865378000000001E-25</v>
      </c>
      <c r="QC39" s="94">
        <v>0</v>
      </c>
      <c r="QD39" s="94">
        <v>8.4207350000000005E-15</v>
      </c>
      <c r="QE39" s="94">
        <v>1.9106351000000001E-13</v>
      </c>
      <c r="QF39" s="94">
        <v>3.4926167999999999E-12</v>
      </c>
      <c r="QG39" s="94">
        <v>6.0413309999999999E-11</v>
      </c>
      <c r="QH39" s="94">
        <v>1.0281526E-9</v>
      </c>
      <c r="QI39" s="94">
        <v>1.7419707999999999E-8</v>
      </c>
      <c r="QJ39" s="94">
        <v>2.9493495000000002E-7</v>
      </c>
      <c r="QK39" s="94">
        <v>4.9960530000000001E-6</v>
      </c>
      <c r="QL39" s="94">
        <v>8.4671970000000003E-5</v>
      </c>
      <c r="QM39" s="94">
        <v>1.4341118999999999E-3</v>
      </c>
      <c r="QN39" s="94">
        <v>1.5446982999999999E-2</v>
      </c>
      <c r="QO39" s="94">
        <v>5.7356980000000002E-2</v>
      </c>
      <c r="QP39" s="94">
        <v>0.13331312000000001</v>
      </c>
      <c r="QQ39" s="94">
        <v>0.22673565000000001</v>
      </c>
      <c r="QR39" s="94">
        <v>0.29889645999999997</v>
      </c>
      <c r="QS39" s="94">
        <v>0.31310909999999997</v>
      </c>
      <c r="QT39" s="94">
        <v>0.27569870000000002</v>
      </c>
      <c r="QU39" s="94">
        <v>0.19205428999999999</v>
      </c>
      <c r="QV39" s="94">
        <v>0.10179590400000001</v>
      </c>
      <c r="QW39" s="94">
        <v>3.7969990000000002E-2</v>
      </c>
      <c r="QX39" s="94">
        <v>7.7669792999999999E-3</v>
      </c>
      <c r="QY39" s="94">
        <v>4.9448869999999998E-4</v>
      </c>
      <c r="QZ39" s="94">
        <v>3.1022880000000003E-5</v>
      </c>
      <c r="RA39" s="94">
        <v>1.9286815000000001E-6</v>
      </c>
      <c r="RB39" s="94">
        <v>1.1922797999999999E-7</v>
      </c>
      <c r="RC39" s="94">
        <v>7.3443459999999997E-9</v>
      </c>
      <c r="RD39" s="94">
        <v>4.5138830000000001E-10</v>
      </c>
      <c r="RE39" s="94">
        <v>2.7701974000000001E-11</v>
      </c>
      <c r="RF39" s="94">
        <v>1.6983772000000001E-12</v>
      </c>
      <c r="RG39" s="94">
        <v>1.04047427E-13</v>
      </c>
      <c r="RH39" s="94">
        <v>6.3702832000000001E-15</v>
      </c>
      <c r="RI39" s="94">
        <v>3.8979887E-16</v>
      </c>
      <c r="RJ39" s="94">
        <v>2.3838678999999999E-17</v>
      </c>
      <c r="RK39" s="94">
        <v>1.4570676E-18</v>
      </c>
      <c r="RL39" s="94">
        <v>8.9006939999999997E-20</v>
      </c>
      <c r="RM39" s="94">
        <v>5.4338067999999998E-21</v>
      </c>
      <c r="RN39" s="94">
        <v>3.3151910000000002E-22</v>
      </c>
      <c r="RO39" s="94">
        <v>2.024107E-23</v>
      </c>
      <c r="RP39" s="94">
        <v>7.9865624000000001E-25</v>
      </c>
      <c r="RQ39" s="94">
        <v>0</v>
      </c>
      <c r="RR39" s="94">
        <v>8.4207069999999993E-15</v>
      </c>
      <c r="RS39" s="94">
        <v>1.9106293000000001E-13</v>
      </c>
      <c r="RT39" s="94">
        <v>3.4926061999999998E-12</v>
      </c>
      <c r="RU39" s="94">
        <v>6.0413149999999997E-11</v>
      </c>
      <c r="RV39" s="94">
        <v>1.0281501E-9</v>
      </c>
      <c r="RW39" s="94">
        <v>1.7419671000000001E-8</v>
      </c>
      <c r="RX39" s="94">
        <v>2.9493444000000002E-7</v>
      </c>
      <c r="RY39" s="94">
        <v>4.9960479999999997E-6</v>
      </c>
      <c r="RZ39" s="94">
        <v>8.4671905000000005E-5</v>
      </c>
      <c r="SA39" s="94">
        <v>1.4341110000000001E-3</v>
      </c>
      <c r="SB39" s="94">
        <v>1.5446964000000001E-2</v>
      </c>
      <c r="SC39" s="94">
        <v>5.7356916000000001E-2</v>
      </c>
      <c r="SD39" s="94">
        <v>0.13331298999999999</v>
      </c>
      <c r="SE39" s="94">
        <v>0.22673550000000001</v>
      </c>
      <c r="SF39" s="94">
        <v>0.29889637000000002</v>
      </c>
      <c r="SG39" s="94">
        <v>0.31310904000000001</v>
      </c>
      <c r="SH39" s="94">
        <v>0.27569877999999998</v>
      </c>
      <c r="SI39" s="94">
        <v>0.19205438</v>
      </c>
      <c r="SJ39" s="94">
        <v>0.10179597</v>
      </c>
      <c r="SK39" s="94">
        <v>3.7970018000000001E-2</v>
      </c>
      <c r="SL39" s="94">
        <v>7.7669810000000001E-3</v>
      </c>
      <c r="SM39" s="94">
        <v>4.9448859999999995E-4</v>
      </c>
      <c r="SN39" s="94">
        <v>3.1022868000000003E-5</v>
      </c>
      <c r="SO39" s="94">
        <v>1.9286808000000001E-6</v>
      </c>
      <c r="SP39" s="94">
        <v>1.1922796E-7</v>
      </c>
      <c r="SQ39" s="94">
        <v>7.3443450000000002E-9</v>
      </c>
      <c r="SR39" s="94">
        <v>4.5138825999999998E-10</v>
      </c>
      <c r="SS39" s="94">
        <v>2.7701973E-11</v>
      </c>
      <c r="ST39" s="94">
        <v>1.6983768000000001E-12</v>
      </c>
      <c r="SU39" s="94">
        <v>1.0404746E-13</v>
      </c>
      <c r="SV39" s="94">
        <v>6.3702889999999998E-15</v>
      </c>
      <c r="SW39" s="94">
        <v>3.897994E-16</v>
      </c>
      <c r="SX39" s="94">
        <v>2.3838705000000002E-17</v>
      </c>
      <c r="SY39" s="94">
        <v>1.4570677000000001E-18</v>
      </c>
      <c r="SZ39" s="94">
        <v>8.9006920000000006E-20</v>
      </c>
      <c r="TA39" s="94">
        <v>5.4338083999999997E-21</v>
      </c>
      <c r="TB39" s="94">
        <v>3.3151923999999999E-22</v>
      </c>
      <c r="TC39" s="94">
        <v>2.0241074000000001E-23</v>
      </c>
      <c r="TD39" s="94">
        <v>7.9865640000000004E-25</v>
      </c>
      <c r="TE39" s="94">
        <v>0</v>
      </c>
      <c r="TF39" s="94">
        <v>8.4206850000000001E-15</v>
      </c>
      <c r="TG39" s="94">
        <v>1.9106239999999999E-13</v>
      </c>
      <c r="TH39" s="94">
        <v>3.4925955000000001E-12</v>
      </c>
      <c r="TI39" s="94">
        <v>6.041293E-11</v>
      </c>
      <c r="TJ39" s="94">
        <v>1.0281457999999999E-9</v>
      </c>
      <c r="TK39" s="94">
        <v>1.7419590999999998E-8</v>
      </c>
      <c r="TL39" s="94">
        <v>2.9493293E-7</v>
      </c>
      <c r="TM39" s="94">
        <v>4.9960220000000003E-6</v>
      </c>
      <c r="TN39" s="94">
        <v>8.4671454000000005E-5</v>
      </c>
      <c r="TO39" s="94">
        <v>1.4341022999999999E-3</v>
      </c>
      <c r="TP39" s="94">
        <v>1.5446948E-2</v>
      </c>
      <c r="TQ39" s="94">
        <v>5.7356882999999997E-2</v>
      </c>
      <c r="TR39" s="94">
        <v>0.13331298999999999</v>
      </c>
      <c r="TS39" s="94">
        <v>0.22673563999999999</v>
      </c>
      <c r="TT39" s="94">
        <v>0.29889663999999999</v>
      </c>
      <c r="TU39" s="94">
        <v>0.31310929999999998</v>
      </c>
      <c r="TV39" s="94">
        <v>0.27569909999999997</v>
      </c>
      <c r="TW39" s="94">
        <v>0.19205458</v>
      </c>
      <c r="TX39" s="94">
        <v>0.101796046</v>
      </c>
      <c r="TY39" s="94">
        <v>3.7970033E-2</v>
      </c>
      <c r="TZ39" s="94">
        <v>7.7669894999999999E-3</v>
      </c>
      <c r="UA39" s="94">
        <v>4.9448899999999997E-4</v>
      </c>
      <c r="UB39" s="94">
        <v>3.1022885999999999E-5</v>
      </c>
      <c r="UC39" s="94">
        <v>1.9286820000000002E-6</v>
      </c>
      <c r="UD39" s="94">
        <v>1.1922805999999999E-7</v>
      </c>
      <c r="UE39" s="94">
        <v>7.3443576000000001E-9</v>
      </c>
      <c r="UF39" s="94">
        <v>4.5138930000000001E-10</v>
      </c>
      <c r="UG39" s="94">
        <v>2.7702035000000001E-11</v>
      </c>
      <c r="UH39" s="94">
        <v>1.6983803999999999E-12</v>
      </c>
      <c r="UI39" s="94">
        <v>1.0404767E-13</v>
      </c>
      <c r="UJ39" s="94">
        <v>6.3703019999999998E-15</v>
      </c>
      <c r="UK39" s="94">
        <v>3.8980022E-16</v>
      </c>
      <c r="UL39" s="94">
        <v>2.3838756E-17</v>
      </c>
      <c r="UM39" s="94">
        <v>1.4570703E-18</v>
      </c>
      <c r="UN39" s="94">
        <v>8.9007040000000001E-20</v>
      </c>
      <c r="UO39" s="94">
        <v>5.4338152999999997E-21</v>
      </c>
      <c r="UP39" s="94">
        <v>3.3151969999999999E-22</v>
      </c>
      <c r="UQ39" s="94">
        <v>2.0241100999999999E-23</v>
      </c>
      <c r="UR39" s="94">
        <v>7.9865757E-25</v>
      </c>
      <c r="US39" s="94">
        <v>0</v>
      </c>
      <c r="UT39" s="94">
        <v>8.4206920000000004E-15</v>
      </c>
      <c r="UU39" s="94">
        <v>1.9106259E-13</v>
      </c>
      <c r="UV39" s="94">
        <v>3.4925990000000001E-12</v>
      </c>
      <c r="UW39" s="94">
        <v>6.0412965999999994E-11</v>
      </c>
      <c r="UX39" s="94">
        <v>1.0281466E-9</v>
      </c>
      <c r="UY39" s="94">
        <v>1.7419601999999999E-8</v>
      </c>
      <c r="UZ39" s="94">
        <v>2.9493289999999999E-7</v>
      </c>
      <c r="VA39" s="94">
        <v>4.9960177000000004E-6</v>
      </c>
      <c r="VB39" s="94">
        <v>8.4671410000000005E-5</v>
      </c>
      <c r="VC39" s="94">
        <v>1.4341013E-3</v>
      </c>
      <c r="VD39" s="94">
        <v>1.5446945E-2</v>
      </c>
      <c r="VE39" s="94">
        <v>5.7356913000000002E-2</v>
      </c>
      <c r="VF39" s="94">
        <v>0.13331306000000001</v>
      </c>
      <c r="VG39" s="94">
        <v>0.22673578999999999</v>
      </c>
      <c r="VH39" s="94">
        <v>0.29889675999999998</v>
      </c>
      <c r="VI39" s="94">
        <v>0.31310939999999998</v>
      </c>
      <c r="VJ39" s="94">
        <v>0.27569923000000002</v>
      </c>
      <c r="VK39" s="94">
        <v>0.19205464</v>
      </c>
      <c r="VL39" s="94">
        <v>0.10179605999999999</v>
      </c>
      <c r="VM39" s="94">
        <v>3.7970024999999998E-2</v>
      </c>
      <c r="VN39" s="94">
        <v>7.7669816000000003E-3</v>
      </c>
      <c r="VO39" s="94">
        <v>4.9448829999999995E-4</v>
      </c>
      <c r="VP39" s="94">
        <v>3.1022841999999999E-5</v>
      </c>
      <c r="VQ39" s="94">
        <v>1.9286792000000002E-6</v>
      </c>
      <c r="VR39" s="94">
        <v>1.1922789000000001E-7</v>
      </c>
      <c r="VS39" s="94">
        <v>7.3443496000000001E-9</v>
      </c>
      <c r="VT39" s="94">
        <v>4.5138895000000001E-10</v>
      </c>
      <c r="VU39" s="94">
        <v>2.7702039E-11</v>
      </c>
      <c r="VV39" s="94">
        <v>1.6983812E-12</v>
      </c>
      <c r="VW39" s="94">
        <v>1.0404771E-13</v>
      </c>
      <c r="VX39" s="94">
        <v>6.3703044000000002E-15</v>
      </c>
      <c r="VY39" s="94">
        <v>3.8980025E-16</v>
      </c>
      <c r="VZ39" s="94">
        <v>2.3838760999999999E-17</v>
      </c>
      <c r="WA39" s="94">
        <v>1.4570708E-18</v>
      </c>
      <c r="WB39" s="94">
        <v>8.9007099999999999E-20</v>
      </c>
      <c r="WC39" s="94">
        <v>5.4338200000000003E-21</v>
      </c>
      <c r="WD39" s="94">
        <v>3.3151982E-22</v>
      </c>
      <c r="WE39" s="94">
        <v>2.0241110000000001E-23</v>
      </c>
      <c r="WF39" s="94">
        <v>7.9865805999999997E-25</v>
      </c>
      <c r="WG39" s="94">
        <v>0</v>
      </c>
      <c r="WH39" s="94">
        <v>8.4207190000000003E-15</v>
      </c>
      <c r="WI39" s="94">
        <v>1.9106330999999999E-13</v>
      </c>
      <c r="WJ39" s="94">
        <v>3.4926135E-12</v>
      </c>
      <c r="WK39" s="94">
        <v>6.0413250000000003E-11</v>
      </c>
      <c r="WL39" s="94">
        <v>1.0281505E-9</v>
      </c>
      <c r="WM39" s="94">
        <v>1.7419665999999999E-8</v>
      </c>
      <c r="WN39" s="94">
        <v>2.9493417999999998E-7</v>
      </c>
      <c r="WO39" s="94">
        <v>4.9960394999999998E-6</v>
      </c>
      <c r="WP39" s="94">
        <v>8.4671770000000003E-5</v>
      </c>
      <c r="WQ39" s="94">
        <v>1.4341072000000001E-3</v>
      </c>
      <c r="WR39" s="94">
        <v>1.5446985999999999E-2</v>
      </c>
      <c r="WS39" s="94">
        <v>5.7357012999999998E-2</v>
      </c>
      <c r="WT39" s="94">
        <v>0.13331328000000001</v>
      </c>
      <c r="WU39" s="94">
        <v>0.22673608000000001</v>
      </c>
      <c r="WV39" s="94">
        <v>0.29889712000000002</v>
      </c>
      <c r="WW39" s="94">
        <v>0.31310976000000001</v>
      </c>
      <c r="WX39" s="94">
        <v>0.27569939999999998</v>
      </c>
      <c r="WY39" s="94">
        <v>0.19205465999999999</v>
      </c>
      <c r="WZ39" s="94">
        <v>0.10179601000000001</v>
      </c>
      <c r="XA39" s="94">
        <v>3.7970003000000002E-2</v>
      </c>
      <c r="XB39" s="94">
        <v>7.7669792999999999E-3</v>
      </c>
      <c r="XC39" s="94">
        <v>4.9448809999999999E-4</v>
      </c>
      <c r="XD39" s="94">
        <v>3.1022828E-5</v>
      </c>
      <c r="XE39" s="94">
        <v>1.9286775999999999E-6</v>
      </c>
      <c r="XF39" s="94">
        <v>1.192278E-7</v>
      </c>
      <c r="XG39" s="94">
        <v>7.3443450000000002E-9</v>
      </c>
      <c r="XH39" s="94">
        <v>4.5138895000000001E-10</v>
      </c>
      <c r="XI39" s="94">
        <v>2.7702052000000001E-11</v>
      </c>
      <c r="XJ39" s="94">
        <v>1.6983831000000001E-12</v>
      </c>
      <c r="XK39" s="94">
        <v>1.04047854E-13</v>
      </c>
      <c r="XL39" s="94">
        <v>6.3703107999999998E-15</v>
      </c>
      <c r="XM39" s="94">
        <v>3.8980053999999999E-16</v>
      </c>
      <c r="XN39" s="94">
        <v>2.3838772999999999E-17</v>
      </c>
      <c r="XO39" s="94">
        <v>1.4570715E-18</v>
      </c>
      <c r="XP39" s="94">
        <v>8.9007150000000001E-20</v>
      </c>
      <c r="XQ39" s="94">
        <v>5.4338225E-21</v>
      </c>
      <c r="XR39" s="94">
        <v>3.3152E-22</v>
      </c>
      <c r="XS39" s="94">
        <v>2.0241116999999999E-23</v>
      </c>
      <c r="XT39" s="94">
        <v>7.9865855999999999E-25</v>
      </c>
      <c r="XU39" s="94">
        <v>0</v>
      </c>
      <c r="XV39" s="94">
        <v>8.4207669999999995E-15</v>
      </c>
      <c r="XW39" s="94">
        <v>1.9106437E-13</v>
      </c>
      <c r="XX39" s="94">
        <v>3.4926343999999999E-12</v>
      </c>
      <c r="XY39" s="94">
        <v>6.0413645999999999E-11</v>
      </c>
      <c r="XZ39" s="94">
        <v>1.0281583E-9</v>
      </c>
      <c r="YA39" s="94">
        <v>1.7419802E-8</v>
      </c>
      <c r="YB39" s="94">
        <v>2.9493610999999999E-7</v>
      </c>
      <c r="YC39" s="94">
        <v>4.9960703999999997E-6</v>
      </c>
      <c r="YD39" s="94">
        <v>8.4672259999999996E-5</v>
      </c>
      <c r="YE39" s="94">
        <v>1.4341164E-3</v>
      </c>
      <c r="YF39" s="94">
        <v>1.5447021999999999E-2</v>
      </c>
      <c r="YG39" s="94">
        <v>5.7357100000000001E-2</v>
      </c>
      <c r="YH39" s="94">
        <v>0.13331339</v>
      </c>
      <c r="YI39" s="94">
        <v>0.22673635</v>
      </c>
      <c r="YJ39" s="94">
        <v>0.29889749999999998</v>
      </c>
      <c r="YK39" s="94">
        <v>0.31311013999999998</v>
      </c>
      <c r="YL39" s="94">
        <v>0.27569985000000002</v>
      </c>
      <c r="YM39" s="94">
        <v>0.19205496</v>
      </c>
      <c r="YN39" s="94">
        <v>0.10179616499999999</v>
      </c>
      <c r="YO39" s="94">
        <v>3.7970049999999998E-2</v>
      </c>
      <c r="YP39" s="94">
        <v>7.7669840000000002E-3</v>
      </c>
      <c r="YQ39" s="94">
        <v>4.9448859999999995E-4</v>
      </c>
      <c r="YR39" s="94">
        <v>3.1022868000000003E-5</v>
      </c>
      <c r="YS39" s="94">
        <v>1.928681E-6</v>
      </c>
      <c r="YT39" s="94">
        <v>1.1922797999999999E-7</v>
      </c>
      <c r="YU39" s="94">
        <v>7.3443566999999998E-9</v>
      </c>
      <c r="YV39" s="94">
        <v>4.5138976E-10</v>
      </c>
      <c r="YW39" s="94">
        <v>2.7702113E-11</v>
      </c>
      <c r="YX39" s="94">
        <v>1.6983876E-12</v>
      </c>
      <c r="YY39" s="94">
        <v>1.04048145E-13</v>
      </c>
      <c r="YZ39" s="94">
        <v>6.3703273E-15</v>
      </c>
      <c r="ZA39" s="94">
        <v>3.8980138999999999E-16</v>
      </c>
      <c r="ZB39" s="94">
        <v>2.3838813999999999E-17</v>
      </c>
      <c r="ZC39" s="94">
        <v>1.4570737E-18</v>
      </c>
      <c r="ZD39" s="94">
        <v>8.9007289999999999E-20</v>
      </c>
      <c r="ZE39" s="94">
        <v>5.4338335000000003E-21</v>
      </c>
      <c r="ZF39" s="94">
        <v>3.3152059999999998E-22</v>
      </c>
      <c r="ZG39" s="94">
        <v>2.0241150000000001E-23</v>
      </c>
      <c r="ZH39" s="94">
        <v>7.9865980000000004E-25</v>
      </c>
      <c r="ZI39" s="94">
        <v>0</v>
      </c>
      <c r="ZJ39" s="94">
        <v>8.4207645E-15</v>
      </c>
      <c r="ZK39" s="94">
        <v>1.9106427E-13</v>
      </c>
      <c r="ZL39" s="94">
        <v>3.4926296E-12</v>
      </c>
      <c r="ZM39" s="94">
        <v>6.0413470000000001E-11</v>
      </c>
      <c r="ZN39" s="94">
        <v>1.0281545E-9</v>
      </c>
      <c r="ZO39" s="94">
        <v>1.7419746000000002E-8</v>
      </c>
      <c r="ZP39" s="94">
        <v>2.9493546000000001E-7</v>
      </c>
      <c r="ZQ39" s="94">
        <v>4.9960659999999998E-6</v>
      </c>
      <c r="ZR39" s="94">
        <v>8.4672219999999993E-5</v>
      </c>
      <c r="ZS39" s="94">
        <v>1.4341158E-3</v>
      </c>
      <c r="ZT39" s="94">
        <v>1.5447031999999999E-2</v>
      </c>
      <c r="ZU39" s="94">
        <v>5.7357131999999998E-2</v>
      </c>
      <c r="ZV39" s="94">
        <v>0.13331351999999999</v>
      </c>
      <c r="ZW39" s="94">
        <v>0.22673650000000001</v>
      </c>
      <c r="ZX39" s="94">
        <v>0.29889774000000002</v>
      </c>
      <c r="ZY39" s="94">
        <v>0.31311050000000001</v>
      </c>
      <c r="ZZ39" s="94">
        <v>0.27570018000000002</v>
      </c>
      <c r="AAA39" s="94">
        <v>0.19205520000000001</v>
      </c>
      <c r="AAB39" s="94">
        <v>0.10179624</v>
      </c>
      <c r="AAC39" s="94">
        <v>3.7970070000000002E-2</v>
      </c>
      <c r="AAD39" s="94">
        <v>7.7669870000000004E-3</v>
      </c>
      <c r="AAE39" s="94">
        <v>4.9448885999999999E-4</v>
      </c>
      <c r="AAF39" s="94">
        <v>3.1022897000000003E-5</v>
      </c>
      <c r="AAG39" s="94">
        <v>1.9286838E-6</v>
      </c>
      <c r="AAH39" s="94">
        <v>1.1922823E-7</v>
      </c>
      <c r="AAI39" s="94">
        <v>7.3443730000000001E-9</v>
      </c>
      <c r="AAJ39" s="94">
        <v>4.5139078999999998E-10</v>
      </c>
      <c r="AAK39" s="94">
        <v>2.7702182999999999E-11</v>
      </c>
      <c r="AAL39" s="94">
        <v>1.6983925E-12</v>
      </c>
      <c r="AAM39" s="94">
        <v>1.0404851E-13</v>
      </c>
      <c r="AAN39" s="94">
        <v>6.3703505999999998E-15</v>
      </c>
      <c r="AAO39" s="94">
        <v>3.8980290000000001E-16</v>
      </c>
      <c r="AAP39" s="94">
        <v>2.3838901999999999E-17</v>
      </c>
      <c r="AAQ39" s="94">
        <v>1.4570794999999999E-18</v>
      </c>
      <c r="AAR39" s="94">
        <v>8.9007626000000006E-20</v>
      </c>
      <c r="AAS39" s="94">
        <v>5.4338565000000002E-21</v>
      </c>
      <c r="AAT39" s="94">
        <v>3.3152214000000002E-22</v>
      </c>
      <c r="AAU39" s="94">
        <v>2.0241252999999999E-23</v>
      </c>
      <c r="AAV39" s="94">
        <v>7.9866449999999996E-25</v>
      </c>
      <c r="AAW39" s="94">
        <v>0</v>
      </c>
      <c r="AAX39" s="94">
        <v>8.4207589999999994E-15</v>
      </c>
      <c r="AAY39" s="94">
        <v>1.9106434E-13</v>
      </c>
      <c r="AAZ39" s="94">
        <v>3.4926329999999999E-12</v>
      </c>
      <c r="ABA39" s="94">
        <v>6.041358E-11</v>
      </c>
      <c r="ABB39" s="94">
        <v>1.0281563E-9</v>
      </c>
      <c r="ABC39" s="94">
        <v>1.7419765000000001E-8</v>
      </c>
      <c r="ABD39" s="94">
        <v>2.9493582999999998E-7</v>
      </c>
      <c r="ABE39" s="94">
        <v>4.9960680000000003E-6</v>
      </c>
      <c r="ABF39" s="94">
        <v>8.4672276E-5</v>
      </c>
      <c r="ABG39" s="94">
        <v>1.4341168999999999E-3</v>
      </c>
      <c r="ABH39" s="94">
        <v>1.5447044E-2</v>
      </c>
      <c r="ABI39" s="94">
        <v>5.7357190000000002E-2</v>
      </c>
      <c r="ABJ39" s="94">
        <v>0.13331362999999999</v>
      </c>
      <c r="ABK39" s="94">
        <v>0.22673660000000001</v>
      </c>
      <c r="ABL39" s="94">
        <v>0.29889774000000002</v>
      </c>
      <c r="ABM39" s="94">
        <v>0.31311050000000001</v>
      </c>
      <c r="ABN39" s="94">
        <v>0.2757001</v>
      </c>
      <c r="ABO39" s="94">
        <v>0.19205507999999999</v>
      </c>
      <c r="ABP39" s="94">
        <v>0.10179623</v>
      </c>
      <c r="ABQ39" s="94">
        <v>3.7970070000000002E-2</v>
      </c>
      <c r="ABR39" s="94">
        <v>7.7669825000000001E-3</v>
      </c>
      <c r="ABS39" s="94">
        <v>4.9448839999999999E-4</v>
      </c>
      <c r="ABT39" s="94">
        <v>3.1022860000000001E-5</v>
      </c>
      <c r="ABU39" s="94">
        <v>1.9286817E-6</v>
      </c>
      <c r="ABV39" s="94">
        <v>1.1922813000000001E-7</v>
      </c>
      <c r="ABW39" s="94">
        <v>7.3443699999999999E-9</v>
      </c>
      <c r="ABX39" s="94">
        <v>4.5139048E-10</v>
      </c>
      <c r="ABY39" s="94">
        <v>2.7702162E-11</v>
      </c>
      <c r="ABZ39" s="94">
        <v>1.6983912000000001E-12</v>
      </c>
      <c r="ACA39" s="94">
        <v>1.0404841E-13</v>
      </c>
      <c r="ACB39" s="94">
        <v>6.3703454999999999E-15</v>
      </c>
      <c r="ACC39" s="94">
        <v>3.8980249999999999E-16</v>
      </c>
      <c r="ACD39" s="94">
        <v>2.3838883999999999E-17</v>
      </c>
      <c r="ACE39" s="94">
        <v>1.4570774999999999E-18</v>
      </c>
      <c r="ACF39" s="94">
        <v>8.9007444999999997E-20</v>
      </c>
      <c r="ACG39" s="94">
        <v>5.4338375000000001E-21</v>
      </c>
      <c r="ACH39" s="94">
        <v>3.3152059999999998E-22</v>
      </c>
      <c r="ACI39" s="94">
        <v>2.0241136000000001E-23</v>
      </c>
      <c r="ACJ39" s="94">
        <v>7.9865993999999997E-25</v>
      </c>
      <c r="ACK39" s="94">
        <v>0</v>
      </c>
      <c r="ACL39" s="94">
        <v>8.4207550000000001E-15</v>
      </c>
      <c r="ACM39" s="94">
        <v>1.9106404E-13</v>
      </c>
      <c r="ACN39" s="94">
        <v>3.4926248000000001E-12</v>
      </c>
      <c r="ACO39" s="94">
        <v>6.0413397000000004E-11</v>
      </c>
      <c r="ACP39" s="94">
        <v>1.0281535000000001E-9</v>
      </c>
      <c r="ACQ39" s="94">
        <v>1.741972E-8</v>
      </c>
      <c r="ACR39" s="94">
        <v>2.9493505999999999E-7</v>
      </c>
      <c r="ACS39" s="94">
        <v>4.996056E-6</v>
      </c>
      <c r="ACT39" s="94">
        <v>8.467212E-5</v>
      </c>
      <c r="ACU39" s="94">
        <v>1.434116E-3</v>
      </c>
      <c r="ACV39" s="94">
        <v>1.5446997000000001E-2</v>
      </c>
      <c r="ACW39" s="94">
        <v>5.7356959999999999E-2</v>
      </c>
      <c r="ACX39" s="94">
        <v>0.13331293999999999</v>
      </c>
      <c r="ACY39" s="94">
        <v>0.2267353</v>
      </c>
      <c r="ACZ39" s="94">
        <v>0.29889598000000001</v>
      </c>
      <c r="ADA39" s="94">
        <v>0.31310855999999998</v>
      </c>
      <c r="ADB39" s="94">
        <v>0.27569823999999998</v>
      </c>
      <c r="ADC39" s="94">
        <v>0.19205393000000001</v>
      </c>
      <c r="ADD39" s="94">
        <v>0.10179563</v>
      </c>
      <c r="ADE39" s="94">
        <v>3.7969872000000002E-2</v>
      </c>
      <c r="ADF39" s="94">
        <v>7.7669480000000001E-3</v>
      </c>
      <c r="ADG39" s="94">
        <v>4.9448654000000005E-4</v>
      </c>
      <c r="ADH39" s="94">
        <v>3.1022755000000001E-5</v>
      </c>
      <c r="ADI39" s="94">
        <v>1.9286765000000002E-6</v>
      </c>
      <c r="ADJ39" s="94">
        <v>1.1922788E-7</v>
      </c>
      <c r="ADK39" s="94">
        <v>7.3443553000000002E-9</v>
      </c>
      <c r="ADL39" s="94">
        <v>4.5138987000000002E-10</v>
      </c>
      <c r="ADM39" s="94">
        <v>2.7702113E-11</v>
      </c>
      <c r="ADN39" s="94">
        <v>1.6983870999999999E-12</v>
      </c>
      <c r="ADO39" s="94">
        <v>1.0404798000000001E-13</v>
      </c>
      <c r="ADP39" s="94">
        <v>6.3703086000000002E-15</v>
      </c>
      <c r="ADQ39" s="94">
        <v>3.8979944999999999E-16</v>
      </c>
      <c r="ADR39" s="94">
        <v>2.3838649000000001E-17</v>
      </c>
      <c r="ADS39" s="94">
        <v>1.4570614E-18</v>
      </c>
      <c r="ADT39" s="94">
        <v>8.9006469999999999E-20</v>
      </c>
      <c r="ADU39" s="94">
        <v>5.4337910000000001E-21</v>
      </c>
      <c r="ADV39" s="94">
        <v>3.3151935999999999E-22</v>
      </c>
      <c r="ADW39" s="94">
        <v>2.0241221E-23</v>
      </c>
      <c r="ADX39" s="94">
        <v>7.9866053000000002E-25</v>
      </c>
      <c r="ADY39" s="100"/>
      <c r="ADZ39" s="97">
        <v>33</v>
      </c>
      <c r="AEA39" s="136">
        <v>33.5</v>
      </c>
      <c r="AEB39" s="143"/>
      <c r="AEC39" s="143"/>
      <c r="AED39" s="99">
        <f t="shared" si="23"/>
        <v>34</v>
      </c>
      <c r="AEE39" s="142"/>
      <c r="AEF39" s="158">
        <f t="shared" si="32"/>
        <v>34</v>
      </c>
      <c r="AEG39" s="138">
        <f t="shared" si="33"/>
        <v>7.9865580000000003E-25</v>
      </c>
      <c r="AEH39" s="138">
        <f t="shared" si="33"/>
        <v>7.9865520000000002E-25</v>
      </c>
      <c r="AEI39" s="138">
        <f t="shared" si="33"/>
        <v>7.9865720000000003E-25</v>
      </c>
      <c r="AEJ39" s="138">
        <f t="shared" si="33"/>
        <v>7.9865662999999999E-25</v>
      </c>
      <c r="AEK39" s="138">
        <f t="shared" si="33"/>
        <v>7.9865380000000003E-25</v>
      </c>
      <c r="AEL39" s="138">
        <f t="shared" si="33"/>
        <v>7.9865230000000005E-25</v>
      </c>
      <c r="AEM39" s="138">
        <f t="shared" si="33"/>
        <v>7.9865047000000004E-25</v>
      </c>
      <c r="AEN39" s="138">
        <f t="shared" si="33"/>
        <v>7.9864960000000004E-25</v>
      </c>
      <c r="AEO39" s="138">
        <f t="shared" si="33"/>
        <v>7.9865096000000001E-25</v>
      </c>
      <c r="AEP39" s="138">
        <f t="shared" si="33"/>
        <v>7.9865185000000001E-25</v>
      </c>
      <c r="AEQ39" s="138">
        <f t="shared" si="34"/>
        <v>7.9865378000000001E-25</v>
      </c>
      <c r="AER39" s="138">
        <f t="shared" si="34"/>
        <v>7.9865624000000001E-25</v>
      </c>
      <c r="AES39" s="138">
        <f t="shared" si="34"/>
        <v>7.9865640000000004E-25</v>
      </c>
      <c r="AET39" s="138">
        <f t="shared" si="34"/>
        <v>7.9865757E-25</v>
      </c>
      <c r="AEU39" s="138">
        <f t="shared" si="34"/>
        <v>7.9865805999999997E-25</v>
      </c>
      <c r="AEV39" s="138">
        <f t="shared" si="34"/>
        <v>7.9865855999999999E-25</v>
      </c>
      <c r="AEW39" s="138">
        <f t="shared" si="34"/>
        <v>7.9865980000000004E-25</v>
      </c>
      <c r="AEX39" s="138">
        <f t="shared" si="34"/>
        <v>7.9866449999999996E-25</v>
      </c>
      <c r="AEY39" s="138">
        <f t="shared" si="34"/>
        <v>7.9865993999999997E-25</v>
      </c>
      <c r="AEZ39" s="130">
        <f t="shared" si="18"/>
        <v>9.57</v>
      </c>
      <c r="AFA39" s="91"/>
      <c r="AFB39" s="94">
        <v>7.9865593999999996E-25</v>
      </c>
      <c r="AFC39" s="139">
        <f t="shared" si="19"/>
        <v>7.9865571894736856E-25</v>
      </c>
      <c r="AFD39" s="91"/>
      <c r="AFE39" s="142"/>
      <c r="AFF39" s="142"/>
      <c r="AFG39" s="138">
        <f t="shared" ref="AFG39:AFV54" si="36">INDEX($E$6:$ACK$107,$D39,AFG$4)</f>
        <v>0.10179628</v>
      </c>
      <c r="AFH39" s="138">
        <f t="shared" si="36"/>
        <v>0.10179596</v>
      </c>
      <c r="AFI39" s="138">
        <f t="shared" si="36"/>
        <v>0.10179601000000001</v>
      </c>
      <c r="AFJ39" s="138">
        <f t="shared" si="36"/>
        <v>0.10179616499999999</v>
      </c>
      <c r="AFK39" s="138">
        <f t="shared" si="36"/>
        <v>0.101796135</v>
      </c>
      <c r="AFL39" s="138">
        <f t="shared" si="36"/>
        <v>0.10179596</v>
      </c>
      <c r="AFM39" s="138">
        <f t="shared" si="36"/>
        <v>0.10179573</v>
      </c>
      <c r="AFN39" s="138">
        <f t="shared" si="36"/>
        <v>0.10179558399999999</v>
      </c>
      <c r="AFO39" s="138">
        <f t="shared" si="36"/>
        <v>0.10179554</v>
      </c>
      <c r="AFP39" s="138">
        <f t="shared" si="36"/>
        <v>0.10179566</v>
      </c>
      <c r="AFQ39" s="138">
        <f t="shared" si="36"/>
        <v>0.10179574</v>
      </c>
      <c r="AFR39" s="138">
        <f t="shared" si="36"/>
        <v>0.10179590400000001</v>
      </c>
      <c r="AFS39" s="138">
        <f t="shared" si="36"/>
        <v>0.10179597</v>
      </c>
      <c r="AFT39" s="138">
        <f t="shared" si="36"/>
        <v>0.101796046</v>
      </c>
      <c r="AFU39" s="138">
        <f t="shared" si="36"/>
        <v>0.10179605999999999</v>
      </c>
      <c r="AFV39" s="138">
        <f t="shared" si="35"/>
        <v>0.10179601000000001</v>
      </c>
      <c r="AFW39" s="138">
        <f t="shared" si="28"/>
        <v>0.10179616499999999</v>
      </c>
      <c r="AFX39" s="138">
        <f t="shared" si="28"/>
        <v>0.10179624</v>
      </c>
      <c r="AFY39" s="138">
        <f t="shared" si="28"/>
        <v>0.10179623</v>
      </c>
      <c r="AFZ39" s="138" t="e">
        <f t="shared" si="28"/>
        <v>#VALUE!</v>
      </c>
      <c r="AGA39" s="139">
        <f t="shared" si="22"/>
        <v>0.10179596784210526</v>
      </c>
      <c r="AGB39" s="91"/>
      <c r="AGC39" s="91"/>
      <c r="AGD39" s="91"/>
      <c r="AGE39" s="91"/>
      <c r="AGF39" s="91"/>
      <c r="AGG39" s="91"/>
      <c r="AGH39" s="91"/>
      <c r="AGI39" s="91"/>
      <c r="AGJ39" s="91"/>
      <c r="AGK39" s="91"/>
      <c r="AGL39" s="91"/>
      <c r="AGM39" s="91"/>
      <c r="AGN39" s="91"/>
      <c r="AGO39" s="91"/>
      <c r="AGP39" s="91"/>
      <c r="AGQ39" s="91"/>
      <c r="AGR39" s="91"/>
      <c r="AGS39" s="91"/>
      <c r="AGT39" s="91"/>
      <c r="AGU39" s="91"/>
      <c r="AGV39" s="91"/>
      <c r="AGW39" s="91"/>
      <c r="AGX39" s="91"/>
      <c r="AGY39" s="91"/>
      <c r="AGZ39" s="91"/>
      <c r="AHA39" s="91"/>
      <c r="AHB39" s="91"/>
      <c r="AHC39" s="91"/>
      <c r="AHD39" s="91"/>
      <c r="AHE39" s="91"/>
      <c r="AHF39" s="91"/>
      <c r="AHG39" s="91"/>
      <c r="AHH39" s="91"/>
      <c r="AHI39" s="91"/>
      <c r="AHJ39" s="91"/>
      <c r="AHK39" s="91"/>
      <c r="AHL39" s="91"/>
      <c r="AHM39" s="91"/>
      <c r="AHN39" s="91"/>
      <c r="AHO39" s="91"/>
      <c r="AHP39" s="91"/>
      <c r="AHQ39" s="91"/>
      <c r="AHR39" s="91"/>
      <c r="AHS39" s="91"/>
      <c r="AHT39" s="91"/>
      <c r="AHU39" s="91"/>
      <c r="AHV39" s="91"/>
      <c r="AHW39" s="91"/>
      <c r="AHX39" s="91"/>
      <c r="AHY39" s="91"/>
      <c r="AHZ39" s="91"/>
      <c r="AIA39" s="91"/>
      <c r="AIB39" s="91"/>
      <c r="AIC39" s="91"/>
      <c r="AID39" s="91"/>
      <c r="AIE39" s="91"/>
      <c r="AIF39" s="91"/>
      <c r="AIG39" s="91"/>
      <c r="AIH39" s="91"/>
      <c r="AII39" s="91"/>
      <c r="AIJ39" s="91"/>
      <c r="AIK39" s="91"/>
      <c r="AIL39" s="91"/>
      <c r="AIM39" s="91"/>
      <c r="AIN39" s="91"/>
      <c r="AIO39" s="91"/>
      <c r="AIP39" s="91"/>
      <c r="AIQ39" s="91"/>
      <c r="AIR39" s="91"/>
      <c r="AIS39" s="91"/>
      <c r="AIT39" s="91"/>
      <c r="AIU39" s="91"/>
      <c r="AIV39" s="91"/>
      <c r="AIW39" s="91"/>
      <c r="AIX39" s="91"/>
      <c r="AIY39" s="91"/>
      <c r="AIZ39" s="91"/>
      <c r="AJA39" s="91"/>
      <c r="AJB39" s="91"/>
      <c r="AJC39" s="91"/>
      <c r="AJD39" s="91"/>
      <c r="AJE39" s="91"/>
      <c r="AJF39" s="91"/>
      <c r="AJG39" s="91"/>
      <c r="AJH39" s="91"/>
      <c r="AJI39" s="91"/>
      <c r="AJJ39" s="91"/>
      <c r="AJK39" s="91"/>
      <c r="AJL39" s="91"/>
      <c r="AJM39" s="91"/>
      <c r="AJN39" s="91"/>
      <c r="AJO39" s="91"/>
      <c r="AJP39" s="91"/>
      <c r="AJQ39" s="91"/>
      <c r="AJR39" s="91"/>
      <c r="AJS39" s="91"/>
      <c r="AJT39" s="91"/>
      <c r="AJU39" s="91"/>
      <c r="AJV39" s="91"/>
      <c r="AJW39" s="91"/>
      <c r="AJX39" s="91"/>
      <c r="AJY39" s="91"/>
      <c r="AJZ39" s="91"/>
      <c r="AKA39" s="91"/>
      <c r="AKB39" s="91"/>
      <c r="AKC39" s="91"/>
      <c r="AKD39" s="91"/>
      <c r="AKE39" s="91"/>
      <c r="AKF39" s="91"/>
      <c r="AKG39" s="91"/>
      <c r="AKH39" s="91"/>
      <c r="AKI39" s="91"/>
      <c r="AKJ39" s="91"/>
      <c r="AKK39" s="91"/>
      <c r="AKL39" s="91"/>
      <c r="AKM39" s="91"/>
      <c r="AKN39" s="91"/>
      <c r="AKO39" s="91"/>
      <c r="AKP39" s="91"/>
      <c r="AKQ39" s="91"/>
      <c r="AKR39" s="91"/>
      <c r="AKS39" s="91"/>
      <c r="AKT39" s="91"/>
      <c r="AKU39" s="91"/>
      <c r="AKV39" s="91"/>
      <c r="AKW39" s="91"/>
      <c r="AKX39" s="91"/>
      <c r="AKY39" s="91"/>
      <c r="AKZ39" s="91"/>
      <c r="ALA39" s="91"/>
      <c r="ALB39" s="91"/>
      <c r="ALC39" s="91"/>
      <c r="ALD39" s="91"/>
      <c r="ALE39" s="91"/>
      <c r="ALF39" s="91"/>
      <c r="ALG39" s="91"/>
      <c r="ALH39" s="91"/>
      <c r="ALI39" s="91"/>
      <c r="ALJ39" s="91"/>
      <c r="ALK39" s="91"/>
      <c r="ALL39" s="91"/>
      <c r="ALM39" s="91"/>
      <c r="ALN39" s="91"/>
      <c r="ALO39" s="91"/>
      <c r="ALP39" s="91"/>
      <c r="ALQ39" s="91"/>
      <c r="ALR39" s="91"/>
      <c r="ALS39" s="91"/>
      <c r="ALT39" s="91"/>
      <c r="ALU39" s="91"/>
      <c r="ALV39" s="91"/>
      <c r="ALW39" s="91"/>
      <c r="ALX39" s="91"/>
      <c r="ALY39" s="91"/>
      <c r="ALZ39" s="91"/>
      <c r="AMA39" s="91"/>
      <c r="AMB39" s="91"/>
      <c r="AMC39" s="91"/>
      <c r="AMD39" s="91"/>
      <c r="AME39" s="91"/>
      <c r="AMF39" s="91"/>
      <c r="AMG39" s="91"/>
      <c r="AMH39" s="91"/>
      <c r="AMI39" s="91"/>
      <c r="AMJ39" s="91"/>
      <c r="AMK39" s="91"/>
      <c r="AML39" s="91"/>
      <c r="AMM39" s="91"/>
      <c r="AMN39" s="91"/>
      <c r="AMO39" s="91"/>
      <c r="AMP39" s="91"/>
      <c r="AMQ39" s="91"/>
      <c r="AMR39" s="91"/>
      <c r="AMS39" s="91"/>
      <c r="AMT39" s="91"/>
      <c r="AMU39" s="91"/>
      <c r="AMV39" s="91"/>
      <c r="AMW39" s="91"/>
      <c r="AMX39" s="91"/>
      <c r="AMY39" s="91"/>
      <c r="AMZ39" s="91"/>
      <c r="ANA39" s="91"/>
      <c r="ANB39" s="91"/>
      <c r="ANC39" s="91"/>
      <c r="AND39" s="91"/>
      <c r="ANE39" s="91"/>
      <c r="ANF39" s="91"/>
      <c r="ANG39" s="91"/>
      <c r="ANH39" s="91"/>
      <c r="ANI39" s="91"/>
      <c r="ANJ39" s="91"/>
      <c r="ANK39" s="91"/>
      <c r="ANL39" s="91"/>
      <c r="ANM39" s="91"/>
      <c r="ANN39" s="91"/>
      <c r="ANO39" s="91"/>
      <c r="ANP39" s="91"/>
      <c r="ANQ39" s="91"/>
      <c r="ANR39" s="91"/>
      <c r="ANS39" s="91"/>
      <c r="ANT39" s="91"/>
      <c r="ANU39" s="91"/>
      <c r="ANV39" s="91"/>
      <c r="ANW39" s="91"/>
      <c r="ANX39" s="91"/>
      <c r="ANY39" s="91"/>
      <c r="ANZ39" s="91"/>
      <c r="AOA39" s="91"/>
      <c r="AOB39" s="91"/>
      <c r="AOC39" s="91"/>
      <c r="AOD39" s="91"/>
      <c r="AOE39" s="91"/>
      <c r="AOF39" s="91"/>
      <c r="AOG39" s="91"/>
      <c r="AOH39" s="91"/>
      <c r="AOI39" s="91"/>
      <c r="AOJ39" s="91"/>
      <c r="AOK39" s="91"/>
      <c r="AOL39" s="91"/>
      <c r="AOM39" s="91"/>
      <c r="AON39" s="91"/>
      <c r="AOO39" s="91"/>
      <c r="AOP39" s="91"/>
      <c r="AOQ39" s="91"/>
      <c r="AOR39" s="91"/>
      <c r="AOS39" s="91"/>
      <c r="AOT39" s="91"/>
      <c r="AOU39" s="91"/>
      <c r="AOV39" s="91"/>
      <c r="AOW39" s="91"/>
      <c r="AOX39" s="91"/>
      <c r="AOY39" s="91"/>
      <c r="AOZ39" s="91"/>
      <c r="APA39" s="91"/>
      <c r="APB39" s="91"/>
      <c r="APC39" s="91"/>
      <c r="APD39" s="91"/>
      <c r="APE39" s="91"/>
      <c r="APF39" s="91"/>
      <c r="APG39" s="91"/>
      <c r="APH39" s="91"/>
      <c r="API39" s="91"/>
      <c r="APJ39" s="91"/>
      <c r="APK39" s="91"/>
      <c r="APL39" s="91"/>
      <c r="APM39" s="91"/>
      <c r="APN39" s="91"/>
      <c r="APO39" s="91"/>
      <c r="APP39" s="91"/>
      <c r="APQ39" s="91"/>
      <c r="APR39" s="91"/>
      <c r="APS39" s="91"/>
      <c r="APT39" s="91"/>
      <c r="APU39" s="91"/>
      <c r="APV39" s="91"/>
      <c r="APW39" s="91"/>
      <c r="APX39" s="91"/>
      <c r="APY39" s="91"/>
      <c r="APZ39" s="91"/>
      <c r="AQA39" s="91"/>
      <c r="AQB39" s="91"/>
      <c r="AQC39" s="91"/>
      <c r="AQD39" s="91"/>
      <c r="AQE39" s="91"/>
      <c r="AQF39" s="91"/>
      <c r="AQG39" s="91"/>
      <c r="AQH39" s="91"/>
      <c r="AQI39" s="91"/>
      <c r="AQJ39" s="91"/>
      <c r="AQK39" s="91"/>
      <c r="AQL39" s="91"/>
      <c r="AQM39" s="91"/>
      <c r="AQN39" s="91"/>
      <c r="AQO39" s="91"/>
      <c r="AQP39" s="91"/>
      <c r="AQQ39" s="91"/>
      <c r="AQR39" s="91"/>
      <c r="AQS39" s="91"/>
      <c r="AQT39" s="91"/>
      <c r="AQU39" s="91"/>
      <c r="AQV39" s="91"/>
      <c r="AQW39" s="91"/>
      <c r="AQX39" s="91"/>
      <c r="AQY39" s="91"/>
      <c r="AQZ39" s="91"/>
      <c r="ARA39" s="91"/>
      <c r="ARB39" s="91"/>
      <c r="ARC39" s="91"/>
      <c r="ARD39" s="91"/>
      <c r="ARE39" s="91"/>
      <c r="ARF39" s="91"/>
      <c r="ARG39" s="91"/>
      <c r="ARH39" s="91"/>
      <c r="ARI39" s="91"/>
      <c r="ARJ39" s="91"/>
      <c r="ARK39" s="91"/>
      <c r="ARL39" s="91"/>
      <c r="ARM39" s="91"/>
      <c r="ARN39" s="91"/>
      <c r="ARO39" s="91"/>
      <c r="ARP39" s="91"/>
      <c r="ARQ39" s="91"/>
      <c r="ARR39" s="91"/>
      <c r="ARS39" s="91"/>
      <c r="ART39" s="91"/>
      <c r="ARU39" s="91"/>
      <c r="ARV39" s="91"/>
      <c r="ARW39" s="91"/>
      <c r="ARX39" s="91"/>
      <c r="ARY39" s="91"/>
      <c r="ARZ39" s="91"/>
      <c r="ASA39" s="91"/>
      <c r="ASB39" s="91"/>
      <c r="ASC39" s="91"/>
      <c r="ASD39" s="91"/>
      <c r="ASE39" s="91"/>
      <c r="ASF39" s="91"/>
      <c r="ASG39" s="91"/>
      <c r="ASH39" s="91"/>
      <c r="ASI39" s="91"/>
      <c r="ASJ39" s="91"/>
      <c r="ASK39" s="91"/>
      <c r="ASL39" s="91"/>
      <c r="ASM39" s="91"/>
      <c r="ASN39" s="91"/>
      <c r="ASO39" s="91"/>
      <c r="ASP39" s="91"/>
      <c r="ASQ39" s="91"/>
      <c r="ASR39" s="91"/>
    </row>
    <row r="40" spans="1:1188" ht="2.1" customHeight="1" x14ac:dyDescent="0.25">
      <c r="A40" s="129">
        <v>35</v>
      </c>
      <c r="B40" s="130">
        <v>9.86</v>
      </c>
      <c r="C40" s="123">
        <f>IF(ROW()-$B$4&lt;$B$112,2,3)</f>
        <v>3</v>
      </c>
      <c r="D40" s="129">
        <v>35</v>
      </c>
      <c r="E40" s="91">
        <v>0</v>
      </c>
      <c r="F40" s="92">
        <v>2.6512039999999998E-15</v>
      </c>
      <c r="G40" s="92">
        <v>6.0154919999999999E-14</v>
      </c>
      <c r="H40" s="92">
        <v>1.0980004E-12</v>
      </c>
      <c r="I40" s="92">
        <v>1.8947535999999999E-11</v>
      </c>
      <c r="J40" s="92">
        <v>3.2125932000000001E-10</v>
      </c>
      <c r="K40" s="92">
        <v>5.411886E-9</v>
      </c>
      <c r="L40" s="92">
        <v>9.0854969999999999E-8</v>
      </c>
      <c r="M40" s="92">
        <v>1.5204173E-6</v>
      </c>
      <c r="N40" s="92">
        <v>2.5338062E-5</v>
      </c>
      <c r="O40" s="92">
        <v>4.1976816000000001E-4</v>
      </c>
      <c r="P40" s="92">
        <v>6.8954554999999997E-3</v>
      </c>
      <c r="Q40" s="92">
        <v>3.4778383000000003E-2</v>
      </c>
      <c r="R40" s="92">
        <v>9.4708009999999995E-2</v>
      </c>
      <c r="S40" s="92">
        <v>0.18175516</v>
      </c>
      <c r="T40" s="92">
        <v>0.26691221999999998</v>
      </c>
      <c r="U40" s="92">
        <v>0.30905902000000002</v>
      </c>
      <c r="V40" s="92">
        <v>0.29876407999999999</v>
      </c>
      <c r="W40" s="92">
        <v>0.23452042000000001</v>
      </c>
      <c r="X40" s="92">
        <v>0.14472521999999999</v>
      </c>
      <c r="Y40" s="92">
        <v>6.6600060000000003E-2</v>
      </c>
      <c r="Z40" s="93">
        <v>2.0232672E-2</v>
      </c>
      <c r="AA40" s="93">
        <v>2.6401483999999999E-3</v>
      </c>
      <c r="AB40" s="93">
        <v>1.5789052E-4</v>
      </c>
      <c r="AC40" s="93">
        <v>9.5404175000000005E-6</v>
      </c>
      <c r="AD40" s="93">
        <v>5.8006289999999995E-7</v>
      </c>
      <c r="AE40" s="93">
        <v>3.5395352E-8</v>
      </c>
      <c r="AF40" s="93">
        <v>2.1641453E-9</v>
      </c>
      <c r="AG40" s="93">
        <v>1.3245840000000001E-10</v>
      </c>
      <c r="AH40" s="93">
        <v>8.1110603999999998E-12</v>
      </c>
      <c r="AI40" s="93">
        <v>4.9674380000000003E-13</v>
      </c>
      <c r="AJ40" s="93">
        <v>3.041957E-14</v>
      </c>
      <c r="AK40" s="93">
        <v>1.8624316999999999E-15</v>
      </c>
      <c r="AL40" s="93">
        <v>1.1399176000000001E-16</v>
      </c>
      <c r="AM40" s="93">
        <v>6.9743189999999999E-18</v>
      </c>
      <c r="AN40" s="93">
        <v>4.2652165E-19</v>
      </c>
      <c r="AO40" s="93">
        <v>2.6071825E-20</v>
      </c>
      <c r="AP40" s="93">
        <v>1.5928424E-21</v>
      </c>
      <c r="AQ40" s="93">
        <v>9.7396500000000003E-23</v>
      </c>
      <c r="AR40" s="93">
        <v>3.8469000000000002E-24</v>
      </c>
      <c r="AS40" s="94">
        <v>0</v>
      </c>
      <c r="AT40" s="94">
        <v>2.6511340999999998E-15</v>
      </c>
      <c r="AU40" s="94">
        <v>6.0153434000000001E-14</v>
      </c>
      <c r="AV40" s="94">
        <v>1.0979757999999999E-12</v>
      </c>
      <c r="AW40" s="94">
        <v>1.8947138999999999E-11</v>
      </c>
      <c r="AX40" s="94">
        <v>3.2125275E-10</v>
      </c>
      <c r="AY40" s="94">
        <v>5.4117746E-9</v>
      </c>
      <c r="AZ40" s="94">
        <v>9.0853100000000005E-8</v>
      </c>
      <c r="BA40" s="94">
        <v>1.5203866E-6</v>
      </c>
      <c r="BB40" s="94">
        <v>2.5337561999999999E-5</v>
      </c>
      <c r="BC40" s="94">
        <v>4.1976014999999998E-4</v>
      </c>
      <c r="BD40" s="94">
        <v>6.8953334999999998E-3</v>
      </c>
      <c r="BE40" s="94">
        <v>3.4777936000000002E-2</v>
      </c>
      <c r="BF40" s="94">
        <v>9.4707034999999995E-2</v>
      </c>
      <c r="BG40" s="94">
        <v>0.18175358999999999</v>
      </c>
      <c r="BH40" s="94">
        <v>0.26691028</v>
      </c>
      <c r="BI40" s="94">
        <v>0.30905696999999999</v>
      </c>
      <c r="BJ40" s="94">
        <v>0.29876256000000001</v>
      </c>
      <c r="BK40" s="94">
        <v>0.23451949999999999</v>
      </c>
      <c r="BL40" s="94">
        <v>0.14472467999999999</v>
      </c>
      <c r="BM40" s="94">
        <v>6.6599850000000002E-2</v>
      </c>
      <c r="BN40" s="94">
        <v>2.0232627E-2</v>
      </c>
      <c r="BO40" s="94">
        <v>2.6401505000000001E-3</v>
      </c>
      <c r="BP40" s="94">
        <v>1.5789056000000001E-4</v>
      </c>
      <c r="BQ40" s="94">
        <v>9.5404169999999992E-6</v>
      </c>
      <c r="BR40" s="94">
        <v>5.8006260000000003E-7</v>
      </c>
      <c r="BS40" s="94">
        <v>3.5395327999999999E-8</v>
      </c>
      <c r="BT40" s="94">
        <v>2.1641446000000002E-9</v>
      </c>
      <c r="BU40" s="94">
        <v>1.3245831999999999E-10</v>
      </c>
      <c r="BV40" s="94">
        <v>8.1110560000000005E-12</v>
      </c>
      <c r="BW40" s="94">
        <v>4.9674354000000001E-13</v>
      </c>
      <c r="BX40" s="94">
        <v>3.0419549999999997E-14</v>
      </c>
      <c r="BY40" s="94">
        <v>1.8624300000000002E-15</v>
      </c>
      <c r="BZ40" s="94">
        <v>1.1399171999999999E-16</v>
      </c>
      <c r="CA40" s="94">
        <v>6.974322E-18</v>
      </c>
      <c r="CB40" s="94">
        <v>4.2652144000000001E-19</v>
      </c>
      <c r="CC40" s="94">
        <v>2.607175E-20</v>
      </c>
      <c r="CD40" s="94">
        <v>1.5928376E-21</v>
      </c>
      <c r="CE40" s="94">
        <v>9.7396509999999999E-23</v>
      </c>
      <c r="CF40" s="94">
        <v>3.8468964E-24</v>
      </c>
      <c r="CG40" s="94">
        <v>0</v>
      </c>
      <c r="CH40" s="94">
        <v>2.6511624999999998E-15</v>
      </c>
      <c r="CI40" s="94">
        <v>6.0153996000000001E-14</v>
      </c>
      <c r="CJ40" s="94">
        <v>1.0979841000000001E-12</v>
      </c>
      <c r="CK40" s="94">
        <v>1.8947272999999999E-11</v>
      </c>
      <c r="CL40" s="94">
        <v>3.2125499999999999E-10</v>
      </c>
      <c r="CM40" s="94">
        <v>5.4118129999999999E-9</v>
      </c>
      <c r="CN40" s="94">
        <v>9.0853774000000002E-8</v>
      </c>
      <c r="CO40" s="94">
        <v>1.5203983000000001E-6</v>
      </c>
      <c r="CP40" s="94">
        <v>2.5337756999999999E-5</v>
      </c>
      <c r="CQ40" s="94">
        <v>4.1976334999999998E-4</v>
      </c>
      <c r="CR40" s="94">
        <v>6.8953796000000003E-3</v>
      </c>
      <c r="CS40" s="94">
        <v>3.4778061999999998E-2</v>
      </c>
      <c r="CT40" s="94">
        <v>9.4707264999999999E-2</v>
      </c>
      <c r="CU40" s="94">
        <v>0.18175393000000001</v>
      </c>
      <c r="CV40" s="94">
        <v>0.26691063999999998</v>
      </c>
      <c r="CW40" s="94">
        <v>0.30905744000000002</v>
      </c>
      <c r="CX40" s="94">
        <v>0.29876282999999998</v>
      </c>
      <c r="CY40" s="94">
        <v>0.23451968000000001</v>
      </c>
      <c r="CZ40" s="94">
        <v>0.14472477</v>
      </c>
      <c r="DA40" s="94">
        <v>6.6599900000000004E-2</v>
      </c>
      <c r="DB40" s="94">
        <v>2.0232646E-2</v>
      </c>
      <c r="DC40" s="94">
        <v>2.6401511999999999E-3</v>
      </c>
      <c r="DD40" s="94">
        <v>1.5789071E-4</v>
      </c>
      <c r="DE40" s="94">
        <v>9.5404279999999992E-6</v>
      </c>
      <c r="DF40" s="94">
        <v>5.8006350000000001E-7</v>
      </c>
      <c r="DG40" s="94">
        <v>3.5395389999999999E-8</v>
      </c>
      <c r="DH40" s="94">
        <v>2.1641486000000002E-9</v>
      </c>
      <c r="DI40" s="94">
        <v>1.3245861000000001E-10</v>
      </c>
      <c r="DJ40" s="94">
        <v>8.1110769999999997E-12</v>
      </c>
      <c r="DK40" s="94">
        <v>4.9674494999999999E-13</v>
      </c>
      <c r="DL40" s="94">
        <v>3.0419623000000003E-14</v>
      </c>
      <c r="DM40" s="94">
        <v>1.8624328000000001E-15</v>
      </c>
      <c r="DN40" s="94">
        <v>1.1399177000000001E-16</v>
      </c>
      <c r="DO40" s="94">
        <v>6.9743250000000001E-18</v>
      </c>
      <c r="DP40" s="94">
        <v>4.2652263000000002E-19</v>
      </c>
      <c r="DQ40" s="94">
        <v>2.6071891000000001E-20</v>
      </c>
      <c r="DR40" s="94">
        <v>1.5928424999999999E-21</v>
      </c>
      <c r="DS40" s="94">
        <v>9.7396704999999995E-23</v>
      </c>
      <c r="DT40" s="94">
        <v>3.8469053999999999E-24</v>
      </c>
      <c r="DU40" s="94">
        <v>0</v>
      </c>
      <c r="DV40" s="94">
        <v>2.6511749999999999E-15</v>
      </c>
      <c r="DW40" s="94">
        <v>6.0154299999999997E-14</v>
      </c>
      <c r="DX40" s="94">
        <v>1.0979896E-12</v>
      </c>
      <c r="DY40" s="94">
        <v>1.8947360000000001E-11</v>
      </c>
      <c r="DZ40" s="94">
        <v>3.2125635000000001E-10</v>
      </c>
      <c r="EA40" s="94">
        <v>5.4118354000000004E-9</v>
      </c>
      <c r="EB40" s="94">
        <v>9.0854199999999998E-8</v>
      </c>
      <c r="EC40" s="94">
        <v>1.5204047E-6</v>
      </c>
      <c r="ED40" s="94">
        <v>2.5337844E-5</v>
      </c>
      <c r="EE40" s="94">
        <v>4.1976471999999998E-4</v>
      </c>
      <c r="EF40" s="94">
        <v>6.8954042999999996E-3</v>
      </c>
      <c r="EG40" s="94">
        <v>3.4778185000000003E-2</v>
      </c>
      <c r="EH40" s="94">
        <v>9.4707559999999996E-2</v>
      </c>
      <c r="EI40" s="94">
        <v>0.18175445000000001</v>
      </c>
      <c r="EJ40" s="94">
        <v>0.26691133</v>
      </c>
      <c r="EK40" s="94">
        <v>0.30905816000000003</v>
      </c>
      <c r="EL40" s="94">
        <v>0.29876350000000002</v>
      </c>
      <c r="EM40" s="94">
        <v>0.23452002999999999</v>
      </c>
      <c r="EN40" s="94">
        <v>0.14472499999999999</v>
      </c>
      <c r="EO40" s="94">
        <v>6.6600010000000001E-2</v>
      </c>
      <c r="EP40" s="94">
        <v>2.0232666E-2</v>
      </c>
      <c r="EQ40" s="94">
        <v>2.6401520000000002E-3</v>
      </c>
      <c r="ER40" s="94">
        <v>1.578908E-4</v>
      </c>
      <c r="ES40" s="94">
        <v>9.5404329999999996E-6</v>
      </c>
      <c r="ET40" s="94">
        <v>5.800637E-7</v>
      </c>
      <c r="EU40" s="94">
        <v>3.5395387999999998E-8</v>
      </c>
      <c r="EV40" s="94">
        <v>2.1641474999999998E-9</v>
      </c>
      <c r="EW40" s="94">
        <v>1.3245848999999999E-10</v>
      </c>
      <c r="EX40" s="94">
        <v>8.1110629999999997E-12</v>
      </c>
      <c r="EY40" s="94">
        <v>4.9674387000000003E-13</v>
      </c>
      <c r="EZ40" s="94">
        <v>3.0419552000000003E-14</v>
      </c>
      <c r="FA40" s="94">
        <v>1.8624291999999999E-15</v>
      </c>
      <c r="FB40" s="94">
        <v>1.1399154E-16</v>
      </c>
      <c r="FC40" s="94">
        <v>6.9743154000000004E-18</v>
      </c>
      <c r="FD40" s="94">
        <v>4.2652290000000001E-19</v>
      </c>
      <c r="FE40" s="94">
        <v>2.6071835000000001E-20</v>
      </c>
      <c r="FF40" s="94">
        <v>1.5928440999999999E-21</v>
      </c>
      <c r="FG40" s="94">
        <v>9.7396655000000001E-23</v>
      </c>
      <c r="FH40" s="94">
        <v>3.8469039999999997E-24</v>
      </c>
      <c r="FI40" s="94">
        <v>0</v>
      </c>
      <c r="FJ40" s="94">
        <v>2.6511803000000002E-15</v>
      </c>
      <c r="FK40" s="94">
        <v>6.0154410000000002E-14</v>
      </c>
      <c r="FL40" s="94">
        <v>1.0979914999999999E-12</v>
      </c>
      <c r="FM40" s="94">
        <v>1.8947395999999999E-11</v>
      </c>
      <c r="FN40" s="94">
        <v>3.2125694E-10</v>
      </c>
      <c r="FO40" s="94">
        <v>5.4118415999999999E-9</v>
      </c>
      <c r="FP40" s="94">
        <v>9.0854286000000006E-8</v>
      </c>
      <c r="FQ40" s="94">
        <v>1.5204075E-6</v>
      </c>
      <c r="FR40" s="94">
        <v>2.5337898000000001E-5</v>
      </c>
      <c r="FS40" s="94">
        <v>4.1976554000000001E-4</v>
      </c>
      <c r="FT40" s="94">
        <v>6.8954180000000004E-3</v>
      </c>
      <c r="FU40" s="94">
        <v>3.4778249999999997E-2</v>
      </c>
      <c r="FV40" s="94">
        <v>9.4707735000000001E-2</v>
      </c>
      <c r="FW40" s="94">
        <v>0.18175474999999999</v>
      </c>
      <c r="FX40" s="94">
        <v>0.26691160000000003</v>
      </c>
      <c r="FY40" s="94">
        <v>0.30905833999999999</v>
      </c>
      <c r="FZ40" s="94">
        <v>0.29876356999999998</v>
      </c>
      <c r="GA40" s="94">
        <v>0.23452006</v>
      </c>
      <c r="GB40" s="94">
        <v>0.14472498</v>
      </c>
      <c r="GC40" s="94">
        <v>6.6599989999999998E-2</v>
      </c>
      <c r="GD40" s="94">
        <v>2.0232653E-2</v>
      </c>
      <c r="GE40" s="94">
        <v>2.6401469999999998E-3</v>
      </c>
      <c r="GF40" s="94">
        <v>1.5789037999999999E-4</v>
      </c>
      <c r="GG40" s="94">
        <v>9.5404040000000003E-6</v>
      </c>
      <c r="GH40" s="94">
        <v>5.8006196000000004E-7</v>
      </c>
      <c r="GI40" s="94">
        <v>3.5395267000000003E-8</v>
      </c>
      <c r="GJ40" s="94">
        <v>2.164139E-9</v>
      </c>
      <c r="GK40" s="94">
        <v>1.3245794999999999E-10</v>
      </c>
      <c r="GL40" s="94">
        <v>8.1110319999999996E-12</v>
      </c>
      <c r="GM40" s="94">
        <v>4.9674223999999996E-13</v>
      </c>
      <c r="GN40" s="94">
        <v>3.0419503999999999E-14</v>
      </c>
      <c r="GO40" s="94">
        <v>1.8624316999999999E-15</v>
      </c>
      <c r="GP40" s="94">
        <v>1.1399190000000001E-16</v>
      </c>
      <c r="GQ40" s="94">
        <v>6.9743110000000007E-18</v>
      </c>
      <c r="GR40" s="94">
        <v>4.2652033E-19</v>
      </c>
      <c r="GS40" s="94">
        <v>2.607179E-20</v>
      </c>
      <c r="GT40" s="94">
        <v>1.5928387000000001E-21</v>
      </c>
      <c r="GU40" s="94">
        <v>9.7396340000000001E-23</v>
      </c>
      <c r="GV40" s="94">
        <v>3.8468900000000001E-24</v>
      </c>
      <c r="GW40" s="94">
        <v>0</v>
      </c>
      <c r="GX40" s="94">
        <v>2.6511882999999999E-15</v>
      </c>
      <c r="GY40" s="94">
        <v>6.0154585999999996E-14</v>
      </c>
      <c r="GZ40" s="94">
        <v>1.0979949000000001E-12</v>
      </c>
      <c r="HA40" s="94">
        <v>1.8947453E-11</v>
      </c>
      <c r="HB40" s="94">
        <v>3.2125785000000002E-10</v>
      </c>
      <c r="HC40" s="94">
        <v>5.4118580000000002E-9</v>
      </c>
      <c r="HD40" s="94">
        <v>9.0854509999999998E-8</v>
      </c>
      <c r="HE40" s="94">
        <v>1.5204089E-6</v>
      </c>
      <c r="HF40" s="94">
        <v>2.5337928E-5</v>
      </c>
      <c r="HG40" s="94">
        <v>4.1976615000000002E-4</v>
      </c>
      <c r="HH40" s="94">
        <v>6.8954252999999998E-3</v>
      </c>
      <c r="HI40" s="94">
        <v>3.4778285999999999E-2</v>
      </c>
      <c r="HJ40" s="94">
        <v>9.470779E-2</v>
      </c>
      <c r="HK40" s="94">
        <v>0.18175468</v>
      </c>
      <c r="HL40" s="94">
        <v>0.26691140000000002</v>
      </c>
      <c r="HM40" s="94">
        <v>0.309058</v>
      </c>
      <c r="HN40" s="94">
        <v>0.29876322</v>
      </c>
      <c r="HO40" s="94">
        <v>0.23451971999999999</v>
      </c>
      <c r="HP40" s="94">
        <v>0.14472477</v>
      </c>
      <c r="HQ40" s="94">
        <v>6.6599846000000004E-2</v>
      </c>
      <c r="HR40" s="94">
        <v>2.0232597000000001E-2</v>
      </c>
      <c r="HS40" s="94">
        <v>2.6401355999999998E-3</v>
      </c>
      <c r="HT40" s="94">
        <v>1.5788968E-4</v>
      </c>
      <c r="HU40" s="94">
        <v>9.5403620000000004E-6</v>
      </c>
      <c r="HV40" s="94">
        <v>5.8005939999999996E-7</v>
      </c>
      <c r="HW40" s="94">
        <v>3.5395119999999999E-8</v>
      </c>
      <c r="HX40" s="94">
        <v>2.1641313000000001E-9</v>
      </c>
      <c r="HY40" s="94">
        <v>1.3245758999999999E-10</v>
      </c>
      <c r="HZ40" s="94">
        <v>8.1110179999999996E-12</v>
      </c>
      <c r="IA40" s="94">
        <v>4.9674127000000005E-13</v>
      </c>
      <c r="IB40" s="94">
        <v>3.0419390000000001E-14</v>
      </c>
      <c r="IC40" s="94">
        <v>1.8624215000000001E-15</v>
      </c>
      <c r="ID40" s="94">
        <v>1.1399131999999999E-16</v>
      </c>
      <c r="IE40" s="94">
        <v>6.9742979999999994E-18</v>
      </c>
      <c r="IF40" s="94">
        <v>4.2651997000000001E-19</v>
      </c>
      <c r="IG40" s="94">
        <v>2.6071763999999999E-20</v>
      </c>
      <c r="IH40" s="94">
        <v>1.5928343000000001E-21</v>
      </c>
      <c r="II40" s="94">
        <v>9.7396079999999999E-23</v>
      </c>
      <c r="IJ40" s="94">
        <v>3.8468818000000001E-24</v>
      </c>
      <c r="IK40" s="94">
        <v>0</v>
      </c>
      <c r="IL40" s="94">
        <v>2.6511819999999999E-15</v>
      </c>
      <c r="IM40" s="94">
        <v>6.0154443999999996E-14</v>
      </c>
      <c r="IN40" s="94">
        <v>1.0979921999999999E-12</v>
      </c>
      <c r="IO40" s="94">
        <v>1.8947404000000001E-11</v>
      </c>
      <c r="IP40" s="94">
        <v>3.2125716E-10</v>
      </c>
      <c r="IQ40" s="94">
        <v>5.411847E-9</v>
      </c>
      <c r="IR40" s="94">
        <v>9.085431E-8</v>
      </c>
      <c r="IS40" s="94">
        <v>1.520406E-6</v>
      </c>
      <c r="IT40" s="94">
        <v>2.5337874999999998E-5</v>
      </c>
      <c r="IU40" s="94">
        <v>4.1976532999999999E-4</v>
      </c>
      <c r="IV40" s="94">
        <v>6.8954150000000002E-3</v>
      </c>
      <c r="IW40" s="94">
        <v>3.4778233999999998E-2</v>
      </c>
      <c r="IX40" s="94">
        <v>9.4707669999999994E-2</v>
      </c>
      <c r="IY40" s="94">
        <v>0.18175453</v>
      </c>
      <c r="IZ40" s="94">
        <v>0.26691118000000003</v>
      </c>
      <c r="JA40" s="94">
        <v>0.30905768</v>
      </c>
      <c r="JB40" s="94">
        <v>0.29876269999999999</v>
      </c>
      <c r="JC40" s="94">
        <v>0.23451910000000001</v>
      </c>
      <c r="JD40" s="94">
        <v>0.14472438000000001</v>
      </c>
      <c r="JE40" s="94">
        <v>6.6599703999999996E-2</v>
      </c>
      <c r="JF40" s="94">
        <v>2.0232553E-2</v>
      </c>
      <c r="JG40" s="94">
        <v>2.6401269999999999E-3</v>
      </c>
      <c r="JH40" s="94">
        <v>1.5788917999999999E-4</v>
      </c>
      <c r="JI40" s="94">
        <v>9.5403359999999993E-6</v>
      </c>
      <c r="JJ40" s="94">
        <v>5.8005804E-7</v>
      </c>
      <c r="JK40" s="94">
        <v>3.5395050000000003E-8</v>
      </c>
      <c r="JL40" s="94">
        <v>2.1641273E-9</v>
      </c>
      <c r="JM40" s="94">
        <v>1.3245735000000001E-10</v>
      </c>
      <c r="JN40" s="94">
        <v>8.1110075E-12</v>
      </c>
      <c r="JO40" s="94">
        <v>4.9674109999999999E-13</v>
      </c>
      <c r="JP40" s="94">
        <v>3.0419375999999997E-14</v>
      </c>
      <c r="JQ40" s="94">
        <v>1.8624158E-15</v>
      </c>
      <c r="JR40" s="94">
        <v>1.1399075999999999E-16</v>
      </c>
      <c r="JS40" s="94">
        <v>6.9742729999999993E-18</v>
      </c>
      <c r="JT40" s="94">
        <v>4.2651969999999998E-19</v>
      </c>
      <c r="JU40" s="94">
        <v>2.6071712E-20</v>
      </c>
      <c r="JV40" s="94">
        <v>1.5928309999999999E-21</v>
      </c>
      <c r="JW40" s="94">
        <v>9.7395870000000003E-23</v>
      </c>
      <c r="JX40" s="94">
        <v>3.8468734999999999E-24</v>
      </c>
      <c r="JY40" s="94">
        <v>0</v>
      </c>
      <c r="JZ40" s="94">
        <v>2.6511792E-15</v>
      </c>
      <c r="KA40" s="94">
        <v>6.0154369999999997E-14</v>
      </c>
      <c r="KB40" s="94">
        <v>1.0979911000000001E-12</v>
      </c>
      <c r="KC40" s="94">
        <v>1.8947384999999999E-11</v>
      </c>
      <c r="KD40" s="94">
        <v>3.2125673999999999E-10</v>
      </c>
      <c r="KE40" s="94">
        <v>5.4118409999999997E-9</v>
      </c>
      <c r="KF40" s="94">
        <v>9.0854249999999994E-8</v>
      </c>
      <c r="KG40" s="94">
        <v>1.5204054999999999E-6</v>
      </c>
      <c r="KH40" s="94">
        <v>2.5337877000000001E-5</v>
      </c>
      <c r="KI40" s="94">
        <v>4.197653E-4</v>
      </c>
      <c r="KJ40" s="94">
        <v>6.8954135999999997E-3</v>
      </c>
      <c r="KK40" s="94">
        <v>3.4778169999999997E-2</v>
      </c>
      <c r="KL40" s="94">
        <v>9.4707509999999995E-2</v>
      </c>
      <c r="KM40" s="94">
        <v>0.18175425000000001</v>
      </c>
      <c r="KN40" s="94">
        <v>0.26691081999999999</v>
      </c>
      <c r="KO40" s="94">
        <v>0.30905733000000002</v>
      </c>
      <c r="KP40" s="94">
        <v>0.29876237999999999</v>
      </c>
      <c r="KQ40" s="94">
        <v>0.23451876999999999</v>
      </c>
      <c r="KR40" s="94">
        <v>0.14472419</v>
      </c>
      <c r="KS40" s="94">
        <v>6.659959E-2</v>
      </c>
      <c r="KT40" s="94">
        <v>2.0232527E-2</v>
      </c>
      <c r="KU40" s="94">
        <v>2.6401257999999999E-3</v>
      </c>
      <c r="KV40" s="94">
        <v>1.5788911E-4</v>
      </c>
      <c r="KW40" s="94">
        <v>9.540332E-6</v>
      </c>
      <c r="KX40" s="94">
        <v>5.8005799999999997E-7</v>
      </c>
      <c r="KY40" s="94">
        <v>3.5395053999999998E-8</v>
      </c>
      <c r="KZ40" s="94">
        <v>2.1641273E-9</v>
      </c>
      <c r="LA40" s="94">
        <v>1.3245725E-10</v>
      </c>
      <c r="LB40" s="94">
        <v>8.1109929999999997E-12</v>
      </c>
      <c r="LC40" s="94">
        <v>4.9674019999999998E-13</v>
      </c>
      <c r="LD40" s="94">
        <v>3.0419355000000001E-14</v>
      </c>
      <c r="LE40" s="94">
        <v>1.8624161999999999E-15</v>
      </c>
      <c r="LF40" s="94">
        <v>1.1399072E-16</v>
      </c>
      <c r="LG40" s="94">
        <v>6.9742650000000001E-18</v>
      </c>
      <c r="LH40" s="94">
        <v>4.2651939999999999E-19</v>
      </c>
      <c r="LI40" s="94">
        <v>2.6071665000000001E-20</v>
      </c>
      <c r="LJ40" s="94">
        <v>1.5928292000000001E-21</v>
      </c>
      <c r="LK40" s="94">
        <v>9.7395770000000004E-23</v>
      </c>
      <c r="LL40" s="94">
        <v>3.8468690000000004E-24</v>
      </c>
      <c r="LM40" s="94">
        <v>0</v>
      </c>
      <c r="LN40" s="94">
        <v>2.6511711999999998E-15</v>
      </c>
      <c r="LO40" s="94">
        <v>6.0154169999999995E-14</v>
      </c>
      <c r="LP40" s="94">
        <v>1.0979876000000001E-12</v>
      </c>
      <c r="LQ40" s="94">
        <v>1.8947321000000001E-11</v>
      </c>
      <c r="LR40" s="94">
        <v>3.2125555000000001E-10</v>
      </c>
      <c r="LS40" s="94">
        <v>5.4118229999999997E-9</v>
      </c>
      <c r="LT40" s="94">
        <v>9.0854030000000004E-8</v>
      </c>
      <c r="LU40" s="94">
        <v>1.5204032E-6</v>
      </c>
      <c r="LV40" s="94">
        <v>2.5337838000000001E-5</v>
      </c>
      <c r="LW40" s="94">
        <v>4.1976471999999998E-4</v>
      </c>
      <c r="LX40" s="94">
        <v>6.8954070000000001E-3</v>
      </c>
      <c r="LY40" s="94">
        <v>3.4778174000000002E-2</v>
      </c>
      <c r="LZ40" s="94">
        <v>9.4707440000000004E-2</v>
      </c>
      <c r="MA40" s="94">
        <v>0.18175404000000001</v>
      </c>
      <c r="MB40" s="94">
        <v>0.26691042999999998</v>
      </c>
      <c r="MC40" s="94">
        <v>0.30905687999999998</v>
      </c>
      <c r="MD40" s="94">
        <v>0.29876207999999999</v>
      </c>
      <c r="ME40" s="94">
        <v>0.23451869</v>
      </c>
      <c r="MF40" s="94">
        <v>0.14472412000000001</v>
      </c>
      <c r="MG40" s="94">
        <v>6.659959E-2</v>
      </c>
      <c r="MH40" s="94">
        <v>2.0232541E-2</v>
      </c>
      <c r="MI40" s="94">
        <v>2.6401346999999999E-3</v>
      </c>
      <c r="MJ40" s="94">
        <v>1.5788969000000001E-4</v>
      </c>
      <c r="MK40" s="94">
        <v>9.5403675000000004E-6</v>
      </c>
      <c r="ML40" s="94">
        <v>5.8006003000000002E-7</v>
      </c>
      <c r="MM40" s="94">
        <v>3.5395190000000001E-8</v>
      </c>
      <c r="MN40" s="94">
        <v>2.1641357999999998E-9</v>
      </c>
      <c r="MO40" s="94">
        <v>1.3245769999999999E-10</v>
      </c>
      <c r="MP40" s="94">
        <v>8.1110119999999993E-12</v>
      </c>
      <c r="MQ40" s="94">
        <v>4.9674069999999996E-13</v>
      </c>
      <c r="MR40" s="94">
        <v>3.0419396E-14</v>
      </c>
      <c r="MS40" s="94">
        <v>1.862422E-15</v>
      </c>
      <c r="MT40" s="94">
        <v>1.1399120000000001E-16</v>
      </c>
      <c r="MU40" s="94">
        <v>6.9742920000000008E-18</v>
      </c>
      <c r="MV40" s="94">
        <v>4.2652050000000001E-19</v>
      </c>
      <c r="MW40" s="94">
        <v>2.6071709999999999E-20</v>
      </c>
      <c r="MX40" s="94">
        <v>1.5928321E-21</v>
      </c>
      <c r="MY40" s="94">
        <v>9.7395970000000003E-23</v>
      </c>
      <c r="MZ40" s="94">
        <v>3.846877E-24</v>
      </c>
      <c r="NA40" s="94">
        <v>0</v>
      </c>
      <c r="NB40" s="94">
        <v>2.6511615E-15</v>
      </c>
      <c r="NC40" s="94">
        <v>6.0153955999999996E-14</v>
      </c>
      <c r="ND40" s="94">
        <v>1.0979830999999999E-12</v>
      </c>
      <c r="NE40" s="94">
        <v>1.8947244999999999E-11</v>
      </c>
      <c r="NF40" s="94">
        <v>3.2125427E-10</v>
      </c>
      <c r="NG40" s="94">
        <v>5.4117986000000002E-9</v>
      </c>
      <c r="NH40" s="94">
        <v>9.0853589999999996E-8</v>
      </c>
      <c r="NI40" s="94">
        <v>1.5203956E-6</v>
      </c>
      <c r="NJ40" s="94">
        <v>2.5337723999999999E-5</v>
      </c>
      <c r="NK40" s="94">
        <v>4.1976315000000002E-4</v>
      </c>
      <c r="NL40" s="94">
        <v>6.8953833999999999E-3</v>
      </c>
      <c r="NM40" s="94">
        <v>3.4778107000000003E-2</v>
      </c>
      <c r="NN40" s="94">
        <v>9.4707294999999997E-2</v>
      </c>
      <c r="NO40" s="94">
        <v>0.18175387000000001</v>
      </c>
      <c r="NP40" s="94">
        <v>0.26691029999999999</v>
      </c>
      <c r="NQ40" s="94">
        <v>0.30905690000000002</v>
      </c>
      <c r="NR40" s="94">
        <v>0.29876214000000001</v>
      </c>
      <c r="NS40" s="94">
        <v>0.23451884000000001</v>
      </c>
      <c r="NT40" s="94">
        <v>0.14472423000000001</v>
      </c>
      <c r="NU40" s="94">
        <v>6.6599690000000003E-2</v>
      </c>
      <c r="NV40" s="94">
        <v>2.0232571000000001E-2</v>
      </c>
      <c r="NW40" s="94">
        <v>2.6401406999999998E-3</v>
      </c>
      <c r="NX40" s="94">
        <v>1.5789007000000001E-4</v>
      </c>
      <c r="NY40" s="94">
        <v>9.5403875000000001E-6</v>
      </c>
      <c r="NZ40" s="94">
        <v>5.8006109999999999E-7</v>
      </c>
      <c r="OA40" s="94">
        <v>3.5395245999999999E-8</v>
      </c>
      <c r="OB40" s="94">
        <v>2.1641395000000002E-9</v>
      </c>
      <c r="OC40" s="94">
        <v>1.3245794999999999E-10</v>
      </c>
      <c r="OD40" s="94">
        <v>8.1110250000000004E-12</v>
      </c>
      <c r="OE40" s="94">
        <v>4.9674120000000005E-13</v>
      </c>
      <c r="OF40" s="94">
        <v>3.0419393E-14</v>
      </c>
      <c r="OG40" s="94">
        <v>1.8624227999999999E-15</v>
      </c>
      <c r="OH40" s="94">
        <v>1.1399138E-16</v>
      </c>
      <c r="OI40" s="94">
        <v>6.9743069999999996E-18</v>
      </c>
      <c r="OJ40" s="94">
        <v>4.2652115999999998E-19</v>
      </c>
      <c r="OK40" s="94">
        <v>2.6071736E-20</v>
      </c>
      <c r="OL40" s="94">
        <v>1.5928337E-21</v>
      </c>
      <c r="OM40" s="94">
        <v>9.7396059999999995E-23</v>
      </c>
      <c r="ON40" s="94">
        <v>3.84688E-24</v>
      </c>
      <c r="OO40" s="94">
        <v>0</v>
      </c>
      <c r="OP40" s="94">
        <v>2.6511543000000001E-15</v>
      </c>
      <c r="OQ40" s="94">
        <v>6.0153786000000001E-14</v>
      </c>
      <c r="OR40" s="94">
        <v>1.0979809E-12</v>
      </c>
      <c r="OS40" s="94">
        <v>1.8947215000000001E-11</v>
      </c>
      <c r="OT40" s="94">
        <v>3.2125385999999998E-10</v>
      </c>
      <c r="OU40" s="94">
        <v>5.4117906000000002E-9</v>
      </c>
      <c r="OV40" s="94">
        <v>9.0853370000000005E-8</v>
      </c>
      <c r="OW40" s="94">
        <v>1.5203908E-6</v>
      </c>
      <c r="OX40" s="94">
        <v>2.5337638E-5</v>
      </c>
      <c r="OY40" s="94">
        <v>4.1976166999999997E-4</v>
      </c>
      <c r="OZ40" s="94">
        <v>6.8953647E-3</v>
      </c>
      <c r="PA40" s="94">
        <v>3.4778061999999998E-2</v>
      </c>
      <c r="PB40" s="94">
        <v>9.4707250000000007E-2</v>
      </c>
      <c r="PC40" s="94">
        <v>0.18175383000000001</v>
      </c>
      <c r="PD40" s="94">
        <v>0.26691028</v>
      </c>
      <c r="PE40" s="94">
        <v>0.30905682000000001</v>
      </c>
      <c r="PF40" s="94">
        <v>0.29876226</v>
      </c>
      <c r="PG40" s="94">
        <v>0.23451900000000001</v>
      </c>
      <c r="PH40" s="94">
        <v>0.1447244</v>
      </c>
      <c r="PI40" s="94">
        <v>6.6599749999999999E-2</v>
      </c>
      <c r="PJ40" s="94">
        <v>2.0232607E-2</v>
      </c>
      <c r="PK40" s="94">
        <v>2.6401480000000001E-3</v>
      </c>
      <c r="PL40" s="94">
        <v>1.5789054E-4</v>
      </c>
      <c r="PM40" s="94">
        <v>9.5404169999999992E-6</v>
      </c>
      <c r="PN40" s="94">
        <v>5.8006252999999999E-7</v>
      </c>
      <c r="PO40" s="94">
        <v>3.5395320000000003E-8</v>
      </c>
      <c r="PP40" s="94">
        <v>2.1641430000000001E-9</v>
      </c>
      <c r="PQ40" s="94">
        <v>1.3245825000000001E-10</v>
      </c>
      <c r="PR40" s="94">
        <v>8.1110509999999992E-12</v>
      </c>
      <c r="PS40" s="94">
        <v>4.9674295000000005E-13</v>
      </c>
      <c r="PT40" s="94">
        <v>3.04195E-14</v>
      </c>
      <c r="PU40" s="94">
        <v>1.8624280000000001E-15</v>
      </c>
      <c r="PV40" s="94">
        <v>1.1399168E-16</v>
      </c>
      <c r="PW40" s="94">
        <v>6.9743240000000005E-18</v>
      </c>
      <c r="PX40" s="94">
        <v>4.2652209999999998E-19</v>
      </c>
      <c r="PY40" s="94">
        <v>2.6071797000000001E-20</v>
      </c>
      <c r="PZ40" s="94">
        <v>1.5928378000000001E-21</v>
      </c>
      <c r="QA40" s="94">
        <v>9.7396279999999999E-23</v>
      </c>
      <c r="QB40" s="94">
        <v>3.8468897000000003E-24</v>
      </c>
      <c r="QC40" s="94">
        <v>0</v>
      </c>
      <c r="QD40" s="94">
        <v>2.6511458000000001E-15</v>
      </c>
      <c r="QE40" s="94">
        <v>6.0153597000000004E-14</v>
      </c>
      <c r="QF40" s="94">
        <v>1.0979763E-12</v>
      </c>
      <c r="QG40" s="94">
        <v>1.8947130000000001E-11</v>
      </c>
      <c r="QH40" s="94">
        <v>3.212526E-10</v>
      </c>
      <c r="QI40" s="94">
        <v>5.411772E-9</v>
      </c>
      <c r="QJ40" s="94">
        <v>9.0853100000000005E-8</v>
      </c>
      <c r="QK40" s="94">
        <v>1.5203865E-6</v>
      </c>
      <c r="QL40" s="94">
        <v>2.5337553000000001E-5</v>
      </c>
      <c r="QM40" s="94">
        <v>4.1976018000000002E-4</v>
      </c>
      <c r="QN40" s="94">
        <v>6.8953349999999998E-3</v>
      </c>
      <c r="QO40" s="94">
        <v>3.4777983999999998E-2</v>
      </c>
      <c r="QP40" s="94">
        <v>9.4707230000000003E-2</v>
      </c>
      <c r="QQ40" s="94">
        <v>0.18175389</v>
      </c>
      <c r="QR40" s="94">
        <v>0.26691042999999998</v>
      </c>
      <c r="QS40" s="94">
        <v>0.30905715</v>
      </c>
      <c r="QT40" s="94">
        <v>0.29876244000000002</v>
      </c>
      <c r="QU40" s="94">
        <v>0.23451928999999999</v>
      </c>
      <c r="QV40" s="94">
        <v>0.14472462</v>
      </c>
      <c r="QW40" s="94">
        <v>6.6599850000000002E-2</v>
      </c>
      <c r="QX40" s="94">
        <v>2.0232635999999998E-2</v>
      </c>
      <c r="QY40" s="94">
        <v>2.6401514E-3</v>
      </c>
      <c r="QZ40" s="94">
        <v>1.5789073999999999E-4</v>
      </c>
      <c r="RA40" s="94">
        <v>9.5404299999999997E-6</v>
      </c>
      <c r="RB40" s="94">
        <v>5.8006356000000002E-7</v>
      </c>
      <c r="RC40" s="94">
        <v>3.5395380000000002E-8</v>
      </c>
      <c r="RD40" s="94">
        <v>2.1641469000000001E-9</v>
      </c>
      <c r="RE40" s="94">
        <v>1.3245848999999999E-10</v>
      </c>
      <c r="RF40" s="94">
        <v>8.111072E-12</v>
      </c>
      <c r="RG40" s="94">
        <v>4.9674484000000005E-13</v>
      </c>
      <c r="RH40" s="94">
        <v>3.0419642999999999E-14</v>
      </c>
      <c r="RI40" s="94">
        <v>1.8624363999999998E-15</v>
      </c>
      <c r="RJ40" s="94">
        <v>1.1399209E-16</v>
      </c>
      <c r="RK40" s="94">
        <v>6.9743460000000006E-18</v>
      </c>
      <c r="RL40" s="94">
        <v>4.2652332999999998E-19</v>
      </c>
      <c r="RM40" s="94">
        <v>2.6071881E-20</v>
      </c>
      <c r="RN40" s="94">
        <v>1.5928435000000001E-21</v>
      </c>
      <c r="RO40" s="94">
        <v>9.7396604000000003E-23</v>
      </c>
      <c r="RP40" s="94">
        <v>3.8469014999999998E-24</v>
      </c>
      <c r="RQ40" s="94">
        <v>0</v>
      </c>
      <c r="RR40" s="94">
        <v>2.6511375E-15</v>
      </c>
      <c r="RS40" s="94">
        <v>6.0153399999999995E-14</v>
      </c>
      <c r="RT40" s="94">
        <v>1.0979732999999999E-12</v>
      </c>
      <c r="RU40" s="94">
        <v>1.8947086999999998E-11</v>
      </c>
      <c r="RV40" s="94">
        <v>3.2125186000000002E-10</v>
      </c>
      <c r="RW40" s="94">
        <v>5.4117634999999998E-9</v>
      </c>
      <c r="RX40" s="94">
        <v>9.0853020000000006E-8</v>
      </c>
      <c r="RY40" s="94">
        <v>1.5203854000000001E-6</v>
      </c>
      <c r="RZ40" s="94">
        <v>2.5337530000000001E-5</v>
      </c>
      <c r="SA40" s="94">
        <v>4.1975957000000002E-4</v>
      </c>
      <c r="SB40" s="94">
        <v>6.8953247000000002E-3</v>
      </c>
      <c r="SC40" s="94">
        <v>3.4777946999999997E-2</v>
      </c>
      <c r="SD40" s="94">
        <v>9.470713E-2</v>
      </c>
      <c r="SE40" s="94">
        <v>0.18175374999999999</v>
      </c>
      <c r="SF40" s="94">
        <v>0.26691034000000002</v>
      </c>
      <c r="SG40" s="94">
        <v>0.30905712000000002</v>
      </c>
      <c r="SH40" s="94">
        <v>0.29876247</v>
      </c>
      <c r="SI40" s="94">
        <v>0.23451942000000001</v>
      </c>
      <c r="SJ40" s="94">
        <v>0.14472473</v>
      </c>
      <c r="SK40" s="94">
        <v>6.6599900000000004E-2</v>
      </c>
      <c r="SL40" s="94">
        <v>2.0232644000000001E-2</v>
      </c>
      <c r="SM40" s="94">
        <v>2.6401505000000001E-3</v>
      </c>
      <c r="SN40" s="94">
        <v>1.5789067999999999E-4</v>
      </c>
      <c r="SO40" s="94">
        <v>9.5404274999999996E-6</v>
      </c>
      <c r="SP40" s="94">
        <v>5.8006344000000001E-7</v>
      </c>
      <c r="SQ40" s="94">
        <v>3.5395376999999998E-8</v>
      </c>
      <c r="SR40" s="94">
        <v>2.1641469000000001E-9</v>
      </c>
      <c r="SS40" s="94">
        <v>1.3245845999999999E-10</v>
      </c>
      <c r="ST40" s="94">
        <v>8.1110700000000005E-12</v>
      </c>
      <c r="SU40" s="94">
        <v>4.9674494999999999E-13</v>
      </c>
      <c r="SV40" s="94">
        <v>3.0419667000000001E-14</v>
      </c>
      <c r="SW40" s="94">
        <v>1.8624387000000002E-15</v>
      </c>
      <c r="SX40" s="94">
        <v>1.139922E-16</v>
      </c>
      <c r="SY40" s="94">
        <v>6.9743449999999995E-18</v>
      </c>
      <c r="SZ40" s="94">
        <v>4.2652311999999999E-19</v>
      </c>
      <c r="TA40" s="94">
        <v>2.6071885E-20</v>
      </c>
      <c r="TB40" s="94">
        <v>1.5928439E-21</v>
      </c>
      <c r="TC40" s="94">
        <v>9.7396623000000005E-23</v>
      </c>
      <c r="TD40" s="94">
        <v>3.846902E-24</v>
      </c>
      <c r="TE40" s="94">
        <v>0</v>
      </c>
      <c r="TF40" s="94">
        <v>2.6511301000000001E-15</v>
      </c>
      <c r="TG40" s="94">
        <v>6.0153210000000004E-14</v>
      </c>
      <c r="TH40" s="94">
        <v>1.0979697E-12</v>
      </c>
      <c r="TI40" s="94">
        <v>1.8947018000000001E-11</v>
      </c>
      <c r="TJ40" s="94">
        <v>3.2125070000000002E-10</v>
      </c>
      <c r="TK40" s="94">
        <v>5.4117413000000002E-9</v>
      </c>
      <c r="TL40" s="94">
        <v>9.0852570000000002E-8</v>
      </c>
      <c r="TM40" s="94">
        <v>1.5203782999999999E-6</v>
      </c>
      <c r="TN40" s="94">
        <v>2.5337436000000001E-5</v>
      </c>
      <c r="TO40" s="94">
        <v>4.1975839999999998E-4</v>
      </c>
      <c r="TP40" s="94">
        <v>6.8953126E-3</v>
      </c>
      <c r="TQ40" s="94">
        <v>3.4777916999999998E-2</v>
      </c>
      <c r="TR40" s="94">
        <v>9.4707094000000006E-2</v>
      </c>
      <c r="TS40" s="94">
        <v>0.18175383000000001</v>
      </c>
      <c r="TT40" s="94">
        <v>0.26691058000000001</v>
      </c>
      <c r="TU40" s="94">
        <v>0.30905739999999998</v>
      </c>
      <c r="TV40" s="94">
        <v>0.29876274000000003</v>
      </c>
      <c r="TW40" s="94">
        <v>0.23451968000000001</v>
      </c>
      <c r="TX40" s="94">
        <v>0.14472483</v>
      </c>
      <c r="TY40" s="94">
        <v>6.6599930000000002E-2</v>
      </c>
      <c r="TZ40" s="94">
        <v>2.0232653E-2</v>
      </c>
      <c r="UA40" s="94">
        <v>2.6401534999999999E-3</v>
      </c>
      <c r="UB40" s="94">
        <v>1.5789081000000001E-4</v>
      </c>
      <c r="UC40" s="94">
        <v>9.5404329999999996E-6</v>
      </c>
      <c r="UD40" s="94">
        <v>5.8006394999999995E-7</v>
      </c>
      <c r="UE40" s="94">
        <v>3.5395429999999998E-8</v>
      </c>
      <c r="UF40" s="94">
        <v>2.1641512999999998E-9</v>
      </c>
      <c r="UG40" s="94">
        <v>1.3245874999999999E-10</v>
      </c>
      <c r="UH40" s="94">
        <v>8.1110870000000006E-12</v>
      </c>
      <c r="UI40" s="94">
        <v>4.9674604000000004E-13</v>
      </c>
      <c r="UJ40" s="94">
        <v>3.0419730000000003E-14</v>
      </c>
      <c r="UK40" s="94">
        <v>1.8624430000000002E-15</v>
      </c>
      <c r="UL40" s="94">
        <v>1.1399244000000001E-16</v>
      </c>
      <c r="UM40" s="94">
        <v>6.9743569999999998E-18</v>
      </c>
      <c r="UN40" s="94">
        <v>4.2652376999999998E-19</v>
      </c>
      <c r="UO40" s="94">
        <v>2.607192E-20</v>
      </c>
      <c r="UP40" s="94">
        <v>1.5928459999999999E-21</v>
      </c>
      <c r="UQ40" s="94">
        <v>9.7396770000000001E-23</v>
      </c>
      <c r="UR40" s="94">
        <v>3.8469074000000003E-24</v>
      </c>
      <c r="US40" s="94">
        <v>0</v>
      </c>
      <c r="UT40" s="94">
        <v>2.6511320000000002E-15</v>
      </c>
      <c r="UU40" s="94">
        <v>6.0153280000000004E-14</v>
      </c>
      <c r="UV40" s="94">
        <v>1.0979711E-12</v>
      </c>
      <c r="UW40" s="94">
        <v>1.8947036999999999E-11</v>
      </c>
      <c r="UX40" s="94">
        <v>3.2125091000000002E-10</v>
      </c>
      <c r="UY40" s="94">
        <v>5.4117403999999999E-9</v>
      </c>
      <c r="UZ40" s="94">
        <v>9.0852570000000002E-8</v>
      </c>
      <c r="VA40" s="94">
        <v>1.5203774000000001E-6</v>
      </c>
      <c r="VB40" s="94">
        <v>2.533742E-5</v>
      </c>
      <c r="VC40" s="94">
        <v>4.1975825999999999E-4</v>
      </c>
      <c r="VD40" s="94">
        <v>6.8953080000000002E-3</v>
      </c>
      <c r="VE40" s="94">
        <v>3.4777936000000002E-2</v>
      </c>
      <c r="VF40" s="94">
        <v>9.4707150000000004E-2</v>
      </c>
      <c r="VG40" s="94">
        <v>0.18175395</v>
      </c>
      <c r="VH40" s="94">
        <v>0.26691072999999998</v>
      </c>
      <c r="VI40" s="94">
        <v>0.30905749999999999</v>
      </c>
      <c r="VJ40" s="94">
        <v>0.29876282999999998</v>
      </c>
      <c r="VK40" s="94">
        <v>0.23451969</v>
      </c>
      <c r="VL40" s="94">
        <v>0.14472486000000001</v>
      </c>
      <c r="VM40" s="94">
        <v>6.6599930000000002E-2</v>
      </c>
      <c r="VN40" s="94">
        <v>2.023264E-2</v>
      </c>
      <c r="VO40" s="94">
        <v>2.6401489E-3</v>
      </c>
      <c r="VP40" s="94">
        <v>1.5789052E-4</v>
      </c>
      <c r="VQ40" s="94">
        <v>9.5404169999999992E-6</v>
      </c>
      <c r="VR40" s="94">
        <v>5.8006304000000004E-7</v>
      </c>
      <c r="VS40" s="94">
        <v>3.5395383999999997E-8</v>
      </c>
      <c r="VT40" s="94">
        <v>2.1641493E-9</v>
      </c>
      <c r="VU40" s="94">
        <v>1.3245874E-10</v>
      </c>
      <c r="VV40" s="94">
        <v>8.1110900000000007E-12</v>
      </c>
      <c r="VW40" s="94">
        <v>4.9674613999999999E-13</v>
      </c>
      <c r="VX40" s="94">
        <v>3.0419740000000001E-14</v>
      </c>
      <c r="VY40" s="94">
        <v>1.8624431000000002E-15</v>
      </c>
      <c r="VZ40" s="94">
        <v>1.1399246000000001E-16</v>
      </c>
      <c r="WA40" s="94">
        <v>6.9743583999999995E-18</v>
      </c>
      <c r="WB40" s="94">
        <v>4.2652399999999999E-19</v>
      </c>
      <c r="WC40" s="94">
        <v>2.6071941000000001E-20</v>
      </c>
      <c r="WD40" s="94">
        <v>1.5928465999999999E-21</v>
      </c>
      <c r="WE40" s="94">
        <v>9.7396790000000005E-23</v>
      </c>
      <c r="WF40" s="94">
        <v>3.8469094000000001E-24</v>
      </c>
      <c r="WG40" s="94">
        <v>0</v>
      </c>
      <c r="WH40" s="94">
        <v>2.6511411000000001E-15</v>
      </c>
      <c r="WI40" s="94">
        <v>6.0153500000000002E-14</v>
      </c>
      <c r="WJ40" s="94">
        <v>1.0979752E-12</v>
      </c>
      <c r="WK40" s="94">
        <v>1.8947113000000001E-11</v>
      </c>
      <c r="WL40" s="94">
        <v>3.2125196999999999E-10</v>
      </c>
      <c r="WM40" s="94">
        <v>5.4117585999999999E-9</v>
      </c>
      <c r="WN40" s="94">
        <v>9.0852936000000006E-8</v>
      </c>
      <c r="WO40" s="94">
        <v>1.5203838999999999E-6</v>
      </c>
      <c r="WP40" s="94">
        <v>2.5337526E-5</v>
      </c>
      <c r="WQ40" s="94">
        <v>4.1975983000000001E-4</v>
      </c>
      <c r="WR40" s="94">
        <v>6.8953310000000002E-3</v>
      </c>
      <c r="WS40" s="94">
        <v>3.4778003000000002E-2</v>
      </c>
      <c r="WT40" s="94">
        <v>9.4707319999999998E-2</v>
      </c>
      <c r="WU40" s="94">
        <v>0.18175425000000001</v>
      </c>
      <c r="WV40" s="94">
        <v>0.26691110000000001</v>
      </c>
      <c r="WW40" s="94">
        <v>0.30905779999999999</v>
      </c>
      <c r="WX40" s="94">
        <v>0.29876312999999999</v>
      </c>
      <c r="WY40" s="94">
        <v>0.23451975999999999</v>
      </c>
      <c r="WZ40" s="94">
        <v>0.14472479999999999</v>
      </c>
      <c r="XA40" s="94">
        <v>6.6599889999999995E-2</v>
      </c>
      <c r="XB40" s="94">
        <v>2.0232630000000001E-2</v>
      </c>
      <c r="XC40" s="94">
        <v>2.6401490000000001E-3</v>
      </c>
      <c r="XD40" s="94">
        <v>1.578905E-4</v>
      </c>
      <c r="XE40" s="94">
        <v>9.5404139999999993E-6</v>
      </c>
      <c r="XF40" s="94">
        <v>5.8006280000000001E-7</v>
      </c>
      <c r="XG40" s="94">
        <v>3.5395374E-8</v>
      </c>
      <c r="XH40" s="94">
        <v>2.1641497000000001E-9</v>
      </c>
      <c r="XI40" s="94">
        <v>1.3245881999999999E-10</v>
      </c>
      <c r="XJ40" s="94">
        <v>8.1110980000000005E-12</v>
      </c>
      <c r="XK40" s="94">
        <v>4.9674669999999999E-13</v>
      </c>
      <c r="XL40" s="94">
        <v>3.0419762000000003E-14</v>
      </c>
      <c r="XM40" s="94">
        <v>1.862444E-15</v>
      </c>
      <c r="XN40" s="94">
        <v>1.1399249E-16</v>
      </c>
      <c r="XO40" s="94">
        <v>6.9743599999999999E-18</v>
      </c>
      <c r="XP40" s="94">
        <v>4.2652405E-19</v>
      </c>
      <c r="XQ40" s="94">
        <v>2.6071947999999999E-20</v>
      </c>
      <c r="XR40" s="94">
        <v>1.5928470000000001E-21</v>
      </c>
      <c r="XS40" s="94">
        <v>9.7396809999999998E-23</v>
      </c>
      <c r="XT40" s="94">
        <v>3.8469109999999998E-24</v>
      </c>
      <c r="XU40" s="94">
        <v>0</v>
      </c>
      <c r="XV40" s="94">
        <v>2.6511585000000001E-15</v>
      </c>
      <c r="XW40" s="94">
        <v>6.0153895E-14</v>
      </c>
      <c r="XX40" s="94">
        <v>1.0979823999999999E-12</v>
      </c>
      <c r="XY40" s="94">
        <v>1.8947243000000001E-11</v>
      </c>
      <c r="XZ40" s="94">
        <v>3.2125465999999998E-10</v>
      </c>
      <c r="YA40" s="94">
        <v>5.4118057E-9</v>
      </c>
      <c r="YB40" s="94">
        <v>9.0853589999999996E-8</v>
      </c>
      <c r="YC40" s="94">
        <v>1.5203921E-6</v>
      </c>
      <c r="YD40" s="94">
        <v>2.5337639999999999E-5</v>
      </c>
      <c r="YE40" s="94">
        <v>4.1976132000000002E-4</v>
      </c>
      <c r="YF40" s="94">
        <v>6.8953520000000004E-3</v>
      </c>
      <c r="YG40" s="94">
        <v>3.4778061999999998E-2</v>
      </c>
      <c r="YH40" s="94">
        <v>9.4707415000000003E-2</v>
      </c>
      <c r="YI40" s="94">
        <v>0.18175440000000001</v>
      </c>
      <c r="YJ40" s="94">
        <v>0.26691142000000001</v>
      </c>
      <c r="YK40" s="94">
        <v>0.30905830000000001</v>
      </c>
      <c r="YL40" s="94">
        <v>0.29876356999999998</v>
      </c>
      <c r="YM40" s="94">
        <v>0.23452015000000001</v>
      </c>
      <c r="YN40" s="94">
        <v>0.14472502000000001</v>
      </c>
      <c r="YO40" s="94">
        <v>6.6599964999999997E-2</v>
      </c>
      <c r="YP40" s="94">
        <v>2.0232654999999999E-2</v>
      </c>
      <c r="YQ40" s="94">
        <v>2.6401505000000001E-3</v>
      </c>
      <c r="YR40" s="94">
        <v>1.5789061E-4</v>
      </c>
      <c r="YS40" s="94">
        <v>9.5404260000000005E-6</v>
      </c>
      <c r="YT40" s="94">
        <v>5.8006359999999995E-7</v>
      </c>
      <c r="YU40" s="94">
        <v>3.5395420000000002E-8</v>
      </c>
      <c r="YV40" s="94">
        <v>2.1641529999999999E-9</v>
      </c>
      <c r="YW40" s="94">
        <v>1.3245909000000001E-10</v>
      </c>
      <c r="YX40" s="94">
        <v>8.1111180000000007E-12</v>
      </c>
      <c r="YY40" s="94">
        <v>4.9674803999999998E-13</v>
      </c>
      <c r="YZ40" s="94">
        <v>3.0419843000000001E-14</v>
      </c>
      <c r="ZA40" s="94">
        <v>1.8624482E-15</v>
      </c>
      <c r="ZB40" s="94">
        <v>1.1399266999999999E-16</v>
      </c>
      <c r="ZC40" s="94">
        <v>6.9743690000000001E-18</v>
      </c>
      <c r="ZD40" s="94">
        <v>4.2652466999999999E-19</v>
      </c>
      <c r="ZE40" s="94">
        <v>2.6071996E-20</v>
      </c>
      <c r="ZF40" s="94">
        <v>1.5928503E-21</v>
      </c>
      <c r="ZG40" s="94">
        <v>9.7396976999999999E-23</v>
      </c>
      <c r="ZH40" s="94">
        <v>3.8469190000000002E-24</v>
      </c>
      <c r="ZI40" s="94">
        <v>0</v>
      </c>
      <c r="ZJ40" s="94">
        <v>2.6511572E-15</v>
      </c>
      <c r="ZK40" s="94">
        <v>6.0153840000000004E-14</v>
      </c>
      <c r="ZL40" s="94">
        <v>1.0979806000000001E-12</v>
      </c>
      <c r="ZM40" s="94">
        <v>1.8947198000000001E-11</v>
      </c>
      <c r="ZN40" s="94">
        <v>3.2125347E-10</v>
      </c>
      <c r="ZO40" s="94">
        <v>5.4117875E-9</v>
      </c>
      <c r="ZP40" s="94">
        <v>9.0853429999999998E-8</v>
      </c>
      <c r="ZQ40" s="94">
        <v>1.5203922E-6</v>
      </c>
      <c r="ZR40" s="94">
        <v>2.533765E-5</v>
      </c>
      <c r="ZS40" s="94">
        <v>4.1976163999999999E-4</v>
      </c>
      <c r="ZT40" s="94">
        <v>6.8953573000000001E-3</v>
      </c>
      <c r="ZU40" s="94">
        <v>3.4778085E-2</v>
      </c>
      <c r="ZV40" s="94">
        <v>9.4707526E-2</v>
      </c>
      <c r="ZW40" s="94">
        <v>0.18175457</v>
      </c>
      <c r="ZX40" s="94">
        <v>0.26691166</v>
      </c>
      <c r="ZY40" s="94">
        <v>0.30905854999999999</v>
      </c>
      <c r="ZZ40" s="94">
        <v>0.29876399999999997</v>
      </c>
      <c r="AAA40" s="94">
        <v>0.23452049999999999</v>
      </c>
      <c r="AAB40" s="94">
        <v>0.14472515999999999</v>
      </c>
      <c r="AAC40" s="94">
        <v>6.6600019999999996E-2</v>
      </c>
      <c r="AAD40" s="94">
        <v>2.0232659E-2</v>
      </c>
      <c r="AAE40" s="94">
        <v>2.6401517000000001E-3</v>
      </c>
      <c r="AAF40" s="94">
        <v>1.578908E-4</v>
      </c>
      <c r="AAG40" s="94">
        <v>9.5404379999999999E-6</v>
      </c>
      <c r="AAH40" s="94">
        <v>5.8006464000000002E-7</v>
      </c>
      <c r="AAI40" s="94">
        <v>3.5395498E-8</v>
      </c>
      <c r="AAJ40" s="94">
        <v>2.1641581999999999E-9</v>
      </c>
      <c r="AAK40" s="94">
        <v>1.3245942E-10</v>
      </c>
      <c r="AAL40" s="94">
        <v>8.1111389999999999E-12</v>
      </c>
      <c r="AAM40" s="94">
        <v>4.9674959999999995E-13</v>
      </c>
      <c r="AAN40" s="94">
        <v>3.0419945000000002E-14</v>
      </c>
      <c r="AAO40" s="94">
        <v>1.8624546000000001E-15</v>
      </c>
      <c r="AAP40" s="94">
        <v>1.1399308999999999E-16</v>
      </c>
      <c r="AAQ40" s="94">
        <v>6.9743964999999998E-18</v>
      </c>
      <c r="AAR40" s="94">
        <v>4.2652622E-19</v>
      </c>
      <c r="AAS40" s="94">
        <v>2.6072099999999999E-20</v>
      </c>
      <c r="AAT40" s="94">
        <v>1.5928567999999999E-21</v>
      </c>
      <c r="AAU40" s="94">
        <v>9.7397449999999994E-23</v>
      </c>
      <c r="AAV40" s="94">
        <v>3.8469410000000002E-24</v>
      </c>
      <c r="AAW40" s="94">
        <v>0</v>
      </c>
      <c r="AAX40" s="94">
        <v>2.6511545000000001E-15</v>
      </c>
      <c r="AAY40" s="94">
        <v>6.0153854000000002E-14</v>
      </c>
      <c r="AAZ40" s="94">
        <v>1.0979818E-12</v>
      </c>
      <c r="ABA40" s="94">
        <v>1.8947226000000001E-11</v>
      </c>
      <c r="ABB40" s="94">
        <v>3.2125402000000002E-10</v>
      </c>
      <c r="ABC40" s="94">
        <v>5.4117986000000002E-9</v>
      </c>
      <c r="ABD40" s="94">
        <v>9.0853526000000002E-8</v>
      </c>
      <c r="ABE40" s="94">
        <v>1.5203934000000001E-6</v>
      </c>
      <c r="ABF40" s="94">
        <v>2.5337672999999999E-5</v>
      </c>
      <c r="ABG40" s="94">
        <v>4.1976186999999999E-4</v>
      </c>
      <c r="ABH40" s="94">
        <v>6.8953633000000004E-3</v>
      </c>
      <c r="ABI40" s="94">
        <v>3.4778113999999999E-2</v>
      </c>
      <c r="ABJ40" s="94">
        <v>9.470758E-2</v>
      </c>
      <c r="ABK40" s="94">
        <v>0.18175468</v>
      </c>
      <c r="ABL40" s="94">
        <v>0.26691166</v>
      </c>
      <c r="ABM40" s="94">
        <v>0.30905854999999999</v>
      </c>
      <c r="ABN40" s="94">
        <v>0.29876399999999997</v>
      </c>
      <c r="ABO40" s="94">
        <v>0.23452038</v>
      </c>
      <c r="ABP40" s="94">
        <v>0.14472513000000001</v>
      </c>
      <c r="ABQ40" s="94">
        <v>6.6600019999999996E-2</v>
      </c>
      <c r="ABR40" s="94">
        <v>2.0232659E-2</v>
      </c>
      <c r="ABS40" s="94">
        <v>2.6401495999999998E-3</v>
      </c>
      <c r="ABT40" s="94">
        <v>1.5789067999999999E-4</v>
      </c>
      <c r="ABU40" s="94">
        <v>9.5404320000000002E-6</v>
      </c>
      <c r="ABV40" s="94">
        <v>5.8006439999999999E-7</v>
      </c>
      <c r="ABW40" s="94">
        <v>3.5395484000000002E-8</v>
      </c>
      <c r="ABX40" s="94">
        <v>2.164157E-9</v>
      </c>
      <c r="ABY40" s="94">
        <v>1.3245934000000001E-10</v>
      </c>
      <c r="ABZ40" s="94">
        <v>8.1111320000000007E-12</v>
      </c>
      <c r="ACA40" s="94">
        <v>4.9674920000000002E-13</v>
      </c>
      <c r="ACB40" s="94">
        <v>3.0419918E-14</v>
      </c>
      <c r="ACC40" s="94">
        <v>1.8624524000000001E-15</v>
      </c>
      <c r="ACD40" s="94">
        <v>1.1399297000000001E-16</v>
      </c>
      <c r="ACE40" s="94">
        <v>6.9743866000000005E-18</v>
      </c>
      <c r="ACF40" s="94">
        <v>4.2652542000000001E-19</v>
      </c>
      <c r="ACG40" s="94">
        <v>2.6072008999999999E-20</v>
      </c>
      <c r="ACH40" s="94">
        <v>1.5928497E-21</v>
      </c>
      <c r="ACI40" s="94">
        <v>9.7396894999999998E-23</v>
      </c>
      <c r="ACJ40" s="94">
        <v>3.8469190000000002E-24</v>
      </c>
      <c r="ACK40" s="94">
        <v>0</v>
      </c>
      <c r="ACL40" s="94">
        <v>2.6511512999999999E-15</v>
      </c>
      <c r="ACM40" s="94">
        <v>6.0153710000000002E-14</v>
      </c>
      <c r="ACN40" s="94">
        <v>1.0979785999999999E-12</v>
      </c>
      <c r="ACO40" s="94">
        <v>1.8947165000000001E-11</v>
      </c>
      <c r="ACP40" s="94">
        <v>3.2125280000000002E-10</v>
      </c>
      <c r="ACQ40" s="94">
        <v>5.4117763999999998E-9</v>
      </c>
      <c r="ACR40" s="94">
        <v>9.0853135E-8</v>
      </c>
      <c r="ACS40" s="94">
        <v>1.5203872E-6</v>
      </c>
      <c r="ACT40" s="94">
        <v>2.5337575000000001E-5</v>
      </c>
      <c r="ACU40" s="94">
        <v>4.197607E-4</v>
      </c>
      <c r="ACV40" s="94">
        <v>6.8953447000000001E-3</v>
      </c>
      <c r="ACW40" s="94">
        <v>3.4777972999999997E-2</v>
      </c>
      <c r="ACX40" s="94">
        <v>9.4707094000000006E-2</v>
      </c>
      <c r="ACY40" s="94">
        <v>0.18175356000000001</v>
      </c>
      <c r="ACZ40" s="94">
        <v>0.26690999999999998</v>
      </c>
      <c r="ADA40" s="94">
        <v>0.30905660000000001</v>
      </c>
      <c r="ADB40" s="94">
        <v>0.29876193000000001</v>
      </c>
      <c r="ADC40" s="94">
        <v>0.23451883000000001</v>
      </c>
      <c r="ADD40" s="94">
        <v>0.14472425999999999</v>
      </c>
      <c r="ADE40" s="94">
        <v>6.6599644999999999E-2</v>
      </c>
      <c r="ADF40" s="94">
        <v>2.0232564000000001E-2</v>
      </c>
      <c r="ADG40" s="94">
        <v>2.6401402000000001E-3</v>
      </c>
      <c r="ADH40" s="94">
        <v>1.5789020000000001E-4</v>
      </c>
      <c r="ADI40" s="94">
        <v>9.5404060000000008E-6</v>
      </c>
      <c r="ADJ40" s="94">
        <v>5.8006330000000003E-7</v>
      </c>
      <c r="ADK40" s="94">
        <v>3.5395427000000001E-8</v>
      </c>
      <c r="ADL40" s="94">
        <v>2.1641544E-9</v>
      </c>
      <c r="ADM40" s="94">
        <v>1.3245917E-10</v>
      </c>
      <c r="ADN40" s="94">
        <v>8.1111159999999996E-12</v>
      </c>
      <c r="ADO40" s="94">
        <v>4.9674745000000002E-13</v>
      </c>
      <c r="ADP40" s="94">
        <v>3.0419754999999998E-14</v>
      </c>
      <c r="ADQ40" s="94">
        <v>1.8624390000000001E-15</v>
      </c>
      <c r="ADR40" s="94">
        <v>1.1399191000000001E-16</v>
      </c>
      <c r="ADS40" s="94">
        <v>6.9743129999999998E-18</v>
      </c>
      <c r="ADT40" s="94">
        <v>4.2652086999999998E-19</v>
      </c>
      <c r="ADU40" s="94">
        <v>2.6071794000000001E-20</v>
      </c>
      <c r="ADV40" s="94">
        <v>1.5928439E-21</v>
      </c>
      <c r="ADW40" s="94">
        <v>9.7397279999999996E-23</v>
      </c>
      <c r="ADX40" s="94">
        <v>3.8469212000000003E-24</v>
      </c>
      <c r="ADY40" s="100"/>
      <c r="ADZ40" s="97">
        <v>34</v>
      </c>
      <c r="AEA40" s="136">
        <v>34.5</v>
      </c>
      <c r="AEB40" s="143"/>
      <c r="AEC40" s="143"/>
      <c r="AED40" s="99">
        <f t="shared" si="23"/>
        <v>35</v>
      </c>
      <c r="AEE40" s="142"/>
      <c r="AEF40" s="158">
        <f t="shared" si="32"/>
        <v>35</v>
      </c>
      <c r="AEG40" s="138">
        <f t="shared" si="33"/>
        <v>3.8469000000000002E-24</v>
      </c>
      <c r="AEH40" s="138">
        <f t="shared" si="33"/>
        <v>3.8468964E-24</v>
      </c>
      <c r="AEI40" s="138">
        <f t="shared" si="33"/>
        <v>3.8469053999999999E-24</v>
      </c>
      <c r="AEJ40" s="138">
        <f t="shared" si="33"/>
        <v>3.8469039999999997E-24</v>
      </c>
      <c r="AEK40" s="138">
        <f t="shared" si="33"/>
        <v>3.8468900000000001E-24</v>
      </c>
      <c r="AEL40" s="138">
        <f t="shared" si="33"/>
        <v>3.8468818000000001E-24</v>
      </c>
      <c r="AEM40" s="138">
        <f t="shared" si="33"/>
        <v>3.8468734999999999E-24</v>
      </c>
      <c r="AEN40" s="138">
        <f t="shared" si="33"/>
        <v>3.8468690000000004E-24</v>
      </c>
      <c r="AEO40" s="138">
        <f t="shared" si="33"/>
        <v>3.846877E-24</v>
      </c>
      <c r="AEP40" s="138">
        <f t="shared" si="33"/>
        <v>3.84688E-24</v>
      </c>
      <c r="AEQ40" s="138">
        <f t="shared" si="34"/>
        <v>3.8468897000000003E-24</v>
      </c>
      <c r="AER40" s="138">
        <f t="shared" si="34"/>
        <v>3.8469014999999998E-24</v>
      </c>
      <c r="AES40" s="138">
        <f t="shared" si="34"/>
        <v>3.846902E-24</v>
      </c>
      <c r="AET40" s="138">
        <f t="shared" si="34"/>
        <v>3.8469074000000003E-24</v>
      </c>
      <c r="AEU40" s="138">
        <f t="shared" si="34"/>
        <v>3.8469094000000001E-24</v>
      </c>
      <c r="AEV40" s="138">
        <f t="shared" si="34"/>
        <v>3.8469109999999998E-24</v>
      </c>
      <c r="AEW40" s="138">
        <f t="shared" si="34"/>
        <v>3.8469190000000002E-24</v>
      </c>
      <c r="AEX40" s="138">
        <f t="shared" si="34"/>
        <v>3.8469410000000002E-24</v>
      </c>
      <c r="AEY40" s="138">
        <f t="shared" si="34"/>
        <v>3.8469190000000002E-24</v>
      </c>
      <c r="AEZ40" s="130">
        <f t="shared" si="18"/>
        <v>9.86</v>
      </c>
      <c r="AFA40" s="91"/>
      <c r="AFB40" s="94">
        <v>3.8469000000000002E-24</v>
      </c>
      <c r="AFC40" s="139">
        <f t="shared" si="19"/>
        <v>3.846898794736842E-24</v>
      </c>
      <c r="AFD40" s="91"/>
      <c r="AFE40" s="142"/>
      <c r="AFF40" s="142"/>
      <c r="AFG40" s="138">
        <f t="shared" si="36"/>
        <v>0.14472521999999999</v>
      </c>
      <c r="AFH40" s="138">
        <f t="shared" si="36"/>
        <v>0.14472467999999999</v>
      </c>
      <c r="AFI40" s="138">
        <f t="shared" si="36"/>
        <v>0.14472477</v>
      </c>
      <c r="AFJ40" s="138">
        <f t="shared" si="36"/>
        <v>0.14472499999999999</v>
      </c>
      <c r="AFK40" s="138">
        <f t="shared" si="36"/>
        <v>0.14472498</v>
      </c>
      <c r="AFL40" s="138">
        <f t="shared" si="36"/>
        <v>0.14472477</v>
      </c>
      <c r="AFM40" s="138">
        <f t="shared" si="36"/>
        <v>0.14472438000000001</v>
      </c>
      <c r="AFN40" s="138">
        <f t="shared" si="36"/>
        <v>0.14472419</v>
      </c>
      <c r="AFO40" s="138">
        <f t="shared" si="36"/>
        <v>0.14472412000000001</v>
      </c>
      <c r="AFP40" s="138">
        <f t="shared" si="36"/>
        <v>0.14472423000000001</v>
      </c>
      <c r="AFQ40" s="138">
        <f t="shared" si="36"/>
        <v>0.1447244</v>
      </c>
      <c r="AFR40" s="138">
        <f t="shared" si="36"/>
        <v>0.14472462</v>
      </c>
      <c r="AFS40" s="138">
        <f t="shared" si="36"/>
        <v>0.14472473</v>
      </c>
      <c r="AFT40" s="138">
        <f t="shared" si="36"/>
        <v>0.14472483</v>
      </c>
      <c r="AFU40" s="138">
        <f t="shared" si="36"/>
        <v>0.14472486000000001</v>
      </c>
      <c r="AFV40" s="138">
        <f t="shared" si="35"/>
        <v>0.14472479999999999</v>
      </c>
      <c r="AFW40" s="138">
        <f t="shared" si="28"/>
        <v>0.14472502000000001</v>
      </c>
      <c r="AFX40" s="138">
        <f t="shared" si="28"/>
        <v>0.14472515999999999</v>
      </c>
      <c r="AFY40" s="138">
        <f t="shared" si="28"/>
        <v>0.14472513000000001</v>
      </c>
      <c r="AFZ40" s="138" t="e">
        <f t="shared" si="28"/>
        <v>#VALUE!</v>
      </c>
      <c r="AGA40" s="139">
        <f t="shared" si="22"/>
        <v>0.14472473105263162</v>
      </c>
      <c r="AGB40" s="91"/>
      <c r="AGC40" s="91"/>
      <c r="AGD40" s="91"/>
      <c r="AGE40" s="91"/>
      <c r="AGF40" s="91"/>
      <c r="AGG40" s="91"/>
      <c r="AGH40" s="91"/>
      <c r="AGI40" s="91"/>
      <c r="AGJ40" s="91"/>
      <c r="AGK40" s="91"/>
      <c r="AGL40" s="91"/>
      <c r="AGM40" s="91"/>
      <c r="AGN40" s="91"/>
      <c r="AGO40" s="91"/>
      <c r="AGP40" s="91"/>
      <c r="AGQ40" s="91"/>
      <c r="AGR40" s="91"/>
      <c r="AGS40" s="91"/>
      <c r="AGT40" s="91"/>
      <c r="AGU40" s="91"/>
      <c r="AGV40" s="91"/>
      <c r="AGW40" s="91"/>
      <c r="AGX40" s="91"/>
      <c r="AGY40" s="91"/>
      <c r="AGZ40" s="91"/>
      <c r="AHA40" s="91"/>
      <c r="AHB40" s="91"/>
      <c r="AHC40" s="91"/>
      <c r="AHD40" s="91"/>
      <c r="AHE40" s="91"/>
      <c r="AHF40" s="91"/>
      <c r="AHG40" s="91"/>
      <c r="AHH40" s="91"/>
      <c r="AHI40" s="91"/>
      <c r="AHJ40" s="91"/>
      <c r="AHK40" s="91"/>
      <c r="AHL40" s="91"/>
      <c r="AHM40" s="91"/>
      <c r="AHN40" s="91"/>
      <c r="AHO40" s="91"/>
      <c r="AHP40" s="91"/>
      <c r="AHQ40" s="91"/>
      <c r="AHR40" s="91"/>
      <c r="AHS40" s="91"/>
      <c r="AHT40" s="91"/>
      <c r="AHU40" s="91"/>
      <c r="AHV40" s="91"/>
      <c r="AHW40" s="91"/>
      <c r="AHX40" s="91"/>
      <c r="AHY40" s="91"/>
      <c r="AHZ40" s="91"/>
      <c r="AIA40" s="91"/>
      <c r="AIB40" s="91"/>
      <c r="AIC40" s="91"/>
      <c r="AID40" s="91"/>
      <c r="AIE40" s="91"/>
      <c r="AIF40" s="91"/>
      <c r="AIG40" s="91"/>
      <c r="AIH40" s="91"/>
      <c r="AII40" s="91"/>
      <c r="AIJ40" s="91"/>
      <c r="AIK40" s="91"/>
      <c r="AIL40" s="91"/>
      <c r="AIM40" s="91"/>
      <c r="AIN40" s="91"/>
      <c r="AIO40" s="91"/>
      <c r="AIP40" s="91"/>
      <c r="AIQ40" s="91"/>
      <c r="AIR40" s="91"/>
      <c r="AIS40" s="91"/>
      <c r="AIT40" s="91"/>
      <c r="AIU40" s="91"/>
      <c r="AIV40" s="91"/>
      <c r="AIW40" s="91"/>
      <c r="AIX40" s="91"/>
      <c r="AIY40" s="91"/>
      <c r="AIZ40" s="91"/>
      <c r="AJA40" s="91"/>
      <c r="AJB40" s="91"/>
      <c r="AJC40" s="91"/>
      <c r="AJD40" s="91"/>
      <c r="AJE40" s="91"/>
      <c r="AJF40" s="91"/>
      <c r="AJG40" s="91"/>
      <c r="AJH40" s="91"/>
      <c r="AJI40" s="91"/>
      <c r="AJJ40" s="91"/>
      <c r="AJK40" s="91"/>
      <c r="AJL40" s="91"/>
      <c r="AJM40" s="91"/>
      <c r="AJN40" s="91"/>
      <c r="AJO40" s="91"/>
      <c r="AJP40" s="91"/>
      <c r="AJQ40" s="91"/>
      <c r="AJR40" s="91"/>
      <c r="AJS40" s="91"/>
      <c r="AJT40" s="91"/>
      <c r="AJU40" s="91"/>
      <c r="AJV40" s="91"/>
      <c r="AJW40" s="91"/>
      <c r="AJX40" s="91"/>
      <c r="AJY40" s="91"/>
      <c r="AJZ40" s="91"/>
      <c r="AKA40" s="91"/>
      <c r="AKB40" s="91"/>
      <c r="AKC40" s="91"/>
      <c r="AKD40" s="91"/>
      <c r="AKE40" s="91"/>
      <c r="AKF40" s="91"/>
      <c r="AKG40" s="91"/>
      <c r="AKH40" s="91"/>
      <c r="AKI40" s="91"/>
      <c r="AKJ40" s="91"/>
      <c r="AKK40" s="91"/>
      <c r="AKL40" s="91"/>
      <c r="AKM40" s="91"/>
      <c r="AKN40" s="91"/>
      <c r="AKO40" s="91"/>
      <c r="AKP40" s="91"/>
      <c r="AKQ40" s="91"/>
      <c r="AKR40" s="91"/>
      <c r="AKS40" s="91"/>
      <c r="AKT40" s="91"/>
      <c r="AKU40" s="91"/>
      <c r="AKV40" s="91"/>
      <c r="AKW40" s="91"/>
      <c r="AKX40" s="91"/>
      <c r="AKY40" s="91"/>
      <c r="AKZ40" s="91"/>
      <c r="ALA40" s="91"/>
      <c r="ALB40" s="91"/>
      <c r="ALC40" s="91"/>
      <c r="ALD40" s="91"/>
      <c r="ALE40" s="91"/>
      <c r="ALF40" s="91"/>
      <c r="ALG40" s="91"/>
      <c r="ALH40" s="91"/>
      <c r="ALI40" s="91"/>
      <c r="ALJ40" s="91"/>
      <c r="ALK40" s="91"/>
      <c r="ALL40" s="91"/>
      <c r="ALM40" s="91"/>
      <c r="ALN40" s="91"/>
      <c r="ALO40" s="91"/>
      <c r="ALP40" s="91"/>
      <c r="ALQ40" s="91"/>
      <c r="ALR40" s="91"/>
      <c r="ALS40" s="91"/>
      <c r="ALT40" s="91"/>
      <c r="ALU40" s="91"/>
      <c r="ALV40" s="91"/>
      <c r="ALW40" s="91"/>
      <c r="ALX40" s="91"/>
      <c r="ALY40" s="91"/>
      <c r="ALZ40" s="91"/>
      <c r="AMA40" s="91"/>
      <c r="AMB40" s="91"/>
      <c r="AMC40" s="91"/>
      <c r="AMD40" s="91"/>
      <c r="AME40" s="91"/>
      <c r="AMF40" s="91"/>
      <c r="AMG40" s="91"/>
      <c r="AMH40" s="91"/>
      <c r="AMI40" s="91"/>
      <c r="AMJ40" s="91"/>
      <c r="AMK40" s="91"/>
      <c r="AML40" s="91"/>
      <c r="AMM40" s="91"/>
      <c r="AMN40" s="91"/>
      <c r="AMO40" s="91"/>
      <c r="AMP40" s="91"/>
      <c r="AMQ40" s="91"/>
      <c r="AMR40" s="91"/>
      <c r="AMS40" s="91"/>
      <c r="AMT40" s="91"/>
      <c r="AMU40" s="91"/>
      <c r="AMV40" s="91"/>
      <c r="AMW40" s="91"/>
      <c r="AMX40" s="91"/>
      <c r="AMY40" s="91"/>
      <c r="AMZ40" s="91"/>
      <c r="ANA40" s="91"/>
      <c r="ANB40" s="91"/>
      <c r="ANC40" s="91"/>
      <c r="AND40" s="91"/>
      <c r="ANE40" s="91"/>
      <c r="ANF40" s="91"/>
      <c r="ANG40" s="91"/>
      <c r="ANH40" s="91"/>
      <c r="ANI40" s="91"/>
      <c r="ANJ40" s="91"/>
      <c r="ANK40" s="91"/>
      <c r="ANL40" s="91"/>
      <c r="ANM40" s="91"/>
      <c r="ANN40" s="91"/>
      <c r="ANO40" s="91"/>
      <c r="ANP40" s="91"/>
      <c r="ANQ40" s="91"/>
      <c r="ANR40" s="91"/>
      <c r="ANS40" s="91"/>
      <c r="ANT40" s="91"/>
      <c r="ANU40" s="91"/>
      <c r="ANV40" s="91"/>
      <c r="ANW40" s="91"/>
      <c r="ANX40" s="91"/>
      <c r="ANY40" s="91"/>
      <c r="ANZ40" s="91"/>
      <c r="AOA40" s="91"/>
      <c r="AOB40" s="91"/>
      <c r="AOC40" s="91"/>
      <c r="AOD40" s="91"/>
      <c r="AOE40" s="91"/>
      <c r="AOF40" s="91"/>
      <c r="AOG40" s="91"/>
      <c r="AOH40" s="91"/>
      <c r="AOI40" s="91"/>
      <c r="AOJ40" s="91"/>
      <c r="AOK40" s="91"/>
      <c r="AOL40" s="91"/>
      <c r="AOM40" s="91"/>
      <c r="AON40" s="91"/>
      <c r="AOO40" s="91"/>
      <c r="AOP40" s="91"/>
      <c r="AOQ40" s="91"/>
      <c r="AOR40" s="91"/>
      <c r="AOS40" s="91"/>
      <c r="AOT40" s="91"/>
      <c r="AOU40" s="91"/>
      <c r="AOV40" s="91"/>
      <c r="AOW40" s="91"/>
      <c r="AOX40" s="91"/>
      <c r="AOY40" s="91"/>
      <c r="AOZ40" s="91"/>
      <c r="APA40" s="91"/>
      <c r="APB40" s="91"/>
      <c r="APC40" s="91"/>
      <c r="APD40" s="91"/>
      <c r="APE40" s="91"/>
      <c r="APF40" s="91"/>
      <c r="APG40" s="91"/>
      <c r="APH40" s="91"/>
      <c r="API40" s="91"/>
      <c r="APJ40" s="91"/>
      <c r="APK40" s="91"/>
      <c r="APL40" s="91"/>
      <c r="APM40" s="91"/>
      <c r="APN40" s="91"/>
      <c r="APO40" s="91"/>
      <c r="APP40" s="91"/>
      <c r="APQ40" s="91"/>
      <c r="APR40" s="91"/>
      <c r="APS40" s="91"/>
      <c r="APT40" s="91"/>
      <c r="APU40" s="91"/>
      <c r="APV40" s="91"/>
      <c r="APW40" s="91"/>
      <c r="APX40" s="91"/>
      <c r="APY40" s="91"/>
      <c r="APZ40" s="91"/>
      <c r="AQA40" s="91"/>
      <c r="AQB40" s="91"/>
      <c r="AQC40" s="91"/>
      <c r="AQD40" s="91"/>
      <c r="AQE40" s="91"/>
      <c r="AQF40" s="91"/>
      <c r="AQG40" s="91"/>
      <c r="AQH40" s="91"/>
      <c r="AQI40" s="91"/>
      <c r="AQJ40" s="91"/>
      <c r="AQK40" s="91"/>
      <c r="AQL40" s="91"/>
      <c r="AQM40" s="91"/>
      <c r="AQN40" s="91"/>
      <c r="AQO40" s="91"/>
      <c r="AQP40" s="91"/>
      <c r="AQQ40" s="91"/>
      <c r="AQR40" s="91"/>
      <c r="AQS40" s="91"/>
      <c r="AQT40" s="91"/>
      <c r="AQU40" s="91"/>
      <c r="AQV40" s="91"/>
      <c r="AQW40" s="91"/>
      <c r="AQX40" s="91"/>
      <c r="AQY40" s="91"/>
      <c r="AQZ40" s="91"/>
      <c r="ARA40" s="91"/>
      <c r="ARB40" s="91"/>
      <c r="ARC40" s="91"/>
      <c r="ARD40" s="91"/>
      <c r="ARE40" s="91"/>
      <c r="ARF40" s="91"/>
      <c r="ARG40" s="91"/>
      <c r="ARH40" s="91"/>
      <c r="ARI40" s="91"/>
      <c r="ARJ40" s="91"/>
      <c r="ARK40" s="91"/>
      <c r="ARL40" s="91"/>
      <c r="ARM40" s="91"/>
      <c r="ARN40" s="91"/>
      <c r="ARO40" s="91"/>
      <c r="ARP40" s="91"/>
      <c r="ARQ40" s="91"/>
      <c r="ARR40" s="91"/>
      <c r="ARS40" s="91"/>
      <c r="ART40" s="91"/>
      <c r="ARU40" s="91"/>
      <c r="ARV40" s="91"/>
      <c r="ARW40" s="91"/>
      <c r="ARX40" s="91"/>
      <c r="ARY40" s="91"/>
      <c r="ARZ40" s="91"/>
      <c r="ASA40" s="91"/>
      <c r="ASB40" s="91"/>
      <c r="ASC40" s="91"/>
      <c r="ASD40" s="91"/>
      <c r="ASE40" s="91"/>
      <c r="ASF40" s="91"/>
      <c r="ASG40" s="91"/>
      <c r="ASH40" s="91"/>
      <c r="ASI40" s="91"/>
      <c r="ASJ40" s="91"/>
      <c r="ASK40" s="91"/>
      <c r="ASL40" s="91"/>
      <c r="ASM40" s="91"/>
      <c r="ASN40" s="91"/>
      <c r="ASO40" s="91"/>
      <c r="ASP40" s="91"/>
      <c r="ASQ40" s="91"/>
      <c r="ASR40" s="91"/>
    </row>
    <row r="41" spans="1:1188" ht="3" customHeight="1" x14ac:dyDescent="0.25">
      <c r="A41" s="129">
        <v>36</v>
      </c>
      <c r="B41" s="130">
        <v>10.15</v>
      </c>
      <c r="C41" s="123">
        <f>IF(ROW()-$B$4&lt;$B$112,2,3)</f>
        <v>3</v>
      </c>
      <c r="D41" s="129">
        <v>36</v>
      </c>
      <c r="E41" s="91">
        <v>0</v>
      </c>
      <c r="F41" s="92">
        <v>8.3916789999999997E-16</v>
      </c>
      <c r="G41" s="92">
        <v>1.9040432000000001E-14</v>
      </c>
      <c r="H41" s="92">
        <v>3.4798857000000001E-13</v>
      </c>
      <c r="I41" s="92">
        <v>6.0174205000000003E-12</v>
      </c>
      <c r="J41" s="92">
        <v>1.0237381000000001E-10</v>
      </c>
      <c r="K41" s="92">
        <v>1.7339856E-9</v>
      </c>
      <c r="L41" s="92">
        <v>2.9362809000000002E-8</v>
      </c>
      <c r="M41" s="92">
        <v>4.9811129999999996E-7</v>
      </c>
      <c r="N41" s="92">
        <v>8.4794980000000002E-6</v>
      </c>
      <c r="O41" s="92">
        <v>1.4516039000000001E-4</v>
      </c>
      <c r="P41" s="92">
        <v>2.5063220000000001E-3</v>
      </c>
      <c r="Q41" s="92">
        <v>1.9285489999999999E-2</v>
      </c>
      <c r="R41" s="92">
        <v>6.3548594999999999E-2</v>
      </c>
      <c r="S41" s="92">
        <v>0.13877990000000001</v>
      </c>
      <c r="T41" s="92">
        <v>0.22750872</v>
      </c>
      <c r="U41" s="92">
        <v>0.29397603999999999</v>
      </c>
      <c r="V41" s="92">
        <v>0.30603275000000002</v>
      </c>
      <c r="W41" s="92">
        <v>0.26847339999999997</v>
      </c>
      <c r="X41" s="92">
        <v>0.18867223</v>
      </c>
      <c r="Y41" s="92">
        <v>0.10277192</v>
      </c>
      <c r="Z41" s="93">
        <v>4.0386110000000003E-2</v>
      </c>
      <c r="AA41" s="93">
        <v>9.4396700000000007E-3</v>
      </c>
      <c r="AB41" s="93">
        <v>6.2716989999999999E-4</v>
      </c>
      <c r="AC41" s="93">
        <v>4.0402458000000003E-5</v>
      </c>
      <c r="AD41" s="93">
        <v>2.5566919999999998E-6</v>
      </c>
      <c r="AE41" s="93">
        <v>1.6004080000000001E-7</v>
      </c>
      <c r="AF41" s="93">
        <v>9.9494129999999996E-9</v>
      </c>
      <c r="AG41" s="93">
        <v>6.1576055000000002E-10</v>
      </c>
      <c r="AH41" s="93">
        <v>3.7993424000000002E-11</v>
      </c>
      <c r="AI41" s="93">
        <v>2.3393008E-12</v>
      </c>
      <c r="AJ41" s="93">
        <v>1.4381321000000001E-13</v>
      </c>
      <c r="AK41" s="93">
        <v>8.8310029999999996E-15</v>
      </c>
      <c r="AL41" s="93">
        <v>5.4178160000000001E-16</v>
      </c>
      <c r="AM41" s="93">
        <v>3.3212940000000002E-17</v>
      </c>
      <c r="AN41" s="93">
        <v>2.034697E-18</v>
      </c>
      <c r="AO41" s="93">
        <v>1.2457335999999999E-19</v>
      </c>
      <c r="AP41" s="93">
        <v>7.6224209999999998E-21</v>
      </c>
      <c r="AQ41" s="93">
        <v>4.6679730000000001E-22</v>
      </c>
      <c r="AR41" s="93">
        <v>1.8455776E-23</v>
      </c>
      <c r="AS41" s="94">
        <v>0</v>
      </c>
      <c r="AT41" s="94">
        <v>8.3914527E-16</v>
      </c>
      <c r="AU41" s="94">
        <v>1.9039962000000001E-14</v>
      </c>
      <c r="AV41" s="94">
        <v>3.4798059999999999E-13</v>
      </c>
      <c r="AW41" s="94">
        <v>6.0172943000000002E-12</v>
      </c>
      <c r="AX41" s="94">
        <v>1.023717E-10</v>
      </c>
      <c r="AY41" s="94">
        <v>1.7339504999999999E-9</v>
      </c>
      <c r="AZ41" s="94">
        <v>2.9362217999999998E-8</v>
      </c>
      <c r="BA41" s="94">
        <v>4.9810110000000001E-7</v>
      </c>
      <c r="BB41" s="94">
        <v>8.4793239999999993E-6</v>
      </c>
      <c r="BC41" s="94">
        <v>1.4515744000000001E-4</v>
      </c>
      <c r="BD41" s="94">
        <v>2.5062703000000002E-3</v>
      </c>
      <c r="BE41" s="94">
        <v>1.9285208000000002E-2</v>
      </c>
      <c r="BF41" s="94">
        <v>6.3547864999999995E-2</v>
      </c>
      <c r="BG41" s="94">
        <v>0.1387786</v>
      </c>
      <c r="BH41" s="94">
        <v>0.22750693999999999</v>
      </c>
      <c r="BI41" s="94">
        <v>0.29397403999999999</v>
      </c>
      <c r="BJ41" s="94">
        <v>0.30603092999999998</v>
      </c>
      <c r="BK41" s="94">
        <v>0.26847214000000003</v>
      </c>
      <c r="BL41" s="94">
        <v>0.18867150999999999</v>
      </c>
      <c r="BM41" s="94">
        <v>0.102771565</v>
      </c>
      <c r="BN41" s="94">
        <v>4.0385995000000001E-2</v>
      </c>
      <c r="BO41" s="94">
        <v>9.4396589999999996E-3</v>
      </c>
      <c r="BP41" s="94">
        <v>6.2716943999999999E-4</v>
      </c>
      <c r="BQ41" s="94">
        <v>4.0402425E-5</v>
      </c>
      <c r="BR41" s="94">
        <v>2.5566894000000001E-6</v>
      </c>
      <c r="BS41" s="94">
        <v>1.6004063E-7</v>
      </c>
      <c r="BT41" s="94">
        <v>9.9494074999999995E-9</v>
      </c>
      <c r="BU41" s="94">
        <v>6.1576016999999998E-10</v>
      </c>
      <c r="BV41" s="94">
        <v>3.7993404000000003E-11</v>
      </c>
      <c r="BW41" s="94">
        <v>2.3392984999999999E-12</v>
      </c>
      <c r="BX41" s="94">
        <v>1.4381311999999999E-13</v>
      </c>
      <c r="BY41" s="94">
        <v>8.8309949999999994E-15</v>
      </c>
      <c r="BZ41" s="94">
        <v>5.4178154000000002E-16</v>
      </c>
      <c r="CA41" s="94">
        <v>3.3212956E-17</v>
      </c>
      <c r="CB41" s="94">
        <v>2.0346965999999999E-18</v>
      </c>
      <c r="CC41" s="94">
        <v>1.2457305E-19</v>
      </c>
      <c r="CD41" s="94">
        <v>7.6224014999999997E-21</v>
      </c>
      <c r="CE41" s="94">
        <v>4.6679754999999996E-22</v>
      </c>
      <c r="CF41" s="94">
        <v>1.8455767000000001E-23</v>
      </c>
      <c r="CG41" s="94">
        <v>0</v>
      </c>
      <c r="CH41" s="94">
        <v>8.3915474999999997E-16</v>
      </c>
      <c r="CI41" s="94">
        <v>1.9040148999999999E-14</v>
      </c>
      <c r="CJ41" s="94">
        <v>3.4798357999999998E-13</v>
      </c>
      <c r="CK41" s="94">
        <v>6.0173384999999998E-12</v>
      </c>
      <c r="CL41" s="94">
        <v>1.02372395E-10</v>
      </c>
      <c r="CM41" s="94">
        <v>1.733963E-9</v>
      </c>
      <c r="CN41" s="94">
        <v>2.9362445000000001E-8</v>
      </c>
      <c r="CO41" s="94">
        <v>4.9810495E-7</v>
      </c>
      <c r="CP41" s="94">
        <v>8.4793920000000003E-6</v>
      </c>
      <c r="CQ41" s="94">
        <v>1.4515861E-4</v>
      </c>
      <c r="CR41" s="94">
        <v>2.5062906000000002E-3</v>
      </c>
      <c r="CS41" s="94">
        <v>1.9285292999999998E-2</v>
      </c>
      <c r="CT41" s="94">
        <v>6.354804E-2</v>
      </c>
      <c r="CU41" s="94">
        <v>0.13877887999999999</v>
      </c>
      <c r="CV41" s="94">
        <v>0.22750725999999999</v>
      </c>
      <c r="CW41" s="94">
        <v>0.29397452000000002</v>
      </c>
      <c r="CX41" s="94">
        <v>0.30603140000000001</v>
      </c>
      <c r="CY41" s="94">
        <v>0.2684724</v>
      </c>
      <c r="CZ41" s="94">
        <v>0.18867163000000001</v>
      </c>
      <c r="DA41" s="94">
        <v>0.10277161999999999</v>
      </c>
      <c r="DB41" s="94">
        <v>4.0386032000000002E-2</v>
      </c>
      <c r="DC41" s="94">
        <v>9.4396689999999995E-3</v>
      </c>
      <c r="DD41" s="94">
        <v>6.2717019999999999E-4</v>
      </c>
      <c r="DE41" s="94">
        <v>4.0402489999999997E-5</v>
      </c>
      <c r="DF41" s="94">
        <v>2.5566942000000002E-6</v>
      </c>
      <c r="DG41" s="94">
        <v>1.600409E-7</v>
      </c>
      <c r="DH41" s="94">
        <v>9.9494250000000001E-9</v>
      </c>
      <c r="DI41" s="94">
        <v>6.1576150000000001E-10</v>
      </c>
      <c r="DJ41" s="94">
        <v>3.7993496999999999E-11</v>
      </c>
      <c r="DK41" s="94">
        <v>2.3393053999999998E-12</v>
      </c>
      <c r="DL41" s="94">
        <v>1.4381346999999999E-13</v>
      </c>
      <c r="DM41" s="94">
        <v>8.8310104999999998E-15</v>
      </c>
      <c r="DN41" s="94">
        <v>5.4178185999999996E-16</v>
      </c>
      <c r="DO41" s="94">
        <v>3.3212971999999999E-17</v>
      </c>
      <c r="DP41" s="94">
        <v>2.0347024E-18</v>
      </c>
      <c r="DQ41" s="94">
        <v>1.2457368E-19</v>
      </c>
      <c r="DR41" s="94">
        <v>7.6224230000000001E-21</v>
      </c>
      <c r="DS41" s="94">
        <v>4.6679835999999999E-22</v>
      </c>
      <c r="DT41" s="94">
        <v>1.8455806000000001E-23</v>
      </c>
      <c r="DU41" s="94">
        <v>0</v>
      </c>
      <c r="DV41" s="94">
        <v>8.3915845E-16</v>
      </c>
      <c r="DW41" s="94">
        <v>1.9040236999999999E-14</v>
      </c>
      <c r="DX41" s="94">
        <v>3.4798518E-13</v>
      </c>
      <c r="DY41" s="94">
        <v>6.0173660000000004E-12</v>
      </c>
      <c r="DZ41" s="94">
        <v>1.0237289000000001E-10</v>
      </c>
      <c r="EA41" s="94">
        <v>1.7339704000000001E-9</v>
      </c>
      <c r="EB41" s="94">
        <v>2.9362570000000002E-8</v>
      </c>
      <c r="EC41" s="94">
        <v>4.9810709999999997E-7</v>
      </c>
      <c r="ED41" s="94">
        <v>8.4794269999999993E-6</v>
      </c>
      <c r="EE41" s="94">
        <v>1.451592E-4</v>
      </c>
      <c r="EF41" s="94">
        <v>2.5063009999999998E-3</v>
      </c>
      <c r="EG41" s="94">
        <v>1.9285366000000002E-2</v>
      </c>
      <c r="EH41" s="94">
        <v>6.3548250000000001E-2</v>
      </c>
      <c r="EI41" s="94">
        <v>0.13877933000000001</v>
      </c>
      <c r="EJ41" s="94">
        <v>0.22750787</v>
      </c>
      <c r="EK41" s="94">
        <v>0.29397522999999998</v>
      </c>
      <c r="EL41" s="94">
        <v>0.30603215</v>
      </c>
      <c r="EM41" s="94">
        <v>0.26847293999999999</v>
      </c>
      <c r="EN41" s="94">
        <v>0.18867195</v>
      </c>
      <c r="EO41" s="94">
        <v>0.10277179</v>
      </c>
      <c r="EP41" s="94">
        <v>4.0386089999999999E-2</v>
      </c>
      <c r="EQ41" s="94">
        <v>9.4396740000000003E-3</v>
      </c>
      <c r="ER41" s="94">
        <v>6.2717055E-4</v>
      </c>
      <c r="ES41" s="94">
        <v>4.0402523000000001E-5</v>
      </c>
      <c r="ET41" s="94">
        <v>2.5566956000000002E-6</v>
      </c>
      <c r="EU41" s="94">
        <v>1.6004095E-7</v>
      </c>
      <c r="EV41" s="94">
        <v>9.9494210000000005E-9</v>
      </c>
      <c r="EW41" s="94">
        <v>6.1576090000000003E-10</v>
      </c>
      <c r="EX41" s="94">
        <v>3.7993435000000002E-11</v>
      </c>
      <c r="EY41" s="94">
        <v>2.3393004000000002E-12</v>
      </c>
      <c r="EZ41" s="94">
        <v>1.4381311999999999E-13</v>
      </c>
      <c r="FA41" s="94">
        <v>8.830992E-15</v>
      </c>
      <c r="FB41" s="94">
        <v>5.4178063999999998E-16</v>
      </c>
      <c r="FC41" s="94">
        <v>3.3212926E-17</v>
      </c>
      <c r="FD41" s="94">
        <v>2.0347032000000002E-18</v>
      </c>
      <c r="FE41" s="94">
        <v>1.245734E-19</v>
      </c>
      <c r="FF41" s="94">
        <v>7.6224306000000002E-21</v>
      </c>
      <c r="FG41" s="94">
        <v>4.6679810000000001E-22</v>
      </c>
      <c r="FH41" s="94">
        <v>1.8455796999999999E-23</v>
      </c>
      <c r="FI41" s="94">
        <v>0</v>
      </c>
      <c r="FJ41" s="94">
        <v>8.3916079999999997E-16</v>
      </c>
      <c r="FK41" s="94">
        <v>1.9040285999999999E-14</v>
      </c>
      <c r="FL41" s="94">
        <v>3.4798618000000002E-13</v>
      </c>
      <c r="FM41" s="94">
        <v>6.0173829999999997E-12</v>
      </c>
      <c r="FN41" s="94">
        <v>1.0237312E-10</v>
      </c>
      <c r="FO41" s="94">
        <v>1.7339744999999999E-9</v>
      </c>
      <c r="FP41" s="94">
        <v>2.9362632999999998E-8</v>
      </c>
      <c r="FQ41" s="94">
        <v>4.9810840000000002E-7</v>
      </c>
      <c r="FR41" s="94">
        <v>8.4794500000000006E-6</v>
      </c>
      <c r="FS41" s="94">
        <v>1.4515955000000001E-4</v>
      </c>
      <c r="FT41" s="94">
        <v>2.5063070000000002E-3</v>
      </c>
      <c r="FU41" s="94">
        <v>1.9285407000000001E-2</v>
      </c>
      <c r="FV41" s="94">
        <v>6.3548389999999996E-2</v>
      </c>
      <c r="FW41" s="94">
        <v>0.13877956999999999</v>
      </c>
      <c r="FX41" s="94">
        <v>0.22750822000000001</v>
      </c>
      <c r="FY41" s="94">
        <v>0.2939754</v>
      </c>
      <c r="FZ41" s="94">
        <v>0.30603227</v>
      </c>
      <c r="GA41" s="94">
        <v>0.26847303</v>
      </c>
      <c r="GB41" s="94">
        <v>0.18867195</v>
      </c>
      <c r="GC41" s="94">
        <v>0.10277180399999999</v>
      </c>
      <c r="GD41" s="94">
        <v>4.0386073000000001E-2</v>
      </c>
      <c r="GE41" s="94">
        <v>9.4396629999999992E-3</v>
      </c>
      <c r="GF41" s="94">
        <v>6.2716927000000002E-4</v>
      </c>
      <c r="GG41" s="94">
        <v>4.0402409999999999E-5</v>
      </c>
      <c r="GH41" s="94">
        <v>2.5566882999999999E-6</v>
      </c>
      <c r="GI41" s="94">
        <v>1.6004042999999999E-7</v>
      </c>
      <c r="GJ41" s="94">
        <v>9.9493850000000006E-9</v>
      </c>
      <c r="GK41" s="94">
        <v>6.1575849999999999E-10</v>
      </c>
      <c r="GL41" s="94">
        <v>3.7993292999999997E-11</v>
      </c>
      <c r="GM41" s="94">
        <v>2.3392933000000001E-12</v>
      </c>
      <c r="GN41" s="94">
        <v>1.4381293000000001E-13</v>
      </c>
      <c r="GO41" s="94">
        <v>8.8310070000000004E-15</v>
      </c>
      <c r="GP41" s="94">
        <v>5.4178243999999996E-16</v>
      </c>
      <c r="GQ41" s="94">
        <v>3.3212905999999997E-17</v>
      </c>
      <c r="GR41" s="94">
        <v>2.0346916E-18</v>
      </c>
      <c r="GS41" s="94">
        <v>1.2457325999999999E-19</v>
      </c>
      <c r="GT41" s="94">
        <v>7.6224070000000006E-21</v>
      </c>
      <c r="GU41" s="94">
        <v>4.6679669999999999E-22</v>
      </c>
      <c r="GV41" s="94">
        <v>1.8455739E-23</v>
      </c>
      <c r="GW41" s="94">
        <v>0</v>
      </c>
      <c r="GX41" s="94">
        <v>8.3916299999999997E-16</v>
      </c>
      <c r="GY41" s="94">
        <v>1.9040330000000001E-14</v>
      </c>
      <c r="GZ41" s="94">
        <v>3.4798688000000002E-13</v>
      </c>
      <c r="HA41" s="94">
        <v>6.0173969999999997E-12</v>
      </c>
      <c r="HB41" s="94">
        <v>1.02373325E-10</v>
      </c>
      <c r="HC41" s="94">
        <v>1.7339775999999999E-9</v>
      </c>
      <c r="HD41" s="94">
        <v>2.936268E-8</v>
      </c>
      <c r="HE41" s="94">
        <v>4.9810893000000004E-7</v>
      </c>
      <c r="HF41" s="94">
        <v>8.4794565000000001E-6</v>
      </c>
      <c r="HG41" s="94">
        <v>1.4515970000000001E-4</v>
      </c>
      <c r="HH41" s="94">
        <v>2.5063094000000001E-3</v>
      </c>
      <c r="HI41" s="94">
        <v>1.9285426000000001E-2</v>
      </c>
      <c r="HJ41" s="94">
        <v>6.3548439999999998E-2</v>
      </c>
      <c r="HK41" s="94">
        <v>0.13877956999999999</v>
      </c>
      <c r="HL41" s="94">
        <v>0.22750803999999999</v>
      </c>
      <c r="HM41" s="94">
        <v>0.29397508999999999</v>
      </c>
      <c r="HN41" s="94">
        <v>0.30603182000000001</v>
      </c>
      <c r="HO41" s="94">
        <v>0.26847260000000001</v>
      </c>
      <c r="HP41" s="94">
        <v>0.18867165</v>
      </c>
      <c r="HQ41" s="94">
        <v>0.10277159499999999</v>
      </c>
      <c r="HR41" s="94">
        <v>4.0385975999999997E-2</v>
      </c>
      <c r="HS41" s="94">
        <v>9.4396294999999995E-3</v>
      </c>
      <c r="HT41" s="94">
        <v>6.2716677000000003E-4</v>
      </c>
      <c r="HU41" s="94">
        <v>4.040224E-5</v>
      </c>
      <c r="HV41" s="94">
        <v>2.5566776000000001E-6</v>
      </c>
      <c r="HW41" s="94">
        <v>1.6003977999999999E-7</v>
      </c>
      <c r="HX41" s="94">
        <v>9.9493509999999997E-9</v>
      </c>
      <c r="HY41" s="94">
        <v>6.157569E-10</v>
      </c>
      <c r="HZ41" s="94">
        <v>3.7993234000000002E-11</v>
      </c>
      <c r="IA41" s="94">
        <v>2.3392890000000001E-12</v>
      </c>
      <c r="IB41" s="94">
        <v>1.4381241E-13</v>
      </c>
      <c r="IC41" s="94">
        <v>8.8309579999999998E-15</v>
      </c>
      <c r="ID41" s="94">
        <v>5.4177969999999996E-16</v>
      </c>
      <c r="IE41" s="94">
        <v>3.3212836999999998E-17</v>
      </c>
      <c r="IF41" s="94">
        <v>2.0346892000000001E-18</v>
      </c>
      <c r="IG41" s="94">
        <v>1.2457306000000001E-19</v>
      </c>
      <c r="IH41" s="94">
        <v>7.6223839999999999E-21</v>
      </c>
      <c r="II41" s="94">
        <v>4.6679550000000004E-22</v>
      </c>
      <c r="IJ41" s="94">
        <v>1.8455691000000001E-23</v>
      </c>
      <c r="IK41" s="94">
        <v>0</v>
      </c>
      <c r="IL41" s="94">
        <v>8.3916129999999998E-16</v>
      </c>
      <c r="IM41" s="94">
        <v>1.9040293000000001E-14</v>
      </c>
      <c r="IN41" s="94">
        <v>3.4798632000000002E-13</v>
      </c>
      <c r="IO41" s="94">
        <v>6.0173823000000001E-12</v>
      </c>
      <c r="IP41" s="94">
        <v>1.02373166E-10</v>
      </c>
      <c r="IQ41" s="94">
        <v>1.7339750999999999E-9</v>
      </c>
      <c r="IR41" s="94">
        <v>2.9362637E-8</v>
      </c>
      <c r="IS41" s="94">
        <v>4.9810799999999995E-7</v>
      </c>
      <c r="IT41" s="94">
        <v>8.4794409999999993E-6</v>
      </c>
      <c r="IU41" s="94">
        <v>1.4515943E-4</v>
      </c>
      <c r="IV41" s="94">
        <v>2.5063057000000001E-3</v>
      </c>
      <c r="IW41" s="94">
        <v>1.9285397999999999E-2</v>
      </c>
      <c r="IX41" s="94">
        <v>6.3548359999999998E-2</v>
      </c>
      <c r="IY41" s="94">
        <v>0.13877943000000001</v>
      </c>
      <c r="IZ41" s="94">
        <v>0.22750786000000001</v>
      </c>
      <c r="JA41" s="94">
        <v>0.29397479999999998</v>
      </c>
      <c r="JB41" s="94">
        <v>0.30603134999999998</v>
      </c>
      <c r="JC41" s="94">
        <v>0.26847199999999999</v>
      </c>
      <c r="JD41" s="94">
        <v>0.18867112999999999</v>
      </c>
      <c r="JE41" s="94">
        <v>0.10277134</v>
      </c>
      <c r="JF41" s="94">
        <v>4.0385893999999999E-2</v>
      </c>
      <c r="JG41" s="94">
        <v>9.4396080000000004E-3</v>
      </c>
      <c r="JH41" s="94">
        <v>6.2716530000000005E-4</v>
      </c>
      <c r="JI41" s="94">
        <v>4.0402150000000001E-5</v>
      </c>
      <c r="JJ41" s="94">
        <v>2.5566720000000001E-6</v>
      </c>
      <c r="JK41" s="94">
        <v>1.6003947999999999E-7</v>
      </c>
      <c r="JL41" s="94">
        <v>9.9493320000000002E-9</v>
      </c>
      <c r="JM41" s="94">
        <v>6.1575579999999996E-10</v>
      </c>
      <c r="JN41" s="94">
        <v>3.7993185E-11</v>
      </c>
      <c r="JO41" s="94">
        <v>2.3392879999999999E-12</v>
      </c>
      <c r="JP41" s="94">
        <v>1.4381234E-13</v>
      </c>
      <c r="JQ41" s="94">
        <v>8.8309319999999997E-15</v>
      </c>
      <c r="JR41" s="94">
        <v>5.4177693999999996E-16</v>
      </c>
      <c r="JS41" s="94">
        <v>3.3212724000000003E-17</v>
      </c>
      <c r="JT41" s="94">
        <v>2.0346877E-18</v>
      </c>
      <c r="JU41" s="94">
        <v>1.2457284000000001E-19</v>
      </c>
      <c r="JV41" s="94">
        <v>7.6223680000000003E-21</v>
      </c>
      <c r="JW41" s="94">
        <v>4.6679449999999997E-22</v>
      </c>
      <c r="JX41" s="94">
        <v>1.8455655000000001E-23</v>
      </c>
      <c r="JY41" s="94">
        <v>0</v>
      </c>
      <c r="JZ41" s="94">
        <v>8.3916094000000004E-16</v>
      </c>
      <c r="KA41" s="94">
        <v>1.9040271999999999E-14</v>
      </c>
      <c r="KB41" s="94">
        <v>3.4798583000000002E-13</v>
      </c>
      <c r="KC41" s="94">
        <v>6.0173775999999998E-12</v>
      </c>
      <c r="KD41" s="94">
        <v>1.0237302E-10</v>
      </c>
      <c r="KE41" s="94">
        <v>1.7339734E-9</v>
      </c>
      <c r="KF41" s="94">
        <v>2.9362611999999998E-8</v>
      </c>
      <c r="KG41" s="94">
        <v>4.9810779999999997E-7</v>
      </c>
      <c r="KH41" s="94">
        <v>8.4794420000000004E-6</v>
      </c>
      <c r="KI41" s="94">
        <v>1.4515945999999999E-4</v>
      </c>
      <c r="KJ41" s="94">
        <v>2.5063063999999999E-3</v>
      </c>
      <c r="KK41" s="94">
        <v>1.9285366000000002E-2</v>
      </c>
      <c r="KL41" s="94">
        <v>6.3548229999999997E-2</v>
      </c>
      <c r="KM41" s="94">
        <v>0.13877919999999999</v>
      </c>
      <c r="KN41" s="94">
        <v>0.22750751999999999</v>
      </c>
      <c r="KO41" s="94">
        <v>0.29397443000000001</v>
      </c>
      <c r="KP41" s="94">
        <v>0.30603101999999999</v>
      </c>
      <c r="KQ41" s="94">
        <v>0.26847166</v>
      </c>
      <c r="KR41" s="94">
        <v>0.18867086</v>
      </c>
      <c r="KS41" s="94">
        <v>0.10277119</v>
      </c>
      <c r="KT41" s="94">
        <v>4.0385835000000002E-2</v>
      </c>
      <c r="KU41" s="94">
        <v>9.4396010000000006E-3</v>
      </c>
      <c r="KV41" s="94">
        <v>6.2716499999999995E-4</v>
      </c>
      <c r="KW41" s="94">
        <v>4.0402145E-5</v>
      </c>
      <c r="KX41" s="94">
        <v>2.5566726000000002E-6</v>
      </c>
      <c r="KY41" s="94">
        <v>1.6003958000000001E-7</v>
      </c>
      <c r="KZ41" s="94">
        <v>9.9493349999999995E-9</v>
      </c>
      <c r="LA41" s="94">
        <v>6.1575545000000005E-10</v>
      </c>
      <c r="LB41" s="94">
        <v>3.7993125999999998E-11</v>
      </c>
      <c r="LC41" s="94">
        <v>2.3392845999999999E-12</v>
      </c>
      <c r="LD41" s="94">
        <v>1.4381227999999999E-13</v>
      </c>
      <c r="LE41" s="94">
        <v>8.8309360000000006E-15</v>
      </c>
      <c r="LF41" s="94">
        <v>5.4177682999999998E-16</v>
      </c>
      <c r="LG41" s="94">
        <v>3.3212688000000002E-17</v>
      </c>
      <c r="LH41" s="94">
        <v>2.0346867000000001E-18</v>
      </c>
      <c r="LI41" s="94">
        <v>1.2457262000000001E-19</v>
      </c>
      <c r="LJ41" s="94">
        <v>7.6223580000000002E-21</v>
      </c>
      <c r="LK41" s="94">
        <v>4.6679396000000005E-22</v>
      </c>
      <c r="LL41" s="94">
        <v>1.8455632999999999E-23</v>
      </c>
      <c r="LM41" s="94">
        <v>0</v>
      </c>
      <c r="LN41" s="94">
        <v>8.3915754999999996E-16</v>
      </c>
      <c r="LO41" s="94">
        <v>1.9040199999999999E-14</v>
      </c>
      <c r="LP41" s="94">
        <v>3.4798444999999999E-13</v>
      </c>
      <c r="LQ41" s="94">
        <v>6.0173554999999999E-12</v>
      </c>
      <c r="LR41" s="94">
        <v>1.0237266600000001E-10</v>
      </c>
      <c r="LS41" s="94">
        <v>1.7339675E-9</v>
      </c>
      <c r="LT41" s="94">
        <v>2.9362531999999999E-8</v>
      </c>
      <c r="LU41" s="94">
        <v>4.9810694000000002E-7</v>
      </c>
      <c r="LV41" s="94">
        <v>8.4794280000000004E-6</v>
      </c>
      <c r="LW41" s="94">
        <v>1.4515924E-4</v>
      </c>
      <c r="LX41" s="94">
        <v>2.5063030000000001E-3</v>
      </c>
      <c r="LY41" s="94">
        <v>1.9285366000000002E-2</v>
      </c>
      <c r="LZ41" s="94">
        <v>6.3548199999999999E-2</v>
      </c>
      <c r="MA41" s="94">
        <v>0.13877903</v>
      </c>
      <c r="MB41" s="94">
        <v>0.22750719</v>
      </c>
      <c r="MC41" s="94">
        <v>0.29397403999999999</v>
      </c>
      <c r="MD41" s="94">
        <v>0.30603069999999999</v>
      </c>
      <c r="ME41" s="94">
        <v>0.26847142000000002</v>
      </c>
      <c r="MF41" s="94">
        <v>0.18867076999999999</v>
      </c>
      <c r="MG41" s="94">
        <v>0.10277118</v>
      </c>
      <c r="MH41" s="94">
        <v>4.0385856999999997E-2</v>
      </c>
      <c r="MI41" s="94">
        <v>9.4396189999999998E-3</v>
      </c>
      <c r="MJ41" s="94">
        <v>6.2716669999999999E-4</v>
      </c>
      <c r="MK41" s="94">
        <v>4.0402272000000001E-5</v>
      </c>
      <c r="ML41" s="94">
        <v>2.5566810000000001E-6</v>
      </c>
      <c r="MM41" s="94">
        <v>1.6004012999999999E-7</v>
      </c>
      <c r="MN41" s="94">
        <v>9.9493754999999992E-9</v>
      </c>
      <c r="MO41" s="94">
        <v>6.1575760000000001E-10</v>
      </c>
      <c r="MP41" s="94">
        <v>3.7993202000000003E-11</v>
      </c>
      <c r="MQ41" s="94">
        <v>2.3392868E-12</v>
      </c>
      <c r="MR41" s="94">
        <v>1.4381244000000001E-13</v>
      </c>
      <c r="MS41" s="94">
        <v>8.8309640000000003E-15</v>
      </c>
      <c r="MT41" s="94">
        <v>5.4177930000000003E-16</v>
      </c>
      <c r="MU41" s="94">
        <v>3.3212827E-17</v>
      </c>
      <c r="MV41" s="94">
        <v>2.0346926999999999E-18</v>
      </c>
      <c r="MW41" s="94">
        <v>1.2457287999999999E-19</v>
      </c>
      <c r="MX41" s="94">
        <v>7.6223760000000001E-21</v>
      </c>
      <c r="MY41" s="94">
        <v>4.6679499999999996E-22</v>
      </c>
      <c r="MZ41" s="94">
        <v>1.8455671999999999E-23</v>
      </c>
      <c r="NA41" s="94">
        <v>0</v>
      </c>
      <c r="NB41" s="94">
        <v>8.3915440000000003E-16</v>
      </c>
      <c r="NC41" s="94">
        <v>1.9040129999999999E-14</v>
      </c>
      <c r="ND41" s="94">
        <v>3.4798329999999998E-13</v>
      </c>
      <c r="NE41" s="94">
        <v>6.0173320000000001E-12</v>
      </c>
      <c r="NF41" s="94">
        <v>1.02372284E-10</v>
      </c>
      <c r="NG41" s="94">
        <v>1.7339605E-9</v>
      </c>
      <c r="NH41" s="94">
        <v>2.9362411E-8</v>
      </c>
      <c r="NI41" s="94">
        <v>4.9810484000000003E-7</v>
      </c>
      <c r="NJ41" s="94">
        <v>8.4793920000000003E-6</v>
      </c>
      <c r="NK41" s="94">
        <v>1.4515867E-4</v>
      </c>
      <c r="NL41" s="94">
        <v>2.5062927E-3</v>
      </c>
      <c r="NM41" s="94">
        <v>1.9285323E-2</v>
      </c>
      <c r="NN41" s="94">
        <v>6.3548080000000007E-2</v>
      </c>
      <c r="NO41" s="94">
        <v>0.13877887</v>
      </c>
      <c r="NP41" s="94">
        <v>0.22750701000000001</v>
      </c>
      <c r="NQ41" s="94">
        <v>0.29397398000000002</v>
      </c>
      <c r="NR41" s="94">
        <v>0.30603071999999998</v>
      </c>
      <c r="NS41" s="94">
        <v>0.26847156999999999</v>
      </c>
      <c r="NT41" s="94">
        <v>0.18867091999999999</v>
      </c>
      <c r="NU41" s="94">
        <v>0.102771275</v>
      </c>
      <c r="NV41" s="94">
        <v>4.0385917E-2</v>
      </c>
      <c r="NW41" s="94">
        <v>9.4396370000000007E-3</v>
      </c>
      <c r="NX41" s="94">
        <v>6.2716819999999996E-4</v>
      </c>
      <c r="NY41" s="94">
        <v>4.0402352E-5</v>
      </c>
      <c r="NZ41" s="94">
        <v>2.5566853000000001E-6</v>
      </c>
      <c r="OA41" s="94">
        <v>1.6004039999999999E-7</v>
      </c>
      <c r="OB41" s="94">
        <v>9.9493909999999992E-9</v>
      </c>
      <c r="OC41" s="94">
        <v>6.1575893999999998E-10</v>
      </c>
      <c r="OD41" s="94">
        <v>3.7993290000000002E-11</v>
      </c>
      <c r="OE41" s="94">
        <v>2.3392898000000001E-12</v>
      </c>
      <c r="OF41" s="94">
        <v>1.4381248999999999E-13</v>
      </c>
      <c r="OG41" s="94">
        <v>8.8309689999999994E-15</v>
      </c>
      <c r="OH41" s="94">
        <v>5.4178026999999995E-16</v>
      </c>
      <c r="OI41" s="94">
        <v>3.3212905999999997E-17</v>
      </c>
      <c r="OJ41" s="94">
        <v>2.0346964000000002E-18</v>
      </c>
      <c r="OK41" s="94">
        <v>1.2457300000000001E-19</v>
      </c>
      <c r="OL41" s="94">
        <v>7.6223844999999999E-21</v>
      </c>
      <c r="OM41" s="94">
        <v>4.6679550000000004E-22</v>
      </c>
      <c r="ON41" s="94">
        <v>1.8455690000000001E-23</v>
      </c>
      <c r="OO41" s="94">
        <v>0</v>
      </c>
      <c r="OP41" s="94">
        <v>8.3915204999999996E-16</v>
      </c>
      <c r="OQ41" s="94">
        <v>1.9040080000000002E-14</v>
      </c>
      <c r="OR41" s="94">
        <v>3.4798240000000002E-13</v>
      </c>
      <c r="OS41" s="94">
        <v>6.0173172999999997E-12</v>
      </c>
      <c r="OT41" s="94">
        <v>1.0237201999999999E-10</v>
      </c>
      <c r="OU41" s="94">
        <v>1.7339554000000001E-9</v>
      </c>
      <c r="OV41" s="94">
        <v>2.9362315E-8</v>
      </c>
      <c r="OW41" s="94">
        <v>4.9810300000000002E-7</v>
      </c>
      <c r="OX41" s="94">
        <v>8.4793619999999999E-6</v>
      </c>
      <c r="OY41" s="94">
        <v>1.4515812E-4</v>
      </c>
      <c r="OZ41" s="94">
        <v>2.5062836E-3</v>
      </c>
      <c r="PA41" s="94">
        <v>1.9285295000000001E-2</v>
      </c>
      <c r="PB41" s="94">
        <v>6.3548049999999995E-2</v>
      </c>
      <c r="PC41" s="94">
        <v>0.13877882</v>
      </c>
      <c r="PD41" s="94">
        <v>0.22750699999999999</v>
      </c>
      <c r="PE41" s="94">
        <v>0.29397392</v>
      </c>
      <c r="PF41" s="94">
        <v>0.30603078</v>
      </c>
      <c r="PG41" s="94">
        <v>0.26847175000000001</v>
      </c>
      <c r="PH41" s="94">
        <v>0.18867107999999999</v>
      </c>
      <c r="PI41" s="94">
        <v>0.10277139</v>
      </c>
      <c r="PJ41" s="94">
        <v>4.0385965000000003E-2</v>
      </c>
      <c r="PK41" s="94">
        <v>9.4396565000000009E-3</v>
      </c>
      <c r="PL41" s="94">
        <v>6.2716956000000005E-4</v>
      </c>
      <c r="PM41" s="94">
        <v>4.0402453999999999E-5</v>
      </c>
      <c r="PN41" s="94">
        <v>2.556691E-6</v>
      </c>
      <c r="PO41" s="94">
        <v>1.6004066999999999E-7</v>
      </c>
      <c r="PP41" s="94">
        <v>9.9494050000000003E-9</v>
      </c>
      <c r="PQ41" s="94">
        <v>6.1576020000000001E-10</v>
      </c>
      <c r="PR41" s="94">
        <v>3.7993396999999999E-11</v>
      </c>
      <c r="PS41" s="94">
        <v>2.3392974000000001E-12</v>
      </c>
      <c r="PT41" s="94">
        <v>1.4381297E-13</v>
      </c>
      <c r="PU41" s="94">
        <v>8.830992E-15</v>
      </c>
      <c r="PV41" s="94">
        <v>5.4178154000000002E-16</v>
      </c>
      <c r="PW41" s="94">
        <v>3.3212982000000003E-17</v>
      </c>
      <c r="PX41" s="94">
        <v>2.0347003000000001E-18</v>
      </c>
      <c r="PY41" s="94">
        <v>1.245733E-19</v>
      </c>
      <c r="PZ41" s="94">
        <v>7.6224050000000002E-21</v>
      </c>
      <c r="QA41" s="94">
        <v>4.6679663999999999E-22</v>
      </c>
      <c r="QB41" s="94">
        <v>1.8455734999999999E-23</v>
      </c>
      <c r="QC41" s="94">
        <v>0</v>
      </c>
      <c r="QD41" s="94">
        <v>8.3914890000000004E-16</v>
      </c>
      <c r="QE41" s="94">
        <v>1.904E-14</v>
      </c>
      <c r="QF41" s="94">
        <v>3.4798087E-13</v>
      </c>
      <c r="QG41" s="94">
        <v>6.0172919999999996E-12</v>
      </c>
      <c r="QH41" s="94">
        <v>1.0237163999999999E-10</v>
      </c>
      <c r="QI41" s="94">
        <v>1.7339501E-9</v>
      </c>
      <c r="QJ41" s="94">
        <v>2.9362202E-8</v>
      </c>
      <c r="QK41" s="94">
        <v>4.9810090000000003E-7</v>
      </c>
      <c r="QL41" s="94">
        <v>8.4793190000000006E-6</v>
      </c>
      <c r="QM41" s="94">
        <v>1.4515736E-4</v>
      </c>
      <c r="QN41" s="94">
        <v>2.5062690999999998E-3</v>
      </c>
      <c r="QO41" s="94">
        <v>1.9285236000000001E-2</v>
      </c>
      <c r="QP41" s="94">
        <v>6.3548006000000004E-2</v>
      </c>
      <c r="QQ41" s="94">
        <v>0.13877885000000001</v>
      </c>
      <c r="QR41" s="94">
        <v>0.22750709999999999</v>
      </c>
      <c r="QS41" s="94">
        <v>0.29397420000000002</v>
      </c>
      <c r="QT41" s="94">
        <v>0.30603096000000002</v>
      </c>
      <c r="QU41" s="94">
        <v>0.26847201999999998</v>
      </c>
      <c r="QV41" s="94">
        <v>0.18867138</v>
      </c>
      <c r="QW41" s="94">
        <v>0.102771565</v>
      </c>
      <c r="QX41" s="94">
        <v>4.0386013999999998E-2</v>
      </c>
      <c r="QY41" s="94">
        <v>9.4396705000000004E-3</v>
      </c>
      <c r="QZ41" s="94">
        <v>6.2717043000000004E-4</v>
      </c>
      <c r="RA41" s="94">
        <v>4.0402499999999998E-5</v>
      </c>
      <c r="RB41" s="94">
        <v>2.5566944E-6</v>
      </c>
      <c r="RC41" s="94">
        <v>1.6004087E-7</v>
      </c>
      <c r="RD41" s="94">
        <v>9.9494169999999992E-9</v>
      </c>
      <c r="RE41" s="94">
        <v>6.1576099999999996E-10</v>
      </c>
      <c r="RF41" s="94">
        <v>3.7993475999999999E-11</v>
      </c>
      <c r="RG41" s="94">
        <v>2.3393053999999998E-12</v>
      </c>
      <c r="RH41" s="94">
        <v>1.438136E-13</v>
      </c>
      <c r="RI41" s="94">
        <v>8.8310279999999998E-15</v>
      </c>
      <c r="RJ41" s="94">
        <v>5.4178349999999996E-16</v>
      </c>
      <c r="RK41" s="94">
        <v>3.3213080000000001E-17</v>
      </c>
      <c r="RL41" s="94">
        <v>2.0347059999999998E-18</v>
      </c>
      <c r="RM41" s="94">
        <v>1.2457369999999999E-19</v>
      </c>
      <c r="RN41" s="94">
        <v>7.6224306000000002E-21</v>
      </c>
      <c r="RO41" s="94">
        <v>4.6679805000000004E-22</v>
      </c>
      <c r="RP41" s="94">
        <v>1.845579E-23</v>
      </c>
      <c r="RQ41" s="94">
        <v>0</v>
      </c>
      <c r="RR41" s="94">
        <v>8.3914680000000002E-16</v>
      </c>
      <c r="RS41" s="94">
        <v>1.903995E-14</v>
      </c>
      <c r="RT41" s="94">
        <v>3.4797983999999998E-13</v>
      </c>
      <c r="RU41" s="94">
        <v>6.0172779999999996E-12</v>
      </c>
      <c r="RV41" s="94">
        <v>1.0237144E-10</v>
      </c>
      <c r="RW41" s="94">
        <v>1.7339469E-9</v>
      </c>
      <c r="RX41" s="94">
        <v>2.9362175000000001E-8</v>
      </c>
      <c r="RY41" s="94">
        <v>4.9810063E-7</v>
      </c>
      <c r="RZ41" s="94">
        <v>8.4793119999999998E-6</v>
      </c>
      <c r="SA41" s="94">
        <v>1.4515711999999999E-4</v>
      </c>
      <c r="SB41" s="94">
        <v>2.5062642999999999E-3</v>
      </c>
      <c r="SC41" s="94">
        <v>1.9285211E-2</v>
      </c>
      <c r="SD41" s="94">
        <v>6.3547930000000002E-2</v>
      </c>
      <c r="SE41" s="94">
        <v>0.13877877999999999</v>
      </c>
      <c r="SF41" s="94">
        <v>0.22750699999999999</v>
      </c>
      <c r="SG41" s="94">
        <v>0.29397415999999998</v>
      </c>
      <c r="SH41" s="94">
        <v>0.30603101999999999</v>
      </c>
      <c r="SI41" s="94">
        <v>0.26847209999999999</v>
      </c>
      <c r="SJ41" s="94">
        <v>0.18867154</v>
      </c>
      <c r="SK41" s="94">
        <v>0.10277162500000001</v>
      </c>
      <c r="SL41" s="94">
        <v>4.0386036E-2</v>
      </c>
      <c r="SM41" s="94">
        <v>9.4396670000000005E-3</v>
      </c>
      <c r="SN41" s="94">
        <v>6.2717009999999995E-4</v>
      </c>
      <c r="SO41" s="94">
        <v>4.0402482999999998E-5</v>
      </c>
      <c r="SP41" s="94">
        <v>2.5566935000000002E-6</v>
      </c>
      <c r="SQ41" s="94">
        <v>1.6004085999999999E-7</v>
      </c>
      <c r="SR41" s="94">
        <v>9.9494160000000005E-9</v>
      </c>
      <c r="SS41" s="94">
        <v>6.157608E-10</v>
      </c>
      <c r="ST41" s="94">
        <v>3.7993462999999998E-11</v>
      </c>
      <c r="SU41" s="94">
        <v>2.3393058000000001E-12</v>
      </c>
      <c r="SV41" s="94">
        <v>1.4381370000000001E-13</v>
      </c>
      <c r="SW41" s="94">
        <v>8.8310410000000006E-15</v>
      </c>
      <c r="SX41" s="94">
        <v>5.4178386999999999E-16</v>
      </c>
      <c r="SY41" s="94">
        <v>3.3213080000000001E-17</v>
      </c>
      <c r="SZ41" s="94">
        <v>2.0347046999999998E-18</v>
      </c>
      <c r="TA41" s="94">
        <v>1.2457368E-19</v>
      </c>
      <c r="TB41" s="94">
        <v>7.6224306000000002E-21</v>
      </c>
      <c r="TC41" s="94">
        <v>4.6679795E-22</v>
      </c>
      <c r="TD41" s="94">
        <v>1.845579E-23</v>
      </c>
      <c r="TE41" s="94">
        <v>0</v>
      </c>
      <c r="TF41" s="94">
        <v>8.3914405000000002E-16</v>
      </c>
      <c r="TG41" s="94">
        <v>1.9039893E-14</v>
      </c>
      <c r="TH41" s="94">
        <v>3.4797885999999998E-13</v>
      </c>
      <c r="TI41" s="94">
        <v>6.0172605E-12</v>
      </c>
      <c r="TJ41" s="94">
        <v>1.0237110000000001E-10</v>
      </c>
      <c r="TK41" s="94">
        <v>1.7339400999999999E-9</v>
      </c>
      <c r="TL41" s="94">
        <v>2.9362060000000001E-8</v>
      </c>
      <c r="TM41" s="94">
        <v>4.9809863999999998E-7</v>
      </c>
      <c r="TN41" s="94">
        <v>8.4792839999999998E-6</v>
      </c>
      <c r="TO41" s="94">
        <v>1.4515675E-4</v>
      </c>
      <c r="TP41" s="94">
        <v>2.5062587000000002E-3</v>
      </c>
      <c r="TQ41" s="94">
        <v>1.9285189000000001E-2</v>
      </c>
      <c r="TR41" s="94">
        <v>6.3547893999999994E-2</v>
      </c>
      <c r="TS41" s="94">
        <v>0.13877877999999999</v>
      </c>
      <c r="TT41" s="94">
        <v>0.22750719</v>
      </c>
      <c r="TU41" s="94">
        <v>0.29397445999999999</v>
      </c>
      <c r="TV41" s="94">
        <v>0.30603126000000003</v>
      </c>
      <c r="TW41" s="94">
        <v>0.26847237000000002</v>
      </c>
      <c r="TX41" s="94">
        <v>0.18867170999999999</v>
      </c>
      <c r="TY41" s="94">
        <v>0.10277169</v>
      </c>
      <c r="TZ41" s="94">
        <v>4.0386065999999998E-2</v>
      </c>
      <c r="UA41" s="94">
        <v>9.4396710000000002E-3</v>
      </c>
      <c r="UB41" s="94">
        <v>6.2717025999999996E-4</v>
      </c>
      <c r="UC41" s="94">
        <v>4.0402499999999998E-5</v>
      </c>
      <c r="UD41" s="94">
        <v>2.5566958E-6</v>
      </c>
      <c r="UE41" s="94">
        <v>1.6004104999999999E-7</v>
      </c>
      <c r="UF41" s="94">
        <v>9.949435E-9</v>
      </c>
      <c r="UG41" s="94">
        <v>6.1576199999999997E-10</v>
      </c>
      <c r="UH41" s="94">
        <v>3.7993546000000001E-11</v>
      </c>
      <c r="UI41" s="94">
        <v>2.3393103999999999E-12</v>
      </c>
      <c r="UJ41" s="94">
        <v>1.4381400999999999E-13</v>
      </c>
      <c r="UK41" s="94">
        <v>8.8310600000000004E-15</v>
      </c>
      <c r="UL41" s="94">
        <v>5.4178493E-16</v>
      </c>
      <c r="UM41" s="94">
        <v>3.3213128000000003E-17</v>
      </c>
      <c r="UN41" s="94">
        <v>2.0347073000000002E-18</v>
      </c>
      <c r="UO41" s="94">
        <v>1.2457385000000001E-19</v>
      </c>
      <c r="UP41" s="94">
        <v>7.6224394999999998E-21</v>
      </c>
      <c r="UQ41" s="94">
        <v>4.667986E-22</v>
      </c>
      <c r="UR41" s="94">
        <v>1.8455816000000001E-23</v>
      </c>
      <c r="US41" s="94">
        <v>0</v>
      </c>
      <c r="UT41" s="94">
        <v>8.3914460000000002E-16</v>
      </c>
      <c r="UU41" s="94">
        <v>1.9039908000000001E-14</v>
      </c>
      <c r="UV41" s="94">
        <v>3.4797908000000001E-13</v>
      </c>
      <c r="UW41" s="94">
        <v>6.0172596000000003E-12</v>
      </c>
      <c r="UX41" s="94">
        <v>1.0237116999999999E-10</v>
      </c>
      <c r="UY41" s="94">
        <v>1.7339406999999999E-9</v>
      </c>
      <c r="UZ41" s="94">
        <v>2.9362042999999999E-8</v>
      </c>
      <c r="VA41" s="94">
        <v>4.9809825000000005E-7</v>
      </c>
      <c r="VB41" s="94">
        <v>8.4792770000000007E-6</v>
      </c>
      <c r="VC41" s="94">
        <v>1.4515662000000001E-4</v>
      </c>
      <c r="VD41" s="94">
        <v>2.5062565999999999E-3</v>
      </c>
      <c r="VE41" s="94">
        <v>1.9285198E-2</v>
      </c>
      <c r="VF41" s="94">
        <v>6.3547930000000002E-2</v>
      </c>
      <c r="VG41" s="94">
        <v>0.13877887</v>
      </c>
      <c r="VH41" s="94">
        <v>0.22750732000000001</v>
      </c>
      <c r="VI41" s="94">
        <v>0.29397455</v>
      </c>
      <c r="VJ41" s="94">
        <v>0.30603134999999998</v>
      </c>
      <c r="VK41" s="94">
        <v>0.26847237000000002</v>
      </c>
      <c r="VL41" s="94">
        <v>0.18867170999999999</v>
      </c>
      <c r="VM41" s="94">
        <v>0.10277169999999999</v>
      </c>
      <c r="VN41" s="94">
        <v>4.0386043000000003E-2</v>
      </c>
      <c r="VO41" s="94">
        <v>9.4396610000000002E-3</v>
      </c>
      <c r="VP41" s="94">
        <v>6.2716930000000001E-4</v>
      </c>
      <c r="VQ41" s="94">
        <v>4.0402431999999999E-5</v>
      </c>
      <c r="VR41" s="94">
        <v>2.5566917E-6</v>
      </c>
      <c r="VS41" s="94">
        <v>1.6004087E-7</v>
      </c>
      <c r="VT41" s="94">
        <v>9.94943E-9</v>
      </c>
      <c r="VU41" s="94">
        <v>6.1576204999999998E-10</v>
      </c>
      <c r="VV41" s="94">
        <v>3.7993562999999998E-11</v>
      </c>
      <c r="VW41" s="94">
        <v>2.3393106E-12</v>
      </c>
      <c r="VX41" s="94">
        <v>1.4381400999999999E-13</v>
      </c>
      <c r="VY41" s="94">
        <v>8.8310580000000007E-15</v>
      </c>
      <c r="VZ41" s="94">
        <v>5.4178503999999998E-16</v>
      </c>
      <c r="WA41" s="94">
        <v>3.3213134999999998E-17</v>
      </c>
      <c r="WB41" s="94">
        <v>2.034708E-18</v>
      </c>
      <c r="WC41" s="94">
        <v>1.2457391999999999E-19</v>
      </c>
      <c r="WD41" s="94">
        <v>7.6224435000000005E-21</v>
      </c>
      <c r="WE41" s="94">
        <v>4.6679870000000003E-22</v>
      </c>
      <c r="WF41" s="94">
        <v>1.8455821999999999E-23</v>
      </c>
      <c r="WG41" s="94">
        <v>0</v>
      </c>
      <c r="WH41" s="94">
        <v>8.3914776000000005E-16</v>
      </c>
      <c r="WI41" s="94">
        <v>1.9039981E-14</v>
      </c>
      <c r="WJ41" s="94">
        <v>3.4798059999999999E-13</v>
      </c>
      <c r="WK41" s="94">
        <v>6.017287E-12</v>
      </c>
      <c r="WL41" s="94">
        <v>1.0237151E-10</v>
      </c>
      <c r="WM41" s="94">
        <v>1.7339471000000001E-9</v>
      </c>
      <c r="WN41" s="94">
        <v>2.9362167999999999E-8</v>
      </c>
      <c r="WO41" s="94">
        <v>4.9810070000000004E-7</v>
      </c>
      <c r="WP41" s="94">
        <v>8.4793170000000001E-6</v>
      </c>
      <c r="WQ41" s="94">
        <v>1.4515732E-4</v>
      </c>
      <c r="WR41" s="94">
        <v>2.506267E-3</v>
      </c>
      <c r="WS41" s="94">
        <v>1.9285244999999999E-2</v>
      </c>
      <c r="WT41" s="94">
        <v>6.3548060000000003E-2</v>
      </c>
      <c r="WU41" s="94">
        <v>0.13877912000000001</v>
      </c>
      <c r="WV41" s="94">
        <v>0.22750770000000001</v>
      </c>
      <c r="WW41" s="94">
        <v>0.29397485000000001</v>
      </c>
      <c r="WX41" s="94">
        <v>0.30603163999999999</v>
      </c>
      <c r="WY41" s="94">
        <v>0.26847251999999999</v>
      </c>
      <c r="WZ41" s="94">
        <v>0.18867168000000001</v>
      </c>
      <c r="XA41" s="94">
        <v>0.10277161999999999</v>
      </c>
      <c r="XB41" s="94">
        <v>4.0386013999999998E-2</v>
      </c>
      <c r="XC41" s="94">
        <v>9.4396570000000006E-3</v>
      </c>
      <c r="XD41" s="94">
        <v>6.2716914999999995E-4</v>
      </c>
      <c r="XE41" s="94">
        <v>4.0402425E-5</v>
      </c>
      <c r="XF41" s="94">
        <v>2.556691E-6</v>
      </c>
      <c r="XG41" s="94">
        <v>1.6004087E-7</v>
      </c>
      <c r="XH41" s="94">
        <v>9.9494315000000005E-9</v>
      </c>
      <c r="XI41" s="94">
        <v>6.1576250000000002E-10</v>
      </c>
      <c r="XJ41" s="94">
        <v>3.7993605000000003E-11</v>
      </c>
      <c r="XK41" s="94">
        <v>2.3393134E-12</v>
      </c>
      <c r="XL41" s="94">
        <v>1.4381413E-13</v>
      </c>
      <c r="XM41" s="94">
        <v>8.8310629999999998E-15</v>
      </c>
      <c r="XN41" s="94">
        <v>5.4178519999999995E-16</v>
      </c>
      <c r="XO41" s="94">
        <v>3.3213147999999999E-17</v>
      </c>
      <c r="XP41" s="94">
        <v>2.0347086000000002E-18</v>
      </c>
      <c r="XQ41" s="94">
        <v>1.2457397E-19</v>
      </c>
      <c r="XR41" s="94">
        <v>7.6224450000000007E-21</v>
      </c>
      <c r="XS41" s="94">
        <v>4.6679876000000003E-22</v>
      </c>
      <c r="XT41" s="94">
        <v>1.8455827E-23</v>
      </c>
      <c r="XU41" s="94">
        <v>0</v>
      </c>
      <c r="XV41" s="94">
        <v>8.3915337000000002E-16</v>
      </c>
      <c r="XW41" s="94">
        <v>1.9040106E-14</v>
      </c>
      <c r="XX41" s="94">
        <v>3.4798294999999998E-13</v>
      </c>
      <c r="XY41" s="94">
        <v>6.017329E-12</v>
      </c>
      <c r="XZ41" s="94">
        <v>1.023723E-10</v>
      </c>
      <c r="YA41" s="94">
        <v>1.7339603E-9</v>
      </c>
      <c r="YB41" s="94">
        <v>2.9362361000000001E-8</v>
      </c>
      <c r="YC41" s="94">
        <v>4.9810309999999996E-7</v>
      </c>
      <c r="YD41" s="94">
        <v>8.4793519999999992E-6</v>
      </c>
      <c r="YE41" s="94">
        <v>1.4515781E-4</v>
      </c>
      <c r="YF41" s="94">
        <v>2.5062753999999998E-3</v>
      </c>
      <c r="YG41" s="94">
        <v>1.9285279999999998E-2</v>
      </c>
      <c r="YH41" s="94">
        <v>6.3548129999999994E-2</v>
      </c>
      <c r="YI41" s="94">
        <v>0.13877924</v>
      </c>
      <c r="YJ41" s="94">
        <v>0.22750790000000001</v>
      </c>
      <c r="YK41" s="94">
        <v>0.29397535000000002</v>
      </c>
      <c r="YL41" s="94">
        <v>0.30603215</v>
      </c>
      <c r="YM41" s="94">
        <v>0.26847300000000002</v>
      </c>
      <c r="YN41" s="94">
        <v>0.18867199000000001</v>
      </c>
      <c r="YO41" s="94">
        <v>0.10277177</v>
      </c>
      <c r="YP41" s="94">
        <v>4.0386062E-2</v>
      </c>
      <c r="YQ41" s="94">
        <v>9.4396700000000007E-3</v>
      </c>
      <c r="YR41" s="94">
        <v>6.2716997000000004E-4</v>
      </c>
      <c r="YS41" s="94">
        <v>4.0402475999999999E-5</v>
      </c>
      <c r="YT41" s="94">
        <v>2.5566946999999998E-6</v>
      </c>
      <c r="YU41" s="94">
        <v>1.6004104999999999E-7</v>
      </c>
      <c r="YV41" s="94">
        <v>9.9494460000000002E-9</v>
      </c>
      <c r="YW41" s="94">
        <v>6.1576366000000002E-10</v>
      </c>
      <c r="YX41" s="94">
        <v>3.7993680000000001E-11</v>
      </c>
      <c r="YY41" s="94">
        <v>2.339319E-12</v>
      </c>
      <c r="YZ41" s="94">
        <v>1.4381449999999999E-13</v>
      </c>
      <c r="ZA41" s="94">
        <v>8.8310819999999996E-15</v>
      </c>
      <c r="ZB41" s="94">
        <v>5.4178604E-16</v>
      </c>
      <c r="ZC41" s="94">
        <v>3.3213187999999998E-17</v>
      </c>
      <c r="ZD41" s="94">
        <v>2.0347113000000002E-18</v>
      </c>
      <c r="ZE41" s="94">
        <v>1.2457416E-19</v>
      </c>
      <c r="ZF41" s="94">
        <v>7.6224569999999996E-21</v>
      </c>
      <c r="ZG41" s="94">
        <v>4.6679947000000003E-22</v>
      </c>
      <c r="ZH41" s="94">
        <v>1.8455863E-23</v>
      </c>
      <c r="ZI41" s="94">
        <v>0</v>
      </c>
      <c r="ZJ41" s="94">
        <v>8.3915270000000004E-16</v>
      </c>
      <c r="ZK41" s="94">
        <v>1.9040092999999999E-14</v>
      </c>
      <c r="ZL41" s="94">
        <v>3.4798227999999999E-13</v>
      </c>
      <c r="ZM41" s="94">
        <v>6.0173159999999998E-12</v>
      </c>
      <c r="ZN41" s="94">
        <v>1.02372014E-10</v>
      </c>
      <c r="ZO41" s="94">
        <v>1.7339554000000001E-9</v>
      </c>
      <c r="ZP41" s="94">
        <v>2.9362311999999999E-8</v>
      </c>
      <c r="ZQ41" s="94">
        <v>4.9810295999999998E-7</v>
      </c>
      <c r="ZR41" s="94">
        <v>8.4793560000000001E-6</v>
      </c>
      <c r="ZS41" s="94">
        <v>1.4515793E-4</v>
      </c>
      <c r="ZT41" s="94">
        <v>2.5062790000000001E-3</v>
      </c>
      <c r="ZU41" s="94">
        <v>1.9285295000000001E-2</v>
      </c>
      <c r="ZV41" s="94">
        <v>6.3548209999999994E-2</v>
      </c>
      <c r="ZW41" s="94">
        <v>0.13877939</v>
      </c>
      <c r="ZX41" s="94">
        <v>0.22750819</v>
      </c>
      <c r="ZY41" s="94">
        <v>0.29397561999999999</v>
      </c>
      <c r="ZZ41" s="94">
        <v>0.30603249999999999</v>
      </c>
      <c r="AAA41" s="94">
        <v>0.26847339999999997</v>
      </c>
      <c r="AAB41" s="94">
        <v>0.18867223</v>
      </c>
      <c r="AAC41" s="94">
        <v>0.10277184</v>
      </c>
      <c r="AAD41" s="94">
        <v>4.0386089999999999E-2</v>
      </c>
      <c r="AAE41" s="94">
        <v>9.4396719999999996E-3</v>
      </c>
      <c r="AAF41" s="94">
        <v>6.2717049999999998E-4</v>
      </c>
      <c r="AAG41" s="94">
        <v>4.0402533999999998E-5</v>
      </c>
      <c r="AAH41" s="94">
        <v>2.5566990000000002E-6</v>
      </c>
      <c r="AAI41" s="94">
        <v>1.6004138E-7</v>
      </c>
      <c r="AAJ41" s="94">
        <v>9.9494680000000006E-9</v>
      </c>
      <c r="AAK41" s="94">
        <v>6.1576510000000002E-10</v>
      </c>
      <c r="AAL41" s="94">
        <v>3.7993777999999999E-11</v>
      </c>
      <c r="AAM41" s="94">
        <v>2.3393263999999998E-12</v>
      </c>
      <c r="AAN41" s="94">
        <v>1.4381491999999999E-13</v>
      </c>
      <c r="AAO41" s="94">
        <v>8.8311089999999994E-15</v>
      </c>
      <c r="AAP41" s="94">
        <v>5.4178773999999999E-16</v>
      </c>
      <c r="AAQ41" s="94">
        <v>3.3213297000000002E-17</v>
      </c>
      <c r="AAR41" s="94">
        <v>2.034719E-18</v>
      </c>
      <c r="AAS41" s="94">
        <v>1.2457463E-19</v>
      </c>
      <c r="AAT41" s="94">
        <v>7.6224880000000001E-21</v>
      </c>
      <c r="AAU41" s="94">
        <v>4.6680160000000001E-22</v>
      </c>
      <c r="AAV41" s="94">
        <v>1.8455958000000001E-23</v>
      </c>
      <c r="AAW41" s="94">
        <v>0</v>
      </c>
      <c r="AAX41" s="94">
        <v>8.3915236000000001E-16</v>
      </c>
      <c r="AAY41" s="94">
        <v>1.9040098000000001E-14</v>
      </c>
      <c r="AAZ41" s="94">
        <v>3.4798287E-13</v>
      </c>
      <c r="ABA41" s="94">
        <v>6.0173285999999998E-12</v>
      </c>
      <c r="ABB41" s="94">
        <v>1.0237224E-10</v>
      </c>
      <c r="ABC41" s="94">
        <v>1.7339594000000001E-9</v>
      </c>
      <c r="ABD41" s="94">
        <v>2.9362381000000001E-8</v>
      </c>
      <c r="ABE41" s="94">
        <v>4.9810370000000002E-7</v>
      </c>
      <c r="ABF41" s="94">
        <v>8.4793640000000004E-6</v>
      </c>
      <c r="ABG41" s="94">
        <v>1.4515806E-4</v>
      </c>
      <c r="ABH41" s="94">
        <v>2.5062805999999998E-3</v>
      </c>
      <c r="ABI41" s="94">
        <v>1.928531E-2</v>
      </c>
      <c r="ABJ41" s="94">
        <v>6.3548240000000006E-2</v>
      </c>
      <c r="ABK41" s="94">
        <v>0.13877945999999999</v>
      </c>
      <c r="ABL41" s="94">
        <v>0.22750819999999999</v>
      </c>
      <c r="ABM41" s="94">
        <v>0.29397561999999999</v>
      </c>
      <c r="ABN41" s="94">
        <v>0.30603249999999999</v>
      </c>
      <c r="ABO41" s="94">
        <v>0.26847333000000001</v>
      </c>
      <c r="ABP41" s="94">
        <v>0.18867211</v>
      </c>
      <c r="ABQ41" s="94">
        <v>0.102771826</v>
      </c>
      <c r="ABR41" s="94">
        <v>4.0386089999999999E-2</v>
      </c>
      <c r="ABS41" s="94">
        <v>9.4396710000000002E-3</v>
      </c>
      <c r="ABT41" s="94">
        <v>6.2717043000000004E-4</v>
      </c>
      <c r="ABU41" s="94">
        <v>4.0402523000000001E-5</v>
      </c>
      <c r="ABV41" s="94">
        <v>2.5566992000000001E-6</v>
      </c>
      <c r="ABW41" s="94">
        <v>1.6004141E-7</v>
      </c>
      <c r="ABX41" s="94">
        <v>9.9494659999999999E-9</v>
      </c>
      <c r="ABY41" s="94">
        <v>6.1576482999999996E-10</v>
      </c>
      <c r="ABZ41" s="94">
        <v>3.7993760000000002E-11</v>
      </c>
      <c r="ACA41" s="94">
        <v>2.3393247000000001E-12</v>
      </c>
      <c r="ACB41" s="94">
        <v>1.4381482000000001E-13</v>
      </c>
      <c r="ACC41" s="94">
        <v>8.8311009999999993E-15</v>
      </c>
      <c r="ACD41" s="94">
        <v>5.4178714999999999E-16</v>
      </c>
      <c r="ACE41" s="94">
        <v>3.3213250000000002E-17</v>
      </c>
      <c r="ACF41" s="94">
        <v>2.0347141999999998E-18</v>
      </c>
      <c r="ACG41" s="94">
        <v>1.2457419E-19</v>
      </c>
      <c r="ACH41" s="94">
        <v>7.6224516000000006E-21</v>
      </c>
      <c r="ACI41" s="94">
        <v>4.6679890000000001E-22</v>
      </c>
      <c r="ACJ41" s="94">
        <v>1.8455852E-23</v>
      </c>
      <c r="ACK41" s="94">
        <v>0</v>
      </c>
      <c r="ACL41" s="94">
        <v>8.3915125000000001E-16</v>
      </c>
      <c r="ACM41" s="94">
        <v>1.9040054E-14</v>
      </c>
      <c r="ACN41" s="94">
        <v>3.4798157000000001E-13</v>
      </c>
      <c r="ACO41" s="94">
        <v>6.0173040000000001E-12</v>
      </c>
      <c r="ACP41" s="94">
        <v>1.0237178499999999E-10</v>
      </c>
      <c r="ACQ41" s="94">
        <v>1.7339508E-9</v>
      </c>
      <c r="ACR41" s="94">
        <v>2.9362223E-8</v>
      </c>
      <c r="ACS41" s="94">
        <v>4.981013E-7</v>
      </c>
      <c r="ACT41" s="94">
        <v>8.4793280000000002E-6</v>
      </c>
      <c r="ACU41" s="94">
        <v>1.4515755E-4</v>
      </c>
      <c r="ACV41" s="94">
        <v>2.5062740000000002E-3</v>
      </c>
      <c r="ACW41" s="94">
        <v>1.928523E-2</v>
      </c>
      <c r="ACX41" s="94">
        <v>6.3547909999999999E-2</v>
      </c>
      <c r="ACY41" s="94">
        <v>0.13877858000000001</v>
      </c>
      <c r="ACZ41" s="94">
        <v>0.22750670000000001</v>
      </c>
      <c r="ADA41" s="94">
        <v>0.29397361999999999</v>
      </c>
      <c r="ADB41" s="94">
        <v>0.30603036</v>
      </c>
      <c r="ADC41" s="94">
        <v>0.26847145</v>
      </c>
      <c r="ADD41" s="94">
        <v>0.18867092999999999</v>
      </c>
      <c r="ADE41" s="94">
        <v>0.10277124999999999</v>
      </c>
      <c r="ADF41" s="94">
        <v>4.0385879999999999E-2</v>
      </c>
      <c r="ADG41" s="94">
        <v>9.439635E-3</v>
      </c>
      <c r="ADH41" s="94">
        <v>6.2716849999999995E-4</v>
      </c>
      <c r="ADI41" s="94">
        <v>4.0402425E-5</v>
      </c>
      <c r="ADJ41" s="94">
        <v>2.5566942000000002E-6</v>
      </c>
      <c r="ADK41" s="94">
        <v>1.6004117999999999E-7</v>
      </c>
      <c r="ADL41" s="94">
        <v>9.9494560000000001E-9</v>
      </c>
      <c r="ADM41" s="94">
        <v>6.1576410000000002E-10</v>
      </c>
      <c r="ADN41" s="94">
        <v>3.7993695000000003E-11</v>
      </c>
      <c r="ADO41" s="94">
        <v>2.3393172999999998E-12</v>
      </c>
      <c r="ADP41" s="94">
        <v>1.4381412000000001E-13</v>
      </c>
      <c r="ADQ41" s="94">
        <v>8.8310389999999994E-15</v>
      </c>
      <c r="ADR41" s="94">
        <v>5.4178233999999997E-16</v>
      </c>
      <c r="ADS41" s="94">
        <v>3.3212912999999998E-17</v>
      </c>
      <c r="ADT41" s="94">
        <v>2.0346933000000001E-18</v>
      </c>
      <c r="ADU41" s="94">
        <v>1.2457319000000001E-19</v>
      </c>
      <c r="ADV41" s="94">
        <v>7.6224265000000007E-21</v>
      </c>
      <c r="ADW41" s="94">
        <v>4.6680102999999999E-22</v>
      </c>
      <c r="ADX41" s="94">
        <v>1.8455873999999999E-23</v>
      </c>
      <c r="ADY41" s="100"/>
      <c r="ADZ41" s="97">
        <v>35</v>
      </c>
      <c r="AEA41" s="136">
        <v>35.5</v>
      </c>
      <c r="AEB41" s="143"/>
      <c r="AEC41" s="143"/>
      <c r="AED41" s="99">
        <f t="shared" si="23"/>
        <v>36</v>
      </c>
      <c r="AEE41" s="142"/>
      <c r="AEF41" s="158">
        <f t="shared" si="32"/>
        <v>36</v>
      </c>
      <c r="AEG41" s="138">
        <f t="shared" si="33"/>
        <v>1.8455776E-23</v>
      </c>
      <c r="AEH41" s="138">
        <f t="shared" si="33"/>
        <v>1.8455767000000001E-23</v>
      </c>
      <c r="AEI41" s="138">
        <f t="shared" si="33"/>
        <v>1.8455806000000001E-23</v>
      </c>
      <c r="AEJ41" s="138">
        <f t="shared" si="33"/>
        <v>1.8455796999999999E-23</v>
      </c>
      <c r="AEK41" s="138">
        <f t="shared" si="33"/>
        <v>1.8455739E-23</v>
      </c>
      <c r="AEL41" s="138">
        <f t="shared" si="33"/>
        <v>1.8455691000000001E-23</v>
      </c>
      <c r="AEM41" s="138">
        <f t="shared" si="33"/>
        <v>1.8455655000000001E-23</v>
      </c>
      <c r="AEN41" s="138">
        <f t="shared" si="33"/>
        <v>1.8455632999999999E-23</v>
      </c>
      <c r="AEO41" s="138">
        <f t="shared" si="33"/>
        <v>1.8455671999999999E-23</v>
      </c>
      <c r="AEP41" s="138">
        <f t="shared" si="33"/>
        <v>1.8455690000000001E-23</v>
      </c>
      <c r="AEQ41" s="138">
        <f t="shared" si="34"/>
        <v>1.8455734999999999E-23</v>
      </c>
      <c r="AER41" s="138">
        <f t="shared" si="34"/>
        <v>1.845579E-23</v>
      </c>
      <c r="AES41" s="138">
        <f t="shared" si="34"/>
        <v>1.845579E-23</v>
      </c>
      <c r="AET41" s="138">
        <f t="shared" si="34"/>
        <v>1.8455816000000001E-23</v>
      </c>
      <c r="AEU41" s="138">
        <f t="shared" si="34"/>
        <v>1.8455821999999999E-23</v>
      </c>
      <c r="AEV41" s="138">
        <f t="shared" si="34"/>
        <v>1.8455827E-23</v>
      </c>
      <c r="AEW41" s="138">
        <f t="shared" si="34"/>
        <v>1.8455863E-23</v>
      </c>
      <c r="AEX41" s="138">
        <f t="shared" si="34"/>
        <v>1.8455958000000001E-23</v>
      </c>
      <c r="AEY41" s="138">
        <f t="shared" si="34"/>
        <v>1.8455852E-23</v>
      </c>
      <c r="AEZ41" s="130">
        <f t="shared" si="18"/>
        <v>10.15</v>
      </c>
      <c r="AFA41" s="91"/>
      <c r="AFB41" s="94">
        <v>1.8455778E-23</v>
      </c>
      <c r="AFC41" s="139">
        <f t="shared" si="19"/>
        <v>1.8455772578947371E-23</v>
      </c>
      <c r="AFD41" s="91"/>
      <c r="AFE41" s="142"/>
      <c r="AFF41" s="142"/>
      <c r="AFG41" s="138">
        <f t="shared" si="36"/>
        <v>0.18867223</v>
      </c>
      <c r="AFH41" s="138">
        <f t="shared" si="36"/>
        <v>0.18867150999999999</v>
      </c>
      <c r="AFI41" s="138">
        <f t="shared" si="36"/>
        <v>0.18867163000000001</v>
      </c>
      <c r="AFJ41" s="138">
        <f t="shared" si="36"/>
        <v>0.18867195</v>
      </c>
      <c r="AFK41" s="138">
        <f t="shared" si="36"/>
        <v>0.18867195</v>
      </c>
      <c r="AFL41" s="138">
        <f t="shared" si="36"/>
        <v>0.18867165</v>
      </c>
      <c r="AFM41" s="138">
        <f t="shared" si="36"/>
        <v>0.18867112999999999</v>
      </c>
      <c r="AFN41" s="138">
        <f t="shared" si="36"/>
        <v>0.18867086</v>
      </c>
      <c r="AFO41" s="138">
        <f t="shared" si="36"/>
        <v>0.18867076999999999</v>
      </c>
      <c r="AFP41" s="138">
        <f t="shared" si="36"/>
        <v>0.18867091999999999</v>
      </c>
      <c r="AFQ41" s="138">
        <f t="shared" si="36"/>
        <v>0.18867107999999999</v>
      </c>
      <c r="AFR41" s="138">
        <f t="shared" si="36"/>
        <v>0.18867138</v>
      </c>
      <c r="AFS41" s="138">
        <f t="shared" si="36"/>
        <v>0.18867154</v>
      </c>
      <c r="AFT41" s="138">
        <f t="shared" si="36"/>
        <v>0.18867170999999999</v>
      </c>
      <c r="AFU41" s="138">
        <f t="shared" si="36"/>
        <v>0.18867170999999999</v>
      </c>
      <c r="AFV41" s="138">
        <f t="shared" si="35"/>
        <v>0.18867168000000001</v>
      </c>
      <c r="AFW41" s="138">
        <f t="shared" si="35"/>
        <v>0.18867199000000001</v>
      </c>
      <c r="AFX41" s="138">
        <f t="shared" si="35"/>
        <v>0.18867223</v>
      </c>
      <c r="AFY41" s="138">
        <f t="shared" si="35"/>
        <v>0.18867211</v>
      </c>
      <c r="AFZ41" s="138" t="e">
        <f t="shared" si="35"/>
        <v>#VALUE!</v>
      </c>
      <c r="AGA41" s="139">
        <f t="shared" si="22"/>
        <v>0.1886715805263158</v>
      </c>
      <c r="AGB41" s="91"/>
      <c r="AGC41" s="91"/>
      <c r="AGD41" s="91"/>
      <c r="AGE41" s="91"/>
      <c r="AGF41" s="91"/>
      <c r="AGG41" s="91"/>
      <c r="AGH41" s="91"/>
      <c r="AGI41" s="91"/>
      <c r="AGJ41" s="91"/>
      <c r="AGK41" s="91"/>
      <c r="AGL41" s="91"/>
      <c r="AGM41" s="91"/>
      <c r="AGN41" s="91"/>
      <c r="AGO41" s="91"/>
      <c r="AGP41" s="91"/>
      <c r="AGQ41" s="91"/>
      <c r="AGR41" s="91"/>
      <c r="AGS41" s="91"/>
      <c r="AGT41" s="91"/>
      <c r="AGU41" s="91"/>
      <c r="AGV41" s="91"/>
      <c r="AGW41" s="91"/>
      <c r="AGX41" s="91"/>
      <c r="AGY41" s="91"/>
      <c r="AGZ41" s="91"/>
      <c r="AHA41" s="91"/>
      <c r="AHB41" s="91"/>
      <c r="AHC41" s="91"/>
      <c r="AHD41" s="91"/>
      <c r="AHE41" s="91"/>
      <c r="AHF41" s="91"/>
      <c r="AHG41" s="91"/>
      <c r="AHH41" s="91"/>
      <c r="AHI41" s="91"/>
      <c r="AHJ41" s="91"/>
      <c r="AHK41" s="91"/>
      <c r="AHL41" s="91"/>
      <c r="AHM41" s="91"/>
      <c r="AHN41" s="91"/>
      <c r="AHO41" s="91"/>
      <c r="AHP41" s="91"/>
      <c r="AHQ41" s="91"/>
      <c r="AHR41" s="91"/>
      <c r="AHS41" s="91"/>
      <c r="AHT41" s="91"/>
      <c r="AHU41" s="91"/>
      <c r="AHV41" s="91"/>
      <c r="AHW41" s="91"/>
      <c r="AHX41" s="91"/>
      <c r="AHY41" s="91"/>
      <c r="AHZ41" s="91"/>
      <c r="AIA41" s="91"/>
      <c r="AIB41" s="91"/>
      <c r="AIC41" s="91"/>
      <c r="AID41" s="91"/>
      <c r="AIE41" s="91"/>
      <c r="AIF41" s="91"/>
      <c r="AIG41" s="91"/>
      <c r="AIH41" s="91"/>
      <c r="AII41" s="91"/>
      <c r="AIJ41" s="91"/>
      <c r="AIK41" s="91"/>
      <c r="AIL41" s="91"/>
      <c r="AIM41" s="91"/>
      <c r="AIN41" s="91"/>
      <c r="AIO41" s="91"/>
      <c r="AIP41" s="91"/>
      <c r="AIQ41" s="91"/>
      <c r="AIR41" s="91"/>
      <c r="AIS41" s="91"/>
      <c r="AIT41" s="91"/>
      <c r="AIU41" s="91"/>
      <c r="AIV41" s="91"/>
      <c r="AIW41" s="91"/>
      <c r="AIX41" s="91"/>
      <c r="AIY41" s="91"/>
      <c r="AIZ41" s="91"/>
      <c r="AJA41" s="91"/>
      <c r="AJB41" s="91"/>
      <c r="AJC41" s="91"/>
      <c r="AJD41" s="91"/>
      <c r="AJE41" s="91"/>
      <c r="AJF41" s="91"/>
      <c r="AJG41" s="91"/>
      <c r="AJH41" s="91"/>
      <c r="AJI41" s="91"/>
      <c r="AJJ41" s="91"/>
      <c r="AJK41" s="91"/>
      <c r="AJL41" s="91"/>
      <c r="AJM41" s="91"/>
      <c r="AJN41" s="91"/>
      <c r="AJO41" s="91"/>
      <c r="AJP41" s="91"/>
      <c r="AJQ41" s="91"/>
      <c r="AJR41" s="91"/>
      <c r="AJS41" s="91"/>
      <c r="AJT41" s="91"/>
      <c r="AJU41" s="91"/>
      <c r="AJV41" s="91"/>
      <c r="AJW41" s="91"/>
      <c r="AJX41" s="91"/>
      <c r="AJY41" s="91"/>
      <c r="AJZ41" s="91"/>
      <c r="AKA41" s="91"/>
      <c r="AKB41" s="91"/>
      <c r="AKC41" s="91"/>
      <c r="AKD41" s="91"/>
      <c r="AKE41" s="91"/>
      <c r="AKF41" s="91"/>
      <c r="AKG41" s="91"/>
      <c r="AKH41" s="91"/>
      <c r="AKI41" s="91"/>
      <c r="AKJ41" s="91"/>
      <c r="AKK41" s="91"/>
      <c r="AKL41" s="91"/>
      <c r="AKM41" s="91"/>
      <c r="AKN41" s="91"/>
      <c r="AKO41" s="91"/>
      <c r="AKP41" s="91"/>
      <c r="AKQ41" s="91"/>
      <c r="AKR41" s="91"/>
      <c r="AKS41" s="91"/>
      <c r="AKT41" s="91"/>
      <c r="AKU41" s="91"/>
      <c r="AKV41" s="91"/>
      <c r="AKW41" s="91"/>
      <c r="AKX41" s="91"/>
      <c r="AKY41" s="91"/>
      <c r="AKZ41" s="91"/>
      <c r="ALA41" s="91"/>
      <c r="ALB41" s="91"/>
      <c r="ALC41" s="91"/>
      <c r="ALD41" s="91"/>
      <c r="ALE41" s="91"/>
      <c r="ALF41" s="91"/>
      <c r="ALG41" s="91"/>
      <c r="ALH41" s="91"/>
      <c r="ALI41" s="91"/>
      <c r="ALJ41" s="91"/>
      <c r="ALK41" s="91"/>
      <c r="ALL41" s="91"/>
      <c r="ALM41" s="91"/>
      <c r="ALN41" s="91"/>
      <c r="ALO41" s="91"/>
      <c r="ALP41" s="91"/>
      <c r="ALQ41" s="91"/>
      <c r="ALR41" s="91"/>
      <c r="ALS41" s="91"/>
      <c r="ALT41" s="91"/>
      <c r="ALU41" s="91"/>
      <c r="ALV41" s="91"/>
      <c r="ALW41" s="91"/>
      <c r="ALX41" s="91"/>
      <c r="ALY41" s="91"/>
      <c r="ALZ41" s="91"/>
      <c r="AMA41" s="91"/>
      <c r="AMB41" s="91"/>
      <c r="AMC41" s="91"/>
      <c r="AMD41" s="91"/>
      <c r="AME41" s="91"/>
      <c r="AMF41" s="91"/>
      <c r="AMG41" s="91"/>
      <c r="AMH41" s="91"/>
      <c r="AMI41" s="91"/>
      <c r="AMJ41" s="91"/>
      <c r="AMK41" s="91"/>
      <c r="AML41" s="91"/>
      <c r="AMM41" s="91"/>
      <c r="AMN41" s="91"/>
      <c r="AMO41" s="91"/>
      <c r="AMP41" s="91"/>
      <c r="AMQ41" s="91"/>
      <c r="AMR41" s="91"/>
      <c r="AMS41" s="91"/>
      <c r="AMT41" s="91"/>
      <c r="AMU41" s="91"/>
      <c r="AMV41" s="91"/>
      <c r="AMW41" s="91"/>
      <c r="AMX41" s="91"/>
      <c r="AMY41" s="91"/>
      <c r="AMZ41" s="91"/>
      <c r="ANA41" s="91"/>
      <c r="ANB41" s="91"/>
      <c r="ANC41" s="91"/>
      <c r="AND41" s="91"/>
      <c r="ANE41" s="91"/>
      <c r="ANF41" s="91"/>
      <c r="ANG41" s="91"/>
      <c r="ANH41" s="91"/>
      <c r="ANI41" s="91"/>
      <c r="ANJ41" s="91"/>
      <c r="ANK41" s="91"/>
      <c r="ANL41" s="91"/>
      <c r="ANM41" s="91"/>
      <c r="ANN41" s="91"/>
      <c r="ANO41" s="91"/>
      <c r="ANP41" s="91"/>
      <c r="ANQ41" s="91"/>
      <c r="ANR41" s="91"/>
      <c r="ANS41" s="91"/>
      <c r="ANT41" s="91"/>
      <c r="ANU41" s="91"/>
      <c r="ANV41" s="91"/>
      <c r="ANW41" s="91"/>
      <c r="ANX41" s="91"/>
      <c r="ANY41" s="91"/>
      <c r="ANZ41" s="91"/>
      <c r="AOA41" s="91"/>
      <c r="AOB41" s="91"/>
      <c r="AOC41" s="91"/>
      <c r="AOD41" s="91"/>
      <c r="AOE41" s="91"/>
      <c r="AOF41" s="91"/>
      <c r="AOG41" s="91"/>
      <c r="AOH41" s="91"/>
      <c r="AOI41" s="91"/>
      <c r="AOJ41" s="91"/>
      <c r="AOK41" s="91"/>
      <c r="AOL41" s="91"/>
      <c r="AOM41" s="91"/>
      <c r="AON41" s="91"/>
      <c r="AOO41" s="91"/>
      <c r="AOP41" s="91"/>
      <c r="AOQ41" s="91"/>
      <c r="AOR41" s="91"/>
      <c r="AOS41" s="91"/>
      <c r="AOT41" s="91"/>
      <c r="AOU41" s="91"/>
      <c r="AOV41" s="91"/>
      <c r="AOW41" s="91"/>
      <c r="AOX41" s="91"/>
      <c r="AOY41" s="91"/>
      <c r="AOZ41" s="91"/>
      <c r="APA41" s="91"/>
      <c r="APB41" s="91"/>
      <c r="APC41" s="91"/>
      <c r="APD41" s="91"/>
      <c r="APE41" s="91"/>
      <c r="APF41" s="91"/>
      <c r="APG41" s="91"/>
      <c r="APH41" s="91"/>
      <c r="API41" s="91"/>
      <c r="APJ41" s="91"/>
      <c r="APK41" s="91"/>
      <c r="APL41" s="91"/>
      <c r="APM41" s="91"/>
      <c r="APN41" s="91"/>
      <c r="APO41" s="91"/>
      <c r="APP41" s="91"/>
      <c r="APQ41" s="91"/>
      <c r="APR41" s="91"/>
      <c r="APS41" s="91"/>
      <c r="APT41" s="91"/>
      <c r="APU41" s="91"/>
      <c r="APV41" s="91"/>
      <c r="APW41" s="91"/>
      <c r="APX41" s="91"/>
      <c r="APY41" s="91"/>
      <c r="APZ41" s="91"/>
      <c r="AQA41" s="91"/>
      <c r="AQB41" s="91"/>
      <c r="AQC41" s="91"/>
      <c r="AQD41" s="91"/>
      <c r="AQE41" s="91"/>
      <c r="AQF41" s="91"/>
      <c r="AQG41" s="91"/>
      <c r="AQH41" s="91"/>
      <c r="AQI41" s="91"/>
      <c r="AQJ41" s="91"/>
      <c r="AQK41" s="91"/>
      <c r="AQL41" s="91"/>
      <c r="AQM41" s="91"/>
      <c r="AQN41" s="91"/>
      <c r="AQO41" s="91"/>
      <c r="AQP41" s="91"/>
      <c r="AQQ41" s="91"/>
      <c r="AQR41" s="91"/>
      <c r="AQS41" s="91"/>
      <c r="AQT41" s="91"/>
      <c r="AQU41" s="91"/>
      <c r="AQV41" s="91"/>
      <c r="AQW41" s="91"/>
      <c r="AQX41" s="91"/>
      <c r="AQY41" s="91"/>
      <c r="AQZ41" s="91"/>
      <c r="ARA41" s="91"/>
      <c r="ARB41" s="91"/>
      <c r="ARC41" s="91"/>
      <c r="ARD41" s="91"/>
      <c r="ARE41" s="91"/>
      <c r="ARF41" s="91"/>
      <c r="ARG41" s="91"/>
      <c r="ARH41" s="91"/>
      <c r="ARI41" s="91"/>
      <c r="ARJ41" s="91"/>
      <c r="ARK41" s="91"/>
      <c r="ARL41" s="91"/>
      <c r="ARM41" s="91"/>
      <c r="ARN41" s="91"/>
      <c r="ARO41" s="91"/>
      <c r="ARP41" s="91"/>
      <c r="ARQ41" s="91"/>
      <c r="ARR41" s="91"/>
      <c r="ARS41" s="91"/>
      <c r="ART41" s="91"/>
      <c r="ARU41" s="91"/>
      <c r="ARV41" s="91"/>
      <c r="ARW41" s="91"/>
      <c r="ARX41" s="91"/>
      <c r="ARY41" s="91"/>
      <c r="ARZ41" s="91"/>
      <c r="ASA41" s="91"/>
      <c r="ASB41" s="91"/>
      <c r="ASC41" s="91"/>
      <c r="ASD41" s="91"/>
      <c r="ASE41" s="91"/>
      <c r="ASF41" s="91"/>
      <c r="ASG41" s="91"/>
      <c r="ASH41" s="91"/>
      <c r="ASI41" s="91"/>
      <c r="ASJ41" s="91"/>
      <c r="ASK41" s="91"/>
      <c r="ASL41" s="91"/>
      <c r="ASM41" s="91"/>
      <c r="ASN41" s="91"/>
      <c r="ASO41" s="91"/>
      <c r="ASP41" s="91"/>
      <c r="ASQ41" s="91"/>
      <c r="ASR41" s="91"/>
    </row>
    <row r="42" spans="1:1188" ht="3" customHeight="1" x14ac:dyDescent="0.25">
      <c r="A42" s="129">
        <v>37</v>
      </c>
      <c r="B42" s="130">
        <v>10.44</v>
      </c>
      <c r="C42" s="123">
        <f>IF(ROW()-$B$4&lt;$B$112,2,3)</f>
        <v>3</v>
      </c>
      <c r="D42" s="129">
        <v>37</v>
      </c>
      <c r="E42" s="91">
        <v>0</v>
      </c>
      <c r="F42" s="92">
        <v>2.6268787000000002E-16</v>
      </c>
      <c r="G42" s="92">
        <v>5.9602984999999997E-15</v>
      </c>
      <c r="H42" s="92">
        <v>1.0864194E-13</v>
      </c>
      <c r="I42" s="92">
        <v>1.8705818000000001E-12</v>
      </c>
      <c r="J42" s="92">
        <v>3.1618118000000002E-11</v>
      </c>
      <c r="K42" s="92">
        <v>5.3043103000000004E-10</v>
      </c>
      <c r="L42" s="92">
        <v>8.8555889999999997E-9</v>
      </c>
      <c r="M42" s="92">
        <v>1.470829E-7</v>
      </c>
      <c r="N42" s="92">
        <v>2.4255556999999999E-6</v>
      </c>
      <c r="O42" s="92">
        <v>3.9571440000000001E-5</v>
      </c>
      <c r="P42" s="92">
        <v>6.3468029999999998E-4</v>
      </c>
      <c r="Q42" s="92">
        <v>9.5865680000000002E-3</v>
      </c>
      <c r="R42" s="92">
        <v>3.9973620000000001E-2</v>
      </c>
      <c r="S42" s="92">
        <v>0.10078432</v>
      </c>
      <c r="T42" s="92">
        <v>0.18497654999999999</v>
      </c>
      <c r="U42" s="92">
        <v>0.26464720000000003</v>
      </c>
      <c r="V42" s="92">
        <v>0.30269063000000002</v>
      </c>
      <c r="W42" s="92">
        <v>0.29150831999999999</v>
      </c>
      <c r="X42" s="92">
        <v>0.22912128000000001</v>
      </c>
      <c r="Y42" s="92">
        <v>0.14367895999999999</v>
      </c>
      <c r="Z42" s="93">
        <v>6.8506570000000003E-2</v>
      </c>
      <c r="AA42" s="93">
        <v>2.2374481000000002E-2</v>
      </c>
      <c r="AB42" s="93">
        <v>3.4602534000000001E-3</v>
      </c>
      <c r="AC42" s="93">
        <v>2.0657649E-4</v>
      </c>
      <c r="AD42" s="93">
        <v>1.2525805999999999E-5</v>
      </c>
      <c r="AE42" s="93">
        <v>7.6620772999999995E-7</v>
      </c>
      <c r="AF42" s="93">
        <v>4.7082813999999999E-8</v>
      </c>
      <c r="AG42" s="93">
        <v>2.8990725E-9</v>
      </c>
      <c r="AH42" s="93">
        <v>1.7861378E-10</v>
      </c>
      <c r="AI42" s="93">
        <v>1.1002602500000001E-11</v>
      </c>
      <c r="AJ42" s="93">
        <v>6.773809E-13</v>
      </c>
      <c r="AK42" s="93">
        <v>4.1672963999999997E-14</v>
      </c>
      <c r="AL42" s="93">
        <v>2.5617516E-15</v>
      </c>
      <c r="AM42" s="93">
        <v>1.5735608E-16</v>
      </c>
      <c r="AN42" s="93">
        <v>9.6584439999999995E-18</v>
      </c>
      <c r="AO42" s="93">
        <v>5.9241300000000003E-19</v>
      </c>
      <c r="AP42" s="93">
        <v>3.6311822999999998E-20</v>
      </c>
      <c r="AQ42" s="93">
        <v>2.2275024999999999E-21</v>
      </c>
      <c r="AR42" s="93">
        <v>8.8164530000000004E-23</v>
      </c>
      <c r="AS42" s="94">
        <v>0</v>
      </c>
      <c r="AT42" s="94">
        <v>2.6268080000000001E-16</v>
      </c>
      <c r="AU42" s="94">
        <v>5.960148E-15</v>
      </c>
      <c r="AV42" s="94">
        <v>1.0863937E-13</v>
      </c>
      <c r="AW42" s="94">
        <v>1.8705401999999999E-12</v>
      </c>
      <c r="AX42" s="94">
        <v>3.161742E-11</v>
      </c>
      <c r="AY42" s="94">
        <v>5.3041919999999997E-10</v>
      </c>
      <c r="AZ42" s="94">
        <v>8.8553849999999992E-9</v>
      </c>
      <c r="BA42" s="94">
        <v>1.4707937999999999E-7</v>
      </c>
      <c r="BB42" s="94">
        <v>2.4254955000000001E-6</v>
      </c>
      <c r="BC42" s="94">
        <v>3.9570404999999997E-5</v>
      </c>
      <c r="BD42" s="94">
        <v>6.3466233999999997E-4</v>
      </c>
      <c r="BE42" s="94">
        <v>9.5864079999999994E-3</v>
      </c>
      <c r="BF42" s="94">
        <v>3.9973109999999999E-2</v>
      </c>
      <c r="BG42" s="94">
        <v>0.10078326</v>
      </c>
      <c r="BH42" s="94">
        <v>0.18497496999999999</v>
      </c>
      <c r="BI42" s="94">
        <v>0.26464525</v>
      </c>
      <c r="BJ42" s="94">
        <v>0.30268872000000002</v>
      </c>
      <c r="BK42" s="94">
        <v>0.29150682999999999</v>
      </c>
      <c r="BL42" s="94">
        <v>0.2291203</v>
      </c>
      <c r="BM42" s="94">
        <v>0.14367843</v>
      </c>
      <c r="BN42" s="94">
        <v>6.8506330000000004E-2</v>
      </c>
      <c r="BO42" s="94">
        <v>2.2374423000000001E-2</v>
      </c>
      <c r="BP42" s="94">
        <v>3.4602534000000001E-3</v>
      </c>
      <c r="BQ42" s="94">
        <v>2.0657636999999999E-4</v>
      </c>
      <c r="BR42" s="94">
        <v>1.2525793E-5</v>
      </c>
      <c r="BS42" s="94">
        <v>7.6620679999999996E-7</v>
      </c>
      <c r="BT42" s="94">
        <v>4.7082775000000003E-8</v>
      </c>
      <c r="BU42" s="94">
        <v>2.8990703000000001E-9</v>
      </c>
      <c r="BV42" s="94">
        <v>1.7861371E-10</v>
      </c>
      <c r="BW42" s="94">
        <v>1.1002594000000001E-11</v>
      </c>
      <c r="BX42" s="94">
        <v>6.7738040000000002E-13</v>
      </c>
      <c r="BY42" s="94">
        <v>4.1672926999999997E-14</v>
      </c>
      <c r="BZ42" s="94">
        <v>2.5617512E-15</v>
      </c>
      <c r="CA42" s="94">
        <v>1.5735617000000001E-16</v>
      </c>
      <c r="CB42" s="94">
        <v>9.6584439999999995E-18</v>
      </c>
      <c r="CC42" s="94">
        <v>5.9241144999999998E-19</v>
      </c>
      <c r="CD42" s="94">
        <v>3.6311733000000001E-20</v>
      </c>
      <c r="CE42" s="94">
        <v>2.2275037E-21</v>
      </c>
      <c r="CF42" s="94">
        <v>8.8164489999999994E-23</v>
      </c>
      <c r="CG42" s="94">
        <v>0</v>
      </c>
      <c r="CH42" s="94">
        <v>2.6268376000000002E-16</v>
      </c>
      <c r="CI42" s="94">
        <v>5.9602080000000002E-15</v>
      </c>
      <c r="CJ42" s="94">
        <v>1.0864031E-13</v>
      </c>
      <c r="CK42" s="94">
        <v>1.8705558000000001E-12</v>
      </c>
      <c r="CL42" s="94">
        <v>3.1617673999999998E-11</v>
      </c>
      <c r="CM42" s="94">
        <v>5.3042349999999999E-10</v>
      </c>
      <c r="CN42" s="94">
        <v>8.8554594999999998E-9</v>
      </c>
      <c r="CO42" s="94">
        <v>1.4708071E-7</v>
      </c>
      <c r="CP42" s="94">
        <v>2.4255187E-6</v>
      </c>
      <c r="CQ42" s="94">
        <v>3.9570816000000001E-5</v>
      </c>
      <c r="CR42" s="94">
        <v>6.3467009999999997E-4</v>
      </c>
      <c r="CS42" s="94">
        <v>9.5864599999999998E-3</v>
      </c>
      <c r="CT42" s="94">
        <v>3.9973243999999998E-2</v>
      </c>
      <c r="CU42" s="94">
        <v>0.1007835</v>
      </c>
      <c r="CV42" s="94">
        <v>0.18497525000000001</v>
      </c>
      <c r="CW42" s="94">
        <v>0.26464573000000002</v>
      </c>
      <c r="CX42" s="94">
        <v>0.30268925000000002</v>
      </c>
      <c r="CY42" s="94">
        <v>0.29150724</v>
      </c>
      <c r="CZ42" s="94">
        <v>0.22912057</v>
      </c>
      <c r="DA42" s="94">
        <v>0.14367852</v>
      </c>
      <c r="DB42" s="94">
        <v>6.850639E-2</v>
      </c>
      <c r="DC42" s="94">
        <v>2.2374451E-2</v>
      </c>
      <c r="DD42" s="94">
        <v>3.4602575000000002E-3</v>
      </c>
      <c r="DE42" s="94">
        <v>2.065767E-4</v>
      </c>
      <c r="DF42" s="94">
        <v>1.2525817500000001E-5</v>
      </c>
      <c r="DG42" s="94">
        <v>7.6620819999999996E-7</v>
      </c>
      <c r="DH42" s="94">
        <v>4.7082869999999997E-8</v>
      </c>
      <c r="DI42" s="94">
        <v>2.8990768000000001E-9</v>
      </c>
      <c r="DJ42" s="94">
        <v>1.7861415E-10</v>
      </c>
      <c r="DK42" s="94">
        <v>1.1002624E-11</v>
      </c>
      <c r="DL42" s="94">
        <v>6.7738202999999999E-13</v>
      </c>
      <c r="DM42" s="94">
        <v>4.1672997999999997E-14</v>
      </c>
      <c r="DN42" s="94">
        <v>2.5617530000000001E-15</v>
      </c>
      <c r="DO42" s="94">
        <v>1.5735628000000001E-16</v>
      </c>
      <c r="DP42" s="94">
        <v>9.6584700000000007E-18</v>
      </c>
      <c r="DQ42" s="94">
        <v>5.9241470000000003E-19</v>
      </c>
      <c r="DR42" s="94">
        <v>3.6311836000000003E-20</v>
      </c>
      <c r="DS42" s="94">
        <v>2.2275076999999999E-21</v>
      </c>
      <c r="DT42" s="94">
        <v>8.8164670000000001E-23</v>
      </c>
      <c r="DU42" s="94">
        <v>0</v>
      </c>
      <c r="DV42" s="94">
        <v>2.6268498E-16</v>
      </c>
      <c r="DW42" s="94">
        <v>5.9602366999999998E-15</v>
      </c>
      <c r="DX42" s="94">
        <v>1.0864086E-13</v>
      </c>
      <c r="DY42" s="94">
        <v>1.8705644999999998E-12</v>
      </c>
      <c r="DZ42" s="94">
        <v>3.1617847000000001E-11</v>
      </c>
      <c r="EA42" s="94">
        <v>5.3042650000000002E-10</v>
      </c>
      <c r="EB42" s="94">
        <v>8.8555130000000003E-9</v>
      </c>
      <c r="EC42" s="94">
        <v>1.4708164000000001E-7</v>
      </c>
      <c r="ED42" s="94">
        <v>2.4255330000000002E-6</v>
      </c>
      <c r="EE42" s="94">
        <v>3.9571050000000001E-5</v>
      </c>
      <c r="EF42" s="94">
        <v>6.3467389999999997E-4</v>
      </c>
      <c r="EG42" s="94">
        <v>9.5864999999999995E-3</v>
      </c>
      <c r="EH42" s="94">
        <v>3.9973373999999999E-2</v>
      </c>
      <c r="EI42" s="94">
        <v>0.10078384</v>
      </c>
      <c r="EJ42" s="94">
        <v>0.1849758</v>
      </c>
      <c r="EK42" s="94">
        <v>0.2646464</v>
      </c>
      <c r="EL42" s="94">
        <v>0.30269005999999998</v>
      </c>
      <c r="EM42" s="94">
        <v>0.29150796000000001</v>
      </c>
      <c r="EN42" s="94">
        <v>0.22912101000000001</v>
      </c>
      <c r="EO42" s="94">
        <v>0.14367874999999999</v>
      </c>
      <c r="EP42" s="94">
        <v>6.8506494000000001E-2</v>
      </c>
      <c r="EQ42" s="94">
        <v>2.2374477E-2</v>
      </c>
      <c r="ER42" s="94">
        <v>3.4602582E-3</v>
      </c>
      <c r="ES42" s="94">
        <v>2.0657680000000001E-4</v>
      </c>
      <c r="ET42" s="94">
        <v>1.2525823000000001E-5</v>
      </c>
      <c r="EU42" s="94">
        <v>7.6620836000000001E-7</v>
      </c>
      <c r="EV42" s="94">
        <v>4.7082853000000002E-8</v>
      </c>
      <c r="EW42" s="94">
        <v>2.899074E-9</v>
      </c>
      <c r="EX42" s="94">
        <v>1.7861382999999999E-10</v>
      </c>
      <c r="EY42" s="94">
        <v>1.1002602999999999E-11</v>
      </c>
      <c r="EZ42" s="94">
        <v>6.7738056999999997E-13</v>
      </c>
      <c r="FA42" s="94">
        <v>4.1672913E-14</v>
      </c>
      <c r="FB42" s="94">
        <v>2.561747E-15</v>
      </c>
      <c r="FC42" s="94">
        <v>1.5735602000000001E-16</v>
      </c>
      <c r="FD42" s="94">
        <v>9.6584734999999997E-18</v>
      </c>
      <c r="FE42" s="94">
        <v>5.9241325999999999E-19</v>
      </c>
      <c r="FF42" s="94">
        <v>3.6311864999999998E-20</v>
      </c>
      <c r="FG42" s="94">
        <v>2.2275064999999998E-21</v>
      </c>
      <c r="FH42" s="94">
        <v>8.8164609999999999E-23</v>
      </c>
      <c r="FI42" s="94">
        <v>0</v>
      </c>
      <c r="FJ42" s="94">
        <v>2.6268578000000001E-16</v>
      </c>
      <c r="FK42" s="94">
        <v>5.9602558000000003E-15</v>
      </c>
      <c r="FL42" s="94">
        <v>1.086412E-13</v>
      </c>
      <c r="FM42" s="94">
        <v>1.8705700000000002E-12</v>
      </c>
      <c r="FN42" s="94">
        <v>3.1617917000000003E-11</v>
      </c>
      <c r="FO42" s="94">
        <v>5.3042787000000002E-10</v>
      </c>
      <c r="FP42" s="94">
        <v>8.8555350000000007E-9</v>
      </c>
      <c r="FQ42" s="94">
        <v>1.4708202000000001E-7</v>
      </c>
      <c r="FR42" s="94">
        <v>2.4255404999999999E-6</v>
      </c>
      <c r="FS42" s="94">
        <v>3.9571189999999997E-5</v>
      </c>
      <c r="FT42" s="94">
        <v>6.3467600000000003E-4</v>
      </c>
      <c r="FU42" s="94">
        <v>9.5865229999999996E-3</v>
      </c>
      <c r="FV42" s="94">
        <v>3.9973475000000001E-2</v>
      </c>
      <c r="FW42" s="94">
        <v>0.100784056</v>
      </c>
      <c r="FX42" s="94">
        <v>0.18497615000000001</v>
      </c>
      <c r="FY42" s="94">
        <v>0.26464664999999998</v>
      </c>
      <c r="FZ42" s="94">
        <v>0.30269017999999998</v>
      </c>
      <c r="GA42" s="94">
        <v>0.29150801999999998</v>
      </c>
      <c r="GB42" s="94">
        <v>0.22912103</v>
      </c>
      <c r="GC42" s="94">
        <v>0.1436788</v>
      </c>
      <c r="GD42" s="94">
        <v>6.8506490000000003E-2</v>
      </c>
      <c r="GE42" s="94">
        <v>2.2374459999999999E-2</v>
      </c>
      <c r="GF42" s="94">
        <v>3.4602516999999999E-3</v>
      </c>
      <c r="GG42" s="94">
        <v>2.0657628E-4</v>
      </c>
      <c r="GH42" s="94">
        <v>1.2525788E-5</v>
      </c>
      <c r="GI42" s="94">
        <v>7.6620609999999996E-7</v>
      </c>
      <c r="GJ42" s="94">
        <v>4.7082689999999999E-8</v>
      </c>
      <c r="GK42" s="94">
        <v>2.8990639000000001E-9</v>
      </c>
      <c r="GL42" s="94">
        <v>1.7861321999999999E-10</v>
      </c>
      <c r="GM42" s="94">
        <v>1.100257E-11</v>
      </c>
      <c r="GN42" s="94">
        <v>6.7737976000000003E-13</v>
      </c>
      <c r="GO42" s="94">
        <v>4.1672980000000001E-14</v>
      </c>
      <c r="GP42" s="94">
        <v>2.5617562999999999E-15</v>
      </c>
      <c r="GQ42" s="94">
        <v>1.5735601000000001E-16</v>
      </c>
      <c r="GR42" s="94">
        <v>9.6584219999999994E-18</v>
      </c>
      <c r="GS42" s="94">
        <v>5.9241273999999998E-19</v>
      </c>
      <c r="GT42" s="94">
        <v>3.6311760000000002E-20</v>
      </c>
      <c r="GU42" s="94">
        <v>2.2274999999999999E-21</v>
      </c>
      <c r="GV42" s="94">
        <v>8.8164360000000005E-23</v>
      </c>
      <c r="GW42" s="94">
        <v>0</v>
      </c>
      <c r="GX42" s="94">
        <v>2.6268638E-16</v>
      </c>
      <c r="GY42" s="94">
        <v>5.9602669999999999E-15</v>
      </c>
      <c r="GZ42" s="94">
        <v>1.08641435E-13</v>
      </c>
      <c r="HA42" s="94">
        <v>1.8705743999999999E-12</v>
      </c>
      <c r="HB42" s="94">
        <v>3.1617993000000001E-11</v>
      </c>
      <c r="HC42" s="94">
        <v>5.3042899999999999E-10</v>
      </c>
      <c r="HD42" s="94">
        <v>8.8555479999999999E-9</v>
      </c>
      <c r="HE42" s="94">
        <v>1.4708218000000001E-7</v>
      </c>
      <c r="HF42" s="94">
        <v>2.4255442000000001E-6</v>
      </c>
      <c r="HG42" s="94">
        <v>3.957123E-5</v>
      </c>
      <c r="HH42" s="94">
        <v>6.3467654000000004E-4</v>
      </c>
      <c r="HI42" s="94">
        <v>9.5865334999999992E-3</v>
      </c>
      <c r="HJ42" s="94">
        <v>3.9973512000000003E-2</v>
      </c>
      <c r="HK42" s="94">
        <v>0.10078407</v>
      </c>
      <c r="HL42" s="94">
        <v>0.18497604000000001</v>
      </c>
      <c r="HM42" s="94">
        <v>0.26464631999999999</v>
      </c>
      <c r="HN42" s="94">
        <v>0.30268975999999997</v>
      </c>
      <c r="HO42" s="94">
        <v>0.29150747999999999</v>
      </c>
      <c r="HP42" s="94">
        <v>0.22912067</v>
      </c>
      <c r="HQ42" s="94">
        <v>0.14367852</v>
      </c>
      <c r="HR42" s="94">
        <v>6.8506330000000004E-2</v>
      </c>
      <c r="HS42" s="94">
        <v>2.2374392999999999E-2</v>
      </c>
      <c r="HT42" s="94">
        <v>3.4602366E-3</v>
      </c>
      <c r="HU42" s="94">
        <v>2.0657533999999999E-4</v>
      </c>
      <c r="HV42" s="94">
        <v>1.2525732E-5</v>
      </c>
      <c r="HW42" s="94">
        <v>7.6620285000000003E-7</v>
      </c>
      <c r="HX42" s="94">
        <v>4.7082515999999997E-8</v>
      </c>
      <c r="HY42" s="94">
        <v>2.8990557E-9</v>
      </c>
      <c r="HZ42" s="94">
        <v>1.7861287000000001E-10</v>
      </c>
      <c r="IA42" s="94">
        <v>1.1002546999999999E-11</v>
      </c>
      <c r="IB42" s="94">
        <v>6.7737714999999996E-13</v>
      </c>
      <c r="IC42" s="94">
        <v>4.167274E-14</v>
      </c>
      <c r="ID42" s="94">
        <v>2.5617427E-15</v>
      </c>
      <c r="IE42" s="94">
        <v>1.5735564E-16</v>
      </c>
      <c r="IF42" s="94">
        <v>9.6584089999999996E-18</v>
      </c>
      <c r="IG42" s="94">
        <v>5.9241176000000005E-19</v>
      </c>
      <c r="IH42" s="94">
        <v>3.6311646000000002E-20</v>
      </c>
      <c r="II42" s="94">
        <v>2.2274940000000001E-21</v>
      </c>
      <c r="IJ42" s="94">
        <v>8.8164130000000005E-23</v>
      </c>
      <c r="IK42" s="94">
        <v>0</v>
      </c>
      <c r="IL42" s="94">
        <v>2.6268592999999998E-16</v>
      </c>
      <c r="IM42" s="94">
        <v>5.9602558000000003E-15</v>
      </c>
      <c r="IN42" s="94">
        <v>1.0864123E-13</v>
      </c>
      <c r="IO42" s="94">
        <v>1.8705707999999998E-12</v>
      </c>
      <c r="IP42" s="94">
        <v>3.1617927000000002E-11</v>
      </c>
      <c r="IQ42" s="94">
        <v>5.3042780000000002E-10</v>
      </c>
      <c r="IR42" s="94">
        <v>8.8555300000000007E-9</v>
      </c>
      <c r="IS42" s="94">
        <v>1.4708185999999999E-7</v>
      </c>
      <c r="IT42" s="94">
        <v>2.4255369999999999E-6</v>
      </c>
      <c r="IU42" s="94">
        <v>3.9571118000000001E-5</v>
      </c>
      <c r="IV42" s="94">
        <v>6.3467510000000005E-4</v>
      </c>
      <c r="IW42" s="94">
        <v>9.5865180000000005E-3</v>
      </c>
      <c r="IX42" s="94">
        <v>3.9973460000000002E-2</v>
      </c>
      <c r="IY42" s="94">
        <v>0.10078396000000001</v>
      </c>
      <c r="IZ42" s="94">
        <v>0.18497588000000001</v>
      </c>
      <c r="JA42" s="94">
        <v>0.2646461</v>
      </c>
      <c r="JB42" s="94">
        <v>0.30268925000000002</v>
      </c>
      <c r="JC42" s="94">
        <v>0.29150692</v>
      </c>
      <c r="JD42" s="94">
        <v>0.22912002000000001</v>
      </c>
      <c r="JE42" s="94">
        <v>0.14367811</v>
      </c>
      <c r="JF42" s="94">
        <v>6.8506174000000003E-2</v>
      </c>
      <c r="JG42" s="94">
        <v>2.2374350000000001E-2</v>
      </c>
      <c r="JH42" s="94">
        <v>3.4602296000000002E-3</v>
      </c>
      <c r="JI42" s="94">
        <v>2.0657493999999999E-4</v>
      </c>
      <c r="JJ42" s="94">
        <v>1.2525713E-5</v>
      </c>
      <c r="JK42" s="94">
        <v>7.6620169999999999E-7</v>
      </c>
      <c r="JL42" s="94">
        <v>4.7082444999999997E-8</v>
      </c>
      <c r="JM42" s="94">
        <v>2.8990510000000001E-9</v>
      </c>
      <c r="JN42" s="94">
        <v>1.786127E-10</v>
      </c>
      <c r="JO42" s="94">
        <v>1.1002546E-11</v>
      </c>
      <c r="JP42" s="94">
        <v>6.7737683000000002E-13</v>
      </c>
      <c r="JQ42" s="94">
        <v>4.1672620000000002E-14</v>
      </c>
      <c r="JR42" s="94">
        <v>2.5617296E-15</v>
      </c>
      <c r="JS42" s="94">
        <v>1.5735503999999999E-16</v>
      </c>
      <c r="JT42" s="94">
        <v>9.6584010000000004E-18</v>
      </c>
      <c r="JU42" s="94">
        <v>5.9241060000000003E-19</v>
      </c>
      <c r="JV42" s="94">
        <v>3.6311564999999998E-20</v>
      </c>
      <c r="JW42" s="94">
        <v>2.2274891E-21</v>
      </c>
      <c r="JX42" s="94">
        <v>8.8163940000000002E-23</v>
      </c>
      <c r="JY42" s="94">
        <v>0</v>
      </c>
      <c r="JZ42" s="94">
        <v>2.6268578000000001E-16</v>
      </c>
      <c r="KA42" s="94">
        <v>5.960253E-15</v>
      </c>
      <c r="KB42" s="94">
        <v>1.0864112E-13</v>
      </c>
      <c r="KC42" s="94">
        <v>1.8705692000000001E-12</v>
      </c>
      <c r="KD42" s="94">
        <v>3.1617892000000001E-11</v>
      </c>
      <c r="KE42" s="94">
        <v>5.3042750000000003E-10</v>
      </c>
      <c r="KF42" s="94">
        <v>8.8555304999999993E-9</v>
      </c>
      <c r="KG42" s="94">
        <v>1.4708195E-7</v>
      </c>
      <c r="KH42" s="94">
        <v>2.4255396E-6</v>
      </c>
      <c r="KI42" s="94">
        <v>3.9571197999999999E-5</v>
      </c>
      <c r="KJ42" s="94">
        <v>6.3467679999999998E-4</v>
      </c>
      <c r="KK42" s="94">
        <v>9.5865039999999992E-3</v>
      </c>
      <c r="KL42" s="94">
        <v>3.9973380000000003E-2</v>
      </c>
      <c r="KM42" s="94">
        <v>0.10078375000000001</v>
      </c>
      <c r="KN42" s="94">
        <v>0.18497554999999999</v>
      </c>
      <c r="KO42" s="94">
        <v>0.26464569999999998</v>
      </c>
      <c r="KP42" s="94">
        <v>0.30268893000000002</v>
      </c>
      <c r="KQ42" s="94">
        <v>0.2915066</v>
      </c>
      <c r="KR42" s="94">
        <v>0.22911975000000001</v>
      </c>
      <c r="KS42" s="94">
        <v>0.14367791999999999</v>
      </c>
      <c r="KT42" s="94">
        <v>6.8506079999999997E-2</v>
      </c>
      <c r="KU42" s="94">
        <v>2.2374326E-2</v>
      </c>
      <c r="KV42" s="94">
        <v>3.4602286999999999E-3</v>
      </c>
      <c r="KW42" s="94">
        <v>2.0657499999999999E-4</v>
      </c>
      <c r="KX42" s="94">
        <v>1.2525719E-5</v>
      </c>
      <c r="KY42" s="94">
        <v>7.6620230000000005E-7</v>
      </c>
      <c r="KZ42" s="94">
        <v>4.7082473E-8</v>
      </c>
      <c r="LA42" s="94">
        <v>2.8990502999999999E-9</v>
      </c>
      <c r="LB42" s="94">
        <v>1.7861247000000001E-10</v>
      </c>
      <c r="LC42" s="94">
        <v>1.1002531E-11</v>
      </c>
      <c r="LD42" s="94">
        <v>6.7737679999999996E-13</v>
      </c>
      <c r="LE42" s="94">
        <v>4.1672656000000002E-14</v>
      </c>
      <c r="LF42" s="94">
        <v>2.5617299999999999E-15</v>
      </c>
      <c r="LG42" s="94">
        <v>1.5735493000000001E-16</v>
      </c>
      <c r="LH42" s="94">
        <v>9.6583980000000004E-18</v>
      </c>
      <c r="LI42" s="94">
        <v>5.9240979999999999E-19</v>
      </c>
      <c r="LJ42" s="94">
        <v>3.6311530000000001E-20</v>
      </c>
      <c r="LK42" s="94">
        <v>2.2274870000000001E-21</v>
      </c>
      <c r="LL42" s="94">
        <v>8.8163845999999997E-23</v>
      </c>
      <c r="LM42" s="94">
        <v>0</v>
      </c>
      <c r="LN42" s="94">
        <v>2.6268481999999998E-16</v>
      </c>
      <c r="LO42" s="94">
        <v>5.9602279999999998E-15</v>
      </c>
      <c r="LP42" s="94">
        <v>1.086407E-13</v>
      </c>
      <c r="LQ42" s="94">
        <v>1.8705618999999999E-12</v>
      </c>
      <c r="LR42" s="94">
        <v>3.161779E-11</v>
      </c>
      <c r="LS42" s="94">
        <v>5.3042564999999995E-10</v>
      </c>
      <c r="LT42" s="94">
        <v>8.8555049999999994E-9</v>
      </c>
      <c r="LU42" s="94">
        <v>1.4708164000000001E-7</v>
      </c>
      <c r="LV42" s="94">
        <v>2.4255354999999999E-6</v>
      </c>
      <c r="LW42" s="94">
        <v>3.9571119999999999E-5</v>
      </c>
      <c r="LX42" s="94">
        <v>6.3467530000000001E-4</v>
      </c>
      <c r="LY42" s="94">
        <v>9.5865020000000002E-3</v>
      </c>
      <c r="LZ42" s="94">
        <v>3.9973367000000003E-2</v>
      </c>
      <c r="MA42" s="94">
        <v>0.10078366</v>
      </c>
      <c r="MB42" s="94">
        <v>0.18497525000000001</v>
      </c>
      <c r="MC42" s="94">
        <v>0.26464539999999998</v>
      </c>
      <c r="MD42" s="94">
        <v>0.30268856999999999</v>
      </c>
      <c r="ME42" s="94">
        <v>0.29150635000000003</v>
      </c>
      <c r="MF42" s="94">
        <v>0.22911957999999999</v>
      </c>
      <c r="MG42" s="94">
        <v>0.14367789</v>
      </c>
      <c r="MH42" s="94">
        <v>6.85061E-2</v>
      </c>
      <c r="MI42" s="94">
        <v>2.2374353999999999E-2</v>
      </c>
      <c r="MJ42" s="94">
        <v>3.4602392E-3</v>
      </c>
      <c r="MK42" s="94">
        <v>2.0657566000000001E-4</v>
      </c>
      <c r="ML42" s="94">
        <v>1.2525759000000001E-5</v>
      </c>
      <c r="MM42" s="94">
        <v>7.6620506E-7</v>
      </c>
      <c r="MN42" s="94">
        <v>4.7082660000000003E-8</v>
      </c>
      <c r="MO42" s="94">
        <v>2.8990604999999999E-9</v>
      </c>
      <c r="MP42" s="94">
        <v>1.7861284999999999E-10</v>
      </c>
      <c r="MQ42" s="94">
        <v>1.10025435E-11</v>
      </c>
      <c r="MR42" s="94">
        <v>6.7737753000000002E-13</v>
      </c>
      <c r="MS42" s="94">
        <v>4.1672783999999998E-14</v>
      </c>
      <c r="MT42" s="94">
        <v>2.5617414999999998E-15</v>
      </c>
      <c r="MU42" s="94">
        <v>1.5735559000000001E-16</v>
      </c>
      <c r="MV42" s="94">
        <v>9.6584270000000001E-18</v>
      </c>
      <c r="MW42" s="94">
        <v>5.9241100000000004E-19</v>
      </c>
      <c r="MX42" s="94">
        <v>3.6311617E-20</v>
      </c>
      <c r="MY42" s="94">
        <v>2.2274923999999999E-21</v>
      </c>
      <c r="MZ42" s="94">
        <v>8.8164049999999998E-23</v>
      </c>
      <c r="NA42" s="94">
        <v>0</v>
      </c>
      <c r="NB42" s="94">
        <v>2.6268376000000002E-16</v>
      </c>
      <c r="NC42" s="94">
        <v>5.9602069999999996E-15</v>
      </c>
      <c r="ND42" s="94">
        <v>1.0864029E-13</v>
      </c>
      <c r="NE42" s="94">
        <v>1.8705545000000001E-12</v>
      </c>
      <c r="NF42" s="94">
        <v>3.1617646000000001E-11</v>
      </c>
      <c r="NG42" s="94">
        <v>5.3042309999999997E-10</v>
      </c>
      <c r="NH42" s="94">
        <v>8.8554520000000007E-9</v>
      </c>
      <c r="NI42" s="94">
        <v>1.4708074E-7</v>
      </c>
      <c r="NJ42" s="94">
        <v>2.42552E-6</v>
      </c>
      <c r="NK42" s="94">
        <v>3.9570855999999997E-5</v>
      </c>
      <c r="NL42" s="94">
        <v>6.3467112999999998E-4</v>
      </c>
      <c r="NM42" s="94">
        <v>9.5864794999999999E-3</v>
      </c>
      <c r="NN42" s="94">
        <v>3.9973274000000003E-2</v>
      </c>
      <c r="NO42" s="94">
        <v>0.10078352</v>
      </c>
      <c r="NP42" s="94">
        <v>0.18497506999999999</v>
      </c>
      <c r="NQ42" s="94">
        <v>0.26464525</v>
      </c>
      <c r="NR42" s="94">
        <v>0.30268856999999999</v>
      </c>
      <c r="NS42" s="94">
        <v>0.29150643999999998</v>
      </c>
      <c r="NT42" s="94">
        <v>0.22911972</v>
      </c>
      <c r="NU42" s="94">
        <v>0.14367800999999999</v>
      </c>
      <c r="NV42" s="94">
        <v>6.850618E-2</v>
      </c>
      <c r="NW42" s="94">
        <v>2.2374394999999998E-2</v>
      </c>
      <c r="NX42" s="94">
        <v>3.4602473000000002E-3</v>
      </c>
      <c r="NY42" s="94">
        <v>2.0657607999999999E-4</v>
      </c>
      <c r="NZ42" s="94">
        <v>1.252578E-5</v>
      </c>
      <c r="OA42" s="94">
        <v>7.6620629999999995E-7</v>
      </c>
      <c r="OB42" s="94">
        <v>4.7082743E-8</v>
      </c>
      <c r="OC42" s="94">
        <v>2.8990667999999998E-9</v>
      </c>
      <c r="OD42" s="94">
        <v>1.7861326000000001E-10</v>
      </c>
      <c r="OE42" s="94">
        <v>1.1002559E-11</v>
      </c>
      <c r="OF42" s="94">
        <v>6.7737796999999999E-13</v>
      </c>
      <c r="OG42" s="94">
        <v>4.1672824999999997E-14</v>
      </c>
      <c r="OH42" s="94">
        <v>2.5617473999999999E-15</v>
      </c>
      <c r="OI42" s="94">
        <v>1.5735605E-16</v>
      </c>
      <c r="OJ42" s="94">
        <v>9.6584490000000001E-18</v>
      </c>
      <c r="OK42" s="94">
        <v>5.9241179999999998E-19</v>
      </c>
      <c r="OL42" s="94">
        <v>3.631167E-20</v>
      </c>
      <c r="OM42" s="94">
        <v>2.2274952000000001E-21</v>
      </c>
      <c r="ON42" s="94">
        <v>8.8164160000000006E-23</v>
      </c>
      <c r="OO42" s="94">
        <v>0</v>
      </c>
      <c r="OP42" s="94">
        <v>2.6268312999999999E-16</v>
      </c>
      <c r="OQ42" s="94">
        <v>5.9601892999999997E-15</v>
      </c>
      <c r="OR42" s="94">
        <v>1.0863996E-13</v>
      </c>
      <c r="OS42" s="94">
        <v>1.8705490000000002E-12</v>
      </c>
      <c r="OT42" s="94">
        <v>3.1617551999999999E-11</v>
      </c>
      <c r="OU42" s="94">
        <v>5.3042130000000002E-10</v>
      </c>
      <c r="OV42" s="94">
        <v>8.8554195000000003E-9</v>
      </c>
      <c r="OW42" s="94">
        <v>1.4708009E-7</v>
      </c>
      <c r="OX42" s="94">
        <v>2.4255080000000001E-6</v>
      </c>
      <c r="OY42" s="94">
        <v>3.9570626999999997E-5</v>
      </c>
      <c r="OZ42" s="94">
        <v>6.3466694000000002E-4</v>
      </c>
      <c r="PA42" s="94">
        <v>9.5864609999999992E-3</v>
      </c>
      <c r="PB42" s="94">
        <v>3.9973250000000002E-2</v>
      </c>
      <c r="PC42" s="94">
        <v>0.10078346000000001</v>
      </c>
      <c r="PD42" s="94">
        <v>0.18497506999999999</v>
      </c>
      <c r="PE42" s="94">
        <v>0.26464520000000002</v>
      </c>
      <c r="PF42" s="94">
        <v>0.30268859999999997</v>
      </c>
      <c r="PG42" s="94">
        <v>0.29150652999999999</v>
      </c>
      <c r="PH42" s="94">
        <v>0.22911993</v>
      </c>
      <c r="PI42" s="94">
        <v>0.14367814000000001</v>
      </c>
      <c r="PJ42" s="94">
        <v>6.8506259999999999E-2</v>
      </c>
      <c r="PK42" s="94">
        <v>2.2374425E-2</v>
      </c>
      <c r="PL42" s="94">
        <v>3.4602557E-3</v>
      </c>
      <c r="PM42" s="94">
        <v>2.0657655999999999E-4</v>
      </c>
      <c r="PN42" s="94">
        <v>1.25258075E-5</v>
      </c>
      <c r="PO42" s="94">
        <v>7.6620744999999999E-7</v>
      </c>
      <c r="PP42" s="94">
        <v>4.7082809999999998E-8</v>
      </c>
      <c r="PQ42" s="94">
        <v>2.8990725E-9</v>
      </c>
      <c r="PR42" s="94">
        <v>1.7861371999999999E-10</v>
      </c>
      <c r="PS42" s="94">
        <v>1.1002595E-11</v>
      </c>
      <c r="PT42" s="94">
        <v>6.7738010000000005E-13</v>
      </c>
      <c r="PU42" s="94">
        <v>4.1672933000000003E-14</v>
      </c>
      <c r="PV42" s="94">
        <v>2.5617530000000001E-15</v>
      </c>
      <c r="PW42" s="94">
        <v>1.5735637999999999E-16</v>
      </c>
      <c r="PX42" s="94">
        <v>9.6584670000000006E-18</v>
      </c>
      <c r="PY42" s="94">
        <v>5.9241315999999996E-19</v>
      </c>
      <c r="PZ42" s="94">
        <v>3.6311760000000002E-20</v>
      </c>
      <c r="QA42" s="94">
        <v>2.2275003000000001E-21</v>
      </c>
      <c r="QB42" s="94">
        <v>8.8164360000000005E-23</v>
      </c>
      <c r="QC42" s="94">
        <v>0</v>
      </c>
      <c r="QD42" s="94">
        <v>2.6268172999999999E-16</v>
      </c>
      <c r="QE42" s="94">
        <v>5.9601574999999999E-15</v>
      </c>
      <c r="QF42" s="94">
        <v>1.08639355E-13</v>
      </c>
      <c r="QG42" s="94">
        <v>1.8705394999999999E-12</v>
      </c>
      <c r="QH42" s="94">
        <v>3.1617403000000003E-11</v>
      </c>
      <c r="QI42" s="94">
        <v>5.3041903999999998E-10</v>
      </c>
      <c r="QJ42" s="94">
        <v>8.8553795000000007E-9</v>
      </c>
      <c r="QK42" s="94">
        <v>1.4707929000000001E-7</v>
      </c>
      <c r="QL42" s="94">
        <v>2.4254922999999999E-6</v>
      </c>
      <c r="QM42" s="94">
        <v>3.9570336000000001E-5</v>
      </c>
      <c r="QN42" s="94">
        <v>6.3466100000000001E-4</v>
      </c>
      <c r="QO42" s="94">
        <v>9.5864230000000002E-3</v>
      </c>
      <c r="QP42" s="94">
        <v>3.9973210000000002E-2</v>
      </c>
      <c r="QQ42" s="94">
        <v>0.10078347999999999</v>
      </c>
      <c r="QR42" s="94">
        <v>0.18497511999999999</v>
      </c>
      <c r="QS42" s="94">
        <v>0.26464539999999998</v>
      </c>
      <c r="QT42" s="94">
        <v>0.30268884000000001</v>
      </c>
      <c r="QU42" s="94">
        <v>0.29150680000000001</v>
      </c>
      <c r="QV42" s="94">
        <v>0.22912024</v>
      </c>
      <c r="QW42" s="94">
        <v>0.14367840000000001</v>
      </c>
      <c r="QX42" s="94">
        <v>6.8506360000000002E-2</v>
      </c>
      <c r="QY42" s="94">
        <v>2.2374451E-2</v>
      </c>
      <c r="QZ42" s="94">
        <v>3.4602613000000002E-3</v>
      </c>
      <c r="RA42" s="94">
        <v>2.0657687999999999E-4</v>
      </c>
      <c r="RB42" s="94">
        <v>1.2525825E-5</v>
      </c>
      <c r="RC42" s="94">
        <v>7.662083E-7</v>
      </c>
      <c r="RD42" s="94">
        <v>4.7082857000000003E-8</v>
      </c>
      <c r="RE42" s="94">
        <v>2.8990754000000001E-9</v>
      </c>
      <c r="RF42" s="94">
        <v>1.7861407999999999E-10</v>
      </c>
      <c r="RG42" s="94">
        <v>1.1002628499999999E-11</v>
      </c>
      <c r="RH42" s="94">
        <v>6.7738290000000005E-13</v>
      </c>
      <c r="RI42" s="94">
        <v>4.167309E-14</v>
      </c>
      <c r="RJ42" s="94">
        <v>2.5617611999999998E-15</v>
      </c>
      <c r="RK42" s="94">
        <v>1.5735678999999999E-16</v>
      </c>
      <c r="RL42" s="94">
        <v>9.6584900000000001E-18</v>
      </c>
      <c r="RM42" s="94">
        <v>5.9241489999999999E-19</v>
      </c>
      <c r="RN42" s="94">
        <v>3.6311877999999997E-20</v>
      </c>
      <c r="RO42" s="94">
        <v>2.2275067000000001E-21</v>
      </c>
      <c r="RP42" s="94">
        <v>8.8164634999999996E-23</v>
      </c>
      <c r="RQ42" s="94">
        <v>0</v>
      </c>
      <c r="RR42" s="94">
        <v>2.6268110000000001E-16</v>
      </c>
      <c r="RS42" s="94">
        <v>5.9601409999999997E-15</v>
      </c>
      <c r="RT42" s="94">
        <v>1.0863904E-13</v>
      </c>
      <c r="RU42" s="94">
        <v>1.8705348000000001E-12</v>
      </c>
      <c r="RV42" s="94">
        <v>3.1617323000000002E-11</v>
      </c>
      <c r="RW42" s="94">
        <v>5.3041777000000001E-10</v>
      </c>
      <c r="RX42" s="94">
        <v>8.8553636000000006E-9</v>
      </c>
      <c r="RY42" s="94">
        <v>1.4707910000000001E-7</v>
      </c>
      <c r="RZ42" s="94">
        <v>2.4254887E-6</v>
      </c>
      <c r="SA42" s="94">
        <v>3.9570251999999998E-5</v>
      </c>
      <c r="SB42" s="94">
        <v>6.3465929999999998E-4</v>
      </c>
      <c r="SC42" s="94">
        <v>9.5864090000000006E-3</v>
      </c>
      <c r="SD42" s="94">
        <v>3.9973149999999999E-2</v>
      </c>
      <c r="SE42" s="94">
        <v>0.10078341</v>
      </c>
      <c r="SF42" s="94">
        <v>0.18497506999999999</v>
      </c>
      <c r="SG42" s="94">
        <v>0.26464529999999997</v>
      </c>
      <c r="SH42" s="94">
        <v>0.30268887</v>
      </c>
      <c r="SI42" s="94">
        <v>0.29150690000000001</v>
      </c>
      <c r="SJ42" s="94">
        <v>0.22912036</v>
      </c>
      <c r="SK42" s="94">
        <v>0.14367852</v>
      </c>
      <c r="SL42" s="94">
        <v>6.850639E-2</v>
      </c>
      <c r="SM42" s="94">
        <v>2.2374455000000001E-2</v>
      </c>
      <c r="SN42" s="94">
        <v>3.4602565999999999E-3</v>
      </c>
      <c r="SO42" s="94">
        <v>2.0657664999999999E-4</v>
      </c>
      <c r="SP42" s="94">
        <v>1.2525815000000001E-5</v>
      </c>
      <c r="SQ42" s="94">
        <v>7.6620790000000004E-7</v>
      </c>
      <c r="SR42" s="94">
        <v>4.7082829999999998E-8</v>
      </c>
      <c r="SS42" s="94">
        <v>2.8990739E-9</v>
      </c>
      <c r="ST42" s="94">
        <v>1.7861397999999999E-10</v>
      </c>
      <c r="SU42" s="94">
        <v>1.1002628000000001E-11</v>
      </c>
      <c r="SV42" s="94">
        <v>6.7738320000000002E-13</v>
      </c>
      <c r="SW42" s="94">
        <v>4.1673132999999998E-14</v>
      </c>
      <c r="SX42" s="94">
        <v>2.5617629999999999E-15</v>
      </c>
      <c r="SY42" s="94">
        <v>1.5735676E-16</v>
      </c>
      <c r="SZ42" s="94">
        <v>9.6584834000000006E-18</v>
      </c>
      <c r="TA42" s="94">
        <v>5.9241470000000003E-19</v>
      </c>
      <c r="TB42" s="94">
        <v>3.6311877999999997E-20</v>
      </c>
      <c r="TC42" s="94">
        <v>2.2275063E-21</v>
      </c>
      <c r="TD42" s="94">
        <v>8.8164597000000004E-23</v>
      </c>
      <c r="TE42" s="94">
        <v>0</v>
      </c>
      <c r="TF42" s="94">
        <v>2.6268013999999999E-16</v>
      </c>
      <c r="TG42" s="94">
        <v>5.9601235999999997E-15</v>
      </c>
      <c r="TH42" s="94">
        <v>1.0863878E-13</v>
      </c>
      <c r="TI42" s="94">
        <v>1.8705293000000001E-12</v>
      </c>
      <c r="TJ42" s="94">
        <v>3.1617233000000002E-11</v>
      </c>
      <c r="TK42" s="94">
        <v>5.3041599999999998E-10</v>
      </c>
      <c r="TL42" s="94">
        <v>8.8553279999999992E-9</v>
      </c>
      <c r="TM42" s="94">
        <v>1.470785E-7</v>
      </c>
      <c r="TN42" s="94">
        <v>2.4254790999999999E-6</v>
      </c>
      <c r="TO42" s="94">
        <v>3.9570110000000003E-5</v>
      </c>
      <c r="TP42" s="94">
        <v>6.3465709999999999E-4</v>
      </c>
      <c r="TQ42" s="94">
        <v>9.5863949999999993E-3</v>
      </c>
      <c r="TR42" s="94">
        <v>3.9973130000000003E-2</v>
      </c>
      <c r="TS42" s="94">
        <v>0.1007834</v>
      </c>
      <c r="TT42" s="94">
        <v>0.18497519000000001</v>
      </c>
      <c r="TU42" s="94">
        <v>0.26464564000000002</v>
      </c>
      <c r="TV42" s="94">
        <v>0.30268914000000002</v>
      </c>
      <c r="TW42" s="94">
        <v>0.29150710000000002</v>
      </c>
      <c r="TX42" s="94">
        <v>0.22912057999999999</v>
      </c>
      <c r="TY42" s="94">
        <v>0.14367862000000001</v>
      </c>
      <c r="TZ42" s="94">
        <v>6.8506440000000002E-2</v>
      </c>
      <c r="UA42" s="94">
        <v>2.2374465999999999E-2</v>
      </c>
      <c r="UB42" s="94">
        <v>3.4602575000000002E-3</v>
      </c>
      <c r="UC42" s="94">
        <v>2.0657672999999999E-4</v>
      </c>
      <c r="UD42" s="94">
        <v>1.2525825E-5</v>
      </c>
      <c r="UE42" s="94">
        <v>7.6620889999999996E-7</v>
      </c>
      <c r="UF42" s="94">
        <v>4.7082917000000002E-8</v>
      </c>
      <c r="UG42" s="94">
        <v>2.8990794000000001E-9</v>
      </c>
      <c r="UH42" s="94">
        <v>1.7861432E-10</v>
      </c>
      <c r="UI42" s="94">
        <v>1.1002649E-11</v>
      </c>
      <c r="UJ42" s="94">
        <v>6.7738462999999997E-13</v>
      </c>
      <c r="UK42" s="94">
        <v>4.1673225000000001E-14</v>
      </c>
      <c r="UL42" s="94">
        <v>2.5617684000000001E-15</v>
      </c>
      <c r="UM42" s="94">
        <v>1.5735703E-16</v>
      </c>
      <c r="UN42" s="94">
        <v>9.6584949999999992E-18</v>
      </c>
      <c r="UO42" s="94">
        <v>5.9241554E-19</v>
      </c>
      <c r="UP42" s="94">
        <v>3.6311919999999998E-20</v>
      </c>
      <c r="UQ42" s="94">
        <v>2.2275089999999999E-21</v>
      </c>
      <c r="UR42" s="94">
        <v>8.8164704000000003E-23</v>
      </c>
      <c r="US42" s="94">
        <v>0</v>
      </c>
      <c r="UT42" s="94">
        <v>2.6268050000000002E-16</v>
      </c>
      <c r="UU42" s="94">
        <v>5.9601295000000002E-15</v>
      </c>
      <c r="UV42" s="94">
        <v>1.0863883E-13</v>
      </c>
      <c r="UW42" s="94">
        <v>1.8705291E-12</v>
      </c>
      <c r="UX42" s="94">
        <v>3.1617233000000002E-11</v>
      </c>
      <c r="UY42" s="94">
        <v>5.3041580000000002E-10</v>
      </c>
      <c r="UZ42" s="94">
        <v>8.8553239999999996E-9</v>
      </c>
      <c r="VA42" s="94">
        <v>1.4707829999999999E-7</v>
      </c>
      <c r="VB42" s="94">
        <v>2.4254760000000001E-6</v>
      </c>
      <c r="VC42" s="94">
        <v>3.9570034000000002E-5</v>
      </c>
      <c r="VD42" s="94">
        <v>6.3465524000000004E-4</v>
      </c>
      <c r="VE42" s="94">
        <v>9.5863984999999992E-3</v>
      </c>
      <c r="VF42" s="94">
        <v>3.9973149999999999E-2</v>
      </c>
      <c r="VG42" s="94">
        <v>0.10078345</v>
      </c>
      <c r="VH42" s="94">
        <v>0.18497530000000001</v>
      </c>
      <c r="VI42" s="94">
        <v>0.26464573000000002</v>
      </c>
      <c r="VJ42" s="94">
        <v>0.30268919999999999</v>
      </c>
      <c r="VK42" s="94">
        <v>0.29150712000000001</v>
      </c>
      <c r="VL42" s="94">
        <v>0.22912057</v>
      </c>
      <c r="VM42" s="94">
        <v>0.14367862000000001</v>
      </c>
      <c r="VN42" s="94">
        <v>6.8506429999999993E-2</v>
      </c>
      <c r="VO42" s="94">
        <v>2.2374445999999999E-2</v>
      </c>
      <c r="VP42" s="94">
        <v>3.4602522000000001E-3</v>
      </c>
      <c r="VQ42" s="94">
        <v>2.0657636999999999E-4</v>
      </c>
      <c r="VR42" s="94">
        <v>1.2525804000000001E-5</v>
      </c>
      <c r="VS42" s="94">
        <v>7.6620796000000004E-7</v>
      </c>
      <c r="VT42" s="94">
        <v>4.7082878E-8</v>
      </c>
      <c r="VU42" s="94">
        <v>2.8990794000000001E-9</v>
      </c>
      <c r="VV42" s="94">
        <v>1.7861440999999999E-10</v>
      </c>
      <c r="VW42" s="94">
        <v>1.1002651E-11</v>
      </c>
      <c r="VX42" s="94">
        <v>6.7738460000000002E-13</v>
      </c>
      <c r="VY42" s="94">
        <v>4.1673218000000002E-14</v>
      </c>
      <c r="VZ42" s="94">
        <v>2.5617676999999998E-15</v>
      </c>
      <c r="WA42" s="94">
        <v>1.5735702E-16</v>
      </c>
      <c r="WB42" s="94">
        <v>9.6584969999999998E-18</v>
      </c>
      <c r="WC42" s="94">
        <v>5.9241559999999999E-19</v>
      </c>
      <c r="WD42" s="94">
        <v>3.631193E-20</v>
      </c>
      <c r="WE42" s="94">
        <v>2.2275089999999999E-21</v>
      </c>
      <c r="WF42" s="94">
        <v>8.8164719999999995E-23</v>
      </c>
      <c r="WG42" s="94">
        <v>0</v>
      </c>
      <c r="WH42" s="94">
        <v>2.626814E-16</v>
      </c>
      <c r="WI42" s="94">
        <v>5.9601524E-15</v>
      </c>
      <c r="WJ42" s="94">
        <v>1.08639314E-13</v>
      </c>
      <c r="WK42" s="94">
        <v>1.8705389E-12</v>
      </c>
      <c r="WL42" s="94">
        <v>3.1617369999999997E-11</v>
      </c>
      <c r="WM42" s="94">
        <v>5.3041819999999996E-10</v>
      </c>
      <c r="WN42" s="94">
        <v>8.8553680000000004E-9</v>
      </c>
      <c r="WO42" s="94">
        <v>1.4707913000000001E-7</v>
      </c>
      <c r="WP42" s="94">
        <v>2.4254905000000002E-6</v>
      </c>
      <c r="WQ42" s="94">
        <v>3.9570285000000002E-5</v>
      </c>
      <c r="WR42" s="94">
        <v>6.3465965999999995E-4</v>
      </c>
      <c r="WS42" s="94">
        <v>9.5864239999999996E-3</v>
      </c>
      <c r="WT42" s="94">
        <v>3.9973237000000002E-2</v>
      </c>
      <c r="WU42" s="94">
        <v>0.10078366</v>
      </c>
      <c r="WV42" s="94">
        <v>0.18497562000000001</v>
      </c>
      <c r="WW42" s="94">
        <v>0.26464608000000001</v>
      </c>
      <c r="WX42" s="94">
        <v>0.30268946000000002</v>
      </c>
      <c r="WY42" s="94">
        <v>0.29150733000000001</v>
      </c>
      <c r="WZ42" s="94">
        <v>0.22912061</v>
      </c>
      <c r="XA42" s="94">
        <v>0.14367854999999999</v>
      </c>
      <c r="XB42" s="94">
        <v>6.8506369999999997E-2</v>
      </c>
      <c r="XC42" s="94">
        <v>2.2374432999999999E-2</v>
      </c>
      <c r="XD42" s="94">
        <v>3.4602508000000001E-3</v>
      </c>
      <c r="XE42" s="94">
        <v>2.0657628E-4</v>
      </c>
      <c r="XF42" s="94">
        <v>1.2525798000000001E-5</v>
      </c>
      <c r="XG42" s="94">
        <v>7.6620770000000005E-7</v>
      </c>
      <c r="XH42" s="94">
        <v>4.7082891999999997E-8</v>
      </c>
      <c r="XI42" s="94">
        <v>2.8990813999999999E-9</v>
      </c>
      <c r="XJ42" s="94">
        <v>1.7861461E-10</v>
      </c>
      <c r="XK42" s="94">
        <v>1.1002664000000001E-11</v>
      </c>
      <c r="XL42" s="94">
        <v>6.7738530000000002E-13</v>
      </c>
      <c r="XM42" s="94">
        <v>4.1673239999999998E-14</v>
      </c>
      <c r="XN42" s="94">
        <v>2.5617684000000001E-15</v>
      </c>
      <c r="XO42" s="94">
        <v>1.5735704E-16</v>
      </c>
      <c r="XP42" s="94">
        <v>9.6584999999999999E-18</v>
      </c>
      <c r="XQ42" s="94">
        <v>5.9241589999999998E-19</v>
      </c>
      <c r="XR42" s="94">
        <v>3.6311936000000001E-20</v>
      </c>
      <c r="XS42" s="94">
        <v>2.2275093000000001E-21</v>
      </c>
      <c r="XT42" s="94">
        <v>8.8164770000000001E-23</v>
      </c>
      <c r="XU42" s="94">
        <v>0</v>
      </c>
      <c r="XV42" s="94">
        <v>2.6268330000000001E-16</v>
      </c>
      <c r="XW42" s="94">
        <v>5.960196E-15</v>
      </c>
      <c r="XX42" s="94">
        <v>1.0864003E-13</v>
      </c>
      <c r="XY42" s="94">
        <v>1.8705517000000001E-12</v>
      </c>
      <c r="XZ42" s="94">
        <v>3.1617629999999998E-11</v>
      </c>
      <c r="YA42" s="94">
        <v>5.3042260000000002E-10</v>
      </c>
      <c r="YB42" s="94">
        <v>8.855429E-9</v>
      </c>
      <c r="YC42" s="94">
        <v>1.4707993E-7</v>
      </c>
      <c r="YD42" s="94">
        <v>2.4255019E-6</v>
      </c>
      <c r="YE42" s="94">
        <v>3.9570473999999999E-5</v>
      </c>
      <c r="YF42" s="94">
        <v>6.3466260000000002E-4</v>
      </c>
      <c r="YG42" s="94">
        <v>9.5864439999999995E-3</v>
      </c>
      <c r="YH42" s="94">
        <v>3.9973290000000002E-2</v>
      </c>
      <c r="YI42" s="94">
        <v>0.10078376</v>
      </c>
      <c r="YJ42" s="94">
        <v>0.18497579</v>
      </c>
      <c r="YK42" s="94">
        <v>0.26464647000000002</v>
      </c>
      <c r="YL42" s="94">
        <v>0.30269005999999998</v>
      </c>
      <c r="YM42" s="94">
        <v>0.29150784000000002</v>
      </c>
      <c r="YN42" s="94">
        <v>0.22912098</v>
      </c>
      <c r="YO42" s="94">
        <v>0.14367874999999999</v>
      </c>
      <c r="YP42" s="94">
        <v>6.8506460000000005E-2</v>
      </c>
      <c r="YQ42" s="94">
        <v>2.2374459999999999E-2</v>
      </c>
      <c r="YR42" s="94">
        <v>3.4602567999999999E-3</v>
      </c>
      <c r="YS42" s="94">
        <v>2.0657663000000001E-4</v>
      </c>
      <c r="YT42" s="94">
        <v>1.2525819E-5</v>
      </c>
      <c r="YU42" s="94">
        <v>7.6620889999999996E-7</v>
      </c>
      <c r="YV42" s="94">
        <v>4.7082973999999997E-8</v>
      </c>
      <c r="YW42" s="94">
        <v>2.8990874000000002E-9</v>
      </c>
      <c r="YX42" s="94">
        <v>1.7861500000000001E-10</v>
      </c>
      <c r="YY42" s="94">
        <v>1.1002689E-11</v>
      </c>
      <c r="YZ42" s="94">
        <v>6.7738670000000002E-13</v>
      </c>
      <c r="ZA42" s="94">
        <v>4.1673312999999997E-14</v>
      </c>
      <c r="ZB42" s="94">
        <v>2.5617721999999998E-15</v>
      </c>
      <c r="ZC42" s="94">
        <v>1.5735722999999999E-16</v>
      </c>
      <c r="ZD42" s="94">
        <v>9.6585140000000007E-18</v>
      </c>
      <c r="ZE42" s="94">
        <v>5.9241682999999999E-19</v>
      </c>
      <c r="ZF42" s="94">
        <v>3.6311987999999997E-20</v>
      </c>
      <c r="ZG42" s="94">
        <v>2.2275130000000001E-21</v>
      </c>
      <c r="ZH42" s="94">
        <v>8.8164919999999994E-23</v>
      </c>
      <c r="ZI42" s="94">
        <v>0</v>
      </c>
      <c r="ZJ42" s="94">
        <v>2.6268305E-16</v>
      </c>
      <c r="ZK42" s="94">
        <v>5.9601892999999997E-15</v>
      </c>
      <c r="ZL42" s="94">
        <v>1.08639877E-13</v>
      </c>
      <c r="ZM42" s="94">
        <v>1.8705473E-12</v>
      </c>
      <c r="ZN42" s="94">
        <v>3.161752E-11</v>
      </c>
      <c r="ZO42" s="94">
        <v>5.3042100000000002E-10</v>
      </c>
      <c r="ZP42" s="94">
        <v>8.8554129999999998E-9</v>
      </c>
      <c r="ZQ42" s="94">
        <v>1.470799E-7</v>
      </c>
      <c r="ZR42" s="94">
        <v>2.4255041E-6</v>
      </c>
      <c r="ZS42" s="94">
        <v>3.9570519999999998E-5</v>
      </c>
      <c r="ZT42" s="94">
        <v>6.3466409999999999E-4</v>
      </c>
      <c r="ZU42" s="94">
        <v>9.5864520000000005E-3</v>
      </c>
      <c r="ZV42" s="94">
        <v>3.9973336999999998E-2</v>
      </c>
      <c r="ZW42" s="94">
        <v>0.10078388000000001</v>
      </c>
      <c r="ZX42" s="94">
        <v>0.18497604000000001</v>
      </c>
      <c r="ZY42" s="94">
        <v>0.26464680000000002</v>
      </c>
      <c r="ZZ42" s="94">
        <v>0.30269042000000002</v>
      </c>
      <c r="AAA42" s="94">
        <v>0.2915083</v>
      </c>
      <c r="AAB42" s="94">
        <v>0.22912130999999999</v>
      </c>
      <c r="AAC42" s="94">
        <v>0.1436789</v>
      </c>
      <c r="AAD42" s="94">
        <v>6.8506494000000001E-2</v>
      </c>
      <c r="AAE42" s="94">
        <v>2.2374477E-2</v>
      </c>
      <c r="AAF42" s="94">
        <v>3.4602600000000002E-3</v>
      </c>
      <c r="AAG42" s="94">
        <v>2.0657693999999999E-4</v>
      </c>
      <c r="AAH42" s="94">
        <v>1.2525838E-5</v>
      </c>
      <c r="AAI42" s="94">
        <v>7.6621046E-7</v>
      </c>
      <c r="AAJ42" s="94">
        <v>4.7083063000000002E-8</v>
      </c>
      <c r="AAK42" s="94">
        <v>2.8990934E-9</v>
      </c>
      <c r="AAL42" s="94">
        <v>1.7861544E-10</v>
      </c>
      <c r="AAM42" s="94">
        <v>1.1002723000000001E-11</v>
      </c>
      <c r="AAN42" s="94">
        <v>6.7738880000000002E-13</v>
      </c>
      <c r="AAO42" s="94">
        <v>4.1673449999999998E-14</v>
      </c>
      <c r="AAP42" s="94">
        <v>2.56178E-15</v>
      </c>
      <c r="AAQ42" s="94">
        <v>1.573577E-16</v>
      </c>
      <c r="AAR42" s="94">
        <v>9.6585430000000005E-18</v>
      </c>
      <c r="AAS42" s="94">
        <v>5.9241889999999996E-19</v>
      </c>
      <c r="AAT42" s="94">
        <v>3.6312126999999999E-20</v>
      </c>
      <c r="AAU42" s="94">
        <v>2.2275220000000001E-21</v>
      </c>
      <c r="AAV42" s="94">
        <v>8.8165349999999994E-23</v>
      </c>
      <c r="AAW42" s="94">
        <v>0</v>
      </c>
      <c r="AAX42" s="94">
        <v>2.6268308E-16</v>
      </c>
      <c r="AAY42" s="94">
        <v>5.9601940000000004E-15</v>
      </c>
      <c r="AAZ42" s="94">
        <v>1.0864011E-13</v>
      </c>
      <c r="ABA42" s="94">
        <v>1.8705519999999999E-12</v>
      </c>
      <c r="ABB42" s="94">
        <v>3.1617607999999999E-11</v>
      </c>
      <c r="ABC42" s="94">
        <v>5.3042230000000002E-10</v>
      </c>
      <c r="ABD42" s="94">
        <v>8.8554369999999992E-9</v>
      </c>
      <c r="ABE42" s="94">
        <v>1.4708023999999999E-7</v>
      </c>
      <c r="ABF42" s="94">
        <v>2.4255084999999998E-6</v>
      </c>
      <c r="ABG42" s="94">
        <v>3.9570575999999998E-5</v>
      </c>
      <c r="ABH42" s="94">
        <v>6.3466480000000001E-4</v>
      </c>
      <c r="ABI42" s="94">
        <v>9.5864609999999992E-3</v>
      </c>
      <c r="ABJ42" s="94">
        <v>3.9973367000000003E-2</v>
      </c>
      <c r="ABK42" s="94">
        <v>0.10078392</v>
      </c>
      <c r="ABL42" s="94">
        <v>0.18497606999999999</v>
      </c>
      <c r="ABM42" s="94">
        <v>0.26464673999999999</v>
      </c>
      <c r="ABN42" s="94">
        <v>0.30269042000000002</v>
      </c>
      <c r="ABO42" s="94">
        <v>0.29150826000000002</v>
      </c>
      <c r="ABP42" s="94">
        <v>0.2291212</v>
      </c>
      <c r="ABQ42" s="94">
        <v>0.14367880999999999</v>
      </c>
      <c r="ABR42" s="94">
        <v>6.8506490000000003E-2</v>
      </c>
      <c r="ABS42" s="94">
        <v>2.2374477E-2</v>
      </c>
      <c r="ABT42" s="94">
        <v>3.4602600000000002E-3</v>
      </c>
      <c r="ABU42" s="94">
        <v>2.0657695000000001E-4</v>
      </c>
      <c r="ABV42" s="94">
        <v>1.2525847E-5</v>
      </c>
      <c r="ABW42" s="94">
        <v>7.6621079999999997E-7</v>
      </c>
      <c r="ABX42" s="94">
        <v>4.7083070000000001E-8</v>
      </c>
      <c r="ABY42" s="94">
        <v>2.8990934E-9</v>
      </c>
      <c r="ABZ42" s="94">
        <v>1.7861538999999999E-10</v>
      </c>
      <c r="ACA42" s="94">
        <v>1.1002717E-11</v>
      </c>
      <c r="ACB42" s="94">
        <v>6.773886E-13</v>
      </c>
      <c r="ACC42" s="94">
        <v>4.1673414999999998E-14</v>
      </c>
      <c r="ACD42" s="94">
        <v>2.5617779E-15</v>
      </c>
      <c r="ACE42" s="94">
        <v>1.5735752000000001E-16</v>
      </c>
      <c r="ACF42" s="94">
        <v>9.6585229999999994E-18</v>
      </c>
      <c r="ACG42" s="94">
        <v>5.9241680000000004E-19</v>
      </c>
      <c r="ACH42" s="94">
        <v>3.6311953000000001E-20</v>
      </c>
      <c r="ACI42" s="94">
        <v>2.2275090999999998E-21</v>
      </c>
      <c r="ACJ42" s="94">
        <v>8.8164837000000001E-23</v>
      </c>
      <c r="ACK42" s="94">
        <v>0</v>
      </c>
      <c r="ACL42" s="94">
        <v>2.6268247000000001E-16</v>
      </c>
      <c r="ACM42" s="94">
        <v>5.9601749999999999E-15</v>
      </c>
      <c r="ACN42" s="94">
        <v>1.0863964000000001E-13</v>
      </c>
      <c r="ACO42" s="94">
        <v>1.8705426000000001E-12</v>
      </c>
      <c r="ACP42" s="94">
        <v>3.1617448000000003E-11</v>
      </c>
      <c r="ACQ42" s="94">
        <v>5.3041959999999999E-10</v>
      </c>
      <c r="ACR42" s="94">
        <v>8.8553859999999995E-9</v>
      </c>
      <c r="ACS42" s="94">
        <v>1.4707940000000001E-7</v>
      </c>
      <c r="ACT42" s="94">
        <v>2.4254955000000001E-6</v>
      </c>
      <c r="ACU42" s="94">
        <v>3.9570436999999998E-5</v>
      </c>
      <c r="ACV42" s="94">
        <v>6.3466344999999998E-4</v>
      </c>
      <c r="ACW42" s="94">
        <v>9.5864190000000005E-3</v>
      </c>
      <c r="ACX42" s="94">
        <v>3.9973147000000001E-2</v>
      </c>
      <c r="ACY42" s="94">
        <v>0.10078326999999999</v>
      </c>
      <c r="ACZ42" s="94">
        <v>0.18497479</v>
      </c>
      <c r="ADA42" s="94">
        <v>0.26464485999999998</v>
      </c>
      <c r="ADB42" s="94">
        <v>0.30268817999999997</v>
      </c>
      <c r="ADC42" s="94">
        <v>0.29150609999999999</v>
      </c>
      <c r="ADD42" s="94">
        <v>0.22911967</v>
      </c>
      <c r="ADE42" s="94">
        <v>0.143678</v>
      </c>
      <c r="ADF42" s="94">
        <v>6.8506120000000004E-2</v>
      </c>
      <c r="ADG42" s="94">
        <v>2.2374372999999999E-2</v>
      </c>
      <c r="ADH42" s="94">
        <v>3.4602508000000001E-3</v>
      </c>
      <c r="ADI42" s="94">
        <v>2.065766E-4</v>
      </c>
      <c r="ADJ42" s="94">
        <v>1.2525827999999999E-5</v>
      </c>
      <c r="ADK42" s="94">
        <v>7.6621020000000001E-7</v>
      </c>
      <c r="ADL42" s="94">
        <v>4.7083052000000002E-8</v>
      </c>
      <c r="ADM42" s="94">
        <v>2.8990904999999999E-9</v>
      </c>
      <c r="ADN42" s="94">
        <v>1.7861514000000001E-10</v>
      </c>
      <c r="ADO42" s="94">
        <v>1.1002685E-11</v>
      </c>
      <c r="ADP42" s="94">
        <v>6.7738523000000002E-13</v>
      </c>
      <c r="ADQ42" s="94">
        <v>4.1673139999999997E-14</v>
      </c>
      <c r="ADR42" s="94">
        <v>2.5617554000000001E-15</v>
      </c>
      <c r="ADS42" s="94">
        <v>1.5735593E-16</v>
      </c>
      <c r="ADT42" s="94">
        <v>9.6584270000000001E-18</v>
      </c>
      <c r="ADU42" s="94">
        <v>5.9241223000000004E-19</v>
      </c>
      <c r="ADV42" s="94">
        <v>3.6311845999999998E-20</v>
      </c>
      <c r="ADW42" s="94">
        <v>2.2275200000000001E-21</v>
      </c>
      <c r="ADX42" s="94">
        <v>8.816497E-23</v>
      </c>
      <c r="ADY42" s="100"/>
      <c r="ADZ42" s="97">
        <v>36</v>
      </c>
      <c r="AEA42" s="136">
        <v>36.5</v>
      </c>
      <c r="AEB42" s="143"/>
      <c r="AEC42" s="143"/>
      <c r="AED42" s="99">
        <f t="shared" si="23"/>
        <v>37</v>
      </c>
      <c r="AEE42" s="142"/>
      <c r="AEF42" s="158">
        <f t="shared" si="32"/>
        <v>37</v>
      </c>
      <c r="AEG42" s="138">
        <f t="shared" si="33"/>
        <v>8.8164530000000004E-23</v>
      </c>
      <c r="AEH42" s="138">
        <f t="shared" si="33"/>
        <v>8.8164489999999994E-23</v>
      </c>
      <c r="AEI42" s="138">
        <f t="shared" si="33"/>
        <v>8.8164670000000001E-23</v>
      </c>
      <c r="AEJ42" s="138">
        <f t="shared" si="33"/>
        <v>8.8164609999999999E-23</v>
      </c>
      <c r="AEK42" s="138">
        <f t="shared" si="33"/>
        <v>8.8164360000000005E-23</v>
      </c>
      <c r="AEL42" s="138">
        <f t="shared" si="33"/>
        <v>8.8164130000000005E-23</v>
      </c>
      <c r="AEM42" s="138">
        <f t="shared" si="33"/>
        <v>8.8163940000000002E-23</v>
      </c>
      <c r="AEN42" s="138">
        <f t="shared" si="33"/>
        <v>8.8163845999999997E-23</v>
      </c>
      <c r="AEO42" s="138">
        <f t="shared" si="33"/>
        <v>8.8164049999999998E-23</v>
      </c>
      <c r="AEP42" s="138">
        <f t="shared" si="33"/>
        <v>8.8164160000000006E-23</v>
      </c>
      <c r="AEQ42" s="138">
        <f t="shared" si="34"/>
        <v>8.8164360000000005E-23</v>
      </c>
      <c r="AER42" s="138">
        <f t="shared" si="34"/>
        <v>8.8164634999999996E-23</v>
      </c>
      <c r="AES42" s="138">
        <f t="shared" si="34"/>
        <v>8.8164597000000004E-23</v>
      </c>
      <c r="AET42" s="138">
        <f t="shared" si="34"/>
        <v>8.8164704000000003E-23</v>
      </c>
      <c r="AEU42" s="138">
        <f t="shared" si="34"/>
        <v>8.8164719999999995E-23</v>
      </c>
      <c r="AEV42" s="138">
        <f t="shared" si="34"/>
        <v>8.8164770000000001E-23</v>
      </c>
      <c r="AEW42" s="138">
        <f t="shared" si="34"/>
        <v>8.8164919999999994E-23</v>
      </c>
      <c r="AEX42" s="138">
        <f t="shared" si="34"/>
        <v>8.8165349999999994E-23</v>
      </c>
      <c r="AEY42" s="138">
        <f t="shared" si="34"/>
        <v>8.8164837000000001E-23</v>
      </c>
      <c r="AEZ42" s="130">
        <f t="shared" si="18"/>
        <v>10.44</v>
      </c>
      <c r="AFA42" s="91"/>
      <c r="AFB42" s="94">
        <v>8.8164530000000004E-23</v>
      </c>
      <c r="AFC42" s="139">
        <f t="shared" si="19"/>
        <v>8.8164509421052633E-23</v>
      </c>
      <c r="AFD42" s="91"/>
      <c r="AFE42" s="142"/>
      <c r="AFF42" s="142"/>
      <c r="AFG42" s="138">
        <f t="shared" si="36"/>
        <v>0.22912128000000001</v>
      </c>
      <c r="AFH42" s="138">
        <f t="shared" si="36"/>
        <v>0.2291203</v>
      </c>
      <c r="AFI42" s="138">
        <f t="shared" si="36"/>
        <v>0.22912057</v>
      </c>
      <c r="AFJ42" s="138">
        <f t="shared" si="36"/>
        <v>0.22912101000000001</v>
      </c>
      <c r="AFK42" s="138">
        <f t="shared" si="36"/>
        <v>0.22912103</v>
      </c>
      <c r="AFL42" s="138">
        <f t="shared" si="36"/>
        <v>0.22912067</v>
      </c>
      <c r="AFM42" s="138">
        <f t="shared" si="36"/>
        <v>0.22912002000000001</v>
      </c>
      <c r="AFN42" s="138">
        <f t="shared" si="36"/>
        <v>0.22911975000000001</v>
      </c>
      <c r="AFO42" s="138">
        <f t="shared" si="36"/>
        <v>0.22911957999999999</v>
      </c>
      <c r="AFP42" s="138">
        <f t="shared" si="36"/>
        <v>0.22911972</v>
      </c>
      <c r="AFQ42" s="138">
        <f t="shared" si="36"/>
        <v>0.22911993</v>
      </c>
      <c r="AFR42" s="138">
        <f t="shared" si="36"/>
        <v>0.22912024</v>
      </c>
      <c r="AFS42" s="138">
        <f t="shared" si="36"/>
        <v>0.22912036</v>
      </c>
      <c r="AFT42" s="138">
        <f t="shared" si="36"/>
        <v>0.22912057999999999</v>
      </c>
      <c r="AFU42" s="138">
        <f t="shared" si="36"/>
        <v>0.22912057</v>
      </c>
      <c r="AFV42" s="138">
        <f t="shared" si="35"/>
        <v>0.22912061</v>
      </c>
      <c r="AFW42" s="138">
        <f t="shared" si="35"/>
        <v>0.22912098</v>
      </c>
      <c r="AFX42" s="138">
        <f t="shared" si="35"/>
        <v>0.22912130999999999</v>
      </c>
      <c r="AFY42" s="138">
        <f t="shared" si="35"/>
        <v>0.2291212</v>
      </c>
      <c r="AFZ42" s="138" t="e">
        <f t="shared" si="35"/>
        <v>#VALUE!</v>
      </c>
      <c r="AGA42" s="139">
        <f t="shared" si="22"/>
        <v>0.22912051105263154</v>
      </c>
      <c r="AGB42" s="91"/>
      <c r="AGC42" s="91"/>
      <c r="AGD42" s="91"/>
      <c r="AGE42" s="91"/>
      <c r="AGF42" s="91"/>
      <c r="AGG42" s="91"/>
      <c r="AGH42" s="91"/>
      <c r="AGI42" s="91"/>
      <c r="AGJ42" s="91"/>
      <c r="AGK42" s="91"/>
      <c r="AGL42" s="91"/>
      <c r="AGM42" s="91"/>
      <c r="AGN42" s="91"/>
      <c r="AGO42" s="91"/>
      <c r="AGP42" s="91"/>
      <c r="AGQ42" s="91"/>
      <c r="AGR42" s="91"/>
      <c r="AGS42" s="91"/>
      <c r="AGT42" s="91"/>
      <c r="AGU42" s="91"/>
      <c r="AGV42" s="91"/>
      <c r="AGW42" s="91"/>
      <c r="AGX42" s="91"/>
      <c r="AGY42" s="91"/>
      <c r="AGZ42" s="91"/>
      <c r="AHA42" s="91"/>
      <c r="AHB42" s="91"/>
      <c r="AHC42" s="91"/>
      <c r="AHD42" s="91"/>
      <c r="AHE42" s="91"/>
      <c r="AHF42" s="91"/>
      <c r="AHG42" s="91"/>
      <c r="AHH42" s="91"/>
      <c r="AHI42" s="91"/>
      <c r="AHJ42" s="91"/>
      <c r="AHK42" s="91"/>
      <c r="AHL42" s="91"/>
      <c r="AHM42" s="91"/>
      <c r="AHN42" s="91"/>
      <c r="AHO42" s="91"/>
      <c r="AHP42" s="91"/>
      <c r="AHQ42" s="91"/>
      <c r="AHR42" s="91"/>
      <c r="AHS42" s="91"/>
      <c r="AHT42" s="91"/>
      <c r="AHU42" s="91"/>
      <c r="AHV42" s="91"/>
      <c r="AHW42" s="91"/>
      <c r="AHX42" s="91"/>
      <c r="AHY42" s="91"/>
      <c r="AHZ42" s="91"/>
      <c r="AIA42" s="91"/>
      <c r="AIB42" s="91"/>
      <c r="AIC42" s="91"/>
      <c r="AID42" s="91"/>
      <c r="AIE42" s="91"/>
      <c r="AIF42" s="91"/>
      <c r="AIG42" s="91"/>
      <c r="AIH42" s="91"/>
      <c r="AII42" s="91"/>
      <c r="AIJ42" s="91"/>
      <c r="AIK42" s="91"/>
      <c r="AIL42" s="91"/>
      <c r="AIM42" s="91"/>
      <c r="AIN42" s="91"/>
      <c r="AIO42" s="91"/>
      <c r="AIP42" s="91"/>
      <c r="AIQ42" s="91"/>
      <c r="AIR42" s="91"/>
      <c r="AIS42" s="91"/>
      <c r="AIT42" s="91"/>
      <c r="AIU42" s="91"/>
      <c r="AIV42" s="91"/>
      <c r="AIW42" s="91"/>
      <c r="AIX42" s="91"/>
      <c r="AIY42" s="91"/>
      <c r="AIZ42" s="91"/>
      <c r="AJA42" s="91"/>
      <c r="AJB42" s="91"/>
      <c r="AJC42" s="91"/>
      <c r="AJD42" s="91"/>
      <c r="AJE42" s="91"/>
      <c r="AJF42" s="91"/>
      <c r="AJG42" s="91"/>
      <c r="AJH42" s="91"/>
      <c r="AJI42" s="91"/>
      <c r="AJJ42" s="91"/>
      <c r="AJK42" s="91"/>
      <c r="AJL42" s="91"/>
      <c r="AJM42" s="91"/>
      <c r="AJN42" s="91"/>
      <c r="AJO42" s="91"/>
      <c r="AJP42" s="91"/>
      <c r="AJQ42" s="91"/>
      <c r="AJR42" s="91"/>
      <c r="AJS42" s="91"/>
      <c r="AJT42" s="91"/>
      <c r="AJU42" s="91"/>
      <c r="AJV42" s="91"/>
      <c r="AJW42" s="91"/>
      <c r="AJX42" s="91"/>
      <c r="AJY42" s="91"/>
      <c r="AJZ42" s="91"/>
      <c r="AKA42" s="91"/>
      <c r="AKB42" s="91"/>
      <c r="AKC42" s="91"/>
      <c r="AKD42" s="91"/>
      <c r="AKE42" s="91"/>
      <c r="AKF42" s="91"/>
      <c r="AKG42" s="91"/>
      <c r="AKH42" s="91"/>
      <c r="AKI42" s="91"/>
      <c r="AKJ42" s="91"/>
      <c r="AKK42" s="91"/>
      <c r="AKL42" s="91"/>
      <c r="AKM42" s="91"/>
      <c r="AKN42" s="91"/>
      <c r="AKO42" s="91"/>
      <c r="AKP42" s="91"/>
      <c r="AKQ42" s="91"/>
      <c r="AKR42" s="91"/>
      <c r="AKS42" s="91"/>
      <c r="AKT42" s="91"/>
      <c r="AKU42" s="91"/>
      <c r="AKV42" s="91"/>
      <c r="AKW42" s="91"/>
      <c r="AKX42" s="91"/>
      <c r="AKY42" s="91"/>
      <c r="AKZ42" s="91"/>
      <c r="ALA42" s="91"/>
      <c r="ALB42" s="91"/>
      <c r="ALC42" s="91"/>
      <c r="ALD42" s="91"/>
      <c r="ALE42" s="91"/>
      <c r="ALF42" s="91"/>
      <c r="ALG42" s="91"/>
      <c r="ALH42" s="91"/>
      <c r="ALI42" s="91"/>
      <c r="ALJ42" s="91"/>
      <c r="ALK42" s="91"/>
      <c r="ALL42" s="91"/>
      <c r="ALM42" s="91"/>
      <c r="ALN42" s="91"/>
      <c r="ALO42" s="91"/>
      <c r="ALP42" s="91"/>
      <c r="ALQ42" s="91"/>
      <c r="ALR42" s="91"/>
      <c r="ALS42" s="91"/>
      <c r="ALT42" s="91"/>
      <c r="ALU42" s="91"/>
      <c r="ALV42" s="91"/>
      <c r="ALW42" s="91"/>
      <c r="ALX42" s="91"/>
      <c r="ALY42" s="91"/>
      <c r="ALZ42" s="91"/>
      <c r="AMA42" s="91"/>
      <c r="AMB42" s="91"/>
      <c r="AMC42" s="91"/>
      <c r="AMD42" s="91"/>
      <c r="AME42" s="91"/>
      <c r="AMF42" s="91"/>
      <c r="AMG42" s="91"/>
      <c r="AMH42" s="91"/>
      <c r="AMI42" s="91"/>
      <c r="AMJ42" s="91"/>
      <c r="AMK42" s="91"/>
      <c r="AML42" s="91"/>
      <c r="AMM42" s="91"/>
      <c r="AMN42" s="91"/>
      <c r="AMO42" s="91"/>
      <c r="AMP42" s="91"/>
      <c r="AMQ42" s="91"/>
      <c r="AMR42" s="91"/>
      <c r="AMS42" s="91"/>
      <c r="AMT42" s="91"/>
      <c r="AMU42" s="91"/>
      <c r="AMV42" s="91"/>
      <c r="AMW42" s="91"/>
      <c r="AMX42" s="91"/>
      <c r="AMY42" s="91"/>
      <c r="AMZ42" s="91"/>
      <c r="ANA42" s="91"/>
      <c r="ANB42" s="91"/>
      <c r="ANC42" s="91"/>
      <c r="AND42" s="91"/>
      <c r="ANE42" s="91"/>
      <c r="ANF42" s="91"/>
      <c r="ANG42" s="91"/>
      <c r="ANH42" s="91"/>
      <c r="ANI42" s="91"/>
      <c r="ANJ42" s="91"/>
      <c r="ANK42" s="91"/>
      <c r="ANL42" s="91"/>
      <c r="ANM42" s="91"/>
      <c r="ANN42" s="91"/>
      <c r="ANO42" s="91"/>
      <c r="ANP42" s="91"/>
      <c r="ANQ42" s="91"/>
      <c r="ANR42" s="91"/>
      <c r="ANS42" s="91"/>
      <c r="ANT42" s="91"/>
      <c r="ANU42" s="91"/>
      <c r="ANV42" s="91"/>
      <c r="ANW42" s="91"/>
      <c r="ANX42" s="91"/>
      <c r="ANY42" s="91"/>
      <c r="ANZ42" s="91"/>
      <c r="AOA42" s="91"/>
      <c r="AOB42" s="91"/>
      <c r="AOC42" s="91"/>
      <c r="AOD42" s="91"/>
      <c r="AOE42" s="91"/>
      <c r="AOF42" s="91"/>
      <c r="AOG42" s="91"/>
      <c r="AOH42" s="91"/>
      <c r="AOI42" s="91"/>
      <c r="AOJ42" s="91"/>
      <c r="AOK42" s="91"/>
      <c r="AOL42" s="91"/>
      <c r="AOM42" s="91"/>
      <c r="AON42" s="91"/>
      <c r="AOO42" s="91"/>
      <c r="AOP42" s="91"/>
      <c r="AOQ42" s="91"/>
      <c r="AOR42" s="91"/>
      <c r="AOS42" s="91"/>
      <c r="AOT42" s="91"/>
      <c r="AOU42" s="91"/>
      <c r="AOV42" s="91"/>
      <c r="AOW42" s="91"/>
      <c r="AOX42" s="91"/>
      <c r="AOY42" s="91"/>
      <c r="AOZ42" s="91"/>
      <c r="APA42" s="91"/>
      <c r="APB42" s="91"/>
      <c r="APC42" s="91"/>
      <c r="APD42" s="91"/>
      <c r="APE42" s="91"/>
      <c r="APF42" s="91"/>
      <c r="APG42" s="91"/>
      <c r="APH42" s="91"/>
      <c r="API42" s="91"/>
      <c r="APJ42" s="91"/>
      <c r="APK42" s="91"/>
      <c r="APL42" s="91"/>
      <c r="APM42" s="91"/>
      <c r="APN42" s="91"/>
      <c r="APO42" s="91"/>
      <c r="APP42" s="91"/>
      <c r="APQ42" s="91"/>
      <c r="APR42" s="91"/>
      <c r="APS42" s="91"/>
      <c r="APT42" s="91"/>
      <c r="APU42" s="91"/>
      <c r="APV42" s="91"/>
      <c r="APW42" s="91"/>
      <c r="APX42" s="91"/>
      <c r="APY42" s="91"/>
      <c r="APZ42" s="91"/>
      <c r="AQA42" s="91"/>
      <c r="AQB42" s="91"/>
      <c r="AQC42" s="91"/>
      <c r="AQD42" s="91"/>
      <c r="AQE42" s="91"/>
      <c r="AQF42" s="91"/>
      <c r="AQG42" s="91"/>
      <c r="AQH42" s="91"/>
      <c r="AQI42" s="91"/>
      <c r="AQJ42" s="91"/>
      <c r="AQK42" s="91"/>
      <c r="AQL42" s="91"/>
      <c r="AQM42" s="91"/>
      <c r="AQN42" s="91"/>
      <c r="AQO42" s="91"/>
      <c r="AQP42" s="91"/>
      <c r="AQQ42" s="91"/>
      <c r="AQR42" s="91"/>
      <c r="AQS42" s="91"/>
      <c r="AQT42" s="91"/>
      <c r="AQU42" s="91"/>
      <c r="AQV42" s="91"/>
      <c r="AQW42" s="91"/>
      <c r="AQX42" s="91"/>
      <c r="AQY42" s="91"/>
      <c r="AQZ42" s="91"/>
      <c r="ARA42" s="91"/>
      <c r="ARB42" s="91"/>
      <c r="ARC42" s="91"/>
      <c r="ARD42" s="91"/>
      <c r="ARE42" s="91"/>
      <c r="ARF42" s="91"/>
      <c r="ARG42" s="91"/>
      <c r="ARH42" s="91"/>
      <c r="ARI42" s="91"/>
      <c r="ARJ42" s="91"/>
      <c r="ARK42" s="91"/>
      <c r="ARL42" s="91"/>
      <c r="ARM42" s="91"/>
      <c r="ARN42" s="91"/>
      <c r="ARO42" s="91"/>
      <c r="ARP42" s="91"/>
      <c r="ARQ42" s="91"/>
      <c r="ARR42" s="91"/>
      <c r="ARS42" s="91"/>
      <c r="ART42" s="91"/>
      <c r="ARU42" s="91"/>
      <c r="ARV42" s="91"/>
      <c r="ARW42" s="91"/>
      <c r="ARX42" s="91"/>
      <c r="ARY42" s="91"/>
      <c r="ARZ42" s="91"/>
      <c r="ASA42" s="91"/>
      <c r="ASB42" s="91"/>
      <c r="ASC42" s="91"/>
      <c r="ASD42" s="91"/>
      <c r="ASE42" s="91"/>
      <c r="ASF42" s="91"/>
      <c r="ASG42" s="91"/>
      <c r="ASH42" s="91"/>
      <c r="ASI42" s="91"/>
      <c r="ASJ42" s="91"/>
      <c r="ASK42" s="91"/>
      <c r="ASL42" s="91"/>
      <c r="ASM42" s="91"/>
      <c r="ASN42" s="91"/>
      <c r="ASO42" s="91"/>
      <c r="ASP42" s="91"/>
      <c r="ASQ42" s="91"/>
      <c r="ASR42" s="91"/>
    </row>
    <row r="43" spans="1:1188" ht="4.5" customHeight="1" x14ac:dyDescent="0.25">
      <c r="A43" s="129">
        <v>38</v>
      </c>
      <c r="B43" s="130">
        <v>10.73</v>
      </c>
      <c r="C43" s="123">
        <f>IF(ROW()-$B$4&lt;$B$112,2,3)</f>
        <v>3</v>
      </c>
      <c r="D43" s="129">
        <v>38</v>
      </c>
      <c r="E43" s="91">
        <v>0</v>
      </c>
      <c r="F43" s="92">
        <v>8.2100900000000004E-17</v>
      </c>
      <c r="G43" s="92">
        <v>1.8628416999999998E-15</v>
      </c>
      <c r="H43" s="92">
        <v>3.3942160000000001E-14</v>
      </c>
      <c r="I43" s="92">
        <v>5.8405099999999999E-13</v>
      </c>
      <c r="J43" s="92">
        <v>9.8725783999999994E-12</v>
      </c>
      <c r="K43" s="92">
        <v>1.6588517E-10</v>
      </c>
      <c r="L43" s="92">
        <v>2.7818473999999999E-9</v>
      </c>
      <c r="M43" s="92">
        <v>4.6646686999999997E-8</v>
      </c>
      <c r="N43" s="92">
        <v>7.8340314999999998E-7</v>
      </c>
      <c r="O43" s="92">
        <v>1.3207804999999999E-5</v>
      </c>
      <c r="P43" s="92">
        <v>2.2435706000000001E-4</v>
      </c>
      <c r="Q43" s="92">
        <v>3.861579E-3</v>
      </c>
      <c r="R43" s="92">
        <v>2.3328556E-2</v>
      </c>
      <c r="S43" s="92">
        <v>6.9398630000000003E-2</v>
      </c>
      <c r="T43" s="92">
        <v>0.14361380000000001</v>
      </c>
      <c r="U43" s="92">
        <v>0.2279303</v>
      </c>
      <c r="V43" s="92">
        <v>0.28915215</v>
      </c>
      <c r="W43" s="92">
        <v>0.29925257</v>
      </c>
      <c r="X43" s="92">
        <v>0.26199423999999999</v>
      </c>
      <c r="Y43" s="92">
        <v>0.18548194000000001</v>
      </c>
      <c r="Z43" s="93">
        <v>0.10340003</v>
      </c>
      <c r="AA43" s="93">
        <v>4.2573409999999999E-2</v>
      </c>
      <c r="AB43" s="93">
        <v>1.0975502E-2</v>
      </c>
      <c r="AC43" s="93">
        <v>9.4211480000000003E-4</v>
      </c>
      <c r="AD43" s="93">
        <v>5.828469E-5</v>
      </c>
      <c r="AE43" s="93">
        <v>3.5941446E-6</v>
      </c>
      <c r="AF43" s="93">
        <v>2.2141133E-7</v>
      </c>
      <c r="AG43" s="93">
        <v>1.3637786000000001E-8</v>
      </c>
      <c r="AH43" s="93">
        <v>8.4007869999999996E-10</v>
      </c>
      <c r="AI43" s="93">
        <v>5.1748594999999999E-11</v>
      </c>
      <c r="AJ43" s="93">
        <v>3.1872094000000002E-12</v>
      </c>
      <c r="AK43" s="93">
        <v>1.9623912000000001E-13</v>
      </c>
      <c r="AL43" s="93">
        <v>1.2077205000000001E-14</v>
      </c>
      <c r="AM43" s="93">
        <v>7.4287090000000002E-16</v>
      </c>
      <c r="AN43" s="93">
        <v>4.5666889999999997E-17</v>
      </c>
      <c r="AO43" s="93">
        <v>2.8055507999999999E-18</v>
      </c>
      <c r="AP43" s="93">
        <v>1.7224851999999999E-19</v>
      </c>
      <c r="AQ43" s="93">
        <v>1.0584007E-20</v>
      </c>
      <c r="AR43" s="93">
        <v>4.1937163000000001E-22</v>
      </c>
      <c r="AS43" s="94">
        <v>0</v>
      </c>
      <c r="AT43" s="94">
        <v>8.2098614999999996E-17</v>
      </c>
      <c r="AU43" s="94">
        <v>1.8627933999999998E-15</v>
      </c>
      <c r="AV43" s="94">
        <v>3.3941339999999997E-14</v>
      </c>
      <c r="AW43" s="94">
        <v>5.8403742999999997E-13</v>
      </c>
      <c r="AX43" s="94">
        <v>9.8723519999999996E-12</v>
      </c>
      <c r="AY43" s="94">
        <v>1.6588132000000001E-10</v>
      </c>
      <c r="AZ43" s="94">
        <v>2.7817806000000001E-9</v>
      </c>
      <c r="BA43" s="94">
        <v>4.6645566999999997E-8</v>
      </c>
      <c r="BB43" s="94">
        <v>7.8338460000000003E-7</v>
      </c>
      <c r="BC43" s="94">
        <v>1.3207492E-5</v>
      </c>
      <c r="BD43" s="94">
        <v>2.2435203E-4</v>
      </c>
      <c r="BE43" s="94">
        <v>3.8615002E-3</v>
      </c>
      <c r="BF43" s="94">
        <v>2.3328227999999999E-2</v>
      </c>
      <c r="BG43" s="94">
        <v>6.9397840000000002E-2</v>
      </c>
      <c r="BH43" s="94">
        <v>0.14361244000000001</v>
      </c>
      <c r="BI43" s="94">
        <v>0.22792855000000001</v>
      </c>
      <c r="BJ43" s="94">
        <v>0.28915024</v>
      </c>
      <c r="BK43" s="94">
        <v>0.29925079999999998</v>
      </c>
      <c r="BL43" s="94">
        <v>0.26199302000000002</v>
      </c>
      <c r="BM43" s="94">
        <v>0.18548118</v>
      </c>
      <c r="BN43" s="94">
        <v>0.103399664</v>
      </c>
      <c r="BO43" s="94">
        <v>4.2573265999999998E-2</v>
      </c>
      <c r="BP43" s="94">
        <v>1.0975482E-2</v>
      </c>
      <c r="BQ43" s="94">
        <v>9.4211654999999997E-4</v>
      </c>
      <c r="BR43" s="94">
        <v>5.8284717000000001E-5</v>
      </c>
      <c r="BS43" s="94">
        <v>3.5941446E-6</v>
      </c>
      <c r="BT43" s="94">
        <v>2.2141123999999999E-7</v>
      </c>
      <c r="BU43" s="94">
        <v>1.3637781000000001E-8</v>
      </c>
      <c r="BV43" s="94">
        <v>8.4007834000000001E-10</v>
      </c>
      <c r="BW43" s="94">
        <v>5.1748553000000001E-11</v>
      </c>
      <c r="BX43" s="94">
        <v>3.1872067999999999E-12</v>
      </c>
      <c r="BY43" s="94">
        <v>1.9623888999999999E-13</v>
      </c>
      <c r="BZ43" s="94">
        <v>1.2077199E-14</v>
      </c>
      <c r="CA43" s="94">
        <v>7.4287119999999996E-16</v>
      </c>
      <c r="CB43" s="94">
        <v>4.5666884999999998E-17</v>
      </c>
      <c r="CC43" s="94">
        <v>2.8055440999999999E-18</v>
      </c>
      <c r="CD43" s="94">
        <v>1.7224812E-19</v>
      </c>
      <c r="CE43" s="94">
        <v>1.0584015E-20</v>
      </c>
      <c r="CF43" s="94">
        <v>4.1937156000000002E-22</v>
      </c>
      <c r="CG43" s="94">
        <v>0</v>
      </c>
      <c r="CH43" s="94">
        <v>8.209955E-17</v>
      </c>
      <c r="CI43" s="94">
        <v>1.8628114000000001E-15</v>
      </c>
      <c r="CJ43" s="94">
        <v>3.3941606E-14</v>
      </c>
      <c r="CK43" s="94">
        <v>5.8404176999999998E-13</v>
      </c>
      <c r="CL43" s="94">
        <v>9.8724279999999998E-12</v>
      </c>
      <c r="CM43" s="94">
        <v>1.6588264E-10</v>
      </c>
      <c r="CN43" s="94">
        <v>2.7818031999999998E-9</v>
      </c>
      <c r="CO43" s="94">
        <v>4.6645955000000002E-8</v>
      </c>
      <c r="CP43" s="94">
        <v>7.8339079999999997E-7</v>
      </c>
      <c r="CQ43" s="94">
        <v>1.32076E-5</v>
      </c>
      <c r="CR43" s="94">
        <v>2.2435382999999999E-4</v>
      </c>
      <c r="CS43" s="94">
        <v>3.8615279999999999E-3</v>
      </c>
      <c r="CT43" s="94">
        <v>2.3328317000000001E-2</v>
      </c>
      <c r="CU43" s="94">
        <v>6.9398016000000007E-2</v>
      </c>
      <c r="CV43" s="94">
        <v>0.14361272999999999</v>
      </c>
      <c r="CW43" s="94">
        <v>0.22792892000000001</v>
      </c>
      <c r="CX43" s="94">
        <v>0.28915077</v>
      </c>
      <c r="CY43" s="94">
        <v>0.29925138000000001</v>
      </c>
      <c r="CZ43" s="94">
        <v>0.26199339999999999</v>
      </c>
      <c r="DA43" s="94">
        <v>0.18548138</v>
      </c>
      <c r="DB43" s="94">
        <v>0.103399724</v>
      </c>
      <c r="DC43" s="94">
        <v>4.2573306999999998E-2</v>
      </c>
      <c r="DD43" s="94">
        <v>1.0975497000000001E-2</v>
      </c>
      <c r="DE43" s="94">
        <v>9.4211835000000005E-4</v>
      </c>
      <c r="DF43" s="94">
        <v>5.8284847999999999E-5</v>
      </c>
      <c r="DG43" s="94">
        <v>3.5941520000000002E-6</v>
      </c>
      <c r="DH43" s="94">
        <v>2.2141169999999999E-7</v>
      </c>
      <c r="DI43" s="94">
        <v>1.3637814E-8</v>
      </c>
      <c r="DJ43" s="94">
        <v>8.4008069999999997E-10</v>
      </c>
      <c r="DK43" s="94">
        <v>5.1748713000000002E-11</v>
      </c>
      <c r="DL43" s="94">
        <v>3.1872157000000002E-12</v>
      </c>
      <c r="DM43" s="94">
        <v>1.9623928000000001E-13</v>
      </c>
      <c r="DN43" s="94">
        <v>1.207721E-14</v>
      </c>
      <c r="DO43" s="94">
        <v>7.4287179999999995E-16</v>
      </c>
      <c r="DP43" s="94">
        <v>4.5667017000000001E-17</v>
      </c>
      <c r="DQ43" s="94">
        <v>2.8055592E-18</v>
      </c>
      <c r="DR43" s="94">
        <v>1.7224867000000001E-19</v>
      </c>
      <c r="DS43" s="94">
        <v>1.0584037E-20</v>
      </c>
      <c r="DT43" s="94">
        <v>4.1937249999999999E-22</v>
      </c>
      <c r="DU43" s="94">
        <v>0</v>
      </c>
      <c r="DV43" s="94">
        <v>8.2099964999999999E-17</v>
      </c>
      <c r="DW43" s="94">
        <v>1.862821E-15</v>
      </c>
      <c r="DX43" s="94">
        <v>3.3941822999999998E-14</v>
      </c>
      <c r="DY43" s="94">
        <v>5.8404539999999999E-13</v>
      </c>
      <c r="DZ43" s="94">
        <v>9.8724889999999995E-12</v>
      </c>
      <c r="EA43" s="94">
        <v>1.6588368E-10</v>
      </c>
      <c r="EB43" s="94">
        <v>2.7818212000000002E-9</v>
      </c>
      <c r="EC43" s="94">
        <v>4.664627E-8</v>
      </c>
      <c r="ED43" s="94">
        <v>7.8339610000000003E-7</v>
      </c>
      <c r="EE43" s="94">
        <v>1.3207684E-5</v>
      </c>
      <c r="EF43" s="94">
        <v>2.2435508000000001E-4</v>
      </c>
      <c r="EG43" s="94">
        <v>3.8615488000000001E-3</v>
      </c>
      <c r="EH43" s="94">
        <v>2.3328396000000001E-2</v>
      </c>
      <c r="EI43" s="94">
        <v>6.9398269999999998E-2</v>
      </c>
      <c r="EJ43" s="94">
        <v>0.14361319</v>
      </c>
      <c r="EK43" s="94">
        <v>0.22792958999999999</v>
      </c>
      <c r="EL43" s="94">
        <v>0.28915158000000002</v>
      </c>
      <c r="EM43" s="94">
        <v>0.29925214999999999</v>
      </c>
      <c r="EN43" s="94">
        <v>0.26199402999999999</v>
      </c>
      <c r="EO43" s="94">
        <v>0.18548170999999999</v>
      </c>
      <c r="EP43" s="94">
        <v>0.10339989500000001</v>
      </c>
      <c r="EQ43" s="94">
        <v>4.2573380000000001E-2</v>
      </c>
      <c r="ER43" s="94">
        <v>1.0975509E-2</v>
      </c>
      <c r="ES43" s="94">
        <v>9.4211779999999997E-4</v>
      </c>
      <c r="ET43" s="94">
        <v>5.8284832999999998E-5</v>
      </c>
      <c r="EU43" s="94">
        <v>3.5941511999999998E-6</v>
      </c>
      <c r="EV43" s="94">
        <v>2.2141155000000001E-7</v>
      </c>
      <c r="EW43" s="94">
        <v>1.3637798E-8</v>
      </c>
      <c r="EX43" s="94">
        <v>8.4007920000000001E-10</v>
      </c>
      <c r="EY43" s="94">
        <v>5.1748604999999998E-11</v>
      </c>
      <c r="EZ43" s="94">
        <v>3.1872080000000002E-12</v>
      </c>
      <c r="FA43" s="94">
        <v>1.9623881999999999E-13</v>
      </c>
      <c r="FB43" s="94">
        <v>1.2077183E-14</v>
      </c>
      <c r="FC43" s="94">
        <v>7.4287059999999997E-16</v>
      </c>
      <c r="FD43" s="94">
        <v>4.5667027E-17</v>
      </c>
      <c r="FE43" s="94">
        <v>2.8055518000000002E-18</v>
      </c>
      <c r="FF43" s="94">
        <v>1.7224876E-19</v>
      </c>
      <c r="FG43" s="94">
        <v>1.0584028E-20</v>
      </c>
      <c r="FH43" s="94">
        <v>4.1937221000000002E-22</v>
      </c>
      <c r="FI43" s="94">
        <v>0</v>
      </c>
      <c r="FJ43" s="94">
        <v>8.2100242999999996E-17</v>
      </c>
      <c r="FK43" s="94">
        <v>1.8628279999999999E-15</v>
      </c>
      <c r="FL43" s="94">
        <v>3.3941952E-14</v>
      </c>
      <c r="FM43" s="94">
        <v>5.8404735000000001E-13</v>
      </c>
      <c r="FN43" s="94">
        <v>9.8725229999999997E-12</v>
      </c>
      <c r="FO43" s="94">
        <v>1.6588427999999999E-10</v>
      </c>
      <c r="FP43" s="94">
        <v>2.7818307999999999E-9</v>
      </c>
      <c r="FQ43" s="94">
        <v>4.6646424000000002E-8</v>
      </c>
      <c r="FR43" s="94">
        <v>7.8339866E-7</v>
      </c>
      <c r="FS43" s="94">
        <v>1.3207727500000001E-5</v>
      </c>
      <c r="FT43" s="94">
        <v>2.2435586000000001E-4</v>
      </c>
      <c r="FU43" s="94">
        <v>3.86156E-3</v>
      </c>
      <c r="FV43" s="94">
        <v>2.3328465999999999E-2</v>
      </c>
      <c r="FW43" s="94">
        <v>6.9398425999999999E-2</v>
      </c>
      <c r="FX43" s="94">
        <v>0.14361346999999999</v>
      </c>
      <c r="FY43" s="94">
        <v>0.22792983</v>
      </c>
      <c r="FZ43" s="94">
        <v>0.28915175999999998</v>
      </c>
      <c r="GA43" s="94">
        <v>0.29925226999999999</v>
      </c>
      <c r="GB43" s="94">
        <v>0.26199405999999997</v>
      </c>
      <c r="GC43" s="94">
        <v>0.18548176999999999</v>
      </c>
      <c r="GD43" s="94">
        <v>0.10339991</v>
      </c>
      <c r="GE43" s="94">
        <v>4.2573359999999998E-2</v>
      </c>
      <c r="GF43" s="94">
        <v>1.0975494000000001E-2</v>
      </c>
      <c r="GG43" s="94">
        <v>9.4211445000000002E-4</v>
      </c>
      <c r="GH43" s="94">
        <v>5.8284622000000001E-5</v>
      </c>
      <c r="GI43" s="94">
        <v>3.5941375000000001E-6</v>
      </c>
      <c r="GJ43" s="94">
        <v>2.2141066999999999E-7</v>
      </c>
      <c r="GK43" s="94">
        <v>1.3637744999999999E-8</v>
      </c>
      <c r="GL43" s="94">
        <v>8.4007619999999999E-10</v>
      </c>
      <c r="GM43" s="94">
        <v>5.1748445999999997E-11</v>
      </c>
      <c r="GN43" s="94">
        <v>3.1872035E-12</v>
      </c>
      <c r="GO43" s="94">
        <v>1.9623916999999999E-13</v>
      </c>
      <c r="GP43" s="94">
        <v>1.20772245E-14</v>
      </c>
      <c r="GQ43" s="94">
        <v>7.4287054999999998E-16</v>
      </c>
      <c r="GR43" s="94">
        <v>4.5666784999999998E-17</v>
      </c>
      <c r="GS43" s="94">
        <v>2.8055494999999999E-18</v>
      </c>
      <c r="GT43" s="94">
        <v>1.7224829999999999E-19</v>
      </c>
      <c r="GU43" s="94">
        <v>1.0584E-20</v>
      </c>
      <c r="GV43" s="94">
        <v>4.1937095000000002E-22</v>
      </c>
      <c r="GW43" s="94">
        <v>0</v>
      </c>
      <c r="GX43" s="94">
        <v>8.2100469999999995E-17</v>
      </c>
      <c r="GY43" s="94">
        <v>1.8628321E-15</v>
      </c>
      <c r="GZ43" s="94">
        <v>3.3942010000000003E-14</v>
      </c>
      <c r="HA43" s="94">
        <v>5.8404860000000002E-13</v>
      </c>
      <c r="HB43" s="94">
        <v>9.8725386000000007E-12</v>
      </c>
      <c r="HC43" s="94">
        <v>1.6588441999999999E-10</v>
      </c>
      <c r="HD43" s="94">
        <v>2.7818331999999999E-9</v>
      </c>
      <c r="HE43" s="94">
        <v>4.6646444999999999E-8</v>
      </c>
      <c r="HF43" s="94">
        <v>7.8339905999999997E-7</v>
      </c>
      <c r="HG43" s="94">
        <v>1.3207738E-5</v>
      </c>
      <c r="HH43" s="94">
        <v>2.2435599E-4</v>
      </c>
      <c r="HI43" s="94">
        <v>3.8615632999999998E-3</v>
      </c>
      <c r="HJ43" s="94">
        <v>2.3328489000000001E-2</v>
      </c>
      <c r="HK43" s="94">
        <v>6.939845E-2</v>
      </c>
      <c r="HL43" s="94">
        <v>0.14361342999999999</v>
      </c>
      <c r="HM43" s="94">
        <v>0.22792963999999999</v>
      </c>
      <c r="HN43" s="94">
        <v>0.28915128000000001</v>
      </c>
      <c r="HO43" s="94">
        <v>0.29925170000000001</v>
      </c>
      <c r="HP43" s="94">
        <v>0.26199361999999998</v>
      </c>
      <c r="HQ43" s="94">
        <v>0.18548141000000001</v>
      </c>
      <c r="HR43" s="94">
        <v>0.10339969</v>
      </c>
      <c r="HS43" s="94">
        <v>4.2573236E-2</v>
      </c>
      <c r="HT43" s="94">
        <v>1.0975455E-2</v>
      </c>
      <c r="HU43" s="94">
        <v>9.4210886000000002E-4</v>
      </c>
      <c r="HV43" s="94">
        <v>5.8284301999999999E-5</v>
      </c>
      <c r="HW43" s="94">
        <v>3.5941193000000002E-6</v>
      </c>
      <c r="HX43" s="94">
        <v>2.2140973E-7</v>
      </c>
      <c r="HY43" s="94">
        <v>1.3637703999999999E-8</v>
      </c>
      <c r="HZ43" s="94">
        <v>8.4007433999999997E-10</v>
      </c>
      <c r="IA43" s="94">
        <v>5.1748330000000001E-11</v>
      </c>
      <c r="IB43" s="94">
        <v>3.1871916E-12</v>
      </c>
      <c r="IC43" s="94">
        <v>1.9623800000000001E-13</v>
      </c>
      <c r="ID43" s="94">
        <v>1.20771635E-14</v>
      </c>
      <c r="IE43" s="94">
        <v>7.428688E-16</v>
      </c>
      <c r="IF43" s="94">
        <v>4.5666725999999997E-17</v>
      </c>
      <c r="IG43" s="94">
        <v>2.8055448000000001E-18</v>
      </c>
      <c r="IH43" s="94">
        <v>1.7224772E-19</v>
      </c>
      <c r="II43" s="94">
        <v>1.0583969E-20</v>
      </c>
      <c r="IJ43" s="94">
        <v>4.1936984000000002E-22</v>
      </c>
      <c r="IK43" s="94">
        <v>0</v>
      </c>
      <c r="IL43" s="94">
        <v>8.2100242999999996E-17</v>
      </c>
      <c r="IM43" s="94">
        <v>1.8628278999999999E-15</v>
      </c>
      <c r="IN43" s="94">
        <v>3.3941927999999998E-14</v>
      </c>
      <c r="IO43" s="94">
        <v>5.8404723999999996E-13</v>
      </c>
      <c r="IP43" s="94">
        <v>9.8725180000000001E-12</v>
      </c>
      <c r="IQ43" s="94">
        <v>1.6588412999999999E-10</v>
      </c>
      <c r="IR43" s="94">
        <v>2.7818279999999999E-9</v>
      </c>
      <c r="IS43" s="94">
        <v>4.6646360000000002E-8</v>
      </c>
      <c r="IT43" s="94">
        <v>7.8339750000000002E-7</v>
      </c>
      <c r="IU43" s="94">
        <v>1.3207704E-5</v>
      </c>
      <c r="IV43" s="94">
        <v>2.2435550000000001E-4</v>
      </c>
      <c r="IW43" s="94">
        <v>3.8615565000000001E-3</v>
      </c>
      <c r="IX43" s="94">
        <v>2.3328455000000001E-2</v>
      </c>
      <c r="IY43" s="94">
        <v>6.9398366000000003E-2</v>
      </c>
      <c r="IZ43" s="94">
        <v>0.14361328000000001</v>
      </c>
      <c r="JA43" s="94">
        <v>0.22792942999999999</v>
      </c>
      <c r="JB43" s="94">
        <v>0.28915083000000003</v>
      </c>
      <c r="JC43" s="94">
        <v>0.29925117000000001</v>
      </c>
      <c r="JD43" s="94">
        <v>0.26199293000000001</v>
      </c>
      <c r="JE43" s="94">
        <v>0.1854809</v>
      </c>
      <c r="JF43" s="94">
        <v>0.10339942000000001</v>
      </c>
      <c r="JG43" s="94">
        <v>4.2573154000000002E-2</v>
      </c>
      <c r="JH43" s="94">
        <v>1.0975439E-2</v>
      </c>
      <c r="JI43" s="94">
        <v>9.4210759999999996E-4</v>
      </c>
      <c r="JJ43" s="94">
        <v>5.8284225999999998E-5</v>
      </c>
      <c r="JK43" s="94">
        <v>3.594116E-6</v>
      </c>
      <c r="JL43" s="94">
        <v>2.2140947999999999E-7</v>
      </c>
      <c r="JM43" s="94">
        <v>1.3637685E-8</v>
      </c>
      <c r="JN43" s="94">
        <v>8.4007370000000002E-10</v>
      </c>
      <c r="JO43" s="94">
        <v>5.1748328E-11</v>
      </c>
      <c r="JP43" s="94">
        <v>3.1871905000000002E-12</v>
      </c>
      <c r="JQ43" s="94">
        <v>1.9623746000000001E-13</v>
      </c>
      <c r="JR43" s="94">
        <v>1.2077101E-14</v>
      </c>
      <c r="JS43" s="94">
        <v>7.4286609999999999E-16</v>
      </c>
      <c r="JT43" s="94">
        <v>4.5666685999999998E-17</v>
      </c>
      <c r="JU43" s="94">
        <v>2.805539E-18</v>
      </c>
      <c r="JV43" s="94">
        <v>1.7224731E-19</v>
      </c>
      <c r="JW43" s="94">
        <v>1.0583942E-20</v>
      </c>
      <c r="JX43" s="94">
        <v>4.1936875999999998E-22</v>
      </c>
      <c r="JY43" s="94">
        <v>0</v>
      </c>
      <c r="JZ43" s="94">
        <v>8.2100199999999994E-17</v>
      </c>
      <c r="KA43" s="94">
        <v>1.8628257999999999E-15</v>
      </c>
      <c r="KB43" s="94">
        <v>3.3941899999999997E-14</v>
      </c>
      <c r="KC43" s="94">
        <v>5.8404670000000003E-13</v>
      </c>
      <c r="KD43" s="94">
        <v>9.8725080000000008E-12</v>
      </c>
      <c r="KE43" s="94">
        <v>1.6588391999999999E-10</v>
      </c>
      <c r="KF43" s="94">
        <v>2.7818253999999999E-9</v>
      </c>
      <c r="KG43" s="94">
        <v>4.6646316999999998E-8</v>
      </c>
      <c r="KH43" s="94">
        <v>7.8339680000000003E-7</v>
      </c>
      <c r="KI43" s="94">
        <v>1.3207699E-5</v>
      </c>
      <c r="KJ43" s="94">
        <v>2.2435548000000001E-4</v>
      </c>
      <c r="KK43" s="94">
        <v>3.8615532999999999E-3</v>
      </c>
      <c r="KL43" s="94">
        <v>2.3328403000000001E-2</v>
      </c>
      <c r="KM43" s="94">
        <v>6.9398230000000005E-2</v>
      </c>
      <c r="KN43" s="94">
        <v>0.14361301000000001</v>
      </c>
      <c r="KO43" s="94">
        <v>0.22792903</v>
      </c>
      <c r="KP43" s="94">
        <v>0.28915045</v>
      </c>
      <c r="KQ43" s="94">
        <v>0.29925084000000002</v>
      </c>
      <c r="KR43" s="94">
        <v>0.26199265999999999</v>
      </c>
      <c r="KS43" s="94">
        <v>0.18548064</v>
      </c>
      <c r="KT43" s="94">
        <v>0.10339929</v>
      </c>
      <c r="KU43" s="94">
        <v>4.2573105999999999E-2</v>
      </c>
      <c r="KV43" s="94">
        <v>1.0975431000000001E-2</v>
      </c>
      <c r="KW43" s="94">
        <v>9.4210856999999999E-4</v>
      </c>
      <c r="KX43" s="94">
        <v>5.8284305999999997E-5</v>
      </c>
      <c r="KY43" s="94">
        <v>3.5941214000000002E-6</v>
      </c>
      <c r="KZ43" s="94">
        <v>2.2140979E-7</v>
      </c>
      <c r="LA43" s="94">
        <v>1.363769E-8</v>
      </c>
      <c r="LB43" s="94">
        <v>8.4007289999999997E-10</v>
      </c>
      <c r="LC43" s="94">
        <v>5.1748286000000002E-11</v>
      </c>
      <c r="LD43" s="94">
        <v>3.1871912000000002E-12</v>
      </c>
      <c r="LE43" s="94">
        <v>1.9623773E-13</v>
      </c>
      <c r="LF43" s="94">
        <v>1.2077105999999999E-14</v>
      </c>
      <c r="LG43" s="94">
        <v>7.4286590000000003E-16</v>
      </c>
      <c r="LH43" s="94">
        <v>4.5666685999999998E-17</v>
      </c>
      <c r="LI43" s="94">
        <v>2.805536E-18</v>
      </c>
      <c r="LJ43" s="94">
        <v>1.7224719000000001E-19</v>
      </c>
      <c r="LK43" s="94">
        <v>1.0583936E-20</v>
      </c>
      <c r="LL43" s="94">
        <v>4.1936844999999999E-22</v>
      </c>
      <c r="LM43" s="94">
        <v>0</v>
      </c>
      <c r="LN43" s="94">
        <v>8.2099969999999998E-17</v>
      </c>
      <c r="LO43" s="94">
        <v>1.8628207E-15</v>
      </c>
      <c r="LP43" s="94">
        <v>3.3941792999999998E-14</v>
      </c>
      <c r="LQ43" s="94">
        <v>5.8404497E-13</v>
      </c>
      <c r="LR43" s="94">
        <v>9.8724779999999996E-12</v>
      </c>
      <c r="LS43" s="94">
        <v>1.658835E-10</v>
      </c>
      <c r="LT43" s="94">
        <v>2.7818199000000002E-9</v>
      </c>
      <c r="LU43" s="94">
        <v>4.6646267000000002E-8</v>
      </c>
      <c r="LV43" s="94">
        <v>7.8339672999999998E-7</v>
      </c>
      <c r="LW43" s="94">
        <v>1.3207696E-5</v>
      </c>
      <c r="LX43" s="94">
        <v>2.2435535000000001E-4</v>
      </c>
      <c r="LY43" s="94">
        <v>3.861551E-3</v>
      </c>
      <c r="LZ43" s="94">
        <v>2.3328400999999999E-2</v>
      </c>
      <c r="MA43" s="94">
        <v>6.9398164999999998E-2</v>
      </c>
      <c r="MB43" s="94">
        <v>0.14361278999999999</v>
      </c>
      <c r="MC43" s="94">
        <v>0.22792867999999999</v>
      </c>
      <c r="MD43" s="94">
        <v>0.28915017999999998</v>
      </c>
      <c r="ME43" s="94">
        <v>0.29925047999999999</v>
      </c>
      <c r="MF43" s="94">
        <v>0.26199242</v>
      </c>
      <c r="MG43" s="94">
        <v>0.18548055999999999</v>
      </c>
      <c r="MH43" s="94">
        <v>0.10339931400000001</v>
      </c>
      <c r="MI43" s="94">
        <v>4.2573146999999999E-2</v>
      </c>
      <c r="MJ43" s="94">
        <v>1.0975449999999999E-2</v>
      </c>
      <c r="MK43" s="94">
        <v>9.4211299999999996E-4</v>
      </c>
      <c r="ML43" s="94">
        <v>5.8284568E-5</v>
      </c>
      <c r="MM43" s="94">
        <v>3.5941372999999998E-6</v>
      </c>
      <c r="MN43" s="94">
        <v>2.2141076E-7</v>
      </c>
      <c r="MO43" s="94">
        <v>1.36377425E-8</v>
      </c>
      <c r="MP43" s="94">
        <v>8.4007519999999998E-10</v>
      </c>
      <c r="MQ43" s="94">
        <v>5.174835E-11</v>
      </c>
      <c r="MR43" s="94">
        <v>3.1871956999999999E-12</v>
      </c>
      <c r="MS43" s="94">
        <v>1.9623832E-13</v>
      </c>
      <c r="MT43" s="94">
        <v>1.2077159999999999E-14</v>
      </c>
      <c r="MU43" s="94">
        <v>7.4286885999999999E-16</v>
      </c>
      <c r="MV43" s="94">
        <v>4.5666830000000002E-17</v>
      </c>
      <c r="MW43" s="94">
        <v>2.8055419000000001E-18</v>
      </c>
      <c r="MX43" s="94">
        <v>1.7224762E-19</v>
      </c>
      <c r="MY43" s="94">
        <v>1.0583964E-20</v>
      </c>
      <c r="MZ43" s="94">
        <v>4.1936960000000001E-22</v>
      </c>
      <c r="NA43" s="94">
        <v>0</v>
      </c>
      <c r="NB43" s="94">
        <v>8.2099629999999998E-17</v>
      </c>
      <c r="NC43" s="94">
        <v>1.8628125999999999E-15</v>
      </c>
      <c r="ND43" s="94">
        <v>3.3941646999999999E-14</v>
      </c>
      <c r="NE43" s="94">
        <v>5.8404236000000003E-13</v>
      </c>
      <c r="NF43" s="94">
        <v>9.8724329999999995E-12</v>
      </c>
      <c r="NG43" s="94">
        <v>1.6588264999999999E-10</v>
      </c>
      <c r="NH43" s="94">
        <v>2.7818040000000001E-9</v>
      </c>
      <c r="NI43" s="94">
        <v>4.6646E-8</v>
      </c>
      <c r="NJ43" s="94">
        <v>7.8339240000000005E-7</v>
      </c>
      <c r="NK43" s="94">
        <v>1.3207632E-5</v>
      </c>
      <c r="NL43" s="94">
        <v>2.2435437E-4</v>
      </c>
      <c r="NM43" s="94">
        <v>3.8615394999999999E-3</v>
      </c>
      <c r="NN43" s="94">
        <v>2.3328339999999999E-2</v>
      </c>
      <c r="NO43" s="94">
        <v>6.9398050000000003E-2</v>
      </c>
      <c r="NP43" s="94">
        <v>0.14361262</v>
      </c>
      <c r="NQ43" s="94">
        <v>0.22792856</v>
      </c>
      <c r="NR43" s="94">
        <v>0.28915014999999999</v>
      </c>
      <c r="NS43" s="94">
        <v>0.29925056999999999</v>
      </c>
      <c r="NT43" s="94">
        <v>0.26199254</v>
      </c>
      <c r="NU43" s="94">
        <v>0.1854807</v>
      </c>
      <c r="NV43" s="94">
        <v>0.1033994</v>
      </c>
      <c r="NW43" s="94">
        <v>4.2573206000000002E-2</v>
      </c>
      <c r="NX43" s="94">
        <v>1.0975475E-2</v>
      </c>
      <c r="NY43" s="94">
        <v>9.4211573E-4</v>
      </c>
      <c r="NZ43" s="94">
        <v>5.8284700000000001E-5</v>
      </c>
      <c r="OA43" s="94">
        <v>3.594144E-6</v>
      </c>
      <c r="OB43" s="94">
        <v>2.2141120000000001E-7</v>
      </c>
      <c r="OC43" s="94">
        <v>1.3637772E-8</v>
      </c>
      <c r="OD43" s="94">
        <v>8.4007709999999996E-10</v>
      </c>
      <c r="OE43" s="94">
        <v>5.1748424999999998E-11</v>
      </c>
      <c r="OF43" s="94">
        <v>3.1871981000000001E-12</v>
      </c>
      <c r="OG43" s="94">
        <v>1.9623856000000001E-13</v>
      </c>
      <c r="OH43" s="94">
        <v>1.2077192E-14</v>
      </c>
      <c r="OI43" s="94">
        <v>7.4287109999999998E-16</v>
      </c>
      <c r="OJ43" s="94">
        <v>4.5666937999999998E-17</v>
      </c>
      <c r="OK43" s="94">
        <v>2.8055467999999999E-18</v>
      </c>
      <c r="OL43" s="94">
        <v>1.722479E-19</v>
      </c>
      <c r="OM43" s="94">
        <v>1.0583978E-20</v>
      </c>
      <c r="ON43" s="94">
        <v>4.1937019999999999E-22</v>
      </c>
      <c r="OO43" s="94">
        <v>0</v>
      </c>
      <c r="OP43" s="94">
        <v>8.2099349999999999E-17</v>
      </c>
      <c r="OQ43" s="94">
        <v>1.8628058999999999E-15</v>
      </c>
      <c r="OR43" s="94">
        <v>3.3941541999999999E-14</v>
      </c>
      <c r="OS43" s="94">
        <v>5.8404047000000003E-13</v>
      </c>
      <c r="OT43" s="94">
        <v>9.8723989999999992E-12</v>
      </c>
      <c r="OU43" s="94">
        <v>1.6588203999999999E-10</v>
      </c>
      <c r="OV43" s="94">
        <v>2.7817935E-9</v>
      </c>
      <c r="OW43" s="94">
        <v>4.6645809999999999E-8</v>
      </c>
      <c r="OX43" s="94">
        <v>7.8338889999999996E-7</v>
      </c>
      <c r="OY43" s="94">
        <v>1.3207577000000001E-5</v>
      </c>
      <c r="OZ43" s="94">
        <v>2.2435356000000001E-4</v>
      </c>
      <c r="PA43" s="94">
        <v>3.8615279999999999E-3</v>
      </c>
      <c r="PB43" s="94">
        <v>2.332832E-2</v>
      </c>
      <c r="PC43" s="94">
        <v>6.9398009999999996E-2</v>
      </c>
      <c r="PD43" s="94">
        <v>0.14361260000000001</v>
      </c>
      <c r="PE43" s="94">
        <v>0.22792852</v>
      </c>
      <c r="PF43" s="94">
        <v>0.28915017999999998</v>
      </c>
      <c r="PG43" s="94">
        <v>0.29925066</v>
      </c>
      <c r="PH43" s="94">
        <v>0.26199270000000002</v>
      </c>
      <c r="PI43" s="94">
        <v>0.18548091</v>
      </c>
      <c r="PJ43" s="94">
        <v>0.10339951</v>
      </c>
      <c r="PK43" s="94">
        <v>4.2573254999999997E-2</v>
      </c>
      <c r="PL43" s="94">
        <v>1.0975492999999999E-2</v>
      </c>
      <c r="PM43" s="94">
        <v>9.4211893000000001E-4</v>
      </c>
      <c r="PN43" s="94">
        <v>5.8284861999999998E-5</v>
      </c>
      <c r="PO43" s="94">
        <v>3.5941520000000002E-6</v>
      </c>
      <c r="PP43" s="94">
        <v>2.2141163000000001E-7</v>
      </c>
      <c r="PQ43" s="94">
        <v>1.3637801999999999E-8</v>
      </c>
      <c r="PR43" s="94">
        <v>8.4007939999999997E-10</v>
      </c>
      <c r="PS43" s="94">
        <v>5.1748602000000003E-11</v>
      </c>
      <c r="PT43" s="94">
        <v>3.1872080000000002E-12</v>
      </c>
      <c r="PU43" s="94">
        <v>1.9623909E-13</v>
      </c>
      <c r="PV43" s="94">
        <v>1.2077218E-14</v>
      </c>
      <c r="PW43" s="94">
        <v>7.4287256000000001E-16</v>
      </c>
      <c r="PX43" s="94">
        <v>4.5667017000000001E-17</v>
      </c>
      <c r="PY43" s="94">
        <v>2.8055530000000001E-18</v>
      </c>
      <c r="PZ43" s="94">
        <v>1.7224835999999999E-19</v>
      </c>
      <c r="QA43" s="94">
        <v>1.0584002999999999E-20</v>
      </c>
      <c r="QB43" s="94">
        <v>4.1937117999999999E-22</v>
      </c>
      <c r="QC43" s="94">
        <v>0</v>
      </c>
      <c r="QD43" s="94">
        <v>8.2098949999999997E-17</v>
      </c>
      <c r="QE43" s="94">
        <v>1.8627963000000001E-15</v>
      </c>
      <c r="QF43" s="94">
        <v>3.3941350000000002E-14</v>
      </c>
      <c r="QG43" s="94">
        <v>5.8403740000000002E-13</v>
      </c>
      <c r="QH43" s="94">
        <v>9.8723519999999996E-12</v>
      </c>
      <c r="QI43" s="94">
        <v>1.6588132000000001E-10</v>
      </c>
      <c r="QJ43" s="94">
        <v>2.7817817E-9</v>
      </c>
      <c r="QK43" s="94">
        <v>4.6645559999999998E-8</v>
      </c>
      <c r="QL43" s="94">
        <v>7.8338416999999995E-7</v>
      </c>
      <c r="QM43" s="94">
        <v>1.3207492999999999E-5</v>
      </c>
      <c r="QN43" s="94">
        <v>2.2435213000000001E-4</v>
      </c>
      <c r="QO43" s="94">
        <v>3.8615047999999998E-3</v>
      </c>
      <c r="QP43" s="94">
        <v>2.3328281999999999E-2</v>
      </c>
      <c r="QQ43" s="94">
        <v>6.9398009999999996E-2</v>
      </c>
      <c r="QR43" s="94">
        <v>0.14361264000000001</v>
      </c>
      <c r="QS43" s="94">
        <v>0.22792867</v>
      </c>
      <c r="QT43" s="94">
        <v>0.28915036</v>
      </c>
      <c r="QU43" s="94">
        <v>0.29925093000000003</v>
      </c>
      <c r="QV43" s="94">
        <v>0.26199305000000001</v>
      </c>
      <c r="QW43" s="94">
        <v>0.18548118999999999</v>
      </c>
      <c r="QX43" s="94">
        <v>0.103399664</v>
      </c>
      <c r="QY43" s="94">
        <v>4.2573306999999998E-2</v>
      </c>
      <c r="QZ43" s="94">
        <v>1.0975502999999999E-2</v>
      </c>
      <c r="RA43" s="94">
        <v>9.4212056E-4</v>
      </c>
      <c r="RB43" s="94">
        <v>5.8284953E-5</v>
      </c>
      <c r="RC43" s="94">
        <v>3.5941559999999999E-6</v>
      </c>
      <c r="RD43" s="94">
        <v>2.2141181E-7</v>
      </c>
      <c r="RE43" s="94">
        <v>1.3637815E-8</v>
      </c>
      <c r="RF43" s="94">
        <v>8.4008083999999998E-10</v>
      </c>
      <c r="RG43" s="94">
        <v>5.1748736999999997E-11</v>
      </c>
      <c r="RH43" s="94">
        <v>3.1872193999999999E-12</v>
      </c>
      <c r="RI43" s="94">
        <v>1.9623977000000001E-13</v>
      </c>
      <c r="RJ43" s="94">
        <v>1.20772516E-14</v>
      </c>
      <c r="RK43" s="94">
        <v>7.4287435999999998E-16</v>
      </c>
      <c r="RL43" s="94">
        <v>4.5667116000000001E-17</v>
      </c>
      <c r="RM43" s="94">
        <v>2.8055604999999999E-18</v>
      </c>
      <c r="RN43" s="94">
        <v>1.7224886999999999E-19</v>
      </c>
      <c r="RO43" s="94">
        <v>1.0584035E-20</v>
      </c>
      <c r="RP43" s="94">
        <v>4.1937234E-22</v>
      </c>
      <c r="RQ43" s="94">
        <v>0</v>
      </c>
      <c r="RR43" s="94">
        <v>8.2098710000000003E-17</v>
      </c>
      <c r="RS43" s="94">
        <v>1.8627912999999998E-15</v>
      </c>
      <c r="RT43" s="94">
        <v>3.3941250000000001E-14</v>
      </c>
      <c r="RU43" s="94">
        <v>5.8403574999999997E-13</v>
      </c>
      <c r="RV43" s="94">
        <v>9.8723310000000004E-12</v>
      </c>
      <c r="RW43" s="94">
        <v>1.6588096000000001E-10</v>
      </c>
      <c r="RX43" s="94">
        <v>2.7817770000000002E-9</v>
      </c>
      <c r="RY43" s="94">
        <v>4.6645530000000002E-8</v>
      </c>
      <c r="RZ43" s="94">
        <v>7.8338370000000005E-7</v>
      </c>
      <c r="SA43" s="94">
        <v>1.3207472E-5</v>
      </c>
      <c r="SB43" s="94">
        <v>2.2435175000000001E-4</v>
      </c>
      <c r="SC43" s="94">
        <v>3.8614973999999999E-3</v>
      </c>
      <c r="SD43" s="94">
        <v>2.3328245000000001E-2</v>
      </c>
      <c r="SE43" s="94">
        <v>6.9397933999999994E-2</v>
      </c>
      <c r="SF43" s="94">
        <v>0.14361260000000001</v>
      </c>
      <c r="SG43" s="94">
        <v>0.22792861</v>
      </c>
      <c r="SH43" s="94">
        <v>0.28915036</v>
      </c>
      <c r="SI43" s="94">
        <v>0.29925101999999998</v>
      </c>
      <c r="SJ43" s="94">
        <v>0.26199317</v>
      </c>
      <c r="SK43" s="94">
        <v>0.18548129999999999</v>
      </c>
      <c r="SL43" s="94">
        <v>0.10339973</v>
      </c>
      <c r="SM43" s="94">
        <v>4.2573317999999999E-2</v>
      </c>
      <c r="SN43" s="94">
        <v>1.0975501E-2</v>
      </c>
      <c r="SO43" s="94">
        <v>9.4211800000000004E-4</v>
      </c>
      <c r="SP43" s="94">
        <v>5.8284837000000003E-5</v>
      </c>
      <c r="SQ43" s="94">
        <v>3.5941504999999998E-6</v>
      </c>
      <c r="SR43" s="94">
        <v>2.2141154E-7</v>
      </c>
      <c r="SS43" s="94">
        <v>1.36377984E-8</v>
      </c>
      <c r="ST43" s="94">
        <v>8.4007983999999997E-10</v>
      </c>
      <c r="SU43" s="94">
        <v>5.1748729999999999E-11</v>
      </c>
      <c r="SV43" s="94">
        <v>3.1872201999999999E-12</v>
      </c>
      <c r="SW43" s="94">
        <v>1.9623993E-13</v>
      </c>
      <c r="SX43" s="94">
        <v>1.2077259E-14</v>
      </c>
      <c r="SY43" s="94">
        <v>7.4287405000000004E-16</v>
      </c>
      <c r="SZ43" s="94">
        <v>4.566708E-17</v>
      </c>
      <c r="TA43" s="94">
        <v>2.8055594E-18</v>
      </c>
      <c r="TB43" s="94">
        <v>1.7224886000000001E-19</v>
      </c>
      <c r="TC43" s="94">
        <v>1.0584030999999999E-20</v>
      </c>
      <c r="TD43" s="94">
        <v>4.1937213999999998E-22</v>
      </c>
      <c r="TE43" s="94">
        <v>0</v>
      </c>
      <c r="TF43" s="94">
        <v>8.2098423999999998E-17</v>
      </c>
      <c r="TG43" s="94">
        <v>1.8627846999999998E-15</v>
      </c>
      <c r="TH43" s="94">
        <v>3.394115E-14</v>
      </c>
      <c r="TI43" s="94">
        <v>5.8403384999999999E-13</v>
      </c>
      <c r="TJ43" s="94">
        <v>9.8722929999999994E-12</v>
      </c>
      <c r="TK43" s="94">
        <v>1.6588043E-10</v>
      </c>
      <c r="TL43" s="94">
        <v>2.7817669999999999E-9</v>
      </c>
      <c r="TM43" s="94">
        <v>4.6645360000000001E-8</v>
      </c>
      <c r="TN43" s="94">
        <v>7.8338115000000001E-7</v>
      </c>
      <c r="TO43" s="94">
        <v>1.3207441E-5</v>
      </c>
      <c r="TP43" s="94">
        <v>2.2435116999999999E-4</v>
      </c>
      <c r="TQ43" s="94">
        <v>3.8614894999999998E-3</v>
      </c>
      <c r="TR43" s="94">
        <v>2.3328227999999999E-2</v>
      </c>
      <c r="TS43" s="94">
        <v>6.9397929999999997E-2</v>
      </c>
      <c r="TT43" s="94">
        <v>0.14361267</v>
      </c>
      <c r="TU43" s="94">
        <v>0.22792884999999999</v>
      </c>
      <c r="TV43" s="94">
        <v>0.28915059999999998</v>
      </c>
      <c r="TW43" s="94">
        <v>0.29925119999999999</v>
      </c>
      <c r="TX43" s="94">
        <v>0.26199335000000001</v>
      </c>
      <c r="TY43" s="94">
        <v>0.18548145999999999</v>
      </c>
      <c r="TZ43" s="94">
        <v>0.10339982</v>
      </c>
      <c r="UA43" s="94">
        <v>4.2573340000000001E-2</v>
      </c>
      <c r="UB43" s="94">
        <v>1.0975502999999999E-2</v>
      </c>
      <c r="UC43" s="94">
        <v>9.421182E-4</v>
      </c>
      <c r="UD43" s="94">
        <v>5.828487E-5</v>
      </c>
      <c r="UE43" s="94">
        <v>3.5941555000000002E-6</v>
      </c>
      <c r="UF43" s="94">
        <v>2.2141192E-7</v>
      </c>
      <c r="UG43" s="94">
        <v>1.3637822999999999E-8</v>
      </c>
      <c r="UH43" s="94">
        <v>8.4008129999999996E-10</v>
      </c>
      <c r="UI43" s="94">
        <v>5.174881E-11</v>
      </c>
      <c r="UJ43" s="94">
        <v>3.1872260000000001E-12</v>
      </c>
      <c r="UK43" s="94">
        <v>1.9624035000000001E-13</v>
      </c>
      <c r="UL43" s="94">
        <v>1.2077283000000001E-14</v>
      </c>
      <c r="UM43" s="94">
        <v>7.4287530000000001E-16</v>
      </c>
      <c r="UN43" s="94">
        <v>4.5667142999999998E-17</v>
      </c>
      <c r="UO43" s="94">
        <v>2.8055636000000001E-18</v>
      </c>
      <c r="UP43" s="94">
        <v>1.7224908000000001E-19</v>
      </c>
      <c r="UQ43" s="94">
        <v>1.0584044E-20</v>
      </c>
      <c r="UR43" s="94">
        <v>4.1937270000000002E-22</v>
      </c>
      <c r="US43" s="94">
        <v>0</v>
      </c>
      <c r="UT43" s="94">
        <v>8.2098479999999996E-17</v>
      </c>
      <c r="UU43" s="94">
        <v>1.8627865999999999E-15</v>
      </c>
      <c r="UV43" s="94">
        <v>3.3941161999999998E-14</v>
      </c>
      <c r="UW43" s="94">
        <v>5.8403363999999999E-13</v>
      </c>
      <c r="UX43" s="94">
        <v>9.8722929999999994E-12</v>
      </c>
      <c r="UY43" s="94">
        <v>1.6588028000000001E-10</v>
      </c>
      <c r="UZ43" s="94">
        <v>2.7817641999999998E-9</v>
      </c>
      <c r="VA43" s="94">
        <v>4.6645294E-8</v>
      </c>
      <c r="VB43" s="94">
        <v>7.8338010000000001E-7</v>
      </c>
      <c r="VC43" s="94">
        <v>1.3207432000000001E-5</v>
      </c>
      <c r="VD43" s="94">
        <v>2.2435116999999999E-4</v>
      </c>
      <c r="VE43" s="94">
        <v>3.8614896999999999E-3</v>
      </c>
      <c r="VF43" s="94">
        <v>2.3328241E-2</v>
      </c>
      <c r="VG43" s="94">
        <v>6.9397959999999995E-2</v>
      </c>
      <c r="VH43" s="94">
        <v>0.14361272999999999</v>
      </c>
      <c r="VI43" s="94">
        <v>0.22792892000000001</v>
      </c>
      <c r="VJ43" s="94">
        <v>0.28915063000000002</v>
      </c>
      <c r="VK43" s="94">
        <v>0.29925126000000002</v>
      </c>
      <c r="VL43" s="94">
        <v>0.26199331999999997</v>
      </c>
      <c r="VM43" s="94">
        <v>0.18548144</v>
      </c>
      <c r="VN43" s="94">
        <v>0.10339979000000001</v>
      </c>
      <c r="VO43" s="94">
        <v>4.2573319999999998E-2</v>
      </c>
      <c r="VP43" s="94">
        <v>1.0975489999999999E-2</v>
      </c>
      <c r="VQ43" s="94">
        <v>9.4211573E-4</v>
      </c>
      <c r="VR43" s="94">
        <v>5.8284739999999997E-5</v>
      </c>
      <c r="VS43" s="94">
        <v>3.5941487000000001E-6</v>
      </c>
      <c r="VT43" s="94">
        <v>2.2141165E-7</v>
      </c>
      <c r="VU43" s="94">
        <v>1.363782E-8</v>
      </c>
      <c r="VV43" s="94">
        <v>8.4008150000000002E-10</v>
      </c>
      <c r="VW43" s="94">
        <v>5.1748824000000002E-11</v>
      </c>
      <c r="VX43" s="94">
        <v>3.1872260000000001E-12</v>
      </c>
      <c r="VY43" s="94">
        <v>1.9624032E-13</v>
      </c>
      <c r="VZ43" s="94">
        <v>1.2077283000000001E-14</v>
      </c>
      <c r="WA43" s="94">
        <v>7.4287526000000002E-16</v>
      </c>
      <c r="WB43" s="94">
        <v>4.566715E-17</v>
      </c>
      <c r="WC43" s="94">
        <v>2.8055638000000001E-18</v>
      </c>
      <c r="WD43" s="94">
        <v>1.7224905000000001E-19</v>
      </c>
      <c r="WE43" s="94">
        <v>1.0584042E-20</v>
      </c>
      <c r="WF43" s="94">
        <v>4.1937271999999999E-22</v>
      </c>
      <c r="WG43" s="94">
        <v>0</v>
      </c>
      <c r="WH43" s="94">
        <v>8.2098840000000005E-17</v>
      </c>
      <c r="WI43" s="94">
        <v>1.8627949999999999E-15</v>
      </c>
      <c r="WJ43" s="94">
        <v>3.3941325E-14</v>
      </c>
      <c r="WK43" s="94">
        <v>5.8403683000000003E-13</v>
      </c>
      <c r="WL43" s="94">
        <v>9.8723409999999997E-12</v>
      </c>
      <c r="WM43" s="94">
        <v>1.6588116E-10</v>
      </c>
      <c r="WN43" s="94">
        <v>2.7817784000000002E-9</v>
      </c>
      <c r="WO43" s="94">
        <v>4.6645543000000003E-8</v>
      </c>
      <c r="WP43" s="94">
        <v>7.8338449999999998E-7</v>
      </c>
      <c r="WQ43" s="94">
        <v>1.3207497E-5</v>
      </c>
      <c r="WR43" s="94">
        <v>2.2435211999999999E-4</v>
      </c>
      <c r="WS43" s="94">
        <v>3.8615032000000001E-3</v>
      </c>
      <c r="WT43" s="94">
        <v>2.3328294999999999E-2</v>
      </c>
      <c r="WU43" s="94">
        <v>6.9398119999999994E-2</v>
      </c>
      <c r="WV43" s="94">
        <v>0.14361299999999999</v>
      </c>
      <c r="WW43" s="94">
        <v>0.22792928000000001</v>
      </c>
      <c r="WX43" s="94">
        <v>0.28915099999999999</v>
      </c>
      <c r="WY43" s="94">
        <v>0.29925143999999998</v>
      </c>
      <c r="WZ43" s="94">
        <v>0.26199344000000002</v>
      </c>
      <c r="XA43" s="94">
        <v>0.18548137000000001</v>
      </c>
      <c r="XB43" s="94">
        <v>0.10339974</v>
      </c>
      <c r="XC43" s="94">
        <v>4.2573279999999998E-2</v>
      </c>
      <c r="XD43" s="94">
        <v>1.0975485E-2</v>
      </c>
      <c r="XE43" s="94">
        <v>9.4211543999999996E-4</v>
      </c>
      <c r="XF43" s="94">
        <v>5.8284720000000003E-5</v>
      </c>
      <c r="XG43" s="94">
        <v>3.5941480000000001E-6</v>
      </c>
      <c r="XH43" s="94">
        <v>2.2141174999999999E-7</v>
      </c>
      <c r="XI43" s="94">
        <v>1.363783E-8</v>
      </c>
      <c r="XJ43" s="94">
        <v>8.4008259999999996E-10</v>
      </c>
      <c r="XK43" s="94">
        <v>5.1748876E-11</v>
      </c>
      <c r="XL43" s="94">
        <v>3.1872290000000002E-12</v>
      </c>
      <c r="XM43" s="94">
        <v>1.9624040000000001E-13</v>
      </c>
      <c r="XN43" s="94">
        <v>1.2077285E-14</v>
      </c>
      <c r="XO43" s="94">
        <v>7.4287539999999999E-16</v>
      </c>
      <c r="XP43" s="94">
        <v>4.5667163000000001E-17</v>
      </c>
      <c r="XQ43" s="94">
        <v>2.8055654000000002E-18</v>
      </c>
      <c r="XR43" s="94">
        <v>1.7224917E-19</v>
      </c>
      <c r="XS43" s="94">
        <v>1.0584046E-20</v>
      </c>
      <c r="XT43" s="94">
        <v>4.1937295000000001E-22</v>
      </c>
      <c r="XU43" s="94">
        <v>0</v>
      </c>
      <c r="XV43" s="94">
        <v>8.2099380000000006E-17</v>
      </c>
      <c r="XW43" s="94">
        <v>1.8628074000000001E-15</v>
      </c>
      <c r="XX43" s="94">
        <v>3.3941552000000003E-14</v>
      </c>
      <c r="XY43" s="94">
        <v>5.8404084999999999E-13</v>
      </c>
      <c r="XZ43" s="94">
        <v>9.8724169999999999E-12</v>
      </c>
      <c r="YA43" s="94">
        <v>1.6588239E-10</v>
      </c>
      <c r="YB43" s="94">
        <v>2.7817963000000001E-9</v>
      </c>
      <c r="YC43" s="94">
        <v>4.6645772999999997E-8</v>
      </c>
      <c r="YD43" s="94">
        <v>7.8338735000000005E-7</v>
      </c>
      <c r="YE43" s="94">
        <v>1.3207541000000001E-5</v>
      </c>
      <c r="YF43" s="94">
        <v>2.2435279E-4</v>
      </c>
      <c r="YG43" s="94">
        <v>3.8615139999999999E-3</v>
      </c>
      <c r="YH43" s="94">
        <v>2.3328330000000001E-2</v>
      </c>
      <c r="YI43" s="94">
        <v>6.9398189999999998E-2</v>
      </c>
      <c r="YJ43" s="94">
        <v>0.14361313000000001</v>
      </c>
      <c r="YK43" s="94">
        <v>0.22792962</v>
      </c>
      <c r="YL43" s="94">
        <v>0.28915150000000001</v>
      </c>
      <c r="YM43" s="94">
        <v>0.29925203</v>
      </c>
      <c r="YN43" s="94">
        <v>0.26199389000000001</v>
      </c>
      <c r="YO43" s="94">
        <v>0.18548165</v>
      </c>
      <c r="YP43" s="94">
        <v>0.10339986</v>
      </c>
      <c r="YQ43" s="94">
        <v>4.2573343999999999E-2</v>
      </c>
      <c r="YR43" s="94">
        <v>1.09755015E-2</v>
      </c>
      <c r="YS43" s="94">
        <v>9.4211800000000004E-4</v>
      </c>
      <c r="YT43" s="94">
        <v>5.8284854999999998E-5</v>
      </c>
      <c r="YU43" s="94">
        <v>3.5941557000000001E-6</v>
      </c>
      <c r="YV43" s="94">
        <v>2.2141217000000001E-7</v>
      </c>
      <c r="YW43" s="94">
        <v>1.3637861E-8</v>
      </c>
      <c r="YX43" s="94">
        <v>8.4008466999999998E-10</v>
      </c>
      <c r="YY43" s="94">
        <v>5.1749009999999999E-11</v>
      </c>
      <c r="YZ43" s="94">
        <v>3.1872353999999998E-12</v>
      </c>
      <c r="ZA43" s="94">
        <v>1.9624072E-13</v>
      </c>
      <c r="ZB43" s="94">
        <v>1.2077301500000001E-14</v>
      </c>
      <c r="ZC43" s="94">
        <v>7.4287615999999996E-16</v>
      </c>
      <c r="ZD43" s="94">
        <v>4.5667211999999997E-17</v>
      </c>
      <c r="ZE43" s="94">
        <v>2.805569E-18</v>
      </c>
      <c r="ZF43" s="94">
        <v>1.7224938E-19</v>
      </c>
      <c r="ZG43" s="94">
        <v>1.0584058999999999E-20</v>
      </c>
      <c r="ZH43" s="94">
        <v>4.1937357999999999E-22</v>
      </c>
      <c r="ZI43" s="94">
        <v>0</v>
      </c>
      <c r="ZJ43" s="94">
        <v>8.2099357E-17</v>
      </c>
      <c r="ZK43" s="94">
        <v>1.8628070000000001E-15</v>
      </c>
      <c r="ZL43" s="94">
        <v>3.3941520000000003E-14</v>
      </c>
      <c r="ZM43" s="94">
        <v>5.8403990000000005E-13</v>
      </c>
      <c r="ZN43" s="94">
        <v>9.8723939999999996E-12</v>
      </c>
      <c r="ZO43" s="94">
        <v>1.6588199999999999E-10</v>
      </c>
      <c r="ZP43" s="94">
        <v>2.7817937000000001E-9</v>
      </c>
      <c r="ZQ43" s="94">
        <v>4.6645780000000002E-8</v>
      </c>
      <c r="ZR43" s="94">
        <v>7.8338810000000002E-7</v>
      </c>
      <c r="ZS43" s="94">
        <v>1.3207556999999999E-5</v>
      </c>
      <c r="ZT43" s="94">
        <v>2.24353E-4</v>
      </c>
      <c r="ZU43" s="94">
        <v>3.8615175999999998E-3</v>
      </c>
      <c r="ZV43" s="94">
        <v>2.3328359999999999E-2</v>
      </c>
      <c r="ZW43" s="94">
        <v>6.9398284000000005E-2</v>
      </c>
      <c r="ZX43" s="94">
        <v>0.14361331999999999</v>
      </c>
      <c r="ZY43" s="94">
        <v>0.22792992000000001</v>
      </c>
      <c r="ZZ43" s="94">
        <v>0.28915194</v>
      </c>
      <c r="AAA43" s="94">
        <v>0.29925249999999998</v>
      </c>
      <c r="AAB43" s="94">
        <v>0.26199420000000001</v>
      </c>
      <c r="AAC43" s="94">
        <v>0.18548189000000001</v>
      </c>
      <c r="AAD43" s="94">
        <v>0.10339995</v>
      </c>
      <c r="AAE43" s="94">
        <v>4.2573369999999999E-2</v>
      </c>
      <c r="AAF43" s="94">
        <v>1.0975514E-2</v>
      </c>
      <c r="AAG43" s="94">
        <v>9.4211990000000003E-4</v>
      </c>
      <c r="AAH43" s="94">
        <v>5.8284968000000001E-5</v>
      </c>
      <c r="AAI43" s="94">
        <v>3.5941625000000002E-6</v>
      </c>
      <c r="AAJ43" s="94">
        <v>2.2141266000000001E-7</v>
      </c>
      <c r="AAK43" s="94">
        <v>1.3637892E-8</v>
      </c>
      <c r="AAL43" s="94">
        <v>8.4008670000000002E-10</v>
      </c>
      <c r="AAM43" s="94">
        <v>5.1749157E-11</v>
      </c>
      <c r="AAN43" s="94">
        <v>3.1872453999999999E-12</v>
      </c>
      <c r="AAO43" s="94">
        <v>1.9624133000000001E-13</v>
      </c>
      <c r="AAP43" s="94">
        <v>1.2077336000000001E-14</v>
      </c>
      <c r="AAQ43" s="94">
        <v>7.4287840000000005E-16</v>
      </c>
      <c r="AAR43" s="94">
        <v>4.5667347999999999E-17</v>
      </c>
      <c r="AAS43" s="94">
        <v>2.8055776000000002E-18</v>
      </c>
      <c r="AAT43" s="94">
        <v>1.7224996000000001E-19</v>
      </c>
      <c r="AAU43" s="94">
        <v>1.0584098E-20</v>
      </c>
      <c r="AAV43" s="94">
        <v>4.1937554999999998E-22</v>
      </c>
      <c r="AAW43" s="94">
        <v>0</v>
      </c>
      <c r="AAX43" s="94">
        <v>8.2099357E-17</v>
      </c>
      <c r="AAY43" s="94">
        <v>1.8628081999999999E-15</v>
      </c>
      <c r="AAZ43" s="94">
        <v>3.3941582999999997E-14</v>
      </c>
      <c r="ABA43" s="94">
        <v>5.8404154999999999E-13</v>
      </c>
      <c r="ABB43" s="94">
        <v>9.8724214999999993E-12</v>
      </c>
      <c r="ABC43" s="94">
        <v>1.6588249E-10</v>
      </c>
      <c r="ABD43" s="94">
        <v>2.7818000000000001E-9</v>
      </c>
      <c r="ABE43" s="94">
        <v>4.6645900000000001E-8</v>
      </c>
      <c r="ABF43" s="94">
        <v>7.833897E-7</v>
      </c>
      <c r="ABG43" s="94">
        <v>1.3207573999999999E-5</v>
      </c>
      <c r="ABH43" s="94">
        <v>2.2435331000000001E-4</v>
      </c>
      <c r="ABI43" s="94">
        <v>3.8615225000000002E-3</v>
      </c>
      <c r="ABJ43" s="94">
        <v>2.3328379999999999E-2</v>
      </c>
      <c r="ABK43" s="94">
        <v>6.9398310000000005E-2</v>
      </c>
      <c r="ABL43" s="94">
        <v>0.14361336999999999</v>
      </c>
      <c r="ABM43" s="94">
        <v>0.22792989</v>
      </c>
      <c r="ABN43" s="94">
        <v>0.28915184999999999</v>
      </c>
      <c r="ABO43" s="94">
        <v>0.29925249999999998</v>
      </c>
      <c r="ABP43" s="94">
        <v>0.26199418000000002</v>
      </c>
      <c r="ABQ43" s="94">
        <v>0.18548179000000001</v>
      </c>
      <c r="ABR43" s="94">
        <v>0.1033999</v>
      </c>
      <c r="ABS43" s="94">
        <v>4.2573366000000001E-2</v>
      </c>
      <c r="ABT43" s="94">
        <v>1.0975515E-2</v>
      </c>
      <c r="ABU43" s="94">
        <v>9.4212044000000004E-4</v>
      </c>
      <c r="ABV43" s="94">
        <v>5.8285015000000003E-5</v>
      </c>
      <c r="ABW43" s="94">
        <v>3.5941660000000002E-6</v>
      </c>
      <c r="ABX43" s="94">
        <v>2.2141279999999999E-7</v>
      </c>
      <c r="ABY43" s="94">
        <v>1.3637895999999999E-8</v>
      </c>
      <c r="ABZ43" s="94">
        <v>8.4008689999999999E-10</v>
      </c>
      <c r="ACA43" s="94">
        <v>5.1749160000000002E-11</v>
      </c>
      <c r="ACB43" s="94">
        <v>3.1872453999999999E-12</v>
      </c>
      <c r="ACC43" s="94">
        <v>1.9624124000000001E-13</v>
      </c>
      <c r="ACD43" s="94">
        <v>1.2077328000000001E-14</v>
      </c>
      <c r="ACE43" s="94">
        <v>7.4287754E-16</v>
      </c>
      <c r="ACF43" s="94">
        <v>4.5667264999999997E-17</v>
      </c>
      <c r="ACG43" s="94">
        <v>2.8055684999999999E-18</v>
      </c>
      <c r="ACH43" s="94">
        <v>1.7224916E-19</v>
      </c>
      <c r="ACI43" s="94">
        <v>1.0584037E-20</v>
      </c>
      <c r="ACJ43" s="94">
        <v>4.1937305E-22</v>
      </c>
      <c r="ACK43" s="94">
        <v>0</v>
      </c>
      <c r="ACL43" s="94">
        <v>8.2099046E-17</v>
      </c>
      <c r="ACM43" s="94">
        <v>1.8627992999999999E-15</v>
      </c>
      <c r="ACN43" s="94">
        <v>3.3941399999999999E-14</v>
      </c>
      <c r="ACO43" s="94">
        <v>5.8403780000000005E-13</v>
      </c>
      <c r="ACP43" s="94">
        <v>9.8723530000000002E-12</v>
      </c>
      <c r="ACQ43" s="94">
        <v>1.6588132000000001E-10</v>
      </c>
      <c r="ACR43" s="94">
        <v>2.7817799999999999E-9</v>
      </c>
      <c r="ACS43" s="94">
        <v>4.6645566999999997E-8</v>
      </c>
      <c r="ACT43" s="94">
        <v>7.8338480000000001E-7</v>
      </c>
      <c r="ACU43" s="94">
        <v>1.3207499000000001E-5</v>
      </c>
      <c r="ACV43" s="94">
        <v>2.2435222E-4</v>
      </c>
      <c r="ACW43" s="94">
        <v>3.8615047999999998E-3</v>
      </c>
      <c r="ACX43" s="94">
        <v>2.3328245000000001E-2</v>
      </c>
      <c r="ACY43" s="94">
        <v>6.9397849999999997E-2</v>
      </c>
      <c r="ACZ43" s="94">
        <v>0.14361233000000001</v>
      </c>
      <c r="ADA43" s="94">
        <v>0.22792818000000001</v>
      </c>
      <c r="ADB43" s="94">
        <v>0.28914970000000001</v>
      </c>
      <c r="ADC43" s="94">
        <v>0.29925015999999999</v>
      </c>
      <c r="ADD43" s="94">
        <v>0.26199233999999999</v>
      </c>
      <c r="ADE43" s="94">
        <v>0.18548065</v>
      </c>
      <c r="ADF43" s="94">
        <v>0.10339935</v>
      </c>
      <c r="ADG43" s="94">
        <v>4.2573165000000003E-2</v>
      </c>
      <c r="ADH43" s="94">
        <v>1.0975474000000001E-2</v>
      </c>
      <c r="ADI43" s="94">
        <v>9.4212080000000001E-4</v>
      </c>
      <c r="ADJ43" s="94">
        <v>5.8285048E-5</v>
      </c>
      <c r="ADK43" s="94">
        <v>3.5941682000000001E-6</v>
      </c>
      <c r="ADL43" s="94">
        <v>2.2141290000000001E-7</v>
      </c>
      <c r="ADM43" s="94">
        <v>1.3637898E-8</v>
      </c>
      <c r="ADN43" s="94">
        <v>8.4008619999999997E-10</v>
      </c>
      <c r="ADO43" s="94">
        <v>5.1749039999999997E-11</v>
      </c>
      <c r="ADP43" s="94">
        <v>3.1872317000000001E-12</v>
      </c>
      <c r="ADQ43" s="94">
        <v>1.9623998000000001E-13</v>
      </c>
      <c r="ADR43" s="94">
        <v>1.2077228E-14</v>
      </c>
      <c r="ADS43" s="94">
        <v>7.4287045E-16</v>
      </c>
      <c r="ADT43" s="94">
        <v>4.5666822E-17</v>
      </c>
      <c r="ADU43" s="94">
        <v>2.8055474000000001E-18</v>
      </c>
      <c r="ADV43" s="94">
        <v>1.7224870000000001E-19</v>
      </c>
      <c r="ADW43" s="94">
        <v>1.0584092E-20</v>
      </c>
      <c r="ADX43" s="94">
        <v>4.1937385999999998E-22</v>
      </c>
      <c r="ADY43" s="100"/>
      <c r="ADZ43" s="97">
        <v>37</v>
      </c>
      <c r="AEA43" s="136">
        <v>37.5</v>
      </c>
      <c r="AEB43" s="143"/>
      <c r="AEC43" s="143"/>
      <c r="AED43" s="99">
        <f t="shared" si="23"/>
        <v>38</v>
      </c>
      <c r="AEE43" s="142"/>
      <c r="AEF43" s="158">
        <f t="shared" si="32"/>
        <v>38</v>
      </c>
      <c r="AEG43" s="138">
        <f t="shared" si="33"/>
        <v>4.1937163000000001E-22</v>
      </c>
      <c r="AEH43" s="138">
        <f t="shared" si="33"/>
        <v>4.1937156000000002E-22</v>
      </c>
      <c r="AEI43" s="138">
        <f t="shared" si="33"/>
        <v>4.1937249999999999E-22</v>
      </c>
      <c r="AEJ43" s="138">
        <f t="shared" si="33"/>
        <v>4.1937221000000002E-22</v>
      </c>
      <c r="AEK43" s="138">
        <f t="shared" si="33"/>
        <v>4.1937095000000002E-22</v>
      </c>
      <c r="AEL43" s="138">
        <f t="shared" si="33"/>
        <v>4.1936984000000002E-22</v>
      </c>
      <c r="AEM43" s="138">
        <f t="shared" si="33"/>
        <v>4.1936875999999998E-22</v>
      </c>
      <c r="AEN43" s="138">
        <f t="shared" si="33"/>
        <v>4.1936844999999999E-22</v>
      </c>
      <c r="AEO43" s="138">
        <f t="shared" si="33"/>
        <v>4.1936960000000001E-22</v>
      </c>
      <c r="AEP43" s="138">
        <f t="shared" si="33"/>
        <v>4.1937019999999999E-22</v>
      </c>
      <c r="AEQ43" s="138">
        <f t="shared" si="34"/>
        <v>4.1937117999999999E-22</v>
      </c>
      <c r="AER43" s="138">
        <f t="shared" si="34"/>
        <v>4.1937234E-22</v>
      </c>
      <c r="AES43" s="138">
        <f t="shared" si="34"/>
        <v>4.1937213999999998E-22</v>
      </c>
      <c r="AET43" s="138">
        <f t="shared" si="34"/>
        <v>4.1937270000000002E-22</v>
      </c>
      <c r="AEU43" s="138">
        <f t="shared" si="34"/>
        <v>4.1937271999999999E-22</v>
      </c>
      <c r="AEV43" s="138">
        <f t="shared" si="34"/>
        <v>4.1937295000000001E-22</v>
      </c>
      <c r="AEW43" s="138">
        <f t="shared" si="34"/>
        <v>4.1937357999999999E-22</v>
      </c>
      <c r="AEX43" s="138">
        <f t="shared" si="34"/>
        <v>4.1937554999999998E-22</v>
      </c>
      <c r="AEY43" s="138">
        <f t="shared" si="34"/>
        <v>4.1937305E-22</v>
      </c>
      <c r="AEZ43" s="130">
        <f t="shared" si="18"/>
        <v>10.73</v>
      </c>
      <c r="AFA43" s="91"/>
      <c r="AFB43" s="94">
        <v>4.1937179999999998E-22</v>
      </c>
      <c r="AFC43" s="139">
        <f t="shared" si="19"/>
        <v>4.1937167947368419E-22</v>
      </c>
      <c r="AFD43" s="91"/>
      <c r="AFE43" s="142"/>
      <c r="AFF43" s="142"/>
      <c r="AFG43" s="138">
        <f t="shared" si="36"/>
        <v>0.26199423999999999</v>
      </c>
      <c r="AFH43" s="138">
        <f t="shared" si="36"/>
        <v>0.26199302000000002</v>
      </c>
      <c r="AFI43" s="138">
        <f t="shared" si="36"/>
        <v>0.26199339999999999</v>
      </c>
      <c r="AFJ43" s="138">
        <f t="shared" si="36"/>
        <v>0.26199402999999999</v>
      </c>
      <c r="AFK43" s="138">
        <f t="shared" si="36"/>
        <v>0.26199405999999997</v>
      </c>
      <c r="AFL43" s="138">
        <f t="shared" si="36"/>
        <v>0.26199361999999998</v>
      </c>
      <c r="AFM43" s="138">
        <f t="shared" si="36"/>
        <v>0.26199293000000001</v>
      </c>
      <c r="AFN43" s="138">
        <f t="shared" si="36"/>
        <v>0.26199265999999999</v>
      </c>
      <c r="AFO43" s="138">
        <f t="shared" si="36"/>
        <v>0.26199242</v>
      </c>
      <c r="AFP43" s="138">
        <f t="shared" si="36"/>
        <v>0.26199254</v>
      </c>
      <c r="AFQ43" s="138">
        <f t="shared" si="36"/>
        <v>0.26199270000000002</v>
      </c>
      <c r="AFR43" s="138">
        <f t="shared" si="36"/>
        <v>0.26199305000000001</v>
      </c>
      <c r="AFS43" s="138">
        <f t="shared" si="36"/>
        <v>0.26199317</v>
      </c>
      <c r="AFT43" s="138">
        <f t="shared" si="36"/>
        <v>0.26199335000000001</v>
      </c>
      <c r="AFU43" s="138">
        <f t="shared" si="36"/>
        <v>0.26199331999999997</v>
      </c>
      <c r="AFV43" s="138">
        <f t="shared" si="35"/>
        <v>0.26199344000000002</v>
      </c>
      <c r="AFW43" s="138">
        <f t="shared" si="35"/>
        <v>0.26199389000000001</v>
      </c>
      <c r="AFX43" s="138">
        <f t="shared" si="35"/>
        <v>0.26199420000000001</v>
      </c>
      <c r="AFY43" s="138">
        <f t="shared" si="35"/>
        <v>0.26199418000000002</v>
      </c>
      <c r="AFZ43" s="138" t="e">
        <f t="shared" si="35"/>
        <v>#VALUE!</v>
      </c>
      <c r="AGA43" s="139">
        <f t="shared" si="22"/>
        <v>0.26199338</v>
      </c>
      <c r="AGB43" s="91"/>
      <c r="AGC43" s="91"/>
      <c r="AGD43" s="91"/>
      <c r="AGE43" s="91"/>
      <c r="AGF43" s="91"/>
      <c r="AGG43" s="91"/>
      <c r="AGH43" s="91"/>
      <c r="AGI43" s="91"/>
      <c r="AGJ43" s="91"/>
      <c r="AGK43" s="91"/>
      <c r="AGL43" s="91"/>
      <c r="AGM43" s="91"/>
      <c r="AGN43" s="91"/>
      <c r="AGO43" s="91"/>
      <c r="AGP43" s="91"/>
      <c r="AGQ43" s="91"/>
      <c r="AGR43" s="91"/>
      <c r="AGS43" s="91"/>
      <c r="AGT43" s="91"/>
      <c r="AGU43" s="91"/>
      <c r="AGV43" s="91"/>
      <c r="AGW43" s="91"/>
      <c r="AGX43" s="91"/>
      <c r="AGY43" s="91"/>
      <c r="AGZ43" s="91"/>
      <c r="AHA43" s="91"/>
      <c r="AHB43" s="91"/>
      <c r="AHC43" s="91"/>
      <c r="AHD43" s="91"/>
      <c r="AHE43" s="91"/>
      <c r="AHF43" s="91"/>
      <c r="AHG43" s="91"/>
      <c r="AHH43" s="91"/>
      <c r="AHI43" s="91"/>
      <c r="AHJ43" s="91"/>
      <c r="AHK43" s="91"/>
      <c r="AHL43" s="91"/>
      <c r="AHM43" s="91"/>
      <c r="AHN43" s="91"/>
      <c r="AHO43" s="91"/>
      <c r="AHP43" s="91"/>
      <c r="AHQ43" s="91"/>
      <c r="AHR43" s="91"/>
      <c r="AHS43" s="91"/>
      <c r="AHT43" s="91"/>
      <c r="AHU43" s="91"/>
      <c r="AHV43" s="91"/>
      <c r="AHW43" s="91"/>
      <c r="AHX43" s="91"/>
      <c r="AHY43" s="91"/>
      <c r="AHZ43" s="91"/>
      <c r="AIA43" s="91"/>
      <c r="AIB43" s="91"/>
      <c r="AIC43" s="91"/>
      <c r="AID43" s="91"/>
      <c r="AIE43" s="91"/>
      <c r="AIF43" s="91"/>
      <c r="AIG43" s="91"/>
      <c r="AIH43" s="91"/>
      <c r="AII43" s="91"/>
      <c r="AIJ43" s="91"/>
      <c r="AIK43" s="91"/>
      <c r="AIL43" s="91"/>
      <c r="AIM43" s="91"/>
      <c r="AIN43" s="91"/>
      <c r="AIO43" s="91"/>
      <c r="AIP43" s="91"/>
      <c r="AIQ43" s="91"/>
      <c r="AIR43" s="91"/>
      <c r="AIS43" s="91"/>
      <c r="AIT43" s="91"/>
      <c r="AIU43" s="91"/>
      <c r="AIV43" s="91"/>
      <c r="AIW43" s="91"/>
      <c r="AIX43" s="91"/>
      <c r="AIY43" s="91"/>
      <c r="AIZ43" s="91"/>
      <c r="AJA43" s="91"/>
      <c r="AJB43" s="91"/>
      <c r="AJC43" s="91"/>
      <c r="AJD43" s="91"/>
      <c r="AJE43" s="91"/>
      <c r="AJF43" s="91"/>
      <c r="AJG43" s="91"/>
      <c r="AJH43" s="91"/>
      <c r="AJI43" s="91"/>
      <c r="AJJ43" s="91"/>
      <c r="AJK43" s="91"/>
      <c r="AJL43" s="91"/>
      <c r="AJM43" s="91"/>
      <c r="AJN43" s="91"/>
      <c r="AJO43" s="91"/>
      <c r="AJP43" s="91"/>
      <c r="AJQ43" s="91"/>
      <c r="AJR43" s="91"/>
      <c r="AJS43" s="91"/>
      <c r="AJT43" s="91"/>
      <c r="AJU43" s="91"/>
      <c r="AJV43" s="91"/>
      <c r="AJW43" s="91"/>
      <c r="AJX43" s="91"/>
      <c r="AJY43" s="91"/>
      <c r="AJZ43" s="91"/>
      <c r="AKA43" s="91"/>
      <c r="AKB43" s="91"/>
      <c r="AKC43" s="91"/>
      <c r="AKD43" s="91"/>
      <c r="AKE43" s="91"/>
      <c r="AKF43" s="91"/>
      <c r="AKG43" s="91"/>
      <c r="AKH43" s="91"/>
      <c r="AKI43" s="91"/>
      <c r="AKJ43" s="91"/>
      <c r="AKK43" s="91"/>
      <c r="AKL43" s="91"/>
      <c r="AKM43" s="91"/>
      <c r="AKN43" s="91"/>
      <c r="AKO43" s="91"/>
      <c r="AKP43" s="91"/>
      <c r="AKQ43" s="91"/>
      <c r="AKR43" s="91"/>
      <c r="AKS43" s="91"/>
      <c r="AKT43" s="91"/>
      <c r="AKU43" s="91"/>
      <c r="AKV43" s="91"/>
      <c r="AKW43" s="91"/>
      <c r="AKX43" s="91"/>
      <c r="AKY43" s="91"/>
      <c r="AKZ43" s="91"/>
      <c r="ALA43" s="91"/>
      <c r="ALB43" s="91"/>
      <c r="ALC43" s="91"/>
      <c r="ALD43" s="91"/>
      <c r="ALE43" s="91"/>
      <c r="ALF43" s="91"/>
      <c r="ALG43" s="91"/>
      <c r="ALH43" s="91"/>
      <c r="ALI43" s="91"/>
      <c r="ALJ43" s="91"/>
      <c r="ALK43" s="91"/>
      <c r="ALL43" s="91"/>
      <c r="ALM43" s="91"/>
      <c r="ALN43" s="91"/>
      <c r="ALO43" s="91"/>
      <c r="ALP43" s="91"/>
      <c r="ALQ43" s="91"/>
      <c r="ALR43" s="91"/>
      <c r="ALS43" s="91"/>
      <c r="ALT43" s="91"/>
      <c r="ALU43" s="91"/>
      <c r="ALV43" s="91"/>
      <c r="ALW43" s="91"/>
      <c r="ALX43" s="91"/>
      <c r="ALY43" s="91"/>
      <c r="ALZ43" s="91"/>
      <c r="AMA43" s="91"/>
      <c r="AMB43" s="91"/>
      <c r="AMC43" s="91"/>
      <c r="AMD43" s="91"/>
      <c r="AME43" s="91"/>
      <c r="AMF43" s="91"/>
      <c r="AMG43" s="91"/>
      <c r="AMH43" s="91"/>
      <c r="AMI43" s="91"/>
      <c r="AMJ43" s="91"/>
      <c r="AMK43" s="91"/>
      <c r="AML43" s="91"/>
      <c r="AMM43" s="91"/>
      <c r="AMN43" s="91"/>
      <c r="AMO43" s="91"/>
      <c r="AMP43" s="91"/>
      <c r="AMQ43" s="91"/>
      <c r="AMR43" s="91"/>
      <c r="AMS43" s="91"/>
      <c r="AMT43" s="91"/>
      <c r="AMU43" s="91"/>
      <c r="AMV43" s="91"/>
      <c r="AMW43" s="91"/>
      <c r="AMX43" s="91"/>
      <c r="AMY43" s="91"/>
      <c r="AMZ43" s="91"/>
      <c r="ANA43" s="91"/>
      <c r="ANB43" s="91"/>
      <c r="ANC43" s="91"/>
      <c r="AND43" s="91"/>
      <c r="ANE43" s="91"/>
      <c r="ANF43" s="91"/>
      <c r="ANG43" s="91"/>
      <c r="ANH43" s="91"/>
      <c r="ANI43" s="91"/>
      <c r="ANJ43" s="91"/>
      <c r="ANK43" s="91"/>
      <c r="ANL43" s="91"/>
      <c r="ANM43" s="91"/>
      <c r="ANN43" s="91"/>
      <c r="ANO43" s="91"/>
      <c r="ANP43" s="91"/>
      <c r="ANQ43" s="91"/>
      <c r="ANR43" s="91"/>
      <c r="ANS43" s="91"/>
      <c r="ANT43" s="91"/>
      <c r="ANU43" s="91"/>
      <c r="ANV43" s="91"/>
      <c r="ANW43" s="91"/>
      <c r="ANX43" s="91"/>
      <c r="ANY43" s="91"/>
      <c r="ANZ43" s="91"/>
      <c r="AOA43" s="91"/>
      <c r="AOB43" s="91"/>
      <c r="AOC43" s="91"/>
      <c r="AOD43" s="91"/>
      <c r="AOE43" s="91"/>
      <c r="AOF43" s="91"/>
      <c r="AOG43" s="91"/>
      <c r="AOH43" s="91"/>
      <c r="AOI43" s="91"/>
      <c r="AOJ43" s="91"/>
      <c r="AOK43" s="91"/>
      <c r="AOL43" s="91"/>
      <c r="AOM43" s="91"/>
      <c r="AON43" s="91"/>
      <c r="AOO43" s="91"/>
      <c r="AOP43" s="91"/>
      <c r="AOQ43" s="91"/>
      <c r="AOR43" s="91"/>
      <c r="AOS43" s="91"/>
      <c r="AOT43" s="91"/>
      <c r="AOU43" s="91"/>
      <c r="AOV43" s="91"/>
      <c r="AOW43" s="91"/>
      <c r="AOX43" s="91"/>
      <c r="AOY43" s="91"/>
      <c r="AOZ43" s="91"/>
      <c r="APA43" s="91"/>
      <c r="APB43" s="91"/>
      <c r="APC43" s="91"/>
      <c r="APD43" s="91"/>
      <c r="APE43" s="91"/>
      <c r="APF43" s="91"/>
      <c r="APG43" s="91"/>
      <c r="APH43" s="91"/>
      <c r="API43" s="91"/>
      <c r="APJ43" s="91"/>
      <c r="APK43" s="91"/>
      <c r="APL43" s="91"/>
      <c r="APM43" s="91"/>
      <c r="APN43" s="91"/>
      <c r="APO43" s="91"/>
      <c r="APP43" s="91"/>
      <c r="APQ43" s="91"/>
      <c r="APR43" s="91"/>
      <c r="APS43" s="91"/>
      <c r="APT43" s="91"/>
      <c r="APU43" s="91"/>
      <c r="APV43" s="91"/>
      <c r="APW43" s="91"/>
      <c r="APX43" s="91"/>
      <c r="APY43" s="91"/>
      <c r="APZ43" s="91"/>
      <c r="AQA43" s="91"/>
      <c r="AQB43" s="91"/>
      <c r="AQC43" s="91"/>
      <c r="AQD43" s="91"/>
      <c r="AQE43" s="91"/>
      <c r="AQF43" s="91"/>
      <c r="AQG43" s="91"/>
      <c r="AQH43" s="91"/>
      <c r="AQI43" s="91"/>
      <c r="AQJ43" s="91"/>
      <c r="AQK43" s="91"/>
      <c r="AQL43" s="91"/>
      <c r="AQM43" s="91"/>
      <c r="AQN43" s="91"/>
      <c r="AQO43" s="91"/>
      <c r="AQP43" s="91"/>
      <c r="AQQ43" s="91"/>
      <c r="AQR43" s="91"/>
      <c r="AQS43" s="91"/>
      <c r="AQT43" s="91"/>
      <c r="AQU43" s="91"/>
      <c r="AQV43" s="91"/>
      <c r="AQW43" s="91"/>
      <c r="AQX43" s="91"/>
      <c r="AQY43" s="91"/>
      <c r="AQZ43" s="91"/>
      <c r="ARA43" s="91"/>
      <c r="ARB43" s="91"/>
      <c r="ARC43" s="91"/>
      <c r="ARD43" s="91"/>
      <c r="ARE43" s="91"/>
      <c r="ARF43" s="91"/>
      <c r="ARG43" s="91"/>
      <c r="ARH43" s="91"/>
      <c r="ARI43" s="91"/>
      <c r="ARJ43" s="91"/>
      <c r="ARK43" s="91"/>
      <c r="ARL43" s="91"/>
      <c r="ARM43" s="91"/>
      <c r="ARN43" s="91"/>
      <c r="ARO43" s="91"/>
      <c r="ARP43" s="91"/>
      <c r="ARQ43" s="91"/>
      <c r="ARR43" s="91"/>
      <c r="ARS43" s="91"/>
      <c r="ART43" s="91"/>
      <c r="ARU43" s="91"/>
      <c r="ARV43" s="91"/>
      <c r="ARW43" s="91"/>
      <c r="ARX43" s="91"/>
      <c r="ARY43" s="91"/>
      <c r="ARZ43" s="91"/>
      <c r="ASA43" s="91"/>
      <c r="ASB43" s="91"/>
      <c r="ASC43" s="91"/>
      <c r="ASD43" s="91"/>
      <c r="ASE43" s="91"/>
      <c r="ASF43" s="91"/>
      <c r="ASG43" s="91"/>
      <c r="ASH43" s="91"/>
      <c r="ASI43" s="91"/>
      <c r="ASJ43" s="91"/>
      <c r="ASK43" s="91"/>
      <c r="ASL43" s="91"/>
      <c r="ASM43" s="91"/>
      <c r="ASN43" s="91"/>
      <c r="ASO43" s="91"/>
      <c r="ASP43" s="91"/>
      <c r="ASQ43" s="91"/>
      <c r="ASR43" s="91"/>
    </row>
    <row r="44" spans="1:1188" ht="4.5" customHeight="1" x14ac:dyDescent="0.25">
      <c r="A44" s="129">
        <v>39</v>
      </c>
      <c r="B44" s="130">
        <v>11.02</v>
      </c>
      <c r="C44" s="123">
        <f>IF(ROW()-$B$4&lt;$B$112,2,3)</f>
        <v>3</v>
      </c>
      <c r="D44" s="129">
        <v>39</v>
      </c>
      <c r="E44" s="91">
        <v>0</v>
      </c>
      <c r="F44" s="92">
        <v>2.576795E-17</v>
      </c>
      <c r="G44" s="92">
        <v>5.8466440000000001E-16</v>
      </c>
      <c r="H44" s="92">
        <v>1.0663755999999999E-14</v>
      </c>
      <c r="I44" s="92">
        <v>1.8379466000000001E-13</v>
      </c>
      <c r="J44" s="92">
        <v>3.1143983E-12</v>
      </c>
      <c r="K44" s="92">
        <v>5.2516404000000002E-11</v>
      </c>
      <c r="L44" s="92">
        <v>8.8491089999999997E-10</v>
      </c>
      <c r="M44" s="92">
        <v>1.4925938000000001E-8</v>
      </c>
      <c r="N44" s="92">
        <v>2.5225978000000001E-7</v>
      </c>
      <c r="O44" s="92">
        <v>4.2747464999999996E-6</v>
      </c>
      <c r="P44" s="92">
        <v>7.2656049999999994E-5</v>
      </c>
      <c r="Q44" s="92">
        <v>1.2381851E-3</v>
      </c>
      <c r="R44" s="92">
        <v>1.2311887000000001E-2</v>
      </c>
      <c r="S44" s="92">
        <v>4.5088567000000003E-2</v>
      </c>
      <c r="T44" s="92">
        <v>0.10633904</v>
      </c>
      <c r="U44" s="92">
        <v>0.18768454000000001</v>
      </c>
      <c r="V44" s="92">
        <v>0.26226699999999997</v>
      </c>
      <c r="W44" s="92">
        <v>0.29656070000000001</v>
      </c>
      <c r="X44" s="92">
        <v>0.28477504999999997</v>
      </c>
      <c r="Y44" s="92">
        <v>0.22421648</v>
      </c>
      <c r="Z44" s="93">
        <v>0.14252340999999999</v>
      </c>
      <c r="AA44" s="93">
        <v>7.0103705000000002E-2</v>
      </c>
      <c r="AB44" s="93">
        <v>2.4331076E-2</v>
      </c>
      <c r="AC44" s="93">
        <v>4.3986210000000001E-3</v>
      </c>
      <c r="AD44" s="93">
        <v>2.718517E-4</v>
      </c>
      <c r="AE44" s="93">
        <v>1.6790813000000001E-5</v>
      </c>
      <c r="AF44" s="93">
        <v>1.0363069E-6</v>
      </c>
      <c r="AG44" s="93">
        <v>6.3922940000000003E-8</v>
      </c>
      <c r="AH44" s="93">
        <v>3.9414573999999997E-9</v>
      </c>
      <c r="AI44" s="93">
        <v>2.4296161999999999E-10</v>
      </c>
      <c r="AJ44" s="93">
        <v>1.4973205E-11</v>
      </c>
      <c r="AK44" s="93">
        <v>9.2252649999999991E-13</v>
      </c>
      <c r="AL44" s="93">
        <v>5.6820786000000002E-14</v>
      </c>
      <c r="AM44" s="93">
        <v>3.4984227000000001E-15</v>
      </c>
      <c r="AN44" s="93">
        <v>2.1530168000000001E-16</v>
      </c>
      <c r="AO44" s="93">
        <v>1.3243725E-17</v>
      </c>
      <c r="AP44" s="93">
        <v>8.142165E-19</v>
      </c>
      <c r="AQ44" s="93">
        <v>5.0103524999999998E-20</v>
      </c>
      <c r="AR44" s="93">
        <v>1.9872097E-21</v>
      </c>
      <c r="AS44" s="94">
        <v>0</v>
      </c>
      <c r="AT44" s="94">
        <v>2.5767177E-17</v>
      </c>
      <c r="AU44" s="94">
        <v>5.8464769999999996E-16</v>
      </c>
      <c r="AV44" s="94">
        <v>1.0663473E-14</v>
      </c>
      <c r="AW44" s="94">
        <v>1.8379001999999999E-13</v>
      </c>
      <c r="AX44" s="94">
        <v>3.1143212999999999E-12</v>
      </c>
      <c r="AY44" s="94">
        <v>5.2515099999999999E-11</v>
      </c>
      <c r="AZ44" s="94">
        <v>8.8488840000000004E-10</v>
      </c>
      <c r="BA44" s="94">
        <v>1.4925559999999999E-8</v>
      </c>
      <c r="BB44" s="94">
        <v>2.5225336000000001E-7</v>
      </c>
      <c r="BC44" s="94">
        <v>4.2746373999999998E-6</v>
      </c>
      <c r="BD44" s="94">
        <v>7.2654169999999998E-5</v>
      </c>
      <c r="BE44" s="94">
        <v>1.2381529E-3</v>
      </c>
      <c r="BF44" s="94">
        <v>1.2311693E-2</v>
      </c>
      <c r="BG44" s="94">
        <v>4.5088004000000001E-2</v>
      </c>
      <c r="BH44" s="94">
        <v>0.10633798999999999</v>
      </c>
      <c r="BI44" s="94">
        <v>0.18768296000000001</v>
      </c>
      <c r="BJ44" s="94">
        <v>0.26226509999999997</v>
      </c>
      <c r="BK44" s="94">
        <v>0.29655892</v>
      </c>
      <c r="BL44" s="94">
        <v>0.28477355999999998</v>
      </c>
      <c r="BM44" s="94">
        <v>0.22421547999999999</v>
      </c>
      <c r="BN44" s="94">
        <v>0.14252284000000001</v>
      </c>
      <c r="BO44" s="94">
        <v>7.0103449999999998E-2</v>
      </c>
      <c r="BP44" s="94">
        <v>2.4331003E-2</v>
      </c>
      <c r="BQ44" s="94">
        <v>4.3986164999999999E-3</v>
      </c>
      <c r="BR44" s="94">
        <v>2.7185143E-4</v>
      </c>
      <c r="BS44" s="94">
        <v>1.6790799999999999E-5</v>
      </c>
      <c r="BT44" s="94">
        <v>1.0363060000000001E-6</v>
      </c>
      <c r="BU44" s="94">
        <v>6.392291E-8</v>
      </c>
      <c r="BV44" s="94">
        <v>3.9414556E-9</v>
      </c>
      <c r="BW44" s="94">
        <v>2.4296153999999999E-10</v>
      </c>
      <c r="BX44" s="94">
        <v>1.4973192999999999E-11</v>
      </c>
      <c r="BY44" s="94">
        <v>9.2252549999999993E-13</v>
      </c>
      <c r="BZ44" s="94">
        <v>5.6820765999999999E-14</v>
      </c>
      <c r="CA44" s="94">
        <v>3.4984242000000002E-15</v>
      </c>
      <c r="CB44" s="94">
        <v>2.1530163E-16</v>
      </c>
      <c r="CC44" s="94">
        <v>1.324369E-17</v>
      </c>
      <c r="CD44" s="94">
        <v>8.1421450000000002E-19</v>
      </c>
      <c r="CE44" s="94">
        <v>5.0103558E-20</v>
      </c>
      <c r="CF44" s="94">
        <v>1.9872091E-21</v>
      </c>
      <c r="CG44" s="94">
        <v>0</v>
      </c>
      <c r="CH44" s="94">
        <v>2.576747E-17</v>
      </c>
      <c r="CI44" s="94">
        <v>5.8465374999999996E-16</v>
      </c>
      <c r="CJ44" s="94">
        <v>1.0663571E-14</v>
      </c>
      <c r="CK44" s="94">
        <v>1.8379155E-13</v>
      </c>
      <c r="CL44" s="94">
        <v>3.1143455999999998E-12</v>
      </c>
      <c r="CM44" s="94">
        <v>5.2515516E-11</v>
      </c>
      <c r="CN44" s="94">
        <v>8.8489629999999997E-10</v>
      </c>
      <c r="CO44" s="94">
        <v>1.4925691000000002E-8</v>
      </c>
      <c r="CP44" s="94">
        <v>2.5225555000000001E-7</v>
      </c>
      <c r="CQ44" s="94">
        <v>4.2746747E-6</v>
      </c>
      <c r="CR44" s="94">
        <v>7.2654845999999993E-5</v>
      </c>
      <c r="CS44" s="94">
        <v>1.2381645999999999E-3</v>
      </c>
      <c r="CT44" s="94">
        <v>1.2311749E-2</v>
      </c>
      <c r="CU44" s="94">
        <v>4.5088124E-2</v>
      </c>
      <c r="CV44" s="94">
        <v>0.10633819</v>
      </c>
      <c r="CW44" s="94">
        <v>0.18768330999999999</v>
      </c>
      <c r="CX44" s="94">
        <v>0.26226559999999999</v>
      </c>
      <c r="CY44" s="94">
        <v>0.29655945</v>
      </c>
      <c r="CZ44" s="94">
        <v>0.28477406999999999</v>
      </c>
      <c r="DA44" s="94">
        <v>0.22421574999999999</v>
      </c>
      <c r="DB44" s="94">
        <v>0.14252297999999999</v>
      </c>
      <c r="DC44" s="94">
        <v>7.0103503999999997E-2</v>
      </c>
      <c r="DD44" s="94">
        <v>2.4331030999999999E-2</v>
      </c>
      <c r="DE44" s="94">
        <v>4.3986260000000001E-3</v>
      </c>
      <c r="DF44" s="94">
        <v>2.7185206999999999E-4</v>
      </c>
      <c r="DG44" s="94">
        <v>1.6790837999999999E-5</v>
      </c>
      <c r="DH44" s="94">
        <v>1.0363085000000001E-6</v>
      </c>
      <c r="DI44" s="94">
        <v>6.3923075000000003E-8</v>
      </c>
      <c r="DJ44" s="94">
        <v>3.9414670000000003E-9</v>
      </c>
      <c r="DK44" s="94">
        <v>2.4296223000000001E-10</v>
      </c>
      <c r="DL44" s="94">
        <v>1.4973236000000001E-11</v>
      </c>
      <c r="DM44" s="94">
        <v>9.2252769999999999E-13</v>
      </c>
      <c r="DN44" s="94">
        <v>5.6820813000000003E-14</v>
      </c>
      <c r="DO44" s="94">
        <v>3.4984281999999999E-15</v>
      </c>
      <c r="DP44" s="94">
        <v>2.1530229E-16</v>
      </c>
      <c r="DQ44" s="94">
        <v>1.3243765400000001E-17</v>
      </c>
      <c r="DR44" s="94">
        <v>8.1421724000000004E-19</v>
      </c>
      <c r="DS44" s="94">
        <v>5.0103676999999998E-20</v>
      </c>
      <c r="DT44" s="94">
        <v>1.9872140000000001E-21</v>
      </c>
      <c r="DU44" s="94">
        <v>0</v>
      </c>
      <c r="DV44" s="94">
        <v>2.5767611999999999E-17</v>
      </c>
      <c r="DW44" s="94">
        <v>5.8465713000000004E-16</v>
      </c>
      <c r="DX44" s="94">
        <v>1.0663635000000001E-14</v>
      </c>
      <c r="DY44" s="94">
        <v>1.8379277000000001E-13</v>
      </c>
      <c r="DZ44" s="94">
        <v>3.1143670000000001E-12</v>
      </c>
      <c r="EA44" s="94">
        <v>5.2515877000000001E-11</v>
      </c>
      <c r="EB44" s="94">
        <v>8.8490230000000002E-10</v>
      </c>
      <c r="EC44" s="94">
        <v>1.4925795999999999E-8</v>
      </c>
      <c r="ED44" s="94">
        <v>2.5225734E-7</v>
      </c>
      <c r="EE44" s="94">
        <v>4.2747050000000003E-6</v>
      </c>
      <c r="EF44" s="94">
        <v>7.265536E-5</v>
      </c>
      <c r="EG44" s="94">
        <v>1.2381734999999999E-3</v>
      </c>
      <c r="EH44" s="94">
        <v>1.2311796E-2</v>
      </c>
      <c r="EI44" s="94">
        <v>4.5088299999999998E-2</v>
      </c>
      <c r="EJ44" s="94">
        <v>0.10633856999999999</v>
      </c>
      <c r="EK44" s="94">
        <v>0.18768388</v>
      </c>
      <c r="EL44" s="94">
        <v>0.26226642999999999</v>
      </c>
      <c r="EM44" s="94">
        <v>0.29656031999999999</v>
      </c>
      <c r="EN44" s="94">
        <v>0.28477483999999997</v>
      </c>
      <c r="EO44" s="94">
        <v>0.22421630000000001</v>
      </c>
      <c r="EP44" s="94">
        <v>0.14252321000000001</v>
      </c>
      <c r="EQ44" s="94">
        <v>7.010363E-2</v>
      </c>
      <c r="ER44" s="94">
        <v>2.4331074000000001E-2</v>
      </c>
      <c r="ES44" s="94">
        <v>4.3986286000000001E-3</v>
      </c>
      <c r="ET44" s="94">
        <v>2.7185220000000001E-4</v>
      </c>
      <c r="EU44" s="94">
        <v>1.6790840000000001E-5</v>
      </c>
      <c r="EV44" s="94">
        <v>1.0363079E-6</v>
      </c>
      <c r="EW44" s="94">
        <v>6.3923003999999997E-8</v>
      </c>
      <c r="EX44" s="94">
        <v>3.9414599999999997E-9</v>
      </c>
      <c r="EY44" s="94">
        <v>2.4296167999999999E-10</v>
      </c>
      <c r="EZ44" s="94">
        <v>1.4973197999999999E-11</v>
      </c>
      <c r="FA44" s="94">
        <v>9.2252549999999993E-13</v>
      </c>
      <c r="FB44" s="94">
        <v>5.6820684000000001E-14</v>
      </c>
      <c r="FC44" s="94">
        <v>3.4984225000000001E-15</v>
      </c>
      <c r="FD44" s="94">
        <v>2.1530236000000001E-16</v>
      </c>
      <c r="FE44" s="94">
        <v>1.3243730000000001E-17</v>
      </c>
      <c r="FF44" s="94">
        <v>8.1421769999999996E-19</v>
      </c>
      <c r="FG44" s="94">
        <v>5.010363E-20</v>
      </c>
      <c r="FH44" s="94">
        <v>1.9872119999999998E-21</v>
      </c>
      <c r="FI44" s="94">
        <v>0</v>
      </c>
      <c r="FJ44" s="94">
        <v>2.5767711999999999E-17</v>
      </c>
      <c r="FK44" s="94">
        <v>5.8465924999999996E-16</v>
      </c>
      <c r="FL44" s="94">
        <v>1.0663677E-14</v>
      </c>
      <c r="FM44" s="94">
        <v>1.8379344999999999E-13</v>
      </c>
      <c r="FN44" s="94">
        <v>3.1143775000000001E-12</v>
      </c>
      <c r="FO44" s="94">
        <v>5.2516059999999997E-11</v>
      </c>
      <c r="FP44" s="94">
        <v>8.8490530000000005E-10</v>
      </c>
      <c r="FQ44" s="94">
        <v>1.4925848999999999E-8</v>
      </c>
      <c r="FR44" s="94">
        <v>2.5225829999999998E-7</v>
      </c>
      <c r="FS44" s="94">
        <v>4.2747206000000001E-6</v>
      </c>
      <c r="FT44" s="94">
        <v>7.2655624999999998E-5</v>
      </c>
      <c r="FU44" s="94">
        <v>1.2381782E-3</v>
      </c>
      <c r="FV44" s="94">
        <v>1.2311836E-2</v>
      </c>
      <c r="FW44" s="94">
        <v>4.5088425000000001E-2</v>
      </c>
      <c r="FX44" s="94">
        <v>0.10633878400000001</v>
      </c>
      <c r="FY44" s="94">
        <v>0.18768413</v>
      </c>
      <c r="FZ44" s="94">
        <v>0.26226664</v>
      </c>
      <c r="GA44" s="94">
        <v>0.29656043999999998</v>
      </c>
      <c r="GB44" s="94">
        <v>0.2847749</v>
      </c>
      <c r="GC44" s="94">
        <v>0.22421636</v>
      </c>
      <c r="GD44" s="94">
        <v>0.14252324</v>
      </c>
      <c r="GE44" s="94">
        <v>7.0103615999999994E-2</v>
      </c>
      <c r="GF44" s="94">
        <v>2.4331045999999999E-2</v>
      </c>
      <c r="GG44" s="94">
        <v>4.398618E-3</v>
      </c>
      <c r="GH44" s="94">
        <v>2.7185129999999998E-4</v>
      </c>
      <c r="GI44" s="94">
        <v>1.6790777999999998E-5</v>
      </c>
      <c r="GJ44" s="94">
        <v>1.0363037999999999E-6</v>
      </c>
      <c r="GK44" s="94">
        <v>6.3922733999999997E-8</v>
      </c>
      <c r="GL44" s="94">
        <v>3.9414454000000001E-9</v>
      </c>
      <c r="GM44" s="94">
        <v>2.4296093000000001E-10</v>
      </c>
      <c r="GN44" s="94">
        <v>1.4973177E-11</v>
      </c>
      <c r="GO44" s="94">
        <v>9.2252689999999994E-13</v>
      </c>
      <c r="GP44" s="94">
        <v>5.6820890000000002E-14</v>
      </c>
      <c r="GQ44" s="94">
        <v>3.4984215999999999E-15</v>
      </c>
      <c r="GR44" s="94">
        <v>2.1530119E-16</v>
      </c>
      <c r="GS44" s="94">
        <v>1.3243716999999999E-17</v>
      </c>
      <c r="GT44" s="94">
        <v>8.1421554000000004E-19</v>
      </c>
      <c r="GU44" s="94">
        <v>5.0103505999999998E-20</v>
      </c>
      <c r="GV44" s="94">
        <v>1.9872066999999999E-21</v>
      </c>
      <c r="GW44" s="94">
        <v>0</v>
      </c>
      <c r="GX44" s="94">
        <v>2.5767775999999999E-17</v>
      </c>
      <c r="GY44" s="94">
        <v>5.8466050000000003E-16</v>
      </c>
      <c r="GZ44" s="94">
        <v>1.0663698E-14</v>
      </c>
      <c r="HA44" s="94">
        <v>1.8379370000000001E-13</v>
      </c>
      <c r="HB44" s="94">
        <v>3.1143805000000002E-12</v>
      </c>
      <c r="HC44" s="94">
        <v>5.2516103000000002E-11</v>
      </c>
      <c r="HD44" s="94">
        <v>8.8490587E-10</v>
      </c>
      <c r="HE44" s="94">
        <v>1.4925856000000001E-8</v>
      </c>
      <c r="HF44" s="94">
        <v>2.5225842E-7</v>
      </c>
      <c r="HG44" s="94">
        <v>4.2747241999999996E-6</v>
      </c>
      <c r="HH44" s="94">
        <v>7.2655699999999996E-5</v>
      </c>
      <c r="HI44" s="94">
        <v>1.2381790000000001E-3</v>
      </c>
      <c r="HJ44" s="94">
        <v>1.2311853500000001E-2</v>
      </c>
      <c r="HK44" s="94">
        <v>4.5088450000000002E-2</v>
      </c>
      <c r="HL44" s="94">
        <v>0.10633877999999999</v>
      </c>
      <c r="HM44" s="94">
        <v>0.18768399999999999</v>
      </c>
      <c r="HN44" s="94">
        <v>0.26226624999999998</v>
      </c>
      <c r="HO44" s="94">
        <v>0.29655987</v>
      </c>
      <c r="HP44" s="94">
        <v>0.28477436</v>
      </c>
      <c r="HQ44" s="94">
        <v>0.22421590999999999</v>
      </c>
      <c r="HR44" s="94">
        <v>0.14252295000000001</v>
      </c>
      <c r="HS44" s="94">
        <v>7.010342E-2</v>
      </c>
      <c r="HT44" s="94">
        <v>2.4330965999999999E-2</v>
      </c>
      <c r="HU44" s="94">
        <v>4.3985990000000004E-3</v>
      </c>
      <c r="HV44" s="94">
        <v>2.7185006E-4</v>
      </c>
      <c r="HW44" s="94">
        <v>1.6790699999999998E-5</v>
      </c>
      <c r="HX44" s="94">
        <v>1.0362995E-6</v>
      </c>
      <c r="HY44" s="94">
        <v>6.3922539999999995E-8</v>
      </c>
      <c r="HZ44" s="94">
        <v>3.9414364999999997E-9</v>
      </c>
      <c r="IA44" s="94">
        <v>2.4296031999999998E-10</v>
      </c>
      <c r="IB44" s="94">
        <v>1.4973116E-11</v>
      </c>
      <c r="IC44" s="94">
        <v>9.2252139999999999E-13</v>
      </c>
      <c r="ID44" s="94">
        <v>5.6820576000000002E-14</v>
      </c>
      <c r="IE44" s="94">
        <v>3.4984130999999998E-15</v>
      </c>
      <c r="IF44" s="94">
        <v>2.1530093E-16</v>
      </c>
      <c r="IG44" s="94">
        <v>1.3243698399999999E-17</v>
      </c>
      <c r="IH44" s="94">
        <v>8.1421269999999999E-19</v>
      </c>
      <c r="II44" s="94">
        <v>5.0103348000000002E-20</v>
      </c>
      <c r="IJ44" s="94">
        <v>1.9872015E-21</v>
      </c>
      <c r="IK44" s="94">
        <v>0</v>
      </c>
      <c r="IL44" s="94">
        <v>2.5767734999999999E-17</v>
      </c>
      <c r="IM44" s="94">
        <v>5.8465940000000003E-16</v>
      </c>
      <c r="IN44" s="94">
        <v>1.0663681E-14</v>
      </c>
      <c r="IO44" s="94">
        <v>1.8379348E-13</v>
      </c>
      <c r="IP44" s="94">
        <v>3.1143770000000002E-12</v>
      </c>
      <c r="IQ44" s="94">
        <v>5.2516015999999998E-11</v>
      </c>
      <c r="IR44" s="94">
        <v>8.8490437000000004E-10</v>
      </c>
      <c r="IS44" s="94">
        <v>1.4925831E-8</v>
      </c>
      <c r="IT44" s="94">
        <v>2.5225788E-7</v>
      </c>
      <c r="IU44" s="94">
        <v>4.2747147000000003E-6</v>
      </c>
      <c r="IV44" s="94">
        <v>7.2655519999999997E-5</v>
      </c>
      <c r="IW44" s="94">
        <v>1.2381764E-3</v>
      </c>
      <c r="IX44" s="94">
        <v>1.2311832E-2</v>
      </c>
      <c r="IY44" s="94">
        <v>4.5088384000000002E-2</v>
      </c>
      <c r="IZ44" s="94">
        <v>0.106338665</v>
      </c>
      <c r="JA44" s="94">
        <v>0.18768378999999999</v>
      </c>
      <c r="JB44" s="94">
        <v>0.26226582999999998</v>
      </c>
      <c r="JC44" s="94">
        <v>0.29655933000000001</v>
      </c>
      <c r="JD44" s="94">
        <v>0.28477370000000002</v>
      </c>
      <c r="JE44" s="94">
        <v>0.22421527999999999</v>
      </c>
      <c r="JF44" s="94">
        <v>0.14252254</v>
      </c>
      <c r="JG44" s="94">
        <v>7.0103260000000001E-2</v>
      </c>
      <c r="JH44" s="94">
        <v>2.4330926999999999E-2</v>
      </c>
      <c r="JI44" s="94">
        <v>4.3985945999999998E-3</v>
      </c>
      <c r="JJ44" s="94">
        <v>2.7184989999999999E-4</v>
      </c>
      <c r="JK44" s="94">
        <v>1.6790692999999999E-5</v>
      </c>
      <c r="JL44" s="94">
        <v>1.0362989999999999E-6</v>
      </c>
      <c r="JM44" s="94">
        <v>6.3922484999999994E-8</v>
      </c>
      <c r="JN44" s="94">
        <v>3.941435E-9</v>
      </c>
      <c r="JO44" s="94">
        <v>2.4296045999999999E-10</v>
      </c>
      <c r="JP44" s="94">
        <v>1.4973118000000001E-11</v>
      </c>
      <c r="JQ44" s="94">
        <v>9.2251929999999999E-13</v>
      </c>
      <c r="JR44" s="94">
        <v>5.6820314999999998E-14</v>
      </c>
      <c r="JS44" s="94">
        <v>3.4984019999999998E-15</v>
      </c>
      <c r="JT44" s="94">
        <v>2.153008E-16</v>
      </c>
      <c r="JU44" s="94">
        <v>1.3243674E-17</v>
      </c>
      <c r="JV44" s="94">
        <v>8.1421089999999996E-19</v>
      </c>
      <c r="JW44" s="94">
        <v>5.0103234000000002E-20</v>
      </c>
      <c r="JX44" s="94">
        <v>1.9871965999999999E-21</v>
      </c>
      <c r="JY44" s="94">
        <v>0</v>
      </c>
      <c r="JZ44" s="94">
        <v>2.5767689E-17</v>
      </c>
      <c r="KA44" s="94">
        <v>5.8465855999999998E-16</v>
      </c>
      <c r="KB44" s="94">
        <v>1.0663662000000001E-14</v>
      </c>
      <c r="KC44" s="94">
        <v>1.8379311E-13</v>
      </c>
      <c r="KD44" s="94">
        <v>3.114371E-12</v>
      </c>
      <c r="KE44" s="94">
        <v>5.2515957000000002E-11</v>
      </c>
      <c r="KF44" s="94">
        <v>8.8490365000000004E-10</v>
      </c>
      <c r="KG44" s="94">
        <v>1.4925815000000001E-8</v>
      </c>
      <c r="KH44" s="94">
        <v>2.5225762000000001E-7</v>
      </c>
      <c r="KI44" s="94">
        <v>4.2747097E-6</v>
      </c>
      <c r="KJ44" s="94">
        <v>7.2655485999999998E-5</v>
      </c>
      <c r="KK44" s="94">
        <v>1.2381764E-3</v>
      </c>
      <c r="KL44" s="94">
        <v>1.2311806E-2</v>
      </c>
      <c r="KM44" s="94">
        <v>4.5088290000000003E-2</v>
      </c>
      <c r="KN44" s="94">
        <v>0.10633845</v>
      </c>
      <c r="KO44" s="94">
        <v>0.18768343000000001</v>
      </c>
      <c r="KP44" s="94">
        <v>0.26226539999999998</v>
      </c>
      <c r="KQ44" s="94">
        <v>0.29655892</v>
      </c>
      <c r="KR44" s="94">
        <v>0.28477340000000001</v>
      </c>
      <c r="KS44" s="94">
        <v>0.224215</v>
      </c>
      <c r="KT44" s="94">
        <v>0.14252238</v>
      </c>
      <c r="KU44" s="94">
        <v>7.0103189999999996E-2</v>
      </c>
      <c r="KV44" s="94">
        <v>2.4330906999999999E-2</v>
      </c>
      <c r="KW44" s="94">
        <v>4.3985954999999997E-3</v>
      </c>
      <c r="KX44" s="94">
        <v>2.7185015000000002E-4</v>
      </c>
      <c r="KY44" s="94">
        <v>1.6790714999999999E-5</v>
      </c>
      <c r="KZ44" s="94">
        <v>1.0363003E-6</v>
      </c>
      <c r="LA44" s="94">
        <v>6.3922520000000002E-8</v>
      </c>
      <c r="LB44" s="94">
        <v>3.9414325000000001E-9</v>
      </c>
      <c r="LC44" s="94">
        <v>2.4296031999999998E-10</v>
      </c>
      <c r="LD44" s="94">
        <v>1.4973127E-11</v>
      </c>
      <c r="LE44" s="94">
        <v>9.2252059999999993E-13</v>
      </c>
      <c r="LF44" s="94">
        <v>5.6820351999999998E-14</v>
      </c>
      <c r="LG44" s="94">
        <v>3.498401E-15</v>
      </c>
      <c r="LH44" s="94">
        <v>2.1530081999999999E-16</v>
      </c>
      <c r="LI44" s="94">
        <v>1.3243662E-17</v>
      </c>
      <c r="LJ44" s="94">
        <v>8.1421047E-19</v>
      </c>
      <c r="LK44" s="94">
        <v>5.0103211999999998E-20</v>
      </c>
      <c r="LL44" s="94">
        <v>1.9871953999999998E-21</v>
      </c>
      <c r="LM44" s="94">
        <v>0</v>
      </c>
      <c r="LN44" s="94">
        <v>2.5767635999999999E-17</v>
      </c>
      <c r="LO44" s="94">
        <v>5.8465735E-16</v>
      </c>
      <c r="LP44" s="94">
        <v>1.0663633E-14</v>
      </c>
      <c r="LQ44" s="94">
        <v>1.8379267999999999E-13</v>
      </c>
      <c r="LR44" s="94">
        <v>3.1143644999999998E-12</v>
      </c>
      <c r="LS44" s="94">
        <v>5.2515863E-11</v>
      </c>
      <c r="LT44" s="94">
        <v>8.8490230000000002E-10</v>
      </c>
      <c r="LU44" s="94">
        <v>1.4925801E-8</v>
      </c>
      <c r="LV44" s="94">
        <v>2.5225749999999999E-7</v>
      </c>
      <c r="LW44" s="94">
        <v>4.2747087999999997E-6</v>
      </c>
      <c r="LX44" s="94">
        <v>7.2655440000000005E-5</v>
      </c>
      <c r="LY44" s="94">
        <v>1.2381752000000001E-3</v>
      </c>
      <c r="LZ44" s="94">
        <v>1.2311801000000001E-2</v>
      </c>
      <c r="MA44" s="94">
        <v>4.5088245999999998E-2</v>
      </c>
      <c r="MB44" s="94">
        <v>0.10633829</v>
      </c>
      <c r="MC44" s="94">
        <v>0.18768317000000001</v>
      </c>
      <c r="MD44" s="94">
        <v>0.26226509999999997</v>
      </c>
      <c r="ME44" s="94">
        <v>0.29655862</v>
      </c>
      <c r="MF44" s="94">
        <v>0.2847731</v>
      </c>
      <c r="MG44" s="94">
        <v>0.22421489999999999</v>
      </c>
      <c r="MH44" s="94">
        <v>0.14252238</v>
      </c>
      <c r="MI44" s="94">
        <v>7.0103219999999994E-2</v>
      </c>
      <c r="MJ44" s="94">
        <v>2.4330942000000001E-2</v>
      </c>
      <c r="MK44" s="94">
        <v>4.3986067E-3</v>
      </c>
      <c r="ML44" s="94">
        <v>2.7185102000000001E-4</v>
      </c>
      <c r="MM44" s="94">
        <v>1.6790777999999998E-5</v>
      </c>
      <c r="MN44" s="94">
        <v>1.0363048E-6</v>
      </c>
      <c r="MO44" s="94">
        <v>6.3922769999999996E-8</v>
      </c>
      <c r="MP44" s="94">
        <v>3.9414427E-9</v>
      </c>
      <c r="MQ44" s="94">
        <v>2.4296061999999998E-10</v>
      </c>
      <c r="MR44" s="94">
        <v>1.497315E-11</v>
      </c>
      <c r="MS44" s="94">
        <v>9.2252349999999999E-13</v>
      </c>
      <c r="MT44" s="94">
        <v>5.6820607000000002E-14</v>
      </c>
      <c r="MU44" s="94">
        <v>3.4984152999999998E-15</v>
      </c>
      <c r="MV44" s="94">
        <v>2.1530147E-16</v>
      </c>
      <c r="MW44" s="94">
        <v>1.32436885E-17</v>
      </c>
      <c r="MX44" s="94">
        <v>8.1421269999999999E-19</v>
      </c>
      <c r="MY44" s="94">
        <v>5.0103344000000002E-20</v>
      </c>
      <c r="MZ44" s="94">
        <v>1.9872003999999999E-21</v>
      </c>
      <c r="NA44" s="94">
        <v>0</v>
      </c>
      <c r="NB44" s="94">
        <v>2.576752E-17</v>
      </c>
      <c r="NC44" s="94">
        <v>5.8465474999999998E-16</v>
      </c>
      <c r="ND44" s="94">
        <v>1.06635875E-14</v>
      </c>
      <c r="NE44" s="94">
        <v>1.8379192E-13</v>
      </c>
      <c r="NF44" s="94">
        <v>3.1143486E-12</v>
      </c>
      <c r="NG44" s="94">
        <v>5.2515596000000001E-11</v>
      </c>
      <c r="NH44" s="94">
        <v>8.8489719999999995E-10</v>
      </c>
      <c r="NI44" s="94">
        <v>1.4925721000000001E-8</v>
      </c>
      <c r="NJ44" s="94">
        <v>2.5225622999999999E-7</v>
      </c>
      <c r="NK44" s="94">
        <v>4.2746883000000002E-6</v>
      </c>
      <c r="NL44" s="94">
        <v>7.2655129999999997E-5</v>
      </c>
      <c r="NM44" s="94">
        <v>1.2381703999999999E-3</v>
      </c>
      <c r="NN44" s="94">
        <v>1.2311763999999999E-2</v>
      </c>
      <c r="NO44" s="94">
        <v>4.5088156999999997E-2</v>
      </c>
      <c r="NP44" s="94">
        <v>0.10633814</v>
      </c>
      <c r="NQ44" s="94">
        <v>0.18768302000000001</v>
      </c>
      <c r="NR44" s="94">
        <v>0.26226500000000003</v>
      </c>
      <c r="NS44" s="94">
        <v>0.29655870000000001</v>
      </c>
      <c r="NT44" s="94">
        <v>0.28477322999999999</v>
      </c>
      <c r="NU44" s="94">
        <v>0.224215</v>
      </c>
      <c r="NV44" s="94">
        <v>0.1425225</v>
      </c>
      <c r="NW44" s="94">
        <v>7.0103319999999997E-2</v>
      </c>
      <c r="NX44" s="94">
        <v>2.4330984999999999E-2</v>
      </c>
      <c r="NY44" s="94">
        <v>4.3986184000000001E-3</v>
      </c>
      <c r="NZ44" s="94">
        <v>2.7185160000000002E-4</v>
      </c>
      <c r="OA44" s="94">
        <v>1.6790815E-5</v>
      </c>
      <c r="OB44" s="94">
        <v>1.0363068E-6</v>
      </c>
      <c r="OC44" s="94">
        <v>6.3922929999999994E-8</v>
      </c>
      <c r="OD44" s="94">
        <v>3.941453E-9</v>
      </c>
      <c r="OE44" s="94">
        <v>2.4296107000000002E-10</v>
      </c>
      <c r="OF44" s="94">
        <v>1.4973163000000001E-11</v>
      </c>
      <c r="OG44" s="94">
        <v>9.2252489999999999E-13</v>
      </c>
      <c r="OH44" s="94">
        <v>5.6820756000000001E-14</v>
      </c>
      <c r="OI44" s="94">
        <v>3.4984262999999998E-15</v>
      </c>
      <c r="OJ44" s="94">
        <v>2.1530202E-16</v>
      </c>
      <c r="OK44" s="94">
        <v>1.3243714000000001E-17</v>
      </c>
      <c r="OL44" s="94">
        <v>8.1421425000000004E-19</v>
      </c>
      <c r="OM44" s="94">
        <v>5.0103437999999999E-20</v>
      </c>
      <c r="ON44" s="94">
        <v>1.987204E-21</v>
      </c>
      <c r="OO44" s="94">
        <v>0</v>
      </c>
      <c r="OP44" s="94">
        <v>2.5767402E-17</v>
      </c>
      <c r="OQ44" s="94">
        <v>5.8465216000000005E-16</v>
      </c>
      <c r="OR44" s="94">
        <v>1.0663548000000001E-14</v>
      </c>
      <c r="OS44" s="94">
        <v>1.8379115E-13</v>
      </c>
      <c r="OT44" s="94">
        <v>3.1143384000000001E-12</v>
      </c>
      <c r="OU44" s="94">
        <v>5.2515387999999997E-11</v>
      </c>
      <c r="OV44" s="94">
        <v>8.8489399999999996E-10</v>
      </c>
      <c r="OW44" s="94">
        <v>1.4925657000000001E-8</v>
      </c>
      <c r="OX44" s="94">
        <v>2.5225514999999999E-7</v>
      </c>
      <c r="OY44" s="94">
        <v>4.2746715000000003E-6</v>
      </c>
      <c r="OZ44" s="94">
        <v>7.2654860000000005E-5</v>
      </c>
      <c r="PA44" s="94">
        <v>1.2381651999999999E-3</v>
      </c>
      <c r="PB44" s="94">
        <v>1.2311750999999999E-2</v>
      </c>
      <c r="PC44" s="94">
        <v>4.5088124E-2</v>
      </c>
      <c r="PD44" s="94">
        <v>0.1063381</v>
      </c>
      <c r="PE44" s="94">
        <v>0.18768296000000001</v>
      </c>
      <c r="PF44" s="94">
        <v>0.26226503000000001</v>
      </c>
      <c r="PG44" s="94">
        <v>0.29655877000000003</v>
      </c>
      <c r="PH44" s="94">
        <v>0.28477334999999998</v>
      </c>
      <c r="PI44" s="94">
        <v>0.2242152</v>
      </c>
      <c r="PJ44" s="94">
        <v>0.14252266</v>
      </c>
      <c r="PK44" s="94">
        <v>7.0103399999999996E-2</v>
      </c>
      <c r="PL44" s="94">
        <v>2.4331017999999999E-2</v>
      </c>
      <c r="PM44" s="94">
        <v>4.3986269999999996E-3</v>
      </c>
      <c r="PN44" s="94">
        <v>2.7185213000000002E-4</v>
      </c>
      <c r="PO44" s="94">
        <v>1.6790840000000001E-5</v>
      </c>
      <c r="PP44" s="94">
        <v>1.0363083E-6</v>
      </c>
      <c r="PQ44" s="94">
        <v>6.3923046000000004E-8</v>
      </c>
      <c r="PR44" s="94">
        <v>3.9414622999999997E-9</v>
      </c>
      <c r="PS44" s="94">
        <v>2.4296182E-10</v>
      </c>
      <c r="PT44" s="94">
        <v>1.4973208000000001E-11</v>
      </c>
      <c r="PU44" s="94">
        <v>9.2252710000000005E-13</v>
      </c>
      <c r="PV44" s="94">
        <v>5.6820879999999997E-14</v>
      </c>
      <c r="PW44" s="94">
        <v>3.4984335000000001E-15</v>
      </c>
      <c r="PX44" s="94">
        <v>2.1530243E-16</v>
      </c>
      <c r="PY44" s="94">
        <v>1.3243741E-17</v>
      </c>
      <c r="PZ44" s="94">
        <v>8.1421609999999999E-19</v>
      </c>
      <c r="QA44" s="94">
        <v>5.0103532000000002E-20</v>
      </c>
      <c r="QB44" s="94">
        <v>1.9872083000000001E-21</v>
      </c>
      <c r="QC44" s="94">
        <v>0</v>
      </c>
      <c r="QD44" s="94">
        <v>2.5767262E-17</v>
      </c>
      <c r="QE44" s="94">
        <v>5.846486E-16</v>
      </c>
      <c r="QF44" s="94">
        <v>1.066348E-14</v>
      </c>
      <c r="QG44" s="94">
        <v>1.8379001E-13</v>
      </c>
      <c r="QH44" s="94">
        <v>3.11432E-12</v>
      </c>
      <c r="QI44" s="94">
        <v>5.2515107000000003E-11</v>
      </c>
      <c r="QJ44" s="94">
        <v>8.8488870000000003E-10</v>
      </c>
      <c r="QK44" s="94">
        <v>1.4925561E-8</v>
      </c>
      <c r="QL44" s="94">
        <v>2.5225324E-7</v>
      </c>
      <c r="QM44" s="94">
        <v>4.2746365000000004E-6</v>
      </c>
      <c r="QN44" s="94">
        <v>7.265421E-5</v>
      </c>
      <c r="QO44" s="94">
        <v>1.2381539E-3</v>
      </c>
      <c r="QP44" s="94">
        <v>1.2311723E-2</v>
      </c>
      <c r="QQ44" s="94">
        <v>4.5088110000000001E-2</v>
      </c>
      <c r="QR44" s="94">
        <v>0.10633811999999999</v>
      </c>
      <c r="QS44" s="94">
        <v>0.18768306000000001</v>
      </c>
      <c r="QT44" s="94">
        <v>0.26226524000000001</v>
      </c>
      <c r="QU44" s="94">
        <v>0.29655906999999998</v>
      </c>
      <c r="QV44" s="94">
        <v>0.28477370000000002</v>
      </c>
      <c r="QW44" s="94">
        <v>0.22421553999999999</v>
      </c>
      <c r="QX44" s="94">
        <v>0.14252286</v>
      </c>
      <c r="QY44" s="94">
        <v>7.0103499999999999E-2</v>
      </c>
      <c r="QZ44" s="94">
        <v>2.4331044E-2</v>
      </c>
      <c r="RA44" s="94">
        <v>4.3986320000000004E-3</v>
      </c>
      <c r="RB44" s="94">
        <v>2.7185244999999999E-4</v>
      </c>
      <c r="RC44" s="94">
        <v>1.6790857000000001E-5</v>
      </c>
      <c r="RD44" s="94">
        <v>1.0363092000000001E-6</v>
      </c>
      <c r="RE44" s="94">
        <v>6.3923096E-8</v>
      </c>
      <c r="RF44" s="94">
        <v>3.9414699999999996E-9</v>
      </c>
      <c r="RG44" s="94">
        <v>2.4296246000000001E-10</v>
      </c>
      <c r="RH44" s="94">
        <v>1.4973259999999999E-11</v>
      </c>
      <c r="RI44" s="94">
        <v>9.2253030000000008E-13</v>
      </c>
      <c r="RJ44" s="94">
        <v>5.6821033000000001E-14</v>
      </c>
      <c r="RK44" s="94">
        <v>3.4984408999999999E-15</v>
      </c>
      <c r="RL44" s="94">
        <v>2.1530286E-16</v>
      </c>
      <c r="RM44" s="94">
        <v>1.3243775E-17</v>
      </c>
      <c r="RN44" s="94">
        <v>8.1421854000000002E-19</v>
      </c>
      <c r="RO44" s="94">
        <v>5.010367E-20</v>
      </c>
      <c r="RP44" s="94">
        <v>1.9872137999999999E-21</v>
      </c>
      <c r="RQ44" s="94">
        <v>0</v>
      </c>
      <c r="RR44" s="94">
        <v>2.5767219000000001E-17</v>
      </c>
      <c r="RS44" s="94">
        <v>5.8464759999999998E-16</v>
      </c>
      <c r="RT44" s="94">
        <v>1.0663459600000001E-14</v>
      </c>
      <c r="RU44" s="94">
        <v>1.8378962000000001E-13</v>
      </c>
      <c r="RV44" s="94">
        <v>3.1143134999999999E-12</v>
      </c>
      <c r="RW44" s="94">
        <v>5.2515006000000003E-11</v>
      </c>
      <c r="RX44" s="94">
        <v>8.8488782999999998E-10</v>
      </c>
      <c r="RY44" s="94">
        <v>1.4925548999999999E-8</v>
      </c>
      <c r="RZ44" s="94">
        <v>2.5225302E-7</v>
      </c>
      <c r="SA44" s="94">
        <v>4.2746289999999999E-6</v>
      </c>
      <c r="SB44" s="94">
        <v>7.2654050000000003E-5</v>
      </c>
      <c r="SC44" s="94">
        <v>1.2381505999999999E-3</v>
      </c>
      <c r="SD44" s="94">
        <v>1.2311701E-2</v>
      </c>
      <c r="SE44" s="94">
        <v>4.5088053000000003E-2</v>
      </c>
      <c r="SF44" s="94">
        <v>0.10633808</v>
      </c>
      <c r="SG44" s="94">
        <v>0.18768306000000001</v>
      </c>
      <c r="SH44" s="94">
        <v>0.26226517999999999</v>
      </c>
      <c r="SI44" s="94">
        <v>0.29655910000000002</v>
      </c>
      <c r="SJ44" s="94">
        <v>0.28477383000000001</v>
      </c>
      <c r="SK44" s="94">
        <v>0.22421563999999999</v>
      </c>
      <c r="SL44" s="94">
        <v>0.14252295000000001</v>
      </c>
      <c r="SM44" s="94">
        <v>7.0103520000000002E-2</v>
      </c>
      <c r="SN44" s="94">
        <v>2.4331040000000002E-2</v>
      </c>
      <c r="SO44" s="94">
        <v>4.3986277000000002E-3</v>
      </c>
      <c r="SP44" s="94">
        <v>2.7185213000000002E-4</v>
      </c>
      <c r="SQ44" s="94">
        <v>1.6790837E-5</v>
      </c>
      <c r="SR44" s="94">
        <v>1.0363076E-6</v>
      </c>
      <c r="SS44" s="94">
        <v>6.3923003999999997E-8</v>
      </c>
      <c r="ST44" s="94">
        <v>3.9414636000000001E-9</v>
      </c>
      <c r="SU44" s="94">
        <v>2.4296233999999999E-10</v>
      </c>
      <c r="SV44" s="94">
        <v>1.4973259999999999E-11</v>
      </c>
      <c r="SW44" s="94">
        <v>9.2253069999999991E-13</v>
      </c>
      <c r="SX44" s="94">
        <v>5.682104E-14</v>
      </c>
      <c r="SY44" s="94">
        <v>3.4984387999999999E-15</v>
      </c>
      <c r="SZ44" s="94">
        <v>2.1530265000000001E-16</v>
      </c>
      <c r="TA44" s="94">
        <v>1.3243765400000001E-17</v>
      </c>
      <c r="TB44" s="94">
        <v>8.142182E-19</v>
      </c>
      <c r="TC44" s="94">
        <v>5.0103644999999999E-20</v>
      </c>
      <c r="TD44" s="94">
        <v>1.9872124E-21</v>
      </c>
      <c r="TE44" s="94">
        <v>0</v>
      </c>
      <c r="TF44" s="94">
        <v>2.576713E-17</v>
      </c>
      <c r="TG44" s="94">
        <v>5.8464549999999997E-16</v>
      </c>
      <c r="TH44" s="94">
        <v>1.0663417000000001E-14</v>
      </c>
      <c r="TI44" s="94">
        <v>1.837891E-13</v>
      </c>
      <c r="TJ44" s="94">
        <v>3.1143035000000002E-12</v>
      </c>
      <c r="TK44" s="94">
        <v>5.2514842999999999E-11</v>
      </c>
      <c r="TL44" s="94">
        <v>8.8488459999999997E-10</v>
      </c>
      <c r="TM44" s="94">
        <v>1.4925503000000001E-8</v>
      </c>
      <c r="TN44" s="94">
        <v>2.5225229999999998E-7</v>
      </c>
      <c r="TO44" s="94">
        <v>4.2746182999999996E-6</v>
      </c>
      <c r="TP44" s="94">
        <v>7.2653850000000002E-5</v>
      </c>
      <c r="TQ44" s="94">
        <v>1.238147E-3</v>
      </c>
      <c r="TR44" s="94">
        <v>1.2311684E-2</v>
      </c>
      <c r="TS44" s="94">
        <v>4.5088040000000003E-2</v>
      </c>
      <c r="TT44" s="94">
        <v>0.10633813</v>
      </c>
      <c r="TU44" s="94">
        <v>0.18768319999999999</v>
      </c>
      <c r="TV44" s="94">
        <v>0.26226544000000002</v>
      </c>
      <c r="TW44" s="94">
        <v>0.29655933000000001</v>
      </c>
      <c r="TX44" s="94">
        <v>0.28477395</v>
      </c>
      <c r="TY44" s="94">
        <v>0.22421582000000001</v>
      </c>
      <c r="TZ44" s="94">
        <v>0.14252307</v>
      </c>
      <c r="UA44" s="94">
        <v>7.0103559999999995E-2</v>
      </c>
      <c r="UB44" s="94">
        <v>2.4331045999999999E-2</v>
      </c>
      <c r="UC44" s="94">
        <v>4.3986277000000002E-3</v>
      </c>
      <c r="UD44" s="94">
        <v>2.7185227E-4</v>
      </c>
      <c r="UE44" s="94">
        <v>1.6790854999999999E-5</v>
      </c>
      <c r="UF44" s="94">
        <v>1.0363096E-6</v>
      </c>
      <c r="UG44" s="94">
        <v>6.3923119999999995E-8</v>
      </c>
      <c r="UH44" s="94">
        <v>3.9414699999999996E-9</v>
      </c>
      <c r="UI44" s="94">
        <v>2.4296265000000002E-10</v>
      </c>
      <c r="UJ44" s="94">
        <v>1.4973285000000001E-11</v>
      </c>
      <c r="UK44" s="94">
        <v>9.2253240000000008E-13</v>
      </c>
      <c r="UL44" s="94">
        <v>5.6821149999999999E-14</v>
      </c>
      <c r="UM44" s="94">
        <v>3.4984447E-15</v>
      </c>
      <c r="UN44" s="94">
        <v>2.1530291000000001E-16</v>
      </c>
      <c r="UO44" s="94">
        <v>1.3243784E-17</v>
      </c>
      <c r="UP44" s="94">
        <v>8.1421930000000002E-19</v>
      </c>
      <c r="UQ44" s="94">
        <v>5.0103716000000002E-20</v>
      </c>
      <c r="UR44" s="94">
        <v>1.9872149999999999E-21</v>
      </c>
      <c r="US44" s="94">
        <v>0</v>
      </c>
      <c r="UT44" s="94">
        <v>2.5767148E-17</v>
      </c>
      <c r="UU44" s="94">
        <v>5.8464595999999998E-16</v>
      </c>
      <c r="UV44" s="94">
        <v>1.0663429E-14</v>
      </c>
      <c r="UW44" s="94">
        <v>1.8378920000000001E-13</v>
      </c>
      <c r="UX44" s="94">
        <v>3.1143068000000001E-12</v>
      </c>
      <c r="UY44" s="94">
        <v>5.2514847000000001E-11</v>
      </c>
      <c r="UZ44" s="94">
        <v>8.8488429999999997E-10</v>
      </c>
      <c r="VA44" s="94">
        <v>1.4925486999999999E-8</v>
      </c>
      <c r="VB44" s="94">
        <v>2.5225216E-7</v>
      </c>
      <c r="VC44" s="94">
        <v>4.2746174000000001E-6</v>
      </c>
      <c r="VD44" s="94">
        <v>7.2653880000000004E-5</v>
      </c>
      <c r="VE44" s="94">
        <v>1.2381467000000001E-3</v>
      </c>
      <c r="VF44" s="94">
        <v>1.2311694E-2</v>
      </c>
      <c r="VG44" s="94">
        <v>4.5088080000000003E-2</v>
      </c>
      <c r="VH44" s="94">
        <v>0.10633818</v>
      </c>
      <c r="VI44" s="94">
        <v>0.18768325</v>
      </c>
      <c r="VJ44" s="94">
        <v>0.26226549999999998</v>
      </c>
      <c r="VK44" s="94">
        <v>0.29655933000000001</v>
      </c>
      <c r="VL44" s="94">
        <v>0.28477395</v>
      </c>
      <c r="VM44" s="94">
        <v>0.22421575999999999</v>
      </c>
      <c r="VN44" s="94">
        <v>0.14252303999999999</v>
      </c>
      <c r="VO44" s="94">
        <v>7.0103529999999997E-2</v>
      </c>
      <c r="VP44" s="94">
        <v>2.433103E-2</v>
      </c>
      <c r="VQ44" s="94">
        <v>4.3986197999999997E-3</v>
      </c>
      <c r="VR44" s="94">
        <v>2.718517E-4</v>
      </c>
      <c r="VS44" s="94">
        <v>1.6790824000000001E-5</v>
      </c>
      <c r="VT44" s="94">
        <v>1.0363079999999999E-6</v>
      </c>
      <c r="VU44" s="94">
        <v>6.3923090000000005E-8</v>
      </c>
      <c r="VV44" s="94">
        <v>3.9414699999999996E-9</v>
      </c>
      <c r="VW44" s="94">
        <v>2.4296265000000002E-10</v>
      </c>
      <c r="VX44" s="94">
        <v>1.4973281000000002E-11</v>
      </c>
      <c r="VY44" s="94">
        <v>9.2253209999999991E-13</v>
      </c>
      <c r="VZ44" s="94">
        <v>5.6821135000000002E-14</v>
      </c>
      <c r="WA44" s="94">
        <v>3.4984435999999999E-15</v>
      </c>
      <c r="WB44" s="94">
        <v>2.1530287999999999E-16</v>
      </c>
      <c r="WC44" s="94">
        <v>1.3243784499999999E-17</v>
      </c>
      <c r="WD44" s="94">
        <v>8.1421915999999996E-19</v>
      </c>
      <c r="WE44" s="94">
        <v>5.0103687E-20</v>
      </c>
      <c r="WF44" s="94">
        <v>1.9872146000000002E-21</v>
      </c>
      <c r="WG44" s="94">
        <v>0</v>
      </c>
      <c r="WH44" s="94">
        <v>2.5767268E-17</v>
      </c>
      <c r="WI44" s="94">
        <v>5.8464890000000004E-16</v>
      </c>
      <c r="WJ44" s="94">
        <v>1.0663483E-14</v>
      </c>
      <c r="WK44" s="94">
        <v>1.8379013000000001E-13</v>
      </c>
      <c r="WL44" s="94">
        <v>3.1143193E-12</v>
      </c>
      <c r="WM44" s="94">
        <v>5.2515083000000002E-11</v>
      </c>
      <c r="WN44" s="94">
        <v>8.8488905000000004E-10</v>
      </c>
      <c r="WO44" s="94">
        <v>1.4925567999999999E-8</v>
      </c>
      <c r="WP44" s="94">
        <v>2.5225343999999998E-7</v>
      </c>
      <c r="WQ44" s="94">
        <v>4.2746383000000001E-6</v>
      </c>
      <c r="WR44" s="94">
        <v>7.26542E-5</v>
      </c>
      <c r="WS44" s="94">
        <v>1.2381525999999999E-3</v>
      </c>
      <c r="WT44" s="94">
        <v>1.2311727E-2</v>
      </c>
      <c r="WU44" s="94">
        <v>4.5088176000000001E-2</v>
      </c>
      <c r="WV44" s="94">
        <v>0.1063384</v>
      </c>
      <c r="WW44" s="94">
        <v>0.18768357999999999</v>
      </c>
      <c r="WX44" s="94">
        <v>0.26226586000000002</v>
      </c>
      <c r="WY44" s="94">
        <v>0.29655954000000001</v>
      </c>
      <c r="WZ44" s="94">
        <v>0.28477409999999997</v>
      </c>
      <c r="XA44" s="94">
        <v>0.22421575999999999</v>
      </c>
      <c r="XB44" s="94">
        <v>0.14252296</v>
      </c>
      <c r="XC44" s="94">
        <v>7.0103503999999997E-2</v>
      </c>
      <c r="XD44" s="94">
        <v>2.4331007000000002E-2</v>
      </c>
      <c r="XE44" s="94">
        <v>4.3986184000000001E-3</v>
      </c>
      <c r="XF44" s="94">
        <v>2.7185160000000002E-4</v>
      </c>
      <c r="XG44" s="94">
        <v>1.6790824000000001E-5</v>
      </c>
      <c r="XH44" s="94">
        <v>1.0363086E-6</v>
      </c>
      <c r="XI44" s="94">
        <v>6.3923145999999996E-8</v>
      </c>
      <c r="XJ44" s="94">
        <v>3.9414759999999999E-9</v>
      </c>
      <c r="XK44" s="94">
        <v>2.4296299999999998E-10</v>
      </c>
      <c r="XL44" s="94">
        <v>1.4973298999999999E-11</v>
      </c>
      <c r="XM44" s="94">
        <v>9.2253279999999991E-13</v>
      </c>
      <c r="XN44" s="94">
        <v>5.6821154999999998E-14</v>
      </c>
      <c r="XO44" s="94">
        <v>3.4984443000000001E-15</v>
      </c>
      <c r="XP44" s="94">
        <v>2.1530296E-16</v>
      </c>
      <c r="XQ44" s="94">
        <v>1.3243791E-17</v>
      </c>
      <c r="XR44" s="94">
        <v>8.1421960000000001E-19</v>
      </c>
      <c r="XS44" s="94">
        <v>5.0103716000000002E-20</v>
      </c>
      <c r="XT44" s="94">
        <v>1.9872160000000001E-21</v>
      </c>
      <c r="XU44" s="94">
        <v>0</v>
      </c>
      <c r="XV44" s="94">
        <v>2.5767414E-17</v>
      </c>
      <c r="XW44" s="94">
        <v>5.8465216000000005E-16</v>
      </c>
      <c r="XX44" s="94">
        <v>1.0663545999999999E-14</v>
      </c>
      <c r="XY44" s="94">
        <v>1.8379117E-13</v>
      </c>
      <c r="XZ44" s="94">
        <v>3.1143401999999999E-12</v>
      </c>
      <c r="YA44" s="94">
        <v>5.2515430000000002E-11</v>
      </c>
      <c r="YB44" s="94">
        <v>8.8489369999999997E-10</v>
      </c>
      <c r="YC44" s="94">
        <v>1.4925631999999999E-8</v>
      </c>
      <c r="YD44" s="94">
        <v>2.5225429999999998E-7</v>
      </c>
      <c r="YE44" s="94">
        <v>4.2746524E-6</v>
      </c>
      <c r="YF44" s="94">
        <v>7.2654440000000003E-5</v>
      </c>
      <c r="YG44" s="94">
        <v>1.2381569999999999E-3</v>
      </c>
      <c r="YH44" s="94">
        <v>1.2311749E-2</v>
      </c>
      <c r="YI44" s="94">
        <v>4.5088234999999997E-2</v>
      </c>
      <c r="YJ44" s="94">
        <v>0.1063385</v>
      </c>
      <c r="YK44" s="94">
        <v>0.18768388</v>
      </c>
      <c r="YL44" s="94">
        <v>0.26226637000000003</v>
      </c>
      <c r="YM44" s="94">
        <v>0.29656017000000001</v>
      </c>
      <c r="YN44" s="94">
        <v>0.28477459999999999</v>
      </c>
      <c r="YO44" s="94">
        <v>0.22421611999999999</v>
      </c>
      <c r="YP44" s="94">
        <v>0.14252314999999999</v>
      </c>
      <c r="YQ44" s="94">
        <v>7.0103585999999996E-2</v>
      </c>
      <c r="YR44" s="94">
        <v>2.4331051999999999E-2</v>
      </c>
      <c r="YS44" s="94">
        <v>4.3986269999999996E-3</v>
      </c>
      <c r="YT44" s="94">
        <v>2.7185213000000002E-4</v>
      </c>
      <c r="YU44" s="94">
        <v>1.6790858000000001E-5</v>
      </c>
      <c r="YV44" s="94">
        <v>1.0363107999999999E-6</v>
      </c>
      <c r="YW44" s="94">
        <v>6.3923294999999994E-8</v>
      </c>
      <c r="YX44" s="94">
        <v>3.9414861999999998E-9</v>
      </c>
      <c r="YY44" s="94">
        <v>2.4296362E-10</v>
      </c>
      <c r="YZ44" s="94">
        <v>1.4973331999999999E-11</v>
      </c>
      <c r="ZA44" s="94">
        <v>9.2253440000000002E-13</v>
      </c>
      <c r="ZB44" s="94">
        <v>5.6821222999999999E-14</v>
      </c>
      <c r="ZC44" s="94">
        <v>3.4984476999999999E-15</v>
      </c>
      <c r="ZD44" s="94">
        <v>2.1530320000000001E-16</v>
      </c>
      <c r="ZE44" s="94">
        <v>1.324381E-17</v>
      </c>
      <c r="ZF44" s="94">
        <v>8.1422060000000001E-19</v>
      </c>
      <c r="ZG44" s="94">
        <v>5.010378E-20</v>
      </c>
      <c r="ZH44" s="94">
        <v>1.9872189999999998E-21</v>
      </c>
      <c r="ZI44" s="94">
        <v>0</v>
      </c>
      <c r="ZJ44" s="94">
        <v>2.5767421999999999E-17</v>
      </c>
      <c r="ZK44" s="94">
        <v>5.8465226000000003E-16</v>
      </c>
      <c r="ZL44" s="94">
        <v>1.0663545E-14</v>
      </c>
      <c r="ZM44" s="94">
        <v>1.8379104999999999E-13</v>
      </c>
      <c r="ZN44" s="94">
        <v>3.1143359999999999E-12</v>
      </c>
      <c r="ZO44" s="94">
        <v>5.2515356999999998E-11</v>
      </c>
      <c r="ZP44" s="94">
        <v>8.8489327000000002E-10</v>
      </c>
      <c r="ZQ44" s="94">
        <v>1.4925639999999999E-8</v>
      </c>
      <c r="ZR44" s="94">
        <v>2.5225464E-7</v>
      </c>
      <c r="ZS44" s="94">
        <v>4.2746574000000004E-6</v>
      </c>
      <c r="ZT44" s="94">
        <v>7.2654525999999998E-5</v>
      </c>
      <c r="ZU44" s="94">
        <v>1.2381581000000001E-3</v>
      </c>
      <c r="ZV44" s="94">
        <v>1.2311763E-2</v>
      </c>
      <c r="ZW44" s="94">
        <v>4.5088299999999998E-2</v>
      </c>
      <c r="ZX44" s="94">
        <v>0.106338665</v>
      </c>
      <c r="ZY44" s="94">
        <v>0.18768414999999999</v>
      </c>
      <c r="ZZ44" s="94">
        <v>0.26226677999999998</v>
      </c>
      <c r="AAA44" s="94">
        <v>0.29656062</v>
      </c>
      <c r="AAB44" s="94">
        <v>0.28477504999999997</v>
      </c>
      <c r="AAC44" s="94">
        <v>0.22421642999999999</v>
      </c>
      <c r="AAD44" s="94">
        <v>0.14252332000000001</v>
      </c>
      <c r="AAE44" s="94">
        <v>7.0103639999999995E-2</v>
      </c>
      <c r="AAF44" s="94">
        <v>2.4331074000000001E-2</v>
      </c>
      <c r="AAG44" s="94">
        <v>4.398636E-3</v>
      </c>
      <c r="AAH44" s="94">
        <v>2.7185277000000001E-4</v>
      </c>
      <c r="AAI44" s="94">
        <v>1.6790897000000001E-5</v>
      </c>
      <c r="AAJ44" s="94">
        <v>1.0363132E-6</v>
      </c>
      <c r="AAK44" s="94">
        <v>6.3923444000000005E-8</v>
      </c>
      <c r="AAL44" s="94">
        <v>3.9414956000000003E-9</v>
      </c>
      <c r="AAM44" s="94">
        <v>2.4296434E-10</v>
      </c>
      <c r="AAN44" s="94">
        <v>1.4973377999999999E-11</v>
      </c>
      <c r="AAO44" s="94">
        <v>9.2253709999999997E-13</v>
      </c>
      <c r="AAP44" s="94">
        <v>5.6821395999999999E-14</v>
      </c>
      <c r="AAQ44" s="94">
        <v>3.4984583E-15</v>
      </c>
      <c r="AAR44" s="94">
        <v>2.1530381E-16</v>
      </c>
      <c r="AAS44" s="94">
        <v>1.32438465E-17</v>
      </c>
      <c r="AAT44" s="94">
        <v>8.1422310000000004E-19</v>
      </c>
      <c r="AAU44" s="94">
        <v>5.0103944999999999E-20</v>
      </c>
      <c r="AAV44" s="94">
        <v>1.9872275000000001E-21</v>
      </c>
      <c r="AAW44" s="94">
        <v>0</v>
      </c>
      <c r="AAX44" s="94">
        <v>2.5767433999999999E-17</v>
      </c>
      <c r="AAY44" s="94">
        <v>5.8465305999999999E-16</v>
      </c>
      <c r="AAZ44" s="94">
        <v>1.0663569E-14</v>
      </c>
      <c r="ABA44" s="94">
        <v>1.8379162E-13</v>
      </c>
      <c r="ABB44" s="94">
        <v>3.1143445E-12</v>
      </c>
      <c r="ABC44" s="94">
        <v>5.2515506E-11</v>
      </c>
      <c r="ABD44" s="94">
        <v>8.8489566000000002E-10</v>
      </c>
      <c r="ABE44" s="94">
        <v>1.4925670999999998E-8</v>
      </c>
      <c r="ABF44" s="94">
        <v>2.5225518E-7</v>
      </c>
      <c r="ABG44" s="94">
        <v>4.2746660000000002E-6</v>
      </c>
      <c r="ABH44" s="94">
        <v>7.2654660000000005E-5</v>
      </c>
      <c r="ABI44" s="94">
        <v>1.2381601999999999E-3</v>
      </c>
      <c r="ABJ44" s="94">
        <v>1.2311776999999999E-2</v>
      </c>
      <c r="ABK44" s="94">
        <v>4.5088320000000001E-2</v>
      </c>
      <c r="ABL44" s="94">
        <v>0.10633867</v>
      </c>
      <c r="ABM44" s="94">
        <v>0.18768413</v>
      </c>
      <c r="ABN44" s="94">
        <v>0.26226664</v>
      </c>
      <c r="ABO44" s="94">
        <v>0.29656062</v>
      </c>
      <c r="ABP44" s="94">
        <v>0.28477504999999997</v>
      </c>
      <c r="ABQ44" s="94">
        <v>0.22421633999999999</v>
      </c>
      <c r="ABR44" s="94">
        <v>0.14252323</v>
      </c>
      <c r="ABS44" s="94">
        <v>7.0103609999999997E-2</v>
      </c>
      <c r="ABT44" s="94">
        <v>2.4331071999999999E-2</v>
      </c>
      <c r="ABU44" s="94">
        <v>4.3986379999999999E-3</v>
      </c>
      <c r="ABV44" s="94">
        <v>2.7185309999999999E-4</v>
      </c>
      <c r="ABW44" s="94">
        <v>1.6790915E-5</v>
      </c>
      <c r="ABX44" s="94">
        <v>1.0363142E-6</v>
      </c>
      <c r="ABY44" s="94">
        <v>6.3923480000000004E-8</v>
      </c>
      <c r="ABZ44" s="94">
        <v>3.941497E-9</v>
      </c>
      <c r="ACA44" s="94">
        <v>2.4296440000000001E-10</v>
      </c>
      <c r="ACB44" s="94">
        <v>1.4973380000000001E-11</v>
      </c>
      <c r="ACC44" s="94">
        <v>9.2253699999999991E-13</v>
      </c>
      <c r="ACD44" s="94">
        <v>5.6821369999999997E-14</v>
      </c>
      <c r="ACE44" s="94">
        <v>3.4984550000000002E-15</v>
      </c>
      <c r="ACF44" s="94">
        <v>2.1530344999999999E-16</v>
      </c>
      <c r="ACG44" s="94">
        <v>1.3243807E-17</v>
      </c>
      <c r="ACH44" s="94">
        <v>8.1421947000000003E-19</v>
      </c>
      <c r="ACI44" s="94">
        <v>5.0103667000000003E-20</v>
      </c>
      <c r="ACJ44" s="94">
        <v>1.9872166000000001E-21</v>
      </c>
      <c r="ACK44" s="94">
        <v>0</v>
      </c>
      <c r="ACL44" s="94">
        <v>2.5767310999999999E-17</v>
      </c>
      <c r="ACM44" s="94">
        <v>5.8464967E-16</v>
      </c>
      <c r="ACN44" s="94">
        <v>1.0663493399999999E-14</v>
      </c>
      <c r="ACO44" s="94">
        <v>1.8379020999999999E-13</v>
      </c>
      <c r="ACP44" s="94">
        <v>3.1143207E-12</v>
      </c>
      <c r="ACQ44" s="94">
        <v>5.2515083000000002E-11</v>
      </c>
      <c r="ACR44" s="94">
        <v>8.8488805000000003E-10</v>
      </c>
      <c r="ACS44" s="94">
        <v>1.4925548999999999E-8</v>
      </c>
      <c r="ACT44" s="94">
        <v>2.5225315999999997E-7</v>
      </c>
      <c r="ACU44" s="94">
        <v>4.2746370000000001E-6</v>
      </c>
      <c r="ACV44" s="94">
        <v>7.26542E-5</v>
      </c>
      <c r="ACW44" s="94">
        <v>1.2381542000000001E-3</v>
      </c>
      <c r="ACX44" s="94">
        <v>1.2311701E-2</v>
      </c>
      <c r="ACY44" s="94">
        <v>4.5088015000000002E-2</v>
      </c>
      <c r="ACZ44" s="94">
        <v>0.1063379</v>
      </c>
      <c r="ADA44" s="94">
        <v>0.18768262999999999</v>
      </c>
      <c r="ADB44" s="94">
        <v>0.26226460000000001</v>
      </c>
      <c r="ADC44" s="94">
        <v>0.29655819999999999</v>
      </c>
      <c r="ADD44" s="94">
        <v>0.2847729</v>
      </c>
      <c r="ADE44" s="94">
        <v>0.22421484999999999</v>
      </c>
      <c r="ADF44" s="94">
        <v>0.14252244</v>
      </c>
      <c r="ADG44" s="94">
        <v>7.0103269999999995E-2</v>
      </c>
      <c r="ADH44" s="94">
        <v>2.4330973999999998E-2</v>
      </c>
      <c r="ADI44" s="94">
        <v>4.3986299999999997E-3</v>
      </c>
      <c r="ADJ44" s="94">
        <v>2.7185293999999998E-4</v>
      </c>
      <c r="ADK44" s="94">
        <v>1.6790924000000001E-5</v>
      </c>
      <c r="ADL44" s="94">
        <v>1.0363149999999999E-6</v>
      </c>
      <c r="ADM44" s="94">
        <v>6.3923520000000003E-8</v>
      </c>
      <c r="ADN44" s="94">
        <v>3.9414964999999998E-9</v>
      </c>
      <c r="ADO44" s="94">
        <v>2.4296398E-10</v>
      </c>
      <c r="ADP44" s="94">
        <v>1.4973325000000001E-11</v>
      </c>
      <c r="ADQ44" s="94">
        <v>9.2253170000000008E-13</v>
      </c>
      <c r="ADR44" s="94">
        <v>5.6820932000000001E-14</v>
      </c>
      <c r="ADS44" s="94">
        <v>3.4984227000000001E-15</v>
      </c>
      <c r="ADT44" s="94">
        <v>2.1530148E-16</v>
      </c>
      <c r="ADU44" s="94">
        <v>1.3243713E-17</v>
      </c>
      <c r="ADV44" s="94">
        <v>8.1421755000000001E-19</v>
      </c>
      <c r="ADW44" s="94">
        <v>5.0103940000000002E-20</v>
      </c>
      <c r="ADX44" s="94">
        <v>1.9872204000000001E-21</v>
      </c>
      <c r="ADY44" s="100"/>
      <c r="ADZ44" s="97">
        <v>38</v>
      </c>
      <c r="AEA44" s="136">
        <v>38.5</v>
      </c>
      <c r="AEB44" s="143"/>
      <c r="AEC44" s="143"/>
      <c r="AED44" s="99">
        <f t="shared" si="23"/>
        <v>39</v>
      </c>
      <c r="AEE44" s="142"/>
      <c r="AEF44" s="158">
        <f t="shared" si="32"/>
        <v>39</v>
      </c>
      <c r="AEG44" s="138">
        <f t="shared" si="33"/>
        <v>1.9872097E-21</v>
      </c>
      <c r="AEH44" s="138">
        <f t="shared" si="33"/>
        <v>1.9872091E-21</v>
      </c>
      <c r="AEI44" s="138">
        <f t="shared" si="33"/>
        <v>1.9872140000000001E-21</v>
      </c>
      <c r="AEJ44" s="138">
        <f t="shared" si="33"/>
        <v>1.9872119999999998E-21</v>
      </c>
      <c r="AEK44" s="138">
        <f t="shared" si="33"/>
        <v>1.9872066999999999E-21</v>
      </c>
      <c r="AEL44" s="138">
        <f t="shared" si="33"/>
        <v>1.9872015E-21</v>
      </c>
      <c r="AEM44" s="138">
        <f t="shared" si="33"/>
        <v>1.9871965999999999E-21</v>
      </c>
      <c r="AEN44" s="138">
        <f t="shared" si="33"/>
        <v>1.9871953999999998E-21</v>
      </c>
      <c r="AEO44" s="138">
        <f t="shared" si="33"/>
        <v>1.9872003999999999E-21</v>
      </c>
      <c r="AEP44" s="138">
        <f t="shared" si="33"/>
        <v>1.987204E-21</v>
      </c>
      <c r="AEQ44" s="138">
        <f t="shared" si="34"/>
        <v>1.9872083000000001E-21</v>
      </c>
      <c r="AER44" s="138">
        <f t="shared" si="34"/>
        <v>1.9872137999999999E-21</v>
      </c>
      <c r="AES44" s="138">
        <f t="shared" si="34"/>
        <v>1.9872124E-21</v>
      </c>
      <c r="AET44" s="138">
        <f t="shared" si="34"/>
        <v>1.9872149999999999E-21</v>
      </c>
      <c r="AEU44" s="138">
        <f t="shared" si="34"/>
        <v>1.9872146000000002E-21</v>
      </c>
      <c r="AEV44" s="138">
        <f t="shared" si="34"/>
        <v>1.9872160000000001E-21</v>
      </c>
      <c r="AEW44" s="138">
        <f t="shared" si="34"/>
        <v>1.9872189999999998E-21</v>
      </c>
      <c r="AEX44" s="138">
        <f t="shared" si="34"/>
        <v>1.9872275000000001E-21</v>
      </c>
      <c r="AEY44" s="138">
        <f t="shared" si="34"/>
        <v>1.9872166000000001E-21</v>
      </c>
      <c r="AEZ44" s="130">
        <f t="shared" si="18"/>
        <v>11.02</v>
      </c>
      <c r="AFA44" s="91"/>
      <c r="AFB44" s="94">
        <v>1.9872105E-21</v>
      </c>
      <c r="AFC44" s="139">
        <f t="shared" si="19"/>
        <v>1.9872101368421053E-21</v>
      </c>
      <c r="AFD44" s="91"/>
      <c r="AFE44" s="142"/>
      <c r="AFF44" s="142"/>
      <c r="AFG44" s="138">
        <f t="shared" si="36"/>
        <v>0.28477504999999997</v>
      </c>
      <c r="AFH44" s="138">
        <f t="shared" si="36"/>
        <v>0.28477355999999998</v>
      </c>
      <c r="AFI44" s="138">
        <f t="shared" si="36"/>
        <v>0.28477406999999999</v>
      </c>
      <c r="AFJ44" s="138">
        <f t="shared" si="36"/>
        <v>0.28477483999999997</v>
      </c>
      <c r="AFK44" s="138">
        <f t="shared" si="36"/>
        <v>0.2847749</v>
      </c>
      <c r="AFL44" s="138">
        <f t="shared" si="36"/>
        <v>0.28477436</v>
      </c>
      <c r="AFM44" s="138">
        <f t="shared" si="36"/>
        <v>0.28477370000000002</v>
      </c>
      <c r="AFN44" s="138">
        <f t="shared" si="36"/>
        <v>0.28477340000000001</v>
      </c>
      <c r="AFO44" s="138">
        <f t="shared" si="36"/>
        <v>0.2847731</v>
      </c>
      <c r="AFP44" s="138">
        <f t="shared" si="36"/>
        <v>0.28477322999999999</v>
      </c>
      <c r="AFQ44" s="138">
        <f t="shared" si="36"/>
        <v>0.28477334999999998</v>
      </c>
      <c r="AFR44" s="138">
        <f t="shared" si="36"/>
        <v>0.28477370000000002</v>
      </c>
      <c r="AFS44" s="138">
        <f t="shared" si="36"/>
        <v>0.28477383000000001</v>
      </c>
      <c r="AFT44" s="138">
        <f t="shared" si="36"/>
        <v>0.28477395</v>
      </c>
      <c r="AFU44" s="138">
        <f t="shared" si="36"/>
        <v>0.28477395</v>
      </c>
      <c r="AFV44" s="138">
        <f t="shared" si="35"/>
        <v>0.28477409999999997</v>
      </c>
      <c r="AFW44" s="138">
        <f t="shared" si="35"/>
        <v>0.28477459999999999</v>
      </c>
      <c r="AFX44" s="138">
        <f t="shared" si="35"/>
        <v>0.28477504999999997</v>
      </c>
      <c r="AFY44" s="138">
        <f t="shared" si="35"/>
        <v>0.28477504999999997</v>
      </c>
      <c r="AFZ44" s="138" t="e">
        <f t="shared" si="35"/>
        <v>#VALUE!</v>
      </c>
      <c r="AGA44" s="139">
        <f t="shared" si="22"/>
        <v>0.28477409421052641</v>
      </c>
      <c r="AGB44" s="91"/>
      <c r="AGC44" s="91"/>
      <c r="AGD44" s="91"/>
      <c r="AGE44" s="91"/>
      <c r="AGF44" s="91"/>
      <c r="AGG44" s="91"/>
      <c r="AGH44" s="91"/>
      <c r="AGI44" s="91"/>
      <c r="AGJ44" s="91"/>
      <c r="AGK44" s="91"/>
      <c r="AGL44" s="91"/>
      <c r="AGM44" s="91"/>
      <c r="AGN44" s="91"/>
      <c r="AGO44" s="91"/>
      <c r="AGP44" s="91"/>
      <c r="AGQ44" s="91"/>
      <c r="AGR44" s="91"/>
      <c r="AGS44" s="91"/>
      <c r="AGT44" s="91"/>
      <c r="AGU44" s="91"/>
      <c r="AGV44" s="91"/>
      <c r="AGW44" s="91"/>
      <c r="AGX44" s="91"/>
      <c r="AGY44" s="91"/>
      <c r="AGZ44" s="91"/>
      <c r="AHA44" s="91"/>
      <c r="AHB44" s="91"/>
      <c r="AHC44" s="91"/>
      <c r="AHD44" s="91"/>
      <c r="AHE44" s="91"/>
      <c r="AHF44" s="91"/>
      <c r="AHG44" s="91"/>
      <c r="AHH44" s="91"/>
      <c r="AHI44" s="91"/>
      <c r="AHJ44" s="91"/>
      <c r="AHK44" s="91"/>
      <c r="AHL44" s="91"/>
      <c r="AHM44" s="91"/>
      <c r="AHN44" s="91"/>
      <c r="AHO44" s="91"/>
      <c r="AHP44" s="91"/>
      <c r="AHQ44" s="91"/>
      <c r="AHR44" s="91"/>
      <c r="AHS44" s="91"/>
      <c r="AHT44" s="91"/>
      <c r="AHU44" s="91"/>
      <c r="AHV44" s="91"/>
      <c r="AHW44" s="91"/>
      <c r="AHX44" s="91"/>
      <c r="AHY44" s="91"/>
      <c r="AHZ44" s="91"/>
      <c r="AIA44" s="91"/>
      <c r="AIB44" s="91"/>
      <c r="AIC44" s="91"/>
      <c r="AID44" s="91"/>
      <c r="AIE44" s="91"/>
      <c r="AIF44" s="91"/>
      <c r="AIG44" s="91"/>
      <c r="AIH44" s="91"/>
      <c r="AII44" s="91"/>
      <c r="AIJ44" s="91"/>
      <c r="AIK44" s="91"/>
      <c r="AIL44" s="91"/>
      <c r="AIM44" s="91"/>
      <c r="AIN44" s="91"/>
      <c r="AIO44" s="91"/>
      <c r="AIP44" s="91"/>
      <c r="AIQ44" s="91"/>
      <c r="AIR44" s="91"/>
      <c r="AIS44" s="91"/>
      <c r="AIT44" s="91"/>
      <c r="AIU44" s="91"/>
      <c r="AIV44" s="91"/>
      <c r="AIW44" s="91"/>
      <c r="AIX44" s="91"/>
      <c r="AIY44" s="91"/>
      <c r="AIZ44" s="91"/>
      <c r="AJA44" s="91"/>
      <c r="AJB44" s="91"/>
      <c r="AJC44" s="91"/>
      <c r="AJD44" s="91"/>
      <c r="AJE44" s="91"/>
      <c r="AJF44" s="91"/>
      <c r="AJG44" s="91"/>
      <c r="AJH44" s="91"/>
      <c r="AJI44" s="91"/>
      <c r="AJJ44" s="91"/>
      <c r="AJK44" s="91"/>
      <c r="AJL44" s="91"/>
      <c r="AJM44" s="91"/>
      <c r="AJN44" s="91"/>
      <c r="AJO44" s="91"/>
      <c r="AJP44" s="91"/>
      <c r="AJQ44" s="91"/>
      <c r="AJR44" s="91"/>
      <c r="AJS44" s="91"/>
      <c r="AJT44" s="91"/>
      <c r="AJU44" s="91"/>
      <c r="AJV44" s="91"/>
      <c r="AJW44" s="91"/>
      <c r="AJX44" s="91"/>
      <c r="AJY44" s="91"/>
      <c r="AJZ44" s="91"/>
      <c r="AKA44" s="91"/>
      <c r="AKB44" s="91"/>
      <c r="AKC44" s="91"/>
      <c r="AKD44" s="91"/>
      <c r="AKE44" s="91"/>
      <c r="AKF44" s="91"/>
      <c r="AKG44" s="91"/>
      <c r="AKH44" s="91"/>
      <c r="AKI44" s="91"/>
      <c r="AKJ44" s="91"/>
      <c r="AKK44" s="91"/>
      <c r="AKL44" s="91"/>
      <c r="AKM44" s="91"/>
      <c r="AKN44" s="91"/>
      <c r="AKO44" s="91"/>
      <c r="AKP44" s="91"/>
      <c r="AKQ44" s="91"/>
      <c r="AKR44" s="91"/>
      <c r="AKS44" s="91"/>
      <c r="AKT44" s="91"/>
      <c r="AKU44" s="91"/>
      <c r="AKV44" s="91"/>
      <c r="AKW44" s="91"/>
      <c r="AKX44" s="91"/>
      <c r="AKY44" s="91"/>
      <c r="AKZ44" s="91"/>
      <c r="ALA44" s="91"/>
      <c r="ALB44" s="91"/>
      <c r="ALC44" s="91"/>
      <c r="ALD44" s="91"/>
      <c r="ALE44" s="91"/>
      <c r="ALF44" s="91"/>
      <c r="ALG44" s="91"/>
      <c r="ALH44" s="91"/>
      <c r="ALI44" s="91"/>
      <c r="ALJ44" s="91"/>
      <c r="ALK44" s="91"/>
      <c r="ALL44" s="91"/>
      <c r="ALM44" s="91"/>
      <c r="ALN44" s="91"/>
      <c r="ALO44" s="91"/>
      <c r="ALP44" s="91"/>
      <c r="ALQ44" s="91"/>
      <c r="ALR44" s="91"/>
      <c r="ALS44" s="91"/>
      <c r="ALT44" s="91"/>
      <c r="ALU44" s="91"/>
      <c r="ALV44" s="91"/>
      <c r="ALW44" s="91"/>
      <c r="ALX44" s="91"/>
      <c r="ALY44" s="91"/>
      <c r="ALZ44" s="91"/>
      <c r="AMA44" s="91"/>
      <c r="AMB44" s="91"/>
      <c r="AMC44" s="91"/>
      <c r="AMD44" s="91"/>
      <c r="AME44" s="91"/>
      <c r="AMF44" s="91"/>
      <c r="AMG44" s="91"/>
      <c r="AMH44" s="91"/>
      <c r="AMI44" s="91"/>
      <c r="AMJ44" s="91"/>
      <c r="AMK44" s="91"/>
      <c r="AML44" s="91"/>
      <c r="AMM44" s="91"/>
      <c r="AMN44" s="91"/>
      <c r="AMO44" s="91"/>
      <c r="AMP44" s="91"/>
      <c r="AMQ44" s="91"/>
      <c r="AMR44" s="91"/>
      <c r="AMS44" s="91"/>
      <c r="AMT44" s="91"/>
      <c r="AMU44" s="91"/>
      <c r="AMV44" s="91"/>
      <c r="AMW44" s="91"/>
      <c r="AMX44" s="91"/>
      <c r="AMY44" s="91"/>
      <c r="AMZ44" s="91"/>
      <c r="ANA44" s="91"/>
      <c r="ANB44" s="91"/>
      <c r="ANC44" s="91"/>
      <c r="AND44" s="91"/>
      <c r="ANE44" s="91"/>
      <c r="ANF44" s="91"/>
      <c r="ANG44" s="91"/>
      <c r="ANH44" s="91"/>
      <c r="ANI44" s="91"/>
      <c r="ANJ44" s="91"/>
      <c r="ANK44" s="91"/>
      <c r="ANL44" s="91"/>
      <c r="ANM44" s="91"/>
      <c r="ANN44" s="91"/>
      <c r="ANO44" s="91"/>
      <c r="ANP44" s="91"/>
      <c r="ANQ44" s="91"/>
      <c r="ANR44" s="91"/>
      <c r="ANS44" s="91"/>
      <c r="ANT44" s="91"/>
      <c r="ANU44" s="91"/>
      <c r="ANV44" s="91"/>
      <c r="ANW44" s="91"/>
      <c r="ANX44" s="91"/>
      <c r="ANY44" s="91"/>
      <c r="ANZ44" s="91"/>
      <c r="AOA44" s="91"/>
      <c r="AOB44" s="91"/>
      <c r="AOC44" s="91"/>
      <c r="AOD44" s="91"/>
      <c r="AOE44" s="91"/>
      <c r="AOF44" s="91"/>
      <c r="AOG44" s="91"/>
      <c r="AOH44" s="91"/>
      <c r="AOI44" s="91"/>
      <c r="AOJ44" s="91"/>
      <c r="AOK44" s="91"/>
      <c r="AOL44" s="91"/>
      <c r="AOM44" s="91"/>
      <c r="AON44" s="91"/>
      <c r="AOO44" s="91"/>
      <c r="AOP44" s="91"/>
      <c r="AOQ44" s="91"/>
      <c r="AOR44" s="91"/>
      <c r="AOS44" s="91"/>
      <c r="AOT44" s="91"/>
      <c r="AOU44" s="91"/>
      <c r="AOV44" s="91"/>
      <c r="AOW44" s="91"/>
      <c r="AOX44" s="91"/>
      <c r="AOY44" s="91"/>
      <c r="AOZ44" s="91"/>
      <c r="APA44" s="91"/>
      <c r="APB44" s="91"/>
      <c r="APC44" s="91"/>
      <c r="APD44" s="91"/>
      <c r="APE44" s="91"/>
      <c r="APF44" s="91"/>
      <c r="APG44" s="91"/>
      <c r="APH44" s="91"/>
      <c r="API44" s="91"/>
      <c r="APJ44" s="91"/>
      <c r="APK44" s="91"/>
      <c r="APL44" s="91"/>
      <c r="APM44" s="91"/>
      <c r="APN44" s="91"/>
      <c r="APO44" s="91"/>
      <c r="APP44" s="91"/>
      <c r="APQ44" s="91"/>
      <c r="APR44" s="91"/>
      <c r="APS44" s="91"/>
      <c r="APT44" s="91"/>
      <c r="APU44" s="91"/>
      <c r="APV44" s="91"/>
      <c r="APW44" s="91"/>
      <c r="APX44" s="91"/>
      <c r="APY44" s="91"/>
      <c r="APZ44" s="91"/>
      <c r="AQA44" s="91"/>
      <c r="AQB44" s="91"/>
      <c r="AQC44" s="91"/>
      <c r="AQD44" s="91"/>
      <c r="AQE44" s="91"/>
      <c r="AQF44" s="91"/>
      <c r="AQG44" s="91"/>
      <c r="AQH44" s="91"/>
      <c r="AQI44" s="91"/>
      <c r="AQJ44" s="91"/>
      <c r="AQK44" s="91"/>
      <c r="AQL44" s="91"/>
      <c r="AQM44" s="91"/>
      <c r="AQN44" s="91"/>
      <c r="AQO44" s="91"/>
      <c r="AQP44" s="91"/>
      <c r="AQQ44" s="91"/>
      <c r="AQR44" s="91"/>
      <c r="AQS44" s="91"/>
      <c r="AQT44" s="91"/>
      <c r="AQU44" s="91"/>
      <c r="AQV44" s="91"/>
      <c r="AQW44" s="91"/>
      <c r="AQX44" s="91"/>
      <c r="AQY44" s="91"/>
      <c r="AQZ44" s="91"/>
      <c r="ARA44" s="91"/>
      <c r="ARB44" s="91"/>
      <c r="ARC44" s="91"/>
      <c r="ARD44" s="91"/>
      <c r="ARE44" s="91"/>
      <c r="ARF44" s="91"/>
      <c r="ARG44" s="91"/>
      <c r="ARH44" s="91"/>
      <c r="ARI44" s="91"/>
      <c r="ARJ44" s="91"/>
      <c r="ARK44" s="91"/>
      <c r="ARL44" s="91"/>
      <c r="ARM44" s="91"/>
      <c r="ARN44" s="91"/>
      <c r="ARO44" s="91"/>
      <c r="ARP44" s="91"/>
      <c r="ARQ44" s="91"/>
      <c r="ARR44" s="91"/>
      <c r="ARS44" s="91"/>
      <c r="ART44" s="91"/>
      <c r="ARU44" s="91"/>
      <c r="ARV44" s="91"/>
      <c r="ARW44" s="91"/>
      <c r="ARX44" s="91"/>
      <c r="ARY44" s="91"/>
      <c r="ARZ44" s="91"/>
      <c r="ASA44" s="91"/>
      <c r="ASB44" s="91"/>
      <c r="ASC44" s="91"/>
      <c r="ASD44" s="91"/>
      <c r="ASE44" s="91"/>
      <c r="ASF44" s="91"/>
      <c r="ASG44" s="91"/>
      <c r="ASH44" s="91"/>
      <c r="ASI44" s="91"/>
      <c r="ASJ44" s="91"/>
      <c r="ASK44" s="91"/>
      <c r="ASL44" s="91"/>
      <c r="ASM44" s="91"/>
      <c r="ASN44" s="91"/>
      <c r="ASO44" s="91"/>
      <c r="ASP44" s="91"/>
      <c r="ASQ44" s="91"/>
      <c r="ASR44" s="91"/>
    </row>
    <row r="45" spans="1:1188" ht="4.5" customHeight="1" x14ac:dyDescent="0.25">
      <c r="A45" s="129">
        <v>40</v>
      </c>
      <c r="B45" s="130">
        <v>11.31</v>
      </c>
      <c r="C45" s="123">
        <f>IF(ROW()-$B$4&lt;$B$112,2,3)</f>
        <v>3</v>
      </c>
      <c r="D45" s="129">
        <v>40</v>
      </c>
      <c r="E45" s="91">
        <v>0</v>
      </c>
      <c r="F45" s="92">
        <v>8.0685069999999995E-18</v>
      </c>
      <c r="G45" s="92">
        <v>1.8307172E-16</v>
      </c>
      <c r="H45" s="92">
        <v>3.3371844999999999E-15</v>
      </c>
      <c r="I45" s="92">
        <v>5.7465559999999998E-14</v>
      </c>
      <c r="J45" s="92">
        <v>9.7216540000000006E-13</v>
      </c>
      <c r="K45" s="92">
        <v>1.6347281000000001E-11</v>
      </c>
      <c r="L45" s="92">
        <v>2.741791E-10</v>
      </c>
      <c r="M45" s="92">
        <v>4.5900459999999998E-9</v>
      </c>
      <c r="N45" s="92">
        <v>7.6665883999999996E-8</v>
      </c>
      <c r="O45" s="92">
        <v>1.2760263E-6</v>
      </c>
      <c r="P45" s="92">
        <v>2.1119746E-5</v>
      </c>
      <c r="Q45" s="92">
        <v>3.4648141999999999E-4</v>
      </c>
      <c r="R45" s="92">
        <v>5.6062224000000003E-3</v>
      </c>
      <c r="S45" s="92">
        <v>2.7357526E-2</v>
      </c>
      <c r="T45" s="92">
        <v>7.4935323999999998E-2</v>
      </c>
      <c r="U45" s="92">
        <v>0.14790027</v>
      </c>
      <c r="V45" s="92">
        <v>0.22803256</v>
      </c>
      <c r="W45" s="92">
        <v>0.28443469999999998</v>
      </c>
      <c r="X45" s="92">
        <v>0.29283767999999999</v>
      </c>
      <c r="Y45" s="92">
        <v>0.25605349999999999</v>
      </c>
      <c r="Z45" s="93">
        <v>0.18248041000000001</v>
      </c>
      <c r="AA45" s="93">
        <v>0.10378948</v>
      </c>
      <c r="AB45" s="93">
        <v>4.4495407000000001E-2</v>
      </c>
      <c r="AC45" s="93">
        <v>1.2452774999999999E-2</v>
      </c>
      <c r="AD45" s="93">
        <v>1.371941E-3</v>
      </c>
      <c r="AE45" s="93">
        <v>8.2941965999999993E-5</v>
      </c>
      <c r="AF45" s="93">
        <v>5.0425800000000001E-6</v>
      </c>
      <c r="AG45" s="93">
        <v>3.0779560000000002E-7</v>
      </c>
      <c r="AH45" s="93">
        <v>1.8840453000000001E-8</v>
      </c>
      <c r="AI45" s="93">
        <v>1.1555081999999999E-9</v>
      </c>
      <c r="AJ45" s="93">
        <v>7.0964823999999999E-11</v>
      </c>
      <c r="AK45" s="93">
        <v>4.3622036999999998E-12</v>
      </c>
      <c r="AL45" s="93">
        <v>2.6829564000000001E-13</v>
      </c>
      <c r="AM45" s="93">
        <v>1.6506351000000001E-14</v>
      </c>
      <c r="AN45" s="93">
        <v>1.0156137000000001E-15</v>
      </c>
      <c r="AO45" s="93">
        <v>6.2484890000000001E-17</v>
      </c>
      <c r="AP45" s="93">
        <v>3.8435419999999999E-18</v>
      </c>
      <c r="AQ45" s="93">
        <v>2.3670352E-19</v>
      </c>
      <c r="AR45" s="93">
        <v>9.393924E-21</v>
      </c>
      <c r="AS45" s="94">
        <v>0</v>
      </c>
      <c r="AT45" s="94">
        <v>8.0682599999999999E-18</v>
      </c>
      <c r="AU45" s="94">
        <v>1.8306646000000001E-16</v>
      </c>
      <c r="AV45" s="94">
        <v>3.3370927999999998E-15</v>
      </c>
      <c r="AW45" s="94">
        <v>5.7464070000000001E-14</v>
      </c>
      <c r="AX45" s="94">
        <v>9.7214099999999991E-13</v>
      </c>
      <c r="AY45" s="94">
        <v>1.6346867000000001E-11</v>
      </c>
      <c r="AZ45" s="94">
        <v>2.7417217999999999E-10</v>
      </c>
      <c r="BA45" s="94">
        <v>4.5899307000000003E-9</v>
      </c>
      <c r="BB45" s="94">
        <v>7.6663970000000001E-8</v>
      </c>
      <c r="BC45" s="94">
        <v>1.2759954999999999E-6</v>
      </c>
      <c r="BD45" s="94">
        <v>2.111926E-5</v>
      </c>
      <c r="BE45" s="94">
        <v>3.4647397E-4</v>
      </c>
      <c r="BF45" s="94">
        <v>5.6061152999999997E-3</v>
      </c>
      <c r="BG45" s="94">
        <v>2.7357154000000002E-2</v>
      </c>
      <c r="BH45" s="94">
        <v>7.4934520000000004E-2</v>
      </c>
      <c r="BI45" s="94">
        <v>0.14789899000000001</v>
      </c>
      <c r="BJ45" s="94">
        <v>0.22803082</v>
      </c>
      <c r="BK45" s="94">
        <v>0.28443286000000001</v>
      </c>
      <c r="BL45" s="94">
        <v>0.29283599999999999</v>
      </c>
      <c r="BM45" s="94">
        <v>0.25605222999999999</v>
      </c>
      <c r="BN45" s="94">
        <v>0.18247964999999999</v>
      </c>
      <c r="BO45" s="94">
        <v>0.10378908000000001</v>
      </c>
      <c r="BP45" s="94">
        <v>4.4495260000000002E-2</v>
      </c>
      <c r="BQ45" s="94">
        <v>1.2452744E-2</v>
      </c>
      <c r="BR45" s="94">
        <v>1.3719406999999999E-3</v>
      </c>
      <c r="BS45" s="94">
        <v>8.2941914999999994E-5</v>
      </c>
      <c r="BT45" s="94">
        <v>5.0425779999999996E-6</v>
      </c>
      <c r="BU45" s="94">
        <v>3.0779551999999999E-7</v>
      </c>
      <c r="BV45" s="94">
        <v>1.8840442000000001E-8</v>
      </c>
      <c r="BW45" s="94">
        <v>1.1555077E-9</v>
      </c>
      <c r="BX45" s="94">
        <v>7.0964775999999997E-11</v>
      </c>
      <c r="BY45" s="94">
        <v>4.3622019999999997E-12</v>
      </c>
      <c r="BZ45" s="94">
        <v>2.6829556000000002E-13</v>
      </c>
      <c r="CA45" s="94">
        <v>1.6506360999999999E-14</v>
      </c>
      <c r="CB45" s="94">
        <v>1.0156133999999999E-15</v>
      </c>
      <c r="CC45" s="94">
        <v>6.2484740000000004E-17</v>
      </c>
      <c r="CD45" s="94">
        <v>3.8435329999999997E-18</v>
      </c>
      <c r="CE45" s="94">
        <v>2.3670378000000001E-19</v>
      </c>
      <c r="CF45" s="94">
        <v>9.393924E-21</v>
      </c>
      <c r="CG45" s="94">
        <v>0</v>
      </c>
      <c r="CH45" s="94">
        <v>8.0683530000000008E-18</v>
      </c>
      <c r="CI45" s="94">
        <v>1.830683E-16</v>
      </c>
      <c r="CJ45" s="94">
        <v>3.3371236999999998E-15</v>
      </c>
      <c r="CK45" s="94">
        <v>5.746457E-14</v>
      </c>
      <c r="CL45" s="94">
        <v>9.7214879999999997E-13</v>
      </c>
      <c r="CM45" s="94">
        <v>1.6346996999999999E-11</v>
      </c>
      <c r="CN45" s="94">
        <v>2.7417438000000002E-10</v>
      </c>
      <c r="CO45" s="94">
        <v>4.5899683999999999E-9</v>
      </c>
      <c r="CP45" s="94">
        <v>7.6664584000000005E-8</v>
      </c>
      <c r="CQ45" s="94">
        <v>1.2760053000000001E-6</v>
      </c>
      <c r="CR45" s="94">
        <v>2.111941E-5</v>
      </c>
      <c r="CS45" s="94">
        <v>3.4647630000000002E-4</v>
      </c>
      <c r="CT45" s="94">
        <v>5.6061490000000004E-3</v>
      </c>
      <c r="CU45" s="94">
        <v>2.7357240000000001E-2</v>
      </c>
      <c r="CV45" s="94">
        <v>7.4934669999999995E-2</v>
      </c>
      <c r="CW45" s="94">
        <v>0.14789923999999999</v>
      </c>
      <c r="CX45" s="94">
        <v>0.22803126000000001</v>
      </c>
      <c r="CY45" s="94">
        <v>0.2844334</v>
      </c>
      <c r="CZ45" s="94">
        <v>0.29283658000000001</v>
      </c>
      <c r="DA45" s="94">
        <v>0.25605260000000002</v>
      </c>
      <c r="DB45" s="94">
        <v>0.18247984</v>
      </c>
      <c r="DC45" s="94">
        <v>0.10378916000000001</v>
      </c>
      <c r="DD45" s="94">
        <v>4.4495303E-2</v>
      </c>
      <c r="DE45" s="94">
        <v>1.24527635E-2</v>
      </c>
      <c r="DF45" s="94">
        <v>1.3719449E-3</v>
      </c>
      <c r="DG45" s="94">
        <v>8.2942150000000003E-5</v>
      </c>
      <c r="DH45" s="94">
        <v>5.0425924000000002E-6</v>
      </c>
      <c r="DI45" s="94">
        <v>3.0779643000000001E-7</v>
      </c>
      <c r="DJ45" s="94">
        <v>1.8840502E-8</v>
      </c>
      <c r="DK45" s="94">
        <v>1.1555114999999999E-9</v>
      </c>
      <c r="DL45" s="94">
        <v>7.0964990000000005E-11</v>
      </c>
      <c r="DM45" s="94">
        <v>4.362211E-12</v>
      </c>
      <c r="DN45" s="94">
        <v>2.6829585999999999E-13</v>
      </c>
      <c r="DO45" s="94">
        <v>1.6506377E-14</v>
      </c>
      <c r="DP45" s="94">
        <v>1.0156165999999999E-15</v>
      </c>
      <c r="DQ45" s="94">
        <v>6.2485085000000003E-17</v>
      </c>
      <c r="DR45" s="94">
        <v>3.8435456000000002E-18</v>
      </c>
      <c r="DS45" s="94">
        <v>2.3670431999999999E-19</v>
      </c>
      <c r="DT45" s="94">
        <v>9.3939470000000007E-21</v>
      </c>
      <c r="DU45" s="94">
        <v>0</v>
      </c>
      <c r="DV45" s="94">
        <v>8.0684015999999998E-18</v>
      </c>
      <c r="DW45" s="94">
        <v>1.8306941999999999E-16</v>
      </c>
      <c r="DX45" s="94">
        <v>3.3371463000000001E-15</v>
      </c>
      <c r="DY45" s="94">
        <v>5.7464960000000005E-14</v>
      </c>
      <c r="DZ45" s="94">
        <v>9.7215630000000005E-13</v>
      </c>
      <c r="EA45" s="94">
        <v>1.6347123E-11</v>
      </c>
      <c r="EB45" s="94">
        <v>2.7417654000000002E-10</v>
      </c>
      <c r="EC45" s="94">
        <v>4.5900035000000004E-9</v>
      </c>
      <c r="ED45" s="94">
        <v>7.666517E-8</v>
      </c>
      <c r="EE45" s="94">
        <v>1.2760138E-6</v>
      </c>
      <c r="EF45" s="94">
        <v>2.1119538000000001E-5</v>
      </c>
      <c r="EG45" s="94">
        <v>3.4647840000000003E-4</v>
      </c>
      <c r="EH45" s="94">
        <v>5.606176E-3</v>
      </c>
      <c r="EI45" s="94">
        <v>2.7357350999999999E-2</v>
      </c>
      <c r="EJ45" s="94">
        <v>7.4934959999999995E-2</v>
      </c>
      <c r="EK45" s="94">
        <v>0.14789973000000001</v>
      </c>
      <c r="EL45" s="94">
        <v>0.22803201000000001</v>
      </c>
      <c r="EM45" s="94">
        <v>0.28443432000000002</v>
      </c>
      <c r="EN45" s="94">
        <v>0.29283746999999999</v>
      </c>
      <c r="EO45" s="94">
        <v>0.25605329999999998</v>
      </c>
      <c r="EP45" s="94">
        <v>0.18248022</v>
      </c>
      <c r="EQ45" s="94">
        <v>0.10378934400000001</v>
      </c>
      <c r="ER45" s="94">
        <v>4.4495384999999998E-2</v>
      </c>
      <c r="ES45" s="94">
        <v>1.2452784E-2</v>
      </c>
      <c r="ET45" s="94">
        <v>1.3719448E-3</v>
      </c>
      <c r="EU45" s="94">
        <v>8.2942140000000003E-5</v>
      </c>
      <c r="EV45" s="94">
        <v>5.0425883000000001E-6</v>
      </c>
      <c r="EW45" s="94">
        <v>3.0779602999999999E-7</v>
      </c>
      <c r="EX45" s="94">
        <v>1.884047E-8</v>
      </c>
      <c r="EY45" s="94">
        <v>1.1555085E-9</v>
      </c>
      <c r="EZ45" s="94">
        <v>7.0964802999999994E-11</v>
      </c>
      <c r="FA45" s="94">
        <v>4.3622003000000003E-12</v>
      </c>
      <c r="FB45" s="94">
        <v>2.6829519999999998E-13</v>
      </c>
      <c r="FC45" s="94">
        <v>1.6506351000000001E-14</v>
      </c>
      <c r="FD45" s="94">
        <v>1.0156170000000001E-15</v>
      </c>
      <c r="FE45" s="94">
        <v>6.2484929999999994E-17</v>
      </c>
      <c r="FF45" s="94">
        <v>3.8435484999999998E-18</v>
      </c>
      <c r="FG45" s="94">
        <v>2.3670411999999998E-19</v>
      </c>
      <c r="FH45" s="94">
        <v>9.3939380000000007E-21</v>
      </c>
      <c r="FI45" s="94">
        <v>0</v>
      </c>
      <c r="FJ45" s="94">
        <v>8.0684379999999993E-18</v>
      </c>
      <c r="FK45" s="94">
        <v>1.8307028000000001E-16</v>
      </c>
      <c r="FL45" s="94">
        <v>3.3371616000000001E-15</v>
      </c>
      <c r="FM45" s="94">
        <v>5.7465215999999997E-14</v>
      </c>
      <c r="FN45" s="94">
        <v>9.721597E-13</v>
      </c>
      <c r="FO45" s="94">
        <v>1.6347184E-11</v>
      </c>
      <c r="FP45" s="94">
        <v>2.7417753999999998E-10</v>
      </c>
      <c r="FQ45" s="94">
        <v>4.5900225999999998E-9</v>
      </c>
      <c r="FR45" s="94">
        <v>7.6665479999999999E-8</v>
      </c>
      <c r="FS45" s="94">
        <v>1.276019E-6</v>
      </c>
      <c r="FT45" s="94">
        <v>2.1119622E-5</v>
      </c>
      <c r="FU45" s="94">
        <v>3.4647961999999998E-4</v>
      </c>
      <c r="FV45" s="94">
        <v>5.6061953999999997E-3</v>
      </c>
      <c r="FW45" s="94">
        <v>2.7357433E-2</v>
      </c>
      <c r="FX45" s="94">
        <v>7.4935139999999997E-2</v>
      </c>
      <c r="FY45" s="94">
        <v>0.14789999000000001</v>
      </c>
      <c r="FZ45" s="94">
        <v>0.22803224999999999</v>
      </c>
      <c r="GA45" s="94">
        <v>0.28443449999999998</v>
      </c>
      <c r="GB45" s="94">
        <v>0.29283759999999998</v>
      </c>
      <c r="GC45" s="94">
        <v>0.25605341999999998</v>
      </c>
      <c r="GD45" s="94">
        <v>0.18248028999999999</v>
      </c>
      <c r="GE45" s="94">
        <v>0.10378933999999999</v>
      </c>
      <c r="GF45" s="94">
        <v>4.4495350000000003E-2</v>
      </c>
      <c r="GG45" s="94">
        <v>1.2452763E-2</v>
      </c>
      <c r="GH45" s="94">
        <v>1.3719393000000001E-3</v>
      </c>
      <c r="GI45" s="94">
        <v>8.2941780000000005E-5</v>
      </c>
      <c r="GJ45" s="94">
        <v>5.0425660000000001E-6</v>
      </c>
      <c r="GK45" s="94">
        <v>3.0779472E-7</v>
      </c>
      <c r="GL45" s="94">
        <v>1.8840393999999998E-8</v>
      </c>
      <c r="GM45" s="94">
        <v>1.1555048000000001E-9</v>
      </c>
      <c r="GN45" s="94">
        <v>7.0964700000000005E-11</v>
      </c>
      <c r="GO45" s="94">
        <v>4.3622068E-12</v>
      </c>
      <c r="GP45" s="94">
        <v>2.682961E-13</v>
      </c>
      <c r="GQ45" s="94">
        <v>1.6506345999999999E-14</v>
      </c>
      <c r="GR45" s="94">
        <v>1.0156115000000001E-15</v>
      </c>
      <c r="GS45" s="94">
        <v>6.2484849999999996E-17</v>
      </c>
      <c r="GT45" s="94">
        <v>3.8435372999999997E-18</v>
      </c>
      <c r="GU45" s="94">
        <v>2.3670349999999999E-19</v>
      </c>
      <c r="GV45" s="94">
        <v>9.3939129999999997E-21</v>
      </c>
      <c r="GW45" s="94">
        <v>0</v>
      </c>
      <c r="GX45" s="94">
        <v>8.0684540000000007E-18</v>
      </c>
      <c r="GY45" s="94">
        <v>1.8307054000000001E-16</v>
      </c>
      <c r="GZ45" s="94">
        <v>3.3371654000000002E-15</v>
      </c>
      <c r="HA45" s="94">
        <v>5.7465320000000003E-14</v>
      </c>
      <c r="HB45" s="94">
        <v>9.7216120000000006E-13</v>
      </c>
      <c r="HC45" s="94">
        <v>1.6347201E-11</v>
      </c>
      <c r="HD45" s="94">
        <v>2.7417785000000002E-10</v>
      </c>
      <c r="HE45" s="94">
        <v>4.5900240000000003E-9</v>
      </c>
      <c r="HF45" s="94">
        <v>7.6665529999999996E-8</v>
      </c>
      <c r="HG45" s="94">
        <v>1.2760205E-6</v>
      </c>
      <c r="HH45" s="94">
        <v>2.111965E-5</v>
      </c>
      <c r="HI45" s="94">
        <v>3.4648019999999999E-4</v>
      </c>
      <c r="HJ45" s="94">
        <v>5.6062059999999999E-3</v>
      </c>
      <c r="HK45" s="94">
        <v>2.7357459000000001E-2</v>
      </c>
      <c r="HL45" s="94">
        <v>7.4935139999999997E-2</v>
      </c>
      <c r="HM45" s="94">
        <v>0.1478999</v>
      </c>
      <c r="HN45" s="94">
        <v>0.22803192</v>
      </c>
      <c r="HO45" s="94">
        <v>0.28443393</v>
      </c>
      <c r="HP45" s="94">
        <v>0.29283700000000001</v>
      </c>
      <c r="HQ45" s="94">
        <v>0.25605287999999998</v>
      </c>
      <c r="HR45" s="94">
        <v>0.18247986999999999</v>
      </c>
      <c r="HS45" s="94">
        <v>0.10378907</v>
      </c>
      <c r="HT45" s="94">
        <v>4.449521E-2</v>
      </c>
      <c r="HU45" s="94">
        <v>1.2452714E-2</v>
      </c>
      <c r="HV45" s="94">
        <v>1.3719324000000001E-3</v>
      </c>
      <c r="HW45" s="94">
        <v>8.2941390000000004E-5</v>
      </c>
      <c r="HX45" s="94">
        <v>5.0425450000000002E-6</v>
      </c>
      <c r="HY45" s="94">
        <v>3.0779370000000001E-7</v>
      </c>
      <c r="HZ45" s="94">
        <v>1.8840350000000001E-8</v>
      </c>
      <c r="IA45" s="94">
        <v>1.155502E-9</v>
      </c>
      <c r="IB45" s="94">
        <v>7.0964415000000002E-11</v>
      </c>
      <c r="IC45" s="94">
        <v>4.3621799999999999E-12</v>
      </c>
      <c r="ID45" s="94">
        <v>2.6829463999999998E-13</v>
      </c>
      <c r="IE45" s="94">
        <v>1.6506306E-14</v>
      </c>
      <c r="IF45" s="94">
        <v>1.01561E-15</v>
      </c>
      <c r="IG45" s="94">
        <v>6.2484769999999998E-17</v>
      </c>
      <c r="IH45" s="94">
        <v>3.8435236999999998E-18</v>
      </c>
      <c r="II45" s="94">
        <v>2.3670267E-19</v>
      </c>
      <c r="IJ45" s="94">
        <v>9.3938849999999997E-21</v>
      </c>
      <c r="IK45" s="94">
        <v>0</v>
      </c>
      <c r="IL45" s="94">
        <v>8.0684454000000006E-18</v>
      </c>
      <c r="IM45" s="94">
        <v>1.8307029000000001E-16</v>
      </c>
      <c r="IN45" s="94">
        <v>3.3371604999999999E-15</v>
      </c>
      <c r="IO45" s="94">
        <v>5.7465190000000002E-14</v>
      </c>
      <c r="IP45" s="94">
        <v>9.72159E-13</v>
      </c>
      <c r="IQ45" s="94">
        <v>1.6347169999999998E-11</v>
      </c>
      <c r="IR45" s="94">
        <v>2.7417726000000002E-10</v>
      </c>
      <c r="IS45" s="94">
        <v>4.5900130000000001E-9</v>
      </c>
      <c r="IT45" s="94">
        <v>7.6665316E-8</v>
      </c>
      <c r="IU45" s="94">
        <v>1.2760169E-6</v>
      </c>
      <c r="IV45" s="94">
        <v>2.1119598000000001E-5</v>
      </c>
      <c r="IW45" s="94">
        <v>3.4647933E-4</v>
      </c>
      <c r="IX45" s="94">
        <v>5.6061944999999998E-3</v>
      </c>
      <c r="IY45" s="94">
        <v>2.7357418000000001E-2</v>
      </c>
      <c r="IZ45" s="94">
        <v>7.4935059999999998E-2</v>
      </c>
      <c r="JA45" s="94">
        <v>0.14789972000000001</v>
      </c>
      <c r="JB45" s="94">
        <v>0.22803158000000001</v>
      </c>
      <c r="JC45" s="94">
        <v>0.2844334</v>
      </c>
      <c r="JD45" s="94">
        <v>0.29283633999999997</v>
      </c>
      <c r="JE45" s="94">
        <v>0.25605222999999999</v>
      </c>
      <c r="JF45" s="94">
        <v>0.18247937</v>
      </c>
      <c r="JG45" s="94">
        <v>0.10378881500000001</v>
      </c>
      <c r="JH45" s="94">
        <v>4.4495128000000002E-2</v>
      </c>
      <c r="JI45" s="94">
        <v>1.2452701E-2</v>
      </c>
      <c r="JJ45" s="94">
        <v>1.3719327E-3</v>
      </c>
      <c r="JK45" s="94">
        <v>8.2941405999999995E-5</v>
      </c>
      <c r="JL45" s="94">
        <v>5.0425450000000002E-6</v>
      </c>
      <c r="JM45" s="94">
        <v>3.0779364E-7</v>
      </c>
      <c r="JN45" s="94">
        <v>1.8840354999999999E-8</v>
      </c>
      <c r="JO45" s="94">
        <v>1.1555032E-9</v>
      </c>
      <c r="JP45" s="94">
        <v>7.0964459999999996E-11</v>
      </c>
      <c r="JQ45" s="94">
        <v>4.3621715999999999E-12</v>
      </c>
      <c r="JR45" s="94">
        <v>2.6829350000000001E-13</v>
      </c>
      <c r="JS45" s="94">
        <v>1.6506257999999999E-14</v>
      </c>
      <c r="JT45" s="94">
        <v>1.0156098E-15</v>
      </c>
      <c r="JU45" s="94">
        <v>6.2484670000000004E-17</v>
      </c>
      <c r="JV45" s="94">
        <v>3.8435162000000003E-18</v>
      </c>
      <c r="JW45" s="94">
        <v>2.367022E-19</v>
      </c>
      <c r="JX45" s="94">
        <v>9.3938644999999994E-21</v>
      </c>
      <c r="JY45" s="94">
        <v>0</v>
      </c>
      <c r="JZ45" s="94">
        <v>8.0684279999999996E-18</v>
      </c>
      <c r="KA45" s="94">
        <v>1.8306994999999999E-16</v>
      </c>
      <c r="KB45" s="94">
        <v>3.3371539999999999E-15</v>
      </c>
      <c r="KC45" s="94">
        <v>5.7465069999999998E-14</v>
      </c>
      <c r="KD45" s="94">
        <v>9.7215730000000003E-13</v>
      </c>
      <c r="KE45" s="94">
        <v>1.6347135000000001E-11</v>
      </c>
      <c r="KF45" s="94">
        <v>2.7417679999999999E-10</v>
      </c>
      <c r="KG45" s="94">
        <v>4.5900080000000001E-9</v>
      </c>
      <c r="KH45" s="94">
        <v>7.6665200000000003E-8</v>
      </c>
      <c r="KI45" s="94">
        <v>1.2760146E-6</v>
      </c>
      <c r="KJ45" s="94">
        <v>2.1119560000000001E-5</v>
      </c>
      <c r="KK45" s="94">
        <v>3.4647877000000001E-4</v>
      </c>
      <c r="KL45" s="94">
        <v>5.6061840000000002E-3</v>
      </c>
      <c r="KM45" s="94">
        <v>2.7357356999999999E-2</v>
      </c>
      <c r="KN45" s="94">
        <v>7.4934899999999999E-2</v>
      </c>
      <c r="KO45" s="94">
        <v>0.14789942</v>
      </c>
      <c r="KP45" s="94">
        <v>0.22803116000000001</v>
      </c>
      <c r="KQ45" s="94">
        <v>0.28443298</v>
      </c>
      <c r="KR45" s="94">
        <v>0.29283598</v>
      </c>
      <c r="KS45" s="94">
        <v>0.25605187000000001</v>
      </c>
      <c r="KT45" s="94">
        <v>0.18247914000000001</v>
      </c>
      <c r="KU45" s="94">
        <v>0.10378872</v>
      </c>
      <c r="KV45" s="94">
        <v>4.4495087000000003E-2</v>
      </c>
      <c r="KW45" s="94">
        <v>1.2452695499999999E-2</v>
      </c>
      <c r="KX45" s="94">
        <v>1.3719352E-3</v>
      </c>
      <c r="KY45" s="94">
        <v>8.2941570000000004E-5</v>
      </c>
      <c r="KZ45" s="94">
        <v>5.0425539999999998E-6</v>
      </c>
      <c r="LA45" s="94">
        <v>3.0779389999999999E-7</v>
      </c>
      <c r="LB45" s="94">
        <v>1.8840350000000001E-8</v>
      </c>
      <c r="LC45" s="94">
        <v>1.1555027E-9</v>
      </c>
      <c r="LD45" s="94">
        <v>7.0964509999999999E-11</v>
      </c>
      <c r="LE45" s="94">
        <v>4.3621799999999999E-12</v>
      </c>
      <c r="LF45" s="94">
        <v>2.6829374000000002E-13</v>
      </c>
      <c r="LG45" s="94">
        <v>1.6506257999999999E-14</v>
      </c>
      <c r="LH45" s="94">
        <v>1.0156100999999999E-15</v>
      </c>
      <c r="LI45" s="94">
        <v>6.2484634999999998E-17</v>
      </c>
      <c r="LJ45" s="94">
        <v>3.8435162000000003E-18</v>
      </c>
      <c r="LK45" s="94">
        <v>2.3670214999999999E-19</v>
      </c>
      <c r="LL45" s="94">
        <v>9.3938620000000005E-21</v>
      </c>
      <c r="LM45" s="94">
        <v>0</v>
      </c>
      <c r="LN45" s="94">
        <v>8.0684159999999993E-18</v>
      </c>
      <c r="LO45" s="94">
        <v>1.8306960000000001E-16</v>
      </c>
      <c r="LP45" s="94">
        <v>3.3371465E-15</v>
      </c>
      <c r="LQ45" s="94">
        <v>5.7464960000000005E-14</v>
      </c>
      <c r="LR45" s="94">
        <v>9.7215539999999994E-13</v>
      </c>
      <c r="LS45" s="94">
        <v>1.6347111E-11</v>
      </c>
      <c r="LT45" s="94">
        <v>2.7417643E-10</v>
      </c>
      <c r="LU45" s="94">
        <v>4.590005E-9</v>
      </c>
      <c r="LV45" s="94">
        <v>7.6665179999999996E-8</v>
      </c>
      <c r="LW45" s="94">
        <v>1.2760145E-6</v>
      </c>
      <c r="LX45" s="94">
        <v>2.1119546999999999E-5</v>
      </c>
      <c r="LY45" s="94">
        <v>3.4647857E-4</v>
      </c>
      <c r="LZ45" s="94">
        <v>5.606181E-3</v>
      </c>
      <c r="MA45" s="94">
        <v>2.7357329E-2</v>
      </c>
      <c r="MB45" s="94">
        <v>7.4934799999999996E-2</v>
      </c>
      <c r="MC45" s="94">
        <v>0.14789921</v>
      </c>
      <c r="MD45" s="94">
        <v>0.22803087999999999</v>
      </c>
      <c r="ME45" s="94">
        <v>0.28443262000000002</v>
      </c>
      <c r="MF45" s="94">
        <v>0.29283565</v>
      </c>
      <c r="MG45" s="94">
        <v>0.25605169999999999</v>
      </c>
      <c r="MH45" s="94">
        <v>0.18247912999999999</v>
      </c>
      <c r="MI45" s="94">
        <v>0.10378873</v>
      </c>
      <c r="MJ45" s="94">
        <v>4.4495128000000002E-2</v>
      </c>
      <c r="MK45" s="94">
        <v>1.2452722499999999E-2</v>
      </c>
      <c r="ML45" s="94">
        <v>1.3719400000000001E-3</v>
      </c>
      <c r="MM45" s="94">
        <v>8.294191E-5</v>
      </c>
      <c r="MN45" s="94">
        <v>5.0425764999999997E-6</v>
      </c>
      <c r="MO45" s="94">
        <v>3.0779512000000002E-7</v>
      </c>
      <c r="MP45" s="94">
        <v>1.8840398E-8</v>
      </c>
      <c r="MQ45" s="94">
        <v>1.1555042000000001E-9</v>
      </c>
      <c r="MR45" s="94">
        <v>7.0964619999999998E-11</v>
      </c>
      <c r="MS45" s="94">
        <v>4.3621930000000001E-12</v>
      </c>
      <c r="MT45" s="94">
        <v>2.6829501999999999E-13</v>
      </c>
      <c r="MU45" s="94">
        <v>1.6506327999999999E-14</v>
      </c>
      <c r="MV45" s="94">
        <v>1.0156132999999999E-15</v>
      </c>
      <c r="MW45" s="94">
        <v>6.248476E-17</v>
      </c>
      <c r="MX45" s="94">
        <v>3.8435257000000003E-18</v>
      </c>
      <c r="MY45" s="94">
        <v>2.3670279999999998E-19</v>
      </c>
      <c r="MZ45" s="94">
        <v>9.393887E-21</v>
      </c>
      <c r="NA45" s="94">
        <v>0</v>
      </c>
      <c r="NB45" s="94">
        <v>8.0683783999999994E-18</v>
      </c>
      <c r="NC45" s="94">
        <v>1.8306881E-16</v>
      </c>
      <c r="ND45" s="94">
        <v>3.3371319999999999E-15</v>
      </c>
      <c r="NE45" s="94">
        <v>5.7464713999999999E-14</v>
      </c>
      <c r="NF45" s="94">
        <v>9.721513E-13</v>
      </c>
      <c r="NG45" s="94">
        <v>1.6347033E-11</v>
      </c>
      <c r="NH45" s="94">
        <v>2.7417510000000002E-10</v>
      </c>
      <c r="NI45" s="94">
        <v>4.5899795000000002E-9</v>
      </c>
      <c r="NJ45" s="94">
        <v>7.6664810000000004E-8</v>
      </c>
      <c r="NK45" s="94">
        <v>1.276009E-6</v>
      </c>
      <c r="NL45" s="94">
        <v>2.1119479999999999E-5</v>
      </c>
      <c r="NM45" s="94">
        <v>3.4647734999999999E-4</v>
      </c>
      <c r="NN45" s="94">
        <v>5.6061610000000001E-3</v>
      </c>
      <c r="NO45" s="94">
        <v>2.7357263E-2</v>
      </c>
      <c r="NP45" s="94">
        <v>7.4934654000000003E-2</v>
      </c>
      <c r="NQ45" s="94">
        <v>0.14789905</v>
      </c>
      <c r="NR45" s="94">
        <v>0.22803074000000001</v>
      </c>
      <c r="NS45" s="94">
        <v>0.28443265000000001</v>
      </c>
      <c r="NT45" s="94">
        <v>0.29283577</v>
      </c>
      <c r="NU45" s="94">
        <v>0.25605187000000001</v>
      </c>
      <c r="NV45" s="94">
        <v>0.18247922999999999</v>
      </c>
      <c r="NW45" s="94">
        <v>0.10378887000000001</v>
      </c>
      <c r="NX45" s="94">
        <v>4.4495206000000002E-2</v>
      </c>
      <c r="NY45" s="94">
        <v>1.2452744E-2</v>
      </c>
      <c r="NZ45" s="94">
        <v>1.3719437000000001E-3</v>
      </c>
      <c r="OA45" s="94">
        <v>8.2942110000000001E-5</v>
      </c>
      <c r="OB45" s="94">
        <v>5.0425883000000001E-6</v>
      </c>
      <c r="OC45" s="94">
        <v>3.0779593999999998E-7</v>
      </c>
      <c r="OD45" s="94">
        <v>1.884045E-8</v>
      </c>
      <c r="OE45" s="94">
        <v>1.1555066E-9</v>
      </c>
      <c r="OF45" s="94">
        <v>7.0964685999999997E-11</v>
      </c>
      <c r="OG45" s="94">
        <v>4.3622000000000001E-12</v>
      </c>
      <c r="OH45" s="94">
        <v>2.6829578000000001E-13</v>
      </c>
      <c r="OI45" s="94">
        <v>1.6506381999999999E-14</v>
      </c>
      <c r="OJ45" s="94">
        <v>1.0156159000000001E-15</v>
      </c>
      <c r="OK45" s="94">
        <v>6.2484885999999997E-17</v>
      </c>
      <c r="OL45" s="94">
        <v>3.8435335999999999E-18</v>
      </c>
      <c r="OM45" s="94">
        <v>2.3670331999999999E-19</v>
      </c>
      <c r="ON45" s="94">
        <v>9.3939080000000004E-21</v>
      </c>
      <c r="OO45" s="94">
        <v>0</v>
      </c>
      <c r="OP45" s="94">
        <v>8.0683444999999995E-18</v>
      </c>
      <c r="OQ45" s="94">
        <v>1.8306795000000001E-16</v>
      </c>
      <c r="OR45" s="94">
        <v>3.3371185999999999E-15</v>
      </c>
      <c r="OS45" s="94">
        <v>5.7464503999999999E-14</v>
      </c>
      <c r="OT45" s="94">
        <v>9.7214760000000008E-13</v>
      </c>
      <c r="OU45" s="94">
        <v>1.6346978000000001E-11</v>
      </c>
      <c r="OV45" s="94">
        <v>2.7417399999999998E-10</v>
      </c>
      <c r="OW45" s="94">
        <v>4.5899625999999997E-9</v>
      </c>
      <c r="OX45" s="94">
        <v>7.6664533999999996E-8</v>
      </c>
      <c r="OY45" s="94">
        <v>1.2760045E-6</v>
      </c>
      <c r="OZ45" s="94">
        <v>2.1119404000000001E-5</v>
      </c>
      <c r="PA45" s="94">
        <v>3.4647646999999999E-4</v>
      </c>
      <c r="PB45" s="94">
        <v>5.6061517E-3</v>
      </c>
      <c r="PC45" s="94">
        <v>2.7357240000000001E-2</v>
      </c>
      <c r="PD45" s="94">
        <v>7.4934619999999993E-2</v>
      </c>
      <c r="PE45" s="94">
        <v>0.14789899000000001</v>
      </c>
      <c r="PF45" s="94">
        <v>0.22803076999999999</v>
      </c>
      <c r="PG45" s="94">
        <v>0.28443274000000002</v>
      </c>
      <c r="PH45" s="94">
        <v>0.29283586</v>
      </c>
      <c r="PI45" s="94">
        <v>0.25605201999999999</v>
      </c>
      <c r="PJ45" s="94">
        <v>0.18247943</v>
      </c>
      <c r="PK45" s="94">
        <v>0.103788994</v>
      </c>
      <c r="PL45" s="94">
        <v>4.4495262000000001E-2</v>
      </c>
      <c r="PM45" s="94">
        <v>1.2452764999999999E-2</v>
      </c>
      <c r="PN45" s="94">
        <v>1.3719464999999999E-3</v>
      </c>
      <c r="PO45" s="94">
        <v>8.2942229999999995E-5</v>
      </c>
      <c r="PP45" s="94">
        <v>5.0425941999999999E-6</v>
      </c>
      <c r="PQ45" s="94">
        <v>3.0779643000000001E-7</v>
      </c>
      <c r="PR45" s="94">
        <v>1.8840494000000001E-8</v>
      </c>
      <c r="PS45" s="94">
        <v>1.1555100000000001E-9</v>
      </c>
      <c r="PT45" s="94">
        <v>7.0964909999999997E-11</v>
      </c>
      <c r="PU45" s="94">
        <v>4.3622106999999998E-12</v>
      </c>
      <c r="PV45" s="94">
        <v>2.6829634000000001E-13</v>
      </c>
      <c r="PW45" s="94">
        <v>1.6506415999999999E-14</v>
      </c>
      <c r="PX45" s="94">
        <v>1.0156177999999999E-15</v>
      </c>
      <c r="PY45" s="94">
        <v>6.2485005000000005E-17</v>
      </c>
      <c r="PZ45" s="94">
        <v>3.8435419999999999E-18</v>
      </c>
      <c r="QA45" s="94">
        <v>2.3670375999999999E-19</v>
      </c>
      <c r="QB45" s="94">
        <v>9.3939234999999999E-21</v>
      </c>
      <c r="QC45" s="94">
        <v>0</v>
      </c>
      <c r="QD45" s="94">
        <v>8.0682915999999996E-18</v>
      </c>
      <c r="QE45" s="94">
        <v>1.8306670000000001E-16</v>
      </c>
      <c r="QF45" s="94">
        <v>3.3370953000000002E-15</v>
      </c>
      <c r="QG45" s="94">
        <v>5.7464109999999994E-14</v>
      </c>
      <c r="QH45" s="94">
        <v>9.7214130000000008E-13</v>
      </c>
      <c r="QI45" s="94">
        <v>1.6346873999999999E-11</v>
      </c>
      <c r="QJ45" s="94">
        <v>2.7417238E-10</v>
      </c>
      <c r="QK45" s="94">
        <v>4.5899333000000003E-9</v>
      </c>
      <c r="QL45" s="94">
        <v>7.6664040000000004E-8</v>
      </c>
      <c r="QM45" s="94">
        <v>1.2759967E-6</v>
      </c>
      <c r="QN45" s="94">
        <v>2.1119276000000001E-5</v>
      </c>
      <c r="QO45" s="94">
        <v>3.4647455000000001E-4</v>
      </c>
      <c r="QP45" s="94">
        <v>5.6061289999999996E-3</v>
      </c>
      <c r="QQ45" s="94">
        <v>2.7357223999999999E-2</v>
      </c>
      <c r="QR45" s="94">
        <v>7.4934639999999997E-2</v>
      </c>
      <c r="QS45" s="94">
        <v>0.14789905</v>
      </c>
      <c r="QT45" s="94">
        <v>0.22803092</v>
      </c>
      <c r="QU45" s="94">
        <v>0.28443304000000003</v>
      </c>
      <c r="QV45" s="94">
        <v>0.29283621999999998</v>
      </c>
      <c r="QW45" s="94">
        <v>0.25605236999999997</v>
      </c>
      <c r="QX45" s="94">
        <v>0.18247968000000001</v>
      </c>
      <c r="QY45" s="94">
        <v>0.10378912</v>
      </c>
      <c r="QZ45" s="94">
        <v>4.4495314000000001E-2</v>
      </c>
      <c r="RA45" s="94">
        <v>1.2452777999999999E-2</v>
      </c>
      <c r="RB45" s="94">
        <v>1.3719477999999999E-3</v>
      </c>
      <c r="RC45" s="94">
        <v>8.2942279999999999E-5</v>
      </c>
      <c r="RD45" s="94">
        <v>5.0425965000000002E-6</v>
      </c>
      <c r="RE45" s="94">
        <v>3.0779659999999999E-7</v>
      </c>
      <c r="RF45" s="94">
        <v>1.8840518000000002E-8</v>
      </c>
      <c r="RG45" s="94">
        <v>1.1555129E-9</v>
      </c>
      <c r="RH45" s="94">
        <v>7.0965129999999995E-11</v>
      </c>
      <c r="RI45" s="94">
        <v>4.3622237000000001E-12</v>
      </c>
      <c r="RJ45" s="94">
        <v>2.6829697000000001E-13</v>
      </c>
      <c r="RK45" s="94">
        <v>1.6506446E-14</v>
      </c>
      <c r="RL45" s="94">
        <v>1.0156195E-15</v>
      </c>
      <c r="RM45" s="94">
        <v>6.2485150000000004E-17</v>
      </c>
      <c r="RN45" s="94">
        <v>3.8435525999999998E-18</v>
      </c>
      <c r="RO45" s="94">
        <v>2.3670431999999999E-19</v>
      </c>
      <c r="RP45" s="94">
        <v>9.3939470000000007E-21</v>
      </c>
      <c r="RQ45" s="94">
        <v>0</v>
      </c>
      <c r="RR45" s="94">
        <v>8.0682789999999999E-18</v>
      </c>
      <c r="RS45" s="94">
        <v>1.8306645000000001E-16</v>
      </c>
      <c r="RT45" s="94">
        <v>3.3370890000000001E-15</v>
      </c>
      <c r="RU45" s="94">
        <v>5.7463996000000002E-14</v>
      </c>
      <c r="RV45" s="94">
        <v>9.7213950000000005E-13</v>
      </c>
      <c r="RW45" s="94">
        <v>1.6346850000000001E-11</v>
      </c>
      <c r="RX45" s="94">
        <v>2.7417207000000001E-10</v>
      </c>
      <c r="RY45" s="94">
        <v>4.5899300000000001E-9</v>
      </c>
      <c r="RZ45" s="94">
        <v>7.6663960000000005E-8</v>
      </c>
      <c r="SA45" s="94">
        <v>1.2759946E-6</v>
      </c>
      <c r="SB45" s="94">
        <v>2.1119244E-5</v>
      </c>
      <c r="SC45" s="94">
        <v>3.4647399999999999E-4</v>
      </c>
      <c r="SD45" s="94">
        <v>5.6061167000000002E-3</v>
      </c>
      <c r="SE45" s="94">
        <v>2.7357179999999998E-2</v>
      </c>
      <c r="SF45" s="94">
        <v>7.4934593999999993E-2</v>
      </c>
      <c r="SG45" s="94">
        <v>0.14789902999999999</v>
      </c>
      <c r="SH45" s="94">
        <v>0.22803090000000001</v>
      </c>
      <c r="SI45" s="94">
        <v>0.28443299999999999</v>
      </c>
      <c r="SJ45" s="94">
        <v>0.29283633999999997</v>
      </c>
      <c r="SK45" s="94">
        <v>0.25605245999999998</v>
      </c>
      <c r="SL45" s="94">
        <v>0.18247975</v>
      </c>
      <c r="SM45" s="94">
        <v>0.103789166</v>
      </c>
      <c r="SN45" s="94">
        <v>4.4495314000000001E-2</v>
      </c>
      <c r="SO45" s="94">
        <v>1.2452771E-2</v>
      </c>
      <c r="SP45" s="94">
        <v>1.371946E-3</v>
      </c>
      <c r="SQ45" s="94">
        <v>8.2942160000000004E-5</v>
      </c>
      <c r="SR45" s="94">
        <v>5.0425899999999999E-6</v>
      </c>
      <c r="SS45" s="94">
        <v>3.0779620000000002E-7</v>
      </c>
      <c r="ST45" s="94">
        <v>1.8840489999999999E-8</v>
      </c>
      <c r="SU45" s="94">
        <v>1.1555120000000001E-9</v>
      </c>
      <c r="SV45" s="94">
        <v>7.0965129999999995E-11</v>
      </c>
      <c r="SW45" s="94">
        <v>4.3622259999999998E-12</v>
      </c>
      <c r="SX45" s="94">
        <v>2.6829697000000001E-13</v>
      </c>
      <c r="SY45" s="94">
        <v>1.6506429999999999E-14</v>
      </c>
      <c r="SZ45" s="94">
        <v>1.0156181000000001E-15</v>
      </c>
      <c r="TA45" s="94">
        <v>6.2485090000000002E-17</v>
      </c>
      <c r="TB45" s="94">
        <v>3.8435497000000002E-18</v>
      </c>
      <c r="TC45" s="94">
        <v>2.3670416999999999E-19</v>
      </c>
      <c r="TD45" s="94">
        <v>9.3939399999999995E-21</v>
      </c>
      <c r="TE45" s="94">
        <v>0</v>
      </c>
      <c r="TF45" s="94">
        <v>8.0682470000000001E-18</v>
      </c>
      <c r="TG45" s="94">
        <v>1.8306575000000001E-16</v>
      </c>
      <c r="TH45" s="94">
        <v>3.3370791999999999E-15</v>
      </c>
      <c r="TI45" s="94">
        <v>5.7463825999999995E-14</v>
      </c>
      <c r="TJ45" s="94">
        <v>9.7213710000000008E-13</v>
      </c>
      <c r="TK45" s="94">
        <v>1.6346804E-11</v>
      </c>
      <c r="TL45" s="94">
        <v>2.7417123999999999E-10</v>
      </c>
      <c r="TM45" s="94">
        <v>4.5899181999999996E-9</v>
      </c>
      <c r="TN45" s="94">
        <v>7.6663795000000002E-8</v>
      </c>
      <c r="TO45" s="94">
        <v>1.2759921000000001E-6</v>
      </c>
      <c r="TP45" s="94">
        <v>2.1119198000000001E-5</v>
      </c>
      <c r="TQ45" s="94">
        <v>3.4647319999999999E-4</v>
      </c>
      <c r="TR45" s="94">
        <v>5.6061056000000003E-3</v>
      </c>
      <c r="TS45" s="94">
        <v>2.7357171999999999E-2</v>
      </c>
      <c r="TT45" s="94">
        <v>7.4934619999999993E-2</v>
      </c>
      <c r="TU45" s="94">
        <v>0.14789917999999999</v>
      </c>
      <c r="TV45" s="94">
        <v>0.22803108</v>
      </c>
      <c r="TW45" s="94">
        <v>0.28443328000000001</v>
      </c>
      <c r="TX45" s="94">
        <v>0.2928365</v>
      </c>
      <c r="TY45" s="94">
        <v>0.25605260000000002</v>
      </c>
      <c r="TZ45" s="94">
        <v>0.1824799</v>
      </c>
      <c r="UA45" s="94">
        <v>0.10378923</v>
      </c>
      <c r="UB45" s="94">
        <v>4.4495326000000002E-2</v>
      </c>
      <c r="UC45" s="94">
        <v>1.2452774E-2</v>
      </c>
      <c r="UD45" s="94">
        <v>1.3719463000000001E-3</v>
      </c>
      <c r="UE45" s="94">
        <v>8.2942249999999997E-5</v>
      </c>
      <c r="UF45" s="94">
        <v>5.0425973999999997E-6</v>
      </c>
      <c r="UG45" s="94">
        <v>3.0779668000000002E-7</v>
      </c>
      <c r="UH45" s="94">
        <v>1.8840519999999999E-8</v>
      </c>
      <c r="UI45" s="94">
        <v>1.1555137E-9</v>
      </c>
      <c r="UJ45" s="94">
        <v>7.0965234000000003E-11</v>
      </c>
      <c r="UK45" s="94">
        <v>4.3622337000000002E-12</v>
      </c>
      <c r="UL45" s="94">
        <v>2.6829739999999999E-13</v>
      </c>
      <c r="UM45" s="94">
        <v>1.6506455000000001E-14</v>
      </c>
      <c r="UN45" s="94">
        <v>1.0156194E-15</v>
      </c>
      <c r="UO45" s="94">
        <v>6.248517E-17</v>
      </c>
      <c r="UP45" s="94">
        <v>3.8435547E-18</v>
      </c>
      <c r="UQ45" s="94">
        <v>2.3670445000000001E-19</v>
      </c>
      <c r="UR45" s="94">
        <v>9.393952E-21</v>
      </c>
      <c r="US45" s="94">
        <v>0</v>
      </c>
      <c r="UT45" s="94">
        <v>8.0682590000000004E-18</v>
      </c>
      <c r="UU45" s="94">
        <v>1.8306603000000001E-16</v>
      </c>
      <c r="UV45" s="94">
        <v>3.3370819999999998E-15</v>
      </c>
      <c r="UW45" s="94">
        <v>5.7463850000000003E-14</v>
      </c>
      <c r="UX45" s="94">
        <v>9.7213719999999993E-13</v>
      </c>
      <c r="UY45" s="94">
        <v>1.6346805999999998E-11</v>
      </c>
      <c r="UZ45" s="94">
        <v>2.7417113000000001E-10</v>
      </c>
      <c r="VA45" s="94">
        <v>4.5899155999999996E-9</v>
      </c>
      <c r="VB45" s="94">
        <v>7.666378E-8</v>
      </c>
      <c r="VC45" s="94">
        <v>1.2759921000000001E-6</v>
      </c>
      <c r="VD45" s="94">
        <v>2.1119206999999998E-5</v>
      </c>
      <c r="VE45" s="94">
        <v>3.4647341999999998E-4</v>
      </c>
      <c r="VF45" s="94">
        <v>5.6061093000000003E-3</v>
      </c>
      <c r="VG45" s="94">
        <v>2.7357195000000001E-2</v>
      </c>
      <c r="VH45" s="94">
        <v>7.4934669999999995E-2</v>
      </c>
      <c r="VI45" s="94">
        <v>0.14789921</v>
      </c>
      <c r="VJ45" s="94">
        <v>0.22803116000000001</v>
      </c>
      <c r="VK45" s="94">
        <v>0.2844333</v>
      </c>
      <c r="VL45" s="94">
        <v>0.29283646000000002</v>
      </c>
      <c r="VM45" s="94">
        <v>0.25605260000000002</v>
      </c>
      <c r="VN45" s="94">
        <v>0.18247986999999999</v>
      </c>
      <c r="VO45" s="94">
        <v>0.103789195</v>
      </c>
      <c r="VP45" s="94">
        <v>4.4495300000000002E-2</v>
      </c>
      <c r="VQ45" s="94">
        <v>1.2452759000000001E-2</v>
      </c>
      <c r="VR45" s="94">
        <v>1.3719429E-3</v>
      </c>
      <c r="VS45" s="94">
        <v>8.2942089999999999E-5</v>
      </c>
      <c r="VT45" s="94">
        <v>5.0425899999999999E-6</v>
      </c>
      <c r="VU45" s="94">
        <v>3.0779647999999998E-7</v>
      </c>
      <c r="VV45" s="94">
        <v>1.8840517000000001E-8</v>
      </c>
      <c r="VW45" s="94">
        <v>1.1555135E-9</v>
      </c>
      <c r="VX45" s="94">
        <v>7.0965210000000002E-11</v>
      </c>
      <c r="VY45" s="94">
        <v>4.3622314999999997E-12</v>
      </c>
      <c r="VZ45" s="94">
        <v>2.6829735000000001E-13</v>
      </c>
      <c r="WA45" s="94">
        <v>1.6506450999999999E-14</v>
      </c>
      <c r="WB45" s="94">
        <v>1.0156194E-15</v>
      </c>
      <c r="WC45" s="94">
        <v>6.2485179999999998E-17</v>
      </c>
      <c r="WD45" s="94">
        <v>3.8435542999999999E-18</v>
      </c>
      <c r="WE45" s="94">
        <v>2.3670434999999999E-19</v>
      </c>
      <c r="WF45" s="94">
        <v>9.3939509999999998E-21</v>
      </c>
      <c r="WG45" s="94">
        <v>0</v>
      </c>
      <c r="WH45" s="94">
        <v>8.0682949999999998E-18</v>
      </c>
      <c r="WI45" s="94">
        <v>1.830669E-16</v>
      </c>
      <c r="WJ45" s="94">
        <v>3.3370987E-15</v>
      </c>
      <c r="WK45" s="94">
        <v>5.7464144999999994E-14</v>
      </c>
      <c r="WL45" s="94">
        <v>9.7214130000000008E-13</v>
      </c>
      <c r="WM45" s="94">
        <v>1.6346874999999999E-11</v>
      </c>
      <c r="WN45" s="94">
        <v>2.7417243000000001E-10</v>
      </c>
      <c r="WO45" s="94">
        <v>4.5899369999999998E-9</v>
      </c>
      <c r="WP45" s="94">
        <v>7.6664120000000003E-8</v>
      </c>
      <c r="WQ45" s="94">
        <v>1.2759975E-6</v>
      </c>
      <c r="WR45" s="94">
        <v>2.1119291000000002E-5</v>
      </c>
      <c r="WS45" s="94">
        <v>3.4647473E-4</v>
      </c>
      <c r="WT45" s="94">
        <v>5.6061269999999998E-3</v>
      </c>
      <c r="WU45" s="94">
        <v>2.7357260000000001E-2</v>
      </c>
      <c r="WV45" s="94">
        <v>7.4934819999999999E-2</v>
      </c>
      <c r="WW45" s="94">
        <v>0.14789951000000001</v>
      </c>
      <c r="WX45" s="94">
        <v>0.22803149</v>
      </c>
      <c r="WY45" s="94">
        <v>0.28443353999999998</v>
      </c>
      <c r="WZ45" s="94">
        <v>0.2928366</v>
      </c>
      <c r="XA45" s="94">
        <v>0.25605264</v>
      </c>
      <c r="XB45" s="94">
        <v>0.18247980999999999</v>
      </c>
      <c r="XC45" s="94">
        <v>0.103789136</v>
      </c>
      <c r="XD45" s="94">
        <v>4.4495277E-2</v>
      </c>
      <c r="XE45" s="94">
        <v>1.2452749000000001E-2</v>
      </c>
      <c r="XF45" s="94">
        <v>1.371943E-3</v>
      </c>
      <c r="XG45" s="94">
        <v>8.2942089999999999E-5</v>
      </c>
      <c r="XH45" s="94">
        <v>5.0425929999999998E-6</v>
      </c>
      <c r="XI45" s="94">
        <v>3.0779682E-7</v>
      </c>
      <c r="XJ45" s="94">
        <v>1.8840545E-8</v>
      </c>
      <c r="XK45" s="94">
        <v>1.155515E-9</v>
      </c>
      <c r="XL45" s="94">
        <v>7.0965280000000004E-11</v>
      </c>
      <c r="XM45" s="94">
        <v>4.3622340000000004E-12</v>
      </c>
      <c r="XN45" s="94">
        <v>2.6829739999999999E-13</v>
      </c>
      <c r="XO45" s="94">
        <v>1.6506455000000001E-14</v>
      </c>
      <c r="XP45" s="94">
        <v>1.0156196E-15</v>
      </c>
      <c r="XQ45" s="94">
        <v>6.2485210000000005E-17</v>
      </c>
      <c r="XR45" s="94">
        <v>3.843556E-18</v>
      </c>
      <c r="XS45" s="94">
        <v>2.3670443E-19</v>
      </c>
      <c r="XT45" s="94">
        <v>9.3939550000000005E-21</v>
      </c>
      <c r="XU45" s="94">
        <v>0</v>
      </c>
      <c r="XV45" s="94">
        <v>8.0683410000000004E-18</v>
      </c>
      <c r="XW45" s="94">
        <v>1.8306789999999999E-16</v>
      </c>
      <c r="XX45" s="94">
        <v>3.3371163E-15</v>
      </c>
      <c r="XY45" s="94">
        <v>5.7464484000000003E-14</v>
      </c>
      <c r="XZ45" s="94">
        <v>9.7214769999999994E-13</v>
      </c>
      <c r="YA45" s="94">
        <v>1.6346979999999999E-11</v>
      </c>
      <c r="YB45" s="94">
        <v>2.7417384999999998E-10</v>
      </c>
      <c r="YC45" s="94">
        <v>4.5899545999999997E-9</v>
      </c>
      <c r="YD45" s="94">
        <v>7.6664329999999997E-8</v>
      </c>
      <c r="YE45" s="94">
        <v>1.2760006E-6</v>
      </c>
      <c r="YF45" s="94">
        <v>2.1119350999999999E-5</v>
      </c>
      <c r="YG45" s="94">
        <v>3.4647566000000002E-4</v>
      </c>
      <c r="YH45" s="94">
        <v>5.6061410000000002E-3</v>
      </c>
      <c r="YI45" s="94">
        <v>2.7357302999999999E-2</v>
      </c>
      <c r="YJ45" s="94">
        <v>7.4934915000000005E-2</v>
      </c>
      <c r="YK45" s="94">
        <v>0.14789972000000001</v>
      </c>
      <c r="YL45" s="94">
        <v>0.22803192</v>
      </c>
      <c r="YM45" s="94">
        <v>0.28443414</v>
      </c>
      <c r="YN45" s="94">
        <v>0.29283720000000002</v>
      </c>
      <c r="YO45" s="94">
        <v>0.25605303000000001</v>
      </c>
      <c r="YP45" s="94">
        <v>0.18248011</v>
      </c>
      <c r="YQ45" s="94">
        <v>0.1037893</v>
      </c>
      <c r="YR45" s="94">
        <v>4.4495347999999997E-2</v>
      </c>
      <c r="YS45" s="94">
        <v>1.2452774E-2</v>
      </c>
      <c r="YT45" s="94">
        <v>1.3719461E-3</v>
      </c>
      <c r="YU45" s="94">
        <v>8.2942249999999997E-5</v>
      </c>
      <c r="YV45" s="94">
        <v>5.0426039999999999E-6</v>
      </c>
      <c r="YW45" s="94">
        <v>3.0779755999999998E-7</v>
      </c>
      <c r="YX45" s="94">
        <v>1.8840595E-8</v>
      </c>
      <c r="YY45" s="94">
        <v>1.1555182E-9</v>
      </c>
      <c r="YZ45" s="94">
        <v>7.0965456000000002E-11</v>
      </c>
      <c r="ZA45" s="94">
        <v>4.3622427999999998E-12</v>
      </c>
      <c r="ZB45" s="94">
        <v>2.6829780000000002E-13</v>
      </c>
      <c r="ZC45" s="94">
        <v>1.6506473000000001E-14</v>
      </c>
      <c r="ZD45" s="94">
        <v>1.0156208E-15</v>
      </c>
      <c r="ZE45" s="94">
        <v>6.2485300000000001E-17</v>
      </c>
      <c r="ZF45" s="94">
        <v>3.8435605000000001E-18</v>
      </c>
      <c r="ZG45" s="94">
        <v>2.3670469999999999E-19</v>
      </c>
      <c r="ZH45" s="94">
        <v>9.3939699999999999E-21</v>
      </c>
      <c r="ZI45" s="94">
        <v>0</v>
      </c>
      <c r="ZJ45" s="94">
        <v>8.0683495000000001E-18</v>
      </c>
      <c r="ZK45" s="94">
        <v>1.8306808000000001E-16</v>
      </c>
      <c r="ZL45" s="94">
        <v>3.3371185999999999E-15</v>
      </c>
      <c r="ZM45" s="94">
        <v>5.7464449999999996E-14</v>
      </c>
      <c r="ZN45" s="94">
        <v>9.7214639999999999E-13</v>
      </c>
      <c r="ZO45" s="94">
        <v>1.6346958999999999E-11</v>
      </c>
      <c r="ZP45" s="94">
        <v>2.7417384999999998E-10</v>
      </c>
      <c r="ZQ45" s="94">
        <v>4.5899586000000001E-9</v>
      </c>
      <c r="ZR45" s="94">
        <v>7.6664434999999994E-8</v>
      </c>
      <c r="ZS45" s="94">
        <v>1.276003E-6</v>
      </c>
      <c r="ZT45" s="94">
        <v>2.1119366999999999E-5</v>
      </c>
      <c r="ZU45" s="94">
        <v>3.4647604000000002E-4</v>
      </c>
      <c r="ZV45" s="94">
        <v>5.6061456000000001E-3</v>
      </c>
      <c r="ZW45" s="94">
        <v>2.7357340000000001E-2</v>
      </c>
      <c r="ZX45" s="94">
        <v>7.4935033999999998E-2</v>
      </c>
      <c r="ZY45" s="94">
        <v>0.14789996999999999</v>
      </c>
      <c r="ZZ45" s="94">
        <v>0.22803229999999999</v>
      </c>
      <c r="AAA45" s="94">
        <v>0.28443459999999998</v>
      </c>
      <c r="AAB45" s="94">
        <v>0.29283765</v>
      </c>
      <c r="AAC45" s="94">
        <v>0.25605339999999999</v>
      </c>
      <c r="AAD45" s="94">
        <v>0.18248033999999999</v>
      </c>
      <c r="AAE45" s="94">
        <v>0.10378939</v>
      </c>
      <c r="AAF45" s="94">
        <v>4.4495393000000001E-2</v>
      </c>
      <c r="AAG45" s="94">
        <v>1.2452793E-2</v>
      </c>
      <c r="AAH45" s="94">
        <v>1.3719508000000001E-3</v>
      </c>
      <c r="AAI45" s="94">
        <v>8.2942550000000004E-5</v>
      </c>
      <c r="AAJ45" s="94">
        <v>5.0426200000000003E-6</v>
      </c>
      <c r="AAK45" s="94">
        <v>3.0779847E-7</v>
      </c>
      <c r="AAL45" s="94">
        <v>1.8840653000000002E-8</v>
      </c>
      <c r="AAM45" s="94">
        <v>1.1555222E-9</v>
      </c>
      <c r="AAN45" s="94">
        <v>7.0965689999999995E-11</v>
      </c>
      <c r="AAO45" s="94">
        <v>4.3622565999999997E-12</v>
      </c>
      <c r="AAP45" s="94">
        <v>2.6829862E-13</v>
      </c>
      <c r="AAQ45" s="94">
        <v>1.6506521999999999E-14</v>
      </c>
      <c r="AAR45" s="94">
        <v>1.0156238E-15</v>
      </c>
      <c r="AAS45" s="94">
        <v>6.2485474999999995E-17</v>
      </c>
      <c r="AAT45" s="94">
        <v>3.8435724999999997E-18</v>
      </c>
      <c r="AAU45" s="94">
        <v>2.3670550000000002E-19</v>
      </c>
      <c r="AAV45" s="94">
        <v>9.3940090000000002E-21</v>
      </c>
      <c r="AAW45" s="94">
        <v>0</v>
      </c>
      <c r="AAX45" s="94">
        <v>8.0683470000000006E-18</v>
      </c>
      <c r="AAY45" s="94">
        <v>1.8306821000000001E-16</v>
      </c>
      <c r="AAZ45" s="94">
        <v>3.3371260000000002E-15</v>
      </c>
      <c r="ABA45" s="94">
        <v>5.7464630000000001E-14</v>
      </c>
      <c r="ABB45" s="94">
        <v>9.7214979999999994E-13</v>
      </c>
      <c r="ABC45" s="94">
        <v>1.634701E-11</v>
      </c>
      <c r="ABD45" s="94">
        <v>2.7417466000000002E-10</v>
      </c>
      <c r="ABE45" s="94">
        <v>4.5899737E-9</v>
      </c>
      <c r="ABF45" s="94">
        <v>7.6664675999999995E-8</v>
      </c>
      <c r="ABG45" s="94">
        <v>1.2760062999999999E-6</v>
      </c>
      <c r="ABH45" s="94">
        <v>2.1119420000000001E-5</v>
      </c>
      <c r="ABI45" s="94">
        <v>3.4647665000000003E-4</v>
      </c>
      <c r="ABJ45" s="94">
        <v>5.6061549999999998E-3</v>
      </c>
      <c r="ABK45" s="94">
        <v>2.7357353000000001E-2</v>
      </c>
      <c r="ABL45" s="94">
        <v>7.4935033999999998E-2</v>
      </c>
      <c r="ABM45" s="94">
        <v>0.14789994000000001</v>
      </c>
      <c r="ABN45" s="94">
        <v>0.22803222000000001</v>
      </c>
      <c r="ABO45" s="94">
        <v>0.28443453000000002</v>
      </c>
      <c r="ABP45" s="94">
        <v>0.29283765</v>
      </c>
      <c r="ABQ45" s="94">
        <v>0.25605336000000001</v>
      </c>
      <c r="ABR45" s="94">
        <v>0.18248022999999999</v>
      </c>
      <c r="ABS45" s="94">
        <v>0.10378934400000001</v>
      </c>
      <c r="ABT45" s="94">
        <v>4.4495373999999997E-2</v>
      </c>
      <c r="ABU45" s="94">
        <v>1.2452796E-2</v>
      </c>
      <c r="ABV45" s="94">
        <v>1.3719528999999999E-3</v>
      </c>
      <c r="ABW45" s="94">
        <v>8.2942686000000003E-5</v>
      </c>
      <c r="ABX45" s="94">
        <v>5.0426270000000003E-6</v>
      </c>
      <c r="ABY45" s="94">
        <v>3.0779872999999999E-7</v>
      </c>
      <c r="ABZ45" s="94">
        <v>1.8840668E-8</v>
      </c>
      <c r="ACA45" s="94">
        <v>1.1555226E-9</v>
      </c>
      <c r="ACB45" s="94">
        <v>7.0965719999999999E-11</v>
      </c>
      <c r="ACC45" s="94">
        <v>4.3622565999999997E-12</v>
      </c>
      <c r="ACD45" s="94">
        <v>2.6829857000000002E-13</v>
      </c>
      <c r="ACE45" s="94">
        <v>1.6506510000000001E-14</v>
      </c>
      <c r="ACF45" s="94">
        <v>1.0156220999999999E-15</v>
      </c>
      <c r="ACG45" s="94">
        <v>6.2485300000000001E-17</v>
      </c>
      <c r="ACH45" s="94">
        <v>3.843556E-18</v>
      </c>
      <c r="ACI45" s="94">
        <v>2.3670419999999999E-19</v>
      </c>
      <c r="ACJ45" s="94">
        <v>9.3939574000000005E-21</v>
      </c>
      <c r="ACK45" s="94">
        <v>0</v>
      </c>
      <c r="ACL45" s="94">
        <v>8.0683060000000006E-18</v>
      </c>
      <c r="ACM45" s="94">
        <v>1.8306713000000001E-16</v>
      </c>
      <c r="ACN45" s="94">
        <v>3.3371006E-15</v>
      </c>
      <c r="ACO45" s="94">
        <v>5.7464124999999998E-14</v>
      </c>
      <c r="ACP45" s="94">
        <v>9.7214130000000008E-13</v>
      </c>
      <c r="ACQ45" s="94">
        <v>1.6346861000000001E-11</v>
      </c>
      <c r="ACR45" s="94">
        <v>2.7417194E-10</v>
      </c>
      <c r="ACS45" s="94">
        <v>4.5899253000000002E-9</v>
      </c>
      <c r="ACT45" s="94">
        <v>7.6663894999999994E-8</v>
      </c>
      <c r="ACU45" s="94">
        <v>1.2759947999999999E-6</v>
      </c>
      <c r="ACV45" s="94">
        <v>2.1119249999999999E-5</v>
      </c>
      <c r="ACW45" s="94">
        <v>3.4647410000000002E-4</v>
      </c>
      <c r="ACX45" s="94">
        <v>5.6061186000000004E-3</v>
      </c>
      <c r="ACY45" s="94">
        <v>2.7357161000000001E-2</v>
      </c>
      <c r="ACZ45" s="94">
        <v>7.4934470000000003E-2</v>
      </c>
      <c r="ADA45" s="94">
        <v>0.14789869999999999</v>
      </c>
      <c r="ADB45" s="94">
        <v>0.22803034999999999</v>
      </c>
      <c r="ADC45" s="94">
        <v>0.28443220000000002</v>
      </c>
      <c r="ADD45" s="94">
        <v>0.29283530000000002</v>
      </c>
      <c r="ADE45" s="94">
        <v>0.25605157000000001</v>
      </c>
      <c r="ADF45" s="94">
        <v>0.18247912999999999</v>
      </c>
      <c r="ADG45" s="94">
        <v>0.10378882</v>
      </c>
      <c r="ADH45" s="94">
        <v>4.4495184E-2</v>
      </c>
      <c r="ADI45" s="94">
        <v>1.245276E-2</v>
      </c>
      <c r="ADJ45" s="94">
        <v>1.3719540000000001E-3</v>
      </c>
      <c r="ADK45" s="94">
        <v>8.2942819999999996E-5</v>
      </c>
      <c r="ADL45" s="94">
        <v>5.0426343000000001E-6</v>
      </c>
      <c r="ADM45" s="94">
        <v>3.0779913000000001E-7</v>
      </c>
      <c r="ADN45" s="94">
        <v>1.8840674999999999E-8</v>
      </c>
      <c r="ADO45" s="94">
        <v>1.1555215E-9</v>
      </c>
      <c r="ADP45" s="94">
        <v>7.0965509999999995E-11</v>
      </c>
      <c r="ADQ45" s="94">
        <v>4.3622344999999999E-12</v>
      </c>
      <c r="ADR45" s="94">
        <v>2.6829662000000001E-13</v>
      </c>
      <c r="ADS45" s="94">
        <v>1.6506367000000001E-14</v>
      </c>
      <c r="ADT45" s="94">
        <v>1.0156132E-15</v>
      </c>
      <c r="ADU45" s="94">
        <v>6.2484866000000001E-17</v>
      </c>
      <c r="ADV45" s="94">
        <v>3.8435480000000001E-18</v>
      </c>
      <c r="ADW45" s="94">
        <v>2.3670562000000002E-19</v>
      </c>
      <c r="ADX45" s="94">
        <v>9.39398E-21</v>
      </c>
      <c r="ADY45" s="100"/>
      <c r="ADZ45" s="97">
        <v>39</v>
      </c>
      <c r="AEA45" s="136">
        <v>39.5</v>
      </c>
      <c r="AEB45" s="143"/>
      <c r="AEC45" s="143"/>
      <c r="AED45" s="99">
        <f t="shared" si="23"/>
        <v>40</v>
      </c>
      <c r="AEE45" s="142"/>
      <c r="AEF45" s="158">
        <f t="shared" si="32"/>
        <v>40</v>
      </c>
      <c r="AEG45" s="138">
        <f t="shared" si="33"/>
        <v>9.393924E-21</v>
      </c>
      <c r="AEH45" s="138">
        <f t="shared" si="33"/>
        <v>9.393924E-21</v>
      </c>
      <c r="AEI45" s="138">
        <f t="shared" si="33"/>
        <v>9.3939470000000007E-21</v>
      </c>
      <c r="AEJ45" s="138">
        <f t="shared" si="33"/>
        <v>9.3939380000000007E-21</v>
      </c>
      <c r="AEK45" s="138">
        <f t="shared" si="33"/>
        <v>9.3939129999999997E-21</v>
      </c>
      <c r="AEL45" s="138">
        <f t="shared" si="33"/>
        <v>9.3938849999999997E-21</v>
      </c>
      <c r="AEM45" s="138">
        <f t="shared" si="33"/>
        <v>9.3938644999999994E-21</v>
      </c>
      <c r="AEN45" s="138">
        <f t="shared" si="33"/>
        <v>9.3938620000000005E-21</v>
      </c>
      <c r="AEO45" s="138">
        <f t="shared" si="33"/>
        <v>9.393887E-21</v>
      </c>
      <c r="AEP45" s="138">
        <f t="shared" si="33"/>
        <v>9.3939080000000004E-21</v>
      </c>
      <c r="AEQ45" s="138">
        <f t="shared" si="34"/>
        <v>9.3939234999999999E-21</v>
      </c>
      <c r="AER45" s="138">
        <f t="shared" si="34"/>
        <v>9.3939470000000007E-21</v>
      </c>
      <c r="AES45" s="138">
        <f t="shared" si="34"/>
        <v>9.3939399999999995E-21</v>
      </c>
      <c r="AET45" s="138">
        <f t="shared" si="34"/>
        <v>9.393952E-21</v>
      </c>
      <c r="AEU45" s="138">
        <f t="shared" si="34"/>
        <v>9.3939509999999998E-21</v>
      </c>
      <c r="AEV45" s="138">
        <f t="shared" si="34"/>
        <v>9.3939550000000005E-21</v>
      </c>
      <c r="AEW45" s="138">
        <f t="shared" si="34"/>
        <v>9.3939699999999999E-21</v>
      </c>
      <c r="AEX45" s="138">
        <f t="shared" si="34"/>
        <v>9.3940090000000002E-21</v>
      </c>
      <c r="AEY45" s="138">
        <f t="shared" si="34"/>
        <v>9.3939574000000005E-21</v>
      </c>
      <c r="AEZ45" s="130">
        <f t="shared" si="18"/>
        <v>11.31</v>
      </c>
      <c r="AFA45" s="91"/>
      <c r="AFB45" s="94">
        <v>9.3939316E-21</v>
      </c>
      <c r="AFC45" s="139">
        <f t="shared" si="19"/>
        <v>9.3939293368421042E-21</v>
      </c>
      <c r="AFD45" s="91"/>
      <c r="AFE45" s="142"/>
      <c r="AFF45" s="142"/>
      <c r="AFG45" s="138">
        <f t="shared" si="36"/>
        <v>0.29283767999999999</v>
      </c>
      <c r="AFH45" s="138">
        <f t="shared" si="36"/>
        <v>0.29283599999999999</v>
      </c>
      <c r="AFI45" s="138">
        <f t="shared" si="36"/>
        <v>0.29283658000000001</v>
      </c>
      <c r="AFJ45" s="138">
        <f t="shared" si="36"/>
        <v>0.29283746999999999</v>
      </c>
      <c r="AFK45" s="138">
        <f t="shared" si="36"/>
        <v>0.29283759999999998</v>
      </c>
      <c r="AFL45" s="138">
        <f t="shared" si="36"/>
        <v>0.29283700000000001</v>
      </c>
      <c r="AFM45" s="138">
        <f t="shared" si="36"/>
        <v>0.29283633999999997</v>
      </c>
      <c r="AFN45" s="138">
        <f t="shared" si="36"/>
        <v>0.29283598</v>
      </c>
      <c r="AFO45" s="138">
        <f t="shared" si="36"/>
        <v>0.29283565</v>
      </c>
      <c r="AFP45" s="138">
        <f t="shared" si="36"/>
        <v>0.29283577</v>
      </c>
      <c r="AFQ45" s="138">
        <f t="shared" si="36"/>
        <v>0.29283586</v>
      </c>
      <c r="AFR45" s="138">
        <f t="shared" si="36"/>
        <v>0.29283621999999998</v>
      </c>
      <c r="AFS45" s="138">
        <f t="shared" si="36"/>
        <v>0.29283633999999997</v>
      </c>
      <c r="AFT45" s="138">
        <f t="shared" si="36"/>
        <v>0.2928365</v>
      </c>
      <c r="AFU45" s="138">
        <f t="shared" si="36"/>
        <v>0.29283646000000002</v>
      </c>
      <c r="AFV45" s="138">
        <f t="shared" si="35"/>
        <v>0.2928366</v>
      </c>
      <c r="AFW45" s="138">
        <f t="shared" si="35"/>
        <v>0.29283720000000002</v>
      </c>
      <c r="AFX45" s="138">
        <f t="shared" si="35"/>
        <v>0.29283765</v>
      </c>
      <c r="AFY45" s="138">
        <f t="shared" si="35"/>
        <v>0.29283765</v>
      </c>
      <c r="AFZ45" s="138" t="e">
        <f t="shared" si="35"/>
        <v>#VALUE!</v>
      </c>
      <c r="AGA45" s="139">
        <f t="shared" si="22"/>
        <v>0.29283666052631585</v>
      </c>
      <c r="AGB45" s="91"/>
      <c r="AGC45" s="91"/>
      <c r="AGD45" s="91"/>
      <c r="AGE45" s="91"/>
      <c r="AGF45" s="91"/>
      <c r="AGG45" s="91"/>
      <c r="AGH45" s="91"/>
      <c r="AGI45" s="91"/>
      <c r="AGJ45" s="91"/>
      <c r="AGK45" s="91"/>
      <c r="AGL45" s="91"/>
      <c r="AGM45" s="91"/>
      <c r="AGN45" s="91"/>
      <c r="AGO45" s="91"/>
      <c r="AGP45" s="91"/>
      <c r="AGQ45" s="91"/>
      <c r="AGR45" s="91"/>
      <c r="AGS45" s="91"/>
      <c r="AGT45" s="91"/>
      <c r="AGU45" s="91"/>
      <c r="AGV45" s="91"/>
      <c r="AGW45" s="91"/>
      <c r="AGX45" s="91"/>
      <c r="AGY45" s="91"/>
      <c r="AGZ45" s="91"/>
      <c r="AHA45" s="91"/>
      <c r="AHB45" s="91"/>
      <c r="AHC45" s="91"/>
      <c r="AHD45" s="91"/>
      <c r="AHE45" s="91"/>
      <c r="AHF45" s="91"/>
      <c r="AHG45" s="91"/>
      <c r="AHH45" s="91"/>
      <c r="AHI45" s="91"/>
      <c r="AHJ45" s="91"/>
      <c r="AHK45" s="91"/>
      <c r="AHL45" s="91"/>
      <c r="AHM45" s="91"/>
      <c r="AHN45" s="91"/>
      <c r="AHO45" s="91"/>
      <c r="AHP45" s="91"/>
      <c r="AHQ45" s="91"/>
      <c r="AHR45" s="91"/>
      <c r="AHS45" s="91"/>
      <c r="AHT45" s="91"/>
      <c r="AHU45" s="91"/>
      <c r="AHV45" s="91"/>
      <c r="AHW45" s="91"/>
      <c r="AHX45" s="91"/>
      <c r="AHY45" s="91"/>
      <c r="AHZ45" s="91"/>
      <c r="AIA45" s="91"/>
      <c r="AIB45" s="91"/>
      <c r="AIC45" s="91"/>
      <c r="AID45" s="91"/>
      <c r="AIE45" s="91"/>
      <c r="AIF45" s="91"/>
      <c r="AIG45" s="91"/>
      <c r="AIH45" s="91"/>
      <c r="AII45" s="91"/>
      <c r="AIJ45" s="91"/>
      <c r="AIK45" s="91"/>
      <c r="AIL45" s="91"/>
      <c r="AIM45" s="91"/>
      <c r="AIN45" s="91"/>
      <c r="AIO45" s="91"/>
      <c r="AIP45" s="91"/>
      <c r="AIQ45" s="91"/>
      <c r="AIR45" s="91"/>
      <c r="AIS45" s="91"/>
      <c r="AIT45" s="91"/>
      <c r="AIU45" s="91"/>
      <c r="AIV45" s="91"/>
      <c r="AIW45" s="91"/>
      <c r="AIX45" s="91"/>
      <c r="AIY45" s="91"/>
      <c r="AIZ45" s="91"/>
      <c r="AJA45" s="91"/>
      <c r="AJB45" s="91"/>
      <c r="AJC45" s="91"/>
      <c r="AJD45" s="91"/>
      <c r="AJE45" s="91"/>
      <c r="AJF45" s="91"/>
      <c r="AJG45" s="91"/>
      <c r="AJH45" s="91"/>
      <c r="AJI45" s="91"/>
      <c r="AJJ45" s="91"/>
      <c r="AJK45" s="91"/>
      <c r="AJL45" s="91"/>
      <c r="AJM45" s="91"/>
      <c r="AJN45" s="91"/>
      <c r="AJO45" s="91"/>
      <c r="AJP45" s="91"/>
      <c r="AJQ45" s="91"/>
      <c r="AJR45" s="91"/>
      <c r="AJS45" s="91"/>
      <c r="AJT45" s="91"/>
      <c r="AJU45" s="91"/>
      <c r="AJV45" s="91"/>
      <c r="AJW45" s="91"/>
      <c r="AJX45" s="91"/>
      <c r="AJY45" s="91"/>
      <c r="AJZ45" s="91"/>
      <c r="AKA45" s="91"/>
      <c r="AKB45" s="91"/>
      <c r="AKC45" s="91"/>
      <c r="AKD45" s="91"/>
      <c r="AKE45" s="91"/>
      <c r="AKF45" s="91"/>
      <c r="AKG45" s="91"/>
      <c r="AKH45" s="91"/>
      <c r="AKI45" s="91"/>
      <c r="AKJ45" s="91"/>
      <c r="AKK45" s="91"/>
      <c r="AKL45" s="91"/>
      <c r="AKM45" s="91"/>
      <c r="AKN45" s="91"/>
      <c r="AKO45" s="91"/>
      <c r="AKP45" s="91"/>
      <c r="AKQ45" s="91"/>
      <c r="AKR45" s="91"/>
      <c r="AKS45" s="91"/>
      <c r="AKT45" s="91"/>
      <c r="AKU45" s="91"/>
      <c r="AKV45" s="91"/>
      <c r="AKW45" s="91"/>
      <c r="AKX45" s="91"/>
      <c r="AKY45" s="91"/>
      <c r="AKZ45" s="91"/>
      <c r="ALA45" s="91"/>
      <c r="ALB45" s="91"/>
      <c r="ALC45" s="91"/>
      <c r="ALD45" s="91"/>
      <c r="ALE45" s="91"/>
      <c r="ALF45" s="91"/>
      <c r="ALG45" s="91"/>
      <c r="ALH45" s="91"/>
      <c r="ALI45" s="91"/>
      <c r="ALJ45" s="91"/>
      <c r="ALK45" s="91"/>
      <c r="ALL45" s="91"/>
      <c r="ALM45" s="91"/>
      <c r="ALN45" s="91"/>
      <c r="ALO45" s="91"/>
      <c r="ALP45" s="91"/>
      <c r="ALQ45" s="91"/>
      <c r="ALR45" s="91"/>
      <c r="ALS45" s="91"/>
      <c r="ALT45" s="91"/>
      <c r="ALU45" s="91"/>
      <c r="ALV45" s="91"/>
      <c r="ALW45" s="91"/>
      <c r="ALX45" s="91"/>
      <c r="ALY45" s="91"/>
      <c r="ALZ45" s="91"/>
      <c r="AMA45" s="91"/>
      <c r="AMB45" s="91"/>
      <c r="AMC45" s="91"/>
      <c r="AMD45" s="91"/>
      <c r="AME45" s="91"/>
      <c r="AMF45" s="91"/>
      <c r="AMG45" s="91"/>
      <c r="AMH45" s="91"/>
      <c r="AMI45" s="91"/>
      <c r="AMJ45" s="91"/>
      <c r="AMK45" s="91"/>
      <c r="AML45" s="91"/>
      <c r="AMM45" s="91"/>
      <c r="AMN45" s="91"/>
      <c r="AMO45" s="91"/>
      <c r="AMP45" s="91"/>
      <c r="AMQ45" s="91"/>
      <c r="AMR45" s="91"/>
      <c r="AMS45" s="91"/>
      <c r="AMT45" s="91"/>
      <c r="AMU45" s="91"/>
      <c r="AMV45" s="91"/>
      <c r="AMW45" s="91"/>
      <c r="AMX45" s="91"/>
      <c r="AMY45" s="91"/>
      <c r="AMZ45" s="91"/>
      <c r="ANA45" s="91"/>
      <c r="ANB45" s="91"/>
      <c r="ANC45" s="91"/>
      <c r="AND45" s="91"/>
      <c r="ANE45" s="91"/>
      <c r="ANF45" s="91"/>
      <c r="ANG45" s="91"/>
      <c r="ANH45" s="91"/>
      <c r="ANI45" s="91"/>
      <c r="ANJ45" s="91"/>
      <c r="ANK45" s="91"/>
      <c r="ANL45" s="91"/>
      <c r="ANM45" s="91"/>
      <c r="ANN45" s="91"/>
      <c r="ANO45" s="91"/>
      <c r="ANP45" s="91"/>
      <c r="ANQ45" s="91"/>
      <c r="ANR45" s="91"/>
      <c r="ANS45" s="91"/>
      <c r="ANT45" s="91"/>
      <c r="ANU45" s="91"/>
      <c r="ANV45" s="91"/>
      <c r="ANW45" s="91"/>
      <c r="ANX45" s="91"/>
      <c r="ANY45" s="91"/>
      <c r="ANZ45" s="91"/>
      <c r="AOA45" s="91"/>
      <c r="AOB45" s="91"/>
      <c r="AOC45" s="91"/>
      <c r="AOD45" s="91"/>
      <c r="AOE45" s="91"/>
      <c r="AOF45" s="91"/>
      <c r="AOG45" s="91"/>
      <c r="AOH45" s="91"/>
      <c r="AOI45" s="91"/>
      <c r="AOJ45" s="91"/>
      <c r="AOK45" s="91"/>
      <c r="AOL45" s="91"/>
      <c r="AOM45" s="91"/>
      <c r="AON45" s="91"/>
      <c r="AOO45" s="91"/>
      <c r="AOP45" s="91"/>
      <c r="AOQ45" s="91"/>
      <c r="AOR45" s="91"/>
      <c r="AOS45" s="91"/>
      <c r="AOT45" s="91"/>
      <c r="AOU45" s="91"/>
      <c r="AOV45" s="91"/>
      <c r="AOW45" s="91"/>
      <c r="AOX45" s="91"/>
      <c r="AOY45" s="91"/>
      <c r="AOZ45" s="91"/>
      <c r="APA45" s="91"/>
      <c r="APB45" s="91"/>
      <c r="APC45" s="91"/>
      <c r="APD45" s="91"/>
      <c r="APE45" s="91"/>
      <c r="APF45" s="91"/>
      <c r="APG45" s="91"/>
      <c r="APH45" s="91"/>
      <c r="API45" s="91"/>
      <c r="APJ45" s="91"/>
      <c r="APK45" s="91"/>
      <c r="APL45" s="91"/>
      <c r="APM45" s="91"/>
      <c r="APN45" s="91"/>
      <c r="APO45" s="91"/>
      <c r="APP45" s="91"/>
      <c r="APQ45" s="91"/>
      <c r="APR45" s="91"/>
      <c r="APS45" s="91"/>
      <c r="APT45" s="91"/>
      <c r="APU45" s="91"/>
      <c r="APV45" s="91"/>
      <c r="APW45" s="91"/>
      <c r="APX45" s="91"/>
      <c r="APY45" s="91"/>
      <c r="APZ45" s="91"/>
      <c r="AQA45" s="91"/>
      <c r="AQB45" s="91"/>
      <c r="AQC45" s="91"/>
      <c r="AQD45" s="91"/>
      <c r="AQE45" s="91"/>
      <c r="AQF45" s="91"/>
      <c r="AQG45" s="91"/>
      <c r="AQH45" s="91"/>
      <c r="AQI45" s="91"/>
      <c r="AQJ45" s="91"/>
      <c r="AQK45" s="91"/>
      <c r="AQL45" s="91"/>
      <c r="AQM45" s="91"/>
      <c r="AQN45" s="91"/>
      <c r="AQO45" s="91"/>
      <c r="AQP45" s="91"/>
      <c r="AQQ45" s="91"/>
      <c r="AQR45" s="91"/>
      <c r="AQS45" s="91"/>
      <c r="AQT45" s="91"/>
      <c r="AQU45" s="91"/>
      <c r="AQV45" s="91"/>
      <c r="AQW45" s="91"/>
      <c r="AQX45" s="91"/>
      <c r="AQY45" s="91"/>
      <c r="AQZ45" s="91"/>
      <c r="ARA45" s="91"/>
      <c r="ARB45" s="91"/>
      <c r="ARC45" s="91"/>
      <c r="ARD45" s="91"/>
      <c r="ARE45" s="91"/>
      <c r="ARF45" s="91"/>
      <c r="ARG45" s="91"/>
      <c r="ARH45" s="91"/>
      <c r="ARI45" s="91"/>
      <c r="ARJ45" s="91"/>
      <c r="ARK45" s="91"/>
      <c r="ARL45" s="91"/>
      <c r="ARM45" s="91"/>
      <c r="ARN45" s="91"/>
      <c r="ARO45" s="91"/>
      <c r="ARP45" s="91"/>
      <c r="ARQ45" s="91"/>
      <c r="ARR45" s="91"/>
      <c r="ARS45" s="91"/>
      <c r="ART45" s="91"/>
      <c r="ARU45" s="91"/>
      <c r="ARV45" s="91"/>
      <c r="ARW45" s="91"/>
      <c r="ARX45" s="91"/>
      <c r="ARY45" s="91"/>
      <c r="ARZ45" s="91"/>
      <c r="ASA45" s="91"/>
      <c r="ASB45" s="91"/>
      <c r="ASC45" s="91"/>
      <c r="ASD45" s="91"/>
      <c r="ASE45" s="91"/>
      <c r="ASF45" s="91"/>
      <c r="ASG45" s="91"/>
      <c r="ASH45" s="91"/>
      <c r="ASI45" s="91"/>
      <c r="ASJ45" s="91"/>
      <c r="ASK45" s="91"/>
      <c r="ASL45" s="91"/>
      <c r="ASM45" s="91"/>
      <c r="ASN45" s="91"/>
      <c r="ASO45" s="91"/>
      <c r="ASP45" s="91"/>
      <c r="ASQ45" s="91"/>
      <c r="ASR45" s="91"/>
    </row>
    <row r="46" spans="1:1188" ht="2.1" customHeight="1" x14ac:dyDescent="0.25">
      <c r="A46" s="129">
        <v>41</v>
      </c>
      <c r="B46" s="130">
        <v>11.6</v>
      </c>
      <c r="C46" s="123">
        <f>IF(ROW()-$B$4&lt;$B$112,2,3)</f>
        <v>3</v>
      </c>
      <c r="D46" s="129">
        <v>41</v>
      </c>
      <c r="E46" s="91">
        <v>0</v>
      </c>
      <c r="F46" s="92">
        <v>2.5315114000000001E-18</v>
      </c>
      <c r="G46" s="92">
        <v>5.7439139999999997E-17</v>
      </c>
      <c r="H46" s="92">
        <v>1.0475586000000001E-15</v>
      </c>
      <c r="I46" s="92">
        <v>1.8052888E-14</v>
      </c>
      <c r="J46" s="92">
        <v>3.0580473000000001E-13</v>
      </c>
      <c r="K46" s="92">
        <v>5.1529959999999997E-12</v>
      </c>
      <c r="L46" s="92">
        <v>8.672233E-11</v>
      </c>
      <c r="M46" s="92">
        <v>1.4599729E-9</v>
      </c>
      <c r="N46" s="92">
        <v>2.4610760000000001E-8</v>
      </c>
      <c r="O46" s="92">
        <v>4.1584790000000001E-7</v>
      </c>
      <c r="P46" s="92">
        <v>7.0541750000000001E-6</v>
      </c>
      <c r="Q46" s="92">
        <v>1.20419645E-4</v>
      </c>
      <c r="R46" s="92">
        <v>2.0761429999999999E-3</v>
      </c>
      <c r="S46" s="92">
        <v>1.5241099500000001E-2</v>
      </c>
      <c r="T46" s="92">
        <v>5.0029177000000001E-2</v>
      </c>
      <c r="U46" s="92">
        <v>0.11144005</v>
      </c>
      <c r="V46" s="92">
        <v>0.18993925</v>
      </c>
      <c r="W46" s="92">
        <v>0.25978699999999999</v>
      </c>
      <c r="X46" s="92">
        <v>0.29070430000000003</v>
      </c>
      <c r="Y46" s="92">
        <v>0.27849550000000001</v>
      </c>
      <c r="Z46" s="93">
        <v>0.21968961000000001</v>
      </c>
      <c r="AA46" s="93">
        <v>0.14132418999999999</v>
      </c>
      <c r="AB46" s="93">
        <v>7.1425325999999997E-2</v>
      </c>
      <c r="AC46" s="93">
        <v>2.6123704000000001E-2</v>
      </c>
      <c r="AD46" s="93">
        <v>5.4278844000000001E-3</v>
      </c>
      <c r="AE46" s="93">
        <v>3.5016380000000002E-4</v>
      </c>
      <c r="AF46" s="93">
        <v>2.2178837999999999E-5</v>
      </c>
      <c r="AG46" s="93">
        <v>1.3893118E-6</v>
      </c>
      <c r="AH46" s="93">
        <v>8.6441110000000002E-8</v>
      </c>
      <c r="AI46" s="93">
        <v>5.3559471999999998E-9</v>
      </c>
      <c r="AJ46" s="93">
        <v>3.3101584999999998E-10</v>
      </c>
      <c r="AK46" s="93">
        <v>2.0426340999999999E-11</v>
      </c>
      <c r="AL46" s="93">
        <v>1.2592859E-12</v>
      </c>
      <c r="AM46" s="93">
        <v>7.7589634000000003E-14</v>
      </c>
      <c r="AN46" s="93">
        <v>4.7787337000000004E-15</v>
      </c>
      <c r="AO46" s="93">
        <v>2.9423317000000002E-16</v>
      </c>
      <c r="AP46" s="93">
        <v>1.8111323E-17</v>
      </c>
      <c r="AQ46" s="93">
        <v>1.1161936E-18</v>
      </c>
      <c r="AR46" s="93">
        <v>4.4320127E-20</v>
      </c>
      <c r="AS46" s="94">
        <v>0</v>
      </c>
      <c r="AT46" s="94">
        <v>2.5314334000000001E-18</v>
      </c>
      <c r="AU46" s="94">
        <v>5.743748E-17</v>
      </c>
      <c r="AV46" s="94">
        <v>1.0475301000000001E-15</v>
      </c>
      <c r="AW46" s="94">
        <v>1.8052415E-14</v>
      </c>
      <c r="AX46" s="94">
        <v>3.0579692000000002E-13</v>
      </c>
      <c r="AY46" s="94">
        <v>5.1528655000000003E-12</v>
      </c>
      <c r="AZ46" s="94">
        <v>8.6720144999999999E-11</v>
      </c>
      <c r="BA46" s="94">
        <v>1.4599353E-9</v>
      </c>
      <c r="BB46" s="94">
        <v>2.4610129000000001E-8</v>
      </c>
      <c r="BC46" s="94">
        <v>4.1583762999999998E-7</v>
      </c>
      <c r="BD46" s="94">
        <v>7.0540109999999998E-6</v>
      </c>
      <c r="BE46" s="94">
        <v>1.2041691E-4</v>
      </c>
      <c r="BF46" s="94">
        <v>2.0760966000000001E-3</v>
      </c>
      <c r="BG46" s="94">
        <v>1.5240864E-2</v>
      </c>
      <c r="BH46" s="94">
        <v>5.0028576999999998E-2</v>
      </c>
      <c r="BI46" s="94">
        <v>0.11143902999999999</v>
      </c>
      <c r="BJ46" s="94">
        <v>0.18993771000000001</v>
      </c>
      <c r="BK46" s="94">
        <v>0.25978515000000002</v>
      </c>
      <c r="BL46" s="94">
        <v>0.29070257999999999</v>
      </c>
      <c r="BM46" s="94">
        <v>0.27849396999999998</v>
      </c>
      <c r="BN46" s="94">
        <v>0.21968860000000001</v>
      </c>
      <c r="BO46" s="94">
        <v>0.14132360999999999</v>
      </c>
      <c r="BP46" s="94">
        <v>7.1425069999999993E-2</v>
      </c>
      <c r="BQ46" s="94">
        <v>2.6123621999999999E-2</v>
      </c>
      <c r="BR46" s="94">
        <v>5.4278746000000003E-3</v>
      </c>
      <c r="BS46" s="94">
        <v>3.5016331999999998E-4</v>
      </c>
      <c r="BT46" s="94">
        <v>2.2178807000000001E-5</v>
      </c>
      <c r="BU46" s="94">
        <v>1.3893103000000001E-6</v>
      </c>
      <c r="BV46" s="94">
        <v>8.6441039999999999E-8</v>
      </c>
      <c r="BW46" s="94">
        <v>5.3559430000000001E-9</v>
      </c>
      <c r="BX46" s="94">
        <v>3.310156E-10</v>
      </c>
      <c r="BY46" s="94">
        <v>2.0426326E-11</v>
      </c>
      <c r="BZ46" s="94">
        <v>1.2592856000000001E-12</v>
      </c>
      <c r="CA46" s="94">
        <v>7.7589669999999997E-14</v>
      </c>
      <c r="CB46" s="94">
        <v>4.7787316E-15</v>
      </c>
      <c r="CC46" s="94">
        <v>2.9423243000000001E-16</v>
      </c>
      <c r="CD46" s="94">
        <v>1.8111275000000001E-17</v>
      </c>
      <c r="CE46" s="94">
        <v>1.1161942E-18</v>
      </c>
      <c r="CF46" s="94">
        <v>4.4320118000000001E-20</v>
      </c>
      <c r="CG46" s="94">
        <v>0</v>
      </c>
      <c r="CH46" s="94">
        <v>2.5314636000000001E-18</v>
      </c>
      <c r="CI46" s="94">
        <v>5.7438065000000006E-17</v>
      </c>
      <c r="CJ46" s="94">
        <v>1.0475395999999999E-15</v>
      </c>
      <c r="CK46" s="94">
        <v>1.8052574E-14</v>
      </c>
      <c r="CL46" s="94">
        <v>3.0579946999999998E-13</v>
      </c>
      <c r="CM46" s="94">
        <v>5.1529076000000003E-12</v>
      </c>
      <c r="CN46" s="94">
        <v>8.6720825000000003E-11</v>
      </c>
      <c r="CO46" s="94">
        <v>1.4599474999999999E-9</v>
      </c>
      <c r="CP46" s="94">
        <v>2.4610332E-8</v>
      </c>
      <c r="CQ46" s="94">
        <v>4.1584079999999999E-7</v>
      </c>
      <c r="CR46" s="94">
        <v>7.054058E-6</v>
      </c>
      <c r="CS46" s="94">
        <v>1.2041773999999999E-4</v>
      </c>
      <c r="CT46" s="94">
        <v>2.0761121999999998E-3</v>
      </c>
      <c r="CU46" s="94">
        <v>1.5240925000000001E-2</v>
      </c>
      <c r="CV46" s="94">
        <v>5.0028696999999997E-2</v>
      </c>
      <c r="CW46" s="94">
        <v>0.11143922000000001</v>
      </c>
      <c r="CX46" s="94">
        <v>0.18993813000000001</v>
      </c>
      <c r="CY46" s="94">
        <v>0.25978570000000001</v>
      </c>
      <c r="CZ46" s="94">
        <v>0.29070315000000002</v>
      </c>
      <c r="DA46" s="94">
        <v>0.27849449999999998</v>
      </c>
      <c r="DB46" s="94">
        <v>0.21968889</v>
      </c>
      <c r="DC46" s="94">
        <v>0.14132375999999999</v>
      </c>
      <c r="DD46" s="94">
        <v>7.1425125000000006E-2</v>
      </c>
      <c r="DE46" s="94">
        <v>2.6123658000000001E-2</v>
      </c>
      <c r="DF46" s="94">
        <v>5.4278863000000004E-3</v>
      </c>
      <c r="DG46" s="94">
        <v>3.5016413E-4</v>
      </c>
      <c r="DH46" s="94">
        <v>2.2178866999999998E-5</v>
      </c>
      <c r="DI46" s="94">
        <v>1.3893148000000001E-6</v>
      </c>
      <c r="DJ46" s="94">
        <v>8.6441325000000001E-8</v>
      </c>
      <c r="DK46" s="94">
        <v>5.3559615000000003E-9</v>
      </c>
      <c r="DL46" s="94">
        <v>3.3101666000000002E-10</v>
      </c>
      <c r="DM46" s="94">
        <v>2.0426374000000001E-11</v>
      </c>
      <c r="DN46" s="94">
        <v>1.2592872E-12</v>
      </c>
      <c r="DO46" s="94">
        <v>7.7589770000000004E-14</v>
      </c>
      <c r="DP46" s="94">
        <v>4.7787480000000002E-15</v>
      </c>
      <c r="DQ46" s="94">
        <v>2.9423414999999999E-16</v>
      </c>
      <c r="DR46" s="94">
        <v>1.8111338E-17</v>
      </c>
      <c r="DS46" s="94">
        <v>1.1161971E-18</v>
      </c>
      <c r="DT46" s="94">
        <v>4.4320237E-20</v>
      </c>
      <c r="DU46" s="94">
        <v>0</v>
      </c>
      <c r="DV46" s="94">
        <v>2.5314802000000002E-18</v>
      </c>
      <c r="DW46" s="94">
        <v>5.743844E-17</v>
      </c>
      <c r="DX46" s="94">
        <v>1.0475468E-15</v>
      </c>
      <c r="DY46" s="94">
        <v>1.8052702999999999E-14</v>
      </c>
      <c r="DZ46" s="94">
        <v>3.0580172000000001E-13</v>
      </c>
      <c r="EA46" s="94">
        <v>5.1529459999999999E-12</v>
      </c>
      <c r="EB46" s="94">
        <v>8.6721469999999994E-11</v>
      </c>
      <c r="EC46" s="94">
        <v>1.4599588E-9</v>
      </c>
      <c r="ED46" s="94">
        <v>2.4610503999999999E-8</v>
      </c>
      <c r="EE46" s="94">
        <v>4.1584371999999999E-7</v>
      </c>
      <c r="EF46" s="94">
        <v>7.0541050000000003E-6</v>
      </c>
      <c r="EG46" s="94">
        <v>1.20418474E-4</v>
      </c>
      <c r="EH46" s="94">
        <v>2.0761237999999999E-3</v>
      </c>
      <c r="EI46" s="94">
        <v>1.5240991000000001E-2</v>
      </c>
      <c r="EJ46" s="94">
        <v>5.0028900000000001E-2</v>
      </c>
      <c r="EK46" s="94">
        <v>0.11143962</v>
      </c>
      <c r="EL46" s="94">
        <v>0.18993873999999999</v>
      </c>
      <c r="EM46" s="94">
        <v>0.25978657999999999</v>
      </c>
      <c r="EN46" s="94">
        <v>0.29070413000000001</v>
      </c>
      <c r="EO46" s="94">
        <v>0.2784953</v>
      </c>
      <c r="EP46" s="94">
        <v>0.21968944000000001</v>
      </c>
      <c r="EQ46" s="94">
        <v>0.14132404000000001</v>
      </c>
      <c r="ER46" s="94">
        <v>7.1425260000000004E-2</v>
      </c>
      <c r="ES46" s="94">
        <v>2.6123707999999999E-2</v>
      </c>
      <c r="ET46" s="94">
        <v>5.4278920000000001E-3</v>
      </c>
      <c r="EU46" s="94">
        <v>3.5016428E-4</v>
      </c>
      <c r="EV46" s="94">
        <v>2.2178860999999999E-5</v>
      </c>
      <c r="EW46" s="94">
        <v>1.3893132E-6</v>
      </c>
      <c r="EX46" s="94">
        <v>8.6441176000000003E-8</v>
      </c>
      <c r="EY46" s="94">
        <v>5.3559494999999997E-9</v>
      </c>
      <c r="EZ46" s="94">
        <v>3.3101582999999999E-10</v>
      </c>
      <c r="FA46" s="94">
        <v>2.0426323999999998E-11</v>
      </c>
      <c r="FB46" s="94">
        <v>1.2592839999999999E-12</v>
      </c>
      <c r="FC46" s="94">
        <v>7.7589630000000004E-14</v>
      </c>
      <c r="FD46" s="94">
        <v>4.7787486000000001E-15</v>
      </c>
      <c r="FE46" s="94">
        <v>2.9423337999999998E-16</v>
      </c>
      <c r="FF46" s="94">
        <v>1.8111353E-17</v>
      </c>
      <c r="FG46" s="94">
        <v>1.1161962E-18</v>
      </c>
      <c r="FH46" s="94">
        <v>4.4320198000000002E-20</v>
      </c>
      <c r="FI46" s="94">
        <v>0</v>
      </c>
      <c r="FJ46" s="94">
        <v>2.5314912999999998E-18</v>
      </c>
      <c r="FK46" s="94">
        <v>5.7438719999999999E-17</v>
      </c>
      <c r="FL46" s="94">
        <v>1.0475513E-15</v>
      </c>
      <c r="FM46" s="94">
        <v>1.8052772999999999E-14</v>
      </c>
      <c r="FN46" s="94">
        <v>3.0580285E-13</v>
      </c>
      <c r="FO46" s="94">
        <v>5.1529669999999999E-12</v>
      </c>
      <c r="FP46" s="94">
        <v>8.6721820000000003E-11</v>
      </c>
      <c r="FQ46" s="94">
        <v>1.4599646E-9</v>
      </c>
      <c r="FR46" s="94">
        <v>2.4610617999999998E-8</v>
      </c>
      <c r="FS46" s="94">
        <v>4.1584565E-7</v>
      </c>
      <c r="FT46" s="94">
        <v>7.0541370000000003E-6</v>
      </c>
      <c r="FU46" s="94">
        <v>1.2041897E-4</v>
      </c>
      <c r="FV46" s="94">
        <v>2.0761320000000001E-3</v>
      </c>
      <c r="FW46" s="94">
        <v>1.5241042E-2</v>
      </c>
      <c r="FX46" s="94">
        <v>5.0029035999999999E-2</v>
      </c>
      <c r="FY46" s="94">
        <v>0.11143984</v>
      </c>
      <c r="FZ46" s="94">
        <v>0.18993901999999999</v>
      </c>
      <c r="GA46" s="94">
        <v>0.25978684000000002</v>
      </c>
      <c r="GB46" s="94">
        <v>0.29070425</v>
      </c>
      <c r="GC46" s="94">
        <v>0.27849545999999997</v>
      </c>
      <c r="GD46" s="94">
        <v>0.21968952999999999</v>
      </c>
      <c r="GE46" s="94">
        <v>0.14132404000000001</v>
      </c>
      <c r="GF46" s="94">
        <v>7.1425219999999998E-2</v>
      </c>
      <c r="GG46" s="94">
        <v>2.6123670000000002E-2</v>
      </c>
      <c r="GH46" s="94">
        <v>5.4278770000000002E-3</v>
      </c>
      <c r="GI46" s="94">
        <v>3.5016300000000002E-4</v>
      </c>
      <c r="GJ46" s="94">
        <v>2.2178769E-5</v>
      </c>
      <c r="GK46" s="94">
        <v>1.3893072000000001E-6</v>
      </c>
      <c r="GL46" s="94">
        <v>8.6440830000000005E-8</v>
      </c>
      <c r="GM46" s="94">
        <v>5.3559309999999996E-9</v>
      </c>
      <c r="GN46" s="94">
        <v>3.3101524E-10</v>
      </c>
      <c r="GO46" s="94">
        <v>2.0426352999999999E-11</v>
      </c>
      <c r="GP46" s="94">
        <v>1.2592881999999999E-12</v>
      </c>
      <c r="GQ46" s="94">
        <v>7.7589599999999997E-14</v>
      </c>
      <c r="GR46" s="94">
        <v>4.7787227E-15</v>
      </c>
      <c r="GS46" s="94">
        <v>2.9423311999999998E-16</v>
      </c>
      <c r="GT46" s="94">
        <v>1.8111297E-17</v>
      </c>
      <c r="GU46" s="94">
        <v>1.1161932000000001E-18</v>
      </c>
      <c r="GV46" s="94">
        <v>4.4320080000000001E-20</v>
      </c>
      <c r="GW46" s="94">
        <v>0</v>
      </c>
      <c r="GX46" s="94">
        <v>2.5314954999999999E-18</v>
      </c>
      <c r="GY46" s="94">
        <v>5.7438799999999997E-17</v>
      </c>
      <c r="GZ46" s="94">
        <v>1.0475530000000001E-15</v>
      </c>
      <c r="HA46" s="94">
        <v>1.8052804999999999E-14</v>
      </c>
      <c r="HB46" s="94">
        <v>3.0580340000000001E-13</v>
      </c>
      <c r="HC46" s="94">
        <v>5.1529730000000001E-12</v>
      </c>
      <c r="HD46" s="94">
        <v>8.6721934999999998E-11</v>
      </c>
      <c r="HE46" s="94">
        <v>1.4599659E-9</v>
      </c>
      <c r="HF46" s="94">
        <v>2.4610637000000001E-8</v>
      </c>
      <c r="HG46" s="94">
        <v>4.1584619999999999E-7</v>
      </c>
      <c r="HH46" s="94">
        <v>7.0541523000000003E-6</v>
      </c>
      <c r="HI46" s="94">
        <v>1.2041927000000001E-4</v>
      </c>
      <c r="HJ46" s="94">
        <v>2.0761369E-3</v>
      </c>
      <c r="HK46" s="94">
        <v>1.5241062999999999E-2</v>
      </c>
      <c r="HL46" s="94">
        <v>5.0029054000000003E-2</v>
      </c>
      <c r="HM46" s="94">
        <v>0.11143979</v>
      </c>
      <c r="HN46" s="94">
        <v>0.18993874999999999</v>
      </c>
      <c r="HO46" s="94">
        <v>0.25978627999999998</v>
      </c>
      <c r="HP46" s="94">
        <v>0.29070362</v>
      </c>
      <c r="HQ46" s="94">
        <v>0.27849483000000003</v>
      </c>
      <c r="HR46" s="94">
        <v>0.21968900999999999</v>
      </c>
      <c r="HS46" s="94">
        <v>0.14132365999999999</v>
      </c>
      <c r="HT46" s="94">
        <v>7.1425009999999997E-2</v>
      </c>
      <c r="HU46" s="94">
        <v>2.6123574E-2</v>
      </c>
      <c r="HV46" s="94">
        <v>5.4278546000000004E-3</v>
      </c>
      <c r="HW46" s="94">
        <v>3.5016153999999999E-4</v>
      </c>
      <c r="HX46" s="94">
        <v>2.2178682999999998E-5</v>
      </c>
      <c r="HY46" s="94">
        <v>1.3893031E-6</v>
      </c>
      <c r="HZ46" s="94">
        <v>8.6440636000000003E-8</v>
      </c>
      <c r="IA46" s="94">
        <v>5.3559183999999997E-9</v>
      </c>
      <c r="IB46" s="94">
        <v>3.3101396999999998E-10</v>
      </c>
      <c r="IC46" s="94">
        <v>2.0426232E-11</v>
      </c>
      <c r="ID46" s="94">
        <v>1.2592814999999999E-12</v>
      </c>
      <c r="IE46" s="94">
        <v>7.7589410000000006E-14</v>
      </c>
      <c r="IF46" s="94">
        <v>4.7787159999999996E-15</v>
      </c>
      <c r="IG46" s="94">
        <v>2.9423264000000002E-16</v>
      </c>
      <c r="IH46" s="94">
        <v>1.8111234999999999E-17</v>
      </c>
      <c r="II46" s="94">
        <v>1.1161896E-18</v>
      </c>
      <c r="IJ46" s="94">
        <v>4.4319940000000003E-20</v>
      </c>
      <c r="IK46" s="94">
        <v>0</v>
      </c>
      <c r="IL46" s="94">
        <v>2.5314915999999999E-18</v>
      </c>
      <c r="IM46" s="94">
        <v>5.7438710000000001E-17</v>
      </c>
      <c r="IN46" s="94">
        <v>1.0475514E-15</v>
      </c>
      <c r="IO46" s="94">
        <v>1.8052773999999999E-14</v>
      </c>
      <c r="IP46" s="94">
        <v>3.0580288000000001E-13</v>
      </c>
      <c r="IQ46" s="94">
        <v>5.1529620000000002E-12</v>
      </c>
      <c r="IR46" s="94">
        <v>8.6721706000000001E-11</v>
      </c>
      <c r="IS46" s="94">
        <v>1.4599619E-9</v>
      </c>
      <c r="IT46" s="94">
        <v>2.4610575000000001E-8</v>
      </c>
      <c r="IU46" s="94">
        <v>4.1584476999999999E-7</v>
      </c>
      <c r="IV46" s="94">
        <v>7.0541278E-6</v>
      </c>
      <c r="IW46" s="94">
        <v>1.20418925E-4</v>
      </c>
      <c r="IX46" s="94">
        <v>2.0761322000000001E-3</v>
      </c>
      <c r="IY46" s="94">
        <v>1.5241035999999999E-2</v>
      </c>
      <c r="IZ46" s="94">
        <v>5.0028983999999999E-2</v>
      </c>
      <c r="JA46" s="94">
        <v>0.11143965</v>
      </c>
      <c r="JB46" s="94">
        <v>0.18993843999999999</v>
      </c>
      <c r="JC46" s="94">
        <v>0.25978583</v>
      </c>
      <c r="JD46" s="94">
        <v>0.29070294000000002</v>
      </c>
      <c r="JE46" s="94">
        <v>0.27849415</v>
      </c>
      <c r="JF46" s="94">
        <v>0.21968840000000001</v>
      </c>
      <c r="JG46" s="94">
        <v>0.14132328</v>
      </c>
      <c r="JH46" s="94">
        <v>7.1424864000000005E-2</v>
      </c>
      <c r="JI46" s="94">
        <v>2.6123543999999999E-2</v>
      </c>
      <c r="JJ46" s="94">
        <v>5.4278536999999996E-3</v>
      </c>
      <c r="JK46" s="94">
        <v>3.5016160000000003E-4</v>
      </c>
      <c r="JL46" s="94">
        <v>2.2178693999999999E-5</v>
      </c>
      <c r="JM46" s="94">
        <v>1.3893033000000001E-6</v>
      </c>
      <c r="JN46" s="94">
        <v>8.6440685999999999E-8</v>
      </c>
      <c r="JO46" s="94">
        <v>5.3559250000000002E-9</v>
      </c>
      <c r="JP46" s="94">
        <v>3.3101420000000002E-10</v>
      </c>
      <c r="JQ46" s="94">
        <v>2.0426199000000001E-11</v>
      </c>
      <c r="JR46" s="94">
        <v>1.2592762000000001E-12</v>
      </c>
      <c r="JS46" s="94">
        <v>7.7589193999999994E-14</v>
      </c>
      <c r="JT46" s="94">
        <v>4.7787149999999998E-15</v>
      </c>
      <c r="JU46" s="94">
        <v>2.9423217E-16</v>
      </c>
      <c r="JV46" s="94">
        <v>1.8111201999999999E-17</v>
      </c>
      <c r="JW46" s="94">
        <v>1.1161874E-18</v>
      </c>
      <c r="JX46" s="94">
        <v>4.431985E-20</v>
      </c>
      <c r="JY46" s="94">
        <v>0</v>
      </c>
      <c r="JZ46" s="94">
        <v>2.5314871999999998E-18</v>
      </c>
      <c r="KA46" s="94">
        <v>5.7438579999999999E-17</v>
      </c>
      <c r="KB46" s="94">
        <v>1.047549E-15</v>
      </c>
      <c r="KC46" s="94">
        <v>1.8052729E-14</v>
      </c>
      <c r="KD46" s="94">
        <v>3.0580193000000001E-13</v>
      </c>
      <c r="KE46" s="94">
        <v>5.152949E-12</v>
      </c>
      <c r="KF46" s="94">
        <v>8.6721499999999999E-11</v>
      </c>
      <c r="KG46" s="94">
        <v>1.4599584999999999E-9</v>
      </c>
      <c r="KH46" s="94">
        <v>2.4610511000000001E-8</v>
      </c>
      <c r="KI46" s="94">
        <v>4.1584383000000002E-7</v>
      </c>
      <c r="KJ46" s="94">
        <v>7.0541105000000003E-6</v>
      </c>
      <c r="KK46" s="94">
        <v>1.2041866E-4</v>
      </c>
      <c r="KL46" s="94">
        <v>2.0761283000000001E-3</v>
      </c>
      <c r="KM46" s="94">
        <v>1.5241002E-2</v>
      </c>
      <c r="KN46" s="94">
        <v>5.0028870000000003E-2</v>
      </c>
      <c r="KO46" s="94">
        <v>0.111439414</v>
      </c>
      <c r="KP46" s="94">
        <v>0.18993810999999999</v>
      </c>
      <c r="KQ46" s="94">
        <v>0.25978531999999999</v>
      </c>
      <c r="KR46" s="94">
        <v>0.29070257999999999</v>
      </c>
      <c r="KS46" s="94">
        <v>0.27849380000000001</v>
      </c>
      <c r="KT46" s="94">
        <v>0.21968815</v>
      </c>
      <c r="KU46" s="94">
        <v>0.14132317999999999</v>
      </c>
      <c r="KV46" s="94">
        <v>7.1424804999999994E-2</v>
      </c>
      <c r="KW46" s="94">
        <v>2.6123529999999999E-2</v>
      </c>
      <c r="KX46" s="94">
        <v>5.4278570000000003E-3</v>
      </c>
      <c r="KY46" s="94">
        <v>3.5016220000000001E-4</v>
      </c>
      <c r="KZ46" s="94">
        <v>2.2178729000000001E-5</v>
      </c>
      <c r="LA46" s="94">
        <v>1.3893045E-6</v>
      </c>
      <c r="LB46" s="94">
        <v>8.6440680000000003E-8</v>
      </c>
      <c r="LC46" s="94">
        <v>5.3559250000000002E-9</v>
      </c>
      <c r="LD46" s="94">
        <v>3.3101458000000001E-10</v>
      </c>
      <c r="LE46" s="94">
        <v>2.0426234999999999E-11</v>
      </c>
      <c r="LF46" s="94">
        <v>1.2592779999999999E-12</v>
      </c>
      <c r="LG46" s="94">
        <v>7.758923E-14</v>
      </c>
      <c r="LH46" s="94">
        <v>4.778718E-15</v>
      </c>
      <c r="LI46" s="94">
        <v>2.9423210000000002E-16</v>
      </c>
      <c r="LJ46" s="94">
        <v>1.8111207000000001E-17</v>
      </c>
      <c r="LK46" s="94">
        <v>1.1161877000000001E-18</v>
      </c>
      <c r="LL46" s="94">
        <v>4.4319856000000001E-20</v>
      </c>
      <c r="LM46" s="94">
        <v>0</v>
      </c>
      <c r="LN46" s="94">
        <v>2.5314834999999999E-18</v>
      </c>
      <c r="LO46" s="94">
        <v>5.7438500000000001E-17</v>
      </c>
      <c r="LP46" s="94">
        <v>1.0475473999999999E-15</v>
      </c>
      <c r="LQ46" s="94">
        <v>1.8052699999999999E-14</v>
      </c>
      <c r="LR46" s="94">
        <v>3.0580155000000001E-13</v>
      </c>
      <c r="LS46" s="94">
        <v>5.1529413999999997E-12</v>
      </c>
      <c r="LT46" s="94">
        <v>8.6721460000000002E-11</v>
      </c>
      <c r="LU46" s="94">
        <v>1.4599584000000001E-9</v>
      </c>
      <c r="LV46" s="94">
        <v>2.4610515999999999E-8</v>
      </c>
      <c r="LW46" s="94">
        <v>4.1584377000000001E-7</v>
      </c>
      <c r="LX46" s="94">
        <v>7.0541078000000003E-6</v>
      </c>
      <c r="LY46" s="94">
        <v>1.20418576E-4</v>
      </c>
      <c r="LZ46" s="94">
        <v>2.0761270000000001E-3</v>
      </c>
      <c r="MA46" s="94">
        <v>1.5240986999999999E-2</v>
      </c>
      <c r="MB46" s="94">
        <v>5.0028815999999997E-2</v>
      </c>
      <c r="MC46" s="94">
        <v>0.11143926</v>
      </c>
      <c r="MD46" s="94">
        <v>0.18993783</v>
      </c>
      <c r="ME46" s="94">
        <v>0.25978502999999997</v>
      </c>
      <c r="MF46" s="94">
        <v>0.29070227999999998</v>
      </c>
      <c r="MG46" s="94">
        <v>0.27849351999999999</v>
      </c>
      <c r="MH46" s="94">
        <v>0.21968809</v>
      </c>
      <c r="MI46" s="94">
        <v>0.14132317999999999</v>
      </c>
      <c r="MJ46" s="94">
        <v>7.1424840000000003E-2</v>
      </c>
      <c r="MK46" s="94">
        <v>2.6123568E-2</v>
      </c>
      <c r="ML46" s="94">
        <v>5.4278737000000004E-3</v>
      </c>
      <c r="MM46" s="94">
        <v>3.5016339999999999E-4</v>
      </c>
      <c r="MN46" s="94">
        <v>2.2178815999999999E-5</v>
      </c>
      <c r="MO46" s="94">
        <v>1.3893097E-6</v>
      </c>
      <c r="MP46" s="94">
        <v>8.6440889999999998E-8</v>
      </c>
      <c r="MQ46" s="94">
        <v>5.3559319999999999E-9</v>
      </c>
      <c r="MR46" s="94">
        <v>3.3101512999999998E-10</v>
      </c>
      <c r="MS46" s="94">
        <v>2.0426305E-11</v>
      </c>
      <c r="MT46" s="94">
        <v>1.2592839000000001E-12</v>
      </c>
      <c r="MU46" s="94">
        <v>7.7589560000000004E-14</v>
      </c>
      <c r="MV46" s="94">
        <v>4.7787332999999997E-15</v>
      </c>
      <c r="MW46" s="94">
        <v>2.9423272E-16</v>
      </c>
      <c r="MX46" s="94">
        <v>1.8111251999999999E-17</v>
      </c>
      <c r="MY46" s="94">
        <v>1.1161905999999999E-18</v>
      </c>
      <c r="MZ46" s="94">
        <v>4.4319972000000002E-20</v>
      </c>
      <c r="NA46" s="94">
        <v>0</v>
      </c>
      <c r="NB46" s="94">
        <v>2.5314705000000001E-18</v>
      </c>
      <c r="NC46" s="94">
        <v>5.7438200000000006E-17</v>
      </c>
      <c r="ND46" s="94">
        <v>1.0475422000000001E-15</v>
      </c>
      <c r="NE46" s="94">
        <v>1.8052611999999999E-14</v>
      </c>
      <c r="NF46" s="94">
        <v>3.0580004000000001E-13</v>
      </c>
      <c r="NG46" s="94">
        <v>5.1529162999999997E-12</v>
      </c>
      <c r="NH46" s="94">
        <v>8.6721005000000004E-11</v>
      </c>
      <c r="NI46" s="94">
        <v>1.4599508E-9</v>
      </c>
      <c r="NJ46" s="94">
        <v>2.4610395E-8</v>
      </c>
      <c r="NK46" s="94">
        <v>4.1584209999999999E-7</v>
      </c>
      <c r="NL46" s="94">
        <v>7.0540827000000003E-6</v>
      </c>
      <c r="NM46" s="94">
        <v>1.2041813999999999E-4</v>
      </c>
      <c r="NN46" s="94">
        <v>2.0761184999999998E-3</v>
      </c>
      <c r="NO46" s="94">
        <v>1.5240943999999999E-2</v>
      </c>
      <c r="NP46" s="94">
        <v>5.0028696999999997E-2</v>
      </c>
      <c r="NQ46" s="94">
        <v>0.11143909</v>
      </c>
      <c r="NR46" s="94">
        <v>0.18993769999999999</v>
      </c>
      <c r="NS46" s="94">
        <v>0.25978499999999999</v>
      </c>
      <c r="NT46" s="94">
        <v>0.29070230000000002</v>
      </c>
      <c r="NU46" s="94">
        <v>0.27849370000000001</v>
      </c>
      <c r="NV46" s="94">
        <v>0.21968824000000001</v>
      </c>
      <c r="NW46" s="94">
        <v>0.14132333</v>
      </c>
      <c r="NX46" s="94">
        <v>7.1424950000000001E-2</v>
      </c>
      <c r="NY46" s="94">
        <v>2.6123608E-2</v>
      </c>
      <c r="NZ46" s="94">
        <v>5.4278820000000002E-3</v>
      </c>
      <c r="OA46" s="94">
        <v>3.5016402000000001E-4</v>
      </c>
      <c r="OB46" s="94">
        <v>2.2178860999999999E-5</v>
      </c>
      <c r="OC46" s="94">
        <v>1.3893132999999999E-6</v>
      </c>
      <c r="OD46" s="94">
        <v>8.6441125999999993E-8</v>
      </c>
      <c r="OE46" s="94">
        <v>5.3559430000000001E-9</v>
      </c>
      <c r="OF46" s="94">
        <v>3.3101550000000002E-10</v>
      </c>
      <c r="OG46" s="94">
        <v>2.0426335999999999E-11</v>
      </c>
      <c r="OH46" s="94">
        <v>1.2592874000000001E-12</v>
      </c>
      <c r="OI46" s="94">
        <v>7.7589823999999994E-14</v>
      </c>
      <c r="OJ46" s="94">
        <v>4.7787463999999997E-15</v>
      </c>
      <c r="OK46" s="94">
        <v>2.9423335999999999E-16</v>
      </c>
      <c r="OL46" s="94">
        <v>1.8111292000000001E-17</v>
      </c>
      <c r="OM46" s="94">
        <v>1.1161931000000001E-18</v>
      </c>
      <c r="ON46" s="94">
        <v>4.4320072E-20</v>
      </c>
      <c r="OO46" s="94">
        <v>0</v>
      </c>
      <c r="OP46" s="94">
        <v>2.531462E-18</v>
      </c>
      <c r="OQ46" s="94">
        <v>5.7438010000000003E-17</v>
      </c>
      <c r="OR46" s="94">
        <v>1.0475385999999999E-15</v>
      </c>
      <c r="OS46" s="94">
        <v>1.8052558999999999E-14</v>
      </c>
      <c r="OT46" s="94">
        <v>3.0579930000000002E-13</v>
      </c>
      <c r="OU46" s="94">
        <v>5.1529036999999997E-12</v>
      </c>
      <c r="OV46" s="94">
        <v>8.6720755999999996E-11</v>
      </c>
      <c r="OW46" s="94">
        <v>1.4599464E-9</v>
      </c>
      <c r="OX46" s="94">
        <v>2.4610323E-8</v>
      </c>
      <c r="OY46" s="94">
        <v>4.1584089999999998E-7</v>
      </c>
      <c r="OZ46" s="94">
        <v>7.0540654999999997E-6</v>
      </c>
      <c r="PA46" s="94">
        <v>1.2041786E-4</v>
      </c>
      <c r="PB46" s="94">
        <v>2.0761143000000001E-3</v>
      </c>
      <c r="PC46" s="94">
        <v>1.5240923999999999E-2</v>
      </c>
      <c r="PD46" s="94">
        <v>5.0028666999999999E-2</v>
      </c>
      <c r="PE46" s="94">
        <v>0.11143902999999999</v>
      </c>
      <c r="PF46" s="94">
        <v>0.18993769999999999</v>
      </c>
      <c r="PG46" s="94">
        <v>0.25978511999999998</v>
      </c>
      <c r="PH46" s="94">
        <v>0.29070249999999997</v>
      </c>
      <c r="PI46" s="94">
        <v>0.27849384999999999</v>
      </c>
      <c r="PJ46" s="94">
        <v>0.21968842</v>
      </c>
      <c r="PK46" s="94">
        <v>0.14132349999999999</v>
      </c>
      <c r="PL46" s="94">
        <v>7.1425050000000004E-2</v>
      </c>
      <c r="PM46" s="94">
        <v>2.6123645000000001E-2</v>
      </c>
      <c r="PN46" s="94">
        <v>5.4278920000000001E-3</v>
      </c>
      <c r="PO46" s="94">
        <v>3.5016437000000002E-4</v>
      </c>
      <c r="PP46" s="94">
        <v>2.2178877999999998E-5</v>
      </c>
      <c r="PQ46" s="94">
        <v>1.389315E-6</v>
      </c>
      <c r="PR46" s="94">
        <v>8.6441309999999999E-8</v>
      </c>
      <c r="PS46" s="94">
        <v>5.3559583000000001E-9</v>
      </c>
      <c r="PT46" s="94">
        <v>3.3101638000000001E-10</v>
      </c>
      <c r="PU46" s="94">
        <v>2.0426383E-11</v>
      </c>
      <c r="PV46" s="94">
        <v>1.2592898999999999E-12</v>
      </c>
      <c r="PW46" s="94">
        <v>7.7589965999999994E-14</v>
      </c>
      <c r="PX46" s="94">
        <v>4.7787558000000003E-15</v>
      </c>
      <c r="PY46" s="94">
        <v>2.9423396999999998E-16</v>
      </c>
      <c r="PZ46" s="94">
        <v>1.8111327999999999E-17</v>
      </c>
      <c r="QA46" s="94">
        <v>1.1161949E-18</v>
      </c>
      <c r="QB46" s="94">
        <v>4.4320150000000001E-20</v>
      </c>
      <c r="QC46" s="94">
        <v>0</v>
      </c>
      <c r="QD46" s="94">
        <v>2.5314446000000001E-18</v>
      </c>
      <c r="QE46" s="94">
        <v>5.7437600000000003E-17</v>
      </c>
      <c r="QF46" s="94">
        <v>1.0475308999999999E-15</v>
      </c>
      <c r="QG46" s="94">
        <v>1.8052432E-14</v>
      </c>
      <c r="QH46" s="94">
        <v>3.0579715999999998E-13</v>
      </c>
      <c r="QI46" s="94">
        <v>5.1528685999999996E-12</v>
      </c>
      <c r="QJ46" s="94">
        <v>8.6720210000000004E-11</v>
      </c>
      <c r="QK46" s="94">
        <v>1.4599367E-9</v>
      </c>
      <c r="QL46" s="94">
        <v>2.4610165E-8</v>
      </c>
      <c r="QM46" s="94">
        <v>4.1583822999999998E-7</v>
      </c>
      <c r="QN46" s="94">
        <v>7.0540209999999997E-6</v>
      </c>
      <c r="QO46" s="94">
        <v>1.2041709E-4</v>
      </c>
      <c r="QP46" s="94">
        <v>2.0761015000000001E-3</v>
      </c>
      <c r="QQ46" s="94">
        <v>1.5240906E-2</v>
      </c>
      <c r="QR46" s="94">
        <v>5.0028678E-2</v>
      </c>
      <c r="QS46" s="94">
        <v>0.11143909</v>
      </c>
      <c r="QT46" s="94">
        <v>0.18993782000000001</v>
      </c>
      <c r="QU46" s="94">
        <v>0.25978535000000003</v>
      </c>
      <c r="QV46" s="94">
        <v>0.29070279999999998</v>
      </c>
      <c r="QW46" s="94">
        <v>0.27849415</v>
      </c>
      <c r="QX46" s="94">
        <v>0.21968871000000001</v>
      </c>
      <c r="QY46" s="94">
        <v>0.14132367000000001</v>
      </c>
      <c r="QZ46" s="94">
        <v>7.1425130000000003E-2</v>
      </c>
      <c r="RA46" s="94">
        <v>2.6123675999999998E-2</v>
      </c>
      <c r="RB46" s="94">
        <v>5.4278965000000004E-3</v>
      </c>
      <c r="RC46" s="94">
        <v>3.5016456999999998E-4</v>
      </c>
      <c r="RD46" s="94">
        <v>2.2178887E-5</v>
      </c>
      <c r="RE46" s="94">
        <v>1.3893156E-6</v>
      </c>
      <c r="RF46" s="94">
        <v>8.6441410000000005E-8</v>
      </c>
      <c r="RG46" s="94">
        <v>5.3559699999999997E-9</v>
      </c>
      <c r="RH46" s="94">
        <v>3.3101738000000002E-10</v>
      </c>
      <c r="RI46" s="94">
        <v>2.0426441999999999E-11</v>
      </c>
      <c r="RJ46" s="94">
        <v>1.2592926000000001E-12</v>
      </c>
      <c r="RK46" s="94">
        <v>7.7590089999999997E-14</v>
      </c>
      <c r="RL46" s="94">
        <v>4.7787617000000001E-15</v>
      </c>
      <c r="RM46" s="94">
        <v>2.9423449999999998E-16</v>
      </c>
      <c r="RN46" s="94">
        <v>1.8111373E-17</v>
      </c>
      <c r="RO46" s="94">
        <v>1.1161973999999999E-18</v>
      </c>
      <c r="RP46" s="94">
        <v>4.4320247000000001E-20</v>
      </c>
      <c r="RQ46" s="94">
        <v>0</v>
      </c>
      <c r="RR46" s="94">
        <v>2.5314393999999998E-18</v>
      </c>
      <c r="RS46" s="94">
        <v>5.743748E-17</v>
      </c>
      <c r="RT46" s="94">
        <v>1.0475287999999999E-15</v>
      </c>
      <c r="RU46" s="94">
        <v>1.8052387999999999E-14</v>
      </c>
      <c r="RV46" s="94">
        <v>3.0579650000000002E-13</v>
      </c>
      <c r="RW46" s="94">
        <v>5.1528608E-12</v>
      </c>
      <c r="RX46" s="94">
        <v>8.6720129999999996E-11</v>
      </c>
      <c r="RY46" s="94">
        <v>1.4599363000000001E-9</v>
      </c>
      <c r="RZ46" s="94">
        <v>2.4610125E-8</v>
      </c>
      <c r="SA46" s="94">
        <v>4.1583739999999999E-7</v>
      </c>
      <c r="SB46" s="94">
        <v>7.0540050000000001E-6</v>
      </c>
      <c r="SC46" s="94">
        <v>1.2041687E-4</v>
      </c>
      <c r="SD46" s="94">
        <v>2.0760969999999998E-3</v>
      </c>
      <c r="SE46" s="94">
        <v>1.5240882000000001E-2</v>
      </c>
      <c r="SF46" s="94">
        <v>5.0028639999999999E-2</v>
      </c>
      <c r="SG46" s="94">
        <v>0.11143907</v>
      </c>
      <c r="SH46" s="94">
        <v>0.18993782000000001</v>
      </c>
      <c r="SI46" s="94">
        <v>0.25978535000000003</v>
      </c>
      <c r="SJ46" s="94">
        <v>0.29070288</v>
      </c>
      <c r="SK46" s="94">
        <v>0.27849429999999997</v>
      </c>
      <c r="SL46" s="94">
        <v>0.21968878999999999</v>
      </c>
      <c r="SM46" s="94">
        <v>0.14132372000000001</v>
      </c>
      <c r="SN46" s="94">
        <v>7.1425139999999998E-2</v>
      </c>
      <c r="SO46" s="94">
        <v>2.6123670000000002E-2</v>
      </c>
      <c r="SP46" s="94">
        <v>5.4278905000000001E-3</v>
      </c>
      <c r="SQ46" s="94">
        <v>3.5016419999999999E-4</v>
      </c>
      <c r="SR46" s="94">
        <v>2.2178859999999999E-5</v>
      </c>
      <c r="SS46" s="94">
        <v>1.3893139E-6</v>
      </c>
      <c r="ST46" s="94">
        <v>8.6441290000000006E-8</v>
      </c>
      <c r="SU46" s="94">
        <v>5.3559653999999998E-9</v>
      </c>
      <c r="SV46" s="94">
        <v>3.3101734999999999E-10</v>
      </c>
      <c r="SW46" s="94">
        <v>2.0426447000000002E-11</v>
      </c>
      <c r="SX46" s="94">
        <v>1.2592926000000001E-12</v>
      </c>
      <c r="SY46" s="94">
        <v>7.7590019999999997E-14</v>
      </c>
      <c r="SZ46" s="94">
        <v>4.7787558000000003E-15</v>
      </c>
      <c r="TA46" s="94">
        <v>2.9423422999999998E-16</v>
      </c>
      <c r="TB46" s="94">
        <v>1.8111357999999999E-17</v>
      </c>
      <c r="TC46" s="94">
        <v>1.1161965000000001E-18</v>
      </c>
      <c r="TD46" s="94">
        <v>4.4320209999999998E-20</v>
      </c>
      <c r="TE46" s="94">
        <v>0</v>
      </c>
      <c r="TF46" s="94">
        <v>2.5314324000000002E-18</v>
      </c>
      <c r="TG46" s="94">
        <v>5.7437304E-17</v>
      </c>
      <c r="TH46" s="94">
        <v>1.047526E-15</v>
      </c>
      <c r="TI46" s="94">
        <v>1.8052349999999999E-14</v>
      </c>
      <c r="TJ46" s="94">
        <v>3.0579582999999998E-13</v>
      </c>
      <c r="TK46" s="94">
        <v>5.1528489999999996E-12</v>
      </c>
      <c r="TL46" s="94">
        <v>8.6719916000000002E-11</v>
      </c>
      <c r="TM46" s="94">
        <v>1.4599331000000001E-9</v>
      </c>
      <c r="TN46" s="94">
        <v>2.4610085000000001E-8</v>
      </c>
      <c r="TO46" s="94">
        <v>4.1583675000000001E-7</v>
      </c>
      <c r="TP46" s="94">
        <v>7.0539899999999999E-6</v>
      </c>
      <c r="TQ46" s="94">
        <v>1.2041655000000001E-4</v>
      </c>
      <c r="TR46" s="94">
        <v>2.0760907999999999E-3</v>
      </c>
      <c r="TS46" s="94">
        <v>1.52408695E-2</v>
      </c>
      <c r="TT46" s="94">
        <v>5.0028639999999999E-2</v>
      </c>
      <c r="TU46" s="94">
        <v>0.11143916</v>
      </c>
      <c r="TV46" s="94">
        <v>0.18993793</v>
      </c>
      <c r="TW46" s="94">
        <v>0.25978556000000003</v>
      </c>
      <c r="TX46" s="94">
        <v>0.29070311999999998</v>
      </c>
      <c r="TY46" s="94">
        <v>0.27849449999999998</v>
      </c>
      <c r="TZ46" s="94">
        <v>0.21968892000000001</v>
      </c>
      <c r="UA46" s="94">
        <v>0.1413238</v>
      </c>
      <c r="UB46" s="94">
        <v>7.1425169999999996E-2</v>
      </c>
      <c r="UC46" s="94">
        <v>2.6123673E-2</v>
      </c>
      <c r="UD46" s="94">
        <v>5.4278933000000001E-3</v>
      </c>
      <c r="UE46" s="94">
        <v>3.5016460000000002E-4</v>
      </c>
      <c r="UF46" s="94">
        <v>2.2178898E-5</v>
      </c>
      <c r="UG46" s="94">
        <v>1.3893163E-6</v>
      </c>
      <c r="UH46" s="94">
        <v>8.6441420000000001E-8</v>
      </c>
      <c r="UI46" s="94">
        <v>5.3559729999999998E-9</v>
      </c>
      <c r="UJ46" s="94">
        <v>3.3101782000000002E-10</v>
      </c>
      <c r="UK46" s="94">
        <v>2.0426480000000001E-11</v>
      </c>
      <c r="UL46" s="94">
        <v>1.2592944000000001E-12</v>
      </c>
      <c r="UM46" s="94">
        <v>7.7590120000000004E-14</v>
      </c>
      <c r="UN46" s="94">
        <v>4.7787610000000002E-15</v>
      </c>
      <c r="UO46" s="94">
        <v>2.9423451999999998E-16</v>
      </c>
      <c r="UP46" s="94">
        <v>1.8111380000000001E-17</v>
      </c>
      <c r="UQ46" s="94">
        <v>1.1161976E-18</v>
      </c>
      <c r="UR46" s="94">
        <v>4.432026E-20</v>
      </c>
      <c r="US46" s="94">
        <v>0</v>
      </c>
      <c r="UT46" s="94">
        <v>2.5314347E-18</v>
      </c>
      <c r="UU46" s="94">
        <v>5.7437383999999998E-17</v>
      </c>
      <c r="UV46" s="94">
        <v>1.047527E-15</v>
      </c>
      <c r="UW46" s="94">
        <v>1.8052356000000001E-14</v>
      </c>
      <c r="UX46" s="94">
        <v>3.0579599999999998E-13</v>
      </c>
      <c r="UY46" s="94">
        <v>5.1528489999999996E-12</v>
      </c>
      <c r="UZ46" s="94">
        <v>8.6719874000000004E-11</v>
      </c>
      <c r="VA46" s="94">
        <v>1.4599321E-9</v>
      </c>
      <c r="VB46" s="94">
        <v>2.4610083E-8</v>
      </c>
      <c r="VC46" s="94">
        <v>4.1583679999999998E-7</v>
      </c>
      <c r="VD46" s="94">
        <v>7.0539944999999997E-6</v>
      </c>
      <c r="VE46" s="94">
        <v>1.20416626E-4</v>
      </c>
      <c r="VF46" s="94">
        <v>2.0760924E-3</v>
      </c>
      <c r="VG46" s="94">
        <v>1.5240884E-2</v>
      </c>
      <c r="VH46" s="94">
        <v>5.0028692999999999E-2</v>
      </c>
      <c r="VI46" s="94">
        <v>0.1114392</v>
      </c>
      <c r="VJ46" s="94">
        <v>0.18993802000000001</v>
      </c>
      <c r="VK46" s="94">
        <v>0.25978556000000003</v>
      </c>
      <c r="VL46" s="94">
        <v>0.29070306000000001</v>
      </c>
      <c r="VM46" s="94">
        <v>0.27849447999999999</v>
      </c>
      <c r="VN46" s="94">
        <v>0.21968889</v>
      </c>
      <c r="VO46" s="94">
        <v>0.14132375999999999</v>
      </c>
      <c r="VP46" s="94">
        <v>7.1425139999999998E-2</v>
      </c>
      <c r="VQ46" s="94">
        <v>2.6123647E-2</v>
      </c>
      <c r="VR46" s="94">
        <v>5.4278859999999998E-3</v>
      </c>
      <c r="VS46" s="94">
        <v>3.5016413E-4</v>
      </c>
      <c r="VT46" s="94">
        <v>2.2178871999999999E-5</v>
      </c>
      <c r="VU46" s="94">
        <v>1.3893156E-6</v>
      </c>
      <c r="VV46" s="94">
        <v>8.6441420000000001E-8</v>
      </c>
      <c r="VW46" s="94">
        <v>5.3559717000000002E-9</v>
      </c>
      <c r="VX46" s="94">
        <v>3.3101769000000001E-10</v>
      </c>
      <c r="VY46" s="94">
        <v>2.0426469999999999E-11</v>
      </c>
      <c r="VZ46" s="94">
        <v>1.2592938E-12</v>
      </c>
      <c r="WA46" s="94">
        <v>7.7590089999999997E-14</v>
      </c>
      <c r="WB46" s="94">
        <v>4.7787600000000004E-15</v>
      </c>
      <c r="WC46" s="94">
        <v>2.9423458000000001E-16</v>
      </c>
      <c r="WD46" s="94">
        <v>1.8111377999999999E-17</v>
      </c>
      <c r="WE46" s="94">
        <v>1.1161972000000001E-18</v>
      </c>
      <c r="WF46" s="94">
        <v>4.4320247000000001E-20</v>
      </c>
      <c r="WG46" s="94">
        <v>0</v>
      </c>
      <c r="WH46" s="94">
        <v>2.5314460000000001E-18</v>
      </c>
      <c r="WI46" s="94">
        <v>5.7437649999999994E-17</v>
      </c>
      <c r="WJ46" s="94">
        <v>1.0475320999999999E-15</v>
      </c>
      <c r="WK46" s="94">
        <v>1.8052449E-14</v>
      </c>
      <c r="WL46" s="94">
        <v>3.0579724000000001E-13</v>
      </c>
      <c r="WM46" s="94">
        <v>5.1528715999999997E-12</v>
      </c>
      <c r="WN46" s="94">
        <v>8.6720289999999998E-11</v>
      </c>
      <c r="WO46" s="94">
        <v>1.4599388000000001E-9</v>
      </c>
      <c r="WP46" s="94">
        <v>2.4610200000000001E-8</v>
      </c>
      <c r="WQ46" s="94">
        <v>4.1583873999999998E-7</v>
      </c>
      <c r="WR46" s="94">
        <v>7.0540240000000004E-6</v>
      </c>
      <c r="WS46" s="94">
        <v>1.2041709E-4</v>
      </c>
      <c r="WT46" s="94">
        <v>2.0760993999999998E-3</v>
      </c>
      <c r="WU46" s="94">
        <v>1.5240923E-2</v>
      </c>
      <c r="WV46" s="94">
        <v>5.0028794000000001E-2</v>
      </c>
      <c r="WW46" s="94">
        <v>0.11143944</v>
      </c>
      <c r="WX46" s="94">
        <v>0.18993835000000001</v>
      </c>
      <c r="WY46" s="94">
        <v>0.25978583</v>
      </c>
      <c r="WZ46" s="94">
        <v>0.29070318000000001</v>
      </c>
      <c r="XA46" s="94">
        <v>0.27849449999999998</v>
      </c>
      <c r="XB46" s="94">
        <v>0.21968889</v>
      </c>
      <c r="XC46" s="94">
        <v>0.14132372000000001</v>
      </c>
      <c r="XD46" s="94">
        <v>7.1425089999999997E-2</v>
      </c>
      <c r="XE46" s="94">
        <v>2.6123634E-2</v>
      </c>
      <c r="XF46" s="94">
        <v>5.4278809999999999E-3</v>
      </c>
      <c r="XG46" s="94">
        <v>3.5016392999999999E-4</v>
      </c>
      <c r="XH46" s="94">
        <v>2.2178874000000001E-5</v>
      </c>
      <c r="XI46" s="94">
        <v>1.3893164E-6</v>
      </c>
      <c r="XJ46" s="94">
        <v>8.6441520000000007E-8</v>
      </c>
      <c r="XK46" s="94">
        <v>5.3559782999999998E-9</v>
      </c>
      <c r="XL46" s="94">
        <v>3.3101799999999999E-10</v>
      </c>
      <c r="XM46" s="94">
        <v>2.0426481999999999E-11</v>
      </c>
      <c r="XN46" s="94">
        <v>1.2592940999999999E-12</v>
      </c>
      <c r="XO46" s="94">
        <v>7.7590110000000006E-14</v>
      </c>
      <c r="XP46" s="94">
        <v>4.7787613000000001E-15</v>
      </c>
      <c r="XQ46" s="94">
        <v>2.9423468E-16</v>
      </c>
      <c r="XR46" s="94">
        <v>1.8111383000000001E-17</v>
      </c>
      <c r="XS46" s="94">
        <v>1.1161973999999999E-18</v>
      </c>
      <c r="XT46" s="94">
        <v>4.4320270000000002E-20</v>
      </c>
      <c r="XU46" s="94">
        <v>0</v>
      </c>
      <c r="XV46" s="94">
        <v>2.5314595000000001E-18</v>
      </c>
      <c r="XW46" s="94">
        <v>5.7437969999999998E-17</v>
      </c>
      <c r="XX46" s="94">
        <v>1.0475378000000001E-15</v>
      </c>
      <c r="XY46" s="94">
        <v>1.8052546999999998E-14</v>
      </c>
      <c r="XZ46" s="94">
        <v>3.0579930000000002E-13</v>
      </c>
      <c r="YA46" s="94">
        <v>5.1529053999999999E-12</v>
      </c>
      <c r="YB46" s="94">
        <v>8.6720735000000003E-11</v>
      </c>
      <c r="YC46" s="94">
        <v>1.459945E-9</v>
      </c>
      <c r="YD46" s="94">
        <v>2.4610271E-8</v>
      </c>
      <c r="YE46" s="94">
        <v>4.1583976000000003E-7</v>
      </c>
      <c r="YF46" s="94">
        <v>7.0540429999999998E-6</v>
      </c>
      <c r="YG46" s="94">
        <v>1.2041745E-4</v>
      </c>
      <c r="YH46" s="94">
        <v>2.0761064E-3</v>
      </c>
      <c r="YI46" s="94">
        <v>1.5240951000000001E-2</v>
      </c>
      <c r="YJ46" s="94">
        <v>5.0028857000000003E-2</v>
      </c>
      <c r="YK46" s="94">
        <v>0.11143959000000001</v>
      </c>
      <c r="YL46" s="94">
        <v>0.18993869999999999</v>
      </c>
      <c r="YM46" s="94">
        <v>0.25978643000000001</v>
      </c>
      <c r="YN46" s="94">
        <v>0.29070376999999997</v>
      </c>
      <c r="YO46" s="94">
        <v>0.27849498</v>
      </c>
      <c r="YP46" s="94">
        <v>0.2196892</v>
      </c>
      <c r="YQ46" s="94">
        <v>0.14132391999999999</v>
      </c>
      <c r="YR46" s="94">
        <v>7.1425210000000003E-2</v>
      </c>
      <c r="YS46" s="94">
        <v>2.6123675999999998E-2</v>
      </c>
      <c r="YT46" s="94">
        <v>5.4278937000000003E-3</v>
      </c>
      <c r="YU46" s="94">
        <v>3.5016466E-4</v>
      </c>
      <c r="YV46" s="94">
        <v>2.2178926999999999E-5</v>
      </c>
      <c r="YW46" s="94">
        <v>1.3893201E-6</v>
      </c>
      <c r="YX46" s="94">
        <v>8.6441765999999999E-8</v>
      </c>
      <c r="YY46" s="94">
        <v>5.3559943E-9</v>
      </c>
      <c r="YZ46" s="94">
        <v>3.3101890000000002E-10</v>
      </c>
      <c r="ZA46" s="94">
        <v>2.0426526999999999E-11</v>
      </c>
      <c r="ZB46" s="94">
        <v>1.2592964E-12</v>
      </c>
      <c r="ZC46" s="94">
        <v>7.7590223999999998E-14</v>
      </c>
      <c r="ZD46" s="94">
        <v>4.7787669999999999E-15</v>
      </c>
      <c r="ZE46" s="94">
        <v>2.9423513000000001E-16</v>
      </c>
      <c r="ZF46" s="94">
        <v>1.8111409999999999E-17</v>
      </c>
      <c r="ZG46" s="94">
        <v>1.116199E-18</v>
      </c>
      <c r="ZH46" s="94">
        <v>4.4320336999999998E-20</v>
      </c>
      <c r="ZI46" s="94">
        <v>0</v>
      </c>
      <c r="ZJ46" s="94">
        <v>2.5314615999999999E-18</v>
      </c>
      <c r="ZK46" s="94">
        <v>5.7438005999999999E-17</v>
      </c>
      <c r="ZL46" s="94">
        <v>1.0475379E-15</v>
      </c>
      <c r="ZM46" s="94">
        <v>1.8052532000000001E-14</v>
      </c>
      <c r="ZN46" s="94">
        <v>3.0579872999999998E-13</v>
      </c>
      <c r="ZO46" s="94">
        <v>5.1528954999999998E-12</v>
      </c>
      <c r="ZP46" s="94">
        <v>8.6720640000000006E-11</v>
      </c>
      <c r="ZQ46" s="94">
        <v>1.4599454000000001E-9</v>
      </c>
      <c r="ZR46" s="94">
        <v>2.4610286999999999E-8</v>
      </c>
      <c r="ZS46" s="94">
        <v>4.1584019999999998E-7</v>
      </c>
      <c r="ZT46" s="94">
        <v>7.0540499999999998E-6</v>
      </c>
      <c r="ZU46" s="94">
        <v>1.2041756400000001E-4</v>
      </c>
      <c r="ZV46" s="94">
        <v>2.0761080000000001E-3</v>
      </c>
      <c r="ZW46" s="94">
        <v>1.5240971000000001E-2</v>
      </c>
      <c r="ZX46" s="94">
        <v>5.0028945999999998E-2</v>
      </c>
      <c r="ZY46" s="94">
        <v>0.11143981</v>
      </c>
      <c r="ZZ46" s="94">
        <v>0.18993905</v>
      </c>
      <c r="AAA46" s="94">
        <v>0.25978684000000002</v>
      </c>
      <c r="AAB46" s="94">
        <v>0.29070422000000001</v>
      </c>
      <c r="AAC46" s="94">
        <v>0.27849537000000002</v>
      </c>
      <c r="AAD46" s="94">
        <v>0.21968950000000001</v>
      </c>
      <c r="AAE46" s="94">
        <v>0.14132409000000001</v>
      </c>
      <c r="AAF46" s="94">
        <v>7.1425303999999995E-2</v>
      </c>
      <c r="AAG46" s="94">
        <v>2.6123720999999999E-2</v>
      </c>
      <c r="AAH46" s="94">
        <v>5.4279080000000004E-3</v>
      </c>
      <c r="AAI46" s="94">
        <v>3.5016575999999999E-4</v>
      </c>
      <c r="AAJ46" s="94">
        <v>2.2178998E-5</v>
      </c>
      <c r="AAK46" s="94">
        <v>1.3893243E-6</v>
      </c>
      <c r="AAL46" s="94">
        <v>8.644204E-8</v>
      </c>
      <c r="AAM46" s="94">
        <v>5.3560130000000001E-9</v>
      </c>
      <c r="AAN46" s="94">
        <v>3.3102003999999998E-10</v>
      </c>
      <c r="AAO46" s="94">
        <v>2.0426591000000001E-11</v>
      </c>
      <c r="AAP46" s="94">
        <v>1.2593003000000001E-12</v>
      </c>
      <c r="AAQ46" s="94">
        <v>7.7590449999999995E-14</v>
      </c>
      <c r="AAR46" s="94">
        <v>4.7787815999999996E-15</v>
      </c>
      <c r="AAS46" s="94">
        <v>2.9423598000000001E-16</v>
      </c>
      <c r="AAT46" s="94">
        <v>1.8111464E-17</v>
      </c>
      <c r="AAU46" s="94">
        <v>1.1162024E-18</v>
      </c>
      <c r="AAV46" s="94">
        <v>4.4320515000000002E-20</v>
      </c>
      <c r="AAW46" s="94">
        <v>0</v>
      </c>
      <c r="AAX46" s="94">
        <v>2.5314638000000002E-18</v>
      </c>
      <c r="AAY46" s="94">
        <v>5.7438104999999999E-17</v>
      </c>
      <c r="AAZ46" s="94">
        <v>1.0475410000000001E-15</v>
      </c>
      <c r="ABA46" s="94">
        <v>1.805261E-14</v>
      </c>
      <c r="ABB46" s="94">
        <v>3.0580005999999998E-13</v>
      </c>
      <c r="ABC46" s="94">
        <v>5.1529162999999997E-12</v>
      </c>
      <c r="ABD46" s="94">
        <v>8.6720964E-11</v>
      </c>
      <c r="ABE46" s="94">
        <v>1.4599504E-9</v>
      </c>
      <c r="ABF46" s="94">
        <v>2.4610378000000001E-8</v>
      </c>
      <c r="ABG46" s="94">
        <v>4.1584155000000001E-7</v>
      </c>
      <c r="ABH46" s="94">
        <v>7.0540686000000004E-6</v>
      </c>
      <c r="ABI46" s="94">
        <v>1.2041784E-4</v>
      </c>
      <c r="ABJ46" s="94">
        <v>2.0761123999999999E-3</v>
      </c>
      <c r="ABK46" s="94">
        <v>1.5240982E-2</v>
      </c>
      <c r="ABL46" s="94">
        <v>5.0028954E-2</v>
      </c>
      <c r="ABM46" s="94">
        <v>0.11143978</v>
      </c>
      <c r="ABN46" s="94">
        <v>0.18993895</v>
      </c>
      <c r="ABO46" s="94">
        <v>0.25978675000000001</v>
      </c>
      <c r="ABP46" s="94">
        <v>0.29070420000000002</v>
      </c>
      <c r="ABQ46" s="94">
        <v>0.27849533999999998</v>
      </c>
      <c r="ABR46" s="94">
        <v>0.21968942999999999</v>
      </c>
      <c r="ABS46" s="94">
        <v>0.14132401</v>
      </c>
      <c r="ABT46" s="94">
        <v>7.1425260000000004E-2</v>
      </c>
      <c r="ABU46" s="94">
        <v>2.6123713999999999E-2</v>
      </c>
      <c r="ABV46" s="94">
        <v>5.4279139999999998E-3</v>
      </c>
      <c r="ABW46" s="94">
        <v>3.5016636999999999E-4</v>
      </c>
      <c r="ABX46" s="94">
        <v>2.2179029000000002E-5</v>
      </c>
      <c r="ABY46" s="94">
        <v>1.3893260000000001E-6</v>
      </c>
      <c r="ABZ46" s="94">
        <v>8.6442129999999996E-8</v>
      </c>
      <c r="ACA46" s="94">
        <v>5.3560165000000004E-9</v>
      </c>
      <c r="ACB46" s="94">
        <v>3.310203E-10</v>
      </c>
      <c r="ACC46" s="94">
        <v>2.0426603000000001E-11</v>
      </c>
      <c r="ACD46" s="94">
        <v>1.2593003999999999E-12</v>
      </c>
      <c r="ACE46" s="94">
        <v>7.7590433999999998E-14</v>
      </c>
      <c r="ACF46" s="94">
        <v>4.778775E-15</v>
      </c>
      <c r="ACG46" s="94">
        <v>2.9423523999999999E-16</v>
      </c>
      <c r="ACH46" s="94">
        <v>1.8111392000000001E-17</v>
      </c>
      <c r="ACI46" s="94">
        <v>1.1161966999999999E-18</v>
      </c>
      <c r="ACJ46" s="94">
        <v>4.4320289999999999E-20</v>
      </c>
      <c r="ACK46" s="94">
        <v>0</v>
      </c>
      <c r="ACL46" s="94">
        <v>2.5314469E-18</v>
      </c>
      <c r="ACM46" s="94">
        <v>5.7437675000000002E-17</v>
      </c>
      <c r="ACN46" s="94">
        <v>1.0475318E-15</v>
      </c>
      <c r="ACO46" s="94">
        <v>1.8052427000000001E-14</v>
      </c>
      <c r="ACP46" s="94">
        <v>3.0579692000000002E-13</v>
      </c>
      <c r="ACQ46" s="94">
        <v>5.1528633999999999E-12</v>
      </c>
      <c r="ACR46" s="94">
        <v>8.6720030000000003E-11</v>
      </c>
      <c r="ACS46" s="94">
        <v>1.4599342E-9</v>
      </c>
      <c r="ACT46" s="94">
        <v>2.4610115E-8</v>
      </c>
      <c r="ACU46" s="94">
        <v>4.158373E-7</v>
      </c>
      <c r="ACV46" s="94">
        <v>7.0540029999999996E-6</v>
      </c>
      <c r="ACW46" s="94">
        <v>1.2041688E-4</v>
      </c>
      <c r="ACX46" s="94">
        <v>2.0760978000000001E-3</v>
      </c>
      <c r="ACY46" s="94">
        <v>1.524087E-2</v>
      </c>
      <c r="ACZ46" s="94">
        <v>5.0028549999999998E-2</v>
      </c>
      <c r="ADA46" s="94">
        <v>0.11143881</v>
      </c>
      <c r="ADB46" s="94">
        <v>0.18993731999999999</v>
      </c>
      <c r="ADC46" s="94">
        <v>0.25978452000000002</v>
      </c>
      <c r="ADD46" s="94">
        <v>0.29070183999999999</v>
      </c>
      <c r="ADE46" s="94">
        <v>0.27849326000000002</v>
      </c>
      <c r="ADF46" s="94">
        <v>0.21968799999999999</v>
      </c>
      <c r="ADG46" s="94">
        <v>0.14132325000000001</v>
      </c>
      <c r="ADH46" s="94">
        <v>7.1424940000000006E-2</v>
      </c>
      <c r="ADI46" s="94">
        <v>2.6123629999999998E-2</v>
      </c>
      <c r="ADJ46" s="94">
        <v>5.4279085999999997E-3</v>
      </c>
      <c r="ADK46" s="94">
        <v>3.501666E-4</v>
      </c>
      <c r="ADL46" s="94">
        <v>2.217906E-5</v>
      </c>
      <c r="ADM46" s="94">
        <v>1.3893277000000001E-6</v>
      </c>
      <c r="ADN46" s="94">
        <v>8.6442190000000002E-8</v>
      </c>
      <c r="ADO46" s="94">
        <v>5.3560130000000001E-9</v>
      </c>
      <c r="ADP46" s="94">
        <v>3.3101939999999997E-10</v>
      </c>
      <c r="ADQ46" s="94">
        <v>2.0426506E-11</v>
      </c>
      <c r="ADR46" s="94">
        <v>1.2592919000000001E-12</v>
      </c>
      <c r="ADS46" s="94">
        <v>7.7589790000000001E-14</v>
      </c>
      <c r="ADT46" s="94">
        <v>4.7787354000000001E-15</v>
      </c>
      <c r="ADU46" s="94">
        <v>2.9423335999999999E-16</v>
      </c>
      <c r="ADV46" s="94">
        <v>1.8111365999999999E-17</v>
      </c>
      <c r="ADW46" s="94">
        <v>1.1162039E-18</v>
      </c>
      <c r="ADX46" s="94">
        <v>4.4320401999999999E-20</v>
      </c>
      <c r="ADY46" s="100"/>
      <c r="ADZ46" s="101"/>
      <c r="AEA46" s="101"/>
      <c r="AEB46" s="101"/>
      <c r="AEC46" s="101"/>
      <c r="AED46" s="144">
        <f t="shared" si="23"/>
        <v>41</v>
      </c>
      <c r="AEE46" s="142"/>
      <c r="AEF46" s="158">
        <f t="shared" si="32"/>
        <v>41</v>
      </c>
      <c r="AEG46" s="138">
        <f t="shared" si="33"/>
        <v>4.4320127E-20</v>
      </c>
      <c r="AEH46" s="138">
        <f t="shared" si="33"/>
        <v>4.4320118000000001E-20</v>
      </c>
      <c r="AEI46" s="138">
        <f t="shared" si="33"/>
        <v>4.4320237E-20</v>
      </c>
      <c r="AEJ46" s="138">
        <f t="shared" si="33"/>
        <v>4.4320198000000002E-20</v>
      </c>
      <c r="AEK46" s="138">
        <f t="shared" si="33"/>
        <v>4.4320080000000001E-20</v>
      </c>
      <c r="AEL46" s="138">
        <f t="shared" si="33"/>
        <v>4.4319940000000003E-20</v>
      </c>
      <c r="AEM46" s="138">
        <f t="shared" si="33"/>
        <v>4.431985E-20</v>
      </c>
      <c r="AEN46" s="138">
        <f t="shared" si="33"/>
        <v>4.4319856000000001E-20</v>
      </c>
      <c r="AEO46" s="138">
        <f t="shared" si="33"/>
        <v>4.4319972000000002E-20</v>
      </c>
      <c r="AEP46" s="138">
        <f t="shared" si="33"/>
        <v>4.4320072E-20</v>
      </c>
      <c r="AEQ46" s="138">
        <f t="shared" si="34"/>
        <v>4.4320150000000001E-20</v>
      </c>
      <c r="AER46" s="138">
        <f t="shared" si="34"/>
        <v>4.4320247000000001E-20</v>
      </c>
      <c r="AES46" s="138">
        <f t="shared" si="34"/>
        <v>4.4320209999999998E-20</v>
      </c>
      <c r="AET46" s="138">
        <f t="shared" si="34"/>
        <v>4.432026E-20</v>
      </c>
      <c r="AEU46" s="138">
        <f t="shared" si="34"/>
        <v>4.4320247000000001E-20</v>
      </c>
      <c r="AEV46" s="138">
        <f t="shared" si="34"/>
        <v>4.4320270000000002E-20</v>
      </c>
      <c r="AEW46" s="138">
        <f t="shared" si="34"/>
        <v>4.4320336999999998E-20</v>
      </c>
      <c r="AEX46" s="138">
        <f t="shared" si="34"/>
        <v>4.4320515000000002E-20</v>
      </c>
      <c r="AEY46" s="138">
        <f t="shared" si="34"/>
        <v>4.4320289999999999E-20</v>
      </c>
      <c r="AEZ46" s="130">
        <f t="shared" si="18"/>
        <v>11.6</v>
      </c>
      <c r="AFA46" s="91"/>
      <c r="AFB46" s="94">
        <v>4.4320165999999997E-20</v>
      </c>
      <c r="AFC46" s="139">
        <f t="shared" si="19"/>
        <v>4.4320156631578953E-20</v>
      </c>
      <c r="AFD46" s="91"/>
      <c r="AFE46" s="142"/>
      <c r="AFF46" s="142"/>
      <c r="AFG46" s="138">
        <f t="shared" si="36"/>
        <v>0.29070430000000003</v>
      </c>
      <c r="AFH46" s="138">
        <f t="shared" si="36"/>
        <v>0.29070257999999999</v>
      </c>
      <c r="AFI46" s="138">
        <f t="shared" si="36"/>
        <v>0.29070315000000002</v>
      </c>
      <c r="AFJ46" s="138">
        <f t="shared" si="36"/>
        <v>0.29070413000000001</v>
      </c>
      <c r="AFK46" s="138">
        <f t="shared" si="36"/>
        <v>0.29070425</v>
      </c>
      <c r="AFL46" s="138">
        <f t="shared" si="36"/>
        <v>0.29070362</v>
      </c>
      <c r="AFM46" s="138">
        <f t="shared" si="36"/>
        <v>0.29070294000000002</v>
      </c>
      <c r="AFN46" s="138">
        <f t="shared" si="36"/>
        <v>0.29070257999999999</v>
      </c>
      <c r="AFO46" s="138">
        <f t="shared" si="36"/>
        <v>0.29070227999999998</v>
      </c>
      <c r="AFP46" s="138">
        <f t="shared" si="36"/>
        <v>0.29070230000000002</v>
      </c>
      <c r="AFQ46" s="138">
        <f t="shared" si="36"/>
        <v>0.29070249999999997</v>
      </c>
      <c r="AFR46" s="138">
        <f t="shared" si="36"/>
        <v>0.29070279999999998</v>
      </c>
      <c r="AFS46" s="138">
        <f t="shared" si="36"/>
        <v>0.29070288</v>
      </c>
      <c r="AFT46" s="138">
        <f t="shared" si="36"/>
        <v>0.29070311999999998</v>
      </c>
      <c r="AFU46" s="138">
        <f t="shared" si="36"/>
        <v>0.29070306000000001</v>
      </c>
      <c r="AFV46" s="138">
        <f t="shared" si="35"/>
        <v>0.29070318000000001</v>
      </c>
      <c r="AFW46" s="138">
        <f t="shared" si="35"/>
        <v>0.29070376999999997</v>
      </c>
      <c r="AFX46" s="138">
        <f t="shared" si="35"/>
        <v>0.29070422000000001</v>
      </c>
      <c r="AFY46" s="138">
        <f t="shared" si="35"/>
        <v>0.29070420000000002</v>
      </c>
      <c r="AFZ46" s="138" t="e">
        <f t="shared" si="35"/>
        <v>#VALUE!</v>
      </c>
      <c r="AGA46" s="139">
        <f t="shared" si="22"/>
        <v>0.29070325578947381</v>
      </c>
      <c r="AGB46" s="91"/>
      <c r="AGC46" s="91"/>
      <c r="AGD46" s="91"/>
      <c r="AGE46" s="91"/>
      <c r="AGF46" s="91"/>
      <c r="AGG46" s="91"/>
      <c r="AGH46" s="91"/>
      <c r="AGI46" s="91"/>
      <c r="AGJ46" s="91"/>
      <c r="AGK46" s="91"/>
      <c r="AGL46" s="91"/>
      <c r="AGM46" s="91"/>
      <c r="AGN46" s="91"/>
      <c r="AGO46" s="91"/>
      <c r="AGP46" s="91"/>
      <c r="AGQ46" s="91"/>
      <c r="AGR46" s="91"/>
      <c r="AGS46" s="91"/>
      <c r="AGT46" s="91"/>
      <c r="AGU46" s="91"/>
      <c r="AGV46" s="91"/>
      <c r="AGW46" s="91"/>
      <c r="AGX46" s="91"/>
      <c r="AGY46" s="91"/>
      <c r="AGZ46" s="91"/>
      <c r="AHA46" s="91"/>
      <c r="AHB46" s="91"/>
      <c r="AHC46" s="91"/>
      <c r="AHD46" s="91"/>
      <c r="AHE46" s="91"/>
      <c r="AHF46" s="91"/>
      <c r="AHG46" s="91"/>
      <c r="AHH46" s="91"/>
      <c r="AHI46" s="91"/>
      <c r="AHJ46" s="91"/>
      <c r="AHK46" s="91"/>
      <c r="AHL46" s="91"/>
      <c r="AHM46" s="91"/>
      <c r="AHN46" s="91"/>
      <c r="AHO46" s="91"/>
      <c r="AHP46" s="91"/>
      <c r="AHQ46" s="91"/>
      <c r="AHR46" s="91"/>
      <c r="AHS46" s="91"/>
      <c r="AHT46" s="91"/>
      <c r="AHU46" s="91"/>
      <c r="AHV46" s="91"/>
      <c r="AHW46" s="91"/>
      <c r="AHX46" s="91"/>
      <c r="AHY46" s="91"/>
      <c r="AHZ46" s="91"/>
      <c r="AIA46" s="91"/>
      <c r="AIB46" s="91"/>
      <c r="AIC46" s="91"/>
      <c r="AID46" s="91"/>
      <c r="AIE46" s="91"/>
      <c r="AIF46" s="91"/>
      <c r="AIG46" s="91"/>
      <c r="AIH46" s="91"/>
      <c r="AII46" s="91"/>
      <c r="AIJ46" s="91"/>
      <c r="AIK46" s="91"/>
      <c r="AIL46" s="91"/>
      <c r="AIM46" s="91"/>
      <c r="AIN46" s="91"/>
      <c r="AIO46" s="91"/>
      <c r="AIP46" s="91"/>
      <c r="AIQ46" s="91"/>
      <c r="AIR46" s="91"/>
      <c r="AIS46" s="91"/>
      <c r="AIT46" s="91"/>
      <c r="AIU46" s="91"/>
      <c r="AIV46" s="91"/>
      <c r="AIW46" s="91"/>
      <c r="AIX46" s="91"/>
      <c r="AIY46" s="91"/>
      <c r="AIZ46" s="91"/>
      <c r="AJA46" s="91"/>
      <c r="AJB46" s="91"/>
      <c r="AJC46" s="91"/>
      <c r="AJD46" s="91"/>
      <c r="AJE46" s="91"/>
      <c r="AJF46" s="91"/>
      <c r="AJG46" s="91"/>
      <c r="AJH46" s="91"/>
      <c r="AJI46" s="91"/>
      <c r="AJJ46" s="91"/>
      <c r="AJK46" s="91"/>
      <c r="AJL46" s="91"/>
      <c r="AJM46" s="91"/>
      <c r="AJN46" s="91"/>
      <c r="AJO46" s="91"/>
      <c r="AJP46" s="91"/>
      <c r="AJQ46" s="91"/>
      <c r="AJR46" s="91"/>
      <c r="AJS46" s="91"/>
      <c r="AJT46" s="91"/>
      <c r="AJU46" s="91"/>
      <c r="AJV46" s="91"/>
      <c r="AJW46" s="91"/>
      <c r="AJX46" s="91"/>
      <c r="AJY46" s="91"/>
      <c r="AJZ46" s="91"/>
      <c r="AKA46" s="91"/>
      <c r="AKB46" s="91"/>
      <c r="AKC46" s="91"/>
      <c r="AKD46" s="91"/>
      <c r="AKE46" s="91"/>
      <c r="AKF46" s="91"/>
      <c r="AKG46" s="91"/>
      <c r="AKH46" s="91"/>
      <c r="AKI46" s="91"/>
      <c r="AKJ46" s="91"/>
      <c r="AKK46" s="91"/>
      <c r="AKL46" s="91"/>
      <c r="AKM46" s="91"/>
      <c r="AKN46" s="91"/>
      <c r="AKO46" s="91"/>
      <c r="AKP46" s="91"/>
      <c r="AKQ46" s="91"/>
      <c r="AKR46" s="91"/>
      <c r="AKS46" s="91"/>
      <c r="AKT46" s="91"/>
      <c r="AKU46" s="91"/>
      <c r="AKV46" s="91"/>
      <c r="AKW46" s="91"/>
      <c r="AKX46" s="91"/>
      <c r="AKY46" s="91"/>
      <c r="AKZ46" s="91"/>
      <c r="ALA46" s="91"/>
      <c r="ALB46" s="91"/>
      <c r="ALC46" s="91"/>
      <c r="ALD46" s="91"/>
      <c r="ALE46" s="91"/>
      <c r="ALF46" s="91"/>
      <c r="ALG46" s="91"/>
      <c r="ALH46" s="91"/>
      <c r="ALI46" s="91"/>
      <c r="ALJ46" s="91"/>
      <c r="ALK46" s="91"/>
      <c r="ALL46" s="91"/>
      <c r="ALM46" s="91"/>
      <c r="ALN46" s="91"/>
      <c r="ALO46" s="91"/>
      <c r="ALP46" s="91"/>
      <c r="ALQ46" s="91"/>
      <c r="ALR46" s="91"/>
      <c r="ALS46" s="91"/>
      <c r="ALT46" s="91"/>
      <c r="ALU46" s="91"/>
      <c r="ALV46" s="91"/>
      <c r="ALW46" s="91"/>
      <c r="ALX46" s="91"/>
      <c r="ALY46" s="91"/>
      <c r="ALZ46" s="91"/>
      <c r="AMA46" s="91"/>
      <c r="AMB46" s="91"/>
      <c r="AMC46" s="91"/>
      <c r="AMD46" s="91"/>
      <c r="AME46" s="91"/>
      <c r="AMF46" s="91"/>
      <c r="AMG46" s="91"/>
      <c r="AMH46" s="91"/>
      <c r="AMI46" s="91"/>
      <c r="AMJ46" s="91"/>
      <c r="AMK46" s="91"/>
      <c r="AML46" s="91"/>
      <c r="AMM46" s="91"/>
      <c r="AMN46" s="91"/>
      <c r="AMO46" s="91"/>
      <c r="AMP46" s="91"/>
      <c r="AMQ46" s="91"/>
      <c r="AMR46" s="91"/>
      <c r="AMS46" s="91"/>
      <c r="AMT46" s="91"/>
      <c r="AMU46" s="91"/>
      <c r="AMV46" s="91"/>
      <c r="AMW46" s="91"/>
      <c r="AMX46" s="91"/>
      <c r="AMY46" s="91"/>
      <c r="AMZ46" s="91"/>
      <c r="ANA46" s="91"/>
      <c r="ANB46" s="91"/>
      <c r="ANC46" s="91"/>
      <c r="AND46" s="91"/>
      <c r="ANE46" s="91"/>
      <c r="ANF46" s="91"/>
      <c r="ANG46" s="91"/>
      <c r="ANH46" s="91"/>
      <c r="ANI46" s="91"/>
      <c r="ANJ46" s="91"/>
      <c r="ANK46" s="91"/>
      <c r="ANL46" s="91"/>
      <c r="ANM46" s="91"/>
      <c r="ANN46" s="91"/>
      <c r="ANO46" s="91"/>
      <c r="ANP46" s="91"/>
      <c r="ANQ46" s="91"/>
      <c r="ANR46" s="91"/>
      <c r="ANS46" s="91"/>
      <c r="ANT46" s="91"/>
      <c r="ANU46" s="91"/>
      <c r="ANV46" s="91"/>
      <c r="ANW46" s="91"/>
      <c r="ANX46" s="91"/>
      <c r="ANY46" s="91"/>
      <c r="ANZ46" s="91"/>
      <c r="AOA46" s="91"/>
      <c r="AOB46" s="91"/>
      <c r="AOC46" s="91"/>
      <c r="AOD46" s="91"/>
      <c r="AOE46" s="91"/>
      <c r="AOF46" s="91"/>
      <c r="AOG46" s="91"/>
      <c r="AOH46" s="91"/>
      <c r="AOI46" s="91"/>
      <c r="AOJ46" s="91"/>
      <c r="AOK46" s="91"/>
      <c r="AOL46" s="91"/>
      <c r="AOM46" s="91"/>
      <c r="AON46" s="91"/>
      <c r="AOO46" s="91"/>
      <c r="AOP46" s="91"/>
      <c r="AOQ46" s="91"/>
      <c r="AOR46" s="91"/>
      <c r="AOS46" s="91"/>
      <c r="AOT46" s="91"/>
      <c r="AOU46" s="91"/>
      <c r="AOV46" s="91"/>
      <c r="AOW46" s="91"/>
      <c r="AOX46" s="91"/>
      <c r="AOY46" s="91"/>
      <c r="AOZ46" s="91"/>
      <c r="APA46" s="91"/>
      <c r="APB46" s="91"/>
      <c r="APC46" s="91"/>
      <c r="APD46" s="91"/>
      <c r="APE46" s="91"/>
      <c r="APF46" s="91"/>
      <c r="APG46" s="91"/>
      <c r="APH46" s="91"/>
      <c r="API46" s="91"/>
      <c r="APJ46" s="91"/>
      <c r="APK46" s="91"/>
      <c r="APL46" s="91"/>
      <c r="APM46" s="91"/>
      <c r="APN46" s="91"/>
      <c r="APO46" s="91"/>
      <c r="APP46" s="91"/>
      <c r="APQ46" s="91"/>
      <c r="APR46" s="91"/>
      <c r="APS46" s="91"/>
      <c r="APT46" s="91"/>
      <c r="APU46" s="91"/>
      <c r="APV46" s="91"/>
      <c r="APW46" s="91"/>
      <c r="APX46" s="91"/>
      <c r="APY46" s="91"/>
      <c r="APZ46" s="91"/>
      <c r="AQA46" s="91"/>
      <c r="AQB46" s="91"/>
      <c r="AQC46" s="91"/>
      <c r="AQD46" s="91"/>
      <c r="AQE46" s="91"/>
      <c r="AQF46" s="91"/>
      <c r="AQG46" s="91"/>
      <c r="AQH46" s="91"/>
      <c r="AQI46" s="91"/>
      <c r="AQJ46" s="91"/>
      <c r="AQK46" s="91"/>
      <c r="AQL46" s="91"/>
      <c r="AQM46" s="91"/>
      <c r="AQN46" s="91"/>
      <c r="AQO46" s="91"/>
      <c r="AQP46" s="91"/>
      <c r="AQQ46" s="91"/>
      <c r="AQR46" s="91"/>
      <c r="AQS46" s="91"/>
      <c r="AQT46" s="91"/>
      <c r="AQU46" s="91"/>
      <c r="AQV46" s="91"/>
      <c r="AQW46" s="91"/>
      <c r="AQX46" s="91"/>
      <c r="AQY46" s="91"/>
      <c r="AQZ46" s="91"/>
      <c r="ARA46" s="91"/>
      <c r="ARB46" s="91"/>
      <c r="ARC46" s="91"/>
      <c r="ARD46" s="91"/>
      <c r="ARE46" s="91"/>
      <c r="ARF46" s="91"/>
      <c r="ARG46" s="91"/>
      <c r="ARH46" s="91"/>
      <c r="ARI46" s="91"/>
      <c r="ARJ46" s="91"/>
      <c r="ARK46" s="91"/>
      <c r="ARL46" s="91"/>
      <c r="ARM46" s="91"/>
      <c r="ARN46" s="91"/>
      <c r="ARO46" s="91"/>
      <c r="ARP46" s="91"/>
      <c r="ARQ46" s="91"/>
      <c r="ARR46" s="91"/>
      <c r="ARS46" s="91"/>
      <c r="ART46" s="91"/>
      <c r="ARU46" s="91"/>
      <c r="ARV46" s="91"/>
      <c r="ARW46" s="91"/>
      <c r="ARX46" s="91"/>
      <c r="ARY46" s="91"/>
      <c r="ARZ46" s="91"/>
      <c r="ASA46" s="91"/>
      <c r="ASB46" s="91"/>
      <c r="ASC46" s="91"/>
      <c r="ASD46" s="91"/>
      <c r="ASE46" s="91"/>
      <c r="ASF46" s="91"/>
      <c r="ASG46" s="91"/>
      <c r="ASH46" s="91"/>
      <c r="ASI46" s="91"/>
      <c r="ASJ46" s="91"/>
      <c r="ASK46" s="91"/>
      <c r="ASL46" s="91"/>
      <c r="ASM46" s="91"/>
      <c r="ASN46" s="91"/>
      <c r="ASO46" s="91"/>
      <c r="ASP46" s="91"/>
      <c r="ASQ46" s="91"/>
      <c r="ASR46" s="91"/>
    </row>
    <row r="47" spans="1:1188" ht="2.1" customHeight="1" x14ac:dyDescent="0.25">
      <c r="A47" s="129">
        <v>42</v>
      </c>
      <c r="B47" s="130">
        <v>11.89</v>
      </c>
      <c r="C47" s="123">
        <f>IF(ROW()-$B$4&lt;$B$112,2,3)</f>
        <v>3</v>
      </c>
      <c r="D47" s="129">
        <v>42</v>
      </c>
      <c r="E47" s="91">
        <v>0</v>
      </c>
      <c r="F47" s="92">
        <v>7.9206973999999996E-19</v>
      </c>
      <c r="G47" s="92">
        <v>1.7971796999999999E-17</v>
      </c>
      <c r="H47" s="92">
        <v>3.2754476000000002E-16</v>
      </c>
      <c r="I47" s="92">
        <v>5.6385660000000004E-15</v>
      </c>
      <c r="J47" s="92">
        <v>9.5351955999999994E-14</v>
      </c>
      <c r="K47" s="92">
        <v>1.6025758E-12</v>
      </c>
      <c r="L47" s="92">
        <v>2.6863588000000002E-11</v>
      </c>
      <c r="M47" s="92">
        <v>4.4949447000000002E-10</v>
      </c>
      <c r="N47" s="92">
        <v>7.5058089999999998E-9</v>
      </c>
      <c r="O47" s="92">
        <v>1.2496883999999999E-7</v>
      </c>
      <c r="P47" s="92">
        <v>2.0713317000000002E-6</v>
      </c>
      <c r="Q47" s="92">
        <v>3.4086886000000002E-5</v>
      </c>
      <c r="R47" s="92">
        <v>5.5443859999999997E-4</v>
      </c>
      <c r="S47" s="92">
        <v>7.6284009999999999E-3</v>
      </c>
      <c r="T47" s="92">
        <v>3.140569E-2</v>
      </c>
      <c r="U47" s="92">
        <v>8.0139600000000005E-2</v>
      </c>
      <c r="V47" s="92">
        <v>0.15171003</v>
      </c>
      <c r="W47" s="92">
        <v>0.22785172000000001</v>
      </c>
      <c r="X47" s="92">
        <v>0.27984655000000003</v>
      </c>
      <c r="Y47" s="92">
        <v>0.28677627</v>
      </c>
      <c r="Z47" s="93">
        <v>0.25054795000000002</v>
      </c>
      <c r="AA47" s="93">
        <v>0.17964457</v>
      </c>
      <c r="AB47" s="93">
        <v>0.10399634000000001</v>
      </c>
      <c r="AC47" s="93">
        <v>4.6181953999999997E-2</v>
      </c>
      <c r="AD47" s="93">
        <v>1.3903974E-2</v>
      </c>
      <c r="AE47" s="93">
        <v>1.8621200000000001E-3</v>
      </c>
      <c r="AF47" s="93">
        <v>1.1175455E-4</v>
      </c>
      <c r="AG47" s="93">
        <v>6.7846912999999998E-6</v>
      </c>
      <c r="AH47" s="93">
        <v>4.1470087999999999E-7</v>
      </c>
      <c r="AI47" s="93">
        <v>2.5444505000000002E-8</v>
      </c>
      <c r="AJ47" s="93">
        <v>1.5643818000000001E-9</v>
      </c>
      <c r="AK47" s="93">
        <v>9.6281520000000001E-11</v>
      </c>
      <c r="AL47" s="93">
        <v>5.9285953000000001E-12</v>
      </c>
      <c r="AM47" s="93">
        <v>3.6512190999999999E-13</v>
      </c>
      <c r="AN47" s="93">
        <v>2.2486977999999999E-14</v>
      </c>
      <c r="AO47" s="93">
        <v>1.3848185999999999E-15</v>
      </c>
      <c r="AP47" s="93">
        <v>8.5269966000000004E-17</v>
      </c>
      <c r="AQ47" s="93">
        <v>5.2575129999999998E-18</v>
      </c>
      <c r="AR47" s="93">
        <v>2.0882778E-19</v>
      </c>
      <c r="AS47" s="94">
        <v>0</v>
      </c>
      <c r="AT47" s="94">
        <v>7.9204512999999997E-19</v>
      </c>
      <c r="AU47" s="94">
        <v>1.7971266E-17</v>
      </c>
      <c r="AV47" s="94">
        <v>3.2753561999999999E-16</v>
      </c>
      <c r="AW47" s="94">
        <v>5.6384175000000003E-15</v>
      </c>
      <c r="AX47" s="94">
        <v>9.5349479999999998E-14</v>
      </c>
      <c r="AY47" s="94">
        <v>1.6025339000000001E-12</v>
      </c>
      <c r="AZ47" s="94">
        <v>2.6862870000000001E-11</v>
      </c>
      <c r="BA47" s="94">
        <v>4.4948248000000002E-10</v>
      </c>
      <c r="BB47" s="94">
        <v>7.5056049999999993E-9</v>
      </c>
      <c r="BC47" s="94">
        <v>1.2496537E-7</v>
      </c>
      <c r="BD47" s="94">
        <v>2.0712743999999999E-6</v>
      </c>
      <c r="BE47" s="94">
        <v>3.4085914999999999E-5</v>
      </c>
      <c r="BF47" s="94">
        <v>5.5442169999999995E-4</v>
      </c>
      <c r="BG47" s="94">
        <v>7.6282659999999999E-3</v>
      </c>
      <c r="BH47" s="94">
        <v>3.1405278000000002E-2</v>
      </c>
      <c r="BI47" s="94">
        <v>8.0138790000000001E-2</v>
      </c>
      <c r="BJ47" s="94">
        <v>0.15170871999999999</v>
      </c>
      <c r="BK47" s="94">
        <v>0.22784999</v>
      </c>
      <c r="BL47" s="94">
        <v>0.2798448</v>
      </c>
      <c r="BM47" s="94">
        <v>0.28677458</v>
      </c>
      <c r="BN47" s="94">
        <v>0.25054657000000002</v>
      </c>
      <c r="BO47" s="94">
        <v>0.17964374999999999</v>
      </c>
      <c r="BP47" s="94">
        <v>0.10399595</v>
      </c>
      <c r="BQ47" s="94">
        <v>4.6181798000000003E-2</v>
      </c>
      <c r="BR47" s="94">
        <v>1.3903932000000001E-2</v>
      </c>
      <c r="BS47" s="94">
        <v>1.8621178E-3</v>
      </c>
      <c r="BT47" s="94">
        <v>1.117544E-4</v>
      </c>
      <c r="BU47" s="94">
        <v>6.7846829999999998E-6</v>
      </c>
      <c r="BV47" s="94">
        <v>4.1470045000000002E-7</v>
      </c>
      <c r="BW47" s="94">
        <v>2.5444484000000001E-8</v>
      </c>
      <c r="BX47" s="94">
        <v>1.5643802E-9</v>
      </c>
      <c r="BY47" s="94">
        <v>9.6281439999999994E-11</v>
      </c>
      <c r="BZ47" s="94">
        <v>5.9285927000000002E-12</v>
      </c>
      <c r="CA47" s="94">
        <v>3.6512201999999998E-13</v>
      </c>
      <c r="CB47" s="94">
        <v>2.248697E-14</v>
      </c>
      <c r="CC47" s="94">
        <v>1.3848148E-15</v>
      </c>
      <c r="CD47" s="94">
        <v>8.5269720000000004E-17</v>
      </c>
      <c r="CE47" s="94">
        <v>5.2575150000000003E-18</v>
      </c>
      <c r="CF47" s="94">
        <v>2.0882769000000001E-19</v>
      </c>
      <c r="CG47" s="94">
        <v>0</v>
      </c>
      <c r="CH47" s="94">
        <v>7.9205434000000005E-19</v>
      </c>
      <c r="CI47" s="94">
        <v>1.7971453E-17</v>
      </c>
      <c r="CJ47" s="94">
        <v>3.2753846000000002E-16</v>
      </c>
      <c r="CK47" s="94">
        <v>5.638463E-15</v>
      </c>
      <c r="CL47" s="94">
        <v>9.5350234999999994E-14</v>
      </c>
      <c r="CM47" s="94">
        <v>1.6025464E-12</v>
      </c>
      <c r="CN47" s="94">
        <v>2.6863084999999999E-11</v>
      </c>
      <c r="CO47" s="94">
        <v>4.4948605999999999E-10</v>
      </c>
      <c r="CP47" s="94">
        <v>7.5056650000000003E-9</v>
      </c>
      <c r="CQ47" s="94">
        <v>1.2496642E-7</v>
      </c>
      <c r="CR47" s="94">
        <v>2.0712920000000002E-6</v>
      </c>
      <c r="CS47" s="94">
        <v>3.4086240000000002E-5</v>
      </c>
      <c r="CT47" s="94">
        <v>5.5442773999999999E-4</v>
      </c>
      <c r="CU47" s="94">
        <v>7.6283030000000003E-3</v>
      </c>
      <c r="CV47" s="94">
        <v>3.1405362999999999E-2</v>
      </c>
      <c r="CW47" s="94">
        <v>8.013895E-2</v>
      </c>
      <c r="CX47" s="94">
        <v>0.15170908</v>
      </c>
      <c r="CY47" s="94">
        <v>0.22785050000000001</v>
      </c>
      <c r="CZ47" s="94">
        <v>0.27984540000000002</v>
      </c>
      <c r="DA47" s="94">
        <v>0.28677517000000002</v>
      </c>
      <c r="DB47" s="94">
        <v>0.25054707999999998</v>
      </c>
      <c r="DC47" s="94">
        <v>0.17964399</v>
      </c>
      <c r="DD47" s="94">
        <v>0.10399606</v>
      </c>
      <c r="DE47" s="94">
        <v>4.6181854000000001E-2</v>
      </c>
      <c r="DF47" s="94">
        <v>1.3903957E-2</v>
      </c>
      <c r="DG47" s="94">
        <v>1.8621226999999999E-3</v>
      </c>
      <c r="DH47" s="94">
        <v>1.1175472E-4</v>
      </c>
      <c r="DI47" s="94">
        <v>6.7847039999999997E-6</v>
      </c>
      <c r="DJ47" s="94">
        <v>4.1470192999999999E-7</v>
      </c>
      <c r="DK47" s="94">
        <v>2.5444576000000001E-8</v>
      </c>
      <c r="DL47" s="94">
        <v>1.5643854E-9</v>
      </c>
      <c r="DM47" s="94">
        <v>9.6281669999999997E-11</v>
      </c>
      <c r="DN47" s="94">
        <v>5.9286010000000002E-12</v>
      </c>
      <c r="DO47" s="94">
        <v>3.6512253999999999E-13</v>
      </c>
      <c r="DP47" s="94">
        <v>2.2487049999999998E-14</v>
      </c>
      <c r="DQ47" s="94">
        <v>1.3848235E-15</v>
      </c>
      <c r="DR47" s="94">
        <v>8.5270049999999994E-17</v>
      </c>
      <c r="DS47" s="94">
        <v>5.2575284999999999E-18</v>
      </c>
      <c r="DT47" s="94">
        <v>2.0882832000000001E-19</v>
      </c>
      <c r="DU47" s="94">
        <v>0</v>
      </c>
      <c r="DV47" s="94">
        <v>7.9206033000000002E-19</v>
      </c>
      <c r="DW47" s="94">
        <v>1.7971589999999999E-17</v>
      </c>
      <c r="DX47" s="94">
        <v>3.2754109999999999E-16</v>
      </c>
      <c r="DY47" s="94">
        <v>5.6385085999999997E-15</v>
      </c>
      <c r="DZ47" s="94">
        <v>9.5350930000000002E-14</v>
      </c>
      <c r="EA47" s="94">
        <v>1.6025594E-12</v>
      </c>
      <c r="EB47" s="94">
        <v>2.6863305E-11</v>
      </c>
      <c r="EC47" s="94">
        <v>4.4948978000000002E-10</v>
      </c>
      <c r="ED47" s="94">
        <v>7.5057285000000007E-9</v>
      </c>
      <c r="EE47" s="94">
        <v>1.2496743000000001E-7</v>
      </c>
      <c r="EF47" s="94">
        <v>2.071309E-6</v>
      </c>
      <c r="EG47" s="94">
        <v>3.4086503999999997E-5</v>
      </c>
      <c r="EH47" s="94">
        <v>5.5443204000000005E-4</v>
      </c>
      <c r="EI47" s="94">
        <v>7.6283380000000001E-3</v>
      </c>
      <c r="EJ47" s="94">
        <v>3.1405496999999997E-2</v>
      </c>
      <c r="EK47" s="94">
        <v>8.0139264000000002E-2</v>
      </c>
      <c r="EL47" s="94">
        <v>0.1517096</v>
      </c>
      <c r="EM47" s="94">
        <v>0.22785132</v>
      </c>
      <c r="EN47" s="94">
        <v>0.2798464</v>
      </c>
      <c r="EO47" s="94">
        <v>0.28677613000000002</v>
      </c>
      <c r="EP47" s="94">
        <v>0.25054777</v>
      </c>
      <c r="EQ47" s="94">
        <v>0.17964445000000001</v>
      </c>
      <c r="ER47" s="94">
        <v>0.10399627</v>
      </c>
      <c r="ES47" s="94">
        <v>4.6181932000000002E-2</v>
      </c>
      <c r="ET47" s="94">
        <v>1.3903982E-2</v>
      </c>
      <c r="EU47" s="94">
        <v>1.8621231000000001E-3</v>
      </c>
      <c r="EV47" s="94">
        <v>1.1175467999999999E-4</v>
      </c>
      <c r="EW47" s="94">
        <v>6.784698E-6</v>
      </c>
      <c r="EX47" s="94">
        <v>4.1470119999999999E-7</v>
      </c>
      <c r="EY47" s="94">
        <v>2.544452E-8</v>
      </c>
      <c r="EZ47" s="94">
        <v>1.5643815E-9</v>
      </c>
      <c r="FA47" s="94">
        <v>9.6281460000000005E-11</v>
      </c>
      <c r="FB47" s="94">
        <v>5.9285860000000004E-12</v>
      </c>
      <c r="FC47" s="94">
        <v>3.6512190999999999E-13</v>
      </c>
      <c r="FD47" s="94">
        <v>2.2487056000000001E-14</v>
      </c>
      <c r="FE47" s="94">
        <v>1.3848196999999999E-15</v>
      </c>
      <c r="FF47" s="94">
        <v>8.5270089999999999E-17</v>
      </c>
      <c r="FG47" s="94">
        <v>5.2575239999999998E-18</v>
      </c>
      <c r="FH47" s="94">
        <v>2.0882813000000001E-19</v>
      </c>
      <c r="FI47" s="94">
        <v>0</v>
      </c>
      <c r="FJ47" s="94">
        <v>7.9206399999999996E-19</v>
      </c>
      <c r="FK47" s="94">
        <v>1.7971671999999999E-17</v>
      </c>
      <c r="FL47" s="94">
        <v>3.2754264000000001E-16</v>
      </c>
      <c r="FM47" s="94">
        <v>5.6385320000000002E-15</v>
      </c>
      <c r="FN47" s="94">
        <v>9.5351387000000002E-14</v>
      </c>
      <c r="FO47" s="94">
        <v>1.6025661999999999E-12</v>
      </c>
      <c r="FP47" s="94">
        <v>2.6863432999999999E-11</v>
      </c>
      <c r="FQ47" s="94">
        <v>4.4949197E-10</v>
      </c>
      <c r="FR47" s="94">
        <v>7.505768E-9</v>
      </c>
      <c r="FS47" s="94">
        <v>1.249681E-7</v>
      </c>
      <c r="FT47" s="94">
        <v>2.0713195999999999E-6</v>
      </c>
      <c r="FU47" s="94">
        <v>3.4086674999999998E-5</v>
      </c>
      <c r="FV47" s="94">
        <v>5.5443470000000005E-4</v>
      </c>
      <c r="FW47" s="94">
        <v>7.6283686999999998E-3</v>
      </c>
      <c r="FX47" s="94">
        <v>3.1405594000000002E-2</v>
      </c>
      <c r="FY47" s="94">
        <v>8.0139435999999994E-2</v>
      </c>
      <c r="FZ47" s="94">
        <v>0.15170987</v>
      </c>
      <c r="GA47" s="94">
        <v>0.22785153999999999</v>
      </c>
      <c r="GB47" s="94">
        <v>0.27984655000000003</v>
      </c>
      <c r="GC47" s="94">
        <v>0.28677627</v>
      </c>
      <c r="GD47" s="94">
        <v>0.25054789999999999</v>
      </c>
      <c r="GE47" s="94">
        <v>0.17964442</v>
      </c>
      <c r="GF47" s="94">
        <v>0.10399621000000001</v>
      </c>
      <c r="GG47" s="94">
        <v>4.6181895000000001E-2</v>
      </c>
      <c r="GH47" s="94">
        <v>1.3903954E-2</v>
      </c>
      <c r="GI47" s="94">
        <v>1.8621152E-3</v>
      </c>
      <c r="GJ47" s="94">
        <v>1.1175416E-4</v>
      </c>
      <c r="GK47" s="94">
        <v>6.7846662999999998E-6</v>
      </c>
      <c r="GL47" s="94">
        <v>4.1469945999999997E-7</v>
      </c>
      <c r="GM47" s="94">
        <v>2.5444424999999999E-8</v>
      </c>
      <c r="GN47" s="94">
        <v>1.5643786000000001E-9</v>
      </c>
      <c r="GO47" s="94">
        <v>9.6281559999999998E-11</v>
      </c>
      <c r="GP47" s="94">
        <v>5.9286056999999997E-12</v>
      </c>
      <c r="GQ47" s="94">
        <v>3.6512175000000001E-13</v>
      </c>
      <c r="GR47" s="94">
        <v>2.2486930000000001E-14</v>
      </c>
      <c r="GS47" s="94">
        <v>1.3848181E-15</v>
      </c>
      <c r="GT47" s="94">
        <v>8.5269839999999995E-17</v>
      </c>
      <c r="GU47" s="94">
        <v>5.2575094999999999E-18</v>
      </c>
      <c r="GV47" s="94">
        <v>2.0882756E-19</v>
      </c>
      <c r="GW47" s="94">
        <v>0</v>
      </c>
      <c r="GX47" s="94">
        <v>7.9206566000000002E-19</v>
      </c>
      <c r="GY47" s="94">
        <v>1.7971712999999999E-17</v>
      </c>
      <c r="GZ47" s="94">
        <v>3.2754320000000001E-16</v>
      </c>
      <c r="HA47" s="94">
        <v>5.6385429999999998E-15</v>
      </c>
      <c r="HB47" s="94">
        <v>9.5351579999999998E-14</v>
      </c>
      <c r="HC47" s="94">
        <v>1.6025696999999999E-12</v>
      </c>
      <c r="HD47" s="94">
        <v>2.6863475000000001E-11</v>
      </c>
      <c r="HE47" s="94">
        <v>4.4949263999999999E-10</v>
      </c>
      <c r="HF47" s="94">
        <v>7.5057800000000005E-9</v>
      </c>
      <c r="HG47" s="94">
        <v>1.2496840000000001E-7</v>
      </c>
      <c r="HH47" s="94">
        <v>2.0713252999999998E-6</v>
      </c>
      <c r="HI47" s="94">
        <v>3.408679E-5</v>
      </c>
      <c r="HJ47" s="94">
        <v>5.5443690000000004E-4</v>
      </c>
      <c r="HK47" s="94">
        <v>7.6283816999999999E-3</v>
      </c>
      <c r="HL47" s="94">
        <v>3.1405616999999997E-2</v>
      </c>
      <c r="HM47" s="94">
        <v>8.0139435999999994E-2</v>
      </c>
      <c r="HN47" s="94">
        <v>0.15170968000000001</v>
      </c>
      <c r="HO47" s="94">
        <v>0.22785111999999999</v>
      </c>
      <c r="HP47" s="94">
        <v>0.27984592000000003</v>
      </c>
      <c r="HQ47" s="94">
        <v>0.28677562000000001</v>
      </c>
      <c r="HR47" s="94">
        <v>0.25054729999999997</v>
      </c>
      <c r="HS47" s="94">
        <v>0.17964393000000001</v>
      </c>
      <c r="HT47" s="94">
        <v>0.103995904</v>
      </c>
      <c r="HU47" s="94">
        <v>4.6181729999999997E-2</v>
      </c>
      <c r="HV47" s="94">
        <v>1.3903899000000001E-2</v>
      </c>
      <c r="HW47" s="94">
        <v>1.8621079000000001E-3</v>
      </c>
      <c r="HX47" s="94">
        <v>1.1175379E-4</v>
      </c>
      <c r="HY47" s="94">
        <v>6.7846477E-6</v>
      </c>
      <c r="HZ47" s="94">
        <v>4.1469858000000001E-7</v>
      </c>
      <c r="IA47" s="94">
        <v>2.5444368000000001E-8</v>
      </c>
      <c r="IB47" s="94">
        <v>1.5643727000000001E-9</v>
      </c>
      <c r="IC47" s="94">
        <v>9.6280999999999998E-11</v>
      </c>
      <c r="ID47" s="94">
        <v>5.9285730000000002E-12</v>
      </c>
      <c r="IE47" s="94">
        <v>3.6512085999999998E-13</v>
      </c>
      <c r="IF47" s="94">
        <v>2.2486897000000001E-14</v>
      </c>
      <c r="IG47" s="94">
        <v>1.3848158000000001E-15</v>
      </c>
      <c r="IH47" s="94">
        <v>8.5269549999999998E-17</v>
      </c>
      <c r="II47" s="94">
        <v>5.2574939999999998E-18</v>
      </c>
      <c r="IJ47" s="94">
        <v>2.0882693999999999E-19</v>
      </c>
      <c r="IK47" s="94">
        <v>0</v>
      </c>
      <c r="IL47" s="94">
        <v>7.9206446999999996E-19</v>
      </c>
      <c r="IM47" s="94">
        <v>1.797167E-17</v>
      </c>
      <c r="IN47" s="94">
        <v>3.2754258000000002E-16</v>
      </c>
      <c r="IO47" s="94">
        <v>5.6385299999999997E-15</v>
      </c>
      <c r="IP47" s="94">
        <v>9.5351330000000006E-14</v>
      </c>
      <c r="IQ47" s="94">
        <v>1.6025650999999999E-12</v>
      </c>
      <c r="IR47" s="94">
        <v>2.6863398999999999E-11</v>
      </c>
      <c r="IS47" s="94">
        <v>4.4949127999999998E-10</v>
      </c>
      <c r="IT47" s="94">
        <v>7.5057550000000008E-9</v>
      </c>
      <c r="IU47" s="94">
        <v>1.2496797999999999E-7</v>
      </c>
      <c r="IV47" s="94">
        <v>2.0713178000000002E-6</v>
      </c>
      <c r="IW47" s="94">
        <v>3.4086679999999999E-5</v>
      </c>
      <c r="IX47" s="94">
        <v>5.5443530000000003E-4</v>
      </c>
      <c r="IY47" s="94">
        <v>7.6283653999999999E-3</v>
      </c>
      <c r="IZ47" s="94">
        <v>3.1405568000000002E-2</v>
      </c>
      <c r="JA47" s="94">
        <v>8.013932E-2</v>
      </c>
      <c r="JB47" s="94">
        <v>0.15170945</v>
      </c>
      <c r="JC47" s="94">
        <v>0.22785068999999999</v>
      </c>
      <c r="JD47" s="94">
        <v>0.27984526999999998</v>
      </c>
      <c r="JE47" s="94">
        <v>0.28677487000000002</v>
      </c>
      <c r="JF47" s="94">
        <v>0.25054657000000002</v>
      </c>
      <c r="JG47" s="94">
        <v>0.17964342</v>
      </c>
      <c r="JH47" s="94">
        <v>0.10399565</v>
      </c>
      <c r="JI47" s="94">
        <v>4.6181659999999999E-2</v>
      </c>
      <c r="JJ47" s="94">
        <v>1.3903893000000001E-2</v>
      </c>
      <c r="JK47" s="94">
        <v>1.8621098000000001E-3</v>
      </c>
      <c r="JL47" s="94">
        <v>1.1175388999999999E-4</v>
      </c>
      <c r="JM47" s="94">
        <v>6.7846539999999996E-6</v>
      </c>
      <c r="JN47" s="94">
        <v>4.1469906000000001E-7</v>
      </c>
      <c r="JO47" s="94">
        <v>2.5444416E-8</v>
      </c>
      <c r="JP47" s="94">
        <v>1.5643749E-9</v>
      </c>
      <c r="JQ47" s="94">
        <v>9.6280885999999997E-11</v>
      </c>
      <c r="JR47" s="94">
        <v>5.9285520000000002E-12</v>
      </c>
      <c r="JS47" s="94">
        <v>3.6512000000000001E-13</v>
      </c>
      <c r="JT47" s="94">
        <v>2.2486904999999999E-14</v>
      </c>
      <c r="JU47" s="94">
        <v>1.3848141999999999E-15</v>
      </c>
      <c r="JV47" s="94">
        <v>8.5269424000000001E-17</v>
      </c>
      <c r="JW47" s="94">
        <v>5.2574846999999999E-18</v>
      </c>
      <c r="JX47" s="94">
        <v>2.0882654E-19</v>
      </c>
      <c r="JY47" s="94">
        <v>0</v>
      </c>
      <c r="JZ47" s="94">
        <v>7.9206229999999996E-19</v>
      </c>
      <c r="KA47" s="94">
        <v>1.7971630000000001E-17</v>
      </c>
      <c r="KB47" s="94">
        <v>3.2754169999999998E-16</v>
      </c>
      <c r="KC47" s="94">
        <v>5.6385150000000001E-15</v>
      </c>
      <c r="KD47" s="94">
        <v>9.5351033999999996E-14</v>
      </c>
      <c r="KE47" s="94">
        <v>1.6025601E-12</v>
      </c>
      <c r="KF47" s="94">
        <v>2.6863328E-11</v>
      </c>
      <c r="KG47" s="94">
        <v>4.4949014000000002E-10</v>
      </c>
      <c r="KH47" s="94">
        <v>7.5057359999999997E-9</v>
      </c>
      <c r="KI47" s="94">
        <v>1.2496758E-7</v>
      </c>
      <c r="KJ47" s="94">
        <v>2.0713125999999999E-6</v>
      </c>
      <c r="KK47" s="94">
        <v>3.40866E-5</v>
      </c>
      <c r="KL47" s="94">
        <v>5.5443409999999995E-4</v>
      </c>
      <c r="KM47" s="94">
        <v>7.6283490000000004E-3</v>
      </c>
      <c r="KN47" s="94">
        <v>3.1405490000000001E-2</v>
      </c>
      <c r="KO47" s="94">
        <v>8.0139119999999994E-2</v>
      </c>
      <c r="KP47" s="94">
        <v>0.15170913999999999</v>
      </c>
      <c r="KQ47" s="94">
        <v>0.22785026</v>
      </c>
      <c r="KR47" s="94">
        <v>0.27984484999999998</v>
      </c>
      <c r="KS47" s="94">
        <v>0.28677458</v>
      </c>
      <c r="KT47" s="94">
        <v>0.2505463</v>
      </c>
      <c r="KU47" s="94">
        <v>0.17964329000000001</v>
      </c>
      <c r="KV47" s="94">
        <v>0.10399559</v>
      </c>
      <c r="KW47" s="94">
        <v>4.6181630000000001E-2</v>
      </c>
      <c r="KX47" s="94">
        <v>1.3903894E-2</v>
      </c>
      <c r="KY47" s="94">
        <v>1.8621134E-3</v>
      </c>
      <c r="KZ47" s="94">
        <v>1.1175409999999999E-4</v>
      </c>
      <c r="LA47" s="94">
        <v>6.7846594999999996E-6</v>
      </c>
      <c r="LB47" s="94">
        <v>4.1469909999999999E-7</v>
      </c>
      <c r="LC47" s="94">
        <v>2.5444416E-8</v>
      </c>
      <c r="LD47" s="94">
        <v>1.5643766000000001E-9</v>
      </c>
      <c r="LE47" s="94">
        <v>9.6281094000000001E-11</v>
      </c>
      <c r="LF47" s="94">
        <v>5.9285606000000003E-12</v>
      </c>
      <c r="LG47" s="94">
        <v>3.6512019999999998E-13</v>
      </c>
      <c r="LH47" s="94">
        <v>2.2486919E-14</v>
      </c>
      <c r="LI47" s="94">
        <v>1.3848141999999999E-15</v>
      </c>
      <c r="LJ47" s="94">
        <v>8.5269460000000002E-17</v>
      </c>
      <c r="LK47" s="94">
        <v>5.2574876000000003E-18</v>
      </c>
      <c r="LL47" s="94">
        <v>2.0882665999999999E-19</v>
      </c>
      <c r="LM47" s="94">
        <v>0</v>
      </c>
      <c r="LN47" s="94">
        <v>7.9206105999999998E-19</v>
      </c>
      <c r="LO47" s="94">
        <v>1.7971600000000001E-17</v>
      </c>
      <c r="LP47" s="94">
        <v>3.2754120000000002E-16</v>
      </c>
      <c r="LQ47" s="94">
        <v>5.6385060000000001E-15</v>
      </c>
      <c r="LR47" s="94">
        <v>9.5350889999999996E-14</v>
      </c>
      <c r="LS47" s="94">
        <v>1.6025584999999999E-12</v>
      </c>
      <c r="LT47" s="94">
        <v>2.6863307000000001E-11</v>
      </c>
      <c r="LU47" s="94">
        <v>4.4948996999999999E-10</v>
      </c>
      <c r="LV47" s="94">
        <v>7.5057320000000001E-9</v>
      </c>
      <c r="LW47" s="94">
        <v>1.2496757000000001E-7</v>
      </c>
      <c r="LX47" s="94">
        <v>2.0713106999999998E-6</v>
      </c>
      <c r="LY47" s="94">
        <v>3.4086566E-5</v>
      </c>
      <c r="LZ47" s="94">
        <v>5.5443384999999997E-4</v>
      </c>
      <c r="MA47" s="94">
        <v>7.6283410000000003E-3</v>
      </c>
      <c r="MB47" s="94">
        <v>3.1405455999999998E-2</v>
      </c>
      <c r="MC47" s="94">
        <v>8.0139020000000005E-2</v>
      </c>
      <c r="MD47" s="94">
        <v>0.15170890000000001</v>
      </c>
      <c r="ME47" s="94">
        <v>0.22784998000000001</v>
      </c>
      <c r="MF47" s="94">
        <v>0.27984458000000001</v>
      </c>
      <c r="MG47" s="94">
        <v>0.28677425000000001</v>
      </c>
      <c r="MH47" s="94">
        <v>0.2505462</v>
      </c>
      <c r="MI47" s="94">
        <v>0.17964329000000001</v>
      </c>
      <c r="MJ47" s="94">
        <v>0.103995614</v>
      </c>
      <c r="MK47" s="94">
        <v>4.6181682000000002E-2</v>
      </c>
      <c r="ML47" s="94">
        <v>1.3903921499999999E-2</v>
      </c>
      <c r="MM47" s="94">
        <v>1.8621213999999999E-3</v>
      </c>
      <c r="MN47" s="94">
        <v>1.11754605E-4</v>
      </c>
      <c r="MO47" s="94">
        <v>6.7846880000000001E-6</v>
      </c>
      <c r="MP47" s="94">
        <v>4.1470027999999998E-7</v>
      </c>
      <c r="MQ47" s="94">
        <v>2.5444463999999998E-8</v>
      </c>
      <c r="MR47" s="94">
        <v>1.5643793999999999E-9</v>
      </c>
      <c r="MS47" s="94">
        <v>9.6281430000000001E-11</v>
      </c>
      <c r="MT47" s="94">
        <v>5.9285889999999997E-12</v>
      </c>
      <c r="MU47" s="94">
        <v>3.6512186000000001E-13</v>
      </c>
      <c r="MV47" s="94">
        <v>2.2486998000000002E-14</v>
      </c>
      <c r="MW47" s="94">
        <v>1.3848173E-15</v>
      </c>
      <c r="MX47" s="94">
        <v>8.5269689999999997E-17</v>
      </c>
      <c r="MY47" s="94">
        <v>5.2575004000000001E-18</v>
      </c>
      <c r="MZ47" s="94">
        <v>2.0882715E-19</v>
      </c>
      <c r="NA47" s="94">
        <v>0</v>
      </c>
      <c r="NB47" s="94">
        <v>7.9205689999999998E-19</v>
      </c>
      <c r="NC47" s="94">
        <v>1.7971506E-17</v>
      </c>
      <c r="ND47" s="94">
        <v>3.2753953999999998E-16</v>
      </c>
      <c r="NE47" s="94">
        <v>5.6384802E-15</v>
      </c>
      <c r="NF47" s="94">
        <v>9.5350459999999998E-14</v>
      </c>
      <c r="NG47" s="94">
        <v>1.6025496999999999E-12</v>
      </c>
      <c r="NH47" s="94">
        <v>2.6863145000000001E-11</v>
      </c>
      <c r="NI47" s="94">
        <v>4.4948734000000001E-10</v>
      </c>
      <c r="NJ47" s="94">
        <v>7.5056939999999996E-9</v>
      </c>
      <c r="NK47" s="94">
        <v>1.2496694999999999E-7</v>
      </c>
      <c r="NL47" s="94">
        <v>2.0713014E-6</v>
      </c>
      <c r="NM47" s="94">
        <v>3.4086406000000003E-5</v>
      </c>
      <c r="NN47" s="94">
        <v>5.5443080000000002E-4</v>
      </c>
      <c r="NO47" s="94">
        <v>7.6283159999999996E-3</v>
      </c>
      <c r="NP47" s="94">
        <v>3.1405366999999997E-2</v>
      </c>
      <c r="NQ47" s="94">
        <v>8.0138870000000001E-2</v>
      </c>
      <c r="NR47" s="94">
        <v>0.15170875</v>
      </c>
      <c r="NS47" s="94">
        <v>0.22784989</v>
      </c>
      <c r="NT47" s="94">
        <v>0.27984458000000001</v>
      </c>
      <c r="NU47" s="94">
        <v>0.28677429999999998</v>
      </c>
      <c r="NV47" s="94">
        <v>0.25054637000000002</v>
      </c>
      <c r="NW47" s="94">
        <v>0.17964347</v>
      </c>
      <c r="NX47" s="94">
        <v>0.10399578</v>
      </c>
      <c r="NY47" s="94">
        <v>4.6181746000000003E-2</v>
      </c>
      <c r="NZ47" s="94">
        <v>1.3903941E-2</v>
      </c>
      <c r="OA47" s="94">
        <v>1.8621243E-3</v>
      </c>
      <c r="OB47" s="94">
        <v>1.1175479E-4</v>
      </c>
      <c r="OC47" s="94">
        <v>6.7847026999999997E-6</v>
      </c>
      <c r="OD47" s="94">
        <v>4.1470125000000001E-7</v>
      </c>
      <c r="OE47" s="94">
        <v>2.5444505000000002E-8</v>
      </c>
      <c r="OF47" s="94">
        <v>1.5643806999999999E-9</v>
      </c>
      <c r="OG47" s="94">
        <v>9.6281570000000004E-11</v>
      </c>
      <c r="OH47" s="94">
        <v>5.9286056999999997E-12</v>
      </c>
      <c r="OI47" s="94">
        <v>3.6512302999999999E-13</v>
      </c>
      <c r="OJ47" s="94">
        <v>2.2487053000000001E-14</v>
      </c>
      <c r="OK47" s="94">
        <v>1.3848203E-15</v>
      </c>
      <c r="OL47" s="94">
        <v>8.5269860000000004E-17</v>
      </c>
      <c r="OM47" s="94">
        <v>5.2575116000000001E-18</v>
      </c>
      <c r="ON47" s="94">
        <v>2.0882763000000001E-19</v>
      </c>
      <c r="OO47" s="94">
        <v>0</v>
      </c>
      <c r="OP47" s="94">
        <v>7.920546E-19</v>
      </c>
      <c r="OQ47" s="94">
        <v>1.7971453E-17</v>
      </c>
      <c r="OR47" s="94">
        <v>3.2753866999999999E-16</v>
      </c>
      <c r="OS47" s="94">
        <v>5.6384639999999998E-15</v>
      </c>
      <c r="OT47" s="94">
        <v>9.5350220000000003E-14</v>
      </c>
      <c r="OU47" s="94">
        <v>1.6025458999999999E-12</v>
      </c>
      <c r="OV47" s="94">
        <v>2.6863083000000001E-11</v>
      </c>
      <c r="OW47" s="94">
        <v>4.4948625000000001E-10</v>
      </c>
      <c r="OX47" s="94">
        <v>7.5056770000000008E-9</v>
      </c>
      <c r="OY47" s="94">
        <v>1.2496669E-7</v>
      </c>
      <c r="OZ47" s="94">
        <v>2.0712969000000002E-6</v>
      </c>
      <c r="PA47" s="94">
        <v>3.4086323000000002E-5</v>
      </c>
      <c r="PB47" s="94">
        <v>5.5442950000000001E-4</v>
      </c>
      <c r="PC47" s="94">
        <v>7.6283059999999996E-3</v>
      </c>
      <c r="PD47" s="94">
        <v>3.1405349999999999E-2</v>
      </c>
      <c r="PE47" s="94">
        <v>8.0138829999999994E-2</v>
      </c>
      <c r="PF47" s="94">
        <v>0.1517087</v>
      </c>
      <c r="PG47" s="94">
        <v>0.22784995</v>
      </c>
      <c r="PH47" s="94">
        <v>0.27984476000000003</v>
      </c>
      <c r="PI47" s="94">
        <v>0.28677458</v>
      </c>
      <c r="PJ47" s="94">
        <v>0.25054651</v>
      </c>
      <c r="PK47" s="94">
        <v>0.17964364999999999</v>
      </c>
      <c r="PL47" s="94">
        <v>0.10399592000000001</v>
      </c>
      <c r="PM47" s="94">
        <v>4.6181817E-2</v>
      </c>
      <c r="PN47" s="94">
        <v>1.3903957999999999E-2</v>
      </c>
      <c r="PO47" s="94">
        <v>1.8621262E-3</v>
      </c>
      <c r="PP47" s="94">
        <v>1.1175487999999999E-4</v>
      </c>
      <c r="PQ47" s="94">
        <v>6.7847109999999997E-6</v>
      </c>
      <c r="PR47" s="94">
        <v>4.1470207000000002E-7</v>
      </c>
      <c r="PS47" s="94">
        <v>2.5444570999999999E-8</v>
      </c>
      <c r="PT47" s="94">
        <v>1.5643848E-9</v>
      </c>
      <c r="PU47" s="94">
        <v>9.6281779999999996E-11</v>
      </c>
      <c r="PV47" s="94">
        <v>5.9286173999999999E-12</v>
      </c>
      <c r="PW47" s="94">
        <v>3.6512375999999999E-13</v>
      </c>
      <c r="PX47" s="94">
        <v>2.2487095E-14</v>
      </c>
      <c r="PY47" s="94">
        <v>1.3848229999999999E-15</v>
      </c>
      <c r="PZ47" s="94">
        <v>8.5270046000000002E-17</v>
      </c>
      <c r="QA47" s="94">
        <v>5.2575207E-18</v>
      </c>
      <c r="QB47" s="94">
        <v>2.0882801000000001E-19</v>
      </c>
      <c r="QC47" s="94">
        <v>0</v>
      </c>
      <c r="QD47" s="94">
        <v>7.9204886E-19</v>
      </c>
      <c r="QE47" s="94">
        <v>1.7971318E-17</v>
      </c>
      <c r="QF47" s="94">
        <v>3.2753610000000001E-16</v>
      </c>
      <c r="QG47" s="94">
        <v>5.638419E-15</v>
      </c>
      <c r="QH47" s="94">
        <v>9.5349543000000005E-14</v>
      </c>
      <c r="QI47" s="94">
        <v>1.6025353000000001E-12</v>
      </c>
      <c r="QJ47" s="94">
        <v>2.6862905999999999E-11</v>
      </c>
      <c r="QK47" s="94">
        <v>4.4948284000000002E-10</v>
      </c>
      <c r="QL47" s="94">
        <v>7.5056119999999999E-9</v>
      </c>
      <c r="QM47" s="94">
        <v>1.2496557999999999E-7</v>
      </c>
      <c r="QN47" s="94">
        <v>2.0712775000000001E-6</v>
      </c>
      <c r="QO47" s="94">
        <v>3.4085984000000002E-5</v>
      </c>
      <c r="QP47" s="94">
        <v>5.5442309999999999E-4</v>
      </c>
      <c r="QQ47" s="94">
        <v>7.6282889999999999E-3</v>
      </c>
      <c r="QR47" s="94">
        <v>3.1405345000000001E-2</v>
      </c>
      <c r="QS47" s="94">
        <v>8.0138870000000001E-2</v>
      </c>
      <c r="QT47" s="94">
        <v>0.1517088</v>
      </c>
      <c r="QU47" s="94">
        <v>0.22785015</v>
      </c>
      <c r="QV47" s="94">
        <v>0.27984502999999999</v>
      </c>
      <c r="QW47" s="94">
        <v>0.2867748</v>
      </c>
      <c r="QX47" s="94">
        <v>0.25054683999999999</v>
      </c>
      <c r="QY47" s="94">
        <v>0.17964387000000001</v>
      </c>
      <c r="QZ47" s="94">
        <v>0.10399603</v>
      </c>
      <c r="RA47" s="94">
        <v>4.6181865000000002E-2</v>
      </c>
      <c r="RB47" s="94">
        <v>1.3903970999999999E-2</v>
      </c>
      <c r="RC47" s="94">
        <v>1.8621264999999999E-3</v>
      </c>
      <c r="RD47" s="94">
        <v>1.11754875E-4</v>
      </c>
      <c r="RE47" s="94">
        <v>6.7847113000000004E-6</v>
      </c>
      <c r="RF47" s="94">
        <v>4.1470246999999999E-7</v>
      </c>
      <c r="RG47" s="94">
        <v>2.5444621999999999E-8</v>
      </c>
      <c r="RH47" s="94">
        <v>1.5643893E-9</v>
      </c>
      <c r="RI47" s="94">
        <v>9.6282040000000004E-11</v>
      </c>
      <c r="RJ47" s="94">
        <v>5.9286290000000002E-12</v>
      </c>
      <c r="RK47" s="94">
        <v>3.6512420000000001E-13</v>
      </c>
      <c r="RL47" s="94">
        <v>2.2487118999999999E-14</v>
      </c>
      <c r="RM47" s="94">
        <v>1.3848252999999999E-15</v>
      </c>
      <c r="RN47" s="94">
        <v>8.5270229999999999E-17</v>
      </c>
      <c r="RO47" s="94">
        <v>5.2575314000000003E-18</v>
      </c>
      <c r="RP47" s="94">
        <v>2.0882842999999999E-19</v>
      </c>
      <c r="RQ47" s="94">
        <v>0</v>
      </c>
      <c r="RR47" s="94">
        <v>7.9204729999999997E-19</v>
      </c>
      <c r="RS47" s="94">
        <v>1.7971283E-17</v>
      </c>
      <c r="RT47" s="94">
        <v>3.2753535999999999E-16</v>
      </c>
      <c r="RU47" s="94">
        <v>5.6384073999999997E-15</v>
      </c>
      <c r="RV47" s="94">
        <v>9.5349320000000001E-14</v>
      </c>
      <c r="RW47" s="94">
        <v>1.6025325999999999E-12</v>
      </c>
      <c r="RX47" s="94">
        <v>2.6862866000000002E-11</v>
      </c>
      <c r="RY47" s="94">
        <v>4.4948252999999998E-10</v>
      </c>
      <c r="RZ47" s="94">
        <v>7.5056059999999997E-9</v>
      </c>
      <c r="SA47" s="94">
        <v>1.2496537E-7</v>
      </c>
      <c r="SB47" s="94">
        <v>2.0712728E-6</v>
      </c>
      <c r="SC47" s="94">
        <v>3.4085896999999997E-5</v>
      </c>
      <c r="SD47" s="94">
        <v>5.5442157000000004E-4</v>
      </c>
      <c r="SE47" s="94">
        <v>7.6282774000000003E-3</v>
      </c>
      <c r="SF47" s="94">
        <v>3.140532E-2</v>
      </c>
      <c r="SG47" s="94">
        <v>8.0138840000000003E-2</v>
      </c>
      <c r="SH47" s="94">
        <v>0.1517088</v>
      </c>
      <c r="SI47" s="94">
        <v>0.22785015</v>
      </c>
      <c r="SJ47" s="94">
        <v>0.27984510000000001</v>
      </c>
      <c r="SK47" s="94">
        <v>0.28677496000000002</v>
      </c>
      <c r="SL47" s="94">
        <v>0.25054695999999999</v>
      </c>
      <c r="SM47" s="94">
        <v>0.17964390999999999</v>
      </c>
      <c r="SN47" s="94">
        <v>0.10399604</v>
      </c>
      <c r="SO47" s="94">
        <v>4.6181865000000002E-2</v>
      </c>
      <c r="SP47" s="94">
        <v>1.3903966E-2</v>
      </c>
      <c r="SQ47" s="94">
        <v>1.8621242E-3</v>
      </c>
      <c r="SR47" s="94">
        <v>1.1175471399999999E-4</v>
      </c>
      <c r="SS47" s="94">
        <v>6.7847022E-6</v>
      </c>
      <c r="ST47" s="94">
        <v>4.1470186999999998E-7</v>
      </c>
      <c r="SU47" s="94">
        <v>2.5444600999999999E-8</v>
      </c>
      <c r="SV47" s="94">
        <v>1.5643889999999999E-9</v>
      </c>
      <c r="SW47" s="94">
        <v>9.6282045E-11</v>
      </c>
      <c r="SX47" s="94">
        <v>5.9286287E-12</v>
      </c>
      <c r="SY47" s="94">
        <v>3.6512395000000002E-13</v>
      </c>
      <c r="SZ47" s="94">
        <v>2.2487090000000001E-14</v>
      </c>
      <c r="TA47" s="94">
        <v>1.384824E-15</v>
      </c>
      <c r="TB47" s="94">
        <v>8.5270159999999999E-17</v>
      </c>
      <c r="TC47" s="94">
        <v>5.2575265000000001E-18</v>
      </c>
      <c r="TD47" s="94">
        <v>2.0882818E-19</v>
      </c>
      <c r="TE47" s="94">
        <v>0</v>
      </c>
      <c r="TF47" s="94">
        <v>7.9204489999999996E-19</v>
      </c>
      <c r="TG47" s="94">
        <v>1.7971231999999999E-17</v>
      </c>
      <c r="TH47" s="94">
        <v>3.2753459999999998E-16</v>
      </c>
      <c r="TI47" s="94">
        <v>5.638397E-15</v>
      </c>
      <c r="TJ47" s="94">
        <v>9.5349149999999994E-14</v>
      </c>
      <c r="TK47" s="94">
        <v>1.6025290000000001E-12</v>
      </c>
      <c r="TL47" s="94">
        <v>2.6862798000000001E-11</v>
      </c>
      <c r="TM47" s="94">
        <v>4.4948122999999998E-10</v>
      </c>
      <c r="TN47" s="94">
        <v>7.5055820000000003E-9</v>
      </c>
      <c r="TO47" s="94">
        <v>1.2496495999999999E-7</v>
      </c>
      <c r="TP47" s="94">
        <v>2.0712659999999999E-6</v>
      </c>
      <c r="TQ47" s="94">
        <v>3.4085755000000002E-5</v>
      </c>
      <c r="TR47" s="94">
        <v>5.5441854E-4</v>
      </c>
      <c r="TS47" s="94">
        <v>7.6282653000000001E-3</v>
      </c>
      <c r="TT47" s="94">
        <v>3.1405309999999999E-2</v>
      </c>
      <c r="TU47" s="94">
        <v>8.0138899999999999E-2</v>
      </c>
      <c r="TV47" s="94">
        <v>0.15170892</v>
      </c>
      <c r="TW47" s="94">
        <v>0.22785035000000001</v>
      </c>
      <c r="TX47" s="94">
        <v>0.27984533</v>
      </c>
      <c r="TY47" s="94">
        <v>0.28677517000000002</v>
      </c>
      <c r="TZ47" s="94">
        <v>0.25054707999999998</v>
      </c>
      <c r="UA47" s="94">
        <v>0.17964403000000001</v>
      </c>
      <c r="UB47" s="94">
        <v>0.10399607600000001</v>
      </c>
      <c r="UC47" s="94">
        <v>4.6181875999999997E-2</v>
      </c>
      <c r="UD47" s="94">
        <v>1.3903972000000001E-2</v>
      </c>
      <c r="UE47" s="94">
        <v>1.8621269000000001E-3</v>
      </c>
      <c r="UF47" s="94">
        <v>1.1175494E-4</v>
      </c>
      <c r="UG47" s="94">
        <v>6.7847145000000001E-6</v>
      </c>
      <c r="UH47" s="94">
        <v>4.1470255000000001E-7</v>
      </c>
      <c r="UI47" s="94">
        <v>2.5444640000000002E-8</v>
      </c>
      <c r="UJ47" s="94">
        <v>1.5643914E-9</v>
      </c>
      <c r="UK47" s="94">
        <v>9.6282220000000005E-11</v>
      </c>
      <c r="UL47" s="94">
        <v>5.9286374000000002E-12</v>
      </c>
      <c r="UM47" s="94">
        <v>3.6512435E-13</v>
      </c>
      <c r="UN47" s="94">
        <v>2.2487114E-14</v>
      </c>
      <c r="UO47" s="94">
        <v>1.3848252999999999E-15</v>
      </c>
      <c r="UP47" s="94">
        <v>8.5270244000000001E-17</v>
      </c>
      <c r="UQ47" s="94">
        <v>5.2575314000000003E-18</v>
      </c>
      <c r="UR47" s="94">
        <v>2.0882841E-19</v>
      </c>
      <c r="US47" s="94">
        <v>0</v>
      </c>
      <c r="UT47" s="94">
        <v>7.9204605999999998E-19</v>
      </c>
      <c r="UU47" s="94">
        <v>1.7971252999999999E-17</v>
      </c>
      <c r="UV47" s="94">
        <v>3.2753501E-16</v>
      </c>
      <c r="UW47" s="94">
        <v>5.6384010000000001E-15</v>
      </c>
      <c r="UX47" s="94">
        <v>9.5349199999999998E-14</v>
      </c>
      <c r="UY47" s="94">
        <v>1.6025294000000001E-12</v>
      </c>
      <c r="UZ47" s="94">
        <v>2.6862798000000001E-11</v>
      </c>
      <c r="VA47" s="94">
        <v>4.4948129999999998E-10</v>
      </c>
      <c r="VB47" s="94">
        <v>7.5055920000000002E-9</v>
      </c>
      <c r="VC47" s="94">
        <v>1.2496514000000001E-7</v>
      </c>
      <c r="VD47" s="94">
        <v>2.0712685000000001E-6</v>
      </c>
      <c r="VE47" s="94">
        <v>3.4085784000000001E-5</v>
      </c>
      <c r="VF47" s="94">
        <v>5.5441889999999997E-4</v>
      </c>
      <c r="VG47" s="94">
        <v>7.6282714E-3</v>
      </c>
      <c r="VH47" s="94">
        <v>3.1405351999999997E-2</v>
      </c>
      <c r="VI47" s="94">
        <v>8.013895E-2</v>
      </c>
      <c r="VJ47" s="94">
        <v>0.15170897999999999</v>
      </c>
      <c r="VK47" s="94">
        <v>0.22785037999999999</v>
      </c>
      <c r="VL47" s="94">
        <v>0.27984530000000002</v>
      </c>
      <c r="VM47" s="94">
        <v>0.28677513999999998</v>
      </c>
      <c r="VN47" s="94">
        <v>0.25054704999999999</v>
      </c>
      <c r="VO47" s="94">
        <v>0.17964396999999999</v>
      </c>
      <c r="VP47" s="94">
        <v>0.10399603</v>
      </c>
      <c r="VQ47" s="94">
        <v>4.6181834999999997E-2</v>
      </c>
      <c r="VR47" s="94">
        <v>1.3903955000000001E-2</v>
      </c>
      <c r="VS47" s="94">
        <v>1.8621247E-3</v>
      </c>
      <c r="VT47" s="94">
        <v>1.1175485999999999E-4</v>
      </c>
      <c r="VU47" s="94">
        <v>6.7847140000000004E-6</v>
      </c>
      <c r="VV47" s="94">
        <v>4.1470264000000002E-7</v>
      </c>
      <c r="VW47" s="94">
        <v>2.5444641999999999E-8</v>
      </c>
      <c r="VX47" s="94">
        <v>1.5643910999999999E-9</v>
      </c>
      <c r="VY47" s="94">
        <v>9.6282170000000002E-11</v>
      </c>
      <c r="VZ47" s="94">
        <v>5.9286356E-12</v>
      </c>
      <c r="WA47" s="94">
        <v>3.6512420000000001E-13</v>
      </c>
      <c r="WB47" s="94">
        <v>2.2487109E-14</v>
      </c>
      <c r="WC47" s="94">
        <v>1.3848251999999999E-15</v>
      </c>
      <c r="WD47" s="94">
        <v>8.5270229999999999E-17</v>
      </c>
      <c r="WE47" s="94">
        <v>5.2575297999999999E-18</v>
      </c>
      <c r="WF47" s="94">
        <v>2.0882835999999999E-19</v>
      </c>
      <c r="WG47" s="94">
        <v>0</v>
      </c>
      <c r="WH47" s="94">
        <v>7.9204950000000001E-19</v>
      </c>
      <c r="WI47" s="94">
        <v>1.7971337999999999E-17</v>
      </c>
      <c r="WJ47" s="94">
        <v>3.2753642E-16</v>
      </c>
      <c r="WK47" s="94">
        <v>5.6384270000000001E-15</v>
      </c>
      <c r="WL47" s="94">
        <v>9.5349604000000001E-14</v>
      </c>
      <c r="WM47" s="94">
        <v>1.6025364000000001E-12</v>
      </c>
      <c r="WN47" s="94">
        <v>2.6862928999999999E-11</v>
      </c>
      <c r="WO47" s="94">
        <v>4.4948375999999998E-10</v>
      </c>
      <c r="WP47" s="94">
        <v>7.505628E-9</v>
      </c>
      <c r="WQ47" s="94">
        <v>1.2496572E-7</v>
      </c>
      <c r="WR47" s="94">
        <v>2.0712775000000001E-6</v>
      </c>
      <c r="WS47" s="94">
        <v>3.4085937E-5</v>
      </c>
      <c r="WT47" s="94">
        <v>5.5442139999999996E-4</v>
      </c>
      <c r="WU47" s="94">
        <v>7.6282959999999997E-3</v>
      </c>
      <c r="WV47" s="94">
        <v>3.1405420000000003E-2</v>
      </c>
      <c r="WW47" s="94">
        <v>8.0139114999999997E-2</v>
      </c>
      <c r="WX47" s="94">
        <v>0.15170927000000001</v>
      </c>
      <c r="WY47" s="94">
        <v>0.22785064999999999</v>
      </c>
      <c r="WZ47" s="94">
        <v>0.27984545</v>
      </c>
      <c r="XA47" s="94">
        <v>0.28677517000000002</v>
      </c>
      <c r="XB47" s="94">
        <v>0.25054704999999999</v>
      </c>
      <c r="XC47" s="94">
        <v>0.17964394</v>
      </c>
      <c r="XD47" s="94">
        <v>0.10399599</v>
      </c>
      <c r="XE47" s="94">
        <v>4.6181800000000002E-2</v>
      </c>
      <c r="XF47" s="94">
        <v>1.3903948500000001E-2</v>
      </c>
      <c r="XG47" s="94">
        <v>1.8621236E-3</v>
      </c>
      <c r="XH47" s="94">
        <v>1.1175486999999999E-4</v>
      </c>
      <c r="XI47" s="94">
        <v>6.7847170000000003E-6</v>
      </c>
      <c r="XJ47" s="94">
        <v>4.1470297999999998E-7</v>
      </c>
      <c r="XK47" s="94">
        <v>2.5444662999999999E-8</v>
      </c>
      <c r="XL47" s="94">
        <v>1.564392E-9</v>
      </c>
      <c r="XM47" s="94">
        <v>9.628219E-11</v>
      </c>
      <c r="XN47" s="94">
        <v>5.9286349999999996E-12</v>
      </c>
      <c r="XO47" s="94">
        <v>3.6512424000000001E-13</v>
      </c>
      <c r="XP47" s="94">
        <v>2.2487112E-14</v>
      </c>
      <c r="XQ47" s="94">
        <v>1.3848256000000001E-15</v>
      </c>
      <c r="XR47" s="94">
        <v>8.5270239999999997E-17</v>
      </c>
      <c r="XS47" s="94">
        <v>5.2575297999999999E-18</v>
      </c>
      <c r="XT47" s="94">
        <v>2.0882845000000001E-19</v>
      </c>
      <c r="XU47" s="94">
        <v>0</v>
      </c>
      <c r="XV47" s="94">
        <v>7.9205355999999998E-19</v>
      </c>
      <c r="XW47" s="94">
        <v>1.7971430000000001E-17</v>
      </c>
      <c r="XX47" s="94">
        <v>3.2753824000000001E-16</v>
      </c>
      <c r="XY47" s="94">
        <v>5.6384565000000004E-15</v>
      </c>
      <c r="XZ47" s="94">
        <v>9.5350189999999996E-14</v>
      </c>
      <c r="YA47" s="94">
        <v>1.6025463E-12</v>
      </c>
      <c r="YB47" s="94">
        <v>2.6863068999999999E-11</v>
      </c>
      <c r="YC47" s="94">
        <v>4.4948537000000002E-10</v>
      </c>
      <c r="YD47" s="94">
        <v>7.5056485E-9</v>
      </c>
      <c r="YE47" s="94">
        <v>1.2496608000000001E-7</v>
      </c>
      <c r="YF47" s="94">
        <v>2.071284E-6</v>
      </c>
      <c r="YG47" s="94">
        <v>3.4086067999999998E-5</v>
      </c>
      <c r="YH47" s="94">
        <v>5.5442410000000001E-4</v>
      </c>
      <c r="YI47" s="94">
        <v>7.6283132999999999E-3</v>
      </c>
      <c r="YJ47" s="94">
        <v>3.1405464000000001E-2</v>
      </c>
      <c r="YK47" s="94">
        <v>8.0139230000000006E-2</v>
      </c>
      <c r="YL47" s="94">
        <v>0.15170954</v>
      </c>
      <c r="YM47" s="94">
        <v>0.22785114000000001</v>
      </c>
      <c r="YN47" s="94">
        <v>0.27984599999999998</v>
      </c>
      <c r="YO47" s="94">
        <v>0.28677567999999998</v>
      </c>
      <c r="YP47" s="94">
        <v>0.25054739999999998</v>
      </c>
      <c r="YQ47" s="94">
        <v>0.1796442</v>
      </c>
      <c r="YR47" s="94">
        <v>0.10399616</v>
      </c>
      <c r="YS47" s="94">
        <v>4.6181890000000003E-2</v>
      </c>
      <c r="YT47" s="94">
        <v>1.3903972000000001E-2</v>
      </c>
      <c r="YU47" s="94">
        <v>1.8621285E-3</v>
      </c>
      <c r="YV47" s="94">
        <v>1.11755144E-4</v>
      </c>
      <c r="YW47" s="94">
        <v>6.7847372999999998E-6</v>
      </c>
      <c r="YX47" s="94">
        <v>4.1470431999999998E-7</v>
      </c>
      <c r="YY47" s="94">
        <v>2.5444749E-8</v>
      </c>
      <c r="YZ47" s="94">
        <v>1.5643966E-9</v>
      </c>
      <c r="ZA47" s="94">
        <v>9.6282429999999996E-11</v>
      </c>
      <c r="ZB47" s="94">
        <v>5.9286470000000001E-12</v>
      </c>
      <c r="ZC47" s="94">
        <v>3.6512487000000001E-13</v>
      </c>
      <c r="ZD47" s="94">
        <v>2.2487148E-14</v>
      </c>
      <c r="ZE47" s="94">
        <v>1.384828E-15</v>
      </c>
      <c r="ZF47" s="94">
        <v>8.5270369999999998E-17</v>
      </c>
      <c r="ZG47" s="94">
        <v>5.2575371999999997E-18</v>
      </c>
      <c r="ZH47" s="94">
        <v>2.0882878E-19</v>
      </c>
      <c r="ZI47" s="94">
        <v>0</v>
      </c>
      <c r="ZJ47" s="94">
        <v>7.920546E-19</v>
      </c>
      <c r="ZK47" s="94">
        <v>1.797145E-17</v>
      </c>
      <c r="ZL47" s="94">
        <v>3.275383E-16</v>
      </c>
      <c r="ZM47" s="94">
        <v>5.6384527000000002E-15</v>
      </c>
      <c r="ZN47" s="94">
        <v>9.5350039999999998E-14</v>
      </c>
      <c r="ZO47" s="94">
        <v>1.6025435E-12</v>
      </c>
      <c r="ZP47" s="94">
        <v>2.6863051999999999E-11</v>
      </c>
      <c r="ZQ47" s="94">
        <v>4.4948530000000002E-10</v>
      </c>
      <c r="ZR47" s="94">
        <v>7.5056550000000004E-9</v>
      </c>
      <c r="ZS47" s="94">
        <v>1.2496613999999999E-7</v>
      </c>
      <c r="ZT47" s="94">
        <v>2.0712854999999999E-6</v>
      </c>
      <c r="ZU47" s="94">
        <v>3.4086089999999998E-5</v>
      </c>
      <c r="ZV47" s="94">
        <v>5.544244E-4</v>
      </c>
      <c r="ZW47" s="94">
        <v>7.6283226000000001E-3</v>
      </c>
      <c r="ZX47" s="94">
        <v>3.1405516000000001E-2</v>
      </c>
      <c r="ZY47" s="94">
        <v>8.0139379999999996E-2</v>
      </c>
      <c r="ZZ47" s="94">
        <v>0.15170990000000001</v>
      </c>
      <c r="AAA47" s="94">
        <v>0.22785155000000001</v>
      </c>
      <c r="AAB47" s="94">
        <v>0.27984646000000002</v>
      </c>
      <c r="AAC47" s="94">
        <v>0.28677613000000002</v>
      </c>
      <c r="AAD47" s="94">
        <v>0.25054777</v>
      </c>
      <c r="AAE47" s="94">
        <v>0.17964447</v>
      </c>
      <c r="AAF47" s="94">
        <v>0.10399630999999999</v>
      </c>
      <c r="AAG47" s="94">
        <v>4.6181973000000001E-2</v>
      </c>
      <c r="AAH47" s="94">
        <v>1.39040025E-2</v>
      </c>
      <c r="AAI47" s="94">
        <v>1.8621349E-3</v>
      </c>
      <c r="AAJ47" s="94">
        <v>1.1175553E-4</v>
      </c>
      <c r="AAK47" s="94">
        <v>6.7847590000000002E-6</v>
      </c>
      <c r="AAL47" s="94">
        <v>4.1470564999999998E-7</v>
      </c>
      <c r="AAM47" s="94">
        <v>2.5444836000000001E-8</v>
      </c>
      <c r="AAN47" s="94">
        <v>1.5644022E-9</v>
      </c>
      <c r="AAO47" s="94">
        <v>9.6282745999999998E-11</v>
      </c>
      <c r="AAP47" s="94">
        <v>5.9286642000000003E-12</v>
      </c>
      <c r="AAQ47" s="94">
        <v>3.6512584000000002E-13</v>
      </c>
      <c r="AAR47" s="94">
        <v>2.2487209000000001E-14</v>
      </c>
      <c r="AAS47" s="94">
        <v>1.3848320000000001E-15</v>
      </c>
      <c r="AAT47" s="94">
        <v>8.5270630000000001E-17</v>
      </c>
      <c r="AAU47" s="94">
        <v>5.2575546E-18</v>
      </c>
      <c r="AAV47" s="94">
        <v>2.088296E-19</v>
      </c>
      <c r="AAW47" s="94">
        <v>0</v>
      </c>
      <c r="AAX47" s="94">
        <v>7.9205563000000004E-19</v>
      </c>
      <c r="AAY47" s="94">
        <v>1.7971491E-17</v>
      </c>
      <c r="AAZ47" s="94">
        <v>3.2753949999999998E-16</v>
      </c>
      <c r="ABA47" s="94">
        <v>5.6384802E-15</v>
      </c>
      <c r="ABB47" s="94">
        <v>9.5350506000000002E-14</v>
      </c>
      <c r="ABC47" s="94">
        <v>1.6025507999999999E-12</v>
      </c>
      <c r="ABD47" s="94">
        <v>2.686316E-11</v>
      </c>
      <c r="ABE47" s="94">
        <v>4.4948717000000002E-10</v>
      </c>
      <c r="ABF47" s="94">
        <v>7.5056820000000007E-9</v>
      </c>
      <c r="ABG47" s="94">
        <v>1.2496662999999999E-7</v>
      </c>
      <c r="ABH47" s="94">
        <v>2.0712923E-6</v>
      </c>
      <c r="ABI47" s="94">
        <v>3.4086206000000002E-5</v>
      </c>
      <c r="ABJ47" s="94">
        <v>5.5442610000000004E-4</v>
      </c>
      <c r="ABK47" s="94">
        <v>7.6283280000000002E-3</v>
      </c>
      <c r="ABL47" s="94">
        <v>3.1405527000000003E-2</v>
      </c>
      <c r="ABM47" s="94">
        <v>8.0139375999999998E-2</v>
      </c>
      <c r="ABN47" s="94">
        <v>0.15170976999999999</v>
      </c>
      <c r="ABO47" s="94">
        <v>0.22785148</v>
      </c>
      <c r="ABP47" s="94">
        <v>0.27984642999999998</v>
      </c>
      <c r="ABQ47" s="94">
        <v>0.28677606999999999</v>
      </c>
      <c r="ABR47" s="94">
        <v>0.25054774000000002</v>
      </c>
      <c r="ABS47" s="94">
        <v>0.17964436</v>
      </c>
      <c r="ABT47" s="94">
        <v>0.10399624</v>
      </c>
      <c r="ABU47" s="94">
        <v>4.6181953999999997E-2</v>
      </c>
      <c r="ABV47" s="94">
        <v>1.390401E-2</v>
      </c>
      <c r="ABW47" s="94">
        <v>1.8621391999999999E-3</v>
      </c>
      <c r="ABX47" s="94">
        <v>1.11755784E-4</v>
      </c>
      <c r="ABY47" s="94">
        <v>6.7847719999999999E-6</v>
      </c>
      <c r="ABZ47" s="94">
        <v>4.1470627999999999E-7</v>
      </c>
      <c r="ACA47" s="94">
        <v>2.5444866000000001E-8</v>
      </c>
      <c r="ACB47" s="94">
        <v>1.5644039999999999E-9</v>
      </c>
      <c r="ACC47" s="94">
        <v>9.6282820000000002E-11</v>
      </c>
      <c r="ACD47" s="94">
        <v>5.9286685999999996E-12</v>
      </c>
      <c r="ACE47" s="94">
        <v>3.6512589999999999E-13</v>
      </c>
      <c r="ACF47" s="94">
        <v>2.2487195000000001E-14</v>
      </c>
      <c r="ACG47" s="94">
        <v>1.3848288000000001E-15</v>
      </c>
      <c r="ACH47" s="94">
        <v>8.5270304000000003E-17</v>
      </c>
      <c r="ACI47" s="94">
        <v>5.2575293999999998E-18</v>
      </c>
      <c r="ACJ47" s="94">
        <v>2.0882857999999999E-19</v>
      </c>
      <c r="ACK47" s="94">
        <v>0</v>
      </c>
      <c r="ACL47" s="94">
        <v>7.9204929999999995E-19</v>
      </c>
      <c r="ACM47" s="94">
        <v>1.7971331000000001E-17</v>
      </c>
      <c r="ACN47" s="94">
        <v>3.2753613E-16</v>
      </c>
      <c r="ACO47" s="94">
        <v>5.6384170000000004E-15</v>
      </c>
      <c r="ACP47" s="94">
        <v>9.5349415000000003E-14</v>
      </c>
      <c r="ACQ47" s="94">
        <v>1.6025322000000001E-12</v>
      </c>
      <c r="ACR47" s="94">
        <v>2.6862835E-11</v>
      </c>
      <c r="ACS47" s="94">
        <v>4.4948166999999998E-10</v>
      </c>
      <c r="ACT47" s="94">
        <v>7.5055930000000005E-9</v>
      </c>
      <c r="ACU47" s="94">
        <v>1.2496519999999999E-7</v>
      </c>
      <c r="ACV47" s="94">
        <v>2.0712715999999999E-6</v>
      </c>
      <c r="ACW47" s="94">
        <v>3.4085904000000003E-5</v>
      </c>
      <c r="ACX47" s="94">
        <v>5.5442200000000005E-4</v>
      </c>
      <c r="ACY47" s="94">
        <v>7.628269E-3</v>
      </c>
      <c r="ACZ47" s="94">
        <v>3.1405259999999997E-2</v>
      </c>
      <c r="ADA47" s="94">
        <v>8.0138650000000006E-2</v>
      </c>
      <c r="ADB47" s="94">
        <v>0.15170847000000001</v>
      </c>
      <c r="ADC47" s="94">
        <v>0.22784945000000001</v>
      </c>
      <c r="ADD47" s="94">
        <v>0.27984408</v>
      </c>
      <c r="ADE47" s="94">
        <v>0.28677385999999999</v>
      </c>
      <c r="ADF47" s="94">
        <v>0.25054598</v>
      </c>
      <c r="ADG47" s="94">
        <v>0.17964330000000001</v>
      </c>
      <c r="ADH47" s="94">
        <v>0.10399574</v>
      </c>
      <c r="ADI47" s="94">
        <v>4.6181793999999998E-2</v>
      </c>
      <c r="ADJ47" s="94">
        <v>1.3903982E-2</v>
      </c>
      <c r="ADK47" s="94">
        <v>1.8621421E-3</v>
      </c>
      <c r="ADL47" s="94">
        <v>1.1175596600000001E-4</v>
      </c>
      <c r="ADM47" s="94">
        <v>6.7847823000000004E-6</v>
      </c>
      <c r="ADN47" s="94">
        <v>4.1470668000000001E-7</v>
      </c>
      <c r="ADO47" s="94">
        <v>2.5444847999999998E-8</v>
      </c>
      <c r="ADP47" s="94">
        <v>1.5644004E-9</v>
      </c>
      <c r="ADQ47" s="94">
        <v>9.6282420000000004E-11</v>
      </c>
      <c r="ADR47" s="94">
        <v>5.9286304000000002E-12</v>
      </c>
      <c r="ADS47" s="94">
        <v>3.6512297000000002E-13</v>
      </c>
      <c r="ADT47" s="94">
        <v>2.2487013999999999E-14</v>
      </c>
      <c r="ADU47" s="94">
        <v>1.3848205E-15</v>
      </c>
      <c r="ADV47" s="94">
        <v>8.5270239999999997E-17</v>
      </c>
      <c r="ADW47" s="94">
        <v>5.2575649999999998E-18</v>
      </c>
      <c r="ADX47" s="94">
        <v>2.0882924000000001E-19</v>
      </c>
      <c r="ADY47" s="100"/>
      <c r="ADZ47" s="101"/>
      <c r="AEA47" s="101"/>
      <c r="AEB47" s="101"/>
      <c r="AEC47" s="101"/>
      <c r="AED47" s="144">
        <f t="shared" si="23"/>
        <v>42</v>
      </c>
      <c r="AEE47" s="142"/>
      <c r="AEF47" s="158">
        <f t="shared" si="32"/>
        <v>42</v>
      </c>
      <c r="AEG47" s="138">
        <f t="shared" si="33"/>
        <v>2.0882778E-19</v>
      </c>
      <c r="AEH47" s="138">
        <f t="shared" si="33"/>
        <v>2.0882769000000001E-19</v>
      </c>
      <c r="AEI47" s="138">
        <f t="shared" si="33"/>
        <v>2.0882832000000001E-19</v>
      </c>
      <c r="AEJ47" s="138">
        <f t="shared" si="33"/>
        <v>2.0882813000000001E-19</v>
      </c>
      <c r="AEK47" s="138">
        <f t="shared" si="33"/>
        <v>2.0882756E-19</v>
      </c>
      <c r="AEL47" s="138">
        <f t="shared" si="33"/>
        <v>2.0882693999999999E-19</v>
      </c>
      <c r="AEM47" s="138">
        <f t="shared" si="33"/>
        <v>2.0882654E-19</v>
      </c>
      <c r="AEN47" s="138">
        <f t="shared" si="33"/>
        <v>2.0882665999999999E-19</v>
      </c>
      <c r="AEO47" s="138">
        <f t="shared" si="33"/>
        <v>2.0882715E-19</v>
      </c>
      <c r="AEP47" s="138">
        <f t="shared" si="33"/>
        <v>2.0882763000000001E-19</v>
      </c>
      <c r="AEQ47" s="138">
        <f t="shared" si="34"/>
        <v>2.0882801000000001E-19</v>
      </c>
      <c r="AER47" s="138">
        <f t="shared" si="34"/>
        <v>2.0882842999999999E-19</v>
      </c>
      <c r="AES47" s="138">
        <f t="shared" si="34"/>
        <v>2.0882818E-19</v>
      </c>
      <c r="AET47" s="138">
        <f t="shared" si="34"/>
        <v>2.0882841E-19</v>
      </c>
      <c r="AEU47" s="138">
        <f t="shared" si="34"/>
        <v>2.0882835999999999E-19</v>
      </c>
      <c r="AEV47" s="138">
        <f t="shared" si="34"/>
        <v>2.0882845000000001E-19</v>
      </c>
      <c r="AEW47" s="138">
        <f t="shared" si="34"/>
        <v>2.0882878E-19</v>
      </c>
      <c r="AEX47" s="138">
        <f t="shared" si="34"/>
        <v>2.088296E-19</v>
      </c>
      <c r="AEY47" s="138">
        <f t="shared" si="34"/>
        <v>2.0882857999999999E-19</v>
      </c>
      <c r="AEZ47" s="130">
        <f t="shared" si="18"/>
        <v>11.89</v>
      </c>
      <c r="AFA47" s="91"/>
      <c r="AFB47" s="94">
        <v>2.0882803E-19</v>
      </c>
      <c r="AFC47" s="139">
        <f t="shared" si="19"/>
        <v>2.0882795789473687E-19</v>
      </c>
      <c r="AFD47" s="91"/>
      <c r="AFE47" s="142"/>
      <c r="AFF47" s="142"/>
      <c r="AFG47" s="138">
        <f t="shared" si="36"/>
        <v>0.27984655000000003</v>
      </c>
      <c r="AFH47" s="138">
        <f t="shared" si="36"/>
        <v>0.2798448</v>
      </c>
      <c r="AFI47" s="138">
        <f t="shared" si="36"/>
        <v>0.27984540000000002</v>
      </c>
      <c r="AFJ47" s="138">
        <f t="shared" si="36"/>
        <v>0.2798464</v>
      </c>
      <c r="AFK47" s="138">
        <f t="shared" si="36"/>
        <v>0.27984655000000003</v>
      </c>
      <c r="AFL47" s="138">
        <f t="shared" si="36"/>
        <v>0.27984592000000003</v>
      </c>
      <c r="AFM47" s="138">
        <f t="shared" si="36"/>
        <v>0.27984526999999998</v>
      </c>
      <c r="AFN47" s="138">
        <f t="shared" si="36"/>
        <v>0.27984484999999998</v>
      </c>
      <c r="AFO47" s="138">
        <f t="shared" si="36"/>
        <v>0.27984458000000001</v>
      </c>
      <c r="AFP47" s="138">
        <f t="shared" si="36"/>
        <v>0.27984458000000001</v>
      </c>
      <c r="AFQ47" s="138">
        <f t="shared" si="36"/>
        <v>0.27984476000000003</v>
      </c>
      <c r="AFR47" s="138">
        <f t="shared" si="36"/>
        <v>0.27984502999999999</v>
      </c>
      <c r="AFS47" s="138">
        <f t="shared" si="36"/>
        <v>0.27984510000000001</v>
      </c>
      <c r="AFT47" s="138">
        <f t="shared" si="36"/>
        <v>0.27984533</v>
      </c>
      <c r="AFU47" s="138">
        <f t="shared" si="36"/>
        <v>0.27984530000000002</v>
      </c>
      <c r="AFV47" s="138">
        <f t="shared" si="35"/>
        <v>0.27984545</v>
      </c>
      <c r="AFW47" s="138">
        <f t="shared" si="35"/>
        <v>0.27984599999999998</v>
      </c>
      <c r="AFX47" s="138">
        <f t="shared" si="35"/>
        <v>0.27984646000000002</v>
      </c>
      <c r="AFY47" s="138">
        <f t="shared" si="35"/>
        <v>0.27984642999999998</v>
      </c>
      <c r="AFZ47" s="138" t="e">
        <f t="shared" si="35"/>
        <v>#VALUE!</v>
      </c>
      <c r="AGA47" s="139">
        <f t="shared" si="22"/>
        <v>0.27984551368421057</v>
      </c>
      <c r="AGB47" s="91"/>
      <c r="AGC47" s="91"/>
      <c r="AGD47" s="91"/>
      <c r="AGE47" s="91"/>
      <c r="AGF47" s="91"/>
      <c r="AGG47" s="91"/>
      <c r="AGH47" s="91"/>
      <c r="AGI47" s="91"/>
      <c r="AGJ47" s="91"/>
      <c r="AGK47" s="91"/>
      <c r="AGL47" s="91"/>
      <c r="AGM47" s="91"/>
      <c r="AGN47" s="91"/>
      <c r="AGO47" s="91"/>
      <c r="AGP47" s="91"/>
      <c r="AGQ47" s="91"/>
      <c r="AGR47" s="91"/>
      <c r="AGS47" s="91"/>
      <c r="AGT47" s="91"/>
      <c r="AGU47" s="91"/>
      <c r="AGV47" s="91"/>
      <c r="AGW47" s="91"/>
      <c r="AGX47" s="91"/>
      <c r="AGY47" s="91"/>
      <c r="AGZ47" s="91"/>
      <c r="AHA47" s="91"/>
      <c r="AHB47" s="91"/>
      <c r="AHC47" s="91"/>
      <c r="AHD47" s="91"/>
      <c r="AHE47" s="91"/>
      <c r="AHF47" s="91"/>
      <c r="AHG47" s="91"/>
      <c r="AHH47" s="91"/>
      <c r="AHI47" s="91"/>
      <c r="AHJ47" s="91"/>
      <c r="AHK47" s="91"/>
      <c r="AHL47" s="91"/>
      <c r="AHM47" s="91"/>
      <c r="AHN47" s="91"/>
      <c r="AHO47" s="91"/>
      <c r="AHP47" s="91"/>
      <c r="AHQ47" s="91"/>
      <c r="AHR47" s="91"/>
      <c r="AHS47" s="91"/>
      <c r="AHT47" s="91"/>
      <c r="AHU47" s="91"/>
      <c r="AHV47" s="91"/>
      <c r="AHW47" s="91"/>
      <c r="AHX47" s="91"/>
      <c r="AHY47" s="91"/>
      <c r="AHZ47" s="91"/>
      <c r="AIA47" s="91"/>
      <c r="AIB47" s="91"/>
      <c r="AIC47" s="91"/>
      <c r="AID47" s="91"/>
      <c r="AIE47" s="91"/>
      <c r="AIF47" s="91"/>
      <c r="AIG47" s="91"/>
      <c r="AIH47" s="91"/>
      <c r="AII47" s="91"/>
      <c r="AIJ47" s="91"/>
      <c r="AIK47" s="91"/>
      <c r="AIL47" s="91"/>
      <c r="AIM47" s="91"/>
      <c r="AIN47" s="91"/>
      <c r="AIO47" s="91"/>
      <c r="AIP47" s="91"/>
      <c r="AIQ47" s="91"/>
      <c r="AIR47" s="91"/>
      <c r="AIS47" s="91"/>
      <c r="AIT47" s="91"/>
      <c r="AIU47" s="91"/>
      <c r="AIV47" s="91"/>
      <c r="AIW47" s="91"/>
      <c r="AIX47" s="91"/>
      <c r="AIY47" s="91"/>
      <c r="AIZ47" s="91"/>
      <c r="AJA47" s="91"/>
      <c r="AJB47" s="91"/>
      <c r="AJC47" s="91"/>
      <c r="AJD47" s="91"/>
      <c r="AJE47" s="91"/>
      <c r="AJF47" s="91"/>
      <c r="AJG47" s="91"/>
      <c r="AJH47" s="91"/>
      <c r="AJI47" s="91"/>
      <c r="AJJ47" s="91"/>
      <c r="AJK47" s="91"/>
      <c r="AJL47" s="91"/>
      <c r="AJM47" s="91"/>
      <c r="AJN47" s="91"/>
      <c r="AJO47" s="91"/>
      <c r="AJP47" s="91"/>
      <c r="AJQ47" s="91"/>
      <c r="AJR47" s="91"/>
      <c r="AJS47" s="91"/>
      <c r="AJT47" s="91"/>
      <c r="AJU47" s="91"/>
      <c r="AJV47" s="91"/>
      <c r="AJW47" s="91"/>
      <c r="AJX47" s="91"/>
      <c r="AJY47" s="91"/>
      <c r="AJZ47" s="91"/>
      <c r="AKA47" s="91"/>
      <c r="AKB47" s="91"/>
      <c r="AKC47" s="91"/>
      <c r="AKD47" s="91"/>
      <c r="AKE47" s="91"/>
      <c r="AKF47" s="91"/>
      <c r="AKG47" s="91"/>
      <c r="AKH47" s="91"/>
      <c r="AKI47" s="91"/>
      <c r="AKJ47" s="91"/>
      <c r="AKK47" s="91"/>
      <c r="AKL47" s="91"/>
      <c r="AKM47" s="91"/>
      <c r="AKN47" s="91"/>
      <c r="AKO47" s="91"/>
      <c r="AKP47" s="91"/>
      <c r="AKQ47" s="91"/>
      <c r="AKR47" s="91"/>
      <c r="AKS47" s="91"/>
      <c r="AKT47" s="91"/>
      <c r="AKU47" s="91"/>
      <c r="AKV47" s="91"/>
      <c r="AKW47" s="91"/>
      <c r="AKX47" s="91"/>
      <c r="AKY47" s="91"/>
      <c r="AKZ47" s="91"/>
      <c r="ALA47" s="91"/>
      <c r="ALB47" s="91"/>
      <c r="ALC47" s="91"/>
      <c r="ALD47" s="91"/>
      <c r="ALE47" s="91"/>
      <c r="ALF47" s="91"/>
      <c r="ALG47" s="91"/>
      <c r="ALH47" s="91"/>
      <c r="ALI47" s="91"/>
      <c r="ALJ47" s="91"/>
      <c r="ALK47" s="91"/>
      <c r="ALL47" s="91"/>
      <c r="ALM47" s="91"/>
      <c r="ALN47" s="91"/>
      <c r="ALO47" s="91"/>
      <c r="ALP47" s="91"/>
      <c r="ALQ47" s="91"/>
      <c r="ALR47" s="91"/>
      <c r="ALS47" s="91"/>
      <c r="ALT47" s="91"/>
      <c r="ALU47" s="91"/>
      <c r="ALV47" s="91"/>
      <c r="ALW47" s="91"/>
      <c r="ALX47" s="91"/>
      <c r="ALY47" s="91"/>
      <c r="ALZ47" s="91"/>
      <c r="AMA47" s="91"/>
      <c r="AMB47" s="91"/>
      <c r="AMC47" s="91"/>
      <c r="AMD47" s="91"/>
      <c r="AME47" s="91"/>
      <c r="AMF47" s="91"/>
      <c r="AMG47" s="91"/>
      <c r="AMH47" s="91"/>
      <c r="AMI47" s="91"/>
      <c r="AMJ47" s="91"/>
      <c r="AMK47" s="91"/>
      <c r="AML47" s="91"/>
      <c r="AMM47" s="91"/>
      <c r="AMN47" s="91"/>
      <c r="AMO47" s="91"/>
      <c r="AMP47" s="91"/>
      <c r="AMQ47" s="91"/>
      <c r="AMR47" s="91"/>
      <c r="AMS47" s="91"/>
      <c r="AMT47" s="91"/>
      <c r="AMU47" s="91"/>
      <c r="AMV47" s="91"/>
      <c r="AMW47" s="91"/>
      <c r="AMX47" s="91"/>
      <c r="AMY47" s="91"/>
      <c r="AMZ47" s="91"/>
      <c r="ANA47" s="91"/>
      <c r="ANB47" s="91"/>
      <c r="ANC47" s="91"/>
      <c r="AND47" s="91"/>
      <c r="ANE47" s="91"/>
      <c r="ANF47" s="91"/>
      <c r="ANG47" s="91"/>
      <c r="ANH47" s="91"/>
      <c r="ANI47" s="91"/>
      <c r="ANJ47" s="91"/>
      <c r="ANK47" s="91"/>
      <c r="ANL47" s="91"/>
      <c r="ANM47" s="91"/>
      <c r="ANN47" s="91"/>
      <c r="ANO47" s="91"/>
      <c r="ANP47" s="91"/>
      <c r="ANQ47" s="91"/>
      <c r="ANR47" s="91"/>
      <c r="ANS47" s="91"/>
      <c r="ANT47" s="91"/>
      <c r="ANU47" s="91"/>
      <c r="ANV47" s="91"/>
      <c r="ANW47" s="91"/>
      <c r="ANX47" s="91"/>
      <c r="ANY47" s="91"/>
      <c r="ANZ47" s="91"/>
      <c r="AOA47" s="91"/>
      <c r="AOB47" s="91"/>
      <c r="AOC47" s="91"/>
      <c r="AOD47" s="91"/>
      <c r="AOE47" s="91"/>
      <c r="AOF47" s="91"/>
      <c r="AOG47" s="91"/>
      <c r="AOH47" s="91"/>
      <c r="AOI47" s="91"/>
      <c r="AOJ47" s="91"/>
      <c r="AOK47" s="91"/>
      <c r="AOL47" s="91"/>
      <c r="AOM47" s="91"/>
      <c r="AON47" s="91"/>
      <c r="AOO47" s="91"/>
      <c r="AOP47" s="91"/>
      <c r="AOQ47" s="91"/>
      <c r="AOR47" s="91"/>
      <c r="AOS47" s="91"/>
      <c r="AOT47" s="91"/>
      <c r="AOU47" s="91"/>
      <c r="AOV47" s="91"/>
      <c r="AOW47" s="91"/>
      <c r="AOX47" s="91"/>
      <c r="AOY47" s="91"/>
      <c r="AOZ47" s="91"/>
      <c r="APA47" s="91"/>
      <c r="APB47" s="91"/>
      <c r="APC47" s="91"/>
      <c r="APD47" s="91"/>
      <c r="APE47" s="91"/>
      <c r="APF47" s="91"/>
      <c r="APG47" s="91"/>
      <c r="APH47" s="91"/>
      <c r="API47" s="91"/>
      <c r="APJ47" s="91"/>
      <c r="APK47" s="91"/>
      <c r="APL47" s="91"/>
      <c r="APM47" s="91"/>
      <c r="APN47" s="91"/>
      <c r="APO47" s="91"/>
      <c r="APP47" s="91"/>
      <c r="APQ47" s="91"/>
      <c r="APR47" s="91"/>
      <c r="APS47" s="91"/>
      <c r="APT47" s="91"/>
      <c r="APU47" s="91"/>
      <c r="APV47" s="91"/>
      <c r="APW47" s="91"/>
      <c r="APX47" s="91"/>
      <c r="APY47" s="91"/>
      <c r="APZ47" s="91"/>
      <c r="AQA47" s="91"/>
      <c r="AQB47" s="91"/>
      <c r="AQC47" s="91"/>
      <c r="AQD47" s="91"/>
      <c r="AQE47" s="91"/>
      <c r="AQF47" s="91"/>
      <c r="AQG47" s="91"/>
      <c r="AQH47" s="91"/>
      <c r="AQI47" s="91"/>
      <c r="AQJ47" s="91"/>
      <c r="AQK47" s="91"/>
      <c r="AQL47" s="91"/>
      <c r="AQM47" s="91"/>
      <c r="AQN47" s="91"/>
      <c r="AQO47" s="91"/>
      <c r="AQP47" s="91"/>
      <c r="AQQ47" s="91"/>
      <c r="AQR47" s="91"/>
      <c r="AQS47" s="91"/>
      <c r="AQT47" s="91"/>
      <c r="AQU47" s="91"/>
      <c r="AQV47" s="91"/>
      <c r="AQW47" s="91"/>
      <c r="AQX47" s="91"/>
      <c r="AQY47" s="91"/>
      <c r="AQZ47" s="91"/>
      <c r="ARA47" s="91"/>
      <c r="ARB47" s="91"/>
      <c r="ARC47" s="91"/>
      <c r="ARD47" s="91"/>
      <c r="ARE47" s="91"/>
      <c r="ARF47" s="91"/>
      <c r="ARG47" s="91"/>
      <c r="ARH47" s="91"/>
      <c r="ARI47" s="91"/>
      <c r="ARJ47" s="91"/>
      <c r="ARK47" s="91"/>
      <c r="ARL47" s="91"/>
      <c r="ARM47" s="91"/>
      <c r="ARN47" s="91"/>
      <c r="ARO47" s="91"/>
      <c r="ARP47" s="91"/>
      <c r="ARQ47" s="91"/>
      <c r="ARR47" s="91"/>
      <c r="ARS47" s="91"/>
      <c r="ART47" s="91"/>
      <c r="ARU47" s="91"/>
      <c r="ARV47" s="91"/>
      <c r="ARW47" s="91"/>
      <c r="ARX47" s="91"/>
      <c r="ARY47" s="91"/>
      <c r="ARZ47" s="91"/>
      <c r="ASA47" s="91"/>
      <c r="ASB47" s="91"/>
      <c r="ASC47" s="91"/>
      <c r="ASD47" s="91"/>
      <c r="ASE47" s="91"/>
      <c r="ASF47" s="91"/>
      <c r="ASG47" s="91"/>
      <c r="ASH47" s="91"/>
      <c r="ASI47" s="91"/>
      <c r="ASJ47" s="91"/>
      <c r="ASK47" s="91"/>
      <c r="ASL47" s="91"/>
      <c r="ASM47" s="91"/>
      <c r="ASN47" s="91"/>
      <c r="ASO47" s="91"/>
      <c r="ASP47" s="91"/>
      <c r="ASQ47" s="91"/>
      <c r="ASR47" s="91"/>
    </row>
    <row r="48" spans="1:1188" ht="2.1" customHeight="1" x14ac:dyDescent="0.25">
      <c r="A48" s="129">
        <v>43</v>
      </c>
      <c r="B48" s="130">
        <v>12.18</v>
      </c>
      <c r="C48" s="123">
        <f>IF(ROW()-$B$4&lt;$B$112,2,3)</f>
        <v>3</v>
      </c>
      <c r="D48" s="129">
        <v>43</v>
      </c>
      <c r="E48" s="91">
        <v>0</v>
      </c>
      <c r="F48" s="92">
        <v>2.4732579999999999E-19</v>
      </c>
      <c r="G48" s="92">
        <v>5.6117364000000002E-18</v>
      </c>
      <c r="H48" s="92">
        <v>1.0222644E-16</v>
      </c>
      <c r="I48" s="92">
        <v>1.7583960000000001E-15</v>
      </c>
      <c r="J48" s="92">
        <v>2.9709183000000002E-14</v>
      </c>
      <c r="K48" s="92">
        <v>4.9890009999999998E-13</v>
      </c>
      <c r="L48" s="92">
        <v>8.3583579999999996E-12</v>
      </c>
      <c r="M48" s="92">
        <v>1.3988099999999999E-10</v>
      </c>
      <c r="N48" s="92">
        <v>2.3396629999999999E-9</v>
      </c>
      <c r="O48" s="92">
        <v>3.9128597E-8</v>
      </c>
      <c r="P48" s="92">
        <v>6.5475239999999998E-7</v>
      </c>
      <c r="Q48" s="92">
        <v>1.09757675E-5</v>
      </c>
      <c r="R48" s="92">
        <v>1.8472051E-4</v>
      </c>
      <c r="S48" s="92">
        <v>3.1327874999999999E-3</v>
      </c>
      <c r="T48" s="92">
        <v>1.8334652999999999E-2</v>
      </c>
      <c r="U48" s="92">
        <v>5.4803308000000002E-2</v>
      </c>
      <c r="V48" s="92">
        <v>0.11611441</v>
      </c>
      <c r="W48" s="92">
        <v>0.19180836000000001</v>
      </c>
      <c r="X48" s="92">
        <v>0.25749685999999999</v>
      </c>
      <c r="Y48" s="92">
        <v>0.28486112000000002</v>
      </c>
      <c r="Z48" s="93">
        <v>0.27260195999999998</v>
      </c>
      <c r="AA48" s="93">
        <v>0.21547311999999999</v>
      </c>
      <c r="AB48" s="93">
        <v>0.14010304000000001</v>
      </c>
      <c r="AC48" s="93">
        <v>7.2517170000000006E-2</v>
      </c>
      <c r="AD48" s="93">
        <v>2.7784851999999999E-2</v>
      </c>
      <c r="AE48" s="93">
        <v>6.5101890000000004E-3</v>
      </c>
      <c r="AF48" s="93">
        <v>4.3633775000000001E-4</v>
      </c>
      <c r="AG48" s="93">
        <v>2.8304204999999999E-5</v>
      </c>
      <c r="AH48" s="93">
        <v>1.8021531999999999E-6</v>
      </c>
      <c r="AI48" s="93">
        <v>1.13465155E-7</v>
      </c>
      <c r="AJ48" s="93">
        <v>7.0937234E-9</v>
      </c>
      <c r="AK48" s="93">
        <v>4.4146419999999999E-10</v>
      </c>
      <c r="AL48" s="93">
        <v>2.7389365E-11</v>
      </c>
      <c r="AM48" s="93">
        <v>1.6956964999999999E-12</v>
      </c>
      <c r="AN48" s="93">
        <v>1.0482479E-13</v>
      </c>
      <c r="AO48" s="93">
        <v>6.4730430000000002E-15</v>
      </c>
      <c r="AP48" s="93">
        <v>3.9939103999999998E-16</v>
      </c>
      <c r="AQ48" s="93">
        <v>2.466474E-17</v>
      </c>
      <c r="AR48" s="93">
        <v>9.8055939999999991E-19</v>
      </c>
      <c r="AS48" s="94">
        <v>0</v>
      </c>
      <c r="AT48" s="94">
        <v>2.4731814000000001E-19</v>
      </c>
      <c r="AU48" s="94">
        <v>5.6115746999999997E-18</v>
      </c>
      <c r="AV48" s="94">
        <v>1.0222364E-16</v>
      </c>
      <c r="AW48" s="94">
        <v>1.7583503E-15</v>
      </c>
      <c r="AX48" s="94">
        <v>2.9708413000000002E-14</v>
      </c>
      <c r="AY48" s="94">
        <v>4.9888685000000001E-13</v>
      </c>
      <c r="AZ48" s="94">
        <v>8.3581369999999996E-12</v>
      </c>
      <c r="BA48" s="94">
        <v>1.3987718000000001E-10</v>
      </c>
      <c r="BB48" s="94">
        <v>2.3395990000000002E-9</v>
      </c>
      <c r="BC48" s="94">
        <v>3.9127528E-8</v>
      </c>
      <c r="BD48" s="94">
        <v>6.5473495E-7</v>
      </c>
      <c r="BE48" s="94">
        <v>1.0975495999999999E-5</v>
      </c>
      <c r="BF48" s="94">
        <v>1.8471618000000001E-4</v>
      </c>
      <c r="BG48" s="94">
        <v>3.1327185999999998E-3</v>
      </c>
      <c r="BH48" s="94">
        <v>1.8334382999999999E-2</v>
      </c>
      <c r="BI48" s="94">
        <v>5.4802709999999998E-2</v>
      </c>
      <c r="BJ48" s="94">
        <v>0.116113335</v>
      </c>
      <c r="BK48" s="94">
        <v>0.1918068</v>
      </c>
      <c r="BL48" s="94">
        <v>0.25749507999999999</v>
      </c>
      <c r="BM48" s="94">
        <v>0.28485945000000001</v>
      </c>
      <c r="BN48" s="94">
        <v>0.27260037999999998</v>
      </c>
      <c r="BO48" s="94">
        <v>0.21547204</v>
      </c>
      <c r="BP48" s="94">
        <v>0.14010244999999999</v>
      </c>
      <c r="BQ48" s="94">
        <v>7.2516919999999999E-2</v>
      </c>
      <c r="BR48" s="94">
        <v>2.7784753999999998E-2</v>
      </c>
      <c r="BS48" s="94">
        <v>6.5101715999999997E-3</v>
      </c>
      <c r="BT48" s="94">
        <v>4.3633680000000001E-4</v>
      </c>
      <c r="BU48" s="94">
        <v>2.8304148E-5</v>
      </c>
      <c r="BV48" s="94">
        <v>1.8021503E-6</v>
      </c>
      <c r="BW48" s="94">
        <v>1.13465006E-7</v>
      </c>
      <c r="BX48" s="94">
        <v>7.0937126999999999E-9</v>
      </c>
      <c r="BY48" s="94">
        <v>4.4146373000000001E-10</v>
      </c>
      <c r="BZ48" s="94">
        <v>2.7389348E-11</v>
      </c>
      <c r="CA48" s="94">
        <v>1.6956969E-12</v>
      </c>
      <c r="CB48" s="94">
        <v>1.0482472E-13</v>
      </c>
      <c r="CC48" s="94">
        <v>6.4730245000000004E-15</v>
      </c>
      <c r="CD48" s="94">
        <v>3.9938987999999999E-16</v>
      </c>
      <c r="CE48" s="94">
        <v>2.4664749E-17</v>
      </c>
      <c r="CF48" s="94">
        <v>9.8055860000000007E-19</v>
      </c>
      <c r="CG48" s="94">
        <v>0</v>
      </c>
      <c r="CH48" s="94">
        <v>2.4732080000000002E-19</v>
      </c>
      <c r="CI48" s="94">
        <v>5.6116292999999997E-18</v>
      </c>
      <c r="CJ48" s="94">
        <v>1.0222453E-16</v>
      </c>
      <c r="CK48" s="94">
        <v>1.7583639999999999E-15</v>
      </c>
      <c r="CL48" s="94">
        <v>2.9708637E-14</v>
      </c>
      <c r="CM48" s="94">
        <v>4.9889070000000001E-13</v>
      </c>
      <c r="CN48" s="94">
        <v>8.3582009999999994E-12</v>
      </c>
      <c r="CO48" s="94">
        <v>1.3987832E-10</v>
      </c>
      <c r="CP48" s="94">
        <v>2.3396175999999999E-9</v>
      </c>
      <c r="CQ48" s="94">
        <v>3.9127844000000001E-8</v>
      </c>
      <c r="CR48" s="94">
        <v>6.5474019999999998E-7</v>
      </c>
      <c r="CS48" s="94">
        <v>1.0975576499999999E-5</v>
      </c>
      <c r="CT48" s="94">
        <v>1.8471743999999999E-4</v>
      </c>
      <c r="CU48" s="94">
        <v>3.1327396E-3</v>
      </c>
      <c r="CV48" s="94">
        <v>1.833444E-2</v>
      </c>
      <c r="CW48" s="94">
        <v>5.4802835000000001E-2</v>
      </c>
      <c r="CX48" s="94">
        <v>0.116113625</v>
      </c>
      <c r="CY48" s="94">
        <v>0.19180723999999999</v>
      </c>
      <c r="CZ48" s="94">
        <v>0.25749569999999999</v>
      </c>
      <c r="DA48" s="94">
        <v>0.28486007000000002</v>
      </c>
      <c r="DB48" s="94">
        <v>0.27260095000000001</v>
      </c>
      <c r="DC48" s="94">
        <v>0.21547239000000001</v>
      </c>
      <c r="DD48" s="94">
        <v>0.14010264</v>
      </c>
      <c r="DE48" s="94">
        <v>7.2517010000000007E-2</v>
      </c>
      <c r="DF48" s="94">
        <v>2.7784797999999999E-2</v>
      </c>
      <c r="DG48" s="94">
        <v>6.5101854999999997E-3</v>
      </c>
      <c r="DH48" s="94">
        <v>4.3633795999999998E-4</v>
      </c>
      <c r="DI48" s="94">
        <v>2.8304233999999999E-5</v>
      </c>
      <c r="DJ48" s="94">
        <v>1.8021565E-6</v>
      </c>
      <c r="DK48" s="94">
        <v>1.1346541E-7</v>
      </c>
      <c r="DL48" s="94">
        <v>7.0937370000000002E-9</v>
      </c>
      <c r="DM48" s="94">
        <v>4.4146477999999999E-10</v>
      </c>
      <c r="DN48" s="94">
        <v>2.7389382000000001E-11</v>
      </c>
      <c r="DO48" s="94">
        <v>1.6956988999999999E-12</v>
      </c>
      <c r="DP48" s="94">
        <v>1.0482508999999999E-13</v>
      </c>
      <c r="DQ48" s="94">
        <v>6.4730650000000002E-15</v>
      </c>
      <c r="DR48" s="94">
        <v>3.9939151999999999E-16</v>
      </c>
      <c r="DS48" s="94">
        <v>2.4664819E-17</v>
      </c>
      <c r="DT48" s="94">
        <v>9.8056190000000004E-19</v>
      </c>
      <c r="DU48" s="94">
        <v>0</v>
      </c>
      <c r="DV48" s="94">
        <v>2.4732276000000002E-19</v>
      </c>
      <c r="DW48" s="94">
        <v>5.6116727000000003E-18</v>
      </c>
      <c r="DX48" s="94">
        <v>1.0222536E-16</v>
      </c>
      <c r="DY48" s="94">
        <v>1.7583781999999999E-15</v>
      </c>
      <c r="DZ48" s="94">
        <v>2.9708878E-14</v>
      </c>
      <c r="EA48" s="94">
        <v>4.9889469999999999E-13</v>
      </c>
      <c r="EB48" s="94">
        <v>8.358272E-12</v>
      </c>
      <c r="EC48" s="94">
        <v>1.3987947E-10</v>
      </c>
      <c r="ED48" s="94">
        <v>2.3396374E-9</v>
      </c>
      <c r="EE48" s="94">
        <v>3.9128160000000003E-8</v>
      </c>
      <c r="EF48" s="94">
        <v>6.5474509999999997E-7</v>
      </c>
      <c r="EG48" s="94">
        <v>1.0975656E-5</v>
      </c>
      <c r="EH48" s="94">
        <v>1.847187E-4</v>
      </c>
      <c r="EI48" s="94">
        <v>3.1327566000000002E-3</v>
      </c>
      <c r="EJ48" s="94">
        <v>1.8334525000000001E-2</v>
      </c>
      <c r="EK48" s="94">
        <v>5.4803055000000003E-2</v>
      </c>
      <c r="EL48" s="94">
        <v>0.11611406000000001</v>
      </c>
      <c r="EM48" s="94">
        <v>0.19180796999999999</v>
      </c>
      <c r="EN48" s="94">
        <v>0.25749670000000002</v>
      </c>
      <c r="EO48" s="94">
        <v>0.28486103000000002</v>
      </c>
      <c r="EP48" s="94">
        <v>0.27260178000000002</v>
      </c>
      <c r="EQ48" s="94">
        <v>0.21547297000000001</v>
      </c>
      <c r="ER48" s="94">
        <v>0.14010297999999999</v>
      </c>
      <c r="ES48" s="94">
        <v>7.2517150000000002E-2</v>
      </c>
      <c r="ET48" s="94">
        <v>2.7784843E-2</v>
      </c>
      <c r="EU48" s="94">
        <v>6.5101930000000001E-3</v>
      </c>
      <c r="EV48" s="94">
        <v>4.3633792999999999E-4</v>
      </c>
      <c r="EW48" s="94">
        <v>2.8304214000000001E-5</v>
      </c>
      <c r="EX48" s="94">
        <v>1.8021540000000001E-6</v>
      </c>
      <c r="EY48" s="94">
        <v>1.1346520500000001E-7</v>
      </c>
      <c r="EZ48" s="94">
        <v>7.0937202999999999E-9</v>
      </c>
      <c r="FA48" s="94">
        <v>4.4146375E-10</v>
      </c>
      <c r="FB48" s="94">
        <v>2.7389316999999999E-11</v>
      </c>
      <c r="FC48" s="94">
        <v>1.6956963E-12</v>
      </c>
      <c r="FD48" s="94">
        <v>1.0482514E-13</v>
      </c>
      <c r="FE48" s="94">
        <v>6.4730474000000002E-15</v>
      </c>
      <c r="FF48" s="94">
        <v>3.9939168000000001E-16</v>
      </c>
      <c r="FG48" s="94">
        <v>2.4664794000000001E-17</v>
      </c>
      <c r="FH48" s="94">
        <v>9.8056089999999995E-19</v>
      </c>
      <c r="FI48" s="94">
        <v>0</v>
      </c>
      <c r="FJ48" s="94">
        <v>2.4732394999999999E-19</v>
      </c>
      <c r="FK48" s="94">
        <v>5.6117E-18</v>
      </c>
      <c r="FL48" s="94">
        <v>1.02225845E-16</v>
      </c>
      <c r="FM48" s="94">
        <v>1.7583861000000001E-15</v>
      </c>
      <c r="FN48" s="94">
        <v>2.9709010000000002E-14</v>
      </c>
      <c r="FO48" s="94">
        <v>4.9889709999999997E-13</v>
      </c>
      <c r="FP48" s="94">
        <v>8.3583114000000002E-12</v>
      </c>
      <c r="FQ48" s="94">
        <v>1.3988016E-10</v>
      </c>
      <c r="FR48" s="94">
        <v>2.3396497999999998E-9</v>
      </c>
      <c r="FS48" s="94">
        <v>3.9128369999999997E-8</v>
      </c>
      <c r="FT48" s="94">
        <v>6.5474839999999998E-7</v>
      </c>
      <c r="FU48" s="94">
        <v>1.097571E-5</v>
      </c>
      <c r="FV48" s="94">
        <v>1.8471952E-4</v>
      </c>
      <c r="FW48" s="94">
        <v>3.1327717000000001E-3</v>
      </c>
      <c r="FX48" s="94">
        <v>1.8334587999999999E-2</v>
      </c>
      <c r="FY48" s="94">
        <v>5.4803193E-2</v>
      </c>
      <c r="FZ48" s="94">
        <v>0.11611427000000001</v>
      </c>
      <c r="GA48" s="94">
        <v>0.19180823999999999</v>
      </c>
      <c r="GB48" s="94">
        <v>0.25749689999999997</v>
      </c>
      <c r="GC48" s="94">
        <v>0.28486119999999998</v>
      </c>
      <c r="GD48" s="94">
        <v>0.27260195999999998</v>
      </c>
      <c r="GE48" s="94">
        <v>0.215473</v>
      </c>
      <c r="GF48" s="94">
        <v>0.14010288000000001</v>
      </c>
      <c r="GG48" s="94">
        <v>7.2517070000000003E-2</v>
      </c>
      <c r="GH48" s="94">
        <v>2.778481E-2</v>
      </c>
      <c r="GI48" s="94">
        <v>6.5101734000000003E-3</v>
      </c>
      <c r="GJ48" s="94">
        <v>4.3633617999999999E-4</v>
      </c>
      <c r="GK48" s="94">
        <v>2.8304087999999999E-5</v>
      </c>
      <c r="GL48" s="94">
        <v>1.8021461E-6</v>
      </c>
      <c r="GM48" s="94">
        <v>1.1346477E-7</v>
      </c>
      <c r="GN48" s="94">
        <v>7.0937069999999998E-9</v>
      </c>
      <c r="GO48" s="94">
        <v>4.4146425E-10</v>
      </c>
      <c r="GP48" s="94">
        <v>2.7389401999999999E-11</v>
      </c>
      <c r="GQ48" s="94">
        <v>1.6956950000000001E-12</v>
      </c>
      <c r="GR48" s="94">
        <v>1.0482451E-13</v>
      </c>
      <c r="GS48" s="94">
        <v>6.4730380000000003E-15</v>
      </c>
      <c r="GT48" s="94">
        <v>3.9939042999999999E-16</v>
      </c>
      <c r="GU48" s="94">
        <v>2.4664723999999998E-17</v>
      </c>
      <c r="GV48" s="94">
        <v>9.8055800000000009E-19</v>
      </c>
      <c r="GW48" s="94">
        <v>0</v>
      </c>
      <c r="GX48" s="94">
        <v>2.4732462999999998E-19</v>
      </c>
      <c r="GY48" s="94">
        <v>5.6117135999999999E-18</v>
      </c>
      <c r="GZ48" s="94">
        <v>1.0222608E-16</v>
      </c>
      <c r="HA48" s="94">
        <v>1.7583901999999999E-15</v>
      </c>
      <c r="HB48" s="94">
        <v>2.9709084000000001E-14</v>
      </c>
      <c r="HC48" s="94">
        <v>4.9889829999999995E-13</v>
      </c>
      <c r="HD48" s="94">
        <v>8.3583304999999999E-12</v>
      </c>
      <c r="HE48" s="94">
        <v>1.3988040000000001E-10</v>
      </c>
      <c r="HF48" s="94">
        <v>2.3396542E-9</v>
      </c>
      <c r="HG48" s="94">
        <v>3.9128484E-8</v>
      </c>
      <c r="HH48" s="94">
        <v>6.5475069999999996E-7</v>
      </c>
      <c r="HI48" s="94">
        <v>1.0975746E-5</v>
      </c>
      <c r="HJ48" s="94">
        <v>1.8472009E-4</v>
      </c>
      <c r="HK48" s="94">
        <v>3.1327799999999999E-3</v>
      </c>
      <c r="HL48" s="94">
        <v>1.8334609000000002E-2</v>
      </c>
      <c r="HM48" s="94">
        <v>5.4803200000000003E-2</v>
      </c>
      <c r="HN48" s="94">
        <v>0.11611417</v>
      </c>
      <c r="HO48" s="94">
        <v>0.1918079</v>
      </c>
      <c r="HP48" s="94">
        <v>0.25749630000000001</v>
      </c>
      <c r="HQ48" s="94">
        <v>0.28486050000000002</v>
      </c>
      <c r="HR48" s="94">
        <v>0.27260128</v>
      </c>
      <c r="HS48" s="94">
        <v>0.21547239000000001</v>
      </c>
      <c r="HT48" s="94">
        <v>0.14010249</v>
      </c>
      <c r="HU48" s="94">
        <v>7.2516819999999996E-2</v>
      </c>
      <c r="HV48" s="94">
        <v>2.7784706999999999E-2</v>
      </c>
      <c r="HW48" s="94">
        <v>6.5101480000000003E-3</v>
      </c>
      <c r="HX48" s="94">
        <v>4.3633478E-4</v>
      </c>
      <c r="HY48" s="94">
        <v>2.8304026E-5</v>
      </c>
      <c r="HZ48" s="94">
        <v>1.8021434999999999E-6</v>
      </c>
      <c r="IA48" s="94">
        <v>1.1346456E-7</v>
      </c>
      <c r="IB48" s="94">
        <v>7.0936800000000003E-9</v>
      </c>
      <c r="IC48" s="94">
        <v>4.4146173E-10</v>
      </c>
      <c r="ID48" s="94">
        <v>2.7389260999999999E-11</v>
      </c>
      <c r="IE48" s="94">
        <v>1.6956911E-12</v>
      </c>
      <c r="IF48" s="94">
        <v>1.0482436E-13</v>
      </c>
      <c r="IG48" s="94">
        <v>6.4730274999999998E-15</v>
      </c>
      <c r="IH48" s="94">
        <v>3.9938914000000002E-16</v>
      </c>
      <c r="II48" s="94">
        <v>2.4664647000000001E-17</v>
      </c>
      <c r="IJ48" s="94">
        <v>9.8055520000000007E-19</v>
      </c>
      <c r="IK48" s="94">
        <v>0</v>
      </c>
      <c r="IL48" s="94">
        <v>2.473243E-19</v>
      </c>
      <c r="IM48" s="94">
        <v>5.6117045000000001E-18</v>
      </c>
      <c r="IN48" s="94">
        <v>1.0222588E-16</v>
      </c>
      <c r="IO48" s="94">
        <v>1.7583857999999999E-15</v>
      </c>
      <c r="IP48" s="94">
        <v>2.9708995999999998E-14</v>
      </c>
      <c r="IQ48" s="94">
        <v>4.9889670000000004E-13</v>
      </c>
      <c r="IR48" s="94">
        <v>8.3583010000000006E-12</v>
      </c>
      <c r="IS48" s="94">
        <v>1.3987995E-10</v>
      </c>
      <c r="IT48" s="94">
        <v>2.3396449999999999E-9</v>
      </c>
      <c r="IU48" s="94">
        <v>3.9128313000000002E-8</v>
      </c>
      <c r="IV48" s="94">
        <v>6.5474789999999996E-7</v>
      </c>
      <c r="IW48" s="94">
        <v>1.0975701999999999E-5</v>
      </c>
      <c r="IX48" s="94">
        <v>1.8471956999999999E-4</v>
      </c>
      <c r="IY48" s="94">
        <v>3.1327717000000001E-3</v>
      </c>
      <c r="IZ48" s="94">
        <v>1.8334579E-2</v>
      </c>
      <c r="JA48" s="94">
        <v>5.4803119999999997E-2</v>
      </c>
      <c r="JB48" s="94">
        <v>0.11611397599999999</v>
      </c>
      <c r="JC48" s="94">
        <v>0.19180754999999999</v>
      </c>
      <c r="JD48" s="94">
        <v>0.25749569999999999</v>
      </c>
      <c r="JE48" s="94">
        <v>0.28485978000000001</v>
      </c>
      <c r="JF48" s="94">
        <v>0.27260050000000002</v>
      </c>
      <c r="JG48" s="94">
        <v>0.21547179999999999</v>
      </c>
      <c r="JH48" s="94">
        <v>0.14010212</v>
      </c>
      <c r="JI48" s="94">
        <v>7.2516689999999995E-2</v>
      </c>
      <c r="JJ48" s="94">
        <v>2.7784679999999999E-2</v>
      </c>
      <c r="JK48" s="94">
        <v>6.5101515999999998E-3</v>
      </c>
      <c r="JL48" s="94">
        <v>4.363352E-4</v>
      </c>
      <c r="JM48" s="94">
        <v>2.8304054E-5</v>
      </c>
      <c r="JN48" s="94">
        <v>1.8021458999999999E-6</v>
      </c>
      <c r="JO48" s="94">
        <v>1.1346482E-7</v>
      </c>
      <c r="JP48" s="94">
        <v>7.0936950000000001E-9</v>
      </c>
      <c r="JQ48" s="94">
        <v>4.4146142000000001E-10</v>
      </c>
      <c r="JR48" s="94">
        <v>2.7389170000000001E-11</v>
      </c>
      <c r="JS48" s="94">
        <v>1.6956880999999999E-12</v>
      </c>
      <c r="JT48" s="94">
        <v>1.0482444E-13</v>
      </c>
      <c r="JU48" s="94">
        <v>6.4730236999999997E-15</v>
      </c>
      <c r="JV48" s="94">
        <v>3.993887E-16</v>
      </c>
      <c r="JW48" s="94">
        <v>2.4664615000000001E-17</v>
      </c>
      <c r="JX48" s="94">
        <v>9.8055380000000006E-19</v>
      </c>
      <c r="JY48" s="94">
        <v>0</v>
      </c>
      <c r="JZ48" s="94">
        <v>2.4732356999999999E-19</v>
      </c>
      <c r="KA48" s="94">
        <v>5.6116866999999997E-18</v>
      </c>
      <c r="KB48" s="94">
        <v>1.0222557E-16</v>
      </c>
      <c r="KC48" s="94">
        <v>1.7583803999999999E-15</v>
      </c>
      <c r="KD48" s="94">
        <v>2.9708898000000003E-14</v>
      </c>
      <c r="KE48" s="94">
        <v>4.9889486999999995E-13</v>
      </c>
      <c r="KF48" s="94">
        <v>8.358272E-12</v>
      </c>
      <c r="KG48" s="94">
        <v>1.3987948E-10</v>
      </c>
      <c r="KH48" s="94">
        <v>2.3396384999999999E-9</v>
      </c>
      <c r="KI48" s="94">
        <v>3.9128180000000002E-8</v>
      </c>
      <c r="KJ48" s="94">
        <v>6.5474575E-7</v>
      </c>
      <c r="KK48" s="94">
        <v>1.0975672000000001E-5</v>
      </c>
      <c r="KL48" s="94">
        <v>1.8471907000000001E-4</v>
      </c>
      <c r="KM48" s="94">
        <v>3.1327646999999999E-3</v>
      </c>
      <c r="KN48" s="94">
        <v>1.8334534E-2</v>
      </c>
      <c r="KO48" s="94">
        <v>5.4802977000000003E-2</v>
      </c>
      <c r="KP48" s="94">
        <v>0.11611370999999999</v>
      </c>
      <c r="KQ48" s="94">
        <v>0.19180712</v>
      </c>
      <c r="KR48" s="94">
        <v>0.25749522000000002</v>
      </c>
      <c r="KS48" s="94">
        <v>0.28485945000000001</v>
      </c>
      <c r="KT48" s="94">
        <v>0.27260023</v>
      </c>
      <c r="KU48" s="94">
        <v>0.21547160000000001</v>
      </c>
      <c r="KV48" s="94">
        <v>0.14010204000000001</v>
      </c>
      <c r="KW48" s="94">
        <v>7.2516659999999997E-2</v>
      </c>
      <c r="KX48" s="94">
        <v>2.7784677000000001E-2</v>
      </c>
      <c r="KY48" s="94">
        <v>6.5101595000000003E-3</v>
      </c>
      <c r="KZ48" s="94">
        <v>4.3633582999999998E-4</v>
      </c>
      <c r="LA48" s="94">
        <v>2.8304071999999999E-5</v>
      </c>
      <c r="LB48" s="94">
        <v>1.8021458E-6</v>
      </c>
      <c r="LC48" s="94">
        <v>1.1346481E-7</v>
      </c>
      <c r="LD48" s="94">
        <v>7.0937019999999998E-9</v>
      </c>
      <c r="LE48" s="94">
        <v>4.4146237E-10</v>
      </c>
      <c r="LF48" s="94">
        <v>2.7389211999999999E-11</v>
      </c>
      <c r="LG48" s="94">
        <v>1.695689E-12</v>
      </c>
      <c r="LH48" s="94">
        <v>1.0482455E-13</v>
      </c>
      <c r="LI48" s="94">
        <v>6.4730231999999998E-15</v>
      </c>
      <c r="LJ48" s="94">
        <v>3.9938884999999998E-16</v>
      </c>
      <c r="LK48" s="94">
        <v>2.4664627999999999E-17</v>
      </c>
      <c r="LL48" s="94">
        <v>9.8055419999999999E-19</v>
      </c>
      <c r="LM48" s="94">
        <v>0</v>
      </c>
      <c r="LN48" s="94">
        <v>2.4732309999999999E-19</v>
      </c>
      <c r="LO48" s="94">
        <v>5.6116784999999997E-18</v>
      </c>
      <c r="LP48" s="94">
        <v>1.0222543E-16</v>
      </c>
      <c r="LQ48" s="94">
        <v>1.7583785000000001E-15</v>
      </c>
      <c r="LR48" s="94">
        <v>2.9708859999999997E-14</v>
      </c>
      <c r="LS48" s="94">
        <v>4.9889443999999997E-13</v>
      </c>
      <c r="LT48" s="94">
        <v>8.3582659999999998E-12</v>
      </c>
      <c r="LU48" s="94">
        <v>1.3987943000000001E-10</v>
      </c>
      <c r="LV48" s="94">
        <v>2.3396369999999999E-9</v>
      </c>
      <c r="LW48" s="94">
        <v>3.9128163999999997E-8</v>
      </c>
      <c r="LX48" s="94">
        <v>6.5474509999999997E-7</v>
      </c>
      <c r="LY48" s="94">
        <v>1.0975658000000001E-5</v>
      </c>
      <c r="LZ48" s="94">
        <v>1.8471884999999999E-4</v>
      </c>
      <c r="MA48" s="94">
        <v>3.1327607999999999E-3</v>
      </c>
      <c r="MB48" s="94">
        <v>1.8334512000000001E-2</v>
      </c>
      <c r="MC48" s="94">
        <v>5.4802905999999998E-2</v>
      </c>
      <c r="MD48" s="94">
        <v>0.116113536</v>
      </c>
      <c r="ME48" s="94">
        <v>0.19180686999999999</v>
      </c>
      <c r="MF48" s="94">
        <v>0.25749495999999999</v>
      </c>
      <c r="MG48" s="94">
        <v>0.28485915000000001</v>
      </c>
      <c r="MH48" s="94">
        <v>0.27260008000000002</v>
      </c>
      <c r="MI48" s="94">
        <v>0.21547158</v>
      </c>
      <c r="MJ48" s="94">
        <v>0.14010206</v>
      </c>
      <c r="MK48" s="94">
        <v>7.2516695000000006E-2</v>
      </c>
      <c r="ML48" s="94">
        <v>2.7784716000000001E-2</v>
      </c>
      <c r="MM48" s="94">
        <v>6.5101780000000001E-3</v>
      </c>
      <c r="MN48" s="94">
        <v>4.3633737000000001E-4</v>
      </c>
      <c r="MO48" s="94">
        <v>2.8304174000000001E-5</v>
      </c>
      <c r="MP48" s="94">
        <v>1.8021500999999999E-6</v>
      </c>
      <c r="MQ48" s="94">
        <v>1.1346496400000001E-7</v>
      </c>
      <c r="MR48" s="94">
        <v>7.0937140000000003E-9</v>
      </c>
      <c r="MS48" s="94">
        <v>4.4146395000000001E-10</v>
      </c>
      <c r="MT48" s="94">
        <v>2.7389345999999999E-11</v>
      </c>
      <c r="MU48" s="94">
        <v>1.6956969E-12</v>
      </c>
      <c r="MV48" s="94">
        <v>1.0482492E-13</v>
      </c>
      <c r="MW48" s="94">
        <v>6.47304E-15</v>
      </c>
      <c r="MX48" s="94">
        <v>3.9939000000000002E-16</v>
      </c>
      <c r="MY48" s="94">
        <v>2.4664697999999999E-17</v>
      </c>
      <c r="MZ48" s="94">
        <v>9.8055689999999998E-19</v>
      </c>
      <c r="NA48" s="94">
        <v>0</v>
      </c>
      <c r="NB48" s="94">
        <v>2.4732186000000001E-19</v>
      </c>
      <c r="NC48" s="94">
        <v>5.6116490000000002E-18</v>
      </c>
      <c r="ND48" s="94">
        <v>1.0222491E-16</v>
      </c>
      <c r="NE48" s="94">
        <v>1.7583697000000001E-15</v>
      </c>
      <c r="NF48" s="94">
        <v>2.9708732000000001E-14</v>
      </c>
      <c r="NG48" s="94">
        <v>4.9889210000000001E-13</v>
      </c>
      <c r="NH48" s="94">
        <v>8.3582229999999992E-12</v>
      </c>
      <c r="NI48" s="94">
        <v>1.3987875E-10</v>
      </c>
      <c r="NJ48" s="94">
        <v>2.3396263000000002E-9</v>
      </c>
      <c r="NK48" s="94">
        <v>3.9127983000000003E-8</v>
      </c>
      <c r="NL48" s="94">
        <v>6.5474234000000002E-7</v>
      </c>
      <c r="NM48" s="94">
        <v>1.0975612999999999E-5</v>
      </c>
      <c r="NN48" s="94">
        <v>1.8471808000000001E-4</v>
      </c>
      <c r="NO48" s="94">
        <v>3.1327484E-3</v>
      </c>
      <c r="NP48" s="94">
        <v>1.8334449999999999E-2</v>
      </c>
      <c r="NQ48" s="94">
        <v>5.4802786999999999E-2</v>
      </c>
      <c r="NR48" s="94">
        <v>0.11611339399999999</v>
      </c>
      <c r="NS48" s="94">
        <v>0.19180678000000001</v>
      </c>
      <c r="NT48" s="94">
        <v>0.25749493000000001</v>
      </c>
      <c r="NU48" s="94">
        <v>0.28485924000000001</v>
      </c>
      <c r="NV48" s="94">
        <v>0.27260013999999999</v>
      </c>
      <c r="NW48" s="94">
        <v>0.21547179</v>
      </c>
      <c r="NX48" s="94">
        <v>0.14010227</v>
      </c>
      <c r="NY48" s="94">
        <v>7.2516813999999999E-2</v>
      </c>
      <c r="NZ48" s="94">
        <v>2.7784745999999999E-2</v>
      </c>
      <c r="OA48" s="94">
        <v>6.5101865E-3</v>
      </c>
      <c r="OB48" s="94">
        <v>4.3633815999999999E-4</v>
      </c>
      <c r="OC48" s="94">
        <v>2.8304227999999999E-5</v>
      </c>
      <c r="OD48" s="94">
        <v>1.8021540000000001E-6</v>
      </c>
      <c r="OE48" s="94">
        <v>1.13465134E-7</v>
      </c>
      <c r="OF48" s="94">
        <v>7.0937190000000003E-9</v>
      </c>
      <c r="OG48" s="94">
        <v>4.4146449999999998E-10</v>
      </c>
      <c r="OH48" s="94">
        <v>2.7389417000000001E-11</v>
      </c>
      <c r="OI48" s="94">
        <v>1.6957023999999999E-12</v>
      </c>
      <c r="OJ48" s="94">
        <v>1.0482518E-13</v>
      </c>
      <c r="OK48" s="94">
        <v>6.4730539999999998E-15</v>
      </c>
      <c r="OL48" s="94">
        <v>3.9939080000000002E-16</v>
      </c>
      <c r="OM48" s="94">
        <v>2.4664747000000001E-17</v>
      </c>
      <c r="ON48" s="94">
        <v>9.8055889999999996E-19</v>
      </c>
      <c r="OO48" s="94">
        <v>0</v>
      </c>
      <c r="OP48" s="94">
        <v>2.4732116000000001E-19</v>
      </c>
      <c r="OQ48" s="94">
        <v>5.611632E-18</v>
      </c>
      <c r="OR48" s="94">
        <v>1.0222455500000001E-16</v>
      </c>
      <c r="OS48" s="94">
        <v>1.7583645E-15</v>
      </c>
      <c r="OT48" s="94">
        <v>2.9708646999999998E-14</v>
      </c>
      <c r="OU48" s="94">
        <v>4.9889075000000004E-13</v>
      </c>
      <c r="OV48" s="94">
        <v>8.3581995000000002E-12</v>
      </c>
      <c r="OW48" s="94">
        <v>1.3987832E-10</v>
      </c>
      <c r="OX48" s="94">
        <v>2.3396198000000002E-9</v>
      </c>
      <c r="OY48" s="94">
        <v>3.9127897000000002E-8</v>
      </c>
      <c r="OZ48" s="94">
        <v>6.5474089999999998E-7</v>
      </c>
      <c r="PA48" s="94">
        <v>1.0975591000000001E-5</v>
      </c>
      <c r="PB48" s="94">
        <v>1.8471764999999999E-4</v>
      </c>
      <c r="PC48" s="94">
        <v>3.1327426000000002E-3</v>
      </c>
      <c r="PD48" s="94">
        <v>1.8334436999999999E-2</v>
      </c>
      <c r="PE48" s="94">
        <v>5.4802745999999999E-2</v>
      </c>
      <c r="PF48" s="94">
        <v>0.116113365</v>
      </c>
      <c r="PG48" s="94">
        <v>0.19180678000000001</v>
      </c>
      <c r="PH48" s="94">
        <v>0.25749502000000002</v>
      </c>
      <c r="PI48" s="94">
        <v>0.28485948</v>
      </c>
      <c r="PJ48" s="94">
        <v>0.27260037999999998</v>
      </c>
      <c r="PK48" s="94">
        <v>0.21547198000000001</v>
      </c>
      <c r="PL48" s="94">
        <v>0.14010244999999999</v>
      </c>
      <c r="PM48" s="94">
        <v>7.2516919999999999E-2</v>
      </c>
      <c r="PN48" s="94">
        <v>2.7784783E-2</v>
      </c>
      <c r="PO48" s="94">
        <v>6.5101910000000002E-3</v>
      </c>
      <c r="PP48" s="94">
        <v>4.3633828E-4</v>
      </c>
      <c r="PQ48" s="94">
        <v>2.8304255E-5</v>
      </c>
      <c r="PR48" s="94">
        <v>1.8021573E-6</v>
      </c>
      <c r="PS48" s="94">
        <v>1.13465404E-7</v>
      </c>
      <c r="PT48" s="94">
        <v>7.0937367000000001E-9</v>
      </c>
      <c r="PU48" s="94">
        <v>4.4146540000000001E-10</v>
      </c>
      <c r="PV48" s="94">
        <v>2.7389471E-11</v>
      </c>
      <c r="PW48" s="94">
        <v>1.6957053E-12</v>
      </c>
      <c r="PX48" s="94">
        <v>1.0482536E-13</v>
      </c>
      <c r="PY48" s="94">
        <v>6.473066E-15</v>
      </c>
      <c r="PZ48" s="94">
        <v>3.9939159999999998E-16</v>
      </c>
      <c r="QA48" s="94">
        <v>2.4664791999999999E-17</v>
      </c>
      <c r="QB48" s="94">
        <v>9.8056079999999992E-19</v>
      </c>
      <c r="QC48" s="94">
        <v>0</v>
      </c>
      <c r="QD48" s="94">
        <v>2.4731929999999998E-19</v>
      </c>
      <c r="QE48" s="94">
        <v>5.6115882999999996E-18</v>
      </c>
      <c r="QF48" s="94">
        <v>1.0222382E-16</v>
      </c>
      <c r="QG48" s="94">
        <v>1.7583517E-15</v>
      </c>
      <c r="QH48" s="94">
        <v>2.9708427E-14</v>
      </c>
      <c r="QI48" s="94">
        <v>4.9888717000000005E-13</v>
      </c>
      <c r="QJ48" s="94">
        <v>8.358146E-12</v>
      </c>
      <c r="QK48" s="94">
        <v>1.3987738999999999E-10</v>
      </c>
      <c r="QL48" s="94">
        <v>2.3396027000000001E-9</v>
      </c>
      <c r="QM48" s="94">
        <v>3.9127609999999999E-8</v>
      </c>
      <c r="QN48" s="94">
        <v>6.5473630000000002E-7</v>
      </c>
      <c r="QO48" s="94">
        <v>1.0975517999999999E-5</v>
      </c>
      <c r="QP48" s="94">
        <v>1.8471669999999999E-4</v>
      </c>
      <c r="QQ48" s="94">
        <v>3.1327296000000001E-3</v>
      </c>
      <c r="QR48" s="94">
        <v>1.8334426000000001E-2</v>
      </c>
      <c r="QS48" s="94">
        <v>5.4802768000000002E-2</v>
      </c>
      <c r="QT48" s="94">
        <v>0.11611342400000001</v>
      </c>
      <c r="QU48" s="94">
        <v>0.19180692999999999</v>
      </c>
      <c r="QV48" s="94">
        <v>0.25749529999999998</v>
      </c>
      <c r="QW48" s="94">
        <v>0.28485969999999999</v>
      </c>
      <c r="QX48" s="94">
        <v>0.27260067999999998</v>
      </c>
      <c r="QY48" s="94">
        <v>0.21547225</v>
      </c>
      <c r="QZ48" s="94">
        <v>0.14010257000000001</v>
      </c>
      <c r="RA48" s="94">
        <v>7.2516999999999998E-2</v>
      </c>
      <c r="RB48" s="94">
        <v>2.7784804E-2</v>
      </c>
      <c r="RC48" s="94">
        <v>6.5101943999999997E-3</v>
      </c>
      <c r="RD48" s="94">
        <v>4.3633822000000002E-4</v>
      </c>
      <c r="RE48" s="94">
        <v>2.8304254E-5</v>
      </c>
      <c r="RF48" s="94">
        <v>1.8021587E-6</v>
      </c>
      <c r="RG48" s="94">
        <v>1.1346563E-7</v>
      </c>
      <c r="RH48" s="94">
        <v>7.093757E-9</v>
      </c>
      <c r="RI48" s="94">
        <v>4.4146656000000001E-10</v>
      </c>
      <c r="RJ48" s="94">
        <v>2.7389519999999999E-11</v>
      </c>
      <c r="RK48" s="94">
        <v>1.6957072999999999E-12</v>
      </c>
      <c r="RL48" s="94">
        <v>1.0482545E-13</v>
      </c>
      <c r="RM48" s="94">
        <v>6.4730757999999998E-15</v>
      </c>
      <c r="RN48" s="94">
        <v>3.9939241999999998E-16</v>
      </c>
      <c r="RO48" s="94">
        <v>2.4664838000000001E-17</v>
      </c>
      <c r="RP48" s="94">
        <v>9.8056250000000002E-19</v>
      </c>
      <c r="RQ48" s="94">
        <v>0</v>
      </c>
      <c r="RR48" s="94">
        <v>2.4731873E-19</v>
      </c>
      <c r="RS48" s="94">
        <v>5.6115754999999999E-18</v>
      </c>
      <c r="RT48" s="94">
        <v>1.0222356E-16</v>
      </c>
      <c r="RU48" s="94">
        <v>1.7583478000000001E-15</v>
      </c>
      <c r="RV48" s="94">
        <v>2.9708359999999999E-14</v>
      </c>
      <c r="RW48" s="94">
        <v>4.9888624999999996E-13</v>
      </c>
      <c r="RX48" s="94">
        <v>8.358132E-12</v>
      </c>
      <c r="RY48" s="94">
        <v>1.3987723E-10</v>
      </c>
      <c r="RZ48" s="94">
        <v>2.3395998E-9</v>
      </c>
      <c r="SA48" s="94">
        <v>3.9127539999999997E-8</v>
      </c>
      <c r="SB48" s="94">
        <v>6.5473495E-7</v>
      </c>
      <c r="SC48" s="94">
        <v>1.0975492E-5</v>
      </c>
      <c r="SD48" s="94">
        <v>1.8471625999999999E-4</v>
      </c>
      <c r="SE48" s="94">
        <v>3.1327239999999999E-3</v>
      </c>
      <c r="SF48" s="94">
        <v>1.8334410999999998E-2</v>
      </c>
      <c r="SG48" s="94">
        <v>5.4802745999999999E-2</v>
      </c>
      <c r="SH48" s="94">
        <v>0.11611341999999999</v>
      </c>
      <c r="SI48" s="94">
        <v>0.19180692999999999</v>
      </c>
      <c r="SJ48" s="94">
        <v>0.25749529999999998</v>
      </c>
      <c r="SK48" s="94">
        <v>0.28485987000000002</v>
      </c>
      <c r="SL48" s="94">
        <v>0.27260074000000001</v>
      </c>
      <c r="SM48" s="94">
        <v>0.21547230000000001</v>
      </c>
      <c r="SN48" s="94">
        <v>0.14010259999999999</v>
      </c>
      <c r="SO48" s="94">
        <v>7.2516999999999998E-2</v>
      </c>
      <c r="SP48" s="94">
        <v>2.7784808000000001E-2</v>
      </c>
      <c r="SQ48" s="94">
        <v>6.5101906999999997E-3</v>
      </c>
      <c r="SR48" s="94">
        <v>4.3633780000000002E-4</v>
      </c>
      <c r="SS48" s="94">
        <v>2.8304225000000001E-5</v>
      </c>
      <c r="ST48" s="94">
        <v>1.8021559999999999E-6</v>
      </c>
      <c r="SU48" s="94">
        <v>1.1346551E-7</v>
      </c>
      <c r="SV48" s="94">
        <v>7.0937535999999997E-9</v>
      </c>
      <c r="SW48" s="94">
        <v>4.4146658999999998E-10</v>
      </c>
      <c r="SX48" s="94">
        <v>2.7389509E-11</v>
      </c>
      <c r="SY48" s="94">
        <v>1.6957055999999999E-12</v>
      </c>
      <c r="SZ48" s="94">
        <v>1.04825315E-13</v>
      </c>
      <c r="TA48" s="94">
        <v>6.4730686000000003E-15</v>
      </c>
      <c r="TB48" s="94">
        <v>3.9939202E-16</v>
      </c>
      <c r="TC48" s="94">
        <v>2.4664814000000001E-17</v>
      </c>
      <c r="TD48" s="94">
        <v>9.8056149999999993E-19</v>
      </c>
      <c r="TE48" s="94">
        <v>0</v>
      </c>
      <c r="TF48" s="94">
        <v>2.4731806E-19</v>
      </c>
      <c r="TG48" s="94">
        <v>5.6115623E-18</v>
      </c>
      <c r="TH48" s="94">
        <v>1.02223265E-16</v>
      </c>
      <c r="TI48" s="94">
        <v>1.7583425E-15</v>
      </c>
      <c r="TJ48" s="94">
        <v>2.9708289999999999E-14</v>
      </c>
      <c r="TK48" s="94">
        <v>4.9888489999999999E-13</v>
      </c>
      <c r="TL48" s="94">
        <v>8.3581050000000006E-12</v>
      </c>
      <c r="TM48" s="94">
        <v>1.3987677999999999E-10</v>
      </c>
      <c r="TN48" s="94">
        <v>2.3395936000000001E-9</v>
      </c>
      <c r="TO48" s="94">
        <v>3.9127435999999997E-8</v>
      </c>
      <c r="TP48" s="94">
        <v>6.547332E-7</v>
      </c>
      <c r="TQ48" s="94">
        <v>1.0975463000000001E-5</v>
      </c>
      <c r="TR48" s="94">
        <v>1.8471574000000001E-4</v>
      </c>
      <c r="TS48" s="94">
        <v>3.1327154E-3</v>
      </c>
      <c r="TT48" s="94">
        <v>1.8334397999999998E-2</v>
      </c>
      <c r="TU48" s="94">
        <v>5.4802780000000002E-2</v>
      </c>
      <c r="TV48" s="94">
        <v>0.11611349</v>
      </c>
      <c r="TW48" s="94">
        <v>0.19180713999999999</v>
      </c>
      <c r="TX48" s="94">
        <v>0.25749555000000002</v>
      </c>
      <c r="TY48" s="94">
        <v>0.28486007000000002</v>
      </c>
      <c r="TZ48" s="94">
        <v>0.27260097999999999</v>
      </c>
      <c r="UA48" s="94">
        <v>0.21547239000000001</v>
      </c>
      <c r="UB48" s="94">
        <v>0.14010265</v>
      </c>
      <c r="UC48" s="94">
        <v>7.2517010000000007E-2</v>
      </c>
      <c r="UD48" s="94">
        <v>2.7784823E-2</v>
      </c>
      <c r="UE48" s="94">
        <v>6.510198E-3</v>
      </c>
      <c r="UF48" s="94">
        <v>4.3633867999999998E-4</v>
      </c>
      <c r="UG48" s="94">
        <v>2.8304274000000002E-5</v>
      </c>
      <c r="UH48" s="94">
        <v>1.8021592000000001E-6</v>
      </c>
      <c r="UI48" s="94">
        <v>1.13465696E-7</v>
      </c>
      <c r="UJ48" s="94">
        <v>7.0937650000000001E-9</v>
      </c>
      <c r="UK48" s="94">
        <v>4.4146739999999997E-10</v>
      </c>
      <c r="UL48" s="94">
        <v>2.7389554E-11</v>
      </c>
      <c r="UM48" s="94">
        <v>1.6957076000000001E-12</v>
      </c>
      <c r="UN48" s="94">
        <v>1.04825396E-13</v>
      </c>
      <c r="UO48" s="94">
        <v>6.4730740000000002E-15</v>
      </c>
      <c r="UP48" s="94">
        <v>3.9939241999999998E-16</v>
      </c>
      <c r="UQ48" s="94">
        <v>2.4664832999999999E-17</v>
      </c>
      <c r="UR48" s="94">
        <v>9.8056219999999993E-19</v>
      </c>
      <c r="US48" s="94">
        <v>0</v>
      </c>
      <c r="UT48" s="94">
        <v>2.4731829999999999E-19</v>
      </c>
      <c r="UU48" s="94">
        <v>5.6115655999999998E-18</v>
      </c>
      <c r="UV48" s="94">
        <v>1.022234E-16</v>
      </c>
      <c r="UW48" s="94">
        <v>1.7583442999999999E-15</v>
      </c>
      <c r="UX48" s="94">
        <v>2.9708312000000001E-14</v>
      </c>
      <c r="UY48" s="94">
        <v>4.9888532999999998E-13</v>
      </c>
      <c r="UZ48" s="94">
        <v>8.3581110000000008E-12</v>
      </c>
      <c r="VA48" s="94">
        <v>1.3987682000000001E-10</v>
      </c>
      <c r="VB48" s="94">
        <v>2.3395947E-9</v>
      </c>
      <c r="VC48" s="94">
        <v>3.9127470000000001E-8</v>
      </c>
      <c r="VD48" s="94">
        <v>6.5473403999999998E-7</v>
      </c>
      <c r="VE48" s="94">
        <v>1.0975472E-5</v>
      </c>
      <c r="VF48" s="94">
        <v>1.8471589E-4</v>
      </c>
      <c r="VG48" s="94">
        <v>3.1327181000000001E-3</v>
      </c>
      <c r="VH48" s="94">
        <v>1.8334423999999998E-2</v>
      </c>
      <c r="VI48" s="94">
        <v>5.4802824E-2</v>
      </c>
      <c r="VJ48" s="94">
        <v>0.11611354</v>
      </c>
      <c r="VK48" s="94">
        <v>0.19180713999999999</v>
      </c>
      <c r="VL48" s="94">
        <v>0.25749551999999998</v>
      </c>
      <c r="VM48" s="94">
        <v>0.28486003999999998</v>
      </c>
      <c r="VN48" s="94">
        <v>0.27260092000000002</v>
      </c>
      <c r="VO48" s="94">
        <v>0.21547236</v>
      </c>
      <c r="VP48" s="94">
        <v>0.14010258</v>
      </c>
      <c r="VQ48" s="94">
        <v>7.2516949999999997E-2</v>
      </c>
      <c r="VR48" s="94">
        <v>2.7784792999999999E-2</v>
      </c>
      <c r="VS48" s="94">
        <v>6.5101925000000003E-3</v>
      </c>
      <c r="VT48" s="94">
        <v>4.3633849999999999E-4</v>
      </c>
      <c r="VU48" s="94">
        <v>2.8304284999999998E-5</v>
      </c>
      <c r="VV48" s="94">
        <v>1.8021607E-6</v>
      </c>
      <c r="VW48" s="94">
        <v>1.1346574500000001E-7</v>
      </c>
      <c r="VX48" s="94">
        <v>7.0937656000000003E-9</v>
      </c>
      <c r="VY48" s="94">
        <v>4.4146728000000001E-10</v>
      </c>
      <c r="VZ48" s="94">
        <v>2.7389556000000001E-11</v>
      </c>
      <c r="WA48" s="94">
        <v>1.6957072999999999E-12</v>
      </c>
      <c r="WB48" s="94">
        <v>1.04825396E-13</v>
      </c>
      <c r="WC48" s="94">
        <v>6.4730745000000001E-15</v>
      </c>
      <c r="WD48" s="94">
        <v>3.993923E-16</v>
      </c>
      <c r="WE48" s="94">
        <v>2.4664820000000001E-17</v>
      </c>
      <c r="WF48" s="94">
        <v>9.8056190000000004E-19</v>
      </c>
      <c r="WG48" s="94">
        <v>0</v>
      </c>
      <c r="WH48" s="94">
        <v>2.4731955999999999E-19</v>
      </c>
      <c r="WI48" s="94">
        <v>5.6115979999999997E-18</v>
      </c>
      <c r="WJ48" s="94">
        <v>1.0222395E-16</v>
      </c>
      <c r="WK48" s="94">
        <v>1.7583537E-15</v>
      </c>
      <c r="WL48" s="94">
        <v>2.9708458E-14</v>
      </c>
      <c r="WM48" s="94">
        <v>4.9888766000000005E-13</v>
      </c>
      <c r="WN48" s="94">
        <v>8.3581490000000001E-12</v>
      </c>
      <c r="WO48" s="94">
        <v>1.3987749999999999E-10</v>
      </c>
      <c r="WP48" s="94">
        <v>2.3396057999999998E-9</v>
      </c>
      <c r="WQ48" s="94">
        <v>3.9127652E-8</v>
      </c>
      <c r="WR48" s="94">
        <v>6.5473677000000003E-7</v>
      </c>
      <c r="WS48" s="94">
        <v>1.0975520999999999E-5</v>
      </c>
      <c r="WT48" s="94">
        <v>1.8471663E-4</v>
      </c>
      <c r="WU48" s="94">
        <v>3.1327296000000001E-3</v>
      </c>
      <c r="WV48" s="94">
        <v>1.8334468999999999E-2</v>
      </c>
      <c r="WW48" s="94">
        <v>5.4802950000000003E-2</v>
      </c>
      <c r="WX48" s="94">
        <v>0.1161138</v>
      </c>
      <c r="WY48" s="94">
        <v>0.19180742000000001</v>
      </c>
      <c r="WZ48" s="94">
        <v>0.25749576000000002</v>
      </c>
      <c r="XA48" s="94">
        <v>0.28486007000000002</v>
      </c>
      <c r="XB48" s="94">
        <v>0.27260092000000002</v>
      </c>
      <c r="XC48" s="94">
        <v>0.21547234000000001</v>
      </c>
      <c r="XD48" s="94">
        <v>0.14010254999999999</v>
      </c>
      <c r="XE48" s="94">
        <v>7.2516919999999999E-2</v>
      </c>
      <c r="XF48" s="94">
        <v>2.7784771999999999E-2</v>
      </c>
      <c r="XG48" s="94">
        <v>6.5101910000000002E-3</v>
      </c>
      <c r="XH48" s="94">
        <v>4.3633856999999998E-4</v>
      </c>
      <c r="XI48" s="94">
        <v>2.8304300999999999E-5</v>
      </c>
      <c r="XJ48" s="94">
        <v>1.8021625E-6</v>
      </c>
      <c r="XK48" s="94">
        <v>1.1346588000000001E-7</v>
      </c>
      <c r="XL48" s="94">
        <v>7.0937712999999996E-9</v>
      </c>
      <c r="XM48" s="94">
        <v>4.4146736E-10</v>
      </c>
      <c r="XN48" s="94">
        <v>2.7389551999999998E-11</v>
      </c>
      <c r="XO48" s="94">
        <v>1.6957072999999999E-12</v>
      </c>
      <c r="XP48" s="94">
        <v>1.04825396E-13</v>
      </c>
      <c r="XQ48" s="94">
        <v>6.4730759999999998E-15</v>
      </c>
      <c r="XR48" s="94">
        <v>3.9939239999999998E-16</v>
      </c>
      <c r="XS48" s="94">
        <v>2.4664820000000001E-17</v>
      </c>
      <c r="XT48" s="94">
        <v>9.805621000000001E-19</v>
      </c>
      <c r="XU48" s="94">
        <v>0</v>
      </c>
      <c r="XV48" s="94">
        <v>2.4732063999999999E-19</v>
      </c>
      <c r="XW48" s="94">
        <v>5.6116229999999998E-18</v>
      </c>
      <c r="XX48" s="94">
        <v>1.0222442000000001E-16</v>
      </c>
      <c r="XY48" s="94">
        <v>1.7583626E-15</v>
      </c>
      <c r="XZ48" s="94">
        <v>2.9708630000000001E-14</v>
      </c>
      <c r="YA48" s="94">
        <v>4.9889075000000004E-13</v>
      </c>
      <c r="YB48" s="94">
        <v>8.3581989999999999E-12</v>
      </c>
      <c r="YC48" s="94">
        <v>1.3987816000000001E-10</v>
      </c>
      <c r="YD48" s="94">
        <v>2.3396143000000001E-9</v>
      </c>
      <c r="YE48" s="94">
        <v>3.9127773000000002E-8</v>
      </c>
      <c r="YF48" s="94">
        <v>6.5473910000000002E-7</v>
      </c>
      <c r="YG48" s="94">
        <v>1.0975559E-5</v>
      </c>
      <c r="YH48" s="94">
        <v>1.8471726999999999E-4</v>
      </c>
      <c r="YI48" s="94">
        <v>3.1327389999999998E-3</v>
      </c>
      <c r="YJ48" s="94">
        <v>1.83345E-2</v>
      </c>
      <c r="YK48" s="94">
        <v>5.4803030000000003E-2</v>
      </c>
      <c r="YL48" s="94">
        <v>0.11611400500000001</v>
      </c>
      <c r="YM48" s="94">
        <v>0.1918078</v>
      </c>
      <c r="YN48" s="94">
        <v>0.25749633</v>
      </c>
      <c r="YO48" s="94">
        <v>0.28486050000000002</v>
      </c>
      <c r="YP48" s="94">
        <v>0.27260129999999999</v>
      </c>
      <c r="YQ48" s="94">
        <v>0.21547263999999999</v>
      </c>
      <c r="YR48" s="94">
        <v>0.14010275999999999</v>
      </c>
      <c r="YS48" s="94">
        <v>7.251705E-2</v>
      </c>
      <c r="YT48" s="94">
        <v>2.7784825999999999E-2</v>
      </c>
      <c r="YU48" s="94">
        <v>6.5102019999999997E-3</v>
      </c>
      <c r="YV48" s="94">
        <v>4.3633950000000001E-4</v>
      </c>
      <c r="YW48" s="94">
        <v>2.8304372E-5</v>
      </c>
      <c r="YX48" s="94">
        <v>1.8021674999999999E-6</v>
      </c>
      <c r="YY48" s="94">
        <v>1.1346623000000001E-7</v>
      </c>
      <c r="YZ48" s="94">
        <v>7.0937918000000003E-9</v>
      </c>
      <c r="ZA48" s="94">
        <v>4.4146846999999998E-10</v>
      </c>
      <c r="ZB48" s="94">
        <v>2.7389603999999999E-11</v>
      </c>
      <c r="ZC48" s="94">
        <v>1.6957102E-12</v>
      </c>
      <c r="ZD48" s="94">
        <v>1.0482558600000001E-13</v>
      </c>
      <c r="ZE48" s="94">
        <v>6.4730889999999998E-15</v>
      </c>
      <c r="ZF48" s="94">
        <v>3.9939313E-16</v>
      </c>
      <c r="ZG48" s="94">
        <v>2.4664864999999999E-17</v>
      </c>
      <c r="ZH48" s="94">
        <v>9.8056410000000008E-19</v>
      </c>
      <c r="ZI48" s="94">
        <v>0</v>
      </c>
      <c r="ZJ48" s="94">
        <v>2.4732093E-19</v>
      </c>
      <c r="ZK48" s="94">
        <v>5.6116279999999997E-18</v>
      </c>
      <c r="ZL48" s="94">
        <v>1.0222445E-16</v>
      </c>
      <c r="ZM48" s="94">
        <v>1.7583613E-15</v>
      </c>
      <c r="ZN48" s="94">
        <v>2.9708572999999999E-14</v>
      </c>
      <c r="ZO48" s="94">
        <v>4.9888989999999995E-13</v>
      </c>
      <c r="ZP48" s="94">
        <v>8.3581869999999994E-12</v>
      </c>
      <c r="ZQ48" s="94">
        <v>1.3987818E-10</v>
      </c>
      <c r="ZR48" s="94">
        <v>2.3396167E-9</v>
      </c>
      <c r="ZS48" s="94">
        <v>3.9127829999999997E-8</v>
      </c>
      <c r="ZT48" s="94">
        <v>6.5473995000000003E-7</v>
      </c>
      <c r="ZU48" s="94">
        <v>1.0975575E-5</v>
      </c>
      <c r="ZV48" s="94">
        <v>1.8471752E-4</v>
      </c>
      <c r="ZW48" s="94">
        <v>3.1327427999999998E-3</v>
      </c>
      <c r="ZX48" s="94">
        <v>1.8334530000000002E-2</v>
      </c>
      <c r="ZY48" s="94">
        <v>5.480314E-2</v>
      </c>
      <c r="ZZ48" s="94">
        <v>0.11611426599999999</v>
      </c>
      <c r="AAA48" s="94">
        <v>0.19180823999999999</v>
      </c>
      <c r="AAB48" s="94">
        <v>0.25749676999999999</v>
      </c>
      <c r="AAC48" s="94">
        <v>0.28486096999999999</v>
      </c>
      <c r="AAD48" s="94">
        <v>0.27260171999999999</v>
      </c>
      <c r="AAE48" s="94">
        <v>0.21547295</v>
      </c>
      <c r="AAF48" s="94">
        <v>0.14010302999999999</v>
      </c>
      <c r="AAG48" s="94">
        <v>7.2517189999999995E-2</v>
      </c>
      <c r="AAH48" s="94">
        <v>2.7784888000000001E-2</v>
      </c>
      <c r="AAI48" s="94">
        <v>6.5102210000000001E-3</v>
      </c>
      <c r="AAJ48" s="94">
        <v>4.3634084000000002E-4</v>
      </c>
      <c r="AAK48" s="94">
        <v>2.8304465000000001E-5</v>
      </c>
      <c r="AAL48" s="94">
        <v>1.8021733999999999E-6</v>
      </c>
      <c r="AAM48" s="94">
        <v>1.13466605E-7</v>
      </c>
      <c r="AAN48" s="94">
        <v>7.0938159999999998E-9</v>
      </c>
      <c r="AAO48" s="94">
        <v>4.4146986000000002E-10</v>
      </c>
      <c r="AAP48" s="94">
        <v>2.7389680000000001E-11</v>
      </c>
      <c r="AAQ48" s="94">
        <v>1.6957146999999999E-12</v>
      </c>
      <c r="AAR48" s="94">
        <v>1.04825863E-13</v>
      </c>
      <c r="AAS48" s="94">
        <v>6.4731062999999999E-15</v>
      </c>
      <c r="AAT48" s="94">
        <v>3.9939422E-16</v>
      </c>
      <c r="AAU48" s="94">
        <v>2.4664943000000001E-17</v>
      </c>
      <c r="AAV48" s="94">
        <v>9.805679E-19</v>
      </c>
      <c r="AAW48" s="94">
        <v>0</v>
      </c>
      <c r="AAX48" s="94">
        <v>2.4732151999999999E-19</v>
      </c>
      <c r="AAY48" s="94">
        <v>5.6116462000000002E-18</v>
      </c>
      <c r="AAZ48" s="94">
        <v>1.02224906E-16</v>
      </c>
      <c r="ABA48" s="94">
        <v>1.7583705999999999E-15</v>
      </c>
      <c r="ABB48" s="94">
        <v>2.970874E-14</v>
      </c>
      <c r="ABC48" s="94">
        <v>4.9889204999999998E-13</v>
      </c>
      <c r="ABD48" s="94">
        <v>8.3582250000000004E-12</v>
      </c>
      <c r="ABE48" s="94">
        <v>1.3987868999999999E-10</v>
      </c>
      <c r="ABF48" s="94">
        <v>2.3396247000000001E-9</v>
      </c>
      <c r="ABG48" s="94">
        <v>3.9127964999999997E-8</v>
      </c>
      <c r="ABH48" s="94">
        <v>6.5474176999999996E-7</v>
      </c>
      <c r="ABI48" s="94">
        <v>1.09756E-5</v>
      </c>
      <c r="ABJ48" s="94">
        <v>1.8471777999999999E-4</v>
      </c>
      <c r="ABK48" s="94">
        <v>3.1327465999999998E-3</v>
      </c>
      <c r="ABL48" s="94">
        <v>1.8334538000000001E-2</v>
      </c>
      <c r="ABM48" s="94">
        <v>5.4803126000000001E-2</v>
      </c>
      <c r="ABN48" s="94">
        <v>0.11611421</v>
      </c>
      <c r="ABO48" s="94">
        <v>0.19180812</v>
      </c>
      <c r="ABP48" s="94">
        <v>0.25749674</v>
      </c>
      <c r="ABQ48" s="94">
        <v>0.28486089999999997</v>
      </c>
      <c r="ABR48" s="94">
        <v>0.27260166000000002</v>
      </c>
      <c r="ABS48" s="94">
        <v>0.21547284999999999</v>
      </c>
      <c r="ABT48" s="94">
        <v>0.14010291</v>
      </c>
      <c r="ABU48" s="94">
        <v>7.2517150000000002E-2</v>
      </c>
      <c r="ABV48" s="94">
        <v>2.7784895E-2</v>
      </c>
      <c r="ABW48" s="94">
        <v>6.5102299999999997E-3</v>
      </c>
      <c r="ABX48" s="94">
        <v>4.3634160000000002E-4</v>
      </c>
      <c r="ABY48" s="94">
        <v>2.8304511999999999E-5</v>
      </c>
      <c r="ABZ48" s="94">
        <v>1.8021763000000001E-6</v>
      </c>
      <c r="ACA48" s="94">
        <v>1.13466776E-7</v>
      </c>
      <c r="ACB48" s="94">
        <v>7.0938273000000001E-9</v>
      </c>
      <c r="ACC48" s="94">
        <v>4.414704E-10</v>
      </c>
      <c r="ACD48" s="94">
        <v>2.7389714000000002E-11</v>
      </c>
      <c r="ACE48" s="94">
        <v>1.6957156000000001E-12</v>
      </c>
      <c r="ACF48" s="94">
        <v>1.0482583E-13</v>
      </c>
      <c r="ACG48" s="94">
        <v>6.4730926999999999E-15</v>
      </c>
      <c r="ACH48" s="94">
        <v>3.9939289999999999E-16</v>
      </c>
      <c r="ACI48" s="94">
        <v>2.4664822E-17</v>
      </c>
      <c r="ACJ48" s="94">
        <v>9.8056309999999999E-19</v>
      </c>
      <c r="ACK48" s="94">
        <v>0</v>
      </c>
      <c r="ACL48" s="94">
        <v>2.4731926999999998E-19</v>
      </c>
      <c r="ACM48" s="94">
        <v>5.6115886999999998E-18</v>
      </c>
      <c r="ACN48" s="94">
        <v>1.02223715E-16</v>
      </c>
      <c r="ACO48" s="94">
        <v>1.7583481E-15</v>
      </c>
      <c r="ACP48" s="94">
        <v>2.9708362999999998E-14</v>
      </c>
      <c r="ACQ48" s="94">
        <v>4.9888580000000001E-13</v>
      </c>
      <c r="ACR48" s="94">
        <v>8.3581149999999999E-12</v>
      </c>
      <c r="ACS48" s="94">
        <v>1.3987684999999999E-10</v>
      </c>
      <c r="ACT48" s="94">
        <v>2.3395942999999999E-9</v>
      </c>
      <c r="ACU48" s="94">
        <v>3.9127466999999997E-8</v>
      </c>
      <c r="ACV48" s="94">
        <v>6.5473426999999997E-7</v>
      </c>
      <c r="ACW48" s="94">
        <v>1.0975484999999999E-5</v>
      </c>
      <c r="ACX48" s="94">
        <v>1.8471602999999999E-4</v>
      </c>
      <c r="ACY48" s="94">
        <v>3.1327205E-3</v>
      </c>
      <c r="ACZ48" s="94">
        <v>1.8334375999999999E-2</v>
      </c>
      <c r="ADA48" s="94">
        <v>5.4802620000000003E-2</v>
      </c>
      <c r="ADB48" s="94">
        <v>0.11611313400000001</v>
      </c>
      <c r="ADC48" s="94">
        <v>0.19180638999999999</v>
      </c>
      <c r="ADD48" s="94">
        <v>0.25749444999999999</v>
      </c>
      <c r="ADE48" s="94">
        <v>0.28485870000000002</v>
      </c>
      <c r="ADF48" s="94">
        <v>0.2725997</v>
      </c>
      <c r="ADG48" s="94">
        <v>0.21547148999999999</v>
      </c>
      <c r="ADH48" s="94">
        <v>0.14010217999999999</v>
      </c>
      <c r="ADI48" s="94">
        <v>7.2516869999999997E-2</v>
      </c>
      <c r="ADJ48" s="94">
        <v>2.7784828000000001E-2</v>
      </c>
      <c r="ADK48" s="94">
        <v>6.5102316000000002E-3</v>
      </c>
      <c r="ADL48" s="94">
        <v>4.3634222999999999E-4</v>
      </c>
      <c r="ADM48" s="94">
        <v>2.8304551999999999E-5</v>
      </c>
      <c r="ADN48" s="94">
        <v>1.8021778E-6</v>
      </c>
      <c r="ADO48" s="94">
        <v>1.1346671E-7</v>
      </c>
      <c r="ADP48" s="94">
        <v>7.0938095000000002E-9</v>
      </c>
      <c r="ADQ48" s="94">
        <v>4.4146852999999999E-10</v>
      </c>
      <c r="ADR48" s="94">
        <v>2.7389539000000001E-11</v>
      </c>
      <c r="ADS48" s="94">
        <v>1.6957026E-12</v>
      </c>
      <c r="ADT48" s="94">
        <v>1.04825E-13</v>
      </c>
      <c r="ADU48" s="94">
        <v>6.4730567000000001E-15</v>
      </c>
      <c r="ADV48" s="94">
        <v>3.9939267999999998E-16</v>
      </c>
      <c r="ADW48" s="94">
        <v>2.4665002000000001E-17</v>
      </c>
      <c r="ADX48" s="94">
        <v>9.8056699999999994E-19</v>
      </c>
      <c r="ADY48" s="100"/>
      <c r="ADZ48" s="101"/>
      <c r="AEA48" s="101"/>
      <c r="AEB48" s="101"/>
      <c r="AEC48" s="101"/>
      <c r="AED48" s="144">
        <f t="shared" si="23"/>
        <v>43</v>
      </c>
      <c r="AEE48" s="142"/>
      <c r="AEF48" s="158">
        <f t="shared" si="32"/>
        <v>43</v>
      </c>
      <c r="AEG48" s="138">
        <f t="shared" si="33"/>
        <v>9.8055939999999991E-19</v>
      </c>
      <c r="AEH48" s="138">
        <f t="shared" si="33"/>
        <v>9.8055860000000007E-19</v>
      </c>
      <c r="AEI48" s="138">
        <f t="shared" si="33"/>
        <v>9.8056190000000004E-19</v>
      </c>
      <c r="AEJ48" s="138">
        <f t="shared" si="33"/>
        <v>9.8056089999999995E-19</v>
      </c>
      <c r="AEK48" s="138">
        <f t="shared" si="33"/>
        <v>9.8055800000000009E-19</v>
      </c>
      <c r="AEL48" s="138">
        <f t="shared" si="33"/>
        <v>9.8055520000000007E-19</v>
      </c>
      <c r="AEM48" s="138">
        <f t="shared" si="33"/>
        <v>9.8055380000000006E-19</v>
      </c>
      <c r="AEN48" s="138">
        <f t="shared" si="33"/>
        <v>9.8055419999999999E-19</v>
      </c>
      <c r="AEO48" s="138">
        <f t="shared" si="33"/>
        <v>9.8055689999999998E-19</v>
      </c>
      <c r="AEP48" s="138">
        <f t="shared" si="33"/>
        <v>9.8055889999999996E-19</v>
      </c>
      <c r="AEQ48" s="138">
        <f t="shared" si="34"/>
        <v>9.8056079999999992E-19</v>
      </c>
      <c r="AER48" s="138">
        <f t="shared" si="34"/>
        <v>9.8056250000000002E-19</v>
      </c>
      <c r="AES48" s="138">
        <f t="shared" si="34"/>
        <v>9.8056149999999993E-19</v>
      </c>
      <c r="AET48" s="138">
        <f t="shared" si="34"/>
        <v>9.8056219999999993E-19</v>
      </c>
      <c r="AEU48" s="138">
        <f t="shared" si="34"/>
        <v>9.8056190000000004E-19</v>
      </c>
      <c r="AEV48" s="138">
        <f t="shared" si="34"/>
        <v>9.805621000000001E-19</v>
      </c>
      <c r="AEW48" s="138">
        <f t="shared" si="34"/>
        <v>9.8056410000000008E-19</v>
      </c>
      <c r="AEX48" s="138">
        <f t="shared" si="34"/>
        <v>9.805679E-19</v>
      </c>
      <c r="AEY48" s="138">
        <f t="shared" si="34"/>
        <v>9.8056309999999999E-19</v>
      </c>
      <c r="AEZ48" s="130">
        <f t="shared" si="18"/>
        <v>12.18</v>
      </c>
      <c r="AFA48" s="91"/>
      <c r="AFB48" s="94">
        <v>9.8056060000000006E-19</v>
      </c>
      <c r="AFC48" s="139">
        <f t="shared" si="19"/>
        <v>9.8056020526315799E-19</v>
      </c>
      <c r="AFD48" s="91"/>
      <c r="AFE48" s="142"/>
      <c r="AFF48" s="142"/>
      <c r="AFG48" s="138">
        <f t="shared" si="36"/>
        <v>0.25749685999999999</v>
      </c>
      <c r="AFH48" s="138">
        <f t="shared" si="36"/>
        <v>0.25749507999999999</v>
      </c>
      <c r="AFI48" s="138">
        <f t="shared" si="36"/>
        <v>0.25749569999999999</v>
      </c>
      <c r="AFJ48" s="138">
        <f t="shared" si="36"/>
        <v>0.25749670000000002</v>
      </c>
      <c r="AFK48" s="138">
        <f t="shared" si="36"/>
        <v>0.25749689999999997</v>
      </c>
      <c r="AFL48" s="138">
        <f t="shared" si="36"/>
        <v>0.25749630000000001</v>
      </c>
      <c r="AFM48" s="138">
        <f t="shared" si="36"/>
        <v>0.25749569999999999</v>
      </c>
      <c r="AFN48" s="138">
        <f t="shared" si="36"/>
        <v>0.25749522000000002</v>
      </c>
      <c r="AFO48" s="138">
        <f t="shared" si="36"/>
        <v>0.25749495999999999</v>
      </c>
      <c r="AFP48" s="138">
        <f t="shared" si="36"/>
        <v>0.25749493000000001</v>
      </c>
      <c r="AFQ48" s="138">
        <f t="shared" si="36"/>
        <v>0.25749502000000002</v>
      </c>
      <c r="AFR48" s="138">
        <f t="shared" si="36"/>
        <v>0.25749529999999998</v>
      </c>
      <c r="AFS48" s="138">
        <f t="shared" si="36"/>
        <v>0.25749529999999998</v>
      </c>
      <c r="AFT48" s="138">
        <f t="shared" si="36"/>
        <v>0.25749555000000002</v>
      </c>
      <c r="AFU48" s="138">
        <f t="shared" si="36"/>
        <v>0.25749551999999998</v>
      </c>
      <c r="AFV48" s="138">
        <f t="shared" si="35"/>
        <v>0.25749576000000002</v>
      </c>
      <c r="AFW48" s="138">
        <f t="shared" si="35"/>
        <v>0.25749633</v>
      </c>
      <c r="AFX48" s="138">
        <f t="shared" si="35"/>
        <v>0.25749676999999999</v>
      </c>
      <c r="AFY48" s="138">
        <f t="shared" si="35"/>
        <v>0.25749674</v>
      </c>
      <c r="AFZ48" s="138" t="e">
        <f t="shared" si="35"/>
        <v>#VALUE!</v>
      </c>
      <c r="AGA48" s="139">
        <f t="shared" si="22"/>
        <v>0.25749582315789477</v>
      </c>
      <c r="AGB48" s="91"/>
      <c r="AGC48" s="91"/>
      <c r="AGD48" s="91"/>
      <c r="AGE48" s="91"/>
      <c r="AGF48" s="91"/>
      <c r="AGG48" s="91"/>
      <c r="AGH48" s="91"/>
      <c r="AGI48" s="91"/>
      <c r="AGJ48" s="91"/>
      <c r="AGK48" s="91"/>
      <c r="AGL48" s="91"/>
      <c r="AGM48" s="91"/>
      <c r="AGN48" s="91"/>
      <c r="AGO48" s="91"/>
      <c r="AGP48" s="91"/>
      <c r="AGQ48" s="91"/>
      <c r="AGR48" s="91"/>
      <c r="AGS48" s="91"/>
      <c r="AGT48" s="91"/>
      <c r="AGU48" s="91"/>
      <c r="AGV48" s="91"/>
      <c r="AGW48" s="91"/>
      <c r="AGX48" s="91"/>
      <c r="AGY48" s="91"/>
      <c r="AGZ48" s="91"/>
      <c r="AHA48" s="91"/>
      <c r="AHB48" s="91"/>
      <c r="AHC48" s="91"/>
      <c r="AHD48" s="91"/>
      <c r="AHE48" s="91"/>
      <c r="AHF48" s="91"/>
      <c r="AHG48" s="91"/>
      <c r="AHH48" s="91"/>
      <c r="AHI48" s="91"/>
      <c r="AHJ48" s="91"/>
      <c r="AHK48" s="91"/>
      <c r="AHL48" s="91"/>
      <c r="AHM48" s="91"/>
      <c r="AHN48" s="91"/>
      <c r="AHO48" s="91"/>
      <c r="AHP48" s="91"/>
      <c r="AHQ48" s="91"/>
      <c r="AHR48" s="91"/>
      <c r="AHS48" s="91"/>
      <c r="AHT48" s="91"/>
      <c r="AHU48" s="91"/>
      <c r="AHV48" s="91"/>
      <c r="AHW48" s="91"/>
      <c r="AHX48" s="91"/>
      <c r="AHY48" s="91"/>
      <c r="AHZ48" s="91"/>
      <c r="AIA48" s="91"/>
      <c r="AIB48" s="91"/>
      <c r="AIC48" s="91"/>
      <c r="AID48" s="91"/>
      <c r="AIE48" s="91"/>
      <c r="AIF48" s="91"/>
      <c r="AIG48" s="91"/>
      <c r="AIH48" s="91"/>
      <c r="AII48" s="91"/>
      <c r="AIJ48" s="91"/>
      <c r="AIK48" s="91"/>
      <c r="AIL48" s="91"/>
      <c r="AIM48" s="91"/>
      <c r="AIN48" s="91"/>
      <c r="AIO48" s="91"/>
      <c r="AIP48" s="91"/>
      <c r="AIQ48" s="91"/>
      <c r="AIR48" s="91"/>
      <c r="AIS48" s="91"/>
      <c r="AIT48" s="91"/>
      <c r="AIU48" s="91"/>
      <c r="AIV48" s="91"/>
      <c r="AIW48" s="91"/>
      <c r="AIX48" s="91"/>
      <c r="AIY48" s="91"/>
      <c r="AIZ48" s="91"/>
      <c r="AJA48" s="91"/>
      <c r="AJB48" s="91"/>
      <c r="AJC48" s="91"/>
      <c r="AJD48" s="91"/>
      <c r="AJE48" s="91"/>
      <c r="AJF48" s="91"/>
      <c r="AJG48" s="91"/>
      <c r="AJH48" s="91"/>
      <c r="AJI48" s="91"/>
      <c r="AJJ48" s="91"/>
      <c r="AJK48" s="91"/>
      <c r="AJL48" s="91"/>
      <c r="AJM48" s="91"/>
      <c r="AJN48" s="91"/>
      <c r="AJO48" s="91"/>
      <c r="AJP48" s="91"/>
      <c r="AJQ48" s="91"/>
      <c r="AJR48" s="91"/>
      <c r="AJS48" s="91"/>
      <c r="AJT48" s="91"/>
      <c r="AJU48" s="91"/>
      <c r="AJV48" s="91"/>
      <c r="AJW48" s="91"/>
      <c r="AJX48" s="91"/>
      <c r="AJY48" s="91"/>
      <c r="AJZ48" s="91"/>
      <c r="AKA48" s="91"/>
      <c r="AKB48" s="91"/>
      <c r="AKC48" s="91"/>
      <c r="AKD48" s="91"/>
      <c r="AKE48" s="91"/>
      <c r="AKF48" s="91"/>
      <c r="AKG48" s="91"/>
      <c r="AKH48" s="91"/>
      <c r="AKI48" s="91"/>
      <c r="AKJ48" s="91"/>
      <c r="AKK48" s="91"/>
      <c r="AKL48" s="91"/>
      <c r="AKM48" s="91"/>
      <c r="AKN48" s="91"/>
      <c r="AKO48" s="91"/>
      <c r="AKP48" s="91"/>
      <c r="AKQ48" s="91"/>
      <c r="AKR48" s="91"/>
      <c r="AKS48" s="91"/>
      <c r="AKT48" s="91"/>
      <c r="AKU48" s="91"/>
      <c r="AKV48" s="91"/>
      <c r="AKW48" s="91"/>
      <c r="AKX48" s="91"/>
      <c r="AKY48" s="91"/>
      <c r="AKZ48" s="91"/>
      <c r="ALA48" s="91"/>
      <c r="ALB48" s="91"/>
      <c r="ALC48" s="91"/>
      <c r="ALD48" s="91"/>
      <c r="ALE48" s="91"/>
      <c r="ALF48" s="91"/>
      <c r="ALG48" s="91"/>
      <c r="ALH48" s="91"/>
      <c r="ALI48" s="91"/>
      <c r="ALJ48" s="91"/>
      <c r="ALK48" s="91"/>
      <c r="ALL48" s="91"/>
      <c r="ALM48" s="91"/>
      <c r="ALN48" s="91"/>
      <c r="ALO48" s="91"/>
      <c r="ALP48" s="91"/>
      <c r="ALQ48" s="91"/>
      <c r="ALR48" s="91"/>
      <c r="ALS48" s="91"/>
      <c r="ALT48" s="91"/>
      <c r="ALU48" s="91"/>
      <c r="ALV48" s="91"/>
      <c r="ALW48" s="91"/>
      <c r="ALX48" s="91"/>
      <c r="ALY48" s="91"/>
      <c r="ALZ48" s="91"/>
      <c r="AMA48" s="91"/>
      <c r="AMB48" s="91"/>
      <c r="AMC48" s="91"/>
      <c r="AMD48" s="91"/>
      <c r="AME48" s="91"/>
      <c r="AMF48" s="91"/>
      <c r="AMG48" s="91"/>
      <c r="AMH48" s="91"/>
      <c r="AMI48" s="91"/>
      <c r="AMJ48" s="91"/>
      <c r="AMK48" s="91"/>
      <c r="AML48" s="91"/>
      <c r="AMM48" s="91"/>
      <c r="AMN48" s="91"/>
      <c r="AMO48" s="91"/>
      <c r="AMP48" s="91"/>
      <c r="AMQ48" s="91"/>
      <c r="AMR48" s="91"/>
      <c r="AMS48" s="91"/>
      <c r="AMT48" s="91"/>
      <c r="AMU48" s="91"/>
      <c r="AMV48" s="91"/>
      <c r="AMW48" s="91"/>
      <c r="AMX48" s="91"/>
      <c r="AMY48" s="91"/>
      <c r="AMZ48" s="91"/>
      <c r="ANA48" s="91"/>
      <c r="ANB48" s="91"/>
      <c r="ANC48" s="91"/>
      <c r="AND48" s="91"/>
      <c r="ANE48" s="91"/>
      <c r="ANF48" s="91"/>
      <c r="ANG48" s="91"/>
      <c r="ANH48" s="91"/>
      <c r="ANI48" s="91"/>
      <c r="ANJ48" s="91"/>
      <c r="ANK48" s="91"/>
      <c r="ANL48" s="91"/>
      <c r="ANM48" s="91"/>
      <c r="ANN48" s="91"/>
      <c r="ANO48" s="91"/>
      <c r="ANP48" s="91"/>
      <c r="ANQ48" s="91"/>
      <c r="ANR48" s="91"/>
      <c r="ANS48" s="91"/>
      <c r="ANT48" s="91"/>
      <c r="ANU48" s="91"/>
      <c r="ANV48" s="91"/>
      <c r="ANW48" s="91"/>
      <c r="ANX48" s="91"/>
      <c r="ANY48" s="91"/>
      <c r="ANZ48" s="91"/>
      <c r="AOA48" s="91"/>
      <c r="AOB48" s="91"/>
      <c r="AOC48" s="91"/>
      <c r="AOD48" s="91"/>
      <c r="AOE48" s="91"/>
      <c r="AOF48" s="91"/>
      <c r="AOG48" s="91"/>
      <c r="AOH48" s="91"/>
      <c r="AOI48" s="91"/>
      <c r="AOJ48" s="91"/>
      <c r="AOK48" s="91"/>
      <c r="AOL48" s="91"/>
      <c r="AOM48" s="91"/>
      <c r="AON48" s="91"/>
      <c r="AOO48" s="91"/>
      <c r="AOP48" s="91"/>
      <c r="AOQ48" s="91"/>
      <c r="AOR48" s="91"/>
      <c r="AOS48" s="91"/>
      <c r="AOT48" s="91"/>
      <c r="AOU48" s="91"/>
      <c r="AOV48" s="91"/>
      <c r="AOW48" s="91"/>
      <c r="AOX48" s="91"/>
      <c r="AOY48" s="91"/>
      <c r="AOZ48" s="91"/>
      <c r="APA48" s="91"/>
      <c r="APB48" s="91"/>
      <c r="APC48" s="91"/>
      <c r="APD48" s="91"/>
      <c r="APE48" s="91"/>
      <c r="APF48" s="91"/>
      <c r="APG48" s="91"/>
      <c r="APH48" s="91"/>
      <c r="API48" s="91"/>
      <c r="APJ48" s="91"/>
      <c r="APK48" s="91"/>
      <c r="APL48" s="91"/>
      <c r="APM48" s="91"/>
      <c r="APN48" s="91"/>
      <c r="APO48" s="91"/>
      <c r="APP48" s="91"/>
      <c r="APQ48" s="91"/>
      <c r="APR48" s="91"/>
      <c r="APS48" s="91"/>
      <c r="APT48" s="91"/>
      <c r="APU48" s="91"/>
      <c r="APV48" s="91"/>
      <c r="APW48" s="91"/>
      <c r="APX48" s="91"/>
      <c r="APY48" s="91"/>
      <c r="APZ48" s="91"/>
      <c r="AQA48" s="91"/>
      <c r="AQB48" s="91"/>
      <c r="AQC48" s="91"/>
      <c r="AQD48" s="91"/>
      <c r="AQE48" s="91"/>
      <c r="AQF48" s="91"/>
      <c r="AQG48" s="91"/>
      <c r="AQH48" s="91"/>
      <c r="AQI48" s="91"/>
      <c r="AQJ48" s="91"/>
      <c r="AQK48" s="91"/>
      <c r="AQL48" s="91"/>
      <c r="AQM48" s="91"/>
      <c r="AQN48" s="91"/>
      <c r="AQO48" s="91"/>
      <c r="AQP48" s="91"/>
      <c r="AQQ48" s="91"/>
      <c r="AQR48" s="91"/>
      <c r="AQS48" s="91"/>
      <c r="AQT48" s="91"/>
      <c r="AQU48" s="91"/>
      <c r="AQV48" s="91"/>
      <c r="AQW48" s="91"/>
      <c r="AQX48" s="91"/>
      <c r="AQY48" s="91"/>
      <c r="AQZ48" s="91"/>
      <c r="ARA48" s="91"/>
      <c r="ARB48" s="91"/>
      <c r="ARC48" s="91"/>
      <c r="ARD48" s="91"/>
      <c r="ARE48" s="91"/>
      <c r="ARF48" s="91"/>
      <c r="ARG48" s="91"/>
      <c r="ARH48" s="91"/>
      <c r="ARI48" s="91"/>
      <c r="ARJ48" s="91"/>
      <c r="ARK48" s="91"/>
      <c r="ARL48" s="91"/>
      <c r="ARM48" s="91"/>
      <c r="ARN48" s="91"/>
      <c r="ARO48" s="91"/>
      <c r="ARP48" s="91"/>
      <c r="ARQ48" s="91"/>
      <c r="ARR48" s="91"/>
      <c r="ARS48" s="91"/>
      <c r="ART48" s="91"/>
      <c r="ARU48" s="91"/>
      <c r="ARV48" s="91"/>
      <c r="ARW48" s="91"/>
      <c r="ARX48" s="91"/>
      <c r="ARY48" s="91"/>
      <c r="ARZ48" s="91"/>
      <c r="ASA48" s="91"/>
      <c r="ASB48" s="91"/>
      <c r="ASC48" s="91"/>
      <c r="ASD48" s="91"/>
      <c r="ASE48" s="91"/>
      <c r="ASF48" s="91"/>
      <c r="ASG48" s="91"/>
      <c r="ASH48" s="91"/>
      <c r="ASI48" s="91"/>
      <c r="ASJ48" s="91"/>
      <c r="ASK48" s="91"/>
      <c r="ASL48" s="91"/>
      <c r="ASM48" s="91"/>
      <c r="ASN48" s="91"/>
      <c r="ASO48" s="91"/>
      <c r="ASP48" s="91"/>
      <c r="ASQ48" s="91"/>
      <c r="ASR48" s="91"/>
    </row>
    <row r="49" spans="1:1188" ht="2.1" customHeight="1" x14ac:dyDescent="0.25">
      <c r="A49" s="129">
        <v>44</v>
      </c>
      <c r="B49" s="130">
        <v>12.47</v>
      </c>
      <c r="C49" s="123">
        <f>IF(ROW()-$B$4&lt;$B$112,2,3)</f>
        <v>3</v>
      </c>
      <c r="D49" s="129">
        <v>44</v>
      </c>
      <c r="E49" s="91">
        <v>0</v>
      </c>
      <c r="F49" s="92">
        <v>7.7319970000000002E-20</v>
      </c>
      <c r="G49" s="92">
        <v>1.7543634000000002E-18</v>
      </c>
      <c r="H49" s="92">
        <v>3.1967672000000001E-17</v>
      </c>
      <c r="I49" s="92">
        <v>5.5013239999999999E-16</v>
      </c>
      <c r="J49" s="92">
        <v>9.3025469999999994E-15</v>
      </c>
      <c r="K49" s="92">
        <v>1.5643689999999999E-13</v>
      </c>
      <c r="L49" s="92">
        <v>2.6267401999999999E-12</v>
      </c>
      <c r="M49" s="92">
        <v>4.4105826999999998E-11</v>
      </c>
      <c r="N49" s="92">
        <v>7.4117295999999999E-10</v>
      </c>
      <c r="O49" s="92">
        <v>1.2472825000000001E-8</v>
      </c>
      <c r="P49" s="92">
        <v>2.1034113000000001E-7</v>
      </c>
      <c r="Q49" s="92">
        <v>3.5572750000000002E-6</v>
      </c>
      <c r="R49" s="92">
        <v>6.0375575999999999E-5</v>
      </c>
      <c r="S49" s="92">
        <v>1.0289304000000001E-3</v>
      </c>
      <c r="T49" s="92">
        <v>9.7123260000000003E-3</v>
      </c>
      <c r="U49" s="92">
        <v>3.5448186E-2</v>
      </c>
      <c r="V49" s="92">
        <v>8.5028759999999995E-2</v>
      </c>
      <c r="W49" s="92">
        <v>0.15508491999999999</v>
      </c>
      <c r="X49" s="92">
        <v>0.22758956</v>
      </c>
      <c r="Y49" s="92">
        <v>0.2753755</v>
      </c>
      <c r="Z49" s="93">
        <v>0.28090733000000001</v>
      </c>
      <c r="AA49" s="93">
        <v>0.24541357</v>
      </c>
      <c r="AB49" s="93">
        <v>0.17695238999999999</v>
      </c>
      <c r="AC49" s="93">
        <v>0.1040585</v>
      </c>
      <c r="AD49" s="93">
        <v>4.7675334E-2</v>
      </c>
      <c r="AE49" s="93">
        <v>1.5323688E-2</v>
      </c>
      <c r="AF49" s="93">
        <v>2.3890333000000001E-3</v>
      </c>
      <c r="AG49" s="93">
        <v>1.4316563000000001E-4</v>
      </c>
      <c r="AH49" s="93">
        <v>8.7209119999999993E-6</v>
      </c>
      <c r="AI49" s="93">
        <v>5.3616053999999995E-7</v>
      </c>
      <c r="AJ49" s="93">
        <v>3.3120826999999997E-8</v>
      </c>
      <c r="AK49" s="93">
        <v>2.0503759E-9</v>
      </c>
      <c r="AL49" s="93">
        <v>1.2701182E-10</v>
      </c>
      <c r="AM49" s="93">
        <v>7.8666160000000008E-12</v>
      </c>
      <c r="AN49" s="93">
        <v>4.8696380000000005E-13</v>
      </c>
      <c r="AO49" s="93">
        <v>3.0123309999999999E-14</v>
      </c>
      <c r="AP49" s="93">
        <v>1.862041E-15</v>
      </c>
      <c r="AQ49" s="93">
        <v>1.1519661E-16</v>
      </c>
      <c r="AR49" s="93">
        <v>4.5847640000000003E-18</v>
      </c>
      <c r="AS49" s="94">
        <v>0</v>
      </c>
      <c r="AT49" s="94">
        <v>7.7317510000000001E-20</v>
      </c>
      <c r="AU49" s="94">
        <v>1.7543113000000001E-18</v>
      </c>
      <c r="AV49" s="94">
        <v>3.1966761999999999E-17</v>
      </c>
      <c r="AW49" s="94">
        <v>5.5011735000000004E-16</v>
      </c>
      <c r="AX49" s="94">
        <v>9.3022895E-15</v>
      </c>
      <c r="AY49" s="94">
        <v>1.5643260000000001E-13</v>
      </c>
      <c r="AZ49" s="94">
        <v>2.6266658000000002E-12</v>
      </c>
      <c r="BA49" s="94">
        <v>4.4104580000000002E-11</v>
      </c>
      <c r="BB49" s="94">
        <v>7.4115185999999998E-10</v>
      </c>
      <c r="BC49" s="94">
        <v>1.2472471E-8</v>
      </c>
      <c r="BD49" s="94">
        <v>2.1033521999999999E-7</v>
      </c>
      <c r="BE49" s="94">
        <v>3.5571765999999998E-6</v>
      </c>
      <c r="BF49" s="94">
        <v>6.0373917000000001E-5</v>
      </c>
      <c r="BG49" s="94">
        <v>1.0289018000000001E-3</v>
      </c>
      <c r="BH49" s="94">
        <v>9.712165E-3</v>
      </c>
      <c r="BI49" s="94">
        <v>3.5447760000000002E-2</v>
      </c>
      <c r="BJ49" s="94">
        <v>8.5027920000000007E-2</v>
      </c>
      <c r="BK49" s="94">
        <v>0.15508359999999999</v>
      </c>
      <c r="BL49" s="94">
        <v>0.22758786</v>
      </c>
      <c r="BM49" s="94">
        <v>0.2753738</v>
      </c>
      <c r="BN49" s="94">
        <v>0.28090569999999998</v>
      </c>
      <c r="BO49" s="94">
        <v>0.24541219</v>
      </c>
      <c r="BP49" s="94">
        <v>0.17695159999999999</v>
      </c>
      <c r="BQ49" s="94">
        <v>0.10405807</v>
      </c>
      <c r="BR49" s="94">
        <v>4.7675160000000001E-2</v>
      </c>
      <c r="BS49" s="94">
        <v>1.5323633E-2</v>
      </c>
      <c r="BT49" s="94">
        <v>2.3890280000000001E-3</v>
      </c>
      <c r="BU49" s="94">
        <v>1.4316532E-4</v>
      </c>
      <c r="BV49" s="94">
        <v>8.7208969999999999E-6</v>
      </c>
      <c r="BW49" s="94">
        <v>5.3615963000000004E-7</v>
      </c>
      <c r="BX49" s="94">
        <v>3.3120770000000002E-8</v>
      </c>
      <c r="BY49" s="94">
        <v>2.0503729999999999E-9</v>
      </c>
      <c r="BZ49" s="94">
        <v>1.2701175999999999E-10</v>
      </c>
      <c r="CA49" s="94">
        <v>7.8666169999999997E-12</v>
      </c>
      <c r="CB49" s="94">
        <v>4.8696349999999998E-13</v>
      </c>
      <c r="CC49" s="94">
        <v>3.0123222000000002E-14</v>
      </c>
      <c r="CD49" s="94">
        <v>1.8620352999999998E-15</v>
      </c>
      <c r="CE49" s="94">
        <v>1.1519667000000001E-16</v>
      </c>
      <c r="CF49" s="94">
        <v>4.5847619999999997E-18</v>
      </c>
      <c r="CG49" s="94">
        <v>0</v>
      </c>
      <c r="CH49" s="94">
        <v>7.7318335999999996E-20</v>
      </c>
      <c r="CI49" s="94">
        <v>1.7543279000000001E-18</v>
      </c>
      <c r="CJ49" s="94">
        <v>3.1967027E-17</v>
      </c>
      <c r="CK49" s="94">
        <v>5.5012163999999995E-16</v>
      </c>
      <c r="CL49" s="94">
        <v>9.3023619999999996E-15</v>
      </c>
      <c r="CM49" s="94">
        <v>1.5643383E-13</v>
      </c>
      <c r="CN49" s="94">
        <v>2.626688E-12</v>
      </c>
      <c r="CO49" s="94">
        <v>4.4104951999999997E-11</v>
      </c>
      <c r="CP49" s="94">
        <v>7.4115809999999997E-10</v>
      </c>
      <c r="CQ49" s="94">
        <v>1.2472576999999999E-8</v>
      </c>
      <c r="CR49" s="94">
        <v>2.1033694999999999E-7</v>
      </c>
      <c r="CS49" s="94">
        <v>3.5572044999999998E-6</v>
      </c>
      <c r="CT49" s="94">
        <v>6.0374419999999997E-5</v>
      </c>
      <c r="CU49" s="94">
        <v>1.0289107000000001E-3</v>
      </c>
      <c r="CV49" s="94">
        <v>9.7122010000000002E-3</v>
      </c>
      <c r="CW49" s="94">
        <v>3.5447846999999998E-2</v>
      </c>
      <c r="CX49" s="94">
        <v>8.5028134000000005E-2</v>
      </c>
      <c r="CY49" s="94">
        <v>0.15508398000000001</v>
      </c>
      <c r="CZ49" s="94">
        <v>0.22758843000000001</v>
      </c>
      <c r="DA49" s="94">
        <v>0.27537444</v>
      </c>
      <c r="DB49" s="94">
        <v>0.28090631999999999</v>
      </c>
      <c r="DC49" s="94">
        <v>0.24541266</v>
      </c>
      <c r="DD49" s="94">
        <v>0.1769519</v>
      </c>
      <c r="DE49" s="94">
        <v>0.10405824</v>
      </c>
      <c r="DF49" s="94">
        <v>4.7675232999999997E-2</v>
      </c>
      <c r="DG49" s="94">
        <v>1.5323659999999999E-2</v>
      </c>
      <c r="DH49" s="94">
        <v>2.3890339999999999E-3</v>
      </c>
      <c r="DI49" s="94">
        <v>1.4316574E-4</v>
      </c>
      <c r="DJ49" s="94">
        <v>8.7209259999999992E-6</v>
      </c>
      <c r="DK49" s="94">
        <v>5.3616156000000005E-7</v>
      </c>
      <c r="DL49" s="94">
        <v>3.3120879999999997E-8</v>
      </c>
      <c r="DM49" s="94">
        <v>2.0503778999999999E-9</v>
      </c>
      <c r="DN49" s="94">
        <v>1.2701193E-10</v>
      </c>
      <c r="DO49" s="94">
        <v>7.8666279999999996E-12</v>
      </c>
      <c r="DP49" s="94">
        <v>4.8696520000000005E-13</v>
      </c>
      <c r="DQ49" s="94">
        <v>3.0123412E-14</v>
      </c>
      <c r="DR49" s="94">
        <v>1.862043E-15</v>
      </c>
      <c r="DS49" s="94">
        <v>1.15197E-16</v>
      </c>
      <c r="DT49" s="94">
        <v>4.5847759999999998E-18</v>
      </c>
      <c r="DU49" s="94">
        <v>0</v>
      </c>
      <c r="DV49" s="94">
        <v>7.7318995000000003E-20</v>
      </c>
      <c r="DW49" s="94">
        <v>1.7543430000000002E-18</v>
      </c>
      <c r="DX49" s="94">
        <v>3.1967308E-17</v>
      </c>
      <c r="DY49" s="94">
        <v>5.5012620000000002E-16</v>
      </c>
      <c r="DZ49" s="94">
        <v>9.3024380000000001E-15</v>
      </c>
      <c r="EA49" s="94">
        <v>1.5643507E-13</v>
      </c>
      <c r="EB49" s="94">
        <v>2.6267085000000002E-12</v>
      </c>
      <c r="EC49" s="94">
        <v>4.4105299999999998E-11</v>
      </c>
      <c r="ED49" s="94">
        <v>7.4116396000000001E-10</v>
      </c>
      <c r="EE49" s="94">
        <v>1.2472674999999999E-8</v>
      </c>
      <c r="EF49" s="94">
        <v>2.1033859999999999E-7</v>
      </c>
      <c r="EG49" s="94">
        <v>3.5572325000000002E-6</v>
      </c>
      <c r="EH49" s="94">
        <v>6.0374834000000003E-5</v>
      </c>
      <c r="EI49" s="94">
        <v>1.0289177000000001E-3</v>
      </c>
      <c r="EJ49" s="94">
        <v>9.7122500000000004E-3</v>
      </c>
      <c r="EK49" s="94">
        <v>3.5448E-2</v>
      </c>
      <c r="EL49" s="94">
        <v>8.5028484000000001E-2</v>
      </c>
      <c r="EM49" s="94">
        <v>0.15508459999999999</v>
      </c>
      <c r="EN49" s="94">
        <v>0.2275894</v>
      </c>
      <c r="EO49" s="94">
        <v>0.27537546000000002</v>
      </c>
      <c r="EP49" s="94">
        <v>0.28090726999999999</v>
      </c>
      <c r="EQ49" s="94">
        <v>0.24541337999999999</v>
      </c>
      <c r="ER49" s="94">
        <v>0.17695236</v>
      </c>
      <c r="ES49" s="94">
        <v>0.1040585</v>
      </c>
      <c r="ET49" s="94">
        <v>4.7675325999999997E-2</v>
      </c>
      <c r="EU49" s="94">
        <v>1.5323682E-2</v>
      </c>
      <c r="EV49" s="94">
        <v>2.3890347000000002E-3</v>
      </c>
      <c r="EW49" s="94">
        <v>1.4316563000000001E-4</v>
      </c>
      <c r="EX49" s="94">
        <v>8.7209130000000004E-6</v>
      </c>
      <c r="EY49" s="94">
        <v>5.3616053999999995E-7</v>
      </c>
      <c r="EZ49" s="94">
        <v>3.3120812999999999E-8</v>
      </c>
      <c r="FA49" s="94">
        <v>2.0503736000000001E-9</v>
      </c>
      <c r="FB49" s="94">
        <v>1.2701161999999999E-10</v>
      </c>
      <c r="FC49" s="94">
        <v>7.8666160000000008E-12</v>
      </c>
      <c r="FD49" s="94">
        <v>4.8696544999999999E-13</v>
      </c>
      <c r="FE49" s="94">
        <v>3.0123338E-14</v>
      </c>
      <c r="FF49" s="94">
        <v>1.8620441999999998E-15</v>
      </c>
      <c r="FG49" s="94">
        <v>1.1519689E-16</v>
      </c>
      <c r="FH49" s="94">
        <v>4.5847720000000002E-18</v>
      </c>
      <c r="FI49" s="94">
        <v>0</v>
      </c>
      <c r="FJ49" s="94">
        <v>7.7319439999999994E-20</v>
      </c>
      <c r="FK49" s="94">
        <v>1.7543526999999998E-18</v>
      </c>
      <c r="FL49" s="94">
        <v>3.1967480000000002E-17</v>
      </c>
      <c r="FM49" s="94">
        <v>5.5012929999999996E-16</v>
      </c>
      <c r="FN49" s="94">
        <v>9.3024859999999994E-15</v>
      </c>
      <c r="FO49" s="94">
        <v>1.5643589999999999E-13</v>
      </c>
      <c r="FP49" s="94">
        <v>2.6267224000000001E-12</v>
      </c>
      <c r="FQ49" s="94">
        <v>4.4105542000000002E-11</v>
      </c>
      <c r="FR49" s="94">
        <v>7.4116830000000001E-10</v>
      </c>
      <c r="FS49" s="94">
        <v>1.247275E-8</v>
      </c>
      <c r="FT49" s="94">
        <v>2.1033978000000001E-7</v>
      </c>
      <c r="FU49" s="94">
        <v>3.5572514000000001E-6</v>
      </c>
      <c r="FV49" s="94">
        <v>6.0375189999999997E-5</v>
      </c>
      <c r="FW49" s="94">
        <v>1.0289241000000001E-3</v>
      </c>
      <c r="FX49" s="94">
        <v>9.712287E-3</v>
      </c>
      <c r="FY49" s="94">
        <v>3.5448093E-2</v>
      </c>
      <c r="FZ49" s="94">
        <v>8.5028649999999997E-2</v>
      </c>
      <c r="GA49" s="94">
        <v>0.15508485999999999</v>
      </c>
      <c r="GB49" s="94">
        <v>0.22758961999999999</v>
      </c>
      <c r="GC49" s="94">
        <v>0.27537566000000002</v>
      </c>
      <c r="GD49" s="94">
        <v>0.28090745</v>
      </c>
      <c r="GE49" s="94">
        <v>0.24541346999999999</v>
      </c>
      <c r="GF49" s="94">
        <v>0.17695226999999999</v>
      </c>
      <c r="GG49" s="94">
        <v>0.10405835500000001</v>
      </c>
      <c r="GH49" s="94">
        <v>4.7675250000000002E-2</v>
      </c>
      <c r="GI49" s="94">
        <v>1.5323649E-2</v>
      </c>
      <c r="GJ49" s="94">
        <v>2.3890245000000002E-3</v>
      </c>
      <c r="GK49" s="94">
        <v>1.4316494E-4</v>
      </c>
      <c r="GL49" s="94">
        <v>8.7208749999999997E-6</v>
      </c>
      <c r="GM49" s="94">
        <v>5.3615849999999996E-7</v>
      </c>
      <c r="GN49" s="94">
        <v>3.3120739999999999E-8</v>
      </c>
      <c r="GO49" s="94">
        <v>2.0503753999999999E-9</v>
      </c>
      <c r="GP49" s="94">
        <v>1.27012E-10</v>
      </c>
      <c r="GQ49" s="94">
        <v>7.866609E-12</v>
      </c>
      <c r="GR49" s="94">
        <v>4.8696247000000005E-13</v>
      </c>
      <c r="GS49" s="94">
        <v>3.0123286999999997E-14</v>
      </c>
      <c r="GT49" s="94">
        <v>1.8620375999999998E-15</v>
      </c>
      <c r="GU49" s="94">
        <v>1.1519653000000001E-16</v>
      </c>
      <c r="GV49" s="94">
        <v>4.5847569999999999E-18</v>
      </c>
      <c r="GW49" s="94">
        <v>0</v>
      </c>
      <c r="GX49" s="94">
        <v>7.7319615999999999E-20</v>
      </c>
      <c r="GY49" s="94">
        <v>1.7543557999999999E-18</v>
      </c>
      <c r="GZ49" s="94">
        <v>3.1967536E-17</v>
      </c>
      <c r="HA49" s="94">
        <v>5.5013050000000004E-16</v>
      </c>
      <c r="HB49" s="94">
        <v>9.3025070000000003E-15</v>
      </c>
      <c r="HC49" s="94">
        <v>1.5643629000000001E-13</v>
      </c>
      <c r="HD49" s="94">
        <v>2.6267295999999998E-12</v>
      </c>
      <c r="HE49" s="94">
        <v>4.4105630000000001E-11</v>
      </c>
      <c r="HF49" s="94">
        <v>7.4116995999999996E-10</v>
      </c>
      <c r="HG49" s="94">
        <v>1.2472786E-8</v>
      </c>
      <c r="HH49" s="94">
        <v>2.1034052E-7</v>
      </c>
      <c r="HI49" s="94">
        <v>3.5572662E-6</v>
      </c>
      <c r="HJ49" s="94">
        <v>6.0375445000000001E-5</v>
      </c>
      <c r="HK49" s="94">
        <v>1.0289282E-3</v>
      </c>
      <c r="HL49" s="94">
        <v>9.7123039999999997E-3</v>
      </c>
      <c r="HM49" s="94">
        <v>3.5448109999999998E-2</v>
      </c>
      <c r="HN49" s="94">
        <v>8.5028610000000004E-2</v>
      </c>
      <c r="HO49" s="94">
        <v>0.15508458</v>
      </c>
      <c r="HP49" s="94">
        <v>0.22758907</v>
      </c>
      <c r="HQ49" s="94">
        <v>0.27537495000000001</v>
      </c>
      <c r="HR49" s="94">
        <v>0.28090668000000002</v>
      </c>
      <c r="HS49" s="94">
        <v>0.24541273999999999</v>
      </c>
      <c r="HT49" s="94">
        <v>0.17695174999999999</v>
      </c>
      <c r="HU49" s="94">
        <v>0.10405803</v>
      </c>
      <c r="HV49" s="94">
        <v>4.7675084E-2</v>
      </c>
      <c r="HW49" s="94">
        <v>1.5323595000000001E-2</v>
      </c>
      <c r="HX49" s="94">
        <v>2.3890168000000002E-3</v>
      </c>
      <c r="HY49" s="94">
        <v>1.4316468000000001E-4</v>
      </c>
      <c r="HZ49" s="94">
        <v>8.7208650000000007E-6</v>
      </c>
      <c r="IA49" s="94">
        <v>5.3615764000000002E-7</v>
      </c>
      <c r="IB49" s="94">
        <v>3.3120635000000002E-8</v>
      </c>
      <c r="IC49" s="94">
        <v>2.0503645000000001E-9</v>
      </c>
      <c r="ID49" s="94">
        <v>1.2701139E-10</v>
      </c>
      <c r="IE49" s="94">
        <v>7.8665939999999994E-12</v>
      </c>
      <c r="IF49" s="94">
        <v>4.8696189999999996E-13</v>
      </c>
      <c r="IG49" s="94">
        <v>3.0123245999999998E-14</v>
      </c>
      <c r="IH49" s="94">
        <v>1.8620319000000001E-15</v>
      </c>
      <c r="II49" s="94">
        <v>1.1519619E-16</v>
      </c>
      <c r="IJ49" s="94">
        <v>4.5847450000000003E-18</v>
      </c>
      <c r="IK49" s="94">
        <v>0</v>
      </c>
      <c r="IL49" s="94">
        <v>7.73194E-20</v>
      </c>
      <c r="IM49" s="94">
        <v>1.7543519E-18</v>
      </c>
      <c r="IN49" s="94">
        <v>3.1967473000000001E-17</v>
      </c>
      <c r="IO49" s="94">
        <v>5.5012890000000003E-16</v>
      </c>
      <c r="IP49" s="94">
        <v>9.3024774999999993E-15</v>
      </c>
      <c r="IQ49" s="94">
        <v>1.5643575000000001E-13</v>
      </c>
      <c r="IR49" s="94">
        <v>2.6267199999999999E-12</v>
      </c>
      <c r="IS49" s="94">
        <v>4.4105462000000001E-11</v>
      </c>
      <c r="IT49" s="94">
        <v>7.4116684999999996E-10</v>
      </c>
      <c r="IU49" s="94">
        <v>1.2472724E-8</v>
      </c>
      <c r="IV49" s="94">
        <v>2.1033958E-7</v>
      </c>
      <c r="IW49" s="94">
        <v>3.5572516E-6</v>
      </c>
      <c r="IX49" s="94">
        <v>6.0375211999999997E-5</v>
      </c>
      <c r="IY49" s="94">
        <v>1.0289245E-3</v>
      </c>
      <c r="IZ49" s="94">
        <v>9.7122849999999993E-3</v>
      </c>
      <c r="JA49" s="94">
        <v>3.5448055999999999E-2</v>
      </c>
      <c r="JB49" s="94">
        <v>8.5028455000000003E-2</v>
      </c>
      <c r="JC49" s="94">
        <v>0.15508427999999999</v>
      </c>
      <c r="JD49" s="94">
        <v>0.22758855</v>
      </c>
      <c r="JE49" s="94">
        <v>0.27537420000000001</v>
      </c>
      <c r="JF49" s="94">
        <v>0.28090596000000001</v>
      </c>
      <c r="JG49" s="94">
        <v>0.24541207000000001</v>
      </c>
      <c r="JH49" s="94">
        <v>0.17695124000000001</v>
      </c>
      <c r="JI49" s="94">
        <v>0.10405780000000001</v>
      </c>
      <c r="JJ49" s="94">
        <v>4.7675025000000003E-2</v>
      </c>
      <c r="JK49" s="94">
        <v>1.5323593E-2</v>
      </c>
      <c r="JL49" s="94">
        <v>2.3890199999999999E-3</v>
      </c>
      <c r="JM49" s="94">
        <v>1.4316493000000001E-4</v>
      </c>
      <c r="JN49" s="94">
        <v>8.7208809999999995E-6</v>
      </c>
      <c r="JO49" s="94">
        <v>5.3615905999999998E-7</v>
      </c>
      <c r="JP49" s="94">
        <v>3.3120717000000002E-8</v>
      </c>
      <c r="JQ49" s="94">
        <v>2.050364E-9</v>
      </c>
      <c r="JR49" s="94">
        <v>1.2701103999999999E-10</v>
      </c>
      <c r="JS49" s="94">
        <v>7.8665820000000005E-12</v>
      </c>
      <c r="JT49" s="94">
        <v>4.8696250000000001E-13</v>
      </c>
      <c r="JU49" s="94">
        <v>3.0123239999999999E-14</v>
      </c>
      <c r="JV49" s="94">
        <v>1.8620303999999999E-15</v>
      </c>
      <c r="JW49" s="94">
        <v>1.1519607999999999E-16</v>
      </c>
      <c r="JX49" s="94">
        <v>4.5847394999999999E-18</v>
      </c>
      <c r="JY49" s="94">
        <v>0</v>
      </c>
      <c r="JZ49" s="94">
        <v>7.7319176E-20</v>
      </c>
      <c r="KA49" s="94">
        <v>1.7543459999999999E-18</v>
      </c>
      <c r="KB49" s="94">
        <v>3.1967350000000001E-17</v>
      </c>
      <c r="KC49" s="94">
        <v>5.5012699999999998E-16</v>
      </c>
      <c r="KD49" s="94">
        <v>9.3024429999999992E-15</v>
      </c>
      <c r="KE49" s="94">
        <v>1.5643514E-13</v>
      </c>
      <c r="KF49" s="94">
        <v>2.6267099999999998E-12</v>
      </c>
      <c r="KG49" s="94">
        <v>4.4105299999999998E-11</v>
      </c>
      <c r="KH49" s="94">
        <v>7.4116420000000005E-10</v>
      </c>
      <c r="KI49" s="94">
        <v>1.2472685000000001E-8</v>
      </c>
      <c r="KJ49" s="94">
        <v>2.1033885E-7</v>
      </c>
      <c r="KK49" s="94">
        <v>3.5572405E-6</v>
      </c>
      <c r="KL49" s="94">
        <v>6.0375045E-5</v>
      </c>
      <c r="KM49" s="94">
        <v>1.0289222000000001E-3</v>
      </c>
      <c r="KN49" s="94">
        <v>9.7122609999999998E-3</v>
      </c>
      <c r="KO49" s="94">
        <v>3.5447965999999997E-2</v>
      </c>
      <c r="KP49" s="94">
        <v>8.5028240000000005E-2</v>
      </c>
      <c r="KQ49" s="94">
        <v>0.15508390999999999</v>
      </c>
      <c r="KR49" s="94">
        <v>0.22758808999999999</v>
      </c>
      <c r="KS49" s="94">
        <v>0.27537381999999999</v>
      </c>
      <c r="KT49" s="94">
        <v>0.28090566</v>
      </c>
      <c r="KU49" s="94">
        <v>0.24541187</v>
      </c>
      <c r="KV49" s="94">
        <v>0.17695114000000001</v>
      </c>
      <c r="KW49" s="94">
        <v>0.10405776999999999</v>
      </c>
      <c r="KX49" s="94">
        <v>4.7675031999999999E-2</v>
      </c>
      <c r="KY49" s="94">
        <v>1.5323602E-2</v>
      </c>
      <c r="KZ49" s="94">
        <v>2.3890245000000002E-3</v>
      </c>
      <c r="LA49" s="94">
        <v>1.43165E-4</v>
      </c>
      <c r="LB49" s="94">
        <v>8.7208790000000007E-6</v>
      </c>
      <c r="LC49" s="94">
        <v>5.3615899999999998E-7</v>
      </c>
      <c r="LD49" s="94">
        <v>3.3120750000000002E-8</v>
      </c>
      <c r="LE49" s="94">
        <v>2.0503685000000002E-9</v>
      </c>
      <c r="LF49" s="94">
        <v>1.2701123000000001E-10</v>
      </c>
      <c r="LG49" s="94">
        <v>7.8665880000000008E-12</v>
      </c>
      <c r="LH49" s="94">
        <v>4.8696306000000001E-13</v>
      </c>
      <c r="LI49" s="94">
        <v>3.0123245999999998E-14</v>
      </c>
      <c r="LJ49" s="94">
        <v>1.8620319000000001E-15</v>
      </c>
      <c r="LK49" s="94">
        <v>1.1519619E-16</v>
      </c>
      <c r="LL49" s="94">
        <v>4.5847424000000004E-18</v>
      </c>
      <c r="LM49" s="94">
        <v>0</v>
      </c>
      <c r="LN49" s="94">
        <v>7.7319120000000003E-20</v>
      </c>
      <c r="LO49" s="94">
        <v>1.7543442000000001E-18</v>
      </c>
      <c r="LP49" s="94">
        <v>3.196732E-17</v>
      </c>
      <c r="LQ49" s="94">
        <v>5.5012634999999999E-16</v>
      </c>
      <c r="LR49" s="94">
        <v>9.3024350000000007E-15</v>
      </c>
      <c r="LS49" s="94">
        <v>1.5643503000000001E-13</v>
      </c>
      <c r="LT49" s="94">
        <v>2.6267079999999999E-12</v>
      </c>
      <c r="LU49" s="94">
        <v>4.4105282E-11</v>
      </c>
      <c r="LV49" s="94">
        <v>7.411634E-10</v>
      </c>
      <c r="LW49" s="94">
        <v>1.2472667E-8</v>
      </c>
      <c r="LX49" s="94">
        <v>2.1033856000000001E-7</v>
      </c>
      <c r="LY49" s="94">
        <v>3.5572332000000002E-6</v>
      </c>
      <c r="LZ49" s="94">
        <v>6.0374936000000002E-5</v>
      </c>
      <c r="MA49" s="94">
        <v>1.0289206E-3</v>
      </c>
      <c r="MB49" s="94">
        <v>9.7122479999999997E-3</v>
      </c>
      <c r="MC49" s="94">
        <v>3.5447920000000001E-2</v>
      </c>
      <c r="MD49" s="94">
        <v>8.5028119999999999E-2</v>
      </c>
      <c r="ME49" s="94">
        <v>0.15508369999999999</v>
      </c>
      <c r="MF49" s="94">
        <v>0.22758780000000001</v>
      </c>
      <c r="MG49" s="94">
        <v>0.27537351999999998</v>
      </c>
      <c r="MH49" s="94">
        <v>0.28090543000000001</v>
      </c>
      <c r="MI49" s="94">
        <v>0.24541183</v>
      </c>
      <c r="MJ49" s="94">
        <v>0.17695114000000001</v>
      </c>
      <c r="MK49" s="94">
        <v>0.104057804</v>
      </c>
      <c r="ML49" s="94">
        <v>4.7675066000000002E-2</v>
      </c>
      <c r="MM49" s="94">
        <v>1.5323633999999999E-2</v>
      </c>
      <c r="MN49" s="94">
        <v>2.3890337999999999E-3</v>
      </c>
      <c r="MO49" s="94">
        <v>1.4316551E-4</v>
      </c>
      <c r="MP49" s="94">
        <v>8.7208999999999998E-6</v>
      </c>
      <c r="MQ49" s="94">
        <v>5.3615975000000005E-7</v>
      </c>
      <c r="MR49" s="94">
        <v>3.3120795E-8</v>
      </c>
      <c r="MS49" s="94">
        <v>2.0503755999999999E-9</v>
      </c>
      <c r="MT49" s="94">
        <v>1.2701182999999999E-10</v>
      </c>
      <c r="MU49" s="94">
        <v>7.866623E-12</v>
      </c>
      <c r="MV49" s="94">
        <v>4.8696474000000001E-13</v>
      </c>
      <c r="MW49" s="94">
        <v>3.0123319999999997E-14</v>
      </c>
      <c r="MX49" s="94">
        <v>1.8620371999999999E-15</v>
      </c>
      <c r="MY49" s="94">
        <v>1.1519651999999999E-16</v>
      </c>
      <c r="MZ49" s="94">
        <v>4.5847560000000004E-18</v>
      </c>
      <c r="NA49" s="94">
        <v>0</v>
      </c>
      <c r="NB49" s="94">
        <v>7.7318689999999999E-20</v>
      </c>
      <c r="NC49" s="94">
        <v>1.7543343E-18</v>
      </c>
      <c r="ND49" s="94">
        <v>3.1967146000000002E-17</v>
      </c>
      <c r="NE49" s="94">
        <v>5.5012340000000003E-16</v>
      </c>
      <c r="NF49" s="94">
        <v>9.3023830000000005E-15</v>
      </c>
      <c r="NG49" s="94">
        <v>1.5643416E-13</v>
      </c>
      <c r="NH49" s="94">
        <v>2.6266949E-12</v>
      </c>
      <c r="NI49" s="94">
        <v>4.4105066999999999E-11</v>
      </c>
      <c r="NJ49" s="94">
        <v>7.4116013000000001E-10</v>
      </c>
      <c r="NK49" s="94">
        <v>1.2472616E-8</v>
      </c>
      <c r="NL49" s="94">
        <v>2.1033769E-7</v>
      </c>
      <c r="NM49" s="94">
        <v>3.5572186000000001E-6</v>
      </c>
      <c r="NN49" s="94">
        <v>6.0374667E-5</v>
      </c>
      <c r="NO49" s="94">
        <v>1.0289155E-3</v>
      </c>
      <c r="NP49" s="94">
        <v>9.7122100000000006E-3</v>
      </c>
      <c r="NQ49" s="94">
        <v>3.5447825000000002E-2</v>
      </c>
      <c r="NR49" s="94">
        <v>8.5027985E-2</v>
      </c>
      <c r="NS49" s="94">
        <v>0.15508359999999999</v>
      </c>
      <c r="NT49" s="94">
        <v>0.22758776</v>
      </c>
      <c r="NU49" s="94">
        <v>0.27537358000000001</v>
      </c>
      <c r="NV49" s="94">
        <v>0.28090551000000002</v>
      </c>
      <c r="NW49" s="94">
        <v>0.24541198</v>
      </c>
      <c r="NX49" s="94">
        <v>0.17695140000000001</v>
      </c>
      <c r="NY49" s="94">
        <v>0.10405796</v>
      </c>
      <c r="NZ49" s="94">
        <v>4.7675133000000001E-2</v>
      </c>
      <c r="OA49" s="94">
        <v>1.5323648E-2</v>
      </c>
      <c r="OB49" s="94">
        <v>2.3890376999999999E-3</v>
      </c>
      <c r="OC49" s="94">
        <v>1.4316582000000001E-4</v>
      </c>
      <c r="OD49" s="94">
        <v>8.7209190000000001E-6</v>
      </c>
      <c r="OE49" s="94">
        <v>5.3616050000000002E-7</v>
      </c>
      <c r="OF49" s="94">
        <v>3.3120815999999997E-8</v>
      </c>
      <c r="OG49" s="94">
        <v>2.0503776000000002E-9</v>
      </c>
      <c r="OH49" s="94">
        <v>1.2701215E-10</v>
      </c>
      <c r="OI49" s="94">
        <v>7.8666473999999995E-12</v>
      </c>
      <c r="OJ49" s="94">
        <v>4.8696589999999995E-13</v>
      </c>
      <c r="OK49" s="94">
        <v>3.0123378E-14</v>
      </c>
      <c r="OL49" s="94">
        <v>1.8620412E-15</v>
      </c>
      <c r="OM49" s="94">
        <v>1.1519675E-16</v>
      </c>
      <c r="ON49" s="94">
        <v>4.5847647999999998E-18</v>
      </c>
      <c r="OO49" s="94">
        <v>0</v>
      </c>
      <c r="OP49" s="94">
        <v>7.7318399999999994E-20</v>
      </c>
      <c r="OQ49" s="94">
        <v>1.7543290000000001E-18</v>
      </c>
      <c r="OR49" s="94">
        <v>3.1967047000000003E-17</v>
      </c>
      <c r="OS49" s="94">
        <v>5.5012205999999998E-16</v>
      </c>
      <c r="OT49" s="94">
        <v>9.3023650000000006E-15</v>
      </c>
      <c r="OU49" s="94">
        <v>1.5643379999999999E-13</v>
      </c>
      <c r="OV49" s="94">
        <v>2.6266881000000001E-12</v>
      </c>
      <c r="OW49" s="94">
        <v>4.4104945E-11</v>
      </c>
      <c r="OX49" s="94">
        <v>7.4115825000000001E-10</v>
      </c>
      <c r="OY49" s="94">
        <v>1.2472589E-8</v>
      </c>
      <c r="OZ49" s="94">
        <v>2.1033723E-7</v>
      </c>
      <c r="PA49" s="94">
        <v>3.5572111E-6</v>
      </c>
      <c r="PB49" s="94">
        <v>6.0374519999999997E-5</v>
      </c>
      <c r="PC49" s="94">
        <v>1.0289127999999999E-3</v>
      </c>
      <c r="PD49" s="94">
        <v>9.7122010000000002E-3</v>
      </c>
      <c r="PE49" s="94">
        <v>3.5447794999999997E-2</v>
      </c>
      <c r="PF49" s="94">
        <v>8.5027950000000005E-2</v>
      </c>
      <c r="PG49" s="94">
        <v>0.15508359999999999</v>
      </c>
      <c r="PH49" s="94">
        <v>0.22758782999999999</v>
      </c>
      <c r="PI49" s="94">
        <v>0.2753738</v>
      </c>
      <c r="PJ49" s="94">
        <v>0.28090577999999999</v>
      </c>
      <c r="PK49" s="94">
        <v>0.24541221999999999</v>
      </c>
      <c r="PL49" s="94">
        <v>0.17695159999999999</v>
      </c>
      <c r="PM49" s="94">
        <v>0.10405811</v>
      </c>
      <c r="PN49" s="94">
        <v>4.7675185000000002E-2</v>
      </c>
      <c r="PO49" s="94">
        <v>1.53236585E-2</v>
      </c>
      <c r="PP49" s="94">
        <v>2.3890376999999999E-3</v>
      </c>
      <c r="PQ49" s="94">
        <v>1.4316589E-4</v>
      </c>
      <c r="PR49" s="94">
        <v>8.7209309999999996E-6</v>
      </c>
      <c r="PS49" s="94">
        <v>5.3616156000000005E-7</v>
      </c>
      <c r="PT49" s="94">
        <v>3.3120883999999999E-8</v>
      </c>
      <c r="PU49" s="94">
        <v>2.0503804999999999E-9</v>
      </c>
      <c r="PV49" s="94">
        <v>1.2701232E-10</v>
      </c>
      <c r="PW49" s="94">
        <v>7.8666589999999998E-12</v>
      </c>
      <c r="PX49" s="94">
        <v>4.8696659999999995E-13</v>
      </c>
      <c r="PY49" s="94">
        <v>3.0123425999999997E-14</v>
      </c>
      <c r="PZ49" s="94">
        <v>1.8620448000000001E-15</v>
      </c>
      <c r="QA49" s="94">
        <v>1.1519692999999999E-16</v>
      </c>
      <c r="QB49" s="94">
        <v>4.5847729999999998E-18</v>
      </c>
      <c r="QC49" s="94">
        <v>0</v>
      </c>
      <c r="QD49" s="94">
        <v>7.7317845000000004E-20</v>
      </c>
      <c r="QE49" s="94">
        <v>1.7543152E-18</v>
      </c>
      <c r="QF49" s="94">
        <v>3.1966805000000001E-17</v>
      </c>
      <c r="QG49" s="94">
        <v>5.5011804000000001E-16</v>
      </c>
      <c r="QH49" s="94">
        <v>9.3022970000000003E-15</v>
      </c>
      <c r="QI49" s="94">
        <v>1.5643276E-13</v>
      </c>
      <c r="QJ49" s="94">
        <v>2.6266700000000002E-12</v>
      </c>
      <c r="QK49" s="94">
        <v>4.4104663999999999E-11</v>
      </c>
      <c r="QL49" s="94">
        <v>7.4115324999999997E-10</v>
      </c>
      <c r="QM49" s="94">
        <v>1.2472501E-8</v>
      </c>
      <c r="QN49" s="94">
        <v>2.1033573999999999E-7</v>
      </c>
      <c r="QO49" s="94">
        <v>3.5571868E-6</v>
      </c>
      <c r="QP49" s="94">
        <v>6.0374120000000003E-5</v>
      </c>
      <c r="QQ49" s="94">
        <v>1.028906E-3</v>
      </c>
      <c r="QR49" s="94">
        <v>9.7121884999999998E-3</v>
      </c>
      <c r="QS49" s="94">
        <v>3.5447802E-2</v>
      </c>
      <c r="QT49" s="94">
        <v>8.5028000000000006E-2</v>
      </c>
      <c r="QU49" s="94">
        <v>0.15508372000000001</v>
      </c>
      <c r="QV49" s="94">
        <v>0.22758806000000001</v>
      </c>
      <c r="QW49" s="94">
        <v>0.27537402999999999</v>
      </c>
      <c r="QX49" s="94">
        <v>0.28090599999999999</v>
      </c>
      <c r="QY49" s="94">
        <v>0.24541247999999999</v>
      </c>
      <c r="QZ49" s="94">
        <v>0.17695177000000001</v>
      </c>
      <c r="RA49" s="94">
        <v>0.1040582</v>
      </c>
      <c r="RB49" s="94">
        <v>4.7675229999999999E-2</v>
      </c>
      <c r="RC49" s="94">
        <v>1.5323664000000001E-2</v>
      </c>
      <c r="RD49" s="94">
        <v>2.3890376999999999E-3</v>
      </c>
      <c r="RE49" s="94">
        <v>1.4316587E-4</v>
      </c>
      <c r="RF49" s="94">
        <v>8.7209369999999993E-6</v>
      </c>
      <c r="RG49" s="94">
        <v>5.3616252999999997E-7</v>
      </c>
      <c r="RH49" s="94">
        <v>3.312097E-8</v>
      </c>
      <c r="RI49" s="94">
        <v>2.050386E-9</v>
      </c>
      <c r="RJ49" s="94">
        <v>1.2701254999999999E-10</v>
      </c>
      <c r="RK49" s="94">
        <v>7.8666669999999995E-12</v>
      </c>
      <c r="RL49" s="94">
        <v>4.8696699999999998E-13</v>
      </c>
      <c r="RM49" s="94">
        <v>3.0123470000000002E-14</v>
      </c>
      <c r="RN49" s="94">
        <v>1.8620479999999999E-15</v>
      </c>
      <c r="RO49" s="94">
        <v>1.1519713E-16</v>
      </c>
      <c r="RP49" s="94">
        <v>4.5847804999999999E-18</v>
      </c>
      <c r="RQ49" s="94">
        <v>0</v>
      </c>
      <c r="RR49" s="94">
        <v>7.7317644999999996E-20</v>
      </c>
      <c r="RS49" s="94">
        <v>1.754311E-18</v>
      </c>
      <c r="RT49" s="94">
        <v>3.1966722E-17</v>
      </c>
      <c r="RU49" s="94">
        <v>5.5011669999999996E-16</v>
      </c>
      <c r="RV49" s="94">
        <v>9.3022790000000003E-15</v>
      </c>
      <c r="RW49" s="94">
        <v>1.5643251000000001E-13</v>
      </c>
      <c r="RX49" s="94">
        <v>2.6266672999999998E-12</v>
      </c>
      <c r="RY49" s="94">
        <v>4.4104604999999997E-11</v>
      </c>
      <c r="RZ49" s="94">
        <v>7.4115203000000002E-10</v>
      </c>
      <c r="SA49" s="94">
        <v>1.2472479E-8</v>
      </c>
      <c r="SB49" s="94">
        <v>2.1033532000000001E-7</v>
      </c>
      <c r="SC49" s="94">
        <v>3.5571799999999999E-6</v>
      </c>
      <c r="SD49" s="94">
        <v>6.0373985999999997E-5</v>
      </c>
      <c r="SE49" s="94">
        <v>1.0289035E-3</v>
      </c>
      <c r="SF49" s="94">
        <v>9.7121810000000003E-3</v>
      </c>
      <c r="SG49" s="94">
        <v>3.544779E-2</v>
      </c>
      <c r="SH49" s="94">
        <v>8.5027989999999998E-2</v>
      </c>
      <c r="SI49" s="94">
        <v>0.15508369999999999</v>
      </c>
      <c r="SJ49" s="94">
        <v>0.22758808999999999</v>
      </c>
      <c r="SK49" s="94">
        <v>0.27537408000000002</v>
      </c>
      <c r="SL49" s="94">
        <v>0.28090609999999999</v>
      </c>
      <c r="SM49" s="94">
        <v>0.24541247999999999</v>
      </c>
      <c r="SN49" s="94">
        <v>0.17695179999999999</v>
      </c>
      <c r="SO49" s="94">
        <v>0.104058206</v>
      </c>
      <c r="SP49" s="94">
        <v>4.7675240000000001E-2</v>
      </c>
      <c r="SQ49" s="94">
        <v>1.5323668E-2</v>
      </c>
      <c r="SR49" s="94">
        <v>2.3890354E-3</v>
      </c>
      <c r="SS49" s="94">
        <v>1.431657E-4</v>
      </c>
      <c r="ST49" s="94">
        <v>8.7209254999999996E-6</v>
      </c>
      <c r="SU49" s="94">
        <v>5.3616213E-7</v>
      </c>
      <c r="SV49" s="94">
        <v>3.3120961999999997E-8</v>
      </c>
      <c r="SW49" s="94">
        <v>2.0503863000000001E-9</v>
      </c>
      <c r="SX49" s="94">
        <v>1.270125E-10</v>
      </c>
      <c r="SY49" s="94">
        <v>7.8666580000000008E-12</v>
      </c>
      <c r="SZ49" s="94">
        <v>4.8696629999999998E-13</v>
      </c>
      <c r="TA49" s="94">
        <v>3.0123433000000002E-14</v>
      </c>
      <c r="TB49" s="94">
        <v>1.8620458999999999E-15</v>
      </c>
      <c r="TC49" s="94">
        <v>1.15197E-16</v>
      </c>
      <c r="TD49" s="94">
        <v>4.5847750000000003E-18</v>
      </c>
      <c r="TE49" s="94">
        <v>0</v>
      </c>
      <c r="TF49" s="94">
        <v>7.7317450000000003E-20</v>
      </c>
      <c r="TG49" s="94">
        <v>1.7543065999999999E-18</v>
      </c>
      <c r="TH49" s="94">
        <v>3.1966646E-17</v>
      </c>
      <c r="TI49" s="94">
        <v>5.5011510000000005E-16</v>
      </c>
      <c r="TJ49" s="94">
        <v>9.3022479999999996E-15</v>
      </c>
      <c r="TK49" s="94">
        <v>1.5643196E-13</v>
      </c>
      <c r="TL49" s="94">
        <v>2.6266571E-12</v>
      </c>
      <c r="TM49" s="94">
        <v>4.4104442E-11</v>
      </c>
      <c r="TN49" s="94">
        <v>7.4114980000000001E-10</v>
      </c>
      <c r="TO49" s="94">
        <v>1.2472441999999999E-8</v>
      </c>
      <c r="TP49" s="94">
        <v>2.1033462999999999E-7</v>
      </c>
      <c r="TQ49" s="94">
        <v>3.5571666E-6</v>
      </c>
      <c r="TR49" s="94">
        <v>6.0373730000000003E-5</v>
      </c>
      <c r="TS49" s="94">
        <v>1.0288991E-3</v>
      </c>
      <c r="TT49" s="94">
        <v>9.7121680000000002E-3</v>
      </c>
      <c r="TU49" s="94">
        <v>3.5447802E-2</v>
      </c>
      <c r="TV49" s="94">
        <v>8.5028039999999999E-2</v>
      </c>
      <c r="TW49" s="94">
        <v>0.15508384</v>
      </c>
      <c r="TX49" s="94">
        <v>0.22758830999999999</v>
      </c>
      <c r="TY49" s="94">
        <v>0.27537437999999997</v>
      </c>
      <c r="TZ49" s="94">
        <v>0.28090631999999999</v>
      </c>
      <c r="UA49" s="94">
        <v>0.24541262</v>
      </c>
      <c r="UB49" s="94">
        <v>0.17695183</v>
      </c>
      <c r="UC49" s="94">
        <v>0.10405822000000001</v>
      </c>
      <c r="UD49" s="94">
        <v>4.7675250000000002E-2</v>
      </c>
      <c r="UE49" s="94">
        <v>1.5323685E-2</v>
      </c>
      <c r="UF49" s="94">
        <v>2.3890410000000002E-3</v>
      </c>
      <c r="UG49" s="94">
        <v>1.4316603000000001E-4</v>
      </c>
      <c r="UH49" s="94">
        <v>8.7209440000000002E-6</v>
      </c>
      <c r="UI49" s="94">
        <v>5.3616304000000002E-7</v>
      </c>
      <c r="UJ49" s="94">
        <v>3.3121020000000002E-8</v>
      </c>
      <c r="UK49" s="94">
        <v>2.0503903000000001E-9</v>
      </c>
      <c r="UL49" s="94">
        <v>1.2701273E-10</v>
      </c>
      <c r="UM49" s="94">
        <v>7.8666690000000007E-12</v>
      </c>
      <c r="UN49" s="94">
        <v>4.8696679999999996E-13</v>
      </c>
      <c r="UO49" s="94">
        <v>3.0123462999999997E-14</v>
      </c>
      <c r="UP49" s="94">
        <v>1.8620479999999999E-15</v>
      </c>
      <c r="UQ49" s="94">
        <v>1.1519709000000001E-16</v>
      </c>
      <c r="UR49" s="94">
        <v>4.5847789999999999E-18</v>
      </c>
      <c r="US49" s="94">
        <v>0</v>
      </c>
      <c r="UT49" s="94">
        <v>7.7317560000000003E-20</v>
      </c>
      <c r="UU49" s="94">
        <v>1.7543092999999999E-18</v>
      </c>
      <c r="UV49" s="94">
        <v>3.1966685999999999E-17</v>
      </c>
      <c r="UW49" s="94">
        <v>5.5011576000000003E-16</v>
      </c>
      <c r="UX49" s="94">
        <v>9.3022649999999997E-15</v>
      </c>
      <c r="UY49" s="94">
        <v>1.5643217E-13</v>
      </c>
      <c r="UZ49" s="94">
        <v>2.6266596999999999E-12</v>
      </c>
      <c r="VA49" s="94">
        <v>4.4104477000000001E-11</v>
      </c>
      <c r="VB49" s="94">
        <v>7.4115039999999999E-10</v>
      </c>
      <c r="VC49" s="94">
        <v>1.2472456000000001E-8</v>
      </c>
      <c r="VD49" s="94">
        <v>2.1033505000000001E-7</v>
      </c>
      <c r="VE49" s="94">
        <v>3.5571732000000002E-6</v>
      </c>
      <c r="VF49" s="94">
        <v>6.0373825999999999E-5</v>
      </c>
      <c r="VG49" s="94">
        <v>1.0288999999999999E-3</v>
      </c>
      <c r="VH49" s="94">
        <v>9.7121829999999992E-3</v>
      </c>
      <c r="VI49" s="94">
        <v>3.5447836000000003E-2</v>
      </c>
      <c r="VJ49" s="94">
        <v>8.5028074999999995E-2</v>
      </c>
      <c r="VK49" s="94">
        <v>0.15508385</v>
      </c>
      <c r="VL49" s="94">
        <v>0.22758828</v>
      </c>
      <c r="VM49" s="94">
        <v>0.27537432000000001</v>
      </c>
      <c r="VN49" s="94">
        <v>0.28090626000000002</v>
      </c>
      <c r="VO49" s="94">
        <v>0.24541259000000001</v>
      </c>
      <c r="VP49" s="94">
        <v>0.17695174999999999</v>
      </c>
      <c r="VQ49" s="94">
        <v>0.10405813</v>
      </c>
      <c r="VR49" s="94">
        <v>4.7675206999999997E-2</v>
      </c>
      <c r="VS49" s="94">
        <v>1.5323672E-2</v>
      </c>
      <c r="VT49" s="94">
        <v>2.3890408000000001E-3</v>
      </c>
      <c r="VU49" s="94">
        <v>1.4316612E-4</v>
      </c>
      <c r="VV49" s="94">
        <v>8.7209509999999993E-6</v>
      </c>
      <c r="VW49" s="94">
        <v>5.3616343999999999E-7</v>
      </c>
      <c r="VX49" s="94">
        <v>3.3121033000000003E-8</v>
      </c>
      <c r="VY49" s="94">
        <v>2.0503905000000001E-9</v>
      </c>
      <c r="VZ49" s="94">
        <v>1.2701276E-10</v>
      </c>
      <c r="WA49" s="94">
        <v>7.8666710000000002E-12</v>
      </c>
      <c r="WB49" s="94">
        <v>4.8696690000000002E-13</v>
      </c>
      <c r="WC49" s="94">
        <v>3.0123470000000002E-14</v>
      </c>
      <c r="WD49" s="94">
        <v>1.8620474E-15</v>
      </c>
      <c r="WE49" s="94">
        <v>1.1519704999999999E-16</v>
      </c>
      <c r="WF49" s="94">
        <v>4.5847770000000001E-18</v>
      </c>
      <c r="WG49" s="94">
        <v>0</v>
      </c>
      <c r="WH49" s="94">
        <v>7.7317935E-20</v>
      </c>
      <c r="WI49" s="94">
        <v>1.7543184000000002E-18</v>
      </c>
      <c r="WJ49" s="94">
        <v>3.1966859999999997E-17</v>
      </c>
      <c r="WK49" s="94">
        <v>5.5011879999999997E-16</v>
      </c>
      <c r="WL49" s="94">
        <v>9.3023056000000003E-15</v>
      </c>
      <c r="WM49" s="94">
        <v>1.5643286000000001E-13</v>
      </c>
      <c r="WN49" s="94">
        <v>2.6266729999999999E-12</v>
      </c>
      <c r="WO49" s="94">
        <v>4.410471E-11</v>
      </c>
      <c r="WP49" s="94">
        <v>7.411543E-10</v>
      </c>
      <c r="WQ49" s="94">
        <v>1.2472523500000001E-8</v>
      </c>
      <c r="WR49" s="94">
        <v>2.1033602999999999E-7</v>
      </c>
      <c r="WS49" s="94">
        <v>3.5571888E-6</v>
      </c>
      <c r="WT49" s="94">
        <v>6.0374110000000003E-5</v>
      </c>
      <c r="WU49" s="94">
        <v>1.0289050000000001E-3</v>
      </c>
      <c r="WV49" s="94">
        <v>9.7122119999999996E-3</v>
      </c>
      <c r="WW49" s="94">
        <v>3.5447913999999997E-2</v>
      </c>
      <c r="WX49" s="94">
        <v>8.5028279999999998E-2</v>
      </c>
      <c r="WY49" s="94">
        <v>0.15508411999999999</v>
      </c>
      <c r="WZ49" s="94">
        <v>0.22758851999999999</v>
      </c>
      <c r="XA49" s="94">
        <v>0.27537444</v>
      </c>
      <c r="XB49" s="94">
        <v>0.28090631999999999</v>
      </c>
      <c r="XC49" s="94">
        <v>0.24541259000000001</v>
      </c>
      <c r="XD49" s="94">
        <v>0.17695174999999999</v>
      </c>
      <c r="XE49" s="94">
        <v>0.10405812</v>
      </c>
      <c r="XF49" s="94">
        <v>4.7675179999999998E-2</v>
      </c>
      <c r="XG49" s="94">
        <v>1.5323659E-2</v>
      </c>
      <c r="XH49" s="94">
        <v>2.3890422000000001E-3</v>
      </c>
      <c r="XI49" s="94">
        <v>1.4316628000000001E-4</v>
      </c>
      <c r="XJ49" s="94">
        <v>8.7209649999999993E-6</v>
      </c>
      <c r="XK49" s="94">
        <v>5.3616419999999999E-7</v>
      </c>
      <c r="XL49" s="94">
        <v>3.3121058000000001E-8</v>
      </c>
      <c r="XM49" s="94">
        <v>2.0503912E-9</v>
      </c>
      <c r="XN49" s="94">
        <v>1.2701276E-10</v>
      </c>
      <c r="XO49" s="94">
        <v>7.8666699999999996E-12</v>
      </c>
      <c r="XP49" s="94">
        <v>4.8696690000000002E-13</v>
      </c>
      <c r="XQ49" s="94">
        <v>3.0123473000000001E-14</v>
      </c>
      <c r="XR49" s="94">
        <v>1.8620476E-15</v>
      </c>
      <c r="XS49" s="94">
        <v>1.1519704999999999E-16</v>
      </c>
      <c r="XT49" s="94">
        <v>4.5847783999999997E-18</v>
      </c>
      <c r="XU49" s="94">
        <v>0</v>
      </c>
      <c r="XV49" s="94">
        <v>7.7318330000000001E-20</v>
      </c>
      <c r="XW49" s="94">
        <v>1.7543269999999999E-18</v>
      </c>
      <c r="XX49" s="94">
        <v>3.1967006999999998E-17</v>
      </c>
      <c r="XY49" s="94">
        <v>5.5012163999999995E-16</v>
      </c>
      <c r="XZ49" s="94">
        <v>9.3023665000000004E-15</v>
      </c>
      <c r="YA49" s="94">
        <v>1.5643397E-13</v>
      </c>
      <c r="YB49" s="94">
        <v>2.6266883999999999E-12</v>
      </c>
      <c r="YC49" s="94">
        <v>4.4104919999999998E-11</v>
      </c>
      <c r="YD49" s="94">
        <v>7.4115670000000004E-10</v>
      </c>
      <c r="YE49" s="94">
        <v>1.2472554500000001E-8</v>
      </c>
      <c r="YF49" s="94">
        <v>2.1033656999999999E-7</v>
      </c>
      <c r="YG49" s="94">
        <v>3.5572007E-6</v>
      </c>
      <c r="YH49" s="94">
        <v>6.0374336000000001E-5</v>
      </c>
      <c r="YI49" s="94">
        <v>1.0289089999999999E-3</v>
      </c>
      <c r="YJ49" s="94">
        <v>9.7122300000000005E-3</v>
      </c>
      <c r="YK49" s="94">
        <v>3.5447976999999999E-2</v>
      </c>
      <c r="YL49" s="94">
        <v>8.5028430000000002E-2</v>
      </c>
      <c r="YM49" s="94">
        <v>0.15508446000000001</v>
      </c>
      <c r="YN49" s="94">
        <v>0.22758903</v>
      </c>
      <c r="YO49" s="94">
        <v>0.27537486</v>
      </c>
      <c r="YP49" s="94">
        <v>0.28090670000000001</v>
      </c>
      <c r="YQ49" s="94">
        <v>0.24541293</v>
      </c>
      <c r="YR49" s="94">
        <v>0.17695201999999999</v>
      </c>
      <c r="YS49" s="94">
        <v>0.10405830000000001</v>
      </c>
      <c r="YT49" s="94">
        <v>4.7675267E-2</v>
      </c>
      <c r="YU49" s="94">
        <v>1.5323689E-2</v>
      </c>
      <c r="YV49" s="94">
        <v>2.3890465999999999E-3</v>
      </c>
      <c r="YW49" s="94">
        <v>1.4316658999999999E-4</v>
      </c>
      <c r="YX49" s="94">
        <v>8.7209860000000001E-6</v>
      </c>
      <c r="YY49" s="94">
        <v>5.3616576999999997E-7</v>
      </c>
      <c r="YZ49" s="94">
        <v>3.3121164000000002E-8</v>
      </c>
      <c r="ZA49" s="94">
        <v>2.0503962999999999E-9</v>
      </c>
      <c r="ZB49" s="94">
        <v>1.2701302999999999E-10</v>
      </c>
      <c r="ZC49" s="94">
        <v>7.8666830000000007E-12</v>
      </c>
      <c r="ZD49" s="94">
        <v>4.8696760000000002E-13</v>
      </c>
      <c r="ZE49" s="94">
        <v>3.0123534000000003E-14</v>
      </c>
      <c r="ZF49" s="94">
        <v>1.8620512000000001E-15</v>
      </c>
      <c r="ZG49" s="94">
        <v>1.1519724000000001E-16</v>
      </c>
      <c r="ZH49" s="94">
        <v>4.5847880000000001E-18</v>
      </c>
      <c r="ZI49" s="94">
        <v>0</v>
      </c>
      <c r="ZJ49" s="94">
        <v>7.7318393999999999E-20</v>
      </c>
      <c r="ZK49" s="94">
        <v>1.7543282999999999E-18</v>
      </c>
      <c r="ZL49" s="94">
        <v>3.1967023000000002E-17</v>
      </c>
      <c r="ZM49" s="94">
        <v>5.501214E-16</v>
      </c>
      <c r="ZN49" s="94">
        <v>9.3023519999999998E-15</v>
      </c>
      <c r="ZO49" s="94">
        <v>1.5643369E-13</v>
      </c>
      <c r="ZP49" s="94">
        <v>2.6266868000000002E-12</v>
      </c>
      <c r="ZQ49" s="94">
        <v>4.4104939999999997E-11</v>
      </c>
      <c r="ZR49" s="94">
        <v>7.4115797000000001E-10</v>
      </c>
      <c r="ZS49" s="94">
        <v>1.24725785E-8</v>
      </c>
      <c r="ZT49" s="94">
        <v>2.1033694000000001E-7</v>
      </c>
      <c r="ZU49" s="94">
        <v>3.5572051999999998E-6</v>
      </c>
      <c r="ZV49" s="94">
        <v>6.0374400000000003E-5</v>
      </c>
      <c r="ZW49" s="94">
        <v>1.0289104E-3</v>
      </c>
      <c r="ZX49" s="94">
        <v>9.7122460000000008E-3</v>
      </c>
      <c r="ZY49" s="94">
        <v>3.5448052000000001E-2</v>
      </c>
      <c r="ZZ49" s="94">
        <v>8.5028629999999994E-2</v>
      </c>
      <c r="AAA49" s="94">
        <v>0.15508479</v>
      </c>
      <c r="AAB49" s="94">
        <v>0.22758944</v>
      </c>
      <c r="AAC49" s="94">
        <v>0.27537537000000001</v>
      </c>
      <c r="AAD49" s="94">
        <v>0.28090710000000002</v>
      </c>
      <c r="AAE49" s="94">
        <v>0.24541329000000001</v>
      </c>
      <c r="AAF49" s="94">
        <v>0.17695237999999999</v>
      </c>
      <c r="AAG49" s="94">
        <v>0.10405851000000001</v>
      </c>
      <c r="AAH49" s="94">
        <v>4.7675367000000003E-2</v>
      </c>
      <c r="AAI49" s="94">
        <v>1.5323731E-2</v>
      </c>
      <c r="AAJ49" s="94">
        <v>2.3890542999999999E-3</v>
      </c>
      <c r="AAK49" s="94">
        <v>1.4316707E-4</v>
      </c>
      <c r="AAL49" s="94">
        <v>8.7210160000000005E-6</v>
      </c>
      <c r="AAM49" s="94">
        <v>5.3616765000000001E-7</v>
      </c>
      <c r="AAN49" s="94">
        <v>3.3121270000000003E-8</v>
      </c>
      <c r="AAO49" s="94">
        <v>2.050403E-9</v>
      </c>
      <c r="AAP49" s="94">
        <v>1.2701341E-10</v>
      </c>
      <c r="AAQ49" s="94">
        <v>7.8667059999999994E-12</v>
      </c>
      <c r="AAR49" s="94">
        <v>4.8696909999999998E-13</v>
      </c>
      <c r="AAS49" s="94">
        <v>3.012362E-14</v>
      </c>
      <c r="AAT49" s="94">
        <v>1.8620565E-15</v>
      </c>
      <c r="AAU49" s="94">
        <v>1.1519761999999999E-16</v>
      </c>
      <c r="AAV49" s="94">
        <v>4.5848065000000003E-18</v>
      </c>
      <c r="AAW49" s="94">
        <v>0</v>
      </c>
      <c r="AAX49" s="94">
        <v>7.7318630000000002E-20</v>
      </c>
      <c r="AAY49" s="94">
        <v>1.7543352999999999E-18</v>
      </c>
      <c r="AAZ49" s="94">
        <v>3.1967176000000003E-17</v>
      </c>
      <c r="ABA49" s="94">
        <v>5.5012423999999998E-16</v>
      </c>
      <c r="ABB49" s="94">
        <v>9.3023989999999992E-15</v>
      </c>
      <c r="ABC49" s="94">
        <v>1.5643437999999999E-13</v>
      </c>
      <c r="ABD49" s="94">
        <v>2.626697E-12</v>
      </c>
      <c r="ABE49" s="94">
        <v>4.4105111999999999E-11</v>
      </c>
      <c r="ABF49" s="94">
        <v>7.4116013000000001E-10</v>
      </c>
      <c r="ABG49" s="94">
        <v>1.2472607999999999E-8</v>
      </c>
      <c r="ABH49" s="94">
        <v>2.1033743000000001E-7</v>
      </c>
      <c r="ABI49" s="94">
        <v>3.5572118E-6</v>
      </c>
      <c r="ABJ49" s="94">
        <v>6.0374507000000002E-5</v>
      </c>
      <c r="ABK49" s="94">
        <v>1.0289120000000001E-3</v>
      </c>
      <c r="ABL49" s="94">
        <v>9.7122519999999993E-3</v>
      </c>
      <c r="ABM49" s="94">
        <v>3.5448052000000001E-2</v>
      </c>
      <c r="ABN49" s="94">
        <v>8.5028599999999996E-2</v>
      </c>
      <c r="ABO49" s="94">
        <v>0.15508473</v>
      </c>
      <c r="ABP49" s="94">
        <v>0.22758938000000001</v>
      </c>
      <c r="ABQ49" s="94">
        <v>0.27537529999999999</v>
      </c>
      <c r="ABR49" s="94">
        <v>0.28090703</v>
      </c>
      <c r="ABS49" s="94">
        <v>0.24541318000000001</v>
      </c>
      <c r="ABT49" s="94">
        <v>0.1769522</v>
      </c>
      <c r="ABU49" s="94">
        <v>0.10405844</v>
      </c>
      <c r="ABV49" s="94">
        <v>4.7675374999999999E-2</v>
      </c>
      <c r="ABW49" s="94">
        <v>1.5323740000000001E-2</v>
      </c>
      <c r="ABX49" s="94">
        <v>2.3890591999999999E-3</v>
      </c>
      <c r="ABY49" s="94">
        <v>1.4316732E-4</v>
      </c>
      <c r="ABZ49" s="94">
        <v>8.7210300000000004E-6</v>
      </c>
      <c r="ACA49" s="94">
        <v>5.3616839999999998E-7</v>
      </c>
      <c r="ACB49" s="94">
        <v>3.3121328000000001E-8</v>
      </c>
      <c r="ACC49" s="94">
        <v>2.0504058000000001E-9</v>
      </c>
      <c r="ACD49" s="94">
        <v>1.2701356999999999E-10</v>
      </c>
      <c r="ACE49" s="94">
        <v>7.8667124999999999E-12</v>
      </c>
      <c r="ACF49" s="94">
        <v>4.8696896999999996E-13</v>
      </c>
      <c r="ACG49" s="94">
        <v>3.0123567999999997E-14</v>
      </c>
      <c r="ACH49" s="94">
        <v>1.8620504999999999E-15</v>
      </c>
      <c r="ACI49" s="94">
        <v>1.1519710000000001E-16</v>
      </c>
      <c r="ACJ49" s="94">
        <v>4.5847860000000003E-18</v>
      </c>
      <c r="ACK49" s="94">
        <v>0</v>
      </c>
      <c r="ACL49" s="94">
        <v>7.7317769999999995E-20</v>
      </c>
      <c r="ACM49" s="94">
        <v>1.7543138E-18</v>
      </c>
      <c r="ACN49" s="94">
        <v>3.1966765000000002E-17</v>
      </c>
      <c r="ACO49" s="94">
        <v>5.5011680000000004E-16</v>
      </c>
      <c r="ACP49" s="94">
        <v>9.3022749999999995E-15</v>
      </c>
      <c r="ACQ49" s="94">
        <v>1.5643224E-13</v>
      </c>
      <c r="ACR49" s="94">
        <v>2.6266596999999999E-12</v>
      </c>
      <c r="ACS49" s="94">
        <v>4.4104483999999999E-11</v>
      </c>
      <c r="ACT49" s="94">
        <v>7.4115013999999997E-10</v>
      </c>
      <c r="ACU49" s="94">
        <v>1.247245E-8</v>
      </c>
      <c r="ACV49" s="94">
        <v>2.1033499E-7</v>
      </c>
      <c r="ACW49" s="94">
        <v>3.5571743E-6</v>
      </c>
      <c r="ACX49" s="94">
        <v>6.0373917000000001E-5</v>
      </c>
      <c r="ACY49" s="94">
        <v>1.0289025999999999E-3</v>
      </c>
      <c r="ACZ49" s="94">
        <v>9.7121610000000004E-3</v>
      </c>
      <c r="ADA49" s="94">
        <v>3.5447698E-2</v>
      </c>
      <c r="ADB49" s="94">
        <v>8.5027759999999994E-2</v>
      </c>
      <c r="ADC49" s="94">
        <v>0.15508327</v>
      </c>
      <c r="ADD49" s="94">
        <v>0.22758734</v>
      </c>
      <c r="ADE49" s="94">
        <v>0.27537309999999998</v>
      </c>
      <c r="ADF49" s="94">
        <v>0.28090498000000003</v>
      </c>
      <c r="ADG49" s="94">
        <v>0.24541156</v>
      </c>
      <c r="ADH49" s="94">
        <v>0.17695124000000001</v>
      </c>
      <c r="ADI49" s="94">
        <v>0.104058005</v>
      </c>
      <c r="ADJ49" s="94">
        <v>4.7675240000000001E-2</v>
      </c>
      <c r="ADK49" s="94">
        <v>1.5323728999999999E-2</v>
      </c>
      <c r="ADL49" s="94">
        <v>2.3890642999999999E-3</v>
      </c>
      <c r="ADM49" s="94">
        <v>1.4316764E-4</v>
      </c>
      <c r="ADN49" s="94">
        <v>8.7210429999999993E-6</v>
      </c>
      <c r="ADO49" s="94">
        <v>5.3616850000000003E-7</v>
      </c>
      <c r="ADP49" s="94">
        <v>3.3121264000000001E-8</v>
      </c>
      <c r="ADQ49" s="94">
        <v>2.0503975999999999E-9</v>
      </c>
      <c r="ADR49" s="94">
        <v>1.2701278000000001E-10</v>
      </c>
      <c r="ADS49" s="94">
        <v>7.8666529999999995E-12</v>
      </c>
      <c r="ADT49" s="94">
        <v>4.8696539999999996E-13</v>
      </c>
      <c r="ADU49" s="94">
        <v>3.0123405000000001E-14</v>
      </c>
      <c r="ADV49" s="94">
        <v>1.8620499E-15</v>
      </c>
      <c r="ADW49" s="94">
        <v>1.1519796E-16</v>
      </c>
      <c r="ADX49" s="94">
        <v>4.5848053E-18</v>
      </c>
      <c r="ADY49" s="100"/>
      <c r="ADZ49" s="101"/>
      <c r="AEA49" s="101"/>
      <c r="AEB49" s="101"/>
      <c r="AEC49" s="101"/>
      <c r="AED49" s="144">
        <f t="shared" si="23"/>
        <v>44</v>
      </c>
      <c r="AEE49" s="142"/>
      <c r="AEF49" s="158">
        <f t="shared" si="32"/>
        <v>44</v>
      </c>
      <c r="AEG49" s="138">
        <f t="shared" si="33"/>
        <v>4.5847640000000003E-18</v>
      </c>
      <c r="AEH49" s="138">
        <f t="shared" si="33"/>
        <v>4.5847619999999997E-18</v>
      </c>
      <c r="AEI49" s="138">
        <f t="shared" si="33"/>
        <v>4.5847759999999998E-18</v>
      </c>
      <c r="AEJ49" s="138">
        <f t="shared" si="33"/>
        <v>4.5847720000000002E-18</v>
      </c>
      <c r="AEK49" s="138">
        <f t="shared" si="33"/>
        <v>4.5847569999999999E-18</v>
      </c>
      <c r="AEL49" s="138">
        <f t="shared" si="33"/>
        <v>4.5847450000000003E-18</v>
      </c>
      <c r="AEM49" s="138">
        <f t="shared" si="33"/>
        <v>4.5847394999999999E-18</v>
      </c>
      <c r="AEN49" s="138">
        <f t="shared" si="33"/>
        <v>4.5847424000000004E-18</v>
      </c>
      <c r="AEO49" s="138">
        <f t="shared" si="33"/>
        <v>4.5847560000000004E-18</v>
      </c>
      <c r="AEP49" s="138">
        <f t="shared" si="33"/>
        <v>4.5847647999999998E-18</v>
      </c>
      <c r="AEQ49" s="138">
        <f t="shared" si="34"/>
        <v>4.5847729999999998E-18</v>
      </c>
      <c r="AER49" s="138">
        <f t="shared" si="34"/>
        <v>4.5847804999999999E-18</v>
      </c>
      <c r="AES49" s="138">
        <f t="shared" si="34"/>
        <v>4.5847750000000003E-18</v>
      </c>
      <c r="AET49" s="138">
        <f t="shared" si="34"/>
        <v>4.5847789999999999E-18</v>
      </c>
      <c r="AEU49" s="138">
        <f t="shared" si="34"/>
        <v>4.5847770000000001E-18</v>
      </c>
      <c r="AEV49" s="138">
        <f t="shared" si="34"/>
        <v>4.5847783999999997E-18</v>
      </c>
      <c r="AEW49" s="138">
        <f t="shared" si="34"/>
        <v>4.5847880000000001E-18</v>
      </c>
      <c r="AEX49" s="138">
        <f t="shared" si="34"/>
        <v>4.5848065000000003E-18</v>
      </c>
      <c r="AEY49" s="138">
        <f t="shared" si="34"/>
        <v>4.5847860000000003E-18</v>
      </c>
      <c r="AEZ49" s="130">
        <f t="shared" si="18"/>
        <v>12.47</v>
      </c>
      <c r="AFA49" s="91"/>
      <c r="AFB49" s="94">
        <v>4.5847714000000001E-18</v>
      </c>
      <c r="AFC49" s="139">
        <f t="shared" si="19"/>
        <v>4.5847695842105256E-18</v>
      </c>
      <c r="AFD49" s="91"/>
      <c r="AFE49" s="142"/>
      <c r="AFF49" s="142"/>
      <c r="AFG49" s="138">
        <f t="shared" si="36"/>
        <v>0.22758956</v>
      </c>
      <c r="AFH49" s="138">
        <f t="shared" si="36"/>
        <v>0.22758786</v>
      </c>
      <c r="AFI49" s="138">
        <f t="shared" si="36"/>
        <v>0.22758843000000001</v>
      </c>
      <c r="AFJ49" s="138">
        <f t="shared" si="36"/>
        <v>0.2275894</v>
      </c>
      <c r="AFK49" s="138">
        <f t="shared" si="36"/>
        <v>0.22758961999999999</v>
      </c>
      <c r="AFL49" s="138">
        <f t="shared" si="36"/>
        <v>0.22758907</v>
      </c>
      <c r="AFM49" s="138">
        <f t="shared" si="36"/>
        <v>0.22758855</v>
      </c>
      <c r="AFN49" s="138">
        <f t="shared" si="36"/>
        <v>0.22758808999999999</v>
      </c>
      <c r="AFO49" s="138">
        <f t="shared" si="36"/>
        <v>0.22758780000000001</v>
      </c>
      <c r="AFP49" s="138">
        <f t="shared" si="36"/>
        <v>0.22758776</v>
      </c>
      <c r="AFQ49" s="138">
        <f t="shared" si="36"/>
        <v>0.22758782999999999</v>
      </c>
      <c r="AFR49" s="138">
        <f t="shared" si="36"/>
        <v>0.22758806000000001</v>
      </c>
      <c r="AFS49" s="138">
        <f t="shared" si="36"/>
        <v>0.22758808999999999</v>
      </c>
      <c r="AFT49" s="138">
        <f t="shared" si="36"/>
        <v>0.22758830999999999</v>
      </c>
      <c r="AFU49" s="138">
        <f t="shared" si="36"/>
        <v>0.22758828</v>
      </c>
      <c r="AFV49" s="138">
        <f t="shared" si="35"/>
        <v>0.22758851999999999</v>
      </c>
      <c r="AFW49" s="138">
        <f t="shared" si="35"/>
        <v>0.22758903</v>
      </c>
      <c r="AFX49" s="138">
        <f t="shared" si="35"/>
        <v>0.22758944</v>
      </c>
      <c r="AFY49" s="138">
        <f t="shared" si="35"/>
        <v>0.22758938000000001</v>
      </c>
      <c r="AFZ49" s="138" t="e">
        <f t="shared" si="35"/>
        <v>#VALUE!</v>
      </c>
      <c r="AGA49" s="139">
        <f t="shared" si="22"/>
        <v>0.22758858315789474</v>
      </c>
      <c r="AGB49" s="91"/>
      <c r="AGC49" s="91"/>
      <c r="AGD49" s="91"/>
      <c r="AGE49" s="91"/>
      <c r="AGF49" s="91"/>
      <c r="AGG49" s="91"/>
      <c r="AGH49" s="91"/>
      <c r="AGI49" s="91"/>
      <c r="AGJ49" s="91"/>
      <c r="AGK49" s="91"/>
      <c r="AGL49" s="91"/>
      <c r="AGM49" s="91"/>
      <c r="AGN49" s="91"/>
      <c r="AGO49" s="91"/>
      <c r="AGP49" s="91"/>
      <c r="AGQ49" s="91"/>
      <c r="AGR49" s="91"/>
      <c r="AGS49" s="91"/>
      <c r="AGT49" s="91"/>
      <c r="AGU49" s="91"/>
      <c r="AGV49" s="91"/>
      <c r="AGW49" s="91"/>
      <c r="AGX49" s="91"/>
      <c r="AGY49" s="91"/>
      <c r="AGZ49" s="91"/>
      <c r="AHA49" s="91"/>
      <c r="AHB49" s="91"/>
      <c r="AHC49" s="91"/>
      <c r="AHD49" s="91"/>
      <c r="AHE49" s="91"/>
      <c r="AHF49" s="91"/>
      <c r="AHG49" s="91"/>
      <c r="AHH49" s="91"/>
      <c r="AHI49" s="91"/>
      <c r="AHJ49" s="91"/>
      <c r="AHK49" s="91"/>
      <c r="AHL49" s="91"/>
      <c r="AHM49" s="91"/>
      <c r="AHN49" s="91"/>
      <c r="AHO49" s="91"/>
      <c r="AHP49" s="91"/>
      <c r="AHQ49" s="91"/>
      <c r="AHR49" s="91"/>
      <c r="AHS49" s="91"/>
      <c r="AHT49" s="91"/>
      <c r="AHU49" s="91"/>
      <c r="AHV49" s="91"/>
      <c r="AHW49" s="91"/>
      <c r="AHX49" s="91"/>
      <c r="AHY49" s="91"/>
      <c r="AHZ49" s="91"/>
      <c r="AIA49" s="91"/>
      <c r="AIB49" s="91"/>
      <c r="AIC49" s="91"/>
      <c r="AID49" s="91"/>
      <c r="AIE49" s="91"/>
      <c r="AIF49" s="91"/>
      <c r="AIG49" s="91"/>
      <c r="AIH49" s="91"/>
      <c r="AII49" s="91"/>
      <c r="AIJ49" s="91"/>
      <c r="AIK49" s="91"/>
      <c r="AIL49" s="91"/>
      <c r="AIM49" s="91"/>
      <c r="AIN49" s="91"/>
      <c r="AIO49" s="91"/>
      <c r="AIP49" s="91"/>
      <c r="AIQ49" s="91"/>
      <c r="AIR49" s="91"/>
      <c r="AIS49" s="91"/>
      <c r="AIT49" s="91"/>
      <c r="AIU49" s="91"/>
      <c r="AIV49" s="91"/>
      <c r="AIW49" s="91"/>
      <c r="AIX49" s="91"/>
      <c r="AIY49" s="91"/>
      <c r="AIZ49" s="91"/>
      <c r="AJA49" s="91"/>
      <c r="AJB49" s="91"/>
      <c r="AJC49" s="91"/>
      <c r="AJD49" s="91"/>
      <c r="AJE49" s="91"/>
      <c r="AJF49" s="91"/>
      <c r="AJG49" s="91"/>
      <c r="AJH49" s="91"/>
      <c r="AJI49" s="91"/>
      <c r="AJJ49" s="91"/>
      <c r="AJK49" s="91"/>
      <c r="AJL49" s="91"/>
      <c r="AJM49" s="91"/>
      <c r="AJN49" s="91"/>
      <c r="AJO49" s="91"/>
      <c r="AJP49" s="91"/>
      <c r="AJQ49" s="91"/>
      <c r="AJR49" s="91"/>
      <c r="AJS49" s="91"/>
      <c r="AJT49" s="91"/>
      <c r="AJU49" s="91"/>
      <c r="AJV49" s="91"/>
      <c r="AJW49" s="91"/>
      <c r="AJX49" s="91"/>
      <c r="AJY49" s="91"/>
      <c r="AJZ49" s="91"/>
      <c r="AKA49" s="91"/>
      <c r="AKB49" s="91"/>
      <c r="AKC49" s="91"/>
      <c r="AKD49" s="91"/>
      <c r="AKE49" s="91"/>
      <c r="AKF49" s="91"/>
      <c r="AKG49" s="91"/>
      <c r="AKH49" s="91"/>
      <c r="AKI49" s="91"/>
      <c r="AKJ49" s="91"/>
      <c r="AKK49" s="91"/>
      <c r="AKL49" s="91"/>
      <c r="AKM49" s="91"/>
      <c r="AKN49" s="91"/>
      <c r="AKO49" s="91"/>
      <c r="AKP49" s="91"/>
      <c r="AKQ49" s="91"/>
      <c r="AKR49" s="91"/>
      <c r="AKS49" s="91"/>
      <c r="AKT49" s="91"/>
      <c r="AKU49" s="91"/>
      <c r="AKV49" s="91"/>
      <c r="AKW49" s="91"/>
      <c r="AKX49" s="91"/>
      <c r="AKY49" s="91"/>
      <c r="AKZ49" s="91"/>
      <c r="ALA49" s="91"/>
      <c r="ALB49" s="91"/>
      <c r="ALC49" s="91"/>
      <c r="ALD49" s="91"/>
      <c r="ALE49" s="91"/>
      <c r="ALF49" s="91"/>
      <c r="ALG49" s="91"/>
      <c r="ALH49" s="91"/>
      <c r="ALI49" s="91"/>
      <c r="ALJ49" s="91"/>
      <c r="ALK49" s="91"/>
      <c r="ALL49" s="91"/>
      <c r="ALM49" s="91"/>
      <c r="ALN49" s="91"/>
      <c r="ALO49" s="91"/>
      <c r="ALP49" s="91"/>
      <c r="ALQ49" s="91"/>
      <c r="ALR49" s="91"/>
      <c r="ALS49" s="91"/>
      <c r="ALT49" s="91"/>
      <c r="ALU49" s="91"/>
      <c r="ALV49" s="91"/>
      <c r="ALW49" s="91"/>
      <c r="ALX49" s="91"/>
      <c r="ALY49" s="91"/>
      <c r="ALZ49" s="91"/>
      <c r="AMA49" s="91"/>
      <c r="AMB49" s="91"/>
      <c r="AMC49" s="91"/>
      <c r="AMD49" s="91"/>
      <c r="AME49" s="91"/>
      <c r="AMF49" s="91"/>
      <c r="AMG49" s="91"/>
      <c r="AMH49" s="91"/>
      <c r="AMI49" s="91"/>
      <c r="AMJ49" s="91"/>
      <c r="AMK49" s="91"/>
      <c r="AML49" s="91"/>
      <c r="AMM49" s="91"/>
      <c r="AMN49" s="91"/>
      <c r="AMO49" s="91"/>
      <c r="AMP49" s="91"/>
      <c r="AMQ49" s="91"/>
      <c r="AMR49" s="91"/>
      <c r="AMS49" s="91"/>
      <c r="AMT49" s="91"/>
      <c r="AMU49" s="91"/>
      <c r="AMV49" s="91"/>
      <c r="AMW49" s="91"/>
      <c r="AMX49" s="91"/>
      <c r="AMY49" s="91"/>
      <c r="AMZ49" s="91"/>
      <c r="ANA49" s="91"/>
      <c r="ANB49" s="91"/>
      <c r="ANC49" s="91"/>
      <c r="AND49" s="91"/>
      <c r="ANE49" s="91"/>
      <c r="ANF49" s="91"/>
      <c r="ANG49" s="91"/>
      <c r="ANH49" s="91"/>
      <c r="ANI49" s="91"/>
      <c r="ANJ49" s="91"/>
      <c r="ANK49" s="91"/>
      <c r="ANL49" s="91"/>
      <c r="ANM49" s="91"/>
      <c r="ANN49" s="91"/>
      <c r="ANO49" s="91"/>
      <c r="ANP49" s="91"/>
      <c r="ANQ49" s="91"/>
      <c r="ANR49" s="91"/>
      <c r="ANS49" s="91"/>
      <c r="ANT49" s="91"/>
      <c r="ANU49" s="91"/>
      <c r="ANV49" s="91"/>
      <c r="ANW49" s="91"/>
      <c r="ANX49" s="91"/>
      <c r="ANY49" s="91"/>
      <c r="ANZ49" s="91"/>
      <c r="AOA49" s="91"/>
      <c r="AOB49" s="91"/>
      <c r="AOC49" s="91"/>
      <c r="AOD49" s="91"/>
      <c r="AOE49" s="91"/>
      <c r="AOF49" s="91"/>
      <c r="AOG49" s="91"/>
      <c r="AOH49" s="91"/>
      <c r="AOI49" s="91"/>
      <c r="AOJ49" s="91"/>
      <c r="AOK49" s="91"/>
      <c r="AOL49" s="91"/>
      <c r="AOM49" s="91"/>
      <c r="AON49" s="91"/>
      <c r="AOO49" s="91"/>
      <c r="AOP49" s="91"/>
      <c r="AOQ49" s="91"/>
      <c r="AOR49" s="91"/>
      <c r="AOS49" s="91"/>
      <c r="AOT49" s="91"/>
      <c r="AOU49" s="91"/>
      <c r="AOV49" s="91"/>
      <c r="AOW49" s="91"/>
      <c r="AOX49" s="91"/>
      <c r="AOY49" s="91"/>
      <c r="AOZ49" s="91"/>
      <c r="APA49" s="91"/>
      <c r="APB49" s="91"/>
      <c r="APC49" s="91"/>
      <c r="APD49" s="91"/>
      <c r="APE49" s="91"/>
      <c r="APF49" s="91"/>
      <c r="APG49" s="91"/>
      <c r="APH49" s="91"/>
      <c r="API49" s="91"/>
      <c r="APJ49" s="91"/>
      <c r="APK49" s="91"/>
      <c r="APL49" s="91"/>
      <c r="APM49" s="91"/>
      <c r="APN49" s="91"/>
      <c r="APO49" s="91"/>
      <c r="APP49" s="91"/>
      <c r="APQ49" s="91"/>
      <c r="APR49" s="91"/>
      <c r="APS49" s="91"/>
      <c r="APT49" s="91"/>
      <c r="APU49" s="91"/>
      <c r="APV49" s="91"/>
      <c r="APW49" s="91"/>
      <c r="APX49" s="91"/>
      <c r="APY49" s="91"/>
      <c r="APZ49" s="91"/>
      <c r="AQA49" s="91"/>
      <c r="AQB49" s="91"/>
      <c r="AQC49" s="91"/>
      <c r="AQD49" s="91"/>
      <c r="AQE49" s="91"/>
      <c r="AQF49" s="91"/>
      <c r="AQG49" s="91"/>
      <c r="AQH49" s="91"/>
      <c r="AQI49" s="91"/>
      <c r="AQJ49" s="91"/>
      <c r="AQK49" s="91"/>
      <c r="AQL49" s="91"/>
      <c r="AQM49" s="91"/>
      <c r="AQN49" s="91"/>
      <c r="AQO49" s="91"/>
      <c r="AQP49" s="91"/>
      <c r="AQQ49" s="91"/>
      <c r="AQR49" s="91"/>
      <c r="AQS49" s="91"/>
      <c r="AQT49" s="91"/>
      <c r="AQU49" s="91"/>
      <c r="AQV49" s="91"/>
      <c r="AQW49" s="91"/>
      <c r="AQX49" s="91"/>
      <c r="AQY49" s="91"/>
      <c r="AQZ49" s="91"/>
      <c r="ARA49" s="91"/>
      <c r="ARB49" s="91"/>
      <c r="ARC49" s="91"/>
      <c r="ARD49" s="91"/>
      <c r="ARE49" s="91"/>
      <c r="ARF49" s="91"/>
      <c r="ARG49" s="91"/>
      <c r="ARH49" s="91"/>
      <c r="ARI49" s="91"/>
      <c r="ARJ49" s="91"/>
      <c r="ARK49" s="91"/>
      <c r="ARL49" s="91"/>
      <c r="ARM49" s="91"/>
      <c r="ARN49" s="91"/>
      <c r="ARO49" s="91"/>
      <c r="ARP49" s="91"/>
      <c r="ARQ49" s="91"/>
      <c r="ARR49" s="91"/>
      <c r="ARS49" s="91"/>
      <c r="ART49" s="91"/>
      <c r="ARU49" s="91"/>
      <c r="ARV49" s="91"/>
      <c r="ARW49" s="91"/>
      <c r="ARX49" s="91"/>
      <c r="ARY49" s="91"/>
      <c r="ARZ49" s="91"/>
      <c r="ASA49" s="91"/>
      <c r="ASB49" s="91"/>
      <c r="ASC49" s="91"/>
      <c r="ASD49" s="91"/>
      <c r="ASE49" s="91"/>
      <c r="ASF49" s="91"/>
      <c r="ASG49" s="91"/>
      <c r="ASH49" s="91"/>
      <c r="ASI49" s="91"/>
      <c r="ASJ49" s="91"/>
      <c r="ASK49" s="91"/>
      <c r="ASL49" s="91"/>
      <c r="ASM49" s="91"/>
      <c r="ASN49" s="91"/>
      <c r="ASO49" s="91"/>
      <c r="ASP49" s="91"/>
      <c r="ASQ49" s="91"/>
      <c r="ASR49" s="91"/>
    </row>
    <row r="50" spans="1:1188" ht="2.1" customHeight="1" x14ac:dyDescent="0.25">
      <c r="A50" s="129">
        <v>45</v>
      </c>
      <c r="B50" s="130">
        <v>12.76</v>
      </c>
      <c r="C50" s="123">
        <f>IF(ROW()-$B$4&lt;$B$112,2,3)</f>
        <v>3</v>
      </c>
      <c r="D50" s="129">
        <v>45</v>
      </c>
      <c r="E50" s="91">
        <v>0</v>
      </c>
      <c r="F50" s="92">
        <v>2.4132324E-20</v>
      </c>
      <c r="G50" s="92">
        <v>5.4755410000000003E-19</v>
      </c>
      <c r="H50" s="92">
        <v>9.9734309999999999E-18</v>
      </c>
      <c r="I50" s="92">
        <v>1.7152196999999999E-16</v>
      </c>
      <c r="J50" s="92">
        <v>2.8974317999999999E-15</v>
      </c>
      <c r="K50" s="92">
        <v>4.8649158E-14</v>
      </c>
      <c r="L50" s="92">
        <v>8.1490769999999999E-13</v>
      </c>
      <c r="M50" s="92">
        <v>1.363189E-11</v>
      </c>
      <c r="N50" s="92">
        <v>2.2773497000000001E-10</v>
      </c>
      <c r="O50" s="92">
        <v>3.7976653000000003E-9</v>
      </c>
      <c r="P50" s="92">
        <v>6.3153940000000005E-8</v>
      </c>
      <c r="Q50" s="92">
        <v>1.0456777E-6</v>
      </c>
      <c r="R50" s="92">
        <v>1.7195875000000001E-5</v>
      </c>
      <c r="S50" s="92">
        <v>2.7974648000000002E-4</v>
      </c>
      <c r="T50" s="92">
        <v>4.4736369999999999E-3</v>
      </c>
      <c r="U50" s="92">
        <v>2.1464232E-2</v>
      </c>
      <c r="V50" s="92">
        <v>5.9413140000000003E-2</v>
      </c>
      <c r="W50" s="92">
        <v>0.120388255</v>
      </c>
      <c r="X50" s="92">
        <v>0.19341457000000001</v>
      </c>
      <c r="Y50" s="92">
        <v>0.25526369999999998</v>
      </c>
      <c r="Z50" s="93">
        <v>0.27916377999999997</v>
      </c>
      <c r="AA50" s="93">
        <v>0.26698939999999999</v>
      </c>
      <c r="AB50" s="93">
        <v>0.21152609999999999</v>
      </c>
      <c r="AC50" s="93">
        <v>0.13887036999999999</v>
      </c>
      <c r="AD50" s="93">
        <v>7.3422879999999996E-2</v>
      </c>
      <c r="AE50" s="93">
        <v>2.9326951E-2</v>
      </c>
      <c r="AF50" s="93">
        <v>7.4921620000000001E-3</v>
      </c>
      <c r="AG50" s="93">
        <v>6.5417716000000005E-4</v>
      </c>
      <c r="AH50" s="93">
        <v>4.0501250000000001E-5</v>
      </c>
      <c r="AI50" s="93">
        <v>2.5024273999999998E-6</v>
      </c>
      <c r="AJ50" s="93">
        <v>1.5460559E-7</v>
      </c>
      <c r="AK50" s="93">
        <v>9.5573050000000004E-9</v>
      </c>
      <c r="AL50" s="93">
        <v>5.9115770000000005E-10</v>
      </c>
      <c r="AM50" s="93">
        <v>3.6579448000000002E-11</v>
      </c>
      <c r="AN50" s="93">
        <v>2.26372E-12</v>
      </c>
      <c r="AO50" s="93">
        <v>1.4007438E-13</v>
      </c>
      <c r="AP50" s="93">
        <v>8.6649429999999994E-15</v>
      </c>
      <c r="AQ50" s="93">
        <v>5.3662380000000004E-16</v>
      </c>
      <c r="AR50" s="93">
        <v>2.1373806E-17</v>
      </c>
      <c r="AS50" s="94">
        <v>0</v>
      </c>
      <c r="AT50" s="94">
        <v>2.4131532000000001E-20</v>
      </c>
      <c r="AU50" s="94">
        <v>5.4753726999999996E-19</v>
      </c>
      <c r="AV50" s="94">
        <v>9.9731355000000001E-18</v>
      </c>
      <c r="AW50" s="94">
        <v>1.71517E-16</v>
      </c>
      <c r="AX50" s="94">
        <v>2.8973485999999999E-15</v>
      </c>
      <c r="AY50" s="94">
        <v>4.8647759999999999E-14</v>
      </c>
      <c r="AZ50" s="94">
        <v>8.1488459999999999E-13</v>
      </c>
      <c r="BA50" s="94">
        <v>1.3631500399999999E-11</v>
      </c>
      <c r="BB50" s="94">
        <v>2.2772841999999999E-10</v>
      </c>
      <c r="BC50" s="94">
        <v>3.7975583000000001E-9</v>
      </c>
      <c r="BD50" s="94">
        <v>6.3152214000000004E-8</v>
      </c>
      <c r="BE50" s="94">
        <v>1.0456502999999999E-6</v>
      </c>
      <c r="BF50" s="94">
        <v>1.7195456000000001E-5</v>
      </c>
      <c r="BG50" s="94">
        <v>2.7974020000000002E-4</v>
      </c>
      <c r="BH50" s="94">
        <v>4.4735460000000001E-3</v>
      </c>
      <c r="BI50" s="94">
        <v>2.1463946000000001E-2</v>
      </c>
      <c r="BJ50" s="94">
        <v>5.9412520000000003E-2</v>
      </c>
      <c r="BK50" s="94">
        <v>0.12038718</v>
      </c>
      <c r="BL50" s="94">
        <v>0.19341306</v>
      </c>
      <c r="BM50" s="94">
        <v>0.25526196000000001</v>
      </c>
      <c r="BN50" s="94">
        <v>0.27916207999999998</v>
      </c>
      <c r="BO50" s="94">
        <v>0.26698786000000002</v>
      </c>
      <c r="BP50" s="94">
        <v>0.21152498</v>
      </c>
      <c r="BQ50" s="94">
        <v>0.13886974999999999</v>
      </c>
      <c r="BR50" s="94">
        <v>7.3422570000000006E-2</v>
      </c>
      <c r="BS50" s="94">
        <v>2.9326847E-2</v>
      </c>
      <c r="BT50" s="94">
        <v>7.4921370000000003E-3</v>
      </c>
      <c r="BU50" s="94">
        <v>6.5417674999999995E-4</v>
      </c>
      <c r="BV50" s="94">
        <v>4.0501214000000003E-5</v>
      </c>
      <c r="BW50" s="94">
        <v>2.5024244E-6</v>
      </c>
      <c r="BX50" s="94">
        <v>1.5460536000000001E-7</v>
      </c>
      <c r="BY50" s="94">
        <v>9.5572900000000006E-9</v>
      </c>
      <c r="BZ50" s="94">
        <v>5.9115719999999999E-10</v>
      </c>
      <c r="CA50" s="94">
        <v>3.6579455E-11</v>
      </c>
      <c r="CB50" s="94">
        <v>2.2637184999999999E-12</v>
      </c>
      <c r="CC50" s="94">
        <v>1.4007395000000001E-13</v>
      </c>
      <c r="CD50" s="94">
        <v>8.6649159999999995E-15</v>
      </c>
      <c r="CE50" s="94">
        <v>5.36624E-16</v>
      </c>
      <c r="CF50" s="94">
        <v>2.1373790999999999E-17</v>
      </c>
      <c r="CG50" s="94">
        <v>0</v>
      </c>
      <c r="CH50" s="94">
        <v>2.4131784E-20</v>
      </c>
      <c r="CI50" s="94">
        <v>5.4754220000000004E-19</v>
      </c>
      <c r="CJ50" s="94">
        <v>9.9732165999999995E-18</v>
      </c>
      <c r="CK50" s="94">
        <v>1.7151839999999999E-16</v>
      </c>
      <c r="CL50" s="94">
        <v>2.8973703999999999E-15</v>
      </c>
      <c r="CM50" s="94">
        <v>4.8648117999999998E-14</v>
      </c>
      <c r="CN50" s="94">
        <v>8.1489130000000002E-13</v>
      </c>
      <c r="CO50" s="94">
        <v>1.3631613E-11</v>
      </c>
      <c r="CP50" s="94">
        <v>2.2773039E-10</v>
      </c>
      <c r="CQ50" s="94">
        <v>3.797589E-9</v>
      </c>
      <c r="CR50" s="94">
        <v>6.3152729999999996E-8</v>
      </c>
      <c r="CS50" s="94">
        <v>1.0456582999999999E-6</v>
      </c>
      <c r="CT50" s="94">
        <v>1.7195578000000002E-5</v>
      </c>
      <c r="CU50" s="94">
        <v>2.7974183000000001E-4</v>
      </c>
      <c r="CV50" s="94">
        <v>4.4735684E-3</v>
      </c>
      <c r="CW50" s="94">
        <v>2.1464002999999999E-2</v>
      </c>
      <c r="CX50" s="94">
        <v>5.9412670000000001E-2</v>
      </c>
      <c r="CY50" s="94">
        <v>0.12038748000000001</v>
      </c>
      <c r="CZ50" s="94">
        <v>0.19341357000000001</v>
      </c>
      <c r="DA50" s="94">
        <v>0.25526260000000001</v>
      </c>
      <c r="DB50" s="94">
        <v>0.27916273000000003</v>
      </c>
      <c r="DC50" s="94">
        <v>0.26698845999999998</v>
      </c>
      <c r="DD50" s="94">
        <v>0.21152541</v>
      </c>
      <c r="DE50" s="94">
        <v>0.13887003000000001</v>
      </c>
      <c r="DF50" s="94">
        <v>7.3422710000000002E-2</v>
      </c>
      <c r="DG50" s="94">
        <v>2.9326899E-2</v>
      </c>
      <c r="DH50" s="94">
        <v>7.4921520000000002E-3</v>
      </c>
      <c r="DI50" s="94">
        <v>6.5417914000000005E-4</v>
      </c>
      <c r="DJ50" s="94">
        <v>4.0501370000000003E-5</v>
      </c>
      <c r="DK50" s="94">
        <v>2.5024347000000001E-6</v>
      </c>
      <c r="DL50" s="94">
        <v>1.5460590000000001E-7</v>
      </c>
      <c r="DM50" s="94">
        <v>9.5573150000000003E-9</v>
      </c>
      <c r="DN50" s="94">
        <v>5.9115809999999997E-10</v>
      </c>
      <c r="DO50" s="94">
        <v>3.6579506999999998E-11</v>
      </c>
      <c r="DP50" s="94">
        <v>2.2637263E-12</v>
      </c>
      <c r="DQ50" s="94">
        <v>1.4007483E-13</v>
      </c>
      <c r="DR50" s="94">
        <v>8.6649519999999994E-15</v>
      </c>
      <c r="DS50" s="94">
        <v>5.3662555000000002E-16</v>
      </c>
      <c r="DT50" s="94">
        <v>2.1373859E-17</v>
      </c>
      <c r="DU50" s="94">
        <v>0</v>
      </c>
      <c r="DV50" s="94">
        <v>2.4131980000000001E-20</v>
      </c>
      <c r="DW50" s="94">
        <v>5.4754683000000004E-19</v>
      </c>
      <c r="DX50" s="94">
        <v>9.9733029999999992E-18</v>
      </c>
      <c r="DY50" s="94">
        <v>1.7151971E-16</v>
      </c>
      <c r="DZ50" s="94">
        <v>2.8973937000000001E-15</v>
      </c>
      <c r="EA50" s="94">
        <v>4.8648524E-14</v>
      </c>
      <c r="EB50" s="94">
        <v>8.1489747E-13</v>
      </c>
      <c r="EC50" s="94">
        <v>1.363172E-11</v>
      </c>
      <c r="ED50" s="94">
        <v>2.277322E-10</v>
      </c>
      <c r="EE50" s="94">
        <v>3.7976178000000001E-9</v>
      </c>
      <c r="EF50" s="94">
        <v>6.3153195000000002E-8</v>
      </c>
      <c r="EG50" s="94">
        <v>1.0456655E-6</v>
      </c>
      <c r="EH50" s="94">
        <v>1.7195693E-5</v>
      </c>
      <c r="EI50" s="94">
        <v>2.7974354000000001E-4</v>
      </c>
      <c r="EJ50" s="94">
        <v>4.4735944999999997E-3</v>
      </c>
      <c r="EK50" s="94">
        <v>2.1464104000000001E-2</v>
      </c>
      <c r="EL50" s="94">
        <v>5.9412930000000003E-2</v>
      </c>
      <c r="EM50" s="94">
        <v>0.12038799</v>
      </c>
      <c r="EN50" s="94">
        <v>0.19341443</v>
      </c>
      <c r="EO50" s="94">
        <v>0.25526369999999998</v>
      </c>
      <c r="EP50" s="94">
        <v>0.27916370000000001</v>
      </c>
      <c r="EQ50" s="94">
        <v>0.26698931999999997</v>
      </c>
      <c r="ER50" s="94">
        <v>0.21152604</v>
      </c>
      <c r="ES50" s="94">
        <v>0.13887036999999999</v>
      </c>
      <c r="ET50" s="94">
        <v>7.3422870000000001E-2</v>
      </c>
      <c r="EU50" s="94">
        <v>2.9326942000000002E-2</v>
      </c>
      <c r="EV50" s="94">
        <v>7.4921561999999999E-3</v>
      </c>
      <c r="EW50" s="94">
        <v>6.5417769999999995E-4</v>
      </c>
      <c r="EX50" s="94">
        <v>4.0501270000000003E-5</v>
      </c>
      <c r="EY50" s="94">
        <v>2.5024276000000001E-6</v>
      </c>
      <c r="EZ50" s="94">
        <v>1.5460552000000001E-7</v>
      </c>
      <c r="FA50" s="94">
        <v>9.5572929999999999E-9</v>
      </c>
      <c r="FB50" s="94">
        <v>5.9115670000000004E-10</v>
      </c>
      <c r="FC50" s="94">
        <v>3.6579455E-11</v>
      </c>
      <c r="FD50" s="94">
        <v>2.2637273999999998E-12</v>
      </c>
      <c r="FE50" s="94">
        <v>1.4007448E-13</v>
      </c>
      <c r="FF50" s="94">
        <v>8.6649579999999999E-15</v>
      </c>
      <c r="FG50" s="94">
        <v>5.366251E-16</v>
      </c>
      <c r="FH50" s="94">
        <v>2.1373844E-17</v>
      </c>
      <c r="FI50" s="94">
        <v>0</v>
      </c>
      <c r="FJ50" s="94">
        <v>2.4132134999999999E-20</v>
      </c>
      <c r="FK50" s="94">
        <v>5.4755030000000001E-19</v>
      </c>
      <c r="FL50" s="94">
        <v>9.9733670000000003E-18</v>
      </c>
      <c r="FM50" s="94">
        <v>1.7152081E-16</v>
      </c>
      <c r="FN50" s="94">
        <v>2.8974109000000001E-15</v>
      </c>
      <c r="FO50" s="94">
        <v>4.8648795000000002E-14</v>
      </c>
      <c r="FP50" s="94">
        <v>8.1490230000000001E-13</v>
      </c>
      <c r="FQ50" s="94">
        <v>1.3631802E-11</v>
      </c>
      <c r="FR50" s="94">
        <v>2.2773367000000001E-10</v>
      </c>
      <c r="FS50" s="94">
        <v>3.7976429999999998E-9</v>
      </c>
      <c r="FT50" s="94">
        <v>6.3153609999999999E-8</v>
      </c>
      <c r="FU50" s="94">
        <v>1.0456718E-6</v>
      </c>
      <c r="FV50" s="94">
        <v>1.7195787E-5</v>
      </c>
      <c r="FW50" s="94">
        <v>2.7974515000000002E-4</v>
      </c>
      <c r="FX50" s="94">
        <v>4.4736163999999998E-3</v>
      </c>
      <c r="FY50" s="94">
        <v>2.1464170000000001E-2</v>
      </c>
      <c r="FZ50" s="94">
        <v>5.9413059999999997E-2</v>
      </c>
      <c r="GA50" s="94">
        <v>0.12038821</v>
      </c>
      <c r="GB50" s="94">
        <v>0.19341467000000001</v>
      </c>
      <c r="GC50" s="94">
        <v>0.25526389999999999</v>
      </c>
      <c r="GD50" s="94">
        <v>0.27916390000000002</v>
      </c>
      <c r="GE50" s="94">
        <v>0.26698938</v>
      </c>
      <c r="GF50" s="94">
        <v>0.21152596000000001</v>
      </c>
      <c r="GG50" s="94">
        <v>0.13887021999999999</v>
      </c>
      <c r="GH50" s="94">
        <v>7.342274E-2</v>
      </c>
      <c r="GI50" s="94">
        <v>2.932688E-2</v>
      </c>
      <c r="GJ50" s="94">
        <v>7.4921353000000001E-3</v>
      </c>
      <c r="GK50" s="94">
        <v>6.5417326000000002E-4</v>
      </c>
      <c r="GL50" s="94">
        <v>4.0501018E-5</v>
      </c>
      <c r="GM50" s="94">
        <v>2.5024146E-6</v>
      </c>
      <c r="GN50" s="94">
        <v>1.5460503E-7</v>
      </c>
      <c r="GO50" s="94">
        <v>9.5572950000000005E-9</v>
      </c>
      <c r="GP50" s="94">
        <v>5.9115809999999997E-10</v>
      </c>
      <c r="GQ50" s="94">
        <v>3.6579405999999998E-11</v>
      </c>
      <c r="GR50" s="94">
        <v>2.2637128999999999E-12</v>
      </c>
      <c r="GS50" s="94">
        <v>1.4007418999999999E-13</v>
      </c>
      <c r="GT50" s="94">
        <v>8.6649259999999993E-15</v>
      </c>
      <c r="GU50" s="94">
        <v>5.3662340000000001E-16</v>
      </c>
      <c r="GV50" s="94">
        <v>2.1373769999999999E-17</v>
      </c>
      <c r="GW50" s="94">
        <v>0</v>
      </c>
      <c r="GX50" s="94">
        <v>2.4132185000000001E-20</v>
      </c>
      <c r="GY50" s="94">
        <v>5.4755130000000001E-19</v>
      </c>
      <c r="GZ50" s="94">
        <v>9.9733839999999997E-18</v>
      </c>
      <c r="HA50" s="94">
        <v>1.7152122E-16</v>
      </c>
      <c r="HB50" s="94">
        <v>2.8974189999999998E-15</v>
      </c>
      <c r="HC50" s="94">
        <v>4.8648938000000002E-14</v>
      </c>
      <c r="HD50" s="94">
        <v>8.1490446000000002E-13</v>
      </c>
      <c r="HE50" s="94">
        <v>1.3631834E-11</v>
      </c>
      <c r="HF50" s="94">
        <v>2.2773411000000001E-10</v>
      </c>
      <c r="HG50" s="94">
        <v>3.7976529999999997E-9</v>
      </c>
      <c r="HH50" s="94">
        <v>6.3153769999999997E-8</v>
      </c>
      <c r="HI50" s="94">
        <v>1.0456749999999999E-6</v>
      </c>
      <c r="HJ50" s="94">
        <v>1.7195838E-5</v>
      </c>
      <c r="HK50" s="94">
        <v>2.7974580999999999E-4</v>
      </c>
      <c r="HL50" s="94">
        <v>4.4736280000000003E-3</v>
      </c>
      <c r="HM50" s="94">
        <v>2.1464187999999999E-2</v>
      </c>
      <c r="HN50" s="94">
        <v>5.941304E-2</v>
      </c>
      <c r="HO50" s="94">
        <v>0.12038802999999999</v>
      </c>
      <c r="HP50" s="94">
        <v>0.19341422999999999</v>
      </c>
      <c r="HQ50" s="94">
        <v>0.25526324</v>
      </c>
      <c r="HR50" s="94">
        <v>0.2791631</v>
      </c>
      <c r="HS50" s="94">
        <v>0.26698860000000002</v>
      </c>
      <c r="HT50" s="94">
        <v>0.21152531999999999</v>
      </c>
      <c r="HU50" s="94">
        <v>0.13886976000000001</v>
      </c>
      <c r="HV50" s="94">
        <v>7.3422509999999996E-2</v>
      </c>
      <c r="HW50" s="94">
        <v>2.9326781999999999E-2</v>
      </c>
      <c r="HX50" s="94">
        <v>7.4921114999999998E-3</v>
      </c>
      <c r="HY50" s="94">
        <v>6.5417260000000005E-4</v>
      </c>
      <c r="HZ50" s="94">
        <v>4.0501014000000002E-5</v>
      </c>
      <c r="IA50" s="94">
        <v>2.5024137000000001E-6</v>
      </c>
      <c r="IB50" s="94">
        <v>1.5460468E-7</v>
      </c>
      <c r="IC50" s="94">
        <v>9.5572509999999998E-9</v>
      </c>
      <c r="ID50" s="94">
        <v>5.9115549999999997E-10</v>
      </c>
      <c r="IE50" s="94">
        <v>3.6579349999999998E-11</v>
      </c>
      <c r="IF50" s="94">
        <v>2.2637111000000001E-12</v>
      </c>
      <c r="IG50" s="94">
        <v>1.4007406E-13</v>
      </c>
      <c r="IH50" s="94">
        <v>8.6649010000000007E-15</v>
      </c>
      <c r="II50" s="94">
        <v>5.366218E-16</v>
      </c>
      <c r="IJ50" s="94">
        <v>2.1373711999999999E-17</v>
      </c>
      <c r="IK50" s="94">
        <v>0</v>
      </c>
      <c r="IL50" s="94">
        <v>2.4132132999999999E-20</v>
      </c>
      <c r="IM50" s="94">
        <v>5.4754983000000002E-19</v>
      </c>
      <c r="IN50" s="94">
        <v>9.9733619999999997E-18</v>
      </c>
      <c r="IO50" s="94">
        <v>1.7152073999999999E-16</v>
      </c>
      <c r="IP50" s="94">
        <v>2.8974090000000001E-15</v>
      </c>
      <c r="IQ50" s="94">
        <v>4.8648760000000002E-14</v>
      </c>
      <c r="IR50" s="94">
        <v>8.1490174999999999E-13</v>
      </c>
      <c r="IS50" s="94">
        <v>1.36317815E-11</v>
      </c>
      <c r="IT50" s="94">
        <v>2.2773311E-10</v>
      </c>
      <c r="IU50" s="94">
        <v>3.7976354999999999E-9</v>
      </c>
      <c r="IV50" s="94">
        <v>6.3153465000000002E-8</v>
      </c>
      <c r="IW50" s="94">
        <v>1.0456704E-6</v>
      </c>
      <c r="IX50" s="94">
        <v>1.7195774000000001E-5</v>
      </c>
      <c r="IY50" s="94">
        <v>2.7974500000000003E-4</v>
      </c>
      <c r="IZ50" s="94">
        <v>4.473617E-3</v>
      </c>
      <c r="JA50" s="94">
        <v>2.1464148999999998E-2</v>
      </c>
      <c r="JB50" s="94">
        <v>5.9412922999999999E-2</v>
      </c>
      <c r="JC50" s="94">
        <v>0.120387785</v>
      </c>
      <c r="JD50" s="94">
        <v>0.1934138</v>
      </c>
      <c r="JE50" s="94">
        <v>0.25526251999999999</v>
      </c>
      <c r="JF50" s="94">
        <v>0.27916235</v>
      </c>
      <c r="JG50" s="94">
        <v>0.26698786000000002</v>
      </c>
      <c r="JH50" s="94">
        <v>0.21152471</v>
      </c>
      <c r="JI50" s="94">
        <v>0.13886942999999999</v>
      </c>
      <c r="JJ50" s="94">
        <v>7.3422390000000004E-2</v>
      </c>
      <c r="JK50" s="94">
        <v>2.9326762999999999E-2</v>
      </c>
      <c r="JL50" s="94">
        <v>7.4921153000000002E-3</v>
      </c>
      <c r="JM50" s="94">
        <v>6.5417454E-4</v>
      </c>
      <c r="JN50" s="94">
        <v>4.0501150000000001E-5</v>
      </c>
      <c r="JO50" s="94">
        <v>2.5024226000000002E-6</v>
      </c>
      <c r="JP50" s="94">
        <v>1.5460513E-7</v>
      </c>
      <c r="JQ50" s="94">
        <v>9.5572549999999994E-9</v>
      </c>
      <c r="JR50" s="94">
        <v>5.9115419999999996E-10</v>
      </c>
      <c r="JS50" s="94">
        <v>3.6579315999999997E-11</v>
      </c>
      <c r="JT50" s="94">
        <v>2.2637148000000002E-12</v>
      </c>
      <c r="JU50" s="94">
        <v>1.400741E-13</v>
      </c>
      <c r="JV50" s="94">
        <v>8.6648999999999993E-15</v>
      </c>
      <c r="JW50" s="94">
        <v>5.3662163000000003E-16</v>
      </c>
      <c r="JX50" s="94">
        <v>2.1373699000000001E-17</v>
      </c>
      <c r="JY50" s="94">
        <v>0</v>
      </c>
      <c r="JZ50" s="94">
        <v>2.4132036000000001E-20</v>
      </c>
      <c r="KA50" s="94">
        <v>5.4754796999999999E-19</v>
      </c>
      <c r="KB50" s="94">
        <v>9.9733230000000003E-18</v>
      </c>
      <c r="KC50" s="94">
        <v>1.7152E-16</v>
      </c>
      <c r="KD50" s="94">
        <v>2.8973966999999999E-15</v>
      </c>
      <c r="KE50" s="94">
        <v>4.8648558000000001E-14</v>
      </c>
      <c r="KF50" s="94">
        <v>8.1489839999999998E-13</v>
      </c>
      <c r="KG50" s="94">
        <v>1.3631726999999999E-11</v>
      </c>
      <c r="KH50" s="94">
        <v>2.2773231999999999E-10</v>
      </c>
      <c r="KI50" s="94">
        <v>3.7976217999999997E-9</v>
      </c>
      <c r="KJ50" s="94">
        <v>6.3153265999999995E-8</v>
      </c>
      <c r="KK50" s="94">
        <v>1.0456672E-6</v>
      </c>
      <c r="KL50" s="94">
        <v>1.7195724000000001E-5</v>
      </c>
      <c r="KM50" s="94">
        <v>2.7974432999999999E-4</v>
      </c>
      <c r="KN50" s="94">
        <v>4.4736057000000001E-3</v>
      </c>
      <c r="KO50" s="94">
        <v>2.1464093E-2</v>
      </c>
      <c r="KP50" s="94">
        <v>5.9412765999999999E-2</v>
      </c>
      <c r="KQ50" s="94">
        <v>0.12038748000000001</v>
      </c>
      <c r="KR50" s="94">
        <v>0.19341332</v>
      </c>
      <c r="KS50" s="94">
        <v>0.25526208</v>
      </c>
      <c r="KT50" s="94">
        <v>0.27916202000000001</v>
      </c>
      <c r="KU50" s="94">
        <v>0.26698765000000002</v>
      </c>
      <c r="KV50" s="94">
        <v>0.21152464000000001</v>
      </c>
      <c r="KW50" s="94">
        <v>0.13886936999999999</v>
      </c>
      <c r="KX50" s="94">
        <v>7.3422395000000001E-2</v>
      </c>
      <c r="KY50" s="94">
        <v>2.9326781999999999E-2</v>
      </c>
      <c r="KZ50" s="94">
        <v>7.4921222000000004E-3</v>
      </c>
      <c r="LA50" s="94">
        <v>6.5417559999999999E-4</v>
      </c>
      <c r="LB50" s="94">
        <v>4.0501163000000003E-5</v>
      </c>
      <c r="LC50" s="94">
        <v>2.5024233000000002E-6</v>
      </c>
      <c r="LD50" s="94">
        <v>1.5460535E-7</v>
      </c>
      <c r="LE50" s="94">
        <v>9.5572759999999995E-9</v>
      </c>
      <c r="LF50" s="94">
        <v>5.9115519999999997E-10</v>
      </c>
      <c r="LG50" s="94">
        <v>3.6579339999999998E-11</v>
      </c>
      <c r="LH50" s="94">
        <v>2.2637176000000002E-12</v>
      </c>
      <c r="LI50" s="94">
        <v>1.4007411999999999E-13</v>
      </c>
      <c r="LJ50" s="94">
        <v>8.6649079999999994E-15</v>
      </c>
      <c r="LK50" s="94">
        <v>5.3662216000000004E-16</v>
      </c>
      <c r="LL50" s="94">
        <v>2.1373719999999998E-17</v>
      </c>
      <c r="LM50" s="94">
        <v>0</v>
      </c>
      <c r="LN50" s="94">
        <v>2.413203E-20</v>
      </c>
      <c r="LO50" s="94">
        <v>5.4754760000000002E-19</v>
      </c>
      <c r="LP50" s="94">
        <v>9.9733130000000005E-18</v>
      </c>
      <c r="LQ50" s="94">
        <v>1.7151987E-16</v>
      </c>
      <c r="LR50" s="94">
        <v>2.8973937000000001E-15</v>
      </c>
      <c r="LS50" s="94">
        <v>4.8648487000000001E-14</v>
      </c>
      <c r="LT50" s="94">
        <v>8.1489725000000002E-13</v>
      </c>
      <c r="LU50" s="94">
        <v>1.3631714E-11</v>
      </c>
      <c r="LV50" s="94">
        <v>2.2773206999999999E-10</v>
      </c>
      <c r="LW50" s="94">
        <v>3.7976160000000003E-9</v>
      </c>
      <c r="LX50" s="94">
        <v>6.3153166000000003E-8</v>
      </c>
      <c r="LY50" s="94">
        <v>1.0456655999999999E-6</v>
      </c>
      <c r="LZ50" s="94">
        <v>1.7195699999999999E-5</v>
      </c>
      <c r="MA50" s="94">
        <v>2.7974385999999997E-4</v>
      </c>
      <c r="MB50" s="94">
        <v>4.4735972999999998E-3</v>
      </c>
      <c r="MC50" s="94">
        <v>2.1464065000000001E-2</v>
      </c>
      <c r="MD50" s="94">
        <v>5.9412687999999998E-2</v>
      </c>
      <c r="ME50" s="94">
        <v>0.120387286</v>
      </c>
      <c r="MF50" s="94">
        <v>0.19341305</v>
      </c>
      <c r="MG50" s="94">
        <v>0.25526177999999999</v>
      </c>
      <c r="MH50" s="94">
        <v>0.27916180000000002</v>
      </c>
      <c r="MI50" s="94">
        <v>0.26698756000000001</v>
      </c>
      <c r="MJ50" s="94">
        <v>0.21152464000000001</v>
      </c>
      <c r="MK50" s="94">
        <v>0.1388694</v>
      </c>
      <c r="ML50" s="94">
        <v>7.3422440000000005E-2</v>
      </c>
      <c r="MM50" s="94">
        <v>2.9326822999999998E-2</v>
      </c>
      <c r="MN50" s="94">
        <v>7.4921455000000001E-3</v>
      </c>
      <c r="MO50" s="94">
        <v>6.5417909999999999E-4</v>
      </c>
      <c r="MP50" s="94">
        <v>4.0501294000000002E-5</v>
      </c>
      <c r="MQ50" s="94">
        <v>2.5024278E-6</v>
      </c>
      <c r="MR50" s="94">
        <v>1.5460566000000001E-7</v>
      </c>
      <c r="MS50" s="94">
        <v>9.5573110000000007E-9</v>
      </c>
      <c r="MT50" s="94">
        <v>5.9115809999999997E-10</v>
      </c>
      <c r="MU50" s="94">
        <v>3.6579519999999999E-11</v>
      </c>
      <c r="MV50" s="94">
        <v>2.2637259000000001E-12</v>
      </c>
      <c r="MW50" s="94">
        <v>1.4007448E-13</v>
      </c>
      <c r="MX50" s="94">
        <v>8.6649319999999998E-15</v>
      </c>
      <c r="MY50" s="94">
        <v>5.3662369999999996E-16</v>
      </c>
      <c r="MZ50" s="94">
        <v>2.1373781000000001E-17</v>
      </c>
      <c r="NA50" s="94">
        <v>0</v>
      </c>
      <c r="NB50" s="94">
        <v>2.4131886000000001E-20</v>
      </c>
      <c r="NC50" s="94">
        <v>5.4754445E-19</v>
      </c>
      <c r="ND50" s="94">
        <v>9.9732590000000007E-18</v>
      </c>
      <c r="NE50" s="94">
        <v>1.7151893999999999E-16</v>
      </c>
      <c r="NF50" s="94">
        <v>2.8973785E-15</v>
      </c>
      <c r="NG50" s="94">
        <v>4.8648252999999999E-14</v>
      </c>
      <c r="NH50" s="94">
        <v>8.1489290000000003E-13</v>
      </c>
      <c r="NI50" s="94">
        <v>1.3631648E-11</v>
      </c>
      <c r="NJ50" s="94">
        <v>2.2773103000000001E-10</v>
      </c>
      <c r="NK50" s="94">
        <v>3.7975996000000001E-9</v>
      </c>
      <c r="NL50" s="94">
        <v>6.3152900000000004E-8</v>
      </c>
      <c r="NM50" s="94">
        <v>1.0456610999999999E-6</v>
      </c>
      <c r="NN50" s="94">
        <v>1.719562E-5</v>
      </c>
      <c r="NO50" s="94">
        <v>2.7974255E-4</v>
      </c>
      <c r="NP50" s="94">
        <v>4.4735773E-3</v>
      </c>
      <c r="NQ50" s="94">
        <v>2.1463995999999999E-2</v>
      </c>
      <c r="NR50" s="94">
        <v>5.9412569999999998E-2</v>
      </c>
      <c r="NS50" s="94">
        <v>0.12038719000000001</v>
      </c>
      <c r="NT50" s="94">
        <v>0.19341299000000001</v>
      </c>
      <c r="NU50" s="94">
        <v>0.25526177999999999</v>
      </c>
      <c r="NV50" s="94">
        <v>0.27916195999999999</v>
      </c>
      <c r="NW50" s="94">
        <v>0.26698769999999999</v>
      </c>
      <c r="NX50" s="94">
        <v>0.21152486000000001</v>
      </c>
      <c r="NY50" s="94">
        <v>0.13886962999999999</v>
      </c>
      <c r="NZ50" s="94">
        <v>7.3422535999999997E-2</v>
      </c>
      <c r="OA50" s="94">
        <v>2.9326853999999999E-2</v>
      </c>
      <c r="OB50" s="94">
        <v>7.4921500000000004E-3</v>
      </c>
      <c r="OC50" s="94">
        <v>6.5418077000000004E-4</v>
      </c>
      <c r="OD50" s="94">
        <v>4.0501399999999998E-5</v>
      </c>
      <c r="OE50" s="94">
        <v>2.5024326000000001E-6</v>
      </c>
      <c r="OF50" s="94">
        <v>1.5460579000000001E-7</v>
      </c>
      <c r="OG50" s="94">
        <v>9.5573229999999995E-9</v>
      </c>
      <c r="OH50" s="94">
        <v>5.9115972999999999E-10</v>
      </c>
      <c r="OI50" s="94">
        <v>3.6579635000000001E-11</v>
      </c>
      <c r="OJ50" s="94">
        <v>2.2637316999999999E-12</v>
      </c>
      <c r="OK50" s="94">
        <v>1.4007474999999999E-13</v>
      </c>
      <c r="OL50" s="94">
        <v>8.6649504999999996E-15</v>
      </c>
      <c r="OM50" s="94">
        <v>5.3662469999999997E-16</v>
      </c>
      <c r="ON50" s="94">
        <v>2.1373825999999999E-17</v>
      </c>
      <c r="OO50" s="94">
        <v>0</v>
      </c>
      <c r="OP50" s="94">
        <v>2.4131805E-20</v>
      </c>
      <c r="OQ50" s="94">
        <v>5.4754244000000003E-19</v>
      </c>
      <c r="OR50" s="94">
        <v>9.9732239999999993E-18</v>
      </c>
      <c r="OS50" s="94">
        <v>1.7151845000000001E-16</v>
      </c>
      <c r="OT50" s="94">
        <v>2.8973713000000001E-15</v>
      </c>
      <c r="OU50" s="94">
        <v>4.8648117999999998E-14</v>
      </c>
      <c r="OV50" s="94">
        <v>8.1489107000000005E-13</v>
      </c>
      <c r="OW50" s="94">
        <v>1.3631612000000001E-11</v>
      </c>
      <c r="OX50" s="94">
        <v>2.2773053000000001E-10</v>
      </c>
      <c r="OY50" s="94">
        <v>3.7975929999999996E-9</v>
      </c>
      <c r="OZ50" s="94">
        <v>6.3152775000000001E-8</v>
      </c>
      <c r="PA50" s="94">
        <v>1.0456588E-6</v>
      </c>
      <c r="PB50" s="94">
        <v>1.7195578000000002E-5</v>
      </c>
      <c r="PC50" s="94">
        <v>2.7974191000000001E-4</v>
      </c>
      <c r="PD50" s="94">
        <v>4.4735703000000002E-3</v>
      </c>
      <c r="PE50" s="94">
        <v>2.1463969999999999E-2</v>
      </c>
      <c r="PF50" s="94">
        <v>5.9412535000000002E-2</v>
      </c>
      <c r="PG50" s="94">
        <v>0.120387174</v>
      </c>
      <c r="PH50" s="94">
        <v>0.19341303000000001</v>
      </c>
      <c r="PI50" s="94">
        <v>0.25526193000000003</v>
      </c>
      <c r="PJ50" s="94">
        <v>0.27916220000000003</v>
      </c>
      <c r="PK50" s="94">
        <v>0.26698798000000001</v>
      </c>
      <c r="PL50" s="94">
        <v>0.21152509999999999</v>
      </c>
      <c r="PM50" s="94">
        <v>0.13886978999999999</v>
      </c>
      <c r="PN50" s="94">
        <v>7.3422609999999999E-2</v>
      </c>
      <c r="PO50" s="94">
        <v>2.9326871000000001E-2</v>
      </c>
      <c r="PP50" s="94">
        <v>7.4921529999999997E-3</v>
      </c>
      <c r="PQ50" s="94">
        <v>6.5418080000000003E-4</v>
      </c>
      <c r="PR50" s="94">
        <v>4.0501443000000003E-5</v>
      </c>
      <c r="PS50" s="94">
        <v>2.5024360000000001E-6</v>
      </c>
      <c r="PT50" s="94">
        <v>1.5460603999999999E-7</v>
      </c>
      <c r="PU50" s="94">
        <v>9.5573344999999999E-9</v>
      </c>
      <c r="PV50" s="94">
        <v>5.9116030000000005E-10</v>
      </c>
      <c r="PW50" s="94">
        <v>3.6579665999999999E-11</v>
      </c>
      <c r="PX50" s="94">
        <v>2.263734E-12</v>
      </c>
      <c r="PY50" s="94">
        <v>1.4007495000000001E-13</v>
      </c>
      <c r="PZ50" s="94">
        <v>8.6649630000000005E-15</v>
      </c>
      <c r="QA50" s="94">
        <v>5.3662555000000002E-16</v>
      </c>
      <c r="QB50" s="94">
        <v>2.1373859E-17</v>
      </c>
      <c r="QC50" s="94">
        <v>0</v>
      </c>
      <c r="QD50" s="94">
        <v>2.4131634E-20</v>
      </c>
      <c r="QE50" s="94">
        <v>5.4753835000000001E-19</v>
      </c>
      <c r="QF50" s="94">
        <v>9.973153E-18</v>
      </c>
      <c r="QG50" s="94">
        <v>1.7151734000000001E-16</v>
      </c>
      <c r="QH50" s="94">
        <v>2.8973537000000002E-15</v>
      </c>
      <c r="QI50" s="94">
        <v>4.8647847000000002E-14</v>
      </c>
      <c r="QJ50" s="94">
        <v>8.1488649999999997E-13</v>
      </c>
      <c r="QK50" s="94">
        <v>1.3631533E-11</v>
      </c>
      <c r="QL50" s="94">
        <v>2.2772899999999999E-10</v>
      </c>
      <c r="QM50" s="94">
        <v>3.7975690000000002E-9</v>
      </c>
      <c r="QN50" s="94">
        <v>6.3152405999999999E-8</v>
      </c>
      <c r="QO50" s="94">
        <v>1.0456532000000001E-6</v>
      </c>
      <c r="QP50" s="94">
        <v>1.7195504999999999E-5</v>
      </c>
      <c r="QQ50" s="94">
        <v>2.7974100000000002E-4</v>
      </c>
      <c r="QR50" s="94">
        <v>4.4735586000000001E-3</v>
      </c>
      <c r="QS50" s="94">
        <v>2.1463968E-2</v>
      </c>
      <c r="QT50" s="94">
        <v>5.9412569999999998E-2</v>
      </c>
      <c r="QU50" s="94">
        <v>0.12038728</v>
      </c>
      <c r="QV50" s="94">
        <v>0.19341323999999999</v>
      </c>
      <c r="QW50" s="94">
        <v>0.25526219999999999</v>
      </c>
      <c r="QX50" s="94">
        <v>0.27916237999999999</v>
      </c>
      <c r="QY50" s="94">
        <v>0.26698822</v>
      </c>
      <c r="QZ50" s="94">
        <v>0.21152528000000001</v>
      </c>
      <c r="RA50" s="94">
        <v>0.13886991000000001</v>
      </c>
      <c r="RB50" s="94">
        <v>7.3422680000000004E-2</v>
      </c>
      <c r="RC50" s="94">
        <v>2.9326892E-2</v>
      </c>
      <c r="RD50" s="94">
        <v>7.4921524999999999E-3</v>
      </c>
      <c r="RE50" s="94">
        <v>6.5418064999999998E-4</v>
      </c>
      <c r="RF50" s="94">
        <v>4.0501457999999997E-5</v>
      </c>
      <c r="RG50" s="94">
        <v>2.5024405999999999E-6</v>
      </c>
      <c r="RH50" s="94">
        <v>1.5460641000000001E-7</v>
      </c>
      <c r="RI50" s="94">
        <v>9.5573560000000001E-9</v>
      </c>
      <c r="RJ50" s="94">
        <v>5.9116120000000002E-10</v>
      </c>
      <c r="RK50" s="94">
        <v>3.6579699999999999E-11</v>
      </c>
      <c r="RL50" s="94">
        <v>2.2637354E-12</v>
      </c>
      <c r="RM50" s="94">
        <v>1.4007511E-13</v>
      </c>
      <c r="RN50" s="94">
        <v>8.6649779999999994E-15</v>
      </c>
      <c r="RO50" s="94">
        <v>5.3662629999999998E-16</v>
      </c>
      <c r="RP50" s="94">
        <v>2.1373889000000001E-17</v>
      </c>
      <c r="RQ50" s="94">
        <v>0</v>
      </c>
      <c r="RR50" s="94">
        <v>2.413158E-20</v>
      </c>
      <c r="RS50" s="94">
        <v>5.4753719999999998E-19</v>
      </c>
      <c r="RT50" s="94">
        <v>9.9731300000000005E-18</v>
      </c>
      <c r="RU50" s="94">
        <v>1.7151693000000001E-16</v>
      </c>
      <c r="RV50" s="94">
        <v>2.8973466999999998E-15</v>
      </c>
      <c r="RW50" s="94">
        <v>4.8647748000000001E-14</v>
      </c>
      <c r="RX50" s="94">
        <v>8.148855E-13</v>
      </c>
      <c r="RY50" s="94">
        <v>1.3631521E-11</v>
      </c>
      <c r="RZ50" s="94">
        <v>2.2772884999999999E-10</v>
      </c>
      <c r="SA50" s="94">
        <v>3.7975644999999996E-9</v>
      </c>
      <c r="SB50" s="94">
        <v>6.3152330000000001E-8</v>
      </c>
      <c r="SC50" s="94">
        <v>1.0456519E-6</v>
      </c>
      <c r="SD50" s="94">
        <v>1.7195486999999999E-5</v>
      </c>
      <c r="SE50" s="94">
        <v>2.7974059999999999E-4</v>
      </c>
      <c r="SF50" s="94">
        <v>4.4735540000000002E-3</v>
      </c>
      <c r="SG50" s="94">
        <v>2.1463963999999999E-2</v>
      </c>
      <c r="SH50" s="94">
        <v>5.9412565000000001E-2</v>
      </c>
      <c r="SI50" s="94">
        <v>0.12038728</v>
      </c>
      <c r="SJ50" s="94">
        <v>0.19341323999999999</v>
      </c>
      <c r="SK50" s="94">
        <v>0.25526226000000002</v>
      </c>
      <c r="SL50" s="94">
        <v>0.27916249999999998</v>
      </c>
      <c r="SM50" s="94">
        <v>0.26698820000000001</v>
      </c>
      <c r="SN50" s="94">
        <v>0.21152525</v>
      </c>
      <c r="SO50" s="94">
        <v>0.13886993</v>
      </c>
      <c r="SP50" s="94">
        <v>7.3422699999999994E-2</v>
      </c>
      <c r="SQ50" s="94">
        <v>2.9326899E-2</v>
      </c>
      <c r="SR50" s="94">
        <v>7.4921524999999999E-3</v>
      </c>
      <c r="SS50" s="94">
        <v>6.5417909999999999E-4</v>
      </c>
      <c r="ST50" s="94">
        <v>4.0501374E-5</v>
      </c>
      <c r="SU50" s="94">
        <v>2.5024374000000001E-6</v>
      </c>
      <c r="SV50" s="94">
        <v>1.5460635E-7</v>
      </c>
      <c r="SW50" s="94">
        <v>9.5573570000000005E-9</v>
      </c>
      <c r="SX50" s="94">
        <v>5.9116095000000005E-10</v>
      </c>
      <c r="SY50" s="94">
        <v>3.6579660000000002E-11</v>
      </c>
      <c r="SZ50" s="94">
        <v>2.2637316999999999E-12</v>
      </c>
      <c r="TA50" s="94">
        <v>1.4007492E-13</v>
      </c>
      <c r="TB50" s="94">
        <v>8.664966E-15</v>
      </c>
      <c r="TC50" s="94">
        <v>5.3662560000000001E-16</v>
      </c>
      <c r="TD50" s="94">
        <v>2.1373860000000001E-17</v>
      </c>
      <c r="TE50" s="94">
        <v>0</v>
      </c>
      <c r="TF50" s="94">
        <v>2.4131510000000001E-20</v>
      </c>
      <c r="TG50" s="94">
        <v>5.4753555999999998E-19</v>
      </c>
      <c r="TH50" s="94">
        <v>9.9730999999999997E-18</v>
      </c>
      <c r="TI50" s="94">
        <v>1.7151631E-16</v>
      </c>
      <c r="TJ50" s="94">
        <v>2.897337E-15</v>
      </c>
      <c r="TK50" s="94">
        <v>4.8647575000000001E-14</v>
      </c>
      <c r="TL50" s="94">
        <v>8.1488207E-13</v>
      </c>
      <c r="TM50" s="94">
        <v>1.3631472000000001E-11</v>
      </c>
      <c r="TN50" s="94">
        <v>2.2772812999999999E-10</v>
      </c>
      <c r="TO50" s="94">
        <v>3.7975539999999996E-9</v>
      </c>
      <c r="TP50" s="94">
        <v>6.3152159999999993E-8</v>
      </c>
      <c r="TQ50" s="94">
        <v>1.0456490000000001E-6</v>
      </c>
      <c r="TR50" s="94">
        <v>1.7195437999999999E-5</v>
      </c>
      <c r="TS50" s="94">
        <v>2.7973987999999999E-4</v>
      </c>
      <c r="TT50" s="94">
        <v>4.4735447000000001E-3</v>
      </c>
      <c r="TU50" s="94">
        <v>2.1463959000000001E-2</v>
      </c>
      <c r="TV50" s="94">
        <v>5.9412594999999999E-2</v>
      </c>
      <c r="TW50" s="94">
        <v>0.12038735</v>
      </c>
      <c r="TX50" s="94">
        <v>0.19341344999999999</v>
      </c>
      <c r="TY50" s="94">
        <v>0.25526251999999999</v>
      </c>
      <c r="TZ50" s="94">
        <v>0.27916269999999999</v>
      </c>
      <c r="UA50" s="94">
        <v>0.26698840000000001</v>
      </c>
      <c r="UB50" s="94">
        <v>0.21152531999999999</v>
      </c>
      <c r="UC50" s="94">
        <v>0.13886993</v>
      </c>
      <c r="UD50" s="94">
        <v>7.3422710000000002E-2</v>
      </c>
      <c r="UE50" s="94">
        <v>2.9326923000000001E-2</v>
      </c>
      <c r="UF50" s="94">
        <v>7.4921674000000002E-3</v>
      </c>
      <c r="UG50" s="94">
        <v>6.5418170000000001E-4</v>
      </c>
      <c r="UH50" s="94">
        <v>4.0501509999999999E-5</v>
      </c>
      <c r="UI50" s="94">
        <v>2.5024439999999999E-6</v>
      </c>
      <c r="UJ50" s="94">
        <v>1.546067E-7</v>
      </c>
      <c r="UK50" s="94">
        <v>9.5573789999999992E-9</v>
      </c>
      <c r="UL50" s="94">
        <v>5.9116222999999996E-10</v>
      </c>
      <c r="UM50" s="94">
        <v>3.6579721999999999E-11</v>
      </c>
      <c r="UN50" s="94">
        <v>2.2637348E-12</v>
      </c>
      <c r="UO50" s="94">
        <v>1.4007511E-13</v>
      </c>
      <c r="UP50" s="94">
        <v>8.6649779999999994E-15</v>
      </c>
      <c r="UQ50" s="94">
        <v>5.3662613000000001E-16</v>
      </c>
      <c r="UR50" s="94">
        <v>2.137388E-17</v>
      </c>
      <c r="US50" s="94">
        <v>0</v>
      </c>
      <c r="UT50" s="94">
        <v>2.4131547000000001E-20</v>
      </c>
      <c r="UU50" s="94">
        <v>5.4753649999999997E-19</v>
      </c>
      <c r="UV50" s="94">
        <v>9.9731129999999995E-18</v>
      </c>
      <c r="UW50" s="94">
        <v>1.715166E-16</v>
      </c>
      <c r="UX50" s="94">
        <v>2.8973430000000001E-15</v>
      </c>
      <c r="UY50" s="94">
        <v>4.8647652999999999E-14</v>
      </c>
      <c r="UZ50" s="94">
        <v>8.1488314999999996E-13</v>
      </c>
      <c r="VA50" s="94">
        <v>1.3631483000000001E-11</v>
      </c>
      <c r="VB50" s="94">
        <v>2.2772834999999999E-10</v>
      </c>
      <c r="VC50" s="94">
        <v>3.7975583000000001E-9</v>
      </c>
      <c r="VD50" s="94">
        <v>6.3152229999999996E-8</v>
      </c>
      <c r="VE50" s="94">
        <v>1.0456508E-6</v>
      </c>
      <c r="VF50" s="94">
        <v>1.7195459999999999E-5</v>
      </c>
      <c r="VG50" s="94">
        <v>2.7974023E-4</v>
      </c>
      <c r="VH50" s="94">
        <v>4.4735520000000004E-3</v>
      </c>
      <c r="VI50" s="94">
        <v>2.1463986000000001E-2</v>
      </c>
      <c r="VJ50" s="94">
        <v>5.9412635999999998E-2</v>
      </c>
      <c r="VK50" s="94">
        <v>0.120387375</v>
      </c>
      <c r="VL50" s="94">
        <v>0.19341343999999999</v>
      </c>
      <c r="VM50" s="94">
        <v>0.25526246000000002</v>
      </c>
      <c r="VN50" s="94">
        <v>0.27916265000000001</v>
      </c>
      <c r="VO50" s="94">
        <v>0.26698833999999999</v>
      </c>
      <c r="VP50" s="94">
        <v>0.21152525999999999</v>
      </c>
      <c r="VQ50" s="94">
        <v>0.13886983999999999</v>
      </c>
      <c r="VR50" s="94">
        <v>7.3422630000000003E-2</v>
      </c>
      <c r="VS50" s="94">
        <v>2.9326903000000001E-2</v>
      </c>
      <c r="VT50" s="94">
        <v>7.4921659999999998E-3</v>
      </c>
      <c r="VU50" s="94">
        <v>6.5418286000000004E-4</v>
      </c>
      <c r="VV50" s="94">
        <v>4.0501577999999998E-5</v>
      </c>
      <c r="VW50" s="94">
        <v>2.5024478000000001E-6</v>
      </c>
      <c r="VX50" s="94">
        <v>1.5460687999999999E-7</v>
      </c>
      <c r="VY50" s="94">
        <v>9.5573870000000001E-9</v>
      </c>
      <c r="VZ50" s="94">
        <v>5.9116250000000003E-10</v>
      </c>
      <c r="WA50" s="94">
        <v>3.6579742999999998E-11</v>
      </c>
      <c r="WB50" s="94">
        <v>2.2637356000000001E-12</v>
      </c>
      <c r="WC50" s="94">
        <v>1.4007518E-13</v>
      </c>
      <c r="WD50" s="94">
        <v>8.6649784999999993E-15</v>
      </c>
      <c r="WE50" s="94">
        <v>5.3662613000000001E-16</v>
      </c>
      <c r="WF50" s="94">
        <v>2.137388E-17</v>
      </c>
      <c r="WG50" s="94">
        <v>0</v>
      </c>
      <c r="WH50" s="94">
        <v>2.4131678000000001E-20</v>
      </c>
      <c r="WI50" s="94">
        <v>5.4753970000000001E-19</v>
      </c>
      <c r="WJ50" s="94">
        <v>9.9731729999999995E-18</v>
      </c>
      <c r="WK50" s="94">
        <v>1.7151761000000001E-16</v>
      </c>
      <c r="WL50" s="94">
        <v>2.897357E-15</v>
      </c>
      <c r="WM50" s="94">
        <v>4.8647880000000003E-14</v>
      </c>
      <c r="WN50" s="94">
        <v>8.1488754999999997E-13</v>
      </c>
      <c r="WO50" s="94">
        <v>1.3631558600000001E-11</v>
      </c>
      <c r="WP50" s="94">
        <v>2.277296E-10</v>
      </c>
      <c r="WQ50" s="94">
        <v>3.7975779999999998E-9</v>
      </c>
      <c r="WR50" s="94">
        <v>6.3152539999999995E-8</v>
      </c>
      <c r="WS50" s="94">
        <v>1.0456554E-6</v>
      </c>
      <c r="WT50" s="94">
        <v>1.7195536E-5</v>
      </c>
      <c r="WU50" s="94">
        <v>2.7974130000000001E-4</v>
      </c>
      <c r="WV50" s="94">
        <v>4.4735684E-3</v>
      </c>
      <c r="WW50" s="94">
        <v>2.1464046000000001E-2</v>
      </c>
      <c r="WX50" s="94">
        <v>5.9412769999999997E-2</v>
      </c>
      <c r="WY50" s="94">
        <v>0.1203876</v>
      </c>
      <c r="WZ50" s="94">
        <v>0.19341365999999999</v>
      </c>
      <c r="XA50" s="94">
        <v>0.25526260000000001</v>
      </c>
      <c r="XB50" s="94">
        <v>0.27916269999999999</v>
      </c>
      <c r="XC50" s="94">
        <v>0.26698836999999997</v>
      </c>
      <c r="XD50" s="94">
        <v>0.21152525</v>
      </c>
      <c r="XE50" s="94">
        <v>0.13886982</v>
      </c>
      <c r="XF50" s="94">
        <v>7.3422600000000005E-2</v>
      </c>
      <c r="XG50" s="94">
        <v>2.9326884000000001E-2</v>
      </c>
      <c r="XH50" s="94">
        <v>7.4921646000000001E-3</v>
      </c>
      <c r="XI50" s="94">
        <v>6.5418496E-4</v>
      </c>
      <c r="XJ50" s="94">
        <v>4.0501704999999999E-5</v>
      </c>
      <c r="XK50" s="94">
        <v>2.5024537999999999E-6</v>
      </c>
      <c r="XL50" s="94">
        <v>1.5460714999999999E-7</v>
      </c>
      <c r="XM50" s="94">
        <v>9.5573959999999997E-9</v>
      </c>
      <c r="XN50" s="94">
        <v>5.9116294999999996E-10</v>
      </c>
      <c r="XO50" s="94">
        <v>3.6579752999999998E-11</v>
      </c>
      <c r="XP50" s="94">
        <v>2.2637364999999998E-12</v>
      </c>
      <c r="XQ50" s="94">
        <v>1.4007525E-13</v>
      </c>
      <c r="XR50" s="94">
        <v>8.6649789999999992E-15</v>
      </c>
      <c r="XS50" s="94">
        <v>5.3662610000000002E-16</v>
      </c>
      <c r="XT50" s="94">
        <v>2.1373885E-17</v>
      </c>
      <c r="XU50" s="94">
        <v>0</v>
      </c>
      <c r="XV50" s="94">
        <v>2.4131789000000001E-20</v>
      </c>
      <c r="XW50" s="94">
        <v>5.4754210000000001E-19</v>
      </c>
      <c r="XX50" s="94">
        <v>9.9732214999999997E-18</v>
      </c>
      <c r="XY50" s="94">
        <v>1.7151848E-16</v>
      </c>
      <c r="XZ50" s="94">
        <v>2.8973745E-15</v>
      </c>
      <c r="YA50" s="94">
        <v>4.8648200000000002E-14</v>
      </c>
      <c r="YB50" s="94">
        <v>8.1489182999999996E-13</v>
      </c>
      <c r="YC50" s="94">
        <v>1.3631616E-11</v>
      </c>
      <c r="YD50" s="94">
        <v>2.2773029999999999E-10</v>
      </c>
      <c r="YE50" s="94">
        <v>3.7975876000000004E-9</v>
      </c>
      <c r="YF50" s="94">
        <v>6.3152703999999995E-8</v>
      </c>
      <c r="YG50" s="94">
        <v>1.0456582E-6</v>
      </c>
      <c r="YH50" s="94">
        <v>1.7195588999999998E-5</v>
      </c>
      <c r="YI50" s="94">
        <v>2.7974214999999998E-4</v>
      </c>
      <c r="YJ50" s="94">
        <v>4.4735787000000004E-3</v>
      </c>
      <c r="YK50" s="94">
        <v>2.1464087E-2</v>
      </c>
      <c r="YL50" s="94">
        <v>5.9412893000000001E-2</v>
      </c>
      <c r="YM50" s="94">
        <v>0.12038787500000001</v>
      </c>
      <c r="YN50" s="94">
        <v>0.19341409000000001</v>
      </c>
      <c r="YO50" s="94">
        <v>0.25526305999999999</v>
      </c>
      <c r="YP50" s="94">
        <v>0.27916306000000002</v>
      </c>
      <c r="YQ50" s="94">
        <v>0.26698872000000001</v>
      </c>
      <c r="YR50" s="94">
        <v>0.21152559000000001</v>
      </c>
      <c r="YS50" s="94">
        <v>0.13887003000000001</v>
      </c>
      <c r="YT50" s="94">
        <v>7.342274E-2</v>
      </c>
      <c r="YU50" s="94">
        <v>2.9326936000000001E-2</v>
      </c>
      <c r="YV50" s="94">
        <v>7.4921794999999996E-3</v>
      </c>
      <c r="YW50" s="94">
        <v>6.5418664999999997E-4</v>
      </c>
      <c r="YX50" s="94">
        <v>4.0501818000000002E-5</v>
      </c>
      <c r="YY50" s="94">
        <v>2.5024617000000002E-6</v>
      </c>
      <c r="YZ50" s="94">
        <v>1.5460760000000001E-7</v>
      </c>
      <c r="ZA50" s="94">
        <v>9.5574190000000004E-9</v>
      </c>
      <c r="ZB50" s="94">
        <v>5.9116420000000005E-10</v>
      </c>
      <c r="ZC50" s="94">
        <v>3.6579811999999999E-11</v>
      </c>
      <c r="ZD50" s="94">
        <v>2.2637399999999998E-12</v>
      </c>
      <c r="ZE50" s="94">
        <v>1.400755E-13</v>
      </c>
      <c r="ZF50" s="94">
        <v>8.6649949999999995E-15</v>
      </c>
      <c r="ZG50" s="94">
        <v>5.3662689999999997E-16</v>
      </c>
      <c r="ZH50" s="94">
        <v>2.1373924999999999E-17</v>
      </c>
      <c r="ZI50" s="94">
        <v>0</v>
      </c>
      <c r="ZJ50" s="94">
        <v>2.4131816999999999E-20</v>
      </c>
      <c r="ZK50" s="94">
        <v>5.4754275E-19</v>
      </c>
      <c r="ZL50" s="94">
        <v>9.9732229999999998E-18</v>
      </c>
      <c r="ZM50" s="94">
        <v>1.7151839999999999E-16</v>
      </c>
      <c r="ZN50" s="94">
        <v>2.8973703999999999E-15</v>
      </c>
      <c r="ZO50" s="94">
        <v>4.8648135000000001E-14</v>
      </c>
      <c r="ZP50" s="94">
        <v>8.148918E-13</v>
      </c>
      <c r="ZQ50" s="94">
        <v>1.3631627E-11</v>
      </c>
      <c r="ZR50" s="94">
        <v>2.2773069999999999E-10</v>
      </c>
      <c r="ZS50" s="94">
        <v>3.7975959999999998E-9</v>
      </c>
      <c r="ZT50" s="94">
        <v>6.3152853999999996E-8</v>
      </c>
      <c r="ZU50" s="94">
        <v>1.0456603999999999E-6</v>
      </c>
      <c r="ZV50" s="94">
        <v>1.7195615999999999E-5</v>
      </c>
      <c r="ZW50" s="94">
        <v>2.7974267000000001E-4</v>
      </c>
      <c r="ZX50" s="94">
        <v>4.4735859999999999E-3</v>
      </c>
      <c r="ZY50" s="94">
        <v>2.1464132E-2</v>
      </c>
      <c r="ZZ50" s="94">
        <v>5.9413034000000003E-2</v>
      </c>
      <c r="AAA50" s="94">
        <v>0.12038815</v>
      </c>
      <c r="AAB50" s="94">
        <v>0.19341448</v>
      </c>
      <c r="AAC50" s="94">
        <v>0.25526359999999998</v>
      </c>
      <c r="AAD50" s="94">
        <v>0.27916348000000002</v>
      </c>
      <c r="AAE50" s="94">
        <v>0.26698909999999998</v>
      </c>
      <c r="AAF50" s="94">
        <v>0.21152594999999999</v>
      </c>
      <c r="AAG50" s="94">
        <v>0.13887039000000001</v>
      </c>
      <c r="AAH50" s="94">
        <v>7.3422909999999994E-2</v>
      </c>
      <c r="AAI50" s="94">
        <v>2.9327005E-2</v>
      </c>
      <c r="AAJ50" s="94">
        <v>7.4922032999999999E-3</v>
      </c>
      <c r="AAK50" s="94">
        <v>6.5418910000000004E-4</v>
      </c>
      <c r="AAL50" s="94">
        <v>4.0501967000000003E-5</v>
      </c>
      <c r="AAM50" s="94">
        <v>2.5024708000000001E-6</v>
      </c>
      <c r="AAN50" s="94">
        <v>1.5460816E-7</v>
      </c>
      <c r="AAO50" s="94">
        <v>9.5574510000000006E-9</v>
      </c>
      <c r="AAP50" s="94">
        <v>5.9116594999999999E-10</v>
      </c>
      <c r="AAQ50" s="94">
        <v>3.6579916000000001E-11</v>
      </c>
      <c r="AAR50" s="94">
        <v>2.2637464999999999E-12</v>
      </c>
      <c r="AAS50" s="94">
        <v>1.4007588E-13</v>
      </c>
      <c r="AAT50" s="94">
        <v>8.6650219999999994E-15</v>
      </c>
      <c r="AAU50" s="94">
        <v>5.3662883000000002E-16</v>
      </c>
      <c r="AAV50" s="94">
        <v>2.1374011E-17</v>
      </c>
      <c r="AAW50" s="94">
        <v>0</v>
      </c>
      <c r="AAX50" s="94">
        <v>2.4131894E-20</v>
      </c>
      <c r="AAY50" s="94">
        <v>5.475448E-19</v>
      </c>
      <c r="AAZ50" s="94">
        <v>9.9732699999999999E-18</v>
      </c>
      <c r="ABA50" s="94">
        <v>1.7151927000000001E-16</v>
      </c>
      <c r="ABB50" s="94">
        <v>2.8973855E-15</v>
      </c>
      <c r="ABC50" s="94">
        <v>4.864835E-14</v>
      </c>
      <c r="ABD50" s="94">
        <v>8.1489496999999998E-13</v>
      </c>
      <c r="ABE50" s="94">
        <v>1.3631673999999999E-11</v>
      </c>
      <c r="ABF50" s="94">
        <v>2.2773137999999999E-10</v>
      </c>
      <c r="ABG50" s="94">
        <v>3.7976053000000002E-9</v>
      </c>
      <c r="ABH50" s="94">
        <v>6.3152995999999995E-8</v>
      </c>
      <c r="ABI50" s="94">
        <v>1.0456620999999999E-6</v>
      </c>
      <c r="ABJ50" s="94">
        <v>1.7195636E-5</v>
      </c>
      <c r="ABK50" s="94">
        <v>2.7974290000000001E-4</v>
      </c>
      <c r="ABL50" s="94">
        <v>4.4735903E-3</v>
      </c>
      <c r="ABM50" s="94">
        <v>2.1464132E-2</v>
      </c>
      <c r="ABN50" s="94">
        <v>5.9413012000000001E-2</v>
      </c>
      <c r="ABO50" s="94">
        <v>0.1203881</v>
      </c>
      <c r="ABP50" s="94">
        <v>0.19341443</v>
      </c>
      <c r="ABQ50" s="94">
        <v>0.25526357</v>
      </c>
      <c r="ABR50" s="94">
        <v>0.27916342</v>
      </c>
      <c r="ABS50" s="94">
        <v>0.26698899999999998</v>
      </c>
      <c r="ABT50" s="94">
        <v>0.21152580000000001</v>
      </c>
      <c r="ABU50" s="94">
        <v>0.13887025</v>
      </c>
      <c r="ABV50" s="94">
        <v>7.3422909999999994E-2</v>
      </c>
      <c r="ABW50" s="94">
        <v>2.9327025999999999E-2</v>
      </c>
      <c r="ABX50" s="94">
        <v>7.4922102999999997E-3</v>
      </c>
      <c r="ABY50" s="94">
        <v>6.5419100000000004E-4</v>
      </c>
      <c r="ABZ50" s="94">
        <v>4.0502072999999999E-5</v>
      </c>
      <c r="ACA50" s="94">
        <v>2.5024765000000001E-6</v>
      </c>
      <c r="ACB50" s="94">
        <v>1.5460849000000001E-7</v>
      </c>
      <c r="ACC50" s="94">
        <v>9.5574689999999998E-9</v>
      </c>
      <c r="ACD50" s="94">
        <v>5.9116689999999998E-10</v>
      </c>
      <c r="ACE50" s="94">
        <v>3.6579960000000001E-11</v>
      </c>
      <c r="ACF50" s="94">
        <v>2.2637476000000002E-12</v>
      </c>
      <c r="ACG50" s="94">
        <v>1.4007571E-13</v>
      </c>
      <c r="ACH50" s="94">
        <v>8.6649990000000004E-15</v>
      </c>
      <c r="ACI50" s="94">
        <v>5.3662666000000001E-16</v>
      </c>
      <c r="ACJ50" s="94">
        <v>2.1373927000000001E-17</v>
      </c>
      <c r="ACK50" s="94">
        <v>0</v>
      </c>
      <c r="ACL50" s="94">
        <v>2.4131594999999999E-20</v>
      </c>
      <c r="ACM50" s="94">
        <v>5.4753772999999997E-19</v>
      </c>
      <c r="ACN50" s="94">
        <v>9.9731340000000001E-18</v>
      </c>
      <c r="ACO50" s="94">
        <v>1.7151674999999999E-16</v>
      </c>
      <c r="ACP50" s="94">
        <v>2.8973427000000002E-15</v>
      </c>
      <c r="ACQ50" s="94">
        <v>4.8647625999999998E-14</v>
      </c>
      <c r="ACR50" s="94">
        <v>8.1488229999999997E-13</v>
      </c>
      <c r="ACS50" s="94">
        <v>1.36314605E-11</v>
      </c>
      <c r="ACT50" s="94">
        <v>2.2772798999999999E-10</v>
      </c>
      <c r="ACU50" s="94">
        <v>3.79755E-9</v>
      </c>
      <c r="ACV50" s="94">
        <v>6.3152090000000004E-8</v>
      </c>
      <c r="ACW50" s="94">
        <v>1.0456481999999999E-6</v>
      </c>
      <c r="ACX50" s="94">
        <v>1.7195434000000001E-5</v>
      </c>
      <c r="ACY50" s="94">
        <v>2.7973994000000002E-4</v>
      </c>
      <c r="ACZ50" s="94">
        <v>4.4735456E-3</v>
      </c>
      <c r="ADA50" s="94">
        <v>2.1463904999999998E-2</v>
      </c>
      <c r="ADB50" s="94">
        <v>5.9412396999999999E-2</v>
      </c>
      <c r="ADC50" s="94">
        <v>0.12038691</v>
      </c>
      <c r="ADD50" s="94">
        <v>0.19341259999999999</v>
      </c>
      <c r="ADE50" s="94">
        <v>0.25526130000000002</v>
      </c>
      <c r="ADF50" s="94">
        <v>0.2791614</v>
      </c>
      <c r="ADG50" s="94">
        <v>0.26698719999999998</v>
      </c>
      <c r="ADH50" s="94">
        <v>0.21152452999999999</v>
      </c>
      <c r="ADI50" s="94">
        <v>0.13886962999999999</v>
      </c>
      <c r="ADJ50" s="94">
        <v>7.3422680000000004E-2</v>
      </c>
      <c r="ADK50" s="94">
        <v>2.9326977000000001E-2</v>
      </c>
      <c r="ADL50" s="94">
        <v>7.4922163E-3</v>
      </c>
      <c r="ADM50" s="94">
        <v>6.5419445000000002E-4</v>
      </c>
      <c r="ADN50" s="94">
        <v>4.0502225999999998E-5</v>
      </c>
      <c r="ADO50" s="94">
        <v>2.5024808E-6</v>
      </c>
      <c r="ADP50" s="94">
        <v>1.5460837E-7</v>
      </c>
      <c r="ADQ50" s="94">
        <v>9.5574410000000008E-9</v>
      </c>
      <c r="ADR50" s="94">
        <v>5.9116380000000003E-10</v>
      </c>
      <c r="ADS50" s="94">
        <v>3.6579707999999997E-11</v>
      </c>
      <c r="ADT50" s="94">
        <v>2.2637315000000001E-12</v>
      </c>
      <c r="ADU50" s="94">
        <v>1.4007502999999999E-13</v>
      </c>
      <c r="ADV50" s="94">
        <v>8.6649953999999994E-15</v>
      </c>
      <c r="ADW50" s="94">
        <v>5.3663079999999996E-16</v>
      </c>
      <c r="ADX50" s="94">
        <v>2.1374015999999999E-17</v>
      </c>
      <c r="ADY50" s="100"/>
      <c r="ADZ50" s="101"/>
      <c r="AEA50" s="101"/>
      <c r="AEB50" s="101"/>
      <c r="AEC50" s="101"/>
      <c r="AED50" s="144">
        <f t="shared" si="23"/>
        <v>45</v>
      </c>
      <c r="AEE50" s="142"/>
      <c r="AEF50" s="158">
        <f t="shared" si="32"/>
        <v>45</v>
      </c>
      <c r="AEG50" s="138">
        <f t="shared" si="33"/>
        <v>2.1373806E-17</v>
      </c>
      <c r="AEH50" s="138">
        <f t="shared" si="33"/>
        <v>2.1373790999999999E-17</v>
      </c>
      <c r="AEI50" s="138">
        <f t="shared" si="33"/>
        <v>2.1373859E-17</v>
      </c>
      <c r="AEJ50" s="138">
        <f t="shared" si="33"/>
        <v>2.1373844E-17</v>
      </c>
      <c r="AEK50" s="138">
        <f t="shared" si="33"/>
        <v>2.1373769999999999E-17</v>
      </c>
      <c r="AEL50" s="138">
        <f t="shared" si="33"/>
        <v>2.1373711999999999E-17</v>
      </c>
      <c r="AEM50" s="138">
        <f t="shared" si="33"/>
        <v>2.1373699000000001E-17</v>
      </c>
      <c r="AEN50" s="138">
        <f t="shared" si="33"/>
        <v>2.1373719999999998E-17</v>
      </c>
      <c r="AEO50" s="138">
        <f t="shared" si="33"/>
        <v>2.1373781000000001E-17</v>
      </c>
      <c r="AEP50" s="138">
        <f t="shared" si="33"/>
        <v>2.1373825999999999E-17</v>
      </c>
      <c r="AEQ50" s="138">
        <f t="shared" si="34"/>
        <v>2.1373859E-17</v>
      </c>
      <c r="AER50" s="138">
        <f t="shared" si="34"/>
        <v>2.1373889000000001E-17</v>
      </c>
      <c r="AES50" s="138">
        <f t="shared" si="34"/>
        <v>2.1373860000000001E-17</v>
      </c>
      <c r="AET50" s="138">
        <f t="shared" si="34"/>
        <v>2.137388E-17</v>
      </c>
      <c r="AEU50" s="138">
        <f t="shared" si="34"/>
        <v>2.137388E-17</v>
      </c>
      <c r="AEV50" s="138">
        <f t="shared" si="34"/>
        <v>2.1373885E-17</v>
      </c>
      <c r="AEW50" s="138">
        <f t="shared" si="34"/>
        <v>2.1373924999999999E-17</v>
      </c>
      <c r="AEX50" s="138">
        <f t="shared" si="34"/>
        <v>2.1374011E-17</v>
      </c>
      <c r="AEY50" s="138">
        <f t="shared" si="34"/>
        <v>2.1373927000000001E-17</v>
      </c>
      <c r="AEZ50" s="130">
        <f t="shared" si="18"/>
        <v>12.76</v>
      </c>
      <c r="AFA50" s="91"/>
      <c r="AFB50" s="94">
        <v>2.1373847E-17</v>
      </c>
      <c r="AFC50" s="139">
        <f t="shared" si="19"/>
        <v>2.1373838105263152E-17</v>
      </c>
      <c r="AFD50" s="91"/>
      <c r="AFE50" s="142"/>
      <c r="AFF50" s="142"/>
      <c r="AFG50" s="138">
        <f t="shared" si="36"/>
        <v>0.19341457000000001</v>
      </c>
      <c r="AFH50" s="138">
        <f t="shared" si="36"/>
        <v>0.19341306</v>
      </c>
      <c r="AFI50" s="138">
        <f t="shared" si="36"/>
        <v>0.19341357000000001</v>
      </c>
      <c r="AFJ50" s="138">
        <f t="shared" si="36"/>
        <v>0.19341443</v>
      </c>
      <c r="AFK50" s="138">
        <f t="shared" si="36"/>
        <v>0.19341467000000001</v>
      </c>
      <c r="AFL50" s="138">
        <f t="shared" si="36"/>
        <v>0.19341422999999999</v>
      </c>
      <c r="AFM50" s="138">
        <f t="shared" si="36"/>
        <v>0.1934138</v>
      </c>
      <c r="AFN50" s="138">
        <f t="shared" si="36"/>
        <v>0.19341332</v>
      </c>
      <c r="AFO50" s="138">
        <f t="shared" si="36"/>
        <v>0.19341305</v>
      </c>
      <c r="AFP50" s="138">
        <f t="shared" si="36"/>
        <v>0.19341299000000001</v>
      </c>
      <c r="AFQ50" s="138">
        <f t="shared" si="36"/>
        <v>0.19341303000000001</v>
      </c>
      <c r="AFR50" s="138">
        <f t="shared" si="36"/>
        <v>0.19341323999999999</v>
      </c>
      <c r="AFS50" s="138">
        <f t="shared" si="36"/>
        <v>0.19341323999999999</v>
      </c>
      <c r="AFT50" s="138">
        <f t="shared" si="36"/>
        <v>0.19341344999999999</v>
      </c>
      <c r="AFU50" s="138">
        <f t="shared" si="36"/>
        <v>0.19341343999999999</v>
      </c>
      <c r="AFV50" s="138">
        <f t="shared" si="35"/>
        <v>0.19341365999999999</v>
      </c>
      <c r="AFW50" s="138">
        <f t="shared" si="35"/>
        <v>0.19341409000000001</v>
      </c>
      <c r="AFX50" s="138">
        <f t="shared" si="35"/>
        <v>0.19341448</v>
      </c>
      <c r="AFY50" s="138">
        <f t="shared" si="35"/>
        <v>0.19341443</v>
      </c>
      <c r="AFZ50" s="138" t="e">
        <f t="shared" si="35"/>
        <v>#VALUE!</v>
      </c>
      <c r="AGA50" s="139">
        <f t="shared" si="22"/>
        <v>0.1934137236842105</v>
      </c>
      <c r="AGB50" s="91"/>
      <c r="AGC50" s="91"/>
      <c r="AGD50" s="91"/>
      <c r="AGE50" s="91"/>
      <c r="AGF50" s="91"/>
      <c r="AGG50" s="91"/>
      <c r="AGH50" s="91"/>
      <c r="AGI50" s="91"/>
      <c r="AGJ50" s="91"/>
      <c r="AGK50" s="91"/>
      <c r="AGL50" s="91"/>
      <c r="AGM50" s="91"/>
      <c r="AGN50" s="91"/>
      <c r="AGO50" s="91"/>
      <c r="AGP50" s="91"/>
      <c r="AGQ50" s="91"/>
      <c r="AGR50" s="91"/>
      <c r="AGS50" s="91"/>
      <c r="AGT50" s="91"/>
      <c r="AGU50" s="91"/>
      <c r="AGV50" s="91"/>
      <c r="AGW50" s="91"/>
      <c r="AGX50" s="91"/>
      <c r="AGY50" s="91"/>
      <c r="AGZ50" s="91"/>
      <c r="AHA50" s="91"/>
      <c r="AHB50" s="91"/>
      <c r="AHC50" s="91"/>
      <c r="AHD50" s="91"/>
      <c r="AHE50" s="91"/>
      <c r="AHF50" s="91"/>
      <c r="AHG50" s="91"/>
      <c r="AHH50" s="91"/>
      <c r="AHI50" s="91"/>
      <c r="AHJ50" s="91"/>
      <c r="AHK50" s="91"/>
      <c r="AHL50" s="91"/>
      <c r="AHM50" s="91"/>
      <c r="AHN50" s="91"/>
      <c r="AHO50" s="91"/>
      <c r="AHP50" s="91"/>
      <c r="AHQ50" s="91"/>
      <c r="AHR50" s="91"/>
      <c r="AHS50" s="91"/>
      <c r="AHT50" s="91"/>
      <c r="AHU50" s="91"/>
      <c r="AHV50" s="91"/>
      <c r="AHW50" s="91"/>
      <c r="AHX50" s="91"/>
      <c r="AHY50" s="91"/>
      <c r="AHZ50" s="91"/>
      <c r="AIA50" s="91"/>
      <c r="AIB50" s="91"/>
      <c r="AIC50" s="91"/>
      <c r="AID50" s="91"/>
      <c r="AIE50" s="91"/>
      <c r="AIF50" s="91"/>
      <c r="AIG50" s="91"/>
      <c r="AIH50" s="91"/>
      <c r="AII50" s="91"/>
      <c r="AIJ50" s="91"/>
      <c r="AIK50" s="91"/>
      <c r="AIL50" s="91"/>
      <c r="AIM50" s="91"/>
      <c r="AIN50" s="91"/>
      <c r="AIO50" s="91"/>
      <c r="AIP50" s="91"/>
      <c r="AIQ50" s="91"/>
      <c r="AIR50" s="91"/>
      <c r="AIS50" s="91"/>
      <c r="AIT50" s="91"/>
      <c r="AIU50" s="91"/>
      <c r="AIV50" s="91"/>
      <c r="AIW50" s="91"/>
      <c r="AIX50" s="91"/>
      <c r="AIY50" s="91"/>
      <c r="AIZ50" s="91"/>
      <c r="AJA50" s="91"/>
      <c r="AJB50" s="91"/>
      <c r="AJC50" s="91"/>
      <c r="AJD50" s="91"/>
      <c r="AJE50" s="91"/>
      <c r="AJF50" s="91"/>
      <c r="AJG50" s="91"/>
      <c r="AJH50" s="91"/>
      <c r="AJI50" s="91"/>
      <c r="AJJ50" s="91"/>
      <c r="AJK50" s="91"/>
      <c r="AJL50" s="91"/>
      <c r="AJM50" s="91"/>
      <c r="AJN50" s="91"/>
      <c r="AJO50" s="91"/>
      <c r="AJP50" s="91"/>
      <c r="AJQ50" s="91"/>
      <c r="AJR50" s="91"/>
      <c r="AJS50" s="91"/>
      <c r="AJT50" s="91"/>
      <c r="AJU50" s="91"/>
      <c r="AJV50" s="91"/>
      <c r="AJW50" s="91"/>
      <c r="AJX50" s="91"/>
      <c r="AJY50" s="91"/>
      <c r="AJZ50" s="91"/>
      <c r="AKA50" s="91"/>
      <c r="AKB50" s="91"/>
      <c r="AKC50" s="91"/>
      <c r="AKD50" s="91"/>
      <c r="AKE50" s="91"/>
      <c r="AKF50" s="91"/>
      <c r="AKG50" s="91"/>
      <c r="AKH50" s="91"/>
      <c r="AKI50" s="91"/>
      <c r="AKJ50" s="91"/>
      <c r="AKK50" s="91"/>
      <c r="AKL50" s="91"/>
      <c r="AKM50" s="91"/>
      <c r="AKN50" s="91"/>
      <c r="AKO50" s="91"/>
      <c r="AKP50" s="91"/>
      <c r="AKQ50" s="91"/>
      <c r="AKR50" s="91"/>
      <c r="AKS50" s="91"/>
      <c r="AKT50" s="91"/>
      <c r="AKU50" s="91"/>
      <c r="AKV50" s="91"/>
      <c r="AKW50" s="91"/>
      <c r="AKX50" s="91"/>
      <c r="AKY50" s="91"/>
      <c r="AKZ50" s="91"/>
      <c r="ALA50" s="91"/>
      <c r="ALB50" s="91"/>
      <c r="ALC50" s="91"/>
      <c r="ALD50" s="91"/>
      <c r="ALE50" s="91"/>
      <c r="ALF50" s="91"/>
      <c r="ALG50" s="91"/>
      <c r="ALH50" s="91"/>
      <c r="ALI50" s="91"/>
      <c r="ALJ50" s="91"/>
      <c r="ALK50" s="91"/>
      <c r="ALL50" s="91"/>
      <c r="ALM50" s="91"/>
      <c r="ALN50" s="91"/>
      <c r="ALO50" s="91"/>
      <c r="ALP50" s="91"/>
      <c r="ALQ50" s="91"/>
      <c r="ALR50" s="91"/>
      <c r="ALS50" s="91"/>
      <c r="ALT50" s="91"/>
      <c r="ALU50" s="91"/>
      <c r="ALV50" s="91"/>
      <c r="ALW50" s="91"/>
      <c r="ALX50" s="91"/>
      <c r="ALY50" s="91"/>
      <c r="ALZ50" s="91"/>
      <c r="AMA50" s="91"/>
      <c r="AMB50" s="91"/>
      <c r="AMC50" s="91"/>
      <c r="AMD50" s="91"/>
      <c r="AME50" s="91"/>
      <c r="AMF50" s="91"/>
      <c r="AMG50" s="91"/>
      <c r="AMH50" s="91"/>
      <c r="AMI50" s="91"/>
      <c r="AMJ50" s="91"/>
      <c r="AMK50" s="91"/>
      <c r="AML50" s="91"/>
      <c r="AMM50" s="91"/>
      <c r="AMN50" s="91"/>
      <c r="AMO50" s="91"/>
      <c r="AMP50" s="91"/>
      <c r="AMQ50" s="91"/>
      <c r="AMR50" s="91"/>
      <c r="AMS50" s="91"/>
      <c r="AMT50" s="91"/>
      <c r="AMU50" s="91"/>
      <c r="AMV50" s="91"/>
      <c r="AMW50" s="91"/>
      <c r="AMX50" s="91"/>
      <c r="AMY50" s="91"/>
      <c r="AMZ50" s="91"/>
      <c r="ANA50" s="91"/>
      <c r="ANB50" s="91"/>
      <c r="ANC50" s="91"/>
      <c r="AND50" s="91"/>
      <c r="ANE50" s="91"/>
      <c r="ANF50" s="91"/>
      <c r="ANG50" s="91"/>
      <c r="ANH50" s="91"/>
      <c r="ANI50" s="91"/>
      <c r="ANJ50" s="91"/>
      <c r="ANK50" s="91"/>
      <c r="ANL50" s="91"/>
      <c r="ANM50" s="91"/>
      <c r="ANN50" s="91"/>
      <c r="ANO50" s="91"/>
      <c r="ANP50" s="91"/>
      <c r="ANQ50" s="91"/>
      <c r="ANR50" s="91"/>
      <c r="ANS50" s="91"/>
      <c r="ANT50" s="91"/>
      <c r="ANU50" s="91"/>
      <c r="ANV50" s="91"/>
      <c r="ANW50" s="91"/>
      <c r="ANX50" s="91"/>
      <c r="ANY50" s="91"/>
      <c r="ANZ50" s="91"/>
      <c r="AOA50" s="91"/>
      <c r="AOB50" s="91"/>
      <c r="AOC50" s="91"/>
      <c r="AOD50" s="91"/>
      <c r="AOE50" s="91"/>
      <c r="AOF50" s="91"/>
      <c r="AOG50" s="91"/>
      <c r="AOH50" s="91"/>
      <c r="AOI50" s="91"/>
      <c r="AOJ50" s="91"/>
      <c r="AOK50" s="91"/>
      <c r="AOL50" s="91"/>
      <c r="AOM50" s="91"/>
      <c r="AON50" s="91"/>
      <c r="AOO50" s="91"/>
      <c r="AOP50" s="91"/>
      <c r="AOQ50" s="91"/>
      <c r="AOR50" s="91"/>
      <c r="AOS50" s="91"/>
      <c r="AOT50" s="91"/>
      <c r="AOU50" s="91"/>
      <c r="AOV50" s="91"/>
      <c r="AOW50" s="91"/>
      <c r="AOX50" s="91"/>
      <c r="AOY50" s="91"/>
      <c r="AOZ50" s="91"/>
      <c r="APA50" s="91"/>
      <c r="APB50" s="91"/>
      <c r="APC50" s="91"/>
      <c r="APD50" s="91"/>
      <c r="APE50" s="91"/>
      <c r="APF50" s="91"/>
      <c r="APG50" s="91"/>
      <c r="APH50" s="91"/>
      <c r="API50" s="91"/>
      <c r="APJ50" s="91"/>
      <c r="APK50" s="91"/>
      <c r="APL50" s="91"/>
      <c r="APM50" s="91"/>
      <c r="APN50" s="91"/>
      <c r="APO50" s="91"/>
      <c r="APP50" s="91"/>
      <c r="APQ50" s="91"/>
      <c r="APR50" s="91"/>
      <c r="APS50" s="91"/>
      <c r="APT50" s="91"/>
      <c r="APU50" s="91"/>
      <c r="APV50" s="91"/>
      <c r="APW50" s="91"/>
      <c r="APX50" s="91"/>
      <c r="APY50" s="91"/>
      <c r="APZ50" s="91"/>
      <c r="AQA50" s="91"/>
      <c r="AQB50" s="91"/>
      <c r="AQC50" s="91"/>
      <c r="AQD50" s="91"/>
      <c r="AQE50" s="91"/>
      <c r="AQF50" s="91"/>
      <c r="AQG50" s="91"/>
      <c r="AQH50" s="91"/>
      <c r="AQI50" s="91"/>
      <c r="AQJ50" s="91"/>
      <c r="AQK50" s="91"/>
      <c r="AQL50" s="91"/>
      <c r="AQM50" s="91"/>
      <c r="AQN50" s="91"/>
      <c r="AQO50" s="91"/>
      <c r="AQP50" s="91"/>
      <c r="AQQ50" s="91"/>
      <c r="AQR50" s="91"/>
      <c r="AQS50" s="91"/>
      <c r="AQT50" s="91"/>
      <c r="AQU50" s="91"/>
      <c r="AQV50" s="91"/>
      <c r="AQW50" s="91"/>
      <c r="AQX50" s="91"/>
      <c r="AQY50" s="91"/>
      <c r="AQZ50" s="91"/>
      <c r="ARA50" s="91"/>
      <c r="ARB50" s="91"/>
      <c r="ARC50" s="91"/>
      <c r="ARD50" s="91"/>
      <c r="ARE50" s="91"/>
      <c r="ARF50" s="91"/>
      <c r="ARG50" s="91"/>
      <c r="ARH50" s="91"/>
      <c r="ARI50" s="91"/>
      <c r="ARJ50" s="91"/>
      <c r="ARK50" s="91"/>
      <c r="ARL50" s="91"/>
      <c r="ARM50" s="91"/>
      <c r="ARN50" s="91"/>
      <c r="ARO50" s="91"/>
      <c r="ARP50" s="91"/>
      <c r="ARQ50" s="91"/>
      <c r="ARR50" s="91"/>
      <c r="ARS50" s="91"/>
      <c r="ART50" s="91"/>
      <c r="ARU50" s="91"/>
      <c r="ARV50" s="91"/>
      <c r="ARW50" s="91"/>
      <c r="ARX50" s="91"/>
      <c r="ARY50" s="91"/>
      <c r="ARZ50" s="91"/>
      <c r="ASA50" s="91"/>
      <c r="ASB50" s="91"/>
      <c r="ASC50" s="91"/>
      <c r="ASD50" s="91"/>
      <c r="ASE50" s="91"/>
      <c r="ASF50" s="91"/>
      <c r="ASG50" s="91"/>
      <c r="ASH50" s="91"/>
      <c r="ASI50" s="91"/>
      <c r="ASJ50" s="91"/>
      <c r="ASK50" s="91"/>
      <c r="ASL50" s="91"/>
      <c r="ASM50" s="91"/>
      <c r="ASN50" s="91"/>
      <c r="ASO50" s="91"/>
      <c r="ASP50" s="91"/>
      <c r="ASQ50" s="91"/>
      <c r="ASR50" s="91"/>
    </row>
    <row r="51" spans="1:1188" ht="2.1" customHeight="1" x14ac:dyDescent="0.25">
      <c r="A51" s="129">
        <v>46</v>
      </c>
      <c r="B51" s="130">
        <v>13.05</v>
      </c>
      <c r="C51" s="123">
        <f>IF(ROW()-$B$4&lt;$B$112,2,3)</f>
        <v>3</v>
      </c>
      <c r="D51" s="129">
        <v>46</v>
      </c>
      <c r="E51" s="91">
        <v>0</v>
      </c>
      <c r="F51" s="92">
        <v>7.5306529999999999E-21</v>
      </c>
      <c r="G51" s="92">
        <v>1.7086790999999999E-19</v>
      </c>
      <c r="H51" s="92">
        <v>3.1121475000000001E-18</v>
      </c>
      <c r="I51" s="92">
        <v>5.3518780000000003E-17</v>
      </c>
      <c r="J51" s="92">
        <v>9.0410499999999993E-16</v>
      </c>
      <c r="K51" s="92">
        <v>1.5184688E-14</v>
      </c>
      <c r="L51" s="92">
        <v>2.5454530000000002E-13</v>
      </c>
      <c r="M51" s="92">
        <v>4.2647559999999998E-12</v>
      </c>
      <c r="N51" s="92">
        <v>7.1460079999999999E-11</v>
      </c>
      <c r="O51" s="92">
        <v>1.1980917000000001E-9</v>
      </c>
      <c r="P51" s="92">
        <v>2.011238E-8</v>
      </c>
      <c r="Q51" s="92">
        <v>3.3841116E-7</v>
      </c>
      <c r="R51" s="92">
        <v>5.7171836999999998E-6</v>
      </c>
      <c r="S51" s="92">
        <v>9.7244985E-5</v>
      </c>
      <c r="T51" s="92">
        <v>1.6723211999999999E-3</v>
      </c>
      <c r="U51" s="92">
        <v>1.1968428999999999E-2</v>
      </c>
      <c r="V51" s="92">
        <v>3.9422930000000002E-2</v>
      </c>
      <c r="W51" s="92">
        <v>8.9618950000000003E-2</v>
      </c>
      <c r="X51" s="92">
        <v>0.15811045000000001</v>
      </c>
      <c r="Y51" s="92">
        <v>0.2272314</v>
      </c>
      <c r="Z51" s="93">
        <v>0.2710263</v>
      </c>
      <c r="AA51" s="93">
        <v>0.27524631999999999</v>
      </c>
      <c r="AB51" s="93">
        <v>0.24056859999999999</v>
      </c>
      <c r="AC51" s="93">
        <v>0.1743904</v>
      </c>
      <c r="AD51" s="93">
        <v>0.10400669999999999</v>
      </c>
      <c r="AE51" s="93">
        <v>4.9009780000000003E-2</v>
      </c>
      <c r="AF51" s="93">
        <v>1.6630767000000001E-2</v>
      </c>
      <c r="AG51" s="93">
        <v>2.9990743000000001E-3</v>
      </c>
      <c r="AH51" s="93">
        <v>1.8636596000000001E-4</v>
      </c>
      <c r="AI51" s="93">
        <v>1.1561870999999999E-5</v>
      </c>
      <c r="AJ51" s="93">
        <v>7.1642569999999998E-7</v>
      </c>
      <c r="AK51" s="93">
        <v>4.4362539999999997E-8</v>
      </c>
      <c r="AL51" s="93">
        <v>2.7461465999999998E-9</v>
      </c>
      <c r="AM51" s="93">
        <v>1.6997341999999999E-10</v>
      </c>
      <c r="AN51" s="93">
        <v>1.0520057E-11</v>
      </c>
      <c r="AO51" s="93">
        <v>6.5106904000000004E-13</v>
      </c>
      <c r="AP51" s="93">
        <v>4.0288150000000003E-14</v>
      </c>
      <c r="AQ51" s="93">
        <v>2.4964090000000001E-15</v>
      </c>
      <c r="AR51" s="93">
        <v>9.9476124999999999E-17</v>
      </c>
      <c r="AS51" s="94">
        <v>0</v>
      </c>
      <c r="AT51" s="94">
        <v>7.5303999999999996E-21</v>
      </c>
      <c r="AU51" s="94">
        <v>1.7086253E-19</v>
      </c>
      <c r="AV51" s="94">
        <v>3.1120539999999999E-18</v>
      </c>
      <c r="AW51" s="94">
        <v>5.3517250000000001E-17</v>
      </c>
      <c r="AX51" s="94">
        <v>9.0407910000000005E-16</v>
      </c>
      <c r="AY51" s="94">
        <v>1.5184254999999999E-14</v>
      </c>
      <c r="AZ51" s="94">
        <v>2.5453814E-13</v>
      </c>
      <c r="BA51" s="94">
        <v>4.2646354999999997E-12</v>
      </c>
      <c r="BB51" s="94">
        <v>7.1458090000000001E-11</v>
      </c>
      <c r="BC51" s="94">
        <v>1.1980591E-9</v>
      </c>
      <c r="BD51" s="94">
        <v>2.0111848E-8</v>
      </c>
      <c r="BE51" s="94">
        <v>3.3840242999999999E-7</v>
      </c>
      <c r="BF51" s="94">
        <v>5.717044E-6</v>
      </c>
      <c r="BG51" s="94">
        <v>9.7242659999999994E-5</v>
      </c>
      <c r="BH51" s="94">
        <v>1.6722814E-3</v>
      </c>
      <c r="BI51" s="94">
        <v>1.1968248000000001E-2</v>
      </c>
      <c r="BJ51" s="94">
        <v>3.9422482000000002E-2</v>
      </c>
      <c r="BK51" s="94">
        <v>8.9618093999999995E-2</v>
      </c>
      <c r="BL51" s="94">
        <v>0.15810919000000001</v>
      </c>
      <c r="BM51" s="94">
        <v>0.22722974000000001</v>
      </c>
      <c r="BN51" s="94">
        <v>0.27102454999999998</v>
      </c>
      <c r="BO51" s="94">
        <v>0.27524462</v>
      </c>
      <c r="BP51" s="94">
        <v>0.24056723999999999</v>
      </c>
      <c r="BQ51" s="94">
        <v>0.17438954000000001</v>
      </c>
      <c r="BR51" s="94">
        <v>0.104006216</v>
      </c>
      <c r="BS51" s="94">
        <v>4.9009573000000001E-2</v>
      </c>
      <c r="BT51" s="94">
        <v>1.6630707000000002E-2</v>
      </c>
      <c r="BU51" s="94">
        <v>2.9990668000000002E-3</v>
      </c>
      <c r="BV51" s="94">
        <v>1.8636559E-4</v>
      </c>
      <c r="BW51" s="94">
        <v>1.156185E-5</v>
      </c>
      <c r="BX51" s="94">
        <v>7.1642443999999997E-7</v>
      </c>
      <c r="BY51" s="94">
        <v>4.4362459999999998E-8</v>
      </c>
      <c r="BZ51" s="94">
        <v>2.7461441999999999E-9</v>
      </c>
      <c r="CA51" s="94">
        <v>1.6997345E-10</v>
      </c>
      <c r="CB51" s="94">
        <v>1.05200475E-11</v>
      </c>
      <c r="CC51" s="94">
        <v>6.5106692999999996E-13</v>
      </c>
      <c r="CD51" s="94">
        <v>4.0288018000000001E-14</v>
      </c>
      <c r="CE51" s="94">
        <v>2.4964097999999999E-15</v>
      </c>
      <c r="CF51" s="94">
        <v>9.9476020000000005E-17</v>
      </c>
      <c r="CG51" s="94">
        <v>0</v>
      </c>
      <c r="CH51" s="94">
        <v>7.5304834999999996E-21</v>
      </c>
      <c r="CI51" s="94">
        <v>1.7086421999999999E-19</v>
      </c>
      <c r="CJ51" s="94">
        <v>3.1120803E-18</v>
      </c>
      <c r="CK51" s="94">
        <v>5.3517681999999999E-17</v>
      </c>
      <c r="CL51" s="94">
        <v>9.0408609999999998E-16</v>
      </c>
      <c r="CM51" s="94">
        <v>1.5184363000000002E-14</v>
      </c>
      <c r="CN51" s="94">
        <v>2.5453989999999999E-13</v>
      </c>
      <c r="CO51" s="94">
        <v>4.2646670000000001E-12</v>
      </c>
      <c r="CP51" s="94">
        <v>7.1458619999999996E-11</v>
      </c>
      <c r="CQ51" s="94">
        <v>1.1980674E-9</v>
      </c>
      <c r="CR51" s="94">
        <v>2.0111989999999998E-8</v>
      </c>
      <c r="CS51" s="94">
        <v>3.3840476000000002E-7</v>
      </c>
      <c r="CT51" s="94">
        <v>5.7170840000000003E-6</v>
      </c>
      <c r="CU51" s="94">
        <v>9.7243289999999997E-5</v>
      </c>
      <c r="CV51" s="94">
        <v>1.6722917E-3</v>
      </c>
      <c r="CW51" s="94">
        <v>1.1968288000000001E-2</v>
      </c>
      <c r="CX51" s="94">
        <v>3.9422587000000002E-2</v>
      </c>
      <c r="CY51" s="94">
        <v>8.9618324999999999E-2</v>
      </c>
      <c r="CZ51" s="94">
        <v>0.15810959999999999</v>
      </c>
      <c r="DA51" s="94">
        <v>0.22723035999999999</v>
      </c>
      <c r="DB51" s="94">
        <v>0.27102524</v>
      </c>
      <c r="DC51" s="94">
        <v>0.27524530000000003</v>
      </c>
      <c r="DD51" s="94">
        <v>0.24056781999999999</v>
      </c>
      <c r="DE51" s="94">
        <v>0.17438991000000001</v>
      </c>
      <c r="DF51" s="94">
        <v>0.10400646</v>
      </c>
      <c r="DG51" s="94">
        <v>4.9009666E-2</v>
      </c>
      <c r="DH51" s="94">
        <v>1.6630743E-2</v>
      </c>
      <c r="DI51" s="94">
        <v>2.9990755000000001E-3</v>
      </c>
      <c r="DJ51" s="94">
        <v>1.863663E-4</v>
      </c>
      <c r="DK51" s="94">
        <v>1.1561899000000001E-5</v>
      </c>
      <c r="DL51" s="94">
        <v>7.1642700000000004E-7</v>
      </c>
      <c r="DM51" s="94">
        <v>4.4362576000000002E-8</v>
      </c>
      <c r="DN51" s="94">
        <v>2.7461489000000001E-9</v>
      </c>
      <c r="DO51" s="94">
        <v>1.6997369000000001E-10</v>
      </c>
      <c r="DP51" s="94">
        <v>1.0520086000000001E-11</v>
      </c>
      <c r="DQ51" s="94">
        <v>6.5107104999999997E-13</v>
      </c>
      <c r="DR51" s="94">
        <v>4.0288172999999999E-14</v>
      </c>
      <c r="DS51" s="94">
        <v>2.4964170000000002E-15</v>
      </c>
      <c r="DT51" s="94">
        <v>9.9476320000000001E-17</v>
      </c>
      <c r="DU51" s="94">
        <v>0</v>
      </c>
      <c r="DV51" s="94">
        <v>7.5305389999999996E-21</v>
      </c>
      <c r="DW51" s="94">
        <v>1.7086552E-19</v>
      </c>
      <c r="DX51" s="94">
        <v>3.1121050000000001E-18</v>
      </c>
      <c r="DY51" s="94">
        <v>5.3518070000000001E-17</v>
      </c>
      <c r="DZ51" s="94">
        <v>9.0409299999999992E-16</v>
      </c>
      <c r="EA51" s="94">
        <v>1.5184487000000001E-14</v>
      </c>
      <c r="EB51" s="94">
        <v>2.5454206999999999E-13</v>
      </c>
      <c r="EC51" s="94">
        <v>4.2647029999999999E-12</v>
      </c>
      <c r="ED51" s="94">
        <v>7.1459229999999999E-11</v>
      </c>
      <c r="EE51" s="94">
        <v>1.1980771E-9</v>
      </c>
      <c r="EF51" s="94">
        <v>2.0112135999999999E-8</v>
      </c>
      <c r="EG51" s="94">
        <v>3.3840715000000001E-7</v>
      </c>
      <c r="EH51" s="94">
        <v>5.7171214000000004E-6</v>
      </c>
      <c r="EI51" s="94">
        <v>9.724391E-5</v>
      </c>
      <c r="EJ51" s="94">
        <v>1.6723020999999999E-3</v>
      </c>
      <c r="EK51" s="94">
        <v>1.1968345999999999E-2</v>
      </c>
      <c r="EL51" s="94">
        <v>3.9422776999999999E-2</v>
      </c>
      <c r="EM51" s="94">
        <v>8.9618729999999994E-2</v>
      </c>
      <c r="EN51" s="94">
        <v>0.15811035000000001</v>
      </c>
      <c r="EO51" s="94">
        <v>0.22723138000000001</v>
      </c>
      <c r="EP51" s="94">
        <v>0.2710263</v>
      </c>
      <c r="EQ51" s="94">
        <v>0.27524626000000002</v>
      </c>
      <c r="ER51" s="94">
        <v>0.24056858</v>
      </c>
      <c r="ES51" s="94">
        <v>0.17439041999999999</v>
      </c>
      <c r="ET51" s="94">
        <v>0.10400672</v>
      </c>
      <c r="EU51" s="94">
        <v>4.9009762999999998E-2</v>
      </c>
      <c r="EV51" s="94">
        <v>1.6630756E-2</v>
      </c>
      <c r="EW51" s="94">
        <v>2.9990721999999998E-3</v>
      </c>
      <c r="EX51" s="94">
        <v>1.8636584E-4</v>
      </c>
      <c r="EY51" s="94">
        <v>1.1561864999999999E-5</v>
      </c>
      <c r="EZ51" s="94">
        <v>7.1642490000000005E-7</v>
      </c>
      <c r="FA51" s="94">
        <v>4.4362461999999999E-8</v>
      </c>
      <c r="FB51" s="94">
        <v>2.7461414999999998E-9</v>
      </c>
      <c r="FC51" s="94">
        <v>1.6997340000000001E-10</v>
      </c>
      <c r="FD51" s="94">
        <v>1.0520088999999999E-11</v>
      </c>
      <c r="FE51" s="94">
        <v>6.5106936999999997E-13</v>
      </c>
      <c r="FF51" s="94">
        <v>4.0288203999999999E-14</v>
      </c>
      <c r="FG51" s="94">
        <v>2.4964150000000002E-15</v>
      </c>
      <c r="FH51" s="94">
        <v>9.9476250000000001E-17</v>
      </c>
      <c r="FI51" s="94">
        <v>0</v>
      </c>
      <c r="FJ51" s="94">
        <v>7.5305890000000001E-21</v>
      </c>
      <c r="FK51" s="94">
        <v>1.7086664999999999E-19</v>
      </c>
      <c r="FL51" s="94">
        <v>3.1121263999999999E-18</v>
      </c>
      <c r="FM51" s="94">
        <v>5.3518433000000001E-17</v>
      </c>
      <c r="FN51" s="94">
        <v>9.0409860000000009E-16</v>
      </c>
      <c r="FO51" s="94">
        <v>1.5184578000000001E-14</v>
      </c>
      <c r="FP51" s="94">
        <v>2.5454349999999999E-13</v>
      </c>
      <c r="FQ51" s="94">
        <v>4.2647288000000003E-12</v>
      </c>
      <c r="FR51" s="94">
        <v>7.1459680000000001E-11</v>
      </c>
      <c r="FS51" s="94">
        <v>1.1980851E-9</v>
      </c>
      <c r="FT51" s="94">
        <v>2.0112270999999999E-8</v>
      </c>
      <c r="FU51" s="94">
        <v>3.3840925E-7</v>
      </c>
      <c r="FV51" s="94">
        <v>5.7171555E-6</v>
      </c>
      <c r="FW51" s="94">
        <v>9.7244520000000002E-5</v>
      </c>
      <c r="FX51" s="94">
        <v>1.6723122999999999E-3</v>
      </c>
      <c r="FY51" s="94">
        <v>1.1968390000000001E-2</v>
      </c>
      <c r="FZ51" s="94">
        <v>3.9422862000000003E-2</v>
      </c>
      <c r="GA51" s="94">
        <v>8.9618890000000007E-2</v>
      </c>
      <c r="GB51" s="94">
        <v>0.15811056000000001</v>
      </c>
      <c r="GC51" s="94">
        <v>0.22723165000000001</v>
      </c>
      <c r="GD51" s="94">
        <v>0.2710265</v>
      </c>
      <c r="GE51" s="94">
        <v>0.27524634999999997</v>
      </c>
      <c r="GF51" s="94">
        <v>0.24056853</v>
      </c>
      <c r="GG51" s="94">
        <v>0.17439025999999999</v>
      </c>
      <c r="GH51" s="94">
        <v>0.10400653</v>
      </c>
      <c r="GI51" s="94">
        <v>4.9009647000000003E-2</v>
      </c>
      <c r="GJ51" s="94">
        <v>1.6630710999999999E-2</v>
      </c>
      <c r="GK51" s="94">
        <v>2.99906E-3</v>
      </c>
      <c r="GL51" s="94">
        <v>1.8636497000000001E-4</v>
      </c>
      <c r="GM51" s="94">
        <v>1.1561813000000001E-5</v>
      </c>
      <c r="GN51" s="94">
        <v>7.1642289999999999E-7</v>
      </c>
      <c r="GO51" s="94">
        <v>4.4362472999999999E-8</v>
      </c>
      <c r="GP51" s="94">
        <v>2.7461478000000002E-9</v>
      </c>
      <c r="GQ51" s="94">
        <v>1.6997315E-10</v>
      </c>
      <c r="GR51" s="94">
        <v>1.0520021E-11</v>
      </c>
      <c r="GS51" s="94">
        <v>6.5106795999999999E-13</v>
      </c>
      <c r="GT51" s="94">
        <v>4.0288048000000002E-14</v>
      </c>
      <c r="GU51" s="94">
        <v>2.4964064000000001E-15</v>
      </c>
      <c r="GV51" s="94">
        <v>9.9475910000000001E-17</v>
      </c>
      <c r="GW51" s="94">
        <v>0</v>
      </c>
      <c r="GX51" s="94">
        <v>7.5306134999999996E-21</v>
      </c>
      <c r="GY51" s="94">
        <v>1.7086708000000001E-19</v>
      </c>
      <c r="GZ51" s="94">
        <v>3.1121342999999998E-18</v>
      </c>
      <c r="HA51" s="94">
        <v>5.3518565999999999E-17</v>
      </c>
      <c r="HB51" s="94">
        <v>9.0410100000000006E-16</v>
      </c>
      <c r="HC51" s="94">
        <v>1.5184621999999999E-14</v>
      </c>
      <c r="HD51" s="94">
        <v>2.5454426999999999E-13</v>
      </c>
      <c r="HE51" s="94">
        <v>4.2647383000000001E-12</v>
      </c>
      <c r="HF51" s="94">
        <v>7.1459824000000006E-11</v>
      </c>
      <c r="HG51" s="94">
        <v>1.1980882E-9</v>
      </c>
      <c r="HH51" s="94">
        <v>2.0112326E-8</v>
      </c>
      <c r="HI51" s="94">
        <v>3.3841033E-7</v>
      </c>
      <c r="HJ51" s="94">
        <v>5.7171737E-6</v>
      </c>
      <c r="HK51" s="94">
        <v>9.7244839999999997E-5</v>
      </c>
      <c r="HL51" s="94">
        <v>1.6723184E-3</v>
      </c>
      <c r="HM51" s="94">
        <v>1.1968405E-2</v>
      </c>
      <c r="HN51" s="94">
        <v>3.9422862000000003E-2</v>
      </c>
      <c r="HO51" s="94">
        <v>8.9618795000000001E-2</v>
      </c>
      <c r="HP51" s="94">
        <v>0.15811022</v>
      </c>
      <c r="HQ51" s="94">
        <v>0.22723104</v>
      </c>
      <c r="HR51" s="94">
        <v>0.27102569999999998</v>
      </c>
      <c r="HS51" s="94">
        <v>0.27524549999999998</v>
      </c>
      <c r="HT51" s="94">
        <v>0.24056775999999999</v>
      </c>
      <c r="HU51" s="94">
        <v>0.17438965000000001</v>
      </c>
      <c r="HV51" s="94">
        <v>0.10400619</v>
      </c>
      <c r="HW51" s="94">
        <v>4.9009499999999998E-2</v>
      </c>
      <c r="HX51" s="94">
        <v>1.6630659999999998E-2</v>
      </c>
      <c r="HY51" s="94">
        <v>2.9990544999999999E-3</v>
      </c>
      <c r="HZ51" s="94">
        <v>1.8636489999999999E-4</v>
      </c>
      <c r="IA51" s="94">
        <v>1.1561809499999999E-5</v>
      </c>
      <c r="IB51" s="94">
        <v>7.1642139999999995E-7</v>
      </c>
      <c r="IC51" s="94">
        <v>4.4362277000000003E-8</v>
      </c>
      <c r="ID51" s="94">
        <v>2.7461363999999999E-9</v>
      </c>
      <c r="IE51" s="94">
        <v>1.6997291999999999E-10</v>
      </c>
      <c r="IF51" s="94">
        <v>1.05200145E-11</v>
      </c>
      <c r="IG51" s="94">
        <v>6.5106762999999996E-13</v>
      </c>
      <c r="IH51" s="94">
        <v>4.0287950000000001E-14</v>
      </c>
      <c r="II51" s="94">
        <v>2.4964005E-15</v>
      </c>
      <c r="IJ51" s="94">
        <v>9.9475680000000005E-17</v>
      </c>
      <c r="IK51" s="94">
        <v>0</v>
      </c>
      <c r="IL51" s="94">
        <v>7.5305890000000001E-21</v>
      </c>
      <c r="IM51" s="94">
        <v>1.708665E-19</v>
      </c>
      <c r="IN51" s="94">
        <v>3.1121227E-18</v>
      </c>
      <c r="IO51" s="94">
        <v>5.3518374000000001E-17</v>
      </c>
      <c r="IP51" s="94">
        <v>9.0409770000000006E-16</v>
      </c>
      <c r="IQ51" s="94">
        <v>1.5184561000000001E-14</v>
      </c>
      <c r="IR51" s="94">
        <v>2.5454320000000002E-13</v>
      </c>
      <c r="IS51" s="94">
        <v>4.2647205000000003E-12</v>
      </c>
      <c r="IT51" s="94">
        <v>7.1459489999999994E-11</v>
      </c>
      <c r="IU51" s="94">
        <v>1.1980823E-9</v>
      </c>
      <c r="IV51" s="94">
        <v>2.0112229999999999E-8</v>
      </c>
      <c r="IW51" s="94">
        <v>3.3840874000000001E-7</v>
      </c>
      <c r="IX51" s="94">
        <v>5.7171486999999999E-6</v>
      </c>
      <c r="IY51" s="94">
        <v>9.7244453999999994E-5</v>
      </c>
      <c r="IZ51" s="94">
        <v>1.6723135000000001E-3</v>
      </c>
      <c r="JA51" s="94">
        <v>1.1968380000000001E-2</v>
      </c>
      <c r="JB51" s="94">
        <v>3.9422784000000002E-2</v>
      </c>
      <c r="JC51" s="94">
        <v>8.9618610000000001E-2</v>
      </c>
      <c r="JD51" s="94">
        <v>0.15810984</v>
      </c>
      <c r="JE51" s="94">
        <v>0.22723038000000001</v>
      </c>
      <c r="JF51" s="94">
        <v>0.27102493999999999</v>
      </c>
      <c r="JG51" s="94">
        <v>0.27524480000000001</v>
      </c>
      <c r="JH51" s="94">
        <v>0.24056706</v>
      </c>
      <c r="JI51" s="94">
        <v>0.17438923000000001</v>
      </c>
      <c r="JJ51" s="94">
        <v>0.10400599000000001</v>
      </c>
      <c r="JK51" s="94">
        <v>4.9009454000000001E-2</v>
      </c>
      <c r="JL51" s="94">
        <v>1.6630659999999998E-2</v>
      </c>
      <c r="JM51" s="94">
        <v>2.9990593999999998E-3</v>
      </c>
      <c r="JN51" s="94">
        <v>1.8636545000000001E-4</v>
      </c>
      <c r="JO51" s="94">
        <v>1.156185E-5</v>
      </c>
      <c r="JP51" s="94">
        <v>7.1642376000000004E-7</v>
      </c>
      <c r="JQ51" s="94">
        <v>4.4362315999999999E-8</v>
      </c>
      <c r="JR51" s="94">
        <v>2.7461312999999999E-9</v>
      </c>
      <c r="JS51" s="94">
        <v>1.6997286000000001E-10</v>
      </c>
      <c r="JT51" s="94">
        <v>1.0520038999999999E-11</v>
      </c>
      <c r="JU51" s="94">
        <v>6.5106800000000003E-13</v>
      </c>
      <c r="JV51" s="94">
        <v>4.0287962999999999E-14</v>
      </c>
      <c r="JW51" s="94">
        <v>2.4964000000000001E-15</v>
      </c>
      <c r="JX51" s="94">
        <v>9.9475654999999997E-17</v>
      </c>
      <c r="JY51" s="94">
        <v>0</v>
      </c>
      <c r="JZ51" s="94">
        <v>7.5305659999999994E-21</v>
      </c>
      <c r="KA51" s="94">
        <v>1.7086594000000001E-19</v>
      </c>
      <c r="KB51" s="94">
        <v>3.1121125999999999E-18</v>
      </c>
      <c r="KC51" s="94">
        <v>5.3518192E-17</v>
      </c>
      <c r="KD51" s="94">
        <v>9.040942000000001E-16</v>
      </c>
      <c r="KE51" s="94">
        <v>1.5184499999999999E-14</v>
      </c>
      <c r="KF51" s="94">
        <v>2.5454223999999999E-13</v>
      </c>
      <c r="KG51" s="94">
        <v>4.2647045E-12</v>
      </c>
      <c r="KH51" s="94">
        <v>7.1459240000000005E-11</v>
      </c>
      <c r="KI51" s="94">
        <v>1.1980782999999999E-9</v>
      </c>
      <c r="KJ51" s="94">
        <v>2.0112167999999999E-8</v>
      </c>
      <c r="KK51" s="94">
        <v>3.3840779999999998E-7</v>
      </c>
      <c r="KL51" s="94">
        <v>5.717136E-6</v>
      </c>
      <c r="KM51" s="94">
        <v>9.7244249999999996E-5</v>
      </c>
      <c r="KN51" s="94">
        <v>1.6723090999999999E-3</v>
      </c>
      <c r="KO51" s="94">
        <v>1.1968348E-2</v>
      </c>
      <c r="KP51" s="94">
        <v>3.9422671999999999E-2</v>
      </c>
      <c r="KQ51" s="94">
        <v>8.9618354999999997E-2</v>
      </c>
      <c r="KR51" s="94">
        <v>0.15810943999999999</v>
      </c>
      <c r="KS51" s="94">
        <v>0.22722992</v>
      </c>
      <c r="KT51" s="94">
        <v>0.2710246</v>
      </c>
      <c r="KU51" s="94">
        <v>0.27524452999999999</v>
      </c>
      <c r="KV51" s="94">
        <v>0.24056690999999999</v>
      </c>
      <c r="KW51" s="94">
        <v>0.17438918</v>
      </c>
      <c r="KX51" s="94">
        <v>0.10400601</v>
      </c>
      <c r="KY51" s="94">
        <v>4.9009483E-2</v>
      </c>
      <c r="KZ51" s="94">
        <v>1.6630676E-2</v>
      </c>
      <c r="LA51" s="94">
        <v>2.9990607999999998E-3</v>
      </c>
      <c r="LB51" s="94">
        <v>1.8636535000000001E-4</v>
      </c>
      <c r="LC51" s="94">
        <v>1.15618495E-5</v>
      </c>
      <c r="LD51" s="94">
        <v>7.1642460000000002E-7</v>
      </c>
      <c r="LE51" s="94">
        <v>4.4362415999999997E-8</v>
      </c>
      <c r="LF51" s="94">
        <v>2.7461361999999998E-9</v>
      </c>
      <c r="LG51" s="94">
        <v>1.6997300000000001E-10</v>
      </c>
      <c r="LH51" s="94">
        <v>1.0520051E-11</v>
      </c>
      <c r="LI51" s="94">
        <v>6.5106823E-13</v>
      </c>
      <c r="LJ51" s="94">
        <v>4.0287996999999999E-14</v>
      </c>
      <c r="LK51" s="94">
        <v>2.4964026E-15</v>
      </c>
      <c r="LL51" s="94">
        <v>9.9475750000000005E-17</v>
      </c>
      <c r="LM51" s="94">
        <v>0</v>
      </c>
      <c r="LN51" s="94">
        <v>7.5305520000000002E-21</v>
      </c>
      <c r="LO51" s="94">
        <v>1.7086566999999999E-19</v>
      </c>
      <c r="LP51" s="94">
        <v>3.1121082000000002E-18</v>
      </c>
      <c r="LQ51" s="94">
        <v>5.3518093000000001E-17</v>
      </c>
      <c r="LR51" s="94">
        <v>9.0409240000000003E-16</v>
      </c>
      <c r="LS51" s="94">
        <v>1.5184472000000001E-14</v>
      </c>
      <c r="LT51" s="94">
        <v>2.5454180000000002E-13</v>
      </c>
      <c r="LU51" s="94">
        <v>4.2646996999999996E-12</v>
      </c>
      <c r="LV51" s="94">
        <v>7.1459159999999998E-11</v>
      </c>
      <c r="LW51" s="94">
        <v>1.1980762000000001E-9</v>
      </c>
      <c r="LX51" s="94">
        <v>2.011213E-8</v>
      </c>
      <c r="LY51" s="94">
        <v>3.3840695000000002E-7</v>
      </c>
      <c r="LZ51" s="94">
        <v>5.7171249999999999E-6</v>
      </c>
      <c r="MA51" s="94">
        <v>9.7244039999999995E-5</v>
      </c>
      <c r="MB51" s="94">
        <v>1.6723055E-3</v>
      </c>
      <c r="MC51" s="94">
        <v>1.1968331E-2</v>
      </c>
      <c r="MD51" s="94">
        <v>3.9422624000000003E-2</v>
      </c>
      <c r="ME51" s="94">
        <v>8.9618219999999998E-2</v>
      </c>
      <c r="MF51" s="94">
        <v>0.15810916999999999</v>
      </c>
      <c r="MG51" s="94">
        <v>0.22722961999999999</v>
      </c>
      <c r="MH51" s="94">
        <v>0.27102435000000002</v>
      </c>
      <c r="MI51" s="94">
        <v>0.27524443999999998</v>
      </c>
      <c r="MJ51" s="94">
        <v>0.24056694000000001</v>
      </c>
      <c r="MK51" s="94">
        <v>0.17438919999999999</v>
      </c>
      <c r="ML51" s="94">
        <v>0.10400604500000001</v>
      </c>
      <c r="MM51" s="94">
        <v>4.9009530000000003E-2</v>
      </c>
      <c r="MN51" s="94">
        <v>1.6630712999999998E-2</v>
      </c>
      <c r="MO51" s="94">
        <v>2.9990720000000002E-3</v>
      </c>
      <c r="MP51" s="94">
        <v>1.8636578E-4</v>
      </c>
      <c r="MQ51" s="94">
        <v>1.1561864999999999E-5</v>
      </c>
      <c r="MR51" s="94">
        <v>7.1642580000000003E-7</v>
      </c>
      <c r="MS51" s="94">
        <v>4.436257E-8</v>
      </c>
      <c r="MT51" s="94">
        <v>2.7461500000000001E-9</v>
      </c>
      <c r="MU51" s="94">
        <v>1.6997381E-10</v>
      </c>
      <c r="MV51" s="94">
        <v>1.0520088999999999E-11</v>
      </c>
      <c r="MW51" s="94">
        <v>6.5106996000000003E-13</v>
      </c>
      <c r="MX51" s="94">
        <v>4.0288111999999997E-14</v>
      </c>
      <c r="MY51" s="94">
        <v>2.4964101999999998E-15</v>
      </c>
      <c r="MZ51" s="94">
        <v>9.9476045999999996E-17</v>
      </c>
      <c r="NA51" s="94">
        <v>0</v>
      </c>
      <c r="NB51" s="94">
        <v>7.5305160000000003E-21</v>
      </c>
      <c r="NC51" s="94">
        <v>1.7086487000000001E-19</v>
      </c>
      <c r="ND51" s="94">
        <v>3.1120920999999999E-18</v>
      </c>
      <c r="NE51" s="94">
        <v>5.3517809999999999E-17</v>
      </c>
      <c r="NF51" s="94">
        <v>9.0408770000000008E-16</v>
      </c>
      <c r="NG51" s="94">
        <v>1.5184393999999999E-14</v>
      </c>
      <c r="NH51" s="94">
        <v>2.5454049999999998E-13</v>
      </c>
      <c r="NI51" s="94">
        <v>4.2646770000000002E-12</v>
      </c>
      <c r="NJ51" s="94">
        <v>7.1458799999999997E-11</v>
      </c>
      <c r="NK51" s="94">
        <v>1.1980708E-9</v>
      </c>
      <c r="NL51" s="94">
        <v>2.0112035E-8</v>
      </c>
      <c r="NM51" s="94">
        <v>3.3840553000000001E-7</v>
      </c>
      <c r="NN51" s="94">
        <v>5.7170950000000004E-6</v>
      </c>
      <c r="NO51" s="94">
        <v>9.7243544999999995E-5</v>
      </c>
      <c r="NP51" s="94">
        <v>1.6722968E-3</v>
      </c>
      <c r="NQ51" s="94">
        <v>1.1968286E-2</v>
      </c>
      <c r="NR51" s="94">
        <v>3.9422529999999997E-2</v>
      </c>
      <c r="NS51" s="94">
        <v>8.9618100000000006E-2</v>
      </c>
      <c r="NT51" s="94">
        <v>0.15810908000000001</v>
      </c>
      <c r="NU51" s="94">
        <v>0.22722961999999999</v>
      </c>
      <c r="NV51" s="94">
        <v>0.27102443999999998</v>
      </c>
      <c r="NW51" s="94">
        <v>0.27524460000000001</v>
      </c>
      <c r="NX51" s="94">
        <v>0.24056717999999999</v>
      </c>
      <c r="NY51" s="94">
        <v>0.17438945</v>
      </c>
      <c r="NZ51" s="94">
        <v>0.10400619</v>
      </c>
      <c r="OA51" s="94">
        <v>4.9009584000000002E-2</v>
      </c>
      <c r="OB51" s="94">
        <v>1.6630725999999998E-2</v>
      </c>
      <c r="OC51" s="94">
        <v>2.9990759999999998E-3</v>
      </c>
      <c r="OD51" s="94">
        <v>1.8636611999999999E-4</v>
      </c>
      <c r="OE51" s="94">
        <v>1.1561880000000001E-5</v>
      </c>
      <c r="OF51" s="94">
        <v>7.1642636999999998E-7</v>
      </c>
      <c r="OG51" s="94">
        <v>4.4362629999999999E-8</v>
      </c>
      <c r="OH51" s="94">
        <v>2.7461575E-9</v>
      </c>
      <c r="OI51" s="94">
        <v>1.6997435E-10</v>
      </c>
      <c r="OJ51" s="94">
        <v>1.0520116E-11</v>
      </c>
      <c r="OK51" s="94">
        <v>6.5107119999999996E-13</v>
      </c>
      <c r="OL51" s="94">
        <v>4.0288190000000002E-14</v>
      </c>
      <c r="OM51" s="94">
        <v>2.4964146999999998E-15</v>
      </c>
      <c r="ON51" s="94">
        <v>9.9476230000000005E-17</v>
      </c>
      <c r="OO51" s="94">
        <v>0</v>
      </c>
      <c r="OP51" s="94">
        <v>7.5304880000000003E-21</v>
      </c>
      <c r="OQ51" s="94">
        <v>1.7086417E-19</v>
      </c>
      <c r="OR51" s="94">
        <v>3.1120805000000001E-18</v>
      </c>
      <c r="OS51" s="94">
        <v>5.3517650000000003E-17</v>
      </c>
      <c r="OT51" s="94">
        <v>9.0408519999999994E-16</v>
      </c>
      <c r="OU51" s="94">
        <v>1.5184355E-14</v>
      </c>
      <c r="OV51" s="94">
        <v>2.5453979999999998E-13</v>
      </c>
      <c r="OW51" s="94">
        <v>4.2646646000000004E-12</v>
      </c>
      <c r="OX51" s="94">
        <v>7.1458630000000002E-11</v>
      </c>
      <c r="OY51" s="94">
        <v>1.1980681E-9</v>
      </c>
      <c r="OZ51" s="94">
        <v>2.0111994E-8</v>
      </c>
      <c r="PA51" s="94">
        <v>3.3840487E-7</v>
      </c>
      <c r="PB51" s="94">
        <v>5.7170822999999996E-6</v>
      </c>
      <c r="PC51" s="94">
        <v>9.724333E-5</v>
      </c>
      <c r="PD51" s="94">
        <v>1.6722932999999999E-3</v>
      </c>
      <c r="PE51" s="94">
        <v>1.1968266999999999E-2</v>
      </c>
      <c r="PF51" s="94">
        <v>3.9422504999999997E-2</v>
      </c>
      <c r="PG51" s="94">
        <v>8.9618093999999995E-2</v>
      </c>
      <c r="PH51" s="94">
        <v>0.15810914000000001</v>
      </c>
      <c r="PI51" s="94">
        <v>0.22722974000000001</v>
      </c>
      <c r="PJ51" s="94">
        <v>0.27102467000000002</v>
      </c>
      <c r="PK51" s="94">
        <v>0.27524483</v>
      </c>
      <c r="PL51" s="94">
        <v>0.24056744999999999</v>
      </c>
      <c r="PM51" s="94">
        <v>0.17438965000000001</v>
      </c>
      <c r="PN51" s="94">
        <v>0.10400629</v>
      </c>
      <c r="PO51" s="94">
        <v>4.9009605999999997E-2</v>
      </c>
      <c r="PP51" s="94">
        <v>1.6630728000000001E-2</v>
      </c>
      <c r="PQ51" s="94">
        <v>2.9990778E-3</v>
      </c>
      <c r="PR51" s="94">
        <v>1.8636640000000001E-4</v>
      </c>
      <c r="PS51" s="94">
        <v>1.1561901E-5</v>
      </c>
      <c r="PT51" s="94">
        <v>7.1642744999999998E-7</v>
      </c>
      <c r="PU51" s="94">
        <v>4.4362665000000001E-8</v>
      </c>
      <c r="PV51" s="94">
        <v>2.746159E-9</v>
      </c>
      <c r="PW51" s="94">
        <v>1.6997446999999999E-10</v>
      </c>
      <c r="PX51" s="94">
        <v>1.0520123E-11</v>
      </c>
      <c r="PY51" s="94">
        <v>6.5107186000000002E-13</v>
      </c>
      <c r="PZ51" s="94">
        <v>4.0288244999999998E-14</v>
      </c>
      <c r="QA51" s="94">
        <v>2.4964176000000001E-15</v>
      </c>
      <c r="QB51" s="94">
        <v>9.9476370000000004E-17</v>
      </c>
      <c r="QC51" s="94">
        <v>0</v>
      </c>
      <c r="QD51" s="94">
        <v>7.5304379999999998E-21</v>
      </c>
      <c r="QE51" s="94">
        <v>1.7086301999999999E-19</v>
      </c>
      <c r="QF51" s="94">
        <v>3.1120588000000001E-18</v>
      </c>
      <c r="QG51" s="94">
        <v>5.3517310000000002E-17</v>
      </c>
      <c r="QH51" s="94">
        <v>9.0408020000000005E-16</v>
      </c>
      <c r="QI51" s="94">
        <v>1.5184277000000001E-14</v>
      </c>
      <c r="QJ51" s="94">
        <v>2.5453859999999999E-13</v>
      </c>
      <c r="QK51" s="94">
        <v>4.2646439999999998E-12</v>
      </c>
      <c r="QL51" s="94">
        <v>7.1458250000000002E-11</v>
      </c>
      <c r="QM51" s="94">
        <v>1.1980619000000001E-9</v>
      </c>
      <c r="QN51" s="94">
        <v>2.0111896000000002E-8</v>
      </c>
      <c r="QO51" s="94">
        <v>3.3840330000000002E-7</v>
      </c>
      <c r="QP51" s="94">
        <v>5.7170590000000002E-6</v>
      </c>
      <c r="QQ51" s="94">
        <v>9.7242926000000001E-5</v>
      </c>
      <c r="QR51" s="94">
        <v>1.6722868000000001E-3</v>
      </c>
      <c r="QS51" s="94">
        <v>1.1968262E-2</v>
      </c>
      <c r="QT51" s="94">
        <v>3.9422515999999998E-2</v>
      </c>
      <c r="QU51" s="94">
        <v>8.9618160000000002E-2</v>
      </c>
      <c r="QV51" s="94">
        <v>0.15810930000000001</v>
      </c>
      <c r="QW51" s="94">
        <v>0.22722999999999999</v>
      </c>
      <c r="QX51" s="94">
        <v>0.27102484999999998</v>
      </c>
      <c r="QY51" s="94">
        <v>0.27524504</v>
      </c>
      <c r="QZ51" s="94">
        <v>0.24056764999999999</v>
      </c>
      <c r="RA51" s="94">
        <v>0.17438980000000001</v>
      </c>
      <c r="RB51" s="94">
        <v>0.10400638</v>
      </c>
      <c r="RC51" s="94">
        <v>4.9009636000000002E-2</v>
      </c>
      <c r="RD51" s="94">
        <v>1.6630731999999999E-2</v>
      </c>
      <c r="RE51" s="94">
        <v>2.9990766E-3</v>
      </c>
      <c r="RF51" s="94">
        <v>1.8636647E-4</v>
      </c>
      <c r="RG51" s="94">
        <v>1.1561919000000001E-5</v>
      </c>
      <c r="RH51" s="94">
        <v>7.1642916000000004E-7</v>
      </c>
      <c r="RI51" s="94">
        <v>4.4362769999999998E-8</v>
      </c>
      <c r="RJ51" s="94">
        <v>2.7461634999999998E-9</v>
      </c>
      <c r="RK51" s="94">
        <v>1.6997459000000001E-10</v>
      </c>
      <c r="RL51" s="94">
        <v>1.0520129E-11</v>
      </c>
      <c r="RM51" s="94">
        <v>6.510725E-13</v>
      </c>
      <c r="RN51" s="94">
        <v>4.0288292000000003E-14</v>
      </c>
      <c r="RO51" s="94">
        <v>2.4964204E-15</v>
      </c>
      <c r="RP51" s="94">
        <v>9.9476479999999997E-17</v>
      </c>
      <c r="RQ51" s="94">
        <v>0</v>
      </c>
      <c r="RR51" s="94">
        <v>7.5304220000000002E-21</v>
      </c>
      <c r="RS51" s="94">
        <v>1.7086270000000001E-19</v>
      </c>
      <c r="RT51" s="94">
        <v>3.1120528E-18</v>
      </c>
      <c r="RU51" s="94">
        <v>5.3517205999999998E-17</v>
      </c>
      <c r="RV51" s="94">
        <v>9.0407859999999995E-16</v>
      </c>
      <c r="RW51" s="94">
        <v>1.5184252999999999E-14</v>
      </c>
      <c r="RX51" s="94">
        <v>2.5453828E-13</v>
      </c>
      <c r="RY51" s="94">
        <v>4.2646416E-12</v>
      </c>
      <c r="RZ51" s="94">
        <v>7.1458199999999999E-11</v>
      </c>
      <c r="SA51" s="94">
        <v>1.198061E-9</v>
      </c>
      <c r="SB51" s="94">
        <v>2.0111871E-8</v>
      </c>
      <c r="SC51" s="94">
        <v>3.3840286000000001E-7</v>
      </c>
      <c r="SD51" s="94">
        <v>5.7170513999999997E-6</v>
      </c>
      <c r="SE51" s="94">
        <v>9.7242840000000006E-5</v>
      </c>
      <c r="SF51" s="94">
        <v>1.6722851E-3</v>
      </c>
      <c r="SG51" s="94">
        <v>1.1968260999999999E-2</v>
      </c>
      <c r="SH51" s="94">
        <v>3.9422515999999998E-2</v>
      </c>
      <c r="SI51" s="94">
        <v>8.9618160000000002E-2</v>
      </c>
      <c r="SJ51" s="94">
        <v>0.15810932</v>
      </c>
      <c r="SK51" s="94">
        <v>0.22723003</v>
      </c>
      <c r="SL51" s="94">
        <v>0.27102496999999998</v>
      </c>
      <c r="SM51" s="94">
        <v>0.27524506999999998</v>
      </c>
      <c r="SN51" s="94">
        <v>0.24056760999999999</v>
      </c>
      <c r="SO51" s="94">
        <v>0.17438980000000001</v>
      </c>
      <c r="SP51" s="94">
        <v>0.10400640999999999</v>
      </c>
      <c r="SQ51" s="94">
        <v>4.9009659999999997E-2</v>
      </c>
      <c r="SR51" s="94">
        <v>1.6630735000000001E-2</v>
      </c>
      <c r="SS51" s="94">
        <v>2.9990745000000002E-3</v>
      </c>
      <c r="ST51" s="94">
        <v>1.8636622E-4</v>
      </c>
      <c r="SU51" s="94">
        <v>1.1561908E-5</v>
      </c>
      <c r="SV51" s="94">
        <v>7.1642899999999999E-7</v>
      </c>
      <c r="SW51" s="94">
        <v>4.4362767999999997E-8</v>
      </c>
      <c r="SX51" s="94">
        <v>2.7461623999999999E-9</v>
      </c>
      <c r="SY51" s="94">
        <v>1.6997439999999999E-10</v>
      </c>
      <c r="SZ51" s="94">
        <v>1.0520112E-11</v>
      </c>
      <c r="TA51" s="94">
        <v>6.5107164000000003E-13</v>
      </c>
      <c r="TB51" s="94">
        <v>4.0288249999999997E-14</v>
      </c>
      <c r="TC51" s="94">
        <v>2.4964176000000001E-15</v>
      </c>
      <c r="TD51" s="94">
        <v>9.9476349999999995E-17</v>
      </c>
      <c r="TE51" s="94">
        <v>0</v>
      </c>
      <c r="TF51" s="94">
        <v>7.5303970000000007E-21</v>
      </c>
      <c r="TG51" s="94">
        <v>1.7086213999999999E-19</v>
      </c>
      <c r="TH51" s="94">
        <v>3.1120427000000002E-18</v>
      </c>
      <c r="TI51" s="94">
        <v>5.3517029999999997E-17</v>
      </c>
      <c r="TJ51" s="94">
        <v>9.0407539999999993E-16</v>
      </c>
      <c r="TK51" s="94">
        <v>1.5184194E-14</v>
      </c>
      <c r="TL51" s="94">
        <v>2.5453716999999999E-13</v>
      </c>
      <c r="TM51" s="94">
        <v>4.2646240000000003E-12</v>
      </c>
      <c r="TN51" s="94">
        <v>7.1457969999999996E-11</v>
      </c>
      <c r="TO51" s="94">
        <v>1.1980574999999999E-9</v>
      </c>
      <c r="TP51" s="94">
        <v>2.0111820000000001E-8</v>
      </c>
      <c r="TQ51" s="94">
        <v>3.3840206000000002E-7</v>
      </c>
      <c r="TR51" s="94">
        <v>5.7170399999999999E-6</v>
      </c>
      <c r="TS51" s="94">
        <v>9.7242600000000003E-5</v>
      </c>
      <c r="TT51" s="94">
        <v>1.6722801E-3</v>
      </c>
      <c r="TU51" s="94">
        <v>1.1968252E-2</v>
      </c>
      <c r="TV51" s="94">
        <v>3.9422526999999999E-2</v>
      </c>
      <c r="TW51" s="94">
        <v>8.9618219999999998E-2</v>
      </c>
      <c r="TX51" s="94">
        <v>0.15810947</v>
      </c>
      <c r="TY51" s="94">
        <v>0.22723030999999999</v>
      </c>
      <c r="TZ51" s="94">
        <v>0.27102520000000002</v>
      </c>
      <c r="UA51" s="94">
        <v>0.27524527999999998</v>
      </c>
      <c r="UB51" s="94">
        <v>0.24056768000000001</v>
      </c>
      <c r="UC51" s="94">
        <v>0.17438980000000001</v>
      </c>
      <c r="UD51" s="94">
        <v>0.10400642</v>
      </c>
      <c r="UE51" s="94">
        <v>4.9009690000000002E-2</v>
      </c>
      <c r="UF51" s="94">
        <v>1.6630763E-2</v>
      </c>
      <c r="UG51" s="94">
        <v>2.9990837999999999E-3</v>
      </c>
      <c r="UH51" s="94">
        <v>1.8636676000000001E-4</v>
      </c>
      <c r="UI51" s="94">
        <v>1.156194E-5</v>
      </c>
      <c r="UJ51" s="94">
        <v>7.1643079999999995E-7</v>
      </c>
      <c r="UK51" s="94">
        <v>4.4362884999999998E-8</v>
      </c>
      <c r="UL51" s="94">
        <v>2.7461687999999999E-9</v>
      </c>
      <c r="UM51" s="94">
        <v>1.6997473000000001E-10</v>
      </c>
      <c r="UN51" s="94">
        <v>1.052013E-11</v>
      </c>
      <c r="UO51" s="94">
        <v>6.5107272999999997E-13</v>
      </c>
      <c r="UP51" s="94">
        <v>4.0288309999999999E-14</v>
      </c>
      <c r="UQ51" s="94">
        <v>2.4964207999999999E-15</v>
      </c>
      <c r="UR51" s="94">
        <v>9.947646E-17</v>
      </c>
      <c r="US51" s="94">
        <v>0</v>
      </c>
      <c r="UT51" s="94">
        <v>7.5304099999999997E-21</v>
      </c>
      <c r="UU51" s="94">
        <v>1.7086244999999999E-19</v>
      </c>
      <c r="UV51" s="94">
        <v>3.1120499999999999E-18</v>
      </c>
      <c r="UW51" s="94">
        <v>5.351712E-17</v>
      </c>
      <c r="UX51" s="94">
        <v>9.0407700000000004E-16</v>
      </c>
      <c r="UY51" s="94">
        <v>1.5184223000000001E-14</v>
      </c>
      <c r="UZ51" s="94">
        <v>2.5453762999999998E-13</v>
      </c>
      <c r="VA51" s="94">
        <v>4.2646307000000002E-12</v>
      </c>
      <c r="VB51" s="94">
        <v>7.1458090000000001E-11</v>
      </c>
      <c r="VC51" s="94">
        <v>1.1980597E-9</v>
      </c>
      <c r="VD51" s="94">
        <v>2.0111865999999999E-8</v>
      </c>
      <c r="VE51" s="94">
        <v>3.3840270000000001E-7</v>
      </c>
      <c r="VF51" s="94">
        <v>5.7170469999999999E-6</v>
      </c>
      <c r="VG51" s="94">
        <v>9.7242715000000004E-5</v>
      </c>
      <c r="VH51" s="94">
        <v>1.6722832E-3</v>
      </c>
      <c r="VI51" s="94">
        <v>1.1968271000000001E-2</v>
      </c>
      <c r="VJ51" s="94">
        <v>3.9422564E-2</v>
      </c>
      <c r="VK51" s="94">
        <v>8.9618249999999997E-2</v>
      </c>
      <c r="VL51" s="94">
        <v>0.15810946000000001</v>
      </c>
      <c r="VM51" s="94">
        <v>0.22723022000000001</v>
      </c>
      <c r="VN51" s="94">
        <v>0.27102510000000002</v>
      </c>
      <c r="VO51" s="94">
        <v>0.27524515999999999</v>
      </c>
      <c r="VP51" s="94">
        <v>0.24056759999999999</v>
      </c>
      <c r="VQ51" s="94">
        <v>0.17438970000000001</v>
      </c>
      <c r="VR51" s="94">
        <v>0.10400631</v>
      </c>
      <c r="VS51" s="94">
        <v>4.9009659999999997E-2</v>
      </c>
      <c r="VT51" s="94">
        <v>1.6630761000000001E-2</v>
      </c>
      <c r="VU51" s="94">
        <v>2.9990875999999999E-3</v>
      </c>
      <c r="VV51" s="94">
        <v>1.8636710000000001E-4</v>
      </c>
      <c r="VW51" s="94">
        <v>1.1561960500000001E-5</v>
      </c>
      <c r="VX51" s="94">
        <v>7.1643166E-7</v>
      </c>
      <c r="VY51" s="94">
        <v>4.4362928000000002E-8</v>
      </c>
      <c r="VZ51" s="94">
        <v>2.7461712999999998E-9</v>
      </c>
      <c r="WA51" s="94">
        <v>1.6997488000000001E-10</v>
      </c>
      <c r="WB51" s="94">
        <v>1.0520138E-11</v>
      </c>
      <c r="WC51" s="94">
        <v>6.5107327E-13</v>
      </c>
      <c r="WD51" s="94">
        <v>4.0288333000000001E-14</v>
      </c>
      <c r="WE51" s="94">
        <v>2.4964211999999998E-15</v>
      </c>
      <c r="WF51" s="94">
        <v>9.9476479999999997E-17</v>
      </c>
      <c r="WG51" s="94">
        <v>0</v>
      </c>
      <c r="WH51" s="94">
        <v>7.5304559999999997E-21</v>
      </c>
      <c r="WI51" s="94">
        <v>1.7086354E-19</v>
      </c>
      <c r="WJ51" s="94">
        <v>3.1120676999999999E-18</v>
      </c>
      <c r="WK51" s="94">
        <v>5.3517438000000001E-17</v>
      </c>
      <c r="WL51" s="94">
        <v>9.0408189999999994E-16</v>
      </c>
      <c r="WM51" s="94">
        <v>1.5184305999999999E-14</v>
      </c>
      <c r="WN51" s="94">
        <v>2.5453900000000002E-13</v>
      </c>
      <c r="WO51" s="94">
        <v>4.2646539999999999E-12</v>
      </c>
      <c r="WP51" s="94">
        <v>7.1458439999999996E-11</v>
      </c>
      <c r="WQ51" s="94">
        <v>1.1980651000000001E-9</v>
      </c>
      <c r="WR51" s="94">
        <v>2.0111946000000001E-8</v>
      </c>
      <c r="WS51" s="94">
        <v>3.3840404999999999E-7</v>
      </c>
      <c r="WT51" s="94">
        <v>5.7170709999999997E-6</v>
      </c>
      <c r="WU51" s="94">
        <v>9.7243119999999999E-5</v>
      </c>
      <c r="WV51" s="94">
        <v>1.6722904E-3</v>
      </c>
      <c r="WW51" s="94">
        <v>1.1968306E-2</v>
      </c>
      <c r="WX51" s="94">
        <v>3.9422665000000003E-2</v>
      </c>
      <c r="WY51" s="94">
        <v>8.9618429999999999E-2</v>
      </c>
      <c r="WZ51" s="94">
        <v>0.15810966000000001</v>
      </c>
      <c r="XA51" s="94">
        <v>0.22723036999999999</v>
      </c>
      <c r="XB51" s="94">
        <v>0.27102520000000002</v>
      </c>
      <c r="XC51" s="94">
        <v>0.27524520000000002</v>
      </c>
      <c r="XD51" s="94">
        <v>0.24056762000000001</v>
      </c>
      <c r="XE51" s="94">
        <v>0.17438966</v>
      </c>
      <c r="XF51" s="94">
        <v>0.10400627599999999</v>
      </c>
      <c r="XG51" s="94">
        <v>4.9009619999999997E-2</v>
      </c>
      <c r="XH51" s="94">
        <v>1.6630756E-2</v>
      </c>
      <c r="XI51" s="94">
        <v>2.9990920000000001E-3</v>
      </c>
      <c r="XJ51" s="94">
        <v>1.8636756000000001E-4</v>
      </c>
      <c r="XK51" s="94">
        <v>1.1561987999999999E-5</v>
      </c>
      <c r="XL51" s="94">
        <v>7.1643299999999999E-7</v>
      </c>
      <c r="XM51" s="94">
        <v>4.4362988000000001E-8</v>
      </c>
      <c r="XN51" s="94">
        <v>2.7461737000000002E-9</v>
      </c>
      <c r="XO51" s="94">
        <v>1.69975E-10</v>
      </c>
      <c r="XP51" s="94">
        <v>1.0520146E-11</v>
      </c>
      <c r="XQ51" s="94">
        <v>6.5107376E-13</v>
      </c>
      <c r="XR51" s="94">
        <v>4.0288352999999998E-14</v>
      </c>
      <c r="XS51" s="94">
        <v>2.4964217000000001E-15</v>
      </c>
      <c r="XT51" s="94">
        <v>9.947653E-17</v>
      </c>
      <c r="XU51" s="94">
        <v>0</v>
      </c>
      <c r="XV51" s="94">
        <v>7.530486E-21</v>
      </c>
      <c r="XW51" s="94">
        <v>1.7086421999999999E-19</v>
      </c>
      <c r="XX51" s="94">
        <v>3.1120810999999999E-18</v>
      </c>
      <c r="XY51" s="94">
        <v>5.3517681999999999E-17</v>
      </c>
      <c r="XZ51" s="94">
        <v>9.0408700000000001E-16</v>
      </c>
      <c r="YA51" s="94">
        <v>1.5184394999999999E-14</v>
      </c>
      <c r="YB51" s="94">
        <v>2.5454034000000001E-13</v>
      </c>
      <c r="YC51" s="94">
        <v>4.264671E-12</v>
      </c>
      <c r="YD51" s="94">
        <v>7.1458665000000003E-11</v>
      </c>
      <c r="YE51" s="94">
        <v>1.1980683000000001E-9</v>
      </c>
      <c r="YF51" s="94">
        <v>2.0112011999999999E-8</v>
      </c>
      <c r="YG51" s="94">
        <v>3.3840509999999998E-7</v>
      </c>
      <c r="YH51" s="94">
        <v>5.7170896000000003E-6</v>
      </c>
      <c r="YI51" s="94">
        <v>9.7243405999999994E-5</v>
      </c>
      <c r="YJ51" s="94">
        <v>1.6722951999999999E-3</v>
      </c>
      <c r="YK51" s="94">
        <v>1.1968331E-2</v>
      </c>
      <c r="YL51" s="94">
        <v>3.9422747000000001E-2</v>
      </c>
      <c r="YM51" s="94">
        <v>8.9618639999999999E-2</v>
      </c>
      <c r="YN51" s="94">
        <v>0.15811005</v>
      </c>
      <c r="YO51" s="94">
        <v>0.22723080000000001</v>
      </c>
      <c r="YP51" s="94">
        <v>0.27102559999999998</v>
      </c>
      <c r="YQ51" s="94">
        <v>0.27524559999999998</v>
      </c>
      <c r="YR51" s="94">
        <v>0.24056795</v>
      </c>
      <c r="YS51" s="94">
        <v>0.17438993</v>
      </c>
      <c r="YT51" s="94">
        <v>0.10400645</v>
      </c>
      <c r="YU51" s="94">
        <v>4.9009707E-2</v>
      </c>
      <c r="YV51" s="94">
        <v>1.6630789999999999E-2</v>
      </c>
      <c r="YW51" s="94">
        <v>2.9990994E-3</v>
      </c>
      <c r="YX51" s="94">
        <v>1.863681E-4</v>
      </c>
      <c r="YY51" s="94">
        <v>1.1562026E-5</v>
      </c>
      <c r="YZ51" s="94">
        <v>7.1643535000000005E-7</v>
      </c>
      <c r="ZA51" s="94">
        <v>4.4363099999999997E-8</v>
      </c>
      <c r="ZB51" s="94">
        <v>2.7461797E-9</v>
      </c>
      <c r="ZC51" s="94">
        <v>1.6997531000000001E-10</v>
      </c>
      <c r="ZD51" s="94">
        <v>1.0520165E-11</v>
      </c>
      <c r="ZE51" s="94">
        <v>6.5107500000000003E-13</v>
      </c>
      <c r="ZF51" s="94">
        <v>4.0288423999999998E-14</v>
      </c>
      <c r="ZG51" s="94">
        <v>2.4964261000000001E-15</v>
      </c>
      <c r="ZH51" s="94">
        <v>9.9476730000000001E-17</v>
      </c>
      <c r="ZI51" s="94">
        <v>0</v>
      </c>
      <c r="ZJ51" s="94">
        <v>7.5304970000000003E-21</v>
      </c>
      <c r="ZK51" s="94">
        <v>1.7086443000000001E-19</v>
      </c>
      <c r="ZL51" s="94">
        <v>3.1120837999999998E-18</v>
      </c>
      <c r="ZM51" s="94">
        <v>5.3517706E-17</v>
      </c>
      <c r="ZN51" s="94">
        <v>9.0408639999999992E-16</v>
      </c>
      <c r="ZO51" s="94">
        <v>1.5184387E-14</v>
      </c>
      <c r="ZP51" s="94">
        <v>2.5454048000000001E-13</v>
      </c>
      <c r="ZQ51" s="94">
        <v>4.264678E-12</v>
      </c>
      <c r="ZR51" s="94">
        <v>7.1458830000000001E-11</v>
      </c>
      <c r="ZS51" s="94">
        <v>1.1980713E-9</v>
      </c>
      <c r="ZT51" s="94">
        <v>2.0112049000000001E-8</v>
      </c>
      <c r="ZU51" s="94">
        <v>3.3840579999999998E-7</v>
      </c>
      <c r="ZV51" s="94">
        <v>5.7170999999999999E-6</v>
      </c>
      <c r="ZW51" s="94">
        <v>9.7243620000000007E-5</v>
      </c>
      <c r="ZX51" s="94">
        <v>1.6722976999999999E-3</v>
      </c>
      <c r="ZY51" s="94">
        <v>1.1968358E-2</v>
      </c>
      <c r="ZZ51" s="94">
        <v>3.9422846999999997E-2</v>
      </c>
      <c r="AAA51" s="94">
        <v>8.9618870000000003E-2</v>
      </c>
      <c r="AAB51" s="94">
        <v>0.15811037999999999</v>
      </c>
      <c r="AAC51" s="94">
        <v>0.22723128000000001</v>
      </c>
      <c r="AAD51" s="94">
        <v>0.27102605000000002</v>
      </c>
      <c r="AAE51" s="94">
        <v>0.27524599999999999</v>
      </c>
      <c r="AAF51" s="94">
        <v>0.24056838</v>
      </c>
      <c r="AAG51" s="94">
        <v>0.17439035999999999</v>
      </c>
      <c r="AAH51" s="94">
        <v>0.10400672</v>
      </c>
      <c r="AAI51" s="94">
        <v>4.9009833000000003E-2</v>
      </c>
      <c r="AAJ51" s="94">
        <v>1.6630832000000002E-2</v>
      </c>
      <c r="AAK51" s="94">
        <v>2.9991105999999999E-3</v>
      </c>
      <c r="AAL51" s="94">
        <v>1.8636881E-4</v>
      </c>
      <c r="AAM51" s="94">
        <v>1.156207E-5</v>
      </c>
      <c r="AAN51" s="94">
        <v>7.1643797000000002E-7</v>
      </c>
      <c r="AAO51" s="94">
        <v>4.4363258000000001E-8</v>
      </c>
      <c r="AAP51" s="94">
        <v>2.7461880000000002E-9</v>
      </c>
      <c r="AAQ51" s="94">
        <v>1.699758E-10</v>
      </c>
      <c r="AAR51" s="94">
        <v>1.05201915E-11</v>
      </c>
      <c r="AAS51" s="94">
        <v>6.5107674000000005E-13</v>
      </c>
      <c r="AAT51" s="94">
        <v>4.0288540000000002E-14</v>
      </c>
      <c r="AAU51" s="94">
        <v>2.4964341999999999E-15</v>
      </c>
      <c r="AAV51" s="94">
        <v>9.9477120000000005E-17</v>
      </c>
      <c r="AAW51" s="94">
        <v>0</v>
      </c>
      <c r="AAX51" s="94">
        <v>7.5305150000000002E-21</v>
      </c>
      <c r="AAY51" s="94">
        <v>1.7086505E-19</v>
      </c>
      <c r="AAZ51" s="94">
        <v>3.1120969000000001E-18</v>
      </c>
      <c r="ABA51" s="94">
        <v>5.3517949999999998E-17</v>
      </c>
      <c r="ABB51" s="94">
        <v>9.0409069999999994E-16</v>
      </c>
      <c r="ABC51" s="94">
        <v>1.5184445999999999E-14</v>
      </c>
      <c r="ABD51" s="94">
        <v>2.5454133999999998E-13</v>
      </c>
      <c r="ABE51" s="94">
        <v>4.2646906E-12</v>
      </c>
      <c r="ABF51" s="94">
        <v>7.1458990000000003E-11</v>
      </c>
      <c r="ABG51" s="94">
        <v>1.198074E-9</v>
      </c>
      <c r="ABH51" s="94">
        <v>2.0112081000000001E-8</v>
      </c>
      <c r="ABI51" s="94">
        <v>3.3840626999999999E-7</v>
      </c>
      <c r="ABJ51" s="94">
        <v>5.7171080000000001E-6</v>
      </c>
      <c r="ABK51" s="94">
        <v>9.7243689999999998E-5</v>
      </c>
      <c r="ABL51" s="94">
        <v>1.6722999E-3</v>
      </c>
      <c r="ABM51" s="94">
        <v>1.1968358E-2</v>
      </c>
      <c r="ABN51" s="94">
        <v>3.9422829999999999E-2</v>
      </c>
      <c r="ABO51" s="94">
        <v>8.9618809999999993E-2</v>
      </c>
      <c r="ABP51" s="94">
        <v>0.15811032</v>
      </c>
      <c r="ABQ51" s="94">
        <v>0.22723123000000001</v>
      </c>
      <c r="ABR51" s="94">
        <v>0.27102607000000001</v>
      </c>
      <c r="ABS51" s="94">
        <v>0.27524589999999999</v>
      </c>
      <c r="ABT51" s="94">
        <v>0.24056820000000001</v>
      </c>
      <c r="ABU51" s="94">
        <v>0.1743902</v>
      </c>
      <c r="ABV51" s="94">
        <v>0.104006685</v>
      </c>
      <c r="ABW51" s="94">
        <v>4.9009852E-2</v>
      </c>
      <c r="ABX51" s="94">
        <v>1.6630842999999999E-2</v>
      </c>
      <c r="ABY51" s="94">
        <v>2.9991139000000002E-3</v>
      </c>
      <c r="ABZ51" s="94">
        <v>1.8636908000000001E-4</v>
      </c>
      <c r="ACA51" s="94">
        <v>1.1562087999999999E-5</v>
      </c>
      <c r="ACB51" s="94">
        <v>7.1643932999999998E-7</v>
      </c>
      <c r="ACC51" s="94">
        <v>4.4363333000000002E-8</v>
      </c>
      <c r="ACD51" s="94">
        <v>2.7461926E-9</v>
      </c>
      <c r="ACE51" s="94">
        <v>1.6997600000000001E-10</v>
      </c>
      <c r="ACF51" s="94">
        <v>1.0520197E-11</v>
      </c>
      <c r="ACG51" s="94">
        <v>6.5107620000000002E-13</v>
      </c>
      <c r="ACH51" s="94">
        <v>4.0288445E-14</v>
      </c>
      <c r="ACI51" s="94">
        <v>2.4964249999999999E-15</v>
      </c>
      <c r="ACJ51" s="94">
        <v>9.9476770000000006E-17</v>
      </c>
      <c r="ACK51" s="94">
        <v>0</v>
      </c>
      <c r="ACL51" s="94">
        <v>7.5304284999999997E-21</v>
      </c>
      <c r="ACM51" s="94">
        <v>1.7086282999999999E-19</v>
      </c>
      <c r="ACN51" s="94">
        <v>3.1120543E-18</v>
      </c>
      <c r="ACO51" s="94">
        <v>5.3517163000000002E-17</v>
      </c>
      <c r="ACP51" s="94">
        <v>9.0407700000000004E-16</v>
      </c>
      <c r="ACQ51" s="94">
        <v>1.5184207000000001E-14</v>
      </c>
      <c r="ACR51" s="94">
        <v>2.5453716999999999E-13</v>
      </c>
      <c r="ACS51" s="94">
        <v>4.2646215999999998E-12</v>
      </c>
      <c r="ACT51" s="94">
        <v>7.1457874000000005E-11</v>
      </c>
      <c r="ACU51" s="94">
        <v>1.1980559E-9</v>
      </c>
      <c r="ACV51" s="94">
        <v>2.0111786E-8</v>
      </c>
      <c r="ACW51" s="94">
        <v>3.3840163E-7</v>
      </c>
      <c r="ACX51" s="94">
        <v>5.7170350000000004E-6</v>
      </c>
      <c r="ACY51" s="94">
        <v>9.7242620000000004E-5</v>
      </c>
      <c r="ACZ51" s="94">
        <v>1.6722818999999999E-3</v>
      </c>
      <c r="ADA51" s="94">
        <v>1.1968226E-2</v>
      </c>
      <c r="ADB51" s="94">
        <v>3.9422393E-2</v>
      </c>
      <c r="ADC51" s="94">
        <v>8.9617890000000006E-2</v>
      </c>
      <c r="ADD51" s="94">
        <v>0.15810877000000001</v>
      </c>
      <c r="ADE51" s="94">
        <v>0.22722919999999999</v>
      </c>
      <c r="ADF51" s="94">
        <v>0.27102393000000002</v>
      </c>
      <c r="ADG51" s="94">
        <v>0.27524397</v>
      </c>
      <c r="ADH51" s="94">
        <v>0.24056673000000001</v>
      </c>
      <c r="ADI51" s="94">
        <v>0.17438933000000001</v>
      </c>
      <c r="ADJ51" s="94">
        <v>0.10400635</v>
      </c>
      <c r="ADK51" s="94">
        <v>4.9009766000000003E-2</v>
      </c>
      <c r="ADL51" s="94">
        <v>1.6630836E-2</v>
      </c>
      <c r="ADM51" s="94">
        <v>2.9991216000000002E-3</v>
      </c>
      <c r="ADN51" s="94">
        <v>1.8636955E-4</v>
      </c>
      <c r="ADO51" s="94">
        <v>1.1562101999999999E-5</v>
      </c>
      <c r="ADP51" s="94">
        <v>7.1643890000000001E-7</v>
      </c>
      <c r="ADQ51" s="94">
        <v>4.4363229999999999E-8</v>
      </c>
      <c r="ADR51" s="94">
        <v>2.7461800000000001E-9</v>
      </c>
      <c r="ADS51" s="94">
        <v>1.6997492000000001E-10</v>
      </c>
      <c r="ADT51" s="94">
        <v>1.0520128000000001E-11</v>
      </c>
      <c r="ADU51" s="94">
        <v>6.510732E-13</v>
      </c>
      <c r="ADV51" s="94">
        <v>4.0288454999999998E-14</v>
      </c>
      <c r="ADW51" s="94">
        <v>2.4964453999999998E-15</v>
      </c>
      <c r="ADX51" s="94">
        <v>9.9477210000000001E-17</v>
      </c>
      <c r="ADY51" s="100"/>
      <c r="ADZ51" s="101"/>
      <c r="AEA51" s="101"/>
      <c r="AEB51" s="101"/>
      <c r="AEC51" s="101"/>
      <c r="AED51" s="144">
        <f t="shared" si="23"/>
        <v>46</v>
      </c>
      <c r="AEE51" s="142"/>
      <c r="AEF51" s="158">
        <f t="shared" si="32"/>
        <v>46</v>
      </c>
      <c r="AEG51" s="138">
        <f t="shared" si="33"/>
        <v>9.9476124999999999E-17</v>
      </c>
      <c r="AEH51" s="138">
        <f t="shared" si="33"/>
        <v>9.9476020000000005E-17</v>
      </c>
      <c r="AEI51" s="138">
        <f t="shared" si="33"/>
        <v>9.9476320000000001E-17</v>
      </c>
      <c r="AEJ51" s="138">
        <f t="shared" si="33"/>
        <v>9.9476250000000001E-17</v>
      </c>
      <c r="AEK51" s="138">
        <f t="shared" si="33"/>
        <v>9.9475910000000001E-17</v>
      </c>
      <c r="AEL51" s="138">
        <f t="shared" si="33"/>
        <v>9.9475680000000005E-17</v>
      </c>
      <c r="AEM51" s="138">
        <f t="shared" si="33"/>
        <v>9.9475654999999997E-17</v>
      </c>
      <c r="AEN51" s="138">
        <f t="shared" si="33"/>
        <v>9.9475750000000005E-17</v>
      </c>
      <c r="AEO51" s="138">
        <f t="shared" si="33"/>
        <v>9.9476045999999996E-17</v>
      </c>
      <c r="AEP51" s="138">
        <f t="shared" si="33"/>
        <v>9.9476230000000005E-17</v>
      </c>
      <c r="AEQ51" s="138">
        <f t="shared" si="34"/>
        <v>9.9476370000000004E-17</v>
      </c>
      <c r="AER51" s="138">
        <f t="shared" si="34"/>
        <v>9.9476479999999997E-17</v>
      </c>
      <c r="AES51" s="138">
        <f t="shared" si="34"/>
        <v>9.9476349999999995E-17</v>
      </c>
      <c r="AET51" s="138">
        <f t="shared" si="34"/>
        <v>9.947646E-17</v>
      </c>
      <c r="AEU51" s="138">
        <f t="shared" si="34"/>
        <v>9.9476479999999997E-17</v>
      </c>
      <c r="AEV51" s="138">
        <f t="shared" si="34"/>
        <v>9.947653E-17</v>
      </c>
      <c r="AEW51" s="138">
        <f t="shared" si="34"/>
        <v>9.9476730000000001E-17</v>
      </c>
      <c r="AEX51" s="138">
        <f t="shared" si="34"/>
        <v>9.9477120000000005E-17</v>
      </c>
      <c r="AEY51" s="138">
        <f t="shared" si="34"/>
        <v>9.9476770000000006E-17</v>
      </c>
      <c r="AEZ51" s="130">
        <f t="shared" si="18"/>
        <v>13.05</v>
      </c>
      <c r="AFA51" s="91"/>
      <c r="AFB51" s="94">
        <v>9.9476329999999999E-17</v>
      </c>
      <c r="AFC51" s="139">
        <f t="shared" si="19"/>
        <v>9.9476277684210554E-17</v>
      </c>
      <c r="AFD51" s="91"/>
      <c r="AFE51" s="142"/>
      <c r="AFF51" s="142"/>
      <c r="AFG51" s="138">
        <f t="shared" si="36"/>
        <v>0.15811045000000001</v>
      </c>
      <c r="AFH51" s="138">
        <f t="shared" si="36"/>
        <v>0.15810919000000001</v>
      </c>
      <c r="AFI51" s="138">
        <f t="shared" si="36"/>
        <v>0.15810959999999999</v>
      </c>
      <c r="AFJ51" s="138">
        <f t="shared" si="36"/>
        <v>0.15811035000000001</v>
      </c>
      <c r="AFK51" s="138">
        <f t="shared" si="36"/>
        <v>0.15811056000000001</v>
      </c>
      <c r="AFL51" s="138">
        <f t="shared" si="36"/>
        <v>0.15811022</v>
      </c>
      <c r="AFM51" s="138">
        <f t="shared" si="36"/>
        <v>0.15810984</v>
      </c>
      <c r="AFN51" s="138">
        <f t="shared" si="36"/>
        <v>0.15810943999999999</v>
      </c>
      <c r="AFO51" s="138">
        <f t="shared" si="36"/>
        <v>0.15810916999999999</v>
      </c>
      <c r="AFP51" s="138">
        <f t="shared" si="36"/>
        <v>0.15810908000000001</v>
      </c>
      <c r="AFQ51" s="138">
        <f t="shared" si="36"/>
        <v>0.15810914000000001</v>
      </c>
      <c r="AFR51" s="138">
        <f t="shared" si="36"/>
        <v>0.15810930000000001</v>
      </c>
      <c r="AFS51" s="138">
        <f t="shared" si="36"/>
        <v>0.15810932</v>
      </c>
      <c r="AFT51" s="138">
        <f t="shared" si="36"/>
        <v>0.15810947</v>
      </c>
      <c r="AFU51" s="138">
        <f t="shared" si="36"/>
        <v>0.15810946000000001</v>
      </c>
      <c r="AFV51" s="138">
        <f t="shared" si="35"/>
        <v>0.15810966000000001</v>
      </c>
      <c r="AFW51" s="138">
        <f t="shared" si="35"/>
        <v>0.15811005</v>
      </c>
      <c r="AFX51" s="138">
        <f t="shared" si="35"/>
        <v>0.15811037999999999</v>
      </c>
      <c r="AFY51" s="138">
        <f t="shared" si="35"/>
        <v>0.15811032</v>
      </c>
      <c r="AFZ51" s="138" t="e">
        <f t="shared" si="35"/>
        <v>#VALUE!</v>
      </c>
      <c r="AGA51" s="139">
        <f t="shared" si="22"/>
        <v>0.15810973684210525</v>
      </c>
      <c r="AGB51" s="91"/>
      <c r="AGC51" s="91"/>
      <c r="AGD51" s="91"/>
      <c r="AGE51" s="91"/>
      <c r="AGF51" s="91"/>
      <c r="AGG51" s="91"/>
      <c r="AGH51" s="91"/>
      <c r="AGI51" s="91"/>
      <c r="AGJ51" s="91"/>
      <c r="AGK51" s="91"/>
      <c r="AGL51" s="91"/>
      <c r="AGM51" s="91"/>
      <c r="AGN51" s="91"/>
      <c r="AGO51" s="91"/>
      <c r="AGP51" s="91"/>
      <c r="AGQ51" s="91"/>
      <c r="AGR51" s="91"/>
      <c r="AGS51" s="91"/>
      <c r="AGT51" s="91"/>
      <c r="AGU51" s="91"/>
      <c r="AGV51" s="91"/>
      <c r="AGW51" s="91"/>
      <c r="AGX51" s="91"/>
      <c r="AGY51" s="91"/>
      <c r="AGZ51" s="91"/>
      <c r="AHA51" s="91"/>
      <c r="AHB51" s="91"/>
      <c r="AHC51" s="91"/>
      <c r="AHD51" s="91"/>
      <c r="AHE51" s="91"/>
      <c r="AHF51" s="91"/>
      <c r="AHG51" s="91"/>
      <c r="AHH51" s="91"/>
      <c r="AHI51" s="91"/>
      <c r="AHJ51" s="91"/>
      <c r="AHK51" s="91"/>
      <c r="AHL51" s="91"/>
      <c r="AHM51" s="91"/>
      <c r="AHN51" s="91"/>
      <c r="AHO51" s="91"/>
      <c r="AHP51" s="91"/>
      <c r="AHQ51" s="91"/>
      <c r="AHR51" s="91"/>
      <c r="AHS51" s="91"/>
      <c r="AHT51" s="91"/>
      <c r="AHU51" s="91"/>
      <c r="AHV51" s="91"/>
      <c r="AHW51" s="91"/>
      <c r="AHX51" s="91"/>
      <c r="AHY51" s="91"/>
      <c r="AHZ51" s="91"/>
      <c r="AIA51" s="91"/>
      <c r="AIB51" s="91"/>
      <c r="AIC51" s="91"/>
      <c r="AID51" s="91"/>
      <c r="AIE51" s="91"/>
      <c r="AIF51" s="91"/>
      <c r="AIG51" s="91"/>
      <c r="AIH51" s="91"/>
      <c r="AII51" s="91"/>
      <c r="AIJ51" s="91"/>
      <c r="AIK51" s="91"/>
      <c r="AIL51" s="91"/>
      <c r="AIM51" s="91"/>
      <c r="AIN51" s="91"/>
      <c r="AIO51" s="91"/>
      <c r="AIP51" s="91"/>
      <c r="AIQ51" s="91"/>
      <c r="AIR51" s="91"/>
      <c r="AIS51" s="91"/>
      <c r="AIT51" s="91"/>
      <c r="AIU51" s="91"/>
      <c r="AIV51" s="91"/>
      <c r="AIW51" s="91"/>
      <c r="AIX51" s="91"/>
      <c r="AIY51" s="91"/>
      <c r="AIZ51" s="91"/>
      <c r="AJA51" s="91"/>
      <c r="AJB51" s="91"/>
      <c r="AJC51" s="91"/>
      <c r="AJD51" s="91"/>
      <c r="AJE51" s="91"/>
      <c r="AJF51" s="91"/>
      <c r="AJG51" s="91"/>
      <c r="AJH51" s="91"/>
      <c r="AJI51" s="91"/>
      <c r="AJJ51" s="91"/>
      <c r="AJK51" s="91"/>
      <c r="AJL51" s="91"/>
      <c r="AJM51" s="91"/>
      <c r="AJN51" s="91"/>
      <c r="AJO51" s="91"/>
      <c r="AJP51" s="91"/>
      <c r="AJQ51" s="91"/>
      <c r="AJR51" s="91"/>
      <c r="AJS51" s="91"/>
      <c r="AJT51" s="91"/>
      <c r="AJU51" s="91"/>
      <c r="AJV51" s="91"/>
      <c r="AJW51" s="91"/>
      <c r="AJX51" s="91"/>
      <c r="AJY51" s="91"/>
      <c r="AJZ51" s="91"/>
      <c r="AKA51" s="91"/>
      <c r="AKB51" s="91"/>
      <c r="AKC51" s="91"/>
      <c r="AKD51" s="91"/>
      <c r="AKE51" s="91"/>
      <c r="AKF51" s="91"/>
      <c r="AKG51" s="91"/>
      <c r="AKH51" s="91"/>
      <c r="AKI51" s="91"/>
      <c r="AKJ51" s="91"/>
      <c r="AKK51" s="91"/>
      <c r="AKL51" s="91"/>
      <c r="AKM51" s="91"/>
      <c r="AKN51" s="91"/>
      <c r="AKO51" s="91"/>
      <c r="AKP51" s="91"/>
      <c r="AKQ51" s="91"/>
      <c r="AKR51" s="91"/>
      <c r="AKS51" s="91"/>
      <c r="AKT51" s="91"/>
      <c r="AKU51" s="91"/>
      <c r="AKV51" s="91"/>
      <c r="AKW51" s="91"/>
      <c r="AKX51" s="91"/>
      <c r="AKY51" s="91"/>
      <c r="AKZ51" s="91"/>
      <c r="ALA51" s="91"/>
      <c r="ALB51" s="91"/>
      <c r="ALC51" s="91"/>
      <c r="ALD51" s="91"/>
      <c r="ALE51" s="91"/>
      <c r="ALF51" s="91"/>
      <c r="ALG51" s="91"/>
      <c r="ALH51" s="91"/>
      <c r="ALI51" s="91"/>
      <c r="ALJ51" s="91"/>
      <c r="ALK51" s="91"/>
      <c r="ALL51" s="91"/>
      <c r="ALM51" s="91"/>
      <c r="ALN51" s="91"/>
      <c r="ALO51" s="91"/>
      <c r="ALP51" s="91"/>
      <c r="ALQ51" s="91"/>
      <c r="ALR51" s="91"/>
      <c r="ALS51" s="91"/>
      <c r="ALT51" s="91"/>
      <c r="ALU51" s="91"/>
      <c r="ALV51" s="91"/>
      <c r="ALW51" s="91"/>
      <c r="ALX51" s="91"/>
      <c r="ALY51" s="91"/>
      <c r="ALZ51" s="91"/>
      <c r="AMA51" s="91"/>
      <c r="AMB51" s="91"/>
      <c r="AMC51" s="91"/>
      <c r="AMD51" s="91"/>
      <c r="AME51" s="91"/>
      <c r="AMF51" s="91"/>
      <c r="AMG51" s="91"/>
      <c r="AMH51" s="91"/>
      <c r="AMI51" s="91"/>
      <c r="AMJ51" s="91"/>
      <c r="AMK51" s="91"/>
      <c r="AML51" s="91"/>
      <c r="AMM51" s="91"/>
      <c r="AMN51" s="91"/>
      <c r="AMO51" s="91"/>
      <c r="AMP51" s="91"/>
      <c r="AMQ51" s="91"/>
      <c r="AMR51" s="91"/>
      <c r="AMS51" s="91"/>
      <c r="AMT51" s="91"/>
      <c r="AMU51" s="91"/>
      <c r="AMV51" s="91"/>
      <c r="AMW51" s="91"/>
      <c r="AMX51" s="91"/>
      <c r="AMY51" s="91"/>
      <c r="AMZ51" s="91"/>
      <c r="ANA51" s="91"/>
      <c r="ANB51" s="91"/>
      <c r="ANC51" s="91"/>
      <c r="AND51" s="91"/>
      <c r="ANE51" s="91"/>
      <c r="ANF51" s="91"/>
      <c r="ANG51" s="91"/>
      <c r="ANH51" s="91"/>
      <c r="ANI51" s="91"/>
      <c r="ANJ51" s="91"/>
      <c r="ANK51" s="91"/>
      <c r="ANL51" s="91"/>
      <c r="ANM51" s="91"/>
      <c r="ANN51" s="91"/>
      <c r="ANO51" s="91"/>
      <c r="ANP51" s="91"/>
      <c r="ANQ51" s="91"/>
      <c r="ANR51" s="91"/>
      <c r="ANS51" s="91"/>
      <c r="ANT51" s="91"/>
      <c r="ANU51" s="91"/>
      <c r="ANV51" s="91"/>
      <c r="ANW51" s="91"/>
      <c r="ANX51" s="91"/>
      <c r="ANY51" s="91"/>
      <c r="ANZ51" s="91"/>
      <c r="AOA51" s="91"/>
      <c r="AOB51" s="91"/>
      <c r="AOC51" s="91"/>
      <c r="AOD51" s="91"/>
      <c r="AOE51" s="91"/>
      <c r="AOF51" s="91"/>
      <c r="AOG51" s="91"/>
      <c r="AOH51" s="91"/>
      <c r="AOI51" s="91"/>
      <c r="AOJ51" s="91"/>
      <c r="AOK51" s="91"/>
      <c r="AOL51" s="91"/>
      <c r="AOM51" s="91"/>
      <c r="AON51" s="91"/>
      <c r="AOO51" s="91"/>
      <c r="AOP51" s="91"/>
      <c r="AOQ51" s="91"/>
      <c r="AOR51" s="91"/>
      <c r="AOS51" s="91"/>
      <c r="AOT51" s="91"/>
      <c r="AOU51" s="91"/>
      <c r="AOV51" s="91"/>
      <c r="AOW51" s="91"/>
      <c r="AOX51" s="91"/>
      <c r="AOY51" s="91"/>
      <c r="AOZ51" s="91"/>
      <c r="APA51" s="91"/>
      <c r="APB51" s="91"/>
      <c r="APC51" s="91"/>
      <c r="APD51" s="91"/>
      <c r="APE51" s="91"/>
      <c r="APF51" s="91"/>
      <c r="APG51" s="91"/>
      <c r="APH51" s="91"/>
      <c r="API51" s="91"/>
      <c r="APJ51" s="91"/>
      <c r="APK51" s="91"/>
      <c r="APL51" s="91"/>
      <c r="APM51" s="91"/>
      <c r="APN51" s="91"/>
      <c r="APO51" s="91"/>
      <c r="APP51" s="91"/>
      <c r="APQ51" s="91"/>
      <c r="APR51" s="91"/>
      <c r="APS51" s="91"/>
      <c r="APT51" s="91"/>
      <c r="APU51" s="91"/>
      <c r="APV51" s="91"/>
      <c r="APW51" s="91"/>
      <c r="APX51" s="91"/>
      <c r="APY51" s="91"/>
      <c r="APZ51" s="91"/>
      <c r="AQA51" s="91"/>
      <c r="AQB51" s="91"/>
      <c r="AQC51" s="91"/>
      <c r="AQD51" s="91"/>
      <c r="AQE51" s="91"/>
      <c r="AQF51" s="91"/>
      <c r="AQG51" s="91"/>
      <c r="AQH51" s="91"/>
      <c r="AQI51" s="91"/>
      <c r="AQJ51" s="91"/>
      <c r="AQK51" s="91"/>
      <c r="AQL51" s="91"/>
      <c r="AQM51" s="91"/>
      <c r="AQN51" s="91"/>
      <c r="AQO51" s="91"/>
      <c r="AQP51" s="91"/>
      <c r="AQQ51" s="91"/>
      <c r="AQR51" s="91"/>
      <c r="AQS51" s="91"/>
      <c r="AQT51" s="91"/>
      <c r="AQU51" s="91"/>
      <c r="AQV51" s="91"/>
      <c r="AQW51" s="91"/>
      <c r="AQX51" s="91"/>
      <c r="AQY51" s="91"/>
      <c r="AQZ51" s="91"/>
      <c r="ARA51" s="91"/>
      <c r="ARB51" s="91"/>
      <c r="ARC51" s="91"/>
      <c r="ARD51" s="91"/>
      <c r="ARE51" s="91"/>
      <c r="ARF51" s="91"/>
      <c r="ARG51" s="91"/>
      <c r="ARH51" s="91"/>
      <c r="ARI51" s="91"/>
      <c r="ARJ51" s="91"/>
      <c r="ARK51" s="91"/>
      <c r="ARL51" s="91"/>
      <c r="ARM51" s="91"/>
      <c r="ARN51" s="91"/>
      <c r="ARO51" s="91"/>
      <c r="ARP51" s="91"/>
      <c r="ARQ51" s="91"/>
      <c r="ARR51" s="91"/>
      <c r="ARS51" s="91"/>
      <c r="ART51" s="91"/>
      <c r="ARU51" s="91"/>
      <c r="ARV51" s="91"/>
      <c r="ARW51" s="91"/>
      <c r="ARX51" s="91"/>
      <c r="ARY51" s="91"/>
      <c r="ARZ51" s="91"/>
      <c r="ASA51" s="91"/>
      <c r="ASB51" s="91"/>
      <c r="ASC51" s="91"/>
      <c r="ASD51" s="91"/>
      <c r="ASE51" s="91"/>
      <c r="ASF51" s="91"/>
      <c r="ASG51" s="91"/>
      <c r="ASH51" s="91"/>
      <c r="ASI51" s="91"/>
      <c r="ASJ51" s="91"/>
      <c r="ASK51" s="91"/>
      <c r="ASL51" s="91"/>
      <c r="ASM51" s="91"/>
      <c r="ASN51" s="91"/>
      <c r="ASO51" s="91"/>
      <c r="ASP51" s="91"/>
      <c r="ASQ51" s="91"/>
      <c r="ASR51" s="91"/>
    </row>
    <row r="52" spans="1:1188" ht="2.1" customHeight="1" x14ac:dyDescent="0.25">
      <c r="A52" s="129">
        <v>47</v>
      </c>
      <c r="B52" s="130">
        <v>13.34</v>
      </c>
      <c r="C52" s="123">
        <f>IF(ROW()-$B$4&lt;$B$112,2,3)</f>
        <v>3</v>
      </c>
      <c r="D52" s="129">
        <v>47</v>
      </c>
      <c r="E52" s="91">
        <v>0</v>
      </c>
      <c r="F52" s="92">
        <v>2.3471159999999999E-21</v>
      </c>
      <c r="G52" s="92">
        <v>5.3255260000000001E-20</v>
      </c>
      <c r="H52" s="92">
        <v>9.6968960000000008E-19</v>
      </c>
      <c r="I52" s="92">
        <v>1.6667447999999999E-17</v>
      </c>
      <c r="J52" s="92">
        <v>2.8137863E-16</v>
      </c>
      <c r="K52" s="92">
        <v>4.7216040000000001E-15</v>
      </c>
      <c r="L52" s="92">
        <v>7.9052119999999998E-14</v>
      </c>
      <c r="M52" s="92">
        <v>1.3221232000000001E-12</v>
      </c>
      <c r="N52" s="92">
        <v>2.2094318E-11</v>
      </c>
      <c r="O52" s="92">
        <v>3.6888611999999999E-10</v>
      </c>
      <c r="P52" s="92">
        <v>6.1510254999999998E-9</v>
      </c>
      <c r="Q52" s="92">
        <v>1.0236430000000001E-7</v>
      </c>
      <c r="R52" s="92">
        <v>1.6981539E-6</v>
      </c>
      <c r="S52" s="92">
        <v>2.8024035E-5</v>
      </c>
      <c r="T52" s="92">
        <v>4.5837386000000002E-4</v>
      </c>
      <c r="U52" s="92">
        <v>6.0037069999999996E-3</v>
      </c>
      <c r="V52" s="92">
        <v>2.4650737999999998E-2</v>
      </c>
      <c r="W52" s="92">
        <v>6.3828774000000005E-2</v>
      </c>
      <c r="X52" s="92">
        <v>0.12431943400000001</v>
      </c>
      <c r="Y52" s="92">
        <v>0.19479163999999999</v>
      </c>
      <c r="Z52" s="93">
        <v>0.25303324999999999</v>
      </c>
      <c r="AA52" s="93">
        <v>0.27366712999999998</v>
      </c>
      <c r="AB52" s="93">
        <v>0.26162787999999998</v>
      </c>
      <c r="AC52" s="93">
        <v>0.20779744</v>
      </c>
      <c r="AD52" s="93">
        <v>0.13763781</v>
      </c>
      <c r="AE52" s="93">
        <v>7.4180679999999999E-2</v>
      </c>
      <c r="AF52" s="93">
        <v>3.0725049000000001E-2</v>
      </c>
      <c r="AG52" s="93">
        <v>8.4597309999999998E-3</v>
      </c>
      <c r="AH52" s="93">
        <v>9.3266536999999999E-4</v>
      </c>
      <c r="AI52" s="93">
        <v>5.6580102000000003E-5</v>
      </c>
      <c r="AJ52" s="93">
        <v>3.4524479999999998E-6</v>
      </c>
      <c r="AK52" s="93">
        <v>2.1152613000000001E-7</v>
      </c>
      <c r="AL52" s="93">
        <v>1.2997327999999999E-8</v>
      </c>
      <c r="AM52" s="93">
        <v>8.0027189999999995E-10</v>
      </c>
      <c r="AN52" s="93">
        <v>4.9346869999999999E-11</v>
      </c>
      <c r="AO52" s="93">
        <v>3.0460245999999998E-12</v>
      </c>
      <c r="AP52" s="93">
        <v>1.8815356E-13</v>
      </c>
      <c r="AQ52" s="93">
        <v>1.1645681499999999E-14</v>
      </c>
      <c r="AR52" s="93">
        <v>4.6382857000000005E-16</v>
      </c>
      <c r="AS52" s="94">
        <v>0</v>
      </c>
      <c r="AT52" s="94">
        <v>2.3470353000000002E-21</v>
      </c>
      <c r="AU52" s="94">
        <v>5.3253554999999999E-20</v>
      </c>
      <c r="AV52" s="94">
        <v>9.6966030000000009E-19</v>
      </c>
      <c r="AW52" s="94">
        <v>1.6666963E-17</v>
      </c>
      <c r="AX52" s="94">
        <v>2.8137046999999999E-16</v>
      </c>
      <c r="AY52" s="94">
        <v>4.7214662999999997E-15</v>
      </c>
      <c r="AZ52" s="94">
        <v>7.9049790000000001E-14</v>
      </c>
      <c r="BA52" s="94">
        <v>1.3220839E-12</v>
      </c>
      <c r="BB52" s="94">
        <v>2.2093673999999999E-11</v>
      </c>
      <c r="BC52" s="94">
        <v>3.688754E-10</v>
      </c>
      <c r="BD52" s="94">
        <v>6.1508450000000002E-9</v>
      </c>
      <c r="BE52" s="94">
        <v>1.0236133400000001E-7</v>
      </c>
      <c r="BF52" s="94">
        <v>1.6981037999999999E-6</v>
      </c>
      <c r="BG52" s="94">
        <v>2.8023189999999999E-5</v>
      </c>
      <c r="BH52" s="94">
        <v>4.5835881999999999E-4</v>
      </c>
      <c r="BI52" s="94">
        <v>6.0036042999999997E-3</v>
      </c>
      <c r="BJ52" s="94">
        <v>2.4650432E-2</v>
      </c>
      <c r="BK52" s="94">
        <v>6.3828125999999999E-2</v>
      </c>
      <c r="BL52" s="94">
        <v>0.12431835400000001</v>
      </c>
      <c r="BM52" s="94">
        <v>0.19479014</v>
      </c>
      <c r="BN52" s="94">
        <v>0.25303145999999999</v>
      </c>
      <c r="BO52" s="94">
        <v>0.2736654</v>
      </c>
      <c r="BP52" s="94">
        <v>0.26162633000000002</v>
      </c>
      <c r="BQ52" s="94">
        <v>0.20779632000000001</v>
      </c>
      <c r="BR52" s="94">
        <v>0.13763712</v>
      </c>
      <c r="BS52" s="94">
        <v>7.4180339999999997E-2</v>
      </c>
      <c r="BT52" s="94">
        <v>3.0724926E-2</v>
      </c>
      <c r="BU52" s="94">
        <v>8.4597040000000002E-3</v>
      </c>
      <c r="BV52" s="94">
        <v>9.3266397000000005E-4</v>
      </c>
      <c r="BW52" s="94">
        <v>5.6580004000000001E-5</v>
      </c>
      <c r="BX52" s="94">
        <v>3.4524412000000001E-6</v>
      </c>
      <c r="BY52" s="94">
        <v>2.1152570000000001E-7</v>
      </c>
      <c r="BZ52" s="94">
        <v>1.2997312000000001E-8</v>
      </c>
      <c r="CA52" s="94">
        <v>8.0027159999999996E-10</v>
      </c>
      <c r="CB52" s="94">
        <v>4.9346830000000002E-11</v>
      </c>
      <c r="CC52" s="94">
        <v>3.0460149999999999E-12</v>
      </c>
      <c r="CD52" s="94">
        <v>1.8815295E-13</v>
      </c>
      <c r="CE52" s="94">
        <v>1.1645680999999999E-14</v>
      </c>
      <c r="CF52" s="94">
        <v>4.6382815000000002E-16</v>
      </c>
      <c r="CG52" s="94">
        <v>0</v>
      </c>
      <c r="CH52" s="94">
        <v>2.3470619999999998E-21</v>
      </c>
      <c r="CI52" s="94">
        <v>5.3254087999999998E-20</v>
      </c>
      <c r="CJ52" s="94">
        <v>9.6966840000000007E-19</v>
      </c>
      <c r="CK52" s="94">
        <v>1.6667092000000001E-17</v>
      </c>
      <c r="CL52" s="94">
        <v>2.8137254000000001E-16</v>
      </c>
      <c r="CM52" s="94">
        <v>4.7214993E-15</v>
      </c>
      <c r="CN52" s="94">
        <v>7.9050340000000003E-14</v>
      </c>
      <c r="CO52" s="94">
        <v>1.3220935000000001E-12</v>
      </c>
      <c r="CP52" s="94">
        <v>2.2093834000000001E-11</v>
      </c>
      <c r="CQ52" s="94">
        <v>3.6887823E-10</v>
      </c>
      <c r="CR52" s="94">
        <v>6.1508926999999997E-9</v>
      </c>
      <c r="CS52" s="94">
        <v>1.0236211E-7</v>
      </c>
      <c r="CT52" s="94">
        <v>1.6981172E-6</v>
      </c>
      <c r="CU52" s="94">
        <v>2.8023424999999998E-5</v>
      </c>
      <c r="CV52" s="94">
        <v>4.5836290000000001E-4</v>
      </c>
      <c r="CW52" s="94">
        <v>6.0036276000000003E-3</v>
      </c>
      <c r="CX52" s="94">
        <v>2.4650506999999999E-2</v>
      </c>
      <c r="CY52" s="94">
        <v>6.3828300000000004E-2</v>
      </c>
      <c r="CZ52" s="94">
        <v>0.12431868</v>
      </c>
      <c r="DA52" s="94">
        <v>0.19479067999999999</v>
      </c>
      <c r="DB52" s="94">
        <v>0.25303215000000001</v>
      </c>
      <c r="DC52" s="94">
        <v>0.27366614</v>
      </c>
      <c r="DD52" s="94">
        <v>0.26162701999999999</v>
      </c>
      <c r="DE52" s="94">
        <v>0.20779686999999999</v>
      </c>
      <c r="DF52" s="94">
        <v>0.13763747000000001</v>
      </c>
      <c r="DG52" s="94">
        <v>7.418052E-2</v>
      </c>
      <c r="DH52" s="94">
        <v>3.0724990000000001E-2</v>
      </c>
      <c r="DI52" s="94">
        <v>8.4597260000000007E-3</v>
      </c>
      <c r="DJ52" s="94">
        <v>9.3266759999999997E-4</v>
      </c>
      <c r="DK52" s="94">
        <v>5.6580260000000002E-5</v>
      </c>
      <c r="DL52" s="94">
        <v>3.4524544000000002E-6</v>
      </c>
      <c r="DM52" s="94">
        <v>2.1152632999999999E-7</v>
      </c>
      <c r="DN52" s="94">
        <v>1.2997333999999999E-8</v>
      </c>
      <c r="DO52" s="94">
        <v>8.0027285000000005E-10</v>
      </c>
      <c r="DP52" s="94">
        <v>4.9347020000000002E-11</v>
      </c>
      <c r="DQ52" s="94">
        <v>3.0460345999999999E-12</v>
      </c>
      <c r="DR52" s="94">
        <v>1.881537E-13</v>
      </c>
      <c r="DS52" s="94">
        <v>1.16457145E-14</v>
      </c>
      <c r="DT52" s="94">
        <v>4.6382959999999996E-16</v>
      </c>
      <c r="DU52" s="94">
        <v>0</v>
      </c>
      <c r="DV52" s="94">
        <v>2.3470793000000002E-21</v>
      </c>
      <c r="DW52" s="94">
        <v>5.3254463000000001E-20</v>
      </c>
      <c r="DX52" s="94">
        <v>9.6967619999999996E-19</v>
      </c>
      <c r="DY52" s="94">
        <v>1.6667223E-17</v>
      </c>
      <c r="DZ52" s="94">
        <v>2.8137474000000001E-16</v>
      </c>
      <c r="EA52" s="94">
        <v>4.7215374000000003E-15</v>
      </c>
      <c r="EB52" s="94">
        <v>7.9050980000000002E-14</v>
      </c>
      <c r="EC52" s="94">
        <v>1.3221046E-12</v>
      </c>
      <c r="ED52" s="94">
        <v>2.2094019999999999E-11</v>
      </c>
      <c r="EE52" s="94">
        <v>3.6888112E-10</v>
      </c>
      <c r="EF52" s="94">
        <v>6.1509397999999998E-9</v>
      </c>
      <c r="EG52" s="94">
        <v>1.0236289E-7</v>
      </c>
      <c r="EH52" s="94">
        <v>1.6981295999999999E-6</v>
      </c>
      <c r="EI52" s="94">
        <v>2.8023629E-5</v>
      </c>
      <c r="EJ52" s="94">
        <v>4.5836649999999999E-4</v>
      </c>
      <c r="EK52" s="94">
        <v>6.0036587999999997E-3</v>
      </c>
      <c r="EL52" s="94">
        <v>2.4650633000000002E-2</v>
      </c>
      <c r="EM52" s="94">
        <v>6.3828620000000003E-2</v>
      </c>
      <c r="EN52" s="94">
        <v>0.12431929</v>
      </c>
      <c r="EO52" s="94">
        <v>0.19479160000000001</v>
      </c>
      <c r="EP52" s="94">
        <v>0.25303328000000003</v>
      </c>
      <c r="EQ52" s="94">
        <v>0.2736671</v>
      </c>
      <c r="ER52" s="94">
        <v>0.26162787999999998</v>
      </c>
      <c r="ES52" s="94">
        <v>0.20779753000000001</v>
      </c>
      <c r="ET52" s="94">
        <v>0.13763781999999999</v>
      </c>
      <c r="EU52" s="94">
        <v>7.4180670000000004E-2</v>
      </c>
      <c r="EV52" s="94">
        <v>3.0725023000000001E-2</v>
      </c>
      <c r="EW52" s="94">
        <v>8.4597230000000006E-3</v>
      </c>
      <c r="EX52" s="94">
        <v>9.3266430000000003E-4</v>
      </c>
      <c r="EY52" s="94">
        <v>5.6580021999999997E-5</v>
      </c>
      <c r="EZ52" s="94">
        <v>3.4524416999999998E-6</v>
      </c>
      <c r="FA52" s="94">
        <v>2.1152562999999999E-7</v>
      </c>
      <c r="FB52" s="94">
        <v>1.2997295E-8</v>
      </c>
      <c r="FC52" s="94">
        <v>8.0027120000000004E-10</v>
      </c>
      <c r="FD52" s="94">
        <v>4.9347010000000002E-11</v>
      </c>
      <c r="FE52" s="94">
        <v>3.0460254999999999E-12</v>
      </c>
      <c r="FF52" s="94">
        <v>1.8815377E-13</v>
      </c>
      <c r="FG52" s="94">
        <v>1.1645702E-14</v>
      </c>
      <c r="FH52" s="94">
        <v>4.6382910000000005E-16</v>
      </c>
      <c r="FI52" s="94">
        <v>0</v>
      </c>
      <c r="FJ52" s="94">
        <v>2.3470956999999999E-21</v>
      </c>
      <c r="FK52" s="94">
        <v>5.3254860000000002E-20</v>
      </c>
      <c r="FL52" s="94">
        <v>9.6968299999999995E-19</v>
      </c>
      <c r="FM52" s="94">
        <v>1.666734E-17</v>
      </c>
      <c r="FN52" s="94">
        <v>2.813767E-16</v>
      </c>
      <c r="FO52" s="94">
        <v>4.7215687000000002E-15</v>
      </c>
      <c r="FP52" s="94">
        <v>7.9051509999999995E-14</v>
      </c>
      <c r="FQ52" s="94">
        <v>1.3221136E-12</v>
      </c>
      <c r="FR52" s="94">
        <v>2.2094180000000001E-11</v>
      </c>
      <c r="FS52" s="94">
        <v>3.6888392000000001E-10</v>
      </c>
      <c r="FT52" s="94">
        <v>6.1509880000000003E-9</v>
      </c>
      <c r="FU52" s="94">
        <v>1.0236365E-7</v>
      </c>
      <c r="FV52" s="94">
        <v>1.6981427E-6</v>
      </c>
      <c r="FW52" s="94">
        <v>2.802384E-5</v>
      </c>
      <c r="FX52" s="94">
        <v>4.5837033999999999E-4</v>
      </c>
      <c r="FY52" s="94">
        <v>6.0036843999999997E-3</v>
      </c>
      <c r="FZ52" s="94">
        <v>2.4650693000000001E-2</v>
      </c>
      <c r="GA52" s="94">
        <v>6.382873E-2</v>
      </c>
      <c r="GB52" s="94">
        <v>0.124319494</v>
      </c>
      <c r="GC52" s="94">
        <v>0.19479188</v>
      </c>
      <c r="GD52" s="94">
        <v>0.25303355</v>
      </c>
      <c r="GE52" s="94">
        <v>0.27366716000000002</v>
      </c>
      <c r="GF52" s="94">
        <v>0.26162787999999998</v>
      </c>
      <c r="GG52" s="94">
        <v>0.20779735999999999</v>
      </c>
      <c r="GH52" s="94">
        <v>0.13763761999999999</v>
      </c>
      <c r="GI52" s="94">
        <v>7.4180499999999996E-2</v>
      </c>
      <c r="GJ52" s="94">
        <v>3.0724937000000001E-2</v>
      </c>
      <c r="GK52" s="94">
        <v>8.4596959999999992E-3</v>
      </c>
      <c r="GL52" s="94">
        <v>9.3265966000000004E-4</v>
      </c>
      <c r="GM52" s="94">
        <v>5.6579780000000002E-5</v>
      </c>
      <c r="GN52" s="94">
        <v>3.4524323E-6</v>
      </c>
      <c r="GO52" s="94">
        <v>2.1152566E-7</v>
      </c>
      <c r="GP52" s="94">
        <v>1.2997321E-8</v>
      </c>
      <c r="GQ52" s="94">
        <v>8.0026990000000004E-10</v>
      </c>
      <c r="GR52" s="94">
        <v>4.9346683000000001E-11</v>
      </c>
      <c r="GS52" s="94">
        <v>3.0460189999999998E-12</v>
      </c>
      <c r="GT52" s="94">
        <v>1.8815305E-13</v>
      </c>
      <c r="GU52" s="94">
        <v>1.1645661E-14</v>
      </c>
      <c r="GV52" s="94">
        <v>4.6382734999999997E-16</v>
      </c>
      <c r="GW52" s="94">
        <v>0</v>
      </c>
      <c r="GX52" s="94">
        <v>2.3471042000000001E-21</v>
      </c>
      <c r="GY52" s="94">
        <v>5.3255025000000002E-20</v>
      </c>
      <c r="GZ52" s="94">
        <v>9.6968579999999997E-19</v>
      </c>
      <c r="HA52" s="94">
        <v>1.6667393E-17</v>
      </c>
      <c r="HB52" s="94">
        <v>2.8137756999999999E-16</v>
      </c>
      <c r="HC52" s="94">
        <v>4.7215835999999998E-15</v>
      </c>
      <c r="HD52" s="94">
        <v>7.9051789999999995E-14</v>
      </c>
      <c r="HE52" s="94">
        <v>1.3221176999999999E-12</v>
      </c>
      <c r="HF52" s="94">
        <v>2.2094247000000001E-11</v>
      </c>
      <c r="HG52" s="94">
        <v>3.6888519999999997E-10</v>
      </c>
      <c r="HH52" s="94">
        <v>6.1510117000000004E-9</v>
      </c>
      <c r="HI52" s="94">
        <v>1.0236413E-7</v>
      </c>
      <c r="HJ52" s="94">
        <v>1.6981513000000001E-6</v>
      </c>
      <c r="HK52" s="94">
        <v>2.8024009999999999E-5</v>
      </c>
      <c r="HL52" s="94">
        <v>4.5837340000000001E-4</v>
      </c>
      <c r="HM52" s="94">
        <v>6.0036949999999999E-3</v>
      </c>
      <c r="HN52" s="94">
        <v>2.4650696999999999E-2</v>
      </c>
      <c r="HO52" s="94">
        <v>6.3828679999999999E-2</v>
      </c>
      <c r="HP52" s="94">
        <v>0.12431924</v>
      </c>
      <c r="HQ52" s="94">
        <v>0.19479136</v>
      </c>
      <c r="HR52" s="94">
        <v>0.2530328</v>
      </c>
      <c r="HS52" s="94">
        <v>0.27366623000000001</v>
      </c>
      <c r="HT52" s="94">
        <v>0.261627</v>
      </c>
      <c r="HU52" s="94">
        <v>0.2077966</v>
      </c>
      <c r="HV52" s="94">
        <v>0.13763713999999999</v>
      </c>
      <c r="HW52" s="94">
        <v>7.4180270000000006E-2</v>
      </c>
      <c r="HX52" s="94">
        <v>3.0724857000000001E-2</v>
      </c>
      <c r="HY52" s="94">
        <v>8.4596770000000005E-3</v>
      </c>
      <c r="HZ52" s="94">
        <v>9.3266020000000005E-4</v>
      </c>
      <c r="IA52" s="94">
        <v>5.6579792999999997E-5</v>
      </c>
      <c r="IB52" s="94">
        <v>3.4524268999999999E-6</v>
      </c>
      <c r="IC52" s="94">
        <v>2.1152485E-7</v>
      </c>
      <c r="ID52" s="94">
        <v>1.2997276000000001E-8</v>
      </c>
      <c r="IE52" s="94">
        <v>8.0026923999999999E-10</v>
      </c>
      <c r="IF52" s="94">
        <v>4.9346683000000001E-11</v>
      </c>
      <c r="IG52" s="94">
        <v>3.046018E-12</v>
      </c>
      <c r="IH52" s="94">
        <v>1.8815263E-13</v>
      </c>
      <c r="II52" s="94">
        <v>1.1645636999999999E-14</v>
      </c>
      <c r="IJ52" s="94">
        <v>4.6382650000000002E-16</v>
      </c>
      <c r="IK52" s="94">
        <v>0</v>
      </c>
      <c r="IL52" s="94">
        <v>2.3470929E-21</v>
      </c>
      <c r="IM52" s="94">
        <v>5.3254782999999999E-20</v>
      </c>
      <c r="IN52" s="94">
        <v>9.6968159999999994E-19</v>
      </c>
      <c r="IO52" s="94">
        <v>1.6667317E-17</v>
      </c>
      <c r="IP52" s="94">
        <v>2.8137630000000002E-16</v>
      </c>
      <c r="IQ52" s="94">
        <v>4.7215629999999996E-15</v>
      </c>
      <c r="IR52" s="94">
        <v>7.9051419999999998E-14</v>
      </c>
      <c r="IS52" s="94">
        <v>1.3221116E-12</v>
      </c>
      <c r="IT52" s="94">
        <v>2.2094129E-11</v>
      </c>
      <c r="IU52" s="94">
        <v>3.6888326000000002E-10</v>
      </c>
      <c r="IV52" s="94">
        <v>6.1509793E-9</v>
      </c>
      <c r="IW52" s="94">
        <v>1.0236363E-7</v>
      </c>
      <c r="IX52" s="94">
        <v>1.6981439000000001E-6</v>
      </c>
      <c r="IY52" s="94">
        <v>2.8023895000000001E-5</v>
      </c>
      <c r="IZ52" s="94">
        <v>4.5837147999999999E-4</v>
      </c>
      <c r="JA52" s="94">
        <v>6.0036815999999996E-3</v>
      </c>
      <c r="JB52" s="94">
        <v>2.4650643E-2</v>
      </c>
      <c r="JC52" s="94">
        <v>6.3828540000000003E-2</v>
      </c>
      <c r="JD52" s="94">
        <v>0.12431893500000001</v>
      </c>
      <c r="JE52" s="94">
        <v>0.19479081000000001</v>
      </c>
      <c r="JF52" s="94">
        <v>0.25303203000000002</v>
      </c>
      <c r="JG52" s="94">
        <v>0.27366554999999998</v>
      </c>
      <c r="JH52" s="94">
        <v>0.26162626999999999</v>
      </c>
      <c r="JI52" s="94">
        <v>0.20779607</v>
      </c>
      <c r="JJ52" s="94">
        <v>0.13763686</v>
      </c>
      <c r="JK52" s="94">
        <v>7.4180170000000004E-2</v>
      </c>
      <c r="JL52" s="94">
        <v>3.0724841999999999E-2</v>
      </c>
      <c r="JM52" s="94">
        <v>8.4596840000000003E-3</v>
      </c>
      <c r="JN52" s="94">
        <v>9.3266400000000004E-4</v>
      </c>
      <c r="JO52" s="94">
        <v>5.6580065999999998E-5</v>
      </c>
      <c r="JP52" s="94">
        <v>3.4524409999999998E-6</v>
      </c>
      <c r="JQ52" s="94">
        <v>2.1152519999999999E-7</v>
      </c>
      <c r="JR52" s="94">
        <v>1.2997264E-8</v>
      </c>
      <c r="JS52" s="94">
        <v>8.0026950000000001E-10</v>
      </c>
      <c r="JT52" s="94">
        <v>4.9346824999999999E-11</v>
      </c>
      <c r="JU52" s="94">
        <v>3.0460222E-12</v>
      </c>
      <c r="JV52" s="94">
        <v>1.8815282000000001E-13</v>
      </c>
      <c r="JW52" s="94">
        <v>1.1645643E-14</v>
      </c>
      <c r="JX52" s="94">
        <v>4.6382669999999999E-16</v>
      </c>
      <c r="JY52" s="94">
        <v>0</v>
      </c>
      <c r="JZ52" s="94">
        <v>2.3470861999999998E-21</v>
      </c>
      <c r="KA52" s="94">
        <v>5.3254592000000001E-20</v>
      </c>
      <c r="KB52" s="94">
        <v>9.6967829999999997E-19</v>
      </c>
      <c r="KC52" s="94">
        <v>1.6667253999999998E-17</v>
      </c>
      <c r="KD52" s="94">
        <v>2.8137518999999998E-16</v>
      </c>
      <c r="KE52" s="94">
        <v>4.7215439999999999E-15</v>
      </c>
      <c r="KF52" s="94">
        <v>7.9051100000000005E-14</v>
      </c>
      <c r="KG52" s="94">
        <v>1.3221066E-12</v>
      </c>
      <c r="KH52" s="94">
        <v>2.2094048999999999E-11</v>
      </c>
      <c r="KI52" s="94">
        <v>3.6888179999999998E-10</v>
      </c>
      <c r="KJ52" s="94">
        <v>6.1509556999999999E-9</v>
      </c>
      <c r="KK52" s="94">
        <v>1.02363245E-7</v>
      </c>
      <c r="KL52" s="94">
        <v>1.6981381E-6</v>
      </c>
      <c r="KM52" s="94">
        <v>2.8023800000000001E-5</v>
      </c>
      <c r="KN52" s="94">
        <v>4.5837025000000002E-4</v>
      </c>
      <c r="KO52" s="94">
        <v>6.0036643000000002E-3</v>
      </c>
      <c r="KP52" s="94">
        <v>2.4650571999999999E-2</v>
      </c>
      <c r="KQ52" s="94">
        <v>6.3828334E-2</v>
      </c>
      <c r="KR52" s="94">
        <v>0.12431861499999999</v>
      </c>
      <c r="KS52" s="94">
        <v>0.19479033000000001</v>
      </c>
      <c r="KT52" s="94">
        <v>0.25303164</v>
      </c>
      <c r="KU52" s="94">
        <v>0.2736653</v>
      </c>
      <c r="KV52" s="94">
        <v>0.26162609999999997</v>
      </c>
      <c r="KW52" s="94">
        <v>0.20779603999999999</v>
      </c>
      <c r="KX52" s="94">
        <v>0.13763691</v>
      </c>
      <c r="KY52" s="94">
        <v>7.418023E-2</v>
      </c>
      <c r="KZ52" s="94">
        <v>3.0724866E-2</v>
      </c>
      <c r="LA52" s="94">
        <v>8.4596849999999998E-3</v>
      </c>
      <c r="LB52" s="94">
        <v>9.3266270000000003E-4</v>
      </c>
      <c r="LC52" s="94">
        <v>5.6580009999999998E-5</v>
      </c>
      <c r="LD52" s="94">
        <v>3.4524429999999999E-6</v>
      </c>
      <c r="LE52" s="94">
        <v>2.1152557000000001E-7</v>
      </c>
      <c r="LF52" s="94">
        <v>1.2997283E-8</v>
      </c>
      <c r="LG52" s="94">
        <v>8.002701E-10</v>
      </c>
      <c r="LH52" s="94">
        <v>4.9346869999999999E-11</v>
      </c>
      <c r="LI52" s="94">
        <v>3.0460225999999999E-12</v>
      </c>
      <c r="LJ52" s="94">
        <v>1.8815296999999999E-13</v>
      </c>
      <c r="LK52" s="94">
        <v>1.1645652E-14</v>
      </c>
      <c r="LL52" s="94">
        <v>4.6382710000000001E-16</v>
      </c>
      <c r="LM52" s="94">
        <v>0</v>
      </c>
      <c r="LN52" s="94">
        <v>2.3470834E-21</v>
      </c>
      <c r="LO52" s="94">
        <v>5.3254524000000002E-20</v>
      </c>
      <c r="LP52" s="94">
        <v>9.6967710000000002E-19</v>
      </c>
      <c r="LQ52" s="94">
        <v>1.6667230000000001E-17</v>
      </c>
      <c r="LR52" s="94">
        <v>2.8137459999999998E-16</v>
      </c>
      <c r="LS52" s="94">
        <v>4.7215356999999998E-15</v>
      </c>
      <c r="LT52" s="94">
        <v>7.9050960000000005E-14</v>
      </c>
      <c r="LU52" s="94">
        <v>1.3221042E-12</v>
      </c>
      <c r="LV52" s="94">
        <v>2.2094019999999999E-11</v>
      </c>
      <c r="LW52" s="94">
        <v>3.6888126E-10</v>
      </c>
      <c r="LX52" s="94">
        <v>6.1509423999999998E-9</v>
      </c>
      <c r="LY52" s="94">
        <v>1.0236296E-7</v>
      </c>
      <c r="LZ52" s="94">
        <v>1.6981328000000001E-6</v>
      </c>
      <c r="MA52" s="94">
        <v>2.8023727000000001E-5</v>
      </c>
      <c r="MB52" s="94">
        <v>4.5836880000000002E-4</v>
      </c>
      <c r="MC52" s="94">
        <v>6.0036554999999998E-3</v>
      </c>
      <c r="MD52" s="94">
        <v>2.4650539999999999E-2</v>
      </c>
      <c r="ME52" s="94">
        <v>6.3828250000000003E-2</v>
      </c>
      <c r="MF52" s="94">
        <v>0.12431837599999999</v>
      </c>
      <c r="MG52" s="94">
        <v>0.19479008</v>
      </c>
      <c r="MH52" s="94">
        <v>0.25303130000000001</v>
      </c>
      <c r="MI52" s="94">
        <v>0.27366525000000003</v>
      </c>
      <c r="MJ52" s="94">
        <v>0.26162609999999997</v>
      </c>
      <c r="MK52" s="94">
        <v>0.20779605000000001</v>
      </c>
      <c r="ML52" s="94">
        <v>0.13763692999999999</v>
      </c>
      <c r="MM52" s="94">
        <v>7.4180270000000006E-2</v>
      </c>
      <c r="MN52" s="94">
        <v>3.0724924000000001E-2</v>
      </c>
      <c r="MO52" s="94">
        <v>8.4597079999999998E-3</v>
      </c>
      <c r="MP52" s="94">
        <v>9.3266536999999999E-4</v>
      </c>
      <c r="MQ52" s="94">
        <v>5.6580084E-5</v>
      </c>
      <c r="MR52" s="94">
        <v>3.4524490000000001E-6</v>
      </c>
      <c r="MS52" s="94">
        <v>2.1152627000000001E-7</v>
      </c>
      <c r="MT52" s="94">
        <v>1.2997344499999999E-8</v>
      </c>
      <c r="MU52" s="94">
        <v>8.0027370000000001E-10</v>
      </c>
      <c r="MV52" s="94">
        <v>4.9347049999999999E-11</v>
      </c>
      <c r="MW52" s="94">
        <v>3.0460303999999999E-12</v>
      </c>
      <c r="MX52" s="94">
        <v>1.8815349E-13</v>
      </c>
      <c r="MY52" s="94">
        <v>1.1645689999999999E-14</v>
      </c>
      <c r="MZ52" s="94">
        <v>4.6382849999999996E-16</v>
      </c>
      <c r="NA52" s="94">
        <v>0</v>
      </c>
      <c r="NB52" s="94">
        <v>2.3470708999999998E-21</v>
      </c>
      <c r="NC52" s="94">
        <v>5.3254230000000003E-20</v>
      </c>
      <c r="ND52" s="94">
        <v>9.6967149999999998E-19</v>
      </c>
      <c r="NE52" s="94">
        <v>1.666713E-17</v>
      </c>
      <c r="NF52" s="94">
        <v>2.8137293999999999E-16</v>
      </c>
      <c r="NG52" s="94">
        <v>4.7215055999999997E-15</v>
      </c>
      <c r="NH52" s="94">
        <v>7.9050494999999994E-14</v>
      </c>
      <c r="NI52" s="94">
        <v>1.3220970999999999E-12</v>
      </c>
      <c r="NJ52" s="94">
        <v>2.2093894E-11</v>
      </c>
      <c r="NK52" s="94">
        <v>3.6887923E-10</v>
      </c>
      <c r="NL52" s="94">
        <v>6.1509100000000002E-9</v>
      </c>
      <c r="NM52" s="94">
        <v>1.023624E-7</v>
      </c>
      <c r="NN52" s="94">
        <v>1.6981228E-6</v>
      </c>
      <c r="NO52" s="94">
        <v>2.8023535999999999E-5</v>
      </c>
      <c r="NP52" s="94">
        <v>4.5836548E-4</v>
      </c>
      <c r="NQ52" s="94">
        <v>6.0036285000000002E-3</v>
      </c>
      <c r="NR52" s="94">
        <v>2.4650470000000001E-2</v>
      </c>
      <c r="NS52" s="94">
        <v>6.3828154999999998E-2</v>
      </c>
      <c r="NT52" s="94">
        <v>0.124318294</v>
      </c>
      <c r="NU52" s="94">
        <v>0.19479004</v>
      </c>
      <c r="NV52" s="94">
        <v>0.25303133999999999</v>
      </c>
      <c r="NW52" s="94">
        <v>0.27366542999999999</v>
      </c>
      <c r="NX52" s="94">
        <v>0.26162633000000002</v>
      </c>
      <c r="NY52" s="94">
        <v>0.20779629999999999</v>
      </c>
      <c r="NZ52" s="94">
        <v>0.13763712</v>
      </c>
      <c r="OA52" s="94">
        <v>7.4180360000000001E-2</v>
      </c>
      <c r="OB52" s="94">
        <v>3.0724953999999999E-2</v>
      </c>
      <c r="OC52" s="94">
        <v>8.4597160000000008E-3</v>
      </c>
      <c r="OD52" s="94">
        <v>9.3266710000000001E-4</v>
      </c>
      <c r="OE52" s="94">
        <v>5.6580141999999999E-5</v>
      </c>
      <c r="OF52" s="94">
        <v>3.4524505E-6</v>
      </c>
      <c r="OG52" s="94">
        <v>2.1152646000000001E-7</v>
      </c>
      <c r="OH52" s="94">
        <v>1.2997374999999999E-8</v>
      </c>
      <c r="OI52" s="94">
        <v>8.0027607000000002E-10</v>
      </c>
      <c r="OJ52" s="94">
        <v>4.9347169999999998E-11</v>
      </c>
      <c r="OK52" s="94">
        <v>3.0460359999999999E-12</v>
      </c>
      <c r="OL52" s="94">
        <v>1.8815387000000001E-13</v>
      </c>
      <c r="OM52" s="94">
        <v>1.164571E-14</v>
      </c>
      <c r="ON52" s="94">
        <v>4.6382930000000001E-16</v>
      </c>
      <c r="OO52" s="94">
        <v>0</v>
      </c>
      <c r="OP52" s="94">
        <v>2.3470625999999999E-21</v>
      </c>
      <c r="OQ52" s="94">
        <v>5.3254046000000003E-20</v>
      </c>
      <c r="OR52" s="94">
        <v>9.6966830000000004E-19</v>
      </c>
      <c r="OS52" s="94">
        <v>1.6667092000000001E-17</v>
      </c>
      <c r="OT52" s="94">
        <v>2.8137245999999998E-16</v>
      </c>
      <c r="OU52" s="94">
        <v>4.7214980000000003E-15</v>
      </c>
      <c r="OV52" s="94">
        <v>7.9050340000000003E-14</v>
      </c>
      <c r="OW52" s="94">
        <v>1.3220935000000001E-12</v>
      </c>
      <c r="OX52" s="94">
        <v>2.2093834999999999E-11</v>
      </c>
      <c r="OY52" s="94">
        <v>3.6887823E-10</v>
      </c>
      <c r="OZ52" s="94">
        <v>6.1508950000000004E-9</v>
      </c>
      <c r="PA52" s="94">
        <v>1.0236216999999999E-7</v>
      </c>
      <c r="PB52" s="94">
        <v>1.6981193E-6</v>
      </c>
      <c r="PC52" s="94">
        <v>2.8023473999999999E-5</v>
      </c>
      <c r="PD52" s="94">
        <v>4.5836436999999999E-4</v>
      </c>
      <c r="PE52" s="94">
        <v>6.0036181999999997E-3</v>
      </c>
      <c r="PF52" s="94">
        <v>2.4650452999999999E-2</v>
      </c>
      <c r="PG52" s="94">
        <v>6.3828129999999997E-2</v>
      </c>
      <c r="PH52" s="94">
        <v>0.12431832399999999</v>
      </c>
      <c r="PI52" s="94">
        <v>0.19479010999999999</v>
      </c>
      <c r="PJ52" s="94">
        <v>0.25303154999999999</v>
      </c>
      <c r="PK52" s="94">
        <v>0.27366570000000001</v>
      </c>
      <c r="PL52" s="94">
        <v>0.26162657</v>
      </c>
      <c r="PM52" s="94">
        <v>0.20779655999999999</v>
      </c>
      <c r="PN52" s="94">
        <v>0.13763721000000001</v>
      </c>
      <c r="PO52" s="94">
        <v>7.4180393999999997E-2</v>
      </c>
      <c r="PP52" s="94">
        <v>3.0724950000000001E-2</v>
      </c>
      <c r="PQ52" s="94">
        <v>8.4597209999999999E-3</v>
      </c>
      <c r="PR52" s="94">
        <v>9.3266900000000001E-4</v>
      </c>
      <c r="PS52" s="94">
        <v>5.6580280000000003E-5</v>
      </c>
      <c r="PT52" s="94">
        <v>3.4524578000000002E-6</v>
      </c>
      <c r="PU52" s="94">
        <v>2.1152681999999999E-7</v>
      </c>
      <c r="PV52" s="94">
        <v>1.2997390000000001E-8</v>
      </c>
      <c r="PW52" s="94">
        <v>8.0027684000000004E-10</v>
      </c>
      <c r="PX52" s="94">
        <v>4.9347207E-11</v>
      </c>
      <c r="PY52" s="94">
        <v>3.046039E-12</v>
      </c>
      <c r="PZ52" s="94">
        <v>1.8815408000000001E-13</v>
      </c>
      <c r="QA52" s="94">
        <v>1.1645722E-14</v>
      </c>
      <c r="QB52" s="94">
        <v>4.6382980000000002E-16</v>
      </c>
      <c r="QC52" s="94">
        <v>0</v>
      </c>
      <c r="QD52" s="94">
        <v>2.3470477999999999E-21</v>
      </c>
      <c r="QE52" s="94">
        <v>5.3253717000000001E-20</v>
      </c>
      <c r="QF52" s="94">
        <v>9.6966220000000005E-19</v>
      </c>
      <c r="QG52" s="94">
        <v>1.6666987999999999E-17</v>
      </c>
      <c r="QH52" s="94">
        <v>2.8137095E-16</v>
      </c>
      <c r="QI52" s="94">
        <v>4.7214764000000002E-15</v>
      </c>
      <c r="QJ52" s="94">
        <v>7.9049959999999996E-14</v>
      </c>
      <c r="QK52" s="94">
        <v>1.3220865000000001E-12</v>
      </c>
      <c r="QL52" s="94">
        <v>2.2093706999999999E-11</v>
      </c>
      <c r="QM52" s="94">
        <v>3.6887624000000002E-10</v>
      </c>
      <c r="QN52" s="94">
        <v>6.15086E-9</v>
      </c>
      <c r="QO52" s="94">
        <v>1.0236159E-7</v>
      </c>
      <c r="QP52" s="94">
        <v>1.6981091000000001E-6</v>
      </c>
      <c r="QQ52" s="94">
        <v>2.8023298000000001E-5</v>
      </c>
      <c r="QR52" s="94">
        <v>4.5836100000000001E-4</v>
      </c>
      <c r="QS52" s="94">
        <v>6.0036116999999996E-3</v>
      </c>
      <c r="QT52" s="94">
        <v>2.4650455000000002E-2</v>
      </c>
      <c r="QU52" s="94">
        <v>6.3828179999999998E-2</v>
      </c>
      <c r="QV52" s="94">
        <v>0.12431847</v>
      </c>
      <c r="QW52" s="94">
        <v>0.19479036</v>
      </c>
      <c r="QX52" s="94">
        <v>0.25303170000000003</v>
      </c>
      <c r="QY52" s="94">
        <v>0.27366587999999997</v>
      </c>
      <c r="QZ52" s="94">
        <v>0.26162675000000002</v>
      </c>
      <c r="RA52" s="94">
        <v>0.20779674000000001</v>
      </c>
      <c r="RB52" s="94">
        <v>0.13763733</v>
      </c>
      <c r="RC52" s="94">
        <v>7.4180430000000006E-2</v>
      </c>
      <c r="RD52" s="94">
        <v>3.0724958E-2</v>
      </c>
      <c r="RE52" s="94">
        <v>8.4597200000000004E-3</v>
      </c>
      <c r="RF52" s="94">
        <v>9.3266914999999995E-4</v>
      </c>
      <c r="RG52" s="94">
        <v>5.6580360000000002E-5</v>
      </c>
      <c r="RH52" s="94">
        <v>3.4524655000000002E-6</v>
      </c>
      <c r="RI52" s="94">
        <v>2.1152727000000001E-7</v>
      </c>
      <c r="RJ52" s="94">
        <v>1.29974085E-8</v>
      </c>
      <c r="RK52" s="94">
        <v>8.0027749999999998E-10</v>
      </c>
      <c r="RL52" s="94">
        <v>4.9347239999999999E-11</v>
      </c>
      <c r="RM52" s="94">
        <v>3.0460417E-12</v>
      </c>
      <c r="RN52" s="94">
        <v>1.8815431999999999E-13</v>
      </c>
      <c r="RO52" s="94">
        <v>1.1645735000000001E-14</v>
      </c>
      <c r="RP52" s="94">
        <v>4.6383027000000004E-16</v>
      </c>
      <c r="RQ52" s="94">
        <v>0</v>
      </c>
      <c r="RR52" s="94">
        <v>2.3470432E-21</v>
      </c>
      <c r="RS52" s="94">
        <v>5.3253599999999997E-20</v>
      </c>
      <c r="RT52" s="94">
        <v>9.6966000000000001E-19</v>
      </c>
      <c r="RU52" s="94">
        <v>1.666696E-17</v>
      </c>
      <c r="RV52" s="94">
        <v>2.8137044999999999E-16</v>
      </c>
      <c r="RW52" s="94">
        <v>4.721469E-15</v>
      </c>
      <c r="RX52" s="94">
        <v>7.9049864999999994E-14</v>
      </c>
      <c r="RY52" s="94">
        <v>1.3220858000000001E-12</v>
      </c>
      <c r="RZ52" s="94">
        <v>2.2093706999999999E-11</v>
      </c>
      <c r="SA52" s="94">
        <v>3.6887599E-10</v>
      </c>
      <c r="SB52" s="94">
        <v>6.1508576000000001E-9</v>
      </c>
      <c r="SC52" s="94">
        <v>1.0236152000000001E-7</v>
      </c>
      <c r="SD52" s="94">
        <v>1.6981074E-6</v>
      </c>
      <c r="SE52" s="94">
        <v>2.8023262999999999E-5</v>
      </c>
      <c r="SF52" s="94">
        <v>4.5836029999999999E-4</v>
      </c>
      <c r="SG52" s="94">
        <v>6.0036113000000004E-3</v>
      </c>
      <c r="SH52" s="94">
        <v>2.4650455000000002E-2</v>
      </c>
      <c r="SI52" s="94">
        <v>6.3828179999999998E-2</v>
      </c>
      <c r="SJ52" s="94">
        <v>0.12431847</v>
      </c>
      <c r="SK52" s="94">
        <v>0.1947904</v>
      </c>
      <c r="SL52" s="94">
        <v>0.25303185</v>
      </c>
      <c r="SM52" s="94">
        <v>0.27366587999999997</v>
      </c>
      <c r="SN52" s="94">
        <v>0.26162675000000002</v>
      </c>
      <c r="SO52" s="94">
        <v>0.20779671</v>
      </c>
      <c r="SP52" s="94">
        <v>0.13763738</v>
      </c>
      <c r="SQ52" s="94">
        <v>7.4180469999999998E-2</v>
      </c>
      <c r="SR52" s="94">
        <v>3.0724969000000001E-2</v>
      </c>
      <c r="SS52" s="94">
        <v>8.4597200000000004E-3</v>
      </c>
      <c r="ST52" s="94">
        <v>9.3266804000000005E-4</v>
      </c>
      <c r="SU52" s="94">
        <v>5.6580328000000001E-5</v>
      </c>
      <c r="SV52" s="94">
        <v>3.4524644E-6</v>
      </c>
      <c r="SW52" s="94">
        <v>2.1152731E-7</v>
      </c>
      <c r="SX52" s="94">
        <v>1.2997405000000001E-8</v>
      </c>
      <c r="SY52" s="94">
        <v>8.0027646E-10</v>
      </c>
      <c r="SZ52" s="94">
        <v>4.9347155000000002E-11</v>
      </c>
      <c r="TA52" s="94">
        <v>3.0460378000000002E-12</v>
      </c>
      <c r="TB52" s="94">
        <v>1.8815410999999999E-13</v>
      </c>
      <c r="TC52" s="94">
        <v>1.1645719E-14</v>
      </c>
      <c r="TD52" s="94">
        <v>4.6382970000000004E-16</v>
      </c>
      <c r="TE52" s="94">
        <v>0</v>
      </c>
      <c r="TF52" s="94">
        <v>2.3470356999999999E-21</v>
      </c>
      <c r="TG52" s="94">
        <v>5.3253423000000002E-20</v>
      </c>
      <c r="TH52" s="94">
        <v>9.6965699999999993E-19</v>
      </c>
      <c r="TI52" s="94">
        <v>1.6666899000000001E-17</v>
      </c>
      <c r="TJ52" s="94">
        <v>2.8136947000000002E-16</v>
      </c>
      <c r="TK52" s="94">
        <v>4.7214497000000003E-15</v>
      </c>
      <c r="TL52" s="94">
        <v>7.9049545999999995E-14</v>
      </c>
      <c r="TM52" s="94">
        <v>1.3220809999999999E-12</v>
      </c>
      <c r="TN52" s="94">
        <v>2.2093628999999999E-11</v>
      </c>
      <c r="TO52" s="94">
        <v>3.6887496000000001E-10</v>
      </c>
      <c r="TP52" s="94">
        <v>6.1508384999999998E-9</v>
      </c>
      <c r="TQ52" s="94">
        <v>1.0236120600000001E-7</v>
      </c>
      <c r="TR52" s="94">
        <v>1.6981019999999999E-6</v>
      </c>
      <c r="TS52" s="94">
        <v>2.8023152000000002E-5</v>
      </c>
      <c r="TT52" s="94">
        <v>4.5835806E-4</v>
      </c>
      <c r="TU52" s="94">
        <v>6.0036050000000004E-3</v>
      </c>
      <c r="TV52" s="94">
        <v>2.4650456000000001E-2</v>
      </c>
      <c r="TW52" s="94">
        <v>6.3828209999999996E-2</v>
      </c>
      <c r="TX52" s="94">
        <v>0.124318585</v>
      </c>
      <c r="TY52" s="94">
        <v>0.19479062</v>
      </c>
      <c r="TZ52" s="94">
        <v>0.25303212000000003</v>
      </c>
      <c r="UA52" s="94">
        <v>0.27366607999999998</v>
      </c>
      <c r="UB52" s="94">
        <v>0.26162684000000003</v>
      </c>
      <c r="UC52" s="94">
        <v>0.20779671</v>
      </c>
      <c r="UD52" s="94">
        <v>0.13763739999999999</v>
      </c>
      <c r="UE52" s="94">
        <v>7.418052E-2</v>
      </c>
      <c r="UF52" s="94">
        <v>3.0725010000000001E-2</v>
      </c>
      <c r="UG52" s="94">
        <v>8.4597374999999999E-3</v>
      </c>
      <c r="UH52" s="94">
        <v>9.3267190000000002E-4</v>
      </c>
      <c r="UI52" s="94">
        <v>5.6580528000000001E-5</v>
      </c>
      <c r="UJ52" s="94">
        <v>3.4524760000000002E-6</v>
      </c>
      <c r="UK52" s="94">
        <v>2.1152796E-7</v>
      </c>
      <c r="UL52" s="94">
        <v>1.2997441E-8</v>
      </c>
      <c r="UM52" s="94">
        <v>8.0027839999999996E-10</v>
      </c>
      <c r="UN52" s="94">
        <v>4.9347249999999999E-11</v>
      </c>
      <c r="UO52" s="94">
        <v>3.0460436999999999E-12</v>
      </c>
      <c r="UP52" s="94">
        <v>1.8815443999999999E-13</v>
      </c>
      <c r="UQ52" s="94">
        <v>1.1645737E-14</v>
      </c>
      <c r="UR52" s="94">
        <v>4.6383030000000003E-16</v>
      </c>
      <c r="US52" s="94">
        <v>0</v>
      </c>
      <c r="UT52" s="94">
        <v>2.3470395999999999E-21</v>
      </c>
      <c r="UU52" s="94">
        <v>5.3253531999999998E-20</v>
      </c>
      <c r="UV52" s="94">
        <v>9.6965890000000008E-19</v>
      </c>
      <c r="UW52" s="94">
        <v>1.6666926999999999E-17</v>
      </c>
      <c r="UX52" s="94">
        <v>2.8137005000000002E-16</v>
      </c>
      <c r="UY52" s="94">
        <v>4.7214590000000002E-15</v>
      </c>
      <c r="UZ52" s="94">
        <v>7.9049700000000005E-14</v>
      </c>
      <c r="VA52" s="94">
        <v>1.3220837000000001E-12</v>
      </c>
      <c r="VB52" s="94">
        <v>2.2093677999999998E-11</v>
      </c>
      <c r="VC52" s="94">
        <v>3.6887574000000002E-10</v>
      </c>
      <c r="VD52" s="94">
        <v>6.1508530000000002E-9</v>
      </c>
      <c r="VE52" s="94">
        <v>1.0236142E-7</v>
      </c>
      <c r="VF52" s="94">
        <v>1.6981043E-6</v>
      </c>
      <c r="VG52" s="94">
        <v>2.8023187000000001E-5</v>
      </c>
      <c r="VH52" s="94">
        <v>4.583589E-4</v>
      </c>
      <c r="VI52" s="94">
        <v>6.0036159999999998E-3</v>
      </c>
      <c r="VJ52" s="94">
        <v>2.4650485999999999E-2</v>
      </c>
      <c r="VK52" s="94">
        <v>6.3828250000000003E-2</v>
      </c>
      <c r="VL52" s="94">
        <v>0.12431857</v>
      </c>
      <c r="VM52" s="94">
        <v>0.19479054000000001</v>
      </c>
      <c r="VN52" s="94">
        <v>0.25303199999999998</v>
      </c>
      <c r="VO52" s="94">
        <v>0.27366593</v>
      </c>
      <c r="VP52" s="94">
        <v>0.26162671999999998</v>
      </c>
      <c r="VQ52" s="94">
        <v>0.20779659</v>
      </c>
      <c r="VR52" s="94">
        <v>0.13763727000000001</v>
      </c>
      <c r="VS52" s="94">
        <v>7.4180460000000004E-2</v>
      </c>
      <c r="VT52" s="94">
        <v>3.0725005999999999E-2</v>
      </c>
      <c r="VU52" s="94">
        <v>8.4597460000000006E-3</v>
      </c>
      <c r="VV52" s="94">
        <v>9.3267429999999998E-4</v>
      </c>
      <c r="VW52" s="94">
        <v>5.6580655000000002E-5</v>
      </c>
      <c r="VX52" s="94">
        <v>3.4524826E-6</v>
      </c>
      <c r="VY52" s="94">
        <v>2.1152824999999999E-7</v>
      </c>
      <c r="VZ52" s="94">
        <v>1.2997459E-8</v>
      </c>
      <c r="WA52" s="94">
        <v>8.002795E-10</v>
      </c>
      <c r="WB52" s="94">
        <v>4.9347310000000001E-11</v>
      </c>
      <c r="WC52" s="94">
        <v>3.0460470999999999E-12</v>
      </c>
      <c r="WD52" s="94">
        <v>1.8815459999999999E-13</v>
      </c>
      <c r="WE52" s="94">
        <v>1.1645744000000001E-14</v>
      </c>
      <c r="WF52" s="94">
        <v>4.6383063999999997E-16</v>
      </c>
      <c r="WG52" s="94">
        <v>0</v>
      </c>
      <c r="WH52" s="94">
        <v>2.3470528999999999E-21</v>
      </c>
      <c r="WI52" s="94">
        <v>5.3253869999999999E-20</v>
      </c>
      <c r="WJ52" s="94">
        <v>9.6966490000000004E-19</v>
      </c>
      <c r="WK52" s="94">
        <v>1.6667037999999999E-17</v>
      </c>
      <c r="WL52" s="94">
        <v>2.8137153E-16</v>
      </c>
      <c r="WM52" s="94">
        <v>4.7214857000000001E-15</v>
      </c>
      <c r="WN52" s="94">
        <v>7.9050159999999998E-14</v>
      </c>
      <c r="WO52" s="94">
        <v>1.3220907999999999E-12</v>
      </c>
      <c r="WP52" s="94">
        <v>2.2093787E-11</v>
      </c>
      <c r="WQ52" s="94">
        <v>3.6887754000000002E-10</v>
      </c>
      <c r="WR52" s="94">
        <v>6.1508820000000004E-9</v>
      </c>
      <c r="WS52" s="94">
        <v>1.0236189E-7</v>
      </c>
      <c r="WT52" s="94">
        <v>1.698113E-6</v>
      </c>
      <c r="WU52" s="94">
        <v>2.8023334E-5</v>
      </c>
      <c r="WV52" s="94">
        <v>4.5836150000000002E-4</v>
      </c>
      <c r="WW52" s="94">
        <v>6.0036350000000002E-3</v>
      </c>
      <c r="WX52" s="94">
        <v>2.465055E-2</v>
      </c>
      <c r="WY52" s="94">
        <v>6.3828380000000004E-2</v>
      </c>
      <c r="WZ52" s="94">
        <v>0.12431875000000001</v>
      </c>
      <c r="XA52" s="94">
        <v>0.19479072</v>
      </c>
      <c r="XB52" s="94">
        <v>0.25303215000000001</v>
      </c>
      <c r="XC52" s="94">
        <v>0.27366593</v>
      </c>
      <c r="XD52" s="94">
        <v>0.26162679999999999</v>
      </c>
      <c r="XE52" s="94">
        <v>0.20779655999999999</v>
      </c>
      <c r="XF52" s="94">
        <v>0.13763721000000001</v>
      </c>
      <c r="XG52" s="94">
        <v>7.4180419999999997E-2</v>
      </c>
      <c r="XH52" s="94">
        <v>3.0724991E-2</v>
      </c>
      <c r="XI52" s="94">
        <v>8.4597514999999995E-3</v>
      </c>
      <c r="XJ52" s="94">
        <v>9.3267793999999996E-4</v>
      </c>
      <c r="XK52" s="94">
        <v>5.6580860000000003E-5</v>
      </c>
      <c r="XL52" s="94">
        <v>3.4524928000000001E-6</v>
      </c>
      <c r="XM52" s="94">
        <v>2.1152875999999999E-7</v>
      </c>
      <c r="XN52" s="94">
        <v>1.29974795E-8</v>
      </c>
      <c r="XO52" s="94">
        <v>8.0028055999999996E-10</v>
      </c>
      <c r="XP52" s="94">
        <v>4.9347370000000003E-11</v>
      </c>
      <c r="XQ52" s="94">
        <v>3.0460504000000002E-12</v>
      </c>
      <c r="XR52" s="94">
        <v>1.8815478000000001E-13</v>
      </c>
      <c r="XS52" s="94">
        <v>1.1645750999999999E-14</v>
      </c>
      <c r="XT52" s="94">
        <v>4.63831E-16</v>
      </c>
      <c r="XU52" s="94">
        <v>0</v>
      </c>
      <c r="XV52" s="94">
        <v>2.3470640000000002E-21</v>
      </c>
      <c r="XW52" s="94">
        <v>5.3254089999999998E-20</v>
      </c>
      <c r="XX52" s="94">
        <v>9.6966939999999996E-19</v>
      </c>
      <c r="XY52" s="94">
        <v>1.6667119000000001E-17</v>
      </c>
      <c r="XZ52" s="94">
        <v>2.8137317E-16</v>
      </c>
      <c r="YA52" s="94">
        <v>4.7215132999999999E-15</v>
      </c>
      <c r="YB52" s="94">
        <v>7.9050509999999998E-14</v>
      </c>
      <c r="YC52" s="94">
        <v>1.3220959999999999E-12</v>
      </c>
      <c r="YD52" s="94">
        <v>2.2093861000000001E-11</v>
      </c>
      <c r="YE52" s="94">
        <v>3.6887873E-10</v>
      </c>
      <c r="YF52" s="94">
        <v>6.1509047000000002E-9</v>
      </c>
      <c r="YG52" s="94">
        <v>1.02362314E-7</v>
      </c>
      <c r="YH52" s="94">
        <v>1.69812E-6</v>
      </c>
      <c r="YI52" s="94">
        <v>2.8023454000000001E-5</v>
      </c>
      <c r="YJ52" s="94">
        <v>4.5836336000000001E-4</v>
      </c>
      <c r="YK52" s="94">
        <v>6.0036489999999998E-3</v>
      </c>
      <c r="YL52" s="94">
        <v>2.4650610999999999E-2</v>
      </c>
      <c r="YM52" s="94">
        <v>6.3828540000000003E-2</v>
      </c>
      <c r="YN52" s="94">
        <v>0.12431905</v>
      </c>
      <c r="YO52" s="94">
        <v>0.19479108000000001</v>
      </c>
      <c r="YP52" s="94">
        <v>0.25303253999999997</v>
      </c>
      <c r="YQ52" s="94">
        <v>0.27366637999999999</v>
      </c>
      <c r="YR52" s="94">
        <v>0.26162717000000002</v>
      </c>
      <c r="YS52" s="94">
        <v>0.20779686</v>
      </c>
      <c r="YT52" s="94">
        <v>0.13763739999999999</v>
      </c>
      <c r="YU52" s="94">
        <v>7.4180529999999995E-2</v>
      </c>
      <c r="YV52" s="94">
        <v>3.0725046999999998E-2</v>
      </c>
      <c r="YW52" s="94">
        <v>8.4597720000000008E-3</v>
      </c>
      <c r="YX52" s="94">
        <v>9.3268126000000003E-4</v>
      </c>
      <c r="YY52" s="94">
        <v>5.6581062000000002E-5</v>
      </c>
      <c r="YZ52" s="94">
        <v>3.4525043999999998E-6</v>
      </c>
      <c r="ZA52" s="94">
        <v>2.1152932999999999E-7</v>
      </c>
      <c r="ZB52" s="94">
        <v>1.2997509000000001E-8</v>
      </c>
      <c r="ZC52" s="94">
        <v>8.002821E-10</v>
      </c>
      <c r="ZD52" s="94">
        <v>4.9347463999999999E-11</v>
      </c>
      <c r="ZE52" s="94">
        <v>3.0460573000000001E-12</v>
      </c>
      <c r="ZF52" s="94">
        <v>1.8815511000000001E-13</v>
      </c>
      <c r="ZG52" s="94">
        <v>1.1645775E-14</v>
      </c>
      <c r="ZH52" s="94">
        <v>4.6383190000000004E-16</v>
      </c>
      <c r="ZI52" s="94">
        <v>0</v>
      </c>
      <c r="ZJ52" s="94">
        <v>2.3470705000000001E-21</v>
      </c>
      <c r="ZK52" s="94">
        <v>5.3254199999999998E-20</v>
      </c>
      <c r="ZL52" s="94">
        <v>9.6967030000000003E-19</v>
      </c>
      <c r="ZM52" s="94">
        <v>1.6667122000000001E-17</v>
      </c>
      <c r="ZN52" s="94">
        <v>2.8137312E-16</v>
      </c>
      <c r="ZO52" s="94">
        <v>4.7215129999999999E-15</v>
      </c>
      <c r="ZP52" s="94">
        <v>7.9050610000000005E-14</v>
      </c>
      <c r="ZQ52" s="94">
        <v>1.3220982E-12</v>
      </c>
      <c r="ZR52" s="94">
        <v>2.209391E-11</v>
      </c>
      <c r="ZS52" s="94">
        <v>3.6887953999999999E-10</v>
      </c>
      <c r="ZT52" s="94">
        <v>6.1509139999999998E-9</v>
      </c>
      <c r="ZU52" s="94">
        <v>1.0236243E-7</v>
      </c>
      <c r="ZV52" s="94">
        <v>1.6981215E-6</v>
      </c>
      <c r="ZW52" s="94">
        <v>2.8023484999999999E-5</v>
      </c>
      <c r="ZX52" s="94">
        <v>4.5836388E-4</v>
      </c>
      <c r="ZY52" s="94">
        <v>6.0036624999999996E-3</v>
      </c>
      <c r="ZZ52" s="94">
        <v>2.4650671999999998E-2</v>
      </c>
      <c r="AAA52" s="94">
        <v>6.3828713999999995E-2</v>
      </c>
      <c r="AAB52" s="94">
        <v>0.124319345</v>
      </c>
      <c r="AAC52" s="94">
        <v>0.19479147999999999</v>
      </c>
      <c r="AAD52" s="94">
        <v>0.25303298000000002</v>
      </c>
      <c r="AAE52" s="94">
        <v>0.27366679999999999</v>
      </c>
      <c r="AAF52" s="94">
        <v>0.26162766999999998</v>
      </c>
      <c r="AAG52" s="94">
        <v>0.20779735999999999</v>
      </c>
      <c r="AAH52" s="94">
        <v>0.13763777999999999</v>
      </c>
      <c r="AAI52" s="94">
        <v>7.4180739999999995E-2</v>
      </c>
      <c r="AAJ52" s="94">
        <v>3.0725124999999999E-2</v>
      </c>
      <c r="AAK52" s="94">
        <v>8.4597960000000003E-3</v>
      </c>
      <c r="AAL52" s="94">
        <v>9.3268569999999996E-4</v>
      </c>
      <c r="AAM52" s="94">
        <v>5.6581335000000002E-5</v>
      </c>
      <c r="AAN52" s="94">
        <v>3.4525189999999999E-6</v>
      </c>
      <c r="AAO52" s="94">
        <v>2.1153015999999999E-7</v>
      </c>
      <c r="AAP52" s="94">
        <v>1.2997556000000001E-8</v>
      </c>
      <c r="AAQ52" s="94">
        <v>8.0028445000000002E-10</v>
      </c>
      <c r="AAR52" s="94">
        <v>4.93476E-11</v>
      </c>
      <c r="AAS52" s="94">
        <v>3.0460653999999999E-12</v>
      </c>
      <c r="AAT52" s="94">
        <v>1.8815564000000001E-13</v>
      </c>
      <c r="AAU52" s="94">
        <v>1.1645809E-14</v>
      </c>
      <c r="AAV52" s="94">
        <v>4.6383365000000002E-16</v>
      </c>
      <c r="AAW52" s="94">
        <v>0</v>
      </c>
      <c r="AAX52" s="94">
        <v>2.3470739E-21</v>
      </c>
      <c r="AAY52" s="94">
        <v>5.325436E-20</v>
      </c>
      <c r="AAZ52" s="94">
        <v>9.6967419999999997E-19</v>
      </c>
      <c r="ABA52" s="94">
        <v>1.6667191E-17</v>
      </c>
      <c r="ABB52" s="94">
        <v>2.8137426E-16</v>
      </c>
      <c r="ABC52" s="94">
        <v>4.7215280000000004E-15</v>
      </c>
      <c r="ABD52" s="94">
        <v>7.9050820000000005E-14</v>
      </c>
      <c r="ABE52" s="94">
        <v>1.3221018E-12</v>
      </c>
      <c r="ABF52" s="94">
        <v>2.2093962000000001E-11</v>
      </c>
      <c r="ABG52" s="94">
        <v>3.688801E-10</v>
      </c>
      <c r="ABH52" s="94">
        <v>6.1509214999999997E-9</v>
      </c>
      <c r="ABI52" s="94">
        <v>1.0236255E-7</v>
      </c>
      <c r="ABJ52" s="94">
        <v>1.6981239999999999E-6</v>
      </c>
      <c r="ABK52" s="94">
        <v>2.8023534E-5</v>
      </c>
      <c r="ABL52" s="94">
        <v>4.5836492999999997E-4</v>
      </c>
      <c r="ABM52" s="94">
        <v>6.0036634000000004E-3</v>
      </c>
      <c r="ABN52" s="94">
        <v>2.4650661000000001E-2</v>
      </c>
      <c r="ABO52" s="94">
        <v>6.3828670000000004E-2</v>
      </c>
      <c r="ABP52" s="94">
        <v>0.12431928</v>
      </c>
      <c r="ABQ52" s="94">
        <v>0.19479146999999999</v>
      </c>
      <c r="ABR52" s="94">
        <v>0.25303300000000001</v>
      </c>
      <c r="ABS52" s="94">
        <v>0.27366668</v>
      </c>
      <c r="ABT52" s="94">
        <v>0.26162746999999997</v>
      </c>
      <c r="ABU52" s="94">
        <v>0.20779717</v>
      </c>
      <c r="ABV52" s="94">
        <v>0.13763773000000001</v>
      </c>
      <c r="ABW52" s="94">
        <v>7.4180750000000004E-2</v>
      </c>
      <c r="ABX52" s="94">
        <v>3.0725145999999998E-2</v>
      </c>
      <c r="ABY52" s="94">
        <v>8.4598020000000006E-3</v>
      </c>
      <c r="ABZ52" s="94">
        <v>9.3268680000000001E-4</v>
      </c>
      <c r="ACA52" s="94">
        <v>5.6581410000000001E-5</v>
      </c>
      <c r="ACB52" s="94">
        <v>3.4525249000000001E-6</v>
      </c>
      <c r="ACC52" s="94">
        <v>2.115305E-7</v>
      </c>
      <c r="ACD52" s="94">
        <v>1.2997575E-8</v>
      </c>
      <c r="ACE52" s="94">
        <v>8.0028556000000001E-10</v>
      </c>
      <c r="ACF52" s="94">
        <v>4.9347627000000003E-11</v>
      </c>
      <c r="ACG52" s="94">
        <v>3.0460630000000002E-12</v>
      </c>
      <c r="ACH52" s="94">
        <v>1.8815522000000001E-13</v>
      </c>
      <c r="ACI52" s="94">
        <v>1.1645770000000001E-14</v>
      </c>
      <c r="ACJ52" s="94">
        <v>4.638321E-16</v>
      </c>
      <c r="ACK52" s="94">
        <v>0</v>
      </c>
      <c r="ACL52" s="94">
        <v>2.3470439999999999E-21</v>
      </c>
      <c r="ACM52" s="94">
        <v>5.3253626000000001E-20</v>
      </c>
      <c r="ACN52" s="94">
        <v>9.6965960000000009E-19</v>
      </c>
      <c r="ACO52" s="94">
        <v>1.6666931999999999E-17</v>
      </c>
      <c r="ACP52" s="94">
        <v>2.8136964999999999E-16</v>
      </c>
      <c r="ACQ52" s="94">
        <v>4.7214493000000004E-15</v>
      </c>
      <c r="ACR52" s="94">
        <v>7.9049459999999998E-14</v>
      </c>
      <c r="ACS52" s="94">
        <v>1.322079E-12</v>
      </c>
      <c r="ACT52" s="94">
        <v>2.2093593999999998E-11</v>
      </c>
      <c r="ACU52" s="94">
        <v>3.688741E-10</v>
      </c>
      <c r="ACV52" s="94">
        <v>6.1508243000000002E-9</v>
      </c>
      <c r="ACW52" s="94">
        <v>1.0236107E-7</v>
      </c>
      <c r="ACX52" s="94">
        <v>1.6981005999999999E-6</v>
      </c>
      <c r="ACY52" s="94">
        <v>2.8023161999999999E-5</v>
      </c>
      <c r="ACZ52" s="94">
        <v>4.5835943E-4</v>
      </c>
      <c r="ADA52" s="94">
        <v>6.0035925999999996E-3</v>
      </c>
      <c r="ADB52" s="94">
        <v>2.4650373999999999E-2</v>
      </c>
      <c r="ADC52" s="94">
        <v>6.3827969999999998E-2</v>
      </c>
      <c r="ADD52" s="94">
        <v>0.12431804</v>
      </c>
      <c r="ADE52" s="94">
        <v>0.19478962999999999</v>
      </c>
      <c r="ADF52" s="94">
        <v>0.25303087000000002</v>
      </c>
      <c r="ADG52" s="94">
        <v>0.27366479999999999</v>
      </c>
      <c r="ADH52" s="94">
        <v>0.26162576999999998</v>
      </c>
      <c r="ADI52" s="94">
        <v>0.20779607</v>
      </c>
      <c r="ADJ52" s="94">
        <v>0.13763721000000001</v>
      </c>
      <c r="ADK52" s="94">
        <v>7.4180609999999994E-2</v>
      </c>
      <c r="ADL52" s="94">
        <v>3.0725123E-2</v>
      </c>
      <c r="ADM52" s="94">
        <v>8.4598039999999996E-3</v>
      </c>
      <c r="ADN52" s="94">
        <v>9.3269033999999996E-4</v>
      </c>
      <c r="ADO52" s="94">
        <v>5.6581510000000001E-5</v>
      </c>
      <c r="ADP52" s="94">
        <v>3.4525239999999998E-6</v>
      </c>
      <c r="ADQ52" s="94">
        <v>2.1153004E-7</v>
      </c>
      <c r="ADR52" s="94">
        <v>1.2997517E-8</v>
      </c>
      <c r="ADS52" s="94">
        <v>8.0028083999999997E-10</v>
      </c>
      <c r="ADT52" s="94">
        <v>4.934733E-11</v>
      </c>
      <c r="ADU52" s="94">
        <v>3.0460508E-12</v>
      </c>
      <c r="ADV52" s="94">
        <v>1.8815536000000001E-13</v>
      </c>
      <c r="ADW52" s="94">
        <v>1.164587E-14</v>
      </c>
      <c r="ADX52" s="94">
        <v>4.6383444999999997E-16</v>
      </c>
      <c r="ADY52" s="100"/>
      <c r="ADZ52" s="101"/>
      <c r="AEA52" s="101"/>
      <c r="AEB52" s="101"/>
      <c r="AEC52" s="101"/>
      <c r="AED52" s="144">
        <f t="shared" si="23"/>
        <v>47</v>
      </c>
      <c r="AEE52" s="142"/>
      <c r="AEF52" s="158">
        <f t="shared" si="32"/>
        <v>47</v>
      </c>
      <c r="AEG52" s="138">
        <f t="shared" si="33"/>
        <v>4.6382857000000005E-16</v>
      </c>
      <c r="AEH52" s="138">
        <f t="shared" si="33"/>
        <v>4.6382815000000002E-16</v>
      </c>
      <c r="AEI52" s="138">
        <f t="shared" si="33"/>
        <v>4.6382959999999996E-16</v>
      </c>
      <c r="AEJ52" s="138">
        <f t="shared" si="33"/>
        <v>4.6382910000000005E-16</v>
      </c>
      <c r="AEK52" s="138">
        <f t="shared" si="33"/>
        <v>4.6382734999999997E-16</v>
      </c>
      <c r="AEL52" s="138">
        <f t="shared" si="33"/>
        <v>4.6382650000000002E-16</v>
      </c>
      <c r="AEM52" s="138">
        <f t="shared" si="33"/>
        <v>4.6382669999999999E-16</v>
      </c>
      <c r="AEN52" s="138">
        <f t="shared" si="33"/>
        <v>4.6382710000000001E-16</v>
      </c>
      <c r="AEO52" s="138">
        <f t="shared" si="33"/>
        <v>4.6382849999999996E-16</v>
      </c>
      <c r="AEP52" s="138">
        <f t="shared" si="33"/>
        <v>4.6382930000000001E-16</v>
      </c>
      <c r="AEQ52" s="138">
        <f t="shared" si="34"/>
        <v>4.6382980000000002E-16</v>
      </c>
      <c r="AER52" s="138">
        <f t="shared" si="34"/>
        <v>4.6383027000000004E-16</v>
      </c>
      <c r="AES52" s="138">
        <f t="shared" si="34"/>
        <v>4.6382970000000004E-16</v>
      </c>
      <c r="AET52" s="138">
        <f t="shared" si="34"/>
        <v>4.6383030000000003E-16</v>
      </c>
      <c r="AEU52" s="138">
        <f t="shared" si="34"/>
        <v>4.6383063999999997E-16</v>
      </c>
      <c r="AEV52" s="138">
        <f t="shared" si="34"/>
        <v>4.63831E-16</v>
      </c>
      <c r="AEW52" s="138">
        <f t="shared" si="34"/>
        <v>4.6383190000000004E-16</v>
      </c>
      <c r="AEX52" s="138">
        <f t="shared" si="34"/>
        <v>4.6383365000000002E-16</v>
      </c>
      <c r="AEY52" s="138">
        <f t="shared" si="34"/>
        <v>4.638321E-16</v>
      </c>
      <c r="AEZ52" s="130">
        <f t="shared" si="18"/>
        <v>13.34</v>
      </c>
      <c r="AFA52" s="91"/>
      <c r="AFB52" s="94">
        <v>4.6382974000000003E-16</v>
      </c>
      <c r="AFC52" s="139">
        <f t="shared" si="19"/>
        <v>4.6382948578947373E-16</v>
      </c>
      <c r="AFD52" s="91"/>
      <c r="AFE52" s="142"/>
      <c r="AFF52" s="142"/>
      <c r="AFG52" s="138">
        <f t="shared" si="36"/>
        <v>0.12431943400000001</v>
      </c>
      <c r="AFH52" s="138">
        <f t="shared" si="36"/>
        <v>0.12431835400000001</v>
      </c>
      <c r="AFI52" s="138">
        <f t="shared" si="36"/>
        <v>0.12431868</v>
      </c>
      <c r="AFJ52" s="138">
        <f t="shared" si="36"/>
        <v>0.12431929</v>
      </c>
      <c r="AFK52" s="138">
        <f t="shared" si="36"/>
        <v>0.124319494</v>
      </c>
      <c r="AFL52" s="138">
        <f t="shared" si="36"/>
        <v>0.12431924</v>
      </c>
      <c r="AFM52" s="138">
        <f t="shared" si="36"/>
        <v>0.12431893500000001</v>
      </c>
      <c r="AFN52" s="138">
        <f t="shared" si="36"/>
        <v>0.12431861499999999</v>
      </c>
      <c r="AFO52" s="138">
        <f t="shared" si="36"/>
        <v>0.12431837599999999</v>
      </c>
      <c r="AFP52" s="138">
        <f t="shared" si="36"/>
        <v>0.124318294</v>
      </c>
      <c r="AFQ52" s="138">
        <f t="shared" si="36"/>
        <v>0.12431832399999999</v>
      </c>
      <c r="AFR52" s="138">
        <f t="shared" si="36"/>
        <v>0.12431847</v>
      </c>
      <c r="AFS52" s="138">
        <f t="shared" si="36"/>
        <v>0.12431847</v>
      </c>
      <c r="AFT52" s="138">
        <f t="shared" si="36"/>
        <v>0.124318585</v>
      </c>
      <c r="AFU52" s="138">
        <f t="shared" si="36"/>
        <v>0.12431857</v>
      </c>
      <c r="AFV52" s="138">
        <f t="shared" si="35"/>
        <v>0.12431875000000001</v>
      </c>
      <c r="AFW52" s="138">
        <f t="shared" si="35"/>
        <v>0.12431905</v>
      </c>
      <c r="AFX52" s="138">
        <f t="shared" si="35"/>
        <v>0.124319345</v>
      </c>
      <c r="AFY52" s="138">
        <f t="shared" si="35"/>
        <v>0.12431928</v>
      </c>
      <c r="AFZ52" s="138" t="e">
        <f t="shared" si="35"/>
        <v>#VALUE!</v>
      </c>
      <c r="AGA52" s="139">
        <f t="shared" si="22"/>
        <v>0.1243188187368421</v>
      </c>
      <c r="AGB52" s="91"/>
      <c r="AGC52" s="91"/>
      <c r="AGD52" s="91"/>
      <c r="AGE52" s="91"/>
      <c r="AGF52" s="91"/>
      <c r="AGG52" s="91"/>
      <c r="AGH52" s="91"/>
      <c r="AGI52" s="91"/>
      <c r="AGJ52" s="91"/>
      <c r="AGK52" s="91"/>
      <c r="AGL52" s="91"/>
      <c r="AGM52" s="91"/>
      <c r="AGN52" s="91"/>
      <c r="AGO52" s="91"/>
      <c r="AGP52" s="91"/>
      <c r="AGQ52" s="91"/>
      <c r="AGR52" s="91"/>
      <c r="AGS52" s="91"/>
      <c r="AGT52" s="91"/>
      <c r="AGU52" s="91"/>
      <c r="AGV52" s="91"/>
      <c r="AGW52" s="91"/>
      <c r="AGX52" s="91"/>
      <c r="AGY52" s="91"/>
      <c r="AGZ52" s="91"/>
      <c r="AHA52" s="91"/>
      <c r="AHB52" s="91"/>
      <c r="AHC52" s="91"/>
      <c r="AHD52" s="91"/>
      <c r="AHE52" s="91"/>
      <c r="AHF52" s="91"/>
      <c r="AHG52" s="91"/>
      <c r="AHH52" s="91"/>
      <c r="AHI52" s="91"/>
      <c r="AHJ52" s="91"/>
      <c r="AHK52" s="91"/>
      <c r="AHL52" s="91"/>
      <c r="AHM52" s="91"/>
      <c r="AHN52" s="91"/>
      <c r="AHO52" s="91"/>
      <c r="AHP52" s="91"/>
      <c r="AHQ52" s="91"/>
      <c r="AHR52" s="91"/>
      <c r="AHS52" s="91"/>
      <c r="AHT52" s="91"/>
      <c r="AHU52" s="91"/>
      <c r="AHV52" s="91"/>
      <c r="AHW52" s="91"/>
      <c r="AHX52" s="91"/>
      <c r="AHY52" s="91"/>
      <c r="AHZ52" s="91"/>
      <c r="AIA52" s="91"/>
      <c r="AIB52" s="91"/>
      <c r="AIC52" s="91"/>
      <c r="AID52" s="91"/>
      <c r="AIE52" s="91"/>
      <c r="AIF52" s="91"/>
      <c r="AIG52" s="91"/>
      <c r="AIH52" s="91"/>
      <c r="AII52" s="91"/>
      <c r="AIJ52" s="91"/>
      <c r="AIK52" s="91"/>
      <c r="AIL52" s="91"/>
      <c r="AIM52" s="91"/>
      <c r="AIN52" s="91"/>
      <c r="AIO52" s="91"/>
      <c r="AIP52" s="91"/>
      <c r="AIQ52" s="91"/>
      <c r="AIR52" s="91"/>
      <c r="AIS52" s="91"/>
      <c r="AIT52" s="91"/>
      <c r="AIU52" s="91"/>
      <c r="AIV52" s="91"/>
      <c r="AIW52" s="91"/>
      <c r="AIX52" s="91"/>
      <c r="AIY52" s="91"/>
      <c r="AIZ52" s="91"/>
      <c r="AJA52" s="91"/>
      <c r="AJB52" s="91"/>
      <c r="AJC52" s="91"/>
      <c r="AJD52" s="91"/>
      <c r="AJE52" s="91"/>
      <c r="AJF52" s="91"/>
      <c r="AJG52" s="91"/>
      <c r="AJH52" s="91"/>
      <c r="AJI52" s="91"/>
      <c r="AJJ52" s="91"/>
      <c r="AJK52" s="91"/>
      <c r="AJL52" s="91"/>
      <c r="AJM52" s="91"/>
      <c r="AJN52" s="91"/>
      <c r="AJO52" s="91"/>
      <c r="AJP52" s="91"/>
      <c r="AJQ52" s="91"/>
      <c r="AJR52" s="91"/>
      <c r="AJS52" s="91"/>
      <c r="AJT52" s="91"/>
      <c r="AJU52" s="91"/>
      <c r="AJV52" s="91"/>
      <c r="AJW52" s="91"/>
      <c r="AJX52" s="91"/>
      <c r="AJY52" s="91"/>
      <c r="AJZ52" s="91"/>
      <c r="AKA52" s="91"/>
      <c r="AKB52" s="91"/>
      <c r="AKC52" s="91"/>
      <c r="AKD52" s="91"/>
      <c r="AKE52" s="91"/>
      <c r="AKF52" s="91"/>
      <c r="AKG52" s="91"/>
      <c r="AKH52" s="91"/>
      <c r="AKI52" s="91"/>
      <c r="AKJ52" s="91"/>
      <c r="AKK52" s="91"/>
      <c r="AKL52" s="91"/>
      <c r="AKM52" s="91"/>
      <c r="AKN52" s="91"/>
      <c r="AKO52" s="91"/>
      <c r="AKP52" s="91"/>
      <c r="AKQ52" s="91"/>
      <c r="AKR52" s="91"/>
      <c r="AKS52" s="91"/>
      <c r="AKT52" s="91"/>
      <c r="AKU52" s="91"/>
      <c r="AKV52" s="91"/>
      <c r="AKW52" s="91"/>
      <c r="AKX52" s="91"/>
      <c r="AKY52" s="91"/>
      <c r="AKZ52" s="91"/>
      <c r="ALA52" s="91"/>
      <c r="ALB52" s="91"/>
      <c r="ALC52" s="91"/>
      <c r="ALD52" s="91"/>
      <c r="ALE52" s="91"/>
      <c r="ALF52" s="91"/>
      <c r="ALG52" s="91"/>
      <c r="ALH52" s="91"/>
      <c r="ALI52" s="91"/>
      <c r="ALJ52" s="91"/>
      <c r="ALK52" s="91"/>
      <c r="ALL52" s="91"/>
      <c r="ALM52" s="91"/>
      <c r="ALN52" s="91"/>
      <c r="ALO52" s="91"/>
      <c r="ALP52" s="91"/>
      <c r="ALQ52" s="91"/>
      <c r="ALR52" s="91"/>
      <c r="ALS52" s="91"/>
      <c r="ALT52" s="91"/>
      <c r="ALU52" s="91"/>
      <c r="ALV52" s="91"/>
      <c r="ALW52" s="91"/>
      <c r="ALX52" s="91"/>
      <c r="ALY52" s="91"/>
      <c r="ALZ52" s="91"/>
      <c r="AMA52" s="91"/>
      <c r="AMB52" s="91"/>
      <c r="AMC52" s="91"/>
      <c r="AMD52" s="91"/>
      <c r="AME52" s="91"/>
      <c r="AMF52" s="91"/>
      <c r="AMG52" s="91"/>
      <c r="AMH52" s="91"/>
      <c r="AMI52" s="91"/>
      <c r="AMJ52" s="91"/>
      <c r="AMK52" s="91"/>
      <c r="AML52" s="91"/>
      <c r="AMM52" s="91"/>
      <c r="AMN52" s="91"/>
      <c r="AMO52" s="91"/>
      <c r="AMP52" s="91"/>
      <c r="AMQ52" s="91"/>
      <c r="AMR52" s="91"/>
      <c r="AMS52" s="91"/>
      <c r="AMT52" s="91"/>
      <c r="AMU52" s="91"/>
      <c r="AMV52" s="91"/>
      <c r="AMW52" s="91"/>
      <c r="AMX52" s="91"/>
      <c r="AMY52" s="91"/>
      <c r="AMZ52" s="91"/>
      <c r="ANA52" s="91"/>
      <c r="ANB52" s="91"/>
      <c r="ANC52" s="91"/>
      <c r="AND52" s="91"/>
      <c r="ANE52" s="91"/>
      <c r="ANF52" s="91"/>
      <c r="ANG52" s="91"/>
      <c r="ANH52" s="91"/>
      <c r="ANI52" s="91"/>
      <c r="ANJ52" s="91"/>
      <c r="ANK52" s="91"/>
      <c r="ANL52" s="91"/>
      <c r="ANM52" s="91"/>
      <c r="ANN52" s="91"/>
      <c r="ANO52" s="91"/>
      <c r="ANP52" s="91"/>
      <c r="ANQ52" s="91"/>
      <c r="ANR52" s="91"/>
      <c r="ANS52" s="91"/>
      <c r="ANT52" s="91"/>
      <c r="ANU52" s="91"/>
      <c r="ANV52" s="91"/>
      <c r="ANW52" s="91"/>
      <c r="ANX52" s="91"/>
      <c r="ANY52" s="91"/>
      <c r="ANZ52" s="91"/>
      <c r="AOA52" s="91"/>
      <c r="AOB52" s="91"/>
      <c r="AOC52" s="91"/>
      <c r="AOD52" s="91"/>
      <c r="AOE52" s="91"/>
      <c r="AOF52" s="91"/>
      <c r="AOG52" s="91"/>
      <c r="AOH52" s="91"/>
      <c r="AOI52" s="91"/>
      <c r="AOJ52" s="91"/>
      <c r="AOK52" s="91"/>
      <c r="AOL52" s="91"/>
      <c r="AOM52" s="91"/>
      <c r="AON52" s="91"/>
      <c r="AOO52" s="91"/>
      <c r="AOP52" s="91"/>
      <c r="AOQ52" s="91"/>
      <c r="AOR52" s="91"/>
      <c r="AOS52" s="91"/>
      <c r="AOT52" s="91"/>
      <c r="AOU52" s="91"/>
      <c r="AOV52" s="91"/>
      <c r="AOW52" s="91"/>
      <c r="AOX52" s="91"/>
      <c r="AOY52" s="91"/>
      <c r="AOZ52" s="91"/>
      <c r="APA52" s="91"/>
      <c r="APB52" s="91"/>
      <c r="APC52" s="91"/>
      <c r="APD52" s="91"/>
      <c r="APE52" s="91"/>
      <c r="APF52" s="91"/>
      <c r="APG52" s="91"/>
      <c r="APH52" s="91"/>
      <c r="API52" s="91"/>
      <c r="APJ52" s="91"/>
      <c r="APK52" s="91"/>
      <c r="APL52" s="91"/>
      <c r="APM52" s="91"/>
      <c r="APN52" s="91"/>
      <c r="APO52" s="91"/>
      <c r="APP52" s="91"/>
      <c r="APQ52" s="91"/>
      <c r="APR52" s="91"/>
      <c r="APS52" s="91"/>
      <c r="APT52" s="91"/>
      <c r="APU52" s="91"/>
      <c r="APV52" s="91"/>
      <c r="APW52" s="91"/>
      <c r="APX52" s="91"/>
      <c r="APY52" s="91"/>
      <c r="APZ52" s="91"/>
      <c r="AQA52" s="91"/>
      <c r="AQB52" s="91"/>
      <c r="AQC52" s="91"/>
      <c r="AQD52" s="91"/>
      <c r="AQE52" s="91"/>
      <c r="AQF52" s="91"/>
      <c r="AQG52" s="91"/>
      <c r="AQH52" s="91"/>
      <c r="AQI52" s="91"/>
      <c r="AQJ52" s="91"/>
      <c r="AQK52" s="91"/>
      <c r="AQL52" s="91"/>
      <c r="AQM52" s="91"/>
      <c r="AQN52" s="91"/>
      <c r="AQO52" s="91"/>
      <c r="AQP52" s="91"/>
      <c r="AQQ52" s="91"/>
      <c r="AQR52" s="91"/>
      <c r="AQS52" s="91"/>
      <c r="AQT52" s="91"/>
      <c r="AQU52" s="91"/>
      <c r="AQV52" s="91"/>
      <c r="AQW52" s="91"/>
      <c r="AQX52" s="91"/>
      <c r="AQY52" s="91"/>
      <c r="AQZ52" s="91"/>
      <c r="ARA52" s="91"/>
      <c r="ARB52" s="91"/>
      <c r="ARC52" s="91"/>
      <c r="ARD52" s="91"/>
      <c r="ARE52" s="91"/>
      <c r="ARF52" s="91"/>
      <c r="ARG52" s="91"/>
      <c r="ARH52" s="91"/>
      <c r="ARI52" s="91"/>
      <c r="ARJ52" s="91"/>
      <c r="ARK52" s="91"/>
      <c r="ARL52" s="91"/>
      <c r="ARM52" s="91"/>
      <c r="ARN52" s="91"/>
      <c r="ARO52" s="91"/>
      <c r="ARP52" s="91"/>
      <c r="ARQ52" s="91"/>
      <c r="ARR52" s="91"/>
      <c r="ARS52" s="91"/>
      <c r="ART52" s="91"/>
      <c r="ARU52" s="91"/>
      <c r="ARV52" s="91"/>
      <c r="ARW52" s="91"/>
      <c r="ARX52" s="91"/>
      <c r="ARY52" s="91"/>
      <c r="ARZ52" s="91"/>
      <c r="ASA52" s="91"/>
      <c r="ASB52" s="91"/>
      <c r="ASC52" s="91"/>
      <c r="ASD52" s="91"/>
      <c r="ASE52" s="91"/>
      <c r="ASF52" s="91"/>
      <c r="ASG52" s="91"/>
      <c r="ASH52" s="91"/>
      <c r="ASI52" s="91"/>
      <c r="ASJ52" s="91"/>
      <c r="ASK52" s="91"/>
      <c r="ASL52" s="91"/>
      <c r="ASM52" s="91"/>
      <c r="ASN52" s="91"/>
      <c r="ASO52" s="91"/>
      <c r="ASP52" s="91"/>
      <c r="ASQ52" s="91"/>
      <c r="ASR52" s="91"/>
    </row>
    <row r="53" spans="1:1188" ht="2.1" customHeight="1" x14ac:dyDescent="0.25">
      <c r="A53" s="129">
        <v>48</v>
      </c>
      <c r="B53" s="130">
        <v>13.63</v>
      </c>
      <c r="C53" s="123">
        <f>IF(ROW()-$B$4&lt;$B$112,2,3)</f>
        <v>3</v>
      </c>
      <c r="D53" s="129">
        <v>48</v>
      </c>
      <c r="E53" s="91">
        <v>0</v>
      </c>
      <c r="F53" s="92">
        <v>7.3046509999999998E-22</v>
      </c>
      <c r="G53" s="92">
        <v>1.6574006000000001E-20</v>
      </c>
      <c r="H53" s="92">
        <v>3.0167720000000002E-19</v>
      </c>
      <c r="I53" s="92">
        <v>5.1823547999999998E-18</v>
      </c>
      <c r="J53" s="92">
        <v>8.7425289999999995E-17</v>
      </c>
      <c r="K53" s="92">
        <v>1.4658201E-15</v>
      </c>
      <c r="L53" s="92">
        <v>2.4520235000000001E-14</v>
      </c>
      <c r="M53" s="92">
        <v>4.0973697000000001E-13</v>
      </c>
      <c r="N53" s="92">
        <v>6.8421419999999997E-12</v>
      </c>
      <c r="O53" s="92">
        <v>1.1419383E-10</v>
      </c>
      <c r="P53" s="92">
        <v>1.9050053E-9</v>
      </c>
      <c r="Q53" s="92">
        <v>3.1770493999999998E-8</v>
      </c>
      <c r="R53" s="92">
        <v>5.2988463000000004E-7</v>
      </c>
      <c r="S53" s="92">
        <v>8.8447589999999999E-6</v>
      </c>
      <c r="T53" s="92">
        <v>1.4796208E-4</v>
      </c>
      <c r="U53" s="92">
        <v>2.4871426000000001E-3</v>
      </c>
      <c r="V53" s="92">
        <v>1.435935E-2</v>
      </c>
      <c r="W53" s="92">
        <v>4.3325476000000002E-2</v>
      </c>
      <c r="X53" s="92">
        <v>9.3924925000000006E-2</v>
      </c>
      <c r="Y53" s="92">
        <v>0.16083807</v>
      </c>
      <c r="Z53" s="93">
        <v>0.22676119</v>
      </c>
      <c r="AA53" s="93">
        <v>0.26680219999999999</v>
      </c>
      <c r="AB53" s="93">
        <v>0.26980720000000002</v>
      </c>
      <c r="AC53" s="93">
        <v>0.23596713999999999</v>
      </c>
      <c r="AD53" s="93">
        <v>0.17193808999999999</v>
      </c>
      <c r="AE53" s="93">
        <v>0.103870526</v>
      </c>
      <c r="AF53" s="93">
        <v>5.018823E-2</v>
      </c>
      <c r="AG53" s="93">
        <v>1.7859239999999998E-2</v>
      </c>
      <c r="AH53" s="93">
        <v>3.6648468000000001E-3</v>
      </c>
      <c r="AI53" s="93">
        <v>2.3719254000000001E-4</v>
      </c>
      <c r="AJ53" s="93">
        <v>1.5072018999999999E-5</v>
      </c>
      <c r="AK53" s="93">
        <v>9.4725310000000004E-7</v>
      </c>
      <c r="AL53" s="93">
        <v>5.9137565999999997E-8</v>
      </c>
      <c r="AM53" s="93">
        <v>3.6771040000000001E-9</v>
      </c>
      <c r="AN53" s="93">
        <v>2.2808666E-10</v>
      </c>
      <c r="AO53" s="93">
        <v>1.4128074E-11</v>
      </c>
      <c r="AP53" s="93">
        <v>8.7441530000000004E-13</v>
      </c>
      <c r="AQ53" s="93">
        <v>5.4180537E-14</v>
      </c>
      <c r="AR53" s="93">
        <v>2.1589148000000001E-15</v>
      </c>
      <c r="AS53" s="94">
        <v>0</v>
      </c>
      <c r="AT53" s="94">
        <v>7.3044006000000004E-22</v>
      </c>
      <c r="AU53" s="94">
        <v>1.6573471999999999E-20</v>
      </c>
      <c r="AV53" s="94">
        <v>3.0166801000000001E-19</v>
      </c>
      <c r="AW53" s="94">
        <v>5.1822000000000001E-18</v>
      </c>
      <c r="AX53" s="94">
        <v>8.7422689999999995E-17</v>
      </c>
      <c r="AY53" s="94">
        <v>1.4657764E-15</v>
      </c>
      <c r="AZ53" s="94">
        <v>2.4519503E-14</v>
      </c>
      <c r="BA53" s="94">
        <v>4.097249E-13</v>
      </c>
      <c r="BB53" s="94">
        <v>6.8419405999999998E-12</v>
      </c>
      <c r="BC53" s="94">
        <v>1.1419054E-10</v>
      </c>
      <c r="BD53" s="94">
        <v>1.9049515000000002E-9</v>
      </c>
      <c r="BE53" s="94">
        <v>3.1769627000000003E-8</v>
      </c>
      <c r="BF53" s="94">
        <v>5.2987065000000005E-7</v>
      </c>
      <c r="BG53" s="94">
        <v>8.8445389999999998E-6</v>
      </c>
      <c r="BH53" s="94">
        <v>1.4795859000000001E-4</v>
      </c>
      <c r="BI53" s="94">
        <v>2.4870890000000001E-3</v>
      </c>
      <c r="BJ53" s="94">
        <v>1.4359153E-2</v>
      </c>
      <c r="BK53" s="94">
        <v>4.3324995999999998E-2</v>
      </c>
      <c r="BL53" s="94">
        <v>9.3924060000000004E-2</v>
      </c>
      <c r="BM53" s="94">
        <v>0.16083670999999999</v>
      </c>
      <c r="BN53" s="94">
        <v>0.22675954000000001</v>
      </c>
      <c r="BO53" s="94">
        <v>0.26680039999999999</v>
      </c>
      <c r="BP53" s="94">
        <v>0.26980559999999998</v>
      </c>
      <c r="BQ53" s="94">
        <v>0.23596579000000001</v>
      </c>
      <c r="BR53" s="94">
        <v>0.17193717</v>
      </c>
      <c r="BS53" s="94">
        <v>0.10387001999999999</v>
      </c>
      <c r="BT53" s="94">
        <v>5.0188009999999998E-2</v>
      </c>
      <c r="BU53" s="94">
        <v>1.7859176000000001E-2</v>
      </c>
      <c r="BV53" s="94">
        <v>3.6648383999999998E-3</v>
      </c>
      <c r="BW53" s="94">
        <v>2.3719197000000001E-4</v>
      </c>
      <c r="BX53" s="94">
        <v>1.5071986000000001E-5</v>
      </c>
      <c r="BY53" s="94">
        <v>9.4725106999999998E-7</v>
      </c>
      <c r="BZ53" s="94">
        <v>5.913747E-8</v>
      </c>
      <c r="CA53" s="94">
        <v>3.677101E-9</v>
      </c>
      <c r="CB53" s="94">
        <v>2.2808640999999999E-10</v>
      </c>
      <c r="CC53" s="94">
        <v>1.4128018999999999E-11</v>
      </c>
      <c r="CD53" s="94">
        <v>8.7441213999999995E-13</v>
      </c>
      <c r="CE53" s="94">
        <v>5.4180523000000003E-14</v>
      </c>
      <c r="CF53" s="94">
        <v>2.1589125000000002E-15</v>
      </c>
      <c r="CG53" s="94">
        <v>0</v>
      </c>
      <c r="CH53" s="94">
        <v>7.3044813999999999E-22</v>
      </c>
      <c r="CI53" s="94">
        <v>1.6573631000000001E-20</v>
      </c>
      <c r="CJ53" s="94">
        <v>3.0167039999999998E-19</v>
      </c>
      <c r="CK53" s="94">
        <v>5.1822399999999998E-18</v>
      </c>
      <c r="CL53" s="94">
        <v>8.7423349999999999E-17</v>
      </c>
      <c r="CM53" s="94">
        <v>1.4657873E-15</v>
      </c>
      <c r="CN53" s="94">
        <v>2.4519687999999999E-14</v>
      </c>
      <c r="CO53" s="94">
        <v>4.0972783000000001E-13</v>
      </c>
      <c r="CP53" s="94">
        <v>6.8419882999999998E-12</v>
      </c>
      <c r="CQ53" s="94">
        <v>1.141913E-10</v>
      </c>
      <c r="CR53" s="94">
        <v>1.904964E-9</v>
      </c>
      <c r="CS53" s="94">
        <v>3.1769836999999997E-8</v>
      </c>
      <c r="CT53" s="94">
        <v>5.2987420000000001E-7</v>
      </c>
      <c r="CU53" s="94">
        <v>8.8445960000000007E-6</v>
      </c>
      <c r="CV53" s="94">
        <v>1.4795952000000001E-4</v>
      </c>
      <c r="CW53" s="94">
        <v>2.4871018000000001E-3</v>
      </c>
      <c r="CX53" s="94">
        <v>1.4359202E-2</v>
      </c>
      <c r="CY53" s="94">
        <v>4.3325125999999999E-2</v>
      </c>
      <c r="CZ53" s="94">
        <v>9.3924309999999997E-2</v>
      </c>
      <c r="DA53" s="94">
        <v>0.16083718999999999</v>
      </c>
      <c r="DB53" s="94">
        <v>0.22676014999999999</v>
      </c>
      <c r="DC53" s="94">
        <v>0.26680114999999999</v>
      </c>
      <c r="DD53" s="94">
        <v>0.26980636000000002</v>
      </c>
      <c r="DE53" s="94">
        <v>0.2359665</v>
      </c>
      <c r="DF53" s="94">
        <v>0.17193769</v>
      </c>
      <c r="DG53" s="94">
        <v>0.1038703</v>
      </c>
      <c r="DH53" s="94">
        <v>5.0188129999999997E-2</v>
      </c>
      <c r="DI53" s="94">
        <v>1.7859217E-2</v>
      </c>
      <c r="DJ53" s="94">
        <v>3.6648509999999998E-3</v>
      </c>
      <c r="DK53" s="94">
        <v>2.3719293E-4</v>
      </c>
      <c r="DL53" s="94">
        <v>1.5072042000000001E-5</v>
      </c>
      <c r="DM53" s="94">
        <v>9.4725380000000004E-7</v>
      </c>
      <c r="DN53" s="94">
        <v>5.9137569999999998E-8</v>
      </c>
      <c r="DO53" s="94">
        <v>3.6771077E-9</v>
      </c>
      <c r="DP53" s="94">
        <v>2.280873E-10</v>
      </c>
      <c r="DQ53" s="94">
        <v>1.4128111000000001E-11</v>
      </c>
      <c r="DR53" s="94">
        <v>8.7441582999999998E-13</v>
      </c>
      <c r="DS53" s="94">
        <v>5.4180689999999998E-14</v>
      </c>
      <c r="DT53" s="94">
        <v>2.1589190000000002E-15</v>
      </c>
      <c r="DU53" s="94">
        <v>0</v>
      </c>
      <c r="DV53" s="94">
        <v>7.3045405000000002E-22</v>
      </c>
      <c r="DW53" s="94">
        <v>1.6573764000000001E-20</v>
      </c>
      <c r="DX53" s="94">
        <v>3.0167291999999998E-19</v>
      </c>
      <c r="DY53" s="94">
        <v>5.1822809999999998E-18</v>
      </c>
      <c r="DZ53" s="94">
        <v>8.7424049999999997E-17</v>
      </c>
      <c r="EA53" s="94">
        <v>1.4657991E-15</v>
      </c>
      <c r="EB53" s="94">
        <v>2.4519883000000001E-14</v>
      </c>
      <c r="EC53" s="94">
        <v>4.0973124999999998E-13</v>
      </c>
      <c r="ED53" s="94">
        <v>6.8420469999999998E-12</v>
      </c>
      <c r="EE53" s="94">
        <v>1.1419229E-10</v>
      </c>
      <c r="EF53" s="94">
        <v>1.9049795E-9</v>
      </c>
      <c r="EG53" s="94">
        <v>3.1770077999999998E-8</v>
      </c>
      <c r="EH53" s="94">
        <v>5.2987800000000003E-7</v>
      </c>
      <c r="EI53" s="94">
        <v>8.8446569999999992E-6</v>
      </c>
      <c r="EJ53" s="94">
        <v>1.4796043E-4</v>
      </c>
      <c r="EK53" s="94">
        <v>2.4871162999999998E-3</v>
      </c>
      <c r="EL53" s="94">
        <v>1.4359281E-2</v>
      </c>
      <c r="EM53" s="94">
        <v>4.3325352999999997E-2</v>
      </c>
      <c r="EN53" s="94">
        <v>9.3924809999999997E-2</v>
      </c>
      <c r="EO53" s="94">
        <v>0.16083797999999999</v>
      </c>
      <c r="EP53" s="94">
        <v>0.22676122000000001</v>
      </c>
      <c r="EQ53" s="94">
        <v>0.26680216000000001</v>
      </c>
      <c r="ER53" s="94">
        <v>0.26980730000000003</v>
      </c>
      <c r="ES53" s="94">
        <v>0.23596726000000001</v>
      </c>
      <c r="ET53" s="94">
        <v>0.17193818</v>
      </c>
      <c r="EU53" s="94">
        <v>0.10387051999999999</v>
      </c>
      <c r="EV53" s="94">
        <v>5.0188190000000001E-2</v>
      </c>
      <c r="EW53" s="94">
        <v>1.7859217E-2</v>
      </c>
      <c r="EX53" s="94">
        <v>3.6648433000000002E-3</v>
      </c>
      <c r="EY53" s="94">
        <v>2.3719210000000001E-4</v>
      </c>
      <c r="EZ53" s="94">
        <v>1.5071987E-5</v>
      </c>
      <c r="FA53" s="94">
        <v>9.4725050000000003E-7</v>
      </c>
      <c r="FB53" s="94">
        <v>5.9137363000000002E-8</v>
      </c>
      <c r="FC53" s="94">
        <v>3.6770979999999998E-9</v>
      </c>
      <c r="FD53" s="94">
        <v>2.280872E-10</v>
      </c>
      <c r="FE53" s="94">
        <v>1.4128066000000001E-11</v>
      </c>
      <c r="FF53" s="94">
        <v>8.7441589999999998E-13</v>
      </c>
      <c r="FG53" s="94">
        <v>5.418061E-14</v>
      </c>
      <c r="FH53" s="94">
        <v>2.1589162999999999E-15</v>
      </c>
      <c r="FI53" s="94">
        <v>0</v>
      </c>
      <c r="FJ53" s="94">
        <v>7.3045934999999999E-22</v>
      </c>
      <c r="FK53" s="94">
        <v>1.6573884E-20</v>
      </c>
      <c r="FL53" s="94">
        <v>3.0167501999999999E-19</v>
      </c>
      <c r="FM53" s="94">
        <v>5.1823191999999998E-18</v>
      </c>
      <c r="FN53" s="94">
        <v>8.7424679999999994E-17</v>
      </c>
      <c r="FO53" s="94">
        <v>1.4658099000000001E-15</v>
      </c>
      <c r="FP53" s="94">
        <v>2.4520064E-14</v>
      </c>
      <c r="FQ53" s="94">
        <v>4.0973425999999998E-13</v>
      </c>
      <c r="FR53" s="94">
        <v>6.8421010000000003E-12</v>
      </c>
      <c r="FS53" s="94">
        <v>1.1419322000000001E-10</v>
      </c>
      <c r="FT53" s="94">
        <v>1.9049945999999999E-9</v>
      </c>
      <c r="FU53" s="94">
        <v>3.1770313000000003E-8</v>
      </c>
      <c r="FV53" s="94">
        <v>5.2988159999999996E-7</v>
      </c>
      <c r="FW53" s="94">
        <v>8.8447140000000002E-6</v>
      </c>
      <c r="FX53" s="94">
        <v>1.4796131000000001E-4</v>
      </c>
      <c r="FY53" s="94">
        <v>2.4871298000000001E-3</v>
      </c>
      <c r="FZ53" s="94">
        <v>1.435932E-2</v>
      </c>
      <c r="GA53" s="94">
        <v>4.3325435000000002E-2</v>
      </c>
      <c r="GB53" s="94">
        <v>9.3924949999999993E-2</v>
      </c>
      <c r="GC53" s="94">
        <v>0.16083823</v>
      </c>
      <c r="GD53" s="94">
        <v>0.22676155000000001</v>
      </c>
      <c r="GE53" s="94">
        <v>0.26680229999999999</v>
      </c>
      <c r="GF53" s="94">
        <v>0.26980727999999998</v>
      </c>
      <c r="GG53" s="94">
        <v>0.23596711000000001</v>
      </c>
      <c r="GH53" s="94">
        <v>0.17193792999999999</v>
      </c>
      <c r="GI53" s="94">
        <v>0.10387029</v>
      </c>
      <c r="GJ53" s="94">
        <v>5.0188042000000002E-2</v>
      </c>
      <c r="GK53" s="94">
        <v>1.7859159999999999E-2</v>
      </c>
      <c r="GL53" s="94">
        <v>3.6648294999999998E-3</v>
      </c>
      <c r="GM53" s="94">
        <v>2.3719130999999999E-4</v>
      </c>
      <c r="GN53" s="94">
        <v>1.5071958000000001E-5</v>
      </c>
      <c r="GO53" s="94">
        <v>9.4725149999999995E-7</v>
      </c>
      <c r="GP53" s="94">
        <v>5.9137538000000002E-8</v>
      </c>
      <c r="GQ53" s="94">
        <v>3.6770937000000001E-9</v>
      </c>
      <c r="GR53" s="94">
        <v>2.2808568999999999E-10</v>
      </c>
      <c r="GS53" s="94">
        <v>1.4128035500000001E-11</v>
      </c>
      <c r="GT53" s="94">
        <v>8.7441259999999999E-13</v>
      </c>
      <c r="GU53" s="94">
        <v>5.4180420000000003E-14</v>
      </c>
      <c r="GV53" s="94">
        <v>2.1589083000000001E-15</v>
      </c>
      <c r="GW53" s="94">
        <v>0</v>
      </c>
      <c r="GX53" s="94">
        <v>7.3046209999999996E-22</v>
      </c>
      <c r="GY53" s="94">
        <v>1.657394E-20</v>
      </c>
      <c r="GZ53" s="94">
        <v>3.0167616E-19</v>
      </c>
      <c r="HA53" s="94">
        <v>5.1823357999999999E-18</v>
      </c>
      <c r="HB53" s="94">
        <v>8.7424970000000004E-17</v>
      </c>
      <c r="HC53" s="94">
        <v>1.4658145E-15</v>
      </c>
      <c r="HD53" s="94">
        <v>2.4520143999999999E-14</v>
      </c>
      <c r="HE53" s="94">
        <v>4.0973556000000002E-13</v>
      </c>
      <c r="HF53" s="94">
        <v>6.842123E-12</v>
      </c>
      <c r="HG53" s="94">
        <v>1.14193606E-10</v>
      </c>
      <c r="HH53" s="94">
        <v>1.9050021999999998E-9</v>
      </c>
      <c r="HI53" s="94">
        <v>3.1770455000000002E-8</v>
      </c>
      <c r="HJ53" s="94">
        <v>5.2988419999999997E-7</v>
      </c>
      <c r="HK53" s="94">
        <v>8.8447539999999996E-6</v>
      </c>
      <c r="HL53" s="94">
        <v>1.4796191E-4</v>
      </c>
      <c r="HM53" s="94">
        <v>2.4871380999999999E-3</v>
      </c>
      <c r="HN53" s="94">
        <v>1.4359324E-2</v>
      </c>
      <c r="HO53" s="94">
        <v>4.3325413E-2</v>
      </c>
      <c r="HP53" s="94">
        <v>9.3924779999999999E-2</v>
      </c>
      <c r="HQ53" s="94">
        <v>0.16083781</v>
      </c>
      <c r="HR53" s="94">
        <v>0.22676082</v>
      </c>
      <c r="HS53" s="94">
        <v>0.26680140000000002</v>
      </c>
      <c r="HT53" s="94">
        <v>0.2698063</v>
      </c>
      <c r="HU53" s="94">
        <v>0.23596624999999999</v>
      </c>
      <c r="HV53" s="94">
        <v>0.17193732</v>
      </c>
      <c r="HW53" s="94">
        <v>0.10386996</v>
      </c>
      <c r="HX53" s="94">
        <v>5.0187919999999997E-2</v>
      </c>
      <c r="HY53" s="94">
        <v>1.7859130000000001E-2</v>
      </c>
      <c r="HZ53" s="94">
        <v>3.6648274E-3</v>
      </c>
      <c r="IA53" s="94">
        <v>2.3719124E-4</v>
      </c>
      <c r="IB53" s="94">
        <v>1.5071931E-5</v>
      </c>
      <c r="IC53" s="94">
        <v>9.4724776999999997E-7</v>
      </c>
      <c r="ID53" s="94">
        <v>5.9137323999999999E-8</v>
      </c>
      <c r="IE53" s="94">
        <v>3.6770914999999998E-9</v>
      </c>
      <c r="IF53" s="94">
        <v>2.2808579E-10</v>
      </c>
      <c r="IG53" s="94">
        <v>1.4128035999999999E-11</v>
      </c>
      <c r="IH53" s="94">
        <v>8.7441079999999996E-13</v>
      </c>
      <c r="II53" s="94">
        <v>5.4180313000000003E-14</v>
      </c>
      <c r="IJ53" s="94">
        <v>2.1589048999999999E-15</v>
      </c>
      <c r="IK53" s="94">
        <v>0</v>
      </c>
      <c r="IL53" s="94">
        <v>7.3045904999999998E-22</v>
      </c>
      <c r="IM53" s="94">
        <v>1.6573869E-20</v>
      </c>
      <c r="IN53" s="94">
        <v>3.0167484E-19</v>
      </c>
      <c r="IO53" s="94">
        <v>5.1823146999999997E-18</v>
      </c>
      <c r="IP53" s="94">
        <v>8.7424570000000002E-17</v>
      </c>
      <c r="IQ53" s="94">
        <v>1.4658079E-15</v>
      </c>
      <c r="IR53" s="94">
        <v>2.4520025000000001E-14</v>
      </c>
      <c r="IS53" s="94">
        <v>4.0973360000000002E-13</v>
      </c>
      <c r="IT53" s="94">
        <v>6.8420859999999997E-12</v>
      </c>
      <c r="IU53" s="94">
        <v>1.1419295399999999E-10</v>
      </c>
      <c r="IV53" s="94">
        <v>1.9049907999999999E-9</v>
      </c>
      <c r="IW53" s="94">
        <v>3.1770289999999999E-8</v>
      </c>
      <c r="IX53" s="94">
        <v>5.298817E-7</v>
      </c>
      <c r="IY53" s="94">
        <v>8.8447199999999999E-6</v>
      </c>
      <c r="IZ53" s="94">
        <v>1.4796136999999999E-4</v>
      </c>
      <c r="JA53" s="94">
        <v>2.4871307E-3</v>
      </c>
      <c r="JB53" s="94">
        <v>1.4359291999999999E-2</v>
      </c>
      <c r="JC53" s="94">
        <v>4.3325311999999998E-2</v>
      </c>
      <c r="JD53" s="94">
        <v>9.3924549999999996E-2</v>
      </c>
      <c r="JE53" s="94">
        <v>0.16083738</v>
      </c>
      <c r="JF53" s="94">
        <v>0.22676014999999999</v>
      </c>
      <c r="JG53" s="94">
        <v>0.26680067000000002</v>
      </c>
      <c r="JH53" s="94">
        <v>0.26980559999999998</v>
      </c>
      <c r="JI53" s="94">
        <v>0.23596564</v>
      </c>
      <c r="JJ53" s="94">
        <v>0.17193694000000001</v>
      </c>
      <c r="JK53" s="94">
        <v>0.1038698</v>
      </c>
      <c r="JL53" s="94">
        <v>5.0187879999999997E-2</v>
      </c>
      <c r="JM53" s="94">
        <v>1.7859131E-2</v>
      </c>
      <c r="JN53" s="94">
        <v>3.6648371999999999E-3</v>
      </c>
      <c r="JO53" s="94">
        <v>2.371923E-4</v>
      </c>
      <c r="JP53" s="94">
        <v>1.5071993999999999E-5</v>
      </c>
      <c r="JQ53" s="94">
        <v>9.4724936000000002E-7</v>
      </c>
      <c r="JR53" s="94">
        <v>5.9137279999999999E-8</v>
      </c>
      <c r="JS53" s="94">
        <v>3.6770940000000002E-9</v>
      </c>
      <c r="JT53" s="94">
        <v>2.2808654E-10</v>
      </c>
      <c r="JU53" s="94">
        <v>1.41280624E-11</v>
      </c>
      <c r="JV53" s="94">
        <v>8.7441203000000001E-13</v>
      </c>
      <c r="JW53" s="94">
        <v>5.4180379999999997E-14</v>
      </c>
      <c r="JX53" s="94">
        <v>2.158907E-15</v>
      </c>
      <c r="JY53" s="94">
        <v>0</v>
      </c>
      <c r="JZ53" s="94">
        <v>7.3045637000000004E-22</v>
      </c>
      <c r="KA53" s="94">
        <v>1.6573805999999999E-20</v>
      </c>
      <c r="KB53" s="94">
        <v>3.0167361999999998E-19</v>
      </c>
      <c r="KC53" s="94">
        <v>5.1822910000000003E-18</v>
      </c>
      <c r="KD53" s="94">
        <v>8.7424155999999997E-17</v>
      </c>
      <c r="KE53" s="94">
        <v>1.4658014E-15</v>
      </c>
      <c r="KF53" s="94">
        <v>2.4519923000000001E-14</v>
      </c>
      <c r="KG53" s="94">
        <v>4.0973185000000002E-13</v>
      </c>
      <c r="KH53" s="94">
        <v>6.8420586E-12</v>
      </c>
      <c r="KI53" s="94">
        <v>1.1419243E-10</v>
      </c>
      <c r="KJ53" s="94">
        <v>1.9049826000000002E-9</v>
      </c>
      <c r="KK53" s="94">
        <v>3.1770152999999998E-8</v>
      </c>
      <c r="KL53" s="94">
        <v>5.2987969999999995E-7</v>
      </c>
      <c r="KM53" s="94">
        <v>8.8446839999999998E-6</v>
      </c>
      <c r="KN53" s="94">
        <v>1.4796087999999999E-4</v>
      </c>
      <c r="KO53" s="94">
        <v>2.4871235000000001E-3</v>
      </c>
      <c r="KP53" s="94">
        <v>1.4359251E-2</v>
      </c>
      <c r="KQ53" s="94">
        <v>4.3325170000000003E-2</v>
      </c>
      <c r="KR53" s="94">
        <v>9.3924270000000004E-2</v>
      </c>
      <c r="KS53" s="94">
        <v>0.16083694000000001</v>
      </c>
      <c r="KT53" s="94">
        <v>0.22675969000000001</v>
      </c>
      <c r="KU53" s="94">
        <v>0.26680037000000001</v>
      </c>
      <c r="KV53" s="94">
        <v>0.26980546</v>
      </c>
      <c r="KW53" s="94">
        <v>0.23596558000000001</v>
      </c>
      <c r="KX53" s="94">
        <v>0.17193702</v>
      </c>
      <c r="KY53" s="94">
        <v>0.10386991499999999</v>
      </c>
      <c r="KZ53" s="94">
        <v>5.0187919999999997E-2</v>
      </c>
      <c r="LA53" s="94">
        <v>1.7859135000000002E-2</v>
      </c>
      <c r="LB53" s="94">
        <v>3.6648319999999998E-3</v>
      </c>
      <c r="LC53" s="94">
        <v>2.3719195000000001E-4</v>
      </c>
      <c r="LD53" s="94">
        <v>1.50719925E-5</v>
      </c>
      <c r="LE53" s="94">
        <v>9.4725050000000003E-7</v>
      </c>
      <c r="LF53" s="94">
        <v>5.9137341999999999E-8</v>
      </c>
      <c r="LG53" s="94">
        <v>3.6770950000000001E-9</v>
      </c>
      <c r="LH53" s="94">
        <v>2.2808669999999999E-10</v>
      </c>
      <c r="LI53" s="94">
        <v>1.41280624E-11</v>
      </c>
      <c r="LJ53" s="94">
        <v>8.7441250000000004E-13</v>
      </c>
      <c r="LK53" s="94">
        <v>5.4180420000000003E-14</v>
      </c>
      <c r="LL53" s="94">
        <v>2.1589085000000001E-15</v>
      </c>
      <c r="LM53" s="94">
        <v>0</v>
      </c>
      <c r="LN53" s="94">
        <v>7.3045495999999999E-22</v>
      </c>
      <c r="LO53" s="94">
        <v>1.6573774E-20</v>
      </c>
      <c r="LP53" s="94">
        <v>3.0167298000000002E-19</v>
      </c>
      <c r="LQ53" s="94">
        <v>5.1822794999999998E-18</v>
      </c>
      <c r="LR53" s="94">
        <v>8.7423960000000001E-17</v>
      </c>
      <c r="LS53" s="94">
        <v>1.4657974999999999E-15</v>
      </c>
      <c r="LT53" s="94">
        <v>2.4519872E-14</v>
      </c>
      <c r="LU53" s="94">
        <v>4.0973102999999999E-13</v>
      </c>
      <c r="LV53" s="94">
        <v>6.8420447000000001E-12</v>
      </c>
      <c r="LW53" s="94">
        <v>1.14192274E-10</v>
      </c>
      <c r="LX53" s="94">
        <v>1.9049795E-9</v>
      </c>
      <c r="LY53" s="94">
        <v>3.1770075E-8</v>
      </c>
      <c r="LZ53" s="94">
        <v>5.298784E-7</v>
      </c>
      <c r="MA53" s="94">
        <v>8.8446679999999993E-6</v>
      </c>
      <c r="MB53" s="94">
        <v>1.4796062999999999E-4</v>
      </c>
      <c r="MC53" s="94">
        <v>2.4871189999999999E-3</v>
      </c>
      <c r="MD53" s="94">
        <v>1.4359231E-2</v>
      </c>
      <c r="ME53" s="94">
        <v>4.332511E-2</v>
      </c>
      <c r="MF53" s="94">
        <v>9.3924099999999996E-2</v>
      </c>
      <c r="MG53" s="94">
        <v>0.1608367</v>
      </c>
      <c r="MH53" s="94">
        <v>0.22675941999999999</v>
      </c>
      <c r="MI53" s="94">
        <v>0.26680025000000002</v>
      </c>
      <c r="MJ53" s="94">
        <v>0.26980546</v>
      </c>
      <c r="MK53" s="94">
        <v>0.23596558000000001</v>
      </c>
      <c r="ML53" s="94">
        <v>0.17193702</v>
      </c>
      <c r="MM53" s="94">
        <v>0.10386993999999999</v>
      </c>
      <c r="MN53" s="94">
        <v>5.0187990000000002E-2</v>
      </c>
      <c r="MO53" s="94">
        <v>1.7859172E-2</v>
      </c>
      <c r="MP53" s="94">
        <v>3.6648383999999998E-3</v>
      </c>
      <c r="MQ53" s="94">
        <v>2.3719200999999999E-4</v>
      </c>
      <c r="MR53" s="94">
        <v>1.5072007E-5</v>
      </c>
      <c r="MS53" s="94">
        <v>9.4725333999999995E-7</v>
      </c>
      <c r="MT53" s="94">
        <v>5.9137611999999999E-8</v>
      </c>
      <c r="MU53" s="94">
        <v>3.6771106000000001E-9</v>
      </c>
      <c r="MV53" s="94">
        <v>2.2808749999999999E-10</v>
      </c>
      <c r="MW53" s="94">
        <v>1.4128096E-11</v>
      </c>
      <c r="MX53" s="94">
        <v>8.7441519999999998E-13</v>
      </c>
      <c r="MY53" s="94">
        <v>5.4180583999999998E-14</v>
      </c>
      <c r="MZ53" s="94">
        <v>2.1589148000000001E-15</v>
      </c>
      <c r="NA53" s="94">
        <v>0</v>
      </c>
      <c r="NB53" s="94">
        <v>7.3044996000000002E-22</v>
      </c>
      <c r="NC53" s="94">
        <v>1.6573665E-20</v>
      </c>
      <c r="ND53" s="94">
        <v>3.0167103999999999E-19</v>
      </c>
      <c r="NE53" s="94">
        <v>5.1822496999999998E-18</v>
      </c>
      <c r="NF53" s="94">
        <v>8.7423455000000005E-17</v>
      </c>
      <c r="NG53" s="94">
        <v>1.4657888999999999E-15</v>
      </c>
      <c r="NH53" s="94">
        <v>2.4519708000000001E-14</v>
      </c>
      <c r="NI53" s="94">
        <v>4.0972847999999998E-13</v>
      </c>
      <c r="NJ53" s="94">
        <v>6.8420030000000002E-12</v>
      </c>
      <c r="NK53" s="94">
        <v>1.1419157E-10</v>
      </c>
      <c r="NL53" s="94">
        <v>1.9049682000000001E-9</v>
      </c>
      <c r="NM53" s="94">
        <v>3.1769882999999998E-8</v>
      </c>
      <c r="NN53" s="94">
        <v>5.2987500000000005E-7</v>
      </c>
      <c r="NO53" s="94">
        <v>8.8446094999999993E-6</v>
      </c>
      <c r="NP53" s="94">
        <v>1.4795967999999999E-4</v>
      </c>
      <c r="NQ53" s="94">
        <v>2.4871046000000002E-3</v>
      </c>
      <c r="NR53" s="94">
        <v>1.4359182E-2</v>
      </c>
      <c r="NS53" s="94">
        <v>4.3325036999999997E-2</v>
      </c>
      <c r="NT53" s="94">
        <v>9.3924019999999997E-2</v>
      </c>
      <c r="NU53" s="94">
        <v>0.16083666999999999</v>
      </c>
      <c r="NV53" s="94">
        <v>0.22675943000000001</v>
      </c>
      <c r="NW53" s="94">
        <v>0.26680039999999999</v>
      </c>
      <c r="NX53" s="94">
        <v>0.26980569999999998</v>
      </c>
      <c r="NY53" s="94">
        <v>0.23596582999999999</v>
      </c>
      <c r="NZ53" s="94">
        <v>0.17193723</v>
      </c>
      <c r="OA53" s="94">
        <v>0.10387006</v>
      </c>
      <c r="OB53" s="94">
        <v>5.0188046E-2</v>
      </c>
      <c r="OC53" s="94">
        <v>1.7859193999999998E-2</v>
      </c>
      <c r="OD53" s="94">
        <v>3.6648430000000001E-3</v>
      </c>
      <c r="OE53" s="94">
        <v>2.3719216000000001E-4</v>
      </c>
      <c r="OF53" s="94">
        <v>1.5072007E-5</v>
      </c>
      <c r="OG53" s="94">
        <v>9.4725385E-7</v>
      </c>
      <c r="OH53" s="94">
        <v>5.9137726000000002E-8</v>
      </c>
      <c r="OI53" s="94">
        <v>3.6771201999999999E-9</v>
      </c>
      <c r="OJ53" s="94">
        <v>2.2808798000000001E-10</v>
      </c>
      <c r="OK53" s="94">
        <v>1.4128119E-11</v>
      </c>
      <c r="OL53" s="94">
        <v>8.7441652999999998E-13</v>
      </c>
      <c r="OM53" s="94">
        <v>5.4180676000000001E-14</v>
      </c>
      <c r="ON53" s="94">
        <v>2.1589183999999999E-15</v>
      </c>
      <c r="OO53" s="94">
        <v>0</v>
      </c>
      <c r="OP53" s="94">
        <v>7.304485E-22</v>
      </c>
      <c r="OQ53" s="94">
        <v>1.6573625E-20</v>
      </c>
      <c r="OR53" s="94">
        <v>3.0167033999999998E-19</v>
      </c>
      <c r="OS53" s="94">
        <v>5.1822390000000003E-18</v>
      </c>
      <c r="OT53" s="94">
        <v>8.7423299999999996E-17</v>
      </c>
      <c r="OU53" s="94">
        <v>1.4657854999999999E-15</v>
      </c>
      <c r="OV53" s="94">
        <v>2.4519651999999999E-14</v>
      </c>
      <c r="OW53" s="94">
        <v>4.0972745E-13</v>
      </c>
      <c r="OX53" s="94">
        <v>6.8419857E-12</v>
      </c>
      <c r="OY53" s="94">
        <v>1.1419128E-10</v>
      </c>
      <c r="OZ53" s="94">
        <v>1.9049634999999999E-9</v>
      </c>
      <c r="PA53" s="94">
        <v>3.1769815000000003E-8</v>
      </c>
      <c r="PB53" s="94">
        <v>5.2987400000000002E-7</v>
      </c>
      <c r="PC53" s="94">
        <v>8.8445940000000002E-6</v>
      </c>
      <c r="PD53" s="94">
        <v>1.4795939000000001E-4</v>
      </c>
      <c r="PE53" s="94">
        <v>2.4870995000000002E-3</v>
      </c>
      <c r="PF53" s="94">
        <v>1.4359169E-2</v>
      </c>
      <c r="PG53" s="94">
        <v>4.3325019999999999E-2</v>
      </c>
      <c r="PH53" s="94">
        <v>9.3924049999999995E-2</v>
      </c>
      <c r="PI53" s="94">
        <v>0.16083670999999999</v>
      </c>
      <c r="PJ53" s="94">
        <v>0.22675956999999999</v>
      </c>
      <c r="PK53" s="94">
        <v>0.26680067000000002</v>
      </c>
      <c r="PL53" s="94">
        <v>0.26980589999999999</v>
      </c>
      <c r="PM53" s="94">
        <v>0.23596607</v>
      </c>
      <c r="PN53" s="94">
        <v>0.17193736000000001</v>
      </c>
      <c r="PO53" s="94">
        <v>0.10387009</v>
      </c>
      <c r="PP53" s="94">
        <v>5.0188042000000002E-2</v>
      </c>
      <c r="PQ53" s="94">
        <v>1.7859196000000001E-2</v>
      </c>
      <c r="PR53" s="94">
        <v>3.6648499999999999E-3</v>
      </c>
      <c r="PS53" s="94">
        <v>2.371928E-4</v>
      </c>
      <c r="PT53" s="94">
        <v>1.5072043E-5</v>
      </c>
      <c r="PU53" s="94">
        <v>9.4725543999999995E-7</v>
      </c>
      <c r="PV53" s="94">
        <v>5.9137804E-8</v>
      </c>
      <c r="PW53" s="94">
        <v>3.6771252999999998E-9</v>
      </c>
      <c r="PX53" s="94">
        <v>2.2808817E-10</v>
      </c>
      <c r="PY53" s="94">
        <v>1.4128132E-11</v>
      </c>
      <c r="PZ53" s="94">
        <v>8.7441770000000001E-13</v>
      </c>
      <c r="QA53" s="94">
        <v>5.4180737000000002E-14</v>
      </c>
      <c r="QB53" s="94">
        <v>2.1589209999999998E-15</v>
      </c>
      <c r="QC53" s="94">
        <v>0</v>
      </c>
      <c r="QD53" s="94">
        <v>7.3044415000000003E-22</v>
      </c>
      <c r="QE53" s="94">
        <v>1.6573525999999999E-20</v>
      </c>
      <c r="QF53" s="94">
        <v>3.0166853000000002E-19</v>
      </c>
      <c r="QG53" s="94">
        <v>5.1822103999999999E-18</v>
      </c>
      <c r="QH53" s="94">
        <v>8.7422840000000005E-17</v>
      </c>
      <c r="QI53" s="94">
        <v>1.4657791000000001E-15</v>
      </c>
      <c r="QJ53" s="94">
        <v>2.4519546999999999E-14</v>
      </c>
      <c r="QK53" s="94">
        <v>4.0972545000000001E-13</v>
      </c>
      <c r="QL53" s="94">
        <v>6.8419524000000001E-12</v>
      </c>
      <c r="QM53" s="94">
        <v>1.1419072E-10</v>
      </c>
      <c r="QN53" s="94">
        <v>1.9049545999999999E-9</v>
      </c>
      <c r="QO53" s="94">
        <v>3.1769683999999998E-8</v>
      </c>
      <c r="QP53" s="94">
        <v>5.2987179999999998E-7</v>
      </c>
      <c r="QQ53" s="94">
        <v>8.8445589999999995E-6</v>
      </c>
      <c r="QR53" s="94">
        <v>1.4795887E-4</v>
      </c>
      <c r="QS53" s="94">
        <v>2.4870924999999999E-3</v>
      </c>
      <c r="QT53" s="94">
        <v>1.4359166E-2</v>
      </c>
      <c r="QU53" s="94">
        <v>4.3325036999999997E-2</v>
      </c>
      <c r="QV53" s="94">
        <v>9.3924149999999998E-2</v>
      </c>
      <c r="QW53" s="94">
        <v>0.1608369</v>
      </c>
      <c r="QX53" s="94">
        <v>0.22675976</v>
      </c>
      <c r="QY53" s="94">
        <v>0.26680081999999999</v>
      </c>
      <c r="QZ53" s="94">
        <v>0.26980611999999998</v>
      </c>
      <c r="RA53" s="94">
        <v>0.23596631000000001</v>
      </c>
      <c r="RB53" s="94">
        <v>0.17193750999999999</v>
      </c>
      <c r="RC53" s="94">
        <v>0.10387014</v>
      </c>
      <c r="RD53" s="94">
        <v>5.0188042000000002E-2</v>
      </c>
      <c r="RE53" s="94">
        <v>1.7859196000000001E-2</v>
      </c>
      <c r="RF53" s="94">
        <v>3.6648513999999999E-3</v>
      </c>
      <c r="RG53" s="94">
        <v>2.3719322000000001E-4</v>
      </c>
      <c r="RH53" s="94">
        <v>1.5072077E-5</v>
      </c>
      <c r="RI53" s="94">
        <v>9.4725742999999997E-7</v>
      </c>
      <c r="RJ53" s="94">
        <v>5.9137886E-8</v>
      </c>
      <c r="RK53" s="94">
        <v>3.6771267999999999E-9</v>
      </c>
      <c r="RL53" s="94">
        <v>2.2808828E-10</v>
      </c>
      <c r="RM53" s="94">
        <v>1.4128146E-11</v>
      </c>
      <c r="RN53" s="94">
        <v>8.7441860000000002E-13</v>
      </c>
      <c r="RO53" s="94">
        <v>5.4180784E-14</v>
      </c>
      <c r="RP53" s="94">
        <v>2.1589229999999998E-15</v>
      </c>
      <c r="RQ53" s="94">
        <v>0</v>
      </c>
      <c r="RR53" s="94">
        <v>7.3044240000000003E-22</v>
      </c>
      <c r="RS53" s="94">
        <v>1.6573486000000001E-20</v>
      </c>
      <c r="RT53" s="94">
        <v>3.0166780000000001E-19</v>
      </c>
      <c r="RU53" s="94">
        <v>5.1821980000000003E-18</v>
      </c>
      <c r="RV53" s="94">
        <v>8.7422700000000006E-17</v>
      </c>
      <c r="RW53" s="94">
        <v>1.4657776E-15</v>
      </c>
      <c r="RX53" s="94">
        <v>2.4519545999999999E-14</v>
      </c>
      <c r="RY53" s="94">
        <v>4.0972563999999999E-13</v>
      </c>
      <c r="RZ53" s="94">
        <v>6.8419559999999998E-12</v>
      </c>
      <c r="SA53" s="94">
        <v>1.1419074E-10</v>
      </c>
      <c r="SB53" s="94">
        <v>1.9049543999999999E-9</v>
      </c>
      <c r="SC53" s="94">
        <v>3.1769672999999998E-8</v>
      </c>
      <c r="SD53" s="94">
        <v>5.298716E-7</v>
      </c>
      <c r="SE53" s="94">
        <v>8.8445540000000008E-6</v>
      </c>
      <c r="SF53" s="94">
        <v>1.4795884000000001E-4</v>
      </c>
      <c r="SG53" s="94">
        <v>2.4870922999999999E-3</v>
      </c>
      <c r="SH53" s="94">
        <v>1.4359168E-2</v>
      </c>
      <c r="SI53" s="94">
        <v>4.3325040000000002E-2</v>
      </c>
      <c r="SJ53" s="94">
        <v>9.3924149999999998E-2</v>
      </c>
      <c r="SK53" s="94">
        <v>0.16083691999999999</v>
      </c>
      <c r="SL53" s="94">
        <v>0.22675987</v>
      </c>
      <c r="SM53" s="94">
        <v>0.2668008</v>
      </c>
      <c r="SN53" s="94">
        <v>0.26980609999999999</v>
      </c>
      <c r="SO53" s="94">
        <v>0.23596627000000001</v>
      </c>
      <c r="SP53" s="94">
        <v>0.17193754</v>
      </c>
      <c r="SQ53" s="94">
        <v>0.10387021</v>
      </c>
      <c r="SR53" s="94">
        <v>5.018806E-2</v>
      </c>
      <c r="SS53" s="94">
        <v>1.7859198E-2</v>
      </c>
      <c r="ST53" s="94">
        <v>3.6648505E-3</v>
      </c>
      <c r="SU53" s="94">
        <v>2.3719318999999999E-4</v>
      </c>
      <c r="SV53" s="94">
        <v>1.50720825E-5</v>
      </c>
      <c r="SW53" s="94">
        <v>9.4725806000000003E-7</v>
      </c>
      <c r="SX53" s="94">
        <v>5.9137892999999999E-8</v>
      </c>
      <c r="SY53" s="94">
        <v>3.6771241999999999E-9</v>
      </c>
      <c r="SZ53" s="94">
        <v>2.2808798000000001E-10</v>
      </c>
      <c r="TA53" s="94">
        <v>1.4128130999999999E-11</v>
      </c>
      <c r="TB53" s="94">
        <v>8.7441783000000002E-13</v>
      </c>
      <c r="TC53" s="94">
        <v>5.4180719999999999E-14</v>
      </c>
      <c r="TD53" s="94">
        <v>2.1589202999999999E-15</v>
      </c>
      <c r="TE53" s="94">
        <v>0</v>
      </c>
      <c r="TF53" s="94">
        <v>7.304399E-22</v>
      </c>
      <c r="TG53" s="94">
        <v>1.6573432999999999E-20</v>
      </c>
      <c r="TH53" s="94">
        <v>3.0166687999999999E-19</v>
      </c>
      <c r="TI53" s="94">
        <v>5.1821823000000001E-18</v>
      </c>
      <c r="TJ53" s="94">
        <v>8.7422430000000005E-17</v>
      </c>
      <c r="TK53" s="94">
        <v>1.4657723999999999E-15</v>
      </c>
      <c r="TL53" s="94">
        <v>2.4519430000000001E-14</v>
      </c>
      <c r="TM53" s="94">
        <v>4.0972395999999999E-13</v>
      </c>
      <c r="TN53" s="94">
        <v>6.8419306999999997E-12</v>
      </c>
      <c r="TO53" s="94">
        <v>1.1419039999999999E-10</v>
      </c>
      <c r="TP53" s="94">
        <v>1.9049492999999999E-9</v>
      </c>
      <c r="TQ53" s="94">
        <v>3.1769588E-8</v>
      </c>
      <c r="TR53" s="94">
        <v>5.2987014E-7</v>
      </c>
      <c r="TS53" s="94">
        <v>8.8445309999999996E-6</v>
      </c>
      <c r="TT53" s="94">
        <v>1.4795847999999999E-4</v>
      </c>
      <c r="TU53" s="94">
        <v>2.4870879000000001E-3</v>
      </c>
      <c r="TV53" s="94">
        <v>1.4359162999999999E-2</v>
      </c>
      <c r="TW53" s="94">
        <v>4.3325049999999997E-2</v>
      </c>
      <c r="TX53" s="94">
        <v>9.3924224000000001E-2</v>
      </c>
      <c r="TY53" s="94">
        <v>0.16083711000000001</v>
      </c>
      <c r="TZ53" s="94">
        <v>0.22676009999999999</v>
      </c>
      <c r="UA53" s="94">
        <v>0.26680112</v>
      </c>
      <c r="UB53" s="94">
        <v>0.26980618000000001</v>
      </c>
      <c r="UC53" s="94">
        <v>0.23596628</v>
      </c>
      <c r="UD53" s="94">
        <v>0.17193758000000001</v>
      </c>
      <c r="UE53" s="94">
        <v>0.10387027</v>
      </c>
      <c r="UF53" s="94">
        <v>5.0188139999999999E-2</v>
      </c>
      <c r="UG53" s="94">
        <v>1.7859228000000001E-2</v>
      </c>
      <c r="UH53" s="94">
        <v>3.6648607000000001E-3</v>
      </c>
      <c r="UI53" s="94">
        <v>2.3719388E-4</v>
      </c>
      <c r="UJ53" s="94">
        <v>1.507213E-5</v>
      </c>
      <c r="UK53" s="94">
        <v>9.47261E-7</v>
      </c>
      <c r="UL53" s="94">
        <v>5.9138069999999999E-8</v>
      </c>
      <c r="UM53" s="94">
        <v>3.6771342000000002E-9</v>
      </c>
      <c r="UN53" s="94">
        <v>2.2808845000000001E-10</v>
      </c>
      <c r="UO53" s="94">
        <v>1.412816E-11</v>
      </c>
      <c r="UP53" s="94">
        <v>8.7441939999999998E-13</v>
      </c>
      <c r="UQ53" s="94">
        <v>5.4180818E-14</v>
      </c>
      <c r="UR53" s="94">
        <v>2.1589240000000001E-15</v>
      </c>
      <c r="US53" s="94">
        <v>0</v>
      </c>
      <c r="UT53" s="94">
        <v>7.3044243999999997E-22</v>
      </c>
      <c r="UU53" s="94">
        <v>1.6573481000000001E-20</v>
      </c>
      <c r="UV53" s="94">
        <v>3.0166775E-19</v>
      </c>
      <c r="UW53" s="94">
        <v>5.1821954999999999E-18</v>
      </c>
      <c r="UX53" s="94">
        <v>8.7422653999999994E-17</v>
      </c>
      <c r="UY53" s="94">
        <v>1.4657756999999999E-15</v>
      </c>
      <c r="UZ53" s="94">
        <v>2.4519500000000001E-14</v>
      </c>
      <c r="VA53" s="94">
        <v>4.097249E-13</v>
      </c>
      <c r="VB53" s="94">
        <v>6.8419462999999998E-12</v>
      </c>
      <c r="VC53" s="94">
        <v>1.141907E-10</v>
      </c>
      <c r="VD53" s="94">
        <v>1.9049538000000001E-9</v>
      </c>
      <c r="VE53" s="94">
        <v>3.1769665999999999E-8</v>
      </c>
      <c r="VF53" s="94">
        <v>5.2987120000000003E-7</v>
      </c>
      <c r="VG53" s="94">
        <v>8.8445460000000006E-6</v>
      </c>
      <c r="VH53" s="94">
        <v>1.479587E-4</v>
      </c>
      <c r="VI53" s="94">
        <v>2.4870922999999999E-3</v>
      </c>
      <c r="VJ53" s="94">
        <v>1.4359185999999999E-2</v>
      </c>
      <c r="VK53" s="94">
        <v>4.3325096E-2</v>
      </c>
      <c r="VL53" s="94">
        <v>9.3924224000000001E-2</v>
      </c>
      <c r="VM53" s="94">
        <v>0.16083707</v>
      </c>
      <c r="VN53" s="94">
        <v>0.22675999999999999</v>
      </c>
      <c r="VO53" s="94">
        <v>0.26680090000000001</v>
      </c>
      <c r="VP53" s="94">
        <v>0.26980602999999997</v>
      </c>
      <c r="VQ53" s="94">
        <v>0.23596608999999999</v>
      </c>
      <c r="VR53" s="94">
        <v>0.17193742000000001</v>
      </c>
      <c r="VS53" s="94">
        <v>0.10387018000000001</v>
      </c>
      <c r="VT53" s="94">
        <v>5.0188120000000003E-2</v>
      </c>
      <c r="VU53" s="94">
        <v>1.7859243E-2</v>
      </c>
      <c r="VV53" s="94">
        <v>3.6648676999999998E-3</v>
      </c>
      <c r="VW53" s="94">
        <v>2.3719438000000001E-4</v>
      </c>
      <c r="VX53" s="94">
        <v>1.5072156000000001E-5</v>
      </c>
      <c r="VY53" s="94">
        <v>9.4726250000000004E-7</v>
      </c>
      <c r="VZ53" s="94">
        <v>5.9138156E-8</v>
      </c>
      <c r="WA53" s="94">
        <v>3.6771394999999998E-9</v>
      </c>
      <c r="WB53" s="94">
        <v>2.2808881000000001E-10</v>
      </c>
      <c r="WC53" s="94">
        <v>1.4128185E-11</v>
      </c>
      <c r="WD53" s="94">
        <v>8.7442059999999997E-13</v>
      </c>
      <c r="WE53" s="94">
        <v>5.4180869999999997E-14</v>
      </c>
      <c r="WF53" s="94">
        <v>2.1589263E-15</v>
      </c>
      <c r="WG53" s="94">
        <v>0</v>
      </c>
      <c r="WH53" s="94">
        <v>7.3044549999999999E-22</v>
      </c>
      <c r="WI53" s="94">
        <v>1.6573568E-20</v>
      </c>
      <c r="WJ53" s="94">
        <v>3.0166936E-19</v>
      </c>
      <c r="WK53" s="94">
        <v>5.1822224000000002E-18</v>
      </c>
      <c r="WL53" s="94">
        <v>8.7423089999999997E-17</v>
      </c>
      <c r="WM53" s="94">
        <v>1.4657828E-15</v>
      </c>
      <c r="WN53" s="94">
        <v>2.4519616999999999E-14</v>
      </c>
      <c r="WO53" s="94">
        <v>4.09727E-13</v>
      </c>
      <c r="WP53" s="94">
        <v>6.8419790000000001E-12</v>
      </c>
      <c r="WQ53" s="94">
        <v>1.1419122E-10</v>
      </c>
      <c r="WR53" s="94">
        <v>1.9049619999999998E-9</v>
      </c>
      <c r="WS53" s="94">
        <v>3.1769805E-8</v>
      </c>
      <c r="WT53" s="94">
        <v>5.2987354999999998E-7</v>
      </c>
      <c r="WU53" s="94">
        <v>8.8445820000000008E-6</v>
      </c>
      <c r="WV53" s="94">
        <v>1.4795931999999999E-4</v>
      </c>
      <c r="WW53" s="94">
        <v>2.4871028E-3</v>
      </c>
      <c r="WX53" s="94">
        <v>1.4359224E-2</v>
      </c>
      <c r="WY53" s="94">
        <v>4.3325181999999997E-2</v>
      </c>
      <c r="WZ53" s="94">
        <v>9.3924365999999995E-2</v>
      </c>
      <c r="XA53" s="94">
        <v>0.16083722</v>
      </c>
      <c r="XB53" s="94">
        <v>0.22676013</v>
      </c>
      <c r="XC53" s="94">
        <v>0.26680097000000003</v>
      </c>
      <c r="XD53" s="94">
        <v>0.26980602999999997</v>
      </c>
      <c r="XE53" s="94">
        <v>0.23596612</v>
      </c>
      <c r="XF53" s="94">
        <v>0.17193733</v>
      </c>
      <c r="XG53" s="94">
        <v>0.10387012</v>
      </c>
      <c r="XH53" s="94">
        <v>5.0188098E-2</v>
      </c>
      <c r="XI53" s="94">
        <v>1.7859247000000002E-2</v>
      </c>
      <c r="XJ53" s="94">
        <v>3.664877E-3</v>
      </c>
      <c r="XK53" s="94">
        <v>2.3719501000000001E-4</v>
      </c>
      <c r="XL53" s="94">
        <v>1.5072195000000001E-5</v>
      </c>
      <c r="XM53" s="94">
        <v>9.4726460000000004E-7</v>
      </c>
      <c r="XN53" s="94">
        <v>5.9138262000000001E-8</v>
      </c>
      <c r="XO53" s="94">
        <v>3.6771455000000001E-9</v>
      </c>
      <c r="XP53" s="94">
        <v>2.2808913000000001E-10</v>
      </c>
      <c r="XQ53" s="94">
        <v>1.4128205E-11</v>
      </c>
      <c r="XR53" s="94">
        <v>8.7442149999999998E-13</v>
      </c>
      <c r="XS53" s="94">
        <v>5.4180913000000002E-14</v>
      </c>
      <c r="XT53" s="94">
        <v>2.1589286E-15</v>
      </c>
      <c r="XU53" s="94">
        <v>0</v>
      </c>
      <c r="XV53" s="94">
        <v>7.304493E-22</v>
      </c>
      <c r="XW53" s="94">
        <v>1.6573650000000001E-20</v>
      </c>
      <c r="XX53" s="94">
        <v>3.0167096000000002E-19</v>
      </c>
      <c r="XY53" s="94">
        <v>5.1822522000000001E-18</v>
      </c>
      <c r="XZ53" s="94">
        <v>8.7423614000000006E-17</v>
      </c>
      <c r="YA53" s="94">
        <v>1.4657923000000001E-15</v>
      </c>
      <c r="YB53" s="94">
        <v>2.4519747000000001E-14</v>
      </c>
      <c r="YC53" s="94">
        <v>4.0972872999999998E-13</v>
      </c>
      <c r="YD53" s="94">
        <v>6.8420019999999997E-12</v>
      </c>
      <c r="YE53" s="94">
        <v>1.1419155E-10</v>
      </c>
      <c r="YF53" s="94">
        <v>1.9049687999999999E-9</v>
      </c>
      <c r="YG53" s="94">
        <v>3.1769915000000002E-8</v>
      </c>
      <c r="YH53" s="94">
        <v>5.2987554E-7</v>
      </c>
      <c r="YI53" s="94">
        <v>8.8446190000000003E-6</v>
      </c>
      <c r="YJ53" s="94">
        <v>1.4795982999999999E-4</v>
      </c>
      <c r="YK53" s="94">
        <v>2.4871097000000002E-3</v>
      </c>
      <c r="YL53" s="94">
        <v>1.4359265E-2</v>
      </c>
      <c r="YM53" s="94">
        <v>4.3325305000000001E-2</v>
      </c>
      <c r="YN53" s="94">
        <v>9.3924590000000002E-2</v>
      </c>
      <c r="YO53" s="94">
        <v>0.16083753000000001</v>
      </c>
      <c r="YP53" s="94">
        <v>0.22676051999999999</v>
      </c>
      <c r="YQ53" s="94">
        <v>0.26680135999999999</v>
      </c>
      <c r="YR53" s="94">
        <v>0.26980647000000002</v>
      </c>
      <c r="YS53" s="94">
        <v>0.23596645999999999</v>
      </c>
      <c r="YT53" s="94">
        <v>0.17193754</v>
      </c>
      <c r="YU53" s="94">
        <v>0.10387024</v>
      </c>
      <c r="YV53" s="94">
        <v>5.0188176000000001E-2</v>
      </c>
      <c r="YW53" s="94">
        <v>1.7859288000000001E-2</v>
      </c>
      <c r="YX53" s="94">
        <v>3.6648881999999999E-3</v>
      </c>
      <c r="YY53" s="94">
        <v>2.3719586999999999E-4</v>
      </c>
      <c r="YZ53" s="94">
        <v>1.5072247E-5</v>
      </c>
      <c r="ZA53" s="94">
        <v>9.4726729999999998E-7</v>
      </c>
      <c r="ZB53" s="94">
        <v>5.9138399999999998E-8</v>
      </c>
      <c r="ZC53" s="94">
        <v>3.677153E-9</v>
      </c>
      <c r="ZD53" s="94">
        <v>2.2808958999999999E-10</v>
      </c>
      <c r="ZE53" s="94">
        <v>1.41282385E-11</v>
      </c>
      <c r="ZF53" s="94">
        <v>8.7442346999999997E-13</v>
      </c>
      <c r="ZG53" s="94">
        <v>5.4181009999999997E-14</v>
      </c>
      <c r="ZH53" s="94">
        <v>2.1589334999999999E-15</v>
      </c>
      <c r="ZI53" s="94">
        <v>0</v>
      </c>
      <c r="ZJ53" s="94">
        <v>7.3045117000000001E-22</v>
      </c>
      <c r="ZK53" s="94">
        <v>1.6573686000000001E-20</v>
      </c>
      <c r="ZL53" s="94">
        <v>3.0167129999999999E-19</v>
      </c>
      <c r="ZM53" s="94">
        <v>5.1822539999999999E-18</v>
      </c>
      <c r="ZN53" s="94">
        <v>8.7423574000000001E-17</v>
      </c>
      <c r="ZO53" s="94">
        <v>1.4657914E-15</v>
      </c>
      <c r="ZP53" s="94">
        <v>2.4519766E-14</v>
      </c>
      <c r="ZQ53" s="94">
        <v>4.0972945999999998E-13</v>
      </c>
      <c r="ZR53" s="94">
        <v>6.8420189999999998E-12</v>
      </c>
      <c r="ZS53" s="94">
        <v>1.1419183E-10</v>
      </c>
      <c r="ZT53" s="94">
        <v>1.9049728E-9</v>
      </c>
      <c r="ZU53" s="94">
        <v>3.176998E-8</v>
      </c>
      <c r="ZV53" s="94">
        <v>5.2987655999999999E-7</v>
      </c>
      <c r="ZW53" s="94">
        <v>8.8446360000000001E-6</v>
      </c>
      <c r="ZX53" s="94">
        <v>1.4796016E-4</v>
      </c>
      <c r="ZY53" s="94">
        <v>2.4871149000000002E-3</v>
      </c>
      <c r="ZZ53" s="94">
        <v>1.4359304E-2</v>
      </c>
      <c r="AAA53" s="94">
        <v>4.3325420000000003E-2</v>
      </c>
      <c r="AAB53" s="94">
        <v>9.3924839999999996E-2</v>
      </c>
      <c r="AAC53" s="94">
        <v>0.16083790000000001</v>
      </c>
      <c r="AAD53" s="94">
        <v>0.22676092</v>
      </c>
      <c r="AAE53" s="94">
        <v>0.26680179999999998</v>
      </c>
      <c r="AAF53" s="94">
        <v>0.26980694999999999</v>
      </c>
      <c r="AAG53" s="94">
        <v>0.23596701</v>
      </c>
      <c r="AAH53" s="94">
        <v>0.17193805000000001</v>
      </c>
      <c r="AAI53" s="94">
        <v>0.10387056</v>
      </c>
      <c r="AAJ53" s="94">
        <v>5.0188313999999998E-2</v>
      </c>
      <c r="AAK53" s="94">
        <v>1.7859329E-2</v>
      </c>
      <c r="AAL53" s="94">
        <v>3.6649009999999999E-3</v>
      </c>
      <c r="AAM53" s="94">
        <v>2.3719683E-4</v>
      </c>
      <c r="AAN53" s="94">
        <v>1.5072308999999999E-5</v>
      </c>
      <c r="AAO53" s="94">
        <v>9.472711E-7</v>
      </c>
      <c r="AAP53" s="94">
        <v>5.9138620000000002E-8</v>
      </c>
      <c r="AAQ53" s="94">
        <v>3.6771650000000001E-9</v>
      </c>
      <c r="AAR53" s="94">
        <v>2.2809026000000001E-10</v>
      </c>
      <c r="AAS53" s="94">
        <v>1.41282775E-11</v>
      </c>
      <c r="AAT53" s="94">
        <v>8.7442599999999995E-13</v>
      </c>
      <c r="AAU53" s="94">
        <v>5.4181194000000002E-14</v>
      </c>
      <c r="AAV53" s="94">
        <v>2.1589413000000001E-15</v>
      </c>
      <c r="AAW53" s="94">
        <v>0</v>
      </c>
      <c r="AAX53" s="94">
        <v>7.3045239999999996E-22</v>
      </c>
      <c r="AAY53" s="94">
        <v>1.6573729999999999E-20</v>
      </c>
      <c r="AAZ53" s="94">
        <v>3.0167243000000001E-19</v>
      </c>
      <c r="ABA53" s="94">
        <v>5.1822759999999999E-18</v>
      </c>
      <c r="ABB53" s="94">
        <v>8.7423945000000003E-17</v>
      </c>
      <c r="ABC53" s="94">
        <v>1.4657969E-15</v>
      </c>
      <c r="ABD53" s="94">
        <v>2.4519849000000001E-14</v>
      </c>
      <c r="ABE53" s="94">
        <v>4.0973053999999999E-13</v>
      </c>
      <c r="ABF53" s="94">
        <v>6.8420380000000003E-12</v>
      </c>
      <c r="ABG53" s="94">
        <v>1.14192086E-10</v>
      </c>
      <c r="ABH53" s="94">
        <v>1.9049752999999999E-9</v>
      </c>
      <c r="ABI53" s="94">
        <v>3.1770010000000002E-8</v>
      </c>
      <c r="ABJ53" s="94">
        <v>5.2987710000000005E-7</v>
      </c>
      <c r="ABK53" s="94">
        <v>8.8446429999999993E-6</v>
      </c>
      <c r="ABL53" s="94">
        <v>1.4796026999999999E-4</v>
      </c>
      <c r="ABM53" s="94">
        <v>2.4871164999999999E-3</v>
      </c>
      <c r="ABN53" s="94">
        <v>1.4359296000000001E-2</v>
      </c>
      <c r="ABO53" s="94">
        <v>4.3325398000000001E-2</v>
      </c>
      <c r="ABP53" s="94">
        <v>9.3924779999999999E-2</v>
      </c>
      <c r="ABQ53" s="94">
        <v>0.16083784000000001</v>
      </c>
      <c r="ABR53" s="94">
        <v>0.22676094999999999</v>
      </c>
      <c r="ABS53" s="94">
        <v>0.26680176999999999</v>
      </c>
      <c r="ABT53" s="94">
        <v>0.26980680000000001</v>
      </c>
      <c r="ABU53" s="94">
        <v>0.23596676999999999</v>
      </c>
      <c r="ABV53" s="94">
        <v>0.17193797</v>
      </c>
      <c r="ABW53" s="94">
        <v>0.10387057</v>
      </c>
      <c r="ABX53" s="94">
        <v>5.0188337E-2</v>
      </c>
      <c r="ABY53" s="94">
        <v>1.7859343E-2</v>
      </c>
      <c r="ABZ53" s="94">
        <v>3.6649035999999999E-3</v>
      </c>
      <c r="ACA53" s="94">
        <v>2.3719706E-4</v>
      </c>
      <c r="ACB53" s="94">
        <v>1.5072329000000001E-5</v>
      </c>
      <c r="ACC53" s="94">
        <v>9.4727227000000001E-7</v>
      </c>
      <c r="ACD53" s="94">
        <v>5.9138691999999999E-8</v>
      </c>
      <c r="ACE53" s="94">
        <v>3.6771694999999999E-9</v>
      </c>
      <c r="ACF53" s="94">
        <v>2.2809038E-10</v>
      </c>
      <c r="ACG53" s="94">
        <v>1.4128267E-11</v>
      </c>
      <c r="ACH53" s="94">
        <v>8.7442400000000001E-13</v>
      </c>
      <c r="ACI53" s="94">
        <v>5.4181009999999997E-14</v>
      </c>
      <c r="ACJ53" s="94">
        <v>2.1589339999999998E-15</v>
      </c>
      <c r="ACK53" s="94">
        <v>0</v>
      </c>
      <c r="ACL53" s="94">
        <v>7.3044233E-22</v>
      </c>
      <c r="ACM53" s="94">
        <v>1.6573481000000001E-20</v>
      </c>
      <c r="ACN53" s="94">
        <v>3.0166757000000001E-19</v>
      </c>
      <c r="ACO53" s="94">
        <v>5.1821872999999999E-18</v>
      </c>
      <c r="ACP53" s="94">
        <v>8.7422435999999999E-17</v>
      </c>
      <c r="ACQ53" s="94">
        <v>1.4657714000000001E-15</v>
      </c>
      <c r="ACR53" s="94">
        <v>2.4519410000000001E-14</v>
      </c>
      <c r="ACS53" s="94">
        <v>4.0972325E-13</v>
      </c>
      <c r="ACT53" s="94">
        <v>6.8419116E-12</v>
      </c>
      <c r="ACU53" s="94">
        <v>1.1419007E-10</v>
      </c>
      <c r="ACV53" s="94">
        <v>1.9049428999999999E-9</v>
      </c>
      <c r="ACW53" s="94">
        <v>3.1769495E-8</v>
      </c>
      <c r="ACX53" s="94">
        <v>5.2986899999999999E-7</v>
      </c>
      <c r="ACY53" s="94">
        <v>8.8445160000000002E-6</v>
      </c>
      <c r="ACZ53" s="94">
        <v>1.479583E-4</v>
      </c>
      <c r="ADA53" s="94">
        <v>2.487085E-3</v>
      </c>
      <c r="ADB53" s="94">
        <v>1.4359118000000001E-2</v>
      </c>
      <c r="ADC53" s="94">
        <v>4.3324884000000001E-2</v>
      </c>
      <c r="ADD53" s="94">
        <v>9.3923814999999994E-2</v>
      </c>
      <c r="ADE53" s="94">
        <v>0.16083631000000001</v>
      </c>
      <c r="ADF53" s="94">
        <v>0.22675893999999999</v>
      </c>
      <c r="ADG53" s="94">
        <v>0.26679979999999998</v>
      </c>
      <c r="ADH53" s="94">
        <v>0.26980500000000002</v>
      </c>
      <c r="ADI53" s="94">
        <v>0.23596549999999999</v>
      </c>
      <c r="ADJ53" s="94">
        <v>0.17193727</v>
      </c>
      <c r="ADK53" s="94">
        <v>0.10387032</v>
      </c>
      <c r="ADL53" s="94">
        <v>5.0188290000000003E-2</v>
      </c>
      <c r="ADM53" s="94">
        <v>1.7859337999999999E-2</v>
      </c>
      <c r="ADN53" s="94">
        <v>3.6649069999999998E-3</v>
      </c>
      <c r="ADO53" s="94">
        <v>2.3719702999999999E-4</v>
      </c>
      <c r="ADP53" s="94">
        <v>1.5072304000000001E-5</v>
      </c>
      <c r="ADQ53" s="94">
        <v>9.4726919999999999E-7</v>
      </c>
      <c r="ADR53" s="94">
        <v>5.9138394000000003E-8</v>
      </c>
      <c r="ADS53" s="94">
        <v>3.6771464E-9</v>
      </c>
      <c r="ADT53" s="94">
        <v>2.2808896E-10</v>
      </c>
      <c r="ADU53" s="94">
        <v>1.4128211E-11</v>
      </c>
      <c r="ADV53" s="94">
        <v>8.7442510000000004E-13</v>
      </c>
      <c r="ADW53" s="94">
        <v>5.4181486E-14</v>
      </c>
      <c r="ADX53" s="94">
        <v>2.1589455000000001E-15</v>
      </c>
      <c r="ADY53" s="100"/>
      <c r="ADZ53" s="101"/>
      <c r="AEA53" s="101"/>
      <c r="AEB53" s="101"/>
      <c r="AEC53" s="101"/>
      <c r="AED53" s="144">
        <f t="shared" si="23"/>
        <v>48</v>
      </c>
      <c r="AEE53" s="142"/>
      <c r="AEF53" s="158">
        <f t="shared" si="32"/>
        <v>48</v>
      </c>
      <c r="AEG53" s="138">
        <f t="shared" si="33"/>
        <v>2.1589148000000001E-15</v>
      </c>
      <c r="AEH53" s="138">
        <f t="shared" si="33"/>
        <v>2.1589125000000002E-15</v>
      </c>
      <c r="AEI53" s="138">
        <f t="shared" si="33"/>
        <v>2.1589190000000002E-15</v>
      </c>
      <c r="AEJ53" s="138">
        <f t="shared" si="33"/>
        <v>2.1589162999999999E-15</v>
      </c>
      <c r="AEK53" s="138">
        <f t="shared" si="33"/>
        <v>2.1589083000000001E-15</v>
      </c>
      <c r="AEL53" s="138">
        <f t="shared" si="33"/>
        <v>2.1589048999999999E-15</v>
      </c>
      <c r="AEM53" s="138">
        <f t="shared" si="33"/>
        <v>2.158907E-15</v>
      </c>
      <c r="AEN53" s="138">
        <f t="shared" si="33"/>
        <v>2.1589085000000001E-15</v>
      </c>
      <c r="AEO53" s="138">
        <f t="shared" si="33"/>
        <v>2.1589148000000001E-15</v>
      </c>
      <c r="AEP53" s="138">
        <f t="shared" si="33"/>
        <v>2.1589183999999999E-15</v>
      </c>
      <c r="AEQ53" s="138">
        <f t="shared" si="34"/>
        <v>2.1589209999999998E-15</v>
      </c>
      <c r="AER53" s="138">
        <f t="shared" si="34"/>
        <v>2.1589229999999998E-15</v>
      </c>
      <c r="AES53" s="138">
        <f t="shared" si="34"/>
        <v>2.1589202999999999E-15</v>
      </c>
      <c r="AET53" s="138">
        <f t="shared" si="34"/>
        <v>2.1589240000000001E-15</v>
      </c>
      <c r="AEU53" s="138">
        <f t="shared" si="34"/>
        <v>2.1589263E-15</v>
      </c>
      <c r="AEV53" s="138">
        <f t="shared" si="34"/>
        <v>2.1589286E-15</v>
      </c>
      <c r="AEW53" s="138">
        <f t="shared" si="34"/>
        <v>2.1589334999999999E-15</v>
      </c>
      <c r="AEX53" s="138">
        <f t="shared" si="34"/>
        <v>2.1589413000000001E-15</v>
      </c>
      <c r="AEY53" s="138">
        <f t="shared" si="34"/>
        <v>2.1589339999999998E-15</v>
      </c>
      <c r="AEZ53" s="130">
        <f t="shared" si="18"/>
        <v>13.63</v>
      </c>
      <c r="AFA53" s="91"/>
      <c r="AFB53" s="94">
        <v>2.1589212000000002E-15</v>
      </c>
      <c r="AFC53" s="139">
        <f t="shared" si="19"/>
        <v>2.1589198157894731E-15</v>
      </c>
      <c r="AFD53" s="91"/>
      <c r="AFE53" s="142"/>
      <c r="AFF53" s="142"/>
      <c r="AFG53" s="138">
        <f t="shared" si="36"/>
        <v>9.3924925000000006E-2</v>
      </c>
      <c r="AFH53" s="138">
        <f t="shared" si="36"/>
        <v>9.3924060000000004E-2</v>
      </c>
      <c r="AFI53" s="138">
        <f t="shared" si="36"/>
        <v>9.3924309999999997E-2</v>
      </c>
      <c r="AFJ53" s="138">
        <f t="shared" si="36"/>
        <v>9.3924809999999997E-2</v>
      </c>
      <c r="AFK53" s="138">
        <f t="shared" si="36"/>
        <v>9.3924949999999993E-2</v>
      </c>
      <c r="AFL53" s="138">
        <f t="shared" si="36"/>
        <v>9.3924779999999999E-2</v>
      </c>
      <c r="AFM53" s="138">
        <f t="shared" si="36"/>
        <v>9.3924549999999996E-2</v>
      </c>
      <c r="AFN53" s="138">
        <f t="shared" si="36"/>
        <v>9.3924270000000004E-2</v>
      </c>
      <c r="AFO53" s="138">
        <f t="shared" si="36"/>
        <v>9.3924099999999996E-2</v>
      </c>
      <c r="AFP53" s="138">
        <f t="shared" si="36"/>
        <v>9.3924019999999997E-2</v>
      </c>
      <c r="AFQ53" s="138">
        <f t="shared" si="36"/>
        <v>9.3924049999999995E-2</v>
      </c>
      <c r="AFR53" s="138">
        <f t="shared" si="36"/>
        <v>9.3924149999999998E-2</v>
      </c>
      <c r="AFS53" s="138">
        <f t="shared" si="36"/>
        <v>9.3924149999999998E-2</v>
      </c>
      <c r="AFT53" s="138">
        <f t="shared" si="36"/>
        <v>9.3924224000000001E-2</v>
      </c>
      <c r="AFU53" s="138">
        <f t="shared" si="36"/>
        <v>9.3924224000000001E-2</v>
      </c>
      <c r="AFV53" s="138">
        <f t="shared" si="35"/>
        <v>9.3924365999999995E-2</v>
      </c>
      <c r="AFW53" s="138">
        <f t="shared" si="35"/>
        <v>9.3924590000000002E-2</v>
      </c>
      <c r="AFX53" s="138">
        <f t="shared" si="35"/>
        <v>9.3924839999999996E-2</v>
      </c>
      <c r="AFY53" s="138">
        <f t="shared" si="35"/>
        <v>9.3924779999999999E-2</v>
      </c>
      <c r="AFZ53" s="138" t="e">
        <f t="shared" si="35"/>
        <v>#VALUE!</v>
      </c>
      <c r="AGA53" s="139">
        <f t="shared" si="22"/>
        <v>9.3924428894736844E-2</v>
      </c>
      <c r="AGB53" s="91"/>
      <c r="AGC53" s="91"/>
      <c r="AGD53" s="91"/>
      <c r="AGE53" s="91"/>
      <c r="AGF53" s="91"/>
      <c r="AGG53" s="91"/>
      <c r="AGH53" s="91"/>
      <c r="AGI53" s="91"/>
      <c r="AGJ53" s="91"/>
      <c r="AGK53" s="91"/>
      <c r="AGL53" s="91"/>
      <c r="AGM53" s="91"/>
      <c r="AGN53" s="91"/>
      <c r="AGO53" s="91"/>
      <c r="AGP53" s="91"/>
      <c r="AGQ53" s="91"/>
      <c r="AGR53" s="91"/>
      <c r="AGS53" s="91"/>
      <c r="AGT53" s="91"/>
      <c r="AGU53" s="91"/>
      <c r="AGV53" s="91"/>
      <c r="AGW53" s="91"/>
      <c r="AGX53" s="91"/>
      <c r="AGY53" s="91"/>
      <c r="AGZ53" s="91"/>
      <c r="AHA53" s="91"/>
      <c r="AHB53" s="91"/>
      <c r="AHC53" s="91"/>
      <c r="AHD53" s="91"/>
      <c r="AHE53" s="91"/>
      <c r="AHF53" s="91"/>
      <c r="AHG53" s="91"/>
      <c r="AHH53" s="91"/>
      <c r="AHI53" s="91"/>
      <c r="AHJ53" s="91"/>
      <c r="AHK53" s="91"/>
      <c r="AHL53" s="91"/>
      <c r="AHM53" s="91"/>
      <c r="AHN53" s="91"/>
      <c r="AHO53" s="91"/>
      <c r="AHP53" s="91"/>
      <c r="AHQ53" s="91"/>
      <c r="AHR53" s="91"/>
      <c r="AHS53" s="91"/>
      <c r="AHT53" s="91"/>
      <c r="AHU53" s="91"/>
      <c r="AHV53" s="91"/>
      <c r="AHW53" s="91"/>
      <c r="AHX53" s="91"/>
      <c r="AHY53" s="91"/>
      <c r="AHZ53" s="91"/>
      <c r="AIA53" s="91"/>
      <c r="AIB53" s="91"/>
      <c r="AIC53" s="91"/>
      <c r="AID53" s="91"/>
      <c r="AIE53" s="91"/>
      <c r="AIF53" s="91"/>
      <c r="AIG53" s="91"/>
      <c r="AIH53" s="91"/>
      <c r="AII53" s="91"/>
      <c r="AIJ53" s="91"/>
      <c r="AIK53" s="91"/>
      <c r="AIL53" s="91"/>
      <c r="AIM53" s="91"/>
      <c r="AIN53" s="91"/>
      <c r="AIO53" s="91"/>
      <c r="AIP53" s="91"/>
      <c r="AIQ53" s="91"/>
      <c r="AIR53" s="91"/>
      <c r="AIS53" s="91"/>
      <c r="AIT53" s="91"/>
      <c r="AIU53" s="91"/>
      <c r="AIV53" s="91"/>
      <c r="AIW53" s="91"/>
      <c r="AIX53" s="91"/>
      <c r="AIY53" s="91"/>
      <c r="AIZ53" s="91"/>
      <c r="AJA53" s="91"/>
      <c r="AJB53" s="91"/>
      <c r="AJC53" s="91"/>
      <c r="AJD53" s="91"/>
      <c r="AJE53" s="91"/>
      <c r="AJF53" s="91"/>
      <c r="AJG53" s="91"/>
      <c r="AJH53" s="91"/>
      <c r="AJI53" s="91"/>
      <c r="AJJ53" s="91"/>
      <c r="AJK53" s="91"/>
      <c r="AJL53" s="91"/>
      <c r="AJM53" s="91"/>
      <c r="AJN53" s="91"/>
      <c r="AJO53" s="91"/>
      <c r="AJP53" s="91"/>
      <c r="AJQ53" s="91"/>
      <c r="AJR53" s="91"/>
      <c r="AJS53" s="91"/>
      <c r="AJT53" s="91"/>
      <c r="AJU53" s="91"/>
      <c r="AJV53" s="91"/>
      <c r="AJW53" s="91"/>
      <c r="AJX53" s="91"/>
      <c r="AJY53" s="91"/>
      <c r="AJZ53" s="91"/>
      <c r="AKA53" s="91"/>
      <c r="AKB53" s="91"/>
      <c r="AKC53" s="91"/>
      <c r="AKD53" s="91"/>
      <c r="AKE53" s="91"/>
      <c r="AKF53" s="91"/>
      <c r="AKG53" s="91"/>
      <c r="AKH53" s="91"/>
      <c r="AKI53" s="91"/>
      <c r="AKJ53" s="91"/>
      <c r="AKK53" s="91"/>
      <c r="AKL53" s="91"/>
      <c r="AKM53" s="91"/>
      <c r="AKN53" s="91"/>
      <c r="AKO53" s="91"/>
      <c r="AKP53" s="91"/>
      <c r="AKQ53" s="91"/>
      <c r="AKR53" s="91"/>
      <c r="AKS53" s="91"/>
      <c r="AKT53" s="91"/>
      <c r="AKU53" s="91"/>
      <c r="AKV53" s="91"/>
      <c r="AKW53" s="91"/>
      <c r="AKX53" s="91"/>
      <c r="AKY53" s="91"/>
      <c r="AKZ53" s="91"/>
      <c r="ALA53" s="91"/>
      <c r="ALB53" s="91"/>
      <c r="ALC53" s="91"/>
      <c r="ALD53" s="91"/>
      <c r="ALE53" s="91"/>
      <c r="ALF53" s="91"/>
      <c r="ALG53" s="91"/>
      <c r="ALH53" s="91"/>
      <c r="ALI53" s="91"/>
      <c r="ALJ53" s="91"/>
      <c r="ALK53" s="91"/>
      <c r="ALL53" s="91"/>
      <c r="ALM53" s="91"/>
      <c r="ALN53" s="91"/>
      <c r="ALO53" s="91"/>
      <c r="ALP53" s="91"/>
      <c r="ALQ53" s="91"/>
      <c r="ALR53" s="91"/>
      <c r="ALS53" s="91"/>
      <c r="ALT53" s="91"/>
      <c r="ALU53" s="91"/>
      <c r="ALV53" s="91"/>
      <c r="ALW53" s="91"/>
      <c r="ALX53" s="91"/>
      <c r="ALY53" s="91"/>
      <c r="ALZ53" s="91"/>
      <c r="AMA53" s="91"/>
      <c r="AMB53" s="91"/>
      <c r="AMC53" s="91"/>
      <c r="AMD53" s="91"/>
      <c r="AME53" s="91"/>
      <c r="AMF53" s="91"/>
      <c r="AMG53" s="91"/>
      <c r="AMH53" s="91"/>
      <c r="AMI53" s="91"/>
      <c r="AMJ53" s="91"/>
      <c r="AMK53" s="91"/>
      <c r="AML53" s="91"/>
      <c r="AMM53" s="91"/>
      <c r="AMN53" s="91"/>
      <c r="AMO53" s="91"/>
      <c r="AMP53" s="91"/>
      <c r="AMQ53" s="91"/>
      <c r="AMR53" s="91"/>
      <c r="AMS53" s="91"/>
      <c r="AMT53" s="91"/>
      <c r="AMU53" s="91"/>
      <c r="AMV53" s="91"/>
      <c r="AMW53" s="91"/>
      <c r="AMX53" s="91"/>
      <c r="AMY53" s="91"/>
      <c r="AMZ53" s="91"/>
      <c r="ANA53" s="91"/>
      <c r="ANB53" s="91"/>
      <c r="ANC53" s="91"/>
      <c r="AND53" s="91"/>
      <c r="ANE53" s="91"/>
      <c r="ANF53" s="91"/>
      <c r="ANG53" s="91"/>
      <c r="ANH53" s="91"/>
      <c r="ANI53" s="91"/>
      <c r="ANJ53" s="91"/>
      <c r="ANK53" s="91"/>
      <c r="ANL53" s="91"/>
      <c r="ANM53" s="91"/>
      <c r="ANN53" s="91"/>
      <c r="ANO53" s="91"/>
      <c r="ANP53" s="91"/>
      <c r="ANQ53" s="91"/>
      <c r="ANR53" s="91"/>
      <c r="ANS53" s="91"/>
      <c r="ANT53" s="91"/>
      <c r="ANU53" s="91"/>
      <c r="ANV53" s="91"/>
      <c r="ANW53" s="91"/>
      <c r="ANX53" s="91"/>
      <c r="ANY53" s="91"/>
      <c r="ANZ53" s="91"/>
      <c r="AOA53" s="91"/>
      <c r="AOB53" s="91"/>
      <c r="AOC53" s="91"/>
      <c r="AOD53" s="91"/>
      <c r="AOE53" s="91"/>
      <c r="AOF53" s="91"/>
      <c r="AOG53" s="91"/>
      <c r="AOH53" s="91"/>
      <c r="AOI53" s="91"/>
      <c r="AOJ53" s="91"/>
      <c r="AOK53" s="91"/>
      <c r="AOL53" s="91"/>
      <c r="AOM53" s="91"/>
      <c r="AON53" s="91"/>
      <c r="AOO53" s="91"/>
      <c r="AOP53" s="91"/>
      <c r="AOQ53" s="91"/>
      <c r="AOR53" s="91"/>
      <c r="AOS53" s="91"/>
      <c r="AOT53" s="91"/>
      <c r="AOU53" s="91"/>
      <c r="AOV53" s="91"/>
      <c r="AOW53" s="91"/>
      <c r="AOX53" s="91"/>
      <c r="AOY53" s="91"/>
      <c r="AOZ53" s="91"/>
      <c r="APA53" s="91"/>
      <c r="APB53" s="91"/>
      <c r="APC53" s="91"/>
      <c r="APD53" s="91"/>
      <c r="APE53" s="91"/>
      <c r="APF53" s="91"/>
      <c r="APG53" s="91"/>
      <c r="APH53" s="91"/>
      <c r="API53" s="91"/>
      <c r="APJ53" s="91"/>
      <c r="APK53" s="91"/>
      <c r="APL53" s="91"/>
      <c r="APM53" s="91"/>
      <c r="APN53" s="91"/>
      <c r="APO53" s="91"/>
      <c r="APP53" s="91"/>
      <c r="APQ53" s="91"/>
      <c r="APR53" s="91"/>
      <c r="APS53" s="91"/>
      <c r="APT53" s="91"/>
      <c r="APU53" s="91"/>
      <c r="APV53" s="91"/>
      <c r="APW53" s="91"/>
      <c r="APX53" s="91"/>
      <c r="APY53" s="91"/>
      <c r="APZ53" s="91"/>
      <c r="AQA53" s="91"/>
      <c r="AQB53" s="91"/>
      <c r="AQC53" s="91"/>
      <c r="AQD53" s="91"/>
      <c r="AQE53" s="91"/>
      <c r="AQF53" s="91"/>
      <c r="AQG53" s="91"/>
      <c r="AQH53" s="91"/>
      <c r="AQI53" s="91"/>
      <c r="AQJ53" s="91"/>
      <c r="AQK53" s="91"/>
      <c r="AQL53" s="91"/>
      <c r="AQM53" s="91"/>
      <c r="AQN53" s="91"/>
      <c r="AQO53" s="91"/>
      <c r="AQP53" s="91"/>
      <c r="AQQ53" s="91"/>
      <c r="AQR53" s="91"/>
      <c r="AQS53" s="91"/>
      <c r="AQT53" s="91"/>
      <c r="AQU53" s="91"/>
      <c r="AQV53" s="91"/>
      <c r="AQW53" s="91"/>
      <c r="AQX53" s="91"/>
      <c r="AQY53" s="91"/>
      <c r="AQZ53" s="91"/>
      <c r="ARA53" s="91"/>
      <c r="ARB53" s="91"/>
      <c r="ARC53" s="91"/>
      <c r="ARD53" s="91"/>
      <c r="ARE53" s="91"/>
      <c r="ARF53" s="91"/>
      <c r="ARG53" s="91"/>
      <c r="ARH53" s="91"/>
      <c r="ARI53" s="91"/>
      <c r="ARJ53" s="91"/>
      <c r="ARK53" s="91"/>
      <c r="ARL53" s="91"/>
      <c r="ARM53" s="91"/>
      <c r="ARN53" s="91"/>
      <c r="ARO53" s="91"/>
      <c r="ARP53" s="91"/>
      <c r="ARQ53" s="91"/>
      <c r="ARR53" s="91"/>
      <c r="ARS53" s="91"/>
      <c r="ART53" s="91"/>
      <c r="ARU53" s="91"/>
      <c r="ARV53" s="91"/>
      <c r="ARW53" s="91"/>
      <c r="ARX53" s="91"/>
      <c r="ARY53" s="91"/>
      <c r="ARZ53" s="91"/>
      <c r="ASA53" s="91"/>
      <c r="ASB53" s="91"/>
      <c r="ASC53" s="91"/>
      <c r="ASD53" s="91"/>
      <c r="ASE53" s="91"/>
      <c r="ASF53" s="91"/>
      <c r="ASG53" s="91"/>
      <c r="ASH53" s="91"/>
      <c r="ASI53" s="91"/>
      <c r="ASJ53" s="91"/>
      <c r="ASK53" s="91"/>
      <c r="ASL53" s="91"/>
      <c r="ASM53" s="91"/>
      <c r="ASN53" s="91"/>
      <c r="ASO53" s="91"/>
      <c r="ASP53" s="91"/>
      <c r="ASQ53" s="91"/>
      <c r="ASR53" s="91"/>
    </row>
    <row r="54" spans="1:1188" ht="2.1" customHeight="1" x14ac:dyDescent="0.25">
      <c r="A54" s="129">
        <v>49</v>
      </c>
      <c r="B54" s="130">
        <v>13.92</v>
      </c>
      <c r="C54" s="123">
        <f>IF(ROW()-$B$4&lt;$B$112,2,3)</f>
        <v>3</v>
      </c>
      <c r="D54" s="129">
        <v>49</v>
      </c>
      <c r="E54" s="91">
        <v>0</v>
      </c>
      <c r="F54" s="92">
        <v>2.2734250000000001E-22</v>
      </c>
      <c r="G54" s="92">
        <v>5.1583237000000003E-21</v>
      </c>
      <c r="H54" s="92">
        <v>9.3891749999999995E-20</v>
      </c>
      <c r="I54" s="92">
        <v>1.6129406E-18</v>
      </c>
      <c r="J54" s="92">
        <v>2.7213910999999999E-17</v>
      </c>
      <c r="K54" s="92">
        <v>4.5646770000000002E-16</v>
      </c>
      <c r="L54" s="92">
        <v>7.6419349999999998E-15</v>
      </c>
      <c r="M54" s="92">
        <v>1.2787459000000001E-13</v>
      </c>
      <c r="N54" s="92">
        <v>2.1400300000000001E-12</v>
      </c>
      <c r="O54" s="92">
        <v>3.5833512999999999E-11</v>
      </c>
      <c r="P54" s="92">
        <v>6.0058829999999997E-10</v>
      </c>
      <c r="Q54" s="92">
        <v>1.0081122E-8</v>
      </c>
      <c r="R54" s="92">
        <v>1.6957951999999999E-7</v>
      </c>
      <c r="S54" s="92">
        <v>2.8610475000000002E-6</v>
      </c>
      <c r="T54" s="92">
        <v>4.8458809999999998E-5</v>
      </c>
      <c r="U54" s="92">
        <v>8.247749E-4</v>
      </c>
      <c r="V54" s="92">
        <v>7.6051570000000004E-3</v>
      </c>
      <c r="W54" s="92">
        <v>2.7867355999999999E-2</v>
      </c>
      <c r="X54" s="92">
        <v>6.8055400000000002E-2</v>
      </c>
      <c r="Y54" s="92">
        <v>0.12794463</v>
      </c>
      <c r="Z54" s="93">
        <v>0.19595647999999999</v>
      </c>
      <c r="AA54" s="93">
        <v>0.25079372999999999</v>
      </c>
      <c r="AB54" s="93">
        <v>0.26838282000000002</v>
      </c>
      <c r="AC54" s="93">
        <v>0.25650279999999998</v>
      </c>
      <c r="AD54" s="93">
        <v>0.20425080000000001</v>
      </c>
      <c r="AE54" s="93">
        <v>0.13641238</v>
      </c>
      <c r="AF54" s="93">
        <v>7.4807230000000002E-2</v>
      </c>
      <c r="AG54" s="93">
        <v>3.1999685E-2</v>
      </c>
      <c r="AH54" s="93">
        <v>9.422349E-3</v>
      </c>
      <c r="AI54" s="93">
        <v>1.2470598000000001E-3</v>
      </c>
      <c r="AJ54" s="93">
        <v>7.5132070000000003E-5</v>
      </c>
      <c r="AK54" s="93">
        <v>4.5788483000000004E-6</v>
      </c>
      <c r="AL54" s="93">
        <v>2.8093376E-7</v>
      </c>
      <c r="AM54" s="93">
        <v>1.7301696000000001E-8</v>
      </c>
      <c r="AN54" s="93">
        <v>1.067723E-9</v>
      </c>
      <c r="AO54" s="93">
        <v>6.5961424000000005E-11</v>
      </c>
      <c r="AP54" s="93">
        <v>4.0770850000000003E-12</v>
      </c>
      <c r="AQ54" s="93">
        <v>2.5246453E-13</v>
      </c>
      <c r="AR54" s="93">
        <v>1.0057567999999999E-14</v>
      </c>
      <c r="AS54" s="94">
        <v>0</v>
      </c>
      <c r="AT54" s="94">
        <v>2.2733457000000002E-22</v>
      </c>
      <c r="AU54" s="94">
        <v>5.1581529999999999E-21</v>
      </c>
      <c r="AV54" s="94">
        <v>9.3888785999999997E-20</v>
      </c>
      <c r="AW54" s="94">
        <v>1.612892E-18</v>
      </c>
      <c r="AX54" s="94">
        <v>2.7213116E-17</v>
      </c>
      <c r="AY54" s="94">
        <v>4.5645440000000005E-16</v>
      </c>
      <c r="AZ54" s="94">
        <v>7.6417130000000003E-15</v>
      </c>
      <c r="BA54" s="94">
        <v>1.2787083E-13</v>
      </c>
      <c r="BB54" s="94">
        <v>2.1399668E-12</v>
      </c>
      <c r="BC54" s="94">
        <v>3.5832489999999997E-11</v>
      </c>
      <c r="BD54" s="94">
        <v>6.0057153999999996E-10</v>
      </c>
      <c r="BE54" s="94">
        <v>1.0080848000000001E-8</v>
      </c>
      <c r="BF54" s="94">
        <v>1.6957505E-7</v>
      </c>
      <c r="BG54" s="94">
        <v>2.8609726999999999E-6</v>
      </c>
      <c r="BH54" s="94">
        <v>4.8457549999999998E-5</v>
      </c>
      <c r="BI54" s="94">
        <v>8.2475270000000002E-4</v>
      </c>
      <c r="BJ54" s="94">
        <v>7.6050394999999998E-3</v>
      </c>
      <c r="BK54" s="94">
        <v>2.7867017000000001E-2</v>
      </c>
      <c r="BL54" s="94">
        <v>6.8054719999999999E-2</v>
      </c>
      <c r="BM54" s="94">
        <v>0.12794352000000001</v>
      </c>
      <c r="BN54" s="94">
        <v>0.19595496000000001</v>
      </c>
      <c r="BO54" s="94">
        <v>0.25079193999999999</v>
      </c>
      <c r="BP54" s="94">
        <v>0.26838124000000002</v>
      </c>
      <c r="BQ54" s="94">
        <v>0.25650129999999999</v>
      </c>
      <c r="BR54" s="94">
        <v>0.20424966999999999</v>
      </c>
      <c r="BS54" s="94">
        <v>0.13641167000000001</v>
      </c>
      <c r="BT54" s="94">
        <v>7.4806860000000003E-2</v>
      </c>
      <c r="BU54" s="94">
        <v>3.1999553999999999E-2</v>
      </c>
      <c r="BV54" s="94">
        <v>9.4223199999999997E-3</v>
      </c>
      <c r="BW54" s="94">
        <v>1.2470578E-3</v>
      </c>
      <c r="BX54" s="94">
        <v>7.5131939999999994E-5</v>
      </c>
      <c r="BY54" s="94">
        <v>4.5788396999999997E-6</v>
      </c>
      <c r="BZ54" s="94">
        <v>2.8093335999999997E-7</v>
      </c>
      <c r="CA54" s="94">
        <v>1.7301684E-8</v>
      </c>
      <c r="CB54" s="94">
        <v>1.0677216E-9</v>
      </c>
      <c r="CC54" s="94">
        <v>6.5961179999999994E-11</v>
      </c>
      <c r="CD54" s="94">
        <v>4.0770707000000001E-12</v>
      </c>
      <c r="CE54" s="94">
        <v>2.5246446999999998E-13</v>
      </c>
      <c r="CF54" s="94">
        <v>1.00575566E-14</v>
      </c>
      <c r="CG54" s="94">
        <v>0</v>
      </c>
      <c r="CH54" s="94">
        <v>2.2733694000000001E-22</v>
      </c>
      <c r="CI54" s="94">
        <v>5.1582006000000004E-21</v>
      </c>
      <c r="CJ54" s="94">
        <v>9.3889529999999997E-20</v>
      </c>
      <c r="CK54" s="94">
        <v>1.6129033999999999E-18</v>
      </c>
      <c r="CL54" s="94">
        <v>2.7213312E-17</v>
      </c>
      <c r="CM54" s="94">
        <v>4.5645770000000005E-16</v>
      </c>
      <c r="CN54" s="94">
        <v>7.6417670000000001E-15</v>
      </c>
      <c r="CO54" s="94">
        <v>1.2787174E-13</v>
      </c>
      <c r="CP54" s="94">
        <v>2.1399819999999999E-12</v>
      </c>
      <c r="CQ54" s="94">
        <v>3.5832733000000001E-11</v>
      </c>
      <c r="CR54" s="94">
        <v>6.0057559999999995E-10</v>
      </c>
      <c r="CS54" s="94">
        <v>1.0080916000000001E-8</v>
      </c>
      <c r="CT54" s="94">
        <v>1.6957621E-7</v>
      </c>
      <c r="CU54" s="94">
        <v>2.8609918000000001E-6</v>
      </c>
      <c r="CV54" s="94">
        <v>4.8457863000000001E-5</v>
      </c>
      <c r="CW54" s="94">
        <v>8.2475790000000005E-4</v>
      </c>
      <c r="CX54" s="94">
        <v>7.6050707E-3</v>
      </c>
      <c r="CY54" s="94">
        <v>2.786711E-2</v>
      </c>
      <c r="CZ54" s="94">
        <v>6.8054909999999996E-2</v>
      </c>
      <c r="DA54" s="94">
        <v>0.12794389</v>
      </c>
      <c r="DB54" s="94">
        <v>0.19595552999999999</v>
      </c>
      <c r="DC54" s="94">
        <v>0.25079265000000001</v>
      </c>
      <c r="DD54" s="94">
        <v>0.26838203999999999</v>
      </c>
      <c r="DE54" s="94">
        <v>0.25650212</v>
      </c>
      <c r="DF54" s="94">
        <v>0.20425032000000001</v>
      </c>
      <c r="DG54" s="94">
        <v>0.13641207</v>
      </c>
      <c r="DH54" s="94">
        <v>7.4807059999999995E-2</v>
      </c>
      <c r="DI54" s="94">
        <v>3.1999640000000003E-2</v>
      </c>
      <c r="DJ54" s="94">
        <v>9.4223469999999993E-3</v>
      </c>
      <c r="DK54" s="94">
        <v>1.2470631999999999E-3</v>
      </c>
      <c r="DL54" s="94">
        <v>7.5132240000000002E-5</v>
      </c>
      <c r="DM54" s="94">
        <v>4.5788543000000001E-6</v>
      </c>
      <c r="DN54" s="94">
        <v>2.8093392999999998E-7</v>
      </c>
      <c r="DO54" s="94">
        <v>1.7301719999999998E-8</v>
      </c>
      <c r="DP54" s="94">
        <v>1.067726E-9</v>
      </c>
      <c r="DQ54" s="94">
        <v>6.5961624999999999E-11</v>
      </c>
      <c r="DR54" s="94">
        <v>4.0770879999999996E-12</v>
      </c>
      <c r="DS54" s="94">
        <v>2.5246523E-13</v>
      </c>
      <c r="DT54" s="94">
        <v>1.0057589E-14</v>
      </c>
      <c r="DU54" s="94">
        <v>0</v>
      </c>
      <c r="DV54" s="94">
        <v>2.2733867999999998E-22</v>
      </c>
      <c r="DW54" s="94">
        <v>5.1582409999999998E-21</v>
      </c>
      <c r="DX54" s="94">
        <v>9.3890289999999999E-20</v>
      </c>
      <c r="DY54" s="94">
        <v>1.6129159E-18</v>
      </c>
      <c r="DZ54" s="94">
        <v>2.721352E-17</v>
      </c>
      <c r="EA54" s="94">
        <v>4.5646124E-16</v>
      </c>
      <c r="EB54" s="94">
        <v>7.6418270000000003E-15</v>
      </c>
      <c r="EC54" s="94">
        <v>1.2787279999999999E-13</v>
      </c>
      <c r="ED54" s="94">
        <v>2.1400001999999999E-12</v>
      </c>
      <c r="EE54" s="94">
        <v>3.5833029999999998E-11</v>
      </c>
      <c r="EF54" s="94">
        <v>6.005803E-10</v>
      </c>
      <c r="EG54" s="94">
        <v>1.0080994000000001E-8</v>
      </c>
      <c r="EH54" s="94">
        <v>1.6957743000000001E-7</v>
      </c>
      <c r="EI54" s="94">
        <v>2.8610120000000001E-6</v>
      </c>
      <c r="EJ54" s="94">
        <v>4.8458194E-5</v>
      </c>
      <c r="EK54" s="94">
        <v>8.2476330000000005E-4</v>
      </c>
      <c r="EL54" s="94">
        <v>7.6051145000000002E-3</v>
      </c>
      <c r="EM54" s="94">
        <v>2.7867264999999999E-2</v>
      </c>
      <c r="EN54" s="94">
        <v>6.8055299999999999E-2</v>
      </c>
      <c r="EO54" s="94">
        <v>0.12794457000000001</v>
      </c>
      <c r="EP54" s="94">
        <v>0.19595647999999999</v>
      </c>
      <c r="EQ54" s="94">
        <v>0.25079375999999998</v>
      </c>
      <c r="ER54" s="94">
        <v>0.26838303000000002</v>
      </c>
      <c r="ES54" s="94">
        <v>0.25650299999999998</v>
      </c>
      <c r="ET54" s="94">
        <v>0.20425094999999999</v>
      </c>
      <c r="EU54" s="94">
        <v>0.13641238</v>
      </c>
      <c r="EV54" s="94">
        <v>7.4807170000000006E-2</v>
      </c>
      <c r="EW54" s="94">
        <v>3.1999644000000001E-2</v>
      </c>
      <c r="EX54" s="94">
        <v>9.4223339999999992E-3</v>
      </c>
      <c r="EY54" s="94">
        <v>1.2470580000000001E-3</v>
      </c>
      <c r="EZ54" s="94">
        <v>7.5131894999999998E-5</v>
      </c>
      <c r="FA54" s="94">
        <v>4.5788360000000003E-6</v>
      </c>
      <c r="FB54" s="94">
        <v>2.8093280000000001E-7</v>
      </c>
      <c r="FC54" s="94">
        <v>1.7301666000000001E-8</v>
      </c>
      <c r="FD54" s="94">
        <v>1.0677250000000001E-9</v>
      </c>
      <c r="FE54" s="94">
        <v>6.5961389999999999E-11</v>
      </c>
      <c r="FF54" s="94">
        <v>4.0770867999999997E-12</v>
      </c>
      <c r="FG54" s="94">
        <v>2.5246484999999999E-13</v>
      </c>
      <c r="FH54" s="94">
        <v>1.00575735E-14</v>
      </c>
      <c r="FI54" s="94">
        <v>0</v>
      </c>
      <c r="FJ54" s="94">
        <v>2.2734036999999998E-22</v>
      </c>
      <c r="FK54" s="94">
        <v>5.1582796999999999E-21</v>
      </c>
      <c r="FL54" s="94">
        <v>9.3891020000000003E-20</v>
      </c>
      <c r="FM54" s="94">
        <v>1.6129285000000001E-18</v>
      </c>
      <c r="FN54" s="94">
        <v>2.7213736E-17</v>
      </c>
      <c r="FO54" s="94">
        <v>4.5646472999999996E-16</v>
      </c>
      <c r="FP54" s="94">
        <v>7.6418860000000007E-15</v>
      </c>
      <c r="FQ54" s="94">
        <v>1.2787384999999999E-13</v>
      </c>
      <c r="FR54" s="94">
        <v>2.1400175000000002E-12</v>
      </c>
      <c r="FS54" s="94">
        <v>3.5833326000000001E-11</v>
      </c>
      <c r="FT54" s="94">
        <v>6.0058520000000001E-10</v>
      </c>
      <c r="FU54" s="94">
        <v>1.0081066999999999E-8</v>
      </c>
      <c r="FV54" s="94">
        <v>1.6957856999999999E-7</v>
      </c>
      <c r="FW54" s="94">
        <v>2.8610311E-6</v>
      </c>
      <c r="FX54" s="94">
        <v>4.8458529999999999E-5</v>
      </c>
      <c r="FY54" s="94">
        <v>8.2476925999999998E-4</v>
      </c>
      <c r="FZ54" s="94">
        <v>7.6051382000000001E-3</v>
      </c>
      <c r="GA54" s="94">
        <v>2.7867327000000001E-2</v>
      </c>
      <c r="GB54" s="94">
        <v>6.8055389999999993E-2</v>
      </c>
      <c r="GC54" s="94">
        <v>0.12794477000000001</v>
      </c>
      <c r="GD54" s="94">
        <v>0.19595683999999999</v>
      </c>
      <c r="GE54" s="94">
        <v>0.25079400000000002</v>
      </c>
      <c r="GF54" s="94">
        <v>0.26838294000000001</v>
      </c>
      <c r="GG54" s="94">
        <v>0.25650284000000001</v>
      </c>
      <c r="GH54" s="94">
        <v>0.20425070000000001</v>
      </c>
      <c r="GI54" s="94">
        <v>0.13641211</v>
      </c>
      <c r="GJ54" s="94">
        <v>7.4806960000000006E-2</v>
      </c>
      <c r="GK54" s="94">
        <v>3.199954E-2</v>
      </c>
      <c r="GL54" s="94">
        <v>9.4223029999999999E-3</v>
      </c>
      <c r="GM54" s="94">
        <v>1.2470542999999999E-3</v>
      </c>
      <c r="GN54" s="94">
        <v>7.513183E-5</v>
      </c>
      <c r="GO54" s="94">
        <v>4.5788433000000001E-6</v>
      </c>
      <c r="GP54" s="94">
        <v>2.8093372999999999E-7</v>
      </c>
      <c r="GQ54" s="94">
        <v>1.7301655000000001E-8</v>
      </c>
      <c r="GR54" s="94">
        <v>1.0677186000000001E-9</v>
      </c>
      <c r="GS54" s="94">
        <v>6.596128E-11</v>
      </c>
      <c r="GT54" s="94">
        <v>4.0770720000000001E-12</v>
      </c>
      <c r="GU54" s="94">
        <v>2.5246397999999998E-13</v>
      </c>
      <c r="GV54" s="94">
        <v>1.0057538E-14</v>
      </c>
      <c r="GW54" s="94">
        <v>0</v>
      </c>
      <c r="GX54" s="94">
        <v>2.2734143E-22</v>
      </c>
      <c r="GY54" s="94">
        <v>5.1583026999999999E-21</v>
      </c>
      <c r="GZ54" s="94">
        <v>9.3891389999999997E-20</v>
      </c>
      <c r="HA54" s="94">
        <v>1.6129351E-18</v>
      </c>
      <c r="HB54" s="94">
        <v>2.721383E-17</v>
      </c>
      <c r="HC54" s="94">
        <v>4.5646636999999996E-16</v>
      </c>
      <c r="HD54" s="94">
        <v>7.6419160000000001E-15</v>
      </c>
      <c r="HE54" s="94">
        <v>1.2787424999999999E-13</v>
      </c>
      <c r="HF54" s="94">
        <v>2.1400250000000001E-12</v>
      </c>
      <c r="HG54" s="94">
        <v>3.5833464999999998E-11</v>
      </c>
      <c r="HH54" s="94">
        <v>6.0058764000000002E-10</v>
      </c>
      <c r="HI54" s="94">
        <v>1.0081115E-8</v>
      </c>
      <c r="HJ54" s="94">
        <v>1.6957943999999999E-7</v>
      </c>
      <c r="HK54" s="94">
        <v>2.8610459999999998E-6</v>
      </c>
      <c r="HL54" s="94">
        <v>4.8458784000000001E-5</v>
      </c>
      <c r="HM54" s="94">
        <v>8.2477359999999999E-4</v>
      </c>
      <c r="HN54" s="94">
        <v>7.6051443E-3</v>
      </c>
      <c r="HO54" s="94">
        <v>2.7867309999999999E-2</v>
      </c>
      <c r="HP54" s="94">
        <v>6.8055290000000004E-2</v>
      </c>
      <c r="HQ54" s="94">
        <v>0.12794447</v>
      </c>
      <c r="HR54" s="94">
        <v>0.19595621999999999</v>
      </c>
      <c r="HS54" s="94">
        <v>0.25079307000000001</v>
      </c>
      <c r="HT54" s="94">
        <v>0.26838192</v>
      </c>
      <c r="HU54" s="94">
        <v>0.25650181999999999</v>
      </c>
      <c r="HV54" s="94">
        <v>0.20424993</v>
      </c>
      <c r="HW54" s="94">
        <v>0.13641167000000001</v>
      </c>
      <c r="HX54" s="94">
        <v>7.4806750000000005E-2</v>
      </c>
      <c r="HY54" s="94">
        <v>3.19995E-2</v>
      </c>
      <c r="HZ54" s="94">
        <v>9.4222990000000003E-3</v>
      </c>
      <c r="IA54" s="94">
        <v>1.2470544E-3</v>
      </c>
      <c r="IB54" s="94">
        <v>7.5131684000000001E-5</v>
      </c>
      <c r="IC54" s="94">
        <v>4.5788255999999998E-6</v>
      </c>
      <c r="ID54" s="94">
        <v>2.8093280000000001E-7</v>
      </c>
      <c r="IE54" s="94">
        <v>1.7301647999999999E-8</v>
      </c>
      <c r="IF54" s="94">
        <v>1.067719E-9</v>
      </c>
      <c r="IG54" s="94">
        <v>6.5961284999999996E-11</v>
      </c>
      <c r="IH54" s="94">
        <v>4.0770650000000001E-12</v>
      </c>
      <c r="II54" s="94">
        <v>2.5246360000000002E-13</v>
      </c>
      <c r="IJ54" s="94">
        <v>1.0057523999999999E-14</v>
      </c>
      <c r="IK54" s="94">
        <v>0</v>
      </c>
      <c r="IL54" s="94">
        <v>2.2734045E-22</v>
      </c>
      <c r="IM54" s="94">
        <v>5.158279E-21</v>
      </c>
      <c r="IN54" s="94">
        <v>9.3890949999999998E-20</v>
      </c>
      <c r="IO54" s="94">
        <v>1.6129272000000001E-18</v>
      </c>
      <c r="IP54" s="94">
        <v>2.7213701E-17</v>
      </c>
      <c r="IQ54" s="94">
        <v>4.5646426000000005E-16</v>
      </c>
      <c r="IR54" s="94">
        <v>7.6418770000000008E-15</v>
      </c>
      <c r="IS54" s="94">
        <v>1.2787361999999999E-13</v>
      </c>
      <c r="IT54" s="94">
        <v>2.1400133999999998E-12</v>
      </c>
      <c r="IU54" s="94">
        <v>3.5833252999999998E-11</v>
      </c>
      <c r="IV54" s="94">
        <v>6.0058414000000005E-10</v>
      </c>
      <c r="IW54" s="94">
        <v>1.00810595E-8</v>
      </c>
      <c r="IX54" s="94">
        <v>1.6957861E-7</v>
      </c>
      <c r="IY54" s="94">
        <v>2.8610311E-6</v>
      </c>
      <c r="IZ54" s="94">
        <v>4.8458565000000001E-5</v>
      </c>
      <c r="JA54" s="94">
        <v>8.2477060000000005E-4</v>
      </c>
      <c r="JB54" s="94">
        <v>7.6051247000000002E-3</v>
      </c>
      <c r="JC54" s="94">
        <v>2.7867244999999999E-2</v>
      </c>
      <c r="JD54" s="94">
        <v>6.8055119999999997E-2</v>
      </c>
      <c r="JE54" s="94">
        <v>0.12794407999999999</v>
      </c>
      <c r="JF54" s="94">
        <v>0.19595562999999999</v>
      </c>
      <c r="JG54" s="94">
        <v>0.25079240000000003</v>
      </c>
      <c r="JH54" s="94">
        <v>0.26838119999999999</v>
      </c>
      <c r="JI54" s="94">
        <v>0.25650119999999998</v>
      </c>
      <c r="JJ54" s="94">
        <v>0.20424949000000001</v>
      </c>
      <c r="JK54" s="94">
        <v>0.13641143</v>
      </c>
      <c r="JL54" s="94">
        <v>7.480668E-2</v>
      </c>
      <c r="JM54" s="94">
        <v>3.1999484000000002E-2</v>
      </c>
      <c r="JN54" s="94">
        <v>9.4223120000000004E-3</v>
      </c>
      <c r="JO54" s="94">
        <v>1.2470611999999999E-3</v>
      </c>
      <c r="JP54" s="94">
        <v>7.5132060000000002E-5</v>
      </c>
      <c r="JQ54" s="94">
        <v>4.5788369999999996E-6</v>
      </c>
      <c r="JR54" s="94">
        <v>2.8093277E-7</v>
      </c>
      <c r="JS54" s="94">
        <v>1.7301669999999999E-8</v>
      </c>
      <c r="JT54" s="94">
        <v>1.067723E-9</v>
      </c>
      <c r="JU54" s="94">
        <v>6.5961440000000002E-11</v>
      </c>
      <c r="JV54" s="94">
        <v>4.0770724000000003E-12</v>
      </c>
      <c r="JW54" s="94">
        <v>2.5246397999999998E-13</v>
      </c>
      <c r="JX54" s="94">
        <v>1.0057539E-14</v>
      </c>
      <c r="JY54" s="94">
        <v>0</v>
      </c>
      <c r="JZ54" s="94">
        <v>2.2733959999999998E-22</v>
      </c>
      <c r="KA54" s="94">
        <v>5.1582587000000003E-21</v>
      </c>
      <c r="KB54" s="94">
        <v>9.3890543999999998E-20</v>
      </c>
      <c r="KC54" s="94">
        <v>1.61292E-18</v>
      </c>
      <c r="KD54" s="94">
        <v>2.7213576999999999E-17</v>
      </c>
      <c r="KE54" s="94">
        <v>4.5646189999999998E-16</v>
      </c>
      <c r="KF54" s="94">
        <v>7.6418409999999994E-15</v>
      </c>
      <c r="KG54" s="94">
        <v>1.2787297E-13</v>
      </c>
      <c r="KH54" s="94">
        <v>2.1400035000000002E-12</v>
      </c>
      <c r="KI54" s="94">
        <v>3.5833083000000003E-11</v>
      </c>
      <c r="KJ54" s="94">
        <v>6.0058135999999997E-10</v>
      </c>
      <c r="KK54" s="94">
        <v>1.0081020499999999E-8</v>
      </c>
      <c r="KL54" s="94">
        <v>1.6957797000000001E-7</v>
      </c>
      <c r="KM54" s="94">
        <v>2.8610232000000001E-6</v>
      </c>
      <c r="KN54" s="94">
        <v>4.8458423E-5</v>
      </c>
      <c r="KO54" s="94">
        <v>8.2476827000000003E-4</v>
      </c>
      <c r="KP54" s="94">
        <v>7.6051024E-3</v>
      </c>
      <c r="KQ54" s="94">
        <v>2.7867151E-2</v>
      </c>
      <c r="KR54" s="94">
        <v>6.8054900000000002E-2</v>
      </c>
      <c r="KS54" s="94">
        <v>0.12794372000000001</v>
      </c>
      <c r="KT54" s="94">
        <v>0.19595513000000001</v>
      </c>
      <c r="KU54" s="94">
        <v>0.25079205999999998</v>
      </c>
      <c r="KV54" s="94">
        <v>0.26838115000000001</v>
      </c>
      <c r="KW54" s="94">
        <v>0.25650114000000002</v>
      </c>
      <c r="KX54" s="94">
        <v>0.20424956</v>
      </c>
      <c r="KY54" s="94">
        <v>0.13641158</v>
      </c>
      <c r="KZ54" s="94">
        <v>7.4806750000000005E-2</v>
      </c>
      <c r="LA54" s="94">
        <v>3.1999484000000002E-2</v>
      </c>
      <c r="LB54" s="94">
        <v>9.4222999999999998E-3</v>
      </c>
      <c r="LC54" s="94">
        <v>1.2470582E-3</v>
      </c>
      <c r="LD54" s="94">
        <v>7.513202E-5</v>
      </c>
      <c r="LE54" s="94">
        <v>4.5788396999999997E-6</v>
      </c>
      <c r="LF54" s="94">
        <v>2.8093287999999998E-7</v>
      </c>
      <c r="LG54" s="94">
        <v>1.7301662E-8</v>
      </c>
      <c r="LH54" s="94">
        <v>1.0677235E-9</v>
      </c>
      <c r="LI54" s="94">
        <v>6.5961400000000004E-11</v>
      </c>
      <c r="LJ54" s="94">
        <v>4.0770739999999996E-12</v>
      </c>
      <c r="LK54" s="94">
        <v>2.5246414999999999E-13</v>
      </c>
      <c r="LL54" s="94">
        <v>1.0057544000000001E-14</v>
      </c>
      <c r="LM54" s="94">
        <v>0</v>
      </c>
      <c r="LN54" s="94">
        <v>2.2733919E-22</v>
      </c>
      <c r="LO54" s="94">
        <v>5.1582490000000004E-21</v>
      </c>
      <c r="LP54" s="94">
        <v>9.3890375999999995E-20</v>
      </c>
      <c r="LQ54" s="94">
        <v>1.6129163000000001E-18</v>
      </c>
      <c r="LR54" s="94">
        <v>2.7213500999999999E-17</v>
      </c>
      <c r="LS54" s="94">
        <v>4.5646060000000002E-16</v>
      </c>
      <c r="LT54" s="94">
        <v>7.64182E-15</v>
      </c>
      <c r="LU54" s="94">
        <v>1.2787270000000001E-13</v>
      </c>
      <c r="LV54" s="94">
        <v>2.1399986999999998E-12</v>
      </c>
      <c r="LW54" s="94">
        <v>3.5833006999999998E-11</v>
      </c>
      <c r="LX54" s="94">
        <v>6.0057989999999998E-10</v>
      </c>
      <c r="LY54" s="94">
        <v>1.0080988000000001E-8</v>
      </c>
      <c r="LZ54" s="94">
        <v>1.6957748E-7</v>
      </c>
      <c r="MA54" s="94">
        <v>2.8610165999999999E-6</v>
      </c>
      <c r="MB54" s="94">
        <v>4.8458317999999999E-5</v>
      </c>
      <c r="MC54" s="94">
        <v>8.2476646999999996E-4</v>
      </c>
      <c r="MD54" s="94">
        <v>7.6050919999999999E-3</v>
      </c>
      <c r="ME54" s="94">
        <v>2.786711E-2</v>
      </c>
      <c r="MF54" s="94">
        <v>6.8054790000000004E-2</v>
      </c>
      <c r="MG54" s="94">
        <v>0.12794353</v>
      </c>
      <c r="MH54" s="94">
        <v>0.19595493</v>
      </c>
      <c r="MI54" s="94">
        <v>0.25079180000000001</v>
      </c>
      <c r="MJ54" s="94">
        <v>0.26838115000000001</v>
      </c>
      <c r="MK54" s="94">
        <v>0.25650117</v>
      </c>
      <c r="ML54" s="94">
        <v>0.20424957999999999</v>
      </c>
      <c r="MM54" s="94">
        <v>0.13641162000000001</v>
      </c>
      <c r="MN54" s="94">
        <v>7.4806839999999999E-2</v>
      </c>
      <c r="MO54" s="94">
        <v>3.1999536000000002E-2</v>
      </c>
      <c r="MP54" s="94">
        <v>9.4223120000000004E-3</v>
      </c>
      <c r="MQ54" s="94">
        <v>1.2470579000000001E-3</v>
      </c>
      <c r="MR54" s="94">
        <v>7.5132026000000003E-5</v>
      </c>
      <c r="MS54" s="94">
        <v>4.5788492999999998E-6</v>
      </c>
      <c r="MT54" s="94">
        <v>2.8093392999999998E-7</v>
      </c>
      <c r="MU54" s="94">
        <v>1.7301726E-8</v>
      </c>
      <c r="MV54" s="94">
        <v>1.0677265999999999E-9</v>
      </c>
      <c r="MW54" s="94">
        <v>6.5961534999999998E-11</v>
      </c>
      <c r="MX54" s="94">
        <v>4.0770839999999997E-12</v>
      </c>
      <c r="MY54" s="94">
        <v>2.5246481999999998E-13</v>
      </c>
      <c r="MZ54" s="94">
        <v>1.0057571E-14</v>
      </c>
      <c r="NA54" s="94">
        <v>0</v>
      </c>
      <c r="NB54" s="94">
        <v>2.2733774999999999E-22</v>
      </c>
      <c r="NC54" s="94">
        <v>5.1582179999999999E-21</v>
      </c>
      <c r="ND54" s="94">
        <v>9.3889799999999998E-20</v>
      </c>
      <c r="NE54" s="94">
        <v>1.6129059E-18</v>
      </c>
      <c r="NF54" s="94">
        <v>2.7213333999999999E-17</v>
      </c>
      <c r="NG54" s="94">
        <v>4.5645780000000003E-16</v>
      </c>
      <c r="NH54" s="94">
        <v>7.6417709999999994E-15</v>
      </c>
      <c r="NI54" s="94">
        <v>1.2787185E-13</v>
      </c>
      <c r="NJ54" s="94">
        <v>2.1399846000000002E-12</v>
      </c>
      <c r="NK54" s="94">
        <v>3.5832769999999997E-11</v>
      </c>
      <c r="NL54" s="94">
        <v>6.0057587000000002E-10</v>
      </c>
      <c r="NM54" s="94">
        <v>1.0080921999999999E-8</v>
      </c>
      <c r="NN54" s="94">
        <v>1.6957627999999999E-7</v>
      </c>
      <c r="NO54" s="94">
        <v>2.8609960000000001E-6</v>
      </c>
      <c r="NP54" s="94">
        <v>4.845796E-5</v>
      </c>
      <c r="NQ54" s="94">
        <v>8.2476005999999999E-4</v>
      </c>
      <c r="NR54" s="94">
        <v>7.6050605E-3</v>
      </c>
      <c r="NS54" s="94">
        <v>2.7867050000000001E-2</v>
      </c>
      <c r="NT54" s="94">
        <v>6.8054710000000004E-2</v>
      </c>
      <c r="NU54" s="94">
        <v>0.12794348999999999</v>
      </c>
      <c r="NV54" s="94">
        <v>0.19595492</v>
      </c>
      <c r="NW54" s="94">
        <v>0.25079190000000001</v>
      </c>
      <c r="NX54" s="94">
        <v>0.26838139999999999</v>
      </c>
      <c r="NY54" s="94">
        <v>0.25650138</v>
      </c>
      <c r="NZ54" s="94">
        <v>0.20424974000000001</v>
      </c>
      <c r="OA54" s="94">
        <v>0.13641175999999999</v>
      </c>
      <c r="OB54" s="94">
        <v>7.4806919999999999E-2</v>
      </c>
      <c r="OC54" s="94">
        <v>3.1999583999999998E-2</v>
      </c>
      <c r="OD54" s="94">
        <v>9.4223239999999993E-3</v>
      </c>
      <c r="OE54" s="94">
        <v>1.2470582E-3</v>
      </c>
      <c r="OF54" s="94">
        <v>7.5131969999999996E-5</v>
      </c>
      <c r="OG54" s="94">
        <v>4.5788492999999998E-6</v>
      </c>
      <c r="OH54" s="94">
        <v>2.8093436E-7</v>
      </c>
      <c r="OI54" s="94">
        <v>1.7301767E-8</v>
      </c>
      <c r="OJ54" s="94">
        <v>1.0677284000000001E-9</v>
      </c>
      <c r="OK54" s="94">
        <v>6.5961624999999999E-11</v>
      </c>
      <c r="OL54" s="94">
        <v>4.0770902000000001E-12</v>
      </c>
      <c r="OM54" s="94">
        <v>2.5246518000000002E-13</v>
      </c>
      <c r="ON54" s="94">
        <v>1.0057587000000001E-14</v>
      </c>
      <c r="OO54" s="94">
        <v>0</v>
      </c>
      <c r="OP54" s="94">
        <v>2.2733700000000001E-22</v>
      </c>
      <c r="OQ54" s="94">
        <v>5.1581984999999997E-21</v>
      </c>
      <c r="OR54" s="94">
        <v>9.3889503999999999E-20</v>
      </c>
      <c r="OS54" s="94">
        <v>1.6129027999999999E-18</v>
      </c>
      <c r="OT54" s="94">
        <v>2.7213284000000002E-17</v>
      </c>
      <c r="OU54" s="94">
        <v>4.5645694999999998E-16</v>
      </c>
      <c r="OV54" s="94">
        <v>7.6417519999999996E-15</v>
      </c>
      <c r="OW54" s="94">
        <v>1.2787151000000001E-13</v>
      </c>
      <c r="OX54" s="94">
        <v>2.1399799999999999E-12</v>
      </c>
      <c r="OY54" s="94">
        <v>3.5832700000000002E-11</v>
      </c>
      <c r="OZ54" s="94">
        <v>6.0057490000000004E-10</v>
      </c>
      <c r="PA54" s="94">
        <v>1.0080904E-8</v>
      </c>
      <c r="PB54" s="94">
        <v>1.6957596E-7</v>
      </c>
      <c r="PC54" s="94">
        <v>2.8609898000000001E-6</v>
      </c>
      <c r="PD54" s="94">
        <v>4.8457837999999999E-5</v>
      </c>
      <c r="PE54" s="94">
        <v>8.2475756E-4</v>
      </c>
      <c r="PF54" s="94">
        <v>7.6050526000000004E-3</v>
      </c>
      <c r="PG54" s="94">
        <v>2.7867038E-2</v>
      </c>
      <c r="PH54" s="94">
        <v>6.8054729999999994E-2</v>
      </c>
      <c r="PI54" s="94">
        <v>0.12794353</v>
      </c>
      <c r="PJ54" s="94">
        <v>0.19595499999999999</v>
      </c>
      <c r="PK54" s="94">
        <v>0.25079214999999999</v>
      </c>
      <c r="PL54" s="94">
        <v>0.2683816</v>
      </c>
      <c r="PM54" s="94">
        <v>0.25650161999999999</v>
      </c>
      <c r="PN54" s="94">
        <v>0.20424990000000001</v>
      </c>
      <c r="PO54" s="94">
        <v>0.13641176999999999</v>
      </c>
      <c r="PP54" s="94">
        <v>7.4806914000000002E-2</v>
      </c>
      <c r="PQ54" s="94">
        <v>3.1999583999999998E-2</v>
      </c>
      <c r="PR54" s="94">
        <v>9.4223369999999994E-3</v>
      </c>
      <c r="PS54" s="94">
        <v>1.2470630000000001E-3</v>
      </c>
      <c r="PT54" s="94">
        <v>7.513222E-5</v>
      </c>
      <c r="PU54" s="94">
        <v>4.5788600000000001E-6</v>
      </c>
      <c r="PV54" s="94">
        <v>2.809349E-7</v>
      </c>
      <c r="PW54" s="94">
        <v>1.7301796E-8</v>
      </c>
      <c r="PX54" s="94">
        <v>1.0677299E-9</v>
      </c>
      <c r="PY54" s="94">
        <v>6.5961719999999995E-11</v>
      </c>
      <c r="PZ54" s="94">
        <v>4.0770966999999998E-12</v>
      </c>
      <c r="QA54" s="94">
        <v>2.5246553000000002E-13</v>
      </c>
      <c r="QB54" s="94">
        <v>1.00576E-14</v>
      </c>
      <c r="QC54" s="94">
        <v>0</v>
      </c>
      <c r="QD54" s="94">
        <v>2.2733568000000001E-22</v>
      </c>
      <c r="QE54" s="94">
        <v>5.1581690000000002E-21</v>
      </c>
      <c r="QF54" s="94">
        <v>9.3888990000000006E-20</v>
      </c>
      <c r="QG54" s="94">
        <v>1.6128934E-18</v>
      </c>
      <c r="QH54" s="94">
        <v>2.7213134000000001E-17</v>
      </c>
      <c r="QI54" s="94">
        <v>4.5645457000000002E-16</v>
      </c>
      <c r="QJ54" s="94">
        <v>7.6417195000000007E-15</v>
      </c>
      <c r="QK54" s="94">
        <v>1.2787097999999999E-13</v>
      </c>
      <c r="QL54" s="94">
        <v>2.1399698000000001E-12</v>
      </c>
      <c r="QM54" s="94">
        <v>3.5832520000000001E-11</v>
      </c>
      <c r="QN54" s="94">
        <v>6.0057190000000001E-10</v>
      </c>
      <c r="QO54" s="94">
        <v>1.0080857E-8</v>
      </c>
      <c r="QP54" s="94">
        <v>1.6957527000000001E-7</v>
      </c>
      <c r="QQ54" s="94">
        <v>2.8609766E-6</v>
      </c>
      <c r="QR54" s="94">
        <v>4.8457610000000002E-5</v>
      </c>
      <c r="QS54" s="94">
        <v>8.247536E-4</v>
      </c>
      <c r="QT54" s="94">
        <v>7.6050470000000002E-3</v>
      </c>
      <c r="QU54" s="94">
        <v>2.7867046999999999E-2</v>
      </c>
      <c r="QV54" s="94">
        <v>6.8054799999999999E-2</v>
      </c>
      <c r="QW54" s="94">
        <v>0.12794368</v>
      </c>
      <c r="QX54" s="94">
        <v>0.19595517000000001</v>
      </c>
      <c r="QY54" s="94">
        <v>0.25079224</v>
      </c>
      <c r="QZ54" s="94">
        <v>0.2683818</v>
      </c>
      <c r="RA54" s="94">
        <v>0.25650188000000002</v>
      </c>
      <c r="RB54" s="94">
        <v>0.20425011000000001</v>
      </c>
      <c r="RC54" s="94">
        <v>0.13641186</v>
      </c>
      <c r="RD54" s="94">
        <v>7.4806910000000004E-2</v>
      </c>
      <c r="RE54" s="94">
        <v>3.1999573000000003E-2</v>
      </c>
      <c r="RF54" s="94">
        <v>9.4223399999999995E-3</v>
      </c>
      <c r="RG54" s="94">
        <v>1.2470655000000001E-3</v>
      </c>
      <c r="RH54" s="94">
        <v>7.5132440000000002E-5</v>
      </c>
      <c r="RI54" s="94">
        <v>4.5788720000000004E-6</v>
      </c>
      <c r="RJ54" s="94">
        <v>2.8093531999999999E-7</v>
      </c>
      <c r="RK54" s="94">
        <v>1.7301808E-8</v>
      </c>
      <c r="RL54" s="94">
        <v>1.0677303000000001E-9</v>
      </c>
      <c r="RM54" s="94">
        <v>6.5961785000000001E-11</v>
      </c>
      <c r="RN54" s="94">
        <v>4.0771015000000001E-12</v>
      </c>
      <c r="RO54" s="94">
        <v>2.5246576999999998E-13</v>
      </c>
      <c r="RP54" s="94">
        <v>1.0057608E-14</v>
      </c>
      <c r="RQ54" s="94">
        <v>0</v>
      </c>
      <c r="RR54" s="94">
        <v>2.2733525000000001E-22</v>
      </c>
      <c r="RS54" s="94">
        <v>5.1581579999999999E-21</v>
      </c>
      <c r="RT54" s="94">
        <v>9.3888773999999995E-20</v>
      </c>
      <c r="RU54" s="94">
        <v>1.6128914E-18</v>
      </c>
      <c r="RV54" s="94">
        <v>2.7213122E-17</v>
      </c>
      <c r="RW54" s="94">
        <v>4.5645467E-16</v>
      </c>
      <c r="RX54" s="94">
        <v>7.6417239999999999E-15</v>
      </c>
      <c r="RY54" s="94">
        <v>1.2787111999999999E-13</v>
      </c>
      <c r="RZ54" s="94">
        <v>2.1399718E-12</v>
      </c>
      <c r="SA54" s="94">
        <v>3.5832545000000003E-11</v>
      </c>
      <c r="SB54" s="94">
        <v>6.0057214999999999E-10</v>
      </c>
      <c r="SC54" s="94">
        <v>1.0080857E-8</v>
      </c>
      <c r="SD54" s="94">
        <v>1.6957523E-7</v>
      </c>
      <c r="SE54" s="94">
        <v>2.8609769999999998E-6</v>
      </c>
      <c r="SF54" s="94">
        <v>4.8457615999999999E-5</v>
      </c>
      <c r="SG54" s="94">
        <v>8.2475389999999999E-4</v>
      </c>
      <c r="SH54" s="94">
        <v>7.605049E-3</v>
      </c>
      <c r="SI54" s="94">
        <v>2.7867049000000001E-2</v>
      </c>
      <c r="SJ54" s="94">
        <v>6.8054795000000001E-2</v>
      </c>
      <c r="SK54" s="94">
        <v>0.12794369999999999</v>
      </c>
      <c r="SL54" s="94">
        <v>0.19595525999999999</v>
      </c>
      <c r="SM54" s="94">
        <v>0.25079224</v>
      </c>
      <c r="SN54" s="94">
        <v>0.2683817</v>
      </c>
      <c r="SO54" s="94">
        <v>0.2565018</v>
      </c>
      <c r="SP54" s="94">
        <v>0.20425011000000001</v>
      </c>
      <c r="SQ54" s="94">
        <v>0.1364119</v>
      </c>
      <c r="SR54" s="94">
        <v>7.4806949999999997E-2</v>
      </c>
      <c r="SS54" s="94">
        <v>3.1999573000000003E-2</v>
      </c>
      <c r="ST54" s="94">
        <v>9.4223390000000001E-3</v>
      </c>
      <c r="SU54" s="94">
        <v>1.2470657999999999E-3</v>
      </c>
      <c r="SV54" s="94">
        <v>7.5132500000000006E-5</v>
      </c>
      <c r="SW54" s="94">
        <v>4.5788780000000001E-6</v>
      </c>
      <c r="SX54" s="94">
        <v>2.8093551999999997E-7</v>
      </c>
      <c r="SY54" s="94">
        <v>1.7301800000000001E-8</v>
      </c>
      <c r="SZ54" s="94">
        <v>1.0677295E-9</v>
      </c>
      <c r="TA54" s="94">
        <v>6.5961730000000001E-11</v>
      </c>
      <c r="TB54" s="94">
        <v>4.0770979999999997E-12</v>
      </c>
      <c r="TC54" s="94">
        <v>2.5246550000000001E-13</v>
      </c>
      <c r="TD54" s="94">
        <v>1.0057597000000001E-14</v>
      </c>
      <c r="TE54" s="94">
        <v>0</v>
      </c>
      <c r="TF54" s="94">
        <v>2.2733454000000002E-22</v>
      </c>
      <c r="TG54" s="94">
        <v>5.1581443999999997E-21</v>
      </c>
      <c r="TH54" s="94">
        <v>9.3888534000000004E-20</v>
      </c>
      <c r="TI54" s="94">
        <v>1.6128863999999999E-18</v>
      </c>
      <c r="TJ54" s="94">
        <v>2.7213020000000001E-17</v>
      </c>
      <c r="TK54" s="94">
        <v>4.5645277000000005E-16</v>
      </c>
      <c r="TL54" s="94">
        <v>7.6416899999999997E-15</v>
      </c>
      <c r="TM54" s="94">
        <v>1.2787055E-13</v>
      </c>
      <c r="TN54" s="94">
        <v>2.1399642000000001E-12</v>
      </c>
      <c r="TO54" s="94">
        <v>3.5832445000000003E-11</v>
      </c>
      <c r="TP54" s="94">
        <v>6.0057076E-10</v>
      </c>
      <c r="TQ54" s="94">
        <v>1.0080837E-8</v>
      </c>
      <c r="TR54" s="94">
        <v>1.6957475E-7</v>
      </c>
      <c r="TS54" s="94">
        <v>2.860969E-6</v>
      </c>
      <c r="TT54" s="94">
        <v>4.8457485E-5</v>
      </c>
      <c r="TU54" s="94">
        <v>8.2475140000000001E-4</v>
      </c>
      <c r="TV54" s="94">
        <v>7.6050429999999997E-3</v>
      </c>
      <c r="TW54" s="94">
        <v>2.7867050000000001E-2</v>
      </c>
      <c r="TX54" s="94">
        <v>6.805485E-2</v>
      </c>
      <c r="TY54" s="94">
        <v>0.12794383000000001</v>
      </c>
      <c r="TZ54" s="94">
        <v>0.1959555</v>
      </c>
      <c r="UA54" s="94">
        <v>0.25079262000000002</v>
      </c>
      <c r="UB54" s="94">
        <v>0.26838182999999999</v>
      </c>
      <c r="UC54" s="94">
        <v>0.2565018</v>
      </c>
      <c r="UD54" s="94">
        <v>0.20425015999999999</v>
      </c>
      <c r="UE54" s="94">
        <v>0.13641201</v>
      </c>
      <c r="UF54" s="94">
        <v>7.480705E-2</v>
      </c>
      <c r="UG54" s="94">
        <v>3.1999635999999998E-2</v>
      </c>
      <c r="UH54" s="94">
        <v>9.4223599999999994E-3</v>
      </c>
      <c r="UI54" s="94">
        <v>1.2470700999999999E-3</v>
      </c>
      <c r="UJ54" s="94">
        <v>7.5132749999999997E-5</v>
      </c>
      <c r="UK54" s="94">
        <v>4.5788930000000003E-6</v>
      </c>
      <c r="UL54" s="94">
        <v>2.8093642999999999E-7</v>
      </c>
      <c r="UM54" s="94">
        <v>1.730185E-8</v>
      </c>
      <c r="UN54" s="94">
        <v>1.0677317999999999E-9</v>
      </c>
      <c r="UO54" s="94">
        <v>6.5961879999999997E-11</v>
      </c>
      <c r="UP54" s="94">
        <v>4.0771070000000001E-12</v>
      </c>
      <c r="UQ54" s="94">
        <v>2.5246603999999999E-13</v>
      </c>
      <c r="UR54" s="94">
        <v>1.0057616E-14</v>
      </c>
      <c r="US54" s="94">
        <v>0</v>
      </c>
      <c r="UT54" s="94">
        <v>2.2733525000000001E-22</v>
      </c>
      <c r="UU54" s="94">
        <v>5.1581586000000003E-21</v>
      </c>
      <c r="UV54" s="94">
        <v>9.3888754000000004E-20</v>
      </c>
      <c r="UW54" s="94">
        <v>1.6128896000000001E-18</v>
      </c>
      <c r="UX54" s="94">
        <v>2.7213096000000001E-17</v>
      </c>
      <c r="UY54" s="94">
        <v>4.5645393000000003E-16</v>
      </c>
      <c r="UZ54" s="94">
        <v>7.6417069999999998E-15</v>
      </c>
      <c r="VA54" s="94">
        <v>1.278708E-13</v>
      </c>
      <c r="VB54" s="94">
        <v>2.1399687999999999E-12</v>
      </c>
      <c r="VC54" s="94">
        <v>3.5832530000000001E-11</v>
      </c>
      <c r="VD54" s="94">
        <v>6.0057225999999996E-10</v>
      </c>
      <c r="VE54" s="94">
        <v>1.0080861E-8</v>
      </c>
      <c r="VF54" s="94">
        <v>1.695751E-7</v>
      </c>
      <c r="VG54" s="94">
        <v>2.8609733999999999E-6</v>
      </c>
      <c r="VH54" s="94">
        <v>4.8457564999999999E-5</v>
      </c>
      <c r="VI54" s="94">
        <v>8.2475319999999997E-4</v>
      </c>
      <c r="VJ54" s="94">
        <v>7.6050563000000003E-3</v>
      </c>
      <c r="VK54" s="94">
        <v>2.7867079999999999E-2</v>
      </c>
      <c r="VL54" s="94">
        <v>6.805485E-2</v>
      </c>
      <c r="VM54" s="94">
        <v>0.1279438</v>
      </c>
      <c r="VN54" s="94">
        <v>0.19595541</v>
      </c>
      <c r="VO54" s="94">
        <v>0.25079240000000003</v>
      </c>
      <c r="VP54" s="94">
        <v>0.26838162999999998</v>
      </c>
      <c r="VQ54" s="94">
        <v>0.25650163999999998</v>
      </c>
      <c r="VR54" s="94">
        <v>0.20424993</v>
      </c>
      <c r="VS54" s="94">
        <v>0.1364119</v>
      </c>
      <c r="VT54" s="94">
        <v>7.4807009999999993E-2</v>
      </c>
      <c r="VU54" s="94">
        <v>3.1999655000000002E-2</v>
      </c>
      <c r="VV54" s="94">
        <v>9.4223729999999995E-3</v>
      </c>
      <c r="VW54" s="94">
        <v>1.2470733999999999E-3</v>
      </c>
      <c r="VX54" s="94">
        <v>7.5132919999999995E-5</v>
      </c>
      <c r="VY54" s="94">
        <v>4.578902E-6</v>
      </c>
      <c r="VZ54" s="94">
        <v>2.809369E-7</v>
      </c>
      <c r="WA54" s="94">
        <v>1.7301878999999999E-8</v>
      </c>
      <c r="WB54" s="94">
        <v>1.0677336999999999E-9</v>
      </c>
      <c r="WC54" s="94">
        <v>6.5962000000000002E-11</v>
      </c>
      <c r="WD54" s="94">
        <v>4.0771128000000002E-12</v>
      </c>
      <c r="WE54" s="94">
        <v>2.5246630000000002E-13</v>
      </c>
      <c r="WF54" s="94">
        <v>1.0057628999999999E-14</v>
      </c>
      <c r="WG54" s="94">
        <v>0</v>
      </c>
      <c r="WH54" s="94">
        <v>2.2733627999999999E-22</v>
      </c>
      <c r="WI54" s="94">
        <v>5.1581849999999998E-21</v>
      </c>
      <c r="WJ54" s="94">
        <v>9.3889264999999999E-20</v>
      </c>
      <c r="WK54" s="94">
        <v>1.6128986000000001E-18</v>
      </c>
      <c r="WL54" s="94">
        <v>2.7213222999999999E-17</v>
      </c>
      <c r="WM54" s="94">
        <v>4.564563E-16</v>
      </c>
      <c r="WN54" s="94">
        <v>7.6417470000000005E-15</v>
      </c>
      <c r="WO54" s="94">
        <v>1.2787151000000001E-13</v>
      </c>
      <c r="WP54" s="94">
        <v>2.1399796000000001E-12</v>
      </c>
      <c r="WQ54" s="94">
        <v>3.5832693999999998E-11</v>
      </c>
      <c r="WR54" s="94">
        <v>6.0057487000000001E-10</v>
      </c>
      <c r="WS54" s="94">
        <v>1.0080904E-8</v>
      </c>
      <c r="WT54" s="94">
        <v>1.6957592999999999E-7</v>
      </c>
      <c r="WU54" s="94">
        <v>2.8609879999999999E-6</v>
      </c>
      <c r="WV54" s="94">
        <v>4.8457805000000003E-5</v>
      </c>
      <c r="WW54" s="94">
        <v>8.2475769999999999E-4</v>
      </c>
      <c r="WX54" s="94">
        <v>7.6050785999999997E-3</v>
      </c>
      <c r="WY54" s="94">
        <v>2.7867145999999999E-2</v>
      </c>
      <c r="WZ54" s="94">
        <v>6.8054950000000003E-2</v>
      </c>
      <c r="XA54" s="94">
        <v>0.12794393000000001</v>
      </c>
      <c r="XB54" s="94">
        <v>0.19595552999999999</v>
      </c>
      <c r="XC54" s="94">
        <v>0.25079249999999997</v>
      </c>
      <c r="XD54" s="94">
        <v>0.2683816</v>
      </c>
      <c r="XE54" s="94">
        <v>0.25650163999999998</v>
      </c>
      <c r="XF54" s="94">
        <v>0.20424988999999999</v>
      </c>
      <c r="XG54" s="94">
        <v>0.13641179</v>
      </c>
      <c r="XH54" s="94">
        <v>7.4806990000000004E-2</v>
      </c>
      <c r="XI54" s="94">
        <v>3.1999659999999999E-2</v>
      </c>
      <c r="XJ54" s="94">
        <v>9.4223870000000008E-3</v>
      </c>
      <c r="XK54" s="94">
        <v>1.2470784999999999E-3</v>
      </c>
      <c r="XL54" s="94">
        <v>7.5133175000000006E-5</v>
      </c>
      <c r="XM54" s="94">
        <v>4.5789140000000003E-6</v>
      </c>
      <c r="XN54" s="94">
        <v>2.8093754E-7</v>
      </c>
      <c r="XO54" s="94">
        <v>1.7301917999999999E-8</v>
      </c>
      <c r="XP54" s="94">
        <v>1.0677356999999999E-9</v>
      </c>
      <c r="XQ54" s="94">
        <v>6.5962129999999999E-11</v>
      </c>
      <c r="XR54" s="94">
        <v>4.0771192999999999E-12</v>
      </c>
      <c r="XS54" s="94">
        <v>2.5246659E-13</v>
      </c>
      <c r="XT54" s="94">
        <v>1.0057642E-14</v>
      </c>
      <c r="XU54" s="94">
        <v>0</v>
      </c>
      <c r="XV54" s="94">
        <v>2.2733756999999999E-22</v>
      </c>
      <c r="XW54" s="94">
        <v>5.1582143000000002E-21</v>
      </c>
      <c r="XX54" s="94">
        <v>9.3889846E-20</v>
      </c>
      <c r="XY54" s="94">
        <v>1.6129087000000001E-18</v>
      </c>
      <c r="XZ54" s="94">
        <v>2.7213415000000001E-17</v>
      </c>
      <c r="YA54" s="94">
        <v>4.5645944000000003E-16</v>
      </c>
      <c r="YB54" s="94">
        <v>7.6417910000000005E-15</v>
      </c>
      <c r="YC54" s="94">
        <v>1.2787206E-13</v>
      </c>
      <c r="YD54" s="94">
        <v>2.1399872000000001E-12</v>
      </c>
      <c r="YE54" s="94">
        <v>3.5832812000000002E-11</v>
      </c>
      <c r="YF54" s="94">
        <v>6.0057703000000001E-10</v>
      </c>
      <c r="YG54" s="94">
        <v>1.00809405E-8</v>
      </c>
      <c r="YH54" s="94">
        <v>1.6957662000000001E-7</v>
      </c>
      <c r="YI54" s="94">
        <v>2.860999E-6</v>
      </c>
      <c r="YJ54" s="94">
        <v>4.8458005000000003E-5</v>
      </c>
      <c r="YK54" s="94">
        <v>8.2476019999999997E-4</v>
      </c>
      <c r="YL54" s="94">
        <v>7.6051030000000002E-3</v>
      </c>
      <c r="YM54" s="94">
        <v>2.7867233000000002E-2</v>
      </c>
      <c r="YN54" s="94">
        <v>6.8055130000000005E-2</v>
      </c>
      <c r="YO54" s="94">
        <v>0.12794419000000001</v>
      </c>
      <c r="YP54" s="94">
        <v>0.19595588999999999</v>
      </c>
      <c r="YQ54" s="94">
        <v>0.25079289999999999</v>
      </c>
      <c r="YR54" s="94">
        <v>0.26838206999999997</v>
      </c>
      <c r="YS54" s="94">
        <v>0.25650202999999999</v>
      </c>
      <c r="YT54" s="94">
        <v>0.20425013</v>
      </c>
      <c r="YU54" s="94">
        <v>0.1364119</v>
      </c>
      <c r="YV54" s="94">
        <v>7.4807059999999995E-2</v>
      </c>
      <c r="YW54" s="94">
        <v>3.1999720000000002E-2</v>
      </c>
      <c r="YX54" s="94">
        <v>9.4224140000000005E-3</v>
      </c>
      <c r="YY54" s="94">
        <v>1.2470833000000001E-3</v>
      </c>
      <c r="YZ54" s="94">
        <v>7.5133440000000004E-5</v>
      </c>
      <c r="ZA54" s="94">
        <v>4.5789280000000003E-6</v>
      </c>
      <c r="ZB54" s="94">
        <v>2.8093824999999998E-7</v>
      </c>
      <c r="ZC54" s="94">
        <v>1.7301952E-8</v>
      </c>
      <c r="ZD54" s="94">
        <v>1.0677379E-9</v>
      </c>
      <c r="ZE54" s="94">
        <v>6.5962279999999995E-11</v>
      </c>
      <c r="ZF54" s="94">
        <v>4.0771284000000003E-12</v>
      </c>
      <c r="ZG54" s="94">
        <v>2.5246715999999999E-13</v>
      </c>
      <c r="ZH54" s="94">
        <v>1.0057664999999999E-14</v>
      </c>
      <c r="ZI54" s="94">
        <v>0</v>
      </c>
      <c r="ZJ54" s="94">
        <v>2.2733795000000002E-22</v>
      </c>
      <c r="ZK54" s="94">
        <v>5.1582207999999997E-21</v>
      </c>
      <c r="ZL54" s="94">
        <v>9.3889866000000003E-20</v>
      </c>
      <c r="ZM54" s="94">
        <v>1.6129081000000001E-18</v>
      </c>
      <c r="ZN54" s="94">
        <v>2.7213383999999999E-17</v>
      </c>
      <c r="ZO54" s="94">
        <v>4.5645900000000001E-16</v>
      </c>
      <c r="ZP54" s="94">
        <v>7.6417959999999996E-15</v>
      </c>
      <c r="ZQ54" s="94">
        <v>1.2787225E-13</v>
      </c>
      <c r="ZR54" s="94">
        <v>2.1399923999999998E-12</v>
      </c>
      <c r="ZS54" s="94">
        <v>3.5832895999999999E-11</v>
      </c>
      <c r="ZT54" s="94">
        <v>6.0057813999999999E-10</v>
      </c>
      <c r="ZU54" s="94">
        <v>1.008096E-8</v>
      </c>
      <c r="ZV54" s="94">
        <v>1.6957696E-7</v>
      </c>
      <c r="ZW54" s="94">
        <v>2.8610057000000001E-6</v>
      </c>
      <c r="ZX54" s="94">
        <v>4.8458102999999998E-5</v>
      </c>
      <c r="ZY54" s="94">
        <v>8.2476174999999996E-4</v>
      </c>
      <c r="ZZ54" s="94">
        <v>7.6051249999999999E-3</v>
      </c>
      <c r="AAA54" s="94">
        <v>2.7867312000000002E-2</v>
      </c>
      <c r="AAB54" s="94">
        <v>6.8055324E-2</v>
      </c>
      <c r="AAC54" s="94">
        <v>0.12794449999999999</v>
      </c>
      <c r="AAD54" s="94">
        <v>0.19595626999999999</v>
      </c>
      <c r="AAE54" s="94">
        <v>0.2507933</v>
      </c>
      <c r="AAF54" s="94">
        <v>0.26838257999999998</v>
      </c>
      <c r="AAG54" s="94">
        <v>0.25650263000000001</v>
      </c>
      <c r="AAH54" s="94">
        <v>0.20425071</v>
      </c>
      <c r="AAI54" s="94">
        <v>0.13641237000000001</v>
      </c>
      <c r="AAJ54" s="94">
        <v>7.4807310000000002E-2</v>
      </c>
      <c r="AAK54" s="94">
        <v>3.1999804E-2</v>
      </c>
      <c r="AAL54" s="94">
        <v>9.4224359999999993E-3</v>
      </c>
      <c r="AAM54" s="94">
        <v>1.2470889E-3</v>
      </c>
      <c r="AAN54" s="94">
        <v>7.513377E-5</v>
      </c>
      <c r="AAO54" s="94">
        <v>4.5789466E-6</v>
      </c>
      <c r="AAP54" s="94">
        <v>2.8093932999999998E-7</v>
      </c>
      <c r="AAQ54" s="94">
        <v>1.7302011999999999E-8</v>
      </c>
      <c r="AAR54" s="94">
        <v>1.0677414999999999E-9</v>
      </c>
      <c r="AAS54" s="94">
        <v>6.5962479999999995E-11</v>
      </c>
      <c r="AAT54" s="94">
        <v>4.0771413999999997E-12</v>
      </c>
      <c r="AAU54" s="94">
        <v>2.5246799999999999E-13</v>
      </c>
      <c r="AAV54" s="94">
        <v>1.00577065E-14</v>
      </c>
      <c r="AAW54" s="94">
        <v>0</v>
      </c>
      <c r="AAX54" s="94">
        <v>2.2733848E-22</v>
      </c>
      <c r="AAY54" s="94">
        <v>5.1582376999999999E-21</v>
      </c>
      <c r="AAZ54" s="94">
        <v>9.3890239999999997E-20</v>
      </c>
      <c r="ABA54" s="94">
        <v>1.6129156999999999E-18</v>
      </c>
      <c r="ABB54" s="94">
        <v>2.7213514E-17</v>
      </c>
      <c r="ABC54" s="94">
        <v>4.5646097000000005E-16</v>
      </c>
      <c r="ABD54" s="94">
        <v>7.6418219999999996E-15</v>
      </c>
      <c r="ABE54" s="94">
        <v>1.2787267E-13</v>
      </c>
      <c r="ABF54" s="94">
        <v>2.1399976E-12</v>
      </c>
      <c r="ABG54" s="94">
        <v>3.5832990000000001E-11</v>
      </c>
      <c r="ABH54" s="94">
        <v>6.0057963999999996E-10</v>
      </c>
      <c r="ABI54" s="94">
        <v>1.0080977E-8</v>
      </c>
      <c r="ABJ54" s="94">
        <v>1.6957716000000001E-7</v>
      </c>
      <c r="ABK54" s="94">
        <v>2.8610084000000002E-6</v>
      </c>
      <c r="ABL54" s="94">
        <v>4.8458139999999999E-5</v>
      </c>
      <c r="ABM54" s="94">
        <v>8.2476303000000005E-4</v>
      </c>
      <c r="ABN54" s="94">
        <v>7.6051219999999998E-3</v>
      </c>
      <c r="ABO54" s="94">
        <v>2.7867296999999999E-2</v>
      </c>
      <c r="ABP54" s="94">
        <v>6.8055270000000001E-2</v>
      </c>
      <c r="ABQ54" s="94">
        <v>0.12794443999999999</v>
      </c>
      <c r="ABR54" s="94">
        <v>0.19595625</v>
      </c>
      <c r="ABS54" s="94">
        <v>0.2507933</v>
      </c>
      <c r="ABT54" s="94">
        <v>0.26838240000000002</v>
      </c>
      <c r="ABU54" s="94">
        <v>0.25650240000000002</v>
      </c>
      <c r="ABV54" s="94">
        <v>0.20425056999999999</v>
      </c>
      <c r="ABW54" s="94">
        <v>0.13641234999999999</v>
      </c>
      <c r="ABX54" s="94">
        <v>7.4807319999999997E-2</v>
      </c>
      <c r="ABY54" s="94">
        <v>3.1999822999999997E-2</v>
      </c>
      <c r="ABZ54" s="94">
        <v>9.4224419999999996E-3</v>
      </c>
      <c r="ACA54" s="94">
        <v>1.2470896E-3</v>
      </c>
      <c r="ACB54" s="94">
        <v>7.5133860000000006E-5</v>
      </c>
      <c r="ACC54" s="94">
        <v>4.5789516000000003E-6</v>
      </c>
      <c r="ACD54" s="94">
        <v>2.809396E-7</v>
      </c>
      <c r="ACE54" s="94">
        <v>1.7302028000000001E-8</v>
      </c>
      <c r="ACF54" s="94">
        <v>1.0677416E-9</v>
      </c>
      <c r="ACG54" s="94">
        <v>6.5962410000000006E-11</v>
      </c>
      <c r="ACH54" s="94">
        <v>4.0771313999999996E-12</v>
      </c>
      <c r="ACI54" s="94">
        <v>2.5246707000000002E-13</v>
      </c>
      <c r="ACJ54" s="94">
        <v>1.0057671E-14</v>
      </c>
      <c r="ACK54" s="94">
        <v>0</v>
      </c>
      <c r="ACL54" s="94">
        <v>2.2733501999999999E-22</v>
      </c>
      <c r="ACM54" s="94">
        <v>5.1581529999999999E-21</v>
      </c>
      <c r="ACN54" s="94">
        <v>9.3888625000000004E-20</v>
      </c>
      <c r="ACO54" s="94">
        <v>1.6128862000000001E-18</v>
      </c>
      <c r="ACP54" s="94">
        <v>2.7213013E-17</v>
      </c>
      <c r="ACQ54" s="94">
        <v>4.5645234000000002E-16</v>
      </c>
      <c r="ACR54" s="94">
        <v>7.6416739999999995E-15</v>
      </c>
      <c r="ACS54" s="94">
        <v>1.2787017E-13</v>
      </c>
      <c r="ACT54" s="94">
        <v>2.1399561999999999E-12</v>
      </c>
      <c r="ACU54" s="94">
        <v>3.5832289999999998E-11</v>
      </c>
      <c r="ACV54" s="94">
        <v>6.005683E-10</v>
      </c>
      <c r="ACW54" s="94">
        <v>1.0080797499999999E-8</v>
      </c>
      <c r="ACX54" s="94">
        <v>1.6957427999999999E-7</v>
      </c>
      <c r="ACY54" s="94">
        <v>2.8609618000000001E-6</v>
      </c>
      <c r="ACZ54" s="94">
        <v>4.8457427000000002E-5</v>
      </c>
      <c r="ADA54" s="94">
        <v>8.2475145000000002E-4</v>
      </c>
      <c r="ADB54" s="94">
        <v>7.605021E-3</v>
      </c>
      <c r="ADC54" s="94">
        <v>2.7866945000000001E-2</v>
      </c>
      <c r="ADD54" s="94">
        <v>6.8054530000000002E-2</v>
      </c>
      <c r="ADE54" s="94">
        <v>0.12794319000000001</v>
      </c>
      <c r="ADF54" s="94">
        <v>0.19595443000000001</v>
      </c>
      <c r="ADG54" s="94">
        <v>0.25079129999999999</v>
      </c>
      <c r="ADH54" s="94">
        <v>0.26838066999999999</v>
      </c>
      <c r="ADI54" s="94">
        <v>0.25650093000000002</v>
      </c>
      <c r="ADJ54" s="94">
        <v>0.20424971</v>
      </c>
      <c r="ADK54" s="94">
        <v>0.13641201</v>
      </c>
      <c r="ADL54" s="94">
        <v>7.4807230000000002E-2</v>
      </c>
      <c r="ADM54" s="94">
        <v>3.1999804E-2</v>
      </c>
      <c r="ADN54" s="94">
        <v>9.4224410000000001E-3</v>
      </c>
      <c r="ADO54" s="94">
        <v>1.2470891999999999E-3</v>
      </c>
      <c r="ADP54" s="94">
        <v>7.5133670000000007E-5</v>
      </c>
      <c r="ADQ54" s="94">
        <v>4.5789329999999998E-6</v>
      </c>
      <c r="ADR54" s="94">
        <v>2.8093800000000002E-7</v>
      </c>
      <c r="ADS54" s="94">
        <v>1.7301909999999999E-8</v>
      </c>
      <c r="ADT54" s="94">
        <v>1.0677348000000001E-9</v>
      </c>
      <c r="ADU54" s="94">
        <v>6.5962140000000005E-11</v>
      </c>
      <c r="ADV54" s="94">
        <v>4.0771353000000002E-12</v>
      </c>
      <c r="ADW54" s="94">
        <v>2.5246938000000002E-13</v>
      </c>
      <c r="ADX54" s="94">
        <v>1.0057725E-14</v>
      </c>
      <c r="ADY54" s="100"/>
      <c r="ADZ54" s="101"/>
      <c r="AEA54" s="101"/>
      <c r="AEB54" s="101"/>
      <c r="AEC54" s="101"/>
      <c r="AED54" s="144">
        <f t="shared" si="23"/>
        <v>49</v>
      </c>
      <c r="AEE54" s="142"/>
      <c r="AEF54" s="158">
        <f t="shared" si="32"/>
        <v>49</v>
      </c>
      <c r="AEG54" s="138">
        <f t="shared" ref="AEG54:AEV69" si="37">INDEX($E$6:$ACK$107,$D54,AEG$4)</f>
        <v>1.0057567999999999E-14</v>
      </c>
      <c r="AEH54" s="138">
        <f t="shared" si="37"/>
        <v>1.00575566E-14</v>
      </c>
      <c r="AEI54" s="138">
        <f t="shared" si="37"/>
        <v>1.0057589E-14</v>
      </c>
      <c r="AEJ54" s="138">
        <f t="shared" si="37"/>
        <v>1.00575735E-14</v>
      </c>
      <c r="AEK54" s="138">
        <f t="shared" si="37"/>
        <v>1.0057538E-14</v>
      </c>
      <c r="AEL54" s="138">
        <f t="shared" si="37"/>
        <v>1.0057523999999999E-14</v>
      </c>
      <c r="AEM54" s="138">
        <f t="shared" si="37"/>
        <v>1.0057539E-14</v>
      </c>
      <c r="AEN54" s="138">
        <f t="shared" si="37"/>
        <v>1.0057544000000001E-14</v>
      </c>
      <c r="AEO54" s="138">
        <f t="shared" si="37"/>
        <v>1.0057571E-14</v>
      </c>
      <c r="AEP54" s="138">
        <f t="shared" si="37"/>
        <v>1.0057587000000001E-14</v>
      </c>
      <c r="AEQ54" s="138">
        <f t="shared" si="37"/>
        <v>1.00576E-14</v>
      </c>
      <c r="AER54" s="138">
        <f t="shared" si="37"/>
        <v>1.0057608E-14</v>
      </c>
      <c r="AES54" s="138">
        <f t="shared" si="37"/>
        <v>1.0057597000000001E-14</v>
      </c>
      <c r="AET54" s="138">
        <f t="shared" si="37"/>
        <v>1.0057616E-14</v>
      </c>
      <c r="AEU54" s="138">
        <f t="shared" si="37"/>
        <v>1.0057628999999999E-14</v>
      </c>
      <c r="AEV54" s="138">
        <f t="shared" si="37"/>
        <v>1.0057642E-14</v>
      </c>
      <c r="AEW54" s="138">
        <f t="shared" ref="AEQ54:AFE69" si="38">INDEX($E$6:$ACK$107,$D54,AEW$4)</f>
        <v>1.0057664999999999E-14</v>
      </c>
      <c r="AEX54" s="138">
        <f t="shared" si="38"/>
        <v>1.00577065E-14</v>
      </c>
      <c r="AEY54" s="138">
        <f t="shared" si="38"/>
        <v>1.0057671E-14</v>
      </c>
      <c r="AEZ54" s="130">
        <f t="shared" si="18"/>
        <v>13.92</v>
      </c>
      <c r="AFA54" s="91"/>
      <c r="AFB54" s="94">
        <v>1.0057602999999999E-14</v>
      </c>
      <c r="AFC54" s="139">
        <f t="shared" si="19"/>
        <v>1.0057596031578948E-14</v>
      </c>
      <c r="AFD54" s="91"/>
      <c r="AFE54" s="142"/>
      <c r="AFF54" s="142"/>
      <c r="AFG54" s="138">
        <f t="shared" si="36"/>
        <v>6.8055400000000002E-2</v>
      </c>
      <c r="AFH54" s="138">
        <f t="shared" si="36"/>
        <v>6.8054719999999999E-2</v>
      </c>
      <c r="AFI54" s="138">
        <f t="shared" si="36"/>
        <v>6.8054909999999996E-2</v>
      </c>
      <c r="AFJ54" s="138">
        <f t="shared" si="36"/>
        <v>6.8055299999999999E-2</v>
      </c>
      <c r="AFK54" s="138">
        <f t="shared" si="36"/>
        <v>6.8055389999999993E-2</v>
      </c>
      <c r="AFL54" s="138">
        <f t="shared" si="36"/>
        <v>6.8055290000000004E-2</v>
      </c>
      <c r="AFM54" s="138">
        <f t="shared" si="36"/>
        <v>6.8055119999999997E-2</v>
      </c>
      <c r="AFN54" s="138">
        <f t="shared" si="36"/>
        <v>6.8054900000000002E-2</v>
      </c>
      <c r="AFO54" s="138">
        <f t="shared" si="36"/>
        <v>6.8054790000000004E-2</v>
      </c>
      <c r="AFP54" s="138">
        <f t="shared" si="36"/>
        <v>6.8054710000000004E-2</v>
      </c>
      <c r="AFQ54" s="138">
        <f t="shared" si="36"/>
        <v>6.8054729999999994E-2</v>
      </c>
      <c r="AFR54" s="138">
        <f t="shared" si="36"/>
        <v>6.8054799999999999E-2</v>
      </c>
      <c r="AFS54" s="138">
        <f t="shared" si="36"/>
        <v>6.8054795000000001E-2</v>
      </c>
      <c r="AFT54" s="138">
        <f t="shared" si="36"/>
        <v>6.805485E-2</v>
      </c>
      <c r="AFU54" s="138">
        <f t="shared" si="36"/>
        <v>6.805485E-2</v>
      </c>
      <c r="AFV54" s="138">
        <f t="shared" si="36"/>
        <v>6.8054950000000003E-2</v>
      </c>
      <c r="AFW54" s="138">
        <f t="shared" ref="AFW54:AFZ73" si="39">INDEX($E$6:$ACK$107,$D54,AFW$4)</f>
        <v>6.8055130000000005E-2</v>
      </c>
      <c r="AFX54" s="138">
        <f t="shared" si="39"/>
        <v>6.8055324E-2</v>
      </c>
      <c r="AFY54" s="138">
        <f t="shared" si="39"/>
        <v>6.8055270000000001E-2</v>
      </c>
      <c r="AFZ54" s="138" t="e">
        <f t="shared" si="39"/>
        <v>#VALUE!</v>
      </c>
      <c r="AGA54" s="139">
        <f t="shared" si="22"/>
        <v>6.8055012052631578E-2</v>
      </c>
      <c r="AGB54" s="91"/>
      <c r="AGC54" s="91"/>
      <c r="AGD54" s="91"/>
      <c r="AGE54" s="91"/>
      <c r="AGF54" s="91"/>
      <c r="AGG54" s="91"/>
      <c r="AGH54" s="91"/>
      <c r="AGI54" s="91"/>
      <c r="AGJ54" s="91"/>
      <c r="AGK54" s="91"/>
      <c r="AGL54" s="91"/>
      <c r="AGM54" s="91"/>
      <c r="AGN54" s="91"/>
      <c r="AGO54" s="91"/>
      <c r="AGP54" s="91"/>
      <c r="AGQ54" s="91"/>
      <c r="AGR54" s="91"/>
      <c r="AGS54" s="91"/>
      <c r="AGT54" s="91"/>
      <c r="AGU54" s="91"/>
      <c r="AGV54" s="91"/>
      <c r="AGW54" s="91"/>
      <c r="AGX54" s="91"/>
      <c r="AGY54" s="91"/>
      <c r="AGZ54" s="91"/>
      <c r="AHA54" s="91"/>
      <c r="AHB54" s="91"/>
      <c r="AHC54" s="91"/>
      <c r="AHD54" s="91"/>
      <c r="AHE54" s="91"/>
      <c r="AHF54" s="91"/>
      <c r="AHG54" s="91"/>
      <c r="AHH54" s="91"/>
      <c r="AHI54" s="91"/>
      <c r="AHJ54" s="91"/>
      <c r="AHK54" s="91"/>
      <c r="AHL54" s="91"/>
      <c r="AHM54" s="91"/>
      <c r="AHN54" s="91"/>
      <c r="AHO54" s="91"/>
      <c r="AHP54" s="91"/>
      <c r="AHQ54" s="91"/>
      <c r="AHR54" s="91"/>
      <c r="AHS54" s="91"/>
      <c r="AHT54" s="91"/>
      <c r="AHU54" s="91"/>
      <c r="AHV54" s="91"/>
      <c r="AHW54" s="91"/>
      <c r="AHX54" s="91"/>
      <c r="AHY54" s="91"/>
      <c r="AHZ54" s="91"/>
      <c r="AIA54" s="91"/>
      <c r="AIB54" s="91"/>
      <c r="AIC54" s="91"/>
      <c r="AID54" s="91"/>
      <c r="AIE54" s="91"/>
      <c r="AIF54" s="91"/>
      <c r="AIG54" s="91"/>
      <c r="AIH54" s="91"/>
      <c r="AII54" s="91"/>
      <c r="AIJ54" s="91"/>
      <c r="AIK54" s="91"/>
      <c r="AIL54" s="91"/>
      <c r="AIM54" s="91"/>
      <c r="AIN54" s="91"/>
      <c r="AIO54" s="91"/>
      <c r="AIP54" s="91"/>
      <c r="AIQ54" s="91"/>
      <c r="AIR54" s="91"/>
      <c r="AIS54" s="91"/>
      <c r="AIT54" s="91"/>
      <c r="AIU54" s="91"/>
      <c r="AIV54" s="91"/>
      <c r="AIW54" s="91"/>
      <c r="AIX54" s="91"/>
      <c r="AIY54" s="91"/>
      <c r="AIZ54" s="91"/>
      <c r="AJA54" s="91"/>
      <c r="AJB54" s="91"/>
      <c r="AJC54" s="91"/>
      <c r="AJD54" s="91"/>
      <c r="AJE54" s="91"/>
      <c r="AJF54" s="91"/>
      <c r="AJG54" s="91"/>
      <c r="AJH54" s="91"/>
      <c r="AJI54" s="91"/>
      <c r="AJJ54" s="91"/>
      <c r="AJK54" s="91"/>
      <c r="AJL54" s="91"/>
      <c r="AJM54" s="91"/>
      <c r="AJN54" s="91"/>
      <c r="AJO54" s="91"/>
      <c r="AJP54" s="91"/>
      <c r="AJQ54" s="91"/>
      <c r="AJR54" s="91"/>
      <c r="AJS54" s="91"/>
      <c r="AJT54" s="91"/>
      <c r="AJU54" s="91"/>
      <c r="AJV54" s="91"/>
      <c r="AJW54" s="91"/>
      <c r="AJX54" s="91"/>
      <c r="AJY54" s="91"/>
      <c r="AJZ54" s="91"/>
      <c r="AKA54" s="91"/>
      <c r="AKB54" s="91"/>
      <c r="AKC54" s="91"/>
      <c r="AKD54" s="91"/>
      <c r="AKE54" s="91"/>
      <c r="AKF54" s="91"/>
      <c r="AKG54" s="91"/>
      <c r="AKH54" s="91"/>
      <c r="AKI54" s="91"/>
      <c r="AKJ54" s="91"/>
      <c r="AKK54" s="91"/>
      <c r="AKL54" s="91"/>
      <c r="AKM54" s="91"/>
      <c r="AKN54" s="91"/>
      <c r="AKO54" s="91"/>
      <c r="AKP54" s="91"/>
      <c r="AKQ54" s="91"/>
      <c r="AKR54" s="91"/>
      <c r="AKS54" s="91"/>
      <c r="AKT54" s="91"/>
      <c r="AKU54" s="91"/>
      <c r="AKV54" s="91"/>
      <c r="AKW54" s="91"/>
      <c r="AKX54" s="91"/>
      <c r="AKY54" s="91"/>
      <c r="AKZ54" s="91"/>
      <c r="ALA54" s="91"/>
      <c r="ALB54" s="91"/>
      <c r="ALC54" s="91"/>
      <c r="ALD54" s="91"/>
      <c r="ALE54" s="91"/>
      <c r="ALF54" s="91"/>
      <c r="ALG54" s="91"/>
      <c r="ALH54" s="91"/>
      <c r="ALI54" s="91"/>
      <c r="ALJ54" s="91"/>
      <c r="ALK54" s="91"/>
      <c r="ALL54" s="91"/>
      <c r="ALM54" s="91"/>
      <c r="ALN54" s="91"/>
      <c r="ALO54" s="91"/>
      <c r="ALP54" s="91"/>
      <c r="ALQ54" s="91"/>
      <c r="ALR54" s="91"/>
      <c r="ALS54" s="91"/>
      <c r="ALT54" s="91"/>
      <c r="ALU54" s="91"/>
      <c r="ALV54" s="91"/>
      <c r="ALW54" s="91"/>
      <c r="ALX54" s="91"/>
      <c r="ALY54" s="91"/>
      <c r="ALZ54" s="91"/>
      <c r="AMA54" s="91"/>
      <c r="AMB54" s="91"/>
      <c r="AMC54" s="91"/>
      <c r="AMD54" s="91"/>
      <c r="AME54" s="91"/>
      <c r="AMF54" s="91"/>
      <c r="AMG54" s="91"/>
      <c r="AMH54" s="91"/>
      <c r="AMI54" s="91"/>
      <c r="AMJ54" s="91"/>
      <c r="AMK54" s="91"/>
      <c r="AML54" s="91"/>
      <c r="AMM54" s="91"/>
      <c r="AMN54" s="91"/>
      <c r="AMO54" s="91"/>
      <c r="AMP54" s="91"/>
      <c r="AMQ54" s="91"/>
      <c r="AMR54" s="91"/>
      <c r="AMS54" s="91"/>
      <c r="AMT54" s="91"/>
      <c r="AMU54" s="91"/>
      <c r="AMV54" s="91"/>
      <c r="AMW54" s="91"/>
      <c r="AMX54" s="91"/>
      <c r="AMY54" s="91"/>
      <c r="AMZ54" s="91"/>
      <c r="ANA54" s="91"/>
      <c r="ANB54" s="91"/>
      <c r="ANC54" s="91"/>
      <c r="AND54" s="91"/>
      <c r="ANE54" s="91"/>
      <c r="ANF54" s="91"/>
      <c r="ANG54" s="91"/>
      <c r="ANH54" s="91"/>
      <c r="ANI54" s="91"/>
      <c r="ANJ54" s="91"/>
      <c r="ANK54" s="91"/>
      <c r="ANL54" s="91"/>
      <c r="ANM54" s="91"/>
      <c r="ANN54" s="91"/>
      <c r="ANO54" s="91"/>
      <c r="ANP54" s="91"/>
      <c r="ANQ54" s="91"/>
      <c r="ANR54" s="91"/>
      <c r="ANS54" s="91"/>
      <c r="ANT54" s="91"/>
      <c r="ANU54" s="91"/>
      <c r="ANV54" s="91"/>
      <c r="ANW54" s="91"/>
      <c r="ANX54" s="91"/>
      <c r="ANY54" s="91"/>
      <c r="ANZ54" s="91"/>
      <c r="AOA54" s="91"/>
      <c r="AOB54" s="91"/>
      <c r="AOC54" s="91"/>
      <c r="AOD54" s="91"/>
      <c r="AOE54" s="91"/>
      <c r="AOF54" s="91"/>
      <c r="AOG54" s="91"/>
      <c r="AOH54" s="91"/>
      <c r="AOI54" s="91"/>
      <c r="AOJ54" s="91"/>
      <c r="AOK54" s="91"/>
      <c r="AOL54" s="91"/>
      <c r="AOM54" s="91"/>
      <c r="AON54" s="91"/>
      <c r="AOO54" s="91"/>
      <c r="AOP54" s="91"/>
      <c r="AOQ54" s="91"/>
      <c r="AOR54" s="91"/>
      <c r="AOS54" s="91"/>
      <c r="AOT54" s="91"/>
      <c r="AOU54" s="91"/>
      <c r="AOV54" s="91"/>
      <c r="AOW54" s="91"/>
      <c r="AOX54" s="91"/>
      <c r="AOY54" s="91"/>
      <c r="AOZ54" s="91"/>
      <c r="APA54" s="91"/>
      <c r="APB54" s="91"/>
      <c r="APC54" s="91"/>
      <c r="APD54" s="91"/>
      <c r="APE54" s="91"/>
      <c r="APF54" s="91"/>
      <c r="APG54" s="91"/>
      <c r="APH54" s="91"/>
      <c r="API54" s="91"/>
      <c r="APJ54" s="91"/>
      <c r="APK54" s="91"/>
      <c r="APL54" s="91"/>
      <c r="APM54" s="91"/>
      <c r="APN54" s="91"/>
      <c r="APO54" s="91"/>
      <c r="APP54" s="91"/>
      <c r="APQ54" s="91"/>
      <c r="APR54" s="91"/>
      <c r="APS54" s="91"/>
      <c r="APT54" s="91"/>
      <c r="APU54" s="91"/>
      <c r="APV54" s="91"/>
      <c r="APW54" s="91"/>
      <c r="APX54" s="91"/>
      <c r="APY54" s="91"/>
      <c r="APZ54" s="91"/>
      <c r="AQA54" s="91"/>
      <c r="AQB54" s="91"/>
      <c r="AQC54" s="91"/>
      <c r="AQD54" s="91"/>
      <c r="AQE54" s="91"/>
      <c r="AQF54" s="91"/>
      <c r="AQG54" s="91"/>
      <c r="AQH54" s="91"/>
      <c r="AQI54" s="91"/>
      <c r="AQJ54" s="91"/>
      <c r="AQK54" s="91"/>
      <c r="AQL54" s="91"/>
      <c r="AQM54" s="91"/>
      <c r="AQN54" s="91"/>
      <c r="AQO54" s="91"/>
      <c r="AQP54" s="91"/>
      <c r="AQQ54" s="91"/>
      <c r="AQR54" s="91"/>
      <c r="AQS54" s="91"/>
      <c r="AQT54" s="91"/>
      <c r="AQU54" s="91"/>
      <c r="AQV54" s="91"/>
      <c r="AQW54" s="91"/>
      <c r="AQX54" s="91"/>
      <c r="AQY54" s="91"/>
      <c r="AQZ54" s="91"/>
      <c r="ARA54" s="91"/>
      <c r="ARB54" s="91"/>
      <c r="ARC54" s="91"/>
      <c r="ARD54" s="91"/>
      <c r="ARE54" s="91"/>
      <c r="ARF54" s="91"/>
      <c r="ARG54" s="91"/>
      <c r="ARH54" s="91"/>
      <c r="ARI54" s="91"/>
      <c r="ARJ54" s="91"/>
      <c r="ARK54" s="91"/>
      <c r="ARL54" s="91"/>
      <c r="ARM54" s="91"/>
      <c r="ARN54" s="91"/>
      <c r="ARO54" s="91"/>
      <c r="ARP54" s="91"/>
      <c r="ARQ54" s="91"/>
      <c r="ARR54" s="91"/>
      <c r="ARS54" s="91"/>
      <c r="ART54" s="91"/>
      <c r="ARU54" s="91"/>
      <c r="ARV54" s="91"/>
      <c r="ARW54" s="91"/>
      <c r="ARX54" s="91"/>
      <c r="ARY54" s="91"/>
      <c r="ARZ54" s="91"/>
      <c r="ASA54" s="91"/>
      <c r="ASB54" s="91"/>
      <c r="ASC54" s="91"/>
      <c r="ASD54" s="91"/>
      <c r="ASE54" s="91"/>
      <c r="ASF54" s="91"/>
      <c r="ASG54" s="91"/>
      <c r="ASH54" s="91"/>
      <c r="ASI54" s="91"/>
      <c r="ASJ54" s="91"/>
      <c r="ASK54" s="91"/>
      <c r="ASL54" s="91"/>
      <c r="ASM54" s="91"/>
      <c r="ASN54" s="91"/>
      <c r="ASO54" s="91"/>
      <c r="ASP54" s="91"/>
      <c r="ASQ54" s="91"/>
      <c r="ASR54" s="91"/>
    </row>
    <row r="55" spans="1:1188" ht="2.1" customHeight="1" x14ac:dyDescent="0.25">
      <c r="A55" s="129">
        <v>50</v>
      </c>
      <c r="B55" s="130">
        <v>14.21</v>
      </c>
      <c r="C55" s="123">
        <f>IF(ROW()-$B$4&lt;$B$112,2,3)</f>
        <v>3</v>
      </c>
      <c r="D55" s="129">
        <v>50</v>
      </c>
      <c r="E55" s="91">
        <v>0</v>
      </c>
      <c r="F55" s="92">
        <v>7.0683029999999997E-23</v>
      </c>
      <c r="G55" s="92">
        <v>1.6037740000000001E-21</v>
      </c>
      <c r="H55" s="92">
        <v>2.9184547999999998E-20</v>
      </c>
      <c r="I55" s="92">
        <v>5.0114930000000002E-19</v>
      </c>
      <c r="J55" s="92">
        <v>8.4506094999999995E-18</v>
      </c>
      <c r="K55" s="92">
        <v>1.4163099999999999E-16</v>
      </c>
      <c r="L55" s="92">
        <v>2.3683969000000002E-15</v>
      </c>
      <c r="M55" s="92">
        <v>3.956377E-14</v>
      </c>
      <c r="N55" s="92">
        <v>6.6040079999999995E-13</v>
      </c>
      <c r="O55" s="92">
        <v>1.1013783999999999E-11</v>
      </c>
      <c r="P55" s="92">
        <v>1.8345280000000001E-10</v>
      </c>
      <c r="Q55" s="92">
        <v>3.0499134000000001E-9</v>
      </c>
      <c r="R55" s="92">
        <v>5.0555039999999998E-8</v>
      </c>
      <c r="S55" s="92">
        <v>8.3410769999999996E-7</v>
      </c>
      <c r="T55" s="92">
        <v>1.3661539E-5</v>
      </c>
      <c r="U55" s="92">
        <v>2.2117657000000001E-4</v>
      </c>
      <c r="V55" s="92">
        <v>3.5147403999999998E-3</v>
      </c>
      <c r="W55" s="92">
        <v>1.6807754000000001E-2</v>
      </c>
      <c r="X55" s="92">
        <v>4.7147415999999998E-2</v>
      </c>
      <c r="Y55" s="92">
        <v>9.7970139999999997E-2</v>
      </c>
      <c r="Z55" s="93">
        <v>0.16329621999999999</v>
      </c>
      <c r="AA55" s="93">
        <v>0.22617962999999999</v>
      </c>
      <c r="AB55" s="93">
        <v>0.26270310000000002</v>
      </c>
      <c r="AC55" s="93">
        <v>0.26458999999999999</v>
      </c>
      <c r="AD55" s="93">
        <v>0.23158100000000001</v>
      </c>
      <c r="AE55" s="93">
        <v>0.16958044</v>
      </c>
      <c r="AF55" s="93">
        <v>0.10366336</v>
      </c>
      <c r="AG55" s="93">
        <v>5.1230150000000002E-2</v>
      </c>
      <c r="AH55" s="93">
        <v>1.9024769E-2</v>
      </c>
      <c r="AI55" s="93">
        <v>4.3665524999999998E-3</v>
      </c>
      <c r="AJ55" s="93">
        <v>2.9288995000000001E-4</v>
      </c>
      <c r="AK55" s="93">
        <v>1.9031494999999999E-5</v>
      </c>
      <c r="AL55" s="93">
        <v>1.2145077E-6</v>
      </c>
      <c r="AM55" s="93">
        <v>7.6669514999999999E-8</v>
      </c>
      <c r="AN55" s="93">
        <v>4.8073349999999997E-9</v>
      </c>
      <c r="AO55" s="93">
        <v>3.0011420000000001E-10</v>
      </c>
      <c r="AP55" s="93">
        <v>1.8681212999999999E-11</v>
      </c>
      <c r="AQ55" s="93">
        <v>1.1624095E-12</v>
      </c>
      <c r="AR55" s="93">
        <v>4.6420315999999999E-14</v>
      </c>
      <c r="AS55" s="94">
        <v>0</v>
      </c>
      <c r="AT55" s="94">
        <v>7.0681539999999998E-23</v>
      </c>
      <c r="AU55" s="94">
        <v>1.6037401E-21</v>
      </c>
      <c r="AV55" s="94">
        <v>2.9183955999999998E-20</v>
      </c>
      <c r="AW55" s="94">
        <v>5.0113950000000005E-19</v>
      </c>
      <c r="AX55" s="94">
        <v>8.4504416000000003E-18</v>
      </c>
      <c r="AY55" s="94">
        <v>1.416282E-16</v>
      </c>
      <c r="AZ55" s="94">
        <v>2.3683499999999999E-15</v>
      </c>
      <c r="BA55" s="94">
        <v>3.9562957000000002E-14</v>
      </c>
      <c r="BB55" s="94">
        <v>6.603869E-13</v>
      </c>
      <c r="BC55" s="94">
        <v>1.1013544E-11</v>
      </c>
      <c r="BD55" s="94">
        <v>1.8344887E-10</v>
      </c>
      <c r="BE55" s="94">
        <v>3.0498468E-9</v>
      </c>
      <c r="BF55" s="94">
        <v>5.0553930000000001E-8</v>
      </c>
      <c r="BG55" s="94">
        <v>8.3408930000000003E-7</v>
      </c>
      <c r="BH55" s="94">
        <v>1.3661234E-5</v>
      </c>
      <c r="BI55" s="94">
        <v>2.2117195000000001E-4</v>
      </c>
      <c r="BJ55" s="94">
        <v>3.5146738000000001E-3</v>
      </c>
      <c r="BK55" s="94">
        <v>1.6807532E-2</v>
      </c>
      <c r="BL55" s="94">
        <v>4.7146899999999999E-2</v>
      </c>
      <c r="BM55" s="94">
        <v>9.7969249999999994E-2</v>
      </c>
      <c r="BN55" s="94">
        <v>0.16329484999999999</v>
      </c>
      <c r="BO55" s="94">
        <v>0.22617788999999999</v>
      </c>
      <c r="BP55" s="94">
        <v>0.26270142000000002</v>
      </c>
      <c r="BQ55" s="94">
        <v>0.26458836000000002</v>
      </c>
      <c r="BR55" s="94">
        <v>0.2315796</v>
      </c>
      <c r="BS55" s="94">
        <v>0.16957949</v>
      </c>
      <c r="BT55" s="94">
        <v>0.103662826</v>
      </c>
      <c r="BU55" s="94">
        <v>5.1229917E-2</v>
      </c>
      <c r="BV55" s="94">
        <v>1.9024698E-2</v>
      </c>
      <c r="BW55" s="94">
        <v>4.3665427E-3</v>
      </c>
      <c r="BX55" s="94">
        <v>2.928893E-4</v>
      </c>
      <c r="BY55" s="94">
        <v>1.9031461999999998E-5</v>
      </c>
      <c r="BZ55" s="94">
        <v>1.2145068000000001E-6</v>
      </c>
      <c r="CA55" s="94">
        <v>7.6669550000000006E-8</v>
      </c>
      <c r="CB55" s="94">
        <v>4.807336E-9</v>
      </c>
      <c r="CC55" s="94">
        <v>3.001137E-10</v>
      </c>
      <c r="CD55" s="94">
        <v>1.8681192E-11</v>
      </c>
      <c r="CE55" s="94">
        <v>1.1624123E-12</v>
      </c>
      <c r="CF55" s="94">
        <v>4.6420374000000001E-14</v>
      </c>
      <c r="CG55" s="94">
        <v>0</v>
      </c>
      <c r="CH55" s="94">
        <v>7.0672534000000003E-23</v>
      </c>
      <c r="CI55" s="94">
        <v>1.6035953000000001E-21</v>
      </c>
      <c r="CJ55" s="94">
        <v>2.9181579999999999E-20</v>
      </c>
      <c r="CK55" s="94">
        <v>5.0110094999999996E-19</v>
      </c>
      <c r="CL55" s="94">
        <v>8.4498270000000002E-18</v>
      </c>
      <c r="CM55" s="94">
        <v>1.4161861E-16</v>
      </c>
      <c r="CN55" s="94">
        <v>2.3682013999999999E-15</v>
      </c>
      <c r="CO55" s="94">
        <v>3.9560725E-14</v>
      </c>
      <c r="CP55" s="94">
        <v>6.603547E-13</v>
      </c>
      <c r="CQ55" s="94">
        <v>1.1013102E-11</v>
      </c>
      <c r="CR55" s="94">
        <v>1.8344313999999999E-10</v>
      </c>
      <c r="CS55" s="94">
        <v>3.0497822000000001E-9</v>
      </c>
      <c r="CT55" s="94">
        <v>5.0553359999999998E-8</v>
      </c>
      <c r="CU55" s="94">
        <v>8.3408799999999997E-7</v>
      </c>
      <c r="CV55" s="94">
        <v>1.3661307E-5</v>
      </c>
      <c r="CW55" s="94">
        <v>2.2117326000000001E-4</v>
      </c>
      <c r="CX55" s="94">
        <v>3.5146909999999999E-3</v>
      </c>
      <c r="CY55" s="94">
        <v>1.6807592E-2</v>
      </c>
      <c r="CZ55" s="94">
        <v>4.7147054000000001E-2</v>
      </c>
      <c r="DA55" s="94">
        <v>9.7969520000000004E-2</v>
      </c>
      <c r="DB55" s="94">
        <v>0.16329537</v>
      </c>
      <c r="DC55" s="94">
        <v>0.22617862</v>
      </c>
      <c r="DD55" s="94">
        <v>0.26270226000000002</v>
      </c>
      <c r="DE55" s="94">
        <v>0.26458930000000003</v>
      </c>
      <c r="DF55" s="94">
        <v>0.23158042000000001</v>
      </c>
      <c r="DG55" s="94">
        <v>0.16958003999999999</v>
      </c>
      <c r="DH55" s="94">
        <v>0.10366314</v>
      </c>
      <c r="DI55" s="94">
        <v>5.1230065999999998E-2</v>
      </c>
      <c r="DJ55" s="94">
        <v>1.9024757999999999E-2</v>
      </c>
      <c r="DK55" s="94">
        <v>4.3665576000000003E-3</v>
      </c>
      <c r="DL55" s="94">
        <v>2.9289030000000002E-4</v>
      </c>
      <c r="DM55" s="94">
        <v>1.9031513000000001E-5</v>
      </c>
      <c r="DN55" s="94">
        <v>1.2145089000000001E-6</v>
      </c>
      <c r="DO55" s="94">
        <v>7.6669699999999995E-8</v>
      </c>
      <c r="DP55" s="94">
        <v>4.8073567E-9</v>
      </c>
      <c r="DQ55" s="94">
        <v>3.0011577000000002E-10</v>
      </c>
      <c r="DR55" s="94">
        <v>1.868127E-11</v>
      </c>
      <c r="DS55" s="94">
        <v>1.1624159999999999E-12</v>
      </c>
      <c r="DT55" s="94">
        <v>4.6420529999999999E-14</v>
      </c>
      <c r="DU55" s="94">
        <v>0</v>
      </c>
      <c r="DV55" s="94">
        <v>7.0673150000000005E-23</v>
      </c>
      <c r="DW55" s="94">
        <v>1.6036076E-21</v>
      </c>
      <c r="DX55" s="94">
        <v>2.9181824000000002E-20</v>
      </c>
      <c r="DY55" s="94">
        <v>5.0110524000000003E-19</v>
      </c>
      <c r="DZ55" s="94">
        <v>8.4499009999999995E-18</v>
      </c>
      <c r="EA55" s="94">
        <v>1.4161976999999999E-16</v>
      </c>
      <c r="EB55" s="94">
        <v>2.3682209999999999E-15</v>
      </c>
      <c r="EC55" s="94">
        <v>3.9561074E-14</v>
      </c>
      <c r="ED55" s="94">
        <v>6.6036050000000001E-13</v>
      </c>
      <c r="EE55" s="94">
        <v>1.1013198E-11</v>
      </c>
      <c r="EF55" s="94">
        <v>1.8344472E-10</v>
      </c>
      <c r="EG55" s="94">
        <v>3.0498066E-9</v>
      </c>
      <c r="EH55" s="94">
        <v>5.055376E-8</v>
      </c>
      <c r="EI55" s="94">
        <v>8.3409380000000005E-7</v>
      </c>
      <c r="EJ55" s="94">
        <v>1.3661394E-5</v>
      </c>
      <c r="EK55" s="94">
        <v>2.2117455999999999E-4</v>
      </c>
      <c r="EL55" s="94">
        <v>3.514713E-3</v>
      </c>
      <c r="EM55" s="94">
        <v>1.6807694000000001E-2</v>
      </c>
      <c r="EN55" s="94">
        <v>4.7147333999999999E-2</v>
      </c>
      <c r="EO55" s="94">
        <v>9.7970106000000001E-2</v>
      </c>
      <c r="EP55" s="94">
        <v>0.16329618000000001</v>
      </c>
      <c r="EQ55" s="94">
        <v>0.22617968999999999</v>
      </c>
      <c r="ER55" s="94">
        <v>0.26270329999999997</v>
      </c>
      <c r="ES55" s="94">
        <v>0.26459026000000002</v>
      </c>
      <c r="ET55" s="94">
        <v>0.23158118</v>
      </c>
      <c r="EU55" s="94">
        <v>0.1695805</v>
      </c>
      <c r="EV55" s="94">
        <v>0.103663296</v>
      </c>
      <c r="EW55" s="94">
        <v>5.1230089999999999E-2</v>
      </c>
      <c r="EX55" s="94">
        <v>1.9024732999999999E-2</v>
      </c>
      <c r="EY55" s="94">
        <v>4.3665435999999998E-3</v>
      </c>
      <c r="EZ55" s="94">
        <v>2.9288909999999999E-4</v>
      </c>
      <c r="FA55" s="94">
        <v>1.9031437E-5</v>
      </c>
      <c r="FB55" s="94">
        <v>1.2145038E-6</v>
      </c>
      <c r="FC55" s="94">
        <v>7.6669440000000004E-8</v>
      </c>
      <c r="FD55" s="94">
        <v>4.8073500000000004E-9</v>
      </c>
      <c r="FE55" s="94">
        <v>3.0011454000000002E-10</v>
      </c>
      <c r="FF55" s="94">
        <v>1.8681258E-11</v>
      </c>
      <c r="FG55" s="94">
        <v>1.1624138000000001E-12</v>
      </c>
      <c r="FH55" s="94">
        <v>4.6420438000000003E-14</v>
      </c>
      <c r="FI55" s="94">
        <v>0</v>
      </c>
      <c r="FJ55" s="94">
        <v>7.0673739999999996E-23</v>
      </c>
      <c r="FK55" s="94">
        <v>1.6036218E-21</v>
      </c>
      <c r="FL55" s="94">
        <v>2.9182063000000002E-20</v>
      </c>
      <c r="FM55" s="94">
        <v>5.011093E-19</v>
      </c>
      <c r="FN55" s="94">
        <v>8.4499680000000007E-18</v>
      </c>
      <c r="FO55" s="94">
        <v>1.4162096999999999E-16</v>
      </c>
      <c r="FP55" s="94">
        <v>2.3682417000000001E-15</v>
      </c>
      <c r="FQ55" s="94">
        <v>3.9561410000000002E-14</v>
      </c>
      <c r="FR55" s="94">
        <v>6.6036597E-13</v>
      </c>
      <c r="FS55" s="94">
        <v>1.1013282E-11</v>
      </c>
      <c r="FT55" s="94">
        <v>1.8344609999999999E-10</v>
      </c>
      <c r="FU55" s="94">
        <v>3.0498290000000001E-9</v>
      </c>
      <c r="FV55" s="94">
        <v>5.0554074999999998E-8</v>
      </c>
      <c r="FW55" s="94">
        <v>8.3409859999999999E-7</v>
      </c>
      <c r="FX55" s="94">
        <v>1.3661472E-5</v>
      </c>
      <c r="FY55" s="94">
        <v>2.2117577000000001E-4</v>
      </c>
      <c r="FZ55" s="94">
        <v>3.5147285000000001E-3</v>
      </c>
      <c r="GA55" s="94">
        <v>1.6807732999999998E-2</v>
      </c>
      <c r="GB55" s="94">
        <v>4.7147393000000003E-2</v>
      </c>
      <c r="GC55" s="94">
        <v>9.7970230000000005E-2</v>
      </c>
      <c r="GD55" s="94">
        <v>0.16329648999999999</v>
      </c>
      <c r="GE55" s="94">
        <v>0.22617993</v>
      </c>
      <c r="GF55" s="94">
        <v>0.26270326999999999</v>
      </c>
      <c r="GG55" s="94">
        <v>0.26459008000000001</v>
      </c>
      <c r="GH55" s="94">
        <v>0.23158092999999999</v>
      </c>
      <c r="GI55" s="94">
        <v>0.16958018999999999</v>
      </c>
      <c r="GJ55" s="94">
        <v>0.10366301</v>
      </c>
      <c r="GK55" s="94">
        <v>5.1229917E-2</v>
      </c>
      <c r="GL55" s="94">
        <v>1.9024671999999999E-2</v>
      </c>
      <c r="GM55" s="94">
        <v>4.3665324000000004E-3</v>
      </c>
      <c r="GN55" s="94">
        <v>2.9288908000000001E-4</v>
      </c>
      <c r="GO55" s="94">
        <v>1.9031486000000001E-5</v>
      </c>
      <c r="GP55" s="94">
        <v>1.2145091E-6</v>
      </c>
      <c r="GQ55" s="94">
        <v>7.6669465000000002E-8</v>
      </c>
      <c r="GR55" s="94">
        <v>4.8073240000000003E-9</v>
      </c>
      <c r="GS55" s="94">
        <v>3.0011420000000001E-10</v>
      </c>
      <c r="GT55" s="94">
        <v>1.8681202E-11</v>
      </c>
      <c r="GU55" s="94">
        <v>1.1624103999999999E-12</v>
      </c>
      <c r="GV55" s="94">
        <v>4.6420291999999997E-14</v>
      </c>
      <c r="GW55" s="94">
        <v>0</v>
      </c>
      <c r="GX55" s="94">
        <v>7.0674050000000003E-23</v>
      </c>
      <c r="GY55" s="94">
        <v>1.6036279999999999E-21</v>
      </c>
      <c r="GZ55" s="94">
        <v>2.9182192000000002E-20</v>
      </c>
      <c r="HA55" s="94">
        <v>5.0111134000000002E-19</v>
      </c>
      <c r="HB55" s="94">
        <v>8.4500000000000005E-18</v>
      </c>
      <c r="HC55" s="94">
        <v>1.4162146000000001E-16</v>
      </c>
      <c r="HD55" s="94">
        <v>2.368249E-15</v>
      </c>
      <c r="HE55" s="94">
        <v>3.9561517000000002E-14</v>
      </c>
      <c r="HF55" s="94">
        <v>6.60368E-13</v>
      </c>
      <c r="HG55" s="94">
        <v>1.1013324E-11</v>
      </c>
      <c r="HH55" s="94">
        <v>1.8344688000000001E-10</v>
      </c>
      <c r="HI55" s="94">
        <v>3.0498422000000002E-9</v>
      </c>
      <c r="HJ55" s="94">
        <v>5.0554302000000001E-8</v>
      </c>
      <c r="HK55" s="94">
        <v>8.3410264999999996E-7</v>
      </c>
      <c r="HL55" s="94">
        <v>1.3661526000000001E-5</v>
      </c>
      <c r="HM55" s="94">
        <v>2.2117641999999999E-4</v>
      </c>
      <c r="HN55" s="94">
        <v>3.5147354999999999E-3</v>
      </c>
      <c r="HO55" s="94">
        <v>1.6807728000000001E-2</v>
      </c>
      <c r="HP55" s="94">
        <v>4.7147336999999997E-2</v>
      </c>
      <c r="HQ55" s="94">
        <v>9.7970009999999996E-2</v>
      </c>
      <c r="HR55" s="94">
        <v>0.163296</v>
      </c>
      <c r="HS55" s="94">
        <v>0.22617909999999999</v>
      </c>
      <c r="HT55" s="94">
        <v>0.2627022</v>
      </c>
      <c r="HU55" s="94">
        <v>0.26458897999999997</v>
      </c>
      <c r="HV55" s="94">
        <v>0.23158002</v>
      </c>
      <c r="HW55" s="94">
        <v>0.16957957000000001</v>
      </c>
      <c r="HX55" s="94">
        <v>0.10366272999999999</v>
      </c>
      <c r="HY55" s="94">
        <v>5.1229826999999999E-2</v>
      </c>
      <c r="HZ55" s="94">
        <v>1.9024671999999999E-2</v>
      </c>
      <c r="IA55" s="94">
        <v>4.3665329999999997E-3</v>
      </c>
      <c r="IB55" s="94">
        <v>2.9288835E-4</v>
      </c>
      <c r="IC55" s="94">
        <v>1.9031404E-5</v>
      </c>
      <c r="ID55" s="94">
        <v>1.2145047000000001E-6</v>
      </c>
      <c r="IE55" s="94">
        <v>7.6669410000000001E-8</v>
      </c>
      <c r="IF55" s="94">
        <v>4.8073256E-9</v>
      </c>
      <c r="IG55" s="94">
        <v>3.0011420000000001E-10</v>
      </c>
      <c r="IH55" s="94">
        <v>1.8681167999999999E-11</v>
      </c>
      <c r="II55" s="94">
        <v>1.1624086000000001E-12</v>
      </c>
      <c r="IJ55" s="94">
        <v>4.6420238000000001E-14</v>
      </c>
      <c r="IK55" s="94">
        <v>0</v>
      </c>
      <c r="IL55" s="94">
        <v>7.0673690000000002E-23</v>
      </c>
      <c r="IM55" s="94">
        <v>1.6036203999999999E-21</v>
      </c>
      <c r="IN55" s="94">
        <v>2.9182046999999999E-20</v>
      </c>
      <c r="IO55" s="94">
        <v>5.0110876000000002E-19</v>
      </c>
      <c r="IP55" s="94">
        <v>8.4499569999999999E-18</v>
      </c>
      <c r="IQ55" s="94">
        <v>1.4162071999999999E-16</v>
      </c>
      <c r="IR55" s="94">
        <v>2.3682365999999998E-15</v>
      </c>
      <c r="IS55" s="94">
        <v>3.9561293999999998E-14</v>
      </c>
      <c r="IT55" s="94">
        <v>6.6036409999999997E-13</v>
      </c>
      <c r="IU55" s="94">
        <v>1.1013260000000001E-11</v>
      </c>
      <c r="IV55" s="94">
        <v>1.834458E-10</v>
      </c>
      <c r="IW55" s="94">
        <v>3.0498264000000001E-9</v>
      </c>
      <c r="IX55" s="94">
        <v>5.0554067999999999E-8</v>
      </c>
      <c r="IY55" s="94">
        <v>8.3409890000000002E-7</v>
      </c>
      <c r="IZ55" s="94">
        <v>1.3661466E-5</v>
      </c>
      <c r="JA55" s="94">
        <v>2.2117552999999999E-4</v>
      </c>
      <c r="JB55" s="94">
        <v>3.5147243E-3</v>
      </c>
      <c r="JC55" s="94">
        <v>1.6807684999999999E-2</v>
      </c>
      <c r="JD55" s="94">
        <v>4.7147219999999997E-2</v>
      </c>
      <c r="JE55" s="94">
        <v>9.7969725999999993E-2</v>
      </c>
      <c r="JF55" s="94">
        <v>0.16329548999999999</v>
      </c>
      <c r="JG55" s="94">
        <v>0.22617846999999999</v>
      </c>
      <c r="JH55" s="94">
        <v>0.26270157</v>
      </c>
      <c r="JI55" s="94">
        <v>0.26458832999999998</v>
      </c>
      <c r="JJ55" s="94">
        <v>0.23157953000000001</v>
      </c>
      <c r="JK55" s="94">
        <v>0.16957928</v>
      </c>
      <c r="JL55" s="94">
        <v>0.103662595</v>
      </c>
      <c r="JM55" s="94">
        <v>5.1229797000000001E-2</v>
      </c>
      <c r="JN55" s="94">
        <v>1.9024681000000002E-2</v>
      </c>
      <c r="JO55" s="94">
        <v>4.3665483000000001E-3</v>
      </c>
      <c r="JP55" s="94">
        <v>2.9288954000000002E-4</v>
      </c>
      <c r="JQ55" s="94">
        <v>1.9031438999999999E-5</v>
      </c>
      <c r="JR55" s="94">
        <v>1.2145042E-6</v>
      </c>
      <c r="JS55" s="94">
        <v>7.6669509999999994E-8</v>
      </c>
      <c r="JT55" s="94">
        <v>4.8073447000000003E-9</v>
      </c>
      <c r="JU55" s="94">
        <v>3.0011507E-10</v>
      </c>
      <c r="JV55" s="94">
        <v>1.8681211000000002E-11</v>
      </c>
      <c r="JW55" s="94">
        <v>1.1624109E-12</v>
      </c>
      <c r="JX55" s="94">
        <v>4.6420319999999999E-14</v>
      </c>
      <c r="JY55" s="94">
        <v>0</v>
      </c>
      <c r="JZ55" s="94">
        <v>7.0673424000000004E-23</v>
      </c>
      <c r="KA55" s="94">
        <v>1.6036133E-21</v>
      </c>
      <c r="KB55" s="94">
        <v>2.9181913999999999E-20</v>
      </c>
      <c r="KC55" s="94">
        <v>5.0110643E-19</v>
      </c>
      <c r="KD55" s="94">
        <v>8.4499159999999999E-18</v>
      </c>
      <c r="KE55" s="94">
        <v>1.4161999E-16</v>
      </c>
      <c r="KF55" s="94">
        <v>2.3682243000000001E-15</v>
      </c>
      <c r="KG55" s="94">
        <v>3.956111E-14</v>
      </c>
      <c r="KH55" s="94">
        <v>6.6036070000000003E-13</v>
      </c>
      <c r="KI55" s="94">
        <v>1.10132025E-11</v>
      </c>
      <c r="KJ55" s="94">
        <v>1.8344476999999999E-10</v>
      </c>
      <c r="KK55" s="94">
        <v>3.0498106E-9</v>
      </c>
      <c r="KL55" s="94">
        <v>5.0553837000000002E-8</v>
      </c>
      <c r="KM55" s="94">
        <v>8.3409529999999998E-7</v>
      </c>
      <c r="KN55" s="94">
        <v>1.3661418E-5</v>
      </c>
      <c r="KO55" s="94">
        <v>2.2117487E-4</v>
      </c>
      <c r="KP55" s="94">
        <v>3.5147145000000001E-3</v>
      </c>
      <c r="KQ55" s="94">
        <v>1.680763E-2</v>
      </c>
      <c r="KR55" s="94">
        <v>4.7147054000000001E-2</v>
      </c>
      <c r="KS55" s="94">
        <v>9.7969410000000007E-2</v>
      </c>
      <c r="KT55" s="94">
        <v>0.16329505</v>
      </c>
      <c r="KU55" s="94">
        <v>0.22617805999999999</v>
      </c>
      <c r="KV55" s="94">
        <v>0.26270139999999997</v>
      </c>
      <c r="KW55" s="94">
        <v>0.2645883</v>
      </c>
      <c r="KX55" s="94">
        <v>0.23157959</v>
      </c>
      <c r="KY55" s="94">
        <v>0.16957945999999999</v>
      </c>
      <c r="KZ55" s="94">
        <v>0.10366272</v>
      </c>
      <c r="LA55" s="94">
        <v>5.1229805000000003E-2</v>
      </c>
      <c r="LB55" s="94">
        <v>1.9024657E-2</v>
      </c>
      <c r="LC55" s="94">
        <v>4.3665409999999998E-3</v>
      </c>
      <c r="LD55" s="94">
        <v>2.9288954000000002E-4</v>
      </c>
      <c r="LE55" s="94">
        <v>1.9031457000000001E-5</v>
      </c>
      <c r="LF55" s="94">
        <v>1.2145045999999999E-6</v>
      </c>
      <c r="LG55" s="94">
        <v>7.6669459999999998E-8</v>
      </c>
      <c r="LH55" s="94">
        <v>4.8073449999999996E-9</v>
      </c>
      <c r="LI55" s="94">
        <v>3.0011485000000001E-10</v>
      </c>
      <c r="LJ55" s="94">
        <v>1.8681211000000002E-11</v>
      </c>
      <c r="LK55" s="94">
        <v>1.1624112E-12</v>
      </c>
      <c r="LL55" s="94">
        <v>4.6420325999999997E-14</v>
      </c>
      <c r="LM55" s="94">
        <v>0</v>
      </c>
      <c r="LN55" s="94">
        <v>7.0673260000000002E-23</v>
      </c>
      <c r="LO55" s="94">
        <v>1.6036094E-21</v>
      </c>
      <c r="LP55" s="94">
        <v>2.9181837000000001E-20</v>
      </c>
      <c r="LQ55" s="94">
        <v>5.0110514E-19</v>
      </c>
      <c r="LR55" s="94">
        <v>8.4498939999999999E-18</v>
      </c>
      <c r="LS55" s="94">
        <v>1.4161965000000001E-16</v>
      </c>
      <c r="LT55" s="94">
        <v>2.3682194000000002E-15</v>
      </c>
      <c r="LU55" s="94">
        <v>3.956104E-14</v>
      </c>
      <c r="LV55" s="94">
        <v>6.6035969999999995E-13</v>
      </c>
      <c r="LW55" s="94">
        <v>1.1013178E-11</v>
      </c>
      <c r="LX55" s="94">
        <v>1.8344434000000001E-10</v>
      </c>
      <c r="LY55" s="94">
        <v>3.0498013E-9</v>
      </c>
      <c r="LZ55" s="94">
        <v>5.0553695000000003E-8</v>
      </c>
      <c r="MA55" s="94">
        <v>8.3409367E-7</v>
      </c>
      <c r="MB55" s="94">
        <v>1.3661399999999999E-5</v>
      </c>
      <c r="MC55" s="94">
        <v>2.2117459999999999E-4</v>
      </c>
      <c r="MD55" s="94">
        <v>3.514709E-3</v>
      </c>
      <c r="ME55" s="94">
        <v>1.6807605E-2</v>
      </c>
      <c r="MF55" s="94">
        <v>4.7146987000000001E-2</v>
      </c>
      <c r="MG55" s="94">
        <v>9.7969269999999997E-2</v>
      </c>
      <c r="MH55" s="94">
        <v>0.16329488</v>
      </c>
      <c r="MI55" s="94">
        <v>0.22617786000000001</v>
      </c>
      <c r="MJ55" s="94">
        <v>0.26270130000000003</v>
      </c>
      <c r="MK55" s="94">
        <v>0.26458836000000002</v>
      </c>
      <c r="ML55" s="94">
        <v>0.23157962000000001</v>
      </c>
      <c r="MM55" s="94">
        <v>0.16957954</v>
      </c>
      <c r="MN55" s="94">
        <v>0.103662826</v>
      </c>
      <c r="MO55" s="94">
        <v>5.1229876000000001E-2</v>
      </c>
      <c r="MP55" s="94">
        <v>1.9024671999999999E-2</v>
      </c>
      <c r="MQ55" s="94">
        <v>4.3665385000000003E-3</v>
      </c>
      <c r="MR55" s="94">
        <v>2.9288939999999998E-4</v>
      </c>
      <c r="MS55" s="94">
        <v>1.9031486000000001E-5</v>
      </c>
      <c r="MT55" s="94">
        <v>1.2145085000000001E-6</v>
      </c>
      <c r="MU55" s="94">
        <v>7.6669689999999998E-8</v>
      </c>
      <c r="MV55" s="94">
        <v>4.8073567E-9</v>
      </c>
      <c r="MW55" s="94">
        <v>3.0011527000000002E-10</v>
      </c>
      <c r="MX55" s="94">
        <v>1.8681250000000001E-11</v>
      </c>
      <c r="MY55" s="94">
        <v>1.1624138000000001E-12</v>
      </c>
      <c r="MZ55" s="94">
        <v>4.6420433999999997E-14</v>
      </c>
      <c r="NA55" s="94">
        <v>0</v>
      </c>
      <c r="NB55" s="94">
        <v>7.0672837E-23</v>
      </c>
      <c r="NC55" s="94">
        <v>1.6036001000000001E-21</v>
      </c>
      <c r="ND55" s="94">
        <v>2.9181670000000002E-20</v>
      </c>
      <c r="NE55" s="94">
        <v>5.0110203000000001E-19</v>
      </c>
      <c r="NF55" s="94">
        <v>8.4498386000000004E-18</v>
      </c>
      <c r="NG55" s="94">
        <v>1.4161864E-16</v>
      </c>
      <c r="NH55" s="94">
        <v>2.3682018000000002E-15</v>
      </c>
      <c r="NI55" s="94">
        <v>3.9560752000000001E-14</v>
      </c>
      <c r="NJ55" s="94">
        <v>6.6035510000000002E-13</v>
      </c>
      <c r="NK55" s="94">
        <v>1.1013109000000001E-11</v>
      </c>
      <c r="NL55" s="94">
        <v>1.8344317999999999E-10</v>
      </c>
      <c r="NM55" s="94">
        <v>3.0497810000000001E-9</v>
      </c>
      <c r="NN55" s="94">
        <v>5.0553346000000001E-8</v>
      </c>
      <c r="NO55" s="94">
        <v>8.3408770000000005E-7</v>
      </c>
      <c r="NP55" s="94">
        <v>1.3661303000000001E-5</v>
      </c>
      <c r="NQ55" s="94">
        <v>2.2117314999999999E-4</v>
      </c>
      <c r="NR55" s="94">
        <v>3.5146899E-3</v>
      </c>
      <c r="NS55" s="94">
        <v>1.6807558E-2</v>
      </c>
      <c r="NT55" s="94">
        <v>4.7146912999999999E-2</v>
      </c>
      <c r="NU55" s="94">
        <v>9.7969230000000004E-2</v>
      </c>
      <c r="NV55" s="94">
        <v>0.16329482000000001</v>
      </c>
      <c r="NW55" s="94">
        <v>0.22617789999999999</v>
      </c>
      <c r="NX55" s="94">
        <v>0.26270157</v>
      </c>
      <c r="NY55" s="94">
        <v>0.26458852999999999</v>
      </c>
      <c r="NZ55" s="94">
        <v>0.23157975</v>
      </c>
      <c r="OA55" s="94">
        <v>0.16957964</v>
      </c>
      <c r="OB55" s="94">
        <v>0.10366293</v>
      </c>
      <c r="OC55" s="94">
        <v>5.1229957E-2</v>
      </c>
      <c r="OD55" s="94">
        <v>1.9024704E-2</v>
      </c>
      <c r="OE55" s="94">
        <v>4.3665403999999996E-3</v>
      </c>
      <c r="OF55" s="94">
        <v>2.9288912999999998E-4</v>
      </c>
      <c r="OG55" s="94">
        <v>1.9031483999999999E-5</v>
      </c>
      <c r="OH55" s="94">
        <v>1.2145101E-6</v>
      </c>
      <c r="OI55" s="94">
        <v>7.6669860000000006E-8</v>
      </c>
      <c r="OJ55" s="94">
        <v>4.8073633999999997E-9</v>
      </c>
      <c r="OK55" s="94">
        <v>3.0011559999999999E-10</v>
      </c>
      <c r="OL55" s="94">
        <v>1.8681273999999999E-11</v>
      </c>
      <c r="OM55" s="94">
        <v>1.1624151E-12</v>
      </c>
      <c r="ON55" s="94">
        <v>4.6420499999999998E-14</v>
      </c>
      <c r="OO55" s="94">
        <v>0</v>
      </c>
      <c r="OP55" s="94">
        <v>7.0672590000000005E-23</v>
      </c>
      <c r="OQ55" s="94">
        <v>1.6035942999999999E-21</v>
      </c>
      <c r="OR55" s="94">
        <v>2.9181569999999997E-20</v>
      </c>
      <c r="OS55" s="94">
        <v>5.0110053999999996E-19</v>
      </c>
      <c r="OT55" s="94">
        <v>8.4498210000000001E-18</v>
      </c>
      <c r="OU55" s="94">
        <v>1.4161837999999999E-16</v>
      </c>
      <c r="OV55" s="94">
        <v>2.3681964999999999E-15</v>
      </c>
      <c r="OW55" s="94">
        <v>3.9560647000000001E-14</v>
      </c>
      <c r="OX55" s="94">
        <v>6.6035344999999998E-13</v>
      </c>
      <c r="OY55" s="94">
        <v>1.1013082E-11</v>
      </c>
      <c r="OZ55" s="94">
        <v>1.834428E-10</v>
      </c>
      <c r="PA55" s="94">
        <v>3.0497748999999998E-9</v>
      </c>
      <c r="PB55" s="94">
        <v>5.0553271999999997E-8</v>
      </c>
      <c r="PC55" s="94">
        <v>8.3408650000000004E-7</v>
      </c>
      <c r="PD55" s="94">
        <v>1.3661282E-5</v>
      </c>
      <c r="PE55" s="94">
        <v>2.2117276E-4</v>
      </c>
      <c r="PF55" s="94">
        <v>3.5146832999999999E-3</v>
      </c>
      <c r="PG55" s="94">
        <v>1.6807546999999999E-2</v>
      </c>
      <c r="PH55" s="94">
        <v>4.7146915999999997E-2</v>
      </c>
      <c r="PI55" s="94">
        <v>9.7969269999999997E-2</v>
      </c>
      <c r="PJ55" s="94">
        <v>0.16329488</v>
      </c>
      <c r="PK55" s="94">
        <v>0.22617805999999999</v>
      </c>
      <c r="PL55" s="94">
        <v>0.26270178</v>
      </c>
      <c r="PM55" s="94">
        <v>0.26458880000000001</v>
      </c>
      <c r="PN55" s="94">
        <v>0.23157992999999999</v>
      </c>
      <c r="PO55" s="94">
        <v>0.16957964</v>
      </c>
      <c r="PP55" s="94">
        <v>0.1036629</v>
      </c>
      <c r="PQ55" s="94">
        <v>5.1229959999999998E-2</v>
      </c>
      <c r="PR55" s="94">
        <v>1.9024718999999999E-2</v>
      </c>
      <c r="PS55" s="94">
        <v>4.3665533999999997E-3</v>
      </c>
      <c r="PT55" s="94">
        <v>2.9289006E-4</v>
      </c>
      <c r="PU55" s="94">
        <v>1.9031532999999999E-5</v>
      </c>
      <c r="PV55" s="94">
        <v>1.2145125999999999E-6</v>
      </c>
      <c r="PW55" s="94">
        <v>7.6670005000000003E-8</v>
      </c>
      <c r="PX55" s="94">
        <v>4.8073713999999997E-9</v>
      </c>
      <c r="PY55" s="94">
        <v>3.0011609999999999E-10</v>
      </c>
      <c r="PZ55" s="94">
        <v>1.8681306999999999E-11</v>
      </c>
      <c r="QA55" s="94">
        <v>1.1624170000000001E-12</v>
      </c>
      <c r="QB55" s="94">
        <v>4.6420569999999998E-14</v>
      </c>
      <c r="QC55" s="94">
        <v>0</v>
      </c>
      <c r="QD55" s="94">
        <v>7.0672219999999995E-23</v>
      </c>
      <c r="QE55" s="94">
        <v>1.6035853E-21</v>
      </c>
      <c r="QF55" s="94">
        <v>2.9181410000000002E-20</v>
      </c>
      <c r="QG55" s="94">
        <v>5.0109810000000002E-19</v>
      </c>
      <c r="QH55" s="94">
        <v>8.4497809999999996E-18</v>
      </c>
      <c r="QI55" s="94">
        <v>1.4161778E-16</v>
      </c>
      <c r="QJ55" s="94">
        <v>2.3681879999999999E-15</v>
      </c>
      <c r="QK55" s="94">
        <v>3.9560504000000001E-14</v>
      </c>
      <c r="QL55" s="94">
        <v>6.6035079999999997E-13</v>
      </c>
      <c r="QM55" s="94">
        <v>1.10130325E-11</v>
      </c>
      <c r="QN55" s="94">
        <v>1.8344203000000001E-10</v>
      </c>
      <c r="QO55" s="94">
        <v>3.0497644000000002E-9</v>
      </c>
      <c r="QP55" s="94">
        <v>5.0553073000000003E-8</v>
      </c>
      <c r="QQ55" s="94">
        <v>8.3408355000000003E-7</v>
      </c>
      <c r="QR55" s="94">
        <v>1.3661235E-5</v>
      </c>
      <c r="QS55" s="94">
        <v>2.2117215999999999E-4</v>
      </c>
      <c r="QT55" s="94">
        <v>3.5146764000000001E-3</v>
      </c>
      <c r="QU55" s="94">
        <v>1.6807549000000001E-2</v>
      </c>
      <c r="QV55" s="94">
        <v>4.7146960000000002E-2</v>
      </c>
      <c r="QW55" s="94">
        <v>9.7969379999999995E-2</v>
      </c>
      <c r="QX55" s="94">
        <v>0.16329508000000001</v>
      </c>
      <c r="QY55" s="94">
        <v>0.22617824</v>
      </c>
      <c r="QZ55" s="94">
        <v>0.26270189999999999</v>
      </c>
      <c r="RA55" s="94">
        <v>0.26458900000000002</v>
      </c>
      <c r="RB55" s="94">
        <v>0.23158017</v>
      </c>
      <c r="RC55" s="94">
        <v>0.16957976999999999</v>
      </c>
      <c r="RD55" s="94">
        <v>0.1036629</v>
      </c>
      <c r="RE55" s="94">
        <v>5.1229940000000002E-2</v>
      </c>
      <c r="RF55" s="94">
        <v>1.9024724E-2</v>
      </c>
      <c r="RG55" s="94">
        <v>4.3665613000000002E-3</v>
      </c>
      <c r="RH55" s="94">
        <v>2.928909E-4</v>
      </c>
      <c r="RI55" s="94">
        <v>1.9031582E-5</v>
      </c>
      <c r="RJ55" s="94">
        <v>1.2145146999999999E-6</v>
      </c>
      <c r="RK55" s="94">
        <v>7.667007E-8</v>
      </c>
      <c r="RL55" s="94">
        <v>4.8073739999999997E-9</v>
      </c>
      <c r="RM55" s="94">
        <v>3.0011645999999999E-10</v>
      </c>
      <c r="RN55" s="94">
        <v>1.8681327000000001E-11</v>
      </c>
      <c r="RO55" s="94">
        <v>1.1624180000000001E-12</v>
      </c>
      <c r="RP55" s="94">
        <v>4.6420610000000003E-14</v>
      </c>
      <c r="RQ55" s="94">
        <v>0</v>
      </c>
      <c r="RR55" s="94">
        <v>7.0672072999999999E-23</v>
      </c>
      <c r="RS55" s="94">
        <v>1.603583E-21</v>
      </c>
      <c r="RT55" s="94">
        <v>2.9181364999999997E-20</v>
      </c>
      <c r="RU55" s="94">
        <v>5.010977E-19</v>
      </c>
      <c r="RV55" s="94">
        <v>8.4497779999999995E-18</v>
      </c>
      <c r="RW55" s="94">
        <v>1.4161782999999999E-16</v>
      </c>
      <c r="RX55" s="94">
        <v>2.3681908000000002E-15</v>
      </c>
      <c r="RY55" s="94">
        <v>3.9560554999999999E-14</v>
      </c>
      <c r="RZ55" s="94">
        <v>6.6035166000000004E-13</v>
      </c>
      <c r="SA55" s="94">
        <v>1.1013049E-11</v>
      </c>
      <c r="SB55" s="94">
        <v>1.8344216E-10</v>
      </c>
      <c r="SC55" s="94">
        <v>3.0497664E-9</v>
      </c>
      <c r="SD55" s="94">
        <v>5.0553120000000001E-8</v>
      </c>
      <c r="SE55" s="94">
        <v>8.340843E-7</v>
      </c>
      <c r="SF55" s="94">
        <v>1.3661246E-5</v>
      </c>
      <c r="SG55" s="94">
        <v>2.2117233000000001E-4</v>
      </c>
      <c r="SH55" s="94">
        <v>3.5146790000000002E-3</v>
      </c>
      <c r="SI55" s="94">
        <v>1.6807552E-2</v>
      </c>
      <c r="SJ55" s="94">
        <v>4.7146964999999999E-2</v>
      </c>
      <c r="SK55" s="94">
        <v>9.7969390000000003E-2</v>
      </c>
      <c r="SL55" s="94">
        <v>0.16329513000000001</v>
      </c>
      <c r="SM55" s="94">
        <v>0.22617823000000001</v>
      </c>
      <c r="SN55" s="94">
        <v>0.26270184000000002</v>
      </c>
      <c r="SO55" s="94">
        <v>0.26458890000000002</v>
      </c>
      <c r="SP55" s="94">
        <v>0.23158013999999999</v>
      </c>
      <c r="SQ55" s="94">
        <v>0.16957982999999999</v>
      </c>
      <c r="SR55" s="94">
        <v>0.10366294500000001</v>
      </c>
      <c r="SS55" s="94">
        <v>5.1229945999999998E-2</v>
      </c>
      <c r="ST55" s="94">
        <v>1.9024718999999999E-2</v>
      </c>
      <c r="SU55" s="94">
        <v>4.3665630000000004E-3</v>
      </c>
      <c r="SV55" s="94">
        <v>2.9289122999999999E-4</v>
      </c>
      <c r="SW55" s="94">
        <v>1.9031608000000001E-5</v>
      </c>
      <c r="SX55" s="94">
        <v>1.2145159000000001E-6</v>
      </c>
      <c r="SY55" s="94">
        <v>7.6670083999999998E-8</v>
      </c>
      <c r="SZ55" s="94">
        <v>4.8073719999999999E-9</v>
      </c>
      <c r="TA55" s="94">
        <v>3.001163E-10</v>
      </c>
      <c r="TB55" s="94">
        <v>1.868132E-11</v>
      </c>
      <c r="TC55" s="94">
        <v>1.1624173000000001E-12</v>
      </c>
      <c r="TD55" s="94">
        <v>4.6420572999999997E-14</v>
      </c>
      <c r="TE55" s="94">
        <v>0</v>
      </c>
      <c r="TF55" s="94">
        <v>7.0671864999999998E-23</v>
      </c>
      <c r="TG55" s="94">
        <v>1.6035776999999999E-21</v>
      </c>
      <c r="TH55" s="94">
        <v>2.9181277999999998E-20</v>
      </c>
      <c r="TI55" s="94">
        <v>5.0109610000000003E-19</v>
      </c>
      <c r="TJ55" s="94">
        <v>8.4497510000000003E-18</v>
      </c>
      <c r="TK55" s="94">
        <v>1.4161728999999999E-16</v>
      </c>
      <c r="TL55" s="94">
        <v>2.3681812999999999E-15</v>
      </c>
      <c r="TM55" s="94">
        <v>3.9560419999999998E-14</v>
      </c>
      <c r="TN55" s="94">
        <v>6.6035000000000001E-13</v>
      </c>
      <c r="TO55" s="94">
        <v>1.1013022000000001E-11</v>
      </c>
      <c r="TP55" s="94">
        <v>1.8344185000000001E-10</v>
      </c>
      <c r="TQ55" s="94">
        <v>3.0497608999999999E-9</v>
      </c>
      <c r="TR55" s="94">
        <v>5.0553000000000003E-8</v>
      </c>
      <c r="TS55" s="94">
        <v>8.3408212999999996E-7</v>
      </c>
      <c r="TT55" s="94">
        <v>1.3661215999999999E-5</v>
      </c>
      <c r="TU55" s="94">
        <v>2.2117177999999999E-4</v>
      </c>
      <c r="TV55" s="94">
        <v>3.5146738000000001E-3</v>
      </c>
      <c r="TW55" s="94">
        <v>1.6807550000000001E-2</v>
      </c>
      <c r="TX55" s="94">
        <v>4.714699E-2</v>
      </c>
      <c r="TY55" s="94">
        <v>9.7969490000000006E-2</v>
      </c>
      <c r="TZ55" s="94">
        <v>0.16329531</v>
      </c>
      <c r="UA55" s="94">
        <v>0.22617856</v>
      </c>
      <c r="UB55" s="94">
        <v>0.26270201999999998</v>
      </c>
      <c r="UC55" s="94">
        <v>0.26458894999999999</v>
      </c>
      <c r="UD55" s="94">
        <v>0.23158018</v>
      </c>
      <c r="UE55" s="94">
        <v>0.16957995000000001</v>
      </c>
      <c r="UF55" s="94">
        <v>0.10366308</v>
      </c>
      <c r="UG55" s="94">
        <v>5.1230036E-2</v>
      </c>
      <c r="UH55" s="94">
        <v>1.9024761000000001E-2</v>
      </c>
      <c r="UI55" s="94">
        <v>4.3665750000000001E-3</v>
      </c>
      <c r="UJ55" s="94">
        <v>2.9289206999999999E-4</v>
      </c>
      <c r="UK55" s="94">
        <v>1.9031667999999999E-5</v>
      </c>
      <c r="UL55" s="94">
        <v>1.2145195999999999E-6</v>
      </c>
      <c r="UM55" s="94">
        <v>7.6670304000000002E-8</v>
      </c>
      <c r="UN55" s="94">
        <v>4.8073834000000003E-9</v>
      </c>
      <c r="UO55" s="94">
        <v>3.0011696E-10</v>
      </c>
      <c r="UP55" s="94">
        <v>1.8681365E-11</v>
      </c>
      <c r="UQ55" s="94">
        <v>1.1624198000000001E-12</v>
      </c>
      <c r="UR55" s="94">
        <v>4.6420665E-14</v>
      </c>
      <c r="US55" s="94">
        <v>0</v>
      </c>
      <c r="UT55" s="94">
        <v>7.0672053999999998E-23</v>
      </c>
      <c r="UU55" s="94">
        <v>1.6035823E-21</v>
      </c>
      <c r="UV55" s="94">
        <v>2.9181345999999997E-20</v>
      </c>
      <c r="UW55" s="94">
        <v>5.0109706999999998E-19</v>
      </c>
      <c r="UX55" s="94">
        <v>8.4497689999999992E-18</v>
      </c>
      <c r="UY55" s="94">
        <v>1.4161761000000001E-16</v>
      </c>
      <c r="UZ55" s="94">
        <v>2.368185E-15</v>
      </c>
      <c r="VA55" s="94">
        <v>3.9560460000000003E-14</v>
      </c>
      <c r="VB55" s="94">
        <v>6.6035070000000001E-13</v>
      </c>
      <c r="VC55" s="94">
        <v>1.1013039399999999E-11</v>
      </c>
      <c r="VD55" s="94">
        <v>1.8344208E-10</v>
      </c>
      <c r="VE55" s="94">
        <v>3.0497644000000002E-9</v>
      </c>
      <c r="VF55" s="94">
        <v>5.0553065999999997E-8</v>
      </c>
      <c r="VG55" s="94">
        <v>8.3408309999999998E-7</v>
      </c>
      <c r="VH55" s="94">
        <v>1.3661238E-5</v>
      </c>
      <c r="VI55" s="94">
        <v>2.2117232E-4</v>
      </c>
      <c r="VJ55" s="94">
        <v>3.5146807999999999E-3</v>
      </c>
      <c r="VK55" s="94">
        <v>1.6807571E-2</v>
      </c>
      <c r="VL55" s="94">
        <v>4.7147005999999998E-2</v>
      </c>
      <c r="VM55" s="94">
        <v>9.7969465000000006E-2</v>
      </c>
      <c r="VN55" s="94">
        <v>0.16329525</v>
      </c>
      <c r="VO55" s="94">
        <v>0.22617841</v>
      </c>
      <c r="VP55" s="94">
        <v>0.26270178</v>
      </c>
      <c r="VQ55" s="94">
        <v>0.26458870000000001</v>
      </c>
      <c r="VR55" s="94">
        <v>0.23157992999999999</v>
      </c>
      <c r="VS55" s="94">
        <v>0.16957979000000001</v>
      </c>
      <c r="VT55" s="94">
        <v>0.103663035</v>
      </c>
      <c r="VU55" s="94">
        <v>5.1230049999999999E-2</v>
      </c>
      <c r="VV55" s="94">
        <v>1.9024780000000002E-2</v>
      </c>
      <c r="VW55" s="94">
        <v>4.3665830000000003E-3</v>
      </c>
      <c r="VX55" s="94">
        <v>2.9289259999999999E-4</v>
      </c>
      <c r="VY55" s="94">
        <v>1.9031699999999999E-5</v>
      </c>
      <c r="VZ55" s="94">
        <v>1.2145218000000001E-6</v>
      </c>
      <c r="WA55" s="94">
        <v>7.6670410000000003E-8</v>
      </c>
      <c r="WB55" s="94">
        <v>4.8073919999999997E-9</v>
      </c>
      <c r="WC55" s="94">
        <v>3.0011751000000002E-10</v>
      </c>
      <c r="WD55" s="94">
        <v>1.8681395000000001E-11</v>
      </c>
      <c r="WE55" s="94">
        <v>1.1624214E-12</v>
      </c>
      <c r="WF55" s="94">
        <v>4.6420735999999999E-14</v>
      </c>
      <c r="WG55" s="94">
        <v>0</v>
      </c>
      <c r="WH55" s="94">
        <v>7.067237E-23</v>
      </c>
      <c r="WI55" s="94">
        <v>1.6035906E-21</v>
      </c>
      <c r="WJ55" s="94">
        <v>2.9181507000000002E-20</v>
      </c>
      <c r="WK55" s="94">
        <v>5.0109980000000002E-19</v>
      </c>
      <c r="WL55" s="94">
        <v>8.4498070000000007E-18</v>
      </c>
      <c r="WM55" s="94">
        <v>1.4161825999999999E-16</v>
      </c>
      <c r="WN55" s="94">
        <v>2.3681980000000001E-15</v>
      </c>
      <c r="WO55" s="94">
        <v>3.9560677000000002E-14</v>
      </c>
      <c r="WP55" s="94">
        <v>6.6035429999999997E-13</v>
      </c>
      <c r="WQ55" s="94">
        <v>1.1013096E-11</v>
      </c>
      <c r="WR55" s="94">
        <v>1.8344308000000001E-10</v>
      </c>
      <c r="WS55" s="94">
        <v>3.0497810000000001E-9</v>
      </c>
      <c r="WT55" s="94">
        <v>5.0553343000000003E-8</v>
      </c>
      <c r="WU55" s="94">
        <v>8.3408729999999997E-7</v>
      </c>
      <c r="WV55" s="94">
        <v>1.3661296999999999E-5</v>
      </c>
      <c r="WW55" s="94">
        <v>2.2117324000000001E-4</v>
      </c>
      <c r="WX55" s="94">
        <v>3.5146940000000001E-3</v>
      </c>
      <c r="WY55" s="94">
        <v>1.6807612E-2</v>
      </c>
      <c r="WZ55" s="94">
        <v>4.7147080000000001E-2</v>
      </c>
      <c r="XA55" s="94">
        <v>9.7969570000000006E-2</v>
      </c>
      <c r="XB55" s="94">
        <v>0.16329537</v>
      </c>
      <c r="XC55" s="94">
        <v>0.2261785</v>
      </c>
      <c r="XD55" s="94">
        <v>0.26270179999999999</v>
      </c>
      <c r="XE55" s="94">
        <v>0.26458864999999998</v>
      </c>
      <c r="XF55" s="94">
        <v>0.23157990000000001</v>
      </c>
      <c r="XG55" s="94">
        <v>0.16957966999999999</v>
      </c>
      <c r="XH55" s="94">
        <v>0.103662975</v>
      </c>
      <c r="XI55" s="94">
        <v>5.1230060000000001E-2</v>
      </c>
      <c r="XJ55" s="94">
        <v>1.9024800000000001E-2</v>
      </c>
      <c r="XK55" s="94">
        <v>4.3665943999999998E-3</v>
      </c>
      <c r="XL55" s="94">
        <v>2.9289331999999998E-4</v>
      </c>
      <c r="XM55" s="94">
        <v>1.9031742000000001E-5</v>
      </c>
      <c r="XN55" s="94">
        <v>1.2145240999999999E-6</v>
      </c>
      <c r="XO55" s="94">
        <v>7.6670579999999997E-8</v>
      </c>
      <c r="XP55" s="94">
        <v>4.8074016000000003E-9</v>
      </c>
      <c r="XQ55" s="94">
        <v>3.0011818E-10</v>
      </c>
      <c r="XR55" s="94">
        <v>1.8681428000000001E-11</v>
      </c>
      <c r="XS55" s="94">
        <v>1.1624232E-12</v>
      </c>
      <c r="XT55" s="94">
        <v>4.6420813999999998E-14</v>
      </c>
      <c r="XU55" s="94">
        <v>0</v>
      </c>
      <c r="XV55" s="94">
        <v>7.0672849999999994E-23</v>
      </c>
      <c r="XW55" s="94">
        <v>1.6036006E-21</v>
      </c>
      <c r="XX55" s="94">
        <v>2.9181679999999997E-20</v>
      </c>
      <c r="XY55" s="94">
        <v>5.0110320000000001E-19</v>
      </c>
      <c r="XZ55" s="94">
        <v>8.4498719999999998E-18</v>
      </c>
      <c r="YA55" s="94">
        <v>1.4161932E-16</v>
      </c>
      <c r="YB55" s="94">
        <v>2.3682112000000001E-15</v>
      </c>
      <c r="YC55" s="94">
        <v>3.9560873999999998E-14</v>
      </c>
      <c r="YD55" s="94">
        <v>6.6035650000000002E-13</v>
      </c>
      <c r="YE55" s="94">
        <v>1.1013128E-11</v>
      </c>
      <c r="YF55" s="94">
        <v>1.8344366000000001E-10</v>
      </c>
      <c r="YG55" s="94">
        <v>3.0497917999999998E-9</v>
      </c>
      <c r="YH55" s="94">
        <v>5.0553523999999998E-8</v>
      </c>
      <c r="YI55" s="94">
        <v>8.3409076999999996E-7</v>
      </c>
      <c r="YJ55" s="94">
        <v>1.3661352E-5</v>
      </c>
      <c r="YK55" s="94">
        <v>2.2117394999999999E-4</v>
      </c>
      <c r="YL55" s="94">
        <v>3.5147059999999998E-3</v>
      </c>
      <c r="YM55" s="94">
        <v>1.6807668000000001E-2</v>
      </c>
      <c r="YN55" s="94">
        <v>4.7147219999999997E-2</v>
      </c>
      <c r="YO55" s="94">
        <v>9.7969760000000003E-2</v>
      </c>
      <c r="YP55" s="94">
        <v>0.16329563999999999</v>
      </c>
      <c r="YQ55" s="94">
        <v>0.22617887</v>
      </c>
      <c r="YR55" s="94">
        <v>0.26270226000000002</v>
      </c>
      <c r="YS55" s="94">
        <v>0.26458915999999999</v>
      </c>
      <c r="YT55" s="94">
        <v>0.23158018</v>
      </c>
      <c r="YU55" s="94">
        <v>0.1695798</v>
      </c>
      <c r="YV55" s="94">
        <v>0.10366305000000001</v>
      </c>
      <c r="YW55" s="94">
        <v>5.1230129999999999E-2</v>
      </c>
      <c r="YX55" s="94">
        <v>1.9024843E-2</v>
      </c>
      <c r="YY55" s="94">
        <v>4.3666099999999999E-3</v>
      </c>
      <c r="YZ55" s="94">
        <v>2.9289442999999999E-4</v>
      </c>
      <c r="ZA55" s="94">
        <v>1.9031804000000001E-5</v>
      </c>
      <c r="ZB55" s="94">
        <v>1.2145274000000001E-6</v>
      </c>
      <c r="ZC55" s="94">
        <v>7.6670750000000005E-8</v>
      </c>
      <c r="ZD55" s="94">
        <v>4.8074126999999997E-9</v>
      </c>
      <c r="ZE55" s="94">
        <v>3.0011892999999998E-10</v>
      </c>
      <c r="ZF55" s="94">
        <v>1.8681473000000001E-11</v>
      </c>
      <c r="ZG55" s="94">
        <v>1.1624257999999999E-12</v>
      </c>
      <c r="ZH55" s="94">
        <v>4.6420930000000002E-14</v>
      </c>
      <c r="ZI55" s="94">
        <v>0</v>
      </c>
      <c r="ZJ55" s="94">
        <v>7.0672949999999994E-23</v>
      </c>
      <c r="ZK55" s="94">
        <v>1.6036025E-21</v>
      </c>
      <c r="ZL55" s="94">
        <v>2.9181706999999998E-20</v>
      </c>
      <c r="ZM55" s="94">
        <v>5.0110285999999999E-19</v>
      </c>
      <c r="ZN55" s="94">
        <v>8.449859E-18</v>
      </c>
      <c r="ZO55" s="94">
        <v>1.4161918E-16</v>
      </c>
      <c r="ZP55" s="94">
        <v>2.3682125999999998E-15</v>
      </c>
      <c r="ZQ55" s="94">
        <v>3.9560920000000002E-14</v>
      </c>
      <c r="ZR55" s="94">
        <v>6.6035842999999997E-13</v>
      </c>
      <c r="ZS55" s="94">
        <v>1.1013164E-11</v>
      </c>
      <c r="ZT55" s="94">
        <v>1.8344422E-10</v>
      </c>
      <c r="ZU55" s="94">
        <v>3.0498004000000001E-9</v>
      </c>
      <c r="ZV55" s="94">
        <v>5.0553651999999999E-8</v>
      </c>
      <c r="ZW55" s="94">
        <v>8.3409304000000004E-7</v>
      </c>
      <c r="ZX55" s="94">
        <v>1.3661392000000001E-5</v>
      </c>
      <c r="ZY55" s="94">
        <v>2.2117462E-4</v>
      </c>
      <c r="ZZ55" s="94">
        <v>3.5147160000000002E-3</v>
      </c>
      <c r="AAA55" s="94">
        <v>1.6807722000000001E-2</v>
      </c>
      <c r="AAB55" s="94">
        <v>4.7147351999999997E-2</v>
      </c>
      <c r="AAC55" s="94">
        <v>9.7970039999999994E-2</v>
      </c>
      <c r="AAD55" s="94">
        <v>0.16329600999999999</v>
      </c>
      <c r="AAE55" s="94">
        <v>0.22617925999999999</v>
      </c>
      <c r="AAF55" s="94">
        <v>0.26270273</v>
      </c>
      <c r="AAG55" s="94">
        <v>0.26458976000000001</v>
      </c>
      <c r="AAH55" s="94">
        <v>0.23158081</v>
      </c>
      <c r="AAI55" s="94">
        <v>0.16958036000000001</v>
      </c>
      <c r="AAJ55" s="94">
        <v>0.1036634</v>
      </c>
      <c r="AAK55" s="94">
        <v>5.1230285E-2</v>
      </c>
      <c r="AAL55" s="94">
        <v>1.9024892000000002E-2</v>
      </c>
      <c r="AAM55" s="94">
        <v>4.3666236999999998E-3</v>
      </c>
      <c r="AAN55" s="94">
        <v>2.9289548000000003E-4</v>
      </c>
      <c r="AAO55" s="94">
        <v>1.9031872999999999E-5</v>
      </c>
      <c r="AAP55" s="94">
        <v>1.2145317999999999E-6</v>
      </c>
      <c r="AAQ55" s="94">
        <v>7.6671013999999997E-8</v>
      </c>
      <c r="AAR55" s="94">
        <v>4.8074280000000004E-9</v>
      </c>
      <c r="AAS55" s="94">
        <v>3.0011985E-10</v>
      </c>
      <c r="AAT55" s="94">
        <v>1.8681534000000001E-11</v>
      </c>
      <c r="AAU55" s="94">
        <v>1.1624299999999999E-12</v>
      </c>
      <c r="AAV55" s="94">
        <v>4.642112E-14</v>
      </c>
      <c r="AAW55" s="94">
        <v>0</v>
      </c>
      <c r="AAX55" s="94">
        <v>7.0673139999999997E-23</v>
      </c>
      <c r="AAY55" s="94">
        <v>1.6036085E-21</v>
      </c>
      <c r="AAZ55" s="94">
        <v>2.9181839999999999E-20</v>
      </c>
      <c r="ABA55" s="94">
        <v>5.0110544999999997E-19</v>
      </c>
      <c r="ABB55" s="94">
        <v>8.4499013999999996E-18</v>
      </c>
      <c r="ABC55" s="94">
        <v>1.4161978000000001E-16</v>
      </c>
      <c r="ABD55" s="94">
        <v>2.3682215000000002E-15</v>
      </c>
      <c r="ABE55" s="94">
        <v>3.9561070000000001E-14</v>
      </c>
      <c r="ABF55" s="94">
        <v>6.603603E-13</v>
      </c>
      <c r="ABG55" s="94">
        <v>1.1013184999999999E-11</v>
      </c>
      <c r="ABH55" s="94">
        <v>1.834445E-10</v>
      </c>
      <c r="ABI55" s="94">
        <v>3.0498034999999998E-9</v>
      </c>
      <c r="ABJ55" s="94">
        <v>5.0553684000000002E-8</v>
      </c>
      <c r="ABK55" s="94">
        <v>8.3409315999999995E-7</v>
      </c>
      <c r="ABL55" s="94">
        <v>1.36613935E-5</v>
      </c>
      <c r="ABM55" s="94">
        <v>2.2117468999999999E-4</v>
      </c>
      <c r="ABN55" s="94">
        <v>3.5147160000000002E-3</v>
      </c>
      <c r="ABO55" s="94">
        <v>1.6807712999999998E-2</v>
      </c>
      <c r="ABP55" s="94">
        <v>4.7147321999999998E-2</v>
      </c>
      <c r="ABQ55" s="94">
        <v>9.7969964000000007E-2</v>
      </c>
      <c r="ABR55" s="94">
        <v>0.16329595</v>
      </c>
      <c r="ABS55" s="94">
        <v>0.2261792</v>
      </c>
      <c r="ABT55" s="94">
        <v>0.26270260000000001</v>
      </c>
      <c r="ABU55" s="94">
        <v>0.26458952000000002</v>
      </c>
      <c r="ABV55" s="94">
        <v>0.23158064</v>
      </c>
      <c r="ABW55" s="94">
        <v>0.16958033</v>
      </c>
      <c r="ABX55" s="94">
        <v>0.10366342000000001</v>
      </c>
      <c r="ABY55" s="94">
        <v>5.1230303999999997E-2</v>
      </c>
      <c r="ABZ55" s="94">
        <v>1.9024905000000002E-2</v>
      </c>
      <c r="ACA55" s="94">
        <v>4.3666256000000001E-3</v>
      </c>
      <c r="ACB55" s="94">
        <v>2.928958E-4</v>
      </c>
      <c r="ACC55" s="94">
        <v>1.9031904000000001E-5</v>
      </c>
      <c r="ACD55" s="94">
        <v>1.2145401999999999E-6</v>
      </c>
      <c r="ACE55" s="94">
        <v>7.6672115999999997E-8</v>
      </c>
      <c r="ACF55" s="94">
        <v>4.8075335000000001E-9</v>
      </c>
      <c r="ACG55" s="94">
        <v>3.0012856000000002E-10</v>
      </c>
      <c r="ACH55" s="94">
        <v>1.8682188E-11</v>
      </c>
      <c r="ACI55" s="94">
        <v>1.1624766E-12</v>
      </c>
      <c r="ACJ55" s="94">
        <v>4.6423513999999998E-14</v>
      </c>
      <c r="ACK55" s="94">
        <v>0</v>
      </c>
      <c r="ACL55" s="94">
        <v>7.0671556000000005E-23</v>
      </c>
      <c r="ACM55" s="94">
        <v>1.6035705E-21</v>
      </c>
      <c r="ACN55" s="94">
        <v>2.918114E-20</v>
      </c>
      <c r="ACO55" s="94">
        <v>5.0109309999999995E-19</v>
      </c>
      <c r="ACP55" s="94">
        <v>8.4496955000000005E-18</v>
      </c>
      <c r="ACQ55" s="94">
        <v>1.4161629E-16</v>
      </c>
      <c r="ACR55" s="94">
        <v>2.3681612E-15</v>
      </c>
      <c r="ACS55" s="94">
        <v>3.9560059999999999E-14</v>
      </c>
      <c r="ACT55" s="94">
        <v>6.6034370000000001E-13</v>
      </c>
      <c r="ACU55" s="94">
        <v>1.1012921999999999E-11</v>
      </c>
      <c r="ACV55" s="94">
        <v>1.8344026000000001E-10</v>
      </c>
      <c r="ACW55" s="94">
        <v>3.0497382000000001E-9</v>
      </c>
      <c r="ACX55" s="94">
        <v>5.0552669999999997E-8</v>
      </c>
      <c r="ACY55" s="94">
        <v>8.340775E-7</v>
      </c>
      <c r="ACZ55" s="94">
        <v>1.3661159E-5</v>
      </c>
      <c r="ADA55" s="94">
        <v>2.2117128999999999E-4</v>
      </c>
      <c r="ADB55" s="94">
        <v>3.5146660000000001E-3</v>
      </c>
      <c r="ADC55" s="94">
        <v>1.6807484000000001E-2</v>
      </c>
      <c r="ADD55" s="94">
        <v>4.7146766999999999E-2</v>
      </c>
      <c r="ADE55" s="94">
        <v>9.7968970000000002E-2</v>
      </c>
      <c r="ADF55" s="94">
        <v>0.16329440000000001</v>
      </c>
      <c r="ADG55" s="94">
        <v>0.22617735</v>
      </c>
      <c r="ADH55" s="94">
        <v>0.26270080000000001</v>
      </c>
      <c r="ADI55" s="94">
        <v>0.26458802999999997</v>
      </c>
      <c r="ADJ55" s="94">
        <v>0.23157965999999999</v>
      </c>
      <c r="ADK55" s="94">
        <v>0.16957985</v>
      </c>
      <c r="ADL55" s="94">
        <v>0.10366329000000001</v>
      </c>
      <c r="ADM55" s="94">
        <v>5.1230267000000003E-2</v>
      </c>
      <c r="ADN55" s="94">
        <v>1.9024895999999999E-2</v>
      </c>
      <c r="ADO55" s="94">
        <v>4.3666214000000004E-3</v>
      </c>
      <c r="ADP55" s="94">
        <v>2.9289471999999997E-4</v>
      </c>
      <c r="ADQ55" s="94">
        <v>1.90318E-5</v>
      </c>
      <c r="ADR55" s="94">
        <v>1.2145307E-6</v>
      </c>
      <c r="ADS55" s="94">
        <v>7.6671349999999998E-8</v>
      </c>
      <c r="ADT55" s="94">
        <v>4.8074824000000004E-9</v>
      </c>
      <c r="ADU55" s="94">
        <v>3.0012576000000001E-10</v>
      </c>
      <c r="ADV55" s="94">
        <v>1.8682100000000001E-11</v>
      </c>
      <c r="ADW55" s="94">
        <v>1.1624799000000001E-12</v>
      </c>
      <c r="ADX55" s="94">
        <v>4.64235E-14</v>
      </c>
      <c r="ADY55" s="100"/>
      <c r="ADZ55" s="101"/>
      <c r="AEA55" s="101"/>
      <c r="AEB55" s="101"/>
      <c r="AEC55" s="101"/>
      <c r="AED55" s="144">
        <f t="shared" si="23"/>
        <v>50</v>
      </c>
      <c r="AEE55" s="142"/>
      <c r="AEF55" s="158">
        <f t="shared" si="32"/>
        <v>50</v>
      </c>
      <c r="AEG55" s="138">
        <f t="shared" si="37"/>
        <v>4.6420315999999999E-14</v>
      </c>
      <c r="AEH55" s="138">
        <f t="shared" si="37"/>
        <v>4.6420374000000001E-14</v>
      </c>
      <c r="AEI55" s="138">
        <f t="shared" si="37"/>
        <v>4.6420529999999999E-14</v>
      </c>
      <c r="AEJ55" s="138">
        <f t="shared" si="37"/>
        <v>4.6420438000000003E-14</v>
      </c>
      <c r="AEK55" s="138">
        <f t="shared" si="37"/>
        <v>4.6420291999999997E-14</v>
      </c>
      <c r="AEL55" s="138">
        <f t="shared" si="37"/>
        <v>4.6420238000000001E-14</v>
      </c>
      <c r="AEM55" s="138">
        <f t="shared" si="37"/>
        <v>4.6420319999999999E-14</v>
      </c>
      <c r="AEN55" s="138">
        <f t="shared" si="37"/>
        <v>4.6420325999999997E-14</v>
      </c>
      <c r="AEO55" s="138">
        <f t="shared" si="37"/>
        <v>4.6420433999999997E-14</v>
      </c>
      <c r="AEP55" s="138">
        <f t="shared" si="37"/>
        <v>4.6420499999999998E-14</v>
      </c>
      <c r="AEQ55" s="138">
        <f t="shared" si="38"/>
        <v>4.6420569999999998E-14</v>
      </c>
      <c r="AER55" s="138">
        <f t="shared" si="38"/>
        <v>4.6420610000000003E-14</v>
      </c>
      <c r="AES55" s="138">
        <f t="shared" si="38"/>
        <v>4.6420572999999997E-14</v>
      </c>
      <c r="AET55" s="138">
        <f t="shared" si="38"/>
        <v>4.6420665E-14</v>
      </c>
      <c r="AEU55" s="138">
        <f t="shared" si="38"/>
        <v>4.6420735999999999E-14</v>
      </c>
      <c r="AEV55" s="138">
        <f t="shared" si="38"/>
        <v>4.6420813999999998E-14</v>
      </c>
      <c r="AEW55" s="138">
        <f t="shared" si="38"/>
        <v>4.6420930000000002E-14</v>
      </c>
      <c r="AEX55" s="138">
        <f t="shared" si="38"/>
        <v>4.642112E-14</v>
      </c>
      <c r="AEY55" s="138">
        <f t="shared" si="38"/>
        <v>4.6423513999999998E-14</v>
      </c>
      <c r="AEZ55" s="130">
        <f t="shared" si="18"/>
        <v>14.21</v>
      </c>
      <c r="AFA55" s="91"/>
      <c r="AFB55" s="94">
        <v>4.642084E-14</v>
      </c>
      <c r="AFC55" s="139">
        <f t="shared" si="19"/>
        <v>4.64207E-14</v>
      </c>
      <c r="AFD55" s="91"/>
      <c r="AFE55" s="142"/>
      <c r="AFF55" s="142"/>
      <c r="AFG55" s="138">
        <f t="shared" ref="AFG55:AFV70" si="40">INDEX($E$6:$ACK$107,$D55,AFG$4)</f>
        <v>4.7147415999999998E-2</v>
      </c>
      <c r="AFH55" s="138">
        <f t="shared" si="40"/>
        <v>4.7146899999999999E-2</v>
      </c>
      <c r="AFI55" s="138">
        <f t="shared" si="40"/>
        <v>4.7147054000000001E-2</v>
      </c>
      <c r="AFJ55" s="138">
        <f t="shared" si="40"/>
        <v>4.7147333999999999E-2</v>
      </c>
      <c r="AFK55" s="138">
        <f t="shared" si="40"/>
        <v>4.7147393000000003E-2</v>
      </c>
      <c r="AFL55" s="138">
        <f t="shared" si="40"/>
        <v>4.7147336999999997E-2</v>
      </c>
      <c r="AFM55" s="138">
        <f t="shared" si="40"/>
        <v>4.7147219999999997E-2</v>
      </c>
      <c r="AFN55" s="138">
        <f t="shared" si="40"/>
        <v>4.7147054000000001E-2</v>
      </c>
      <c r="AFO55" s="138">
        <f t="shared" si="40"/>
        <v>4.7146987000000001E-2</v>
      </c>
      <c r="AFP55" s="138">
        <f t="shared" si="40"/>
        <v>4.7146912999999999E-2</v>
      </c>
      <c r="AFQ55" s="138">
        <f t="shared" si="40"/>
        <v>4.7146915999999997E-2</v>
      </c>
      <c r="AFR55" s="138">
        <f t="shared" si="40"/>
        <v>4.7146960000000002E-2</v>
      </c>
      <c r="AFS55" s="138">
        <f t="shared" si="40"/>
        <v>4.7146964999999999E-2</v>
      </c>
      <c r="AFT55" s="138">
        <f t="shared" si="40"/>
        <v>4.714699E-2</v>
      </c>
      <c r="AFU55" s="138">
        <f t="shared" si="40"/>
        <v>4.7147005999999998E-2</v>
      </c>
      <c r="AFV55" s="138">
        <f t="shared" si="40"/>
        <v>4.7147080000000001E-2</v>
      </c>
      <c r="AFW55" s="138">
        <f t="shared" si="39"/>
        <v>4.7147219999999997E-2</v>
      </c>
      <c r="AFX55" s="138">
        <f t="shared" si="39"/>
        <v>4.7147351999999997E-2</v>
      </c>
      <c r="AFY55" s="138">
        <f t="shared" si="39"/>
        <v>4.7147321999999998E-2</v>
      </c>
      <c r="AFZ55" s="138" t="e">
        <f t="shared" si="39"/>
        <v>#VALUE!</v>
      </c>
      <c r="AGA55" s="139">
        <f t="shared" si="22"/>
        <v>4.7147127315789482E-2</v>
      </c>
      <c r="AGB55" s="91"/>
      <c r="AGC55" s="91"/>
      <c r="AGD55" s="91"/>
      <c r="AGE55" s="91"/>
      <c r="AGF55" s="91"/>
      <c r="AGG55" s="91"/>
      <c r="AGH55" s="91"/>
      <c r="AGI55" s="91"/>
      <c r="AGJ55" s="91"/>
      <c r="AGK55" s="91"/>
      <c r="AGL55" s="91"/>
      <c r="AGM55" s="91"/>
      <c r="AGN55" s="91"/>
      <c r="AGO55" s="91"/>
      <c r="AGP55" s="91"/>
      <c r="AGQ55" s="91"/>
      <c r="AGR55" s="91"/>
      <c r="AGS55" s="91"/>
      <c r="AGT55" s="91"/>
      <c r="AGU55" s="91"/>
      <c r="AGV55" s="91"/>
      <c r="AGW55" s="91"/>
      <c r="AGX55" s="91"/>
      <c r="AGY55" s="91"/>
      <c r="AGZ55" s="91"/>
      <c r="AHA55" s="91"/>
      <c r="AHB55" s="91"/>
      <c r="AHC55" s="91"/>
      <c r="AHD55" s="91"/>
      <c r="AHE55" s="91"/>
      <c r="AHF55" s="91"/>
      <c r="AHG55" s="91"/>
      <c r="AHH55" s="91"/>
      <c r="AHI55" s="91"/>
      <c r="AHJ55" s="91"/>
      <c r="AHK55" s="91"/>
      <c r="AHL55" s="91"/>
      <c r="AHM55" s="91"/>
      <c r="AHN55" s="91"/>
      <c r="AHO55" s="91"/>
      <c r="AHP55" s="91"/>
      <c r="AHQ55" s="91"/>
      <c r="AHR55" s="91"/>
      <c r="AHS55" s="91"/>
      <c r="AHT55" s="91"/>
      <c r="AHU55" s="91"/>
      <c r="AHV55" s="91"/>
      <c r="AHW55" s="91"/>
      <c r="AHX55" s="91"/>
      <c r="AHY55" s="91"/>
      <c r="AHZ55" s="91"/>
      <c r="AIA55" s="91"/>
      <c r="AIB55" s="91"/>
      <c r="AIC55" s="91"/>
      <c r="AID55" s="91"/>
      <c r="AIE55" s="91"/>
      <c r="AIF55" s="91"/>
      <c r="AIG55" s="91"/>
      <c r="AIH55" s="91"/>
      <c r="AII55" s="91"/>
      <c r="AIJ55" s="91"/>
      <c r="AIK55" s="91"/>
      <c r="AIL55" s="91"/>
      <c r="AIM55" s="91"/>
      <c r="AIN55" s="91"/>
      <c r="AIO55" s="91"/>
      <c r="AIP55" s="91"/>
      <c r="AIQ55" s="91"/>
      <c r="AIR55" s="91"/>
      <c r="AIS55" s="91"/>
      <c r="AIT55" s="91"/>
      <c r="AIU55" s="91"/>
      <c r="AIV55" s="91"/>
      <c r="AIW55" s="91"/>
      <c r="AIX55" s="91"/>
      <c r="AIY55" s="91"/>
      <c r="AIZ55" s="91"/>
      <c r="AJA55" s="91"/>
      <c r="AJB55" s="91"/>
      <c r="AJC55" s="91"/>
      <c r="AJD55" s="91"/>
      <c r="AJE55" s="91"/>
      <c r="AJF55" s="91"/>
      <c r="AJG55" s="91"/>
      <c r="AJH55" s="91"/>
      <c r="AJI55" s="91"/>
      <c r="AJJ55" s="91"/>
      <c r="AJK55" s="91"/>
      <c r="AJL55" s="91"/>
      <c r="AJM55" s="91"/>
      <c r="AJN55" s="91"/>
      <c r="AJO55" s="91"/>
      <c r="AJP55" s="91"/>
      <c r="AJQ55" s="91"/>
      <c r="AJR55" s="91"/>
      <c r="AJS55" s="91"/>
      <c r="AJT55" s="91"/>
      <c r="AJU55" s="91"/>
      <c r="AJV55" s="91"/>
      <c r="AJW55" s="91"/>
      <c r="AJX55" s="91"/>
      <c r="AJY55" s="91"/>
      <c r="AJZ55" s="91"/>
      <c r="AKA55" s="91"/>
      <c r="AKB55" s="91"/>
      <c r="AKC55" s="91"/>
      <c r="AKD55" s="91"/>
      <c r="AKE55" s="91"/>
      <c r="AKF55" s="91"/>
      <c r="AKG55" s="91"/>
      <c r="AKH55" s="91"/>
      <c r="AKI55" s="91"/>
      <c r="AKJ55" s="91"/>
      <c r="AKK55" s="91"/>
      <c r="AKL55" s="91"/>
      <c r="AKM55" s="91"/>
      <c r="AKN55" s="91"/>
      <c r="AKO55" s="91"/>
      <c r="AKP55" s="91"/>
      <c r="AKQ55" s="91"/>
      <c r="AKR55" s="91"/>
      <c r="AKS55" s="91"/>
      <c r="AKT55" s="91"/>
      <c r="AKU55" s="91"/>
      <c r="AKV55" s="91"/>
      <c r="AKW55" s="91"/>
      <c r="AKX55" s="91"/>
      <c r="AKY55" s="91"/>
      <c r="AKZ55" s="91"/>
      <c r="ALA55" s="91"/>
      <c r="ALB55" s="91"/>
      <c r="ALC55" s="91"/>
      <c r="ALD55" s="91"/>
      <c r="ALE55" s="91"/>
      <c r="ALF55" s="91"/>
      <c r="ALG55" s="91"/>
      <c r="ALH55" s="91"/>
      <c r="ALI55" s="91"/>
      <c r="ALJ55" s="91"/>
      <c r="ALK55" s="91"/>
      <c r="ALL55" s="91"/>
      <c r="ALM55" s="91"/>
      <c r="ALN55" s="91"/>
      <c r="ALO55" s="91"/>
      <c r="ALP55" s="91"/>
      <c r="ALQ55" s="91"/>
      <c r="ALR55" s="91"/>
      <c r="ALS55" s="91"/>
      <c r="ALT55" s="91"/>
      <c r="ALU55" s="91"/>
      <c r="ALV55" s="91"/>
      <c r="ALW55" s="91"/>
      <c r="ALX55" s="91"/>
      <c r="ALY55" s="91"/>
      <c r="ALZ55" s="91"/>
      <c r="AMA55" s="91"/>
      <c r="AMB55" s="91"/>
      <c r="AMC55" s="91"/>
      <c r="AMD55" s="91"/>
      <c r="AME55" s="91"/>
      <c r="AMF55" s="91"/>
      <c r="AMG55" s="91"/>
      <c r="AMH55" s="91"/>
      <c r="AMI55" s="91"/>
      <c r="AMJ55" s="91"/>
      <c r="AMK55" s="91"/>
      <c r="AML55" s="91"/>
      <c r="AMM55" s="91"/>
      <c r="AMN55" s="91"/>
      <c r="AMO55" s="91"/>
      <c r="AMP55" s="91"/>
      <c r="AMQ55" s="91"/>
      <c r="AMR55" s="91"/>
      <c r="AMS55" s="91"/>
      <c r="AMT55" s="91"/>
      <c r="AMU55" s="91"/>
      <c r="AMV55" s="91"/>
      <c r="AMW55" s="91"/>
      <c r="AMX55" s="91"/>
      <c r="AMY55" s="91"/>
      <c r="AMZ55" s="91"/>
      <c r="ANA55" s="91"/>
      <c r="ANB55" s="91"/>
      <c r="ANC55" s="91"/>
      <c r="AND55" s="91"/>
      <c r="ANE55" s="91"/>
      <c r="ANF55" s="91"/>
      <c r="ANG55" s="91"/>
      <c r="ANH55" s="91"/>
      <c r="ANI55" s="91"/>
      <c r="ANJ55" s="91"/>
      <c r="ANK55" s="91"/>
      <c r="ANL55" s="91"/>
      <c r="ANM55" s="91"/>
      <c r="ANN55" s="91"/>
      <c r="ANO55" s="91"/>
      <c r="ANP55" s="91"/>
      <c r="ANQ55" s="91"/>
      <c r="ANR55" s="91"/>
      <c r="ANS55" s="91"/>
      <c r="ANT55" s="91"/>
      <c r="ANU55" s="91"/>
      <c r="ANV55" s="91"/>
      <c r="ANW55" s="91"/>
      <c r="ANX55" s="91"/>
      <c r="ANY55" s="91"/>
      <c r="ANZ55" s="91"/>
      <c r="AOA55" s="91"/>
      <c r="AOB55" s="91"/>
      <c r="AOC55" s="91"/>
      <c r="AOD55" s="91"/>
      <c r="AOE55" s="91"/>
      <c r="AOF55" s="91"/>
      <c r="AOG55" s="91"/>
      <c r="AOH55" s="91"/>
      <c r="AOI55" s="91"/>
      <c r="AOJ55" s="91"/>
      <c r="AOK55" s="91"/>
      <c r="AOL55" s="91"/>
      <c r="AOM55" s="91"/>
      <c r="AON55" s="91"/>
      <c r="AOO55" s="91"/>
      <c r="AOP55" s="91"/>
      <c r="AOQ55" s="91"/>
      <c r="AOR55" s="91"/>
      <c r="AOS55" s="91"/>
      <c r="AOT55" s="91"/>
      <c r="AOU55" s="91"/>
      <c r="AOV55" s="91"/>
      <c r="AOW55" s="91"/>
      <c r="AOX55" s="91"/>
      <c r="AOY55" s="91"/>
      <c r="AOZ55" s="91"/>
      <c r="APA55" s="91"/>
      <c r="APB55" s="91"/>
      <c r="APC55" s="91"/>
      <c r="APD55" s="91"/>
      <c r="APE55" s="91"/>
      <c r="APF55" s="91"/>
      <c r="APG55" s="91"/>
      <c r="APH55" s="91"/>
      <c r="API55" s="91"/>
      <c r="APJ55" s="91"/>
      <c r="APK55" s="91"/>
      <c r="APL55" s="91"/>
      <c r="APM55" s="91"/>
      <c r="APN55" s="91"/>
      <c r="APO55" s="91"/>
      <c r="APP55" s="91"/>
      <c r="APQ55" s="91"/>
      <c r="APR55" s="91"/>
      <c r="APS55" s="91"/>
      <c r="APT55" s="91"/>
      <c r="APU55" s="91"/>
      <c r="APV55" s="91"/>
      <c r="APW55" s="91"/>
      <c r="APX55" s="91"/>
      <c r="APY55" s="91"/>
      <c r="APZ55" s="91"/>
      <c r="AQA55" s="91"/>
      <c r="AQB55" s="91"/>
      <c r="AQC55" s="91"/>
      <c r="AQD55" s="91"/>
      <c r="AQE55" s="91"/>
      <c r="AQF55" s="91"/>
      <c r="AQG55" s="91"/>
      <c r="AQH55" s="91"/>
      <c r="AQI55" s="91"/>
      <c r="AQJ55" s="91"/>
      <c r="AQK55" s="91"/>
      <c r="AQL55" s="91"/>
      <c r="AQM55" s="91"/>
      <c r="AQN55" s="91"/>
      <c r="AQO55" s="91"/>
      <c r="AQP55" s="91"/>
      <c r="AQQ55" s="91"/>
      <c r="AQR55" s="91"/>
      <c r="AQS55" s="91"/>
      <c r="AQT55" s="91"/>
      <c r="AQU55" s="91"/>
      <c r="AQV55" s="91"/>
      <c r="AQW55" s="91"/>
      <c r="AQX55" s="91"/>
      <c r="AQY55" s="91"/>
      <c r="AQZ55" s="91"/>
      <c r="ARA55" s="91"/>
      <c r="ARB55" s="91"/>
      <c r="ARC55" s="91"/>
      <c r="ARD55" s="91"/>
      <c r="ARE55" s="91"/>
      <c r="ARF55" s="91"/>
      <c r="ARG55" s="91"/>
      <c r="ARH55" s="91"/>
      <c r="ARI55" s="91"/>
      <c r="ARJ55" s="91"/>
      <c r="ARK55" s="91"/>
      <c r="ARL55" s="91"/>
      <c r="ARM55" s="91"/>
      <c r="ARN55" s="91"/>
      <c r="ARO55" s="91"/>
      <c r="ARP55" s="91"/>
      <c r="ARQ55" s="91"/>
      <c r="ARR55" s="91"/>
      <c r="ARS55" s="91"/>
      <c r="ART55" s="91"/>
      <c r="ARU55" s="91"/>
      <c r="ARV55" s="91"/>
      <c r="ARW55" s="91"/>
      <c r="ARX55" s="91"/>
      <c r="ARY55" s="91"/>
      <c r="ARZ55" s="91"/>
      <c r="ASA55" s="91"/>
      <c r="ASB55" s="91"/>
      <c r="ASC55" s="91"/>
      <c r="ASD55" s="91"/>
      <c r="ASE55" s="91"/>
      <c r="ASF55" s="91"/>
      <c r="ASG55" s="91"/>
      <c r="ASH55" s="91"/>
      <c r="ASI55" s="91"/>
      <c r="ASJ55" s="91"/>
      <c r="ASK55" s="91"/>
      <c r="ASL55" s="91"/>
      <c r="ASM55" s="91"/>
      <c r="ASN55" s="91"/>
      <c r="ASO55" s="91"/>
      <c r="ASP55" s="91"/>
      <c r="ASQ55" s="91"/>
      <c r="ASR55" s="91"/>
    </row>
    <row r="56" spans="1:1188" ht="2.1" customHeight="1" x14ac:dyDescent="0.25">
      <c r="A56" s="129">
        <v>51</v>
      </c>
      <c r="B56" s="130">
        <v>14.5</v>
      </c>
      <c r="C56" s="123">
        <f>IF(ROW()-$B$4&lt;$B$112,2,3)</f>
        <v>3</v>
      </c>
      <c r="D56" s="129">
        <v>51</v>
      </c>
      <c r="E56" s="91">
        <v>0</v>
      </c>
      <c r="F56" s="92">
        <v>2.1961962000000001E-23</v>
      </c>
      <c r="G56" s="92">
        <v>4.9830960000000001E-22</v>
      </c>
      <c r="H56" s="92">
        <v>9.0665220000000007E-21</v>
      </c>
      <c r="I56" s="92">
        <v>1.5564816000000001E-19</v>
      </c>
      <c r="J56" s="92">
        <v>2.6238915999999999E-18</v>
      </c>
      <c r="K56" s="92">
        <v>4.3965803999999999E-17</v>
      </c>
      <c r="L56" s="92">
        <v>7.3512792999999995E-16</v>
      </c>
      <c r="M56" s="92">
        <v>1.228188E-14</v>
      </c>
      <c r="N56" s="92">
        <v>2.0513184999999999E-13</v>
      </c>
      <c r="O56" s="92">
        <v>3.4259210000000002E-12</v>
      </c>
      <c r="P56" s="92">
        <v>5.7227826999999998E-11</v>
      </c>
      <c r="Q56" s="92">
        <v>9.5650769999999993E-10</v>
      </c>
      <c r="R56" s="92">
        <v>1.6006712E-8</v>
      </c>
      <c r="S56" s="92">
        <v>2.6848710000000001E-7</v>
      </c>
      <c r="T56" s="92">
        <v>4.5220921999999999E-6</v>
      </c>
      <c r="U56" s="92">
        <v>7.6702939999999996E-5</v>
      </c>
      <c r="V56" s="92">
        <v>1.3160683E-3</v>
      </c>
      <c r="W56" s="92">
        <v>9.3508759999999993E-3</v>
      </c>
      <c r="X56" s="92">
        <v>3.1071257000000001E-2</v>
      </c>
      <c r="Y56" s="92">
        <v>7.2103344E-2</v>
      </c>
      <c r="Z56" s="93">
        <v>0.13129215</v>
      </c>
      <c r="AA56" s="93">
        <v>0.1969236</v>
      </c>
      <c r="AB56" s="93">
        <v>0.24854451</v>
      </c>
      <c r="AC56" s="93">
        <v>0.2633103</v>
      </c>
      <c r="AD56" s="93">
        <v>0.25160062</v>
      </c>
      <c r="AE56" s="93">
        <v>0.20086277999999999</v>
      </c>
      <c r="AF56" s="93">
        <v>0.13519398999999999</v>
      </c>
      <c r="AG56" s="93">
        <v>7.5320183999999998E-2</v>
      </c>
      <c r="AH56" s="93">
        <v>3.3169832000000003E-2</v>
      </c>
      <c r="AI56" s="93">
        <v>1.0376649E-2</v>
      </c>
      <c r="AJ56" s="93">
        <v>1.5850186000000001E-3</v>
      </c>
      <c r="AK56" s="93">
        <v>9.5319600000000001E-5</v>
      </c>
      <c r="AL56" s="93">
        <v>5.825785E-6</v>
      </c>
      <c r="AM56" s="93">
        <v>3.5932392999999998E-7</v>
      </c>
      <c r="AN56" s="93">
        <v>2.2267457E-8</v>
      </c>
      <c r="AO56" s="93">
        <v>1.3828768999999999E-9</v>
      </c>
      <c r="AP56" s="93">
        <v>8.5938880000000002E-11</v>
      </c>
      <c r="AQ56" s="93">
        <v>5.3487950000000003E-12</v>
      </c>
      <c r="AR56" s="93">
        <v>2.1374226E-13</v>
      </c>
      <c r="AS56" s="94">
        <v>0</v>
      </c>
      <c r="AT56" s="94">
        <v>2.19614E-23</v>
      </c>
      <c r="AU56" s="94">
        <v>4.9829766000000004E-22</v>
      </c>
      <c r="AV56" s="94">
        <v>9.0663160000000005E-21</v>
      </c>
      <c r="AW56" s="94">
        <v>1.5564476999999999E-19</v>
      </c>
      <c r="AX56" s="94">
        <v>2.6238339000000002E-18</v>
      </c>
      <c r="AY56" s="94">
        <v>4.3964818000000002E-17</v>
      </c>
      <c r="AZ56" s="94">
        <v>7.3511149999999995E-16</v>
      </c>
      <c r="BA56" s="94">
        <v>1.2281608E-14</v>
      </c>
      <c r="BB56" s="94">
        <v>2.0512711999999999E-13</v>
      </c>
      <c r="BC56" s="94">
        <v>3.4258425000000001E-12</v>
      </c>
      <c r="BD56" s="94">
        <v>5.7226522000000001E-11</v>
      </c>
      <c r="BE56" s="94">
        <v>9.5648610000000007E-10</v>
      </c>
      <c r="BF56" s="94">
        <v>1.6006359E-8</v>
      </c>
      <c r="BG56" s="94">
        <v>2.684811E-7</v>
      </c>
      <c r="BH56" s="94">
        <v>4.5219930000000001E-6</v>
      </c>
      <c r="BI56" s="94">
        <v>7.6701246000000003E-5</v>
      </c>
      <c r="BJ56" s="94">
        <v>1.3160388999999999E-3</v>
      </c>
      <c r="BK56" s="94">
        <v>9.3507369999999996E-3</v>
      </c>
      <c r="BL56" s="94">
        <v>3.1070891999999999E-2</v>
      </c>
      <c r="BM56" s="94">
        <v>7.2102620000000006E-2</v>
      </c>
      <c r="BN56" s="94">
        <v>0.13129097000000001</v>
      </c>
      <c r="BO56" s="94">
        <v>0.19692196000000001</v>
      </c>
      <c r="BP56" s="94">
        <v>0.24854277</v>
      </c>
      <c r="BQ56" s="94">
        <v>0.26330867000000002</v>
      </c>
      <c r="BR56" s="94">
        <v>0.25159900000000002</v>
      </c>
      <c r="BS56" s="94">
        <v>0.2008616</v>
      </c>
      <c r="BT56" s="94">
        <v>0.13519326000000001</v>
      </c>
      <c r="BU56" s="94">
        <v>7.5319810000000001E-2</v>
      </c>
      <c r="BV56" s="94">
        <v>3.3169694E-2</v>
      </c>
      <c r="BW56" s="94">
        <v>1.0376612E-2</v>
      </c>
      <c r="BX56" s="94">
        <v>1.5850155999999999E-3</v>
      </c>
      <c r="BY56" s="94">
        <v>9.5319450000000004E-5</v>
      </c>
      <c r="BZ56" s="94">
        <v>5.8257790000000002E-6</v>
      </c>
      <c r="CA56" s="94">
        <v>3.5932392999999998E-7</v>
      </c>
      <c r="CB56" s="94">
        <v>2.2267445E-8</v>
      </c>
      <c r="CC56" s="94">
        <v>1.3828734000000001E-9</v>
      </c>
      <c r="CD56" s="94">
        <v>8.5938680000000003E-11</v>
      </c>
      <c r="CE56" s="94">
        <v>5.3488030000000001E-12</v>
      </c>
      <c r="CF56" s="94">
        <v>2.1374237E-13</v>
      </c>
      <c r="CG56" s="94">
        <v>0</v>
      </c>
      <c r="CH56" s="94">
        <v>2.1959706E-23</v>
      </c>
      <c r="CI56" s="94">
        <v>4.9825830000000002E-22</v>
      </c>
      <c r="CJ56" s="94">
        <v>9.0656894999999999E-21</v>
      </c>
      <c r="CK56" s="94">
        <v>1.5563480999999999E-19</v>
      </c>
      <c r="CL56" s="94">
        <v>2.6236794000000001E-18</v>
      </c>
      <c r="CM56" s="94">
        <v>4.3962486000000001E-17</v>
      </c>
      <c r="CN56" s="94">
        <v>7.3507660000000003E-16</v>
      </c>
      <c r="CO56" s="94">
        <v>1.2281101E-14</v>
      </c>
      <c r="CP56" s="94">
        <v>2.0512017E-13</v>
      </c>
      <c r="CQ56" s="94">
        <v>3.4257501000000001E-12</v>
      </c>
      <c r="CR56" s="94">
        <v>5.7225409999999999E-11</v>
      </c>
      <c r="CS56" s="94">
        <v>9.5647469999999995E-10</v>
      </c>
      <c r="CT56" s="94">
        <v>1.6006267E-8</v>
      </c>
      <c r="CU56" s="94">
        <v>2.6848113E-7</v>
      </c>
      <c r="CV56" s="94">
        <v>4.5220113E-6</v>
      </c>
      <c r="CW56" s="94">
        <v>7.6701690000000004E-5</v>
      </c>
      <c r="CX56" s="94">
        <v>1.3160468E-3</v>
      </c>
      <c r="CY56" s="94">
        <v>9.3507780000000006E-3</v>
      </c>
      <c r="CZ56" s="94">
        <v>3.107101E-2</v>
      </c>
      <c r="DA56" s="94">
        <v>7.2102840000000001E-2</v>
      </c>
      <c r="DB56" s="94">
        <v>0.1312914</v>
      </c>
      <c r="DC56" s="94">
        <v>0.19692264000000001</v>
      </c>
      <c r="DD56" s="94">
        <v>0.24854356</v>
      </c>
      <c r="DE56" s="94">
        <v>0.26330969999999998</v>
      </c>
      <c r="DF56" s="94">
        <v>0.25159997000000001</v>
      </c>
      <c r="DG56" s="94">
        <v>0.20086232000000001</v>
      </c>
      <c r="DH56" s="94">
        <v>0.13519369000000001</v>
      </c>
      <c r="DI56" s="94">
        <v>7.5320059999999994E-2</v>
      </c>
      <c r="DJ56" s="94">
        <v>3.3169806000000003E-2</v>
      </c>
      <c r="DK56" s="94">
        <v>1.0376646999999999E-2</v>
      </c>
      <c r="DL56" s="94">
        <v>1.5850212999999999E-3</v>
      </c>
      <c r="DM56" s="94">
        <v>9.5319670000000006E-5</v>
      </c>
      <c r="DN56" s="94">
        <v>5.8257864999999999E-6</v>
      </c>
      <c r="DO56" s="94">
        <v>3.5932445000000001E-7</v>
      </c>
      <c r="DP56" s="94">
        <v>2.2267532000000001E-8</v>
      </c>
      <c r="DQ56" s="94">
        <v>1.3828823E-9</v>
      </c>
      <c r="DR56" s="94">
        <v>8.5939034000000001E-11</v>
      </c>
      <c r="DS56" s="94">
        <v>5.3488189999999996E-12</v>
      </c>
      <c r="DT56" s="94">
        <v>2.1374307E-13</v>
      </c>
      <c r="DU56" s="94">
        <v>0</v>
      </c>
      <c r="DV56" s="94">
        <v>2.1959846E-23</v>
      </c>
      <c r="DW56" s="94">
        <v>4.9826169999999999E-22</v>
      </c>
      <c r="DX56" s="94">
        <v>9.0657524999999996E-21</v>
      </c>
      <c r="DY56" s="94">
        <v>1.5563596000000001E-19</v>
      </c>
      <c r="DZ56" s="94">
        <v>2.6236977999999999E-18</v>
      </c>
      <c r="EA56" s="94">
        <v>4.3962799999999998E-17</v>
      </c>
      <c r="EB56" s="94">
        <v>7.3508200000000004E-16</v>
      </c>
      <c r="EC56" s="94">
        <v>1.2281196E-14</v>
      </c>
      <c r="ED56" s="94">
        <v>2.0512178E-13</v>
      </c>
      <c r="EE56" s="94">
        <v>3.4257791999999999E-12</v>
      </c>
      <c r="EF56" s="94">
        <v>5.7225894000000001E-11</v>
      </c>
      <c r="EG56" s="94">
        <v>9.5648239999999993E-10</v>
      </c>
      <c r="EH56" s="94">
        <v>1.6006395999999998E-8</v>
      </c>
      <c r="EI56" s="94">
        <v>2.6848329999999999E-7</v>
      </c>
      <c r="EJ56" s="94">
        <v>4.5220445000000001E-6</v>
      </c>
      <c r="EK56" s="94">
        <v>7.6702230000000001E-5</v>
      </c>
      <c r="EL56" s="94">
        <v>1.3160555E-3</v>
      </c>
      <c r="EM56" s="94">
        <v>9.3508370000000007E-3</v>
      </c>
      <c r="EN56" s="94">
        <v>3.1071202999999999E-2</v>
      </c>
      <c r="EO56" s="94">
        <v>7.210329E-2</v>
      </c>
      <c r="EP56" s="94">
        <v>0.13129212000000001</v>
      </c>
      <c r="EQ56" s="94">
        <v>0.19692361</v>
      </c>
      <c r="ER56" s="94">
        <v>0.24854471</v>
      </c>
      <c r="ES56" s="94">
        <v>0.26331067000000002</v>
      </c>
      <c r="ET56" s="94">
        <v>0.25160090000000002</v>
      </c>
      <c r="EU56" s="94">
        <v>0.20086290000000001</v>
      </c>
      <c r="EV56" s="94">
        <v>0.13519396</v>
      </c>
      <c r="EW56" s="94">
        <v>7.5320079999999998E-2</v>
      </c>
      <c r="EX56" s="94">
        <v>3.3169775999999998E-2</v>
      </c>
      <c r="EY56" s="94">
        <v>1.0376622E-2</v>
      </c>
      <c r="EZ56" s="94">
        <v>1.585014E-3</v>
      </c>
      <c r="FA56" s="94">
        <v>9.5319230000000003E-5</v>
      </c>
      <c r="FB56" s="94">
        <v>5.8257610000000002E-6</v>
      </c>
      <c r="FC56" s="94">
        <v>3.5932319999999998E-7</v>
      </c>
      <c r="FD56" s="94">
        <v>2.2267502000000001E-8</v>
      </c>
      <c r="FE56" s="94">
        <v>1.3828765E-9</v>
      </c>
      <c r="FF56" s="94">
        <v>8.5938959999999997E-11</v>
      </c>
      <c r="FG56" s="94">
        <v>5.3488090000000003E-12</v>
      </c>
      <c r="FH56" s="94">
        <v>2.1374265E-13</v>
      </c>
      <c r="FI56" s="94">
        <v>0</v>
      </c>
      <c r="FJ56" s="94">
        <v>2.1960029999999999E-23</v>
      </c>
      <c r="FK56" s="94">
        <v>4.9826590000000005E-22</v>
      </c>
      <c r="FL56" s="94">
        <v>9.0658320000000004E-21</v>
      </c>
      <c r="FM56" s="94">
        <v>1.5563728E-19</v>
      </c>
      <c r="FN56" s="94">
        <v>2.6237209999999999E-18</v>
      </c>
      <c r="FO56" s="94">
        <v>4.3963184000000002E-17</v>
      </c>
      <c r="FP56" s="94">
        <v>7.3508829999999999E-16</v>
      </c>
      <c r="FQ56" s="94">
        <v>1.2281301E-14</v>
      </c>
      <c r="FR56" s="94">
        <v>2.0512349999999999E-13</v>
      </c>
      <c r="FS56" s="94">
        <v>3.4258069999999998E-12</v>
      </c>
      <c r="FT56" s="94">
        <v>5.7226320000000001E-11</v>
      </c>
      <c r="FU56" s="94">
        <v>9.5648909999999999E-10</v>
      </c>
      <c r="FV56" s="94">
        <v>1.6006496E-8</v>
      </c>
      <c r="FW56" s="94">
        <v>2.6848469999999998E-7</v>
      </c>
      <c r="FX56" s="94">
        <v>4.522067E-6</v>
      </c>
      <c r="FY56" s="94">
        <v>7.6702613999999998E-5</v>
      </c>
      <c r="FZ56" s="94">
        <v>1.3160629999999999E-3</v>
      </c>
      <c r="GA56" s="94">
        <v>9.3508629999999992E-3</v>
      </c>
      <c r="GB56" s="94">
        <v>3.1071251000000001E-2</v>
      </c>
      <c r="GC56" s="94">
        <v>7.2103390000000003E-2</v>
      </c>
      <c r="GD56" s="94">
        <v>0.13129234000000001</v>
      </c>
      <c r="GE56" s="94">
        <v>0.19692390000000001</v>
      </c>
      <c r="GF56" s="94">
        <v>0.24854473999999999</v>
      </c>
      <c r="GG56" s="94">
        <v>0.26331046000000002</v>
      </c>
      <c r="GH56" s="94">
        <v>0.25160062</v>
      </c>
      <c r="GI56" s="94">
        <v>0.20086256</v>
      </c>
      <c r="GJ56" s="94">
        <v>0.13519363000000001</v>
      </c>
      <c r="GK56" s="94">
        <v>7.5319834000000002E-2</v>
      </c>
      <c r="GL56" s="94">
        <v>3.3169664000000001E-2</v>
      </c>
      <c r="GM56" s="94">
        <v>1.0376593999999999E-2</v>
      </c>
      <c r="GN56" s="94">
        <v>1.5850141999999999E-3</v>
      </c>
      <c r="GO56" s="94">
        <v>9.5319660000000005E-5</v>
      </c>
      <c r="GP56" s="94">
        <v>5.8257939999999996E-6</v>
      </c>
      <c r="GQ56" s="94">
        <v>3.5932373999999998E-7</v>
      </c>
      <c r="GR56" s="94">
        <v>2.2267406000000001E-8</v>
      </c>
      <c r="GS56" s="94">
        <v>1.3828761000000001E-9</v>
      </c>
      <c r="GT56" s="94">
        <v>8.5938770000000003E-11</v>
      </c>
      <c r="GU56" s="94">
        <v>5.3487955999999999E-12</v>
      </c>
      <c r="GV56" s="94">
        <v>2.1374208000000001E-13</v>
      </c>
      <c r="GW56" s="94">
        <v>0</v>
      </c>
      <c r="GX56" s="94">
        <v>2.1960115999999999E-23</v>
      </c>
      <c r="GY56" s="94">
        <v>4.9826797000000003E-22</v>
      </c>
      <c r="GZ56" s="94">
        <v>9.0658704000000003E-21</v>
      </c>
      <c r="HA56" s="94">
        <v>1.5563791E-19</v>
      </c>
      <c r="HB56" s="94">
        <v>2.6237288000000002E-18</v>
      </c>
      <c r="HC56" s="94">
        <v>4.3963300000000001E-17</v>
      </c>
      <c r="HD56" s="94">
        <v>7.3509020000000004E-16</v>
      </c>
      <c r="HE56" s="94">
        <v>1.2281332000000001E-14</v>
      </c>
      <c r="HF56" s="94">
        <v>2.0512410999999999E-13</v>
      </c>
      <c r="HG56" s="94">
        <v>3.4258181999999998E-12</v>
      </c>
      <c r="HH56" s="94">
        <v>5.7226522000000001E-11</v>
      </c>
      <c r="HI56" s="94">
        <v>9.5649279999999993E-10</v>
      </c>
      <c r="HJ56" s="94">
        <v>1.6006561000000001E-8</v>
      </c>
      <c r="HK56" s="94">
        <v>2.6848585000000002E-7</v>
      </c>
      <c r="HL56" s="94">
        <v>4.5220853999999998E-6</v>
      </c>
      <c r="HM56" s="94">
        <v>7.6702919999999995E-5</v>
      </c>
      <c r="HN56" s="94">
        <v>1.3160672E-3</v>
      </c>
      <c r="HO56" s="94">
        <v>9.3508629999999992E-3</v>
      </c>
      <c r="HP56" s="94">
        <v>3.1071218000000001E-2</v>
      </c>
      <c r="HQ56" s="94">
        <v>7.2103230000000004E-2</v>
      </c>
      <c r="HR56" s="94">
        <v>0.13129199</v>
      </c>
      <c r="HS56" s="94">
        <v>0.19692314</v>
      </c>
      <c r="HT56" s="94">
        <v>0.24854372</v>
      </c>
      <c r="HU56" s="94">
        <v>0.26330926999999998</v>
      </c>
      <c r="HV56" s="94">
        <v>0.25159955000000001</v>
      </c>
      <c r="HW56" s="94">
        <v>0.20086180000000001</v>
      </c>
      <c r="HX56" s="94">
        <v>0.13519321000000001</v>
      </c>
      <c r="HY56" s="94">
        <v>7.5319720000000007E-2</v>
      </c>
      <c r="HZ56" s="94">
        <v>3.3169656999999998E-2</v>
      </c>
      <c r="IA56" s="94">
        <v>1.0376600999999999E-2</v>
      </c>
      <c r="IB56" s="94">
        <v>1.5850109000000001E-3</v>
      </c>
      <c r="IC56" s="94">
        <v>9.5319185000000006E-5</v>
      </c>
      <c r="ID56" s="94">
        <v>5.8257697E-6</v>
      </c>
      <c r="IE56" s="94">
        <v>3.5932334000000001E-7</v>
      </c>
      <c r="IF56" s="94">
        <v>2.2267406000000001E-8</v>
      </c>
      <c r="IG56" s="94">
        <v>1.3828761000000001E-9</v>
      </c>
      <c r="IH56" s="94">
        <v>8.5938623999999997E-11</v>
      </c>
      <c r="II56" s="94">
        <v>5.3487880000000003E-12</v>
      </c>
      <c r="IJ56" s="94">
        <v>2.1374184E-13</v>
      </c>
      <c r="IK56" s="94">
        <v>0</v>
      </c>
      <c r="IL56" s="94">
        <v>2.1960026000000001E-23</v>
      </c>
      <c r="IM56" s="94">
        <v>4.9826545000000003E-22</v>
      </c>
      <c r="IN56" s="94">
        <v>9.0658230000000005E-21</v>
      </c>
      <c r="IO56" s="94">
        <v>1.5563715E-19</v>
      </c>
      <c r="IP56" s="94">
        <v>2.6237164000000002E-18</v>
      </c>
      <c r="IQ56" s="94">
        <v>4.3963090000000002E-17</v>
      </c>
      <c r="IR56" s="94">
        <v>7.3508653000000001E-16</v>
      </c>
      <c r="IS56" s="94">
        <v>1.2281266E-14</v>
      </c>
      <c r="IT56" s="94">
        <v>2.051229E-13</v>
      </c>
      <c r="IU56" s="94">
        <v>3.4257978000000001E-12</v>
      </c>
      <c r="IV56" s="94">
        <v>5.7226189999999997E-11</v>
      </c>
      <c r="IW56" s="94">
        <v>9.5648720000000001E-10</v>
      </c>
      <c r="IX56" s="94">
        <v>1.6006478000000001E-8</v>
      </c>
      <c r="IY56" s="94">
        <v>2.684845E-7</v>
      </c>
      <c r="IZ56" s="94">
        <v>4.5220627000000001E-6</v>
      </c>
      <c r="JA56" s="94">
        <v>7.6702549999999996E-5</v>
      </c>
      <c r="JB56" s="94">
        <v>1.3160616999999999E-3</v>
      </c>
      <c r="JC56" s="94">
        <v>9.350835E-3</v>
      </c>
      <c r="JD56" s="94">
        <v>3.1071132000000001E-2</v>
      </c>
      <c r="JE56" s="94">
        <v>7.2103016000000006E-2</v>
      </c>
      <c r="JF56" s="94">
        <v>0.13129154000000001</v>
      </c>
      <c r="JG56" s="94">
        <v>0.19692256999999999</v>
      </c>
      <c r="JH56" s="94">
        <v>0.24854313</v>
      </c>
      <c r="JI56" s="94">
        <v>0.26330863999999998</v>
      </c>
      <c r="JJ56" s="94">
        <v>0.25159900000000002</v>
      </c>
      <c r="JK56" s="94">
        <v>0.20086145</v>
      </c>
      <c r="JL56" s="94">
        <v>0.13519302</v>
      </c>
      <c r="JM56" s="94">
        <v>7.5319650000000002E-2</v>
      </c>
      <c r="JN56" s="94">
        <v>3.3169664000000001E-2</v>
      </c>
      <c r="JO56" s="94">
        <v>1.0376623E-2</v>
      </c>
      <c r="JP56" s="94">
        <v>1.5850187999999999E-3</v>
      </c>
      <c r="JQ56" s="94">
        <v>9.5319359999999998E-5</v>
      </c>
      <c r="JR56" s="94">
        <v>5.8257680000000002E-6</v>
      </c>
      <c r="JS56" s="94">
        <v>3.5932373999999998E-7</v>
      </c>
      <c r="JT56" s="94">
        <v>2.2267495999999999E-8</v>
      </c>
      <c r="JU56" s="94">
        <v>1.3828798E-9</v>
      </c>
      <c r="JV56" s="94">
        <v>8.5938810000000001E-11</v>
      </c>
      <c r="JW56" s="94">
        <v>5.3487990000000002E-12</v>
      </c>
      <c r="JX56" s="94">
        <v>2.1374223E-13</v>
      </c>
      <c r="JY56" s="94">
        <v>0</v>
      </c>
      <c r="JZ56" s="94">
        <v>2.1959909E-23</v>
      </c>
      <c r="KA56" s="94">
        <v>4.9826290000000003E-22</v>
      </c>
      <c r="KB56" s="94">
        <v>9.0657750000000002E-21</v>
      </c>
      <c r="KC56" s="94">
        <v>1.5563631000000001E-19</v>
      </c>
      <c r="KD56" s="94">
        <v>2.6237016999999999E-18</v>
      </c>
      <c r="KE56" s="94">
        <v>4.3962850000000002E-17</v>
      </c>
      <c r="KF56" s="94">
        <v>7.3508260000000003E-16</v>
      </c>
      <c r="KG56" s="94">
        <v>1.22812035E-14</v>
      </c>
      <c r="KH56" s="94">
        <v>2.0512186000000001E-13</v>
      </c>
      <c r="KI56" s="94">
        <v>3.4257788000000001E-12</v>
      </c>
      <c r="KJ56" s="94">
        <v>5.7225863000000002E-11</v>
      </c>
      <c r="KK56" s="94">
        <v>9.5648270000000002E-10</v>
      </c>
      <c r="KL56" s="94">
        <v>1.6006402E-8</v>
      </c>
      <c r="KM56" s="94">
        <v>2.6848338000000001E-7</v>
      </c>
      <c r="KN56" s="94">
        <v>4.5220462999999999E-6</v>
      </c>
      <c r="KO56" s="94">
        <v>7.6702300000000006E-5</v>
      </c>
      <c r="KP56" s="94">
        <v>1.3160582E-3</v>
      </c>
      <c r="KQ56" s="94">
        <v>9.3508059999999997E-3</v>
      </c>
      <c r="KR56" s="94">
        <v>3.1071016999999999E-2</v>
      </c>
      <c r="KS56" s="94">
        <v>7.2102785000000003E-2</v>
      </c>
      <c r="KT56" s="94">
        <v>0.13129118000000001</v>
      </c>
      <c r="KU56" s="94">
        <v>0.19692214999999999</v>
      </c>
      <c r="KV56" s="94">
        <v>0.24854282999999999</v>
      </c>
      <c r="KW56" s="94">
        <v>0.26330863999999998</v>
      </c>
      <c r="KX56" s="94">
        <v>0.25159906999999998</v>
      </c>
      <c r="KY56" s="94">
        <v>0.20086163000000001</v>
      </c>
      <c r="KZ56" s="94">
        <v>0.13519320000000001</v>
      </c>
      <c r="LA56" s="94">
        <v>7.5319659999999997E-2</v>
      </c>
      <c r="LB56" s="94">
        <v>3.3169619999999997E-2</v>
      </c>
      <c r="LC56" s="94">
        <v>1.0376603999999999E-2</v>
      </c>
      <c r="LD56" s="94">
        <v>1.5850182E-3</v>
      </c>
      <c r="LE56" s="94">
        <v>9.5319460000000005E-5</v>
      </c>
      <c r="LF56" s="94">
        <v>5.8257699999999998E-6</v>
      </c>
      <c r="LG56" s="94">
        <v>3.5932362000000002E-7</v>
      </c>
      <c r="LH56" s="94">
        <v>2.2267495999999999E-8</v>
      </c>
      <c r="LI56" s="94">
        <v>1.3828787000000001E-9</v>
      </c>
      <c r="LJ56" s="94">
        <v>8.5938790000000002E-11</v>
      </c>
      <c r="LK56" s="94">
        <v>5.3487994999999997E-12</v>
      </c>
      <c r="LL56" s="94">
        <v>2.1374223E-13</v>
      </c>
      <c r="LM56" s="94">
        <v>0</v>
      </c>
      <c r="LN56" s="94">
        <v>2.1959862999999999E-23</v>
      </c>
      <c r="LO56" s="94">
        <v>4.9826189999999996E-22</v>
      </c>
      <c r="LP56" s="94">
        <v>9.065755E-21</v>
      </c>
      <c r="LQ56" s="94">
        <v>1.5563592E-19</v>
      </c>
      <c r="LR56" s="94">
        <v>2.6236947000000002E-18</v>
      </c>
      <c r="LS56" s="94">
        <v>4.3962739999999997E-17</v>
      </c>
      <c r="LT56" s="94">
        <v>7.3508079999999996E-16</v>
      </c>
      <c r="LU56" s="94">
        <v>1.2281176E-14</v>
      </c>
      <c r="LV56" s="94">
        <v>2.0512142000000001E-13</v>
      </c>
      <c r="LW56" s="94">
        <v>3.4257718000000001E-12</v>
      </c>
      <c r="LX56" s="94">
        <v>5.7225730000000003E-11</v>
      </c>
      <c r="LY56" s="94">
        <v>9.5647989999999996E-10</v>
      </c>
      <c r="LZ56" s="94">
        <v>1.6006364000000001E-8</v>
      </c>
      <c r="MA56" s="94">
        <v>2.6848285999999998E-7</v>
      </c>
      <c r="MB56" s="94">
        <v>4.5220418000000001E-6</v>
      </c>
      <c r="MC56" s="94">
        <v>7.6702230000000001E-5</v>
      </c>
      <c r="MD56" s="94">
        <v>1.3160562E-3</v>
      </c>
      <c r="ME56" s="94">
        <v>9.3507910000000007E-3</v>
      </c>
      <c r="MF56" s="94">
        <v>3.1070965999999998E-2</v>
      </c>
      <c r="MG56" s="94">
        <v>7.2102680000000002E-2</v>
      </c>
      <c r="MH56" s="94">
        <v>0.13129103</v>
      </c>
      <c r="MI56" s="94">
        <v>0.19692198999999999</v>
      </c>
      <c r="MJ56" s="94">
        <v>0.24854265</v>
      </c>
      <c r="MK56" s="94">
        <v>0.26330872999999999</v>
      </c>
      <c r="ML56" s="94">
        <v>0.25159915999999999</v>
      </c>
      <c r="MM56" s="94">
        <v>0.20086171999999999</v>
      </c>
      <c r="MN56" s="94">
        <v>0.13519333</v>
      </c>
      <c r="MO56" s="94">
        <v>7.5319774000000006E-2</v>
      </c>
      <c r="MP56" s="94">
        <v>3.3169641999999999E-2</v>
      </c>
      <c r="MQ56" s="94">
        <v>1.0376595000000001E-2</v>
      </c>
      <c r="MR56" s="94">
        <v>1.5850165E-3</v>
      </c>
      <c r="MS56" s="94">
        <v>9.5319584999999993E-5</v>
      </c>
      <c r="MT56" s="94">
        <v>5.8257874000000002E-6</v>
      </c>
      <c r="MU56" s="94">
        <v>3.5932461999999999E-7</v>
      </c>
      <c r="MV56" s="94">
        <v>2.2267539E-8</v>
      </c>
      <c r="MW56" s="94">
        <v>1.3828800999999999E-9</v>
      </c>
      <c r="MX56" s="94">
        <v>8.593892E-11</v>
      </c>
      <c r="MY56" s="94">
        <v>5.3488086000000001E-12</v>
      </c>
      <c r="MZ56" s="94">
        <v>2.1374264000000001E-13</v>
      </c>
      <c r="NA56" s="94">
        <v>0</v>
      </c>
      <c r="NB56" s="94">
        <v>2.1959720000000001E-23</v>
      </c>
      <c r="NC56" s="94">
        <v>4.9825884000000004E-22</v>
      </c>
      <c r="ND56" s="94">
        <v>9.065699E-21</v>
      </c>
      <c r="NE56" s="94">
        <v>1.5563491E-19</v>
      </c>
      <c r="NF56" s="94">
        <v>2.6236775E-18</v>
      </c>
      <c r="NG56" s="94">
        <v>4.3962429999999997E-17</v>
      </c>
      <c r="NH56" s="94">
        <v>7.3507540000000004E-16</v>
      </c>
      <c r="NI56" s="94">
        <v>1.2281087000000001E-14</v>
      </c>
      <c r="NJ56" s="94">
        <v>2.0511994E-13</v>
      </c>
      <c r="NK56" s="94">
        <v>3.4257482000000002E-12</v>
      </c>
      <c r="NL56" s="94">
        <v>5.7225362999999998E-11</v>
      </c>
      <c r="NM56" s="94">
        <v>9.5647380000000008E-10</v>
      </c>
      <c r="NN56" s="94">
        <v>1.6006251999999999E-8</v>
      </c>
      <c r="NO56" s="94">
        <v>2.6848100000000001E-7</v>
      </c>
      <c r="NP56" s="94">
        <v>4.5220080000000003E-6</v>
      </c>
      <c r="NQ56" s="94">
        <v>7.6701680000000003E-5</v>
      </c>
      <c r="NR56" s="94">
        <v>1.3160468E-3</v>
      </c>
      <c r="NS56" s="94">
        <v>9.3507599999999996E-3</v>
      </c>
      <c r="NT56" s="94">
        <v>3.1070909000000001E-2</v>
      </c>
      <c r="NU56" s="94">
        <v>7.2102620000000006E-2</v>
      </c>
      <c r="NV56" s="94">
        <v>0.13129097000000001</v>
      </c>
      <c r="NW56" s="94">
        <v>0.19692200000000001</v>
      </c>
      <c r="NX56" s="94">
        <v>0.24854292</v>
      </c>
      <c r="NY56" s="94">
        <v>0.26330890000000001</v>
      </c>
      <c r="NZ56" s="94">
        <v>0.25159927999999998</v>
      </c>
      <c r="OA56" s="94">
        <v>0.20086177999999999</v>
      </c>
      <c r="OB56" s="94">
        <v>0.13519344</v>
      </c>
      <c r="OC56" s="94">
        <v>7.531989E-2</v>
      </c>
      <c r="OD56" s="94">
        <v>3.3169700000000003E-2</v>
      </c>
      <c r="OE56" s="94">
        <v>1.0376605000000001E-2</v>
      </c>
      <c r="OF56" s="94">
        <v>1.5850147000000001E-3</v>
      </c>
      <c r="OG56" s="94">
        <v>9.5319505000000001E-5</v>
      </c>
      <c r="OH56" s="94">
        <v>5.8257900000000003E-6</v>
      </c>
      <c r="OI56" s="94">
        <v>3.5932512999999999E-7</v>
      </c>
      <c r="OJ56" s="94">
        <v>2.2267557999999999E-8</v>
      </c>
      <c r="OK56" s="94">
        <v>1.382881E-9</v>
      </c>
      <c r="OL56" s="94">
        <v>8.5939005999999997E-11</v>
      </c>
      <c r="OM56" s="94">
        <v>5.3488147000000004E-12</v>
      </c>
      <c r="ON56" s="94">
        <v>2.1374287000000001E-13</v>
      </c>
      <c r="OO56" s="94">
        <v>0</v>
      </c>
      <c r="OP56" s="94">
        <v>2.195964E-23</v>
      </c>
      <c r="OQ56" s="94">
        <v>4.9825687E-22</v>
      </c>
      <c r="OR56" s="94">
        <v>9.0656640000000003E-21</v>
      </c>
      <c r="OS56" s="94">
        <v>1.5563441E-19</v>
      </c>
      <c r="OT56" s="94">
        <v>2.6236702999999999E-18</v>
      </c>
      <c r="OU56" s="94">
        <v>4.3962327E-17</v>
      </c>
      <c r="OV56" s="94">
        <v>7.3507359999999997E-16</v>
      </c>
      <c r="OW56" s="94">
        <v>1.2281052000000001E-14</v>
      </c>
      <c r="OX56" s="94">
        <v>2.0511945E-13</v>
      </c>
      <c r="OY56" s="94">
        <v>3.4257399999999999E-12</v>
      </c>
      <c r="OZ56" s="94">
        <v>5.7225229999999998E-11</v>
      </c>
      <c r="PA56" s="94">
        <v>9.5647199999999992E-10</v>
      </c>
      <c r="PB56" s="94">
        <v>1.6006227000000001E-8</v>
      </c>
      <c r="PC56" s="94">
        <v>2.6848059999999999E-7</v>
      </c>
      <c r="PD56" s="94">
        <v>4.5220000000000001E-6</v>
      </c>
      <c r="PE56" s="94">
        <v>7.6701520000000006E-5</v>
      </c>
      <c r="PF56" s="94">
        <v>1.3160439999999999E-3</v>
      </c>
      <c r="PG56" s="94">
        <v>9.3507509999999992E-3</v>
      </c>
      <c r="PH56" s="94">
        <v>3.1070904999999999E-2</v>
      </c>
      <c r="PI56" s="94">
        <v>7.2102650000000004E-2</v>
      </c>
      <c r="PJ56" s="94">
        <v>0.13129103</v>
      </c>
      <c r="PK56" s="94">
        <v>0.19692212000000001</v>
      </c>
      <c r="PL56" s="94">
        <v>0.24854311000000001</v>
      </c>
      <c r="PM56" s="94">
        <v>0.26330914999999999</v>
      </c>
      <c r="PN56" s="94">
        <v>0.25159946</v>
      </c>
      <c r="PO56" s="94">
        <v>0.20086180000000001</v>
      </c>
      <c r="PP56" s="94">
        <v>0.13519336000000001</v>
      </c>
      <c r="PQ56" s="94">
        <v>7.5319880000000006E-2</v>
      </c>
      <c r="PR56" s="94">
        <v>3.3169730000000001E-2</v>
      </c>
      <c r="PS56" s="94">
        <v>1.0376626999999999E-2</v>
      </c>
      <c r="PT56" s="94">
        <v>1.5850206999999999E-3</v>
      </c>
      <c r="PU56" s="94">
        <v>9.5319790000000001E-5</v>
      </c>
      <c r="PV56" s="94">
        <v>5.8258042000000002E-6</v>
      </c>
      <c r="PW56" s="94">
        <v>3.5932592E-7</v>
      </c>
      <c r="PX56" s="94">
        <v>2.2267603E-8</v>
      </c>
      <c r="PY56" s="94">
        <v>1.3828838000000001E-9</v>
      </c>
      <c r="PZ56" s="94">
        <v>8.5939200000000006E-11</v>
      </c>
      <c r="QA56" s="94">
        <v>5.3488240000000001E-12</v>
      </c>
      <c r="QB56" s="94">
        <v>2.1374328E-13</v>
      </c>
      <c r="QC56" s="94">
        <v>0</v>
      </c>
      <c r="QD56" s="94">
        <v>2.1959551E-23</v>
      </c>
      <c r="QE56" s="94">
        <v>4.9825465000000001E-22</v>
      </c>
      <c r="QF56" s="94">
        <v>9.0656265000000003E-21</v>
      </c>
      <c r="QG56" s="94">
        <v>1.5563376000000001E-19</v>
      </c>
      <c r="QH56" s="94">
        <v>2.6236605999999998E-18</v>
      </c>
      <c r="QI56" s="94">
        <v>4.3962158000000001E-17</v>
      </c>
      <c r="QJ56" s="94">
        <v>7.3507155000000005E-16</v>
      </c>
      <c r="QK56" s="94">
        <v>1.2281017000000001E-14</v>
      </c>
      <c r="QL56" s="94">
        <v>2.0511876000000001E-13</v>
      </c>
      <c r="QM56" s="94">
        <v>3.425729E-12</v>
      </c>
      <c r="QN56" s="94">
        <v>5.7225036999999997E-11</v>
      </c>
      <c r="QO56" s="94">
        <v>9.5646860000000008E-10</v>
      </c>
      <c r="QP56" s="94">
        <v>1.6006172E-8</v>
      </c>
      <c r="QQ56" s="94">
        <v>2.6847961999999998E-7</v>
      </c>
      <c r="QR56" s="94">
        <v>4.5219866999999997E-6</v>
      </c>
      <c r="QS56" s="94">
        <v>7.6701274999999995E-5</v>
      </c>
      <c r="QT56" s="94">
        <v>1.3160397E-3</v>
      </c>
      <c r="QU56" s="94">
        <v>9.3507480000000007E-3</v>
      </c>
      <c r="QV56" s="94">
        <v>3.1070929000000001E-2</v>
      </c>
      <c r="QW56" s="94">
        <v>7.2102726000000006E-2</v>
      </c>
      <c r="QX56" s="94">
        <v>0.1312912</v>
      </c>
      <c r="QY56" s="94">
        <v>0.19692229</v>
      </c>
      <c r="QZ56" s="94">
        <v>0.24854322000000001</v>
      </c>
      <c r="RA56" s="94">
        <v>0.26330940000000003</v>
      </c>
      <c r="RB56" s="94">
        <v>0.25159967</v>
      </c>
      <c r="RC56" s="94">
        <v>0.20086198999999999</v>
      </c>
      <c r="RD56" s="94">
        <v>0.13519338</v>
      </c>
      <c r="RE56" s="94">
        <v>7.5319834000000002E-2</v>
      </c>
      <c r="RF56" s="94">
        <v>3.3169730000000001E-2</v>
      </c>
      <c r="RG56" s="94">
        <v>1.0376641000000001E-2</v>
      </c>
      <c r="RH56" s="94">
        <v>1.5850265E-3</v>
      </c>
      <c r="RI56" s="94">
        <v>9.5320109999999996E-5</v>
      </c>
      <c r="RJ56" s="94">
        <v>5.825817E-6</v>
      </c>
      <c r="RK56" s="94">
        <v>3.5932638000000003E-7</v>
      </c>
      <c r="RL56" s="94">
        <v>2.2267627999999998E-8</v>
      </c>
      <c r="RM56" s="94">
        <v>1.3828856E-9</v>
      </c>
      <c r="RN56" s="94">
        <v>8.5939319999999998E-11</v>
      </c>
      <c r="RO56" s="94">
        <v>5.3488302999999997E-12</v>
      </c>
      <c r="RP56" s="94">
        <v>2.1374350000000001E-13</v>
      </c>
      <c r="RQ56" s="94">
        <v>0</v>
      </c>
      <c r="RR56" s="94">
        <v>2.1959520000000001E-23</v>
      </c>
      <c r="RS56" s="94">
        <v>4.9825389999999999E-22</v>
      </c>
      <c r="RT56" s="94">
        <v>9.0656160000000001E-21</v>
      </c>
      <c r="RU56" s="94">
        <v>1.5563363000000001E-19</v>
      </c>
      <c r="RV56" s="94">
        <v>2.62366E-18</v>
      </c>
      <c r="RW56" s="94">
        <v>4.3962165000000002E-17</v>
      </c>
      <c r="RX56" s="94">
        <v>7.3507210000000005E-16</v>
      </c>
      <c r="RY56" s="94">
        <v>1.2281037E-14</v>
      </c>
      <c r="RZ56" s="94">
        <v>2.0511906000000001E-13</v>
      </c>
      <c r="SA56" s="94">
        <v>3.4257332E-12</v>
      </c>
      <c r="SB56" s="94">
        <v>5.7225114000000003E-11</v>
      </c>
      <c r="SC56" s="94">
        <v>9.5646990000000008E-10</v>
      </c>
      <c r="SD56" s="94">
        <v>1.6006197000000001E-8</v>
      </c>
      <c r="SE56" s="94">
        <v>2.6847999999999998E-7</v>
      </c>
      <c r="SF56" s="94">
        <v>4.5219913000000003E-6</v>
      </c>
      <c r="SG56" s="94">
        <v>7.6701359999999994E-5</v>
      </c>
      <c r="SH56" s="94">
        <v>1.3160413000000001E-3</v>
      </c>
      <c r="SI56" s="94">
        <v>9.3507515000000006E-3</v>
      </c>
      <c r="SJ56" s="94">
        <v>3.1070942000000001E-2</v>
      </c>
      <c r="SK56" s="94">
        <v>7.2102730000000004E-2</v>
      </c>
      <c r="SL56" s="94">
        <v>0.13129123000000001</v>
      </c>
      <c r="SM56" s="94">
        <v>0.19692229</v>
      </c>
      <c r="SN56" s="94">
        <v>0.24854316000000001</v>
      </c>
      <c r="SO56" s="94">
        <v>0.26330926999999998</v>
      </c>
      <c r="SP56" s="94">
        <v>0.25159964000000001</v>
      </c>
      <c r="SQ56" s="94">
        <v>0.20086200000000001</v>
      </c>
      <c r="SR56" s="94">
        <v>0.13519342000000001</v>
      </c>
      <c r="SS56" s="94">
        <v>7.5319834000000002E-2</v>
      </c>
      <c r="ST56" s="94">
        <v>3.316972E-2</v>
      </c>
      <c r="SU56" s="94">
        <v>1.0376643E-2</v>
      </c>
      <c r="SV56" s="94">
        <v>1.5850293000000001E-3</v>
      </c>
      <c r="SW56" s="94">
        <v>9.5320319999999997E-5</v>
      </c>
      <c r="SX56" s="94">
        <v>5.8258259999999996E-6</v>
      </c>
      <c r="SY56" s="94">
        <v>3.5932658000000001E-7</v>
      </c>
      <c r="SZ56" s="94">
        <v>2.2267619999999999E-8</v>
      </c>
      <c r="TA56" s="94">
        <v>1.3828853999999999E-9</v>
      </c>
      <c r="TB56" s="94">
        <v>8.5939310000000005E-11</v>
      </c>
      <c r="TC56" s="94">
        <v>5.3488286000000003E-12</v>
      </c>
      <c r="TD56" s="94">
        <v>2.1374338E-13</v>
      </c>
      <c r="TE56" s="94">
        <v>0</v>
      </c>
      <c r="TF56" s="94">
        <v>2.1959453E-23</v>
      </c>
      <c r="TG56" s="94">
        <v>4.9825240000000002E-22</v>
      </c>
      <c r="TH56" s="94">
        <v>9.0655910000000005E-21</v>
      </c>
      <c r="TI56" s="94">
        <v>1.5563325999999999E-19</v>
      </c>
      <c r="TJ56" s="94">
        <v>2.6236531E-18</v>
      </c>
      <c r="TK56" s="94">
        <v>4.3962036000000002E-17</v>
      </c>
      <c r="TL56" s="94">
        <v>7.3506954000000001E-16</v>
      </c>
      <c r="TM56" s="94">
        <v>1.2280994E-14</v>
      </c>
      <c r="TN56" s="94">
        <v>2.0511852999999999E-13</v>
      </c>
      <c r="TO56" s="94">
        <v>3.4257250000000001E-12</v>
      </c>
      <c r="TP56" s="94">
        <v>5.7225000000000001E-11</v>
      </c>
      <c r="TQ56" s="94">
        <v>9.5646790000000006E-10</v>
      </c>
      <c r="TR56" s="94">
        <v>1.6006153E-8</v>
      </c>
      <c r="TS56" s="94">
        <v>2.6847937000000002E-7</v>
      </c>
      <c r="TT56" s="94">
        <v>4.5219812999999996E-6</v>
      </c>
      <c r="TU56" s="94">
        <v>7.6701169999999995E-5</v>
      </c>
      <c r="TV56" s="94">
        <v>1.3160384E-3</v>
      </c>
      <c r="TW56" s="94">
        <v>9.3507469999999995E-3</v>
      </c>
      <c r="TX56" s="94">
        <v>3.1070944E-2</v>
      </c>
      <c r="TY56" s="94">
        <v>7.2102799999999995E-2</v>
      </c>
      <c r="TZ56" s="94">
        <v>0.13129136</v>
      </c>
      <c r="UA56" s="94">
        <v>0.19692256</v>
      </c>
      <c r="UB56" s="94">
        <v>0.24854338000000001</v>
      </c>
      <c r="UC56" s="94">
        <v>0.26330930000000002</v>
      </c>
      <c r="UD56" s="94">
        <v>0.25159964000000001</v>
      </c>
      <c r="UE56" s="94">
        <v>0.20086212000000001</v>
      </c>
      <c r="UF56" s="94">
        <v>0.13519361999999999</v>
      </c>
      <c r="UG56" s="94">
        <v>7.531997E-2</v>
      </c>
      <c r="UH56" s="94">
        <v>3.3169786999999999E-2</v>
      </c>
      <c r="UI56" s="94">
        <v>1.0376669E-2</v>
      </c>
      <c r="UJ56" s="94">
        <v>1.5850343E-3</v>
      </c>
      <c r="UK56" s="94">
        <v>9.5320624999999998E-5</v>
      </c>
      <c r="UL56" s="94">
        <v>5.8258443000000004E-6</v>
      </c>
      <c r="UM56" s="94">
        <v>3.593276E-7</v>
      </c>
      <c r="UN56" s="94">
        <v>2.2267674E-8</v>
      </c>
      <c r="UO56" s="94">
        <v>1.3828888E-9</v>
      </c>
      <c r="UP56" s="94">
        <v>8.5939526E-11</v>
      </c>
      <c r="UQ56" s="94">
        <v>5.3488402999999998E-12</v>
      </c>
      <c r="UR56" s="94">
        <v>2.1374387E-13</v>
      </c>
      <c r="US56" s="94">
        <v>0</v>
      </c>
      <c r="UT56" s="94">
        <v>2.1959508000000001E-23</v>
      </c>
      <c r="UU56" s="94">
        <v>4.9825380000000004E-22</v>
      </c>
      <c r="UV56" s="94">
        <v>9.0656136E-21</v>
      </c>
      <c r="UW56" s="94">
        <v>1.5563350000000001E-19</v>
      </c>
      <c r="UX56" s="94">
        <v>2.6236579999999998E-18</v>
      </c>
      <c r="UY56" s="94">
        <v>4.3962144999999999E-17</v>
      </c>
      <c r="UZ56" s="94">
        <v>7.3507085999999997E-16</v>
      </c>
      <c r="VA56" s="94">
        <v>1.2281015499999999E-14</v>
      </c>
      <c r="VB56" s="94">
        <v>2.0511892000000001E-13</v>
      </c>
      <c r="VC56" s="94">
        <v>3.4257314999999998E-12</v>
      </c>
      <c r="VD56" s="94">
        <v>5.7225095999999999E-11</v>
      </c>
      <c r="VE56" s="94">
        <v>9.5646980000000005E-10</v>
      </c>
      <c r="VF56" s="94">
        <v>1.6006187000000001E-8</v>
      </c>
      <c r="VG56" s="94">
        <v>2.6847985000000002E-7</v>
      </c>
      <c r="VH56" s="94">
        <v>4.5219894999999997E-6</v>
      </c>
      <c r="VI56" s="94">
        <v>7.6701349999999994E-5</v>
      </c>
      <c r="VJ56" s="94">
        <v>1.3160417E-3</v>
      </c>
      <c r="VK56" s="94">
        <v>9.3507599999999996E-3</v>
      </c>
      <c r="VL56" s="94">
        <v>3.1070971999999999E-2</v>
      </c>
      <c r="VM56" s="94">
        <v>7.2102799999999995E-2</v>
      </c>
      <c r="VN56" s="94">
        <v>0.1312913</v>
      </c>
      <c r="VO56" s="94">
        <v>0.1969224</v>
      </c>
      <c r="VP56" s="94">
        <v>0.24854319</v>
      </c>
      <c r="VQ56" s="94">
        <v>0.26330900000000002</v>
      </c>
      <c r="VR56" s="94">
        <v>0.25159939999999997</v>
      </c>
      <c r="VS56" s="94">
        <v>0.20086195000000001</v>
      </c>
      <c r="VT56" s="94">
        <v>0.13519355999999999</v>
      </c>
      <c r="VU56" s="94">
        <v>7.5319990000000003E-2</v>
      </c>
      <c r="VV56" s="94">
        <v>3.3169810000000001E-2</v>
      </c>
      <c r="VW56" s="94">
        <v>1.03766825E-2</v>
      </c>
      <c r="VX56" s="94">
        <v>1.5850377000000001E-3</v>
      </c>
      <c r="VY56" s="94">
        <v>9.5320790000000003E-5</v>
      </c>
      <c r="VZ56" s="94">
        <v>5.8258556000000003E-6</v>
      </c>
      <c r="WA56" s="94">
        <v>3.5932820000000001E-7</v>
      </c>
      <c r="WB56" s="94">
        <v>2.2267715E-8</v>
      </c>
      <c r="WC56" s="94">
        <v>1.3828911999999999E-9</v>
      </c>
      <c r="WD56" s="94">
        <v>8.5939670000000006E-11</v>
      </c>
      <c r="WE56" s="94">
        <v>5.3488480000000002E-12</v>
      </c>
      <c r="WF56" s="94">
        <v>2.1374420000000001E-13</v>
      </c>
      <c r="WG56" s="94">
        <v>0</v>
      </c>
      <c r="WH56" s="94">
        <v>2.1959603E-23</v>
      </c>
      <c r="WI56" s="94">
        <v>4.982561E-22</v>
      </c>
      <c r="WJ56" s="94">
        <v>9.0656570000000007E-21</v>
      </c>
      <c r="WK56" s="94">
        <v>1.5563434E-19</v>
      </c>
      <c r="WL56" s="94">
        <v>2.6236711000000001E-18</v>
      </c>
      <c r="WM56" s="94">
        <v>4.3962370000000002E-17</v>
      </c>
      <c r="WN56" s="94">
        <v>7.3507525999999997E-16</v>
      </c>
      <c r="WO56" s="94">
        <v>1.2281088000000001E-14</v>
      </c>
      <c r="WP56" s="94">
        <v>2.0512002000000001E-13</v>
      </c>
      <c r="WQ56" s="94">
        <v>3.4257511999999999E-12</v>
      </c>
      <c r="WR56" s="94">
        <v>5.72254E-11</v>
      </c>
      <c r="WS56" s="94">
        <v>9.5647469999999995E-10</v>
      </c>
      <c r="WT56" s="94">
        <v>1.6006265E-8</v>
      </c>
      <c r="WU56" s="94">
        <v>2.6848104999999998E-7</v>
      </c>
      <c r="WV56" s="94">
        <v>4.5220085999999999E-6</v>
      </c>
      <c r="WW56" s="94">
        <v>7.6701680000000003E-5</v>
      </c>
      <c r="WX56" s="94">
        <v>1.3160474E-3</v>
      </c>
      <c r="WY56" s="94">
        <v>9.3507859999999998E-3</v>
      </c>
      <c r="WZ56" s="94">
        <v>3.1071017999999999E-2</v>
      </c>
      <c r="XA56" s="94">
        <v>7.2102869999999999E-2</v>
      </c>
      <c r="XB56" s="94">
        <v>0.13129142999999999</v>
      </c>
      <c r="XC56" s="94">
        <v>0.19692253000000001</v>
      </c>
      <c r="XD56" s="94">
        <v>0.24854319999999999</v>
      </c>
      <c r="XE56" s="94">
        <v>0.26330896999999998</v>
      </c>
      <c r="XF56" s="94">
        <v>0.25159930000000003</v>
      </c>
      <c r="XG56" s="94">
        <v>0.20086180000000001</v>
      </c>
      <c r="XH56" s="94">
        <v>0.13519344</v>
      </c>
      <c r="XI56" s="94">
        <v>7.5319979999999995E-2</v>
      </c>
      <c r="XJ56" s="94">
        <v>3.3169847000000002E-2</v>
      </c>
      <c r="XK56" s="94">
        <v>1.0376697000000001E-2</v>
      </c>
      <c r="XL56" s="94">
        <v>1.585042E-3</v>
      </c>
      <c r="XM56" s="94">
        <v>9.5321004000000002E-5</v>
      </c>
      <c r="XN56" s="94">
        <v>5.8258664999999996E-6</v>
      </c>
      <c r="XO56" s="94">
        <v>3.5932894E-7</v>
      </c>
      <c r="XP56" s="94">
        <v>2.2267761000000001E-8</v>
      </c>
      <c r="XQ56" s="94">
        <v>1.3828945E-9</v>
      </c>
      <c r="XR56" s="94">
        <v>8.5939820000000002E-11</v>
      </c>
      <c r="XS56" s="94">
        <v>5.3488567999999997E-12</v>
      </c>
      <c r="XT56" s="94">
        <v>2.1374459E-13</v>
      </c>
      <c r="XU56" s="94">
        <v>0</v>
      </c>
      <c r="XV56" s="94">
        <v>2.1959758000000001E-23</v>
      </c>
      <c r="XW56" s="94">
        <v>4.9825954E-22</v>
      </c>
      <c r="XX56" s="94">
        <v>9.065718E-21</v>
      </c>
      <c r="XY56" s="94">
        <v>1.5563539999999999E-19</v>
      </c>
      <c r="XZ56" s="94">
        <v>2.6236901E-18</v>
      </c>
      <c r="YA56" s="94">
        <v>4.3962669999999997E-17</v>
      </c>
      <c r="YB56" s="94">
        <v>7.3507916999999996E-16</v>
      </c>
      <c r="YC56" s="94">
        <v>1.2281141E-14</v>
      </c>
      <c r="YD56" s="94">
        <v>2.0512072000000001E-13</v>
      </c>
      <c r="YE56" s="94">
        <v>3.4257609999999999E-12</v>
      </c>
      <c r="YF56" s="94">
        <v>5.7225592000000001E-11</v>
      </c>
      <c r="YG56" s="94">
        <v>9.564781E-10</v>
      </c>
      <c r="YH56" s="94">
        <v>1.6006327E-8</v>
      </c>
      <c r="YI56" s="94">
        <v>2.6848218E-7</v>
      </c>
      <c r="YJ56" s="94">
        <v>4.522028E-6</v>
      </c>
      <c r="YK56" s="94">
        <v>7.6701979999999997E-5</v>
      </c>
      <c r="YL56" s="94">
        <v>1.3160525E-3</v>
      </c>
      <c r="YM56" s="94">
        <v>9.3508194999999995E-3</v>
      </c>
      <c r="YN56" s="94">
        <v>3.1071119000000001E-2</v>
      </c>
      <c r="YO56" s="94">
        <v>7.2103020000000004E-2</v>
      </c>
      <c r="YP56" s="94">
        <v>0.13129163999999999</v>
      </c>
      <c r="YQ56" s="94">
        <v>0.19692287999999999</v>
      </c>
      <c r="YR56" s="94">
        <v>0.24854366</v>
      </c>
      <c r="YS56" s="94">
        <v>0.26330945</v>
      </c>
      <c r="YT56" s="94">
        <v>0.25159967</v>
      </c>
      <c r="YU56" s="94">
        <v>0.20086198999999999</v>
      </c>
      <c r="YV56" s="94">
        <v>0.13519354</v>
      </c>
      <c r="YW56" s="94">
        <v>7.5320070000000003E-2</v>
      </c>
      <c r="YX56" s="94">
        <v>3.3169909999999997E-2</v>
      </c>
      <c r="YY56" s="94">
        <v>1.0376728E-2</v>
      </c>
      <c r="YZ56" s="94">
        <v>1.5850485000000001E-3</v>
      </c>
      <c r="ZA56" s="94">
        <v>9.5321346000000004E-5</v>
      </c>
      <c r="ZB56" s="94">
        <v>5.8258850000000002E-6</v>
      </c>
      <c r="ZC56" s="94">
        <v>3.5932986999999998E-7</v>
      </c>
      <c r="ZD56" s="94">
        <v>2.226782E-8</v>
      </c>
      <c r="ZE56" s="94">
        <v>1.3828984E-9</v>
      </c>
      <c r="ZF56" s="94">
        <v>8.5940050000000006E-11</v>
      </c>
      <c r="ZG56" s="94">
        <v>5.3488702000000001E-12</v>
      </c>
      <c r="ZH56" s="94">
        <v>2.1374517E-13</v>
      </c>
      <c r="ZI56" s="94">
        <v>0</v>
      </c>
      <c r="ZJ56" s="94">
        <v>2.1959786000000001E-23</v>
      </c>
      <c r="ZK56" s="94">
        <v>4.9826014999999996E-22</v>
      </c>
      <c r="ZL56" s="94">
        <v>9.0657234000000006E-21</v>
      </c>
      <c r="ZM56" s="94">
        <v>1.5563533999999999E-19</v>
      </c>
      <c r="ZN56" s="94">
        <v>2.6236882999999999E-18</v>
      </c>
      <c r="ZO56" s="94">
        <v>4.3962658000000003E-17</v>
      </c>
      <c r="ZP56" s="94">
        <v>7.3508019999999997E-16</v>
      </c>
      <c r="ZQ56" s="94">
        <v>1.2281165400000001E-14</v>
      </c>
      <c r="ZR56" s="94">
        <v>2.0512127E-13</v>
      </c>
      <c r="ZS56" s="94">
        <v>3.4257706999999999E-12</v>
      </c>
      <c r="ZT56" s="94">
        <v>5.7225773000000002E-11</v>
      </c>
      <c r="ZU56" s="94">
        <v>9.564810000000001E-10</v>
      </c>
      <c r="ZV56" s="94">
        <v>1.6006377999999999E-8</v>
      </c>
      <c r="ZW56" s="94">
        <v>2.6848303000000001E-7</v>
      </c>
      <c r="ZX56" s="94">
        <v>4.5220427000000004E-6</v>
      </c>
      <c r="ZY56" s="94">
        <v>7.6702213999999997E-5</v>
      </c>
      <c r="ZZ56" s="94">
        <v>1.3160564E-3</v>
      </c>
      <c r="AAA56" s="94">
        <v>9.3508510000000003E-3</v>
      </c>
      <c r="AAB56" s="94">
        <v>3.1071218000000001E-2</v>
      </c>
      <c r="AAC56" s="94">
        <v>7.2103239999999999E-2</v>
      </c>
      <c r="AAD56" s="94">
        <v>0.13129197000000001</v>
      </c>
      <c r="AAE56" s="94">
        <v>0.19692323</v>
      </c>
      <c r="AAF56" s="94">
        <v>0.24854407000000001</v>
      </c>
      <c r="AAG56" s="94">
        <v>0.26331007000000001</v>
      </c>
      <c r="AAH56" s="94">
        <v>0.25160032999999998</v>
      </c>
      <c r="AAI56" s="94">
        <v>0.2008626</v>
      </c>
      <c r="AAJ56" s="94">
        <v>0.13519398999999999</v>
      </c>
      <c r="AAK56" s="94">
        <v>7.5320310000000001E-2</v>
      </c>
      <c r="AAL56" s="94">
        <v>3.3170007000000001E-2</v>
      </c>
      <c r="AAM56" s="94">
        <v>1.0376758E-2</v>
      </c>
      <c r="AAN56" s="94">
        <v>1.5850534E-3</v>
      </c>
      <c r="AAO56" s="94">
        <v>9.5321649999999996E-5</v>
      </c>
      <c r="AAP56" s="94">
        <v>5.8259034E-6</v>
      </c>
      <c r="AAQ56" s="94">
        <v>3.5933094999999998E-7</v>
      </c>
      <c r="AAR56" s="94">
        <v>2.2267884000000001E-8</v>
      </c>
      <c r="AAS56" s="94">
        <v>1.3829021999999999E-9</v>
      </c>
      <c r="AAT56" s="94">
        <v>8.5940320000000006E-11</v>
      </c>
      <c r="AAU56" s="94">
        <v>5.3488879999999999E-12</v>
      </c>
      <c r="AAV56" s="94">
        <v>2.1374604999999999E-13</v>
      </c>
      <c r="AAW56" s="94">
        <v>0</v>
      </c>
      <c r="AAX56" s="94">
        <v>2.1959839999999999E-23</v>
      </c>
      <c r="AAY56" s="94">
        <v>4.9826175999999999E-22</v>
      </c>
      <c r="AAZ56" s="94">
        <v>9.0657599999999993E-21</v>
      </c>
      <c r="ABA56" s="94">
        <v>1.5563609000000001E-19</v>
      </c>
      <c r="ABB56" s="94">
        <v>2.6236991999999999E-18</v>
      </c>
      <c r="ABC56" s="94">
        <v>4.3962816999999998E-17</v>
      </c>
      <c r="ABD56" s="94">
        <v>7.3508234999999998E-16</v>
      </c>
      <c r="ABE56" s="94">
        <v>1.2281202E-14</v>
      </c>
      <c r="ABF56" s="94">
        <v>2.0512185E-13</v>
      </c>
      <c r="ABG56" s="94">
        <v>3.4257790000000002E-12</v>
      </c>
      <c r="ABH56" s="94">
        <v>5.7225842000000003E-11</v>
      </c>
      <c r="ABI56" s="94">
        <v>9.5648160000000009E-10</v>
      </c>
      <c r="ABJ56" s="94">
        <v>1.6006377999999999E-8</v>
      </c>
      <c r="ABK56" s="94">
        <v>2.6848297999999999E-7</v>
      </c>
      <c r="ABL56" s="94">
        <v>4.5220413000000004E-6</v>
      </c>
      <c r="ABM56" s="94">
        <v>7.6702213999999997E-5</v>
      </c>
      <c r="ABN56" s="94">
        <v>1.3160566999999999E-3</v>
      </c>
      <c r="ABO56" s="94">
        <v>9.3508464999999992E-3</v>
      </c>
      <c r="ABP56" s="94">
        <v>3.10712E-2</v>
      </c>
      <c r="ABQ56" s="94">
        <v>7.2103189999999998E-2</v>
      </c>
      <c r="ABR56" s="94">
        <v>0.13129188</v>
      </c>
      <c r="ABS56" s="94">
        <v>0.19692314</v>
      </c>
      <c r="ABT56" s="94">
        <v>0.24854396000000001</v>
      </c>
      <c r="ABU56" s="94">
        <v>0.26330984000000002</v>
      </c>
      <c r="ABV56" s="94">
        <v>0.25160015000000002</v>
      </c>
      <c r="ABW56" s="94">
        <v>0.20086259000000001</v>
      </c>
      <c r="ABX56" s="94">
        <v>0.13519398999999999</v>
      </c>
      <c r="ABY56" s="94">
        <v>7.5320330000000005E-2</v>
      </c>
      <c r="ABZ56" s="94">
        <v>3.3170025999999998E-2</v>
      </c>
      <c r="ACA56" s="94">
        <v>1.0376765E-2</v>
      </c>
      <c r="ACB56" s="94">
        <v>1.5850546E-3</v>
      </c>
      <c r="ACC56" s="94">
        <v>9.5321770000000004E-5</v>
      </c>
      <c r="ACD56" s="94">
        <v>5.8259192999999997E-6</v>
      </c>
      <c r="ACE56" s="94">
        <v>3.5933303000000001E-7</v>
      </c>
      <c r="ACF56" s="94">
        <v>2.2268096999999999E-8</v>
      </c>
      <c r="ACG56" s="94">
        <v>1.3829219E-9</v>
      </c>
      <c r="ACH56" s="94">
        <v>8.5941955E-11</v>
      </c>
      <c r="ACI56" s="94">
        <v>5.3490172000000002E-12</v>
      </c>
      <c r="ACJ56" s="94">
        <v>2.1375241000000001E-13</v>
      </c>
      <c r="ACK56" s="94">
        <v>0</v>
      </c>
      <c r="ACL56" s="94">
        <v>2.1959332999999999E-23</v>
      </c>
      <c r="ACM56" s="94">
        <v>4.9824970000000002E-22</v>
      </c>
      <c r="ACN56" s="94">
        <v>9.0655289999999995E-21</v>
      </c>
      <c r="ACO56" s="94">
        <v>1.5563211E-19</v>
      </c>
      <c r="ACP56" s="94">
        <v>2.6236330000000001E-18</v>
      </c>
      <c r="ACQ56" s="94">
        <v>4.3961718E-17</v>
      </c>
      <c r="ACR56" s="94">
        <v>7.3506356000000001E-16</v>
      </c>
      <c r="ACS56" s="94">
        <v>1.2280883999999999E-14</v>
      </c>
      <c r="ACT56" s="94">
        <v>2.0511663E-13</v>
      </c>
      <c r="ACU56" s="94">
        <v>3.425694E-12</v>
      </c>
      <c r="ACV56" s="94">
        <v>5.7224510000000003E-11</v>
      </c>
      <c r="ACW56" s="94">
        <v>9.5646010000000006E-10</v>
      </c>
      <c r="ACX56" s="94">
        <v>1.6006043999999999E-8</v>
      </c>
      <c r="ACY56" s="94">
        <v>2.6847778000000003E-7</v>
      </c>
      <c r="ACZ56" s="94">
        <v>4.5219616999999996E-6</v>
      </c>
      <c r="ADA56" s="94">
        <v>7.6700984000000006E-5</v>
      </c>
      <c r="ADB56" s="94">
        <v>1.3160362999999999E-3</v>
      </c>
      <c r="ADC56" s="94">
        <v>9.3507114999999991E-3</v>
      </c>
      <c r="ADD56" s="94">
        <v>3.1070807999999998E-2</v>
      </c>
      <c r="ADE56" s="94">
        <v>7.210242E-2</v>
      </c>
      <c r="ADF56" s="94">
        <v>0.13129060000000001</v>
      </c>
      <c r="ADG56" s="94">
        <v>0.19692146999999999</v>
      </c>
      <c r="ADH56" s="94">
        <v>0.24854203</v>
      </c>
      <c r="ADI56" s="94">
        <v>0.2633084</v>
      </c>
      <c r="ADJ56" s="94">
        <v>0.25159898000000003</v>
      </c>
      <c r="ADK56" s="94">
        <v>0.20086198</v>
      </c>
      <c r="ADL56" s="94">
        <v>0.13519381999999999</v>
      </c>
      <c r="ADM56" s="94">
        <v>7.5320280000000003E-2</v>
      </c>
      <c r="ADN56" s="94">
        <v>3.3169999999999998E-2</v>
      </c>
      <c r="ADO56" s="94">
        <v>1.0376748999999999E-2</v>
      </c>
      <c r="ADP56" s="94">
        <v>1.5850486999999999E-3</v>
      </c>
      <c r="ADQ56" s="94">
        <v>9.5321134999999993E-5</v>
      </c>
      <c r="ADR56" s="94">
        <v>5.82587E-6</v>
      </c>
      <c r="ADS56" s="94">
        <v>3.5932953000000002E-7</v>
      </c>
      <c r="ADT56" s="94">
        <v>2.2267885000000001E-8</v>
      </c>
      <c r="ADU56" s="94">
        <v>1.3829109E-9</v>
      </c>
      <c r="ADV56" s="94">
        <v>8.5941663999999994E-11</v>
      </c>
      <c r="ADW56" s="94">
        <v>5.3490394000000001E-12</v>
      </c>
      <c r="ADX56" s="94">
        <v>2.1375255999999999E-13</v>
      </c>
      <c r="ADY56" s="100"/>
      <c r="ADZ56" s="101"/>
      <c r="AEA56" s="101"/>
      <c r="AEB56" s="101"/>
      <c r="AEC56" s="101"/>
      <c r="AED56" s="144">
        <f t="shared" si="23"/>
        <v>51</v>
      </c>
      <c r="AEE56" s="142"/>
      <c r="AEF56" s="158">
        <f t="shared" si="32"/>
        <v>51</v>
      </c>
      <c r="AEG56" s="138">
        <f t="shared" si="37"/>
        <v>2.1374226E-13</v>
      </c>
      <c r="AEH56" s="138">
        <f t="shared" si="37"/>
        <v>2.1374237E-13</v>
      </c>
      <c r="AEI56" s="138">
        <f t="shared" si="37"/>
        <v>2.1374307E-13</v>
      </c>
      <c r="AEJ56" s="138">
        <f t="shared" si="37"/>
        <v>2.1374265E-13</v>
      </c>
      <c r="AEK56" s="138">
        <f t="shared" si="37"/>
        <v>2.1374208000000001E-13</v>
      </c>
      <c r="AEL56" s="138">
        <f t="shared" si="37"/>
        <v>2.1374184E-13</v>
      </c>
      <c r="AEM56" s="138">
        <f t="shared" si="37"/>
        <v>2.1374223E-13</v>
      </c>
      <c r="AEN56" s="138">
        <f t="shared" si="37"/>
        <v>2.1374223E-13</v>
      </c>
      <c r="AEO56" s="138">
        <f t="shared" si="37"/>
        <v>2.1374264000000001E-13</v>
      </c>
      <c r="AEP56" s="138">
        <f t="shared" si="37"/>
        <v>2.1374287000000001E-13</v>
      </c>
      <c r="AEQ56" s="138">
        <f t="shared" si="38"/>
        <v>2.1374328E-13</v>
      </c>
      <c r="AER56" s="138">
        <f t="shared" si="38"/>
        <v>2.1374350000000001E-13</v>
      </c>
      <c r="AES56" s="138">
        <f t="shared" si="38"/>
        <v>2.1374338E-13</v>
      </c>
      <c r="AET56" s="138">
        <f t="shared" si="38"/>
        <v>2.1374387E-13</v>
      </c>
      <c r="AEU56" s="138">
        <f t="shared" si="38"/>
        <v>2.1374420000000001E-13</v>
      </c>
      <c r="AEV56" s="138">
        <f t="shared" si="38"/>
        <v>2.1374459E-13</v>
      </c>
      <c r="AEW56" s="138">
        <f t="shared" si="38"/>
        <v>2.1374517E-13</v>
      </c>
      <c r="AEX56" s="138">
        <f t="shared" si="38"/>
        <v>2.1374604999999999E-13</v>
      </c>
      <c r="AEY56" s="138">
        <f t="shared" si="38"/>
        <v>2.1375241000000001E-13</v>
      </c>
      <c r="AEZ56" s="130">
        <f t="shared" si="18"/>
        <v>14.5</v>
      </c>
      <c r="AFA56" s="91"/>
      <c r="AFB56" s="94">
        <v>2.1374417E-13</v>
      </c>
      <c r="AFC56" s="139">
        <f t="shared" si="19"/>
        <v>2.1374372052631577E-13</v>
      </c>
      <c r="AFD56" s="91"/>
      <c r="AFE56" s="142"/>
      <c r="AFF56" s="142"/>
      <c r="AFG56" s="138">
        <f t="shared" si="40"/>
        <v>3.1071257000000001E-2</v>
      </c>
      <c r="AFH56" s="138">
        <f t="shared" si="40"/>
        <v>3.1070891999999999E-2</v>
      </c>
      <c r="AFI56" s="138">
        <f t="shared" si="40"/>
        <v>3.107101E-2</v>
      </c>
      <c r="AFJ56" s="138">
        <f t="shared" si="40"/>
        <v>3.1071202999999999E-2</v>
      </c>
      <c r="AFK56" s="138">
        <f t="shared" si="40"/>
        <v>3.1071251000000001E-2</v>
      </c>
      <c r="AFL56" s="138">
        <f t="shared" si="40"/>
        <v>3.1071218000000001E-2</v>
      </c>
      <c r="AFM56" s="138">
        <f t="shared" si="40"/>
        <v>3.1071132000000001E-2</v>
      </c>
      <c r="AFN56" s="138">
        <f t="shared" si="40"/>
        <v>3.1071016999999999E-2</v>
      </c>
      <c r="AFO56" s="138">
        <f t="shared" si="40"/>
        <v>3.1070965999999998E-2</v>
      </c>
      <c r="AFP56" s="138">
        <f t="shared" si="40"/>
        <v>3.1070909000000001E-2</v>
      </c>
      <c r="AFQ56" s="138">
        <f t="shared" si="40"/>
        <v>3.1070904999999999E-2</v>
      </c>
      <c r="AFR56" s="138">
        <f t="shared" si="40"/>
        <v>3.1070929000000001E-2</v>
      </c>
      <c r="AFS56" s="138">
        <f t="shared" si="40"/>
        <v>3.1070942000000001E-2</v>
      </c>
      <c r="AFT56" s="138">
        <f t="shared" si="40"/>
        <v>3.1070944E-2</v>
      </c>
      <c r="AFU56" s="138">
        <f t="shared" si="40"/>
        <v>3.1070971999999999E-2</v>
      </c>
      <c r="AFV56" s="138">
        <f t="shared" si="40"/>
        <v>3.1071017999999999E-2</v>
      </c>
      <c r="AFW56" s="138">
        <f t="shared" si="39"/>
        <v>3.1071119000000001E-2</v>
      </c>
      <c r="AFX56" s="138">
        <f t="shared" si="39"/>
        <v>3.1071218000000001E-2</v>
      </c>
      <c r="AFY56" s="138">
        <f t="shared" si="39"/>
        <v>3.10712E-2</v>
      </c>
      <c r="AFZ56" s="138" t="e">
        <f t="shared" si="39"/>
        <v>#VALUE!</v>
      </c>
      <c r="AGA56" s="139">
        <f t="shared" si="22"/>
        <v>3.1071057999999995E-2</v>
      </c>
      <c r="AGB56" s="91"/>
      <c r="AGC56" s="91"/>
      <c r="AGD56" s="91"/>
      <c r="AGE56" s="91"/>
      <c r="AGF56" s="91"/>
      <c r="AGG56" s="91"/>
      <c r="AGH56" s="91"/>
      <c r="AGI56" s="91"/>
      <c r="AGJ56" s="91"/>
      <c r="AGK56" s="91"/>
      <c r="AGL56" s="91"/>
      <c r="AGM56" s="91"/>
      <c r="AGN56" s="91"/>
      <c r="AGO56" s="91"/>
      <c r="AGP56" s="91"/>
      <c r="AGQ56" s="91"/>
      <c r="AGR56" s="91"/>
      <c r="AGS56" s="91"/>
      <c r="AGT56" s="91"/>
      <c r="AGU56" s="91"/>
      <c r="AGV56" s="91"/>
      <c r="AGW56" s="91"/>
      <c r="AGX56" s="91"/>
      <c r="AGY56" s="91"/>
      <c r="AGZ56" s="91"/>
      <c r="AHA56" s="91"/>
      <c r="AHB56" s="91"/>
      <c r="AHC56" s="91"/>
      <c r="AHD56" s="91"/>
      <c r="AHE56" s="91"/>
      <c r="AHF56" s="91"/>
      <c r="AHG56" s="91"/>
      <c r="AHH56" s="91"/>
      <c r="AHI56" s="91"/>
      <c r="AHJ56" s="91"/>
      <c r="AHK56" s="91"/>
      <c r="AHL56" s="91"/>
      <c r="AHM56" s="91"/>
      <c r="AHN56" s="91"/>
      <c r="AHO56" s="91"/>
      <c r="AHP56" s="91"/>
      <c r="AHQ56" s="91"/>
      <c r="AHR56" s="91"/>
      <c r="AHS56" s="91"/>
      <c r="AHT56" s="91"/>
      <c r="AHU56" s="91"/>
      <c r="AHV56" s="91"/>
      <c r="AHW56" s="91"/>
      <c r="AHX56" s="91"/>
      <c r="AHY56" s="91"/>
      <c r="AHZ56" s="91"/>
      <c r="AIA56" s="91"/>
      <c r="AIB56" s="91"/>
      <c r="AIC56" s="91"/>
      <c r="AID56" s="91"/>
      <c r="AIE56" s="91"/>
      <c r="AIF56" s="91"/>
      <c r="AIG56" s="91"/>
      <c r="AIH56" s="91"/>
      <c r="AII56" s="91"/>
      <c r="AIJ56" s="91"/>
      <c r="AIK56" s="91"/>
      <c r="AIL56" s="91"/>
      <c r="AIM56" s="91"/>
      <c r="AIN56" s="91"/>
      <c r="AIO56" s="91"/>
      <c r="AIP56" s="91"/>
      <c r="AIQ56" s="91"/>
      <c r="AIR56" s="91"/>
      <c r="AIS56" s="91"/>
      <c r="AIT56" s="91"/>
      <c r="AIU56" s="91"/>
      <c r="AIV56" s="91"/>
      <c r="AIW56" s="91"/>
      <c r="AIX56" s="91"/>
      <c r="AIY56" s="91"/>
      <c r="AIZ56" s="91"/>
      <c r="AJA56" s="91"/>
      <c r="AJB56" s="91"/>
      <c r="AJC56" s="91"/>
      <c r="AJD56" s="91"/>
      <c r="AJE56" s="91"/>
      <c r="AJF56" s="91"/>
      <c r="AJG56" s="91"/>
      <c r="AJH56" s="91"/>
      <c r="AJI56" s="91"/>
      <c r="AJJ56" s="91"/>
      <c r="AJK56" s="91"/>
      <c r="AJL56" s="91"/>
      <c r="AJM56" s="91"/>
      <c r="AJN56" s="91"/>
      <c r="AJO56" s="91"/>
      <c r="AJP56" s="91"/>
      <c r="AJQ56" s="91"/>
      <c r="AJR56" s="91"/>
      <c r="AJS56" s="91"/>
      <c r="AJT56" s="91"/>
      <c r="AJU56" s="91"/>
      <c r="AJV56" s="91"/>
      <c r="AJW56" s="91"/>
      <c r="AJX56" s="91"/>
      <c r="AJY56" s="91"/>
      <c r="AJZ56" s="91"/>
      <c r="AKA56" s="91"/>
      <c r="AKB56" s="91"/>
      <c r="AKC56" s="91"/>
      <c r="AKD56" s="91"/>
      <c r="AKE56" s="91"/>
      <c r="AKF56" s="91"/>
      <c r="AKG56" s="91"/>
      <c r="AKH56" s="91"/>
      <c r="AKI56" s="91"/>
      <c r="AKJ56" s="91"/>
      <c r="AKK56" s="91"/>
      <c r="AKL56" s="91"/>
      <c r="AKM56" s="91"/>
      <c r="AKN56" s="91"/>
      <c r="AKO56" s="91"/>
      <c r="AKP56" s="91"/>
      <c r="AKQ56" s="91"/>
      <c r="AKR56" s="91"/>
      <c r="AKS56" s="91"/>
      <c r="AKT56" s="91"/>
      <c r="AKU56" s="91"/>
      <c r="AKV56" s="91"/>
      <c r="AKW56" s="91"/>
      <c r="AKX56" s="91"/>
      <c r="AKY56" s="91"/>
      <c r="AKZ56" s="91"/>
      <c r="ALA56" s="91"/>
      <c r="ALB56" s="91"/>
      <c r="ALC56" s="91"/>
      <c r="ALD56" s="91"/>
      <c r="ALE56" s="91"/>
      <c r="ALF56" s="91"/>
      <c r="ALG56" s="91"/>
      <c r="ALH56" s="91"/>
      <c r="ALI56" s="91"/>
      <c r="ALJ56" s="91"/>
      <c r="ALK56" s="91"/>
      <c r="ALL56" s="91"/>
      <c r="ALM56" s="91"/>
      <c r="ALN56" s="91"/>
      <c r="ALO56" s="91"/>
      <c r="ALP56" s="91"/>
      <c r="ALQ56" s="91"/>
      <c r="ALR56" s="91"/>
      <c r="ALS56" s="91"/>
      <c r="ALT56" s="91"/>
      <c r="ALU56" s="91"/>
      <c r="ALV56" s="91"/>
      <c r="ALW56" s="91"/>
      <c r="ALX56" s="91"/>
      <c r="ALY56" s="91"/>
      <c r="ALZ56" s="91"/>
      <c r="AMA56" s="91"/>
      <c r="AMB56" s="91"/>
      <c r="AMC56" s="91"/>
      <c r="AMD56" s="91"/>
      <c r="AME56" s="91"/>
      <c r="AMF56" s="91"/>
      <c r="AMG56" s="91"/>
      <c r="AMH56" s="91"/>
      <c r="AMI56" s="91"/>
      <c r="AMJ56" s="91"/>
      <c r="AMK56" s="91"/>
      <c r="AML56" s="91"/>
      <c r="AMM56" s="91"/>
      <c r="AMN56" s="91"/>
      <c r="AMO56" s="91"/>
      <c r="AMP56" s="91"/>
      <c r="AMQ56" s="91"/>
      <c r="AMR56" s="91"/>
      <c r="AMS56" s="91"/>
      <c r="AMT56" s="91"/>
      <c r="AMU56" s="91"/>
      <c r="AMV56" s="91"/>
      <c r="AMW56" s="91"/>
      <c r="AMX56" s="91"/>
      <c r="AMY56" s="91"/>
      <c r="AMZ56" s="91"/>
      <c r="ANA56" s="91"/>
      <c r="ANB56" s="91"/>
      <c r="ANC56" s="91"/>
      <c r="AND56" s="91"/>
      <c r="ANE56" s="91"/>
      <c r="ANF56" s="91"/>
      <c r="ANG56" s="91"/>
      <c r="ANH56" s="91"/>
      <c r="ANI56" s="91"/>
      <c r="ANJ56" s="91"/>
      <c r="ANK56" s="91"/>
      <c r="ANL56" s="91"/>
      <c r="ANM56" s="91"/>
      <c r="ANN56" s="91"/>
      <c r="ANO56" s="91"/>
      <c r="ANP56" s="91"/>
      <c r="ANQ56" s="91"/>
      <c r="ANR56" s="91"/>
      <c r="ANS56" s="91"/>
      <c r="ANT56" s="91"/>
      <c r="ANU56" s="91"/>
      <c r="ANV56" s="91"/>
      <c r="ANW56" s="91"/>
      <c r="ANX56" s="91"/>
      <c r="ANY56" s="91"/>
      <c r="ANZ56" s="91"/>
      <c r="AOA56" s="91"/>
      <c r="AOB56" s="91"/>
      <c r="AOC56" s="91"/>
      <c r="AOD56" s="91"/>
      <c r="AOE56" s="91"/>
      <c r="AOF56" s="91"/>
      <c r="AOG56" s="91"/>
      <c r="AOH56" s="91"/>
      <c r="AOI56" s="91"/>
      <c r="AOJ56" s="91"/>
      <c r="AOK56" s="91"/>
      <c r="AOL56" s="91"/>
      <c r="AOM56" s="91"/>
      <c r="AON56" s="91"/>
      <c r="AOO56" s="91"/>
      <c r="AOP56" s="91"/>
      <c r="AOQ56" s="91"/>
      <c r="AOR56" s="91"/>
      <c r="AOS56" s="91"/>
      <c r="AOT56" s="91"/>
      <c r="AOU56" s="91"/>
      <c r="AOV56" s="91"/>
      <c r="AOW56" s="91"/>
      <c r="AOX56" s="91"/>
      <c r="AOY56" s="91"/>
      <c r="AOZ56" s="91"/>
      <c r="APA56" s="91"/>
      <c r="APB56" s="91"/>
      <c r="APC56" s="91"/>
      <c r="APD56" s="91"/>
      <c r="APE56" s="91"/>
      <c r="APF56" s="91"/>
      <c r="APG56" s="91"/>
      <c r="APH56" s="91"/>
      <c r="API56" s="91"/>
      <c r="APJ56" s="91"/>
      <c r="APK56" s="91"/>
      <c r="APL56" s="91"/>
      <c r="APM56" s="91"/>
      <c r="APN56" s="91"/>
      <c r="APO56" s="91"/>
      <c r="APP56" s="91"/>
      <c r="APQ56" s="91"/>
      <c r="APR56" s="91"/>
      <c r="APS56" s="91"/>
      <c r="APT56" s="91"/>
      <c r="APU56" s="91"/>
      <c r="APV56" s="91"/>
      <c r="APW56" s="91"/>
      <c r="APX56" s="91"/>
      <c r="APY56" s="91"/>
      <c r="APZ56" s="91"/>
      <c r="AQA56" s="91"/>
      <c r="AQB56" s="91"/>
      <c r="AQC56" s="91"/>
      <c r="AQD56" s="91"/>
      <c r="AQE56" s="91"/>
      <c r="AQF56" s="91"/>
      <c r="AQG56" s="91"/>
      <c r="AQH56" s="91"/>
      <c r="AQI56" s="91"/>
      <c r="AQJ56" s="91"/>
      <c r="AQK56" s="91"/>
      <c r="AQL56" s="91"/>
      <c r="AQM56" s="91"/>
      <c r="AQN56" s="91"/>
      <c r="AQO56" s="91"/>
      <c r="AQP56" s="91"/>
      <c r="AQQ56" s="91"/>
      <c r="AQR56" s="91"/>
      <c r="AQS56" s="91"/>
      <c r="AQT56" s="91"/>
      <c r="AQU56" s="91"/>
      <c r="AQV56" s="91"/>
      <c r="AQW56" s="91"/>
      <c r="AQX56" s="91"/>
      <c r="AQY56" s="91"/>
      <c r="AQZ56" s="91"/>
      <c r="ARA56" s="91"/>
      <c r="ARB56" s="91"/>
      <c r="ARC56" s="91"/>
      <c r="ARD56" s="91"/>
      <c r="ARE56" s="91"/>
      <c r="ARF56" s="91"/>
      <c r="ARG56" s="91"/>
      <c r="ARH56" s="91"/>
      <c r="ARI56" s="91"/>
      <c r="ARJ56" s="91"/>
      <c r="ARK56" s="91"/>
      <c r="ARL56" s="91"/>
      <c r="ARM56" s="91"/>
      <c r="ARN56" s="91"/>
      <c r="ARO56" s="91"/>
      <c r="ARP56" s="91"/>
      <c r="ARQ56" s="91"/>
      <c r="ARR56" s="91"/>
      <c r="ARS56" s="91"/>
      <c r="ART56" s="91"/>
      <c r="ARU56" s="91"/>
      <c r="ARV56" s="91"/>
      <c r="ARW56" s="91"/>
      <c r="ARX56" s="91"/>
      <c r="ARY56" s="91"/>
      <c r="ARZ56" s="91"/>
      <c r="ASA56" s="91"/>
      <c r="ASB56" s="91"/>
      <c r="ASC56" s="91"/>
      <c r="ASD56" s="91"/>
      <c r="ASE56" s="91"/>
      <c r="ASF56" s="91"/>
      <c r="ASG56" s="91"/>
      <c r="ASH56" s="91"/>
      <c r="ASI56" s="91"/>
      <c r="ASJ56" s="91"/>
      <c r="ASK56" s="91"/>
      <c r="ASL56" s="91"/>
      <c r="ASM56" s="91"/>
      <c r="ASN56" s="91"/>
      <c r="ASO56" s="91"/>
      <c r="ASP56" s="91"/>
      <c r="ASQ56" s="91"/>
      <c r="ASR56" s="91"/>
    </row>
    <row r="57" spans="1:1188" ht="2.1" customHeight="1" x14ac:dyDescent="0.25">
      <c r="A57" s="129">
        <v>52</v>
      </c>
      <c r="B57" s="130">
        <v>14.79</v>
      </c>
      <c r="C57" s="123">
        <f>IF(ROW()-$B$4&lt;$B$112,2,3)</f>
        <v>3</v>
      </c>
      <c r="D57" s="129">
        <v>52</v>
      </c>
      <c r="E57" s="91">
        <v>0</v>
      </c>
      <c r="F57" s="92">
        <v>6.8176590000000003E-24</v>
      </c>
      <c r="G57" s="92">
        <v>1.5469032E-22</v>
      </c>
      <c r="H57" s="92">
        <v>2.8139022E-21</v>
      </c>
      <c r="I57" s="92">
        <v>4.8289944999999997E-20</v>
      </c>
      <c r="J57" s="92">
        <v>8.1369394999999998E-19</v>
      </c>
      <c r="K57" s="92">
        <v>1.36269345E-17</v>
      </c>
      <c r="L57" s="92">
        <v>2.2770459999999999E-16</v>
      </c>
      <c r="M57" s="92">
        <v>3.8013429999999998E-15</v>
      </c>
      <c r="N57" s="92">
        <v>6.3425640000000003E-14</v>
      </c>
      <c r="O57" s="92">
        <v>1.0577653E-12</v>
      </c>
      <c r="P57" s="92">
        <v>1.7631287000000001E-11</v>
      </c>
      <c r="Q57" s="92">
        <v>2.9367966E-10</v>
      </c>
      <c r="R57" s="92">
        <v>4.8867105999999997E-9</v>
      </c>
      <c r="S57" s="92">
        <v>8.1181234000000006E-8</v>
      </c>
      <c r="T57" s="92">
        <v>1.3450328E-6</v>
      </c>
      <c r="U57" s="92">
        <v>2.2183318000000001E-5</v>
      </c>
      <c r="V57" s="92">
        <v>3.6295670000000002E-4</v>
      </c>
      <c r="W57" s="92">
        <v>4.6829139999999998E-3</v>
      </c>
      <c r="X57" s="92">
        <v>1.9325951000000001E-2</v>
      </c>
      <c r="Y57" s="92">
        <v>5.0868770000000001E-2</v>
      </c>
      <c r="Z57" s="93">
        <v>0.101776406</v>
      </c>
      <c r="AA57" s="93">
        <v>0.16550735</v>
      </c>
      <c r="AB57" s="93">
        <v>0.22549285999999999</v>
      </c>
      <c r="AC57" s="93">
        <v>0.25872775999999997</v>
      </c>
      <c r="AD57" s="93">
        <v>0.25958819999999999</v>
      </c>
      <c r="AE57" s="93">
        <v>0.22739018</v>
      </c>
      <c r="AF57" s="93">
        <v>0.16730503999999999</v>
      </c>
      <c r="AG57" s="93">
        <v>0.10339503</v>
      </c>
      <c r="AH57" s="93">
        <v>5.2155180000000002E-2</v>
      </c>
      <c r="AI57" s="93">
        <v>2.0131739999999999E-2</v>
      </c>
      <c r="AJ57" s="93">
        <v>5.0174939999999999E-3</v>
      </c>
      <c r="AK57" s="93">
        <v>4.2454606999999998E-4</v>
      </c>
      <c r="AL57" s="93">
        <v>2.6505153E-5</v>
      </c>
      <c r="AM57" s="93">
        <v>1.6488704E-6</v>
      </c>
      <c r="AN57" s="93">
        <v>1.0245935E-7</v>
      </c>
      <c r="AO57" s="93">
        <v>6.3656254000000003E-9</v>
      </c>
      <c r="AP57" s="93">
        <v>3.9551384000000001E-10</v>
      </c>
      <c r="AQ57" s="93">
        <v>2.4614919999999999E-11</v>
      </c>
      <c r="AR57" s="93">
        <v>9.8372829999999992E-13</v>
      </c>
      <c r="AS57" s="94">
        <v>0</v>
      </c>
      <c r="AT57" s="94">
        <v>6.8175590000000006E-24</v>
      </c>
      <c r="AU57" s="94">
        <v>1.5468810000000001E-22</v>
      </c>
      <c r="AV57" s="94">
        <v>2.8138615999999999E-21</v>
      </c>
      <c r="AW57" s="94">
        <v>4.8289246999999999E-20</v>
      </c>
      <c r="AX57" s="94">
        <v>8.1368199999999998E-19</v>
      </c>
      <c r="AY57" s="94">
        <v>1.3626724000000001E-17</v>
      </c>
      <c r="AZ57" s="94">
        <v>2.2770109999999998E-16</v>
      </c>
      <c r="BA57" s="94">
        <v>3.8012822999999997E-15</v>
      </c>
      <c r="BB57" s="94">
        <v>6.3424559999999996E-14</v>
      </c>
      <c r="BC57" s="94">
        <v>1.0577462E-12</v>
      </c>
      <c r="BD57" s="94">
        <v>1.7630957000000001E-11</v>
      </c>
      <c r="BE57" s="94">
        <v>2.9367400000000001E-10</v>
      </c>
      <c r="BF57" s="94">
        <v>4.8866089999999996E-9</v>
      </c>
      <c r="BG57" s="94">
        <v>8.1179414999999998E-8</v>
      </c>
      <c r="BH57" s="94">
        <v>1.3449993E-6</v>
      </c>
      <c r="BI57" s="94">
        <v>2.2182710000000001E-5</v>
      </c>
      <c r="BJ57" s="94">
        <v>3.62946E-4</v>
      </c>
      <c r="BK57" s="94">
        <v>4.6828360000000001E-3</v>
      </c>
      <c r="BL57" s="94">
        <v>1.9325707000000001E-2</v>
      </c>
      <c r="BM57" s="94">
        <v>5.0868213000000002E-2</v>
      </c>
      <c r="BN57" s="94">
        <v>0.10177545</v>
      </c>
      <c r="BO57" s="94">
        <v>0.16550590000000001</v>
      </c>
      <c r="BP57" s="94">
        <v>0.22549116999999999</v>
      </c>
      <c r="BQ57" s="94">
        <v>0.25872600000000001</v>
      </c>
      <c r="BR57" s="94">
        <v>0.2595865</v>
      </c>
      <c r="BS57" s="94">
        <v>0.22738875</v>
      </c>
      <c r="BT57" s="94">
        <v>0.16730407</v>
      </c>
      <c r="BU57" s="94">
        <v>0.10339449000000001</v>
      </c>
      <c r="BV57" s="94">
        <v>5.2154947E-2</v>
      </c>
      <c r="BW57" s="94">
        <v>2.0131659E-2</v>
      </c>
      <c r="BX57" s="94">
        <v>5.0174776000000004E-3</v>
      </c>
      <c r="BY57" s="94">
        <v>4.2454601E-4</v>
      </c>
      <c r="BZ57" s="94">
        <v>2.6505164E-5</v>
      </c>
      <c r="CA57" s="94">
        <v>1.6488725E-6</v>
      </c>
      <c r="CB57" s="94">
        <v>1.02459445E-7</v>
      </c>
      <c r="CC57" s="94">
        <v>6.3656200000000002E-9</v>
      </c>
      <c r="CD57" s="94">
        <v>3.9551364999999999E-10</v>
      </c>
      <c r="CE57" s="94">
        <v>2.4615007999999999E-11</v>
      </c>
      <c r="CF57" s="94">
        <v>9.8373030000000006E-13</v>
      </c>
      <c r="CG57" s="94">
        <v>0</v>
      </c>
      <c r="CH57" s="94">
        <v>6.8162165000000001E-24</v>
      </c>
      <c r="CI57" s="94">
        <v>1.5466326E-22</v>
      </c>
      <c r="CJ57" s="94">
        <v>2.8134448E-21</v>
      </c>
      <c r="CK57" s="94">
        <v>4.8282626000000002E-20</v>
      </c>
      <c r="CL57" s="94">
        <v>8.1357763000000003E-19</v>
      </c>
      <c r="CM57" s="94">
        <v>1.3625105000000001E-17</v>
      </c>
      <c r="CN57" s="94">
        <v>2.2767626000000002E-16</v>
      </c>
      <c r="CO57" s="94">
        <v>3.8009113000000002E-15</v>
      </c>
      <c r="CP57" s="94">
        <v>6.3419149999999998E-14</v>
      </c>
      <c r="CQ57" s="94">
        <v>1.057671E-12</v>
      </c>
      <c r="CR57" s="94">
        <v>1.7629960000000001E-11</v>
      </c>
      <c r="CS57" s="94">
        <v>2.9366170000000002E-10</v>
      </c>
      <c r="CT57" s="94">
        <v>4.886478E-9</v>
      </c>
      <c r="CU57" s="94">
        <v>8.1178410000000006E-8</v>
      </c>
      <c r="CV57" s="94">
        <v>1.3449987E-6</v>
      </c>
      <c r="CW57" s="94">
        <v>2.2182861000000001E-5</v>
      </c>
      <c r="CX57" s="94">
        <v>3.6294883000000003E-4</v>
      </c>
      <c r="CY57" s="94">
        <v>4.6828599999999996E-3</v>
      </c>
      <c r="CZ57" s="94">
        <v>1.9325788999999999E-2</v>
      </c>
      <c r="DA57" s="94">
        <v>5.0868389999999999E-2</v>
      </c>
      <c r="DB57" s="94">
        <v>0.101775795</v>
      </c>
      <c r="DC57" s="94">
        <v>0.1655065</v>
      </c>
      <c r="DD57" s="94">
        <v>0.22549197000000001</v>
      </c>
      <c r="DE57" s="94">
        <v>0.25872707</v>
      </c>
      <c r="DF57" s="94">
        <v>0.25958759999999997</v>
      </c>
      <c r="DG57" s="94">
        <v>0.2273896</v>
      </c>
      <c r="DH57" s="94">
        <v>0.16730465999999999</v>
      </c>
      <c r="DI57" s="94">
        <v>0.103394866</v>
      </c>
      <c r="DJ57" s="94">
        <v>5.2155136999999997E-2</v>
      </c>
      <c r="DK57" s="94">
        <v>2.0131731E-2</v>
      </c>
      <c r="DL57" s="94">
        <v>5.0174939999999999E-3</v>
      </c>
      <c r="DM57" s="94">
        <v>4.2454694999999998E-4</v>
      </c>
      <c r="DN57" s="94">
        <v>2.6505187999999999E-5</v>
      </c>
      <c r="DO57" s="94">
        <v>1.6488742E-6</v>
      </c>
      <c r="DP57" s="94">
        <v>1.0245981E-7</v>
      </c>
      <c r="DQ57" s="94">
        <v>6.3656599999999997E-9</v>
      </c>
      <c r="DR57" s="94">
        <v>3.9551515E-10</v>
      </c>
      <c r="DS57" s="94">
        <v>2.4615074000000001E-11</v>
      </c>
      <c r="DT57" s="94">
        <v>9.8373329999999998E-13</v>
      </c>
      <c r="DU57" s="94">
        <v>0</v>
      </c>
      <c r="DV57" s="94">
        <v>6.8162560000000005E-24</v>
      </c>
      <c r="DW57" s="94">
        <v>1.5466413999999999E-22</v>
      </c>
      <c r="DX57" s="94">
        <v>2.813462E-21</v>
      </c>
      <c r="DY57" s="94">
        <v>4.8282933E-20</v>
      </c>
      <c r="DZ57" s="94">
        <v>8.135831E-19</v>
      </c>
      <c r="EA57" s="94">
        <v>1.3625197499999999E-17</v>
      </c>
      <c r="EB57" s="94">
        <v>2.2767798E-16</v>
      </c>
      <c r="EC57" s="94">
        <v>3.8009413000000003E-15</v>
      </c>
      <c r="ED57" s="94">
        <v>6.3419680000000003E-14</v>
      </c>
      <c r="EE57" s="94">
        <v>1.0576798000000001E-12</v>
      </c>
      <c r="EF57" s="94">
        <v>1.763011E-11</v>
      </c>
      <c r="EG57" s="94">
        <v>2.9366430000000002E-10</v>
      </c>
      <c r="EH57" s="94">
        <v>4.8865205000000004E-9</v>
      </c>
      <c r="EI57" s="94">
        <v>8.1179124000000002E-8</v>
      </c>
      <c r="EJ57" s="94">
        <v>1.3450102999999999E-6</v>
      </c>
      <c r="EK57" s="94">
        <v>2.2183031999999998E-5</v>
      </c>
      <c r="EL57" s="94">
        <v>3.6295165999999999E-4</v>
      </c>
      <c r="EM57" s="94">
        <v>4.6828900000000003E-3</v>
      </c>
      <c r="EN57" s="94">
        <v>1.9325918000000001E-2</v>
      </c>
      <c r="EO57" s="94">
        <v>5.0868723999999997E-2</v>
      </c>
      <c r="EP57" s="94">
        <v>0.101776384</v>
      </c>
      <c r="EQ57" s="94">
        <v>0.16550739</v>
      </c>
      <c r="ER57" s="94">
        <v>0.22549306</v>
      </c>
      <c r="ES57" s="94">
        <v>0.25872812000000001</v>
      </c>
      <c r="ET57" s="94">
        <v>0.25958853999999998</v>
      </c>
      <c r="EU57" s="94">
        <v>0.22739032000000001</v>
      </c>
      <c r="EV57" s="94">
        <v>0.16730503999999999</v>
      </c>
      <c r="EW57" s="94">
        <v>0.10339492</v>
      </c>
      <c r="EX57" s="94">
        <v>5.2155084999999997E-2</v>
      </c>
      <c r="EY57" s="94">
        <v>2.0131689000000001E-2</v>
      </c>
      <c r="EZ57" s="94">
        <v>5.0174776000000004E-3</v>
      </c>
      <c r="FA57" s="94">
        <v>4.2454409999999999E-4</v>
      </c>
      <c r="FB57" s="94">
        <v>2.6505025999999999E-5</v>
      </c>
      <c r="FC57" s="94">
        <v>1.6488662999999999E-6</v>
      </c>
      <c r="FD57" s="94">
        <v>1.0245956E-7</v>
      </c>
      <c r="FE57" s="94">
        <v>6.3656284999999996E-9</v>
      </c>
      <c r="FF57" s="94">
        <v>3.9551459999999998E-10</v>
      </c>
      <c r="FG57" s="94">
        <v>2.4615011E-11</v>
      </c>
      <c r="FH57" s="94">
        <v>9.8373100000000006E-13</v>
      </c>
      <c r="FI57" s="94">
        <v>0</v>
      </c>
      <c r="FJ57" s="94">
        <v>6.8163159999999998E-24</v>
      </c>
      <c r="FK57" s="94">
        <v>1.5466554999999999E-22</v>
      </c>
      <c r="FL57" s="94">
        <v>2.8134887E-21</v>
      </c>
      <c r="FM57" s="94">
        <v>4.8283366000000001E-20</v>
      </c>
      <c r="FN57" s="94">
        <v>8.1359004000000005E-19</v>
      </c>
      <c r="FO57" s="94">
        <v>1.3625312999999999E-17</v>
      </c>
      <c r="FP57" s="94">
        <v>2.2767984000000001E-16</v>
      </c>
      <c r="FQ57" s="94">
        <v>3.8009720000000003E-15</v>
      </c>
      <c r="FR57" s="94">
        <v>6.3420195999999999E-14</v>
      </c>
      <c r="FS57" s="94">
        <v>1.0576882999999999E-12</v>
      </c>
      <c r="FT57" s="94">
        <v>1.7630243E-11</v>
      </c>
      <c r="FU57" s="94">
        <v>2.9366629E-10</v>
      </c>
      <c r="FV57" s="94">
        <v>4.8865502999999999E-9</v>
      </c>
      <c r="FW57" s="94">
        <v>8.1179585999999997E-8</v>
      </c>
      <c r="FX57" s="94">
        <v>1.3450189E-6</v>
      </c>
      <c r="FY57" s="94">
        <v>2.2183200000000001E-5</v>
      </c>
      <c r="FZ57" s="94">
        <v>3.6295469999999999E-4</v>
      </c>
      <c r="GA57" s="94">
        <v>4.6829074000000002E-3</v>
      </c>
      <c r="GB57" s="94">
        <v>1.9325954999999999E-2</v>
      </c>
      <c r="GC57" s="94">
        <v>5.0868794000000002E-2</v>
      </c>
      <c r="GD57" s="94">
        <v>0.10177654</v>
      </c>
      <c r="GE57" s="94">
        <v>0.16550762999999999</v>
      </c>
      <c r="GF57" s="94">
        <v>0.22549313000000001</v>
      </c>
      <c r="GG57" s="94">
        <v>0.25872793999999999</v>
      </c>
      <c r="GH57" s="94">
        <v>0.25958824000000003</v>
      </c>
      <c r="GI57" s="94">
        <v>0.22738995000000001</v>
      </c>
      <c r="GJ57" s="94">
        <v>0.16730461999999999</v>
      </c>
      <c r="GK57" s="94">
        <v>0.10339461</v>
      </c>
      <c r="GL57" s="94">
        <v>5.2154906000000001E-2</v>
      </c>
      <c r="GM57" s="94">
        <v>2.0131630000000001E-2</v>
      </c>
      <c r="GN57" s="94">
        <v>5.0174748000000003E-3</v>
      </c>
      <c r="GO57" s="94">
        <v>4.2454773000000001E-4</v>
      </c>
      <c r="GP57" s="94">
        <v>2.6505276999999999E-5</v>
      </c>
      <c r="GQ57" s="94">
        <v>1.6488736E-6</v>
      </c>
      <c r="GR57" s="94">
        <v>1.02459374E-7</v>
      </c>
      <c r="GS57" s="94">
        <v>6.3656410000000003E-9</v>
      </c>
      <c r="GT57" s="94">
        <v>3.9551443E-10</v>
      </c>
      <c r="GU57" s="94">
        <v>2.4614986999999999E-11</v>
      </c>
      <c r="GV57" s="94">
        <v>9.8372969999999992E-13</v>
      </c>
      <c r="GW57" s="94">
        <v>0</v>
      </c>
      <c r="GX57" s="94">
        <v>6.8163510000000005E-24</v>
      </c>
      <c r="GY57" s="94">
        <v>1.5466624E-22</v>
      </c>
      <c r="GZ57" s="94">
        <v>2.8134997999999999E-21</v>
      </c>
      <c r="HA57" s="94">
        <v>4.8283552999999998E-20</v>
      </c>
      <c r="HB57" s="94">
        <v>8.1359313999999996E-19</v>
      </c>
      <c r="HC57" s="94">
        <v>1.3625359999999999E-17</v>
      </c>
      <c r="HD57" s="94">
        <v>2.2768051999999999E-16</v>
      </c>
      <c r="HE57" s="94">
        <v>3.8009836999999998E-15</v>
      </c>
      <c r="HF57" s="94">
        <v>6.3420425999999995E-14</v>
      </c>
      <c r="HG57" s="94">
        <v>1.0576927000000001E-12</v>
      </c>
      <c r="HH57" s="94">
        <v>1.7630325999999999E-11</v>
      </c>
      <c r="HI57" s="94">
        <v>2.9366773E-10</v>
      </c>
      <c r="HJ57" s="94">
        <v>4.8865782999999998E-9</v>
      </c>
      <c r="HK57" s="94">
        <v>8.1180055000000004E-8</v>
      </c>
      <c r="HL57" s="94">
        <v>1.3450265E-6</v>
      </c>
      <c r="HM57" s="94">
        <v>2.2183326999999999E-5</v>
      </c>
      <c r="HN57" s="94">
        <v>3.6295700000000001E-4</v>
      </c>
      <c r="HO57" s="94">
        <v>4.6829096999999997E-3</v>
      </c>
      <c r="HP57" s="94">
        <v>1.9325938000000001E-2</v>
      </c>
      <c r="HQ57" s="94">
        <v>5.0868693999999999E-2</v>
      </c>
      <c r="HR57" s="94">
        <v>0.101776294</v>
      </c>
      <c r="HS57" s="94">
        <v>0.16550699999999999</v>
      </c>
      <c r="HT57" s="94">
        <v>0.2254922</v>
      </c>
      <c r="HU57" s="94">
        <v>0.25872677999999999</v>
      </c>
      <c r="HV57" s="94">
        <v>0.25958708000000003</v>
      </c>
      <c r="HW57" s="94">
        <v>0.22738902</v>
      </c>
      <c r="HX57" s="94">
        <v>0.16730411000000001</v>
      </c>
      <c r="HY57" s="94">
        <v>0.10339443399999999</v>
      </c>
      <c r="HZ57" s="94">
        <v>5.2154906000000001E-2</v>
      </c>
      <c r="IA57" s="94">
        <v>2.0131642000000002E-2</v>
      </c>
      <c r="IB57" s="94">
        <v>5.0174690000000001E-3</v>
      </c>
      <c r="IC57" s="94">
        <v>4.2454417999999999E-4</v>
      </c>
      <c r="ID57" s="94">
        <v>2.6505098999999999E-5</v>
      </c>
      <c r="IE57" s="94">
        <v>1.6488687999999999E-6</v>
      </c>
      <c r="IF57" s="94">
        <v>1.0245923E-7</v>
      </c>
      <c r="IG57" s="94">
        <v>6.3656325E-9</v>
      </c>
      <c r="IH57" s="94">
        <v>3.9551329999999998E-10</v>
      </c>
      <c r="II57" s="94">
        <v>2.4614934999999998E-11</v>
      </c>
      <c r="IJ57" s="94">
        <v>9.8372790000000009E-13</v>
      </c>
      <c r="IK57" s="94">
        <v>0</v>
      </c>
      <c r="IL57" s="94">
        <v>6.8163110000000001E-24</v>
      </c>
      <c r="IM57" s="94">
        <v>1.5466536E-22</v>
      </c>
      <c r="IN57" s="94">
        <v>2.8134837999999999E-21</v>
      </c>
      <c r="IO57" s="94">
        <v>4.8283284999999997E-20</v>
      </c>
      <c r="IP57" s="94">
        <v>8.1358870000000004E-19</v>
      </c>
      <c r="IQ57" s="94">
        <v>1.3625292E-17</v>
      </c>
      <c r="IR57" s="94">
        <v>2.2767930000000001E-16</v>
      </c>
      <c r="IS57" s="94">
        <v>3.8009616999999998E-15</v>
      </c>
      <c r="IT57" s="94">
        <v>6.3419970000000002E-14</v>
      </c>
      <c r="IU57" s="94">
        <v>1.0576845E-12</v>
      </c>
      <c r="IV57" s="94">
        <v>1.7630189000000001E-11</v>
      </c>
      <c r="IW57" s="94">
        <v>2.9366560000000002E-10</v>
      </c>
      <c r="IX57" s="94">
        <v>4.8865419999999998E-9</v>
      </c>
      <c r="IY57" s="94">
        <v>8.1179469999999999E-8</v>
      </c>
      <c r="IZ57" s="94">
        <v>1.3450168E-6</v>
      </c>
      <c r="JA57" s="94">
        <v>2.218318E-5</v>
      </c>
      <c r="JB57" s="94">
        <v>3.6295468000000002E-4</v>
      </c>
      <c r="JC57" s="94">
        <v>4.6828920000000001E-3</v>
      </c>
      <c r="JD57" s="94">
        <v>1.9325877000000002E-2</v>
      </c>
      <c r="JE57" s="94">
        <v>5.0868551999999997E-2</v>
      </c>
      <c r="JF57" s="94">
        <v>0.10177592000000001</v>
      </c>
      <c r="JG57" s="94">
        <v>0.16550646999999999</v>
      </c>
      <c r="JH57" s="94">
        <v>0.22549158</v>
      </c>
      <c r="JI57" s="94">
        <v>0.25872612</v>
      </c>
      <c r="JJ57" s="94">
        <v>0.2595865</v>
      </c>
      <c r="JK57" s="94">
        <v>0.22738864</v>
      </c>
      <c r="JL57" s="94">
        <v>0.16730386</v>
      </c>
      <c r="JM57" s="94">
        <v>0.10339431</v>
      </c>
      <c r="JN57" s="94">
        <v>5.2154902000000003E-2</v>
      </c>
      <c r="JO57" s="94">
        <v>2.0131677000000001E-2</v>
      </c>
      <c r="JP57" s="94">
        <v>5.0174855000000001E-3</v>
      </c>
      <c r="JQ57" s="94">
        <v>4.2454572000000002E-4</v>
      </c>
      <c r="JR57" s="94">
        <v>2.6505106000000001E-5</v>
      </c>
      <c r="JS57" s="94">
        <v>1.6488715999999999E-6</v>
      </c>
      <c r="JT57" s="94">
        <v>1.0245968E-7</v>
      </c>
      <c r="JU57" s="94">
        <v>6.3656523999999998E-9</v>
      </c>
      <c r="JV57" s="94">
        <v>3.9551436999999999E-10</v>
      </c>
      <c r="JW57" s="94">
        <v>2.4614994E-11</v>
      </c>
      <c r="JX57" s="94">
        <v>9.8372990000000003E-13</v>
      </c>
      <c r="JY57" s="94">
        <v>0</v>
      </c>
      <c r="JZ57" s="94">
        <v>6.816279E-24</v>
      </c>
      <c r="KA57" s="94">
        <v>1.5466456000000001E-22</v>
      </c>
      <c r="KB57" s="94">
        <v>2.8134692999999998E-21</v>
      </c>
      <c r="KC57" s="94">
        <v>4.8283040000000003E-20</v>
      </c>
      <c r="KD57" s="94">
        <v>8.1358469999999997E-19</v>
      </c>
      <c r="KE57" s="94">
        <v>1.3625213E-17</v>
      </c>
      <c r="KF57" s="94">
        <v>2.2767820000000001E-16</v>
      </c>
      <c r="KG57" s="94">
        <v>3.8009426000000001E-15</v>
      </c>
      <c r="KH57" s="94">
        <v>6.3419694999999994E-14</v>
      </c>
      <c r="KI57" s="94">
        <v>1.0576796E-12</v>
      </c>
      <c r="KJ57" s="94">
        <v>1.7630106000000001E-11</v>
      </c>
      <c r="KK57" s="94">
        <v>2.9366434E-10</v>
      </c>
      <c r="KL57" s="94">
        <v>4.8865230000000003E-9</v>
      </c>
      <c r="KM57" s="94">
        <v>8.1179199999999999E-8</v>
      </c>
      <c r="KN57" s="94">
        <v>1.3450128000000001E-6</v>
      </c>
      <c r="KO57" s="94">
        <v>2.2183113999999999E-5</v>
      </c>
      <c r="KP57" s="94">
        <v>3.6295392999999998E-4</v>
      </c>
      <c r="KQ57" s="94">
        <v>4.6828779999999997E-3</v>
      </c>
      <c r="KR57" s="94">
        <v>1.9325800000000001E-2</v>
      </c>
      <c r="KS57" s="94">
        <v>5.0868362E-2</v>
      </c>
      <c r="KT57" s="94">
        <v>0.101775624</v>
      </c>
      <c r="KU57" s="94">
        <v>0.16550609999999999</v>
      </c>
      <c r="KV57" s="94">
        <v>0.22549126</v>
      </c>
      <c r="KW57" s="94">
        <v>0.25872603</v>
      </c>
      <c r="KX57" s="94">
        <v>0.25958662999999998</v>
      </c>
      <c r="KY57" s="94">
        <v>0.22738886</v>
      </c>
      <c r="KZ57" s="94">
        <v>0.16730405000000001</v>
      </c>
      <c r="LA57" s="94">
        <v>0.10339436</v>
      </c>
      <c r="LB57" s="94">
        <v>5.2154829999999999E-2</v>
      </c>
      <c r="LC57" s="94">
        <v>2.0131639999999999E-2</v>
      </c>
      <c r="LD57" s="94">
        <v>5.0174816999999997E-3</v>
      </c>
      <c r="LE57" s="94">
        <v>4.24547E-4</v>
      </c>
      <c r="LF57" s="94">
        <v>2.6505153E-5</v>
      </c>
      <c r="LG57" s="94">
        <v>1.6488725999999999E-6</v>
      </c>
      <c r="LH57" s="94">
        <v>1.0245975E-7</v>
      </c>
      <c r="LI57" s="94">
        <v>6.3656499999999998E-9</v>
      </c>
      <c r="LJ57" s="94">
        <v>3.9551434000000001E-10</v>
      </c>
      <c r="LK57" s="94">
        <v>2.4615001000000001E-11</v>
      </c>
      <c r="LL57" s="94">
        <v>9.8373009999999995E-13</v>
      </c>
      <c r="LM57" s="94">
        <v>0</v>
      </c>
      <c r="LN57" s="94">
        <v>6.8162569999999993E-24</v>
      </c>
      <c r="LO57" s="94">
        <v>1.5466412E-22</v>
      </c>
      <c r="LP57" s="94">
        <v>2.8134618000000001E-21</v>
      </c>
      <c r="LQ57" s="94">
        <v>4.8282893999999997E-20</v>
      </c>
      <c r="LR57" s="94">
        <v>8.1358175999999998E-19</v>
      </c>
      <c r="LS57" s="94">
        <v>1.3625178400000001E-17</v>
      </c>
      <c r="LT57" s="94">
        <v>2.2767760000000002E-16</v>
      </c>
      <c r="LU57" s="94">
        <v>3.8009340000000001E-15</v>
      </c>
      <c r="LV57" s="94">
        <v>6.3419569999999998E-14</v>
      </c>
      <c r="LW57" s="94">
        <v>1.0576775E-12</v>
      </c>
      <c r="LX57" s="94">
        <v>1.7630060000000001E-11</v>
      </c>
      <c r="LY57" s="94">
        <v>2.9366347999999999E-10</v>
      </c>
      <c r="LZ57" s="94">
        <v>4.8865125000000003E-9</v>
      </c>
      <c r="MA57" s="94">
        <v>8.1179080000000001E-8</v>
      </c>
      <c r="MB57" s="94">
        <v>1.3450112E-6</v>
      </c>
      <c r="MC57" s="94">
        <v>2.2183096E-5</v>
      </c>
      <c r="MD57" s="94">
        <v>3.6295331999999997E-4</v>
      </c>
      <c r="ME57" s="94">
        <v>4.6828690000000001E-3</v>
      </c>
      <c r="MF57" s="94">
        <v>1.9325769E-2</v>
      </c>
      <c r="MG57" s="94">
        <v>5.0868284E-2</v>
      </c>
      <c r="MH57" s="94">
        <v>0.101775505</v>
      </c>
      <c r="MI57" s="94">
        <v>0.16550598</v>
      </c>
      <c r="MJ57" s="94">
        <v>0.2254911</v>
      </c>
      <c r="MK57" s="94">
        <v>0.25872605999999998</v>
      </c>
      <c r="ML57" s="94">
        <v>0.25958671999999999</v>
      </c>
      <c r="MM57" s="94">
        <v>0.22738897999999999</v>
      </c>
      <c r="MN57" s="94">
        <v>0.16730422</v>
      </c>
      <c r="MO57" s="94">
        <v>0.1033945</v>
      </c>
      <c r="MP57" s="94">
        <v>5.2154869999999999E-2</v>
      </c>
      <c r="MQ57" s="94">
        <v>2.0131621999999998E-2</v>
      </c>
      <c r="MR57" s="94">
        <v>5.0174750000000004E-3</v>
      </c>
      <c r="MS57" s="94">
        <v>4.2454776E-4</v>
      </c>
      <c r="MT57" s="94">
        <v>2.6505249999999998E-5</v>
      </c>
      <c r="MU57" s="94">
        <v>1.6488777E-6</v>
      </c>
      <c r="MV57" s="94">
        <v>1.0245994E-7</v>
      </c>
      <c r="MW57" s="94">
        <v>6.3656560000000001E-9</v>
      </c>
      <c r="MX57" s="94">
        <v>3.9551498000000002E-10</v>
      </c>
      <c r="MY57" s="94">
        <v>2.4615041000000001E-11</v>
      </c>
      <c r="MZ57" s="94">
        <v>9.8373200000000003E-13</v>
      </c>
      <c r="NA57" s="94">
        <v>0</v>
      </c>
      <c r="NB57" s="94">
        <v>6.8162170000000003E-24</v>
      </c>
      <c r="NC57" s="94">
        <v>1.5466319000000001E-22</v>
      </c>
      <c r="ND57" s="94">
        <v>2.8134454E-21</v>
      </c>
      <c r="NE57" s="94">
        <v>4.8282603000000001E-20</v>
      </c>
      <c r="NF57" s="94">
        <v>8.1357689999999998E-19</v>
      </c>
      <c r="NG57" s="94">
        <v>1.36250825E-17</v>
      </c>
      <c r="NH57" s="94">
        <v>2.2767586999999999E-16</v>
      </c>
      <c r="NI57" s="94">
        <v>3.8009052999999997E-15</v>
      </c>
      <c r="NJ57" s="94">
        <v>6.3419079999999998E-14</v>
      </c>
      <c r="NK57" s="94">
        <v>1.0576698E-12</v>
      </c>
      <c r="NL57" s="94">
        <v>1.7629933999999999E-11</v>
      </c>
      <c r="NM57" s="94">
        <v>2.9366125999999997E-10</v>
      </c>
      <c r="NN57" s="94">
        <v>4.8864716999999997E-9</v>
      </c>
      <c r="NO57" s="94">
        <v>8.1178380000000003E-8</v>
      </c>
      <c r="NP57" s="94">
        <v>1.3449989000000001E-6</v>
      </c>
      <c r="NQ57" s="94">
        <v>2.2182878E-5</v>
      </c>
      <c r="NR57" s="94">
        <v>3.6294942E-4</v>
      </c>
      <c r="NS57" s="94">
        <v>4.6828505999999999E-3</v>
      </c>
      <c r="NT57" s="94">
        <v>1.9325726000000001E-2</v>
      </c>
      <c r="NU57" s="94">
        <v>5.086823E-2</v>
      </c>
      <c r="NV57" s="94">
        <v>0.10177545</v>
      </c>
      <c r="NW57" s="94">
        <v>0.16550598</v>
      </c>
      <c r="NX57" s="94">
        <v>0.22549132</v>
      </c>
      <c r="NY57" s="94">
        <v>0.25872626999999998</v>
      </c>
      <c r="NZ57" s="94">
        <v>0.25958683999999999</v>
      </c>
      <c r="OA57" s="94">
        <v>0.22738901</v>
      </c>
      <c r="OB57" s="94">
        <v>0.16730428999999999</v>
      </c>
      <c r="OC57" s="94">
        <v>0.10339464</v>
      </c>
      <c r="OD57" s="94">
        <v>5.2154970000000002E-2</v>
      </c>
      <c r="OE57" s="94">
        <v>2.0131639999999999E-2</v>
      </c>
      <c r="OF57" s="94">
        <v>5.0174729999999997E-3</v>
      </c>
      <c r="OG57" s="94">
        <v>4.2454677E-4</v>
      </c>
      <c r="OH57" s="94">
        <v>2.6505236999999999E-5</v>
      </c>
      <c r="OI57" s="94">
        <v>1.6488787E-6</v>
      </c>
      <c r="OJ57" s="94">
        <v>1.0245996399999999E-7</v>
      </c>
      <c r="OK57" s="94">
        <v>6.3656549999999998E-9</v>
      </c>
      <c r="OL57" s="94">
        <v>3.9551507000000001E-10</v>
      </c>
      <c r="OM57" s="94">
        <v>2.4615051000000001E-11</v>
      </c>
      <c r="ON57" s="94">
        <v>9.8373249999999992E-13</v>
      </c>
      <c r="OO57" s="94">
        <v>0</v>
      </c>
      <c r="OP57" s="94">
        <v>6.8161870000000006E-24</v>
      </c>
      <c r="OQ57" s="94">
        <v>1.5466250000000001E-22</v>
      </c>
      <c r="OR57" s="94">
        <v>2.8134322999999999E-21</v>
      </c>
      <c r="OS57" s="94">
        <v>4.8282426E-20</v>
      </c>
      <c r="OT57" s="94">
        <v>8.1357426999999997E-19</v>
      </c>
      <c r="OU57" s="94">
        <v>1.3625047E-17</v>
      </c>
      <c r="OV57" s="94">
        <v>2.2767528E-16</v>
      </c>
      <c r="OW57" s="94">
        <v>3.800895E-15</v>
      </c>
      <c r="OX57" s="94">
        <v>6.3418920000000001E-14</v>
      </c>
      <c r="OY57" s="94">
        <v>1.0576674E-12</v>
      </c>
      <c r="OZ57" s="94">
        <v>1.7629900999999999E-11</v>
      </c>
      <c r="PA57" s="94">
        <v>2.9366085000000001E-10</v>
      </c>
      <c r="PB57" s="94">
        <v>4.8864639999999997E-9</v>
      </c>
      <c r="PC57" s="94">
        <v>8.1178190000000002E-8</v>
      </c>
      <c r="PD57" s="94">
        <v>1.3449959E-6</v>
      </c>
      <c r="PE57" s="94">
        <v>2.2182812E-5</v>
      </c>
      <c r="PF57" s="94">
        <v>3.6294825000000001E-4</v>
      </c>
      <c r="PG57" s="94">
        <v>4.6828453999999999E-3</v>
      </c>
      <c r="PH57" s="94">
        <v>1.9325722E-2</v>
      </c>
      <c r="PI57" s="94">
        <v>5.0868246999999998E-2</v>
      </c>
      <c r="PJ57" s="94">
        <v>0.10177549</v>
      </c>
      <c r="PK57" s="94">
        <v>0.16550603999999999</v>
      </c>
      <c r="PL57" s="94">
        <v>0.22549146</v>
      </c>
      <c r="PM57" s="94">
        <v>0.25872650000000003</v>
      </c>
      <c r="PN57" s="94">
        <v>0.25958700000000001</v>
      </c>
      <c r="PO57" s="94">
        <v>0.22738907</v>
      </c>
      <c r="PP57" s="94">
        <v>0.16730419999999999</v>
      </c>
      <c r="PQ57" s="94">
        <v>0.10339458999999999</v>
      </c>
      <c r="PR57" s="94">
        <v>5.2154989999999998E-2</v>
      </c>
      <c r="PS57" s="94">
        <v>2.0131683000000001E-2</v>
      </c>
      <c r="PT57" s="94">
        <v>5.0174864E-3</v>
      </c>
      <c r="PU57" s="94">
        <v>4.2454852E-4</v>
      </c>
      <c r="PV57" s="94">
        <v>2.6505321999999999E-5</v>
      </c>
      <c r="PW57" s="94">
        <v>1.6488835000000001E-6</v>
      </c>
      <c r="PX57" s="94">
        <v>1.0246023399999999E-7</v>
      </c>
      <c r="PY57" s="94">
        <v>6.3656706999999998E-9</v>
      </c>
      <c r="PZ57" s="94">
        <v>3.9551615000000001E-10</v>
      </c>
      <c r="QA57" s="94">
        <v>2.4615105E-11</v>
      </c>
      <c r="QB57" s="94">
        <v>9.8373459999999992E-13</v>
      </c>
      <c r="QC57" s="94">
        <v>0</v>
      </c>
      <c r="QD57" s="94">
        <v>6.8161649999999999E-24</v>
      </c>
      <c r="QE57" s="94">
        <v>1.5466192E-22</v>
      </c>
      <c r="QF57" s="94">
        <v>2.8134213999999999E-21</v>
      </c>
      <c r="QG57" s="94">
        <v>4.8282244999999997E-20</v>
      </c>
      <c r="QH57" s="94">
        <v>8.1357137000000002E-19</v>
      </c>
      <c r="QI57" s="94">
        <v>1.3624999E-17</v>
      </c>
      <c r="QJ57" s="94">
        <v>2.2767451999999998E-16</v>
      </c>
      <c r="QK57" s="94">
        <v>3.8008824999999999E-15</v>
      </c>
      <c r="QL57" s="94">
        <v>6.3418679999999994E-14</v>
      </c>
      <c r="QM57" s="94">
        <v>1.0576633E-12</v>
      </c>
      <c r="QN57" s="94">
        <v>1.7629827999999999E-11</v>
      </c>
      <c r="QO57" s="94">
        <v>2.9365976000000001E-10</v>
      </c>
      <c r="QP57" s="94">
        <v>4.8864446000000002E-9</v>
      </c>
      <c r="QQ57" s="94">
        <v>8.1177830000000006E-8</v>
      </c>
      <c r="QR57" s="94">
        <v>1.3449891000000001E-6</v>
      </c>
      <c r="QS57" s="94">
        <v>2.2182683E-5</v>
      </c>
      <c r="QT57" s="94">
        <v>3.6294578000000002E-4</v>
      </c>
      <c r="QU57" s="94">
        <v>4.6828410000000001E-3</v>
      </c>
      <c r="QV57" s="94">
        <v>1.9325736999999999E-2</v>
      </c>
      <c r="QW57" s="94">
        <v>5.0868295000000001E-2</v>
      </c>
      <c r="QX57" s="94">
        <v>0.10177561</v>
      </c>
      <c r="QY57" s="94">
        <v>0.16550619999999999</v>
      </c>
      <c r="QZ57" s="94">
        <v>0.22549159999999999</v>
      </c>
      <c r="RA57" s="94">
        <v>0.25872672000000002</v>
      </c>
      <c r="RB57" s="94">
        <v>0.25958725999999999</v>
      </c>
      <c r="RC57" s="94">
        <v>0.22738920000000001</v>
      </c>
      <c r="RD57" s="94">
        <v>0.16730426000000001</v>
      </c>
      <c r="RE57" s="94">
        <v>0.103394546</v>
      </c>
      <c r="RF57" s="94">
        <v>5.2154989999999998E-2</v>
      </c>
      <c r="RG57" s="94">
        <v>2.0131703000000001E-2</v>
      </c>
      <c r="RH57" s="94">
        <v>5.0175004000000004E-3</v>
      </c>
      <c r="RI57" s="94">
        <v>4.2455108000000001E-4</v>
      </c>
      <c r="RJ57" s="94">
        <v>2.6505432999999999E-5</v>
      </c>
      <c r="RK57" s="94">
        <v>1.6488881E-6</v>
      </c>
      <c r="RL57" s="94">
        <v>1.0246045E-7</v>
      </c>
      <c r="RM57" s="94">
        <v>6.3656834999999998E-9</v>
      </c>
      <c r="RN57" s="94">
        <v>3.9551691999999997E-10</v>
      </c>
      <c r="RO57" s="94">
        <v>2.4615145E-11</v>
      </c>
      <c r="RP57" s="94">
        <v>9.8373590000000006E-13</v>
      </c>
      <c r="RQ57" s="94">
        <v>0</v>
      </c>
      <c r="RR57" s="94">
        <v>6.8161579999999998E-24</v>
      </c>
      <c r="RS57" s="94">
        <v>1.5466177E-22</v>
      </c>
      <c r="RT57" s="94">
        <v>2.81342E-21</v>
      </c>
      <c r="RU57" s="94">
        <v>4.8282237999999999E-20</v>
      </c>
      <c r="RV57" s="94">
        <v>8.1357169999999996E-19</v>
      </c>
      <c r="RW57" s="94">
        <v>1.3625014E-17</v>
      </c>
      <c r="RX57" s="94">
        <v>2.2767490000000001E-16</v>
      </c>
      <c r="RY57" s="94">
        <v>3.8008919999999998E-15</v>
      </c>
      <c r="RZ57" s="94">
        <v>6.3418850000000001E-14</v>
      </c>
      <c r="SA57" s="94">
        <v>1.0576657E-12</v>
      </c>
      <c r="SB57" s="94">
        <v>1.7629863E-11</v>
      </c>
      <c r="SC57" s="94">
        <v>2.9366020000000001E-10</v>
      </c>
      <c r="SD57" s="94">
        <v>4.8864557000000004E-9</v>
      </c>
      <c r="SE57" s="94">
        <v>8.117804E-8</v>
      </c>
      <c r="SF57" s="94">
        <v>1.3449924999999999E-6</v>
      </c>
      <c r="SG57" s="94">
        <v>2.2182740999999999E-5</v>
      </c>
      <c r="SH57" s="94">
        <v>3.6294685999999998E-4</v>
      </c>
      <c r="SI57" s="94">
        <v>4.6828436000000001E-3</v>
      </c>
      <c r="SJ57" s="94">
        <v>1.9325746000000001E-2</v>
      </c>
      <c r="SK57" s="94">
        <v>5.0868306000000002E-2</v>
      </c>
      <c r="SL57" s="94">
        <v>0.10177564</v>
      </c>
      <c r="SM57" s="94">
        <v>0.16550620999999999</v>
      </c>
      <c r="SN57" s="94">
        <v>0.22549152</v>
      </c>
      <c r="SO57" s="94">
        <v>0.25872654</v>
      </c>
      <c r="SP57" s="94">
        <v>0.25958716999999998</v>
      </c>
      <c r="SQ57" s="94">
        <v>0.22738920000000001</v>
      </c>
      <c r="SR57" s="94">
        <v>0.16730426000000001</v>
      </c>
      <c r="SS57" s="94">
        <v>0.10339453999999999</v>
      </c>
      <c r="ST57" s="94">
        <v>5.2154970000000002E-2</v>
      </c>
      <c r="SU57" s="94">
        <v>2.0131703000000001E-2</v>
      </c>
      <c r="SV57" s="94">
        <v>5.0175063999999998E-3</v>
      </c>
      <c r="SW57" s="94">
        <v>4.2455290000000001E-4</v>
      </c>
      <c r="SX57" s="94">
        <v>2.650552E-5</v>
      </c>
      <c r="SY57" s="94">
        <v>1.6488909E-6</v>
      </c>
      <c r="SZ57" s="94">
        <v>1.02460525E-7</v>
      </c>
      <c r="TA57" s="94">
        <v>6.3656900000000002E-9</v>
      </c>
      <c r="TB57" s="94">
        <v>3.9551719999999998E-10</v>
      </c>
      <c r="TC57" s="94">
        <v>2.4615153999999999E-11</v>
      </c>
      <c r="TD57" s="94">
        <v>9.8373630000000009E-13</v>
      </c>
      <c r="TE57" s="94">
        <v>0</v>
      </c>
      <c r="TF57" s="94">
        <v>6.81614E-24</v>
      </c>
      <c r="TG57" s="94">
        <v>1.546614E-22</v>
      </c>
      <c r="TH57" s="94">
        <v>2.8134133000000002E-21</v>
      </c>
      <c r="TI57" s="94">
        <v>4.8282106000000002E-20</v>
      </c>
      <c r="TJ57" s="94">
        <v>8.1356915000000001E-19</v>
      </c>
      <c r="TK57" s="94">
        <v>1.3624965E-17</v>
      </c>
      <c r="TL57" s="94">
        <v>2.2767410000000001E-16</v>
      </c>
      <c r="TM57" s="94">
        <v>3.8008779999999999E-15</v>
      </c>
      <c r="TN57" s="94">
        <v>6.3418644000000001E-14</v>
      </c>
      <c r="TO57" s="94">
        <v>1.0576630999999999E-12</v>
      </c>
      <c r="TP57" s="94">
        <v>1.7629826000000001E-11</v>
      </c>
      <c r="TQ57" s="94">
        <v>2.9365949999999999E-10</v>
      </c>
      <c r="TR57" s="94">
        <v>4.8864397000000002E-9</v>
      </c>
      <c r="TS57" s="94">
        <v>8.117777E-8</v>
      </c>
      <c r="TT57" s="94">
        <v>1.3449877000000001E-6</v>
      </c>
      <c r="TU57" s="94">
        <v>2.2182662999999999E-5</v>
      </c>
      <c r="TV57" s="94">
        <v>3.6294528000000001E-4</v>
      </c>
      <c r="TW57" s="94">
        <v>4.6828403000000003E-3</v>
      </c>
      <c r="TX57" s="94">
        <v>1.9325742E-2</v>
      </c>
      <c r="TY57" s="94">
        <v>5.0868344000000003E-2</v>
      </c>
      <c r="TZ57" s="94">
        <v>0.10177574</v>
      </c>
      <c r="UA57" s="94">
        <v>0.16550641999999999</v>
      </c>
      <c r="UB57" s="94">
        <v>0.22549173</v>
      </c>
      <c r="UC57" s="94">
        <v>0.25872666</v>
      </c>
      <c r="UD57" s="94">
        <v>0.25958716999999998</v>
      </c>
      <c r="UE57" s="94">
        <v>0.22738934999999999</v>
      </c>
      <c r="UF57" s="94">
        <v>0.16730447000000001</v>
      </c>
      <c r="UG57" s="94">
        <v>0.10339472399999999</v>
      </c>
      <c r="UH57" s="94">
        <v>5.2155066E-2</v>
      </c>
      <c r="UI57" s="94">
        <v>2.0131744E-2</v>
      </c>
      <c r="UJ57" s="94">
        <v>5.0175204000000003E-3</v>
      </c>
      <c r="UK57" s="94">
        <v>4.2455470000000002E-4</v>
      </c>
      <c r="UL57" s="94">
        <v>2.6505620000000001E-5</v>
      </c>
      <c r="UM57" s="94">
        <v>1.6488965E-6</v>
      </c>
      <c r="UN57" s="94">
        <v>1.0246082E-7</v>
      </c>
      <c r="UO57" s="94">
        <v>6.3657069999999998E-9</v>
      </c>
      <c r="UP57" s="94">
        <v>3.9551826E-10</v>
      </c>
      <c r="UQ57" s="94">
        <v>2.4615218E-11</v>
      </c>
      <c r="UR57" s="94">
        <v>9.8373849999999995E-13</v>
      </c>
      <c r="US57" s="94">
        <v>0</v>
      </c>
      <c r="UT57" s="94">
        <v>6.8161540000000003E-24</v>
      </c>
      <c r="UU57" s="94">
        <v>1.5466172999999999E-22</v>
      </c>
      <c r="UV57" s="94">
        <v>2.8134181999999999E-21</v>
      </c>
      <c r="UW57" s="94">
        <v>4.8282193000000001E-20</v>
      </c>
      <c r="UX57" s="94">
        <v>8.1357090000000002E-19</v>
      </c>
      <c r="UY57" s="94">
        <v>1.3624996E-17</v>
      </c>
      <c r="UZ57" s="94">
        <v>2.2767460000000002E-16</v>
      </c>
      <c r="VA57" s="94">
        <v>3.8008850000000002E-15</v>
      </c>
      <c r="VB57" s="94">
        <v>6.3418786999999994E-14</v>
      </c>
      <c r="VC57" s="94">
        <v>1.0576651999999999E-12</v>
      </c>
      <c r="VD57" s="94">
        <v>1.7629866000000002E-11</v>
      </c>
      <c r="VE57" s="94">
        <v>2.9366014999999999E-10</v>
      </c>
      <c r="VF57" s="94">
        <v>4.8864495000000001E-9</v>
      </c>
      <c r="VG57" s="94">
        <v>8.1177916E-8</v>
      </c>
      <c r="VH57" s="94">
        <v>1.34499E-6</v>
      </c>
      <c r="VI57" s="94">
        <v>2.2182720000000002E-5</v>
      </c>
      <c r="VJ57" s="94">
        <v>3.6294655999999999E-4</v>
      </c>
      <c r="VK57" s="94">
        <v>4.6828473000000001E-3</v>
      </c>
      <c r="VL57" s="94">
        <v>1.9325761E-2</v>
      </c>
      <c r="VM57" s="94">
        <v>5.0868354999999997E-2</v>
      </c>
      <c r="VN57" s="94">
        <v>0.10177570599999999</v>
      </c>
      <c r="VO57" s="94">
        <v>0.16550632000000001</v>
      </c>
      <c r="VP57" s="94">
        <v>0.22549155000000001</v>
      </c>
      <c r="VQ57" s="94">
        <v>0.25872635999999999</v>
      </c>
      <c r="VR57" s="94">
        <v>0.25958683999999999</v>
      </c>
      <c r="VS57" s="94">
        <v>0.22738916000000001</v>
      </c>
      <c r="VT57" s="94">
        <v>0.16730440999999999</v>
      </c>
      <c r="VU57" s="94">
        <v>0.10339474</v>
      </c>
      <c r="VV57" s="94">
        <v>5.2155100000000003E-2</v>
      </c>
      <c r="VW57" s="94">
        <v>2.0131763E-2</v>
      </c>
      <c r="VX57" s="94">
        <v>5.0175289999999997E-3</v>
      </c>
      <c r="VY57" s="94">
        <v>4.2455569999999998E-4</v>
      </c>
      <c r="VZ57" s="94">
        <v>2.6505688E-5</v>
      </c>
      <c r="WA57" s="94">
        <v>1.6489E-6</v>
      </c>
      <c r="WB57" s="94">
        <v>1.02461065E-7</v>
      </c>
      <c r="WC57" s="94">
        <v>6.3657213000000002E-9</v>
      </c>
      <c r="WD57" s="94">
        <v>3.9551898E-10</v>
      </c>
      <c r="WE57" s="94">
        <v>2.4615253000000001E-11</v>
      </c>
      <c r="WF57" s="94">
        <v>9.8374010000000006E-13</v>
      </c>
      <c r="WG57" s="94">
        <v>0</v>
      </c>
      <c r="WH57" s="94">
        <v>6.8161866E-24</v>
      </c>
      <c r="WI57" s="94">
        <v>1.5466253999999999E-22</v>
      </c>
      <c r="WJ57" s="94">
        <v>2.8134334999999999E-21</v>
      </c>
      <c r="WK57" s="94">
        <v>4.8282457999999999E-20</v>
      </c>
      <c r="WL57" s="94">
        <v>8.1357503999999996E-19</v>
      </c>
      <c r="WM57" s="94">
        <v>1.3625071E-17</v>
      </c>
      <c r="WN57" s="94">
        <v>2.2767586999999999E-16</v>
      </c>
      <c r="WO57" s="94">
        <v>3.8009066000000003E-15</v>
      </c>
      <c r="WP57" s="94">
        <v>6.3419105E-14</v>
      </c>
      <c r="WQ57" s="94">
        <v>1.0576707000000001E-12</v>
      </c>
      <c r="WR57" s="94">
        <v>1.7629958E-11</v>
      </c>
      <c r="WS57" s="94">
        <v>2.9366159999999999E-10</v>
      </c>
      <c r="WT57" s="94">
        <v>4.8864734000000002E-9</v>
      </c>
      <c r="WU57" s="94">
        <v>8.1178363999999998E-8</v>
      </c>
      <c r="WV57" s="94">
        <v>1.3449977999999999E-6</v>
      </c>
      <c r="WW57" s="94">
        <v>2.2182854000000002E-5</v>
      </c>
      <c r="WX57" s="94">
        <v>3.6294890000000002E-4</v>
      </c>
      <c r="WY57" s="94">
        <v>4.6828636E-3</v>
      </c>
      <c r="WZ57" s="94">
        <v>1.9325796999999999E-2</v>
      </c>
      <c r="XA57" s="94">
        <v>5.0868410000000003E-2</v>
      </c>
      <c r="XB57" s="94">
        <v>0.1017758</v>
      </c>
      <c r="XC57" s="94">
        <v>0.16550641999999999</v>
      </c>
      <c r="XD57" s="94">
        <v>0.22549158</v>
      </c>
      <c r="XE57" s="94">
        <v>0.25872633</v>
      </c>
      <c r="XF57" s="94">
        <v>0.25958678000000002</v>
      </c>
      <c r="XG57" s="94">
        <v>0.22738892999999999</v>
      </c>
      <c r="XH57" s="94">
        <v>0.16730426000000001</v>
      </c>
      <c r="XI57" s="94">
        <v>0.10339471</v>
      </c>
      <c r="XJ57" s="94">
        <v>5.2155140000000003E-2</v>
      </c>
      <c r="XK57" s="94">
        <v>2.0131792999999999E-2</v>
      </c>
      <c r="XL57" s="94">
        <v>5.0175358000000003E-3</v>
      </c>
      <c r="XM57" s="94">
        <v>4.2455705000000001E-4</v>
      </c>
      <c r="XN57" s="94">
        <v>2.6505752000000002E-5</v>
      </c>
      <c r="XO57" s="94">
        <v>1.6489039999999999E-6</v>
      </c>
      <c r="XP57" s="94">
        <v>1.0246131000000001E-7</v>
      </c>
      <c r="XQ57" s="94">
        <v>6.3657370000000003E-9</v>
      </c>
      <c r="XR57" s="94">
        <v>3.9551978E-10</v>
      </c>
      <c r="XS57" s="94">
        <v>2.4615292000000001E-11</v>
      </c>
      <c r="XT57" s="94">
        <v>9.8374210000000001E-13</v>
      </c>
      <c r="XU57" s="94">
        <v>0</v>
      </c>
      <c r="XV57" s="94">
        <v>6.8162339999999998E-24</v>
      </c>
      <c r="XW57" s="94">
        <v>1.5466358E-22</v>
      </c>
      <c r="XX57" s="94">
        <v>2.8134526999999999E-21</v>
      </c>
      <c r="XY57" s="94">
        <v>4.8282793999999999E-20</v>
      </c>
      <c r="XZ57" s="94">
        <v>8.1358150000000003E-19</v>
      </c>
      <c r="YA57" s="94">
        <v>1.36251685E-17</v>
      </c>
      <c r="YB57" s="94">
        <v>2.2767723999999999E-16</v>
      </c>
      <c r="YC57" s="94">
        <v>3.8009250000000001E-15</v>
      </c>
      <c r="YD57" s="94">
        <v>6.3419375999999995E-14</v>
      </c>
      <c r="YE57" s="94">
        <v>1.0576745999999999E-12</v>
      </c>
      <c r="YF57" s="94">
        <v>1.7630026E-11</v>
      </c>
      <c r="YG57" s="94">
        <v>2.9366289999999999E-10</v>
      </c>
      <c r="YH57" s="94">
        <v>4.8864982999999999E-9</v>
      </c>
      <c r="YI57" s="94">
        <v>8.1178775999999997E-8</v>
      </c>
      <c r="YJ57" s="94">
        <v>1.3450046E-6</v>
      </c>
      <c r="YK57" s="94">
        <v>2.2182949000000001E-5</v>
      </c>
      <c r="YL57" s="94">
        <v>3.6295046000000002E-4</v>
      </c>
      <c r="YM57" s="94">
        <v>4.6828813000000004E-3</v>
      </c>
      <c r="YN57" s="94">
        <v>1.9325861999999999E-2</v>
      </c>
      <c r="YO57" s="94">
        <v>5.0868530000000002E-2</v>
      </c>
      <c r="YP57" s="94">
        <v>0.10177598</v>
      </c>
      <c r="YQ57" s="94">
        <v>0.16550674000000001</v>
      </c>
      <c r="YR57" s="94">
        <v>0.22549201999999999</v>
      </c>
      <c r="YS57" s="94">
        <v>0.25872677999999999</v>
      </c>
      <c r="YT57" s="94">
        <v>0.25958720000000002</v>
      </c>
      <c r="YU57" s="94">
        <v>0.22738922</v>
      </c>
      <c r="YV57" s="94">
        <v>0.16730439999999999</v>
      </c>
      <c r="YW57" s="94">
        <v>0.103394814</v>
      </c>
      <c r="YX57" s="94">
        <v>5.2155238E-2</v>
      </c>
      <c r="YY57" s="94">
        <v>2.0131843E-2</v>
      </c>
      <c r="YZ57" s="94">
        <v>5.0175525000000004E-3</v>
      </c>
      <c r="ZA57" s="94">
        <v>4.2455893999999999E-4</v>
      </c>
      <c r="ZB57" s="94">
        <v>2.6505848000000001E-5</v>
      </c>
      <c r="ZC57" s="94">
        <v>1.6489094999999999E-6</v>
      </c>
      <c r="ZD57" s="94">
        <v>1.0246161E-7</v>
      </c>
      <c r="ZE57" s="94">
        <v>6.3657585999999997E-9</v>
      </c>
      <c r="ZF57" s="94">
        <v>3.95521E-10</v>
      </c>
      <c r="ZG57" s="94">
        <v>2.4615366999999999E-11</v>
      </c>
      <c r="ZH57" s="94">
        <v>9.8374509999999992E-13</v>
      </c>
      <c r="ZI57" s="94">
        <v>0</v>
      </c>
      <c r="ZJ57" s="94">
        <v>6.8162440000000007E-24</v>
      </c>
      <c r="ZK57" s="94">
        <v>1.5466375E-22</v>
      </c>
      <c r="ZL57" s="94">
        <v>2.8134544999999999E-21</v>
      </c>
      <c r="ZM57" s="94">
        <v>4.8282789999999998E-20</v>
      </c>
      <c r="ZN57" s="94">
        <v>8.1358036999999996E-19</v>
      </c>
      <c r="ZO57" s="94">
        <v>1.3625164E-17</v>
      </c>
      <c r="ZP57" s="94">
        <v>2.2767740000000001E-16</v>
      </c>
      <c r="ZQ57" s="94">
        <v>3.8009337000000001E-15</v>
      </c>
      <c r="ZR57" s="94">
        <v>6.3419565999999999E-14</v>
      </c>
      <c r="ZS57" s="94">
        <v>1.0576780999999999E-12</v>
      </c>
      <c r="ZT57" s="94">
        <v>1.7630084999999999E-11</v>
      </c>
      <c r="ZU57" s="94">
        <v>2.9366395000000002E-10</v>
      </c>
      <c r="ZV57" s="94">
        <v>4.8865155999999996E-9</v>
      </c>
      <c r="ZW57" s="94">
        <v>8.1179023999999996E-8</v>
      </c>
      <c r="ZX57" s="94">
        <v>1.3450088999999999E-6</v>
      </c>
      <c r="ZY57" s="94">
        <v>2.2183023E-5</v>
      </c>
      <c r="ZZ57" s="94">
        <v>3.6295145000000002E-4</v>
      </c>
      <c r="AAA57" s="94">
        <v>4.6828985000000002E-3</v>
      </c>
      <c r="AAB57" s="94">
        <v>1.9325927E-2</v>
      </c>
      <c r="AAC57" s="94">
        <v>5.0868686000000003E-2</v>
      </c>
      <c r="AAD57" s="94">
        <v>0.10177623500000001</v>
      </c>
      <c r="AAE57" s="94">
        <v>0.16550706000000001</v>
      </c>
      <c r="AAF57" s="94">
        <v>0.22549242</v>
      </c>
      <c r="AAG57" s="94">
        <v>0.25872737000000001</v>
      </c>
      <c r="AAH57" s="94">
        <v>0.25958785000000001</v>
      </c>
      <c r="AAI57" s="94">
        <v>0.22738989000000001</v>
      </c>
      <c r="AAJ57" s="94">
        <v>0.16730492</v>
      </c>
      <c r="AAK57" s="94">
        <v>0.10339514</v>
      </c>
      <c r="AAL57" s="94">
        <v>5.2155394000000001E-2</v>
      </c>
      <c r="AAM57" s="94">
        <v>2.0131908E-2</v>
      </c>
      <c r="AAN57" s="94">
        <v>5.0175669999999997E-3</v>
      </c>
      <c r="AAO57" s="94">
        <v>4.2456006999999998E-4</v>
      </c>
      <c r="AAP57" s="94">
        <v>2.6505920000000001E-5</v>
      </c>
      <c r="AAQ57" s="94">
        <v>1.6489132E-6</v>
      </c>
      <c r="AAR57" s="94">
        <v>1.0246185000000001E-7</v>
      </c>
      <c r="AAS57" s="94">
        <v>6.3657739999999997E-9</v>
      </c>
      <c r="AAT57" s="94">
        <v>3.9552220000000002E-10</v>
      </c>
      <c r="AAU57" s="94">
        <v>2.4615444999999999E-11</v>
      </c>
      <c r="AAV57" s="94">
        <v>9.8374899999999995E-13</v>
      </c>
      <c r="AAW57" s="94">
        <v>0</v>
      </c>
      <c r="AAX57" s="94">
        <v>6.8162519999999996E-24</v>
      </c>
      <c r="AAY57" s="94">
        <v>1.5466416999999999E-22</v>
      </c>
      <c r="AAZ57" s="94">
        <v>2.8134658E-21</v>
      </c>
      <c r="ABA57" s="94">
        <v>4.8282988E-20</v>
      </c>
      <c r="ABB57" s="94">
        <v>8.1358403999999999E-19</v>
      </c>
      <c r="ABC57" s="94">
        <v>1.362521E-17</v>
      </c>
      <c r="ABD57" s="94">
        <v>2.2767809999999998E-16</v>
      </c>
      <c r="ABE57" s="94">
        <v>3.800943E-15</v>
      </c>
      <c r="ABF57" s="94">
        <v>6.34197E-14</v>
      </c>
      <c r="ABG57" s="94">
        <v>1.0576796E-12</v>
      </c>
      <c r="ABH57" s="94">
        <v>1.7630094000000001E-11</v>
      </c>
      <c r="ABI57" s="94">
        <v>2.9366382000000001E-10</v>
      </c>
      <c r="ABJ57" s="94">
        <v>4.8865129999999996E-9</v>
      </c>
      <c r="ABK57" s="94">
        <v>8.1179019999999995E-8</v>
      </c>
      <c r="ABL57" s="94">
        <v>1.3450091E-6</v>
      </c>
      <c r="ABM57" s="94">
        <v>2.2183031999999998E-5</v>
      </c>
      <c r="ABN57" s="94">
        <v>3.6295190000000001E-4</v>
      </c>
      <c r="ABO57" s="94">
        <v>4.6828959999999998E-3</v>
      </c>
      <c r="ABP57" s="94">
        <v>1.9325914E-2</v>
      </c>
      <c r="ABQ57" s="94">
        <v>5.0868644999999997E-2</v>
      </c>
      <c r="ABR57" s="94">
        <v>0.10177616</v>
      </c>
      <c r="ABS57" s="94">
        <v>0.16550693</v>
      </c>
      <c r="ABT57" s="94">
        <v>0.22549230000000001</v>
      </c>
      <c r="ABU57" s="94">
        <v>0.25872713000000003</v>
      </c>
      <c r="ABV57" s="94">
        <v>0.25958769999999998</v>
      </c>
      <c r="ABW57" s="94">
        <v>0.22738982999999999</v>
      </c>
      <c r="ABX57" s="94">
        <v>0.16730492999999999</v>
      </c>
      <c r="ABY57" s="94">
        <v>0.103395164</v>
      </c>
      <c r="ABZ57" s="94">
        <v>5.2155416000000003E-2</v>
      </c>
      <c r="ACA57" s="94">
        <v>2.0131921000000001E-2</v>
      </c>
      <c r="ACB57" s="94">
        <v>5.0175710000000002E-3</v>
      </c>
      <c r="ACC57" s="94">
        <v>4.2456029999999998E-4</v>
      </c>
      <c r="ACD57" s="94">
        <v>2.6505966E-5</v>
      </c>
      <c r="ACE57" s="94">
        <v>1.6489251E-6</v>
      </c>
      <c r="ACF57" s="94">
        <v>1.02463545E-7</v>
      </c>
      <c r="ACG57" s="94">
        <v>6.3659470000000002E-9</v>
      </c>
      <c r="ACH57" s="94">
        <v>3.9553749999999999E-10</v>
      </c>
      <c r="ACI57" s="94">
        <v>2.4616680000000001E-11</v>
      </c>
      <c r="ACJ57" s="94">
        <v>9.8381339999999997E-13</v>
      </c>
      <c r="ACK57" s="94">
        <v>0</v>
      </c>
      <c r="ACL57" s="94">
        <v>6.8160595999999998E-24</v>
      </c>
      <c r="ACM57" s="94">
        <v>1.5465956E-22</v>
      </c>
      <c r="ACN57" s="94">
        <v>2.8133802000000002E-21</v>
      </c>
      <c r="ACO57" s="94">
        <v>4.8281515E-20</v>
      </c>
      <c r="ACP57" s="94">
        <v>8.1355943E-19</v>
      </c>
      <c r="ACQ57" s="94">
        <v>1.36247954E-17</v>
      </c>
      <c r="ACR57" s="94">
        <v>2.2767113E-16</v>
      </c>
      <c r="ACS57" s="94">
        <v>3.8008259999999998E-15</v>
      </c>
      <c r="ACT57" s="94">
        <v>6.3417784000000004E-14</v>
      </c>
      <c r="ACU57" s="94">
        <v>1.0576490999999999E-12</v>
      </c>
      <c r="ACV57" s="94">
        <v>1.7629613000000001E-11</v>
      </c>
      <c r="ACW57" s="94">
        <v>2.9365638E-10</v>
      </c>
      <c r="ACX57" s="94">
        <v>4.8863953000000002E-9</v>
      </c>
      <c r="ACY57" s="94">
        <v>8.1177199999999997E-8</v>
      </c>
      <c r="ACZ57" s="94">
        <v>1.3449812E-6</v>
      </c>
      <c r="ADA57" s="94">
        <v>2.2182617999999999E-5</v>
      </c>
      <c r="ADB57" s="94">
        <v>3.6294533999999999E-4</v>
      </c>
      <c r="ADC57" s="94">
        <v>4.6828234999999998E-3</v>
      </c>
      <c r="ADD57" s="94">
        <v>1.9325653000000002E-2</v>
      </c>
      <c r="ADE57" s="94">
        <v>5.0868074999999999E-2</v>
      </c>
      <c r="ADF57" s="94">
        <v>0.10177513000000001</v>
      </c>
      <c r="ADG57" s="94">
        <v>0.16550548000000001</v>
      </c>
      <c r="ADH57" s="94">
        <v>0.22549050000000001</v>
      </c>
      <c r="ADI57" s="94">
        <v>0.2587256</v>
      </c>
      <c r="ADJ57" s="94">
        <v>0.25958648000000001</v>
      </c>
      <c r="ADK57" s="94">
        <v>0.22738907999999999</v>
      </c>
      <c r="ADL57" s="94">
        <v>0.16730471</v>
      </c>
      <c r="ADM57" s="94">
        <v>0.1033951</v>
      </c>
      <c r="ADN57" s="94">
        <v>5.215537E-2</v>
      </c>
      <c r="ADO57" s="94">
        <v>2.0131882E-2</v>
      </c>
      <c r="ADP57" s="94">
        <v>5.0175534999999999E-3</v>
      </c>
      <c r="ADQ57" s="94">
        <v>4.2455619999999999E-4</v>
      </c>
      <c r="ADR57" s="94">
        <v>2.650566E-5</v>
      </c>
      <c r="ADS57" s="94">
        <v>1.6489042E-6</v>
      </c>
      <c r="ADT57" s="94">
        <v>1.0246219E-7</v>
      </c>
      <c r="ADU57" s="94">
        <v>6.3658723000000004E-9</v>
      </c>
      <c r="ADV57" s="94">
        <v>3.9553444000000001E-10</v>
      </c>
      <c r="ADW57" s="94">
        <v>2.4616663000000001E-11</v>
      </c>
      <c r="ADX57" s="94">
        <v>9.8380949999999994E-13</v>
      </c>
      <c r="ADY57" s="100"/>
      <c r="ADZ57" s="101"/>
      <c r="AEA57" s="101"/>
      <c r="AEB57" s="101"/>
      <c r="AEC57" s="101"/>
      <c r="AED57" s="144">
        <f t="shared" si="23"/>
        <v>52</v>
      </c>
      <c r="AEE57" s="142"/>
      <c r="AEF57" s="158">
        <f t="shared" si="32"/>
        <v>52</v>
      </c>
      <c r="AEG57" s="138">
        <f t="shared" si="37"/>
        <v>9.8372829999999992E-13</v>
      </c>
      <c r="AEH57" s="138">
        <f t="shared" si="37"/>
        <v>9.8373030000000006E-13</v>
      </c>
      <c r="AEI57" s="138">
        <f t="shared" si="37"/>
        <v>9.8373329999999998E-13</v>
      </c>
      <c r="AEJ57" s="138">
        <f t="shared" si="37"/>
        <v>9.8373100000000006E-13</v>
      </c>
      <c r="AEK57" s="138">
        <f t="shared" si="37"/>
        <v>9.8372969999999992E-13</v>
      </c>
      <c r="AEL57" s="138">
        <f t="shared" si="37"/>
        <v>9.8372790000000009E-13</v>
      </c>
      <c r="AEM57" s="138">
        <f t="shared" si="37"/>
        <v>9.8372990000000003E-13</v>
      </c>
      <c r="AEN57" s="138">
        <f t="shared" si="37"/>
        <v>9.8373009999999995E-13</v>
      </c>
      <c r="AEO57" s="138">
        <f t="shared" si="37"/>
        <v>9.8373200000000003E-13</v>
      </c>
      <c r="AEP57" s="138">
        <f t="shared" si="37"/>
        <v>9.8373249999999992E-13</v>
      </c>
      <c r="AEQ57" s="138">
        <f t="shared" si="38"/>
        <v>9.8373459999999992E-13</v>
      </c>
      <c r="AER57" s="138">
        <f t="shared" si="38"/>
        <v>9.8373590000000006E-13</v>
      </c>
      <c r="AES57" s="138">
        <f t="shared" si="38"/>
        <v>9.8373630000000009E-13</v>
      </c>
      <c r="AET57" s="138">
        <f t="shared" si="38"/>
        <v>9.8373849999999995E-13</v>
      </c>
      <c r="AEU57" s="138">
        <f t="shared" si="38"/>
        <v>9.8374010000000006E-13</v>
      </c>
      <c r="AEV57" s="138">
        <f t="shared" si="38"/>
        <v>9.8374210000000001E-13</v>
      </c>
      <c r="AEW57" s="138">
        <f t="shared" si="38"/>
        <v>9.8374509999999992E-13</v>
      </c>
      <c r="AEX57" s="138">
        <f t="shared" si="38"/>
        <v>9.8374899999999995E-13</v>
      </c>
      <c r="AEY57" s="138">
        <f t="shared" si="38"/>
        <v>9.8381339999999997E-13</v>
      </c>
      <c r="AEZ57" s="130">
        <f t="shared" si="18"/>
        <v>14.79</v>
      </c>
      <c r="AFA57" s="91"/>
      <c r="AFB57" s="94">
        <v>9.8374250000000004E-13</v>
      </c>
      <c r="AFC57" s="139">
        <f t="shared" si="19"/>
        <v>9.8373894736842122E-13</v>
      </c>
      <c r="AFD57" s="91"/>
      <c r="AFE57" s="142"/>
      <c r="AFF57" s="142"/>
      <c r="AFG57" s="138">
        <f t="shared" si="40"/>
        <v>1.9325951000000001E-2</v>
      </c>
      <c r="AFH57" s="138">
        <f t="shared" si="40"/>
        <v>1.9325707000000001E-2</v>
      </c>
      <c r="AFI57" s="138">
        <f t="shared" si="40"/>
        <v>1.9325788999999999E-2</v>
      </c>
      <c r="AFJ57" s="138">
        <f t="shared" si="40"/>
        <v>1.9325918000000001E-2</v>
      </c>
      <c r="AFK57" s="138">
        <f t="shared" si="40"/>
        <v>1.9325954999999999E-2</v>
      </c>
      <c r="AFL57" s="138">
        <f t="shared" si="40"/>
        <v>1.9325938000000001E-2</v>
      </c>
      <c r="AFM57" s="138">
        <f t="shared" si="40"/>
        <v>1.9325877000000002E-2</v>
      </c>
      <c r="AFN57" s="138">
        <f t="shared" si="40"/>
        <v>1.9325800000000001E-2</v>
      </c>
      <c r="AFO57" s="138">
        <f t="shared" si="40"/>
        <v>1.9325769E-2</v>
      </c>
      <c r="AFP57" s="138">
        <f t="shared" si="40"/>
        <v>1.9325726000000001E-2</v>
      </c>
      <c r="AFQ57" s="138">
        <f t="shared" si="40"/>
        <v>1.9325722E-2</v>
      </c>
      <c r="AFR57" s="138">
        <f t="shared" si="40"/>
        <v>1.9325736999999999E-2</v>
      </c>
      <c r="AFS57" s="138">
        <f t="shared" si="40"/>
        <v>1.9325746000000001E-2</v>
      </c>
      <c r="AFT57" s="138">
        <f t="shared" si="40"/>
        <v>1.9325742E-2</v>
      </c>
      <c r="AFU57" s="138">
        <f t="shared" si="40"/>
        <v>1.9325761E-2</v>
      </c>
      <c r="AFV57" s="138">
        <f t="shared" si="40"/>
        <v>1.9325796999999999E-2</v>
      </c>
      <c r="AFW57" s="138">
        <f t="shared" si="39"/>
        <v>1.9325861999999999E-2</v>
      </c>
      <c r="AFX57" s="138">
        <f t="shared" si="39"/>
        <v>1.9325927E-2</v>
      </c>
      <c r="AFY57" s="138">
        <f t="shared" si="39"/>
        <v>1.9325914E-2</v>
      </c>
      <c r="AFZ57" s="138" t="e">
        <f t="shared" si="39"/>
        <v>#VALUE!</v>
      </c>
      <c r="AGA57" s="139">
        <f t="shared" si="22"/>
        <v>1.9325823052631575E-2</v>
      </c>
      <c r="AGB57" s="91"/>
      <c r="AGC57" s="91"/>
      <c r="AGD57" s="91"/>
      <c r="AGE57" s="91"/>
      <c r="AGF57" s="91"/>
      <c r="AGG57" s="91"/>
      <c r="AGH57" s="91"/>
      <c r="AGI57" s="91"/>
      <c r="AGJ57" s="91"/>
      <c r="AGK57" s="91"/>
      <c r="AGL57" s="91"/>
      <c r="AGM57" s="91"/>
      <c r="AGN57" s="91"/>
      <c r="AGO57" s="91"/>
      <c r="AGP57" s="91"/>
      <c r="AGQ57" s="91"/>
      <c r="AGR57" s="91"/>
      <c r="AGS57" s="91"/>
      <c r="AGT57" s="91"/>
      <c r="AGU57" s="91"/>
      <c r="AGV57" s="91"/>
      <c r="AGW57" s="91"/>
      <c r="AGX57" s="91"/>
      <c r="AGY57" s="91"/>
      <c r="AGZ57" s="91"/>
      <c r="AHA57" s="91"/>
      <c r="AHB57" s="91"/>
      <c r="AHC57" s="91"/>
      <c r="AHD57" s="91"/>
      <c r="AHE57" s="91"/>
      <c r="AHF57" s="91"/>
      <c r="AHG57" s="91"/>
      <c r="AHH57" s="91"/>
      <c r="AHI57" s="91"/>
      <c r="AHJ57" s="91"/>
      <c r="AHK57" s="91"/>
      <c r="AHL57" s="91"/>
      <c r="AHM57" s="91"/>
      <c r="AHN57" s="91"/>
      <c r="AHO57" s="91"/>
      <c r="AHP57" s="91"/>
      <c r="AHQ57" s="91"/>
      <c r="AHR57" s="91"/>
      <c r="AHS57" s="91"/>
      <c r="AHT57" s="91"/>
      <c r="AHU57" s="91"/>
      <c r="AHV57" s="91"/>
      <c r="AHW57" s="91"/>
      <c r="AHX57" s="91"/>
      <c r="AHY57" s="91"/>
      <c r="AHZ57" s="91"/>
      <c r="AIA57" s="91"/>
      <c r="AIB57" s="91"/>
      <c r="AIC57" s="91"/>
      <c r="AID57" s="91"/>
      <c r="AIE57" s="91"/>
      <c r="AIF57" s="91"/>
      <c r="AIG57" s="91"/>
      <c r="AIH57" s="91"/>
      <c r="AII57" s="91"/>
      <c r="AIJ57" s="91"/>
      <c r="AIK57" s="91"/>
      <c r="AIL57" s="91"/>
      <c r="AIM57" s="91"/>
      <c r="AIN57" s="91"/>
      <c r="AIO57" s="91"/>
      <c r="AIP57" s="91"/>
      <c r="AIQ57" s="91"/>
      <c r="AIR57" s="91"/>
      <c r="AIS57" s="91"/>
      <c r="AIT57" s="91"/>
      <c r="AIU57" s="91"/>
      <c r="AIV57" s="91"/>
      <c r="AIW57" s="91"/>
      <c r="AIX57" s="91"/>
      <c r="AIY57" s="91"/>
      <c r="AIZ57" s="91"/>
      <c r="AJA57" s="91"/>
      <c r="AJB57" s="91"/>
      <c r="AJC57" s="91"/>
      <c r="AJD57" s="91"/>
      <c r="AJE57" s="91"/>
      <c r="AJF57" s="91"/>
      <c r="AJG57" s="91"/>
      <c r="AJH57" s="91"/>
      <c r="AJI57" s="91"/>
      <c r="AJJ57" s="91"/>
      <c r="AJK57" s="91"/>
      <c r="AJL57" s="91"/>
      <c r="AJM57" s="91"/>
      <c r="AJN57" s="91"/>
      <c r="AJO57" s="91"/>
      <c r="AJP57" s="91"/>
      <c r="AJQ57" s="91"/>
      <c r="AJR57" s="91"/>
      <c r="AJS57" s="91"/>
      <c r="AJT57" s="91"/>
      <c r="AJU57" s="91"/>
      <c r="AJV57" s="91"/>
      <c r="AJW57" s="91"/>
      <c r="AJX57" s="91"/>
      <c r="AJY57" s="91"/>
      <c r="AJZ57" s="91"/>
      <c r="AKA57" s="91"/>
      <c r="AKB57" s="91"/>
      <c r="AKC57" s="91"/>
      <c r="AKD57" s="91"/>
      <c r="AKE57" s="91"/>
      <c r="AKF57" s="91"/>
      <c r="AKG57" s="91"/>
      <c r="AKH57" s="91"/>
      <c r="AKI57" s="91"/>
      <c r="AKJ57" s="91"/>
      <c r="AKK57" s="91"/>
      <c r="AKL57" s="91"/>
      <c r="AKM57" s="91"/>
      <c r="AKN57" s="91"/>
      <c r="AKO57" s="91"/>
      <c r="AKP57" s="91"/>
      <c r="AKQ57" s="91"/>
      <c r="AKR57" s="91"/>
      <c r="AKS57" s="91"/>
      <c r="AKT57" s="91"/>
      <c r="AKU57" s="91"/>
      <c r="AKV57" s="91"/>
      <c r="AKW57" s="91"/>
      <c r="AKX57" s="91"/>
      <c r="AKY57" s="91"/>
      <c r="AKZ57" s="91"/>
      <c r="ALA57" s="91"/>
      <c r="ALB57" s="91"/>
      <c r="ALC57" s="91"/>
      <c r="ALD57" s="91"/>
      <c r="ALE57" s="91"/>
      <c r="ALF57" s="91"/>
      <c r="ALG57" s="91"/>
      <c r="ALH57" s="91"/>
      <c r="ALI57" s="91"/>
      <c r="ALJ57" s="91"/>
      <c r="ALK57" s="91"/>
      <c r="ALL57" s="91"/>
      <c r="ALM57" s="91"/>
      <c r="ALN57" s="91"/>
      <c r="ALO57" s="91"/>
      <c r="ALP57" s="91"/>
      <c r="ALQ57" s="91"/>
      <c r="ALR57" s="91"/>
      <c r="ALS57" s="91"/>
      <c r="ALT57" s="91"/>
      <c r="ALU57" s="91"/>
      <c r="ALV57" s="91"/>
      <c r="ALW57" s="91"/>
      <c r="ALX57" s="91"/>
      <c r="ALY57" s="91"/>
      <c r="ALZ57" s="91"/>
      <c r="AMA57" s="91"/>
      <c r="AMB57" s="91"/>
      <c r="AMC57" s="91"/>
      <c r="AMD57" s="91"/>
      <c r="AME57" s="91"/>
      <c r="AMF57" s="91"/>
      <c r="AMG57" s="91"/>
      <c r="AMH57" s="91"/>
      <c r="AMI57" s="91"/>
      <c r="AMJ57" s="91"/>
      <c r="AMK57" s="91"/>
      <c r="AML57" s="91"/>
      <c r="AMM57" s="91"/>
      <c r="AMN57" s="91"/>
      <c r="AMO57" s="91"/>
      <c r="AMP57" s="91"/>
      <c r="AMQ57" s="91"/>
      <c r="AMR57" s="91"/>
      <c r="AMS57" s="91"/>
      <c r="AMT57" s="91"/>
      <c r="AMU57" s="91"/>
      <c r="AMV57" s="91"/>
      <c r="AMW57" s="91"/>
      <c r="AMX57" s="91"/>
      <c r="AMY57" s="91"/>
      <c r="AMZ57" s="91"/>
      <c r="ANA57" s="91"/>
      <c r="ANB57" s="91"/>
      <c r="ANC57" s="91"/>
      <c r="AND57" s="91"/>
      <c r="ANE57" s="91"/>
      <c r="ANF57" s="91"/>
      <c r="ANG57" s="91"/>
      <c r="ANH57" s="91"/>
      <c r="ANI57" s="91"/>
      <c r="ANJ57" s="91"/>
      <c r="ANK57" s="91"/>
      <c r="ANL57" s="91"/>
      <c r="ANM57" s="91"/>
      <c r="ANN57" s="91"/>
      <c r="ANO57" s="91"/>
      <c r="ANP57" s="91"/>
      <c r="ANQ57" s="91"/>
      <c r="ANR57" s="91"/>
      <c r="ANS57" s="91"/>
      <c r="ANT57" s="91"/>
      <c r="ANU57" s="91"/>
      <c r="ANV57" s="91"/>
      <c r="ANW57" s="91"/>
      <c r="ANX57" s="91"/>
      <c r="ANY57" s="91"/>
      <c r="ANZ57" s="91"/>
      <c r="AOA57" s="91"/>
      <c r="AOB57" s="91"/>
      <c r="AOC57" s="91"/>
      <c r="AOD57" s="91"/>
      <c r="AOE57" s="91"/>
      <c r="AOF57" s="91"/>
      <c r="AOG57" s="91"/>
      <c r="AOH57" s="91"/>
      <c r="AOI57" s="91"/>
      <c r="AOJ57" s="91"/>
      <c r="AOK57" s="91"/>
      <c r="AOL57" s="91"/>
      <c r="AOM57" s="91"/>
      <c r="AON57" s="91"/>
      <c r="AOO57" s="91"/>
      <c r="AOP57" s="91"/>
      <c r="AOQ57" s="91"/>
      <c r="AOR57" s="91"/>
      <c r="AOS57" s="91"/>
      <c r="AOT57" s="91"/>
      <c r="AOU57" s="91"/>
      <c r="AOV57" s="91"/>
      <c r="AOW57" s="91"/>
      <c r="AOX57" s="91"/>
      <c r="AOY57" s="91"/>
      <c r="AOZ57" s="91"/>
      <c r="APA57" s="91"/>
      <c r="APB57" s="91"/>
      <c r="APC57" s="91"/>
      <c r="APD57" s="91"/>
      <c r="APE57" s="91"/>
      <c r="APF57" s="91"/>
      <c r="APG57" s="91"/>
      <c r="APH57" s="91"/>
      <c r="API57" s="91"/>
      <c r="APJ57" s="91"/>
      <c r="APK57" s="91"/>
      <c r="APL57" s="91"/>
      <c r="APM57" s="91"/>
      <c r="APN57" s="91"/>
      <c r="APO57" s="91"/>
      <c r="APP57" s="91"/>
      <c r="APQ57" s="91"/>
      <c r="APR57" s="91"/>
      <c r="APS57" s="91"/>
      <c r="APT57" s="91"/>
      <c r="APU57" s="91"/>
      <c r="APV57" s="91"/>
      <c r="APW57" s="91"/>
      <c r="APX57" s="91"/>
      <c r="APY57" s="91"/>
      <c r="APZ57" s="91"/>
      <c r="AQA57" s="91"/>
      <c r="AQB57" s="91"/>
      <c r="AQC57" s="91"/>
      <c r="AQD57" s="91"/>
      <c r="AQE57" s="91"/>
      <c r="AQF57" s="91"/>
      <c r="AQG57" s="91"/>
      <c r="AQH57" s="91"/>
      <c r="AQI57" s="91"/>
      <c r="AQJ57" s="91"/>
      <c r="AQK57" s="91"/>
      <c r="AQL57" s="91"/>
      <c r="AQM57" s="91"/>
      <c r="AQN57" s="91"/>
      <c r="AQO57" s="91"/>
      <c r="AQP57" s="91"/>
      <c r="AQQ57" s="91"/>
      <c r="AQR57" s="91"/>
      <c r="AQS57" s="91"/>
      <c r="AQT57" s="91"/>
      <c r="AQU57" s="91"/>
      <c r="AQV57" s="91"/>
      <c r="AQW57" s="91"/>
      <c r="AQX57" s="91"/>
      <c r="AQY57" s="91"/>
      <c r="AQZ57" s="91"/>
      <c r="ARA57" s="91"/>
      <c r="ARB57" s="91"/>
      <c r="ARC57" s="91"/>
      <c r="ARD57" s="91"/>
      <c r="ARE57" s="91"/>
      <c r="ARF57" s="91"/>
      <c r="ARG57" s="91"/>
      <c r="ARH57" s="91"/>
      <c r="ARI57" s="91"/>
      <c r="ARJ57" s="91"/>
      <c r="ARK57" s="91"/>
      <c r="ARL57" s="91"/>
      <c r="ARM57" s="91"/>
      <c r="ARN57" s="91"/>
      <c r="ARO57" s="91"/>
      <c r="ARP57" s="91"/>
      <c r="ARQ57" s="91"/>
      <c r="ARR57" s="91"/>
      <c r="ARS57" s="91"/>
      <c r="ART57" s="91"/>
      <c r="ARU57" s="91"/>
      <c r="ARV57" s="91"/>
      <c r="ARW57" s="91"/>
      <c r="ARX57" s="91"/>
      <c r="ARY57" s="91"/>
      <c r="ARZ57" s="91"/>
      <c r="ASA57" s="91"/>
      <c r="ASB57" s="91"/>
      <c r="ASC57" s="91"/>
      <c r="ASD57" s="91"/>
      <c r="ASE57" s="91"/>
      <c r="ASF57" s="91"/>
      <c r="ASG57" s="91"/>
      <c r="ASH57" s="91"/>
      <c r="ASI57" s="91"/>
      <c r="ASJ57" s="91"/>
      <c r="ASK57" s="91"/>
      <c r="ASL57" s="91"/>
      <c r="ASM57" s="91"/>
      <c r="ASN57" s="91"/>
      <c r="ASO57" s="91"/>
      <c r="ASP57" s="91"/>
      <c r="ASQ57" s="91"/>
      <c r="ASR57" s="91"/>
    </row>
    <row r="58" spans="1:1188" ht="2.1" customHeight="1" x14ac:dyDescent="0.25">
      <c r="A58" s="129">
        <v>53</v>
      </c>
      <c r="B58" s="130">
        <v>15.08</v>
      </c>
      <c r="C58" s="123">
        <f>IF(ROW()-$B$4&lt;$B$112,2,3)</f>
        <v>3</v>
      </c>
      <c r="D58" s="129">
        <v>53</v>
      </c>
      <c r="E58" s="91">
        <v>0</v>
      </c>
      <c r="F58" s="92">
        <v>2.1141093999999998E-24</v>
      </c>
      <c r="G58" s="92">
        <v>4.7968399999999998E-23</v>
      </c>
      <c r="H58" s="92">
        <v>8.7233830000000005E-22</v>
      </c>
      <c r="I58" s="92">
        <v>1.4963891E-20</v>
      </c>
      <c r="J58" s="92">
        <v>2.5200855999999998E-19</v>
      </c>
      <c r="K58" s="92">
        <v>4.2177989999999997E-18</v>
      </c>
      <c r="L58" s="92">
        <v>7.0431429999999994E-17</v>
      </c>
      <c r="M58" s="92">
        <v>1.1749418E-15</v>
      </c>
      <c r="N58" s="92">
        <v>1.9589047999999999E-14</v>
      </c>
      <c r="O58" s="92">
        <v>3.2644439999999999E-13</v>
      </c>
      <c r="P58" s="92">
        <v>5.4377029999999999E-12</v>
      </c>
      <c r="Q58" s="92">
        <v>9.0539150000000005E-11</v>
      </c>
      <c r="R58" s="92">
        <v>1.5069141E-9</v>
      </c>
      <c r="S58" s="92">
        <v>2.5073830999999999E-8</v>
      </c>
      <c r="T58" s="92">
        <v>4.1720736000000002E-7</v>
      </c>
      <c r="U58" s="92">
        <v>6.9460409999999997E-6</v>
      </c>
      <c r="V58" s="92">
        <v>1.1584773E-4</v>
      </c>
      <c r="W58" s="92">
        <v>1.9398811000000001E-3</v>
      </c>
      <c r="X58" s="92">
        <v>1.1210351E-2</v>
      </c>
      <c r="Y58" s="92">
        <v>3.4259471999999999E-2</v>
      </c>
      <c r="Z58" s="93">
        <v>7.5973180000000001E-2</v>
      </c>
      <c r="AA58" s="93">
        <v>0.13438606</v>
      </c>
      <c r="AB58" s="93">
        <v>0.1977073</v>
      </c>
      <c r="AC58" s="93">
        <v>0.24628894000000001</v>
      </c>
      <c r="AD58" s="93">
        <v>0.25844319999999998</v>
      </c>
      <c r="AE58" s="93">
        <v>0.24690829</v>
      </c>
      <c r="AF58" s="93">
        <v>0.19761609999999999</v>
      </c>
      <c r="AG58" s="93">
        <v>0.13398166</v>
      </c>
      <c r="AH58" s="93">
        <v>7.5735934000000005E-2</v>
      </c>
      <c r="AI58" s="93">
        <v>3.4250647000000002E-2</v>
      </c>
      <c r="AJ58" s="93">
        <v>1.1275527E-2</v>
      </c>
      <c r="AK58" s="93">
        <v>1.9739151000000002E-3</v>
      </c>
      <c r="AL58" s="93">
        <v>1.2245507000000001E-4</v>
      </c>
      <c r="AM58" s="93">
        <v>7.6028409999999999E-6</v>
      </c>
      <c r="AN58" s="93">
        <v>4.7215110000000002E-7</v>
      </c>
      <c r="AO58" s="93">
        <v>2.9325110000000002E-8</v>
      </c>
      <c r="AP58" s="93">
        <v>1.8215581999999999E-9</v>
      </c>
      <c r="AQ58" s="93">
        <v>1.133412E-10</v>
      </c>
      <c r="AR58" s="93">
        <v>4.5292850000000003E-12</v>
      </c>
      <c r="AS58" s="94">
        <v>0</v>
      </c>
      <c r="AT58" s="94">
        <v>2.114062E-24</v>
      </c>
      <c r="AU58" s="94">
        <v>4.7967463999999998E-23</v>
      </c>
      <c r="AV58" s="94">
        <v>8.7232249999999998E-22</v>
      </c>
      <c r="AW58" s="94">
        <v>1.4963624999999999E-20</v>
      </c>
      <c r="AX58" s="94">
        <v>2.5200406000000001E-19</v>
      </c>
      <c r="AY58" s="94">
        <v>4.2177220000000003E-18</v>
      </c>
      <c r="AZ58" s="94">
        <v>7.0430133999999998E-17</v>
      </c>
      <c r="BA58" s="94">
        <v>1.1749193000000001E-15</v>
      </c>
      <c r="BB58" s="94">
        <v>1.9588663999999999E-14</v>
      </c>
      <c r="BC58" s="94">
        <v>3.2643771999999998E-13</v>
      </c>
      <c r="BD58" s="94">
        <v>5.4375869999999999E-12</v>
      </c>
      <c r="BE58" s="94">
        <v>9.0537200000000004E-11</v>
      </c>
      <c r="BF58" s="94">
        <v>1.5068806000000001E-9</v>
      </c>
      <c r="BG58" s="94">
        <v>2.5073257000000001E-8</v>
      </c>
      <c r="BH58" s="94">
        <v>4.1719772999999997E-7</v>
      </c>
      <c r="BI58" s="94">
        <v>6.9458815000000001E-6</v>
      </c>
      <c r="BJ58" s="94">
        <v>1.1584518E-4</v>
      </c>
      <c r="BK58" s="94">
        <v>1.9398415E-3</v>
      </c>
      <c r="BL58" s="94">
        <v>1.1210197E-2</v>
      </c>
      <c r="BM58" s="94">
        <v>3.4259073000000001E-2</v>
      </c>
      <c r="BN58" s="94">
        <v>7.5972445E-2</v>
      </c>
      <c r="BO58" s="94">
        <v>0.13438484000000001</v>
      </c>
      <c r="BP58" s="94">
        <v>0.19770567</v>
      </c>
      <c r="BQ58" s="94">
        <v>0.24628715000000001</v>
      </c>
      <c r="BR58" s="94">
        <v>0.25844145000000002</v>
      </c>
      <c r="BS58" s="94">
        <v>0.24690665000000001</v>
      </c>
      <c r="BT58" s="94">
        <v>0.19761486</v>
      </c>
      <c r="BU58" s="94">
        <v>0.13398093</v>
      </c>
      <c r="BV58" s="94">
        <v>7.5735583999999995E-2</v>
      </c>
      <c r="BW58" s="94">
        <v>3.4250500000000003E-2</v>
      </c>
      <c r="BX58" s="94">
        <v>1.1275481E-2</v>
      </c>
      <c r="BY58" s="94">
        <v>1.9739107E-3</v>
      </c>
      <c r="BZ58" s="94">
        <v>1.2245495E-4</v>
      </c>
      <c r="CA58" s="94">
        <v>7.6028420000000002E-6</v>
      </c>
      <c r="CB58" s="94">
        <v>4.7215113000000003E-7</v>
      </c>
      <c r="CC58" s="94">
        <v>2.9325049999999999E-8</v>
      </c>
      <c r="CD58" s="94">
        <v>1.8215549999999999E-9</v>
      </c>
      <c r="CE58" s="94">
        <v>1.1334147E-10</v>
      </c>
      <c r="CF58" s="94">
        <v>4.5292922999999997E-12</v>
      </c>
      <c r="CG58" s="94">
        <v>0</v>
      </c>
      <c r="CH58" s="94">
        <v>2.1137784000000001E-24</v>
      </c>
      <c r="CI58" s="94">
        <v>4.7960913000000001E-23</v>
      </c>
      <c r="CJ58" s="94">
        <v>8.7221410000000004E-22</v>
      </c>
      <c r="CK58" s="94">
        <v>1.4961909000000001E-20</v>
      </c>
      <c r="CL58" s="94">
        <v>2.5197760000000002E-19</v>
      </c>
      <c r="CM58" s="94">
        <v>4.2173196E-18</v>
      </c>
      <c r="CN58" s="94">
        <v>7.042414E-17</v>
      </c>
      <c r="CO58" s="94">
        <v>1.1748319000000001E-15</v>
      </c>
      <c r="CP58" s="94">
        <v>1.9587439999999999E-14</v>
      </c>
      <c r="CQ58" s="94">
        <v>3.2642136999999998E-13</v>
      </c>
      <c r="CR58" s="94">
        <v>5.43738E-12</v>
      </c>
      <c r="CS58" s="94">
        <v>9.0534830000000006E-11</v>
      </c>
      <c r="CT58" s="94">
        <v>1.5068580999999999E-9</v>
      </c>
      <c r="CU58" s="94">
        <v>2.5073112999999999E-8</v>
      </c>
      <c r="CV58" s="94">
        <v>4.1719826999999997E-7</v>
      </c>
      <c r="CW58" s="94">
        <v>6.9459206E-6</v>
      </c>
      <c r="CX58" s="94">
        <v>1.1584593E-4</v>
      </c>
      <c r="CY58" s="94">
        <v>1.9398535E-3</v>
      </c>
      <c r="CZ58" s="94">
        <v>1.121025E-2</v>
      </c>
      <c r="DA58" s="94">
        <v>3.4259204000000001E-2</v>
      </c>
      <c r="DB58" s="94">
        <v>7.5972700000000004E-2</v>
      </c>
      <c r="DC58" s="94">
        <v>0.13438533</v>
      </c>
      <c r="DD58" s="94">
        <v>0.19770645000000001</v>
      </c>
      <c r="DE58" s="94">
        <v>0.24628820000000001</v>
      </c>
      <c r="DF58" s="94">
        <v>0.25844264</v>
      </c>
      <c r="DG58" s="94">
        <v>0.24690767</v>
      </c>
      <c r="DH58" s="94">
        <v>0.19761561999999999</v>
      </c>
      <c r="DI58" s="94">
        <v>0.1339814</v>
      </c>
      <c r="DJ58" s="94">
        <v>7.573589E-2</v>
      </c>
      <c r="DK58" s="94">
        <v>3.4250639999999999E-2</v>
      </c>
      <c r="DL58" s="94">
        <v>1.1275523000000001E-2</v>
      </c>
      <c r="DM58" s="94">
        <v>1.9739147E-3</v>
      </c>
      <c r="DN58" s="94">
        <v>1.2245499999999999E-4</v>
      </c>
      <c r="DO58" s="94">
        <v>7.6028469999999997E-6</v>
      </c>
      <c r="DP58" s="94">
        <v>4.7215257999999999E-7</v>
      </c>
      <c r="DQ58" s="94">
        <v>2.9325221000000001E-8</v>
      </c>
      <c r="DR58" s="94">
        <v>1.8215617E-9</v>
      </c>
      <c r="DS58" s="94">
        <v>1.1334174600000001E-10</v>
      </c>
      <c r="DT58" s="94">
        <v>4.5293044000000002E-12</v>
      </c>
      <c r="DU58" s="94">
        <v>0</v>
      </c>
      <c r="DV58" s="94">
        <v>2.1137853E-24</v>
      </c>
      <c r="DW58" s="94">
        <v>4.7961100000000001E-23</v>
      </c>
      <c r="DX58" s="94">
        <v>8.72218E-22</v>
      </c>
      <c r="DY58" s="94">
        <v>1.496198E-20</v>
      </c>
      <c r="DZ58" s="94">
        <v>2.5197893999999999E-19</v>
      </c>
      <c r="EA58" s="94">
        <v>4.2173450000000003E-18</v>
      </c>
      <c r="EB58" s="94">
        <v>7.0424610000000002E-17</v>
      </c>
      <c r="EC58" s="94">
        <v>1.1748409E-15</v>
      </c>
      <c r="ED58" s="94">
        <v>1.9587601000000001E-14</v>
      </c>
      <c r="EE58" s="94">
        <v>3.2642405E-13</v>
      </c>
      <c r="EF58" s="94">
        <v>5.4374299999999998E-12</v>
      </c>
      <c r="EG58" s="94">
        <v>9.0535614000000006E-11</v>
      </c>
      <c r="EH58" s="94">
        <v>1.50687E-9</v>
      </c>
      <c r="EI58" s="94">
        <v>2.5073316E-8</v>
      </c>
      <c r="EJ58" s="94">
        <v>4.1720156E-7</v>
      </c>
      <c r="EK58" s="94">
        <v>6.9459760000000003E-6</v>
      </c>
      <c r="EL58" s="94">
        <v>1.15846815E-4</v>
      </c>
      <c r="EM58" s="94">
        <v>1.9398671999999999E-3</v>
      </c>
      <c r="EN58" s="94">
        <v>1.1210328E-2</v>
      </c>
      <c r="EO58" s="94">
        <v>3.4259434999999998E-2</v>
      </c>
      <c r="EP58" s="94">
        <v>7.5973175000000004E-2</v>
      </c>
      <c r="EQ58" s="94">
        <v>0.13438607999999999</v>
      </c>
      <c r="ER58" s="94">
        <v>0.19770747</v>
      </c>
      <c r="ES58" s="94">
        <v>0.24628936000000001</v>
      </c>
      <c r="ET58" s="94">
        <v>0.2584436</v>
      </c>
      <c r="EU58" s="94">
        <v>0.24690849000000001</v>
      </c>
      <c r="EV58" s="94">
        <v>0.19761609999999999</v>
      </c>
      <c r="EW58" s="94">
        <v>0.13398159000000001</v>
      </c>
      <c r="EX58" s="94">
        <v>7.5735814999999998E-2</v>
      </c>
      <c r="EY58" s="94">
        <v>3.4250557000000001E-2</v>
      </c>
      <c r="EZ58" s="94">
        <v>1.1275491E-2</v>
      </c>
      <c r="FA58" s="94">
        <v>1.9739064999999998E-3</v>
      </c>
      <c r="FB58" s="94">
        <v>1.2245436999999999E-4</v>
      </c>
      <c r="FC58" s="94">
        <v>7.6028127000000002E-6</v>
      </c>
      <c r="FD58" s="94">
        <v>4.7215143999999999E-7</v>
      </c>
      <c r="FE58" s="94">
        <v>2.9325071999999999E-8</v>
      </c>
      <c r="FF58" s="94">
        <v>1.8215582999999999E-9</v>
      </c>
      <c r="FG58" s="94">
        <v>1.133414E-10</v>
      </c>
      <c r="FH58" s="94">
        <v>4.5292914E-12</v>
      </c>
      <c r="FI58" s="94">
        <v>0</v>
      </c>
      <c r="FJ58" s="94">
        <v>2.1138035000000002E-24</v>
      </c>
      <c r="FK58" s="94">
        <v>4.7961538000000003E-23</v>
      </c>
      <c r="FL58" s="94">
        <v>8.7222629999999999E-22</v>
      </c>
      <c r="FM58" s="94">
        <v>1.4962121999999999E-20</v>
      </c>
      <c r="FN58" s="94">
        <v>2.5198107999999998E-19</v>
      </c>
      <c r="FO58" s="94">
        <v>4.2173809999999996E-18</v>
      </c>
      <c r="FP58" s="94">
        <v>7.0425223999999995E-17</v>
      </c>
      <c r="FQ58" s="94">
        <v>1.174851E-15</v>
      </c>
      <c r="FR58" s="94">
        <v>1.9587754999999999E-14</v>
      </c>
      <c r="FS58" s="94">
        <v>3.2642660000000001E-13</v>
      </c>
      <c r="FT58" s="94">
        <v>5.4374689999999997E-12</v>
      </c>
      <c r="FU58" s="94">
        <v>9.0536269999999997E-11</v>
      </c>
      <c r="FV58" s="94">
        <v>1.5068806000000001E-9</v>
      </c>
      <c r="FW58" s="94">
        <v>2.5073469E-8</v>
      </c>
      <c r="FX58" s="94">
        <v>4.1720400000000001E-7</v>
      </c>
      <c r="FY58" s="94">
        <v>6.9460190000000004E-6</v>
      </c>
      <c r="FZ58" s="94">
        <v>1.1584753E-4</v>
      </c>
      <c r="GA58" s="94">
        <v>1.9398772000000001E-3</v>
      </c>
      <c r="GB58" s="94">
        <v>1.1210355E-2</v>
      </c>
      <c r="GC58" s="94">
        <v>3.4259506000000002E-2</v>
      </c>
      <c r="GD58" s="94">
        <v>7.5973299999999994E-2</v>
      </c>
      <c r="GE58" s="94">
        <v>0.13438628999999999</v>
      </c>
      <c r="GF58" s="94">
        <v>0.19770755000000001</v>
      </c>
      <c r="GG58" s="94">
        <v>0.24628921000000001</v>
      </c>
      <c r="GH58" s="94">
        <v>0.25844324000000002</v>
      </c>
      <c r="GI58" s="94">
        <v>0.24690809999999999</v>
      </c>
      <c r="GJ58" s="94">
        <v>0.19761564000000001</v>
      </c>
      <c r="GK58" s="94">
        <v>0.13398117000000001</v>
      </c>
      <c r="GL58" s="94">
        <v>7.5735570000000002E-2</v>
      </c>
      <c r="GM58" s="94">
        <v>3.4250453E-2</v>
      </c>
      <c r="GN58" s="94">
        <v>1.1275478E-2</v>
      </c>
      <c r="GO58" s="94">
        <v>1.9739167999999999E-3</v>
      </c>
      <c r="GP58" s="94">
        <v>1.2245549000000001E-4</v>
      </c>
      <c r="GQ58" s="94">
        <v>7.6028514000000004E-6</v>
      </c>
      <c r="GR58" s="94">
        <v>4.7215113000000003E-7</v>
      </c>
      <c r="GS58" s="94">
        <v>2.9325164999999999E-8</v>
      </c>
      <c r="GT58" s="94">
        <v>1.8215601999999999E-9</v>
      </c>
      <c r="GU58" s="94">
        <v>1.13341475E-10</v>
      </c>
      <c r="GV58" s="94">
        <v>4.5292926999999999E-12</v>
      </c>
      <c r="GW58" s="94">
        <v>0</v>
      </c>
      <c r="GX58" s="94">
        <v>2.1138147000000001E-24</v>
      </c>
      <c r="GY58" s="94">
        <v>4.7961751999999999E-23</v>
      </c>
      <c r="GZ58" s="94">
        <v>8.7222970000000005E-22</v>
      </c>
      <c r="HA58" s="94">
        <v>1.4962182E-20</v>
      </c>
      <c r="HB58" s="94">
        <v>2.5198217000000002E-19</v>
      </c>
      <c r="HC58" s="94">
        <v>4.2173977000000001E-18</v>
      </c>
      <c r="HD58" s="94">
        <v>7.0425480000000005E-17</v>
      </c>
      <c r="HE58" s="94">
        <v>1.174855E-15</v>
      </c>
      <c r="HF58" s="94">
        <v>1.9587828000000001E-14</v>
      </c>
      <c r="HG58" s="94">
        <v>3.2642799000000002E-13</v>
      </c>
      <c r="HH58" s="94">
        <v>5.4374899999999997E-12</v>
      </c>
      <c r="HI58" s="94">
        <v>9.0536640000000004E-11</v>
      </c>
      <c r="HJ58" s="94">
        <v>1.5068865000000001E-9</v>
      </c>
      <c r="HK58" s="94">
        <v>2.5073566000000001E-8</v>
      </c>
      <c r="HL58" s="94">
        <v>4.1720530000000001E-7</v>
      </c>
      <c r="HM58" s="94">
        <v>6.9460369999999996E-6</v>
      </c>
      <c r="HN58" s="94">
        <v>1.1584776E-4</v>
      </c>
      <c r="HO58" s="94">
        <v>1.9398803E-3</v>
      </c>
      <c r="HP58" s="94">
        <v>1.12103475E-2</v>
      </c>
      <c r="HQ58" s="94">
        <v>3.425943E-2</v>
      </c>
      <c r="HR58" s="94">
        <v>7.5973115999999993E-2</v>
      </c>
      <c r="HS58" s="94">
        <v>0.13438584000000001</v>
      </c>
      <c r="HT58" s="94">
        <v>0.19770671000000001</v>
      </c>
      <c r="HU58" s="94">
        <v>0.24628807999999999</v>
      </c>
      <c r="HV58" s="94">
        <v>0.25844203999999998</v>
      </c>
      <c r="HW58" s="94">
        <v>0.24690701000000001</v>
      </c>
      <c r="HX58" s="94">
        <v>0.19761500000000001</v>
      </c>
      <c r="HY58" s="94">
        <v>0.13398091000000001</v>
      </c>
      <c r="HZ58" s="94">
        <v>7.5735553999999997E-2</v>
      </c>
      <c r="IA58" s="94">
        <v>3.4250487000000003E-2</v>
      </c>
      <c r="IB58" s="94">
        <v>1.1275467000000001E-2</v>
      </c>
      <c r="IC58" s="94">
        <v>1.9739063000000002E-3</v>
      </c>
      <c r="ID58" s="94">
        <v>1.2245485E-4</v>
      </c>
      <c r="IE58" s="94">
        <v>7.6028320000000003E-6</v>
      </c>
      <c r="IF58" s="94">
        <v>4.7215044999999999E-7</v>
      </c>
      <c r="IG58" s="94">
        <v>2.9325121999999999E-8</v>
      </c>
      <c r="IH58" s="94">
        <v>1.8215541E-9</v>
      </c>
      <c r="II58" s="94">
        <v>1.1334115E-10</v>
      </c>
      <c r="IJ58" s="94">
        <v>4.5292806000000002E-12</v>
      </c>
      <c r="IK58" s="94">
        <v>0</v>
      </c>
      <c r="IL58" s="94">
        <v>2.1138035000000002E-24</v>
      </c>
      <c r="IM58" s="94">
        <v>4.79615E-23</v>
      </c>
      <c r="IN58" s="94">
        <v>8.72225E-22</v>
      </c>
      <c r="IO58" s="94">
        <v>1.4962096000000001E-20</v>
      </c>
      <c r="IP58" s="94">
        <v>2.5198075E-19</v>
      </c>
      <c r="IQ58" s="94">
        <v>4.2173737000000003E-18</v>
      </c>
      <c r="IR58" s="94">
        <v>7.0425059999999995E-17</v>
      </c>
      <c r="IS58" s="94">
        <v>1.1748474E-15</v>
      </c>
      <c r="IT58" s="94">
        <v>1.9587691000000001E-14</v>
      </c>
      <c r="IU58" s="94">
        <v>3.2642530000000002E-13</v>
      </c>
      <c r="IV58" s="94">
        <v>5.4374490000000003E-12</v>
      </c>
      <c r="IW58" s="94">
        <v>9.0535959999999999E-11</v>
      </c>
      <c r="IX58" s="94">
        <v>1.5068756999999999E-9</v>
      </c>
      <c r="IY58" s="94">
        <v>2.5073401000000001E-8</v>
      </c>
      <c r="IZ58" s="94">
        <v>4.1720283999999998E-7</v>
      </c>
      <c r="JA58" s="94">
        <v>6.945996E-6</v>
      </c>
      <c r="JB58" s="94">
        <v>1.1584717E-4</v>
      </c>
      <c r="JC58" s="94">
        <v>1.9398712E-3</v>
      </c>
      <c r="JD58" s="94">
        <v>1.1210307500000001E-2</v>
      </c>
      <c r="JE58" s="94">
        <v>3.4259323000000001E-2</v>
      </c>
      <c r="JF58" s="94">
        <v>7.5972849999999995E-2</v>
      </c>
      <c r="JG58" s="94">
        <v>0.13438532</v>
      </c>
      <c r="JH58" s="94">
        <v>0.1977062</v>
      </c>
      <c r="JI58" s="94">
        <v>0.24628738999999999</v>
      </c>
      <c r="JJ58" s="94">
        <v>0.25844154000000003</v>
      </c>
      <c r="JK58" s="94">
        <v>0.24690657999999999</v>
      </c>
      <c r="JL58" s="94">
        <v>0.19761465</v>
      </c>
      <c r="JM58" s="94">
        <v>0.13398073999999999</v>
      </c>
      <c r="JN58" s="94">
        <v>7.5735510000000006E-2</v>
      </c>
      <c r="JO58" s="94">
        <v>3.4250534999999999E-2</v>
      </c>
      <c r="JP58" s="94">
        <v>1.1275497000000001E-2</v>
      </c>
      <c r="JQ58" s="94">
        <v>1.9739092999999999E-3</v>
      </c>
      <c r="JR58" s="94">
        <v>1.2245461000000001E-4</v>
      </c>
      <c r="JS58" s="94">
        <v>7.602834E-6</v>
      </c>
      <c r="JT58" s="94">
        <v>4.7215206999999999E-7</v>
      </c>
      <c r="JU58" s="94">
        <v>2.9325193000000002E-8</v>
      </c>
      <c r="JV58" s="94">
        <v>1.8215582999999999E-9</v>
      </c>
      <c r="JW58" s="94">
        <v>1.1334142E-10</v>
      </c>
      <c r="JX58" s="94">
        <v>4.5292909999999997E-12</v>
      </c>
      <c r="JY58" s="94">
        <v>0</v>
      </c>
      <c r="JZ58" s="94">
        <v>2.1137933999999999E-24</v>
      </c>
      <c r="KA58" s="94">
        <v>4.7961254000000001E-23</v>
      </c>
      <c r="KB58" s="94">
        <v>8.7222050000000003E-22</v>
      </c>
      <c r="KC58" s="94">
        <v>1.4962011999999999E-20</v>
      </c>
      <c r="KD58" s="94">
        <v>2.5197922000000001E-19</v>
      </c>
      <c r="KE58" s="94">
        <v>4.2173480000000003E-18</v>
      </c>
      <c r="KF58" s="94">
        <v>7.0424649999999995E-17</v>
      </c>
      <c r="KG58" s="94">
        <v>1.1748407E-15</v>
      </c>
      <c r="KH58" s="94">
        <v>1.9587584000000001E-14</v>
      </c>
      <c r="KI58" s="94">
        <v>3.264237E-13</v>
      </c>
      <c r="KJ58" s="94">
        <v>5.4374212999999996E-12</v>
      </c>
      <c r="KK58" s="94">
        <v>9.0535520000000004E-11</v>
      </c>
      <c r="KL58" s="94">
        <v>1.5068691999999999E-9</v>
      </c>
      <c r="KM58" s="94">
        <v>2.5073296000000001E-8</v>
      </c>
      <c r="KN58" s="94">
        <v>4.1720145000000002E-7</v>
      </c>
      <c r="KO58" s="94">
        <v>6.9459739999999998E-6</v>
      </c>
      <c r="KP58" s="94">
        <v>1.1584682E-4</v>
      </c>
      <c r="KQ58" s="94">
        <v>1.9398658000000001E-3</v>
      </c>
      <c r="KR58" s="94">
        <v>1.1210263E-2</v>
      </c>
      <c r="KS58" s="94">
        <v>3.4259195999999999E-2</v>
      </c>
      <c r="KT58" s="94">
        <v>7.5972590000000007E-2</v>
      </c>
      <c r="KU58" s="94">
        <v>0.13438501999999999</v>
      </c>
      <c r="KV58" s="94">
        <v>0.19770582</v>
      </c>
      <c r="KW58" s="94">
        <v>0.24628713999999999</v>
      </c>
      <c r="KX58" s="94">
        <v>0.25844171999999999</v>
      </c>
      <c r="KY58" s="94">
        <v>0.24690680000000001</v>
      </c>
      <c r="KZ58" s="94">
        <v>0.19761490000000001</v>
      </c>
      <c r="LA58" s="94">
        <v>0.13398083</v>
      </c>
      <c r="LB58" s="94">
        <v>7.5735449999999996E-2</v>
      </c>
      <c r="LC58" s="94">
        <v>3.4250464000000001E-2</v>
      </c>
      <c r="LD58" s="94">
        <v>1.1275490000000001E-2</v>
      </c>
      <c r="LE58" s="94">
        <v>1.9739121E-3</v>
      </c>
      <c r="LF58" s="94">
        <v>1.2245476E-4</v>
      </c>
      <c r="LG58" s="94">
        <v>7.6028372999999996E-6</v>
      </c>
      <c r="LH58" s="94">
        <v>4.7215239999999997E-7</v>
      </c>
      <c r="LI58" s="94">
        <v>2.9325188E-8</v>
      </c>
      <c r="LJ58" s="94">
        <v>1.8215591E-9</v>
      </c>
      <c r="LK58" s="94">
        <v>1.1334146E-10</v>
      </c>
      <c r="LL58" s="94">
        <v>4.5292922999999997E-12</v>
      </c>
      <c r="LM58" s="94">
        <v>0</v>
      </c>
      <c r="LN58" s="94">
        <v>2.1137875000000001E-24</v>
      </c>
      <c r="LO58" s="94">
        <v>4.7961093000000002E-23</v>
      </c>
      <c r="LP58" s="94">
        <v>8.7221749999999992E-22</v>
      </c>
      <c r="LQ58" s="94">
        <v>1.4961967000000001E-20</v>
      </c>
      <c r="LR58" s="94">
        <v>2.5197846999999999E-19</v>
      </c>
      <c r="LS58" s="94">
        <v>4.217336E-18</v>
      </c>
      <c r="LT58" s="94">
        <v>7.0424477000000003E-17</v>
      </c>
      <c r="LU58" s="94">
        <v>1.1748388E-15</v>
      </c>
      <c r="LV58" s="94">
        <v>1.9587547000000001E-14</v>
      </c>
      <c r="LW58" s="94">
        <v>3.2642307999999999E-13</v>
      </c>
      <c r="LX58" s="94">
        <v>5.4374114000000004E-12</v>
      </c>
      <c r="LY58" s="94">
        <v>9.0535340000000003E-11</v>
      </c>
      <c r="LZ58" s="94">
        <v>1.5068661E-9</v>
      </c>
      <c r="MA58" s="94">
        <v>2.5073263E-8</v>
      </c>
      <c r="MB58" s="94">
        <v>4.1720082000000001E-7</v>
      </c>
      <c r="MC58" s="94">
        <v>6.9459620000000003E-6</v>
      </c>
      <c r="MD58" s="94">
        <v>1.1584657E-4</v>
      </c>
      <c r="ME58" s="94">
        <v>1.9398620000000001E-3</v>
      </c>
      <c r="MF58" s="94">
        <v>1.1210240999999999E-2</v>
      </c>
      <c r="MG58" s="94">
        <v>3.4259126000000001E-2</v>
      </c>
      <c r="MH58" s="94">
        <v>7.5972499999999998E-2</v>
      </c>
      <c r="MI58" s="94">
        <v>0.13438489000000001</v>
      </c>
      <c r="MJ58" s="94">
        <v>0.19770567</v>
      </c>
      <c r="MK58" s="94">
        <v>0.24628711</v>
      </c>
      <c r="ML58" s="94">
        <v>0.25844178000000001</v>
      </c>
      <c r="MM58" s="94">
        <v>0.24690701000000001</v>
      </c>
      <c r="MN58" s="94">
        <v>0.19761512000000001</v>
      </c>
      <c r="MO58" s="94">
        <v>0.13398096000000001</v>
      </c>
      <c r="MP58" s="94">
        <v>7.5735490000000003E-2</v>
      </c>
      <c r="MQ58" s="94">
        <v>3.4250423000000002E-2</v>
      </c>
      <c r="MR58" s="94">
        <v>1.1275472999999999E-2</v>
      </c>
      <c r="MS58" s="94">
        <v>1.9739141999999999E-3</v>
      </c>
      <c r="MT58" s="94">
        <v>1.2245518E-4</v>
      </c>
      <c r="MU58" s="94">
        <v>7.6028614000000002E-6</v>
      </c>
      <c r="MV58" s="94">
        <v>4.7215334999999998E-7</v>
      </c>
      <c r="MW58" s="94">
        <v>2.9325215999999999E-8</v>
      </c>
      <c r="MX58" s="94">
        <v>1.8215613000000001E-9</v>
      </c>
      <c r="MY58" s="94">
        <v>1.1334162E-10</v>
      </c>
      <c r="MZ58" s="94">
        <v>4.5292990000000003E-12</v>
      </c>
      <c r="NA58" s="94">
        <v>0</v>
      </c>
      <c r="NB58" s="94">
        <v>2.1137723E-24</v>
      </c>
      <c r="NC58" s="94">
        <v>4.7960776999999999E-23</v>
      </c>
      <c r="ND58" s="94">
        <v>8.7221180000000009E-22</v>
      </c>
      <c r="NE58" s="94">
        <v>1.4961865E-20</v>
      </c>
      <c r="NF58" s="94">
        <v>2.5197670000000001E-19</v>
      </c>
      <c r="NG58" s="94">
        <v>4.2173047000000001E-18</v>
      </c>
      <c r="NH58" s="94">
        <v>7.0423910000000004E-17</v>
      </c>
      <c r="NI58" s="94">
        <v>1.1748291E-15</v>
      </c>
      <c r="NJ58" s="94">
        <v>1.9587396E-14</v>
      </c>
      <c r="NK58" s="94">
        <v>3.2642058999999999E-13</v>
      </c>
      <c r="NL58" s="94">
        <v>5.4373693000000003E-12</v>
      </c>
      <c r="NM58" s="94">
        <v>9.0534650000000005E-11</v>
      </c>
      <c r="NN58" s="94">
        <v>1.5068546E-9</v>
      </c>
      <c r="NO58" s="94">
        <v>2.5073065E-8</v>
      </c>
      <c r="NP58" s="94">
        <v>4.1719780000000002E-7</v>
      </c>
      <c r="NQ58" s="94">
        <v>6.9459147000000002E-6</v>
      </c>
      <c r="NR58" s="94">
        <v>1.15845854E-4</v>
      </c>
      <c r="NS58" s="94">
        <v>1.9398506999999999E-3</v>
      </c>
      <c r="NT58" s="94">
        <v>1.121021E-2</v>
      </c>
      <c r="NU58" s="94">
        <v>3.4259089999999999E-2</v>
      </c>
      <c r="NV58" s="94">
        <v>7.5972445E-2</v>
      </c>
      <c r="NW58" s="94">
        <v>0.1343849</v>
      </c>
      <c r="NX58" s="94">
        <v>0.19770584999999999</v>
      </c>
      <c r="NY58" s="94">
        <v>0.24628733</v>
      </c>
      <c r="NZ58" s="94">
        <v>0.2584419</v>
      </c>
      <c r="OA58" s="94">
        <v>0.24690706000000001</v>
      </c>
      <c r="OB58" s="94">
        <v>0.19761518</v>
      </c>
      <c r="OC58" s="94">
        <v>0.13398114</v>
      </c>
      <c r="OD58" s="94">
        <v>7.5735629999999998E-2</v>
      </c>
      <c r="OE58" s="94">
        <v>3.4250467999999999E-2</v>
      </c>
      <c r="OF58" s="94">
        <v>1.1275468E-2</v>
      </c>
      <c r="OG58" s="94">
        <v>1.9739124000000001E-3</v>
      </c>
      <c r="OH58" s="94">
        <v>1.2245524000000001E-4</v>
      </c>
      <c r="OI58" s="94">
        <v>7.6028677999999997E-6</v>
      </c>
      <c r="OJ58" s="94">
        <v>4.7215346000000001E-7</v>
      </c>
      <c r="OK58" s="94">
        <v>2.9325206999999999E-8</v>
      </c>
      <c r="OL58" s="94">
        <v>1.8215616E-9</v>
      </c>
      <c r="OM58" s="94">
        <v>1.1334164E-10</v>
      </c>
      <c r="ON58" s="94">
        <v>4.5293000000000001E-12</v>
      </c>
      <c r="OO58" s="94">
        <v>0</v>
      </c>
      <c r="OP58" s="94">
        <v>2.1137648000000001E-24</v>
      </c>
      <c r="OQ58" s="94">
        <v>4.7960594000000001E-23</v>
      </c>
      <c r="OR58" s="94">
        <v>8.7220879999999998E-22</v>
      </c>
      <c r="OS58" s="94">
        <v>1.4961820000000002E-20</v>
      </c>
      <c r="OT58" s="94">
        <v>2.5197617000000001E-19</v>
      </c>
      <c r="OU58" s="94">
        <v>4.2172960000000003E-18</v>
      </c>
      <c r="OV58" s="94">
        <v>7.0423759999999995E-17</v>
      </c>
      <c r="OW58" s="94">
        <v>1.1748260999999999E-15</v>
      </c>
      <c r="OX58" s="94">
        <v>1.9587342000000001E-14</v>
      </c>
      <c r="OY58" s="94">
        <v>3.2641985E-13</v>
      </c>
      <c r="OZ58" s="94">
        <v>5.4373593000000002E-12</v>
      </c>
      <c r="PA58" s="94">
        <v>9.0534459999999999E-11</v>
      </c>
      <c r="PB58" s="94">
        <v>1.5068512E-9</v>
      </c>
      <c r="PC58" s="94">
        <v>2.5073020999999999E-8</v>
      </c>
      <c r="PD58" s="94">
        <v>4.1719682000000001E-7</v>
      </c>
      <c r="PE58" s="94">
        <v>6.9458993000000003E-6</v>
      </c>
      <c r="PF58" s="94">
        <v>1.1584564E-4</v>
      </c>
      <c r="PG58" s="94">
        <v>1.9398474999999999E-3</v>
      </c>
      <c r="PH58" s="94">
        <v>1.1210207999999999E-2</v>
      </c>
      <c r="PI58" s="94">
        <v>3.4259096000000003E-2</v>
      </c>
      <c r="PJ58" s="94">
        <v>7.597247E-2</v>
      </c>
      <c r="PK58" s="94">
        <v>0.13438496</v>
      </c>
      <c r="PL58" s="94">
        <v>0.19770598</v>
      </c>
      <c r="PM58" s="94">
        <v>0.24628763000000001</v>
      </c>
      <c r="PN58" s="94">
        <v>0.25844198000000002</v>
      </c>
      <c r="PO58" s="94">
        <v>0.24690707000000001</v>
      </c>
      <c r="PP58" s="94">
        <v>0.19761508999999999</v>
      </c>
      <c r="PQ58" s="94">
        <v>0.13398103</v>
      </c>
      <c r="PR58" s="94">
        <v>7.5735635999999995E-2</v>
      </c>
      <c r="PS58" s="94">
        <v>3.4250530000000001E-2</v>
      </c>
      <c r="PT58" s="94">
        <v>1.1275495999999999E-2</v>
      </c>
      <c r="PU58" s="94">
        <v>1.9739177000000002E-3</v>
      </c>
      <c r="PV58" s="94">
        <v>1.2245552999999999E-4</v>
      </c>
      <c r="PW58" s="94">
        <v>7.6028859999999997E-6</v>
      </c>
      <c r="PX58" s="94">
        <v>4.7215461999999998E-7</v>
      </c>
      <c r="PY58" s="94">
        <v>2.9325282E-8</v>
      </c>
      <c r="PZ58" s="94">
        <v>1.8215666000000001E-9</v>
      </c>
      <c r="QA58" s="94">
        <v>1.1334191E-10</v>
      </c>
      <c r="QB58" s="94">
        <v>4.5293104999999997E-12</v>
      </c>
      <c r="QC58" s="94">
        <v>0</v>
      </c>
      <c r="QD58" s="94">
        <v>2.1137583E-24</v>
      </c>
      <c r="QE58" s="94">
        <v>4.7960420000000001E-23</v>
      </c>
      <c r="QF58" s="94">
        <v>8.7220529999999997E-22</v>
      </c>
      <c r="QG58" s="94">
        <v>1.4961760000000001E-20</v>
      </c>
      <c r="QH58" s="94">
        <v>2.5197521999999999E-19</v>
      </c>
      <c r="QI58" s="94">
        <v>4.2172829999999997E-18</v>
      </c>
      <c r="QJ58" s="94">
        <v>7.0423563000000003E-17</v>
      </c>
      <c r="QK58" s="94">
        <v>1.1748226E-15</v>
      </c>
      <c r="QL58" s="94">
        <v>1.9587280999999999E-14</v>
      </c>
      <c r="QM58" s="94">
        <v>3.2641872000000001E-13</v>
      </c>
      <c r="QN58" s="94">
        <v>5.4373385000000003E-12</v>
      </c>
      <c r="QO58" s="94">
        <v>9.0534163000000002E-11</v>
      </c>
      <c r="QP58" s="94">
        <v>1.5068463999999999E-9</v>
      </c>
      <c r="QQ58" s="94">
        <v>2.5072923000000001E-8</v>
      </c>
      <c r="QR58" s="94">
        <v>4.1719520000000001E-7</v>
      </c>
      <c r="QS58" s="94">
        <v>6.9458719999999999E-6</v>
      </c>
      <c r="QT58" s="94">
        <v>1.1584518500000001E-4</v>
      </c>
      <c r="QU58" s="94">
        <v>1.9398421E-3</v>
      </c>
      <c r="QV58" s="94">
        <v>1.1210212000000001E-2</v>
      </c>
      <c r="QW58" s="94">
        <v>3.4259122000000003E-2</v>
      </c>
      <c r="QX58" s="94">
        <v>7.597255E-2</v>
      </c>
      <c r="QY58" s="94">
        <v>0.13438511</v>
      </c>
      <c r="QZ58" s="94">
        <v>0.19770609</v>
      </c>
      <c r="RA58" s="94">
        <v>0.24628775999999999</v>
      </c>
      <c r="RB58" s="94">
        <v>0.25844224999999998</v>
      </c>
      <c r="RC58" s="94">
        <v>0.24690722000000001</v>
      </c>
      <c r="RD58" s="94">
        <v>0.19761509999999999</v>
      </c>
      <c r="RE58" s="94">
        <v>0.13398099999999999</v>
      </c>
      <c r="RF58" s="94">
        <v>7.5735635999999995E-2</v>
      </c>
      <c r="RG58" s="94">
        <v>3.4250557000000001E-2</v>
      </c>
      <c r="RH58" s="94">
        <v>1.1275522E-2</v>
      </c>
      <c r="RI58" s="94">
        <v>1.9739255999999998E-3</v>
      </c>
      <c r="RJ58" s="94">
        <v>1.2245594E-4</v>
      </c>
      <c r="RK58" s="94">
        <v>7.6029064E-6</v>
      </c>
      <c r="RL58" s="94">
        <v>4.7215556E-7</v>
      </c>
      <c r="RM58" s="94">
        <v>2.9325353E-8</v>
      </c>
      <c r="RN58" s="94">
        <v>1.8215709E-9</v>
      </c>
      <c r="RO58" s="94">
        <v>1.1334212999999999E-10</v>
      </c>
      <c r="RP58" s="94">
        <v>4.5293187999999996E-12</v>
      </c>
      <c r="RQ58" s="94">
        <v>0</v>
      </c>
      <c r="RR58" s="94">
        <v>2.1137555999999998E-24</v>
      </c>
      <c r="RS58" s="94">
        <v>4.7960392000000001E-23</v>
      </c>
      <c r="RT58" s="94">
        <v>8.7220510000000009E-22</v>
      </c>
      <c r="RU58" s="94">
        <v>1.4961763000000001E-20</v>
      </c>
      <c r="RV58" s="94">
        <v>2.5197544999999999E-19</v>
      </c>
      <c r="RW58" s="94">
        <v>4.2172894E-18</v>
      </c>
      <c r="RX58" s="94">
        <v>7.0423696000000001E-17</v>
      </c>
      <c r="RY58" s="94">
        <v>1.1748259E-15</v>
      </c>
      <c r="RZ58" s="94">
        <v>1.9587340000000001E-14</v>
      </c>
      <c r="SA58" s="94">
        <v>3.2641945000000002E-13</v>
      </c>
      <c r="SB58" s="94">
        <v>5.4373507000000001E-12</v>
      </c>
      <c r="SC58" s="94">
        <v>9.0534343999999997E-11</v>
      </c>
      <c r="SD58" s="94">
        <v>1.5068489999999999E-9</v>
      </c>
      <c r="SE58" s="94">
        <v>2.5072967999999999E-8</v>
      </c>
      <c r="SF58" s="94">
        <v>4.1719602000000002E-7</v>
      </c>
      <c r="SG58" s="94">
        <v>6.9458843000000001E-6</v>
      </c>
      <c r="SH58" s="94">
        <v>1.1584541E-4</v>
      </c>
      <c r="SI58" s="94">
        <v>1.9398448000000001E-3</v>
      </c>
      <c r="SJ58" s="94">
        <v>1.1210220999999999E-2</v>
      </c>
      <c r="SK58" s="94">
        <v>3.425914E-2</v>
      </c>
      <c r="SL58" s="94">
        <v>7.5972600000000001E-2</v>
      </c>
      <c r="SM58" s="94">
        <v>0.13438511</v>
      </c>
      <c r="SN58" s="94">
        <v>0.19770603</v>
      </c>
      <c r="SO58" s="94">
        <v>0.24628758000000001</v>
      </c>
      <c r="SP58" s="94">
        <v>0.25844220000000001</v>
      </c>
      <c r="SQ58" s="94">
        <v>0.24690719</v>
      </c>
      <c r="SR58" s="94">
        <v>0.19761509999999999</v>
      </c>
      <c r="SS58" s="94">
        <v>0.13398096000000001</v>
      </c>
      <c r="ST58" s="94">
        <v>7.5735605999999997E-2</v>
      </c>
      <c r="SU58" s="94">
        <v>3.4250557000000001E-2</v>
      </c>
      <c r="SV58" s="94">
        <v>1.12755345E-2</v>
      </c>
      <c r="SW58" s="94">
        <v>1.9739312E-3</v>
      </c>
      <c r="SX58" s="94">
        <v>1.2245627000000001E-4</v>
      </c>
      <c r="SY58" s="94">
        <v>7.6029200000000002E-6</v>
      </c>
      <c r="SZ58" s="94">
        <v>4.7215622000000001E-7</v>
      </c>
      <c r="TA58" s="94">
        <v>2.9325395E-8</v>
      </c>
      <c r="TB58" s="94">
        <v>1.8215737999999999E-9</v>
      </c>
      <c r="TC58" s="94">
        <v>1.1334226000000001E-10</v>
      </c>
      <c r="TD58" s="94">
        <v>4.5293229999999996E-12</v>
      </c>
      <c r="TE58" s="94">
        <v>0</v>
      </c>
      <c r="TF58" s="94">
        <v>2.1137516E-24</v>
      </c>
      <c r="TG58" s="94">
        <v>4.7960290000000001E-23</v>
      </c>
      <c r="TH58" s="94">
        <v>8.7220300000000002E-22</v>
      </c>
      <c r="TI58" s="94">
        <v>1.4961729999999999E-20</v>
      </c>
      <c r="TJ58" s="94">
        <v>2.5197470000000002E-19</v>
      </c>
      <c r="TK58" s="94">
        <v>4.2172745E-18</v>
      </c>
      <c r="TL58" s="94">
        <v>7.0423443999999995E-17</v>
      </c>
      <c r="TM58" s="94">
        <v>1.1748221E-15</v>
      </c>
      <c r="TN58" s="94">
        <v>1.9587282999999999E-14</v>
      </c>
      <c r="TO58" s="94">
        <v>3.2641876999999999E-13</v>
      </c>
      <c r="TP58" s="94">
        <v>5.4373394E-12</v>
      </c>
      <c r="TQ58" s="94">
        <v>9.0534136000000006E-11</v>
      </c>
      <c r="TR58" s="94">
        <v>1.5068457999999999E-9</v>
      </c>
      <c r="TS58" s="94">
        <v>2.5072902000000001E-8</v>
      </c>
      <c r="TT58" s="94">
        <v>4.1719494000000002E-7</v>
      </c>
      <c r="TU58" s="94">
        <v>6.9458700000000003E-6</v>
      </c>
      <c r="TV58" s="94">
        <v>1.1584518500000001E-4</v>
      </c>
      <c r="TW58" s="94">
        <v>1.9398419E-3</v>
      </c>
      <c r="TX58" s="94">
        <v>1.1210215000000001E-2</v>
      </c>
      <c r="TY58" s="94">
        <v>3.4259154999999999E-2</v>
      </c>
      <c r="TZ58" s="94">
        <v>7.5972659999999997E-2</v>
      </c>
      <c r="UA58" s="94">
        <v>0.13438523999999999</v>
      </c>
      <c r="UB58" s="94">
        <v>0.19770624000000001</v>
      </c>
      <c r="UC58" s="94">
        <v>0.24628775999999999</v>
      </c>
      <c r="UD58" s="94">
        <v>0.25844215999999998</v>
      </c>
      <c r="UE58" s="94">
        <v>0.24690728000000001</v>
      </c>
      <c r="UF58" s="94">
        <v>0.19761535999999999</v>
      </c>
      <c r="UG58" s="94">
        <v>0.13398120999999999</v>
      </c>
      <c r="UH58" s="94">
        <v>7.5735725000000004E-2</v>
      </c>
      <c r="UI58" s="94">
        <v>3.4250612999999999E-2</v>
      </c>
      <c r="UJ58" s="94">
        <v>1.1275558999999999E-2</v>
      </c>
      <c r="UK58" s="94">
        <v>1.9739381999999998E-3</v>
      </c>
      <c r="UL58" s="94">
        <v>1.2245670999999999E-4</v>
      </c>
      <c r="UM58" s="94">
        <v>7.6029459999999997E-6</v>
      </c>
      <c r="UN58" s="94">
        <v>4.7215759999999999E-7</v>
      </c>
      <c r="UO58" s="94">
        <v>2.9325476999999999E-8</v>
      </c>
      <c r="UP58" s="94">
        <v>1.8215786E-9</v>
      </c>
      <c r="UQ58" s="94">
        <v>1.1334255E-10</v>
      </c>
      <c r="UR58" s="94">
        <v>4.5293343999999998E-12</v>
      </c>
      <c r="US58" s="94">
        <v>0</v>
      </c>
      <c r="UT58" s="94">
        <v>2.1137560999999999E-24</v>
      </c>
      <c r="UU58" s="94">
        <v>4.796039E-23</v>
      </c>
      <c r="UV58" s="94">
        <v>8.7220480000000008E-22</v>
      </c>
      <c r="UW58" s="94">
        <v>1.4961759000000001E-20</v>
      </c>
      <c r="UX58" s="94">
        <v>2.519753E-19</v>
      </c>
      <c r="UY58" s="94">
        <v>4.217284E-18</v>
      </c>
      <c r="UZ58" s="94">
        <v>7.0423580000000002E-17</v>
      </c>
      <c r="VA58" s="94">
        <v>1.1748243E-15</v>
      </c>
      <c r="VB58" s="94">
        <v>1.9587331999999999E-14</v>
      </c>
      <c r="VC58" s="94">
        <v>3.2641960000000001E-13</v>
      </c>
      <c r="VD58" s="94">
        <v>5.4373529999999998E-12</v>
      </c>
      <c r="VE58" s="94">
        <v>9.0534330000000002E-11</v>
      </c>
      <c r="VF58" s="94">
        <v>1.5068485E-9</v>
      </c>
      <c r="VG58" s="94">
        <v>2.5072952E-8</v>
      </c>
      <c r="VH58" s="94">
        <v>4.1719556999999997E-7</v>
      </c>
      <c r="VI58" s="94">
        <v>6.9458779999999997E-6</v>
      </c>
      <c r="VJ58" s="94">
        <v>1.1584537E-4</v>
      </c>
      <c r="VK58" s="94">
        <v>1.9398455000000001E-3</v>
      </c>
      <c r="VL58" s="94">
        <v>1.1210227E-2</v>
      </c>
      <c r="VM58" s="94">
        <v>3.4259178000000001E-2</v>
      </c>
      <c r="VN58" s="94">
        <v>7.5972654000000001E-2</v>
      </c>
      <c r="VO58" s="94">
        <v>0.13438515000000001</v>
      </c>
      <c r="VP58" s="94">
        <v>0.19770605999999999</v>
      </c>
      <c r="VQ58" s="94">
        <v>0.24628744</v>
      </c>
      <c r="VR58" s="94">
        <v>0.25844183999999998</v>
      </c>
      <c r="VS58" s="94">
        <v>0.24690706000000001</v>
      </c>
      <c r="VT58" s="94">
        <v>0.19761522000000001</v>
      </c>
      <c r="VU58" s="94">
        <v>0.13398125999999999</v>
      </c>
      <c r="VV58" s="94">
        <v>7.5735785E-2</v>
      </c>
      <c r="VW58" s="94">
        <v>3.4250639999999999E-2</v>
      </c>
      <c r="VX58" s="94">
        <v>1.1275568999999999E-2</v>
      </c>
      <c r="VY58" s="94">
        <v>1.9739419999999998E-3</v>
      </c>
      <c r="VZ58" s="94">
        <v>1.2245697000000001E-4</v>
      </c>
      <c r="WA58" s="94">
        <v>7.6029609999999999E-6</v>
      </c>
      <c r="WB58" s="94">
        <v>4.7215871999999998E-7</v>
      </c>
      <c r="WC58" s="94">
        <v>2.9325552E-8</v>
      </c>
      <c r="WD58" s="94">
        <v>1.8215824E-9</v>
      </c>
      <c r="WE58" s="94">
        <v>1.1334275E-10</v>
      </c>
      <c r="WF58" s="94">
        <v>4.5293425999999996E-12</v>
      </c>
      <c r="WG58" s="94">
        <v>0</v>
      </c>
      <c r="WH58" s="94">
        <v>2.1137659999999999E-24</v>
      </c>
      <c r="WI58" s="94">
        <v>4.7960648000000002E-23</v>
      </c>
      <c r="WJ58" s="94">
        <v>8.7220970000000001E-22</v>
      </c>
      <c r="WK58" s="94">
        <v>1.4961840999999999E-20</v>
      </c>
      <c r="WL58" s="94">
        <v>2.5197656E-19</v>
      </c>
      <c r="WM58" s="94">
        <v>4.2173066999999999E-18</v>
      </c>
      <c r="WN58" s="94">
        <v>7.0424009999999999E-17</v>
      </c>
      <c r="WO58" s="94">
        <v>1.1748312E-15</v>
      </c>
      <c r="WP58" s="94">
        <v>1.9587438999999999E-14</v>
      </c>
      <c r="WQ58" s="94">
        <v>3.2642118E-13</v>
      </c>
      <c r="WR58" s="94">
        <v>5.4373806000000003E-12</v>
      </c>
      <c r="WS58" s="94">
        <v>9.0534780000000003E-11</v>
      </c>
      <c r="WT58" s="94">
        <v>1.5068555999999999E-9</v>
      </c>
      <c r="WU58" s="94">
        <v>2.5073072999999999E-8</v>
      </c>
      <c r="WV58" s="94">
        <v>4.1719764000000002E-7</v>
      </c>
      <c r="WW58" s="94">
        <v>6.9459142999999996E-6</v>
      </c>
      <c r="WX58" s="94">
        <v>1.1584593399999999E-4</v>
      </c>
      <c r="WY58" s="94">
        <v>1.9398546E-3</v>
      </c>
      <c r="WZ58" s="94">
        <v>1.12102525E-2</v>
      </c>
      <c r="XA58" s="94">
        <v>3.4259215000000003E-2</v>
      </c>
      <c r="XB58" s="94">
        <v>7.5972709999999999E-2</v>
      </c>
      <c r="XC58" s="94">
        <v>0.13438527</v>
      </c>
      <c r="XD58" s="94">
        <v>0.19770612000000001</v>
      </c>
      <c r="XE58" s="94">
        <v>0.24628744999999999</v>
      </c>
      <c r="XF58" s="94">
        <v>0.25844175000000003</v>
      </c>
      <c r="XG58" s="94">
        <v>0.24690682999999999</v>
      </c>
      <c r="XH58" s="94">
        <v>0.19761508999999999</v>
      </c>
      <c r="XI58" s="94">
        <v>0.13398117000000001</v>
      </c>
      <c r="XJ58" s="94">
        <v>7.5735819999999995E-2</v>
      </c>
      <c r="XK58" s="94">
        <v>3.4250684000000003E-2</v>
      </c>
      <c r="XL58" s="94">
        <v>1.1275584E-2</v>
      </c>
      <c r="XM58" s="94">
        <v>1.973944E-3</v>
      </c>
      <c r="XN58" s="94">
        <v>1.2245712000000001E-4</v>
      </c>
      <c r="XO58" s="94">
        <v>7.6029733E-6</v>
      </c>
      <c r="XP58" s="94">
        <v>4.7215959999999999E-7</v>
      </c>
      <c r="XQ58" s="94">
        <v>2.9325611999999999E-8</v>
      </c>
      <c r="XR58" s="94">
        <v>1.8215860999999999E-9</v>
      </c>
      <c r="XS58" s="94">
        <v>1.1334294E-10</v>
      </c>
      <c r="XT58" s="94">
        <v>4.5293517000000001E-12</v>
      </c>
      <c r="XU58" s="94">
        <v>0</v>
      </c>
      <c r="XV58" s="94">
        <v>2.1137808000000001E-24</v>
      </c>
      <c r="XW58" s="94">
        <v>4.7960954000000002E-23</v>
      </c>
      <c r="XX58" s="94">
        <v>8.7221540000000003E-22</v>
      </c>
      <c r="XY58" s="94">
        <v>1.4961941E-20</v>
      </c>
      <c r="XZ58" s="94">
        <v>2.5197842000000002E-19</v>
      </c>
      <c r="YA58" s="94">
        <v>4.2173379999999998E-18</v>
      </c>
      <c r="YB58" s="94">
        <v>7.0424424000000003E-17</v>
      </c>
      <c r="YC58" s="94">
        <v>1.1748368999999999E-15</v>
      </c>
      <c r="YD58" s="94">
        <v>1.9587512000000001E-14</v>
      </c>
      <c r="YE58" s="94">
        <v>3.2642240000000001E-13</v>
      </c>
      <c r="YF58" s="94">
        <v>5.4374022999999999E-12</v>
      </c>
      <c r="YG58" s="94">
        <v>9.05352E-11</v>
      </c>
      <c r="YH58" s="94">
        <v>1.5068632999999999E-9</v>
      </c>
      <c r="YI58" s="94">
        <v>2.5073195000000002E-8</v>
      </c>
      <c r="YJ58" s="94">
        <v>4.1719965999999999E-7</v>
      </c>
      <c r="YK58" s="94">
        <v>6.9459459999999999E-6</v>
      </c>
      <c r="YL58" s="94">
        <v>1.1584645000000001E-4</v>
      </c>
      <c r="YM58" s="94">
        <v>1.939863E-3</v>
      </c>
      <c r="YN58" s="94">
        <v>1.1210293E-2</v>
      </c>
      <c r="YO58" s="94">
        <v>3.4259308000000002E-2</v>
      </c>
      <c r="YP58" s="94">
        <v>7.5972860000000003E-2</v>
      </c>
      <c r="YQ58" s="94">
        <v>0.13438551000000001</v>
      </c>
      <c r="YR58" s="94">
        <v>0.19770649000000001</v>
      </c>
      <c r="YS58" s="94">
        <v>0.24628794000000001</v>
      </c>
      <c r="YT58" s="94">
        <v>0.25844210000000001</v>
      </c>
      <c r="YU58" s="94">
        <v>0.24690714</v>
      </c>
      <c r="YV58" s="94">
        <v>0.19761524</v>
      </c>
      <c r="YW58" s="94">
        <v>0.1339813</v>
      </c>
      <c r="YX58" s="94">
        <v>7.5735949999999996E-2</v>
      </c>
      <c r="YY58" s="94">
        <v>3.4250761999999997E-2</v>
      </c>
      <c r="YZ58" s="94">
        <v>1.1275617999999999E-2</v>
      </c>
      <c r="ZA58" s="94">
        <v>1.9739509999999998E-3</v>
      </c>
      <c r="ZB58" s="94">
        <v>1.2245750999999999E-4</v>
      </c>
      <c r="ZC58" s="94">
        <v>7.6029964000000004E-6</v>
      </c>
      <c r="ZD58" s="94">
        <v>4.7216099999999999E-7</v>
      </c>
      <c r="ZE58" s="94">
        <v>2.9325708E-8</v>
      </c>
      <c r="ZF58" s="94">
        <v>1.8215913999999999E-9</v>
      </c>
      <c r="ZG58" s="94">
        <v>1.1334328E-10</v>
      </c>
      <c r="ZH58" s="94">
        <v>4.5293660000000002E-12</v>
      </c>
      <c r="ZI58" s="94">
        <v>0</v>
      </c>
      <c r="ZJ58" s="94">
        <v>2.113784E-24</v>
      </c>
      <c r="ZK58" s="94">
        <v>4.7961041999999999E-23</v>
      </c>
      <c r="ZL58" s="94">
        <v>8.7221630000000006E-22</v>
      </c>
      <c r="ZM58" s="94">
        <v>1.4961950999999999E-20</v>
      </c>
      <c r="ZN58" s="94">
        <v>2.5197834000000001E-19</v>
      </c>
      <c r="ZO58" s="94">
        <v>4.2173364999999998E-18</v>
      </c>
      <c r="ZP58" s="94">
        <v>7.0424496000000005E-17</v>
      </c>
      <c r="ZQ58" s="94">
        <v>1.1748394000000001E-15</v>
      </c>
      <c r="ZR58" s="94">
        <v>1.9587575999999999E-14</v>
      </c>
      <c r="ZS58" s="94">
        <v>3.2642377999999999E-13</v>
      </c>
      <c r="ZT58" s="94">
        <v>5.4374243999999998E-12</v>
      </c>
      <c r="ZU58" s="94">
        <v>9.0535560000000001E-11</v>
      </c>
      <c r="ZV58" s="94">
        <v>1.5068691999999999E-9</v>
      </c>
      <c r="ZW58" s="94">
        <v>2.5073295E-8</v>
      </c>
      <c r="ZX58" s="94">
        <v>4.1720130000000001E-7</v>
      </c>
      <c r="ZY58" s="94">
        <v>6.9459734000000001E-6</v>
      </c>
      <c r="ZZ58" s="94">
        <v>1.1584691E-4</v>
      </c>
      <c r="AAA58" s="94">
        <v>1.9398703999999999E-3</v>
      </c>
      <c r="AAB58" s="94">
        <v>1.1210335E-2</v>
      </c>
      <c r="AAC58" s="94">
        <v>3.4259419999999999E-2</v>
      </c>
      <c r="AAD58" s="94">
        <v>7.5973055999999997E-2</v>
      </c>
      <c r="AAE58" s="94">
        <v>0.13438580999999999</v>
      </c>
      <c r="AAF58" s="94">
        <v>0.19770686000000001</v>
      </c>
      <c r="AAG58" s="94">
        <v>0.24628848</v>
      </c>
      <c r="AAH58" s="94">
        <v>0.25844282000000002</v>
      </c>
      <c r="AAI58" s="94">
        <v>0.24690788999999999</v>
      </c>
      <c r="AAJ58" s="94">
        <v>0.19761586</v>
      </c>
      <c r="AAK58" s="94">
        <v>0.13398170000000001</v>
      </c>
      <c r="AAL58" s="94">
        <v>7.5736189999999995E-2</v>
      </c>
      <c r="AAM58" s="94">
        <v>3.4250879999999997E-2</v>
      </c>
      <c r="AAN58" s="94">
        <v>1.1275652000000001E-2</v>
      </c>
      <c r="AAO58" s="94">
        <v>1.9739552E-3</v>
      </c>
      <c r="AAP58" s="94">
        <v>1.2245779000000001E-4</v>
      </c>
      <c r="AAQ58" s="94">
        <v>7.6030124E-6</v>
      </c>
      <c r="AAR58" s="94">
        <v>4.7216201E-7</v>
      </c>
      <c r="AAS58" s="94">
        <v>2.9325768E-8</v>
      </c>
      <c r="AAT58" s="94">
        <v>1.8215961E-9</v>
      </c>
      <c r="AAU58" s="94">
        <v>1.1334361E-10</v>
      </c>
      <c r="AAV58" s="94">
        <v>4.5293830000000004E-12</v>
      </c>
      <c r="AAW58" s="94">
        <v>0</v>
      </c>
      <c r="AAX58" s="94">
        <v>2.1137877000000001E-24</v>
      </c>
      <c r="AAY58" s="94">
        <v>4.7961161999999998E-23</v>
      </c>
      <c r="AAZ58" s="94">
        <v>8.7221959999999999E-22</v>
      </c>
      <c r="ABA58" s="94">
        <v>1.4962011999999999E-20</v>
      </c>
      <c r="ABB58" s="94">
        <v>2.5197943E-19</v>
      </c>
      <c r="ABC58" s="94">
        <v>4.2173519999999999E-18</v>
      </c>
      <c r="ABD58" s="94">
        <v>7.0424714999999995E-17</v>
      </c>
      <c r="ABE58" s="94">
        <v>1.1748422E-15</v>
      </c>
      <c r="ABF58" s="94">
        <v>1.9587608E-14</v>
      </c>
      <c r="ABG58" s="94">
        <v>3.2642402999999998E-13</v>
      </c>
      <c r="ABH58" s="94">
        <v>5.4374252000000002E-12</v>
      </c>
      <c r="ABI58" s="94">
        <v>9.0535544000000004E-11</v>
      </c>
      <c r="ABJ58" s="94">
        <v>1.5068694E-9</v>
      </c>
      <c r="ABK58" s="94">
        <v>2.5073305E-8</v>
      </c>
      <c r="ABL58" s="94">
        <v>4.1720148000000003E-7</v>
      </c>
      <c r="ABM58" s="94">
        <v>6.9459765999999999E-6</v>
      </c>
      <c r="ABN58" s="94">
        <v>1.15846895E-4</v>
      </c>
      <c r="ABO58" s="94">
        <v>1.9398701E-3</v>
      </c>
      <c r="ABP58" s="94">
        <v>1.1210329E-2</v>
      </c>
      <c r="ABQ58" s="94">
        <v>3.4259382999999997E-2</v>
      </c>
      <c r="ABR58" s="94">
        <v>7.5972990000000004E-2</v>
      </c>
      <c r="ABS58" s="94">
        <v>0.13438568000000001</v>
      </c>
      <c r="ABT58" s="94">
        <v>0.19770673999999999</v>
      </c>
      <c r="ABU58" s="94">
        <v>0.24628823999999999</v>
      </c>
      <c r="ABV58" s="94">
        <v>0.25844275999999999</v>
      </c>
      <c r="ABW58" s="94">
        <v>0.24690778999999999</v>
      </c>
      <c r="ABX58" s="94">
        <v>0.19761588999999999</v>
      </c>
      <c r="ABY58" s="94">
        <v>0.13398172</v>
      </c>
      <c r="ABZ58" s="94">
        <v>7.5736220000000007E-2</v>
      </c>
      <c r="ACA58" s="94">
        <v>3.4250896000000003E-2</v>
      </c>
      <c r="ACB58" s="94">
        <v>1.1275663E-2</v>
      </c>
      <c r="ACC58" s="94">
        <v>1.9739566E-3</v>
      </c>
      <c r="ACD58" s="94">
        <v>1.2245795E-4</v>
      </c>
      <c r="ACE58" s="94">
        <v>7.6030323999999997E-6</v>
      </c>
      <c r="ACF58" s="94">
        <v>4.7216480000000001E-7</v>
      </c>
      <c r="ACG58" s="94">
        <v>2.9326094000000001E-8</v>
      </c>
      <c r="ACH58" s="94">
        <v>1.8216285E-9</v>
      </c>
      <c r="ACI58" s="94">
        <v>1.1334657E-10</v>
      </c>
      <c r="ACJ58" s="94">
        <v>4.5295378E-12</v>
      </c>
      <c r="ACK58" s="94">
        <v>0</v>
      </c>
      <c r="ACL58" s="94">
        <v>2.1137268E-24</v>
      </c>
      <c r="ACM58" s="94">
        <v>4.7959745E-23</v>
      </c>
      <c r="ACN58" s="94">
        <v>8.7219289999999996E-22</v>
      </c>
      <c r="ACO58" s="94">
        <v>1.4961544999999999E-20</v>
      </c>
      <c r="ACP58" s="94">
        <v>2.5197154000000002E-19</v>
      </c>
      <c r="ACQ58" s="94">
        <v>4.2172207000000002E-18</v>
      </c>
      <c r="ACR58" s="94">
        <v>7.0422509999999998E-17</v>
      </c>
      <c r="ACS58" s="94">
        <v>1.174806E-15</v>
      </c>
      <c r="ACT58" s="94">
        <v>1.9587025000000001E-14</v>
      </c>
      <c r="ACU58" s="94">
        <v>3.264146E-13</v>
      </c>
      <c r="ACV58" s="94">
        <v>5.4372740000000002E-12</v>
      </c>
      <c r="ACW58" s="94">
        <v>9.0533190000000003E-11</v>
      </c>
      <c r="ACX58" s="94">
        <v>1.5068320000000001E-9</v>
      </c>
      <c r="ACY58" s="94">
        <v>2.5072724E-8</v>
      </c>
      <c r="ACZ58" s="94">
        <v>4.1719250000000001E-7</v>
      </c>
      <c r="ADA58" s="94">
        <v>6.9458380000000003E-6</v>
      </c>
      <c r="ADB58" s="94">
        <v>1.1584479E-4</v>
      </c>
      <c r="ADC58" s="94">
        <v>1.9398365000000001E-3</v>
      </c>
      <c r="ADD58" s="94">
        <v>1.1210164999999999E-2</v>
      </c>
      <c r="ADE58" s="94">
        <v>3.4258977000000003E-2</v>
      </c>
      <c r="ADF58" s="94">
        <v>7.5972209999999998E-2</v>
      </c>
      <c r="ADG58" s="94">
        <v>0.13438448</v>
      </c>
      <c r="ADH58" s="94">
        <v>0.19770513000000001</v>
      </c>
      <c r="ADI58" s="94">
        <v>0.24628662000000001</v>
      </c>
      <c r="ADJ58" s="94">
        <v>0.25844159999999999</v>
      </c>
      <c r="ADK58" s="94">
        <v>0.24690697</v>
      </c>
      <c r="ADL58" s="94">
        <v>0.19761555</v>
      </c>
      <c r="ADM58" s="94">
        <v>0.13398165000000001</v>
      </c>
      <c r="ADN58" s="94">
        <v>7.5736150000000002E-2</v>
      </c>
      <c r="ADO58" s="94">
        <v>3.4250833000000001E-2</v>
      </c>
      <c r="ADP58" s="94">
        <v>1.127562E-2</v>
      </c>
      <c r="ADQ58" s="94">
        <v>1.9739421999999999E-3</v>
      </c>
      <c r="ADR58" s="94">
        <v>1.2245657999999999E-4</v>
      </c>
      <c r="ADS58" s="94">
        <v>7.6029372999999999E-6</v>
      </c>
      <c r="ADT58" s="94">
        <v>4.721588E-7</v>
      </c>
      <c r="ADU58" s="94">
        <v>2.9325775999999999E-8</v>
      </c>
      <c r="ADV58" s="94">
        <v>1.8216172000000001E-9</v>
      </c>
      <c r="ADW58" s="94">
        <v>1.1334673999999999E-10</v>
      </c>
      <c r="ADX58" s="94">
        <v>4.529528E-12</v>
      </c>
      <c r="ADY58" s="100"/>
      <c r="ADZ58" s="101"/>
      <c r="AEA58" s="101"/>
      <c r="AEB58" s="101"/>
      <c r="AEC58" s="101"/>
      <c r="AED58" s="144">
        <f t="shared" si="23"/>
        <v>53</v>
      </c>
      <c r="AEE58" s="142"/>
      <c r="AEF58" s="158">
        <f t="shared" si="32"/>
        <v>53</v>
      </c>
      <c r="AEG58" s="138">
        <f t="shared" si="37"/>
        <v>4.5292850000000003E-12</v>
      </c>
      <c r="AEH58" s="138">
        <f t="shared" si="37"/>
        <v>4.5292922999999997E-12</v>
      </c>
      <c r="AEI58" s="138">
        <f t="shared" si="37"/>
        <v>4.5293044000000002E-12</v>
      </c>
      <c r="AEJ58" s="138">
        <f t="shared" si="37"/>
        <v>4.5292914E-12</v>
      </c>
      <c r="AEK58" s="138">
        <f t="shared" si="37"/>
        <v>4.5292926999999999E-12</v>
      </c>
      <c r="AEL58" s="138">
        <f t="shared" si="37"/>
        <v>4.5292806000000002E-12</v>
      </c>
      <c r="AEM58" s="138">
        <f t="shared" si="37"/>
        <v>4.5292909999999997E-12</v>
      </c>
      <c r="AEN58" s="138">
        <f t="shared" si="37"/>
        <v>4.5292922999999997E-12</v>
      </c>
      <c r="AEO58" s="138">
        <f t="shared" si="37"/>
        <v>4.5292990000000003E-12</v>
      </c>
      <c r="AEP58" s="138">
        <f t="shared" si="37"/>
        <v>4.5293000000000001E-12</v>
      </c>
      <c r="AEQ58" s="138">
        <f t="shared" si="38"/>
        <v>4.5293104999999997E-12</v>
      </c>
      <c r="AER58" s="138">
        <f t="shared" si="38"/>
        <v>4.5293187999999996E-12</v>
      </c>
      <c r="AES58" s="138">
        <f t="shared" si="38"/>
        <v>4.5293229999999996E-12</v>
      </c>
      <c r="AET58" s="138">
        <f t="shared" si="38"/>
        <v>4.5293343999999998E-12</v>
      </c>
      <c r="AEU58" s="138">
        <f t="shared" si="38"/>
        <v>4.5293425999999996E-12</v>
      </c>
      <c r="AEV58" s="138">
        <f t="shared" si="38"/>
        <v>4.5293517000000001E-12</v>
      </c>
      <c r="AEW58" s="138">
        <f t="shared" si="38"/>
        <v>4.5293660000000002E-12</v>
      </c>
      <c r="AEX58" s="138">
        <f t="shared" si="38"/>
        <v>4.5293830000000004E-12</v>
      </c>
      <c r="AEY58" s="138">
        <f t="shared" si="38"/>
        <v>4.5295378E-12</v>
      </c>
      <c r="AEZ58" s="130">
        <f t="shared" si="18"/>
        <v>15.08</v>
      </c>
      <c r="AFA58" s="91"/>
      <c r="AFB58" s="94">
        <v>4.5293359999999999E-12</v>
      </c>
      <c r="AFC58" s="139">
        <f t="shared" si="19"/>
        <v>4.5293261315789461E-12</v>
      </c>
      <c r="AFD58" s="91"/>
      <c r="AFE58" s="142"/>
      <c r="AFF58" s="142"/>
      <c r="AFG58" s="138">
        <f t="shared" si="40"/>
        <v>1.1210351E-2</v>
      </c>
      <c r="AFH58" s="138">
        <f t="shared" si="40"/>
        <v>1.1210197E-2</v>
      </c>
      <c r="AFI58" s="138">
        <f t="shared" si="40"/>
        <v>1.121025E-2</v>
      </c>
      <c r="AFJ58" s="138">
        <f t="shared" si="40"/>
        <v>1.1210328E-2</v>
      </c>
      <c r="AFK58" s="138">
        <f t="shared" si="40"/>
        <v>1.1210355E-2</v>
      </c>
      <c r="AFL58" s="138">
        <f t="shared" si="40"/>
        <v>1.12103475E-2</v>
      </c>
      <c r="AFM58" s="138">
        <f t="shared" si="40"/>
        <v>1.1210307500000001E-2</v>
      </c>
      <c r="AFN58" s="138">
        <f t="shared" si="40"/>
        <v>1.1210263E-2</v>
      </c>
      <c r="AFO58" s="138">
        <f t="shared" si="40"/>
        <v>1.1210240999999999E-2</v>
      </c>
      <c r="AFP58" s="138">
        <f t="shared" si="40"/>
        <v>1.121021E-2</v>
      </c>
      <c r="AFQ58" s="138">
        <f t="shared" si="40"/>
        <v>1.1210207999999999E-2</v>
      </c>
      <c r="AFR58" s="138">
        <f t="shared" si="40"/>
        <v>1.1210212000000001E-2</v>
      </c>
      <c r="AFS58" s="138">
        <f t="shared" si="40"/>
        <v>1.1210220999999999E-2</v>
      </c>
      <c r="AFT58" s="138">
        <f t="shared" si="40"/>
        <v>1.1210215000000001E-2</v>
      </c>
      <c r="AFU58" s="138">
        <f t="shared" si="40"/>
        <v>1.1210227E-2</v>
      </c>
      <c r="AFV58" s="138">
        <f t="shared" si="40"/>
        <v>1.12102525E-2</v>
      </c>
      <c r="AFW58" s="138">
        <f t="shared" si="39"/>
        <v>1.1210293E-2</v>
      </c>
      <c r="AFX58" s="138">
        <f t="shared" si="39"/>
        <v>1.1210335E-2</v>
      </c>
      <c r="AFY58" s="138">
        <f t="shared" si="39"/>
        <v>1.1210329E-2</v>
      </c>
      <c r="AFZ58" s="138" t="e">
        <f t="shared" si="39"/>
        <v>#VALUE!</v>
      </c>
      <c r="AGA58" s="139">
        <f t="shared" si="22"/>
        <v>1.1210270657894735E-2</v>
      </c>
      <c r="AGB58" s="91"/>
      <c r="AGC58" s="91"/>
      <c r="AGD58" s="91"/>
      <c r="AGE58" s="91"/>
      <c r="AGF58" s="91"/>
      <c r="AGG58" s="91"/>
      <c r="AGH58" s="91"/>
      <c r="AGI58" s="91"/>
      <c r="AGJ58" s="91"/>
      <c r="AGK58" s="91"/>
      <c r="AGL58" s="91"/>
      <c r="AGM58" s="91"/>
      <c r="AGN58" s="91"/>
      <c r="AGO58" s="91"/>
      <c r="AGP58" s="91"/>
      <c r="AGQ58" s="91"/>
      <c r="AGR58" s="91"/>
      <c r="AGS58" s="91"/>
      <c r="AGT58" s="91"/>
      <c r="AGU58" s="91"/>
      <c r="AGV58" s="91"/>
      <c r="AGW58" s="91"/>
      <c r="AGX58" s="91"/>
      <c r="AGY58" s="91"/>
      <c r="AGZ58" s="91"/>
      <c r="AHA58" s="91"/>
      <c r="AHB58" s="91"/>
      <c r="AHC58" s="91"/>
      <c r="AHD58" s="91"/>
      <c r="AHE58" s="91"/>
      <c r="AHF58" s="91"/>
      <c r="AHG58" s="91"/>
      <c r="AHH58" s="91"/>
      <c r="AHI58" s="91"/>
      <c r="AHJ58" s="91"/>
      <c r="AHK58" s="91"/>
      <c r="AHL58" s="91"/>
      <c r="AHM58" s="91"/>
      <c r="AHN58" s="91"/>
      <c r="AHO58" s="91"/>
      <c r="AHP58" s="91"/>
      <c r="AHQ58" s="91"/>
      <c r="AHR58" s="91"/>
      <c r="AHS58" s="91"/>
      <c r="AHT58" s="91"/>
      <c r="AHU58" s="91"/>
      <c r="AHV58" s="91"/>
      <c r="AHW58" s="91"/>
      <c r="AHX58" s="91"/>
      <c r="AHY58" s="91"/>
      <c r="AHZ58" s="91"/>
      <c r="AIA58" s="91"/>
      <c r="AIB58" s="91"/>
      <c r="AIC58" s="91"/>
      <c r="AID58" s="91"/>
      <c r="AIE58" s="91"/>
      <c r="AIF58" s="91"/>
      <c r="AIG58" s="91"/>
      <c r="AIH58" s="91"/>
      <c r="AII58" s="91"/>
      <c r="AIJ58" s="91"/>
      <c r="AIK58" s="91"/>
      <c r="AIL58" s="91"/>
      <c r="AIM58" s="91"/>
      <c r="AIN58" s="91"/>
      <c r="AIO58" s="91"/>
      <c r="AIP58" s="91"/>
      <c r="AIQ58" s="91"/>
      <c r="AIR58" s="91"/>
      <c r="AIS58" s="91"/>
      <c r="AIT58" s="91"/>
      <c r="AIU58" s="91"/>
      <c r="AIV58" s="91"/>
      <c r="AIW58" s="91"/>
      <c r="AIX58" s="91"/>
      <c r="AIY58" s="91"/>
      <c r="AIZ58" s="91"/>
      <c r="AJA58" s="91"/>
      <c r="AJB58" s="91"/>
      <c r="AJC58" s="91"/>
      <c r="AJD58" s="91"/>
      <c r="AJE58" s="91"/>
      <c r="AJF58" s="91"/>
      <c r="AJG58" s="91"/>
      <c r="AJH58" s="91"/>
      <c r="AJI58" s="91"/>
      <c r="AJJ58" s="91"/>
      <c r="AJK58" s="91"/>
      <c r="AJL58" s="91"/>
      <c r="AJM58" s="91"/>
      <c r="AJN58" s="91"/>
      <c r="AJO58" s="91"/>
      <c r="AJP58" s="91"/>
      <c r="AJQ58" s="91"/>
      <c r="AJR58" s="91"/>
      <c r="AJS58" s="91"/>
      <c r="AJT58" s="91"/>
      <c r="AJU58" s="91"/>
      <c r="AJV58" s="91"/>
      <c r="AJW58" s="91"/>
      <c r="AJX58" s="91"/>
      <c r="AJY58" s="91"/>
      <c r="AJZ58" s="91"/>
      <c r="AKA58" s="91"/>
      <c r="AKB58" s="91"/>
      <c r="AKC58" s="91"/>
      <c r="AKD58" s="91"/>
      <c r="AKE58" s="91"/>
      <c r="AKF58" s="91"/>
      <c r="AKG58" s="91"/>
      <c r="AKH58" s="91"/>
      <c r="AKI58" s="91"/>
      <c r="AKJ58" s="91"/>
      <c r="AKK58" s="91"/>
      <c r="AKL58" s="91"/>
      <c r="AKM58" s="91"/>
      <c r="AKN58" s="91"/>
      <c r="AKO58" s="91"/>
      <c r="AKP58" s="91"/>
      <c r="AKQ58" s="91"/>
      <c r="AKR58" s="91"/>
      <c r="AKS58" s="91"/>
      <c r="AKT58" s="91"/>
      <c r="AKU58" s="91"/>
      <c r="AKV58" s="91"/>
      <c r="AKW58" s="91"/>
      <c r="AKX58" s="91"/>
      <c r="AKY58" s="91"/>
      <c r="AKZ58" s="91"/>
      <c r="ALA58" s="91"/>
      <c r="ALB58" s="91"/>
      <c r="ALC58" s="91"/>
      <c r="ALD58" s="91"/>
      <c r="ALE58" s="91"/>
      <c r="ALF58" s="91"/>
      <c r="ALG58" s="91"/>
      <c r="ALH58" s="91"/>
      <c r="ALI58" s="91"/>
      <c r="ALJ58" s="91"/>
      <c r="ALK58" s="91"/>
      <c r="ALL58" s="91"/>
      <c r="ALM58" s="91"/>
      <c r="ALN58" s="91"/>
      <c r="ALO58" s="91"/>
      <c r="ALP58" s="91"/>
      <c r="ALQ58" s="91"/>
      <c r="ALR58" s="91"/>
      <c r="ALS58" s="91"/>
      <c r="ALT58" s="91"/>
      <c r="ALU58" s="91"/>
      <c r="ALV58" s="91"/>
      <c r="ALW58" s="91"/>
      <c r="ALX58" s="91"/>
      <c r="ALY58" s="91"/>
      <c r="ALZ58" s="91"/>
      <c r="AMA58" s="91"/>
      <c r="AMB58" s="91"/>
      <c r="AMC58" s="91"/>
      <c r="AMD58" s="91"/>
      <c r="AME58" s="91"/>
      <c r="AMF58" s="91"/>
      <c r="AMG58" s="91"/>
      <c r="AMH58" s="91"/>
      <c r="AMI58" s="91"/>
      <c r="AMJ58" s="91"/>
      <c r="AMK58" s="91"/>
      <c r="AML58" s="91"/>
      <c r="AMM58" s="91"/>
      <c r="AMN58" s="91"/>
      <c r="AMO58" s="91"/>
      <c r="AMP58" s="91"/>
      <c r="AMQ58" s="91"/>
      <c r="AMR58" s="91"/>
      <c r="AMS58" s="91"/>
      <c r="AMT58" s="91"/>
      <c r="AMU58" s="91"/>
      <c r="AMV58" s="91"/>
      <c r="AMW58" s="91"/>
      <c r="AMX58" s="91"/>
      <c r="AMY58" s="91"/>
      <c r="AMZ58" s="91"/>
      <c r="ANA58" s="91"/>
      <c r="ANB58" s="91"/>
      <c r="ANC58" s="91"/>
      <c r="AND58" s="91"/>
      <c r="ANE58" s="91"/>
      <c r="ANF58" s="91"/>
      <c r="ANG58" s="91"/>
      <c r="ANH58" s="91"/>
      <c r="ANI58" s="91"/>
      <c r="ANJ58" s="91"/>
      <c r="ANK58" s="91"/>
      <c r="ANL58" s="91"/>
      <c r="ANM58" s="91"/>
      <c r="ANN58" s="91"/>
      <c r="ANO58" s="91"/>
      <c r="ANP58" s="91"/>
      <c r="ANQ58" s="91"/>
      <c r="ANR58" s="91"/>
      <c r="ANS58" s="91"/>
      <c r="ANT58" s="91"/>
      <c r="ANU58" s="91"/>
      <c r="ANV58" s="91"/>
      <c r="ANW58" s="91"/>
      <c r="ANX58" s="91"/>
      <c r="ANY58" s="91"/>
      <c r="ANZ58" s="91"/>
      <c r="AOA58" s="91"/>
      <c r="AOB58" s="91"/>
      <c r="AOC58" s="91"/>
      <c r="AOD58" s="91"/>
      <c r="AOE58" s="91"/>
      <c r="AOF58" s="91"/>
      <c r="AOG58" s="91"/>
      <c r="AOH58" s="91"/>
      <c r="AOI58" s="91"/>
      <c r="AOJ58" s="91"/>
      <c r="AOK58" s="91"/>
      <c r="AOL58" s="91"/>
      <c r="AOM58" s="91"/>
      <c r="AON58" s="91"/>
      <c r="AOO58" s="91"/>
      <c r="AOP58" s="91"/>
      <c r="AOQ58" s="91"/>
      <c r="AOR58" s="91"/>
      <c r="AOS58" s="91"/>
      <c r="AOT58" s="91"/>
      <c r="AOU58" s="91"/>
      <c r="AOV58" s="91"/>
      <c r="AOW58" s="91"/>
      <c r="AOX58" s="91"/>
      <c r="AOY58" s="91"/>
      <c r="AOZ58" s="91"/>
      <c r="APA58" s="91"/>
      <c r="APB58" s="91"/>
      <c r="APC58" s="91"/>
      <c r="APD58" s="91"/>
      <c r="APE58" s="91"/>
      <c r="APF58" s="91"/>
      <c r="APG58" s="91"/>
      <c r="APH58" s="91"/>
      <c r="API58" s="91"/>
      <c r="APJ58" s="91"/>
      <c r="APK58" s="91"/>
      <c r="APL58" s="91"/>
      <c r="APM58" s="91"/>
      <c r="APN58" s="91"/>
      <c r="APO58" s="91"/>
      <c r="APP58" s="91"/>
      <c r="APQ58" s="91"/>
      <c r="APR58" s="91"/>
      <c r="APS58" s="91"/>
      <c r="APT58" s="91"/>
      <c r="APU58" s="91"/>
      <c r="APV58" s="91"/>
      <c r="APW58" s="91"/>
      <c r="APX58" s="91"/>
      <c r="APY58" s="91"/>
      <c r="APZ58" s="91"/>
      <c r="AQA58" s="91"/>
      <c r="AQB58" s="91"/>
      <c r="AQC58" s="91"/>
      <c r="AQD58" s="91"/>
      <c r="AQE58" s="91"/>
      <c r="AQF58" s="91"/>
      <c r="AQG58" s="91"/>
      <c r="AQH58" s="91"/>
      <c r="AQI58" s="91"/>
      <c r="AQJ58" s="91"/>
      <c r="AQK58" s="91"/>
      <c r="AQL58" s="91"/>
      <c r="AQM58" s="91"/>
      <c r="AQN58" s="91"/>
      <c r="AQO58" s="91"/>
      <c r="AQP58" s="91"/>
      <c r="AQQ58" s="91"/>
      <c r="AQR58" s="91"/>
      <c r="AQS58" s="91"/>
      <c r="AQT58" s="91"/>
      <c r="AQU58" s="91"/>
      <c r="AQV58" s="91"/>
      <c r="AQW58" s="91"/>
      <c r="AQX58" s="91"/>
      <c r="AQY58" s="91"/>
      <c r="AQZ58" s="91"/>
      <c r="ARA58" s="91"/>
      <c r="ARB58" s="91"/>
      <c r="ARC58" s="91"/>
      <c r="ARD58" s="91"/>
      <c r="ARE58" s="91"/>
      <c r="ARF58" s="91"/>
      <c r="ARG58" s="91"/>
      <c r="ARH58" s="91"/>
      <c r="ARI58" s="91"/>
      <c r="ARJ58" s="91"/>
      <c r="ARK58" s="91"/>
      <c r="ARL58" s="91"/>
      <c r="ARM58" s="91"/>
      <c r="ARN58" s="91"/>
      <c r="ARO58" s="91"/>
      <c r="ARP58" s="91"/>
      <c r="ARQ58" s="91"/>
      <c r="ARR58" s="91"/>
      <c r="ARS58" s="91"/>
      <c r="ART58" s="91"/>
      <c r="ARU58" s="91"/>
      <c r="ARV58" s="91"/>
      <c r="ARW58" s="91"/>
      <c r="ARX58" s="91"/>
      <c r="ARY58" s="91"/>
      <c r="ARZ58" s="91"/>
      <c r="ASA58" s="91"/>
      <c r="ASB58" s="91"/>
      <c r="ASC58" s="91"/>
      <c r="ASD58" s="91"/>
      <c r="ASE58" s="91"/>
      <c r="ASF58" s="91"/>
      <c r="ASG58" s="91"/>
      <c r="ASH58" s="91"/>
      <c r="ASI58" s="91"/>
      <c r="ASJ58" s="91"/>
      <c r="ASK58" s="91"/>
      <c r="ASL58" s="91"/>
      <c r="ASM58" s="91"/>
      <c r="ASN58" s="91"/>
      <c r="ASO58" s="91"/>
      <c r="ASP58" s="91"/>
      <c r="ASQ58" s="91"/>
      <c r="ASR58" s="91"/>
    </row>
    <row r="59" spans="1:1188" ht="2.1" customHeight="1" x14ac:dyDescent="0.25">
      <c r="A59" s="129">
        <v>54</v>
      </c>
      <c r="B59" s="130">
        <v>15.37</v>
      </c>
      <c r="C59" s="123">
        <f>IF(ROW()-$B$4&lt;$B$112,2,3)</f>
        <v>3</v>
      </c>
      <c r="D59" s="129">
        <v>54</v>
      </c>
      <c r="E59" s="91">
        <v>0</v>
      </c>
      <c r="F59" s="92">
        <v>6.5531803999999997E-25</v>
      </c>
      <c r="G59" s="92">
        <v>1.4868945999999999E-23</v>
      </c>
      <c r="H59" s="92">
        <v>2.7037656000000001E-22</v>
      </c>
      <c r="I59" s="92">
        <v>4.6372660000000002E-21</v>
      </c>
      <c r="J59" s="92">
        <v>7.8087064999999997E-20</v>
      </c>
      <c r="K59" s="92">
        <v>1.3069003E-18</v>
      </c>
      <c r="L59" s="92">
        <v>2.1827130000000001E-17</v>
      </c>
      <c r="M59" s="92">
        <v>3.6428546999999998E-16</v>
      </c>
      <c r="N59" s="92">
        <v>6.0786789999999998E-15</v>
      </c>
      <c r="O59" s="92">
        <v>1.0144291E-13</v>
      </c>
      <c r="P59" s="92">
        <v>1.6934948E-12</v>
      </c>
      <c r="Q59" s="92">
        <v>2.8289163999999999E-11</v>
      </c>
      <c r="R59" s="92">
        <v>4.7303610000000005E-10</v>
      </c>
      <c r="S59" s="92">
        <v>7.9218069999999994E-9</v>
      </c>
      <c r="T59" s="92">
        <v>1.3295200000000001E-7</v>
      </c>
      <c r="U59" s="92">
        <v>2.238023E-6</v>
      </c>
      <c r="V59" s="92">
        <v>3.7823369999999999E-5</v>
      </c>
      <c r="W59" s="92">
        <v>6.4245920000000002E-4</v>
      </c>
      <c r="X59" s="92">
        <v>5.9173630000000001E-3</v>
      </c>
      <c r="Y59" s="92">
        <v>2.1893470000000002E-2</v>
      </c>
      <c r="Z59" s="93">
        <v>5.4488372E-2</v>
      </c>
      <c r="AA59" s="93">
        <v>0.10535694</v>
      </c>
      <c r="AB59" s="93">
        <v>0.16749178000000001</v>
      </c>
      <c r="AC59" s="93">
        <v>0.22470962999999999</v>
      </c>
      <c r="AD59" s="93">
        <v>0.25487336999999999</v>
      </c>
      <c r="AE59" s="93">
        <v>0.25479271999999997</v>
      </c>
      <c r="AF59" s="93">
        <v>0.22337868999999999</v>
      </c>
      <c r="AG59" s="93">
        <v>0.16510224000000001</v>
      </c>
      <c r="AH59" s="93">
        <v>0.10307424</v>
      </c>
      <c r="AI59" s="93">
        <v>5.2981894000000002E-2</v>
      </c>
      <c r="AJ59" s="93">
        <v>2.1162884E-2</v>
      </c>
      <c r="AK59" s="93">
        <v>5.6599509999999999E-3</v>
      </c>
      <c r="AL59" s="93">
        <v>5.991309E-4</v>
      </c>
      <c r="AM59" s="93">
        <v>3.6579713E-5</v>
      </c>
      <c r="AN59" s="93">
        <v>2.2439554E-6</v>
      </c>
      <c r="AO59" s="93">
        <v>1.3813421000000001E-7</v>
      </c>
      <c r="AP59" s="93">
        <v>8.5250144999999999E-9</v>
      </c>
      <c r="AQ59" s="93">
        <v>5.2794974E-10</v>
      </c>
      <c r="AR59" s="93">
        <v>2.1045983999999999E-11</v>
      </c>
      <c r="AS59" s="94">
        <v>0</v>
      </c>
      <c r="AT59" s="94">
        <v>6.5531024999999998E-25</v>
      </c>
      <c r="AU59" s="94">
        <v>1.4868778999999999E-23</v>
      </c>
      <c r="AV59" s="94">
        <v>2.7037388000000002E-22</v>
      </c>
      <c r="AW59" s="94">
        <v>4.6372200000000003E-21</v>
      </c>
      <c r="AX59" s="94">
        <v>7.8086225000000006E-20</v>
      </c>
      <c r="AY59" s="94">
        <v>1.3068854000000001E-18</v>
      </c>
      <c r="AZ59" s="94">
        <v>2.1826864000000001E-17</v>
      </c>
      <c r="BA59" s="94">
        <v>3.6428075999999999E-16</v>
      </c>
      <c r="BB59" s="94">
        <v>6.0785959999999997E-15</v>
      </c>
      <c r="BC59" s="94">
        <v>1.0144141000000001E-13</v>
      </c>
      <c r="BD59" s="94">
        <v>1.6934676000000001E-12</v>
      </c>
      <c r="BE59" s="94">
        <v>2.8288679E-11</v>
      </c>
      <c r="BF59" s="94">
        <v>4.7302730000000004E-10</v>
      </c>
      <c r="BG59" s="94">
        <v>7.9216469999999997E-9</v>
      </c>
      <c r="BH59" s="94">
        <v>1.3294908000000001E-7</v>
      </c>
      <c r="BI59" s="94">
        <v>2.2379690000000002E-6</v>
      </c>
      <c r="BJ59" s="94">
        <v>3.7822440000000002E-5</v>
      </c>
      <c r="BK59" s="94">
        <v>6.4244284000000002E-4</v>
      </c>
      <c r="BL59" s="94">
        <v>5.917271E-3</v>
      </c>
      <c r="BM59" s="94">
        <v>2.1893197999999999E-2</v>
      </c>
      <c r="BN59" s="94">
        <v>5.4487800000000003E-2</v>
      </c>
      <c r="BO59" s="94">
        <v>0.10535593</v>
      </c>
      <c r="BP59" s="94">
        <v>0.16749035000000001</v>
      </c>
      <c r="BQ59" s="94">
        <v>0.22470787</v>
      </c>
      <c r="BR59" s="94">
        <v>0.25487152000000002</v>
      </c>
      <c r="BS59" s="94">
        <v>0.25479089999999999</v>
      </c>
      <c r="BT59" s="94">
        <v>0.22337720999999999</v>
      </c>
      <c r="BU59" s="94">
        <v>0.16510126999999999</v>
      </c>
      <c r="BV59" s="94">
        <v>0.103073716</v>
      </c>
      <c r="BW59" s="94">
        <v>5.2981651999999997E-2</v>
      </c>
      <c r="BX59" s="94">
        <v>2.1162795000000002E-2</v>
      </c>
      <c r="BY59" s="94">
        <v>5.6599299999999996E-3</v>
      </c>
      <c r="BZ59" s="94">
        <v>5.991309E-4</v>
      </c>
      <c r="CA59" s="94">
        <v>3.6579745999999997E-5</v>
      </c>
      <c r="CB59" s="94">
        <v>2.2439567000000001E-6</v>
      </c>
      <c r="CC59" s="94">
        <v>1.3813402999999999E-7</v>
      </c>
      <c r="CD59" s="94">
        <v>8.5250110000000004E-9</v>
      </c>
      <c r="CE59" s="94">
        <v>5.2795156999999999E-10</v>
      </c>
      <c r="CF59" s="94">
        <v>2.1046031000000001E-11</v>
      </c>
      <c r="CG59" s="94">
        <v>0</v>
      </c>
      <c r="CH59" s="94">
        <v>6.5514902999999996E-25</v>
      </c>
      <c r="CI59" s="94">
        <v>1.486565E-23</v>
      </c>
      <c r="CJ59" s="94">
        <v>2.7032076999999998E-22</v>
      </c>
      <c r="CK59" s="94">
        <v>4.6363740000000003E-21</v>
      </c>
      <c r="CL59" s="94">
        <v>7.807293E-20</v>
      </c>
      <c r="CM59" s="94">
        <v>1.3066786999999999E-18</v>
      </c>
      <c r="CN59" s="94">
        <v>2.1823711000000001E-17</v>
      </c>
      <c r="CO59" s="94">
        <v>3.6423346000000002E-16</v>
      </c>
      <c r="CP59" s="94">
        <v>6.0779043999999996E-15</v>
      </c>
      <c r="CQ59" s="94">
        <v>1.0143157E-13</v>
      </c>
      <c r="CR59" s="94">
        <v>1.6933328E-12</v>
      </c>
      <c r="CS59" s="94">
        <v>2.8286944E-11</v>
      </c>
      <c r="CT59" s="94">
        <v>4.7300697000000005E-10</v>
      </c>
      <c r="CU59" s="94">
        <v>7.9214499999999998E-9</v>
      </c>
      <c r="CV59" s="94">
        <v>1.329478E-7</v>
      </c>
      <c r="CW59" s="94">
        <v>2.2379749999999999E-6</v>
      </c>
      <c r="CX59" s="94">
        <v>3.7822698000000001E-5</v>
      </c>
      <c r="CY59" s="94">
        <v>6.4244784999999995E-4</v>
      </c>
      <c r="CZ59" s="94">
        <v>5.917304E-3</v>
      </c>
      <c r="DA59" s="94">
        <v>2.1893289999999999E-2</v>
      </c>
      <c r="DB59" s="94">
        <v>5.4488000000000002E-2</v>
      </c>
      <c r="DC59" s="94">
        <v>0.10535632</v>
      </c>
      <c r="DD59" s="94">
        <v>0.16749101999999999</v>
      </c>
      <c r="DE59" s="94">
        <v>0.22470889999999999</v>
      </c>
      <c r="DF59" s="94">
        <v>0.25487270000000001</v>
      </c>
      <c r="DG59" s="94">
        <v>0.25479210000000002</v>
      </c>
      <c r="DH59" s="94">
        <v>0.2233781</v>
      </c>
      <c r="DI59" s="94">
        <v>0.16510195</v>
      </c>
      <c r="DJ59" s="94">
        <v>0.103074126</v>
      </c>
      <c r="DK59" s="94">
        <v>5.2981883E-2</v>
      </c>
      <c r="DL59" s="94">
        <v>2.1162879999999998E-2</v>
      </c>
      <c r="DM59" s="94">
        <v>5.6599453000000001E-3</v>
      </c>
      <c r="DN59" s="94">
        <v>5.9913030000000001E-4</v>
      </c>
      <c r="DO59" s="94">
        <v>3.657973E-5</v>
      </c>
      <c r="DP59" s="94">
        <v>2.2439612999999998E-6</v>
      </c>
      <c r="DQ59" s="94">
        <v>1.3813472E-7</v>
      </c>
      <c r="DR59" s="94">
        <v>8.5250339999999995E-9</v>
      </c>
      <c r="DS59" s="94">
        <v>5.2795269999999995E-10</v>
      </c>
      <c r="DT59" s="94">
        <v>2.1046085E-11</v>
      </c>
      <c r="DU59" s="94">
        <v>0</v>
      </c>
      <c r="DV59" s="94">
        <v>6.5515145000000002E-25</v>
      </c>
      <c r="DW59" s="94">
        <v>1.4865706999999999E-23</v>
      </c>
      <c r="DX59" s="94">
        <v>2.7032192999999999E-22</v>
      </c>
      <c r="DY59" s="94">
        <v>4.6363979999999997E-21</v>
      </c>
      <c r="DZ59" s="94">
        <v>7.8073369999999999E-20</v>
      </c>
      <c r="EA59" s="94">
        <v>1.3066874000000001E-18</v>
      </c>
      <c r="EB59" s="94">
        <v>2.1823872999999999E-17</v>
      </c>
      <c r="EC59" s="94">
        <v>3.6423650000000002E-16</v>
      </c>
      <c r="ED59" s="94">
        <v>6.0779564999999997E-15</v>
      </c>
      <c r="EE59" s="94">
        <v>1.0143244000000001E-13</v>
      </c>
      <c r="EF59" s="94">
        <v>1.6933476000000001E-12</v>
      </c>
      <c r="EG59" s="94">
        <v>2.8287185E-11</v>
      </c>
      <c r="EH59" s="94">
        <v>4.7301110000000004E-10</v>
      </c>
      <c r="EI59" s="94">
        <v>7.921513E-9</v>
      </c>
      <c r="EJ59" s="94">
        <v>1.3294889999999999E-7</v>
      </c>
      <c r="EK59" s="94">
        <v>2.2379931999999999E-6</v>
      </c>
      <c r="EL59" s="94">
        <v>3.7823003000000002E-5</v>
      </c>
      <c r="EM59" s="94">
        <v>6.4245269999999998E-4</v>
      </c>
      <c r="EN59" s="94">
        <v>5.9173465999999997E-3</v>
      </c>
      <c r="EO59" s="94">
        <v>2.1893441999999999E-2</v>
      </c>
      <c r="EP59" s="94">
        <v>5.448836E-2</v>
      </c>
      <c r="EQ59" s="94">
        <v>0.105356954</v>
      </c>
      <c r="ER59" s="94">
        <v>0.16749196</v>
      </c>
      <c r="ES59" s="94">
        <v>0.22471003000000001</v>
      </c>
      <c r="ET59" s="94">
        <v>0.25487377999999999</v>
      </c>
      <c r="EU59" s="94">
        <v>0.25479301999999998</v>
      </c>
      <c r="EV59" s="94">
        <v>0.22337870000000001</v>
      </c>
      <c r="EW59" s="94">
        <v>0.16510215</v>
      </c>
      <c r="EX59" s="94">
        <v>0.1030741</v>
      </c>
      <c r="EY59" s="94">
        <v>5.2981752999999999E-2</v>
      </c>
      <c r="EZ59" s="94">
        <v>2.1162813999999999E-2</v>
      </c>
      <c r="FA59" s="94">
        <v>5.6599266999999998E-3</v>
      </c>
      <c r="FB59" s="94">
        <v>5.9912710000000001E-4</v>
      </c>
      <c r="FC59" s="94">
        <v>3.6579567999999997E-5</v>
      </c>
      <c r="FD59" s="94">
        <v>2.2439558000000002E-6</v>
      </c>
      <c r="FE59" s="94">
        <v>1.3813400000000001E-7</v>
      </c>
      <c r="FF59" s="94">
        <v>8.5250179999999994E-9</v>
      </c>
      <c r="FG59" s="94">
        <v>5.2795100000000003E-10</v>
      </c>
      <c r="FH59" s="94">
        <v>2.1046015999999999E-11</v>
      </c>
      <c r="FI59" s="94">
        <v>0</v>
      </c>
      <c r="FJ59" s="94">
        <v>6.5515690000000001E-25</v>
      </c>
      <c r="FK59" s="94">
        <v>1.4865836E-23</v>
      </c>
      <c r="FL59" s="94">
        <v>2.7032440000000002E-22</v>
      </c>
      <c r="FM59" s="94">
        <v>4.6364385999999998E-21</v>
      </c>
      <c r="FN59" s="94">
        <v>7.8074029999999997E-20</v>
      </c>
      <c r="FO59" s="94">
        <v>1.3066990000000001E-18</v>
      </c>
      <c r="FP59" s="94">
        <v>2.1824059999999999E-17</v>
      </c>
      <c r="FQ59" s="94">
        <v>3.6423933E-16</v>
      </c>
      <c r="FR59" s="94">
        <v>6.0780039999999998E-15</v>
      </c>
      <c r="FS59" s="94">
        <v>1.0143321000000001E-13</v>
      </c>
      <c r="FT59" s="94">
        <v>1.6933604E-12</v>
      </c>
      <c r="FU59" s="94">
        <v>2.8287392E-11</v>
      </c>
      <c r="FV59" s="94">
        <v>4.7301430000000003E-10</v>
      </c>
      <c r="FW59" s="94">
        <v>7.9215670000000007E-9</v>
      </c>
      <c r="FX59" s="94">
        <v>1.3294976000000001E-7</v>
      </c>
      <c r="FY59" s="94">
        <v>2.2380077E-6</v>
      </c>
      <c r="FZ59" s="94">
        <v>3.7823259999999998E-5</v>
      </c>
      <c r="GA59" s="94">
        <v>6.4245730000000003E-4</v>
      </c>
      <c r="GB59" s="94">
        <v>5.9173639999999996E-3</v>
      </c>
      <c r="GC59" s="94">
        <v>2.1893495999999998E-2</v>
      </c>
      <c r="GD59" s="94">
        <v>5.4488453999999999E-2</v>
      </c>
      <c r="GE59" s="94">
        <v>0.105357125</v>
      </c>
      <c r="GF59" s="94">
        <v>0.167492</v>
      </c>
      <c r="GG59" s="94">
        <v>0.22470988</v>
      </c>
      <c r="GH59" s="94">
        <v>0.25487342000000002</v>
      </c>
      <c r="GI59" s="94">
        <v>0.25479254000000001</v>
      </c>
      <c r="GJ59" s="94">
        <v>0.2233782</v>
      </c>
      <c r="GK59" s="94">
        <v>0.16510169</v>
      </c>
      <c r="GL59" s="94">
        <v>0.10307376</v>
      </c>
      <c r="GM59" s="94">
        <v>5.2981595999999999E-2</v>
      </c>
      <c r="GN59" s="94">
        <v>2.1162784E-2</v>
      </c>
      <c r="GO59" s="94">
        <v>5.6599440000000001E-3</v>
      </c>
      <c r="GP59" s="94">
        <v>5.9913524000000001E-4</v>
      </c>
      <c r="GQ59" s="94">
        <v>3.6579860000000003E-5</v>
      </c>
      <c r="GR59" s="94">
        <v>2.2439597E-6</v>
      </c>
      <c r="GS59" s="94">
        <v>1.3813474E-7</v>
      </c>
      <c r="GT59" s="94">
        <v>8.5250410000000001E-9</v>
      </c>
      <c r="GU59" s="94">
        <v>5.2795209999999997E-10</v>
      </c>
      <c r="GV59" s="94">
        <v>2.1046054000000001E-11</v>
      </c>
      <c r="GW59" s="94">
        <v>0</v>
      </c>
      <c r="GX59" s="94">
        <v>6.5516003000000003E-25</v>
      </c>
      <c r="GY59" s="94">
        <v>1.4865904000000001E-23</v>
      </c>
      <c r="GZ59" s="94">
        <v>2.7032549999999998E-22</v>
      </c>
      <c r="HA59" s="94">
        <v>4.6364570000000002E-21</v>
      </c>
      <c r="HB59" s="94">
        <v>7.8074359999999997E-20</v>
      </c>
      <c r="HC59" s="94">
        <v>1.3067036E-18</v>
      </c>
      <c r="HD59" s="94">
        <v>2.1824135000000001E-17</v>
      </c>
      <c r="HE59" s="94">
        <v>3.6424068E-16</v>
      </c>
      <c r="HF59" s="94">
        <v>6.078025E-15</v>
      </c>
      <c r="HG59" s="94">
        <v>1.0143359E-13</v>
      </c>
      <c r="HH59" s="94">
        <v>1.6933671E-12</v>
      </c>
      <c r="HI59" s="94">
        <v>2.8287503E-11</v>
      </c>
      <c r="HJ59" s="94">
        <v>4.7301595999999998E-10</v>
      </c>
      <c r="HK59" s="94">
        <v>7.9215920000000004E-9</v>
      </c>
      <c r="HL59" s="94">
        <v>1.3295011999999999E-7</v>
      </c>
      <c r="HM59" s="94">
        <v>2.2380130000000001E-6</v>
      </c>
      <c r="HN59" s="94">
        <v>3.7823352999999999E-5</v>
      </c>
      <c r="HO59" s="94">
        <v>6.4245899999999996E-4</v>
      </c>
      <c r="HP59" s="94">
        <v>5.9173623999999999E-3</v>
      </c>
      <c r="HQ59" s="94">
        <v>2.1893447E-2</v>
      </c>
      <c r="HR59" s="94">
        <v>5.448832E-2</v>
      </c>
      <c r="HS59" s="94">
        <v>0.10535677</v>
      </c>
      <c r="HT59" s="94">
        <v>0.16749132999999999</v>
      </c>
      <c r="HU59" s="94">
        <v>0.22470883999999999</v>
      </c>
      <c r="HV59" s="94">
        <v>0.25487222999999998</v>
      </c>
      <c r="HW59" s="94">
        <v>0.25479138000000001</v>
      </c>
      <c r="HX59" s="94">
        <v>0.22337737999999999</v>
      </c>
      <c r="HY59" s="94">
        <v>0.16510136</v>
      </c>
      <c r="HZ59" s="94">
        <v>0.10307371999999999</v>
      </c>
      <c r="IA59" s="94">
        <v>5.2981640000000003E-2</v>
      </c>
      <c r="IB59" s="94">
        <v>2.1162770000000001E-2</v>
      </c>
      <c r="IC59" s="94">
        <v>5.659921E-3</v>
      </c>
      <c r="ID59" s="94">
        <v>5.9913030000000001E-4</v>
      </c>
      <c r="IE59" s="94">
        <v>3.6579719999999999E-5</v>
      </c>
      <c r="IF59" s="94">
        <v>2.2439541999999999E-6</v>
      </c>
      <c r="IG59" s="94">
        <v>1.3813440000000001E-7</v>
      </c>
      <c r="IH59" s="94">
        <v>8.5250100000000001E-9</v>
      </c>
      <c r="II59" s="94">
        <v>5.2795040000000005E-10</v>
      </c>
      <c r="IJ59" s="94">
        <v>2.1045987999999999E-11</v>
      </c>
      <c r="IK59" s="94">
        <v>0</v>
      </c>
      <c r="IL59" s="94">
        <v>6.5515642999999997E-25</v>
      </c>
      <c r="IM59" s="94">
        <v>1.4865812E-23</v>
      </c>
      <c r="IN59" s="94">
        <v>2.7032395E-22</v>
      </c>
      <c r="IO59" s="94">
        <v>4.6364316999999997E-21</v>
      </c>
      <c r="IP59" s="94">
        <v>7.8073933000000003E-20</v>
      </c>
      <c r="IQ59" s="94">
        <v>1.3066957000000001E-18</v>
      </c>
      <c r="IR59" s="94">
        <v>2.1823995999999999E-17</v>
      </c>
      <c r="IS59" s="94">
        <v>3.6423820000000001E-16</v>
      </c>
      <c r="IT59" s="94">
        <v>6.0779798000000002E-15</v>
      </c>
      <c r="IU59" s="94">
        <v>1.0143277999999999E-13</v>
      </c>
      <c r="IV59" s="94">
        <v>1.6933537E-12</v>
      </c>
      <c r="IW59" s="94">
        <v>2.8287282000000001E-11</v>
      </c>
      <c r="IX59" s="94">
        <v>4.7301246E-10</v>
      </c>
      <c r="IY59" s="94">
        <v>7.9215369999999994E-9</v>
      </c>
      <c r="IZ59" s="94">
        <v>1.3294924000000001E-7</v>
      </c>
      <c r="JA59" s="94">
        <v>2.2379987999999999E-6</v>
      </c>
      <c r="JB59" s="94">
        <v>3.7823120000000002E-5</v>
      </c>
      <c r="JC59" s="94">
        <v>6.4245519999999996E-4</v>
      </c>
      <c r="JD59" s="94">
        <v>5.9173387000000001E-3</v>
      </c>
      <c r="JE59" s="94">
        <v>2.1893375E-2</v>
      </c>
      <c r="JF59" s="94">
        <v>5.4488130000000003E-2</v>
      </c>
      <c r="JG59" s="94">
        <v>0.10535634000000001</v>
      </c>
      <c r="JH59" s="94">
        <v>0.16749080999999999</v>
      </c>
      <c r="JI59" s="94">
        <v>0.22470825999999999</v>
      </c>
      <c r="JJ59" s="94">
        <v>0.25487169999999998</v>
      </c>
      <c r="JK59" s="94">
        <v>0.25479096000000001</v>
      </c>
      <c r="JL59" s="94">
        <v>0.22337702000000001</v>
      </c>
      <c r="JM59" s="94">
        <v>0.16510111</v>
      </c>
      <c r="JN59" s="94">
        <v>0.10307366</v>
      </c>
      <c r="JO59" s="94">
        <v>5.2981693000000003E-2</v>
      </c>
      <c r="JP59" s="94">
        <v>2.1162823000000001E-2</v>
      </c>
      <c r="JQ59" s="94">
        <v>5.6599270000000004E-3</v>
      </c>
      <c r="JR59" s="94">
        <v>5.9912824999999996E-4</v>
      </c>
      <c r="JS59" s="94">
        <v>3.6579665999999998E-5</v>
      </c>
      <c r="JT59" s="94">
        <v>2.2439580000000001E-6</v>
      </c>
      <c r="JU59" s="94">
        <v>1.3813458E-7</v>
      </c>
      <c r="JV59" s="94">
        <v>8.52502E-9</v>
      </c>
      <c r="JW59" s="94">
        <v>5.2795123999999996E-10</v>
      </c>
      <c r="JX59" s="94">
        <v>2.1046024E-11</v>
      </c>
      <c r="JY59" s="94">
        <v>0</v>
      </c>
      <c r="JZ59" s="94">
        <v>6.5515307E-25</v>
      </c>
      <c r="KA59" s="94">
        <v>1.4865737E-23</v>
      </c>
      <c r="KB59" s="94">
        <v>2.7032238999999999E-22</v>
      </c>
      <c r="KC59" s="94">
        <v>4.6364029999999998E-21</v>
      </c>
      <c r="KD59" s="94">
        <v>7.8073420000000001E-20</v>
      </c>
      <c r="KE59" s="94">
        <v>1.3066879E-18</v>
      </c>
      <c r="KF59" s="94">
        <v>2.1823868E-17</v>
      </c>
      <c r="KG59" s="94">
        <v>3.6423603E-16</v>
      </c>
      <c r="KH59" s="94">
        <v>6.0779455000000001E-15</v>
      </c>
      <c r="KI59" s="94">
        <v>1.0143221E-13</v>
      </c>
      <c r="KJ59" s="94">
        <v>1.6933437E-12</v>
      </c>
      <c r="KK59" s="94">
        <v>2.8287131000000001E-11</v>
      </c>
      <c r="KL59" s="94">
        <v>4.7301024000000004E-10</v>
      </c>
      <c r="KM59" s="94">
        <v>7.9215040000000004E-9</v>
      </c>
      <c r="KN59" s="94">
        <v>1.329488E-7</v>
      </c>
      <c r="KO59" s="94">
        <v>2.2379917999999999E-6</v>
      </c>
      <c r="KP59" s="94">
        <v>3.7823018000000003E-5</v>
      </c>
      <c r="KQ59" s="94">
        <v>6.4245359999999996E-4</v>
      </c>
      <c r="KR59" s="94">
        <v>5.9173144E-3</v>
      </c>
      <c r="KS59" s="94">
        <v>2.1893289E-2</v>
      </c>
      <c r="KT59" s="94">
        <v>5.4487932000000003E-2</v>
      </c>
      <c r="KU59" s="94">
        <v>0.10535609999999999</v>
      </c>
      <c r="KV59" s="94">
        <v>0.16749045000000001</v>
      </c>
      <c r="KW59" s="94">
        <v>0.22470793</v>
      </c>
      <c r="KX59" s="94">
        <v>0.25487173000000002</v>
      </c>
      <c r="KY59" s="94">
        <v>0.25479122999999998</v>
      </c>
      <c r="KZ59" s="94">
        <v>0.2233773</v>
      </c>
      <c r="LA59" s="94">
        <v>0.1651012</v>
      </c>
      <c r="LB59" s="94">
        <v>0.10307359000000001</v>
      </c>
      <c r="LC59" s="94">
        <v>5.2981609999999998E-2</v>
      </c>
      <c r="LD59" s="94">
        <v>2.1162804E-2</v>
      </c>
      <c r="LE59" s="94">
        <v>5.6599329999999998E-3</v>
      </c>
      <c r="LF59" s="94">
        <v>5.9912979999999995E-4</v>
      </c>
      <c r="LG59" s="94">
        <v>3.6579701999999997E-5</v>
      </c>
      <c r="LH59" s="94">
        <v>2.243961E-6</v>
      </c>
      <c r="LI59" s="94">
        <v>1.3813461E-7</v>
      </c>
      <c r="LJ59" s="94">
        <v>8.5250260000000003E-9</v>
      </c>
      <c r="LK59" s="94">
        <v>5.2795170000000005E-10</v>
      </c>
      <c r="LL59" s="94">
        <v>2.1046038000000002E-11</v>
      </c>
      <c r="LM59" s="94">
        <v>0</v>
      </c>
      <c r="LN59" s="94">
        <v>6.5515119999999996E-25</v>
      </c>
      <c r="LO59" s="94">
        <v>1.4865691000000001E-23</v>
      </c>
      <c r="LP59" s="94">
        <v>2.7032165E-22</v>
      </c>
      <c r="LQ59" s="94">
        <v>4.6363906000000003E-21</v>
      </c>
      <c r="LR59" s="94">
        <v>7.8073179999999998E-20</v>
      </c>
      <c r="LS59" s="94">
        <v>1.3066839E-18</v>
      </c>
      <c r="LT59" s="94">
        <v>2.1823804000000001E-17</v>
      </c>
      <c r="LU59" s="94">
        <v>3.642352E-16</v>
      </c>
      <c r="LV59" s="94">
        <v>6.0779353000000004E-15</v>
      </c>
      <c r="LW59" s="94">
        <v>1.0143205E-13</v>
      </c>
      <c r="LX59" s="94">
        <v>1.6933409999999999E-12</v>
      </c>
      <c r="LY59" s="94">
        <v>2.8287074000000001E-11</v>
      </c>
      <c r="LZ59" s="94">
        <v>4.7300935E-10</v>
      </c>
      <c r="MA59" s="94">
        <v>7.9214880000000003E-9</v>
      </c>
      <c r="MB59" s="94">
        <v>1.3294857000000001E-7</v>
      </c>
      <c r="MC59" s="94">
        <v>2.2379880000000001E-6</v>
      </c>
      <c r="MD59" s="94">
        <v>3.7822949999999997E-5</v>
      </c>
      <c r="ME59" s="94">
        <v>6.4245233000000004E-4</v>
      </c>
      <c r="MF59" s="94">
        <v>5.9173029999999996E-3</v>
      </c>
      <c r="MG59" s="94">
        <v>2.1893240000000001E-2</v>
      </c>
      <c r="MH59" s="94">
        <v>5.4487854000000002E-2</v>
      </c>
      <c r="MI59" s="94">
        <v>0.105355985</v>
      </c>
      <c r="MJ59" s="94">
        <v>0.16749036</v>
      </c>
      <c r="MK59" s="94">
        <v>0.22470786000000001</v>
      </c>
      <c r="ML59" s="94">
        <v>0.25487182000000003</v>
      </c>
      <c r="MM59" s="94">
        <v>0.25479143999999998</v>
      </c>
      <c r="MN59" s="94">
        <v>0.22337762</v>
      </c>
      <c r="MO59" s="94">
        <v>0.16510137999999999</v>
      </c>
      <c r="MP59" s="94">
        <v>0.103073604</v>
      </c>
      <c r="MQ59" s="94">
        <v>5.2981548000000003E-2</v>
      </c>
      <c r="MR59" s="94">
        <v>2.1162769000000001E-2</v>
      </c>
      <c r="MS59" s="94">
        <v>5.6599355000000002E-3</v>
      </c>
      <c r="MT59" s="94">
        <v>5.9913326E-4</v>
      </c>
      <c r="MU59" s="94">
        <v>3.6579879999999997E-5</v>
      </c>
      <c r="MV59" s="94">
        <v>2.2439687999999999E-6</v>
      </c>
      <c r="MW59" s="94">
        <v>1.3813486999999999E-7</v>
      </c>
      <c r="MX59" s="94">
        <v>8.5250430000000007E-9</v>
      </c>
      <c r="MY59" s="94">
        <v>5.2795249999999999E-10</v>
      </c>
      <c r="MZ59" s="94">
        <v>2.1046071000000001E-11</v>
      </c>
      <c r="NA59" s="94">
        <v>0</v>
      </c>
      <c r="NB59" s="94">
        <v>6.5514646999999997E-25</v>
      </c>
      <c r="NC59" s="94">
        <v>1.4865592999999999E-23</v>
      </c>
      <c r="ND59" s="94">
        <v>2.7031986000000001E-22</v>
      </c>
      <c r="NE59" s="94">
        <v>4.6363566000000001E-21</v>
      </c>
      <c r="NF59" s="94">
        <v>7.8072579999999998E-20</v>
      </c>
      <c r="NG59" s="94">
        <v>1.3066736E-18</v>
      </c>
      <c r="NH59" s="94">
        <v>2.1823629999999999E-17</v>
      </c>
      <c r="NI59" s="94">
        <v>3.6423234999999998E-16</v>
      </c>
      <c r="NJ59" s="94">
        <v>6.0778880000000002E-15</v>
      </c>
      <c r="NK59" s="94">
        <v>1.0143129E-13</v>
      </c>
      <c r="NL59" s="94">
        <v>1.6933292E-12</v>
      </c>
      <c r="NM59" s="94">
        <v>2.8286866E-11</v>
      </c>
      <c r="NN59" s="94">
        <v>4.7300580000000001E-10</v>
      </c>
      <c r="NO59" s="94">
        <v>7.92143E-9</v>
      </c>
      <c r="NP59" s="94">
        <v>1.3294754999999999E-7</v>
      </c>
      <c r="NQ59" s="94">
        <v>2.2379715999999999E-6</v>
      </c>
      <c r="NR59" s="94">
        <v>3.7822657999999998E-5</v>
      </c>
      <c r="NS59" s="94">
        <v>6.4244729999999998E-4</v>
      </c>
      <c r="NT59" s="94">
        <v>5.9172820000000003E-3</v>
      </c>
      <c r="NU59" s="94">
        <v>2.1893209E-2</v>
      </c>
      <c r="NV59" s="94">
        <v>5.4487809999999998E-2</v>
      </c>
      <c r="NW59" s="94">
        <v>0.105355956</v>
      </c>
      <c r="NX59" s="94">
        <v>0.16749047</v>
      </c>
      <c r="NY59" s="94">
        <v>0.22470809999999999</v>
      </c>
      <c r="NZ59" s="94">
        <v>0.25487189999999998</v>
      </c>
      <c r="OA59" s="94">
        <v>0.25479147000000002</v>
      </c>
      <c r="OB59" s="94">
        <v>0.22337766000000001</v>
      </c>
      <c r="OC59" s="94">
        <v>0.16510157</v>
      </c>
      <c r="OD59" s="94">
        <v>0.103073806</v>
      </c>
      <c r="OE59" s="94">
        <v>5.2981607999999999E-2</v>
      </c>
      <c r="OF59" s="94">
        <v>2.1162765E-2</v>
      </c>
      <c r="OG59" s="94">
        <v>5.6599303999999998E-3</v>
      </c>
      <c r="OH59" s="94">
        <v>5.9913380000000001E-4</v>
      </c>
      <c r="OI59" s="94">
        <v>3.6579930000000001E-5</v>
      </c>
      <c r="OJ59" s="94">
        <v>2.24397E-6</v>
      </c>
      <c r="OK59" s="94">
        <v>1.3813488E-7</v>
      </c>
      <c r="OL59" s="94">
        <v>8.5250439999999994E-9</v>
      </c>
      <c r="OM59" s="94">
        <v>5.2795269999999995E-10</v>
      </c>
      <c r="ON59" s="94">
        <v>2.1046077999999999E-11</v>
      </c>
      <c r="OO59" s="94">
        <v>0</v>
      </c>
      <c r="OP59" s="94">
        <v>6.5514445000000004E-25</v>
      </c>
      <c r="OQ59" s="94">
        <v>1.4865543999999999E-23</v>
      </c>
      <c r="OR59" s="94">
        <v>2.7031888000000001E-22</v>
      </c>
      <c r="OS59" s="94">
        <v>4.6363433E-21</v>
      </c>
      <c r="OT59" s="94">
        <v>7.8072415000000004E-20</v>
      </c>
      <c r="OU59" s="94">
        <v>1.3066714E-18</v>
      </c>
      <c r="OV59" s="94">
        <v>2.1823594000000001E-17</v>
      </c>
      <c r="OW59" s="94">
        <v>3.6423146999999999E-16</v>
      </c>
      <c r="OX59" s="94">
        <v>6.0778743000000003E-15</v>
      </c>
      <c r="OY59" s="94">
        <v>1.0143106E-13</v>
      </c>
      <c r="OZ59" s="94">
        <v>1.6933255E-12</v>
      </c>
      <c r="PA59" s="94">
        <v>2.8286817000000001E-11</v>
      </c>
      <c r="PB59" s="94">
        <v>4.7300485999999996E-10</v>
      </c>
      <c r="PC59" s="94">
        <v>7.9214129999999996E-9</v>
      </c>
      <c r="PD59" s="94">
        <v>1.3294727999999999E-7</v>
      </c>
      <c r="PE59" s="94">
        <v>2.2379667999999998E-6</v>
      </c>
      <c r="PF59" s="94">
        <v>3.7822569999999997E-5</v>
      </c>
      <c r="PG59" s="94">
        <v>6.4244574999999999E-4</v>
      </c>
      <c r="PH59" s="94">
        <v>5.9172790000000001E-3</v>
      </c>
      <c r="PI59" s="94">
        <v>2.1893213000000002E-2</v>
      </c>
      <c r="PJ59" s="94">
        <v>5.4487830000000001E-2</v>
      </c>
      <c r="PK59" s="94">
        <v>0.105356015</v>
      </c>
      <c r="PL59" s="94">
        <v>0.16749058999999999</v>
      </c>
      <c r="PM59" s="94">
        <v>0.22470833000000001</v>
      </c>
      <c r="PN59" s="94">
        <v>0.25487208</v>
      </c>
      <c r="PO59" s="94">
        <v>0.25479143999999998</v>
      </c>
      <c r="PP59" s="94">
        <v>0.22337752999999999</v>
      </c>
      <c r="PQ59" s="94">
        <v>0.16510145000000001</v>
      </c>
      <c r="PR59" s="94">
        <v>0.10307378</v>
      </c>
      <c r="PS59" s="94">
        <v>5.2981674999999999E-2</v>
      </c>
      <c r="PT59" s="94">
        <v>2.1162812E-2</v>
      </c>
      <c r="PU59" s="94">
        <v>5.6599429999999997E-3</v>
      </c>
      <c r="PV59" s="94">
        <v>5.9913510000000002E-4</v>
      </c>
      <c r="PW59" s="94">
        <v>3.658002E-5</v>
      </c>
      <c r="PX59" s="94">
        <v>2.2439750999999999E-6</v>
      </c>
      <c r="PY59" s="94">
        <v>1.3813518999999999E-7</v>
      </c>
      <c r="PZ59" s="94">
        <v>8.5250659999999998E-9</v>
      </c>
      <c r="QA59" s="94">
        <v>5.2795390000000002E-10</v>
      </c>
      <c r="QB59" s="94">
        <v>2.1046127000000001E-11</v>
      </c>
      <c r="QC59" s="94">
        <v>0</v>
      </c>
      <c r="QD59" s="94">
        <v>6.5514180000000003E-25</v>
      </c>
      <c r="QE59" s="94">
        <v>1.4865480999999999E-23</v>
      </c>
      <c r="QF59" s="94">
        <v>2.7031774000000001E-22</v>
      </c>
      <c r="QG59" s="94">
        <v>4.6363275000000003E-21</v>
      </c>
      <c r="QH59" s="94">
        <v>7.8072169999999997E-20</v>
      </c>
      <c r="QI59" s="94">
        <v>1.3066681E-18</v>
      </c>
      <c r="QJ59" s="94">
        <v>2.1823544000000001E-17</v>
      </c>
      <c r="QK59" s="94">
        <v>3.6423057E-16</v>
      </c>
      <c r="QL59" s="94">
        <v>6.0778543999999999E-15</v>
      </c>
      <c r="QM59" s="94">
        <v>1.0143068400000001E-13</v>
      </c>
      <c r="QN59" s="94">
        <v>1.6933182999999999E-12</v>
      </c>
      <c r="QO59" s="94">
        <v>2.8286695999999999E-11</v>
      </c>
      <c r="QP59" s="94">
        <v>4.7300286000000004E-10</v>
      </c>
      <c r="QQ59" s="94">
        <v>7.9213800000000006E-9</v>
      </c>
      <c r="QR59" s="94">
        <v>1.3294671000000001E-7</v>
      </c>
      <c r="QS59" s="94">
        <v>2.2379568E-6</v>
      </c>
      <c r="QT59" s="94">
        <v>3.7822403E-5</v>
      </c>
      <c r="QU59" s="94">
        <v>6.4244267000000005E-4</v>
      </c>
      <c r="QV59" s="94">
        <v>5.9172794999999999E-3</v>
      </c>
      <c r="QW59" s="94">
        <v>2.1893225999999998E-2</v>
      </c>
      <c r="QX59" s="94">
        <v>5.4487876999999997E-2</v>
      </c>
      <c r="QY59" s="94">
        <v>0.105356134</v>
      </c>
      <c r="QZ59" s="94">
        <v>0.16749072000000001</v>
      </c>
      <c r="RA59" s="94">
        <v>0.22470846999999999</v>
      </c>
      <c r="RB59" s="94">
        <v>0.25487231999999999</v>
      </c>
      <c r="RC59" s="94">
        <v>0.25479164999999998</v>
      </c>
      <c r="RD59" s="94">
        <v>0.22337752999999999</v>
      </c>
      <c r="RE59" s="94">
        <v>0.16510140000000001</v>
      </c>
      <c r="RF59" s="94">
        <v>0.10307379</v>
      </c>
      <c r="RG59" s="94">
        <v>5.2981723000000001E-2</v>
      </c>
      <c r="RH59" s="94">
        <v>2.1162855000000001E-2</v>
      </c>
      <c r="RI59" s="94">
        <v>5.6599607000000001E-3</v>
      </c>
      <c r="RJ59" s="94">
        <v>5.9913760000000001E-4</v>
      </c>
      <c r="RK59" s="94">
        <v>3.6580128000000002E-5</v>
      </c>
      <c r="RL59" s="94">
        <v>2.2439807999999998E-6</v>
      </c>
      <c r="RM59" s="94">
        <v>1.3813559999999999E-7</v>
      </c>
      <c r="RN59" s="94">
        <v>8.5250900000000008E-9</v>
      </c>
      <c r="RO59" s="94">
        <v>5.2795524E-10</v>
      </c>
      <c r="RP59" s="94">
        <v>2.1046175E-11</v>
      </c>
      <c r="RQ59" s="94">
        <v>0</v>
      </c>
      <c r="RR59" s="94">
        <v>6.5514202999999998E-25</v>
      </c>
      <c r="RS59" s="94">
        <v>1.4865483E-23</v>
      </c>
      <c r="RT59" s="94">
        <v>2.7031793999999999E-22</v>
      </c>
      <c r="RU59" s="94">
        <v>4.6363296000000002E-21</v>
      </c>
      <c r="RV59" s="94">
        <v>7.8072260000000006E-20</v>
      </c>
      <c r="RW59" s="94">
        <v>1.3066697000000001E-18</v>
      </c>
      <c r="RX59" s="94">
        <v>2.1823594000000001E-17</v>
      </c>
      <c r="RY59" s="94">
        <v>3.6423153000000002E-16</v>
      </c>
      <c r="RZ59" s="94">
        <v>6.0778725999999998E-15</v>
      </c>
      <c r="SA59" s="94">
        <v>1.0143095E-13</v>
      </c>
      <c r="SB59" s="94">
        <v>1.6933231000000001E-12</v>
      </c>
      <c r="SC59" s="94">
        <v>2.8286777000000001E-11</v>
      </c>
      <c r="SD59" s="94">
        <v>4.7300425000000003E-10</v>
      </c>
      <c r="SE59" s="94">
        <v>7.9214010000000007E-9</v>
      </c>
      <c r="SF59" s="94">
        <v>1.3294702E-7</v>
      </c>
      <c r="SG59" s="94">
        <v>2.2379609E-6</v>
      </c>
      <c r="SH59" s="94">
        <v>3.7822464999999997E-5</v>
      </c>
      <c r="SI59" s="94">
        <v>6.4244379999999998E-4</v>
      </c>
      <c r="SJ59" s="94">
        <v>5.9172855999999998E-3</v>
      </c>
      <c r="SK59" s="94">
        <v>2.1893240000000001E-2</v>
      </c>
      <c r="SL59" s="94">
        <v>5.4487920000000002E-2</v>
      </c>
      <c r="SM59" s="94">
        <v>0.10535614</v>
      </c>
      <c r="SN59" s="94">
        <v>0.16749066000000001</v>
      </c>
      <c r="SO59" s="94">
        <v>0.22470831999999999</v>
      </c>
      <c r="SP59" s="94">
        <v>0.25487222999999998</v>
      </c>
      <c r="SQ59" s="94">
        <v>0.25479160000000001</v>
      </c>
      <c r="SR59" s="94">
        <v>0.22337746999999999</v>
      </c>
      <c r="SS59" s="94">
        <v>0.16510136</v>
      </c>
      <c r="ST59" s="94">
        <v>0.103073716</v>
      </c>
      <c r="SU59" s="94">
        <v>5.2981726999999999E-2</v>
      </c>
      <c r="SV59" s="94">
        <v>2.1162871E-2</v>
      </c>
      <c r="SW59" s="94">
        <v>5.6599709999999998E-3</v>
      </c>
      <c r="SX59" s="94">
        <v>5.9913983999999995E-4</v>
      </c>
      <c r="SY59" s="94">
        <v>3.6580230000000001E-5</v>
      </c>
      <c r="SZ59" s="94">
        <v>2.2439854E-6</v>
      </c>
      <c r="TA59" s="94">
        <v>1.3813589000000001E-7</v>
      </c>
      <c r="TB59" s="94">
        <v>8.5251079999999999E-9</v>
      </c>
      <c r="TC59" s="94">
        <v>5.2795599999999997E-10</v>
      </c>
      <c r="TD59" s="94">
        <v>2.1046205000000001E-11</v>
      </c>
      <c r="TE59" s="94">
        <v>0</v>
      </c>
      <c r="TF59" s="94">
        <v>6.5514029999999996E-25</v>
      </c>
      <c r="TG59" s="94">
        <v>1.4865442999999999E-23</v>
      </c>
      <c r="TH59" s="94">
        <v>2.7031716000000001E-22</v>
      </c>
      <c r="TI59" s="94">
        <v>4.6363149999999998E-21</v>
      </c>
      <c r="TJ59" s="94">
        <v>7.8072020000000003E-20</v>
      </c>
      <c r="TK59" s="94">
        <v>1.3066649000000001E-18</v>
      </c>
      <c r="TL59" s="94">
        <v>2.1823500999999999E-17</v>
      </c>
      <c r="TM59" s="94">
        <v>3.6423035999999999E-16</v>
      </c>
      <c r="TN59" s="94">
        <v>6.0778565000000004E-15</v>
      </c>
      <c r="TO59" s="94">
        <v>1.0143074999999999E-13</v>
      </c>
      <c r="TP59" s="94">
        <v>1.6933201E-12</v>
      </c>
      <c r="TQ59" s="94">
        <v>2.8286722000000001E-11</v>
      </c>
      <c r="TR59" s="94">
        <v>4.7300330000000004E-10</v>
      </c>
      <c r="TS59" s="94">
        <v>7.9213850000000006E-9</v>
      </c>
      <c r="TT59" s="94">
        <v>1.3294672E-7</v>
      </c>
      <c r="TU59" s="94">
        <v>2.2379568E-6</v>
      </c>
      <c r="TV59" s="94">
        <v>3.7822406999999998E-5</v>
      </c>
      <c r="TW59" s="94">
        <v>6.4244267000000005E-4</v>
      </c>
      <c r="TX59" s="94">
        <v>5.9172803999999997E-3</v>
      </c>
      <c r="TY59" s="94">
        <v>2.1893243999999999E-2</v>
      </c>
      <c r="TZ59" s="94">
        <v>5.4487954999999998E-2</v>
      </c>
      <c r="UA59" s="94">
        <v>0.10535624</v>
      </c>
      <c r="UB59" s="94">
        <v>0.1674908</v>
      </c>
      <c r="UC59" s="94">
        <v>0.22470850000000001</v>
      </c>
      <c r="UD59" s="94">
        <v>0.25487226000000002</v>
      </c>
      <c r="UE59" s="94">
        <v>0.25479164999999998</v>
      </c>
      <c r="UF59" s="94">
        <v>0.22337773</v>
      </c>
      <c r="UG59" s="94">
        <v>0.16510163</v>
      </c>
      <c r="UH59" s="94">
        <v>0.1030739</v>
      </c>
      <c r="UI59" s="94">
        <v>5.2981793999999999E-2</v>
      </c>
      <c r="UJ59" s="94">
        <v>2.1162911999999999E-2</v>
      </c>
      <c r="UK59" s="94">
        <v>5.6599863000000002E-3</v>
      </c>
      <c r="UL59" s="94">
        <v>5.9914246E-4</v>
      </c>
      <c r="UM59" s="94">
        <v>3.6580367999999999E-5</v>
      </c>
      <c r="UN59" s="94">
        <v>2.243993E-6</v>
      </c>
      <c r="UO59" s="94">
        <v>1.3813632999999999E-7</v>
      </c>
      <c r="UP59" s="94">
        <v>8.5251350000000003E-9</v>
      </c>
      <c r="UQ59" s="94">
        <v>5.2795759999999996E-10</v>
      </c>
      <c r="UR59" s="94">
        <v>2.1046265E-11</v>
      </c>
      <c r="US59" s="94">
        <v>0</v>
      </c>
      <c r="UT59" s="94">
        <v>6.5514233000000003E-25</v>
      </c>
      <c r="UU59" s="94">
        <v>1.4865490000000001E-23</v>
      </c>
      <c r="UV59" s="94">
        <v>2.7031802000000001E-22</v>
      </c>
      <c r="UW59" s="94">
        <v>4.6363303999999998E-21</v>
      </c>
      <c r="UX59" s="94">
        <v>7.8072260000000006E-20</v>
      </c>
      <c r="UY59" s="94">
        <v>1.3066691999999999E-18</v>
      </c>
      <c r="UZ59" s="94">
        <v>2.1823559999999999E-17</v>
      </c>
      <c r="VA59" s="94">
        <v>3.6423113E-16</v>
      </c>
      <c r="VB59" s="94">
        <v>6.0778710000000001E-15</v>
      </c>
      <c r="VC59" s="94">
        <v>1.0143102E-13</v>
      </c>
      <c r="VD59" s="94">
        <v>1.6933241E-12</v>
      </c>
      <c r="VE59" s="94">
        <v>2.8286795000000001E-11</v>
      </c>
      <c r="VF59" s="94">
        <v>4.7300420000000002E-10</v>
      </c>
      <c r="VG59" s="94">
        <v>7.9213960000000008E-9</v>
      </c>
      <c r="VH59" s="94">
        <v>1.3294694E-7</v>
      </c>
      <c r="VI59" s="94">
        <v>2.2379602E-6</v>
      </c>
      <c r="VJ59" s="94">
        <v>3.7822460000000003E-5</v>
      </c>
      <c r="VK59" s="94">
        <v>6.4244390000000001E-4</v>
      </c>
      <c r="VL59" s="94">
        <v>5.9172870000000002E-3</v>
      </c>
      <c r="VM59" s="94">
        <v>2.1893263E-2</v>
      </c>
      <c r="VN59" s="94">
        <v>5.4487965999999999E-2</v>
      </c>
      <c r="VO59" s="94">
        <v>0.10535617999999999</v>
      </c>
      <c r="VP59" s="94">
        <v>0.16749066000000001</v>
      </c>
      <c r="VQ59" s="94">
        <v>0.22470817000000001</v>
      </c>
      <c r="VR59" s="94">
        <v>0.25487185000000001</v>
      </c>
      <c r="VS59" s="94">
        <v>0.25479135000000003</v>
      </c>
      <c r="VT59" s="94">
        <v>0.22337758999999999</v>
      </c>
      <c r="VU59" s="94">
        <v>0.16510166000000001</v>
      </c>
      <c r="VV59" s="94">
        <v>0.10307398399999999</v>
      </c>
      <c r="VW59" s="94">
        <v>5.2981840000000002E-2</v>
      </c>
      <c r="VX59" s="94">
        <v>2.1162922000000001E-2</v>
      </c>
      <c r="VY59" s="94">
        <v>5.659992E-3</v>
      </c>
      <c r="VZ59" s="94">
        <v>5.9914397000000003E-4</v>
      </c>
      <c r="WA59" s="94">
        <v>3.6580454999999997E-5</v>
      </c>
      <c r="WB59" s="94">
        <v>2.2439982999999998E-6</v>
      </c>
      <c r="WC59" s="94">
        <v>1.3813667000000001E-7</v>
      </c>
      <c r="WD59" s="94">
        <v>8.5251529999999994E-9</v>
      </c>
      <c r="WE59" s="94">
        <v>5.2795857000000005E-10</v>
      </c>
      <c r="WF59" s="94">
        <v>2.1046306999999998E-11</v>
      </c>
      <c r="WG59" s="94">
        <v>0</v>
      </c>
      <c r="WH59" s="94">
        <v>6.5514523000000001E-25</v>
      </c>
      <c r="WI59" s="94">
        <v>1.4865567999999999E-23</v>
      </c>
      <c r="WJ59" s="94">
        <v>2.7031946000000001E-22</v>
      </c>
      <c r="WK59" s="94">
        <v>4.6363550000000003E-21</v>
      </c>
      <c r="WL59" s="94">
        <v>7.8072650000000003E-20</v>
      </c>
      <c r="WM59" s="94">
        <v>1.3066752000000001E-18</v>
      </c>
      <c r="WN59" s="94">
        <v>2.1823679999999999E-17</v>
      </c>
      <c r="WO59" s="94">
        <v>3.6423327000000001E-16</v>
      </c>
      <c r="WP59" s="94">
        <v>6.0779026999999999E-15</v>
      </c>
      <c r="WQ59" s="94">
        <v>1.0143156500000001E-13</v>
      </c>
      <c r="WR59" s="94">
        <v>1.6933325E-12</v>
      </c>
      <c r="WS59" s="94">
        <v>2.8286924999999999E-11</v>
      </c>
      <c r="WT59" s="94">
        <v>4.7300659999999995E-10</v>
      </c>
      <c r="WU59" s="94">
        <v>7.9214360000000003E-9</v>
      </c>
      <c r="WV59" s="94">
        <v>1.3294760000000001E-7</v>
      </c>
      <c r="WW59" s="94">
        <v>2.2379715999999999E-6</v>
      </c>
      <c r="WX59" s="94">
        <v>3.7822676000000001E-5</v>
      </c>
      <c r="WY59" s="94">
        <v>6.42448E-4</v>
      </c>
      <c r="WZ59" s="94">
        <v>5.9173037000000003E-3</v>
      </c>
      <c r="XA59" s="94">
        <v>2.1893289999999999E-2</v>
      </c>
      <c r="XB59" s="94">
        <v>5.4488006999999998E-2</v>
      </c>
      <c r="XC59" s="94">
        <v>0.105356276</v>
      </c>
      <c r="XD59" s="94">
        <v>0.16749074</v>
      </c>
      <c r="XE59" s="94">
        <v>0.2247082</v>
      </c>
      <c r="XF59" s="94">
        <v>0.25487179999999998</v>
      </c>
      <c r="XG59" s="94">
        <v>0.25479109999999999</v>
      </c>
      <c r="XH59" s="94">
        <v>0.22337744000000001</v>
      </c>
      <c r="XI59" s="94">
        <v>0.16510157</v>
      </c>
      <c r="XJ59" s="94">
        <v>0.10307401400000001</v>
      </c>
      <c r="XK59" s="94">
        <v>5.2981894000000002E-2</v>
      </c>
      <c r="XL59" s="94">
        <v>2.116295E-2</v>
      </c>
      <c r="XM59" s="94">
        <v>5.6599980000000003E-3</v>
      </c>
      <c r="XN59" s="94">
        <v>5.9914419999999998E-4</v>
      </c>
      <c r="XO59" s="94">
        <v>3.6580488E-5</v>
      </c>
      <c r="XP59" s="94">
        <v>2.2440013000000001E-6</v>
      </c>
      <c r="XQ59" s="94">
        <v>1.3813686999999999E-7</v>
      </c>
      <c r="XR59" s="94">
        <v>8.5251670000000005E-9</v>
      </c>
      <c r="XS59" s="94">
        <v>5.2795933999999996E-10</v>
      </c>
      <c r="XT59" s="94">
        <v>2.1046343E-11</v>
      </c>
      <c r="XU59" s="94">
        <v>0</v>
      </c>
      <c r="XV59" s="94">
        <v>6.5514957000000001E-25</v>
      </c>
      <c r="XW59" s="94">
        <v>1.486566E-23</v>
      </c>
      <c r="XX59" s="94">
        <v>2.7032112000000001E-22</v>
      </c>
      <c r="XY59" s="94">
        <v>4.6363830000000003E-21</v>
      </c>
      <c r="XZ59" s="94">
        <v>7.807323E-20</v>
      </c>
      <c r="YA59" s="94">
        <v>1.3066844E-18</v>
      </c>
      <c r="YB59" s="94">
        <v>2.1823807000000001E-17</v>
      </c>
      <c r="YC59" s="94">
        <v>3.6423491000000001E-16</v>
      </c>
      <c r="YD59" s="94">
        <v>6.0779273000000002E-15</v>
      </c>
      <c r="YE59" s="94">
        <v>1.0143193999999999E-13</v>
      </c>
      <c r="YF59" s="94">
        <v>1.6933401E-12</v>
      </c>
      <c r="YG59" s="94">
        <v>2.8287069999999999E-11</v>
      </c>
      <c r="YH59" s="94">
        <v>4.7300912999999995E-10</v>
      </c>
      <c r="YI59" s="94">
        <v>7.9214809999999997E-9</v>
      </c>
      <c r="YJ59" s="94">
        <v>1.3294834E-7</v>
      </c>
      <c r="YK59" s="94">
        <v>2.2379838000000001E-6</v>
      </c>
      <c r="YL59" s="94">
        <v>3.7822883E-5</v>
      </c>
      <c r="YM59" s="94">
        <v>6.4245130000000004E-4</v>
      </c>
      <c r="YN59" s="94">
        <v>5.917327E-3</v>
      </c>
      <c r="YO59" s="94">
        <v>2.1893355999999999E-2</v>
      </c>
      <c r="YP59" s="94">
        <v>5.4488109999999999E-2</v>
      </c>
      <c r="YQ59" s="94">
        <v>0.105356485</v>
      </c>
      <c r="YR59" s="94">
        <v>0.16749107999999999</v>
      </c>
      <c r="YS59" s="94">
        <v>0.22470866</v>
      </c>
      <c r="YT59" s="94">
        <v>0.25487214000000002</v>
      </c>
      <c r="YU59" s="94">
        <v>0.25479143999999998</v>
      </c>
      <c r="YV59" s="94">
        <v>0.22337758999999999</v>
      </c>
      <c r="YW59" s="94">
        <v>0.16510169999999999</v>
      </c>
      <c r="YX59" s="94">
        <v>0.10307417000000001</v>
      </c>
      <c r="YY59" s="94">
        <v>5.2982010000000003E-2</v>
      </c>
      <c r="YZ59" s="94">
        <v>2.1163003999999999E-2</v>
      </c>
      <c r="ZA59" s="94">
        <v>5.6600147000000003E-3</v>
      </c>
      <c r="ZB59" s="94">
        <v>5.9914609999999998E-4</v>
      </c>
      <c r="ZC59" s="94">
        <v>3.6580593999999997E-5</v>
      </c>
      <c r="ZD59" s="94">
        <v>2.2440076000000001E-6</v>
      </c>
      <c r="ZE59" s="94">
        <v>1.3813732000000001E-7</v>
      </c>
      <c r="ZF59" s="94">
        <v>8.5251920000000002E-9</v>
      </c>
      <c r="ZG59" s="94">
        <v>5.2796089999999998E-10</v>
      </c>
      <c r="ZH59" s="94">
        <v>2.1046407999999999E-11</v>
      </c>
      <c r="ZI59" s="94">
        <v>0</v>
      </c>
      <c r="ZJ59" s="94">
        <v>6.5515099999999998E-25</v>
      </c>
      <c r="ZK59" s="94">
        <v>1.4865688E-23</v>
      </c>
      <c r="ZL59" s="94">
        <v>2.7032149999999999E-22</v>
      </c>
      <c r="ZM59" s="94">
        <v>4.6363880000000004E-21</v>
      </c>
      <c r="ZN59" s="94">
        <v>7.8073216000000004E-20</v>
      </c>
      <c r="ZO59" s="94">
        <v>1.3066858E-18</v>
      </c>
      <c r="ZP59" s="94">
        <v>2.1823860000000001E-17</v>
      </c>
      <c r="ZQ59" s="94">
        <v>3.6423626000000001E-16</v>
      </c>
      <c r="ZR59" s="94">
        <v>6.0779509999999999E-15</v>
      </c>
      <c r="ZS59" s="94">
        <v>1.0143235999999999E-13</v>
      </c>
      <c r="ZT59" s="94">
        <v>1.6933469000000001E-12</v>
      </c>
      <c r="ZU59" s="94">
        <v>2.8287177999999999E-11</v>
      </c>
      <c r="ZV59" s="94">
        <v>4.7301089999999998E-10</v>
      </c>
      <c r="ZW59" s="94">
        <v>7.921513E-9</v>
      </c>
      <c r="ZX59" s="94">
        <v>1.3294888E-7</v>
      </c>
      <c r="ZY59" s="94">
        <v>2.2379922000000001E-6</v>
      </c>
      <c r="ZZ59" s="94">
        <v>3.7823030000000002E-5</v>
      </c>
      <c r="AAA59" s="94">
        <v>6.4245399999999999E-4</v>
      </c>
      <c r="AAB59" s="94">
        <v>5.9173508000000003E-3</v>
      </c>
      <c r="AAC59" s="94">
        <v>2.1893435999999999E-2</v>
      </c>
      <c r="AAD59" s="94">
        <v>5.4488275000000003E-2</v>
      </c>
      <c r="AAE59" s="94">
        <v>0.10535671000000001</v>
      </c>
      <c r="AAF59" s="94">
        <v>0.16749140000000001</v>
      </c>
      <c r="AAG59" s="94">
        <v>0.22470912000000001</v>
      </c>
      <c r="AAH59" s="94">
        <v>0.25487280000000001</v>
      </c>
      <c r="AAI59" s="94">
        <v>0.25479217999999998</v>
      </c>
      <c r="AAJ59" s="94">
        <v>0.22337833000000001</v>
      </c>
      <c r="AAK59" s="94">
        <v>0.16510221</v>
      </c>
      <c r="AAL59" s="94">
        <v>0.10307447</v>
      </c>
      <c r="AAM59" s="94">
        <v>5.29822E-2</v>
      </c>
      <c r="AAN59" s="94">
        <v>2.1163075999999999E-2</v>
      </c>
      <c r="AAO59" s="94">
        <v>5.6600289999999996E-3</v>
      </c>
      <c r="AAP59" s="94">
        <v>5.9914653E-4</v>
      </c>
      <c r="AAQ59" s="94">
        <v>3.6580630000000002E-5</v>
      </c>
      <c r="AAR59" s="94">
        <v>2.2440104000000001E-6</v>
      </c>
      <c r="AAS59" s="94">
        <v>1.3813751000000001E-7</v>
      </c>
      <c r="AAT59" s="94">
        <v>8.5252090000000007E-9</v>
      </c>
      <c r="AAU59" s="94">
        <v>5.2796219999999998E-10</v>
      </c>
      <c r="AAV59" s="94">
        <v>2.1046477E-11</v>
      </c>
      <c r="AAW59" s="94">
        <v>0</v>
      </c>
      <c r="AAX59" s="94">
        <v>6.5515174000000001E-25</v>
      </c>
      <c r="AAY59" s="94">
        <v>1.4865719999999999E-23</v>
      </c>
      <c r="AAZ59" s="94">
        <v>2.7032238999999999E-22</v>
      </c>
      <c r="ABA59" s="94">
        <v>4.6364055000000002E-21</v>
      </c>
      <c r="ABB59" s="94">
        <v>7.8073520000000005E-20</v>
      </c>
      <c r="ABC59" s="94">
        <v>1.3066899E-18</v>
      </c>
      <c r="ABD59" s="94">
        <v>2.1823903E-17</v>
      </c>
      <c r="ABE59" s="94">
        <v>3.6423674000000002E-16</v>
      </c>
      <c r="ABF59" s="94">
        <v>6.0779578000000003E-15</v>
      </c>
      <c r="ABG59" s="94">
        <v>1.0143242E-13</v>
      </c>
      <c r="ABH59" s="94">
        <v>1.6933475E-12</v>
      </c>
      <c r="ABI59" s="94">
        <v>2.8287185E-11</v>
      </c>
      <c r="ABJ59" s="94">
        <v>4.7301089999999998E-10</v>
      </c>
      <c r="ABK59" s="94">
        <v>7.921513E-9</v>
      </c>
      <c r="ABL59" s="94">
        <v>1.3294892999999999E-7</v>
      </c>
      <c r="ABM59" s="94">
        <v>2.2379945E-6</v>
      </c>
      <c r="ABN59" s="94">
        <v>3.7823054000000001E-5</v>
      </c>
      <c r="ABO59" s="94">
        <v>6.4245410000000002E-4</v>
      </c>
      <c r="ABP59" s="94">
        <v>5.9173489999999997E-3</v>
      </c>
      <c r="ABQ59" s="94">
        <v>2.1893412000000001E-2</v>
      </c>
      <c r="ABR59" s="94">
        <v>5.4488210000000002E-2</v>
      </c>
      <c r="ABS59" s="94">
        <v>0.10535658000000001</v>
      </c>
      <c r="ABT59" s="94">
        <v>0.16749126</v>
      </c>
      <c r="ABU59" s="94">
        <v>0.22470889999999999</v>
      </c>
      <c r="ABV59" s="94">
        <v>0.25487270000000001</v>
      </c>
      <c r="ABW59" s="94">
        <v>0.25479217999999998</v>
      </c>
      <c r="ABX59" s="94">
        <v>0.22337835</v>
      </c>
      <c r="ABY59" s="94">
        <v>0.16510224000000001</v>
      </c>
      <c r="ABZ59" s="94">
        <v>0.103074506</v>
      </c>
      <c r="ACA59" s="94">
        <v>5.2982222000000002E-2</v>
      </c>
      <c r="ACB59" s="94">
        <v>2.1163095E-2</v>
      </c>
      <c r="ACC59" s="94">
        <v>5.6600347000000002E-3</v>
      </c>
      <c r="ACD59" s="94">
        <v>5.9914690000000004E-4</v>
      </c>
      <c r="ACE59" s="94">
        <v>3.6580674000000003E-5</v>
      </c>
      <c r="ACF59" s="94">
        <v>2.2440219999999998E-6</v>
      </c>
      <c r="ACG59" s="94">
        <v>1.3813955E-7</v>
      </c>
      <c r="ACH59" s="94">
        <v>8.5254389999999996E-9</v>
      </c>
      <c r="ACI59" s="94">
        <v>5.2798370000000001E-10</v>
      </c>
      <c r="ACJ59" s="94">
        <v>2.1047704E-11</v>
      </c>
      <c r="ACK59" s="94">
        <v>0</v>
      </c>
      <c r="ACL59" s="94">
        <v>6.5513015000000004E-25</v>
      </c>
      <c r="ACM59" s="94">
        <v>1.4865207E-23</v>
      </c>
      <c r="ACN59" s="94">
        <v>2.7031289999999999E-22</v>
      </c>
      <c r="ACO59" s="94">
        <v>4.6362402999999999E-21</v>
      </c>
      <c r="ACP59" s="94">
        <v>7.8070740000000001E-20</v>
      </c>
      <c r="ACQ59" s="94">
        <v>1.3066432999999999E-18</v>
      </c>
      <c r="ACR59" s="94">
        <v>2.1823137000000001E-17</v>
      </c>
      <c r="ACS59" s="94">
        <v>3.6422420000000001E-16</v>
      </c>
      <c r="ACT59" s="94">
        <v>6.0777530000000001E-15</v>
      </c>
      <c r="ACU59" s="94">
        <v>1.0142912E-13</v>
      </c>
      <c r="ACV59" s="94">
        <v>1.6932944999999999E-12</v>
      </c>
      <c r="ACW59" s="94">
        <v>2.8286339E-11</v>
      </c>
      <c r="ACX59" s="94">
        <v>4.7299770000000001E-10</v>
      </c>
      <c r="ACY59" s="94">
        <v>7.9213060000000002E-9</v>
      </c>
      <c r="ACZ59" s="94">
        <v>1.3294571000000001E-7</v>
      </c>
      <c r="ADA59" s="94">
        <v>2.237945E-6</v>
      </c>
      <c r="ADB59" s="94">
        <v>3.7822260000000003E-5</v>
      </c>
      <c r="ADC59" s="94">
        <v>6.4244103999999995E-4</v>
      </c>
      <c r="ADD59" s="94">
        <v>5.9172549999999997E-3</v>
      </c>
      <c r="ADE59" s="94">
        <v>2.189313E-2</v>
      </c>
      <c r="ADF59" s="94">
        <v>5.4487630000000002E-2</v>
      </c>
      <c r="ADG59" s="94">
        <v>0.105355635</v>
      </c>
      <c r="ADH59" s="94">
        <v>0.16748987000000001</v>
      </c>
      <c r="ADI59" s="94">
        <v>0.22470736999999999</v>
      </c>
      <c r="ADJ59" s="94">
        <v>0.25487155</v>
      </c>
      <c r="ADK59" s="94">
        <v>0.2547913</v>
      </c>
      <c r="ADL59" s="94">
        <v>0.22337788</v>
      </c>
      <c r="ADM59" s="94">
        <v>0.16510211</v>
      </c>
      <c r="ADN59" s="94">
        <v>0.103074424</v>
      </c>
      <c r="ADO59" s="94">
        <v>5.2982124999999998E-2</v>
      </c>
      <c r="ADP59" s="94">
        <v>2.1163015E-2</v>
      </c>
      <c r="ADQ59" s="94">
        <v>5.6599980000000003E-3</v>
      </c>
      <c r="ADR59" s="94">
        <v>5.9913860000000002E-4</v>
      </c>
      <c r="ADS59" s="94">
        <v>3.6580116999999999E-5</v>
      </c>
      <c r="ADT59" s="94">
        <v>2.2439880000000001E-6</v>
      </c>
      <c r="ADU59" s="94">
        <v>1.3813767999999999E-7</v>
      </c>
      <c r="ADV59" s="94">
        <v>8.5253559999999996E-9</v>
      </c>
      <c r="ADW59" s="94">
        <v>5.2798243999999998E-10</v>
      </c>
      <c r="ADX59" s="94">
        <v>2.1047575E-11</v>
      </c>
      <c r="ADY59" s="100"/>
      <c r="ADZ59" s="101"/>
      <c r="AEA59" s="101"/>
      <c r="AEB59" s="101"/>
      <c r="AEC59" s="101"/>
      <c r="AED59" s="144">
        <f t="shared" si="23"/>
        <v>54</v>
      </c>
      <c r="AEE59" s="142"/>
      <c r="AEF59" s="158">
        <f t="shared" si="32"/>
        <v>54</v>
      </c>
      <c r="AEG59" s="138">
        <f t="shared" si="37"/>
        <v>2.1045983999999999E-11</v>
      </c>
      <c r="AEH59" s="138">
        <f t="shared" si="37"/>
        <v>2.1046031000000001E-11</v>
      </c>
      <c r="AEI59" s="138">
        <f t="shared" si="37"/>
        <v>2.1046085E-11</v>
      </c>
      <c r="AEJ59" s="138">
        <f t="shared" si="37"/>
        <v>2.1046015999999999E-11</v>
      </c>
      <c r="AEK59" s="138">
        <f t="shared" si="37"/>
        <v>2.1046054000000001E-11</v>
      </c>
      <c r="AEL59" s="138">
        <f t="shared" si="37"/>
        <v>2.1045987999999999E-11</v>
      </c>
      <c r="AEM59" s="138">
        <f t="shared" si="37"/>
        <v>2.1046024E-11</v>
      </c>
      <c r="AEN59" s="138">
        <f t="shared" si="37"/>
        <v>2.1046038000000002E-11</v>
      </c>
      <c r="AEO59" s="138">
        <f t="shared" si="37"/>
        <v>2.1046071000000001E-11</v>
      </c>
      <c r="AEP59" s="138">
        <f t="shared" si="37"/>
        <v>2.1046077999999999E-11</v>
      </c>
      <c r="AEQ59" s="138">
        <f t="shared" si="38"/>
        <v>2.1046127000000001E-11</v>
      </c>
      <c r="AER59" s="138">
        <f t="shared" si="38"/>
        <v>2.1046175E-11</v>
      </c>
      <c r="AES59" s="138">
        <f t="shared" si="38"/>
        <v>2.1046205000000001E-11</v>
      </c>
      <c r="AET59" s="138">
        <f t="shared" si="38"/>
        <v>2.1046265E-11</v>
      </c>
      <c r="AEU59" s="138">
        <f t="shared" si="38"/>
        <v>2.1046306999999998E-11</v>
      </c>
      <c r="AEV59" s="138">
        <f t="shared" si="38"/>
        <v>2.1046343E-11</v>
      </c>
      <c r="AEW59" s="138">
        <f t="shared" si="38"/>
        <v>2.1046407999999999E-11</v>
      </c>
      <c r="AEX59" s="138">
        <f t="shared" si="38"/>
        <v>2.1046477E-11</v>
      </c>
      <c r="AEY59" s="138">
        <f t="shared" si="38"/>
        <v>2.1047704E-11</v>
      </c>
      <c r="AEZ59" s="130">
        <f t="shared" si="18"/>
        <v>15.37</v>
      </c>
      <c r="AFA59" s="91"/>
      <c r="AFB59" s="94">
        <v>2.1046298E-11</v>
      </c>
      <c r="AFC59" s="139">
        <f t="shared" si="19"/>
        <v>2.1046230526315791E-11</v>
      </c>
      <c r="AFD59" s="91"/>
      <c r="AFE59" s="142"/>
      <c r="AFF59" s="142"/>
      <c r="AFG59" s="138">
        <f t="shared" si="40"/>
        <v>5.9173630000000001E-3</v>
      </c>
      <c r="AFH59" s="138">
        <f t="shared" si="40"/>
        <v>5.917271E-3</v>
      </c>
      <c r="AFI59" s="138">
        <f t="shared" si="40"/>
        <v>5.917304E-3</v>
      </c>
      <c r="AFJ59" s="138">
        <f t="shared" si="40"/>
        <v>5.9173465999999997E-3</v>
      </c>
      <c r="AFK59" s="138">
        <f t="shared" si="40"/>
        <v>5.9173639999999996E-3</v>
      </c>
      <c r="AFL59" s="138">
        <f t="shared" si="40"/>
        <v>5.9173623999999999E-3</v>
      </c>
      <c r="AFM59" s="138">
        <f t="shared" si="40"/>
        <v>5.9173387000000001E-3</v>
      </c>
      <c r="AFN59" s="138">
        <f t="shared" si="40"/>
        <v>5.9173144E-3</v>
      </c>
      <c r="AFO59" s="138">
        <f t="shared" si="40"/>
        <v>5.9173029999999996E-3</v>
      </c>
      <c r="AFP59" s="138">
        <f t="shared" si="40"/>
        <v>5.9172820000000003E-3</v>
      </c>
      <c r="AFQ59" s="138">
        <f t="shared" si="40"/>
        <v>5.9172790000000001E-3</v>
      </c>
      <c r="AFR59" s="138">
        <f t="shared" si="40"/>
        <v>5.9172794999999999E-3</v>
      </c>
      <c r="AFS59" s="138">
        <f t="shared" si="40"/>
        <v>5.9172855999999998E-3</v>
      </c>
      <c r="AFT59" s="138">
        <f t="shared" si="40"/>
        <v>5.9172803999999997E-3</v>
      </c>
      <c r="AFU59" s="138">
        <f t="shared" si="40"/>
        <v>5.9172870000000002E-3</v>
      </c>
      <c r="AFV59" s="138">
        <f t="shared" si="40"/>
        <v>5.9173037000000003E-3</v>
      </c>
      <c r="AFW59" s="138">
        <f t="shared" si="39"/>
        <v>5.917327E-3</v>
      </c>
      <c r="AFX59" s="138">
        <f t="shared" si="39"/>
        <v>5.9173508000000003E-3</v>
      </c>
      <c r="AFY59" s="138">
        <f t="shared" si="39"/>
        <v>5.9173489999999997E-3</v>
      </c>
      <c r="AFZ59" s="138" t="e">
        <f t="shared" si="39"/>
        <v>#VALUE!</v>
      </c>
      <c r="AGA59" s="139">
        <f t="shared" si="22"/>
        <v>5.9173153210526326E-3</v>
      </c>
      <c r="AGB59" s="91"/>
      <c r="AGC59" s="91"/>
      <c r="AGD59" s="91"/>
      <c r="AGE59" s="91"/>
      <c r="AGF59" s="91"/>
      <c r="AGG59" s="91"/>
      <c r="AGH59" s="91"/>
      <c r="AGI59" s="91"/>
      <c r="AGJ59" s="91"/>
      <c r="AGK59" s="91"/>
      <c r="AGL59" s="91"/>
      <c r="AGM59" s="91"/>
      <c r="AGN59" s="91"/>
      <c r="AGO59" s="91"/>
      <c r="AGP59" s="91"/>
      <c r="AGQ59" s="91"/>
      <c r="AGR59" s="91"/>
      <c r="AGS59" s="91"/>
      <c r="AGT59" s="91"/>
      <c r="AGU59" s="91"/>
      <c r="AGV59" s="91"/>
      <c r="AGW59" s="91"/>
      <c r="AGX59" s="91"/>
      <c r="AGY59" s="91"/>
      <c r="AGZ59" s="91"/>
      <c r="AHA59" s="91"/>
      <c r="AHB59" s="91"/>
      <c r="AHC59" s="91"/>
      <c r="AHD59" s="91"/>
      <c r="AHE59" s="91"/>
      <c r="AHF59" s="91"/>
      <c r="AHG59" s="91"/>
      <c r="AHH59" s="91"/>
      <c r="AHI59" s="91"/>
      <c r="AHJ59" s="91"/>
      <c r="AHK59" s="91"/>
      <c r="AHL59" s="91"/>
      <c r="AHM59" s="91"/>
      <c r="AHN59" s="91"/>
      <c r="AHO59" s="91"/>
      <c r="AHP59" s="91"/>
      <c r="AHQ59" s="91"/>
      <c r="AHR59" s="91"/>
      <c r="AHS59" s="91"/>
      <c r="AHT59" s="91"/>
      <c r="AHU59" s="91"/>
      <c r="AHV59" s="91"/>
      <c r="AHW59" s="91"/>
      <c r="AHX59" s="91"/>
      <c r="AHY59" s="91"/>
      <c r="AHZ59" s="91"/>
      <c r="AIA59" s="91"/>
      <c r="AIB59" s="91"/>
      <c r="AIC59" s="91"/>
      <c r="AID59" s="91"/>
      <c r="AIE59" s="91"/>
      <c r="AIF59" s="91"/>
      <c r="AIG59" s="91"/>
      <c r="AIH59" s="91"/>
      <c r="AII59" s="91"/>
      <c r="AIJ59" s="91"/>
      <c r="AIK59" s="91"/>
      <c r="AIL59" s="91"/>
      <c r="AIM59" s="91"/>
      <c r="AIN59" s="91"/>
      <c r="AIO59" s="91"/>
      <c r="AIP59" s="91"/>
      <c r="AIQ59" s="91"/>
      <c r="AIR59" s="91"/>
      <c r="AIS59" s="91"/>
      <c r="AIT59" s="91"/>
      <c r="AIU59" s="91"/>
      <c r="AIV59" s="91"/>
      <c r="AIW59" s="91"/>
      <c r="AIX59" s="91"/>
      <c r="AIY59" s="91"/>
      <c r="AIZ59" s="91"/>
      <c r="AJA59" s="91"/>
      <c r="AJB59" s="91"/>
      <c r="AJC59" s="91"/>
      <c r="AJD59" s="91"/>
      <c r="AJE59" s="91"/>
      <c r="AJF59" s="91"/>
      <c r="AJG59" s="91"/>
      <c r="AJH59" s="91"/>
      <c r="AJI59" s="91"/>
      <c r="AJJ59" s="91"/>
      <c r="AJK59" s="91"/>
      <c r="AJL59" s="91"/>
      <c r="AJM59" s="91"/>
      <c r="AJN59" s="91"/>
      <c r="AJO59" s="91"/>
      <c r="AJP59" s="91"/>
      <c r="AJQ59" s="91"/>
      <c r="AJR59" s="91"/>
      <c r="AJS59" s="91"/>
      <c r="AJT59" s="91"/>
      <c r="AJU59" s="91"/>
      <c r="AJV59" s="91"/>
      <c r="AJW59" s="91"/>
      <c r="AJX59" s="91"/>
      <c r="AJY59" s="91"/>
      <c r="AJZ59" s="91"/>
      <c r="AKA59" s="91"/>
      <c r="AKB59" s="91"/>
      <c r="AKC59" s="91"/>
      <c r="AKD59" s="91"/>
      <c r="AKE59" s="91"/>
      <c r="AKF59" s="91"/>
      <c r="AKG59" s="91"/>
      <c r="AKH59" s="91"/>
      <c r="AKI59" s="91"/>
      <c r="AKJ59" s="91"/>
      <c r="AKK59" s="91"/>
      <c r="AKL59" s="91"/>
      <c r="AKM59" s="91"/>
      <c r="AKN59" s="91"/>
      <c r="AKO59" s="91"/>
      <c r="AKP59" s="91"/>
      <c r="AKQ59" s="91"/>
      <c r="AKR59" s="91"/>
      <c r="AKS59" s="91"/>
      <c r="AKT59" s="91"/>
      <c r="AKU59" s="91"/>
      <c r="AKV59" s="91"/>
      <c r="AKW59" s="91"/>
      <c r="AKX59" s="91"/>
      <c r="AKY59" s="91"/>
      <c r="AKZ59" s="91"/>
      <c r="ALA59" s="91"/>
      <c r="ALB59" s="91"/>
      <c r="ALC59" s="91"/>
      <c r="ALD59" s="91"/>
      <c r="ALE59" s="91"/>
      <c r="ALF59" s="91"/>
      <c r="ALG59" s="91"/>
      <c r="ALH59" s="91"/>
      <c r="ALI59" s="91"/>
      <c r="ALJ59" s="91"/>
      <c r="ALK59" s="91"/>
      <c r="ALL59" s="91"/>
      <c r="ALM59" s="91"/>
      <c r="ALN59" s="91"/>
      <c r="ALO59" s="91"/>
      <c r="ALP59" s="91"/>
      <c r="ALQ59" s="91"/>
      <c r="ALR59" s="91"/>
      <c r="ALS59" s="91"/>
      <c r="ALT59" s="91"/>
      <c r="ALU59" s="91"/>
      <c r="ALV59" s="91"/>
      <c r="ALW59" s="91"/>
      <c r="ALX59" s="91"/>
      <c r="ALY59" s="91"/>
      <c r="ALZ59" s="91"/>
      <c r="AMA59" s="91"/>
      <c r="AMB59" s="91"/>
      <c r="AMC59" s="91"/>
      <c r="AMD59" s="91"/>
      <c r="AME59" s="91"/>
      <c r="AMF59" s="91"/>
      <c r="AMG59" s="91"/>
      <c r="AMH59" s="91"/>
      <c r="AMI59" s="91"/>
      <c r="AMJ59" s="91"/>
      <c r="AMK59" s="91"/>
      <c r="AML59" s="91"/>
      <c r="AMM59" s="91"/>
      <c r="AMN59" s="91"/>
      <c r="AMO59" s="91"/>
      <c r="AMP59" s="91"/>
      <c r="AMQ59" s="91"/>
      <c r="AMR59" s="91"/>
      <c r="AMS59" s="91"/>
      <c r="AMT59" s="91"/>
      <c r="AMU59" s="91"/>
      <c r="AMV59" s="91"/>
      <c r="AMW59" s="91"/>
      <c r="AMX59" s="91"/>
      <c r="AMY59" s="91"/>
      <c r="AMZ59" s="91"/>
      <c r="ANA59" s="91"/>
      <c r="ANB59" s="91"/>
      <c r="ANC59" s="91"/>
      <c r="AND59" s="91"/>
      <c r="ANE59" s="91"/>
      <c r="ANF59" s="91"/>
      <c r="ANG59" s="91"/>
      <c r="ANH59" s="91"/>
      <c r="ANI59" s="91"/>
      <c r="ANJ59" s="91"/>
      <c r="ANK59" s="91"/>
      <c r="ANL59" s="91"/>
      <c r="ANM59" s="91"/>
      <c r="ANN59" s="91"/>
      <c r="ANO59" s="91"/>
      <c r="ANP59" s="91"/>
      <c r="ANQ59" s="91"/>
      <c r="ANR59" s="91"/>
      <c r="ANS59" s="91"/>
      <c r="ANT59" s="91"/>
      <c r="ANU59" s="91"/>
      <c r="ANV59" s="91"/>
      <c r="ANW59" s="91"/>
      <c r="ANX59" s="91"/>
      <c r="ANY59" s="91"/>
      <c r="ANZ59" s="91"/>
      <c r="AOA59" s="91"/>
      <c r="AOB59" s="91"/>
      <c r="AOC59" s="91"/>
      <c r="AOD59" s="91"/>
      <c r="AOE59" s="91"/>
      <c r="AOF59" s="91"/>
      <c r="AOG59" s="91"/>
      <c r="AOH59" s="91"/>
      <c r="AOI59" s="91"/>
      <c r="AOJ59" s="91"/>
      <c r="AOK59" s="91"/>
      <c r="AOL59" s="91"/>
      <c r="AOM59" s="91"/>
      <c r="AON59" s="91"/>
      <c r="AOO59" s="91"/>
      <c r="AOP59" s="91"/>
      <c r="AOQ59" s="91"/>
      <c r="AOR59" s="91"/>
      <c r="AOS59" s="91"/>
      <c r="AOT59" s="91"/>
      <c r="AOU59" s="91"/>
      <c r="AOV59" s="91"/>
      <c r="AOW59" s="91"/>
      <c r="AOX59" s="91"/>
      <c r="AOY59" s="91"/>
      <c r="AOZ59" s="91"/>
      <c r="APA59" s="91"/>
      <c r="APB59" s="91"/>
      <c r="APC59" s="91"/>
      <c r="APD59" s="91"/>
      <c r="APE59" s="91"/>
      <c r="APF59" s="91"/>
      <c r="APG59" s="91"/>
      <c r="APH59" s="91"/>
      <c r="API59" s="91"/>
      <c r="APJ59" s="91"/>
      <c r="APK59" s="91"/>
      <c r="APL59" s="91"/>
      <c r="APM59" s="91"/>
      <c r="APN59" s="91"/>
      <c r="APO59" s="91"/>
      <c r="APP59" s="91"/>
      <c r="APQ59" s="91"/>
      <c r="APR59" s="91"/>
      <c r="APS59" s="91"/>
      <c r="APT59" s="91"/>
      <c r="APU59" s="91"/>
      <c r="APV59" s="91"/>
      <c r="APW59" s="91"/>
      <c r="APX59" s="91"/>
      <c r="APY59" s="91"/>
      <c r="APZ59" s="91"/>
      <c r="AQA59" s="91"/>
      <c r="AQB59" s="91"/>
      <c r="AQC59" s="91"/>
      <c r="AQD59" s="91"/>
      <c r="AQE59" s="91"/>
      <c r="AQF59" s="91"/>
      <c r="AQG59" s="91"/>
      <c r="AQH59" s="91"/>
      <c r="AQI59" s="91"/>
      <c r="AQJ59" s="91"/>
      <c r="AQK59" s="91"/>
      <c r="AQL59" s="91"/>
      <c r="AQM59" s="91"/>
      <c r="AQN59" s="91"/>
      <c r="AQO59" s="91"/>
      <c r="AQP59" s="91"/>
      <c r="AQQ59" s="91"/>
      <c r="AQR59" s="91"/>
      <c r="AQS59" s="91"/>
      <c r="AQT59" s="91"/>
      <c r="AQU59" s="91"/>
      <c r="AQV59" s="91"/>
      <c r="AQW59" s="91"/>
      <c r="AQX59" s="91"/>
      <c r="AQY59" s="91"/>
      <c r="AQZ59" s="91"/>
      <c r="ARA59" s="91"/>
      <c r="ARB59" s="91"/>
      <c r="ARC59" s="91"/>
      <c r="ARD59" s="91"/>
      <c r="ARE59" s="91"/>
      <c r="ARF59" s="91"/>
      <c r="ARG59" s="91"/>
      <c r="ARH59" s="91"/>
      <c r="ARI59" s="91"/>
      <c r="ARJ59" s="91"/>
      <c r="ARK59" s="91"/>
      <c r="ARL59" s="91"/>
      <c r="ARM59" s="91"/>
      <c r="ARN59" s="91"/>
      <c r="ARO59" s="91"/>
      <c r="ARP59" s="91"/>
      <c r="ARQ59" s="91"/>
      <c r="ARR59" s="91"/>
      <c r="ARS59" s="91"/>
      <c r="ART59" s="91"/>
      <c r="ARU59" s="91"/>
      <c r="ARV59" s="91"/>
      <c r="ARW59" s="91"/>
      <c r="ARX59" s="91"/>
      <c r="ARY59" s="91"/>
      <c r="ARZ59" s="91"/>
      <c r="ASA59" s="91"/>
      <c r="ASB59" s="91"/>
      <c r="ASC59" s="91"/>
      <c r="ASD59" s="91"/>
      <c r="ASE59" s="91"/>
      <c r="ASF59" s="91"/>
      <c r="ASG59" s="91"/>
      <c r="ASH59" s="91"/>
      <c r="ASI59" s="91"/>
      <c r="ASJ59" s="91"/>
      <c r="ASK59" s="91"/>
      <c r="ASL59" s="91"/>
      <c r="ASM59" s="91"/>
      <c r="ASN59" s="91"/>
      <c r="ASO59" s="91"/>
      <c r="ASP59" s="91"/>
      <c r="ASQ59" s="91"/>
      <c r="ASR59" s="91"/>
    </row>
    <row r="60" spans="1:1188" ht="2.1" customHeight="1" x14ac:dyDescent="0.25">
      <c r="A60" s="129">
        <v>55</v>
      </c>
      <c r="B60" s="130">
        <v>15.66</v>
      </c>
      <c r="C60" s="123">
        <f>IF(ROW()-$B$4&lt;$B$112,2,3)</f>
        <v>3</v>
      </c>
      <c r="D60" s="129">
        <v>55</v>
      </c>
      <c r="E60" s="91">
        <v>0</v>
      </c>
      <c r="F60" s="92">
        <v>2.0299418999999999E-25</v>
      </c>
      <c r="G60" s="92">
        <v>4.6058690000000002E-24</v>
      </c>
      <c r="H60" s="92">
        <v>8.3739180000000001E-23</v>
      </c>
      <c r="I60" s="92">
        <v>1.4358348E-21</v>
      </c>
      <c r="J60" s="92">
        <v>2.4169574E-20</v>
      </c>
      <c r="K60" s="92">
        <v>4.0433950000000001E-19</v>
      </c>
      <c r="L60" s="92">
        <v>6.7494066999999997E-18</v>
      </c>
      <c r="M60" s="92">
        <v>1.1256248999999999E-16</v>
      </c>
      <c r="N60" s="92">
        <v>1.876305E-15</v>
      </c>
      <c r="O60" s="92">
        <v>3.1262443999999999E-14</v>
      </c>
      <c r="P60" s="92">
        <v>5.2060709999999998E-13</v>
      </c>
      <c r="Q60" s="92">
        <v>8.6629020000000005E-12</v>
      </c>
      <c r="R60" s="92">
        <v>1.4398126000000001E-10</v>
      </c>
      <c r="S60" s="92">
        <v>2.3886304E-9</v>
      </c>
      <c r="T60" s="92">
        <v>3.9512063E-8</v>
      </c>
      <c r="U60" s="92">
        <v>6.5060215000000003E-7</v>
      </c>
      <c r="V60" s="92">
        <v>1.0635171E-5</v>
      </c>
      <c r="W60" s="92">
        <v>1.7185148E-4</v>
      </c>
      <c r="X60" s="92">
        <v>2.7256703E-3</v>
      </c>
      <c r="Y60" s="92">
        <v>1.3132962E-2</v>
      </c>
      <c r="Z60" s="93">
        <v>3.7422705000000001E-2</v>
      </c>
      <c r="AA60" s="93">
        <v>7.9671770000000003E-2</v>
      </c>
      <c r="AB60" s="93">
        <v>0.13724416</v>
      </c>
      <c r="AC60" s="93">
        <v>0.19832132999999999</v>
      </c>
      <c r="AD60" s="93">
        <v>0.24399879999999999</v>
      </c>
      <c r="AE60" s="93">
        <v>0.25384342999999998</v>
      </c>
      <c r="AF60" s="93">
        <v>0.24237834999999999</v>
      </c>
      <c r="AG60" s="93">
        <v>0.19449557000000001</v>
      </c>
      <c r="AH60" s="93">
        <v>0.13277501</v>
      </c>
      <c r="AI60" s="93">
        <v>7.607013E-2</v>
      </c>
      <c r="AJ60" s="93">
        <v>3.5240556999999999E-2</v>
      </c>
      <c r="AK60" s="93">
        <v>1.2133112999999999E-2</v>
      </c>
      <c r="AL60" s="93">
        <v>2.40223E-3</v>
      </c>
      <c r="AM60" s="93">
        <v>1.5479436999999999E-4</v>
      </c>
      <c r="AN60" s="93">
        <v>9.8237239999999995E-6</v>
      </c>
      <c r="AO60" s="93">
        <v>6.1774390000000004E-7</v>
      </c>
      <c r="AP60" s="93">
        <v>3.863024E-8</v>
      </c>
      <c r="AQ60" s="93">
        <v>2.4116206999999998E-9</v>
      </c>
      <c r="AR60" s="93">
        <v>9.6483059999999995E-11</v>
      </c>
      <c r="AS60" s="94">
        <v>0</v>
      </c>
      <c r="AT60" s="94">
        <v>2.0299022000000001E-25</v>
      </c>
      <c r="AU60" s="94">
        <v>4.605792E-24</v>
      </c>
      <c r="AV60" s="94">
        <v>8.3737855999999999E-23</v>
      </c>
      <c r="AW60" s="94">
        <v>1.4358135E-21</v>
      </c>
      <c r="AX60" s="94">
        <v>2.4169206E-20</v>
      </c>
      <c r="AY60" s="94">
        <v>4.0433315E-19</v>
      </c>
      <c r="AZ60" s="94">
        <v>6.7492987E-18</v>
      </c>
      <c r="BA60" s="94">
        <v>1.1256057999999999E-16</v>
      </c>
      <c r="BB60" s="94">
        <v>1.8762716000000001E-15</v>
      </c>
      <c r="BC60" s="94">
        <v>3.1261870000000002E-14</v>
      </c>
      <c r="BD60" s="94">
        <v>5.2059729999999998E-13</v>
      </c>
      <c r="BE60" s="94">
        <v>8.6627310000000004E-12</v>
      </c>
      <c r="BF60" s="94">
        <v>1.4397837000000001E-10</v>
      </c>
      <c r="BG60" s="94">
        <v>2.3885806999999998E-9</v>
      </c>
      <c r="BH60" s="94">
        <v>3.9511217000000002E-8</v>
      </c>
      <c r="BI60" s="94">
        <v>6.5058809999999999E-7</v>
      </c>
      <c r="BJ60" s="94">
        <v>1.0634946E-5</v>
      </c>
      <c r="BK60" s="94">
        <v>1.7184802999999999E-4</v>
      </c>
      <c r="BL60" s="94">
        <v>2.7256196000000001E-3</v>
      </c>
      <c r="BM60" s="94">
        <v>1.31327845E-2</v>
      </c>
      <c r="BN60" s="94">
        <v>3.7422284E-2</v>
      </c>
      <c r="BO60" s="94">
        <v>7.9670965999999996E-2</v>
      </c>
      <c r="BP60" s="94">
        <v>0.13724294000000001</v>
      </c>
      <c r="BQ60" s="94">
        <v>0.19831972</v>
      </c>
      <c r="BR60" s="94">
        <v>0.24399694999999999</v>
      </c>
      <c r="BS60" s="94">
        <v>0.25384151999999999</v>
      </c>
      <c r="BT60" s="94">
        <v>0.24237666999999999</v>
      </c>
      <c r="BU60" s="94">
        <v>0.19449433999999999</v>
      </c>
      <c r="BV60" s="94">
        <v>0.13277426000000001</v>
      </c>
      <c r="BW60" s="94">
        <v>7.6069764999999998E-2</v>
      </c>
      <c r="BX60" s="94">
        <v>3.5240399999999998E-2</v>
      </c>
      <c r="BY60" s="94">
        <v>1.2133067000000001E-2</v>
      </c>
      <c r="BZ60" s="94">
        <v>2.4022245999999999E-3</v>
      </c>
      <c r="CA60" s="94">
        <v>1.5479434000000001E-4</v>
      </c>
      <c r="CB60" s="94">
        <v>9.8237190000000008E-6</v>
      </c>
      <c r="CC60" s="94">
        <v>6.1774250000000004E-7</v>
      </c>
      <c r="CD60" s="94">
        <v>3.8630160000000001E-8</v>
      </c>
      <c r="CE60" s="94">
        <v>2.4116256000000001E-9</v>
      </c>
      <c r="CF60" s="94">
        <v>9.648318E-11</v>
      </c>
      <c r="CG60" s="94">
        <v>0</v>
      </c>
      <c r="CH60" s="94">
        <v>2.0295461999999999E-25</v>
      </c>
      <c r="CI60" s="94">
        <v>4.6049707999999999E-24</v>
      </c>
      <c r="CJ60" s="94">
        <v>8.3724060000000002E-23</v>
      </c>
      <c r="CK60" s="94">
        <v>1.4355940999999999E-21</v>
      </c>
      <c r="CL60" s="94">
        <v>2.4165818E-20</v>
      </c>
      <c r="CM60" s="94">
        <v>4.0428169999999998E-19</v>
      </c>
      <c r="CN60" s="94">
        <v>6.7485310000000002E-18</v>
      </c>
      <c r="CO60" s="94">
        <v>1.1254941000000001E-16</v>
      </c>
      <c r="CP60" s="94">
        <v>1.8761125E-15</v>
      </c>
      <c r="CQ60" s="94">
        <v>3.1259682999999998E-14</v>
      </c>
      <c r="CR60" s="94">
        <v>5.2056844999999999E-13</v>
      </c>
      <c r="CS60" s="94">
        <v>8.6623799999999997E-12</v>
      </c>
      <c r="CT60" s="94">
        <v>1.4397450000000001E-10</v>
      </c>
      <c r="CU60" s="94">
        <v>2.3885451000000001E-9</v>
      </c>
      <c r="CV60" s="94">
        <v>3.9511047000000001E-8</v>
      </c>
      <c r="CW60" s="94">
        <v>6.5059004000000004E-7</v>
      </c>
      <c r="CX60" s="94">
        <v>1.0635013E-5</v>
      </c>
      <c r="CY60" s="94">
        <v>1.7184915000000001E-4</v>
      </c>
      <c r="CZ60" s="94">
        <v>2.7256378000000002E-3</v>
      </c>
      <c r="DA60" s="94">
        <v>1.313285E-2</v>
      </c>
      <c r="DB60" s="94">
        <v>3.7422437000000003E-2</v>
      </c>
      <c r="DC60" s="94">
        <v>7.9671270000000002E-2</v>
      </c>
      <c r="DD60" s="94">
        <v>0.13724351000000001</v>
      </c>
      <c r="DE60" s="94">
        <v>0.19832067</v>
      </c>
      <c r="DF60" s="94">
        <v>0.24399818000000001</v>
      </c>
      <c r="DG60" s="94">
        <v>0.25384274000000001</v>
      </c>
      <c r="DH60" s="94">
        <v>0.24237773000000001</v>
      </c>
      <c r="DI60" s="94">
        <v>0.19449517</v>
      </c>
      <c r="DJ60" s="94">
        <v>0.13277486999999999</v>
      </c>
      <c r="DK60" s="94">
        <v>7.6070079999999998E-2</v>
      </c>
      <c r="DL60" s="94">
        <v>3.5240550000000002E-2</v>
      </c>
      <c r="DM60" s="94">
        <v>1.2133100000000001E-2</v>
      </c>
      <c r="DN60" s="94">
        <v>2.4022256999999998E-3</v>
      </c>
      <c r="DO60" s="94">
        <v>1.5479430999999999E-4</v>
      </c>
      <c r="DP60" s="94">
        <v>9.8237390000000005E-6</v>
      </c>
      <c r="DQ60" s="94">
        <v>6.1774556999999995E-7</v>
      </c>
      <c r="DR60" s="94">
        <v>3.8630270000000003E-8</v>
      </c>
      <c r="DS60" s="94">
        <v>2.4116299999999999E-9</v>
      </c>
      <c r="DT60" s="94">
        <v>9.6483384000000001E-11</v>
      </c>
      <c r="DU60" s="94">
        <v>0</v>
      </c>
      <c r="DV60" s="94">
        <v>2.0295495E-25</v>
      </c>
      <c r="DW60" s="94">
        <v>4.6049819999999999E-24</v>
      </c>
      <c r="DX60" s="94">
        <v>8.3724313000000005E-23</v>
      </c>
      <c r="DY60" s="94">
        <v>1.4355994999999999E-21</v>
      </c>
      <c r="DZ60" s="94">
        <v>2.4165936000000001E-20</v>
      </c>
      <c r="EA60" s="94">
        <v>4.04284E-19</v>
      </c>
      <c r="EB60" s="94">
        <v>6.7485750000000003E-18</v>
      </c>
      <c r="EC60" s="94">
        <v>1.1255022000000001E-16</v>
      </c>
      <c r="ED60" s="94">
        <v>1.8761270000000001E-15</v>
      </c>
      <c r="EE60" s="94">
        <v>3.1259940000000002E-14</v>
      </c>
      <c r="EF60" s="94">
        <v>5.2057257E-13</v>
      </c>
      <c r="EG60" s="94">
        <v>8.6624490000000007E-12</v>
      </c>
      <c r="EH60" s="94">
        <v>1.4397563999999999E-10</v>
      </c>
      <c r="EI60" s="94">
        <v>2.3885650999999998E-9</v>
      </c>
      <c r="EJ60" s="94">
        <v>3.9511366999999997E-8</v>
      </c>
      <c r="EK60" s="94">
        <v>6.5059540000000001E-7</v>
      </c>
      <c r="EL60" s="94">
        <v>1.0635106000000001E-5</v>
      </c>
      <c r="EM60" s="94">
        <v>1.7185059999999999E-4</v>
      </c>
      <c r="EN60" s="94">
        <v>2.7256587E-3</v>
      </c>
      <c r="EO60" s="94">
        <v>1.3132944000000001E-2</v>
      </c>
      <c r="EP60" s="94">
        <v>3.7422693999999999E-2</v>
      </c>
      <c r="EQ60" s="94">
        <v>7.9671779999999998E-2</v>
      </c>
      <c r="ER60" s="94">
        <v>0.13724431000000001</v>
      </c>
      <c r="ES60" s="94">
        <v>0.19832173</v>
      </c>
      <c r="ET60" s="94">
        <v>0.24399926999999999</v>
      </c>
      <c r="EU60" s="94">
        <v>0.25384380000000001</v>
      </c>
      <c r="EV60" s="94">
        <v>0.24237837000000001</v>
      </c>
      <c r="EW60" s="94">
        <v>0.19449544999999999</v>
      </c>
      <c r="EX60" s="94">
        <v>0.13277485999999999</v>
      </c>
      <c r="EY60" s="94">
        <v>7.6069949999999997E-2</v>
      </c>
      <c r="EZ60" s="94">
        <v>3.5240439999999998E-2</v>
      </c>
      <c r="FA60" s="94">
        <v>1.2133062999999999E-2</v>
      </c>
      <c r="FB60" s="94">
        <v>2.4022164000000001E-3</v>
      </c>
      <c r="FC60" s="94">
        <v>1.5479384E-4</v>
      </c>
      <c r="FD60" s="94">
        <v>9.8237239999999995E-6</v>
      </c>
      <c r="FE60" s="94">
        <v>6.1774267000000002E-7</v>
      </c>
      <c r="FF60" s="94">
        <v>3.86302E-8</v>
      </c>
      <c r="FG60" s="94">
        <v>2.4116225E-9</v>
      </c>
      <c r="FH60" s="94">
        <v>9.6483065000000004E-11</v>
      </c>
      <c r="FI60" s="94">
        <v>0</v>
      </c>
      <c r="FJ60" s="94">
        <v>2.0295659E-25</v>
      </c>
      <c r="FK60" s="94">
        <v>4.6050199999999999E-24</v>
      </c>
      <c r="FL60" s="94">
        <v>8.372506E-23</v>
      </c>
      <c r="FM60" s="94">
        <v>1.4356125E-21</v>
      </c>
      <c r="FN60" s="94">
        <v>2.4166137E-20</v>
      </c>
      <c r="FO60" s="94">
        <v>4.0428725999999999E-19</v>
      </c>
      <c r="FP60" s="94">
        <v>6.7486262000000001E-18</v>
      </c>
      <c r="FQ60" s="94">
        <v>1.1255109E-16</v>
      </c>
      <c r="FR60" s="94">
        <v>1.8761424000000001E-15</v>
      </c>
      <c r="FS60" s="94">
        <v>3.1260185000000002E-14</v>
      </c>
      <c r="FT60" s="94">
        <v>5.2057679999999996E-13</v>
      </c>
      <c r="FU60" s="94">
        <v>8.6625139999999995E-12</v>
      </c>
      <c r="FV60" s="94">
        <v>1.4397664E-10</v>
      </c>
      <c r="FW60" s="94">
        <v>2.3885809999999999E-9</v>
      </c>
      <c r="FX60" s="94">
        <v>3.9511600000000002E-8</v>
      </c>
      <c r="FY60" s="94">
        <v>6.505989E-7</v>
      </c>
      <c r="FZ60" s="94">
        <v>1.0635163E-5</v>
      </c>
      <c r="GA60" s="94">
        <v>1.718515E-4</v>
      </c>
      <c r="GB60" s="94">
        <v>2.7256692000000001E-3</v>
      </c>
      <c r="GC60" s="94">
        <v>1.3132980000000001E-2</v>
      </c>
      <c r="GD60" s="94">
        <v>3.7422764999999997E-2</v>
      </c>
      <c r="GE60" s="94">
        <v>7.9671930000000002E-2</v>
      </c>
      <c r="GF60" s="94">
        <v>0.13724437</v>
      </c>
      <c r="GG60" s="94">
        <v>0.19832161000000001</v>
      </c>
      <c r="GH60" s="94">
        <v>0.24399889</v>
      </c>
      <c r="GI60" s="94">
        <v>0.25384333999999997</v>
      </c>
      <c r="GJ60" s="94">
        <v>0.24237771</v>
      </c>
      <c r="GK60" s="94">
        <v>0.1944949</v>
      </c>
      <c r="GL60" s="94">
        <v>0.13277446000000001</v>
      </c>
      <c r="GM60" s="94">
        <v>7.6069719999999993E-2</v>
      </c>
      <c r="GN60" s="94">
        <v>3.5240393000000002E-2</v>
      </c>
      <c r="GO60" s="94">
        <v>1.2133092E-2</v>
      </c>
      <c r="GP60" s="94">
        <v>2.4022376E-3</v>
      </c>
      <c r="GQ60" s="94">
        <v>1.5479459000000001E-4</v>
      </c>
      <c r="GR60" s="94">
        <v>9.8237250000000005E-6</v>
      </c>
      <c r="GS60" s="94">
        <v>6.1774559999999996E-7</v>
      </c>
      <c r="GT60" s="94">
        <v>3.8630310000000002E-8</v>
      </c>
      <c r="GU60" s="94">
        <v>2.4116286999999999E-9</v>
      </c>
      <c r="GV60" s="94">
        <v>9.6483313999999999E-11</v>
      </c>
      <c r="GW60" s="94">
        <v>0</v>
      </c>
      <c r="GX60" s="94">
        <v>2.0295774E-25</v>
      </c>
      <c r="GY60" s="94">
        <v>4.6050434E-24</v>
      </c>
      <c r="GZ60" s="94">
        <v>8.3725440000000006E-23</v>
      </c>
      <c r="HA60" s="94">
        <v>1.4356181E-21</v>
      </c>
      <c r="HB60" s="94">
        <v>2.4166237000000001E-20</v>
      </c>
      <c r="HC60" s="94">
        <v>4.0428897000000002E-19</v>
      </c>
      <c r="HD60" s="94">
        <v>6.7486519999999997E-18</v>
      </c>
      <c r="HE60" s="94">
        <v>1.1255144000000001E-16</v>
      </c>
      <c r="HF60" s="94">
        <v>1.8761482999999998E-15</v>
      </c>
      <c r="HG60" s="94">
        <v>3.1260293000000002E-14</v>
      </c>
      <c r="HH60" s="94">
        <v>5.2057864000000003E-13</v>
      </c>
      <c r="HI60" s="94">
        <v>8.6625430000000001E-12</v>
      </c>
      <c r="HJ60" s="94">
        <v>1.4397708E-10</v>
      </c>
      <c r="HK60" s="94">
        <v>2.3885864E-9</v>
      </c>
      <c r="HL60" s="94">
        <v>3.9511686000000003E-8</v>
      </c>
      <c r="HM60" s="94">
        <v>6.5059999999999996E-7</v>
      </c>
      <c r="HN60" s="94">
        <v>1.0635168E-5</v>
      </c>
      <c r="HO60" s="94">
        <v>1.7185160000000001E-4</v>
      </c>
      <c r="HP60" s="94">
        <v>2.7256717000000001E-3</v>
      </c>
      <c r="HQ60" s="94">
        <v>1.3132955E-2</v>
      </c>
      <c r="HR60" s="94">
        <v>3.7422669999999998E-2</v>
      </c>
      <c r="HS60" s="94">
        <v>7.9671649999999997E-2</v>
      </c>
      <c r="HT60" s="94">
        <v>0.13724381999999999</v>
      </c>
      <c r="HU60" s="94">
        <v>0.19832066000000001</v>
      </c>
      <c r="HV60" s="94">
        <v>0.24399775000000001</v>
      </c>
      <c r="HW60" s="94">
        <v>0.25384214999999999</v>
      </c>
      <c r="HX60" s="94">
        <v>0.24237682999999999</v>
      </c>
      <c r="HY60" s="94">
        <v>0.19449449999999999</v>
      </c>
      <c r="HZ60" s="94">
        <v>0.13277437</v>
      </c>
      <c r="IA60" s="94">
        <v>7.6069750000000005E-2</v>
      </c>
      <c r="IB60" s="94">
        <v>3.524037E-2</v>
      </c>
      <c r="IC60" s="94">
        <v>1.2133049E-2</v>
      </c>
      <c r="ID60" s="94">
        <v>2.4022236E-3</v>
      </c>
      <c r="IE60" s="94">
        <v>1.547943E-4</v>
      </c>
      <c r="IF60" s="94">
        <v>9.8237115000000003E-6</v>
      </c>
      <c r="IG60" s="94">
        <v>6.1774449999999999E-7</v>
      </c>
      <c r="IH60" s="94">
        <v>3.8630173000000001E-8</v>
      </c>
      <c r="II60" s="94">
        <v>2.4116206999999998E-9</v>
      </c>
      <c r="IJ60" s="94">
        <v>9.6483010000000005E-11</v>
      </c>
      <c r="IK60" s="94">
        <v>0</v>
      </c>
      <c r="IL60" s="94">
        <v>2.0295646000000001E-25</v>
      </c>
      <c r="IM60" s="94">
        <v>4.6050139999999999E-24</v>
      </c>
      <c r="IN60" s="94">
        <v>8.3724880000000005E-23</v>
      </c>
      <c r="IO60" s="94">
        <v>1.4356089E-21</v>
      </c>
      <c r="IP60" s="94">
        <v>2.4166074999999999E-20</v>
      </c>
      <c r="IQ60" s="94">
        <v>4.0428613000000001E-19</v>
      </c>
      <c r="IR60" s="94">
        <v>6.7486042999999997E-18</v>
      </c>
      <c r="IS60" s="94">
        <v>1.1255063000000001E-16</v>
      </c>
      <c r="IT60" s="94">
        <v>1.8761341E-15</v>
      </c>
      <c r="IU60" s="94">
        <v>3.1260042000000003E-14</v>
      </c>
      <c r="IV60" s="94">
        <v>5.2057419999999997E-13</v>
      </c>
      <c r="IW60" s="94">
        <v>8.6624735000000003E-12</v>
      </c>
      <c r="IX60" s="94">
        <v>1.4397599999999999E-10</v>
      </c>
      <c r="IY60" s="94">
        <v>2.3885689999999998E-9</v>
      </c>
      <c r="IZ60" s="94">
        <v>3.9511405999999999E-8</v>
      </c>
      <c r="JA60" s="94">
        <v>6.5059544000000004E-7</v>
      </c>
      <c r="JB60" s="94">
        <v>1.0635102E-5</v>
      </c>
      <c r="JC60" s="94">
        <v>1.7185063999999999E-4</v>
      </c>
      <c r="JD60" s="94">
        <v>2.7256584999999999E-3</v>
      </c>
      <c r="JE60" s="94">
        <v>1.3132906499999999E-2</v>
      </c>
      <c r="JF60" s="94">
        <v>3.7422537999999998E-2</v>
      </c>
      <c r="JG60" s="94">
        <v>7.9671320000000004E-2</v>
      </c>
      <c r="JH60" s="94">
        <v>0.13724336000000001</v>
      </c>
      <c r="JI60" s="94">
        <v>0.19832011999999999</v>
      </c>
      <c r="JJ60" s="94">
        <v>0.24399719</v>
      </c>
      <c r="JK60" s="94">
        <v>0.25384172999999999</v>
      </c>
      <c r="JL60" s="94">
        <v>0.24237654</v>
      </c>
      <c r="JM60" s="94">
        <v>0.19449419000000001</v>
      </c>
      <c r="JN60" s="94">
        <v>0.13277426000000001</v>
      </c>
      <c r="JO60" s="94">
        <v>7.6069823999999994E-2</v>
      </c>
      <c r="JP60" s="94">
        <v>3.5240437999999999E-2</v>
      </c>
      <c r="JQ60" s="94">
        <v>1.2133056999999999E-2</v>
      </c>
      <c r="JR60" s="94">
        <v>2.4022174E-3</v>
      </c>
      <c r="JS60" s="94">
        <v>1.5479405E-4</v>
      </c>
      <c r="JT60" s="94">
        <v>9.8237259999999999E-6</v>
      </c>
      <c r="JU60" s="94">
        <v>6.1774489999999996E-7</v>
      </c>
      <c r="JV60" s="94">
        <v>3.8630197999999999E-8</v>
      </c>
      <c r="JW60" s="94">
        <v>2.4116230000000001E-9</v>
      </c>
      <c r="JX60" s="94">
        <v>9.6483109999999998E-11</v>
      </c>
      <c r="JY60" s="94">
        <v>0</v>
      </c>
      <c r="JZ60" s="94">
        <v>2.0295537E-25</v>
      </c>
      <c r="KA60" s="94">
        <v>4.6049892999999998E-24</v>
      </c>
      <c r="KB60" s="94">
        <v>8.3724413999999997E-23</v>
      </c>
      <c r="KC60" s="94">
        <v>1.4356E-21</v>
      </c>
      <c r="KD60" s="94">
        <v>2.416593E-20</v>
      </c>
      <c r="KE60" s="94">
        <v>4.0428365E-19</v>
      </c>
      <c r="KF60" s="94">
        <v>6.7485645999999997E-18</v>
      </c>
      <c r="KG60" s="94">
        <v>1.1254997000000001E-16</v>
      </c>
      <c r="KH60" s="94">
        <v>1.8761223000000002E-15</v>
      </c>
      <c r="KI60" s="94">
        <v>3.1259849999999999E-14</v>
      </c>
      <c r="KJ60" s="94">
        <v>5.2057119999999996E-13</v>
      </c>
      <c r="KK60" s="94">
        <v>8.6624260000000004E-12</v>
      </c>
      <c r="KL60" s="94">
        <v>1.4397526000000001E-10</v>
      </c>
      <c r="KM60" s="94">
        <v>2.3885582000000001E-9</v>
      </c>
      <c r="KN60" s="94">
        <v>3.9511242E-8</v>
      </c>
      <c r="KO60" s="94">
        <v>6.5059316999999996E-7</v>
      </c>
      <c r="KP60" s="94">
        <v>1.0635071E-5</v>
      </c>
      <c r="KQ60" s="94">
        <v>1.7185013E-4</v>
      </c>
      <c r="KR60" s="94">
        <v>2.7256475E-3</v>
      </c>
      <c r="KS60" s="94">
        <v>1.31328525E-2</v>
      </c>
      <c r="KT60" s="94">
        <v>3.7422385000000002E-2</v>
      </c>
      <c r="KU60" s="94">
        <v>7.9671110000000003E-2</v>
      </c>
      <c r="KV60" s="94">
        <v>0.13724307999999999</v>
      </c>
      <c r="KW60" s="94">
        <v>0.19831984</v>
      </c>
      <c r="KX60" s="94">
        <v>0.24399715999999999</v>
      </c>
      <c r="KY60" s="94">
        <v>0.25384184999999998</v>
      </c>
      <c r="KZ60" s="94">
        <v>0.24237694000000001</v>
      </c>
      <c r="LA60" s="94">
        <v>0.19449430000000001</v>
      </c>
      <c r="LB60" s="94">
        <v>0.13277416</v>
      </c>
      <c r="LC60" s="94">
        <v>7.6069719999999993E-2</v>
      </c>
      <c r="LD60" s="94">
        <v>3.5240414999999997E-2</v>
      </c>
      <c r="LE60" s="94">
        <v>1.2133067500000001E-2</v>
      </c>
      <c r="LF60" s="94">
        <v>2.402221E-3</v>
      </c>
      <c r="LG60" s="94">
        <v>1.5479409E-4</v>
      </c>
      <c r="LH60" s="94">
        <v>9.8237349999999996E-6</v>
      </c>
      <c r="LI60" s="94">
        <v>6.1774494E-7</v>
      </c>
      <c r="LJ60" s="94">
        <v>3.8630226000000002E-8</v>
      </c>
      <c r="LK60" s="94">
        <v>2.4116251E-9</v>
      </c>
      <c r="LL60" s="94">
        <v>9.6483175999999997E-11</v>
      </c>
      <c r="LM60" s="94">
        <v>0</v>
      </c>
      <c r="LN60" s="94">
        <v>2.0295478E-25</v>
      </c>
      <c r="LO60" s="94">
        <v>4.6049749999999997E-24</v>
      </c>
      <c r="LP60" s="94">
        <v>8.3724179999999995E-23</v>
      </c>
      <c r="LQ60" s="94">
        <v>1.4355953999999999E-21</v>
      </c>
      <c r="LR60" s="94">
        <v>2.4165846000000001E-20</v>
      </c>
      <c r="LS60" s="94">
        <v>4.0428227999999999E-19</v>
      </c>
      <c r="LT60" s="94">
        <v>6.7485472000000002E-18</v>
      </c>
      <c r="LU60" s="94">
        <v>1.1254974E-16</v>
      </c>
      <c r="LV60" s="94">
        <v>1.8761187E-15</v>
      </c>
      <c r="LW60" s="94">
        <v>3.1259789999999998E-14</v>
      </c>
      <c r="LX60" s="94">
        <v>5.2057012999999999E-13</v>
      </c>
      <c r="LY60" s="94">
        <v>8.6624019999999995E-12</v>
      </c>
      <c r="LZ60" s="94">
        <v>1.4397487E-10</v>
      </c>
      <c r="MA60" s="94">
        <v>2.3885525E-9</v>
      </c>
      <c r="MB60" s="94">
        <v>3.9511153000000001E-8</v>
      </c>
      <c r="MC60" s="94">
        <v>6.5059196999999995E-7</v>
      </c>
      <c r="MD60" s="94">
        <v>1.0635045E-5</v>
      </c>
      <c r="ME60" s="94">
        <v>1.7184964999999999E-4</v>
      </c>
      <c r="MF60" s="94">
        <v>2.7256415000000002E-3</v>
      </c>
      <c r="MG60" s="94">
        <v>1.3132822000000001E-2</v>
      </c>
      <c r="MH60" s="94">
        <v>3.7422329999999997E-2</v>
      </c>
      <c r="MI60" s="94">
        <v>7.9671025000000006E-2</v>
      </c>
      <c r="MJ60" s="94">
        <v>0.13724299000000001</v>
      </c>
      <c r="MK60" s="94">
        <v>0.19831973</v>
      </c>
      <c r="ML60" s="94">
        <v>0.24399719</v>
      </c>
      <c r="MM60" s="94">
        <v>0.25384196999999997</v>
      </c>
      <c r="MN60" s="94">
        <v>0.24237734</v>
      </c>
      <c r="MO60" s="94">
        <v>0.19449459999999999</v>
      </c>
      <c r="MP60" s="94">
        <v>0.13277418999999999</v>
      </c>
      <c r="MQ60" s="94">
        <v>7.6069609999999996E-2</v>
      </c>
      <c r="MR60" s="94">
        <v>3.5240356E-2</v>
      </c>
      <c r="MS60" s="94">
        <v>1.2133067500000001E-2</v>
      </c>
      <c r="MT60" s="94">
        <v>2.4022306000000002E-3</v>
      </c>
      <c r="MU60" s="94">
        <v>1.5479472999999999E-4</v>
      </c>
      <c r="MV60" s="94">
        <v>9.8237659999999993E-6</v>
      </c>
      <c r="MW60" s="94">
        <v>6.1774609999999997E-7</v>
      </c>
      <c r="MX60" s="94">
        <v>3.8630304E-8</v>
      </c>
      <c r="MY60" s="94">
        <v>2.4116297999999998E-9</v>
      </c>
      <c r="MZ60" s="94">
        <v>9.6483370000000006E-11</v>
      </c>
      <c r="NA60" s="94">
        <v>0</v>
      </c>
      <c r="NB60" s="94">
        <v>2.0295331E-25</v>
      </c>
      <c r="NC60" s="94">
        <v>4.6049428E-24</v>
      </c>
      <c r="ND60" s="94">
        <v>8.3723560000000004E-23</v>
      </c>
      <c r="NE60" s="94">
        <v>1.4355851E-21</v>
      </c>
      <c r="NF60" s="94">
        <v>2.416567E-20</v>
      </c>
      <c r="NG60" s="94">
        <v>4.0427946E-19</v>
      </c>
      <c r="NH60" s="94">
        <v>6.7484935E-18</v>
      </c>
      <c r="NI60" s="94">
        <v>1.1254882999999999E-16</v>
      </c>
      <c r="NJ60" s="94">
        <v>1.8761039999999999E-15</v>
      </c>
      <c r="NK60" s="94">
        <v>3.1259560000000001E-14</v>
      </c>
      <c r="NL60" s="94">
        <v>5.2056655E-13</v>
      </c>
      <c r="NM60" s="94">
        <v>8.6623429999999993E-12</v>
      </c>
      <c r="NN60" s="94">
        <v>1.4397386999999999E-10</v>
      </c>
      <c r="NO60" s="94">
        <v>2.3885355999999999E-9</v>
      </c>
      <c r="NP60" s="94">
        <v>3.951089E-8</v>
      </c>
      <c r="NQ60" s="94">
        <v>6.5058794000000005E-7</v>
      </c>
      <c r="NR60" s="94">
        <v>1.0634985E-5</v>
      </c>
      <c r="NS60" s="94">
        <v>1.7184869000000001E-4</v>
      </c>
      <c r="NT60" s="94">
        <v>2.7256282E-3</v>
      </c>
      <c r="NU60" s="94">
        <v>1.3132797999999999E-2</v>
      </c>
      <c r="NV60" s="94">
        <v>3.7422296000000001E-2</v>
      </c>
      <c r="NW60" s="94">
        <v>7.9670989999999997E-2</v>
      </c>
      <c r="NX60" s="94">
        <v>0.13724305000000001</v>
      </c>
      <c r="NY60" s="94">
        <v>0.19831993000000001</v>
      </c>
      <c r="NZ60" s="94">
        <v>0.24399731999999999</v>
      </c>
      <c r="OA60" s="94">
        <v>0.25384203</v>
      </c>
      <c r="OB60" s="94">
        <v>0.24237735999999999</v>
      </c>
      <c r="OC60" s="94">
        <v>0.19449477000000001</v>
      </c>
      <c r="OD60" s="94">
        <v>0.13277446000000001</v>
      </c>
      <c r="OE60" s="94">
        <v>7.6069700000000004E-2</v>
      </c>
      <c r="OF60" s="94">
        <v>3.5240344999999999E-2</v>
      </c>
      <c r="OG60" s="94">
        <v>1.2133062E-2</v>
      </c>
      <c r="OH60" s="94">
        <v>2.4022318000000002E-3</v>
      </c>
      <c r="OI60" s="94">
        <v>1.5479501000000001E-4</v>
      </c>
      <c r="OJ60" s="94">
        <v>9.823776E-6</v>
      </c>
      <c r="OK60" s="94">
        <v>6.1774637E-7</v>
      </c>
      <c r="OL60" s="94">
        <v>3.8630326000000001E-8</v>
      </c>
      <c r="OM60" s="94">
        <v>2.4116310000000002E-9</v>
      </c>
      <c r="ON60" s="94">
        <v>9.6483419999999996E-11</v>
      </c>
      <c r="OO60" s="94">
        <v>0</v>
      </c>
      <c r="OP60" s="94">
        <v>2.0295256999999999E-25</v>
      </c>
      <c r="OQ60" s="94">
        <v>4.6049266000000004E-24</v>
      </c>
      <c r="OR60" s="94">
        <v>8.3723300000000002E-23</v>
      </c>
      <c r="OS60" s="94">
        <v>1.435581E-21</v>
      </c>
      <c r="OT60" s="94">
        <v>2.4165623999999999E-20</v>
      </c>
      <c r="OU60" s="94">
        <v>4.042787E-19</v>
      </c>
      <c r="OV60" s="94">
        <v>6.7484786000000001E-18</v>
      </c>
      <c r="OW60" s="94">
        <v>1.1254860000000001E-16</v>
      </c>
      <c r="OX60" s="94">
        <v>1.8761005000000002E-15</v>
      </c>
      <c r="OY60" s="94">
        <v>3.1259503999999999E-14</v>
      </c>
      <c r="OZ60" s="94">
        <v>5.2056547000000004E-13</v>
      </c>
      <c r="PA60" s="94">
        <v>8.6623294999999996E-12</v>
      </c>
      <c r="PB60" s="94">
        <v>1.4397368E-10</v>
      </c>
      <c r="PC60" s="94">
        <v>2.3885334000000001E-9</v>
      </c>
      <c r="PD60" s="94">
        <v>3.9510850000000001E-8</v>
      </c>
      <c r="PE60" s="94">
        <v>6.5058720000000001E-7</v>
      </c>
      <c r="PF60" s="94">
        <v>1.0634974E-5</v>
      </c>
      <c r="PG60" s="94">
        <v>1.7184850999999999E-4</v>
      </c>
      <c r="PH60" s="94">
        <v>2.7256256E-3</v>
      </c>
      <c r="PI60" s="94">
        <v>1.3132797E-2</v>
      </c>
      <c r="PJ60" s="94">
        <v>3.7422302999999997E-2</v>
      </c>
      <c r="PK60" s="94">
        <v>7.9671030000000004E-2</v>
      </c>
      <c r="PL60" s="94">
        <v>0.13724315000000001</v>
      </c>
      <c r="PM60" s="94">
        <v>0.19832011999999999</v>
      </c>
      <c r="PN60" s="94">
        <v>0.24399750000000001</v>
      </c>
      <c r="PO60" s="94">
        <v>0.25384210000000001</v>
      </c>
      <c r="PP60" s="94">
        <v>0.24237708999999999</v>
      </c>
      <c r="PQ60" s="94">
        <v>0.19449463</v>
      </c>
      <c r="PR60" s="94">
        <v>0.13277441000000001</v>
      </c>
      <c r="PS60" s="94">
        <v>7.606976E-2</v>
      </c>
      <c r="PT60" s="94">
        <v>3.5240408000000001E-2</v>
      </c>
      <c r="PU60" s="94">
        <v>1.2133084000000001E-2</v>
      </c>
      <c r="PV60" s="94">
        <v>2.4022370000000002E-3</v>
      </c>
      <c r="PW60" s="94">
        <v>1.5479533000000001E-4</v>
      </c>
      <c r="PX60" s="94">
        <v>9.8237959999999998E-6</v>
      </c>
      <c r="PY60" s="94">
        <v>6.1774772999999995E-7</v>
      </c>
      <c r="PZ60" s="94">
        <v>3.8630419999999997E-8</v>
      </c>
      <c r="QA60" s="94">
        <v>2.4116362000000002E-9</v>
      </c>
      <c r="QB60" s="94">
        <v>9.6483619999999995E-11</v>
      </c>
      <c r="QC60" s="94">
        <v>0</v>
      </c>
      <c r="QD60" s="94">
        <v>2.0295192000000001E-25</v>
      </c>
      <c r="QE60" s="94">
        <v>4.6049093000000003E-24</v>
      </c>
      <c r="QF60" s="94">
        <v>8.3723009999999999E-23</v>
      </c>
      <c r="QG60" s="94">
        <v>1.4355765999999999E-21</v>
      </c>
      <c r="QH60" s="94">
        <v>2.4165554999999999E-20</v>
      </c>
      <c r="QI60" s="94">
        <v>4.0427752000000001E-19</v>
      </c>
      <c r="QJ60" s="94">
        <v>6.7484637000000001E-18</v>
      </c>
      <c r="QK60" s="94">
        <v>1.1254826999999999E-16</v>
      </c>
      <c r="QL60" s="94">
        <v>1.8760936999999998E-15</v>
      </c>
      <c r="QM60" s="94">
        <v>3.125939E-14</v>
      </c>
      <c r="QN60" s="94">
        <v>5.2056349999999996E-13</v>
      </c>
      <c r="QO60" s="94">
        <v>8.6623000000000004E-12</v>
      </c>
      <c r="QP60" s="94">
        <v>1.4397318E-10</v>
      </c>
      <c r="QQ60" s="94">
        <v>2.3885243000000001E-9</v>
      </c>
      <c r="QR60" s="94">
        <v>3.9510710000000002E-8</v>
      </c>
      <c r="QS60" s="94">
        <v>6.5058504000000001E-7</v>
      </c>
      <c r="QT60" s="94">
        <v>1.0634944000000001E-5</v>
      </c>
      <c r="QU60" s="94">
        <v>1.7184817E-4</v>
      </c>
      <c r="QV60" s="94">
        <v>2.7256225999999998E-3</v>
      </c>
      <c r="QW60" s="94">
        <v>1.3132804E-2</v>
      </c>
      <c r="QX60" s="94">
        <v>3.7422329999999997E-2</v>
      </c>
      <c r="QY60" s="94">
        <v>7.9671115000000001E-2</v>
      </c>
      <c r="QZ60" s="94">
        <v>0.13724323999999999</v>
      </c>
      <c r="RA60" s="94">
        <v>0.19832025</v>
      </c>
      <c r="RB60" s="94">
        <v>0.24399770000000001</v>
      </c>
      <c r="RC60" s="94">
        <v>0.25384230000000002</v>
      </c>
      <c r="RD60" s="94">
        <v>0.24237713</v>
      </c>
      <c r="RE60" s="94">
        <v>0.19449454999999999</v>
      </c>
      <c r="RF60" s="94">
        <v>0.13277443</v>
      </c>
      <c r="RG60" s="94">
        <v>7.6069854000000006E-2</v>
      </c>
      <c r="RH60" s="94">
        <v>3.5240475E-2</v>
      </c>
      <c r="RI60" s="94">
        <v>1.2133115E-2</v>
      </c>
      <c r="RJ60" s="94">
        <v>2.402244E-3</v>
      </c>
      <c r="RK60" s="94">
        <v>1.5479565999999999E-4</v>
      </c>
      <c r="RL60" s="94">
        <v>9.8238170000000005E-6</v>
      </c>
      <c r="RM60" s="94">
        <v>6.1774939999999998E-7</v>
      </c>
      <c r="RN60" s="94">
        <v>3.8630534999999998E-8</v>
      </c>
      <c r="RO60" s="94">
        <v>2.4116424000000001E-9</v>
      </c>
      <c r="RP60" s="94">
        <v>9.6483856000000002E-11</v>
      </c>
      <c r="RQ60" s="94">
        <v>0</v>
      </c>
      <c r="RR60" s="94">
        <v>2.0295200999999999E-25</v>
      </c>
      <c r="RS60" s="94">
        <v>4.6049115999999998E-24</v>
      </c>
      <c r="RT60" s="94">
        <v>8.3723026000000003E-23</v>
      </c>
      <c r="RU60" s="94">
        <v>1.4355781999999999E-21</v>
      </c>
      <c r="RV60" s="94">
        <v>2.4165578E-20</v>
      </c>
      <c r="RW60" s="94">
        <v>4.0427829999999998E-19</v>
      </c>
      <c r="RX60" s="94">
        <v>6.7484790000000002E-18</v>
      </c>
      <c r="RY60" s="94">
        <v>1.1254866999999999E-16</v>
      </c>
      <c r="RZ60" s="94">
        <v>1.8761002999999998E-15</v>
      </c>
      <c r="SA60" s="94">
        <v>3.1259480000000003E-14</v>
      </c>
      <c r="SB60" s="94">
        <v>5.2056500000000001E-13</v>
      </c>
      <c r="SC60" s="94">
        <v>8.6623209999999996E-12</v>
      </c>
      <c r="SD60" s="94">
        <v>1.4397357E-10</v>
      </c>
      <c r="SE60" s="94">
        <v>2.3885305E-9</v>
      </c>
      <c r="SF60" s="94">
        <v>3.9510805000000003E-8</v>
      </c>
      <c r="SG60" s="94">
        <v>6.5058622999999999E-7</v>
      </c>
      <c r="SH60" s="94">
        <v>1.0634962E-5</v>
      </c>
      <c r="SI60" s="94">
        <v>1.7184846E-4</v>
      </c>
      <c r="SJ60" s="94">
        <v>2.7256265999999999E-3</v>
      </c>
      <c r="SK60" s="94">
        <v>1.3132816E-2</v>
      </c>
      <c r="SL60" s="94">
        <v>3.7422365999999999E-2</v>
      </c>
      <c r="SM60" s="94">
        <v>7.9671130000000007E-2</v>
      </c>
      <c r="SN60" s="94">
        <v>0.13724321</v>
      </c>
      <c r="SO60" s="94">
        <v>0.19832011999999999</v>
      </c>
      <c r="SP60" s="94">
        <v>0.24399760000000001</v>
      </c>
      <c r="SQ60" s="94">
        <v>0.25384223</v>
      </c>
      <c r="SR60" s="94">
        <v>0.24237703999999999</v>
      </c>
      <c r="SS60" s="94">
        <v>0.19449446000000001</v>
      </c>
      <c r="ST60" s="94">
        <v>0.13277431000000001</v>
      </c>
      <c r="SU60" s="94">
        <v>7.6069810000000002E-2</v>
      </c>
      <c r="SV60" s="94">
        <v>3.5240510000000003E-2</v>
      </c>
      <c r="SW60" s="94">
        <v>1.2133132E-2</v>
      </c>
      <c r="SX60" s="94">
        <v>2.4022493000000001E-3</v>
      </c>
      <c r="SY60" s="94">
        <v>1.5479594000000001E-4</v>
      </c>
      <c r="SZ60" s="94">
        <v>9.8238319999999999E-6</v>
      </c>
      <c r="TA60" s="94">
        <v>6.1775059999999999E-7</v>
      </c>
      <c r="TB60" s="94">
        <v>3.8630613000000003E-8</v>
      </c>
      <c r="TC60" s="94">
        <v>2.4116466999999998E-9</v>
      </c>
      <c r="TD60" s="94">
        <v>9.6484020000000006E-11</v>
      </c>
      <c r="TE60" s="94">
        <v>0</v>
      </c>
      <c r="TF60" s="94">
        <v>2.0295142999999999E-25</v>
      </c>
      <c r="TG60" s="94">
        <v>4.6048999999999999E-24</v>
      </c>
      <c r="TH60" s="94">
        <v>8.3722804999999996E-23</v>
      </c>
      <c r="TI60" s="94">
        <v>1.4355738000000001E-21</v>
      </c>
      <c r="TJ60" s="94">
        <v>2.4165506000000001E-20</v>
      </c>
      <c r="TK60" s="94">
        <v>4.0427694999999998E-19</v>
      </c>
      <c r="TL60" s="94">
        <v>6.7484604000000003E-18</v>
      </c>
      <c r="TM60" s="94">
        <v>1.1254836E-16</v>
      </c>
      <c r="TN60" s="94">
        <v>1.8760965000000001E-15</v>
      </c>
      <c r="TO60" s="94">
        <v>3.1259422000000001E-14</v>
      </c>
      <c r="TP60" s="94">
        <v>5.2056430000000001E-13</v>
      </c>
      <c r="TQ60" s="94">
        <v>8.6623090000000007E-12</v>
      </c>
      <c r="TR60" s="94">
        <v>1.4397335E-10</v>
      </c>
      <c r="TS60" s="94">
        <v>2.3885264999999999E-9</v>
      </c>
      <c r="TT60" s="94">
        <v>3.9510739999999999E-8</v>
      </c>
      <c r="TU60" s="94">
        <v>6.5058525999999996E-7</v>
      </c>
      <c r="TV60" s="94">
        <v>1.0634951E-5</v>
      </c>
      <c r="TW60" s="94">
        <v>1.7184827E-4</v>
      </c>
      <c r="TX60" s="94">
        <v>2.7256235000000001E-3</v>
      </c>
      <c r="TY60" s="94">
        <v>1.3132815000000001E-2</v>
      </c>
      <c r="TZ60" s="94">
        <v>3.7422379999999998E-2</v>
      </c>
      <c r="UA60" s="94">
        <v>7.9671210000000006E-2</v>
      </c>
      <c r="UB60" s="94">
        <v>0.13724330000000001</v>
      </c>
      <c r="UC60" s="94">
        <v>0.19832025</v>
      </c>
      <c r="UD60" s="94">
        <v>0.24399771000000001</v>
      </c>
      <c r="UE60" s="94">
        <v>0.25384230000000002</v>
      </c>
      <c r="UF60" s="94">
        <v>0.24237728</v>
      </c>
      <c r="UG60" s="94">
        <v>0.19449474</v>
      </c>
      <c r="UH60" s="94">
        <v>0.13277452000000001</v>
      </c>
      <c r="UI60" s="94">
        <v>7.6069936000000005E-2</v>
      </c>
      <c r="UJ60" s="94">
        <v>3.5240559999999997E-2</v>
      </c>
      <c r="UK60" s="94">
        <v>1.2133163000000001E-2</v>
      </c>
      <c r="UL60" s="94">
        <v>2.4022573999999998E-3</v>
      </c>
      <c r="UM60" s="94">
        <v>1.5479645E-4</v>
      </c>
      <c r="UN60" s="94">
        <v>9.8238629999999997E-6</v>
      </c>
      <c r="UO60" s="94">
        <v>6.1775256E-7</v>
      </c>
      <c r="UP60" s="94">
        <v>3.8630733999999998E-8</v>
      </c>
      <c r="UQ60" s="94">
        <v>2.4116540000000001E-9</v>
      </c>
      <c r="UR60" s="94">
        <v>9.64843E-11</v>
      </c>
      <c r="US60" s="94">
        <v>0</v>
      </c>
      <c r="UT60" s="94">
        <v>2.0295212000000001E-25</v>
      </c>
      <c r="UU60" s="94">
        <v>4.6049144000000002E-24</v>
      </c>
      <c r="UV60" s="94">
        <v>8.3723063999999994E-23</v>
      </c>
      <c r="UW60" s="94">
        <v>1.4355781E-21</v>
      </c>
      <c r="UX60" s="94">
        <v>2.4165591999999999E-20</v>
      </c>
      <c r="UY60" s="94">
        <v>4.0427822000000002E-19</v>
      </c>
      <c r="UZ60" s="94">
        <v>6.7484760000000001E-18</v>
      </c>
      <c r="VA60" s="94">
        <v>1.1254860000000001E-16</v>
      </c>
      <c r="VB60" s="94">
        <v>1.8761007000000001E-15</v>
      </c>
      <c r="VC60" s="94">
        <v>3.1259499999999999E-14</v>
      </c>
      <c r="VD60" s="94">
        <v>5.2056570000000001E-13</v>
      </c>
      <c r="VE60" s="94">
        <v>8.6623280000000004E-12</v>
      </c>
      <c r="VF60" s="94">
        <v>1.4397360000000001E-10</v>
      </c>
      <c r="VG60" s="94">
        <v>2.3885302999999999E-9</v>
      </c>
      <c r="VH60" s="94">
        <v>3.9510795E-8</v>
      </c>
      <c r="VI60" s="94">
        <v>6.5058610000000004E-7</v>
      </c>
      <c r="VJ60" s="94">
        <v>1.0634954E-5</v>
      </c>
      <c r="VK60" s="94">
        <v>1.7184842999999999E-4</v>
      </c>
      <c r="VL60" s="94">
        <v>2.7256267999999999E-3</v>
      </c>
      <c r="VM60" s="94">
        <v>1.3132827E-2</v>
      </c>
      <c r="VN60" s="94">
        <v>3.7422400000000001E-2</v>
      </c>
      <c r="VO60" s="94">
        <v>7.9671179999999994E-2</v>
      </c>
      <c r="VP60" s="94">
        <v>0.13724317999999999</v>
      </c>
      <c r="VQ60" s="94">
        <v>0.19832</v>
      </c>
      <c r="VR60" s="94">
        <v>0.24399725</v>
      </c>
      <c r="VS60" s="94">
        <v>0.25384188000000002</v>
      </c>
      <c r="VT60" s="94">
        <v>0.24237708999999999</v>
      </c>
      <c r="VU60" s="94">
        <v>0.19449474999999999</v>
      </c>
      <c r="VV60" s="94">
        <v>0.13277462000000001</v>
      </c>
      <c r="VW60" s="94">
        <v>7.6070009999999993E-2</v>
      </c>
      <c r="VX60" s="94">
        <v>3.5240580000000001E-2</v>
      </c>
      <c r="VY60" s="94">
        <v>1.2133166000000001E-2</v>
      </c>
      <c r="VZ60" s="94">
        <v>2.4022607000000001E-3</v>
      </c>
      <c r="WA60" s="94">
        <v>1.5479671E-4</v>
      </c>
      <c r="WB60" s="94">
        <v>9.823882E-6</v>
      </c>
      <c r="WC60" s="94">
        <v>6.1775386999999999E-7</v>
      </c>
      <c r="WD60" s="94">
        <v>3.8630812000000003E-8</v>
      </c>
      <c r="WE60" s="94">
        <v>2.4116586999999999E-9</v>
      </c>
      <c r="WF60" s="94">
        <v>9.6484499999999999E-11</v>
      </c>
      <c r="WG60" s="94">
        <v>0</v>
      </c>
      <c r="WH60" s="94">
        <v>2.0295323E-25</v>
      </c>
      <c r="WI60" s="94">
        <v>4.6049420000000001E-24</v>
      </c>
      <c r="WJ60" s="94">
        <v>8.3723560000000004E-23</v>
      </c>
      <c r="WK60" s="94">
        <v>1.4355865000000001E-21</v>
      </c>
      <c r="WL60" s="94">
        <v>2.4165707E-20</v>
      </c>
      <c r="WM60" s="94">
        <v>4.0428016E-19</v>
      </c>
      <c r="WN60" s="94">
        <v>6.7485116999999998E-18</v>
      </c>
      <c r="WO60" s="94">
        <v>1.1254917E-16</v>
      </c>
      <c r="WP60" s="94">
        <v>1.8761109999999998E-15</v>
      </c>
      <c r="WQ60" s="94">
        <v>3.1259660000000002E-14</v>
      </c>
      <c r="WR60" s="94">
        <v>5.2056795999999999E-13</v>
      </c>
      <c r="WS60" s="94">
        <v>8.6623679999999992E-12</v>
      </c>
      <c r="WT60" s="94">
        <v>1.4397426E-10</v>
      </c>
      <c r="WU60" s="94">
        <v>2.388541E-9</v>
      </c>
      <c r="WV60" s="94">
        <v>3.9510958000000002E-8</v>
      </c>
      <c r="WW60" s="94">
        <v>6.5058869999999995E-7</v>
      </c>
      <c r="WX60" s="94">
        <v>1.0635003000000001E-5</v>
      </c>
      <c r="WY60" s="94">
        <v>1.7184917000000001E-4</v>
      </c>
      <c r="WZ60" s="94">
        <v>2.7256373E-3</v>
      </c>
      <c r="XA60" s="94">
        <v>1.3132848000000001E-2</v>
      </c>
      <c r="XB60" s="94">
        <v>3.7422432999999998E-2</v>
      </c>
      <c r="XC60" s="94">
        <v>7.9671249999999999E-2</v>
      </c>
      <c r="XD60" s="94">
        <v>0.13724327</v>
      </c>
      <c r="XE60" s="94">
        <v>0.19832002000000001</v>
      </c>
      <c r="XF60" s="94">
        <v>0.24399717000000001</v>
      </c>
      <c r="XG60" s="94">
        <v>0.25384172999999999</v>
      </c>
      <c r="XH60" s="94">
        <v>0.24237681999999999</v>
      </c>
      <c r="XI60" s="94">
        <v>0.19449468</v>
      </c>
      <c r="XJ60" s="94">
        <v>0.13277467000000001</v>
      </c>
      <c r="XK60" s="94">
        <v>7.6070059999999995E-2</v>
      </c>
      <c r="XL60" s="94">
        <v>3.5240617000000002E-2</v>
      </c>
      <c r="XM60" s="94">
        <v>1.2133178E-2</v>
      </c>
      <c r="XN60" s="94">
        <v>2.4022615999999999E-3</v>
      </c>
      <c r="XO60" s="94">
        <v>1.5479683999999999E-4</v>
      </c>
      <c r="XP60" s="94">
        <v>9.8238920000000007E-6</v>
      </c>
      <c r="XQ60" s="94">
        <v>6.1775455000000002E-7</v>
      </c>
      <c r="XR60" s="94">
        <v>3.8630855E-8</v>
      </c>
      <c r="XS60" s="94">
        <v>2.4116609999999998E-9</v>
      </c>
      <c r="XT60" s="94">
        <v>9.6484625999999994E-11</v>
      </c>
      <c r="XU60" s="94">
        <v>0</v>
      </c>
      <c r="XV60" s="94">
        <v>2.029544E-25</v>
      </c>
      <c r="XW60" s="94">
        <v>4.6049680000000003E-24</v>
      </c>
      <c r="XX60" s="94">
        <v>8.3724060000000002E-23</v>
      </c>
      <c r="XY60" s="94">
        <v>1.4355953999999999E-21</v>
      </c>
      <c r="XZ60" s="94">
        <v>2.4165872E-20</v>
      </c>
      <c r="YA60" s="94">
        <v>4.0428308000000002E-19</v>
      </c>
      <c r="YB60" s="94">
        <v>6.7485504999999999E-18</v>
      </c>
      <c r="YC60" s="94">
        <v>1.125497E-16</v>
      </c>
      <c r="YD60" s="94">
        <v>1.8761177999999998E-15</v>
      </c>
      <c r="YE60" s="94">
        <v>3.1259789999999998E-14</v>
      </c>
      <c r="YF60" s="94">
        <v>5.2057024000000003E-13</v>
      </c>
      <c r="YG60" s="94">
        <v>8.6624129999999994E-12</v>
      </c>
      <c r="YH60" s="94">
        <v>1.4397505E-10</v>
      </c>
      <c r="YI60" s="94">
        <v>2.3885546999999998E-9</v>
      </c>
      <c r="YJ60" s="94">
        <v>3.9511195999999999E-8</v>
      </c>
      <c r="YK60" s="94">
        <v>6.5059240000000003E-7</v>
      </c>
      <c r="YL60" s="94">
        <v>1.06350535E-5</v>
      </c>
      <c r="YM60" s="94">
        <v>1.7184996999999999E-4</v>
      </c>
      <c r="YN60" s="94">
        <v>2.7256492000000002E-3</v>
      </c>
      <c r="YO60" s="94">
        <v>1.3132889E-2</v>
      </c>
      <c r="YP60" s="94">
        <v>3.7422504000000002E-2</v>
      </c>
      <c r="YQ60" s="94">
        <v>7.9671400000000003E-2</v>
      </c>
      <c r="YR60" s="94">
        <v>0.13724357000000001</v>
      </c>
      <c r="YS60" s="94">
        <v>0.19832042999999999</v>
      </c>
      <c r="YT60" s="94">
        <v>0.24399757</v>
      </c>
      <c r="YU60" s="94">
        <v>0.25384205999999998</v>
      </c>
      <c r="YV60" s="94">
        <v>0.24237703999999999</v>
      </c>
      <c r="YW60" s="94">
        <v>0.19449480999999999</v>
      </c>
      <c r="YX60" s="94">
        <v>0.13277480999999999</v>
      </c>
      <c r="YY60" s="94">
        <v>7.6070219999999994E-2</v>
      </c>
      <c r="YZ60" s="94">
        <v>3.5240701999999999E-2</v>
      </c>
      <c r="ZA60" s="94">
        <v>1.2133207999999999E-2</v>
      </c>
      <c r="ZB60" s="94">
        <v>2.4022684000000001E-3</v>
      </c>
      <c r="ZC60" s="94">
        <v>1.5479719999999999E-4</v>
      </c>
      <c r="ZD60" s="94">
        <v>9.8239170000000008E-6</v>
      </c>
      <c r="ZE60" s="94">
        <v>6.1775654000000004E-7</v>
      </c>
      <c r="ZF60" s="94">
        <v>3.8630972000000001E-8</v>
      </c>
      <c r="ZG60" s="94">
        <v>2.4116682000000001E-9</v>
      </c>
      <c r="ZH60" s="94">
        <v>9.6484930000000002E-11</v>
      </c>
      <c r="ZI60" s="94">
        <v>0</v>
      </c>
      <c r="ZJ60" s="94">
        <v>2.0295492E-25</v>
      </c>
      <c r="ZK60" s="94">
        <v>4.6049779999999997E-24</v>
      </c>
      <c r="ZL60" s="94">
        <v>8.3724224999999997E-23</v>
      </c>
      <c r="ZM60" s="94">
        <v>1.4355967000000001E-21</v>
      </c>
      <c r="ZN60" s="94">
        <v>2.4165893E-20</v>
      </c>
      <c r="ZO60" s="94">
        <v>4.0428359999999998E-19</v>
      </c>
      <c r="ZP60" s="94">
        <v>6.7485679999999999E-18</v>
      </c>
      <c r="ZQ60" s="94">
        <v>1.1255015E-16</v>
      </c>
      <c r="ZR60" s="94">
        <v>1.8761262999999999E-15</v>
      </c>
      <c r="ZS60" s="94">
        <v>3.1259917E-14</v>
      </c>
      <c r="ZT60" s="94">
        <v>5.2057257E-13</v>
      </c>
      <c r="ZU60" s="94">
        <v>8.6624510000000003E-12</v>
      </c>
      <c r="ZV60" s="94">
        <v>1.4397565000000001E-10</v>
      </c>
      <c r="ZW60" s="94">
        <v>2.3885652999999999E-9</v>
      </c>
      <c r="ZX60" s="94">
        <v>3.9511359999999998E-8</v>
      </c>
      <c r="ZY60" s="94">
        <v>6.5059500000000004E-7</v>
      </c>
      <c r="ZZ60" s="94">
        <v>1.0635106000000001E-5</v>
      </c>
      <c r="AAA60" s="94">
        <v>1.7185078E-4</v>
      </c>
      <c r="AAB60" s="94">
        <v>2.7256615000000001E-3</v>
      </c>
      <c r="AAC60" s="94">
        <v>1.3132939999999999E-2</v>
      </c>
      <c r="AAD60" s="94">
        <v>3.742264E-2</v>
      </c>
      <c r="AAE60" s="94">
        <v>7.967159E-2</v>
      </c>
      <c r="AAF60" s="94">
        <v>0.13724384000000001</v>
      </c>
      <c r="AAG60" s="94">
        <v>0.19832088</v>
      </c>
      <c r="AAH60" s="94">
        <v>0.24399818000000001</v>
      </c>
      <c r="AAI60" s="94">
        <v>0.25384274000000001</v>
      </c>
      <c r="AAJ60" s="94">
        <v>0.24237781999999999</v>
      </c>
      <c r="AAK60" s="94">
        <v>0.19449543999999999</v>
      </c>
      <c r="AAL60" s="94">
        <v>0.13277525000000001</v>
      </c>
      <c r="AAM60" s="94">
        <v>7.6070490000000004E-2</v>
      </c>
      <c r="AAN60" s="94">
        <v>3.5240830000000001E-2</v>
      </c>
      <c r="AAO60" s="94">
        <v>1.2133244E-2</v>
      </c>
      <c r="AAP60" s="94">
        <v>2.4022715999999999E-3</v>
      </c>
      <c r="AAQ60" s="94">
        <v>1.5479742E-4</v>
      </c>
      <c r="AAR60" s="94">
        <v>9.8239279999999992E-6</v>
      </c>
      <c r="AAS60" s="94">
        <v>6.1775717E-7</v>
      </c>
      <c r="AAT60" s="94">
        <v>3.8631021999999997E-8</v>
      </c>
      <c r="AAU60" s="94">
        <v>2.4116725999999998E-9</v>
      </c>
      <c r="AAV60" s="94">
        <v>9.6485200000000003E-11</v>
      </c>
      <c r="AAW60" s="94">
        <v>0</v>
      </c>
      <c r="AAX60" s="94">
        <v>2.0295520000000001E-25</v>
      </c>
      <c r="AAY60" s="94">
        <v>4.6049905000000004E-24</v>
      </c>
      <c r="AAZ60" s="94">
        <v>8.3724483999999995E-23</v>
      </c>
      <c r="ABA60" s="94">
        <v>1.4356025E-21</v>
      </c>
      <c r="ABB60" s="94">
        <v>2.4165986E-20</v>
      </c>
      <c r="ABC60" s="94">
        <v>4.042847E-19</v>
      </c>
      <c r="ABD60" s="94">
        <v>6.7485835999999997E-18</v>
      </c>
      <c r="ABE60" s="94">
        <v>1.1255031999999999E-16</v>
      </c>
      <c r="ABF60" s="94">
        <v>1.8761289000000002E-15</v>
      </c>
      <c r="ABG60" s="94">
        <v>3.1259963999999998E-14</v>
      </c>
      <c r="ABH60" s="94">
        <v>5.2057294999999996E-13</v>
      </c>
      <c r="ABI60" s="94">
        <v>8.6624510000000003E-12</v>
      </c>
      <c r="ABJ60" s="94">
        <v>1.4397565000000001E-10</v>
      </c>
      <c r="ABK60" s="94">
        <v>2.3885649999999998E-9</v>
      </c>
      <c r="ABL60" s="94">
        <v>3.9511356000000003E-8</v>
      </c>
      <c r="ABM60" s="94">
        <v>6.5059509999999998E-7</v>
      </c>
      <c r="ABN60" s="94">
        <v>1.0635099E-5</v>
      </c>
      <c r="ABO60" s="94">
        <v>1.7185074E-4</v>
      </c>
      <c r="ABP60" s="94">
        <v>2.7256609999999999E-3</v>
      </c>
      <c r="ABQ60" s="94">
        <v>1.3132926E-2</v>
      </c>
      <c r="ABR60" s="94">
        <v>3.7422583000000002E-2</v>
      </c>
      <c r="ABS60" s="94">
        <v>7.9671469999999994E-2</v>
      </c>
      <c r="ABT60" s="94">
        <v>0.1372437</v>
      </c>
      <c r="ABU60" s="94">
        <v>0.19832063999999999</v>
      </c>
      <c r="ABV60" s="94">
        <v>0.24399807000000001</v>
      </c>
      <c r="ABW60" s="94">
        <v>0.25384267999999999</v>
      </c>
      <c r="ABX60" s="94">
        <v>0.24237787999999999</v>
      </c>
      <c r="ABY60" s="94">
        <v>0.19449547</v>
      </c>
      <c r="ABZ60" s="94">
        <v>0.13277526000000001</v>
      </c>
      <c r="ACA60" s="94">
        <v>7.6070520000000003E-2</v>
      </c>
      <c r="ACB60" s="94">
        <v>3.5240862999999997E-2</v>
      </c>
      <c r="ACC60" s="94">
        <v>1.21332565E-2</v>
      </c>
      <c r="ACD60" s="94">
        <v>2.4022729999999999E-3</v>
      </c>
      <c r="ACE60" s="94">
        <v>1.5479753E-4</v>
      </c>
      <c r="ACF60" s="94">
        <v>9.8239409999999997E-6</v>
      </c>
      <c r="ACG60" s="94">
        <v>6.1775980000000001E-7</v>
      </c>
      <c r="ACH60" s="94">
        <v>3.8631401999999999E-8</v>
      </c>
      <c r="ACI60" s="94">
        <v>2.4117153000000002E-9</v>
      </c>
      <c r="ACJ60" s="94">
        <v>9.6487734000000005E-11</v>
      </c>
      <c r="ACK60" s="94">
        <v>0</v>
      </c>
      <c r="ACL60" s="94">
        <v>2.0294846999999999E-25</v>
      </c>
      <c r="ACM60" s="94">
        <v>4.6048303999999998E-24</v>
      </c>
      <c r="ACN60" s="94">
        <v>8.372152E-23</v>
      </c>
      <c r="ACO60" s="94">
        <v>1.4355516E-21</v>
      </c>
      <c r="ACP60" s="94">
        <v>2.4165124999999999E-20</v>
      </c>
      <c r="ACQ60" s="94">
        <v>4.0427049999999999E-19</v>
      </c>
      <c r="ACR60" s="94">
        <v>6.7483469999999999E-18</v>
      </c>
      <c r="ACS60" s="94">
        <v>1.1254646E-16</v>
      </c>
      <c r="ACT60" s="94">
        <v>1.8760660000000001E-15</v>
      </c>
      <c r="ACU60" s="94">
        <v>3.1258937999999999E-14</v>
      </c>
      <c r="ACV60" s="94">
        <v>5.2055662999999997E-13</v>
      </c>
      <c r="ACW60" s="94">
        <v>8.6621910000000004E-12</v>
      </c>
      <c r="ACX60" s="94">
        <v>1.4397159999999999E-10</v>
      </c>
      <c r="ACY60" s="94">
        <v>2.3885010000000001E-9</v>
      </c>
      <c r="ACZ60" s="94">
        <v>3.9510383000000001E-8</v>
      </c>
      <c r="ADA60" s="94">
        <v>6.5058049999999995E-7</v>
      </c>
      <c r="ADB60" s="94">
        <v>1.0634887E-5</v>
      </c>
      <c r="ADC60" s="94">
        <v>1.7184741E-4</v>
      </c>
      <c r="ADD60" s="94">
        <v>2.7256121000000001E-3</v>
      </c>
      <c r="ADE60" s="94">
        <v>1.3132744E-2</v>
      </c>
      <c r="ADF60" s="94">
        <v>3.7422157999999997E-2</v>
      </c>
      <c r="ADG60" s="94">
        <v>7.9670735000000006E-2</v>
      </c>
      <c r="ADH60" s="94">
        <v>0.13724251000000001</v>
      </c>
      <c r="ADI60" s="94">
        <v>0.19831924000000001</v>
      </c>
      <c r="ADJ60" s="94">
        <v>0.24399687</v>
      </c>
      <c r="ADK60" s="94">
        <v>0.25384176000000003</v>
      </c>
      <c r="ADL60" s="94">
        <v>0.24237744999999999</v>
      </c>
      <c r="ADM60" s="94">
        <v>0.19449526</v>
      </c>
      <c r="ADN60" s="94">
        <v>0.13277514000000001</v>
      </c>
      <c r="ADO60" s="94">
        <v>7.6070375999999995E-2</v>
      </c>
      <c r="ADP60" s="94">
        <v>3.5240729999999998E-2</v>
      </c>
      <c r="ADQ60" s="94">
        <v>1.2133181E-2</v>
      </c>
      <c r="ADR60" s="94">
        <v>2.4022467E-3</v>
      </c>
      <c r="ADS60" s="94">
        <v>1.5479531000000001E-4</v>
      </c>
      <c r="ADT60" s="94">
        <v>9.8238000000000007E-6</v>
      </c>
      <c r="ADU60" s="94">
        <v>6.1775210000000003E-7</v>
      </c>
      <c r="ADV60" s="94">
        <v>3.8631092999999997E-8</v>
      </c>
      <c r="ADW60" s="94">
        <v>2.4117146E-9</v>
      </c>
      <c r="ADX60" s="94">
        <v>9.6487330000000004E-11</v>
      </c>
      <c r="ADY60" s="100"/>
      <c r="ADZ60" s="101"/>
      <c r="AEA60" s="101"/>
      <c r="AEB60" s="101"/>
      <c r="AEC60" s="101"/>
      <c r="AED60" s="144">
        <f t="shared" si="23"/>
        <v>55</v>
      </c>
      <c r="AEE60" s="142"/>
      <c r="AEF60" s="158">
        <f t="shared" si="32"/>
        <v>55</v>
      </c>
      <c r="AEG60" s="138">
        <f t="shared" si="37"/>
        <v>9.6483059999999995E-11</v>
      </c>
      <c r="AEH60" s="138">
        <f t="shared" si="37"/>
        <v>9.648318E-11</v>
      </c>
      <c r="AEI60" s="138">
        <f t="shared" si="37"/>
        <v>9.6483384000000001E-11</v>
      </c>
      <c r="AEJ60" s="138">
        <f t="shared" si="37"/>
        <v>9.6483065000000004E-11</v>
      </c>
      <c r="AEK60" s="138">
        <f t="shared" si="37"/>
        <v>9.6483313999999999E-11</v>
      </c>
      <c r="AEL60" s="138">
        <f t="shared" si="37"/>
        <v>9.6483010000000005E-11</v>
      </c>
      <c r="AEM60" s="138">
        <f t="shared" si="37"/>
        <v>9.6483109999999998E-11</v>
      </c>
      <c r="AEN60" s="138">
        <f t="shared" si="37"/>
        <v>9.6483175999999997E-11</v>
      </c>
      <c r="AEO60" s="138">
        <f t="shared" si="37"/>
        <v>9.6483370000000006E-11</v>
      </c>
      <c r="AEP60" s="138">
        <f t="shared" si="37"/>
        <v>9.6483419999999996E-11</v>
      </c>
      <c r="AEQ60" s="138">
        <f t="shared" si="38"/>
        <v>9.6483619999999995E-11</v>
      </c>
      <c r="AER60" s="138">
        <f t="shared" si="38"/>
        <v>9.6483856000000002E-11</v>
      </c>
      <c r="AES60" s="138">
        <f t="shared" si="38"/>
        <v>9.6484020000000006E-11</v>
      </c>
      <c r="AET60" s="138">
        <f t="shared" si="38"/>
        <v>9.64843E-11</v>
      </c>
      <c r="AEU60" s="138">
        <f t="shared" si="38"/>
        <v>9.6484499999999999E-11</v>
      </c>
      <c r="AEV60" s="138">
        <f t="shared" si="38"/>
        <v>9.6484625999999994E-11</v>
      </c>
      <c r="AEW60" s="138">
        <f t="shared" si="38"/>
        <v>9.6484930000000002E-11</v>
      </c>
      <c r="AEX60" s="138">
        <f t="shared" si="38"/>
        <v>9.6485200000000003E-11</v>
      </c>
      <c r="AEY60" s="138">
        <f t="shared" si="38"/>
        <v>9.6487734000000005E-11</v>
      </c>
      <c r="AEZ60" s="130">
        <f t="shared" si="18"/>
        <v>15.66</v>
      </c>
      <c r="AFA60" s="91"/>
      <c r="AFB60" s="94">
        <v>9.6484100000000001E-11</v>
      </c>
      <c r="AFC60" s="139">
        <f t="shared" si="19"/>
        <v>9.6483940789473687E-11</v>
      </c>
      <c r="AFD60" s="91"/>
      <c r="AFE60" s="142"/>
      <c r="AFF60" s="142"/>
      <c r="AFG60" s="138">
        <f t="shared" si="40"/>
        <v>2.7256703E-3</v>
      </c>
      <c r="AFH60" s="138">
        <f t="shared" si="40"/>
        <v>2.7256196000000001E-3</v>
      </c>
      <c r="AFI60" s="138">
        <f t="shared" si="40"/>
        <v>2.7256378000000002E-3</v>
      </c>
      <c r="AFJ60" s="138">
        <f t="shared" si="40"/>
        <v>2.7256587E-3</v>
      </c>
      <c r="AFK60" s="138">
        <f t="shared" si="40"/>
        <v>2.7256692000000001E-3</v>
      </c>
      <c r="AFL60" s="138">
        <f t="shared" si="40"/>
        <v>2.7256717000000001E-3</v>
      </c>
      <c r="AFM60" s="138">
        <f t="shared" si="40"/>
        <v>2.7256584999999999E-3</v>
      </c>
      <c r="AFN60" s="138">
        <f t="shared" si="40"/>
        <v>2.7256475E-3</v>
      </c>
      <c r="AFO60" s="138">
        <f t="shared" si="40"/>
        <v>2.7256415000000002E-3</v>
      </c>
      <c r="AFP60" s="138">
        <f t="shared" si="40"/>
        <v>2.7256282E-3</v>
      </c>
      <c r="AFQ60" s="138">
        <f t="shared" si="40"/>
        <v>2.7256256E-3</v>
      </c>
      <c r="AFR60" s="138">
        <f t="shared" si="40"/>
        <v>2.7256225999999998E-3</v>
      </c>
      <c r="AFS60" s="138">
        <f t="shared" si="40"/>
        <v>2.7256265999999999E-3</v>
      </c>
      <c r="AFT60" s="138">
        <f t="shared" si="40"/>
        <v>2.7256235000000001E-3</v>
      </c>
      <c r="AFU60" s="138">
        <f t="shared" si="40"/>
        <v>2.7256267999999999E-3</v>
      </c>
      <c r="AFV60" s="138">
        <f t="shared" si="40"/>
        <v>2.7256373E-3</v>
      </c>
      <c r="AFW60" s="138">
        <f t="shared" si="39"/>
        <v>2.7256492000000002E-3</v>
      </c>
      <c r="AFX60" s="138">
        <f t="shared" si="39"/>
        <v>2.7256615000000001E-3</v>
      </c>
      <c r="AFY60" s="138">
        <f t="shared" si="39"/>
        <v>2.7256609999999999E-3</v>
      </c>
      <c r="AFZ60" s="138" t="e">
        <f t="shared" si="39"/>
        <v>#VALUE!</v>
      </c>
      <c r="AGA60" s="139">
        <f t="shared" si="22"/>
        <v>2.7256440578947369E-3</v>
      </c>
      <c r="AGB60" s="91"/>
      <c r="AGC60" s="91"/>
      <c r="AGD60" s="91"/>
      <c r="AGE60" s="91"/>
      <c r="AGF60" s="91"/>
      <c r="AGG60" s="91"/>
      <c r="AGH60" s="91"/>
      <c r="AGI60" s="91"/>
      <c r="AGJ60" s="91"/>
      <c r="AGK60" s="91"/>
      <c r="AGL60" s="91"/>
      <c r="AGM60" s="91"/>
      <c r="AGN60" s="91"/>
      <c r="AGO60" s="91"/>
      <c r="AGP60" s="91"/>
      <c r="AGQ60" s="91"/>
      <c r="AGR60" s="91"/>
      <c r="AGS60" s="91"/>
      <c r="AGT60" s="91"/>
      <c r="AGU60" s="91"/>
      <c r="AGV60" s="91"/>
      <c r="AGW60" s="91"/>
      <c r="AGX60" s="91"/>
      <c r="AGY60" s="91"/>
      <c r="AGZ60" s="91"/>
      <c r="AHA60" s="91"/>
      <c r="AHB60" s="91"/>
      <c r="AHC60" s="91"/>
      <c r="AHD60" s="91"/>
      <c r="AHE60" s="91"/>
      <c r="AHF60" s="91"/>
      <c r="AHG60" s="91"/>
      <c r="AHH60" s="91"/>
      <c r="AHI60" s="91"/>
      <c r="AHJ60" s="91"/>
      <c r="AHK60" s="91"/>
      <c r="AHL60" s="91"/>
      <c r="AHM60" s="91"/>
      <c r="AHN60" s="91"/>
      <c r="AHO60" s="91"/>
      <c r="AHP60" s="91"/>
      <c r="AHQ60" s="91"/>
      <c r="AHR60" s="91"/>
      <c r="AHS60" s="91"/>
      <c r="AHT60" s="91"/>
      <c r="AHU60" s="91"/>
      <c r="AHV60" s="91"/>
      <c r="AHW60" s="91"/>
      <c r="AHX60" s="91"/>
      <c r="AHY60" s="91"/>
      <c r="AHZ60" s="91"/>
      <c r="AIA60" s="91"/>
      <c r="AIB60" s="91"/>
      <c r="AIC60" s="91"/>
      <c r="AID60" s="91"/>
      <c r="AIE60" s="91"/>
      <c r="AIF60" s="91"/>
      <c r="AIG60" s="91"/>
      <c r="AIH60" s="91"/>
      <c r="AII60" s="91"/>
      <c r="AIJ60" s="91"/>
      <c r="AIK60" s="91"/>
      <c r="AIL60" s="91"/>
      <c r="AIM60" s="91"/>
      <c r="AIN60" s="91"/>
      <c r="AIO60" s="91"/>
      <c r="AIP60" s="91"/>
      <c r="AIQ60" s="91"/>
      <c r="AIR60" s="91"/>
      <c r="AIS60" s="91"/>
      <c r="AIT60" s="91"/>
      <c r="AIU60" s="91"/>
      <c r="AIV60" s="91"/>
      <c r="AIW60" s="91"/>
      <c r="AIX60" s="91"/>
      <c r="AIY60" s="91"/>
      <c r="AIZ60" s="91"/>
      <c r="AJA60" s="91"/>
      <c r="AJB60" s="91"/>
      <c r="AJC60" s="91"/>
      <c r="AJD60" s="91"/>
      <c r="AJE60" s="91"/>
      <c r="AJF60" s="91"/>
      <c r="AJG60" s="91"/>
      <c r="AJH60" s="91"/>
      <c r="AJI60" s="91"/>
      <c r="AJJ60" s="91"/>
      <c r="AJK60" s="91"/>
      <c r="AJL60" s="91"/>
      <c r="AJM60" s="91"/>
      <c r="AJN60" s="91"/>
      <c r="AJO60" s="91"/>
      <c r="AJP60" s="91"/>
      <c r="AJQ60" s="91"/>
      <c r="AJR60" s="91"/>
      <c r="AJS60" s="91"/>
      <c r="AJT60" s="91"/>
      <c r="AJU60" s="91"/>
      <c r="AJV60" s="91"/>
      <c r="AJW60" s="91"/>
      <c r="AJX60" s="91"/>
      <c r="AJY60" s="91"/>
      <c r="AJZ60" s="91"/>
      <c r="AKA60" s="91"/>
      <c r="AKB60" s="91"/>
      <c r="AKC60" s="91"/>
      <c r="AKD60" s="91"/>
      <c r="AKE60" s="91"/>
      <c r="AKF60" s="91"/>
      <c r="AKG60" s="91"/>
      <c r="AKH60" s="91"/>
      <c r="AKI60" s="91"/>
      <c r="AKJ60" s="91"/>
      <c r="AKK60" s="91"/>
      <c r="AKL60" s="91"/>
      <c r="AKM60" s="91"/>
      <c r="AKN60" s="91"/>
      <c r="AKO60" s="91"/>
      <c r="AKP60" s="91"/>
      <c r="AKQ60" s="91"/>
      <c r="AKR60" s="91"/>
      <c r="AKS60" s="91"/>
      <c r="AKT60" s="91"/>
      <c r="AKU60" s="91"/>
      <c r="AKV60" s="91"/>
      <c r="AKW60" s="91"/>
      <c r="AKX60" s="91"/>
      <c r="AKY60" s="91"/>
      <c r="AKZ60" s="91"/>
      <c r="ALA60" s="91"/>
      <c r="ALB60" s="91"/>
      <c r="ALC60" s="91"/>
      <c r="ALD60" s="91"/>
      <c r="ALE60" s="91"/>
      <c r="ALF60" s="91"/>
      <c r="ALG60" s="91"/>
      <c r="ALH60" s="91"/>
      <c r="ALI60" s="91"/>
      <c r="ALJ60" s="91"/>
      <c r="ALK60" s="91"/>
      <c r="ALL60" s="91"/>
      <c r="ALM60" s="91"/>
      <c r="ALN60" s="91"/>
      <c r="ALO60" s="91"/>
      <c r="ALP60" s="91"/>
      <c r="ALQ60" s="91"/>
      <c r="ALR60" s="91"/>
      <c r="ALS60" s="91"/>
      <c r="ALT60" s="91"/>
      <c r="ALU60" s="91"/>
      <c r="ALV60" s="91"/>
      <c r="ALW60" s="91"/>
      <c r="ALX60" s="91"/>
      <c r="ALY60" s="91"/>
      <c r="ALZ60" s="91"/>
      <c r="AMA60" s="91"/>
      <c r="AMB60" s="91"/>
      <c r="AMC60" s="91"/>
      <c r="AMD60" s="91"/>
      <c r="AME60" s="91"/>
      <c r="AMF60" s="91"/>
      <c r="AMG60" s="91"/>
      <c r="AMH60" s="91"/>
      <c r="AMI60" s="91"/>
      <c r="AMJ60" s="91"/>
      <c r="AMK60" s="91"/>
      <c r="AML60" s="91"/>
      <c r="AMM60" s="91"/>
      <c r="AMN60" s="91"/>
      <c r="AMO60" s="91"/>
      <c r="AMP60" s="91"/>
      <c r="AMQ60" s="91"/>
      <c r="AMR60" s="91"/>
      <c r="AMS60" s="91"/>
      <c r="AMT60" s="91"/>
      <c r="AMU60" s="91"/>
      <c r="AMV60" s="91"/>
      <c r="AMW60" s="91"/>
      <c r="AMX60" s="91"/>
      <c r="AMY60" s="91"/>
      <c r="AMZ60" s="91"/>
      <c r="ANA60" s="91"/>
      <c r="ANB60" s="91"/>
      <c r="ANC60" s="91"/>
      <c r="AND60" s="91"/>
      <c r="ANE60" s="91"/>
      <c r="ANF60" s="91"/>
      <c r="ANG60" s="91"/>
      <c r="ANH60" s="91"/>
      <c r="ANI60" s="91"/>
      <c r="ANJ60" s="91"/>
      <c r="ANK60" s="91"/>
      <c r="ANL60" s="91"/>
      <c r="ANM60" s="91"/>
      <c r="ANN60" s="91"/>
      <c r="ANO60" s="91"/>
      <c r="ANP60" s="91"/>
      <c r="ANQ60" s="91"/>
      <c r="ANR60" s="91"/>
      <c r="ANS60" s="91"/>
      <c r="ANT60" s="91"/>
      <c r="ANU60" s="91"/>
      <c r="ANV60" s="91"/>
      <c r="ANW60" s="91"/>
      <c r="ANX60" s="91"/>
      <c r="ANY60" s="91"/>
      <c r="ANZ60" s="91"/>
      <c r="AOA60" s="91"/>
      <c r="AOB60" s="91"/>
      <c r="AOC60" s="91"/>
      <c r="AOD60" s="91"/>
      <c r="AOE60" s="91"/>
      <c r="AOF60" s="91"/>
      <c r="AOG60" s="91"/>
      <c r="AOH60" s="91"/>
      <c r="AOI60" s="91"/>
      <c r="AOJ60" s="91"/>
      <c r="AOK60" s="91"/>
      <c r="AOL60" s="91"/>
      <c r="AOM60" s="91"/>
      <c r="AON60" s="91"/>
      <c r="AOO60" s="91"/>
      <c r="AOP60" s="91"/>
      <c r="AOQ60" s="91"/>
      <c r="AOR60" s="91"/>
      <c r="AOS60" s="91"/>
      <c r="AOT60" s="91"/>
      <c r="AOU60" s="91"/>
      <c r="AOV60" s="91"/>
      <c r="AOW60" s="91"/>
      <c r="AOX60" s="91"/>
      <c r="AOY60" s="91"/>
      <c r="AOZ60" s="91"/>
      <c r="APA60" s="91"/>
      <c r="APB60" s="91"/>
      <c r="APC60" s="91"/>
      <c r="APD60" s="91"/>
      <c r="APE60" s="91"/>
      <c r="APF60" s="91"/>
      <c r="APG60" s="91"/>
      <c r="APH60" s="91"/>
      <c r="API60" s="91"/>
      <c r="APJ60" s="91"/>
      <c r="APK60" s="91"/>
      <c r="APL60" s="91"/>
      <c r="APM60" s="91"/>
      <c r="APN60" s="91"/>
      <c r="APO60" s="91"/>
      <c r="APP60" s="91"/>
      <c r="APQ60" s="91"/>
      <c r="APR60" s="91"/>
      <c r="APS60" s="91"/>
      <c r="APT60" s="91"/>
      <c r="APU60" s="91"/>
      <c r="APV60" s="91"/>
      <c r="APW60" s="91"/>
      <c r="APX60" s="91"/>
      <c r="APY60" s="91"/>
      <c r="APZ60" s="91"/>
      <c r="AQA60" s="91"/>
      <c r="AQB60" s="91"/>
      <c r="AQC60" s="91"/>
      <c r="AQD60" s="91"/>
      <c r="AQE60" s="91"/>
      <c r="AQF60" s="91"/>
      <c r="AQG60" s="91"/>
      <c r="AQH60" s="91"/>
      <c r="AQI60" s="91"/>
      <c r="AQJ60" s="91"/>
      <c r="AQK60" s="91"/>
      <c r="AQL60" s="91"/>
      <c r="AQM60" s="91"/>
      <c r="AQN60" s="91"/>
      <c r="AQO60" s="91"/>
      <c r="AQP60" s="91"/>
      <c r="AQQ60" s="91"/>
      <c r="AQR60" s="91"/>
      <c r="AQS60" s="91"/>
      <c r="AQT60" s="91"/>
      <c r="AQU60" s="91"/>
      <c r="AQV60" s="91"/>
      <c r="AQW60" s="91"/>
      <c r="AQX60" s="91"/>
      <c r="AQY60" s="91"/>
      <c r="AQZ60" s="91"/>
      <c r="ARA60" s="91"/>
      <c r="ARB60" s="91"/>
      <c r="ARC60" s="91"/>
      <c r="ARD60" s="91"/>
      <c r="ARE60" s="91"/>
      <c r="ARF60" s="91"/>
      <c r="ARG60" s="91"/>
      <c r="ARH60" s="91"/>
      <c r="ARI60" s="91"/>
      <c r="ARJ60" s="91"/>
      <c r="ARK60" s="91"/>
      <c r="ARL60" s="91"/>
      <c r="ARM60" s="91"/>
      <c r="ARN60" s="91"/>
      <c r="ARO60" s="91"/>
      <c r="ARP60" s="91"/>
      <c r="ARQ60" s="91"/>
      <c r="ARR60" s="91"/>
      <c r="ARS60" s="91"/>
      <c r="ART60" s="91"/>
      <c r="ARU60" s="91"/>
      <c r="ARV60" s="91"/>
      <c r="ARW60" s="91"/>
      <c r="ARX60" s="91"/>
      <c r="ARY60" s="91"/>
      <c r="ARZ60" s="91"/>
      <c r="ASA60" s="91"/>
      <c r="ASB60" s="91"/>
      <c r="ASC60" s="91"/>
      <c r="ASD60" s="91"/>
      <c r="ASE60" s="91"/>
      <c r="ASF60" s="91"/>
      <c r="ASG60" s="91"/>
      <c r="ASH60" s="91"/>
      <c r="ASI60" s="91"/>
      <c r="ASJ60" s="91"/>
      <c r="ASK60" s="91"/>
      <c r="ASL60" s="91"/>
      <c r="ASM60" s="91"/>
      <c r="ASN60" s="91"/>
      <c r="ASO60" s="91"/>
      <c r="ASP60" s="91"/>
      <c r="ASQ60" s="91"/>
      <c r="ASR60" s="91"/>
    </row>
    <row r="61" spans="1:1188" ht="2.1" customHeight="1" x14ac:dyDescent="0.25">
      <c r="A61" s="129">
        <v>56</v>
      </c>
      <c r="B61" s="130">
        <v>15.95</v>
      </c>
      <c r="C61" s="123">
        <f>IF(ROW()-$B$4&lt;$B$112,2,3)</f>
        <v>3</v>
      </c>
      <c r="D61" s="129">
        <v>56</v>
      </c>
      <c r="E61" s="91">
        <v>0</v>
      </c>
      <c r="F61" s="92">
        <v>6.2844166000000004E-26</v>
      </c>
      <c r="G61" s="92">
        <v>1.4259125000000001E-24</v>
      </c>
      <c r="H61" s="92">
        <v>2.592081E-23</v>
      </c>
      <c r="I61" s="92">
        <v>4.4434930000000004E-22</v>
      </c>
      <c r="J61" s="92">
        <v>7.4777699999999997E-21</v>
      </c>
      <c r="K61" s="92">
        <v>1.2506336000000001E-19</v>
      </c>
      <c r="L61" s="92">
        <v>2.0870919999999999E-18</v>
      </c>
      <c r="M61" s="92">
        <v>3.4800810000000002E-17</v>
      </c>
      <c r="N61" s="92">
        <v>5.8006176999999998E-16</v>
      </c>
      <c r="O61" s="92">
        <v>9.6666194999999994E-15</v>
      </c>
      <c r="P61" s="92">
        <v>1.6107836E-13</v>
      </c>
      <c r="Q61" s="92">
        <v>2.6842069999999998E-12</v>
      </c>
      <c r="R61" s="92">
        <v>4.474054E-11</v>
      </c>
      <c r="S61" s="92">
        <v>7.4619229999999999E-10</v>
      </c>
      <c r="T61" s="92">
        <v>1.246068E-8</v>
      </c>
      <c r="U61" s="92">
        <v>2.085679E-7</v>
      </c>
      <c r="V61" s="92">
        <v>3.505547E-6</v>
      </c>
      <c r="W61" s="92">
        <v>5.9338017E-5</v>
      </c>
      <c r="X61" s="92">
        <v>1.0160847E-3</v>
      </c>
      <c r="Y61" s="92">
        <v>7.2710733E-3</v>
      </c>
      <c r="Z61" s="93">
        <v>2.4480559999999998E-2</v>
      </c>
      <c r="AA61" s="93">
        <v>5.800636E-2</v>
      </c>
      <c r="AB61" s="93">
        <v>0.10872504</v>
      </c>
      <c r="AC61" s="93">
        <v>0.16926690999999999</v>
      </c>
      <c r="AD61" s="93">
        <v>0.22381882</v>
      </c>
      <c r="AE61" s="93">
        <v>0.25115939999999998</v>
      </c>
      <c r="AF61" s="93">
        <v>0.25021212999999998</v>
      </c>
      <c r="AG61" s="93">
        <v>0.21951150999999999</v>
      </c>
      <c r="AH61" s="93">
        <v>0.16296504000000001</v>
      </c>
      <c r="AI61" s="93">
        <v>0.10271004</v>
      </c>
      <c r="AJ61" s="93">
        <v>5.371712E-2</v>
      </c>
      <c r="AK61" s="93">
        <v>2.2125518E-2</v>
      </c>
      <c r="AL61" s="93">
        <v>6.3057136999999999E-3</v>
      </c>
      <c r="AM61" s="93">
        <v>7.984321E-4</v>
      </c>
      <c r="AN61" s="93">
        <v>4.8334690000000003E-5</v>
      </c>
      <c r="AO61" s="93">
        <v>2.9567911000000001E-6</v>
      </c>
      <c r="AP61" s="93">
        <v>1.8199728E-7</v>
      </c>
      <c r="AQ61" s="93">
        <v>1.1260199E-8</v>
      </c>
      <c r="AR61" s="93">
        <v>4.4875864E-10</v>
      </c>
      <c r="AS61" s="94">
        <v>0</v>
      </c>
      <c r="AT61" s="94">
        <v>6.2843539999999996E-26</v>
      </c>
      <c r="AU61" s="94">
        <v>1.425899E-24</v>
      </c>
      <c r="AV61" s="94">
        <v>2.5920584000000001E-23</v>
      </c>
      <c r="AW61" s="94">
        <v>4.4434559999999997E-22</v>
      </c>
      <c r="AX61" s="94">
        <v>7.4777100000000005E-21</v>
      </c>
      <c r="AY61" s="94">
        <v>1.2506226000000001E-19</v>
      </c>
      <c r="AZ61" s="94">
        <v>2.0870713999999999E-18</v>
      </c>
      <c r="BA61" s="94">
        <v>3.4800445E-17</v>
      </c>
      <c r="BB61" s="94">
        <v>5.8005525999999997E-16</v>
      </c>
      <c r="BC61" s="94">
        <v>9.6664990000000006E-15</v>
      </c>
      <c r="BD61" s="94">
        <v>1.6107615999999999E-13</v>
      </c>
      <c r="BE61" s="94">
        <v>2.6841682E-12</v>
      </c>
      <c r="BF61" s="94">
        <v>4.4739858000000001E-11</v>
      </c>
      <c r="BG61" s="94">
        <v>7.4617980000000004E-10</v>
      </c>
      <c r="BH61" s="94">
        <v>1.2460447999999999E-8</v>
      </c>
      <c r="BI61" s="94">
        <v>2.0856375000000001E-7</v>
      </c>
      <c r="BJ61" s="94">
        <v>3.5054717999999999E-6</v>
      </c>
      <c r="BK61" s="94">
        <v>5.9336760000000001E-5</v>
      </c>
      <c r="BL61" s="94">
        <v>1.0160627000000001E-3</v>
      </c>
      <c r="BM61" s="94">
        <v>7.2709625000000003E-3</v>
      </c>
      <c r="BN61" s="94">
        <v>2.4480266000000001E-2</v>
      </c>
      <c r="BO61" s="94">
        <v>5.8005745999999997E-2</v>
      </c>
      <c r="BP61" s="94">
        <v>0.108724035</v>
      </c>
      <c r="BQ61" s="94">
        <v>0.16926545000000001</v>
      </c>
      <c r="BR61" s="94">
        <v>0.22381703999999999</v>
      </c>
      <c r="BS61" s="94">
        <v>0.25115743000000001</v>
      </c>
      <c r="BT61" s="94">
        <v>0.25021022999999998</v>
      </c>
      <c r="BU61" s="94">
        <v>0.21951008</v>
      </c>
      <c r="BV61" s="94">
        <v>0.16296403000000001</v>
      </c>
      <c r="BW61" s="94">
        <v>0.102709495</v>
      </c>
      <c r="BX61" s="94">
        <v>5.3716880000000002E-2</v>
      </c>
      <c r="BY61" s="94">
        <v>2.2125428999999999E-2</v>
      </c>
      <c r="BZ61" s="94">
        <v>6.3056950000000001E-3</v>
      </c>
      <c r="CA61" s="94">
        <v>7.984321E-4</v>
      </c>
      <c r="CB61" s="94">
        <v>4.8334651999999999E-5</v>
      </c>
      <c r="CC61" s="94">
        <v>2.9567840000000002E-6</v>
      </c>
      <c r="CD61" s="94">
        <v>1.8199697000000001E-7</v>
      </c>
      <c r="CE61" s="94">
        <v>1.1260226500000001E-8</v>
      </c>
      <c r="CF61" s="94">
        <v>4.4875928000000001E-10</v>
      </c>
      <c r="CG61" s="94">
        <v>0</v>
      </c>
      <c r="CH61" s="94">
        <v>6.2825899999999999E-26</v>
      </c>
      <c r="CI61" s="94">
        <v>1.4255495E-24</v>
      </c>
      <c r="CJ61" s="94">
        <v>2.5914618999999999E-23</v>
      </c>
      <c r="CK61" s="94">
        <v>4.4425019999999997E-22</v>
      </c>
      <c r="CL61" s="94">
        <v>7.4762130000000006E-21</v>
      </c>
      <c r="CM61" s="94">
        <v>1.2503912999999999E-19</v>
      </c>
      <c r="CN61" s="94">
        <v>2.0867179999999999E-18</v>
      </c>
      <c r="CO61" s="94">
        <v>3.4795126999999998E-17</v>
      </c>
      <c r="CP61" s="94">
        <v>5.7997670000000001E-16</v>
      </c>
      <c r="CQ61" s="94">
        <v>9.6653639999999998E-15</v>
      </c>
      <c r="CR61" s="94">
        <v>1.6106029000000001E-13</v>
      </c>
      <c r="CS61" s="94">
        <v>2.6839568E-12</v>
      </c>
      <c r="CT61" s="94">
        <v>4.4737172000000001E-11</v>
      </c>
      <c r="CU61" s="94">
        <v>7.4614936E-10</v>
      </c>
      <c r="CV61" s="94">
        <v>1.2460167999999999E-8</v>
      </c>
      <c r="CW61" s="94">
        <v>2.0856229999999999E-7</v>
      </c>
      <c r="CX61" s="94">
        <v>3.5054854000000001E-6</v>
      </c>
      <c r="CY61" s="94">
        <v>5.9337148000000003E-5</v>
      </c>
      <c r="CZ61" s="94">
        <v>1.0160703999999999E-3</v>
      </c>
      <c r="DA61" s="94">
        <v>7.2710034E-3</v>
      </c>
      <c r="DB61" s="94">
        <v>2.4480370000000001E-2</v>
      </c>
      <c r="DC61" s="94">
        <v>5.8005985000000003E-2</v>
      </c>
      <c r="DD61" s="94">
        <v>0.10872448999999999</v>
      </c>
      <c r="DE61" s="94">
        <v>0.16926630000000001</v>
      </c>
      <c r="DF61" s="94">
        <v>0.22381818000000001</v>
      </c>
      <c r="DG61" s="94">
        <v>0.25115870000000001</v>
      </c>
      <c r="DH61" s="94">
        <v>0.25021154000000001</v>
      </c>
      <c r="DI61" s="94">
        <v>0.21951108</v>
      </c>
      <c r="DJ61" s="94">
        <v>0.16296482000000001</v>
      </c>
      <c r="DK61" s="94">
        <v>0.10270998000000001</v>
      </c>
      <c r="DL61" s="94">
        <v>5.3717090000000002E-2</v>
      </c>
      <c r="DM61" s="94">
        <v>2.2125493999999999E-2</v>
      </c>
      <c r="DN61" s="94">
        <v>6.3057015999999997E-3</v>
      </c>
      <c r="DO61" s="94">
        <v>7.9843130000000005E-4</v>
      </c>
      <c r="DP61" s="94">
        <v>4.8334739999999999E-5</v>
      </c>
      <c r="DQ61" s="94">
        <v>2.9567980000000002E-6</v>
      </c>
      <c r="DR61" s="94">
        <v>1.8199743999999999E-7</v>
      </c>
      <c r="DS61" s="94">
        <v>1.1260246E-8</v>
      </c>
      <c r="DT61" s="94">
        <v>4.4876016999999999E-10</v>
      </c>
      <c r="DU61" s="94">
        <v>0</v>
      </c>
      <c r="DV61" s="94">
        <v>6.2826035000000002E-26</v>
      </c>
      <c r="DW61" s="94">
        <v>1.4255527E-24</v>
      </c>
      <c r="DX61" s="94">
        <v>2.5914702E-23</v>
      </c>
      <c r="DY61" s="94">
        <v>4.4425182999999997E-22</v>
      </c>
      <c r="DZ61" s="94">
        <v>7.4762490000000004E-21</v>
      </c>
      <c r="EA61" s="94">
        <v>1.2503988000000001E-19</v>
      </c>
      <c r="EB61" s="94">
        <v>2.0867329999999999E-18</v>
      </c>
      <c r="EC61" s="94">
        <v>3.4795401999999998E-17</v>
      </c>
      <c r="ED61" s="94">
        <v>5.7998167E-16</v>
      </c>
      <c r="EE61" s="94">
        <v>9.6654509999999999E-15</v>
      </c>
      <c r="EF61" s="94">
        <v>1.6106168E-13</v>
      </c>
      <c r="EG61" s="94">
        <v>2.6839793E-12</v>
      </c>
      <c r="EH61" s="94">
        <v>4.4737575000000001E-11</v>
      </c>
      <c r="EI61" s="94">
        <v>7.4615619999999996E-10</v>
      </c>
      <c r="EJ61" s="94">
        <v>1.2460281000000001E-8</v>
      </c>
      <c r="EK61" s="94">
        <v>2.085642E-7</v>
      </c>
      <c r="EL61" s="94">
        <v>3.5055184E-6</v>
      </c>
      <c r="EM61" s="94">
        <v>5.9337699999999999E-5</v>
      </c>
      <c r="EN61" s="94">
        <v>1.0160791000000001E-3</v>
      </c>
      <c r="EO61" s="94">
        <v>7.2710583999999997E-3</v>
      </c>
      <c r="EP61" s="94">
        <v>2.4480551E-2</v>
      </c>
      <c r="EQ61" s="94">
        <v>5.8006370000000002E-2</v>
      </c>
      <c r="ER61" s="94">
        <v>0.10872514</v>
      </c>
      <c r="ES61" s="94">
        <v>0.16926725000000001</v>
      </c>
      <c r="ET61" s="94">
        <v>0.22381929</v>
      </c>
      <c r="EU61" s="94">
        <v>0.25115976000000001</v>
      </c>
      <c r="EV61" s="94">
        <v>0.25021225000000002</v>
      </c>
      <c r="EW61" s="94">
        <v>0.21951137000000001</v>
      </c>
      <c r="EX61" s="94">
        <v>0.16296484999999999</v>
      </c>
      <c r="EY61" s="94">
        <v>0.102709815</v>
      </c>
      <c r="EZ61" s="94">
        <v>5.3716946000000002E-2</v>
      </c>
      <c r="FA61" s="94">
        <v>2.2125425000000001E-2</v>
      </c>
      <c r="FB61" s="94">
        <v>6.3056796999999996E-3</v>
      </c>
      <c r="FC61" s="94">
        <v>7.9842840000000003E-4</v>
      </c>
      <c r="FD61" s="94">
        <v>4.8334702999999998E-5</v>
      </c>
      <c r="FE61" s="94">
        <v>2.9567859999999998E-6</v>
      </c>
      <c r="FF61" s="94">
        <v>1.8199721000000001E-7</v>
      </c>
      <c r="FG61" s="94">
        <v>1.1260214E-8</v>
      </c>
      <c r="FH61" s="94">
        <v>4.4875890000000002E-10</v>
      </c>
      <c r="FI61" s="94">
        <v>0</v>
      </c>
      <c r="FJ61" s="94">
        <v>6.2826469999999998E-26</v>
      </c>
      <c r="FK61" s="94">
        <v>1.4255644E-24</v>
      </c>
      <c r="FL61" s="94">
        <v>2.5914928E-23</v>
      </c>
      <c r="FM61" s="94">
        <v>4.4425570000000002E-22</v>
      </c>
      <c r="FN61" s="94">
        <v>7.4763089999999995E-21</v>
      </c>
      <c r="FO61" s="94">
        <v>1.2504082999999999E-19</v>
      </c>
      <c r="FP61" s="94">
        <v>2.0867490000000002E-18</v>
      </c>
      <c r="FQ61" s="94">
        <v>3.4795673E-17</v>
      </c>
      <c r="FR61" s="94">
        <v>5.7998629999999996E-16</v>
      </c>
      <c r="FS61" s="94">
        <v>9.6655260000000006E-15</v>
      </c>
      <c r="FT61" s="94">
        <v>1.6106290000000001E-13</v>
      </c>
      <c r="FU61" s="94">
        <v>2.6839979999999999E-12</v>
      </c>
      <c r="FV61" s="94">
        <v>4.4737862999999999E-11</v>
      </c>
      <c r="FW61" s="94">
        <v>7.4616069999999995E-10</v>
      </c>
      <c r="FX61" s="94">
        <v>1.2460354499999999E-8</v>
      </c>
      <c r="FY61" s="94">
        <v>2.0856531E-7</v>
      </c>
      <c r="FZ61" s="94">
        <v>3.5055372999999999E-6</v>
      </c>
      <c r="GA61" s="94">
        <v>5.9338010000000001E-5</v>
      </c>
      <c r="GB61" s="94">
        <v>1.0160842000000001E-3</v>
      </c>
      <c r="GC61" s="94">
        <v>7.2710826000000001E-3</v>
      </c>
      <c r="GD61" s="94">
        <v>2.4480604999999999E-2</v>
      </c>
      <c r="GE61" s="94">
        <v>5.8006477000000001E-2</v>
      </c>
      <c r="GF61" s="94">
        <v>0.10872524</v>
      </c>
      <c r="GG61" s="94">
        <v>0.16926716</v>
      </c>
      <c r="GH61" s="94">
        <v>0.22381896000000001</v>
      </c>
      <c r="GI61" s="94">
        <v>0.25115922000000002</v>
      </c>
      <c r="GJ61" s="94">
        <v>0.25021159999999998</v>
      </c>
      <c r="GK61" s="94">
        <v>0.2195107</v>
      </c>
      <c r="GL61" s="94">
        <v>0.16296436</v>
      </c>
      <c r="GM61" s="94">
        <v>0.10270952999999999</v>
      </c>
      <c r="GN61" s="94">
        <v>5.3716875999999997E-2</v>
      </c>
      <c r="GO61" s="94">
        <v>2.2125474999999999E-2</v>
      </c>
      <c r="GP61" s="94">
        <v>6.3057225000000003E-3</v>
      </c>
      <c r="GQ61" s="94">
        <v>7.9843507000000005E-4</v>
      </c>
      <c r="GR61" s="94">
        <v>4.8334731999999997E-5</v>
      </c>
      <c r="GS61" s="94">
        <v>2.9568006999999998E-6</v>
      </c>
      <c r="GT61" s="94">
        <v>1.8199778000000001E-7</v>
      </c>
      <c r="GU61" s="94">
        <v>1.1260249E-8</v>
      </c>
      <c r="GV61" s="94">
        <v>4.4876020000000002E-10</v>
      </c>
      <c r="GW61" s="94">
        <v>0</v>
      </c>
      <c r="GX61" s="94">
        <v>6.2826804999999996E-26</v>
      </c>
      <c r="GY61" s="94">
        <v>1.4255712499999999E-24</v>
      </c>
      <c r="GZ61" s="94">
        <v>2.5915029E-23</v>
      </c>
      <c r="HA61" s="94">
        <v>4.4425763000000003E-22</v>
      </c>
      <c r="HB61" s="94">
        <v>7.4763395E-21</v>
      </c>
      <c r="HC61" s="94">
        <v>1.2504129E-19</v>
      </c>
      <c r="HD61" s="94">
        <v>2.086755E-18</v>
      </c>
      <c r="HE61" s="94">
        <v>3.4795735999999998E-17</v>
      </c>
      <c r="HF61" s="94">
        <v>5.7998719999999999E-16</v>
      </c>
      <c r="HG61" s="94">
        <v>9.6655455000000003E-15</v>
      </c>
      <c r="HH61" s="94">
        <v>1.6106336E-13</v>
      </c>
      <c r="HI61" s="94">
        <v>2.6840042999999999E-12</v>
      </c>
      <c r="HJ61" s="94">
        <v>4.4737932000000001E-11</v>
      </c>
      <c r="HK61" s="94">
        <v>7.4616130000000004E-10</v>
      </c>
      <c r="HL61" s="94">
        <v>1.2460361E-8</v>
      </c>
      <c r="HM61" s="94">
        <v>2.0856548000000001E-7</v>
      </c>
      <c r="HN61" s="94">
        <v>3.5055388999999998E-6</v>
      </c>
      <c r="HO61" s="94">
        <v>5.9338045999999999E-5</v>
      </c>
      <c r="HP61" s="94">
        <v>1.0160859E-3</v>
      </c>
      <c r="HQ61" s="94">
        <v>7.2710709999999996E-3</v>
      </c>
      <c r="HR61" s="94">
        <v>2.4480539999999999E-2</v>
      </c>
      <c r="HS61" s="94">
        <v>5.8006282999999999E-2</v>
      </c>
      <c r="HT61" s="94">
        <v>0.108724795</v>
      </c>
      <c r="HU61" s="94">
        <v>0.16926636</v>
      </c>
      <c r="HV61" s="94">
        <v>0.22381783999999999</v>
      </c>
      <c r="HW61" s="94">
        <v>0.2511581</v>
      </c>
      <c r="HX61" s="94">
        <v>0.25021063999999998</v>
      </c>
      <c r="HY61" s="94">
        <v>0.21951021000000001</v>
      </c>
      <c r="HZ61" s="94">
        <v>0.16296426999999999</v>
      </c>
      <c r="IA61" s="94">
        <v>0.10270955</v>
      </c>
      <c r="IB61" s="94">
        <v>5.3716822999999997E-2</v>
      </c>
      <c r="IC61" s="94">
        <v>2.2125404000000001E-2</v>
      </c>
      <c r="ID61" s="94">
        <v>6.3056939999999997E-3</v>
      </c>
      <c r="IE61" s="94">
        <v>7.9843256E-4</v>
      </c>
      <c r="IF61" s="94">
        <v>4.8334667E-5</v>
      </c>
      <c r="IG61" s="94">
        <v>2.9567963999999999E-6</v>
      </c>
      <c r="IH61" s="94">
        <v>1.8199721000000001E-7</v>
      </c>
      <c r="II61" s="94">
        <v>1.1260213E-8</v>
      </c>
      <c r="IJ61" s="94">
        <v>4.4875886E-10</v>
      </c>
      <c r="IK61" s="94">
        <v>0</v>
      </c>
      <c r="IL61" s="94">
        <v>6.2826453999999997E-26</v>
      </c>
      <c r="IM61" s="94">
        <v>1.4255623999999999E-24</v>
      </c>
      <c r="IN61" s="94">
        <v>2.5914859999999999E-23</v>
      </c>
      <c r="IO61" s="94">
        <v>4.4425440000000003E-22</v>
      </c>
      <c r="IP61" s="94">
        <v>7.4762860000000003E-21</v>
      </c>
      <c r="IQ61" s="94">
        <v>1.2504037E-19</v>
      </c>
      <c r="IR61" s="94">
        <v>2.0867394999999998E-18</v>
      </c>
      <c r="IS61" s="94">
        <v>3.479548E-17</v>
      </c>
      <c r="IT61" s="94">
        <v>5.7998270000000002E-16</v>
      </c>
      <c r="IU61" s="94">
        <v>9.6654670000000002E-15</v>
      </c>
      <c r="IV61" s="94">
        <v>1.6106199999999999E-13</v>
      </c>
      <c r="IW61" s="94">
        <v>2.6839835E-12</v>
      </c>
      <c r="IX61" s="94">
        <v>4.4737615999999999E-11</v>
      </c>
      <c r="IY61" s="94">
        <v>7.4615624999999998E-10</v>
      </c>
      <c r="IZ61" s="94">
        <v>1.2460276999999999E-8</v>
      </c>
      <c r="JA61" s="94">
        <v>2.0856405000000001E-7</v>
      </c>
      <c r="JB61" s="94">
        <v>3.5055175000000001E-6</v>
      </c>
      <c r="JC61" s="94">
        <v>5.9337703999999997E-5</v>
      </c>
      <c r="JD61" s="94">
        <v>1.0160793999999999E-3</v>
      </c>
      <c r="JE61" s="94">
        <v>7.2710392999999996E-3</v>
      </c>
      <c r="JF61" s="94">
        <v>2.4480450000000001E-2</v>
      </c>
      <c r="JG61" s="94">
        <v>5.800603E-2</v>
      </c>
      <c r="JH61" s="94">
        <v>0.10872438500000001</v>
      </c>
      <c r="JI61" s="94">
        <v>0.16926587000000001</v>
      </c>
      <c r="JJ61" s="94">
        <v>0.22381735999999999</v>
      </c>
      <c r="JK61" s="94">
        <v>0.25115764000000002</v>
      </c>
      <c r="JL61" s="94">
        <v>0.2502103</v>
      </c>
      <c r="JM61" s="94">
        <v>0.21950992999999999</v>
      </c>
      <c r="JN61" s="94">
        <v>0.16296414000000001</v>
      </c>
      <c r="JO61" s="94">
        <v>0.10270965</v>
      </c>
      <c r="JP61" s="94">
        <v>5.3716920000000001E-2</v>
      </c>
      <c r="JQ61" s="94">
        <v>2.2125399E-2</v>
      </c>
      <c r="JR61" s="94">
        <v>6.3056774000000001E-3</v>
      </c>
      <c r="JS61" s="94">
        <v>7.9843009999999996E-4</v>
      </c>
      <c r="JT61" s="94">
        <v>4.8334707000000002E-5</v>
      </c>
      <c r="JU61" s="94">
        <v>2.9567952000000002E-6</v>
      </c>
      <c r="JV61" s="94">
        <v>1.8199713999999999E-7</v>
      </c>
      <c r="JW61" s="94">
        <v>1.1260214E-8</v>
      </c>
      <c r="JX61" s="94">
        <v>4.4875897000000002E-10</v>
      </c>
      <c r="JY61" s="94">
        <v>0</v>
      </c>
      <c r="JZ61" s="94">
        <v>6.2826053000000004E-26</v>
      </c>
      <c r="KA61" s="94">
        <v>1.4255531000000001E-24</v>
      </c>
      <c r="KB61" s="94">
        <v>2.5914704000000001E-23</v>
      </c>
      <c r="KC61" s="94">
        <v>4.4425163E-22</v>
      </c>
      <c r="KD61" s="94">
        <v>7.4762385000000002E-21</v>
      </c>
      <c r="KE61" s="94">
        <v>1.2503958E-19</v>
      </c>
      <c r="KF61" s="94">
        <v>2.0867270000000001E-18</v>
      </c>
      <c r="KG61" s="94">
        <v>3.4795289999999997E-17</v>
      </c>
      <c r="KH61" s="94">
        <v>5.799795E-16</v>
      </c>
      <c r="KI61" s="94">
        <v>9.6654099999999994E-15</v>
      </c>
      <c r="KJ61" s="94">
        <v>1.6106098E-13</v>
      </c>
      <c r="KK61" s="94">
        <v>2.6839671999999999E-12</v>
      </c>
      <c r="KL61" s="94">
        <v>4.4737366999999998E-11</v>
      </c>
      <c r="KM61" s="94">
        <v>7.4615275E-10</v>
      </c>
      <c r="KN61" s="94">
        <v>1.2460221E-8</v>
      </c>
      <c r="KO61" s="94">
        <v>2.0856326E-7</v>
      </c>
      <c r="KP61" s="94">
        <v>3.5055052E-6</v>
      </c>
      <c r="KQ61" s="94">
        <v>5.9337508000000001E-5</v>
      </c>
      <c r="KR61" s="94">
        <v>1.0160758E-3</v>
      </c>
      <c r="KS61" s="94">
        <v>7.2710099999999996E-3</v>
      </c>
      <c r="KT61" s="94">
        <v>2.4480345000000001E-2</v>
      </c>
      <c r="KU61" s="94">
        <v>5.8005854000000003E-2</v>
      </c>
      <c r="KV61" s="94">
        <v>0.108724155</v>
      </c>
      <c r="KW61" s="94">
        <v>0.16926559999999999</v>
      </c>
      <c r="KX61" s="94">
        <v>0.22381727000000001</v>
      </c>
      <c r="KY61" s="94">
        <v>0.25115781999999998</v>
      </c>
      <c r="KZ61" s="94">
        <v>0.25021058000000002</v>
      </c>
      <c r="LA61" s="94">
        <v>0.21951011000000001</v>
      </c>
      <c r="LB61" s="94">
        <v>0.16296397000000001</v>
      </c>
      <c r="LC61" s="94">
        <v>0.1027095</v>
      </c>
      <c r="LD61" s="94">
        <v>5.3716905000000002E-2</v>
      </c>
      <c r="LE61" s="94">
        <v>2.2125420999999999E-2</v>
      </c>
      <c r="LF61" s="94">
        <v>6.3056839999999998E-3</v>
      </c>
      <c r="LG61" s="94">
        <v>7.9843076000000004E-4</v>
      </c>
      <c r="LH61" s="94">
        <v>4.8334739999999999E-5</v>
      </c>
      <c r="LI61" s="94">
        <v>2.9567960000000001E-6</v>
      </c>
      <c r="LJ61" s="94">
        <v>1.8199724999999999E-7</v>
      </c>
      <c r="LK61" s="94">
        <v>1.1260225E-8</v>
      </c>
      <c r="LL61" s="94">
        <v>4.4875929999999999E-10</v>
      </c>
      <c r="LM61" s="94">
        <v>0</v>
      </c>
      <c r="LN61" s="94">
        <v>6.2825830000000002E-26</v>
      </c>
      <c r="LO61" s="94">
        <v>1.4255484E-24</v>
      </c>
      <c r="LP61" s="94">
        <v>2.5914614000000001E-23</v>
      </c>
      <c r="LQ61" s="94">
        <v>4.4425025999999998E-22</v>
      </c>
      <c r="LR61" s="94">
        <v>7.4762130000000006E-21</v>
      </c>
      <c r="LS61" s="94">
        <v>1.2503923E-19</v>
      </c>
      <c r="LT61" s="94">
        <v>2.0867213000000001E-18</v>
      </c>
      <c r="LU61" s="94">
        <v>3.4795196999999998E-17</v>
      </c>
      <c r="LV61" s="94">
        <v>5.7997775000000002E-16</v>
      </c>
      <c r="LW61" s="94">
        <v>9.6653819999999997E-15</v>
      </c>
      <c r="LX61" s="94">
        <v>1.6106048000000001E-13</v>
      </c>
      <c r="LY61" s="94">
        <v>2.6839598000000001E-12</v>
      </c>
      <c r="LZ61" s="94">
        <v>4.4737263000000002E-11</v>
      </c>
      <c r="MA61" s="94">
        <v>7.4615113999999996E-10</v>
      </c>
      <c r="MB61" s="94">
        <v>1.2460198999999999E-8</v>
      </c>
      <c r="MC61" s="94">
        <v>2.0856283999999999E-7</v>
      </c>
      <c r="MD61" s="94">
        <v>3.5054969999999999E-6</v>
      </c>
      <c r="ME61" s="94">
        <v>5.9337377000000003E-5</v>
      </c>
      <c r="MF61" s="94">
        <v>1.0160734000000001E-3</v>
      </c>
      <c r="MG61" s="94">
        <v>7.2709903999999999E-3</v>
      </c>
      <c r="MH61" s="94">
        <v>2.4480307E-2</v>
      </c>
      <c r="MI61" s="94">
        <v>5.8005790000000002E-2</v>
      </c>
      <c r="MJ61" s="94">
        <v>0.10872407000000001</v>
      </c>
      <c r="MK61" s="94">
        <v>0.16926552</v>
      </c>
      <c r="ML61" s="94">
        <v>0.22381720999999999</v>
      </c>
      <c r="MM61" s="94">
        <v>0.25115797000000001</v>
      </c>
      <c r="MN61" s="94">
        <v>0.25021096999999998</v>
      </c>
      <c r="MO61" s="94">
        <v>0.21951050999999999</v>
      </c>
      <c r="MP61" s="94">
        <v>0.16296403000000001</v>
      </c>
      <c r="MQ61" s="94">
        <v>0.10270933</v>
      </c>
      <c r="MR61" s="94">
        <v>5.3716786000000002E-2</v>
      </c>
      <c r="MS61" s="94">
        <v>2.2125420999999999E-2</v>
      </c>
      <c r="MT61" s="94">
        <v>6.3056997000000004E-3</v>
      </c>
      <c r="MU61" s="94">
        <v>7.9843594000000005E-4</v>
      </c>
      <c r="MV61" s="94">
        <v>4.8334965000000001E-5</v>
      </c>
      <c r="MW61" s="94">
        <v>2.9568043000000001E-6</v>
      </c>
      <c r="MX61" s="94">
        <v>1.819978E-7</v>
      </c>
      <c r="MY61" s="94">
        <v>1.1260253000000001E-8</v>
      </c>
      <c r="MZ61" s="94">
        <v>4.4876042000000002E-10</v>
      </c>
      <c r="NA61" s="94">
        <v>0</v>
      </c>
      <c r="NB61" s="94">
        <v>6.2825410000000006E-26</v>
      </c>
      <c r="NC61" s="94">
        <v>1.425539E-24</v>
      </c>
      <c r="ND61" s="94">
        <v>2.5914443999999999E-23</v>
      </c>
      <c r="NE61" s="94">
        <v>4.4424722999999996E-22</v>
      </c>
      <c r="NF61" s="94">
        <v>7.4761640000000002E-21</v>
      </c>
      <c r="NG61" s="94">
        <v>1.2503833999999999E-19</v>
      </c>
      <c r="NH61" s="94">
        <v>2.086706E-18</v>
      </c>
      <c r="NI61" s="94">
        <v>3.4794939999999999E-17</v>
      </c>
      <c r="NJ61" s="94">
        <v>5.7997390000000002E-16</v>
      </c>
      <c r="NK61" s="94">
        <v>9.6653199999999998E-15</v>
      </c>
      <c r="NL61" s="94">
        <v>1.6105952000000001E-13</v>
      </c>
      <c r="NM61" s="94">
        <v>2.6839442E-12</v>
      </c>
      <c r="NN61" s="94">
        <v>4.4736999999999999E-11</v>
      </c>
      <c r="NO61" s="94">
        <v>7.4614702999999996E-10</v>
      </c>
      <c r="NP61" s="94">
        <v>1.2460128E-8</v>
      </c>
      <c r="NQ61" s="94">
        <v>2.0856169E-7</v>
      </c>
      <c r="NR61" s="94">
        <v>3.5054770000000001E-6</v>
      </c>
      <c r="NS61" s="94">
        <v>5.9337006000000001E-5</v>
      </c>
      <c r="NT61" s="94">
        <v>1.0160669E-3</v>
      </c>
      <c r="NU61" s="94">
        <v>7.270973E-3</v>
      </c>
      <c r="NV61" s="94">
        <v>2.4480275999999999E-2</v>
      </c>
      <c r="NW61" s="94">
        <v>5.8005760000000003E-2</v>
      </c>
      <c r="NX61" s="94">
        <v>0.10872411999999999</v>
      </c>
      <c r="NY61" s="94">
        <v>0.16926566000000001</v>
      </c>
      <c r="NZ61" s="94">
        <v>0.22381733000000001</v>
      </c>
      <c r="OA61" s="94">
        <v>0.25115802999999998</v>
      </c>
      <c r="OB61" s="94">
        <v>0.25021096999999998</v>
      </c>
      <c r="OC61" s="94">
        <v>0.21951066999999999</v>
      </c>
      <c r="OD61" s="94">
        <v>0.16296432999999999</v>
      </c>
      <c r="OE61" s="94">
        <v>0.10270946</v>
      </c>
      <c r="OF61" s="94">
        <v>5.3716779999999999E-2</v>
      </c>
      <c r="OG61" s="94">
        <v>2.2125406E-2</v>
      </c>
      <c r="OH61" s="94">
        <v>6.3057043999999998E-3</v>
      </c>
      <c r="OI61" s="94">
        <v>7.9843757000000004E-4</v>
      </c>
      <c r="OJ61" s="94">
        <v>4.833504E-5</v>
      </c>
      <c r="OK61" s="94">
        <v>2.9568070000000002E-6</v>
      </c>
      <c r="OL61" s="94">
        <v>1.8199794999999999E-7</v>
      </c>
      <c r="OM61" s="94">
        <v>1.1260262E-8</v>
      </c>
      <c r="ON61" s="94">
        <v>4.4876072000000001E-10</v>
      </c>
      <c r="OO61" s="94">
        <v>0</v>
      </c>
      <c r="OP61" s="94">
        <v>6.2825209999999998E-26</v>
      </c>
      <c r="OQ61" s="94">
        <v>1.4255342000000001E-24</v>
      </c>
      <c r="OR61" s="94">
        <v>2.5914354999999999E-23</v>
      </c>
      <c r="OS61" s="94">
        <v>4.4424586999999997E-22</v>
      </c>
      <c r="OT61" s="94">
        <v>7.4761439999999999E-21</v>
      </c>
      <c r="OU61" s="94">
        <v>1.2503802000000001E-19</v>
      </c>
      <c r="OV61" s="94">
        <v>2.0867006E-18</v>
      </c>
      <c r="OW61" s="94">
        <v>3.4794850000000002E-17</v>
      </c>
      <c r="OX61" s="94">
        <v>5.7997245999999999E-16</v>
      </c>
      <c r="OY61" s="94">
        <v>9.6652980000000006E-15</v>
      </c>
      <c r="OZ61" s="94">
        <v>1.6105917999999999E-13</v>
      </c>
      <c r="PA61" s="94">
        <v>2.6839388000000001E-12</v>
      </c>
      <c r="PB61" s="94">
        <v>4.4736909999999999E-11</v>
      </c>
      <c r="PC61" s="94">
        <v>7.4614537000000001E-10</v>
      </c>
      <c r="PD61" s="94">
        <v>1.2460104E-8</v>
      </c>
      <c r="PE61" s="94">
        <v>2.0856124999999999E-7</v>
      </c>
      <c r="PF61" s="94">
        <v>3.505471E-6</v>
      </c>
      <c r="PG61" s="94">
        <v>5.9336908E-5</v>
      </c>
      <c r="PH61" s="94">
        <v>1.0160655E-3</v>
      </c>
      <c r="PI61" s="94">
        <v>7.2709719999999997E-3</v>
      </c>
      <c r="PJ61" s="94">
        <v>2.4480278000000001E-2</v>
      </c>
      <c r="PK61" s="94">
        <v>5.8005783999999998E-2</v>
      </c>
      <c r="PL61" s="94">
        <v>0.10872419</v>
      </c>
      <c r="PM61" s="94">
        <v>0.16926579</v>
      </c>
      <c r="PN61" s="94">
        <v>0.22381752999999999</v>
      </c>
      <c r="PO61" s="94">
        <v>0.25115799999999999</v>
      </c>
      <c r="PP61" s="94">
        <v>0.25021080000000001</v>
      </c>
      <c r="PQ61" s="94">
        <v>0.21951044</v>
      </c>
      <c r="PR61" s="94">
        <v>0.16296427999999999</v>
      </c>
      <c r="PS61" s="94">
        <v>0.10270954</v>
      </c>
      <c r="PT61" s="94">
        <v>5.3716840000000002E-2</v>
      </c>
      <c r="PU61" s="94">
        <v>2.2125445000000001E-2</v>
      </c>
      <c r="PV61" s="94">
        <v>6.3057145999999998E-3</v>
      </c>
      <c r="PW61" s="94">
        <v>7.9843914000000005E-4</v>
      </c>
      <c r="PX61" s="94">
        <v>4.8335129999999999E-5</v>
      </c>
      <c r="PY61" s="94">
        <v>2.9568140000000002E-6</v>
      </c>
      <c r="PZ61" s="94">
        <v>1.8199839E-7</v>
      </c>
      <c r="QA61" s="94">
        <v>1.1260284999999999E-8</v>
      </c>
      <c r="QB61" s="94">
        <v>4.4876175E-10</v>
      </c>
      <c r="QC61" s="94">
        <v>0</v>
      </c>
      <c r="QD61" s="94">
        <v>6.2825005999999999E-26</v>
      </c>
      <c r="QE61" s="94">
        <v>1.4255288000000001E-24</v>
      </c>
      <c r="QF61" s="94">
        <v>2.5914263999999999E-23</v>
      </c>
      <c r="QG61" s="94">
        <v>4.4424446000000002E-22</v>
      </c>
      <c r="QH61" s="94">
        <v>7.4761239999999997E-21</v>
      </c>
      <c r="QI61" s="94">
        <v>1.2503770999999999E-19</v>
      </c>
      <c r="QJ61" s="94">
        <v>2.0866957000000002E-18</v>
      </c>
      <c r="QK61" s="94">
        <v>3.4794763999999998E-17</v>
      </c>
      <c r="QL61" s="94">
        <v>5.7997079999999999E-16</v>
      </c>
      <c r="QM61" s="94">
        <v>9.6652759999999999E-15</v>
      </c>
      <c r="QN61" s="94">
        <v>1.6105888E-13</v>
      </c>
      <c r="QO61" s="94">
        <v>2.6839334000000002E-12</v>
      </c>
      <c r="QP61" s="94">
        <v>4.47368E-11</v>
      </c>
      <c r="QQ61" s="94">
        <v>7.4614340000000002E-10</v>
      </c>
      <c r="QR61" s="94">
        <v>1.2460073999999999E-8</v>
      </c>
      <c r="QS61" s="94">
        <v>2.0856078000000001E-7</v>
      </c>
      <c r="QT61" s="94">
        <v>3.5054635999999998E-6</v>
      </c>
      <c r="QU61" s="94">
        <v>5.9336806000000001E-5</v>
      </c>
      <c r="QV61" s="94">
        <v>1.0160636E-3</v>
      </c>
      <c r="QW61" s="94">
        <v>7.2709736000000002E-3</v>
      </c>
      <c r="QX61" s="94">
        <v>2.4480298000000001E-2</v>
      </c>
      <c r="QY61" s="94">
        <v>5.8005840000000003E-2</v>
      </c>
      <c r="QZ61" s="94">
        <v>0.10872427</v>
      </c>
      <c r="RA61" s="94">
        <v>0.16926594</v>
      </c>
      <c r="RB61" s="94">
        <v>0.22381767999999999</v>
      </c>
      <c r="RC61" s="94">
        <v>0.25115818000000001</v>
      </c>
      <c r="RD61" s="94">
        <v>0.25021084999999998</v>
      </c>
      <c r="RE61" s="94">
        <v>0.21951032000000001</v>
      </c>
      <c r="RF61" s="94">
        <v>0.16296427999999999</v>
      </c>
      <c r="RG61" s="94">
        <v>0.10270965</v>
      </c>
      <c r="RH61" s="94">
        <v>5.3716970000000003E-2</v>
      </c>
      <c r="RI61" s="94">
        <v>2.2125487999999999E-2</v>
      </c>
      <c r="RJ61" s="94">
        <v>6.3057286000000002E-3</v>
      </c>
      <c r="RK61" s="94">
        <v>7.9844099999999999E-4</v>
      </c>
      <c r="RL61" s="94">
        <v>4.8335216000000001E-5</v>
      </c>
      <c r="RM61" s="94">
        <v>2.9568206999999999E-6</v>
      </c>
      <c r="RN61" s="94">
        <v>1.8199883999999999E-7</v>
      </c>
      <c r="RO61" s="94">
        <v>1.1260314500000001E-8</v>
      </c>
      <c r="RP61" s="94">
        <v>4.4876277999999999E-10</v>
      </c>
      <c r="RQ61" s="94">
        <v>0</v>
      </c>
      <c r="RR61" s="94">
        <v>6.2825037E-26</v>
      </c>
      <c r="RS61" s="94">
        <v>1.4255300000000001E-24</v>
      </c>
      <c r="RT61" s="94">
        <v>2.5914283E-23</v>
      </c>
      <c r="RU61" s="94">
        <v>4.4424509999999998E-22</v>
      </c>
      <c r="RV61" s="94">
        <v>7.4761334999999997E-21</v>
      </c>
      <c r="RW61" s="94">
        <v>1.2503799000000001E-19</v>
      </c>
      <c r="RX61" s="94">
        <v>2.086702E-18</v>
      </c>
      <c r="RY61" s="94">
        <v>3.4794883E-17</v>
      </c>
      <c r="RZ61" s="94">
        <v>5.7997283000000002E-16</v>
      </c>
      <c r="SA61" s="94">
        <v>9.6653010000000001E-15</v>
      </c>
      <c r="SB61" s="94">
        <v>1.6105924000000001E-13</v>
      </c>
      <c r="SC61" s="94">
        <v>2.6839381000000001E-12</v>
      </c>
      <c r="SD61" s="94">
        <v>4.4736884000000003E-11</v>
      </c>
      <c r="SE61" s="94">
        <v>7.4614503000000004E-10</v>
      </c>
      <c r="SF61" s="94">
        <v>1.2460102E-8</v>
      </c>
      <c r="SG61" s="94">
        <v>2.0856123E-7</v>
      </c>
      <c r="SH61" s="94">
        <v>3.5054696999999999E-6</v>
      </c>
      <c r="SI61" s="94">
        <v>5.9336908E-5</v>
      </c>
      <c r="SJ61" s="94">
        <v>1.0160653999999999E-3</v>
      </c>
      <c r="SK61" s="94">
        <v>7.2709816000000003E-3</v>
      </c>
      <c r="SL61" s="94">
        <v>2.448032E-2</v>
      </c>
      <c r="SM61" s="94">
        <v>5.8005854000000003E-2</v>
      </c>
      <c r="SN61" s="94">
        <v>0.10872426</v>
      </c>
      <c r="SO61" s="94">
        <v>0.16926584</v>
      </c>
      <c r="SP61" s="94">
        <v>0.22381759000000001</v>
      </c>
      <c r="SQ61" s="94">
        <v>0.25115811999999998</v>
      </c>
      <c r="SR61" s="94">
        <v>0.25021075999999998</v>
      </c>
      <c r="SS61" s="94">
        <v>0.21951021000000001</v>
      </c>
      <c r="ST61" s="94">
        <v>0.16296409000000001</v>
      </c>
      <c r="SU61" s="94">
        <v>0.10270959</v>
      </c>
      <c r="SV61" s="94">
        <v>5.3716987000000001E-2</v>
      </c>
      <c r="SW61" s="94">
        <v>2.2125526999999999E-2</v>
      </c>
      <c r="SX61" s="94">
        <v>6.3057384000000001E-3</v>
      </c>
      <c r="SY61" s="94">
        <v>7.9844194000000003E-4</v>
      </c>
      <c r="SZ61" s="94">
        <v>4.8335267000000001E-5</v>
      </c>
      <c r="TA61" s="94">
        <v>2.9568253000000001E-6</v>
      </c>
      <c r="TB61" s="94">
        <v>1.819992E-7</v>
      </c>
      <c r="TC61" s="94">
        <v>1.1260332E-8</v>
      </c>
      <c r="TD61" s="94">
        <v>4.4876357999999998E-10</v>
      </c>
      <c r="TE61" s="94">
        <v>0</v>
      </c>
      <c r="TF61" s="94">
        <v>6.2824895000000004E-26</v>
      </c>
      <c r="TG61" s="94">
        <v>1.4255266E-24</v>
      </c>
      <c r="TH61" s="94">
        <v>2.5914223000000001E-23</v>
      </c>
      <c r="TI61" s="94">
        <v>4.4424384999999996E-22</v>
      </c>
      <c r="TJ61" s="94">
        <v>7.4761149999999998E-21</v>
      </c>
      <c r="TK61" s="94">
        <v>1.2503766E-19</v>
      </c>
      <c r="TL61" s="94">
        <v>2.0866959999999999E-18</v>
      </c>
      <c r="TM61" s="94">
        <v>3.4794799999999999E-17</v>
      </c>
      <c r="TN61" s="94">
        <v>5.7997160000000004E-16</v>
      </c>
      <c r="TO61" s="94">
        <v>9.6652853999999998E-15</v>
      </c>
      <c r="TP61" s="94">
        <v>1.61059E-13</v>
      </c>
      <c r="TQ61" s="94">
        <v>2.6839347000000001E-12</v>
      </c>
      <c r="TR61" s="94">
        <v>4.4736829999999998E-11</v>
      </c>
      <c r="TS61" s="94">
        <v>7.46144E-10</v>
      </c>
      <c r="TT61" s="94">
        <v>1.2460083E-8</v>
      </c>
      <c r="TU61" s="94">
        <v>2.0856097999999999E-7</v>
      </c>
      <c r="TV61" s="94">
        <v>3.5054652000000001E-6</v>
      </c>
      <c r="TW61" s="94">
        <v>5.9336816999999997E-5</v>
      </c>
      <c r="TX61" s="94">
        <v>1.0160637E-3</v>
      </c>
      <c r="TY61" s="94">
        <v>7.2709810000000001E-3</v>
      </c>
      <c r="TZ61" s="94">
        <v>2.4480330000000002E-2</v>
      </c>
      <c r="UA61" s="94">
        <v>5.8005907000000002E-2</v>
      </c>
      <c r="UB61" s="94">
        <v>0.10872432</v>
      </c>
      <c r="UC61" s="94">
        <v>0.16926588000000001</v>
      </c>
      <c r="UD61" s="94">
        <v>0.22381769000000001</v>
      </c>
      <c r="UE61" s="94">
        <v>0.25115827000000002</v>
      </c>
      <c r="UF61" s="94">
        <v>0.25021096999999998</v>
      </c>
      <c r="UG61" s="94">
        <v>0.21951047000000001</v>
      </c>
      <c r="UH61" s="94">
        <v>0.16296432999999999</v>
      </c>
      <c r="UI61" s="94">
        <v>0.102709725</v>
      </c>
      <c r="UJ61" s="94">
        <v>5.3717072999999997E-2</v>
      </c>
      <c r="UK61" s="94">
        <v>2.2125572E-2</v>
      </c>
      <c r="UL61" s="94">
        <v>6.3057570000000004E-3</v>
      </c>
      <c r="UM61" s="94">
        <v>7.9844473000000005E-4</v>
      </c>
      <c r="UN61" s="94">
        <v>4.8335423000000001E-5</v>
      </c>
      <c r="UO61" s="94">
        <v>2.9568350000000001E-6</v>
      </c>
      <c r="UP61" s="94">
        <v>1.8199975000000001E-7</v>
      </c>
      <c r="UQ61" s="94">
        <v>1.1260367999999999E-8</v>
      </c>
      <c r="UR61" s="94">
        <v>4.4876493999999999E-10</v>
      </c>
      <c r="US61" s="94">
        <v>0</v>
      </c>
      <c r="UT61" s="94">
        <v>6.2825130000000004E-26</v>
      </c>
      <c r="UU61" s="94">
        <v>1.4255318E-24</v>
      </c>
      <c r="UV61" s="94">
        <v>2.5914308E-23</v>
      </c>
      <c r="UW61" s="94">
        <v>4.4424509999999998E-22</v>
      </c>
      <c r="UX61" s="94">
        <v>7.4761390000000006E-21</v>
      </c>
      <c r="UY61" s="94">
        <v>1.2503799000000001E-19</v>
      </c>
      <c r="UZ61" s="94">
        <v>2.0867012000000002E-18</v>
      </c>
      <c r="VA61" s="94">
        <v>3.4794862999999998E-17</v>
      </c>
      <c r="VB61" s="94">
        <v>5.7997294E-16</v>
      </c>
      <c r="VC61" s="94">
        <v>9.6653075000000005E-15</v>
      </c>
      <c r="VD61" s="94">
        <v>1.6105933E-13</v>
      </c>
      <c r="VE61" s="94">
        <v>2.6839394E-12</v>
      </c>
      <c r="VF61" s="94">
        <v>4.4736895000000003E-11</v>
      </c>
      <c r="VG61" s="94">
        <v>7.4614475999999998E-10</v>
      </c>
      <c r="VH61" s="94">
        <v>1.2460093E-8</v>
      </c>
      <c r="VI61" s="94">
        <v>2.0856108000000001E-7</v>
      </c>
      <c r="VJ61" s="94">
        <v>3.5054680000000001E-6</v>
      </c>
      <c r="VK61" s="94">
        <v>5.9336860000000002E-5</v>
      </c>
      <c r="VL61" s="94">
        <v>1.0160648E-3</v>
      </c>
      <c r="VM61" s="94">
        <v>7.2709860000000001E-3</v>
      </c>
      <c r="VN61" s="94">
        <v>2.4480345000000001E-2</v>
      </c>
      <c r="VO61" s="94">
        <v>5.8005902999999998E-2</v>
      </c>
      <c r="VP61" s="94">
        <v>0.10872424</v>
      </c>
      <c r="VQ61" s="94">
        <v>0.16926567000000001</v>
      </c>
      <c r="VR61" s="94">
        <v>0.2238173</v>
      </c>
      <c r="VS61" s="94">
        <v>0.25115779999999999</v>
      </c>
      <c r="VT61" s="94">
        <v>0.25021063999999998</v>
      </c>
      <c r="VU61" s="94">
        <v>0.21951045</v>
      </c>
      <c r="VV61" s="94">
        <v>0.16296446000000001</v>
      </c>
      <c r="VW61" s="94">
        <v>0.102709815</v>
      </c>
      <c r="VX61" s="94">
        <v>5.3717107E-2</v>
      </c>
      <c r="VY61" s="94">
        <v>2.2125573999999999E-2</v>
      </c>
      <c r="VZ61" s="94">
        <v>6.3057592999999999E-3</v>
      </c>
      <c r="WA61" s="94">
        <v>7.9844636000000004E-4</v>
      </c>
      <c r="WB61" s="94">
        <v>4.833552E-5</v>
      </c>
      <c r="WC61" s="94">
        <v>2.9568412000000002E-6</v>
      </c>
      <c r="WD61" s="94">
        <v>1.8200013999999999E-7</v>
      </c>
      <c r="WE61" s="94">
        <v>1.1260387999999999E-8</v>
      </c>
      <c r="WF61" s="94">
        <v>4.4876582999999998E-10</v>
      </c>
      <c r="WG61" s="94">
        <v>0</v>
      </c>
      <c r="WH61" s="94">
        <v>6.2825450000000002E-26</v>
      </c>
      <c r="WI61" s="94">
        <v>1.4255399E-24</v>
      </c>
      <c r="WJ61" s="94">
        <v>2.5914458E-23</v>
      </c>
      <c r="WK61" s="94">
        <v>4.4424784000000001E-22</v>
      </c>
      <c r="WL61" s="94">
        <v>7.4761755000000005E-21</v>
      </c>
      <c r="WM61" s="94">
        <v>1.250386E-19</v>
      </c>
      <c r="WN61" s="94">
        <v>2.0867123999999999E-18</v>
      </c>
      <c r="WO61" s="94">
        <v>3.479507E-17</v>
      </c>
      <c r="WP61" s="94">
        <v>5.7997616000000001E-16</v>
      </c>
      <c r="WQ61" s="94">
        <v>9.6653610000000004E-15</v>
      </c>
      <c r="WR61" s="94">
        <v>1.6106013000000001E-13</v>
      </c>
      <c r="WS61" s="94">
        <v>2.6839524999999999E-12</v>
      </c>
      <c r="WT61" s="94">
        <v>4.4737082000000001E-11</v>
      </c>
      <c r="WU61" s="94">
        <v>7.4614779999999997E-10</v>
      </c>
      <c r="WV61" s="94">
        <v>1.2460141000000001E-8</v>
      </c>
      <c r="WW61" s="94">
        <v>2.0856191E-7</v>
      </c>
      <c r="WX61" s="94">
        <v>3.5054811000000002E-6</v>
      </c>
      <c r="WY61" s="94">
        <v>5.9337136999999999E-5</v>
      </c>
      <c r="WZ61" s="94">
        <v>1.0160697999999999E-3</v>
      </c>
      <c r="XA61" s="94">
        <v>7.2710016000000002E-3</v>
      </c>
      <c r="XB61" s="94">
        <v>2.4480370000000001E-2</v>
      </c>
      <c r="XC61" s="94">
        <v>5.8005960000000002E-2</v>
      </c>
      <c r="XD61" s="94">
        <v>0.1087243</v>
      </c>
      <c r="XE61" s="94">
        <v>0.16926569999999999</v>
      </c>
      <c r="XF61" s="94">
        <v>0.22381720999999999</v>
      </c>
      <c r="XG61" s="94">
        <v>0.25115757999999999</v>
      </c>
      <c r="XH61" s="94">
        <v>0.2502104</v>
      </c>
      <c r="XI61" s="94">
        <v>0.21951033</v>
      </c>
      <c r="XJ61" s="94">
        <v>0.16296451000000001</v>
      </c>
      <c r="XK61" s="94">
        <v>0.10270989</v>
      </c>
      <c r="XL61" s="94">
        <v>5.3717147999999999E-2</v>
      </c>
      <c r="XM61" s="94">
        <v>2.2125598E-2</v>
      </c>
      <c r="XN61" s="94">
        <v>6.3057625999999997E-3</v>
      </c>
      <c r="XO61" s="94">
        <v>7.9844636000000004E-4</v>
      </c>
      <c r="XP61" s="94">
        <v>4.8335547E-5</v>
      </c>
      <c r="XQ61" s="94">
        <v>2.9568431999999998E-6</v>
      </c>
      <c r="XR61" s="94">
        <v>1.8200029000000001E-7</v>
      </c>
      <c r="XS61" s="94">
        <v>1.1260396E-8</v>
      </c>
      <c r="XT61" s="94">
        <v>4.4876620000000002E-10</v>
      </c>
      <c r="XU61" s="94">
        <v>0</v>
      </c>
      <c r="XV61" s="94">
        <v>6.2825809999999997E-26</v>
      </c>
      <c r="XW61" s="94">
        <v>1.4255478000000001E-24</v>
      </c>
      <c r="XX61" s="94">
        <v>2.5914607999999999E-23</v>
      </c>
      <c r="XY61" s="94">
        <v>4.4425066999999996E-22</v>
      </c>
      <c r="XZ61" s="94">
        <v>7.4762339999999994E-21</v>
      </c>
      <c r="YA61" s="94">
        <v>1.2503956999999999E-19</v>
      </c>
      <c r="YB61" s="94">
        <v>2.0867256000000001E-18</v>
      </c>
      <c r="YC61" s="94">
        <v>3.4795242999999997E-17</v>
      </c>
      <c r="YD61" s="94">
        <v>5.7997876000000004E-16</v>
      </c>
      <c r="YE61" s="94">
        <v>9.6654014999999994E-15</v>
      </c>
      <c r="YF61" s="94">
        <v>1.6106087999999999E-13</v>
      </c>
      <c r="YG61" s="94">
        <v>2.6839664999999999E-12</v>
      </c>
      <c r="YH61" s="94">
        <v>4.4737340000000001E-11</v>
      </c>
      <c r="YI61" s="94">
        <v>7.4615229999999996E-10</v>
      </c>
      <c r="YJ61" s="94">
        <v>1.2460213E-8</v>
      </c>
      <c r="YK61" s="94">
        <v>2.0856312E-7</v>
      </c>
      <c r="YL61" s="94">
        <v>3.5055014000000001E-6</v>
      </c>
      <c r="YM61" s="94">
        <v>5.9337443000000003E-5</v>
      </c>
      <c r="YN61" s="94">
        <v>1.016075E-3</v>
      </c>
      <c r="YO61" s="94">
        <v>7.2710270000000002E-3</v>
      </c>
      <c r="YP61" s="94">
        <v>2.4480423000000001E-2</v>
      </c>
      <c r="YQ61" s="94">
        <v>5.8006067000000001E-2</v>
      </c>
      <c r="YR61" s="94">
        <v>0.108724535</v>
      </c>
      <c r="YS61" s="94">
        <v>0.1692661</v>
      </c>
      <c r="YT61" s="94">
        <v>0.22381759000000001</v>
      </c>
      <c r="YU61" s="94">
        <v>0.25115794000000002</v>
      </c>
      <c r="YV61" s="94">
        <v>0.25021070000000001</v>
      </c>
      <c r="YW61" s="94">
        <v>0.21951053000000001</v>
      </c>
      <c r="YX61" s="94">
        <v>0.16296467000000001</v>
      </c>
      <c r="YY61" s="94">
        <v>0.10271006000000001</v>
      </c>
      <c r="YZ61" s="94">
        <v>5.3717269999999998E-2</v>
      </c>
      <c r="ZA61" s="94">
        <v>2.2125645999999999E-2</v>
      </c>
      <c r="ZB61" s="94">
        <v>6.3057764999999997E-3</v>
      </c>
      <c r="ZC61" s="94">
        <v>7.9844829999999999E-4</v>
      </c>
      <c r="ZD61" s="94">
        <v>4.8335667000000002E-5</v>
      </c>
      <c r="ZE61" s="94">
        <v>2.9568516000000002E-6</v>
      </c>
      <c r="ZF61" s="94">
        <v>1.8200082E-7</v>
      </c>
      <c r="ZG61" s="94">
        <v>1.1260428E-8</v>
      </c>
      <c r="ZH61" s="94">
        <v>4.4876766000000001E-10</v>
      </c>
      <c r="ZI61" s="94">
        <v>0</v>
      </c>
      <c r="ZJ61" s="94">
        <v>6.2826020000000001E-26</v>
      </c>
      <c r="ZK61" s="94">
        <v>1.4255523E-24</v>
      </c>
      <c r="ZL61" s="94">
        <v>2.5914674E-23</v>
      </c>
      <c r="ZM61" s="94">
        <v>4.4425140000000002E-22</v>
      </c>
      <c r="ZN61" s="94">
        <v>7.4762359999999998E-21</v>
      </c>
      <c r="ZO61" s="94">
        <v>1.2503974E-19</v>
      </c>
      <c r="ZP61" s="94">
        <v>2.0867310000000001E-18</v>
      </c>
      <c r="ZQ61" s="94">
        <v>3.4795376000000001E-17</v>
      </c>
      <c r="ZR61" s="94">
        <v>5.7998139999999995E-16</v>
      </c>
      <c r="ZS61" s="94">
        <v>9.6654490000000003E-15</v>
      </c>
      <c r="ZT61" s="94">
        <v>1.6106166E-13</v>
      </c>
      <c r="ZU61" s="94">
        <v>2.6839787000000001E-12</v>
      </c>
      <c r="ZV61" s="94">
        <v>4.4737567999999997E-11</v>
      </c>
      <c r="ZW61" s="94">
        <v>7.4615624999999998E-10</v>
      </c>
      <c r="ZX61" s="94">
        <v>1.2460279E-8</v>
      </c>
      <c r="ZY61" s="94">
        <v>2.0856409E-7</v>
      </c>
      <c r="ZZ61" s="94">
        <v>3.5055189000000001E-6</v>
      </c>
      <c r="AAA61" s="94">
        <v>5.9337747999999997E-5</v>
      </c>
      <c r="AAB61" s="94">
        <v>1.0160801E-3</v>
      </c>
      <c r="AAC61" s="94">
        <v>7.2710565000000003E-3</v>
      </c>
      <c r="AAD61" s="94">
        <v>2.4480511999999999E-2</v>
      </c>
      <c r="AAE61" s="94">
        <v>5.8006229999999999E-2</v>
      </c>
      <c r="AAF61" s="94">
        <v>0.10872476</v>
      </c>
      <c r="AAG61" s="94">
        <v>0.16926648</v>
      </c>
      <c r="AAH61" s="94">
        <v>0.22381814999999999</v>
      </c>
      <c r="AAI61" s="94">
        <v>0.25115862</v>
      </c>
      <c r="AAJ61" s="94">
        <v>0.25021142000000002</v>
      </c>
      <c r="AAK61" s="94">
        <v>0.21951123</v>
      </c>
      <c r="AAL61" s="94">
        <v>0.1629652</v>
      </c>
      <c r="AAM61" s="94">
        <v>0.10271044999999999</v>
      </c>
      <c r="AAN61" s="94">
        <v>5.3717463999999999E-2</v>
      </c>
      <c r="AAO61" s="94">
        <v>2.2125721000000001E-2</v>
      </c>
      <c r="AAP61" s="94">
        <v>6.3057920000000002E-3</v>
      </c>
      <c r="AAQ61" s="94">
        <v>7.9844810000000003E-4</v>
      </c>
      <c r="AAR61" s="94">
        <v>4.8335667000000002E-5</v>
      </c>
      <c r="AAS61" s="94">
        <v>2.956852E-6</v>
      </c>
      <c r="AAT61" s="94">
        <v>1.8200088999999999E-7</v>
      </c>
      <c r="AAU61" s="94">
        <v>1.12604415E-8</v>
      </c>
      <c r="AAV61" s="94">
        <v>4.4876844000000002E-10</v>
      </c>
      <c r="AAW61" s="94">
        <v>0</v>
      </c>
      <c r="AAX61" s="94">
        <v>6.2826053000000004E-26</v>
      </c>
      <c r="AAY61" s="94">
        <v>1.4255545000000001E-24</v>
      </c>
      <c r="AAZ61" s="94">
        <v>2.5914743000000001E-23</v>
      </c>
      <c r="ABA61" s="94">
        <v>4.4425283999999998E-22</v>
      </c>
      <c r="ABB61" s="94">
        <v>7.4762629999999996E-21</v>
      </c>
      <c r="ABC61" s="94">
        <v>1.2504005E-19</v>
      </c>
      <c r="ABD61" s="94">
        <v>2.0867357999999999E-18</v>
      </c>
      <c r="ABE61" s="94">
        <v>3.4795430000000003E-17</v>
      </c>
      <c r="ABF61" s="94">
        <v>5.7998189999999996E-16</v>
      </c>
      <c r="ABG61" s="94">
        <v>9.6654500000000001E-15</v>
      </c>
      <c r="ABH61" s="94">
        <v>1.6106174000000001E-13</v>
      </c>
      <c r="ABI61" s="94">
        <v>2.6839787000000001E-12</v>
      </c>
      <c r="ABJ61" s="94">
        <v>4.4737530000000001E-11</v>
      </c>
      <c r="ABK61" s="94">
        <v>7.4615586E-10</v>
      </c>
      <c r="ABL61" s="94">
        <v>1.2460275E-8</v>
      </c>
      <c r="ABM61" s="94">
        <v>2.0856415E-7</v>
      </c>
      <c r="ABN61" s="94">
        <v>3.5055195000000002E-6</v>
      </c>
      <c r="ABO61" s="94">
        <v>5.9337744E-5</v>
      </c>
      <c r="ABP61" s="94">
        <v>1.0160805999999999E-3</v>
      </c>
      <c r="ABQ61" s="94">
        <v>7.2710489999999999E-3</v>
      </c>
      <c r="ABR61" s="94">
        <v>2.4480475000000002E-2</v>
      </c>
      <c r="ABS61" s="94">
        <v>5.8006120000000001E-2</v>
      </c>
      <c r="ABT61" s="94">
        <v>0.10872461999999999</v>
      </c>
      <c r="ABU61" s="94">
        <v>0.16926627999999999</v>
      </c>
      <c r="ABV61" s="94">
        <v>0.22381799999999999</v>
      </c>
      <c r="ABW61" s="94">
        <v>0.25115862</v>
      </c>
      <c r="ABX61" s="94">
        <v>0.25021142000000002</v>
      </c>
      <c r="ABY61" s="94">
        <v>0.21951129</v>
      </c>
      <c r="ABZ61" s="94">
        <v>0.16296521</v>
      </c>
      <c r="ACA61" s="94">
        <v>0.10271046</v>
      </c>
      <c r="ACB61" s="94">
        <v>5.3717524000000003E-2</v>
      </c>
      <c r="ACC61" s="94">
        <v>2.2125741000000001E-2</v>
      </c>
      <c r="ACD61" s="94">
        <v>6.3057970000000001E-3</v>
      </c>
      <c r="ACE61" s="94">
        <v>7.9844792999999995E-4</v>
      </c>
      <c r="ACF61" s="94">
        <v>4.8335652999999997E-5</v>
      </c>
      <c r="ACG61" s="94">
        <v>2.9568600000000002E-6</v>
      </c>
      <c r="ACH61" s="94">
        <v>1.8200307999999999E-7</v>
      </c>
      <c r="ACI61" s="94">
        <v>1.1260720999999999E-8</v>
      </c>
      <c r="ACJ61" s="94">
        <v>4.4878717000000002E-10</v>
      </c>
      <c r="ACK61" s="94">
        <v>0</v>
      </c>
      <c r="ACL61" s="94">
        <v>6.2823660000000001E-26</v>
      </c>
      <c r="ACM61" s="94">
        <v>1.4254983999999999E-24</v>
      </c>
      <c r="ACN61" s="94">
        <v>2.5913713E-23</v>
      </c>
      <c r="ACO61" s="94">
        <v>4.4423500000000002E-22</v>
      </c>
      <c r="ACP61" s="94">
        <v>7.4759630000000007E-21</v>
      </c>
      <c r="ACQ61" s="94">
        <v>1.2503515000000001E-19</v>
      </c>
      <c r="ACR61" s="94">
        <v>2.0866534999999998E-18</v>
      </c>
      <c r="ACS61" s="94">
        <v>3.4794089999999998E-17</v>
      </c>
      <c r="ACT61" s="94">
        <v>5.7996020000000002E-16</v>
      </c>
      <c r="ACU61" s="94">
        <v>9.6651060000000005E-15</v>
      </c>
      <c r="ACV61" s="94">
        <v>1.6105609000000001E-13</v>
      </c>
      <c r="ACW61" s="94">
        <v>2.6838893999999998E-12</v>
      </c>
      <c r="ACX61" s="94">
        <v>4.4736149999999999E-11</v>
      </c>
      <c r="ACY61" s="94">
        <v>7.4613400000000002E-10</v>
      </c>
      <c r="ACZ61" s="94">
        <v>1.24599415E-8</v>
      </c>
      <c r="ADA61" s="94">
        <v>2.0855902E-7</v>
      </c>
      <c r="ADB61" s="94">
        <v>3.5054405999999998E-6</v>
      </c>
      <c r="ADC61" s="94">
        <v>5.9336509999999997E-5</v>
      </c>
      <c r="ADD61" s="94">
        <v>1.0160598E-3</v>
      </c>
      <c r="ADE61" s="94">
        <v>7.2709406000000002E-3</v>
      </c>
      <c r="ADF61" s="94">
        <v>2.4480176999999999E-2</v>
      </c>
      <c r="ADG61" s="94">
        <v>5.8005556E-2</v>
      </c>
      <c r="ADH61" s="94">
        <v>0.10872368</v>
      </c>
      <c r="ADI61" s="94">
        <v>0.16926501999999999</v>
      </c>
      <c r="ADJ61" s="94">
        <v>0.22381687</v>
      </c>
      <c r="ADK61" s="94">
        <v>0.25115781999999998</v>
      </c>
      <c r="ADL61" s="94">
        <v>0.25021088000000002</v>
      </c>
      <c r="ADM61" s="94">
        <v>0.21951103</v>
      </c>
      <c r="ADN61" s="94">
        <v>0.16296506999999999</v>
      </c>
      <c r="ADO61" s="94">
        <v>0.10271026</v>
      </c>
      <c r="ADP61" s="94">
        <v>5.3717307999999998E-2</v>
      </c>
      <c r="ADQ61" s="94">
        <v>2.2125605E-2</v>
      </c>
      <c r="ADR61" s="94">
        <v>6.3057373999999998E-3</v>
      </c>
      <c r="ADS61" s="94">
        <v>7.9843519999999997E-4</v>
      </c>
      <c r="ADT61" s="94">
        <v>4.8334870000000002E-5</v>
      </c>
      <c r="ADU61" s="94">
        <v>2.9568184E-6</v>
      </c>
      <c r="ADV61" s="94">
        <v>1.8200126000000001E-7</v>
      </c>
      <c r="ADW61" s="94">
        <v>1.12606875E-8</v>
      </c>
      <c r="ADX61" s="94">
        <v>4.4878411999999997E-10</v>
      </c>
      <c r="ADY61" s="100"/>
      <c r="ADZ61" s="101"/>
      <c r="AEA61" s="101"/>
      <c r="AEB61" s="101"/>
      <c r="AEC61" s="101"/>
      <c r="AED61" s="144">
        <f t="shared" si="23"/>
        <v>56</v>
      </c>
      <c r="AEE61" s="142"/>
      <c r="AEF61" s="158">
        <f t="shared" si="32"/>
        <v>56</v>
      </c>
      <c r="AEG61" s="138">
        <f t="shared" si="37"/>
        <v>4.4875864E-10</v>
      </c>
      <c r="AEH61" s="138">
        <f t="shared" si="37"/>
        <v>4.4875928000000001E-10</v>
      </c>
      <c r="AEI61" s="138">
        <f t="shared" si="37"/>
        <v>4.4876016999999999E-10</v>
      </c>
      <c r="AEJ61" s="138">
        <f t="shared" si="37"/>
        <v>4.4875890000000002E-10</v>
      </c>
      <c r="AEK61" s="138">
        <f t="shared" si="37"/>
        <v>4.4876020000000002E-10</v>
      </c>
      <c r="AEL61" s="138">
        <f t="shared" si="37"/>
        <v>4.4875886E-10</v>
      </c>
      <c r="AEM61" s="138">
        <f t="shared" si="37"/>
        <v>4.4875897000000002E-10</v>
      </c>
      <c r="AEN61" s="138">
        <f t="shared" si="37"/>
        <v>4.4875929999999999E-10</v>
      </c>
      <c r="AEO61" s="138">
        <f t="shared" si="37"/>
        <v>4.4876042000000002E-10</v>
      </c>
      <c r="AEP61" s="138">
        <f t="shared" si="37"/>
        <v>4.4876072000000001E-10</v>
      </c>
      <c r="AEQ61" s="138">
        <f t="shared" si="38"/>
        <v>4.4876175E-10</v>
      </c>
      <c r="AER61" s="138">
        <f t="shared" si="38"/>
        <v>4.4876277999999999E-10</v>
      </c>
      <c r="AES61" s="138">
        <f t="shared" si="38"/>
        <v>4.4876357999999998E-10</v>
      </c>
      <c r="AET61" s="138">
        <f t="shared" si="38"/>
        <v>4.4876493999999999E-10</v>
      </c>
      <c r="AEU61" s="138">
        <f t="shared" si="38"/>
        <v>4.4876582999999998E-10</v>
      </c>
      <c r="AEV61" s="138">
        <f t="shared" si="38"/>
        <v>4.4876620000000002E-10</v>
      </c>
      <c r="AEW61" s="138">
        <f t="shared" si="38"/>
        <v>4.4876766000000001E-10</v>
      </c>
      <c r="AEX61" s="138">
        <f t="shared" si="38"/>
        <v>4.4876844000000002E-10</v>
      </c>
      <c r="AEY61" s="138">
        <f t="shared" si="38"/>
        <v>4.4878717000000002E-10</v>
      </c>
      <c r="AEZ61" s="130">
        <f t="shared" si="18"/>
        <v>15.95</v>
      </c>
      <c r="AFA61" s="91"/>
      <c r="AFB61" s="94">
        <v>4.4876435999999999E-10</v>
      </c>
      <c r="AFC61" s="139">
        <f t="shared" si="19"/>
        <v>4.4876335842105261E-10</v>
      </c>
      <c r="AFD61" s="91"/>
      <c r="AFE61" s="142"/>
      <c r="AFF61" s="142"/>
      <c r="AFG61" s="138">
        <f t="shared" si="40"/>
        <v>1.0160847E-3</v>
      </c>
      <c r="AFH61" s="138">
        <f t="shared" si="40"/>
        <v>1.0160627000000001E-3</v>
      </c>
      <c r="AFI61" s="138">
        <f t="shared" si="40"/>
        <v>1.0160703999999999E-3</v>
      </c>
      <c r="AFJ61" s="138">
        <f t="shared" si="40"/>
        <v>1.0160791000000001E-3</v>
      </c>
      <c r="AFK61" s="138">
        <f t="shared" si="40"/>
        <v>1.0160842000000001E-3</v>
      </c>
      <c r="AFL61" s="138">
        <f t="shared" si="40"/>
        <v>1.0160859E-3</v>
      </c>
      <c r="AFM61" s="138">
        <f t="shared" si="40"/>
        <v>1.0160793999999999E-3</v>
      </c>
      <c r="AFN61" s="138">
        <f t="shared" si="40"/>
        <v>1.0160758E-3</v>
      </c>
      <c r="AFO61" s="138">
        <f t="shared" si="40"/>
        <v>1.0160734000000001E-3</v>
      </c>
      <c r="AFP61" s="138">
        <f t="shared" si="40"/>
        <v>1.0160669E-3</v>
      </c>
      <c r="AFQ61" s="138">
        <f t="shared" si="40"/>
        <v>1.0160655E-3</v>
      </c>
      <c r="AFR61" s="138">
        <f t="shared" si="40"/>
        <v>1.0160636E-3</v>
      </c>
      <c r="AFS61" s="138">
        <f t="shared" si="40"/>
        <v>1.0160653999999999E-3</v>
      </c>
      <c r="AFT61" s="138">
        <f t="shared" si="40"/>
        <v>1.0160637E-3</v>
      </c>
      <c r="AFU61" s="138">
        <f t="shared" si="40"/>
        <v>1.0160648E-3</v>
      </c>
      <c r="AFV61" s="138">
        <f t="shared" si="40"/>
        <v>1.0160697999999999E-3</v>
      </c>
      <c r="AFW61" s="138">
        <f t="shared" si="39"/>
        <v>1.016075E-3</v>
      </c>
      <c r="AFX61" s="138">
        <f t="shared" si="39"/>
        <v>1.0160801E-3</v>
      </c>
      <c r="AFY61" s="138">
        <f t="shared" si="39"/>
        <v>1.0160805999999999E-3</v>
      </c>
      <c r="AFZ61" s="138" t="e">
        <f t="shared" si="39"/>
        <v>#VALUE!</v>
      </c>
      <c r="AGA61" s="139">
        <f t="shared" si="22"/>
        <v>1.0160732105263157E-3</v>
      </c>
      <c r="AGB61" s="91"/>
      <c r="AGC61" s="91"/>
      <c r="AGD61" s="91"/>
      <c r="AGE61" s="91"/>
      <c r="AGF61" s="91"/>
      <c r="AGG61" s="91"/>
      <c r="AGH61" s="91"/>
      <c r="AGI61" s="91"/>
      <c r="AGJ61" s="91"/>
      <c r="AGK61" s="91"/>
      <c r="AGL61" s="91"/>
      <c r="AGM61" s="91"/>
      <c r="AGN61" s="91"/>
      <c r="AGO61" s="91"/>
      <c r="AGP61" s="91"/>
      <c r="AGQ61" s="91"/>
      <c r="AGR61" s="91"/>
      <c r="AGS61" s="91"/>
      <c r="AGT61" s="91"/>
      <c r="AGU61" s="91"/>
      <c r="AGV61" s="91"/>
      <c r="AGW61" s="91"/>
      <c r="AGX61" s="91"/>
      <c r="AGY61" s="91"/>
      <c r="AGZ61" s="91"/>
      <c r="AHA61" s="91"/>
      <c r="AHB61" s="91"/>
      <c r="AHC61" s="91"/>
      <c r="AHD61" s="91"/>
      <c r="AHE61" s="91"/>
      <c r="AHF61" s="91"/>
      <c r="AHG61" s="91"/>
      <c r="AHH61" s="91"/>
      <c r="AHI61" s="91"/>
      <c r="AHJ61" s="91"/>
      <c r="AHK61" s="91"/>
      <c r="AHL61" s="91"/>
      <c r="AHM61" s="91"/>
      <c r="AHN61" s="91"/>
      <c r="AHO61" s="91"/>
      <c r="AHP61" s="91"/>
      <c r="AHQ61" s="91"/>
      <c r="AHR61" s="91"/>
      <c r="AHS61" s="91"/>
      <c r="AHT61" s="91"/>
      <c r="AHU61" s="91"/>
      <c r="AHV61" s="91"/>
      <c r="AHW61" s="91"/>
      <c r="AHX61" s="91"/>
      <c r="AHY61" s="91"/>
      <c r="AHZ61" s="91"/>
      <c r="AIA61" s="91"/>
      <c r="AIB61" s="91"/>
      <c r="AIC61" s="91"/>
      <c r="AID61" s="91"/>
      <c r="AIE61" s="91"/>
      <c r="AIF61" s="91"/>
      <c r="AIG61" s="91"/>
      <c r="AIH61" s="91"/>
      <c r="AII61" s="91"/>
      <c r="AIJ61" s="91"/>
      <c r="AIK61" s="91"/>
      <c r="AIL61" s="91"/>
      <c r="AIM61" s="91"/>
      <c r="AIN61" s="91"/>
      <c r="AIO61" s="91"/>
      <c r="AIP61" s="91"/>
      <c r="AIQ61" s="91"/>
      <c r="AIR61" s="91"/>
      <c r="AIS61" s="91"/>
      <c r="AIT61" s="91"/>
      <c r="AIU61" s="91"/>
      <c r="AIV61" s="91"/>
      <c r="AIW61" s="91"/>
      <c r="AIX61" s="91"/>
      <c r="AIY61" s="91"/>
      <c r="AIZ61" s="91"/>
      <c r="AJA61" s="91"/>
      <c r="AJB61" s="91"/>
      <c r="AJC61" s="91"/>
      <c r="AJD61" s="91"/>
      <c r="AJE61" s="91"/>
      <c r="AJF61" s="91"/>
      <c r="AJG61" s="91"/>
      <c r="AJH61" s="91"/>
      <c r="AJI61" s="91"/>
      <c r="AJJ61" s="91"/>
      <c r="AJK61" s="91"/>
      <c r="AJL61" s="91"/>
      <c r="AJM61" s="91"/>
      <c r="AJN61" s="91"/>
      <c r="AJO61" s="91"/>
      <c r="AJP61" s="91"/>
      <c r="AJQ61" s="91"/>
      <c r="AJR61" s="91"/>
      <c r="AJS61" s="91"/>
      <c r="AJT61" s="91"/>
      <c r="AJU61" s="91"/>
      <c r="AJV61" s="91"/>
      <c r="AJW61" s="91"/>
      <c r="AJX61" s="91"/>
      <c r="AJY61" s="91"/>
      <c r="AJZ61" s="91"/>
      <c r="AKA61" s="91"/>
      <c r="AKB61" s="91"/>
      <c r="AKC61" s="91"/>
      <c r="AKD61" s="91"/>
      <c r="AKE61" s="91"/>
      <c r="AKF61" s="91"/>
      <c r="AKG61" s="91"/>
      <c r="AKH61" s="91"/>
      <c r="AKI61" s="91"/>
      <c r="AKJ61" s="91"/>
      <c r="AKK61" s="91"/>
      <c r="AKL61" s="91"/>
      <c r="AKM61" s="91"/>
      <c r="AKN61" s="91"/>
      <c r="AKO61" s="91"/>
      <c r="AKP61" s="91"/>
      <c r="AKQ61" s="91"/>
      <c r="AKR61" s="91"/>
      <c r="AKS61" s="91"/>
      <c r="AKT61" s="91"/>
      <c r="AKU61" s="91"/>
      <c r="AKV61" s="91"/>
      <c r="AKW61" s="91"/>
      <c r="AKX61" s="91"/>
      <c r="AKY61" s="91"/>
      <c r="AKZ61" s="91"/>
      <c r="ALA61" s="91"/>
      <c r="ALB61" s="91"/>
      <c r="ALC61" s="91"/>
      <c r="ALD61" s="91"/>
      <c r="ALE61" s="91"/>
      <c r="ALF61" s="91"/>
      <c r="ALG61" s="91"/>
      <c r="ALH61" s="91"/>
      <c r="ALI61" s="91"/>
      <c r="ALJ61" s="91"/>
      <c r="ALK61" s="91"/>
      <c r="ALL61" s="91"/>
      <c r="ALM61" s="91"/>
      <c r="ALN61" s="91"/>
      <c r="ALO61" s="91"/>
      <c r="ALP61" s="91"/>
      <c r="ALQ61" s="91"/>
      <c r="ALR61" s="91"/>
      <c r="ALS61" s="91"/>
      <c r="ALT61" s="91"/>
      <c r="ALU61" s="91"/>
      <c r="ALV61" s="91"/>
      <c r="ALW61" s="91"/>
      <c r="ALX61" s="91"/>
      <c r="ALY61" s="91"/>
      <c r="ALZ61" s="91"/>
      <c r="AMA61" s="91"/>
      <c r="AMB61" s="91"/>
      <c r="AMC61" s="91"/>
      <c r="AMD61" s="91"/>
      <c r="AME61" s="91"/>
      <c r="AMF61" s="91"/>
      <c r="AMG61" s="91"/>
      <c r="AMH61" s="91"/>
      <c r="AMI61" s="91"/>
      <c r="AMJ61" s="91"/>
      <c r="AMK61" s="91"/>
      <c r="AML61" s="91"/>
      <c r="AMM61" s="91"/>
      <c r="AMN61" s="91"/>
      <c r="AMO61" s="91"/>
      <c r="AMP61" s="91"/>
      <c r="AMQ61" s="91"/>
      <c r="AMR61" s="91"/>
      <c r="AMS61" s="91"/>
      <c r="AMT61" s="91"/>
      <c r="AMU61" s="91"/>
      <c r="AMV61" s="91"/>
      <c r="AMW61" s="91"/>
      <c r="AMX61" s="91"/>
      <c r="AMY61" s="91"/>
      <c r="AMZ61" s="91"/>
      <c r="ANA61" s="91"/>
      <c r="ANB61" s="91"/>
      <c r="ANC61" s="91"/>
      <c r="AND61" s="91"/>
      <c r="ANE61" s="91"/>
      <c r="ANF61" s="91"/>
      <c r="ANG61" s="91"/>
      <c r="ANH61" s="91"/>
      <c r="ANI61" s="91"/>
      <c r="ANJ61" s="91"/>
      <c r="ANK61" s="91"/>
      <c r="ANL61" s="91"/>
      <c r="ANM61" s="91"/>
      <c r="ANN61" s="91"/>
      <c r="ANO61" s="91"/>
      <c r="ANP61" s="91"/>
      <c r="ANQ61" s="91"/>
      <c r="ANR61" s="91"/>
      <c r="ANS61" s="91"/>
      <c r="ANT61" s="91"/>
      <c r="ANU61" s="91"/>
      <c r="ANV61" s="91"/>
      <c r="ANW61" s="91"/>
      <c r="ANX61" s="91"/>
      <c r="ANY61" s="91"/>
      <c r="ANZ61" s="91"/>
      <c r="AOA61" s="91"/>
      <c r="AOB61" s="91"/>
      <c r="AOC61" s="91"/>
      <c r="AOD61" s="91"/>
      <c r="AOE61" s="91"/>
      <c r="AOF61" s="91"/>
      <c r="AOG61" s="91"/>
      <c r="AOH61" s="91"/>
      <c r="AOI61" s="91"/>
      <c r="AOJ61" s="91"/>
      <c r="AOK61" s="91"/>
      <c r="AOL61" s="91"/>
      <c r="AOM61" s="91"/>
      <c r="AON61" s="91"/>
      <c r="AOO61" s="91"/>
      <c r="AOP61" s="91"/>
      <c r="AOQ61" s="91"/>
      <c r="AOR61" s="91"/>
      <c r="AOS61" s="91"/>
      <c r="AOT61" s="91"/>
      <c r="AOU61" s="91"/>
      <c r="AOV61" s="91"/>
      <c r="AOW61" s="91"/>
      <c r="AOX61" s="91"/>
      <c r="AOY61" s="91"/>
      <c r="AOZ61" s="91"/>
      <c r="APA61" s="91"/>
      <c r="APB61" s="91"/>
      <c r="APC61" s="91"/>
      <c r="APD61" s="91"/>
      <c r="APE61" s="91"/>
      <c r="APF61" s="91"/>
      <c r="APG61" s="91"/>
      <c r="APH61" s="91"/>
      <c r="API61" s="91"/>
      <c r="APJ61" s="91"/>
      <c r="APK61" s="91"/>
      <c r="APL61" s="91"/>
      <c r="APM61" s="91"/>
      <c r="APN61" s="91"/>
      <c r="APO61" s="91"/>
      <c r="APP61" s="91"/>
      <c r="APQ61" s="91"/>
      <c r="APR61" s="91"/>
      <c r="APS61" s="91"/>
      <c r="APT61" s="91"/>
      <c r="APU61" s="91"/>
      <c r="APV61" s="91"/>
      <c r="APW61" s="91"/>
      <c r="APX61" s="91"/>
      <c r="APY61" s="91"/>
      <c r="APZ61" s="91"/>
      <c r="AQA61" s="91"/>
      <c r="AQB61" s="91"/>
      <c r="AQC61" s="91"/>
      <c r="AQD61" s="91"/>
      <c r="AQE61" s="91"/>
      <c r="AQF61" s="91"/>
      <c r="AQG61" s="91"/>
      <c r="AQH61" s="91"/>
      <c r="AQI61" s="91"/>
      <c r="AQJ61" s="91"/>
      <c r="AQK61" s="91"/>
      <c r="AQL61" s="91"/>
      <c r="AQM61" s="91"/>
      <c r="AQN61" s="91"/>
      <c r="AQO61" s="91"/>
      <c r="AQP61" s="91"/>
      <c r="AQQ61" s="91"/>
      <c r="AQR61" s="91"/>
      <c r="AQS61" s="91"/>
      <c r="AQT61" s="91"/>
      <c r="AQU61" s="91"/>
      <c r="AQV61" s="91"/>
      <c r="AQW61" s="91"/>
      <c r="AQX61" s="91"/>
      <c r="AQY61" s="91"/>
      <c r="AQZ61" s="91"/>
      <c r="ARA61" s="91"/>
      <c r="ARB61" s="91"/>
      <c r="ARC61" s="91"/>
      <c r="ARD61" s="91"/>
      <c r="ARE61" s="91"/>
      <c r="ARF61" s="91"/>
      <c r="ARG61" s="91"/>
      <c r="ARH61" s="91"/>
      <c r="ARI61" s="91"/>
      <c r="ARJ61" s="91"/>
      <c r="ARK61" s="91"/>
      <c r="ARL61" s="91"/>
      <c r="ARM61" s="91"/>
      <c r="ARN61" s="91"/>
      <c r="ARO61" s="91"/>
      <c r="ARP61" s="91"/>
      <c r="ARQ61" s="91"/>
      <c r="ARR61" s="91"/>
      <c r="ARS61" s="91"/>
      <c r="ART61" s="91"/>
      <c r="ARU61" s="91"/>
      <c r="ARV61" s="91"/>
      <c r="ARW61" s="91"/>
      <c r="ARX61" s="91"/>
      <c r="ARY61" s="91"/>
      <c r="ARZ61" s="91"/>
      <c r="ASA61" s="91"/>
      <c r="ASB61" s="91"/>
      <c r="ASC61" s="91"/>
      <c r="ASD61" s="91"/>
      <c r="ASE61" s="91"/>
      <c r="ASF61" s="91"/>
      <c r="ASG61" s="91"/>
      <c r="ASH61" s="91"/>
      <c r="ASI61" s="91"/>
      <c r="ASJ61" s="91"/>
      <c r="ASK61" s="91"/>
      <c r="ASL61" s="91"/>
      <c r="ASM61" s="91"/>
      <c r="ASN61" s="91"/>
      <c r="ASO61" s="91"/>
      <c r="ASP61" s="91"/>
      <c r="ASQ61" s="91"/>
      <c r="ASR61" s="91"/>
    </row>
    <row r="62" spans="1:1188" ht="3" customHeight="1" x14ac:dyDescent="0.25">
      <c r="A62" s="129">
        <v>57</v>
      </c>
      <c r="B62" s="130">
        <v>16.239999999999998</v>
      </c>
      <c r="C62" s="123">
        <f>IF(ROW()-$B$4&lt;$B$112,2,3)</f>
        <v>3</v>
      </c>
      <c r="D62" s="129">
        <v>57</v>
      </c>
      <c r="E62" s="91">
        <v>0</v>
      </c>
      <c r="F62" s="92">
        <v>1.9441755999999999E-26</v>
      </c>
      <c r="G62" s="92">
        <v>4.4112682999999998E-25</v>
      </c>
      <c r="H62" s="92">
        <v>8.017565E-24</v>
      </c>
      <c r="I62" s="92">
        <v>1.3740225000000001E-22</v>
      </c>
      <c r="J62" s="92">
        <v>2.3114577000000001E-21</v>
      </c>
      <c r="K62" s="92">
        <v>3.8642490000000002E-20</v>
      </c>
      <c r="L62" s="92">
        <v>6.445757E-19</v>
      </c>
      <c r="M62" s="92">
        <v>1.0742094000000001E-17</v>
      </c>
      <c r="N62" s="92">
        <v>1.7893512999999999E-16</v>
      </c>
      <c r="O62" s="92">
        <v>2.9795195E-15</v>
      </c>
      <c r="P62" s="92">
        <v>4.95954E-14</v>
      </c>
      <c r="Q62" s="92">
        <v>8.2519136999999998E-13</v>
      </c>
      <c r="R62" s="92">
        <v>1.3722512E-11</v>
      </c>
      <c r="S62" s="92">
        <v>2.2802713999999999E-10</v>
      </c>
      <c r="T62" s="92">
        <v>3.7849010000000003E-9</v>
      </c>
      <c r="U62" s="92">
        <v>6.2713340000000003E-8</v>
      </c>
      <c r="V62" s="92">
        <v>1.0361284E-6</v>
      </c>
      <c r="W62" s="92">
        <v>1.7035177999999999E-5</v>
      </c>
      <c r="X62" s="92">
        <v>2.7771425000000001E-4</v>
      </c>
      <c r="Y62" s="92">
        <v>3.6235994000000001E-3</v>
      </c>
      <c r="Z62" s="93">
        <v>1.5128688E-2</v>
      </c>
      <c r="AA62" s="93">
        <v>4.0543313999999997E-2</v>
      </c>
      <c r="AB62" s="93">
        <v>8.3206765000000002E-2</v>
      </c>
      <c r="AC62" s="93">
        <v>0.13988281999999999</v>
      </c>
      <c r="AD62" s="93">
        <v>0.19875519999999999</v>
      </c>
      <c r="AE62" s="93">
        <v>0.24139964999999999</v>
      </c>
      <c r="AF62" s="93">
        <v>0.25013572000000001</v>
      </c>
      <c r="AG62" s="93">
        <v>0.23769261999999999</v>
      </c>
      <c r="AH62" s="93">
        <v>0.1914652</v>
      </c>
      <c r="AI62" s="93">
        <v>0.13157580999999999</v>
      </c>
      <c r="AJ62" s="93">
        <v>7.6331179999999998E-2</v>
      </c>
      <c r="AK62" s="93">
        <v>3.6146472999999998E-2</v>
      </c>
      <c r="AL62" s="93">
        <v>1.2959716E-2</v>
      </c>
      <c r="AM62" s="93">
        <v>2.8578601999999999E-3</v>
      </c>
      <c r="AN62" s="93">
        <v>1.9057224999999999E-4</v>
      </c>
      <c r="AO62" s="93">
        <v>1.2352903E-5</v>
      </c>
      <c r="AP62" s="93">
        <v>7.8783022999999997E-7</v>
      </c>
      <c r="AQ62" s="93">
        <v>4.9843035E-8</v>
      </c>
      <c r="AR62" s="93">
        <v>2.0074466999999999E-9</v>
      </c>
      <c r="AS62" s="94">
        <v>0</v>
      </c>
      <c r="AT62" s="94">
        <v>1.9441395E-26</v>
      </c>
      <c r="AU62" s="94">
        <v>4.4112E-25</v>
      </c>
      <c r="AV62" s="94">
        <v>8.0174520000000002E-24</v>
      </c>
      <c r="AW62" s="94">
        <v>1.3740044000000001E-22</v>
      </c>
      <c r="AX62" s="94">
        <v>2.3114269999999998E-21</v>
      </c>
      <c r="AY62" s="94">
        <v>3.8641972000000002E-20</v>
      </c>
      <c r="AZ62" s="94">
        <v>6.4456684000000002E-19</v>
      </c>
      <c r="BA62" s="94">
        <v>1.0741934E-17</v>
      </c>
      <c r="BB62" s="94">
        <v>1.7893235E-16</v>
      </c>
      <c r="BC62" s="94">
        <v>2.9794699999999999E-15</v>
      </c>
      <c r="BD62" s="94">
        <v>4.959452E-14</v>
      </c>
      <c r="BE62" s="94">
        <v>8.2517650000000002E-13</v>
      </c>
      <c r="BF62" s="94">
        <v>1.3722256000000001E-11</v>
      </c>
      <c r="BG62" s="94">
        <v>2.2802265999999999E-10</v>
      </c>
      <c r="BH62" s="94">
        <v>3.7848205000000003E-9</v>
      </c>
      <c r="BI62" s="94">
        <v>6.2711925999999996E-8</v>
      </c>
      <c r="BJ62" s="94">
        <v>1.0361032000000001E-6</v>
      </c>
      <c r="BK62" s="94">
        <v>1.7034734000000001E-5</v>
      </c>
      <c r="BL62" s="94">
        <v>2.7770642000000002E-4</v>
      </c>
      <c r="BM62" s="94">
        <v>3.6235373000000001E-3</v>
      </c>
      <c r="BN62" s="94">
        <v>1.5128489E-2</v>
      </c>
      <c r="BO62" s="94">
        <v>4.054286E-2</v>
      </c>
      <c r="BP62" s="94">
        <v>8.3205970000000004E-2</v>
      </c>
      <c r="BQ62" s="94">
        <v>0.13988158000000001</v>
      </c>
      <c r="BR62" s="94">
        <v>0.19875356999999999</v>
      </c>
      <c r="BS62" s="94">
        <v>0.24139770999999999</v>
      </c>
      <c r="BT62" s="94">
        <v>0.25013380000000002</v>
      </c>
      <c r="BU62" s="94">
        <v>0.23769098999999999</v>
      </c>
      <c r="BV62" s="94">
        <v>0.19146404</v>
      </c>
      <c r="BW62" s="94">
        <v>0.13157505</v>
      </c>
      <c r="BX62" s="94">
        <v>7.6330800000000004E-2</v>
      </c>
      <c r="BY62" s="94">
        <v>3.6146316999999997E-2</v>
      </c>
      <c r="BZ62" s="94">
        <v>1.2959675E-2</v>
      </c>
      <c r="CA62" s="94">
        <v>2.8578572000000002E-3</v>
      </c>
      <c r="CB62" s="94">
        <v>1.9057184999999999E-4</v>
      </c>
      <c r="CC62" s="94">
        <v>1.23528525E-5</v>
      </c>
      <c r="CD62" s="94">
        <v>7.8782750000000002E-7</v>
      </c>
      <c r="CE62" s="94">
        <v>4.9843074000000002E-8</v>
      </c>
      <c r="CF62" s="94">
        <v>2.0074466999999999E-9</v>
      </c>
      <c r="CG62" s="94">
        <v>0</v>
      </c>
      <c r="CH62" s="94">
        <v>1.9437403000000001E-26</v>
      </c>
      <c r="CI62" s="94">
        <v>4.4102790000000004E-25</v>
      </c>
      <c r="CJ62" s="94">
        <v>8.0158924999999993E-24</v>
      </c>
      <c r="CK62" s="94">
        <v>1.3737562000000001E-22</v>
      </c>
      <c r="CL62" s="94">
        <v>2.3110429000000002E-21</v>
      </c>
      <c r="CM62" s="94">
        <v>3.8636117000000003E-20</v>
      </c>
      <c r="CN62" s="94">
        <v>6.4447920000000002E-19</v>
      </c>
      <c r="CO62" s="94">
        <v>1.0740647E-17</v>
      </c>
      <c r="CP62" s="94">
        <v>1.789139E-16</v>
      </c>
      <c r="CQ62" s="94">
        <v>2.9792122000000001E-15</v>
      </c>
      <c r="CR62" s="94">
        <v>4.9591059999999998E-14</v>
      </c>
      <c r="CS62" s="94">
        <v>8.2513179999999997E-13</v>
      </c>
      <c r="CT62" s="94">
        <v>1.3721724999999999E-11</v>
      </c>
      <c r="CU62" s="94">
        <v>2.2801708999999999E-10</v>
      </c>
      <c r="CV62" s="94">
        <v>3.7847765000000004E-9</v>
      </c>
      <c r="CW62" s="94">
        <v>6.2711769999999999E-8</v>
      </c>
      <c r="CX62" s="94">
        <v>1.0361083E-6</v>
      </c>
      <c r="CY62" s="94">
        <v>1.7034875999999999E-5</v>
      </c>
      <c r="CZ62" s="94">
        <v>2.7770900000000001E-4</v>
      </c>
      <c r="DA62" s="94">
        <v>3.6235615000000001E-3</v>
      </c>
      <c r="DB62" s="94">
        <v>1.5128559E-2</v>
      </c>
      <c r="DC62" s="94">
        <v>4.0543040000000002E-2</v>
      </c>
      <c r="DD62" s="94">
        <v>8.320632E-2</v>
      </c>
      <c r="DE62" s="94">
        <v>0.13988227</v>
      </c>
      <c r="DF62" s="94">
        <v>0.19875464000000001</v>
      </c>
      <c r="DG62" s="94">
        <v>0.24139896</v>
      </c>
      <c r="DH62" s="94">
        <v>0.25013511999999999</v>
      </c>
      <c r="DI62" s="94">
        <v>0.23769222000000001</v>
      </c>
      <c r="DJ62" s="94">
        <v>0.191465</v>
      </c>
      <c r="DK62" s="94">
        <v>0.13157572000000001</v>
      </c>
      <c r="DL62" s="94">
        <v>7.6331146000000002E-2</v>
      </c>
      <c r="DM62" s="94">
        <v>3.614643E-2</v>
      </c>
      <c r="DN62" s="94">
        <v>1.2959691000000001E-2</v>
      </c>
      <c r="DO62" s="94">
        <v>2.8578564999999999E-3</v>
      </c>
      <c r="DP62" s="94">
        <v>1.9057239999999999E-4</v>
      </c>
      <c r="DQ62" s="94">
        <v>1.2352922E-5</v>
      </c>
      <c r="DR62" s="94">
        <v>7.8782990000000004E-7</v>
      </c>
      <c r="DS62" s="94">
        <v>4.9843161999999997E-8</v>
      </c>
      <c r="DT62" s="94">
        <v>2.0074506999999999E-9</v>
      </c>
      <c r="DU62" s="94">
        <v>0</v>
      </c>
      <c r="DV62" s="94">
        <v>1.9437413E-26</v>
      </c>
      <c r="DW62" s="94">
        <v>4.4102839999999997E-25</v>
      </c>
      <c r="DX62" s="94">
        <v>8.0159100000000005E-24</v>
      </c>
      <c r="DY62" s="94">
        <v>1.3737601E-22</v>
      </c>
      <c r="DZ62" s="94">
        <v>2.3110522E-21</v>
      </c>
      <c r="EA62" s="94">
        <v>3.8636323999999997E-20</v>
      </c>
      <c r="EB62" s="94">
        <v>6.4448325000000001E-19</v>
      </c>
      <c r="EC62" s="94">
        <v>1.0740725E-17</v>
      </c>
      <c r="ED62" s="94">
        <v>1.7891533000000001E-16</v>
      </c>
      <c r="EE62" s="94">
        <v>2.9792379999999998E-15</v>
      </c>
      <c r="EF62" s="94">
        <v>4.9591502000000001E-14</v>
      </c>
      <c r="EG62" s="94">
        <v>8.2513943999999996E-13</v>
      </c>
      <c r="EH62" s="94">
        <v>1.3721855E-11</v>
      </c>
      <c r="EI62" s="94">
        <v>2.2801927000000001E-10</v>
      </c>
      <c r="EJ62" s="94">
        <v>3.7848120000000001E-9</v>
      </c>
      <c r="EK62" s="94">
        <v>6.2712389999999998E-8</v>
      </c>
      <c r="EL62" s="94">
        <v>1.0361189000000001E-6</v>
      </c>
      <c r="EM62" s="94">
        <v>1.7035058000000001E-5</v>
      </c>
      <c r="EN62" s="94">
        <v>2.7771216000000001E-4</v>
      </c>
      <c r="EO62" s="94">
        <v>3.6235899999999999E-3</v>
      </c>
      <c r="EP62" s="94">
        <v>1.5128678E-2</v>
      </c>
      <c r="EQ62" s="94">
        <v>4.0543318000000002E-2</v>
      </c>
      <c r="ER62" s="94">
        <v>8.3206854999999996E-2</v>
      </c>
      <c r="ES62" s="94">
        <v>0.13988312</v>
      </c>
      <c r="ET62" s="94">
        <v>0.19875567999999999</v>
      </c>
      <c r="EU62" s="94">
        <v>0.24140006</v>
      </c>
      <c r="EV62" s="94">
        <v>0.25013605</v>
      </c>
      <c r="EW62" s="94">
        <v>0.23769248000000001</v>
      </c>
      <c r="EX62" s="94">
        <v>0.19146499</v>
      </c>
      <c r="EY62" s="94">
        <v>0.13157553999999999</v>
      </c>
      <c r="EZ62" s="94">
        <v>7.6330949999999995E-2</v>
      </c>
      <c r="FA62" s="94">
        <v>3.6146310000000001E-2</v>
      </c>
      <c r="FB62" s="94">
        <v>1.2959646E-2</v>
      </c>
      <c r="FC62" s="94">
        <v>2.8578475999999999E-3</v>
      </c>
      <c r="FD62" s="94">
        <v>1.9057239E-4</v>
      </c>
      <c r="FE62" s="94">
        <v>1.2352877E-5</v>
      </c>
      <c r="FF62" s="94">
        <v>7.8782940000000003E-7</v>
      </c>
      <c r="FG62" s="94">
        <v>4.9843052000000002E-8</v>
      </c>
      <c r="FH62" s="94">
        <v>2.0074458E-9</v>
      </c>
      <c r="FI62" s="94">
        <v>0</v>
      </c>
      <c r="FJ62" s="94">
        <v>1.9437560000000001E-26</v>
      </c>
      <c r="FK62" s="94">
        <v>4.4103189999999995E-25</v>
      </c>
      <c r="FL62" s="94">
        <v>8.0159780000000001E-24</v>
      </c>
      <c r="FM62" s="94">
        <v>1.3737708000000001E-22</v>
      </c>
      <c r="FN62" s="94">
        <v>2.3110694999999999E-21</v>
      </c>
      <c r="FO62" s="94">
        <v>3.8636595000000002E-20</v>
      </c>
      <c r="FP62" s="94">
        <v>6.4448816000000003E-19</v>
      </c>
      <c r="FQ62" s="94">
        <v>1.07408054E-17</v>
      </c>
      <c r="FR62" s="94">
        <v>1.7891674E-16</v>
      </c>
      <c r="FS62" s="94">
        <v>2.9792596999999999E-15</v>
      </c>
      <c r="FT62" s="94">
        <v>4.9591855E-14</v>
      </c>
      <c r="FU62" s="94">
        <v>8.2514509999999997E-13</v>
      </c>
      <c r="FV62" s="94">
        <v>1.3721939E-11</v>
      </c>
      <c r="FW62" s="94">
        <v>2.2802066E-10</v>
      </c>
      <c r="FX62" s="94">
        <v>3.7848341999999997E-9</v>
      </c>
      <c r="FY62" s="94">
        <v>6.2712790000000006E-8</v>
      </c>
      <c r="FZ62" s="94">
        <v>1.0361259000000001E-6</v>
      </c>
      <c r="GA62" s="94">
        <v>1.7035174000000001E-5</v>
      </c>
      <c r="GB62" s="94">
        <v>2.7771415999999999E-4</v>
      </c>
      <c r="GC62" s="94">
        <v>3.6236048000000002E-3</v>
      </c>
      <c r="GD62" s="94">
        <v>1.5128716E-2</v>
      </c>
      <c r="GE62" s="94">
        <v>4.0543396000000002E-2</v>
      </c>
      <c r="GF62" s="94">
        <v>8.3206939999999993E-2</v>
      </c>
      <c r="GG62" s="94">
        <v>0.13988307</v>
      </c>
      <c r="GH62" s="94">
        <v>0.19875540999999999</v>
      </c>
      <c r="GI62" s="94">
        <v>0.24139948</v>
      </c>
      <c r="GJ62" s="94">
        <v>0.25013540000000001</v>
      </c>
      <c r="GK62" s="94">
        <v>0.23769166999999999</v>
      </c>
      <c r="GL62" s="94">
        <v>0.19146441</v>
      </c>
      <c r="GM62" s="94">
        <v>0.1315752</v>
      </c>
      <c r="GN62" s="94">
        <v>7.633086E-2</v>
      </c>
      <c r="GO62" s="94">
        <v>3.6146400000000002E-2</v>
      </c>
      <c r="GP62" s="94">
        <v>1.2959725E-2</v>
      </c>
      <c r="GQ62" s="94">
        <v>2.8578634000000001E-3</v>
      </c>
      <c r="GR62" s="94">
        <v>1.9057203000000001E-4</v>
      </c>
      <c r="GS62" s="94">
        <v>1.2352921000000001E-5</v>
      </c>
      <c r="GT62" s="94">
        <v>7.8783119999999999E-7</v>
      </c>
      <c r="GU62" s="94">
        <v>4.9843183999999997E-8</v>
      </c>
      <c r="GV62" s="94">
        <v>2.0074515000000002E-9</v>
      </c>
      <c r="GW62" s="94">
        <v>0</v>
      </c>
      <c r="GX62" s="94">
        <v>1.9437656000000001E-26</v>
      </c>
      <c r="GY62" s="94">
        <v>4.4103400000000004E-25</v>
      </c>
      <c r="GZ62" s="94">
        <v>8.016009E-24</v>
      </c>
      <c r="HA62" s="94">
        <v>1.3737767E-22</v>
      </c>
      <c r="HB62" s="94">
        <v>2.3110788E-21</v>
      </c>
      <c r="HC62" s="94">
        <v>3.8636733999999997E-20</v>
      </c>
      <c r="HD62" s="94">
        <v>6.4448980000000003E-19</v>
      </c>
      <c r="HE62" s="94">
        <v>1.0740827E-17</v>
      </c>
      <c r="HF62" s="94">
        <v>1.7891697000000001E-16</v>
      </c>
      <c r="HG62" s="94">
        <v>2.9792648000000001E-15</v>
      </c>
      <c r="HH62" s="94">
        <v>4.959193E-14</v>
      </c>
      <c r="HI62" s="94">
        <v>8.2514642999999997E-13</v>
      </c>
      <c r="HJ62" s="94">
        <v>1.3721956999999999E-11</v>
      </c>
      <c r="HK62" s="94">
        <v>2.2802088E-10</v>
      </c>
      <c r="HL62" s="94">
        <v>3.7848380000000001E-9</v>
      </c>
      <c r="HM62" s="94">
        <v>6.2712863999999997E-8</v>
      </c>
      <c r="HN62" s="94">
        <v>1.0361273000000001E-6</v>
      </c>
      <c r="HO62" s="94">
        <v>1.7035207000000002E-5</v>
      </c>
      <c r="HP62" s="94">
        <v>2.7771512E-4</v>
      </c>
      <c r="HQ62" s="94">
        <v>3.6236004E-3</v>
      </c>
      <c r="HR62" s="94">
        <v>1.5128678E-2</v>
      </c>
      <c r="HS62" s="94">
        <v>4.0543259999999998E-2</v>
      </c>
      <c r="HT62" s="94">
        <v>8.3206593999999995E-2</v>
      </c>
      <c r="HU62" s="94">
        <v>0.13988239</v>
      </c>
      <c r="HV62" s="94">
        <v>0.19875439</v>
      </c>
      <c r="HW62" s="94">
        <v>0.24139836000000001</v>
      </c>
      <c r="HX62" s="94">
        <v>0.25013437999999999</v>
      </c>
      <c r="HY62" s="94">
        <v>0.23769114999999999</v>
      </c>
      <c r="HZ62" s="94">
        <v>0.19146426</v>
      </c>
      <c r="IA62" s="94">
        <v>0.1315752</v>
      </c>
      <c r="IB62" s="94">
        <v>7.6330765999999994E-2</v>
      </c>
      <c r="IC62" s="94">
        <v>3.6146272E-2</v>
      </c>
      <c r="ID62" s="94">
        <v>1.2959673999999999E-2</v>
      </c>
      <c r="IE62" s="94">
        <v>2.857858E-3</v>
      </c>
      <c r="IF62" s="94">
        <v>1.9057197999999999E-4</v>
      </c>
      <c r="IG62" s="94">
        <v>1.2352913E-5</v>
      </c>
      <c r="IH62" s="94">
        <v>7.8782899999999995E-7</v>
      </c>
      <c r="II62" s="94">
        <v>4.9843037999999997E-8</v>
      </c>
      <c r="IJ62" s="94">
        <v>2.0074458E-9</v>
      </c>
      <c r="IK62" s="94">
        <v>0</v>
      </c>
      <c r="IL62" s="94">
        <v>1.9437524999999999E-26</v>
      </c>
      <c r="IM62" s="94">
        <v>4.4103070000000003E-25</v>
      </c>
      <c r="IN62" s="94">
        <v>8.0159509999999997E-24</v>
      </c>
      <c r="IO62" s="94">
        <v>1.3737664E-22</v>
      </c>
      <c r="IP62" s="94">
        <v>2.3110619999999998E-21</v>
      </c>
      <c r="IQ62" s="94">
        <v>3.8636449999999999E-20</v>
      </c>
      <c r="IR62" s="94">
        <v>6.4448509999999995E-19</v>
      </c>
      <c r="IS62" s="94">
        <v>1.0740742600000001E-17</v>
      </c>
      <c r="IT62" s="94">
        <v>1.7891547000000001E-16</v>
      </c>
      <c r="IU62" s="94">
        <v>2.9792390000000001E-15</v>
      </c>
      <c r="IV62" s="94">
        <v>4.9591506E-14</v>
      </c>
      <c r="IW62" s="94">
        <v>8.251392E-13</v>
      </c>
      <c r="IX62" s="94">
        <v>1.3721849E-11</v>
      </c>
      <c r="IY62" s="94">
        <v>2.2801913000000001E-10</v>
      </c>
      <c r="IZ62" s="94">
        <v>3.784809E-9</v>
      </c>
      <c r="JA62" s="94">
        <v>6.2712370000000005E-8</v>
      </c>
      <c r="JB62" s="94">
        <v>1.036119E-6</v>
      </c>
      <c r="JC62" s="94">
        <v>1.7035074000000001E-5</v>
      </c>
      <c r="JD62" s="94">
        <v>2.7771285000000002E-4</v>
      </c>
      <c r="JE62" s="94">
        <v>3.6235823999999999E-3</v>
      </c>
      <c r="JF62" s="94">
        <v>1.5128621E-2</v>
      </c>
      <c r="JG62" s="94">
        <v>4.0543083000000001E-2</v>
      </c>
      <c r="JH62" s="94">
        <v>8.3206249999999995E-2</v>
      </c>
      <c r="JI62" s="94">
        <v>0.13988191999999999</v>
      </c>
      <c r="JJ62" s="94">
        <v>0.19875393999999999</v>
      </c>
      <c r="JK62" s="94">
        <v>0.24139795999999999</v>
      </c>
      <c r="JL62" s="94">
        <v>0.25013395999999999</v>
      </c>
      <c r="JM62" s="94">
        <v>0.23769087</v>
      </c>
      <c r="JN62" s="94">
        <v>0.19146415999999999</v>
      </c>
      <c r="JO62" s="94">
        <v>0.13157529000000001</v>
      </c>
      <c r="JP62" s="94">
        <v>7.6330910000000002E-2</v>
      </c>
      <c r="JQ62" s="94">
        <v>3.614626E-2</v>
      </c>
      <c r="JR62" s="94">
        <v>1.2959632E-2</v>
      </c>
      <c r="JS62" s="94">
        <v>2.8578509999999998E-3</v>
      </c>
      <c r="JT62" s="94">
        <v>1.9057222999999999E-4</v>
      </c>
      <c r="JU62" s="94">
        <v>1.2352911E-5</v>
      </c>
      <c r="JV62" s="94">
        <v>7.8782864000000002E-7</v>
      </c>
      <c r="JW62" s="94">
        <v>4.9843030000000001E-8</v>
      </c>
      <c r="JX62" s="94">
        <v>2.0074454999999999E-9</v>
      </c>
      <c r="JY62" s="94">
        <v>0</v>
      </c>
      <c r="JZ62" s="94">
        <v>1.9437399999999999E-26</v>
      </c>
      <c r="KA62" s="94">
        <v>4.4102817000000002E-25</v>
      </c>
      <c r="KB62" s="94">
        <v>8.0159049999999993E-24</v>
      </c>
      <c r="KC62" s="94">
        <v>1.3737582000000001E-22</v>
      </c>
      <c r="KD62" s="94">
        <v>2.3110471E-21</v>
      </c>
      <c r="KE62" s="94">
        <v>3.8636194E-20</v>
      </c>
      <c r="KF62" s="94">
        <v>6.4448086999999997E-19</v>
      </c>
      <c r="KG62" s="94">
        <v>1.0740682E-17</v>
      </c>
      <c r="KH62" s="94">
        <v>1.789144E-16</v>
      </c>
      <c r="KI62" s="94">
        <v>2.9792213000000001E-15</v>
      </c>
      <c r="KJ62" s="94">
        <v>4.9591199999999999E-14</v>
      </c>
      <c r="KK62" s="94">
        <v>8.2513470000000003E-13</v>
      </c>
      <c r="KL62" s="94">
        <v>1.37217755E-11</v>
      </c>
      <c r="KM62" s="94">
        <v>2.2801798E-10</v>
      </c>
      <c r="KN62" s="94">
        <v>3.7847916000000002E-9</v>
      </c>
      <c r="KO62" s="94">
        <v>6.2712104000000006E-8</v>
      </c>
      <c r="KP62" s="94">
        <v>1.0361152E-6</v>
      </c>
      <c r="KQ62" s="94">
        <v>1.7035015999999999E-5</v>
      </c>
      <c r="KR62" s="94">
        <v>2.7771186000000002E-4</v>
      </c>
      <c r="KS62" s="94">
        <v>3.6235675E-3</v>
      </c>
      <c r="KT62" s="94">
        <v>1.5128549E-2</v>
      </c>
      <c r="KU62" s="94">
        <v>4.0542953E-2</v>
      </c>
      <c r="KV62" s="94">
        <v>8.3206059999999998E-2</v>
      </c>
      <c r="KW62" s="94">
        <v>0.1398817</v>
      </c>
      <c r="KX62" s="94">
        <v>0.19875382</v>
      </c>
      <c r="KY62" s="94">
        <v>0.24139812999999999</v>
      </c>
      <c r="KZ62" s="94">
        <v>0.25013423000000001</v>
      </c>
      <c r="LA62" s="94">
        <v>0.23769106000000001</v>
      </c>
      <c r="LB62" s="94">
        <v>0.191464</v>
      </c>
      <c r="LC62" s="94">
        <v>0.13157514000000001</v>
      </c>
      <c r="LD62" s="94">
        <v>7.6330885000000001E-2</v>
      </c>
      <c r="LE62" s="94">
        <v>3.6146310000000001E-2</v>
      </c>
      <c r="LF62" s="94">
        <v>1.2959645000000001E-2</v>
      </c>
      <c r="LG62" s="94">
        <v>2.8578516E-3</v>
      </c>
      <c r="LH62" s="94">
        <v>1.9057229E-4</v>
      </c>
      <c r="LI62" s="94">
        <v>1.2352907000000001E-5</v>
      </c>
      <c r="LJ62" s="94">
        <v>7.8782903999999999E-7</v>
      </c>
      <c r="LK62" s="94">
        <v>4.9843063000000002E-8</v>
      </c>
      <c r="LL62" s="94">
        <v>2.0074466999999999E-9</v>
      </c>
      <c r="LM62" s="94">
        <v>0</v>
      </c>
      <c r="LN62" s="94">
        <v>1.9437343E-26</v>
      </c>
      <c r="LO62" s="94">
        <v>4.4102660000000003E-25</v>
      </c>
      <c r="LP62" s="94">
        <v>8.0158770000000002E-24</v>
      </c>
      <c r="LQ62" s="94">
        <v>1.3737529E-22</v>
      </c>
      <c r="LR62" s="94">
        <v>2.3110380000000001E-21</v>
      </c>
      <c r="LS62" s="94">
        <v>3.8636077999999999E-20</v>
      </c>
      <c r="LT62" s="94">
        <v>6.4447929999999995E-19</v>
      </c>
      <c r="LU62" s="94">
        <v>1.074065E-17</v>
      </c>
      <c r="LV62" s="94">
        <v>1.7891395000000001E-16</v>
      </c>
      <c r="LW62" s="94">
        <v>2.9792124000000001E-15</v>
      </c>
      <c r="LX62" s="94">
        <v>4.9591045000000001E-14</v>
      </c>
      <c r="LY62" s="94">
        <v>8.2513185E-13</v>
      </c>
      <c r="LZ62" s="94">
        <v>1.3721737E-11</v>
      </c>
      <c r="MA62" s="94">
        <v>2.2801744999999999E-10</v>
      </c>
      <c r="MB62" s="94">
        <v>3.7847840000000003E-9</v>
      </c>
      <c r="MC62" s="94">
        <v>6.2711976000000005E-8</v>
      </c>
      <c r="MD62" s="94">
        <v>1.0361123000000001E-6</v>
      </c>
      <c r="ME62" s="94">
        <v>1.703497E-5</v>
      </c>
      <c r="MF62" s="94">
        <v>2.7771117000000001E-4</v>
      </c>
      <c r="MG62" s="94">
        <v>3.623556E-3</v>
      </c>
      <c r="MH62" s="94">
        <v>1.5128522E-2</v>
      </c>
      <c r="MI62" s="94">
        <v>4.0542908000000002E-2</v>
      </c>
      <c r="MJ62" s="94">
        <v>8.3205989999999994E-2</v>
      </c>
      <c r="MK62" s="94">
        <v>0.13988163000000001</v>
      </c>
      <c r="ML62" s="94">
        <v>0.19875376</v>
      </c>
      <c r="MM62" s="94">
        <v>0.24139825000000001</v>
      </c>
      <c r="MN62" s="94">
        <v>0.25013447</v>
      </c>
      <c r="MO62" s="94">
        <v>0.23769161</v>
      </c>
      <c r="MP62" s="94">
        <v>0.19146410999999999</v>
      </c>
      <c r="MQ62" s="94">
        <v>0.13157488000000001</v>
      </c>
      <c r="MR62" s="94">
        <v>7.6330713999999994E-2</v>
      </c>
      <c r="MS62" s="94">
        <v>3.6146286999999999E-2</v>
      </c>
      <c r="MT62" s="94">
        <v>1.2959672E-2</v>
      </c>
      <c r="MU62" s="94">
        <v>2.8578639999999999E-3</v>
      </c>
      <c r="MV62" s="94">
        <v>1.9057296E-4</v>
      </c>
      <c r="MW62" s="94">
        <v>1.2352936E-5</v>
      </c>
      <c r="MX62" s="94">
        <v>7.8783119999999999E-7</v>
      </c>
      <c r="MY62" s="94">
        <v>4.9843198000000002E-8</v>
      </c>
      <c r="MZ62" s="94">
        <v>2.0074522E-9</v>
      </c>
      <c r="NA62" s="94">
        <v>0</v>
      </c>
      <c r="NB62" s="94">
        <v>1.9437205999999999E-26</v>
      </c>
      <c r="NC62" s="94">
        <v>4.4102373000000003E-25</v>
      </c>
      <c r="ND62" s="94">
        <v>8.0158270000000003E-24</v>
      </c>
      <c r="NE62" s="94">
        <v>1.373744E-22</v>
      </c>
      <c r="NF62" s="94">
        <v>2.3110224999999998E-21</v>
      </c>
      <c r="NG62" s="94">
        <v>3.8635800000000002E-20</v>
      </c>
      <c r="NH62" s="94">
        <v>6.4447440000000002E-19</v>
      </c>
      <c r="NI62" s="94">
        <v>1.0740574E-17</v>
      </c>
      <c r="NJ62" s="94">
        <v>1.7891275000000001E-16</v>
      </c>
      <c r="NK62" s="94">
        <v>2.9791941999999998E-15</v>
      </c>
      <c r="NL62" s="94">
        <v>4.9590776999999999E-14</v>
      </c>
      <c r="NM62" s="94">
        <v>8.2512709999999998E-13</v>
      </c>
      <c r="NN62" s="94">
        <v>1.3721651999999999E-11</v>
      </c>
      <c r="NO62" s="94">
        <v>2.2801598000000001E-10</v>
      </c>
      <c r="NP62" s="94">
        <v>3.7847586999999997E-9</v>
      </c>
      <c r="NQ62" s="94">
        <v>6.2711535999999997E-8</v>
      </c>
      <c r="NR62" s="94">
        <v>1.0361043000000001E-6</v>
      </c>
      <c r="NS62" s="94">
        <v>1.7034823000000001E-5</v>
      </c>
      <c r="NT62" s="94">
        <v>2.7770820000000001E-4</v>
      </c>
      <c r="NU62" s="94">
        <v>3.6235447E-3</v>
      </c>
      <c r="NV62" s="94">
        <v>1.5128496999999999E-2</v>
      </c>
      <c r="NW62" s="94">
        <v>4.0542874E-2</v>
      </c>
      <c r="NX62" s="94">
        <v>8.3206020000000006E-2</v>
      </c>
      <c r="NY62" s="94">
        <v>0.13988173000000001</v>
      </c>
      <c r="NZ62" s="94">
        <v>0.19875382999999999</v>
      </c>
      <c r="OA62" s="94">
        <v>0.24139828999999999</v>
      </c>
      <c r="OB62" s="94">
        <v>0.25013449999999998</v>
      </c>
      <c r="OC62" s="94">
        <v>0.23769178999999999</v>
      </c>
      <c r="OD62" s="94">
        <v>0.19146442</v>
      </c>
      <c r="OE62" s="94">
        <v>0.13157505999999999</v>
      </c>
      <c r="OF62" s="94">
        <v>7.6330700000000001E-2</v>
      </c>
      <c r="OG62" s="94">
        <v>3.6146270000000001E-2</v>
      </c>
      <c r="OH62" s="94">
        <v>1.2959679999999999E-2</v>
      </c>
      <c r="OI62" s="94">
        <v>2.8578697000000001E-3</v>
      </c>
      <c r="OJ62" s="94">
        <v>1.9057328E-4</v>
      </c>
      <c r="OK62" s="94">
        <v>1.2352949000000001E-5</v>
      </c>
      <c r="OL62" s="94">
        <v>7.8783205000000001E-7</v>
      </c>
      <c r="OM62" s="94">
        <v>4.9843243999999997E-8</v>
      </c>
      <c r="ON62" s="94">
        <v>2.0074540000000002E-9</v>
      </c>
      <c r="OO62" s="94">
        <v>0</v>
      </c>
      <c r="OP62" s="94">
        <v>1.9437147999999999E-26</v>
      </c>
      <c r="OQ62" s="94">
        <v>4.4102229999999997E-25</v>
      </c>
      <c r="OR62" s="94">
        <v>8.0158010000000001E-24</v>
      </c>
      <c r="OS62" s="94">
        <v>1.3737407000000001E-22</v>
      </c>
      <c r="OT62" s="94">
        <v>2.3110185999999999E-21</v>
      </c>
      <c r="OU62" s="94">
        <v>3.8635729999999997E-20</v>
      </c>
      <c r="OV62" s="94">
        <v>6.4447300000000001E-19</v>
      </c>
      <c r="OW62" s="94">
        <v>1.0740549E-17</v>
      </c>
      <c r="OX62" s="94">
        <v>1.7891232000000001E-16</v>
      </c>
      <c r="OY62" s="94">
        <v>2.9791874999999999E-15</v>
      </c>
      <c r="OZ62" s="94">
        <v>4.9590655000000002E-14</v>
      </c>
      <c r="PA62" s="94">
        <v>8.2512567000000002E-13</v>
      </c>
      <c r="PB62" s="94">
        <v>1.3721623E-11</v>
      </c>
      <c r="PC62" s="94">
        <v>2.2801548000000001E-10</v>
      </c>
      <c r="PD62" s="94">
        <v>3.7847500000000002E-9</v>
      </c>
      <c r="PE62" s="94">
        <v>6.2711414999999995E-8</v>
      </c>
      <c r="PF62" s="94">
        <v>1.0361027999999999E-6</v>
      </c>
      <c r="PG62" s="94">
        <v>1.7034796000000001E-5</v>
      </c>
      <c r="PH62" s="94">
        <v>2.7770764000000002E-4</v>
      </c>
      <c r="PI62" s="94">
        <v>3.6235435000000001E-3</v>
      </c>
      <c r="PJ62" s="94">
        <v>1.5128496999999999E-2</v>
      </c>
      <c r="PK62" s="94">
        <v>4.0542893000000003E-2</v>
      </c>
      <c r="PL62" s="94">
        <v>8.3206080000000002E-2</v>
      </c>
      <c r="PM62" s="94">
        <v>0.13988185</v>
      </c>
      <c r="PN62" s="94">
        <v>0.19875401000000001</v>
      </c>
      <c r="PO62" s="94">
        <v>0.24139825000000001</v>
      </c>
      <c r="PP62" s="94">
        <v>0.25013437999999999</v>
      </c>
      <c r="PQ62" s="94">
        <v>0.23769145</v>
      </c>
      <c r="PR62" s="94">
        <v>0.19146432999999999</v>
      </c>
      <c r="PS62" s="94">
        <v>0.13157515</v>
      </c>
      <c r="PT62" s="94">
        <v>7.6330759999999998E-2</v>
      </c>
      <c r="PU62" s="94">
        <v>3.6146299999999999E-2</v>
      </c>
      <c r="PV62" s="94">
        <v>1.2959699999999999E-2</v>
      </c>
      <c r="PW62" s="94">
        <v>2.8578740999999999E-3</v>
      </c>
      <c r="PX62" s="94">
        <v>1.9057357000000001E-4</v>
      </c>
      <c r="PY62" s="94">
        <v>1.2352973E-5</v>
      </c>
      <c r="PZ62" s="94">
        <v>7.878338E-7</v>
      </c>
      <c r="QA62" s="94">
        <v>4.9843347E-8</v>
      </c>
      <c r="QB62" s="94">
        <v>2.0074581999999999E-9</v>
      </c>
      <c r="QC62" s="94">
        <v>0</v>
      </c>
      <c r="QD62" s="94">
        <v>1.9437087E-26</v>
      </c>
      <c r="QE62" s="94">
        <v>4.4102072999999998E-25</v>
      </c>
      <c r="QF62" s="94">
        <v>8.0157700000000003E-24</v>
      </c>
      <c r="QG62" s="94">
        <v>1.3737358999999999E-22</v>
      </c>
      <c r="QH62" s="94">
        <v>2.3110109999999998E-21</v>
      </c>
      <c r="QI62" s="94">
        <v>3.8635610000000002E-20</v>
      </c>
      <c r="QJ62" s="94">
        <v>6.4447105000000003E-19</v>
      </c>
      <c r="QK62" s="94">
        <v>1.074052E-17</v>
      </c>
      <c r="QL62" s="94">
        <v>1.7891191000000001E-16</v>
      </c>
      <c r="QM62" s="94">
        <v>2.9791804999999999E-15</v>
      </c>
      <c r="QN62" s="94">
        <v>4.9590532999999999E-14</v>
      </c>
      <c r="QO62" s="94">
        <v>8.2512350000000002E-13</v>
      </c>
      <c r="QP62" s="94">
        <v>1.37215924E-11</v>
      </c>
      <c r="QQ62" s="94">
        <v>2.2801502E-10</v>
      </c>
      <c r="QR62" s="94">
        <v>3.7847429999999996E-9</v>
      </c>
      <c r="QS62" s="94">
        <v>6.2711260000000002E-8</v>
      </c>
      <c r="QT62" s="94">
        <v>1.0361001000000001E-6</v>
      </c>
      <c r="QU62" s="94">
        <v>1.7034742999999999E-5</v>
      </c>
      <c r="QV62" s="94">
        <v>2.7770662999999999E-4</v>
      </c>
      <c r="QW62" s="94">
        <v>3.6235439999999998E-3</v>
      </c>
      <c r="QX62" s="94">
        <v>1.5128506999999999E-2</v>
      </c>
      <c r="QY62" s="94">
        <v>4.0542929999999998E-2</v>
      </c>
      <c r="QZ62" s="94">
        <v>8.3206130000000003E-2</v>
      </c>
      <c r="RA62" s="94">
        <v>0.13988195</v>
      </c>
      <c r="RB62" s="94">
        <v>0.19875416000000001</v>
      </c>
      <c r="RC62" s="94">
        <v>0.24139840000000001</v>
      </c>
      <c r="RD62" s="94">
        <v>0.25013439999999998</v>
      </c>
      <c r="RE62" s="94">
        <v>0.23769130999999999</v>
      </c>
      <c r="RF62" s="94">
        <v>0.19146429000000001</v>
      </c>
      <c r="RG62" s="94">
        <v>0.13157526</v>
      </c>
      <c r="RH62" s="94">
        <v>7.6330944999999997E-2</v>
      </c>
      <c r="RI62" s="94">
        <v>3.6146387000000002E-2</v>
      </c>
      <c r="RJ62" s="94">
        <v>1.2959718E-2</v>
      </c>
      <c r="RK62" s="94">
        <v>2.8578789999999998E-3</v>
      </c>
      <c r="RL62" s="94">
        <v>1.9057386000000001E-4</v>
      </c>
      <c r="RM62" s="94">
        <v>1.2353E-5</v>
      </c>
      <c r="RN62" s="94">
        <v>7.8783574999999998E-7</v>
      </c>
      <c r="RO62" s="94">
        <v>4.9843457000000002E-8</v>
      </c>
      <c r="RP62" s="94">
        <v>2.0074626E-9</v>
      </c>
      <c r="RQ62" s="94">
        <v>0</v>
      </c>
      <c r="RR62" s="94">
        <v>1.9437096999999999E-26</v>
      </c>
      <c r="RS62" s="94">
        <v>4.4102106999999997E-25</v>
      </c>
      <c r="RT62" s="94">
        <v>8.0157780000000007E-24</v>
      </c>
      <c r="RU62" s="94">
        <v>1.3737378000000001E-22</v>
      </c>
      <c r="RV62" s="94">
        <v>2.3110158E-21</v>
      </c>
      <c r="RW62" s="94">
        <v>3.8635699999999998E-20</v>
      </c>
      <c r="RX62" s="94">
        <v>6.4447306E-19</v>
      </c>
      <c r="RY62" s="94">
        <v>1.07405564E-17</v>
      </c>
      <c r="RZ62" s="94">
        <v>1.7891251E-16</v>
      </c>
      <c r="SA62" s="94">
        <v>2.9791891999999999E-15</v>
      </c>
      <c r="SB62" s="94">
        <v>4.9590686000000003E-14</v>
      </c>
      <c r="SC62" s="94">
        <v>8.2512604999999998E-13</v>
      </c>
      <c r="SD62" s="94">
        <v>1.3721637E-11</v>
      </c>
      <c r="SE62" s="94">
        <v>2.280156E-10</v>
      </c>
      <c r="SF62" s="94">
        <v>3.784752E-9</v>
      </c>
      <c r="SG62" s="94">
        <v>6.2711400000000007E-8</v>
      </c>
      <c r="SH62" s="94">
        <v>1.0361023E-6</v>
      </c>
      <c r="SI62" s="94">
        <v>1.7034775999999999E-5</v>
      </c>
      <c r="SJ62" s="94">
        <v>2.7770715000000003E-4</v>
      </c>
      <c r="SK62" s="94">
        <v>3.6235481999999999E-3</v>
      </c>
      <c r="SL62" s="94">
        <v>1.5128524000000001E-2</v>
      </c>
      <c r="SM62" s="94">
        <v>4.0542938000000001E-2</v>
      </c>
      <c r="SN62" s="94">
        <v>8.3206125000000006E-2</v>
      </c>
      <c r="SO62" s="94">
        <v>0.1398819</v>
      </c>
      <c r="SP62" s="94">
        <v>0.19875408999999999</v>
      </c>
      <c r="SQ62" s="94">
        <v>0.24139828999999999</v>
      </c>
      <c r="SR62" s="94">
        <v>0.25013435000000001</v>
      </c>
      <c r="SS62" s="94">
        <v>0.23769113</v>
      </c>
      <c r="ST62" s="94">
        <v>0.19146406999999999</v>
      </c>
      <c r="SU62" s="94">
        <v>0.13157516999999999</v>
      </c>
      <c r="SV62" s="94">
        <v>7.6330944999999997E-2</v>
      </c>
      <c r="SW62" s="94">
        <v>3.6146440000000002E-2</v>
      </c>
      <c r="SX62" s="94">
        <v>1.2959742999999999E-2</v>
      </c>
      <c r="SY62" s="94">
        <v>2.8578803999999998E-3</v>
      </c>
      <c r="SZ62" s="94">
        <v>1.9057389E-4</v>
      </c>
      <c r="TA62" s="94">
        <v>1.2353009E-5</v>
      </c>
      <c r="TB62" s="94">
        <v>7.8783679999999998E-7</v>
      </c>
      <c r="TC62" s="94">
        <v>4.9843530000000002E-8</v>
      </c>
      <c r="TD62" s="94">
        <v>2.0074655000000001E-9</v>
      </c>
      <c r="TE62" s="94">
        <v>0</v>
      </c>
      <c r="TF62" s="94">
        <v>1.9437055000000001E-26</v>
      </c>
      <c r="TG62" s="94">
        <v>4.4102012999999996E-25</v>
      </c>
      <c r="TH62" s="94">
        <v>8.0157616000000007E-24</v>
      </c>
      <c r="TI62" s="94">
        <v>1.3737341999999999E-22</v>
      </c>
      <c r="TJ62" s="94">
        <v>2.3110089999999999E-21</v>
      </c>
      <c r="TK62" s="94">
        <v>3.8635597000000003E-20</v>
      </c>
      <c r="TL62" s="94">
        <v>6.4447136000000001E-19</v>
      </c>
      <c r="TM62" s="94">
        <v>1.0740527999999999E-17</v>
      </c>
      <c r="TN62" s="94">
        <v>1.789121E-16</v>
      </c>
      <c r="TO62" s="94">
        <v>2.9791845E-15</v>
      </c>
      <c r="TP62" s="94">
        <v>4.9590599999999999E-14</v>
      </c>
      <c r="TQ62" s="94">
        <v>8.2512470000000001E-13</v>
      </c>
      <c r="TR62" s="94">
        <v>1.37216054E-11</v>
      </c>
      <c r="TS62" s="94">
        <v>2.2801523E-10</v>
      </c>
      <c r="TT62" s="94">
        <v>3.7847454000000004E-9</v>
      </c>
      <c r="TU62" s="94">
        <v>6.2711300000000001E-8</v>
      </c>
      <c r="TV62" s="94">
        <v>1.0361002E-6</v>
      </c>
      <c r="TW62" s="94">
        <v>1.7034734000000001E-5</v>
      </c>
      <c r="TX62" s="94">
        <v>2.7770639999999999E-4</v>
      </c>
      <c r="TY62" s="94">
        <v>3.623547E-3</v>
      </c>
      <c r="TZ62" s="94">
        <v>1.5128533E-2</v>
      </c>
      <c r="UA62" s="94">
        <v>4.0542969999999998E-2</v>
      </c>
      <c r="UB62" s="94">
        <v>8.3206169999999996E-2</v>
      </c>
      <c r="UC62" s="94">
        <v>0.13988191</v>
      </c>
      <c r="UD62" s="94">
        <v>0.19875414999999999</v>
      </c>
      <c r="UE62" s="94">
        <v>0.24139848</v>
      </c>
      <c r="UF62" s="94">
        <v>0.25013453000000002</v>
      </c>
      <c r="UG62" s="94">
        <v>0.23769141999999999</v>
      </c>
      <c r="UH62" s="94">
        <v>0.1914643</v>
      </c>
      <c r="UI62" s="94">
        <v>0.13157532999999999</v>
      </c>
      <c r="UJ62" s="94">
        <v>7.6331049999999998E-2</v>
      </c>
      <c r="UK62" s="94">
        <v>3.6146513999999998E-2</v>
      </c>
      <c r="UL62" s="94">
        <v>1.2959773000000001E-2</v>
      </c>
      <c r="UM62" s="94">
        <v>2.8578897E-3</v>
      </c>
      <c r="UN62" s="94">
        <v>1.9057446E-4</v>
      </c>
      <c r="UO62" s="94">
        <v>1.2353045E-5</v>
      </c>
      <c r="UP62" s="94">
        <v>7.8783909999999996E-7</v>
      </c>
      <c r="UQ62" s="94">
        <v>4.9843678000000003E-8</v>
      </c>
      <c r="UR62" s="94">
        <v>2.0074712999999999E-9</v>
      </c>
      <c r="US62" s="94">
        <v>0</v>
      </c>
      <c r="UT62" s="94">
        <v>1.9437136999999999E-26</v>
      </c>
      <c r="UU62" s="94">
        <v>4.4102176E-25</v>
      </c>
      <c r="UV62" s="94">
        <v>8.0157900000000005E-24</v>
      </c>
      <c r="UW62" s="94">
        <v>1.3737394E-22</v>
      </c>
      <c r="UX62" s="94">
        <v>2.3110179999999998E-21</v>
      </c>
      <c r="UY62" s="94">
        <v>3.8635722999999999E-20</v>
      </c>
      <c r="UZ62" s="94">
        <v>6.4447289999999998E-19</v>
      </c>
      <c r="VA62" s="94">
        <v>1.0740551E-17</v>
      </c>
      <c r="VB62" s="94">
        <v>1.7891244000000001E-16</v>
      </c>
      <c r="VC62" s="94">
        <v>2.9791900000000002E-15</v>
      </c>
      <c r="VD62" s="94">
        <v>4.9590712999999998E-14</v>
      </c>
      <c r="VE62" s="94">
        <v>8.2512599999999995E-13</v>
      </c>
      <c r="VF62" s="94">
        <v>1.37216245E-11</v>
      </c>
      <c r="VG62" s="94">
        <v>2.2801531E-10</v>
      </c>
      <c r="VH62" s="94">
        <v>3.7847467E-9</v>
      </c>
      <c r="VI62" s="94">
        <v>6.2711309999999998E-8</v>
      </c>
      <c r="VJ62" s="94">
        <v>1.0361006999999999E-6</v>
      </c>
      <c r="VK62" s="94">
        <v>1.7034747999999999E-5</v>
      </c>
      <c r="VL62" s="94">
        <v>2.7770680000000002E-4</v>
      </c>
      <c r="VM62" s="94">
        <v>3.6235493999999999E-3</v>
      </c>
      <c r="VN62" s="94">
        <v>1.5128539E-2</v>
      </c>
      <c r="VO62" s="94">
        <v>4.0542979999999999E-2</v>
      </c>
      <c r="VP62" s="94">
        <v>8.3206125000000006E-2</v>
      </c>
      <c r="VQ62" s="94">
        <v>0.13988173000000001</v>
      </c>
      <c r="VR62" s="94">
        <v>0.19875377</v>
      </c>
      <c r="VS62" s="94">
        <v>0.24139804000000001</v>
      </c>
      <c r="VT62" s="94">
        <v>0.25013414</v>
      </c>
      <c r="VU62" s="94">
        <v>0.23769134</v>
      </c>
      <c r="VV62" s="94">
        <v>0.19146444000000001</v>
      </c>
      <c r="VW62" s="94">
        <v>0.13157547</v>
      </c>
      <c r="VX62" s="94">
        <v>7.6331099999999999E-2</v>
      </c>
      <c r="VY62" s="94">
        <v>3.6146530000000003E-2</v>
      </c>
      <c r="VZ62" s="94">
        <v>1.2959774E-2</v>
      </c>
      <c r="WA62" s="94">
        <v>2.8578914000000001E-3</v>
      </c>
      <c r="WB62" s="94">
        <v>1.9057471999999999E-4</v>
      </c>
      <c r="WC62" s="94">
        <v>1.2353065E-5</v>
      </c>
      <c r="WD62" s="94">
        <v>7.8784046000000002E-7</v>
      </c>
      <c r="WE62" s="94">
        <v>4.9843760000000002E-8</v>
      </c>
      <c r="WF62" s="94">
        <v>2.0074748999999998E-9</v>
      </c>
      <c r="WG62" s="94">
        <v>0</v>
      </c>
      <c r="WH62" s="94">
        <v>1.9437220000000001E-26</v>
      </c>
      <c r="WI62" s="94">
        <v>4.4102419999999998E-25</v>
      </c>
      <c r="WJ62" s="94">
        <v>8.0158325999999995E-24</v>
      </c>
      <c r="WK62" s="94">
        <v>1.3737469E-22</v>
      </c>
      <c r="WL62" s="94">
        <v>2.3110286999999999E-21</v>
      </c>
      <c r="WM62" s="94">
        <v>3.8635913E-20</v>
      </c>
      <c r="WN62" s="94">
        <v>6.4447669999999999E-19</v>
      </c>
      <c r="WO62" s="94">
        <v>1.0740618E-17</v>
      </c>
      <c r="WP62" s="94">
        <v>1.7891355000000001E-16</v>
      </c>
      <c r="WQ62" s="94">
        <v>2.9792078000000001E-15</v>
      </c>
      <c r="WR62" s="94">
        <v>4.9590984E-14</v>
      </c>
      <c r="WS62" s="94">
        <v>8.2513044000000001E-13</v>
      </c>
      <c r="WT62" s="94">
        <v>1.3721688000000001E-11</v>
      </c>
      <c r="WU62" s="94">
        <v>2.2801632999999999E-10</v>
      </c>
      <c r="WV62" s="94">
        <v>3.7847630000000002E-9</v>
      </c>
      <c r="WW62" s="94">
        <v>6.2711610000000001E-8</v>
      </c>
      <c r="WX62" s="94">
        <v>1.0361057000000001E-6</v>
      </c>
      <c r="WY62" s="94">
        <v>1.7034848E-5</v>
      </c>
      <c r="WZ62" s="94">
        <v>2.7770878000000002E-4</v>
      </c>
      <c r="XA62" s="94">
        <v>3.6235590000000002E-3</v>
      </c>
      <c r="XB62" s="94">
        <v>1.51285585E-2</v>
      </c>
      <c r="XC62" s="94">
        <v>4.0543016000000001E-2</v>
      </c>
      <c r="XD62" s="94">
        <v>8.3206184000000002E-2</v>
      </c>
      <c r="XE62" s="94">
        <v>0.13988176999999999</v>
      </c>
      <c r="XF62" s="94">
        <v>0.19875372999999999</v>
      </c>
      <c r="XG62" s="94">
        <v>0.24139778000000001</v>
      </c>
      <c r="XH62" s="94">
        <v>0.25013395999999999</v>
      </c>
      <c r="XI62" s="94">
        <v>0.23769119999999999</v>
      </c>
      <c r="XJ62" s="94">
        <v>0.19146444000000001</v>
      </c>
      <c r="XK62" s="94">
        <v>0.13157553999999999</v>
      </c>
      <c r="XL62" s="94">
        <v>7.6331159999999995E-2</v>
      </c>
      <c r="XM62" s="94">
        <v>3.614655E-2</v>
      </c>
      <c r="XN62" s="94">
        <v>1.2959785E-2</v>
      </c>
      <c r="XO62" s="94">
        <v>2.8578916000000002E-3</v>
      </c>
      <c r="XP62" s="94">
        <v>1.905748E-4</v>
      </c>
      <c r="XQ62" s="94">
        <v>1.2353073999999999E-5</v>
      </c>
      <c r="XR62" s="94">
        <v>7.8784090000000003E-7</v>
      </c>
      <c r="XS62" s="94">
        <v>4.9843774E-8</v>
      </c>
      <c r="XT62" s="94">
        <v>2.0074763999999999E-9</v>
      </c>
      <c r="XU62" s="94">
        <v>0</v>
      </c>
      <c r="XV62" s="94">
        <v>1.9437330999999999E-26</v>
      </c>
      <c r="XW62" s="94">
        <v>4.4102663999999997E-25</v>
      </c>
      <c r="XX62" s="94">
        <v>8.0158799999999994E-24</v>
      </c>
      <c r="XY62" s="94">
        <v>1.3737550999999999E-22</v>
      </c>
      <c r="XZ62" s="94">
        <v>2.3110458999999999E-21</v>
      </c>
      <c r="YA62" s="94">
        <v>3.8636206999999999E-20</v>
      </c>
      <c r="YB62" s="94">
        <v>6.4448090000000002E-19</v>
      </c>
      <c r="YC62" s="94">
        <v>1.0740677000000001E-17</v>
      </c>
      <c r="YD62" s="94">
        <v>1.7891438000000001E-16</v>
      </c>
      <c r="YE62" s="94">
        <v>2.9792204999999998E-15</v>
      </c>
      <c r="YF62" s="94">
        <v>4.9591218000000002E-14</v>
      </c>
      <c r="YG62" s="94">
        <v>8.2513493999999998E-13</v>
      </c>
      <c r="YH62" s="94">
        <v>1.37217755E-11</v>
      </c>
      <c r="YI62" s="94">
        <v>2.2801787E-10</v>
      </c>
      <c r="YJ62" s="94">
        <v>3.7847899999999997E-9</v>
      </c>
      <c r="YK62" s="94">
        <v>6.2712030000000002E-8</v>
      </c>
      <c r="YL62" s="94">
        <v>1.0361130000000001E-6</v>
      </c>
      <c r="YM62" s="94">
        <v>1.703497E-5</v>
      </c>
      <c r="YN62" s="94">
        <v>2.7771076000000002E-4</v>
      </c>
      <c r="YO62" s="94">
        <v>3.6235743000000002E-3</v>
      </c>
      <c r="YP62" s="94">
        <v>1.5128595E-2</v>
      </c>
      <c r="YQ62" s="94">
        <v>4.0543086999999998E-2</v>
      </c>
      <c r="YR62" s="94">
        <v>8.3206349999999998E-2</v>
      </c>
      <c r="YS62" s="94">
        <v>0.13988212</v>
      </c>
      <c r="YT62" s="94">
        <v>0.19875408999999999</v>
      </c>
      <c r="YU62" s="94">
        <v>0.24139812999999999</v>
      </c>
      <c r="YV62" s="94">
        <v>0.25013419999999997</v>
      </c>
      <c r="YW62" s="94">
        <v>0.23769148000000001</v>
      </c>
      <c r="YX62" s="94">
        <v>0.19146464999999999</v>
      </c>
      <c r="YY62" s="94">
        <v>0.13157573</v>
      </c>
      <c r="YZ62" s="94">
        <v>7.6331325000000005E-2</v>
      </c>
      <c r="ZA62" s="94">
        <v>3.6146626000000001E-2</v>
      </c>
      <c r="ZB62" s="94">
        <v>1.2959808E-2</v>
      </c>
      <c r="ZC62" s="94">
        <v>2.8578971999999999E-3</v>
      </c>
      <c r="ZD62" s="94">
        <v>1.9057517000000001E-4</v>
      </c>
      <c r="ZE62" s="94">
        <v>1.2353104499999999E-5</v>
      </c>
      <c r="ZF62" s="94">
        <v>7.8784285000000001E-7</v>
      </c>
      <c r="ZG62" s="94">
        <v>4.9843904999999999E-8</v>
      </c>
      <c r="ZH62" s="94">
        <v>2.007482E-9</v>
      </c>
      <c r="ZI62" s="94">
        <v>0</v>
      </c>
      <c r="ZJ62" s="94">
        <v>1.9437414000000001E-26</v>
      </c>
      <c r="ZK62" s="94">
        <v>4.4102839999999997E-25</v>
      </c>
      <c r="ZL62" s="94">
        <v>8.0159069999999998E-24</v>
      </c>
      <c r="ZM62" s="94">
        <v>1.3737590999999999E-22</v>
      </c>
      <c r="ZN62" s="94">
        <v>2.3110500000000001E-21</v>
      </c>
      <c r="ZO62" s="94">
        <v>3.8636272000000001E-20</v>
      </c>
      <c r="ZP62" s="94">
        <v>6.4448270000000005E-19</v>
      </c>
      <c r="ZQ62" s="94">
        <v>1.0740721000000001E-17</v>
      </c>
      <c r="ZR62" s="94">
        <v>1.7891522E-16</v>
      </c>
      <c r="ZS62" s="94">
        <v>2.9792362000000002E-15</v>
      </c>
      <c r="ZT62" s="94">
        <v>4.9591481999999998E-14</v>
      </c>
      <c r="ZU62" s="94">
        <v>8.2513894999999996E-13</v>
      </c>
      <c r="ZV62" s="94">
        <v>1.3721847E-11</v>
      </c>
      <c r="ZW62" s="94">
        <v>2.2801911999999999E-10</v>
      </c>
      <c r="ZX62" s="94">
        <v>3.7848102000000004E-9</v>
      </c>
      <c r="ZY62" s="94">
        <v>6.2712380000000001E-8</v>
      </c>
      <c r="ZZ62" s="94">
        <v>1.0361187999999999E-6</v>
      </c>
      <c r="AAA62" s="94">
        <v>1.7035069000000001E-5</v>
      </c>
      <c r="AAB62" s="94">
        <v>2.7771253E-4</v>
      </c>
      <c r="AAC62" s="94">
        <v>3.6235894000000001E-3</v>
      </c>
      <c r="AAD62" s="94">
        <v>1.5128654E-2</v>
      </c>
      <c r="AAE62" s="94">
        <v>4.0543216999999999E-2</v>
      </c>
      <c r="AAF62" s="94">
        <v>8.3206559999999999E-2</v>
      </c>
      <c r="AAG62" s="94">
        <v>0.13988243</v>
      </c>
      <c r="AAH62" s="94">
        <v>0.19875456</v>
      </c>
      <c r="AAI62" s="94">
        <v>0.24139878000000001</v>
      </c>
      <c r="AAJ62" s="94">
        <v>0.25013489999999999</v>
      </c>
      <c r="AAK62" s="94">
        <v>0.23769219</v>
      </c>
      <c r="AAL62" s="94">
        <v>0.19146529000000001</v>
      </c>
      <c r="AAM62" s="94">
        <v>0.13157625000000001</v>
      </c>
      <c r="AAN62" s="94">
        <v>7.6331620000000003E-2</v>
      </c>
      <c r="AAO62" s="94">
        <v>3.6146752999999997E-2</v>
      </c>
      <c r="AAP62" s="94">
        <v>1.2959846000000001E-2</v>
      </c>
      <c r="AAQ62" s="94">
        <v>2.8579002000000001E-3</v>
      </c>
      <c r="AAR62" s="94">
        <v>1.9057528999999999E-4</v>
      </c>
      <c r="AAS62" s="94">
        <v>1.2353109999999999E-5</v>
      </c>
      <c r="AAT62" s="94">
        <v>7.8784320000000001E-7</v>
      </c>
      <c r="AAU62" s="94">
        <v>4.9843949999999997E-8</v>
      </c>
      <c r="AAV62" s="94">
        <v>2.0074848000000001E-9</v>
      </c>
      <c r="AAW62" s="94">
        <v>0</v>
      </c>
      <c r="AAX62" s="94">
        <v>1.9437428E-26</v>
      </c>
      <c r="AAY62" s="94">
        <v>4.4102906000000003E-25</v>
      </c>
      <c r="AAZ62" s="94">
        <v>8.0159264999999999E-24</v>
      </c>
      <c r="ABA62" s="94">
        <v>1.373763E-22</v>
      </c>
      <c r="ABB62" s="94">
        <v>2.3110570000000001E-21</v>
      </c>
      <c r="ABC62" s="94">
        <v>3.8636384999999998E-20</v>
      </c>
      <c r="ABD62" s="94">
        <v>6.4448400000000003E-19</v>
      </c>
      <c r="ABE62" s="94">
        <v>1.0740732E-17</v>
      </c>
      <c r="ABF62" s="94">
        <v>1.789154E-16</v>
      </c>
      <c r="ABG62" s="94">
        <v>2.9792378999999999E-15</v>
      </c>
      <c r="ABH62" s="94">
        <v>4.9591458000000003E-14</v>
      </c>
      <c r="ABI62" s="94">
        <v>8.2513870000000001E-13</v>
      </c>
      <c r="ABJ62" s="94">
        <v>1.3721838E-11</v>
      </c>
      <c r="ABK62" s="94">
        <v>2.2801902000000001E-10</v>
      </c>
      <c r="ABL62" s="94">
        <v>3.7848109999999998E-9</v>
      </c>
      <c r="ABM62" s="94">
        <v>6.2712410000000004E-8</v>
      </c>
      <c r="ABN62" s="94">
        <v>1.0361199000000001E-6</v>
      </c>
      <c r="ABO62" s="94">
        <v>1.7035087E-5</v>
      </c>
      <c r="ABP62" s="94">
        <v>2.7771293999999998E-4</v>
      </c>
      <c r="ABQ62" s="94">
        <v>3.6235866E-3</v>
      </c>
      <c r="ABR62" s="94">
        <v>1.5128631E-2</v>
      </c>
      <c r="ABS62" s="94">
        <v>4.0543127999999998E-2</v>
      </c>
      <c r="ABT62" s="94">
        <v>8.3206415000000006E-2</v>
      </c>
      <c r="ABU62" s="94">
        <v>0.13988225000000001</v>
      </c>
      <c r="ABV62" s="94">
        <v>0.19875443000000001</v>
      </c>
      <c r="ABW62" s="94">
        <v>0.24139878000000001</v>
      </c>
      <c r="ABX62" s="94">
        <v>0.25013493999999997</v>
      </c>
      <c r="ABY62" s="94">
        <v>0.23769219</v>
      </c>
      <c r="ABZ62" s="94">
        <v>0.19146532999999999</v>
      </c>
      <c r="ACA62" s="94">
        <v>0.13157627</v>
      </c>
      <c r="ACB62" s="94">
        <v>7.6331700000000002E-2</v>
      </c>
      <c r="ACC62" s="94">
        <v>3.61468E-2</v>
      </c>
      <c r="ACD62" s="94">
        <v>1.29598575E-2</v>
      </c>
      <c r="ACE62" s="94">
        <v>2.8579014000000001E-3</v>
      </c>
      <c r="ACF62" s="94">
        <v>1.9057513999999999E-4</v>
      </c>
      <c r="ACG62" s="94">
        <v>1.2353098999999999E-5</v>
      </c>
      <c r="ACH62" s="94">
        <v>7.8784467000000005E-7</v>
      </c>
      <c r="ACI62" s="94">
        <v>4.9844323999999997E-8</v>
      </c>
      <c r="ACJ62" s="94">
        <v>2.0075150000000002E-9</v>
      </c>
      <c r="ACK62" s="94">
        <v>0</v>
      </c>
      <c r="ACL62" s="94">
        <v>1.9436707000000001E-26</v>
      </c>
      <c r="ACM62" s="94">
        <v>4.4101209999999996E-25</v>
      </c>
      <c r="ACN62" s="94">
        <v>8.0156130000000005E-24</v>
      </c>
      <c r="ACO62" s="94">
        <v>1.3737085E-22</v>
      </c>
      <c r="ACP62" s="94">
        <v>2.3109667E-21</v>
      </c>
      <c r="ACQ62" s="94">
        <v>3.8634885999999999E-20</v>
      </c>
      <c r="ACR62" s="94">
        <v>6.44459E-19</v>
      </c>
      <c r="ACS62" s="94">
        <v>1.0740322E-17</v>
      </c>
      <c r="ACT62" s="94">
        <v>1.7890870999999999E-16</v>
      </c>
      <c r="ACU62" s="94">
        <v>2.9791310000000002E-15</v>
      </c>
      <c r="ACV62" s="94">
        <v>4.9589750000000001E-14</v>
      </c>
      <c r="ACW62" s="94">
        <v>8.2511125000000002E-13</v>
      </c>
      <c r="ACX62" s="94">
        <v>1.3721408599999999E-11</v>
      </c>
      <c r="ACY62" s="94">
        <v>2.2801227999999999E-10</v>
      </c>
      <c r="ACZ62" s="94">
        <v>3.7847030000000001E-9</v>
      </c>
      <c r="ADA62" s="94">
        <v>6.2710725999999997E-8</v>
      </c>
      <c r="ADB62" s="94">
        <v>1.0360929999999999E-6</v>
      </c>
      <c r="ADC62" s="94">
        <v>1.7034652E-5</v>
      </c>
      <c r="ADD62" s="94">
        <v>2.7770559999999999E-4</v>
      </c>
      <c r="ADE62" s="94">
        <v>3.6235268E-3</v>
      </c>
      <c r="ADF62" s="94">
        <v>1.5128430999999999E-2</v>
      </c>
      <c r="ADG62" s="94">
        <v>4.0542719999999997E-2</v>
      </c>
      <c r="ADH62" s="94">
        <v>8.3205669999999995E-2</v>
      </c>
      <c r="ADI62" s="94">
        <v>0.13988120000000001</v>
      </c>
      <c r="ADJ62" s="94">
        <v>0.19875330999999999</v>
      </c>
      <c r="ADK62" s="94">
        <v>0.24139799000000001</v>
      </c>
      <c r="ADL62" s="94">
        <v>0.25013435000000001</v>
      </c>
      <c r="ADM62" s="94">
        <v>0.23769197</v>
      </c>
      <c r="ADN62" s="94">
        <v>0.19146511999999999</v>
      </c>
      <c r="ADO62" s="94">
        <v>0.131576</v>
      </c>
      <c r="ADP62" s="94">
        <v>7.6331380000000004E-2</v>
      </c>
      <c r="ADQ62" s="94">
        <v>3.6146570000000003E-2</v>
      </c>
      <c r="ADR62" s="94">
        <v>1.2959741E-2</v>
      </c>
      <c r="ADS62" s="94">
        <v>2.8578632000000001E-3</v>
      </c>
      <c r="ADT62" s="94">
        <v>1.9057235999999999E-4</v>
      </c>
      <c r="ADU62" s="94">
        <v>1.2352944E-5</v>
      </c>
      <c r="ADV62" s="94">
        <v>7.8783819999999997E-7</v>
      </c>
      <c r="ADW62" s="94">
        <v>4.9844300000000003E-8</v>
      </c>
      <c r="ADX62" s="94">
        <v>2.0075063999999999E-9</v>
      </c>
      <c r="ADY62" s="100"/>
      <c r="ADZ62" s="101"/>
      <c r="AEA62" s="101"/>
      <c r="AEB62" s="101"/>
      <c r="AEC62" s="101"/>
      <c r="AED62" s="144">
        <f t="shared" si="23"/>
        <v>57</v>
      </c>
      <c r="AEE62" s="142"/>
      <c r="AEF62" s="158">
        <f t="shared" si="32"/>
        <v>57</v>
      </c>
      <c r="AEG62" s="138">
        <f t="shared" si="37"/>
        <v>2.0074466999999999E-9</v>
      </c>
      <c r="AEH62" s="138">
        <f t="shared" si="37"/>
        <v>2.0074466999999999E-9</v>
      </c>
      <c r="AEI62" s="138">
        <f t="shared" si="37"/>
        <v>2.0074506999999999E-9</v>
      </c>
      <c r="AEJ62" s="138">
        <f t="shared" si="37"/>
        <v>2.0074458E-9</v>
      </c>
      <c r="AEK62" s="138">
        <f t="shared" si="37"/>
        <v>2.0074515000000002E-9</v>
      </c>
      <c r="AEL62" s="138">
        <f t="shared" si="37"/>
        <v>2.0074458E-9</v>
      </c>
      <c r="AEM62" s="138">
        <f t="shared" si="37"/>
        <v>2.0074454999999999E-9</v>
      </c>
      <c r="AEN62" s="138">
        <f t="shared" si="37"/>
        <v>2.0074466999999999E-9</v>
      </c>
      <c r="AEO62" s="138">
        <f t="shared" si="37"/>
        <v>2.0074522E-9</v>
      </c>
      <c r="AEP62" s="138">
        <f t="shared" si="37"/>
        <v>2.0074540000000002E-9</v>
      </c>
      <c r="AEQ62" s="138">
        <f t="shared" si="38"/>
        <v>2.0074581999999999E-9</v>
      </c>
      <c r="AER62" s="138">
        <f t="shared" si="38"/>
        <v>2.0074626E-9</v>
      </c>
      <c r="AES62" s="138">
        <f t="shared" si="38"/>
        <v>2.0074655000000001E-9</v>
      </c>
      <c r="AET62" s="138">
        <f t="shared" si="38"/>
        <v>2.0074712999999999E-9</v>
      </c>
      <c r="AEU62" s="138">
        <f t="shared" si="38"/>
        <v>2.0074748999999998E-9</v>
      </c>
      <c r="AEV62" s="138">
        <f t="shared" si="38"/>
        <v>2.0074763999999999E-9</v>
      </c>
      <c r="AEW62" s="138">
        <f t="shared" si="38"/>
        <v>2.007482E-9</v>
      </c>
      <c r="AEX62" s="138">
        <f t="shared" si="38"/>
        <v>2.0074848000000001E-9</v>
      </c>
      <c r="AEY62" s="138">
        <f t="shared" si="38"/>
        <v>2.0075150000000002E-9</v>
      </c>
      <c r="AEZ62" s="130">
        <f t="shared" si="18"/>
        <v>16.239999999999998</v>
      </c>
      <c r="AFA62" s="91"/>
      <c r="AFB62" s="94">
        <v>2.0074642000000001E-9</v>
      </c>
      <c r="AFC62" s="139">
        <f t="shared" si="19"/>
        <v>2.007461910526316E-9</v>
      </c>
      <c r="AFD62" s="91"/>
      <c r="AFE62" s="142"/>
      <c r="AFF62" s="142"/>
      <c r="AFG62" s="138">
        <f t="shared" si="40"/>
        <v>2.7771425000000001E-4</v>
      </c>
      <c r="AFH62" s="138">
        <f t="shared" si="40"/>
        <v>2.7770642000000002E-4</v>
      </c>
      <c r="AFI62" s="138">
        <f t="shared" si="40"/>
        <v>2.7770900000000001E-4</v>
      </c>
      <c r="AFJ62" s="138">
        <f t="shared" si="40"/>
        <v>2.7771216000000001E-4</v>
      </c>
      <c r="AFK62" s="138">
        <f t="shared" si="40"/>
        <v>2.7771415999999999E-4</v>
      </c>
      <c r="AFL62" s="138">
        <f t="shared" si="40"/>
        <v>2.7771512E-4</v>
      </c>
      <c r="AFM62" s="138">
        <f t="shared" si="40"/>
        <v>2.7771285000000002E-4</v>
      </c>
      <c r="AFN62" s="138">
        <f t="shared" si="40"/>
        <v>2.7771186000000002E-4</v>
      </c>
      <c r="AFO62" s="138">
        <f t="shared" si="40"/>
        <v>2.7771117000000001E-4</v>
      </c>
      <c r="AFP62" s="138">
        <f t="shared" si="40"/>
        <v>2.7770820000000001E-4</v>
      </c>
      <c r="AFQ62" s="138">
        <f t="shared" si="40"/>
        <v>2.7770764000000002E-4</v>
      </c>
      <c r="AFR62" s="138">
        <f t="shared" si="40"/>
        <v>2.7770662999999999E-4</v>
      </c>
      <c r="AFS62" s="138">
        <f t="shared" si="40"/>
        <v>2.7770715000000003E-4</v>
      </c>
      <c r="AFT62" s="138">
        <f t="shared" si="40"/>
        <v>2.7770639999999999E-4</v>
      </c>
      <c r="AFU62" s="138">
        <f t="shared" si="40"/>
        <v>2.7770680000000002E-4</v>
      </c>
      <c r="AFV62" s="138">
        <f t="shared" si="40"/>
        <v>2.7770878000000002E-4</v>
      </c>
      <c r="AFW62" s="138">
        <f t="shared" si="39"/>
        <v>2.7771076000000002E-4</v>
      </c>
      <c r="AFX62" s="138">
        <f t="shared" si="39"/>
        <v>2.7771253E-4</v>
      </c>
      <c r="AFY62" s="138">
        <f t="shared" si="39"/>
        <v>2.7771293999999998E-4</v>
      </c>
      <c r="AFZ62" s="138" t="e">
        <f t="shared" si="39"/>
        <v>#VALUE!</v>
      </c>
      <c r="AGA62" s="139">
        <f t="shared" si="22"/>
        <v>2.7771025368421054E-4</v>
      </c>
      <c r="AGB62" s="91"/>
      <c r="AGC62" s="91"/>
      <c r="AGD62" s="91"/>
      <c r="AGE62" s="91"/>
      <c r="AGF62" s="91"/>
      <c r="AGG62" s="91"/>
      <c r="AGH62" s="91"/>
      <c r="AGI62" s="91"/>
      <c r="AGJ62" s="91"/>
      <c r="AGK62" s="91"/>
      <c r="AGL62" s="91"/>
      <c r="AGM62" s="91"/>
      <c r="AGN62" s="91"/>
      <c r="AGO62" s="91"/>
      <c r="AGP62" s="91"/>
      <c r="AGQ62" s="91"/>
      <c r="AGR62" s="91"/>
      <c r="AGS62" s="91"/>
      <c r="AGT62" s="91"/>
      <c r="AGU62" s="91"/>
      <c r="AGV62" s="91"/>
      <c r="AGW62" s="91"/>
      <c r="AGX62" s="91"/>
      <c r="AGY62" s="91"/>
      <c r="AGZ62" s="91"/>
      <c r="AHA62" s="91"/>
      <c r="AHB62" s="91"/>
      <c r="AHC62" s="91"/>
      <c r="AHD62" s="91"/>
      <c r="AHE62" s="91"/>
      <c r="AHF62" s="91"/>
      <c r="AHG62" s="91"/>
      <c r="AHH62" s="91"/>
      <c r="AHI62" s="91"/>
      <c r="AHJ62" s="91"/>
      <c r="AHK62" s="91"/>
      <c r="AHL62" s="91"/>
      <c r="AHM62" s="91"/>
      <c r="AHN62" s="91"/>
      <c r="AHO62" s="91"/>
      <c r="AHP62" s="91"/>
      <c r="AHQ62" s="91"/>
      <c r="AHR62" s="91"/>
      <c r="AHS62" s="91"/>
      <c r="AHT62" s="91"/>
      <c r="AHU62" s="91"/>
      <c r="AHV62" s="91"/>
      <c r="AHW62" s="91"/>
      <c r="AHX62" s="91"/>
      <c r="AHY62" s="91"/>
      <c r="AHZ62" s="91"/>
      <c r="AIA62" s="91"/>
      <c r="AIB62" s="91"/>
      <c r="AIC62" s="91"/>
      <c r="AID62" s="91"/>
      <c r="AIE62" s="91"/>
      <c r="AIF62" s="91"/>
      <c r="AIG62" s="91"/>
      <c r="AIH62" s="91"/>
      <c r="AII62" s="91"/>
      <c r="AIJ62" s="91"/>
      <c r="AIK62" s="91"/>
      <c r="AIL62" s="91"/>
      <c r="AIM62" s="91"/>
      <c r="AIN62" s="91"/>
      <c r="AIO62" s="91"/>
      <c r="AIP62" s="91"/>
      <c r="AIQ62" s="91"/>
      <c r="AIR62" s="91"/>
      <c r="AIS62" s="91"/>
      <c r="AIT62" s="91"/>
      <c r="AIU62" s="91"/>
      <c r="AIV62" s="91"/>
      <c r="AIW62" s="91"/>
      <c r="AIX62" s="91"/>
      <c r="AIY62" s="91"/>
      <c r="AIZ62" s="91"/>
      <c r="AJA62" s="91"/>
      <c r="AJB62" s="91"/>
      <c r="AJC62" s="91"/>
      <c r="AJD62" s="91"/>
      <c r="AJE62" s="91"/>
      <c r="AJF62" s="91"/>
      <c r="AJG62" s="91"/>
      <c r="AJH62" s="91"/>
      <c r="AJI62" s="91"/>
      <c r="AJJ62" s="91"/>
      <c r="AJK62" s="91"/>
      <c r="AJL62" s="91"/>
      <c r="AJM62" s="91"/>
      <c r="AJN62" s="91"/>
      <c r="AJO62" s="91"/>
      <c r="AJP62" s="91"/>
      <c r="AJQ62" s="91"/>
      <c r="AJR62" s="91"/>
      <c r="AJS62" s="91"/>
      <c r="AJT62" s="91"/>
      <c r="AJU62" s="91"/>
      <c r="AJV62" s="91"/>
      <c r="AJW62" s="91"/>
      <c r="AJX62" s="91"/>
      <c r="AJY62" s="91"/>
      <c r="AJZ62" s="91"/>
      <c r="AKA62" s="91"/>
      <c r="AKB62" s="91"/>
      <c r="AKC62" s="91"/>
      <c r="AKD62" s="91"/>
      <c r="AKE62" s="91"/>
      <c r="AKF62" s="91"/>
      <c r="AKG62" s="91"/>
      <c r="AKH62" s="91"/>
      <c r="AKI62" s="91"/>
      <c r="AKJ62" s="91"/>
      <c r="AKK62" s="91"/>
      <c r="AKL62" s="91"/>
      <c r="AKM62" s="91"/>
      <c r="AKN62" s="91"/>
      <c r="AKO62" s="91"/>
      <c r="AKP62" s="91"/>
      <c r="AKQ62" s="91"/>
      <c r="AKR62" s="91"/>
      <c r="AKS62" s="91"/>
      <c r="AKT62" s="91"/>
      <c r="AKU62" s="91"/>
      <c r="AKV62" s="91"/>
      <c r="AKW62" s="91"/>
      <c r="AKX62" s="91"/>
      <c r="AKY62" s="91"/>
      <c r="AKZ62" s="91"/>
      <c r="ALA62" s="91"/>
      <c r="ALB62" s="91"/>
      <c r="ALC62" s="91"/>
      <c r="ALD62" s="91"/>
      <c r="ALE62" s="91"/>
      <c r="ALF62" s="91"/>
      <c r="ALG62" s="91"/>
      <c r="ALH62" s="91"/>
      <c r="ALI62" s="91"/>
      <c r="ALJ62" s="91"/>
      <c r="ALK62" s="91"/>
      <c r="ALL62" s="91"/>
      <c r="ALM62" s="91"/>
      <c r="ALN62" s="91"/>
      <c r="ALO62" s="91"/>
      <c r="ALP62" s="91"/>
      <c r="ALQ62" s="91"/>
      <c r="ALR62" s="91"/>
      <c r="ALS62" s="91"/>
      <c r="ALT62" s="91"/>
      <c r="ALU62" s="91"/>
      <c r="ALV62" s="91"/>
      <c r="ALW62" s="91"/>
      <c r="ALX62" s="91"/>
      <c r="ALY62" s="91"/>
      <c r="ALZ62" s="91"/>
      <c r="AMA62" s="91"/>
      <c r="AMB62" s="91"/>
      <c r="AMC62" s="91"/>
      <c r="AMD62" s="91"/>
      <c r="AME62" s="91"/>
      <c r="AMF62" s="91"/>
      <c r="AMG62" s="91"/>
      <c r="AMH62" s="91"/>
      <c r="AMI62" s="91"/>
      <c r="AMJ62" s="91"/>
      <c r="AMK62" s="91"/>
      <c r="AML62" s="91"/>
      <c r="AMM62" s="91"/>
      <c r="AMN62" s="91"/>
      <c r="AMO62" s="91"/>
      <c r="AMP62" s="91"/>
      <c r="AMQ62" s="91"/>
      <c r="AMR62" s="91"/>
      <c r="AMS62" s="91"/>
      <c r="AMT62" s="91"/>
      <c r="AMU62" s="91"/>
      <c r="AMV62" s="91"/>
      <c r="AMW62" s="91"/>
      <c r="AMX62" s="91"/>
      <c r="AMY62" s="91"/>
      <c r="AMZ62" s="91"/>
      <c r="ANA62" s="91"/>
      <c r="ANB62" s="91"/>
      <c r="ANC62" s="91"/>
      <c r="AND62" s="91"/>
      <c r="ANE62" s="91"/>
      <c r="ANF62" s="91"/>
      <c r="ANG62" s="91"/>
      <c r="ANH62" s="91"/>
      <c r="ANI62" s="91"/>
      <c r="ANJ62" s="91"/>
      <c r="ANK62" s="91"/>
      <c r="ANL62" s="91"/>
      <c r="ANM62" s="91"/>
      <c r="ANN62" s="91"/>
      <c r="ANO62" s="91"/>
      <c r="ANP62" s="91"/>
      <c r="ANQ62" s="91"/>
      <c r="ANR62" s="91"/>
      <c r="ANS62" s="91"/>
      <c r="ANT62" s="91"/>
      <c r="ANU62" s="91"/>
      <c r="ANV62" s="91"/>
      <c r="ANW62" s="91"/>
      <c r="ANX62" s="91"/>
      <c r="ANY62" s="91"/>
      <c r="ANZ62" s="91"/>
      <c r="AOA62" s="91"/>
      <c r="AOB62" s="91"/>
      <c r="AOC62" s="91"/>
      <c r="AOD62" s="91"/>
      <c r="AOE62" s="91"/>
      <c r="AOF62" s="91"/>
      <c r="AOG62" s="91"/>
      <c r="AOH62" s="91"/>
      <c r="AOI62" s="91"/>
      <c r="AOJ62" s="91"/>
      <c r="AOK62" s="91"/>
      <c r="AOL62" s="91"/>
      <c r="AOM62" s="91"/>
      <c r="AON62" s="91"/>
      <c r="AOO62" s="91"/>
      <c r="AOP62" s="91"/>
      <c r="AOQ62" s="91"/>
      <c r="AOR62" s="91"/>
      <c r="AOS62" s="91"/>
      <c r="AOT62" s="91"/>
      <c r="AOU62" s="91"/>
      <c r="AOV62" s="91"/>
      <c r="AOW62" s="91"/>
      <c r="AOX62" s="91"/>
      <c r="AOY62" s="91"/>
      <c r="AOZ62" s="91"/>
      <c r="APA62" s="91"/>
      <c r="APB62" s="91"/>
      <c r="APC62" s="91"/>
      <c r="APD62" s="91"/>
      <c r="APE62" s="91"/>
      <c r="APF62" s="91"/>
      <c r="APG62" s="91"/>
      <c r="APH62" s="91"/>
      <c r="API62" s="91"/>
      <c r="APJ62" s="91"/>
      <c r="APK62" s="91"/>
      <c r="APL62" s="91"/>
      <c r="APM62" s="91"/>
      <c r="APN62" s="91"/>
      <c r="APO62" s="91"/>
      <c r="APP62" s="91"/>
      <c r="APQ62" s="91"/>
      <c r="APR62" s="91"/>
      <c r="APS62" s="91"/>
      <c r="APT62" s="91"/>
      <c r="APU62" s="91"/>
      <c r="APV62" s="91"/>
      <c r="APW62" s="91"/>
      <c r="APX62" s="91"/>
      <c r="APY62" s="91"/>
      <c r="APZ62" s="91"/>
      <c r="AQA62" s="91"/>
      <c r="AQB62" s="91"/>
      <c r="AQC62" s="91"/>
      <c r="AQD62" s="91"/>
      <c r="AQE62" s="91"/>
      <c r="AQF62" s="91"/>
      <c r="AQG62" s="91"/>
      <c r="AQH62" s="91"/>
      <c r="AQI62" s="91"/>
      <c r="AQJ62" s="91"/>
      <c r="AQK62" s="91"/>
      <c r="AQL62" s="91"/>
      <c r="AQM62" s="91"/>
      <c r="AQN62" s="91"/>
      <c r="AQO62" s="91"/>
      <c r="AQP62" s="91"/>
      <c r="AQQ62" s="91"/>
      <c r="AQR62" s="91"/>
      <c r="AQS62" s="91"/>
      <c r="AQT62" s="91"/>
      <c r="AQU62" s="91"/>
      <c r="AQV62" s="91"/>
      <c r="AQW62" s="91"/>
      <c r="AQX62" s="91"/>
      <c r="AQY62" s="91"/>
      <c r="AQZ62" s="91"/>
      <c r="ARA62" s="91"/>
      <c r="ARB62" s="91"/>
      <c r="ARC62" s="91"/>
      <c r="ARD62" s="91"/>
      <c r="ARE62" s="91"/>
      <c r="ARF62" s="91"/>
      <c r="ARG62" s="91"/>
      <c r="ARH62" s="91"/>
      <c r="ARI62" s="91"/>
      <c r="ARJ62" s="91"/>
      <c r="ARK62" s="91"/>
      <c r="ARL62" s="91"/>
      <c r="ARM62" s="91"/>
      <c r="ARN62" s="91"/>
      <c r="ARO62" s="91"/>
      <c r="ARP62" s="91"/>
      <c r="ARQ62" s="91"/>
      <c r="ARR62" s="91"/>
      <c r="ARS62" s="91"/>
      <c r="ART62" s="91"/>
      <c r="ARU62" s="91"/>
      <c r="ARV62" s="91"/>
      <c r="ARW62" s="91"/>
      <c r="ARX62" s="91"/>
      <c r="ARY62" s="91"/>
      <c r="ARZ62" s="91"/>
      <c r="ASA62" s="91"/>
      <c r="ASB62" s="91"/>
      <c r="ASC62" s="91"/>
      <c r="ASD62" s="91"/>
      <c r="ASE62" s="91"/>
      <c r="ASF62" s="91"/>
      <c r="ASG62" s="91"/>
      <c r="ASH62" s="91"/>
      <c r="ASI62" s="91"/>
      <c r="ASJ62" s="91"/>
      <c r="ASK62" s="91"/>
      <c r="ASL62" s="91"/>
      <c r="ASM62" s="91"/>
      <c r="ASN62" s="91"/>
      <c r="ASO62" s="91"/>
      <c r="ASP62" s="91"/>
      <c r="ASQ62" s="91"/>
      <c r="ASR62" s="91"/>
    </row>
    <row r="63" spans="1:1188" ht="6.75" customHeight="1" x14ac:dyDescent="0.25">
      <c r="A63" s="129">
        <v>58</v>
      </c>
      <c r="B63" s="130">
        <v>16.53</v>
      </c>
      <c r="C63" s="123">
        <f>IF(ROW()-$B$4&lt;$B$112,2,3)</f>
        <v>3</v>
      </c>
      <c r="D63" s="129">
        <v>58</v>
      </c>
      <c r="E63" s="91">
        <v>0</v>
      </c>
      <c r="F63" s="92">
        <v>6.0094653000000001E-27</v>
      </c>
      <c r="G63" s="92">
        <v>1.3635232999999999E-25</v>
      </c>
      <c r="H63" s="92">
        <v>2.4777020000000002E-24</v>
      </c>
      <c r="I63" s="92">
        <v>4.2447292999999998E-23</v>
      </c>
      <c r="J63" s="92">
        <v>7.1376519999999999E-22</v>
      </c>
      <c r="K63" s="92">
        <v>1.19267295E-20</v>
      </c>
      <c r="L63" s="92">
        <v>1.9883598000000001E-19</v>
      </c>
      <c r="M63" s="92">
        <v>3.3117189999999998E-18</v>
      </c>
      <c r="N63" s="92">
        <v>5.5129520000000002E-17</v>
      </c>
      <c r="O63" s="92">
        <v>9.1736649999999999E-16</v>
      </c>
      <c r="P63" s="92">
        <v>1.5259536000000001E-14</v>
      </c>
      <c r="Q63" s="92">
        <v>2.5373303999999998E-13</v>
      </c>
      <c r="R63" s="92">
        <v>4.2174259999999998E-12</v>
      </c>
      <c r="S63" s="92">
        <v>7.0074244999999998E-11</v>
      </c>
      <c r="T63" s="92">
        <v>1.1639588E-9</v>
      </c>
      <c r="U63" s="92">
        <v>1.9331056000000001E-8</v>
      </c>
      <c r="V63" s="92">
        <v>3.2112051999999999E-7</v>
      </c>
      <c r="W63" s="92">
        <v>5.3393309999999997E-6</v>
      </c>
      <c r="X63" s="92">
        <v>8.8983690000000006E-5</v>
      </c>
      <c r="Y63" s="92">
        <v>1.4901910999999999E-3</v>
      </c>
      <c r="Z63" s="93">
        <v>8.7239025000000001E-3</v>
      </c>
      <c r="AA63" s="93">
        <v>2.7084009999999999E-2</v>
      </c>
      <c r="AB63" s="93">
        <v>6.1416954000000003E-2</v>
      </c>
      <c r="AC63" s="93">
        <v>0.11189496</v>
      </c>
      <c r="AD63" s="93">
        <v>0.17084335</v>
      </c>
      <c r="AE63" s="93">
        <v>0.22264248</v>
      </c>
      <c r="AF63" s="93">
        <v>0.24779545</v>
      </c>
      <c r="AG63" s="93">
        <v>0.24600886</v>
      </c>
      <c r="AH63" s="93">
        <v>0.21558342999999999</v>
      </c>
      <c r="AI63" s="93">
        <v>0.16088521</v>
      </c>
      <c r="AJ63" s="93">
        <v>0.10230945</v>
      </c>
      <c r="AK63" s="93">
        <v>5.4368782999999997E-2</v>
      </c>
      <c r="AL63" s="93">
        <v>2.3029061E-2</v>
      </c>
      <c r="AM63" s="93">
        <v>6.9532860000000004E-3</v>
      </c>
      <c r="AN63" s="93">
        <v>1.0148142E-3</v>
      </c>
      <c r="AO63" s="93">
        <v>6.1252554999999994E-5</v>
      </c>
      <c r="AP63" s="93">
        <v>3.7534653000000001E-6</v>
      </c>
      <c r="AQ63" s="93">
        <v>2.3236602E-7</v>
      </c>
      <c r="AR63" s="93">
        <v>9.2765480000000008E-9</v>
      </c>
      <c r="AS63" s="94">
        <v>0</v>
      </c>
      <c r="AT63" s="94">
        <v>6.0094033000000003E-27</v>
      </c>
      <c r="AU63" s="94">
        <v>1.3635103000000001E-25</v>
      </c>
      <c r="AV63" s="94">
        <v>2.4776817000000001E-24</v>
      </c>
      <c r="AW63" s="94">
        <v>4.2446986999999997E-23</v>
      </c>
      <c r="AX63" s="94">
        <v>7.1376009999999999E-22</v>
      </c>
      <c r="AY63" s="94">
        <v>1.1926634E-20</v>
      </c>
      <c r="AZ63" s="94">
        <v>1.988342E-19</v>
      </c>
      <c r="BA63" s="94">
        <v>3.3116861999999998E-18</v>
      </c>
      <c r="BB63" s="94">
        <v>5.5128944E-17</v>
      </c>
      <c r="BC63" s="94">
        <v>9.1735630000000006E-16</v>
      </c>
      <c r="BD63" s="94">
        <v>1.525935E-14</v>
      </c>
      <c r="BE63" s="94">
        <v>2.5372965000000002E-13</v>
      </c>
      <c r="BF63" s="94">
        <v>4.2173669999999997E-12</v>
      </c>
      <c r="BG63" s="94">
        <v>7.0073190000000003E-11</v>
      </c>
      <c r="BH63" s="94">
        <v>1.1639387E-9</v>
      </c>
      <c r="BI63" s="94">
        <v>1.933069E-8</v>
      </c>
      <c r="BJ63" s="94">
        <v>3.2111384E-7</v>
      </c>
      <c r="BK63" s="94">
        <v>5.3392146000000001E-6</v>
      </c>
      <c r="BL63" s="94">
        <v>8.8981775000000001E-5</v>
      </c>
      <c r="BM63" s="94">
        <v>1.4901605000000001E-3</v>
      </c>
      <c r="BN63" s="94">
        <v>8.7237749999999996E-3</v>
      </c>
      <c r="BO63" s="94">
        <v>2.7083685999999999E-2</v>
      </c>
      <c r="BP63" s="94">
        <v>6.1416329999999998E-2</v>
      </c>
      <c r="BQ63" s="94">
        <v>0.111893944</v>
      </c>
      <c r="BR63" s="94">
        <v>0.17084187000000001</v>
      </c>
      <c r="BS63" s="94">
        <v>0.22264063000000001</v>
      </c>
      <c r="BT63" s="94">
        <v>0.24779348000000001</v>
      </c>
      <c r="BU63" s="94">
        <v>0.24600706999999999</v>
      </c>
      <c r="BV63" s="94">
        <v>0.21558205999999999</v>
      </c>
      <c r="BW63" s="94">
        <v>0.16088429000000001</v>
      </c>
      <c r="BX63" s="94">
        <v>0.10230889</v>
      </c>
      <c r="BY63" s="94">
        <v>5.436854E-2</v>
      </c>
      <c r="BZ63" s="94">
        <v>2.3028988E-2</v>
      </c>
      <c r="CA63" s="94">
        <v>6.9532739999999997E-3</v>
      </c>
      <c r="CB63" s="94">
        <v>1.0148135E-3</v>
      </c>
      <c r="CC63" s="94">
        <v>6.1252289999999996E-5</v>
      </c>
      <c r="CD63" s="94">
        <v>3.7534514E-6</v>
      </c>
      <c r="CE63" s="94">
        <v>2.3236614999999999E-7</v>
      </c>
      <c r="CF63" s="94">
        <v>9.2765439999999995E-9</v>
      </c>
      <c r="CG63" s="94">
        <v>0</v>
      </c>
      <c r="CH63" s="94">
        <v>6.0075617000000002E-27</v>
      </c>
      <c r="CI63" s="94">
        <v>1.3631401999999999E-25</v>
      </c>
      <c r="CJ63" s="94">
        <v>2.4770485E-24</v>
      </c>
      <c r="CK63" s="94">
        <v>4.2436839999999999E-23</v>
      </c>
      <c r="CL63" s="94">
        <v>7.13601E-22</v>
      </c>
      <c r="CM63" s="94">
        <v>1.1924179E-20</v>
      </c>
      <c r="CN63" s="94">
        <v>1.9879678E-19</v>
      </c>
      <c r="CO63" s="94">
        <v>3.3111235000000001E-18</v>
      </c>
      <c r="CP63" s="94">
        <v>5.5120586000000003E-17</v>
      </c>
      <c r="CQ63" s="94">
        <v>9.1723470000000006E-16</v>
      </c>
      <c r="CR63" s="94">
        <v>1.5257617999999999E-14</v>
      </c>
      <c r="CS63" s="94">
        <v>2.5370596000000001E-13</v>
      </c>
      <c r="CT63" s="94">
        <v>4.217054E-12</v>
      </c>
      <c r="CU63" s="94">
        <v>7.0069373999999997E-11</v>
      </c>
      <c r="CV63" s="94">
        <v>1.1638975999999999E-9</v>
      </c>
      <c r="CW63" s="94">
        <v>1.9330342000000002E-8</v>
      </c>
      <c r="CX63" s="94">
        <v>3.2111262000000002E-7</v>
      </c>
      <c r="CY63" s="94">
        <v>5.3392480000000001E-6</v>
      </c>
      <c r="CZ63" s="94">
        <v>8.8982500000000004E-5</v>
      </c>
      <c r="DA63" s="94">
        <v>1.4901726000000001E-3</v>
      </c>
      <c r="DB63" s="94">
        <v>8.7238214999999994E-3</v>
      </c>
      <c r="DC63" s="94">
        <v>2.7083816E-2</v>
      </c>
      <c r="DD63" s="94">
        <v>6.1416606999999998E-2</v>
      </c>
      <c r="DE63" s="94">
        <v>0.111894496</v>
      </c>
      <c r="DF63" s="94">
        <v>0.17084283</v>
      </c>
      <c r="DG63" s="94">
        <v>0.22264184000000001</v>
      </c>
      <c r="DH63" s="94">
        <v>0.24779482</v>
      </c>
      <c r="DI63" s="94">
        <v>0.24600839999999999</v>
      </c>
      <c r="DJ63" s="94">
        <v>0.21558325</v>
      </c>
      <c r="DK63" s="94">
        <v>0.16088516</v>
      </c>
      <c r="DL63" s="94">
        <v>0.10230938000000001</v>
      </c>
      <c r="DM63" s="94">
        <v>5.4368715999999997E-2</v>
      </c>
      <c r="DN63" s="94">
        <v>2.3029013000000001E-2</v>
      </c>
      <c r="DO63" s="94">
        <v>6.9532752999999997E-3</v>
      </c>
      <c r="DP63" s="94">
        <v>1.0148156000000001E-3</v>
      </c>
      <c r="DQ63" s="94">
        <v>6.1252689999999996E-5</v>
      </c>
      <c r="DR63" s="94">
        <v>3.7534660000000001E-6</v>
      </c>
      <c r="DS63" s="94">
        <v>2.3236673000000001E-7</v>
      </c>
      <c r="DT63" s="94">
        <v>9.2765709999999999E-9</v>
      </c>
      <c r="DU63" s="94">
        <v>0</v>
      </c>
      <c r="DV63" s="94">
        <v>6.0075705999999997E-27</v>
      </c>
      <c r="DW63" s="94">
        <v>1.3631428999999999E-25</v>
      </c>
      <c r="DX63" s="94">
        <v>2.4770542000000002E-24</v>
      </c>
      <c r="DY63" s="94">
        <v>4.2436989999999999E-23</v>
      </c>
      <c r="DZ63" s="94">
        <v>7.1360419999999999E-22</v>
      </c>
      <c r="EA63" s="94">
        <v>1.1924245E-20</v>
      </c>
      <c r="EB63" s="94">
        <v>1.9879804E-19</v>
      </c>
      <c r="EC63" s="94">
        <v>3.3111477E-18</v>
      </c>
      <c r="ED63" s="94">
        <v>5.5121042999999997E-17</v>
      </c>
      <c r="EE63" s="94">
        <v>9.1724279999999998E-16</v>
      </c>
      <c r="EF63" s="94">
        <v>1.5257759999999999E-14</v>
      </c>
      <c r="EG63" s="94">
        <v>2.5370838E-13</v>
      </c>
      <c r="EH63" s="94">
        <v>4.217096E-12</v>
      </c>
      <c r="EI63" s="94">
        <v>7.0070089999999997E-11</v>
      </c>
      <c r="EJ63" s="94">
        <v>1.1639097000000001E-9</v>
      </c>
      <c r="EK63" s="94">
        <v>1.9330542999999999E-8</v>
      </c>
      <c r="EL63" s="94">
        <v>3.2111586000000002E-7</v>
      </c>
      <c r="EM63" s="94">
        <v>5.3392999999999999E-6</v>
      </c>
      <c r="EN63" s="94">
        <v>8.8983345999999998E-5</v>
      </c>
      <c r="EO63" s="94">
        <v>1.4901860999999999E-3</v>
      </c>
      <c r="EP63" s="94">
        <v>8.7238939999999994E-3</v>
      </c>
      <c r="EQ63" s="94">
        <v>2.7084009999999999E-2</v>
      </c>
      <c r="ER63" s="94">
        <v>6.1417025E-2</v>
      </c>
      <c r="ES63" s="94">
        <v>0.11189520999999999</v>
      </c>
      <c r="ET63" s="94">
        <v>0.17084379999999999</v>
      </c>
      <c r="EU63" s="94">
        <v>0.22264292999999999</v>
      </c>
      <c r="EV63" s="94">
        <v>0.24779569000000001</v>
      </c>
      <c r="EW63" s="94">
        <v>0.24600886999999999</v>
      </c>
      <c r="EX63" s="94">
        <v>0.21558318000000001</v>
      </c>
      <c r="EY63" s="94">
        <v>0.16088495</v>
      </c>
      <c r="EZ63" s="94">
        <v>0.102309145</v>
      </c>
      <c r="FA63" s="94">
        <v>5.4368550000000002E-2</v>
      </c>
      <c r="FB63" s="94">
        <v>2.3028929E-2</v>
      </c>
      <c r="FC63" s="94">
        <v>6.9532550000000002E-3</v>
      </c>
      <c r="FD63" s="94">
        <v>1.0148150999999999E-3</v>
      </c>
      <c r="FE63" s="94">
        <v>6.1252400000000003E-5</v>
      </c>
      <c r="FF63" s="94">
        <v>3.7534610000000001E-6</v>
      </c>
      <c r="FG63" s="94">
        <v>2.3236613E-7</v>
      </c>
      <c r="FH63" s="94">
        <v>9.2765460000000002E-9</v>
      </c>
      <c r="FI63" s="94">
        <v>0</v>
      </c>
      <c r="FJ63" s="94">
        <v>6.0076133999999996E-27</v>
      </c>
      <c r="FK63" s="94">
        <v>1.3631530999999999E-25</v>
      </c>
      <c r="FL63" s="94">
        <v>2.4770742999999999E-24</v>
      </c>
      <c r="FM63" s="94">
        <v>4.2437324999999997E-23</v>
      </c>
      <c r="FN63" s="94">
        <v>7.1360943000000002E-22</v>
      </c>
      <c r="FO63" s="94">
        <v>1.19243296E-20</v>
      </c>
      <c r="FP63" s="94">
        <v>1.9879950000000001E-19</v>
      </c>
      <c r="FQ63" s="94">
        <v>3.3111721E-18</v>
      </c>
      <c r="FR63" s="94">
        <v>5.5121442999999999E-17</v>
      </c>
      <c r="FS63" s="94">
        <v>9.1724949999999996E-16</v>
      </c>
      <c r="FT63" s="94">
        <v>1.5257870000000001E-14</v>
      </c>
      <c r="FU63" s="94">
        <v>2.5371008000000002E-13</v>
      </c>
      <c r="FV63" s="94">
        <v>4.2171219999999996E-12</v>
      </c>
      <c r="FW63" s="94">
        <v>7.0070484000000005E-11</v>
      </c>
      <c r="FX63" s="94">
        <v>1.1639161E-9</v>
      </c>
      <c r="FY63" s="94">
        <v>1.933065E-8</v>
      </c>
      <c r="FZ63" s="94">
        <v>3.2111781999999999E-7</v>
      </c>
      <c r="GA63" s="94">
        <v>5.3393332999999999E-6</v>
      </c>
      <c r="GB63" s="94">
        <v>8.8983870000000005E-5</v>
      </c>
      <c r="GC63" s="94">
        <v>1.4901939E-3</v>
      </c>
      <c r="GD63" s="94">
        <v>8.7239210000000008E-3</v>
      </c>
      <c r="GE63" s="94">
        <v>2.7084069999999998E-2</v>
      </c>
      <c r="GF63" s="94">
        <v>6.1417090000000001E-2</v>
      </c>
      <c r="GG63" s="94">
        <v>0.111895196</v>
      </c>
      <c r="GH63" s="94">
        <v>0.17084358999999999</v>
      </c>
      <c r="GI63" s="94">
        <v>0.22264239</v>
      </c>
      <c r="GJ63" s="94">
        <v>0.24779498999999999</v>
      </c>
      <c r="GK63" s="94">
        <v>0.24600807</v>
      </c>
      <c r="GL63" s="94">
        <v>0.21558246</v>
      </c>
      <c r="GM63" s="94">
        <v>0.16088451000000001</v>
      </c>
      <c r="GN63" s="94">
        <v>0.10230904</v>
      </c>
      <c r="GO63" s="94">
        <v>5.4368705000000003E-2</v>
      </c>
      <c r="GP63" s="94">
        <v>2.3029078000000001E-2</v>
      </c>
      <c r="GQ63" s="94">
        <v>6.9532839999999997E-3</v>
      </c>
      <c r="GR63" s="94">
        <v>1.0148132999999999E-3</v>
      </c>
      <c r="GS63" s="94">
        <v>6.1252610000000004E-5</v>
      </c>
      <c r="GT63" s="94">
        <v>3.7534684999999998E-6</v>
      </c>
      <c r="GU63" s="94">
        <v>2.3236665000000001E-7</v>
      </c>
      <c r="GV63" s="94">
        <v>9.2765680000000006E-9</v>
      </c>
      <c r="GW63" s="94">
        <v>0</v>
      </c>
      <c r="GX63" s="94">
        <v>6.0076406999999997E-27</v>
      </c>
      <c r="GY63" s="94">
        <v>1.3631592000000001E-25</v>
      </c>
      <c r="GZ63" s="94">
        <v>2.4770844000000001E-24</v>
      </c>
      <c r="HA63" s="94">
        <v>4.2437463E-23</v>
      </c>
      <c r="HB63" s="94">
        <v>7.1361145000000003E-22</v>
      </c>
      <c r="HC63" s="94">
        <v>1.1924363499999999E-20</v>
      </c>
      <c r="HD63" s="94">
        <v>1.9879994000000001E-19</v>
      </c>
      <c r="HE63" s="94">
        <v>3.3111781000000001E-18</v>
      </c>
      <c r="HF63" s="94">
        <v>5.5121510000000002E-17</v>
      </c>
      <c r="HG63" s="94">
        <v>9.1725039999999999E-16</v>
      </c>
      <c r="HH63" s="94">
        <v>1.5257883999999999E-14</v>
      </c>
      <c r="HI63" s="94">
        <v>2.5371033000000002E-13</v>
      </c>
      <c r="HJ63" s="94">
        <v>4.2171258000000002E-12</v>
      </c>
      <c r="HK63" s="94">
        <v>7.0070526000000003E-11</v>
      </c>
      <c r="HL63" s="94">
        <v>1.1639162999999999E-9</v>
      </c>
      <c r="HM63" s="94">
        <v>1.9330655999999999E-8</v>
      </c>
      <c r="HN63" s="94">
        <v>3.2111781999999999E-7</v>
      </c>
      <c r="HO63" s="94">
        <v>5.3393309999999997E-6</v>
      </c>
      <c r="HP63" s="94">
        <v>8.8983856000000007E-5</v>
      </c>
      <c r="HQ63" s="94">
        <v>1.4901934E-3</v>
      </c>
      <c r="HR63" s="94">
        <v>8.7238990000000002E-3</v>
      </c>
      <c r="HS63" s="94">
        <v>2.7083974E-2</v>
      </c>
      <c r="HT63" s="94">
        <v>6.1416827E-2</v>
      </c>
      <c r="HU63" s="94">
        <v>0.11189465</v>
      </c>
      <c r="HV63" s="94">
        <v>0.17084268</v>
      </c>
      <c r="HW63" s="94">
        <v>0.22264133</v>
      </c>
      <c r="HX63" s="94">
        <v>0.24779402</v>
      </c>
      <c r="HY63" s="94">
        <v>0.24600743</v>
      </c>
      <c r="HZ63" s="94">
        <v>0.21558231</v>
      </c>
      <c r="IA63" s="94">
        <v>0.16088450000000001</v>
      </c>
      <c r="IB63" s="94">
        <v>0.10230889999999999</v>
      </c>
      <c r="IC63" s="94">
        <v>5.4368489999999998E-2</v>
      </c>
      <c r="ID63" s="94">
        <v>2.3028987000000001E-2</v>
      </c>
      <c r="IE63" s="94">
        <v>6.9532750000000001E-3</v>
      </c>
      <c r="IF63" s="94">
        <v>1.0148142E-3</v>
      </c>
      <c r="IG63" s="94">
        <v>6.1252634999999999E-5</v>
      </c>
      <c r="IH63" s="94">
        <v>3.7534613999999999E-6</v>
      </c>
      <c r="II63" s="94">
        <v>2.3236619999999999E-7</v>
      </c>
      <c r="IJ63" s="94">
        <v>9.2765489999999995E-9</v>
      </c>
      <c r="IK63" s="94">
        <v>0</v>
      </c>
      <c r="IL63" s="94">
        <v>6.0075986999999998E-27</v>
      </c>
      <c r="IM63" s="94">
        <v>1.3631489000000001E-25</v>
      </c>
      <c r="IN63" s="94">
        <v>2.4770649999999998E-24</v>
      </c>
      <c r="IO63" s="94">
        <v>4.2437159999999997E-23</v>
      </c>
      <c r="IP63" s="94">
        <v>7.1360644999999998E-22</v>
      </c>
      <c r="IQ63" s="94">
        <v>1.1924274E-20</v>
      </c>
      <c r="IR63" s="94">
        <v>1.9879846000000001E-19</v>
      </c>
      <c r="IS63" s="94">
        <v>3.3111519000000001E-18</v>
      </c>
      <c r="IT63" s="94">
        <v>5.5121042999999997E-17</v>
      </c>
      <c r="IU63" s="94">
        <v>9.1724220000000009E-16</v>
      </c>
      <c r="IV63" s="94">
        <v>1.5257745000000002E-14</v>
      </c>
      <c r="IW63" s="94">
        <v>2.5370805000000002E-13</v>
      </c>
      <c r="IX63" s="94">
        <v>4.2170894000000002E-12</v>
      </c>
      <c r="IY63" s="94">
        <v>7.0069929999999995E-11</v>
      </c>
      <c r="IZ63" s="94">
        <v>1.1639066999999999E-9</v>
      </c>
      <c r="JA63" s="94">
        <v>1.9330495000000001E-8</v>
      </c>
      <c r="JB63" s="94">
        <v>3.211153E-7</v>
      </c>
      <c r="JC63" s="94">
        <v>5.3392929999999999E-6</v>
      </c>
      <c r="JD63" s="94">
        <v>8.8983243999999999E-5</v>
      </c>
      <c r="JE63" s="94">
        <v>1.4901841999999999E-3</v>
      </c>
      <c r="JF63" s="94">
        <v>8.7238630000000001E-3</v>
      </c>
      <c r="JG63" s="94">
        <v>2.7083856999999999E-2</v>
      </c>
      <c r="JH63" s="94">
        <v>6.1416565999999999E-2</v>
      </c>
      <c r="JI63" s="94">
        <v>0.11189426</v>
      </c>
      <c r="JJ63" s="94">
        <v>0.17084225</v>
      </c>
      <c r="JK63" s="94">
        <v>0.22264096</v>
      </c>
      <c r="JL63" s="94">
        <v>0.24779361</v>
      </c>
      <c r="JM63" s="94">
        <v>0.24600710000000001</v>
      </c>
      <c r="JN63" s="94">
        <v>0.21558219000000001</v>
      </c>
      <c r="JO63" s="94">
        <v>0.16088464999999999</v>
      </c>
      <c r="JP63" s="94">
        <v>0.10230907</v>
      </c>
      <c r="JQ63" s="94">
        <v>5.4368465999999997E-2</v>
      </c>
      <c r="JR63" s="94">
        <v>2.3028895000000001E-2</v>
      </c>
      <c r="JS63" s="94">
        <v>6.9532557E-3</v>
      </c>
      <c r="JT63" s="94">
        <v>1.0148161E-3</v>
      </c>
      <c r="JU63" s="94">
        <v>6.1252669999999995E-5</v>
      </c>
      <c r="JV63" s="94">
        <v>3.7534620999999999E-6</v>
      </c>
      <c r="JW63" s="94">
        <v>2.3236619000000001E-7</v>
      </c>
      <c r="JX63" s="94">
        <v>9.2765475000000006E-9</v>
      </c>
      <c r="JY63" s="94">
        <v>0</v>
      </c>
      <c r="JZ63" s="94">
        <v>6.0075625000000002E-27</v>
      </c>
      <c r="KA63" s="94">
        <v>1.3631404000000001E-25</v>
      </c>
      <c r="KB63" s="94">
        <v>2.4770498999999998E-24</v>
      </c>
      <c r="KC63" s="94">
        <v>4.2436876999999999E-23</v>
      </c>
      <c r="KD63" s="94">
        <v>7.1360149999999999E-22</v>
      </c>
      <c r="KE63" s="94">
        <v>1.1924195499999999E-20</v>
      </c>
      <c r="KF63" s="94">
        <v>1.9879714000000001E-19</v>
      </c>
      <c r="KG63" s="94">
        <v>3.3111304000000002E-18</v>
      </c>
      <c r="KH63" s="94">
        <v>5.5120685999999997E-17</v>
      </c>
      <c r="KI63" s="94">
        <v>9.1723600000000002E-16</v>
      </c>
      <c r="KJ63" s="94">
        <v>1.5257651999999999E-14</v>
      </c>
      <c r="KK63" s="94">
        <v>2.5370659999999999E-13</v>
      </c>
      <c r="KL63" s="94">
        <v>4.2170655000000002E-12</v>
      </c>
      <c r="KM63" s="94">
        <v>7.0069575000000004E-11</v>
      </c>
      <c r="KN63" s="94">
        <v>1.1639013000000001E-9</v>
      </c>
      <c r="KO63" s="94">
        <v>1.9330415000000002E-8</v>
      </c>
      <c r="KP63" s="94">
        <v>3.2111406999999999E-7</v>
      </c>
      <c r="KQ63" s="94">
        <v>5.3392732E-6</v>
      </c>
      <c r="KR63" s="94">
        <v>8.8982910000000006E-5</v>
      </c>
      <c r="KS63" s="94">
        <v>1.4901782000000001E-3</v>
      </c>
      <c r="KT63" s="94">
        <v>8.7238209999999997E-3</v>
      </c>
      <c r="KU63" s="94">
        <v>2.7083759999999998E-2</v>
      </c>
      <c r="KV63" s="94">
        <v>6.1416409999999998E-2</v>
      </c>
      <c r="KW63" s="94">
        <v>0.11189404999999999</v>
      </c>
      <c r="KX63" s="94">
        <v>0.1708421</v>
      </c>
      <c r="KY63" s="94">
        <v>0.22264107</v>
      </c>
      <c r="KZ63" s="94">
        <v>0.24779391000000001</v>
      </c>
      <c r="LA63" s="94">
        <v>0.24600722</v>
      </c>
      <c r="LB63" s="94">
        <v>0.21558206999999999</v>
      </c>
      <c r="LC63" s="94">
        <v>0.16088445000000001</v>
      </c>
      <c r="LD63" s="94">
        <v>0.102309056</v>
      </c>
      <c r="LE63" s="94">
        <v>5.4368543999999998E-2</v>
      </c>
      <c r="LF63" s="94">
        <v>2.3028923E-2</v>
      </c>
      <c r="LG63" s="94">
        <v>6.9532550000000002E-3</v>
      </c>
      <c r="LH63" s="94">
        <v>1.0148162000000001E-3</v>
      </c>
      <c r="LI63" s="94">
        <v>6.1252620000000005E-5</v>
      </c>
      <c r="LJ63" s="94">
        <v>3.7534617000000001E-6</v>
      </c>
      <c r="LK63" s="94">
        <v>2.3236627999999999E-7</v>
      </c>
      <c r="LL63" s="94">
        <v>9.2765499999999998E-9</v>
      </c>
      <c r="LM63" s="94">
        <v>0</v>
      </c>
      <c r="LN63" s="94">
        <v>6.0075393999999998E-27</v>
      </c>
      <c r="LO63" s="94">
        <v>1.3631354999999999E-25</v>
      </c>
      <c r="LP63" s="94">
        <v>2.4770397999999999E-24</v>
      </c>
      <c r="LQ63" s="94">
        <v>4.2436724999999999E-23</v>
      </c>
      <c r="LR63" s="94">
        <v>7.1359902999999996E-22</v>
      </c>
      <c r="LS63" s="94">
        <v>1.1924148999999999E-20</v>
      </c>
      <c r="LT63" s="94">
        <v>1.9879641999999999E-19</v>
      </c>
      <c r="LU63" s="94">
        <v>3.311119E-18</v>
      </c>
      <c r="LV63" s="94">
        <v>5.5120520000000001E-17</v>
      </c>
      <c r="LW63" s="94">
        <v>9.1723329999999992E-16</v>
      </c>
      <c r="LX63" s="94">
        <v>1.5257599999999999E-14</v>
      </c>
      <c r="LY63" s="94">
        <v>2.5370567000000002E-13</v>
      </c>
      <c r="LZ63" s="94">
        <v>4.2170516000000002E-12</v>
      </c>
      <c r="MA63" s="94">
        <v>7.0069389999999994E-11</v>
      </c>
      <c r="MB63" s="94">
        <v>1.1638981999999999E-9</v>
      </c>
      <c r="MC63" s="94">
        <v>1.9330355999999999E-8</v>
      </c>
      <c r="MD63" s="94">
        <v>3.2111310000000002E-7</v>
      </c>
      <c r="ME63" s="94">
        <v>5.3392578000000001E-6</v>
      </c>
      <c r="MF63" s="94">
        <v>8.8982603999999995E-5</v>
      </c>
      <c r="MG63" s="94">
        <v>1.4901725000000001E-3</v>
      </c>
      <c r="MH63" s="94">
        <v>8.7238019999999993E-3</v>
      </c>
      <c r="MI63" s="94">
        <v>2.708373E-2</v>
      </c>
      <c r="MJ63" s="94">
        <v>6.1416365000000001E-2</v>
      </c>
      <c r="MK63" s="94">
        <v>0.11189400400000001</v>
      </c>
      <c r="ML63" s="94">
        <v>0.17084207000000001</v>
      </c>
      <c r="MM63" s="94">
        <v>0.22264113999999999</v>
      </c>
      <c r="MN63" s="94">
        <v>0.24779419999999999</v>
      </c>
      <c r="MO63" s="94">
        <v>0.24600768000000001</v>
      </c>
      <c r="MP63" s="94">
        <v>0.21558226999999999</v>
      </c>
      <c r="MQ63" s="94">
        <v>0.16088416</v>
      </c>
      <c r="MR63" s="94">
        <v>0.10230879499999999</v>
      </c>
      <c r="MS63" s="94">
        <v>5.4368502999999999E-2</v>
      </c>
      <c r="MT63" s="94">
        <v>2.3028963999999999E-2</v>
      </c>
      <c r="MU63" s="94">
        <v>6.9532767000000002E-3</v>
      </c>
      <c r="MV63" s="94">
        <v>1.0148204E-3</v>
      </c>
      <c r="MW63" s="94">
        <v>6.1252780000000003E-5</v>
      </c>
      <c r="MX63" s="94">
        <v>3.7534725999999999E-6</v>
      </c>
      <c r="MY63" s="94">
        <v>2.3236689999999999E-7</v>
      </c>
      <c r="MZ63" s="94">
        <v>9.2765759999999998E-9</v>
      </c>
      <c r="NA63" s="94">
        <v>0</v>
      </c>
      <c r="NB63" s="94">
        <v>6.0074996999999997E-27</v>
      </c>
      <c r="NC63" s="94">
        <v>1.3631267000000001E-25</v>
      </c>
      <c r="ND63" s="94">
        <v>2.4770248000000001E-24</v>
      </c>
      <c r="NE63" s="94">
        <v>4.2436459999999999E-23</v>
      </c>
      <c r="NF63" s="94">
        <v>7.1359413000000003E-22</v>
      </c>
      <c r="NG63" s="94">
        <v>1.1924072E-20</v>
      </c>
      <c r="NH63" s="94">
        <v>1.9879506000000001E-19</v>
      </c>
      <c r="NI63" s="94">
        <v>3.3110977000000002E-18</v>
      </c>
      <c r="NJ63" s="94">
        <v>5.5120189999999999E-17</v>
      </c>
      <c r="NK63" s="94">
        <v>9.1722830000000003E-16</v>
      </c>
      <c r="NL63" s="94">
        <v>1.5257512999999999E-14</v>
      </c>
      <c r="NM63" s="94">
        <v>2.5370418E-13</v>
      </c>
      <c r="NN63" s="94">
        <v>4.2170265000000003E-12</v>
      </c>
      <c r="NO63" s="94">
        <v>7.0068940000000005E-11</v>
      </c>
      <c r="NP63" s="94">
        <v>1.1638910999999999E-9</v>
      </c>
      <c r="NQ63" s="94">
        <v>1.9330241999999999E-8</v>
      </c>
      <c r="NR63" s="94">
        <v>3.2111110000000001E-7</v>
      </c>
      <c r="NS63" s="94">
        <v>5.3392230000000001E-6</v>
      </c>
      <c r="NT63" s="94">
        <v>8.8982090000000002E-5</v>
      </c>
      <c r="NU63" s="94">
        <v>1.4901650999999999E-3</v>
      </c>
      <c r="NV63" s="94">
        <v>8.7237830000000006E-3</v>
      </c>
      <c r="NW63" s="94">
        <v>2.7083702000000001E-2</v>
      </c>
      <c r="NX63" s="94">
        <v>6.1416376000000002E-2</v>
      </c>
      <c r="NY63" s="94">
        <v>0.11189404</v>
      </c>
      <c r="NZ63" s="94">
        <v>0.17084210999999999</v>
      </c>
      <c r="OA63" s="94">
        <v>0.22264116</v>
      </c>
      <c r="OB63" s="94">
        <v>0.24779424</v>
      </c>
      <c r="OC63" s="94">
        <v>0.24600786999999999</v>
      </c>
      <c r="OD63" s="94">
        <v>0.21558256000000001</v>
      </c>
      <c r="OE63" s="94">
        <v>0.16088437999999999</v>
      </c>
      <c r="OF63" s="94">
        <v>0.10230876999999999</v>
      </c>
      <c r="OG63" s="94">
        <v>5.4368476999999998E-2</v>
      </c>
      <c r="OH63" s="94">
        <v>2.3028981E-2</v>
      </c>
      <c r="OI63" s="94">
        <v>6.95329E-3</v>
      </c>
      <c r="OJ63" s="94">
        <v>1.0148224E-3</v>
      </c>
      <c r="OK63" s="94">
        <v>6.1252859999999995E-5</v>
      </c>
      <c r="OL63" s="94">
        <v>3.7534783000000002E-6</v>
      </c>
      <c r="OM63" s="94">
        <v>2.3236716999999999E-7</v>
      </c>
      <c r="ON63" s="94">
        <v>9.276587E-9</v>
      </c>
      <c r="OO63" s="94">
        <v>0</v>
      </c>
      <c r="OP63" s="94">
        <v>6.0074827999999997E-27</v>
      </c>
      <c r="OQ63" s="94">
        <v>1.3631225999999999E-25</v>
      </c>
      <c r="OR63" s="94">
        <v>2.4770166999999999E-24</v>
      </c>
      <c r="OS63" s="94">
        <v>4.2436340000000001E-23</v>
      </c>
      <c r="OT63" s="94">
        <v>7.1359289999999999E-22</v>
      </c>
      <c r="OU63" s="94">
        <v>1.192405E-20</v>
      </c>
      <c r="OV63" s="94">
        <v>1.9879465999999999E-19</v>
      </c>
      <c r="OW63" s="94">
        <v>3.3110885999999999E-18</v>
      </c>
      <c r="OX63" s="94">
        <v>5.512005E-17</v>
      </c>
      <c r="OY63" s="94">
        <v>9.1722620000000001E-16</v>
      </c>
      <c r="OZ63" s="94">
        <v>1.5257488000000001E-14</v>
      </c>
      <c r="PA63" s="94">
        <v>2.5370376999999998E-13</v>
      </c>
      <c r="PB63" s="94">
        <v>4.2170195000000003E-12</v>
      </c>
      <c r="PC63" s="94">
        <v>7.0068809999999995E-11</v>
      </c>
      <c r="PD63" s="94">
        <v>1.1638890999999999E-9</v>
      </c>
      <c r="PE63" s="94">
        <v>1.9330212E-8</v>
      </c>
      <c r="PF63" s="94">
        <v>3.2111078000000002E-7</v>
      </c>
      <c r="PG63" s="94">
        <v>5.3392179999999997E-6</v>
      </c>
      <c r="PH63" s="94">
        <v>8.8981989999999995E-5</v>
      </c>
      <c r="PI63" s="94">
        <v>1.4901637999999999E-3</v>
      </c>
      <c r="PJ63" s="94">
        <v>8.7237830000000006E-3</v>
      </c>
      <c r="PK63" s="94">
        <v>2.708371E-2</v>
      </c>
      <c r="PL63" s="94">
        <v>6.1416424999999997E-2</v>
      </c>
      <c r="PM63" s="94">
        <v>0.11189415</v>
      </c>
      <c r="PN63" s="94">
        <v>0.17084228000000001</v>
      </c>
      <c r="PO63" s="94">
        <v>0.22264113999999999</v>
      </c>
      <c r="PP63" s="94">
        <v>0.24779404999999999</v>
      </c>
      <c r="PQ63" s="94">
        <v>0.24600764999999999</v>
      </c>
      <c r="PR63" s="94">
        <v>0.21558247999999999</v>
      </c>
      <c r="PS63" s="94">
        <v>0.16088442999999999</v>
      </c>
      <c r="PT63" s="94">
        <v>0.10230885000000001</v>
      </c>
      <c r="PU63" s="94">
        <v>5.43685E-2</v>
      </c>
      <c r="PV63" s="94">
        <v>2.3029001E-2</v>
      </c>
      <c r="PW63" s="94">
        <v>6.9533023000000003E-3</v>
      </c>
      <c r="PX63" s="94">
        <v>1.0148239000000001E-3</v>
      </c>
      <c r="PY63" s="94">
        <v>6.1252984000000001E-5</v>
      </c>
      <c r="PZ63" s="94">
        <v>3.7534864999999999E-6</v>
      </c>
      <c r="QA63" s="94">
        <v>2.3236765000000001E-7</v>
      </c>
      <c r="QB63" s="94">
        <v>9.2766069999999997E-9</v>
      </c>
      <c r="QC63" s="94">
        <v>0</v>
      </c>
      <c r="QD63" s="94">
        <v>6.0074666E-27</v>
      </c>
      <c r="QE63" s="94">
        <v>1.3631184E-25</v>
      </c>
      <c r="QF63" s="94">
        <v>2.4770088000000001E-24</v>
      </c>
      <c r="QG63" s="94">
        <v>4.2436207999999999E-23</v>
      </c>
      <c r="QH63" s="94">
        <v>7.1359060000000003E-22</v>
      </c>
      <c r="QI63" s="94">
        <v>1.19240226E-20</v>
      </c>
      <c r="QJ63" s="94">
        <v>1.9879427000000001E-19</v>
      </c>
      <c r="QK63" s="94">
        <v>3.3110827999999998E-18</v>
      </c>
      <c r="QL63" s="94">
        <v>5.5119928000000001E-17</v>
      </c>
      <c r="QM63" s="94">
        <v>9.1722409999999999E-16</v>
      </c>
      <c r="QN63" s="94">
        <v>1.5257455E-14</v>
      </c>
      <c r="QO63" s="94">
        <v>2.5370336000000002E-13</v>
      </c>
      <c r="QP63" s="94">
        <v>4.2170135E-12</v>
      </c>
      <c r="QQ63" s="94">
        <v>7.0068699999999996E-11</v>
      </c>
      <c r="QR63" s="94">
        <v>1.1638870999999999E-9</v>
      </c>
      <c r="QS63" s="94">
        <v>1.9330176999999999E-8</v>
      </c>
      <c r="QT63" s="94">
        <v>3.2111018000000001E-7</v>
      </c>
      <c r="QU63" s="94">
        <v>5.3392100000000003E-6</v>
      </c>
      <c r="QV63" s="94">
        <v>8.8981890000000002E-5</v>
      </c>
      <c r="QW63" s="94">
        <v>1.4901633E-3</v>
      </c>
      <c r="QX63" s="94">
        <v>8.7237879999999997E-3</v>
      </c>
      <c r="QY63" s="94">
        <v>2.7083734000000002E-2</v>
      </c>
      <c r="QZ63" s="94">
        <v>6.1416459999999999E-2</v>
      </c>
      <c r="RA63" s="94">
        <v>0.11189426</v>
      </c>
      <c r="RB63" s="94">
        <v>0.17084237999999999</v>
      </c>
      <c r="RC63" s="94">
        <v>0.22264127</v>
      </c>
      <c r="RD63" s="94">
        <v>0.24779402</v>
      </c>
      <c r="RE63" s="94">
        <v>0.24600749</v>
      </c>
      <c r="RF63" s="94">
        <v>0.21558239000000001</v>
      </c>
      <c r="RG63" s="94">
        <v>0.16088458999999999</v>
      </c>
      <c r="RH63" s="94">
        <v>0.10230907</v>
      </c>
      <c r="RI63" s="94">
        <v>5.4368633999999999E-2</v>
      </c>
      <c r="RJ63" s="94">
        <v>2.3029036999999999E-2</v>
      </c>
      <c r="RK63" s="94">
        <v>6.9533049999999999E-3</v>
      </c>
      <c r="RL63" s="94">
        <v>1.0148251E-3</v>
      </c>
      <c r="RM63" s="94">
        <v>6.1253086E-5</v>
      </c>
      <c r="RN63" s="94">
        <v>3.753494E-6</v>
      </c>
      <c r="RO63" s="94">
        <v>2.3236811000000001E-7</v>
      </c>
      <c r="RP63" s="94">
        <v>9.2766250000000005E-9</v>
      </c>
      <c r="RQ63" s="94">
        <v>0</v>
      </c>
      <c r="RR63" s="94">
        <v>6.0074700000000002E-27</v>
      </c>
      <c r="RS63" s="94">
        <v>1.3631189E-25</v>
      </c>
      <c r="RT63" s="94">
        <v>2.477012E-24</v>
      </c>
      <c r="RU63" s="94">
        <v>4.2436270000000002E-23</v>
      </c>
      <c r="RV63" s="94">
        <v>7.1359226999999996E-22</v>
      </c>
      <c r="RW63" s="94">
        <v>1.1924045000000001E-20</v>
      </c>
      <c r="RX63" s="94">
        <v>1.9879479E-19</v>
      </c>
      <c r="RY63" s="94">
        <v>3.3110921000000001E-18</v>
      </c>
      <c r="RZ63" s="94">
        <v>5.5120097E-17</v>
      </c>
      <c r="SA63" s="94">
        <v>9.1722700000000006E-16</v>
      </c>
      <c r="SB63" s="94">
        <v>1.5257497999999999E-14</v>
      </c>
      <c r="SC63" s="94">
        <v>2.5370407000000001E-13</v>
      </c>
      <c r="SD63" s="94">
        <v>4.2170250000000002E-12</v>
      </c>
      <c r="SE63" s="94">
        <v>7.0068919999999994E-11</v>
      </c>
      <c r="SF63" s="94">
        <v>1.1638902000000001E-9</v>
      </c>
      <c r="SG63" s="94">
        <v>1.9330226000000001E-8</v>
      </c>
      <c r="SH63" s="94">
        <v>3.2111082999999999E-7</v>
      </c>
      <c r="SI63" s="94">
        <v>5.3392179999999997E-6</v>
      </c>
      <c r="SJ63" s="94">
        <v>8.8982039999999999E-5</v>
      </c>
      <c r="SK63" s="94">
        <v>1.4901655000000001E-3</v>
      </c>
      <c r="SL63" s="94">
        <v>8.7238000000000003E-3</v>
      </c>
      <c r="SM63" s="94">
        <v>2.7083744999999999E-2</v>
      </c>
      <c r="SN63" s="94">
        <v>6.1416461999999998E-2</v>
      </c>
      <c r="SO63" s="94">
        <v>0.1118942</v>
      </c>
      <c r="SP63" s="94">
        <v>0.17084235</v>
      </c>
      <c r="SQ63" s="94">
        <v>0.22264121000000001</v>
      </c>
      <c r="SR63" s="94">
        <v>0.24779391000000001</v>
      </c>
      <c r="SS63" s="94">
        <v>0.24600726000000001</v>
      </c>
      <c r="ST63" s="94">
        <v>0.21558206999999999</v>
      </c>
      <c r="SU63" s="94">
        <v>0.16088441000000001</v>
      </c>
      <c r="SV63" s="94">
        <v>0.10230908499999999</v>
      </c>
      <c r="SW63" s="94">
        <v>5.4368693000000003E-2</v>
      </c>
      <c r="SX63" s="94">
        <v>2.3029074E-2</v>
      </c>
      <c r="SY63" s="94">
        <v>6.9533110000000002E-3</v>
      </c>
      <c r="SZ63" s="94">
        <v>1.0148243E-3</v>
      </c>
      <c r="TA63" s="94">
        <v>6.1253079999999997E-5</v>
      </c>
      <c r="TB63" s="94">
        <v>3.7534953E-6</v>
      </c>
      <c r="TC63" s="94">
        <v>2.3236824999999999E-7</v>
      </c>
      <c r="TD63" s="94">
        <v>9.2766310000000008E-9</v>
      </c>
      <c r="TE63" s="94">
        <v>0</v>
      </c>
      <c r="TF63" s="94">
        <v>6.0074566000000001E-27</v>
      </c>
      <c r="TG63" s="94">
        <v>1.3631157E-25</v>
      </c>
      <c r="TH63" s="94">
        <v>2.4770055E-24</v>
      </c>
      <c r="TI63" s="94">
        <v>4.2436173E-23</v>
      </c>
      <c r="TJ63" s="94">
        <v>7.1359045000000002E-22</v>
      </c>
      <c r="TK63" s="94">
        <v>1.1924016E-20</v>
      </c>
      <c r="TL63" s="94">
        <v>1.9879421999999999E-19</v>
      </c>
      <c r="TM63" s="94">
        <v>3.3110850000000001E-18</v>
      </c>
      <c r="TN63" s="94">
        <v>5.5120006999999998E-17</v>
      </c>
      <c r="TO63" s="94">
        <v>9.1722580000000008E-16</v>
      </c>
      <c r="TP63" s="94">
        <v>1.5257476999999999E-14</v>
      </c>
      <c r="TQ63" s="94">
        <v>2.5370365999999999E-13</v>
      </c>
      <c r="TR63" s="94">
        <v>4.2170180000000002E-12</v>
      </c>
      <c r="TS63" s="94">
        <v>7.0068780000000003E-11</v>
      </c>
      <c r="TT63" s="94">
        <v>1.1638882E-9</v>
      </c>
      <c r="TU63" s="94">
        <v>1.9330194000000001E-8</v>
      </c>
      <c r="TV63" s="94">
        <v>3.2111038E-7</v>
      </c>
      <c r="TW63" s="94">
        <v>5.3392100000000003E-6</v>
      </c>
      <c r="TX63" s="94">
        <v>8.8981910000000003E-5</v>
      </c>
      <c r="TY63" s="94">
        <v>1.4901637999999999E-3</v>
      </c>
      <c r="TZ63" s="94">
        <v>8.7238030000000005E-3</v>
      </c>
      <c r="UA63" s="94">
        <v>2.7083764E-2</v>
      </c>
      <c r="UB63" s="94">
        <v>6.1416489999999997E-2</v>
      </c>
      <c r="UC63" s="94">
        <v>0.11189420999999999</v>
      </c>
      <c r="UD63" s="94">
        <v>0.17084236</v>
      </c>
      <c r="UE63" s="94">
        <v>0.22264138</v>
      </c>
      <c r="UF63" s="94">
        <v>0.24779420999999999</v>
      </c>
      <c r="UG63" s="94">
        <v>0.24600755999999999</v>
      </c>
      <c r="UH63" s="94">
        <v>0.21558227999999999</v>
      </c>
      <c r="UI63" s="94">
        <v>0.16088457</v>
      </c>
      <c r="UJ63" s="94">
        <v>0.10230921</v>
      </c>
      <c r="UK63" s="94">
        <v>5.4368793999999998E-2</v>
      </c>
      <c r="UL63" s="94">
        <v>2.3029129999999998E-2</v>
      </c>
      <c r="UM63" s="94">
        <v>6.9533284000000001E-3</v>
      </c>
      <c r="UN63" s="94">
        <v>1.0148275E-3</v>
      </c>
      <c r="UO63" s="94">
        <v>6.1253259999999996E-5</v>
      </c>
      <c r="UP63" s="94">
        <v>3.7535065E-6</v>
      </c>
      <c r="UQ63" s="94">
        <v>2.3236892999999999E-7</v>
      </c>
      <c r="UR63" s="94">
        <v>9.2766579999999995E-9</v>
      </c>
      <c r="US63" s="94">
        <v>0</v>
      </c>
      <c r="UT63" s="94">
        <v>6.0074804999999999E-27</v>
      </c>
      <c r="UU63" s="94">
        <v>1.3631217999999999E-25</v>
      </c>
      <c r="UV63" s="94">
        <v>2.4770155999999999E-24</v>
      </c>
      <c r="UW63" s="94">
        <v>4.2436329999999998E-23</v>
      </c>
      <c r="UX63" s="94">
        <v>7.1359333000000003E-22</v>
      </c>
      <c r="UY63" s="94">
        <v>1.1924055999999999E-20</v>
      </c>
      <c r="UZ63" s="94">
        <v>1.987948E-19</v>
      </c>
      <c r="VA63" s="94">
        <v>3.3110909999999998E-18</v>
      </c>
      <c r="VB63" s="94">
        <v>5.5120106999999998E-17</v>
      </c>
      <c r="VC63" s="94">
        <v>9.1722720000000003E-16</v>
      </c>
      <c r="VD63" s="94">
        <v>1.5257503000000001E-14</v>
      </c>
      <c r="VE63" s="94">
        <v>2.537039E-13</v>
      </c>
      <c r="VF63" s="94">
        <v>4.2170204E-12</v>
      </c>
      <c r="VG63" s="94">
        <v>7.0068789999999996E-11</v>
      </c>
      <c r="VH63" s="94">
        <v>1.1638881E-9</v>
      </c>
      <c r="VI63" s="94">
        <v>1.9330186999999998E-8</v>
      </c>
      <c r="VJ63" s="94">
        <v>3.2111009999999999E-7</v>
      </c>
      <c r="VK63" s="94">
        <v>5.3392087000000003E-6</v>
      </c>
      <c r="VL63" s="94">
        <v>8.8981934999999998E-5</v>
      </c>
      <c r="VM63" s="94">
        <v>1.4901649999999999E-3</v>
      </c>
      <c r="VN63" s="94">
        <v>8.7238079999999996E-3</v>
      </c>
      <c r="VO63" s="94">
        <v>2.708377E-2</v>
      </c>
      <c r="VP63" s="94">
        <v>6.1416461999999998E-2</v>
      </c>
      <c r="VQ63" s="94">
        <v>0.11189407</v>
      </c>
      <c r="VR63" s="94">
        <v>0.17084202000000001</v>
      </c>
      <c r="VS63" s="94">
        <v>0.22264091999999999</v>
      </c>
      <c r="VT63" s="94">
        <v>0.24779376</v>
      </c>
      <c r="VU63" s="94">
        <v>0.24600737</v>
      </c>
      <c r="VV63" s="94">
        <v>0.21558242</v>
      </c>
      <c r="VW63" s="94">
        <v>0.16088472000000001</v>
      </c>
      <c r="VX63" s="94">
        <v>0.102309294</v>
      </c>
      <c r="VY63" s="94">
        <v>5.4368816E-2</v>
      </c>
      <c r="VZ63" s="94">
        <v>2.302914E-2</v>
      </c>
      <c r="WA63" s="94">
        <v>6.9533292999999999E-3</v>
      </c>
      <c r="WB63" s="94">
        <v>1.0148283000000001E-3</v>
      </c>
      <c r="WC63" s="94">
        <v>6.1253340000000001E-5</v>
      </c>
      <c r="WD63" s="94">
        <v>3.7535112000000001E-6</v>
      </c>
      <c r="WE63" s="94">
        <v>2.3236919999999999E-7</v>
      </c>
      <c r="WF63" s="94">
        <v>9.2766720000000006E-9</v>
      </c>
      <c r="WG63" s="94">
        <v>0</v>
      </c>
      <c r="WH63" s="94">
        <v>6.0075104999999997E-27</v>
      </c>
      <c r="WI63" s="94">
        <v>1.3631287999999999E-25</v>
      </c>
      <c r="WJ63" s="94">
        <v>2.4770300999999999E-24</v>
      </c>
      <c r="WK63" s="94">
        <v>4.2436559999999999E-23</v>
      </c>
      <c r="WL63" s="94">
        <v>7.1359635999999996E-22</v>
      </c>
      <c r="WM63" s="94">
        <v>1.1924115E-20</v>
      </c>
      <c r="WN63" s="94">
        <v>1.9879593E-19</v>
      </c>
      <c r="WO63" s="94">
        <v>3.3111126000000001E-18</v>
      </c>
      <c r="WP63" s="94">
        <v>5.5120439999999997E-17</v>
      </c>
      <c r="WQ63" s="94">
        <v>9.1723270000000002E-16</v>
      </c>
      <c r="WR63" s="94">
        <v>1.5257590000000001E-14</v>
      </c>
      <c r="WS63" s="94">
        <v>2.5370540000000001E-13</v>
      </c>
      <c r="WT63" s="94">
        <v>4.2170420000000003E-12</v>
      </c>
      <c r="WU63" s="94">
        <v>7.0069140000000004E-11</v>
      </c>
      <c r="WV63" s="94">
        <v>1.1638932E-9</v>
      </c>
      <c r="WW63" s="94">
        <v>1.9330280000000002E-8</v>
      </c>
      <c r="WX63" s="94">
        <v>3.2111174000000001E-7</v>
      </c>
      <c r="WY63" s="94">
        <v>5.3392364000000004E-6</v>
      </c>
      <c r="WZ63" s="94">
        <v>8.8982369999999995E-5</v>
      </c>
      <c r="XA63" s="94">
        <v>1.490171E-3</v>
      </c>
      <c r="XB63" s="94">
        <v>8.7238214999999994E-3</v>
      </c>
      <c r="XC63" s="94">
        <v>2.7083796E-2</v>
      </c>
      <c r="XD63" s="94">
        <v>6.1416510000000001E-2</v>
      </c>
      <c r="XE63" s="94">
        <v>0.11189409</v>
      </c>
      <c r="XF63" s="94">
        <v>0.17084199999999999</v>
      </c>
      <c r="XG63" s="94">
        <v>0.22264070999999999</v>
      </c>
      <c r="XH63" s="94">
        <v>0.24779356999999999</v>
      </c>
      <c r="XI63" s="94">
        <v>0.24600722</v>
      </c>
      <c r="XJ63" s="94">
        <v>0.21558245000000001</v>
      </c>
      <c r="XK63" s="94">
        <v>0.16088480999999999</v>
      </c>
      <c r="XL63" s="94">
        <v>0.10230934999999999</v>
      </c>
      <c r="XM63" s="94">
        <v>5.4368842000000001E-2</v>
      </c>
      <c r="XN63" s="94">
        <v>2.3029150000000002E-2</v>
      </c>
      <c r="XO63" s="94">
        <v>6.9533344000000004E-3</v>
      </c>
      <c r="XP63" s="94">
        <v>1.0148283000000001E-3</v>
      </c>
      <c r="XQ63" s="94">
        <v>6.1253370000000003E-5</v>
      </c>
      <c r="XR63" s="94">
        <v>3.7535123999999998E-6</v>
      </c>
      <c r="XS63" s="94">
        <v>2.3236922000000001E-7</v>
      </c>
      <c r="XT63" s="94">
        <v>9.2766770000000006E-9</v>
      </c>
      <c r="XU63" s="94">
        <v>0</v>
      </c>
      <c r="XV63" s="94">
        <v>6.0075450000000002E-27</v>
      </c>
      <c r="XW63" s="94">
        <v>1.3631369999999999E-25</v>
      </c>
      <c r="XX63" s="94">
        <v>2.4770451000000001E-24</v>
      </c>
      <c r="XY63" s="94">
        <v>4.2436831999999997E-23</v>
      </c>
      <c r="XZ63" s="94">
        <v>7.1360210000000001E-22</v>
      </c>
      <c r="YA63" s="94">
        <v>1.1924212000000001E-20</v>
      </c>
      <c r="YB63" s="94">
        <v>1.9879733999999999E-19</v>
      </c>
      <c r="YC63" s="94">
        <v>3.3111330000000001E-18</v>
      </c>
      <c r="YD63" s="94">
        <v>5.5120744999999998E-17</v>
      </c>
      <c r="YE63" s="94">
        <v>9.1723729999999998E-16</v>
      </c>
      <c r="YF63" s="94">
        <v>1.5257671999999999E-14</v>
      </c>
      <c r="YG63" s="94">
        <v>2.5370688999999998E-13</v>
      </c>
      <c r="YH63" s="94">
        <v>4.2170685000000003E-12</v>
      </c>
      <c r="YI63" s="94">
        <v>7.0069610000000004E-11</v>
      </c>
      <c r="YJ63" s="94">
        <v>1.1639013999999999E-9</v>
      </c>
      <c r="YK63" s="94">
        <v>1.9330411E-8</v>
      </c>
      <c r="YL63" s="94">
        <v>3.2111396000000001E-7</v>
      </c>
      <c r="YM63" s="94">
        <v>5.3392700000000003E-6</v>
      </c>
      <c r="YN63" s="94">
        <v>8.8982866000000005E-5</v>
      </c>
      <c r="YO63" s="94">
        <v>1.4901789000000001E-3</v>
      </c>
      <c r="YP63" s="94">
        <v>8.7238449999999992E-3</v>
      </c>
      <c r="YQ63" s="94">
        <v>2.7083848000000001E-2</v>
      </c>
      <c r="YR63" s="94">
        <v>6.1416619999999998E-2</v>
      </c>
      <c r="YS63" s="94">
        <v>0.11189438</v>
      </c>
      <c r="YT63" s="94">
        <v>0.17084235</v>
      </c>
      <c r="YU63" s="94">
        <v>0.22264102</v>
      </c>
      <c r="YV63" s="94">
        <v>0.24779380000000001</v>
      </c>
      <c r="YW63" s="94">
        <v>0.24600753</v>
      </c>
      <c r="YX63" s="94">
        <v>0.21558267</v>
      </c>
      <c r="YY63" s="94">
        <v>0.16088501999999999</v>
      </c>
      <c r="YZ63" s="94">
        <v>0.10230954</v>
      </c>
      <c r="ZA63" s="94">
        <v>5.4368953999999997E-2</v>
      </c>
      <c r="ZB63" s="94">
        <v>2.3029187999999999E-2</v>
      </c>
      <c r="ZC63" s="94">
        <v>6.9533447E-3</v>
      </c>
      <c r="ZD63" s="94">
        <v>1.0148302000000001E-3</v>
      </c>
      <c r="ZE63" s="94">
        <v>6.125351E-5</v>
      </c>
      <c r="ZF63" s="94">
        <v>3.7535205999999999E-6</v>
      </c>
      <c r="ZG63" s="94">
        <v>2.3236976000000001E-7</v>
      </c>
      <c r="ZH63" s="94">
        <v>9.2767009999999999E-9</v>
      </c>
      <c r="ZI63" s="94">
        <v>0</v>
      </c>
      <c r="ZJ63" s="94">
        <v>6.0075737000000003E-27</v>
      </c>
      <c r="ZK63" s="94">
        <v>1.3631428999999999E-25</v>
      </c>
      <c r="ZL63" s="94">
        <v>2.477053E-24</v>
      </c>
      <c r="ZM63" s="94">
        <v>4.2436955E-23</v>
      </c>
      <c r="ZN63" s="94">
        <v>7.1360350000000003E-22</v>
      </c>
      <c r="ZO63" s="94">
        <v>1.1924231000000001E-20</v>
      </c>
      <c r="ZP63" s="94">
        <v>1.9879788E-19</v>
      </c>
      <c r="ZQ63" s="94">
        <v>3.3111443999999999E-18</v>
      </c>
      <c r="ZR63" s="94">
        <v>5.5120979999999999E-17</v>
      </c>
      <c r="ZS63" s="94">
        <v>9.1724150000000002E-16</v>
      </c>
      <c r="ZT63" s="94">
        <v>1.5257745000000002E-14</v>
      </c>
      <c r="ZU63" s="94">
        <v>2.5370813000000001E-13</v>
      </c>
      <c r="ZV63" s="94">
        <v>4.2170920000000001E-12</v>
      </c>
      <c r="ZW63" s="94">
        <v>7.0069984999999995E-11</v>
      </c>
      <c r="ZX63" s="94">
        <v>1.1639078999999999E-9</v>
      </c>
      <c r="ZY63" s="94">
        <v>1.9330520999999999E-8</v>
      </c>
      <c r="ZZ63" s="94">
        <v>3.2111565999999999E-7</v>
      </c>
      <c r="AAA63" s="94">
        <v>5.3392980000000002E-6</v>
      </c>
      <c r="AAB63" s="94">
        <v>8.8983339999999995E-5</v>
      </c>
      <c r="AAC63" s="94">
        <v>1.4901859000000001E-3</v>
      </c>
      <c r="AAD63" s="94">
        <v>8.7238799999999998E-3</v>
      </c>
      <c r="AAE63" s="94">
        <v>2.7083936999999999E-2</v>
      </c>
      <c r="AAF63" s="94">
        <v>6.1416789999999999E-2</v>
      </c>
      <c r="AAG63" s="94">
        <v>0.111894645</v>
      </c>
      <c r="AAH63" s="94">
        <v>0.17084273999999999</v>
      </c>
      <c r="AAI63" s="94">
        <v>0.2226416</v>
      </c>
      <c r="AAJ63" s="94">
        <v>0.24779448000000001</v>
      </c>
      <c r="AAK63" s="94">
        <v>0.24600816</v>
      </c>
      <c r="AAL63" s="94">
        <v>0.21558342999999999</v>
      </c>
      <c r="AAM63" s="94">
        <v>0.16088569</v>
      </c>
      <c r="AAN63" s="94">
        <v>0.10230997999999999</v>
      </c>
      <c r="AAO63" s="94">
        <v>5.4369162999999998E-2</v>
      </c>
      <c r="AAP63" s="94">
        <v>2.3029259999999999E-2</v>
      </c>
      <c r="AAQ63" s="94">
        <v>6.9533609999999999E-3</v>
      </c>
      <c r="AAR63" s="94">
        <v>1.01483E-3</v>
      </c>
      <c r="AAS63" s="94">
        <v>6.1253489999999998E-5</v>
      </c>
      <c r="AAT63" s="94">
        <v>3.7535205999999999E-6</v>
      </c>
      <c r="AAU63" s="94">
        <v>2.3236984000000001E-7</v>
      </c>
      <c r="AAV63" s="94">
        <v>9.2767080000000005E-9</v>
      </c>
      <c r="AAW63" s="94">
        <v>0</v>
      </c>
      <c r="AAX63" s="94">
        <v>6.0075719999999998E-27</v>
      </c>
      <c r="AAY63" s="94">
        <v>1.3631439999999999E-25</v>
      </c>
      <c r="AAZ63" s="94">
        <v>2.4770578000000001E-24</v>
      </c>
      <c r="ABA63" s="94">
        <v>4.2437059999999998E-23</v>
      </c>
      <c r="ABB63" s="94">
        <v>7.1360513999999996E-22</v>
      </c>
      <c r="ABC63" s="94">
        <v>1.1924255E-20</v>
      </c>
      <c r="ABD63" s="94">
        <v>1.9879818999999999E-19</v>
      </c>
      <c r="ABE63" s="94">
        <v>3.3111475E-18</v>
      </c>
      <c r="ABF63" s="94">
        <v>5.5121025999999998E-17</v>
      </c>
      <c r="ABG63" s="94">
        <v>9.1724179999999996E-16</v>
      </c>
      <c r="ABH63" s="94">
        <v>1.5257741999999999E-14</v>
      </c>
      <c r="ABI63" s="94">
        <v>2.5370793999999998E-13</v>
      </c>
      <c r="ABJ63" s="94">
        <v>4.2170876E-12</v>
      </c>
      <c r="ABK63" s="94">
        <v>7.0069940000000001E-11</v>
      </c>
      <c r="ABL63" s="94">
        <v>1.1639074E-9</v>
      </c>
      <c r="ABM63" s="94">
        <v>1.9330519999999999E-8</v>
      </c>
      <c r="ABN63" s="94">
        <v>3.2111571999999999E-7</v>
      </c>
      <c r="ABO63" s="94">
        <v>5.3392996000000001E-6</v>
      </c>
      <c r="ABP63" s="94">
        <v>8.8983319999999994E-5</v>
      </c>
      <c r="ABQ63" s="94">
        <v>1.4901854999999999E-3</v>
      </c>
      <c r="ABR63" s="94">
        <v>8.7238650000000008E-3</v>
      </c>
      <c r="ABS63" s="94">
        <v>2.7083876999999999E-2</v>
      </c>
      <c r="ABT63" s="94">
        <v>6.1416667000000001E-2</v>
      </c>
      <c r="ABU63" s="94">
        <v>0.11189446</v>
      </c>
      <c r="ABV63" s="94">
        <v>0.17084262</v>
      </c>
      <c r="ABW63" s="94">
        <v>0.2226416</v>
      </c>
      <c r="ABX63" s="94">
        <v>0.2477946</v>
      </c>
      <c r="ABY63" s="94">
        <v>0.24600822999999999</v>
      </c>
      <c r="ABZ63" s="94">
        <v>0.21558343999999999</v>
      </c>
      <c r="ACA63" s="94">
        <v>0.16088574</v>
      </c>
      <c r="ACB63" s="94">
        <v>0.102310084</v>
      </c>
      <c r="ACC63" s="94">
        <v>5.4369237000000001E-2</v>
      </c>
      <c r="ACD63" s="94">
        <v>2.3029290000000001E-2</v>
      </c>
      <c r="ACE63" s="94">
        <v>6.9533633000000003E-3</v>
      </c>
      <c r="ACF63" s="94">
        <v>1.0148290000000001E-3</v>
      </c>
      <c r="ACG63" s="94">
        <v>6.1253354999999996E-5</v>
      </c>
      <c r="ACH63" s="94">
        <v>3.7535203000000001E-6</v>
      </c>
      <c r="ACI63" s="94">
        <v>2.3237202E-7</v>
      </c>
      <c r="ACJ63" s="94">
        <v>9.2769293999999999E-9</v>
      </c>
      <c r="ACK63" s="94">
        <v>0</v>
      </c>
      <c r="ACL63" s="94">
        <v>6.0073205999999997E-27</v>
      </c>
      <c r="ACM63" s="94">
        <v>1.3630847999999999E-25</v>
      </c>
      <c r="ACN63" s="94">
        <v>2.4769488999999999E-24</v>
      </c>
      <c r="ACO63" s="94">
        <v>4.2435206999999999E-23</v>
      </c>
      <c r="ACP63" s="94">
        <v>7.1357403999999999E-22</v>
      </c>
      <c r="ACQ63" s="94">
        <v>1.19237455E-20</v>
      </c>
      <c r="ACR63" s="94">
        <v>1.9878970999999999E-19</v>
      </c>
      <c r="ACS63" s="94">
        <v>3.3110076999999998E-18</v>
      </c>
      <c r="ACT63" s="94">
        <v>5.5118747000000003E-17</v>
      </c>
      <c r="ACU63" s="94">
        <v>9.1720549999999999E-16</v>
      </c>
      <c r="ACV63" s="94">
        <v>1.5257157E-14</v>
      </c>
      <c r="ACW63" s="94">
        <v>2.5369875E-13</v>
      </c>
      <c r="ACX63" s="94">
        <v>4.2169440000000003E-12</v>
      </c>
      <c r="ACY63" s="94">
        <v>7.0067689999999995E-11</v>
      </c>
      <c r="ACZ63" s="94">
        <v>1.1638721999999999E-9</v>
      </c>
      <c r="ADA63" s="94">
        <v>1.9329974E-8</v>
      </c>
      <c r="ADB63" s="94">
        <v>3.2110739999999999E-7</v>
      </c>
      <c r="ADC63" s="94">
        <v>5.3391735999999996E-6</v>
      </c>
      <c r="ADD63" s="94">
        <v>8.8981429999999997E-5</v>
      </c>
      <c r="ADE63" s="94">
        <v>1.4901565E-3</v>
      </c>
      <c r="ADF63" s="94">
        <v>8.7237440000000003E-3</v>
      </c>
      <c r="ADG63" s="94">
        <v>2.7083586999999999E-2</v>
      </c>
      <c r="ADH63" s="94">
        <v>6.1416100000000001E-2</v>
      </c>
      <c r="ADI63" s="94">
        <v>0.11189361</v>
      </c>
      <c r="ADJ63" s="94">
        <v>0.17084160000000001</v>
      </c>
      <c r="ADK63" s="94">
        <v>0.22264076999999999</v>
      </c>
      <c r="ADL63" s="94">
        <v>0.24779404999999999</v>
      </c>
      <c r="ADM63" s="94">
        <v>0.24600785999999999</v>
      </c>
      <c r="ADN63" s="94">
        <v>0.21558321999999999</v>
      </c>
      <c r="ADO63" s="94">
        <v>0.16088532999999999</v>
      </c>
      <c r="ADP63" s="94">
        <v>0.10230961399999999</v>
      </c>
      <c r="ADQ63" s="94">
        <v>5.436887E-2</v>
      </c>
      <c r="ADR63" s="94">
        <v>2.302908E-2</v>
      </c>
      <c r="ADS63" s="94">
        <v>6.9532813999999997E-3</v>
      </c>
      <c r="ADT63" s="94">
        <v>1.0148128E-3</v>
      </c>
      <c r="ADU63" s="94">
        <v>6.125255E-5</v>
      </c>
      <c r="ADV63" s="94">
        <v>3.7534884999999999E-6</v>
      </c>
      <c r="ADW63" s="94">
        <v>2.3237162000000001E-7</v>
      </c>
      <c r="ADX63" s="94">
        <v>9.2768780000000001E-9</v>
      </c>
      <c r="ADY63" s="100"/>
      <c r="ADZ63" s="101"/>
      <c r="AEA63" s="101"/>
      <c r="AEB63" s="101"/>
      <c r="AEC63" s="101"/>
      <c r="AED63" s="144">
        <f t="shared" si="23"/>
        <v>58</v>
      </c>
      <c r="AEE63" s="160"/>
      <c r="AEF63" s="159">
        <f t="shared" si="32"/>
        <v>58</v>
      </c>
      <c r="AEG63" s="138">
        <f t="shared" si="37"/>
        <v>9.2765480000000008E-9</v>
      </c>
      <c r="AEH63" s="138">
        <f t="shared" si="37"/>
        <v>9.2765439999999995E-9</v>
      </c>
      <c r="AEI63" s="138">
        <f t="shared" si="37"/>
        <v>9.2765709999999999E-9</v>
      </c>
      <c r="AEJ63" s="138">
        <f t="shared" si="37"/>
        <v>9.2765460000000002E-9</v>
      </c>
      <c r="AEK63" s="138">
        <f t="shared" si="37"/>
        <v>9.2765680000000006E-9</v>
      </c>
      <c r="AEL63" s="138">
        <f t="shared" si="37"/>
        <v>9.2765489999999995E-9</v>
      </c>
      <c r="AEM63" s="138">
        <f t="shared" si="37"/>
        <v>9.2765475000000006E-9</v>
      </c>
      <c r="AEN63" s="138">
        <f t="shared" si="37"/>
        <v>9.2765499999999998E-9</v>
      </c>
      <c r="AEO63" s="138">
        <f t="shared" si="37"/>
        <v>9.2765759999999998E-9</v>
      </c>
      <c r="AEP63" s="138">
        <f t="shared" si="37"/>
        <v>9.276587E-9</v>
      </c>
      <c r="AEQ63" s="138">
        <f t="shared" si="38"/>
        <v>9.2766069999999997E-9</v>
      </c>
      <c r="AER63" s="138">
        <f t="shared" si="38"/>
        <v>9.2766250000000005E-9</v>
      </c>
      <c r="AES63" s="138">
        <f t="shared" si="38"/>
        <v>9.2766310000000008E-9</v>
      </c>
      <c r="AET63" s="138">
        <f t="shared" si="38"/>
        <v>9.2766579999999995E-9</v>
      </c>
      <c r="AEU63" s="138">
        <f t="shared" si="38"/>
        <v>9.2766720000000006E-9</v>
      </c>
      <c r="AEV63" s="138">
        <f t="shared" si="38"/>
        <v>9.2766770000000006E-9</v>
      </c>
      <c r="AEW63" s="138">
        <f t="shared" si="38"/>
        <v>9.2767009999999999E-9</v>
      </c>
      <c r="AEX63" s="138">
        <f t="shared" si="38"/>
        <v>9.2767080000000005E-9</v>
      </c>
      <c r="AEY63" s="138">
        <f t="shared" si="38"/>
        <v>9.2769293999999999E-9</v>
      </c>
      <c r="AEZ63" s="130">
        <f t="shared" si="18"/>
        <v>16.53</v>
      </c>
      <c r="AFA63" s="91"/>
      <c r="AFB63" s="94">
        <v>9.2766329999999998E-9</v>
      </c>
      <c r="AFC63" s="139">
        <f t="shared" si="19"/>
        <v>9.2766207842105275E-9</v>
      </c>
      <c r="AFD63" s="91"/>
      <c r="AFE63" s="142"/>
      <c r="AFF63" s="142"/>
      <c r="AFG63" s="138">
        <f t="shared" si="40"/>
        <v>8.8983690000000006E-5</v>
      </c>
      <c r="AFH63" s="138">
        <f t="shared" si="40"/>
        <v>8.8981775000000001E-5</v>
      </c>
      <c r="AFI63" s="138">
        <f t="shared" si="40"/>
        <v>8.8982500000000004E-5</v>
      </c>
      <c r="AFJ63" s="138">
        <f t="shared" si="40"/>
        <v>8.8983345999999998E-5</v>
      </c>
      <c r="AFK63" s="138">
        <f t="shared" si="40"/>
        <v>8.8983870000000005E-5</v>
      </c>
      <c r="AFL63" s="138">
        <f t="shared" si="40"/>
        <v>8.8983856000000007E-5</v>
      </c>
      <c r="AFM63" s="138">
        <f t="shared" si="40"/>
        <v>8.8983243999999999E-5</v>
      </c>
      <c r="AFN63" s="138">
        <f t="shared" si="40"/>
        <v>8.8982910000000006E-5</v>
      </c>
      <c r="AFO63" s="138">
        <f t="shared" si="40"/>
        <v>8.8982603999999995E-5</v>
      </c>
      <c r="AFP63" s="138">
        <f t="shared" si="40"/>
        <v>8.8982090000000002E-5</v>
      </c>
      <c r="AFQ63" s="138">
        <f t="shared" si="40"/>
        <v>8.8981989999999995E-5</v>
      </c>
      <c r="AFR63" s="138">
        <f t="shared" si="40"/>
        <v>8.8981890000000002E-5</v>
      </c>
      <c r="AFS63" s="138">
        <f t="shared" si="40"/>
        <v>8.8982039999999999E-5</v>
      </c>
      <c r="AFT63" s="138">
        <f t="shared" si="40"/>
        <v>8.8981910000000003E-5</v>
      </c>
      <c r="AFU63" s="138">
        <f t="shared" si="40"/>
        <v>8.8981934999999998E-5</v>
      </c>
      <c r="AFV63" s="138">
        <f t="shared" si="40"/>
        <v>8.8982369999999995E-5</v>
      </c>
      <c r="AFW63" s="138">
        <f t="shared" si="39"/>
        <v>8.8982866000000005E-5</v>
      </c>
      <c r="AFX63" s="138">
        <f t="shared" si="39"/>
        <v>8.8983339999999995E-5</v>
      </c>
      <c r="AFY63" s="138">
        <f t="shared" si="39"/>
        <v>8.8983319999999994E-5</v>
      </c>
      <c r="AFZ63" s="138" t="e">
        <f t="shared" si="39"/>
        <v>#VALUE!</v>
      </c>
      <c r="AGA63" s="139">
        <f t="shared" si="22"/>
        <v>8.8982712947368442E-5</v>
      </c>
      <c r="AGB63" s="91"/>
      <c r="AGC63" s="91"/>
      <c r="AGD63" s="91"/>
      <c r="AGE63" s="91"/>
      <c r="AGF63" s="91"/>
      <c r="AGG63" s="91"/>
      <c r="AGH63" s="91"/>
      <c r="AGI63" s="91"/>
      <c r="AGJ63" s="91"/>
      <c r="AGK63" s="91"/>
      <c r="AGL63" s="91"/>
      <c r="AGM63" s="91"/>
      <c r="AGN63" s="91"/>
      <c r="AGO63" s="91"/>
      <c r="AGP63" s="91"/>
      <c r="AGQ63" s="91"/>
      <c r="AGR63" s="91"/>
      <c r="AGS63" s="91"/>
      <c r="AGT63" s="91"/>
      <c r="AGU63" s="91"/>
      <c r="AGV63" s="91"/>
      <c r="AGW63" s="91"/>
      <c r="AGX63" s="91"/>
      <c r="AGY63" s="91"/>
      <c r="AGZ63" s="91"/>
      <c r="AHA63" s="91"/>
      <c r="AHB63" s="91"/>
      <c r="AHC63" s="91"/>
      <c r="AHD63" s="91"/>
      <c r="AHE63" s="91"/>
      <c r="AHF63" s="91"/>
      <c r="AHG63" s="91"/>
      <c r="AHH63" s="91"/>
      <c r="AHI63" s="91"/>
      <c r="AHJ63" s="91"/>
      <c r="AHK63" s="91"/>
      <c r="AHL63" s="91"/>
      <c r="AHM63" s="91"/>
      <c r="AHN63" s="91"/>
      <c r="AHO63" s="91"/>
      <c r="AHP63" s="91"/>
      <c r="AHQ63" s="91"/>
      <c r="AHR63" s="91"/>
      <c r="AHS63" s="91"/>
      <c r="AHT63" s="91"/>
      <c r="AHU63" s="91"/>
      <c r="AHV63" s="91"/>
      <c r="AHW63" s="91"/>
      <c r="AHX63" s="91"/>
      <c r="AHY63" s="91"/>
      <c r="AHZ63" s="91"/>
      <c r="AIA63" s="91"/>
      <c r="AIB63" s="91"/>
      <c r="AIC63" s="91"/>
      <c r="AID63" s="91"/>
      <c r="AIE63" s="91"/>
      <c r="AIF63" s="91"/>
      <c r="AIG63" s="91"/>
      <c r="AIH63" s="91"/>
      <c r="AII63" s="91"/>
      <c r="AIJ63" s="91"/>
      <c r="AIK63" s="91"/>
      <c r="AIL63" s="91"/>
      <c r="AIM63" s="91"/>
      <c r="AIN63" s="91"/>
      <c r="AIO63" s="91"/>
      <c r="AIP63" s="91"/>
      <c r="AIQ63" s="91"/>
      <c r="AIR63" s="91"/>
      <c r="AIS63" s="91"/>
      <c r="AIT63" s="91"/>
      <c r="AIU63" s="91"/>
      <c r="AIV63" s="91"/>
      <c r="AIW63" s="91"/>
      <c r="AIX63" s="91"/>
      <c r="AIY63" s="91"/>
      <c r="AIZ63" s="91"/>
      <c r="AJA63" s="91"/>
      <c r="AJB63" s="91"/>
      <c r="AJC63" s="91"/>
      <c r="AJD63" s="91"/>
      <c r="AJE63" s="91"/>
      <c r="AJF63" s="91"/>
      <c r="AJG63" s="91"/>
      <c r="AJH63" s="91"/>
      <c r="AJI63" s="91"/>
      <c r="AJJ63" s="91"/>
      <c r="AJK63" s="91"/>
      <c r="AJL63" s="91"/>
      <c r="AJM63" s="91"/>
      <c r="AJN63" s="91"/>
      <c r="AJO63" s="91"/>
      <c r="AJP63" s="91"/>
      <c r="AJQ63" s="91"/>
      <c r="AJR63" s="91"/>
      <c r="AJS63" s="91"/>
      <c r="AJT63" s="91"/>
      <c r="AJU63" s="91"/>
      <c r="AJV63" s="91"/>
      <c r="AJW63" s="91"/>
      <c r="AJX63" s="91"/>
      <c r="AJY63" s="91"/>
      <c r="AJZ63" s="91"/>
      <c r="AKA63" s="91"/>
      <c r="AKB63" s="91"/>
      <c r="AKC63" s="91"/>
      <c r="AKD63" s="91"/>
      <c r="AKE63" s="91"/>
      <c r="AKF63" s="91"/>
      <c r="AKG63" s="91"/>
      <c r="AKH63" s="91"/>
      <c r="AKI63" s="91"/>
      <c r="AKJ63" s="91"/>
      <c r="AKK63" s="91"/>
      <c r="AKL63" s="91"/>
      <c r="AKM63" s="91"/>
      <c r="AKN63" s="91"/>
      <c r="AKO63" s="91"/>
      <c r="AKP63" s="91"/>
      <c r="AKQ63" s="91"/>
      <c r="AKR63" s="91"/>
      <c r="AKS63" s="91"/>
      <c r="AKT63" s="91"/>
      <c r="AKU63" s="91"/>
      <c r="AKV63" s="91"/>
      <c r="AKW63" s="91"/>
      <c r="AKX63" s="91"/>
      <c r="AKY63" s="91"/>
      <c r="AKZ63" s="91"/>
      <c r="ALA63" s="91"/>
      <c r="ALB63" s="91"/>
      <c r="ALC63" s="91"/>
      <c r="ALD63" s="91"/>
      <c r="ALE63" s="91"/>
      <c r="ALF63" s="91"/>
      <c r="ALG63" s="91"/>
      <c r="ALH63" s="91"/>
      <c r="ALI63" s="91"/>
      <c r="ALJ63" s="91"/>
      <c r="ALK63" s="91"/>
      <c r="ALL63" s="91"/>
      <c r="ALM63" s="91"/>
      <c r="ALN63" s="91"/>
      <c r="ALO63" s="91"/>
      <c r="ALP63" s="91"/>
      <c r="ALQ63" s="91"/>
      <c r="ALR63" s="91"/>
      <c r="ALS63" s="91"/>
      <c r="ALT63" s="91"/>
      <c r="ALU63" s="91"/>
      <c r="ALV63" s="91"/>
      <c r="ALW63" s="91"/>
      <c r="ALX63" s="91"/>
      <c r="ALY63" s="91"/>
      <c r="ALZ63" s="91"/>
      <c r="AMA63" s="91"/>
      <c r="AMB63" s="91"/>
      <c r="AMC63" s="91"/>
      <c r="AMD63" s="91"/>
      <c r="AME63" s="91"/>
      <c r="AMF63" s="91"/>
      <c r="AMG63" s="91"/>
      <c r="AMH63" s="91"/>
      <c r="AMI63" s="91"/>
      <c r="AMJ63" s="91"/>
      <c r="AMK63" s="91"/>
      <c r="AML63" s="91"/>
      <c r="AMM63" s="91"/>
      <c r="AMN63" s="91"/>
      <c r="AMO63" s="91"/>
      <c r="AMP63" s="91"/>
      <c r="AMQ63" s="91"/>
      <c r="AMR63" s="91"/>
      <c r="AMS63" s="91"/>
      <c r="AMT63" s="91"/>
      <c r="AMU63" s="91"/>
      <c r="AMV63" s="91"/>
      <c r="AMW63" s="91"/>
      <c r="AMX63" s="91"/>
      <c r="AMY63" s="91"/>
      <c r="AMZ63" s="91"/>
      <c r="ANA63" s="91"/>
      <c r="ANB63" s="91"/>
      <c r="ANC63" s="91"/>
      <c r="AND63" s="91"/>
      <c r="ANE63" s="91"/>
      <c r="ANF63" s="91"/>
      <c r="ANG63" s="91"/>
      <c r="ANH63" s="91"/>
      <c r="ANI63" s="91"/>
      <c r="ANJ63" s="91"/>
      <c r="ANK63" s="91"/>
      <c r="ANL63" s="91"/>
      <c r="ANM63" s="91"/>
      <c r="ANN63" s="91"/>
      <c r="ANO63" s="91"/>
      <c r="ANP63" s="91"/>
      <c r="ANQ63" s="91"/>
      <c r="ANR63" s="91"/>
      <c r="ANS63" s="91"/>
      <c r="ANT63" s="91"/>
      <c r="ANU63" s="91"/>
      <c r="ANV63" s="91"/>
      <c r="ANW63" s="91"/>
      <c r="ANX63" s="91"/>
      <c r="ANY63" s="91"/>
      <c r="ANZ63" s="91"/>
      <c r="AOA63" s="91"/>
      <c r="AOB63" s="91"/>
      <c r="AOC63" s="91"/>
      <c r="AOD63" s="91"/>
      <c r="AOE63" s="91"/>
      <c r="AOF63" s="91"/>
      <c r="AOG63" s="91"/>
      <c r="AOH63" s="91"/>
      <c r="AOI63" s="91"/>
      <c r="AOJ63" s="91"/>
      <c r="AOK63" s="91"/>
      <c r="AOL63" s="91"/>
      <c r="AOM63" s="91"/>
      <c r="AON63" s="91"/>
      <c r="AOO63" s="91"/>
      <c r="AOP63" s="91"/>
      <c r="AOQ63" s="91"/>
      <c r="AOR63" s="91"/>
      <c r="AOS63" s="91"/>
      <c r="AOT63" s="91"/>
      <c r="AOU63" s="91"/>
      <c r="AOV63" s="91"/>
      <c r="AOW63" s="91"/>
      <c r="AOX63" s="91"/>
      <c r="AOY63" s="91"/>
      <c r="AOZ63" s="91"/>
      <c r="APA63" s="91"/>
      <c r="APB63" s="91"/>
      <c r="APC63" s="91"/>
      <c r="APD63" s="91"/>
      <c r="APE63" s="91"/>
      <c r="APF63" s="91"/>
      <c r="APG63" s="91"/>
      <c r="APH63" s="91"/>
      <c r="API63" s="91"/>
      <c r="APJ63" s="91"/>
      <c r="APK63" s="91"/>
      <c r="APL63" s="91"/>
      <c r="APM63" s="91"/>
      <c r="APN63" s="91"/>
      <c r="APO63" s="91"/>
      <c r="APP63" s="91"/>
      <c r="APQ63" s="91"/>
      <c r="APR63" s="91"/>
      <c r="APS63" s="91"/>
      <c r="APT63" s="91"/>
      <c r="APU63" s="91"/>
      <c r="APV63" s="91"/>
      <c r="APW63" s="91"/>
      <c r="APX63" s="91"/>
      <c r="APY63" s="91"/>
      <c r="APZ63" s="91"/>
      <c r="AQA63" s="91"/>
      <c r="AQB63" s="91"/>
      <c r="AQC63" s="91"/>
      <c r="AQD63" s="91"/>
      <c r="AQE63" s="91"/>
      <c r="AQF63" s="91"/>
      <c r="AQG63" s="91"/>
      <c r="AQH63" s="91"/>
      <c r="AQI63" s="91"/>
      <c r="AQJ63" s="91"/>
      <c r="AQK63" s="91"/>
      <c r="AQL63" s="91"/>
      <c r="AQM63" s="91"/>
      <c r="AQN63" s="91"/>
      <c r="AQO63" s="91"/>
      <c r="AQP63" s="91"/>
      <c r="AQQ63" s="91"/>
      <c r="AQR63" s="91"/>
      <c r="AQS63" s="91"/>
      <c r="AQT63" s="91"/>
      <c r="AQU63" s="91"/>
      <c r="AQV63" s="91"/>
      <c r="AQW63" s="91"/>
      <c r="AQX63" s="91"/>
      <c r="AQY63" s="91"/>
      <c r="AQZ63" s="91"/>
      <c r="ARA63" s="91"/>
      <c r="ARB63" s="91"/>
      <c r="ARC63" s="91"/>
      <c r="ARD63" s="91"/>
      <c r="ARE63" s="91"/>
      <c r="ARF63" s="91"/>
      <c r="ARG63" s="91"/>
      <c r="ARH63" s="91"/>
      <c r="ARI63" s="91"/>
      <c r="ARJ63" s="91"/>
      <c r="ARK63" s="91"/>
      <c r="ARL63" s="91"/>
      <c r="ARM63" s="91"/>
      <c r="ARN63" s="91"/>
      <c r="ARO63" s="91"/>
      <c r="ARP63" s="91"/>
      <c r="ARQ63" s="91"/>
      <c r="ARR63" s="91"/>
      <c r="ARS63" s="91"/>
      <c r="ART63" s="91"/>
      <c r="ARU63" s="91"/>
      <c r="ARV63" s="91"/>
      <c r="ARW63" s="91"/>
      <c r="ARX63" s="91"/>
      <c r="ARY63" s="91"/>
      <c r="ARZ63" s="91"/>
      <c r="ASA63" s="91"/>
      <c r="ASB63" s="91"/>
      <c r="ASC63" s="91"/>
      <c r="ASD63" s="91"/>
      <c r="ASE63" s="91"/>
      <c r="ASF63" s="91"/>
      <c r="ASG63" s="91"/>
      <c r="ASH63" s="91"/>
      <c r="ASI63" s="91"/>
      <c r="ASJ63" s="91"/>
      <c r="ASK63" s="91"/>
      <c r="ASL63" s="91"/>
      <c r="ASM63" s="91"/>
      <c r="ASN63" s="91"/>
      <c r="ASO63" s="91"/>
      <c r="ASP63" s="91"/>
      <c r="ASQ63" s="91"/>
      <c r="ASR63" s="91"/>
    </row>
    <row r="64" spans="1:1188" ht="2.1" customHeight="1" x14ac:dyDescent="0.25">
      <c r="A64" s="129">
        <v>59</v>
      </c>
      <c r="B64" s="130">
        <v>16.82</v>
      </c>
      <c r="C64" s="123">
        <f>IF(ROW()-$B$4&lt;$B$112,2,3)</f>
        <v>3</v>
      </c>
      <c r="D64" s="129">
        <v>59</v>
      </c>
      <c r="E64" s="91">
        <v>0</v>
      </c>
      <c r="F64" s="92">
        <v>1.8564510000000001E-27</v>
      </c>
      <c r="G64" s="92">
        <v>4.2122386999999998E-26</v>
      </c>
      <c r="H64" s="92">
        <v>7.6531539999999998E-25</v>
      </c>
      <c r="I64" s="92">
        <v>1.3108253E-23</v>
      </c>
      <c r="J64" s="92">
        <v>2.2036610000000002E-22</v>
      </c>
      <c r="K64" s="92">
        <v>3.6814513E-21</v>
      </c>
      <c r="L64" s="92">
        <v>6.1366949999999995E-20</v>
      </c>
      <c r="M64" s="92">
        <v>1.0220937999999999E-18</v>
      </c>
      <c r="N64" s="92">
        <v>1.7017787000000001E-17</v>
      </c>
      <c r="O64" s="92">
        <v>2.8331231999999999E-16</v>
      </c>
      <c r="P64" s="92">
        <v>4.7167289999999998E-15</v>
      </c>
      <c r="Q64" s="92">
        <v>7.8540810000000005E-14</v>
      </c>
      <c r="R64" s="92">
        <v>1.3083229999999999E-12</v>
      </c>
      <c r="S64" s="92">
        <v>2.1808054999999999E-11</v>
      </c>
      <c r="T64" s="92">
        <v>3.638823E-10</v>
      </c>
      <c r="U64" s="92">
        <v>6.0807729999999996E-9</v>
      </c>
      <c r="V64" s="92">
        <v>1.018319E-7</v>
      </c>
      <c r="W64" s="92">
        <v>1.7103024E-6</v>
      </c>
      <c r="X64" s="92">
        <v>2.8834542000000001E-5</v>
      </c>
      <c r="Y64" s="92">
        <v>4.8842540000000004E-4</v>
      </c>
      <c r="Z64" s="93">
        <v>4.5768850000000002E-3</v>
      </c>
      <c r="AA64" s="93">
        <v>1.7183125E-2</v>
      </c>
      <c r="AB64" s="93">
        <v>4.3616597E-2</v>
      </c>
      <c r="AC64" s="93">
        <v>8.6583229999999997E-2</v>
      </c>
      <c r="AD64" s="93">
        <v>0.14232186999999999</v>
      </c>
      <c r="AE64" s="93">
        <v>0.19892480000000001</v>
      </c>
      <c r="AF64" s="93">
        <v>0.23887414000000001</v>
      </c>
      <c r="AG64" s="93">
        <v>0.24675854</v>
      </c>
      <c r="AH64" s="93">
        <v>0.23318927</v>
      </c>
      <c r="AI64" s="93">
        <v>0.18842453000000001</v>
      </c>
      <c r="AJ64" s="93">
        <v>0.13039057000000001</v>
      </c>
      <c r="AK64" s="93">
        <v>7.6527339999999999E-2</v>
      </c>
      <c r="AL64" s="93">
        <v>3.6977419999999997E-2</v>
      </c>
      <c r="AM64" s="93">
        <v>1.37579E-2</v>
      </c>
      <c r="AN64" s="93">
        <v>3.3027452999999998E-3</v>
      </c>
      <c r="AO64" s="93">
        <v>2.5854794999999997E-4</v>
      </c>
      <c r="AP64" s="93">
        <v>1.6415052E-5</v>
      </c>
      <c r="AQ64" s="93">
        <v>1.0354993000000001E-6</v>
      </c>
      <c r="AR64" s="93">
        <v>4.1659999999999997E-8</v>
      </c>
      <c r="AS64" s="94">
        <v>0</v>
      </c>
      <c r="AT64" s="94">
        <v>1.8564196999999998E-27</v>
      </c>
      <c r="AU64" s="94">
        <v>4.2121785999999998E-26</v>
      </c>
      <c r="AV64" s="94">
        <v>7.6530507000000001E-25</v>
      </c>
      <c r="AW64" s="94">
        <v>1.31080915E-23</v>
      </c>
      <c r="AX64" s="94">
        <v>2.2036329999999998E-22</v>
      </c>
      <c r="AY64" s="94">
        <v>3.6814037000000002E-21</v>
      </c>
      <c r="AZ64" s="94">
        <v>6.1366119999999999E-20</v>
      </c>
      <c r="BA64" s="94">
        <v>1.0220792E-18</v>
      </c>
      <c r="BB64" s="94">
        <v>1.7017533999999999E-17</v>
      </c>
      <c r="BC64" s="94">
        <v>2.8330810000000001E-16</v>
      </c>
      <c r="BD64" s="94">
        <v>4.7166560000000003E-15</v>
      </c>
      <c r="BE64" s="94">
        <v>7.8539523999999996E-14</v>
      </c>
      <c r="BF64" s="94">
        <v>1.3083003E-12</v>
      </c>
      <c r="BG64" s="94">
        <v>2.180766E-11</v>
      </c>
      <c r="BH64" s="94">
        <v>3.6387518000000002E-10</v>
      </c>
      <c r="BI64" s="94">
        <v>6.0806466999999999E-9</v>
      </c>
      <c r="BJ64" s="94">
        <v>1.0182968E-7</v>
      </c>
      <c r="BK64" s="94">
        <v>1.7102636000000001E-6</v>
      </c>
      <c r="BL64" s="94">
        <v>2.8833848999999999E-5</v>
      </c>
      <c r="BM64" s="94">
        <v>4.8841309999999997E-4</v>
      </c>
      <c r="BN64" s="94">
        <v>4.5768110000000001E-3</v>
      </c>
      <c r="BO64" s="94">
        <v>1.7182902E-2</v>
      </c>
      <c r="BP64" s="94">
        <v>4.3616126999999998E-2</v>
      </c>
      <c r="BQ64" s="94">
        <v>8.6582389999999995E-2</v>
      </c>
      <c r="BR64" s="94">
        <v>0.14232062000000001</v>
      </c>
      <c r="BS64" s="94">
        <v>0.19892308</v>
      </c>
      <c r="BT64" s="94">
        <v>0.23887216</v>
      </c>
      <c r="BU64" s="94">
        <v>0.24675654999999999</v>
      </c>
      <c r="BV64" s="94">
        <v>0.23318778000000001</v>
      </c>
      <c r="BW64" s="94">
        <v>0.18842337000000001</v>
      </c>
      <c r="BX64" s="94">
        <v>0.13038985</v>
      </c>
      <c r="BY64" s="94">
        <v>7.6526954999999994E-2</v>
      </c>
      <c r="BZ64" s="94">
        <v>3.6977290000000003E-2</v>
      </c>
      <c r="CA64" s="94">
        <v>1.3757874E-2</v>
      </c>
      <c r="CB64" s="94">
        <v>3.3027401999999998E-3</v>
      </c>
      <c r="CC64" s="94">
        <v>2.5854704999999999E-4</v>
      </c>
      <c r="CD64" s="94">
        <v>1.6414990000000001E-5</v>
      </c>
      <c r="CE64" s="94">
        <v>1.0354988999999999E-6</v>
      </c>
      <c r="CF64" s="94">
        <v>4.1659952000000002E-8</v>
      </c>
      <c r="CG64" s="94">
        <v>0</v>
      </c>
      <c r="CH64" s="94">
        <v>1.855997E-27</v>
      </c>
      <c r="CI64" s="94">
        <v>4.2112049999999999E-26</v>
      </c>
      <c r="CJ64" s="94">
        <v>7.6513975999999996E-25</v>
      </c>
      <c r="CK64" s="94">
        <v>1.3105451E-23</v>
      </c>
      <c r="CL64" s="94">
        <v>2.203225E-22</v>
      </c>
      <c r="CM64" s="94">
        <v>3.6807819999999998E-21</v>
      </c>
      <c r="CN64" s="94">
        <v>6.1356826000000006E-20</v>
      </c>
      <c r="CO64" s="94">
        <v>1.0219418E-18</v>
      </c>
      <c r="CP64" s="94">
        <v>1.7015548999999999E-17</v>
      </c>
      <c r="CQ64" s="94">
        <v>2.8327976999999998E-16</v>
      </c>
      <c r="CR64" s="94">
        <v>4.7162654999999996E-15</v>
      </c>
      <c r="CS64" s="94">
        <v>7.8534360000000005E-14</v>
      </c>
      <c r="CT64" s="94">
        <v>1.3082358999999999E-12</v>
      </c>
      <c r="CU64" s="94">
        <v>2.1806919999999999E-11</v>
      </c>
      <c r="CV64" s="94">
        <v>3.6386796000000002E-10</v>
      </c>
      <c r="CW64" s="94">
        <v>6.0805973999999999E-9</v>
      </c>
      <c r="CX64" s="94">
        <v>1.0182974E-7</v>
      </c>
      <c r="CY64" s="94">
        <v>1.7102747000000001E-6</v>
      </c>
      <c r="CZ64" s="94">
        <v>2.8834132999999999E-5</v>
      </c>
      <c r="DA64" s="94">
        <v>4.8841814999999995E-4</v>
      </c>
      <c r="DB64" s="94">
        <v>4.5768385999999999E-3</v>
      </c>
      <c r="DC64" s="94">
        <v>1.7182987E-2</v>
      </c>
      <c r="DD64" s="94">
        <v>4.3616335999999999E-2</v>
      </c>
      <c r="DE64" s="94">
        <v>8.6582825000000002E-2</v>
      </c>
      <c r="DF64" s="94">
        <v>0.14232138</v>
      </c>
      <c r="DG64" s="94">
        <v>0.19892424</v>
      </c>
      <c r="DH64" s="94">
        <v>0.23887351000000001</v>
      </c>
      <c r="DI64" s="94">
        <v>0.24675801</v>
      </c>
      <c r="DJ64" s="94">
        <v>0.23318913999999999</v>
      </c>
      <c r="DK64" s="94">
        <v>0.18842444999999999</v>
      </c>
      <c r="DL64" s="94">
        <v>0.13039052000000001</v>
      </c>
      <c r="DM64" s="94">
        <v>7.6527220000000007E-2</v>
      </c>
      <c r="DN64" s="94">
        <v>3.6977336E-2</v>
      </c>
      <c r="DO64" s="94">
        <v>1.3757876E-2</v>
      </c>
      <c r="DP64" s="94">
        <v>3.302747E-3</v>
      </c>
      <c r="DQ64" s="94">
        <v>2.5854947000000003E-4</v>
      </c>
      <c r="DR64" s="94">
        <v>1.6415090000000001E-5</v>
      </c>
      <c r="DS64" s="94">
        <v>1.0355033999999999E-6</v>
      </c>
      <c r="DT64" s="94">
        <v>4.1660125999999998E-8</v>
      </c>
      <c r="DU64" s="94">
        <v>0</v>
      </c>
      <c r="DV64" s="94">
        <v>1.8559942000000001E-27</v>
      </c>
      <c r="DW64" s="94">
        <v>4.211203E-26</v>
      </c>
      <c r="DX64" s="94">
        <v>7.6514064999999997E-25</v>
      </c>
      <c r="DY64" s="94">
        <v>1.3105471000000001E-23</v>
      </c>
      <c r="DZ64" s="94">
        <v>2.2032314999999999E-22</v>
      </c>
      <c r="EA64" s="94">
        <v>3.6807982000000001E-21</v>
      </c>
      <c r="EB64" s="94">
        <v>6.1357140000000002E-20</v>
      </c>
      <c r="EC64" s="94">
        <v>1.0219484999999999E-18</v>
      </c>
      <c r="ED64" s="94">
        <v>1.7015673E-17</v>
      </c>
      <c r="EE64" s="94">
        <v>2.8328224999999998E-16</v>
      </c>
      <c r="EF64" s="94">
        <v>4.7163104000000002E-15</v>
      </c>
      <c r="EG64" s="94">
        <v>7.8535146999999996E-14</v>
      </c>
      <c r="EH64" s="94">
        <v>1.3082494000000001E-12</v>
      </c>
      <c r="EI64" s="94">
        <v>2.1807152000000001E-11</v>
      </c>
      <c r="EJ64" s="94">
        <v>3.6387169999999998E-10</v>
      </c>
      <c r="EK64" s="94">
        <v>6.0806630000000001E-9</v>
      </c>
      <c r="EL64" s="94">
        <v>1.0183081399999999E-7</v>
      </c>
      <c r="EM64" s="94">
        <v>1.7102919999999999E-6</v>
      </c>
      <c r="EN64" s="94">
        <v>2.8834430000000002E-5</v>
      </c>
      <c r="EO64" s="94">
        <v>4.8842320000000005E-4</v>
      </c>
      <c r="EP64" s="94">
        <v>4.5768789999999998E-3</v>
      </c>
      <c r="EQ64" s="94">
        <v>1.718312E-2</v>
      </c>
      <c r="ER64" s="94">
        <v>4.3616639999999998E-2</v>
      </c>
      <c r="ES64" s="94">
        <v>8.6583430000000003E-2</v>
      </c>
      <c r="ET64" s="94">
        <v>0.14232226000000001</v>
      </c>
      <c r="EU64" s="94">
        <v>0.19892520999999999</v>
      </c>
      <c r="EV64" s="94">
        <v>0.23887436000000001</v>
      </c>
      <c r="EW64" s="94">
        <v>0.2467587</v>
      </c>
      <c r="EX64" s="94">
        <v>0.23318896</v>
      </c>
      <c r="EY64" s="94">
        <v>0.18842417</v>
      </c>
      <c r="EZ64" s="94">
        <v>0.13039023</v>
      </c>
      <c r="FA64" s="94">
        <v>7.6526999999999998E-2</v>
      </c>
      <c r="FB64" s="94">
        <v>3.6977213000000002E-2</v>
      </c>
      <c r="FC64" s="94">
        <v>1.3757834E-2</v>
      </c>
      <c r="FD64" s="94">
        <v>3.3027450000000002E-3</v>
      </c>
      <c r="FE64" s="94">
        <v>2.5854897000000002E-4</v>
      </c>
      <c r="FF64" s="94">
        <v>1.6415100000000001E-5</v>
      </c>
      <c r="FG64" s="94">
        <v>1.0355019999999999E-6</v>
      </c>
      <c r="FH64" s="94">
        <v>4.1660054999999998E-8</v>
      </c>
      <c r="FI64" s="94">
        <v>0</v>
      </c>
      <c r="FJ64" s="94">
        <v>1.8560093E-27</v>
      </c>
      <c r="FK64" s="94">
        <v>4.2112379999999999E-26</v>
      </c>
      <c r="FL64" s="94">
        <v>7.6514676000000003E-25</v>
      </c>
      <c r="FM64" s="94">
        <v>1.3105584E-23</v>
      </c>
      <c r="FN64" s="94">
        <v>2.2032491000000002E-22</v>
      </c>
      <c r="FO64" s="94">
        <v>3.6808260000000002E-21</v>
      </c>
      <c r="FP64" s="94">
        <v>6.1357619999999996E-20</v>
      </c>
      <c r="FQ64" s="94">
        <v>1.0219561E-18</v>
      </c>
      <c r="FR64" s="94">
        <v>1.7015805000000001E-17</v>
      </c>
      <c r="FS64" s="94">
        <v>2.8328435E-16</v>
      </c>
      <c r="FT64" s="94">
        <v>4.7163439999999997E-15</v>
      </c>
      <c r="FU64" s="94">
        <v>7.8535679999999994E-14</v>
      </c>
      <c r="FV64" s="94">
        <v>1.3082578999999999E-12</v>
      </c>
      <c r="FW64" s="94">
        <v>2.1807292000000001E-11</v>
      </c>
      <c r="FX64" s="94">
        <v>3.6387435E-10</v>
      </c>
      <c r="FY64" s="94">
        <v>6.0807034999999998E-9</v>
      </c>
      <c r="FZ64" s="94">
        <v>1.01831475E-7</v>
      </c>
      <c r="GA64" s="94">
        <v>1.7103040000000001E-6</v>
      </c>
      <c r="GB64" s="94">
        <v>2.8834622E-5</v>
      </c>
      <c r="GC64" s="94">
        <v>4.8842670000000005E-4</v>
      </c>
      <c r="GD64" s="94">
        <v>4.5768963000000001E-3</v>
      </c>
      <c r="GE64" s="94">
        <v>1.7183157000000001E-2</v>
      </c>
      <c r="GF64" s="94">
        <v>4.361669E-2</v>
      </c>
      <c r="GG64" s="94">
        <v>8.658341E-2</v>
      </c>
      <c r="GH64" s="94">
        <v>0.14232207999999999</v>
      </c>
      <c r="GI64" s="94">
        <v>0.19892476000000001</v>
      </c>
      <c r="GJ64" s="94">
        <v>0.23887362000000001</v>
      </c>
      <c r="GK64" s="94">
        <v>0.24675786</v>
      </c>
      <c r="GL64" s="94">
        <v>0.23318815000000001</v>
      </c>
      <c r="GM64" s="94">
        <v>0.18842365</v>
      </c>
      <c r="GN64" s="94">
        <v>0.13039011</v>
      </c>
      <c r="GO64" s="94">
        <v>7.6527239999999996E-2</v>
      </c>
      <c r="GP64" s="94">
        <v>3.6977466000000001E-2</v>
      </c>
      <c r="GQ64" s="94">
        <v>1.3757886E-2</v>
      </c>
      <c r="GR64" s="94">
        <v>3.3027377999999999E-3</v>
      </c>
      <c r="GS64" s="94">
        <v>2.5854818999999999E-4</v>
      </c>
      <c r="GT64" s="94">
        <v>1.6415057E-5</v>
      </c>
      <c r="GU64" s="94">
        <v>1.0355008E-6</v>
      </c>
      <c r="GV64" s="94">
        <v>4.1660043999999998E-8</v>
      </c>
      <c r="GW64" s="94">
        <v>0</v>
      </c>
      <c r="GX64" s="94">
        <v>1.8560162000000001E-27</v>
      </c>
      <c r="GY64" s="94">
        <v>4.2112514000000001E-26</v>
      </c>
      <c r="GZ64" s="94">
        <v>7.6514920000000001E-25</v>
      </c>
      <c r="HA64" s="94">
        <v>1.310562E-23</v>
      </c>
      <c r="HB64" s="94">
        <v>2.2032551999999998E-22</v>
      </c>
      <c r="HC64" s="94">
        <v>3.6808350000000001E-21</v>
      </c>
      <c r="HD64" s="94">
        <v>6.1357729999999995E-20</v>
      </c>
      <c r="HE64" s="94">
        <v>1.0219572999999999E-18</v>
      </c>
      <c r="HF64" s="94">
        <v>1.7015811999999999E-17</v>
      </c>
      <c r="HG64" s="94">
        <v>2.8328448000000002E-16</v>
      </c>
      <c r="HH64" s="94">
        <v>4.7163460000000001E-15</v>
      </c>
      <c r="HI64" s="94">
        <v>7.8535710000000002E-14</v>
      </c>
      <c r="HJ64" s="94">
        <v>1.3082574E-12</v>
      </c>
      <c r="HK64" s="94">
        <v>2.1807270999999998E-11</v>
      </c>
      <c r="HL64" s="94">
        <v>3.6387376000000001E-10</v>
      </c>
      <c r="HM64" s="94">
        <v>6.0806973000000003E-9</v>
      </c>
      <c r="HN64" s="94">
        <v>1.0183143000000001E-7</v>
      </c>
      <c r="HO64" s="94">
        <v>1.7103038E-6</v>
      </c>
      <c r="HP64" s="94">
        <v>2.8834629999999999E-5</v>
      </c>
      <c r="HQ64" s="94">
        <v>4.8842700000000005E-4</v>
      </c>
      <c r="HR64" s="94">
        <v>4.5768856000000004E-3</v>
      </c>
      <c r="HS64" s="94">
        <v>1.7183103000000002E-2</v>
      </c>
      <c r="HT64" s="94">
        <v>4.3616506999999999E-2</v>
      </c>
      <c r="HU64" s="94">
        <v>8.6582980000000004E-2</v>
      </c>
      <c r="HV64" s="94">
        <v>0.14232133</v>
      </c>
      <c r="HW64" s="94">
        <v>0.19892380000000001</v>
      </c>
      <c r="HX64" s="94">
        <v>0.23887269</v>
      </c>
      <c r="HY64" s="94">
        <v>0.24675707999999999</v>
      </c>
      <c r="HZ64" s="94">
        <v>0.23318807999999999</v>
      </c>
      <c r="IA64" s="94">
        <v>0.1884236</v>
      </c>
      <c r="IB64" s="94">
        <v>0.13038991</v>
      </c>
      <c r="IC64" s="94">
        <v>7.6526910000000004E-2</v>
      </c>
      <c r="ID64" s="94">
        <v>3.6977299999999998E-2</v>
      </c>
      <c r="IE64" s="94">
        <v>1.3757874999999999E-2</v>
      </c>
      <c r="IF64" s="94">
        <v>3.3027410000000001E-3</v>
      </c>
      <c r="IG64" s="94">
        <v>2.5854920000000002E-4</v>
      </c>
      <c r="IH64" s="94">
        <v>1.6415068000000001E-5</v>
      </c>
      <c r="II64" s="94">
        <v>1.0355009E-6</v>
      </c>
      <c r="IJ64" s="94">
        <v>4.1660036999999999E-8</v>
      </c>
      <c r="IK64" s="94">
        <v>0</v>
      </c>
      <c r="IL64" s="94">
        <v>1.8560039000000001E-27</v>
      </c>
      <c r="IM64" s="94">
        <v>4.2112227E-26</v>
      </c>
      <c r="IN64" s="94">
        <v>7.651438E-25</v>
      </c>
      <c r="IO64" s="94">
        <v>1.3105519E-23</v>
      </c>
      <c r="IP64" s="94">
        <v>2.2032382999999998E-22</v>
      </c>
      <c r="IQ64" s="94">
        <v>3.680806E-21</v>
      </c>
      <c r="IR64" s="94">
        <v>6.1357229999999999E-20</v>
      </c>
      <c r="IS64" s="94">
        <v>1.0219488E-18</v>
      </c>
      <c r="IT64" s="94">
        <v>1.7015662999999999E-17</v>
      </c>
      <c r="IU64" s="94">
        <v>2.8328186E-16</v>
      </c>
      <c r="IV64" s="94">
        <v>4.7162999999999997E-15</v>
      </c>
      <c r="IW64" s="94">
        <v>7.8534949999999999E-14</v>
      </c>
      <c r="IX64" s="94">
        <v>1.3082456999999999E-12</v>
      </c>
      <c r="IY64" s="94">
        <v>2.1807086000000001E-11</v>
      </c>
      <c r="IZ64" s="94">
        <v>3.6387045999999999E-10</v>
      </c>
      <c r="JA64" s="94">
        <v>6.0806409999999997E-9</v>
      </c>
      <c r="JB64" s="94">
        <v>1.0183058000000001E-7</v>
      </c>
      <c r="JC64" s="94">
        <v>1.7102899E-6</v>
      </c>
      <c r="JD64" s="94">
        <v>2.8834406999999999E-5</v>
      </c>
      <c r="JE64" s="94">
        <v>4.8842320000000005E-4</v>
      </c>
      <c r="JF64" s="94">
        <v>4.5768650000000003E-3</v>
      </c>
      <c r="JG64" s="94">
        <v>1.7183027999999999E-2</v>
      </c>
      <c r="JH64" s="94">
        <v>4.3616317000000002E-2</v>
      </c>
      <c r="JI64" s="94">
        <v>8.6582660000000006E-2</v>
      </c>
      <c r="JJ64" s="94">
        <v>0.14232095</v>
      </c>
      <c r="JK64" s="94">
        <v>0.19892344000000001</v>
      </c>
      <c r="JL64" s="94">
        <v>0.23887232</v>
      </c>
      <c r="JM64" s="94">
        <v>0.24675673000000001</v>
      </c>
      <c r="JN64" s="94">
        <v>0.23318796</v>
      </c>
      <c r="JO64" s="94">
        <v>0.18842381</v>
      </c>
      <c r="JP64" s="94">
        <v>0.13039015000000001</v>
      </c>
      <c r="JQ64" s="94">
        <v>7.6526869999999997E-2</v>
      </c>
      <c r="JR64" s="94">
        <v>3.6977146000000002E-2</v>
      </c>
      <c r="JS64" s="94">
        <v>1.3757826000000001E-2</v>
      </c>
      <c r="JT64" s="94">
        <v>3.3027432E-3</v>
      </c>
      <c r="JU64" s="94">
        <v>2.5855075000000001E-4</v>
      </c>
      <c r="JV64" s="94">
        <v>1.6415131999999999E-5</v>
      </c>
      <c r="JW64" s="94">
        <v>1.0355036999999999E-6</v>
      </c>
      <c r="JX64" s="94">
        <v>4.1660114999999997E-8</v>
      </c>
      <c r="JY64" s="94">
        <v>0</v>
      </c>
      <c r="JZ64" s="94">
        <v>1.8559901999999999E-27</v>
      </c>
      <c r="KA64" s="94">
        <v>4.2111930000000002E-26</v>
      </c>
      <c r="KB64" s="94">
        <v>7.6513852999999996E-25</v>
      </c>
      <c r="KC64" s="94">
        <v>1.3105431400000001E-23</v>
      </c>
      <c r="KD64" s="94">
        <v>2.2032230000000002E-22</v>
      </c>
      <c r="KE64" s="94">
        <v>3.6807795999999997E-21</v>
      </c>
      <c r="KF64" s="94">
        <v>6.1356799999999995E-20</v>
      </c>
      <c r="KG64" s="94">
        <v>1.0219419E-18</v>
      </c>
      <c r="KH64" s="94">
        <v>1.7015545000000001E-17</v>
      </c>
      <c r="KI64" s="94">
        <v>2.8327985000000002E-16</v>
      </c>
      <c r="KJ64" s="94">
        <v>4.7162689999999998E-15</v>
      </c>
      <c r="KK64" s="94">
        <v>7.8534489999999994E-14</v>
      </c>
      <c r="KL64" s="94">
        <v>1.3082382999999999E-12</v>
      </c>
      <c r="KM64" s="94">
        <v>2.1806963999999999E-11</v>
      </c>
      <c r="KN64" s="94">
        <v>3.6386890000000002E-10</v>
      </c>
      <c r="KO64" s="94">
        <v>6.080616E-9</v>
      </c>
      <c r="KP64" s="94">
        <v>1.0183014600000001E-7</v>
      </c>
      <c r="KQ64" s="94">
        <v>1.7102825E-6</v>
      </c>
      <c r="KR64" s="94">
        <v>2.8834284999999998E-5</v>
      </c>
      <c r="KS64" s="94">
        <v>4.8842130000000005E-4</v>
      </c>
      <c r="KT64" s="94">
        <v>4.5768420000000002E-3</v>
      </c>
      <c r="KU64" s="94">
        <v>1.7182955999999999E-2</v>
      </c>
      <c r="KV64" s="94">
        <v>4.3616193999999997E-2</v>
      </c>
      <c r="KW64" s="94">
        <v>8.6582480000000003E-2</v>
      </c>
      <c r="KX64" s="94">
        <v>0.14232080999999999</v>
      </c>
      <c r="KY64" s="94">
        <v>0.19892346999999999</v>
      </c>
      <c r="KZ64" s="94">
        <v>0.23887263</v>
      </c>
      <c r="LA64" s="94">
        <v>0.24675691</v>
      </c>
      <c r="LB64" s="94">
        <v>0.2331877</v>
      </c>
      <c r="LC64" s="94">
        <v>0.18842362000000001</v>
      </c>
      <c r="LD64" s="94">
        <v>0.13039013999999999</v>
      </c>
      <c r="LE64" s="94">
        <v>7.6526979999999994E-2</v>
      </c>
      <c r="LF64" s="94">
        <v>3.6977193999999998E-2</v>
      </c>
      <c r="LG64" s="94">
        <v>1.3757825E-2</v>
      </c>
      <c r="LH64" s="94">
        <v>3.3027429999999999E-3</v>
      </c>
      <c r="LI64" s="94">
        <v>2.5855037000000001E-4</v>
      </c>
      <c r="LJ64" s="94">
        <v>1.6415122000000002E-5</v>
      </c>
      <c r="LK64" s="94">
        <v>1.0355036E-6</v>
      </c>
      <c r="LL64" s="94">
        <v>4.1660114999999997E-8</v>
      </c>
      <c r="LM64" s="94">
        <v>0</v>
      </c>
      <c r="LN64" s="94">
        <v>1.8559833000000001E-27</v>
      </c>
      <c r="LO64" s="94">
        <v>4.2111768000000002E-26</v>
      </c>
      <c r="LP64" s="94">
        <v>7.6513519999999997E-25</v>
      </c>
      <c r="LQ64" s="94">
        <v>1.3105377000000001E-23</v>
      </c>
      <c r="LR64" s="94">
        <v>2.2032135000000002E-22</v>
      </c>
      <c r="LS64" s="94">
        <v>3.6807655000000002E-21</v>
      </c>
      <c r="LT64" s="94">
        <v>6.1356540000000001E-20</v>
      </c>
      <c r="LU64" s="94">
        <v>1.0219381000000001E-18</v>
      </c>
      <c r="LV64" s="94">
        <v>1.7015486999999999E-17</v>
      </c>
      <c r="LW64" s="94">
        <v>2.8327887E-16</v>
      </c>
      <c r="LX64" s="94">
        <v>4.7162500000000001E-15</v>
      </c>
      <c r="LY64" s="94">
        <v>7.8534150000000005E-14</v>
      </c>
      <c r="LZ64" s="94">
        <v>1.3082330999999999E-12</v>
      </c>
      <c r="MA64" s="94">
        <v>2.1806888E-11</v>
      </c>
      <c r="MB64" s="94">
        <v>3.6386782000000001E-10</v>
      </c>
      <c r="MC64" s="94">
        <v>6.0805960000000002E-9</v>
      </c>
      <c r="MD64" s="94">
        <v>1.01829784E-7</v>
      </c>
      <c r="ME64" s="94">
        <v>1.7102765E-6</v>
      </c>
      <c r="MF64" s="94">
        <v>2.8834166999999999E-5</v>
      </c>
      <c r="MG64" s="94">
        <v>4.8841873999999998E-4</v>
      </c>
      <c r="MH64" s="94">
        <v>4.5768299999999996E-3</v>
      </c>
      <c r="MI64" s="94">
        <v>1.7182936999999999E-2</v>
      </c>
      <c r="MJ64" s="94">
        <v>4.3616157000000003E-2</v>
      </c>
      <c r="MK64" s="94">
        <v>8.6582444999999994E-2</v>
      </c>
      <c r="ML64" s="94">
        <v>0.14232078000000001</v>
      </c>
      <c r="MM64" s="94">
        <v>0.19892356</v>
      </c>
      <c r="MN64" s="94">
        <v>0.23887291999999999</v>
      </c>
      <c r="MO64" s="94">
        <v>0.24675722</v>
      </c>
      <c r="MP64" s="94">
        <v>0.23318802</v>
      </c>
      <c r="MQ64" s="94">
        <v>0.18842328999999999</v>
      </c>
      <c r="MR64" s="94">
        <v>0.13038978000000001</v>
      </c>
      <c r="MS64" s="94">
        <v>7.6526924999999996E-2</v>
      </c>
      <c r="MT64" s="94">
        <v>3.6977257999999999E-2</v>
      </c>
      <c r="MU64" s="94">
        <v>1.3757863E-2</v>
      </c>
      <c r="MV64" s="94">
        <v>3.3027523E-3</v>
      </c>
      <c r="MW64" s="94">
        <v>2.5855110000000002E-4</v>
      </c>
      <c r="MX64" s="94">
        <v>1.6415176999999999E-5</v>
      </c>
      <c r="MY64" s="94">
        <v>1.0355068E-6</v>
      </c>
      <c r="MZ64" s="94">
        <v>4.1660240000000001E-8</v>
      </c>
      <c r="NA64" s="94">
        <v>0</v>
      </c>
      <c r="NB64" s="94">
        <v>1.8559720000000001E-27</v>
      </c>
      <c r="NC64" s="94">
        <v>4.2111505999999998E-26</v>
      </c>
      <c r="ND64" s="94">
        <v>7.6513053999999999E-25</v>
      </c>
      <c r="NE64" s="94">
        <v>1.3105301000000001E-23</v>
      </c>
      <c r="NF64" s="94">
        <v>2.203201E-22</v>
      </c>
      <c r="NG64" s="94">
        <v>3.6807430000000003E-21</v>
      </c>
      <c r="NH64" s="94">
        <v>6.1356173999999996E-20</v>
      </c>
      <c r="NI64" s="94">
        <v>1.0219318E-18</v>
      </c>
      <c r="NJ64" s="94">
        <v>1.7015387999999999E-17</v>
      </c>
      <c r="NK64" s="94">
        <v>2.8327729999999998E-16</v>
      </c>
      <c r="NL64" s="94">
        <v>4.716224E-15</v>
      </c>
      <c r="NM64" s="94">
        <v>7.8533695999999998E-14</v>
      </c>
      <c r="NN64" s="94">
        <v>1.3082256000000001E-12</v>
      </c>
      <c r="NO64" s="94">
        <v>2.1806762999999999E-11</v>
      </c>
      <c r="NP64" s="94">
        <v>3.6386566000000001E-10</v>
      </c>
      <c r="NQ64" s="94">
        <v>6.0805623000000003E-9</v>
      </c>
      <c r="NR64" s="94">
        <v>1.0182919399999999E-7</v>
      </c>
      <c r="NS64" s="94">
        <v>1.7102651999999999E-6</v>
      </c>
      <c r="NT64" s="94">
        <v>2.883397E-5</v>
      </c>
      <c r="NU64" s="94">
        <v>4.8841536000000004E-4</v>
      </c>
      <c r="NV64" s="94">
        <v>4.5768186000000001E-3</v>
      </c>
      <c r="NW64" s="94">
        <v>1.7182915E-2</v>
      </c>
      <c r="NX64" s="94">
        <v>4.3616160000000001E-2</v>
      </c>
      <c r="NY64" s="94">
        <v>8.6582474000000006E-2</v>
      </c>
      <c r="NZ64" s="94">
        <v>0.1423208</v>
      </c>
      <c r="OA64" s="94">
        <v>0.19892352999999999</v>
      </c>
      <c r="OB64" s="94">
        <v>0.23887293000000001</v>
      </c>
      <c r="OC64" s="94">
        <v>0.24675742000000001</v>
      </c>
      <c r="OD64" s="94">
        <v>0.23318839999999999</v>
      </c>
      <c r="OE64" s="94">
        <v>0.18842353000000001</v>
      </c>
      <c r="OF64" s="94">
        <v>0.13038975999999999</v>
      </c>
      <c r="OG64" s="94">
        <v>7.6526860000000002E-2</v>
      </c>
      <c r="OH64" s="94">
        <v>3.6977280000000001E-2</v>
      </c>
      <c r="OI64" s="94">
        <v>1.3757887999999999E-2</v>
      </c>
      <c r="OJ64" s="94">
        <v>3.3027578999999998E-3</v>
      </c>
      <c r="OK64" s="94">
        <v>2.5855133000000002E-4</v>
      </c>
      <c r="OL64" s="94">
        <v>1.6415195000000001E-5</v>
      </c>
      <c r="OM64" s="94">
        <v>1.0355077000000001E-6</v>
      </c>
      <c r="ON64" s="94">
        <v>4.1660286000000002E-8</v>
      </c>
      <c r="OO64" s="94">
        <v>0</v>
      </c>
      <c r="OP64" s="94">
        <v>1.8559669000000001E-27</v>
      </c>
      <c r="OQ64" s="94">
        <v>4.2111389999999998E-26</v>
      </c>
      <c r="OR64" s="94">
        <v>7.6512846999999998E-25</v>
      </c>
      <c r="OS64" s="94">
        <v>1.31052665E-23</v>
      </c>
      <c r="OT64" s="94">
        <v>2.2031943E-22</v>
      </c>
      <c r="OU64" s="94">
        <v>3.6807335999999998E-21</v>
      </c>
      <c r="OV64" s="94">
        <v>6.1356010000000006E-20</v>
      </c>
      <c r="OW64" s="94">
        <v>1.0219291000000001E-18</v>
      </c>
      <c r="OX64" s="94">
        <v>1.7015343000000001E-17</v>
      </c>
      <c r="OY64" s="94">
        <v>2.8327677999999998E-16</v>
      </c>
      <c r="OZ64" s="94">
        <v>4.7162190000000001E-15</v>
      </c>
      <c r="PA64" s="94">
        <v>7.8533619999999999E-14</v>
      </c>
      <c r="PB64" s="94">
        <v>1.3082241E-12</v>
      </c>
      <c r="PC64" s="94">
        <v>2.1806739000000001E-11</v>
      </c>
      <c r="PD64" s="94">
        <v>3.6386504999999998E-10</v>
      </c>
      <c r="PE64" s="94">
        <v>6.0805516000000002E-9</v>
      </c>
      <c r="PF64" s="94">
        <v>1.0182906600000001E-7</v>
      </c>
      <c r="PG64" s="94">
        <v>1.7102637E-6</v>
      </c>
      <c r="PH64" s="94">
        <v>2.8833936E-5</v>
      </c>
      <c r="PI64" s="94">
        <v>4.8841466000000002E-4</v>
      </c>
      <c r="PJ64" s="94">
        <v>4.5768166999999998E-3</v>
      </c>
      <c r="PK64" s="94">
        <v>1.7182915999999999E-2</v>
      </c>
      <c r="PL64" s="94">
        <v>4.3616189999999999E-2</v>
      </c>
      <c r="PM64" s="94">
        <v>8.6582564000000001E-2</v>
      </c>
      <c r="PN64" s="94">
        <v>0.1423209</v>
      </c>
      <c r="PO64" s="94">
        <v>0.19892356</v>
      </c>
      <c r="PP64" s="94">
        <v>0.23887274</v>
      </c>
      <c r="PQ64" s="94">
        <v>0.24675717999999999</v>
      </c>
      <c r="PR64" s="94">
        <v>0.23318832</v>
      </c>
      <c r="PS64" s="94">
        <v>0.1884236</v>
      </c>
      <c r="PT64" s="94">
        <v>0.13038981999999999</v>
      </c>
      <c r="PU64" s="94">
        <v>7.6526880000000005E-2</v>
      </c>
      <c r="PV64" s="94">
        <v>3.6977283999999999E-2</v>
      </c>
      <c r="PW64" s="94">
        <v>1.3757904E-2</v>
      </c>
      <c r="PX64" s="94">
        <v>3.302765E-3</v>
      </c>
      <c r="PY64" s="94">
        <v>2.5855179999999999E-4</v>
      </c>
      <c r="PZ64" s="94">
        <v>1.6415228000000002E-5</v>
      </c>
      <c r="QA64" s="94">
        <v>1.0355099E-6</v>
      </c>
      <c r="QB64" s="94">
        <v>4.1660368000000002E-8</v>
      </c>
      <c r="QC64" s="94">
        <v>0</v>
      </c>
      <c r="QD64" s="94">
        <v>1.8559607000000001E-27</v>
      </c>
      <c r="QE64" s="94">
        <v>4.2111240000000002E-26</v>
      </c>
      <c r="QF64" s="94">
        <v>7.6512595000000002E-25</v>
      </c>
      <c r="QG64" s="94">
        <v>1.3105229E-23</v>
      </c>
      <c r="QH64" s="94">
        <v>2.2031896000000001E-22</v>
      </c>
      <c r="QI64" s="94">
        <v>3.680727E-21</v>
      </c>
      <c r="QJ64" s="94">
        <v>6.1355940000000001E-20</v>
      </c>
      <c r="QK64" s="94">
        <v>1.0219278000000001E-18</v>
      </c>
      <c r="QL64" s="94">
        <v>1.7015322000000001E-17</v>
      </c>
      <c r="QM64" s="94">
        <v>2.8327645999999999E-16</v>
      </c>
      <c r="QN64" s="94">
        <v>4.7162140000000002E-15</v>
      </c>
      <c r="QO64" s="94">
        <v>7.8533549999999999E-14</v>
      </c>
      <c r="QP64" s="94">
        <v>1.3082232000000001E-12</v>
      </c>
      <c r="QQ64" s="94">
        <v>2.1806727000000001E-11</v>
      </c>
      <c r="QR64" s="94">
        <v>3.6386489999999998E-10</v>
      </c>
      <c r="QS64" s="94">
        <v>6.0805494000000003E-9</v>
      </c>
      <c r="QT64" s="94">
        <v>1.01828974E-7</v>
      </c>
      <c r="QU64" s="94">
        <v>1.7102619E-6</v>
      </c>
      <c r="QV64" s="94">
        <v>2.8833903E-5</v>
      </c>
      <c r="QW64" s="94">
        <v>4.8841439999999998E-4</v>
      </c>
      <c r="QX64" s="94">
        <v>4.5768179999999999E-3</v>
      </c>
      <c r="QY64" s="94">
        <v>1.7182930999999999E-2</v>
      </c>
      <c r="QZ64" s="94">
        <v>4.3616216999999999E-2</v>
      </c>
      <c r="RA64" s="94">
        <v>8.6582649999999997E-2</v>
      </c>
      <c r="RB64" s="94">
        <v>0.14232101999999999</v>
      </c>
      <c r="RC64" s="94">
        <v>0.19892365000000001</v>
      </c>
      <c r="RD64" s="94">
        <v>0.23887268</v>
      </c>
      <c r="RE64" s="94">
        <v>0.24675701999999999</v>
      </c>
      <c r="RF64" s="94">
        <v>0.23318813999999999</v>
      </c>
      <c r="RG64" s="94">
        <v>0.18842375</v>
      </c>
      <c r="RH64" s="94">
        <v>0.13039011</v>
      </c>
      <c r="RI64" s="94">
        <v>7.6527079999999997E-2</v>
      </c>
      <c r="RJ64" s="94">
        <v>3.6977349999999999E-2</v>
      </c>
      <c r="RK64" s="94">
        <v>1.3757912000000001E-2</v>
      </c>
      <c r="RL64" s="94">
        <v>3.3027637E-3</v>
      </c>
      <c r="RM64" s="94">
        <v>2.5855239999999997E-4</v>
      </c>
      <c r="RN64" s="94">
        <v>1.6415264E-5</v>
      </c>
      <c r="RO64" s="94">
        <v>1.0355120999999999E-6</v>
      </c>
      <c r="RP64" s="94">
        <v>4.1660459999999998E-8</v>
      </c>
      <c r="RQ64" s="94">
        <v>0</v>
      </c>
      <c r="RR64" s="94">
        <v>1.8559631999999999E-27</v>
      </c>
      <c r="RS64" s="94">
        <v>4.2111300000000003E-26</v>
      </c>
      <c r="RT64" s="94">
        <v>7.6512694000000002E-25</v>
      </c>
      <c r="RU64" s="94">
        <v>1.3105254E-23</v>
      </c>
      <c r="RV64" s="94">
        <v>2.2031939999999999E-22</v>
      </c>
      <c r="RW64" s="94">
        <v>3.6807351999999996E-21</v>
      </c>
      <c r="RX64" s="94">
        <v>6.1356115000000002E-20</v>
      </c>
      <c r="RY64" s="94">
        <v>1.0219315E-18</v>
      </c>
      <c r="RZ64" s="94">
        <v>1.7015377E-17</v>
      </c>
      <c r="SA64" s="94">
        <v>2.832772E-16</v>
      </c>
      <c r="SB64" s="94">
        <v>4.7162243999999999E-15</v>
      </c>
      <c r="SC64" s="94">
        <v>7.8533763999999998E-14</v>
      </c>
      <c r="SD64" s="94">
        <v>1.3082263999999999E-12</v>
      </c>
      <c r="SE64" s="94">
        <v>2.1806775E-11</v>
      </c>
      <c r="SF64" s="94">
        <v>3.6386576999999998E-10</v>
      </c>
      <c r="SG64" s="94">
        <v>6.0805620000000002E-9</v>
      </c>
      <c r="SH64" s="94">
        <v>1.0182919000000001E-7</v>
      </c>
      <c r="SI64" s="94">
        <v>1.7102648999999999E-6</v>
      </c>
      <c r="SJ64" s="94">
        <v>2.8833958000000001E-5</v>
      </c>
      <c r="SK64" s="94">
        <v>4.8841507000000001E-4</v>
      </c>
      <c r="SL64" s="94">
        <v>4.5768264999999997E-3</v>
      </c>
      <c r="SM64" s="94">
        <v>1.7182942E-2</v>
      </c>
      <c r="SN64" s="94">
        <v>4.3616219999999997E-2</v>
      </c>
      <c r="SO64" s="94">
        <v>8.6582619999999999E-2</v>
      </c>
      <c r="SP64" s="94">
        <v>0.14232099000000001</v>
      </c>
      <c r="SQ64" s="94">
        <v>0.19892362999999999</v>
      </c>
      <c r="SR64" s="94">
        <v>0.23887253999999999</v>
      </c>
      <c r="SS64" s="94">
        <v>0.24675686999999999</v>
      </c>
      <c r="ST64" s="94">
        <v>0.23318768000000001</v>
      </c>
      <c r="SU64" s="94">
        <v>0.18842349999999999</v>
      </c>
      <c r="SV64" s="94">
        <v>0.13039011</v>
      </c>
      <c r="SW64" s="94">
        <v>7.6527159999999997E-2</v>
      </c>
      <c r="SX64" s="94">
        <v>3.6977402999999999E-2</v>
      </c>
      <c r="SY64" s="94">
        <v>1.3757923E-2</v>
      </c>
      <c r="SZ64" s="94">
        <v>3.3027640000000001E-3</v>
      </c>
      <c r="TA64" s="94">
        <v>2.5855185E-4</v>
      </c>
      <c r="TB64" s="94">
        <v>1.6415243999999999E-5</v>
      </c>
      <c r="TC64" s="94">
        <v>1.0355110999999999E-6</v>
      </c>
      <c r="TD64" s="94">
        <v>4.1660424E-8</v>
      </c>
      <c r="TE64" s="94">
        <v>0</v>
      </c>
      <c r="TF64" s="94">
        <v>1.8559598E-27</v>
      </c>
      <c r="TG64" s="94">
        <v>4.2111226000000002E-26</v>
      </c>
      <c r="TH64" s="94">
        <v>7.6512545999999996E-25</v>
      </c>
      <c r="TI64" s="94">
        <v>1.3105222E-23</v>
      </c>
      <c r="TJ64" s="94">
        <v>2.2031897999999998E-22</v>
      </c>
      <c r="TK64" s="94">
        <v>3.680727E-21</v>
      </c>
      <c r="TL64" s="94">
        <v>6.1355972999999997E-20</v>
      </c>
      <c r="TM64" s="94">
        <v>1.0219292000000001E-18</v>
      </c>
      <c r="TN64" s="94">
        <v>1.7015360000000001E-17</v>
      </c>
      <c r="TO64" s="94">
        <v>2.8327699999999999E-16</v>
      </c>
      <c r="TP64" s="94">
        <v>4.7162209999999998E-15</v>
      </c>
      <c r="TQ64" s="94">
        <v>7.8533660000000005E-14</v>
      </c>
      <c r="TR64" s="94">
        <v>1.3082246000000001E-12</v>
      </c>
      <c r="TS64" s="94">
        <v>2.1806734999999999E-11</v>
      </c>
      <c r="TT64" s="94">
        <v>3.6386488E-10</v>
      </c>
      <c r="TU64" s="94">
        <v>6.0805506999999999E-9</v>
      </c>
      <c r="TV64" s="94">
        <v>1.01829E-7</v>
      </c>
      <c r="TW64" s="94">
        <v>1.7102615000000001E-6</v>
      </c>
      <c r="TX64" s="94">
        <v>2.8833896000000001E-5</v>
      </c>
      <c r="TY64" s="94">
        <v>4.8841414000000004E-4</v>
      </c>
      <c r="TZ64" s="94">
        <v>4.5768264999999997E-3</v>
      </c>
      <c r="UA64" s="94">
        <v>1.7182952000000001E-2</v>
      </c>
      <c r="UB64" s="94">
        <v>4.3616235000000003E-2</v>
      </c>
      <c r="UC64" s="94">
        <v>8.6582610000000004E-2</v>
      </c>
      <c r="UD64" s="94">
        <v>0.142321</v>
      </c>
      <c r="UE64" s="94">
        <v>0.19892372</v>
      </c>
      <c r="UF64" s="94">
        <v>0.23887286999999999</v>
      </c>
      <c r="UG64" s="94">
        <v>0.24675720000000001</v>
      </c>
      <c r="UH64" s="94">
        <v>0.23318791</v>
      </c>
      <c r="UI64" s="94">
        <v>0.1884236</v>
      </c>
      <c r="UJ64" s="94">
        <v>0.13039023999999999</v>
      </c>
      <c r="UK64" s="94">
        <v>7.6527300000000006E-2</v>
      </c>
      <c r="UL64" s="94">
        <v>3.697748E-2</v>
      </c>
      <c r="UM64" s="94">
        <v>1.3757956999999999E-2</v>
      </c>
      <c r="UN64" s="94">
        <v>3.3027722999999999E-3</v>
      </c>
      <c r="UO64" s="94">
        <v>2.5855284000000001E-4</v>
      </c>
      <c r="UP64" s="94">
        <v>1.6415303999999999E-5</v>
      </c>
      <c r="UQ64" s="94">
        <v>1.0355145E-6</v>
      </c>
      <c r="UR64" s="94">
        <v>4.1660559999999997E-8</v>
      </c>
      <c r="US64" s="94">
        <v>0</v>
      </c>
      <c r="UT64" s="94">
        <v>1.8559669000000001E-27</v>
      </c>
      <c r="UU64" s="94">
        <v>4.2111389999999998E-26</v>
      </c>
      <c r="UV64" s="94">
        <v>7.6512836999999999E-25</v>
      </c>
      <c r="UW64" s="94">
        <v>1.3105268E-23</v>
      </c>
      <c r="UX64" s="94">
        <v>2.2031970000000001E-22</v>
      </c>
      <c r="UY64" s="94">
        <v>3.6807380000000002E-21</v>
      </c>
      <c r="UZ64" s="94">
        <v>6.1356079999999999E-20</v>
      </c>
      <c r="VA64" s="94">
        <v>1.0219303E-18</v>
      </c>
      <c r="VB64" s="94">
        <v>1.7015366999999999E-17</v>
      </c>
      <c r="VC64" s="94">
        <v>2.8327710000000002E-16</v>
      </c>
      <c r="VD64" s="94">
        <v>4.7162213999999997E-15</v>
      </c>
      <c r="VE64" s="94">
        <v>7.8533656000000005E-14</v>
      </c>
      <c r="VF64" s="94">
        <v>1.3082246000000001E-12</v>
      </c>
      <c r="VG64" s="94">
        <v>2.1806739000000001E-11</v>
      </c>
      <c r="VH64" s="94">
        <v>3.6386502E-10</v>
      </c>
      <c r="VI64" s="94">
        <v>6.0805479999999998E-9</v>
      </c>
      <c r="VJ64" s="94">
        <v>1.0182895E-7</v>
      </c>
      <c r="VK64" s="94">
        <v>1.7102616999999999E-6</v>
      </c>
      <c r="VL64" s="94">
        <v>2.8833915999999999E-5</v>
      </c>
      <c r="VM64" s="94">
        <v>4.8841466000000002E-4</v>
      </c>
      <c r="VN64" s="94">
        <v>4.5768296999999999E-3</v>
      </c>
      <c r="VO64" s="94">
        <v>1.7182961E-2</v>
      </c>
      <c r="VP64" s="94">
        <v>4.3616228E-2</v>
      </c>
      <c r="VQ64" s="94">
        <v>8.6582510000000001E-2</v>
      </c>
      <c r="VR64" s="94">
        <v>0.14232069999999999</v>
      </c>
      <c r="VS64" s="94">
        <v>0.19892327000000001</v>
      </c>
      <c r="VT64" s="94">
        <v>0.23887243999999999</v>
      </c>
      <c r="VU64" s="94">
        <v>0.24675681999999999</v>
      </c>
      <c r="VV64" s="94">
        <v>0.23318807999999999</v>
      </c>
      <c r="VW64" s="94">
        <v>0.18842378000000001</v>
      </c>
      <c r="VX64" s="94">
        <v>0.13039034999999999</v>
      </c>
      <c r="VY64" s="94">
        <v>7.6527319999999996E-2</v>
      </c>
      <c r="VZ64" s="94">
        <v>3.6977492000000001E-2</v>
      </c>
      <c r="WA64" s="94">
        <v>1.3757959E-2</v>
      </c>
      <c r="WB64" s="94">
        <v>3.3027719999999998E-3</v>
      </c>
      <c r="WC64" s="94">
        <v>2.5855330000000001E-4</v>
      </c>
      <c r="WD64" s="94">
        <v>1.6415327999999998E-5</v>
      </c>
      <c r="WE64" s="94">
        <v>1.0355158999999999E-6</v>
      </c>
      <c r="WF64" s="94">
        <v>4.1660623000000001E-8</v>
      </c>
      <c r="WG64" s="94">
        <v>0</v>
      </c>
      <c r="WH64" s="94">
        <v>1.8559749999999999E-27</v>
      </c>
      <c r="WI64" s="94">
        <v>4.2111598000000001E-26</v>
      </c>
      <c r="WJ64" s="94">
        <v>7.6513260000000004E-25</v>
      </c>
      <c r="WK64" s="94">
        <v>1.3105345999999999E-23</v>
      </c>
      <c r="WL64" s="94">
        <v>2.2032075E-22</v>
      </c>
      <c r="WM64" s="94">
        <v>3.6807570000000003E-21</v>
      </c>
      <c r="WN64" s="94">
        <v>6.1356480000000004E-20</v>
      </c>
      <c r="WO64" s="94">
        <v>1.0219371E-18</v>
      </c>
      <c r="WP64" s="94">
        <v>1.7015474E-17</v>
      </c>
      <c r="WQ64" s="94">
        <v>2.8327889999999999E-16</v>
      </c>
      <c r="WR64" s="94">
        <v>4.7162506999999999E-15</v>
      </c>
      <c r="WS64" s="94">
        <v>7.8534090000000003E-14</v>
      </c>
      <c r="WT64" s="94">
        <v>1.3082309999999999E-12</v>
      </c>
      <c r="WU64" s="94">
        <v>2.1806832E-11</v>
      </c>
      <c r="WV64" s="94">
        <v>3.6386632999999999E-10</v>
      </c>
      <c r="WW64" s="94">
        <v>6.0805706999999996E-9</v>
      </c>
      <c r="WX64" s="94">
        <v>1.0182933600000001E-7</v>
      </c>
      <c r="WY64" s="94">
        <v>1.7102689999999999E-6</v>
      </c>
      <c r="WZ64" s="94">
        <v>2.8834047000000001E-5</v>
      </c>
      <c r="XA64" s="94">
        <v>4.8841710000000003E-4</v>
      </c>
      <c r="XB64" s="94">
        <v>4.5768379999999997E-3</v>
      </c>
      <c r="XC64" s="94">
        <v>1.7182974E-2</v>
      </c>
      <c r="XD64" s="94">
        <v>4.3616254E-2</v>
      </c>
      <c r="XE64" s="94">
        <v>8.6582519999999996E-2</v>
      </c>
      <c r="XF64" s="94">
        <v>0.14232069999999999</v>
      </c>
      <c r="XG64" s="94">
        <v>0.19892310999999999</v>
      </c>
      <c r="XH64" s="94">
        <v>0.23887216999999999</v>
      </c>
      <c r="XI64" s="94">
        <v>0.2467567</v>
      </c>
      <c r="XJ64" s="94">
        <v>0.23318810000000001</v>
      </c>
      <c r="XK64" s="94">
        <v>0.18842386999999999</v>
      </c>
      <c r="XL64" s="94">
        <v>0.13039042000000001</v>
      </c>
      <c r="XM64" s="94">
        <v>7.6527349999999994E-2</v>
      </c>
      <c r="XN64" s="94">
        <v>3.6977507E-2</v>
      </c>
      <c r="XO64" s="94">
        <v>1.3757966E-2</v>
      </c>
      <c r="XP64" s="94">
        <v>3.3027744000000002E-3</v>
      </c>
      <c r="XQ64" s="94">
        <v>2.5855319999999998E-4</v>
      </c>
      <c r="XR64" s="94">
        <v>1.6415324000000001E-5</v>
      </c>
      <c r="XS64" s="94">
        <v>1.0355154E-6</v>
      </c>
      <c r="XT64" s="94">
        <v>4.1660620000000003E-8</v>
      </c>
      <c r="XU64" s="94">
        <v>0</v>
      </c>
      <c r="XV64" s="94">
        <v>1.8559879000000001E-27</v>
      </c>
      <c r="XW64" s="94">
        <v>4.2111870000000001E-26</v>
      </c>
      <c r="XX64" s="94">
        <v>7.6513803000000003E-25</v>
      </c>
      <c r="XY64" s="94">
        <v>1.3105436E-23</v>
      </c>
      <c r="XZ64" s="94">
        <v>2.2032259999999999E-22</v>
      </c>
      <c r="YA64" s="94">
        <v>3.6807897000000002E-21</v>
      </c>
      <c r="YB64" s="94">
        <v>6.1356940000000006E-20</v>
      </c>
      <c r="YC64" s="94">
        <v>1.021944E-18</v>
      </c>
      <c r="YD64" s="94">
        <v>1.7015583000000001E-17</v>
      </c>
      <c r="YE64" s="94">
        <v>2.8328052999999999E-16</v>
      </c>
      <c r="YF64" s="94">
        <v>4.7162785999999997E-15</v>
      </c>
      <c r="YG64" s="94">
        <v>7.8534619999999996E-14</v>
      </c>
      <c r="YH64" s="94">
        <v>1.3082399E-12</v>
      </c>
      <c r="YI64" s="94">
        <v>2.1806995000000001E-11</v>
      </c>
      <c r="YJ64" s="94">
        <v>3.6386915999999999E-10</v>
      </c>
      <c r="YK64" s="94">
        <v>6.0806179999999998E-9</v>
      </c>
      <c r="YL64" s="94">
        <v>1.0183014E-7</v>
      </c>
      <c r="YM64" s="94">
        <v>1.7102814E-6</v>
      </c>
      <c r="YN64" s="94">
        <v>2.883426E-5</v>
      </c>
      <c r="YO64" s="94">
        <v>4.8842069999999996E-4</v>
      </c>
      <c r="YP64" s="94">
        <v>4.5768529999999997E-3</v>
      </c>
      <c r="YQ64" s="94">
        <v>1.7183009999999999E-2</v>
      </c>
      <c r="YR64" s="94">
        <v>4.3616335999999999E-2</v>
      </c>
      <c r="YS64" s="94">
        <v>8.6582734999999994E-2</v>
      </c>
      <c r="YT64" s="94">
        <v>0.14232099000000001</v>
      </c>
      <c r="YU64" s="94">
        <v>0.19892340999999999</v>
      </c>
      <c r="YV64" s="94">
        <v>0.23887242</v>
      </c>
      <c r="YW64" s="94">
        <v>0.24675691</v>
      </c>
      <c r="YX64" s="94">
        <v>0.23318844</v>
      </c>
      <c r="YY64" s="94">
        <v>0.18842413999999999</v>
      </c>
      <c r="YZ64" s="94">
        <v>0.13039060999999999</v>
      </c>
      <c r="ZA64" s="94">
        <v>7.6527484000000007E-2</v>
      </c>
      <c r="ZB64" s="94">
        <v>3.6977573999999999E-2</v>
      </c>
      <c r="ZC64" s="94">
        <v>1.3757985E-2</v>
      </c>
      <c r="ZD64" s="94">
        <v>3.3027793000000001E-3</v>
      </c>
      <c r="ZE64" s="94">
        <v>2.5855380000000002E-4</v>
      </c>
      <c r="ZF64" s="94">
        <v>1.6415359999999999E-5</v>
      </c>
      <c r="ZG64" s="94">
        <v>1.0355176999999999E-6</v>
      </c>
      <c r="ZH64" s="94">
        <v>4.1660725999999997E-8</v>
      </c>
      <c r="ZI64" s="94">
        <v>0</v>
      </c>
      <c r="ZJ64" s="94">
        <v>1.8559962999999999E-27</v>
      </c>
      <c r="ZK64" s="94">
        <v>4.2112041999999998E-26</v>
      </c>
      <c r="ZL64" s="94">
        <v>7.6514010000000004E-25</v>
      </c>
      <c r="ZM64" s="94">
        <v>1.3105462E-23</v>
      </c>
      <c r="ZN64" s="94">
        <v>2.203229E-22</v>
      </c>
      <c r="ZO64" s="94">
        <v>3.6807940000000003E-21</v>
      </c>
      <c r="ZP64" s="94">
        <v>6.135709E-20</v>
      </c>
      <c r="ZQ64" s="94">
        <v>1.0219476999999999E-18</v>
      </c>
      <c r="ZR64" s="94">
        <v>1.7015658E-17</v>
      </c>
      <c r="ZS64" s="94">
        <v>2.8328189999999999E-16</v>
      </c>
      <c r="ZT64" s="94">
        <v>4.7163023000000001E-15</v>
      </c>
      <c r="ZU64" s="94">
        <v>7.853502E-14</v>
      </c>
      <c r="ZV64" s="94">
        <v>1.3082470999999999E-12</v>
      </c>
      <c r="ZW64" s="94">
        <v>2.1807112E-11</v>
      </c>
      <c r="ZX64" s="94">
        <v>3.6387102E-10</v>
      </c>
      <c r="ZY64" s="94">
        <v>6.0806484000000004E-9</v>
      </c>
      <c r="ZZ64" s="94">
        <v>1.0183068999999999E-7</v>
      </c>
      <c r="AAA64" s="94">
        <v>1.7102911000000001E-6</v>
      </c>
      <c r="AAB64" s="94">
        <v>2.8834414000000001E-5</v>
      </c>
      <c r="AAC64" s="94">
        <v>4.8842329999999998E-4</v>
      </c>
      <c r="AAD64" s="94">
        <v>4.5768720000000001E-3</v>
      </c>
      <c r="AAE64" s="94">
        <v>1.7183073E-2</v>
      </c>
      <c r="AAF64" s="94">
        <v>4.3616469999999997E-2</v>
      </c>
      <c r="AAG64" s="94">
        <v>8.6582965999999997E-2</v>
      </c>
      <c r="AAH64" s="94">
        <v>0.14232130000000001</v>
      </c>
      <c r="AAI64" s="94">
        <v>0.19892393</v>
      </c>
      <c r="AAJ64" s="94">
        <v>0.23887306</v>
      </c>
      <c r="AAK64" s="94">
        <v>0.24675759999999999</v>
      </c>
      <c r="AAL64" s="94">
        <v>0.23318908999999999</v>
      </c>
      <c r="AAM64" s="94">
        <v>0.18842492999999999</v>
      </c>
      <c r="AAN64" s="94">
        <v>0.13039120000000001</v>
      </c>
      <c r="AAO64" s="94">
        <v>7.6527810000000002E-2</v>
      </c>
      <c r="AAP64" s="94">
        <v>3.6977696999999997E-2</v>
      </c>
      <c r="AAQ64" s="94">
        <v>1.3758021E-2</v>
      </c>
      <c r="AAR64" s="94">
        <v>3.3027842000000001E-3</v>
      </c>
      <c r="AAS64" s="94">
        <v>2.5855289999999998E-4</v>
      </c>
      <c r="AAT64" s="94">
        <v>1.6415319000000001E-5</v>
      </c>
      <c r="AAU64" s="94">
        <v>1.0355162999999999E-6</v>
      </c>
      <c r="AAV64" s="94">
        <v>4.1660700000000002E-8</v>
      </c>
      <c r="AAW64" s="94">
        <v>0</v>
      </c>
      <c r="AAX64" s="94">
        <v>1.8559949999999998E-27</v>
      </c>
      <c r="AAY64" s="94">
        <v>4.2112063999999998E-26</v>
      </c>
      <c r="AAZ64" s="94">
        <v>7.6514129999999997E-25</v>
      </c>
      <c r="ABA64" s="94">
        <v>1.3105493E-23</v>
      </c>
      <c r="ABB64" s="94">
        <v>2.2032342E-22</v>
      </c>
      <c r="ABC64" s="94">
        <v>3.6807999999999997E-21</v>
      </c>
      <c r="ABD64" s="94">
        <v>6.1357170000000001E-20</v>
      </c>
      <c r="ABE64" s="94">
        <v>1.0219483999999999E-18</v>
      </c>
      <c r="ABF64" s="94">
        <v>1.7015662999999999E-17</v>
      </c>
      <c r="ABG64" s="94">
        <v>2.8328183000000001E-16</v>
      </c>
      <c r="ABH64" s="94">
        <v>4.7162997999999998E-15</v>
      </c>
      <c r="ABI64" s="94">
        <v>7.8534949999999999E-14</v>
      </c>
      <c r="ABJ64" s="94">
        <v>1.3082463999999999E-12</v>
      </c>
      <c r="ABK64" s="94">
        <v>2.1807101E-11</v>
      </c>
      <c r="ABL64" s="94">
        <v>3.6387113000000002E-10</v>
      </c>
      <c r="ABM64" s="94">
        <v>6.0806545999999999E-9</v>
      </c>
      <c r="ABN64" s="94">
        <v>1.0183077000000001E-7</v>
      </c>
      <c r="ABO64" s="94">
        <v>1.7102916999999999E-6</v>
      </c>
      <c r="ABP64" s="94">
        <v>2.8834433E-5</v>
      </c>
      <c r="ABQ64" s="94">
        <v>4.884237E-4</v>
      </c>
      <c r="ABR64" s="94">
        <v>4.5768650000000003E-3</v>
      </c>
      <c r="ABS64" s="94">
        <v>1.7183029999999998E-2</v>
      </c>
      <c r="ABT64" s="94">
        <v>4.3616373E-2</v>
      </c>
      <c r="ABU64" s="94">
        <v>8.6582779999999998E-2</v>
      </c>
      <c r="ABV64" s="94">
        <v>0.14232117</v>
      </c>
      <c r="ABW64" s="94">
        <v>0.19892392</v>
      </c>
      <c r="ABX64" s="94">
        <v>0.23887321</v>
      </c>
      <c r="ABY64" s="94">
        <v>0.24675772000000001</v>
      </c>
      <c r="ABZ64" s="94">
        <v>0.23318918</v>
      </c>
      <c r="ACA64" s="94">
        <v>0.18842498999999999</v>
      </c>
      <c r="ACB64" s="94">
        <v>0.13039129999999999</v>
      </c>
      <c r="ACC64" s="94">
        <v>7.6527929999999994E-2</v>
      </c>
      <c r="ACD64" s="94">
        <v>3.6977757E-2</v>
      </c>
      <c r="ACE64" s="94">
        <v>1.3758035E-2</v>
      </c>
      <c r="ACF64" s="94">
        <v>3.3027814E-3</v>
      </c>
      <c r="ACG64" s="94">
        <v>2.5855170000000001E-4</v>
      </c>
      <c r="ACH64" s="94">
        <v>1.6415243999999999E-5</v>
      </c>
      <c r="ACI64" s="94">
        <v>1.0355147E-6</v>
      </c>
      <c r="ACJ64" s="94">
        <v>4.1660875999999998E-8</v>
      </c>
      <c r="ACK64" s="94">
        <v>0</v>
      </c>
      <c r="ACL64" s="94">
        <v>1.8559185000000002E-27</v>
      </c>
      <c r="ACM64" s="94">
        <v>4.2110289999999998E-26</v>
      </c>
      <c r="ACN64" s="94">
        <v>7.6510859999999998E-25</v>
      </c>
      <c r="ACO64" s="94">
        <v>1.310493E-23</v>
      </c>
      <c r="ACP64" s="94">
        <v>2.2031405999999999E-22</v>
      </c>
      <c r="ACQ64" s="94">
        <v>3.6806455999999999E-21</v>
      </c>
      <c r="ACR64" s="94">
        <v>6.1354609999999996E-20</v>
      </c>
      <c r="ACS64" s="94">
        <v>1.0219065E-18</v>
      </c>
      <c r="ACT64" s="94">
        <v>1.7014983999999999E-17</v>
      </c>
      <c r="ACU64" s="94">
        <v>2.8327097999999999E-16</v>
      </c>
      <c r="ACV64" s="94">
        <v>4.7161274000000001E-15</v>
      </c>
      <c r="ACW64" s="94">
        <v>7.8532206000000001E-14</v>
      </c>
      <c r="ACX64" s="94">
        <v>1.3082025999999999E-12</v>
      </c>
      <c r="ACY64" s="94">
        <v>2.1806408999999998E-11</v>
      </c>
      <c r="ACZ64" s="94">
        <v>3.6386027999999998E-10</v>
      </c>
      <c r="ADA64" s="94">
        <v>6.0804797000000004E-9</v>
      </c>
      <c r="ADB64" s="94">
        <v>1.0182806E-7</v>
      </c>
      <c r="ADC64" s="94">
        <v>1.7102494E-6</v>
      </c>
      <c r="ADD64" s="94">
        <v>2.8833736E-5</v>
      </c>
      <c r="ADE64" s="94">
        <v>4.8841187E-4</v>
      </c>
      <c r="ADF64" s="94">
        <v>4.5767943E-3</v>
      </c>
      <c r="ADG64" s="94">
        <v>1.7182833000000002E-2</v>
      </c>
      <c r="ADH64" s="94">
        <v>4.3615955999999997E-2</v>
      </c>
      <c r="ADI64" s="94">
        <v>8.6582110000000004E-2</v>
      </c>
      <c r="ADJ64" s="94">
        <v>0.14232030000000001</v>
      </c>
      <c r="ADK64" s="94">
        <v>0.19892313</v>
      </c>
      <c r="ADL64" s="94">
        <v>0.23887265999999999</v>
      </c>
      <c r="ADM64" s="94">
        <v>0.24675727</v>
      </c>
      <c r="ADN64" s="94">
        <v>0.23318892999999999</v>
      </c>
      <c r="ADO64" s="94">
        <v>0.18842454</v>
      </c>
      <c r="ADP64" s="94">
        <v>0.1303907</v>
      </c>
      <c r="ADQ64" s="94">
        <v>7.6527390000000001E-2</v>
      </c>
      <c r="ADR64" s="94">
        <v>3.6977406999999997E-2</v>
      </c>
      <c r="ADS64" s="94">
        <v>1.3757873E-2</v>
      </c>
      <c r="ADT64" s="94">
        <v>3.3027374000000002E-3</v>
      </c>
      <c r="ADU64" s="94">
        <v>2.5854737000000002E-4</v>
      </c>
      <c r="ADV64" s="94">
        <v>1.6415079000000001E-5</v>
      </c>
      <c r="ADW64" s="94">
        <v>1.035513E-6</v>
      </c>
      <c r="ADX64" s="94">
        <v>4.1660660000000002E-8</v>
      </c>
      <c r="ADY64" s="100"/>
      <c r="ADZ64" s="101"/>
      <c r="AEA64" s="101"/>
      <c r="AEB64" s="101"/>
      <c r="AEC64" s="101"/>
      <c r="AED64" s="144">
        <f t="shared" si="23"/>
        <v>59</v>
      </c>
      <c r="AEE64" s="142"/>
      <c r="AEF64" s="158">
        <f t="shared" si="32"/>
        <v>59</v>
      </c>
      <c r="AEG64" s="138">
        <f t="shared" si="37"/>
        <v>4.1659999999999997E-8</v>
      </c>
      <c r="AEH64" s="138">
        <f t="shared" si="37"/>
        <v>4.1659952000000002E-8</v>
      </c>
      <c r="AEI64" s="138">
        <f t="shared" si="37"/>
        <v>4.1660125999999998E-8</v>
      </c>
      <c r="AEJ64" s="138">
        <f t="shared" si="37"/>
        <v>4.1660054999999998E-8</v>
      </c>
      <c r="AEK64" s="138">
        <f t="shared" si="37"/>
        <v>4.1660043999999998E-8</v>
      </c>
      <c r="AEL64" s="138">
        <f t="shared" si="37"/>
        <v>4.1660036999999999E-8</v>
      </c>
      <c r="AEM64" s="138">
        <f t="shared" si="37"/>
        <v>4.1660114999999997E-8</v>
      </c>
      <c r="AEN64" s="138">
        <f t="shared" si="37"/>
        <v>4.1660114999999997E-8</v>
      </c>
      <c r="AEO64" s="138">
        <f t="shared" si="37"/>
        <v>4.1660240000000001E-8</v>
      </c>
      <c r="AEP64" s="138">
        <f t="shared" si="37"/>
        <v>4.1660286000000002E-8</v>
      </c>
      <c r="AEQ64" s="138">
        <f t="shared" si="38"/>
        <v>4.1660368000000002E-8</v>
      </c>
      <c r="AER64" s="138">
        <f t="shared" si="38"/>
        <v>4.1660459999999998E-8</v>
      </c>
      <c r="AES64" s="138">
        <f t="shared" si="38"/>
        <v>4.1660424E-8</v>
      </c>
      <c r="AET64" s="138">
        <f t="shared" si="38"/>
        <v>4.1660559999999997E-8</v>
      </c>
      <c r="AEU64" s="138">
        <f t="shared" si="38"/>
        <v>4.1660623000000001E-8</v>
      </c>
      <c r="AEV64" s="138">
        <f t="shared" si="38"/>
        <v>4.1660620000000003E-8</v>
      </c>
      <c r="AEW64" s="138">
        <f t="shared" si="38"/>
        <v>4.1660725999999997E-8</v>
      </c>
      <c r="AEX64" s="138">
        <f t="shared" si="38"/>
        <v>4.1660700000000002E-8</v>
      </c>
      <c r="AEY64" s="138">
        <f t="shared" si="38"/>
        <v>4.1660875999999998E-8</v>
      </c>
      <c r="AEZ64" s="130">
        <f t="shared" si="18"/>
        <v>16.82</v>
      </c>
      <c r="AFA64" s="91"/>
      <c r="AFB64" s="94">
        <v>4.1660350000000003E-8</v>
      </c>
      <c r="AFC64" s="139">
        <f t="shared" si="19"/>
        <v>4.1660333000000001E-8</v>
      </c>
      <c r="AFD64" s="91"/>
      <c r="AFE64" s="142"/>
      <c r="AFF64" s="142"/>
      <c r="AFG64" s="138">
        <f t="shared" si="40"/>
        <v>2.8834542000000001E-5</v>
      </c>
      <c r="AFH64" s="138">
        <f t="shared" si="40"/>
        <v>2.8833848999999999E-5</v>
      </c>
      <c r="AFI64" s="138">
        <f t="shared" si="40"/>
        <v>2.8834132999999999E-5</v>
      </c>
      <c r="AFJ64" s="138">
        <f t="shared" si="40"/>
        <v>2.8834430000000002E-5</v>
      </c>
      <c r="AFK64" s="138">
        <f t="shared" si="40"/>
        <v>2.8834622E-5</v>
      </c>
      <c r="AFL64" s="138">
        <f t="shared" si="40"/>
        <v>2.8834629999999999E-5</v>
      </c>
      <c r="AFM64" s="138">
        <f t="shared" si="40"/>
        <v>2.8834406999999999E-5</v>
      </c>
      <c r="AFN64" s="138">
        <f t="shared" si="40"/>
        <v>2.8834284999999998E-5</v>
      </c>
      <c r="AFO64" s="138">
        <f t="shared" si="40"/>
        <v>2.8834166999999999E-5</v>
      </c>
      <c r="AFP64" s="138">
        <f t="shared" si="40"/>
        <v>2.883397E-5</v>
      </c>
      <c r="AFQ64" s="138">
        <f t="shared" si="40"/>
        <v>2.8833936E-5</v>
      </c>
      <c r="AFR64" s="138">
        <f t="shared" si="40"/>
        <v>2.8833903E-5</v>
      </c>
      <c r="AFS64" s="138">
        <f t="shared" si="40"/>
        <v>2.8833958000000001E-5</v>
      </c>
      <c r="AFT64" s="138">
        <f t="shared" si="40"/>
        <v>2.8833896000000001E-5</v>
      </c>
      <c r="AFU64" s="138">
        <f t="shared" si="40"/>
        <v>2.8833915999999999E-5</v>
      </c>
      <c r="AFV64" s="138">
        <f t="shared" si="40"/>
        <v>2.8834047000000001E-5</v>
      </c>
      <c r="AFW64" s="138">
        <f t="shared" si="39"/>
        <v>2.883426E-5</v>
      </c>
      <c r="AFX64" s="138">
        <f t="shared" si="39"/>
        <v>2.8834414000000001E-5</v>
      </c>
      <c r="AFY64" s="138">
        <f t="shared" si="39"/>
        <v>2.8834433E-5</v>
      </c>
      <c r="AFZ64" s="138" t="e">
        <f t="shared" si="39"/>
        <v>#VALUE!</v>
      </c>
      <c r="AGA64" s="139">
        <f t="shared" si="22"/>
        <v>2.8834199894736846E-5</v>
      </c>
      <c r="AGB64" s="91"/>
      <c r="AGC64" s="91"/>
      <c r="AGD64" s="91"/>
      <c r="AGE64" s="91"/>
      <c r="AGF64" s="91"/>
      <c r="AGG64" s="91"/>
      <c r="AGH64" s="91"/>
      <c r="AGI64" s="91"/>
      <c r="AGJ64" s="91"/>
      <c r="AGK64" s="91"/>
      <c r="AGL64" s="91"/>
      <c r="AGM64" s="91"/>
      <c r="AGN64" s="91"/>
      <c r="AGO64" s="91"/>
      <c r="AGP64" s="91"/>
      <c r="AGQ64" s="91"/>
      <c r="AGR64" s="91"/>
      <c r="AGS64" s="91"/>
      <c r="AGT64" s="91"/>
      <c r="AGU64" s="91"/>
      <c r="AGV64" s="91"/>
      <c r="AGW64" s="91"/>
      <c r="AGX64" s="91"/>
      <c r="AGY64" s="91"/>
      <c r="AGZ64" s="91"/>
      <c r="AHA64" s="91"/>
      <c r="AHB64" s="91"/>
      <c r="AHC64" s="91"/>
      <c r="AHD64" s="91"/>
      <c r="AHE64" s="91"/>
      <c r="AHF64" s="91"/>
      <c r="AHG64" s="91"/>
      <c r="AHH64" s="91"/>
      <c r="AHI64" s="91"/>
      <c r="AHJ64" s="91"/>
      <c r="AHK64" s="91"/>
      <c r="AHL64" s="91"/>
      <c r="AHM64" s="91"/>
      <c r="AHN64" s="91"/>
      <c r="AHO64" s="91"/>
      <c r="AHP64" s="91"/>
      <c r="AHQ64" s="91"/>
      <c r="AHR64" s="91"/>
      <c r="AHS64" s="91"/>
      <c r="AHT64" s="91"/>
      <c r="AHU64" s="91"/>
      <c r="AHV64" s="91"/>
      <c r="AHW64" s="91"/>
      <c r="AHX64" s="91"/>
      <c r="AHY64" s="91"/>
      <c r="AHZ64" s="91"/>
      <c r="AIA64" s="91"/>
      <c r="AIB64" s="91"/>
      <c r="AIC64" s="91"/>
      <c r="AID64" s="91"/>
      <c r="AIE64" s="91"/>
      <c r="AIF64" s="91"/>
      <c r="AIG64" s="91"/>
      <c r="AIH64" s="91"/>
      <c r="AII64" s="91"/>
      <c r="AIJ64" s="91"/>
      <c r="AIK64" s="91"/>
      <c r="AIL64" s="91"/>
      <c r="AIM64" s="91"/>
      <c r="AIN64" s="91"/>
      <c r="AIO64" s="91"/>
      <c r="AIP64" s="91"/>
      <c r="AIQ64" s="91"/>
      <c r="AIR64" s="91"/>
      <c r="AIS64" s="91"/>
      <c r="AIT64" s="91"/>
      <c r="AIU64" s="91"/>
      <c r="AIV64" s="91"/>
      <c r="AIW64" s="91"/>
      <c r="AIX64" s="91"/>
      <c r="AIY64" s="91"/>
      <c r="AIZ64" s="91"/>
      <c r="AJA64" s="91"/>
      <c r="AJB64" s="91"/>
      <c r="AJC64" s="91"/>
      <c r="AJD64" s="91"/>
      <c r="AJE64" s="91"/>
      <c r="AJF64" s="91"/>
      <c r="AJG64" s="91"/>
      <c r="AJH64" s="91"/>
      <c r="AJI64" s="91"/>
      <c r="AJJ64" s="91"/>
      <c r="AJK64" s="91"/>
      <c r="AJL64" s="91"/>
      <c r="AJM64" s="91"/>
      <c r="AJN64" s="91"/>
      <c r="AJO64" s="91"/>
      <c r="AJP64" s="91"/>
      <c r="AJQ64" s="91"/>
      <c r="AJR64" s="91"/>
      <c r="AJS64" s="91"/>
      <c r="AJT64" s="91"/>
      <c r="AJU64" s="91"/>
      <c r="AJV64" s="91"/>
      <c r="AJW64" s="91"/>
      <c r="AJX64" s="91"/>
      <c r="AJY64" s="91"/>
      <c r="AJZ64" s="91"/>
      <c r="AKA64" s="91"/>
      <c r="AKB64" s="91"/>
      <c r="AKC64" s="91"/>
      <c r="AKD64" s="91"/>
      <c r="AKE64" s="91"/>
      <c r="AKF64" s="91"/>
      <c r="AKG64" s="91"/>
      <c r="AKH64" s="91"/>
      <c r="AKI64" s="91"/>
      <c r="AKJ64" s="91"/>
      <c r="AKK64" s="91"/>
      <c r="AKL64" s="91"/>
      <c r="AKM64" s="91"/>
      <c r="AKN64" s="91"/>
      <c r="AKO64" s="91"/>
      <c r="AKP64" s="91"/>
      <c r="AKQ64" s="91"/>
      <c r="AKR64" s="91"/>
      <c r="AKS64" s="91"/>
      <c r="AKT64" s="91"/>
      <c r="AKU64" s="91"/>
      <c r="AKV64" s="91"/>
      <c r="AKW64" s="91"/>
      <c r="AKX64" s="91"/>
      <c r="AKY64" s="91"/>
      <c r="AKZ64" s="91"/>
      <c r="ALA64" s="91"/>
      <c r="ALB64" s="91"/>
      <c r="ALC64" s="91"/>
      <c r="ALD64" s="91"/>
      <c r="ALE64" s="91"/>
      <c r="ALF64" s="91"/>
      <c r="ALG64" s="91"/>
      <c r="ALH64" s="91"/>
      <c r="ALI64" s="91"/>
      <c r="ALJ64" s="91"/>
      <c r="ALK64" s="91"/>
      <c r="ALL64" s="91"/>
      <c r="ALM64" s="91"/>
      <c r="ALN64" s="91"/>
      <c r="ALO64" s="91"/>
      <c r="ALP64" s="91"/>
      <c r="ALQ64" s="91"/>
      <c r="ALR64" s="91"/>
      <c r="ALS64" s="91"/>
      <c r="ALT64" s="91"/>
      <c r="ALU64" s="91"/>
      <c r="ALV64" s="91"/>
      <c r="ALW64" s="91"/>
      <c r="ALX64" s="91"/>
      <c r="ALY64" s="91"/>
      <c r="ALZ64" s="91"/>
      <c r="AMA64" s="91"/>
      <c r="AMB64" s="91"/>
      <c r="AMC64" s="91"/>
      <c r="AMD64" s="91"/>
      <c r="AME64" s="91"/>
      <c r="AMF64" s="91"/>
      <c r="AMG64" s="91"/>
      <c r="AMH64" s="91"/>
      <c r="AMI64" s="91"/>
      <c r="AMJ64" s="91"/>
      <c r="AMK64" s="91"/>
      <c r="AML64" s="91"/>
      <c r="AMM64" s="91"/>
      <c r="AMN64" s="91"/>
      <c r="AMO64" s="91"/>
      <c r="AMP64" s="91"/>
      <c r="AMQ64" s="91"/>
      <c r="AMR64" s="91"/>
      <c r="AMS64" s="91"/>
      <c r="AMT64" s="91"/>
      <c r="AMU64" s="91"/>
      <c r="AMV64" s="91"/>
      <c r="AMW64" s="91"/>
      <c r="AMX64" s="91"/>
      <c r="AMY64" s="91"/>
      <c r="AMZ64" s="91"/>
      <c r="ANA64" s="91"/>
      <c r="ANB64" s="91"/>
      <c r="ANC64" s="91"/>
      <c r="AND64" s="91"/>
      <c r="ANE64" s="91"/>
      <c r="ANF64" s="91"/>
      <c r="ANG64" s="91"/>
      <c r="ANH64" s="91"/>
      <c r="ANI64" s="91"/>
      <c r="ANJ64" s="91"/>
      <c r="ANK64" s="91"/>
      <c r="ANL64" s="91"/>
      <c r="ANM64" s="91"/>
      <c r="ANN64" s="91"/>
      <c r="ANO64" s="91"/>
      <c r="ANP64" s="91"/>
      <c r="ANQ64" s="91"/>
      <c r="ANR64" s="91"/>
      <c r="ANS64" s="91"/>
      <c r="ANT64" s="91"/>
      <c r="ANU64" s="91"/>
      <c r="ANV64" s="91"/>
      <c r="ANW64" s="91"/>
      <c r="ANX64" s="91"/>
      <c r="ANY64" s="91"/>
      <c r="ANZ64" s="91"/>
      <c r="AOA64" s="91"/>
      <c r="AOB64" s="91"/>
      <c r="AOC64" s="91"/>
      <c r="AOD64" s="91"/>
      <c r="AOE64" s="91"/>
      <c r="AOF64" s="91"/>
      <c r="AOG64" s="91"/>
      <c r="AOH64" s="91"/>
      <c r="AOI64" s="91"/>
      <c r="AOJ64" s="91"/>
      <c r="AOK64" s="91"/>
      <c r="AOL64" s="91"/>
      <c r="AOM64" s="91"/>
      <c r="AON64" s="91"/>
      <c r="AOO64" s="91"/>
      <c r="AOP64" s="91"/>
      <c r="AOQ64" s="91"/>
      <c r="AOR64" s="91"/>
      <c r="AOS64" s="91"/>
      <c r="AOT64" s="91"/>
      <c r="AOU64" s="91"/>
      <c r="AOV64" s="91"/>
      <c r="AOW64" s="91"/>
      <c r="AOX64" s="91"/>
      <c r="AOY64" s="91"/>
      <c r="AOZ64" s="91"/>
      <c r="APA64" s="91"/>
      <c r="APB64" s="91"/>
      <c r="APC64" s="91"/>
      <c r="APD64" s="91"/>
      <c r="APE64" s="91"/>
      <c r="APF64" s="91"/>
      <c r="APG64" s="91"/>
      <c r="APH64" s="91"/>
      <c r="API64" s="91"/>
      <c r="APJ64" s="91"/>
      <c r="APK64" s="91"/>
      <c r="APL64" s="91"/>
      <c r="APM64" s="91"/>
      <c r="APN64" s="91"/>
      <c r="APO64" s="91"/>
      <c r="APP64" s="91"/>
      <c r="APQ64" s="91"/>
      <c r="APR64" s="91"/>
      <c r="APS64" s="91"/>
      <c r="APT64" s="91"/>
      <c r="APU64" s="91"/>
      <c r="APV64" s="91"/>
      <c r="APW64" s="91"/>
      <c r="APX64" s="91"/>
      <c r="APY64" s="91"/>
      <c r="APZ64" s="91"/>
      <c r="AQA64" s="91"/>
      <c r="AQB64" s="91"/>
      <c r="AQC64" s="91"/>
      <c r="AQD64" s="91"/>
      <c r="AQE64" s="91"/>
      <c r="AQF64" s="91"/>
      <c r="AQG64" s="91"/>
      <c r="AQH64" s="91"/>
      <c r="AQI64" s="91"/>
      <c r="AQJ64" s="91"/>
      <c r="AQK64" s="91"/>
      <c r="AQL64" s="91"/>
      <c r="AQM64" s="91"/>
      <c r="AQN64" s="91"/>
      <c r="AQO64" s="91"/>
      <c r="AQP64" s="91"/>
      <c r="AQQ64" s="91"/>
      <c r="AQR64" s="91"/>
      <c r="AQS64" s="91"/>
      <c r="AQT64" s="91"/>
      <c r="AQU64" s="91"/>
      <c r="AQV64" s="91"/>
      <c r="AQW64" s="91"/>
      <c r="AQX64" s="91"/>
      <c r="AQY64" s="91"/>
      <c r="AQZ64" s="91"/>
      <c r="ARA64" s="91"/>
      <c r="ARB64" s="91"/>
      <c r="ARC64" s="91"/>
      <c r="ARD64" s="91"/>
      <c r="ARE64" s="91"/>
      <c r="ARF64" s="91"/>
      <c r="ARG64" s="91"/>
      <c r="ARH64" s="91"/>
      <c r="ARI64" s="91"/>
      <c r="ARJ64" s="91"/>
      <c r="ARK64" s="91"/>
      <c r="ARL64" s="91"/>
      <c r="ARM64" s="91"/>
      <c r="ARN64" s="91"/>
      <c r="ARO64" s="91"/>
      <c r="ARP64" s="91"/>
      <c r="ARQ64" s="91"/>
      <c r="ARR64" s="91"/>
      <c r="ARS64" s="91"/>
      <c r="ART64" s="91"/>
      <c r="ARU64" s="91"/>
      <c r="ARV64" s="91"/>
      <c r="ARW64" s="91"/>
      <c r="ARX64" s="91"/>
      <c r="ARY64" s="91"/>
      <c r="ARZ64" s="91"/>
      <c r="ASA64" s="91"/>
      <c r="ASB64" s="91"/>
      <c r="ASC64" s="91"/>
      <c r="ASD64" s="91"/>
      <c r="ASE64" s="91"/>
      <c r="ASF64" s="91"/>
      <c r="ASG64" s="91"/>
      <c r="ASH64" s="91"/>
      <c r="ASI64" s="91"/>
      <c r="ASJ64" s="91"/>
      <c r="ASK64" s="91"/>
      <c r="ASL64" s="91"/>
      <c r="ASM64" s="91"/>
      <c r="ASN64" s="91"/>
      <c r="ASO64" s="91"/>
      <c r="ASP64" s="91"/>
      <c r="ASQ64" s="91"/>
      <c r="ASR64" s="91"/>
    </row>
    <row r="65" spans="1:1188" ht="2.1" customHeight="1" x14ac:dyDescent="0.25">
      <c r="A65" s="129">
        <v>60</v>
      </c>
      <c r="B65" s="130">
        <v>17.11</v>
      </c>
      <c r="C65" s="123">
        <f>IF(ROW()-$B$4&lt;$B$112,2,3)</f>
        <v>3</v>
      </c>
      <c r="D65" s="129">
        <v>60</v>
      </c>
      <c r="E65" s="91">
        <v>0</v>
      </c>
      <c r="F65" s="92">
        <v>5.731927E-28</v>
      </c>
      <c r="G65" s="92">
        <v>1.3005506E-26</v>
      </c>
      <c r="H65" s="92">
        <v>2.3626248999999998E-25</v>
      </c>
      <c r="I65" s="92">
        <v>4.0457700000000001E-24</v>
      </c>
      <c r="J65" s="92">
        <v>6.7995920000000006E-23</v>
      </c>
      <c r="K65" s="92">
        <v>1.1356085000000001E-21</v>
      </c>
      <c r="L65" s="92">
        <v>1.8923711000000001E-20</v>
      </c>
      <c r="M65" s="92">
        <v>3.1507027999999999E-19</v>
      </c>
      <c r="N65" s="92">
        <v>5.2435968000000002E-18</v>
      </c>
      <c r="O65" s="92">
        <v>8.72435E-17</v>
      </c>
      <c r="P65" s="92">
        <v>1.4511968E-15</v>
      </c>
      <c r="Q65" s="92">
        <v>2.4131625000000001E-14</v>
      </c>
      <c r="R65" s="92">
        <v>4.0110694000000002E-13</v>
      </c>
      <c r="S65" s="92">
        <v>6.6626947E-12</v>
      </c>
      <c r="T65" s="92">
        <v>1.1055816E-10</v>
      </c>
      <c r="U65" s="92">
        <v>1.8315233999999999E-9</v>
      </c>
      <c r="V65" s="92">
        <v>3.0260775E-8</v>
      </c>
      <c r="W65" s="92">
        <v>4.9785324999999996E-7</v>
      </c>
      <c r="X65" s="92">
        <v>8.135428E-6</v>
      </c>
      <c r="Y65" s="92">
        <v>1.3151235000000001E-4</v>
      </c>
      <c r="Z65" s="93">
        <v>2.0893050000000001E-3</v>
      </c>
      <c r="AA65" s="93">
        <v>1.0237992E-2</v>
      </c>
      <c r="AB65" s="93">
        <v>2.9695518000000001E-2</v>
      </c>
      <c r="AC65" s="93">
        <v>6.4720650000000005E-2</v>
      </c>
      <c r="AD65" s="93">
        <v>0.114882894</v>
      </c>
      <c r="AE65" s="93">
        <v>0.17217313000000001</v>
      </c>
      <c r="AF65" s="93">
        <v>0.22136571999999999</v>
      </c>
      <c r="AG65" s="93">
        <v>0.24466062999999999</v>
      </c>
      <c r="AH65" s="93">
        <v>0.24207011000000001</v>
      </c>
      <c r="AI65" s="93">
        <v>0.21173243</v>
      </c>
      <c r="AJ65" s="93">
        <v>0.15880338999999999</v>
      </c>
      <c r="AK65" s="93">
        <v>0.10188286000000001</v>
      </c>
      <c r="AL65" s="93">
        <v>5.4945894000000002E-2</v>
      </c>
      <c r="AM65" s="93">
        <v>2.3880518999999999E-2</v>
      </c>
      <c r="AN65" s="93">
        <v>7.5823087000000001E-3</v>
      </c>
      <c r="AO65" s="93">
        <v>1.2579344E-3</v>
      </c>
      <c r="AP65" s="93">
        <v>7.7399110000000003E-5</v>
      </c>
      <c r="AQ65" s="93">
        <v>4.8019060000000003E-6</v>
      </c>
      <c r="AR65" s="93">
        <v>1.9187329999999999E-7</v>
      </c>
      <c r="AS65" s="94">
        <v>0</v>
      </c>
      <c r="AT65" s="94">
        <v>5.7318733000000001E-28</v>
      </c>
      <c r="AU65" s="94">
        <v>1.3005397000000001E-26</v>
      </c>
      <c r="AV65" s="94">
        <v>2.3626064E-25</v>
      </c>
      <c r="AW65" s="94">
        <v>4.0457417999999999E-24</v>
      </c>
      <c r="AX65" s="94">
        <v>6.7995470000000001E-23</v>
      </c>
      <c r="AY65" s="94">
        <v>1.1356001E-21</v>
      </c>
      <c r="AZ65" s="94">
        <v>1.8923555E-20</v>
      </c>
      <c r="BA65" s="94">
        <v>3.1506754000000002E-19</v>
      </c>
      <c r="BB65" s="94">
        <v>5.2435500000000001E-18</v>
      </c>
      <c r="BC65" s="94">
        <v>8.7242679999999999E-17</v>
      </c>
      <c r="BD65" s="94">
        <v>1.4511823E-15</v>
      </c>
      <c r="BE65" s="94">
        <v>2.4131364000000001E-14</v>
      </c>
      <c r="BF65" s="94">
        <v>4.0110200000000002E-13</v>
      </c>
      <c r="BG65" s="94">
        <v>6.6626040000000002E-12</v>
      </c>
      <c r="BH65" s="94">
        <v>1.1055648999999999E-10</v>
      </c>
      <c r="BI65" s="94">
        <v>1.8314925E-9</v>
      </c>
      <c r="BJ65" s="94">
        <v>3.0260203000000003E-8</v>
      </c>
      <c r="BK65" s="94">
        <v>4.9784312999999999E-7</v>
      </c>
      <c r="BL65" s="94">
        <v>8.1352570000000006E-6</v>
      </c>
      <c r="BM65" s="94">
        <v>1.3150965000000001E-4</v>
      </c>
      <c r="BN65" s="94">
        <v>2.0892646000000002E-3</v>
      </c>
      <c r="BO65" s="94">
        <v>1.02378465E-2</v>
      </c>
      <c r="BP65" s="94">
        <v>2.9695177E-2</v>
      </c>
      <c r="BQ65" s="94">
        <v>6.472E-2</v>
      </c>
      <c r="BR65" s="94">
        <v>0.11488182</v>
      </c>
      <c r="BS65" s="94">
        <v>0.17217161</v>
      </c>
      <c r="BT65" s="94">
        <v>0.22136384000000001</v>
      </c>
      <c r="BU65" s="94">
        <v>0.24465866</v>
      </c>
      <c r="BV65" s="94">
        <v>0.24206834999999999</v>
      </c>
      <c r="BW65" s="94">
        <v>0.21173111999999999</v>
      </c>
      <c r="BX65" s="94">
        <v>0.15880245000000001</v>
      </c>
      <c r="BY65" s="94">
        <v>0.101882316</v>
      </c>
      <c r="BZ65" s="94">
        <v>5.4945670000000002E-2</v>
      </c>
      <c r="CA65" s="94">
        <v>2.3880466999999999E-2</v>
      </c>
      <c r="CB65" s="94">
        <v>7.5822950000000002E-3</v>
      </c>
      <c r="CC65" s="94">
        <v>1.2579293E-3</v>
      </c>
      <c r="CD65" s="94">
        <v>7.7398779999999994E-5</v>
      </c>
      <c r="CE65" s="94">
        <v>4.8019029999999996E-6</v>
      </c>
      <c r="CF65" s="94">
        <v>1.9187302999999999E-7</v>
      </c>
      <c r="CG65" s="94">
        <v>0</v>
      </c>
      <c r="CH65" s="94">
        <v>5.7300059999999999E-28</v>
      </c>
      <c r="CI65" s="94">
        <v>1.3001613999999999E-26</v>
      </c>
      <c r="CJ65" s="94">
        <v>2.3619583000000001E-25</v>
      </c>
      <c r="CK65" s="94">
        <v>4.0447024999999997E-24</v>
      </c>
      <c r="CL65" s="94">
        <v>6.7979149999999994E-23</v>
      </c>
      <c r="CM65" s="94">
        <v>1.1353478E-21</v>
      </c>
      <c r="CN65" s="94">
        <v>1.8919701E-20</v>
      </c>
      <c r="CO65" s="94">
        <v>3.1500940000000001E-19</v>
      </c>
      <c r="CP65" s="94">
        <v>5.2426809999999999E-18</v>
      </c>
      <c r="CQ65" s="94">
        <v>8.7229910000000006E-17</v>
      </c>
      <c r="CR65" s="94">
        <v>1.4509980000000001E-15</v>
      </c>
      <c r="CS65" s="94">
        <v>2.4128772000000001E-14</v>
      </c>
      <c r="CT65" s="94">
        <v>4.0106693000000001E-13</v>
      </c>
      <c r="CU65" s="94">
        <v>6.6621555999999998E-12</v>
      </c>
      <c r="CV65" s="94">
        <v>1.1055117E-10</v>
      </c>
      <c r="CW65" s="94">
        <v>1.8314379E-9</v>
      </c>
      <c r="CX65" s="94">
        <v>3.0259783999999998E-8</v>
      </c>
      <c r="CY65" s="94">
        <v>4.9784259999999997E-7</v>
      </c>
      <c r="CZ65" s="94">
        <v>8.1353149999999992E-6</v>
      </c>
      <c r="DA65" s="94">
        <v>1.3151069999999999E-4</v>
      </c>
      <c r="DB65" s="94">
        <v>2.0892801999999999E-3</v>
      </c>
      <c r="DC65" s="94">
        <v>1.0237902E-2</v>
      </c>
      <c r="DD65" s="94">
        <v>2.9695332000000001E-2</v>
      </c>
      <c r="DE65" s="94">
        <v>6.4720340000000001E-2</v>
      </c>
      <c r="DF65" s="94">
        <v>0.11488246000000001</v>
      </c>
      <c r="DG65" s="94">
        <v>0.17217263999999999</v>
      </c>
      <c r="DH65" s="94">
        <v>0.22136517999999999</v>
      </c>
      <c r="DI65" s="94">
        <v>0.24466017000000001</v>
      </c>
      <c r="DJ65" s="94">
        <v>0.24206983000000001</v>
      </c>
      <c r="DK65" s="94">
        <v>0.21173242</v>
      </c>
      <c r="DL65" s="94">
        <v>0.15880333999999999</v>
      </c>
      <c r="DM65" s="94">
        <v>0.10188271</v>
      </c>
      <c r="DN65" s="94">
        <v>5.4945755999999998E-2</v>
      </c>
      <c r="DO65" s="94">
        <v>2.3880469000000001E-2</v>
      </c>
      <c r="DP65" s="94">
        <v>7.5823106000000003E-3</v>
      </c>
      <c r="DQ65" s="94">
        <v>1.2579379999999999E-3</v>
      </c>
      <c r="DR65" s="94">
        <v>7.7399160000000007E-5</v>
      </c>
      <c r="DS65" s="94">
        <v>4.8019223999999997E-6</v>
      </c>
      <c r="DT65" s="94">
        <v>1.9187383999999999E-7</v>
      </c>
      <c r="DU65" s="94">
        <v>0</v>
      </c>
      <c r="DV65" s="94">
        <v>5.7300019999999997E-28</v>
      </c>
      <c r="DW65" s="94">
        <v>1.3001609999999999E-26</v>
      </c>
      <c r="DX65" s="94">
        <v>2.3619601999999998E-25</v>
      </c>
      <c r="DY65" s="94">
        <v>4.0447110000000002E-24</v>
      </c>
      <c r="DZ65" s="94">
        <v>6.7979360000000002E-23</v>
      </c>
      <c r="EA65" s="94">
        <v>1.1353531000000001E-21</v>
      </c>
      <c r="EB65" s="94">
        <v>1.8919815E-20</v>
      </c>
      <c r="EC65" s="94">
        <v>3.1501146999999998E-19</v>
      </c>
      <c r="ED65" s="94">
        <v>5.2427219999999999E-18</v>
      </c>
      <c r="EE65" s="94">
        <v>8.7230675999999999E-17</v>
      </c>
      <c r="EF65" s="94">
        <v>1.4510123000000001E-15</v>
      </c>
      <c r="EG65" s="94">
        <v>2.412902E-14</v>
      </c>
      <c r="EH65" s="94">
        <v>4.0107131999999999E-13</v>
      </c>
      <c r="EI65" s="94">
        <v>6.6622269999999999E-12</v>
      </c>
      <c r="EJ65" s="94">
        <v>1.10552366E-10</v>
      </c>
      <c r="EK65" s="94">
        <v>1.8314577999999999E-9</v>
      </c>
      <c r="EL65" s="94">
        <v>3.0260104000000001E-8</v>
      </c>
      <c r="EM65" s="94">
        <v>4.9784784999999996E-7</v>
      </c>
      <c r="EN65" s="94">
        <v>8.1354009999999995E-6</v>
      </c>
      <c r="EO65" s="94">
        <v>1.3151212000000001E-4</v>
      </c>
      <c r="EP65" s="94">
        <v>2.0893003999999998E-3</v>
      </c>
      <c r="EQ65" s="94">
        <v>1.0237985999999999E-2</v>
      </c>
      <c r="ER65" s="94">
        <v>2.9695550000000001E-2</v>
      </c>
      <c r="ES65" s="94">
        <v>6.4720810000000004E-2</v>
      </c>
      <c r="ET65" s="94">
        <v>0.11488321999999999</v>
      </c>
      <c r="EU65" s="94">
        <v>0.17217354000000001</v>
      </c>
      <c r="EV65" s="94">
        <v>0.22136602</v>
      </c>
      <c r="EW65" s="94">
        <v>0.24466072</v>
      </c>
      <c r="EX65" s="94">
        <v>0.2420699</v>
      </c>
      <c r="EY65" s="94">
        <v>0.21173201999999999</v>
      </c>
      <c r="EZ65" s="94">
        <v>0.15880294</v>
      </c>
      <c r="FA65" s="94">
        <v>0.10188244</v>
      </c>
      <c r="FB65" s="94">
        <v>5.4945569999999999E-2</v>
      </c>
      <c r="FC65" s="94">
        <v>2.3880403000000001E-2</v>
      </c>
      <c r="FD65" s="94">
        <v>7.5823059999999996E-3</v>
      </c>
      <c r="FE65" s="94">
        <v>1.2579354999999999E-3</v>
      </c>
      <c r="FF65" s="94">
        <v>7.7399310000000003E-5</v>
      </c>
      <c r="FG65" s="94">
        <v>4.8019209999999997E-6</v>
      </c>
      <c r="FH65" s="94">
        <v>1.9187372E-7</v>
      </c>
      <c r="FI65" s="94">
        <v>0</v>
      </c>
      <c r="FJ65" s="94">
        <v>5.7300500000000001E-28</v>
      </c>
      <c r="FK65" s="94">
        <v>1.3001719999999999E-26</v>
      </c>
      <c r="FL65" s="94">
        <v>2.3619805000000001E-25</v>
      </c>
      <c r="FM65" s="94">
        <v>4.0447443000000003E-24</v>
      </c>
      <c r="FN65" s="94">
        <v>6.7979905000000002E-23</v>
      </c>
      <c r="FO65" s="94">
        <v>1.1353618999999999E-21</v>
      </c>
      <c r="FP65" s="94">
        <v>1.8919956999999999E-20</v>
      </c>
      <c r="FQ65" s="94">
        <v>3.1501395E-19</v>
      </c>
      <c r="FR65" s="94">
        <v>5.2427640000000002E-18</v>
      </c>
      <c r="FS65" s="94">
        <v>8.7231319999999998E-17</v>
      </c>
      <c r="FT65" s="94">
        <v>1.4510226E-15</v>
      </c>
      <c r="FU65" s="94">
        <v>2.4129190000000001E-14</v>
      </c>
      <c r="FV65" s="94">
        <v>4.0107419999999998E-13</v>
      </c>
      <c r="FW65" s="94">
        <v>6.6622713999999996E-12</v>
      </c>
      <c r="FX65" s="94">
        <v>1.1055313000000001E-10</v>
      </c>
      <c r="FY65" s="94">
        <v>1.8314693000000001E-9</v>
      </c>
      <c r="FZ65" s="94">
        <v>3.0260296000000003E-8</v>
      </c>
      <c r="GA65" s="94">
        <v>4.9785090000000001E-7</v>
      </c>
      <c r="GB65" s="94">
        <v>8.1354470000000003E-6</v>
      </c>
      <c r="GC65" s="94">
        <v>1.3151279000000001E-4</v>
      </c>
      <c r="GD65" s="94">
        <v>2.0893111E-3</v>
      </c>
      <c r="GE65" s="94">
        <v>1.0238011999999999E-2</v>
      </c>
      <c r="GF65" s="94">
        <v>2.9695578E-2</v>
      </c>
      <c r="GG65" s="94">
        <v>6.4720799999999995E-2</v>
      </c>
      <c r="GH65" s="94">
        <v>0.11488308</v>
      </c>
      <c r="GI65" s="94">
        <v>0.17217313000000001</v>
      </c>
      <c r="GJ65" s="94">
        <v>0.22136527</v>
      </c>
      <c r="GK65" s="94">
        <v>0.24465982999999999</v>
      </c>
      <c r="GL65" s="94">
        <v>0.24206907999999999</v>
      </c>
      <c r="GM65" s="94">
        <v>0.21173138999999999</v>
      </c>
      <c r="GN65" s="94">
        <v>0.15880279</v>
      </c>
      <c r="GO65" s="94">
        <v>0.10188277</v>
      </c>
      <c r="GP65" s="94">
        <v>5.4945976000000001E-2</v>
      </c>
      <c r="GQ65" s="94">
        <v>2.3880505999999999E-2</v>
      </c>
      <c r="GR65" s="94">
        <v>7.5822835999999998E-3</v>
      </c>
      <c r="GS65" s="94">
        <v>1.2579338E-3</v>
      </c>
      <c r="GT65" s="94">
        <v>7.7399053999999996E-5</v>
      </c>
      <c r="GU65" s="94">
        <v>4.8019090000000002E-6</v>
      </c>
      <c r="GV65" s="94">
        <v>1.9187335000000001E-7</v>
      </c>
      <c r="GW65" s="94">
        <v>0</v>
      </c>
      <c r="GX65" s="94">
        <v>5.7300663000000003E-28</v>
      </c>
      <c r="GY65" s="94">
        <v>1.3001756999999999E-26</v>
      </c>
      <c r="GZ65" s="94">
        <v>2.3619864000000001E-25</v>
      </c>
      <c r="HA65" s="94">
        <v>4.0447545E-24</v>
      </c>
      <c r="HB65" s="94">
        <v>6.7980043999999996E-23</v>
      </c>
      <c r="HC65" s="94">
        <v>1.1353641E-21</v>
      </c>
      <c r="HD65" s="94">
        <v>1.8919974999999999E-20</v>
      </c>
      <c r="HE65" s="94">
        <v>3.1501382000000002E-19</v>
      </c>
      <c r="HF65" s="94">
        <v>5.2427595999999997E-18</v>
      </c>
      <c r="HG65" s="94">
        <v>8.7231283999999998E-17</v>
      </c>
      <c r="HH65" s="94">
        <v>1.4510224E-15</v>
      </c>
      <c r="HI65" s="94">
        <v>2.4129166999999999E-14</v>
      </c>
      <c r="HJ65" s="94">
        <v>4.0107359999999998E-13</v>
      </c>
      <c r="HK65" s="94">
        <v>6.6622623E-12</v>
      </c>
      <c r="HL65" s="94">
        <v>1.105529E-10</v>
      </c>
      <c r="HM65" s="94">
        <v>1.8314661999999999E-9</v>
      </c>
      <c r="HN65" s="94">
        <v>3.0260246E-8</v>
      </c>
      <c r="HO65" s="94">
        <v>4.9785020000000001E-7</v>
      </c>
      <c r="HP65" s="94">
        <v>8.1354339999999997E-6</v>
      </c>
      <c r="HQ65" s="94">
        <v>1.3151258000000001E-4</v>
      </c>
      <c r="HR65" s="94">
        <v>2.0893079000000002E-3</v>
      </c>
      <c r="HS65" s="94">
        <v>1.0237981E-2</v>
      </c>
      <c r="HT65" s="94">
        <v>2.9695461999999999E-2</v>
      </c>
      <c r="HU65" s="94">
        <v>6.4720474E-2</v>
      </c>
      <c r="HV65" s="94">
        <v>0.11488247</v>
      </c>
      <c r="HW65" s="94">
        <v>0.1721723</v>
      </c>
      <c r="HX65" s="94">
        <v>0.22136441000000001</v>
      </c>
      <c r="HY65" s="94">
        <v>0.24465917000000001</v>
      </c>
      <c r="HZ65" s="94">
        <v>0.2420688</v>
      </c>
      <c r="IA65" s="94">
        <v>0.21173142</v>
      </c>
      <c r="IB65" s="94">
        <v>0.15880251000000001</v>
      </c>
      <c r="IC65" s="94">
        <v>0.10188229</v>
      </c>
      <c r="ID65" s="94">
        <v>5.4945707000000003E-2</v>
      </c>
      <c r="IE65" s="94">
        <v>2.3880476000000001E-2</v>
      </c>
      <c r="IF65" s="94">
        <v>7.5822930000000004E-3</v>
      </c>
      <c r="IG65" s="94">
        <v>1.2579369E-3</v>
      </c>
      <c r="IH65" s="94">
        <v>7.7399076000000003E-5</v>
      </c>
      <c r="II65" s="94">
        <v>4.8019115000000003E-6</v>
      </c>
      <c r="IJ65" s="94">
        <v>1.9187343000000001E-7</v>
      </c>
      <c r="IK65" s="94">
        <v>0</v>
      </c>
      <c r="IL65" s="94">
        <v>5.7300273000000004E-28</v>
      </c>
      <c r="IM65" s="94">
        <v>1.3001664999999999E-26</v>
      </c>
      <c r="IN65" s="94">
        <v>2.3619685999999999E-25</v>
      </c>
      <c r="IO65" s="94">
        <v>4.0447237999999999E-24</v>
      </c>
      <c r="IP65" s="94">
        <v>6.7979494999999995E-23</v>
      </c>
      <c r="IQ65" s="94">
        <v>1.1353544E-21</v>
      </c>
      <c r="IR65" s="94">
        <v>1.8919816E-20</v>
      </c>
      <c r="IS65" s="94">
        <v>3.1501134E-19</v>
      </c>
      <c r="IT65" s="94">
        <v>5.2427146000000001E-18</v>
      </c>
      <c r="IU65" s="94">
        <v>8.7230460000000005E-17</v>
      </c>
      <c r="IV65" s="94">
        <v>1.4510081E-15</v>
      </c>
      <c r="IW65" s="94">
        <v>2.4128940999999999E-14</v>
      </c>
      <c r="IX65" s="94">
        <v>4.0106977999999999E-13</v>
      </c>
      <c r="IY65" s="94">
        <v>6.6621994000000001E-12</v>
      </c>
      <c r="IZ65" s="94">
        <v>1.1055183000000001E-10</v>
      </c>
      <c r="JA65" s="94">
        <v>1.8314485000000001E-9</v>
      </c>
      <c r="JB65" s="94">
        <v>3.0259976E-8</v>
      </c>
      <c r="JC65" s="94">
        <v>4.9784589999999998E-7</v>
      </c>
      <c r="JD65" s="94">
        <v>8.1353754999999997E-6</v>
      </c>
      <c r="JE65" s="94">
        <v>1.3151172999999999E-4</v>
      </c>
      <c r="JF65" s="94">
        <v>2.0892954999999999E-3</v>
      </c>
      <c r="JG65" s="94">
        <v>1.0237934000000001E-2</v>
      </c>
      <c r="JH65" s="94">
        <v>2.9695325000000002E-2</v>
      </c>
      <c r="JI65" s="94">
        <v>6.4720206000000002E-2</v>
      </c>
      <c r="JJ65" s="94">
        <v>0.11488211</v>
      </c>
      <c r="JK65" s="94">
        <v>0.17217194999999999</v>
      </c>
      <c r="JL65" s="94">
        <v>0.22136405000000001</v>
      </c>
      <c r="JM65" s="94">
        <v>0.24465882999999999</v>
      </c>
      <c r="JN65" s="94">
        <v>0.24206865999999999</v>
      </c>
      <c r="JO65" s="94">
        <v>0.21173169</v>
      </c>
      <c r="JP65" s="94">
        <v>0.15880288000000001</v>
      </c>
      <c r="JQ65" s="94">
        <v>0.10188226</v>
      </c>
      <c r="JR65" s="94">
        <v>5.4945453999999998E-2</v>
      </c>
      <c r="JS65" s="94">
        <v>2.3880377000000001E-2</v>
      </c>
      <c r="JT65" s="94">
        <v>7.5822924000000002E-3</v>
      </c>
      <c r="JU65" s="94">
        <v>1.2579403E-3</v>
      </c>
      <c r="JV65" s="94">
        <v>7.7399316000000007E-5</v>
      </c>
      <c r="JW65" s="94">
        <v>4.8019256000000003E-6</v>
      </c>
      <c r="JX65" s="94">
        <v>1.9187391999999999E-7</v>
      </c>
      <c r="JY65" s="94">
        <v>0</v>
      </c>
      <c r="JZ65" s="94">
        <v>5.7299815000000001E-28</v>
      </c>
      <c r="KA65" s="94">
        <v>1.300156E-26</v>
      </c>
      <c r="KB65" s="94">
        <v>2.3619500000000001E-25</v>
      </c>
      <c r="KC65" s="94">
        <v>4.0446920000000002E-24</v>
      </c>
      <c r="KD65" s="94">
        <v>6.7978983999999997E-23</v>
      </c>
      <c r="KE65" s="94">
        <v>1.1353462E-21</v>
      </c>
      <c r="KF65" s="94">
        <v>1.8919672000000001E-20</v>
      </c>
      <c r="KG65" s="94">
        <v>3.1500896000000001E-19</v>
      </c>
      <c r="KH65" s="94">
        <v>5.2426740000000002E-18</v>
      </c>
      <c r="KI65" s="94">
        <v>8.7229800000000001E-17</v>
      </c>
      <c r="KJ65" s="94">
        <v>1.4509981000000001E-15</v>
      </c>
      <c r="KK65" s="94">
        <v>2.4128786000000001E-14</v>
      </c>
      <c r="KL65" s="94">
        <v>4.0106746999999999E-13</v>
      </c>
      <c r="KM65" s="94">
        <v>6.6621639999999998E-12</v>
      </c>
      <c r="KN65" s="94">
        <v>1.1055133999999999E-10</v>
      </c>
      <c r="KO65" s="94">
        <v>1.8314406E-9</v>
      </c>
      <c r="KP65" s="94">
        <v>3.0259843999999998E-8</v>
      </c>
      <c r="KQ65" s="94">
        <v>4.9784379999999998E-7</v>
      </c>
      <c r="KR65" s="94">
        <v>8.135336E-6</v>
      </c>
      <c r="KS65" s="94">
        <v>1.3151109999999999E-4</v>
      </c>
      <c r="KT65" s="94">
        <v>2.0892850000000002E-3</v>
      </c>
      <c r="KU65" s="94">
        <v>1.0237887500000001E-2</v>
      </c>
      <c r="KV65" s="94">
        <v>2.9695233000000001E-2</v>
      </c>
      <c r="KW65" s="94">
        <v>6.4720079999999999E-2</v>
      </c>
      <c r="KX65" s="94">
        <v>0.11488199</v>
      </c>
      <c r="KY65" s="94">
        <v>0.17217194999999999</v>
      </c>
      <c r="KZ65" s="94">
        <v>0.22136428999999999</v>
      </c>
      <c r="LA65" s="94">
        <v>0.24465898999999999</v>
      </c>
      <c r="LB65" s="94">
        <v>0.24206844999999999</v>
      </c>
      <c r="LC65" s="94">
        <v>0.21173136000000001</v>
      </c>
      <c r="LD65" s="94">
        <v>0.15880287000000001</v>
      </c>
      <c r="LE65" s="94">
        <v>0.10188241000000001</v>
      </c>
      <c r="LF65" s="94">
        <v>5.4945529999999999E-2</v>
      </c>
      <c r="LG65" s="94">
        <v>2.3880377000000001E-2</v>
      </c>
      <c r="LH65" s="94">
        <v>7.582292E-3</v>
      </c>
      <c r="LI65" s="94">
        <v>1.2579383E-3</v>
      </c>
      <c r="LJ65" s="94">
        <v>7.739926E-5</v>
      </c>
      <c r="LK65" s="94">
        <v>4.8019230000000001E-6</v>
      </c>
      <c r="LL65" s="94">
        <v>1.9187385E-7</v>
      </c>
      <c r="LM65" s="94">
        <v>0</v>
      </c>
      <c r="LN65" s="94">
        <v>5.7299639999999998E-28</v>
      </c>
      <c r="LO65" s="94">
        <v>1.3001521999999999E-26</v>
      </c>
      <c r="LP65" s="94">
        <v>2.3619425000000002E-25</v>
      </c>
      <c r="LQ65" s="94">
        <v>4.0446775999999999E-24</v>
      </c>
      <c r="LR65" s="94">
        <v>6.7978724999999998E-23</v>
      </c>
      <c r="LS65" s="94">
        <v>1.1353411999999999E-21</v>
      </c>
      <c r="LT65" s="94">
        <v>1.8919602999999999E-20</v>
      </c>
      <c r="LU65" s="94">
        <v>3.1500767000000002E-19</v>
      </c>
      <c r="LV65" s="94">
        <v>5.2426561999999998E-18</v>
      </c>
      <c r="LW65" s="94">
        <v>8.7229489999999995E-17</v>
      </c>
      <c r="LX65" s="94">
        <v>1.4509918E-15</v>
      </c>
      <c r="LY65" s="94">
        <v>2.4128686E-14</v>
      </c>
      <c r="LZ65" s="94">
        <v>4.0106586999999998E-13</v>
      </c>
      <c r="MA65" s="94">
        <v>6.6621383000000004E-12</v>
      </c>
      <c r="MB65" s="94">
        <v>1.1055095E-10</v>
      </c>
      <c r="MC65" s="94">
        <v>1.8314347E-9</v>
      </c>
      <c r="MD65" s="94">
        <v>3.0259739999999997E-8</v>
      </c>
      <c r="ME65" s="94">
        <v>4.9784194000000001E-7</v>
      </c>
      <c r="MF65" s="94">
        <v>8.1353050000000002E-6</v>
      </c>
      <c r="MG65" s="94">
        <v>1.3151058999999999E-4</v>
      </c>
      <c r="MH65" s="94">
        <v>2.0892775999999998E-3</v>
      </c>
      <c r="MI65" s="94">
        <v>1.0237875E-2</v>
      </c>
      <c r="MJ65" s="94">
        <v>2.9695207000000001E-2</v>
      </c>
      <c r="MK65" s="94">
        <v>6.4720050000000001E-2</v>
      </c>
      <c r="ML65" s="94">
        <v>0.11488196000000001</v>
      </c>
      <c r="MM65" s="94">
        <v>0.17217199999999999</v>
      </c>
      <c r="MN65" s="94">
        <v>0.22136459999999999</v>
      </c>
      <c r="MO65" s="94">
        <v>0.24465935999999999</v>
      </c>
      <c r="MP65" s="94">
        <v>0.24206865</v>
      </c>
      <c r="MQ65" s="94">
        <v>0.21173109000000001</v>
      </c>
      <c r="MR65" s="94">
        <v>0.15880242</v>
      </c>
      <c r="MS65" s="94">
        <v>0.1018823</v>
      </c>
      <c r="MT65" s="94">
        <v>5.4945624999999998E-2</v>
      </c>
      <c r="MU65" s="94">
        <v>2.3880437000000001E-2</v>
      </c>
      <c r="MV65" s="94">
        <v>7.5823089999999998E-3</v>
      </c>
      <c r="MW65" s="94">
        <v>1.2579404000000001E-3</v>
      </c>
      <c r="MX65" s="94">
        <v>7.7399439999999999E-5</v>
      </c>
      <c r="MY65" s="94">
        <v>4.8019349999999996E-6</v>
      </c>
      <c r="MZ65" s="94">
        <v>1.9187434999999999E-7</v>
      </c>
      <c r="NA65" s="94">
        <v>0</v>
      </c>
      <c r="NB65" s="94">
        <v>5.7299280000000002E-28</v>
      </c>
      <c r="NC65" s="94">
        <v>1.3001440000000001E-26</v>
      </c>
      <c r="ND65" s="94">
        <v>2.3619284000000001E-25</v>
      </c>
      <c r="NE65" s="94">
        <v>4.0446529999999999E-24</v>
      </c>
      <c r="NF65" s="94">
        <v>6.7978309999999999E-23</v>
      </c>
      <c r="NG65" s="94">
        <v>1.1353344E-21</v>
      </c>
      <c r="NH65" s="94">
        <v>1.8919474999999999E-20</v>
      </c>
      <c r="NI65" s="94">
        <v>3.1500569999999998E-19</v>
      </c>
      <c r="NJ65" s="94">
        <v>5.2426235999999999E-18</v>
      </c>
      <c r="NK65" s="94">
        <v>8.7228970000000002E-17</v>
      </c>
      <c r="NL65" s="94">
        <v>1.4509837000000001E-15</v>
      </c>
      <c r="NM65" s="94">
        <v>2.4128535999999999E-14</v>
      </c>
      <c r="NN65" s="94">
        <v>4.0106350000000001E-13</v>
      </c>
      <c r="NO65" s="94">
        <v>6.6621019999999996E-12</v>
      </c>
      <c r="NP65" s="94">
        <v>1.1055036E-10</v>
      </c>
      <c r="NQ65" s="94">
        <v>1.8314259000000001E-9</v>
      </c>
      <c r="NR65" s="94">
        <v>3.0259577999999999E-8</v>
      </c>
      <c r="NS65" s="94">
        <v>4.9783949999999995E-7</v>
      </c>
      <c r="NT65" s="94">
        <v>8.1352669999999996E-6</v>
      </c>
      <c r="NU65" s="94">
        <v>1.3151001999999999E-4</v>
      </c>
      <c r="NV65" s="94">
        <v>2.0892692E-3</v>
      </c>
      <c r="NW65" s="94">
        <v>1.0237859E-2</v>
      </c>
      <c r="NX65" s="94">
        <v>2.9695203999999999E-2</v>
      </c>
      <c r="NY65" s="94">
        <v>6.4720070000000005E-2</v>
      </c>
      <c r="NZ65" s="94">
        <v>0.11488196000000001</v>
      </c>
      <c r="OA65" s="94">
        <v>0.17217198</v>
      </c>
      <c r="OB65" s="94">
        <v>0.22136459</v>
      </c>
      <c r="OC65" s="94">
        <v>0.24465954000000001</v>
      </c>
      <c r="OD65" s="94">
        <v>0.24206902</v>
      </c>
      <c r="OE65" s="94">
        <v>0.21173133</v>
      </c>
      <c r="OF65" s="94">
        <v>0.15880237999999999</v>
      </c>
      <c r="OG65" s="94">
        <v>0.10188224</v>
      </c>
      <c r="OH65" s="94">
        <v>5.4945644000000002E-2</v>
      </c>
      <c r="OI65" s="94">
        <v>2.3880485E-2</v>
      </c>
      <c r="OJ65" s="94">
        <v>7.5823219999999998E-3</v>
      </c>
      <c r="OK65" s="94">
        <v>1.2579416E-3</v>
      </c>
      <c r="OL65" s="94">
        <v>7.7399520000000005E-5</v>
      </c>
      <c r="OM65" s="94">
        <v>4.80194E-6</v>
      </c>
      <c r="ON65" s="94">
        <v>1.9187458E-7</v>
      </c>
      <c r="OO65" s="94">
        <v>0</v>
      </c>
      <c r="OP65" s="94">
        <v>5.7299089999999998E-28</v>
      </c>
      <c r="OQ65" s="94">
        <v>1.3001397000000001E-26</v>
      </c>
      <c r="OR65" s="94">
        <v>2.3619209999999998E-25</v>
      </c>
      <c r="OS65" s="94">
        <v>4.0446416999999998E-24</v>
      </c>
      <c r="OT65" s="94">
        <v>6.7978179999999998E-23</v>
      </c>
      <c r="OU65" s="94">
        <v>1.1353325999999999E-21</v>
      </c>
      <c r="OV65" s="94">
        <v>1.8919451000000001E-20</v>
      </c>
      <c r="OW65" s="94">
        <v>3.1500521000000002E-19</v>
      </c>
      <c r="OX65" s="94">
        <v>5.2426170000000003E-18</v>
      </c>
      <c r="OY65" s="94">
        <v>8.7228915E-17</v>
      </c>
      <c r="OZ65" s="94">
        <v>1.450983E-15</v>
      </c>
      <c r="PA65" s="94">
        <v>2.4128531E-14</v>
      </c>
      <c r="PB65" s="94">
        <v>4.0106332000000002E-13</v>
      </c>
      <c r="PC65" s="94">
        <v>6.6620962000000003E-12</v>
      </c>
      <c r="PD65" s="94">
        <v>1.1055026E-10</v>
      </c>
      <c r="PE65" s="94">
        <v>1.831423E-9</v>
      </c>
      <c r="PF65" s="94">
        <v>3.0259557000000002E-8</v>
      </c>
      <c r="PG65" s="94">
        <v>4.9783914999999995E-7</v>
      </c>
      <c r="PH65" s="94">
        <v>8.1352609999999998E-6</v>
      </c>
      <c r="PI65" s="94">
        <v>1.3150988000000001E-4</v>
      </c>
      <c r="PJ65" s="94">
        <v>2.0892678E-3</v>
      </c>
      <c r="PK65" s="94">
        <v>1.023786E-2</v>
      </c>
      <c r="PL65" s="94">
        <v>2.9695222E-2</v>
      </c>
      <c r="PM65" s="94">
        <v>6.4720130000000001E-2</v>
      </c>
      <c r="PN65" s="94">
        <v>0.11488205</v>
      </c>
      <c r="PO65" s="94">
        <v>0.17217198</v>
      </c>
      <c r="PP65" s="94">
        <v>0.22136438</v>
      </c>
      <c r="PQ65" s="94">
        <v>0.24465932000000001</v>
      </c>
      <c r="PR65" s="94">
        <v>0.24206889000000001</v>
      </c>
      <c r="PS65" s="94">
        <v>0.21173144999999999</v>
      </c>
      <c r="PT65" s="94">
        <v>0.15880242999999999</v>
      </c>
      <c r="PU65" s="94">
        <v>0.101882234</v>
      </c>
      <c r="PV65" s="94">
        <v>5.4945639999999997E-2</v>
      </c>
      <c r="PW65" s="94">
        <v>2.3880492999999999E-2</v>
      </c>
      <c r="PX65" s="94">
        <v>7.5823339999999996E-3</v>
      </c>
      <c r="PY65" s="94">
        <v>1.2579450999999999E-3</v>
      </c>
      <c r="PZ65" s="94">
        <v>7.7399730000000006E-5</v>
      </c>
      <c r="QA65" s="94">
        <v>4.8019510000000001E-6</v>
      </c>
      <c r="QB65" s="94">
        <v>1.9187499000000001E-7</v>
      </c>
      <c r="QC65" s="94">
        <v>0</v>
      </c>
      <c r="QD65" s="94">
        <v>5.7298933999999997E-28</v>
      </c>
      <c r="QE65" s="94">
        <v>1.3001360000000001E-26</v>
      </c>
      <c r="QF65" s="94">
        <v>2.3619139999999999E-25</v>
      </c>
      <c r="QG65" s="94">
        <v>4.0446315000000001E-24</v>
      </c>
      <c r="QH65" s="94">
        <v>6.797801E-23</v>
      </c>
      <c r="QI65" s="94">
        <v>1.1353305000000001E-21</v>
      </c>
      <c r="QJ65" s="94">
        <v>1.8919430000000001E-20</v>
      </c>
      <c r="QK65" s="94">
        <v>3.1500480000000002E-19</v>
      </c>
      <c r="QL65" s="94">
        <v>5.2426103000000003E-18</v>
      </c>
      <c r="QM65" s="94">
        <v>8.7228820000000005E-17</v>
      </c>
      <c r="QN65" s="94">
        <v>1.4509818E-15</v>
      </c>
      <c r="QO65" s="94">
        <v>2.4128519999999999E-14</v>
      </c>
      <c r="QP65" s="94">
        <v>4.0106300000000002E-13</v>
      </c>
      <c r="QQ65" s="94">
        <v>6.6620915E-12</v>
      </c>
      <c r="QR65" s="94">
        <v>1.10550256E-10</v>
      </c>
      <c r="QS65" s="94">
        <v>1.8314233000000001E-9</v>
      </c>
      <c r="QT65" s="94">
        <v>3.0259550000000003E-8</v>
      </c>
      <c r="QU65" s="94">
        <v>4.9783914999999995E-7</v>
      </c>
      <c r="QV65" s="94">
        <v>8.1352600000000004E-6</v>
      </c>
      <c r="QW65" s="94">
        <v>1.3150990000000001E-4</v>
      </c>
      <c r="QX65" s="94">
        <v>2.0892673999999998E-3</v>
      </c>
      <c r="QY65" s="94">
        <v>1.0237866E-2</v>
      </c>
      <c r="QZ65" s="94">
        <v>2.9695238999999998E-2</v>
      </c>
      <c r="RA65" s="94">
        <v>6.4720189999999997E-2</v>
      </c>
      <c r="RB65" s="94">
        <v>0.11488216</v>
      </c>
      <c r="RC65" s="94">
        <v>0.17217204999999999</v>
      </c>
      <c r="RD65" s="94">
        <v>0.22136430000000001</v>
      </c>
      <c r="RE65" s="94">
        <v>0.24465908</v>
      </c>
      <c r="RF65" s="94">
        <v>0.24206876999999999</v>
      </c>
      <c r="RG65" s="94">
        <v>0.21173157000000001</v>
      </c>
      <c r="RH65" s="94">
        <v>0.15880279999999999</v>
      </c>
      <c r="RI65" s="94">
        <v>0.10188248</v>
      </c>
      <c r="RJ65" s="94">
        <v>5.494574E-2</v>
      </c>
      <c r="RK65" s="94">
        <v>2.3880517E-2</v>
      </c>
      <c r="RL65" s="94">
        <v>7.5823310000000003E-3</v>
      </c>
      <c r="RM65" s="94">
        <v>1.2579449999999999E-3</v>
      </c>
      <c r="RN65" s="94">
        <v>7.7399796E-5</v>
      </c>
      <c r="RO65" s="94">
        <v>4.8019565000000001E-6</v>
      </c>
      <c r="RP65" s="94">
        <v>1.9187521999999999E-7</v>
      </c>
      <c r="RQ65" s="94">
        <v>0</v>
      </c>
      <c r="RR65" s="94">
        <v>5.7299050000000004E-28</v>
      </c>
      <c r="RS65" s="94">
        <v>1.3001385000000001E-26</v>
      </c>
      <c r="RT65" s="94">
        <v>2.3619188E-25</v>
      </c>
      <c r="RU65" s="94">
        <v>4.0446390000000004E-24</v>
      </c>
      <c r="RV65" s="94">
        <v>6.7978189999999995E-23</v>
      </c>
      <c r="RW65" s="94">
        <v>1.1353335999999999E-21</v>
      </c>
      <c r="RX65" s="94">
        <v>1.8919485000000001E-20</v>
      </c>
      <c r="RY65" s="94">
        <v>3.1500601999999998E-19</v>
      </c>
      <c r="RZ65" s="94">
        <v>5.2426298000000001E-18</v>
      </c>
      <c r="SA65" s="94">
        <v>8.7229059999999999E-17</v>
      </c>
      <c r="SB65" s="94">
        <v>1.4509851E-15</v>
      </c>
      <c r="SC65" s="94">
        <v>2.4128582E-14</v>
      </c>
      <c r="SD65" s="94">
        <v>4.0106424999999999E-13</v>
      </c>
      <c r="SE65" s="94">
        <v>6.6621114000000002E-12</v>
      </c>
      <c r="SF65" s="94">
        <v>1.1055054E-10</v>
      </c>
      <c r="SG65" s="94">
        <v>1.8314282E-9</v>
      </c>
      <c r="SH65" s="94">
        <v>3.0259624E-8</v>
      </c>
      <c r="SI65" s="94">
        <v>4.9784029999999999E-7</v>
      </c>
      <c r="SJ65" s="94">
        <v>8.1352759999999992E-6</v>
      </c>
      <c r="SK65" s="94">
        <v>1.3151014E-4</v>
      </c>
      <c r="SL65" s="94">
        <v>2.0892723000000002E-3</v>
      </c>
      <c r="SM65" s="94">
        <v>1.0237876E-2</v>
      </c>
      <c r="SN65" s="94">
        <v>2.9695243E-2</v>
      </c>
      <c r="SO65" s="94">
        <v>6.4720169999999994E-2</v>
      </c>
      <c r="SP65" s="94">
        <v>0.11488215</v>
      </c>
      <c r="SQ65" s="94">
        <v>0.17217204999999999</v>
      </c>
      <c r="SR65" s="94">
        <v>0.22136423</v>
      </c>
      <c r="SS65" s="94">
        <v>0.24465886000000001</v>
      </c>
      <c r="ST65" s="94">
        <v>0.24206832</v>
      </c>
      <c r="SU65" s="94">
        <v>0.21173117</v>
      </c>
      <c r="SV65" s="94">
        <v>0.15880273</v>
      </c>
      <c r="SW65" s="94">
        <v>0.10188261</v>
      </c>
      <c r="SX65" s="94">
        <v>5.4945819999999999E-2</v>
      </c>
      <c r="SY65" s="94">
        <v>2.3880531999999999E-2</v>
      </c>
      <c r="SZ65" s="94">
        <v>7.5823315000000001E-3</v>
      </c>
      <c r="TA65" s="94">
        <v>1.2579447E-3</v>
      </c>
      <c r="TB65" s="94">
        <v>7.7399759999999994E-5</v>
      </c>
      <c r="TC65" s="94">
        <v>4.8019533000000004E-6</v>
      </c>
      <c r="TD65" s="94">
        <v>1.9187509E-7</v>
      </c>
      <c r="TE65" s="94">
        <v>0</v>
      </c>
      <c r="TF65" s="94">
        <v>5.7298910000000004E-28</v>
      </c>
      <c r="TG65" s="94">
        <v>1.3001352000000001E-26</v>
      </c>
      <c r="TH65" s="94">
        <v>2.3619140999999999E-25</v>
      </c>
      <c r="TI65" s="94">
        <v>4.0446320000000002E-24</v>
      </c>
      <c r="TJ65" s="94">
        <v>6.7978074999999994E-23</v>
      </c>
      <c r="TK65" s="94">
        <v>1.1353314000000001E-21</v>
      </c>
      <c r="TL65" s="94">
        <v>1.8919448000000001E-20</v>
      </c>
      <c r="TM65" s="94">
        <v>3.1500547000000002E-19</v>
      </c>
      <c r="TN65" s="94">
        <v>5.242624E-18</v>
      </c>
      <c r="TO65" s="94">
        <v>8.7229030000000004E-17</v>
      </c>
      <c r="TP65" s="94">
        <v>1.450984E-15</v>
      </c>
      <c r="TQ65" s="94">
        <v>2.4128543000000001E-14</v>
      </c>
      <c r="TR65" s="94">
        <v>4.0106350000000001E-13</v>
      </c>
      <c r="TS65" s="94">
        <v>6.6620996999999999E-12</v>
      </c>
      <c r="TT65" s="94">
        <v>1.10550305E-10</v>
      </c>
      <c r="TU65" s="94">
        <v>1.8314240999999999E-9</v>
      </c>
      <c r="TV65" s="94">
        <v>3.0259570000000003E-8</v>
      </c>
      <c r="TW65" s="94">
        <v>4.9783944000000005E-7</v>
      </c>
      <c r="TX65" s="94">
        <v>8.1352669999999996E-6</v>
      </c>
      <c r="TY65" s="94">
        <v>1.3151005000000001E-4</v>
      </c>
      <c r="TZ65" s="94">
        <v>2.0892712999999999E-3</v>
      </c>
      <c r="UA65" s="94">
        <v>1.0237878000000001E-2</v>
      </c>
      <c r="UB65" s="94">
        <v>2.9695251999999998E-2</v>
      </c>
      <c r="UC65" s="94">
        <v>6.4720154000000002E-2</v>
      </c>
      <c r="UD65" s="94">
        <v>0.11488213</v>
      </c>
      <c r="UE65" s="94">
        <v>0.17217210999999999</v>
      </c>
      <c r="UF65" s="94">
        <v>0.22136450999999999</v>
      </c>
      <c r="UG65" s="94">
        <v>0.24465925999999999</v>
      </c>
      <c r="UH65" s="94">
        <v>0.24206857000000001</v>
      </c>
      <c r="UI65" s="94">
        <v>0.21173127999999999</v>
      </c>
      <c r="UJ65" s="94">
        <v>0.15880282000000001</v>
      </c>
      <c r="UK65" s="94">
        <v>0.10188276</v>
      </c>
      <c r="UL65" s="94">
        <v>5.4945926999999999E-2</v>
      </c>
      <c r="UM65" s="94">
        <v>2.3880582000000001E-2</v>
      </c>
      <c r="UN65" s="94">
        <v>7.5823490000000004E-3</v>
      </c>
      <c r="UO65" s="94">
        <v>1.2579481000000001E-3</v>
      </c>
      <c r="UP65" s="94">
        <v>7.7399985000000003E-5</v>
      </c>
      <c r="UQ65" s="94">
        <v>4.8019665E-6</v>
      </c>
      <c r="UR65" s="94">
        <v>1.9187563E-7</v>
      </c>
      <c r="US65" s="94">
        <v>0</v>
      </c>
      <c r="UT65" s="94">
        <v>5.7299102999999999E-28</v>
      </c>
      <c r="UU65" s="94">
        <v>1.3001397000000001E-26</v>
      </c>
      <c r="UV65" s="94">
        <v>2.3619208000000001E-25</v>
      </c>
      <c r="UW65" s="94">
        <v>4.0446429999999998E-24</v>
      </c>
      <c r="UX65" s="94">
        <v>6.7978230000000004E-23</v>
      </c>
      <c r="UY65" s="94">
        <v>1.1353337E-21</v>
      </c>
      <c r="UZ65" s="94">
        <v>1.8919470000000001E-20</v>
      </c>
      <c r="VA65" s="94">
        <v>3.1500547000000002E-19</v>
      </c>
      <c r="VB65" s="94">
        <v>5.2426229999999997E-18</v>
      </c>
      <c r="VC65" s="94">
        <v>8.7229009999999995E-17</v>
      </c>
      <c r="VD65" s="94">
        <v>1.4509846999999999E-15</v>
      </c>
      <c r="VE65" s="94">
        <v>2.4128551999999999E-14</v>
      </c>
      <c r="VF65" s="94">
        <v>4.0106351E-13</v>
      </c>
      <c r="VG65" s="94">
        <v>6.6621000000000001E-12</v>
      </c>
      <c r="VH65" s="94">
        <v>1.10550326E-10</v>
      </c>
      <c r="VI65" s="94">
        <v>1.8314234999999999E-9</v>
      </c>
      <c r="VJ65" s="94">
        <v>3.0259564000000001E-8</v>
      </c>
      <c r="VK65" s="94">
        <v>4.9783944000000005E-7</v>
      </c>
      <c r="VL65" s="94">
        <v>8.1352699999999994E-6</v>
      </c>
      <c r="VM65" s="94">
        <v>1.3151016999999999E-4</v>
      </c>
      <c r="VN65" s="94">
        <v>2.0892724999999998E-3</v>
      </c>
      <c r="VO65" s="94">
        <v>1.0237886E-2</v>
      </c>
      <c r="VP65" s="94">
        <v>2.9695251999999998E-2</v>
      </c>
      <c r="VQ65" s="94">
        <v>6.4720100000000003E-2</v>
      </c>
      <c r="VR65" s="94">
        <v>0.11488191</v>
      </c>
      <c r="VS65" s="94">
        <v>0.17217176000000001</v>
      </c>
      <c r="VT65" s="94">
        <v>0.22136405000000001</v>
      </c>
      <c r="VU65" s="94">
        <v>0.24465890000000001</v>
      </c>
      <c r="VV65" s="94">
        <v>0.24206854</v>
      </c>
      <c r="VW65" s="94">
        <v>0.21173146000000001</v>
      </c>
      <c r="VX65" s="94">
        <v>0.15880294</v>
      </c>
      <c r="VY65" s="94">
        <v>0.10188281</v>
      </c>
      <c r="VZ65" s="94">
        <v>5.494595E-2</v>
      </c>
      <c r="WA65" s="94">
        <v>2.3880585999999999E-2</v>
      </c>
      <c r="WB65" s="94">
        <v>7.5823497000000002E-3</v>
      </c>
      <c r="WC65" s="94">
        <v>1.2579486E-3</v>
      </c>
      <c r="WD65" s="94">
        <v>7.7400019999999999E-5</v>
      </c>
      <c r="WE65" s="94">
        <v>4.8019700000000004E-6</v>
      </c>
      <c r="WF65" s="94">
        <v>1.9187583999999999E-7</v>
      </c>
      <c r="WG65" s="94">
        <v>0</v>
      </c>
      <c r="WH65" s="94">
        <v>5.7299420000000002E-28</v>
      </c>
      <c r="WI65" s="94">
        <v>1.3001477000000001E-26</v>
      </c>
      <c r="WJ65" s="94">
        <v>2.3619355999999998E-25</v>
      </c>
      <c r="WK65" s="94">
        <v>4.0446679999999998E-24</v>
      </c>
      <c r="WL65" s="94">
        <v>6.7978605000000006E-23</v>
      </c>
      <c r="WM65" s="94">
        <v>1.1353401E-21</v>
      </c>
      <c r="WN65" s="94">
        <v>1.8919592E-20</v>
      </c>
      <c r="WO65" s="94">
        <v>3.1500753999999999E-19</v>
      </c>
      <c r="WP65" s="94">
        <v>5.2426533999999998E-18</v>
      </c>
      <c r="WQ65" s="94">
        <v>8.7229500000000006E-17</v>
      </c>
      <c r="WR65" s="94">
        <v>1.4509924000000001E-15</v>
      </c>
      <c r="WS65" s="94">
        <v>2.4128673999999999E-14</v>
      </c>
      <c r="WT65" s="94">
        <v>4.0106514000000002E-13</v>
      </c>
      <c r="WU65" s="94">
        <v>6.6621249999999999E-12</v>
      </c>
      <c r="WV65" s="94">
        <v>1.1055063E-10</v>
      </c>
      <c r="WW65" s="94">
        <v>1.8314283E-9</v>
      </c>
      <c r="WX65" s="94">
        <v>3.0259639999999999E-8</v>
      </c>
      <c r="WY65" s="94">
        <v>4.9784074E-7</v>
      </c>
      <c r="WZ65" s="94">
        <v>8.1352919999999996E-6</v>
      </c>
      <c r="XA65" s="94">
        <v>1.3151052E-4</v>
      </c>
      <c r="XB65" s="94">
        <v>2.0892789999999999E-3</v>
      </c>
      <c r="XC65" s="94">
        <v>1.0237893E-2</v>
      </c>
      <c r="XD65" s="94">
        <v>2.9695269E-2</v>
      </c>
      <c r="XE65" s="94">
        <v>6.4720100000000003E-2</v>
      </c>
      <c r="XF65" s="94">
        <v>0.11488187</v>
      </c>
      <c r="XG65" s="94">
        <v>0.17217157999999999</v>
      </c>
      <c r="XH65" s="94">
        <v>0.22136383000000001</v>
      </c>
      <c r="XI65" s="94">
        <v>0.24465874000000001</v>
      </c>
      <c r="XJ65" s="94">
        <v>0.24206854</v>
      </c>
      <c r="XK65" s="94">
        <v>0.21173158</v>
      </c>
      <c r="XL65" s="94">
        <v>0.15880303000000001</v>
      </c>
      <c r="XM65" s="94">
        <v>0.10188282</v>
      </c>
      <c r="XN65" s="94">
        <v>5.4945964E-2</v>
      </c>
      <c r="XO65" s="94">
        <v>2.3880595000000001E-2</v>
      </c>
      <c r="XP65" s="94">
        <v>7.5823540000000004E-3</v>
      </c>
      <c r="XQ65" s="94">
        <v>1.2579494000000001E-3</v>
      </c>
      <c r="XR65" s="94">
        <v>7.7400060000000002E-5</v>
      </c>
      <c r="XS65" s="94">
        <v>4.8019700000000004E-6</v>
      </c>
      <c r="XT65" s="94">
        <v>1.9187587E-7</v>
      </c>
      <c r="XU65" s="94">
        <v>0</v>
      </c>
      <c r="XV65" s="94">
        <v>5.7299830000000002E-28</v>
      </c>
      <c r="XW65" s="94">
        <v>1.3001571E-26</v>
      </c>
      <c r="XX65" s="94">
        <v>2.3619532999999999E-25</v>
      </c>
      <c r="XY65" s="94">
        <v>4.0447012999999999E-24</v>
      </c>
      <c r="XZ65" s="94">
        <v>6.7979220000000005E-23</v>
      </c>
      <c r="YA65" s="94">
        <v>1.1353505000000001E-21</v>
      </c>
      <c r="YB65" s="94">
        <v>1.8919751999999999E-20</v>
      </c>
      <c r="YC65" s="94">
        <v>3.1500990000000001E-19</v>
      </c>
      <c r="YD65" s="94">
        <v>5.2426900000000001E-18</v>
      </c>
      <c r="YE65" s="94">
        <v>8.7230060000000003E-17</v>
      </c>
      <c r="YF65" s="94">
        <v>1.4510013000000001E-15</v>
      </c>
      <c r="YG65" s="94">
        <v>2.4128843E-14</v>
      </c>
      <c r="YH65" s="94">
        <v>4.0106823E-13</v>
      </c>
      <c r="YI65" s="94">
        <v>6.6621743000000001E-12</v>
      </c>
      <c r="YJ65" s="94">
        <v>1.1055146E-10</v>
      </c>
      <c r="YK65" s="94">
        <v>1.8314419E-9</v>
      </c>
      <c r="YL65" s="94">
        <v>3.0259862000000003E-8</v>
      </c>
      <c r="YM65" s="94">
        <v>4.9784416000000002E-7</v>
      </c>
      <c r="YN65" s="94">
        <v>8.1353440000000002E-6</v>
      </c>
      <c r="YO65" s="94">
        <v>1.3151125000000001E-4</v>
      </c>
      <c r="YP65" s="94">
        <v>2.0892879999999999E-3</v>
      </c>
      <c r="YQ65" s="94">
        <v>1.0237919999999999E-2</v>
      </c>
      <c r="YR65" s="94">
        <v>2.9695325000000002E-2</v>
      </c>
      <c r="YS65" s="94">
        <v>6.4720239999999998E-2</v>
      </c>
      <c r="YT65" s="94">
        <v>0.11488213</v>
      </c>
      <c r="YU65" s="94">
        <v>0.17217186000000001</v>
      </c>
      <c r="YV65" s="94">
        <v>0.22136407999999999</v>
      </c>
      <c r="YW65" s="94">
        <v>0.24465899999999999</v>
      </c>
      <c r="YX65" s="94">
        <v>0.24206886</v>
      </c>
      <c r="YY65" s="94">
        <v>0.21173196</v>
      </c>
      <c r="YZ65" s="94">
        <v>0.15880327</v>
      </c>
      <c r="ZA65" s="94">
        <v>0.10188299000000001</v>
      </c>
      <c r="ZB65" s="94">
        <v>5.4946043E-2</v>
      </c>
      <c r="ZC65" s="94">
        <v>2.3880629E-2</v>
      </c>
      <c r="ZD65" s="94">
        <v>7.5823649999999998E-3</v>
      </c>
      <c r="ZE65" s="94">
        <v>1.2579514999999999E-3</v>
      </c>
      <c r="ZF65" s="94">
        <v>7.7400199999999998E-5</v>
      </c>
      <c r="ZG65" s="94">
        <v>4.801979E-6</v>
      </c>
      <c r="ZH65" s="94">
        <v>1.9187628E-7</v>
      </c>
      <c r="ZI65" s="94">
        <v>0</v>
      </c>
      <c r="ZJ65" s="94">
        <v>5.7300029999999997E-28</v>
      </c>
      <c r="ZK65" s="94">
        <v>1.3001613000000001E-26</v>
      </c>
      <c r="ZL65" s="94">
        <v>2.3619593E-25</v>
      </c>
      <c r="ZM65" s="94">
        <v>4.0447080000000002E-24</v>
      </c>
      <c r="ZN65" s="94">
        <v>6.7979309999999996E-23</v>
      </c>
      <c r="ZO65" s="94">
        <v>1.1353522E-21</v>
      </c>
      <c r="ZP65" s="94">
        <v>1.8919797E-20</v>
      </c>
      <c r="ZQ65" s="94">
        <v>3.1501116000000001E-19</v>
      </c>
      <c r="ZR65" s="94">
        <v>5.2427161999999998E-18</v>
      </c>
      <c r="ZS65" s="94">
        <v>8.7230523000000004E-17</v>
      </c>
      <c r="ZT65" s="94">
        <v>1.4510094E-15</v>
      </c>
      <c r="ZU65" s="94">
        <v>2.4128967E-14</v>
      </c>
      <c r="ZV65" s="94">
        <v>4.0107040000000001E-13</v>
      </c>
      <c r="ZW65" s="94">
        <v>6.6622107000000001E-12</v>
      </c>
      <c r="ZX65" s="94">
        <v>1.10552095E-10</v>
      </c>
      <c r="ZY65" s="94">
        <v>1.8314522E-9</v>
      </c>
      <c r="ZZ65" s="94">
        <v>3.0260020000000001E-8</v>
      </c>
      <c r="AAA65" s="94">
        <v>4.9784676999999996E-7</v>
      </c>
      <c r="AAB65" s="94">
        <v>8.1353839999999996E-6</v>
      </c>
      <c r="AAC65" s="94">
        <v>1.3151181E-4</v>
      </c>
      <c r="AAD65" s="94">
        <v>2.0892969999999999E-3</v>
      </c>
      <c r="AAE65" s="94">
        <v>1.0237955E-2</v>
      </c>
      <c r="AAF65" s="94">
        <v>2.9695422999999999E-2</v>
      </c>
      <c r="AAG65" s="94">
        <v>6.4720449999999999E-2</v>
      </c>
      <c r="AAH65" s="94">
        <v>0.114882395</v>
      </c>
      <c r="AAI65" s="94">
        <v>0.1721723</v>
      </c>
      <c r="AAJ65" s="94">
        <v>0.22136463000000001</v>
      </c>
      <c r="AAK65" s="94">
        <v>0.24465966</v>
      </c>
      <c r="AAL65" s="94">
        <v>0.24206957000000001</v>
      </c>
      <c r="AAM65" s="94">
        <v>0.21173275999999999</v>
      </c>
      <c r="AAN65" s="94">
        <v>0.15880398000000001</v>
      </c>
      <c r="AAO65" s="94">
        <v>0.10188343</v>
      </c>
      <c r="AAP65" s="94">
        <v>5.4946254999999999E-2</v>
      </c>
      <c r="AAQ65" s="94">
        <v>2.3880702E-2</v>
      </c>
      <c r="AAR65" s="94">
        <v>7.5823803999999998E-3</v>
      </c>
      <c r="AAS65" s="94">
        <v>1.2579513000000001E-3</v>
      </c>
      <c r="AAT65" s="94">
        <v>7.7400124000000004E-5</v>
      </c>
      <c r="AAU65" s="94">
        <v>4.8019742000000004E-6</v>
      </c>
      <c r="AAV65" s="94">
        <v>1.9187618000000001E-7</v>
      </c>
      <c r="AAW65" s="94">
        <v>0</v>
      </c>
      <c r="AAX65" s="94">
        <v>5.7300012999999996E-28</v>
      </c>
      <c r="AAY65" s="94">
        <v>1.3001619E-26</v>
      </c>
      <c r="AAZ65" s="94">
        <v>2.3619622E-25</v>
      </c>
      <c r="ABA65" s="94">
        <v>4.0447149999999997E-24</v>
      </c>
      <c r="ABB65" s="94">
        <v>6.7979409999999996E-23</v>
      </c>
      <c r="ABC65" s="94">
        <v>1.1353537000000001E-21</v>
      </c>
      <c r="ABD65" s="94">
        <v>1.8919816E-20</v>
      </c>
      <c r="ABE65" s="94">
        <v>3.1501146999999998E-19</v>
      </c>
      <c r="ABF65" s="94">
        <v>5.2427200000000001E-18</v>
      </c>
      <c r="ABG65" s="94">
        <v>8.7230536999999994E-17</v>
      </c>
      <c r="ABH65" s="94">
        <v>1.4510086999999999E-15</v>
      </c>
      <c r="ABI65" s="94">
        <v>2.4128953E-14</v>
      </c>
      <c r="ABJ65" s="94">
        <v>4.0107018000000002E-13</v>
      </c>
      <c r="ABK65" s="94">
        <v>6.6622084999999997E-12</v>
      </c>
      <c r="ABL65" s="94">
        <v>1.1055209E-10</v>
      </c>
      <c r="ABM65" s="94">
        <v>1.8314524000000001E-9</v>
      </c>
      <c r="ABN65" s="94">
        <v>3.0260029999999997E-8</v>
      </c>
      <c r="ABO65" s="94">
        <v>4.9784690000000001E-7</v>
      </c>
      <c r="ABP65" s="94">
        <v>8.1353820000000008E-6</v>
      </c>
      <c r="ABQ65" s="94">
        <v>1.3151176999999999E-4</v>
      </c>
      <c r="ABR65" s="94">
        <v>2.0892952999999998E-3</v>
      </c>
      <c r="ABS65" s="94">
        <v>1.0237929999999999E-2</v>
      </c>
      <c r="ABT65" s="94">
        <v>2.9695349999999999E-2</v>
      </c>
      <c r="ABU65" s="94">
        <v>6.4720294999999997E-2</v>
      </c>
      <c r="ABV65" s="94">
        <v>0.11488226999999999</v>
      </c>
      <c r="ABW65" s="94">
        <v>0.17217225999999999</v>
      </c>
      <c r="ABX65" s="94">
        <v>0.22136478000000001</v>
      </c>
      <c r="ABY65" s="94">
        <v>0.24465981000000001</v>
      </c>
      <c r="ABZ65" s="94">
        <v>0.24206968000000001</v>
      </c>
      <c r="ACA65" s="94">
        <v>0.21173285999999999</v>
      </c>
      <c r="ACB65" s="94">
        <v>0.15880415000000001</v>
      </c>
      <c r="ACC65" s="94">
        <v>0.101883575</v>
      </c>
      <c r="ACD65" s="94">
        <v>5.4946362999999998E-2</v>
      </c>
      <c r="ACE65" s="94">
        <v>2.3880730999999999E-2</v>
      </c>
      <c r="ACF65" s="94">
        <v>7.5823790000000002E-3</v>
      </c>
      <c r="ACG65" s="94">
        <v>1.2579467E-3</v>
      </c>
      <c r="ACH65" s="94">
        <v>7.739965E-5</v>
      </c>
      <c r="ACI65" s="94">
        <v>4.8019555999999998E-6</v>
      </c>
      <c r="ACJ65" s="94">
        <v>1.9187734999999999E-7</v>
      </c>
      <c r="ACK65" s="94">
        <v>0</v>
      </c>
      <c r="ACL65" s="94">
        <v>5.7297439999999997E-28</v>
      </c>
      <c r="ACM65" s="94">
        <v>1.3001019999999999E-26</v>
      </c>
      <c r="ACN65" s="94">
        <v>2.3618529999999998E-25</v>
      </c>
      <c r="ACO65" s="94">
        <v>4.0445280000000003E-24</v>
      </c>
      <c r="ACP65" s="94">
        <v>6.7976295999999995E-23</v>
      </c>
      <c r="ACQ65" s="94">
        <v>1.1353018000000001E-21</v>
      </c>
      <c r="ACR65" s="94">
        <v>1.891896E-20</v>
      </c>
      <c r="ACS65" s="94">
        <v>3.1499719999999999E-19</v>
      </c>
      <c r="ACT65" s="94">
        <v>5.2424895999999998E-18</v>
      </c>
      <c r="ACU65" s="94">
        <v>8.722686E-17</v>
      </c>
      <c r="ACV65" s="94">
        <v>1.4509509000000001E-15</v>
      </c>
      <c r="ACW65" s="94">
        <v>2.4128029999999999E-14</v>
      </c>
      <c r="ACX65" s="94">
        <v>4.0105563E-13</v>
      </c>
      <c r="ACY65" s="94">
        <v>6.6619800000000003E-12</v>
      </c>
      <c r="ACZ65" s="94">
        <v>1.105486E-10</v>
      </c>
      <c r="ADA65" s="94">
        <v>1.8313996E-9</v>
      </c>
      <c r="ADB65" s="94">
        <v>3.0259225999999999E-8</v>
      </c>
      <c r="ADC65" s="94">
        <v>4.9783489999999999E-7</v>
      </c>
      <c r="ADD65" s="94">
        <v>8.1352070000000005E-6</v>
      </c>
      <c r="ADE65" s="94">
        <v>1.3150915E-4</v>
      </c>
      <c r="ADF65" s="94">
        <v>2.0892567000000001E-3</v>
      </c>
      <c r="ADG65" s="94">
        <v>1.0237804E-2</v>
      </c>
      <c r="ADH65" s="94">
        <v>2.9695052999999999E-2</v>
      </c>
      <c r="ADI65" s="94">
        <v>6.4719769999999996E-2</v>
      </c>
      <c r="ADJ65" s="94">
        <v>0.11488153</v>
      </c>
      <c r="ADK65" s="94">
        <v>0.17217151999999999</v>
      </c>
      <c r="ADL65" s="94">
        <v>0.22136423999999999</v>
      </c>
      <c r="ADM65" s="94">
        <v>0.24465940999999999</v>
      </c>
      <c r="ADN65" s="94">
        <v>0.24206936000000001</v>
      </c>
      <c r="ADO65" s="94">
        <v>0.21173238999999999</v>
      </c>
      <c r="ADP65" s="94">
        <v>0.15880343</v>
      </c>
      <c r="ADQ65" s="94">
        <v>0.101882845</v>
      </c>
      <c r="ADR65" s="94">
        <v>5.4945822999999998E-2</v>
      </c>
      <c r="ADS65" s="94">
        <v>2.3880447999999999E-2</v>
      </c>
      <c r="ADT65" s="94">
        <v>7.5822813000000003E-3</v>
      </c>
      <c r="ADU65" s="94">
        <v>1.2579308E-3</v>
      </c>
      <c r="ADV65" s="94">
        <v>7.7399150000000006E-5</v>
      </c>
      <c r="ADW65" s="94">
        <v>4.8019560000000004E-6</v>
      </c>
      <c r="ADX65" s="94">
        <v>1.918766E-7</v>
      </c>
      <c r="ADY65" s="100"/>
      <c r="ADZ65" s="101"/>
      <c r="AEA65" s="101"/>
      <c r="AEB65" s="101"/>
      <c r="AEC65" s="101"/>
      <c r="AED65" s="144">
        <f t="shared" si="23"/>
        <v>60</v>
      </c>
      <c r="AEE65" s="142"/>
      <c r="AEF65" s="158">
        <f t="shared" si="32"/>
        <v>60</v>
      </c>
      <c r="AEG65" s="138">
        <f t="shared" si="37"/>
        <v>1.9187329999999999E-7</v>
      </c>
      <c r="AEH65" s="138">
        <f t="shared" si="37"/>
        <v>1.9187302999999999E-7</v>
      </c>
      <c r="AEI65" s="138">
        <f t="shared" si="37"/>
        <v>1.9187383999999999E-7</v>
      </c>
      <c r="AEJ65" s="138">
        <f t="shared" si="37"/>
        <v>1.9187372E-7</v>
      </c>
      <c r="AEK65" s="138">
        <f t="shared" si="37"/>
        <v>1.9187335000000001E-7</v>
      </c>
      <c r="AEL65" s="138">
        <f t="shared" si="37"/>
        <v>1.9187343000000001E-7</v>
      </c>
      <c r="AEM65" s="138">
        <f t="shared" si="37"/>
        <v>1.9187391999999999E-7</v>
      </c>
      <c r="AEN65" s="138">
        <f t="shared" si="37"/>
        <v>1.9187385E-7</v>
      </c>
      <c r="AEO65" s="138">
        <f t="shared" si="37"/>
        <v>1.9187434999999999E-7</v>
      </c>
      <c r="AEP65" s="138">
        <f t="shared" si="37"/>
        <v>1.9187458E-7</v>
      </c>
      <c r="AEQ65" s="138">
        <f t="shared" si="38"/>
        <v>1.9187499000000001E-7</v>
      </c>
      <c r="AER65" s="138">
        <f t="shared" si="38"/>
        <v>1.9187521999999999E-7</v>
      </c>
      <c r="AES65" s="138">
        <f t="shared" si="38"/>
        <v>1.9187509E-7</v>
      </c>
      <c r="AET65" s="138">
        <f t="shared" si="38"/>
        <v>1.9187563E-7</v>
      </c>
      <c r="AEU65" s="138">
        <f t="shared" si="38"/>
        <v>1.9187583999999999E-7</v>
      </c>
      <c r="AEV65" s="138">
        <f t="shared" si="38"/>
        <v>1.9187587E-7</v>
      </c>
      <c r="AEW65" s="138">
        <f t="shared" si="38"/>
        <v>1.9187628E-7</v>
      </c>
      <c r="AEX65" s="138">
        <f t="shared" si="38"/>
        <v>1.9187618000000001E-7</v>
      </c>
      <c r="AEY65" s="138">
        <f t="shared" si="38"/>
        <v>1.9187734999999999E-7</v>
      </c>
      <c r="AEZ65" s="130">
        <f t="shared" si="18"/>
        <v>17.11</v>
      </c>
      <c r="AFA65" s="91"/>
      <c r="AFB65" s="94">
        <v>1.9187482E-7</v>
      </c>
      <c r="AFC65" s="139">
        <f t="shared" si="19"/>
        <v>1.9187472736842104E-7</v>
      </c>
      <c r="AFD65" s="91"/>
      <c r="AFE65" s="142"/>
      <c r="AFF65" s="142"/>
      <c r="AFG65" s="138">
        <f t="shared" si="40"/>
        <v>8.135428E-6</v>
      </c>
      <c r="AFH65" s="138">
        <f t="shared" si="40"/>
        <v>8.1352570000000006E-6</v>
      </c>
      <c r="AFI65" s="138">
        <f t="shared" si="40"/>
        <v>8.1353149999999992E-6</v>
      </c>
      <c r="AFJ65" s="138">
        <f t="shared" si="40"/>
        <v>8.1354009999999995E-6</v>
      </c>
      <c r="AFK65" s="138">
        <f t="shared" si="40"/>
        <v>8.1354470000000003E-6</v>
      </c>
      <c r="AFL65" s="138">
        <f t="shared" si="40"/>
        <v>8.1354339999999997E-6</v>
      </c>
      <c r="AFM65" s="138">
        <f t="shared" si="40"/>
        <v>8.1353754999999997E-6</v>
      </c>
      <c r="AFN65" s="138">
        <f t="shared" si="40"/>
        <v>8.135336E-6</v>
      </c>
      <c r="AFO65" s="138">
        <f t="shared" si="40"/>
        <v>8.1353050000000002E-6</v>
      </c>
      <c r="AFP65" s="138">
        <f t="shared" si="40"/>
        <v>8.1352669999999996E-6</v>
      </c>
      <c r="AFQ65" s="138">
        <f t="shared" si="40"/>
        <v>8.1352609999999998E-6</v>
      </c>
      <c r="AFR65" s="138">
        <f t="shared" si="40"/>
        <v>8.1352600000000004E-6</v>
      </c>
      <c r="AFS65" s="138">
        <f t="shared" si="40"/>
        <v>8.1352759999999992E-6</v>
      </c>
      <c r="AFT65" s="138">
        <f t="shared" si="40"/>
        <v>8.1352669999999996E-6</v>
      </c>
      <c r="AFU65" s="138">
        <f t="shared" si="40"/>
        <v>8.1352699999999994E-6</v>
      </c>
      <c r="AFV65" s="138">
        <f t="shared" si="40"/>
        <v>8.1352919999999996E-6</v>
      </c>
      <c r="AFW65" s="138">
        <f t="shared" si="39"/>
        <v>8.1353440000000002E-6</v>
      </c>
      <c r="AFX65" s="138">
        <f t="shared" si="39"/>
        <v>8.1353839999999996E-6</v>
      </c>
      <c r="AFY65" s="138">
        <f t="shared" si="39"/>
        <v>8.1353820000000008E-6</v>
      </c>
      <c r="AFZ65" s="138" t="e">
        <f t="shared" si="39"/>
        <v>#VALUE!</v>
      </c>
      <c r="AGA65" s="139">
        <f t="shared" si="22"/>
        <v>8.1353316578947351E-6</v>
      </c>
      <c r="AGB65" s="91"/>
      <c r="AGC65" s="91"/>
      <c r="AGD65" s="91"/>
      <c r="AGE65" s="91"/>
      <c r="AGF65" s="91"/>
      <c r="AGG65" s="91"/>
      <c r="AGH65" s="91"/>
      <c r="AGI65" s="91"/>
      <c r="AGJ65" s="91"/>
      <c r="AGK65" s="91"/>
      <c r="AGL65" s="91"/>
      <c r="AGM65" s="91"/>
      <c r="AGN65" s="91"/>
      <c r="AGO65" s="91"/>
      <c r="AGP65" s="91"/>
      <c r="AGQ65" s="91"/>
      <c r="AGR65" s="91"/>
      <c r="AGS65" s="91"/>
      <c r="AGT65" s="91"/>
      <c r="AGU65" s="91"/>
      <c r="AGV65" s="91"/>
      <c r="AGW65" s="91"/>
      <c r="AGX65" s="91"/>
      <c r="AGY65" s="91"/>
      <c r="AGZ65" s="91"/>
      <c r="AHA65" s="91"/>
      <c r="AHB65" s="91"/>
      <c r="AHC65" s="91"/>
      <c r="AHD65" s="91"/>
      <c r="AHE65" s="91"/>
      <c r="AHF65" s="91"/>
      <c r="AHG65" s="91"/>
      <c r="AHH65" s="91"/>
      <c r="AHI65" s="91"/>
      <c r="AHJ65" s="91"/>
      <c r="AHK65" s="91"/>
      <c r="AHL65" s="91"/>
      <c r="AHM65" s="91"/>
      <c r="AHN65" s="91"/>
      <c r="AHO65" s="91"/>
      <c r="AHP65" s="91"/>
      <c r="AHQ65" s="91"/>
      <c r="AHR65" s="91"/>
      <c r="AHS65" s="91"/>
      <c r="AHT65" s="91"/>
      <c r="AHU65" s="91"/>
      <c r="AHV65" s="91"/>
      <c r="AHW65" s="91"/>
      <c r="AHX65" s="91"/>
      <c r="AHY65" s="91"/>
      <c r="AHZ65" s="91"/>
      <c r="AIA65" s="91"/>
      <c r="AIB65" s="91"/>
      <c r="AIC65" s="91"/>
      <c r="AID65" s="91"/>
      <c r="AIE65" s="91"/>
      <c r="AIF65" s="91"/>
      <c r="AIG65" s="91"/>
      <c r="AIH65" s="91"/>
      <c r="AII65" s="91"/>
      <c r="AIJ65" s="91"/>
      <c r="AIK65" s="91"/>
      <c r="AIL65" s="91"/>
      <c r="AIM65" s="91"/>
      <c r="AIN65" s="91"/>
      <c r="AIO65" s="91"/>
      <c r="AIP65" s="91"/>
      <c r="AIQ65" s="91"/>
      <c r="AIR65" s="91"/>
      <c r="AIS65" s="91"/>
      <c r="AIT65" s="91"/>
      <c r="AIU65" s="91"/>
      <c r="AIV65" s="91"/>
      <c r="AIW65" s="91"/>
      <c r="AIX65" s="91"/>
      <c r="AIY65" s="91"/>
      <c r="AIZ65" s="91"/>
      <c r="AJA65" s="91"/>
      <c r="AJB65" s="91"/>
      <c r="AJC65" s="91"/>
      <c r="AJD65" s="91"/>
      <c r="AJE65" s="91"/>
      <c r="AJF65" s="91"/>
      <c r="AJG65" s="91"/>
      <c r="AJH65" s="91"/>
      <c r="AJI65" s="91"/>
      <c r="AJJ65" s="91"/>
      <c r="AJK65" s="91"/>
      <c r="AJL65" s="91"/>
      <c r="AJM65" s="91"/>
      <c r="AJN65" s="91"/>
      <c r="AJO65" s="91"/>
      <c r="AJP65" s="91"/>
      <c r="AJQ65" s="91"/>
      <c r="AJR65" s="91"/>
      <c r="AJS65" s="91"/>
      <c r="AJT65" s="91"/>
      <c r="AJU65" s="91"/>
      <c r="AJV65" s="91"/>
      <c r="AJW65" s="91"/>
      <c r="AJX65" s="91"/>
      <c r="AJY65" s="91"/>
      <c r="AJZ65" s="91"/>
      <c r="AKA65" s="91"/>
      <c r="AKB65" s="91"/>
      <c r="AKC65" s="91"/>
      <c r="AKD65" s="91"/>
      <c r="AKE65" s="91"/>
      <c r="AKF65" s="91"/>
      <c r="AKG65" s="91"/>
      <c r="AKH65" s="91"/>
      <c r="AKI65" s="91"/>
      <c r="AKJ65" s="91"/>
      <c r="AKK65" s="91"/>
      <c r="AKL65" s="91"/>
      <c r="AKM65" s="91"/>
      <c r="AKN65" s="91"/>
      <c r="AKO65" s="91"/>
      <c r="AKP65" s="91"/>
      <c r="AKQ65" s="91"/>
      <c r="AKR65" s="91"/>
      <c r="AKS65" s="91"/>
      <c r="AKT65" s="91"/>
      <c r="AKU65" s="91"/>
      <c r="AKV65" s="91"/>
      <c r="AKW65" s="91"/>
      <c r="AKX65" s="91"/>
      <c r="AKY65" s="91"/>
      <c r="AKZ65" s="91"/>
      <c r="ALA65" s="91"/>
      <c r="ALB65" s="91"/>
      <c r="ALC65" s="91"/>
      <c r="ALD65" s="91"/>
      <c r="ALE65" s="91"/>
      <c r="ALF65" s="91"/>
      <c r="ALG65" s="91"/>
      <c r="ALH65" s="91"/>
      <c r="ALI65" s="91"/>
      <c r="ALJ65" s="91"/>
      <c r="ALK65" s="91"/>
      <c r="ALL65" s="91"/>
      <c r="ALM65" s="91"/>
      <c r="ALN65" s="91"/>
      <c r="ALO65" s="91"/>
      <c r="ALP65" s="91"/>
      <c r="ALQ65" s="91"/>
      <c r="ALR65" s="91"/>
      <c r="ALS65" s="91"/>
      <c r="ALT65" s="91"/>
      <c r="ALU65" s="91"/>
      <c r="ALV65" s="91"/>
      <c r="ALW65" s="91"/>
      <c r="ALX65" s="91"/>
      <c r="ALY65" s="91"/>
      <c r="ALZ65" s="91"/>
      <c r="AMA65" s="91"/>
      <c r="AMB65" s="91"/>
      <c r="AMC65" s="91"/>
      <c r="AMD65" s="91"/>
      <c r="AME65" s="91"/>
      <c r="AMF65" s="91"/>
      <c r="AMG65" s="91"/>
      <c r="AMH65" s="91"/>
      <c r="AMI65" s="91"/>
      <c r="AMJ65" s="91"/>
      <c r="AMK65" s="91"/>
      <c r="AML65" s="91"/>
      <c r="AMM65" s="91"/>
      <c r="AMN65" s="91"/>
      <c r="AMO65" s="91"/>
      <c r="AMP65" s="91"/>
      <c r="AMQ65" s="91"/>
      <c r="AMR65" s="91"/>
      <c r="AMS65" s="91"/>
      <c r="AMT65" s="91"/>
      <c r="AMU65" s="91"/>
      <c r="AMV65" s="91"/>
      <c r="AMW65" s="91"/>
      <c r="AMX65" s="91"/>
      <c r="AMY65" s="91"/>
      <c r="AMZ65" s="91"/>
      <c r="ANA65" s="91"/>
      <c r="ANB65" s="91"/>
      <c r="ANC65" s="91"/>
      <c r="AND65" s="91"/>
      <c r="ANE65" s="91"/>
      <c r="ANF65" s="91"/>
      <c r="ANG65" s="91"/>
      <c r="ANH65" s="91"/>
      <c r="ANI65" s="91"/>
      <c r="ANJ65" s="91"/>
      <c r="ANK65" s="91"/>
      <c r="ANL65" s="91"/>
      <c r="ANM65" s="91"/>
      <c r="ANN65" s="91"/>
      <c r="ANO65" s="91"/>
      <c r="ANP65" s="91"/>
      <c r="ANQ65" s="91"/>
      <c r="ANR65" s="91"/>
      <c r="ANS65" s="91"/>
      <c r="ANT65" s="91"/>
      <c r="ANU65" s="91"/>
      <c r="ANV65" s="91"/>
      <c r="ANW65" s="91"/>
      <c r="ANX65" s="91"/>
      <c r="ANY65" s="91"/>
      <c r="ANZ65" s="91"/>
      <c r="AOA65" s="91"/>
      <c r="AOB65" s="91"/>
      <c r="AOC65" s="91"/>
      <c r="AOD65" s="91"/>
      <c r="AOE65" s="91"/>
      <c r="AOF65" s="91"/>
      <c r="AOG65" s="91"/>
      <c r="AOH65" s="91"/>
      <c r="AOI65" s="91"/>
      <c r="AOJ65" s="91"/>
      <c r="AOK65" s="91"/>
      <c r="AOL65" s="91"/>
      <c r="AOM65" s="91"/>
      <c r="AON65" s="91"/>
      <c r="AOO65" s="91"/>
      <c r="AOP65" s="91"/>
      <c r="AOQ65" s="91"/>
      <c r="AOR65" s="91"/>
      <c r="AOS65" s="91"/>
      <c r="AOT65" s="91"/>
      <c r="AOU65" s="91"/>
      <c r="AOV65" s="91"/>
      <c r="AOW65" s="91"/>
      <c r="AOX65" s="91"/>
      <c r="AOY65" s="91"/>
      <c r="AOZ65" s="91"/>
      <c r="APA65" s="91"/>
      <c r="APB65" s="91"/>
      <c r="APC65" s="91"/>
      <c r="APD65" s="91"/>
      <c r="APE65" s="91"/>
      <c r="APF65" s="91"/>
      <c r="APG65" s="91"/>
      <c r="APH65" s="91"/>
      <c r="API65" s="91"/>
      <c r="APJ65" s="91"/>
      <c r="APK65" s="91"/>
      <c r="APL65" s="91"/>
      <c r="APM65" s="91"/>
      <c r="APN65" s="91"/>
      <c r="APO65" s="91"/>
      <c r="APP65" s="91"/>
      <c r="APQ65" s="91"/>
      <c r="APR65" s="91"/>
      <c r="APS65" s="91"/>
      <c r="APT65" s="91"/>
      <c r="APU65" s="91"/>
      <c r="APV65" s="91"/>
      <c r="APW65" s="91"/>
      <c r="APX65" s="91"/>
      <c r="APY65" s="91"/>
      <c r="APZ65" s="91"/>
      <c r="AQA65" s="91"/>
      <c r="AQB65" s="91"/>
      <c r="AQC65" s="91"/>
      <c r="AQD65" s="91"/>
      <c r="AQE65" s="91"/>
      <c r="AQF65" s="91"/>
      <c r="AQG65" s="91"/>
      <c r="AQH65" s="91"/>
      <c r="AQI65" s="91"/>
      <c r="AQJ65" s="91"/>
      <c r="AQK65" s="91"/>
      <c r="AQL65" s="91"/>
      <c r="AQM65" s="91"/>
      <c r="AQN65" s="91"/>
      <c r="AQO65" s="91"/>
      <c r="AQP65" s="91"/>
      <c r="AQQ65" s="91"/>
      <c r="AQR65" s="91"/>
      <c r="AQS65" s="91"/>
      <c r="AQT65" s="91"/>
      <c r="AQU65" s="91"/>
      <c r="AQV65" s="91"/>
      <c r="AQW65" s="91"/>
      <c r="AQX65" s="91"/>
      <c r="AQY65" s="91"/>
      <c r="AQZ65" s="91"/>
      <c r="ARA65" s="91"/>
      <c r="ARB65" s="91"/>
      <c r="ARC65" s="91"/>
      <c r="ARD65" s="91"/>
      <c r="ARE65" s="91"/>
      <c r="ARF65" s="91"/>
      <c r="ARG65" s="91"/>
      <c r="ARH65" s="91"/>
      <c r="ARI65" s="91"/>
      <c r="ARJ65" s="91"/>
      <c r="ARK65" s="91"/>
      <c r="ARL65" s="91"/>
      <c r="ARM65" s="91"/>
      <c r="ARN65" s="91"/>
      <c r="ARO65" s="91"/>
      <c r="ARP65" s="91"/>
      <c r="ARQ65" s="91"/>
      <c r="ARR65" s="91"/>
      <c r="ARS65" s="91"/>
      <c r="ART65" s="91"/>
      <c r="ARU65" s="91"/>
      <c r="ARV65" s="91"/>
      <c r="ARW65" s="91"/>
      <c r="ARX65" s="91"/>
      <c r="ARY65" s="91"/>
      <c r="ARZ65" s="91"/>
      <c r="ASA65" s="91"/>
      <c r="ASB65" s="91"/>
      <c r="ASC65" s="91"/>
      <c r="ASD65" s="91"/>
      <c r="ASE65" s="91"/>
      <c r="ASF65" s="91"/>
      <c r="ASG65" s="91"/>
      <c r="ASH65" s="91"/>
      <c r="ASI65" s="91"/>
      <c r="ASJ65" s="91"/>
      <c r="ASK65" s="91"/>
      <c r="ASL65" s="91"/>
      <c r="ASM65" s="91"/>
      <c r="ASN65" s="91"/>
      <c r="ASO65" s="91"/>
      <c r="ASP65" s="91"/>
      <c r="ASQ65" s="91"/>
      <c r="ASR65" s="91"/>
    </row>
    <row r="66" spans="1:1188" ht="2.1" customHeight="1" x14ac:dyDescent="0.25">
      <c r="A66" s="129">
        <v>61</v>
      </c>
      <c r="B66" s="130">
        <v>17.399999999999999</v>
      </c>
      <c r="C66" s="123">
        <f>IF(ROW()-$B$4&lt;$B$112,2,3)</f>
        <v>3</v>
      </c>
      <c r="D66" s="129">
        <v>61</v>
      </c>
      <c r="E66" s="91">
        <v>0</v>
      </c>
      <c r="F66" s="92">
        <v>1.7688873000000001E-28</v>
      </c>
      <c r="G66" s="92">
        <v>4.0135582999999999E-27</v>
      </c>
      <c r="H66" s="92">
        <v>7.2903170000000004E-26</v>
      </c>
      <c r="I66" s="92">
        <v>1.2481618E-24</v>
      </c>
      <c r="J66" s="92">
        <v>2.0972768000000001E-23</v>
      </c>
      <c r="K66" s="92">
        <v>3.5018980000000002E-22</v>
      </c>
      <c r="L66" s="92">
        <v>5.8343133000000003E-21</v>
      </c>
      <c r="M66" s="92">
        <v>9.7120849999999995E-20</v>
      </c>
      <c r="N66" s="92">
        <v>1.6161347E-18</v>
      </c>
      <c r="O66" s="92">
        <v>2.6888097999999999E-17</v>
      </c>
      <c r="P66" s="92">
        <v>4.4729440000000001E-16</v>
      </c>
      <c r="Q66" s="92">
        <v>7.4404969999999999E-15</v>
      </c>
      <c r="R66" s="92">
        <v>1.2377039E-13</v>
      </c>
      <c r="S66" s="92">
        <v>2.0591506000000001E-12</v>
      </c>
      <c r="T66" s="92">
        <v>3.4269247E-11</v>
      </c>
      <c r="U66" s="92">
        <v>5.7071690000000001E-10</v>
      </c>
      <c r="V66" s="92">
        <v>9.5171195000000002E-9</v>
      </c>
      <c r="W66" s="92">
        <v>1.5907988999999999E-7</v>
      </c>
      <c r="X66" s="92">
        <v>2.6699759000000001E-6</v>
      </c>
      <c r="Y66" s="92">
        <v>4.5123095000000001E-5</v>
      </c>
      <c r="Z66" s="93">
        <v>7.7119820000000003E-4</v>
      </c>
      <c r="AA66" s="93">
        <v>5.6281676999999997E-3</v>
      </c>
      <c r="AB66" s="93">
        <v>1.9273373999999999E-2</v>
      </c>
      <c r="AC66" s="93">
        <v>4.6639266999999998E-2</v>
      </c>
      <c r="AD66" s="93">
        <v>8.9811794E-2</v>
      </c>
      <c r="AE66" s="93">
        <v>0.14453701999999999</v>
      </c>
      <c r="AF66" s="93">
        <v>0.19891006</v>
      </c>
      <c r="AG66" s="93">
        <v>0.23644108</v>
      </c>
      <c r="AH66" s="93">
        <v>0.24360298</v>
      </c>
      <c r="AI66" s="93">
        <v>0.2288818</v>
      </c>
      <c r="AJ66" s="93">
        <v>0.18541563</v>
      </c>
      <c r="AK66" s="93">
        <v>0.12918974</v>
      </c>
      <c r="AL66" s="93">
        <v>7.6670669999999996E-2</v>
      </c>
      <c r="AM66" s="93">
        <v>3.7742455000000001E-2</v>
      </c>
      <c r="AN66" s="93">
        <v>1.4519552E-2</v>
      </c>
      <c r="AO66" s="93">
        <v>3.7328035E-3</v>
      </c>
      <c r="AP66" s="93">
        <v>3.6439301999999999E-4</v>
      </c>
      <c r="AQ66" s="93">
        <v>2.2509700999999998E-5</v>
      </c>
      <c r="AR66" s="93">
        <v>8.9612990000000003E-7</v>
      </c>
      <c r="AS66" s="94">
        <v>0</v>
      </c>
      <c r="AT66" s="94">
        <v>1.7688770000000001E-28</v>
      </c>
      <c r="AU66" s="94">
        <v>4.0135405999999998E-27</v>
      </c>
      <c r="AV66" s="94">
        <v>7.2902894999999995E-26</v>
      </c>
      <c r="AW66" s="94">
        <v>1.2481569000000001E-24</v>
      </c>
      <c r="AX66" s="94">
        <v>2.0972702E-23</v>
      </c>
      <c r="AY66" s="94">
        <v>3.5018873000000001E-22</v>
      </c>
      <c r="AZ66" s="94">
        <v>5.8342879999999998E-21</v>
      </c>
      <c r="BA66" s="94">
        <v>9.7120409999999996E-20</v>
      </c>
      <c r="BB66" s="94">
        <v>1.6161269999999999E-18</v>
      </c>
      <c r="BC66" s="94">
        <v>2.6887945999999999E-17</v>
      </c>
      <c r="BD66" s="94">
        <v>4.4729135999999997E-16</v>
      </c>
      <c r="BE66" s="94">
        <v>7.4404420000000003E-15</v>
      </c>
      <c r="BF66" s="94">
        <v>1.2376925000000001E-13</v>
      </c>
      <c r="BG66" s="94">
        <v>2.0591290999999998E-12</v>
      </c>
      <c r="BH66" s="94">
        <v>3.4268816999999997E-11</v>
      </c>
      <c r="BI66" s="94">
        <v>5.7070850000000003E-10</v>
      </c>
      <c r="BJ66" s="94">
        <v>9.5169550000000007E-9</v>
      </c>
      <c r="BK66" s="94">
        <v>1.5907678000000001E-7</v>
      </c>
      <c r="BL66" s="94">
        <v>2.6699195000000001E-6</v>
      </c>
      <c r="BM66" s="94">
        <v>4.5122116999999999E-5</v>
      </c>
      <c r="BN66" s="94">
        <v>7.7118084E-4</v>
      </c>
      <c r="BO66" s="94">
        <v>5.6280790000000002E-3</v>
      </c>
      <c r="BP66" s="94">
        <v>1.9273141000000001E-2</v>
      </c>
      <c r="BQ66" s="94">
        <v>4.6638772000000002E-2</v>
      </c>
      <c r="BR66" s="94">
        <v>8.9810929999999997E-2</v>
      </c>
      <c r="BS66" s="94">
        <v>0.14453572000000001</v>
      </c>
      <c r="BT66" s="94">
        <v>0.19890836000000001</v>
      </c>
      <c r="BU66" s="94">
        <v>0.23643919999999999</v>
      </c>
      <c r="BV66" s="94">
        <v>0.24360101000000001</v>
      </c>
      <c r="BW66" s="94">
        <v>0.22888036</v>
      </c>
      <c r="BX66" s="94">
        <v>0.18541447999999999</v>
      </c>
      <c r="BY66" s="94">
        <v>0.12918898000000001</v>
      </c>
      <c r="BZ66" s="94">
        <v>7.6670340000000003E-2</v>
      </c>
      <c r="CA66" s="94">
        <v>3.7742350000000001E-2</v>
      </c>
      <c r="CB66" s="94">
        <v>1.4519519999999999E-2</v>
      </c>
      <c r="CC66" s="94">
        <v>3.7327886000000001E-3</v>
      </c>
      <c r="CD66" s="94">
        <v>3.6439060000000001E-4</v>
      </c>
      <c r="CE66" s="94">
        <v>2.250966E-5</v>
      </c>
      <c r="CF66" s="94">
        <v>8.961275E-7</v>
      </c>
      <c r="CG66" s="94">
        <v>0</v>
      </c>
      <c r="CH66" s="94">
        <v>1.7681933000000001E-28</v>
      </c>
      <c r="CI66" s="94">
        <v>4.0121273000000003E-27</v>
      </c>
      <c r="CJ66" s="94">
        <v>7.287903E-26</v>
      </c>
      <c r="CK66" s="94">
        <v>1.2477714E-24</v>
      </c>
      <c r="CL66" s="94">
        <v>2.0966614999999999E-23</v>
      </c>
      <c r="CM66" s="94">
        <v>3.5009352000000001E-22</v>
      </c>
      <c r="CN66" s="94">
        <v>5.8328189999999998E-21</v>
      </c>
      <c r="CO66" s="94">
        <v>9.7097869999999996E-20</v>
      </c>
      <c r="CP66" s="94">
        <v>1.6157856000000001E-18</v>
      </c>
      <c r="CQ66" s="94">
        <v>2.6882851999999999E-17</v>
      </c>
      <c r="CR66" s="94">
        <v>4.4721656000000003E-16</v>
      </c>
      <c r="CS66" s="94">
        <v>7.4393679999999996E-15</v>
      </c>
      <c r="CT66" s="94">
        <v>1.2375434999999999E-13</v>
      </c>
      <c r="CU66" s="94">
        <v>2.05893E-12</v>
      </c>
      <c r="CV66" s="94">
        <v>3.4266332999999998E-11</v>
      </c>
      <c r="CW66" s="94">
        <v>5.7068034E-10</v>
      </c>
      <c r="CX66" s="94">
        <v>9.5166909999999992E-9</v>
      </c>
      <c r="CY66" s="94">
        <v>1.5907531E-7</v>
      </c>
      <c r="CZ66" s="94">
        <v>2.6699294999999999E-6</v>
      </c>
      <c r="DA66" s="94">
        <v>4.5122476999999997E-5</v>
      </c>
      <c r="DB66" s="94">
        <v>7.7118749999999995E-4</v>
      </c>
      <c r="DC66" s="94">
        <v>5.6281146000000002E-3</v>
      </c>
      <c r="DD66" s="94">
        <v>1.9273248E-2</v>
      </c>
      <c r="DE66" s="94">
        <v>4.6639025000000001E-2</v>
      </c>
      <c r="DF66" s="94">
        <v>8.9811444000000004E-2</v>
      </c>
      <c r="DG66" s="94">
        <v>0.14453655000000001</v>
      </c>
      <c r="DH66" s="94">
        <v>0.19890958</v>
      </c>
      <c r="DI66" s="94">
        <v>0.23644069000000001</v>
      </c>
      <c r="DJ66" s="94">
        <v>0.24360259000000001</v>
      </c>
      <c r="DK66" s="94">
        <v>0.22888182000000001</v>
      </c>
      <c r="DL66" s="94">
        <v>0.18541558</v>
      </c>
      <c r="DM66" s="94">
        <v>0.12918953999999999</v>
      </c>
      <c r="DN66" s="94">
        <v>7.6670459999999996E-2</v>
      </c>
      <c r="DO66" s="94">
        <v>3.7742365E-2</v>
      </c>
      <c r="DP66" s="94">
        <v>1.4519550000000001E-2</v>
      </c>
      <c r="DQ66" s="94">
        <v>3.73281E-3</v>
      </c>
      <c r="DR66" s="94">
        <v>3.6439364000000001E-4</v>
      </c>
      <c r="DS66" s="94">
        <v>2.2509796000000002E-5</v>
      </c>
      <c r="DT66" s="94">
        <v>8.9613274999999999E-7</v>
      </c>
      <c r="DU66" s="94">
        <v>0</v>
      </c>
      <c r="DV66" s="94">
        <v>1.7681886E-28</v>
      </c>
      <c r="DW66" s="94">
        <v>4.0121208000000002E-27</v>
      </c>
      <c r="DX66" s="94">
        <v>7.2878994999999996E-26</v>
      </c>
      <c r="DY66" s="94">
        <v>1.2477727500000001E-24</v>
      </c>
      <c r="DZ66" s="94">
        <v>2.0966672000000001E-23</v>
      </c>
      <c r="EA66" s="94">
        <v>3.5009496000000002E-22</v>
      </c>
      <c r="EB66" s="94">
        <v>5.8328530000000001E-21</v>
      </c>
      <c r="EC66" s="94">
        <v>9.7098616000000002E-20</v>
      </c>
      <c r="ED66" s="94">
        <v>1.6157991E-18</v>
      </c>
      <c r="EE66" s="94">
        <v>2.6883099E-17</v>
      </c>
      <c r="EF66" s="94">
        <v>4.4722090000000003E-16</v>
      </c>
      <c r="EG66" s="94">
        <v>7.4394449999999999E-15</v>
      </c>
      <c r="EH66" s="94">
        <v>1.2375565999999999E-13</v>
      </c>
      <c r="EI66" s="94">
        <v>2.0589533000000001E-12</v>
      </c>
      <c r="EJ66" s="94">
        <v>3.4266724999999998E-11</v>
      </c>
      <c r="EK66" s="94">
        <v>5.7068694000000004E-10</v>
      </c>
      <c r="EL66" s="94">
        <v>9.5167999999999992E-9</v>
      </c>
      <c r="EM66" s="94">
        <v>1.5907705000000001E-7</v>
      </c>
      <c r="EN66" s="94">
        <v>2.6699586E-6</v>
      </c>
      <c r="EO66" s="94">
        <v>4.5122956999999997E-5</v>
      </c>
      <c r="EP66" s="94">
        <v>7.7119586000000005E-4</v>
      </c>
      <c r="EQ66" s="94">
        <v>5.6281639999999997E-3</v>
      </c>
      <c r="ER66" s="94">
        <v>1.9273394999999999E-2</v>
      </c>
      <c r="ES66" s="94">
        <v>4.6639369999999999E-2</v>
      </c>
      <c r="ET66" s="94">
        <v>8.9812069999999994E-2</v>
      </c>
      <c r="EU66" s="94">
        <v>0.14453740000000001</v>
      </c>
      <c r="EV66" s="94">
        <v>0.19891039999999999</v>
      </c>
      <c r="EW66" s="94">
        <v>0.23644121000000001</v>
      </c>
      <c r="EX66" s="94">
        <v>0.24360293</v>
      </c>
      <c r="EY66" s="94">
        <v>0.22888130000000001</v>
      </c>
      <c r="EZ66" s="94">
        <v>0.18541506999999999</v>
      </c>
      <c r="FA66" s="94">
        <v>0.12918916</v>
      </c>
      <c r="FB66" s="94">
        <v>7.6670210000000003E-2</v>
      </c>
      <c r="FC66" s="94">
        <v>3.7742253000000003E-2</v>
      </c>
      <c r="FD66" s="94">
        <v>1.4519547000000001E-2</v>
      </c>
      <c r="FE66" s="94">
        <v>3.732801E-3</v>
      </c>
      <c r="FF66" s="94">
        <v>3.6439410000000002E-4</v>
      </c>
      <c r="FG66" s="94">
        <v>2.2509793999999999E-5</v>
      </c>
      <c r="FH66" s="94">
        <v>8.9613259999999997E-7</v>
      </c>
      <c r="FI66" s="94">
        <v>0</v>
      </c>
      <c r="FJ66" s="94">
        <v>1.7682035000000001E-28</v>
      </c>
      <c r="FK66" s="94">
        <v>4.0121540000000003E-27</v>
      </c>
      <c r="FL66" s="94">
        <v>7.2879590000000003E-26</v>
      </c>
      <c r="FM66" s="94">
        <v>1.2477828000000001E-24</v>
      </c>
      <c r="FN66" s="94">
        <v>2.0966836000000001E-23</v>
      </c>
      <c r="FO66" s="94">
        <v>3.5009763000000002E-22</v>
      </c>
      <c r="FP66" s="94">
        <v>5.8328948000000002E-21</v>
      </c>
      <c r="FQ66" s="94">
        <v>9.7099289999999997E-20</v>
      </c>
      <c r="FR66" s="94">
        <v>1.6158112E-18</v>
      </c>
      <c r="FS66" s="94">
        <v>2.6883299999999999E-17</v>
      </c>
      <c r="FT66" s="94">
        <v>4.4722430000000001E-16</v>
      </c>
      <c r="FU66" s="94">
        <v>7.4394955000000003E-15</v>
      </c>
      <c r="FV66" s="94">
        <v>1.2375649000000001E-13</v>
      </c>
      <c r="FW66" s="94">
        <v>2.0589669999999999E-12</v>
      </c>
      <c r="FX66" s="94">
        <v>3.4266943000000001E-11</v>
      </c>
      <c r="FY66" s="94">
        <v>5.7069070000000004E-10</v>
      </c>
      <c r="FZ66" s="94">
        <v>9.5168639999999998E-9</v>
      </c>
      <c r="GA66" s="94">
        <v>1.5907817E-7</v>
      </c>
      <c r="GB66" s="94">
        <v>2.6699762999999998E-6</v>
      </c>
      <c r="GC66" s="94">
        <v>4.5123254999999999E-5</v>
      </c>
      <c r="GD66" s="94">
        <v>7.7120075000000003E-4</v>
      </c>
      <c r="GE66" s="94">
        <v>5.6281810000000003E-3</v>
      </c>
      <c r="GF66" s="94">
        <v>1.9273419E-2</v>
      </c>
      <c r="GG66" s="94">
        <v>4.6639369999999999E-2</v>
      </c>
      <c r="GH66" s="94">
        <v>8.9811959999999996E-2</v>
      </c>
      <c r="GI66" s="94">
        <v>0.14453705</v>
      </c>
      <c r="GJ66" s="94">
        <v>0.19890969</v>
      </c>
      <c r="GK66" s="94">
        <v>0.23644024</v>
      </c>
      <c r="GL66" s="94">
        <v>0.24360198</v>
      </c>
      <c r="GM66" s="94">
        <v>0.22888061000000001</v>
      </c>
      <c r="GN66" s="94">
        <v>0.18541484999999999</v>
      </c>
      <c r="GO66" s="94">
        <v>0.12918963</v>
      </c>
      <c r="GP66" s="94">
        <v>7.6670799999999997E-2</v>
      </c>
      <c r="GQ66" s="94">
        <v>3.7742435999999997E-2</v>
      </c>
      <c r="GR66" s="94">
        <v>1.4519503E-2</v>
      </c>
      <c r="GS66" s="94">
        <v>3.7327953999999998E-3</v>
      </c>
      <c r="GT66" s="94">
        <v>3.6439326000000001E-4</v>
      </c>
      <c r="GU66" s="94">
        <v>2.2509744999999999E-5</v>
      </c>
      <c r="GV66" s="94">
        <v>8.9613063999999996E-7</v>
      </c>
      <c r="GW66" s="94">
        <v>0</v>
      </c>
      <c r="GX66" s="94">
        <v>1.7682081E-28</v>
      </c>
      <c r="GY66" s="94">
        <v>4.0121646999999999E-27</v>
      </c>
      <c r="GZ66" s="94">
        <v>7.2879799999999995E-26</v>
      </c>
      <c r="HA66" s="94">
        <v>1.2477858E-24</v>
      </c>
      <c r="HB66" s="94">
        <v>2.096687E-23</v>
      </c>
      <c r="HC66" s="94">
        <v>3.5009795999999998E-22</v>
      </c>
      <c r="HD66" s="94">
        <v>5.8328960000000003E-21</v>
      </c>
      <c r="HE66" s="94">
        <v>9.7099229999999999E-20</v>
      </c>
      <c r="HF66" s="94">
        <v>1.6158093E-18</v>
      </c>
      <c r="HG66" s="94">
        <v>2.6883254E-17</v>
      </c>
      <c r="HH66" s="94">
        <v>4.4722355000000005E-16</v>
      </c>
      <c r="HI66" s="94">
        <v>7.4394839999999992E-15</v>
      </c>
      <c r="HJ66" s="94">
        <v>1.2375623999999999E-13</v>
      </c>
      <c r="HK66" s="94">
        <v>2.0589622E-12</v>
      </c>
      <c r="HL66" s="94">
        <v>3.4266859999999998E-11</v>
      </c>
      <c r="HM66" s="94">
        <v>5.7068930000000001E-10</v>
      </c>
      <c r="HN66" s="94">
        <v>9.5168410000000007E-9</v>
      </c>
      <c r="HO66" s="94">
        <v>1.5907777E-7</v>
      </c>
      <c r="HP66" s="94">
        <v>2.6699710000000001E-6</v>
      </c>
      <c r="HQ66" s="94">
        <v>4.5123190000000001E-5</v>
      </c>
      <c r="HR66" s="94">
        <v>7.7119999999999999E-4</v>
      </c>
      <c r="HS66" s="94">
        <v>5.6281650000000001E-3</v>
      </c>
      <c r="HT66" s="94">
        <v>1.927334E-2</v>
      </c>
      <c r="HU66" s="94">
        <v>4.6639136999999997E-2</v>
      </c>
      <c r="HV66" s="94">
        <v>8.9811479999999999E-2</v>
      </c>
      <c r="HW66" s="94">
        <v>0.14453632</v>
      </c>
      <c r="HX66" s="94">
        <v>0.1989089</v>
      </c>
      <c r="HY66" s="94">
        <v>0.23643963000000001</v>
      </c>
      <c r="HZ66" s="94">
        <v>0.24360155</v>
      </c>
      <c r="IA66" s="94">
        <v>0.22888073</v>
      </c>
      <c r="IB66" s="94">
        <v>0.18541457</v>
      </c>
      <c r="IC66" s="94">
        <v>0.12918895</v>
      </c>
      <c r="ID66" s="94">
        <v>7.6670409999999994E-2</v>
      </c>
      <c r="IE66" s="94">
        <v>3.7742376000000001E-2</v>
      </c>
      <c r="IF66" s="94">
        <v>1.4519516E-2</v>
      </c>
      <c r="IG66" s="94">
        <v>3.7328041999999998E-3</v>
      </c>
      <c r="IH66" s="94">
        <v>3.6439360000000001E-4</v>
      </c>
      <c r="II66" s="94">
        <v>2.2509766E-5</v>
      </c>
      <c r="IJ66" s="94">
        <v>8.9613180000000004E-7</v>
      </c>
      <c r="IK66" s="94">
        <v>0</v>
      </c>
      <c r="IL66" s="94">
        <v>1.7681956E-28</v>
      </c>
      <c r="IM66" s="94">
        <v>4.0121353999999998E-27</v>
      </c>
      <c r="IN66" s="94">
        <v>7.2879250000000001E-26</v>
      </c>
      <c r="IO66" s="94">
        <v>1.2477755999999999E-24</v>
      </c>
      <c r="IP66" s="94">
        <v>2.0966702999999999E-23</v>
      </c>
      <c r="IQ66" s="94">
        <v>3.50095E-22</v>
      </c>
      <c r="IR66" s="94">
        <v>5.8328483000000002E-21</v>
      </c>
      <c r="IS66" s="94">
        <v>9.7098453999999994E-20</v>
      </c>
      <c r="IT66" s="94">
        <v>1.6157958000000001E-18</v>
      </c>
      <c r="IU66" s="94">
        <v>2.6883014E-17</v>
      </c>
      <c r="IV66" s="94">
        <v>4.4721920000000004E-16</v>
      </c>
      <c r="IW66" s="94">
        <v>7.4394123999999995E-15</v>
      </c>
      <c r="IX66" s="94">
        <v>1.2375504E-13</v>
      </c>
      <c r="IY66" s="94">
        <v>2.0589417999999999E-12</v>
      </c>
      <c r="IZ66" s="94">
        <v>3.4266527E-11</v>
      </c>
      <c r="JA66" s="94">
        <v>5.7068360000000005E-10</v>
      </c>
      <c r="JB66" s="94">
        <v>9.5167510000000002E-9</v>
      </c>
      <c r="JC66" s="94">
        <v>1.5907642E-7</v>
      </c>
      <c r="JD66" s="94">
        <v>2.6699502E-6</v>
      </c>
      <c r="JE66" s="94">
        <v>4.5122876999999998E-5</v>
      </c>
      <c r="JF66" s="94">
        <v>7.7119479999999995E-4</v>
      </c>
      <c r="JG66" s="94">
        <v>5.6281365000000003E-3</v>
      </c>
      <c r="JH66" s="94">
        <v>1.9273249999999999E-2</v>
      </c>
      <c r="JI66" s="94">
        <v>4.6638939999999997E-2</v>
      </c>
      <c r="JJ66" s="94">
        <v>8.9811169999999996E-2</v>
      </c>
      <c r="JK66" s="94">
        <v>0.14453601999999999</v>
      </c>
      <c r="JL66" s="94">
        <v>0.19890857000000001</v>
      </c>
      <c r="JM66" s="94">
        <v>0.23643934999999999</v>
      </c>
      <c r="JN66" s="94">
        <v>0.24360134999999999</v>
      </c>
      <c r="JO66" s="94">
        <v>0.22888107999999999</v>
      </c>
      <c r="JP66" s="94">
        <v>0.18541504</v>
      </c>
      <c r="JQ66" s="94">
        <v>0.12918894</v>
      </c>
      <c r="JR66" s="94">
        <v>7.6670039999999995E-2</v>
      </c>
      <c r="JS66" s="94">
        <v>3.7742197999999998E-2</v>
      </c>
      <c r="JT66" s="94">
        <v>1.4519506999999999E-2</v>
      </c>
      <c r="JU66" s="94">
        <v>3.7328067999999998E-3</v>
      </c>
      <c r="JV66" s="94">
        <v>3.6439520000000001E-4</v>
      </c>
      <c r="JW66" s="94">
        <v>2.2509855999999999E-5</v>
      </c>
      <c r="JX66" s="94">
        <v>8.9613484999999998E-7</v>
      </c>
      <c r="JY66" s="94">
        <v>0</v>
      </c>
      <c r="JZ66" s="94">
        <v>1.7681811E-28</v>
      </c>
      <c r="KA66" s="94">
        <v>4.0121019999999997E-27</v>
      </c>
      <c r="KB66" s="94">
        <v>7.2878580000000004E-26</v>
      </c>
      <c r="KC66" s="94">
        <v>1.2477641E-24</v>
      </c>
      <c r="KD66" s="94">
        <v>2.0966520000000001E-23</v>
      </c>
      <c r="KE66" s="94">
        <v>3.500923E-22</v>
      </c>
      <c r="KF66" s="94">
        <v>5.8328020000000001E-21</v>
      </c>
      <c r="KG66" s="94">
        <v>9.7097614000000003E-20</v>
      </c>
      <c r="KH66" s="94">
        <v>1.6157822999999999E-18</v>
      </c>
      <c r="KI66" s="94">
        <v>2.6882801999999999E-17</v>
      </c>
      <c r="KJ66" s="94">
        <v>4.4721586999999995E-16</v>
      </c>
      <c r="KK66" s="94">
        <v>7.4393630000000005E-15</v>
      </c>
      <c r="KL66" s="94">
        <v>1.2375430000000001E-13</v>
      </c>
      <c r="KM66" s="94">
        <v>2.0589307E-12</v>
      </c>
      <c r="KN66" s="94">
        <v>3.4266336E-11</v>
      </c>
      <c r="KO66" s="94">
        <v>5.7068055999999995E-10</v>
      </c>
      <c r="KP66" s="94">
        <v>9.5166969999999995E-9</v>
      </c>
      <c r="KQ66" s="94">
        <v>1.5907555E-7</v>
      </c>
      <c r="KR66" s="94">
        <v>2.6699351999999998E-6</v>
      </c>
      <c r="KS66" s="94">
        <v>4.5122620000000002E-5</v>
      </c>
      <c r="KT66" s="94">
        <v>7.711905E-4</v>
      </c>
      <c r="KU66" s="94">
        <v>5.6281094000000002E-3</v>
      </c>
      <c r="KV66" s="94">
        <v>1.9273183999999999E-2</v>
      </c>
      <c r="KW66" s="94">
        <v>4.6638834999999997E-2</v>
      </c>
      <c r="KX66" s="94">
        <v>8.9811080000000001E-2</v>
      </c>
      <c r="KY66" s="94">
        <v>0.144536</v>
      </c>
      <c r="KZ66" s="94">
        <v>0.19890875</v>
      </c>
      <c r="LA66" s="94">
        <v>0.23643947000000001</v>
      </c>
      <c r="LB66" s="94">
        <v>0.24360129999999999</v>
      </c>
      <c r="LC66" s="94">
        <v>0.22888059999999999</v>
      </c>
      <c r="LD66" s="94">
        <v>0.185415</v>
      </c>
      <c r="LE66" s="94">
        <v>0.1291892</v>
      </c>
      <c r="LF66" s="94">
        <v>7.6670139999999998E-2</v>
      </c>
      <c r="LG66" s="94">
        <v>3.7742197999999998E-2</v>
      </c>
      <c r="LH66" s="94">
        <v>1.4519509E-2</v>
      </c>
      <c r="LI66" s="94">
        <v>3.7328023E-3</v>
      </c>
      <c r="LJ66" s="94">
        <v>3.6439448000000001E-4</v>
      </c>
      <c r="LK66" s="94">
        <v>2.2509820000000001E-5</v>
      </c>
      <c r="LL66" s="94">
        <v>8.9613353999999999E-7</v>
      </c>
      <c r="LM66" s="94">
        <v>0</v>
      </c>
      <c r="LN66" s="94">
        <v>1.7681752E-28</v>
      </c>
      <c r="LO66" s="94">
        <v>4.0120888000000003E-27</v>
      </c>
      <c r="LP66" s="94">
        <v>7.2878353999999999E-26</v>
      </c>
      <c r="LQ66" s="94">
        <v>1.2477607999999999E-24</v>
      </c>
      <c r="LR66" s="94">
        <v>2.0966456000000001E-23</v>
      </c>
      <c r="LS66" s="94">
        <v>3.5009097000000001E-22</v>
      </c>
      <c r="LT66" s="94">
        <v>5.8327804999999996E-21</v>
      </c>
      <c r="LU66" s="94">
        <v>9.7097319999999997E-20</v>
      </c>
      <c r="LV66" s="94">
        <v>1.6157767000000001E-18</v>
      </c>
      <c r="LW66" s="94">
        <v>2.6882701999999999E-17</v>
      </c>
      <c r="LX66" s="94">
        <v>4.4721409999999998E-16</v>
      </c>
      <c r="LY66" s="94">
        <v>7.4393290000000003E-15</v>
      </c>
      <c r="LZ66" s="94">
        <v>1.2375378E-13</v>
      </c>
      <c r="MA66" s="94">
        <v>2.0589225000000001E-12</v>
      </c>
      <c r="MB66" s="94">
        <v>3.4266207999999997E-11</v>
      </c>
      <c r="MC66" s="94">
        <v>5.7067856000000004E-10</v>
      </c>
      <c r="MD66" s="94">
        <v>9.5166640000000005E-9</v>
      </c>
      <c r="ME66" s="94">
        <v>1.5907497000000001E-7</v>
      </c>
      <c r="MF66" s="94">
        <v>2.6699263000000002E-6</v>
      </c>
      <c r="MG66" s="94">
        <v>4.5122422E-5</v>
      </c>
      <c r="MH66" s="94">
        <v>7.7118680000000004E-4</v>
      </c>
      <c r="MI66" s="94">
        <v>5.6281020000000003E-3</v>
      </c>
      <c r="MJ66" s="94">
        <v>1.9273167000000001E-2</v>
      </c>
      <c r="MK66" s="94">
        <v>4.6638804999999998E-2</v>
      </c>
      <c r="ML66" s="94">
        <v>8.9811039999999995E-2</v>
      </c>
      <c r="MM66" s="94">
        <v>0.14453603000000001</v>
      </c>
      <c r="MN66" s="94">
        <v>0.19890898000000001</v>
      </c>
      <c r="MO66" s="94">
        <v>0.23643987</v>
      </c>
      <c r="MP66" s="94">
        <v>0.2436015</v>
      </c>
      <c r="MQ66" s="94">
        <v>0.22888022999999999</v>
      </c>
      <c r="MR66" s="94">
        <v>0.18541450000000001</v>
      </c>
      <c r="MS66" s="94">
        <v>0.12918900999999999</v>
      </c>
      <c r="MT66" s="94">
        <v>7.6670269999999999E-2</v>
      </c>
      <c r="MU66" s="94">
        <v>3.7742299999999999E-2</v>
      </c>
      <c r="MV66" s="94">
        <v>1.4519538E-2</v>
      </c>
      <c r="MW66" s="94">
        <v>3.7328065000000001E-3</v>
      </c>
      <c r="MX66" s="94">
        <v>3.64395E-4</v>
      </c>
      <c r="MY66" s="94">
        <v>2.2509863000000002E-5</v>
      </c>
      <c r="MZ66" s="94">
        <v>8.9613550000000001E-7</v>
      </c>
      <c r="NA66" s="94">
        <v>0</v>
      </c>
      <c r="NB66" s="94">
        <v>1.7681651E-28</v>
      </c>
      <c r="NC66" s="94">
        <v>4.0120650000000002E-27</v>
      </c>
      <c r="ND66" s="94">
        <v>7.2877920000000003E-26</v>
      </c>
      <c r="NE66" s="94">
        <v>1.2477536E-24</v>
      </c>
      <c r="NF66" s="94">
        <v>2.0966325E-23</v>
      </c>
      <c r="NG66" s="94">
        <v>3.5008885000000001E-22</v>
      </c>
      <c r="NH66" s="94">
        <v>5.8327420000000002E-21</v>
      </c>
      <c r="NI66" s="94">
        <v>9.7096663999999999E-20</v>
      </c>
      <c r="NJ66" s="94">
        <v>1.6157668E-18</v>
      </c>
      <c r="NK66" s="94">
        <v>2.6882546000000001E-17</v>
      </c>
      <c r="NL66" s="94">
        <v>4.4721153000000004E-16</v>
      </c>
      <c r="NM66" s="94">
        <v>7.4392845000000004E-15</v>
      </c>
      <c r="NN66" s="94">
        <v>1.2375306000000001E-13</v>
      </c>
      <c r="NO66" s="94">
        <v>2.0589107999999998E-12</v>
      </c>
      <c r="NP66" s="94">
        <v>3.4266038000000002E-11</v>
      </c>
      <c r="NQ66" s="94">
        <v>5.7067594999999999E-10</v>
      </c>
      <c r="NR66" s="94">
        <v>9.5166239999999994E-9</v>
      </c>
      <c r="NS66" s="94">
        <v>1.5907423E-7</v>
      </c>
      <c r="NT66" s="94">
        <v>2.6699124000000001E-6</v>
      </c>
      <c r="NU66" s="94">
        <v>4.5122189999999999E-5</v>
      </c>
      <c r="NV66" s="94">
        <v>7.7118276000000003E-4</v>
      </c>
      <c r="NW66" s="94">
        <v>5.6280884999999996E-3</v>
      </c>
      <c r="NX66" s="94">
        <v>1.9273162E-2</v>
      </c>
      <c r="NY66" s="94">
        <v>4.6638816999999999E-2</v>
      </c>
      <c r="NZ66" s="94">
        <v>8.9811039999999995E-2</v>
      </c>
      <c r="OA66" s="94">
        <v>0.14453599</v>
      </c>
      <c r="OB66" s="94">
        <v>0.19890898000000001</v>
      </c>
      <c r="OC66" s="94">
        <v>0.23644003</v>
      </c>
      <c r="OD66" s="94">
        <v>0.24360182999999999</v>
      </c>
      <c r="OE66" s="94">
        <v>0.22888052</v>
      </c>
      <c r="OF66" s="94">
        <v>0.18541440000000001</v>
      </c>
      <c r="OG66" s="94">
        <v>0.1291889</v>
      </c>
      <c r="OH66" s="94">
        <v>7.6670310000000005E-2</v>
      </c>
      <c r="OI66" s="94">
        <v>3.7742365E-2</v>
      </c>
      <c r="OJ66" s="94">
        <v>1.4519565999999999E-2</v>
      </c>
      <c r="OK66" s="94">
        <v>3.7328112E-3</v>
      </c>
      <c r="OL66" s="94">
        <v>3.6439509999999998E-4</v>
      </c>
      <c r="OM66" s="94">
        <v>2.2509870000000001E-5</v>
      </c>
      <c r="ON66" s="94">
        <v>8.9613609999999996E-7</v>
      </c>
      <c r="OO66" s="94">
        <v>0</v>
      </c>
      <c r="OP66" s="94">
        <v>1.7681588000000001E-28</v>
      </c>
      <c r="OQ66" s="94">
        <v>4.0120499999999999E-27</v>
      </c>
      <c r="OR66" s="94">
        <v>7.2877689999999995E-26</v>
      </c>
      <c r="OS66" s="94">
        <v>1.2477501000000001E-24</v>
      </c>
      <c r="OT66" s="94">
        <v>2.0966270999999999E-23</v>
      </c>
      <c r="OU66" s="94">
        <v>3.5008811000000002E-22</v>
      </c>
      <c r="OV66" s="94">
        <v>5.8327332000000001E-21</v>
      </c>
      <c r="OW66" s="94">
        <v>9.7096540000000003E-20</v>
      </c>
      <c r="OX66" s="94">
        <v>1.6157648E-18</v>
      </c>
      <c r="OY66" s="94">
        <v>2.6882523000000001E-17</v>
      </c>
      <c r="OZ66" s="94">
        <v>4.472112E-16</v>
      </c>
      <c r="PA66" s="94">
        <v>7.4392809999999995E-15</v>
      </c>
      <c r="PB66" s="94">
        <v>1.2375303E-13</v>
      </c>
      <c r="PC66" s="94">
        <v>2.0589097E-12</v>
      </c>
      <c r="PD66" s="94">
        <v>3.4266017000000003E-11</v>
      </c>
      <c r="PE66" s="94">
        <v>5.7067573000000004E-10</v>
      </c>
      <c r="PF66" s="94">
        <v>9.5166194999999996E-9</v>
      </c>
      <c r="PG66" s="94">
        <v>1.5907416000000001E-7</v>
      </c>
      <c r="PH66" s="94">
        <v>2.6699107999999998E-6</v>
      </c>
      <c r="PI66" s="94">
        <v>4.5122167999999999E-5</v>
      </c>
      <c r="PJ66" s="94">
        <v>7.7118206999999997E-4</v>
      </c>
      <c r="PK66" s="94">
        <v>5.6280875999999997E-3</v>
      </c>
      <c r="PL66" s="94">
        <v>1.9273169999999999E-2</v>
      </c>
      <c r="PM66" s="94">
        <v>4.6638859999999997E-2</v>
      </c>
      <c r="PN66" s="94">
        <v>8.9811119999999994E-2</v>
      </c>
      <c r="PO66" s="94">
        <v>0.14453599</v>
      </c>
      <c r="PP66" s="94">
        <v>0.19890878000000001</v>
      </c>
      <c r="PQ66" s="94">
        <v>0.23643981</v>
      </c>
      <c r="PR66" s="94">
        <v>0.24360165</v>
      </c>
      <c r="PS66" s="94">
        <v>0.22888067000000001</v>
      </c>
      <c r="PT66" s="94">
        <v>0.18541452</v>
      </c>
      <c r="PU66" s="94">
        <v>0.12918888000000001</v>
      </c>
      <c r="PV66" s="94">
        <v>7.6670273999999997E-2</v>
      </c>
      <c r="PW66" s="94">
        <v>3.7742360000000003E-2</v>
      </c>
      <c r="PX66" s="94">
        <v>1.4519577000000001E-2</v>
      </c>
      <c r="PY66" s="94">
        <v>3.7328195999999998E-3</v>
      </c>
      <c r="PZ66" s="94">
        <v>3.643966E-4</v>
      </c>
      <c r="QA66" s="94">
        <v>2.2509944999999999E-5</v>
      </c>
      <c r="QB66" s="94">
        <v>8.9613894E-7</v>
      </c>
      <c r="QC66" s="94">
        <v>0</v>
      </c>
      <c r="QD66" s="94">
        <v>1.7681539E-28</v>
      </c>
      <c r="QE66" s="94">
        <v>4.0120403000000003E-27</v>
      </c>
      <c r="QF66" s="94">
        <v>7.2877546999999998E-26</v>
      </c>
      <c r="QG66" s="94">
        <v>1.2477478E-24</v>
      </c>
      <c r="QH66" s="94">
        <v>2.0966245999999999E-23</v>
      </c>
      <c r="QI66" s="94">
        <v>3.5008800999999998E-22</v>
      </c>
      <c r="QJ66" s="94">
        <v>5.8327323999999998E-21</v>
      </c>
      <c r="QK66" s="94">
        <v>9.7096495999999996E-20</v>
      </c>
      <c r="QL66" s="94">
        <v>1.6157634E-18</v>
      </c>
      <c r="QM66" s="94">
        <v>2.6882505000000001E-17</v>
      </c>
      <c r="QN66" s="94">
        <v>4.4721126999999999E-16</v>
      </c>
      <c r="QO66" s="94">
        <v>7.4392809999999995E-15</v>
      </c>
      <c r="QP66" s="94">
        <v>1.2375299999999999E-13</v>
      </c>
      <c r="QQ66" s="94">
        <v>2.0589100000000002E-12</v>
      </c>
      <c r="QR66" s="94">
        <v>3.4266038000000002E-11</v>
      </c>
      <c r="QS66" s="94">
        <v>5.7067594999999999E-10</v>
      </c>
      <c r="QT66" s="94">
        <v>9.5166199999999998E-9</v>
      </c>
      <c r="QU66" s="94">
        <v>1.590741E-7</v>
      </c>
      <c r="QV66" s="94">
        <v>2.6699104000000001E-6</v>
      </c>
      <c r="QW66" s="94">
        <v>4.5122152999999998E-5</v>
      </c>
      <c r="QX66" s="94">
        <v>7.711816E-4</v>
      </c>
      <c r="QY66" s="94">
        <v>5.6280899999999997E-3</v>
      </c>
      <c r="QZ66" s="94">
        <v>1.9273179000000001E-2</v>
      </c>
      <c r="RA66" s="94">
        <v>4.6638902000000003E-2</v>
      </c>
      <c r="RB66" s="94">
        <v>8.9811199999999994E-2</v>
      </c>
      <c r="RC66" s="94">
        <v>0.14453605</v>
      </c>
      <c r="RD66" s="94">
        <v>0.19890869999999999</v>
      </c>
      <c r="RE66" s="94">
        <v>0.23643950999999999</v>
      </c>
      <c r="RF66" s="94">
        <v>0.24360143000000001</v>
      </c>
      <c r="RG66" s="94">
        <v>0.22888082000000001</v>
      </c>
      <c r="RH66" s="94">
        <v>0.18541490999999999</v>
      </c>
      <c r="RI66" s="94">
        <v>0.12918924000000001</v>
      </c>
      <c r="RJ66" s="94">
        <v>7.6670409999999994E-2</v>
      </c>
      <c r="RK66" s="94">
        <v>3.7742405999999999E-2</v>
      </c>
      <c r="RL66" s="94">
        <v>1.4519577000000001E-2</v>
      </c>
      <c r="RM66" s="94">
        <v>3.7328171999999999E-3</v>
      </c>
      <c r="RN66" s="94">
        <v>3.6439687000000001E-4</v>
      </c>
      <c r="RO66" s="94">
        <v>2.2509962999999998E-5</v>
      </c>
      <c r="RP66" s="94">
        <v>8.9613956999999995E-7</v>
      </c>
      <c r="RQ66" s="94">
        <v>0</v>
      </c>
      <c r="RR66" s="94">
        <v>1.7681587000000001E-28</v>
      </c>
      <c r="RS66" s="94">
        <v>4.0120499999999999E-27</v>
      </c>
      <c r="RT66" s="94">
        <v>7.2877700000000003E-26</v>
      </c>
      <c r="RU66" s="94">
        <v>1.2477502000000001E-24</v>
      </c>
      <c r="RV66" s="94">
        <v>2.0966282000000001E-23</v>
      </c>
      <c r="RW66" s="94">
        <v>3.5008857000000002E-22</v>
      </c>
      <c r="RX66" s="94">
        <v>5.8327465999999997E-21</v>
      </c>
      <c r="RY66" s="94">
        <v>9.7096810000000005E-20</v>
      </c>
      <c r="RZ66" s="94">
        <v>1.6157688E-18</v>
      </c>
      <c r="SA66" s="94">
        <v>2.6882590000000001E-17</v>
      </c>
      <c r="SB66" s="94">
        <v>4.4721264000000004E-16</v>
      </c>
      <c r="SC66" s="94">
        <v>7.4393079999999994E-15</v>
      </c>
      <c r="SD66" s="94">
        <v>1.2375348000000001E-13</v>
      </c>
      <c r="SE66" s="94">
        <v>2.0589165999999999E-12</v>
      </c>
      <c r="SF66" s="94">
        <v>3.4266119999999998E-11</v>
      </c>
      <c r="SG66" s="94">
        <v>5.7067744999999995E-10</v>
      </c>
      <c r="SH66" s="94">
        <v>9.5166459999999998E-9</v>
      </c>
      <c r="SI66" s="94">
        <v>1.5907459000000001E-7</v>
      </c>
      <c r="SJ66" s="94">
        <v>2.6699179000000002E-6</v>
      </c>
      <c r="SK66" s="94">
        <v>4.5122269999999998E-5</v>
      </c>
      <c r="SL66" s="94">
        <v>7.7118399999999995E-4</v>
      </c>
      <c r="SM66" s="94">
        <v>5.6280983000000003E-3</v>
      </c>
      <c r="SN66" s="94">
        <v>1.9273183999999999E-2</v>
      </c>
      <c r="SO66" s="94">
        <v>4.6638895E-2</v>
      </c>
      <c r="SP66" s="94">
        <v>8.9811189999999999E-2</v>
      </c>
      <c r="SQ66" s="94">
        <v>0.14453608000000001</v>
      </c>
      <c r="SR66" s="94">
        <v>0.19890863</v>
      </c>
      <c r="SS66" s="94">
        <v>0.23643929</v>
      </c>
      <c r="ST66" s="94">
        <v>0.24360111000000001</v>
      </c>
      <c r="SU66" s="94">
        <v>0.22888030000000001</v>
      </c>
      <c r="SV66" s="94">
        <v>0.18541478</v>
      </c>
      <c r="SW66" s="94">
        <v>0.12918934000000001</v>
      </c>
      <c r="SX66" s="94">
        <v>7.6670509999999997E-2</v>
      </c>
      <c r="SY66" s="94">
        <v>3.774243E-2</v>
      </c>
      <c r="SZ66" s="94">
        <v>1.4519578E-2</v>
      </c>
      <c r="TA66" s="94">
        <v>3.7328180000000002E-3</v>
      </c>
      <c r="TB66" s="94">
        <v>3.6439680000000001E-4</v>
      </c>
      <c r="TC66" s="94">
        <v>2.2509954E-5</v>
      </c>
      <c r="TD66" s="94">
        <v>8.9613919999999999E-7</v>
      </c>
      <c r="TE66" s="94">
        <v>0</v>
      </c>
      <c r="TF66" s="94">
        <v>1.768154E-28</v>
      </c>
      <c r="TG66" s="94">
        <v>4.0120387000000002E-27</v>
      </c>
      <c r="TH66" s="94">
        <v>7.2877499999999996E-26</v>
      </c>
      <c r="TI66" s="94">
        <v>1.2477479E-24</v>
      </c>
      <c r="TJ66" s="94">
        <v>2.0966259999999999E-23</v>
      </c>
      <c r="TK66" s="94">
        <v>3.5008820000000002E-22</v>
      </c>
      <c r="TL66" s="94">
        <v>5.8327389999999997E-21</v>
      </c>
      <c r="TM66" s="94">
        <v>9.7096700000000005E-20</v>
      </c>
      <c r="TN66" s="94">
        <v>1.6157677E-18</v>
      </c>
      <c r="TO66" s="94">
        <v>2.6882570000000001E-17</v>
      </c>
      <c r="TP66" s="94">
        <v>4.4721206000000005E-16</v>
      </c>
      <c r="TQ66" s="94">
        <v>7.4392956E-15</v>
      </c>
      <c r="TR66" s="94">
        <v>1.2375320999999999E-13</v>
      </c>
      <c r="TS66" s="94">
        <v>2.0589135999999998E-12</v>
      </c>
      <c r="TT66" s="94">
        <v>3.4266073000000003E-11</v>
      </c>
      <c r="TU66" s="94">
        <v>5.7067623E-10</v>
      </c>
      <c r="TV66" s="94">
        <v>9.516626E-9</v>
      </c>
      <c r="TW66" s="94">
        <v>1.5907432000000001E-7</v>
      </c>
      <c r="TX66" s="94">
        <v>2.669914E-6</v>
      </c>
      <c r="TY66" s="94">
        <v>4.5122208000000002E-5</v>
      </c>
      <c r="TZ66" s="94">
        <v>7.7118330000000004E-4</v>
      </c>
      <c r="UA66" s="94">
        <v>5.6280973E-3</v>
      </c>
      <c r="UB66" s="94">
        <v>1.9273183999999999E-2</v>
      </c>
      <c r="UC66" s="94">
        <v>4.6638880000000001E-2</v>
      </c>
      <c r="UD66" s="94">
        <v>8.9811150000000006E-2</v>
      </c>
      <c r="UE66" s="94">
        <v>0.14453611</v>
      </c>
      <c r="UF66" s="94">
        <v>0.19890886999999999</v>
      </c>
      <c r="UG66" s="94">
        <v>0.23643966</v>
      </c>
      <c r="UH66" s="94">
        <v>0.24360145999999999</v>
      </c>
      <c r="UI66" s="94">
        <v>0.22888035000000001</v>
      </c>
      <c r="UJ66" s="94">
        <v>0.18541484999999999</v>
      </c>
      <c r="UK66" s="94">
        <v>0.12918948</v>
      </c>
      <c r="UL66" s="94">
        <v>7.6670680000000005E-2</v>
      </c>
      <c r="UM66" s="94">
        <v>3.7742507000000002E-2</v>
      </c>
      <c r="UN66" s="94">
        <v>1.4519605999999999E-2</v>
      </c>
      <c r="UO66" s="94">
        <v>3.7328268000000001E-3</v>
      </c>
      <c r="UP66" s="94">
        <v>3.6439794000000001E-4</v>
      </c>
      <c r="UQ66" s="94">
        <v>2.2510017999999999E-5</v>
      </c>
      <c r="UR66" s="94">
        <v>8.9614169999999995E-7</v>
      </c>
      <c r="US66" s="94">
        <v>0</v>
      </c>
      <c r="UT66" s="94">
        <v>1.7681595999999999E-28</v>
      </c>
      <c r="UU66" s="94">
        <v>4.0120522E-27</v>
      </c>
      <c r="UV66" s="94">
        <v>7.2877709999999999E-26</v>
      </c>
      <c r="UW66" s="94">
        <v>1.2477517E-24</v>
      </c>
      <c r="UX66" s="94">
        <v>2.0966314E-23</v>
      </c>
      <c r="UY66" s="94">
        <v>3.5008900000000002E-22</v>
      </c>
      <c r="UZ66" s="94">
        <v>5.8327456999999999E-21</v>
      </c>
      <c r="VA66" s="94">
        <v>9.7096806000000004E-20</v>
      </c>
      <c r="VB66" s="94">
        <v>1.6157688E-18</v>
      </c>
      <c r="VC66" s="94">
        <v>2.6882596000000001E-17</v>
      </c>
      <c r="VD66" s="94">
        <v>4.4721239999999999E-16</v>
      </c>
      <c r="VE66" s="94">
        <v>7.4392969999999998E-15</v>
      </c>
      <c r="VF66" s="94">
        <v>1.2375320999999999E-13</v>
      </c>
      <c r="VG66" s="94">
        <v>2.0589127000000001E-12</v>
      </c>
      <c r="VH66" s="94">
        <v>3.4266073000000003E-11</v>
      </c>
      <c r="VI66" s="94">
        <v>5.7067633999999997E-10</v>
      </c>
      <c r="VJ66" s="94">
        <v>9.5166280000000007E-9</v>
      </c>
      <c r="VK66" s="94">
        <v>1.5907435000000001E-7</v>
      </c>
      <c r="VL66" s="94">
        <v>2.6699151000000002E-6</v>
      </c>
      <c r="VM66" s="94">
        <v>4.5122250000000003E-5</v>
      </c>
      <c r="VN66" s="94">
        <v>7.7118374999999998E-4</v>
      </c>
      <c r="VO66" s="94">
        <v>5.6281020000000003E-3</v>
      </c>
      <c r="VP66" s="94">
        <v>1.9273189999999999E-2</v>
      </c>
      <c r="VQ66" s="94">
        <v>4.6638850000000003E-2</v>
      </c>
      <c r="VR66" s="94">
        <v>8.9811004999999999E-2</v>
      </c>
      <c r="VS66" s="94">
        <v>0.14453580999999999</v>
      </c>
      <c r="VT66" s="94">
        <v>0.19890848</v>
      </c>
      <c r="VU66" s="94">
        <v>0.23643935999999999</v>
      </c>
      <c r="VV66" s="94">
        <v>0.24360119</v>
      </c>
      <c r="VW66" s="94">
        <v>0.22888058</v>
      </c>
      <c r="VX66" s="94">
        <v>0.18541497000000001</v>
      </c>
      <c r="VY66" s="94">
        <v>0.12918953999999999</v>
      </c>
      <c r="VZ66" s="94">
        <v>7.6670706000000005E-2</v>
      </c>
      <c r="WA66" s="94">
        <v>3.7742518000000003E-2</v>
      </c>
      <c r="WB66" s="94">
        <v>1.4519607E-2</v>
      </c>
      <c r="WC66" s="94">
        <v>3.7328274999999999E-3</v>
      </c>
      <c r="WD66" s="94">
        <v>3.6439802999999998E-4</v>
      </c>
      <c r="WE66" s="94">
        <v>2.2510021E-5</v>
      </c>
      <c r="WF66" s="94">
        <v>8.9614230000000001E-7</v>
      </c>
      <c r="WG66" s="94">
        <v>0</v>
      </c>
      <c r="WH66" s="94">
        <v>1.7681701999999999E-28</v>
      </c>
      <c r="WI66" s="94">
        <v>4.0120770000000002E-27</v>
      </c>
      <c r="WJ66" s="94">
        <v>7.2878200000000005E-26</v>
      </c>
      <c r="WK66" s="94">
        <v>1.2477591E-24</v>
      </c>
      <c r="WL66" s="94">
        <v>2.0966427E-23</v>
      </c>
      <c r="WM66" s="94">
        <v>3.5009084000000002E-22</v>
      </c>
      <c r="WN66" s="94">
        <v>5.8327800000000003E-21</v>
      </c>
      <c r="WO66" s="94">
        <v>9.7097319999999997E-20</v>
      </c>
      <c r="WP66" s="94">
        <v>1.6157768999999999E-18</v>
      </c>
      <c r="WQ66" s="94">
        <v>2.6882710000000001E-17</v>
      </c>
      <c r="WR66" s="94">
        <v>4.4721434000000003E-16</v>
      </c>
      <c r="WS66" s="94">
        <v>7.4393300000000001E-15</v>
      </c>
      <c r="WT66" s="94">
        <v>1.2375367000000001E-13</v>
      </c>
      <c r="WU66" s="94">
        <v>2.0589181E-12</v>
      </c>
      <c r="WV66" s="94">
        <v>3.4266128000000002E-11</v>
      </c>
      <c r="WW66" s="94">
        <v>5.7067744999999995E-10</v>
      </c>
      <c r="WX66" s="94">
        <v>9.5166490000000007E-9</v>
      </c>
      <c r="WY66" s="94">
        <v>1.5907470000000001E-7</v>
      </c>
      <c r="WZ66" s="94">
        <v>2.6699232999999999E-6</v>
      </c>
      <c r="XA66" s="94">
        <v>4.5122403999999998E-5</v>
      </c>
      <c r="XB66" s="94">
        <v>7.7118719999999996E-4</v>
      </c>
      <c r="XC66" s="94">
        <v>5.6281094000000002E-3</v>
      </c>
      <c r="XD66" s="94">
        <v>1.9273200000000001E-2</v>
      </c>
      <c r="XE66" s="94">
        <v>4.6638842999999999E-2</v>
      </c>
      <c r="XF66" s="94">
        <v>8.9810975000000001E-2</v>
      </c>
      <c r="XG66" s="94">
        <v>0.14453563</v>
      </c>
      <c r="XH66" s="94">
        <v>0.19890825000000001</v>
      </c>
      <c r="XI66" s="94">
        <v>0.23643918</v>
      </c>
      <c r="XJ66" s="94">
        <v>0.24360113</v>
      </c>
      <c r="XK66" s="94">
        <v>0.22888075999999999</v>
      </c>
      <c r="XL66" s="94">
        <v>0.18541506999999999</v>
      </c>
      <c r="XM66" s="94">
        <v>0.12918954999999999</v>
      </c>
      <c r="XN66" s="94">
        <v>7.6670710000000003E-2</v>
      </c>
      <c r="XO66" s="94">
        <v>3.7742530000000003E-2</v>
      </c>
      <c r="XP66" s="94">
        <v>1.4519616000000001E-2</v>
      </c>
      <c r="XQ66" s="94">
        <v>3.7328303E-3</v>
      </c>
      <c r="XR66" s="94">
        <v>3.643982E-4</v>
      </c>
      <c r="XS66" s="94">
        <v>2.2510033999999999E-5</v>
      </c>
      <c r="XT66" s="94">
        <v>8.9614249999999999E-7</v>
      </c>
      <c r="XU66" s="94">
        <v>0</v>
      </c>
      <c r="XV66" s="94">
        <v>1.7681839999999999E-28</v>
      </c>
      <c r="XW66" s="94">
        <v>4.0121080000000001E-27</v>
      </c>
      <c r="XX66" s="94">
        <v>7.2878800000000004E-26</v>
      </c>
      <c r="XY66" s="94">
        <v>1.2477696E-24</v>
      </c>
      <c r="XZ66" s="94">
        <v>2.0966623999999999E-23</v>
      </c>
      <c r="YA66" s="94">
        <v>3.5009414999999999E-22</v>
      </c>
      <c r="YB66" s="94">
        <v>5.832829E-21</v>
      </c>
      <c r="YC66" s="94">
        <v>9.7098059999999997E-20</v>
      </c>
      <c r="YD66" s="94">
        <v>1.6157879E-18</v>
      </c>
      <c r="YE66" s="94">
        <v>2.68829E-17</v>
      </c>
      <c r="YF66" s="94">
        <v>4.4721729999999999E-16</v>
      </c>
      <c r="YG66" s="94">
        <v>7.4393785999999993E-15</v>
      </c>
      <c r="YH66" s="94">
        <v>1.2375455E-13</v>
      </c>
      <c r="YI66" s="94">
        <v>2.0589332999999999E-12</v>
      </c>
      <c r="YJ66" s="94">
        <v>3.4266392E-11</v>
      </c>
      <c r="YK66" s="94">
        <v>5.7068134000000001E-10</v>
      </c>
      <c r="YL66" s="94">
        <v>9.5167079999999997E-9</v>
      </c>
      <c r="YM66" s="94">
        <v>1.5907567000000001E-7</v>
      </c>
      <c r="YN66" s="94">
        <v>2.6699378999999999E-6</v>
      </c>
      <c r="YO66" s="94">
        <v>4.5122659999999998E-5</v>
      </c>
      <c r="YP66" s="94">
        <v>7.711908E-4</v>
      </c>
      <c r="YQ66" s="94">
        <v>5.6281242999999996E-3</v>
      </c>
      <c r="YR66" s="94">
        <v>1.9273241999999999E-2</v>
      </c>
      <c r="YS66" s="94">
        <v>4.6638947E-2</v>
      </c>
      <c r="YT66" s="94">
        <v>8.9811150000000006E-2</v>
      </c>
      <c r="YU66" s="94">
        <v>0.14453589999999999</v>
      </c>
      <c r="YV66" s="94">
        <v>0.19890848</v>
      </c>
      <c r="YW66" s="94">
        <v>0.23643939999999999</v>
      </c>
      <c r="YX66" s="94">
        <v>0.24360140999999999</v>
      </c>
      <c r="YY66" s="94">
        <v>0.22888116999999999</v>
      </c>
      <c r="YZ66" s="94">
        <v>0.18541542999999999</v>
      </c>
      <c r="ZA66" s="94">
        <v>0.12918977000000001</v>
      </c>
      <c r="ZB66" s="94">
        <v>7.6670810000000006E-2</v>
      </c>
      <c r="ZC66" s="94">
        <v>3.7742574000000001E-2</v>
      </c>
      <c r="ZD66" s="94">
        <v>1.4519634999999999E-2</v>
      </c>
      <c r="ZE66" s="94">
        <v>3.7328366E-3</v>
      </c>
      <c r="ZF66" s="94">
        <v>3.6439890000000003E-4</v>
      </c>
      <c r="ZG66" s="94">
        <v>2.2510067999999999E-5</v>
      </c>
      <c r="ZH66" s="94">
        <v>8.961444E-7</v>
      </c>
      <c r="ZI66" s="94">
        <v>0</v>
      </c>
      <c r="ZJ66" s="94">
        <v>1.7681911E-28</v>
      </c>
      <c r="ZK66" s="94">
        <v>4.0121235000000001E-27</v>
      </c>
      <c r="ZL66" s="94">
        <v>7.2879012999999999E-26</v>
      </c>
      <c r="ZM66" s="94">
        <v>1.2477722E-24</v>
      </c>
      <c r="ZN66" s="94">
        <v>2.0966648000000001E-23</v>
      </c>
      <c r="ZO66" s="94">
        <v>3.500946E-22</v>
      </c>
      <c r="ZP66" s="94">
        <v>5.8328459999999997E-21</v>
      </c>
      <c r="ZQ66" s="94">
        <v>9.7098472999999994E-20</v>
      </c>
      <c r="ZR66" s="94">
        <v>1.6157965999999999E-18</v>
      </c>
      <c r="ZS66" s="94">
        <v>2.6883052E-17</v>
      </c>
      <c r="ZT66" s="94">
        <v>4.4722005999999999E-16</v>
      </c>
      <c r="ZU66" s="94">
        <v>7.439427E-15</v>
      </c>
      <c r="ZV66" s="94">
        <v>1.2375534E-13</v>
      </c>
      <c r="ZW66" s="94">
        <v>2.0589470000000001E-12</v>
      </c>
      <c r="ZX66" s="94">
        <v>3.4266613999999999E-11</v>
      </c>
      <c r="ZY66" s="94">
        <v>5.7068490000000005E-10</v>
      </c>
      <c r="ZZ66" s="94">
        <v>9.5167649999999997E-9</v>
      </c>
      <c r="AAA66" s="94">
        <v>1.5907655E-7</v>
      </c>
      <c r="AAB66" s="94">
        <v>2.6699526999999998E-6</v>
      </c>
      <c r="AAC66" s="94">
        <v>4.5122866000000002E-5</v>
      </c>
      <c r="AAD66" s="94">
        <v>7.7119449999999996E-4</v>
      </c>
      <c r="AAE66" s="94">
        <v>5.6281450000000002E-3</v>
      </c>
      <c r="AAF66" s="94">
        <v>1.9273307E-2</v>
      </c>
      <c r="AAG66" s="94">
        <v>4.6639106999999999E-2</v>
      </c>
      <c r="AAH66" s="94">
        <v>8.98114E-2</v>
      </c>
      <c r="AAI66" s="94">
        <v>0.14453626999999999</v>
      </c>
      <c r="AAJ66" s="94">
        <v>0.19890896999999999</v>
      </c>
      <c r="AAK66" s="94">
        <v>0.23644003</v>
      </c>
      <c r="AAL66" s="94">
        <v>0.24360204999999999</v>
      </c>
      <c r="AAM66" s="94">
        <v>0.22888202999999999</v>
      </c>
      <c r="AAN66" s="94">
        <v>0.18541621999999999</v>
      </c>
      <c r="AAO66" s="94">
        <v>0.12919036</v>
      </c>
      <c r="AAP66" s="94">
        <v>7.6671119999999995E-2</v>
      </c>
      <c r="AAQ66" s="94">
        <v>3.7742708E-2</v>
      </c>
      <c r="AAR66" s="94">
        <v>1.4519671E-2</v>
      </c>
      <c r="AAS66" s="94">
        <v>3.7328411999999998E-3</v>
      </c>
      <c r="AAT66" s="94">
        <v>3.6439799999999999E-4</v>
      </c>
      <c r="AAU66" s="94">
        <v>2.2510027E-5</v>
      </c>
      <c r="AAV66" s="94">
        <v>8.9614330000000004E-7</v>
      </c>
      <c r="AAW66" s="94">
        <v>0</v>
      </c>
      <c r="AAX66" s="94">
        <v>1.7681886E-28</v>
      </c>
      <c r="AAY66" s="94">
        <v>4.0121220000000003E-27</v>
      </c>
      <c r="AAZ66" s="94">
        <v>7.2879075000000001E-26</v>
      </c>
      <c r="ABA66" s="94">
        <v>1.2477744999999999E-24</v>
      </c>
      <c r="ABB66" s="94">
        <v>2.0966688999999999E-23</v>
      </c>
      <c r="ABC66" s="94">
        <v>3.5009503E-22</v>
      </c>
      <c r="ABD66" s="94">
        <v>5.8328516000000001E-21</v>
      </c>
      <c r="ABE66" s="94">
        <v>9.7098519999999999E-20</v>
      </c>
      <c r="ABF66" s="94">
        <v>1.6157969E-18</v>
      </c>
      <c r="ABG66" s="94">
        <v>2.6883032000000001E-17</v>
      </c>
      <c r="ABH66" s="94">
        <v>4.4721974000000004E-16</v>
      </c>
      <c r="ABI66" s="94">
        <v>7.4394175000000002E-15</v>
      </c>
      <c r="ABJ66" s="94">
        <v>1.2375516999999999E-13</v>
      </c>
      <c r="ABK66" s="94">
        <v>2.0589451999999999E-12</v>
      </c>
      <c r="ABL66" s="94">
        <v>3.4266579999999998E-11</v>
      </c>
      <c r="ABM66" s="94">
        <v>5.7068483000000005E-10</v>
      </c>
      <c r="ABN66" s="94">
        <v>9.5167670000000003E-9</v>
      </c>
      <c r="ABO66" s="94">
        <v>1.5907656000000001E-7</v>
      </c>
      <c r="ABP66" s="94">
        <v>2.6699519999999998E-6</v>
      </c>
      <c r="ABQ66" s="94">
        <v>4.5122863E-5</v>
      </c>
      <c r="ABR66" s="94">
        <v>7.7119446000000001E-4</v>
      </c>
      <c r="ABS66" s="94">
        <v>5.6281309999999998E-3</v>
      </c>
      <c r="ABT66" s="94">
        <v>1.9273256999999999E-2</v>
      </c>
      <c r="ABU66" s="94">
        <v>4.6638984000000001E-2</v>
      </c>
      <c r="ABV66" s="94">
        <v>8.9811279999999993E-2</v>
      </c>
      <c r="ABW66" s="94">
        <v>0.14453621</v>
      </c>
      <c r="ABX66" s="94">
        <v>0.19890909000000001</v>
      </c>
      <c r="ABY66" s="94">
        <v>0.23644021000000001</v>
      </c>
      <c r="ABZ66" s="94">
        <v>0.24360228</v>
      </c>
      <c r="ACA66" s="94">
        <v>0.22888215000000001</v>
      </c>
      <c r="ACB66" s="94">
        <v>0.18541642999999999</v>
      </c>
      <c r="ACC66" s="94">
        <v>0.12919058</v>
      </c>
      <c r="ACD66" s="94">
        <v>7.667127E-2</v>
      </c>
      <c r="ACE66" s="94">
        <v>3.7742770000000002E-2</v>
      </c>
      <c r="ACF66" s="94">
        <v>1.4519673E-2</v>
      </c>
      <c r="ACG66" s="94">
        <v>3.7328328E-3</v>
      </c>
      <c r="ACH66" s="94">
        <v>3.6439479999999998E-4</v>
      </c>
      <c r="ACI66" s="94">
        <v>2.2509820000000001E-5</v>
      </c>
      <c r="ACJ66" s="94">
        <v>8.9614169999999995E-7</v>
      </c>
      <c r="ACK66" s="94">
        <v>0</v>
      </c>
      <c r="ACL66" s="94">
        <v>1.7681036E-28</v>
      </c>
      <c r="ACM66" s="94">
        <v>4.0119230000000001E-27</v>
      </c>
      <c r="ACN66" s="94">
        <v>7.2875419999999996E-26</v>
      </c>
      <c r="ACO66" s="94">
        <v>1.2477117999999999E-24</v>
      </c>
      <c r="ACP66" s="94">
        <v>2.0965643E-23</v>
      </c>
      <c r="ACQ66" s="94">
        <v>3.5007783999999999E-22</v>
      </c>
      <c r="ACR66" s="94">
        <v>5.8325650000000001E-21</v>
      </c>
      <c r="ACS66" s="94">
        <v>9.7093849999999995E-20</v>
      </c>
      <c r="ACT66" s="94">
        <v>1.615721E-18</v>
      </c>
      <c r="ACU66" s="94">
        <v>2.6881831E-17</v>
      </c>
      <c r="ACV66" s="94">
        <v>4.4720039999999998E-16</v>
      </c>
      <c r="ACW66" s="94">
        <v>7.4391133999999997E-15</v>
      </c>
      <c r="ACX66" s="94">
        <v>1.2375042E-13</v>
      </c>
      <c r="ACY66" s="94">
        <v>2.0588707000000001E-12</v>
      </c>
      <c r="ACZ66" s="94">
        <v>3.4265445000000002E-11</v>
      </c>
      <c r="ADA66" s="94">
        <v>5.7066723999999996E-10</v>
      </c>
      <c r="ADB66" s="94">
        <v>9.5165020000000002E-9</v>
      </c>
      <c r="ADC66" s="94">
        <v>1.5907258E-7</v>
      </c>
      <c r="ADD66" s="94">
        <v>2.6698904E-6</v>
      </c>
      <c r="ADE66" s="94">
        <v>4.5121888E-5</v>
      </c>
      <c r="ADF66" s="94">
        <v>7.7117775999999995E-4</v>
      </c>
      <c r="ADG66" s="94">
        <v>5.6280545000000001E-3</v>
      </c>
      <c r="ADH66" s="94">
        <v>1.9273048000000001E-2</v>
      </c>
      <c r="ADI66" s="94">
        <v>4.6638596999999997E-2</v>
      </c>
      <c r="ADJ66" s="94">
        <v>8.9810680000000004E-2</v>
      </c>
      <c r="ADK66" s="94">
        <v>0.14453557</v>
      </c>
      <c r="ADL66" s="94">
        <v>0.19890854999999999</v>
      </c>
      <c r="ADM66" s="94">
        <v>0.23643987999999999</v>
      </c>
      <c r="ADN66" s="94">
        <v>0.24360190000000001</v>
      </c>
      <c r="ADO66" s="94">
        <v>0.22888167000000001</v>
      </c>
      <c r="ADP66" s="94">
        <v>0.18541561000000001</v>
      </c>
      <c r="ADQ66" s="94">
        <v>0.12918963999999999</v>
      </c>
      <c r="ADR66" s="94">
        <v>7.6670500000000003E-2</v>
      </c>
      <c r="ADS66" s="94">
        <v>3.7742310000000001E-2</v>
      </c>
      <c r="ADT66" s="94">
        <v>1.4519487500000001E-2</v>
      </c>
      <c r="ADU66" s="94">
        <v>3.7327895E-3</v>
      </c>
      <c r="ADV66" s="94">
        <v>3.6439330000000001E-4</v>
      </c>
      <c r="ADW66" s="94">
        <v>2.2509930000000002E-5</v>
      </c>
      <c r="ADX66" s="94">
        <v>8.9614219999999996E-7</v>
      </c>
      <c r="ADY66" s="100"/>
      <c r="ADZ66" s="101"/>
      <c r="AEA66" s="101"/>
      <c r="AEB66" s="101"/>
      <c r="AEC66" s="101"/>
      <c r="AED66" s="144">
        <f t="shared" si="23"/>
        <v>61</v>
      </c>
      <c r="AEE66" s="142"/>
      <c r="AEF66" s="158">
        <f t="shared" si="32"/>
        <v>61</v>
      </c>
      <c r="AEG66" s="138">
        <f t="shared" si="37"/>
        <v>8.9612990000000003E-7</v>
      </c>
      <c r="AEH66" s="138">
        <f t="shared" si="37"/>
        <v>8.961275E-7</v>
      </c>
      <c r="AEI66" s="138">
        <f t="shared" si="37"/>
        <v>8.9613274999999999E-7</v>
      </c>
      <c r="AEJ66" s="138">
        <f t="shared" si="37"/>
        <v>8.9613259999999997E-7</v>
      </c>
      <c r="AEK66" s="138">
        <f t="shared" si="37"/>
        <v>8.9613063999999996E-7</v>
      </c>
      <c r="AEL66" s="138">
        <f t="shared" si="37"/>
        <v>8.9613180000000004E-7</v>
      </c>
      <c r="AEM66" s="138">
        <f t="shared" si="37"/>
        <v>8.9613484999999998E-7</v>
      </c>
      <c r="AEN66" s="138">
        <f t="shared" si="37"/>
        <v>8.9613353999999999E-7</v>
      </c>
      <c r="AEO66" s="138">
        <f t="shared" si="37"/>
        <v>8.9613550000000001E-7</v>
      </c>
      <c r="AEP66" s="138">
        <f t="shared" si="37"/>
        <v>8.9613609999999996E-7</v>
      </c>
      <c r="AEQ66" s="138">
        <f t="shared" si="38"/>
        <v>8.9613894E-7</v>
      </c>
      <c r="AER66" s="138">
        <f t="shared" si="38"/>
        <v>8.9613956999999995E-7</v>
      </c>
      <c r="AES66" s="138">
        <f t="shared" si="38"/>
        <v>8.9613919999999999E-7</v>
      </c>
      <c r="AET66" s="138">
        <f t="shared" si="38"/>
        <v>8.9614169999999995E-7</v>
      </c>
      <c r="AEU66" s="138">
        <f t="shared" si="38"/>
        <v>8.9614230000000001E-7</v>
      </c>
      <c r="AEV66" s="138">
        <f t="shared" si="38"/>
        <v>8.9614249999999999E-7</v>
      </c>
      <c r="AEW66" s="138">
        <f t="shared" si="38"/>
        <v>8.961444E-7</v>
      </c>
      <c r="AEX66" s="138">
        <f t="shared" si="38"/>
        <v>8.9614330000000004E-7</v>
      </c>
      <c r="AEY66" s="138">
        <f t="shared" si="38"/>
        <v>8.9614169999999995E-7</v>
      </c>
      <c r="AEZ66" s="130">
        <f t="shared" si="18"/>
        <v>17.399999999999999</v>
      </c>
      <c r="AFA66" s="91"/>
      <c r="AFB66" s="94">
        <v>8.9613694999999998E-7</v>
      </c>
      <c r="AFC66" s="139">
        <f t="shared" si="19"/>
        <v>8.9613677842105234E-7</v>
      </c>
      <c r="AFD66" s="91"/>
      <c r="AFE66" s="142"/>
      <c r="AFF66" s="142"/>
      <c r="AFG66" s="138">
        <f t="shared" si="40"/>
        <v>2.6699759000000001E-6</v>
      </c>
      <c r="AFH66" s="138">
        <f t="shared" si="40"/>
        <v>2.6699195000000001E-6</v>
      </c>
      <c r="AFI66" s="138">
        <f t="shared" si="40"/>
        <v>2.6699294999999999E-6</v>
      </c>
      <c r="AFJ66" s="138">
        <f t="shared" si="40"/>
        <v>2.6699586E-6</v>
      </c>
      <c r="AFK66" s="138">
        <f t="shared" si="40"/>
        <v>2.6699762999999998E-6</v>
      </c>
      <c r="AFL66" s="138">
        <f t="shared" si="40"/>
        <v>2.6699710000000001E-6</v>
      </c>
      <c r="AFM66" s="138">
        <f t="shared" si="40"/>
        <v>2.6699502E-6</v>
      </c>
      <c r="AFN66" s="138">
        <f t="shared" si="40"/>
        <v>2.6699351999999998E-6</v>
      </c>
      <c r="AFO66" s="138">
        <f t="shared" si="40"/>
        <v>2.6699263000000002E-6</v>
      </c>
      <c r="AFP66" s="138">
        <f t="shared" si="40"/>
        <v>2.6699124000000001E-6</v>
      </c>
      <c r="AFQ66" s="138">
        <f t="shared" si="40"/>
        <v>2.6699107999999998E-6</v>
      </c>
      <c r="AFR66" s="138">
        <f t="shared" si="40"/>
        <v>2.6699104000000001E-6</v>
      </c>
      <c r="AFS66" s="138">
        <f t="shared" si="40"/>
        <v>2.6699179000000002E-6</v>
      </c>
      <c r="AFT66" s="138">
        <f t="shared" si="40"/>
        <v>2.669914E-6</v>
      </c>
      <c r="AFU66" s="138">
        <f t="shared" si="40"/>
        <v>2.6699151000000002E-6</v>
      </c>
      <c r="AFV66" s="138">
        <f t="shared" si="40"/>
        <v>2.6699232999999999E-6</v>
      </c>
      <c r="AFW66" s="138">
        <f t="shared" si="39"/>
        <v>2.6699378999999999E-6</v>
      </c>
      <c r="AFX66" s="138">
        <f t="shared" si="39"/>
        <v>2.6699526999999998E-6</v>
      </c>
      <c r="AFY66" s="138">
        <f t="shared" si="39"/>
        <v>2.6699519999999998E-6</v>
      </c>
      <c r="AFZ66" s="138" t="e">
        <f t="shared" si="39"/>
        <v>#VALUE!</v>
      </c>
      <c r="AGA66" s="139">
        <f t="shared" si="22"/>
        <v>2.6699362631578937E-6</v>
      </c>
      <c r="AGB66" s="91"/>
      <c r="AGC66" s="91"/>
      <c r="AGD66" s="91"/>
      <c r="AGE66" s="91"/>
      <c r="AGF66" s="91"/>
      <c r="AGG66" s="91"/>
      <c r="AGH66" s="91"/>
      <c r="AGI66" s="91"/>
      <c r="AGJ66" s="91"/>
      <c r="AGK66" s="91"/>
      <c r="AGL66" s="91"/>
      <c r="AGM66" s="91"/>
      <c r="AGN66" s="91"/>
      <c r="AGO66" s="91"/>
      <c r="AGP66" s="91"/>
      <c r="AGQ66" s="91"/>
      <c r="AGR66" s="91"/>
      <c r="AGS66" s="91"/>
      <c r="AGT66" s="91"/>
      <c r="AGU66" s="91"/>
      <c r="AGV66" s="91"/>
      <c r="AGW66" s="91"/>
      <c r="AGX66" s="91"/>
      <c r="AGY66" s="91"/>
      <c r="AGZ66" s="91"/>
      <c r="AHA66" s="91"/>
      <c r="AHB66" s="91"/>
      <c r="AHC66" s="91"/>
      <c r="AHD66" s="91"/>
      <c r="AHE66" s="91"/>
      <c r="AHF66" s="91"/>
      <c r="AHG66" s="91"/>
      <c r="AHH66" s="91"/>
      <c r="AHI66" s="91"/>
      <c r="AHJ66" s="91"/>
      <c r="AHK66" s="91"/>
      <c r="AHL66" s="91"/>
      <c r="AHM66" s="91"/>
      <c r="AHN66" s="91"/>
      <c r="AHO66" s="91"/>
      <c r="AHP66" s="91"/>
      <c r="AHQ66" s="91"/>
      <c r="AHR66" s="91"/>
      <c r="AHS66" s="91"/>
      <c r="AHT66" s="91"/>
      <c r="AHU66" s="91"/>
      <c r="AHV66" s="91"/>
      <c r="AHW66" s="91"/>
      <c r="AHX66" s="91"/>
      <c r="AHY66" s="91"/>
      <c r="AHZ66" s="91"/>
      <c r="AIA66" s="91"/>
      <c r="AIB66" s="91"/>
      <c r="AIC66" s="91"/>
      <c r="AID66" s="91"/>
      <c r="AIE66" s="91"/>
      <c r="AIF66" s="91"/>
      <c r="AIG66" s="91"/>
      <c r="AIH66" s="91"/>
      <c r="AII66" s="91"/>
      <c r="AIJ66" s="91"/>
      <c r="AIK66" s="91"/>
      <c r="AIL66" s="91"/>
      <c r="AIM66" s="91"/>
      <c r="AIN66" s="91"/>
      <c r="AIO66" s="91"/>
      <c r="AIP66" s="91"/>
      <c r="AIQ66" s="91"/>
      <c r="AIR66" s="91"/>
      <c r="AIS66" s="91"/>
      <c r="AIT66" s="91"/>
      <c r="AIU66" s="91"/>
      <c r="AIV66" s="91"/>
      <c r="AIW66" s="91"/>
      <c r="AIX66" s="91"/>
      <c r="AIY66" s="91"/>
      <c r="AIZ66" s="91"/>
      <c r="AJA66" s="91"/>
      <c r="AJB66" s="91"/>
      <c r="AJC66" s="91"/>
      <c r="AJD66" s="91"/>
      <c r="AJE66" s="91"/>
      <c r="AJF66" s="91"/>
      <c r="AJG66" s="91"/>
      <c r="AJH66" s="91"/>
      <c r="AJI66" s="91"/>
      <c r="AJJ66" s="91"/>
      <c r="AJK66" s="91"/>
      <c r="AJL66" s="91"/>
      <c r="AJM66" s="91"/>
      <c r="AJN66" s="91"/>
      <c r="AJO66" s="91"/>
      <c r="AJP66" s="91"/>
      <c r="AJQ66" s="91"/>
      <c r="AJR66" s="91"/>
      <c r="AJS66" s="91"/>
      <c r="AJT66" s="91"/>
      <c r="AJU66" s="91"/>
      <c r="AJV66" s="91"/>
      <c r="AJW66" s="91"/>
      <c r="AJX66" s="91"/>
      <c r="AJY66" s="91"/>
      <c r="AJZ66" s="91"/>
      <c r="AKA66" s="91"/>
      <c r="AKB66" s="91"/>
      <c r="AKC66" s="91"/>
      <c r="AKD66" s="91"/>
      <c r="AKE66" s="91"/>
      <c r="AKF66" s="91"/>
      <c r="AKG66" s="91"/>
      <c r="AKH66" s="91"/>
      <c r="AKI66" s="91"/>
      <c r="AKJ66" s="91"/>
      <c r="AKK66" s="91"/>
      <c r="AKL66" s="91"/>
      <c r="AKM66" s="91"/>
      <c r="AKN66" s="91"/>
      <c r="AKO66" s="91"/>
      <c r="AKP66" s="91"/>
      <c r="AKQ66" s="91"/>
      <c r="AKR66" s="91"/>
      <c r="AKS66" s="91"/>
      <c r="AKT66" s="91"/>
      <c r="AKU66" s="91"/>
      <c r="AKV66" s="91"/>
      <c r="AKW66" s="91"/>
      <c r="AKX66" s="91"/>
      <c r="AKY66" s="91"/>
      <c r="AKZ66" s="91"/>
      <c r="ALA66" s="91"/>
      <c r="ALB66" s="91"/>
      <c r="ALC66" s="91"/>
      <c r="ALD66" s="91"/>
      <c r="ALE66" s="91"/>
      <c r="ALF66" s="91"/>
      <c r="ALG66" s="91"/>
      <c r="ALH66" s="91"/>
      <c r="ALI66" s="91"/>
      <c r="ALJ66" s="91"/>
      <c r="ALK66" s="91"/>
      <c r="ALL66" s="91"/>
      <c r="ALM66" s="91"/>
      <c r="ALN66" s="91"/>
      <c r="ALO66" s="91"/>
      <c r="ALP66" s="91"/>
      <c r="ALQ66" s="91"/>
      <c r="ALR66" s="91"/>
      <c r="ALS66" s="91"/>
      <c r="ALT66" s="91"/>
      <c r="ALU66" s="91"/>
      <c r="ALV66" s="91"/>
      <c r="ALW66" s="91"/>
      <c r="ALX66" s="91"/>
      <c r="ALY66" s="91"/>
      <c r="ALZ66" s="91"/>
      <c r="AMA66" s="91"/>
      <c r="AMB66" s="91"/>
      <c r="AMC66" s="91"/>
      <c r="AMD66" s="91"/>
      <c r="AME66" s="91"/>
      <c r="AMF66" s="91"/>
      <c r="AMG66" s="91"/>
      <c r="AMH66" s="91"/>
      <c r="AMI66" s="91"/>
      <c r="AMJ66" s="91"/>
      <c r="AMK66" s="91"/>
      <c r="AML66" s="91"/>
      <c r="AMM66" s="91"/>
      <c r="AMN66" s="91"/>
      <c r="AMO66" s="91"/>
      <c r="AMP66" s="91"/>
      <c r="AMQ66" s="91"/>
      <c r="AMR66" s="91"/>
      <c r="AMS66" s="91"/>
      <c r="AMT66" s="91"/>
      <c r="AMU66" s="91"/>
      <c r="AMV66" s="91"/>
      <c r="AMW66" s="91"/>
      <c r="AMX66" s="91"/>
      <c r="AMY66" s="91"/>
      <c r="AMZ66" s="91"/>
      <c r="ANA66" s="91"/>
      <c r="ANB66" s="91"/>
      <c r="ANC66" s="91"/>
      <c r="AND66" s="91"/>
      <c r="ANE66" s="91"/>
      <c r="ANF66" s="91"/>
      <c r="ANG66" s="91"/>
      <c r="ANH66" s="91"/>
      <c r="ANI66" s="91"/>
      <c r="ANJ66" s="91"/>
      <c r="ANK66" s="91"/>
      <c r="ANL66" s="91"/>
      <c r="ANM66" s="91"/>
      <c r="ANN66" s="91"/>
      <c r="ANO66" s="91"/>
      <c r="ANP66" s="91"/>
      <c r="ANQ66" s="91"/>
      <c r="ANR66" s="91"/>
      <c r="ANS66" s="91"/>
      <c r="ANT66" s="91"/>
      <c r="ANU66" s="91"/>
      <c r="ANV66" s="91"/>
      <c r="ANW66" s="91"/>
      <c r="ANX66" s="91"/>
      <c r="ANY66" s="91"/>
      <c r="ANZ66" s="91"/>
      <c r="AOA66" s="91"/>
      <c r="AOB66" s="91"/>
      <c r="AOC66" s="91"/>
      <c r="AOD66" s="91"/>
      <c r="AOE66" s="91"/>
      <c r="AOF66" s="91"/>
      <c r="AOG66" s="91"/>
      <c r="AOH66" s="91"/>
      <c r="AOI66" s="91"/>
      <c r="AOJ66" s="91"/>
      <c r="AOK66" s="91"/>
      <c r="AOL66" s="91"/>
      <c r="AOM66" s="91"/>
      <c r="AON66" s="91"/>
      <c r="AOO66" s="91"/>
      <c r="AOP66" s="91"/>
      <c r="AOQ66" s="91"/>
      <c r="AOR66" s="91"/>
      <c r="AOS66" s="91"/>
      <c r="AOT66" s="91"/>
      <c r="AOU66" s="91"/>
      <c r="AOV66" s="91"/>
      <c r="AOW66" s="91"/>
      <c r="AOX66" s="91"/>
      <c r="AOY66" s="91"/>
      <c r="AOZ66" s="91"/>
      <c r="APA66" s="91"/>
      <c r="APB66" s="91"/>
      <c r="APC66" s="91"/>
      <c r="APD66" s="91"/>
      <c r="APE66" s="91"/>
      <c r="APF66" s="91"/>
      <c r="APG66" s="91"/>
      <c r="APH66" s="91"/>
      <c r="API66" s="91"/>
      <c r="APJ66" s="91"/>
      <c r="APK66" s="91"/>
      <c r="APL66" s="91"/>
      <c r="APM66" s="91"/>
      <c r="APN66" s="91"/>
      <c r="APO66" s="91"/>
      <c r="APP66" s="91"/>
      <c r="APQ66" s="91"/>
      <c r="APR66" s="91"/>
      <c r="APS66" s="91"/>
      <c r="APT66" s="91"/>
      <c r="APU66" s="91"/>
      <c r="APV66" s="91"/>
      <c r="APW66" s="91"/>
      <c r="APX66" s="91"/>
      <c r="APY66" s="91"/>
      <c r="APZ66" s="91"/>
      <c r="AQA66" s="91"/>
      <c r="AQB66" s="91"/>
      <c r="AQC66" s="91"/>
      <c r="AQD66" s="91"/>
      <c r="AQE66" s="91"/>
      <c r="AQF66" s="91"/>
      <c r="AQG66" s="91"/>
      <c r="AQH66" s="91"/>
      <c r="AQI66" s="91"/>
      <c r="AQJ66" s="91"/>
      <c r="AQK66" s="91"/>
      <c r="AQL66" s="91"/>
      <c r="AQM66" s="91"/>
      <c r="AQN66" s="91"/>
      <c r="AQO66" s="91"/>
      <c r="AQP66" s="91"/>
      <c r="AQQ66" s="91"/>
      <c r="AQR66" s="91"/>
      <c r="AQS66" s="91"/>
      <c r="AQT66" s="91"/>
      <c r="AQU66" s="91"/>
      <c r="AQV66" s="91"/>
      <c r="AQW66" s="91"/>
      <c r="AQX66" s="91"/>
      <c r="AQY66" s="91"/>
      <c r="AQZ66" s="91"/>
      <c r="ARA66" s="91"/>
      <c r="ARB66" s="91"/>
      <c r="ARC66" s="91"/>
      <c r="ARD66" s="91"/>
      <c r="ARE66" s="91"/>
      <c r="ARF66" s="91"/>
      <c r="ARG66" s="91"/>
      <c r="ARH66" s="91"/>
      <c r="ARI66" s="91"/>
      <c r="ARJ66" s="91"/>
      <c r="ARK66" s="91"/>
      <c r="ARL66" s="91"/>
      <c r="ARM66" s="91"/>
      <c r="ARN66" s="91"/>
      <c r="ARO66" s="91"/>
      <c r="ARP66" s="91"/>
      <c r="ARQ66" s="91"/>
      <c r="ARR66" s="91"/>
      <c r="ARS66" s="91"/>
      <c r="ART66" s="91"/>
      <c r="ARU66" s="91"/>
      <c r="ARV66" s="91"/>
      <c r="ARW66" s="91"/>
      <c r="ARX66" s="91"/>
      <c r="ARY66" s="91"/>
      <c r="ARZ66" s="91"/>
      <c r="ASA66" s="91"/>
      <c r="ASB66" s="91"/>
      <c r="ASC66" s="91"/>
      <c r="ASD66" s="91"/>
      <c r="ASE66" s="91"/>
      <c r="ASF66" s="91"/>
      <c r="ASG66" s="91"/>
      <c r="ASH66" s="91"/>
      <c r="ASI66" s="91"/>
      <c r="ASJ66" s="91"/>
      <c r="ASK66" s="91"/>
      <c r="ASL66" s="91"/>
      <c r="ASM66" s="91"/>
      <c r="ASN66" s="91"/>
      <c r="ASO66" s="91"/>
      <c r="ASP66" s="91"/>
      <c r="ASQ66" s="91"/>
      <c r="ASR66" s="91"/>
    </row>
    <row r="67" spans="1:1188" ht="2.1" customHeight="1" x14ac:dyDescent="0.25">
      <c r="A67" s="129">
        <v>62</v>
      </c>
      <c r="B67" s="130">
        <v>17.690000000000001</v>
      </c>
      <c r="C67" s="123">
        <f>IF(ROW()-$B$4&lt;$B$112,2,3)</f>
        <v>3</v>
      </c>
      <c r="D67" s="129">
        <v>62</v>
      </c>
      <c r="E67" s="91">
        <v>0</v>
      </c>
      <c r="F67" s="92">
        <v>5.4559099999999995E-29</v>
      </c>
      <c r="G67" s="92">
        <v>1.2379235E-27</v>
      </c>
      <c r="H67" s="92">
        <v>2.2482804E-26</v>
      </c>
      <c r="I67" s="92">
        <v>3.8483641999999998E-25</v>
      </c>
      <c r="J67" s="92">
        <v>6.4645613000000001E-24</v>
      </c>
      <c r="K67" s="92">
        <v>1.0790638E-22</v>
      </c>
      <c r="L67" s="92">
        <v>1.7971210000000002E-21</v>
      </c>
      <c r="M67" s="92">
        <v>2.9903559999999998E-20</v>
      </c>
      <c r="N67" s="92">
        <v>4.9736990000000003E-19</v>
      </c>
      <c r="O67" s="92">
        <v>8.2700120000000002E-18</v>
      </c>
      <c r="P67" s="92">
        <v>1.3747092E-16</v>
      </c>
      <c r="Q67" s="92">
        <v>2.2844380000000001E-15</v>
      </c>
      <c r="R67" s="92">
        <v>3.7947167999999997E-14</v>
      </c>
      <c r="S67" s="92">
        <v>6.3002590000000005E-13</v>
      </c>
      <c r="T67" s="92">
        <v>1.0452798E-11</v>
      </c>
      <c r="U67" s="92">
        <v>1.7324834999999999E-10</v>
      </c>
      <c r="V67" s="92">
        <v>2.8671530000000001E-9</v>
      </c>
      <c r="W67" s="92">
        <v>4.7338999999999998E-8</v>
      </c>
      <c r="X67" s="92">
        <v>7.7869702999999998E-7</v>
      </c>
      <c r="Y67" s="92">
        <v>1.2730916000000001E-5</v>
      </c>
      <c r="Z67" s="93">
        <v>2.0599955E-4</v>
      </c>
      <c r="AA67" s="93">
        <v>2.7831772E-3</v>
      </c>
      <c r="AB67" s="93">
        <v>1.1822345999999999E-2</v>
      </c>
      <c r="AC67" s="93">
        <v>3.2299582E-2</v>
      </c>
      <c r="AD67" s="93">
        <v>6.7922940000000001E-2</v>
      </c>
      <c r="AE67" s="93">
        <v>0.11767832</v>
      </c>
      <c r="AF67" s="93">
        <v>0.17328677000000001</v>
      </c>
      <c r="AG67" s="93">
        <v>0.22004460000000001</v>
      </c>
      <c r="AH67" s="93">
        <v>0.24170151000000001</v>
      </c>
      <c r="AI67" s="93">
        <v>0.23834488000000001</v>
      </c>
      <c r="AJ67" s="93">
        <v>0.20799339999999999</v>
      </c>
      <c r="AK67" s="93">
        <v>0.15672440000000001</v>
      </c>
      <c r="AL67" s="93">
        <v>0.10141989999999999</v>
      </c>
      <c r="AM67" s="93">
        <v>5.5460959999999997E-2</v>
      </c>
      <c r="AN67" s="93">
        <v>2.4679904999999999E-2</v>
      </c>
      <c r="AO67" s="93">
        <v>8.1859459999999995E-3</v>
      </c>
      <c r="AP67" s="93">
        <v>1.5314763E-3</v>
      </c>
      <c r="AQ67" s="93">
        <v>9.7722290000000004E-5</v>
      </c>
      <c r="AR67" s="93">
        <v>3.9515802999999997E-6</v>
      </c>
      <c r="AS67" s="94">
        <v>0</v>
      </c>
      <c r="AT67" s="94">
        <v>5.4559020000000001E-29</v>
      </c>
      <c r="AU67" s="94">
        <v>1.2379236E-27</v>
      </c>
      <c r="AV67" s="94">
        <v>2.2482820000000001E-26</v>
      </c>
      <c r="AW67" s="94">
        <v>3.848368E-25</v>
      </c>
      <c r="AX67" s="94">
        <v>6.4645670000000003E-24</v>
      </c>
      <c r="AY67" s="94">
        <v>1.0790652E-22</v>
      </c>
      <c r="AZ67" s="94">
        <v>1.7971221999999998E-21</v>
      </c>
      <c r="BA67" s="94">
        <v>2.9903555E-20</v>
      </c>
      <c r="BB67" s="94">
        <v>4.9736954000000004E-19</v>
      </c>
      <c r="BC67" s="94">
        <v>8.2699953999999994E-18</v>
      </c>
      <c r="BD67" s="94">
        <v>1.3747051E-16</v>
      </c>
      <c r="BE67" s="94">
        <v>2.2844271000000001E-15</v>
      </c>
      <c r="BF67" s="94">
        <v>3.7946927000000003E-14</v>
      </c>
      <c r="BG67" s="94">
        <v>6.3002060000000002E-13</v>
      </c>
      <c r="BH67" s="94">
        <v>1.04526865E-11</v>
      </c>
      <c r="BI67" s="94">
        <v>1.7324586000000001E-10</v>
      </c>
      <c r="BJ67" s="94">
        <v>2.8671026000000002E-9</v>
      </c>
      <c r="BK67" s="94">
        <v>4.7337983999999998E-8</v>
      </c>
      <c r="BL67" s="94">
        <v>7.7867764999999998E-7</v>
      </c>
      <c r="BM67" s="94">
        <v>1.2730569999999999E-5</v>
      </c>
      <c r="BN67" s="94">
        <v>2.0599339999999999E-4</v>
      </c>
      <c r="BO67" s="94">
        <v>2.7831276E-3</v>
      </c>
      <c r="BP67" s="94">
        <v>1.1822190999999999E-2</v>
      </c>
      <c r="BQ67" s="94">
        <v>3.2299219999999997E-2</v>
      </c>
      <c r="BR67" s="94">
        <v>6.7922259999999998E-2</v>
      </c>
      <c r="BS67" s="94">
        <v>0.11767720399999999</v>
      </c>
      <c r="BT67" s="94">
        <v>0.17328525</v>
      </c>
      <c r="BU67" s="94">
        <v>0.22004280000000001</v>
      </c>
      <c r="BV67" s="94">
        <v>0.24169963999999999</v>
      </c>
      <c r="BW67" s="94">
        <v>0.23834315</v>
      </c>
      <c r="BX67" s="94">
        <v>0.20799210000000001</v>
      </c>
      <c r="BY67" s="94">
        <v>0.15672342</v>
      </c>
      <c r="BZ67" s="94">
        <v>0.10141943</v>
      </c>
      <c r="CA67" s="94">
        <v>5.5460799999999998E-2</v>
      </c>
      <c r="CB67" s="94">
        <v>2.4679837999999999E-2</v>
      </c>
      <c r="CC67" s="94">
        <v>8.1859110000000006E-3</v>
      </c>
      <c r="CD67" s="94">
        <v>1.5314674E-3</v>
      </c>
      <c r="CE67" s="94">
        <v>9.7722139999999993E-5</v>
      </c>
      <c r="CF67" s="94">
        <v>3.9515708000000004E-6</v>
      </c>
      <c r="CG67" s="94">
        <v>0</v>
      </c>
      <c r="CH67" s="94">
        <v>5.4535156E-29</v>
      </c>
      <c r="CI67" s="94">
        <v>1.2374238999999999E-27</v>
      </c>
      <c r="CJ67" s="94">
        <v>2.2474328000000001E-26</v>
      </c>
      <c r="CK67" s="94">
        <v>3.8469979999999999E-25</v>
      </c>
      <c r="CL67" s="94">
        <v>6.4623967000000003E-24</v>
      </c>
      <c r="CM67" s="94">
        <v>1.078725E-22</v>
      </c>
      <c r="CN67" s="94">
        <v>1.7965946999999999E-21</v>
      </c>
      <c r="CO67" s="94">
        <v>2.9895445E-20</v>
      </c>
      <c r="CP67" s="94">
        <v>4.9724589999999999E-19</v>
      </c>
      <c r="CQ67" s="94">
        <v>8.2681375999999998E-18</v>
      </c>
      <c r="CR67" s="94">
        <v>1.3744313E-16</v>
      </c>
      <c r="CS67" s="94">
        <v>2.2840317999999998E-15</v>
      </c>
      <c r="CT67" s="94">
        <v>3.7941394000000002E-14</v>
      </c>
      <c r="CU67" s="94">
        <v>6.2994540000000003E-13</v>
      </c>
      <c r="CV67" s="94">
        <v>1.0451726E-11</v>
      </c>
      <c r="CW67" s="94">
        <v>1.7323467999999999E-10</v>
      </c>
      <c r="CX67" s="94">
        <v>2.8669893E-9</v>
      </c>
      <c r="CY67" s="94">
        <v>4.7337166999999999E-8</v>
      </c>
      <c r="CZ67" s="94">
        <v>7.7867735999999999E-7</v>
      </c>
      <c r="DA67" s="94">
        <v>1.2730689E-5</v>
      </c>
      <c r="DB67" s="94">
        <v>2.0599573000000001E-4</v>
      </c>
      <c r="DC67" s="94">
        <v>2.7831475999999999E-3</v>
      </c>
      <c r="DD67" s="94">
        <v>1.1822264000000001E-2</v>
      </c>
      <c r="DE67" s="94">
        <v>3.2299413999999999E-2</v>
      </c>
      <c r="DF67" s="94">
        <v>6.7922674000000002E-2</v>
      </c>
      <c r="DG67" s="94">
        <v>0.11767791</v>
      </c>
      <c r="DH67" s="94">
        <v>0.17328631999999999</v>
      </c>
      <c r="DI67" s="94">
        <v>0.22004423000000001</v>
      </c>
      <c r="DJ67" s="94">
        <v>0.24170122999999999</v>
      </c>
      <c r="DK67" s="94">
        <v>0.23834474</v>
      </c>
      <c r="DL67" s="94">
        <v>0.20799339</v>
      </c>
      <c r="DM67" s="94">
        <v>0.15672414000000001</v>
      </c>
      <c r="DN67" s="94">
        <v>0.1014196</v>
      </c>
      <c r="DO67" s="94">
        <v>5.5460813999999997E-2</v>
      </c>
      <c r="DP67" s="94">
        <v>2.4679894000000001E-2</v>
      </c>
      <c r="DQ67" s="94">
        <v>8.1859559999999994E-3</v>
      </c>
      <c r="DR67" s="94">
        <v>1.5314765999999999E-3</v>
      </c>
      <c r="DS67" s="94">
        <v>9.7722609999999999E-5</v>
      </c>
      <c r="DT67" s="94">
        <v>3.9515917000000004E-6</v>
      </c>
      <c r="DU67" s="94">
        <v>0</v>
      </c>
      <c r="DV67" s="94">
        <v>5.4534920000000004E-29</v>
      </c>
      <c r="DW67" s="94">
        <v>1.2374199E-27</v>
      </c>
      <c r="DX67" s="94">
        <v>2.2474291000000001E-26</v>
      </c>
      <c r="DY67" s="94">
        <v>3.8469983000000002E-25</v>
      </c>
      <c r="DZ67" s="94">
        <v>6.462409E-24</v>
      </c>
      <c r="EA67" s="94">
        <v>1.0787288000000001E-22</v>
      </c>
      <c r="EB67" s="94">
        <v>1.7966038000000001E-21</v>
      </c>
      <c r="EC67" s="94">
        <v>2.9895641999999999E-20</v>
      </c>
      <c r="ED67" s="94">
        <v>4.9725005999999999E-19</v>
      </c>
      <c r="EE67" s="94">
        <v>8.2682139999999998E-18</v>
      </c>
      <c r="EF67" s="94">
        <v>1.3744445000000001E-16</v>
      </c>
      <c r="EG67" s="94">
        <v>2.2840548E-15</v>
      </c>
      <c r="EH67" s="94">
        <v>3.7941787000000001E-14</v>
      </c>
      <c r="EI67" s="94">
        <v>6.2995279999999996E-13</v>
      </c>
      <c r="EJ67" s="94">
        <v>1.0451855E-11</v>
      </c>
      <c r="EK67" s="94">
        <v>1.7323676E-10</v>
      </c>
      <c r="EL67" s="94">
        <v>2.8670235000000002E-9</v>
      </c>
      <c r="EM67" s="94">
        <v>4.7337757000000002E-8</v>
      </c>
      <c r="EN67" s="94">
        <v>7.7868730000000005E-7</v>
      </c>
      <c r="EO67" s="94">
        <v>1.2730856999999999E-5</v>
      </c>
      <c r="EP67" s="94">
        <v>2.0599854E-4</v>
      </c>
      <c r="EQ67" s="94">
        <v>2.7831741999999999E-3</v>
      </c>
      <c r="ER67" s="94">
        <v>1.1822358E-2</v>
      </c>
      <c r="ES67" s="94">
        <v>3.2299660000000001E-2</v>
      </c>
      <c r="ET67" s="94">
        <v>6.7923165999999993E-2</v>
      </c>
      <c r="EU67" s="94">
        <v>0.11767866</v>
      </c>
      <c r="EV67" s="94">
        <v>0.17328708000000001</v>
      </c>
      <c r="EW67" s="94">
        <v>0.22004476000000001</v>
      </c>
      <c r="EX67" s="94">
        <v>0.24170142</v>
      </c>
      <c r="EY67" s="94">
        <v>0.23834453999999999</v>
      </c>
      <c r="EZ67" s="94">
        <v>0.20799272999999999</v>
      </c>
      <c r="FA67" s="94">
        <v>0.15672364999999999</v>
      </c>
      <c r="FB67" s="94">
        <v>0.10141928</v>
      </c>
      <c r="FC67" s="94">
        <v>5.5460664999999999E-2</v>
      </c>
      <c r="FD67" s="94">
        <v>2.4679886000000002E-2</v>
      </c>
      <c r="FE67" s="94">
        <v>8.1859350000000001E-3</v>
      </c>
      <c r="FF67" s="94">
        <v>1.5314767E-3</v>
      </c>
      <c r="FG67" s="94">
        <v>9.7722510000000006E-5</v>
      </c>
      <c r="FH67" s="94">
        <v>3.9515876000000003E-6</v>
      </c>
      <c r="FI67" s="94">
        <v>0</v>
      </c>
      <c r="FJ67" s="94">
        <v>5.4535380000000001E-29</v>
      </c>
      <c r="FK67" s="94">
        <v>1.2374302E-27</v>
      </c>
      <c r="FL67" s="94">
        <v>2.2474482000000001E-26</v>
      </c>
      <c r="FM67" s="94">
        <v>3.8470300000000002E-25</v>
      </c>
      <c r="FN67" s="94">
        <v>6.4624589999999998E-24</v>
      </c>
      <c r="FO67" s="94">
        <v>1.0787371999999999E-22</v>
      </c>
      <c r="FP67" s="94">
        <v>1.7966171000000002E-21</v>
      </c>
      <c r="FQ67" s="94">
        <v>2.9895865000000002E-20</v>
      </c>
      <c r="FR67" s="94">
        <v>4.9725363E-19</v>
      </c>
      <c r="FS67" s="94">
        <v>8.2682739999999997E-18</v>
      </c>
      <c r="FT67" s="94">
        <v>1.3744543E-16</v>
      </c>
      <c r="FU67" s="94">
        <v>2.2840716000000002E-15</v>
      </c>
      <c r="FV67" s="94">
        <v>3.794207E-14</v>
      </c>
      <c r="FW67" s="94">
        <v>6.2995724000000002E-13</v>
      </c>
      <c r="FX67" s="94">
        <v>1.0451929999999999E-11</v>
      </c>
      <c r="FY67" s="94">
        <v>1.7323800999999999E-10</v>
      </c>
      <c r="FZ67" s="94">
        <v>2.867045E-9</v>
      </c>
      <c r="GA67" s="94">
        <v>4.7338094E-8</v>
      </c>
      <c r="GB67" s="94">
        <v>7.7869310000000002E-7</v>
      </c>
      <c r="GC67" s="94">
        <v>1.2730962E-5</v>
      </c>
      <c r="GD67" s="94">
        <v>2.0600054999999999E-4</v>
      </c>
      <c r="GE67" s="94">
        <v>2.7831845999999999E-3</v>
      </c>
      <c r="GF67" s="94">
        <v>1.1822375E-2</v>
      </c>
      <c r="GG67" s="94">
        <v>3.2299667999999997E-2</v>
      </c>
      <c r="GH67" s="94">
        <v>6.7923083999999995E-2</v>
      </c>
      <c r="GI67" s="94">
        <v>0.11767838</v>
      </c>
      <c r="GJ67" s="94">
        <v>0.17328645000000001</v>
      </c>
      <c r="GK67" s="94">
        <v>0.22004381000000001</v>
      </c>
      <c r="GL67" s="94">
        <v>0.24170040000000001</v>
      </c>
      <c r="GM67" s="94">
        <v>0.23834373</v>
      </c>
      <c r="GN67" s="94">
        <v>0.20799245999999999</v>
      </c>
      <c r="GO67" s="94">
        <v>0.15672421</v>
      </c>
      <c r="GP67" s="94">
        <v>0.10142010999999999</v>
      </c>
      <c r="GQ67" s="94">
        <v>5.5460955999999999E-2</v>
      </c>
      <c r="GR67" s="94">
        <v>2.4679815000000001E-2</v>
      </c>
      <c r="GS67" s="94">
        <v>8.1859280000000003E-3</v>
      </c>
      <c r="GT67" s="94">
        <v>1.531473E-3</v>
      </c>
      <c r="GU67" s="94">
        <v>9.7722310000000005E-5</v>
      </c>
      <c r="GV67" s="94">
        <v>3.9515794000000002E-6</v>
      </c>
      <c r="GW67" s="94">
        <v>0</v>
      </c>
      <c r="GX67" s="94">
        <v>5.4535509999999998E-29</v>
      </c>
      <c r="GY67" s="94">
        <v>1.2374338E-27</v>
      </c>
      <c r="GZ67" s="94">
        <v>2.2474537999999999E-26</v>
      </c>
      <c r="HA67" s="94">
        <v>3.8470371999999999E-25</v>
      </c>
      <c r="HB67" s="94">
        <v>6.4624649999999997E-24</v>
      </c>
      <c r="HC67" s="94">
        <v>1.0787374000000001E-22</v>
      </c>
      <c r="HD67" s="94">
        <v>1.7966160000000001E-21</v>
      </c>
      <c r="HE67" s="94">
        <v>2.9895823000000001E-20</v>
      </c>
      <c r="HF67" s="94">
        <v>4.9725259999999996E-19</v>
      </c>
      <c r="HG67" s="94">
        <v>8.2682579999999998E-18</v>
      </c>
      <c r="HH67" s="94">
        <v>1.3744518E-16</v>
      </c>
      <c r="HI67" s="94">
        <v>2.2840666999999999E-15</v>
      </c>
      <c r="HJ67" s="94">
        <v>3.7941967E-14</v>
      </c>
      <c r="HK67" s="94">
        <v>6.2995540000000004E-13</v>
      </c>
      <c r="HL67" s="94">
        <v>1.04518946E-11</v>
      </c>
      <c r="HM67" s="94">
        <v>1.7323756E-10</v>
      </c>
      <c r="HN67" s="94">
        <v>2.8670377000000002E-9</v>
      </c>
      <c r="HO67" s="94">
        <v>4.7338001999999997E-8</v>
      </c>
      <c r="HP67" s="94">
        <v>7.7869249999999996E-7</v>
      </c>
      <c r="HQ67" s="94">
        <v>1.27309595E-5</v>
      </c>
      <c r="HR67" s="94">
        <v>2.0600071999999999E-4</v>
      </c>
      <c r="HS67" s="94">
        <v>2.7831766999999999E-3</v>
      </c>
      <c r="HT67" s="94">
        <v>1.1822328E-2</v>
      </c>
      <c r="HU67" s="94">
        <v>3.2299500000000002E-2</v>
      </c>
      <c r="HV67" s="94">
        <v>6.7922709999999997E-2</v>
      </c>
      <c r="HW67" s="94">
        <v>0.11767776000000001</v>
      </c>
      <c r="HX67" s="94">
        <v>0.17328577000000001</v>
      </c>
      <c r="HY67" s="94">
        <v>0.22004323000000001</v>
      </c>
      <c r="HZ67" s="94">
        <v>0.24170014000000001</v>
      </c>
      <c r="IA67" s="94">
        <v>0.23834363</v>
      </c>
      <c r="IB67" s="94">
        <v>0.20799218</v>
      </c>
      <c r="IC67" s="94">
        <v>0.15672343999999999</v>
      </c>
      <c r="ID67" s="94">
        <v>0.10141952999999999</v>
      </c>
      <c r="IE67" s="94">
        <v>5.5460862999999999E-2</v>
      </c>
      <c r="IF67" s="94">
        <v>2.4679831999999999E-2</v>
      </c>
      <c r="IG67" s="94">
        <v>8.1859440000000006E-3</v>
      </c>
      <c r="IH67" s="94">
        <v>1.5314745000000001E-3</v>
      </c>
      <c r="II67" s="94">
        <v>9.7722409999999999E-5</v>
      </c>
      <c r="IJ67" s="94">
        <v>3.951584E-6</v>
      </c>
      <c r="IK67" s="94">
        <v>0</v>
      </c>
      <c r="IL67" s="94">
        <v>5.4535125999999998E-29</v>
      </c>
      <c r="IM67" s="94">
        <v>1.2374238000000001E-27</v>
      </c>
      <c r="IN67" s="94">
        <v>2.2474342000000001E-26</v>
      </c>
      <c r="IO67" s="94">
        <v>3.8470035000000001E-25</v>
      </c>
      <c r="IP67" s="94">
        <v>6.462409E-24</v>
      </c>
      <c r="IQ67" s="94">
        <v>1.0787279000000001E-22</v>
      </c>
      <c r="IR67" s="94">
        <v>1.7966004999999998E-21</v>
      </c>
      <c r="IS67" s="94">
        <v>2.9895559999999997E-20</v>
      </c>
      <c r="IT67" s="94">
        <v>4.9724810000000003E-19</v>
      </c>
      <c r="IU67" s="94">
        <v>8.2681769999999993E-18</v>
      </c>
      <c r="IV67" s="94">
        <v>1.3744376000000001E-16</v>
      </c>
      <c r="IW67" s="94">
        <v>2.2840427999999998E-15</v>
      </c>
      <c r="IX67" s="94">
        <v>3.7941570000000002E-14</v>
      </c>
      <c r="IY67" s="94">
        <v>6.2994879999999997E-13</v>
      </c>
      <c r="IZ67" s="94">
        <v>1.0451789999999999E-11</v>
      </c>
      <c r="JA67" s="94">
        <v>1.7323581000000001E-10</v>
      </c>
      <c r="JB67" s="94">
        <v>2.86701E-9</v>
      </c>
      <c r="JC67" s="94">
        <v>4.7337554E-8</v>
      </c>
      <c r="JD67" s="94">
        <v>7.7868520000000005E-7</v>
      </c>
      <c r="JE67" s="94">
        <v>1.2730851E-5</v>
      </c>
      <c r="JF67" s="94">
        <v>2.059989E-4</v>
      </c>
      <c r="JG67" s="94">
        <v>2.7831613999999998E-3</v>
      </c>
      <c r="JH67" s="94">
        <v>1.1822268E-2</v>
      </c>
      <c r="JI67" s="94">
        <v>3.2299355000000002E-2</v>
      </c>
      <c r="JJ67" s="94">
        <v>6.7922469999999999E-2</v>
      </c>
      <c r="JK67" s="94">
        <v>0.11767748</v>
      </c>
      <c r="JL67" s="94">
        <v>0.17328545000000001</v>
      </c>
      <c r="JM67" s="94">
        <v>0.22004298999999999</v>
      </c>
      <c r="JN67" s="94">
        <v>0.24170004</v>
      </c>
      <c r="JO67" s="94">
        <v>0.23834394</v>
      </c>
      <c r="JP67" s="94">
        <v>0.20799279000000001</v>
      </c>
      <c r="JQ67" s="94">
        <v>0.15672343999999999</v>
      </c>
      <c r="JR67" s="94">
        <v>0.10141905</v>
      </c>
      <c r="JS67" s="94">
        <v>5.5460586999999999E-2</v>
      </c>
      <c r="JT67" s="94">
        <v>2.4679805999999999E-2</v>
      </c>
      <c r="JU67" s="94">
        <v>8.1859419999999999E-3</v>
      </c>
      <c r="JV67" s="94">
        <v>1.5314771000000001E-3</v>
      </c>
      <c r="JW67" s="94">
        <v>9.7722640000000001E-5</v>
      </c>
      <c r="JX67" s="94">
        <v>3.9515950000000001E-6</v>
      </c>
      <c r="JY67" s="94">
        <v>0</v>
      </c>
      <c r="JZ67" s="94">
        <v>5.4534649999999998E-29</v>
      </c>
      <c r="KA67" s="94">
        <v>1.2374132999999999E-27</v>
      </c>
      <c r="KB67" s="94">
        <v>2.2474148000000001E-26</v>
      </c>
      <c r="KC67" s="94">
        <v>3.8469703999999999E-25</v>
      </c>
      <c r="KD67" s="94">
        <v>6.4623530000000002E-24</v>
      </c>
      <c r="KE67" s="94">
        <v>1.0787187999999999E-22</v>
      </c>
      <c r="KF67" s="94">
        <v>1.7965862E-21</v>
      </c>
      <c r="KG67" s="94">
        <v>2.9895309999999999E-20</v>
      </c>
      <c r="KH67" s="94">
        <v>4.972439E-19</v>
      </c>
      <c r="KI67" s="94">
        <v>8.2681120000000002E-18</v>
      </c>
      <c r="KJ67" s="94">
        <v>1.3744272E-16</v>
      </c>
      <c r="KK67" s="94">
        <v>2.2840251999999998E-15</v>
      </c>
      <c r="KL67" s="94">
        <v>3.7941305999999999E-14</v>
      </c>
      <c r="KM67" s="94">
        <v>6.2994465999999998E-13</v>
      </c>
      <c r="KN67" s="94">
        <v>1.0451719999999999E-11</v>
      </c>
      <c r="KO67" s="94">
        <v>1.7323464999999999E-10</v>
      </c>
      <c r="KP67" s="94">
        <v>2.8669910000000002E-9</v>
      </c>
      <c r="KQ67" s="94">
        <v>4.7337262999999997E-8</v>
      </c>
      <c r="KR67" s="94">
        <v>7.786804E-7</v>
      </c>
      <c r="KS67" s="94">
        <v>1.2730762E-5</v>
      </c>
      <c r="KT67" s="94">
        <v>2.0599744E-4</v>
      </c>
      <c r="KU67" s="94">
        <v>2.7831473999999998E-3</v>
      </c>
      <c r="KV67" s="94">
        <v>1.1822225E-2</v>
      </c>
      <c r="KW67" s="94">
        <v>3.2299273000000003E-2</v>
      </c>
      <c r="KX67" s="94">
        <v>6.7922399999999994E-2</v>
      </c>
      <c r="KY67" s="94">
        <v>0.11767748</v>
      </c>
      <c r="KZ67" s="94">
        <v>0.17328557</v>
      </c>
      <c r="LA67" s="94">
        <v>0.22004306000000001</v>
      </c>
      <c r="LB67" s="94">
        <v>0.24169984</v>
      </c>
      <c r="LC67" s="94">
        <v>0.23834361000000001</v>
      </c>
      <c r="LD67" s="94">
        <v>0.20799266</v>
      </c>
      <c r="LE67" s="94">
        <v>0.15672375</v>
      </c>
      <c r="LF67" s="94">
        <v>0.10141922</v>
      </c>
      <c r="LG67" s="94">
        <v>5.5460565000000003E-2</v>
      </c>
      <c r="LH67" s="94">
        <v>2.4679805999999999E-2</v>
      </c>
      <c r="LI67" s="94">
        <v>8.1859340000000006E-3</v>
      </c>
      <c r="LJ67" s="94">
        <v>1.5314749E-3</v>
      </c>
      <c r="LK67" s="94">
        <v>9.7722500000000005E-5</v>
      </c>
      <c r="LL67" s="94">
        <v>3.9515884999999998E-6</v>
      </c>
      <c r="LM67" s="94">
        <v>0</v>
      </c>
      <c r="LN67" s="94">
        <v>5.4534445999999998E-29</v>
      </c>
      <c r="LO67" s="94">
        <v>1.2374087E-27</v>
      </c>
      <c r="LP67" s="94">
        <v>2.2474068000000001E-26</v>
      </c>
      <c r="LQ67" s="94">
        <v>3.8469549999999998E-25</v>
      </c>
      <c r="LR67" s="94">
        <v>6.4623259999999998E-24</v>
      </c>
      <c r="LS67" s="94">
        <v>1.0787141999999999E-22</v>
      </c>
      <c r="LT67" s="94">
        <v>1.7965774999999999E-21</v>
      </c>
      <c r="LU67" s="94">
        <v>2.9895193000000001E-20</v>
      </c>
      <c r="LV67" s="94">
        <v>4.9724225000000002E-19</v>
      </c>
      <c r="LW67" s="94">
        <v>8.2680759999999993E-18</v>
      </c>
      <c r="LX67" s="94">
        <v>1.3744219E-16</v>
      </c>
      <c r="LY67" s="94">
        <v>2.2840167000000002E-15</v>
      </c>
      <c r="LZ67" s="94">
        <v>3.7941150000000002E-14</v>
      </c>
      <c r="MA67" s="94">
        <v>6.299422E-13</v>
      </c>
      <c r="MB67" s="94">
        <v>1.04516795E-11</v>
      </c>
      <c r="MC67" s="94">
        <v>1.7323399999999999E-10</v>
      </c>
      <c r="MD67" s="94">
        <v>2.8669797999999999E-9</v>
      </c>
      <c r="ME67" s="94">
        <v>4.7337040000000002E-8</v>
      </c>
      <c r="MF67" s="94">
        <v>7.7867580000000005E-7</v>
      </c>
      <c r="MG67" s="94">
        <v>1.2730677E-5</v>
      </c>
      <c r="MH67" s="94">
        <v>2.0599569E-4</v>
      </c>
      <c r="MI67" s="94">
        <v>2.7831420000000002E-3</v>
      </c>
      <c r="MJ67" s="94">
        <v>1.1822213E-2</v>
      </c>
      <c r="MK67" s="94">
        <v>3.2299250000000002E-2</v>
      </c>
      <c r="ML67" s="94">
        <v>6.7922354000000004E-2</v>
      </c>
      <c r="MM67" s="94">
        <v>0.11767749499999999</v>
      </c>
      <c r="MN67" s="94">
        <v>0.17328581000000001</v>
      </c>
      <c r="MO67" s="94">
        <v>0.22004348000000001</v>
      </c>
      <c r="MP67" s="94">
        <v>0.2417</v>
      </c>
      <c r="MQ67" s="94">
        <v>0.23834321999999999</v>
      </c>
      <c r="MR67" s="94">
        <v>0.20799208</v>
      </c>
      <c r="MS67" s="94">
        <v>0.15672351000000001</v>
      </c>
      <c r="MT67" s="94">
        <v>0.10141936999999999</v>
      </c>
      <c r="MU67" s="94">
        <v>5.5460717999999999E-2</v>
      </c>
      <c r="MV67" s="94">
        <v>2.4679857999999999E-2</v>
      </c>
      <c r="MW67" s="94">
        <v>8.1859410000000004E-3</v>
      </c>
      <c r="MX67" s="94">
        <v>1.5314767E-3</v>
      </c>
      <c r="MY67" s="94">
        <v>9.7722650000000002E-5</v>
      </c>
      <c r="MZ67" s="94">
        <v>3.9515957999999996E-6</v>
      </c>
      <c r="NA67" s="94">
        <v>0</v>
      </c>
      <c r="NB67" s="94">
        <v>5.4534129999999997E-29</v>
      </c>
      <c r="NC67" s="94">
        <v>1.2374020000000001E-27</v>
      </c>
      <c r="ND67" s="94">
        <v>2.2473945E-26</v>
      </c>
      <c r="NE67" s="94">
        <v>3.8469332000000001E-25</v>
      </c>
      <c r="NF67" s="94">
        <v>6.4622917000000002E-24</v>
      </c>
      <c r="NG67" s="94">
        <v>1.0787077E-22</v>
      </c>
      <c r="NH67" s="94">
        <v>1.7965662000000001E-21</v>
      </c>
      <c r="NI67" s="94">
        <v>2.9894986000000001E-20</v>
      </c>
      <c r="NJ67" s="94">
        <v>4.9723884000000004E-19</v>
      </c>
      <c r="NK67" s="94">
        <v>8.2680279999999997E-18</v>
      </c>
      <c r="NL67" s="94">
        <v>1.3744135E-16</v>
      </c>
      <c r="NM67" s="94">
        <v>2.2840036000000002E-15</v>
      </c>
      <c r="NN67" s="94">
        <v>3.7940944000000001E-14</v>
      </c>
      <c r="NO67" s="94">
        <v>6.2993924000000003E-13</v>
      </c>
      <c r="NP67" s="94">
        <v>1.0451632999999999E-11</v>
      </c>
      <c r="NQ67" s="94">
        <v>1.7323319E-10</v>
      </c>
      <c r="NR67" s="94">
        <v>2.8669649000000001E-9</v>
      </c>
      <c r="NS67" s="94">
        <v>4.7336750000000002E-8</v>
      </c>
      <c r="NT67" s="94">
        <v>7.7867089999999995E-7</v>
      </c>
      <c r="NU67" s="94">
        <v>1.2730585E-5</v>
      </c>
      <c r="NV67" s="94">
        <v>2.0599400000000001E-4</v>
      </c>
      <c r="NW67" s="94">
        <v>2.7831330000000001E-3</v>
      </c>
      <c r="NX67" s="94">
        <v>1.1822207E-2</v>
      </c>
      <c r="NY67" s="94">
        <v>3.2299253999999999E-2</v>
      </c>
      <c r="NZ67" s="94">
        <v>6.7922354000000004E-2</v>
      </c>
      <c r="OA67" s="94">
        <v>0.11767743999999999</v>
      </c>
      <c r="OB67" s="94">
        <v>0.17328578</v>
      </c>
      <c r="OC67" s="94">
        <v>0.22004364000000001</v>
      </c>
      <c r="OD67" s="94">
        <v>0.24170030000000001</v>
      </c>
      <c r="OE67" s="94">
        <v>0.23834345000000001</v>
      </c>
      <c r="OF67" s="94">
        <v>0.20799198999999999</v>
      </c>
      <c r="OG67" s="94">
        <v>0.15672337</v>
      </c>
      <c r="OH67" s="94">
        <v>0.10141940000000001</v>
      </c>
      <c r="OI67" s="94">
        <v>5.5460820000000001E-2</v>
      </c>
      <c r="OJ67" s="94">
        <v>2.4679904999999999E-2</v>
      </c>
      <c r="OK67" s="94">
        <v>8.1859519999999998E-3</v>
      </c>
      <c r="OL67" s="94">
        <v>1.5314777000000001E-3</v>
      </c>
      <c r="OM67" s="94">
        <v>9.7722695999999994E-5</v>
      </c>
      <c r="ON67" s="94">
        <v>3.9515976000000002E-6</v>
      </c>
      <c r="OO67" s="94">
        <v>0</v>
      </c>
      <c r="OP67" s="94">
        <v>5.4533979999999999E-29</v>
      </c>
      <c r="OQ67" s="94">
        <v>1.2373978E-27</v>
      </c>
      <c r="OR67" s="94">
        <v>2.2473874000000001E-26</v>
      </c>
      <c r="OS67" s="94">
        <v>3.8469256000000002E-25</v>
      </c>
      <c r="OT67" s="94">
        <v>6.4622802999999999E-24</v>
      </c>
      <c r="OU67" s="94">
        <v>1.0787064999999999E-22</v>
      </c>
      <c r="OV67" s="94">
        <v>1.7965647999999998E-21</v>
      </c>
      <c r="OW67" s="94">
        <v>2.9894975999999999E-20</v>
      </c>
      <c r="OX67" s="94">
        <v>4.9723880000000001E-19</v>
      </c>
      <c r="OY67" s="94">
        <v>8.2680270000000001E-18</v>
      </c>
      <c r="OZ67" s="94">
        <v>1.3744137E-16</v>
      </c>
      <c r="PA67" s="94">
        <v>2.2840031999999999E-15</v>
      </c>
      <c r="PB67" s="94">
        <v>3.7940940000000002E-14</v>
      </c>
      <c r="PC67" s="94">
        <v>6.2993879999999995E-13</v>
      </c>
      <c r="PD67" s="94">
        <v>1.0451626E-11</v>
      </c>
      <c r="PE67" s="94">
        <v>1.7323312E-10</v>
      </c>
      <c r="PF67" s="94">
        <v>2.8669641999999999E-9</v>
      </c>
      <c r="PG67" s="94">
        <v>4.7336739999999999E-8</v>
      </c>
      <c r="PH67" s="94">
        <v>7.7867019999999996E-7</v>
      </c>
      <c r="PI67" s="94">
        <v>1.2730566999999999E-5</v>
      </c>
      <c r="PJ67" s="94">
        <v>2.0599362000000001E-4</v>
      </c>
      <c r="PK67" s="94">
        <v>2.7831325E-3</v>
      </c>
      <c r="PL67" s="94">
        <v>1.1822212E-2</v>
      </c>
      <c r="PM67" s="94">
        <v>3.2299288000000002E-2</v>
      </c>
      <c r="PN67" s="94">
        <v>6.7922399999999994E-2</v>
      </c>
      <c r="PO67" s="94">
        <v>0.11767745</v>
      </c>
      <c r="PP67" s="94">
        <v>0.17328558999999999</v>
      </c>
      <c r="PQ67" s="94">
        <v>0.22004335999999999</v>
      </c>
      <c r="PR67" s="94">
        <v>0.24170021999999999</v>
      </c>
      <c r="PS67" s="94">
        <v>0.23834354999999999</v>
      </c>
      <c r="PT67" s="94">
        <v>0.20799212</v>
      </c>
      <c r="PU67" s="94">
        <v>0.15672335000000001</v>
      </c>
      <c r="PV67" s="94">
        <v>0.10141933</v>
      </c>
      <c r="PW67" s="94">
        <v>5.5460796E-2</v>
      </c>
      <c r="PX67" s="94">
        <v>2.4679904999999999E-2</v>
      </c>
      <c r="PY67" s="94">
        <v>8.1859629999999992E-3</v>
      </c>
      <c r="PZ67" s="94">
        <v>1.5314829999999999E-3</v>
      </c>
      <c r="QA67" s="94">
        <v>9.7722993999999996E-5</v>
      </c>
      <c r="QB67" s="94">
        <v>3.9516103000000001E-6</v>
      </c>
      <c r="QC67" s="94">
        <v>0</v>
      </c>
      <c r="QD67" s="94">
        <v>5.4533880000000003E-29</v>
      </c>
      <c r="QE67" s="94">
        <v>1.2373954E-27</v>
      </c>
      <c r="QF67" s="94">
        <v>2.2473837000000001E-26</v>
      </c>
      <c r="QG67" s="94">
        <v>3.8469186999999998E-25</v>
      </c>
      <c r="QH67" s="94">
        <v>6.4622715999999998E-24</v>
      </c>
      <c r="QI67" s="94">
        <v>1.078706E-22</v>
      </c>
      <c r="QJ67" s="94">
        <v>1.7965647999999998E-21</v>
      </c>
      <c r="QK67" s="94">
        <v>2.9894975999999999E-20</v>
      </c>
      <c r="QL67" s="94">
        <v>4.9723850000000002E-19</v>
      </c>
      <c r="QM67" s="94">
        <v>8.2680234000000007E-18</v>
      </c>
      <c r="QN67" s="94">
        <v>1.3744138999999999E-16</v>
      </c>
      <c r="QO67" s="94">
        <v>2.2840049999999999E-15</v>
      </c>
      <c r="QP67" s="94">
        <v>3.7940970000000002E-14</v>
      </c>
      <c r="QQ67" s="94">
        <v>6.2993924000000003E-13</v>
      </c>
      <c r="QR67" s="94">
        <v>1.0451632E-11</v>
      </c>
      <c r="QS67" s="94">
        <v>1.7323315999999999E-10</v>
      </c>
      <c r="QT67" s="94">
        <v>2.8669630999999999E-9</v>
      </c>
      <c r="QU67" s="94">
        <v>4.7336737000000001E-8</v>
      </c>
      <c r="QV67" s="94">
        <v>7.7866970000000005E-7</v>
      </c>
      <c r="QW67" s="94">
        <v>1.2730554000000001E-5</v>
      </c>
      <c r="QX67" s="94">
        <v>2.0599332000000001E-4</v>
      </c>
      <c r="QY67" s="94">
        <v>2.7831327E-3</v>
      </c>
      <c r="QZ67" s="94">
        <v>1.1822215000000001E-2</v>
      </c>
      <c r="RA67" s="94">
        <v>3.2299314000000003E-2</v>
      </c>
      <c r="RB67" s="94">
        <v>6.7922490000000002E-2</v>
      </c>
      <c r="RC67" s="94">
        <v>0.11767749499999999</v>
      </c>
      <c r="RD67" s="94">
        <v>0.17328551</v>
      </c>
      <c r="RE67" s="94">
        <v>0.22004308</v>
      </c>
      <c r="RF67" s="94">
        <v>0.24169998000000001</v>
      </c>
      <c r="RG67" s="94">
        <v>0.23834367000000001</v>
      </c>
      <c r="RH67" s="94">
        <v>0.20799256999999999</v>
      </c>
      <c r="RI67" s="94">
        <v>0.15672374</v>
      </c>
      <c r="RJ67" s="94">
        <v>0.10141954</v>
      </c>
      <c r="RK67" s="94">
        <v>5.5460849999999999E-2</v>
      </c>
      <c r="RL67" s="94">
        <v>2.4679914000000001E-2</v>
      </c>
      <c r="RM67" s="94">
        <v>8.1859619999999998E-3</v>
      </c>
      <c r="RN67" s="94">
        <v>1.5314826E-3</v>
      </c>
      <c r="RO67" s="94">
        <v>9.7722999999999999E-5</v>
      </c>
      <c r="RP67" s="94">
        <v>3.9516103000000001E-6</v>
      </c>
      <c r="RQ67" s="94">
        <v>0</v>
      </c>
      <c r="RR67" s="94">
        <v>5.4533989999999999E-29</v>
      </c>
      <c r="RS67" s="94">
        <v>1.2373978E-27</v>
      </c>
      <c r="RT67" s="94">
        <v>2.2473877000000001E-26</v>
      </c>
      <c r="RU67" s="94">
        <v>3.8469274999999998E-25</v>
      </c>
      <c r="RV67" s="94">
        <v>6.4622878000000002E-24</v>
      </c>
      <c r="RW67" s="94">
        <v>1.0787084999999999E-22</v>
      </c>
      <c r="RX67" s="94">
        <v>1.7965696E-21</v>
      </c>
      <c r="RY67" s="94">
        <v>2.9895066999999999E-20</v>
      </c>
      <c r="RZ67" s="94">
        <v>4.9724023999999995E-19</v>
      </c>
      <c r="SA67" s="94">
        <v>8.2680490000000002E-18</v>
      </c>
      <c r="SB67" s="94">
        <v>1.3744178999999999E-16</v>
      </c>
      <c r="SC67" s="94">
        <v>2.2840114E-15</v>
      </c>
      <c r="SD67" s="94">
        <v>3.7941072000000003E-14</v>
      </c>
      <c r="SE67" s="94">
        <v>6.2994124999999995E-13</v>
      </c>
      <c r="SF67" s="94">
        <v>1.0451665E-11</v>
      </c>
      <c r="SG67" s="94">
        <v>1.7323376E-10</v>
      </c>
      <c r="SH67" s="94">
        <v>2.8669732999999999E-9</v>
      </c>
      <c r="SI67" s="94">
        <v>4.7336894000000002E-8</v>
      </c>
      <c r="SJ67" s="94">
        <v>7.7867264000000002E-7</v>
      </c>
      <c r="SK67" s="94">
        <v>1.2730607000000001E-5</v>
      </c>
      <c r="SL67" s="94">
        <v>2.0599432E-4</v>
      </c>
      <c r="SM67" s="94">
        <v>2.7831380000000001E-3</v>
      </c>
      <c r="SN67" s="94">
        <v>1.182222E-2</v>
      </c>
      <c r="SO67" s="94">
        <v>3.2299309999999998E-2</v>
      </c>
      <c r="SP67" s="94">
        <v>6.7922469999999999E-2</v>
      </c>
      <c r="SQ67" s="94">
        <v>0.11767753</v>
      </c>
      <c r="SR67" s="94">
        <v>0.17328550000000001</v>
      </c>
      <c r="SS67" s="94">
        <v>0.22004285000000001</v>
      </c>
      <c r="ST67" s="94">
        <v>0.24169958</v>
      </c>
      <c r="SU67" s="94">
        <v>0.23834321</v>
      </c>
      <c r="SV67" s="94">
        <v>0.20799227000000001</v>
      </c>
      <c r="SW67" s="94">
        <v>0.15672384</v>
      </c>
      <c r="SX67" s="94">
        <v>0.10141966500000001</v>
      </c>
      <c r="SY67" s="94">
        <v>5.5460879999999997E-2</v>
      </c>
      <c r="SZ67" s="94">
        <v>2.4679914000000001E-2</v>
      </c>
      <c r="TA67" s="94">
        <v>8.1859640000000004E-3</v>
      </c>
      <c r="TB67" s="94">
        <v>1.5314831E-3</v>
      </c>
      <c r="TC67" s="94">
        <v>9.7722999999999999E-5</v>
      </c>
      <c r="TD67" s="94">
        <v>3.9516093999999998E-6</v>
      </c>
      <c r="TE67" s="94">
        <v>0</v>
      </c>
      <c r="TF67" s="94">
        <v>5.4533850000000001E-29</v>
      </c>
      <c r="TG67" s="94">
        <v>1.237395E-27</v>
      </c>
      <c r="TH67" s="94">
        <v>2.2473833999999999E-26</v>
      </c>
      <c r="TI67" s="94">
        <v>3.8469204000000002E-25</v>
      </c>
      <c r="TJ67" s="94">
        <v>6.4622779999999996E-24</v>
      </c>
      <c r="TK67" s="94">
        <v>1.0787067000000001E-22</v>
      </c>
      <c r="TL67" s="94">
        <v>1.7965665999999999E-21</v>
      </c>
      <c r="TM67" s="94">
        <v>2.9895028000000002E-20</v>
      </c>
      <c r="TN67" s="94">
        <v>4.9723990000000003E-19</v>
      </c>
      <c r="TO67" s="94">
        <v>8.268043E-18</v>
      </c>
      <c r="TP67" s="94">
        <v>1.3744163E-16</v>
      </c>
      <c r="TQ67" s="94">
        <v>2.284009E-15</v>
      </c>
      <c r="TR67" s="94">
        <v>3.7941005000000002E-14</v>
      </c>
      <c r="TS67" s="94">
        <v>6.2993983999999997E-13</v>
      </c>
      <c r="TT67" s="94">
        <v>1.0451642E-11</v>
      </c>
      <c r="TU67" s="94">
        <v>1.7323341E-10</v>
      </c>
      <c r="TV67" s="94">
        <v>2.8669684E-9</v>
      </c>
      <c r="TW67" s="94">
        <v>4.7336815E-8</v>
      </c>
      <c r="TX67" s="94">
        <v>7.7867150000000001E-7</v>
      </c>
      <c r="TY67" s="94">
        <v>1.2730590000000001E-5</v>
      </c>
      <c r="TZ67" s="94">
        <v>2.0599413E-4</v>
      </c>
      <c r="UA67" s="94">
        <v>2.7831373999999999E-3</v>
      </c>
      <c r="UB67" s="94">
        <v>1.1822218000000001E-2</v>
      </c>
      <c r="UC67" s="94">
        <v>3.2299290000000001E-2</v>
      </c>
      <c r="UD67" s="94">
        <v>6.7922430000000006E-2</v>
      </c>
      <c r="UE67" s="94">
        <v>0.11767754</v>
      </c>
      <c r="UF67" s="94">
        <v>0.17328568</v>
      </c>
      <c r="UG67" s="94">
        <v>0.22004319999999999</v>
      </c>
      <c r="UH67" s="94">
        <v>0.2416999</v>
      </c>
      <c r="UI67" s="94">
        <v>0.23834336</v>
      </c>
      <c r="UJ67" s="94">
        <v>0.20799233</v>
      </c>
      <c r="UK67" s="94">
        <v>0.15672399000000001</v>
      </c>
      <c r="UL67" s="94">
        <v>0.10141981999999999</v>
      </c>
      <c r="UM67" s="94">
        <v>5.5461004000000001E-2</v>
      </c>
      <c r="UN67" s="94">
        <v>2.4679962999999999E-2</v>
      </c>
      <c r="UO67" s="94">
        <v>8.1859800000000007E-3</v>
      </c>
      <c r="UP67" s="94">
        <v>1.531487E-3</v>
      </c>
      <c r="UQ67" s="94">
        <v>9.7723250000000003E-5</v>
      </c>
      <c r="UR67" s="94">
        <v>3.9516200000000001E-6</v>
      </c>
      <c r="US67" s="94">
        <v>0</v>
      </c>
      <c r="UT67" s="94">
        <v>5.4534040000000003E-29</v>
      </c>
      <c r="UU67" s="94">
        <v>1.2373992000000001E-27</v>
      </c>
      <c r="UV67" s="94">
        <v>2.2473906000000001E-26</v>
      </c>
      <c r="UW67" s="94">
        <v>3.8469304999999999E-25</v>
      </c>
      <c r="UX67" s="94">
        <v>6.4622965000000003E-24</v>
      </c>
      <c r="UY67" s="94">
        <v>1.0787087000000001E-22</v>
      </c>
      <c r="UZ67" s="94">
        <v>1.796569E-21</v>
      </c>
      <c r="VA67" s="94">
        <v>2.9895034000000002E-20</v>
      </c>
      <c r="VB67" s="94">
        <v>4.9723990000000003E-19</v>
      </c>
      <c r="VC67" s="94">
        <v>8.268043E-18</v>
      </c>
      <c r="VD67" s="94">
        <v>1.3744164E-16</v>
      </c>
      <c r="VE67" s="94">
        <v>2.2840080000000002E-15</v>
      </c>
      <c r="VF67" s="94">
        <v>3.7940999999999997E-14</v>
      </c>
      <c r="VG67" s="94">
        <v>6.2993989999999998E-13</v>
      </c>
      <c r="VH67" s="94">
        <v>1.0451639E-11</v>
      </c>
      <c r="VI67" s="94">
        <v>1.7323333E-10</v>
      </c>
      <c r="VJ67" s="94">
        <v>2.8669666999999999E-9</v>
      </c>
      <c r="VK67" s="94">
        <v>4.7336810000000001E-8</v>
      </c>
      <c r="VL67" s="94">
        <v>7.786717E-7</v>
      </c>
      <c r="VM67" s="94">
        <v>1.2730597E-5</v>
      </c>
      <c r="VN67" s="94">
        <v>2.0599417999999999E-4</v>
      </c>
      <c r="VO67" s="94">
        <v>2.7831399999999999E-3</v>
      </c>
      <c r="VP67" s="94">
        <v>1.1822223999999999E-2</v>
      </c>
      <c r="VQ67" s="94">
        <v>3.2299276000000002E-2</v>
      </c>
      <c r="VR67" s="94">
        <v>6.7922324000000006E-2</v>
      </c>
      <c r="VS67" s="94">
        <v>0.11767728600000001</v>
      </c>
      <c r="VT67" s="94">
        <v>0.17328534000000001</v>
      </c>
      <c r="VU67" s="94">
        <v>0.22004287</v>
      </c>
      <c r="VV67" s="94">
        <v>0.24169971000000001</v>
      </c>
      <c r="VW67" s="94">
        <v>0.23834332999999999</v>
      </c>
      <c r="VX67" s="94">
        <v>0.20799250999999999</v>
      </c>
      <c r="VY67" s="94">
        <v>0.15672401999999999</v>
      </c>
      <c r="VZ67" s="94">
        <v>0.10141987</v>
      </c>
      <c r="WA67" s="94">
        <v>5.5461022999999998E-2</v>
      </c>
      <c r="WB67" s="94">
        <v>2.4679966000000001E-2</v>
      </c>
      <c r="WC67" s="94">
        <v>8.1859810000000002E-3</v>
      </c>
      <c r="WD67" s="94">
        <v>1.5314872000000001E-3</v>
      </c>
      <c r="WE67" s="94">
        <v>9.7723260000000004E-5</v>
      </c>
      <c r="WF67" s="94">
        <v>3.9516212000000002E-6</v>
      </c>
      <c r="WG67" s="94">
        <v>0</v>
      </c>
      <c r="WH67" s="94">
        <v>5.453434E-29</v>
      </c>
      <c r="WI67" s="94">
        <v>1.2374065E-27</v>
      </c>
      <c r="WJ67" s="94">
        <v>2.2474045E-26</v>
      </c>
      <c r="WK67" s="94">
        <v>3.8469542000000001E-25</v>
      </c>
      <c r="WL67" s="94">
        <v>6.4623253000000001E-24</v>
      </c>
      <c r="WM67" s="94">
        <v>1.0787144000000001E-22</v>
      </c>
      <c r="WN67" s="94">
        <v>1.7965792999999999E-21</v>
      </c>
      <c r="WO67" s="94">
        <v>2.9895193000000001E-20</v>
      </c>
      <c r="WP67" s="94">
        <v>4.9724220000000001E-19</v>
      </c>
      <c r="WQ67" s="94">
        <v>8.2680819999999995E-18</v>
      </c>
      <c r="WR67" s="94">
        <v>1.3744222999999999E-16</v>
      </c>
      <c r="WS67" s="94">
        <v>2.2840174000000001E-15</v>
      </c>
      <c r="WT67" s="94">
        <v>3.7941126E-14</v>
      </c>
      <c r="WU67" s="94">
        <v>6.2994147000000004E-13</v>
      </c>
      <c r="WV67" s="94">
        <v>1.0451671E-11</v>
      </c>
      <c r="WW67" s="94">
        <v>1.7323383000000001E-10</v>
      </c>
      <c r="WX67" s="94">
        <v>2.8669762E-9</v>
      </c>
      <c r="WY67" s="94">
        <v>4.7336974999999998E-8</v>
      </c>
      <c r="WZ67" s="94">
        <v>7.7867519999999999E-7</v>
      </c>
      <c r="XA67" s="94">
        <v>1.273067E-5</v>
      </c>
      <c r="XB67" s="94">
        <v>2.0599569999999999E-4</v>
      </c>
      <c r="XC67" s="94">
        <v>2.7831458000000002E-3</v>
      </c>
      <c r="XD67" s="94">
        <v>1.182223E-2</v>
      </c>
      <c r="XE67" s="94">
        <v>3.2299276000000002E-2</v>
      </c>
      <c r="XF67" s="94">
        <v>6.7922293999999994E-2</v>
      </c>
      <c r="XG67" s="94">
        <v>0.11767714</v>
      </c>
      <c r="XH67" s="94">
        <v>0.1732851</v>
      </c>
      <c r="XI67" s="94">
        <v>0.22004272</v>
      </c>
      <c r="XJ67" s="94">
        <v>0.24169971000000001</v>
      </c>
      <c r="XK67" s="94">
        <v>0.23834342</v>
      </c>
      <c r="XL67" s="94">
        <v>0.20799266</v>
      </c>
      <c r="XM67" s="94">
        <v>0.15672407999999999</v>
      </c>
      <c r="XN67" s="94">
        <v>0.10141986</v>
      </c>
      <c r="XO67" s="94">
        <v>5.5461033999999999E-2</v>
      </c>
      <c r="XP67" s="94">
        <v>2.4679975999999999E-2</v>
      </c>
      <c r="XQ67" s="94">
        <v>8.1859859999999993E-3</v>
      </c>
      <c r="XR67" s="94">
        <v>1.5314883E-3</v>
      </c>
      <c r="XS67" s="94">
        <v>9.7723329999999995E-5</v>
      </c>
      <c r="XT67" s="94">
        <v>3.9516240000000002E-6</v>
      </c>
      <c r="XU67" s="94">
        <v>0</v>
      </c>
      <c r="XV67" s="94">
        <v>5.4534760000000005E-29</v>
      </c>
      <c r="XW67" s="94">
        <v>1.2374164E-27</v>
      </c>
      <c r="XX67" s="94">
        <v>2.2474227E-26</v>
      </c>
      <c r="XY67" s="94">
        <v>3.8469865000000001E-25</v>
      </c>
      <c r="XZ67" s="94">
        <v>6.4623876000000003E-24</v>
      </c>
      <c r="YA67" s="94">
        <v>1.0787249E-22</v>
      </c>
      <c r="YB67" s="94">
        <v>1.7965946999999999E-21</v>
      </c>
      <c r="YC67" s="94">
        <v>2.9895445E-20</v>
      </c>
      <c r="YD67" s="94">
        <v>4.9724587000000004E-19</v>
      </c>
      <c r="YE67" s="94">
        <v>8.2681379999999999E-18</v>
      </c>
      <c r="YF67" s="94">
        <v>1.3744315E-16</v>
      </c>
      <c r="YG67" s="94">
        <v>2.2840332E-15</v>
      </c>
      <c r="YH67" s="94">
        <v>3.7941407999999999E-14</v>
      </c>
      <c r="YI67" s="94">
        <v>6.2994610000000003E-13</v>
      </c>
      <c r="YJ67" s="94">
        <v>1.0451741E-11</v>
      </c>
      <c r="YK67" s="94">
        <v>1.7323489999999999E-10</v>
      </c>
      <c r="YL67" s="94">
        <v>2.8669944E-9</v>
      </c>
      <c r="YM67" s="94">
        <v>4.7337284E-8</v>
      </c>
      <c r="YN67" s="94">
        <v>7.7868026000000003E-7</v>
      </c>
      <c r="YO67" s="94">
        <v>1.2730753999999999E-5</v>
      </c>
      <c r="YP67" s="94">
        <v>2.0599712000000001E-4</v>
      </c>
      <c r="YQ67" s="94">
        <v>2.7831532000000001E-3</v>
      </c>
      <c r="YR67" s="94">
        <v>1.1822258E-2</v>
      </c>
      <c r="YS67" s="94">
        <v>3.2299349999999998E-2</v>
      </c>
      <c r="YT67" s="94">
        <v>6.7922419999999997E-2</v>
      </c>
      <c r="YU67" s="94">
        <v>0.117677346</v>
      </c>
      <c r="YV67" s="94">
        <v>0.17328529000000001</v>
      </c>
      <c r="YW67" s="94">
        <v>0.22004293999999999</v>
      </c>
      <c r="YX67" s="94">
        <v>0.24169998000000001</v>
      </c>
      <c r="YY67" s="94">
        <v>0.23834382000000001</v>
      </c>
      <c r="YZ67" s="94">
        <v>0.20799306000000001</v>
      </c>
      <c r="ZA67" s="94">
        <v>0.15672433</v>
      </c>
      <c r="ZB67" s="94">
        <v>0.101420015</v>
      </c>
      <c r="ZC67" s="94">
        <v>5.5461086E-2</v>
      </c>
      <c r="ZD67" s="94">
        <v>2.4680011000000002E-2</v>
      </c>
      <c r="ZE67" s="94">
        <v>8.1860000000000006E-3</v>
      </c>
      <c r="ZF67" s="94">
        <v>1.5314908E-3</v>
      </c>
      <c r="ZG67" s="94">
        <v>9.7723474000000003E-5</v>
      </c>
      <c r="ZH67" s="94">
        <v>3.9516312000000001E-6</v>
      </c>
      <c r="ZI67" s="94">
        <v>0</v>
      </c>
      <c r="ZJ67" s="94">
        <v>5.4535023999999998E-29</v>
      </c>
      <c r="ZK67" s="94">
        <v>1.2374215999999999E-27</v>
      </c>
      <c r="ZL67" s="94">
        <v>2.2474294E-26</v>
      </c>
      <c r="ZM67" s="94">
        <v>3.8469963E-25</v>
      </c>
      <c r="ZN67" s="94">
        <v>6.4623989999999998E-24</v>
      </c>
      <c r="ZO67" s="94">
        <v>1.078727E-22</v>
      </c>
      <c r="ZP67" s="94">
        <v>1.7966007000000001E-21</v>
      </c>
      <c r="ZQ67" s="94">
        <v>2.9895590000000002E-20</v>
      </c>
      <c r="ZR67" s="94">
        <v>4.9724910000000003E-19</v>
      </c>
      <c r="ZS67" s="94">
        <v>8.2681959999999993E-18</v>
      </c>
      <c r="ZT67" s="94">
        <v>1.3744414999999999E-16</v>
      </c>
      <c r="ZU67" s="94">
        <v>2.2840504E-15</v>
      </c>
      <c r="ZV67" s="94">
        <v>3.7941691999999999E-14</v>
      </c>
      <c r="ZW67" s="94">
        <v>6.2995069999999996E-13</v>
      </c>
      <c r="ZX67" s="94">
        <v>1.0451814999999999E-11</v>
      </c>
      <c r="ZY67" s="94">
        <v>1.7323612E-10</v>
      </c>
      <c r="ZZ67" s="94">
        <v>2.8670121999999999E-9</v>
      </c>
      <c r="AAA67" s="94">
        <v>4.7337571999999999E-8</v>
      </c>
      <c r="AAB67" s="94">
        <v>7.7868475000000001E-7</v>
      </c>
      <c r="AAC67" s="94">
        <v>1.2730824000000001E-5</v>
      </c>
      <c r="AAD67" s="94">
        <v>2.0599824000000001E-4</v>
      </c>
      <c r="AAE67" s="94">
        <v>2.7831635000000001E-3</v>
      </c>
      <c r="AAF67" s="94">
        <v>1.1822299E-2</v>
      </c>
      <c r="AAG67" s="94">
        <v>3.2299465999999999E-2</v>
      </c>
      <c r="AAH67" s="94">
        <v>6.7922640000000006E-2</v>
      </c>
      <c r="AAI67" s="94">
        <v>0.117677666</v>
      </c>
      <c r="AAJ67" s="94">
        <v>0.17328573999999999</v>
      </c>
      <c r="AAK67" s="94">
        <v>0.2200435</v>
      </c>
      <c r="AAL67" s="94">
        <v>0.24170064999999999</v>
      </c>
      <c r="AAM67" s="94">
        <v>0.23834464999999999</v>
      </c>
      <c r="AAN67" s="94">
        <v>0.20799395000000001</v>
      </c>
      <c r="AAO67" s="94">
        <v>0.15672502999999999</v>
      </c>
      <c r="AAP67" s="94">
        <v>0.10142045</v>
      </c>
      <c r="AAQ67" s="94">
        <v>5.5461299999999998E-2</v>
      </c>
      <c r="AAR67" s="94">
        <v>2.4680084000000001E-2</v>
      </c>
      <c r="AAS67" s="94">
        <v>8.1860160000000008E-3</v>
      </c>
      <c r="AAT67" s="94">
        <v>1.5314905999999999E-3</v>
      </c>
      <c r="AAU67" s="94">
        <v>9.7723379999999999E-5</v>
      </c>
      <c r="AAV67" s="94">
        <v>3.9516289999999997E-6</v>
      </c>
      <c r="AAW67" s="94">
        <v>0</v>
      </c>
      <c r="AAX67" s="94">
        <v>5.4534885000000002E-29</v>
      </c>
      <c r="AAY67" s="94">
        <v>1.2374199E-27</v>
      </c>
      <c r="AAZ67" s="94">
        <v>2.2474299999999999E-26</v>
      </c>
      <c r="ABA67" s="94">
        <v>3.8469998E-25</v>
      </c>
      <c r="ABB67" s="94">
        <v>6.4624079999999997E-24</v>
      </c>
      <c r="ABC67" s="94">
        <v>1.0787279999999999E-22</v>
      </c>
      <c r="ABD67" s="94">
        <v>1.7966007000000001E-21</v>
      </c>
      <c r="ABE67" s="94">
        <v>2.9895574E-20</v>
      </c>
      <c r="ABF67" s="94">
        <v>4.9724866999999996E-19</v>
      </c>
      <c r="ABG67" s="94">
        <v>8.2681855999999994E-18</v>
      </c>
      <c r="ABH67" s="94">
        <v>1.3744393E-16</v>
      </c>
      <c r="ABI67" s="94">
        <v>2.2840467999999999E-15</v>
      </c>
      <c r="ABJ67" s="94">
        <v>3.7941635000000003E-14</v>
      </c>
      <c r="ABK67" s="94">
        <v>6.2995003000000001E-13</v>
      </c>
      <c r="ABL67" s="94">
        <v>1.0451811999999999E-11</v>
      </c>
      <c r="ABM67" s="94">
        <v>1.7323610000000001E-10</v>
      </c>
      <c r="ABN67" s="94">
        <v>2.8670145999999998E-9</v>
      </c>
      <c r="ABO67" s="94">
        <v>4.7337615000000003E-8</v>
      </c>
      <c r="ABP67" s="94">
        <v>7.7868566000000003E-7</v>
      </c>
      <c r="ABQ67" s="94">
        <v>1.2730845E-5</v>
      </c>
      <c r="ABR67" s="94">
        <v>2.0599869E-4</v>
      </c>
      <c r="ABS67" s="94">
        <v>2.7831560000000002E-3</v>
      </c>
      <c r="ABT67" s="94">
        <v>1.1822266E-2</v>
      </c>
      <c r="ABU67" s="94">
        <v>3.2299366000000003E-2</v>
      </c>
      <c r="ABV67" s="94">
        <v>6.7922510000000005E-2</v>
      </c>
      <c r="ABW67" s="94">
        <v>0.117677614</v>
      </c>
      <c r="ABX67" s="94">
        <v>0.17328581000000001</v>
      </c>
      <c r="ABY67" s="94">
        <v>0.22004367</v>
      </c>
      <c r="ABZ67" s="94">
        <v>0.24170087000000001</v>
      </c>
      <c r="ACA67" s="94">
        <v>0.2383449</v>
      </c>
      <c r="ACB67" s="94">
        <v>0.20799422000000001</v>
      </c>
      <c r="ACC67" s="94">
        <v>0.15672533</v>
      </c>
      <c r="ACD67" s="94">
        <v>0.10142066</v>
      </c>
      <c r="ACE67" s="94">
        <v>5.5461389999999999E-2</v>
      </c>
      <c r="ACF67" s="94">
        <v>2.4680097000000002E-2</v>
      </c>
      <c r="ACG67" s="94">
        <v>8.186001E-3</v>
      </c>
      <c r="ACH67" s="94">
        <v>1.531482E-3</v>
      </c>
      <c r="ACI67" s="94">
        <v>9.7722490000000004E-5</v>
      </c>
      <c r="ACJ67" s="94">
        <v>3.9516049999999999E-6</v>
      </c>
      <c r="ACK67" s="94">
        <v>0</v>
      </c>
      <c r="ACL67" s="94">
        <v>5.4532117000000004E-29</v>
      </c>
      <c r="ACM67" s="94">
        <v>1.2373551E-27</v>
      </c>
      <c r="ACN67" s="94">
        <v>2.2473108000000001E-26</v>
      </c>
      <c r="ACO67" s="94">
        <v>3.8467960000000001E-25</v>
      </c>
      <c r="ACP67" s="94">
        <v>6.4620664999999997E-24</v>
      </c>
      <c r="ACQ67" s="94">
        <v>1.0786723999999999E-22</v>
      </c>
      <c r="ACR67" s="94">
        <v>1.7965090000000001E-21</v>
      </c>
      <c r="ACS67" s="94">
        <v>2.9894062000000002E-20</v>
      </c>
      <c r="ACT67" s="94">
        <v>4.9722394999999996E-19</v>
      </c>
      <c r="ACU67" s="94">
        <v>8.2677919999999993E-18</v>
      </c>
      <c r="ACV67" s="94">
        <v>1.3743770999999999E-16</v>
      </c>
      <c r="ACW67" s="94">
        <v>2.2839468000000001E-15</v>
      </c>
      <c r="ACX67" s="94">
        <v>3.7940085999999998E-14</v>
      </c>
      <c r="ACY67" s="94">
        <v>6.2992569999999996E-13</v>
      </c>
      <c r="ACZ67" s="94">
        <v>1.04514305E-11</v>
      </c>
      <c r="ADA67" s="94">
        <v>1.7323028000000001E-10</v>
      </c>
      <c r="ADB67" s="94">
        <v>2.8669260000000001E-9</v>
      </c>
      <c r="ADC67" s="94">
        <v>4.7336257999999997E-8</v>
      </c>
      <c r="ADD67" s="94">
        <v>7.786642E-7</v>
      </c>
      <c r="ADE67" s="94">
        <v>1.2730491E-5</v>
      </c>
      <c r="ADF67" s="94">
        <v>2.0599252000000001E-4</v>
      </c>
      <c r="ADG67" s="94">
        <v>2.7831142999999998E-3</v>
      </c>
      <c r="ADH67" s="94">
        <v>1.182213E-2</v>
      </c>
      <c r="ADI67" s="94">
        <v>3.2299090000000003E-2</v>
      </c>
      <c r="ADJ67" s="94">
        <v>6.7922055999999995E-2</v>
      </c>
      <c r="ADK67" s="94">
        <v>0.11767704</v>
      </c>
      <c r="ADL67" s="94">
        <v>0.17328531999999999</v>
      </c>
      <c r="ADM67" s="94">
        <v>0.22004331999999999</v>
      </c>
      <c r="ADN67" s="94">
        <v>0.24170057</v>
      </c>
      <c r="ADO67" s="94">
        <v>0.23834430000000001</v>
      </c>
      <c r="ADP67" s="94">
        <v>0.20799328</v>
      </c>
      <c r="ADQ67" s="94">
        <v>0.15672417</v>
      </c>
      <c r="ADR67" s="94">
        <v>0.10141962</v>
      </c>
      <c r="ADS67" s="94">
        <v>5.5460703E-2</v>
      </c>
      <c r="ADT67" s="94">
        <v>2.4679774000000002E-2</v>
      </c>
      <c r="ADU67" s="94">
        <v>8.1859099999999994E-3</v>
      </c>
      <c r="ADV67" s="94">
        <v>1.5314748E-3</v>
      </c>
      <c r="ADW67" s="94">
        <v>9.7723230000000002E-5</v>
      </c>
      <c r="ADX67" s="94">
        <v>3.9516185000000002E-6</v>
      </c>
      <c r="ADY67" s="100"/>
      <c r="ADZ67" s="101"/>
      <c r="AEA67" s="101"/>
      <c r="AEB67" s="101"/>
      <c r="AEC67" s="101"/>
      <c r="AED67" s="144">
        <f t="shared" si="23"/>
        <v>62</v>
      </c>
      <c r="AEE67" s="142"/>
      <c r="AEF67" s="158">
        <f t="shared" si="32"/>
        <v>62</v>
      </c>
      <c r="AEG67" s="138">
        <f t="shared" si="37"/>
        <v>3.9515802999999997E-6</v>
      </c>
      <c r="AEH67" s="138">
        <f t="shared" si="37"/>
        <v>3.9515708000000004E-6</v>
      </c>
      <c r="AEI67" s="138">
        <f t="shared" si="37"/>
        <v>3.9515917000000004E-6</v>
      </c>
      <c r="AEJ67" s="138">
        <f t="shared" si="37"/>
        <v>3.9515876000000003E-6</v>
      </c>
      <c r="AEK67" s="138">
        <f t="shared" si="37"/>
        <v>3.9515794000000002E-6</v>
      </c>
      <c r="AEL67" s="138">
        <f t="shared" si="37"/>
        <v>3.951584E-6</v>
      </c>
      <c r="AEM67" s="138">
        <f t="shared" si="37"/>
        <v>3.9515950000000001E-6</v>
      </c>
      <c r="AEN67" s="138">
        <f t="shared" si="37"/>
        <v>3.9515884999999998E-6</v>
      </c>
      <c r="AEO67" s="138">
        <f t="shared" si="37"/>
        <v>3.9515957999999996E-6</v>
      </c>
      <c r="AEP67" s="138">
        <f t="shared" si="37"/>
        <v>3.9515976000000002E-6</v>
      </c>
      <c r="AEQ67" s="138">
        <f t="shared" si="38"/>
        <v>3.9516103000000001E-6</v>
      </c>
      <c r="AER67" s="138">
        <f t="shared" si="38"/>
        <v>3.9516103000000001E-6</v>
      </c>
      <c r="AES67" s="138">
        <f t="shared" si="38"/>
        <v>3.9516093999999998E-6</v>
      </c>
      <c r="AET67" s="138">
        <f t="shared" si="38"/>
        <v>3.9516200000000001E-6</v>
      </c>
      <c r="AEU67" s="138">
        <f t="shared" si="38"/>
        <v>3.9516212000000002E-6</v>
      </c>
      <c r="AEV67" s="138">
        <f t="shared" si="38"/>
        <v>3.9516240000000002E-6</v>
      </c>
      <c r="AEW67" s="138">
        <f t="shared" si="38"/>
        <v>3.9516312000000001E-6</v>
      </c>
      <c r="AEX67" s="138">
        <f t="shared" si="38"/>
        <v>3.9516289999999997E-6</v>
      </c>
      <c r="AEY67" s="138">
        <f t="shared" si="38"/>
        <v>3.9516049999999999E-6</v>
      </c>
      <c r="AEZ67" s="130">
        <f t="shared" si="18"/>
        <v>17.690000000000001</v>
      </c>
      <c r="AFA67" s="91"/>
      <c r="AFB67" s="94">
        <v>3.9516025999999997E-6</v>
      </c>
      <c r="AFC67" s="139">
        <f t="shared" si="19"/>
        <v>3.9516016368421049E-6</v>
      </c>
      <c r="AFD67" s="91"/>
      <c r="AFE67" s="142"/>
      <c r="AFF67" s="142"/>
      <c r="AFG67" s="138">
        <f t="shared" si="40"/>
        <v>7.7869702999999998E-7</v>
      </c>
      <c r="AFH67" s="138">
        <f t="shared" si="40"/>
        <v>7.7867764999999998E-7</v>
      </c>
      <c r="AFI67" s="138">
        <f t="shared" si="40"/>
        <v>7.7867735999999999E-7</v>
      </c>
      <c r="AFJ67" s="138">
        <f t="shared" si="40"/>
        <v>7.7868730000000005E-7</v>
      </c>
      <c r="AFK67" s="138">
        <f t="shared" si="40"/>
        <v>7.7869310000000002E-7</v>
      </c>
      <c r="AFL67" s="138">
        <f t="shared" si="40"/>
        <v>7.7869249999999996E-7</v>
      </c>
      <c r="AFM67" s="138">
        <f t="shared" si="40"/>
        <v>7.7868520000000005E-7</v>
      </c>
      <c r="AFN67" s="138">
        <f t="shared" si="40"/>
        <v>7.786804E-7</v>
      </c>
      <c r="AFO67" s="138">
        <f t="shared" si="40"/>
        <v>7.7867580000000005E-7</v>
      </c>
      <c r="AFP67" s="138">
        <f t="shared" si="40"/>
        <v>7.7867089999999995E-7</v>
      </c>
      <c r="AFQ67" s="138">
        <f t="shared" si="40"/>
        <v>7.7867019999999996E-7</v>
      </c>
      <c r="AFR67" s="138">
        <f t="shared" si="40"/>
        <v>7.7866970000000005E-7</v>
      </c>
      <c r="AFS67" s="138">
        <f t="shared" si="40"/>
        <v>7.7867264000000002E-7</v>
      </c>
      <c r="AFT67" s="138">
        <f t="shared" si="40"/>
        <v>7.7867150000000001E-7</v>
      </c>
      <c r="AFU67" s="138">
        <f t="shared" si="40"/>
        <v>7.786717E-7</v>
      </c>
      <c r="AFV67" s="138">
        <f t="shared" si="40"/>
        <v>7.7867519999999999E-7</v>
      </c>
      <c r="AFW67" s="138">
        <f t="shared" si="39"/>
        <v>7.7868026000000003E-7</v>
      </c>
      <c r="AFX67" s="138">
        <f t="shared" si="39"/>
        <v>7.7868475000000001E-7</v>
      </c>
      <c r="AFY67" s="138">
        <f t="shared" si="39"/>
        <v>7.7868566000000003E-7</v>
      </c>
      <c r="AFZ67" s="138" t="e">
        <f t="shared" si="39"/>
        <v>#VALUE!</v>
      </c>
      <c r="AGA67" s="139">
        <f t="shared" si="22"/>
        <v>7.7867993947368425E-7</v>
      </c>
      <c r="AGB67" s="91"/>
      <c r="AGC67" s="91"/>
      <c r="AGD67" s="91"/>
      <c r="AGE67" s="91"/>
      <c r="AGF67" s="91"/>
      <c r="AGG67" s="91"/>
      <c r="AGH67" s="91"/>
      <c r="AGI67" s="91"/>
      <c r="AGJ67" s="91"/>
      <c r="AGK67" s="91"/>
      <c r="AGL67" s="91"/>
      <c r="AGM67" s="91"/>
      <c r="AGN67" s="91"/>
      <c r="AGO67" s="91"/>
      <c r="AGP67" s="91"/>
      <c r="AGQ67" s="91"/>
      <c r="AGR67" s="91"/>
      <c r="AGS67" s="91"/>
      <c r="AGT67" s="91"/>
      <c r="AGU67" s="91"/>
      <c r="AGV67" s="91"/>
      <c r="AGW67" s="91"/>
      <c r="AGX67" s="91"/>
      <c r="AGY67" s="91"/>
      <c r="AGZ67" s="91"/>
      <c r="AHA67" s="91"/>
      <c r="AHB67" s="91"/>
      <c r="AHC67" s="91"/>
      <c r="AHD67" s="91"/>
      <c r="AHE67" s="91"/>
      <c r="AHF67" s="91"/>
      <c r="AHG67" s="91"/>
      <c r="AHH67" s="91"/>
      <c r="AHI67" s="91"/>
      <c r="AHJ67" s="91"/>
      <c r="AHK67" s="91"/>
      <c r="AHL67" s="91"/>
      <c r="AHM67" s="91"/>
      <c r="AHN67" s="91"/>
      <c r="AHO67" s="91"/>
      <c r="AHP67" s="91"/>
      <c r="AHQ67" s="91"/>
      <c r="AHR67" s="91"/>
      <c r="AHS67" s="91"/>
      <c r="AHT67" s="91"/>
      <c r="AHU67" s="91"/>
      <c r="AHV67" s="91"/>
      <c r="AHW67" s="91"/>
      <c r="AHX67" s="91"/>
      <c r="AHY67" s="91"/>
      <c r="AHZ67" s="91"/>
      <c r="AIA67" s="91"/>
      <c r="AIB67" s="91"/>
      <c r="AIC67" s="91"/>
      <c r="AID67" s="91"/>
      <c r="AIE67" s="91"/>
      <c r="AIF67" s="91"/>
      <c r="AIG67" s="91"/>
      <c r="AIH67" s="91"/>
      <c r="AII67" s="91"/>
      <c r="AIJ67" s="91"/>
      <c r="AIK67" s="91"/>
      <c r="AIL67" s="91"/>
      <c r="AIM67" s="91"/>
      <c r="AIN67" s="91"/>
      <c r="AIO67" s="91"/>
      <c r="AIP67" s="91"/>
      <c r="AIQ67" s="91"/>
      <c r="AIR67" s="91"/>
      <c r="AIS67" s="91"/>
      <c r="AIT67" s="91"/>
      <c r="AIU67" s="91"/>
      <c r="AIV67" s="91"/>
      <c r="AIW67" s="91"/>
      <c r="AIX67" s="91"/>
      <c r="AIY67" s="91"/>
      <c r="AIZ67" s="91"/>
      <c r="AJA67" s="91"/>
      <c r="AJB67" s="91"/>
      <c r="AJC67" s="91"/>
      <c r="AJD67" s="91"/>
      <c r="AJE67" s="91"/>
      <c r="AJF67" s="91"/>
      <c r="AJG67" s="91"/>
      <c r="AJH67" s="91"/>
      <c r="AJI67" s="91"/>
      <c r="AJJ67" s="91"/>
      <c r="AJK67" s="91"/>
      <c r="AJL67" s="91"/>
      <c r="AJM67" s="91"/>
      <c r="AJN67" s="91"/>
      <c r="AJO67" s="91"/>
      <c r="AJP67" s="91"/>
      <c r="AJQ67" s="91"/>
      <c r="AJR67" s="91"/>
      <c r="AJS67" s="91"/>
      <c r="AJT67" s="91"/>
      <c r="AJU67" s="91"/>
      <c r="AJV67" s="91"/>
      <c r="AJW67" s="91"/>
      <c r="AJX67" s="91"/>
      <c r="AJY67" s="91"/>
      <c r="AJZ67" s="91"/>
      <c r="AKA67" s="91"/>
      <c r="AKB67" s="91"/>
      <c r="AKC67" s="91"/>
      <c r="AKD67" s="91"/>
      <c r="AKE67" s="91"/>
      <c r="AKF67" s="91"/>
      <c r="AKG67" s="91"/>
      <c r="AKH67" s="91"/>
      <c r="AKI67" s="91"/>
      <c r="AKJ67" s="91"/>
      <c r="AKK67" s="91"/>
      <c r="AKL67" s="91"/>
      <c r="AKM67" s="91"/>
      <c r="AKN67" s="91"/>
      <c r="AKO67" s="91"/>
      <c r="AKP67" s="91"/>
      <c r="AKQ67" s="91"/>
      <c r="AKR67" s="91"/>
      <c r="AKS67" s="91"/>
      <c r="AKT67" s="91"/>
      <c r="AKU67" s="91"/>
      <c r="AKV67" s="91"/>
      <c r="AKW67" s="91"/>
      <c r="AKX67" s="91"/>
      <c r="AKY67" s="91"/>
      <c r="AKZ67" s="91"/>
      <c r="ALA67" s="91"/>
      <c r="ALB67" s="91"/>
      <c r="ALC67" s="91"/>
      <c r="ALD67" s="91"/>
      <c r="ALE67" s="91"/>
      <c r="ALF67" s="91"/>
      <c r="ALG67" s="91"/>
      <c r="ALH67" s="91"/>
      <c r="ALI67" s="91"/>
      <c r="ALJ67" s="91"/>
      <c r="ALK67" s="91"/>
      <c r="ALL67" s="91"/>
      <c r="ALM67" s="91"/>
      <c r="ALN67" s="91"/>
      <c r="ALO67" s="91"/>
      <c r="ALP67" s="91"/>
      <c r="ALQ67" s="91"/>
      <c r="ALR67" s="91"/>
      <c r="ALS67" s="91"/>
      <c r="ALT67" s="91"/>
      <c r="ALU67" s="91"/>
      <c r="ALV67" s="91"/>
      <c r="ALW67" s="91"/>
      <c r="ALX67" s="91"/>
      <c r="ALY67" s="91"/>
      <c r="ALZ67" s="91"/>
      <c r="AMA67" s="91"/>
      <c r="AMB67" s="91"/>
      <c r="AMC67" s="91"/>
      <c r="AMD67" s="91"/>
      <c r="AME67" s="91"/>
      <c r="AMF67" s="91"/>
      <c r="AMG67" s="91"/>
      <c r="AMH67" s="91"/>
      <c r="AMI67" s="91"/>
      <c r="AMJ67" s="91"/>
      <c r="AMK67" s="91"/>
      <c r="AML67" s="91"/>
      <c r="AMM67" s="91"/>
      <c r="AMN67" s="91"/>
      <c r="AMO67" s="91"/>
      <c r="AMP67" s="91"/>
      <c r="AMQ67" s="91"/>
      <c r="AMR67" s="91"/>
      <c r="AMS67" s="91"/>
      <c r="AMT67" s="91"/>
      <c r="AMU67" s="91"/>
      <c r="AMV67" s="91"/>
      <c r="AMW67" s="91"/>
      <c r="AMX67" s="91"/>
      <c r="AMY67" s="91"/>
      <c r="AMZ67" s="91"/>
      <c r="ANA67" s="91"/>
      <c r="ANB67" s="91"/>
      <c r="ANC67" s="91"/>
      <c r="AND67" s="91"/>
      <c r="ANE67" s="91"/>
      <c r="ANF67" s="91"/>
      <c r="ANG67" s="91"/>
      <c r="ANH67" s="91"/>
      <c r="ANI67" s="91"/>
      <c r="ANJ67" s="91"/>
      <c r="ANK67" s="91"/>
      <c r="ANL67" s="91"/>
      <c r="ANM67" s="91"/>
      <c r="ANN67" s="91"/>
      <c r="ANO67" s="91"/>
      <c r="ANP67" s="91"/>
      <c r="ANQ67" s="91"/>
      <c r="ANR67" s="91"/>
      <c r="ANS67" s="91"/>
      <c r="ANT67" s="91"/>
      <c r="ANU67" s="91"/>
      <c r="ANV67" s="91"/>
      <c r="ANW67" s="91"/>
      <c r="ANX67" s="91"/>
      <c r="ANY67" s="91"/>
      <c r="ANZ67" s="91"/>
      <c r="AOA67" s="91"/>
      <c r="AOB67" s="91"/>
      <c r="AOC67" s="91"/>
      <c r="AOD67" s="91"/>
      <c r="AOE67" s="91"/>
      <c r="AOF67" s="91"/>
      <c r="AOG67" s="91"/>
      <c r="AOH67" s="91"/>
      <c r="AOI67" s="91"/>
      <c r="AOJ67" s="91"/>
      <c r="AOK67" s="91"/>
      <c r="AOL67" s="91"/>
      <c r="AOM67" s="91"/>
      <c r="AON67" s="91"/>
      <c r="AOO67" s="91"/>
      <c r="AOP67" s="91"/>
      <c r="AOQ67" s="91"/>
      <c r="AOR67" s="91"/>
      <c r="AOS67" s="91"/>
      <c r="AOT67" s="91"/>
      <c r="AOU67" s="91"/>
      <c r="AOV67" s="91"/>
      <c r="AOW67" s="91"/>
      <c r="AOX67" s="91"/>
      <c r="AOY67" s="91"/>
      <c r="AOZ67" s="91"/>
      <c r="APA67" s="91"/>
      <c r="APB67" s="91"/>
      <c r="APC67" s="91"/>
      <c r="APD67" s="91"/>
      <c r="APE67" s="91"/>
      <c r="APF67" s="91"/>
      <c r="APG67" s="91"/>
      <c r="APH67" s="91"/>
      <c r="API67" s="91"/>
      <c r="APJ67" s="91"/>
      <c r="APK67" s="91"/>
      <c r="APL67" s="91"/>
      <c r="APM67" s="91"/>
      <c r="APN67" s="91"/>
      <c r="APO67" s="91"/>
      <c r="APP67" s="91"/>
      <c r="APQ67" s="91"/>
      <c r="APR67" s="91"/>
      <c r="APS67" s="91"/>
      <c r="APT67" s="91"/>
      <c r="APU67" s="91"/>
      <c r="APV67" s="91"/>
      <c r="APW67" s="91"/>
      <c r="APX67" s="91"/>
      <c r="APY67" s="91"/>
      <c r="APZ67" s="91"/>
      <c r="AQA67" s="91"/>
      <c r="AQB67" s="91"/>
      <c r="AQC67" s="91"/>
      <c r="AQD67" s="91"/>
      <c r="AQE67" s="91"/>
      <c r="AQF67" s="91"/>
      <c r="AQG67" s="91"/>
      <c r="AQH67" s="91"/>
      <c r="AQI67" s="91"/>
      <c r="AQJ67" s="91"/>
      <c r="AQK67" s="91"/>
      <c r="AQL67" s="91"/>
      <c r="AQM67" s="91"/>
      <c r="AQN67" s="91"/>
      <c r="AQO67" s="91"/>
      <c r="AQP67" s="91"/>
      <c r="AQQ67" s="91"/>
      <c r="AQR67" s="91"/>
      <c r="AQS67" s="91"/>
      <c r="AQT67" s="91"/>
      <c r="AQU67" s="91"/>
      <c r="AQV67" s="91"/>
      <c r="AQW67" s="91"/>
      <c r="AQX67" s="91"/>
      <c r="AQY67" s="91"/>
      <c r="AQZ67" s="91"/>
      <c r="ARA67" s="91"/>
      <c r="ARB67" s="91"/>
      <c r="ARC67" s="91"/>
      <c r="ARD67" s="91"/>
      <c r="ARE67" s="91"/>
      <c r="ARF67" s="91"/>
      <c r="ARG67" s="91"/>
      <c r="ARH67" s="91"/>
      <c r="ARI67" s="91"/>
      <c r="ARJ67" s="91"/>
      <c r="ARK67" s="91"/>
      <c r="ARL67" s="91"/>
      <c r="ARM67" s="91"/>
      <c r="ARN67" s="91"/>
      <c r="ARO67" s="91"/>
      <c r="ARP67" s="91"/>
      <c r="ARQ67" s="91"/>
      <c r="ARR67" s="91"/>
      <c r="ARS67" s="91"/>
      <c r="ART67" s="91"/>
      <c r="ARU67" s="91"/>
      <c r="ARV67" s="91"/>
      <c r="ARW67" s="91"/>
      <c r="ARX67" s="91"/>
      <c r="ARY67" s="91"/>
      <c r="ARZ67" s="91"/>
      <c r="ASA67" s="91"/>
      <c r="ASB67" s="91"/>
      <c r="ASC67" s="91"/>
      <c r="ASD67" s="91"/>
      <c r="ASE67" s="91"/>
      <c r="ASF67" s="91"/>
      <c r="ASG67" s="91"/>
      <c r="ASH67" s="91"/>
      <c r="ASI67" s="91"/>
      <c r="ASJ67" s="91"/>
      <c r="ASK67" s="91"/>
      <c r="ASL67" s="91"/>
      <c r="ASM67" s="91"/>
      <c r="ASN67" s="91"/>
      <c r="ASO67" s="91"/>
      <c r="ASP67" s="91"/>
      <c r="ASQ67" s="91"/>
      <c r="ASR67" s="91"/>
    </row>
    <row r="68" spans="1:1188" ht="2.1" customHeight="1" x14ac:dyDescent="0.25">
      <c r="A68" s="129">
        <v>63</v>
      </c>
      <c r="B68" s="130">
        <v>17.98</v>
      </c>
      <c r="C68" s="123">
        <f>IF(ROW()-$B$4&lt;$B$112,2,3)</f>
        <v>3</v>
      </c>
      <c r="D68" s="129">
        <v>63</v>
      </c>
      <c r="E68" s="91">
        <v>0</v>
      </c>
      <c r="F68" s="92">
        <v>1.6815822E-29</v>
      </c>
      <c r="G68" s="92">
        <v>3.8154640000000002E-28</v>
      </c>
      <c r="H68" s="92">
        <v>6.9283320000000005E-27</v>
      </c>
      <c r="I68" s="92">
        <v>1.1855829000000001E-25</v>
      </c>
      <c r="J68" s="92">
        <v>1.9908625000000001E-24</v>
      </c>
      <c r="K68" s="92">
        <v>3.3217963999999998E-23</v>
      </c>
      <c r="L68" s="92">
        <v>5.5297513999999999E-22</v>
      </c>
      <c r="M68" s="92">
        <v>9.1966973999999994E-21</v>
      </c>
      <c r="N68" s="92">
        <v>1.5287839999999999E-19</v>
      </c>
      <c r="O68" s="92">
        <v>2.5404247E-18</v>
      </c>
      <c r="P68" s="92">
        <v>4.2201147E-17</v>
      </c>
      <c r="Q68" s="92">
        <v>7.0079989999999999E-16</v>
      </c>
      <c r="R68" s="92">
        <v>1.16333995E-14</v>
      </c>
      <c r="S68" s="92">
        <v>1.9304306000000001E-13</v>
      </c>
      <c r="T68" s="92">
        <v>3.2021193000000001E-12</v>
      </c>
      <c r="U68" s="92">
        <v>5.3097966999999999E-11</v>
      </c>
      <c r="V68" s="92">
        <v>8.8030854999999999E-10</v>
      </c>
      <c r="W68" s="92">
        <v>1.4596169E-8</v>
      </c>
      <c r="X68" s="92">
        <v>2.4218525E-7</v>
      </c>
      <c r="Y68" s="92">
        <v>4.0256977999999999E-6</v>
      </c>
      <c r="Z68" s="93">
        <v>6.7170769999999995E-5</v>
      </c>
      <c r="AA68" s="93">
        <v>1.1288965000000001E-3</v>
      </c>
      <c r="AB68" s="93">
        <v>6.7670424000000002E-3</v>
      </c>
      <c r="AC68" s="93">
        <v>2.1396440999999999E-2</v>
      </c>
      <c r="AD68" s="93">
        <v>4.9606409999999997E-2</v>
      </c>
      <c r="AE68" s="93">
        <v>9.2889059999999996E-2</v>
      </c>
      <c r="AF68" s="93">
        <v>0.14653784</v>
      </c>
      <c r="AG68" s="93">
        <v>0.19875976000000001</v>
      </c>
      <c r="AH68" s="93">
        <v>0.23409522999999999</v>
      </c>
      <c r="AI68" s="93">
        <v>0.24061967000000001</v>
      </c>
      <c r="AJ68" s="93">
        <v>0.22476107000000001</v>
      </c>
      <c r="AK68" s="93">
        <v>0.18246113999999999</v>
      </c>
      <c r="AL68" s="93">
        <v>0.12796837</v>
      </c>
      <c r="AM68" s="93">
        <v>7.6762415000000001E-2</v>
      </c>
      <c r="AN68" s="93">
        <v>3.8448599999999999E-2</v>
      </c>
      <c r="AO68" s="93">
        <v>1.5241330500000001E-2</v>
      </c>
      <c r="AP68" s="93">
        <v>4.1681942999999997E-3</v>
      </c>
      <c r="AQ68" s="93">
        <v>4.8974494E-4</v>
      </c>
      <c r="AR68" s="93">
        <v>1.9281244000000001E-5</v>
      </c>
      <c r="AS68" s="94">
        <v>0</v>
      </c>
      <c r="AT68" s="94">
        <v>1.6815820000000001E-29</v>
      </c>
      <c r="AU68" s="94">
        <v>3.8154706000000002E-28</v>
      </c>
      <c r="AV68" s="94">
        <v>6.9283509999999996E-27</v>
      </c>
      <c r="AW68" s="94">
        <v>1.1855870999999999E-25</v>
      </c>
      <c r="AX68" s="94">
        <v>1.9908696E-24</v>
      </c>
      <c r="AY68" s="94">
        <v>3.3218067999999999E-23</v>
      </c>
      <c r="AZ68" s="94">
        <v>5.5297655000000004E-22</v>
      </c>
      <c r="BA68" s="94">
        <v>9.1967159999999997E-21</v>
      </c>
      <c r="BB68" s="94">
        <v>1.5287855000000001E-19</v>
      </c>
      <c r="BC68" s="94">
        <v>2.5404256999999999E-18</v>
      </c>
      <c r="BD68" s="94">
        <v>4.2201090000000001E-17</v>
      </c>
      <c r="BE68" s="94">
        <v>7.0079800000000003E-16</v>
      </c>
      <c r="BF68" s="94">
        <v>1.1633349E-14</v>
      </c>
      <c r="BG68" s="94">
        <v>1.9304172E-13</v>
      </c>
      <c r="BH68" s="94">
        <v>3.2020892000000001E-12</v>
      </c>
      <c r="BI68" s="94">
        <v>5.3097280000000003E-11</v>
      </c>
      <c r="BJ68" s="94">
        <v>8.8029410000000003E-10</v>
      </c>
      <c r="BK68" s="94">
        <v>1.4595879E-8</v>
      </c>
      <c r="BL68" s="94">
        <v>2.4217969999999999E-7</v>
      </c>
      <c r="BM68" s="94">
        <v>4.0256014E-6</v>
      </c>
      <c r="BN68" s="94">
        <v>6.7169209999999994E-5</v>
      </c>
      <c r="BO68" s="94">
        <v>1.1288717000000001E-3</v>
      </c>
      <c r="BP68" s="94">
        <v>6.7669449999999999E-3</v>
      </c>
      <c r="BQ68" s="94">
        <v>2.1396180000000001E-2</v>
      </c>
      <c r="BR68" s="94">
        <v>4.9605879999999998E-2</v>
      </c>
      <c r="BS68" s="94">
        <v>9.2888150000000003E-2</v>
      </c>
      <c r="BT68" s="94">
        <v>0.14653648</v>
      </c>
      <c r="BU68" s="94">
        <v>0.19875810999999999</v>
      </c>
      <c r="BV68" s="94">
        <v>0.23409344000000001</v>
      </c>
      <c r="BW68" s="94">
        <v>0.24061779999999999</v>
      </c>
      <c r="BX68" s="94">
        <v>0.2247596</v>
      </c>
      <c r="BY68" s="94">
        <v>0.18246000000000001</v>
      </c>
      <c r="BZ68" s="94">
        <v>0.12796772000000001</v>
      </c>
      <c r="CA68" s="94">
        <v>7.6762170000000005E-2</v>
      </c>
      <c r="CB68" s="94">
        <v>3.844848E-2</v>
      </c>
      <c r="CC68" s="94">
        <v>1.5241253999999999E-2</v>
      </c>
      <c r="CD68" s="94">
        <v>4.1681714000000002E-3</v>
      </c>
      <c r="CE68" s="94">
        <v>4.8974390000000004E-4</v>
      </c>
      <c r="CF68" s="94">
        <v>1.928119E-5</v>
      </c>
      <c r="CG68" s="94">
        <v>0</v>
      </c>
      <c r="CH68" s="94">
        <v>1.6807702E-29</v>
      </c>
      <c r="CI68" s="94">
        <v>3.8137586999999999E-28</v>
      </c>
      <c r="CJ68" s="94">
        <v>6.9254300000000001E-27</v>
      </c>
      <c r="CK68" s="94">
        <v>1.1851146999999999E-25</v>
      </c>
      <c r="CL68" s="94">
        <v>1.9901210999999999E-24</v>
      </c>
      <c r="CM68" s="94">
        <v>3.3206314000000001E-23</v>
      </c>
      <c r="CN68" s="94">
        <v>5.5279393999999997E-22</v>
      </c>
      <c r="CO68" s="94">
        <v>9.1938979999999996E-21</v>
      </c>
      <c r="CP68" s="94">
        <v>1.5283554E-19</v>
      </c>
      <c r="CQ68" s="94">
        <v>2.5397768000000002E-18</v>
      </c>
      <c r="CR68" s="94">
        <v>4.219148E-17</v>
      </c>
      <c r="CS68" s="94">
        <v>7.0065823999999995E-16</v>
      </c>
      <c r="CT68" s="94">
        <v>1.1631365E-14</v>
      </c>
      <c r="CU68" s="94">
        <v>1.9301453999999999E-13</v>
      </c>
      <c r="CV68" s="94">
        <v>3.2017326999999999E-12</v>
      </c>
      <c r="CW68" s="94">
        <v>5.3092936000000003E-11</v>
      </c>
      <c r="CX68" s="94">
        <v>8.8024649999999995E-10</v>
      </c>
      <c r="CY68" s="94">
        <v>1.4595451000000001E-8</v>
      </c>
      <c r="CZ68" s="94">
        <v>2.4217766E-7</v>
      </c>
      <c r="DA68" s="94">
        <v>4.0256226999999998E-6</v>
      </c>
      <c r="DB68" s="94">
        <v>6.7169809999999996E-5</v>
      </c>
      <c r="DC68" s="94">
        <v>1.1288813999999999E-3</v>
      </c>
      <c r="DD68" s="94">
        <v>6.7669903000000002E-3</v>
      </c>
      <c r="DE68" s="94">
        <v>2.139632E-2</v>
      </c>
      <c r="DF68" s="94">
        <v>4.9606196999999998E-2</v>
      </c>
      <c r="DG68" s="94">
        <v>9.2888719999999994E-2</v>
      </c>
      <c r="DH68" s="94">
        <v>0.14653742</v>
      </c>
      <c r="DI68" s="94">
        <v>0.1987594</v>
      </c>
      <c r="DJ68" s="94">
        <v>0.23409501999999999</v>
      </c>
      <c r="DK68" s="94">
        <v>0.24061945000000001</v>
      </c>
      <c r="DL68" s="94">
        <v>0.22476107000000001</v>
      </c>
      <c r="DM68" s="94">
        <v>0.18246086</v>
      </c>
      <c r="DN68" s="94">
        <v>0.12796798000000001</v>
      </c>
      <c r="DO68" s="94">
        <v>7.6762189999999994E-2</v>
      </c>
      <c r="DP68" s="94">
        <v>3.8448570000000001E-2</v>
      </c>
      <c r="DQ68" s="94">
        <v>1.5241344E-2</v>
      </c>
      <c r="DR68" s="94">
        <v>4.1681914999999996E-3</v>
      </c>
      <c r="DS68" s="94">
        <v>4.8974610000000003E-4</v>
      </c>
      <c r="DT68" s="94">
        <v>1.928128E-5</v>
      </c>
      <c r="DU68" s="94">
        <v>0</v>
      </c>
      <c r="DV68" s="94">
        <v>1.6807624E-29</v>
      </c>
      <c r="DW68" s="94">
        <v>3.8137424000000002E-28</v>
      </c>
      <c r="DX68" s="94">
        <v>6.9254129999999997E-27</v>
      </c>
      <c r="DY68" s="94">
        <v>1.1851136E-25</v>
      </c>
      <c r="DZ68" s="94">
        <v>1.9901221000000001E-24</v>
      </c>
      <c r="EA68" s="94">
        <v>3.3206392999999998E-23</v>
      </c>
      <c r="EB68" s="94">
        <v>5.5279600000000002E-22</v>
      </c>
      <c r="EC68" s="94">
        <v>9.1939480000000002E-21</v>
      </c>
      <c r="ED68" s="94">
        <v>1.5283659999999999E-19</v>
      </c>
      <c r="EE68" s="94">
        <v>2.539798E-18</v>
      </c>
      <c r="EF68" s="94">
        <v>4.2191865999999999E-17</v>
      </c>
      <c r="EG68" s="94">
        <v>7.0066522999999998E-16</v>
      </c>
      <c r="EH68" s="94">
        <v>1.1631491E-14</v>
      </c>
      <c r="EI68" s="94">
        <v>1.9301670000000001E-13</v>
      </c>
      <c r="EJ68" s="94">
        <v>3.2017717000000002E-12</v>
      </c>
      <c r="EK68" s="94">
        <v>5.3093619999999997E-11</v>
      </c>
      <c r="EL68" s="94">
        <v>8.8025750000000005E-10</v>
      </c>
      <c r="EM68" s="94">
        <v>1.4595635E-8</v>
      </c>
      <c r="EN68" s="94">
        <v>2.4218073000000002E-7</v>
      </c>
      <c r="EO68" s="94">
        <v>4.0256720000000003E-6</v>
      </c>
      <c r="EP68" s="94">
        <v>6.7170589999999996E-5</v>
      </c>
      <c r="EQ68" s="94">
        <v>1.1288943E-3</v>
      </c>
      <c r="ER68" s="94">
        <v>6.7670476000000002E-3</v>
      </c>
      <c r="ES68" s="94">
        <v>2.1396490000000001E-2</v>
      </c>
      <c r="ET68" s="94">
        <v>4.9606570000000003E-2</v>
      </c>
      <c r="EU68" s="94">
        <v>9.2889330000000006E-2</v>
      </c>
      <c r="EV68" s="94">
        <v>0.14653811999999999</v>
      </c>
      <c r="EW68" s="94">
        <v>0.19875999</v>
      </c>
      <c r="EX68" s="94">
        <v>0.23409516999999999</v>
      </c>
      <c r="EY68" s="94">
        <v>0.24061938999999999</v>
      </c>
      <c r="EZ68" s="94">
        <v>0.22476035</v>
      </c>
      <c r="FA68" s="94">
        <v>0.18246024999999999</v>
      </c>
      <c r="FB68" s="94">
        <v>0.12796752</v>
      </c>
      <c r="FC68" s="94">
        <v>7.6761990000000002E-2</v>
      </c>
      <c r="FD68" s="94">
        <v>3.8448575999999998E-2</v>
      </c>
      <c r="FE68" s="94">
        <v>1.5241303499999999E-2</v>
      </c>
      <c r="FF68" s="94">
        <v>4.1681914999999996E-3</v>
      </c>
      <c r="FG68" s="94">
        <v>4.8974619999999996E-4</v>
      </c>
      <c r="FH68" s="94">
        <v>1.928128E-5</v>
      </c>
      <c r="FI68" s="94">
        <v>0</v>
      </c>
      <c r="FJ68" s="94">
        <v>1.6807749999999999E-29</v>
      </c>
      <c r="FK68" s="94">
        <v>3.8137749000000001E-28</v>
      </c>
      <c r="FL68" s="94">
        <v>6.9254714999999996E-27</v>
      </c>
      <c r="FM68" s="94">
        <v>1.1851236E-25</v>
      </c>
      <c r="FN68" s="94">
        <v>1.9901389E-24</v>
      </c>
      <c r="FO68" s="94">
        <v>3.3206668000000001E-23</v>
      </c>
      <c r="FP68" s="94">
        <v>5.5280054999999996E-22</v>
      </c>
      <c r="FQ68" s="94">
        <v>9.1940220000000001E-21</v>
      </c>
      <c r="FR68" s="94">
        <v>1.5283782999999999E-19</v>
      </c>
      <c r="FS68" s="94">
        <v>2.5398188000000001E-18</v>
      </c>
      <c r="FT68" s="94">
        <v>4.2192179999999997E-17</v>
      </c>
      <c r="FU68" s="94">
        <v>7.0067069999999998E-16</v>
      </c>
      <c r="FV68" s="94">
        <v>1.1631577E-14</v>
      </c>
      <c r="FW68" s="94">
        <v>1.9301809E-13</v>
      </c>
      <c r="FX68" s="94">
        <v>3.2017927999999998E-12</v>
      </c>
      <c r="FY68" s="94">
        <v>5.3093977000000003E-11</v>
      </c>
      <c r="FZ68" s="94">
        <v>8.8026330000000004E-10</v>
      </c>
      <c r="GA68" s="94">
        <v>1.4595733E-8</v>
      </c>
      <c r="GB68" s="94">
        <v>2.4218226999999999E-7</v>
      </c>
      <c r="GC68" s="94">
        <v>4.0256960000000002E-6</v>
      </c>
      <c r="GD68" s="94">
        <v>6.7170959999999995E-5</v>
      </c>
      <c r="GE68" s="94">
        <v>1.1289001E-3</v>
      </c>
      <c r="GF68" s="94">
        <v>6.7670600000000001E-3</v>
      </c>
      <c r="GG68" s="94">
        <v>2.1396495000000001E-2</v>
      </c>
      <c r="GH68" s="94">
        <v>4.9606520000000001E-2</v>
      </c>
      <c r="GI68" s="94">
        <v>9.2889120000000006E-2</v>
      </c>
      <c r="GJ68" s="94">
        <v>0.14653759999999999</v>
      </c>
      <c r="GK68" s="94">
        <v>0.19875902000000001</v>
      </c>
      <c r="GL68" s="94">
        <v>0.23409414000000001</v>
      </c>
      <c r="GM68" s="94">
        <v>0.24061843999999999</v>
      </c>
      <c r="GN68" s="94">
        <v>0.22476006000000001</v>
      </c>
      <c r="GO68" s="94">
        <v>0.18246086</v>
      </c>
      <c r="GP68" s="94">
        <v>0.12796864999999999</v>
      </c>
      <c r="GQ68" s="94">
        <v>7.6762419999999998E-2</v>
      </c>
      <c r="GR68" s="94">
        <v>3.8448468E-2</v>
      </c>
      <c r="GS68" s="94">
        <v>1.5241289E-2</v>
      </c>
      <c r="GT68" s="94">
        <v>4.1681829999999998E-3</v>
      </c>
      <c r="GU68" s="94">
        <v>4.8974453000000002E-4</v>
      </c>
      <c r="GV68" s="94">
        <v>1.9281219E-5</v>
      </c>
      <c r="GW68" s="94">
        <v>0</v>
      </c>
      <c r="GX68" s="94">
        <v>1.6807767999999999E-29</v>
      </c>
      <c r="GY68" s="94">
        <v>3.8137777999999999E-28</v>
      </c>
      <c r="GZ68" s="94">
        <v>6.9254789999999998E-27</v>
      </c>
      <c r="HA68" s="94">
        <v>1.1851247E-25</v>
      </c>
      <c r="HB68" s="94">
        <v>1.9901389999999998E-24</v>
      </c>
      <c r="HC68" s="94">
        <v>3.3206650000000002E-23</v>
      </c>
      <c r="HD68" s="94">
        <v>5.5279989999999997E-22</v>
      </c>
      <c r="HE68" s="94">
        <v>9.1940035000000002E-21</v>
      </c>
      <c r="HF68" s="94">
        <v>1.528374E-19</v>
      </c>
      <c r="HG68" s="94">
        <v>2.5398103E-18</v>
      </c>
      <c r="HH68" s="94">
        <v>4.2192068000000002E-17</v>
      </c>
      <c r="HI68" s="94">
        <v>7.006684E-16</v>
      </c>
      <c r="HJ68" s="94">
        <v>1.1631539400000001E-14</v>
      </c>
      <c r="HK68" s="94">
        <v>1.9301738000000001E-13</v>
      </c>
      <c r="HL68" s="94">
        <v>3.2017820000000001E-12</v>
      </c>
      <c r="HM68" s="94">
        <v>5.3093789999999998E-11</v>
      </c>
      <c r="HN68" s="94">
        <v>8.8026109999999996E-10</v>
      </c>
      <c r="HO68" s="94">
        <v>1.4595700999999999E-8</v>
      </c>
      <c r="HP68" s="94">
        <v>2.4218178000000001E-7</v>
      </c>
      <c r="HQ68" s="94">
        <v>4.0256890000000002E-6</v>
      </c>
      <c r="HR68" s="94">
        <v>6.7170870000000002E-5</v>
      </c>
      <c r="HS68" s="94">
        <v>1.1288979000000001E-3</v>
      </c>
      <c r="HT68" s="94">
        <v>6.7670320000000001E-3</v>
      </c>
      <c r="HU68" s="94">
        <v>2.1396381999999999E-2</v>
      </c>
      <c r="HV68" s="94">
        <v>4.9606240000000003E-2</v>
      </c>
      <c r="HW68" s="94">
        <v>9.288863E-2</v>
      </c>
      <c r="HX68" s="94">
        <v>0.14653699000000001</v>
      </c>
      <c r="HY68" s="94">
        <v>0.19875856</v>
      </c>
      <c r="HZ68" s="94">
        <v>0.23409395999999999</v>
      </c>
      <c r="IA68" s="94">
        <v>0.24061829000000001</v>
      </c>
      <c r="IB68" s="94">
        <v>0.22475976</v>
      </c>
      <c r="IC68" s="94">
        <v>0.18246001000000001</v>
      </c>
      <c r="ID68" s="94">
        <v>0.1279679</v>
      </c>
      <c r="IE68" s="94">
        <v>7.6762274000000005E-2</v>
      </c>
      <c r="IF68" s="94">
        <v>3.8448490000000002E-2</v>
      </c>
      <c r="IG68" s="94">
        <v>1.5241317000000001E-2</v>
      </c>
      <c r="IH68" s="94">
        <v>4.1681859999999999E-3</v>
      </c>
      <c r="II68" s="94">
        <v>4.8974477000000003E-4</v>
      </c>
      <c r="IJ68" s="94">
        <v>1.9281235E-5</v>
      </c>
      <c r="IK68" s="94">
        <v>0</v>
      </c>
      <c r="IL68" s="94">
        <v>1.6807647999999999E-29</v>
      </c>
      <c r="IM68" s="94">
        <v>3.8137493000000002E-28</v>
      </c>
      <c r="IN68" s="94">
        <v>6.9254250000000005E-27</v>
      </c>
      <c r="IO68" s="94">
        <v>1.1851143999999999E-25</v>
      </c>
      <c r="IP68" s="94">
        <v>1.9901217000000002E-24</v>
      </c>
      <c r="IQ68" s="94">
        <v>3.3206364999999998E-23</v>
      </c>
      <c r="IR68" s="94">
        <v>5.5279470000000003E-22</v>
      </c>
      <c r="IS68" s="94">
        <v>9.1939200000000002E-21</v>
      </c>
      <c r="IT68" s="94">
        <v>1.5283599000000001E-19</v>
      </c>
      <c r="IU68" s="94">
        <v>2.5397849000000001E-18</v>
      </c>
      <c r="IV68" s="94">
        <v>4.2191617999999997E-17</v>
      </c>
      <c r="IW68" s="94">
        <v>7.0066100000000005E-16</v>
      </c>
      <c r="IX68" s="94">
        <v>1.1631413E-14</v>
      </c>
      <c r="IY68" s="94">
        <v>1.9301537999999999E-13</v>
      </c>
      <c r="IZ68" s="94">
        <v>3.2017500000000002E-12</v>
      </c>
      <c r="JA68" s="94">
        <v>5.3093272999999997E-11</v>
      </c>
      <c r="JB68" s="94">
        <v>8.8025269999999997E-10</v>
      </c>
      <c r="JC68" s="94">
        <v>1.4595568E-8</v>
      </c>
      <c r="JD68" s="94">
        <v>2.4217965000000002E-7</v>
      </c>
      <c r="JE68" s="94">
        <v>4.0256563999999997E-6</v>
      </c>
      <c r="JF68" s="94">
        <v>6.7170375000000001E-5</v>
      </c>
      <c r="JG68" s="94">
        <v>1.1288907E-3</v>
      </c>
      <c r="JH68" s="94">
        <v>6.7669970000000003E-3</v>
      </c>
      <c r="JI68" s="94">
        <v>2.1396282999999999E-2</v>
      </c>
      <c r="JJ68" s="94">
        <v>4.960606E-2</v>
      </c>
      <c r="JK68" s="94">
        <v>9.2888399999999996E-2</v>
      </c>
      <c r="JL68" s="94">
        <v>0.14653670999999999</v>
      </c>
      <c r="JM68" s="94">
        <v>0.19875829</v>
      </c>
      <c r="JN68" s="94">
        <v>0.23409385999999999</v>
      </c>
      <c r="JO68" s="94">
        <v>0.24061845000000001</v>
      </c>
      <c r="JP68" s="94">
        <v>0.22476055</v>
      </c>
      <c r="JQ68" s="94">
        <v>0.18246008</v>
      </c>
      <c r="JR68" s="94">
        <v>0.12796727999999999</v>
      </c>
      <c r="JS68" s="94">
        <v>7.6761869999999996E-2</v>
      </c>
      <c r="JT68" s="94">
        <v>3.8448433999999997E-2</v>
      </c>
      <c r="JU68" s="94">
        <v>1.5241307000000001E-2</v>
      </c>
      <c r="JV68" s="94">
        <v>4.1681859999999999E-3</v>
      </c>
      <c r="JW68" s="94">
        <v>4.8974610000000003E-4</v>
      </c>
      <c r="JX68" s="94">
        <v>1.9281290000000001E-5</v>
      </c>
      <c r="JY68" s="94">
        <v>0</v>
      </c>
      <c r="JZ68" s="94">
        <v>1.6807505999999999E-29</v>
      </c>
      <c r="KA68" s="94">
        <v>3.8137160999999998E-28</v>
      </c>
      <c r="KB68" s="94">
        <v>6.9253629999999993E-27</v>
      </c>
      <c r="KC68" s="94">
        <v>1.1851040000000001E-25</v>
      </c>
      <c r="KD68" s="94">
        <v>1.9901046000000001E-24</v>
      </c>
      <c r="KE68" s="94">
        <v>3.3206068000000002E-23</v>
      </c>
      <c r="KF68" s="94">
        <v>5.5279010000000002E-22</v>
      </c>
      <c r="KG68" s="94">
        <v>9.1938419999999996E-21</v>
      </c>
      <c r="KH68" s="94">
        <v>1.5283467000000001E-19</v>
      </c>
      <c r="KI68" s="94">
        <v>2.5397649999999999E-18</v>
      </c>
      <c r="KJ68" s="94">
        <v>4.2191296999999998E-17</v>
      </c>
      <c r="KK68" s="94">
        <v>7.006558E-16</v>
      </c>
      <c r="KL68" s="94">
        <v>1.1631328500000001E-14</v>
      </c>
      <c r="KM68" s="94">
        <v>1.9301413999999999E-13</v>
      </c>
      <c r="KN68" s="94">
        <v>3.2017288E-12</v>
      </c>
      <c r="KO68" s="94">
        <v>5.3092894999999998E-11</v>
      </c>
      <c r="KP68" s="94">
        <v>8.8024642999999995E-10</v>
      </c>
      <c r="KQ68" s="94">
        <v>1.4595468E-8</v>
      </c>
      <c r="KR68" s="94">
        <v>2.4217812000000002E-7</v>
      </c>
      <c r="KS68" s="94">
        <v>4.0256336E-6</v>
      </c>
      <c r="KT68" s="94">
        <v>6.7169979999999994E-5</v>
      </c>
      <c r="KU68" s="94">
        <v>1.1288837E-3</v>
      </c>
      <c r="KV68" s="94">
        <v>6.7669693E-3</v>
      </c>
      <c r="KW68" s="94">
        <v>2.1396221999999999E-2</v>
      </c>
      <c r="KX68" s="94">
        <v>4.9605987999999997E-2</v>
      </c>
      <c r="KY68" s="94">
        <v>9.2888390000000001E-2</v>
      </c>
      <c r="KZ68" s="94">
        <v>0.14653683000000001</v>
      </c>
      <c r="LA68" s="94">
        <v>0.19875833000000001</v>
      </c>
      <c r="LB68" s="94">
        <v>0.23409362</v>
      </c>
      <c r="LC68" s="94">
        <v>0.2406182</v>
      </c>
      <c r="LD68" s="94">
        <v>0.22476040999999999</v>
      </c>
      <c r="LE68" s="94">
        <v>0.18246038000000001</v>
      </c>
      <c r="LF68" s="94">
        <v>0.12796752</v>
      </c>
      <c r="LG68" s="94">
        <v>7.6761839999999998E-2</v>
      </c>
      <c r="LH68" s="94">
        <v>3.8448423000000002E-2</v>
      </c>
      <c r="LI68" s="94">
        <v>1.5241289E-2</v>
      </c>
      <c r="LJ68" s="94">
        <v>4.1681816999999998E-3</v>
      </c>
      <c r="LK68" s="94">
        <v>4.8974529999999997E-4</v>
      </c>
      <c r="LL68" s="94">
        <v>1.9281251E-5</v>
      </c>
      <c r="LM68" s="94">
        <v>0</v>
      </c>
      <c r="LN68" s="94">
        <v>1.6807444999999999E-29</v>
      </c>
      <c r="LO68" s="94">
        <v>3.8137012000000002E-28</v>
      </c>
      <c r="LP68" s="94">
        <v>6.9253339999999995E-27</v>
      </c>
      <c r="LQ68" s="94">
        <v>1.185099E-25</v>
      </c>
      <c r="LR68" s="94">
        <v>1.9900942999999998E-24</v>
      </c>
      <c r="LS68" s="94">
        <v>3.3205897999999998E-23</v>
      </c>
      <c r="LT68" s="94">
        <v>5.5278749999999996E-22</v>
      </c>
      <c r="LU68" s="94">
        <v>9.1937990000000002E-21</v>
      </c>
      <c r="LV68" s="94">
        <v>1.5283403E-19</v>
      </c>
      <c r="LW68" s="94">
        <v>2.5397545E-18</v>
      </c>
      <c r="LX68" s="94">
        <v>4.21911E-17</v>
      </c>
      <c r="LY68" s="94">
        <v>7.0065269999999996E-16</v>
      </c>
      <c r="LZ68" s="94">
        <v>1.1631284500000001E-14</v>
      </c>
      <c r="MA68" s="94">
        <v>1.9301336999999999E-13</v>
      </c>
      <c r="MB68" s="94">
        <v>3.2017164999999998E-12</v>
      </c>
      <c r="MC68" s="94">
        <v>5.3092720000000001E-11</v>
      </c>
      <c r="MD68" s="94">
        <v>8.8024343000000003E-10</v>
      </c>
      <c r="ME68" s="94">
        <v>1.4595414000000001E-8</v>
      </c>
      <c r="MF68" s="94">
        <v>2.4217720000000002E-7</v>
      </c>
      <c r="MG68" s="94">
        <v>4.0256164000000002E-6</v>
      </c>
      <c r="MH68" s="94">
        <v>6.7169704999999995E-5</v>
      </c>
      <c r="MI68" s="94">
        <v>1.1288800000000001E-3</v>
      </c>
      <c r="MJ68" s="94">
        <v>6.766963E-3</v>
      </c>
      <c r="MK68" s="94">
        <v>2.1396209999999999E-2</v>
      </c>
      <c r="ML68" s="94">
        <v>4.9605969999999999E-2</v>
      </c>
      <c r="MM68" s="94">
        <v>9.2888410000000005E-2</v>
      </c>
      <c r="MN68" s="94">
        <v>0.146537</v>
      </c>
      <c r="MO68" s="94">
        <v>0.19875870000000001</v>
      </c>
      <c r="MP68" s="94">
        <v>0.23409373</v>
      </c>
      <c r="MQ68" s="94">
        <v>0.24061801999999999</v>
      </c>
      <c r="MR68" s="94">
        <v>0.22475955</v>
      </c>
      <c r="MS68" s="94">
        <v>0.18246009999999999</v>
      </c>
      <c r="MT68" s="94">
        <v>0.12796769</v>
      </c>
      <c r="MU68" s="94">
        <v>7.6762065000000004E-2</v>
      </c>
      <c r="MV68" s="94">
        <v>3.8448509999999998E-2</v>
      </c>
      <c r="MW68" s="94">
        <v>1.5241299999999999E-2</v>
      </c>
      <c r="MX68" s="94">
        <v>4.1681859999999999E-3</v>
      </c>
      <c r="MY68" s="94">
        <v>4.8974619999999996E-4</v>
      </c>
      <c r="MZ68" s="94">
        <v>1.9281290000000001E-5</v>
      </c>
      <c r="NA68" s="94">
        <v>0</v>
      </c>
      <c r="NB68" s="94">
        <v>1.6807347E-29</v>
      </c>
      <c r="NC68" s="94">
        <v>3.8136790000000001E-28</v>
      </c>
      <c r="ND68" s="94">
        <v>6.9252930000000004E-27</v>
      </c>
      <c r="NE68" s="94">
        <v>1.1850919E-25</v>
      </c>
      <c r="NF68" s="94">
        <v>1.9900835000000002E-24</v>
      </c>
      <c r="NG68" s="94">
        <v>3.3205710000000001E-23</v>
      </c>
      <c r="NH68" s="94">
        <v>5.5278399999999995E-22</v>
      </c>
      <c r="NI68" s="94">
        <v>9.1937425000000001E-21</v>
      </c>
      <c r="NJ68" s="94">
        <v>1.5283312000000001E-19</v>
      </c>
      <c r="NK68" s="94">
        <v>2.5397400000000002E-18</v>
      </c>
      <c r="NL68" s="94">
        <v>4.2190883E-17</v>
      </c>
      <c r="NM68" s="94">
        <v>7.0064886999999996E-16</v>
      </c>
      <c r="NN68" s="94">
        <v>1.1631219E-14</v>
      </c>
      <c r="NO68" s="94">
        <v>1.9301234000000001E-13</v>
      </c>
      <c r="NP68" s="94">
        <v>3.2017002000000001E-12</v>
      </c>
      <c r="NQ68" s="94">
        <v>5.3092459999999999E-11</v>
      </c>
      <c r="NR68" s="94">
        <v>8.8023904999999996E-10</v>
      </c>
      <c r="NS68" s="94">
        <v>1.4595339E-8</v>
      </c>
      <c r="NT68" s="94">
        <v>2.4217590000000002E-7</v>
      </c>
      <c r="NU68" s="94">
        <v>4.0255954000000003E-6</v>
      </c>
      <c r="NV68" s="94">
        <v>6.7169355999999994E-5</v>
      </c>
      <c r="NW68" s="94">
        <v>1.1288743999999999E-3</v>
      </c>
      <c r="NX68" s="94">
        <v>6.7669560000000002E-3</v>
      </c>
      <c r="NY68" s="94">
        <v>2.1396209999999999E-2</v>
      </c>
      <c r="NZ68" s="94">
        <v>4.9605954000000001E-2</v>
      </c>
      <c r="OA68" s="94">
        <v>9.2888360000000003E-2</v>
      </c>
      <c r="OB68" s="94">
        <v>0.14653695999999999</v>
      </c>
      <c r="OC68" s="94">
        <v>0.19875886000000001</v>
      </c>
      <c r="OD68" s="94">
        <v>0.23409405</v>
      </c>
      <c r="OE68" s="94">
        <v>0.2406182</v>
      </c>
      <c r="OF68" s="94">
        <v>0.22475937000000001</v>
      </c>
      <c r="OG68" s="94">
        <v>0.18245990000000001</v>
      </c>
      <c r="OH68" s="94">
        <v>0.12796772000000001</v>
      </c>
      <c r="OI68" s="94">
        <v>7.6762200000000003E-2</v>
      </c>
      <c r="OJ68" s="94">
        <v>3.8448583000000001E-2</v>
      </c>
      <c r="OK68" s="94">
        <v>1.5241321E-2</v>
      </c>
      <c r="OL68" s="94">
        <v>4.1681899999999996E-3</v>
      </c>
      <c r="OM68" s="94">
        <v>4.8974610000000003E-4</v>
      </c>
      <c r="ON68" s="94">
        <v>1.9281290000000001E-5</v>
      </c>
      <c r="OO68" s="94">
        <v>0</v>
      </c>
      <c r="OP68" s="94">
        <v>1.6807293000000001E-29</v>
      </c>
      <c r="OQ68" s="94">
        <v>3.8136668000000002E-28</v>
      </c>
      <c r="OR68" s="94">
        <v>6.9252739999999999E-27</v>
      </c>
      <c r="OS68" s="94">
        <v>1.1850897000000001E-25</v>
      </c>
      <c r="OT68" s="94">
        <v>1.9900804999999998E-24</v>
      </c>
      <c r="OU68" s="94">
        <v>3.320568E-23</v>
      </c>
      <c r="OV68" s="94">
        <v>5.5278354E-22</v>
      </c>
      <c r="OW68" s="94">
        <v>9.1937350000000004E-21</v>
      </c>
      <c r="OX68" s="94">
        <v>1.5283306000000001E-19</v>
      </c>
      <c r="OY68" s="94">
        <v>2.5397394E-18</v>
      </c>
      <c r="OZ68" s="94">
        <v>4.2190869999999999E-17</v>
      </c>
      <c r="PA68" s="94">
        <v>7.0064910000000002E-16</v>
      </c>
      <c r="PB68" s="94">
        <v>1.1631223500000001E-14</v>
      </c>
      <c r="PC68" s="94">
        <v>1.9301238E-13</v>
      </c>
      <c r="PD68" s="94">
        <v>3.2017002000000001E-12</v>
      </c>
      <c r="PE68" s="94">
        <v>5.3092440000000001E-11</v>
      </c>
      <c r="PF68" s="94">
        <v>8.8023869999999995E-10</v>
      </c>
      <c r="PG68" s="94">
        <v>1.4595335E-8</v>
      </c>
      <c r="PH68" s="94">
        <v>2.4217580000000003E-7</v>
      </c>
      <c r="PI68" s="94">
        <v>4.0255927000000002E-6</v>
      </c>
      <c r="PJ68" s="94">
        <v>6.7169310000000001E-5</v>
      </c>
      <c r="PK68" s="94">
        <v>1.1288737999999999E-3</v>
      </c>
      <c r="PL68" s="94">
        <v>6.7669577000000003E-3</v>
      </c>
      <c r="PM68" s="94">
        <v>2.1396233000000001E-2</v>
      </c>
      <c r="PN68" s="94">
        <v>4.9605987999999997E-2</v>
      </c>
      <c r="PO68" s="94">
        <v>9.2888355000000006E-2</v>
      </c>
      <c r="PP68" s="94">
        <v>0.14653678000000001</v>
      </c>
      <c r="PQ68" s="94">
        <v>0.19875857</v>
      </c>
      <c r="PR68" s="94">
        <v>0.23409398000000001</v>
      </c>
      <c r="PS68" s="94">
        <v>0.24061827</v>
      </c>
      <c r="PT68" s="94">
        <v>0.22475961</v>
      </c>
      <c r="PU68" s="94">
        <v>0.18245986</v>
      </c>
      <c r="PV68" s="94">
        <v>0.12796763999999999</v>
      </c>
      <c r="PW68" s="94">
        <v>7.6762125E-2</v>
      </c>
      <c r="PX68" s="94">
        <v>3.8448570000000001E-2</v>
      </c>
      <c r="PY68" s="94">
        <v>1.5241332E-2</v>
      </c>
      <c r="PZ68" s="94">
        <v>4.168199E-3</v>
      </c>
      <c r="QA68" s="94">
        <v>4.8974843000000004E-4</v>
      </c>
      <c r="QB68" s="94">
        <v>1.9281373000000001E-5</v>
      </c>
      <c r="QC68" s="94">
        <v>0</v>
      </c>
      <c r="QD68" s="94">
        <v>1.6807279E-29</v>
      </c>
      <c r="QE68" s="94">
        <v>3.8136629999999999E-28</v>
      </c>
      <c r="QF68" s="94">
        <v>6.9252659999999994E-27</v>
      </c>
      <c r="QG68" s="94">
        <v>1.1850884E-25</v>
      </c>
      <c r="QH68" s="94">
        <v>1.9900797E-24</v>
      </c>
      <c r="QI68" s="94">
        <v>3.3205669999999998E-23</v>
      </c>
      <c r="QJ68" s="94">
        <v>5.5278379999999998E-22</v>
      </c>
      <c r="QK68" s="94">
        <v>9.1937399999999997E-21</v>
      </c>
      <c r="QL68" s="94">
        <v>1.5283309999999999E-19</v>
      </c>
      <c r="QM68" s="94">
        <v>2.5397391999999999E-18</v>
      </c>
      <c r="QN68" s="94">
        <v>4.2190903000000003E-17</v>
      </c>
      <c r="QO68" s="94">
        <v>7.0064960000000003E-16</v>
      </c>
      <c r="QP68" s="94">
        <v>1.1631228E-14</v>
      </c>
      <c r="QQ68" s="94">
        <v>1.9301245E-13</v>
      </c>
      <c r="QR68" s="94">
        <v>3.2017015E-12</v>
      </c>
      <c r="QS68" s="94">
        <v>5.3092446999999998E-11</v>
      </c>
      <c r="QT68" s="94">
        <v>8.8023879999999998E-10</v>
      </c>
      <c r="QU68" s="94">
        <v>1.4595328E-8</v>
      </c>
      <c r="QV68" s="94">
        <v>2.4217563999999998E-7</v>
      </c>
      <c r="QW68" s="94">
        <v>4.0255876999999999E-6</v>
      </c>
      <c r="QX68" s="94">
        <v>6.7169269999999999E-5</v>
      </c>
      <c r="QY68" s="94">
        <v>1.1288737000000001E-3</v>
      </c>
      <c r="QZ68" s="94">
        <v>6.766958E-3</v>
      </c>
      <c r="RA68" s="94">
        <v>2.1396246000000001E-2</v>
      </c>
      <c r="RB68" s="94">
        <v>4.9606055000000003E-2</v>
      </c>
      <c r="RC68" s="94">
        <v>9.2888399999999996E-2</v>
      </c>
      <c r="RD68" s="94">
        <v>0.14653670999999999</v>
      </c>
      <c r="RE68" s="94">
        <v>0.1987583</v>
      </c>
      <c r="RF68" s="94">
        <v>0.23409371000000001</v>
      </c>
      <c r="RG68" s="94">
        <v>0.2406182</v>
      </c>
      <c r="RH68" s="94">
        <v>0.22476017000000001</v>
      </c>
      <c r="RI68" s="94">
        <v>0.18246034</v>
      </c>
      <c r="RJ68" s="94">
        <v>0.12796788000000001</v>
      </c>
      <c r="RK68" s="94">
        <v>7.6762230000000001E-2</v>
      </c>
      <c r="RL68" s="94">
        <v>3.8448572E-2</v>
      </c>
      <c r="RM68" s="94">
        <v>1.5241334E-2</v>
      </c>
      <c r="RN68" s="94">
        <v>4.168199E-3</v>
      </c>
      <c r="RO68" s="94">
        <v>4.8974814000000001E-4</v>
      </c>
      <c r="RP68" s="94">
        <v>1.9281362000000001E-5</v>
      </c>
      <c r="RQ68" s="94">
        <v>0</v>
      </c>
      <c r="RR68" s="94">
        <v>1.6807307999999999E-29</v>
      </c>
      <c r="RS68" s="94">
        <v>3.8136699999999999E-28</v>
      </c>
      <c r="RT68" s="94">
        <v>6.9252805000000007E-27</v>
      </c>
      <c r="RU68" s="94">
        <v>1.1850913E-25</v>
      </c>
      <c r="RV68" s="94">
        <v>1.9900845999999998E-24</v>
      </c>
      <c r="RW68" s="94">
        <v>3.3205762000000002E-23</v>
      </c>
      <c r="RX68" s="94">
        <v>5.5278550000000001E-22</v>
      </c>
      <c r="RY68" s="94">
        <v>9.1937689999999998E-21</v>
      </c>
      <c r="RZ68" s="94">
        <v>1.5283368E-19</v>
      </c>
      <c r="SA68" s="94">
        <v>2.5397489E-18</v>
      </c>
      <c r="SB68" s="94">
        <v>4.2191021999999998E-17</v>
      </c>
      <c r="SC68" s="94">
        <v>7.0065173000000004E-16</v>
      </c>
      <c r="SD68" s="94">
        <v>1.1631263E-14</v>
      </c>
      <c r="SE68" s="94">
        <v>1.9301306000000001E-13</v>
      </c>
      <c r="SF68" s="94">
        <v>3.2017122999999998E-12</v>
      </c>
      <c r="SG68" s="94">
        <v>5.3092623999999997E-11</v>
      </c>
      <c r="SH68" s="94">
        <v>8.8024129999999995E-10</v>
      </c>
      <c r="SI68" s="94">
        <v>1.4595376E-8</v>
      </c>
      <c r="SJ68" s="94">
        <v>2.4217639999999998E-7</v>
      </c>
      <c r="SK68" s="94">
        <v>4.0256027000000001E-6</v>
      </c>
      <c r="SL68" s="94">
        <v>6.7169469999999999E-5</v>
      </c>
      <c r="SM68" s="94">
        <v>1.1288768000000001E-3</v>
      </c>
      <c r="SN68" s="94">
        <v>6.7669632999999996E-3</v>
      </c>
      <c r="SO68" s="94">
        <v>2.1396243999999998E-2</v>
      </c>
      <c r="SP68" s="94">
        <v>4.9606039999999997E-2</v>
      </c>
      <c r="SQ68" s="94">
        <v>9.2888419999999999E-2</v>
      </c>
      <c r="SR68" s="94">
        <v>0.14653670999999999</v>
      </c>
      <c r="SS68" s="94">
        <v>0.19875813000000001</v>
      </c>
      <c r="ST68" s="94">
        <v>0.23409327999999999</v>
      </c>
      <c r="SU68" s="94">
        <v>0.24061774999999999</v>
      </c>
      <c r="SV68" s="94">
        <v>0.22475982</v>
      </c>
      <c r="SW68" s="94">
        <v>0.18246037000000001</v>
      </c>
      <c r="SX68" s="94">
        <v>0.12796803000000001</v>
      </c>
      <c r="SY68" s="94">
        <v>7.6762280000000002E-2</v>
      </c>
      <c r="SZ68" s="94">
        <v>3.8448575999999998E-2</v>
      </c>
      <c r="TA68" s="94">
        <v>1.5241341E-2</v>
      </c>
      <c r="TB68" s="94">
        <v>4.1682011999999999E-3</v>
      </c>
      <c r="TC68" s="94">
        <v>4.8974825999999996E-4</v>
      </c>
      <c r="TD68" s="94">
        <v>1.9281364E-5</v>
      </c>
      <c r="TE68" s="94">
        <v>0</v>
      </c>
      <c r="TF68" s="94">
        <v>1.6807273E-29</v>
      </c>
      <c r="TG68" s="94">
        <v>3.8136614999999998E-28</v>
      </c>
      <c r="TH68" s="94">
        <v>6.925265E-27</v>
      </c>
      <c r="TI68" s="94">
        <v>1.1850891999999999E-25</v>
      </c>
      <c r="TJ68" s="94">
        <v>1.9900815000000001E-24</v>
      </c>
      <c r="TK68" s="94">
        <v>3.3205715E-23</v>
      </c>
      <c r="TL68" s="94">
        <v>5.5278459999999998E-22</v>
      </c>
      <c r="TM68" s="94">
        <v>9.1937620000000002E-21</v>
      </c>
      <c r="TN68" s="94">
        <v>1.5283353000000001E-19</v>
      </c>
      <c r="TO68" s="94">
        <v>2.5397462E-18</v>
      </c>
      <c r="TP68" s="94">
        <v>4.2190990000000002E-17</v>
      </c>
      <c r="TQ68" s="94">
        <v>7.0065099999999997E-16</v>
      </c>
      <c r="TR68" s="94">
        <v>1.1631252E-14</v>
      </c>
      <c r="TS68" s="94">
        <v>1.9301278999999999E-13</v>
      </c>
      <c r="TT68" s="94">
        <v>3.2017071E-12</v>
      </c>
      <c r="TU68" s="94">
        <v>5.3092565000000002E-11</v>
      </c>
      <c r="TV68" s="94">
        <v>8.8024050000000001E-10</v>
      </c>
      <c r="TW68" s="94">
        <v>1.4595357000000001E-8</v>
      </c>
      <c r="TX68" s="94">
        <v>2.421761E-7</v>
      </c>
      <c r="TY68" s="94">
        <v>4.0255976999999998E-6</v>
      </c>
      <c r="TZ68" s="94">
        <v>6.7169419999999996E-5</v>
      </c>
      <c r="UA68" s="94">
        <v>1.128876E-3</v>
      </c>
      <c r="UB68" s="94">
        <v>6.7669605000000004E-3</v>
      </c>
      <c r="UC68" s="94">
        <v>2.1396233000000001E-2</v>
      </c>
      <c r="UD68" s="94">
        <v>4.9606009999999999E-2</v>
      </c>
      <c r="UE68" s="94">
        <v>9.2888410000000005E-2</v>
      </c>
      <c r="UF68" s="94">
        <v>0.14653685999999999</v>
      </c>
      <c r="UG68" s="94">
        <v>0.19875841999999999</v>
      </c>
      <c r="UH68" s="94">
        <v>0.23409356000000001</v>
      </c>
      <c r="UI68" s="94">
        <v>0.240618</v>
      </c>
      <c r="UJ68" s="94">
        <v>0.22475985000000001</v>
      </c>
      <c r="UK68" s="94">
        <v>0.18246051999999999</v>
      </c>
      <c r="UL68" s="94">
        <v>0.12796821999999999</v>
      </c>
      <c r="UM68" s="94">
        <v>7.6762415000000001E-2</v>
      </c>
      <c r="UN68" s="94">
        <v>3.8448647000000002E-2</v>
      </c>
      <c r="UO68" s="94">
        <v>1.5241365999999999E-2</v>
      </c>
      <c r="UP68" s="94">
        <v>4.168209E-3</v>
      </c>
      <c r="UQ68" s="94">
        <v>4.897495E-4</v>
      </c>
      <c r="UR68" s="94">
        <v>1.9281413E-5</v>
      </c>
      <c r="US68" s="94">
        <v>0</v>
      </c>
      <c r="UT68" s="94">
        <v>1.6807317E-29</v>
      </c>
      <c r="UU68" s="94">
        <v>3.8136733000000001E-28</v>
      </c>
      <c r="UV68" s="94">
        <v>6.9252849999999999E-27</v>
      </c>
      <c r="UW68" s="94">
        <v>1.1850920000000001E-25</v>
      </c>
      <c r="UX68" s="94">
        <v>1.9900864E-24</v>
      </c>
      <c r="UY68" s="94">
        <v>3.3205778E-23</v>
      </c>
      <c r="UZ68" s="94">
        <v>5.5278515000000003E-22</v>
      </c>
      <c r="VA68" s="94">
        <v>9.193761E-21</v>
      </c>
      <c r="VB68" s="94">
        <v>1.5283352E-19</v>
      </c>
      <c r="VC68" s="94">
        <v>2.5397471999999999E-18</v>
      </c>
      <c r="VD68" s="94">
        <v>4.2191015999999998E-17</v>
      </c>
      <c r="VE68" s="94">
        <v>7.0065093999999998E-16</v>
      </c>
      <c r="VF68" s="94">
        <v>1.1631247E-14</v>
      </c>
      <c r="VG68" s="94">
        <v>1.9301269000000001E-13</v>
      </c>
      <c r="VH68" s="94">
        <v>3.2017046999999999E-12</v>
      </c>
      <c r="VI68" s="94">
        <v>5.3092526999999999E-11</v>
      </c>
      <c r="VJ68" s="94">
        <v>8.8024004999999997E-10</v>
      </c>
      <c r="VK68" s="94">
        <v>1.4595352999999999E-8</v>
      </c>
      <c r="VL68" s="94">
        <v>2.421762E-7</v>
      </c>
      <c r="VM68" s="94">
        <v>4.0256010000000003E-6</v>
      </c>
      <c r="VN68" s="94">
        <v>6.716948E-5</v>
      </c>
      <c r="VO68" s="94">
        <v>1.1288773E-3</v>
      </c>
      <c r="VP68" s="94">
        <v>6.7669640000000003E-3</v>
      </c>
      <c r="VQ68" s="94">
        <v>2.1396220000000001E-2</v>
      </c>
      <c r="VR68" s="94">
        <v>4.9605931999999998E-2</v>
      </c>
      <c r="VS68" s="94">
        <v>9.2888219999999994E-2</v>
      </c>
      <c r="VT68" s="94">
        <v>0.14653657</v>
      </c>
      <c r="VU68" s="94">
        <v>0.19875813000000001</v>
      </c>
      <c r="VV68" s="94">
        <v>0.23409341</v>
      </c>
      <c r="VW68" s="94">
        <v>0.24061787000000001</v>
      </c>
      <c r="VX68" s="94">
        <v>0.22475999999999999</v>
      </c>
      <c r="VY68" s="94">
        <v>0.18246059000000001</v>
      </c>
      <c r="VZ68" s="94">
        <v>0.12796824000000001</v>
      </c>
      <c r="WA68" s="94">
        <v>7.6762449999999996E-2</v>
      </c>
      <c r="WB68" s="94">
        <v>3.8448669999999997E-2</v>
      </c>
      <c r="WC68" s="94">
        <v>1.5241373000000001E-2</v>
      </c>
      <c r="WD68" s="94">
        <v>4.168209E-3</v>
      </c>
      <c r="WE68" s="94">
        <v>4.8974953999999995E-4</v>
      </c>
      <c r="WF68" s="94">
        <v>1.9281419999999999E-5</v>
      </c>
      <c r="WG68" s="94">
        <v>0</v>
      </c>
      <c r="WH68" s="94">
        <v>1.6807419E-29</v>
      </c>
      <c r="WI68" s="94">
        <v>3.8136976E-28</v>
      </c>
      <c r="WJ68" s="94">
        <v>6.9253300000000007E-27</v>
      </c>
      <c r="WK68" s="94">
        <v>1.185099E-25</v>
      </c>
      <c r="WL68" s="94">
        <v>1.9900949999999999E-24</v>
      </c>
      <c r="WM68" s="94">
        <v>3.3205925999999999E-23</v>
      </c>
      <c r="WN68" s="94">
        <v>5.5278820000000001E-22</v>
      </c>
      <c r="WO68" s="94">
        <v>9.1938110000000006E-21</v>
      </c>
      <c r="WP68" s="94">
        <v>1.5283426000000001E-19</v>
      </c>
      <c r="WQ68" s="94">
        <v>2.5397593999999999E-18</v>
      </c>
      <c r="WR68" s="94">
        <v>4.2191184000000003E-17</v>
      </c>
      <c r="WS68" s="94">
        <v>7.0065369999999998E-16</v>
      </c>
      <c r="WT68" s="94">
        <v>1.1631289E-14</v>
      </c>
      <c r="WU68" s="94">
        <v>1.9301322E-13</v>
      </c>
      <c r="WV68" s="94">
        <v>3.2017128000000001E-12</v>
      </c>
      <c r="WW68" s="94">
        <v>5.3092652E-11</v>
      </c>
      <c r="WX68" s="94">
        <v>8.8024255000000004E-10</v>
      </c>
      <c r="WY68" s="94">
        <v>1.4595404999999999E-8</v>
      </c>
      <c r="WZ68" s="94">
        <v>2.4217718E-7</v>
      </c>
      <c r="XA68" s="94">
        <v>4.0256185999999998E-6</v>
      </c>
      <c r="XB68" s="94">
        <v>6.7169760000000006E-5</v>
      </c>
      <c r="XC68" s="94">
        <v>1.1288811E-3</v>
      </c>
      <c r="XD68" s="94">
        <v>6.7669703000000003E-3</v>
      </c>
      <c r="XE68" s="94">
        <v>2.1396220000000001E-2</v>
      </c>
      <c r="XF68" s="94">
        <v>4.9605905999999998E-2</v>
      </c>
      <c r="XG68" s="94">
        <v>9.2888090000000006E-2</v>
      </c>
      <c r="XH68" s="94">
        <v>0.14653633999999999</v>
      </c>
      <c r="XI68" s="94">
        <v>0.19875796000000001</v>
      </c>
      <c r="XJ68" s="94">
        <v>0.23409341</v>
      </c>
      <c r="XK68" s="94">
        <v>0.24061793000000001</v>
      </c>
      <c r="XL68" s="94">
        <v>0.22476012000000001</v>
      </c>
      <c r="XM68" s="94">
        <v>0.18246065</v>
      </c>
      <c r="XN68" s="94">
        <v>0.12796825000000001</v>
      </c>
      <c r="XO68" s="94">
        <v>7.6762449999999996E-2</v>
      </c>
      <c r="XP68" s="94">
        <v>3.8448679999999999E-2</v>
      </c>
      <c r="XQ68" s="94">
        <v>1.5241383000000001E-2</v>
      </c>
      <c r="XR68" s="94">
        <v>4.1682124000000003E-3</v>
      </c>
      <c r="XS68" s="94">
        <v>4.8974979999999999E-4</v>
      </c>
      <c r="XT68" s="94">
        <v>1.9281431E-5</v>
      </c>
      <c r="XU68" s="94">
        <v>0</v>
      </c>
      <c r="XV68" s="94">
        <v>1.6807545E-29</v>
      </c>
      <c r="XW68" s="94">
        <v>3.8137239999999999E-28</v>
      </c>
      <c r="XX68" s="94">
        <v>6.9253830000000006E-27</v>
      </c>
      <c r="XY68" s="94">
        <v>1.1851087999999999E-25</v>
      </c>
      <c r="XZ68" s="94">
        <v>1.9901145999999998E-24</v>
      </c>
      <c r="YA68" s="94">
        <v>3.3206266999999999E-23</v>
      </c>
      <c r="YB68" s="94">
        <v>5.5279319999999998E-22</v>
      </c>
      <c r="YC68" s="94">
        <v>9.1938855000000006E-21</v>
      </c>
      <c r="YD68" s="94">
        <v>1.5283533000000001E-19</v>
      </c>
      <c r="YE68" s="94">
        <v>2.5397742999999998E-18</v>
      </c>
      <c r="YF68" s="94">
        <v>4.2191455999999999E-17</v>
      </c>
      <c r="YG68" s="94">
        <v>7.0065835000000003E-16</v>
      </c>
      <c r="YH68" s="94">
        <v>1.1631367E-14</v>
      </c>
      <c r="YI68" s="94">
        <v>1.9301455E-13</v>
      </c>
      <c r="YJ68" s="94">
        <v>3.2017333999999999E-12</v>
      </c>
      <c r="YK68" s="94">
        <v>5.3092994999999998E-11</v>
      </c>
      <c r="YL68" s="94">
        <v>8.8024765000000001E-10</v>
      </c>
      <c r="YM68" s="94">
        <v>1.4595484E-8</v>
      </c>
      <c r="YN68" s="94">
        <v>2.4217836999999998E-7</v>
      </c>
      <c r="YO68" s="94">
        <v>4.0256364E-6</v>
      </c>
      <c r="YP68" s="94">
        <v>6.7170029999999998E-5</v>
      </c>
      <c r="YQ68" s="94">
        <v>1.128885E-3</v>
      </c>
      <c r="YR68" s="94">
        <v>6.7669875000000001E-3</v>
      </c>
      <c r="YS68" s="94">
        <v>2.1396274E-2</v>
      </c>
      <c r="YT68" s="94">
        <v>4.9605999999999997E-2</v>
      </c>
      <c r="YU68" s="94">
        <v>9.2888230000000002E-2</v>
      </c>
      <c r="YV68" s="94">
        <v>0.14653651000000001</v>
      </c>
      <c r="YW68" s="94">
        <v>0.19875814</v>
      </c>
      <c r="YX68" s="94">
        <v>0.23409371000000001</v>
      </c>
      <c r="YY68" s="94">
        <v>0.24061824000000001</v>
      </c>
      <c r="YZ68" s="94">
        <v>0.22476059000000001</v>
      </c>
      <c r="ZA68" s="94">
        <v>0.18246096000000001</v>
      </c>
      <c r="ZB68" s="94">
        <v>0.12796842</v>
      </c>
      <c r="ZC68" s="94">
        <v>7.6762535000000007E-2</v>
      </c>
      <c r="ZD68" s="94">
        <v>3.8448725000000003E-2</v>
      </c>
      <c r="ZE68" s="94">
        <v>1.524141E-2</v>
      </c>
      <c r="ZF68" s="94">
        <v>4.1682189999999999E-3</v>
      </c>
      <c r="ZG68" s="94">
        <v>4.8975047000000002E-4</v>
      </c>
      <c r="ZH68" s="94">
        <v>1.9281465999999999E-5</v>
      </c>
      <c r="ZI68" s="94">
        <v>0</v>
      </c>
      <c r="ZJ68" s="94">
        <v>1.6807645000000001E-29</v>
      </c>
      <c r="ZK68" s="94">
        <v>3.8137462E-28</v>
      </c>
      <c r="ZL68" s="94">
        <v>6.9254144999999995E-27</v>
      </c>
      <c r="ZM68" s="94">
        <v>1.1851125999999999E-25</v>
      </c>
      <c r="ZN68" s="94">
        <v>1.9901197999999999E-24</v>
      </c>
      <c r="ZO68" s="94">
        <v>3.3206349999999997E-23</v>
      </c>
      <c r="ZP68" s="94">
        <v>5.5279529999999996E-22</v>
      </c>
      <c r="ZQ68" s="94">
        <v>9.1939363999999995E-21</v>
      </c>
      <c r="ZR68" s="94">
        <v>1.5283629E-19</v>
      </c>
      <c r="ZS68" s="94">
        <v>2.5397909999999999E-18</v>
      </c>
      <c r="ZT68" s="94">
        <v>4.2191736999999999E-17</v>
      </c>
      <c r="ZU68" s="94">
        <v>7.0066343E-16</v>
      </c>
      <c r="ZV68" s="94">
        <v>1.1631450499999999E-14</v>
      </c>
      <c r="ZW68" s="94">
        <v>1.9301592E-13</v>
      </c>
      <c r="ZX68" s="94">
        <v>3.2017555000000001E-12</v>
      </c>
      <c r="ZY68" s="94">
        <v>5.3093325000000001E-11</v>
      </c>
      <c r="ZZ68" s="94">
        <v>8.8025287E-10</v>
      </c>
      <c r="AAA68" s="94">
        <v>1.4595568E-8</v>
      </c>
      <c r="AAB68" s="94">
        <v>2.4217959999999999E-7</v>
      </c>
      <c r="AAC68" s="94">
        <v>4.0256555000000002E-6</v>
      </c>
      <c r="AAD68" s="94">
        <v>6.7170324000000002E-5</v>
      </c>
      <c r="AAE68" s="94">
        <v>1.1288895000000001E-3</v>
      </c>
      <c r="AAF68" s="94">
        <v>6.7670116999999997E-3</v>
      </c>
      <c r="AAG68" s="94">
        <v>2.1396350000000001E-2</v>
      </c>
      <c r="AAH68" s="94">
        <v>4.9606174000000003E-2</v>
      </c>
      <c r="AAI68" s="94">
        <v>9.2888520000000002E-2</v>
      </c>
      <c r="AAJ68" s="94">
        <v>0.14653689</v>
      </c>
      <c r="AAK68" s="94">
        <v>0.19875862</v>
      </c>
      <c r="AAL68" s="94">
        <v>0.23409437</v>
      </c>
      <c r="AAM68" s="94">
        <v>0.240619</v>
      </c>
      <c r="AAN68" s="94">
        <v>0.22476160000000001</v>
      </c>
      <c r="AAO68" s="94">
        <v>0.18246182999999999</v>
      </c>
      <c r="AAP68" s="94">
        <v>0.127969</v>
      </c>
      <c r="AAQ68" s="94">
        <v>7.6762849999999994E-2</v>
      </c>
      <c r="AAR68" s="94">
        <v>3.8448848000000001E-2</v>
      </c>
      <c r="AAS68" s="94">
        <v>1.5241444999999999E-2</v>
      </c>
      <c r="AAT68" s="94">
        <v>4.1682244999999996E-3</v>
      </c>
      <c r="AAU68" s="94">
        <v>4.8974969999999996E-4</v>
      </c>
      <c r="AAV68" s="94">
        <v>1.9281446000000001E-5</v>
      </c>
      <c r="AAW68" s="94">
        <v>0</v>
      </c>
      <c r="AAX68" s="94">
        <v>1.6807589E-29</v>
      </c>
      <c r="AAY68" s="94">
        <v>3.8137369999999999E-28</v>
      </c>
      <c r="AAZ68" s="94">
        <v>6.9254050000000006E-27</v>
      </c>
      <c r="ABA68" s="94">
        <v>1.1851131000000001E-25</v>
      </c>
      <c r="ABB68" s="94">
        <v>1.9901210000000001E-24</v>
      </c>
      <c r="ABC68" s="94">
        <v>3.320636E-23</v>
      </c>
      <c r="ABD68" s="94">
        <v>5.5279500000000004E-22</v>
      </c>
      <c r="ABE68" s="94">
        <v>9.1939269999999998E-21</v>
      </c>
      <c r="ABF68" s="94">
        <v>1.5283612000000001E-19</v>
      </c>
      <c r="ABG68" s="94">
        <v>2.5397879999999998E-18</v>
      </c>
      <c r="ABH68" s="94">
        <v>4.2191674000000001E-17</v>
      </c>
      <c r="ABI68" s="94">
        <v>7.0066210000000005E-16</v>
      </c>
      <c r="ABJ68" s="94">
        <v>1.1631434000000001E-14</v>
      </c>
      <c r="ABK68" s="94">
        <v>1.9301570000000001E-13</v>
      </c>
      <c r="ABL68" s="94">
        <v>3.2017553E-12</v>
      </c>
      <c r="ABM68" s="94">
        <v>5.3093341999999998E-11</v>
      </c>
      <c r="ABN68" s="94">
        <v>8.8025339999999998E-10</v>
      </c>
      <c r="ABO68" s="94">
        <v>1.4595578E-8</v>
      </c>
      <c r="ABP68" s="94">
        <v>2.4217969999999999E-7</v>
      </c>
      <c r="ABQ68" s="94">
        <v>4.0256545999999999E-6</v>
      </c>
      <c r="ABR68" s="94">
        <v>6.7170290000000002E-5</v>
      </c>
      <c r="ABS68" s="94">
        <v>1.1288875E-3</v>
      </c>
      <c r="ABT68" s="94">
        <v>6.7669903000000002E-3</v>
      </c>
      <c r="ABU68" s="94">
        <v>2.1396281E-2</v>
      </c>
      <c r="ABV68" s="94">
        <v>4.960606E-2</v>
      </c>
      <c r="ABW68" s="94">
        <v>9.2888445E-2</v>
      </c>
      <c r="ABX68" s="94">
        <v>0.14653695</v>
      </c>
      <c r="ABY68" s="94">
        <v>0.19875881000000001</v>
      </c>
      <c r="ABZ68" s="94">
        <v>0.23409460000000001</v>
      </c>
      <c r="ACA68" s="94">
        <v>0.24061930000000001</v>
      </c>
      <c r="ACB68" s="94">
        <v>0.22476198</v>
      </c>
      <c r="ACC68" s="94">
        <v>0.18246217000000001</v>
      </c>
      <c r="ACD68" s="94">
        <v>0.12796930000000001</v>
      </c>
      <c r="ACE68" s="94">
        <v>7.6762973999999998E-2</v>
      </c>
      <c r="ACF68" s="94">
        <v>3.8448870000000003E-2</v>
      </c>
      <c r="ACG68" s="94">
        <v>1.5241424E-2</v>
      </c>
      <c r="ACH68" s="94">
        <v>4.1682064E-3</v>
      </c>
      <c r="ACI68" s="94">
        <v>4.8974480000000002E-4</v>
      </c>
      <c r="ACJ68" s="94">
        <v>1.9281277000000002E-5</v>
      </c>
      <c r="ACK68" s="94">
        <v>0</v>
      </c>
      <c r="ACL68" s="94">
        <v>1.6806671E-29</v>
      </c>
      <c r="ACM68" s="94">
        <v>3.8135254999999998E-28</v>
      </c>
      <c r="ACN68" s="94">
        <v>6.9250209999999997E-27</v>
      </c>
      <c r="ACO68" s="94">
        <v>1.1850469999999999E-25</v>
      </c>
      <c r="ACP68" s="94">
        <v>1.9900109000000001E-24</v>
      </c>
      <c r="ACQ68" s="94">
        <v>3.320454E-23</v>
      </c>
      <c r="ACR68" s="94">
        <v>5.5276540000000003E-22</v>
      </c>
      <c r="ACS68" s="94">
        <v>9.1934429999999997E-21</v>
      </c>
      <c r="ACT68" s="94">
        <v>1.5282825E-19</v>
      </c>
      <c r="ACU68" s="94">
        <v>2.5396625999999999E-18</v>
      </c>
      <c r="ACV68" s="94">
        <v>4.2189656000000003E-17</v>
      </c>
      <c r="ACW68" s="94">
        <v>7.0063009999999999E-16</v>
      </c>
      <c r="ACX68" s="94">
        <v>1.1630932999999999E-14</v>
      </c>
      <c r="ACY68" s="94">
        <v>1.9300799E-13</v>
      </c>
      <c r="ACZ68" s="94">
        <v>3.2016356E-12</v>
      </c>
      <c r="ADA68" s="94">
        <v>5.3091516999999998E-11</v>
      </c>
      <c r="ADB68" s="94">
        <v>8.8022600000000004E-10</v>
      </c>
      <c r="ADC68" s="94">
        <v>1.4595168E-8</v>
      </c>
      <c r="ADD68" s="94">
        <v>2.4217356999999998E-7</v>
      </c>
      <c r="ADE68" s="94">
        <v>4.0255626999999998E-6</v>
      </c>
      <c r="ADF68" s="94">
        <v>6.7168889999999999E-5</v>
      </c>
      <c r="ADG68" s="94">
        <v>1.1288661000000001E-3</v>
      </c>
      <c r="ADH68" s="94">
        <v>6.7669046E-3</v>
      </c>
      <c r="ADI68" s="94">
        <v>2.139609E-2</v>
      </c>
      <c r="ADJ68" s="94">
        <v>4.9605719999999999E-2</v>
      </c>
      <c r="ADK68" s="94">
        <v>9.2887999999999998E-2</v>
      </c>
      <c r="ADL68" s="94">
        <v>0.14653649999999999</v>
      </c>
      <c r="ADM68" s="94">
        <v>0.19875846999999999</v>
      </c>
      <c r="ADN68" s="94">
        <v>0.23409427999999999</v>
      </c>
      <c r="ADO68" s="94">
        <v>0.24061879999999999</v>
      </c>
      <c r="ADP68" s="94">
        <v>0.22476086000000001</v>
      </c>
      <c r="ADQ68" s="94">
        <v>0.18246084000000001</v>
      </c>
      <c r="ADR68" s="94">
        <v>0.12796792000000001</v>
      </c>
      <c r="ADS68" s="94">
        <v>7.676202E-2</v>
      </c>
      <c r="ADT68" s="94">
        <v>3.8448356000000003E-2</v>
      </c>
      <c r="ADU68" s="94">
        <v>1.5241249E-2</v>
      </c>
      <c r="ADV68" s="94">
        <v>4.1681825999999996E-3</v>
      </c>
      <c r="ADW68" s="94">
        <v>4.8975075999999995E-4</v>
      </c>
      <c r="ADX68" s="94">
        <v>1.9281428000000001E-5</v>
      </c>
      <c r="ADY68" s="100"/>
      <c r="ADZ68" s="101"/>
      <c r="AEA68" s="101"/>
      <c r="AEB68" s="101"/>
      <c r="AEC68" s="101"/>
      <c r="AED68" s="144">
        <f t="shared" si="23"/>
        <v>63</v>
      </c>
      <c r="AEE68" s="142"/>
      <c r="AEF68" s="158">
        <f t="shared" si="32"/>
        <v>63</v>
      </c>
      <c r="AEG68" s="138">
        <f t="shared" si="37"/>
        <v>1.9281244000000001E-5</v>
      </c>
      <c r="AEH68" s="138">
        <f t="shared" si="37"/>
        <v>1.928119E-5</v>
      </c>
      <c r="AEI68" s="138">
        <f t="shared" si="37"/>
        <v>1.928128E-5</v>
      </c>
      <c r="AEJ68" s="138">
        <f t="shared" si="37"/>
        <v>1.928128E-5</v>
      </c>
      <c r="AEK68" s="138">
        <f t="shared" si="37"/>
        <v>1.9281219E-5</v>
      </c>
      <c r="AEL68" s="138">
        <f t="shared" si="37"/>
        <v>1.9281235E-5</v>
      </c>
      <c r="AEM68" s="138">
        <f t="shared" si="37"/>
        <v>1.9281290000000001E-5</v>
      </c>
      <c r="AEN68" s="138">
        <f t="shared" si="37"/>
        <v>1.9281251E-5</v>
      </c>
      <c r="AEO68" s="138">
        <f t="shared" si="37"/>
        <v>1.9281290000000001E-5</v>
      </c>
      <c r="AEP68" s="138">
        <f t="shared" si="37"/>
        <v>1.9281290000000001E-5</v>
      </c>
      <c r="AEQ68" s="138">
        <f t="shared" si="38"/>
        <v>1.9281373000000001E-5</v>
      </c>
      <c r="AER68" s="138">
        <f t="shared" si="38"/>
        <v>1.9281362000000001E-5</v>
      </c>
      <c r="AES68" s="138">
        <f t="shared" si="38"/>
        <v>1.9281364E-5</v>
      </c>
      <c r="AET68" s="138">
        <f t="shared" si="38"/>
        <v>1.9281413E-5</v>
      </c>
      <c r="AEU68" s="138">
        <f t="shared" si="38"/>
        <v>1.9281419999999999E-5</v>
      </c>
      <c r="AEV68" s="138">
        <f t="shared" si="38"/>
        <v>1.9281431E-5</v>
      </c>
      <c r="AEW68" s="138">
        <f t="shared" si="38"/>
        <v>1.9281465999999999E-5</v>
      </c>
      <c r="AEX68" s="138">
        <f t="shared" si="38"/>
        <v>1.9281446000000001E-5</v>
      </c>
      <c r="AEY68" s="138">
        <f t="shared" si="38"/>
        <v>1.9281277000000002E-5</v>
      </c>
      <c r="AEZ68" s="130">
        <f t="shared" si="18"/>
        <v>17.98</v>
      </c>
      <c r="AFA68" s="91"/>
      <c r="AFB68" s="94">
        <v>1.9281328000000001E-5</v>
      </c>
      <c r="AFC68" s="139">
        <f t="shared" si="19"/>
        <v>1.9281322157894739E-5</v>
      </c>
      <c r="AFD68" s="91"/>
      <c r="AFE68" s="142"/>
      <c r="AFF68" s="142"/>
      <c r="AFG68" s="138">
        <f t="shared" si="40"/>
        <v>2.4218525E-7</v>
      </c>
      <c r="AFH68" s="138">
        <f t="shared" si="40"/>
        <v>2.4217969999999999E-7</v>
      </c>
      <c r="AFI68" s="138">
        <f t="shared" si="40"/>
        <v>2.4217766E-7</v>
      </c>
      <c r="AFJ68" s="138">
        <f t="shared" si="40"/>
        <v>2.4218073000000002E-7</v>
      </c>
      <c r="AFK68" s="138">
        <f t="shared" si="40"/>
        <v>2.4218226999999999E-7</v>
      </c>
      <c r="AFL68" s="138">
        <f t="shared" si="40"/>
        <v>2.4218178000000001E-7</v>
      </c>
      <c r="AFM68" s="138">
        <f t="shared" si="40"/>
        <v>2.4217965000000002E-7</v>
      </c>
      <c r="AFN68" s="138">
        <f t="shared" si="40"/>
        <v>2.4217812000000002E-7</v>
      </c>
      <c r="AFO68" s="138">
        <f t="shared" si="40"/>
        <v>2.4217720000000002E-7</v>
      </c>
      <c r="AFP68" s="138">
        <f t="shared" si="40"/>
        <v>2.4217590000000002E-7</v>
      </c>
      <c r="AFQ68" s="138">
        <f t="shared" si="40"/>
        <v>2.4217580000000003E-7</v>
      </c>
      <c r="AFR68" s="138">
        <f t="shared" si="40"/>
        <v>2.4217563999999998E-7</v>
      </c>
      <c r="AFS68" s="138">
        <f t="shared" si="40"/>
        <v>2.4217639999999998E-7</v>
      </c>
      <c r="AFT68" s="138">
        <f t="shared" si="40"/>
        <v>2.421761E-7</v>
      </c>
      <c r="AFU68" s="138">
        <f t="shared" si="40"/>
        <v>2.421762E-7</v>
      </c>
      <c r="AFV68" s="138">
        <f t="shared" si="40"/>
        <v>2.4217718E-7</v>
      </c>
      <c r="AFW68" s="138">
        <f t="shared" si="39"/>
        <v>2.4217836999999998E-7</v>
      </c>
      <c r="AFX68" s="138">
        <f t="shared" si="39"/>
        <v>2.4217959999999999E-7</v>
      </c>
      <c r="AFY68" s="138">
        <f t="shared" si="39"/>
        <v>2.4217969999999999E-7</v>
      </c>
      <c r="AFZ68" s="138" t="e">
        <f t="shared" si="39"/>
        <v>#VALUE!</v>
      </c>
      <c r="AGA68" s="139">
        <f t="shared" si="22"/>
        <v>2.421785921052631E-7</v>
      </c>
      <c r="AGB68" s="91"/>
      <c r="AGC68" s="91"/>
      <c r="AGD68" s="91"/>
      <c r="AGE68" s="91"/>
      <c r="AGF68" s="91"/>
      <c r="AGG68" s="91"/>
      <c r="AGH68" s="91"/>
      <c r="AGI68" s="91"/>
      <c r="AGJ68" s="91"/>
      <c r="AGK68" s="91"/>
      <c r="AGL68" s="91"/>
      <c r="AGM68" s="91"/>
      <c r="AGN68" s="91"/>
      <c r="AGO68" s="91"/>
      <c r="AGP68" s="91"/>
      <c r="AGQ68" s="91"/>
      <c r="AGR68" s="91"/>
      <c r="AGS68" s="91"/>
      <c r="AGT68" s="91"/>
      <c r="AGU68" s="91"/>
      <c r="AGV68" s="91"/>
      <c r="AGW68" s="91"/>
      <c r="AGX68" s="91"/>
      <c r="AGY68" s="91"/>
      <c r="AGZ68" s="91"/>
      <c r="AHA68" s="91"/>
      <c r="AHB68" s="91"/>
      <c r="AHC68" s="91"/>
      <c r="AHD68" s="91"/>
      <c r="AHE68" s="91"/>
      <c r="AHF68" s="91"/>
      <c r="AHG68" s="91"/>
      <c r="AHH68" s="91"/>
      <c r="AHI68" s="91"/>
      <c r="AHJ68" s="91"/>
      <c r="AHK68" s="91"/>
      <c r="AHL68" s="91"/>
      <c r="AHM68" s="91"/>
      <c r="AHN68" s="91"/>
      <c r="AHO68" s="91"/>
      <c r="AHP68" s="91"/>
      <c r="AHQ68" s="91"/>
      <c r="AHR68" s="91"/>
      <c r="AHS68" s="91"/>
      <c r="AHT68" s="91"/>
      <c r="AHU68" s="91"/>
      <c r="AHV68" s="91"/>
      <c r="AHW68" s="91"/>
      <c r="AHX68" s="91"/>
      <c r="AHY68" s="91"/>
      <c r="AHZ68" s="91"/>
      <c r="AIA68" s="91"/>
      <c r="AIB68" s="91"/>
      <c r="AIC68" s="91"/>
      <c r="AID68" s="91"/>
      <c r="AIE68" s="91"/>
      <c r="AIF68" s="91"/>
      <c r="AIG68" s="91"/>
      <c r="AIH68" s="91"/>
      <c r="AII68" s="91"/>
      <c r="AIJ68" s="91"/>
      <c r="AIK68" s="91"/>
      <c r="AIL68" s="91"/>
      <c r="AIM68" s="91"/>
      <c r="AIN68" s="91"/>
      <c r="AIO68" s="91"/>
      <c r="AIP68" s="91"/>
      <c r="AIQ68" s="91"/>
      <c r="AIR68" s="91"/>
      <c r="AIS68" s="91"/>
      <c r="AIT68" s="91"/>
      <c r="AIU68" s="91"/>
      <c r="AIV68" s="91"/>
      <c r="AIW68" s="91"/>
      <c r="AIX68" s="91"/>
      <c r="AIY68" s="91"/>
      <c r="AIZ68" s="91"/>
      <c r="AJA68" s="91"/>
      <c r="AJB68" s="91"/>
      <c r="AJC68" s="91"/>
      <c r="AJD68" s="91"/>
      <c r="AJE68" s="91"/>
      <c r="AJF68" s="91"/>
      <c r="AJG68" s="91"/>
      <c r="AJH68" s="91"/>
      <c r="AJI68" s="91"/>
      <c r="AJJ68" s="91"/>
      <c r="AJK68" s="91"/>
      <c r="AJL68" s="91"/>
      <c r="AJM68" s="91"/>
      <c r="AJN68" s="91"/>
      <c r="AJO68" s="91"/>
      <c r="AJP68" s="91"/>
      <c r="AJQ68" s="91"/>
      <c r="AJR68" s="91"/>
      <c r="AJS68" s="91"/>
      <c r="AJT68" s="91"/>
      <c r="AJU68" s="91"/>
      <c r="AJV68" s="91"/>
      <c r="AJW68" s="91"/>
      <c r="AJX68" s="91"/>
      <c r="AJY68" s="91"/>
      <c r="AJZ68" s="91"/>
      <c r="AKA68" s="91"/>
      <c r="AKB68" s="91"/>
      <c r="AKC68" s="91"/>
      <c r="AKD68" s="91"/>
      <c r="AKE68" s="91"/>
      <c r="AKF68" s="91"/>
      <c r="AKG68" s="91"/>
      <c r="AKH68" s="91"/>
      <c r="AKI68" s="91"/>
      <c r="AKJ68" s="91"/>
      <c r="AKK68" s="91"/>
      <c r="AKL68" s="91"/>
      <c r="AKM68" s="91"/>
      <c r="AKN68" s="91"/>
      <c r="AKO68" s="91"/>
      <c r="AKP68" s="91"/>
      <c r="AKQ68" s="91"/>
      <c r="AKR68" s="91"/>
      <c r="AKS68" s="91"/>
      <c r="AKT68" s="91"/>
      <c r="AKU68" s="91"/>
      <c r="AKV68" s="91"/>
      <c r="AKW68" s="91"/>
      <c r="AKX68" s="91"/>
      <c r="AKY68" s="91"/>
      <c r="AKZ68" s="91"/>
      <c r="ALA68" s="91"/>
      <c r="ALB68" s="91"/>
      <c r="ALC68" s="91"/>
      <c r="ALD68" s="91"/>
      <c r="ALE68" s="91"/>
      <c r="ALF68" s="91"/>
      <c r="ALG68" s="91"/>
      <c r="ALH68" s="91"/>
      <c r="ALI68" s="91"/>
      <c r="ALJ68" s="91"/>
      <c r="ALK68" s="91"/>
      <c r="ALL68" s="91"/>
      <c r="ALM68" s="91"/>
      <c r="ALN68" s="91"/>
      <c r="ALO68" s="91"/>
      <c r="ALP68" s="91"/>
      <c r="ALQ68" s="91"/>
      <c r="ALR68" s="91"/>
      <c r="ALS68" s="91"/>
      <c r="ALT68" s="91"/>
      <c r="ALU68" s="91"/>
      <c r="ALV68" s="91"/>
      <c r="ALW68" s="91"/>
      <c r="ALX68" s="91"/>
      <c r="ALY68" s="91"/>
      <c r="ALZ68" s="91"/>
      <c r="AMA68" s="91"/>
      <c r="AMB68" s="91"/>
      <c r="AMC68" s="91"/>
      <c r="AMD68" s="91"/>
      <c r="AME68" s="91"/>
      <c r="AMF68" s="91"/>
      <c r="AMG68" s="91"/>
      <c r="AMH68" s="91"/>
      <c r="AMI68" s="91"/>
      <c r="AMJ68" s="91"/>
      <c r="AMK68" s="91"/>
      <c r="AML68" s="91"/>
      <c r="AMM68" s="91"/>
      <c r="AMN68" s="91"/>
      <c r="AMO68" s="91"/>
      <c r="AMP68" s="91"/>
      <c r="AMQ68" s="91"/>
      <c r="AMR68" s="91"/>
      <c r="AMS68" s="91"/>
      <c r="AMT68" s="91"/>
      <c r="AMU68" s="91"/>
      <c r="AMV68" s="91"/>
      <c r="AMW68" s="91"/>
      <c r="AMX68" s="91"/>
      <c r="AMY68" s="91"/>
      <c r="AMZ68" s="91"/>
      <c r="ANA68" s="91"/>
      <c r="ANB68" s="91"/>
      <c r="ANC68" s="91"/>
      <c r="AND68" s="91"/>
      <c r="ANE68" s="91"/>
      <c r="ANF68" s="91"/>
      <c r="ANG68" s="91"/>
      <c r="ANH68" s="91"/>
      <c r="ANI68" s="91"/>
      <c r="ANJ68" s="91"/>
      <c r="ANK68" s="91"/>
      <c r="ANL68" s="91"/>
      <c r="ANM68" s="91"/>
      <c r="ANN68" s="91"/>
      <c r="ANO68" s="91"/>
      <c r="ANP68" s="91"/>
      <c r="ANQ68" s="91"/>
      <c r="ANR68" s="91"/>
      <c r="ANS68" s="91"/>
      <c r="ANT68" s="91"/>
      <c r="ANU68" s="91"/>
      <c r="ANV68" s="91"/>
      <c r="ANW68" s="91"/>
      <c r="ANX68" s="91"/>
      <c r="ANY68" s="91"/>
      <c r="ANZ68" s="91"/>
      <c r="AOA68" s="91"/>
      <c r="AOB68" s="91"/>
      <c r="AOC68" s="91"/>
      <c r="AOD68" s="91"/>
      <c r="AOE68" s="91"/>
      <c r="AOF68" s="91"/>
      <c r="AOG68" s="91"/>
      <c r="AOH68" s="91"/>
      <c r="AOI68" s="91"/>
      <c r="AOJ68" s="91"/>
      <c r="AOK68" s="91"/>
      <c r="AOL68" s="91"/>
      <c r="AOM68" s="91"/>
      <c r="AON68" s="91"/>
      <c r="AOO68" s="91"/>
      <c r="AOP68" s="91"/>
      <c r="AOQ68" s="91"/>
      <c r="AOR68" s="91"/>
      <c r="AOS68" s="91"/>
      <c r="AOT68" s="91"/>
      <c r="AOU68" s="91"/>
      <c r="AOV68" s="91"/>
      <c r="AOW68" s="91"/>
      <c r="AOX68" s="91"/>
      <c r="AOY68" s="91"/>
      <c r="AOZ68" s="91"/>
      <c r="APA68" s="91"/>
      <c r="APB68" s="91"/>
      <c r="APC68" s="91"/>
      <c r="APD68" s="91"/>
      <c r="APE68" s="91"/>
      <c r="APF68" s="91"/>
      <c r="APG68" s="91"/>
      <c r="APH68" s="91"/>
      <c r="API68" s="91"/>
      <c r="APJ68" s="91"/>
      <c r="APK68" s="91"/>
      <c r="APL68" s="91"/>
      <c r="APM68" s="91"/>
      <c r="APN68" s="91"/>
      <c r="APO68" s="91"/>
      <c r="APP68" s="91"/>
      <c r="APQ68" s="91"/>
      <c r="APR68" s="91"/>
      <c r="APS68" s="91"/>
      <c r="APT68" s="91"/>
      <c r="APU68" s="91"/>
      <c r="APV68" s="91"/>
      <c r="APW68" s="91"/>
      <c r="APX68" s="91"/>
      <c r="APY68" s="91"/>
      <c r="APZ68" s="91"/>
      <c r="AQA68" s="91"/>
      <c r="AQB68" s="91"/>
      <c r="AQC68" s="91"/>
      <c r="AQD68" s="91"/>
      <c r="AQE68" s="91"/>
      <c r="AQF68" s="91"/>
      <c r="AQG68" s="91"/>
      <c r="AQH68" s="91"/>
      <c r="AQI68" s="91"/>
      <c r="AQJ68" s="91"/>
      <c r="AQK68" s="91"/>
      <c r="AQL68" s="91"/>
      <c r="AQM68" s="91"/>
      <c r="AQN68" s="91"/>
      <c r="AQO68" s="91"/>
      <c r="AQP68" s="91"/>
      <c r="AQQ68" s="91"/>
      <c r="AQR68" s="91"/>
      <c r="AQS68" s="91"/>
      <c r="AQT68" s="91"/>
      <c r="AQU68" s="91"/>
      <c r="AQV68" s="91"/>
      <c r="AQW68" s="91"/>
      <c r="AQX68" s="91"/>
      <c r="AQY68" s="91"/>
      <c r="AQZ68" s="91"/>
      <c r="ARA68" s="91"/>
      <c r="ARB68" s="91"/>
      <c r="ARC68" s="91"/>
      <c r="ARD68" s="91"/>
      <c r="ARE68" s="91"/>
      <c r="ARF68" s="91"/>
      <c r="ARG68" s="91"/>
      <c r="ARH68" s="91"/>
      <c r="ARI68" s="91"/>
      <c r="ARJ68" s="91"/>
      <c r="ARK68" s="91"/>
      <c r="ARL68" s="91"/>
      <c r="ARM68" s="91"/>
      <c r="ARN68" s="91"/>
      <c r="ARO68" s="91"/>
      <c r="ARP68" s="91"/>
      <c r="ARQ68" s="91"/>
      <c r="ARR68" s="91"/>
      <c r="ARS68" s="91"/>
      <c r="ART68" s="91"/>
      <c r="ARU68" s="91"/>
      <c r="ARV68" s="91"/>
      <c r="ARW68" s="91"/>
      <c r="ARX68" s="91"/>
      <c r="ARY68" s="91"/>
      <c r="ARZ68" s="91"/>
      <c r="ASA68" s="91"/>
      <c r="ASB68" s="91"/>
      <c r="ASC68" s="91"/>
      <c r="ASD68" s="91"/>
      <c r="ASE68" s="91"/>
      <c r="ASF68" s="91"/>
      <c r="ASG68" s="91"/>
      <c r="ASH68" s="91"/>
      <c r="ASI68" s="91"/>
      <c r="ASJ68" s="91"/>
      <c r="ASK68" s="91"/>
      <c r="ASL68" s="91"/>
      <c r="ASM68" s="91"/>
      <c r="ASN68" s="91"/>
      <c r="ASO68" s="91"/>
      <c r="ASP68" s="91"/>
      <c r="ASQ68" s="91"/>
      <c r="ASR68" s="91"/>
    </row>
    <row r="69" spans="1:1188" ht="2.1" customHeight="1" x14ac:dyDescent="0.25">
      <c r="A69" s="129">
        <v>64</v>
      </c>
      <c r="B69" s="130">
        <v>18.27</v>
      </c>
      <c r="C69" s="123">
        <f>IF(ROW()-$B$4&lt;$B$112,2,3)</f>
        <v>3</v>
      </c>
      <c r="D69" s="129">
        <v>64</v>
      </c>
      <c r="E69" s="91">
        <v>0</v>
      </c>
      <c r="F69" s="92">
        <v>5.1798321999999999E-30</v>
      </c>
      <c r="G69" s="92">
        <v>1.1752825999999999E-28</v>
      </c>
      <c r="H69" s="92">
        <v>2.1338206000000001E-27</v>
      </c>
      <c r="I69" s="92">
        <v>3.6505111999999998E-26</v>
      </c>
      <c r="J69" s="92">
        <v>6.1282575999999999E-25</v>
      </c>
      <c r="K69" s="92">
        <v>1.0222052500000001E-23</v>
      </c>
      <c r="L69" s="92">
        <v>1.7011710000000001E-22</v>
      </c>
      <c r="M69" s="92">
        <v>2.8285922000000001E-21</v>
      </c>
      <c r="N69" s="92">
        <v>4.7012644999999998E-20</v>
      </c>
      <c r="O69" s="92">
        <v>7.811951E-19</v>
      </c>
      <c r="P69" s="92">
        <v>1.2979086E-17</v>
      </c>
      <c r="Q69" s="92">
        <v>2.1562661000000001E-16</v>
      </c>
      <c r="R69" s="92">
        <v>3.5824189999999997E-15</v>
      </c>
      <c r="S69" s="92">
        <v>5.9528574000000004E-14</v>
      </c>
      <c r="T69" s="92">
        <v>9.8954100000000001E-13</v>
      </c>
      <c r="U69" s="92">
        <v>1.6459575000000001E-11</v>
      </c>
      <c r="V69" s="92">
        <v>2.7405521999999999E-10</v>
      </c>
      <c r="W69" s="92">
        <v>4.5698036E-9</v>
      </c>
      <c r="X69" s="92">
        <v>7.6357159999999998E-8</v>
      </c>
      <c r="Y69" s="92">
        <v>1.2793378000000001E-6</v>
      </c>
      <c r="Z69" s="93">
        <v>2.1507752999999999E-5</v>
      </c>
      <c r="AA69" s="93">
        <v>3.6298835999999999E-4</v>
      </c>
      <c r="AB69" s="93">
        <v>3.5200525999999998E-3</v>
      </c>
      <c r="AC69" s="93">
        <v>1.3467893E-2</v>
      </c>
      <c r="AD69" s="93">
        <v>3.4892300000000001E-2</v>
      </c>
      <c r="AE69" s="93">
        <v>7.1019134999999997E-2</v>
      </c>
      <c r="AF69" s="93">
        <v>0.12028327599999999</v>
      </c>
      <c r="AG69" s="93">
        <v>0.17421652000000001</v>
      </c>
      <c r="AH69" s="93">
        <v>0.21870291</v>
      </c>
      <c r="AI69" s="93">
        <v>0.23888656</v>
      </c>
      <c r="AJ69" s="93">
        <v>0.23480208</v>
      </c>
      <c r="AK69" s="93">
        <v>0.20437575999999999</v>
      </c>
      <c r="AL69" s="93">
        <v>0.15465751</v>
      </c>
      <c r="AM69" s="93">
        <v>0.10091776399999999</v>
      </c>
      <c r="AN69" s="93">
        <v>5.5918719999999998E-2</v>
      </c>
      <c r="AO69" s="93">
        <v>2.5428353000000001E-2</v>
      </c>
      <c r="AP69" s="93">
        <v>8.7736970000000004E-3</v>
      </c>
      <c r="AQ69" s="93">
        <v>1.8300867000000001E-3</v>
      </c>
      <c r="AR69" s="93">
        <v>7.6423229999999999E-5</v>
      </c>
      <c r="AS69" s="94">
        <v>0</v>
      </c>
      <c r="AT69" s="94">
        <v>5.1798488E-30</v>
      </c>
      <c r="AU69" s="94">
        <v>1.1752885000000001E-28</v>
      </c>
      <c r="AV69" s="94">
        <v>2.1338334999999999E-27</v>
      </c>
      <c r="AW69" s="94">
        <v>3.6505354999999999E-26</v>
      </c>
      <c r="AX69" s="94">
        <v>6.1282964999999996E-25</v>
      </c>
      <c r="AY69" s="94">
        <v>1.02221164E-23</v>
      </c>
      <c r="AZ69" s="94">
        <v>1.7011790000000001E-22</v>
      </c>
      <c r="BA69" s="94">
        <v>2.8286046999999998E-21</v>
      </c>
      <c r="BB69" s="94">
        <v>4.7012813000000001E-20</v>
      </c>
      <c r="BC69" s="94">
        <v>7.8119679999999999E-19</v>
      </c>
      <c r="BD69" s="94">
        <v>1.2979100000000001E-17</v>
      </c>
      <c r="BE69" s="94">
        <v>2.156265E-16</v>
      </c>
      <c r="BF69" s="94">
        <v>3.5824093999999999E-15</v>
      </c>
      <c r="BG69" s="94">
        <v>5.9528279999999994E-14</v>
      </c>
      <c r="BH69" s="94">
        <v>9.895331000000001E-13</v>
      </c>
      <c r="BI69" s="94">
        <v>1.6459384E-11</v>
      </c>
      <c r="BJ69" s="94">
        <v>2.7405111999999997E-10</v>
      </c>
      <c r="BK69" s="94">
        <v>4.5697166000000004E-9</v>
      </c>
      <c r="BL69" s="94">
        <v>7.6355490000000002E-8</v>
      </c>
      <c r="BM69" s="94">
        <v>1.2793055E-6</v>
      </c>
      <c r="BN69" s="94">
        <v>2.1507166999999999E-5</v>
      </c>
      <c r="BO69" s="94">
        <v>3.6297816999999999E-4</v>
      </c>
      <c r="BP69" s="94">
        <v>3.5199953999999999E-3</v>
      </c>
      <c r="BQ69" s="94">
        <v>1.3467715E-2</v>
      </c>
      <c r="BR69" s="94">
        <v>3.4891900000000003E-2</v>
      </c>
      <c r="BS69" s="94">
        <v>7.1018390000000001E-2</v>
      </c>
      <c r="BT69" s="94">
        <v>0.12028213</v>
      </c>
      <c r="BU69" s="94">
        <v>0.17421502</v>
      </c>
      <c r="BV69" s="94">
        <v>0.21870118</v>
      </c>
      <c r="BW69" s="94">
        <v>0.23888469000000001</v>
      </c>
      <c r="BX69" s="94">
        <v>0.23480039999999999</v>
      </c>
      <c r="BY69" s="94">
        <v>0.20437448999999999</v>
      </c>
      <c r="BZ69" s="94">
        <v>0.15465667999999999</v>
      </c>
      <c r="CA69" s="94">
        <v>0.1009174</v>
      </c>
      <c r="CB69" s="94">
        <v>5.5918536999999997E-2</v>
      </c>
      <c r="CC69" s="94">
        <v>2.542821E-2</v>
      </c>
      <c r="CD69" s="94">
        <v>8.7736470000000007E-3</v>
      </c>
      <c r="CE69" s="94">
        <v>1.8300829999999999E-3</v>
      </c>
      <c r="CF69" s="94">
        <v>7.6422999999999997E-5</v>
      </c>
      <c r="CG69" s="94">
        <v>0</v>
      </c>
      <c r="CH69" s="94">
        <v>5.1771450000000002E-30</v>
      </c>
      <c r="CI69" s="94">
        <v>1.1747137000000001E-28</v>
      </c>
      <c r="CJ69" s="94">
        <v>2.1328487999999999E-27</v>
      </c>
      <c r="CK69" s="94">
        <v>3.6489423999999998E-26</v>
      </c>
      <c r="CL69" s="94">
        <v>6.1257666999999996E-25</v>
      </c>
      <c r="CM69" s="94">
        <v>1.0218144E-23</v>
      </c>
      <c r="CN69" s="94">
        <v>1.7005601999999999E-22</v>
      </c>
      <c r="CO69" s="94">
        <v>2.8276489999999999E-21</v>
      </c>
      <c r="CP69" s="94">
        <v>4.6998180000000002E-20</v>
      </c>
      <c r="CQ69" s="94">
        <v>7.8097595999999996E-19</v>
      </c>
      <c r="CR69" s="94">
        <v>1.29758044E-17</v>
      </c>
      <c r="CS69" s="94">
        <v>2.1557834E-16</v>
      </c>
      <c r="CT69" s="94">
        <v>3.5817200000000001E-15</v>
      </c>
      <c r="CU69" s="94">
        <v>5.9518700000000002E-14</v>
      </c>
      <c r="CV69" s="94">
        <v>9.8940560000000001E-13</v>
      </c>
      <c r="CW69" s="94">
        <v>1.6457788E-11</v>
      </c>
      <c r="CX69" s="94">
        <v>2.7403259999999998E-10</v>
      </c>
      <c r="CY69" s="94">
        <v>4.5695340000000001E-9</v>
      </c>
      <c r="CZ69" s="94">
        <v>7.6354204999999999E-8</v>
      </c>
      <c r="DA69" s="94">
        <v>1.2793066E-6</v>
      </c>
      <c r="DB69" s="94">
        <v>2.1507361E-5</v>
      </c>
      <c r="DC69" s="94">
        <v>3.6298199999999997E-4</v>
      </c>
      <c r="DD69" s="94">
        <v>3.5200217000000002E-3</v>
      </c>
      <c r="DE69" s="94">
        <v>1.3467811E-2</v>
      </c>
      <c r="DF69" s="94">
        <v>3.4892140000000002E-2</v>
      </c>
      <c r="DG69" s="94">
        <v>7.1018849999999994E-2</v>
      </c>
      <c r="DH69" s="94">
        <v>0.1202829</v>
      </c>
      <c r="DI69" s="94">
        <v>0.17421619999999999</v>
      </c>
      <c r="DJ69" s="94">
        <v>0.21870271999999999</v>
      </c>
      <c r="DK69" s="94">
        <v>0.23888643000000001</v>
      </c>
      <c r="DL69" s="94">
        <v>0.23480200000000001</v>
      </c>
      <c r="DM69" s="94">
        <v>0.20437554999999999</v>
      </c>
      <c r="DN69" s="94">
        <v>0.15465707000000001</v>
      </c>
      <c r="DO69" s="94">
        <v>0.10091746</v>
      </c>
      <c r="DP69" s="94">
        <v>5.5918660000000002E-2</v>
      </c>
      <c r="DQ69" s="94">
        <v>2.5428369999999999E-2</v>
      </c>
      <c r="DR69" s="94">
        <v>8.773688E-3</v>
      </c>
      <c r="DS69" s="94">
        <v>1.8300892999999999E-3</v>
      </c>
      <c r="DT69" s="94">
        <v>7.6423280000000003E-5</v>
      </c>
      <c r="DU69" s="94">
        <v>0</v>
      </c>
      <c r="DV69" s="94">
        <v>5.1771040000000002E-30</v>
      </c>
      <c r="DW69" s="94">
        <v>1.1747058E-28</v>
      </c>
      <c r="DX69" s="94">
        <v>2.132839E-27</v>
      </c>
      <c r="DY69" s="94">
        <v>3.6489328000000003E-26</v>
      </c>
      <c r="DZ69" s="94">
        <v>6.1257622999999999E-25</v>
      </c>
      <c r="EA69" s="94">
        <v>1.0218154E-23</v>
      </c>
      <c r="EB69" s="94">
        <v>1.7005655999999999E-22</v>
      </c>
      <c r="EC69" s="94">
        <v>2.8276623999999999E-21</v>
      </c>
      <c r="ED69" s="94">
        <v>4.6998476999999999E-20</v>
      </c>
      <c r="EE69" s="94">
        <v>7.8098160000000003E-19</v>
      </c>
      <c r="EF69" s="94">
        <v>1.297592E-17</v>
      </c>
      <c r="EG69" s="94">
        <v>2.1558041999999999E-16</v>
      </c>
      <c r="EH69" s="94">
        <v>3.5817584000000003E-15</v>
      </c>
      <c r="EI69" s="94">
        <v>5.9519390000000004E-14</v>
      </c>
      <c r="EJ69" s="94">
        <v>9.8941750000000001E-13</v>
      </c>
      <c r="EK69" s="94">
        <v>1.6458002000000001E-11</v>
      </c>
      <c r="EL69" s="94">
        <v>2.7403632000000001E-10</v>
      </c>
      <c r="EM69" s="94">
        <v>4.5695967000000002E-9</v>
      </c>
      <c r="EN69" s="94">
        <v>7.6355235000000003E-8</v>
      </c>
      <c r="EO69" s="94">
        <v>1.2793242000000001E-6</v>
      </c>
      <c r="EP69" s="94">
        <v>2.1507656E-5</v>
      </c>
      <c r="EQ69" s="94">
        <v>3.6298713999999998E-4</v>
      </c>
      <c r="ER69" s="94">
        <v>3.5200539999999999E-3</v>
      </c>
      <c r="ES69" s="94">
        <v>1.3467921000000001E-2</v>
      </c>
      <c r="ET69" s="94">
        <v>3.4892409999999999E-2</v>
      </c>
      <c r="EU69" s="94">
        <v>7.1019349999999995E-2</v>
      </c>
      <c r="EV69" s="94">
        <v>0.12028355</v>
      </c>
      <c r="EW69" s="94">
        <v>0.17421671999999999</v>
      </c>
      <c r="EX69" s="94">
        <v>0.21870291</v>
      </c>
      <c r="EY69" s="94">
        <v>0.23888622000000001</v>
      </c>
      <c r="EZ69" s="94">
        <v>0.23480145999999999</v>
      </c>
      <c r="FA69" s="94">
        <v>0.20437479</v>
      </c>
      <c r="FB69" s="94">
        <v>0.15465644000000001</v>
      </c>
      <c r="FC69" s="94">
        <v>0.10091717</v>
      </c>
      <c r="FD69" s="94">
        <v>5.5918681999999997E-2</v>
      </c>
      <c r="FE69" s="94">
        <v>2.5428299000000001E-2</v>
      </c>
      <c r="FF69" s="94">
        <v>8.7736900000000007E-3</v>
      </c>
      <c r="FG69" s="94">
        <v>1.8300889E-3</v>
      </c>
      <c r="FH69" s="94">
        <v>7.6423280000000003E-5</v>
      </c>
      <c r="FI69" s="94">
        <v>0</v>
      </c>
      <c r="FJ69" s="94">
        <v>5.1771465000000002E-30</v>
      </c>
      <c r="FK69" s="94">
        <v>1.1747157E-28</v>
      </c>
      <c r="FL69" s="94">
        <v>2.1328570000000001E-27</v>
      </c>
      <c r="FM69" s="94">
        <v>3.648964E-26</v>
      </c>
      <c r="FN69" s="94">
        <v>6.1258129999999996E-25</v>
      </c>
      <c r="FO69" s="94">
        <v>1.02182376E-23</v>
      </c>
      <c r="FP69" s="94">
        <v>1.7005793999999999E-22</v>
      </c>
      <c r="FQ69" s="94">
        <v>2.8276852E-21</v>
      </c>
      <c r="FR69" s="94">
        <v>4.6998874E-20</v>
      </c>
      <c r="FS69" s="94">
        <v>7.809883E-19</v>
      </c>
      <c r="FT69" s="94">
        <v>1.2976028E-17</v>
      </c>
      <c r="FU69" s="94">
        <v>2.1558213000000001E-16</v>
      </c>
      <c r="FV69" s="94">
        <v>3.5817860000000001E-15</v>
      </c>
      <c r="FW69" s="94">
        <v>5.9519845999999998E-14</v>
      </c>
      <c r="FX69" s="94">
        <v>9.8942490000000004E-13</v>
      </c>
      <c r="FY69" s="94">
        <v>1.6458113E-11</v>
      </c>
      <c r="FZ69" s="94">
        <v>2.7403823999999998E-10</v>
      </c>
      <c r="GA69" s="94">
        <v>4.5696282000000003E-9</v>
      </c>
      <c r="GB69" s="94">
        <v>7.6355775000000003E-8</v>
      </c>
      <c r="GC69" s="94">
        <v>1.2793327E-6</v>
      </c>
      <c r="GD69" s="94">
        <v>2.1507796E-5</v>
      </c>
      <c r="GE69" s="94">
        <v>3.6298975000000002E-4</v>
      </c>
      <c r="GF69" s="94">
        <v>3.5200622000000001E-3</v>
      </c>
      <c r="GG69" s="94">
        <v>1.34679265E-2</v>
      </c>
      <c r="GH69" s="94">
        <v>3.4892377000000002E-2</v>
      </c>
      <c r="GI69" s="94">
        <v>7.1019194999999993E-2</v>
      </c>
      <c r="GJ69" s="94">
        <v>0.12028311999999999</v>
      </c>
      <c r="GK69" s="94">
        <v>0.17421587999999999</v>
      </c>
      <c r="GL69" s="94">
        <v>0.21870185</v>
      </c>
      <c r="GM69" s="94">
        <v>0.23888530999999999</v>
      </c>
      <c r="GN69" s="94">
        <v>0.23480103999999999</v>
      </c>
      <c r="GO69" s="94">
        <v>0.20437548</v>
      </c>
      <c r="GP69" s="94">
        <v>0.15465783</v>
      </c>
      <c r="GQ69" s="94">
        <v>0.10091779400000001</v>
      </c>
      <c r="GR69" s="94">
        <v>5.5918536999999997E-2</v>
      </c>
      <c r="GS69" s="94">
        <v>2.5428290999999999E-2</v>
      </c>
      <c r="GT69" s="94">
        <v>8.7736700000000008E-3</v>
      </c>
      <c r="GU69" s="94">
        <v>1.8300839E-3</v>
      </c>
      <c r="GV69" s="94">
        <v>7.6423060000000001E-5</v>
      </c>
      <c r="GW69" s="94">
        <v>0</v>
      </c>
      <c r="GX69" s="94">
        <v>5.1771499999999999E-30</v>
      </c>
      <c r="GY69" s="94">
        <v>1.1747166000000001E-28</v>
      </c>
      <c r="GZ69" s="94">
        <v>2.1328579999999998E-27</v>
      </c>
      <c r="HA69" s="94">
        <v>3.6489629999999998E-26</v>
      </c>
      <c r="HB69" s="94">
        <v>6.1258085999999999E-25</v>
      </c>
      <c r="HC69" s="94">
        <v>1.0218219E-23</v>
      </c>
      <c r="HD69" s="94">
        <v>1.7005753000000001E-22</v>
      </c>
      <c r="HE69" s="94">
        <v>2.8276776999999999E-21</v>
      </c>
      <c r="HF69" s="94">
        <v>4.6998730000000001E-20</v>
      </c>
      <c r="HG69" s="94">
        <v>7.8098549999999998E-19</v>
      </c>
      <c r="HH69" s="94">
        <v>1.2975982E-17</v>
      </c>
      <c r="HI69" s="94">
        <v>2.1558136E-16</v>
      </c>
      <c r="HJ69" s="94">
        <v>3.5817730000000001E-15</v>
      </c>
      <c r="HK69" s="94">
        <v>5.9519610000000002E-14</v>
      </c>
      <c r="HL69" s="94">
        <v>9.8942129999999998E-13</v>
      </c>
      <c r="HM69" s="94">
        <v>1.6458062E-11</v>
      </c>
      <c r="HN69" s="94">
        <v>2.7403742999999999E-10</v>
      </c>
      <c r="HO69" s="94">
        <v>4.5696159999999997E-9</v>
      </c>
      <c r="HP69" s="94">
        <v>7.6355600000000004E-8</v>
      </c>
      <c r="HQ69" s="94">
        <v>1.2793300999999999E-6</v>
      </c>
      <c r="HR69" s="94">
        <v>2.1507774E-5</v>
      </c>
      <c r="HS69" s="94">
        <v>3.6298945999999998E-4</v>
      </c>
      <c r="HT69" s="94">
        <v>3.5200485000000002E-3</v>
      </c>
      <c r="HU69" s="94">
        <v>1.3467854E-2</v>
      </c>
      <c r="HV69" s="94">
        <v>3.4892174999999997E-2</v>
      </c>
      <c r="HW69" s="94">
        <v>7.1018810000000002E-2</v>
      </c>
      <c r="HX69" s="94">
        <v>0.12028258999999999</v>
      </c>
      <c r="HY69" s="94">
        <v>0.17421544999999999</v>
      </c>
      <c r="HZ69" s="94">
        <v>0.21870171999999999</v>
      </c>
      <c r="IA69" s="94">
        <v>0.23888524999999999</v>
      </c>
      <c r="IB69" s="94">
        <v>0.2348006</v>
      </c>
      <c r="IC69" s="94">
        <v>0.20437448999999999</v>
      </c>
      <c r="ID69" s="94">
        <v>0.15465696000000001</v>
      </c>
      <c r="IE69" s="94">
        <v>0.10091756</v>
      </c>
      <c r="IF69" s="94">
        <v>5.5918562999999998E-2</v>
      </c>
      <c r="IG69" s="94">
        <v>2.5428329E-2</v>
      </c>
      <c r="IH69" s="94">
        <v>8.7736729999999992E-3</v>
      </c>
      <c r="II69" s="94">
        <v>1.8300841999999999E-3</v>
      </c>
      <c r="IJ69" s="94">
        <v>7.6423110000000004E-5</v>
      </c>
      <c r="IK69" s="94">
        <v>0</v>
      </c>
      <c r="IL69" s="94">
        <v>5.17711E-30</v>
      </c>
      <c r="IM69" s="94">
        <v>1.1747066000000001E-28</v>
      </c>
      <c r="IN69" s="94">
        <v>2.1328400000000001E-27</v>
      </c>
      <c r="IO69" s="94">
        <v>3.6489297000000001E-26</v>
      </c>
      <c r="IP69" s="94">
        <v>6.1257514000000001E-25</v>
      </c>
      <c r="IQ69" s="94">
        <v>1.021813E-23</v>
      </c>
      <c r="IR69" s="94">
        <v>1.7005597E-22</v>
      </c>
      <c r="IS69" s="94">
        <v>2.8276489999999999E-21</v>
      </c>
      <c r="IT69" s="94">
        <v>4.6998214999999999E-20</v>
      </c>
      <c r="IU69" s="94">
        <v>7.8097710000000001E-19</v>
      </c>
      <c r="IV69" s="94">
        <v>1.2975837499999999E-17</v>
      </c>
      <c r="IW69" s="94">
        <v>2.1557898000000001E-16</v>
      </c>
      <c r="IX69" s="94">
        <v>3.5817342999999999E-15</v>
      </c>
      <c r="IY69" s="94">
        <v>5.9518970000000004E-14</v>
      </c>
      <c r="IZ69" s="94">
        <v>9.8941079999999998E-13</v>
      </c>
      <c r="JA69" s="94">
        <v>1.6457885000000001E-11</v>
      </c>
      <c r="JB69" s="94">
        <v>2.7403468E-10</v>
      </c>
      <c r="JC69" s="94">
        <v>4.5695739999999996E-9</v>
      </c>
      <c r="JD69" s="94">
        <v>7.6354944000000006E-8</v>
      </c>
      <c r="JE69" s="94">
        <v>1.2793200000000001E-6</v>
      </c>
      <c r="JF69" s="94">
        <v>2.1507607E-5</v>
      </c>
      <c r="JG69" s="94">
        <v>3.6298672999999999E-4</v>
      </c>
      <c r="JH69" s="94">
        <v>3.5200282000000002E-3</v>
      </c>
      <c r="JI69" s="94">
        <v>1.3467791E-2</v>
      </c>
      <c r="JJ69" s="94">
        <v>3.4892034000000002E-2</v>
      </c>
      <c r="JK69" s="94">
        <v>7.1018620000000005E-2</v>
      </c>
      <c r="JL69" s="94">
        <v>0.120282345</v>
      </c>
      <c r="JM69" s="94">
        <v>0.17421519999999999</v>
      </c>
      <c r="JN69" s="94">
        <v>0.21870165999999999</v>
      </c>
      <c r="JO69" s="94">
        <v>0.23888551999999999</v>
      </c>
      <c r="JP69" s="94">
        <v>0.23480124999999999</v>
      </c>
      <c r="JQ69" s="94">
        <v>0.20437467000000001</v>
      </c>
      <c r="JR69" s="94">
        <v>0.15465619999999999</v>
      </c>
      <c r="JS69" s="94">
        <v>0.10091703</v>
      </c>
      <c r="JT69" s="94">
        <v>5.5918463000000002E-2</v>
      </c>
      <c r="JU69" s="94">
        <v>2.5428302999999999E-2</v>
      </c>
      <c r="JV69" s="94">
        <v>8.7736689999999996E-3</v>
      </c>
      <c r="JW69" s="94">
        <v>1.8300859E-3</v>
      </c>
      <c r="JX69" s="94">
        <v>7.6423209999999998E-5</v>
      </c>
      <c r="JY69" s="94">
        <v>0</v>
      </c>
      <c r="JZ69" s="94">
        <v>5.1770609999999997E-30</v>
      </c>
      <c r="KA69" s="94">
        <v>1.1746957E-28</v>
      </c>
      <c r="KB69" s="94">
        <v>2.1328191000000001E-27</v>
      </c>
      <c r="KC69" s="94">
        <v>3.6488946000000002E-26</v>
      </c>
      <c r="KD69" s="94">
        <v>6.1256913000000003E-25</v>
      </c>
      <c r="KE69" s="94">
        <v>1.02180325E-23</v>
      </c>
      <c r="KF69" s="94">
        <v>1.7005446999999999E-22</v>
      </c>
      <c r="KG69" s="94">
        <v>2.8276254E-21</v>
      </c>
      <c r="KH69" s="94">
        <v>4.6997823999999998E-20</v>
      </c>
      <c r="KI69" s="94">
        <v>7.8097039999999995E-19</v>
      </c>
      <c r="KJ69" s="94">
        <v>1.2975734E-17</v>
      </c>
      <c r="KK69" s="94">
        <v>2.1557726999999999E-16</v>
      </c>
      <c r="KL69" s="94">
        <v>3.5817063000000002E-15</v>
      </c>
      <c r="KM69" s="94">
        <v>5.9518540000000006E-14</v>
      </c>
      <c r="KN69" s="94">
        <v>9.8940390000000003E-13</v>
      </c>
      <c r="KO69" s="94">
        <v>1.6457771E-11</v>
      </c>
      <c r="KP69" s="94">
        <v>2.7403281999999998E-10</v>
      </c>
      <c r="KQ69" s="94">
        <v>4.5695406999999997E-9</v>
      </c>
      <c r="KR69" s="94">
        <v>7.6354400000000005E-8</v>
      </c>
      <c r="KS69" s="94">
        <v>1.2793114E-6</v>
      </c>
      <c r="KT69" s="94">
        <v>2.1507460000000001E-5</v>
      </c>
      <c r="KU69" s="94">
        <v>3.6298393000000001E-4</v>
      </c>
      <c r="KV69" s="94">
        <v>3.5200129999999998E-3</v>
      </c>
      <c r="KW69" s="94">
        <v>1.3467745E-2</v>
      </c>
      <c r="KX69" s="94">
        <v>3.4891977999999997E-2</v>
      </c>
      <c r="KY69" s="94">
        <v>7.1018609999999996E-2</v>
      </c>
      <c r="KZ69" s="94">
        <v>0.12028243399999999</v>
      </c>
      <c r="LA69" s="94">
        <v>0.17421523999999999</v>
      </c>
      <c r="LB69" s="94">
        <v>0.21870136000000001</v>
      </c>
      <c r="LC69" s="94">
        <v>0.23888520999999999</v>
      </c>
      <c r="LD69" s="94">
        <v>0.23480118999999999</v>
      </c>
      <c r="LE69" s="94">
        <v>0.20437501</v>
      </c>
      <c r="LF69" s="94">
        <v>0.15465646999999999</v>
      </c>
      <c r="LG69" s="94">
        <v>0.10091702</v>
      </c>
      <c r="LH69" s="94">
        <v>5.5918448000000003E-2</v>
      </c>
      <c r="LI69" s="94">
        <v>2.5428273000000001E-2</v>
      </c>
      <c r="LJ69" s="94">
        <v>8.7736610000000003E-3</v>
      </c>
      <c r="LK69" s="94">
        <v>1.8300839E-3</v>
      </c>
      <c r="LL69" s="94">
        <v>7.6423100000000004E-5</v>
      </c>
      <c r="LM69" s="94">
        <v>0</v>
      </c>
      <c r="LN69" s="94">
        <v>5.1770415000000003E-30</v>
      </c>
      <c r="LO69" s="94">
        <v>1.1746912E-28</v>
      </c>
      <c r="LP69" s="94">
        <v>2.1328114E-27</v>
      </c>
      <c r="LQ69" s="94">
        <v>3.6488804E-26</v>
      </c>
      <c r="LR69" s="94">
        <v>6.1256660000000002E-25</v>
      </c>
      <c r="LS69" s="94">
        <v>1.0217983E-23</v>
      </c>
      <c r="LT69" s="94">
        <v>1.7005362E-22</v>
      </c>
      <c r="LU69" s="94">
        <v>2.8276117000000001E-21</v>
      </c>
      <c r="LV69" s="94">
        <v>4.6997614000000001E-20</v>
      </c>
      <c r="LW69" s="94">
        <v>7.8096690000000002E-19</v>
      </c>
      <c r="LX69" s="94">
        <v>1.2975674600000001E-17</v>
      </c>
      <c r="LY69" s="94">
        <v>2.1557624000000001E-16</v>
      </c>
      <c r="LZ69" s="94">
        <v>3.5816903E-15</v>
      </c>
      <c r="MA69" s="94">
        <v>5.9518274000000003E-14</v>
      </c>
      <c r="MB69" s="94">
        <v>9.8940010000000006E-13</v>
      </c>
      <c r="MC69" s="94">
        <v>1.6457715E-11</v>
      </c>
      <c r="MD69" s="94">
        <v>2.7403177000000001E-10</v>
      </c>
      <c r="ME69" s="94">
        <v>4.569526E-9</v>
      </c>
      <c r="MF69" s="94">
        <v>7.6354130000000005E-8</v>
      </c>
      <c r="MG69" s="94">
        <v>1.2793063999999999E-6</v>
      </c>
      <c r="MH69" s="94">
        <v>2.1507362999999999E-5</v>
      </c>
      <c r="MI69" s="94">
        <v>3.6298215999999999E-4</v>
      </c>
      <c r="MJ69" s="94">
        <v>3.5200077000000001E-3</v>
      </c>
      <c r="MK69" s="94">
        <v>1.3467738999999999E-2</v>
      </c>
      <c r="ML69" s="94">
        <v>3.4891967000000003E-2</v>
      </c>
      <c r="MM69" s="94">
        <v>7.1018613999999994E-2</v>
      </c>
      <c r="MN69" s="94">
        <v>0.12028262000000001</v>
      </c>
      <c r="MO69" s="94">
        <v>0.17421556999999999</v>
      </c>
      <c r="MP69" s="94">
        <v>0.21870150999999999</v>
      </c>
      <c r="MQ69" s="94">
        <v>0.23888482</v>
      </c>
      <c r="MR69" s="94">
        <v>0.23480053000000001</v>
      </c>
      <c r="MS69" s="94">
        <v>0.20437458</v>
      </c>
      <c r="MT69" s="94">
        <v>0.15465666</v>
      </c>
      <c r="MU69" s="94">
        <v>0.10091729000000001</v>
      </c>
      <c r="MV69" s="94">
        <v>5.5918567000000002E-2</v>
      </c>
      <c r="MW69" s="94">
        <v>2.5428286000000001E-2</v>
      </c>
      <c r="MX69" s="94">
        <v>8.7736659999999994E-3</v>
      </c>
      <c r="MY69" s="94">
        <v>1.8300861999999999E-3</v>
      </c>
      <c r="MZ69" s="94">
        <v>7.6423209999999998E-5</v>
      </c>
      <c r="NA69" s="94">
        <v>0</v>
      </c>
      <c r="NB69" s="94">
        <v>5.1770087999999999E-30</v>
      </c>
      <c r="NC69" s="94">
        <v>1.1746843E-28</v>
      </c>
      <c r="ND69" s="94">
        <v>2.1327984999999999E-27</v>
      </c>
      <c r="NE69" s="94">
        <v>3.6488600000000001E-26</v>
      </c>
      <c r="NF69" s="94">
        <v>6.1256325999999997E-25</v>
      </c>
      <c r="NG69" s="94">
        <v>1.0217927E-23</v>
      </c>
      <c r="NH69" s="94">
        <v>1.7005257000000001E-22</v>
      </c>
      <c r="NI69" s="94">
        <v>2.8275949999999999E-21</v>
      </c>
      <c r="NJ69" s="94">
        <v>4.6997352E-20</v>
      </c>
      <c r="NK69" s="94">
        <v>7.8096323999999997E-19</v>
      </c>
      <c r="NL69" s="94">
        <v>1.297561E-17</v>
      </c>
      <c r="NM69" s="94">
        <v>2.1557521999999999E-16</v>
      </c>
      <c r="NN69" s="94">
        <v>3.5816729999999999E-15</v>
      </c>
      <c r="NO69" s="94">
        <v>5.951801E-14</v>
      </c>
      <c r="NP69" s="94">
        <v>9.8939529999999992E-13</v>
      </c>
      <c r="NQ69" s="94">
        <v>1.6457634000000002E-11</v>
      </c>
      <c r="NR69" s="94">
        <v>2.7403046000000002E-10</v>
      </c>
      <c r="NS69" s="94">
        <v>4.5695E-9</v>
      </c>
      <c r="NT69" s="94">
        <v>7.6353670000000004E-8</v>
      </c>
      <c r="NU69" s="94">
        <v>1.2792979E-6</v>
      </c>
      <c r="NV69" s="94">
        <v>2.1507211999999999E-5</v>
      </c>
      <c r="NW69" s="94">
        <v>3.6297922000000002E-4</v>
      </c>
      <c r="NX69" s="94">
        <v>3.5200021E-3</v>
      </c>
      <c r="NY69" s="94">
        <v>1.3467735999999999E-2</v>
      </c>
      <c r="NZ69" s="94">
        <v>3.4891949999999998E-2</v>
      </c>
      <c r="OA69" s="94">
        <v>7.1018559999999994E-2</v>
      </c>
      <c r="OB69" s="94">
        <v>0.12028251600000001</v>
      </c>
      <c r="OC69" s="94">
        <v>0.17421569000000001</v>
      </c>
      <c r="OD69" s="94">
        <v>0.21870181999999999</v>
      </c>
      <c r="OE69" s="94">
        <v>0.23888491000000001</v>
      </c>
      <c r="OF69" s="94">
        <v>0.23480032000000001</v>
      </c>
      <c r="OG69" s="94">
        <v>0.20437430000000001</v>
      </c>
      <c r="OH69" s="94">
        <v>0.15465667999999999</v>
      </c>
      <c r="OI69" s="94">
        <v>0.10091746</v>
      </c>
      <c r="OJ69" s="94">
        <v>5.5918679999999998E-2</v>
      </c>
      <c r="OK69" s="94">
        <v>2.5428327000000001E-2</v>
      </c>
      <c r="OL69" s="94">
        <v>8.7736770000000006E-3</v>
      </c>
      <c r="OM69" s="94">
        <v>1.8300876E-3</v>
      </c>
      <c r="ON69" s="94">
        <v>7.6423250000000001E-5</v>
      </c>
      <c r="OO69" s="94">
        <v>0</v>
      </c>
      <c r="OP69" s="94">
        <v>5.1769966999999997E-30</v>
      </c>
      <c r="OQ69" s="94">
        <v>1.174681E-28</v>
      </c>
      <c r="OR69" s="94">
        <v>2.1327930999999999E-27</v>
      </c>
      <c r="OS69" s="94">
        <v>3.6488529999999998E-26</v>
      </c>
      <c r="OT69" s="94">
        <v>6.1256238000000002E-25</v>
      </c>
      <c r="OU69" s="94">
        <v>1.021792E-23</v>
      </c>
      <c r="OV69" s="94">
        <v>1.7005254999999999E-22</v>
      </c>
      <c r="OW69" s="94">
        <v>2.8275940000000001E-21</v>
      </c>
      <c r="OX69" s="94">
        <v>4.6997335999999998E-20</v>
      </c>
      <c r="OY69" s="94">
        <v>7.8096257000000002E-19</v>
      </c>
      <c r="OZ69" s="94">
        <v>1.2975606000000001E-17</v>
      </c>
      <c r="PA69" s="94">
        <v>2.1557521999999999E-16</v>
      </c>
      <c r="PB69" s="94">
        <v>3.5816732999999999E-15</v>
      </c>
      <c r="PC69" s="94">
        <v>5.951801E-14</v>
      </c>
      <c r="PD69" s="94">
        <v>9.8939499999999995E-13</v>
      </c>
      <c r="PE69" s="94">
        <v>1.6457625E-11</v>
      </c>
      <c r="PF69" s="94">
        <v>2.7403029999999998E-10</v>
      </c>
      <c r="PG69" s="94">
        <v>4.5694969999999999E-9</v>
      </c>
      <c r="PH69" s="94">
        <v>7.6353594000000006E-8</v>
      </c>
      <c r="PI69" s="94">
        <v>1.2792965E-6</v>
      </c>
      <c r="PJ69" s="94">
        <v>2.1507187000000001E-5</v>
      </c>
      <c r="PK69" s="94">
        <v>3.6297892999999999E-4</v>
      </c>
      <c r="PL69" s="94">
        <v>3.5200021E-3</v>
      </c>
      <c r="PM69" s="94">
        <v>1.3467748999999999E-2</v>
      </c>
      <c r="PN69" s="94">
        <v>3.4891980000000003E-2</v>
      </c>
      <c r="PO69" s="94">
        <v>7.1018553999999998E-2</v>
      </c>
      <c r="PP69" s="94">
        <v>0.120282374</v>
      </c>
      <c r="PQ69" s="94">
        <v>0.17421542000000001</v>
      </c>
      <c r="PR69" s="94">
        <v>0.21870171999999999</v>
      </c>
      <c r="PS69" s="94">
        <v>0.23888509999999999</v>
      </c>
      <c r="PT69" s="94">
        <v>0.23480047000000001</v>
      </c>
      <c r="PU69" s="94">
        <v>0.20437430000000001</v>
      </c>
      <c r="PV69" s="94">
        <v>0.15465656</v>
      </c>
      <c r="PW69" s="94">
        <v>0.10091738</v>
      </c>
      <c r="PX69" s="94">
        <v>5.5918623000000001E-2</v>
      </c>
      <c r="PY69" s="94">
        <v>2.5428329E-2</v>
      </c>
      <c r="PZ69" s="94">
        <v>8.7736910000000001E-3</v>
      </c>
      <c r="QA69" s="94">
        <v>1.8300931999999999E-3</v>
      </c>
      <c r="QB69" s="94">
        <v>7.6423510000000005E-5</v>
      </c>
      <c r="QC69" s="94">
        <v>0</v>
      </c>
      <c r="QD69" s="94">
        <v>5.1769895999999999E-30</v>
      </c>
      <c r="QE69" s="94">
        <v>1.1746794000000001E-28</v>
      </c>
      <c r="QF69" s="94">
        <v>2.1327914000000001E-27</v>
      </c>
      <c r="QG69" s="94">
        <v>3.6488496E-26</v>
      </c>
      <c r="QH69" s="94">
        <v>6.1256183E-25</v>
      </c>
      <c r="QI69" s="94">
        <v>1.0217915E-23</v>
      </c>
      <c r="QJ69" s="94">
        <v>1.7005254999999999E-22</v>
      </c>
      <c r="QK69" s="94">
        <v>2.8275940000000001E-21</v>
      </c>
      <c r="QL69" s="94">
        <v>4.6997322999999999E-20</v>
      </c>
      <c r="QM69" s="94">
        <v>7.8096282999999997E-19</v>
      </c>
      <c r="QN69" s="94">
        <v>1.2975609000000001E-17</v>
      </c>
      <c r="QO69" s="94">
        <v>2.1557539000000001E-16</v>
      </c>
      <c r="QP69" s="94">
        <v>3.5816754000000003E-15</v>
      </c>
      <c r="QQ69" s="94">
        <v>5.9518043999999994E-14</v>
      </c>
      <c r="QR69" s="94">
        <v>9.8939599999999992E-13</v>
      </c>
      <c r="QS69" s="94">
        <v>1.6457635999999999E-11</v>
      </c>
      <c r="QT69" s="94">
        <v>2.7403034999999999E-10</v>
      </c>
      <c r="QU69" s="94">
        <v>4.5694986000000004E-9</v>
      </c>
      <c r="QV69" s="94">
        <v>7.6353615000000003E-8</v>
      </c>
      <c r="QW69" s="94">
        <v>1.2792965E-6</v>
      </c>
      <c r="QX69" s="94">
        <v>2.1507187000000001E-5</v>
      </c>
      <c r="QY69" s="94">
        <v>3.6297877999999999E-4</v>
      </c>
      <c r="QZ69" s="94">
        <v>3.5200016999999998E-3</v>
      </c>
      <c r="RA69" s="94">
        <v>1.3467754E-2</v>
      </c>
      <c r="RB69" s="94">
        <v>3.4892023000000001E-2</v>
      </c>
      <c r="RC69" s="94">
        <v>7.1018609999999996E-2</v>
      </c>
      <c r="RD69" s="94">
        <v>0.120282315</v>
      </c>
      <c r="RE69" s="94">
        <v>0.17421513999999999</v>
      </c>
      <c r="RF69" s="94">
        <v>0.21870142000000001</v>
      </c>
      <c r="RG69" s="94">
        <v>0.23888509999999999</v>
      </c>
      <c r="RH69" s="94">
        <v>0.23480086</v>
      </c>
      <c r="RI69" s="94">
        <v>0.20437490999999999</v>
      </c>
      <c r="RJ69" s="94">
        <v>0.15465687</v>
      </c>
      <c r="RK69" s="94">
        <v>0.10091749</v>
      </c>
      <c r="RL69" s="94">
        <v>5.5918660000000002E-2</v>
      </c>
      <c r="RM69" s="94">
        <v>2.5428329E-2</v>
      </c>
      <c r="RN69" s="94">
        <v>8.7736930000000008E-3</v>
      </c>
      <c r="RO69" s="94">
        <v>1.8300924999999999E-3</v>
      </c>
      <c r="RP69" s="94">
        <v>7.6423470000000002E-5</v>
      </c>
      <c r="RQ69" s="94">
        <v>0</v>
      </c>
      <c r="RR69" s="94">
        <v>5.1770035000000002E-30</v>
      </c>
      <c r="RS69" s="94">
        <v>1.1746826000000001E-28</v>
      </c>
      <c r="RT69" s="94">
        <v>2.1327962000000001E-27</v>
      </c>
      <c r="RU69" s="94">
        <v>3.6488597999999999E-26</v>
      </c>
      <c r="RV69" s="94">
        <v>6.1256414999999998E-25</v>
      </c>
      <c r="RW69" s="94">
        <v>1.0217952E-23</v>
      </c>
      <c r="RX69" s="94">
        <v>1.7005324E-22</v>
      </c>
      <c r="RY69" s="94">
        <v>2.8276060000000001E-21</v>
      </c>
      <c r="RZ69" s="94">
        <v>4.6997540000000001E-20</v>
      </c>
      <c r="SA69" s="94">
        <v>7.8096614000000002E-19</v>
      </c>
      <c r="SB69" s="94">
        <v>1.2975663000000001E-17</v>
      </c>
      <c r="SC69" s="94">
        <v>2.1557616E-16</v>
      </c>
      <c r="SD69" s="94">
        <v>3.58169E-15</v>
      </c>
      <c r="SE69" s="94">
        <v>5.9518253999999994E-14</v>
      </c>
      <c r="SF69" s="94">
        <v>9.8939900000000003E-13</v>
      </c>
      <c r="SG69" s="94">
        <v>1.6457698E-11</v>
      </c>
      <c r="SH69" s="94">
        <v>2.7403135E-10</v>
      </c>
      <c r="SI69" s="94">
        <v>4.569513E-9</v>
      </c>
      <c r="SJ69" s="94">
        <v>7.6353849999999995E-8</v>
      </c>
      <c r="SK69" s="94">
        <v>1.2793007999999999E-6</v>
      </c>
      <c r="SL69" s="94">
        <v>2.1507262999999999E-5</v>
      </c>
      <c r="SM69" s="94">
        <v>3.6298017999999998E-4</v>
      </c>
      <c r="SN69" s="94">
        <v>3.5200057999999999E-3</v>
      </c>
      <c r="SO69" s="94">
        <v>1.3467757E-2</v>
      </c>
      <c r="SP69" s="94">
        <v>3.4892014999999998E-2</v>
      </c>
      <c r="SQ69" s="94">
        <v>7.1018629999999999E-2</v>
      </c>
      <c r="SR69" s="94">
        <v>0.12028233000000001</v>
      </c>
      <c r="SS69" s="94">
        <v>0.17421500000000001</v>
      </c>
      <c r="ST69" s="94">
        <v>0.21870102</v>
      </c>
      <c r="SU69" s="94">
        <v>0.23888464000000001</v>
      </c>
      <c r="SV69" s="94">
        <v>0.23480055999999999</v>
      </c>
      <c r="SW69" s="94">
        <v>0.20437488000000001</v>
      </c>
      <c r="SX69" s="94">
        <v>0.15465699999999999</v>
      </c>
      <c r="SY69" s="94">
        <v>0.10091755500000001</v>
      </c>
      <c r="SZ69" s="94">
        <v>5.5918652999999999E-2</v>
      </c>
      <c r="TA69" s="94">
        <v>2.5428340000000001E-2</v>
      </c>
      <c r="TB69" s="94">
        <v>8.7736979999999999E-3</v>
      </c>
      <c r="TC69" s="94">
        <v>1.8300931999999999E-3</v>
      </c>
      <c r="TD69" s="94">
        <v>7.6423494000000001E-5</v>
      </c>
      <c r="TE69" s="94">
        <v>0</v>
      </c>
      <c r="TF69" s="94">
        <v>5.1769980000000001E-30</v>
      </c>
      <c r="TG69" s="94">
        <v>1.174681E-28</v>
      </c>
      <c r="TH69" s="94">
        <v>2.1327929999999999E-27</v>
      </c>
      <c r="TI69" s="94">
        <v>3.6488544999999998E-26</v>
      </c>
      <c r="TJ69" s="94">
        <v>6.1256315999999999E-25</v>
      </c>
      <c r="TK69" s="94">
        <v>1.0217936999999999E-23</v>
      </c>
      <c r="TL69" s="94">
        <v>1.7005297000000001E-22</v>
      </c>
      <c r="TM69" s="94">
        <v>2.8276036E-21</v>
      </c>
      <c r="TN69" s="94">
        <v>4.6997540000000001E-20</v>
      </c>
      <c r="TO69" s="94">
        <v>7.8096592999999998E-19</v>
      </c>
      <c r="TP69" s="94">
        <v>1.2975651E-17</v>
      </c>
      <c r="TQ69" s="94">
        <v>2.1557595000000001E-16</v>
      </c>
      <c r="TR69" s="94">
        <v>3.5816847000000002E-15</v>
      </c>
      <c r="TS69" s="94">
        <v>5.9518165999999997E-14</v>
      </c>
      <c r="TT69" s="94">
        <v>9.8939730000000006E-13</v>
      </c>
      <c r="TU69" s="94">
        <v>1.645766E-11</v>
      </c>
      <c r="TV69" s="94">
        <v>2.7403096000000002E-10</v>
      </c>
      <c r="TW69" s="94">
        <v>4.5695083000000002E-9</v>
      </c>
      <c r="TX69" s="94">
        <v>7.6353786000000001E-8</v>
      </c>
      <c r="TY69" s="94">
        <v>1.2792998000000001E-6</v>
      </c>
      <c r="TZ69" s="94">
        <v>2.1507243000000001E-5</v>
      </c>
      <c r="UA69" s="94">
        <v>3.6298E-4</v>
      </c>
      <c r="UB69" s="94">
        <v>3.5200038000000001E-3</v>
      </c>
      <c r="UC69" s="94">
        <v>1.3467747E-2</v>
      </c>
      <c r="UD69" s="94">
        <v>3.4891993000000003E-2</v>
      </c>
      <c r="UE69" s="94">
        <v>7.1018600000000001E-2</v>
      </c>
      <c r="UF69" s="94">
        <v>0.12028242</v>
      </c>
      <c r="UG69" s="94">
        <v>0.17421528999999999</v>
      </c>
      <c r="UH69" s="94">
        <v>0.21870129999999999</v>
      </c>
      <c r="UI69" s="94">
        <v>0.23888482</v>
      </c>
      <c r="UJ69" s="94">
        <v>0.23480068000000001</v>
      </c>
      <c r="UK69" s="94">
        <v>0.204375</v>
      </c>
      <c r="UL69" s="94">
        <v>0.15465720999999999</v>
      </c>
      <c r="UM69" s="94">
        <v>0.10091770999999999</v>
      </c>
      <c r="UN69" s="94">
        <v>5.5918753000000002E-2</v>
      </c>
      <c r="UO69" s="94">
        <v>2.5428386000000001E-2</v>
      </c>
      <c r="UP69" s="94">
        <v>8.7737119999999995E-3</v>
      </c>
      <c r="UQ69" s="94">
        <v>1.8300967E-3</v>
      </c>
      <c r="UR69" s="94">
        <v>7.6423653999999999E-5</v>
      </c>
      <c r="US69" s="94">
        <v>0</v>
      </c>
      <c r="UT69" s="94">
        <v>5.1770046000000002E-30</v>
      </c>
      <c r="UU69" s="94">
        <v>1.1746828000000001E-28</v>
      </c>
      <c r="UV69" s="94">
        <v>2.1327968000000001E-27</v>
      </c>
      <c r="UW69" s="94">
        <v>3.6488610000000003E-26</v>
      </c>
      <c r="UX69" s="94">
        <v>6.1256409999999999E-25</v>
      </c>
      <c r="UY69" s="94">
        <v>1.0217952E-23</v>
      </c>
      <c r="UZ69" s="94">
        <v>1.7005311999999999E-22</v>
      </c>
      <c r="VA69" s="94">
        <v>2.8276040000000002E-21</v>
      </c>
      <c r="VB69" s="94">
        <v>4.6997536E-20</v>
      </c>
      <c r="VC69" s="94">
        <v>7.8096592999999998E-19</v>
      </c>
      <c r="VD69" s="94">
        <v>1.2975660499999999E-17</v>
      </c>
      <c r="VE69" s="94">
        <v>2.1557602999999999E-16</v>
      </c>
      <c r="VF69" s="94">
        <v>3.5816843000000003E-15</v>
      </c>
      <c r="VG69" s="94">
        <v>5.951815E-14</v>
      </c>
      <c r="VH69" s="94">
        <v>9.8939730000000006E-13</v>
      </c>
      <c r="VI69" s="94">
        <v>1.6457657999999999E-11</v>
      </c>
      <c r="VJ69" s="94">
        <v>2.7403079999999998E-10</v>
      </c>
      <c r="VK69" s="94">
        <v>4.5695049999999999E-9</v>
      </c>
      <c r="VL69" s="94">
        <v>7.6353790000000003E-8</v>
      </c>
      <c r="VM69" s="94">
        <v>1.2792998000000001E-6</v>
      </c>
      <c r="VN69" s="94">
        <v>2.1507261E-5</v>
      </c>
      <c r="VO69" s="94">
        <v>3.6298043999999997E-4</v>
      </c>
      <c r="VP69" s="94">
        <v>3.520006E-3</v>
      </c>
      <c r="VQ69" s="94">
        <v>1.3467741E-2</v>
      </c>
      <c r="VR69" s="94">
        <v>3.4891933E-2</v>
      </c>
      <c r="VS69" s="94">
        <v>7.1018460000000005E-2</v>
      </c>
      <c r="VT69" s="94">
        <v>0.12028216</v>
      </c>
      <c r="VU69" s="94">
        <v>0.17421500000000001</v>
      </c>
      <c r="VV69" s="94">
        <v>0.21870112</v>
      </c>
      <c r="VW69" s="94">
        <v>0.23888472999999999</v>
      </c>
      <c r="VX69" s="94">
        <v>0.23480065</v>
      </c>
      <c r="VY69" s="94">
        <v>0.20437506999999999</v>
      </c>
      <c r="VZ69" s="94">
        <v>0.15465725999999999</v>
      </c>
      <c r="WA69" s="94">
        <v>0.10091774000000001</v>
      </c>
      <c r="WB69" s="94">
        <v>5.5918774999999997E-2</v>
      </c>
      <c r="WC69" s="94">
        <v>2.5428401E-2</v>
      </c>
      <c r="WD69" s="94">
        <v>8.7737149999999996E-3</v>
      </c>
      <c r="WE69" s="94">
        <v>1.8300962000000001E-3</v>
      </c>
      <c r="WF69" s="94">
        <v>7.6423653999999999E-5</v>
      </c>
      <c r="WG69" s="94">
        <v>0</v>
      </c>
      <c r="WH69" s="94">
        <v>5.1770339999999998E-30</v>
      </c>
      <c r="WI69" s="94">
        <v>1.1746902999999999E-28</v>
      </c>
      <c r="WJ69" s="94">
        <v>2.1328102999999999E-27</v>
      </c>
      <c r="WK69" s="94">
        <v>3.6488816999999999E-26</v>
      </c>
      <c r="WL69" s="94">
        <v>6.1256716E-25</v>
      </c>
      <c r="WM69" s="94">
        <v>1.0217997E-23</v>
      </c>
      <c r="WN69" s="94">
        <v>1.7005394000000001E-22</v>
      </c>
      <c r="WO69" s="94">
        <v>2.8276185999999998E-21</v>
      </c>
      <c r="WP69" s="94">
        <v>4.6997717000000002E-20</v>
      </c>
      <c r="WQ69" s="94">
        <v>7.8096879999999998E-19</v>
      </c>
      <c r="WR69" s="94">
        <v>1.2975703E-17</v>
      </c>
      <c r="WS69" s="94">
        <v>2.1557671E-16</v>
      </c>
      <c r="WT69" s="94">
        <v>3.5816945E-15</v>
      </c>
      <c r="WU69" s="94">
        <v>5.9518295000000006E-14</v>
      </c>
      <c r="WV69" s="94">
        <v>9.8939919999999995E-13</v>
      </c>
      <c r="WW69" s="94">
        <v>1.6457698E-11</v>
      </c>
      <c r="WX69" s="94">
        <v>2.7403155000000001E-10</v>
      </c>
      <c r="WY69" s="94">
        <v>4.5695220000000004E-9</v>
      </c>
      <c r="WZ69" s="94">
        <v>7.6354069999999999E-8</v>
      </c>
      <c r="XA69" s="94">
        <v>1.2793058E-6</v>
      </c>
      <c r="XB69" s="94">
        <v>2.1507372E-5</v>
      </c>
      <c r="XC69" s="94">
        <v>3.6298236E-4</v>
      </c>
      <c r="XD69" s="94">
        <v>3.5200114000000001E-3</v>
      </c>
      <c r="XE69" s="94">
        <v>1.3467741E-2</v>
      </c>
      <c r="XF69" s="94">
        <v>3.4891909999999998E-2</v>
      </c>
      <c r="XG69" s="94">
        <v>7.1018339999999999E-2</v>
      </c>
      <c r="XH69" s="94">
        <v>0.12028197</v>
      </c>
      <c r="XI69" s="94">
        <v>0.17421482999999999</v>
      </c>
      <c r="XJ69" s="94">
        <v>0.21870112</v>
      </c>
      <c r="XK69" s="94">
        <v>0.23888480000000001</v>
      </c>
      <c r="XL69" s="94">
        <v>0.23480076</v>
      </c>
      <c r="XM69" s="94">
        <v>0.20437511999999999</v>
      </c>
      <c r="XN69" s="94">
        <v>0.15465725999999999</v>
      </c>
      <c r="XO69" s="94">
        <v>0.10091774000000001</v>
      </c>
      <c r="XP69" s="94">
        <v>5.5918790000000003E-2</v>
      </c>
      <c r="XQ69" s="94">
        <v>2.5428414E-2</v>
      </c>
      <c r="XR69" s="94">
        <v>8.7737219999999994E-3</v>
      </c>
      <c r="XS69" s="94">
        <v>1.8300973E-3</v>
      </c>
      <c r="XT69" s="94">
        <v>7.6423710000000006E-5</v>
      </c>
      <c r="XU69" s="94">
        <v>0</v>
      </c>
      <c r="XV69" s="94">
        <v>5.1770771999999999E-30</v>
      </c>
      <c r="XW69" s="94">
        <v>1.1746997000000001E-28</v>
      </c>
      <c r="XX69" s="94">
        <v>2.1328290000000001E-27</v>
      </c>
      <c r="XY69" s="94">
        <v>3.6489150000000001E-26</v>
      </c>
      <c r="XZ69" s="94">
        <v>6.1257316999999998E-25</v>
      </c>
      <c r="YA69" s="94">
        <v>1.0218102E-23</v>
      </c>
      <c r="YB69" s="94">
        <v>1.7005552000000001E-22</v>
      </c>
      <c r="YC69" s="94">
        <v>2.8276404000000001E-21</v>
      </c>
      <c r="YD69" s="94">
        <v>4.6998039999999997E-20</v>
      </c>
      <c r="YE69" s="94">
        <v>7.8097370000000002E-19</v>
      </c>
      <c r="YF69" s="94">
        <v>1.2975781999999999E-17</v>
      </c>
      <c r="YG69" s="94">
        <v>2.1557806E-16</v>
      </c>
      <c r="YH69" s="94">
        <v>3.5817177999999998E-15</v>
      </c>
      <c r="YI69" s="94">
        <v>5.9518673999999994E-14</v>
      </c>
      <c r="YJ69" s="94">
        <v>9.8940600000000004E-13</v>
      </c>
      <c r="YK69" s="94">
        <v>1.6457802000000002E-11</v>
      </c>
      <c r="YL69" s="94">
        <v>2.7403316E-10</v>
      </c>
      <c r="YM69" s="94">
        <v>4.5695464999999999E-9</v>
      </c>
      <c r="YN69" s="94">
        <v>7.6354440000000005E-8</v>
      </c>
      <c r="YO69" s="94">
        <v>1.2793111999999999E-6</v>
      </c>
      <c r="YP69" s="94">
        <v>2.150745E-5</v>
      </c>
      <c r="YQ69" s="94">
        <v>3.6298388E-4</v>
      </c>
      <c r="YR69" s="94">
        <v>3.5200209999999999E-3</v>
      </c>
      <c r="YS69" s="94">
        <v>1.3467777E-2</v>
      </c>
      <c r="YT69" s="94">
        <v>3.4891985E-2</v>
      </c>
      <c r="YU69" s="94">
        <v>7.1018440000000002E-2</v>
      </c>
      <c r="YV69" s="94">
        <v>0.120282106</v>
      </c>
      <c r="YW69" s="94">
        <v>0.17421500000000001</v>
      </c>
      <c r="YX69" s="94">
        <v>0.21870139999999999</v>
      </c>
      <c r="YY69" s="94">
        <v>0.23888520999999999</v>
      </c>
      <c r="YZ69" s="94">
        <v>0.23480117</v>
      </c>
      <c r="ZA69" s="94">
        <v>0.20437554999999999</v>
      </c>
      <c r="ZB69" s="94">
        <v>0.15465746999999999</v>
      </c>
      <c r="ZC69" s="94">
        <v>0.10091783999999999</v>
      </c>
      <c r="ZD69" s="94">
        <v>5.5918860000000001E-2</v>
      </c>
      <c r="ZE69" s="94">
        <v>2.5428454999999999E-2</v>
      </c>
      <c r="ZF69" s="94">
        <v>8.7737349999999995E-3</v>
      </c>
      <c r="ZG69" s="94">
        <v>1.8300994999999999E-3</v>
      </c>
      <c r="ZH69" s="94">
        <v>7.642383E-5</v>
      </c>
      <c r="ZI69" s="94">
        <v>0</v>
      </c>
      <c r="ZJ69" s="94">
        <v>5.1771036000000003E-30</v>
      </c>
      <c r="ZK69" s="94">
        <v>1.1747053E-28</v>
      </c>
      <c r="ZL69" s="94">
        <v>2.1328367999999999E-27</v>
      </c>
      <c r="ZM69" s="94">
        <v>3.6489249999999999E-26</v>
      </c>
      <c r="ZN69" s="94">
        <v>6.125749E-25</v>
      </c>
      <c r="ZO69" s="94">
        <v>1.02181295E-23</v>
      </c>
      <c r="ZP69" s="94">
        <v>1.7005612999999999E-22</v>
      </c>
      <c r="ZQ69" s="94">
        <v>2.8276566999999999E-21</v>
      </c>
      <c r="ZR69" s="94">
        <v>4.6998379999999998E-20</v>
      </c>
      <c r="ZS69" s="94">
        <v>7.8097963E-19</v>
      </c>
      <c r="ZT69" s="94">
        <v>1.2975873999999999E-17</v>
      </c>
      <c r="ZU69" s="94">
        <v>2.1557951000000001E-16</v>
      </c>
      <c r="ZV69" s="94">
        <v>3.581743E-15</v>
      </c>
      <c r="ZW69" s="94">
        <v>5.9519100000000006E-14</v>
      </c>
      <c r="ZX69" s="94">
        <v>9.8941240000000009E-13</v>
      </c>
      <c r="ZY69" s="94">
        <v>1.64579E-11</v>
      </c>
      <c r="ZZ69" s="94">
        <v>2.7403468E-10</v>
      </c>
      <c r="AAA69" s="94">
        <v>4.5695705000000001E-9</v>
      </c>
      <c r="AAB69" s="94">
        <v>7.635484E-8</v>
      </c>
      <c r="AAC69" s="94">
        <v>1.2793174E-6</v>
      </c>
      <c r="AAD69" s="94">
        <v>2.1507549000000001E-5</v>
      </c>
      <c r="AAE69" s="94">
        <v>3.6298533E-4</v>
      </c>
      <c r="AAF69" s="94">
        <v>3.5200330000000001E-3</v>
      </c>
      <c r="AAG69" s="94">
        <v>1.3467824E-2</v>
      </c>
      <c r="AAH69" s="94">
        <v>3.4892112000000003E-2</v>
      </c>
      <c r="AAI69" s="94">
        <v>7.1018680000000001E-2</v>
      </c>
      <c r="AAJ69" s="94">
        <v>0.12028242</v>
      </c>
      <c r="AAK69" s="94">
        <v>0.17421539</v>
      </c>
      <c r="AAL69" s="94">
        <v>0.21870197</v>
      </c>
      <c r="AAM69" s="94">
        <v>0.23888597</v>
      </c>
      <c r="AAN69" s="94">
        <v>0.23480210000000001</v>
      </c>
      <c r="AAO69" s="94">
        <v>0.20437654999999999</v>
      </c>
      <c r="AAP69" s="94">
        <v>0.1546582</v>
      </c>
      <c r="AAQ69" s="94">
        <v>0.10091828</v>
      </c>
      <c r="AAR69" s="94">
        <v>5.591906E-2</v>
      </c>
      <c r="AAS69" s="94">
        <v>2.5428526E-2</v>
      </c>
      <c r="AAT69" s="94">
        <v>8.7737519999999992E-3</v>
      </c>
      <c r="AAU69" s="94">
        <v>1.8301003E-3</v>
      </c>
      <c r="AAV69" s="94">
        <v>7.6423864999999996E-5</v>
      </c>
      <c r="AAW69" s="94">
        <v>0</v>
      </c>
      <c r="AAX69" s="94">
        <v>5.1770897E-30</v>
      </c>
      <c r="AAY69" s="94">
        <v>1.1747032000000001E-28</v>
      </c>
      <c r="AAZ69" s="94">
        <v>2.1328345000000001E-27</v>
      </c>
      <c r="ABA69" s="94">
        <v>3.6489256999999999E-26</v>
      </c>
      <c r="ABB69" s="94">
        <v>6.1257494999999999E-25</v>
      </c>
      <c r="ABC69" s="94">
        <v>1.0218124E-23</v>
      </c>
      <c r="ABD69" s="94">
        <v>1.7005606999999999E-22</v>
      </c>
      <c r="ABE69" s="94">
        <v>2.827652E-21</v>
      </c>
      <c r="ABF69" s="94">
        <v>4.6998318E-20</v>
      </c>
      <c r="ABG69" s="94">
        <v>7.8097829999999997E-19</v>
      </c>
      <c r="ABH69" s="94">
        <v>1.2975856E-17</v>
      </c>
      <c r="ABI69" s="94">
        <v>2.1557928E-16</v>
      </c>
      <c r="ABJ69" s="94">
        <v>3.5817385E-15</v>
      </c>
      <c r="ABK69" s="94">
        <v>5.9519040000000004E-14</v>
      </c>
      <c r="ABL69" s="94">
        <v>9.8941190000000001E-13</v>
      </c>
      <c r="ABM69" s="94">
        <v>1.64579E-11</v>
      </c>
      <c r="ABN69" s="94">
        <v>2.7403476999999998E-10</v>
      </c>
      <c r="ABO69" s="94">
        <v>4.56957E-9</v>
      </c>
      <c r="ABP69" s="94">
        <v>7.635484E-8</v>
      </c>
      <c r="ABQ69" s="94">
        <v>1.2793173E-6</v>
      </c>
      <c r="ABR69" s="94">
        <v>2.1507538000000001E-5</v>
      </c>
      <c r="ABS69" s="94">
        <v>3.6298507000000001E-4</v>
      </c>
      <c r="ABT69" s="94">
        <v>3.5200224E-3</v>
      </c>
      <c r="ABU69" s="94">
        <v>1.3467778E-2</v>
      </c>
      <c r="ABV69" s="94">
        <v>3.4892020000000003E-2</v>
      </c>
      <c r="ABW69" s="94">
        <v>7.1018609999999996E-2</v>
      </c>
      <c r="ABX69" s="94">
        <v>0.12028248</v>
      </c>
      <c r="ABY69" s="94">
        <v>0.17421555999999999</v>
      </c>
      <c r="ABZ69" s="94">
        <v>0.21870220000000001</v>
      </c>
      <c r="ACA69" s="94">
        <v>0.23888633000000001</v>
      </c>
      <c r="ACB69" s="94">
        <v>0.23480254</v>
      </c>
      <c r="ACC69" s="94">
        <v>0.20437696999999999</v>
      </c>
      <c r="ACD69" s="94">
        <v>0.15465854000000001</v>
      </c>
      <c r="ACE69" s="94">
        <v>0.10091849</v>
      </c>
      <c r="ACF69" s="94">
        <v>5.5919102999999998E-2</v>
      </c>
      <c r="ACG69" s="94">
        <v>2.5428488999999999E-2</v>
      </c>
      <c r="ACH69" s="94">
        <v>8.7737179999999998E-3</v>
      </c>
      <c r="ACI69" s="94">
        <v>1.8300866000000001E-3</v>
      </c>
      <c r="ACJ69" s="94">
        <v>7.6423274999999995E-5</v>
      </c>
      <c r="ACK69" s="94">
        <v>0</v>
      </c>
      <c r="ACL69" s="94">
        <v>5.1767959999999998E-30</v>
      </c>
      <c r="ACM69" s="94">
        <v>1.1746351000000001E-28</v>
      </c>
      <c r="ACN69" s="94">
        <v>2.1327108999999998E-27</v>
      </c>
      <c r="ACO69" s="94">
        <v>3.6487129999999997E-26</v>
      </c>
      <c r="ACP69" s="94">
        <v>6.1253969999999998E-25</v>
      </c>
      <c r="ACQ69" s="94">
        <v>1.0217550000000001E-23</v>
      </c>
      <c r="ACR69" s="94">
        <v>1.7004657E-22</v>
      </c>
      <c r="ACS69" s="94">
        <v>2.8274975999999998E-21</v>
      </c>
      <c r="ACT69" s="94">
        <v>4.6995775000000001E-20</v>
      </c>
      <c r="ACU69" s="94">
        <v>7.8093755000000002E-19</v>
      </c>
      <c r="ACV69" s="94">
        <v>1.297521E-17</v>
      </c>
      <c r="ACW69" s="94">
        <v>2.1556904E-16</v>
      </c>
      <c r="ACX69" s="94">
        <v>3.5815797000000002E-15</v>
      </c>
      <c r="ACY69" s="94">
        <v>5.9516569999999994E-14</v>
      </c>
      <c r="ACZ69" s="94">
        <v>9.8937420000000006E-13</v>
      </c>
      <c r="ADA69" s="94">
        <v>1.6457329E-11</v>
      </c>
      <c r="ADB69" s="94">
        <v>2.7402609999999998E-10</v>
      </c>
      <c r="ADC69" s="94">
        <v>4.5694410000000002E-9</v>
      </c>
      <c r="ADD69" s="94">
        <v>7.6352875999999996E-8</v>
      </c>
      <c r="ADE69" s="94">
        <v>1.2792864999999999E-6</v>
      </c>
      <c r="ADF69" s="94">
        <v>2.1507044999999999E-5</v>
      </c>
      <c r="ADG69" s="94">
        <v>3.6297659999999998E-4</v>
      </c>
      <c r="ADH69" s="94">
        <v>3.5199713999999999E-3</v>
      </c>
      <c r="ADI69" s="94">
        <v>1.3467649E-2</v>
      </c>
      <c r="ADJ69" s="94">
        <v>3.4891776999999999E-2</v>
      </c>
      <c r="ADK69" s="94">
        <v>7.101826E-2</v>
      </c>
      <c r="ADL69" s="94">
        <v>0.12028212000000001</v>
      </c>
      <c r="ADM69" s="94">
        <v>0.17421523</v>
      </c>
      <c r="ADN69" s="94">
        <v>0.21870191</v>
      </c>
      <c r="ADO69" s="94">
        <v>0.23888572</v>
      </c>
      <c r="ADP69" s="94">
        <v>0.23480147000000001</v>
      </c>
      <c r="ADQ69" s="94">
        <v>0.20437543</v>
      </c>
      <c r="ADR69" s="94">
        <v>0.15465696000000001</v>
      </c>
      <c r="ADS69" s="94">
        <v>0.100917175</v>
      </c>
      <c r="ADT69" s="94">
        <v>5.5918335999999999E-2</v>
      </c>
      <c r="ADU69" s="94">
        <v>2.5428187000000001E-2</v>
      </c>
      <c r="ADV69" s="94">
        <v>8.7736659999999994E-3</v>
      </c>
      <c r="ADW69" s="94">
        <v>1.8301016E-3</v>
      </c>
      <c r="ADX69" s="94">
        <v>7.6423710000000006E-5</v>
      </c>
      <c r="ADY69" s="100"/>
      <c r="ADZ69" s="101"/>
      <c r="AEA69" s="101"/>
      <c r="AEB69" s="101"/>
      <c r="AEC69" s="101"/>
      <c r="AED69" s="144">
        <f t="shared" si="23"/>
        <v>64</v>
      </c>
      <c r="AEE69" s="142"/>
      <c r="AEF69" s="158">
        <f t="shared" si="32"/>
        <v>64</v>
      </c>
      <c r="AEG69" s="138">
        <f t="shared" si="37"/>
        <v>7.6423229999999999E-5</v>
      </c>
      <c r="AEH69" s="138">
        <f t="shared" si="37"/>
        <v>7.6422999999999997E-5</v>
      </c>
      <c r="AEI69" s="138">
        <f t="shared" si="37"/>
        <v>7.6423280000000003E-5</v>
      </c>
      <c r="AEJ69" s="138">
        <f t="shared" si="37"/>
        <v>7.6423280000000003E-5</v>
      </c>
      <c r="AEK69" s="138">
        <f t="shared" si="37"/>
        <v>7.6423060000000001E-5</v>
      </c>
      <c r="AEL69" s="138">
        <f t="shared" si="37"/>
        <v>7.6423110000000004E-5</v>
      </c>
      <c r="AEM69" s="138">
        <f t="shared" si="37"/>
        <v>7.6423209999999998E-5</v>
      </c>
      <c r="AEN69" s="138">
        <f t="shared" si="37"/>
        <v>7.6423100000000004E-5</v>
      </c>
      <c r="AEO69" s="138">
        <f t="shared" si="37"/>
        <v>7.6423209999999998E-5</v>
      </c>
      <c r="AEP69" s="138">
        <f t="shared" si="37"/>
        <v>7.6423250000000001E-5</v>
      </c>
      <c r="AEQ69" s="138">
        <f t="shared" si="38"/>
        <v>7.6423510000000005E-5</v>
      </c>
      <c r="AER69" s="138">
        <f t="shared" si="38"/>
        <v>7.6423470000000002E-5</v>
      </c>
      <c r="AES69" s="138">
        <f t="shared" si="38"/>
        <v>7.6423494000000001E-5</v>
      </c>
      <c r="AET69" s="138">
        <f t="shared" si="38"/>
        <v>7.6423653999999999E-5</v>
      </c>
      <c r="AEU69" s="138">
        <f t="shared" si="38"/>
        <v>7.6423653999999999E-5</v>
      </c>
      <c r="AEV69" s="138">
        <f t="shared" si="38"/>
        <v>7.6423710000000006E-5</v>
      </c>
      <c r="AEW69" s="138">
        <f t="shared" si="38"/>
        <v>7.642383E-5</v>
      </c>
      <c r="AEX69" s="138">
        <f t="shared" si="38"/>
        <v>7.6423864999999996E-5</v>
      </c>
      <c r="AEY69" s="138">
        <f t="shared" si="38"/>
        <v>7.6423274999999995E-5</v>
      </c>
      <c r="AEZ69" s="130">
        <f t="shared" si="18"/>
        <v>18.27</v>
      </c>
      <c r="AFA69" s="91"/>
      <c r="AFB69" s="94">
        <v>7.6423399999999997E-5</v>
      </c>
      <c r="AFC69" s="139">
        <f t="shared" si="19"/>
        <v>7.6423378526315771E-5</v>
      </c>
      <c r="AFD69" s="91"/>
      <c r="AFE69" s="142"/>
      <c r="AFF69" s="142"/>
      <c r="AFG69" s="138">
        <f t="shared" si="40"/>
        <v>7.6357159999999998E-8</v>
      </c>
      <c r="AFH69" s="138">
        <f t="shared" si="40"/>
        <v>7.6355490000000002E-8</v>
      </c>
      <c r="AFI69" s="138">
        <f t="shared" si="40"/>
        <v>7.6354204999999999E-8</v>
      </c>
      <c r="AFJ69" s="138">
        <f t="shared" si="40"/>
        <v>7.6355235000000003E-8</v>
      </c>
      <c r="AFK69" s="138">
        <f t="shared" si="40"/>
        <v>7.6355775000000003E-8</v>
      </c>
      <c r="AFL69" s="138">
        <f t="shared" si="40"/>
        <v>7.6355600000000004E-8</v>
      </c>
      <c r="AFM69" s="138">
        <f t="shared" si="40"/>
        <v>7.6354944000000006E-8</v>
      </c>
      <c r="AFN69" s="138">
        <f t="shared" si="40"/>
        <v>7.6354400000000005E-8</v>
      </c>
      <c r="AFO69" s="138">
        <f t="shared" si="40"/>
        <v>7.6354130000000005E-8</v>
      </c>
      <c r="AFP69" s="138">
        <f t="shared" si="40"/>
        <v>7.6353670000000004E-8</v>
      </c>
      <c r="AFQ69" s="138">
        <f t="shared" si="40"/>
        <v>7.6353594000000006E-8</v>
      </c>
      <c r="AFR69" s="138">
        <f t="shared" si="40"/>
        <v>7.6353615000000003E-8</v>
      </c>
      <c r="AFS69" s="138">
        <f t="shared" si="40"/>
        <v>7.6353849999999995E-8</v>
      </c>
      <c r="AFT69" s="138">
        <f t="shared" si="40"/>
        <v>7.6353786000000001E-8</v>
      </c>
      <c r="AFU69" s="138">
        <f t="shared" si="40"/>
        <v>7.6353790000000003E-8</v>
      </c>
      <c r="AFV69" s="138">
        <f t="shared" si="40"/>
        <v>7.6354069999999999E-8</v>
      </c>
      <c r="AFW69" s="138">
        <f t="shared" si="39"/>
        <v>7.6354440000000005E-8</v>
      </c>
      <c r="AFX69" s="138">
        <f t="shared" si="39"/>
        <v>7.635484E-8</v>
      </c>
      <c r="AFY69" s="138">
        <f t="shared" si="39"/>
        <v>7.635484E-8</v>
      </c>
      <c r="AFZ69" s="138" t="e">
        <f t="shared" si="39"/>
        <v>#VALUE!</v>
      </c>
      <c r="AGA69" s="139">
        <f t="shared" si="22"/>
        <v>7.635460178947369E-8</v>
      </c>
      <c r="AGB69" s="91"/>
      <c r="AGC69" s="91"/>
      <c r="AGD69" s="91"/>
      <c r="AGE69" s="91"/>
      <c r="AGF69" s="91"/>
      <c r="AGG69" s="91"/>
      <c r="AGH69" s="91"/>
      <c r="AGI69" s="91"/>
      <c r="AGJ69" s="91"/>
      <c r="AGK69" s="91"/>
      <c r="AGL69" s="91"/>
      <c r="AGM69" s="91"/>
      <c r="AGN69" s="91"/>
      <c r="AGO69" s="91"/>
      <c r="AGP69" s="91"/>
      <c r="AGQ69" s="91"/>
      <c r="AGR69" s="91"/>
      <c r="AGS69" s="91"/>
      <c r="AGT69" s="91"/>
      <c r="AGU69" s="91"/>
      <c r="AGV69" s="91"/>
      <c r="AGW69" s="91"/>
      <c r="AGX69" s="91"/>
      <c r="AGY69" s="91"/>
      <c r="AGZ69" s="91"/>
      <c r="AHA69" s="91"/>
      <c r="AHB69" s="91"/>
      <c r="AHC69" s="91"/>
      <c r="AHD69" s="91"/>
      <c r="AHE69" s="91"/>
      <c r="AHF69" s="91"/>
      <c r="AHG69" s="91"/>
      <c r="AHH69" s="91"/>
      <c r="AHI69" s="91"/>
      <c r="AHJ69" s="91"/>
      <c r="AHK69" s="91"/>
      <c r="AHL69" s="91"/>
      <c r="AHM69" s="91"/>
      <c r="AHN69" s="91"/>
      <c r="AHO69" s="91"/>
      <c r="AHP69" s="91"/>
      <c r="AHQ69" s="91"/>
      <c r="AHR69" s="91"/>
      <c r="AHS69" s="91"/>
      <c r="AHT69" s="91"/>
      <c r="AHU69" s="91"/>
      <c r="AHV69" s="91"/>
      <c r="AHW69" s="91"/>
      <c r="AHX69" s="91"/>
      <c r="AHY69" s="91"/>
      <c r="AHZ69" s="91"/>
      <c r="AIA69" s="91"/>
      <c r="AIB69" s="91"/>
      <c r="AIC69" s="91"/>
      <c r="AID69" s="91"/>
      <c r="AIE69" s="91"/>
      <c r="AIF69" s="91"/>
      <c r="AIG69" s="91"/>
      <c r="AIH69" s="91"/>
      <c r="AII69" s="91"/>
      <c r="AIJ69" s="91"/>
      <c r="AIK69" s="91"/>
      <c r="AIL69" s="91"/>
      <c r="AIM69" s="91"/>
      <c r="AIN69" s="91"/>
      <c r="AIO69" s="91"/>
      <c r="AIP69" s="91"/>
      <c r="AIQ69" s="91"/>
      <c r="AIR69" s="91"/>
      <c r="AIS69" s="91"/>
      <c r="AIT69" s="91"/>
      <c r="AIU69" s="91"/>
      <c r="AIV69" s="91"/>
      <c r="AIW69" s="91"/>
      <c r="AIX69" s="91"/>
      <c r="AIY69" s="91"/>
      <c r="AIZ69" s="91"/>
      <c r="AJA69" s="91"/>
      <c r="AJB69" s="91"/>
      <c r="AJC69" s="91"/>
      <c r="AJD69" s="91"/>
      <c r="AJE69" s="91"/>
      <c r="AJF69" s="91"/>
      <c r="AJG69" s="91"/>
      <c r="AJH69" s="91"/>
      <c r="AJI69" s="91"/>
      <c r="AJJ69" s="91"/>
      <c r="AJK69" s="91"/>
      <c r="AJL69" s="91"/>
      <c r="AJM69" s="91"/>
      <c r="AJN69" s="91"/>
      <c r="AJO69" s="91"/>
      <c r="AJP69" s="91"/>
      <c r="AJQ69" s="91"/>
      <c r="AJR69" s="91"/>
      <c r="AJS69" s="91"/>
      <c r="AJT69" s="91"/>
      <c r="AJU69" s="91"/>
      <c r="AJV69" s="91"/>
      <c r="AJW69" s="91"/>
      <c r="AJX69" s="91"/>
      <c r="AJY69" s="91"/>
      <c r="AJZ69" s="91"/>
      <c r="AKA69" s="91"/>
      <c r="AKB69" s="91"/>
      <c r="AKC69" s="91"/>
      <c r="AKD69" s="91"/>
      <c r="AKE69" s="91"/>
      <c r="AKF69" s="91"/>
      <c r="AKG69" s="91"/>
      <c r="AKH69" s="91"/>
      <c r="AKI69" s="91"/>
      <c r="AKJ69" s="91"/>
      <c r="AKK69" s="91"/>
      <c r="AKL69" s="91"/>
      <c r="AKM69" s="91"/>
      <c r="AKN69" s="91"/>
      <c r="AKO69" s="91"/>
      <c r="AKP69" s="91"/>
      <c r="AKQ69" s="91"/>
      <c r="AKR69" s="91"/>
      <c r="AKS69" s="91"/>
      <c r="AKT69" s="91"/>
      <c r="AKU69" s="91"/>
      <c r="AKV69" s="91"/>
      <c r="AKW69" s="91"/>
      <c r="AKX69" s="91"/>
      <c r="AKY69" s="91"/>
      <c r="AKZ69" s="91"/>
      <c r="ALA69" s="91"/>
      <c r="ALB69" s="91"/>
      <c r="ALC69" s="91"/>
      <c r="ALD69" s="91"/>
      <c r="ALE69" s="91"/>
      <c r="ALF69" s="91"/>
      <c r="ALG69" s="91"/>
      <c r="ALH69" s="91"/>
      <c r="ALI69" s="91"/>
      <c r="ALJ69" s="91"/>
      <c r="ALK69" s="91"/>
      <c r="ALL69" s="91"/>
      <c r="ALM69" s="91"/>
      <c r="ALN69" s="91"/>
      <c r="ALO69" s="91"/>
      <c r="ALP69" s="91"/>
      <c r="ALQ69" s="91"/>
      <c r="ALR69" s="91"/>
      <c r="ALS69" s="91"/>
      <c r="ALT69" s="91"/>
      <c r="ALU69" s="91"/>
      <c r="ALV69" s="91"/>
      <c r="ALW69" s="91"/>
      <c r="ALX69" s="91"/>
      <c r="ALY69" s="91"/>
      <c r="ALZ69" s="91"/>
      <c r="AMA69" s="91"/>
      <c r="AMB69" s="91"/>
      <c r="AMC69" s="91"/>
      <c r="AMD69" s="91"/>
      <c r="AME69" s="91"/>
      <c r="AMF69" s="91"/>
      <c r="AMG69" s="91"/>
      <c r="AMH69" s="91"/>
      <c r="AMI69" s="91"/>
      <c r="AMJ69" s="91"/>
      <c r="AMK69" s="91"/>
      <c r="AML69" s="91"/>
      <c r="AMM69" s="91"/>
      <c r="AMN69" s="91"/>
      <c r="AMO69" s="91"/>
      <c r="AMP69" s="91"/>
      <c r="AMQ69" s="91"/>
      <c r="AMR69" s="91"/>
      <c r="AMS69" s="91"/>
      <c r="AMT69" s="91"/>
      <c r="AMU69" s="91"/>
      <c r="AMV69" s="91"/>
      <c r="AMW69" s="91"/>
      <c r="AMX69" s="91"/>
      <c r="AMY69" s="91"/>
      <c r="AMZ69" s="91"/>
      <c r="ANA69" s="91"/>
      <c r="ANB69" s="91"/>
      <c r="ANC69" s="91"/>
      <c r="AND69" s="91"/>
      <c r="ANE69" s="91"/>
      <c r="ANF69" s="91"/>
      <c r="ANG69" s="91"/>
      <c r="ANH69" s="91"/>
      <c r="ANI69" s="91"/>
      <c r="ANJ69" s="91"/>
      <c r="ANK69" s="91"/>
      <c r="ANL69" s="91"/>
      <c r="ANM69" s="91"/>
      <c r="ANN69" s="91"/>
      <c r="ANO69" s="91"/>
      <c r="ANP69" s="91"/>
      <c r="ANQ69" s="91"/>
      <c r="ANR69" s="91"/>
      <c r="ANS69" s="91"/>
      <c r="ANT69" s="91"/>
      <c r="ANU69" s="91"/>
      <c r="ANV69" s="91"/>
      <c r="ANW69" s="91"/>
      <c r="ANX69" s="91"/>
      <c r="ANY69" s="91"/>
      <c r="ANZ69" s="91"/>
      <c r="AOA69" s="91"/>
      <c r="AOB69" s="91"/>
      <c r="AOC69" s="91"/>
      <c r="AOD69" s="91"/>
      <c r="AOE69" s="91"/>
      <c r="AOF69" s="91"/>
      <c r="AOG69" s="91"/>
      <c r="AOH69" s="91"/>
      <c r="AOI69" s="91"/>
      <c r="AOJ69" s="91"/>
      <c r="AOK69" s="91"/>
      <c r="AOL69" s="91"/>
      <c r="AOM69" s="91"/>
      <c r="AON69" s="91"/>
      <c r="AOO69" s="91"/>
      <c r="AOP69" s="91"/>
      <c r="AOQ69" s="91"/>
      <c r="AOR69" s="91"/>
      <c r="AOS69" s="91"/>
      <c r="AOT69" s="91"/>
      <c r="AOU69" s="91"/>
      <c r="AOV69" s="91"/>
      <c r="AOW69" s="91"/>
      <c r="AOX69" s="91"/>
      <c r="AOY69" s="91"/>
      <c r="AOZ69" s="91"/>
      <c r="APA69" s="91"/>
      <c r="APB69" s="91"/>
      <c r="APC69" s="91"/>
      <c r="APD69" s="91"/>
      <c r="APE69" s="91"/>
      <c r="APF69" s="91"/>
      <c r="APG69" s="91"/>
      <c r="APH69" s="91"/>
      <c r="API69" s="91"/>
      <c r="APJ69" s="91"/>
      <c r="APK69" s="91"/>
      <c r="APL69" s="91"/>
      <c r="APM69" s="91"/>
      <c r="APN69" s="91"/>
      <c r="APO69" s="91"/>
      <c r="APP69" s="91"/>
      <c r="APQ69" s="91"/>
      <c r="APR69" s="91"/>
      <c r="APS69" s="91"/>
      <c r="APT69" s="91"/>
      <c r="APU69" s="91"/>
      <c r="APV69" s="91"/>
      <c r="APW69" s="91"/>
      <c r="APX69" s="91"/>
      <c r="APY69" s="91"/>
      <c r="APZ69" s="91"/>
      <c r="AQA69" s="91"/>
      <c r="AQB69" s="91"/>
      <c r="AQC69" s="91"/>
      <c r="AQD69" s="91"/>
      <c r="AQE69" s="91"/>
      <c r="AQF69" s="91"/>
      <c r="AQG69" s="91"/>
      <c r="AQH69" s="91"/>
      <c r="AQI69" s="91"/>
      <c r="AQJ69" s="91"/>
      <c r="AQK69" s="91"/>
      <c r="AQL69" s="91"/>
      <c r="AQM69" s="91"/>
      <c r="AQN69" s="91"/>
      <c r="AQO69" s="91"/>
      <c r="AQP69" s="91"/>
      <c r="AQQ69" s="91"/>
      <c r="AQR69" s="91"/>
      <c r="AQS69" s="91"/>
      <c r="AQT69" s="91"/>
      <c r="AQU69" s="91"/>
      <c r="AQV69" s="91"/>
      <c r="AQW69" s="91"/>
      <c r="AQX69" s="91"/>
      <c r="AQY69" s="91"/>
      <c r="AQZ69" s="91"/>
      <c r="ARA69" s="91"/>
      <c r="ARB69" s="91"/>
      <c r="ARC69" s="91"/>
      <c r="ARD69" s="91"/>
      <c r="ARE69" s="91"/>
      <c r="ARF69" s="91"/>
      <c r="ARG69" s="91"/>
      <c r="ARH69" s="91"/>
      <c r="ARI69" s="91"/>
      <c r="ARJ69" s="91"/>
      <c r="ARK69" s="91"/>
      <c r="ARL69" s="91"/>
      <c r="ARM69" s="91"/>
      <c r="ARN69" s="91"/>
      <c r="ARO69" s="91"/>
      <c r="ARP69" s="91"/>
      <c r="ARQ69" s="91"/>
      <c r="ARR69" s="91"/>
      <c r="ARS69" s="91"/>
      <c r="ART69" s="91"/>
      <c r="ARU69" s="91"/>
      <c r="ARV69" s="91"/>
      <c r="ARW69" s="91"/>
      <c r="ARX69" s="91"/>
      <c r="ARY69" s="91"/>
      <c r="ARZ69" s="91"/>
      <c r="ASA69" s="91"/>
      <c r="ASB69" s="91"/>
      <c r="ASC69" s="91"/>
      <c r="ASD69" s="91"/>
      <c r="ASE69" s="91"/>
      <c r="ASF69" s="91"/>
      <c r="ASG69" s="91"/>
      <c r="ASH69" s="91"/>
      <c r="ASI69" s="91"/>
      <c r="ASJ69" s="91"/>
      <c r="ASK69" s="91"/>
      <c r="ASL69" s="91"/>
      <c r="ASM69" s="91"/>
      <c r="ASN69" s="91"/>
      <c r="ASO69" s="91"/>
      <c r="ASP69" s="91"/>
      <c r="ASQ69" s="91"/>
      <c r="ASR69" s="91"/>
    </row>
    <row r="70" spans="1:1188" ht="2.1" customHeight="1" x14ac:dyDescent="0.25">
      <c r="A70" s="129">
        <v>65</v>
      </c>
      <c r="B70" s="130">
        <v>18.559999999999999</v>
      </c>
      <c r="C70" s="123">
        <f>IF(ROW()-$B$4&lt;$B$112,2,3)</f>
        <v>3</v>
      </c>
      <c r="D70" s="129">
        <v>65</v>
      </c>
      <c r="E70" s="91">
        <v>0</v>
      </c>
      <c r="F70" s="92">
        <v>1.5946306999999999E-30</v>
      </c>
      <c r="G70" s="92">
        <v>3.6181729999999999E-29</v>
      </c>
      <c r="H70" s="92">
        <v>6.5681832999999998E-28</v>
      </c>
      <c r="I70" s="92">
        <v>1.1234241E-26</v>
      </c>
      <c r="J70" s="92">
        <v>1.8854327E-25</v>
      </c>
      <c r="K70" s="92">
        <v>3.1440592E-24</v>
      </c>
      <c r="L70" s="92">
        <v>5.2309397999999998E-23</v>
      </c>
      <c r="M70" s="92">
        <v>8.6953019999999996E-22</v>
      </c>
      <c r="N70" s="92">
        <v>1.4448178000000001E-20</v>
      </c>
      <c r="O70" s="92">
        <v>2.4001443999999998E-19</v>
      </c>
      <c r="P70" s="92">
        <v>3.9864161999999998E-18</v>
      </c>
      <c r="Q70" s="92">
        <v>6.6199729999999995E-17</v>
      </c>
      <c r="R70" s="92">
        <v>1.0991408E-15</v>
      </c>
      <c r="S70" s="92">
        <v>1.8245486E-14</v>
      </c>
      <c r="T70" s="92">
        <v>3.0277639999999999E-13</v>
      </c>
      <c r="U70" s="92">
        <v>5.0219905999999996E-12</v>
      </c>
      <c r="V70" s="92">
        <v>8.32299E-11</v>
      </c>
      <c r="W70" s="92">
        <v>1.3775274999999999E-9</v>
      </c>
      <c r="X70" s="92">
        <v>2.2748743000000002E-8</v>
      </c>
      <c r="Y70" s="92">
        <v>3.7431664000000002E-7</v>
      </c>
      <c r="Z70" s="93">
        <v>6.1231975999999999E-6</v>
      </c>
      <c r="AA70" s="93">
        <v>9.9230729999999994E-5</v>
      </c>
      <c r="AB70" s="93">
        <v>1.5841691000000001E-3</v>
      </c>
      <c r="AC70" s="93">
        <v>7.9612009999999993E-3</v>
      </c>
      <c r="AD70" s="93">
        <v>2.3547309999999998E-2</v>
      </c>
      <c r="AE70" s="93">
        <v>5.251368E-2</v>
      </c>
      <c r="AF70" s="93">
        <v>9.5812729999999999E-2</v>
      </c>
      <c r="AG70" s="93">
        <v>0.14834252000000001</v>
      </c>
      <c r="AH70" s="93">
        <v>0.19850470000000001</v>
      </c>
      <c r="AI70" s="93">
        <v>0.23182862000000001</v>
      </c>
      <c r="AJ70" s="93">
        <v>0.23777904999999999</v>
      </c>
      <c r="AK70" s="93">
        <v>0.22081480000000001</v>
      </c>
      <c r="AL70" s="93">
        <v>0.17957212</v>
      </c>
      <c r="AM70" s="93">
        <v>0.12672937000000001</v>
      </c>
      <c r="AN70" s="93">
        <v>7.6803380000000004E-2</v>
      </c>
      <c r="AO70" s="93">
        <v>3.9098731999999997E-2</v>
      </c>
      <c r="AP70" s="93">
        <v>1.5928784000000001E-2</v>
      </c>
      <c r="AQ70" s="93">
        <v>4.6041600000000004E-3</v>
      </c>
      <c r="AR70" s="93">
        <v>4.2053635000000001E-4</v>
      </c>
      <c r="AS70" s="94">
        <v>0</v>
      </c>
      <c r="AT70" s="94">
        <v>1.5946374999999999E-30</v>
      </c>
      <c r="AU70" s="94">
        <v>3.6181964000000001E-29</v>
      </c>
      <c r="AV70" s="94">
        <v>6.5682333999999996E-28</v>
      </c>
      <c r="AW70" s="94">
        <v>1.1234332000000001E-26</v>
      </c>
      <c r="AX70" s="94">
        <v>1.8854471000000001E-25</v>
      </c>
      <c r="AY70" s="94">
        <v>3.1440817000000001E-24</v>
      </c>
      <c r="AZ70" s="94">
        <v>5.2309725999999998E-23</v>
      </c>
      <c r="BA70" s="94">
        <v>8.6953480000000006E-22</v>
      </c>
      <c r="BB70" s="94">
        <v>1.4448240999999999E-20</v>
      </c>
      <c r="BC70" s="94">
        <v>2.4001519999999998E-19</v>
      </c>
      <c r="BD70" s="94">
        <v>3.9864237E-18</v>
      </c>
      <c r="BE70" s="94">
        <v>6.6199753999999996E-17</v>
      </c>
      <c r="BF70" s="94">
        <v>1.0991392000000001E-15</v>
      </c>
      <c r="BG70" s="94">
        <v>1.8245422999999998E-14</v>
      </c>
      <c r="BH70" s="94">
        <v>3.0277446000000001E-13</v>
      </c>
      <c r="BI70" s="94">
        <v>5.0219373000000004E-12</v>
      </c>
      <c r="BJ70" s="94">
        <v>8.3228764000000004E-11</v>
      </c>
      <c r="BK70" s="94">
        <v>1.3775038E-9</v>
      </c>
      <c r="BL70" s="94">
        <v>2.2748288999999999E-8</v>
      </c>
      <c r="BM70" s="94">
        <v>3.7430862999999997E-7</v>
      </c>
      <c r="BN70" s="94">
        <v>6.1230608E-6</v>
      </c>
      <c r="BO70" s="94">
        <v>9.9228570000000005E-5</v>
      </c>
      <c r="BP70" s="94">
        <v>1.5841376E-3</v>
      </c>
      <c r="BQ70" s="94">
        <v>7.9610879999999998E-3</v>
      </c>
      <c r="BR70" s="94">
        <v>2.3547019999999998E-2</v>
      </c>
      <c r="BS70" s="94">
        <v>5.2513092999999997E-2</v>
      </c>
      <c r="BT70" s="94">
        <v>9.5811779999999999E-2</v>
      </c>
      <c r="BU70" s="94">
        <v>0.14834120000000001</v>
      </c>
      <c r="BV70" s="94">
        <v>0.19850309999999999</v>
      </c>
      <c r="BW70" s="94">
        <v>0.2318268</v>
      </c>
      <c r="BX70" s="94">
        <v>0.23777713</v>
      </c>
      <c r="BY70" s="94">
        <v>0.22081339999999999</v>
      </c>
      <c r="BZ70" s="94">
        <v>0.17957112</v>
      </c>
      <c r="CA70" s="94">
        <v>0.12672885</v>
      </c>
      <c r="CB70" s="94">
        <v>7.6803090000000004E-2</v>
      </c>
      <c r="CC70" s="94">
        <v>3.9098497000000003E-2</v>
      </c>
      <c r="CD70" s="94">
        <v>1.5928678000000002E-2</v>
      </c>
      <c r="CE70" s="94">
        <v>4.6041490000000001E-3</v>
      </c>
      <c r="CF70" s="94">
        <v>4.2053597000000001E-4</v>
      </c>
      <c r="CG70" s="94">
        <v>0</v>
      </c>
      <c r="CH70" s="94">
        <v>1.5937483999999998E-30</v>
      </c>
      <c r="CI70" s="94">
        <v>3.6162970000000001E-29</v>
      </c>
      <c r="CJ70" s="94">
        <v>6.5649712999999999E-28</v>
      </c>
      <c r="CK70" s="94">
        <v>1.1229045E-26</v>
      </c>
      <c r="CL70" s="94">
        <v>1.8846083999999999E-25</v>
      </c>
      <c r="CM70" s="94">
        <v>3.1427651999999998E-24</v>
      </c>
      <c r="CN70" s="94">
        <v>5.2289209999999998E-23</v>
      </c>
      <c r="CO70" s="94">
        <v>8.6921779999999993E-22</v>
      </c>
      <c r="CP70" s="94">
        <v>1.4443382999999999E-20</v>
      </c>
      <c r="CQ70" s="94">
        <v>2.3994164999999998E-19</v>
      </c>
      <c r="CR70" s="94">
        <v>3.9853260000000003E-18</v>
      </c>
      <c r="CS70" s="94">
        <v>6.6183629999999997E-17</v>
      </c>
      <c r="CT70" s="94">
        <v>1.0989074E-15</v>
      </c>
      <c r="CU70" s="94">
        <v>1.8242174E-14</v>
      </c>
      <c r="CV70" s="94">
        <v>3.0273066000000002E-13</v>
      </c>
      <c r="CW70" s="94">
        <v>5.0213764999999998E-12</v>
      </c>
      <c r="CX70" s="94">
        <v>8.3222090000000002E-11</v>
      </c>
      <c r="CY70" s="94">
        <v>1.377433E-9</v>
      </c>
      <c r="CZ70" s="94">
        <v>2.2747687999999999E-8</v>
      </c>
      <c r="DA70" s="94">
        <v>3.7430610000000001E-7</v>
      </c>
      <c r="DB70" s="94">
        <v>6.1230989999999996E-6</v>
      </c>
      <c r="DC70" s="94">
        <v>9.922946E-5</v>
      </c>
      <c r="DD70" s="94">
        <v>1.5841518000000001E-3</v>
      </c>
      <c r="DE70" s="94">
        <v>7.9611490000000007E-3</v>
      </c>
      <c r="DF70" s="94">
        <v>2.3547193000000001E-2</v>
      </c>
      <c r="DG70" s="94">
        <v>5.2513454000000001E-2</v>
      </c>
      <c r="DH70" s="94">
        <v>9.5812400000000006E-2</v>
      </c>
      <c r="DI70" s="94">
        <v>0.14834220000000001</v>
      </c>
      <c r="DJ70" s="94">
        <v>0.19850451999999999</v>
      </c>
      <c r="DK70" s="94">
        <v>0.23182857000000001</v>
      </c>
      <c r="DL70" s="94">
        <v>0.23777887</v>
      </c>
      <c r="DM70" s="94">
        <v>0.22081456999999999</v>
      </c>
      <c r="DN70" s="94">
        <v>0.17957163000000001</v>
      </c>
      <c r="DO70" s="94">
        <v>0.12672895000000001</v>
      </c>
      <c r="DP70" s="94">
        <v>7.6803274000000005E-2</v>
      </c>
      <c r="DQ70" s="94">
        <v>3.9098747000000003E-2</v>
      </c>
      <c r="DR70" s="94">
        <v>1.5928755999999999E-2</v>
      </c>
      <c r="DS70" s="94">
        <v>4.6041635999999999E-3</v>
      </c>
      <c r="DT70" s="94">
        <v>4.2053708000000002E-4</v>
      </c>
      <c r="DU70" s="94">
        <v>0</v>
      </c>
      <c r="DV70" s="94">
        <v>1.593733E-30</v>
      </c>
      <c r="DW70" s="94">
        <v>3.6162679999999999E-29</v>
      </c>
      <c r="DX70" s="94">
        <v>6.564932E-28</v>
      </c>
      <c r="DY70" s="94">
        <v>1.1228999E-26</v>
      </c>
      <c r="DZ70" s="94">
        <v>1.8846048000000001E-25</v>
      </c>
      <c r="EA70" s="94">
        <v>3.1427643000000001E-24</v>
      </c>
      <c r="EB70" s="94">
        <v>5.2289289999999999E-23</v>
      </c>
      <c r="EC70" s="94">
        <v>8.6922069999999991E-22</v>
      </c>
      <c r="ED70" s="94">
        <v>1.4443462E-20</v>
      </c>
      <c r="EE70" s="94">
        <v>2.3994339999999999E-19</v>
      </c>
      <c r="EF70" s="94">
        <v>3.9853603000000003E-18</v>
      </c>
      <c r="EG70" s="94">
        <v>6.6184249999999997E-17</v>
      </c>
      <c r="EH70" s="94">
        <v>1.0989188999999999E-15</v>
      </c>
      <c r="EI70" s="94">
        <v>1.8242383E-14</v>
      </c>
      <c r="EJ70" s="94">
        <v>3.0273445000000001E-13</v>
      </c>
      <c r="EK70" s="94">
        <v>5.0214430000000002E-12</v>
      </c>
      <c r="EL70" s="94">
        <v>8.3223179999999998E-11</v>
      </c>
      <c r="EM70" s="94">
        <v>1.3774506E-9</v>
      </c>
      <c r="EN70" s="94">
        <v>2.274797E-8</v>
      </c>
      <c r="EO70" s="94">
        <v>3.7431076000000003E-7</v>
      </c>
      <c r="EP70" s="94">
        <v>6.1231739999999998E-6</v>
      </c>
      <c r="EQ70" s="94">
        <v>9.9230616000000002E-5</v>
      </c>
      <c r="ER70" s="94">
        <v>1.5841684000000001E-3</v>
      </c>
      <c r="ES70" s="94">
        <v>7.9612160000000001E-3</v>
      </c>
      <c r="ET70" s="94">
        <v>2.3547380999999999E-2</v>
      </c>
      <c r="EU70" s="94">
        <v>5.2513839999999999E-2</v>
      </c>
      <c r="EV70" s="94">
        <v>9.5812969999999997E-2</v>
      </c>
      <c r="EW70" s="94">
        <v>0.14834270999999999</v>
      </c>
      <c r="EX70" s="94">
        <v>0.19850470000000001</v>
      </c>
      <c r="EY70" s="94">
        <v>0.23182826000000001</v>
      </c>
      <c r="EZ70" s="94">
        <v>0.23777852999999999</v>
      </c>
      <c r="FA70" s="94">
        <v>0.22081376999999999</v>
      </c>
      <c r="FB70" s="94">
        <v>0.17957087999999999</v>
      </c>
      <c r="FC70" s="94">
        <v>0.12672855</v>
      </c>
      <c r="FD70" s="94">
        <v>7.680331E-2</v>
      </c>
      <c r="FE70" s="94">
        <v>3.9098639999999997E-2</v>
      </c>
      <c r="FF70" s="94">
        <v>1.592876E-2</v>
      </c>
      <c r="FG70" s="94">
        <v>4.6041620000000002E-3</v>
      </c>
      <c r="FH70" s="94">
        <v>4.2053676E-4</v>
      </c>
      <c r="FI70" s="94">
        <v>0</v>
      </c>
      <c r="FJ70" s="94">
        <v>1.5937453999999999E-30</v>
      </c>
      <c r="FK70" s="94">
        <v>3.6162960000000001E-29</v>
      </c>
      <c r="FL70" s="94">
        <v>6.5649823999999997E-28</v>
      </c>
      <c r="FM70" s="94">
        <v>1.1229093E-26</v>
      </c>
      <c r="FN70" s="94">
        <v>1.8846199E-25</v>
      </c>
      <c r="FO70" s="94">
        <v>3.1427900000000002E-24</v>
      </c>
      <c r="FP70" s="94">
        <v>5.2289717999999998E-23</v>
      </c>
      <c r="FQ70" s="94">
        <v>8.6922789999999998E-22</v>
      </c>
      <c r="FR70" s="94">
        <v>1.4443583000000001E-20</v>
      </c>
      <c r="FS70" s="94">
        <v>2.3994535000000001E-19</v>
      </c>
      <c r="FT70" s="94">
        <v>3.9853918000000004E-18</v>
      </c>
      <c r="FU70" s="94">
        <v>6.6184765999999997E-17</v>
      </c>
      <c r="FV70" s="94">
        <v>1.0989268000000001E-15</v>
      </c>
      <c r="FW70" s="94">
        <v>1.8242510999999999E-14</v>
      </c>
      <c r="FX70" s="94">
        <v>3.0273640000000002E-13</v>
      </c>
      <c r="FY70" s="94">
        <v>5.0214754000000003E-12</v>
      </c>
      <c r="FZ70" s="94">
        <v>8.3223706000000005E-11</v>
      </c>
      <c r="GA70" s="94">
        <v>1.3774591E-9</v>
      </c>
      <c r="GB70" s="94">
        <v>2.2748107000000001E-8</v>
      </c>
      <c r="GC70" s="94">
        <v>3.74313E-7</v>
      </c>
      <c r="GD70" s="94">
        <v>6.1232019999999997E-6</v>
      </c>
      <c r="GE70" s="94">
        <v>9.923101E-5</v>
      </c>
      <c r="GF70" s="94">
        <v>1.5841739E-3</v>
      </c>
      <c r="GG70" s="94">
        <v>7.9612199999999998E-3</v>
      </c>
      <c r="GH70" s="94">
        <v>2.354736E-2</v>
      </c>
      <c r="GI70" s="94">
        <v>5.2513721999999999E-2</v>
      </c>
      <c r="GJ70" s="94">
        <v>9.5812620000000001E-2</v>
      </c>
      <c r="GK70" s="94">
        <v>0.148342</v>
      </c>
      <c r="GL70" s="94">
        <v>0.19850369000000001</v>
      </c>
      <c r="GM70" s="94">
        <v>0.23182734999999999</v>
      </c>
      <c r="GN70" s="94">
        <v>0.23777788999999999</v>
      </c>
      <c r="GO70" s="94">
        <v>0.2208146</v>
      </c>
      <c r="GP70" s="94">
        <v>0.17957248000000001</v>
      </c>
      <c r="GQ70" s="94">
        <v>0.12672938</v>
      </c>
      <c r="GR70" s="94">
        <v>7.6803120000000002E-2</v>
      </c>
      <c r="GS70" s="94">
        <v>3.9098649999999999E-2</v>
      </c>
      <c r="GT70" s="94">
        <v>1.5928734E-2</v>
      </c>
      <c r="GU70" s="94">
        <v>4.6041500000000004E-3</v>
      </c>
      <c r="GV70" s="94">
        <v>4.2053554E-4</v>
      </c>
      <c r="GW70" s="94">
        <v>0</v>
      </c>
      <c r="GX70" s="94">
        <v>1.593747E-30</v>
      </c>
      <c r="GY70" s="94">
        <v>3.6162990000000003E-29</v>
      </c>
      <c r="GZ70" s="94">
        <v>6.5649852999999999E-28</v>
      </c>
      <c r="HA70" s="94">
        <v>1.12290875E-26</v>
      </c>
      <c r="HB70" s="94">
        <v>1.8846188E-25</v>
      </c>
      <c r="HC70" s="94">
        <v>3.1427852000000001E-24</v>
      </c>
      <c r="HD70" s="94">
        <v>5.2289587999999998E-23</v>
      </c>
      <c r="HE70" s="94">
        <v>8.69225E-22</v>
      </c>
      <c r="HF70" s="94">
        <v>1.4443534999999999E-20</v>
      </c>
      <c r="HG70" s="94">
        <v>2.3994442E-19</v>
      </c>
      <c r="HH70" s="94">
        <v>3.9853759999999998E-18</v>
      </c>
      <c r="HI70" s="94">
        <v>6.6184500000000001E-17</v>
      </c>
      <c r="HJ70" s="94">
        <v>1.0989224000000001E-15</v>
      </c>
      <c r="HK70" s="94">
        <v>1.8242439999999999E-14</v>
      </c>
      <c r="HL70" s="94">
        <v>3.0273519999999999E-13</v>
      </c>
      <c r="HM70" s="94">
        <v>5.0214579999999999E-12</v>
      </c>
      <c r="HN70" s="94">
        <v>8.3223399999999996E-11</v>
      </c>
      <c r="HO70" s="94">
        <v>1.3774544E-9</v>
      </c>
      <c r="HP70" s="94">
        <v>2.2748035000000001E-8</v>
      </c>
      <c r="HQ70" s="94">
        <v>3.7431150000000001E-7</v>
      </c>
      <c r="HR70" s="94">
        <v>6.1231825999999997E-6</v>
      </c>
      <c r="HS70" s="94">
        <v>9.9230725E-5</v>
      </c>
      <c r="HT70" s="94">
        <v>1.5841691999999999E-3</v>
      </c>
      <c r="HU70" s="94">
        <v>7.96118E-3</v>
      </c>
      <c r="HV70" s="94">
        <v>2.3547221E-2</v>
      </c>
      <c r="HW70" s="94">
        <v>5.2513440000000002E-2</v>
      </c>
      <c r="HX70" s="94">
        <v>9.5812179999999997E-2</v>
      </c>
      <c r="HY70" s="94">
        <v>0.14834161000000001</v>
      </c>
      <c r="HZ70" s="94">
        <v>0.19850356999999999</v>
      </c>
      <c r="IA70" s="94">
        <v>0.23182739999999999</v>
      </c>
      <c r="IB70" s="94">
        <v>0.23777756</v>
      </c>
      <c r="IC70" s="94">
        <v>0.22081332000000001</v>
      </c>
      <c r="ID70" s="94">
        <v>0.17957145999999999</v>
      </c>
      <c r="IE70" s="94">
        <v>0.12672912</v>
      </c>
      <c r="IF70" s="94">
        <v>7.6803125E-2</v>
      </c>
      <c r="IG70" s="94">
        <v>3.9098701999999999E-2</v>
      </c>
      <c r="IH70" s="94">
        <v>1.5928734E-2</v>
      </c>
      <c r="II70" s="94">
        <v>4.6041500000000004E-3</v>
      </c>
      <c r="IJ70" s="94">
        <v>4.2053562E-4</v>
      </c>
      <c r="IK70" s="94">
        <v>0</v>
      </c>
      <c r="IL70" s="94">
        <v>1.5937318999999999E-30</v>
      </c>
      <c r="IM70" s="94">
        <v>3.6162650000000003E-29</v>
      </c>
      <c r="IN70" s="94">
        <v>6.5649269999999996E-28</v>
      </c>
      <c r="IO70" s="94">
        <v>1.1228985E-26</v>
      </c>
      <c r="IP70" s="94">
        <v>1.8846007000000001E-25</v>
      </c>
      <c r="IQ70" s="94">
        <v>3.1427534E-24</v>
      </c>
      <c r="IR70" s="94">
        <v>5.2289070000000001E-23</v>
      </c>
      <c r="IS70" s="94">
        <v>8.6921609999999999E-22</v>
      </c>
      <c r="IT70" s="94">
        <v>1.444337E-20</v>
      </c>
      <c r="IU70" s="94">
        <v>2.3994168000000002E-19</v>
      </c>
      <c r="IV70" s="94">
        <v>3.9853297000000002E-18</v>
      </c>
      <c r="IW70" s="94">
        <v>6.6183747000000003E-17</v>
      </c>
      <c r="IX70" s="94">
        <v>1.0989103000000001E-15</v>
      </c>
      <c r="IY70" s="94">
        <v>1.8242229999999999E-14</v>
      </c>
      <c r="IZ70" s="94">
        <v>3.0273185000000002E-13</v>
      </c>
      <c r="JA70" s="94">
        <v>5.0214026000000003E-12</v>
      </c>
      <c r="JB70" s="94">
        <v>8.3222509999999999E-11</v>
      </c>
      <c r="JC70" s="94">
        <v>1.3774409E-9</v>
      </c>
      <c r="JD70" s="94">
        <v>2.2747829999999998E-8</v>
      </c>
      <c r="JE70" s="94">
        <v>3.7430857000000002E-7</v>
      </c>
      <c r="JF70" s="94">
        <v>6.1231400000000001E-6</v>
      </c>
      <c r="JG70" s="94">
        <v>9.9230056000000004E-5</v>
      </c>
      <c r="JH70" s="94">
        <v>1.5841587E-3</v>
      </c>
      <c r="JI70" s="94">
        <v>7.9611390000000008E-3</v>
      </c>
      <c r="JJ70" s="94">
        <v>2.3547126000000002E-2</v>
      </c>
      <c r="JK70" s="94">
        <v>5.2513280000000002E-2</v>
      </c>
      <c r="JL70" s="94">
        <v>9.5811956000000004E-2</v>
      </c>
      <c r="JM70" s="94">
        <v>0.14834137</v>
      </c>
      <c r="JN70" s="94">
        <v>0.19850350999999999</v>
      </c>
      <c r="JO70" s="94">
        <v>0.23182774</v>
      </c>
      <c r="JP70" s="94">
        <v>0.23777798</v>
      </c>
      <c r="JQ70" s="94">
        <v>0.22081363000000001</v>
      </c>
      <c r="JR70" s="94">
        <v>0.17957063000000001</v>
      </c>
      <c r="JS70" s="94">
        <v>0.12672839999999999</v>
      </c>
      <c r="JT70" s="94">
        <v>7.680302E-2</v>
      </c>
      <c r="JU70" s="94">
        <v>3.9098643000000002E-2</v>
      </c>
      <c r="JV70" s="94">
        <v>1.5928715E-2</v>
      </c>
      <c r="JW70" s="94">
        <v>4.6041500000000004E-3</v>
      </c>
      <c r="JX70" s="94">
        <v>4.2053639999999997E-4</v>
      </c>
      <c r="JY70" s="94">
        <v>0</v>
      </c>
      <c r="JZ70" s="94">
        <v>1.5937172000000001E-30</v>
      </c>
      <c r="KA70" s="94">
        <v>3.6162302000000001E-29</v>
      </c>
      <c r="KB70" s="94">
        <v>6.5648629999999999E-28</v>
      </c>
      <c r="KC70" s="94">
        <v>1.1228871E-26</v>
      </c>
      <c r="KD70" s="94">
        <v>1.8845819999999999E-25</v>
      </c>
      <c r="KE70" s="94">
        <v>3.1427246000000002E-24</v>
      </c>
      <c r="KF70" s="94">
        <v>5.2288607000000002E-23</v>
      </c>
      <c r="KG70" s="94">
        <v>8.6920860000000009E-22</v>
      </c>
      <c r="KH70" s="94">
        <v>1.4443247000000001E-20</v>
      </c>
      <c r="KI70" s="94">
        <v>2.3993963000000002E-19</v>
      </c>
      <c r="KJ70" s="94">
        <v>3.9852969999999998E-18</v>
      </c>
      <c r="KK70" s="94">
        <v>6.6183260000000002E-17</v>
      </c>
      <c r="KL70" s="94">
        <v>1.0989018E-15</v>
      </c>
      <c r="KM70" s="94">
        <v>1.8242104999999999E-14</v>
      </c>
      <c r="KN70" s="94">
        <v>3.0272987E-13</v>
      </c>
      <c r="KO70" s="94">
        <v>5.0213682999999999E-12</v>
      </c>
      <c r="KP70" s="94">
        <v>8.3221949999999999E-11</v>
      </c>
      <c r="KQ70" s="94">
        <v>1.3774324E-9</v>
      </c>
      <c r="KR70" s="94">
        <v>2.2747699E-8</v>
      </c>
      <c r="KS70" s="94">
        <v>3.7430646999999997E-7</v>
      </c>
      <c r="KT70" s="94">
        <v>6.123104E-6</v>
      </c>
      <c r="KU70" s="94">
        <v>9.9229510000000003E-5</v>
      </c>
      <c r="KV70" s="94">
        <v>1.5841504E-3</v>
      </c>
      <c r="KW70" s="94">
        <v>7.9611079999999997E-3</v>
      </c>
      <c r="KX70" s="94">
        <v>2.3547080000000001E-2</v>
      </c>
      <c r="KY70" s="94">
        <v>5.2513259999999999E-2</v>
      </c>
      <c r="KZ70" s="94">
        <v>9.5812044999999998E-2</v>
      </c>
      <c r="LA70" s="94">
        <v>0.14834142</v>
      </c>
      <c r="LB70" s="94">
        <v>0.19850323</v>
      </c>
      <c r="LC70" s="94">
        <v>0.23182729999999999</v>
      </c>
      <c r="LD70" s="94">
        <v>0.23777786000000001</v>
      </c>
      <c r="LE70" s="94">
        <v>0.22081413999999999</v>
      </c>
      <c r="LF70" s="94">
        <v>0.17957092999999999</v>
      </c>
      <c r="LG70" s="94">
        <v>0.12672842000000001</v>
      </c>
      <c r="LH70" s="94">
        <v>7.6802990000000002E-2</v>
      </c>
      <c r="LI70" s="94">
        <v>3.9098586999999997E-2</v>
      </c>
      <c r="LJ70" s="94">
        <v>1.5928701999999999E-2</v>
      </c>
      <c r="LK70" s="94">
        <v>4.6041459999999999E-3</v>
      </c>
      <c r="LL70" s="94">
        <v>4.2053577E-4</v>
      </c>
      <c r="LM70" s="94">
        <v>0</v>
      </c>
      <c r="LN70" s="94">
        <v>1.5937108E-30</v>
      </c>
      <c r="LO70" s="94">
        <v>3.6162163E-29</v>
      </c>
      <c r="LP70" s="94">
        <v>6.5648309999999996E-28</v>
      </c>
      <c r="LQ70" s="94">
        <v>1.12288195E-26</v>
      </c>
      <c r="LR70" s="94">
        <v>1.8845720999999999E-25</v>
      </c>
      <c r="LS70" s="94">
        <v>3.1427075000000001E-24</v>
      </c>
      <c r="LT70" s="94">
        <v>5.2288323E-23</v>
      </c>
      <c r="LU70" s="94">
        <v>8.692043E-22</v>
      </c>
      <c r="LV70" s="94">
        <v>1.4443179999999999E-20</v>
      </c>
      <c r="LW70" s="94">
        <v>2.399385E-19</v>
      </c>
      <c r="LX70" s="94">
        <v>3.9852775999999997E-18</v>
      </c>
      <c r="LY70" s="94">
        <v>6.6182920000000002E-17</v>
      </c>
      <c r="LZ70" s="94">
        <v>1.0988968E-15</v>
      </c>
      <c r="MA70" s="94">
        <v>1.824203E-14</v>
      </c>
      <c r="MB70" s="94">
        <v>3.0272868E-13</v>
      </c>
      <c r="MC70" s="94">
        <v>5.0213529999999999E-12</v>
      </c>
      <c r="MD70" s="94">
        <v>8.3221783999999994E-11</v>
      </c>
      <c r="ME70" s="94">
        <v>1.3774291E-9</v>
      </c>
      <c r="MF70" s="94">
        <v>2.2747628E-8</v>
      </c>
      <c r="MG70" s="94">
        <v>3.7430536000000002E-7</v>
      </c>
      <c r="MH70" s="94">
        <v>6.1230859999999999E-6</v>
      </c>
      <c r="MI70" s="94">
        <v>9.9229209999999996E-5</v>
      </c>
      <c r="MJ70" s="94">
        <v>1.5841465E-3</v>
      </c>
      <c r="MK70" s="94">
        <v>7.9611040000000001E-3</v>
      </c>
      <c r="ML70" s="94">
        <v>2.3547074000000001E-2</v>
      </c>
      <c r="MM70" s="94">
        <v>5.2513270000000001E-2</v>
      </c>
      <c r="MN70" s="94">
        <v>9.5812164000000005E-2</v>
      </c>
      <c r="MO70" s="94">
        <v>0.14834172000000001</v>
      </c>
      <c r="MP70" s="94">
        <v>0.19850335</v>
      </c>
      <c r="MQ70" s="94">
        <v>0.2318269</v>
      </c>
      <c r="MR70" s="94">
        <v>0.23777735</v>
      </c>
      <c r="MS70" s="94">
        <v>0.22081365</v>
      </c>
      <c r="MT70" s="94">
        <v>0.17957108999999999</v>
      </c>
      <c r="MU70" s="94">
        <v>0.12672873000000001</v>
      </c>
      <c r="MV70" s="94">
        <v>7.6803159999999995E-2</v>
      </c>
      <c r="MW70" s="94">
        <v>3.9098617000000002E-2</v>
      </c>
      <c r="MX70" s="94">
        <v>1.5928709999999999E-2</v>
      </c>
      <c r="MY70" s="94">
        <v>4.6041500000000004E-3</v>
      </c>
      <c r="MZ70" s="94">
        <v>4.2053658000000001E-4</v>
      </c>
      <c r="NA70" s="94">
        <v>0</v>
      </c>
      <c r="NB70" s="94">
        <v>1.5937021E-30</v>
      </c>
      <c r="NC70" s="94">
        <v>3.6161950000000001E-29</v>
      </c>
      <c r="ND70" s="94">
        <v>6.5647975000000001E-28</v>
      </c>
      <c r="NE70" s="94">
        <v>1.1228766E-26</v>
      </c>
      <c r="NF70" s="94">
        <v>1.8845622E-25</v>
      </c>
      <c r="NG70" s="94">
        <v>3.1426902999999999E-24</v>
      </c>
      <c r="NH70" s="94">
        <v>5.2288032999999998E-23</v>
      </c>
      <c r="NI70" s="94">
        <v>8.6919950000000001E-22</v>
      </c>
      <c r="NJ70" s="94">
        <v>1.4443104999999999E-20</v>
      </c>
      <c r="NK70" s="94">
        <v>2.3993726000000002E-19</v>
      </c>
      <c r="NL70" s="94">
        <v>3.9852589999999999E-18</v>
      </c>
      <c r="NM70" s="94">
        <v>6.6182575000000002E-17</v>
      </c>
      <c r="NN70" s="94">
        <v>1.0988915999999999E-15</v>
      </c>
      <c r="NO70" s="94">
        <v>1.8241940000000001E-14</v>
      </c>
      <c r="NP70" s="94">
        <v>3.0272739999999998E-13</v>
      </c>
      <c r="NQ70" s="94">
        <v>5.0213297000000002E-12</v>
      </c>
      <c r="NR70" s="94">
        <v>8.3221339999999996E-11</v>
      </c>
      <c r="NS70" s="94">
        <v>1.3774217999999999E-9</v>
      </c>
      <c r="NT70" s="94">
        <v>2.2747508999999999E-8</v>
      </c>
      <c r="NU70" s="94">
        <v>3.7430353999999999E-7</v>
      </c>
      <c r="NV70" s="94">
        <v>6.123058E-6</v>
      </c>
      <c r="NW70" s="94">
        <v>9.9228829999999996E-5</v>
      </c>
      <c r="NX70" s="94">
        <v>1.5841414E-3</v>
      </c>
      <c r="NY70" s="94">
        <v>7.9611000000000005E-3</v>
      </c>
      <c r="NZ70" s="94">
        <v>2.3547058999999999E-2</v>
      </c>
      <c r="OA70" s="94">
        <v>5.2513219999999999E-2</v>
      </c>
      <c r="OB70" s="94">
        <v>9.5812104999999995E-2</v>
      </c>
      <c r="OC70" s="94">
        <v>0.14834177000000001</v>
      </c>
      <c r="OD70" s="94">
        <v>0.19850366999999999</v>
      </c>
      <c r="OE70" s="94">
        <v>0.23182696</v>
      </c>
      <c r="OF70" s="94">
        <v>0.23777715999999999</v>
      </c>
      <c r="OG70" s="94">
        <v>0.22081317</v>
      </c>
      <c r="OH70" s="94">
        <v>0.17957110000000001</v>
      </c>
      <c r="OI70" s="94">
        <v>0.12672895000000001</v>
      </c>
      <c r="OJ70" s="94">
        <v>7.6803300000000005E-2</v>
      </c>
      <c r="OK70" s="94">
        <v>3.9098679999999997E-2</v>
      </c>
      <c r="OL70" s="94">
        <v>1.5928738000000001E-2</v>
      </c>
      <c r="OM70" s="94">
        <v>4.6041546999999999E-3</v>
      </c>
      <c r="ON70" s="94">
        <v>4.205368E-4</v>
      </c>
      <c r="OO70" s="94">
        <v>0</v>
      </c>
      <c r="OP70" s="94">
        <v>1.5936982000000001E-30</v>
      </c>
      <c r="OQ70" s="94">
        <v>3.6161862E-29</v>
      </c>
      <c r="OR70" s="94">
        <v>6.5647835E-28</v>
      </c>
      <c r="OS70" s="94">
        <v>1.1228748600000001E-26</v>
      </c>
      <c r="OT70" s="94">
        <v>1.884561E-25</v>
      </c>
      <c r="OU70" s="94">
        <v>3.1426900999999999E-24</v>
      </c>
      <c r="OV70" s="94">
        <v>5.2288025999999999E-23</v>
      </c>
      <c r="OW70" s="94">
        <v>8.6919910000000006E-22</v>
      </c>
      <c r="OX70" s="94">
        <v>1.4443100000000001E-20</v>
      </c>
      <c r="OY70" s="94">
        <v>2.399373E-19</v>
      </c>
      <c r="OZ70" s="94">
        <v>3.9852585999999998E-18</v>
      </c>
      <c r="PA70" s="94">
        <v>6.618259E-17</v>
      </c>
      <c r="PB70" s="94">
        <v>1.0988913E-15</v>
      </c>
      <c r="PC70" s="94">
        <v>1.8241933999999999E-14</v>
      </c>
      <c r="PD70" s="94">
        <v>3.0272727000000001E-13</v>
      </c>
      <c r="PE70" s="94">
        <v>5.0213270000000003E-12</v>
      </c>
      <c r="PF70" s="94">
        <v>8.3221319999999997E-11</v>
      </c>
      <c r="PG70" s="94">
        <v>1.3774213E-9</v>
      </c>
      <c r="PH70" s="94">
        <v>2.2747497999999998E-8</v>
      </c>
      <c r="PI70" s="94">
        <v>3.7430330000000002E-7</v>
      </c>
      <c r="PJ70" s="94">
        <v>6.1230557999999996E-6</v>
      </c>
      <c r="PK70" s="94">
        <v>9.9228774999999999E-5</v>
      </c>
      <c r="PL70" s="94">
        <v>1.5841409E-3</v>
      </c>
      <c r="PM70" s="94">
        <v>7.9611079999999997E-3</v>
      </c>
      <c r="PN70" s="94">
        <v>2.3547080000000001E-2</v>
      </c>
      <c r="PO70" s="94">
        <v>5.2513216000000001E-2</v>
      </c>
      <c r="PP70" s="94">
        <v>9.5811980000000005E-2</v>
      </c>
      <c r="PQ70" s="94">
        <v>0.14834152</v>
      </c>
      <c r="PR70" s="94">
        <v>0.19850355</v>
      </c>
      <c r="PS70" s="94">
        <v>0.23182721000000001</v>
      </c>
      <c r="PT70" s="94">
        <v>0.2377774</v>
      </c>
      <c r="PU70" s="94">
        <v>0.22081310000000001</v>
      </c>
      <c r="PV70" s="94">
        <v>0.17957096</v>
      </c>
      <c r="PW70" s="94">
        <v>0.12672882999999999</v>
      </c>
      <c r="PX70" s="94">
        <v>7.6803220000000005E-2</v>
      </c>
      <c r="PY70" s="94">
        <v>3.9098658000000001E-2</v>
      </c>
      <c r="PZ70" s="94">
        <v>1.5928747E-2</v>
      </c>
      <c r="QA70" s="94">
        <v>4.6041644999999997E-3</v>
      </c>
      <c r="QB70" s="94">
        <v>4.2053848000000001E-4</v>
      </c>
      <c r="QC70" s="94">
        <v>0</v>
      </c>
      <c r="QD70" s="94">
        <v>1.5936967000000001E-30</v>
      </c>
      <c r="QE70" s="94">
        <v>3.6161817000000003E-29</v>
      </c>
      <c r="QF70" s="94">
        <v>6.5647772999999996E-28</v>
      </c>
      <c r="QG70" s="94">
        <v>1.1228737E-26</v>
      </c>
      <c r="QH70" s="94">
        <v>1.8845605999999999E-25</v>
      </c>
      <c r="QI70" s="94">
        <v>3.1426900000000001E-24</v>
      </c>
      <c r="QJ70" s="94">
        <v>5.2288058000000001E-23</v>
      </c>
      <c r="QK70" s="94">
        <v>8.6919970000000008E-22</v>
      </c>
      <c r="QL70" s="94">
        <v>1.4443107999999999E-20</v>
      </c>
      <c r="QM70" s="94">
        <v>2.3993739999999998E-19</v>
      </c>
      <c r="QN70" s="94">
        <v>3.9852626999999998E-18</v>
      </c>
      <c r="QO70" s="94">
        <v>6.6182679999999996E-17</v>
      </c>
      <c r="QP70" s="94">
        <v>1.0988933E-15</v>
      </c>
      <c r="QQ70" s="94">
        <v>1.8241962E-14</v>
      </c>
      <c r="QR70" s="94">
        <v>3.0272756999999998E-13</v>
      </c>
      <c r="QS70" s="94">
        <v>5.0213344999999997E-12</v>
      </c>
      <c r="QT70" s="94">
        <v>8.3221409999999998E-11</v>
      </c>
      <c r="QU70" s="94">
        <v>1.3774221E-9</v>
      </c>
      <c r="QV70" s="94">
        <v>2.2747505000000001E-8</v>
      </c>
      <c r="QW70" s="94">
        <v>3.7430322999999997E-7</v>
      </c>
      <c r="QX70" s="94">
        <v>6.1230520000000002E-6</v>
      </c>
      <c r="QY70" s="94">
        <v>9.9228700000000001E-5</v>
      </c>
      <c r="QZ70" s="94">
        <v>1.5841402E-3</v>
      </c>
      <c r="RA70" s="94">
        <v>7.9611089999999992E-3</v>
      </c>
      <c r="RB70" s="94">
        <v>2.3547107000000001E-2</v>
      </c>
      <c r="RC70" s="94">
        <v>5.2513268000000002E-2</v>
      </c>
      <c r="RD70" s="94">
        <v>9.5811939999999998E-2</v>
      </c>
      <c r="RE70" s="94">
        <v>0.14834127999999999</v>
      </c>
      <c r="RF70" s="94">
        <v>0.19850324</v>
      </c>
      <c r="RG70" s="94">
        <v>0.23182717</v>
      </c>
      <c r="RH70" s="94">
        <v>0.23777759000000001</v>
      </c>
      <c r="RI70" s="94">
        <v>0.22081382999999999</v>
      </c>
      <c r="RJ70" s="94">
        <v>0.17957138</v>
      </c>
      <c r="RK70" s="94">
        <v>0.12672897999999999</v>
      </c>
      <c r="RL70" s="94">
        <v>7.6803270000000007E-2</v>
      </c>
      <c r="RM70" s="94">
        <v>3.9098673E-2</v>
      </c>
      <c r="RN70" s="94">
        <v>1.5928749999999998E-2</v>
      </c>
      <c r="RO70" s="94">
        <v>4.6041635999999999E-3</v>
      </c>
      <c r="RP70" s="94">
        <v>4.2053807000000002E-4</v>
      </c>
      <c r="RQ70" s="94">
        <v>0</v>
      </c>
      <c r="RR70" s="94">
        <v>1.5937004000000001E-30</v>
      </c>
      <c r="RS70" s="94">
        <v>3.6161909999999999E-29</v>
      </c>
      <c r="RT70" s="94">
        <v>6.5647902999999996E-28</v>
      </c>
      <c r="RU70" s="94">
        <v>1.1228768600000001E-26</v>
      </c>
      <c r="RV70" s="94">
        <v>1.884566E-25</v>
      </c>
      <c r="RW70" s="94">
        <v>3.1427006000000001E-24</v>
      </c>
      <c r="RX70" s="94">
        <v>5.2288262999999998E-23</v>
      </c>
      <c r="RY70" s="94">
        <v>8.6920360000000004E-22</v>
      </c>
      <c r="RZ70" s="94">
        <v>1.4443171000000001E-20</v>
      </c>
      <c r="SA70" s="94">
        <v>2.3993847E-19</v>
      </c>
      <c r="SB70" s="94">
        <v>3.9852779999999998E-18</v>
      </c>
      <c r="SC70" s="94">
        <v>6.6182939999999998E-17</v>
      </c>
      <c r="SD70" s="94">
        <v>1.0988975E-15</v>
      </c>
      <c r="SE70" s="94">
        <v>1.8242032E-14</v>
      </c>
      <c r="SF70" s="94">
        <v>3.0272874000000001E-13</v>
      </c>
      <c r="SG70" s="94">
        <v>5.0213510000000004E-12</v>
      </c>
      <c r="SH70" s="94">
        <v>8.3221690000000004E-11</v>
      </c>
      <c r="SI70" s="94">
        <v>1.3774269999999999E-9</v>
      </c>
      <c r="SJ70" s="94">
        <v>2.2747580000000001E-8</v>
      </c>
      <c r="SK70" s="94">
        <v>3.7430433999999998E-7</v>
      </c>
      <c r="SL70" s="94">
        <v>6.1230693999999998E-6</v>
      </c>
      <c r="SM70" s="94">
        <v>9.9228985999999996E-5</v>
      </c>
      <c r="SN70" s="94">
        <v>1.5841433E-3</v>
      </c>
      <c r="SO70" s="94">
        <v>7.9611119999999994E-3</v>
      </c>
      <c r="SP70" s="94">
        <v>2.3547102E-2</v>
      </c>
      <c r="SQ70" s="94">
        <v>5.2513280000000002E-2</v>
      </c>
      <c r="SR70" s="94">
        <v>9.5811939999999998E-2</v>
      </c>
      <c r="SS70" s="94">
        <v>0.14834117999999999</v>
      </c>
      <c r="ST70" s="94">
        <v>0.19850284000000001</v>
      </c>
      <c r="SU70" s="94">
        <v>0.23182671999999999</v>
      </c>
      <c r="SV70" s="94">
        <v>0.23777719999999999</v>
      </c>
      <c r="SW70" s="94">
        <v>0.22081382999999999</v>
      </c>
      <c r="SX70" s="94">
        <v>0.17957145999999999</v>
      </c>
      <c r="SY70" s="94">
        <v>0.12672902999999999</v>
      </c>
      <c r="SZ70" s="94">
        <v>7.6803259999999998E-2</v>
      </c>
      <c r="TA70" s="94">
        <v>3.9098687E-2</v>
      </c>
      <c r="TB70" s="94">
        <v>1.5928761999999999E-2</v>
      </c>
      <c r="TC70" s="94">
        <v>4.6041659999999998E-3</v>
      </c>
      <c r="TD70" s="94">
        <v>4.2053815999999999E-4</v>
      </c>
      <c r="TE70" s="94">
        <v>0</v>
      </c>
      <c r="TF70" s="94">
        <v>1.5936991000000001E-30</v>
      </c>
      <c r="TG70" s="94">
        <v>3.6161884E-29</v>
      </c>
      <c r="TH70" s="94">
        <v>6.5647845000000001E-28</v>
      </c>
      <c r="TI70" s="94">
        <v>1.1228756E-26</v>
      </c>
      <c r="TJ70" s="94">
        <v>1.8845645E-25</v>
      </c>
      <c r="TK70" s="94">
        <v>3.1426971999999998E-24</v>
      </c>
      <c r="TL70" s="94">
        <v>5.2288197000000001E-23</v>
      </c>
      <c r="TM70" s="94">
        <v>8.6920300000000001E-22</v>
      </c>
      <c r="TN70" s="94">
        <v>1.4443168E-20</v>
      </c>
      <c r="TO70" s="94">
        <v>2.3993840000000002E-19</v>
      </c>
      <c r="TP70" s="94">
        <v>3.9852749999999998E-18</v>
      </c>
      <c r="TQ70" s="94">
        <v>6.618286E-17</v>
      </c>
      <c r="TR70" s="94">
        <v>1.0988961000000001E-15</v>
      </c>
      <c r="TS70" s="94">
        <v>1.8242004999999999E-14</v>
      </c>
      <c r="TT70" s="94">
        <v>3.0272822000000001E-13</v>
      </c>
      <c r="TU70" s="94">
        <v>5.0213436000000001E-12</v>
      </c>
      <c r="TV70" s="94">
        <v>8.3221530000000002E-11</v>
      </c>
      <c r="TW70" s="94">
        <v>1.3774247E-9</v>
      </c>
      <c r="TX70" s="94">
        <v>2.2747552999999999E-8</v>
      </c>
      <c r="TY70" s="94">
        <v>3.7430394000000001E-7</v>
      </c>
      <c r="TZ70" s="94">
        <v>6.1230609999999999E-6</v>
      </c>
      <c r="UA70" s="94">
        <v>9.9228825999999999E-5</v>
      </c>
      <c r="UB70" s="94">
        <v>1.5841418999999999E-3</v>
      </c>
      <c r="UC70" s="94">
        <v>7.9611040000000001E-3</v>
      </c>
      <c r="UD70" s="94">
        <v>2.3547081000000001E-2</v>
      </c>
      <c r="UE70" s="94">
        <v>5.2513245E-2</v>
      </c>
      <c r="UF70" s="94">
        <v>9.5812010000000003E-2</v>
      </c>
      <c r="UG70" s="94">
        <v>0.14834138999999999</v>
      </c>
      <c r="UH70" s="94">
        <v>0.19850312000000001</v>
      </c>
      <c r="UI70" s="94">
        <v>0.23182686999999999</v>
      </c>
      <c r="UJ70" s="94">
        <v>0.2377774</v>
      </c>
      <c r="UK70" s="94">
        <v>0.22081400000000001</v>
      </c>
      <c r="UL70" s="94">
        <v>0.17957165999999999</v>
      </c>
      <c r="UM70" s="94">
        <v>0.12672919999999999</v>
      </c>
      <c r="UN70" s="94">
        <v>7.6803380000000004E-2</v>
      </c>
      <c r="UO70" s="94">
        <v>3.9098760000000003E-2</v>
      </c>
      <c r="UP70" s="94">
        <v>1.5928787999999999E-2</v>
      </c>
      <c r="UQ70" s="94">
        <v>4.6041724000000003E-3</v>
      </c>
      <c r="UR70" s="94">
        <v>4.2053902999999998E-4</v>
      </c>
      <c r="US70" s="94">
        <v>0</v>
      </c>
      <c r="UT70" s="94">
        <v>1.5937015999999999E-30</v>
      </c>
      <c r="UU70" s="94">
        <v>3.6161938000000002E-29</v>
      </c>
      <c r="UV70" s="94">
        <v>6.5647929999999998E-28</v>
      </c>
      <c r="UW70" s="94">
        <v>1.1228768600000001E-26</v>
      </c>
      <c r="UX70" s="94">
        <v>1.8845666E-25</v>
      </c>
      <c r="UY70" s="94">
        <v>3.142699E-24</v>
      </c>
      <c r="UZ70" s="94">
        <v>5.2288216000000002E-23</v>
      </c>
      <c r="VA70" s="94">
        <v>8.6920300000000001E-22</v>
      </c>
      <c r="VB70" s="94">
        <v>1.4443165E-20</v>
      </c>
      <c r="VC70" s="94">
        <v>2.3993847E-19</v>
      </c>
      <c r="VD70" s="94">
        <v>3.9852770000000003E-18</v>
      </c>
      <c r="VE70" s="94">
        <v>6.6182886000000003E-17</v>
      </c>
      <c r="VF70" s="94">
        <v>1.0988957E-15</v>
      </c>
      <c r="VG70" s="94">
        <v>1.8241996E-14</v>
      </c>
      <c r="VH70" s="94">
        <v>3.0272809999999998E-13</v>
      </c>
      <c r="VI70" s="94">
        <v>5.0213410000000003E-12</v>
      </c>
      <c r="VJ70" s="94">
        <v>8.3221510000000004E-11</v>
      </c>
      <c r="VK70" s="94">
        <v>1.3774243999999999E-9</v>
      </c>
      <c r="VL70" s="94">
        <v>2.2747552999999999E-8</v>
      </c>
      <c r="VM70" s="94">
        <v>3.7430397000000001E-7</v>
      </c>
      <c r="VN70" s="94">
        <v>6.1230652999999998E-6</v>
      </c>
      <c r="VO70" s="94">
        <v>9.9228970000000006E-5</v>
      </c>
      <c r="VP70" s="94">
        <v>1.5841436000000001E-3</v>
      </c>
      <c r="VQ70" s="94">
        <v>7.9611030000000006E-3</v>
      </c>
      <c r="VR70" s="94">
        <v>2.3547045999999999E-2</v>
      </c>
      <c r="VS70" s="94">
        <v>5.251314E-2</v>
      </c>
      <c r="VT70" s="94">
        <v>9.5811809999999997E-2</v>
      </c>
      <c r="VU70" s="94">
        <v>0.14834115</v>
      </c>
      <c r="VV70" s="94">
        <v>0.19850292999999999</v>
      </c>
      <c r="VW70" s="94">
        <v>0.23182674</v>
      </c>
      <c r="VX70" s="94">
        <v>0.23777723000000001</v>
      </c>
      <c r="VY70" s="94">
        <v>0.22081398999999999</v>
      </c>
      <c r="VZ70" s="94">
        <v>0.17957173000000001</v>
      </c>
      <c r="WA70" s="94">
        <v>0.12672924999999999</v>
      </c>
      <c r="WB70" s="94">
        <v>7.6803399999999994E-2</v>
      </c>
      <c r="WC70" s="94">
        <v>3.9098777000000001E-2</v>
      </c>
      <c r="WD70" s="94">
        <v>1.5928795999999999E-2</v>
      </c>
      <c r="WE70" s="94">
        <v>4.6041733999999997E-3</v>
      </c>
      <c r="WF70" s="94">
        <v>4.2053890000000001E-4</v>
      </c>
      <c r="WG70" s="94">
        <v>0</v>
      </c>
      <c r="WH70" s="94">
        <v>1.5937097E-30</v>
      </c>
      <c r="WI70" s="94">
        <v>3.6162132999999998E-29</v>
      </c>
      <c r="WJ70" s="94">
        <v>6.5648316999999996E-28</v>
      </c>
      <c r="WK70" s="94">
        <v>1.1228827E-26</v>
      </c>
      <c r="WL70" s="94">
        <v>1.8845742E-25</v>
      </c>
      <c r="WM70" s="94">
        <v>3.1427129999999999E-24</v>
      </c>
      <c r="WN70" s="94">
        <v>5.2288442999999999E-23</v>
      </c>
      <c r="WO70" s="94">
        <v>8.6920689999999997E-22</v>
      </c>
      <c r="WP70" s="94">
        <v>1.4443225E-20</v>
      </c>
      <c r="WQ70" s="94">
        <v>2.3993917000000001E-19</v>
      </c>
      <c r="WR70" s="94">
        <v>3.9852889999999999E-18</v>
      </c>
      <c r="WS70" s="94">
        <v>6.6183045000000004E-17</v>
      </c>
      <c r="WT70" s="94">
        <v>1.0988979E-15</v>
      </c>
      <c r="WU70" s="94">
        <v>1.8242034999999999E-14</v>
      </c>
      <c r="WV70" s="94">
        <v>3.0272846000000001E-13</v>
      </c>
      <c r="WW70" s="94">
        <v>5.0213480000000003E-12</v>
      </c>
      <c r="WX70" s="94">
        <v>8.3221649999999994E-11</v>
      </c>
      <c r="WY70" s="94">
        <v>1.3774277E-9</v>
      </c>
      <c r="WZ70" s="94">
        <v>2.2747611999999998E-8</v>
      </c>
      <c r="XA70" s="94">
        <v>3.7430524000000001E-7</v>
      </c>
      <c r="XB70" s="94">
        <v>6.1230870000000001E-6</v>
      </c>
      <c r="XC70" s="94">
        <v>9.9229290000000001E-5</v>
      </c>
      <c r="XD70" s="94">
        <v>1.5841480000000001E-3</v>
      </c>
      <c r="XE70" s="94">
        <v>7.9611049999999996E-3</v>
      </c>
      <c r="XF70" s="94">
        <v>2.3547024E-2</v>
      </c>
      <c r="XG70" s="94">
        <v>5.2513044000000002E-2</v>
      </c>
      <c r="XH70" s="94">
        <v>9.5811629999999995E-2</v>
      </c>
      <c r="XI70" s="94">
        <v>0.14834096999999999</v>
      </c>
      <c r="XJ70" s="94">
        <v>0.19850292999999999</v>
      </c>
      <c r="XK70" s="94">
        <v>0.23182689000000001</v>
      </c>
      <c r="XL70" s="94">
        <v>0.23777734</v>
      </c>
      <c r="XM70" s="94">
        <v>0.22081405000000001</v>
      </c>
      <c r="XN70" s="94">
        <v>0.17957175</v>
      </c>
      <c r="XO70" s="94">
        <v>0.12672923999999999</v>
      </c>
      <c r="XP70" s="94">
        <v>7.6803419999999997E-2</v>
      </c>
      <c r="XQ70" s="94">
        <v>3.9098800000000003E-2</v>
      </c>
      <c r="XR70" s="94">
        <v>1.5928807E-2</v>
      </c>
      <c r="XS70" s="94">
        <v>4.6041759999999998E-3</v>
      </c>
      <c r="XT70" s="94">
        <v>4.2053925999999998E-4</v>
      </c>
      <c r="XU70" s="94">
        <v>0</v>
      </c>
      <c r="XV70" s="94">
        <v>1.5937239999999999E-30</v>
      </c>
      <c r="XW70" s="94">
        <v>3.6162450000000001E-29</v>
      </c>
      <c r="XX70" s="94">
        <v>6.5648930000000001E-28</v>
      </c>
      <c r="XY70" s="94">
        <v>1.1228934000000001E-26</v>
      </c>
      <c r="XZ70" s="94">
        <v>1.8845941E-25</v>
      </c>
      <c r="YA70" s="94">
        <v>3.1427457000000001E-24</v>
      </c>
      <c r="YB70" s="94">
        <v>5.2288920000000001E-23</v>
      </c>
      <c r="YC70" s="94">
        <v>8.6921329999999995E-22</v>
      </c>
      <c r="YD70" s="94">
        <v>1.4443317E-20</v>
      </c>
      <c r="YE70" s="94">
        <v>2.399407E-19</v>
      </c>
      <c r="YF70" s="94">
        <v>3.9853135999999999E-18</v>
      </c>
      <c r="YG70" s="94">
        <v>6.6183489999999998E-17</v>
      </c>
      <c r="YH70" s="94">
        <v>1.0989055E-15</v>
      </c>
      <c r="YI70" s="94">
        <v>1.8242150000000001E-14</v>
      </c>
      <c r="YJ70" s="94">
        <v>3.0273046999999999E-13</v>
      </c>
      <c r="YK70" s="94">
        <v>5.0213790000000004E-12</v>
      </c>
      <c r="YL70" s="94">
        <v>8.3222149999999998E-11</v>
      </c>
      <c r="YM70" s="94">
        <v>1.3774343E-9</v>
      </c>
      <c r="YN70" s="94">
        <v>2.2747713000000001E-8</v>
      </c>
      <c r="YO70" s="94">
        <v>3.7430674999999998E-7</v>
      </c>
      <c r="YP70" s="94">
        <v>6.1231090000000003E-6</v>
      </c>
      <c r="YQ70" s="94">
        <v>9.9229599999999996E-5</v>
      </c>
      <c r="YR70" s="94">
        <v>1.5841525999999999E-3</v>
      </c>
      <c r="YS70" s="94">
        <v>7.9611270000000001E-3</v>
      </c>
      <c r="YT70" s="94">
        <v>2.3547083E-2</v>
      </c>
      <c r="YU70" s="94">
        <v>5.2513126E-2</v>
      </c>
      <c r="YV70" s="94">
        <v>9.5811709999999994E-2</v>
      </c>
      <c r="YW70" s="94">
        <v>0.14834111999999999</v>
      </c>
      <c r="YX70" s="94">
        <v>0.19850318</v>
      </c>
      <c r="YY70" s="94">
        <v>0.23182726000000001</v>
      </c>
      <c r="YZ70" s="94">
        <v>0.23777777</v>
      </c>
      <c r="ZA70" s="94">
        <v>0.22081447000000001</v>
      </c>
      <c r="ZB70" s="94">
        <v>0.17957202999999999</v>
      </c>
      <c r="ZC70" s="94">
        <v>0.12672938</v>
      </c>
      <c r="ZD70" s="94">
        <v>7.6803490000000002E-2</v>
      </c>
      <c r="ZE70" s="94">
        <v>3.9098859999999999E-2</v>
      </c>
      <c r="ZF70" s="94">
        <v>1.5928833E-2</v>
      </c>
      <c r="ZG70" s="94">
        <v>4.6041813000000003E-3</v>
      </c>
      <c r="ZH70" s="94">
        <v>4.2053986999999999E-4</v>
      </c>
      <c r="ZI70" s="94">
        <v>0</v>
      </c>
      <c r="ZJ70" s="94">
        <v>1.593733E-30</v>
      </c>
      <c r="ZK70" s="94">
        <v>3.6162640000000002E-29</v>
      </c>
      <c r="ZL70" s="94">
        <v>6.5649210000000001E-28</v>
      </c>
      <c r="ZM70" s="94">
        <v>1.1228974E-26</v>
      </c>
      <c r="ZN70" s="94">
        <v>1.8845994E-25</v>
      </c>
      <c r="ZO70" s="94">
        <v>3.1427552000000001E-24</v>
      </c>
      <c r="ZP70" s="94">
        <v>5.2289118E-23</v>
      </c>
      <c r="ZQ70" s="94">
        <v>8.6921820000000007E-22</v>
      </c>
      <c r="ZR70" s="94">
        <v>1.4443415000000001E-20</v>
      </c>
      <c r="ZS70" s="94">
        <v>2.3994245000000001E-19</v>
      </c>
      <c r="ZT70" s="94">
        <v>3.9853416999999997E-18</v>
      </c>
      <c r="ZU70" s="94">
        <v>6.6183925000000006E-17</v>
      </c>
      <c r="ZV70" s="94">
        <v>1.0989128E-15</v>
      </c>
      <c r="ZW70" s="94">
        <v>1.8242272000000001E-14</v>
      </c>
      <c r="ZX70" s="94">
        <v>3.0273236999999998E-13</v>
      </c>
      <c r="ZY70" s="94">
        <v>5.0214072999999998E-12</v>
      </c>
      <c r="ZZ70" s="94">
        <v>8.3222610000000005E-11</v>
      </c>
      <c r="AAA70" s="94">
        <v>1.3774415E-9</v>
      </c>
      <c r="AAB70" s="94">
        <v>2.2747831999999999E-8</v>
      </c>
      <c r="AAC70" s="94">
        <v>3.7430842999999999E-7</v>
      </c>
      <c r="AAD70" s="94">
        <v>6.1231349999999998E-6</v>
      </c>
      <c r="AAE70" s="94">
        <v>9.9229979999999996E-5</v>
      </c>
      <c r="AAF70" s="94">
        <v>1.5841582000000001E-3</v>
      </c>
      <c r="AAG70" s="94">
        <v>7.9611560000000005E-3</v>
      </c>
      <c r="AAH70" s="94">
        <v>2.3547169E-2</v>
      </c>
      <c r="AAI70" s="94">
        <v>5.2513315999999997E-2</v>
      </c>
      <c r="AAJ70" s="94">
        <v>9.581199E-2</v>
      </c>
      <c r="AAK70" s="94">
        <v>0.14834145000000001</v>
      </c>
      <c r="AAL70" s="94">
        <v>0.19850366999999999</v>
      </c>
      <c r="AAM70" s="94">
        <v>0.23182802</v>
      </c>
      <c r="AAN70" s="94">
        <v>0.23777856</v>
      </c>
      <c r="AAO70" s="94">
        <v>0.22081555</v>
      </c>
      <c r="AAP70" s="94">
        <v>0.17957293999999999</v>
      </c>
      <c r="AAQ70" s="94">
        <v>0.12672994000000001</v>
      </c>
      <c r="AAR70" s="94">
        <v>7.6803800000000005E-2</v>
      </c>
      <c r="AAS70" s="94">
        <v>3.9098969999999997E-2</v>
      </c>
      <c r="AAT70" s="94">
        <v>1.5928866E-2</v>
      </c>
      <c r="AAU70" s="94">
        <v>4.6041880000000004E-3</v>
      </c>
      <c r="AAV70" s="94">
        <v>4.2053993000000002E-4</v>
      </c>
      <c r="AAW70" s="94">
        <v>0</v>
      </c>
      <c r="AAX70" s="94">
        <v>1.5937256E-30</v>
      </c>
      <c r="AAY70" s="94">
        <v>3.616253E-29</v>
      </c>
      <c r="AAZ70" s="94">
        <v>6.5649107000000004E-28</v>
      </c>
      <c r="ABA70" s="94">
        <v>1.1228966600000001E-26</v>
      </c>
      <c r="ABB70" s="94">
        <v>1.8845992000000001E-25</v>
      </c>
      <c r="ABC70" s="94">
        <v>3.1427550000000001E-24</v>
      </c>
      <c r="ABD70" s="94">
        <v>5.2289102000000002E-23</v>
      </c>
      <c r="ABE70" s="94">
        <v>8.6921779999999993E-22</v>
      </c>
      <c r="ABF70" s="94">
        <v>1.4443399000000001E-20</v>
      </c>
      <c r="ABG70" s="94">
        <v>2.3994199999999998E-19</v>
      </c>
      <c r="ABH70" s="94">
        <v>3.9853355000000003E-18</v>
      </c>
      <c r="ABI70" s="94">
        <v>6.618382E-17</v>
      </c>
      <c r="ABJ70" s="94">
        <v>1.0989111999999999E-15</v>
      </c>
      <c r="ABK70" s="94">
        <v>1.8242254000000001E-14</v>
      </c>
      <c r="ABL70" s="94">
        <v>3.0273211999999999E-13</v>
      </c>
      <c r="ABM70" s="94">
        <v>5.021405E-12</v>
      </c>
      <c r="ABN70" s="94">
        <v>8.3222520000000005E-11</v>
      </c>
      <c r="ABO70" s="94">
        <v>1.3774405999999999E-9</v>
      </c>
      <c r="ABP70" s="94">
        <v>2.2747809000000002E-8</v>
      </c>
      <c r="ABQ70" s="94">
        <v>3.7430794000000001E-7</v>
      </c>
      <c r="ABR70" s="94">
        <v>6.1231252999999997E-6</v>
      </c>
      <c r="ABS70" s="94">
        <v>9.9229799999999996E-5</v>
      </c>
      <c r="ABT70" s="94">
        <v>1.5841538999999999E-3</v>
      </c>
      <c r="ABU70" s="94">
        <v>7.9611249999999995E-3</v>
      </c>
      <c r="ABV70" s="94">
        <v>2.3547097999999999E-2</v>
      </c>
      <c r="ABW70" s="94">
        <v>5.2513237999999997E-2</v>
      </c>
      <c r="ABX70" s="94">
        <v>9.5811999999999994E-2</v>
      </c>
      <c r="ABY70" s="94">
        <v>0.14834161000000001</v>
      </c>
      <c r="ABZ70" s="94">
        <v>0.19850387999999999</v>
      </c>
      <c r="ACA70" s="94">
        <v>0.23182838</v>
      </c>
      <c r="ACB70" s="94">
        <v>0.23777909999999999</v>
      </c>
      <c r="ACC70" s="94">
        <v>0.22081612</v>
      </c>
      <c r="ACD70" s="94">
        <v>0.17957339</v>
      </c>
      <c r="ACE70" s="94">
        <v>0.12673024999999999</v>
      </c>
      <c r="ACF70" s="94">
        <v>7.6803869999999996E-2</v>
      </c>
      <c r="ACG70" s="94">
        <v>3.9098929999999997E-2</v>
      </c>
      <c r="ACH70" s="94">
        <v>1.5928808999999999E-2</v>
      </c>
      <c r="ACI70" s="94">
        <v>4.6041600000000004E-3</v>
      </c>
      <c r="ACJ70" s="94">
        <v>4.2053590999999998E-4</v>
      </c>
      <c r="ACK70" s="94">
        <v>0</v>
      </c>
      <c r="ACL70" s="94">
        <v>1.5936317999999998E-30</v>
      </c>
      <c r="ACM70" s="94">
        <v>3.6160340000000002E-29</v>
      </c>
      <c r="ACN70" s="94">
        <v>6.5645076999999998E-28</v>
      </c>
      <c r="ACO70" s="94">
        <v>1.1228285E-26</v>
      </c>
      <c r="ACP70" s="94">
        <v>1.8844852999999999E-25</v>
      </c>
      <c r="ACQ70" s="94">
        <v>3.1425676000000001E-24</v>
      </c>
      <c r="ACR70" s="94">
        <v>5.2286056999999997E-23</v>
      </c>
      <c r="ACS70" s="94">
        <v>8.6916769999999998E-22</v>
      </c>
      <c r="ACT70" s="94">
        <v>1.4442591E-20</v>
      </c>
      <c r="ACU70" s="94">
        <v>2.3992919999999998E-19</v>
      </c>
      <c r="ACV70" s="94">
        <v>3.9851303999999998E-18</v>
      </c>
      <c r="ACW70" s="94">
        <v>6.6180597000000004E-17</v>
      </c>
      <c r="ACX70" s="94">
        <v>1.0988610000000001E-15</v>
      </c>
      <c r="ACY70" s="94">
        <v>1.8241481000000001E-14</v>
      </c>
      <c r="ACZ70" s="94">
        <v>3.0272039999999997E-13</v>
      </c>
      <c r="ADA70" s="94">
        <v>5.0212287000000001E-12</v>
      </c>
      <c r="ADB70" s="94">
        <v>8.3219944999999999E-11</v>
      </c>
      <c r="ADC70" s="94">
        <v>1.3774031E-9</v>
      </c>
      <c r="ADD70" s="94">
        <v>2.2747257000000001E-8</v>
      </c>
      <c r="ADE70" s="94">
        <v>3.7429981999999999E-7</v>
      </c>
      <c r="ADF70" s="94">
        <v>6.1230024999999998E-6</v>
      </c>
      <c r="ADG70" s="94">
        <v>9.9227923999999998E-5</v>
      </c>
      <c r="ADH70" s="94">
        <v>1.5841258000000001E-3</v>
      </c>
      <c r="ADI70" s="94">
        <v>7.9610410000000003E-3</v>
      </c>
      <c r="ADJ70" s="94">
        <v>2.3546932E-2</v>
      </c>
      <c r="ADK70" s="94">
        <v>5.2512977000000002E-2</v>
      </c>
      <c r="ADL70" s="94">
        <v>9.5811720000000003E-2</v>
      </c>
      <c r="ADM70" s="94">
        <v>0.14834131</v>
      </c>
      <c r="ADN70" s="94">
        <v>0.19850358000000001</v>
      </c>
      <c r="ADO70" s="94">
        <v>0.23182776999999999</v>
      </c>
      <c r="ADP70" s="94">
        <v>0.23777813</v>
      </c>
      <c r="ADQ70" s="94">
        <v>0.22081429</v>
      </c>
      <c r="ADR70" s="94">
        <v>0.17957145999999999</v>
      </c>
      <c r="ADS70" s="94">
        <v>0.12672855999999999</v>
      </c>
      <c r="ADT70" s="94">
        <v>7.6802800000000004E-2</v>
      </c>
      <c r="ADU70" s="94">
        <v>3.909845E-2</v>
      </c>
      <c r="ADV70" s="94">
        <v>1.5928703999999998E-2</v>
      </c>
      <c r="ADW70" s="94">
        <v>4.604187E-3</v>
      </c>
      <c r="ADX70" s="94">
        <v>4.2054118000000001E-4</v>
      </c>
      <c r="ADY70" s="100"/>
      <c r="ADZ70" s="101"/>
      <c r="AEA70" s="101"/>
      <c r="AEB70" s="101"/>
      <c r="AEC70" s="101"/>
      <c r="AED70" s="144">
        <f t="shared" si="23"/>
        <v>65</v>
      </c>
      <c r="AEE70" s="142"/>
      <c r="AEF70" s="158">
        <f t="shared" si="32"/>
        <v>65</v>
      </c>
      <c r="AEG70" s="138">
        <f t="shared" ref="AEG70:AEV85" si="41">INDEX($E$6:$ACK$107,$D70,AEG$4)</f>
        <v>4.2053635000000001E-4</v>
      </c>
      <c r="AEH70" s="138">
        <f t="shared" si="41"/>
        <v>4.2053597000000001E-4</v>
      </c>
      <c r="AEI70" s="138">
        <f t="shared" si="41"/>
        <v>4.2053708000000002E-4</v>
      </c>
      <c r="AEJ70" s="138">
        <f t="shared" si="41"/>
        <v>4.2053676E-4</v>
      </c>
      <c r="AEK70" s="138">
        <f t="shared" si="41"/>
        <v>4.2053554E-4</v>
      </c>
      <c r="AEL70" s="138">
        <f t="shared" si="41"/>
        <v>4.2053562E-4</v>
      </c>
      <c r="AEM70" s="138">
        <f t="shared" si="41"/>
        <v>4.2053639999999997E-4</v>
      </c>
      <c r="AEN70" s="138">
        <f t="shared" si="41"/>
        <v>4.2053577E-4</v>
      </c>
      <c r="AEO70" s="138">
        <f t="shared" si="41"/>
        <v>4.2053658000000001E-4</v>
      </c>
      <c r="AEP70" s="138">
        <f t="shared" si="41"/>
        <v>4.205368E-4</v>
      </c>
      <c r="AEQ70" s="138">
        <f t="shared" si="41"/>
        <v>4.2053848000000001E-4</v>
      </c>
      <c r="AER70" s="138">
        <f t="shared" si="41"/>
        <v>4.2053807000000002E-4</v>
      </c>
      <c r="AES70" s="138">
        <f t="shared" si="41"/>
        <v>4.2053815999999999E-4</v>
      </c>
      <c r="AET70" s="138">
        <f t="shared" si="41"/>
        <v>4.2053902999999998E-4</v>
      </c>
      <c r="AEU70" s="138">
        <f t="shared" si="41"/>
        <v>4.2053890000000001E-4</v>
      </c>
      <c r="AEV70" s="138">
        <f t="shared" si="41"/>
        <v>4.2053925999999998E-4</v>
      </c>
      <c r="AEW70" s="138">
        <f t="shared" ref="AEQ70:AFE85" si="42">INDEX($E$6:$ACK$107,$D70,AEW$4)</f>
        <v>4.2053986999999999E-4</v>
      </c>
      <c r="AEX70" s="138">
        <f t="shared" si="42"/>
        <v>4.2053993000000002E-4</v>
      </c>
      <c r="AEY70" s="138">
        <f t="shared" si="42"/>
        <v>4.2053590999999998E-4</v>
      </c>
      <c r="AEZ70" s="130">
        <f t="shared" ref="AEZ70:AEZ107" si="43">B70</f>
        <v>18.559999999999999</v>
      </c>
      <c r="AFA70" s="91"/>
      <c r="AFB70" s="94">
        <v>4.2053762999999999E-4</v>
      </c>
      <c r="AFC70" s="139">
        <f t="shared" ref="AFC70:AFC107" si="44">AVERAGE(AEG70:AEY70)</f>
        <v>4.2053739368421046E-4</v>
      </c>
      <c r="AFD70" s="91"/>
      <c r="AFE70" s="142"/>
      <c r="AFF70" s="142"/>
      <c r="AFG70" s="138">
        <f t="shared" si="40"/>
        <v>2.2748743000000002E-8</v>
      </c>
      <c r="AFH70" s="138">
        <f t="shared" si="40"/>
        <v>2.2748288999999999E-8</v>
      </c>
      <c r="AFI70" s="138">
        <f t="shared" si="40"/>
        <v>2.2747687999999999E-8</v>
      </c>
      <c r="AFJ70" s="138">
        <f t="shared" si="40"/>
        <v>2.274797E-8</v>
      </c>
      <c r="AFK70" s="138">
        <f t="shared" si="40"/>
        <v>2.2748107000000001E-8</v>
      </c>
      <c r="AFL70" s="138">
        <f t="shared" si="40"/>
        <v>2.2748035000000001E-8</v>
      </c>
      <c r="AFM70" s="138">
        <f t="shared" si="40"/>
        <v>2.2747829999999998E-8</v>
      </c>
      <c r="AFN70" s="138">
        <f t="shared" si="40"/>
        <v>2.2747699E-8</v>
      </c>
      <c r="AFO70" s="138">
        <f t="shared" si="40"/>
        <v>2.2747628E-8</v>
      </c>
      <c r="AFP70" s="138">
        <f t="shared" si="40"/>
        <v>2.2747508999999999E-8</v>
      </c>
      <c r="AFQ70" s="138">
        <f t="shared" si="40"/>
        <v>2.2747497999999998E-8</v>
      </c>
      <c r="AFR70" s="138">
        <f t="shared" si="40"/>
        <v>2.2747505000000001E-8</v>
      </c>
      <c r="AFS70" s="138">
        <f t="shared" si="40"/>
        <v>2.2747580000000001E-8</v>
      </c>
      <c r="AFT70" s="138">
        <f t="shared" si="40"/>
        <v>2.2747552999999999E-8</v>
      </c>
      <c r="AFU70" s="138">
        <f t="shared" si="40"/>
        <v>2.2747552999999999E-8</v>
      </c>
      <c r="AFV70" s="138">
        <f t="shared" ref="AFV70:AFZ85" si="45">INDEX($E$6:$ACK$107,$D70,AFV$4)</f>
        <v>2.2747611999999998E-8</v>
      </c>
      <c r="AFW70" s="138">
        <f t="shared" si="39"/>
        <v>2.2747713000000001E-8</v>
      </c>
      <c r="AFX70" s="138">
        <f t="shared" si="39"/>
        <v>2.2747831999999999E-8</v>
      </c>
      <c r="AFY70" s="138">
        <f t="shared" si="39"/>
        <v>2.2747809000000002E-8</v>
      </c>
      <c r="AFZ70" s="138" t="e">
        <f t="shared" si="39"/>
        <v>#VALUE!</v>
      </c>
      <c r="AGA70" s="139">
        <f t="shared" ref="AGA70:AGA107" si="46">AVERAGE(AFG70:AFY70)</f>
        <v>2.2747797526315788E-8</v>
      </c>
      <c r="AGB70" s="91"/>
      <c r="AGC70" s="91"/>
      <c r="AGD70" s="91"/>
      <c r="AGE70" s="91"/>
      <c r="AGF70" s="91"/>
      <c r="AGG70" s="91"/>
      <c r="AGH70" s="91"/>
      <c r="AGI70" s="91"/>
      <c r="AGJ70" s="91"/>
      <c r="AGK70" s="91"/>
      <c r="AGL70" s="91"/>
      <c r="AGM70" s="91"/>
      <c r="AGN70" s="91"/>
      <c r="AGO70" s="91"/>
      <c r="AGP70" s="91"/>
      <c r="AGQ70" s="91"/>
      <c r="AGR70" s="91"/>
      <c r="AGS70" s="91"/>
      <c r="AGT70" s="91"/>
      <c r="AGU70" s="91"/>
      <c r="AGV70" s="91"/>
      <c r="AGW70" s="91"/>
      <c r="AGX70" s="91"/>
      <c r="AGY70" s="91"/>
      <c r="AGZ70" s="91"/>
      <c r="AHA70" s="91"/>
      <c r="AHB70" s="91"/>
      <c r="AHC70" s="91"/>
      <c r="AHD70" s="91"/>
      <c r="AHE70" s="91"/>
      <c r="AHF70" s="91"/>
      <c r="AHG70" s="91"/>
      <c r="AHH70" s="91"/>
      <c r="AHI70" s="91"/>
      <c r="AHJ70" s="91"/>
      <c r="AHK70" s="91"/>
      <c r="AHL70" s="91"/>
      <c r="AHM70" s="91"/>
      <c r="AHN70" s="91"/>
      <c r="AHO70" s="91"/>
      <c r="AHP70" s="91"/>
      <c r="AHQ70" s="91"/>
      <c r="AHR70" s="91"/>
      <c r="AHS70" s="91"/>
      <c r="AHT70" s="91"/>
      <c r="AHU70" s="91"/>
      <c r="AHV70" s="91"/>
      <c r="AHW70" s="91"/>
      <c r="AHX70" s="91"/>
      <c r="AHY70" s="91"/>
      <c r="AHZ70" s="91"/>
      <c r="AIA70" s="91"/>
      <c r="AIB70" s="91"/>
      <c r="AIC70" s="91"/>
      <c r="AID70" s="91"/>
      <c r="AIE70" s="91"/>
      <c r="AIF70" s="91"/>
      <c r="AIG70" s="91"/>
      <c r="AIH70" s="91"/>
      <c r="AII70" s="91"/>
      <c r="AIJ70" s="91"/>
      <c r="AIK70" s="91"/>
      <c r="AIL70" s="91"/>
      <c r="AIM70" s="91"/>
      <c r="AIN70" s="91"/>
      <c r="AIO70" s="91"/>
      <c r="AIP70" s="91"/>
      <c r="AIQ70" s="91"/>
      <c r="AIR70" s="91"/>
      <c r="AIS70" s="91"/>
      <c r="AIT70" s="91"/>
      <c r="AIU70" s="91"/>
      <c r="AIV70" s="91"/>
      <c r="AIW70" s="91"/>
      <c r="AIX70" s="91"/>
      <c r="AIY70" s="91"/>
      <c r="AIZ70" s="91"/>
      <c r="AJA70" s="91"/>
      <c r="AJB70" s="91"/>
      <c r="AJC70" s="91"/>
      <c r="AJD70" s="91"/>
      <c r="AJE70" s="91"/>
      <c r="AJF70" s="91"/>
      <c r="AJG70" s="91"/>
      <c r="AJH70" s="91"/>
      <c r="AJI70" s="91"/>
      <c r="AJJ70" s="91"/>
      <c r="AJK70" s="91"/>
      <c r="AJL70" s="91"/>
      <c r="AJM70" s="91"/>
      <c r="AJN70" s="91"/>
      <c r="AJO70" s="91"/>
      <c r="AJP70" s="91"/>
      <c r="AJQ70" s="91"/>
      <c r="AJR70" s="91"/>
      <c r="AJS70" s="91"/>
      <c r="AJT70" s="91"/>
      <c r="AJU70" s="91"/>
      <c r="AJV70" s="91"/>
      <c r="AJW70" s="91"/>
      <c r="AJX70" s="91"/>
      <c r="AJY70" s="91"/>
      <c r="AJZ70" s="91"/>
      <c r="AKA70" s="91"/>
      <c r="AKB70" s="91"/>
      <c r="AKC70" s="91"/>
      <c r="AKD70" s="91"/>
      <c r="AKE70" s="91"/>
      <c r="AKF70" s="91"/>
      <c r="AKG70" s="91"/>
      <c r="AKH70" s="91"/>
      <c r="AKI70" s="91"/>
      <c r="AKJ70" s="91"/>
      <c r="AKK70" s="91"/>
      <c r="AKL70" s="91"/>
      <c r="AKM70" s="91"/>
      <c r="AKN70" s="91"/>
      <c r="AKO70" s="91"/>
      <c r="AKP70" s="91"/>
      <c r="AKQ70" s="91"/>
      <c r="AKR70" s="91"/>
      <c r="AKS70" s="91"/>
      <c r="AKT70" s="91"/>
      <c r="AKU70" s="91"/>
      <c r="AKV70" s="91"/>
      <c r="AKW70" s="91"/>
      <c r="AKX70" s="91"/>
      <c r="AKY70" s="91"/>
      <c r="AKZ70" s="91"/>
      <c r="ALA70" s="91"/>
      <c r="ALB70" s="91"/>
      <c r="ALC70" s="91"/>
      <c r="ALD70" s="91"/>
      <c r="ALE70" s="91"/>
      <c r="ALF70" s="91"/>
      <c r="ALG70" s="91"/>
      <c r="ALH70" s="91"/>
      <c r="ALI70" s="91"/>
      <c r="ALJ70" s="91"/>
      <c r="ALK70" s="91"/>
      <c r="ALL70" s="91"/>
      <c r="ALM70" s="91"/>
      <c r="ALN70" s="91"/>
      <c r="ALO70" s="91"/>
      <c r="ALP70" s="91"/>
      <c r="ALQ70" s="91"/>
      <c r="ALR70" s="91"/>
      <c r="ALS70" s="91"/>
      <c r="ALT70" s="91"/>
      <c r="ALU70" s="91"/>
      <c r="ALV70" s="91"/>
      <c r="ALW70" s="91"/>
      <c r="ALX70" s="91"/>
      <c r="ALY70" s="91"/>
      <c r="ALZ70" s="91"/>
      <c r="AMA70" s="91"/>
      <c r="AMB70" s="91"/>
      <c r="AMC70" s="91"/>
      <c r="AMD70" s="91"/>
      <c r="AME70" s="91"/>
      <c r="AMF70" s="91"/>
      <c r="AMG70" s="91"/>
      <c r="AMH70" s="91"/>
      <c r="AMI70" s="91"/>
      <c r="AMJ70" s="91"/>
      <c r="AMK70" s="91"/>
      <c r="AML70" s="91"/>
      <c r="AMM70" s="91"/>
      <c r="AMN70" s="91"/>
      <c r="AMO70" s="91"/>
      <c r="AMP70" s="91"/>
      <c r="AMQ70" s="91"/>
      <c r="AMR70" s="91"/>
      <c r="AMS70" s="91"/>
      <c r="AMT70" s="91"/>
      <c r="AMU70" s="91"/>
      <c r="AMV70" s="91"/>
      <c r="AMW70" s="91"/>
      <c r="AMX70" s="91"/>
      <c r="AMY70" s="91"/>
      <c r="AMZ70" s="91"/>
      <c r="ANA70" s="91"/>
      <c r="ANB70" s="91"/>
      <c r="ANC70" s="91"/>
      <c r="AND70" s="91"/>
      <c r="ANE70" s="91"/>
      <c r="ANF70" s="91"/>
      <c r="ANG70" s="91"/>
      <c r="ANH70" s="91"/>
      <c r="ANI70" s="91"/>
      <c r="ANJ70" s="91"/>
      <c r="ANK70" s="91"/>
      <c r="ANL70" s="91"/>
      <c r="ANM70" s="91"/>
      <c r="ANN70" s="91"/>
      <c r="ANO70" s="91"/>
      <c r="ANP70" s="91"/>
      <c r="ANQ70" s="91"/>
      <c r="ANR70" s="91"/>
      <c r="ANS70" s="91"/>
      <c r="ANT70" s="91"/>
      <c r="ANU70" s="91"/>
      <c r="ANV70" s="91"/>
      <c r="ANW70" s="91"/>
      <c r="ANX70" s="91"/>
      <c r="ANY70" s="91"/>
      <c r="ANZ70" s="91"/>
      <c r="AOA70" s="91"/>
      <c r="AOB70" s="91"/>
      <c r="AOC70" s="91"/>
      <c r="AOD70" s="91"/>
      <c r="AOE70" s="91"/>
      <c r="AOF70" s="91"/>
      <c r="AOG70" s="91"/>
      <c r="AOH70" s="91"/>
      <c r="AOI70" s="91"/>
      <c r="AOJ70" s="91"/>
      <c r="AOK70" s="91"/>
      <c r="AOL70" s="91"/>
      <c r="AOM70" s="91"/>
      <c r="AON70" s="91"/>
      <c r="AOO70" s="91"/>
      <c r="AOP70" s="91"/>
      <c r="AOQ70" s="91"/>
      <c r="AOR70" s="91"/>
      <c r="AOS70" s="91"/>
      <c r="AOT70" s="91"/>
      <c r="AOU70" s="91"/>
      <c r="AOV70" s="91"/>
      <c r="AOW70" s="91"/>
      <c r="AOX70" s="91"/>
      <c r="AOY70" s="91"/>
      <c r="AOZ70" s="91"/>
      <c r="APA70" s="91"/>
      <c r="APB70" s="91"/>
      <c r="APC70" s="91"/>
      <c r="APD70" s="91"/>
      <c r="APE70" s="91"/>
      <c r="APF70" s="91"/>
      <c r="APG70" s="91"/>
      <c r="APH70" s="91"/>
      <c r="API70" s="91"/>
      <c r="APJ70" s="91"/>
      <c r="APK70" s="91"/>
      <c r="APL70" s="91"/>
      <c r="APM70" s="91"/>
      <c r="APN70" s="91"/>
      <c r="APO70" s="91"/>
      <c r="APP70" s="91"/>
      <c r="APQ70" s="91"/>
      <c r="APR70" s="91"/>
      <c r="APS70" s="91"/>
      <c r="APT70" s="91"/>
      <c r="APU70" s="91"/>
      <c r="APV70" s="91"/>
      <c r="APW70" s="91"/>
      <c r="APX70" s="91"/>
      <c r="APY70" s="91"/>
      <c r="APZ70" s="91"/>
      <c r="AQA70" s="91"/>
      <c r="AQB70" s="91"/>
      <c r="AQC70" s="91"/>
      <c r="AQD70" s="91"/>
      <c r="AQE70" s="91"/>
      <c r="AQF70" s="91"/>
      <c r="AQG70" s="91"/>
      <c r="AQH70" s="91"/>
      <c r="AQI70" s="91"/>
      <c r="AQJ70" s="91"/>
      <c r="AQK70" s="91"/>
      <c r="AQL70" s="91"/>
      <c r="AQM70" s="91"/>
      <c r="AQN70" s="91"/>
      <c r="AQO70" s="91"/>
      <c r="AQP70" s="91"/>
      <c r="AQQ70" s="91"/>
      <c r="AQR70" s="91"/>
      <c r="AQS70" s="91"/>
      <c r="AQT70" s="91"/>
      <c r="AQU70" s="91"/>
      <c r="AQV70" s="91"/>
      <c r="AQW70" s="91"/>
      <c r="AQX70" s="91"/>
      <c r="AQY70" s="91"/>
      <c r="AQZ70" s="91"/>
      <c r="ARA70" s="91"/>
      <c r="ARB70" s="91"/>
      <c r="ARC70" s="91"/>
      <c r="ARD70" s="91"/>
      <c r="ARE70" s="91"/>
      <c r="ARF70" s="91"/>
      <c r="ARG70" s="91"/>
      <c r="ARH70" s="91"/>
      <c r="ARI70" s="91"/>
      <c r="ARJ70" s="91"/>
      <c r="ARK70" s="91"/>
      <c r="ARL70" s="91"/>
      <c r="ARM70" s="91"/>
      <c r="ARN70" s="91"/>
      <c r="ARO70" s="91"/>
      <c r="ARP70" s="91"/>
      <c r="ARQ70" s="91"/>
      <c r="ARR70" s="91"/>
      <c r="ARS70" s="91"/>
      <c r="ART70" s="91"/>
      <c r="ARU70" s="91"/>
      <c r="ARV70" s="91"/>
      <c r="ARW70" s="91"/>
      <c r="ARX70" s="91"/>
      <c r="ARY70" s="91"/>
      <c r="ARZ70" s="91"/>
      <c r="ASA70" s="91"/>
      <c r="ASB70" s="91"/>
      <c r="ASC70" s="91"/>
      <c r="ASD70" s="91"/>
      <c r="ASE70" s="91"/>
      <c r="ASF70" s="91"/>
      <c r="ASG70" s="91"/>
      <c r="ASH70" s="91"/>
      <c r="ASI70" s="91"/>
      <c r="ASJ70" s="91"/>
      <c r="ASK70" s="91"/>
      <c r="ASL70" s="91"/>
      <c r="ASM70" s="91"/>
      <c r="ASN70" s="91"/>
      <c r="ASO70" s="91"/>
      <c r="ASP70" s="91"/>
      <c r="ASQ70" s="91"/>
      <c r="ASR70" s="91"/>
    </row>
    <row r="71" spans="1:1188" ht="2.1" customHeight="1" x14ac:dyDescent="0.25">
      <c r="A71" s="129">
        <v>66</v>
      </c>
      <c r="B71" s="130">
        <v>18.850000000000001</v>
      </c>
      <c r="C71" s="123">
        <f>IF(ROW()-$B$4&lt;$B$112,2,3)</f>
        <v>3</v>
      </c>
      <c r="D71" s="129">
        <v>66</v>
      </c>
      <c r="E71" s="91">
        <v>0</v>
      </c>
      <c r="F71" s="92">
        <v>4.9070813999999999E-31</v>
      </c>
      <c r="G71" s="92">
        <v>1.1133970999999999E-29</v>
      </c>
      <c r="H71" s="92">
        <v>2.0209622999999998E-28</v>
      </c>
      <c r="I71" s="92">
        <v>3.4560400000000001E-27</v>
      </c>
      <c r="J71" s="92">
        <v>5.7990403999999998E-26</v>
      </c>
      <c r="K71" s="92">
        <v>9.6682219999999996E-25</v>
      </c>
      <c r="L71" s="92">
        <v>1.6082569999999999E-23</v>
      </c>
      <c r="M71" s="92">
        <v>2.672976E-22</v>
      </c>
      <c r="N71" s="92">
        <v>4.4409729999999999E-21</v>
      </c>
      <c r="O71" s="92">
        <v>7.3770600000000004E-20</v>
      </c>
      <c r="P71" s="92">
        <v>1.2253053999999999E-18</v>
      </c>
      <c r="Q71" s="92">
        <v>2.035089E-17</v>
      </c>
      <c r="R71" s="92">
        <v>3.380031E-16</v>
      </c>
      <c r="S71" s="92">
        <v>5.6141209999999996E-15</v>
      </c>
      <c r="T71" s="92">
        <v>9.3261580000000004E-14</v>
      </c>
      <c r="U71" s="92">
        <v>1.5496740000000001E-12</v>
      </c>
      <c r="V71" s="92">
        <v>2.5762373E-11</v>
      </c>
      <c r="W71" s="92">
        <v>4.2863896E-10</v>
      </c>
      <c r="X71" s="92">
        <v>7.1418795E-9</v>
      </c>
      <c r="Y71" s="92">
        <v>1.1928177999999999E-7</v>
      </c>
      <c r="Z71" s="93">
        <v>2.0002020999999999E-6</v>
      </c>
      <c r="AA71" s="93">
        <v>3.3761920000000001E-5</v>
      </c>
      <c r="AB71" s="93">
        <v>5.7590479999999997E-4</v>
      </c>
      <c r="AC71" s="93">
        <v>4.3367930000000002E-3</v>
      </c>
      <c r="AD71" s="93">
        <v>1.5156384E-2</v>
      </c>
      <c r="AE71" s="93">
        <v>3.7469826999999997E-2</v>
      </c>
      <c r="AF71" s="93">
        <v>7.400524E-2</v>
      </c>
      <c r="AG71" s="93">
        <v>0.12270577000000001</v>
      </c>
      <c r="AH71" s="93">
        <v>0.17498915000000001</v>
      </c>
      <c r="AI71" s="93">
        <v>0.21735256999999999</v>
      </c>
      <c r="AJ71" s="93">
        <v>0.23619443000000001</v>
      </c>
      <c r="AK71" s="93">
        <v>0.23141966999999999</v>
      </c>
      <c r="AL71" s="93">
        <v>0.20088028999999999</v>
      </c>
      <c r="AM71" s="93">
        <v>0.15261056000000001</v>
      </c>
      <c r="AN71" s="93">
        <v>0.10037792500000001</v>
      </c>
      <c r="AO71" s="93">
        <v>5.6320883000000002E-2</v>
      </c>
      <c r="AP71" s="93">
        <v>2.6129603000000001E-2</v>
      </c>
      <c r="AQ71" s="93">
        <v>9.3245559999999995E-3</v>
      </c>
      <c r="AR71" s="93">
        <v>1.3928212000000001E-3</v>
      </c>
      <c r="AS71" s="94">
        <v>0</v>
      </c>
      <c r="AT71" s="94">
        <v>4.9071080000000001E-31</v>
      </c>
      <c r="AU71" s="94">
        <v>1.11340455E-29</v>
      </c>
      <c r="AV71" s="94">
        <v>2.0209796E-28</v>
      </c>
      <c r="AW71" s="94">
        <v>3.4560713000000003E-27</v>
      </c>
      <c r="AX71" s="94">
        <v>5.7990920000000001E-26</v>
      </c>
      <c r="AY71" s="94">
        <v>9.6683039999999995E-25</v>
      </c>
      <c r="AZ71" s="94">
        <v>1.6082690000000001E-23</v>
      </c>
      <c r="BA71" s="94">
        <v>2.6729926999999998E-22</v>
      </c>
      <c r="BB71" s="94">
        <v>4.4409980000000001E-21</v>
      </c>
      <c r="BC71" s="94">
        <v>7.3770889999999997E-20</v>
      </c>
      <c r="BD71" s="94">
        <v>1.2253087000000001E-18</v>
      </c>
      <c r="BE71" s="94">
        <v>2.0350914999999999E-17</v>
      </c>
      <c r="BF71" s="94">
        <v>3.3800307000000001E-16</v>
      </c>
      <c r="BG71" s="94">
        <v>5.6141056E-15</v>
      </c>
      <c r="BH71" s="94">
        <v>9.3261100000000002E-14</v>
      </c>
      <c r="BI71" s="94">
        <v>1.5496610000000001E-12</v>
      </c>
      <c r="BJ71" s="94">
        <v>2.5762063999999999E-11</v>
      </c>
      <c r="BK71" s="94">
        <v>4.2863244000000001E-10</v>
      </c>
      <c r="BL71" s="94">
        <v>7.1417515999999998E-9</v>
      </c>
      <c r="BM71" s="94">
        <v>1.192793E-7</v>
      </c>
      <c r="BN71" s="94">
        <v>2.0001575999999999E-6</v>
      </c>
      <c r="BO71" s="94">
        <v>3.3761150000000001E-5</v>
      </c>
      <c r="BP71" s="94">
        <v>5.7589130000000003E-4</v>
      </c>
      <c r="BQ71" s="94">
        <v>4.3367240000000001E-3</v>
      </c>
      <c r="BR71" s="94">
        <v>1.5156183E-2</v>
      </c>
      <c r="BS71" s="94">
        <v>3.7469389999999998E-2</v>
      </c>
      <c r="BT71" s="94">
        <v>7.4004464000000006E-2</v>
      </c>
      <c r="BU71" s="94">
        <v>0.12270465</v>
      </c>
      <c r="BV71" s="94">
        <v>0.17498769</v>
      </c>
      <c r="BW71" s="94">
        <v>0.21735082999999999</v>
      </c>
      <c r="BX71" s="94">
        <v>0.23619254000000001</v>
      </c>
      <c r="BY71" s="94">
        <v>0.23141800000000001</v>
      </c>
      <c r="BZ71" s="94">
        <v>0.20087919000000001</v>
      </c>
      <c r="CA71" s="94">
        <v>0.15260995999999999</v>
      </c>
      <c r="CB71" s="94">
        <v>0.10037749999999999</v>
      </c>
      <c r="CC71" s="94">
        <v>5.6320509999999997E-2</v>
      </c>
      <c r="CD71" s="94">
        <v>2.6129415E-2</v>
      </c>
      <c r="CE71" s="94">
        <v>9.3245310000000005E-3</v>
      </c>
      <c r="CF71" s="94">
        <v>1.3928196E-3</v>
      </c>
      <c r="CG71" s="94">
        <v>0</v>
      </c>
      <c r="CH71" s="94">
        <v>4.9042146000000004E-31</v>
      </c>
      <c r="CI71" s="94">
        <v>1.1127848999999999E-29</v>
      </c>
      <c r="CJ71" s="94">
        <v>2.0199127000000001E-28</v>
      </c>
      <c r="CK71" s="94">
        <v>3.4543414000000001E-27</v>
      </c>
      <c r="CL71" s="94">
        <v>5.7963430000000002E-26</v>
      </c>
      <c r="CM71" s="94">
        <v>9.6639840000000005E-25</v>
      </c>
      <c r="CN71" s="94">
        <v>1.6075961000000001E-23</v>
      </c>
      <c r="CO71" s="94">
        <v>2.6719511999999998E-22</v>
      </c>
      <c r="CP71" s="94">
        <v>4.439398E-21</v>
      </c>
      <c r="CQ71" s="94">
        <v>7.3746580000000005E-20</v>
      </c>
      <c r="CR71" s="94">
        <v>1.2249450999999999E-18</v>
      </c>
      <c r="CS71" s="94">
        <v>2.0345554000000001E-17</v>
      </c>
      <c r="CT71" s="94">
        <v>3.3792533E-16</v>
      </c>
      <c r="CU71" s="94">
        <v>5.6130053000000001E-15</v>
      </c>
      <c r="CV71" s="94">
        <v>9.3246030000000002E-14</v>
      </c>
      <c r="CW71" s="94">
        <v>1.5494630999999999E-12</v>
      </c>
      <c r="CX71" s="94">
        <v>2.575963E-11</v>
      </c>
      <c r="CY71" s="94">
        <v>4.2860499999999999E-10</v>
      </c>
      <c r="CZ71" s="94">
        <v>7.1414936000000002E-9</v>
      </c>
      <c r="DA71" s="94">
        <v>1.1927774E-7</v>
      </c>
      <c r="DB71" s="94">
        <v>2.0001642000000001E-6</v>
      </c>
      <c r="DC71" s="94">
        <v>3.3761462000000001E-5</v>
      </c>
      <c r="DD71" s="94">
        <v>5.7589719999999998E-4</v>
      </c>
      <c r="DE71" s="94">
        <v>4.3367613000000003E-3</v>
      </c>
      <c r="DF71" s="94">
        <v>1.5156302E-2</v>
      </c>
      <c r="DG71" s="94">
        <v>3.7469660000000002E-2</v>
      </c>
      <c r="DH71" s="94">
        <v>7.4004979999999998E-2</v>
      </c>
      <c r="DI71" s="94">
        <v>0.12270549</v>
      </c>
      <c r="DJ71" s="94">
        <v>0.17498900000000001</v>
      </c>
      <c r="DK71" s="94">
        <v>0.21735251999999999</v>
      </c>
      <c r="DL71" s="94">
        <v>0.23619435999999999</v>
      </c>
      <c r="DM71" s="94">
        <v>0.23141932000000001</v>
      </c>
      <c r="DN71" s="94">
        <v>0.20087972000000001</v>
      </c>
      <c r="DO71" s="94">
        <v>0.15261005999999999</v>
      </c>
      <c r="DP71" s="94">
        <v>0.10037777000000001</v>
      </c>
      <c r="DQ71" s="94">
        <v>5.63209E-2</v>
      </c>
      <c r="DR71" s="94">
        <v>2.6129547999999999E-2</v>
      </c>
      <c r="DS71" s="94">
        <v>9.3245610000000003E-3</v>
      </c>
      <c r="DT71" s="94">
        <v>1.3928228E-3</v>
      </c>
      <c r="DU71" s="94">
        <v>0</v>
      </c>
      <c r="DV71" s="94">
        <v>4.9041623999999999E-31</v>
      </c>
      <c r="DW71" s="94">
        <v>1.1127743999999999E-29</v>
      </c>
      <c r="DX71" s="94">
        <v>2.019897E-28</v>
      </c>
      <c r="DY71" s="94">
        <v>3.4543210000000001E-27</v>
      </c>
      <c r="DZ71" s="94">
        <v>5.7963225000000002E-26</v>
      </c>
      <c r="EA71" s="94">
        <v>9.6639720000000003E-25</v>
      </c>
      <c r="EB71" s="94">
        <v>1.607597E-23</v>
      </c>
      <c r="EC71" s="94">
        <v>2.6719594999999998E-22</v>
      </c>
      <c r="ED71" s="94">
        <v>4.439421E-21</v>
      </c>
      <c r="EE71" s="94">
        <v>7.3747126000000003E-20</v>
      </c>
      <c r="EF71" s="94">
        <v>1.2249557E-18</v>
      </c>
      <c r="EG71" s="94">
        <v>2.0345746E-17</v>
      </c>
      <c r="EH71" s="94">
        <v>3.3792869999999999E-16</v>
      </c>
      <c r="EI71" s="94">
        <v>5.6130675E-15</v>
      </c>
      <c r="EJ71" s="94">
        <v>9.3247140000000004E-14</v>
      </c>
      <c r="EK71" s="94">
        <v>1.5494833000000001E-12</v>
      </c>
      <c r="EL71" s="94">
        <v>2.5759962000000001E-11</v>
      </c>
      <c r="EM71" s="94">
        <v>4.2861064999999998E-10</v>
      </c>
      <c r="EN71" s="94">
        <v>7.1415838E-9</v>
      </c>
      <c r="EO71" s="94">
        <v>1.1927923999999999E-7</v>
      </c>
      <c r="EP71" s="94">
        <v>2.0001887E-6</v>
      </c>
      <c r="EQ71" s="94">
        <v>3.3761872999999999E-5</v>
      </c>
      <c r="ER71" s="94">
        <v>5.7590414999999996E-4</v>
      </c>
      <c r="ES71" s="94">
        <v>4.3368010000000004E-3</v>
      </c>
      <c r="ET71" s="94">
        <v>1.5156426000000001E-2</v>
      </c>
      <c r="EU71" s="94">
        <v>3.7469945999999997E-2</v>
      </c>
      <c r="EV71" s="94">
        <v>7.4005420000000002E-2</v>
      </c>
      <c r="EW71" s="94">
        <v>0.12270597</v>
      </c>
      <c r="EX71" s="94">
        <v>0.17498917999999999</v>
      </c>
      <c r="EY71" s="94">
        <v>0.21735226999999999</v>
      </c>
      <c r="EZ71" s="94">
        <v>0.23619380000000001</v>
      </c>
      <c r="FA71" s="94">
        <v>0.23141864000000001</v>
      </c>
      <c r="FB71" s="94">
        <v>0.20087893000000001</v>
      </c>
      <c r="FC71" s="94">
        <v>0.15260958999999999</v>
      </c>
      <c r="FD71" s="94">
        <v>0.1003778</v>
      </c>
      <c r="FE71" s="94">
        <v>5.6320723000000003E-2</v>
      </c>
      <c r="FF71" s="94">
        <v>2.6129554999999999E-2</v>
      </c>
      <c r="FG71" s="94">
        <v>9.3245589999999996E-3</v>
      </c>
      <c r="FH71" s="94">
        <v>1.3928218999999999E-3</v>
      </c>
      <c r="FI71" s="94">
        <v>0</v>
      </c>
      <c r="FJ71" s="94">
        <v>4.9041950000000001E-31</v>
      </c>
      <c r="FK71" s="94">
        <v>1.1127822E-29</v>
      </c>
      <c r="FL71" s="94">
        <v>2.0199122000000001E-28</v>
      </c>
      <c r="FM71" s="94">
        <v>3.4543483000000002E-27</v>
      </c>
      <c r="FN71" s="94">
        <v>5.7963680000000003E-26</v>
      </c>
      <c r="FO71" s="94">
        <v>9.6640469999999994E-25</v>
      </c>
      <c r="FP71" s="94">
        <v>1.60761E-23</v>
      </c>
      <c r="FQ71" s="94">
        <v>2.6719811999999999E-22</v>
      </c>
      <c r="FR71" s="94">
        <v>4.4394573E-21</v>
      </c>
      <c r="FS71" s="94">
        <v>7.3747695000000002E-20</v>
      </c>
      <c r="FT71" s="94">
        <v>1.2249652E-18</v>
      </c>
      <c r="FU71" s="94">
        <v>2.0345889E-17</v>
      </c>
      <c r="FV71" s="94">
        <v>3.3793119999999998E-16</v>
      </c>
      <c r="FW71" s="94">
        <v>5.6131095000000003E-15</v>
      </c>
      <c r="FX71" s="94">
        <v>9.3247803999999998E-14</v>
      </c>
      <c r="FY71" s="94">
        <v>1.5494938000000001E-12</v>
      </c>
      <c r="FZ71" s="94">
        <v>2.5760126999999999E-11</v>
      </c>
      <c r="GA71" s="94">
        <v>4.2861325999999998E-10</v>
      </c>
      <c r="GB71" s="94">
        <v>7.1416214999999996E-9</v>
      </c>
      <c r="GC71" s="94">
        <v>1.1927985999999999E-7</v>
      </c>
      <c r="GD71" s="94">
        <v>2.0001976000000001E-6</v>
      </c>
      <c r="GE71" s="94">
        <v>3.3762020000000001E-5</v>
      </c>
      <c r="GF71" s="94">
        <v>5.7590653999999995E-4</v>
      </c>
      <c r="GG71" s="94">
        <v>4.3368039999999997E-3</v>
      </c>
      <c r="GH71" s="94">
        <v>1.5156413000000001E-2</v>
      </c>
      <c r="GI71" s="94">
        <v>3.7469860000000001E-2</v>
      </c>
      <c r="GJ71" s="94">
        <v>7.4005139999999997E-2</v>
      </c>
      <c r="GK71" s="94">
        <v>0.12270538</v>
      </c>
      <c r="GL71" s="94">
        <v>0.17498825000000001</v>
      </c>
      <c r="GM71" s="94">
        <v>0.21735131999999999</v>
      </c>
      <c r="GN71" s="94">
        <v>0.23619333000000001</v>
      </c>
      <c r="GO71" s="94">
        <v>0.23141930999999999</v>
      </c>
      <c r="GP71" s="94">
        <v>0.20088072000000001</v>
      </c>
      <c r="GQ71" s="94">
        <v>0.15261057</v>
      </c>
      <c r="GR71" s="94">
        <v>0.10037757</v>
      </c>
      <c r="GS71" s="94">
        <v>5.6320759999999997E-2</v>
      </c>
      <c r="GT71" s="94">
        <v>2.6129525000000001E-2</v>
      </c>
      <c r="GU71" s="94">
        <v>9.3245380000000003E-3</v>
      </c>
      <c r="GV71" s="94">
        <v>1.3928177E-3</v>
      </c>
      <c r="GW71" s="94">
        <v>0</v>
      </c>
      <c r="GX71" s="94">
        <v>4.9041952999999998E-31</v>
      </c>
      <c r="GY71" s="94">
        <v>1.1127825E-29</v>
      </c>
      <c r="GZ71" s="94">
        <v>2.0199120000000001E-28</v>
      </c>
      <c r="HA71" s="94">
        <v>3.4543456000000003E-27</v>
      </c>
      <c r="HB71" s="94">
        <v>5.7963595000000005E-26</v>
      </c>
      <c r="HC71" s="94">
        <v>9.6640270000000002E-25</v>
      </c>
      <c r="HD71" s="94">
        <v>1.6076053000000001E-23</v>
      </c>
      <c r="HE71" s="94">
        <v>2.6719716000000001E-22</v>
      </c>
      <c r="HF71" s="94">
        <v>4.4394389999999999E-21</v>
      </c>
      <c r="HG71" s="94">
        <v>7.3747410000000001E-20</v>
      </c>
      <c r="HH71" s="94">
        <v>1.2249599000000001E-18</v>
      </c>
      <c r="HI71" s="94">
        <v>2.0345807E-17</v>
      </c>
      <c r="HJ71" s="94">
        <v>3.3792964000000002E-16</v>
      </c>
      <c r="HK71" s="94">
        <v>5.6130802000000001E-15</v>
      </c>
      <c r="HL71" s="94">
        <v>9.3247290000000002E-14</v>
      </c>
      <c r="HM71" s="94">
        <v>1.5494857E-12</v>
      </c>
      <c r="HN71" s="94">
        <v>2.5760002000000001E-11</v>
      </c>
      <c r="HO71" s="94">
        <v>4.2861106E-10</v>
      </c>
      <c r="HP71" s="94">
        <v>7.1415895000000002E-9</v>
      </c>
      <c r="HQ71" s="94">
        <v>1.1927931999999999E-7</v>
      </c>
      <c r="HR71" s="94">
        <v>2.0001902999999999E-6</v>
      </c>
      <c r="HS71" s="94">
        <v>3.3761913000000002E-5</v>
      </c>
      <c r="HT71" s="94">
        <v>5.7590530000000003E-4</v>
      </c>
      <c r="HU71" s="94">
        <v>4.3367822999999996E-3</v>
      </c>
      <c r="HV71" s="94">
        <v>1.5156321E-2</v>
      </c>
      <c r="HW71" s="94">
        <v>3.7469644000000003E-2</v>
      </c>
      <c r="HX71" s="94">
        <v>7.4004814000000002E-2</v>
      </c>
      <c r="HY71" s="94">
        <v>0.12270504</v>
      </c>
      <c r="HZ71" s="94">
        <v>0.17498817</v>
      </c>
      <c r="IA71" s="94">
        <v>0.2173514</v>
      </c>
      <c r="IB71" s="94">
        <v>0.23619293999999999</v>
      </c>
      <c r="IC71" s="94">
        <v>0.23141812</v>
      </c>
      <c r="ID71" s="94">
        <v>0.20087949999999999</v>
      </c>
      <c r="IE71" s="94">
        <v>0.15261029000000001</v>
      </c>
      <c r="IF71" s="94">
        <v>0.1003776</v>
      </c>
      <c r="IG71" s="94">
        <v>5.6320820000000001E-2</v>
      </c>
      <c r="IH71" s="94">
        <v>2.6129520999999999E-2</v>
      </c>
      <c r="II71" s="94">
        <v>9.3245350000000001E-3</v>
      </c>
      <c r="IJ71" s="94">
        <v>1.3928179000000001E-3</v>
      </c>
      <c r="IK71" s="94">
        <v>0</v>
      </c>
      <c r="IL71" s="94">
        <v>4.9041544000000001E-31</v>
      </c>
      <c r="IM71" s="94">
        <v>1.1127724E-29</v>
      </c>
      <c r="IN71" s="94">
        <v>2.0198934000000002E-28</v>
      </c>
      <c r="IO71" s="94">
        <v>3.4543116999999999E-27</v>
      </c>
      <c r="IP71" s="94">
        <v>5.7963003E-26</v>
      </c>
      <c r="IQ71" s="94">
        <v>9.6639320000000002E-25</v>
      </c>
      <c r="IR71" s="94">
        <v>1.6075884E-23</v>
      </c>
      <c r="IS71" s="94">
        <v>2.6719428E-22</v>
      </c>
      <c r="IT71" s="94">
        <v>4.4393883000000001E-21</v>
      </c>
      <c r="IU71" s="94">
        <v>7.3746500000000004E-20</v>
      </c>
      <c r="IV71" s="94">
        <v>1.2249447E-18</v>
      </c>
      <c r="IW71" s="94">
        <v>2.0345564E-17</v>
      </c>
      <c r="IX71" s="94">
        <v>3.3792566999999999E-16</v>
      </c>
      <c r="IY71" s="94">
        <v>5.6130193E-15</v>
      </c>
      <c r="IZ71" s="94">
        <v>9.3246300000000004E-14</v>
      </c>
      <c r="JA71" s="94">
        <v>1.5494688E-12</v>
      </c>
      <c r="JB71" s="94">
        <v>2.5759739999999999E-11</v>
      </c>
      <c r="JC71" s="94">
        <v>4.2860709999999999E-10</v>
      </c>
      <c r="JD71" s="94">
        <v>7.1415296000000001E-9</v>
      </c>
      <c r="JE71" s="94">
        <v>1.1927842999999999E-7</v>
      </c>
      <c r="JF71" s="94">
        <v>2.0001755E-6</v>
      </c>
      <c r="JG71" s="94">
        <v>3.3761677000000003E-5</v>
      </c>
      <c r="JH71" s="94">
        <v>5.7590107000000002E-4</v>
      </c>
      <c r="JI71" s="94">
        <v>4.3367589999999999E-3</v>
      </c>
      <c r="JJ71" s="94">
        <v>1.5156258000000001E-2</v>
      </c>
      <c r="JK71" s="94">
        <v>3.7469535999999998E-2</v>
      </c>
      <c r="JL71" s="94">
        <v>7.4004619999999993E-2</v>
      </c>
      <c r="JM71" s="94">
        <v>0.12270483</v>
      </c>
      <c r="JN71" s="94">
        <v>0.17498810000000001</v>
      </c>
      <c r="JO71" s="94">
        <v>0.21735175000000001</v>
      </c>
      <c r="JP71" s="94">
        <v>0.23619348000000001</v>
      </c>
      <c r="JQ71" s="94">
        <v>0.23141818</v>
      </c>
      <c r="JR71" s="94">
        <v>0.20087864999999999</v>
      </c>
      <c r="JS71" s="94">
        <v>0.15260947</v>
      </c>
      <c r="JT71" s="94">
        <v>0.10037743</v>
      </c>
      <c r="JU71" s="94">
        <v>5.6320738000000002E-2</v>
      </c>
      <c r="JV71" s="94">
        <v>2.612948E-2</v>
      </c>
      <c r="JW71" s="94">
        <v>9.3245270000000009E-3</v>
      </c>
      <c r="JX71" s="94">
        <v>1.3928186000000001E-3</v>
      </c>
      <c r="JY71" s="94">
        <v>0</v>
      </c>
      <c r="JZ71" s="94">
        <v>4.9041059999999998E-31</v>
      </c>
      <c r="KA71" s="94">
        <v>1.1127615E-29</v>
      </c>
      <c r="KB71" s="94">
        <v>2.0198733999999998E-28</v>
      </c>
      <c r="KC71" s="94">
        <v>3.4542794000000003E-27</v>
      </c>
      <c r="KD71" s="94">
        <v>5.796246E-26</v>
      </c>
      <c r="KE71" s="94">
        <v>9.6638389999999999E-25</v>
      </c>
      <c r="KF71" s="94">
        <v>1.6075737000000001E-23</v>
      </c>
      <c r="KG71" s="94">
        <v>2.6719196000000002E-22</v>
      </c>
      <c r="KH71" s="94">
        <v>4.4393503E-21</v>
      </c>
      <c r="KI71" s="94">
        <v>7.3745885000000004E-20</v>
      </c>
      <c r="KJ71" s="94">
        <v>1.2249346000000001E-18</v>
      </c>
      <c r="KK71" s="94">
        <v>2.0345401999999999E-17</v>
      </c>
      <c r="KL71" s="94">
        <v>3.3792323999999999E-16</v>
      </c>
      <c r="KM71" s="94">
        <v>5.6129780000000003E-15</v>
      </c>
      <c r="KN71" s="94">
        <v>9.3245660000000005E-14</v>
      </c>
      <c r="KO71" s="94">
        <v>1.5494588000000001E-12</v>
      </c>
      <c r="KP71" s="94">
        <v>2.5759577000000001E-11</v>
      </c>
      <c r="KQ71" s="94">
        <v>4.2860474000000002E-10</v>
      </c>
      <c r="KR71" s="94">
        <v>7.1414910000000002E-9</v>
      </c>
      <c r="KS71" s="94">
        <v>1.1927779E-7</v>
      </c>
      <c r="KT71" s="94">
        <v>2.0001640000000002E-6</v>
      </c>
      <c r="KU71" s="94">
        <v>3.3761477000000002E-5</v>
      </c>
      <c r="KV71" s="94">
        <v>5.7589749999999997E-4</v>
      </c>
      <c r="KW71" s="94">
        <v>4.3367394000000002E-3</v>
      </c>
      <c r="KX71" s="94">
        <v>1.51562225E-2</v>
      </c>
      <c r="KY71" s="94">
        <v>3.7469503000000001E-2</v>
      </c>
      <c r="KZ71" s="94">
        <v>7.4004680000000003E-2</v>
      </c>
      <c r="LA71" s="94">
        <v>0.122704856</v>
      </c>
      <c r="LB71" s="94">
        <v>0.17498781999999999</v>
      </c>
      <c r="LC71" s="94">
        <v>0.21735129</v>
      </c>
      <c r="LD71" s="94">
        <v>0.23619343000000001</v>
      </c>
      <c r="LE71" s="94">
        <v>0.23141864000000001</v>
      </c>
      <c r="LF71" s="94">
        <v>0.20087905</v>
      </c>
      <c r="LG71" s="94">
        <v>0.15260942</v>
      </c>
      <c r="LH71" s="94">
        <v>0.10037741</v>
      </c>
      <c r="LI71" s="94">
        <v>5.6320651999999999E-2</v>
      </c>
      <c r="LJ71" s="94">
        <v>2.6129454E-2</v>
      </c>
      <c r="LK71" s="94">
        <v>9.3245210000000005E-3</v>
      </c>
      <c r="LL71" s="94">
        <v>1.3928174000000001E-3</v>
      </c>
      <c r="LM71" s="94">
        <v>0</v>
      </c>
      <c r="LN71" s="94">
        <v>4.9040833999999999E-31</v>
      </c>
      <c r="LO71" s="94">
        <v>1.1127565E-29</v>
      </c>
      <c r="LP71" s="94">
        <v>2.0198643000000001E-28</v>
      </c>
      <c r="LQ71" s="94">
        <v>3.4542617000000002E-27</v>
      </c>
      <c r="LR71" s="94">
        <v>5.7962159999999994E-26</v>
      </c>
      <c r="LS71" s="94">
        <v>9.6637849999999998E-25</v>
      </c>
      <c r="LT71" s="94">
        <v>1.6075646000000001E-23</v>
      </c>
      <c r="LU71" s="94">
        <v>2.6719044999999998E-22</v>
      </c>
      <c r="LV71" s="94">
        <v>4.4393257000000002E-21</v>
      </c>
      <c r="LW71" s="94">
        <v>7.3745520000000002E-20</v>
      </c>
      <c r="LX71" s="94">
        <v>1.224929E-18</v>
      </c>
      <c r="LY71" s="94">
        <v>2.0345302999999999E-17</v>
      </c>
      <c r="LZ71" s="94">
        <v>3.3792159999999998E-16</v>
      </c>
      <c r="MA71" s="94">
        <v>5.6129570000000001E-15</v>
      </c>
      <c r="MB71" s="94">
        <v>9.3245349999999998E-14</v>
      </c>
      <c r="MC71" s="94">
        <v>1.5494543999999999E-12</v>
      </c>
      <c r="MD71" s="94">
        <v>2.5759509000000001E-11</v>
      </c>
      <c r="ME71" s="94">
        <v>4.2860342999999998E-10</v>
      </c>
      <c r="MF71" s="94">
        <v>7.1414689999999998E-9</v>
      </c>
      <c r="MG71" s="94">
        <v>1.1927744E-7</v>
      </c>
      <c r="MH71" s="94">
        <v>2.0001589999999999E-6</v>
      </c>
      <c r="MI71" s="94">
        <v>3.3761379999999997E-5</v>
      </c>
      <c r="MJ71" s="94">
        <v>5.7589564999999999E-4</v>
      </c>
      <c r="MK71" s="94">
        <v>4.3367351999999996E-3</v>
      </c>
      <c r="ML71" s="94">
        <v>1.5156217E-2</v>
      </c>
      <c r="MM71" s="94">
        <v>3.7469517000000001E-2</v>
      </c>
      <c r="MN71" s="94">
        <v>7.4004790000000001E-2</v>
      </c>
      <c r="MO71" s="94">
        <v>0.12270511000000001</v>
      </c>
      <c r="MP71" s="94">
        <v>0.17498796</v>
      </c>
      <c r="MQ71" s="94">
        <v>0.21735088999999999</v>
      </c>
      <c r="MR71" s="94">
        <v>0.23619276</v>
      </c>
      <c r="MS71" s="94">
        <v>0.23141824999999999</v>
      </c>
      <c r="MT71" s="94">
        <v>0.20087916</v>
      </c>
      <c r="MU71" s="94">
        <v>0.15260977000000001</v>
      </c>
      <c r="MV71" s="94">
        <v>0.10037763</v>
      </c>
      <c r="MW71" s="94">
        <v>5.6320692999999998E-2</v>
      </c>
      <c r="MX71" s="94">
        <v>2.6129469999999998E-2</v>
      </c>
      <c r="MY71" s="94">
        <v>9.3245254999999999E-3</v>
      </c>
      <c r="MZ71" s="94">
        <v>1.3928191E-3</v>
      </c>
      <c r="NA71" s="94">
        <v>0</v>
      </c>
      <c r="NB71" s="94">
        <v>4.9040576000000003E-31</v>
      </c>
      <c r="NC71" s="94">
        <v>1.1127505E-29</v>
      </c>
      <c r="ND71" s="94">
        <v>2.0198527000000002E-28</v>
      </c>
      <c r="NE71" s="94">
        <v>3.4542436000000001E-27</v>
      </c>
      <c r="NF71" s="94">
        <v>5.7961880000000005E-26</v>
      </c>
      <c r="NG71" s="94">
        <v>9.6637329999999995E-25</v>
      </c>
      <c r="NH71" s="94">
        <v>1.6075561999999999E-23</v>
      </c>
      <c r="NI71" s="94">
        <v>2.6718909999999998E-22</v>
      </c>
      <c r="NJ71" s="94">
        <v>4.4393060000000002E-21</v>
      </c>
      <c r="NK71" s="94">
        <v>7.3745209999999994E-20</v>
      </c>
      <c r="NL71" s="94">
        <v>1.2249233E-18</v>
      </c>
      <c r="NM71" s="94">
        <v>2.0345214000000001E-17</v>
      </c>
      <c r="NN71" s="94">
        <v>3.3792035000000001E-16</v>
      </c>
      <c r="NO71" s="94">
        <v>5.6129354000000001E-15</v>
      </c>
      <c r="NP71" s="94">
        <v>9.3245046000000002E-14</v>
      </c>
      <c r="NQ71" s="94">
        <v>1.5494489E-12</v>
      </c>
      <c r="NR71" s="94">
        <v>2.5759414999999998E-11</v>
      </c>
      <c r="NS71" s="94">
        <v>4.2860167999999999E-10</v>
      </c>
      <c r="NT71" s="94">
        <v>7.1414420000000003E-9</v>
      </c>
      <c r="NU71" s="94">
        <v>1.1927694999999999E-7</v>
      </c>
      <c r="NV71" s="94">
        <v>2.0001503000000001E-6</v>
      </c>
      <c r="NW71" s="94">
        <v>3.3761233000000002E-5</v>
      </c>
      <c r="NX71" s="94">
        <v>5.7589285999999997E-4</v>
      </c>
      <c r="NY71" s="94">
        <v>4.3367314999999997E-3</v>
      </c>
      <c r="NZ71" s="94">
        <v>1.5156207E-2</v>
      </c>
      <c r="OA71" s="94">
        <v>3.7469476000000002E-2</v>
      </c>
      <c r="OB71" s="94">
        <v>7.4004719999999996E-2</v>
      </c>
      <c r="OC71" s="94">
        <v>0.122705154</v>
      </c>
      <c r="OD71" s="94">
        <v>0.17498823999999999</v>
      </c>
      <c r="OE71" s="94">
        <v>0.21735103</v>
      </c>
      <c r="OF71" s="94">
        <v>0.23619244</v>
      </c>
      <c r="OG71" s="94">
        <v>0.23141785000000001</v>
      </c>
      <c r="OH71" s="94">
        <v>0.20087906999999999</v>
      </c>
      <c r="OI71" s="94">
        <v>0.15261005</v>
      </c>
      <c r="OJ71" s="94">
        <v>0.1003778</v>
      </c>
      <c r="OK71" s="94">
        <v>5.6320774999999997E-2</v>
      </c>
      <c r="OL71" s="94">
        <v>2.6129512000000001E-2</v>
      </c>
      <c r="OM71" s="94">
        <v>9.3245419999999999E-3</v>
      </c>
      <c r="ON71" s="94">
        <v>1.3928202E-3</v>
      </c>
      <c r="OO71" s="94">
        <v>0</v>
      </c>
      <c r="OP71" s="94">
        <v>4.9040454000000001E-31</v>
      </c>
      <c r="OQ71" s="94">
        <v>1.1127475500000001E-29</v>
      </c>
      <c r="OR71" s="94">
        <v>2.019849E-28</v>
      </c>
      <c r="OS71" s="94">
        <v>3.4542389999999998E-27</v>
      </c>
      <c r="OT71" s="94">
        <v>5.7961825999999997E-26</v>
      </c>
      <c r="OU71" s="94">
        <v>9.6637309999999998E-25</v>
      </c>
      <c r="OV71" s="94">
        <v>1.6075560000000001E-23</v>
      </c>
      <c r="OW71" s="94">
        <v>2.6718896000000001E-22</v>
      </c>
      <c r="OX71" s="94">
        <v>4.439305E-21</v>
      </c>
      <c r="OY71" s="94">
        <v>7.3745199999999998E-20</v>
      </c>
      <c r="OZ71" s="94">
        <v>1.2249237000000001E-18</v>
      </c>
      <c r="PA71" s="94">
        <v>2.0345222E-17</v>
      </c>
      <c r="PB71" s="94">
        <v>3.3792043E-16</v>
      </c>
      <c r="PC71" s="94">
        <v>5.6129346000000002E-15</v>
      </c>
      <c r="PD71" s="94">
        <v>9.3244964999999998E-14</v>
      </c>
      <c r="PE71" s="94">
        <v>1.5494483999999999E-12</v>
      </c>
      <c r="PF71" s="94">
        <v>2.5759408000000001E-11</v>
      </c>
      <c r="PG71" s="94">
        <v>4.2860170000000002E-10</v>
      </c>
      <c r="PH71" s="94">
        <v>7.1414345999999996E-9</v>
      </c>
      <c r="PI71" s="94">
        <v>1.1927688E-7</v>
      </c>
      <c r="PJ71" s="94">
        <v>2.0001491999999999E-6</v>
      </c>
      <c r="PK71" s="94">
        <v>3.3761206999999997E-5</v>
      </c>
      <c r="PL71" s="94">
        <v>5.758925E-4</v>
      </c>
      <c r="PM71" s="94">
        <v>4.3367357000000002E-3</v>
      </c>
      <c r="PN71" s="94">
        <v>1.51562225E-2</v>
      </c>
      <c r="PO71" s="94">
        <v>3.7469479999999999E-2</v>
      </c>
      <c r="PP71" s="94">
        <v>7.4004619999999993E-2</v>
      </c>
      <c r="PQ71" s="94">
        <v>0.12270493</v>
      </c>
      <c r="PR71" s="94">
        <v>0.17498810000000001</v>
      </c>
      <c r="PS71" s="94">
        <v>0.21735119999999999</v>
      </c>
      <c r="PT71" s="94">
        <v>0.23619271999999999</v>
      </c>
      <c r="PU71" s="94">
        <v>0.23141780000000001</v>
      </c>
      <c r="PV71" s="94">
        <v>0.20087889</v>
      </c>
      <c r="PW71" s="94">
        <v>0.15260989999999999</v>
      </c>
      <c r="PX71" s="94">
        <v>0.10037769000000001</v>
      </c>
      <c r="PY71" s="94">
        <v>5.6320738000000002E-2</v>
      </c>
      <c r="PZ71" s="94">
        <v>2.6129510000000002E-2</v>
      </c>
      <c r="QA71" s="94">
        <v>9.3245499999999992E-3</v>
      </c>
      <c r="QB71" s="94">
        <v>1.3928241E-3</v>
      </c>
      <c r="QC71" s="94">
        <v>0</v>
      </c>
      <c r="QD71" s="94">
        <v>4.9040463000000003E-31</v>
      </c>
      <c r="QE71" s="94">
        <v>1.1127471E-29</v>
      </c>
      <c r="QF71" s="94">
        <v>2.0198479999999999E-28</v>
      </c>
      <c r="QG71" s="94">
        <v>3.4542379999999997E-27</v>
      </c>
      <c r="QH71" s="94">
        <v>5.7961825999999997E-26</v>
      </c>
      <c r="QI71" s="94">
        <v>9.6637400000000004E-25</v>
      </c>
      <c r="QJ71" s="94">
        <v>1.6075578E-23</v>
      </c>
      <c r="QK71" s="94">
        <v>2.6718933E-22</v>
      </c>
      <c r="QL71" s="94">
        <v>4.4393107000000001E-21</v>
      </c>
      <c r="QM71" s="94">
        <v>7.3745284E-20</v>
      </c>
      <c r="QN71" s="94">
        <v>1.2249250000000001E-18</v>
      </c>
      <c r="QO71" s="94">
        <v>2.0345257E-17</v>
      </c>
      <c r="QP71" s="94">
        <v>3.3792086000000002E-16</v>
      </c>
      <c r="QQ71" s="94">
        <v>5.6129430000000003E-15</v>
      </c>
      <c r="QR71" s="94">
        <v>9.3245089999999994E-14</v>
      </c>
      <c r="QS71" s="94">
        <v>1.5494493E-12</v>
      </c>
      <c r="QT71" s="94">
        <v>2.5759431000000001E-11</v>
      </c>
      <c r="QU71" s="94">
        <v>4.2860185000000002E-10</v>
      </c>
      <c r="QV71" s="94">
        <v>7.1414376999999998E-9</v>
      </c>
      <c r="QW71" s="94">
        <v>1.1927682E-7</v>
      </c>
      <c r="QX71" s="94">
        <v>2.0001476E-6</v>
      </c>
      <c r="QY71" s="94">
        <v>3.3761180000000003E-5</v>
      </c>
      <c r="QZ71" s="94">
        <v>5.7589190000000001E-4</v>
      </c>
      <c r="RA71" s="94">
        <v>4.3367351999999996E-3</v>
      </c>
      <c r="RB71" s="94">
        <v>1.5156238000000001E-2</v>
      </c>
      <c r="RC71" s="94">
        <v>3.7469506E-2</v>
      </c>
      <c r="RD71" s="94">
        <v>7.4004605000000001E-2</v>
      </c>
      <c r="RE71" s="94">
        <v>0.1227047</v>
      </c>
      <c r="RF71" s="94">
        <v>0.17498781999999999</v>
      </c>
      <c r="RG71" s="94">
        <v>0.21735112000000001</v>
      </c>
      <c r="RH71" s="94">
        <v>0.23619298999999999</v>
      </c>
      <c r="RI71" s="94">
        <v>0.23141834</v>
      </c>
      <c r="RJ71" s="94">
        <v>0.20087941000000001</v>
      </c>
      <c r="RK71" s="94">
        <v>0.1526101</v>
      </c>
      <c r="RL71" s="94">
        <v>0.10037775</v>
      </c>
      <c r="RM71" s="94">
        <v>5.6320768E-2</v>
      </c>
      <c r="RN71" s="94">
        <v>2.6129525000000001E-2</v>
      </c>
      <c r="RO71" s="94">
        <v>9.3245499999999992E-3</v>
      </c>
      <c r="RP71" s="94">
        <v>1.3928232999999999E-3</v>
      </c>
      <c r="RQ71" s="94">
        <v>0</v>
      </c>
      <c r="RR71" s="94">
        <v>4.9040579999999997E-31</v>
      </c>
      <c r="RS71" s="94">
        <v>1.1127501000000001E-29</v>
      </c>
      <c r="RT71" s="94">
        <v>2.0198529999999998E-28</v>
      </c>
      <c r="RU71" s="94">
        <v>3.4542479999999996E-27</v>
      </c>
      <c r="RV71" s="94">
        <v>5.7961999999999995E-26</v>
      </c>
      <c r="RW71" s="94">
        <v>9.6637690000000001E-25</v>
      </c>
      <c r="RX71" s="94">
        <v>1.6075641E-23</v>
      </c>
      <c r="RY71" s="94">
        <v>2.6719040000000001E-22</v>
      </c>
      <c r="RZ71" s="94">
        <v>4.4393273E-21</v>
      </c>
      <c r="SA71" s="94">
        <v>7.3745540000000005E-20</v>
      </c>
      <c r="SB71" s="94">
        <v>1.2249298000000001E-18</v>
      </c>
      <c r="SC71" s="94">
        <v>2.0345322999999999E-17</v>
      </c>
      <c r="SD71" s="94">
        <v>3.3792212999999999E-16</v>
      </c>
      <c r="SE71" s="94">
        <v>5.6129650000000003E-15</v>
      </c>
      <c r="SF71" s="94">
        <v>9.3245466000000002E-14</v>
      </c>
      <c r="SG71" s="94">
        <v>1.5494557000000001E-12</v>
      </c>
      <c r="SH71" s="94">
        <v>2.5759521000000001E-11</v>
      </c>
      <c r="SI71" s="94">
        <v>4.2860318E-10</v>
      </c>
      <c r="SJ71" s="94">
        <v>7.1414570000000001E-9</v>
      </c>
      <c r="SK71" s="94">
        <v>1.1927710000000001E-7</v>
      </c>
      <c r="SL71" s="94">
        <v>2.0001525999999999E-6</v>
      </c>
      <c r="SM71" s="94">
        <v>3.3761260000000002E-5</v>
      </c>
      <c r="SN71" s="94">
        <v>5.7589360000000005E-4</v>
      </c>
      <c r="SO71" s="94">
        <v>4.3367385000000003E-3</v>
      </c>
      <c r="SP71" s="94">
        <v>1.5156235000000001E-2</v>
      </c>
      <c r="SQ71" s="94">
        <v>3.7469517000000001E-2</v>
      </c>
      <c r="SR71" s="94">
        <v>7.4004600000000004E-2</v>
      </c>
      <c r="SS71" s="94">
        <v>0.12270465</v>
      </c>
      <c r="ST71" s="94">
        <v>0.17498748</v>
      </c>
      <c r="SU71" s="94">
        <v>0.21735065000000001</v>
      </c>
      <c r="SV71" s="94">
        <v>0.23619266999999999</v>
      </c>
      <c r="SW71" s="94">
        <v>0.23141824</v>
      </c>
      <c r="SX71" s="94">
        <v>0.20087951000000001</v>
      </c>
      <c r="SY71" s="94">
        <v>0.1526101</v>
      </c>
      <c r="SZ71" s="94">
        <v>0.10037772</v>
      </c>
      <c r="TA71" s="94">
        <v>5.6320790000000003E-2</v>
      </c>
      <c r="TB71" s="94">
        <v>2.6129544000000001E-2</v>
      </c>
      <c r="TC71" s="94">
        <v>9.3245559999999995E-3</v>
      </c>
      <c r="TD71" s="94">
        <v>1.3928238999999999E-3</v>
      </c>
      <c r="TE71" s="94">
        <v>0</v>
      </c>
      <c r="TF71" s="94">
        <v>4.9040524E-31</v>
      </c>
      <c r="TG71" s="94">
        <v>1.1127491999999999E-29</v>
      </c>
      <c r="TH71" s="94">
        <v>2.0198518000000002E-28</v>
      </c>
      <c r="TI71" s="94">
        <v>3.4542454999999998E-27</v>
      </c>
      <c r="TJ71" s="94">
        <v>5.7961980000000003E-26</v>
      </c>
      <c r="TK71" s="94">
        <v>9.6637629999999991E-25</v>
      </c>
      <c r="TL71" s="94">
        <v>1.6075622000000001E-23</v>
      </c>
      <c r="TM71" s="94">
        <v>2.6719019999999999E-22</v>
      </c>
      <c r="TN71" s="94">
        <v>4.4393273E-21</v>
      </c>
      <c r="TO71" s="94">
        <v>7.3745509999999994E-20</v>
      </c>
      <c r="TP71" s="94">
        <v>1.2249285000000001E-18</v>
      </c>
      <c r="TQ71" s="94">
        <v>2.0345298E-17</v>
      </c>
      <c r="TR71" s="94">
        <v>3.3792139000000002E-16</v>
      </c>
      <c r="TS71" s="94">
        <v>5.6129499999999998E-15</v>
      </c>
      <c r="TT71" s="94">
        <v>9.3245209999999998E-14</v>
      </c>
      <c r="TU71" s="94">
        <v>1.5494521E-12</v>
      </c>
      <c r="TV71" s="94">
        <v>2.5759459000000001E-11</v>
      </c>
      <c r="TW71" s="94">
        <v>4.2860231999999999E-10</v>
      </c>
      <c r="TX71" s="94">
        <v>7.1414443000000002E-9</v>
      </c>
      <c r="TY71" s="94">
        <v>1.1927694999999999E-7</v>
      </c>
      <c r="TZ71" s="94">
        <v>2.0001491999999999E-6</v>
      </c>
      <c r="UA71" s="94">
        <v>3.3761206999999997E-5</v>
      </c>
      <c r="UB71" s="94">
        <v>5.758928E-4</v>
      </c>
      <c r="UC71" s="94">
        <v>4.3367320000000003E-3</v>
      </c>
      <c r="UD71" s="94">
        <v>1.5156217E-2</v>
      </c>
      <c r="UE71" s="94">
        <v>3.7469488000000002E-2</v>
      </c>
      <c r="UF71" s="94">
        <v>7.4004634999999999E-2</v>
      </c>
      <c r="UG71" s="94">
        <v>0.1227048</v>
      </c>
      <c r="UH71" s="94">
        <v>0.17498767000000001</v>
      </c>
      <c r="UI71" s="94">
        <v>0.21735083999999999</v>
      </c>
      <c r="UJ71" s="94">
        <v>0.23619282</v>
      </c>
      <c r="UK71" s="94">
        <v>0.2314185</v>
      </c>
      <c r="UL71" s="94">
        <v>0.20087974</v>
      </c>
      <c r="UM71" s="94">
        <v>0.1526103</v>
      </c>
      <c r="UN71" s="94">
        <v>0.10037786</v>
      </c>
      <c r="UO71" s="94">
        <v>5.6320872000000001E-2</v>
      </c>
      <c r="UP71" s="94">
        <v>2.6129590000000001E-2</v>
      </c>
      <c r="UQ71" s="94">
        <v>9.3245680000000001E-3</v>
      </c>
      <c r="UR71" s="94">
        <v>1.3928256999999999E-3</v>
      </c>
      <c r="US71" s="94">
        <v>0</v>
      </c>
      <c r="UT71" s="94">
        <v>4.904062E-31</v>
      </c>
      <c r="UU71" s="94">
        <v>1.112751E-29</v>
      </c>
      <c r="UV71" s="94">
        <v>2.0198550999999999E-28</v>
      </c>
      <c r="UW71" s="94">
        <v>3.4542509999999998E-27</v>
      </c>
      <c r="UX71" s="94">
        <v>5.7962054000000003E-26</v>
      </c>
      <c r="UY71" s="94">
        <v>9.6637739999999995E-25</v>
      </c>
      <c r="UZ71" s="94">
        <v>1.6075633000000001E-23</v>
      </c>
      <c r="VA71" s="94">
        <v>2.6719027000000002E-22</v>
      </c>
      <c r="VB71" s="94">
        <v>4.4393293000000004E-21</v>
      </c>
      <c r="VC71" s="94">
        <v>7.374558E-20</v>
      </c>
      <c r="VD71" s="94">
        <v>1.2249298000000001E-18</v>
      </c>
      <c r="VE71" s="94">
        <v>2.0345316000000001E-17</v>
      </c>
      <c r="VF71" s="94">
        <v>3.3792156999999999E-16</v>
      </c>
      <c r="VG71" s="94">
        <v>5.6129499999999998E-15</v>
      </c>
      <c r="VH71" s="94">
        <v>9.32452E-14</v>
      </c>
      <c r="VI71" s="94">
        <v>1.5494508000000001E-12</v>
      </c>
      <c r="VJ71" s="94">
        <v>2.5759449999999999E-11</v>
      </c>
      <c r="VK71" s="94">
        <v>4.2860231999999999E-10</v>
      </c>
      <c r="VL71" s="94">
        <v>7.1414479999999998E-9</v>
      </c>
      <c r="VM71" s="94">
        <v>1.1927702000000001E-7</v>
      </c>
      <c r="VN71" s="94">
        <v>2.0001519999999999E-6</v>
      </c>
      <c r="VO71" s="94">
        <v>3.3761262000000001E-5</v>
      </c>
      <c r="VP71" s="94">
        <v>5.7589385000000003E-4</v>
      </c>
      <c r="VQ71" s="94">
        <v>4.3367329999999997E-3</v>
      </c>
      <c r="VR71" s="94">
        <v>1.5156197E-2</v>
      </c>
      <c r="VS71" s="94">
        <v>3.7469413E-2</v>
      </c>
      <c r="VT71" s="94">
        <v>7.4004490000000006E-2</v>
      </c>
      <c r="VU71" s="94">
        <v>0.1227046</v>
      </c>
      <c r="VV71" s="94">
        <v>0.17498754</v>
      </c>
      <c r="VW71" s="94">
        <v>0.21735065000000001</v>
      </c>
      <c r="VX71" s="94">
        <v>0.23619261</v>
      </c>
      <c r="VY71" s="94">
        <v>0.23141837000000001</v>
      </c>
      <c r="VZ71" s="94">
        <v>0.20087983000000001</v>
      </c>
      <c r="WA71" s="94">
        <v>0.15261036</v>
      </c>
      <c r="WB71" s="94">
        <v>0.10037789499999999</v>
      </c>
      <c r="WC71" s="94">
        <v>5.63209E-2</v>
      </c>
      <c r="WD71" s="94">
        <v>2.6129601999999998E-2</v>
      </c>
      <c r="WE71" s="94">
        <v>9.3245740000000004E-3</v>
      </c>
      <c r="WF71" s="94">
        <v>1.3928262000000001E-3</v>
      </c>
      <c r="WG71" s="94">
        <v>0</v>
      </c>
      <c r="WH71" s="94">
        <v>4.9040840000000003E-31</v>
      </c>
      <c r="WI71" s="94">
        <v>1.1127566599999999E-29</v>
      </c>
      <c r="WJ71" s="94">
        <v>2.0198645000000001E-28</v>
      </c>
      <c r="WK71" s="94">
        <v>3.4542666999999998E-27</v>
      </c>
      <c r="WL71" s="94">
        <v>5.796227E-26</v>
      </c>
      <c r="WM71" s="94">
        <v>9.6638070000000005E-25</v>
      </c>
      <c r="WN71" s="94">
        <v>1.6075699999999999E-23</v>
      </c>
      <c r="WO71" s="94">
        <v>2.6719135000000001E-22</v>
      </c>
      <c r="WP71" s="94">
        <v>4.4393425999999996E-21</v>
      </c>
      <c r="WQ71" s="94">
        <v>7.3745756000000004E-20</v>
      </c>
      <c r="WR71" s="94">
        <v>1.2249327999999999E-18</v>
      </c>
      <c r="WS71" s="94">
        <v>2.0345357999999999E-17</v>
      </c>
      <c r="WT71" s="94">
        <v>3.3792223000000002E-16</v>
      </c>
      <c r="WU71" s="94">
        <v>5.6129610000000002E-15</v>
      </c>
      <c r="WV71" s="94">
        <v>9.3245289999999996E-14</v>
      </c>
      <c r="WW71" s="94">
        <v>1.5494531E-12</v>
      </c>
      <c r="WX71" s="94">
        <v>2.575949E-11</v>
      </c>
      <c r="WY71" s="94">
        <v>4.2860324000000001E-10</v>
      </c>
      <c r="WZ71" s="94">
        <v>7.1414682999999996E-9</v>
      </c>
      <c r="XA71" s="94">
        <v>1.1927736E-7</v>
      </c>
      <c r="XB71" s="94">
        <v>2.000158E-6</v>
      </c>
      <c r="XC71" s="94">
        <v>3.3761389999999998E-5</v>
      </c>
      <c r="XD71" s="94">
        <v>5.7589605999999998E-4</v>
      </c>
      <c r="XE71" s="94">
        <v>4.3367350000000004E-3</v>
      </c>
      <c r="XF71" s="94">
        <v>1.5156185000000001E-2</v>
      </c>
      <c r="XG71" s="94">
        <v>3.7469334999999999E-2</v>
      </c>
      <c r="XH71" s="94">
        <v>7.4004340000000002E-2</v>
      </c>
      <c r="XI71" s="94">
        <v>0.12270441999999999</v>
      </c>
      <c r="XJ71" s="94">
        <v>0.17498749999999999</v>
      </c>
      <c r="XK71" s="94">
        <v>0.21735080000000001</v>
      </c>
      <c r="XL71" s="94">
        <v>0.23619276</v>
      </c>
      <c r="XM71" s="94">
        <v>0.2314184</v>
      </c>
      <c r="XN71" s="94">
        <v>0.20087983000000001</v>
      </c>
      <c r="XO71" s="94">
        <v>0.15261035000000001</v>
      </c>
      <c r="XP71" s="94">
        <v>0.10037790000000001</v>
      </c>
      <c r="XQ71" s="94">
        <v>5.6320935000000003E-2</v>
      </c>
      <c r="XR71" s="94">
        <v>2.6129619999999999E-2</v>
      </c>
      <c r="XS71" s="94">
        <v>9.324578E-3</v>
      </c>
      <c r="XT71" s="94">
        <v>1.3928273E-3</v>
      </c>
      <c r="XU71" s="94">
        <v>0</v>
      </c>
      <c r="XV71" s="94">
        <v>4.9041270000000002E-31</v>
      </c>
      <c r="XW71" s="94">
        <v>1.1127665000000001E-29</v>
      </c>
      <c r="XX71" s="94">
        <v>2.019883E-28</v>
      </c>
      <c r="XY71" s="94">
        <v>3.4542986000000001E-27</v>
      </c>
      <c r="XZ71" s="94">
        <v>5.7962869999999999E-26</v>
      </c>
      <c r="YA71" s="94">
        <v>9.6639079999999998E-25</v>
      </c>
      <c r="YB71" s="94">
        <v>1.6075843E-23</v>
      </c>
      <c r="YC71" s="94">
        <v>2.6719345E-22</v>
      </c>
      <c r="YD71" s="94">
        <v>4.4393724999999997E-21</v>
      </c>
      <c r="YE71" s="94">
        <v>7.3746250000000006E-20</v>
      </c>
      <c r="YF71" s="94">
        <v>1.2249405E-18</v>
      </c>
      <c r="YG71" s="94">
        <v>2.0345498000000001E-17</v>
      </c>
      <c r="YH71" s="94">
        <v>3.3792443000000002E-16</v>
      </c>
      <c r="YI71" s="94">
        <v>5.6129964000000002E-15</v>
      </c>
      <c r="YJ71" s="94">
        <v>9.3245940000000005E-14</v>
      </c>
      <c r="YK71" s="94">
        <v>1.5494626E-12</v>
      </c>
      <c r="YL71" s="94">
        <v>2.5759627000000001E-11</v>
      </c>
      <c r="YM71" s="94">
        <v>4.2860532000000002E-10</v>
      </c>
      <c r="YN71" s="94">
        <v>7.1414960000000002E-9</v>
      </c>
      <c r="YO71" s="94">
        <v>1.1927783000000001E-7</v>
      </c>
      <c r="YP71" s="94">
        <v>2.0001658E-6</v>
      </c>
      <c r="YQ71" s="94">
        <v>3.3761506000000002E-5</v>
      </c>
      <c r="YR71" s="94">
        <v>5.7589800000000003E-4</v>
      </c>
      <c r="YS71" s="94">
        <v>4.3367487000000003E-3</v>
      </c>
      <c r="YT71" s="94">
        <v>1.5156223999999999E-2</v>
      </c>
      <c r="YU71" s="94">
        <v>3.7469410000000002E-2</v>
      </c>
      <c r="YV71" s="94">
        <v>7.4004399999999998E-2</v>
      </c>
      <c r="YW71" s="94">
        <v>0.12270454</v>
      </c>
      <c r="YX71" s="94">
        <v>0.17498772000000001</v>
      </c>
      <c r="YY71" s="94">
        <v>0.21735119999999999</v>
      </c>
      <c r="YZ71" s="94">
        <v>0.23619320999999999</v>
      </c>
      <c r="ZA71" s="94">
        <v>0.23141886</v>
      </c>
      <c r="ZB71" s="94">
        <v>0.20088015000000001</v>
      </c>
      <c r="ZC71" s="94">
        <v>0.15261053999999999</v>
      </c>
      <c r="ZD71" s="94">
        <v>0.10037802999999999</v>
      </c>
      <c r="ZE71" s="94">
        <v>5.6321014000000003E-2</v>
      </c>
      <c r="ZF71" s="94">
        <v>2.6129659999999999E-2</v>
      </c>
      <c r="ZG71" s="94">
        <v>9.3245889999999994E-3</v>
      </c>
      <c r="ZH71" s="94">
        <v>1.3928292E-3</v>
      </c>
      <c r="ZI71" s="94">
        <v>0</v>
      </c>
      <c r="ZJ71" s="94">
        <v>4.9041570000000003E-31</v>
      </c>
      <c r="ZK71" s="94">
        <v>1.1127729E-29</v>
      </c>
      <c r="ZL71" s="94">
        <v>2.0198930000000002E-28</v>
      </c>
      <c r="ZM71" s="94">
        <v>3.4543116999999999E-27</v>
      </c>
      <c r="ZN71" s="94">
        <v>5.7963029999999999E-26</v>
      </c>
      <c r="ZO71" s="94">
        <v>9.6639399999999991E-25</v>
      </c>
      <c r="ZP71" s="94">
        <v>1.6075916999999999E-23</v>
      </c>
      <c r="ZQ71" s="94">
        <v>2.6719500000000002E-22</v>
      </c>
      <c r="ZR71" s="94">
        <v>4.4394032E-21</v>
      </c>
      <c r="ZS71" s="94">
        <v>7.3746800000000005E-20</v>
      </c>
      <c r="ZT71" s="94">
        <v>1.2249494E-18</v>
      </c>
      <c r="ZU71" s="94">
        <v>2.0345633999999999E-17</v>
      </c>
      <c r="ZV71" s="94">
        <v>3.3792660000000002E-16</v>
      </c>
      <c r="ZW71" s="94">
        <v>5.6130303000000004E-15</v>
      </c>
      <c r="ZX71" s="94">
        <v>9.3246469999999998E-14</v>
      </c>
      <c r="ZY71" s="94">
        <v>1.5494713E-12</v>
      </c>
      <c r="ZZ71" s="94">
        <v>2.575977E-11</v>
      </c>
      <c r="AAA71" s="94">
        <v>4.2860745999999999E-10</v>
      </c>
      <c r="AAB71" s="94">
        <v>7.1415313999999999E-9</v>
      </c>
      <c r="AAC71" s="94">
        <v>1.1927834999999999E-7</v>
      </c>
      <c r="AAD71" s="94">
        <v>2.0001736999999998E-6</v>
      </c>
      <c r="AAE71" s="94">
        <v>3.376162E-5</v>
      </c>
      <c r="AAF71" s="94">
        <v>5.7589990000000003E-4</v>
      </c>
      <c r="AAG71" s="94">
        <v>4.3367639999999999E-3</v>
      </c>
      <c r="AAH71" s="94">
        <v>1.5156279999999999E-2</v>
      </c>
      <c r="AAI71" s="94">
        <v>3.7469544E-2</v>
      </c>
      <c r="AAJ71" s="94">
        <v>7.4004630000000002E-2</v>
      </c>
      <c r="AAK71" s="94">
        <v>0.12270483</v>
      </c>
      <c r="AAL71" s="94">
        <v>0.17498813999999999</v>
      </c>
      <c r="AAM71" s="94">
        <v>0.21735187</v>
      </c>
      <c r="AAN71" s="94">
        <v>0.23619409999999999</v>
      </c>
      <c r="AAO71" s="94">
        <v>0.23141985000000001</v>
      </c>
      <c r="AAP71" s="94">
        <v>0.20088117999999999</v>
      </c>
      <c r="AAQ71" s="94">
        <v>0.15261129000000001</v>
      </c>
      <c r="AAR71" s="94">
        <v>0.10037843</v>
      </c>
      <c r="AAS71" s="94">
        <v>5.6321206999999998E-2</v>
      </c>
      <c r="AAT71" s="94">
        <v>2.6129723000000001E-2</v>
      </c>
      <c r="AAU71" s="94">
        <v>9.3246059999999992E-3</v>
      </c>
      <c r="AAV71" s="94">
        <v>1.3928313999999999E-3</v>
      </c>
      <c r="AAW71" s="94">
        <v>0</v>
      </c>
      <c r="AAX71" s="94">
        <v>4.9041359999999998E-31</v>
      </c>
      <c r="AAY71" s="94">
        <v>1.1127689E-29</v>
      </c>
      <c r="AAZ71" s="94">
        <v>2.0198879999999999E-28</v>
      </c>
      <c r="ABA71" s="94">
        <v>3.4543082999999997E-27</v>
      </c>
      <c r="ABB71" s="94">
        <v>5.7962999999999998E-26</v>
      </c>
      <c r="ABC71" s="94">
        <v>9.6639300000000005E-25</v>
      </c>
      <c r="ABD71" s="94">
        <v>1.6075900000000001E-23</v>
      </c>
      <c r="ABE71" s="94">
        <v>2.6719452999999999E-22</v>
      </c>
      <c r="ABF71" s="94">
        <v>4.4393950000000003E-21</v>
      </c>
      <c r="ABG71" s="94">
        <v>7.3746590000000001E-20</v>
      </c>
      <c r="ABH71" s="94">
        <v>1.224946E-18</v>
      </c>
      <c r="ABI71" s="94">
        <v>2.0345583000000001E-17</v>
      </c>
      <c r="ABJ71" s="94">
        <v>3.3792604000000002E-16</v>
      </c>
      <c r="ABK71" s="94">
        <v>5.6130230000000001E-15</v>
      </c>
      <c r="ABL71" s="94">
        <v>9.3246353999999994E-14</v>
      </c>
      <c r="ABM71" s="94">
        <v>1.5494696E-12</v>
      </c>
      <c r="ABN71" s="94">
        <v>2.5759731E-11</v>
      </c>
      <c r="ABO71" s="94">
        <v>4.2860662000000002E-10</v>
      </c>
      <c r="ABP71" s="94">
        <v>7.1415190000000001E-9</v>
      </c>
      <c r="ABQ71" s="94">
        <v>1.1927817E-7</v>
      </c>
      <c r="ABR71" s="94">
        <v>2.0001703000000002E-6</v>
      </c>
      <c r="ABS71" s="94">
        <v>3.3761560000000003E-5</v>
      </c>
      <c r="ABT71" s="94">
        <v>5.7589844999999997E-4</v>
      </c>
      <c r="ABU71" s="94">
        <v>4.3367464E-3</v>
      </c>
      <c r="ABV71" s="94">
        <v>1.5156229E-2</v>
      </c>
      <c r="ABW71" s="94">
        <v>3.7469479999999999E-2</v>
      </c>
      <c r="ABX71" s="94">
        <v>7.4004609999999998E-2</v>
      </c>
      <c r="ABY71" s="94">
        <v>0.12270493</v>
      </c>
      <c r="ABZ71" s="94">
        <v>0.17498833999999999</v>
      </c>
      <c r="ACA71" s="94">
        <v>0.21735223000000001</v>
      </c>
      <c r="ACB71" s="94">
        <v>0.23619464000000001</v>
      </c>
      <c r="ACC71" s="94">
        <v>0.23142051999999999</v>
      </c>
      <c r="ACD71" s="94">
        <v>0.20088175999999999</v>
      </c>
      <c r="ACE71" s="94">
        <v>0.15261166000000001</v>
      </c>
      <c r="ACF71" s="94">
        <v>0.100378565</v>
      </c>
      <c r="ACG71" s="94">
        <v>5.6321143999999997E-2</v>
      </c>
      <c r="ACH71" s="94">
        <v>2.6129626E-2</v>
      </c>
      <c r="ACI71" s="94">
        <v>9.3245510000000004E-3</v>
      </c>
      <c r="ACJ71" s="94">
        <v>1.3928206999999999E-3</v>
      </c>
      <c r="ACK71" s="94">
        <v>0</v>
      </c>
      <c r="ACL71" s="94">
        <v>4.9038319999999999E-31</v>
      </c>
      <c r="ACM71" s="94">
        <v>1.1126987E-29</v>
      </c>
      <c r="ACN71" s="94">
        <v>2.019761E-28</v>
      </c>
      <c r="ACO71" s="94">
        <v>3.4540906E-27</v>
      </c>
      <c r="ACP71" s="94">
        <v>5.7959416000000003E-26</v>
      </c>
      <c r="ACQ71" s="94">
        <v>9.6633409999999992E-25</v>
      </c>
      <c r="ACR71" s="94">
        <v>1.6074933E-23</v>
      </c>
      <c r="ACS71" s="94">
        <v>2.6717886E-22</v>
      </c>
      <c r="ACT71" s="94">
        <v>4.4391440000000003E-21</v>
      </c>
      <c r="ACU71" s="94">
        <v>7.3742599999999999E-20</v>
      </c>
      <c r="ACV71" s="94">
        <v>1.2248824E-18</v>
      </c>
      <c r="ACW71" s="94">
        <v>2.0344579999999999E-17</v>
      </c>
      <c r="ACX71" s="94">
        <v>3.3791034999999999E-16</v>
      </c>
      <c r="ACY71" s="94">
        <v>5.6127825E-15</v>
      </c>
      <c r="ACZ71" s="94">
        <v>9.3242749999999999E-14</v>
      </c>
      <c r="ADA71" s="94">
        <v>1.5494147999999999E-12</v>
      </c>
      <c r="ADB71" s="94">
        <v>2.5758939999999999E-11</v>
      </c>
      <c r="ADC71" s="94">
        <v>4.2859521000000001E-10</v>
      </c>
      <c r="ADD71" s="94">
        <v>7.1413465999999997E-9</v>
      </c>
      <c r="ADE71" s="94">
        <v>1.1927553999999999E-7</v>
      </c>
      <c r="ADF71" s="94">
        <v>2.0001289999999999E-6</v>
      </c>
      <c r="ADG71" s="94">
        <v>3.3760858000000002E-5</v>
      </c>
      <c r="ADH71" s="94">
        <v>5.7588617000000003E-4</v>
      </c>
      <c r="ADI71" s="94">
        <v>4.3366943E-3</v>
      </c>
      <c r="ADJ71" s="94">
        <v>1.5156116000000001E-2</v>
      </c>
      <c r="ADK71" s="94">
        <v>3.7469290000000002E-2</v>
      </c>
      <c r="ADL71" s="94">
        <v>7.4004379999999995E-2</v>
      </c>
      <c r="ADM71" s="94">
        <v>0.1227047</v>
      </c>
      <c r="ADN71" s="94">
        <v>0.17498802999999999</v>
      </c>
      <c r="ADO71" s="94">
        <v>0.21735165000000001</v>
      </c>
      <c r="ADP71" s="94">
        <v>0.23619351999999999</v>
      </c>
      <c r="ADQ71" s="94">
        <v>0.23141876</v>
      </c>
      <c r="ADR71" s="94">
        <v>0.20087949999999999</v>
      </c>
      <c r="ADS71" s="94">
        <v>0.15260957</v>
      </c>
      <c r="ADT71" s="94">
        <v>0.10037710499999999</v>
      </c>
      <c r="ADU71" s="94">
        <v>5.6320436000000001E-2</v>
      </c>
      <c r="ADV71" s="94">
        <v>2.6129438000000001E-2</v>
      </c>
      <c r="ADW71" s="94">
        <v>9.3245979999999999E-3</v>
      </c>
      <c r="ADX71" s="94">
        <v>1.3928323E-3</v>
      </c>
      <c r="ADY71" s="100"/>
      <c r="ADZ71" s="101"/>
      <c r="AEA71" s="101"/>
      <c r="AEB71" s="101"/>
      <c r="AEC71" s="101"/>
      <c r="AED71" s="144">
        <f t="shared" ref="AED71:AED134" si="47">IF(AED70+1&lt;=$ADX$4,AED70+1,"")</f>
        <v>66</v>
      </c>
      <c r="AEE71" s="142"/>
      <c r="AEF71" s="158">
        <f t="shared" si="32"/>
        <v>66</v>
      </c>
      <c r="AEG71" s="138">
        <f t="shared" si="41"/>
        <v>1.3928212000000001E-3</v>
      </c>
      <c r="AEH71" s="138">
        <f t="shared" si="41"/>
        <v>1.3928196E-3</v>
      </c>
      <c r="AEI71" s="138">
        <f t="shared" si="41"/>
        <v>1.3928228E-3</v>
      </c>
      <c r="AEJ71" s="138">
        <f t="shared" si="41"/>
        <v>1.3928218999999999E-3</v>
      </c>
      <c r="AEK71" s="138">
        <f t="shared" si="41"/>
        <v>1.3928177E-3</v>
      </c>
      <c r="AEL71" s="138">
        <f t="shared" si="41"/>
        <v>1.3928179000000001E-3</v>
      </c>
      <c r="AEM71" s="138">
        <f t="shared" si="41"/>
        <v>1.3928186000000001E-3</v>
      </c>
      <c r="AEN71" s="138">
        <f t="shared" si="41"/>
        <v>1.3928174000000001E-3</v>
      </c>
      <c r="AEO71" s="138">
        <f t="shared" si="41"/>
        <v>1.3928191E-3</v>
      </c>
      <c r="AEP71" s="138">
        <f t="shared" si="41"/>
        <v>1.3928202E-3</v>
      </c>
      <c r="AEQ71" s="138">
        <f t="shared" si="42"/>
        <v>1.3928241E-3</v>
      </c>
      <c r="AER71" s="138">
        <f t="shared" si="42"/>
        <v>1.3928232999999999E-3</v>
      </c>
      <c r="AES71" s="138">
        <f t="shared" si="42"/>
        <v>1.3928238999999999E-3</v>
      </c>
      <c r="AET71" s="138">
        <f t="shared" si="42"/>
        <v>1.3928256999999999E-3</v>
      </c>
      <c r="AEU71" s="138">
        <f t="shared" si="42"/>
        <v>1.3928262000000001E-3</v>
      </c>
      <c r="AEV71" s="138">
        <f t="shared" si="42"/>
        <v>1.3928273E-3</v>
      </c>
      <c r="AEW71" s="138">
        <f t="shared" si="42"/>
        <v>1.3928292E-3</v>
      </c>
      <c r="AEX71" s="138">
        <f t="shared" si="42"/>
        <v>1.3928313999999999E-3</v>
      </c>
      <c r="AEY71" s="138">
        <f t="shared" si="42"/>
        <v>1.3928206999999999E-3</v>
      </c>
      <c r="AEZ71" s="130">
        <f t="shared" si="43"/>
        <v>18.850000000000001</v>
      </c>
      <c r="AFA71" s="91"/>
      <c r="AFB71" s="94">
        <v>1.3928230000000001E-3</v>
      </c>
      <c r="AFC71" s="139">
        <f t="shared" si="44"/>
        <v>1.392822536842105E-3</v>
      </c>
      <c r="AFD71" s="91"/>
      <c r="AFE71" s="142"/>
      <c r="AFF71" s="142"/>
      <c r="AFG71" s="138">
        <f t="shared" ref="AFG71:AFV86" si="48">INDEX($E$6:$ACK$107,$D71,AFG$4)</f>
        <v>7.1418795E-9</v>
      </c>
      <c r="AFH71" s="138">
        <f t="shared" si="48"/>
        <v>7.1417515999999998E-9</v>
      </c>
      <c r="AFI71" s="138">
        <f t="shared" si="48"/>
        <v>7.1414936000000002E-9</v>
      </c>
      <c r="AFJ71" s="138">
        <f t="shared" si="48"/>
        <v>7.1415838E-9</v>
      </c>
      <c r="AFK71" s="138">
        <f t="shared" si="48"/>
        <v>7.1416214999999996E-9</v>
      </c>
      <c r="AFL71" s="138">
        <f t="shared" si="48"/>
        <v>7.1415895000000002E-9</v>
      </c>
      <c r="AFM71" s="138">
        <f t="shared" si="48"/>
        <v>7.1415296000000001E-9</v>
      </c>
      <c r="AFN71" s="138">
        <f t="shared" si="48"/>
        <v>7.1414910000000002E-9</v>
      </c>
      <c r="AFO71" s="138">
        <f t="shared" si="48"/>
        <v>7.1414689999999998E-9</v>
      </c>
      <c r="AFP71" s="138">
        <f t="shared" si="48"/>
        <v>7.1414420000000003E-9</v>
      </c>
      <c r="AFQ71" s="138">
        <f t="shared" si="48"/>
        <v>7.1414345999999996E-9</v>
      </c>
      <c r="AFR71" s="138">
        <f t="shared" si="48"/>
        <v>7.1414376999999998E-9</v>
      </c>
      <c r="AFS71" s="138">
        <f t="shared" si="48"/>
        <v>7.1414570000000001E-9</v>
      </c>
      <c r="AFT71" s="138">
        <f t="shared" si="48"/>
        <v>7.1414443000000002E-9</v>
      </c>
      <c r="AFU71" s="138">
        <f t="shared" si="48"/>
        <v>7.1414479999999998E-9</v>
      </c>
      <c r="AFV71" s="138">
        <f t="shared" si="45"/>
        <v>7.1414682999999996E-9</v>
      </c>
      <c r="AFW71" s="138">
        <f t="shared" si="39"/>
        <v>7.1414960000000002E-9</v>
      </c>
      <c r="AFX71" s="138">
        <f t="shared" si="39"/>
        <v>7.1415313999999999E-9</v>
      </c>
      <c r="AFY71" s="138">
        <f t="shared" si="39"/>
        <v>7.1415190000000001E-9</v>
      </c>
      <c r="AFZ71" s="138" t="e">
        <f t="shared" si="39"/>
        <v>#VALUE!</v>
      </c>
      <c r="AGA71" s="139">
        <f t="shared" si="46"/>
        <v>7.1415309157894739E-9</v>
      </c>
      <c r="AGB71" s="91"/>
      <c r="AGC71" s="91"/>
      <c r="AGD71" s="91"/>
      <c r="AGE71" s="91"/>
      <c r="AGF71" s="91"/>
      <c r="AGG71" s="91"/>
      <c r="AGH71" s="91"/>
      <c r="AGI71" s="91"/>
      <c r="AGJ71" s="91"/>
      <c r="AGK71" s="91"/>
      <c r="AGL71" s="91"/>
      <c r="AGM71" s="91"/>
      <c r="AGN71" s="91"/>
      <c r="AGO71" s="91"/>
      <c r="AGP71" s="91"/>
      <c r="AGQ71" s="91"/>
      <c r="AGR71" s="91"/>
      <c r="AGS71" s="91"/>
      <c r="AGT71" s="91"/>
      <c r="AGU71" s="91"/>
      <c r="AGV71" s="91"/>
      <c r="AGW71" s="91"/>
      <c r="AGX71" s="91"/>
      <c r="AGY71" s="91"/>
      <c r="AGZ71" s="91"/>
      <c r="AHA71" s="91"/>
      <c r="AHB71" s="91"/>
      <c r="AHC71" s="91"/>
      <c r="AHD71" s="91"/>
      <c r="AHE71" s="91"/>
      <c r="AHF71" s="91"/>
      <c r="AHG71" s="91"/>
      <c r="AHH71" s="91"/>
      <c r="AHI71" s="91"/>
      <c r="AHJ71" s="91"/>
      <c r="AHK71" s="91"/>
      <c r="AHL71" s="91"/>
      <c r="AHM71" s="91"/>
      <c r="AHN71" s="91"/>
      <c r="AHO71" s="91"/>
      <c r="AHP71" s="91"/>
      <c r="AHQ71" s="91"/>
      <c r="AHR71" s="91"/>
      <c r="AHS71" s="91"/>
      <c r="AHT71" s="91"/>
      <c r="AHU71" s="91"/>
      <c r="AHV71" s="91"/>
      <c r="AHW71" s="91"/>
      <c r="AHX71" s="91"/>
      <c r="AHY71" s="91"/>
      <c r="AHZ71" s="91"/>
      <c r="AIA71" s="91"/>
      <c r="AIB71" s="91"/>
      <c r="AIC71" s="91"/>
      <c r="AID71" s="91"/>
      <c r="AIE71" s="91"/>
      <c r="AIF71" s="91"/>
      <c r="AIG71" s="91"/>
      <c r="AIH71" s="91"/>
      <c r="AII71" s="91"/>
      <c r="AIJ71" s="91"/>
      <c r="AIK71" s="91"/>
      <c r="AIL71" s="91"/>
      <c r="AIM71" s="91"/>
      <c r="AIN71" s="91"/>
      <c r="AIO71" s="91"/>
      <c r="AIP71" s="91"/>
      <c r="AIQ71" s="91"/>
      <c r="AIR71" s="91"/>
      <c r="AIS71" s="91"/>
      <c r="AIT71" s="91"/>
      <c r="AIU71" s="91"/>
      <c r="AIV71" s="91"/>
      <c r="AIW71" s="91"/>
      <c r="AIX71" s="91"/>
      <c r="AIY71" s="91"/>
      <c r="AIZ71" s="91"/>
      <c r="AJA71" s="91"/>
      <c r="AJB71" s="91"/>
      <c r="AJC71" s="91"/>
      <c r="AJD71" s="91"/>
      <c r="AJE71" s="91"/>
      <c r="AJF71" s="91"/>
      <c r="AJG71" s="91"/>
      <c r="AJH71" s="91"/>
      <c r="AJI71" s="91"/>
      <c r="AJJ71" s="91"/>
      <c r="AJK71" s="91"/>
      <c r="AJL71" s="91"/>
      <c r="AJM71" s="91"/>
      <c r="AJN71" s="91"/>
      <c r="AJO71" s="91"/>
      <c r="AJP71" s="91"/>
      <c r="AJQ71" s="91"/>
      <c r="AJR71" s="91"/>
      <c r="AJS71" s="91"/>
      <c r="AJT71" s="91"/>
      <c r="AJU71" s="91"/>
      <c r="AJV71" s="91"/>
      <c r="AJW71" s="91"/>
      <c r="AJX71" s="91"/>
      <c r="AJY71" s="91"/>
      <c r="AJZ71" s="91"/>
      <c r="AKA71" s="91"/>
      <c r="AKB71" s="91"/>
      <c r="AKC71" s="91"/>
      <c r="AKD71" s="91"/>
      <c r="AKE71" s="91"/>
      <c r="AKF71" s="91"/>
      <c r="AKG71" s="91"/>
      <c r="AKH71" s="91"/>
      <c r="AKI71" s="91"/>
      <c r="AKJ71" s="91"/>
      <c r="AKK71" s="91"/>
      <c r="AKL71" s="91"/>
      <c r="AKM71" s="91"/>
      <c r="AKN71" s="91"/>
      <c r="AKO71" s="91"/>
      <c r="AKP71" s="91"/>
      <c r="AKQ71" s="91"/>
      <c r="AKR71" s="91"/>
      <c r="AKS71" s="91"/>
      <c r="AKT71" s="91"/>
      <c r="AKU71" s="91"/>
      <c r="AKV71" s="91"/>
      <c r="AKW71" s="91"/>
      <c r="AKX71" s="91"/>
      <c r="AKY71" s="91"/>
      <c r="AKZ71" s="91"/>
      <c r="ALA71" s="91"/>
      <c r="ALB71" s="91"/>
      <c r="ALC71" s="91"/>
      <c r="ALD71" s="91"/>
      <c r="ALE71" s="91"/>
      <c r="ALF71" s="91"/>
      <c r="ALG71" s="91"/>
      <c r="ALH71" s="91"/>
      <c r="ALI71" s="91"/>
      <c r="ALJ71" s="91"/>
      <c r="ALK71" s="91"/>
      <c r="ALL71" s="91"/>
      <c r="ALM71" s="91"/>
      <c r="ALN71" s="91"/>
      <c r="ALO71" s="91"/>
      <c r="ALP71" s="91"/>
      <c r="ALQ71" s="91"/>
      <c r="ALR71" s="91"/>
      <c r="ALS71" s="91"/>
      <c r="ALT71" s="91"/>
      <c r="ALU71" s="91"/>
      <c r="ALV71" s="91"/>
      <c r="ALW71" s="91"/>
      <c r="ALX71" s="91"/>
      <c r="ALY71" s="91"/>
      <c r="ALZ71" s="91"/>
      <c r="AMA71" s="91"/>
      <c r="AMB71" s="91"/>
      <c r="AMC71" s="91"/>
      <c r="AMD71" s="91"/>
      <c r="AME71" s="91"/>
      <c r="AMF71" s="91"/>
      <c r="AMG71" s="91"/>
      <c r="AMH71" s="91"/>
      <c r="AMI71" s="91"/>
      <c r="AMJ71" s="91"/>
      <c r="AMK71" s="91"/>
      <c r="AML71" s="91"/>
      <c r="AMM71" s="91"/>
      <c r="AMN71" s="91"/>
      <c r="AMO71" s="91"/>
      <c r="AMP71" s="91"/>
      <c r="AMQ71" s="91"/>
      <c r="AMR71" s="91"/>
      <c r="AMS71" s="91"/>
      <c r="AMT71" s="91"/>
      <c r="AMU71" s="91"/>
      <c r="AMV71" s="91"/>
      <c r="AMW71" s="91"/>
      <c r="AMX71" s="91"/>
      <c r="AMY71" s="91"/>
      <c r="AMZ71" s="91"/>
      <c r="ANA71" s="91"/>
      <c r="ANB71" s="91"/>
      <c r="ANC71" s="91"/>
      <c r="AND71" s="91"/>
      <c r="ANE71" s="91"/>
      <c r="ANF71" s="91"/>
      <c r="ANG71" s="91"/>
      <c r="ANH71" s="91"/>
      <c r="ANI71" s="91"/>
      <c r="ANJ71" s="91"/>
      <c r="ANK71" s="91"/>
      <c r="ANL71" s="91"/>
      <c r="ANM71" s="91"/>
      <c r="ANN71" s="91"/>
      <c r="ANO71" s="91"/>
      <c r="ANP71" s="91"/>
      <c r="ANQ71" s="91"/>
      <c r="ANR71" s="91"/>
      <c r="ANS71" s="91"/>
      <c r="ANT71" s="91"/>
      <c r="ANU71" s="91"/>
      <c r="ANV71" s="91"/>
      <c r="ANW71" s="91"/>
      <c r="ANX71" s="91"/>
      <c r="ANY71" s="91"/>
      <c r="ANZ71" s="91"/>
      <c r="AOA71" s="91"/>
      <c r="AOB71" s="91"/>
      <c r="AOC71" s="91"/>
      <c r="AOD71" s="91"/>
      <c r="AOE71" s="91"/>
      <c r="AOF71" s="91"/>
      <c r="AOG71" s="91"/>
      <c r="AOH71" s="91"/>
      <c r="AOI71" s="91"/>
      <c r="AOJ71" s="91"/>
      <c r="AOK71" s="91"/>
      <c r="AOL71" s="91"/>
      <c r="AOM71" s="91"/>
      <c r="AON71" s="91"/>
      <c r="AOO71" s="91"/>
      <c r="AOP71" s="91"/>
      <c r="AOQ71" s="91"/>
      <c r="AOR71" s="91"/>
      <c r="AOS71" s="91"/>
      <c r="AOT71" s="91"/>
      <c r="AOU71" s="91"/>
      <c r="AOV71" s="91"/>
      <c r="AOW71" s="91"/>
      <c r="AOX71" s="91"/>
      <c r="AOY71" s="91"/>
      <c r="AOZ71" s="91"/>
      <c r="APA71" s="91"/>
      <c r="APB71" s="91"/>
      <c r="APC71" s="91"/>
      <c r="APD71" s="91"/>
      <c r="APE71" s="91"/>
      <c r="APF71" s="91"/>
      <c r="APG71" s="91"/>
      <c r="APH71" s="91"/>
      <c r="API71" s="91"/>
      <c r="APJ71" s="91"/>
      <c r="APK71" s="91"/>
      <c r="APL71" s="91"/>
      <c r="APM71" s="91"/>
      <c r="APN71" s="91"/>
      <c r="APO71" s="91"/>
      <c r="APP71" s="91"/>
      <c r="APQ71" s="91"/>
      <c r="APR71" s="91"/>
      <c r="APS71" s="91"/>
      <c r="APT71" s="91"/>
      <c r="APU71" s="91"/>
      <c r="APV71" s="91"/>
      <c r="APW71" s="91"/>
      <c r="APX71" s="91"/>
      <c r="APY71" s="91"/>
      <c r="APZ71" s="91"/>
      <c r="AQA71" s="91"/>
      <c r="AQB71" s="91"/>
      <c r="AQC71" s="91"/>
      <c r="AQD71" s="91"/>
      <c r="AQE71" s="91"/>
      <c r="AQF71" s="91"/>
      <c r="AQG71" s="91"/>
      <c r="AQH71" s="91"/>
      <c r="AQI71" s="91"/>
      <c r="AQJ71" s="91"/>
      <c r="AQK71" s="91"/>
      <c r="AQL71" s="91"/>
      <c r="AQM71" s="91"/>
      <c r="AQN71" s="91"/>
      <c r="AQO71" s="91"/>
      <c r="AQP71" s="91"/>
      <c r="AQQ71" s="91"/>
      <c r="AQR71" s="91"/>
      <c r="AQS71" s="91"/>
      <c r="AQT71" s="91"/>
      <c r="AQU71" s="91"/>
      <c r="AQV71" s="91"/>
      <c r="AQW71" s="91"/>
      <c r="AQX71" s="91"/>
      <c r="AQY71" s="91"/>
      <c r="AQZ71" s="91"/>
      <c r="ARA71" s="91"/>
      <c r="ARB71" s="91"/>
      <c r="ARC71" s="91"/>
      <c r="ARD71" s="91"/>
      <c r="ARE71" s="91"/>
      <c r="ARF71" s="91"/>
      <c r="ARG71" s="91"/>
      <c r="ARH71" s="91"/>
      <c r="ARI71" s="91"/>
      <c r="ARJ71" s="91"/>
      <c r="ARK71" s="91"/>
      <c r="ARL71" s="91"/>
      <c r="ARM71" s="91"/>
      <c r="ARN71" s="91"/>
      <c r="ARO71" s="91"/>
      <c r="ARP71" s="91"/>
      <c r="ARQ71" s="91"/>
      <c r="ARR71" s="91"/>
      <c r="ARS71" s="91"/>
      <c r="ART71" s="91"/>
      <c r="ARU71" s="91"/>
      <c r="ARV71" s="91"/>
      <c r="ARW71" s="91"/>
      <c r="ARX71" s="91"/>
      <c r="ARY71" s="91"/>
      <c r="ARZ71" s="91"/>
      <c r="ASA71" s="91"/>
      <c r="ASB71" s="91"/>
      <c r="ASC71" s="91"/>
      <c r="ASD71" s="91"/>
      <c r="ASE71" s="91"/>
      <c r="ASF71" s="91"/>
      <c r="ASG71" s="91"/>
      <c r="ASH71" s="91"/>
      <c r="ASI71" s="91"/>
      <c r="ASJ71" s="91"/>
      <c r="ASK71" s="91"/>
      <c r="ASL71" s="91"/>
      <c r="ASM71" s="91"/>
      <c r="ASN71" s="91"/>
      <c r="ASO71" s="91"/>
      <c r="ASP71" s="91"/>
      <c r="ASQ71" s="91"/>
      <c r="ASR71" s="91"/>
    </row>
    <row r="72" spans="1:1188" ht="2.1" customHeight="1" x14ac:dyDescent="0.25">
      <c r="A72" s="129">
        <v>67</v>
      </c>
      <c r="B72" s="130">
        <v>19</v>
      </c>
      <c r="C72" s="123">
        <f>IF(ROW()-$B$4&lt;$B$112,2,3)</f>
        <v>3</v>
      </c>
      <c r="D72" s="129">
        <v>67</v>
      </c>
      <c r="E72" s="91">
        <v>0</v>
      </c>
      <c r="F72" s="92">
        <v>3.7290516E-32</v>
      </c>
      <c r="G72" s="92">
        <v>1.5662059999999999E-30</v>
      </c>
      <c r="H72" s="92">
        <v>3.1393831999999999E-29</v>
      </c>
      <c r="I72" s="92">
        <v>5.5231867000000001E-28</v>
      </c>
      <c r="J72" s="92">
        <v>9.3532950000000005E-27</v>
      </c>
      <c r="K72" s="92">
        <v>1.5642637000000001E-25</v>
      </c>
      <c r="L72" s="92">
        <v>2.6049076999999999E-24</v>
      </c>
      <c r="M72" s="92">
        <v>4.3311934999999997E-23</v>
      </c>
      <c r="N72" s="92">
        <v>7.1972236000000003E-22</v>
      </c>
      <c r="O72" s="92">
        <v>1.1956674000000001E-20</v>
      </c>
      <c r="P72" s="92">
        <v>1.9861161E-19</v>
      </c>
      <c r="Q72" s="92">
        <v>3.2990245999999999E-18</v>
      </c>
      <c r="R72" s="92">
        <v>5.4802184999999999E-17</v>
      </c>
      <c r="S72" s="92">
        <v>9.1059059999999996E-16</v>
      </c>
      <c r="T72" s="92">
        <v>1.5140355000000001E-14</v>
      </c>
      <c r="U72" s="92">
        <v>2.5213640000000002E-13</v>
      </c>
      <c r="V72" s="92">
        <v>4.2147080000000004E-12</v>
      </c>
      <c r="W72" s="92">
        <v>7.1086435000000001E-11</v>
      </c>
      <c r="X72" s="92">
        <v>1.2245434E-9</v>
      </c>
      <c r="Y72" s="92">
        <v>2.2127901E-8</v>
      </c>
      <c r="Z72" s="93">
        <v>4.410757E-7</v>
      </c>
      <c r="AA72" s="93">
        <v>1.0367604E-5</v>
      </c>
      <c r="AB72" s="93">
        <v>2.985633E-4</v>
      </c>
      <c r="AC72" s="93">
        <v>3.0356954999999999E-3</v>
      </c>
      <c r="AD72" s="93">
        <v>1.1807912E-2</v>
      </c>
      <c r="AE72" s="93">
        <v>3.1008918E-2</v>
      </c>
      <c r="AF72" s="93">
        <v>6.3977249999999999E-2</v>
      </c>
      <c r="AG72" s="93">
        <v>0.110012375</v>
      </c>
      <c r="AH72" s="93">
        <v>0.16216140000000001</v>
      </c>
      <c r="AI72" s="93">
        <v>0.20793146000000001</v>
      </c>
      <c r="AJ72" s="93">
        <v>0.23353726999999999</v>
      </c>
      <c r="AK72" s="93">
        <v>0.23386452999999999</v>
      </c>
      <c r="AL72" s="93">
        <v>0.20997405</v>
      </c>
      <c r="AM72" s="93">
        <v>0.16539864000000001</v>
      </c>
      <c r="AN72" s="93">
        <v>0.113279216</v>
      </c>
      <c r="AO72" s="93">
        <v>6.6579230000000003E-2</v>
      </c>
      <c r="AP72" s="93">
        <v>3.2749637999999998E-2</v>
      </c>
      <c r="AQ72" s="93">
        <v>1.2756460000000001E-2</v>
      </c>
      <c r="AR72" s="93">
        <v>2.3158075999999998E-3</v>
      </c>
      <c r="AS72" s="94">
        <v>0</v>
      </c>
      <c r="AT72" s="94">
        <v>3.7290442000000001E-32</v>
      </c>
      <c r="AU72" s="94">
        <v>1.5662105E-30</v>
      </c>
      <c r="AV72" s="94">
        <v>3.1393967000000002E-29</v>
      </c>
      <c r="AW72" s="94">
        <v>5.5232203999999997E-28</v>
      </c>
      <c r="AX72" s="94">
        <v>9.3533570000000003E-27</v>
      </c>
      <c r="AY72" s="94">
        <v>1.5642738E-25</v>
      </c>
      <c r="AZ72" s="94">
        <v>2.6049236000000002E-24</v>
      </c>
      <c r="BA72" s="94">
        <v>4.3312127000000001E-23</v>
      </c>
      <c r="BB72" s="94">
        <v>7.1972479999999997E-22</v>
      </c>
      <c r="BC72" s="94">
        <v>1.1956699E-20</v>
      </c>
      <c r="BD72" s="94">
        <v>1.9861165000000001E-19</v>
      </c>
      <c r="BE72" s="94">
        <v>3.2990219E-18</v>
      </c>
      <c r="BF72" s="94">
        <v>5.4802095000000003E-17</v>
      </c>
      <c r="BG72" s="94">
        <v>9.1058780000000007E-16</v>
      </c>
      <c r="BH72" s="94">
        <v>1.5140272000000001E-14</v>
      </c>
      <c r="BI72" s="94">
        <v>2.5213440000000002E-13</v>
      </c>
      <c r="BJ72" s="94">
        <v>4.2146606999999997E-12</v>
      </c>
      <c r="BK72" s="94">
        <v>7.1085350000000001E-11</v>
      </c>
      <c r="BL72" s="94">
        <v>1.2245208000000001E-9</v>
      </c>
      <c r="BM72" s="94">
        <v>2.2127442999999999E-8</v>
      </c>
      <c r="BN72" s="94">
        <v>4.410655E-7</v>
      </c>
      <c r="BO72" s="94">
        <v>1.0367338E-5</v>
      </c>
      <c r="BP72" s="94">
        <v>2.9855517999999998E-4</v>
      </c>
      <c r="BQ72" s="94">
        <v>3.035645E-3</v>
      </c>
      <c r="BR72" s="94">
        <v>1.1807753000000001E-2</v>
      </c>
      <c r="BS72" s="94">
        <v>3.1008555E-2</v>
      </c>
      <c r="BT72" s="94">
        <v>6.3976560000000002E-2</v>
      </c>
      <c r="BU72" s="94">
        <v>0.11001134999999999</v>
      </c>
      <c r="BV72" s="94">
        <v>0.16216008000000001</v>
      </c>
      <c r="BW72" s="94">
        <v>0.2079298</v>
      </c>
      <c r="BX72" s="94">
        <v>0.2335354</v>
      </c>
      <c r="BY72" s="94">
        <v>0.23386274000000001</v>
      </c>
      <c r="BZ72" s="94">
        <v>0.20997283</v>
      </c>
      <c r="CA72" s="94">
        <v>0.16539802000000001</v>
      </c>
      <c r="CB72" s="94">
        <v>0.11327875</v>
      </c>
      <c r="CC72" s="94">
        <v>6.6578776000000006E-2</v>
      </c>
      <c r="CD72" s="94">
        <v>3.2749392000000002E-2</v>
      </c>
      <c r="CE72" s="94">
        <v>1.2756419E-2</v>
      </c>
      <c r="CF72" s="94">
        <v>2.3158052999999999E-3</v>
      </c>
      <c r="CG72" s="94">
        <v>0</v>
      </c>
      <c r="CH72" s="94">
        <v>3.7269727E-32</v>
      </c>
      <c r="CI72" s="94">
        <v>1.5653337E-30</v>
      </c>
      <c r="CJ72" s="94">
        <v>3.1377260000000001E-29</v>
      </c>
      <c r="CK72" s="94">
        <v>5.5204254000000002E-28</v>
      </c>
      <c r="CL72" s="94">
        <v>9.3488710000000003E-27</v>
      </c>
      <c r="CM72" s="94">
        <v>1.5635646E-25</v>
      </c>
      <c r="CN72" s="94">
        <v>2.6038178E-24</v>
      </c>
      <c r="CO72" s="94">
        <v>4.3294996000000003E-23</v>
      </c>
      <c r="CP72" s="94">
        <v>7.1946100000000001E-22</v>
      </c>
      <c r="CQ72" s="94">
        <v>1.1952675000000001E-20</v>
      </c>
      <c r="CR72" s="94">
        <v>1.9855115000000001E-19</v>
      </c>
      <c r="CS72" s="94">
        <v>3.298121E-18</v>
      </c>
      <c r="CT72" s="94">
        <v>5.4788962999999998E-17</v>
      </c>
      <c r="CU72" s="94">
        <v>9.1040099999999998E-16</v>
      </c>
      <c r="CV72" s="94">
        <v>1.5137670999999999E-14</v>
      </c>
      <c r="CW72" s="94">
        <v>2.5209959999999998E-13</v>
      </c>
      <c r="CX72" s="94">
        <v>4.2142213999999998E-12</v>
      </c>
      <c r="CY72" s="94">
        <v>7.1080169999999996E-11</v>
      </c>
      <c r="CZ72" s="94">
        <v>1.2244662E-9</v>
      </c>
      <c r="DA72" s="94">
        <v>2.2127002000000001E-8</v>
      </c>
      <c r="DB72" s="94">
        <v>4.4106520000000002E-7</v>
      </c>
      <c r="DC72" s="94">
        <v>1.0367434E-5</v>
      </c>
      <c r="DD72" s="94">
        <v>2.9855860000000003E-4</v>
      </c>
      <c r="DE72" s="94">
        <v>3.0356726999999999E-3</v>
      </c>
      <c r="DF72" s="94">
        <v>1.1807847999999999E-2</v>
      </c>
      <c r="DG72" s="94">
        <v>3.1008778000000001E-2</v>
      </c>
      <c r="DH72" s="94">
        <v>6.3977025000000007E-2</v>
      </c>
      <c r="DI72" s="94">
        <v>0.11001211399999999</v>
      </c>
      <c r="DJ72" s="94">
        <v>0.16216129000000001</v>
      </c>
      <c r="DK72" s="94">
        <v>0.20793144</v>
      </c>
      <c r="DL72" s="94">
        <v>0.23353716999999999</v>
      </c>
      <c r="DM72" s="94">
        <v>0.23386419999999999</v>
      </c>
      <c r="DN72" s="94">
        <v>0.20997341</v>
      </c>
      <c r="DO72" s="94">
        <v>0.16539812000000001</v>
      </c>
      <c r="DP72" s="94">
        <v>0.11327901999999999</v>
      </c>
      <c r="DQ72" s="94">
        <v>6.6579250000000006E-2</v>
      </c>
      <c r="DR72" s="94">
        <v>3.2749575000000003E-2</v>
      </c>
      <c r="DS72" s="94">
        <v>1.27564585E-2</v>
      </c>
      <c r="DT72" s="94">
        <v>2.3158101999999998E-3</v>
      </c>
      <c r="DU72" s="94">
        <v>0</v>
      </c>
      <c r="DV72" s="94">
        <v>3.7269260000000001E-32</v>
      </c>
      <c r="DW72" s="94">
        <v>1.5653159E-30</v>
      </c>
      <c r="DX72" s="94">
        <v>3.1376952999999999E-29</v>
      </c>
      <c r="DY72" s="94">
        <v>5.5203835000000002E-28</v>
      </c>
      <c r="DZ72" s="94">
        <v>9.3488220000000007E-27</v>
      </c>
      <c r="EA72" s="94">
        <v>1.5635603000000001E-25</v>
      </c>
      <c r="EB72" s="94">
        <v>2.6038146999999998E-24</v>
      </c>
      <c r="EC72" s="94">
        <v>4.3295047E-23</v>
      </c>
      <c r="ED72" s="94">
        <v>7.1946326000000003E-22</v>
      </c>
      <c r="EE72" s="94">
        <v>1.1952732999999999E-20</v>
      </c>
      <c r="EF72" s="94">
        <v>1.9855251999999999E-19</v>
      </c>
      <c r="EG72" s="94">
        <v>3.2981519999999998E-18</v>
      </c>
      <c r="EH72" s="94">
        <v>5.4789500000000003E-17</v>
      </c>
      <c r="EI72" s="94">
        <v>9.1040999999999994E-16</v>
      </c>
      <c r="EJ72" s="94">
        <v>1.5137834000000001E-14</v>
      </c>
      <c r="EK72" s="94">
        <v>2.5210245999999999E-13</v>
      </c>
      <c r="EL72" s="94">
        <v>4.2142716999999997E-12</v>
      </c>
      <c r="EM72" s="94">
        <v>7.1081069999999999E-11</v>
      </c>
      <c r="EN72" s="94">
        <v>1.2244826999999999E-9</v>
      </c>
      <c r="EO72" s="94">
        <v>2.2127303000000001E-8</v>
      </c>
      <c r="EP72" s="94">
        <v>4.4107099999999999E-7</v>
      </c>
      <c r="EQ72" s="94">
        <v>1.0367570999999999E-5</v>
      </c>
      <c r="ER72" s="94">
        <v>2.9856259999999998E-4</v>
      </c>
      <c r="ES72" s="94">
        <v>3.0357015999999998E-3</v>
      </c>
      <c r="ET72" s="94">
        <v>1.1807946999999999E-2</v>
      </c>
      <c r="EU72" s="94">
        <v>3.1009024E-2</v>
      </c>
      <c r="EV72" s="94">
        <v>6.3977419999999993E-2</v>
      </c>
      <c r="EW72" s="94">
        <v>0.11001258</v>
      </c>
      <c r="EX72" s="94">
        <v>0.16216147</v>
      </c>
      <c r="EY72" s="94">
        <v>0.20793120000000001</v>
      </c>
      <c r="EZ72" s="94">
        <v>0.23353660000000001</v>
      </c>
      <c r="FA72" s="94">
        <v>0.23386346999999999</v>
      </c>
      <c r="FB72" s="94">
        <v>0.20997258999999999</v>
      </c>
      <c r="FC72" s="94">
        <v>0.16539760000000001</v>
      </c>
      <c r="FD72" s="94">
        <v>0.11327910400000001</v>
      </c>
      <c r="FE72" s="94">
        <v>6.6579044000000004E-2</v>
      </c>
      <c r="FF72" s="94">
        <v>3.2749569999999999E-2</v>
      </c>
      <c r="FG72" s="94">
        <v>1.2756461E-2</v>
      </c>
      <c r="FH72" s="94">
        <v>2.3158089999999998E-3</v>
      </c>
      <c r="FI72" s="94">
        <v>0</v>
      </c>
      <c r="FJ72" s="94">
        <v>3.7269515999999998E-32</v>
      </c>
      <c r="FK72" s="94">
        <v>1.5653265E-30</v>
      </c>
      <c r="FL72" s="94">
        <v>3.1377183999999999E-29</v>
      </c>
      <c r="FM72" s="94">
        <v>5.5204270000000003E-28</v>
      </c>
      <c r="FN72" s="94">
        <v>9.3488979999999999E-27</v>
      </c>
      <c r="FO72" s="94">
        <v>1.5635733E-25</v>
      </c>
      <c r="FP72" s="94">
        <v>2.6038341999999999E-24</v>
      </c>
      <c r="FQ72" s="94">
        <v>4.3295377999999997E-23</v>
      </c>
      <c r="FR72" s="94">
        <v>7.1946946999999998E-22</v>
      </c>
      <c r="FS72" s="94">
        <v>1.1952849E-20</v>
      </c>
      <c r="FT72" s="94">
        <v>1.9855427999999999E-19</v>
      </c>
      <c r="FU72" s="94">
        <v>3.2981793999999999E-18</v>
      </c>
      <c r="FV72" s="94">
        <v>5.4789926000000001E-17</v>
      </c>
      <c r="FW72" s="94">
        <v>9.1041649999999995E-16</v>
      </c>
      <c r="FX72" s="94">
        <v>1.5137942E-14</v>
      </c>
      <c r="FY72" s="94">
        <v>2.5210406000000001E-13</v>
      </c>
      <c r="FZ72" s="94">
        <v>4.2142977000000002E-12</v>
      </c>
      <c r="GA72" s="94">
        <v>7.1081474E-11</v>
      </c>
      <c r="GB72" s="94">
        <v>1.2244895E-9</v>
      </c>
      <c r="GC72" s="94">
        <v>2.2127401999999999E-8</v>
      </c>
      <c r="GD72" s="94">
        <v>4.4107296000000001E-7</v>
      </c>
      <c r="GE72" s="94">
        <v>1.0367618E-5</v>
      </c>
      <c r="GF72" s="94">
        <v>2.9856438000000002E-4</v>
      </c>
      <c r="GG72" s="94">
        <v>3.0357046E-3</v>
      </c>
      <c r="GH72" s="94">
        <v>1.1807939E-2</v>
      </c>
      <c r="GI72" s="94">
        <v>3.1008952999999999E-2</v>
      </c>
      <c r="GJ72" s="94">
        <v>6.3977190000000003E-2</v>
      </c>
      <c r="GK72" s="94">
        <v>0.11001205</v>
      </c>
      <c r="GL72" s="94">
        <v>0.16216056000000001</v>
      </c>
      <c r="GM72" s="94">
        <v>0.20793022</v>
      </c>
      <c r="GN72" s="94">
        <v>0.23353612000000001</v>
      </c>
      <c r="GO72" s="94">
        <v>0.23386414</v>
      </c>
      <c r="GP72" s="94">
        <v>0.20997451</v>
      </c>
      <c r="GQ72" s="94">
        <v>0.16539870000000001</v>
      </c>
      <c r="GR72" s="94">
        <v>0.11327879</v>
      </c>
      <c r="GS72" s="94">
        <v>6.6579089999999994E-2</v>
      </c>
      <c r="GT72" s="94">
        <v>3.2749550000000002E-2</v>
      </c>
      <c r="GU72" s="94">
        <v>1.2756435E-2</v>
      </c>
      <c r="GV72" s="94">
        <v>2.3158020000000001E-3</v>
      </c>
      <c r="GW72" s="94">
        <v>0</v>
      </c>
      <c r="GX72" s="94">
        <v>3.7269521999999998E-32</v>
      </c>
      <c r="GY72" s="94">
        <v>1.5653266E-30</v>
      </c>
      <c r="GZ72" s="94">
        <v>3.1377190000000002E-29</v>
      </c>
      <c r="HA72" s="94">
        <v>5.5204244000000002E-28</v>
      </c>
      <c r="HB72" s="94">
        <v>9.3488800000000002E-27</v>
      </c>
      <c r="HC72" s="94">
        <v>1.5635684E-25</v>
      </c>
      <c r="HD72" s="94">
        <v>2.6038263000000001E-24</v>
      </c>
      <c r="HE72" s="94">
        <v>4.3295236E-23</v>
      </c>
      <c r="HF72" s="94">
        <v>7.1946629999999999E-22</v>
      </c>
      <c r="HG72" s="94">
        <v>1.1952796000000001E-20</v>
      </c>
      <c r="HH72" s="94">
        <v>1.9855339999999999E-19</v>
      </c>
      <c r="HI72" s="94">
        <v>3.2981617999999999E-18</v>
      </c>
      <c r="HJ72" s="94">
        <v>5.4789658000000003E-17</v>
      </c>
      <c r="HK72" s="94">
        <v>9.1041280000000002E-16</v>
      </c>
      <c r="HL72" s="94">
        <v>1.5137862999999999E-14</v>
      </c>
      <c r="HM72" s="94">
        <v>2.5210286000000002E-13</v>
      </c>
      <c r="HN72" s="94">
        <v>4.2142780000000002E-12</v>
      </c>
      <c r="HO72" s="94">
        <v>7.1081190000000004E-11</v>
      </c>
      <c r="HP72" s="94">
        <v>1.224483E-9</v>
      </c>
      <c r="HQ72" s="94">
        <v>2.2127322E-8</v>
      </c>
      <c r="HR72" s="94">
        <v>4.4107147999999999E-7</v>
      </c>
      <c r="HS72" s="94">
        <v>1.0367606E-5</v>
      </c>
      <c r="HT72" s="94">
        <v>2.9856415000000002E-4</v>
      </c>
      <c r="HU72" s="94">
        <v>3.0356891999999999E-3</v>
      </c>
      <c r="HV72" s="94">
        <v>1.1807865000000001E-2</v>
      </c>
      <c r="HW72" s="94">
        <v>3.1008775999999998E-2</v>
      </c>
      <c r="HX72" s="94">
        <v>6.3976889999999995E-2</v>
      </c>
      <c r="HY72" s="94">
        <v>0.11001173</v>
      </c>
      <c r="HZ72" s="94">
        <v>0.16216048999999999</v>
      </c>
      <c r="IA72" s="94">
        <v>0.20793037</v>
      </c>
      <c r="IB72" s="94">
        <v>0.23353570000000001</v>
      </c>
      <c r="IC72" s="94">
        <v>0.23386293999999999</v>
      </c>
      <c r="ID72" s="94">
        <v>0.2099732</v>
      </c>
      <c r="IE72" s="94">
        <v>0.16539836999999999</v>
      </c>
      <c r="IF72" s="94">
        <v>0.11327884000000001</v>
      </c>
      <c r="IG72" s="94">
        <v>6.6579156E-2</v>
      </c>
      <c r="IH72" s="94">
        <v>3.2749533999999997E-2</v>
      </c>
      <c r="II72" s="94">
        <v>1.2756427000000001E-2</v>
      </c>
      <c r="IJ72" s="94">
        <v>2.3158018E-3</v>
      </c>
      <c r="IK72" s="94">
        <v>0</v>
      </c>
      <c r="IL72" s="94">
        <v>3.7269189999999999E-32</v>
      </c>
      <c r="IM72" s="94">
        <v>1.5653124999999999E-30</v>
      </c>
      <c r="IN72" s="94">
        <v>3.1376862000000002E-29</v>
      </c>
      <c r="IO72" s="94">
        <v>5.5203690000000001E-28</v>
      </c>
      <c r="IP72" s="94">
        <v>9.3487874999999995E-27</v>
      </c>
      <c r="IQ72" s="94">
        <v>1.5635538999999999E-25</v>
      </c>
      <c r="IR72" s="94">
        <v>2.6038006999999999E-24</v>
      </c>
      <c r="IS72" s="94">
        <v>4.329473E-23</v>
      </c>
      <c r="IT72" s="94">
        <v>7.1945819999999997E-22</v>
      </c>
      <c r="IU72" s="94">
        <v>1.1952639000000001E-20</v>
      </c>
      <c r="IV72" s="94">
        <v>1.9855090000000001E-19</v>
      </c>
      <c r="IW72" s="94">
        <v>3.2981249999999999E-18</v>
      </c>
      <c r="IX72" s="94">
        <v>5.4789039999999999E-17</v>
      </c>
      <c r="IY72" s="94">
        <v>9.1040219999999996E-16</v>
      </c>
      <c r="IZ72" s="94">
        <v>1.5137697E-14</v>
      </c>
      <c r="JA72" s="94">
        <v>2.5210013000000002E-13</v>
      </c>
      <c r="JB72" s="94">
        <v>4.2142322999999996E-12</v>
      </c>
      <c r="JC72" s="94">
        <v>7.1080439999999997E-11</v>
      </c>
      <c r="JD72" s="94">
        <v>1.2244722000000001E-9</v>
      </c>
      <c r="JE72" s="94">
        <v>2.2127139999999999E-8</v>
      </c>
      <c r="JF72" s="94">
        <v>4.410682E-7</v>
      </c>
      <c r="JG72" s="94">
        <v>1.0367525E-5</v>
      </c>
      <c r="JH72" s="94">
        <v>2.9856156000000002E-4</v>
      </c>
      <c r="JI72" s="94">
        <v>3.0356724999999998E-3</v>
      </c>
      <c r="JJ72" s="94">
        <v>1.1807814999999999E-2</v>
      </c>
      <c r="JK72" s="94">
        <v>3.1008688999999999E-2</v>
      </c>
      <c r="JL72" s="94">
        <v>6.3976729999999996E-2</v>
      </c>
      <c r="JM72" s="94">
        <v>0.110011496</v>
      </c>
      <c r="JN72" s="94">
        <v>0.16216041</v>
      </c>
      <c r="JO72" s="94">
        <v>0.20793073000000001</v>
      </c>
      <c r="JP72" s="94">
        <v>0.23353629000000001</v>
      </c>
      <c r="JQ72" s="94">
        <v>0.23386299999999999</v>
      </c>
      <c r="JR72" s="94">
        <v>0.20997223000000001</v>
      </c>
      <c r="JS72" s="94">
        <v>0.16539748000000001</v>
      </c>
      <c r="JT72" s="94">
        <v>0.11327868000000001</v>
      </c>
      <c r="JU72" s="94">
        <v>6.6579070000000004E-2</v>
      </c>
      <c r="JV72" s="94">
        <v>3.2749492999999998E-2</v>
      </c>
      <c r="JW72" s="94">
        <v>1.2756414000000001E-2</v>
      </c>
      <c r="JX72" s="94">
        <v>2.3158020000000001E-3</v>
      </c>
      <c r="JY72" s="94">
        <v>0</v>
      </c>
      <c r="JZ72" s="94">
        <v>3.7268829999999998E-32</v>
      </c>
      <c r="KA72" s="94">
        <v>1.5652972000000001E-30</v>
      </c>
      <c r="KB72" s="94">
        <v>3.1376568000000001E-29</v>
      </c>
      <c r="KC72" s="94">
        <v>5.5203195000000004E-28</v>
      </c>
      <c r="KD72" s="94">
        <v>9.3487040000000001E-27</v>
      </c>
      <c r="KE72" s="94">
        <v>1.5635388E-25</v>
      </c>
      <c r="KF72" s="94">
        <v>2.6037758000000001E-24</v>
      </c>
      <c r="KG72" s="94">
        <v>4.3294375000000002E-23</v>
      </c>
      <c r="KH72" s="94">
        <v>7.1945113999999997E-22</v>
      </c>
      <c r="KI72" s="94">
        <v>1.1952537999999999E-20</v>
      </c>
      <c r="KJ72" s="94">
        <v>1.9854926999999999E-19</v>
      </c>
      <c r="KK72" s="94">
        <v>3.2980967E-18</v>
      </c>
      <c r="KL72" s="94">
        <v>5.4788622000000003E-17</v>
      </c>
      <c r="KM72" s="94">
        <v>9.1039559999999997E-16</v>
      </c>
      <c r="KN72" s="94">
        <v>1.5137593E-14</v>
      </c>
      <c r="KO72" s="94">
        <v>2.5209839999999999E-13</v>
      </c>
      <c r="KP72" s="94">
        <v>4.2142029999999997E-12</v>
      </c>
      <c r="KQ72" s="94">
        <v>7.1080039999999999E-11</v>
      </c>
      <c r="KR72" s="94">
        <v>1.2244653E-9</v>
      </c>
      <c r="KS72" s="94">
        <v>2.2127013000000001E-8</v>
      </c>
      <c r="KT72" s="94">
        <v>4.4106562000000001E-7</v>
      </c>
      <c r="KU72" s="94">
        <v>1.0367455000000001E-5</v>
      </c>
      <c r="KV72" s="94">
        <v>2.9855943000000002E-4</v>
      </c>
      <c r="KW72" s="94">
        <v>3.0356570000000002E-3</v>
      </c>
      <c r="KX72" s="94">
        <v>1.18077835E-2</v>
      </c>
      <c r="KY72" s="94">
        <v>3.1008649999999999E-2</v>
      </c>
      <c r="KZ72" s="94">
        <v>6.3976770000000002E-2</v>
      </c>
      <c r="LA72" s="94">
        <v>0.11001154</v>
      </c>
      <c r="LB72" s="94">
        <v>0.16216016</v>
      </c>
      <c r="LC72" s="94">
        <v>0.20793018999999999</v>
      </c>
      <c r="LD72" s="94">
        <v>0.23353626999999999</v>
      </c>
      <c r="LE72" s="94">
        <v>0.23386344000000001</v>
      </c>
      <c r="LF72" s="94">
        <v>0.20997266000000001</v>
      </c>
      <c r="LG72" s="94">
        <v>0.16539741999999999</v>
      </c>
      <c r="LH72" s="94">
        <v>0.11327864</v>
      </c>
      <c r="LI72" s="94">
        <v>6.6578970000000001E-2</v>
      </c>
      <c r="LJ72" s="94">
        <v>3.2749454999999997E-2</v>
      </c>
      <c r="LK72" s="94">
        <v>1.2756406E-2</v>
      </c>
      <c r="LL72" s="94">
        <v>2.3158001999999999E-3</v>
      </c>
      <c r="LM72" s="94">
        <v>0</v>
      </c>
      <c r="LN72" s="94">
        <v>3.7268696E-32</v>
      </c>
      <c r="LO72" s="94">
        <v>1.5652914E-30</v>
      </c>
      <c r="LP72" s="94">
        <v>3.1376459999999999E-29</v>
      </c>
      <c r="LQ72" s="94">
        <v>5.5202906000000003E-28</v>
      </c>
      <c r="LR72" s="94">
        <v>9.3486519999999995E-27</v>
      </c>
      <c r="LS72" s="94">
        <v>1.5635288E-25</v>
      </c>
      <c r="LT72" s="94">
        <v>2.6037615999999998E-24</v>
      </c>
      <c r="LU72" s="94">
        <v>4.3294156999999999E-23</v>
      </c>
      <c r="LV72" s="94">
        <v>7.1944799999999998E-22</v>
      </c>
      <c r="LW72" s="94">
        <v>1.1952472999999999E-20</v>
      </c>
      <c r="LX72" s="94">
        <v>1.9854812E-19</v>
      </c>
      <c r="LY72" s="94">
        <v>3.2980793000000001E-18</v>
      </c>
      <c r="LZ72" s="94">
        <v>5.4788288000000003E-17</v>
      </c>
      <c r="MA72" s="94">
        <v>9.1039090000000002E-16</v>
      </c>
      <c r="MB72" s="94">
        <v>1.5137538000000001E-14</v>
      </c>
      <c r="MC72" s="94">
        <v>2.5209773999999998E-13</v>
      </c>
      <c r="MD72" s="94">
        <v>4.2141931999999997E-12</v>
      </c>
      <c r="ME72" s="94">
        <v>7.1079780000000004E-11</v>
      </c>
      <c r="MF72" s="94">
        <v>1.2244608E-9</v>
      </c>
      <c r="MG72" s="94">
        <v>2.2126930000000001E-8</v>
      </c>
      <c r="MH72" s="94">
        <v>4.4106416999999999E-7</v>
      </c>
      <c r="MI72" s="94">
        <v>1.0367414E-5</v>
      </c>
      <c r="MJ72" s="94">
        <v>2.9855810000000002E-4</v>
      </c>
      <c r="MK72" s="94">
        <v>3.0356535999999999E-3</v>
      </c>
      <c r="ML72" s="94">
        <v>1.1807776000000001E-2</v>
      </c>
      <c r="MM72" s="94">
        <v>3.1008665000000001E-2</v>
      </c>
      <c r="MN72" s="94">
        <v>6.397688E-2</v>
      </c>
      <c r="MO72" s="94">
        <v>0.11001178</v>
      </c>
      <c r="MP72" s="94">
        <v>0.16216030000000001</v>
      </c>
      <c r="MQ72" s="94">
        <v>0.20792981999999999</v>
      </c>
      <c r="MR72" s="94">
        <v>0.23353554000000001</v>
      </c>
      <c r="MS72" s="94">
        <v>0.23386301000000001</v>
      </c>
      <c r="MT72" s="94">
        <v>0.20997283999999999</v>
      </c>
      <c r="MU72" s="94">
        <v>0.16539777999999999</v>
      </c>
      <c r="MV72" s="94">
        <v>0.11327887</v>
      </c>
      <c r="MW72" s="94">
        <v>6.6579009999999994E-2</v>
      </c>
      <c r="MX72" s="94">
        <v>3.2749466999999997E-2</v>
      </c>
      <c r="MY72" s="94">
        <v>1.2756412E-2</v>
      </c>
      <c r="MZ72" s="94">
        <v>2.3158023000000002E-3</v>
      </c>
      <c r="NA72" s="94">
        <v>0</v>
      </c>
      <c r="NB72" s="94">
        <v>3.7268490000000001E-32</v>
      </c>
      <c r="NC72" s="94">
        <v>1.5652824000000001E-30</v>
      </c>
      <c r="ND72" s="94">
        <v>3.1376288E-29</v>
      </c>
      <c r="NE72" s="94">
        <v>5.5202620000000002E-28</v>
      </c>
      <c r="NF72" s="94">
        <v>9.3486000000000004E-27</v>
      </c>
      <c r="NG72" s="94">
        <v>1.5635218E-25</v>
      </c>
      <c r="NH72" s="94">
        <v>2.6037482000000002E-24</v>
      </c>
      <c r="NI72" s="94">
        <v>4.3293908000000003E-23</v>
      </c>
      <c r="NJ72" s="94">
        <v>7.1944452999999998E-22</v>
      </c>
      <c r="NK72" s="94">
        <v>1.1952434000000001E-20</v>
      </c>
      <c r="NL72" s="94">
        <v>1.9854749E-19</v>
      </c>
      <c r="NM72" s="94">
        <v>3.2980645999999998E-18</v>
      </c>
      <c r="NN72" s="94">
        <v>5.4788089999999998E-17</v>
      </c>
      <c r="NO72" s="94">
        <v>9.1038789999999997E-16</v>
      </c>
      <c r="NP72" s="94">
        <v>1.5137474999999999E-14</v>
      </c>
      <c r="NQ72" s="94">
        <v>2.5209668E-13</v>
      </c>
      <c r="NR72" s="94">
        <v>4.2141733000000003E-12</v>
      </c>
      <c r="NS72" s="94">
        <v>7.1079539999999995E-11</v>
      </c>
      <c r="NT72" s="94">
        <v>1.2244556E-9</v>
      </c>
      <c r="NU72" s="94">
        <v>2.2126839999999999E-8</v>
      </c>
      <c r="NV72" s="94">
        <v>4.4106196000000002E-7</v>
      </c>
      <c r="NW72" s="94">
        <v>1.0367352E-5</v>
      </c>
      <c r="NX72" s="94">
        <v>2.9855613999999999E-4</v>
      </c>
      <c r="NY72" s="94">
        <v>3.0356504000000001E-3</v>
      </c>
      <c r="NZ72" s="94">
        <v>1.1807768E-2</v>
      </c>
      <c r="OA72" s="94">
        <v>3.1008622E-2</v>
      </c>
      <c r="OB72" s="94">
        <v>6.3976790000000006E-2</v>
      </c>
      <c r="OC72" s="94">
        <v>0.11001182</v>
      </c>
      <c r="OD72" s="94">
        <v>0.16216056000000001</v>
      </c>
      <c r="OE72" s="94">
        <v>0.20793</v>
      </c>
      <c r="OF72" s="94">
        <v>0.23353519</v>
      </c>
      <c r="OG72" s="94">
        <v>0.2338626</v>
      </c>
      <c r="OH72" s="94">
        <v>0.20997272</v>
      </c>
      <c r="OI72" s="94">
        <v>0.16539806000000001</v>
      </c>
      <c r="OJ72" s="94">
        <v>0.11327908</v>
      </c>
      <c r="OK72" s="94">
        <v>6.6579100000000002E-2</v>
      </c>
      <c r="OL72" s="94">
        <v>3.2749515E-2</v>
      </c>
      <c r="OM72" s="94">
        <v>1.2756432999999999E-2</v>
      </c>
      <c r="ON72" s="94">
        <v>2.3158052999999999E-3</v>
      </c>
      <c r="OO72" s="94">
        <v>0</v>
      </c>
      <c r="OP72" s="94">
        <v>3.7268386999999999E-32</v>
      </c>
      <c r="OQ72" s="94">
        <v>1.56527765E-30</v>
      </c>
      <c r="OR72" s="94">
        <v>3.1376184999999997E-29</v>
      </c>
      <c r="OS72" s="94">
        <v>5.5202525999999996E-28</v>
      </c>
      <c r="OT72" s="94">
        <v>9.3485926000000006E-27</v>
      </c>
      <c r="OU72" s="94">
        <v>1.5635212E-25</v>
      </c>
      <c r="OV72" s="94">
        <v>2.6037458999999999E-24</v>
      </c>
      <c r="OW72" s="94">
        <v>4.3293867000000002E-23</v>
      </c>
      <c r="OX72" s="94">
        <v>7.1944387000000005E-22</v>
      </c>
      <c r="OY72" s="94">
        <v>1.1952428E-20</v>
      </c>
      <c r="OZ72" s="94">
        <v>1.9854749E-19</v>
      </c>
      <c r="PA72" s="94">
        <v>3.2980645999999998E-18</v>
      </c>
      <c r="PB72" s="94">
        <v>5.4788089999999998E-17</v>
      </c>
      <c r="PC72" s="94">
        <v>9.1038779999999999E-16</v>
      </c>
      <c r="PD72" s="94">
        <v>1.5137473E-14</v>
      </c>
      <c r="PE72" s="94">
        <v>2.5209665999999998E-13</v>
      </c>
      <c r="PF72" s="94">
        <v>4.2141749999999997E-12</v>
      </c>
      <c r="PG72" s="94">
        <v>7.1079499999999997E-11</v>
      </c>
      <c r="PH72" s="94">
        <v>1.2244556E-9</v>
      </c>
      <c r="PI72" s="94">
        <v>2.2126819999999999E-8</v>
      </c>
      <c r="PJ72" s="94">
        <v>4.4106127000000001E-7</v>
      </c>
      <c r="PK72" s="94">
        <v>1.0367341E-5</v>
      </c>
      <c r="PL72" s="94">
        <v>2.9855574000000001E-4</v>
      </c>
      <c r="PM72" s="94">
        <v>3.0356535999999999E-3</v>
      </c>
      <c r="PN72" s="94">
        <v>1.1807781E-2</v>
      </c>
      <c r="PO72" s="94">
        <v>3.1008629999999999E-2</v>
      </c>
      <c r="PP72" s="94">
        <v>6.3976720000000001E-2</v>
      </c>
      <c r="PQ72" s="94">
        <v>0.11001161</v>
      </c>
      <c r="PR72" s="94">
        <v>0.16216041</v>
      </c>
      <c r="PS72" s="94">
        <v>0.20793015000000001</v>
      </c>
      <c r="PT72" s="94">
        <v>0.23353547999999999</v>
      </c>
      <c r="PU72" s="94">
        <v>0.2338626</v>
      </c>
      <c r="PV72" s="94">
        <v>0.20997250000000001</v>
      </c>
      <c r="PW72" s="94">
        <v>0.16539788</v>
      </c>
      <c r="PX72" s="94">
        <v>0.11327896</v>
      </c>
      <c r="PY72" s="94">
        <v>6.6579066000000006E-2</v>
      </c>
      <c r="PZ72" s="94">
        <v>3.2749515E-2</v>
      </c>
      <c r="QA72" s="94">
        <v>1.2756440000000001E-2</v>
      </c>
      <c r="QB72" s="94">
        <v>2.3158101999999998E-3</v>
      </c>
      <c r="QC72" s="94">
        <v>0</v>
      </c>
      <c r="QD72" s="94">
        <v>3.7268389999999999E-32</v>
      </c>
      <c r="QE72" s="94">
        <v>1.56527765E-30</v>
      </c>
      <c r="QF72" s="94">
        <v>3.1376155000000001E-29</v>
      </c>
      <c r="QG72" s="94">
        <v>5.5202480000000002E-28</v>
      </c>
      <c r="QH72" s="94">
        <v>9.3485870000000002E-27</v>
      </c>
      <c r="QI72" s="94">
        <v>1.5635207999999999E-25</v>
      </c>
      <c r="QJ72" s="94">
        <v>2.6037486000000001E-24</v>
      </c>
      <c r="QK72" s="94">
        <v>4.3293917000000002E-23</v>
      </c>
      <c r="QL72" s="94">
        <v>7.194451E-22</v>
      </c>
      <c r="QM72" s="94">
        <v>1.1952444999999999E-20</v>
      </c>
      <c r="QN72" s="94">
        <v>1.9854765999999999E-19</v>
      </c>
      <c r="QO72" s="94">
        <v>3.2980714999999999E-18</v>
      </c>
      <c r="QP72" s="94">
        <v>5.4788176000000002E-17</v>
      </c>
      <c r="QQ72" s="94">
        <v>9.1038950000000008E-16</v>
      </c>
      <c r="QR72" s="94">
        <v>1.5137493999999999E-14</v>
      </c>
      <c r="QS72" s="94">
        <v>2.5209686999999998E-13</v>
      </c>
      <c r="QT72" s="94">
        <v>4.2141819999999997E-12</v>
      </c>
      <c r="QU72" s="94">
        <v>7.1079569999999999E-11</v>
      </c>
      <c r="QV72" s="94">
        <v>1.2244560999999999E-9</v>
      </c>
      <c r="QW72" s="94">
        <v>2.2126812E-8</v>
      </c>
      <c r="QX72" s="94">
        <v>4.4106105E-7</v>
      </c>
      <c r="QY72" s="94">
        <v>1.0367328E-5</v>
      </c>
      <c r="QZ72" s="94">
        <v>2.9855529999999998E-4</v>
      </c>
      <c r="RA72" s="94">
        <v>3.0356527E-3</v>
      </c>
      <c r="RB72" s="94">
        <v>1.1807794E-2</v>
      </c>
      <c r="RC72" s="94">
        <v>3.1008653000000001E-2</v>
      </c>
      <c r="RD72" s="94">
        <v>6.3976699999999997E-2</v>
      </c>
      <c r="RE72" s="94">
        <v>0.110011384</v>
      </c>
      <c r="RF72" s="94">
        <v>0.16216011</v>
      </c>
      <c r="RG72" s="94">
        <v>0.20793004000000001</v>
      </c>
      <c r="RH72" s="94">
        <v>0.23353574999999999</v>
      </c>
      <c r="RI72" s="94">
        <v>0.23386312000000001</v>
      </c>
      <c r="RJ72" s="94">
        <v>0.20997302000000001</v>
      </c>
      <c r="RK72" s="94">
        <v>0.16539809999999999</v>
      </c>
      <c r="RL72" s="94">
        <v>0.11327901999999999</v>
      </c>
      <c r="RM72" s="94">
        <v>6.6579096000000004E-2</v>
      </c>
      <c r="RN72" s="94">
        <v>3.2749533999999997E-2</v>
      </c>
      <c r="RO72" s="94">
        <v>1.2756442E-2</v>
      </c>
      <c r="RP72" s="94">
        <v>2.3158092999999999E-3</v>
      </c>
      <c r="RQ72" s="94">
        <v>0</v>
      </c>
      <c r="RR72" s="94">
        <v>3.7268502000000001E-32</v>
      </c>
      <c r="RS72" s="94">
        <v>1.565282E-30</v>
      </c>
      <c r="RT72" s="94">
        <v>3.1376255000000002E-29</v>
      </c>
      <c r="RU72" s="94">
        <v>5.5202620000000002E-28</v>
      </c>
      <c r="RV72" s="94">
        <v>9.3486165000000004E-27</v>
      </c>
      <c r="RW72" s="94">
        <v>1.5635263000000001E-25</v>
      </c>
      <c r="RX72" s="94">
        <v>2.6037589E-24</v>
      </c>
      <c r="RY72" s="94">
        <v>4.3294163E-23</v>
      </c>
      <c r="RZ72" s="94">
        <v>7.1944829999999999E-22</v>
      </c>
      <c r="SA72" s="94">
        <v>1.1952500499999999E-20</v>
      </c>
      <c r="SB72" s="94">
        <v>1.9854841999999999E-19</v>
      </c>
      <c r="SC72" s="94">
        <v>3.2980855E-18</v>
      </c>
      <c r="SD72" s="94">
        <v>5.4788429999999998E-17</v>
      </c>
      <c r="SE72" s="94">
        <v>9.1039290000000006E-16</v>
      </c>
      <c r="SF72" s="94">
        <v>1.5137556000000001E-14</v>
      </c>
      <c r="SG72" s="94">
        <v>2.5209790000000001E-13</v>
      </c>
      <c r="SH72" s="94">
        <v>4.2141949999999999E-12</v>
      </c>
      <c r="SI72" s="94">
        <v>7.1079870000000004E-11</v>
      </c>
      <c r="SJ72" s="94">
        <v>1.2244605000000001E-9</v>
      </c>
      <c r="SK72" s="94">
        <v>2.2126890000000002E-8</v>
      </c>
      <c r="SL72" s="94">
        <v>4.4106235000000001E-7</v>
      </c>
      <c r="SM72" s="94">
        <v>1.0367364999999999E-5</v>
      </c>
      <c r="SN72" s="94">
        <v>2.9855643999999998E-4</v>
      </c>
      <c r="SO72" s="94">
        <v>3.0356555000000001E-3</v>
      </c>
      <c r="SP72" s="94">
        <v>1.1807793E-2</v>
      </c>
      <c r="SQ72" s="94">
        <v>3.1008665000000001E-2</v>
      </c>
      <c r="SR72" s="94">
        <v>6.3976690000000003E-2</v>
      </c>
      <c r="SS72" s="94">
        <v>0.11001133</v>
      </c>
      <c r="ST72" s="94">
        <v>0.16215983</v>
      </c>
      <c r="SU72" s="94">
        <v>0.20792957000000001</v>
      </c>
      <c r="SV72" s="94">
        <v>0.23353545000000001</v>
      </c>
      <c r="SW72" s="94">
        <v>0.23386299999999999</v>
      </c>
      <c r="SX72" s="94">
        <v>0.20997310999999999</v>
      </c>
      <c r="SY72" s="94">
        <v>0.16539812000000001</v>
      </c>
      <c r="SZ72" s="94">
        <v>0.11327897000000001</v>
      </c>
      <c r="TA72" s="94">
        <v>6.6579109999999997E-2</v>
      </c>
      <c r="TB72" s="94">
        <v>3.2749559999999997E-2</v>
      </c>
      <c r="TC72" s="94">
        <v>1.2756450000000001E-2</v>
      </c>
      <c r="TD72" s="94">
        <v>2.3158101999999998E-3</v>
      </c>
      <c r="TE72" s="94">
        <v>0</v>
      </c>
      <c r="TF72" s="94">
        <v>3.7268407999999999E-32</v>
      </c>
      <c r="TG72" s="94">
        <v>1.5652797E-30</v>
      </c>
      <c r="TH72" s="94">
        <v>3.1376250000000002E-29</v>
      </c>
      <c r="TI72" s="94">
        <v>5.5202607000000001E-28</v>
      </c>
      <c r="TJ72" s="94">
        <v>9.3486099999999996E-27</v>
      </c>
      <c r="TK72" s="94">
        <v>1.5635256E-25</v>
      </c>
      <c r="TL72" s="94">
        <v>2.6037561E-24</v>
      </c>
      <c r="TM72" s="94">
        <v>4.3294043000000002E-23</v>
      </c>
      <c r="TN72" s="94">
        <v>7.1944689999999997E-22</v>
      </c>
      <c r="TO72" s="94">
        <v>1.1952489E-20</v>
      </c>
      <c r="TP72" s="94">
        <v>1.9854822999999999E-19</v>
      </c>
      <c r="TQ72" s="94">
        <v>3.2980780000000001E-18</v>
      </c>
      <c r="TR72" s="94">
        <v>5.4788310000000001E-17</v>
      </c>
      <c r="TS72" s="94">
        <v>9.1039090000000002E-16</v>
      </c>
      <c r="TT72" s="94">
        <v>1.5137522E-14</v>
      </c>
      <c r="TU72" s="94">
        <v>2.5209727999999999E-13</v>
      </c>
      <c r="TV72" s="94">
        <v>4.2141862999999997E-12</v>
      </c>
      <c r="TW72" s="94">
        <v>7.1079705000000006E-11</v>
      </c>
      <c r="TX72" s="94">
        <v>1.2244576E-9</v>
      </c>
      <c r="TY72" s="94">
        <v>2.2126850999999999E-8</v>
      </c>
      <c r="TZ72" s="94">
        <v>4.4106180000000002E-7</v>
      </c>
      <c r="UA72" s="94">
        <v>1.0367346000000001E-5</v>
      </c>
      <c r="UB72" s="94">
        <v>2.9855597000000002E-4</v>
      </c>
      <c r="UC72" s="94">
        <v>3.0356504000000001E-3</v>
      </c>
      <c r="UD72" s="94">
        <v>1.1807775E-2</v>
      </c>
      <c r="UE72" s="94">
        <v>3.1008625000000001E-2</v>
      </c>
      <c r="UF72" s="94">
        <v>6.3976720000000001E-2</v>
      </c>
      <c r="UG72" s="94">
        <v>0.11001146000000001</v>
      </c>
      <c r="UH72" s="94">
        <v>0.16216</v>
      </c>
      <c r="UI72" s="94">
        <v>0.20792975</v>
      </c>
      <c r="UJ72" s="94">
        <v>0.23353562</v>
      </c>
      <c r="UK72" s="94">
        <v>0.23386324999999999</v>
      </c>
      <c r="UL72" s="94">
        <v>0.20997337999999999</v>
      </c>
      <c r="UM72" s="94">
        <v>0.16539834</v>
      </c>
      <c r="UN72" s="94">
        <v>0.11327912</v>
      </c>
      <c r="UO72" s="94">
        <v>6.6579200000000005E-2</v>
      </c>
      <c r="UP72" s="94">
        <v>3.2749611999999997E-2</v>
      </c>
      <c r="UQ72" s="94">
        <v>1.2756471E-2</v>
      </c>
      <c r="UR72" s="94">
        <v>2.3158129999999999E-3</v>
      </c>
      <c r="US72" s="94">
        <v>0</v>
      </c>
      <c r="UT72" s="94">
        <v>3.7268496000000001E-32</v>
      </c>
      <c r="UU72" s="94">
        <v>1.56528395E-30</v>
      </c>
      <c r="UV72" s="94">
        <v>3.1376294000000002E-29</v>
      </c>
      <c r="UW72" s="94">
        <v>5.5202669999999997E-28</v>
      </c>
      <c r="UX72" s="94">
        <v>9.3486299999999995E-27</v>
      </c>
      <c r="UY72" s="94">
        <v>1.5635268E-25</v>
      </c>
      <c r="UZ72" s="94">
        <v>2.6037570000000001E-24</v>
      </c>
      <c r="VA72" s="94">
        <v>4.3294084000000002E-23</v>
      </c>
      <c r="VB72" s="94">
        <v>7.1944689999999997E-22</v>
      </c>
      <c r="VC72" s="94">
        <v>1.1952485E-20</v>
      </c>
      <c r="VD72" s="94">
        <v>1.9854850999999999E-19</v>
      </c>
      <c r="VE72" s="94">
        <v>3.2980823999999998E-18</v>
      </c>
      <c r="VF72" s="94">
        <v>5.4788353999999998E-17</v>
      </c>
      <c r="VG72" s="94">
        <v>9.1039080000000004E-16</v>
      </c>
      <c r="VH72" s="94">
        <v>1.5137511999999999E-14</v>
      </c>
      <c r="VI72" s="94">
        <v>2.5209717E-13</v>
      </c>
      <c r="VJ72" s="94">
        <v>4.2141862999999997E-12</v>
      </c>
      <c r="VK72" s="94">
        <v>7.1079629999999995E-11</v>
      </c>
      <c r="VL72" s="94">
        <v>1.2244573999999999E-9</v>
      </c>
      <c r="VM72" s="94">
        <v>2.2126867000000001E-8</v>
      </c>
      <c r="VN72" s="94">
        <v>4.4106260000000002E-7</v>
      </c>
      <c r="VO72" s="94">
        <v>1.0367371000000001E-5</v>
      </c>
      <c r="VP72" s="94">
        <v>2.9855677999999998E-4</v>
      </c>
      <c r="VQ72" s="94">
        <v>3.0356515000000001E-3</v>
      </c>
      <c r="VR72" s="94">
        <v>1.180776E-2</v>
      </c>
      <c r="VS72" s="94">
        <v>3.1008562E-2</v>
      </c>
      <c r="VT72" s="94">
        <v>6.3976586000000002E-2</v>
      </c>
      <c r="VU72" s="94">
        <v>0.11001131</v>
      </c>
      <c r="VV72" s="94">
        <v>0.16215988000000001</v>
      </c>
      <c r="VW72" s="94">
        <v>0.20792954999999999</v>
      </c>
      <c r="VX72" s="94">
        <v>0.23353535</v>
      </c>
      <c r="VY72" s="94">
        <v>0.23386309</v>
      </c>
      <c r="VZ72" s="94">
        <v>0.20997341999999999</v>
      </c>
      <c r="WA72" s="94">
        <v>0.16539843000000001</v>
      </c>
      <c r="WB72" s="94">
        <v>0.11327916</v>
      </c>
      <c r="WC72" s="94">
        <v>6.6579239999999998E-2</v>
      </c>
      <c r="WD72" s="94">
        <v>3.2749627000000003E-2</v>
      </c>
      <c r="WE72" s="94">
        <v>1.2756478E-2</v>
      </c>
      <c r="WF72" s="94">
        <v>2.3158143999999999E-3</v>
      </c>
      <c r="WG72" s="94">
        <v>0</v>
      </c>
      <c r="WH72" s="94">
        <v>3.7268696E-32</v>
      </c>
      <c r="WI72" s="94">
        <v>1.5652907999999999E-30</v>
      </c>
      <c r="WJ72" s="94">
        <v>3.1376435000000003E-29</v>
      </c>
      <c r="WK72" s="94">
        <v>5.5202953999999997E-28</v>
      </c>
      <c r="WL72" s="94">
        <v>9.3486629999999995E-27</v>
      </c>
      <c r="WM72" s="94">
        <v>1.5635333000000001E-25</v>
      </c>
      <c r="WN72" s="94">
        <v>2.6037674000000002E-24</v>
      </c>
      <c r="WO72" s="94">
        <v>4.3294260000000002E-23</v>
      </c>
      <c r="WP72" s="94">
        <v>7.1945019999999999E-22</v>
      </c>
      <c r="WQ72" s="94">
        <v>1.1952526E-20</v>
      </c>
      <c r="WR72" s="94">
        <v>1.98549E-19</v>
      </c>
      <c r="WS72" s="94">
        <v>3.2980900000000001E-18</v>
      </c>
      <c r="WT72" s="94">
        <v>5.4788493000000003E-17</v>
      </c>
      <c r="WU72" s="94">
        <v>9.103921E-16</v>
      </c>
      <c r="WV72" s="94">
        <v>1.5137538000000001E-14</v>
      </c>
      <c r="WW72" s="94">
        <v>2.5209735999999998E-13</v>
      </c>
      <c r="WX72" s="94">
        <v>4.2141867E-12</v>
      </c>
      <c r="WY72" s="94">
        <v>7.1079730000000001E-11</v>
      </c>
      <c r="WZ72" s="94">
        <v>1.2244618000000001E-9</v>
      </c>
      <c r="XA72" s="94">
        <v>2.2126940000000001E-8</v>
      </c>
      <c r="XB72" s="94">
        <v>4.4106412000000002E-7</v>
      </c>
      <c r="XC72" s="94">
        <v>1.0367417E-5</v>
      </c>
      <c r="XD72" s="94">
        <v>2.9855840000000001E-4</v>
      </c>
      <c r="XE72" s="94">
        <v>3.0356533999999998E-3</v>
      </c>
      <c r="XF72" s="94">
        <v>1.1807753000000001E-2</v>
      </c>
      <c r="XG72" s="94">
        <v>3.1008493000000002E-2</v>
      </c>
      <c r="XH72" s="94">
        <v>6.3976443999999993E-2</v>
      </c>
      <c r="XI72" s="94">
        <v>0.11001113</v>
      </c>
      <c r="XJ72" s="94">
        <v>0.16215983</v>
      </c>
      <c r="XK72" s="94">
        <v>0.2079297</v>
      </c>
      <c r="XL72" s="94">
        <v>0.23353551</v>
      </c>
      <c r="XM72" s="94">
        <v>0.23386314999999999</v>
      </c>
      <c r="XN72" s="94">
        <v>0.20997341</v>
      </c>
      <c r="XO72" s="94">
        <v>0.16539841999999999</v>
      </c>
      <c r="XP72" s="94">
        <v>0.11327917</v>
      </c>
      <c r="XQ72" s="94">
        <v>6.6579280000000005E-2</v>
      </c>
      <c r="XR72" s="94">
        <v>3.2749649999999998E-2</v>
      </c>
      <c r="XS72" s="94">
        <v>1.2756482E-2</v>
      </c>
      <c r="XT72" s="94">
        <v>2.3158158E-3</v>
      </c>
      <c r="XU72" s="94">
        <v>0</v>
      </c>
      <c r="XV72" s="94">
        <v>3.7268963E-32</v>
      </c>
      <c r="XW72" s="94">
        <v>1.5653028999999999E-30</v>
      </c>
      <c r="XX72" s="94">
        <v>3.1376687999999998E-29</v>
      </c>
      <c r="XY72" s="94">
        <v>5.5203460000000004E-28</v>
      </c>
      <c r="XZ72" s="94">
        <v>9.3487643999999997E-27</v>
      </c>
      <c r="YA72" s="94">
        <v>1.5635509000000001E-25</v>
      </c>
      <c r="YB72" s="94">
        <v>2.6037963000000001E-24</v>
      </c>
      <c r="YC72" s="94">
        <v>4.3294668000000003E-23</v>
      </c>
      <c r="YD72" s="94">
        <v>7.1945549999999997E-22</v>
      </c>
      <c r="YE72" s="94">
        <v>1.1952601000000001E-20</v>
      </c>
      <c r="YF72" s="94">
        <v>1.9855033000000001E-19</v>
      </c>
      <c r="YG72" s="94">
        <v>3.2981125999999999E-18</v>
      </c>
      <c r="YH72" s="94">
        <v>5.4788833999999998E-17</v>
      </c>
      <c r="YI72" s="94">
        <v>9.1039820000000009E-16</v>
      </c>
      <c r="YJ72" s="94">
        <v>1.5137640000000001E-14</v>
      </c>
      <c r="YK72" s="94">
        <v>2.520992E-13</v>
      </c>
      <c r="YL72" s="94">
        <v>4.2142136000000001E-12</v>
      </c>
      <c r="YM72" s="94">
        <v>7.1080099999999995E-11</v>
      </c>
      <c r="YN72" s="94">
        <v>1.2244664999999999E-9</v>
      </c>
      <c r="YO72" s="94">
        <v>2.2127022000000001E-8</v>
      </c>
      <c r="YP72" s="94">
        <v>4.4106579999999998E-7</v>
      </c>
      <c r="YQ72" s="94">
        <v>1.0367456999999999E-5</v>
      </c>
      <c r="YR72" s="94">
        <v>2.9855943000000002E-4</v>
      </c>
      <c r="YS72" s="94">
        <v>3.035664E-3</v>
      </c>
      <c r="YT72" s="94">
        <v>1.1807784E-2</v>
      </c>
      <c r="YU72" s="94">
        <v>3.1008562E-2</v>
      </c>
      <c r="YV72" s="94">
        <v>6.3976504000000003E-2</v>
      </c>
      <c r="YW72" s="94">
        <v>0.11001123</v>
      </c>
      <c r="YX72" s="94">
        <v>0.16216001999999999</v>
      </c>
      <c r="YY72" s="94">
        <v>0.20793009000000001</v>
      </c>
      <c r="YZ72" s="94">
        <v>0.23353603000000001</v>
      </c>
      <c r="ZA72" s="94">
        <v>0.23386357999999999</v>
      </c>
      <c r="ZB72" s="94">
        <v>0.20997378</v>
      </c>
      <c r="ZC72" s="94">
        <v>0.16539862999999999</v>
      </c>
      <c r="ZD72" s="94">
        <v>0.113279305</v>
      </c>
      <c r="ZE72" s="94">
        <v>6.6579364000000002E-2</v>
      </c>
      <c r="ZF72" s="94">
        <v>3.27497E-2</v>
      </c>
      <c r="ZG72" s="94">
        <v>1.2756498999999999E-2</v>
      </c>
      <c r="ZH72" s="94">
        <v>2.3158186000000001E-3</v>
      </c>
      <c r="ZI72" s="94">
        <v>0</v>
      </c>
      <c r="ZJ72" s="94">
        <v>3.7269254000000001E-32</v>
      </c>
      <c r="ZK72" s="94">
        <v>1.5653131E-30</v>
      </c>
      <c r="ZL72" s="94">
        <v>3.1376877999999999E-29</v>
      </c>
      <c r="ZM72" s="94">
        <v>5.5203686000000001E-28</v>
      </c>
      <c r="ZN72" s="94">
        <v>9.3487839999999996E-27</v>
      </c>
      <c r="ZO72" s="94">
        <v>1.5635544999999999E-25</v>
      </c>
      <c r="ZP72" s="94">
        <v>2.6038056000000001E-24</v>
      </c>
      <c r="ZQ72" s="94">
        <v>4.3294853999999999E-23</v>
      </c>
      <c r="ZR72" s="94">
        <v>7.1946003000000004E-22</v>
      </c>
      <c r="ZS72" s="94">
        <v>1.1952681E-20</v>
      </c>
      <c r="ZT72" s="94">
        <v>1.9855164E-19</v>
      </c>
      <c r="ZU72" s="94">
        <v>3.2981347E-18</v>
      </c>
      <c r="ZV72" s="94">
        <v>5.4789179999999999E-17</v>
      </c>
      <c r="ZW72" s="94">
        <v>9.104042E-16</v>
      </c>
      <c r="ZX72" s="94">
        <v>1.5137730000000001E-14</v>
      </c>
      <c r="ZY72" s="94">
        <v>2.5210070000000001E-13</v>
      </c>
      <c r="ZZ72" s="94">
        <v>4.2142388000000001E-12</v>
      </c>
      <c r="AAA72" s="94">
        <v>7.1080540000000003E-11</v>
      </c>
      <c r="AAB72" s="94">
        <v>1.2244723999999999E-9</v>
      </c>
      <c r="AAC72" s="94">
        <v>2.2127123E-8</v>
      </c>
      <c r="AAD72" s="94">
        <v>4.4106757999999997E-7</v>
      </c>
      <c r="AAE72" s="94">
        <v>1.0367492999999999E-5</v>
      </c>
      <c r="AAF72" s="94">
        <v>2.9856030000000001E-4</v>
      </c>
      <c r="AAG72" s="94">
        <v>3.0356743E-3</v>
      </c>
      <c r="AAH72" s="94">
        <v>1.1807827999999999E-2</v>
      </c>
      <c r="AAI72" s="94">
        <v>3.1008678000000001E-2</v>
      </c>
      <c r="AAJ72" s="94">
        <v>6.3976710000000006E-2</v>
      </c>
      <c r="AAK72" s="94">
        <v>0.11001149</v>
      </c>
      <c r="AAL72" s="94">
        <v>0.16216040000000001</v>
      </c>
      <c r="AAM72" s="94">
        <v>0.20793073000000001</v>
      </c>
      <c r="AAN72" s="94">
        <v>0.23353693</v>
      </c>
      <c r="AAO72" s="94">
        <v>0.23386457999999999</v>
      </c>
      <c r="AAP72" s="94">
        <v>0.20997481000000001</v>
      </c>
      <c r="AAQ72" s="94">
        <v>0.16539945</v>
      </c>
      <c r="AAR72" s="94">
        <v>0.11327979000000001</v>
      </c>
      <c r="AAS72" s="94">
        <v>6.6579609999999997E-2</v>
      </c>
      <c r="AAT72" s="94">
        <v>3.2749787000000002E-2</v>
      </c>
      <c r="AAU72" s="94">
        <v>1.275652E-2</v>
      </c>
      <c r="AAV72" s="94">
        <v>2.3158229999999998E-3</v>
      </c>
      <c r="AAW72" s="94">
        <v>0</v>
      </c>
      <c r="AAX72" s="94">
        <v>3.7269075000000002E-32</v>
      </c>
      <c r="AAY72" s="94">
        <v>1.5653089999999999E-30</v>
      </c>
      <c r="AAZ72" s="94">
        <v>3.1376809999999999E-29</v>
      </c>
      <c r="ABA72" s="94">
        <v>5.5203639999999998E-28</v>
      </c>
      <c r="ABB72" s="94">
        <v>9.3487909999999993E-27</v>
      </c>
      <c r="ABC72" s="94">
        <v>1.5635535999999999E-25</v>
      </c>
      <c r="ABD72" s="94">
        <v>2.6038032000000001E-24</v>
      </c>
      <c r="ABE72" s="94">
        <v>4.3294834999999998E-23</v>
      </c>
      <c r="ABF72" s="94">
        <v>7.1945946999999996E-22</v>
      </c>
      <c r="ABG72" s="94">
        <v>1.19526645E-20</v>
      </c>
      <c r="ABH72" s="94">
        <v>1.9855106000000001E-19</v>
      </c>
      <c r="ABI72" s="94">
        <v>3.298124E-18</v>
      </c>
      <c r="ABJ72" s="94">
        <v>5.4789061999999998E-17</v>
      </c>
      <c r="ABK72" s="94">
        <v>9.1040280000000005E-16</v>
      </c>
      <c r="ABL72" s="94">
        <v>1.5137719999999999E-14</v>
      </c>
      <c r="ABM72" s="94">
        <v>2.5210053E-13</v>
      </c>
      <c r="ABN72" s="94">
        <v>4.2142320000000003E-12</v>
      </c>
      <c r="ABO72" s="94">
        <v>7.1080426000000002E-11</v>
      </c>
      <c r="ABP72" s="94">
        <v>1.2244701E-9</v>
      </c>
      <c r="ABQ72" s="94">
        <v>2.2127084000000001E-8</v>
      </c>
      <c r="ABR72" s="94">
        <v>4.4106670000000001E-7</v>
      </c>
      <c r="ABS72" s="94">
        <v>1.0367476E-5</v>
      </c>
      <c r="ABT72" s="94">
        <v>2.9855974999999998E-4</v>
      </c>
      <c r="ABU72" s="94">
        <v>3.0356618000000001E-3</v>
      </c>
      <c r="ABV72" s="94">
        <v>1.1807786000000001E-2</v>
      </c>
      <c r="ABW72" s="94">
        <v>3.1008614E-2</v>
      </c>
      <c r="ABX72" s="94">
        <v>6.3976679999999994E-2</v>
      </c>
      <c r="ABY72" s="94">
        <v>0.11001158</v>
      </c>
      <c r="ABZ72" s="94">
        <v>0.16216058999999999</v>
      </c>
      <c r="ACA72" s="94">
        <v>0.20793109000000001</v>
      </c>
      <c r="ACB72" s="94">
        <v>0.23353747999999999</v>
      </c>
      <c r="ACC72" s="94">
        <v>0.23386525999999999</v>
      </c>
      <c r="ACD72" s="94">
        <v>0.20997550000000001</v>
      </c>
      <c r="ACE72" s="94">
        <v>0.16539989999999999</v>
      </c>
      <c r="ACF72" s="94">
        <v>0.11327994</v>
      </c>
      <c r="ACG72" s="94">
        <v>6.6579540000000006E-2</v>
      </c>
      <c r="ACH72" s="94">
        <v>3.274966E-2</v>
      </c>
      <c r="ACI72" s="94">
        <v>1.2756442E-2</v>
      </c>
      <c r="ACJ72" s="94">
        <v>2.3158058E-3</v>
      </c>
      <c r="ACK72" s="94">
        <v>0</v>
      </c>
      <c r="ACL72" s="94">
        <v>3.7266809999999999E-32</v>
      </c>
      <c r="ACM72" s="94">
        <v>1.56521E-30</v>
      </c>
      <c r="ACN72" s="94">
        <v>3.1374846000000001E-29</v>
      </c>
      <c r="ACO72" s="94">
        <v>5.5200119999999999E-28</v>
      </c>
      <c r="ACP72" s="94">
        <v>9.3481919999999993E-27</v>
      </c>
      <c r="ACQ72" s="94">
        <v>1.5634565000000001E-25</v>
      </c>
      <c r="ACR72" s="94">
        <v>2.6036430999999999E-24</v>
      </c>
      <c r="ACS72" s="94">
        <v>4.3292247999999999E-23</v>
      </c>
      <c r="ACT72" s="94">
        <v>7.1941700000000004E-22</v>
      </c>
      <c r="ACU72" s="94">
        <v>1.1952004E-20</v>
      </c>
      <c r="ACV72" s="94">
        <v>1.9854049E-19</v>
      </c>
      <c r="ACW72" s="94">
        <v>3.2979559E-18</v>
      </c>
      <c r="ACX72" s="94">
        <v>5.4786395000000001E-17</v>
      </c>
      <c r="ACY72" s="94">
        <v>9.1036100000000008E-16</v>
      </c>
      <c r="ACZ72" s="94">
        <v>1.5137089999999999E-14</v>
      </c>
      <c r="ADA72" s="94">
        <v>2.5209096000000002E-13</v>
      </c>
      <c r="ADB72" s="94">
        <v>4.2140917E-12</v>
      </c>
      <c r="ADC72" s="94">
        <v>7.1078359999999998E-11</v>
      </c>
      <c r="ADD72" s="94">
        <v>1.2244383E-9</v>
      </c>
      <c r="ADE72" s="94">
        <v>2.2126547999999998E-8</v>
      </c>
      <c r="ADF72" s="94">
        <v>4.4105641000000001E-7</v>
      </c>
      <c r="ADG72" s="94">
        <v>1.0367219E-5</v>
      </c>
      <c r="ADH72" s="94">
        <v>2.9855190000000002E-4</v>
      </c>
      <c r="ADI72" s="94">
        <v>3.0356216999999999E-3</v>
      </c>
      <c r="ADJ72" s="94">
        <v>1.1807692E-2</v>
      </c>
      <c r="ADK72" s="94">
        <v>3.1008464999999999E-2</v>
      </c>
      <c r="ADL72" s="94">
        <v>6.3976500000000006E-2</v>
      </c>
      <c r="ADM72" s="94">
        <v>0.110011384</v>
      </c>
      <c r="ADN72" s="94">
        <v>0.16216030000000001</v>
      </c>
      <c r="ADO72" s="94">
        <v>0.20793049999999999</v>
      </c>
      <c r="ADP72" s="94">
        <v>0.23353632999999999</v>
      </c>
      <c r="ADQ72" s="94">
        <v>0.23386349000000001</v>
      </c>
      <c r="ADR72" s="94">
        <v>0.2099731</v>
      </c>
      <c r="ADS72" s="94">
        <v>0.16539756999999999</v>
      </c>
      <c r="ADT72" s="94">
        <v>0.11327826000000001</v>
      </c>
      <c r="ADU72" s="94">
        <v>6.6578670000000006E-2</v>
      </c>
      <c r="ADV72" s="94">
        <v>3.2749422E-2</v>
      </c>
      <c r="ADW72" s="94">
        <v>1.2756507E-2</v>
      </c>
      <c r="ADX72" s="94">
        <v>2.315826E-3</v>
      </c>
      <c r="ADY72" s="100"/>
      <c r="ADZ72" s="101"/>
      <c r="AEA72" s="101"/>
      <c r="AEB72" s="101"/>
      <c r="AEC72" s="101"/>
      <c r="AED72" s="144">
        <f t="shared" si="47"/>
        <v>67</v>
      </c>
      <c r="AEE72" s="142"/>
      <c r="AEF72" s="158">
        <f t="shared" si="32"/>
        <v>67</v>
      </c>
      <c r="AEG72" s="138">
        <f t="shared" si="41"/>
        <v>2.3158075999999998E-3</v>
      </c>
      <c r="AEH72" s="138">
        <f t="shared" si="41"/>
        <v>2.3158052999999999E-3</v>
      </c>
      <c r="AEI72" s="138">
        <f t="shared" si="41"/>
        <v>2.3158101999999998E-3</v>
      </c>
      <c r="AEJ72" s="138">
        <f t="shared" si="41"/>
        <v>2.3158089999999998E-3</v>
      </c>
      <c r="AEK72" s="138">
        <f t="shared" si="41"/>
        <v>2.3158020000000001E-3</v>
      </c>
      <c r="AEL72" s="138">
        <f t="shared" si="41"/>
        <v>2.3158018E-3</v>
      </c>
      <c r="AEM72" s="138">
        <f t="shared" si="41"/>
        <v>2.3158020000000001E-3</v>
      </c>
      <c r="AEN72" s="138">
        <f t="shared" si="41"/>
        <v>2.3158001999999999E-3</v>
      </c>
      <c r="AEO72" s="138">
        <f t="shared" si="41"/>
        <v>2.3158023000000002E-3</v>
      </c>
      <c r="AEP72" s="138">
        <f t="shared" si="41"/>
        <v>2.3158052999999999E-3</v>
      </c>
      <c r="AEQ72" s="138">
        <f t="shared" si="42"/>
        <v>2.3158101999999998E-3</v>
      </c>
      <c r="AER72" s="138">
        <f t="shared" si="42"/>
        <v>2.3158092999999999E-3</v>
      </c>
      <c r="AES72" s="138">
        <f t="shared" si="42"/>
        <v>2.3158101999999998E-3</v>
      </c>
      <c r="AET72" s="138">
        <f t="shared" si="42"/>
        <v>2.3158129999999999E-3</v>
      </c>
      <c r="AEU72" s="138">
        <f t="shared" si="42"/>
        <v>2.3158143999999999E-3</v>
      </c>
      <c r="AEV72" s="138">
        <f t="shared" si="42"/>
        <v>2.3158158E-3</v>
      </c>
      <c r="AEW72" s="138">
        <f t="shared" si="42"/>
        <v>2.3158186000000001E-3</v>
      </c>
      <c r="AEX72" s="138">
        <f t="shared" si="42"/>
        <v>2.3158229999999998E-3</v>
      </c>
      <c r="AEY72" s="138">
        <f t="shared" si="42"/>
        <v>2.3158058E-3</v>
      </c>
      <c r="AEZ72" s="130">
        <f t="shared" si="43"/>
        <v>19</v>
      </c>
      <c r="AFA72" s="91"/>
      <c r="AFB72" s="94">
        <v>2.3158095E-3</v>
      </c>
      <c r="AFC72" s="139">
        <f t="shared" si="44"/>
        <v>2.3158087368421051E-3</v>
      </c>
      <c r="AFD72" s="91"/>
      <c r="AFE72" s="142"/>
      <c r="AFF72" s="142"/>
      <c r="AFG72" s="138">
        <f t="shared" si="48"/>
        <v>1.2245434E-9</v>
      </c>
      <c r="AFH72" s="138">
        <f t="shared" si="48"/>
        <v>1.2245208000000001E-9</v>
      </c>
      <c r="AFI72" s="138">
        <f t="shared" si="48"/>
        <v>1.2244662E-9</v>
      </c>
      <c r="AFJ72" s="138">
        <f t="shared" si="48"/>
        <v>1.2244826999999999E-9</v>
      </c>
      <c r="AFK72" s="138">
        <f t="shared" si="48"/>
        <v>1.2244895E-9</v>
      </c>
      <c r="AFL72" s="138">
        <f t="shared" si="48"/>
        <v>1.224483E-9</v>
      </c>
      <c r="AFM72" s="138">
        <f t="shared" si="48"/>
        <v>1.2244722000000001E-9</v>
      </c>
      <c r="AFN72" s="138">
        <f t="shared" si="48"/>
        <v>1.2244653E-9</v>
      </c>
      <c r="AFO72" s="138">
        <f t="shared" si="48"/>
        <v>1.2244608E-9</v>
      </c>
      <c r="AFP72" s="138">
        <f t="shared" si="48"/>
        <v>1.2244556E-9</v>
      </c>
      <c r="AFQ72" s="138">
        <f t="shared" si="48"/>
        <v>1.2244556E-9</v>
      </c>
      <c r="AFR72" s="138">
        <f t="shared" si="48"/>
        <v>1.2244560999999999E-9</v>
      </c>
      <c r="AFS72" s="138">
        <f t="shared" si="48"/>
        <v>1.2244605000000001E-9</v>
      </c>
      <c r="AFT72" s="138">
        <f t="shared" si="48"/>
        <v>1.2244576E-9</v>
      </c>
      <c r="AFU72" s="138">
        <f t="shared" si="48"/>
        <v>1.2244573999999999E-9</v>
      </c>
      <c r="AFV72" s="138">
        <f t="shared" si="45"/>
        <v>1.2244618000000001E-9</v>
      </c>
      <c r="AFW72" s="138">
        <f t="shared" si="39"/>
        <v>1.2244664999999999E-9</v>
      </c>
      <c r="AFX72" s="138">
        <f t="shared" si="39"/>
        <v>1.2244723999999999E-9</v>
      </c>
      <c r="AFY72" s="138">
        <f t="shared" si="39"/>
        <v>1.2244701E-9</v>
      </c>
      <c r="AFZ72" s="138" t="e">
        <f t="shared" si="39"/>
        <v>#VALUE!</v>
      </c>
      <c r="AGA72" s="139">
        <f t="shared" si="46"/>
        <v>1.2244735526315787E-9</v>
      </c>
      <c r="AGB72" s="91"/>
      <c r="AGC72" s="91"/>
      <c r="AGD72" s="91"/>
      <c r="AGE72" s="91"/>
      <c r="AGF72" s="91"/>
      <c r="AGG72" s="91"/>
      <c r="AGH72" s="91"/>
      <c r="AGI72" s="91"/>
      <c r="AGJ72" s="91"/>
      <c r="AGK72" s="91"/>
      <c r="AGL72" s="91"/>
      <c r="AGM72" s="91"/>
      <c r="AGN72" s="91"/>
      <c r="AGO72" s="91"/>
      <c r="AGP72" s="91"/>
      <c r="AGQ72" s="91"/>
      <c r="AGR72" s="91"/>
      <c r="AGS72" s="91"/>
      <c r="AGT72" s="91"/>
      <c r="AGU72" s="91"/>
      <c r="AGV72" s="91"/>
      <c r="AGW72" s="91"/>
      <c r="AGX72" s="91"/>
      <c r="AGY72" s="91"/>
      <c r="AGZ72" s="91"/>
      <c r="AHA72" s="91"/>
      <c r="AHB72" s="91"/>
      <c r="AHC72" s="91"/>
      <c r="AHD72" s="91"/>
      <c r="AHE72" s="91"/>
      <c r="AHF72" s="91"/>
      <c r="AHG72" s="91"/>
      <c r="AHH72" s="91"/>
      <c r="AHI72" s="91"/>
      <c r="AHJ72" s="91"/>
      <c r="AHK72" s="91"/>
      <c r="AHL72" s="91"/>
      <c r="AHM72" s="91"/>
      <c r="AHN72" s="91"/>
      <c r="AHO72" s="91"/>
      <c r="AHP72" s="91"/>
      <c r="AHQ72" s="91"/>
      <c r="AHR72" s="91"/>
      <c r="AHS72" s="91"/>
      <c r="AHT72" s="91"/>
      <c r="AHU72" s="91"/>
      <c r="AHV72" s="91"/>
      <c r="AHW72" s="91"/>
      <c r="AHX72" s="91"/>
      <c r="AHY72" s="91"/>
      <c r="AHZ72" s="91"/>
      <c r="AIA72" s="91"/>
      <c r="AIB72" s="91"/>
      <c r="AIC72" s="91"/>
      <c r="AID72" s="91"/>
      <c r="AIE72" s="91"/>
      <c r="AIF72" s="91"/>
      <c r="AIG72" s="91"/>
      <c r="AIH72" s="91"/>
      <c r="AII72" s="91"/>
      <c r="AIJ72" s="91"/>
      <c r="AIK72" s="91"/>
      <c r="AIL72" s="91"/>
      <c r="AIM72" s="91"/>
      <c r="AIN72" s="91"/>
      <c r="AIO72" s="91"/>
      <c r="AIP72" s="91"/>
      <c r="AIQ72" s="91"/>
      <c r="AIR72" s="91"/>
      <c r="AIS72" s="91"/>
      <c r="AIT72" s="91"/>
      <c r="AIU72" s="91"/>
      <c r="AIV72" s="91"/>
      <c r="AIW72" s="91"/>
      <c r="AIX72" s="91"/>
      <c r="AIY72" s="91"/>
      <c r="AIZ72" s="91"/>
      <c r="AJA72" s="91"/>
      <c r="AJB72" s="91"/>
      <c r="AJC72" s="91"/>
      <c r="AJD72" s="91"/>
      <c r="AJE72" s="91"/>
      <c r="AJF72" s="91"/>
      <c r="AJG72" s="91"/>
      <c r="AJH72" s="91"/>
      <c r="AJI72" s="91"/>
      <c r="AJJ72" s="91"/>
      <c r="AJK72" s="91"/>
      <c r="AJL72" s="91"/>
      <c r="AJM72" s="91"/>
      <c r="AJN72" s="91"/>
      <c r="AJO72" s="91"/>
      <c r="AJP72" s="91"/>
      <c r="AJQ72" s="91"/>
      <c r="AJR72" s="91"/>
      <c r="AJS72" s="91"/>
      <c r="AJT72" s="91"/>
      <c r="AJU72" s="91"/>
      <c r="AJV72" s="91"/>
      <c r="AJW72" s="91"/>
      <c r="AJX72" s="91"/>
      <c r="AJY72" s="91"/>
      <c r="AJZ72" s="91"/>
      <c r="AKA72" s="91"/>
      <c r="AKB72" s="91"/>
      <c r="AKC72" s="91"/>
      <c r="AKD72" s="91"/>
      <c r="AKE72" s="91"/>
      <c r="AKF72" s="91"/>
      <c r="AKG72" s="91"/>
      <c r="AKH72" s="91"/>
      <c r="AKI72" s="91"/>
      <c r="AKJ72" s="91"/>
      <c r="AKK72" s="91"/>
      <c r="AKL72" s="91"/>
      <c r="AKM72" s="91"/>
      <c r="AKN72" s="91"/>
      <c r="AKO72" s="91"/>
      <c r="AKP72" s="91"/>
      <c r="AKQ72" s="91"/>
      <c r="AKR72" s="91"/>
      <c r="AKS72" s="91"/>
      <c r="AKT72" s="91"/>
      <c r="AKU72" s="91"/>
      <c r="AKV72" s="91"/>
      <c r="AKW72" s="91"/>
      <c r="AKX72" s="91"/>
      <c r="AKY72" s="91"/>
      <c r="AKZ72" s="91"/>
      <c r="ALA72" s="91"/>
      <c r="ALB72" s="91"/>
      <c r="ALC72" s="91"/>
      <c r="ALD72" s="91"/>
      <c r="ALE72" s="91"/>
      <c r="ALF72" s="91"/>
      <c r="ALG72" s="91"/>
      <c r="ALH72" s="91"/>
      <c r="ALI72" s="91"/>
      <c r="ALJ72" s="91"/>
      <c r="ALK72" s="91"/>
      <c r="ALL72" s="91"/>
      <c r="ALM72" s="91"/>
      <c r="ALN72" s="91"/>
      <c r="ALO72" s="91"/>
      <c r="ALP72" s="91"/>
      <c r="ALQ72" s="91"/>
      <c r="ALR72" s="91"/>
      <c r="ALS72" s="91"/>
      <c r="ALT72" s="91"/>
      <c r="ALU72" s="91"/>
      <c r="ALV72" s="91"/>
      <c r="ALW72" s="91"/>
      <c r="ALX72" s="91"/>
      <c r="ALY72" s="91"/>
      <c r="ALZ72" s="91"/>
      <c r="AMA72" s="91"/>
      <c r="AMB72" s="91"/>
      <c r="AMC72" s="91"/>
      <c r="AMD72" s="91"/>
      <c r="AME72" s="91"/>
      <c r="AMF72" s="91"/>
      <c r="AMG72" s="91"/>
      <c r="AMH72" s="91"/>
      <c r="AMI72" s="91"/>
      <c r="AMJ72" s="91"/>
      <c r="AMK72" s="91"/>
      <c r="AML72" s="91"/>
      <c r="AMM72" s="91"/>
      <c r="AMN72" s="91"/>
      <c r="AMO72" s="91"/>
      <c r="AMP72" s="91"/>
      <c r="AMQ72" s="91"/>
      <c r="AMR72" s="91"/>
      <c r="AMS72" s="91"/>
      <c r="AMT72" s="91"/>
      <c r="AMU72" s="91"/>
      <c r="AMV72" s="91"/>
      <c r="AMW72" s="91"/>
      <c r="AMX72" s="91"/>
      <c r="AMY72" s="91"/>
      <c r="AMZ72" s="91"/>
      <c r="ANA72" s="91"/>
      <c r="ANB72" s="91"/>
      <c r="ANC72" s="91"/>
      <c r="AND72" s="91"/>
      <c r="ANE72" s="91"/>
      <c r="ANF72" s="91"/>
      <c r="ANG72" s="91"/>
      <c r="ANH72" s="91"/>
      <c r="ANI72" s="91"/>
      <c r="ANJ72" s="91"/>
      <c r="ANK72" s="91"/>
      <c r="ANL72" s="91"/>
      <c r="ANM72" s="91"/>
      <c r="ANN72" s="91"/>
      <c r="ANO72" s="91"/>
      <c r="ANP72" s="91"/>
      <c r="ANQ72" s="91"/>
      <c r="ANR72" s="91"/>
      <c r="ANS72" s="91"/>
      <c r="ANT72" s="91"/>
      <c r="ANU72" s="91"/>
      <c r="ANV72" s="91"/>
      <c r="ANW72" s="91"/>
      <c r="ANX72" s="91"/>
      <c r="ANY72" s="91"/>
      <c r="ANZ72" s="91"/>
      <c r="AOA72" s="91"/>
      <c r="AOB72" s="91"/>
      <c r="AOC72" s="91"/>
      <c r="AOD72" s="91"/>
      <c r="AOE72" s="91"/>
      <c r="AOF72" s="91"/>
      <c r="AOG72" s="91"/>
      <c r="AOH72" s="91"/>
      <c r="AOI72" s="91"/>
      <c r="AOJ72" s="91"/>
      <c r="AOK72" s="91"/>
      <c r="AOL72" s="91"/>
      <c r="AOM72" s="91"/>
      <c r="AON72" s="91"/>
      <c r="AOO72" s="91"/>
      <c r="AOP72" s="91"/>
      <c r="AOQ72" s="91"/>
      <c r="AOR72" s="91"/>
      <c r="AOS72" s="91"/>
      <c r="AOT72" s="91"/>
      <c r="AOU72" s="91"/>
      <c r="AOV72" s="91"/>
      <c r="AOW72" s="91"/>
      <c r="AOX72" s="91"/>
      <c r="AOY72" s="91"/>
      <c r="AOZ72" s="91"/>
      <c r="APA72" s="91"/>
      <c r="APB72" s="91"/>
      <c r="APC72" s="91"/>
      <c r="APD72" s="91"/>
      <c r="APE72" s="91"/>
      <c r="APF72" s="91"/>
      <c r="APG72" s="91"/>
      <c r="APH72" s="91"/>
      <c r="API72" s="91"/>
      <c r="APJ72" s="91"/>
      <c r="APK72" s="91"/>
      <c r="APL72" s="91"/>
      <c r="APM72" s="91"/>
      <c r="APN72" s="91"/>
      <c r="APO72" s="91"/>
      <c r="APP72" s="91"/>
      <c r="APQ72" s="91"/>
      <c r="APR72" s="91"/>
      <c r="APS72" s="91"/>
      <c r="APT72" s="91"/>
      <c r="APU72" s="91"/>
      <c r="APV72" s="91"/>
      <c r="APW72" s="91"/>
      <c r="APX72" s="91"/>
      <c r="APY72" s="91"/>
      <c r="APZ72" s="91"/>
      <c r="AQA72" s="91"/>
      <c r="AQB72" s="91"/>
      <c r="AQC72" s="91"/>
      <c r="AQD72" s="91"/>
      <c r="AQE72" s="91"/>
      <c r="AQF72" s="91"/>
      <c r="AQG72" s="91"/>
      <c r="AQH72" s="91"/>
      <c r="AQI72" s="91"/>
      <c r="AQJ72" s="91"/>
      <c r="AQK72" s="91"/>
      <c r="AQL72" s="91"/>
      <c r="AQM72" s="91"/>
      <c r="AQN72" s="91"/>
      <c r="AQO72" s="91"/>
      <c r="AQP72" s="91"/>
      <c r="AQQ72" s="91"/>
      <c r="AQR72" s="91"/>
      <c r="AQS72" s="91"/>
      <c r="AQT72" s="91"/>
      <c r="AQU72" s="91"/>
      <c r="AQV72" s="91"/>
      <c r="AQW72" s="91"/>
      <c r="AQX72" s="91"/>
      <c r="AQY72" s="91"/>
      <c r="AQZ72" s="91"/>
      <c r="ARA72" s="91"/>
      <c r="ARB72" s="91"/>
      <c r="ARC72" s="91"/>
      <c r="ARD72" s="91"/>
      <c r="ARE72" s="91"/>
      <c r="ARF72" s="91"/>
      <c r="ARG72" s="91"/>
      <c r="ARH72" s="91"/>
      <c r="ARI72" s="91"/>
      <c r="ARJ72" s="91"/>
      <c r="ARK72" s="91"/>
      <c r="ARL72" s="91"/>
      <c r="ARM72" s="91"/>
      <c r="ARN72" s="91"/>
      <c r="ARO72" s="91"/>
      <c r="ARP72" s="91"/>
      <c r="ARQ72" s="91"/>
      <c r="ARR72" s="91"/>
      <c r="ARS72" s="91"/>
      <c r="ART72" s="91"/>
      <c r="ARU72" s="91"/>
      <c r="ARV72" s="91"/>
      <c r="ARW72" s="91"/>
      <c r="ARX72" s="91"/>
      <c r="ARY72" s="91"/>
      <c r="ARZ72" s="91"/>
      <c r="ASA72" s="91"/>
      <c r="ASB72" s="91"/>
      <c r="ASC72" s="91"/>
      <c r="ASD72" s="91"/>
      <c r="ASE72" s="91"/>
      <c r="ASF72" s="91"/>
      <c r="ASG72" s="91"/>
      <c r="ASH72" s="91"/>
      <c r="ASI72" s="91"/>
      <c r="ASJ72" s="91"/>
      <c r="ASK72" s="91"/>
      <c r="ASL72" s="91"/>
      <c r="ASM72" s="91"/>
      <c r="ASN72" s="91"/>
      <c r="ASO72" s="91"/>
      <c r="ASP72" s="91"/>
      <c r="ASQ72" s="91"/>
      <c r="ASR72" s="91"/>
    </row>
    <row r="73" spans="1:1188" ht="2.1" customHeight="1" x14ac:dyDescent="0.25">
      <c r="A73" s="129">
        <v>68</v>
      </c>
      <c r="B73" s="130">
        <v>19.14</v>
      </c>
      <c r="C73" s="123">
        <f>IF(ROW()-$B$4&lt;$B$112,2,3)</f>
        <v>3</v>
      </c>
      <c r="D73" s="129">
        <v>68</v>
      </c>
      <c r="E73" s="91">
        <v>0</v>
      </c>
      <c r="F73" s="92">
        <v>1.1464422000000001E-31</v>
      </c>
      <c r="G73" s="92">
        <v>3.1715628000000002E-30</v>
      </c>
      <c r="H73" s="92">
        <v>5.9740759999999997E-29</v>
      </c>
      <c r="I73" s="92">
        <v>1.0329089E-27</v>
      </c>
      <c r="J73" s="92">
        <v>1.7393657000000001E-26</v>
      </c>
      <c r="K73" s="92">
        <v>2.9033332999999999E-25</v>
      </c>
      <c r="L73" s="92">
        <v>4.8314405000000003E-24</v>
      </c>
      <c r="M73" s="92">
        <v>8.0311029999999998E-23</v>
      </c>
      <c r="N73" s="92">
        <v>1.3344038E-21</v>
      </c>
      <c r="O73" s="92">
        <v>2.2168012E-20</v>
      </c>
      <c r="P73" s="92">
        <v>3.6826318999999998E-19</v>
      </c>
      <c r="Q73" s="92">
        <v>6.1186269999999999E-18</v>
      </c>
      <c r="R73" s="92">
        <v>1.0170553E-16</v>
      </c>
      <c r="S73" s="92">
        <v>1.6924137999999999E-15</v>
      </c>
      <c r="T73" s="92">
        <v>2.8232115000000001E-14</v>
      </c>
      <c r="U73" s="92">
        <v>4.7355246000000002E-13</v>
      </c>
      <c r="V73" s="92">
        <v>8.0382170000000003E-12</v>
      </c>
      <c r="W73" s="92">
        <v>1.3984265E-10</v>
      </c>
      <c r="X73" s="92">
        <v>2.5496386999999999E-9</v>
      </c>
      <c r="Y73" s="92">
        <v>5.0214932999999998E-8</v>
      </c>
      <c r="Z73" s="93">
        <v>1.0925825E-6</v>
      </c>
      <c r="AA73" s="93">
        <v>2.5867326E-5</v>
      </c>
      <c r="AB73" s="93">
        <v>6.1565410000000002E-4</v>
      </c>
      <c r="AC73" s="93">
        <v>4.5450496999999996E-3</v>
      </c>
      <c r="AD73" s="93">
        <v>1.54978745E-2</v>
      </c>
      <c r="AE73" s="93">
        <v>3.7821050000000002E-2</v>
      </c>
      <c r="AF73" s="93">
        <v>7.4081690000000006E-2</v>
      </c>
      <c r="AG73" s="93">
        <v>0.122173384</v>
      </c>
      <c r="AH73" s="93">
        <v>0.17371215000000001</v>
      </c>
      <c r="AI73" s="93">
        <v>0.21640791000000001</v>
      </c>
      <c r="AJ73" s="93">
        <v>0.23340155000000001</v>
      </c>
      <c r="AK73" s="93">
        <v>0.2305537</v>
      </c>
      <c r="AL73" s="93">
        <v>0.200539</v>
      </c>
      <c r="AM73" s="93">
        <v>0.15333453999999999</v>
      </c>
      <c r="AN73" s="93">
        <v>0.101800025</v>
      </c>
      <c r="AO73" s="93">
        <v>5.7813219999999998E-2</v>
      </c>
      <c r="AP73" s="93">
        <v>2.7293057999999999E-2</v>
      </c>
      <c r="AQ73" s="93">
        <v>9.1389994999999998E-3</v>
      </c>
      <c r="AR73" s="93">
        <v>1.9433522E-3</v>
      </c>
      <c r="AS73" s="94">
        <v>0</v>
      </c>
      <c r="AT73" s="94">
        <v>1.1464437999999999E-31</v>
      </c>
      <c r="AU73" s="94">
        <v>3.1715736999999999E-30</v>
      </c>
      <c r="AV73" s="94">
        <v>5.9741016999999996E-29</v>
      </c>
      <c r="AW73" s="94">
        <v>1.0329143E-27</v>
      </c>
      <c r="AX73" s="94">
        <v>1.7393748000000001E-26</v>
      </c>
      <c r="AY73" s="94">
        <v>2.9033472999999998E-25</v>
      </c>
      <c r="AZ73" s="94">
        <v>4.8314607000000002E-24</v>
      </c>
      <c r="BA73" s="94">
        <v>8.0311250000000002E-23</v>
      </c>
      <c r="BB73" s="94">
        <v>1.3344061E-21</v>
      </c>
      <c r="BC73" s="94">
        <v>2.2168024999999999E-20</v>
      </c>
      <c r="BD73" s="94">
        <v>3.6826282000000001E-19</v>
      </c>
      <c r="BE73" s="94">
        <v>6.1186150000000003E-18</v>
      </c>
      <c r="BF73" s="94">
        <v>1.0170522E-16</v>
      </c>
      <c r="BG73" s="94">
        <v>1.6924059E-15</v>
      </c>
      <c r="BH73" s="94">
        <v>2.8231913E-14</v>
      </c>
      <c r="BI73" s="94">
        <v>4.7354773999999996E-13</v>
      </c>
      <c r="BJ73" s="94">
        <v>8.0381110000000005E-12</v>
      </c>
      <c r="BK73" s="94">
        <v>1.398403E-10</v>
      </c>
      <c r="BL73" s="94">
        <v>2.5495888000000001E-9</v>
      </c>
      <c r="BM73" s="94">
        <v>5.0213863000000002E-8</v>
      </c>
      <c r="BN73" s="94">
        <v>1.0925573E-6</v>
      </c>
      <c r="BO73" s="94">
        <v>2.5866717000000001E-5</v>
      </c>
      <c r="BP73" s="94">
        <v>6.1563983999999997E-4</v>
      </c>
      <c r="BQ73" s="94">
        <v>4.5449799999999997E-3</v>
      </c>
      <c r="BR73" s="94">
        <v>1.5497677E-2</v>
      </c>
      <c r="BS73" s="94">
        <v>3.7820630000000001E-2</v>
      </c>
      <c r="BT73" s="94">
        <v>7.4080950000000007E-2</v>
      </c>
      <c r="BU73" s="94">
        <v>0.1221723</v>
      </c>
      <c r="BV73" s="94">
        <v>0.17371075999999999</v>
      </c>
      <c r="BW73" s="94">
        <v>0.21640617000000001</v>
      </c>
      <c r="BX73" s="94">
        <v>0.23339984</v>
      </c>
      <c r="BY73" s="94">
        <v>0.23055206</v>
      </c>
      <c r="BZ73" s="94">
        <v>0.20053792000000001</v>
      </c>
      <c r="CA73" s="94">
        <v>0.15333393000000001</v>
      </c>
      <c r="CB73" s="94">
        <v>0.10179951</v>
      </c>
      <c r="CC73" s="94">
        <v>5.7812847000000001E-2</v>
      </c>
      <c r="CD73" s="94">
        <v>2.7292871999999999E-2</v>
      </c>
      <c r="CE73" s="94">
        <v>9.1389680000000008E-3</v>
      </c>
      <c r="CF73" s="94">
        <v>1.9433502E-3</v>
      </c>
      <c r="CG73" s="94">
        <v>0</v>
      </c>
      <c r="CH73" s="94">
        <v>1.1458196999999999E-31</v>
      </c>
      <c r="CI73" s="94">
        <v>3.1698655000000001E-30</v>
      </c>
      <c r="CJ73" s="94">
        <v>5.9710370000000002E-29</v>
      </c>
      <c r="CK73" s="94">
        <v>1.032411E-27</v>
      </c>
      <c r="CL73" s="94">
        <v>1.7385736000000001E-26</v>
      </c>
      <c r="CM73" s="94">
        <v>2.9020884E-25</v>
      </c>
      <c r="CN73" s="94">
        <v>4.8295042999999998E-24</v>
      </c>
      <c r="CO73" s="94">
        <v>8.0281080000000005E-23</v>
      </c>
      <c r="CP73" s="94">
        <v>1.3339439E-21</v>
      </c>
      <c r="CQ73" s="94">
        <v>2.2161023E-20</v>
      </c>
      <c r="CR73" s="94">
        <v>3.6815823999999998E-19</v>
      </c>
      <c r="CS73" s="94">
        <v>6.1170742E-18</v>
      </c>
      <c r="CT73" s="94">
        <v>1.01683016E-16</v>
      </c>
      <c r="CU73" s="94">
        <v>1.6920937E-15</v>
      </c>
      <c r="CV73" s="94">
        <v>2.8227646000000001E-14</v>
      </c>
      <c r="CW73" s="94">
        <v>4.7349190000000002E-13</v>
      </c>
      <c r="CX73" s="94">
        <v>8.0374259999999993E-12</v>
      </c>
      <c r="CY73" s="94">
        <v>1.3983252E-10</v>
      </c>
      <c r="CZ73" s="94">
        <v>2.5495137000000002E-9</v>
      </c>
      <c r="DA73" s="94">
        <v>5.0213423E-8</v>
      </c>
      <c r="DB73" s="94">
        <v>1.0925626E-6</v>
      </c>
      <c r="DC73" s="94">
        <v>2.5866976999999999E-5</v>
      </c>
      <c r="DD73" s="94">
        <v>6.1564659999999995E-4</v>
      </c>
      <c r="DE73" s="94">
        <v>4.5450194999999997E-3</v>
      </c>
      <c r="DF73" s="94">
        <v>1.5497794E-2</v>
      </c>
      <c r="DG73" s="94">
        <v>3.7820890000000003E-2</v>
      </c>
      <c r="DH73" s="94">
        <v>7.4081465999999999E-2</v>
      </c>
      <c r="DI73" s="94">
        <v>0.12217317</v>
      </c>
      <c r="DJ73" s="94">
        <v>0.17371206</v>
      </c>
      <c r="DK73" s="94">
        <v>0.21640797000000001</v>
      </c>
      <c r="DL73" s="94">
        <v>0.23340113000000001</v>
      </c>
      <c r="DM73" s="94">
        <v>0.23055328</v>
      </c>
      <c r="DN73" s="94">
        <v>0.20053842999999999</v>
      </c>
      <c r="DO73" s="94">
        <v>0.1533341</v>
      </c>
      <c r="DP73" s="94">
        <v>0.1017998</v>
      </c>
      <c r="DQ73" s="94">
        <v>5.7813179999999999E-2</v>
      </c>
      <c r="DR73" s="94">
        <v>2.7293026000000001E-2</v>
      </c>
      <c r="DS73" s="94">
        <v>9.1389929999999998E-3</v>
      </c>
      <c r="DT73" s="94">
        <v>1.9433545E-3</v>
      </c>
      <c r="DU73" s="94">
        <v>0</v>
      </c>
      <c r="DV73" s="94">
        <v>1.1458045E-31</v>
      </c>
      <c r="DW73" s="94">
        <v>3.1698270000000002E-30</v>
      </c>
      <c r="DX73" s="94">
        <v>5.9709774999999996E-29</v>
      </c>
      <c r="DY73" s="94">
        <v>1.0324031000000001E-27</v>
      </c>
      <c r="DZ73" s="94">
        <v>1.7385644000000001E-26</v>
      </c>
      <c r="EA73" s="94">
        <v>2.9020797E-25</v>
      </c>
      <c r="EB73" s="94">
        <v>4.8294988E-24</v>
      </c>
      <c r="EC73" s="94">
        <v>8.0281155999999999E-23</v>
      </c>
      <c r="ED73" s="94">
        <v>1.333948E-21</v>
      </c>
      <c r="EE73" s="94">
        <v>2.2161127999999999E-20</v>
      </c>
      <c r="EF73" s="94">
        <v>3.6816071999999999E-19</v>
      </c>
      <c r="EG73" s="94">
        <v>6.1171264000000001E-18</v>
      </c>
      <c r="EH73" s="94">
        <v>1.01683936E-16</v>
      </c>
      <c r="EI73" s="94">
        <v>1.6921097000000001E-15</v>
      </c>
      <c r="EJ73" s="94">
        <v>2.8227939999999999E-14</v>
      </c>
      <c r="EK73" s="94">
        <v>4.7349719999999995E-13</v>
      </c>
      <c r="EL73" s="94">
        <v>8.0375209999999992E-12</v>
      </c>
      <c r="EM73" s="94">
        <v>1.398343E-10</v>
      </c>
      <c r="EN73" s="94">
        <v>2.549547E-9</v>
      </c>
      <c r="EO73" s="94">
        <v>5.0214062000000002E-8</v>
      </c>
      <c r="EP73" s="94">
        <v>1.0925759E-6</v>
      </c>
      <c r="EQ73" s="94">
        <v>2.5867287999999999E-5</v>
      </c>
      <c r="ER73" s="94">
        <v>6.1565399999999998E-4</v>
      </c>
      <c r="ES73" s="94">
        <v>4.5450600000000001E-3</v>
      </c>
      <c r="ET73" s="94">
        <v>1.5497921E-2</v>
      </c>
      <c r="EU73" s="94">
        <v>3.7821161999999998E-2</v>
      </c>
      <c r="EV73" s="94">
        <v>7.4081889999999997E-2</v>
      </c>
      <c r="EW73" s="94">
        <v>0.12217359999999999</v>
      </c>
      <c r="EX73" s="94">
        <v>0.17371217999999999</v>
      </c>
      <c r="EY73" s="94">
        <v>0.21640783999999999</v>
      </c>
      <c r="EZ73" s="94">
        <v>0.23340053999999999</v>
      </c>
      <c r="FA73" s="94">
        <v>0.23055258000000001</v>
      </c>
      <c r="FB73" s="94">
        <v>0.20053770000000001</v>
      </c>
      <c r="FC73" s="94">
        <v>0.15333378</v>
      </c>
      <c r="FD73" s="94">
        <v>0.101799786</v>
      </c>
      <c r="FE73" s="94">
        <v>5.7813080000000003E-2</v>
      </c>
      <c r="FF73" s="94">
        <v>2.7293008000000001E-2</v>
      </c>
      <c r="FG73" s="94">
        <v>9.1389980000000006E-3</v>
      </c>
      <c r="FH73" s="94">
        <v>1.9433541E-3</v>
      </c>
      <c r="FI73" s="94">
        <v>0</v>
      </c>
      <c r="FJ73" s="94">
        <v>1.1458124999999999E-31</v>
      </c>
      <c r="FK73" s="94">
        <v>3.1698493999999998E-30</v>
      </c>
      <c r="FL73" s="94">
        <v>5.9710220000000003E-29</v>
      </c>
      <c r="FM73" s="94">
        <v>1.0324112000000001E-27</v>
      </c>
      <c r="FN73" s="94">
        <v>1.7385787000000001E-26</v>
      </c>
      <c r="FO73" s="94">
        <v>2.9021033999999998E-25</v>
      </c>
      <c r="FP73" s="94">
        <v>4.8295365999999997E-24</v>
      </c>
      <c r="FQ73" s="94">
        <v>8.0281799999999995E-23</v>
      </c>
      <c r="FR73" s="94">
        <v>1.3339596E-21</v>
      </c>
      <c r="FS73" s="94">
        <v>2.2161331999999999E-20</v>
      </c>
      <c r="FT73" s="94">
        <v>3.6816372000000002E-19</v>
      </c>
      <c r="FU73" s="94">
        <v>6.1171734999999999E-18</v>
      </c>
      <c r="FV73" s="94">
        <v>1.0168468399999999E-16</v>
      </c>
      <c r="FW73" s="94">
        <v>1.6921213999999999E-15</v>
      </c>
      <c r="FX73" s="94">
        <v>2.8228122E-14</v>
      </c>
      <c r="FY73" s="94">
        <v>4.7349992999999995E-13</v>
      </c>
      <c r="FZ73" s="94">
        <v>8.0375650000000004E-12</v>
      </c>
      <c r="GA73" s="94">
        <v>1.3983502E-10</v>
      </c>
      <c r="GB73" s="94">
        <v>2.5495596999999999E-9</v>
      </c>
      <c r="GC73" s="94">
        <v>5.0214283000000003E-8</v>
      </c>
      <c r="GD73" s="94">
        <v>1.0925807999999999E-6</v>
      </c>
      <c r="GE73" s="94">
        <v>2.5867404E-5</v>
      </c>
      <c r="GF73" s="94">
        <v>6.1565679999999996E-4</v>
      </c>
      <c r="GG73" s="94">
        <v>4.5450632000000003E-3</v>
      </c>
      <c r="GH73" s="94">
        <v>1.5497904999999999E-2</v>
      </c>
      <c r="GI73" s="94">
        <v>3.7821077000000002E-2</v>
      </c>
      <c r="GJ73" s="94">
        <v>7.4081615000000003E-2</v>
      </c>
      <c r="GK73" s="94">
        <v>0.12217298</v>
      </c>
      <c r="GL73" s="94">
        <v>0.17371126000000001</v>
      </c>
      <c r="GM73" s="94">
        <v>0.21640623</v>
      </c>
      <c r="GN73" s="94">
        <v>0.23340115</v>
      </c>
      <c r="GO73" s="94">
        <v>0.23055331000000001</v>
      </c>
      <c r="GP73" s="94">
        <v>0.20053915999999999</v>
      </c>
      <c r="GQ73" s="94">
        <v>0.15333445000000001</v>
      </c>
      <c r="GR73" s="94">
        <v>0.10179977</v>
      </c>
      <c r="GS73" s="94">
        <v>5.7813040000000003E-2</v>
      </c>
      <c r="GT73" s="94">
        <v>2.7292996999999999E-2</v>
      </c>
      <c r="GU73" s="94">
        <v>9.1389769999999995E-3</v>
      </c>
      <c r="GV73" s="94">
        <v>1.9433482E-3</v>
      </c>
      <c r="GW73" s="94">
        <v>0</v>
      </c>
      <c r="GX73" s="94">
        <v>1.1458124999999999E-31</v>
      </c>
      <c r="GY73" s="94">
        <v>3.1698496999999999E-30</v>
      </c>
      <c r="GZ73" s="94">
        <v>5.9710196000000004E-29</v>
      </c>
      <c r="HA73" s="94">
        <v>1.0324098E-27</v>
      </c>
      <c r="HB73" s="94">
        <v>1.7385740999999999E-26</v>
      </c>
      <c r="HC73" s="94">
        <v>2.9020938000000001E-25</v>
      </c>
      <c r="HD73" s="94">
        <v>4.8295200000000001E-24</v>
      </c>
      <c r="HE73" s="94">
        <v>8.0281503000000006E-23</v>
      </c>
      <c r="HF73" s="94">
        <v>1.3339534E-21</v>
      </c>
      <c r="HG73" s="94">
        <v>2.2161227E-20</v>
      </c>
      <c r="HH73" s="94">
        <v>3.6816195999999998E-19</v>
      </c>
      <c r="HI73" s="94">
        <v>6.1171417000000002E-18</v>
      </c>
      <c r="HJ73" s="94">
        <v>1.0168419E-16</v>
      </c>
      <c r="HK73" s="94">
        <v>1.6921135E-15</v>
      </c>
      <c r="HL73" s="94">
        <v>2.8227980000000001E-14</v>
      </c>
      <c r="HM73" s="94">
        <v>4.7349770000000004E-13</v>
      </c>
      <c r="HN73" s="94">
        <v>8.0375290000000006E-12</v>
      </c>
      <c r="HO73" s="94">
        <v>1.3983444999999999E-10</v>
      </c>
      <c r="HP73" s="94">
        <v>2.5495489999999998E-9</v>
      </c>
      <c r="HQ73" s="94">
        <v>5.0214144000000002E-8</v>
      </c>
      <c r="HR73" s="94">
        <v>1.0925783999999999E-6</v>
      </c>
      <c r="HS73" s="94">
        <v>2.586736E-5</v>
      </c>
      <c r="HT73" s="94">
        <v>6.1565540000000003E-4</v>
      </c>
      <c r="HU73" s="94">
        <v>4.5450380000000004E-3</v>
      </c>
      <c r="HV73" s="94">
        <v>1.5497811E-2</v>
      </c>
      <c r="HW73" s="94">
        <v>3.7820869999999999E-2</v>
      </c>
      <c r="HX73" s="94">
        <v>7.4081309999999997E-2</v>
      </c>
      <c r="HY73" s="94">
        <v>0.12217269</v>
      </c>
      <c r="HZ73" s="94">
        <v>0.17371117999999999</v>
      </c>
      <c r="IA73" s="94">
        <v>0.21640664000000001</v>
      </c>
      <c r="IB73" s="94">
        <v>0.23339999</v>
      </c>
      <c r="IC73" s="94">
        <v>0.23055239999999999</v>
      </c>
      <c r="ID73" s="94">
        <v>0.20053831999999999</v>
      </c>
      <c r="IE73" s="94">
        <v>0.15333411</v>
      </c>
      <c r="IF73" s="94">
        <v>0.10179971</v>
      </c>
      <c r="IG73" s="94">
        <v>5.7813082000000002E-2</v>
      </c>
      <c r="IH73" s="94">
        <v>2.7292987000000001E-2</v>
      </c>
      <c r="II73" s="94">
        <v>9.1389725000000002E-3</v>
      </c>
      <c r="IJ73" s="94">
        <v>1.9433473999999999E-3</v>
      </c>
      <c r="IK73" s="94">
        <v>0</v>
      </c>
      <c r="IL73" s="94">
        <v>1.1458020000000001E-31</v>
      </c>
      <c r="IM73" s="94">
        <v>3.1698193000000001E-30</v>
      </c>
      <c r="IN73" s="94">
        <v>5.9709579999999994E-29</v>
      </c>
      <c r="IO73" s="94">
        <v>1.0323996E-27</v>
      </c>
      <c r="IP73" s="94">
        <v>1.7385567000000001E-26</v>
      </c>
      <c r="IQ73" s="94">
        <v>2.9020657000000001E-25</v>
      </c>
      <c r="IR73" s="94">
        <v>4.8294696000000003E-24</v>
      </c>
      <c r="IS73" s="94">
        <v>8.0280569999999998E-23</v>
      </c>
      <c r="IT73" s="94">
        <v>1.3339379999999999E-21</v>
      </c>
      <c r="IU73" s="94">
        <v>2.2160946E-20</v>
      </c>
      <c r="IV73" s="94">
        <v>3.6815754000000002E-19</v>
      </c>
      <c r="IW73" s="94">
        <v>6.1170720000000002E-18</v>
      </c>
      <c r="IX73" s="94">
        <v>1.0168301E-16</v>
      </c>
      <c r="IY73" s="94">
        <v>1.6920944E-15</v>
      </c>
      <c r="IZ73" s="94">
        <v>2.822767E-14</v>
      </c>
      <c r="JA73" s="94">
        <v>4.7349260000000002E-13</v>
      </c>
      <c r="JB73" s="94">
        <v>8.0374450000000006E-12</v>
      </c>
      <c r="JC73" s="94">
        <v>1.398331E-10</v>
      </c>
      <c r="JD73" s="94">
        <v>2.5495280000000002E-9</v>
      </c>
      <c r="JE73" s="94">
        <v>5.0213753E-8</v>
      </c>
      <c r="JF73" s="94">
        <v>1.0925703E-6</v>
      </c>
      <c r="JG73" s="94">
        <v>2.5867165999999999E-5</v>
      </c>
      <c r="JH73" s="94">
        <v>6.1565060000000002E-4</v>
      </c>
      <c r="JI73" s="94">
        <v>4.545014E-3</v>
      </c>
      <c r="JJ73" s="94">
        <v>1.5497756999999999E-2</v>
      </c>
      <c r="JK73" s="94">
        <v>3.7820764E-2</v>
      </c>
      <c r="JL73" s="94">
        <v>7.4081110000000006E-2</v>
      </c>
      <c r="JM73" s="94">
        <v>0.12217248</v>
      </c>
      <c r="JN73" s="94">
        <v>0.17371122999999999</v>
      </c>
      <c r="JO73" s="94">
        <v>0.21640734</v>
      </c>
      <c r="JP73" s="94">
        <v>0.23339987000000001</v>
      </c>
      <c r="JQ73" s="94">
        <v>0.23055218</v>
      </c>
      <c r="JR73" s="94">
        <v>0.20053755000000001</v>
      </c>
      <c r="JS73" s="94">
        <v>0.15333357</v>
      </c>
      <c r="JT73" s="94">
        <v>0.10179948</v>
      </c>
      <c r="JU73" s="94">
        <v>5.7813033E-2</v>
      </c>
      <c r="JV73" s="94">
        <v>2.7292945999999998E-2</v>
      </c>
      <c r="JW73" s="94">
        <v>9.1389650000000006E-3</v>
      </c>
      <c r="JX73" s="94">
        <v>1.9433476E-3</v>
      </c>
      <c r="JY73" s="94">
        <v>0</v>
      </c>
      <c r="JZ73" s="94">
        <v>1.1457908E-31</v>
      </c>
      <c r="KA73" s="94">
        <v>3.1697887999999998E-30</v>
      </c>
      <c r="KB73" s="94">
        <v>5.9709034000000001E-29</v>
      </c>
      <c r="KC73" s="94">
        <v>1.0323901999999999E-27</v>
      </c>
      <c r="KD73" s="94">
        <v>1.7385407999999999E-26</v>
      </c>
      <c r="KE73" s="94">
        <v>2.902038E-25</v>
      </c>
      <c r="KF73" s="94">
        <v>4.8294242000000001E-24</v>
      </c>
      <c r="KG73" s="94">
        <v>8.027987E-23</v>
      </c>
      <c r="KH73" s="94">
        <v>1.3339256000000001E-21</v>
      </c>
      <c r="KI73" s="94">
        <v>2.2160766000000001E-20</v>
      </c>
      <c r="KJ73" s="94">
        <v>3.6815467000000002E-19</v>
      </c>
      <c r="KK73" s="94">
        <v>6.1170234000000003E-18</v>
      </c>
      <c r="KL73" s="94">
        <v>1.0168225999999999E-16</v>
      </c>
      <c r="KM73" s="94">
        <v>1.6920826E-15</v>
      </c>
      <c r="KN73" s="94">
        <v>2.8227488000000001E-14</v>
      </c>
      <c r="KO73" s="94">
        <v>4.7348960000000001E-13</v>
      </c>
      <c r="KP73" s="94">
        <v>8.0373945000000005E-12</v>
      </c>
      <c r="KQ73" s="94">
        <v>1.3983227999999999E-10</v>
      </c>
      <c r="KR73" s="94">
        <v>2.5495125999999998E-9</v>
      </c>
      <c r="KS73" s="94">
        <v>5.0213454999999997E-8</v>
      </c>
      <c r="KT73" s="94">
        <v>1.0925630999999999E-6</v>
      </c>
      <c r="KU73" s="94">
        <v>2.5866984000000001E-5</v>
      </c>
      <c r="KV73" s="94">
        <v>6.156461E-4</v>
      </c>
      <c r="KW73" s="94">
        <v>4.5449949999999996E-3</v>
      </c>
      <c r="KX73" s="94">
        <v>1.5497721000000001E-2</v>
      </c>
      <c r="KY73" s="94">
        <v>3.7820739999999999E-2</v>
      </c>
      <c r="KZ73" s="94">
        <v>7.4081140000000004E-2</v>
      </c>
      <c r="LA73" s="94">
        <v>0.12217243999999999</v>
      </c>
      <c r="LB73" s="94">
        <v>0.17371094000000001</v>
      </c>
      <c r="LC73" s="94">
        <v>0.21640682</v>
      </c>
      <c r="LD73" s="94">
        <v>0.23340032999999999</v>
      </c>
      <c r="LE73" s="94">
        <v>0.23055248</v>
      </c>
      <c r="LF73" s="94">
        <v>0.20053773999999999</v>
      </c>
      <c r="LG73" s="94">
        <v>0.15333353</v>
      </c>
      <c r="LH73" s="94">
        <v>0.10179945999999999</v>
      </c>
      <c r="LI73" s="94">
        <v>5.7812974000000003E-2</v>
      </c>
      <c r="LJ73" s="94">
        <v>2.7292912999999999E-2</v>
      </c>
      <c r="LK73" s="94">
        <v>9.1389609999999993E-3</v>
      </c>
      <c r="LL73" s="94">
        <v>1.9433460999999999E-3</v>
      </c>
      <c r="LM73" s="94">
        <v>0</v>
      </c>
      <c r="LN73" s="94">
        <v>1.1457861999999999E-31</v>
      </c>
      <c r="LO73" s="94">
        <v>3.1697756000000003E-30</v>
      </c>
      <c r="LP73" s="94">
        <v>5.9708776E-29</v>
      </c>
      <c r="LQ73" s="94">
        <v>1.0323844000000001E-27</v>
      </c>
      <c r="LR73" s="94">
        <v>1.738531E-26</v>
      </c>
      <c r="LS73" s="94">
        <v>2.9020207999999998E-25</v>
      </c>
      <c r="LT73" s="94">
        <v>4.8293993999999998E-24</v>
      </c>
      <c r="LU73" s="94">
        <v>8.0279483999999998E-23</v>
      </c>
      <c r="LV73" s="94">
        <v>1.3339193000000001E-21</v>
      </c>
      <c r="LW73" s="94">
        <v>2.2160647E-20</v>
      </c>
      <c r="LX73" s="94">
        <v>3.6815265000000002E-19</v>
      </c>
      <c r="LY73" s="94">
        <v>6.1169924000000001E-18</v>
      </c>
      <c r="LZ73" s="94">
        <v>1.01681726E-16</v>
      </c>
      <c r="MA73" s="94">
        <v>1.692075E-15</v>
      </c>
      <c r="MB73" s="94">
        <v>2.8227392999999999E-14</v>
      </c>
      <c r="MC73" s="94">
        <v>4.7348829999999996E-13</v>
      </c>
      <c r="MD73" s="94">
        <v>8.0373709999999999E-12</v>
      </c>
      <c r="ME73" s="94">
        <v>1.3983179000000001E-10</v>
      </c>
      <c r="MF73" s="94">
        <v>2.5495034999999998E-9</v>
      </c>
      <c r="MG73" s="94">
        <v>5.0213270000000001E-8</v>
      </c>
      <c r="MH73" s="94">
        <v>1.0925595E-6</v>
      </c>
      <c r="MI73" s="94">
        <v>2.5866890000000001E-5</v>
      </c>
      <c r="MJ73" s="94">
        <v>6.1564403999999999E-4</v>
      </c>
      <c r="MK73" s="94">
        <v>4.5449897E-3</v>
      </c>
      <c r="ML73" s="94">
        <v>1.5497715E-2</v>
      </c>
      <c r="MM73" s="94">
        <v>3.7820775000000001E-2</v>
      </c>
      <c r="MN73" s="94">
        <v>7.4081259999999996E-2</v>
      </c>
      <c r="MO73" s="94">
        <v>0.12217263</v>
      </c>
      <c r="MP73" s="94">
        <v>0.17371094000000001</v>
      </c>
      <c r="MQ73" s="94">
        <v>0.21640623</v>
      </c>
      <c r="MR73" s="94">
        <v>0.2334001</v>
      </c>
      <c r="MS73" s="94">
        <v>0.23055217</v>
      </c>
      <c r="MT73" s="94">
        <v>0.20053782000000001</v>
      </c>
      <c r="MU73" s="94">
        <v>0.15333374999999999</v>
      </c>
      <c r="MV73" s="94">
        <v>0.10179966999999999</v>
      </c>
      <c r="MW73" s="94">
        <v>5.7813021999999999E-2</v>
      </c>
      <c r="MX73" s="94">
        <v>2.7292924E-2</v>
      </c>
      <c r="MY73" s="94">
        <v>9.1389669999999996E-3</v>
      </c>
      <c r="MZ73" s="94">
        <v>1.9433477E-3</v>
      </c>
      <c r="NA73" s="94">
        <v>0</v>
      </c>
      <c r="NB73" s="94">
        <v>1.1457798999999999E-31</v>
      </c>
      <c r="NC73" s="94">
        <v>3.1697576000000001E-30</v>
      </c>
      <c r="ND73" s="94">
        <v>5.9708429999999997E-29</v>
      </c>
      <c r="NE73" s="94">
        <v>1.0323790500000001E-27</v>
      </c>
      <c r="NF73" s="94">
        <v>1.7385216000000001E-26</v>
      </c>
      <c r="NG73" s="94">
        <v>2.902007E-25</v>
      </c>
      <c r="NH73" s="94">
        <v>4.8293739999999999E-24</v>
      </c>
      <c r="NI73" s="94">
        <v>8.0279070000000002E-23</v>
      </c>
      <c r="NJ73" s="94">
        <v>1.3339136E-21</v>
      </c>
      <c r="NK73" s="94">
        <v>2.2160574E-20</v>
      </c>
      <c r="NL73" s="94">
        <v>3.6815130000000002E-19</v>
      </c>
      <c r="NM73" s="94">
        <v>6.1169680000000001E-18</v>
      </c>
      <c r="NN73" s="94">
        <v>1.0168138000000001E-16</v>
      </c>
      <c r="NO73" s="94">
        <v>1.6920691000000001E-15</v>
      </c>
      <c r="NP73" s="94">
        <v>2.8227276000000001E-14</v>
      </c>
      <c r="NQ73" s="94">
        <v>4.7348639999999998E-13</v>
      </c>
      <c r="NR73" s="94">
        <v>8.0373369999999996E-12</v>
      </c>
      <c r="NS73" s="94">
        <v>1.3983126E-10</v>
      </c>
      <c r="NT73" s="94">
        <v>2.5494921999999999E-9</v>
      </c>
      <c r="NU73" s="94">
        <v>5.0213035999999999E-8</v>
      </c>
      <c r="NV73" s="94">
        <v>1.0925538E-6</v>
      </c>
      <c r="NW73" s="94">
        <v>2.5866758999999999E-5</v>
      </c>
      <c r="NX73" s="94">
        <v>6.1564140000000002E-4</v>
      </c>
      <c r="NY73" s="94">
        <v>4.5449855000000003E-3</v>
      </c>
      <c r="NZ73" s="94">
        <v>1.5497699E-2</v>
      </c>
      <c r="OA73" s="94">
        <v>3.7820720000000002E-2</v>
      </c>
      <c r="OB73" s="94">
        <v>7.4081220000000003E-2</v>
      </c>
      <c r="OC73" s="94">
        <v>0.12217274</v>
      </c>
      <c r="OD73" s="94">
        <v>0.17371115000000001</v>
      </c>
      <c r="OE73" s="94">
        <v>0.21640619999999999</v>
      </c>
      <c r="OF73" s="94">
        <v>0.23339976000000001</v>
      </c>
      <c r="OG73" s="94">
        <v>0.23055191</v>
      </c>
      <c r="OH73" s="94">
        <v>0.20053783</v>
      </c>
      <c r="OI73" s="94">
        <v>0.153334</v>
      </c>
      <c r="OJ73" s="94">
        <v>0.10179984</v>
      </c>
      <c r="OK73" s="94">
        <v>5.7813086E-2</v>
      </c>
      <c r="OL73" s="94">
        <v>2.7292961000000001E-2</v>
      </c>
      <c r="OM73" s="94">
        <v>9.1389839999999993E-3</v>
      </c>
      <c r="ON73" s="94">
        <v>1.9433507E-3</v>
      </c>
      <c r="OO73" s="94">
        <v>0</v>
      </c>
      <c r="OP73" s="94">
        <v>1.1457767E-31</v>
      </c>
      <c r="OQ73" s="94">
        <v>3.1697477999999997E-30</v>
      </c>
      <c r="OR73" s="94">
        <v>5.9708289999999999E-29</v>
      </c>
      <c r="OS73" s="94">
        <v>1.0323775E-27</v>
      </c>
      <c r="OT73" s="94">
        <v>1.7385203E-26</v>
      </c>
      <c r="OU73" s="94">
        <v>2.9020049999999998E-25</v>
      </c>
      <c r="OV73" s="94">
        <v>4.829371E-24</v>
      </c>
      <c r="OW73" s="94">
        <v>8.027901E-23</v>
      </c>
      <c r="OX73" s="94">
        <v>1.333913E-21</v>
      </c>
      <c r="OY73" s="94">
        <v>2.2160566000000002E-20</v>
      </c>
      <c r="OZ73" s="94">
        <v>3.6815130000000002E-19</v>
      </c>
      <c r="PA73" s="94">
        <v>6.1169675000000003E-18</v>
      </c>
      <c r="PB73" s="94">
        <v>1.0168137499999999E-16</v>
      </c>
      <c r="PC73" s="94">
        <v>1.6920691000000001E-15</v>
      </c>
      <c r="PD73" s="94">
        <v>2.8227272999999999E-14</v>
      </c>
      <c r="PE73" s="94">
        <v>4.7348639999999998E-13</v>
      </c>
      <c r="PF73" s="94">
        <v>8.0373380000000002E-12</v>
      </c>
      <c r="PG73" s="94">
        <v>1.3983119E-10</v>
      </c>
      <c r="PH73" s="94">
        <v>2.549491E-9</v>
      </c>
      <c r="PI73" s="94">
        <v>5.0212969999999998E-8</v>
      </c>
      <c r="PJ73" s="94">
        <v>1.0925525999999999E-6</v>
      </c>
      <c r="PK73" s="94">
        <v>2.5866741999999999E-5</v>
      </c>
      <c r="PL73" s="94">
        <v>6.1564140000000002E-4</v>
      </c>
      <c r="PM73" s="94">
        <v>4.5449905999999998E-3</v>
      </c>
      <c r="PN73" s="94">
        <v>1.5497709E-2</v>
      </c>
      <c r="PO73" s="94">
        <v>3.7820714999999998E-2</v>
      </c>
      <c r="PP73" s="94">
        <v>7.4081140000000004E-2</v>
      </c>
      <c r="PQ73" s="94">
        <v>0.122172594</v>
      </c>
      <c r="PR73" s="94">
        <v>0.17371109000000001</v>
      </c>
      <c r="PS73" s="94">
        <v>0.21640651999999999</v>
      </c>
      <c r="PT73" s="94">
        <v>0.23339961000000001</v>
      </c>
      <c r="PU73" s="94">
        <v>0.23055184000000001</v>
      </c>
      <c r="PV73" s="94">
        <v>0.20053767</v>
      </c>
      <c r="PW73" s="94">
        <v>0.1533339</v>
      </c>
      <c r="PX73" s="94">
        <v>0.10179976</v>
      </c>
      <c r="PY73" s="94">
        <v>5.7813067000000003E-2</v>
      </c>
      <c r="PZ73" s="94">
        <v>2.7292957999999999E-2</v>
      </c>
      <c r="QA73" s="94">
        <v>9.1389899999999996E-3</v>
      </c>
      <c r="QB73" s="94">
        <v>1.9433543999999999E-3</v>
      </c>
      <c r="QC73" s="94">
        <v>0</v>
      </c>
      <c r="QD73" s="94">
        <v>1.1457767E-31</v>
      </c>
      <c r="QE73" s="94">
        <v>3.1697466999999997E-30</v>
      </c>
      <c r="QF73" s="94">
        <v>5.9708239999999996E-29</v>
      </c>
      <c r="QG73" s="94">
        <v>1.0323767999999999E-27</v>
      </c>
      <c r="QH73" s="94">
        <v>1.7385197000000001E-26</v>
      </c>
      <c r="QI73" s="94">
        <v>2.9020053000000001E-25</v>
      </c>
      <c r="QJ73" s="94">
        <v>4.8293750000000002E-24</v>
      </c>
      <c r="QK73" s="94">
        <v>8.0279119999999996E-23</v>
      </c>
      <c r="QL73" s="94">
        <v>1.3339153E-21</v>
      </c>
      <c r="QM73" s="94">
        <v>2.2160603000000001E-20</v>
      </c>
      <c r="QN73" s="94">
        <v>3.6815187999999998E-19</v>
      </c>
      <c r="QO73" s="94">
        <v>6.1169799999999996E-18</v>
      </c>
      <c r="QP73" s="94">
        <v>1.0168155E-16</v>
      </c>
      <c r="QQ73" s="94">
        <v>1.6920719E-15</v>
      </c>
      <c r="QR73" s="94">
        <v>2.8227310000000002E-14</v>
      </c>
      <c r="QS73" s="94">
        <v>4.7348686000000002E-13</v>
      </c>
      <c r="QT73" s="94">
        <v>8.0373470000000006E-12</v>
      </c>
      <c r="QU73" s="94">
        <v>1.3983126999999999E-10</v>
      </c>
      <c r="QV73" s="94">
        <v>2.5494904000000002E-9</v>
      </c>
      <c r="QW73" s="94">
        <v>5.0212931999999999E-8</v>
      </c>
      <c r="QX73" s="94">
        <v>1.0925513000000001E-6</v>
      </c>
      <c r="QY73" s="94">
        <v>2.5866703999999998E-5</v>
      </c>
      <c r="QZ73" s="94">
        <v>6.1564040000000001E-4</v>
      </c>
      <c r="RA73" s="94">
        <v>4.5449929999999998E-3</v>
      </c>
      <c r="RB73" s="94">
        <v>1.5497726999999999E-2</v>
      </c>
      <c r="RC73" s="94">
        <v>3.7820734000000002E-2</v>
      </c>
      <c r="RD73" s="94">
        <v>7.4081079999999994E-2</v>
      </c>
      <c r="RE73" s="94">
        <v>0.12217237</v>
      </c>
      <c r="RF73" s="94">
        <v>0.1737109</v>
      </c>
      <c r="RG73" s="94">
        <v>0.21640639</v>
      </c>
      <c r="RH73" s="94">
        <v>0.23340005</v>
      </c>
      <c r="RI73" s="94">
        <v>0.23055223999999999</v>
      </c>
      <c r="RJ73" s="94">
        <v>0.2005381</v>
      </c>
      <c r="RK73" s="94">
        <v>0.15333411</v>
      </c>
      <c r="RL73" s="94">
        <v>0.10179985</v>
      </c>
      <c r="RM73" s="94">
        <v>5.7813080000000003E-2</v>
      </c>
      <c r="RN73" s="94">
        <v>2.7292974000000001E-2</v>
      </c>
      <c r="RO73" s="94">
        <v>9.1389910000000008E-3</v>
      </c>
      <c r="RP73" s="94">
        <v>1.9433539E-3</v>
      </c>
      <c r="RQ73" s="94">
        <v>0</v>
      </c>
      <c r="RR73" s="94">
        <v>1.1457801999999999E-31</v>
      </c>
      <c r="RS73" s="94">
        <v>3.1697557000000002E-30</v>
      </c>
      <c r="RT73" s="94">
        <v>5.9708414000000005E-29</v>
      </c>
      <c r="RU73" s="94">
        <v>1.0323796999999999E-27</v>
      </c>
      <c r="RV73" s="94">
        <v>1.7385256000000001E-26</v>
      </c>
      <c r="RW73" s="94">
        <v>2.9020164E-25</v>
      </c>
      <c r="RX73" s="94">
        <v>4.8293962000000002E-24</v>
      </c>
      <c r="RY73" s="94">
        <v>8.0279515000000002E-23</v>
      </c>
      <c r="RZ73" s="94">
        <v>1.3339212000000001E-21</v>
      </c>
      <c r="SA73" s="94">
        <v>2.2160703E-20</v>
      </c>
      <c r="SB73" s="94">
        <v>3.6815345999999999E-19</v>
      </c>
      <c r="SC73" s="94">
        <v>6.1170072000000004E-18</v>
      </c>
      <c r="SD73" s="94">
        <v>1.0168198999999999E-16</v>
      </c>
      <c r="SE73" s="94">
        <v>1.6920782E-15</v>
      </c>
      <c r="SF73" s="94">
        <v>2.8227419000000001E-14</v>
      </c>
      <c r="SG73" s="94">
        <v>4.7348860000000003E-13</v>
      </c>
      <c r="SH73" s="94">
        <v>8.0373750000000006E-12</v>
      </c>
      <c r="SI73" s="94">
        <v>1.398318E-10</v>
      </c>
      <c r="SJ73" s="94">
        <v>2.549499E-9</v>
      </c>
      <c r="SK73" s="94">
        <v>5.0213084999999998E-8</v>
      </c>
      <c r="SL73" s="94">
        <v>1.0925543E-6</v>
      </c>
      <c r="SM73" s="94">
        <v>2.586678E-5</v>
      </c>
      <c r="SN73" s="94">
        <v>6.1564219999999997E-4</v>
      </c>
      <c r="SO73" s="94">
        <v>4.5449949999999996E-3</v>
      </c>
      <c r="SP73" s="94">
        <v>1.5497731000000001E-2</v>
      </c>
      <c r="SQ73" s="94">
        <v>3.7820739999999999E-2</v>
      </c>
      <c r="SR73" s="94">
        <v>7.4081049999999996E-2</v>
      </c>
      <c r="SS73" s="94">
        <v>0.12217226</v>
      </c>
      <c r="ST73" s="94">
        <v>0.17371057000000001</v>
      </c>
      <c r="SU73" s="94">
        <v>0.21640587999999999</v>
      </c>
      <c r="SV73" s="94">
        <v>0.23339995999999999</v>
      </c>
      <c r="SW73" s="94">
        <v>0.23055210000000001</v>
      </c>
      <c r="SX73" s="94">
        <v>0.2005381</v>
      </c>
      <c r="SY73" s="94">
        <v>0.15333408000000001</v>
      </c>
      <c r="SZ73" s="94">
        <v>0.10179981</v>
      </c>
      <c r="TA73" s="94">
        <v>5.7813110000000001E-2</v>
      </c>
      <c r="TB73" s="94">
        <v>2.7293000000000001E-2</v>
      </c>
      <c r="TC73" s="94">
        <v>9.1389980000000006E-3</v>
      </c>
      <c r="TD73" s="94">
        <v>1.9433545E-3</v>
      </c>
      <c r="TE73" s="94">
        <v>0</v>
      </c>
      <c r="TF73" s="94">
        <v>1.1457786999999999E-31</v>
      </c>
      <c r="TG73" s="94">
        <v>3.1697523000000003E-30</v>
      </c>
      <c r="TH73" s="94">
        <v>5.9708384000000003E-29</v>
      </c>
      <c r="TI73" s="94">
        <v>1.0323795999999999E-27</v>
      </c>
      <c r="TJ73" s="94">
        <v>1.7385241999999999E-26</v>
      </c>
      <c r="TK73" s="94">
        <v>2.9020137000000002E-25</v>
      </c>
      <c r="TL73" s="94">
        <v>4.8293889999999997E-24</v>
      </c>
      <c r="TM73" s="94">
        <v>8.0279326000000003E-23</v>
      </c>
      <c r="TN73" s="94">
        <v>1.3339187E-21</v>
      </c>
      <c r="TO73" s="94">
        <v>2.2160677999999999E-20</v>
      </c>
      <c r="TP73" s="94">
        <v>3.6815289999999999E-19</v>
      </c>
      <c r="TQ73" s="94">
        <v>6.1169943999999998E-18</v>
      </c>
      <c r="TR73" s="94">
        <v>1.01681805E-16</v>
      </c>
      <c r="TS73" s="94">
        <v>1.6920744000000001E-15</v>
      </c>
      <c r="TT73" s="94">
        <v>2.8227354E-14</v>
      </c>
      <c r="TU73" s="94">
        <v>4.7348745999999996E-13</v>
      </c>
      <c r="TV73" s="94">
        <v>8.0373555000000006E-12</v>
      </c>
      <c r="TW73" s="94">
        <v>1.3983147000000001E-10</v>
      </c>
      <c r="TX73" s="94">
        <v>2.5494934999999999E-9</v>
      </c>
      <c r="TY73" s="94">
        <v>5.0212996E-8</v>
      </c>
      <c r="TZ73" s="94">
        <v>1.0925522E-6</v>
      </c>
      <c r="UA73" s="94">
        <v>2.5866724E-5</v>
      </c>
      <c r="UB73" s="94">
        <v>6.1564094999999998E-4</v>
      </c>
      <c r="UC73" s="94">
        <v>4.5449873E-3</v>
      </c>
      <c r="UD73" s="94">
        <v>1.5497706999999999E-2</v>
      </c>
      <c r="UE73" s="94">
        <v>3.7820720000000002E-2</v>
      </c>
      <c r="UF73" s="94">
        <v>7.4081090000000002E-2</v>
      </c>
      <c r="UG73" s="94">
        <v>0.12217237</v>
      </c>
      <c r="UH73" s="94">
        <v>0.1737107</v>
      </c>
      <c r="UI73" s="94">
        <v>0.21640603</v>
      </c>
      <c r="UJ73" s="94">
        <v>0.23340026999999999</v>
      </c>
      <c r="UK73" s="94">
        <v>0.23055248</v>
      </c>
      <c r="UL73" s="94">
        <v>0.20053835</v>
      </c>
      <c r="UM73" s="94">
        <v>0.15333426999999999</v>
      </c>
      <c r="UN73" s="94">
        <v>0.10179993499999999</v>
      </c>
      <c r="UO73" s="94">
        <v>5.781319E-2</v>
      </c>
      <c r="UP73" s="94">
        <v>2.7293047000000001E-2</v>
      </c>
      <c r="UQ73" s="94">
        <v>9.1390129999999997E-3</v>
      </c>
      <c r="UR73" s="94">
        <v>1.9433568999999999E-3</v>
      </c>
      <c r="US73" s="94">
        <v>0</v>
      </c>
      <c r="UT73" s="94">
        <v>1.1457815E-31</v>
      </c>
      <c r="UU73" s="94">
        <v>3.1697599999999997E-30</v>
      </c>
      <c r="UV73" s="94">
        <v>5.9708459999999999E-29</v>
      </c>
      <c r="UW73" s="94">
        <v>1.0323811E-27</v>
      </c>
      <c r="UX73" s="94">
        <v>1.7385271000000001E-26</v>
      </c>
      <c r="UY73" s="94">
        <v>2.9020149999999999E-25</v>
      </c>
      <c r="UZ73" s="94">
        <v>4.8293915000000003E-24</v>
      </c>
      <c r="VA73" s="94">
        <v>8.0279379999999997E-23</v>
      </c>
      <c r="VB73" s="94">
        <v>1.3339187E-21</v>
      </c>
      <c r="VC73" s="94">
        <v>2.2160677999999999E-20</v>
      </c>
      <c r="VD73" s="94">
        <v>3.6815333000000001E-19</v>
      </c>
      <c r="VE73" s="94">
        <v>6.1170001999999999E-18</v>
      </c>
      <c r="VF73" s="94">
        <v>1.0168186000000001E-16</v>
      </c>
      <c r="VG73" s="94">
        <v>1.6920746000000001E-15</v>
      </c>
      <c r="VH73" s="94">
        <v>2.8227346000000001E-14</v>
      </c>
      <c r="VI73" s="94">
        <v>4.7348729999999999E-13</v>
      </c>
      <c r="VJ73" s="94">
        <v>8.0373539999999998E-12</v>
      </c>
      <c r="VK73" s="94">
        <v>1.3983141E-10</v>
      </c>
      <c r="VL73" s="94">
        <v>2.5494953000000001E-9</v>
      </c>
      <c r="VM73" s="94">
        <v>5.0213090000000003E-8</v>
      </c>
      <c r="VN73" s="94">
        <v>1.0925548000000001E-6</v>
      </c>
      <c r="VO73" s="94">
        <v>2.586679E-5</v>
      </c>
      <c r="VP73" s="94">
        <v>6.1564235000000002E-4</v>
      </c>
      <c r="VQ73" s="94">
        <v>4.544986E-3</v>
      </c>
      <c r="VR73" s="94">
        <v>1.5497686E-2</v>
      </c>
      <c r="VS73" s="94">
        <v>3.7820645E-2</v>
      </c>
      <c r="VT73" s="94">
        <v>7.4080973999999994E-2</v>
      </c>
      <c r="VU73" s="94">
        <v>0.122172214</v>
      </c>
      <c r="VV73" s="94">
        <v>0.17371051000000001</v>
      </c>
      <c r="VW73" s="94">
        <v>0.21640565</v>
      </c>
      <c r="VX73" s="94">
        <v>0.2334001</v>
      </c>
      <c r="VY73" s="94">
        <v>0.23055242000000001</v>
      </c>
      <c r="VZ73" s="94">
        <v>0.20053849000000001</v>
      </c>
      <c r="WA73" s="94">
        <v>0.15333437999999999</v>
      </c>
      <c r="WB73" s="94">
        <v>0.10179996500000001</v>
      </c>
      <c r="WC73" s="94">
        <v>5.7813216000000001E-2</v>
      </c>
      <c r="WD73" s="94">
        <v>2.7293056E-2</v>
      </c>
      <c r="WE73" s="94">
        <v>9.139019E-3</v>
      </c>
      <c r="WF73" s="94">
        <v>1.9433580000000001E-3</v>
      </c>
      <c r="WG73" s="94">
        <v>0</v>
      </c>
      <c r="WH73" s="94">
        <v>1.1457873000000001E-31</v>
      </c>
      <c r="WI73" s="94">
        <v>3.1697752000000003E-30</v>
      </c>
      <c r="WJ73" s="94">
        <v>5.9708739999999995E-29</v>
      </c>
      <c r="WK73" s="94">
        <v>1.0323853E-27</v>
      </c>
      <c r="WL73" s="94">
        <v>1.7385339E-26</v>
      </c>
      <c r="WM73" s="94">
        <v>2.9020275E-25</v>
      </c>
      <c r="WN73" s="94">
        <v>4.8294096000000003E-24</v>
      </c>
      <c r="WO73" s="94">
        <v>8.0279690000000005E-23</v>
      </c>
      <c r="WP73" s="94">
        <v>1.3339239E-21</v>
      </c>
      <c r="WQ73" s="94">
        <v>2.216074E-20</v>
      </c>
      <c r="WR73" s="94">
        <v>3.6815412999999999E-19</v>
      </c>
      <c r="WS73" s="94">
        <v>6.1170129999999997E-18</v>
      </c>
      <c r="WT73" s="94">
        <v>1.01682064E-16</v>
      </c>
      <c r="WU73" s="94">
        <v>1.6920771E-15</v>
      </c>
      <c r="WV73" s="94">
        <v>2.8227387E-14</v>
      </c>
      <c r="WW73" s="94">
        <v>4.7348779999999998E-13</v>
      </c>
      <c r="WX73" s="94">
        <v>8.0373630000000001E-12</v>
      </c>
      <c r="WY73" s="94">
        <v>1.3983173999999999E-10</v>
      </c>
      <c r="WZ73" s="94">
        <v>2.5495042E-9</v>
      </c>
      <c r="XA73" s="94">
        <v>5.0213263000000002E-8</v>
      </c>
      <c r="XB73" s="94">
        <v>1.0925593000000001E-6</v>
      </c>
      <c r="XC73" s="94">
        <v>2.5866902E-5</v>
      </c>
      <c r="XD73" s="94">
        <v>6.1564473000000005E-4</v>
      </c>
      <c r="XE73" s="94">
        <v>4.5449879999999998E-3</v>
      </c>
      <c r="XF73" s="94">
        <v>1.5497665000000001E-2</v>
      </c>
      <c r="XG73" s="94">
        <v>3.7820554999999999E-2</v>
      </c>
      <c r="XH73" s="94">
        <v>7.4080820000000006E-2</v>
      </c>
      <c r="XI73" s="94">
        <v>0.12217208</v>
      </c>
      <c r="XJ73" s="94">
        <v>0.17371049999999999</v>
      </c>
      <c r="XK73" s="94">
        <v>0.21640583999999999</v>
      </c>
      <c r="XL73" s="94">
        <v>0.2334001</v>
      </c>
      <c r="XM73" s="94">
        <v>0.23055239999999999</v>
      </c>
      <c r="XN73" s="94">
        <v>0.20053850000000001</v>
      </c>
      <c r="XO73" s="94">
        <v>0.15333437999999999</v>
      </c>
      <c r="XP73" s="94">
        <v>0.10179998</v>
      </c>
      <c r="XQ73" s="94">
        <v>5.7813249999999997E-2</v>
      </c>
      <c r="XR73" s="94">
        <v>2.7293076999999999E-2</v>
      </c>
      <c r="XS73" s="94">
        <v>9.139019E-3</v>
      </c>
      <c r="XT73" s="94">
        <v>1.9433588999999999E-3</v>
      </c>
      <c r="XU73" s="94">
        <v>0</v>
      </c>
      <c r="XV73" s="94">
        <v>1.1457957999999999E-31</v>
      </c>
      <c r="XW73" s="94">
        <v>3.1698016E-30</v>
      </c>
      <c r="XX73" s="94">
        <v>5.9709269999999996E-29</v>
      </c>
      <c r="XY73" s="94">
        <v>1.0323954999999999E-27</v>
      </c>
      <c r="XZ73" s="94">
        <v>1.7385522E-26</v>
      </c>
      <c r="YA73" s="94">
        <v>2.9020582999999998E-25</v>
      </c>
      <c r="YB73" s="94">
        <v>4.8294572999999999E-24</v>
      </c>
      <c r="YC73" s="94">
        <v>8.0280354999999998E-23</v>
      </c>
      <c r="YD73" s="94">
        <v>1.3339331999999999E-21</v>
      </c>
      <c r="YE73" s="94">
        <v>2.2160882999999999E-20</v>
      </c>
      <c r="YF73" s="94">
        <v>3.6815655999999999E-19</v>
      </c>
      <c r="YG73" s="94">
        <v>6.1170526999999997E-18</v>
      </c>
      <c r="YH73" s="94">
        <v>1.016827E-16</v>
      </c>
      <c r="YI73" s="94">
        <v>1.6920883E-15</v>
      </c>
      <c r="YJ73" s="94">
        <v>2.8227576000000001E-14</v>
      </c>
      <c r="YK73" s="94">
        <v>4.7349093000000001E-13</v>
      </c>
      <c r="YL73" s="94">
        <v>8.0374089999999992E-12</v>
      </c>
      <c r="YM73" s="94">
        <v>1.3983240000000001E-10</v>
      </c>
      <c r="YN73" s="94">
        <v>2.5495144E-9</v>
      </c>
      <c r="YO73" s="94">
        <v>5.0213476000000001E-8</v>
      </c>
      <c r="YP73" s="94">
        <v>1.0925642000000001E-6</v>
      </c>
      <c r="YQ73" s="94">
        <v>2.5867019E-5</v>
      </c>
      <c r="YR73" s="94">
        <v>6.1564746999999995E-4</v>
      </c>
      <c r="YS73" s="94">
        <v>4.5450027E-3</v>
      </c>
      <c r="YT73" s="94">
        <v>1.5497706999999999E-2</v>
      </c>
      <c r="YU73" s="94">
        <v>3.7820630000000001E-2</v>
      </c>
      <c r="YV73" s="94">
        <v>7.4080900000000005E-2</v>
      </c>
      <c r="YW73" s="94">
        <v>0.122172214</v>
      </c>
      <c r="YX73" s="94">
        <v>0.17371075</v>
      </c>
      <c r="YY73" s="94">
        <v>0.21640633000000001</v>
      </c>
      <c r="YZ73" s="94">
        <v>0.23340051000000001</v>
      </c>
      <c r="ZA73" s="94">
        <v>0.23055284000000001</v>
      </c>
      <c r="ZB73" s="94">
        <v>0.20053879999999999</v>
      </c>
      <c r="ZC73" s="94">
        <v>0.15333459999999999</v>
      </c>
      <c r="ZD73" s="94">
        <v>0.1018001</v>
      </c>
      <c r="ZE73" s="94">
        <v>5.7813320000000001E-2</v>
      </c>
      <c r="ZF73" s="94">
        <v>2.7293118000000002E-2</v>
      </c>
      <c r="ZG73" s="94">
        <v>9.1390320000000001E-3</v>
      </c>
      <c r="ZH73" s="94">
        <v>1.9433611E-3</v>
      </c>
      <c r="ZI73" s="94">
        <v>0</v>
      </c>
      <c r="ZJ73" s="94">
        <v>1.1458029999999999E-31</v>
      </c>
      <c r="ZK73" s="94">
        <v>3.1698196000000002E-30</v>
      </c>
      <c r="ZL73" s="94">
        <v>5.9709579999999994E-29</v>
      </c>
      <c r="ZM73" s="94">
        <v>1.0323994E-27</v>
      </c>
      <c r="ZN73" s="94">
        <v>1.7385571000000001E-26</v>
      </c>
      <c r="ZO73" s="94">
        <v>2.9020680000000001E-25</v>
      </c>
      <c r="ZP73" s="94">
        <v>4.8294779999999999E-24</v>
      </c>
      <c r="ZQ73" s="94">
        <v>8.0280750000000004E-23</v>
      </c>
      <c r="ZR73" s="94">
        <v>1.3339413E-21</v>
      </c>
      <c r="ZS73" s="94">
        <v>2.2161025000000001E-20</v>
      </c>
      <c r="ZT73" s="94">
        <v>3.6815883000000002E-19</v>
      </c>
      <c r="ZU73" s="94">
        <v>6.1170904E-18</v>
      </c>
      <c r="ZV73" s="94">
        <v>1.0168331E-16</v>
      </c>
      <c r="ZW73" s="94">
        <v>1.6920989E-15</v>
      </c>
      <c r="ZX73" s="94">
        <v>2.8227743999999999E-14</v>
      </c>
      <c r="ZY73" s="94">
        <v>4.7349364000000004E-13</v>
      </c>
      <c r="ZZ73" s="94">
        <v>8.0374549999999999E-12</v>
      </c>
      <c r="AAA73" s="94">
        <v>1.3983316000000001E-10</v>
      </c>
      <c r="AAB73" s="94">
        <v>2.5495256999999999E-9</v>
      </c>
      <c r="AAC73" s="94">
        <v>5.0213675000000001E-8</v>
      </c>
      <c r="AAD73" s="94">
        <v>1.0925680000000001E-6</v>
      </c>
      <c r="AAE73" s="94">
        <v>2.5867112000000001E-5</v>
      </c>
      <c r="AAF73" s="94">
        <v>6.1564957000000001E-4</v>
      </c>
      <c r="AAG73" s="94">
        <v>4.5450200000000003E-3</v>
      </c>
      <c r="AAH73" s="94">
        <v>1.5497765E-2</v>
      </c>
      <c r="AAI73" s="94">
        <v>3.7820755999999997E-2</v>
      </c>
      <c r="AAJ73" s="94">
        <v>7.4081099999999997E-2</v>
      </c>
      <c r="AAK73" s="94">
        <v>0.1221725</v>
      </c>
      <c r="AAL73" s="94">
        <v>0.17371121</v>
      </c>
      <c r="AAM73" s="94">
        <v>0.21640699999999999</v>
      </c>
      <c r="AAN73" s="94">
        <v>0.23340152</v>
      </c>
      <c r="AAO73" s="94">
        <v>0.23055381999999999</v>
      </c>
      <c r="AAP73" s="94">
        <v>0.20053974999999999</v>
      </c>
      <c r="AAQ73" s="94">
        <v>0.15333529000000001</v>
      </c>
      <c r="AAR73" s="94">
        <v>0.10180052000000001</v>
      </c>
      <c r="AAS73" s="94">
        <v>5.7813535999999999E-2</v>
      </c>
      <c r="AAT73" s="94">
        <v>2.7293192000000001E-2</v>
      </c>
      <c r="AAU73" s="94">
        <v>9.1390480000000003E-3</v>
      </c>
      <c r="AAV73" s="94">
        <v>1.9433647E-3</v>
      </c>
      <c r="AAW73" s="94">
        <v>0</v>
      </c>
      <c r="AAX73" s="94">
        <v>1.1457999999999999E-31</v>
      </c>
      <c r="AAY73" s="94">
        <v>3.1698124999999997E-30</v>
      </c>
      <c r="AAZ73" s="94">
        <v>5.9709473999999996E-29</v>
      </c>
      <c r="ABA73" s="94">
        <v>1.0323982999999999E-27</v>
      </c>
      <c r="ABB73" s="94">
        <v>1.7385567000000001E-26</v>
      </c>
      <c r="ABC73" s="94">
        <v>2.9020645000000001E-25</v>
      </c>
      <c r="ABD73" s="94">
        <v>4.8294719999999999E-24</v>
      </c>
      <c r="ABE73" s="94">
        <v>8.0280660000000001E-23</v>
      </c>
      <c r="ABF73" s="94">
        <v>1.3339391E-21</v>
      </c>
      <c r="ABG73" s="94">
        <v>2.2160973000000001E-20</v>
      </c>
      <c r="ABH73" s="94">
        <v>3.681577E-19</v>
      </c>
      <c r="ABI73" s="94">
        <v>6.1170726000000003E-18</v>
      </c>
      <c r="ABJ73" s="94">
        <v>1.01683076E-16</v>
      </c>
      <c r="ABK73" s="94">
        <v>1.6920959E-15</v>
      </c>
      <c r="ABL73" s="94">
        <v>2.8227717000000001E-14</v>
      </c>
      <c r="ABM73" s="94">
        <v>4.7349325999999998E-13</v>
      </c>
      <c r="ABN73" s="94">
        <v>8.037444E-12</v>
      </c>
      <c r="ABO73" s="94">
        <v>1.3983293999999999E-10</v>
      </c>
      <c r="ABP73" s="94">
        <v>2.5495207999999999E-9</v>
      </c>
      <c r="ABQ73" s="94">
        <v>5.0213575999999999E-8</v>
      </c>
      <c r="ABR73" s="94">
        <v>1.0925654999999999E-6</v>
      </c>
      <c r="ABS73" s="94">
        <v>2.5867040000000001E-5</v>
      </c>
      <c r="ABT73" s="94">
        <v>6.1564750000000004E-4</v>
      </c>
      <c r="ABU73" s="94">
        <v>4.5450009999999999E-3</v>
      </c>
      <c r="ABV73" s="94">
        <v>1.5497715E-2</v>
      </c>
      <c r="ABW73" s="94">
        <v>3.7820693000000002E-2</v>
      </c>
      <c r="ABX73" s="94">
        <v>7.4081079999999994E-2</v>
      </c>
      <c r="ABY73" s="94">
        <v>0.12217258</v>
      </c>
      <c r="ABZ73" s="94">
        <v>0.17371142000000001</v>
      </c>
      <c r="ACA73" s="94">
        <v>0.2164073</v>
      </c>
      <c r="ACB73" s="94">
        <v>0.23340217999999999</v>
      </c>
      <c r="ACC73" s="94">
        <v>0.23055445999999999</v>
      </c>
      <c r="ACD73" s="94">
        <v>0.20054040000000001</v>
      </c>
      <c r="ACE73" s="94">
        <v>0.15333569</v>
      </c>
      <c r="ACF73" s="94">
        <v>0.101800665</v>
      </c>
      <c r="ACG73" s="94">
        <v>5.7813477000000002E-2</v>
      </c>
      <c r="ACH73" s="94">
        <v>2.7293095E-2</v>
      </c>
      <c r="ACI73" s="94">
        <v>9.1389910000000008E-3</v>
      </c>
      <c r="ACJ73" s="94">
        <v>1.9433509E-3</v>
      </c>
      <c r="ACK73" s="94">
        <v>0</v>
      </c>
      <c r="ACL73" s="94">
        <v>1.1457288E-31</v>
      </c>
      <c r="ACM73" s="94">
        <v>3.1696142999999999E-30</v>
      </c>
      <c r="ACN73" s="94">
        <v>5.9705753999999998E-29</v>
      </c>
      <c r="ACO73" s="94">
        <v>1.0323333999999999E-27</v>
      </c>
      <c r="ACP73" s="94">
        <v>1.7384474E-26</v>
      </c>
      <c r="ACQ73" s="94">
        <v>2.9018871999999998E-25</v>
      </c>
      <c r="ACR73" s="94">
        <v>4.8291820000000001E-24</v>
      </c>
      <c r="ACS73" s="94">
        <v>8.0275990000000003E-23</v>
      </c>
      <c r="ACT73" s="94">
        <v>1.3338634E-21</v>
      </c>
      <c r="ACU73" s="94">
        <v>2.2159785999999999E-20</v>
      </c>
      <c r="ACV73" s="94">
        <v>3.6813869999999998E-19</v>
      </c>
      <c r="ACW73" s="94">
        <v>6.1167720000000003E-18</v>
      </c>
      <c r="ACX73" s="94">
        <v>1.0167838E-16</v>
      </c>
      <c r="ACY73" s="94">
        <v>1.6920232E-15</v>
      </c>
      <c r="ACZ73" s="94">
        <v>2.8226621999999999E-14</v>
      </c>
      <c r="ADA73" s="94">
        <v>4.7347670000000003E-13</v>
      </c>
      <c r="ADB73" s="94">
        <v>8.0371985000000005E-12</v>
      </c>
      <c r="ADC73" s="94">
        <v>1.3982922000000001E-10</v>
      </c>
      <c r="ADD73" s="94">
        <v>2.5494590000000001E-9</v>
      </c>
      <c r="ADE73" s="94">
        <v>5.0212414E-8</v>
      </c>
      <c r="ADF73" s="94">
        <v>1.0925405000000001E-6</v>
      </c>
      <c r="ADG73" s="94">
        <v>2.5866434999999999E-5</v>
      </c>
      <c r="ADH73" s="94">
        <v>6.1563356000000002E-4</v>
      </c>
      <c r="ADI73" s="94">
        <v>4.5449499999999999E-3</v>
      </c>
      <c r="ADJ73" s="94">
        <v>1.5497609000000001E-2</v>
      </c>
      <c r="ADK73" s="94">
        <v>3.7820533000000003E-2</v>
      </c>
      <c r="ADL73" s="94">
        <v>7.4080869999999993E-2</v>
      </c>
      <c r="ADM73" s="94">
        <v>0.12217231000000001</v>
      </c>
      <c r="ADN73" s="94">
        <v>0.17371106</v>
      </c>
      <c r="ADO73" s="94">
        <v>0.21640702000000001</v>
      </c>
      <c r="ADP73" s="94">
        <v>0.23340058</v>
      </c>
      <c r="ADQ73" s="94">
        <v>0.23055276</v>
      </c>
      <c r="ADR73" s="94">
        <v>0.20053816999999999</v>
      </c>
      <c r="ADS73" s="94">
        <v>0.15333357</v>
      </c>
      <c r="ADT73" s="94">
        <v>0.10179918</v>
      </c>
      <c r="ADU73" s="94">
        <v>5.7812728000000001E-2</v>
      </c>
      <c r="ADV73" s="94">
        <v>2.7292891999999999E-2</v>
      </c>
      <c r="ADW73" s="94">
        <v>9.1390150000000003E-3</v>
      </c>
      <c r="ADX73" s="94">
        <v>1.943368E-3</v>
      </c>
      <c r="ADY73" s="100"/>
      <c r="ADZ73" s="101"/>
      <c r="AEA73" s="101"/>
      <c r="AEB73" s="101"/>
      <c r="AEC73" s="101"/>
      <c r="AED73" s="144">
        <f t="shared" si="47"/>
        <v>68</v>
      </c>
      <c r="AEE73" s="142"/>
      <c r="AEF73" s="158">
        <f t="shared" si="32"/>
        <v>68</v>
      </c>
      <c r="AEG73" s="138">
        <f t="shared" si="41"/>
        <v>1.9433522E-3</v>
      </c>
      <c r="AEH73" s="138">
        <f t="shared" si="41"/>
        <v>1.9433502E-3</v>
      </c>
      <c r="AEI73" s="138">
        <f t="shared" si="41"/>
        <v>1.9433545E-3</v>
      </c>
      <c r="AEJ73" s="138">
        <f t="shared" si="41"/>
        <v>1.9433541E-3</v>
      </c>
      <c r="AEK73" s="138">
        <f t="shared" si="41"/>
        <v>1.9433482E-3</v>
      </c>
      <c r="AEL73" s="138">
        <f t="shared" si="41"/>
        <v>1.9433473999999999E-3</v>
      </c>
      <c r="AEM73" s="138">
        <f t="shared" si="41"/>
        <v>1.9433476E-3</v>
      </c>
      <c r="AEN73" s="138">
        <f t="shared" si="41"/>
        <v>1.9433460999999999E-3</v>
      </c>
      <c r="AEO73" s="138">
        <f t="shared" si="41"/>
        <v>1.9433477E-3</v>
      </c>
      <c r="AEP73" s="138">
        <f t="shared" si="41"/>
        <v>1.9433507E-3</v>
      </c>
      <c r="AEQ73" s="138">
        <f t="shared" si="42"/>
        <v>1.9433543999999999E-3</v>
      </c>
      <c r="AER73" s="138">
        <f t="shared" si="42"/>
        <v>1.9433539E-3</v>
      </c>
      <c r="AES73" s="138">
        <f t="shared" si="42"/>
        <v>1.9433545E-3</v>
      </c>
      <c r="AET73" s="138">
        <f t="shared" si="42"/>
        <v>1.9433568999999999E-3</v>
      </c>
      <c r="AEU73" s="138">
        <f t="shared" si="42"/>
        <v>1.9433580000000001E-3</v>
      </c>
      <c r="AEV73" s="138">
        <f t="shared" si="42"/>
        <v>1.9433588999999999E-3</v>
      </c>
      <c r="AEW73" s="138">
        <f t="shared" si="42"/>
        <v>1.9433611E-3</v>
      </c>
      <c r="AEX73" s="138">
        <f t="shared" si="42"/>
        <v>1.9433647E-3</v>
      </c>
      <c r="AEY73" s="138">
        <f t="shared" si="42"/>
        <v>1.9433509E-3</v>
      </c>
      <c r="AEZ73" s="130">
        <f t="shared" si="43"/>
        <v>19.14</v>
      </c>
      <c r="AFA73" s="91"/>
      <c r="AFB73" s="94">
        <v>1.9433539E-3</v>
      </c>
      <c r="AFC73" s="139">
        <f t="shared" si="44"/>
        <v>1.9433532631578947E-3</v>
      </c>
      <c r="AFD73" s="91"/>
      <c r="AFE73" s="142"/>
      <c r="AFF73" s="142"/>
      <c r="AFG73" s="138">
        <f t="shared" si="48"/>
        <v>2.5496386999999999E-9</v>
      </c>
      <c r="AFH73" s="138">
        <f t="shared" si="48"/>
        <v>2.5495888000000001E-9</v>
      </c>
      <c r="AFI73" s="138">
        <f t="shared" si="48"/>
        <v>2.5495137000000002E-9</v>
      </c>
      <c r="AFJ73" s="138">
        <f t="shared" si="48"/>
        <v>2.549547E-9</v>
      </c>
      <c r="AFK73" s="138">
        <f t="shared" si="48"/>
        <v>2.5495596999999999E-9</v>
      </c>
      <c r="AFL73" s="138">
        <f t="shared" si="48"/>
        <v>2.5495489999999998E-9</v>
      </c>
      <c r="AFM73" s="138">
        <f t="shared" si="48"/>
        <v>2.5495280000000002E-9</v>
      </c>
      <c r="AFN73" s="138">
        <f t="shared" si="48"/>
        <v>2.5495125999999998E-9</v>
      </c>
      <c r="AFO73" s="138">
        <f t="shared" si="48"/>
        <v>2.5495034999999998E-9</v>
      </c>
      <c r="AFP73" s="138">
        <f t="shared" si="48"/>
        <v>2.5494921999999999E-9</v>
      </c>
      <c r="AFQ73" s="138">
        <f t="shared" si="48"/>
        <v>2.549491E-9</v>
      </c>
      <c r="AFR73" s="138">
        <f t="shared" si="48"/>
        <v>2.5494904000000002E-9</v>
      </c>
      <c r="AFS73" s="138">
        <f t="shared" si="48"/>
        <v>2.549499E-9</v>
      </c>
      <c r="AFT73" s="138">
        <f t="shared" si="48"/>
        <v>2.5494934999999999E-9</v>
      </c>
      <c r="AFU73" s="138">
        <f t="shared" si="48"/>
        <v>2.5494953000000001E-9</v>
      </c>
      <c r="AFV73" s="138">
        <f t="shared" si="45"/>
        <v>2.5495042E-9</v>
      </c>
      <c r="AFW73" s="138">
        <f t="shared" si="39"/>
        <v>2.5495144E-9</v>
      </c>
      <c r="AFX73" s="138">
        <f t="shared" si="39"/>
        <v>2.5495256999999999E-9</v>
      </c>
      <c r="AFY73" s="138">
        <f t="shared" si="39"/>
        <v>2.5495207999999999E-9</v>
      </c>
      <c r="AFZ73" s="138" t="e">
        <f t="shared" si="39"/>
        <v>#VALUE!</v>
      </c>
      <c r="AGA73" s="139">
        <f t="shared" si="46"/>
        <v>2.5495246052631578E-9</v>
      </c>
      <c r="AGB73" s="91"/>
      <c r="AGC73" s="91"/>
      <c r="AGD73" s="91"/>
      <c r="AGE73" s="91"/>
      <c r="AGF73" s="91"/>
      <c r="AGG73" s="91"/>
      <c r="AGH73" s="91"/>
      <c r="AGI73" s="91"/>
      <c r="AGJ73" s="91"/>
      <c r="AGK73" s="91"/>
      <c r="AGL73" s="91"/>
      <c r="AGM73" s="91"/>
      <c r="AGN73" s="91"/>
      <c r="AGO73" s="91"/>
      <c r="AGP73" s="91"/>
      <c r="AGQ73" s="91"/>
      <c r="AGR73" s="91"/>
      <c r="AGS73" s="91"/>
      <c r="AGT73" s="91"/>
      <c r="AGU73" s="91"/>
      <c r="AGV73" s="91"/>
      <c r="AGW73" s="91"/>
      <c r="AGX73" s="91"/>
      <c r="AGY73" s="91"/>
      <c r="AGZ73" s="91"/>
      <c r="AHA73" s="91"/>
      <c r="AHB73" s="91"/>
      <c r="AHC73" s="91"/>
      <c r="AHD73" s="91"/>
      <c r="AHE73" s="91"/>
      <c r="AHF73" s="91"/>
      <c r="AHG73" s="91"/>
      <c r="AHH73" s="91"/>
      <c r="AHI73" s="91"/>
      <c r="AHJ73" s="91"/>
      <c r="AHK73" s="91"/>
      <c r="AHL73" s="91"/>
      <c r="AHM73" s="91"/>
      <c r="AHN73" s="91"/>
      <c r="AHO73" s="91"/>
      <c r="AHP73" s="91"/>
      <c r="AHQ73" s="91"/>
      <c r="AHR73" s="91"/>
      <c r="AHS73" s="91"/>
      <c r="AHT73" s="91"/>
      <c r="AHU73" s="91"/>
      <c r="AHV73" s="91"/>
      <c r="AHW73" s="91"/>
      <c r="AHX73" s="91"/>
      <c r="AHY73" s="91"/>
      <c r="AHZ73" s="91"/>
      <c r="AIA73" s="91"/>
      <c r="AIB73" s="91"/>
      <c r="AIC73" s="91"/>
      <c r="AID73" s="91"/>
      <c r="AIE73" s="91"/>
      <c r="AIF73" s="91"/>
      <c r="AIG73" s="91"/>
      <c r="AIH73" s="91"/>
      <c r="AII73" s="91"/>
      <c r="AIJ73" s="91"/>
      <c r="AIK73" s="91"/>
      <c r="AIL73" s="91"/>
      <c r="AIM73" s="91"/>
      <c r="AIN73" s="91"/>
      <c r="AIO73" s="91"/>
      <c r="AIP73" s="91"/>
      <c r="AIQ73" s="91"/>
      <c r="AIR73" s="91"/>
      <c r="AIS73" s="91"/>
      <c r="AIT73" s="91"/>
      <c r="AIU73" s="91"/>
      <c r="AIV73" s="91"/>
      <c r="AIW73" s="91"/>
      <c r="AIX73" s="91"/>
      <c r="AIY73" s="91"/>
      <c r="AIZ73" s="91"/>
      <c r="AJA73" s="91"/>
      <c r="AJB73" s="91"/>
      <c r="AJC73" s="91"/>
      <c r="AJD73" s="91"/>
      <c r="AJE73" s="91"/>
      <c r="AJF73" s="91"/>
      <c r="AJG73" s="91"/>
      <c r="AJH73" s="91"/>
      <c r="AJI73" s="91"/>
      <c r="AJJ73" s="91"/>
      <c r="AJK73" s="91"/>
      <c r="AJL73" s="91"/>
      <c r="AJM73" s="91"/>
      <c r="AJN73" s="91"/>
      <c r="AJO73" s="91"/>
      <c r="AJP73" s="91"/>
      <c r="AJQ73" s="91"/>
      <c r="AJR73" s="91"/>
      <c r="AJS73" s="91"/>
      <c r="AJT73" s="91"/>
      <c r="AJU73" s="91"/>
      <c r="AJV73" s="91"/>
      <c r="AJW73" s="91"/>
      <c r="AJX73" s="91"/>
      <c r="AJY73" s="91"/>
      <c r="AJZ73" s="91"/>
      <c r="AKA73" s="91"/>
      <c r="AKB73" s="91"/>
      <c r="AKC73" s="91"/>
      <c r="AKD73" s="91"/>
      <c r="AKE73" s="91"/>
      <c r="AKF73" s="91"/>
      <c r="AKG73" s="91"/>
      <c r="AKH73" s="91"/>
      <c r="AKI73" s="91"/>
      <c r="AKJ73" s="91"/>
      <c r="AKK73" s="91"/>
      <c r="AKL73" s="91"/>
      <c r="AKM73" s="91"/>
      <c r="AKN73" s="91"/>
      <c r="AKO73" s="91"/>
      <c r="AKP73" s="91"/>
      <c r="AKQ73" s="91"/>
      <c r="AKR73" s="91"/>
      <c r="AKS73" s="91"/>
      <c r="AKT73" s="91"/>
      <c r="AKU73" s="91"/>
      <c r="AKV73" s="91"/>
      <c r="AKW73" s="91"/>
      <c r="AKX73" s="91"/>
      <c r="AKY73" s="91"/>
      <c r="AKZ73" s="91"/>
      <c r="ALA73" s="91"/>
      <c r="ALB73" s="91"/>
      <c r="ALC73" s="91"/>
      <c r="ALD73" s="91"/>
      <c r="ALE73" s="91"/>
      <c r="ALF73" s="91"/>
      <c r="ALG73" s="91"/>
      <c r="ALH73" s="91"/>
      <c r="ALI73" s="91"/>
      <c r="ALJ73" s="91"/>
      <c r="ALK73" s="91"/>
      <c r="ALL73" s="91"/>
      <c r="ALM73" s="91"/>
      <c r="ALN73" s="91"/>
      <c r="ALO73" s="91"/>
      <c r="ALP73" s="91"/>
      <c r="ALQ73" s="91"/>
      <c r="ALR73" s="91"/>
      <c r="ALS73" s="91"/>
      <c r="ALT73" s="91"/>
      <c r="ALU73" s="91"/>
      <c r="ALV73" s="91"/>
      <c r="ALW73" s="91"/>
      <c r="ALX73" s="91"/>
      <c r="ALY73" s="91"/>
      <c r="ALZ73" s="91"/>
      <c r="AMA73" s="91"/>
      <c r="AMB73" s="91"/>
      <c r="AMC73" s="91"/>
      <c r="AMD73" s="91"/>
      <c r="AME73" s="91"/>
      <c r="AMF73" s="91"/>
      <c r="AMG73" s="91"/>
      <c r="AMH73" s="91"/>
      <c r="AMI73" s="91"/>
      <c r="AMJ73" s="91"/>
      <c r="AMK73" s="91"/>
      <c r="AML73" s="91"/>
      <c r="AMM73" s="91"/>
      <c r="AMN73" s="91"/>
      <c r="AMO73" s="91"/>
      <c r="AMP73" s="91"/>
      <c r="AMQ73" s="91"/>
      <c r="AMR73" s="91"/>
      <c r="AMS73" s="91"/>
      <c r="AMT73" s="91"/>
      <c r="AMU73" s="91"/>
      <c r="AMV73" s="91"/>
      <c r="AMW73" s="91"/>
      <c r="AMX73" s="91"/>
      <c r="AMY73" s="91"/>
      <c r="AMZ73" s="91"/>
      <c r="ANA73" s="91"/>
      <c r="ANB73" s="91"/>
      <c r="ANC73" s="91"/>
      <c r="AND73" s="91"/>
      <c r="ANE73" s="91"/>
      <c r="ANF73" s="91"/>
      <c r="ANG73" s="91"/>
      <c r="ANH73" s="91"/>
      <c r="ANI73" s="91"/>
      <c r="ANJ73" s="91"/>
      <c r="ANK73" s="91"/>
      <c r="ANL73" s="91"/>
      <c r="ANM73" s="91"/>
      <c r="ANN73" s="91"/>
      <c r="ANO73" s="91"/>
      <c r="ANP73" s="91"/>
      <c r="ANQ73" s="91"/>
      <c r="ANR73" s="91"/>
      <c r="ANS73" s="91"/>
      <c r="ANT73" s="91"/>
      <c r="ANU73" s="91"/>
      <c r="ANV73" s="91"/>
      <c r="ANW73" s="91"/>
      <c r="ANX73" s="91"/>
      <c r="ANY73" s="91"/>
      <c r="ANZ73" s="91"/>
      <c r="AOA73" s="91"/>
      <c r="AOB73" s="91"/>
      <c r="AOC73" s="91"/>
      <c r="AOD73" s="91"/>
      <c r="AOE73" s="91"/>
      <c r="AOF73" s="91"/>
      <c r="AOG73" s="91"/>
      <c r="AOH73" s="91"/>
      <c r="AOI73" s="91"/>
      <c r="AOJ73" s="91"/>
      <c r="AOK73" s="91"/>
      <c r="AOL73" s="91"/>
      <c r="AOM73" s="91"/>
      <c r="AON73" s="91"/>
      <c r="AOO73" s="91"/>
      <c r="AOP73" s="91"/>
      <c r="AOQ73" s="91"/>
      <c r="AOR73" s="91"/>
      <c r="AOS73" s="91"/>
      <c r="AOT73" s="91"/>
      <c r="AOU73" s="91"/>
      <c r="AOV73" s="91"/>
      <c r="AOW73" s="91"/>
      <c r="AOX73" s="91"/>
      <c r="AOY73" s="91"/>
      <c r="AOZ73" s="91"/>
      <c r="APA73" s="91"/>
      <c r="APB73" s="91"/>
      <c r="APC73" s="91"/>
      <c r="APD73" s="91"/>
      <c r="APE73" s="91"/>
      <c r="APF73" s="91"/>
      <c r="APG73" s="91"/>
      <c r="APH73" s="91"/>
      <c r="API73" s="91"/>
      <c r="APJ73" s="91"/>
      <c r="APK73" s="91"/>
      <c r="APL73" s="91"/>
      <c r="APM73" s="91"/>
      <c r="APN73" s="91"/>
      <c r="APO73" s="91"/>
      <c r="APP73" s="91"/>
      <c r="APQ73" s="91"/>
      <c r="APR73" s="91"/>
      <c r="APS73" s="91"/>
      <c r="APT73" s="91"/>
      <c r="APU73" s="91"/>
      <c r="APV73" s="91"/>
      <c r="APW73" s="91"/>
      <c r="APX73" s="91"/>
      <c r="APY73" s="91"/>
      <c r="APZ73" s="91"/>
      <c r="AQA73" s="91"/>
      <c r="AQB73" s="91"/>
      <c r="AQC73" s="91"/>
      <c r="AQD73" s="91"/>
      <c r="AQE73" s="91"/>
      <c r="AQF73" s="91"/>
      <c r="AQG73" s="91"/>
      <c r="AQH73" s="91"/>
      <c r="AQI73" s="91"/>
      <c r="AQJ73" s="91"/>
      <c r="AQK73" s="91"/>
      <c r="AQL73" s="91"/>
      <c r="AQM73" s="91"/>
      <c r="AQN73" s="91"/>
      <c r="AQO73" s="91"/>
      <c r="AQP73" s="91"/>
      <c r="AQQ73" s="91"/>
      <c r="AQR73" s="91"/>
      <c r="AQS73" s="91"/>
      <c r="AQT73" s="91"/>
      <c r="AQU73" s="91"/>
      <c r="AQV73" s="91"/>
      <c r="AQW73" s="91"/>
      <c r="AQX73" s="91"/>
      <c r="AQY73" s="91"/>
      <c r="AQZ73" s="91"/>
      <c r="ARA73" s="91"/>
      <c r="ARB73" s="91"/>
      <c r="ARC73" s="91"/>
      <c r="ARD73" s="91"/>
      <c r="ARE73" s="91"/>
      <c r="ARF73" s="91"/>
      <c r="ARG73" s="91"/>
      <c r="ARH73" s="91"/>
      <c r="ARI73" s="91"/>
      <c r="ARJ73" s="91"/>
      <c r="ARK73" s="91"/>
      <c r="ARL73" s="91"/>
      <c r="ARM73" s="91"/>
      <c r="ARN73" s="91"/>
      <c r="ARO73" s="91"/>
      <c r="ARP73" s="91"/>
      <c r="ARQ73" s="91"/>
      <c r="ARR73" s="91"/>
      <c r="ARS73" s="91"/>
      <c r="ART73" s="91"/>
      <c r="ARU73" s="91"/>
      <c r="ARV73" s="91"/>
      <c r="ARW73" s="91"/>
      <c r="ARX73" s="91"/>
      <c r="ARY73" s="91"/>
      <c r="ARZ73" s="91"/>
      <c r="ASA73" s="91"/>
      <c r="ASB73" s="91"/>
      <c r="ASC73" s="91"/>
      <c r="ASD73" s="91"/>
      <c r="ASE73" s="91"/>
      <c r="ASF73" s="91"/>
      <c r="ASG73" s="91"/>
      <c r="ASH73" s="91"/>
      <c r="ASI73" s="91"/>
      <c r="ASJ73" s="91"/>
      <c r="ASK73" s="91"/>
      <c r="ASL73" s="91"/>
      <c r="ASM73" s="91"/>
      <c r="ASN73" s="91"/>
      <c r="ASO73" s="91"/>
      <c r="ASP73" s="91"/>
      <c r="ASQ73" s="91"/>
      <c r="ASR73" s="91"/>
    </row>
    <row r="74" spans="1:1188" ht="2.1" customHeight="1" x14ac:dyDescent="0.25">
      <c r="A74" s="129">
        <v>69</v>
      </c>
      <c r="B74" s="130">
        <v>19.43</v>
      </c>
      <c r="C74" s="123">
        <f>IF(ROW()-$B$4&lt;$B$112,2,3)</f>
        <v>3</v>
      </c>
      <c r="D74" s="129">
        <v>69</v>
      </c>
      <c r="E74" s="91">
        <v>0</v>
      </c>
      <c r="F74" s="92">
        <v>9.5217219999999998E-31</v>
      </c>
      <c r="G74" s="92">
        <v>1.8086035000000001E-29</v>
      </c>
      <c r="H74" s="92">
        <v>3.1322535E-28</v>
      </c>
      <c r="I74" s="92">
        <v>5.2871699999999999E-27</v>
      </c>
      <c r="J74" s="92">
        <v>8.8548386E-26</v>
      </c>
      <c r="K74" s="92">
        <v>1.4803649E-24</v>
      </c>
      <c r="L74" s="92">
        <v>2.4764057000000001E-23</v>
      </c>
      <c r="M74" s="92">
        <v>4.1503450000000002E-22</v>
      </c>
      <c r="N74" s="92">
        <v>6.9758040000000005E-21</v>
      </c>
      <c r="O74" s="92">
        <v>1.1771395E-19</v>
      </c>
      <c r="P74" s="92">
        <v>1.9969232000000001E-18</v>
      </c>
      <c r="Q74" s="92">
        <v>3.4111495999999998E-17</v>
      </c>
      <c r="R74" s="92">
        <v>5.8788370000000002E-16</v>
      </c>
      <c r="S74" s="92">
        <v>1.0244616E-14</v>
      </c>
      <c r="T74" s="92">
        <v>1.8093589999999999E-13</v>
      </c>
      <c r="U74" s="92">
        <v>3.2456105999999999E-12</v>
      </c>
      <c r="V74" s="92">
        <v>5.920983E-11</v>
      </c>
      <c r="W74" s="92">
        <v>1.0982477000000001E-9</v>
      </c>
      <c r="X74" s="92">
        <v>2.0648258E-8</v>
      </c>
      <c r="Y74" s="92">
        <v>3.9055344999999998E-7</v>
      </c>
      <c r="Z74" s="93">
        <v>7.3252739999999997E-6</v>
      </c>
      <c r="AA74" s="93">
        <v>1.3278817999999999E-4</v>
      </c>
      <c r="AB74" s="93">
        <v>2.1141210000000001E-3</v>
      </c>
      <c r="AC74" s="93">
        <v>9.1368749999999992E-3</v>
      </c>
      <c r="AD74" s="93">
        <v>2.5330642E-2</v>
      </c>
      <c r="AE74" s="93">
        <v>5.4381117E-2</v>
      </c>
      <c r="AF74" s="93">
        <v>9.6761109999999997E-2</v>
      </c>
      <c r="AG74" s="93">
        <v>0.14730692000000001</v>
      </c>
      <c r="AH74" s="93">
        <v>0.19567478999999999</v>
      </c>
      <c r="AI74" s="93">
        <v>0.22710526</v>
      </c>
      <c r="AJ74" s="93">
        <v>0.23245618000000001</v>
      </c>
      <c r="AK74" s="93">
        <v>0.21824777000000001</v>
      </c>
      <c r="AL74" s="93">
        <v>0.1785651</v>
      </c>
      <c r="AM74" s="93">
        <v>0.12831528</v>
      </c>
      <c r="AN74" s="93">
        <v>7.9758025999999996E-2</v>
      </c>
      <c r="AO74" s="93">
        <v>4.2086183999999999E-2</v>
      </c>
      <c r="AP74" s="93">
        <v>1.7612473999999999E-2</v>
      </c>
      <c r="AQ74" s="93">
        <v>4.5397359999999999E-3</v>
      </c>
      <c r="AR74" s="93">
        <v>1.1670741E-3</v>
      </c>
      <c r="AS74" s="94">
        <v>0</v>
      </c>
      <c r="AT74" s="94">
        <v>9.5218040000000003E-31</v>
      </c>
      <c r="AU74" s="94">
        <v>1.8086217E-29</v>
      </c>
      <c r="AV74" s="94">
        <v>3.1322842999999998E-28</v>
      </c>
      <c r="AW74" s="94">
        <v>5.2872204000000003E-27</v>
      </c>
      <c r="AX74" s="94">
        <v>8.8549210000000003E-26</v>
      </c>
      <c r="AY74" s="94">
        <v>1.4803776999999999E-24</v>
      </c>
      <c r="AZ74" s="94">
        <v>2.4764258000000001E-23</v>
      </c>
      <c r="BA74" s="94">
        <v>4.1503764999999999E-22</v>
      </c>
      <c r="BB74" s="94">
        <v>6.9758500000000005E-21</v>
      </c>
      <c r="BC74" s="94">
        <v>1.1771463999999999E-19</v>
      </c>
      <c r="BD74" s="94">
        <v>1.9969323E-18</v>
      </c>
      <c r="BE74" s="94">
        <v>3.4111605000000002E-17</v>
      </c>
      <c r="BF74" s="94">
        <v>5.8788433000000001E-16</v>
      </c>
      <c r="BG74" s="94">
        <v>1.0244598E-14</v>
      </c>
      <c r="BH74" s="94">
        <v>1.8093489999999999E-13</v>
      </c>
      <c r="BI74" s="94">
        <v>3.2455782999999998E-12</v>
      </c>
      <c r="BJ74" s="94">
        <v>5.9208984999999997E-11</v>
      </c>
      <c r="BK74" s="94">
        <v>1.0982266E-9</v>
      </c>
      <c r="BL74" s="94">
        <v>2.0647774999999998E-8</v>
      </c>
      <c r="BM74" s="94">
        <v>3.9054296999999998E-7</v>
      </c>
      <c r="BN74" s="94">
        <v>7.3250540000000004E-6</v>
      </c>
      <c r="BO74" s="94">
        <v>1.3278383E-4</v>
      </c>
      <c r="BP74" s="94">
        <v>2.1140859999999998E-3</v>
      </c>
      <c r="BQ74" s="94">
        <v>9.1367540000000004E-3</v>
      </c>
      <c r="BR74" s="94">
        <v>2.5330353999999999E-2</v>
      </c>
      <c r="BS74" s="94">
        <v>5.4380579999999998E-2</v>
      </c>
      <c r="BT74" s="94">
        <v>9.6760235999999999E-2</v>
      </c>
      <c r="BU74" s="94">
        <v>0.14730573999999999</v>
      </c>
      <c r="BV74" s="94">
        <v>0.19567329</v>
      </c>
      <c r="BW74" s="94">
        <v>0.22710359999999999</v>
      </c>
      <c r="BX74" s="94">
        <v>0.23245455000000001</v>
      </c>
      <c r="BY74" s="94">
        <v>0.21824646</v>
      </c>
      <c r="BZ74" s="94">
        <v>0.17856430000000001</v>
      </c>
      <c r="CA74" s="94">
        <v>0.12831463000000001</v>
      </c>
      <c r="CB74" s="94">
        <v>7.9757473999999995E-2</v>
      </c>
      <c r="CC74" s="94">
        <v>4.2085940000000002E-2</v>
      </c>
      <c r="CD74" s="94">
        <v>1.7612369999999999E-2</v>
      </c>
      <c r="CE74" s="94">
        <v>4.5397099999999998E-3</v>
      </c>
      <c r="CF74" s="94">
        <v>1.167073E-3</v>
      </c>
      <c r="CG74" s="94">
        <v>0</v>
      </c>
      <c r="CH74" s="94">
        <v>9.5162739999999995E-31</v>
      </c>
      <c r="CI74" s="94">
        <v>1.8076172E-29</v>
      </c>
      <c r="CJ74" s="94">
        <v>3.130626E-28</v>
      </c>
      <c r="CK74" s="94">
        <v>5.2845557000000002E-27</v>
      </c>
      <c r="CL74" s="94">
        <v>8.8506819999999995E-26</v>
      </c>
      <c r="CM74" s="94">
        <v>1.4797071000000001E-24</v>
      </c>
      <c r="CN74" s="94">
        <v>2.4753698000000001E-23</v>
      </c>
      <c r="CO74" s="94">
        <v>4.1487191999999999E-22</v>
      </c>
      <c r="CP74" s="94">
        <v>6.9732633999999999E-21</v>
      </c>
      <c r="CQ74" s="94">
        <v>1.1767450999999999E-19</v>
      </c>
      <c r="CR74" s="94">
        <v>1.996314E-18</v>
      </c>
      <c r="CS74" s="94">
        <v>3.4102169999999999E-17</v>
      </c>
      <c r="CT74" s="94">
        <v>5.8774234000000003E-16</v>
      </c>
      <c r="CU74" s="94">
        <v>1.0242508E-14</v>
      </c>
      <c r="CV74" s="94">
        <v>1.8090503999999999E-13</v>
      </c>
      <c r="CW74" s="94">
        <v>3.2451708000000001E-12</v>
      </c>
      <c r="CX74" s="94">
        <v>5.9203830000000001E-11</v>
      </c>
      <c r="CY74" s="94">
        <v>1.0981694E-9</v>
      </c>
      <c r="CZ74" s="94">
        <v>2.0647306000000001E-8</v>
      </c>
      <c r="DA74" s="94">
        <v>3.9054245E-7</v>
      </c>
      <c r="DB74" s="94">
        <v>7.3251350000000003E-6</v>
      </c>
      <c r="DC74" s="94">
        <v>1.3278568999999999E-4</v>
      </c>
      <c r="DD74" s="94">
        <v>2.1141057E-3</v>
      </c>
      <c r="DE74" s="94">
        <v>9.1368260000000007E-3</v>
      </c>
      <c r="DF74" s="94">
        <v>2.5330525E-2</v>
      </c>
      <c r="DG74" s="94">
        <v>5.4380930000000001E-2</v>
      </c>
      <c r="DH74" s="94">
        <v>9.6760884000000005E-2</v>
      </c>
      <c r="DI74" s="94">
        <v>0.14730673999999999</v>
      </c>
      <c r="DJ74" s="94">
        <v>0.19567470000000001</v>
      </c>
      <c r="DK74" s="94">
        <v>0.22710493000000001</v>
      </c>
      <c r="DL74" s="94">
        <v>0.23245561000000001</v>
      </c>
      <c r="DM74" s="94">
        <v>0.21824718000000001</v>
      </c>
      <c r="DN74" s="94">
        <v>0.17856467000000001</v>
      </c>
      <c r="DO74" s="94">
        <v>0.12831497</v>
      </c>
      <c r="DP74" s="94">
        <v>7.9757734999999996E-2</v>
      </c>
      <c r="DQ74" s="94">
        <v>4.2086060000000002E-2</v>
      </c>
      <c r="DR74" s="94">
        <v>1.7612478000000001E-2</v>
      </c>
      <c r="DS74" s="94">
        <v>4.5397229999999998E-3</v>
      </c>
      <c r="DT74" s="94">
        <v>1.167076E-3</v>
      </c>
      <c r="DU74" s="94">
        <v>0</v>
      </c>
      <c r="DV74" s="94">
        <v>9.5161360000000002E-31</v>
      </c>
      <c r="DW74" s="94">
        <v>1.8075948000000001E-29</v>
      </c>
      <c r="DX74" s="94">
        <v>3.1305950000000002E-28</v>
      </c>
      <c r="DY74" s="94">
        <v>5.2845168000000001E-27</v>
      </c>
      <c r="DZ74" s="94">
        <v>8.8506399999999999E-26</v>
      </c>
      <c r="EA74" s="94">
        <v>1.4797036E-24</v>
      </c>
      <c r="EB74" s="94">
        <v>2.4753687999999999E-23</v>
      </c>
      <c r="EC74" s="94">
        <v>4.1487252999999999E-22</v>
      </c>
      <c r="ED74" s="94">
        <v>6.9732850000000007E-21</v>
      </c>
      <c r="EE74" s="94">
        <v>1.1767503999999999E-19</v>
      </c>
      <c r="EF74" s="94">
        <v>1.9963266000000001E-18</v>
      </c>
      <c r="EG74" s="94">
        <v>3.4102430000000002E-17</v>
      </c>
      <c r="EH74" s="94">
        <v>5.8774743E-16</v>
      </c>
      <c r="EI74" s="94">
        <v>1.02426045E-14</v>
      </c>
      <c r="EJ74" s="94">
        <v>1.8090691E-13</v>
      </c>
      <c r="EK74" s="94">
        <v>3.2452080000000001E-12</v>
      </c>
      <c r="EL74" s="94">
        <v>5.9204559999999995E-11</v>
      </c>
      <c r="EM74" s="94">
        <v>1.0981834999999999E-9</v>
      </c>
      <c r="EN74" s="94">
        <v>2.0647580999999999E-8</v>
      </c>
      <c r="EO74" s="94">
        <v>3.9054782999999998E-7</v>
      </c>
      <c r="EP74" s="94">
        <v>7.32524E-6</v>
      </c>
      <c r="EQ74" s="94">
        <v>1.3278774000000001E-4</v>
      </c>
      <c r="ER74" s="94">
        <v>2.1141254999999999E-3</v>
      </c>
      <c r="ES74" s="94">
        <v>9.1369020000000006E-3</v>
      </c>
      <c r="ET74" s="94">
        <v>2.5330710999999999E-2</v>
      </c>
      <c r="EU74" s="94">
        <v>5.4381270000000002E-2</v>
      </c>
      <c r="EV74" s="94">
        <v>9.6761310000000003E-2</v>
      </c>
      <c r="EW74" s="94">
        <v>0.14730704</v>
      </c>
      <c r="EX74" s="94">
        <v>0.19567480000000001</v>
      </c>
      <c r="EY74" s="94">
        <v>0.22710477000000001</v>
      </c>
      <c r="EZ74" s="94">
        <v>0.23245527999999999</v>
      </c>
      <c r="FA74" s="94">
        <v>0.21824661000000001</v>
      </c>
      <c r="FB74" s="94">
        <v>0.17856427</v>
      </c>
      <c r="FC74" s="94">
        <v>0.12831487999999999</v>
      </c>
      <c r="FD74" s="94">
        <v>7.9757616000000003E-2</v>
      </c>
      <c r="FE74" s="94">
        <v>4.2086100000000001E-2</v>
      </c>
      <c r="FF74" s="94">
        <v>1.761244E-2</v>
      </c>
      <c r="FG74" s="94">
        <v>4.5397270000000003E-3</v>
      </c>
      <c r="FH74" s="94">
        <v>1.1670762E-3</v>
      </c>
      <c r="FI74" s="94">
        <v>0</v>
      </c>
      <c r="FJ74" s="94">
        <v>9.5162019999999994E-31</v>
      </c>
      <c r="FK74" s="94">
        <v>1.8076076999999999E-29</v>
      </c>
      <c r="FL74" s="94">
        <v>3.1306185999999999E-28</v>
      </c>
      <c r="FM74" s="94">
        <v>5.2845575999999999E-27</v>
      </c>
      <c r="FN74" s="94">
        <v>8.8507099999999996E-26</v>
      </c>
      <c r="FO74" s="94">
        <v>1.4797153000000001E-24</v>
      </c>
      <c r="FP74" s="94">
        <v>2.4753879999999999E-23</v>
      </c>
      <c r="FQ74" s="94">
        <v>4.1487572999999998E-22</v>
      </c>
      <c r="FR74" s="94">
        <v>6.9733390000000004E-21</v>
      </c>
      <c r="FS74" s="94">
        <v>1.1767592000000001E-19</v>
      </c>
      <c r="FT74" s="94">
        <v>1.9963402000000001E-18</v>
      </c>
      <c r="FU74" s="94">
        <v>3.4102658000000002E-17</v>
      </c>
      <c r="FV74" s="94">
        <v>5.8775124000000001E-16</v>
      </c>
      <c r="FW74" s="94">
        <v>1.0242669E-14</v>
      </c>
      <c r="FX74" s="94">
        <v>1.8090802000000001E-13</v>
      </c>
      <c r="FY74" s="94">
        <v>3.245228E-12</v>
      </c>
      <c r="FZ74" s="94">
        <v>5.9204930000000002E-11</v>
      </c>
      <c r="GA74" s="94">
        <v>1.098191E-9</v>
      </c>
      <c r="GB74" s="94">
        <v>2.0647730000000001E-8</v>
      </c>
      <c r="GC74" s="94">
        <v>3.905508E-7</v>
      </c>
      <c r="GD74" s="94">
        <v>7.3253003999999997E-6</v>
      </c>
      <c r="GE74" s="94">
        <v>1.3278899E-4</v>
      </c>
      <c r="GF74" s="94">
        <v>2.1141290000000002E-3</v>
      </c>
      <c r="GG74" s="94">
        <v>9.1368990000000004E-3</v>
      </c>
      <c r="GH74" s="94">
        <v>2.5330681000000001E-2</v>
      </c>
      <c r="GI74" s="94">
        <v>5.4381119999999998E-2</v>
      </c>
      <c r="GJ74" s="94">
        <v>9.676092E-2</v>
      </c>
      <c r="GK74" s="94">
        <v>0.14730637999999999</v>
      </c>
      <c r="GL74" s="94">
        <v>0.19567362999999999</v>
      </c>
      <c r="GM74" s="94">
        <v>0.22710446000000001</v>
      </c>
      <c r="GN74" s="94">
        <v>0.23245584999999999</v>
      </c>
      <c r="GO74" s="94">
        <v>0.21824726</v>
      </c>
      <c r="GP74" s="94">
        <v>0.17856458</v>
      </c>
      <c r="GQ74" s="94">
        <v>0.12831508</v>
      </c>
      <c r="GR74" s="94">
        <v>7.9757999999999996E-2</v>
      </c>
      <c r="GS74" s="94">
        <v>4.2085974999999998E-2</v>
      </c>
      <c r="GT74" s="94">
        <v>1.7612450000000002E-2</v>
      </c>
      <c r="GU74" s="94">
        <v>4.5397175000000001E-3</v>
      </c>
      <c r="GV74" s="94">
        <v>1.1670726999999999E-3</v>
      </c>
      <c r="GW74" s="94">
        <v>0</v>
      </c>
      <c r="GX74" s="94">
        <v>9.5161879999999997E-31</v>
      </c>
      <c r="GY74" s="94">
        <v>1.8076046000000001E-29</v>
      </c>
      <c r="GZ74" s="94">
        <v>3.1306115999999999E-28</v>
      </c>
      <c r="HA74" s="94">
        <v>5.2845425999999997E-27</v>
      </c>
      <c r="HB74" s="94">
        <v>8.8506789999999994E-26</v>
      </c>
      <c r="HC74" s="94">
        <v>1.4797099000000001E-24</v>
      </c>
      <c r="HD74" s="94">
        <v>2.4753790999999999E-23</v>
      </c>
      <c r="HE74" s="94">
        <v>4.1487420000000002E-22</v>
      </c>
      <c r="HF74" s="94">
        <v>6.9733110000000004E-21</v>
      </c>
      <c r="HG74" s="94">
        <v>1.1767541000000001E-19</v>
      </c>
      <c r="HH74" s="94">
        <v>1.9963318E-18</v>
      </c>
      <c r="HI74" s="94">
        <v>3.4102516E-17</v>
      </c>
      <c r="HJ74" s="94">
        <v>5.8774907000000001E-16</v>
      </c>
      <c r="HK74" s="94">
        <v>1.0242635E-14</v>
      </c>
      <c r="HL74" s="94">
        <v>1.809075E-13</v>
      </c>
      <c r="HM74" s="94">
        <v>3.2452203E-12</v>
      </c>
      <c r="HN74" s="94">
        <v>5.9204820000000003E-11</v>
      </c>
      <c r="HO74" s="94">
        <v>1.0981903E-9</v>
      </c>
      <c r="HP74" s="94">
        <v>2.0647732000000001E-8</v>
      </c>
      <c r="HQ74" s="94">
        <v>3.9055115E-7</v>
      </c>
      <c r="HR74" s="94">
        <v>7.3253123000000001E-6</v>
      </c>
      <c r="HS74" s="94">
        <v>1.3278933E-4</v>
      </c>
      <c r="HT74" s="94">
        <v>2.1141191999999999E-3</v>
      </c>
      <c r="HU74" s="94">
        <v>9.1368490000000007E-3</v>
      </c>
      <c r="HV74" s="94">
        <v>2.5330536000000001E-2</v>
      </c>
      <c r="HW74" s="94">
        <v>5.4380869999999998E-2</v>
      </c>
      <c r="HX74" s="94">
        <v>9.6760609999999997E-2</v>
      </c>
      <c r="HY74" s="94">
        <v>0.14730614</v>
      </c>
      <c r="HZ74" s="94">
        <v>0.19567362999999999</v>
      </c>
      <c r="IA74" s="94">
        <v>0.22710373</v>
      </c>
      <c r="IB74" s="94">
        <v>0.23245474999999999</v>
      </c>
      <c r="IC74" s="94">
        <v>0.21824709</v>
      </c>
      <c r="ID74" s="94">
        <v>0.17856452</v>
      </c>
      <c r="IE74" s="94">
        <v>0.12831471999999999</v>
      </c>
      <c r="IF74" s="94">
        <v>7.9757734999999996E-2</v>
      </c>
      <c r="IG74" s="94">
        <v>4.2085983E-2</v>
      </c>
      <c r="IH74" s="94">
        <v>1.7612447999999999E-2</v>
      </c>
      <c r="II74" s="94">
        <v>4.5397179999999999E-3</v>
      </c>
      <c r="IJ74" s="94">
        <v>1.1670720999999999E-3</v>
      </c>
      <c r="IK74" s="94">
        <v>0</v>
      </c>
      <c r="IL74" s="94">
        <v>9.5160939999999992E-31</v>
      </c>
      <c r="IM74" s="94">
        <v>1.8075861999999999E-29</v>
      </c>
      <c r="IN74" s="94">
        <v>3.1305787E-28</v>
      </c>
      <c r="IO74" s="94">
        <v>5.2844860000000002E-27</v>
      </c>
      <c r="IP74" s="94">
        <v>8.8505823999999995E-26</v>
      </c>
      <c r="IQ74" s="94">
        <v>1.4796938E-24</v>
      </c>
      <c r="IR74" s="94">
        <v>2.4753515E-23</v>
      </c>
      <c r="IS74" s="94">
        <v>4.1486942000000001E-22</v>
      </c>
      <c r="IT74" s="94">
        <v>6.9732329999999998E-21</v>
      </c>
      <c r="IU74" s="94">
        <v>1.1767409999999999E-19</v>
      </c>
      <c r="IV74" s="94">
        <v>1.9963098E-18</v>
      </c>
      <c r="IW74" s="94">
        <v>3.4102144999999998E-17</v>
      </c>
      <c r="IX74" s="94">
        <v>5.8774279999999995E-16</v>
      </c>
      <c r="IY74" s="94">
        <v>1.0242531999999999E-14</v>
      </c>
      <c r="IZ74" s="94">
        <v>1.8090573000000001E-13</v>
      </c>
      <c r="JA74" s="94">
        <v>3.2451890000000001E-12</v>
      </c>
      <c r="JB74" s="94">
        <v>5.9204269999999996E-11</v>
      </c>
      <c r="JC74" s="94">
        <v>1.0981801000000001E-9</v>
      </c>
      <c r="JD74" s="94">
        <v>2.0647549999999999E-8</v>
      </c>
      <c r="JE74" s="94">
        <v>3.9054765000000001E-7</v>
      </c>
      <c r="JF74" s="94">
        <v>7.3252427000000001E-6</v>
      </c>
      <c r="JG74" s="94">
        <v>1.3278793000000001E-4</v>
      </c>
      <c r="JH74" s="94">
        <v>2.1141066999999999E-3</v>
      </c>
      <c r="JI74" s="94">
        <v>9.1368130000000006E-3</v>
      </c>
      <c r="JJ74" s="94">
        <v>2.5330466999999999E-2</v>
      </c>
      <c r="JK74" s="94">
        <v>5.438072E-2</v>
      </c>
      <c r="JL74" s="94">
        <v>9.6760390000000002E-2</v>
      </c>
      <c r="JM74" s="94">
        <v>0.14730604999999999</v>
      </c>
      <c r="JN74" s="94">
        <v>0.19567408</v>
      </c>
      <c r="JO74" s="94">
        <v>0.22710383000000001</v>
      </c>
      <c r="JP74" s="94">
        <v>0.23245424000000001</v>
      </c>
      <c r="JQ74" s="94">
        <v>0.21824646</v>
      </c>
      <c r="JR74" s="94">
        <v>0.17856432</v>
      </c>
      <c r="JS74" s="94">
        <v>0.1283146</v>
      </c>
      <c r="JT74" s="94">
        <v>7.9757480000000006E-2</v>
      </c>
      <c r="JU74" s="94">
        <v>4.2085968000000001E-2</v>
      </c>
      <c r="JV74" s="94">
        <v>1.7612408999999999E-2</v>
      </c>
      <c r="JW74" s="94">
        <v>4.5397140000000002E-3</v>
      </c>
      <c r="JX74" s="94">
        <v>1.1670720999999999E-3</v>
      </c>
      <c r="JY74" s="94">
        <v>0</v>
      </c>
      <c r="JZ74" s="94">
        <v>9.5160049999999998E-31</v>
      </c>
      <c r="KA74" s="94">
        <v>1.8075696999999999E-29</v>
      </c>
      <c r="KB74" s="94">
        <v>3.1305504999999999E-28</v>
      </c>
      <c r="KC74" s="94">
        <v>5.284439E-27</v>
      </c>
      <c r="KD74" s="94">
        <v>8.8505054000000001E-26</v>
      </c>
      <c r="KE74" s="94">
        <v>1.4796807E-24</v>
      </c>
      <c r="KF74" s="94">
        <v>2.4753302E-23</v>
      </c>
      <c r="KG74" s="94">
        <v>4.1486604000000001E-22</v>
      </c>
      <c r="KH74" s="94">
        <v>6.9731769999999998E-21</v>
      </c>
      <c r="KI74" s="94">
        <v>1.176732E-19</v>
      </c>
      <c r="KJ74" s="94">
        <v>1.9962950000000001E-18</v>
      </c>
      <c r="KK74" s="94">
        <v>3.4101890000000001E-17</v>
      </c>
      <c r="KL74" s="94">
        <v>5.8773850000000003E-16</v>
      </c>
      <c r="KM74" s="94">
        <v>1.0242454500000001E-14</v>
      </c>
      <c r="KN74" s="94">
        <v>1.8090438000000001E-13</v>
      </c>
      <c r="KO74" s="94">
        <v>3.2451642999999999E-12</v>
      </c>
      <c r="KP74" s="94">
        <v>5.9203799999999996E-11</v>
      </c>
      <c r="KQ74" s="94">
        <v>1.0981709E-9</v>
      </c>
      <c r="KR74" s="94">
        <v>2.0647360999999999E-8</v>
      </c>
      <c r="KS74" s="94">
        <v>3.9054387000000001E-7</v>
      </c>
      <c r="KT74" s="94">
        <v>7.3251662999999999E-6</v>
      </c>
      <c r="KU74" s="94">
        <v>1.327864E-4</v>
      </c>
      <c r="KV74" s="94">
        <v>2.1140957000000001E-3</v>
      </c>
      <c r="KW74" s="94">
        <v>9.1367840000000002E-3</v>
      </c>
      <c r="KX74" s="94">
        <v>2.5330434999999998E-2</v>
      </c>
      <c r="KY74" s="94">
        <v>5.4380704000000002E-2</v>
      </c>
      <c r="KZ74" s="94">
        <v>9.6760324999999994E-2</v>
      </c>
      <c r="LA74" s="94">
        <v>0.14730584999999999</v>
      </c>
      <c r="LB74" s="94">
        <v>0.19567377999999999</v>
      </c>
      <c r="LC74" s="94">
        <v>0.22710419000000001</v>
      </c>
      <c r="LD74" s="94">
        <v>0.23245476000000001</v>
      </c>
      <c r="LE74" s="94">
        <v>0.2182463</v>
      </c>
      <c r="LF74" s="94">
        <v>0.17856412999999999</v>
      </c>
      <c r="LG74" s="94">
        <v>0.1283146</v>
      </c>
      <c r="LH74" s="94">
        <v>7.9757504000000007E-2</v>
      </c>
      <c r="LI74" s="94">
        <v>4.2085983E-2</v>
      </c>
      <c r="LJ74" s="94">
        <v>1.7612389999999999E-2</v>
      </c>
      <c r="LK74" s="94">
        <v>4.5397123000000001E-3</v>
      </c>
      <c r="LL74" s="94">
        <v>1.1670713000000001E-3</v>
      </c>
      <c r="LM74" s="94">
        <v>0</v>
      </c>
      <c r="LN74" s="94">
        <v>9.5159569999999997E-31</v>
      </c>
      <c r="LO74" s="94">
        <v>1.80756E-29</v>
      </c>
      <c r="LP74" s="94">
        <v>3.1305340000000002E-28</v>
      </c>
      <c r="LQ74" s="94">
        <v>5.2844086000000002E-27</v>
      </c>
      <c r="LR74" s="94">
        <v>8.8504553999999999E-26</v>
      </c>
      <c r="LS74" s="94">
        <v>1.4796732000000001E-24</v>
      </c>
      <c r="LT74" s="94">
        <v>2.4753187E-23</v>
      </c>
      <c r="LU74" s="94">
        <v>4.1486410000000002E-22</v>
      </c>
      <c r="LV74" s="94">
        <v>6.9731450000000006E-21</v>
      </c>
      <c r="LW74" s="94">
        <v>1.1767266E-19</v>
      </c>
      <c r="LX74" s="94">
        <v>1.9962862999999999E-18</v>
      </c>
      <c r="LY74" s="94">
        <v>3.4101745000000002E-17</v>
      </c>
      <c r="LZ74" s="94">
        <v>5.8773590000000001E-16</v>
      </c>
      <c r="MA74" s="94">
        <v>1.0242413E-14</v>
      </c>
      <c r="MB74" s="94">
        <v>1.8090362E-13</v>
      </c>
      <c r="MC74" s="94">
        <v>3.2451500000000002E-12</v>
      </c>
      <c r="MD74" s="94">
        <v>5.9203509999999997E-11</v>
      </c>
      <c r="ME74" s="94">
        <v>1.098165E-9</v>
      </c>
      <c r="MF74" s="94">
        <v>2.064724E-8</v>
      </c>
      <c r="MG74" s="94">
        <v>3.9054153999999998E-7</v>
      </c>
      <c r="MH74" s="94">
        <v>7.3251193999999996E-6</v>
      </c>
      <c r="MI74" s="94">
        <v>1.3278545999999999E-4</v>
      </c>
      <c r="MJ74" s="94">
        <v>2.1140912999999999E-3</v>
      </c>
      <c r="MK74" s="94">
        <v>9.1367770000000004E-3</v>
      </c>
      <c r="ML74" s="94">
        <v>2.5330446999999999E-2</v>
      </c>
      <c r="MM74" s="94">
        <v>5.4380782000000003E-2</v>
      </c>
      <c r="MN74" s="94">
        <v>9.6760490000000005E-2</v>
      </c>
      <c r="MO74" s="94">
        <v>0.14730586000000001</v>
      </c>
      <c r="MP74" s="94">
        <v>0.19567338000000001</v>
      </c>
      <c r="MQ74" s="94">
        <v>0.22710401</v>
      </c>
      <c r="MR74" s="94">
        <v>0.23245493</v>
      </c>
      <c r="MS74" s="94">
        <v>0.21824621999999999</v>
      </c>
      <c r="MT74" s="94">
        <v>0.17856394</v>
      </c>
      <c r="MU74" s="94">
        <v>0.12831464000000001</v>
      </c>
      <c r="MV74" s="94">
        <v>7.9757646000000001E-2</v>
      </c>
      <c r="MW74" s="94">
        <v>4.2086039999999998E-2</v>
      </c>
      <c r="MX74" s="94">
        <v>1.7612402999999999E-2</v>
      </c>
      <c r="MY74" s="94">
        <v>4.5397184E-3</v>
      </c>
      <c r="MZ74" s="94">
        <v>1.1670722E-3</v>
      </c>
      <c r="NA74" s="94">
        <v>0</v>
      </c>
      <c r="NB74" s="94">
        <v>9.5159030000000005E-31</v>
      </c>
      <c r="NC74" s="94">
        <v>1.8075499999999999E-29</v>
      </c>
      <c r="ND74" s="94">
        <v>3.130517E-28</v>
      </c>
      <c r="NE74" s="94">
        <v>5.2843819999999998E-27</v>
      </c>
      <c r="NF74" s="94">
        <v>8.8504139999999996E-26</v>
      </c>
      <c r="NG74" s="94">
        <v>1.4796669E-24</v>
      </c>
      <c r="NH74" s="94">
        <v>2.4753084E-23</v>
      </c>
      <c r="NI74" s="94">
        <v>4.1486260000000001E-22</v>
      </c>
      <c r="NJ74" s="94">
        <v>6.9731199999999996E-21</v>
      </c>
      <c r="NK74" s="94">
        <v>1.1767223000000001E-19</v>
      </c>
      <c r="NL74" s="94">
        <v>1.9962788000000001E-18</v>
      </c>
      <c r="NM74" s="94">
        <v>3.4101610000000002E-17</v>
      </c>
      <c r="NN74" s="94">
        <v>5.8773344999999996E-16</v>
      </c>
      <c r="NO74" s="94">
        <v>1.0242364E-14</v>
      </c>
      <c r="NP74" s="94">
        <v>1.8090270000000001E-13</v>
      </c>
      <c r="NQ74" s="94">
        <v>3.2451318000000002E-12</v>
      </c>
      <c r="NR74" s="94">
        <v>5.9203155999999999E-11</v>
      </c>
      <c r="NS74" s="94">
        <v>1.0981579E-9</v>
      </c>
      <c r="NT74" s="94">
        <v>2.0647092999999999E-8</v>
      </c>
      <c r="NU74" s="94">
        <v>3.9053844999999999E-7</v>
      </c>
      <c r="NV74" s="94">
        <v>7.3250575999999999E-6</v>
      </c>
      <c r="NW74" s="94">
        <v>1.3278425E-4</v>
      </c>
      <c r="NX74" s="94">
        <v>2.1140875999999999E-3</v>
      </c>
      <c r="NY74" s="94">
        <v>9.1367640000000003E-3</v>
      </c>
      <c r="NZ74" s="94">
        <v>2.5330406E-2</v>
      </c>
      <c r="OA74" s="94">
        <v>5.4380749999999999E-2</v>
      </c>
      <c r="OB74" s="94">
        <v>9.6760579999999999E-2</v>
      </c>
      <c r="OC74" s="94">
        <v>0.14730607000000001</v>
      </c>
      <c r="OD74" s="94">
        <v>0.19567338000000001</v>
      </c>
      <c r="OE74" s="94">
        <v>0.22710367000000001</v>
      </c>
      <c r="OF74" s="94">
        <v>0.23245469999999999</v>
      </c>
      <c r="OG74" s="94">
        <v>0.21824636</v>
      </c>
      <c r="OH74" s="94">
        <v>0.17856415</v>
      </c>
      <c r="OI74" s="94">
        <v>0.12831481</v>
      </c>
      <c r="OJ74" s="94">
        <v>7.9757739999999994E-2</v>
      </c>
      <c r="OK74" s="94">
        <v>4.2086057000000003E-2</v>
      </c>
      <c r="OL74" s="94">
        <v>1.7612421999999999E-2</v>
      </c>
      <c r="OM74" s="94">
        <v>4.5397272000000004E-3</v>
      </c>
      <c r="ON74" s="94">
        <v>1.1670739999999999E-3</v>
      </c>
      <c r="OO74" s="94">
        <v>0</v>
      </c>
      <c r="OP74" s="94">
        <v>9.5158829999999999E-31</v>
      </c>
      <c r="OQ74" s="94">
        <v>1.8075462000000001E-29</v>
      </c>
      <c r="OR74" s="94">
        <v>3.1305120000000001E-28</v>
      </c>
      <c r="OS74" s="94">
        <v>5.2843760000000002E-27</v>
      </c>
      <c r="OT74" s="94">
        <v>8.8504060000000003E-26</v>
      </c>
      <c r="OU74" s="94">
        <v>1.4796657E-24</v>
      </c>
      <c r="OV74" s="94">
        <v>2.4753073E-23</v>
      </c>
      <c r="OW74" s="94">
        <v>4.1486256000000002E-22</v>
      </c>
      <c r="OX74" s="94">
        <v>6.9731203999999993E-21</v>
      </c>
      <c r="OY74" s="94">
        <v>1.1767226000000001E-19</v>
      </c>
      <c r="OZ74" s="94">
        <v>1.9962786E-18</v>
      </c>
      <c r="PA74" s="94">
        <v>3.4101605999999997E-17</v>
      </c>
      <c r="PB74" s="94">
        <v>5.8773329999999998E-16</v>
      </c>
      <c r="PC74" s="94">
        <v>1.0242359E-14</v>
      </c>
      <c r="PD74" s="94">
        <v>1.8090256000000001E-13</v>
      </c>
      <c r="PE74" s="94">
        <v>3.2451290000000002E-12</v>
      </c>
      <c r="PF74" s="94">
        <v>5.9203094000000002E-11</v>
      </c>
      <c r="PG74" s="94">
        <v>1.0981562999999999E-9</v>
      </c>
      <c r="PH74" s="94">
        <v>2.0647060999999999E-8</v>
      </c>
      <c r="PI74" s="94">
        <v>3.9053780000000002E-7</v>
      </c>
      <c r="PJ74" s="94">
        <v>7.3250458000000003E-6</v>
      </c>
      <c r="PK74" s="94">
        <v>1.3278404E-4</v>
      </c>
      <c r="PL74" s="94">
        <v>2.1140899999999999E-3</v>
      </c>
      <c r="PM74" s="94">
        <v>9.1367689999999994E-3</v>
      </c>
      <c r="PN74" s="94">
        <v>2.5330401999999998E-2</v>
      </c>
      <c r="PO74" s="94">
        <v>5.4380699999999997E-2</v>
      </c>
      <c r="PP74" s="94">
        <v>9.6760503999999997E-2</v>
      </c>
      <c r="PQ74" s="94">
        <v>0.14730604999999999</v>
      </c>
      <c r="PR74" s="94">
        <v>0.19567354000000001</v>
      </c>
      <c r="PS74" s="94">
        <v>0.22710348999999999</v>
      </c>
      <c r="PT74" s="94">
        <v>0.2324543</v>
      </c>
      <c r="PU74" s="94">
        <v>0.21824621999999999</v>
      </c>
      <c r="PV74" s="94">
        <v>0.17856411999999999</v>
      </c>
      <c r="PW74" s="94">
        <v>0.12831481</v>
      </c>
      <c r="PX74" s="94">
        <v>7.9757739999999994E-2</v>
      </c>
      <c r="PY74" s="94">
        <v>4.2086035000000001E-2</v>
      </c>
      <c r="PZ74" s="94">
        <v>1.7612415999999999E-2</v>
      </c>
      <c r="QA74" s="94">
        <v>4.5397323999999996E-3</v>
      </c>
      <c r="QB74" s="94">
        <v>1.1670758999999999E-3</v>
      </c>
      <c r="QC74" s="94">
        <v>0</v>
      </c>
      <c r="QD74" s="94">
        <v>9.5158839999999998E-31</v>
      </c>
      <c r="QE74" s="94">
        <v>1.8075456000000001E-29</v>
      </c>
      <c r="QF74" s="94">
        <v>3.1305115000000001E-28</v>
      </c>
      <c r="QG74" s="94">
        <v>5.2843760000000002E-27</v>
      </c>
      <c r="QH74" s="94">
        <v>8.8504109999999996E-26</v>
      </c>
      <c r="QI74" s="94">
        <v>1.4796666E-24</v>
      </c>
      <c r="QJ74" s="94">
        <v>2.4753093999999999E-23</v>
      </c>
      <c r="QK74" s="94">
        <v>4.1486300000000001E-22</v>
      </c>
      <c r="QL74" s="94">
        <v>6.9731309999999998E-21</v>
      </c>
      <c r="QM74" s="94">
        <v>1.1767244E-19</v>
      </c>
      <c r="QN74" s="94">
        <v>1.9962815000000001E-18</v>
      </c>
      <c r="QO74" s="94">
        <v>3.4101650000000001E-17</v>
      </c>
      <c r="QP74" s="94">
        <v>5.8773370000000001E-16</v>
      </c>
      <c r="QQ74" s="94">
        <v>1.02423605E-14</v>
      </c>
      <c r="QR74" s="94">
        <v>1.8090246999999999E-13</v>
      </c>
      <c r="QS74" s="94">
        <v>3.2451253E-12</v>
      </c>
      <c r="QT74" s="94">
        <v>5.9203E-11</v>
      </c>
      <c r="QU74" s="94">
        <v>1.0981537999999999E-9</v>
      </c>
      <c r="QV74" s="94">
        <v>2.0646995000000001E-8</v>
      </c>
      <c r="QW74" s="94">
        <v>3.9053637000000002E-7</v>
      </c>
      <c r="QX74" s="94">
        <v>7.3250157999999999E-6</v>
      </c>
      <c r="QY74" s="94">
        <v>1.3278340000000001E-4</v>
      </c>
      <c r="QZ74" s="94">
        <v>2.1140899999999999E-3</v>
      </c>
      <c r="RA74" s="94">
        <v>9.1367810000000001E-3</v>
      </c>
      <c r="RB74" s="94">
        <v>2.5330419E-2</v>
      </c>
      <c r="RC74" s="94">
        <v>5.4380666000000001E-2</v>
      </c>
      <c r="RD74" s="94">
        <v>9.6760369999999998E-2</v>
      </c>
      <c r="RE74" s="94">
        <v>0.14730589999999999</v>
      </c>
      <c r="RF74" s="94">
        <v>0.19567350999999999</v>
      </c>
      <c r="RG74" s="94">
        <v>0.22710373</v>
      </c>
      <c r="RH74" s="94">
        <v>0.23245452</v>
      </c>
      <c r="RI74" s="94">
        <v>0.21824642</v>
      </c>
      <c r="RJ74" s="94">
        <v>0.17856441000000001</v>
      </c>
      <c r="RK74" s="94">
        <v>0.12831502</v>
      </c>
      <c r="RL74" s="94">
        <v>7.9757854000000003E-2</v>
      </c>
      <c r="RM74" s="94">
        <v>4.2086053999999998E-2</v>
      </c>
      <c r="RN74" s="94">
        <v>1.7612427E-2</v>
      </c>
      <c r="RO74" s="94">
        <v>4.5397329999999998E-3</v>
      </c>
      <c r="RP74" s="94">
        <v>1.1670757000000001E-3</v>
      </c>
      <c r="RQ74" s="94">
        <v>0</v>
      </c>
      <c r="RR74" s="94">
        <v>9.5159150000000005E-31</v>
      </c>
      <c r="RS74" s="94">
        <v>1.8075509999999999E-29</v>
      </c>
      <c r="RT74" s="94">
        <v>3.1305210999999998E-28</v>
      </c>
      <c r="RU74" s="94">
        <v>5.284395E-27</v>
      </c>
      <c r="RV74" s="94">
        <v>8.8504440000000002E-26</v>
      </c>
      <c r="RW74" s="94">
        <v>1.4796725E-24</v>
      </c>
      <c r="RX74" s="94">
        <v>2.4753193000000001E-23</v>
      </c>
      <c r="RY74" s="94">
        <v>4.1486468000000002E-22</v>
      </c>
      <c r="RZ74" s="94">
        <v>6.9731583999999995E-21</v>
      </c>
      <c r="SA74" s="94">
        <v>1.1767292999999999E-19</v>
      </c>
      <c r="SB74" s="94">
        <v>1.9962901999999999E-18</v>
      </c>
      <c r="SC74" s="94">
        <v>3.410179E-17</v>
      </c>
      <c r="SD74" s="94">
        <v>5.8773594E-16</v>
      </c>
      <c r="SE74" s="94">
        <v>1.0242396E-14</v>
      </c>
      <c r="SF74" s="94">
        <v>1.8090306E-13</v>
      </c>
      <c r="SG74" s="94">
        <v>3.2451366000000001E-12</v>
      </c>
      <c r="SH74" s="94">
        <v>5.9203204999999995E-11</v>
      </c>
      <c r="SI74" s="94">
        <v>1.0981579E-9</v>
      </c>
      <c r="SJ74" s="94">
        <v>2.0647079000000002E-8</v>
      </c>
      <c r="SK74" s="94">
        <v>3.9053802000000002E-7</v>
      </c>
      <c r="SL74" s="94">
        <v>7.3250479999999998E-6</v>
      </c>
      <c r="SM74" s="94">
        <v>1.3278412999999999E-4</v>
      </c>
      <c r="SN74" s="94">
        <v>2.1140918000000001E-3</v>
      </c>
      <c r="SO74" s="94">
        <v>9.1367859999999992E-3</v>
      </c>
      <c r="SP74" s="94">
        <v>2.5330432E-2</v>
      </c>
      <c r="SQ74" s="94">
        <v>5.4380659999999997E-2</v>
      </c>
      <c r="SR74" s="94">
        <v>9.6760280000000004E-2</v>
      </c>
      <c r="SS74" s="94">
        <v>0.14730570000000001</v>
      </c>
      <c r="ST74" s="94">
        <v>0.19567314999999999</v>
      </c>
      <c r="SU74" s="94">
        <v>0.22710358</v>
      </c>
      <c r="SV74" s="94">
        <v>0.23245450000000001</v>
      </c>
      <c r="SW74" s="94">
        <v>0.21824621999999999</v>
      </c>
      <c r="SX74" s="94">
        <v>0.17856427999999999</v>
      </c>
      <c r="SY74" s="94">
        <v>0.12831496000000001</v>
      </c>
      <c r="SZ74" s="94">
        <v>7.975786E-2</v>
      </c>
      <c r="TA74" s="94">
        <v>4.2086083000000003E-2</v>
      </c>
      <c r="TB74" s="94">
        <v>1.7612446E-2</v>
      </c>
      <c r="TC74" s="94">
        <v>4.5397349999999996E-3</v>
      </c>
      <c r="TD74" s="94">
        <v>1.1670758999999999E-3</v>
      </c>
      <c r="TE74" s="94">
        <v>0</v>
      </c>
      <c r="TF74" s="94">
        <v>9.5159079999999998E-31</v>
      </c>
      <c r="TG74" s="94">
        <v>1.8075493999999999E-29</v>
      </c>
      <c r="TH74" s="94">
        <v>3.1305182E-28</v>
      </c>
      <c r="TI74" s="94">
        <v>5.2843899999999997E-27</v>
      </c>
      <c r="TJ74" s="94">
        <v>8.8504283000000005E-26</v>
      </c>
      <c r="TK74" s="94">
        <v>1.4796698E-24</v>
      </c>
      <c r="TL74" s="94">
        <v>2.4753149E-23</v>
      </c>
      <c r="TM74" s="94">
        <v>4.1486382000000002E-22</v>
      </c>
      <c r="TN74" s="94">
        <v>6.9731459999999993E-21</v>
      </c>
      <c r="TO74" s="94">
        <v>1.1767272E-19</v>
      </c>
      <c r="TP74" s="94">
        <v>1.9962867E-18</v>
      </c>
      <c r="TQ74" s="94">
        <v>3.4101734999999998E-17</v>
      </c>
      <c r="TR74" s="94">
        <v>5.8773509999999996E-16</v>
      </c>
      <c r="TS74" s="94">
        <v>1.024238E-14</v>
      </c>
      <c r="TT74" s="94">
        <v>1.8090274E-13</v>
      </c>
      <c r="TU74" s="94">
        <v>3.2451290000000002E-12</v>
      </c>
      <c r="TV74" s="94">
        <v>5.9203059999999996E-11</v>
      </c>
      <c r="TW74" s="94">
        <v>1.0981549999999999E-9</v>
      </c>
      <c r="TX74" s="94">
        <v>2.0647027000000002E-8</v>
      </c>
      <c r="TY74" s="94">
        <v>3.9053694000000002E-7</v>
      </c>
      <c r="TZ74" s="94">
        <v>7.3250259999999996E-6</v>
      </c>
      <c r="UA74" s="94">
        <v>1.327837E-4</v>
      </c>
      <c r="UB74" s="94">
        <v>2.1140875999999999E-3</v>
      </c>
      <c r="UC74" s="94">
        <v>9.1367710000000001E-3</v>
      </c>
      <c r="UD74" s="94">
        <v>2.5330417000000001E-2</v>
      </c>
      <c r="UE74" s="94">
        <v>5.4380693000000001E-2</v>
      </c>
      <c r="UF74" s="94">
        <v>9.6760330000000006E-2</v>
      </c>
      <c r="UG74" s="94">
        <v>0.14730571000000001</v>
      </c>
      <c r="UH74" s="94">
        <v>0.19567320999999999</v>
      </c>
      <c r="UI74" s="94">
        <v>0.22710384</v>
      </c>
      <c r="UJ74" s="94">
        <v>0.23245493</v>
      </c>
      <c r="UK74" s="94">
        <v>0.21824663999999999</v>
      </c>
      <c r="UL74" s="94">
        <v>0.17856449999999999</v>
      </c>
      <c r="UM74" s="94">
        <v>0.12831508</v>
      </c>
      <c r="UN74" s="94">
        <v>7.9757939999999999E-2</v>
      </c>
      <c r="UO74" s="94">
        <v>4.2086129999999999E-2</v>
      </c>
      <c r="UP74" s="94">
        <v>1.7612478000000001E-2</v>
      </c>
      <c r="UQ74" s="94">
        <v>4.5397440000000001E-3</v>
      </c>
      <c r="UR74" s="94">
        <v>1.1670771999999999E-3</v>
      </c>
      <c r="US74" s="94">
        <v>0</v>
      </c>
      <c r="UT74" s="94">
        <v>9.5159250000000009E-31</v>
      </c>
      <c r="UU74" s="94">
        <v>1.807552E-29</v>
      </c>
      <c r="UV74" s="94">
        <v>3.1305213999999998E-28</v>
      </c>
      <c r="UW74" s="94">
        <v>5.2843954999999997E-27</v>
      </c>
      <c r="UX74" s="94">
        <v>8.8504362999999999E-26</v>
      </c>
      <c r="UY74" s="94">
        <v>1.4796702999999999E-24</v>
      </c>
      <c r="UZ74" s="94">
        <v>2.4753161E-23</v>
      </c>
      <c r="VA74" s="94">
        <v>4.1486410000000002E-22</v>
      </c>
      <c r="VB74" s="94">
        <v>6.9731479999999996E-21</v>
      </c>
      <c r="VC74" s="94">
        <v>1.1767278E-19</v>
      </c>
      <c r="VD74" s="94">
        <v>1.9962883000000001E-18</v>
      </c>
      <c r="VE74" s="94">
        <v>3.4101769999999998E-17</v>
      </c>
      <c r="VF74" s="94">
        <v>5.8773583000000002E-16</v>
      </c>
      <c r="VG74" s="94">
        <v>1.0242396E-14</v>
      </c>
      <c r="VH74" s="94">
        <v>1.8090305000000001E-13</v>
      </c>
      <c r="VI74" s="94">
        <v>3.2451360999999998E-12</v>
      </c>
      <c r="VJ74" s="94">
        <v>5.9203219999999997E-11</v>
      </c>
      <c r="VK74" s="94">
        <v>1.0981588999999999E-9</v>
      </c>
      <c r="VL74" s="94">
        <v>2.0647113999999999E-8</v>
      </c>
      <c r="VM74" s="94">
        <v>3.9053886999999998E-7</v>
      </c>
      <c r="VN74" s="94">
        <v>7.3250661999999998E-6</v>
      </c>
      <c r="VO74" s="94">
        <v>1.3278446999999999E-4</v>
      </c>
      <c r="VP74" s="94">
        <v>2.1140880000000001E-3</v>
      </c>
      <c r="VQ74" s="94">
        <v>9.1367619999999997E-3</v>
      </c>
      <c r="VR74" s="94">
        <v>2.5330373999999999E-2</v>
      </c>
      <c r="VS74" s="94">
        <v>5.4380619999999998E-2</v>
      </c>
      <c r="VT74" s="94">
        <v>9.6760230000000003E-2</v>
      </c>
      <c r="VU74" s="94">
        <v>0.14730552999999999</v>
      </c>
      <c r="VV74" s="94">
        <v>0.19567282</v>
      </c>
      <c r="VW74" s="94">
        <v>0.22710343999999999</v>
      </c>
      <c r="VX74" s="94">
        <v>0.23245474999999999</v>
      </c>
      <c r="VY74" s="94">
        <v>0.21824679999999999</v>
      </c>
      <c r="VZ74" s="94">
        <v>0.17856470999999999</v>
      </c>
      <c r="WA74" s="94">
        <v>0.12831517000000001</v>
      </c>
      <c r="WB74" s="94">
        <v>7.9757939999999999E-2</v>
      </c>
      <c r="WC74" s="94">
        <v>4.2086136000000003E-2</v>
      </c>
      <c r="WD74" s="94">
        <v>1.7612483000000002E-2</v>
      </c>
      <c r="WE74" s="94">
        <v>4.5397487000000004E-3</v>
      </c>
      <c r="WF74" s="94">
        <v>1.1670777999999999E-3</v>
      </c>
      <c r="WG74" s="94">
        <v>0</v>
      </c>
      <c r="WH74" s="94">
        <v>9.5159689999999998E-31</v>
      </c>
      <c r="WI74" s="94">
        <v>1.8075603000000001E-29</v>
      </c>
      <c r="WJ74" s="94">
        <v>3.1305336000000002E-28</v>
      </c>
      <c r="WK74" s="94">
        <v>5.2844143000000002E-27</v>
      </c>
      <c r="WL74" s="94">
        <v>8.8504709999999995E-26</v>
      </c>
      <c r="WM74" s="94">
        <v>1.4796755999999999E-24</v>
      </c>
      <c r="WN74" s="94">
        <v>2.4753233999999999E-23</v>
      </c>
      <c r="WO74" s="94">
        <v>4.1486518000000001E-22</v>
      </c>
      <c r="WP74" s="94">
        <v>6.9731659999999995E-21</v>
      </c>
      <c r="WQ74" s="94">
        <v>1.1767305000000001E-19</v>
      </c>
      <c r="WR74" s="94">
        <v>1.9962928999999998E-18</v>
      </c>
      <c r="WS74" s="94">
        <v>3.4101857000000003E-17</v>
      </c>
      <c r="WT74" s="94">
        <v>5.8773762999999999E-16</v>
      </c>
      <c r="WU74" s="94">
        <v>1.0242432E-14</v>
      </c>
      <c r="WV74" s="94">
        <v>1.8090384000000001E-13</v>
      </c>
      <c r="WW74" s="94">
        <v>3.2451513000000001E-12</v>
      </c>
      <c r="WX74" s="94">
        <v>5.9203544999999998E-11</v>
      </c>
      <c r="WY74" s="94">
        <v>1.0981657E-9</v>
      </c>
      <c r="WZ74" s="94">
        <v>2.064726E-8</v>
      </c>
      <c r="XA74" s="94">
        <v>3.9054194E-7</v>
      </c>
      <c r="XB74" s="94">
        <v>7.3251310000000002E-6</v>
      </c>
      <c r="XC74" s="94">
        <v>1.3278576000000001E-4</v>
      </c>
      <c r="XD74" s="94">
        <v>2.1140915E-3</v>
      </c>
      <c r="XE74" s="94">
        <v>9.1367540000000004E-3</v>
      </c>
      <c r="XF74" s="94">
        <v>2.5330315999999999E-2</v>
      </c>
      <c r="XG74" s="94">
        <v>5.4380506000000002E-2</v>
      </c>
      <c r="XH74" s="94">
        <v>9.6760120000000005E-2</v>
      </c>
      <c r="XI74" s="94">
        <v>0.14730546999999999</v>
      </c>
      <c r="XJ74" s="94">
        <v>0.19567285000000001</v>
      </c>
      <c r="XK74" s="94">
        <v>0.22710343</v>
      </c>
      <c r="XL74" s="94">
        <v>0.23245468999999999</v>
      </c>
      <c r="XM74" s="94">
        <v>0.21824679999999999</v>
      </c>
      <c r="XN74" s="94">
        <v>0.17856475999999999</v>
      </c>
      <c r="XO74" s="94">
        <v>0.12831521000000001</v>
      </c>
      <c r="XP74" s="94">
        <v>7.9757949999999994E-2</v>
      </c>
      <c r="XQ74" s="94">
        <v>4.2086157999999999E-2</v>
      </c>
      <c r="XR74" s="94">
        <v>1.7612493E-2</v>
      </c>
      <c r="XS74" s="94">
        <v>4.539749E-3</v>
      </c>
      <c r="XT74" s="94">
        <v>1.1670782000000001E-3</v>
      </c>
      <c r="XU74" s="94">
        <v>0</v>
      </c>
      <c r="XV74" s="94">
        <v>9.516052E-31</v>
      </c>
      <c r="XW74" s="94">
        <v>1.807577E-29</v>
      </c>
      <c r="XX74" s="94">
        <v>3.1305627999999998E-28</v>
      </c>
      <c r="XY74" s="94">
        <v>5.2844616999999997E-27</v>
      </c>
      <c r="XZ74" s="94">
        <v>8.8505440000000005E-26</v>
      </c>
      <c r="YA74" s="94">
        <v>1.4796869000000001E-24</v>
      </c>
      <c r="YB74" s="94">
        <v>2.4753408999999999E-23</v>
      </c>
      <c r="YC74" s="94">
        <v>4.1486788000000001E-22</v>
      </c>
      <c r="YD74" s="94">
        <v>6.9732090000000004E-21</v>
      </c>
      <c r="YE74" s="94">
        <v>1.1767373E-19</v>
      </c>
      <c r="YF74" s="94">
        <v>1.9963042E-18</v>
      </c>
      <c r="YG74" s="94">
        <v>3.4102053E-17</v>
      </c>
      <c r="YH74" s="94">
        <v>5.8774096999999998E-16</v>
      </c>
      <c r="YI74" s="94">
        <v>1.0242494E-14</v>
      </c>
      <c r="YJ74" s="94">
        <v>1.8090495E-13</v>
      </c>
      <c r="YK74" s="94">
        <v>3.2451719999999999E-12</v>
      </c>
      <c r="YL74" s="94">
        <v>5.9203900000000002E-11</v>
      </c>
      <c r="YM74" s="94">
        <v>1.0981722E-9</v>
      </c>
      <c r="YN74" s="94">
        <v>2.0647390999999998E-8</v>
      </c>
      <c r="YO74" s="94">
        <v>3.9054458999999998E-7</v>
      </c>
      <c r="YP74" s="94">
        <v>7.3251819999999997E-6</v>
      </c>
      <c r="YQ74" s="94">
        <v>1.3278676E-4</v>
      </c>
      <c r="YR74" s="94">
        <v>2.1141000999999999E-3</v>
      </c>
      <c r="YS74" s="94">
        <v>9.1367789999999994E-3</v>
      </c>
      <c r="YT74" s="94">
        <v>2.5330372E-2</v>
      </c>
      <c r="YU74" s="94">
        <v>5.4380573000000001E-2</v>
      </c>
      <c r="YV74" s="94">
        <v>9.6760209999999999E-2</v>
      </c>
      <c r="YW74" s="94">
        <v>0.14730573</v>
      </c>
      <c r="YX74" s="94">
        <v>0.19567329</v>
      </c>
      <c r="YY74" s="94">
        <v>0.22710385999999999</v>
      </c>
      <c r="YZ74" s="94">
        <v>0.23245499999999999</v>
      </c>
      <c r="ZA74" s="94">
        <v>0.21824713000000001</v>
      </c>
      <c r="ZB74" s="94">
        <v>0.17856503000000001</v>
      </c>
      <c r="ZC74" s="94">
        <v>0.12831535999999999</v>
      </c>
      <c r="ZD74" s="94">
        <v>7.9758049999999997E-2</v>
      </c>
      <c r="ZE74" s="94">
        <v>4.2086220000000001E-2</v>
      </c>
      <c r="ZF74" s="94">
        <v>1.7612514999999999E-2</v>
      </c>
      <c r="ZG74" s="94">
        <v>4.5397550000000004E-3</v>
      </c>
      <c r="ZH74" s="94">
        <v>1.1670789999999999E-3</v>
      </c>
      <c r="ZI74" s="94">
        <v>0</v>
      </c>
      <c r="ZJ74" s="94">
        <v>9.5160960000000007E-31</v>
      </c>
      <c r="ZK74" s="94">
        <v>1.8075853000000001E-29</v>
      </c>
      <c r="ZL74" s="94">
        <v>3.1305764999999999E-28</v>
      </c>
      <c r="ZM74" s="94">
        <v>5.2844836999999997E-27</v>
      </c>
      <c r="ZN74" s="94">
        <v>8.8505850000000004E-26</v>
      </c>
      <c r="ZO74" s="94">
        <v>1.4796942E-24</v>
      </c>
      <c r="ZP74" s="94">
        <v>2.4753525999999999E-23</v>
      </c>
      <c r="ZQ74" s="94">
        <v>4.1486985000000001E-22</v>
      </c>
      <c r="ZR74" s="94">
        <v>6.9732450000000002E-21</v>
      </c>
      <c r="ZS74" s="94">
        <v>1.1767434999999999E-19</v>
      </c>
      <c r="ZT74" s="94">
        <v>1.9963142000000001E-18</v>
      </c>
      <c r="ZU74" s="94">
        <v>3.4102214999999998E-17</v>
      </c>
      <c r="ZV74" s="94">
        <v>5.8774379999999997E-16</v>
      </c>
      <c r="ZW74" s="94">
        <v>1.0242543E-14</v>
      </c>
      <c r="ZX74" s="94">
        <v>1.8090580000000001E-13</v>
      </c>
      <c r="ZY74" s="94">
        <v>3.2451862000000001E-12</v>
      </c>
      <c r="ZZ74" s="94">
        <v>5.9204150000000004E-11</v>
      </c>
      <c r="AAA74" s="94">
        <v>1.0981767E-9</v>
      </c>
      <c r="AAB74" s="94">
        <v>2.0647463999999999E-8</v>
      </c>
      <c r="AAC74" s="94">
        <v>3.9054591999999998E-7</v>
      </c>
      <c r="AAD74" s="94">
        <v>7.3252085999999996E-6</v>
      </c>
      <c r="AAE74" s="94">
        <v>1.3278726000000001E-4</v>
      </c>
      <c r="AAF74" s="94">
        <v>2.1141091999999999E-3</v>
      </c>
      <c r="AAG74" s="94">
        <v>9.1368170000000002E-3</v>
      </c>
      <c r="AAH74" s="94">
        <v>2.5330458E-2</v>
      </c>
      <c r="AAI74" s="94">
        <v>5.4380709999999999E-2</v>
      </c>
      <c r="AAJ74" s="94">
        <v>9.6760415000000002E-2</v>
      </c>
      <c r="AAK74" s="94">
        <v>0.1473061</v>
      </c>
      <c r="AAL74" s="94">
        <v>0.19567387</v>
      </c>
      <c r="AAM74" s="94">
        <v>0.22710474999999999</v>
      </c>
      <c r="AAN74" s="94">
        <v>0.23245598000000001</v>
      </c>
      <c r="AAO74" s="94">
        <v>0.21824805</v>
      </c>
      <c r="AAP74" s="94">
        <v>0.17856581999999999</v>
      </c>
      <c r="AAQ74" s="94">
        <v>0.12831590000000001</v>
      </c>
      <c r="AAR74" s="94">
        <v>7.9758380000000004E-2</v>
      </c>
      <c r="AAS74" s="94">
        <v>4.2086378000000001E-2</v>
      </c>
      <c r="AAT74" s="94">
        <v>1.7612572999999999E-2</v>
      </c>
      <c r="AAU74" s="94">
        <v>4.5397629999999996E-3</v>
      </c>
      <c r="AAV74" s="94">
        <v>1.1670806E-3</v>
      </c>
      <c r="AAW74" s="94">
        <v>0</v>
      </c>
      <c r="AAX74" s="94">
        <v>9.5160750000000002E-31</v>
      </c>
      <c r="AAY74" s="94">
        <v>1.8075804999999999E-29</v>
      </c>
      <c r="AAZ74" s="94">
        <v>3.1305673000000001E-28</v>
      </c>
      <c r="ABA74" s="94">
        <v>5.2844683000000002E-27</v>
      </c>
      <c r="ABB74" s="94">
        <v>8.8505589999999996E-26</v>
      </c>
      <c r="ABC74" s="94">
        <v>1.4796899E-24</v>
      </c>
      <c r="ABD74" s="94">
        <v>2.4753458000000001E-23</v>
      </c>
      <c r="ABE74" s="94">
        <v>4.1486865999999999E-22</v>
      </c>
      <c r="ABF74" s="94">
        <v>6.9732209999999994E-21</v>
      </c>
      <c r="ABG74" s="94">
        <v>1.1767395E-19</v>
      </c>
      <c r="ABH74" s="94">
        <v>1.9963076000000001E-18</v>
      </c>
      <c r="ABI74" s="94">
        <v>3.4102109999999998E-17</v>
      </c>
      <c r="ABJ74" s="94">
        <v>5.8774219999999996E-16</v>
      </c>
      <c r="ABK74" s="94">
        <v>1.0242516000000001E-14</v>
      </c>
      <c r="ABL74" s="94">
        <v>1.8090540999999999E-13</v>
      </c>
      <c r="ABM74" s="94">
        <v>3.2451808000000002E-12</v>
      </c>
      <c r="ABN74" s="94">
        <v>5.9204060000000004E-11</v>
      </c>
      <c r="ABO74" s="94">
        <v>1.0981750000000001E-9</v>
      </c>
      <c r="ABP74" s="94">
        <v>2.0647427E-8</v>
      </c>
      <c r="ABQ74" s="94">
        <v>3.9054520000000002E-7</v>
      </c>
      <c r="ABR74" s="94">
        <v>7.3251950000000003E-6</v>
      </c>
      <c r="ABS74" s="94">
        <v>1.3278703999999999E-4</v>
      </c>
      <c r="ABT74" s="94">
        <v>2.1141010000000002E-3</v>
      </c>
      <c r="ABU74" s="94">
        <v>9.1367879999999999E-3</v>
      </c>
      <c r="ABV74" s="94">
        <v>2.5330404000000001E-2</v>
      </c>
      <c r="ABW74" s="94">
        <v>5.4380643999999999E-2</v>
      </c>
      <c r="ABX74" s="94">
        <v>9.6760399999999996E-2</v>
      </c>
      <c r="ABY74" s="94">
        <v>0.14730614</v>
      </c>
      <c r="ABZ74" s="94">
        <v>0.19567408</v>
      </c>
      <c r="ACA74" s="94">
        <v>0.22710519000000001</v>
      </c>
      <c r="ACB74" s="94">
        <v>0.23245661000000001</v>
      </c>
      <c r="ACC74" s="94">
        <v>0.21824863999999999</v>
      </c>
      <c r="ACD74" s="94">
        <v>0.17856632</v>
      </c>
      <c r="ACE74" s="94">
        <v>0.12831619999999999</v>
      </c>
      <c r="ACF74" s="94">
        <v>7.9758480000000007E-2</v>
      </c>
      <c r="ACG74" s="94">
        <v>4.2086363000000002E-2</v>
      </c>
      <c r="ACH74" s="94">
        <v>1.7612533999999999E-2</v>
      </c>
      <c r="ACI74" s="94">
        <v>4.5397409999999999E-3</v>
      </c>
      <c r="ACJ74" s="94">
        <v>1.1670736E-3</v>
      </c>
      <c r="ACK74" s="94">
        <v>0</v>
      </c>
      <c r="ACL74" s="94">
        <v>9.5154719999999997E-31</v>
      </c>
      <c r="ACM74" s="94">
        <v>1.8074658E-29</v>
      </c>
      <c r="ACN74" s="94">
        <v>3.1303711000000002E-28</v>
      </c>
      <c r="ACO74" s="94">
        <v>5.2841390000000003E-27</v>
      </c>
      <c r="ACP74" s="94">
        <v>8.8500169999999997E-26</v>
      </c>
      <c r="ACQ74" s="94">
        <v>1.4796019999999999E-24</v>
      </c>
      <c r="ACR74" s="94">
        <v>2.4752032999999999E-23</v>
      </c>
      <c r="ACS74" s="94">
        <v>4.148455E-22</v>
      </c>
      <c r="ACT74" s="94">
        <v>6.9728474000000003E-21</v>
      </c>
      <c r="ACU74" s="94">
        <v>1.1766794000000001E-19</v>
      </c>
      <c r="ACV74" s="94">
        <v>1.9962108000000002E-18</v>
      </c>
      <c r="ACW74" s="94">
        <v>3.4100554E-17</v>
      </c>
      <c r="ACX74" s="94">
        <v>5.8771710000000004E-16</v>
      </c>
      <c r="ACY74" s="94">
        <v>1.0242110999999999E-14</v>
      </c>
      <c r="ACZ74" s="94">
        <v>1.8089873000000001E-13</v>
      </c>
      <c r="ADA74" s="94">
        <v>3.2450678E-12</v>
      </c>
      <c r="ADB74" s="94">
        <v>5.9202114999999999E-11</v>
      </c>
      <c r="ADC74" s="94">
        <v>1.0981400999999999E-9</v>
      </c>
      <c r="ADD74" s="94">
        <v>2.0646773E-8</v>
      </c>
      <c r="ADE74" s="94">
        <v>3.9053241999999998E-7</v>
      </c>
      <c r="ADF74" s="94">
        <v>7.3249403E-6</v>
      </c>
      <c r="ADG74" s="94">
        <v>1.3278195999999999E-4</v>
      </c>
      <c r="ADH74" s="94">
        <v>2.1140713E-3</v>
      </c>
      <c r="ADI74" s="94">
        <v>9.136712E-3</v>
      </c>
      <c r="ADJ74" s="94">
        <v>2.5330273E-2</v>
      </c>
      <c r="ADK74" s="94">
        <v>5.4380443000000001E-2</v>
      </c>
      <c r="ADL74" s="94">
        <v>9.6760100000000002E-2</v>
      </c>
      <c r="ADM74" s="94">
        <v>0.14730571000000001</v>
      </c>
      <c r="ADN74" s="94">
        <v>0.19567370000000001</v>
      </c>
      <c r="ADO74" s="94">
        <v>0.22710433999999999</v>
      </c>
      <c r="ADP74" s="94">
        <v>0.23245531</v>
      </c>
      <c r="ADQ74" s="94">
        <v>0.21824711999999999</v>
      </c>
      <c r="ADR74" s="94">
        <v>0.17856449999999999</v>
      </c>
      <c r="ADS74" s="94">
        <v>0.12831455</v>
      </c>
      <c r="ADT74" s="94">
        <v>7.9757359999999999E-2</v>
      </c>
      <c r="ADU74" s="94">
        <v>4.20858E-2</v>
      </c>
      <c r="ADV74" s="94">
        <v>1.7612360000000001E-2</v>
      </c>
      <c r="ADW74" s="94">
        <v>4.5397129999999999E-3</v>
      </c>
      <c r="ADX74" s="94">
        <v>1.1670849E-3</v>
      </c>
      <c r="ADY74" s="100"/>
      <c r="ADZ74" s="101"/>
      <c r="AEA74" s="101"/>
      <c r="AEB74" s="101"/>
      <c r="AEC74" s="101"/>
      <c r="AED74" s="144">
        <f t="shared" si="47"/>
        <v>69</v>
      </c>
      <c r="AEE74" s="142"/>
      <c r="AEF74" s="158">
        <f t="shared" si="32"/>
        <v>69</v>
      </c>
      <c r="AEG74" s="138">
        <f t="shared" si="41"/>
        <v>1.1670741E-3</v>
      </c>
      <c r="AEH74" s="138">
        <f t="shared" si="41"/>
        <v>1.167073E-3</v>
      </c>
      <c r="AEI74" s="138">
        <f t="shared" si="41"/>
        <v>1.167076E-3</v>
      </c>
      <c r="AEJ74" s="138">
        <f t="shared" si="41"/>
        <v>1.1670762E-3</v>
      </c>
      <c r="AEK74" s="138">
        <f t="shared" si="41"/>
        <v>1.1670726999999999E-3</v>
      </c>
      <c r="AEL74" s="138">
        <f t="shared" si="41"/>
        <v>1.1670720999999999E-3</v>
      </c>
      <c r="AEM74" s="138">
        <f t="shared" si="41"/>
        <v>1.1670720999999999E-3</v>
      </c>
      <c r="AEN74" s="138">
        <f t="shared" si="41"/>
        <v>1.1670713000000001E-3</v>
      </c>
      <c r="AEO74" s="138">
        <f t="shared" si="41"/>
        <v>1.1670722E-3</v>
      </c>
      <c r="AEP74" s="138">
        <f t="shared" si="41"/>
        <v>1.1670739999999999E-3</v>
      </c>
      <c r="AEQ74" s="138">
        <f t="shared" si="42"/>
        <v>1.1670758999999999E-3</v>
      </c>
      <c r="AER74" s="138">
        <f t="shared" si="42"/>
        <v>1.1670757000000001E-3</v>
      </c>
      <c r="AES74" s="138">
        <f t="shared" si="42"/>
        <v>1.1670758999999999E-3</v>
      </c>
      <c r="AET74" s="138">
        <f t="shared" si="42"/>
        <v>1.1670771999999999E-3</v>
      </c>
      <c r="AEU74" s="138">
        <f t="shared" si="42"/>
        <v>1.1670777999999999E-3</v>
      </c>
      <c r="AEV74" s="138">
        <f t="shared" si="42"/>
        <v>1.1670782000000001E-3</v>
      </c>
      <c r="AEW74" s="138">
        <f t="shared" si="42"/>
        <v>1.1670789999999999E-3</v>
      </c>
      <c r="AEX74" s="138">
        <f t="shared" si="42"/>
        <v>1.1670806E-3</v>
      </c>
      <c r="AEY74" s="138">
        <f t="shared" si="42"/>
        <v>1.1670736E-3</v>
      </c>
      <c r="AEZ74" s="130">
        <f t="shared" si="43"/>
        <v>19.43</v>
      </c>
      <c r="AFA74" s="91"/>
      <c r="AFB74" s="94">
        <v>1.1670757999999999E-3</v>
      </c>
      <c r="AFC74" s="139">
        <f t="shared" si="44"/>
        <v>1.1670751368421054E-3</v>
      </c>
      <c r="AFD74" s="91"/>
      <c r="AFE74" s="142"/>
      <c r="AFF74" s="142"/>
      <c r="AFG74" s="138">
        <f t="shared" si="48"/>
        <v>2.0648258E-8</v>
      </c>
      <c r="AFH74" s="138">
        <f t="shared" si="48"/>
        <v>2.0647774999999998E-8</v>
      </c>
      <c r="AFI74" s="138">
        <f t="shared" si="48"/>
        <v>2.0647306000000001E-8</v>
      </c>
      <c r="AFJ74" s="138">
        <f t="shared" si="48"/>
        <v>2.0647580999999999E-8</v>
      </c>
      <c r="AFK74" s="138">
        <f t="shared" si="48"/>
        <v>2.0647730000000001E-8</v>
      </c>
      <c r="AFL74" s="138">
        <f t="shared" si="48"/>
        <v>2.0647732000000001E-8</v>
      </c>
      <c r="AFM74" s="138">
        <f t="shared" si="48"/>
        <v>2.0647549999999999E-8</v>
      </c>
      <c r="AFN74" s="138">
        <f t="shared" si="48"/>
        <v>2.0647360999999999E-8</v>
      </c>
      <c r="AFO74" s="138">
        <f t="shared" si="48"/>
        <v>2.064724E-8</v>
      </c>
      <c r="AFP74" s="138">
        <f t="shared" si="48"/>
        <v>2.0647092999999999E-8</v>
      </c>
      <c r="AFQ74" s="138">
        <f t="shared" si="48"/>
        <v>2.0647060999999999E-8</v>
      </c>
      <c r="AFR74" s="138">
        <f t="shared" si="48"/>
        <v>2.0646995000000001E-8</v>
      </c>
      <c r="AFS74" s="138">
        <f t="shared" si="48"/>
        <v>2.0647079000000002E-8</v>
      </c>
      <c r="AFT74" s="138">
        <f t="shared" si="48"/>
        <v>2.0647027000000002E-8</v>
      </c>
      <c r="AFU74" s="138">
        <f t="shared" si="48"/>
        <v>2.0647113999999999E-8</v>
      </c>
      <c r="AFV74" s="138">
        <f t="shared" si="45"/>
        <v>2.064726E-8</v>
      </c>
      <c r="AFW74" s="138">
        <f t="shared" si="45"/>
        <v>2.0647390999999998E-8</v>
      </c>
      <c r="AFX74" s="138">
        <f t="shared" si="45"/>
        <v>2.0647463999999999E-8</v>
      </c>
      <c r="AFY74" s="138">
        <f t="shared" si="45"/>
        <v>2.0647427E-8</v>
      </c>
      <c r="AFZ74" s="138" t="e">
        <f t="shared" si="45"/>
        <v>#VALUE!</v>
      </c>
      <c r="AGA74" s="139">
        <f t="shared" si="46"/>
        <v>2.0647391789473679E-8</v>
      </c>
      <c r="AGB74" s="91"/>
      <c r="AGC74" s="91"/>
      <c r="AGD74" s="91"/>
      <c r="AGE74" s="91"/>
      <c r="AGF74" s="91"/>
      <c r="AGG74" s="91"/>
      <c r="AGH74" s="91"/>
      <c r="AGI74" s="91"/>
      <c r="AGJ74" s="91"/>
      <c r="AGK74" s="91"/>
      <c r="AGL74" s="91"/>
      <c r="AGM74" s="91"/>
      <c r="AGN74" s="91"/>
      <c r="AGO74" s="91"/>
      <c r="AGP74" s="91"/>
      <c r="AGQ74" s="91"/>
      <c r="AGR74" s="91"/>
      <c r="AGS74" s="91"/>
      <c r="AGT74" s="91"/>
      <c r="AGU74" s="91"/>
      <c r="AGV74" s="91"/>
      <c r="AGW74" s="91"/>
      <c r="AGX74" s="91"/>
      <c r="AGY74" s="91"/>
      <c r="AGZ74" s="91"/>
      <c r="AHA74" s="91"/>
      <c r="AHB74" s="91"/>
      <c r="AHC74" s="91"/>
      <c r="AHD74" s="91"/>
      <c r="AHE74" s="91"/>
      <c r="AHF74" s="91"/>
      <c r="AHG74" s="91"/>
      <c r="AHH74" s="91"/>
      <c r="AHI74" s="91"/>
      <c r="AHJ74" s="91"/>
      <c r="AHK74" s="91"/>
      <c r="AHL74" s="91"/>
      <c r="AHM74" s="91"/>
      <c r="AHN74" s="91"/>
      <c r="AHO74" s="91"/>
      <c r="AHP74" s="91"/>
      <c r="AHQ74" s="91"/>
      <c r="AHR74" s="91"/>
      <c r="AHS74" s="91"/>
      <c r="AHT74" s="91"/>
      <c r="AHU74" s="91"/>
      <c r="AHV74" s="91"/>
      <c r="AHW74" s="91"/>
      <c r="AHX74" s="91"/>
      <c r="AHY74" s="91"/>
      <c r="AHZ74" s="91"/>
      <c r="AIA74" s="91"/>
      <c r="AIB74" s="91"/>
      <c r="AIC74" s="91"/>
      <c r="AID74" s="91"/>
      <c r="AIE74" s="91"/>
      <c r="AIF74" s="91"/>
      <c r="AIG74" s="91"/>
      <c r="AIH74" s="91"/>
      <c r="AII74" s="91"/>
      <c r="AIJ74" s="91"/>
      <c r="AIK74" s="91"/>
      <c r="AIL74" s="91"/>
      <c r="AIM74" s="91"/>
      <c r="AIN74" s="91"/>
      <c r="AIO74" s="91"/>
      <c r="AIP74" s="91"/>
      <c r="AIQ74" s="91"/>
      <c r="AIR74" s="91"/>
      <c r="AIS74" s="91"/>
      <c r="AIT74" s="91"/>
      <c r="AIU74" s="91"/>
      <c r="AIV74" s="91"/>
      <c r="AIW74" s="91"/>
      <c r="AIX74" s="91"/>
      <c r="AIY74" s="91"/>
      <c r="AIZ74" s="91"/>
      <c r="AJA74" s="91"/>
      <c r="AJB74" s="91"/>
      <c r="AJC74" s="91"/>
      <c r="AJD74" s="91"/>
      <c r="AJE74" s="91"/>
      <c r="AJF74" s="91"/>
      <c r="AJG74" s="91"/>
      <c r="AJH74" s="91"/>
      <c r="AJI74" s="91"/>
      <c r="AJJ74" s="91"/>
      <c r="AJK74" s="91"/>
      <c r="AJL74" s="91"/>
      <c r="AJM74" s="91"/>
      <c r="AJN74" s="91"/>
      <c r="AJO74" s="91"/>
      <c r="AJP74" s="91"/>
      <c r="AJQ74" s="91"/>
      <c r="AJR74" s="91"/>
      <c r="AJS74" s="91"/>
      <c r="AJT74" s="91"/>
      <c r="AJU74" s="91"/>
      <c r="AJV74" s="91"/>
      <c r="AJW74" s="91"/>
      <c r="AJX74" s="91"/>
      <c r="AJY74" s="91"/>
      <c r="AJZ74" s="91"/>
      <c r="AKA74" s="91"/>
      <c r="AKB74" s="91"/>
      <c r="AKC74" s="91"/>
      <c r="AKD74" s="91"/>
      <c r="AKE74" s="91"/>
      <c r="AKF74" s="91"/>
      <c r="AKG74" s="91"/>
      <c r="AKH74" s="91"/>
      <c r="AKI74" s="91"/>
      <c r="AKJ74" s="91"/>
      <c r="AKK74" s="91"/>
      <c r="AKL74" s="91"/>
      <c r="AKM74" s="91"/>
      <c r="AKN74" s="91"/>
      <c r="AKO74" s="91"/>
      <c r="AKP74" s="91"/>
      <c r="AKQ74" s="91"/>
      <c r="AKR74" s="91"/>
      <c r="AKS74" s="91"/>
      <c r="AKT74" s="91"/>
      <c r="AKU74" s="91"/>
      <c r="AKV74" s="91"/>
      <c r="AKW74" s="91"/>
      <c r="AKX74" s="91"/>
      <c r="AKY74" s="91"/>
      <c r="AKZ74" s="91"/>
      <c r="ALA74" s="91"/>
      <c r="ALB74" s="91"/>
      <c r="ALC74" s="91"/>
      <c r="ALD74" s="91"/>
      <c r="ALE74" s="91"/>
      <c r="ALF74" s="91"/>
      <c r="ALG74" s="91"/>
      <c r="ALH74" s="91"/>
      <c r="ALI74" s="91"/>
      <c r="ALJ74" s="91"/>
      <c r="ALK74" s="91"/>
      <c r="ALL74" s="91"/>
      <c r="ALM74" s="91"/>
      <c r="ALN74" s="91"/>
      <c r="ALO74" s="91"/>
      <c r="ALP74" s="91"/>
      <c r="ALQ74" s="91"/>
      <c r="ALR74" s="91"/>
      <c r="ALS74" s="91"/>
      <c r="ALT74" s="91"/>
      <c r="ALU74" s="91"/>
      <c r="ALV74" s="91"/>
      <c r="ALW74" s="91"/>
      <c r="ALX74" s="91"/>
      <c r="ALY74" s="91"/>
      <c r="ALZ74" s="91"/>
      <c r="AMA74" s="91"/>
      <c r="AMB74" s="91"/>
      <c r="AMC74" s="91"/>
      <c r="AMD74" s="91"/>
      <c r="AME74" s="91"/>
      <c r="AMF74" s="91"/>
      <c r="AMG74" s="91"/>
      <c r="AMH74" s="91"/>
      <c r="AMI74" s="91"/>
      <c r="AMJ74" s="91"/>
      <c r="AMK74" s="91"/>
      <c r="AML74" s="91"/>
      <c r="AMM74" s="91"/>
      <c r="AMN74" s="91"/>
      <c r="AMO74" s="91"/>
      <c r="AMP74" s="91"/>
      <c r="AMQ74" s="91"/>
      <c r="AMR74" s="91"/>
      <c r="AMS74" s="91"/>
      <c r="AMT74" s="91"/>
      <c r="AMU74" s="91"/>
      <c r="AMV74" s="91"/>
      <c r="AMW74" s="91"/>
      <c r="AMX74" s="91"/>
      <c r="AMY74" s="91"/>
      <c r="AMZ74" s="91"/>
      <c r="ANA74" s="91"/>
      <c r="ANB74" s="91"/>
      <c r="ANC74" s="91"/>
      <c r="AND74" s="91"/>
      <c r="ANE74" s="91"/>
      <c r="ANF74" s="91"/>
      <c r="ANG74" s="91"/>
      <c r="ANH74" s="91"/>
      <c r="ANI74" s="91"/>
      <c r="ANJ74" s="91"/>
      <c r="ANK74" s="91"/>
      <c r="ANL74" s="91"/>
      <c r="ANM74" s="91"/>
      <c r="ANN74" s="91"/>
      <c r="ANO74" s="91"/>
      <c r="ANP74" s="91"/>
      <c r="ANQ74" s="91"/>
      <c r="ANR74" s="91"/>
      <c r="ANS74" s="91"/>
      <c r="ANT74" s="91"/>
      <c r="ANU74" s="91"/>
      <c r="ANV74" s="91"/>
      <c r="ANW74" s="91"/>
      <c r="ANX74" s="91"/>
      <c r="ANY74" s="91"/>
      <c r="ANZ74" s="91"/>
      <c r="AOA74" s="91"/>
      <c r="AOB74" s="91"/>
      <c r="AOC74" s="91"/>
      <c r="AOD74" s="91"/>
      <c r="AOE74" s="91"/>
      <c r="AOF74" s="91"/>
      <c r="AOG74" s="91"/>
      <c r="AOH74" s="91"/>
      <c r="AOI74" s="91"/>
      <c r="AOJ74" s="91"/>
      <c r="AOK74" s="91"/>
      <c r="AOL74" s="91"/>
      <c r="AOM74" s="91"/>
      <c r="AON74" s="91"/>
      <c r="AOO74" s="91"/>
      <c r="AOP74" s="91"/>
      <c r="AOQ74" s="91"/>
      <c r="AOR74" s="91"/>
      <c r="AOS74" s="91"/>
      <c r="AOT74" s="91"/>
      <c r="AOU74" s="91"/>
      <c r="AOV74" s="91"/>
      <c r="AOW74" s="91"/>
      <c r="AOX74" s="91"/>
      <c r="AOY74" s="91"/>
      <c r="AOZ74" s="91"/>
      <c r="APA74" s="91"/>
      <c r="APB74" s="91"/>
      <c r="APC74" s="91"/>
      <c r="APD74" s="91"/>
      <c r="APE74" s="91"/>
      <c r="APF74" s="91"/>
      <c r="APG74" s="91"/>
      <c r="APH74" s="91"/>
      <c r="API74" s="91"/>
      <c r="APJ74" s="91"/>
      <c r="APK74" s="91"/>
      <c r="APL74" s="91"/>
      <c r="APM74" s="91"/>
      <c r="APN74" s="91"/>
      <c r="APO74" s="91"/>
      <c r="APP74" s="91"/>
      <c r="APQ74" s="91"/>
      <c r="APR74" s="91"/>
      <c r="APS74" s="91"/>
      <c r="APT74" s="91"/>
      <c r="APU74" s="91"/>
      <c r="APV74" s="91"/>
      <c r="APW74" s="91"/>
      <c r="APX74" s="91"/>
      <c r="APY74" s="91"/>
      <c r="APZ74" s="91"/>
      <c r="AQA74" s="91"/>
      <c r="AQB74" s="91"/>
      <c r="AQC74" s="91"/>
      <c r="AQD74" s="91"/>
      <c r="AQE74" s="91"/>
      <c r="AQF74" s="91"/>
      <c r="AQG74" s="91"/>
      <c r="AQH74" s="91"/>
      <c r="AQI74" s="91"/>
      <c r="AQJ74" s="91"/>
      <c r="AQK74" s="91"/>
      <c r="AQL74" s="91"/>
      <c r="AQM74" s="91"/>
      <c r="AQN74" s="91"/>
      <c r="AQO74" s="91"/>
      <c r="AQP74" s="91"/>
      <c r="AQQ74" s="91"/>
      <c r="AQR74" s="91"/>
      <c r="AQS74" s="91"/>
      <c r="AQT74" s="91"/>
      <c r="AQU74" s="91"/>
      <c r="AQV74" s="91"/>
      <c r="AQW74" s="91"/>
      <c r="AQX74" s="91"/>
      <c r="AQY74" s="91"/>
      <c r="AQZ74" s="91"/>
      <c r="ARA74" s="91"/>
      <c r="ARB74" s="91"/>
      <c r="ARC74" s="91"/>
      <c r="ARD74" s="91"/>
      <c r="ARE74" s="91"/>
      <c r="ARF74" s="91"/>
      <c r="ARG74" s="91"/>
      <c r="ARH74" s="91"/>
      <c r="ARI74" s="91"/>
      <c r="ARJ74" s="91"/>
      <c r="ARK74" s="91"/>
      <c r="ARL74" s="91"/>
      <c r="ARM74" s="91"/>
      <c r="ARN74" s="91"/>
      <c r="ARO74" s="91"/>
      <c r="ARP74" s="91"/>
      <c r="ARQ74" s="91"/>
      <c r="ARR74" s="91"/>
      <c r="ARS74" s="91"/>
      <c r="ART74" s="91"/>
      <c r="ARU74" s="91"/>
      <c r="ARV74" s="91"/>
      <c r="ARW74" s="91"/>
      <c r="ARX74" s="91"/>
      <c r="ARY74" s="91"/>
      <c r="ARZ74" s="91"/>
      <c r="ASA74" s="91"/>
      <c r="ASB74" s="91"/>
      <c r="ASC74" s="91"/>
      <c r="ASD74" s="91"/>
      <c r="ASE74" s="91"/>
      <c r="ASF74" s="91"/>
      <c r="ASG74" s="91"/>
      <c r="ASH74" s="91"/>
      <c r="ASI74" s="91"/>
      <c r="ASJ74" s="91"/>
      <c r="ASK74" s="91"/>
      <c r="ASL74" s="91"/>
      <c r="ASM74" s="91"/>
      <c r="ASN74" s="91"/>
      <c r="ASO74" s="91"/>
      <c r="ASP74" s="91"/>
      <c r="ASQ74" s="91"/>
      <c r="ASR74" s="91"/>
    </row>
    <row r="75" spans="1:1188" ht="2.1" customHeight="1" x14ac:dyDescent="0.25">
      <c r="A75" s="129">
        <v>70</v>
      </c>
      <c r="B75" s="130">
        <v>19.72</v>
      </c>
      <c r="C75" s="123">
        <f>IF(ROW()-$B$4&lt;$B$112,2,3)</f>
        <v>3</v>
      </c>
      <c r="D75" s="129">
        <v>70</v>
      </c>
      <c r="E75" s="91">
        <v>0</v>
      </c>
      <c r="F75" s="92">
        <v>5.5462305999999997E-30</v>
      </c>
      <c r="G75" s="92">
        <v>9.6620649999999995E-29</v>
      </c>
      <c r="H75" s="92">
        <v>1.6412184E-27</v>
      </c>
      <c r="I75" s="92">
        <v>2.7710251999999997E-26</v>
      </c>
      <c r="J75" s="92">
        <v>4.6796760000000002E-25</v>
      </c>
      <c r="K75" s="92">
        <v>7.9256979999999996E-24</v>
      </c>
      <c r="L75" s="92">
        <v>1.3481752E-22</v>
      </c>
      <c r="M75" s="92">
        <v>2.3058494000000002E-21</v>
      </c>
      <c r="N75" s="92">
        <v>3.9694646E-20</v>
      </c>
      <c r="O75" s="92">
        <v>6.8841999999999999E-19</v>
      </c>
      <c r="P75" s="92">
        <v>1.2037523E-17</v>
      </c>
      <c r="Q75" s="92">
        <v>2.1233188E-16</v>
      </c>
      <c r="R75" s="92">
        <v>3.7788125999999999E-15</v>
      </c>
      <c r="S75" s="92">
        <v>6.7827059999999999E-14</v>
      </c>
      <c r="T75" s="92">
        <v>1.2266732000000001E-12</v>
      </c>
      <c r="U75" s="92">
        <v>2.2314629999999999E-11</v>
      </c>
      <c r="V75" s="92">
        <v>4.0728876E-10</v>
      </c>
      <c r="W75" s="92">
        <v>7.4342824999999997E-9</v>
      </c>
      <c r="X75" s="92">
        <v>1.3516176000000001E-7</v>
      </c>
      <c r="Y75" s="92">
        <v>2.4366435999999999E-6</v>
      </c>
      <c r="Z75" s="93">
        <v>4.3372131999999999E-5</v>
      </c>
      <c r="AA75" s="93">
        <v>7.6076050000000004E-4</v>
      </c>
      <c r="AB75" s="93">
        <v>4.96073E-3</v>
      </c>
      <c r="AC75" s="93">
        <v>1.6127288E-2</v>
      </c>
      <c r="AD75" s="93">
        <v>3.8385707999999998E-2</v>
      </c>
      <c r="AE75" s="93">
        <v>7.4062459999999997E-2</v>
      </c>
      <c r="AF75" s="93">
        <v>0.12098038</v>
      </c>
      <c r="AG75" s="93">
        <v>0.17141381999999999</v>
      </c>
      <c r="AH75" s="93">
        <v>0.21245586999999999</v>
      </c>
      <c r="AI75" s="93">
        <v>0.23095750000000001</v>
      </c>
      <c r="AJ75" s="93">
        <v>0.22776863999999999</v>
      </c>
      <c r="AK75" s="93">
        <v>0.20043530000000001</v>
      </c>
      <c r="AL75" s="93">
        <v>0.15462595000000001</v>
      </c>
      <c r="AM75" s="93">
        <v>0.10438182</v>
      </c>
      <c r="AN75" s="93">
        <v>6.0647935E-2</v>
      </c>
      <c r="AO75" s="93">
        <v>2.9323786000000001E-2</v>
      </c>
      <c r="AP75" s="93">
        <v>1.0485641E-2</v>
      </c>
      <c r="AQ75" s="93">
        <v>2.2027774000000001E-3</v>
      </c>
      <c r="AR75" s="93">
        <v>6.7674759999999999E-4</v>
      </c>
      <c r="AS75" s="94">
        <v>0</v>
      </c>
      <c r="AT75" s="94">
        <v>5.5463121999999998E-30</v>
      </c>
      <c r="AU75" s="94">
        <v>9.6622260000000001E-29</v>
      </c>
      <c r="AV75" s="94">
        <v>1.641245E-27</v>
      </c>
      <c r="AW75" s="94">
        <v>2.7710699999999998E-26</v>
      </c>
      <c r="AX75" s="94">
        <v>4.6797496999999996E-25</v>
      </c>
      <c r="AY75" s="94">
        <v>7.92582E-24</v>
      </c>
      <c r="AZ75" s="94">
        <v>1.3481951000000001E-22</v>
      </c>
      <c r="BA75" s="94">
        <v>2.3058820000000001E-21</v>
      </c>
      <c r="BB75" s="94">
        <v>3.9695163000000003E-20</v>
      </c>
      <c r="BC75" s="94">
        <v>6.8842800000000004E-19</v>
      </c>
      <c r="BD75" s="94">
        <v>1.2037637E-17</v>
      </c>
      <c r="BE75" s="94">
        <v>2.1233327999999999E-16</v>
      </c>
      <c r="BF75" s="94">
        <v>3.7788253E-15</v>
      </c>
      <c r="BG75" s="94">
        <v>6.7827003999999996E-14</v>
      </c>
      <c r="BH75" s="94">
        <v>1.2266674E-12</v>
      </c>
      <c r="BI75" s="94">
        <v>2.2314426000000001E-11</v>
      </c>
      <c r="BJ75" s="94">
        <v>4.0728332000000002E-10</v>
      </c>
      <c r="BK75" s="94">
        <v>7.4341529999999997E-9</v>
      </c>
      <c r="BL75" s="94">
        <v>1.3515906000000001E-7</v>
      </c>
      <c r="BM75" s="94">
        <v>2.4365905999999999E-6</v>
      </c>
      <c r="BN75" s="94">
        <v>4.3371200000000002E-5</v>
      </c>
      <c r="BO75" s="94">
        <v>7.6074526E-4</v>
      </c>
      <c r="BP75" s="94">
        <v>4.9606618000000002E-3</v>
      </c>
      <c r="BQ75" s="94">
        <v>1.6127097999999999E-2</v>
      </c>
      <c r="BR75" s="94">
        <v>3.8385317000000002E-2</v>
      </c>
      <c r="BS75" s="94">
        <v>7.4061790000000002E-2</v>
      </c>
      <c r="BT75" s="94">
        <v>0.12097941</v>
      </c>
      <c r="BU75" s="94">
        <v>0.17141255999999999</v>
      </c>
      <c r="BV75" s="94">
        <v>0.21245434999999999</v>
      </c>
      <c r="BW75" s="94">
        <v>0.23095593</v>
      </c>
      <c r="BX75" s="94">
        <v>0.2277672</v>
      </c>
      <c r="BY75" s="94">
        <v>0.20043432999999999</v>
      </c>
      <c r="BZ75" s="94">
        <v>0.15462527000000001</v>
      </c>
      <c r="CA75" s="94">
        <v>0.10438111</v>
      </c>
      <c r="CB75" s="94">
        <v>6.0647458000000001E-2</v>
      </c>
      <c r="CC75" s="94">
        <v>2.9323637E-2</v>
      </c>
      <c r="CD75" s="94">
        <v>1.0485579E-2</v>
      </c>
      <c r="CE75" s="94">
        <v>2.2027610000000001E-3</v>
      </c>
      <c r="CF75" s="94">
        <v>6.76747E-4</v>
      </c>
      <c r="CG75" s="94">
        <v>0</v>
      </c>
      <c r="CH75" s="94">
        <v>5.5429459999999997E-30</v>
      </c>
      <c r="CI75" s="94">
        <v>9.6566019999999994E-29</v>
      </c>
      <c r="CJ75" s="94">
        <v>1.6403295999999999E-27</v>
      </c>
      <c r="CK75" s="94">
        <v>2.7695910000000001E-26</v>
      </c>
      <c r="CL75" s="94">
        <v>4.6773683000000002E-25</v>
      </c>
      <c r="CM75" s="94">
        <v>7.9219905000000007E-24</v>
      </c>
      <c r="CN75" s="94">
        <v>1.3475812E-22</v>
      </c>
      <c r="CO75" s="94">
        <v>2.3049012E-21</v>
      </c>
      <c r="CP75" s="94">
        <v>3.9679573000000002E-20</v>
      </c>
      <c r="CQ75" s="94">
        <v>6.8818206000000005E-19</v>
      </c>
      <c r="CR75" s="94">
        <v>1.20337996E-17</v>
      </c>
      <c r="CS75" s="94">
        <v>2.1227434E-16</v>
      </c>
      <c r="CT75" s="94">
        <v>3.7779393000000001E-15</v>
      </c>
      <c r="CU75" s="94">
        <v>6.7814095000000004E-14</v>
      </c>
      <c r="CV75" s="94">
        <v>1.2264871000000001E-12</v>
      </c>
      <c r="CW75" s="94">
        <v>2.2312077999999999E-11</v>
      </c>
      <c r="CX75" s="94">
        <v>4.0725589999999998E-10</v>
      </c>
      <c r="CY75" s="94">
        <v>7.4338917E-9</v>
      </c>
      <c r="CZ75" s="94">
        <v>1.3515768E-7</v>
      </c>
      <c r="DA75" s="94">
        <v>2.4366044999999999E-6</v>
      </c>
      <c r="DB75" s="94">
        <v>4.3371651999999999E-5</v>
      </c>
      <c r="DC75" s="94">
        <v>7.6075350000000003E-4</v>
      </c>
      <c r="DD75" s="94">
        <v>4.9607030000000003E-3</v>
      </c>
      <c r="DE75" s="94">
        <v>1.6127206000000002E-2</v>
      </c>
      <c r="DF75" s="94">
        <v>3.8385547999999999E-2</v>
      </c>
      <c r="DG75" s="94">
        <v>7.4062260000000005E-2</v>
      </c>
      <c r="DH75" s="94">
        <v>0.12098016</v>
      </c>
      <c r="DI75" s="94">
        <v>0.1714137</v>
      </c>
      <c r="DJ75" s="94">
        <v>0.21245562000000001</v>
      </c>
      <c r="DK75" s="94">
        <v>0.23095684999999999</v>
      </c>
      <c r="DL75" s="94">
        <v>0.22776788000000001</v>
      </c>
      <c r="DM75" s="94">
        <v>0.20043474</v>
      </c>
      <c r="DN75" s="94">
        <v>0.1546257</v>
      </c>
      <c r="DO75" s="94">
        <v>0.10438152000000001</v>
      </c>
      <c r="DP75" s="94">
        <v>6.0647603000000001E-2</v>
      </c>
      <c r="DQ75" s="94">
        <v>2.9323664999999999E-2</v>
      </c>
      <c r="DR75" s="94">
        <v>1.0485654000000001E-2</v>
      </c>
      <c r="DS75" s="94">
        <v>2.2027672000000001E-3</v>
      </c>
      <c r="DT75" s="94">
        <v>6.767489E-4</v>
      </c>
      <c r="DU75" s="94">
        <v>0</v>
      </c>
      <c r="DV75" s="94">
        <v>5.5428614000000003E-30</v>
      </c>
      <c r="DW75" s="94">
        <v>9.6564810000000004E-29</v>
      </c>
      <c r="DX75" s="94">
        <v>1.6403133999999999E-27</v>
      </c>
      <c r="DY75" s="94">
        <v>2.7695709999999999E-26</v>
      </c>
      <c r="DZ75" s="94">
        <v>4.6773466000000002E-25</v>
      </c>
      <c r="EA75" s="94">
        <v>7.9219716000000001E-24</v>
      </c>
      <c r="EB75" s="94">
        <v>1.3475804999999999E-22</v>
      </c>
      <c r="EC75" s="94">
        <v>2.3049039999999998E-21</v>
      </c>
      <c r="ED75" s="94">
        <v>3.9679683000000001E-20</v>
      </c>
      <c r="EE75" s="94">
        <v>6.8818506000000003E-19</v>
      </c>
      <c r="EF75" s="94">
        <v>1.2033871000000001E-17</v>
      </c>
      <c r="EG75" s="94">
        <v>2.1227587E-16</v>
      </c>
      <c r="EH75" s="94">
        <v>3.7779694000000002E-15</v>
      </c>
      <c r="EI75" s="94">
        <v>6.7814690000000005E-14</v>
      </c>
      <c r="EJ75" s="94">
        <v>1.2264992E-12</v>
      </c>
      <c r="EK75" s="94">
        <v>2.2312311999999999E-11</v>
      </c>
      <c r="EL75" s="94">
        <v>4.0726042000000001E-10</v>
      </c>
      <c r="EM75" s="94">
        <v>7.4339764999999997E-9</v>
      </c>
      <c r="EN75" s="94">
        <v>1.3515917999999999E-7</v>
      </c>
      <c r="EO75" s="94">
        <v>2.4366316E-6</v>
      </c>
      <c r="EP75" s="94">
        <v>4.3372124999999999E-5</v>
      </c>
      <c r="EQ75" s="94">
        <v>7.6076140000000002E-4</v>
      </c>
      <c r="ER75" s="94">
        <v>4.9607460000000003E-3</v>
      </c>
      <c r="ES75" s="94">
        <v>1.6127331000000002E-2</v>
      </c>
      <c r="ET75" s="94">
        <v>3.8385805000000002E-2</v>
      </c>
      <c r="EU75" s="94">
        <v>7.4062615999999998E-2</v>
      </c>
      <c r="EV75" s="94">
        <v>0.12098051999999999</v>
      </c>
      <c r="EW75" s="94">
        <v>0.17141391</v>
      </c>
      <c r="EX75" s="94">
        <v>0.21245565999999999</v>
      </c>
      <c r="EY75" s="94">
        <v>0.23095688</v>
      </c>
      <c r="EZ75" s="94">
        <v>0.22776769999999999</v>
      </c>
      <c r="FA75" s="94">
        <v>0.20043438999999999</v>
      </c>
      <c r="FB75" s="94">
        <v>0.15462551999999999</v>
      </c>
      <c r="FC75" s="94">
        <v>0.10438149400000001</v>
      </c>
      <c r="FD75" s="94">
        <v>6.0647484000000002E-2</v>
      </c>
      <c r="FE75" s="94">
        <v>2.9323737999999998E-2</v>
      </c>
      <c r="FF75" s="94">
        <v>1.0485613E-2</v>
      </c>
      <c r="FG75" s="94">
        <v>2.2027701999999998E-3</v>
      </c>
      <c r="FH75" s="94">
        <v>6.767492E-4</v>
      </c>
      <c r="FI75" s="94">
        <v>0</v>
      </c>
      <c r="FJ75" s="94">
        <v>5.5428985999999998E-30</v>
      </c>
      <c r="FK75" s="94">
        <v>9.6565490000000004E-29</v>
      </c>
      <c r="FL75" s="94">
        <v>1.6403251E-27</v>
      </c>
      <c r="FM75" s="94">
        <v>2.7695910000000001E-26</v>
      </c>
      <c r="FN75" s="94">
        <v>4.6773806000000002E-25</v>
      </c>
      <c r="FO75" s="94">
        <v>7.9220280000000006E-24</v>
      </c>
      <c r="FP75" s="94">
        <v>1.3475902999999999E-22</v>
      </c>
      <c r="FQ75" s="94">
        <v>2.3049203999999999E-21</v>
      </c>
      <c r="FR75" s="94">
        <v>3.9679947999999999E-20</v>
      </c>
      <c r="FS75" s="94">
        <v>6.8818935E-19</v>
      </c>
      <c r="FT75" s="94">
        <v>1.2033938E-17</v>
      </c>
      <c r="FU75" s="94">
        <v>2.1227704000000001E-16</v>
      </c>
      <c r="FV75" s="94">
        <v>3.7779910000000003E-15</v>
      </c>
      <c r="FW75" s="94">
        <v>6.7815069999999999E-14</v>
      </c>
      <c r="FX75" s="94">
        <v>1.2265058E-12</v>
      </c>
      <c r="FY75" s="94">
        <v>2.2312434999999999E-11</v>
      </c>
      <c r="FZ75" s="94">
        <v>4.0726269999999998E-10</v>
      </c>
      <c r="GA75" s="94">
        <v>7.4340179999999997E-9</v>
      </c>
      <c r="GB75" s="94">
        <v>1.3515993999999999E-7</v>
      </c>
      <c r="GC75" s="94">
        <v>2.4366439000000001E-6</v>
      </c>
      <c r="GD75" s="94">
        <v>4.3372314000000003E-5</v>
      </c>
      <c r="GE75" s="94">
        <v>7.607642E-4</v>
      </c>
      <c r="GF75" s="94">
        <v>4.9607469999999997E-3</v>
      </c>
      <c r="GG75" s="94">
        <v>1.6127323999999998E-2</v>
      </c>
      <c r="GH75" s="94">
        <v>3.838573E-2</v>
      </c>
      <c r="GI75" s="94">
        <v>7.4062384999999994E-2</v>
      </c>
      <c r="GJ75" s="94">
        <v>0.12098008</v>
      </c>
      <c r="GK75" s="94">
        <v>0.17141308</v>
      </c>
      <c r="GL75" s="94">
        <v>0.21245502999999999</v>
      </c>
      <c r="GM75" s="94">
        <v>0.23095718000000001</v>
      </c>
      <c r="GN75" s="94">
        <v>0.22776830000000001</v>
      </c>
      <c r="GO75" s="94">
        <v>0.20043444999999999</v>
      </c>
      <c r="GP75" s="94">
        <v>0.15462507</v>
      </c>
      <c r="GQ75" s="94">
        <v>0.10438169</v>
      </c>
      <c r="GR75" s="94">
        <v>6.0647998000000002E-2</v>
      </c>
      <c r="GS75" s="94">
        <v>2.9323604E-2</v>
      </c>
      <c r="GT75" s="94">
        <v>1.0485636E-2</v>
      </c>
      <c r="GU75" s="94">
        <v>2.2027652999999999E-3</v>
      </c>
      <c r="GV75" s="94">
        <v>6.767473E-4</v>
      </c>
      <c r="GW75" s="94">
        <v>0</v>
      </c>
      <c r="GX75" s="94">
        <v>5.5428854000000003E-30</v>
      </c>
      <c r="GY75" s="94">
        <v>9.6565224999999998E-29</v>
      </c>
      <c r="GZ75" s="94">
        <v>1.64032E-27</v>
      </c>
      <c r="HA75" s="94">
        <v>2.7695816000000002E-26</v>
      </c>
      <c r="HB75" s="94">
        <v>4.6773640000000001E-25</v>
      </c>
      <c r="HC75" s="94">
        <v>7.9220015000000003E-24</v>
      </c>
      <c r="HD75" s="94">
        <v>1.3475858E-22</v>
      </c>
      <c r="HE75" s="94">
        <v>2.3049125000000001E-21</v>
      </c>
      <c r="HF75" s="94">
        <v>3.9679810000000001E-20</v>
      </c>
      <c r="HG75" s="94">
        <v>6.8818687000000004E-19</v>
      </c>
      <c r="HH75" s="94">
        <v>1.2033898E-17</v>
      </c>
      <c r="HI75" s="94">
        <v>2.1227636000000001E-16</v>
      </c>
      <c r="HJ75" s="94">
        <v>3.7779796E-15</v>
      </c>
      <c r="HK75" s="94">
        <v>6.7814910000000003E-14</v>
      </c>
      <c r="HL75" s="94">
        <v>1.2265035000000001E-12</v>
      </c>
      <c r="HM75" s="94">
        <v>2.2312396999999999E-11</v>
      </c>
      <c r="HN75" s="94">
        <v>4.0726202999999999E-10</v>
      </c>
      <c r="HO75" s="94">
        <v>7.4340085E-9</v>
      </c>
      <c r="HP75" s="94">
        <v>1.3515981E-7</v>
      </c>
      <c r="HQ75" s="94">
        <v>2.4366411000000001E-6</v>
      </c>
      <c r="HR75" s="94">
        <v>4.3372238000000002E-5</v>
      </c>
      <c r="HS75" s="94">
        <v>7.6076180000000005E-4</v>
      </c>
      <c r="HT75" s="94">
        <v>4.9607210000000004E-3</v>
      </c>
      <c r="HU75" s="94">
        <v>1.6127237999999999E-2</v>
      </c>
      <c r="HV75" s="94">
        <v>3.8385547999999999E-2</v>
      </c>
      <c r="HW75" s="94">
        <v>7.4062123999999993E-2</v>
      </c>
      <c r="HX75" s="94">
        <v>0.120979816</v>
      </c>
      <c r="HY75" s="94">
        <v>0.17141292999999999</v>
      </c>
      <c r="HZ75" s="94">
        <v>0.21245441000000001</v>
      </c>
      <c r="IA75" s="94">
        <v>0.23095588</v>
      </c>
      <c r="IB75" s="94">
        <v>0.22776757</v>
      </c>
      <c r="IC75" s="94">
        <v>0.20043495</v>
      </c>
      <c r="ID75" s="94">
        <v>0.15462535999999999</v>
      </c>
      <c r="IE75" s="94">
        <v>0.104381196</v>
      </c>
      <c r="IF75" s="94">
        <v>6.0647644000000001E-2</v>
      </c>
      <c r="IG75" s="94">
        <v>2.9323610999999999E-2</v>
      </c>
      <c r="IH75" s="94">
        <v>1.0485637000000001E-2</v>
      </c>
      <c r="II75" s="94">
        <v>2.2027664999999998E-3</v>
      </c>
      <c r="IJ75" s="94">
        <v>6.7674689999999997E-4</v>
      </c>
      <c r="IK75" s="94">
        <v>0</v>
      </c>
      <c r="IL75" s="94">
        <v>5.5428294E-30</v>
      </c>
      <c r="IM75" s="94">
        <v>9.6564219999999999E-29</v>
      </c>
      <c r="IN75" s="94">
        <v>1.6403025999999999E-27</v>
      </c>
      <c r="IO75" s="94">
        <v>2.7695517000000003E-26</v>
      </c>
      <c r="IP75" s="94">
        <v>4.6773129999999996E-25</v>
      </c>
      <c r="IQ75" s="94">
        <v>7.9219159999999996E-24</v>
      </c>
      <c r="IR75" s="94">
        <v>1.3475715E-22</v>
      </c>
      <c r="IS75" s="94">
        <v>2.3048883000000001E-21</v>
      </c>
      <c r="IT75" s="94">
        <v>3.9679402000000001E-20</v>
      </c>
      <c r="IU75" s="94">
        <v>6.8817999999999997E-19</v>
      </c>
      <c r="IV75" s="94">
        <v>1.2033778E-17</v>
      </c>
      <c r="IW75" s="94">
        <v>2.1227428999999999E-16</v>
      </c>
      <c r="IX75" s="94">
        <v>3.7779449999999999E-15</v>
      </c>
      <c r="IY75" s="94">
        <v>6.7814299999999999E-14</v>
      </c>
      <c r="IZ75" s="94">
        <v>1.2264925E-12</v>
      </c>
      <c r="JA75" s="94">
        <v>2.2312204000000001E-11</v>
      </c>
      <c r="JB75" s="94">
        <v>4.0725862E-10</v>
      </c>
      <c r="JC75" s="94">
        <v>7.4339476999999996E-9</v>
      </c>
      <c r="JD75" s="94">
        <v>1.3515873E-7</v>
      </c>
      <c r="JE75" s="94">
        <v>2.4366219999999999E-6</v>
      </c>
      <c r="JF75" s="94">
        <v>4.3371914000000002E-5</v>
      </c>
      <c r="JG75" s="94">
        <v>7.6075625999999996E-4</v>
      </c>
      <c r="JH75" s="94">
        <v>4.9606994999999996E-3</v>
      </c>
      <c r="JI75" s="94">
        <v>1.6127186000000002E-2</v>
      </c>
      <c r="JJ75" s="94">
        <v>3.8385450000000002E-2</v>
      </c>
      <c r="JK75" s="94">
        <v>7.4061920000000003E-2</v>
      </c>
      <c r="JL75" s="94">
        <v>0.12097961</v>
      </c>
      <c r="JM75" s="94">
        <v>0.17141313999999999</v>
      </c>
      <c r="JN75" s="94">
        <v>0.21245483000000001</v>
      </c>
      <c r="JO75" s="94">
        <v>0.23095553999999999</v>
      </c>
      <c r="JP75" s="94">
        <v>0.22776663</v>
      </c>
      <c r="JQ75" s="94">
        <v>0.20043440000000001</v>
      </c>
      <c r="JR75" s="94">
        <v>0.15462565</v>
      </c>
      <c r="JS75" s="94">
        <v>0.10438122</v>
      </c>
      <c r="JT75" s="94">
        <v>6.0647417000000002E-2</v>
      </c>
      <c r="JU75" s="94">
        <v>2.9323604E-2</v>
      </c>
      <c r="JV75" s="94">
        <v>1.0485606E-2</v>
      </c>
      <c r="JW75" s="94">
        <v>2.2027652999999999E-3</v>
      </c>
      <c r="JX75" s="94">
        <v>6.7674694999999999E-4</v>
      </c>
      <c r="JY75" s="94">
        <v>0</v>
      </c>
      <c r="JZ75" s="94">
        <v>5.5427796999999997E-30</v>
      </c>
      <c r="KA75" s="94">
        <v>9.6563369999999999E-29</v>
      </c>
      <c r="KB75" s="94">
        <v>1.6402883000000001E-27</v>
      </c>
      <c r="KC75" s="94">
        <v>2.7695280000000001E-26</v>
      </c>
      <c r="KD75" s="94">
        <v>4.6772750000000001E-25</v>
      </c>
      <c r="KE75" s="94">
        <v>7.9218524000000001E-24</v>
      </c>
      <c r="KF75" s="94">
        <v>1.3475608E-22</v>
      </c>
      <c r="KG75" s="94">
        <v>2.3048706999999999E-21</v>
      </c>
      <c r="KH75" s="94">
        <v>3.9679114000000003E-20</v>
      </c>
      <c r="KI75" s="94">
        <v>6.8817510000000003E-19</v>
      </c>
      <c r="KJ75" s="94">
        <v>1.2033691000000001E-17</v>
      </c>
      <c r="KK75" s="94">
        <v>2.122727E-16</v>
      </c>
      <c r="KL75" s="94">
        <v>3.7779155999999997E-15</v>
      </c>
      <c r="KM75" s="94">
        <v>6.7813770000000006E-14</v>
      </c>
      <c r="KN75" s="94">
        <v>1.226483E-12</v>
      </c>
      <c r="KO75" s="94">
        <v>2.2312025000000001E-11</v>
      </c>
      <c r="KP75" s="94">
        <v>4.0725537E-10</v>
      </c>
      <c r="KQ75" s="94">
        <v>7.4338877000000004E-9</v>
      </c>
      <c r="KR75" s="94">
        <v>1.3515765E-7</v>
      </c>
      <c r="KS75" s="94">
        <v>2.4366034000000002E-6</v>
      </c>
      <c r="KT75" s="94">
        <v>4.3371587000000001E-5</v>
      </c>
      <c r="KU75" s="94">
        <v>7.6075090000000001E-4</v>
      </c>
      <c r="KV75" s="94">
        <v>4.9606794000000001E-3</v>
      </c>
      <c r="KW75" s="94">
        <v>1.6127157999999999E-2</v>
      </c>
      <c r="KX75" s="94">
        <v>3.8385431999999997E-2</v>
      </c>
      <c r="KY75" s="94">
        <v>7.4061870000000002E-2</v>
      </c>
      <c r="KZ75" s="94">
        <v>0.1209794</v>
      </c>
      <c r="LA75" s="94">
        <v>0.17141277999999999</v>
      </c>
      <c r="LB75" s="94">
        <v>0.21245494000000001</v>
      </c>
      <c r="LC75" s="94">
        <v>0.23095632999999999</v>
      </c>
      <c r="LD75" s="94">
        <v>0.22776695</v>
      </c>
      <c r="LE75" s="94">
        <v>0.20043386999999999</v>
      </c>
      <c r="LF75" s="94">
        <v>0.15462528</v>
      </c>
      <c r="LG75" s="94">
        <v>0.10438129</v>
      </c>
      <c r="LH75" s="94">
        <v>6.0647464999999998E-2</v>
      </c>
      <c r="LI75" s="94">
        <v>2.9323641000000001E-2</v>
      </c>
      <c r="LJ75" s="94">
        <v>1.0485596E-2</v>
      </c>
      <c r="LK75" s="94">
        <v>2.2027644E-3</v>
      </c>
      <c r="LL75" s="94">
        <v>6.7674650000000005E-4</v>
      </c>
      <c r="LM75" s="94">
        <v>0</v>
      </c>
      <c r="LN75" s="94">
        <v>5.5427480000000002E-30</v>
      </c>
      <c r="LO75" s="94">
        <v>9.6562809999999996E-29</v>
      </c>
      <c r="LP75" s="94">
        <v>1.6402792999999998E-27</v>
      </c>
      <c r="LQ75" s="94">
        <v>2.7695129999999998E-26</v>
      </c>
      <c r="LR75" s="94">
        <v>4.6772514999999996E-25</v>
      </c>
      <c r="LS75" s="94">
        <v>7.9218159999999998E-24</v>
      </c>
      <c r="LT75" s="94">
        <v>1.3475549000000001E-22</v>
      </c>
      <c r="LU75" s="94">
        <v>2.3048605999999999E-21</v>
      </c>
      <c r="LV75" s="94">
        <v>3.9678943000000002E-20</v>
      </c>
      <c r="LW75" s="94">
        <v>6.8817230000000001E-19</v>
      </c>
      <c r="LX75" s="94">
        <v>1.2033642999999999E-17</v>
      </c>
      <c r="LY75" s="94">
        <v>2.1227184000000001E-16</v>
      </c>
      <c r="LZ75" s="94">
        <v>3.7778995000000002E-15</v>
      </c>
      <c r="MA75" s="94">
        <v>6.7813459999999999E-14</v>
      </c>
      <c r="MB75" s="94">
        <v>1.2264773000000001E-12</v>
      </c>
      <c r="MC75" s="94">
        <v>2.2311919999999998E-11</v>
      </c>
      <c r="MD75" s="94">
        <v>4.0725330999999997E-10</v>
      </c>
      <c r="ME75" s="94">
        <v>7.4338494999999998E-9</v>
      </c>
      <c r="MF75" s="94">
        <v>1.3515693999999999E-7</v>
      </c>
      <c r="MG75" s="94">
        <v>2.4365916000000001E-6</v>
      </c>
      <c r="MH75" s="94">
        <v>4.3371397999999997E-5</v>
      </c>
      <c r="MI75" s="94">
        <v>7.6074810000000004E-4</v>
      </c>
      <c r="MJ75" s="94">
        <v>4.9606729999999996E-3</v>
      </c>
      <c r="MK75" s="94">
        <v>1.6127154000000001E-2</v>
      </c>
      <c r="ML75" s="94">
        <v>3.8385473000000003E-2</v>
      </c>
      <c r="MM75" s="94">
        <v>7.4062020000000006E-2</v>
      </c>
      <c r="MN75" s="94">
        <v>0.12097949</v>
      </c>
      <c r="MO75" s="94">
        <v>0.17141247000000001</v>
      </c>
      <c r="MP75" s="94">
        <v>0.21245457000000001</v>
      </c>
      <c r="MQ75" s="94">
        <v>0.23095657999999999</v>
      </c>
      <c r="MR75" s="94">
        <v>0.22776742</v>
      </c>
      <c r="MS75" s="94">
        <v>0.20043382000000001</v>
      </c>
      <c r="MT75" s="94">
        <v>0.15462491</v>
      </c>
      <c r="MU75" s="94">
        <v>0.10438121</v>
      </c>
      <c r="MV75" s="94">
        <v>6.064758E-2</v>
      </c>
      <c r="MW75" s="94">
        <v>2.9323689999999999E-2</v>
      </c>
      <c r="MX75" s="94">
        <v>1.0485605E-2</v>
      </c>
      <c r="MY75" s="94">
        <v>2.2027679999999999E-3</v>
      </c>
      <c r="MZ75" s="94">
        <v>6.7674694999999999E-4</v>
      </c>
      <c r="NA75" s="94">
        <v>0</v>
      </c>
      <c r="NB75" s="94">
        <v>5.5427180000000003E-30</v>
      </c>
      <c r="NC75" s="94">
        <v>9.6562305999999999E-29</v>
      </c>
      <c r="ND75" s="94">
        <v>1.6402708E-27</v>
      </c>
      <c r="NE75" s="94">
        <v>2.7694996000000002E-26</v>
      </c>
      <c r="NF75" s="94">
        <v>4.6772302999999996E-25</v>
      </c>
      <c r="NG75" s="94">
        <v>7.9217829999999995E-24</v>
      </c>
      <c r="NH75" s="94">
        <v>1.3475495999999999E-22</v>
      </c>
      <c r="NI75" s="94">
        <v>2.3048521E-21</v>
      </c>
      <c r="NJ75" s="94">
        <v>3.9678789999999998E-20</v>
      </c>
      <c r="NK75" s="94">
        <v>6.8816939999999996E-19</v>
      </c>
      <c r="NL75" s="94">
        <v>1.2033590000000001E-17</v>
      </c>
      <c r="NM75" s="94">
        <v>2.1227089000000001E-16</v>
      </c>
      <c r="NN75" s="94">
        <v>3.7778810000000004E-15</v>
      </c>
      <c r="NO75" s="94">
        <v>6.7813100000000001E-14</v>
      </c>
      <c r="NP75" s="94">
        <v>1.2264705E-12</v>
      </c>
      <c r="NQ75" s="94">
        <v>2.2311795000000001E-11</v>
      </c>
      <c r="NR75" s="94">
        <v>4.0725104E-10</v>
      </c>
      <c r="NS75" s="94">
        <v>7.4338079999999998E-9</v>
      </c>
      <c r="NT75" s="94">
        <v>1.3515620000000001E-7</v>
      </c>
      <c r="NU75" s="94">
        <v>2.4365786E-6</v>
      </c>
      <c r="NV75" s="94">
        <v>4.3371205000000003E-5</v>
      </c>
      <c r="NW75" s="94">
        <v>7.6074580000000001E-4</v>
      </c>
      <c r="NX75" s="94">
        <v>4.9606644999999998E-3</v>
      </c>
      <c r="NY75" s="94">
        <v>1.6127123E-2</v>
      </c>
      <c r="NZ75" s="94">
        <v>3.8385420000000003E-2</v>
      </c>
      <c r="OA75" s="94">
        <v>7.4062059999999999E-2</v>
      </c>
      <c r="OB75" s="94">
        <v>0.12097975</v>
      </c>
      <c r="OC75" s="94">
        <v>0.17141261999999999</v>
      </c>
      <c r="OD75" s="94">
        <v>0.21245423999999999</v>
      </c>
      <c r="OE75" s="94">
        <v>0.23095611999999999</v>
      </c>
      <c r="OF75" s="94">
        <v>0.22776737999999999</v>
      </c>
      <c r="OG75" s="94">
        <v>0.20043425000000001</v>
      </c>
      <c r="OH75" s="94">
        <v>0.15462513</v>
      </c>
      <c r="OI75" s="94">
        <v>0.104381315</v>
      </c>
      <c r="OJ75" s="94">
        <v>6.0647630000000001E-2</v>
      </c>
      <c r="OK75" s="94">
        <v>2.9323689999999999E-2</v>
      </c>
      <c r="OL75" s="94">
        <v>1.0485616499999999E-2</v>
      </c>
      <c r="OM75" s="94">
        <v>2.2027732E-3</v>
      </c>
      <c r="ON75" s="94">
        <v>6.7674794000000004E-4</v>
      </c>
      <c r="OO75" s="94">
        <v>0</v>
      </c>
      <c r="OP75" s="94">
        <v>5.5427112999999997E-30</v>
      </c>
      <c r="OQ75" s="94">
        <v>9.6562173000000005E-29</v>
      </c>
      <c r="OR75" s="94">
        <v>1.6402694999999999E-27</v>
      </c>
      <c r="OS75" s="94">
        <v>2.7694980000000001E-26</v>
      </c>
      <c r="OT75" s="94">
        <v>4.6772280000000001E-25</v>
      </c>
      <c r="OU75" s="94">
        <v>7.9217813999999997E-24</v>
      </c>
      <c r="OV75" s="94">
        <v>1.3475499E-22</v>
      </c>
      <c r="OW75" s="94">
        <v>2.3048529999999998E-21</v>
      </c>
      <c r="OX75" s="94">
        <v>3.9678804000000001E-20</v>
      </c>
      <c r="OY75" s="94">
        <v>6.8816960000000002E-19</v>
      </c>
      <c r="OZ75" s="94">
        <v>1.2033593000000001E-17</v>
      </c>
      <c r="PA75" s="94">
        <v>2.1227089000000001E-16</v>
      </c>
      <c r="PB75" s="94">
        <v>3.7778799999999998E-15</v>
      </c>
      <c r="PC75" s="94">
        <v>6.7813084999999997E-14</v>
      </c>
      <c r="PD75" s="94">
        <v>1.2264699999999999E-12</v>
      </c>
      <c r="PE75" s="94">
        <v>2.2311779999999998E-11</v>
      </c>
      <c r="PF75" s="94">
        <v>4.0725069999999998E-10</v>
      </c>
      <c r="PG75" s="94">
        <v>7.4338020000000003E-9</v>
      </c>
      <c r="PH75" s="94">
        <v>1.3515609999999999E-7</v>
      </c>
      <c r="PI75" s="94">
        <v>2.4365770000000001E-6</v>
      </c>
      <c r="PJ75" s="94">
        <v>4.3371205000000003E-5</v>
      </c>
      <c r="PK75" s="94">
        <v>7.6074629999999996E-4</v>
      </c>
      <c r="PL75" s="94">
        <v>4.9606683000000002E-3</v>
      </c>
      <c r="PM75" s="94">
        <v>1.6127123E-2</v>
      </c>
      <c r="PN75" s="94">
        <v>3.8385387999999999E-2</v>
      </c>
      <c r="PO75" s="94">
        <v>7.4061979999999999E-2</v>
      </c>
      <c r="PP75" s="94">
        <v>0.12097975</v>
      </c>
      <c r="PQ75" s="94">
        <v>0.17141286999999999</v>
      </c>
      <c r="PR75" s="94">
        <v>0.21245432</v>
      </c>
      <c r="PS75" s="94">
        <v>0.23095557</v>
      </c>
      <c r="PT75" s="94">
        <v>0.22776692000000001</v>
      </c>
      <c r="PU75" s="94">
        <v>0.20043412999999999</v>
      </c>
      <c r="PV75" s="94">
        <v>0.15462527000000001</v>
      </c>
      <c r="PW75" s="94">
        <v>0.10438139</v>
      </c>
      <c r="PX75" s="94">
        <v>6.0647659999999999E-2</v>
      </c>
      <c r="PY75" s="94">
        <v>2.932367E-2</v>
      </c>
      <c r="PZ75" s="94">
        <v>1.0485612E-2</v>
      </c>
      <c r="QA75" s="94">
        <v>2.2027777000000002E-3</v>
      </c>
      <c r="QB75" s="94">
        <v>6.7674909999999996E-4</v>
      </c>
      <c r="QC75" s="94">
        <v>0</v>
      </c>
      <c r="QD75" s="94">
        <v>5.5427112999999997E-30</v>
      </c>
      <c r="QE75" s="94">
        <v>9.6562149999999997E-29</v>
      </c>
      <c r="QF75" s="94">
        <v>1.6402696999999999E-27</v>
      </c>
      <c r="QG75" s="94">
        <v>2.7694989999999998E-26</v>
      </c>
      <c r="QH75" s="94">
        <v>4.6772292999999997E-25</v>
      </c>
      <c r="QI75" s="94">
        <v>7.9217829999999995E-24</v>
      </c>
      <c r="QJ75" s="94">
        <v>1.3475502E-22</v>
      </c>
      <c r="QK75" s="94">
        <v>2.3048546E-21</v>
      </c>
      <c r="QL75" s="94">
        <v>3.9678850000000002E-20</v>
      </c>
      <c r="QM75" s="94">
        <v>6.8817017000000004E-19</v>
      </c>
      <c r="QN75" s="94">
        <v>1.2033598E-17</v>
      </c>
      <c r="QO75" s="94">
        <v>2.1227085999999999E-16</v>
      </c>
      <c r="QP75" s="94">
        <v>3.7778780000000001E-15</v>
      </c>
      <c r="QQ75" s="94">
        <v>6.7813000000000006E-14</v>
      </c>
      <c r="QR75" s="94">
        <v>1.2264676E-12</v>
      </c>
      <c r="QS75" s="94">
        <v>2.2311724999999999E-11</v>
      </c>
      <c r="QT75" s="94">
        <v>4.0724967999999999E-10</v>
      </c>
      <c r="QU75" s="94">
        <v>7.4337810000000003E-9</v>
      </c>
      <c r="QV75" s="94">
        <v>1.3515569000000001E-7</v>
      </c>
      <c r="QW75" s="94">
        <v>2.4365703999999999E-6</v>
      </c>
      <c r="QX75" s="94">
        <v>4.3371092E-5</v>
      </c>
      <c r="QY75" s="94">
        <v>7.6074499999999995E-4</v>
      </c>
      <c r="QZ75" s="94">
        <v>4.9606729999999996E-3</v>
      </c>
      <c r="RA75" s="94">
        <v>1.6127140000000002E-2</v>
      </c>
      <c r="RB75" s="94">
        <v>3.8385373E-2</v>
      </c>
      <c r="RC75" s="94">
        <v>7.4061870000000002E-2</v>
      </c>
      <c r="RD75" s="94">
        <v>0.12097959</v>
      </c>
      <c r="RE75" s="94">
        <v>0.17141286</v>
      </c>
      <c r="RF75" s="94">
        <v>0.21245455999999999</v>
      </c>
      <c r="RG75" s="94">
        <v>0.23095587000000001</v>
      </c>
      <c r="RH75" s="94">
        <v>0.22776692000000001</v>
      </c>
      <c r="RI75" s="94">
        <v>0.20043415000000001</v>
      </c>
      <c r="RJ75" s="94">
        <v>0.15462545999999999</v>
      </c>
      <c r="RK75" s="94">
        <v>0.10438161999999999</v>
      </c>
      <c r="RL75" s="94">
        <v>6.0647766999999998E-2</v>
      </c>
      <c r="RM75" s="94">
        <v>2.9323683999999999E-2</v>
      </c>
      <c r="RN75" s="94">
        <v>1.0485616499999999E-2</v>
      </c>
      <c r="RO75" s="94">
        <v>2.2027766999999998E-3</v>
      </c>
      <c r="RP75" s="94">
        <v>6.7674903999999998E-4</v>
      </c>
      <c r="RQ75" s="94">
        <v>0</v>
      </c>
      <c r="RR75" s="94">
        <v>5.5427296999999999E-30</v>
      </c>
      <c r="RS75" s="94">
        <v>9.6562444000000003E-29</v>
      </c>
      <c r="RT75" s="94">
        <v>1.6402746999999999E-27</v>
      </c>
      <c r="RU75" s="94">
        <v>2.7695082000000001E-26</v>
      </c>
      <c r="RV75" s="94">
        <v>4.6772455000000005E-25</v>
      </c>
      <c r="RW75" s="94">
        <v>7.9218113999999994E-24</v>
      </c>
      <c r="RX75" s="94">
        <v>1.3475548E-22</v>
      </c>
      <c r="RY75" s="94">
        <v>2.3048622000000001E-21</v>
      </c>
      <c r="RZ75" s="94">
        <v>3.9678988E-20</v>
      </c>
      <c r="SA75" s="94">
        <v>6.8817279999999996E-19</v>
      </c>
      <c r="SB75" s="94">
        <v>1.2033646E-17</v>
      </c>
      <c r="SC75" s="94">
        <v>2.1227164E-16</v>
      </c>
      <c r="SD75" s="94">
        <v>3.7778900000000003E-15</v>
      </c>
      <c r="SE75" s="94">
        <v>6.7813214000000005E-14</v>
      </c>
      <c r="SF75" s="94">
        <v>1.2264712E-12</v>
      </c>
      <c r="SG75" s="94">
        <v>2.2311791000000002E-11</v>
      </c>
      <c r="SH75" s="94">
        <v>4.0725082E-10</v>
      </c>
      <c r="SI75" s="94">
        <v>7.4338024999999997E-9</v>
      </c>
      <c r="SJ75" s="94">
        <v>1.3515609E-7</v>
      </c>
      <c r="SK75" s="94">
        <v>2.4365765999999999E-6</v>
      </c>
      <c r="SL75" s="94">
        <v>4.3371190000000002E-5</v>
      </c>
      <c r="SM75" s="94">
        <v>7.6074612999999999E-4</v>
      </c>
      <c r="SN75" s="94">
        <v>4.9606766999999996E-3</v>
      </c>
      <c r="SO75" s="94">
        <v>1.6127154000000001E-2</v>
      </c>
      <c r="SP75" s="94">
        <v>3.8385387999999999E-2</v>
      </c>
      <c r="SQ75" s="94">
        <v>7.4061829999999995E-2</v>
      </c>
      <c r="SR75" s="94">
        <v>0.1209794</v>
      </c>
      <c r="SS75" s="94">
        <v>0.17141253000000001</v>
      </c>
      <c r="ST75" s="94">
        <v>0.21245441000000001</v>
      </c>
      <c r="SU75" s="94">
        <v>0.23095593</v>
      </c>
      <c r="SV75" s="94">
        <v>0.22776687000000001</v>
      </c>
      <c r="SW75" s="94">
        <v>0.2004339</v>
      </c>
      <c r="SX75" s="94">
        <v>0.15462528</v>
      </c>
      <c r="SY75" s="94">
        <v>0.10438157000000001</v>
      </c>
      <c r="SZ75" s="94">
        <v>6.0647797000000003E-2</v>
      </c>
      <c r="TA75" s="94">
        <v>2.9323709999999999E-2</v>
      </c>
      <c r="TB75" s="94">
        <v>1.0485630500000001E-2</v>
      </c>
      <c r="TC75" s="94">
        <v>2.2027780999999999E-3</v>
      </c>
      <c r="TD75" s="94">
        <v>6.7674909999999996E-4</v>
      </c>
      <c r="TE75" s="94">
        <v>0</v>
      </c>
      <c r="TF75" s="94">
        <v>5.5427255999999999E-30</v>
      </c>
      <c r="TG75" s="94">
        <v>9.6562319999999997E-29</v>
      </c>
      <c r="TH75" s="94">
        <v>1.6402724000000001E-27</v>
      </c>
      <c r="TI75" s="94">
        <v>2.7695048000000003E-26</v>
      </c>
      <c r="TJ75" s="94">
        <v>4.6772367E-25</v>
      </c>
      <c r="TK75" s="94">
        <v>7.9217964000000003E-24</v>
      </c>
      <c r="TL75" s="94">
        <v>1.3475528E-22</v>
      </c>
      <c r="TM75" s="94">
        <v>2.3048578E-21</v>
      </c>
      <c r="TN75" s="94">
        <v>3.9678899999999998E-20</v>
      </c>
      <c r="TO75" s="94">
        <v>6.8817140000000004E-19</v>
      </c>
      <c r="TP75" s="94">
        <v>1.2033624E-17</v>
      </c>
      <c r="TQ75" s="94">
        <v>2.1227133E-16</v>
      </c>
      <c r="TR75" s="94">
        <v>3.7778846999999997E-15</v>
      </c>
      <c r="TS75" s="94">
        <v>6.7813084999999997E-14</v>
      </c>
      <c r="TT75" s="94">
        <v>1.2264683E-12</v>
      </c>
      <c r="TU75" s="94">
        <v>2.2311732E-11</v>
      </c>
      <c r="TV75" s="94">
        <v>4.0724967999999999E-10</v>
      </c>
      <c r="TW75" s="94">
        <v>7.4337810000000003E-9</v>
      </c>
      <c r="TX75" s="94">
        <v>1.3515569000000001E-7</v>
      </c>
      <c r="TY75" s="94">
        <v>2.4365695E-6</v>
      </c>
      <c r="TZ75" s="94">
        <v>4.3371063000000001E-5</v>
      </c>
      <c r="UA75" s="94">
        <v>7.6074409999999997E-4</v>
      </c>
      <c r="UB75" s="94">
        <v>4.9606664E-3</v>
      </c>
      <c r="UC75" s="94">
        <v>1.6127137E-2</v>
      </c>
      <c r="UD75" s="94">
        <v>3.8385410000000002E-2</v>
      </c>
      <c r="UE75" s="94">
        <v>7.4061909999999995E-2</v>
      </c>
      <c r="UF75" s="94">
        <v>0.12097943</v>
      </c>
      <c r="UG75" s="94">
        <v>0.17141247000000001</v>
      </c>
      <c r="UH75" s="94">
        <v>0.21245447000000001</v>
      </c>
      <c r="UI75" s="94">
        <v>0.23095631999999999</v>
      </c>
      <c r="UJ75" s="94">
        <v>0.22776742</v>
      </c>
      <c r="UK75" s="94">
        <v>0.20043427999999999</v>
      </c>
      <c r="UL75" s="94">
        <v>0.15462545</v>
      </c>
      <c r="UM75" s="94">
        <v>0.10438163</v>
      </c>
      <c r="UN75" s="94">
        <v>6.0647838000000003E-2</v>
      </c>
      <c r="UO75" s="94">
        <v>2.9323737999999998E-2</v>
      </c>
      <c r="UP75" s="94">
        <v>1.0485649999999999E-2</v>
      </c>
      <c r="UQ75" s="94">
        <v>2.2027819999999999E-3</v>
      </c>
      <c r="UR75" s="94">
        <v>6.7674969999999995E-4</v>
      </c>
      <c r="US75" s="94">
        <v>0</v>
      </c>
      <c r="UT75" s="94">
        <v>5.5427322999999998E-30</v>
      </c>
      <c r="UU75" s="94">
        <v>9.6562430000000004E-29</v>
      </c>
      <c r="UV75" s="94">
        <v>1.6402735000000002E-27</v>
      </c>
      <c r="UW75" s="94">
        <v>2.7695070000000003E-26</v>
      </c>
      <c r="UX75" s="94">
        <v>4.6772400000000003E-25</v>
      </c>
      <c r="UY75" s="94">
        <v>7.9218000000000005E-24</v>
      </c>
      <c r="UZ75" s="94">
        <v>1.3475537E-22</v>
      </c>
      <c r="VA75" s="94">
        <v>2.3048602000000001E-21</v>
      </c>
      <c r="VB75" s="94">
        <v>3.9678935999999998E-20</v>
      </c>
      <c r="VC75" s="94">
        <v>6.8817213999999998E-19</v>
      </c>
      <c r="VD75" s="94">
        <v>1.20336416E-17</v>
      </c>
      <c r="VE75" s="94">
        <v>2.1227174E-16</v>
      </c>
      <c r="VF75" s="94">
        <v>3.7778939999999996E-15</v>
      </c>
      <c r="VG75" s="94">
        <v>6.7813259999999997E-14</v>
      </c>
      <c r="VH75" s="94">
        <v>1.2264719E-12</v>
      </c>
      <c r="VI75" s="94">
        <v>2.2311802000000001E-11</v>
      </c>
      <c r="VJ75" s="94">
        <v>4.0725093000000002E-10</v>
      </c>
      <c r="VK75" s="94">
        <v>7.4338042000000002E-9</v>
      </c>
      <c r="VL75" s="94">
        <v>1.3515614E-7</v>
      </c>
      <c r="VM75" s="94">
        <v>2.4365772E-6</v>
      </c>
      <c r="VN75" s="94">
        <v>4.3371180000000001E-5</v>
      </c>
      <c r="VO75" s="94">
        <v>7.6074539999999998E-4</v>
      </c>
      <c r="VP75" s="94">
        <v>4.9606618000000002E-3</v>
      </c>
      <c r="VQ75" s="94">
        <v>1.6127111E-2</v>
      </c>
      <c r="VR75" s="94">
        <v>3.8385364999999998E-2</v>
      </c>
      <c r="VS75" s="94">
        <v>7.4061849999999999E-2</v>
      </c>
      <c r="VT75" s="94">
        <v>0.1209793</v>
      </c>
      <c r="VU75" s="94">
        <v>0.17141213999999999</v>
      </c>
      <c r="VV75" s="94">
        <v>0.21245391999999999</v>
      </c>
      <c r="VW75" s="94">
        <v>0.23095590999999999</v>
      </c>
      <c r="VX75" s="94">
        <v>0.22776737999999999</v>
      </c>
      <c r="VY75" s="94">
        <v>0.20043457000000001</v>
      </c>
      <c r="VZ75" s="94">
        <v>0.15462566999999999</v>
      </c>
      <c r="WA75" s="94">
        <v>0.10438169</v>
      </c>
      <c r="WB75" s="94">
        <v>6.0647822999999997E-2</v>
      </c>
      <c r="WC75" s="94">
        <v>2.9323734000000001E-2</v>
      </c>
      <c r="WD75" s="94">
        <v>1.0485655E-2</v>
      </c>
      <c r="WE75" s="94">
        <v>2.2027850000000001E-3</v>
      </c>
      <c r="WF75" s="94">
        <v>6.7674990000000002E-4</v>
      </c>
      <c r="WG75" s="94">
        <v>0</v>
      </c>
      <c r="WH75" s="94">
        <v>5.5427557000000003E-30</v>
      </c>
      <c r="WI75" s="94">
        <v>9.6562823000000003E-29</v>
      </c>
      <c r="WJ75" s="94">
        <v>1.6402792999999998E-27</v>
      </c>
      <c r="WK75" s="94">
        <v>2.7695150000000002E-26</v>
      </c>
      <c r="WL75" s="94">
        <v>4.677256E-25</v>
      </c>
      <c r="WM75" s="94">
        <v>7.921823E-24</v>
      </c>
      <c r="WN75" s="94">
        <v>1.3475569999999999E-22</v>
      </c>
      <c r="WO75" s="94">
        <v>2.3048660000000001E-21</v>
      </c>
      <c r="WP75" s="94">
        <v>3.9679055999999999E-20</v>
      </c>
      <c r="WQ75" s="94">
        <v>6.8817429999999999E-19</v>
      </c>
      <c r="WR75" s="94">
        <v>1.2033683E-17</v>
      </c>
      <c r="WS75" s="94">
        <v>2.1227261999999999E-16</v>
      </c>
      <c r="WT75" s="94">
        <v>3.7779126000000002E-15</v>
      </c>
      <c r="WU75" s="94">
        <v>6.7813640000000004E-14</v>
      </c>
      <c r="WV75" s="94">
        <v>1.2264795E-12</v>
      </c>
      <c r="WW75" s="94">
        <v>2.2311942000000002E-11</v>
      </c>
      <c r="WX75" s="94">
        <v>4.0725362000000001E-10</v>
      </c>
      <c r="WY75" s="94">
        <v>7.4338543999999997E-9</v>
      </c>
      <c r="WZ75" s="94">
        <v>1.3515704999999999E-7</v>
      </c>
      <c r="XA75" s="94">
        <v>2.4365933999999999E-6</v>
      </c>
      <c r="XB75" s="94">
        <v>4.3371439999999999E-5</v>
      </c>
      <c r="XC75" s="94">
        <v>7.6074900000000002E-4</v>
      </c>
      <c r="XD75" s="94">
        <v>4.9606629999999997E-3</v>
      </c>
      <c r="XE75" s="94">
        <v>1.6127079999999998E-2</v>
      </c>
      <c r="XF75" s="94">
        <v>3.8385271999999998E-2</v>
      </c>
      <c r="XG75" s="94">
        <v>7.4061743999999999E-2</v>
      </c>
      <c r="XH75" s="94">
        <v>0.1209793</v>
      </c>
      <c r="XI75" s="94">
        <v>0.17141217</v>
      </c>
      <c r="XJ75" s="94">
        <v>0.21245389000000001</v>
      </c>
      <c r="XK75" s="94">
        <v>0.23095572</v>
      </c>
      <c r="XL75" s="94">
        <v>0.22776729000000001</v>
      </c>
      <c r="XM75" s="94">
        <v>0.20043459999999999</v>
      </c>
      <c r="XN75" s="94">
        <v>0.15462574000000001</v>
      </c>
      <c r="XO75" s="94">
        <v>0.10438175</v>
      </c>
      <c r="XP75" s="94">
        <v>6.0647822999999997E-2</v>
      </c>
      <c r="XQ75" s="94">
        <v>2.9323749999999999E-2</v>
      </c>
      <c r="XR75" s="94">
        <v>1.0485659E-2</v>
      </c>
      <c r="XS75" s="94">
        <v>2.2027850000000001E-3</v>
      </c>
      <c r="XT75" s="94">
        <v>6.7674990000000002E-4</v>
      </c>
      <c r="XU75" s="94">
        <v>0</v>
      </c>
      <c r="XV75" s="94">
        <v>5.5428027000000002E-30</v>
      </c>
      <c r="XW75" s="94">
        <v>9.6563659999999996E-29</v>
      </c>
      <c r="XX75" s="94">
        <v>1.6402924E-27</v>
      </c>
      <c r="XY75" s="94">
        <v>2.769536E-26</v>
      </c>
      <c r="XZ75" s="94">
        <v>4.6772870000000004E-25</v>
      </c>
      <c r="YA75" s="94">
        <v>7.9218719999999996E-24</v>
      </c>
      <c r="YB75" s="94">
        <v>1.3475648E-22</v>
      </c>
      <c r="YC75" s="94">
        <v>2.3048788E-21</v>
      </c>
      <c r="YD75" s="94">
        <v>3.9679269999999998E-20</v>
      </c>
      <c r="YE75" s="94">
        <v>6.8817790000000005E-19</v>
      </c>
      <c r="YF75" s="94">
        <v>1.2033746E-17</v>
      </c>
      <c r="YG75" s="94">
        <v>2.1227373999999999E-16</v>
      </c>
      <c r="YH75" s="94">
        <v>3.7779329999999997E-15</v>
      </c>
      <c r="YI75" s="94">
        <v>6.7814050000000006E-14</v>
      </c>
      <c r="YJ75" s="94">
        <v>1.2264873E-12</v>
      </c>
      <c r="YK75" s="94">
        <v>2.2312083999999999E-11</v>
      </c>
      <c r="YL75" s="94">
        <v>4.0725611999999998E-10</v>
      </c>
      <c r="YM75" s="94">
        <v>7.4338997000000001E-9</v>
      </c>
      <c r="YN75" s="94">
        <v>1.3515789E-7</v>
      </c>
      <c r="YO75" s="94">
        <v>2.4366087999999998E-6</v>
      </c>
      <c r="YP75" s="94">
        <v>4.3371714000000002E-5</v>
      </c>
      <c r="YQ75" s="94">
        <v>7.6075359999999996E-4</v>
      </c>
      <c r="YR75" s="94">
        <v>4.9606800000000003E-3</v>
      </c>
      <c r="YS75" s="94">
        <v>1.6127118999999999E-2</v>
      </c>
      <c r="YT75" s="94">
        <v>3.8385328000000003E-2</v>
      </c>
      <c r="YU75" s="94">
        <v>7.4061799999999997E-2</v>
      </c>
      <c r="YV75" s="94">
        <v>0.12097947000000001</v>
      </c>
      <c r="YW75" s="94">
        <v>0.17141259</v>
      </c>
      <c r="YX75" s="94">
        <v>0.21245442</v>
      </c>
      <c r="YY75" s="94">
        <v>0.23095614</v>
      </c>
      <c r="YZ75" s="94">
        <v>0.22776750000000001</v>
      </c>
      <c r="ZA75" s="94">
        <v>0.20043485</v>
      </c>
      <c r="ZB75" s="94">
        <v>0.15462598</v>
      </c>
      <c r="ZC75" s="94">
        <v>0.104381874</v>
      </c>
      <c r="ZD75" s="94">
        <v>6.0647911999999998E-2</v>
      </c>
      <c r="ZE75" s="94">
        <v>2.9323794E-2</v>
      </c>
      <c r="ZF75" s="94">
        <v>1.0485674E-2</v>
      </c>
      <c r="ZG75" s="94">
        <v>2.2027883999999999E-3</v>
      </c>
      <c r="ZH75" s="94">
        <v>6.7675020000000001E-4</v>
      </c>
      <c r="ZI75" s="94">
        <v>0</v>
      </c>
      <c r="ZJ75" s="94">
        <v>5.5428260000000002E-30</v>
      </c>
      <c r="ZK75" s="94">
        <v>9.6564092999999997E-29</v>
      </c>
      <c r="ZL75" s="94">
        <v>1.6403000000000001E-27</v>
      </c>
      <c r="ZM75" s="94">
        <v>2.7695482999999999E-26</v>
      </c>
      <c r="ZN75" s="94">
        <v>4.6773090000000001E-25</v>
      </c>
      <c r="ZO75" s="94">
        <v>7.9219089999999994E-24</v>
      </c>
      <c r="ZP75" s="94">
        <v>1.3475703E-22</v>
      </c>
      <c r="ZQ75" s="94">
        <v>2.3048877E-21</v>
      </c>
      <c r="ZR75" s="94">
        <v>3.967943E-20</v>
      </c>
      <c r="ZS75" s="94">
        <v>6.8818060000000004E-19</v>
      </c>
      <c r="ZT75" s="94">
        <v>1.2033790500000001E-17</v>
      </c>
      <c r="ZU75" s="94">
        <v>2.1227449E-16</v>
      </c>
      <c r="ZV75" s="94">
        <v>3.7779464999999996E-15</v>
      </c>
      <c r="ZW75" s="94">
        <v>6.7814305000000005E-14</v>
      </c>
      <c r="ZX75" s="94">
        <v>1.2264921E-12</v>
      </c>
      <c r="ZY75" s="94">
        <v>2.2312176000000001E-11</v>
      </c>
      <c r="ZZ75" s="94">
        <v>4.072579E-10</v>
      </c>
      <c r="AAA75" s="94">
        <v>7.4339312000000002E-9</v>
      </c>
      <c r="AAB75" s="94">
        <v>1.3515842000000001E-7</v>
      </c>
      <c r="AAC75" s="94">
        <v>2.4366188000000001E-6</v>
      </c>
      <c r="AAD75" s="94">
        <v>4.3371899999999997E-5</v>
      </c>
      <c r="AAE75" s="94">
        <v>7.6075700000000003E-4</v>
      </c>
      <c r="AAF75" s="94">
        <v>4.9607037000000001E-3</v>
      </c>
      <c r="AAG75" s="94">
        <v>1.6127182E-2</v>
      </c>
      <c r="AAH75" s="94">
        <v>3.8385431999999997E-2</v>
      </c>
      <c r="AAI75" s="94">
        <v>7.4061929999999998E-2</v>
      </c>
      <c r="AAJ75" s="94">
        <v>0.12097970399999999</v>
      </c>
      <c r="AAK75" s="94">
        <v>0.17141302</v>
      </c>
      <c r="AAL75" s="94">
        <v>0.21245520000000001</v>
      </c>
      <c r="AAM75" s="94">
        <v>0.2309571</v>
      </c>
      <c r="AAN75" s="94">
        <v>0.22776843999999999</v>
      </c>
      <c r="AAO75" s="94">
        <v>0.20043569999999999</v>
      </c>
      <c r="AAP75" s="94">
        <v>0.15462661</v>
      </c>
      <c r="AAQ75" s="94">
        <v>0.1043823</v>
      </c>
      <c r="AAR75" s="94">
        <v>6.0648161999999999E-2</v>
      </c>
      <c r="AAS75" s="94">
        <v>2.9323914999999999E-2</v>
      </c>
      <c r="AAT75" s="94">
        <v>1.04857115E-2</v>
      </c>
      <c r="AAU75" s="94">
        <v>2.2027918999999998E-3</v>
      </c>
      <c r="AAV75" s="94">
        <v>6.7675085000000002E-4</v>
      </c>
      <c r="AAW75" s="94">
        <v>0</v>
      </c>
      <c r="AAX75" s="94">
        <v>5.5428090000000002E-30</v>
      </c>
      <c r="AAY75" s="94">
        <v>9.6563740000000001E-29</v>
      </c>
      <c r="AAZ75" s="94">
        <v>1.640293E-27</v>
      </c>
      <c r="ABA75" s="94">
        <v>2.7695355999999997E-26</v>
      </c>
      <c r="ABB75" s="94">
        <v>4.6772883999999996E-25</v>
      </c>
      <c r="ABC75" s="94">
        <v>7.9218769999999993E-24</v>
      </c>
      <c r="ABD75" s="94">
        <v>1.3475650000000001E-22</v>
      </c>
      <c r="ABE75" s="94">
        <v>2.3048783999999999E-21</v>
      </c>
      <c r="ABF75" s="94">
        <v>3.9679265999999997E-20</v>
      </c>
      <c r="ABG75" s="94">
        <v>6.8817803000000003E-19</v>
      </c>
      <c r="ABH75" s="94">
        <v>1.2033749E-17</v>
      </c>
      <c r="ABI75" s="94">
        <v>2.1227383E-16</v>
      </c>
      <c r="ABJ75" s="94">
        <v>3.7779350000000001E-15</v>
      </c>
      <c r="ABK75" s="94">
        <v>6.7814109999999995E-14</v>
      </c>
      <c r="ABL75" s="94">
        <v>1.226489E-12</v>
      </c>
      <c r="ABM75" s="94">
        <v>2.2312126000000001E-11</v>
      </c>
      <c r="ABN75" s="94">
        <v>4.0725700000000002E-10</v>
      </c>
      <c r="ABO75" s="94">
        <v>7.4339139999999996E-9</v>
      </c>
      <c r="ABP75" s="94">
        <v>1.3515809000000001E-7</v>
      </c>
      <c r="ABQ75" s="94">
        <v>2.4366118000000001E-6</v>
      </c>
      <c r="ABR75" s="94">
        <v>4.3371760000000001E-5</v>
      </c>
      <c r="ABS75" s="94">
        <v>7.6075434000000004E-4</v>
      </c>
      <c r="ABT75" s="94">
        <v>4.9606883000000001E-3</v>
      </c>
      <c r="ABU75" s="94">
        <v>1.6127149E-2</v>
      </c>
      <c r="ABV75" s="94">
        <v>3.8385373E-2</v>
      </c>
      <c r="ABW75" s="94">
        <v>7.4061879999999997E-2</v>
      </c>
      <c r="ABX75" s="94">
        <v>0.12097964999999999</v>
      </c>
      <c r="ABY75" s="94">
        <v>0.17141311000000001</v>
      </c>
      <c r="ABZ75" s="94">
        <v>0.21245544999999999</v>
      </c>
      <c r="ACA75" s="94">
        <v>0.23095761000000001</v>
      </c>
      <c r="ACB75" s="94">
        <v>0.22776903000000001</v>
      </c>
      <c r="ACC75" s="94">
        <v>0.20043618999999999</v>
      </c>
      <c r="ACD75" s="94">
        <v>0.15462698</v>
      </c>
      <c r="ACE75" s="94">
        <v>0.1043825</v>
      </c>
      <c r="ACF75" s="94">
        <v>6.0648250000000001E-2</v>
      </c>
      <c r="ACG75" s="94">
        <v>2.9323932E-2</v>
      </c>
      <c r="ACH75" s="94">
        <v>1.0485705E-2</v>
      </c>
      <c r="ACI75" s="94">
        <v>2.2027837000000001E-3</v>
      </c>
      <c r="ACJ75" s="94">
        <v>6.7674749999999996E-4</v>
      </c>
      <c r="ACK75" s="94">
        <v>0</v>
      </c>
      <c r="ACL75" s="94">
        <v>5.542458E-30</v>
      </c>
      <c r="ACM75" s="94">
        <v>9.6557620000000001E-29</v>
      </c>
      <c r="ACN75" s="94">
        <v>1.6401913000000001E-27</v>
      </c>
      <c r="ACO75" s="94">
        <v>2.7693677000000002E-26</v>
      </c>
      <c r="ACP75" s="94">
        <v>4.6770114000000003E-25</v>
      </c>
      <c r="ACQ75" s="94">
        <v>7.9214224999999995E-24</v>
      </c>
      <c r="ACR75" s="94">
        <v>1.3474904000000001E-22</v>
      </c>
      <c r="ACS75" s="94">
        <v>2.3047561999999998E-21</v>
      </c>
      <c r="ACT75" s="94">
        <v>3.9677252999999999E-20</v>
      </c>
      <c r="ACU75" s="94">
        <v>6.8814489999999998E-19</v>
      </c>
      <c r="ACV75" s="94">
        <v>1.2033204E-17</v>
      </c>
      <c r="ACW75" s="94">
        <v>2.1226479E-16</v>
      </c>
      <c r="ACX75" s="94">
        <v>3.7777850000000003E-15</v>
      </c>
      <c r="ACY75" s="94">
        <v>6.7811600000000006E-14</v>
      </c>
      <c r="ACZ75" s="94">
        <v>1.2264465999999999E-12</v>
      </c>
      <c r="ADA75" s="94">
        <v>2.2311408E-11</v>
      </c>
      <c r="ADB75" s="94">
        <v>4.0724482E-10</v>
      </c>
      <c r="ADC75" s="94">
        <v>7.4337069999999998E-9</v>
      </c>
      <c r="ADD75" s="94">
        <v>1.3515453999999999E-7</v>
      </c>
      <c r="ADE75" s="94">
        <v>2.4365509999999998E-6</v>
      </c>
      <c r="ADF75" s="94">
        <v>4.3370759999999999E-5</v>
      </c>
      <c r="ADG75" s="94">
        <v>7.6073860000000005E-4</v>
      </c>
      <c r="ADH75" s="94">
        <v>4.9606370000000004E-3</v>
      </c>
      <c r="ADI75" s="94">
        <v>1.6127044E-2</v>
      </c>
      <c r="ADJ75" s="94">
        <v>3.8385193999999997E-2</v>
      </c>
      <c r="ADK75" s="94">
        <v>7.4061594999999994E-2</v>
      </c>
      <c r="ADL75" s="94">
        <v>0.12097918000000001</v>
      </c>
      <c r="ADM75" s="94">
        <v>0.17141259</v>
      </c>
      <c r="ADN75" s="94">
        <v>0.2124548</v>
      </c>
      <c r="ADO75" s="94">
        <v>0.23095661000000001</v>
      </c>
      <c r="ADP75" s="94">
        <v>0.22776793000000001</v>
      </c>
      <c r="ADQ75" s="94">
        <v>0.20043494000000001</v>
      </c>
      <c r="ADR75" s="94">
        <v>0.1546256</v>
      </c>
      <c r="ADS75" s="94">
        <v>0.10438128000000001</v>
      </c>
      <c r="ADT75" s="94">
        <v>6.0647409999999999E-2</v>
      </c>
      <c r="ADU75" s="94">
        <v>2.9323506999999999E-2</v>
      </c>
      <c r="ADV75" s="94">
        <v>1.0485550999999999E-2</v>
      </c>
      <c r="ADW75" s="94">
        <v>2.2027539999999999E-3</v>
      </c>
      <c r="ADX75" s="94">
        <v>6.7675445000000005E-4</v>
      </c>
      <c r="ADY75" s="100"/>
      <c r="ADZ75" s="101"/>
      <c r="AEA75" s="101"/>
      <c r="AEB75" s="101"/>
      <c r="AEC75" s="101"/>
      <c r="AED75" s="144">
        <f t="shared" si="47"/>
        <v>70</v>
      </c>
      <c r="AEE75" s="142"/>
      <c r="AEF75" s="158">
        <f t="shared" si="32"/>
        <v>70</v>
      </c>
      <c r="AEG75" s="138">
        <f t="shared" si="41"/>
        <v>6.7674759999999999E-4</v>
      </c>
      <c r="AEH75" s="138">
        <f t="shared" si="41"/>
        <v>6.76747E-4</v>
      </c>
      <c r="AEI75" s="138">
        <f t="shared" si="41"/>
        <v>6.767489E-4</v>
      </c>
      <c r="AEJ75" s="138">
        <f t="shared" si="41"/>
        <v>6.767492E-4</v>
      </c>
      <c r="AEK75" s="138">
        <f t="shared" si="41"/>
        <v>6.767473E-4</v>
      </c>
      <c r="AEL75" s="138">
        <f t="shared" si="41"/>
        <v>6.7674689999999997E-4</v>
      </c>
      <c r="AEM75" s="138">
        <f t="shared" si="41"/>
        <v>6.7674694999999999E-4</v>
      </c>
      <c r="AEN75" s="138">
        <f t="shared" si="41"/>
        <v>6.7674650000000005E-4</v>
      </c>
      <c r="AEO75" s="138">
        <f t="shared" si="41"/>
        <v>6.7674694999999999E-4</v>
      </c>
      <c r="AEP75" s="138">
        <f t="shared" si="41"/>
        <v>6.7674794000000004E-4</v>
      </c>
      <c r="AEQ75" s="138">
        <f t="shared" si="42"/>
        <v>6.7674909999999996E-4</v>
      </c>
      <c r="AER75" s="138">
        <f t="shared" si="42"/>
        <v>6.7674903999999998E-4</v>
      </c>
      <c r="AES75" s="138">
        <f t="shared" si="42"/>
        <v>6.7674909999999996E-4</v>
      </c>
      <c r="AET75" s="138">
        <f t="shared" si="42"/>
        <v>6.7674969999999995E-4</v>
      </c>
      <c r="AEU75" s="138">
        <f t="shared" si="42"/>
        <v>6.7674990000000002E-4</v>
      </c>
      <c r="AEV75" s="138">
        <f t="shared" si="42"/>
        <v>6.7674990000000002E-4</v>
      </c>
      <c r="AEW75" s="138">
        <f t="shared" si="42"/>
        <v>6.7675020000000001E-4</v>
      </c>
      <c r="AEX75" s="138">
        <f t="shared" si="42"/>
        <v>6.7675085000000002E-4</v>
      </c>
      <c r="AEY75" s="138">
        <f t="shared" si="42"/>
        <v>6.7674749999999996E-4</v>
      </c>
      <c r="AEZ75" s="130">
        <f t="shared" si="43"/>
        <v>19.72</v>
      </c>
      <c r="AFA75" s="91"/>
      <c r="AFB75" s="94">
        <v>6.7674874999999995E-4</v>
      </c>
      <c r="AFC75" s="139">
        <f t="shared" si="44"/>
        <v>6.7674844894736845E-4</v>
      </c>
      <c r="AFD75" s="91"/>
      <c r="AFE75" s="142"/>
      <c r="AFF75" s="142"/>
      <c r="AFG75" s="138">
        <f t="shared" si="48"/>
        <v>1.3516176000000001E-7</v>
      </c>
      <c r="AFH75" s="138">
        <f t="shared" si="48"/>
        <v>1.3515906000000001E-7</v>
      </c>
      <c r="AFI75" s="138">
        <f t="shared" si="48"/>
        <v>1.3515768E-7</v>
      </c>
      <c r="AFJ75" s="138">
        <f t="shared" si="48"/>
        <v>1.3515917999999999E-7</v>
      </c>
      <c r="AFK75" s="138">
        <f t="shared" si="48"/>
        <v>1.3515993999999999E-7</v>
      </c>
      <c r="AFL75" s="138">
        <f t="shared" si="48"/>
        <v>1.3515981E-7</v>
      </c>
      <c r="AFM75" s="138">
        <f t="shared" si="48"/>
        <v>1.3515873E-7</v>
      </c>
      <c r="AFN75" s="138">
        <f t="shared" si="48"/>
        <v>1.3515765E-7</v>
      </c>
      <c r="AFO75" s="138">
        <f t="shared" si="48"/>
        <v>1.3515693999999999E-7</v>
      </c>
      <c r="AFP75" s="138">
        <f t="shared" si="48"/>
        <v>1.3515620000000001E-7</v>
      </c>
      <c r="AFQ75" s="138">
        <f t="shared" si="48"/>
        <v>1.3515609999999999E-7</v>
      </c>
      <c r="AFR75" s="138">
        <f t="shared" si="48"/>
        <v>1.3515569000000001E-7</v>
      </c>
      <c r="AFS75" s="138">
        <f t="shared" si="48"/>
        <v>1.3515609E-7</v>
      </c>
      <c r="AFT75" s="138">
        <f t="shared" si="48"/>
        <v>1.3515569000000001E-7</v>
      </c>
      <c r="AFU75" s="138">
        <f t="shared" si="48"/>
        <v>1.3515614E-7</v>
      </c>
      <c r="AFV75" s="138">
        <f t="shared" si="45"/>
        <v>1.3515704999999999E-7</v>
      </c>
      <c r="AFW75" s="138">
        <f t="shared" si="45"/>
        <v>1.3515789E-7</v>
      </c>
      <c r="AFX75" s="138">
        <f t="shared" si="45"/>
        <v>1.3515842000000001E-7</v>
      </c>
      <c r="AFY75" s="138">
        <f t="shared" si="45"/>
        <v>1.3515809000000001E-7</v>
      </c>
      <c r="AFZ75" s="138" t="e">
        <f t="shared" si="45"/>
        <v>#VALUE!</v>
      </c>
      <c r="AGA75" s="139">
        <f t="shared" si="46"/>
        <v>1.3515779526315789E-7</v>
      </c>
      <c r="AGB75" s="91"/>
      <c r="AGC75" s="91"/>
      <c r="AGD75" s="91"/>
      <c r="AGE75" s="91"/>
      <c r="AGF75" s="91"/>
      <c r="AGG75" s="91"/>
      <c r="AGH75" s="91"/>
      <c r="AGI75" s="91"/>
      <c r="AGJ75" s="91"/>
      <c r="AGK75" s="91"/>
      <c r="AGL75" s="91"/>
      <c r="AGM75" s="91"/>
      <c r="AGN75" s="91"/>
      <c r="AGO75" s="91"/>
      <c r="AGP75" s="91"/>
      <c r="AGQ75" s="91"/>
      <c r="AGR75" s="91"/>
      <c r="AGS75" s="91"/>
      <c r="AGT75" s="91"/>
      <c r="AGU75" s="91"/>
      <c r="AGV75" s="91"/>
      <c r="AGW75" s="91"/>
      <c r="AGX75" s="91"/>
      <c r="AGY75" s="91"/>
      <c r="AGZ75" s="91"/>
      <c r="AHA75" s="91"/>
      <c r="AHB75" s="91"/>
      <c r="AHC75" s="91"/>
      <c r="AHD75" s="91"/>
      <c r="AHE75" s="91"/>
      <c r="AHF75" s="91"/>
      <c r="AHG75" s="91"/>
      <c r="AHH75" s="91"/>
      <c r="AHI75" s="91"/>
      <c r="AHJ75" s="91"/>
      <c r="AHK75" s="91"/>
      <c r="AHL75" s="91"/>
      <c r="AHM75" s="91"/>
      <c r="AHN75" s="91"/>
      <c r="AHO75" s="91"/>
      <c r="AHP75" s="91"/>
      <c r="AHQ75" s="91"/>
      <c r="AHR75" s="91"/>
      <c r="AHS75" s="91"/>
      <c r="AHT75" s="91"/>
      <c r="AHU75" s="91"/>
      <c r="AHV75" s="91"/>
      <c r="AHW75" s="91"/>
      <c r="AHX75" s="91"/>
      <c r="AHY75" s="91"/>
      <c r="AHZ75" s="91"/>
      <c r="AIA75" s="91"/>
      <c r="AIB75" s="91"/>
      <c r="AIC75" s="91"/>
      <c r="AID75" s="91"/>
      <c r="AIE75" s="91"/>
      <c r="AIF75" s="91"/>
      <c r="AIG75" s="91"/>
      <c r="AIH75" s="91"/>
      <c r="AII75" s="91"/>
      <c r="AIJ75" s="91"/>
      <c r="AIK75" s="91"/>
      <c r="AIL75" s="91"/>
      <c r="AIM75" s="91"/>
      <c r="AIN75" s="91"/>
      <c r="AIO75" s="91"/>
      <c r="AIP75" s="91"/>
      <c r="AIQ75" s="91"/>
      <c r="AIR75" s="91"/>
      <c r="AIS75" s="91"/>
      <c r="AIT75" s="91"/>
      <c r="AIU75" s="91"/>
      <c r="AIV75" s="91"/>
      <c r="AIW75" s="91"/>
      <c r="AIX75" s="91"/>
      <c r="AIY75" s="91"/>
      <c r="AIZ75" s="91"/>
      <c r="AJA75" s="91"/>
      <c r="AJB75" s="91"/>
      <c r="AJC75" s="91"/>
      <c r="AJD75" s="91"/>
      <c r="AJE75" s="91"/>
      <c r="AJF75" s="91"/>
      <c r="AJG75" s="91"/>
      <c r="AJH75" s="91"/>
      <c r="AJI75" s="91"/>
      <c r="AJJ75" s="91"/>
      <c r="AJK75" s="91"/>
      <c r="AJL75" s="91"/>
      <c r="AJM75" s="91"/>
      <c r="AJN75" s="91"/>
      <c r="AJO75" s="91"/>
      <c r="AJP75" s="91"/>
      <c r="AJQ75" s="91"/>
      <c r="AJR75" s="91"/>
      <c r="AJS75" s="91"/>
      <c r="AJT75" s="91"/>
      <c r="AJU75" s="91"/>
      <c r="AJV75" s="91"/>
      <c r="AJW75" s="91"/>
      <c r="AJX75" s="91"/>
      <c r="AJY75" s="91"/>
      <c r="AJZ75" s="91"/>
      <c r="AKA75" s="91"/>
      <c r="AKB75" s="91"/>
      <c r="AKC75" s="91"/>
      <c r="AKD75" s="91"/>
      <c r="AKE75" s="91"/>
      <c r="AKF75" s="91"/>
      <c r="AKG75" s="91"/>
      <c r="AKH75" s="91"/>
      <c r="AKI75" s="91"/>
      <c r="AKJ75" s="91"/>
      <c r="AKK75" s="91"/>
      <c r="AKL75" s="91"/>
      <c r="AKM75" s="91"/>
      <c r="AKN75" s="91"/>
      <c r="AKO75" s="91"/>
      <c r="AKP75" s="91"/>
      <c r="AKQ75" s="91"/>
      <c r="AKR75" s="91"/>
      <c r="AKS75" s="91"/>
      <c r="AKT75" s="91"/>
      <c r="AKU75" s="91"/>
      <c r="AKV75" s="91"/>
      <c r="AKW75" s="91"/>
      <c r="AKX75" s="91"/>
      <c r="AKY75" s="91"/>
      <c r="AKZ75" s="91"/>
      <c r="ALA75" s="91"/>
      <c r="ALB75" s="91"/>
      <c r="ALC75" s="91"/>
      <c r="ALD75" s="91"/>
      <c r="ALE75" s="91"/>
      <c r="ALF75" s="91"/>
      <c r="ALG75" s="91"/>
      <c r="ALH75" s="91"/>
      <c r="ALI75" s="91"/>
      <c r="ALJ75" s="91"/>
      <c r="ALK75" s="91"/>
      <c r="ALL75" s="91"/>
      <c r="ALM75" s="91"/>
      <c r="ALN75" s="91"/>
      <c r="ALO75" s="91"/>
      <c r="ALP75" s="91"/>
      <c r="ALQ75" s="91"/>
      <c r="ALR75" s="91"/>
      <c r="ALS75" s="91"/>
      <c r="ALT75" s="91"/>
      <c r="ALU75" s="91"/>
      <c r="ALV75" s="91"/>
      <c r="ALW75" s="91"/>
      <c r="ALX75" s="91"/>
      <c r="ALY75" s="91"/>
      <c r="ALZ75" s="91"/>
      <c r="AMA75" s="91"/>
      <c r="AMB75" s="91"/>
      <c r="AMC75" s="91"/>
      <c r="AMD75" s="91"/>
      <c r="AME75" s="91"/>
      <c r="AMF75" s="91"/>
      <c r="AMG75" s="91"/>
      <c r="AMH75" s="91"/>
      <c r="AMI75" s="91"/>
      <c r="AMJ75" s="91"/>
      <c r="AMK75" s="91"/>
      <c r="AML75" s="91"/>
      <c r="AMM75" s="91"/>
      <c r="AMN75" s="91"/>
      <c r="AMO75" s="91"/>
      <c r="AMP75" s="91"/>
      <c r="AMQ75" s="91"/>
      <c r="AMR75" s="91"/>
      <c r="AMS75" s="91"/>
      <c r="AMT75" s="91"/>
      <c r="AMU75" s="91"/>
      <c r="AMV75" s="91"/>
      <c r="AMW75" s="91"/>
      <c r="AMX75" s="91"/>
      <c r="AMY75" s="91"/>
      <c r="AMZ75" s="91"/>
      <c r="ANA75" s="91"/>
      <c r="ANB75" s="91"/>
      <c r="ANC75" s="91"/>
      <c r="AND75" s="91"/>
      <c r="ANE75" s="91"/>
      <c r="ANF75" s="91"/>
      <c r="ANG75" s="91"/>
      <c r="ANH75" s="91"/>
      <c r="ANI75" s="91"/>
      <c r="ANJ75" s="91"/>
      <c r="ANK75" s="91"/>
      <c r="ANL75" s="91"/>
      <c r="ANM75" s="91"/>
      <c r="ANN75" s="91"/>
      <c r="ANO75" s="91"/>
      <c r="ANP75" s="91"/>
      <c r="ANQ75" s="91"/>
      <c r="ANR75" s="91"/>
      <c r="ANS75" s="91"/>
      <c r="ANT75" s="91"/>
      <c r="ANU75" s="91"/>
      <c r="ANV75" s="91"/>
      <c r="ANW75" s="91"/>
      <c r="ANX75" s="91"/>
      <c r="ANY75" s="91"/>
      <c r="ANZ75" s="91"/>
      <c r="AOA75" s="91"/>
      <c r="AOB75" s="91"/>
      <c r="AOC75" s="91"/>
      <c r="AOD75" s="91"/>
      <c r="AOE75" s="91"/>
      <c r="AOF75" s="91"/>
      <c r="AOG75" s="91"/>
      <c r="AOH75" s="91"/>
      <c r="AOI75" s="91"/>
      <c r="AOJ75" s="91"/>
      <c r="AOK75" s="91"/>
      <c r="AOL75" s="91"/>
      <c r="AOM75" s="91"/>
      <c r="AON75" s="91"/>
      <c r="AOO75" s="91"/>
      <c r="AOP75" s="91"/>
      <c r="AOQ75" s="91"/>
      <c r="AOR75" s="91"/>
      <c r="AOS75" s="91"/>
      <c r="AOT75" s="91"/>
      <c r="AOU75" s="91"/>
      <c r="AOV75" s="91"/>
      <c r="AOW75" s="91"/>
      <c r="AOX75" s="91"/>
      <c r="AOY75" s="91"/>
      <c r="AOZ75" s="91"/>
      <c r="APA75" s="91"/>
      <c r="APB75" s="91"/>
      <c r="APC75" s="91"/>
      <c r="APD75" s="91"/>
      <c r="APE75" s="91"/>
      <c r="APF75" s="91"/>
      <c r="APG75" s="91"/>
      <c r="APH75" s="91"/>
      <c r="API75" s="91"/>
      <c r="APJ75" s="91"/>
      <c r="APK75" s="91"/>
      <c r="APL75" s="91"/>
      <c r="APM75" s="91"/>
      <c r="APN75" s="91"/>
      <c r="APO75" s="91"/>
      <c r="APP75" s="91"/>
      <c r="APQ75" s="91"/>
      <c r="APR75" s="91"/>
      <c r="APS75" s="91"/>
      <c r="APT75" s="91"/>
      <c r="APU75" s="91"/>
      <c r="APV75" s="91"/>
      <c r="APW75" s="91"/>
      <c r="APX75" s="91"/>
      <c r="APY75" s="91"/>
      <c r="APZ75" s="91"/>
      <c r="AQA75" s="91"/>
      <c r="AQB75" s="91"/>
      <c r="AQC75" s="91"/>
      <c r="AQD75" s="91"/>
      <c r="AQE75" s="91"/>
      <c r="AQF75" s="91"/>
      <c r="AQG75" s="91"/>
      <c r="AQH75" s="91"/>
      <c r="AQI75" s="91"/>
      <c r="AQJ75" s="91"/>
      <c r="AQK75" s="91"/>
      <c r="AQL75" s="91"/>
      <c r="AQM75" s="91"/>
      <c r="AQN75" s="91"/>
      <c r="AQO75" s="91"/>
      <c r="AQP75" s="91"/>
      <c r="AQQ75" s="91"/>
      <c r="AQR75" s="91"/>
      <c r="AQS75" s="91"/>
      <c r="AQT75" s="91"/>
      <c r="AQU75" s="91"/>
      <c r="AQV75" s="91"/>
      <c r="AQW75" s="91"/>
      <c r="AQX75" s="91"/>
      <c r="AQY75" s="91"/>
      <c r="AQZ75" s="91"/>
      <c r="ARA75" s="91"/>
      <c r="ARB75" s="91"/>
      <c r="ARC75" s="91"/>
      <c r="ARD75" s="91"/>
      <c r="ARE75" s="91"/>
      <c r="ARF75" s="91"/>
      <c r="ARG75" s="91"/>
      <c r="ARH75" s="91"/>
      <c r="ARI75" s="91"/>
      <c r="ARJ75" s="91"/>
      <c r="ARK75" s="91"/>
      <c r="ARL75" s="91"/>
      <c r="ARM75" s="91"/>
      <c r="ARN75" s="91"/>
      <c r="ARO75" s="91"/>
      <c r="ARP75" s="91"/>
      <c r="ARQ75" s="91"/>
      <c r="ARR75" s="91"/>
      <c r="ARS75" s="91"/>
      <c r="ART75" s="91"/>
      <c r="ARU75" s="91"/>
      <c r="ARV75" s="91"/>
      <c r="ARW75" s="91"/>
      <c r="ARX75" s="91"/>
      <c r="ARY75" s="91"/>
      <c r="ARZ75" s="91"/>
      <c r="ASA75" s="91"/>
      <c r="ASB75" s="91"/>
      <c r="ASC75" s="91"/>
      <c r="ASD75" s="91"/>
      <c r="ASE75" s="91"/>
      <c r="ASF75" s="91"/>
      <c r="ASG75" s="91"/>
      <c r="ASH75" s="91"/>
      <c r="ASI75" s="91"/>
      <c r="ASJ75" s="91"/>
      <c r="ASK75" s="91"/>
      <c r="ASL75" s="91"/>
      <c r="ASM75" s="91"/>
      <c r="ASN75" s="91"/>
      <c r="ASO75" s="91"/>
      <c r="ASP75" s="91"/>
      <c r="ASQ75" s="91"/>
      <c r="ASR75" s="91"/>
    </row>
    <row r="76" spans="1:1188" ht="2.1" customHeight="1" x14ac:dyDescent="0.25">
      <c r="A76" s="129">
        <v>71</v>
      </c>
      <c r="B76" s="130">
        <v>20.010000000000002</v>
      </c>
      <c r="C76" s="123">
        <f>IF(ROW()-$B$4&lt;$B$112,2,3)</f>
        <v>3</v>
      </c>
      <c r="D76" s="129">
        <v>71</v>
      </c>
      <c r="E76" s="91">
        <v>0</v>
      </c>
      <c r="F76" s="92">
        <v>3.0540797999999999E-29</v>
      </c>
      <c r="G76" s="92">
        <v>5.2274727000000003E-28</v>
      </c>
      <c r="H76" s="92">
        <v>8.9206020000000006E-27</v>
      </c>
      <c r="I76" s="92">
        <v>1.5248007999999999E-25</v>
      </c>
      <c r="J76" s="92">
        <v>2.6167873E-24</v>
      </c>
      <c r="K76" s="92">
        <v>4.5136737000000002E-23</v>
      </c>
      <c r="L76" s="92">
        <v>7.8296069999999998E-22</v>
      </c>
      <c r="M76" s="92">
        <v>1.3661689E-20</v>
      </c>
      <c r="N76" s="92">
        <v>2.3977789999999999E-19</v>
      </c>
      <c r="O76" s="92">
        <v>4.2316480000000003E-18</v>
      </c>
      <c r="P76" s="92">
        <v>7.5044249999999994E-17</v>
      </c>
      <c r="Q76" s="92">
        <v>1.3359497E-15</v>
      </c>
      <c r="R76" s="92">
        <v>2.3841113000000001E-14</v>
      </c>
      <c r="S76" s="92">
        <v>4.2576243000000002E-13</v>
      </c>
      <c r="T76" s="92">
        <v>7.5927389999999992E-12</v>
      </c>
      <c r="U76" s="92">
        <v>1.3488259000000001E-10</v>
      </c>
      <c r="V76" s="92">
        <v>2.3802783999999999E-9</v>
      </c>
      <c r="W76" s="92">
        <v>4.15963E-8</v>
      </c>
      <c r="X76" s="92">
        <v>7.1734075000000001E-7</v>
      </c>
      <c r="Y76" s="92">
        <v>1.2160861000000001E-5</v>
      </c>
      <c r="Z76" s="93">
        <v>2.0177977000000001E-4</v>
      </c>
      <c r="AA76" s="93">
        <v>2.3871415999999999E-3</v>
      </c>
      <c r="AB76" s="93">
        <v>9.6687890000000005E-3</v>
      </c>
      <c r="AC76" s="93">
        <v>2.5958980999999999E-2</v>
      </c>
      <c r="AD76" s="93">
        <v>5.4704506E-2</v>
      </c>
      <c r="AE76" s="93">
        <v>9.6195089999999997E-2</v>
      </c>
      <c r="AF76" s="93">
        <v>0.14559343</v>
      </c>
      <c r="AG76" s="93">
        <v>0.19248733000000001</v>
      </c>
      <c r="AH76" s="93">
        <v>0.22390741</v>
      </c>
      <c r="AI76" s="93">
        <v>0.23000625999999999</v>
      </c>
      <c r="AJ76" s="93">
        <v>0.21642552000000001</v>
      </c>
      <c r="AK76" s="93">
        <v>0.17917137999999999</v>
      </c>
      <c r="AL76" s="93">
        <v>0.13027527999999999</v>
      </c>
      <c r="AM76" s="93">
        <v>8.2538723999999994E-2</v>
      </c>
      <c r="AN76" s="93">
        <v>4.4569667E-2</v>
      </c>
      <c r="AO76" s="93">
        <v>1.9344462E-2</v>
      </c>
      <c r="AP76" s="93">
        <v>5.8216214999999997E-3</v>
      </c>
      <c r="AQ76" s="93">
        <v>1.046777E-3</v>
      </c>
      <c r="AR76" s="93">
        <v>3.8179258000000001E-4</v>
      </c>
      <c r="AS76" s="94">
        <v>0</v>
      </c>
      <c r="AT76" s="94">
        <v>3.0541409999999998E-29</v>
      </c>
      <c r="AU76" s="94">
        <v>5.2275877999999998E-28</v>
      </c>
      <c r="AV76" s="94">
        <v>8.9207965999999998E-27</v>
      </c>
      <c r="AW76" s="94">
        <v>1.5248330999999999E-25</v>
      </c>
      <c r="AX76" s="94">
        <v>2.6168404E-24</v>
      </c>
      <c r="AY76" s="94">
        <v>4.5137608000000002E-23</v>
      </c>
      <c r="AZ76" s="94">
        <v>7.8297507000000003E-22</v>
      </c>
      <c r="BA76" s="94">
        <v>1.3661917000000001E-20</v>
      </c>
      <c r="BB76" s="94">
        <v>2.3978138E-19</v>
      </c>
      <c r="BC76" s="94">
        <v>4.2316983999999999E-18</v>
      </c>
      <c r="BD76" s="94">
        <v>7.5044895999999996E-17</v>
      </c>
      <c r="BE76" s="94">
        <v>1.3359561E-15</v>
      </c>
      <c r="BF76" s="94">
        <v>2.3841135E-14</v>
      </c>
      <c r="BG76" s="94">
        <v>4.2576101999999999E-13</v>
      </c>
      <c r="BH76" s="94">
        <v>7.5926829999999992E-12</v>
      </c>
      <c r="BI76" s="94">
        <v>1.3488104000000001E-10</v>
      </c>
      <c r="BJ76" s="94">
        <v>2.3802418000000002E-9</v>
      </c>
      <c r="BK76" s="94">
        <v>4.159551E-8</v>
      </c>
      <c r="BL76" s="94">
        <v>7.1732523999999997E-7</v>
      </c>
      <c r="BM76" s="94">
        <v>1.2160572E-5</v>
      </c>
      <c r="BN76" s="94">
        <v>2.0177459E-4</v>
      </c>
      <c r="BO76" s="94">
        <v>2.387106E-3</v>
      </c>
      <c r="BP76" s="94">
        <v>9.6686719999999997E-3</v>
      </c>
      <c r="BQ76" s="94">
        <v>2.5958715E-2</v>
      </c>
      <c r="BR76" s="94">
        <v>5.4704000000000003E-2</v>
      </c>
      <c r="BS76" s="94">
        <v>9.6194304999999994E-2</v>
      </c>
      <c r="BT76" s="94">
        <v>0.14559237999999999</v>
      </c>
      <c r="BU76" s="94">
        <v>0.19248599999999999</v>
      </c>
      <c r="BV76" s="94">
        <v>0.22390589999999999</v>
      </c>
      <c r="BW76" s="94">
        <v>0.23000478999999999</v>
      </c>
      <c r="BX76" s="94">
        <v>0.21642444</v>
      </c>
      <c r="BY76" s="94">
        <v>0.17917067</v>
      </c>
      <c r="BZ76" s="94">
        <v>0.13027458</v>
      </c>
      <c r="CA76" s="94">
        <v>8.2538020000000004E-2</v>
      </c>
      <c r="CB76" s="94">
        <v>4.4569306000000003E-2</v>
      </c>
      <c r="CC76" s="94">
        <v>1.9344380000000001E-2</v>
      </c>
      <c r="CD76" s="94">
        <v>5.8215869999999996E-3</v>
      </c>
      <c r="CE76" s="94">
        <v>1.0467676999999999E-3</v>
      </c>
      <c r="CF76" s="94">
        <v>3.8179228000000001E-4</v>
      </c>
      <c r="CG76" s="94">
        <v>0</v>
      </c>
      <c r="CH76" s="94">
        <v>3.0521941999999998E-29</v>
      </c>
      <c r="CI76" s="94">
        <v>5.2243882999999998E-28</v>
      </c>
      <c r="CJ76" s="94">
        <v>8.9155649999999995E-27</v>
      </c>
      <c r="CK76" s="94">
        <v>1.5239804000000001E-25</v>
      </c>
      <c r="CL76" s="94">
        <v>2.6154544999999999E-24</v>
      </c>
      <c r="CM76" s="94">
        <v>4.5115148000000003E-23</v>
      </c>
      <c r="CN76" s="94">
        <v>7.826127E-22</v>
      </c>
      <c r="CO76" s="94">
        <v>1.3656118999999999E-20</v>
      </c>
      <c r="CP76" s="94">
        <v>2.3968949999999999E-19</v>
      </c>
      <c r="CQ76" s="94">
        <v>4.2302612000000004E-18</v>
      </c>
      <c r="CR76" s="94">
        <v>7.5022792999999997E-17</v>
      </c>
      <c r="CS76" s="94">
        <v>1.3356243E-15</v>
      </c>
      <c r="CT76" s="94">
        <v>2.3836301999999999E-14</v>
      </c>
      <c r="CU76" s="94">
        <v>4.2569349999999998E-13</v>
      </c>
      <c r="CV76" s="94">
        <v>7.5917950000000004E-12</v>
      </c>
      <c r="CW76" s="94">
        <v>1.3487036E-10</v>
      </c>
      <c r="CX76" s="94">
        <v>2.3801323E-9</v>
      </c>
      <c r="CY76" s="94">
        <v>4.1594710000000003E-8</v>
      </c>
      <c r="CZ76" s="94">
        <v>7.1732509999999999E-7</v>
      </c>
      <c r="DA76" s="94">
        <v>1.2160695E-5</v>
      </c>
      <c r="DB76" s="94">
        <v>2.0177716E-4</v>
      </c>
      <c r="DC76" s="94">
        <v>2.3871275999999999E-3</v>
      </c>
      <c r="DD76" s="94">
        <v>9.6687409999999998E-3</v>
      </c>
      <c r="DE76" s="94">
        <v>2.5958869999999998E-2</v>
      </c>
      <c r="DF76" s="94">
        <v>5.4704316000000003E-2</v>
      </c>
      <c r="DG76" s="94">
        <v>9.6194859999999993E-2</v>
      </c>
      <c r="DH76" s="94">
        <v>0.14559327</v>
      </c>
      <c r="DI76" s="94">
        <v>0.19248714</v>
      </c>
      <c r="DJ76" s="94">
        <v>0.22390689</v>
      </c>
      <c r="DK76" s="94">
        <v>0.2300055</v>
      </c>
      <c r="DL76" s="94">
        <v>0.21642467000000001</v>
      </c>
      <c r="DM76" s="94">
        <v>0.17917095</v>
      </c>
      <c r="DN76" s="94">
        <v>0.13027506</v>
      </c>
      <c r="DO76" s="94">
        <v>8.2538410000000006E-2</v>
      </c>
      <c r="DP76" s="94">
        <v>4.4569342999999997E-2</v>
      </c>
      <c r="DQ76" s="94">
        <v>1.934437E-2</v>
      </c>
      <c r="DR76" s="94">
        <v>5.8216355000000001E-3</v>
      </c>
      <c r="DS76" s="94">
        <v>1.0467701000000001E-3</v>
      </c>
      <c r="DT76" s="94">
        <v>3.8179345E-4</v>
      </c>
      <c r="DU76" s="94">
        <v>0</v>
      </c>
      <c r="DV76" s="94">
        <v>3.0521463999999999E-29</v>
      </c>
      <c r="DW76" s="94">
        <v>5.2243213999999999E-28</v>
      </c>
      <c r="DX76" s="94">
        <v>8.9154756000000001E-27</v>
      </c>
      <c r="DY76" s="94">
        <v>1.5239693000000001E-25</v>
      </c>
      <c r="DZ76" s="94">
        <v>2.6154416999999998E-24</v>
      </c>
      <c r="EA76" s="94">
        <v>4.5115034E-23</v>
      </c>
      <c r="EB76" s="94">
        <v>7.8261247000000002E-22</v>
      </c>
      <c r="EC76" s="94">
        <v>1.3656135000000001E-20</v>
      </c>
      <c r="ED76" s="94">
        <v>2.3969010000000001E-19</v>
      </c>
      <c r="EE76" s="94">
        <v>4.2302785999999999E-18</v>
      </c>
      <c r="EF76" s="94">
        <v>7.5023229999999995E-17</v>
      </c>
      <c r="EG76" s="94">
        <v>1.3356337000000001E-15</v>
      </c>
      <c r="EH76" s="94">
        <v>2.3836497999999999E-14</v>
      </c>
      <c r="EI76" s="94">
        <v>4.2569740000000001E-13</v>
      </c>
      <c r="EJ76" s="94">
        <v>7.5918719999999996E-12</v>
      </c>
      <c r="EK76" s="94">
        <v>1.3487180999999999E-10</v>
      </c>
      <c r="EL76" s="94">
        <v>2.3801583000000001E-9</v>
      </c>
      <c r="EM76" s="94">
        <v>4.1595175000000002E-8</v>
      </c>
      <c r="EN76" s="94">
        <v>7.1733314000000004E-7</v>
      </c>
      <c r="EO76" s="94">
        <v>1.2160832E-5</v>
      </c>
      <c r="EP76" s="94">
        <v>2.0177952E-4</v>
      </c>
      <c r="EQ76" s="94">
        <v>2.3871493E-3</v>
      </c>
      <c r="ER76" s="94">
        <v>9.6688199999999998E-3</v>
      </c>
      <c r="ES76" s="94">
        <v>2.5959052E-2</v>
      </c>
      <c r="ET76" s="94">
        <v>5.4704613999999999E-2</v>
      </c>
      <c r="EU76" s="94">
        <v>9.6195210000000003E-2</v>
      </c>
      <c r="EV76" s="94">
        <v>0.14559353999999999</v>
      </c>
      <c r="EW76" s="94">
        <v>0.19248726999999999</v>
      </c>
      <c r="EX76" s="94">
        <v>0.22390699999999999</v>
      </c>
      <c r="EY76" s="94">
        <v>0.23000572999999999</v>
      </c>
      <c r="EZ76" s="94">
        <v>0.21642454</v>
      </c>
      <c r="FA76" s="94">
        <v>0.17917082000000001</v>
      </c>
      <c r="FB76" s="94">
        <v>0.13027506</v>
      </c>
      <c r="FC76" s="94">
        <v>8.2538373999999998E-2</v>
      </c>
      <c r="FD76" s="94">
        <v>4.4569264999999997E-2</v>
      </c>
      <c r="FE76" s="94">
        <v>1.9344437999999999E-2</v>
      </c>
      <c r="FF76" s="94">
        <v>5.8216023999999996E-3</v>
      </c>
      <c r="FG76" s="94">
        <v>1.0467732E-3</v>
      </c>
      <c r="FH76" s="94">
        <v>3.8179373999999998E-4</v>
      </c>
      <c r="FI76" s="94">
        <v>0</v>
      </c>
      <c r="FJ76" s="94">
        <v>3.0521664999999998E-29</v>
      </c>
      <c r="FK76" s="94">
        <v>5.2243565000000004E-28</v>
      </c>
      <c r="FL76" s="94">
        <v>8.9155359999999997E-27</v>
      </c>
      <c r="FM76" s="94">
        <v>1.5239797E-25</v>
      </c>
      <c r="FN76" s="94">
        <v>2.6154595E-24</v>
      </c>
      <c r="FO76" s="94">
        <v>4.5115329999999998E-23</v>
      </c>
      <c r="FP76" s="94">
        <v>7.8261730000000001E-22</v>
      </c>
      <c r="FQ76" s="94">
        <v>1.3656217E-20</v>
      </c>
      <c r="FR76" s="94">
        <v>2.3969145000000001E-19</v>
      </c>
      <c r="FS76" s="94">
        <v>4.2303012999999997E-18</v>
      </c>
      <c r="FT76" s="94">
        <v>7.5023600000000002E-17</v>
      </c>
      <c r="FU76" s="94">
        <v>1.3356404000000001E-15</v>
      </c>
      <c r="FV76" s="94">
        <v>2.3836615E-14</v>
      </c>
      <c r="FW76" s="94">
        <v>4.2569946000000002E-13</v>
      </c>
      <c r="FX76" s="94">
        <v>7.5919070000000004E-12</v>
      </c>
      <c r="FY76" s="94">
        <v>1.3487247000000001E-10</v>
      </c>
      <c r="FZ76" s="94">
        <v>2.3801704999999998E-9</v>
      </c>
      <c r="GA76" s="94">
        <v>4.1595403000000002E-8</v>
      </c>
      <c r="GB76" s="94">
        <v>7.1733734000000003E-7</v>
      </c>
      <c r="GC76" s="94">
        <v>1.2160905500000001E-5</v>
      </c>
      <c r="GD76" s="94">
        <v>2.0178083999999999E-4</v>
      </c>
      <c r="GE76" s="94">
        <v>2.3871510000000001E-3</v>
      </c>
      <c r="GF76" s="94">
        <v>9.6688190000000004E-3</v>
      </c>
      <c r="GG76" s="94">
        <v>2.5959021999999998E-2</v>
      </c>
      <c r="GH76" s="94">
        <v>5.4704490000000001E-2</v>
      </c>
      <c r="GI76" s="94">
        <v>9.6194909999999995E-2</v>
      </c>
      <c r="GJ76" s="94">
        <v>0.14559294</v>
      </c>
      <c r="GK76" s="94">
        <v>0.19248666</v>
      </c>
      <c r="GL76" s="94">
        <v>0.22390705</v>
      </c>
      <c r="GM76" s="94">
        <v>0.23000615999999999</v>
      </c>
      <c r="GN76" s="94">
        <v>0.21642502</v>
      </c>
      <c r="GO76" s="94">
        <v>0.1791702</v>
      </c>
      <c r="GP76" s="94">
        <v>0.13027432999999999</v>
      </c>
      <c r="GQ76" s="94">
        <v>8.2538689999999998E-2</v>
      </c>
      <c r="GR76" s="94">
        <v>4.4569730000000002E-2</v>
      </c>
      <c r="GS76" s="94">
        <v>1.9344317E-2</v>
      </c>
      <c r="GT76" s="94">
        <v>5.8216233999999999E-3</v>
      </c>
      <c r="GU76" s="94">
        <v>1.0467696999999999E-3</v>
      </c>
      <c r="GV76" s="94">
        <v>3.8179266000000001E-4</v>
      </c>
      <c r="GW76" s="94">
        <v>0</v>
      </c>
      <c r="GX76" s="94">
        <v>3.0521572000000002E-29</v>
      </c>
      <c r="GY76" s="94">
        <v>5.2243400000000002E-28</v>
      </c>
      <c r="GZ76" s="94">
        <v>8.9155064000000007E-27</v>
      </c>
      <c r="HA76" s="94">
        <v>1.5239745E-25</v>
      </c>
      <c r="HB76" s="94">
        <v>2.6154507999999999E-24</v>
      </c>
      <c r="HC76" s="94">
        <v>4.5115198000000003E-23</v>
      </c>
      <c r="HD76" s="94">
        <v>7.8261524999999999E-22</v>
      </c>
      <c r="HE76" s="94">
        <v>1.365618E-20</v>
      </c>
      <c r="HF76" s="94">
        <v>2.3969083000000002E-19</v>
      </c>
      <c r="HG76" s="94">
        <v>4.2302897000000003E-18</v>
      </c>
      <c r="HH76" s="94">
        <v>7.5023409999999999E-17</v>
      </c>
      <c r="HI76" s="94">
        <v>1.3356372000000001E-15</v>
      </c>
      <c r="HJ76" s="94">
        <v>2.3836571000000001E-14</v>
      </c>
      <c r="HK76" s="94">
        <v>4.2569886000000002E-13</v>
      </c>
      <c r="HL76" s="94">
        <v>7.5918985000000003E-12</v>
      </c>
      <c r="HM76" s="94">
        <v>1.3487231999999999E-10</v>
      </c>
      <c r="HN76" s="94">
        <v>2.3801679999999998E-9</v>
      </c>
      <c r="HO76" s="94">
        <v>4.1595374000000003E-8</v>
      </c>
      <c r="HP76" s="94">
        <v>7.1733694999999999E-7</v>
      </c>
      <c r="HQ76" s="94">
        <v>1.2160899E-5</v>
      </c>
      <c r="HR76" s="94">
        <v>2.0178074000000001E-4</v>
      </c>
      <c r="HS76" s="94">
        <v>2.3871397000000002E-3</v>
      </c>
      <c r="HT76" s="94">
        <v>9.668767E-3</v>
      </c>
      <c r="HU76" s="94">
        <v>2.5958907E-2</v>
      </c>
      <c r="HV76" s="94">
        <v>5.4704290000000003E-2</v>
      </c>
      <c r="HW76" s="94">
        <v>9.6194680000000005E-2</v>
      </c>
      <c r="HX76" s="94">
        <v>0.14559279999999999</v>
      </c>
      <c r="HY76" s="94">
        <v>0.19248620999999999</v>
      </c>
      <c r="HZ76" s="94">
        <v>0.22390582000000001</v>
      </c>
      <c r="IA76" s="94">
        <v>0.2300046</v>
      </c>
      <c r="IB76" s="94">
        <v>0.21642505000000001</v>
      </c>
      <c r="IC76" s="94">
        <v>0.17917121999999999</v>
      </c>
      <c r="ID76" s="94">
        <v>0.13027462000000001</v>
      </c>
      <c r="IE76" s="94">
        <v>8.2538109999999998E-2</v>
      </c>
      <c r="IF76" s="94">
        <v>4.4569403E-2</v>
      </c>
      <c r="IG76" s="94">
        <v>1.9344324E-2</v>
      </c>
      <c r="IH76" s="94">
        <v>5.8216270000000002E-3</v>
      </c>
      <c r="II76" s="94">
        <v>1.0467707000000001E-3</v>
      </c>
      <c r="IJ76" s="94">
        <v>3.8179246E-4</v>
      </c>
      <c r="IK76" s="94">
        <v>0</v>
      </c>
      <c r="IL76" s="94">
        <v>3.0521265E-29</v>
      </c>
      <c r="IM76" s="94">
        <v>5.2242858000000002E-28</v>
      </c>
      <c r="IN76" s="94">
        <v>8.9154124000000002E-27</v>
      </c>
      <c r="IO76" s="94">
        <v>1.5239586E-25</v>
      </c>
      <c r="IP76" s="94">
        <v>2.6154235999999999E-24</v>
      </c>
      <c r="IQ76" s="94">
        <v>4.5114740000000002E-23</v>
      </c>
      <c r="IR76" s="94">
        <v>7.8260740000000002E-22</v>
      </c>
      <c r="IS76" s="94">
        <v>1.3656049E-20</v>
      </c>
      <c r="IT76" s="94">
        <v>2.3968858000000001E-19</v>
      </c>
      <c r="IU76" s="94">
        <v>4.2302513000000003E-18</v>
      </c>
      <c r="IV76" s="94">
        <v>7.5022729999999998E-17</v>
      </c>
      <c r="IW76" s="94">
        <v>1.3356251000000001E-15</v>
      </c>
      <c r="IX76" s="94">
        <v>2.3836355999999999E-14</v>
      </c>
      <c r="IY76" s="94">
        <v>4.2569509999999999E-13</v>
      </c>
      <c r="IZ76" s="94">
        <v>7.5918320000000007E-12</v>
      </c>
      <c r="JA76" s="94">
        <v>1.3487115999999999E-10</v>
      </c>
      <c r="JB76" s="94">
        <v>2.3801476E-9</v>
      </c>
      <c r="JC76" s="94">
        <v>4.1595014999999998E-8</v>
      </c>
      <c r="JD76" s="94">
        <v>7.1733075000000005E-7</v>
      </c>
      <c r="JE76" s="94">
        <v>1.2160790999999999E-5</v>
      </c>
      <c r="JF76" s="94">
        <v>2.0177880000000001E-4</v>
      </c>
      <c r="JG76" s="94">
        <v>2.3871278E-3</v>
      </c>
      <c r="JH76" s="94">
        <v>9.6687330000000005E-3</v>
      </c>
      <c r="JI76" s="94">
        <v>2.5958832000000001E-2</v>
      </c>
      <c r="JJ76" s="94">
        <v>5.4704151999999999E-2</v>
      </c>
      <c r="JK76" s="94">
        <v>9.6194440000000006E-2</v>
      </c>
      <c r="JL76" s="94">
        <v>0.14559273</v>
      </c>
      <c r="JM76" s="94">
        <v>0.19248660000000001</v>
      </c>
      <c r="JN76" s="94">
        <v>0.22390589</v>
      </c>
      <c r="JO76" s="94">
        <v>0.23000407</v>
      </c>
      <c r="JP76" s="94">
        <v>0.21642365999999999</v>
      </c>
      <c r="JQ76" s="94">
        <v>0.17917097000000001</v>
      </c>
      <c r="JR76" s="94">
        <v>0.13027520000000001</v>
      </c>
      <c r="JS76" s="94">
        <v>8.2538150000000005E-2</v>
      </c>
      <c r="JT76" s="94">
        <v>4.4569205000000001E-2</v>
      </c>
      <c r="JU76" s="94">
        <v>1.9344325999999998E-2</v>
      </c>
      <c r="JV76" s="94">
        <v>5.8216066000000002E-3</v>
      </c>
      <c r="JW76" s="94">
        <v>1.0467707000000001E-3</v>
      </c>
      <c r="JX76" s="94">
        <v>3.817925E-4</v>
      </c>
      <c r="JY76" s="94">
        <v>0</v>
      </c>
      <c r="JZ76" s="94">
        <v>3.0521003E-29</v>
      </c>
      <c r="KA76" s="94">
        <v>5.2242415E-28</v>
      </c>
      <c r="KB76" s="94">
        <v>8.9153399999999997E-27</v>
      </c>
      <c r="KC76" s="94">
        <v>1.5239463E-25</v>
      </c>
      <c r="KD76" s="94">
        <v>2.6154034E-24</v>
      </c>
      <c r="KE76" s="94">
        <v>4.5114397000000002E-23</v>
      </c>
      <c r="KF76" s="94">
        <v>7.8260145999999999E-22</v>
      </c>
      <c r="KG76" s="94">
        <v>1.3655947000000001E-20</v>
      </c>
      <c r="KH76" s="94">
        <v>2.3968682999999999E-19</v>
      </c>
      <c r="KI76" s="94">
        <v>4.2302203E-18</v>
      </c>
      <c r="KJ76" s="94">
        <v>7.5022160000000002E-17</v>
      </c>
      <c r="KK76" s="94">
        <v>1.3356147E-15</v>
      </c>
      <c r="KL76" s="94">
        <v>2.3836163999999999E-14</v>
      </c>
      <c r="KM76" s="94">
        <v>4.2569159999999999E-13</v>
      </c>
      <c r="KN76" s="94">
        <v>7.5917689999999999E-12</v>
      </c>
      <c r="KO76" s="94">
        <v>1.3487002000000001E-10</v>
      </c>
      <c r="KP76" s="94">
        <v>2.3801267999999999E-9</v>
      </c>
      <c r="KQ76" s="94">
        <v>4.1594642000000001E-8</v>
      </c>
      <c r="KR76" s="94">
        <v>7.1732415999999997E-7</v>
      </c>
      <c r="KS76" s="94">
        <v>1.2160677000000001E-5</v>
      </c>
      <c r="KT76" s="94">
        <v>2.0177675000000001E-4</v>
      </c>
      <c r="KU76" s="94">
        <v>2.3871155000000002E-3</v>
      </c>
      <c r="KV76" s="94">
        <v>9.6687089999999993E-3</v>
      </c>
      <c r="KW76" s="94">
        <v>2.5958808E-2</v>
      </c>
      <c r="KX76" s="94">
        <v>5.4704120000000002E-2</v>
      </c>
      <c r="KY76" s="94">
        <v>9.6194304999999994E-2</v>
      </c>
      <c r="KZ76" s="94">
        <v>0.14559236</v>
      </c>
      <c r="LA76" s="94">
        <v>0.19248639000000001</v>
      </c>
      <c r="LB76" s="94">
        <v>0.22390650000000001</v>
      </c>
      <c r="LC76" s="94">
        <v>0.23000515999999999</v>
      </c>
      <c r="LD76" s="94">
        <v>0.21642349999999999</v>
      </c>
      <c r="LE76" s="94">
        <v>0.17917019000000001</v>
      </c>
      <c r="LF76" s="94">
        <v>0.1302748</v>
      </c>
      <c r="LG76" s="94">
        <v>8.2538284000000003E-2</v>
      </c>
      <c r="LH76" s="94">
        <v>4.4569275999999998E-2</v>
      </c>
      <c r="LI76" s="94">
        <v>1.9344367000000001E-2</v>
      </c>
      <c r="LJ76" s="94">
        <v>5.8215990000000002E-3</v>
      </c>
      <c r="LK76" s="94">
        <v>1.0467705E-3</v>
      </c>
      <c r="LL76" s="94">
        <v>3.8179223E-4</v>
      </c>
      <c r="LM76" s="94">
        <v>0</v>
      </c>
      <c r="LN76" s="94">
        <v>3.0520829999999999E-29</v>
      </c>
      <c r="LO76" s="94">
        <v>5.2242129999999999E-28</v>
      </c>
      <c r="LP76" s="94">
        <v>8.9152946000000003E-27</v>
      </c>
      <c r="LQ76" s="94">
        <v>1.5239385999999999E-25</v>
      </c>
      <c r="LR76" s="94">
        <v>2.6153913999999998E-24</v>
      </c>
      <c r="LS76" s="94">
        <v>4.5114197999999999E-23</v>
      </c>
      <c r="LT76" s="94">
        <v>7.8259830000000004E-22</v>
      </c>
      <c r="LU76" s="94">
        <v>1.3655892000000001E-20</v>
      </c>
      <c r="LV76" s="94">
        <v>2.3968582000000002E-19</v>
      </c>
      <c r="LW76" s="94">
        <v>4.2302025000000004E-18</v>
      </c>
      <c r="LX76" s="94">
        <v>7.5021859999999995E-17</v>
      </c>
      <c r="LY76" s="94">
        <v>1.335609E-15</v>
      </c>
      <c r="LZ76" s="94">
        <v>2.3836053E-14</v>
      </c>
      <c r="MA76" s="94">
        <v>4.2568953999999998E-13</v>
      </c>
      <c r="MB76" s="94">
        <v>7.5917330000000001E-12</v>
      </c>
      <c r="MC76" s="94">
        <v>1.3486931999999999E-10</v>
      </c>
      <c r="MD76" s="94">
        <v>2.3801147999999998E-9</v>
      </c>
      <c r="ME76" s="94">
        <v>4.1594420000000003E-8</v>
      </c>
      <c r="MF76" s="94">
        <v>7.1732009999999996E-7</v>
      </c>
      <c r="MG76" s="94">
        <v>1.2160605E-5</v>
      </c>
      <c r="MH76" s="94">
        <v>2.0177553000000001E-4</v>
      </c>
      <c r="MI76" s="94">
        <v>2.3871113E-3</v>
      </c>
      <c r="MJ76" s="94">
        <v>9.6687000000000006E-3</v>
      </c>
      <c r="MK76" s="94">
        <v>2.5958822999999999E-2</v>
      </c>
      <c r="ML76" s="94">
        <v>5.4704210000000003E-2</v>
      </c>
      <c r="MM76" s="94">
        <v>9.6194450000000001E-2</v>
      </c>
      <c r="MN76" s="94">
        <v>0.1455922</v>
      </c>
      <c r="MO76" s="94">
        <v>0.19248588</v>
      </c>
      <c r="MP76" s="94">
        <v>0.22390642999999999</v>
      </c>
      <c r="MQ76" s="94">
        <v>0.23000564000000001</v>
      </c>
      <c r="MR76" s="94">
        <v>0.21642421000000001</v>
      </c>
      <c r="MS76" s="94">
        <v>0.17917</v>
      </c>
      <c r="MT76" s="94">
        <v>0.13027432999999999</v>
      </c>
      <c r="MU76" s="94">
        <v>8.2538169999999994E-2</v>
      </c>
      <c r="MV76" s="94">
        <v>4.4569377E-2</v>
      </c>
      <c r="MW76" s="94">
        <v>1.9344411999999998E-2</v>
      </c>
      <c r="MX76" s="94">
        <v>5.8216070000000003E-3</v>
      </c>
      <c r="MY76" s="94">
        <v>1.0467727000000001E-3</v>
      </c>
      <c r="MZ76" s="94">
        <v>3.8179251999999998E-4</v>
      </c>
      <c r="NA76" s="94">
        <v>0</v>
      </c>
      <c r="NB76" s="94">
        <v>3.052067E-29</v>
      </c>
      <c r="NC76" s="94">
        <v>5.2241859999999999E-28</v>
      </c>
      <c r="ND76" s="94">
        <v>8.9152499999999996E-27</v>
      </c>
      <c r="NE76" s="94">
        <v>1.5239314E-25</v>
      </c>
      <c r="NF76" s="94">
        <v>2.6153794E-24</v>
      </c>
      <c r="NG76" s="94">
        <v>4.5114004999999999E-23</v>
      </c>
      <c r="NH76" s="94">
        <v>7.8259510000000004E-22</v>
      </c>
      <c r="NI76" s="94">
        <v>1.3655836000000001E-20</v>
      </c>
      <c r="NJ76" s="94">
        <v>2.3968483999999999E-19</v>
      </c>
      <c r="NK76" s="94">
        <v>4.2301842999999998E-18</v>
      </c>
      <c r="NL76" s="94">
        <v>7.5021499999999998E-17</v>
      </c>
      <c r="NM76" s="94">
        <v>1.3356026E-15</v>
      </c>
      <c r="NN76" s="94">
        <v>2.3835929E-14</v>
      </c>
      <c r="NO76" s="94">
        <v>4.2568724000000002E-13</v>
      </c>
      <c r="NP76" s="94">
        <v>7.5916910000000001E-12</v>
      </c>
      <c r="NQ76" s="94">
        <v>1.3486859E-10</v>
      </c>
      <c r="NR76" s="94">
        <v>2.3801016999999998E-9</v>
      </c>
      <c r="NS76" s="94">
        <v>4.1594184000000001E-8</v>
      </c>
      <c r="NT76" s="94">
        <v>7.173162E-7</v>
      </c>
      <c r="NU76" s="94">
        <v>1.2160542E-5</v>
      </c>
      <c r="NV76" s="94">
        <v>2.0177448E-4</v>
      </c>
      <c r="NW76" s="94">
        <v>2.3871062E-3</v>
      </c>
      <c r="NX76" s="94">
        <v>9.6686810000000002E-3</v>
      </c>
      <c r="NY76" s="94">
        <v>2.5958765000000002E-2</v>
      </c>
      <c r="NZ76" s="94">
        <v>5.4704197000000003E-2</v>
      </c>
      <c r="OA76" s="94">
        <v>9.6194625000000006E-2</v>
      </c>
      <c r="OB76" s="94">
        <v>0.14559253</v>
      </c>
      <c r="OC76" s="94">
        <v>0.19248581000000001</v>
      </c>
      <c r="OD76" s="94">
        <v>0.22390589</v>
      </c>
      <c r="OE76" s="94">
        <v>0.23000507000000001</v>
      </c>
      <c r="OF76" s="94">
        <v>0.21642464</v>
      </c>
      <c r="OG76" s="94">
        <v>0.17917060000000001</v>
      </c>
      <c r="OH76" s="94">
        <v>0.13027453</v>
      </c>
      <c r="OI76" s="94">
        <v>8.2538200000000006E-2</v>
      </c>
      <c r="OJ76" s="94">
        <v>4.456939E-2</v>
      </c>
      <c r="OK76" s="94">
        <v>1.9344402E-2</v>
      </c>
      <c r="OL76" s="94">
        <v>5.8216129999999998E-3</v>
      </c>
      <c r="OM76" s="94">
        <v>1.0467753999999999E-3</v>
      </c>
      <c r="ON76" s="94">
        <v>3.8179309999999999E-4</v>
      </c>
      <c r="OO76" s="94">
        <v>0</v>
      </c>
      <c r="OP76" s="94">
        <v>3.0520649999999998E-29</v>
      </c>
      <c r="OQ76" s="94">
        <v>5.2241812999999996E-28</v>
      </c>
      <c r="OR76" s="94">
        <v>8.9152459999999993E-27</v>
      </c>
      <c r="OS76" s="94">
        <v>1.5239309999999999E-25</v>
      </c>
      <c r="OT76" s="94">
        <v>2.615379E-24</v>
      </c>
      <c r="OU76" s="94">
        <v>4.5114015000000001E-23</v>
      </c>
      <c r="OV76" s="94">
        <v>7.8259539999999996E-22</v>
      </c>
      <c r="OW76" s="94">
        <v>1.3655841999999999E-20</v>
      </c>
      <c r="OX76" s="94">
        <v>2.3968491000000002E-19</v>
      </c>
      <c r="OY76" s="94">
        <v>4.2301855000000002E-18</v>
      </c>
      <c r="OZ76" s="94">
        <v>7.5021516000000002E-17</v>
      </c>
      <c r="PA76" s="94">
        <v>1.3356026E-15</v>
      </c>
      <c r="PB76" s="94">
        <v>2.3835926000000001E-14</v>
      </c>
      <c r="PC76" s="94">
        <v>4.2568715E-13</v>
      </c>
      <c r="PD76" s="94">
        <v>7.5916860000000005E-12</v>
      </c>
      <c r="PE76" s="94">
        <v>1.3486851999999999E-10</v>
      </c>
      <c r="PF76" s="94">
        <v>2.3801003000000002E-9</v>
      </c>
      <c r="PG76" s="94">
        <v>4.1594170000000003E-8</v>
      </c>
      <c r="PH76" s="94">
        <v>7.1731589999999997E-7</v>
      </c>
      <c r="PI76" s="94">
        <v>1.2160538E-5</v>
      </c>
      <c r="PJ76" s="94">
        <v>2.0177454000000001E-4</v>
      </c>
      <c r="PK76" s="94">
        <v>2.3871082999999999E-3</v>
      </c>
      <c r="PL76" s="94">
        <v>9.6686819999999996E-3</v>
      </c>
      <c r="PM76" s="94">
        <v>2.5958744999999998E-2</v>
      </c>
      <c r="PN76" s="94">
        <v>5.470411E-2</v>
      </c>
      <c r="PO76" s="94">
        <v>9.6194594999999994E-2</v>
      </c>
      <c r="PP76" s="94">
        <v>0.14559278</v>
      </c>
      <c r="PQ76" s="94">
        <v>0.19248614</v>
      </c>
      <c r="PR76" s="94">
        <v>0.22390567</v>
      </c>
      <c r="PS76" s="94">
        <v>0.23000433000000001</v>
      </c>
      <c r="PT76" s="94">
        <v>0.21642412</v>
      </c>
      <c r="PU76" s="94">
        <v>0.17917056000000001</v>
      </c>
      <c r="PV76" s="94">
        <v>0.13027474</v>
      </c>
      <c r="PW76" s="94">
        <v>8.2538344E-2</v>
      </c>
      <c r="PX76" s="94">
        <v>4.4569419999999998E-2</v>
      </c>
      <c r="PY76" s="94">
        <v>1.9344382E-2</v>
      </c>
      <c r="PZ76" s="94">
        <v>5.8216103000000002E-3</v>
      </c>
      <c r="QA76" s="94">
        <v>1.0467783E-3</v>
      </c>
      <c r="QB76" s="94">
        <v>3.8179383E-4</v>
      </c>
      <c r="QC76" s="94">
        <v>0</v>
      </c>
      <c r="QD76" s="94">
        <v>3.0520649999999998E-29</v>
      </c>
      <c r="QE76" s="94">
        <v>5.2241803000000004E-28</v>
      </c>
      <c r="QF76" s="94">
        <v>8.9152449999999999E-27</v>
      </c>
      <c r="QG76" s="94">
        <v>1.5239309000000001E-25</v>
      </c>
      <c r="QH76" s="94">
        <v>2.6153784000000001E-24</v>
      </c>
      <c r="QI76" s="94">
        <v>4.5114E-23</v>
      </c>
      <c r="QJ76" s="94">
        <v>7.8259519999999999E-22</v>
      </c>
      <c r="QK76" s="94">
        <v>1.3655839999999999E-20</v>
      </c>
      <c r="QL76" s="94">
        <v>2.3968494000000002E-19</v>
      </c>
      <c r="QM76" s="94">
        <v>4.2301847E-18</v>
      </c>
      <c r="QN76" s="94">
        <v>7.5021460000000005E-17</v>
      </c>
      <c r="QO76" s="94">
        <v>1.3356010000000001E-15</v>
      </c>
      <c r="QP76" s="94">
        <v>2.3835884999999999E-14</v>
      </c>
      <c r="QQ76" s="94">
        <v>4.2568614999999998E-13</v>
      </c>
      <c r="QR76" s="94">
        <v>7.5916649999999996E-12</v>
      </c>
      <c r="QS76" s="94">
        <v>1.3486808E-10</v>
      </c>
      <c r="QT76" s="94">
        <v>2.3800926000000002E-9</v>
      </c>
      <c r="QU76" s="94">
        <v>4.1594020000000002E-8</v>
      </c>
      <c r="QV76" s="94">
        <v>7.1731320000000002E-7</v>
      </c>
      <c r="QW76" s="94">
        <v>1.2160489999999999E-5</v>
      </c>
      <c r="QX76" s="94">
        <v>2.0177363000000001E-4</v>
      </c>
      <c r="QY76" s="94">
        <v>2.3871096999999999E-3</v>
      </c>
      <c r="QZ76" s="94">
        <v>9.6686949999999997E-3</v>
      </c>
      <c r="RA76" s="94">
        <v>2.5958752000000002E-2</v>
      </c>
      <c r="RB76" s="94">
        <v>5.4704044E-2</v>
      </c>
      <c r="RC76" s="94">
        <v>9.6194409999999994E-2</v>
      </c>
      <c r="RD76" s="94">
        <v>0.14559264</v>
      </c>
      <c r="RE76" s="94">
        <v>0.1924864</v>
      </c>
      <c r="RF76" s="94">
        <v>0.22390605999999999</v>
      </c>
      <c r="RG76" s="94">
        <v>0.23000464000000001</v>
      </c>
      <c r="RH76" s="94">
        <v>0.21642380999999999</v>
      </c>
      <c r="RI76" s="94">
        <v>0.17917046</v>
      </c>
      <c r="RJ76" s="94">
        <v>0.13027491999999999</v>
      </c>
      <c r="RK76" s="94">
        <v>8.2538559999999997E-2</v>
      </c>
      <c r="RL76" s="94">
        <v>4.4569525999999998E-2</v>
      </c>
      <c r="RM76" s="94">
        <v>1.9344390999999999E-2</v>
      </c>
      <c r="RN76" s="94">
        <v>5.8216120000000003E-3</v>
      </c>
      <c r="RO76" s="94">
        <v>1.0467778000000001E-3</v>
      </c>
      <c r="RP76" s="94">
        <v>3.8179365000000001E-4</v>
      </c>
      <c r="RQ76" s="94">
        <v>0</v>
      </c>
      <c r="RR76" s="94">
        <v>3.0520749999999999E-29</v>
      </c>
      <c r="RS76" s="94">
        <v>5.2241949999999996E-28</v>
      </c>
      <c r="RT76" s="94">
        <v>8.9152699999999994E-27</v>
      </c>
      <c r="RU76" s="94">
        <v>1.5239357E-25</v>
      </c>
      <c r="RV76" s="94">
        <v>2.6153860000000002E-24</v>
      </c>
      <c r="RW76" s="94">
        <v>4.5114130000000001E-23</v>
      </c>
      <c r="RX76" s="94">
        <v>7.825974E-22</v>
      </c>
      <c r="RY76" s="94">
        <v>1.3655879999999999E-20</v>
      </c>
      <c r="RZ76" s="94">
        <v>2.3968571999999999E-19</v>
      </c>
      <c r="SA76" s="94">
        <v>4.2301989999999997E-18</v>
      </c>
      <c r="SB76" s="94">
        <v>7.5021719999999995E-17</v>
      </c>
      <c r="SC76" s="94">
        <v>1.3356053000000001E-15</v>
      </c>
      <c r="SD76" s="94">
        <v>2.3835953999999999E-14</v>
      </c>
      <c r="SE76" s="94">
        <v>4.2568729999999998E-13</v>
      </c>
      <c r="SF76" s="94">
        <v>7.5916839999999993E-12</v>
      </c>
      <c r="SG76" s="94">
        <v>1.3486841E-10</v>
      </c>
      <c r="SH76" s="94">
        <v>2.3800977000000002E-9</v>
      </c>
      <c r="SI76" s="94">
        <v>4.1594113000000001E-8</v>
      </c>
      <c r="SJ76" s="94">
        <v>7.1731469999999996E-7</v>
      </c>
      <c r="SK76" s="94">
        <v>1.2160511999999999E-5</v>
      </c>
      <c r="SL76" s="94">
        <v>2.0177393E-4</v>
      </c>
      <c r="SM76" s="94">
        <v>2.3871105999999998E-3</v>
      </c>
      <c r="SN76" s="94">
        <v>9.6687049999999997E-3</v>
      </c>
      <c r="SO76" s="94">
        <v>2.5958777999999998E-2</v>
      </c>
      <c r="SP76" s="94">
        <v>5.4704049999999997E-2</v>
      </c>
      <c r="SQ76" s="94">
        <v>9.6194290000000002E-2</v>
      </c>
      <c r="SR76" s="94">
        <v>0.14559236</v>
      </c>
      <c r="SS76" s="94">
        <v>0.19248609999999999</v>
      </c>
      <c r="ST76" s="94">
        <v>0.22390614</v>
      </c>
      <c r="SU76" s="94">
        <v>0.23000482</v>
      </c>
      <c r="SV76" s="94">
        <v>0.21642365</v>
      </c>
      <c r="SW76" s="94">
        <v>0.17917013000000001</v>
      </c>
      <c r="SX76" s="94">
        <v>0.13027470999999999</v>
      </c>
      <c r="SY76" s="94">
        <v>8.2538539999999994E-2</v>
      </c>
      <c r="SZ76" s="94">
        <v>4.4569560000000001E-2</v>
      </c>
      <c r="TA76" s="94">
        <v>1.9344411999999998E-2</v>
      </c>
      <c r="TB76" s="94">
        <v>5.8216209999999999E-3</v>
      </c>
      <c r="TC76" s="94">
        <v>1.0467784000000001E-3</v>
      </c>
      <c r="TD76" s="94">
        <v>3.8179368E-4</v>
      </c>
      <c r="TE76" s="94">
        <v>0</v>
      </c>
      <c r="TF76" s="94">
        <v>3.0520717000000002E-29</v>
      </c>
      <c r="TG76" s="94">
        <v>5.224187E-28</v>
      </c>
      <c r="TH76" s="94">
        <v>8.9152539999999998E-27</v>
      </c>
      <c r="TI76" s="94">
        <v>1.5239332000000001E-25</v>
      </c>
      <c r="TJ76" s="94">
        <v>2.6153812000000001E-24</v>
      </c>
      <c r="TK76" s="94">
        <v>4.5114039999999998E-23</v>
      </c>
      <c r="TL76" s="94">
        <v>7.8259596000000004E-22</v>
      </c>
      <c r="TM76" s="94">
        <v>1.3655852000000001E-20</v>
      </c>
      <c r="TN76" s="94">
        <v>2.3968515000000001E-19</v>
      </c>
      <c r="TO76" s="94">
        <v>4.2301900000000003E-18</v>
      </c>
      <c r="TP76" s="94">
        <v>7.5021569999999998E-17</v>
      </c>
      <c r="TQ76" s="94">
        <v>1.3356028999999999E-15</v>
      </c>
      <c r="TR76" s="94">
        <v>2.383591E-14</v>
      </c>
      <c r="TS76" s="94">
        <v>4.2568634E-13</v>
      </c>
      <c r="TT76" s="94">
        <v>7.5916630000000001E-12</v>
      </c>
      <c r="TU76" s="94">
        <v>1.34868E-10</v>
      </c>
      <c r="TV76" s="94">
        <v>2.3800900000000002E-9</v>
      </c>
      <c r="TW76" s="94">
        <v>4.1593974E-8</v>
      </c>
      <c r="TX76" s="94">
        <v>7.173122E-7</v>
      </c>
      <c r="TY76" s="94">
        <v>1.2160468000000001E-5</v>
      </c>
      <c r="TZ76" s="94">
        <v>2.0177319999999999E-4</v>
      </c>
      <c r="UA76" s="94">
        <v>2.3871042999999998E-3</v>
      </c>
      <c r="UB76" s="94">
        <v>9.6686879999999999E-3</v>
      </c>
      <c r="UC76" s="94">
        <v>2.5958783999999999E-2</v>
      </c>
      <c r="UD76" s="94">
        <v>5.4704129999999997E-2</v>
      </c>
      <c r="UE76" s="94">
        <v>9.6194370000000001E-2</v>
      </c>
      <c r="UF76" s="94">
        <v>0.14559232</v>
      </c>
      <c r="UG76" s="94">
        <v>0.19248599</v>
      </c>
      <c r="UH76" s="94">
        <v>0.22390626</v>
      </c>
      <c r="UI76" s="94">
        <v>0.23000522000000001</v>
      </c>
      <c r="UJ76" s="94">
        <v>0.21642434999999999</v>
      </c>
      <c r="UK76" s="94">
        <v>0.17917050000000001</v>
      </c>
      <c r="UL76" s="94">
        <v>0.13027483000000001</v>
      </c>
      <c r="UM76" s="94">
        <v>8.2538570000000006E-2</v>
      </c>
      <c r="UN76" s="94">
        <v>4.4569577999999999E-2</v>
      </c>
      <c r="UO76" s="94">
        <v>1.9344427000000001E-2</v>
      </c>
      <c r="UP76" s="94">
        <v>5.8216327E-3</v>
      </c>
      <c r="UQ76" s="94">
        <v>1.0467801E-3</v>
      </c>
      <c r="UR76" s="94">
        <v>3.8179396999999998E-4</v>
      </c>
      <c r="US76" s="94">
        <v>0</v>
      </c>
      <c r="UT76" s="94">
        <v>3.0520749999999999E-29</v>
      </c>
      <c r="UU76" s="94">
        <v>5.2241920000000003E-28</v>
      </c>
      <c r="UV76" s="94">
        <v>8.9152620000000003E-27</v>
      </c>
      <c r="UW76" s="94">
        <v>1.5239347999999999E-25</v>
      </c>
      <c r="UX76" s="94">
        <v>2.6153840999999999E-24</v>
      </c>
      <c r="UY76" s="94">
        <v>4.5114087E-23</v>
      </c>
      <c r="UZ76" s="94">
        <v>7.8259696999999996E-22</v>
      </c>
      <c r="VA76" s="94">
        <v>1.3655875000000001E-20</v>
      </c>
      <c r="VB76" s="94">
        <v>2.3968556000000001E-19</v>
      </c>
      <c r="VC76" s="94">
        <v>4.2301982999999999E-18</v>
      </c>
      <c r="VD76" s="94">
        <v>7.5021774000000003E-17</v>
      </c>
      <c r="VE76" s="94">
        <v>1.3356068E-15</v>
      </c>
      <c r="VF76" s="94">
        <v>2.3835992000000001E-14</v>
      </c>
      <c r="VG76" s="94">
        <v>4.2568780000000002E-13</v>
      </c>
      <c r="VH76" s="94">
        <v>7.5916920000000007E-12</v>
      </c>
      <c r="VI76" s="94">
        <v>1.3486850000000001E-10</v>
      </c>
      <c r="VJ76" s="94">
        <v>2.3800990000000002E-9</v>
      </c>
      <c r="VK76" s="94">
        <v>4.1594137999999999E-8</v>
      </c>
      <c r="VL76" s="94">
        <v>7.1731533999999995E-7</v>
      </c>
      <c r="VM76" s="94">
        <v>1.2160523500000001E-5</v>
      </c>
      <c r="VN76" s="94">
        <v>2.0177420000000001E-4</v>
      </c>
      <c r="VO76" s="94">
        <v>2.3871033999999999E-3</v>
      </c>
      <c r="VP76" s="94">
        <v>9.6686719999999997E-3</v>
      </c>
      <c r="VQ76" s="94">
        <v>2.5958741E-2</v>
      </c>
      <c r="VR76" s="94">
        <v>5.4704085E-2</v>
      </c>
      <c r="VS76" s="94">
        <v>9.6194340000000003E-2</v>
      </c>
      <c r="VT76" s="94">
        <v>0.14559211</v>
      </c>
      <c r="VU76" s="94">
        <v>0.19248546999999999</v>
      </c>
      <c r="VV76" s="94">
        <v>0.22390567</v>
      </c>
      <c r="VW76" s="94">
        <v>0.23000474000000001</v>
      </c>
      <c r="VX76" s="94">
        <v>0.21642460999999999</v>
      </c>
      <c r="VY76" s="94">
        <v>0.17917089</v>
      </c>
      <c r="VZ76" s="94">
        <v>0.13027504000000001</v>
      </c>
      <c r="WA76" s="94">
        <v>8.2538589999999995E-2</v>
      </c>
      <c r="WB76" s="94">
        <v>4.4569551999999998E-2</v>
      </c>
      <c r="WC76" s="94">
        <v>1.9344421000000001E-2</v>
      </c>
      <c r="WD76" s="94">
        <v>5.8216370000000002E-3</v>
      </c>
      <c r="WE76" s="94">
        <v>1.0467817999999999E-3</v>
      </c>
      <c r="WF76" s="94">
        <v>3.8179400000000002E-4</v>
      </c>
      <c r="WG76" s="94">
        <v>0</v>
      </c>
      <c r="WH76" s="94">
        <v>3.0520868000000003E-29</v>
      </c>
      <c r="WI76" s="94">
        <v>5.2242125999999999E-28</v>
      </c>
      <c r="WJ76" s="94">
        <v>8.9152910000000001E-27</v>
      </c>
      <c r="WK76" s="94">
        <v>1.5239394000000001E-25</v>
      </c>
      <c r="WL76" s="94">
        <v>2.6153935999999999E-24</v>
      </c>
      <c r="WM76" s="94">
        <v>4.5114236000000002E-23</v>
      </c>
      <c r="WN76" s="94">
        <v>7.8259949999999999E-22</v>
      </c>
      <c r="WO76" s="94">
        <v>1.3655925000000001E-20</v>
      </c>
      <c r="WP76" s="94">
        <v>2.3968653999999999E-19</v>
      </c>
      <c r="WQ76" s="94">
        <v>4.2302164999999997E-18</v>
      </c>
      <c r="WR76" s="94">
        <v>7.5022124999999996E-17</v>
      </c>
      <c r="WS76" s="94">
        <v>1.3356145E-15</v>
      </c>
      <c r="WT76" s="94">
        <v>2.3836151000000001E-14</v>
      </c>
      <c r="WU76" s="94">
        <v>4.2569095000000002E-13</v>
      </c>
      <c r="WV76" s="94">
        <v>7.5917500000000002E-12</v>
      </c>
      <c r="WW76" s="94">
        <v>1.3486955000000001E-10</v>
      </c>
      <c r="WX76" s="94">
        <v>2.3801179E-9</v>
      </c>
      <c r="WY76" s="94">
        <v>4.1594480000000003E-8</v>
      </c>
      <c r="WZ76" s="94">
        <v>7.1732149999999996E-7</v>
      </c>
      <c r="XA76" s="94">
        <v>1.2160636E-5</v>
      </c>
      <c r="XB76" s="94">
        <v>2.0177619999999999E-4</v>
      </c>
      <c r="XC76" s="94">
        <v>2.3871078000000001E-3</v>
      </c>
      <c r="XD76" s="94">
        <v>9.6686589999999996E-3</v>
      </c>
      <c r="XE76" s="94">
        <v>2.5958680000000001E-2</v>
      </c>
      <c r="XF76" s="94">
        <v>5.4703966E-2</v>
      </c>
      <c r="XG76" s="94">
        <v>9.6194299999999996E-2</v>
      </c>
      <c r="XH76" s="94">
        <v>0.14559217999999999</v>
      </c>
      <c r="XI76" s="94">
        <v>0.19248556999999999</v>
      </c>
      <c r="XJ76" s="94">
        <v>0.22390549000000001</v>
      </c>
      <c r="XK76" s="94">
        <v>0.23000444</v>
      </c>
      <c r="XL76" s="94">
        <v>0.21642454999999999</v>
      </c>
      <c r="XM76" s="94">
        <v>0.17917094</v>
      </c>
      <c r="XN76" s="94">
        <v>0.13027517</v>
      </c>
      <c r="XO76" s="94">
        <v>8.2538634999999999E-2</v>
      </c>
      <c r="XP76" s="94">
        <v>4.4569551999999998E-2</v>
      </c>
      <c r="XQ76" s="94">
        <v>1.9344432000000002E-2</v>
      </c>
      <c r="XR76" s="94">
        <v>5.8216387000000003E-3</v>
      </c>
      <c r="XS76" s="94">
        <v>1.0467816999999999E-3</v>
      </c>
      <c r="XT76" s="94">
        <v>3.8179400000000002E-4</v>
      </c>
      <c r="XU76" s="94">
        <v>0</v>
      </c>
      <c r="XV76" s="94">
        <v>3.0521093999999997E-29</v>
      </c>
      <c r="XW76" s="94">
        <v>5.2242515999999997E-28</v>
      </c>
      <c r="XX76" s="94">
        <v>8.9153520000000005E-27</v>
      </c>
      <c r="XY76" s="94">
        <v>1.5239487E-25</v>
      </c>
      <c r="XZ76" s="94">
        <v>2.6154075999999998E-24</v>
      </c>
      <c r="YA76" s="94">
        <v>4.511448E-23</v>
      </c>
      <c r="YB76" s="94">
        <v>7.8260352999999998E-22</v>
      </c>
      <c r="YC76" s="94">
        <v>1.3655996E-20</v>
      </c>
      <c r="YD76" s="94">
        <v>2.3968784000000002E-19</v>
      </c>
      <c r="YE76" s="94">
        <v>4.2302393E-18</v>
      </c>
      <c r="YF76" s="94">
        <v>7.5022550000000006E-17</v>
      </c>
      <c r="YG76" s="94">
        <v>1.3356219E-15</v>
      </c>
      <c r="YH76" s="94">
        <v>2.3836293000000001E-14</v>
      </c>
      <c r="YI76" s="94">
        <v>4.2569376999999999E-13</v>
      </c>
      <c r="YJ76" s="94">
        <v>7.5918030000000001E-12</v>
      </c>
      <c r="YK76" s="94">
        <v>1.3487053E-10</v>
      </c>
      <c r="YL76" s="94">
        <v>2.3801354000000002E-9</v>
      </c>
      <c r="YM76" s="94">
        <v>4.1594788000000001E-8</v>
      </c>
      <c r="YN76" s="94">
        <v>7.1732719999999999E-7</v>
      </c>
      <c r="YO76" s="94">
        <v>1.2160741000000001E-5</v>
      </c>
      <c r="YP76" s="94">
        <v>2.0177812000000001E-4</v>
      </c>
      <c r="YQ76" s="94">
        <v>2.387119E-3</v>
      </c>
      <c r="YR76" s="94">
        <v>9.6686910000000001E-3</v>
      </c>
      <c r="YS76" s="94">
        <v>2.5958726000000001E-2</v>
      </c>
      <c r="YT76" s="94">
        <v>5.4704006999999999E-2</v>
      </c>
      <c r="YU76" s="94">
        <v>9.6194379999999996E-2</v>
      </c>
      <c r="YV76" s="94">
        <v>0.14559251000000001</v>
      </c>
      <c r="YW76" s="94">
        <v>0.19248609</v>
      </c>
      <c r="YX76" s="94">
        <v>0.22390603000000001</v>
      </c>
      <c r="YY76" s="94">
        <v>0.23000485000000001</v>
      </c>
      <c r="YZ76" s="94">
        <v>0.21642460999999999</v>
      </c>
      <c r="ZA76" s="94">
        <v>0.17917111999999999</v>
      </c>
      <c r="ZB76" s="94">
        <v>0.13027531000000001</v>
      </c>
      <c r="ZC76" s="94">
        <v>8.2538749999999994E-2</v>
      </c>
      <c r="ZD76" s="94">
        <v>4.4569629999999999E-2</v>
      </c>
      <c r="ZE76" s="94">
        <v>1.9344462E-2</v>
      </c>
      <c r="ZF76" s="94">
        <v>5.8216470000000001E-3</v>
      </c>
      <c r="ZG76" s="94">
        <v>1.0467829000000001E-3</v>
      </c>
      <c r="ZH76" s="94">
        <v>3.8179393999999999E-4</v>
      </c>
      <c r="ZI76" s="94">
        <v>0</v>
      </c>
      <c r="ZJ76" s="94">
        <v>3.0521217000000001E-29</v>
      </c>
      <c r="ZK76" s="94">
        <v>5.2242740000000003E-28</v>
      </c>
      <c r="ZL76" s="94">
        <v>8.9153909999999995E-27</v>
      </c>
      <c r="ZM76" s="94">
        <v>1.5239552999999999E-25</v>
      </c>
      <c r="ZN76" s="94">
        <v>2.6154190000000001E-24</v>
      </c>
      <c r="ZO76" s="94">
        <v>4.5114655000000003E-23</v>
      </c>
      <c r="ZP76" s="94">
        <v>7.8260619999999998E-22</v>
      </c>
      <c r="ZQ76" s="94">
        <v>1.3656036E-20</v>
      </c>
      <c r="ZR76" s="94">
        <v>2.3968860000000002E-19</v>
      </c>
      <c r="ZS76" s="94">
        <v>4.2302524999999998E-18</v>
      </c>
      <c r="ZT76" s="94">
        <v>7.5022773999999995E-17</v>
      </c>
      <c r="ZU76" s="94">
        <v>1.3356258999999999E-15</v>
      </c>
      <c r="ZV76" s="94">
        <v>2.3836364000000001E-14</v>
      </c>
      <c r="ZW76" s="94">
        <v>4.2569509999999999E-13</v>
      </c>
      <c r="ZX76" s="94">
        <v>7.5918310000000001E-12</v>
      </c>
      <c r="ZY76" s="94">
        <v>1.3487108999999999E-10</v>
      </c>
      <c r="ZZ76" s="94">
        <v>2.3801456000000001E-9</v>
      </c>
      <c r="AAA76" s="94">
        <v>4.1594972999999998E-8</v>
      </c>
      <c r="AAB76" s="94">
        <v>7.1733010000000002E-7</v>
      </c>
      <c r="AAC76" s="94">
        <v>1.2160792E-5</v>
      </c>
      <c r="AAD76" s="94">
        <v>2.0177904E-4</v>
      </c>
      <c r="AAE76" s="94">
        <v>2.3871312999999999E-3</v>
      </c>
      <c r="AAF76" s="94">
        <v>9.6687349999999995E-3</v>
      </c>
      <c r="AAG76" s="94">
        <v>2.5958816999999999E-2</v>
      </c>
      <c r="AAH76" s="94">
        <v>5.4704125999999999E-2</v>
      </c>
      <c r="AAI76" s="94">
        <v>9.6194520000000006E-2</v>
      </c>
      <c r="AAJ76" s="94">
        <v>0.14559275999999999</v>
      </c>
      <c r="AAK76" s="94">
        <v>0.19248668999999999</v>
      </c>
      <c r="AAL76" s="94">
        <v>0.22390698000000001</v>
      </c>
      <c r="AAM76" s="94">
        <v>0.23000582999999999</v>
      </c>
      <c r="AAN76" s="94">
        <v>0.21642548</v>
      </c>
      <c r="AAO76" s="94">
        <v>0.17917188000000001</v>
      </c>
      <c r="AAP76" s="94">
        <v>0.1302758</v>
      </c>
      <c r="AAQ76" s="94">
        <v>8.2539044000000006E-2</v>
      </c>
      <c r="AAR76" s="94">
        <v>4.4569813E-2</v>
      </c>
      <c r="AAS76" s="94">
        <v>1.9344541999999999E-2</v>
      </c>
      <c r="AAT76" s="94">
        <v>5.8216689999999998E-3</v>
      </c>
      <c r="AAU76" s="94">
        <v>1.0467842000000001E-3</v>
      </c>
      <c r="AAV76" s="94">
        <v>3.8179423000000003E-4</v>
      </c>
      <c r="AAW76" s="94">
        <v>0</v>
      </c>
      <c r="AAX76" s="94">
        <v>3.0521096999999999E-29</v>
      </c>
      <c r="AAY76" s="94">
        <v>5.2242480000000004E-28</v>
      </c>
      <c r="AAZ76" s="94">
        <v>8.9153419999999999E-27</v>
      </c>
      <c r="ABA76" s="94">
        <v>1.5239464000000001E-25</v>
      </c>
      <c r="ABB76" s="94">
        <v>2.615404E-24</v>
      </c>
      <c r="ABC76" s="94">
        <v>4.5114421999999999E-23</v>
      </c>
      <c r="ABD76" s="94">
        <v>7.8260227000000002E-22</v>
      </c>
      <c r="ABE76" s="94">
        <v>1.3655969999999999E-20</v>
      </c>
      <c r="ABF76" s="94">
        <v>2.3968740000000002E-19</v>
      </c>
      <c r="ABG76" s="94">
        <v>4.2302340000000004E-18</v>
      </c>
      <c r="ABH76" s="94">
        <v>7.5022459999999998E-17</v>
      </c>
      <c r="ABI76" s="94">
        <v>1.3356207000000001E-15</v>
      </c>
      <c r="ABJ76" s="94">
        <v>2.3836275000000001E-14</v>
      </c>
      <c r="ABK76" s="94">
        <v>4.2569366E-13</v>
      </c>
      <c r="ABL76" s="94">
        <v>7.5918079999999998E-12</v>
      </c>
      <c r="ABM76" s="94">
        <v>1.3487068E-10</v>
      </c>
      <c r="ABN76" s="94">
        <v>2.3801392000000002E-9</v>
      </c>
      <c r="ABO76" s="94">
        <v>4.1594850000000001E-8</v>
      </c>
      <c r="ABP76" s="94">
        <v>7.1732785000000001E-7</v>
      </c>
      <c r="ABQ76" s="94">
        <v>1.2160748E-5</v>
      </c>
      <c r="ABR76" s="94">
        <v>2.0177821999999999E-4</v>
      </c>
      <c r="ABS76" s="94">
        <v>2.3871232000000002E-3</v>
      </c>
      <c r="ABT76" s="94">
        <v>9.6687130000000007E-3</v>
      </c>
      <c r="ABU76" s="94">
        <v>2.5958769999999999E-2</v>
      </c>
      <c r="ABV76" s="94">
        <v>5.470407E-2</v>
      </c>
      <c r="ABW76" s="94">
        <v>9.6194440000000006E-2</v>
      </c>
      <c r="ABX76" s="94">
        <v>0.14559269999999999</v>
      </c>
      <c r="ABY76" s="94">
        <v>0.19248678</v>
      </c>
      <c r="ABZ76" s="94">
        <v>0.22390729000000001</v>
      </c>
      <c r="ACA76" s="94">
        <v>0.2300063</v>
      </c>
      <c r="ACB76" s="94">
        <v>0.21642606</v>
      </c>
      <c r="ACC76" s="94">
        <v>0.17917222999999999</v>
      </c>
      <c r="ACD76" s="94">
        <v>0.13027607999999999</v>
      </c>
      <c r="ACE76" s="94">
        <v>8.2539210000000002E-2</v>
      </c>
      <c r="ACF76" s="94">
        <v>4.4569902000000002E-2</v>
      </c>
      <c r="ACG76" s="94">
        <v>1.9344587E-2</v>
      </c>
      <c r="ACH76" s="94">
        <v>5.8216759999999996E-3</v>
      </c>
      <c r="ACI76" s="94">
        <v>1.0467813E-3</v>
      </c>
      <c r="ACJ76" s="94">
        <v>3.8179274999999998E-4</v>
      </c>
      <c r="ACK76" s="94">
        <v>0</v>
      </c>
      <c r="ACL76" s="94">
        <v>3.0519189999999997E-29</v>
      </c>
      <c r="ACM76" s="94">
        <v>5.2239218000000004E-28</v>
      </c>
      <c r="ACN76" s="94">
        <v>8.9148029999999995E-27</v>
      </c>
      <c r="ACO76" s="94">
        <v>1.5238567000000001E-25</v>
      </c>
      <c r="ACP76" s="94">
        <v>2.6152549999999999E-24</v>
      </c>
      <c r="ACQ76" s="94">
        <v>4.511195E-23</v>
      </c>
      <c r="ACR76" s="94">
        <v>7.8256143000000001E-22</v>
      </c>
      <c r="ACS76" s="94">
        <v>1.3655288E-20</v>
      </c>
      <c r="ACT76" s="94">
        <v>2.3967605E-19</v>
      </c>
      <c r="ACU76" s="94">
        <v>4.2300444999999997E-18</v>
      </c>
      <c r="ACV76" s="94">
        <v>7.50193E-17</v>
      </c>
      <c r="ACW76" s="94">
        <v>1.3355681000000001E-15</v>
      </c>
      <c r="ACX76" s="94">
        <v>2.3835400000000001E-14</v>
      </c>
      <c r="ACY76" s="94">
        <v>4.2567902000000001E-13</v>
      </c>
      <c r="ACZ76" s="94">
        <v>7.5915609999999994E-12</v>
      </c>
      <c r="ADA76" s="94">
        <v>1.3486658000000001E-10</v>
      </c>
      <c r="ADB76" s="94">
        <v>2.3800704000000002E-9</v>
      </c>
      <c r="ADC76" s="94">
        <v>4.1593690000000002E-8</v>
      </c>
      <c r="ADD76" s="94">
        <v>7.1730819999999999E-7</v>
      </c>
      <c r="ADE76" s="94">
        <v>1.2160404000000001E-5</v>
      </c>
      <c r="ADF76" s="94">
        <v>2.0177211000000001E-4</v>
      </c>
      <c r="ADG76" s="94">
        <v>2.3870929999999999E-3</v>
      </c>
      <c r="ADH76" s="94">
        <v>9.6686399999999992E-3</v>
      </c>
      <c r="ADI76" s="94">
        <v>2.5958630999999999E-2</v>
      </c>
      <c r="ADJ76" s="94">
        <v>5.4703823999999998E-2</v>
      </c>
      <c r="ADK76" s="94">
        <v>9.6194009999999996E-2</v>
      </c>
      <c r="ADL76" s="94">
        <v>0.1455921</v>
      </c>
      <c r="ADM76" s="94">
        <v>0.19248605999999999</v>
      </c>
      <c r="ADN76" s="94">
        <v>0.22390637999999999</v>
      </c>
      <c r="ADO76" s="94">
        <v>0.2300054</v>
      </c>
      <c r="ADP76" s="94">
        <v>0.21642513999999999</v>
      </c>
      <c r="ADQ76" s="94">
        <v>0.17917131</v>
      </c>
      <c r="ADR76" s="94">
        <v>0.13027504000000001</v>
      </c>
      <c r="ADS76" s="94">
        <v>8.2538299999999995E-2</v>
      </c>
      <c r="ADT76" s="94">
        <v>4.4569264999999997E-2</v>
      </c>
      <c r="ADU76" s="94">
        <v>1.9344251999999999E-2</v>
      </c>
      <c r="ADV76" s="94">
        <v>5.8215530000000001E-3</v>
      </c>
      <c r="ADW76" s="94">
        <v>1.0467616E-3</v>
      </c>
      <c r="ADX76" s="94">
        <v>3.8179685000000002E-4</v>
      </c>
      <c r="ADY76" s="100"/>
      <c r="ADZ76" s="101"/>
      <c r="AEA76" s="101"/>
      <c r="AEB76" s="101"/>
      <c r="AEC76" s="101"/>
      <c r="AED76" s="144">
        <f t="shared" si="47"/>
        <v>71</v>
      </c>
      <c r="AEE76" s="142"/>
      <c r="AEF76" s="158">
        <f t="shared" si="32"/>
        <v>71</v>
      </c>
      <c r="AEG76" s="138">
        <f t="shared" si="41"/>
        <v>3.8179258000000001E-4</v>
      </c>
      <c r="AEH76" s="138">
        <f t="shared" si="41"/>
        <v>3.8179228000000001E-4</v>
      </c>
      <c r="AEI76" s="138">
        <f t="shared" si="41"/>
        <v>3.8179345E-4</v>
      </c>
      <c r="AEJ76" s="138">
        <f t="shared" si="41"/>
        <v>3.8179373999999998E-4</v>
      </c>
      <c r="AEK76" s="138">
        <f t="shared" si="41"/>
        <v>3.8179266000000001E-4</v>
      </c>
      <c r="AEL76" s="138">
        <f t="shared" si="41"/>
        <v>3.8179246E-4</v>
      </c>
      <c r="AEM76" s="138">
        <f t="shared" si="41"/>
        <v>3.817925E-4</v>
      </c>
      <c r="AEN76" s="138">
        <f t="shared" si="41"/>
        <v>3.8179223E-4</v>
      </c>
      <c r="AEO76" s="138">
        <f t="shared" si="41"/>
        <v>3.8179251999999998E-4</v>
      </c>
      <c r="AEP76" s="138">
        <f t="shared" si="41"/>
        <v>3.8179309999999999E-4</v>
      </c>
      <c r="AEQ76" s="138">
        <f t="shared" si="42"/>
        <v>3.8179383E-4</v>
      </c>
      <c r="AER76" s="138">
        <f t="shared" si="42"/>
        <v>3.8179365000000001E-4</v>
      </c>
      <c r="AES76" s="138">
        <f t="shared" si="42"/>
        <v>3.8179368E-4</v>
      </c>
      <c r="AET76" s="138">
        <f t="shared" si="42"/>
        <v>3.8179396999999998E-4</v>
      </c>
      <c r="AEU76" s="138">
        <f t="shared" si="42"/>
        <v>3.8179400000000002E-4</v>
      </c>
      <c r="AEV76" s="138">
        <f t="shared" si="42"/>
        <v>3.8179400000000002E-4</v>
      </c>
      <c r="AEW76" s="138">
        <f t="shared" si="42"/>
        <v>3.8179393999999999E-4</v>
      </c>
      <c r="AEX76" s="138">
        <f t="shared" si="42"/>
        <v>3.8179423000000003E-4</v>
      </c>
      <c r="AEY76" s="138">
        <f t="shared" si="42"/>
        <v>3.8179274999999998E-4</v>
      </c>
      <c r="AEZ76" s="130">
        <f t="shared" si="43"/>
        <v>20.010000000000002</v>
      </c>
      <c r="AFA76" s="91"/>
      <c r="AFB76" s="94">
        <v>3.8179342000000001E-4</v>
      </c>
      <c r="AFC76" s="139">
        <f t="shared" si="44"/>
        <v>3.8179324052631578E-4</v>
      </c>
      <c r="AFD76" s="91"/>
      <c r="AFE76" s="142"/>
      <c r="AFF76" s="142"/>
      <c r="AFG76" s="138">
        <f t="shared" si="48"/>
        <v>7.1734075000000001E-7</v>
      </c>
      <c r="AFH76" s="138">
        <f t="shared" si="48"/>
        <v>7.1732523999999997E-7</v>
      </c>
      <c r="AFI76" s="138">
        <f t="shared" si="48"/>
        <v>7.1732509999999999E-7</v>
      </c>
      <c r="AFJ76" s="138">
        <f t="shared" si="48"/>
        <v>7.1733314000000004E-7</v>
      </c>
      <c r="AFK76" s="138">
        <f t="shared" si="48"/>
        <v>7.1733734000000003E-7</v>
      </c>
      <c r="AFL76" s="138">
        <f t="shared" si="48"/>
        <v>7.1733694999999999E-7</v>
      </c>
      <c r="AFM76" s="138">
        <f t="shared" si="48"/>
        <v>7.1733075000000005E-7</v>
      </c>
      <c r="AFN76" s="138">
        <f t="shared" si="48"/>
        <v>7.1732415999999997E-7</v>
      </c>
      <c r="AFO76" s="138">
        <f t="shared" si="48"/>
        <v>7.1732009999999996E-7</v>
      </c>
      <c r="AFP76" s="138">
        <f t="shared" si="48"/>
        <v>7.173162E-7</v>
      </c>
      <c r="AFQ76" s="138">
        <f t="shared" si="48"/>
        <v>7.1731589999999997E-7</v>
      </c>
      <c r="AFR76" s="138">
        <f t="shared" si="48"/>
        <v>7.1731320000000002E-7</v>
      </c>
      <c r="AFS76" s="138">
        <f t="shared" si="48"/>
        <v>7.1731469999999996E-7</v>
      </c>
      <c r="AFT76" s="138">
        <f t="shared" si="48"/>
        <v>7.173122E-7</v>
      </c>
      <c r="AFU76" s="138">
        <f t="shared" si="48"/>
        <v>7.1731533999999995E-7</v>
      </c>
      <c r="AFV76" s="138">
        <f t="shared" si="45"/>
        <v>7.1732149999999996E-7</v>
      </c>
      <c r="AFW76" s="138">
        <f t="shared" si="45"/>
        <v>7.1732719999999999E-7</v>
      </c>
      <c r="AFX76" s="138">
        <f t="shared" si="45"/>
        <v>7.1733010000000002E-7</v>
      </c>
      <c r="AFY76" s="138">
        <f t="shared" si="45"/>
        <v>7.1732785000000001E-7</v>
      </c>
      <c r="AFZ76" s="138" t="e">
        <f t="shared" si="45"/>
        <v>#VALUE!</v>
      </c>
      <c r="AGA76" s="139">
        <f t="shared" si="46"/>
        <v>7.1732461684210516E-7</v>
      </c>
      <c r="AGB76" s="91"/>
      <c r="AGC76" s="91"/>
      <c r="AGD76" s="91"/>
      <c r="AGE76" s="91"/>
      <c r="AGF76" s="91"/>
      <c r="AGG76" s="91"/>
      <c r="AGH76" s="91"/>
      <c r="AGI76" s="91"/>
      <c r="AGJ76" s="91"/>
      <c r="AGK76" s="91"/>
      <c r="AGL76" s="91"/>
      <c r="AGM76" s="91"/>
      <c r="AGN76" s="91"/>
      <c r="AGO76" s="91"/>
      <c r="AGP76" s="91"/>
      <c r="AGQ76" s="91"/>
      <c r="AGR76" s="91"/>
      <c r="AGS76" s="91"/>
      <c r="AGT76" s="91"/>
      <c r="AGU76" s="91"/>
      <c r="AGV76" s="91"/>
      <c r="AGW76" s="91"/>
      <c r="AGX76" s="91"/>
      <c r="AGY76" s="91"/>
      <c r="AGZ76" s="91"/>
      <c r="AHA76" s="91"/>
      <c r="AHB76" s="91"/>
      <c r="AHC76" s="91"/>
      <c r="AHD76" s="91"/>
      <c r="AHE76" s="91"/>
      <c r="AHF76" s="91"/>
      <c r="AHG76" s="91"/>
      <c r="AHH76" s="91"/>
      <c r="AHI76" s="91"/>
      <c r="AHJ76" s="91"/>
      <c r="AHK76" s="91"/>
      <c r="AHL76" s="91"/>
      <c r="AHM76" s="91"/>
      <c r="AHN76" s="91"/>
      <c r="AHO76" s="91"/>
      <c r="AHP76" s="91"/>
      <c r="AHQ76" s="91"/>
      <c r="AHR76" s="91"/>
      <c r="AHS76" s="91"/>
      <c r="AHT76" s="91"/>
      <c r="AHU76" s="91"/>
      <c r="AHV76" s="91"/>
      <c r="AHW76" s="91"/>
      <c r="AHX76" s="91"/>
      <c r="AHY76" s="91"/>
      <c r="AHZ76" s="91"/>
      <c r="AIA76" s="91"/>
      <c r="AIB76" s="91"/>
      <c r="AIC76" s="91"/>
      <c r="AID76" s="91"/>
      <c r="AIE76" s="91"/>
      <c r="AIF76" s="91"/>
      <c r="AIG76" s="91"/>
      <c r="AIH76" s="91"/>
      <c r="AII76" s="91"/>
      <c r="AIJ76" s="91"/>
      <c r="AIK76" s="91"/>
      <c r="AIL76" s="91"/>
      <c r="AIM76" s="91"/>
      <c r="AIN76" s="91"/>
      <c r="AIO76" s="91"/>
      <c r="AIP76" s="91"/>
      <c r="AIQ76" s="91"/>
      <c r="AIR76" s="91"/>
      <c r="AIS76" s="91"/>
      <c r="AIT76" s="91"/>
      <c r="AIU76" s="91"/>
      <c r="AIV76" s="91"/>
      <c r="AIW76" s="91"/>
      <c r="AIX76" s="91"/>
      <c r="AIY76" s="91"/>
      <c r="AIZ76" s="91"/>
      <c r="AJA76" s="91"/>
      <c r="AJB76" s="91"/>
      <c r="AJC76" s="91"/>
      <c r="AJD76" s="91"/>
      <c r="AJE76" s="91"/>
      <c r="AJF76" s="91"/>
      <c r="AJG76" s="91"/>
      <c r="AJH76" s="91"/>
      <c r="AJI76" s="91"/>
      <c r="AJJ76" s="91"/>
      <c r="AJK76" s="91"/>
      <c r="AJL76" s="91"/>
      <c r="AJM76" s="91"/>
      <c r="AJN76" s="91"/>
      <c r="AJO76" s="91"/>
      <c r="AJP76" s="91"/>
      <c r="AJQ76" s="91"/>
      <c r="AJR76" s="91"/>
      <c r="AJS76" s="91"/>
      <c r="AJT76" s="91"/>
      <c r="AJU76" s="91"/>
      <c r="AJV76" s="91"/>
      <c r="AJW76" s="91"/>
      <c r="AJX76" s="91"/>
      <c r="AJY76" s="91"/>
      <c r="AJZ76" s="91"/>
      <c r="AKA76" s="91"/>
      <c r="AKB76" s="91"/>
      <c r="AKC76" s="91"/>
      <c r="AKD76" s="91"/>
      <c r="AKE76" s="91"/>
      <c r="AKF76" s="91"/>
      <c r="AKG76" s="91"/>
      <c r="AKH76" s="91"/>
      <c r="AKI76" s="91"/>
      <c r="AKJ76" s="91"/>
      <c r="AKK76" s="91"/>
      <c r="AKL76" s="91"/>
      <c r="AKM76" s="91"/>
      <c r="AKN76" s="91"/>
      <c r="AKO76" s="91"/>
      <c r="AKP76" s="91"/>
      <c r="AKQ76" s="91"/>
      <c r="AKR76" s="91"/>
      <c r="AKS76" s="91"/>
      <c r="AKT76" s="91"/>
      <c r="AKU76" s="91"/>
      <c r="AKV76" s="91"/>
      <c r="AKW76" s="91"/>
      <c r="AKX76" s="91"/>
      <c r="AKY76" s="91"/>
      <c r="AKZ76" s="91"/>
      <c r="ALA76" s="91"/>
      <c r="ALB76" s="91"/>
      <c r="ALC76" s="91"/>
      <c r="ALD76" s="91"/>
      <c r="ALE76" s="91"/>
      <c r="ALF76" s="91"/>
      <c r="ALG76" s="91"/>
      <c r="ALH76" s="91"/>
      <c r="ALI76" s="91"/>
      <c r="ALJ76" s="91"/>
      <c r="ALK76" s="91"/>
      <c r="ALL76" s="91"/>
      <c r="ALM76" s="91"/>
      <c r="ALN76" s="91"/>
      <c r="ALO76" s="91"/>
      <c r="ALP76" s="91"/>
      <c r="ALQ76" s="91"/>
      <c r="ALR76" s="91"/>
      <c r="ALS76" s="91"/>
      <c r="ALT76" s="91"/>
      <c r="ALU76" s="91"/>
      <c r="ALV76" s="91"/>
      <c r="ALW76" s="91"/>
      <c r="ALX76" s="91"/>
      <c r="ALY76" s="91"/>
      <c r="ALZ76" s="91"/>
      <c r="AMA76" s="91"/>
      <c r="AMB76" s="91"/>
      <c r="AMC76" s="91"/>
      <c r="AMD76" s="91"/>
      <c r="AME76" s="91"/>
      <c r="AMF76" s="91"/>
      <c r="AMG76" s="91"/>
      <c r="AMH76" s="91"/>
      <c r="AMI76" s="91"/>
      <c r="AMJ76" s="91"/>
      <c r="AMK76" s="91"/>
      <c r="AML76" s="91"/>
      <c r="AMM76" s="91"/>
      <c r="AMN76" s="91"/>
      <c r="AMO76" s="91"/>
      <c r="AMP76" s="91"/>
      <c r="AMQ76" s="91"/>
      <c r="AMR76" s="91"/>
      <c r="AMS76" s="91"/>
      <c r="AMT76" s="91"/>
      <c r="AMU76" s="91"/>
      <c r="AMV76" s="91"/>
      <c r="AMW76" s="91"/>
      <c r="AMX76" s="91"/>
      <c r="AMY76" s="91"/>
      <c r="AMZ76" s="91"/>
      <c r="ANA76" s="91"/>
      <c r="ANB76" s="91"/>
      <c r="ANC76" s="91"/>
      <c r="AND76" s="91"/>
      <c r="ANE76" s="91"/>
      <c r="ANF76" s="91"/>
      <c r="ANG76" s="91"/>
      <c r="ANH76" s="91"/>
      <c r="ANI76" s="91"/>
      <c r="ANJ76" s="91"/>
      <c r="ANK76" s="91"/>
      <c r="ANL76" s="91"/>
      <c r="ANM76" s="91"/>
      <c r="ANN76" s="91"/>
      <c r="ANO76" s="91"/>
      <c r="ANP76" s="91"/>
      <c r="ANQ76" s="91"/>
      <c r="ANR76" s="91"/>
      <c r="ANS76" s="91"/>
      <c r="ANT76" s="91"/>
      <c r="ANU76" s="91"/>
      <c r="ANV76" s="91"/>
      <c r="ANW76" s="91"/>
      <c r="ANX76" s="91"/>
      <c r="ANY76" s="91"/>
      <c r="ANZ76" s="91"/>
      <c r="AOA76" s="91"/>
      <c r="AOB76" s="91"/>
      <c r="AOC76" s="91"/>
      <c r="AOD76" s="91"/>
      <c r="AOE76" s="91"/>
      <c r="AOF76" s="91"/>
      <c r="AOG76" s="91"/>
      <c r="AOH76" s="91"/>
      <c r="AOI76" s="91"/>
      <c r="AOJ76" s="91"/>
      <c r="AOK76" s="91"/>
      <c r="AOL76" s="91"/>
      <c r="AOM76" s="91"/>
      <c r="AON76" s="91"/>
      <c r="AOO76" s="91"/>
      <c r="AOP76" s="91"/>
      <c r="AOQ76" s="91"/>
      <c r="AOR76" s="91"/>
      <c r="AOS76" s="91"/>
      <c r="AOT76" s="91"/>
      <c r="AOU76" s="91"/>
      <c r="AOV76" s="91"/>
      <c r="AOW76" s="91"/>
      <c r="AOX76" s="91"/>
      <c r="AOY76" s="91"/>
      <c r="AOZ76" s="91"/>
      <c r="APA76" s="91"/>
      <c r="APB76" s="91"/>
      <c r="APC76" s="91"/>
      <c r="APD76" s="91"/>
      <c r="APE76" s="91"/>
      <c r="APF76" s="91"/>
      <c r="APG76" s="91"/>
      <c r="APH76" s="91"/>
      <c r="API76" s="91"/>
      <c r="APJ76" s="91"/>
      <c r="APK76" s="91"/>
      <c r="APL76" s="91"/>
      <c r="APM76" s="91"/>
      <c r="APN76" s="91"/>
      <c r="APO76" s="91"/>
      <c r="APP76" s="91"/>
      <c r="APQ76" s="91"/>
      <c r="APR76" s="91"/>
      <c r="APS76" s="91"/>
      <c r="APT76" s="91"/>
      <c r="APU76" s="91"/>
      <c r="APV76" s="91"/>
      <c r="APW76" s="91"/>
      <c r="APX76" s="91"/>
      <c r="APY76" s="91"/>
      <c r="APZ76" s="91"/>
      <c r="AQA76" s="91"/>
      <c r="AQB76" s="91"/>
      <c r="AQC76" s="91"/>
      <c r="AQD76" s="91"/>
      <c r="AQE76" s="91"/>
      <c r="AQF76" s="91"/>
      <c r="AQG76" s="91"/>
      <c r="AQH76" s="91"/>
      <c r="AQI76" s="91"/>
      <c r="AQJ76" s="91"/>
      <c r="AQK76" s="91"/>
      <c r="AQL76" s="91"/>
      <c r="AQM76" s="91"/>
      <c r="AQN76" s="91"/>
      <c r="AQO76" s="91"/>
      <c r="AQP76" s="91"/>
      <c r="AQQ76" s="91"/>
      <c r="AQR76" s="91"/>
      <c r="AQS76" s="91"/>
      <c r="AQT76" s="91"/>
      <c r="AQU76" s="91"/>
      <c r="AQV76" s="91"/>
      <c r="AQW76" s="91"/>
      <c r="AQX76" s="91"/>
      <c r="AQY76" s="91"/>
      <c r="AQZ76" s="91"/>
      <c r="ARA76" s="91"/>
      <c r="ARB76" s="91"/>
      <c r="ARC76" s="91"/>
      <c r="ARD76" s="91"/>
      <c r="ARE76" s="91"/>
      <c r="ARF76" s="91"/>
      <c r="ARG76" s="91"/>
      <c r="ARH76" s="91"/>
      <c r="ARI76" s="91"/>
      <c r="ARJ76" s="91"/>
      <c r="ARK76" s="91"/>
      <c r="ARL76" s="91"/>
      <c r="ARM76" s="91"/>
      <c r="ARN76" s="91"/>
      <c r="ARO76" s="91"/>
      <c r="ARP76" s="91"/>
      <c r="ARQ76" s="91"/>
      <c r="ARR76" s="91"/>
      <c r="ARS76" s="91"/>
      <c r="ART76" s="91"/>
      <c r="ARU76" s="91"/>
      <c r="ARV76" s="91"/>
      <c r="ARW76" s="91"/>
      <c r="ARX76" s="91"/>
      <c r="ARY76" s="91"/>
      <c r="ARZ76" s="91"/>
      <c r="ASA76" s="91"/>
      <c r="ASB76" s="91"/>
      <c r="ASC76" s="91"/>
      <c r="ASD76" s="91"/>
      <c r="ASE76" s="91"/>
      <c r="ASF76" s="91"/>
      <c r="ASG76" s="91"/>
      <c r="ASH76" s="91"/>
      <c r="ASI76" s="91"/>
      <c r="ASJ76" s="91"/>
      <c r="ASK76" s="91"/>
      <c r="ASL76" s="91"/>
      <c r="ASM76" s="91"/>
      <c r="ASN76" s="91"/>
      <c r="ASO76" s="91"/>
      <c r="ASP76" s="91"/>
      <c r="ASQ76" s="91"/>
      <c r="ASR76" s="91"/>
    </row>
    <row r="77" spans="1:1188" ht="3" customHeight="1" x14ac:dyDescent="0.25">
      <c r="A77" s="129">
        <v>72</v>
      </c>
      <c r="B77" s="130">
        <v>20.3</v>
      </c>
      <c r="C77" s="123">
        <f>IF(ROW()-$B$4&lt;$B$112,2,3)</f>
        <v>3</v>
      </c>
      <c r="D77" s="129">
        <v>72</v>
      </c>
      <c r="E77" s="91">
        <v>0</v>
      </c>
      <c r="F77" s="92">
        <v>1.7050864E-28</v>
      </c>
      <c r="G77" s="92">
        <v>2.9315086000000001E-27</v>
      </c>
      <c r="H77" s="92">
        <v>5.0607116000000001E-26</v>
      </c>
      <c r="I77" s="92">
        <v>8.7678739999999995E-25</v>
      </c>
      <c r="J77" s="92">
        <v>1.5253101999999999E-23</v>
      </c>
      <c r="K77" s="92">
        <v>2.6642831999999998E-22</v>
      </c>
      <c r="L77" s="92">
        <v>4.6708688E-21</v>
      </c>
      <c r="M77" s="92">
        <v>8.2136869999999995E-20</v>
      </c>
      <c r="N77" s="92">
        <v>1.447549E-18</v>
      </c>
      <c r="O77" s="92">
        <v>2.5540268E-17</v>
      </c>
      <c r="P77" s="92">
        <v>4.5058409999999997E-16</v>
      </c>
      <c r="Q77" s="92">
        <v>7.9373229999999996E-15</v>
      </c>
      <c r="R77" s="92">
        <v>1.3939565999999999E-13</v>
      </c>
      <c r="S77" s="92">
        <v>2.4365957999999999E-12</v>
      </c>
      <c r="T77" s="92">
        <v>4.2318189999999998E-11</v>
      </c>
      <c r="U77" s="92">
        <v>7.2899036999999998E-10</v>
      </c>
      <c r="V77" s="92">
        <v>1.2434697E-8</v>
      </c>
      <c r="W77" s="92">
        <v>2.0970967999999999E-7</v>
      </c>
      <c r="X77" s="92">
        <v>3.4930458E-6</v>
      </c>
      <c r="Y77" s="92">
        <v>5.7447544999999998E-5</v>
      </c>
      <c r="Z77" s="93">
        <v>9.3393640000000004E-4</v>
      </c>
      <c r="AA77" s="93">
        <v>5.3638527000000004E-3</v>
      </c>
      <c r="AB77" s="93">
        <v>1.6727345000000001E-2</v>
      </c>
      <c r="AC77" s="93">
        <v>3.8903414999999997E-2</v>
      </c>
      <c r="AD77" s="93">
        <v>7.3987830000000004E-2</v>
      </c>
      <c r="AE77" s="93">
        <v>0.11987966999999999</v>
      </c>
      <c r="AF77" s="93">
        <v>0.16894554000000001</v>
      </c>
      <c r="AG77" s="93">
        <v>0.20918610000000001</v>
      </c>
      <c r="AH77" s="93">
        <v>0.22816792</v>
      </c>
      <c r="AI77" s="93">
        <v>0.22548560000000001</v>
      </c>
      <c r="AJ77" s="93">
        <v>0.19975831999999999</v>
      </c>
      <c r="AK77" s="93">
        <v>0.15594411</v>
      </c>
      <c r="AL77" s="93">
        <v>0.10680123</v>
      </c>
      <c r="AM77" s="93">
        <v>6.3342914E-2</v>
      </c>
      <c r="AN77" s="93">
        <v>3.1453307999999999E-2</v>
      </c>
      <c r="AO77" s="93">
        <v>1.2032771499999999E-2</v>
      </c>
      <c r="AP77" s="93">
        <v>3.0211455E-3</v>
      </c>
      <c r="AQ77" s="93">
        <v>4.9159729999999997E-4</v>
      </c>
      <c r="AR77" s="93">
        <v>2.1083028999999999E-4</v>
      </c>
      <c r="AS77" s="94">
        <v>0</v>
      </c>
      <c r="AT77" s="94">
        <v>1.7051305E-28</v>
      </c>
      <c r="AU77" s="94">
        <v>2.9315905000000001E-27</v>
      </c>
      <c r="AV77" s="94">
        <v>5.0608472000000002E-26</v>
      </c>
      <c r="AW77" s="94">
        <v>8.7680990000000004E-25</v>
      </c>
      <c r="AX77" s="94">
        <v>1.5253471E-23</v>
      </c>
      <c r="AY77" s="94">
        <v>2.6643426999999999E-22</v>
      </c>
      <c r="AZ77" s="94">
        <v>4.6709633000000002E-21</v>
      </c>
      <c r="BA77" s="94">
        <v>8.2138323999999995E-20</v>
      </c>
      <c r="BB77" s="94">
        <v>1.4475706000000001E-18</v>
      </c>
      <c r="BC77" s="94">
        <v>2.5540565000000001E-17</v>
      </c>
      <c r="BD77" s="94">
        <v>4.5058770000000001E-16</v>
      </c>
      <c r="BE77" s="94">
        <v>7.9373540000000004E-15</v>
      </c>
      <c r="BF77" s="94">
        <v>1.3939568000000001E-13</v>
      </c>
      <c r="BG77" s="94">
        <v>2.4365863000000001E-12</v>
      </c>
      <c r="BH77" s="94">
        <v>4.2317874999999997E-11</v>
      </c>
      <c r="BI77" s="94">
        <v>7.2898240000000004E-10</v>
      </c>
      <c r="BJ77" s="94">
        <v>1.2434518E-8</v>
      </c>
      <c r="BK77" s="94">
        <v>2.097061E-7</v>
      </c>
      <c r="BL77" s="94">
        <v>3.4929808000000001E-6</v>
      </c>
      <c r="BM77" s="94">
        <v>5.7446457999999998E-5</v>
      </c>
      <c r="BN77" s="94">
        <v>9.3391980000000002E-4</v>
      </c>
      <c r="BO77" s="94">
        <v>5.3637870000000001E-3</v>
      </c>
      <c r="BP77" s="94">
        <v>1.672717E-2</v>
      </c>
      <c r="BQ77" s="94">
        <v>3.8903053999999999E-2</v>
      </c>
      <c r="BR77" s="94">
        <v>7.3987215999999995E-2</v>
      </c>
      <c r="BS77" s="94">
        <v>0.11987881</v>
      </c>
      <c r="BT77" s="94">
        <v>0.16894443000000001</v>
      </c>
      <c r="BU77" s="94">
        <v>0.20918477999999999</v>
      </c>
      <c r="BV77" s="94">
        <v>0.22816652000000001</v>
      </c>
      <c r="BW77" s="94">
        <v>0.22548435999999999</v>
      </c>
      <c r="BX77" s="94">
        <v>0.1997575</v>
      </c>
      <c r="BY77" s="94">
        <v>0.15594347</v>
      </c>
      <c r="BZ77" s="94">
        <v>0.10680053</v>
      </c>
      <c r="CA77" s="94">
        <v>6.3342296000000006E-2</v>
      </c>
      <c r="CB77" s="94">
        <v>3.1453050000000003E-2</v>
      </c>
      <c r="CC77" s="94">
        <v>1.2032731E-2</v>
      </c>
      <c r="CD77" s="94">
        <v>3.0211252E-3</v>
      </c>
      <c r="CE77" s="94">
        <v>4.915923E-4</v>
      </c>
      <c r="CF77" s="94">
        <v>2.1083019000000001E-4</v>
      </c>
      <c r="CG77" s="94">
        <v>0</v>
      </c>
      <c r="CH77" s="94">
        <v>1.7040085E-28</v>
      </c>
      <c r="CI77" s="94">
        <v>2.9297493000000001E-27</v>
      </c>
      <c r="CJ77" s="94">
        <v>5.0578309999999999E-26</v>
      </c>
      <c r="CK77" s="94">
        <v>8.763177E-25</v>
      </c>
      <c r="CL77" s="94">
        <v>1.5245474999999999E-23</v>
      </c>
      <c r="CM77" s="94">
        <v>2.6630533E-22</v>
      </c>
      <c r="CN77" s="94">
        <v>4.6689005999999999E-21</v>
      </c>
      <c r="CO77" s="94">
        <v>8.2105709999999996E-20</v>
      </c>
      <c r="CP77" s="94">
        <v>1.4470622999999999E-18</v>
      </c>
      <c r="CQ77" s="94">
        <v>2.5532783999999999E-17</v>
      </c>
      <c r="CR77" s="94">
        <v>4.5047122999999998E-16</v>
      </c>
      <c r="CS77" s="94">
        <v>7.9356630000000003E-15</v>
      </c>
      <c r="CT77" s="94">
        <v>1.3937200999999999E-13</v>
      </c>
      <c r="CU77" s="94">
        <v>2.4362716999999998E-12</v>
      </c>
      <c r="CV77" s="94">
        <v>4.2313981999999999E-11</v>
      </c>
      <c r="CW77" s="94">
        <v>7.2893946000000004E-10</v>
      </c>
      <c r="CX77" s="94">
        <v>1.2434139E-8</v>
      </c>
      <c r="CY77" s="94">
        <v>2.0970427000000001E-7</v>
      </c>
      <c r="CZ77" s="94">
        <v>3.4930003000000001E-6</v>
      </c>
      <c r="DA77" s="94">
        <v>5.7447032000000002E-5</v>
      </c>
      <c r="DB77" s="94">
        <v>9.3392940000000004E-4</v>
      </c>
      <c r="DC77" s="94">
        <v>5.3638276E-3</v>
      </c>
      <c r="DD77" s="94">
        <v>1.6727274E-2</v>
      </c>
      <c r="DE77" s="94">
        <v>3.8903274000000002E-2</v>
      </c>
      <c r="DF77" s="94">
        <v>7.3987626000000001E-2</v>
      </c>
      <c r="DG77" s="94">
        <v>0.1198795</v>
      </c>
      <c r="DH77" s="94">
        <v>0.16894539</v>
      </c>
      <c r="DI77" s="94">
        <v>0.20918572999999999</v>
      </c>
      <c r="DJ77" s="94">
        <v>0.22816719999999999</v>
      </c>
      <c r="DK77" s="94">
        <v>0.22548465000000001</v>
      </c>
      <c r="DL77" s="94">
        <v>0.1997575</v>
      </c>
      <c r="DM77" s="94">
        <v>0.15594374</v>
      </c>
      <c r="DN77" s="94">
        <v>0.10680103000000001</v>
      </c>
      <c r="DO77" s="94">
        <v>6.3342579999999996E-2</v>
      </c>
      <c r="DP77" s="94">
        <v>3.1453031999999999E-2</v>
      </c>
      <c r="DQ77" s="94">
        <v>1.2032711E-2</v>
      </c>
      <c r="DR77" s="94">
        <v>3.0211557E-3</v>
      </c>
      <c r="DS77" s="94">
        <v>4.9159289999999999E-4</v>
      </c>
      <c r="DT77" s="94">
        <v>2.1083083999999999E-4</v>
      </c>
      <c r="DU77" s="94">
        <v>0</v>
      </c>
      <c r="DV77" s="94">
        <v>1.7039814E-28</v>
      </c>
      <c r="DW77" s="94">
        <v>2.9297115000000001E-27</v>
      </c>
      <c r="DX77" s="94">
        <v>5.0577808000000002E-26</v>
      </c>
      <c r="DY77" s="94">
        <v>8.7631139999999993E-25</v>
      </c>
      <c r="DZ77" s="94">
        <v>1.5245404E-23</v>
      </c>
      <c r="EA77" s="94">
        <v>2.6630465E-22</v>
      </c>
      <c r="EB77" s="94">
        <v>4.6688986000000003E-21</v>
      </c>
      <c r="EC77" s="94">
        <v>8.2105804999999997E-20</v>
      </c>
      <c r="ED77" s="94">
        <v>1.4470663999999999E-18</v>
      </c>
      <c r="EE77" s="94">
        <v>2.5532892999999999E-17</v>
      </c>
      <c r="EF77" s="94">
        <v>4.5047383E-16</v>
      </c>
      <c r="EG77" s="94">
        <v>7.935717E-15</v>
      </c>
      <c r="EH77" s="94">
        <v>1.3937312000000001E-13</v>
      </c>
      <c r="EI77" s="94">
        <v>2.4362925000000001E-12</v>
      </c>
      <c r="EJ77" s="94">
        <v>4.2314373999999999E-11</v>
      </c>
      <c r="EK77" s="94">
        <v>7.2894656999999997E-10</v>
      </c>
      <c r="EL77" s="94">
        <v>1.24342625E-8</v>
      </c>
      <c r="EM77" s="94">
        <v>2.0970640999999999E-7</v>
      </c>
      <c r="EN77" s="94">
        <v>3.4930351000000001E-6</v>
      </c>
      <c r="EO77" s="94">
        <v>5.7447593000000003E-5</v>
      </c>
      <c r="EP77" s="94">
        <v>9.339385E-4</v>
      </c>
      <c r="EQ77" s="94">
        <v>5.3638727000000002E-3</v>
      </c>
      <c r="ER77" s="94">
        <v>1.67274E-2</v>
      </c>
      <c r="ES77" s="94">
        <v>3.8903504999999998E-2</v>
      </c>
      <c r="ET77" s="94">
        <v>7.3987929999999993E-2</v>
      </c>
      <c r="EU77" s="94">
        <v>0.11987977</v>
      </c>
      <c r="EV77" s="94">
        <v>0.16894555</v>
      </c>
      <c r="EW77" s="94">
        <v>0.20918587999999999</v>
      </c>
      <c r="EX77" s="94">
        <v>0.22816749</v>
      </c>
      <c r="EY77" s="94">
        <v>0.22548493999999999</v>
      </c>
      <c r="EZ77" s="94">
        <v>0.19975760000000001</v>
      </c>
      <c r="FA77" s="94">
        <v>0.15594380999999999</v>
      </c>
      <c r="FB77" s="94">
        <v>0.1068011</v>
      </c>
      <c r="FC77" s="94">
        <v>6.3342560000000006E-2</v>
      </c>
      <c r="FD77" s="94">
        <v>3.1452987000000002E-2</v>
      </c>
      <c r="FE77" s="94">
        <v>1.2032762000000001E-2</v>
      </c>
      <c r="FF77" s="94">
        <v>3.0211320000000002E-3</v>
      </c>
      <c r="FG77" s="94">
        <v>4.9159560000000004E-4</v>
      </c>
      <c r="FH77" s="94">
        <v>2.1083115E-4</v>
      </c>
      <c r="FI77" s="94">
        <v>0</v>
      </c>
      <c r="FJ77" s="94">
        <v>1.7039916E-28</v>
      </c>
      <c r="FK77" s="94">
        <v>2.9297290000000002E-27</v>
      </c>
      <c r="FL77" s="94">
        <v>5.0578107000000001E-26</v>
      </c>
      <c r="FM77" s="94">
        <v>8.7631659999999996E-25</v>
      </c>
      <c r="FN77" s="94">
        <v>1.5245496000000001E-23</v>
      </c>
      <c r="FO77" s="94">
        <v>2.6630624000000001E-22</v>
      </c>
      <c r="FP77" s="94">
        <v>4.6689244000000001E-21</v>
      </c>
      <c r="FQ77" s="94">
        <v>8.2106229999999996E-20</v>
      </c>
      <c r="FR77" s="94">
        <v>1.4470733E-18</v>
      </c>
      <c r="FS77" s="94">
        <v>2.5533006000000001E-17</v>
      </c>
      <c r="FT77" s="94">
        <v>4.5047572999999996E-16</v>
      </c>
      <c r="FU77" s="94">
        <v>7.9357529999999999E-15</v>
      </c>
      <c r="FV77" s="94">
        <v>1.3937370999999999E-13</v>
      </c>
      <c r="FW77" s="94">
        <v>2.4363027E-12</v>
      </c>
      <c r="FX77" s="94">
        <v>4.2314548000000002E-11</v>
      </c>
      <c r="FY77" s="94">
        <v>7.289495E-10</v>
      </c>
      <c r="FZ77" s="94">
        <v>1.2434313E-8</v>
      </c>
      <c r="GA77" s="94">
        <v>2.0970724000000001E-7</v>
      </c>
      <c r="GB77" s="94">
        <v>3.4930476000000001E-6</v>
      </c>
      <c r="GC77" s="94">
        <v>5.7447753000000001E-5</v>
      </c>
      <c r="GD77" s="94">
        <v>9.3394023000000002E-4</v>
      </c>
      <c r="GE77" s="94">
        <v>5.3638727000000002E-3</v>
      </c>
      <c r="GF77" s="94">
        <v>1.6727384000000001E-2</v>
      </c>
      <c r="GG77" s="94">
        <v>3.8903449999999999E-2</v>
      </c>
      <c r="GH77" s="94">
        <v>7.3987750000000005E-2</v>
      </c>
      <c r="GI77" s="94">
        <v>0.11987934</v>
      </c>
      <c r="GJ77" s="94">
        <v>0.16894497999999999</v>
      </c>
      <c r="GK77" s="94">
        <v>0.20918571999999999</v>
      </c>
      <c r="GL77" s="94">
        <v>0.22816792</v>
      </c>
      <c r="GM77" s="94">
        <v>0.22548552999999999</v>
      </c>
      <c r="GN77" s="94">
        <v>0.19975752999999999</v>
      </c>
      <c r="GO77" s="94">
        <v>0.15594272000000001</v>
      </c>
      <c r="GP77" s="94">
        <v>0.10680036</v>
      </c>
      <c r="GQ77" s="94">
        <v>6.3342949999999995E-2</v>
      </c>
      <c r="GR77" s="94">
        <v>3.1453351999999997E-2</v>
      </c>
      <c r="GS77" s="94">
        <v>1.2032664E-2</v>
      </c>
      <c r="GT77" s="94">
        <v>3.0211494E-3</v>
      </c>
      <c r="GU77" s="94">
        <v>4.9159303000000001E-4</v>
      </c>
      <c r="GV77" s="94">
        <v>2.1083047999999999E-4</v>
      </c>
      <c r="GW77" s="94">
        <v>0</v>
      </c>
      <c r="GX77" s="94">
        <v>1.7039860999999999E-28</v>
      </c>
      <c r="GY77" s="94">
        <v>2.9297202E-27</v>
      </c>
      <c r="GZ77" s="94">
        <v>5.0577953E-26</v>
      </c>
      <c r="HA77" s="94">
        <v>8.7631379999999997E-25</v>
      </c>
      <c r="HB77" s="94">
        <v>1.5245449999999999E-23</v>
      </c>
      <c r="HC77" s="94">
        <v>2.6630553000000002E-22</v>
      </c>
      <c r="HD77" s="94">
        <v>4.6689135000000001E-21</v>
      </c>
      <c r="HE77" s="94">
        <v>8.2106059999999999E-20</v>
      </c>
      <c r="HF77" s="94">
        <v>1.4470702000000001E-18</v>
      </c>
      <c r="HG77" s="94">
        <v>2.5532950999999999E-17</v>
      </c>
      <c r="HH77" s="94">
        <v>4.5047473000000004E-16</v>
      </c>
      <c r="HI77" s="94">
        <v>7.9357340000000001E-15</v>
      </c>
      <c r="HJ77" s="94">
        <v>1.3937344E-13</v>
      </c>
      <c r="HK77" s="94">
        <v>2.4362988000000001E-12</v>
      </c>
      <c r="HL77" s="94">
        <v>4.2314480000000002E-11</v>
      </c>
      <c r="HM77" s="94">
        <v>7.2894830000000003E-10</v>
      </c>
      <c r="HN77" s="94">
        <v>1.2434291999999999E-8</v>
      </c>
      <c r="HO77" s="94">
        <v>2.0970689999999999E-7</v>
      </c>
      <c r="HP77" s="94">
        <v>3.4930416999999999E-6</v>
      </c>
      <c r="HQ77" s="94">
        <v>5.7447636E-5</v>
      </c>
      <c r="HR77" s="94">
        <v>9.3393709999999995E-4</v>
      </c>
      <c r="HS77" s="94">
        <v>5.3638460000000002E-3</v>
      </c>
      <c r="HT77" s="94">
        <v>1.6727308E-2</v>
      </c>
      <c r="HU77" s="94">
        <v>3.8903303E-2</v>
      </c>
      <c r="HV77" s="94">
        <v>7.3987536000000007E-2</v>
      </c>
      <c r="HW77" s="94">
        <v>0.11987921</v>
      </c>
      <c r="HX77" s="94">
        <v>0.16894476</v>
      </c>
      <c r="HY77" s="94">
        <v>0.20918486</v>
      </c>
      <c r="HZ77" s="94">
        <v>0.22816623999999999</v>
      </c>
      <c r="IA77" s="94">
        <v>0.22548430999999999</v>
      </c>
      <c r="IB77" s="94">
        <v>0.19975810999999999</v>
      </c>
      <c r="IC77" s="94">
        <v>0.15594392000000001</v>
      </c>
      <c r="ID77" s="94">
        <v>0.10680054999999999</v>
      </c>
      <c r="IE77" s="94">
        <v>6.3342339999999997E-2</v>
      </c>
      <c r="IF77" s="94">
        <v>3.1453080000000001E-2</v>
      </c>
      <c r="IG77" s="94">
        <v>1.2032678999999999E-2</v>
      </c>
      <c r="IH77" s="94">
        <v>3.0211534000000001E-3</v>
      </c>
      <c r="II77" s="94">
        <v>4.9159370000000004E-4</v>
      </c>
      <c r="IJ77" s="94">
        <v>2.1083037E-4</v>
      </c>
      <c r="IK77" s="94">
        <v>0</v>
      </c>
      <c r="IL77" s="94">
        <v>1.7039695999999999E-28</v>
      </c>
      <c r="IM77" s="94">
        <v>2.9296907000000002E-27</v>
      </c>
      <c r="IN77" s="94">
        <v>5.0577450000000002E-26</v>
      </c>
      <c r="IO77" s="94">
        <v>8.7630530000000002E-25</v>
      </c>
      <c r="IP77" s="94">
        <v>1.5245305000000001E-23</v>
      </c>
      <c r="IQ77" s="94">
        <v>2.6630309999999998E-22</v>
      </c>
      <c r="IR77" s="94">
        <v>4.6688720000000002E-21</v>
      </c>
      <c r="IS77" s="94">
        <v>8.2105347000000001E-20</v>
      </c>
      <c r="IT77" s="94">
        <v>1.4470579E-18</v>
      </c>
      <c r="IU77" s="94">
        <v>2.5532736000000001E-17</v>
      </c>
      <c r="IV77" s="94">
        <v>4.5047090000000004E-16</v>
      </c>
      <c r="IW77" s="94">
        <v>7.9356679999999994E-15</v>
      </c>
      <c r="IX77" s="94">
        <v>1.3937230000000001E-13</v>
      </c>
      <c r="IY77" s="94">
        <v>2.436279E-12</v>
      </c>
      <c r="IZ77" s="94">
        <v>4.2314145000000002E-11</v>
      </c>
      <c r="JA77" s="94">
        <v>7.2894263E-10</v>
      </c>
      <c r="JB77" s="94">
        <v>1.2434195E-8</v>
      </c>
      <c r="JC77" s="94">
        <v>2.0970529E-7</v>
      </c>
      <c r="JD77" s="94">
        <v>3.4930166999999999E-6</v>
      </c>
      <c r="JE77" s="94">
        <v>5.7447236E-5</v>
      </c>
      <c r="JF77" s="94">
        <v>9.3393127000000005E-4</v>
      </c>
      <c r="JG77" s="94">
        <v>5.3638252000000001E-3</v>
      </c>
      <c r="JH77" s="94">
        <v>1.6727257999999998E-2</v>
      </c>
      <c r="JI77" s="94">
        <v>3.8903199999999999E-2</v>
      </c>
      <c r="JJ77" s="94">
        <v>7.3987364999999999E-2</v>
      </c>
      <c r="JK77" s="94">
        <v>0.11987903</v>
      </c>
      <c r="JL77" s="94">
        <v>0.16894490000000001</v>
      </c>
      <c r="JM77" s="94">
        <v>0.20918512</v>
      </c>
      <c r="JN77" s="94">
        <v>0.22816602999999999</v>
      </c>
      <c r="JO77" s="94">
        <v>0.22548324</v>
      </c>
      <c r="JP77" s="94">
        <v>0.19975688999999999</v>
      </c>
      <c r="JQ77" s="94">
        <v>0.15594405</v>
      </c>
      <c r="JR77" s="94">
        <v>0.1068012</v>
      </c>
      <c r="JS77" s="94">
        <v>6.3342369999999995E-2</v>
      </c>
      <c r="JT77" s="94">
        <v>3.1452924E-2</v>
      </c>
      <c r="JU77" s="94">
        <v>1.2032681999999999E-2</v>
      </c>
      <c r="JV77" s="94">
        <v>3.0211399999999998E-3</v>
      </c>
      <c r="JW77" s="94">
        <v>4.9159425999999997E-4</v>
      </c>
      <c r="JX77" s="94">
        <v>2.1083043E-4</v>
      </c>
      <c r="JY77" s="94">
        <v>0</v>
      </c>
      <c r="JZ77" s="94">
        <v>1.7039553000000001E-28</v>
      </c>
      <c r="KA77" s="94">
        <v>2.9296669E-27</v>
      </c>
      <c r="KB77" s="94">
        <v>5.0577042999999999E-26</v>
      </c>
      <c r="KC77" s="94">
        <v>8.7629840000000003E-25</v>
      </c>
      <c r="KD77" s="94">
        <v>1.524519E-23</v>
      </c>
      <c r="KE77" s="94">
        <v>2.6630106E-22</v>
      </c>
      <c r="KF77" s="94">
        <v>4.6688367999999999E-21</v>
      </c>
      <c r="KG77" s="94">
        <v>8.2104729999999994E-20</v>
      </c>
      <c r="KH77" s="94">
        <v>1.4470471999999999E-18</v>
      </c>
      <c r="KI77" s="94">
        <v>2.5532543999999999E-17</v>
      </c>
      <c r="KJ77" s="94">
        <v>4.5046739999999998E-16</v>
      </c>
      <c r="KK77" s="94">
        <v>7.9356030000000001E-15</v>
      </c>
      <c r="KL77" s="94">
        <v>1.3937111000000001E-13</v>
      </c>
      <c r="KM77" s="94">
        <v>2.4362582000000001E-12</v>
      </c>
      <c r="KN77" s="94">
        <v>4.2313788000000003E-11</v>
      </c>
      <c r="KO77" s="94">
        <v>7.2893635999999998E-10</v>
      </c>
      <c r="KP77" s="94">
        <v>1.2434088000000001E-8</v>
      </c>
      <c r="KQ77" s="94">
        <v>2.0970353E-7</v>
      </c>
      <c r="KR77" s="94">
        <v>3.4929878000000001E-6</v>
      </c>
      <c r="KS77" s="94">
        <v>5.7446803000000002E-5</v>
      </c>
      <c r="KT77" s="94">
        <v>9.3392463000000002E-4</v>
      </c>
      <c r="KU77" s="94">
        <v>5.3638059999999996E-3</v>
      </c>
      <c r="KV77" s="94">
        <v>1.6727230999999999E-2</v>
      </c>
      <c r="KW77" s="94">
        <v>3.8903172999999999E-2</v>
      </c>
      <c r="KX77" s="94">
        <v>7.3987289999999997E-2</v>
      </c>
      <c r="KY77" s="94">
        <v>0.11987873</v>
      </c>
      <c r="KZ77" s="94">
        <v>0.16894445999999999</v>
      </c>
      <c r="LA77" s="94">
        <v>0.20918523</v>
      </c>
      <c r="LB77" s="94">
        <v>0.22816707</v>
      </c>
      <c r="LC77" s="94">
        <v>0.22548414999999999</v>
      </c>
      <c r="LD77" s="94">
        <v>0.19975649000000001</v>
      </c>
      <c r="LE77" s="94">
        <v>0.15594316</v>
      </c>
      <c r="LF77" s="94">
        <v>0.106800884</v>
      </c>
      <c r="LG77" s="94">
        <v>6.3342534000000006E-2</v>
      </c>
      <c r="LH77" s="94">
        <v>3.1453002000000001E-2</v>
      </c>
      <c r="LI77" s="94">
        <v>1.2032717E-2</v>
      </c>
      <c r="LJ77" s="94">
        <v>3.0211345000000001E-3</v>
      </c>
      <c r="LK77" s="94">
        <v>4.9159414000000002E-4</v>
      </c>
      <c r="LL77" s="94">
        <v>2.1083026E-4</v>
      </c>
      <c r="LM77" s="94">
        <v>0</v>
      </c>
      <c r="LN77" s="94">
        <v>1.7039464E-28</v>
      </c>
      <c r="LO77" s="94">
        <v>2.9296522000000001E-27</v>
      </c>
      <c r="LP77" s="94">
        <v>5.0576805999999997E-26</v>
      </c>
      <c r="LQ77" s="94">
        <v>8.7629440000000002E-25</v>
      </c>
      <c r="LR77" s="94">
        <v>1.5245121999999999E-23</v>
      </c>
      <c r="LS77" s="94">
        <v>2.6629995E-22</v>
      </c>
      <c r="LT77" s="94">
        <v>4.6688179999999997E-21</v>
      </c>
      <c r="LU77" s="94">
        <v>8.2104384000000004E-20</v>
      </c>
      <c r="LV77" s="94">
        <v>1.4470409000000001E-18</v>
      </c>
      <c r="LW77" s="94">
        <v>2.5532435000000001E-17</v>
      </c>
      <c r="LX77" s="94">
        <v>4.5046546000000003E-16</v>
      </c>
      <c r="LY77" s="94">
        <v>7.9355680000000001E-15</v>
      </c>
      <c r="LZ77" s="94">
        <v>1.3937046000000001E-13</v>
      </c>
      <c r="MA77" s="94">
        <v>2.4362464999999998E-12</v>
      </c>
      <c r="MB77" s="94">
        <v>4.2313583000000001E-11</v>
      </c>
      <c r="MC77" s="94">
        <v>7.2893289999999998E-10</v>
      </c>
      <c r="MD77" s="94">
        <v>1.243403E-8</v>
      </c>
      <c r="ME77" s="94">
        <v>2.0970253E-7</v>
      </c>
      <c r="MF77" s="94">
        <v>3.4929717000000001E-6</v>
      </c>
      <c r="MG77" s="94">
        <v>5.7446562999999999E-5</v>
      </c>
      <c r="MH77" s="94">
        <v>9.3392165999999996E-4</v>
      </c>
      <c r="MI77" s="94">
        <v>5.3637989999999998E-3</v>
      </c>
      <c r="MJ77" s="94">
        <v>1.6727229999999999E-2</v>
      </c>
      <c r="MK77" s="94">
        <v>3.8903225E-2</v>
      </c>
      <c r="ML77" s="94">
        <v>7.3987423999999996E-2</v>
      </c>
      <c r="MM77" s="94">
        <v>0.119878784</v>
      </c>
      <c r="MN77" s="94">
        <v>0.16894408</v>
      </c>
      <c r="MO77" s="94">
        <v>0.2091848</v>
      </c>
      <c r="MP77" s="94">
        <v>0.22816724999999999</v>
      </c>
      <c r="MQ77" s="94">
        <v>0.22548492000000001</v>
      </c>
      <c r="MR77" s="94">
        <v>0.19975707000000001</v>
      </c>
      <c r="MS77" s="94">
        <v>0.15594280999999999</v>
      </c>
      <c r="MT77" s="94">
        <v>0.10680038</v>
      </c>
      <c r="MU77" s="94">
        <v>6.334244E-2</v>
      </c>
      <c r="MV77" s="94">
        <v>3.1453095E-2</v>
      </c>
      <c r="MW77" s="94">
        <v>1.2032749000000001E-2</v>
      </c>
      <c r="MX77" s="94">
        <v>3.0211394000000001E-3</v>
      </c>
      <c r="MY77" s="94">
        <v>4.9159523999999996E-4</v>
      </c>
      <c r="MZ77" s="94">
        <v>2.1083043E-4</v>
      </c>
      <c r="NA77" s="94">
        <v>0</v>
      </c>
      <c r="NB77" s="94">
        <v>1.7039376000000001E-28</v>
      </c>
      <c r="NC77" s="94">
        <v>2.9296371999999999E-27</v>
      </c>
      <c r="ND77" s="94">
        <v>5.0576556999999997E-26</v>
      </c>
      <c r="NE77" s="94">
        <v>8.7629030000000002E-25</v>
      </c>
      <c r="NF77" s="94">
        <v>1.5245053000000001E-23</v>
      </c>
      <c r="NG77" s="94">
        <v>2.6629881999999999E-22</v>
      </c>
      <c r="NH77" s="94">
        <v>4.6687984E-21</v>
      </c>
      <c r="NI77" s="94">
        <v>8.2104054000000005E-20</v>
      </c>
      <c r="NJ77" s="94">
        <v>1.4470348999999999E-18</v>
      </c>
      <c r="NK77" s="94">
        <v>2.5532323E-17</v>
      </c>
      <c r="NL77" s="94">
        <v>4.5046345E-16</v>
      </c>
      <c r="NM77" s="94">
        <v>7.9355320000000002E-15</v>
      </c>
      <c r="NN77" s="94">
        <v>1.3936981000000001E-13</v>
      </c>
      <c r="NO77" s="94">
        <v>2.4362342E-12</v>
      </c>
      <c r="NP77" s="94">
        <v>4.2313368E-11</v>
      </c>
      <c r="NQ77" s="94">
        <v>7.2892929999999997E-10</v>
      </c>
      <c r="NR77" s="94">
        <v>1.2433972E-8</v>
      </c>
      <c r="NS77" s="94">
        <v>2.0970157999999999E-7</v>
      </c>
      <c r="NT77" s="94">
        <v>3.4929566999999999E-6</v>
      </c>
      <c r="NU77" s="94">
        <v>5.7446352000000001E-5</v>
      </c>
      <c r="NV77" s="94">
        <v>9.3391899999999996E-4</v>
      </c>
      <c r="NW77" s="94">
        <v>5.3637874999999998E-3</v>
      </c>
      <c r="NX77" s="94">
        <v>1.6727187000000001E-2</v>
      </c>
      <c r="NY77" s="94">
        <v>3.8903161999999998E-2</v>
      </c>
      <c r="NZ77" s="94">
        <v>7.3987484000000006E-2</v>
      </c>
      <c r="OA77" s="94">
        <v>0.119879074</v>
      </c>
      <c r="OB77" s="94">
        <v>0.16894433</v>
      </c>
      <c r="OC77" s="94">
        <v>0.20918447000000001</v>
      </c>
      <c r="OD77" s="94">
        <v>0.22816649</v>
      </c>
      <c r="OE77" s="94">
        <v>0.22548465000000001</v>
      </c>
      <c r="OF77" s="94">
        <v>0.19975772999999999</v>
      </c>
      <c r="OG77" s="94">
        <v>0.15594343999999999</v>
      </c>
      <c r="OH77" s="94">
        <v>0.10680052</v>
      </c>
      <c r="OI77" s="94">
        <v>6.3342430000000005E-2</v>
      </c>
      <c r="OJ77" s="94">
        <v>3.1453090000000003E-2</v>
      </c>
      <c r="OK77" s="94">
        <v>1.2032739000000001E-2</v>
      </c>
      <c r="OL77" s="94">
        <v>3.0211423999999998E-3</v>
      </c>
      <c r="OM77" s="94">
        <v>4.9159675999999996E-4</v>
      </c>
      <c r="ON77" s="94">
        <v>2.1083077E-4</v>
      </c>
      <c r="OO77" s="94">
        <v>0</v>
      </c>
      <c r="OP77" s="94">
        <v>1.7039365E-28</v>
      </c>
      <c r="OQ77" s="94">
        <v>2.9296350000000001E-27</v>
      </c>
      <c r="OR77" s="94">
        <v>5.0576534999999997E-26</v>
      </c>
      <c r="OS77" s="94">
        <v>8.7629000000000006E-25</v>
      </c>
      <c r="OT77" s="94">
        <v>1.524505E-23</v>
      </c>
      <c r="OU77" s="94">
        <v>2.6629879999999998E-22</v>
      </c>
      <c r="OV77" s="94">
        <v>4.6687992000000003E-21</v>
      </c>
      <c r="OW77" s="94">
        <v>8.2104085999999998E-20</v>
      </c>
      <c r="OX77" s="94">
        <v>1.4470355999999999E-18</v>
      </c>
      <c r="OY77" s="94">
        <v>2.5532335999999999E-17</v>
      </c>
      <c r="OZ77" s="94">
        <v>4.5046355999999998E-16</v>
      </c>
      <c r="PA77" s="94">
        <v>7.9355339999999999E-15</v>
      </c>
      <c r="PB77" s="94">
        <v>1.3936981000000001E-13</v>
      </c>
      <c r="PC77" s="94">
        <v>2.4362344000000001E-12</v>
      </c>
      <c r="PD77" s="94">
        <v>4.2313364999999998E-11</v>
      </c>
      <c r="PE77" s="94">
        <v>7.2892929999999997E-10</v>
      </c>
      <c r="PF77" s="94">
        <v>1.2433973E-8</v>
      </c>
      <c r="PG77" s="94">
        <v>2.0970167E-7</v>
      </c>
      <c r="PH77" s="94">
        <v>3.4929583000000002E-6</v>
      </c>
      <c r="PI77" s="94">
        <v>5.7446384999999998E-5</v>
      </c>
      <c r="PJ77" s="94">
        <v>9.3391990000000005E-4</v>
      </c>
      <c r="PK77" s="94">
        <v>5.3637902999999999E-3</v>
      </c>
      <c r="PL77" s="94">
        <v>1.6727176999999999E-2</v>
      </c>
      <c r="PM77" s="94">
        <v>3.8903106E-2</v>
      </c>
      <c r="PN77" s="94">
        <v>7.398739E-2</v>
      </c>
      <c r="PO77" s="94">
        <v>0.11987918</v>
      </c>
      <c r="PP77" s="94">
        <v>0.16894479000000001</v>
      </c>
      <c r="PQ77" s="94">
        <v>0.2091847</v>
      </c>
      <c r="PR77" s="94">
        <v>0.22816607</v>
      </c>
      <c r="PS77" s="94">
        <v>0.22548382</v>
      </c>
      <c r="PT77" s="94">
        <v>0.19975725999999999</v>
      </c>
      <c r="PU77" s="94">
        <v>0.15594350000000001</v>
      </c>
      <c r="PV77" s="94">
        <v>0.10680079000000001</v>
      </c>
      <c r="PW77" s="94">
        <v>6.3342560000000006E-2</v>
      </c>
      <c r="PX77" s="94">
        <v>3.1453113999999997E-2</v>
      </c>
      <c r="PY77" s="94">
        <v>1.2032723E-2</v>
      </c>
      <c r="PZ77" s="94">
        <v>3.0211423999999998E-3</v>
      </c>
      <c r="QA77" s="94">
        <v>4.9159873999999996E-4</v>
      </c>
      <c r="QB77" s="94">
        <v>2.1083121999999999E-4</v>
      </c>
      <c r="QC77" s="94">
        <v>0</v>
      </c>
      <c r="QD77" s="94">
        <v>1.7039364E-28</v>
      </c>
      <c r="QE77" s="94">
        <v>2.9296335E-27</v>
      </c>
      <c r="QF77" s="94">
        <v>5.0576512999999997E-26</v>
      </c>
      <c r="QG77" s="94">
        <v>8.7628949999999995E-25</v>
      </c>
      <c r="QH77" s="94">
        <v>1.5245038E-23</v>
      </c>
      <c r="QI77" s="94">
        <v>2.6629857E-22</v>
      </c>
      <c r="QJ77" s="94">
        <v>4.6687947999999999E-21</v>
      </c>
      <c r="QK77" s="94">
        <v>8.2104015000000002E-20</v>
      </c>
      <c r="QL77" s="94">
        <v>1.4470346E-18</v>
      </c>
      <c r="QM77" s="94">
        <v>2.5532314E-17</v>
      </c>
      <c r="QN77" s="94">
        <v>4.5046302999999997E-16</v>
      </c>
      <c r="QO77" s="94">
        <v>7.9355205000000007E-15</v>
      </c>
      <c r="QP77" s="94">
        <v>1.3936953000000001E-13</v>
      </c>
      <c r="QQ77" s="94">
        <v>2.4362287000000001E-12</v>
      </c>
      <c r="QR77" s="94">
        <v>4.2313247000000001E-11</v>
      </c>
      <c r="QS77" s="94">
        <v>7.2892725000000004E-10</v>
      </c>
      <c r="QT77" s="94">
        <v>1.2433937E-8</v>
      </c>
      <c r="QU77" s="94">
        <v>2.0970106000000001E-7</v>
      </c>
      <c r="QV77" s="94">
        <v>3.4929489999999999E-6</v>
      </c>
      <c r="QW77" s="94">
        <v>5.7446257000000002E-5</v>
      </c>
      <c r="QX77" s="94">
        <v>9.3391874999999998E-4</v>
      </c>
      <c r="QY77" s="94">
        <v>5.3637959999999997E-3</v>
      </c>
      <c r="QZ77" s="94">
        <v>1.6727191999999998E-2</v>
      </c>
      <c r="RA77" s="94">
        <v>3.8903076000000002E-2</v>
      </c>
      <c r="RB77" s="94">
        <v>7.3987259999999999E-2</v>
      </c>
      <c r="RC77" s="94">
        <v>0.11987896000000001</v>
      </c>
      <c r="RD77" s="94">
        <v>0.16894480000000001</v>
      </c>
      <c r="RE77" s="94">
        <v>0.20918521000000001</v>
      </c>
      <c r="RF77" s="94">
        <v>0.22816655</v>
      </c>
      <c r="RG77" s="94">
        <v>0.22548386000000001</v>
      </c>
      <c r="RH77" s="94">
        <v>0.19975680000000001</v>
      </c>
      <c r="RI77" s="94">
        <v>0.15594337999999999</v>
      </c>
      <c r="RJ77" s="94">
        <v>0.10680095000000001</v>
      </c>
      <c r="RK77" s="94">
        <v>6.3342764999999995E-2</v>
      </c>
      <c r="RL77" s="94">
        <v>3.1453191999999998E-2</v>
      </c>
      <c r="RM77" s="94">
        <v>1.2032727E-2</v>
      </c>
      <c r="RN77" s="94">
        <v>3.021143E-3</v>
      </c>
      <c r="RO77" s="94">
        <v>4.9159829999999999E-4</v>
      </c>
      <c r="RP77" s="94">
        <v>2.1083110000000001E-4</v>
      </c>
      <c r="RQ77" s="94">
        <v>0</v>
      </c>
      <c r="RR77" s="94">
        <v>1.7039414000000001E-28</v>
      </c>
      <c r="RS77" s="94">
        <v>2.9296412000000001E-27</v>
      </c>
      <c r="RT77" s="94">
        <v>5.0576637000000003E-26</v>
      </c>
      <c r="RU77" s="94">
        <v>8.762918E-25</v>
      </c>
      <c r="RV77" s="94">
        <v>1.5245080000000001E-23</v>
      </c>
      <c r="RW77" s="94">
        <v>2.6629921999999999E-22</v>
      </c>
      <c r="RX77" s="94">
        <v>4.668806E-21</v>
      </c>
      <c r="RY77" s="94">
        <v>8.2104229999999997E-20</v>
      </c>
      <c r="RZ77" s="94">
        <v>1.4470386E-18</v>
      </c>
      <c r="SA77" s="94">
        <v>2.553239E-17</v>
      </c>
      <c r="SB77" s="94">
        <v>4.5046430000000004E-16</v>
      </c>
      <c r="SC77" s="94">
        <v>7.9355410000000002E-15</v>
      </c>
      <c r="SD77" s="94">
        <v>1.3936981000000001E-13</v>
      </c>
      <c r="SE77" s="94">
        <v>2.4362330000000001E-12</v>
      </c>
      <c r="SF77" s="94">
        <v>4.2313313E-11</v>
      </c>
      <c r="SG77" s="94">
        <v>7.2892820000000003E-10</v>
      </c>
      <c r="SH77" s="94">
        <v>1.243395E-8</v>
      </c>
      <c r="SI77" s="94">
        <v>2.0970126E-7</v>
      </c>
      <c r="SJ77" s="94">
        <v>3.4929519999999998E-6</v>
      </c>
      <c r="SK77" s="94">
        <v>5.7446282999999999E-5</v>
      </c>
      <c r="SL77" s="94">
        <v>9.3391887000000005E-4</v>
      </c>
      <c r="SM77" s="94">
        <v>5.3638000000000002E-3</v>
      </c>
      <c r="SN77" s="94">
        <v>1.6727215E-2</v>
      </c>
      <c r="SO77" s="94">
        <v>3.8903124999999997E-2</v>
      </c>
      <c r="SP77" s="94">
        <v>7.3987215999999995E-2</v>
      </c>
      <c r="SQ77" s="94">
        <v>0.11987875000000001</v>
      </c>
      <c r="SR77" s="94">
        <v>0.16894445999999999</v>
      </c>
      <c r="SS77" s="94">
        <v>0.20918502999999999</v>
      </c>
      <c r="ST77" s="94">
        <v>0.22816681999999999</v>
      </c>
      <c r="SU77" s="94">
        <v>0.22548404</v>
      </c>
      <c r="SV77" s="94">
        <v>0.19975657999999999</v>
      </c>
      <c r="SW77" s="94">
        <v>0.15594301999999999</v>
      </c>
      <c r="SX77" s="94">
        <v>0.10680078</v>
      </c>
      <c r="SY77" s="94">
        <v>6.3342764999999995E-2</v>
      </c>
      <c r="SZ77" s="94">
        <v>3.1453226000000001E-2</v>
      </c>
      <c r="TA77" s="94">
        <v>1.2032743E-2</v>
      </c>
      <c r="TB77" s="94">
        <v>3.0211485000000001E-3</v>
      </c>
      <c r="TC77" s="94">
        <v>4.9159840000000002E-4</v>
      </c>
      <c r="TD77" s="94">
        <v>2.1083106999999999E-4</v>
      </c>
      <c r="TE77" s="94">
        <v>0</v>
      </c>
      <c r="TF77" s="94">
        <v>1.7039391999999999E-28</v>
      </c>
      <c r="TG77" s="94">
        <v>2.9296355000000001E-27</v>
      </c>
      <c r="TH77" s="94">
        <v>5.0576540000000001E-26</v>
      </c>
      <c r="TI77" s="94">
        <v>8.7629030000000002E-25</v>
      </c>
      <c r="TJ77" s="94">
        <v>1.5245045999999999E-23</v>
      </c>
      <c r="TK77" s="94">
        <v>2.6629866999999999E-22</v>
      </c>
      <c r="TL77" s="94">
        <v>4.6687972E-21</v>
      </c>
      <c r="TM77" s="94">
        <v>8.2104035000000005E-20</v>
      </c>
      <c r="TN77" s="94">
        <v>1.4470351E-18</v>
      </c>
      <c r="TO77" s="94">
        <v>2.5532332999999999E-17</v>
      </c>
      <c r="TP77" s="94">
        <v>4.5046345E-16</v>
      </c>
      <c r="TQ77" s="94">
        <v>7.9355259999999997E-15</v>
      </c>
      <c r="TR77" s="94">
        <v>1.3936957000000001E-13</v>
      </c>
      <c r="TS77" s="94">
        <v>2.4362274000000001E-12</v>
      </c>
      <c r="TT77" s="94">
        <v>4.2313199999999999E-11</v>
      </c>
      <c r="TU77" s="94">
        <v>7.2892599999999995E-10</v>
      </c>
      <c r="TV77" s="94">
        <v>1.243391E-8</v>
      </c>
      <c r="TW77" s="94">
        <v>2.0970059E-7</v>
      </c>
      <c r="TX77" s="94">
        <v>3.4929405999999999E-6</v>
      </c>
      <c r="TY77" s="94">
        <v>5.7446089999999998E-5</v>
      </c>
      <c r="TZ77" s="94">
        <v>9.3391579999999995E-4</v>
      </c>
      <c r="UA77" s="94">
        <v>5.3637865999999999E-3</v>
      </c>
      <c r="UB77" s="94">
        <v>1.6727202E-2</v>
      </c>
      <c r="UC77" s="94">
        <v>3.8903161999999998E-2</v>
      </c>
      <c r="UD77" s="94">
        <v>7.3987339999999999E-2</v>
      </c>
      <c r="UE77" s="94">
        <v>0.11987883000000001</v>
      </c>
      <c r="UF77" s="94">
        <v>0.16894434</v>
      </c>
      <c r="UG77" s="94">
        <v>0.20918492999999999</v>
      </c>
      <c r="UH77" s="94">
        <v>0.22816697</v>
      </c>
      <c r="UI77" s="94">
        <v>0.22548462</v>
      </c>
      <c r="UJ77" s="94">
        <v>0.1997573</v>
      </c>
      <c r="UK77" s="94">
        <v>0.15594332999999999</v>
      </c>
      <c r="UL77" s="94">
        <v>0.10680083</v>
      </c>
      <c r="UM77" s="94">
        <v>6.3342764999999995E-2</v>
      </c>
      <c r="UN77" s="94">
        <v>3.1453232999999997E-2</v>
      </c>
      <c r="UO77" s="94">
        <v>1.2032751E-2</v>
      </c>
      <c r="UP77" s="94">
        <v>3.0211550000000002E-3</v>
      </c>
      <c r="UQ77" s="94">
        <v>4.9159919999999997E-4</v>
      </c>
      <c r="UR77" s="94">
        <v>2.1083121999999999E-4</v>
      </c>
      <c r="US77" s="94">
        <v>0</v>
      </c>
      <c r="UT77" s="94">
        <v>1.7039415000000001E-28</v>
      </c>
      <c r="UU77" s="94">
        <v>2.9296395E-27</v>
      </c>
      <c r="UV77" s="94">
        <v>5.0576602999999999E-26</v>
      </c>
      <c r="UW77" s="94">
        <v>8.7629160000000003E-25</v>
      </c>
      <c r="UX77" s="94">
        <v>1.5245067999999999E-23</v>
      </c>
      <c r="UY77" s="94">
        <v>2.6629906999999999E-22</v>
      </c>
      <c r="UZ77" s="94">
        <v>4.6688053000000001E-21</v>
      </c>
      <c r="VA77" s="94">
        <v>8.2104209999999994E-20</v>
      </c>
      <c r="VB77" s="94">
        <v>1.4470381E-18</v>
      </c>
      <c r="VC77" s="94">
        <v>2.5532387E-17</v>
      </c>
      <c r="VD77" s="94">
        <v>4.5046466999999997E-16</v>
      </c>
      <c r="VE77" s="94">
        <v>7.9355519999999998E-15</v>
      </c>
      <c r="VF77" s="94">
        <v>1.3937008E-13</v>
      </c>
      <c r="VG77" s="94">
        <v>2.4362367999999999E-12</v>
      </c>
      <c r="VH77" s="94">
        <v>4.2313360000000001E-11</v>
      </c>
      <c r="VI77" s="94">
        <v>7.2892839999999999E-10</v>
      </c>
      <c r="VJ77" s="94">
        <v>1.2433948999999999E-8</v>
      </c>
      <c r="VK77" s="94">
        <v>2.0970119999999999E-7</v>
      </c>
      <c r="VL77" s="94">
        <v>3.4929508000000001E-6</v>
      </c>
      <c r="VM77" s="94">
        <v>5.7446232E-5</v>
      </c>
      <c r="VN77" s="94">
        <v>9.3391695000000002E-4</v>
      </c>
      <c r="VO77" s="94">
        <v>5.3637789999999999E-3</v>
      </c>
      <c r="VP77" s="94">
        <v>1.672717E-2</v>
      </c>
      <c r="VQ77" s="94">
        <v>3.8903109999999998E-2</v>
      </c>
      <c r="VR77" s="94">
        <v>7.3987310000000001E-2</v>
      </c>
      <c r="VS77" s="94">
        <v>0.119878784</v>
      </c>
      <c r="VT77" s="94">
        <v>0.16894402</v>
      </c>
      <c r="VU77" s="94">
        <v>0.20918429999999999</v>
      </c>
      <c r="VV77" s="94">
        <v>0.22816629999999999</v>
      </c>
      <c r="VW77" s="94">
        <v>0.22548434000000001</v>
      </c>
      <c r="VX77" s="94">
        <v>0.19975759000000001</v>
      </c>
      <c r="VY77" s="94">
        <v>0.15594369</v>
      </c>
      <c r="VZ77" s="94">
        <v>0.10680101</v>
      </c>
      <c r="WA77" s="94">
        <v>6.3342764999999995E-2</v>
      </c>
      <c r="WB77" s="94">
        <v>3.1453202999999999E-2</v>
      </c>
      <c r="WC77" s="94">
        <v>1.2032747E-2</v>
      </c>
      <c r="WD77" s="94">
        <v>3.0211583E-3</v>
      </c>
      <c r="WE77" s="94">
        <v>4.9159989999999999E-4</v>
      </c>
      <c r="WF77" s="94">
        <v>2.1083119E-4</v>
      </c>
      <c r="WG77" s="94">
        <v>0</v>
      </c>
      <c r="WH77" s="94">
        <v>1.7039485000000001E-28</v>
      </c>
      <c r="WI77" s="94">
        <v>2.9296514000000001E-27</v>
      </c>
      <c r="WJ77" s="94">
        <v>5.0576784999999998E-26</v>
      </c>
      <c r="WK77" s="94">
        <v>8.7629479999999997E-25</v>
      </c>
      <c r="WL77" s="94">
        <v>1.5245134999999999E-23</v>
      </c>
      <c r="WM77" s="94">
        <v>2.6630023E-22</v>
      </c>
      <c r="WN77" s="94">
        <v>4.6688262999999997E-21</v>
      </c>
      <c r="WO77" s="94">
        <v>8.2104600000000003E-20</v>
      </c>
      <c r="WP77" s="94">
        <v>1.4470455E-18</v>
      </c>
      <c r="WQ77" s="94">
        <v>2.5532526000000001E-17</v>
      </c>
      <c r="WR77" s="94">
        <v>4.5046729999999999E-16</v>
      </c>
      <c r="WS77" s="94">
        <v>7.9356039999999999E-15</v>
      </c>
      <c r="WT77" s="94">
        <v>1.3937106E-13</v>
      </c>
      <c r="WU77" s="94">
        <v>2.4362552E-12</v>
      </c>
      <c r="WV77" s="94">
        <v>4.2313689999999998E-11</v>
      </c>
      <c r="WW77" s="94">
        <v>7.2893410000000005E-10</v>
      </c>
      <c r="WX77" s="94">
        <v>1.2434041999999999E-8</v>
      </c>
      <c r="WY77" s="94">
        <v>2.0970273000000001E-7</v>
      </c>
      <c r="WZ77" s="94">
        <v>3.4929748999999999E-6</v>
      </c>
      <c r="XA77" s="94">
        <v>5.7446603000000001E-5</v>
      </c>
      <c r="XB77" s="94">
        <v>9.3392184E-4</v>
      </c>
      <c r="XC77" s="94">
        <v>5.3637787000000003E-3</v>
      </c>
      <c r="XD77" s="94">
        <v>1.6727136E-2</v>
      </c>
      <c r="XE77" s="94">
        <v>3.8903016999999998E-2</v>
      </c>
      <c r="XF77" s="94">
        <v>7.3987215999999995E-2</v>
      </c>
      <c r="XG77" s="94">
        <v>0.11987879999999999</v>
      </c>
      <c r="XH77" s="94">
        <v>0.16894417</v>
      </c>
      <c r="XI77" s="94">
        <v>0.20918429999999999</v>
      </c>
      <c r="XJ77" s="94">
        <v>0.22816601</v>
      </c>
      <c r="XK77" s="94">
        <v>0.22548401000000001</v>
      </c>
      <c r="XL77" s="94">
        <v>0.19975757999999999</v>
      </c>
      <c r="XM77" s="94">
        <v>0.15594379999999999</v>
      </c>
      <c r="XN77" s="94">
        <v>0.10680115</v>
      </c>
      <c r="XO77" s="94">
        <v>6.3342800000000005E-2</v>
      </c>
      <c r="XP77" s="94">
        <v>3.1453206999999997E-2</v>
      </c>
      <c r="XQ77" s="94">
        <v>1.203275E-2</v>
      </c>
      <c r="XR77" s="94">
        <v>3.0211579999999999E-3</v>
      </c>
      <c r="XS77" s="94">
        <v>4.9159979999999995E-4</v>
      </c>
      <c r="XT77" s="94">
        <v>2.1083115E-4</v>
      </c>
      <c r="XU77" s="94">
        <v>0</v>
      </c>
      <c r="XV77" s="94">
        <v>1.7039591999999999E-28</v>
      </c>
      <c r="XW77" s="94">
        <v>2.9296706999999999E-27</v>
      </c>
      <c r="XX77" s="94">
        <v>5.0577090000000002E-26</v>
      </c>
      <c r="XY77" s="94">
        <v>8.7629940000000008E-25</v>
      </c>
      <c r="XZ77" s="94">
        <v>1.5245212E-23</v>
      </c>
      <c r="YA77" s="94">
        <v>2.6630146999999998E-22</v>
      </c>
      <c r="YB77" s="94">
        <v>4.6688485000000002E-21</v>
      </c>
      <c r="YC77" s="94">
        <v>8.2105022999999996E-20</v>
      </c>
      <c r="YD77" s="94">
        <v>1.4470535E-18</v>
      </c>
      <c r="YE77" s="94">
        <v>2.5532675000000001E-17</v>
      </c>
      <c r="YF77" s="94">
        <v>4.5046996000000001E-16</v>
      </c>
      <c r="YG77" s="94">
        <v>7.9356520000000007E-15</v>
      </c>
      <c r="YH77" s="94">
        <v>1.3937197E-13</v>
      </c>
      <c r="YI77" s="94">
        <v>2.436272E-12</v>
      </c>
      <c r="YJ77" s="94">
        <v>4.2313996E-11</v>
      </c>
      <c r="YK77" s="94">
        <v>7.2893946000000004E-10</v>
      </c>
      <c r="YL77" s="94">
        <v>1.2434135000000001E-8</v>
      </c>
      <c r="YM77" s="94">
        <v>2.0970423E-7</v>
      </c>
      <c r="YN77" s="94">
        <v>3.4929997E-6</v>
      </c>
      <c r="YO77" s="94">
        <v>5.7447003000000002E-5</v>
      </c>
      <c r="YP77" s="94">
        <v>9.3392794999999998E-4</v>
      </c>
      <c r="YQ77" s="94">
        <v>5.3638015000000002E-3</v>
      </c>
      <c r="YR77" s="94">
        <v>1.6727181000000001E-2</v>
      </c>
      <c r="YS77" s="94">
        <v>3.8903050000000002E-2</v>
      </c>
      <c r="YT77" s="94">
        <v>7.3987259999999999E-2</v>
      </c>
      <c r="YU77" s="94">
        <v>0.11987896000000001</v>
      </c>
      <c r="YV77" s="94">
        <v>0.16894463000000001</v>
      </c>
      <c r="YW77" s="94">
        <v>0.20918494000000001</v>
      </c>
      <c r="YX77" s="94">
        <v>0.22816654</v>
      </c>
      <c r="YY77" s="94">
        <v>0.22548425</v>
      </c>
      <c r="YZ77" s="94">
        <v>0.19975759000000001</v>
      </c>
      <c r="ZA77" s="94">
        <v>0.15594393000000001</v>
      </c>
      <c r="ZB77" s="94">
        <v>0.10680128</v>
      </c>
      <c r="ZC77" s="94">
        <v>6.3342889999999999E-2</v>
      </c>
      <c r="ZD77" s="94">
        <v>3.1453267E-2</v>
      </c>
      <c r="ZE77" s="94">
        <v>1.2032772000000001E-2</v>
      </c>
      <c r="ZF77" s="94">
        <v>3.0211629999999999E-3</v>
      </c>
      <c r="ZG77" s="94">
        <v>4.9160030000000002E-4</v>
      </c>
      <c r="ZH77" s="94">
        <v>2.1083100999999999E-4</v>
      </c>
      <c r="ZI77" s="94">
        <v>0</v>
      </c>
      <c r="ZJ77" s="94">
        <v>1.7039654000000001E-28</v>
      </c>
      <c r="ZK77" s="94">
        <v>2.9296816999999999E-27</v>
      </c>
      <c r="ZL77" s="94">
        <v>5.0577274999999997E-26</v>
      </c>
      <c r="ZM77" s="94">
        <v>8.763027E-25</v>
      </c>
      <c r="ZN77" s="94">
        <v>1.5245266E-23</v>
      </c>
      <c r="ZO77" s="94">
        <v>2.6630238E-22</v>
      </c>
      <c r="ZP77" s="94">
        <v>4.6688606000000002E-21</v>
      </c>
      <c r="ZQ77" s="94">
        <v>8.2105219999999995E-20</v>
      </c>
      <c r="ZR77" s="94">
        <v>1.447057E-18</v>
      </c>
      <c r="ZS77" s="94">
        <v>2.5532733000000001E-17</v>
      </c>
      <c r="ZT77" s="94">
        <v>4.504711E-16</v>
      </c>
      <c r="ZU77" s="94">
        <v>7.9356730000000001E-15</v>
      </c>
      <c r="ZV77" s="94">
        <v>1.3937239E-13</v>
      </c>
      <c r="ZW77" s="94">
        <v>2.4362807999999999E-12</v>
      </c>
      <c r="ZX77" s="94">
        <v>4.2314172999999999E-11</v>
      </c>
      <c r="ZY77" s="94">
        <v>7.2894280000000003E-10</v>
      </c>
      <c r="ZZ77" s="94">
        <v>1.2434194E-8</v>
      </c>
      <c r="AAA77" s="94">
        <v>2.0970526E-7</v>
      </c>
      <c r="AAB77" s="94">
        <v>3.4930172E-6</v>
      </c>
      <c r="AAC77" s="94">
        <v>5.7447305000000002E-5</v>
      </c>
      <c r="AAD77" s="94">
        <v>9.3393320000000003E-4</v>
      </c>
      <c r="AAE77" s="94">
        <v>5.3638293999999998E-3</v>
      </c>
      <c r="AAF77" s="94">
        <v>1.6727252000000001E-2</v>
      </c>
      <c r="AAG77" s="94">
        <v>3.8903170000000001E-2</v>
      </c>
      <c r="AAH77" s="94">
        <v>7.3987369999999997E-2</v>
      </c>
      <c r="AAI77" s="94">
        <v>0.11987911</v>
      </c>
      <c r="AAJ77" s="94">
        <v>0.16894497999999999</v>
      </c>
      <c r="AAK77" s="94">
        <v>0.2091857</v>
      </c>
      <c r="AAL77" s="94">
        <v>0.22816755</v>
      </c>
      <c r="AAM77" s="94">
        <v>0.22548525</v>
      </c>
      <c r="AAN77" s="94">
        <v>0.1997584</v>
      </c>
      <c r="AAO77" s="94">
        <v>0.15594453999999999</v>
      </c>
      <c r="AAP77" s="94">
        <v>0.10680162</v>
      </c>
      <c r="AAQ77" s="94">
        <v>6.3343115000000005E-2</v>
      </c>
      <c r="AAR77" s="94">
        <v>3.1453399999999999E-2</v>
      </c>
      <c r="AAS77" s="94">
        <v>1.20328255E-2</v>
      </c>
      <c r="AAT77" s="94">
        <v>3.0211748E-3</v>
      </c>
      <c r="AAU77" s="94">
        <v>4.9160054000000003E-4</v>
      </c>
      <c r="AAV77" s="94">
        <v>2.1083110000000001E-4</v>
      </c>
      <c r="AAW77" s="94">
        <v>0</v>
      </c>
      <c r="AAX77" s="94">
        <v>1.7039569E-28</v>
      </c>
      <c r="AAY77" s="94">
        <v>2.9296644999999999E-27</v>
      </c>
      <c r="AAZ77" s="94">
        <v>5.0576959999999997E-26</v>
      </c>
      <c r="ABA77" s="94">
        <v>8.7629690000000005E-25</v>
      </c>
      <c r="ABB77" s="94">
        <v>1.5245168000000001E-23</v>
      </c>
      <c r="ABC77" s="94">
        <v>2.6630084E-22</v>
      </c>
      <c r="ABD77" s="94">
        <v>4.6688355999999999E-21</v>
      </c>
      <c r="ABE77" s="94">
        <v>8.2104790000000004E-20</v>
      </c>
      <c r="ABF77" s="94">
        <v>1.4470498000000001E-18</v>
      </c>
      <c r="ABG77" s="94">
        <v>2.5532619999999999E-17</v>
      </c>
      <c r="ABH77" s="94">
        <v>4.5046916999999995E-16</v>
      </c>
      <c r="ABI77" s="94">
        <v>7.9356409999999995E-15</v>
      </c>
      <c r="ABJ77" s="94">
        <v>1.3937181999999999E-13</v>
      </c>
      <c r="ABK77" s="94">
        <v>2.4362712E-12</v>
      </c>
      <c r="ABL77" s="94">
        <v>4.2314016999999999E-11</v>
      </c>
      <c r="ABM77" s="94">
        <v>7.2894039999999999E-10</v>
      </c>
      <c r="ABN77" s="94">
        <v>1.2434155E-8</v>
      </c>
      <c r="ABO77" s="94">
        <v>2.0970459999999999E-7</v>
      </c>
      <c r="ABP77" s="94">
        <v>3.4930047E-6</v>
      </c>
      <c r="ABQ77" s="94">
        <v>5.7447071999999998E-5</v>
      </c>
      <c r="ABR77" s="94">
        <v>9.3392935000000002E-4</v>
      </c>
      <c r="ABS77" s="94">
        <v>5.3638160000000004E-3</v>
      </c>
      <c r="ABT77" s="94">
        <v>1.6727222E-2</v>
      </c>
      <c r="ABU77" s="94">
        <v>3.8903124999999997E-2</v>
      </c>
      <c r="ABV77" s="94">
        <v>7.3987310000000001E-2</v>
      </c>
      <c r="ABW77" s="94">
        <v>0.11987900999999999</v>
      </c>
      <c r="ABX77" s="94">
        <v>0.16894487999999999</v>
      </c>
      <c r="ABY77" s="94">
        <v>0.20918577999999999</v>
      </c>
      <c r="ABZ77" s="94">
        <v>0.22816794000000001</v>
      </c>
      <c r="ACA77" s="94">
        <v>0.22548573</v>
      </c>
      <c r="ACB77" s="94">
        <v>0.19975889999999999</v>
      </c>
      <c r="ACC77" s="94">
        <v>0.15594480999999999</v>
      </c>
      <c r="ACD77" s="94">
        <v>0.10680184</v>
      </c>
      <c r="ACE77" s="94">
        <v>6.3343259999999998E-2</v>
      </c>
      <c r="ACF77" s="94">
        <v>3.1453493999999999E-2</v>
      </c>
      <c r="ACG77" s="94">
        <v>1.2032874000000001E-2</v>
      </c>
      <c r="ACH77" s="94">
        <v>3.0211831999999998E-3</v>
      </c>
      <c r="ACI77" s="94">
        <v>4.9159913999999999E-4</v>
      </c>
      <c r="ACJ77" s="94">
        <v>2.1083045999999999E-4</v>
      </c>
      <c r="ACK77" s="94">
        <v>0</v>
      </c>
      <c r="ACL77" s="94">
        <v>1.7038530000000001E-28</v>
      </c>
      <c r="ACM77" s="94">
        <v>2.9294874E-27</v>
      </c>
      <c r="ACN77" s="94">
        <v>5.0574027000000001E-26</v>
      </c>
      <c r="ACO77" s="94">
        <v>8.7624780000000007E-25</v>
      </c>
      <c r="ACP77" s="94">
        <v>1.5244347000000001E-23</v>
      </c>
      <c r="ACQ77" s="94">
        <v>2.6628717999999999E-22</v>
      </c>
      <c r="ACR77" s="94">
        <v>4.6686080000000004E-21</v>
      </c>
      <c r="ACS77" s="94">
        <v>8.2100990000000003E-20</v>
      </c>
      <c r="ACT77" s="94">
        <v>1.4469861E-18</v>
      </c>
      <c r="ACU77" s="94">
        <v>2.5531562000000001E-17</v>
      </c>
      <c r="ACV77" s="94">
        <v>4.5045175000000003E-16</v>
      </c>
      <c r="ACW77" s="94">
        <v>7.9353529999999993E-15</v>
      </c>
      <c r="ACX77" s="94">
        <v>1.3936710000000001E-13</v>
      </c>
      <c r="ACY77" s="94">
        <v>2.436195E-12</v>
      </c>
      <c r="ACZ77" s="94">
        <v>4.2312780000000003E-11</v>
      </c>
      <c r="ADA77" s="94">
        <v>7.2892059999999999E-10</v>
      </c>
      <c r="ADB77" s="94">
        <v>1.2433844999999999E-8</v>
      </c>
      <c r="ADC77" s="94">
        <v>2.0969979000000001E-7</v>
      </c>
      <c r="ADD77" s="94">
        <v>3.49293E-6</v>
      </c>
      <c r="ADE77" s="94">
        <v>5.7445945000000001E-5</v>
      </c>
      <c r="ADF77" s="94">
        <v>9.3391275999999996E-4</v>
      </c>
      <c r="ADG77" s="94">
        <v>5.3637666000000001E-3</v>
      </c>
      <c r="ADH77" s="94">
        <v>1.6727117999999999E-2</v>
      </c>
      <c r="ADI77" s="94">
        <v>3.8902935E-2</v>
      </c>
      <c r="ADJ77" s="94">
        <v>7.3986960000000004E-2</v>
      </c>
      <c r="ADK77" s="94">
        <v>0.11987842</v>
      </c>
      <c r="ADL77" s="94">
        <v>0.16894410000000001</v>
      </c>
      <c r="ADM77" s="94">
        <v>0.20918484000000001</v>
      </c>
      <c r="ADN77" s="94">
        <v>0.22816694000000001</v>
      </c>
      <c r="ADO77" s="94">
        <v>0.22548492000000001</v>
      </c>
      <c r="ADP77" s="94">
        <v>0.19975823000000001</v>
      </c>
      <c r="ADQ77" s="94">
        <v>0.15594416999999999</v>
      </c>
      <c r="ADR77" s="94">
        <v>0.10680108000000001</v>
      </c>
      <c r="ADS77" s="94">
        <v>6.3342579999999996E-2</v>
      </c>
      <c r="ADT77" s="94">
        <v>3.1453002000000001E-2</v>
      </c>
      <c r="ADU77" s="94">
        <v>1.2032617000000001E-2</v>
      </c>
      <c r="ADV77" s="94">
        <v>3.0210967999999999E-3</v>
      </c>
      <c r="ADW77" s="94">
        <v>4.9158937E-4</v>
      </c>
      <c r="ADX77" s="94">
        <v>2.1083300000000001E-4</v>
      </c>
      <c r="ADY77" s="100"/>
      <c r="ADZ77" s="101"/>
      <c r="AEA77" s="101"/>
      <c r="AEB77" s="101"/>
      <c r="AEC77" s="101"/>
      <c r="AED77" s="144">
        <f t="shared" si="47"/>
        <v>72</v>
      </c>
      <c r="AEE77" s="142"/>
      <c r="AEF77" s="158">
        <f t="shared" si="32"/>
        <v>72</v>
      </c>
      <c r="AEG77" s="138">
        <f t="shared" si="41"/>
        <v>2.1083028999999999E-4</v>
      </c>
      <c r="AEH77" s="138">
        <f t="shared" si="41"/>
        <v>2.1083019000000001E-4</v>
      </c>
      <c r="AEI77" s="138">
        <f t="shared" si="41"/>
        <v>2.1083083999999999E-4</v>
      </c>
      <c r="AEJ77" s="138">
        <f t="shared" si="41"/>
        <v>2.1083115E-4</v>
      </c>
      <c r="AEK77" s="138">
        <f t="shared" si="41"/>
        <v>2.1083047999999999E-4</v>
      </c>
      <c r="AEL77" s="138">
        <f t="shared" si="41"/>
        <v>2.1083037E-4</v>
      </c>
      <c r="AEM77" s="138">
        <f t="shared" si="41"/>
        <v>2.1083043E-4</v>
      </c>
      <c r="AEN77" s="138">
        <f t="shared" si="41"/>
        <v>2.1083026E-4</v>
      </c>
      <c r="AEO77" s="138">
        <f t="shared" si="41"/>
        <v>2.1083043E-4</v>
      </c>
      <c r="AEP77" s="138">
        <f t="shared" si="41"/>
        <v>2.1083077E-4</v>
      </c>
      <c r="AEQ77" s="138">
        <f t="shared" si="42"/>
        <v>2.1083121999999999E-4</v>
      </c>
      <c r="AER77" s="138">
        <f t="shared" si="42"/>
        <v>2.1083110000000001E-4</v>
      </c>
      <c r="AES77" s="138">
        <f t="shared" si="42"/>
        <v>2.1083106999999999E-4</v>
      </c>
      <c r="AET77" s="138">
        <f t="shared" si="42"/>
        <v>2.1083121999999999E-4</v>
      </c>
      <c r="AEU77" s="138">
        <f t="shared" si="42"/>
        <v>2.1083119E-4</v>
      </c>
      <c r="AEV77" s="138">
        <f t="shared" si="42"/>
        <v>2.1083115E-4</v>
      </c>
      <c r="AEW77" s="138">
        <f t="shared" si="42"/>
        <v>2.1083100999999999E-4</v>
      </c>
      <c r="AEX77" s="138">
        <f t="shared" si="42"/>
        <v>2.1083110000000001E-4</v>
      </c>
      <c r="AEY77" s="138">
        <f t="shared" si="42"/>
        <v>2.1083045999999999E-4</v>
      </c>
      <c r="AEZ77" s="130">
        <f t="shared" si="43"/>
        <v>20.3</v>
      </c>
      <c r="AFA77" s="91"/>
      <c r="AFB77" s="94">
        <v>2.1083087000000001E-4</v>
      </c>
      <c r="AFC77" s="139">
        <f t="shared" si="44"/>
        <v>2.1083077526315788E-4</v>
      </c>
      <c r="AFD77" s="91"/>
      <c r="AFE77" s="142"/>
      <c r="AFF77" s="142"/>
      <c r="AFG77" s="138">
        <f t="shared" si="48"/>
        <v>3.4930458E-6</v>
      </c>
      <c r="AFH77" s="138">
        <f t="shared" si="48"/>
        <v>3.4929808000000001E-6</v>
      </c>
      <c r="AFI77" s="138">
        <f t="shared" si="48"/>
        <v>3.4930003000000001E-6</v>
      </c>
      <c r="AFJ77" s="138">
        <f t="shared" si="48"/>
        <v>3.4930351000000001E-6</v>
      </c>
      <c r="AFK77" s="138">
        <f t="shared" si="48"/>
        <v>3.4930476000000001E-6</v>
      </c>
      <c r="AFL77" s="138">
        <f t="shared" si="48"/>
        <v>3.4930416999999999E-6</v>
      </c>
      <c r="AFM77" s="138">
        <f t="shared" si="48"/>
        <v>3.4930166999999999E-6</v>
      </c>
      <c r="AFN77" s="138">
        <f t="shared" si="48"/>
        <v>3.4929878000000001E-6</v>
      </c>
      <c r="AFO77" s="138">
        <f t="shared" si="48"/>
        <v>3.4929717000000001E-6</v>
      </c>
      <c r="AFP77" s="138">
        <f t="shared" si="48"/>
        <v>3.4929566999999999E-6</v>
      </c>
      <c r="AFQ77" s="138">
        <f t="shared" si="48"/>
        <v>3.4929583000000002E-6</v>
      </c>
      <c r="AFR77" s="138">
        <f t="shared" si="48"/>
        <v>3.4929489999999999E-6</v>
      </c>
      <c r="AFS77" s="138">
        <f t="shared" si="48"/>
        <v>3.4929519999999998E-6</v>
      </c>
      <c r="AFT77" s="138">
        <f t="shared" si="48"/>
        <v>3.4929405999999999E-6</v>
      </c>
      <c r="AFU77" s="138">
        <f t="shared" si="48"/>
        <v>3.4929508000000001E-6</v>
      </c>
      <c r="AFV77" s="138">
        <f t="shared" si="45"/>
        <v>3.4929748999999999E-6</v>
      </c>
      <c r="AFW77" s="138">
        <f t="shared" si="45"/>
        <v>3.4929997E-6</v>
      </c>
      <c r="AFX77" s="138">
        <f t="shared" si="45"/>
        <v>3.4930172E-6</v>
      </c>
      <c r="AFY77" s="138">
        <f t="shared" si="45"/>
        <v>3.4930047E-6</v>
      </c>
      <c r="AFZ77" s="138" t="e">
        <f t="shared" si="45"/>
        <v>#VALUE!</v>
      </c>
      <c r="AGA77" s="139">
        <f t="shared" si="46"/>
        <v>3.4929911263157896E-6</v>
      </c>
      <c r="AGB77" s="91"/>
      <c r="AGC77" s="91"/>
      <c r="AGD77" s="91"/>
      <c r="AGE77" s="91"/>
      <c r="AGF77" s="91"/>
      <c r="AGG77" s="91"/>
      <c r="AGH77" s="91"/>
      <c r="AGI77" s="91"/>
      <c r="AGJ77" s="91"/>
      <c r="AGK77" s="91"/>
      <c r="AGL77" s="91"/>
      <c r="AGM77" s="91"/>
      <c r="AGN77" s="91"/>
      <c r="AGO77" s="91"/>
      <c r="AGP77" s="91"/>
      <c r="AGQ77" s="91"/>
      <c r="AGR77" s="91"/>
      <c r="AGS77" s="91"/>
      <c r="AGT77" s="91"/>
      <c r="AGU77" s="91"/>
      <c r="AGV77" s="91"/>
      <c r="AGW77" s="91"/>
      <c r="AGX77" s="91"/>
      <c r="AGY77" s="91"/>
      <c r="AGZ77" s="91"/>
      <c r="AHA77" s="91"/>
      <c r="AHB77" s="91"/>
      <c r="AHC77" s="91"/>
      <c r="AHD77" s="91"/>
      <c r="AHE77" s="91"/>
      <c r="AHF77" s="91"/>
      <c r="AHG77" s="91"/>
      <c r="AHH77" s="91"/>
      <c r="AHI77" s="91"/>
      <c r="AHJ77" s="91"/>
      <c r="AHK77" s="91"/>
      <c r="AHL77" s="91"/>
      <c r="AHM77" s="91"/>
      <c r="AHN77" s="91"/>
      <c r="AHO77" s="91"/>
      <c r="AHP77" s="91"/>
      <c r="AHQ77" s="91"/>
      <c r="AHR77" s="91"/>
      <c r="AHS77" s="91"/>
      <c r="AHT77" s="91"/>
      <c r="AHU77" s="91"/>
      <c r="AHV77" s="91"/>
      <c r="AHW77" s="91"/>
      <c r="AHX77" s="91"/>
      <c r="AHY77" s="91"/>
      <c r="AHZ77" s="91"/>
      <c r="AIA77" s="91"/>
      <c r="AIB77" s="91"/>
      <c r="AIC77" s="91"/>
      <c r="AID77" s="91"/>
      <c r="AIE77" s="91"/>
      <c r="AIF77" s="91"/>
      <c r="AIG77" s="91"/>
      <c r="AIH77" s="91"/>
      <c r="AII77" s="91"/>
      <c r="AIJ77" s="91"/>
      <c r="AIK77" s="91"/>
      <c r="AIL77" s="91"/>
      <c r="AIM77" s="91"/>
      <c r="AIN77" s="91"/>
      <c r="AIO77" s="91"/>
      <c r="AIP77" s="91"/>
      <c r="AIQ77" s="91"/>
      <c r="AIR77" s="91"/>
      <c r="AIS77" s="91"/>
      <c r="AIT77" s="91"/>
      <c r="AIU77" s="91"/>
      <c r="AIV77" s="91"/>
      <c r="AIW77" s="91"/>
      <c r="AIX77" s="91"/>
      <c r="AIY77" s="91"/>
      <c r="AIZ77" s="91"/>
      <c r="AJA77" s="91"/>
      <c r="AJB77" s="91"/>
      <c r="AJC77" s="91"/>
      <c r="AJD77" s="91"/>
      <c r="AJE77" s="91"/>
      <c r="AJF77" s="91"/>
      <c r="AJG77" s="91"/>
      <c r="AJH77" s="91"/>
      <c r="AJI77" s="91"/>
      <c r="AJJ77" s="91"/>
      <c r="AJK77" s="91"/>
      <c r="AJL77" s="91"/>
      <c r="AJM77" s="91"/>
      <c r="AJN77" s="91"/>
      <c r="AJO77" s="91"/>
      <c r="AJP77" s="91"/>
      <c r="AJQ77" s="91"/>
      <c r="AJR77" s="91"/>
      <c r="AJS77" s="91"/>
      <c r="AJT77" s="91"/>
      <c r="AJU77" s="91"/>
      <c r="AJV77" s="91"/>
      <c r="AJW77" s="91"/>
      <c r="AJX77" s="91"/>
      <c r="AJY77" s="91"/>
      <c r="AJZ77" s="91"/>
      <c r="AKA77" s="91"/>
      <c r="AKB77" s="91"/>
      <c r="AKC77" s="91"/>
      <c r="AKD77" s="91"/>
      <c r="AKE77" s="91"/>
      <c r="AKF77" s="91"/>
      <c r="AKG77" s="91"/>
      <c r="AKH77" s="91"/>
      <c r="AKI77" s="91"/>
      <c r="AKJ77" s="91"/>
      <c r="AKK77" s="91"/>
      <c r="AKL77" s="91"/>
      <c r="AKM77" s="91"/>
      <c r="AKN77" s="91"/>
      <c r="AKO77" s="91"/>
      <c r="AKP77" s="91"/>
      <c r="AKQ77" s="91"/>
      <c r="AKR77" s="91"/>
      <c r="AKS77" s="91"/>
      <c r="AKT77" s="91"/>
      <c r="AKU77" s="91"/>
      <c r="AKV77" s="91"/>
      <c r="AKW77" s="91"/>
      <c r="AKX77" s="91"/>
      <c r="AKY77" s="91"/>
      <c r="AKZ77" s="91"/>
      <c r="ALA77" s="91"/>
      <c r="ALB77" s="91"/>
      <c r="ALC77" s="91"/>
      <c r="ALD77" s="91"/>
      <c r="ALE77" s="91"/>
      <c r="ALF77" s="91"/>
      <c r="ALG77" s="91"/>
      <c r="ALH77" s="91"/>
      <c r="ALI77" s="91"/>
      <c r="ALJ77" s="91"/>
      <c r="ALK77" s="91"/>
      <c r="ALL77" s="91"/>
      <c r="ALM77" s="91"/>
      <c r="ALN77" s="91"/>
      <c r="ALO77" s="91"/>
      <c r="ALP77" s="91"/>
      <c r="ALQ77" s="91"/>
      <c r="ALR77" s="91"/>
      <c r="ALS77" s="91"/>
      <c r="ALT77" s="91"/>
      <c r="ALU77" s="91"/>
      <c r="ALV77" s="91"/>
      <c r="ALW77" s="91"/>
      <c r="ALX77" s="91"/>
      <c r="ALY77" s="91"/>
      <c r="ALZ77" s="91"/>
      <c r="AMA77" s="91"/>
      <c r="AMB77" s="91"/>
      <c r="AMC77" s="91"/>
      <c r="AMD77" s="91"/>
      <c r="AME77" s="91"/>
      <c r="AMF77" s="91"/>
      <c r="AMG77" s="91"/>
      <c r="AMH77" s="91"/>
      <c r="AMI77" s="91"/>
      <c r="AMJ77" s="91"/>
      <c r="AMK77" s="91"/>
      <c r="AML77" s="91"/>
      <c r="AMM77" s="91"/>
      <c r="AMN77" s="91"/>
      <c r="AMO77" s="91"/>
      <c r="AMP77" s="91"/>
      <c r="AMQ77" s="91"/>
      <c r="AMR77" s="91"/>
      <c r="AMS77" s="91"/>
      <c r="AMT77" s="91"/>
      <c r="AMU77" s="91"/>
      <c r="AMV77" s="91"/>
      <c r="AMW77" s="91"/>
      <c r="AMX77" s="91"/>
      <c r="AMY77" s="91"/>
      <c r="AMZ77" s="91"/>
      <c r="ANA77" s="91"/>
      <c r="ANB77" s="91"/>
      <c r="ANC77" s="91"/>
      <c r="AND77" s="91"/>
      <c r="ANE77" s="91"/>
      <c r="ANF77" s="91"/>
      <c r="ANG77" s="91"/>
      <c r="ANH77" s="91"/>
      <c r="ANI77" s="91"/>
      <c r="ANJ77" s="91"/>
      <c r="ANK77" s="91"/>
      <c r="ANL77" s="91"/>
      <c r="ANM77" s="91"/>
      <c r="ANN77" s="91"/>
      <c r="ANO77" s="91"/>
      <c r="ANP77" s="91"/>
      <c r="ANQ77" s="91"/>
      <c r="ANR77" s="91"/>
      <c r="ANS77" s="91"/>
      <c r="ANT77" s="91"/>
      <c r="ANU77" s="91"/>
      <c r="ANV77" s="91"/>
      <c r="ANW77" s="91"/>
      <c r="ANX77" s="91"/>
      <c r="ANY77" s="91"/>
      <c r="ANZ77" s="91"/>
      <c r="AOA77" s="91"/>
      <c r="AOB77" s="91"/>
      <c r="AOC77" s="91"/>
      <c r="AOD77" s="91"/>
      <c r="AOE77" s="91"/>
      <c r="AOF77" s="91"/>
      <c r="AOG77" s="91"/>
      <c r="AOH77" s="91"/>
      <c r="AOI77" s="91"/>
      <c r="AOJ77" s="91"/>
      <c r="AOK77" s="91"/>
      <c r="AOL77" s="91"/>
      <c r="AOM77" s="91"/>
      <c r="AON77" s="91"/>
      <c r="AOO77" s="91"/>
      <c r="AOP77" s="91"/>
      <c r="AOQ77" s="91"/>
      <c r="AOR77" s="91"/>
      <c r="AOS77" s="91"/>
      <c r="AOT77" s="91"/>
      <c r="AOU77" s="91"/>
      <c r="AOV77" s="91"/>
      <c r="AOW77" s="91"/>
      <c r="AOX77" s="91"/>
      <c r="AOY77" s="91"/>
      <c r="AOZ77" s="91"/>
      <c r="APA77" s="91"/>
      <c r="APB77" s="91"/>
      <c r="APC77" s="91"/>
      <c r="APD77" s="91"/>
      <c r="APE77" s="91"/>
      <c r="APF77" s="91"/>
      <c r="APG77" s="91"/>
      <c r="APH77" s="91"/>
      <c r="API77" s="91"/>
      <c r="APJ77" s="91"/>
      <c r="APK77" s="91"/>
      <c r="APL77" s="91"/>
      <c r="APM77" s="91"/>
      <c r="APN77" s="91"/>
      <c r="APO77" s="91"/>
      <c r="APP77" s="91"/>
      <c r="APQ77" s="91"/>
      <c r="APR77" s="91"/>
      <c r="APS77" s="91"/>
      <c r="APT77" s="91"/>
      <c r="APU77" s="91"/>
      <c r="APV77" s="91"/>
      <c r="APW77" s="91"/>
      <c r="APX77" s="91"/>
      <c r="APY77" s="91"/>
      <c r="APZ77" s="91"/>
      <c r="AQA77" s="91"/>
      <c r="AQB77" s="91"/>
      <c r="AQC77" s="91"/>
      <c r="AQD77" s="91"/>
      <c r="AQE77" s="91"/>
      <c r="AQF77" s="91"/>
      <c r="AQG77" s="91"/>
      <c r="AQH77" s="91"/>
      <c r="AQI77" s="91"/>
      <c r="AQJ77" s="91"/>
      <c r="AQK77" s="91"/>
      <c r="AQL77" s="91"/>
      <c r="AQM77" s="91"/>
      <c r="AQN77" s="91"/>
      <c r="AQO77" s="91"/>
      <c r="AQP77" s="91"/>
      <c r="AQQ77" s="91"/>
      <c r="AQR77" s="91"/>
      <c r="AQS77" s="91"/>
      <c r="AQT77" s="91"/>
      <c r="AQU77" s="91"/>
      <c r="AQV77" s="91"/>
      <c r="AQW77" s="91"/>
      <c r="AQX77" s="91"/>
      <c r="AQY77" s="91"/>
      <c r="AQZ77" s="91"/>
      <c r="ARA77" s="91"/>
      <c r="ARB77" s="91"/>
      <c r="ARC77" s="91"/>
      <c r="ARD77" s="91"/>
      <c r="ARE77" s="91"/>
      <c r="ARF77" s="91"/>
      <c r="ARG77" s="91"/>
      <c r="ARH77" s="91"/>
      <c r="ARI77" s="91"/>
      <c r="ARJ77" s="91"/>
      <c r="ARK77" s="91"/>
      <c r="ARL77" s="91"/>
      <c r="ARM77" s="91"/>
      <c r="ARN77" s="91"/>
      <c r="ARO77" s="91"/>
      <c r="ARP77" s="91"/>
      <c r="ARQ77" s="91"/>
      <c r="ARR77" s="91"/>
      <c r="ARS77" s="91"/>
      <c r="ART77" s="91"/>
      <c r="ARU77" s="91"/>
      <c r="ARV77" s="91"/>
      <c r="ARW77" s="91"/>
      <c r="ARX77" s="91"/>
      <c r="ARY77" s="91"/>
      <c r="ARZ77" s="91"/>
      <c r="ASA77" s="91"/>
      <c r="ASB77" s="91"/>
      <c r="ASC77" s="91"/>
      <c r="ASD77" s="91"/>
      <c r="ASE77" s="91"/>
      <c r="ASF77" s="91"/>
      <c r="ASG77" s="91"/>
      <c r="ASH77" s="91"/>
      <c r="ASI77" s="91"/>
      <c r="ASJ77" s="91"/>
      <c r="ASK77" s="91"/>
      <c r="ASL77" s="91"/>
      <c r="ASM77" s="91"/>
      <c r="ASN77" s="91"/>
      <c r="ASO77" s="91"/>
      <c r="ASP77" s="91"/>
      <c r="ASQ77" s="91"/>
      <c r="ASR77" s="91"/>
    </row>
    <row r="78" spans="1:1188" ht="3" customHeight="1" x14ac:dyDescent="0.25">
      <c r="A78" s="129">
        <v>73</v>
      </c>
      <c r="B78" s="130">
        <v>20.59</v>
      </c>
      <c r="C78" s="123">
        <f>IF(ROW()-$B$4&lt;$B$112,2,3)</f>
        <v>3</v>
      </c>
      <c r="D78" s="129">
        <v>73</v>
      </c>
      <c r="E78" s="91">
        <v>0</v>
      </c>
      <c r="F78" s="92">
        <v>9.7450229999999996E-28</v>
      </c>
      <c r="G78" s="92">
        <v>1.6878237E-26</v>
      </c>
      <c r="H78" s="92">
        <v>2.9372435000000001E-25</v>
      </c>
      <c r="I78" s="92">
        <v>5.1238144999999997E-24</v>
      </c>
      <c r="J78" s="92">
        <v>8.9561389999999997E-23</v>
      </c>
      <c r="K78" s="92">
        <v>1.5676445E-21</v>
      </c>
      <c r="L78" s="92">
        <v>2.7455619999999997E-20</v>
      </c>
      <c r="M78" s="92">
        <v>4.8070660000000001E-19</v>
      </c>
      <c r="N78" s="92">
        <v>8.4055429999999995E-18</v>
      </c>
      <c r="O78" s="92">
        <v>1.4663435000000001E-16</v>
      </c>
      <c r="P78" s="92">
        <v>2.5493246000000001E-15</v>
      </c>
      <c r="Q78" s="92">
        <v>4.4123679999999999E-14</v>
      </c>
      <c r="R78" s="92">
        <v>7.5951170000000003E-13</v>
      </c>
      <c r="S78" s="92">
        <v>1.2990271E-11</v>
      </c>
      <c r="T78" s="92">
        <v>2.2060037000000001E-10</v>
      </c>
      <c r="U78" s="92">
        <v>3.7179805999999998E-9</v>
      </c>
      <c r="V78" s="92">
        <v>6.2189629999999998E-8</v>
      </c>
      <c r="W78" s="92">
        <v>1.0330138999999999E-6</v>
      </c>
      <c r="X78" s="92">
        <v>1.7064925000000002E-5</v>
      </c>
      <c r="Y78" s="92">
        <v>2.8106014000000001E-4</v>
      </c>
      <c r="Z78" s="93">
        <v>2.6701709999999998E-3</v>
      </c>
      <c r="AA78" s="93">
        <v>1.0179268E-2</v>
      </c>
      <c r="AB78" s="93">
        <v>2.6548898000000001E-2</v>
      </c>
      <c r="AC78" s="93">
        <v>5.4971375000000003E-2</v>
      </c>
      <c r="AD78" s="93">
        <v>9.5652685000000001E-2</v>
      </c>
      <c r="AE78" s="93">
        <v>0.14382215000000001</v>
      </c>
      <c r="AF78" s="93">
        <v>0.18956666999999999</v>
      </c>
      <c r="AG78" s="93">
        <v>0.2208688</v>
      </c>
      <c r="AH78" s="93">
        <v>0.2272642</v>
      </c>
      <c r="AI78" s="93">
        <v>0.21496281</v>
      </c>
      <c r="AJ78" s="93">
        <v>0.17948125000000001</v>
      </c>
      <c r="AK78" s="93">
        <v>0.13218943999999999</v>
      </c>
      <c r="AL78" s="93">
        <v>8.5153720000000002E-2</v>
      </c>
      <c r="AM78" s="93">
        <v>4.702427E-2</v>
      </c>
      <c r="AN78" s="93">
        <v>2.1200426000000001E-2</v>
      </c>
      <c r="AO78" s="93">
        <v>7.0338965999999998E-3</v>
      </c>
      <c r="AP78" s="93">
        <v>1.4326440000000001E-3</v>
      </c>
      <c r="AQ78" s="93">
        <v>2.6049648000000001E-4</v>
      </c>
      <c r="AR78" s="93">
        <v>1.1591658999999999E-4</v>
      </c>
      <c r="AS78" s="94">
        <v>0</v>
      </c>
      <c r="AT78" s="94">
        <v>9.7452999999999999E-28</v>
      </c>
      <c r="AU78" s="94">
        <v>1.6878736E-26</v>
      </c>
      <c r="AV78" s="94">
        <v>2.9373256000000002E-25</v>
      </c>
      <c r="AW78" s="94">
        <v>5.1239465999999997E-24</v>
      </c>
      <c r="AX78" s="94">
        <v>8.9563505999999995E-23</v>
      </c>
      <c r="AY78" s="94">
        <v>1.5676776999999999E-21</v>
      </c>
      <c r="AZ78" s="94">
        <v>2.7456117999999999E-20</v>
      </c>
      <c r="BA78" s="94">
        <v>4.8071390000000004E-19</v>
      </c>
      <c r="BB78" s="94">
        <v>8.4056460000000001E-18</v>
      </c>
      <c r="BC78" s="94">
        <v>1.4663567999999999E-16</v>
      </c>
      <c r="BD78" s="94">
        <v>2.5493380000000001E-15</v>
      </c>
      <c r="BE78" s="94">
        <v>4.4123742000000001E-14</v>
      </c>
      <c r="BF78" s="94">
        <v>7.5951024000000002E-13</v>
      </c>
      <c r="BG78" s="94">
        <v>1.2990195E-11</v>
      </c>
      <c r="BH78" s="94">
        <v>2.2059828000000001E-10</v>
      </c>
      <c r="BI78" s="94">
        <v>3.7179329999999999E-9</v>
      </c>
      <c r="BJ78" s="94">
        <v>6.2188640000000006E-8</v>
      </c>
      <c r="BK78" s="94">
        <v>1.0329946E-6</v>
      </c>
      <c r="BL78" s="94">
        <v>1.7064576E-5</v>
      </c>
      <c r="BM78" s="94">
        <v>2.8105410000000002E-4</v>
      </c>
      <c r="BN78" s="94">
        <v>2.6701350000000001E-3</v>
      </c>
      <c r="BO78" s="94">
        <v>1.0179159E-2</v>
      </c>
      <c r="BP78" s="94">
        <v>2.654865E-2</v>
      </c>
      <c r="BQ78" s="94">
        <v>5.4970928000000002E-2</v>
      </c>
      <c r="BR78" s="94">
        <v>9.5651990000000006E-2</v>
      </c>
      <c r="BS78" s="94">
        <v>0.14382125000000001</v>
      </c>
      <c r="BT78" s="94">
        <v>0.1895655</v>
      </c>
      <c r="BU78" s="94">
        <v>0.22086753000000001</v>
      </c>
      <c r="BV78" s="94">
        <v>0.22726289999999999</v>
      </c>
      <c r="BW78" s="94">
        <v>0.21496193</v>
      </c>
      <c r="BX78" s="94">
        <v>0.17948061000000001</v>
      </c>
      <c r="BY78" s="94">
        <v>0.13218884</v>
      </c>
      <c r="BZ78" s="94">
        <v>8.5153049999999994E-2</v>
      </c>
      <c r="CA78" s="94">
        <v>4.7023769999999999E-2</v>
      </c>
      <c r="CB78" s="94">
        <v>2.1200262000000001E-2</v>
      </c>
      <c r="CC78" s="94">
        <v>7.0338780000000004E-3</v>
      </c>
      <c r="CD78" s="94">
        <v>1.4326312E-3</v>
      </c>
      <c r="CE78" s="94">
        <v>2.6049523000000002E-4</v>
      </c>
      <c r="CF78" s="94">
        <v>1.1591662E-4</v>
      </c>
      <c r="CG78" s="94">
        <v>0</v>
      </c>
      <c r="CH78" s="94">
        <v>9.7388969999999995E-28</v>
      </c>
      <c r="CI78" s="94">
        <v>1.6868276E-26</v>
      </c>
      <c r="CJ78" s="94">
        <v>2.9356200999999999E-25</v>
      </c>
      <c r="CK78" s="94">
        <v>5.121185E-24</v>
      </c>
      <c r="CL78" s="94">
        <v>8.9519110000000001E-23</v>
      </c>
      <c r="CM78" s="94">
        <v>1.5669707000000001E-21</v>
      </c>
      <c r="CN78" s="94">
        <v>2.7444989999999998E-20</v>
      </c>
      <c r="CO78" s="94">
        <v>4.8054127000000002E-19</v>
      </c>
      <c r="CP78" s="94">
        <v>8.4030170000000001E-18</v>
      </c>
      <c r="CQ78" s="94">
        <v>1.4659647E-16</v>
      </c>
      <c r="CR78" s="94">
        <v>2.5487685000000001E-15</v>
      </c>
      <c r="CS78" s="94">
        <v>4.4115759999999999E-14</v>
      </c>
      <c r="CT78" s="94">
        <v>7.5940306999999999E-13</v>
      </c>
      <c r="CU78" s="94">
        <v>1.2988845000000001E-11</v>
      </c>
      <c r="CV78" s="94">
        <v>2.2058275999999999E-10</v>
      </c>
      <c r="CW78" s="94">
        <v>3.7177819000000001E-9</v>
      </c>
      <c r="CX78" s="94">
        <v>6.2187629999999995E-8</v>
      </c>
      <c r="CY78" s="94">
        <v>1.032996E-6</v>
      </c>
      <c r="CZ78" s="94">
        <v>1.7064742000000001E-5</v>
      </c>
      <c r="DA78" s="94">
        <v>2.8105747E-4</v>
      </c>
      <c r="DB78" s="94">
        <v>2.6701569999999998E-3</v>
      </c>
      <c r="DC78" s="94">
        <v>1.0179229E-2</v>
      </c>
      <c r="DD78" s="94">
        <v>2.6548807000000001E-2</v>
      </c>
      <c r="DE78" s="94">
        <v>5.4971207000000001E-2</v>
      </c>
      <c r="DF78" s="94">
        <v>9.5652500000000001E-2</v>
      </c>
      <c r="DG78" s="94">
        <v>0.14382200000000001</v>
      </c>
      <c r="DH78" s="94">
        <v>0.1895664</v>
      </c>
      <c r="DI78" s="94">
        <v>0.22086821000000001</v>
      </c>
      <c r="DJ78" s="94">
        <v>0.22726339000000001</v>
      </c>
      <c r="DK78" s="94">
        <v>0.21496167999999999</v>
      </c>
      <c r="DL78" s="94">
        <v>0.17948051000000001</v>
      </c>
      <c r="DM78" s="94">
        <v>0.13218915000000001</v>
      </c>
      <c r="DN78" s="94">
        <v>8.5153530000000005E-2</v>
      </c>
      <c r="DO78" s="94">
        <v>4.7023952000000001E-2</v>
      </c>
      <c r="DP78" s="94">
        <v>2.1200212E-2</v>
      </c>
      <c r="DQ78" s="94">
        <v>7.0338600000000003E-3</v>
      </c>
      <c r="DR78" s="94">
        <v>1.4326484E-3</v>
      </c>
      <c r="DS78" s="94">
        <v>2.604967E-4</v>
      </c>
      <c r="DT78" s="94">
        <v>1.1591704E-4</v>
      </c>
      <c r="DU78" s="94">
        <v>0</v>
      </c>
      <c r="DV78" s="94">
        <v>9.7387440000000002E-28</v>
      </c>
      <c r="DW78" s="94">
        <v>1.686806E-26</v>
      </c>
      <c r="DX78" s="94">
        <v>2.9355912999999998E-25</v>
      </c>
      <c r="DY78" s="94">
        <v>5.1211480000000002E-24</v>
      </c>
      <c r="DZ78" s="94">
        <v>8.9518685999999997E-23</v>
      </c>
      <c r="EA78" s="94">
        <v>1.5669669E-21</v>
      </c>
      <c r="EB78" s="94">
        <v>2.7444976999999999E-20</v>
      </c>
      <c r="EC78" s="94">
        <v>4.8054180000000001E-19</v>
      </c>
      <c r="ED78" s="94">
        <v>8.4030375000000001E-18</v>
      </c>
      <c r="EE78" s="94">
        <v>1.4659705999999999E-16</v>
      </c>
      <c r="EF78" s="94">
        <v>2.5487826999999999E-15</v>
      </c>
      <c r="EG78" s="94">
        <v>4.4116046999999998E-14</v>
      </c>
      <c r="EH78" s="94">
        <v>7.5940880000000001E-13</v>
      </c>
      <c r="EI78" s="94">
        <v>1.2988948500000001E-11</v>
      </c>
      <c r="EJ78" s="94">
        <v>2.2058463E-10</v>
      </c>
      <c r="EK78" s="94">
        <v>3.7178156000000001E-9</v>
      </c>
      <c r="EL78" s="94">
        <v>6.2188230000000001E-8</v>
      </c>
      <c r="EM78" s="94">
        <v>1.0330064E-6</v>
      </c>
      <c r="EN78" s="94">
        <v>1.7064915000000001E-5</v>
      </c>
      <c r="EO78" s="94">
        <v>2.8106034999999998E-4</v>
      </c>
      <c r="EP78" s="94">
        <v>2.6701797999999998E-3</v>
      </c>
      <c r="EQ78" s="94">
        <v>1.0179308E-2</v>
      </c>
      <c r="ER78" s="94">
        <v>2.6548975999999998E-2</v>
      </c>
      <c r="ES78" s="94">
        <v>5.4971480000000003E-2</v>
      </c>
      <c r="ET78" s="94">
        <v>9.5652773999999996E-2</v>
      </c>
      <c r="EU78" s="94">
        <v>0.14382217999999999</v>
      </c>
      <c r="EV78" s="94">
        <v>0.18956656999999999</v>
      </c>
      <c r="EW78" s="94">
        <v>0.22086847000000001</v>
      </c>
      <c r="EX78" s="94">
        <v>0.22726381000000001</v>
      </c>
      <c r="EY78" s="94">
        <v>0.21496212000000001</v>
      </c>
      <c r="EZ78" s="94">
        <v>0.1794808</v>
      </c>
      <c r="FA78" s="94">
        <v>0.13218932</v>
      </c>
      <c r="FB78" s="94">
        <v>8.5153599999999996E-2</v>
      </c>
      <c r="FC78" s="94">
        <v>4.7023944999999998E-2</v>
      </c>
      <c r="FD78" s="94">
        <v>2.1200185999999999E-2</v>
      </c>
      <c r="FE78" s="94">
        <v>7.0338950000000001E-3</v>
      </c>
      <c r="FF78" s="94">
        <v>1.4326351000000001E-3</v>
      </c>
      <c r="FG78" s="94">
        <v>2.6049645000000003E-4</v>
      </c>
      <c r="FH78" s="94">
        <v>1.1591722E-4</v>
      </c>
      <c r="FI78" s="94">
        <v>0</v>
      </c>
      <c r="FJ78" s="94">
        <v>9.7387939999999999E-28</v>
      </c>
      <c r="FK78" s="94">
        <v>1.6868149999999999E-26</v>
      </c>
      <c r="FL78" s="94">
        <v>2.9356070000000002E-25</v>
      </c>
      <c r="FM78" s="94">
        <v>5.1211757000000004E-24</v>
      </c>
      <c r="FN78" s="94">
        <v>8.9519159999999995E-23</v>
      </c>
      <c r="FO78" s="94">
        <v>1.5669747E-21</v>
      </c>
      <c r="FP78" s="94">
        <v>2.744511E-20</v>
      </c>
      <c r="FQ78" s="94">
        <v>4.8054405999999996E-19</v>
      </c>
      <c r="FR78" s="94">
        <v>8.403074E-18</v>
      </c>
      <c r="FS78" s="94">
        <v>1.4659765000000001E-16</v>
      </c>
      <c r="FT78" s="94">
        <v>2.5487920000000002E-15</v>
      </c>
      <c r="FU78" s="94">
        <v>4.4116216999999999E-14</v>
      </c>
      <c r="FV78" s="94">
        <v>7.5941160000000001E-13</v>
      </c>
      <c r="FW78" s="94">
        <v>1.2988998E-11</v>
      </c>
      <c r="FX78" s="94">
        <v>2.2058542E-10</v>
      </c>
      <c r="FY78" s="94">
        <v>3.717828E-9</v>
      </c>
      <c r="FZ78" s="94">
        <v>6.2188434E-8</v>
      </c>
      <c r="GA78" s="94">
        <v>1.0330098000000001E-6</v>
      </c>
      <c r="GB78" s="94">
        <v>1.7064971000000001E-5</v>
      </c>
      <c r="GC78" s="94">
        <v>2.8106129999999998E-4</v>
      </c>
      <c r="GD78" s="94">
        <v>2.6701803E-3</v>
      </c>
      <c r="GE78" s="94">
        <v>1.0179298999999999E-2</v>
      </c>
      <c r="GF78" s="94">
        <v>2.6548944000000001E-2</v>
      </c>
      <c r="GG78" s="94">
        <v>5.4971375000000003E-2</v>
      </c>
      <c r="GH78" s="94">
        <v>9.5652505999999998E-2</v>
      </c>
      <c r="GI78" s="94">
        <v>0.14382171999999999</v>
      </c>
      <c r="GJ78" s="94">
        <v>0.18956624</v>
      </c>
      <c r="GK78" s="94">
        <v>0.2208688</v>
      </c>
      <c r="GL78" s="94">
        <v>0.22726436</v>
      </c>
      <c r="GM78" s="94">
        <v>0.21496256</v>
      </c>
      <c r="GN78" s="94">
        <v>0.17948017999999999</v>
      </c>
      <c r="GO78" s="94">
        <v>0.13218804000000001</v>
      </c>
      <c r="GP78" s="94">
        <v>8.5153039999999999E-2</v>
      </c>
      <c r="GQ78" s="94">
        <v>4.7024332000000002E-2</v>
      </c>
      <c r="GR78" s="94">
        <v>2.1200454000000001E-2</v>
      </c>
      <c r="GS78" s="94">
        <v>7.033821E-3</v>
      </c>
      <c r="GT78" s="94">
        <v>1.4326463E-3</v>
      </c>
      <c r="GU78" s="94">
        <v>2.6049633999999998E-4</v>
      </c>
      <c r="GV78" s="94">
        <v>1.1591686E-4</v>
      </c>
      <c r="GW78" s="94">
        <v>0</v>
      </c>
      <c r="GX78" s="94">
        <v>9.7387700000000001E-28</v>
      </c>
      <c r="GY78" s="94">
        <v>1.6868108E-26</v>
      </c>
      <c r="GZ78" s="94">
        <v>2.9355994000000002E-25</v>
      </c>
      <c r="HA78" s="94">
        <v>5.121163E-24</v>
      </c>
      <c r="HB78" s="94">
        <v>8.9518959999999996E-23</v>
      </c>
      <c r="HC78" s="94">
        <v>1.5669716000000001E-21</v>
      </c>
      <c r="HD78" s="94">
        <v>2.7445057999999997E-20</v>
      </c>
      <c r="HE78" s="94">
        <v>4.8054320000000002E-19</v>
      </c>
      <c r="HF78" s="94">
        <v>8.4030570000000006E-18</v>
      </c>
      <c r="HG78" s="94">
        <v>1.465973E-16</v>
      </c>
      <c r="HH78" s="94">
        <v>2.5487865E-15</v>
      </c>
      <c r="HI78" s="94">
        <v>4.4116111999999999E-14</v>
      </c>
      <c r="HJ78" s="94">
        <v>7.5940994999999996E-13</v>
      </c>
      <c r="HK78" s="94">
        <v>1.2988972E-11</v>
      </c>
      <c r="HL78" s="94">
        <v>2.2058499999999999E-10</v>
      </c>
      <c r="HM78" s="94">
        <v>3.7178211999999999E-9</v>
      </c>
      <c r="HN78" s="94">
        <v>6.2188319999999997E-8</v>
      </c>
      <c r="HO78" s="94">
        <v>1.0330078E-6</v>
      </c>
      <c r="HP78" s="94">
        <v>1.7064942000000001E-5</v>
      </c>
      <c r="HQ78" s="94">
        <v>2.8106078E-4</v>
      </c>
      <c r="HR78" s="94">
        <v>2.6701683999999998E-3</v>
      </c>
      <c r="HS78" s="94">
        <v>1.0179252E-2</v>
      </c>
      <c r="HT78" s="94">
        <v>2.6548846000000001E-2</v>
      </c>
      <c r="HU78" s="94">
        <v>5.4971220000000001E-2</v>
      </c>
      <c r="HV78" s="94">
        <v>9.5652349999999997E-2</v>
      </c>
      <c r="HW78" s="94">
        <v>0.14382163000000001</v>
      </c>
      <c r="HX78" s="94">
        <v>0.18956575000000001</v>
      </c>
      <c r="HY78" s="94">
        <v>0.22086739999999999</v>
      </c>
      <c r="HZ78" s="94">
        <v>0.22726251</v>
      </c>
      <c r="IA78" s="94">
        <v>0.21496198999999999</v>
      </c>
      <c r="IB78" s="94">
        <v>0.17948115000000001</v>
      </c>
      <c r="IC78" s="94">
        <v>0.13218920000000001</v>
      </c>
      <c r="ID78" s="94">
        <v>8.5153060000000003E-2</v>
      </c>
      <c r="IE78" s="94">
        <v>4.7023766000000002E-2</v>
      </c>
      <c r="IF78" s="94">
        <v>2.1200255000000001E-2</v>
      </c>
      <c r="IG78" s="94">
        <v>7.0338400000000004E-3</v>
      </c>
      <c r="IH78" s="94">
        <v>1.4326496E-3</v>
      </c>
      <c r="II78" s="94">
        <v>2.6049645000000003E-4</v>
      </c>
      <c r="IJ78" s="94">
        <v>1.1591679999999999E-4</v>
      </c>
      <c r="IK78" s="94">
        <v>0</v>
      </c>
      <c r="IL78" s="94">
        <v>9.7386759999999993E-28</v>
      </c>
      <c r="IM78" s="94">
        <v>1.6867944999999999E-26</v>
      </c>
      <c r="IN78" s="94">
        <v>2.935571E-25</v>
      </c>
      <c r="IO78" s="94">
        <v>5.1211146E-24</v>
      </c>
      <c r="IP78" s="94">
        <v>8.9518129999999997E-23</v>
      </c>
      <c r="IQ78" s="94">
        <v>1.566958E-21</v>
      </c>
      <c r="IR78" s="94">
        <v>2.7444830000000002E-20</v>
      </c>
      <c r="IS78" s="94">
        <v>4.8053919999999995E-19</v>
      </c>
      <c r="IT78" s="94">
        <v>8.4029899999999994E-18</v>
      </c>
      <c r="IU78" s="94">
        <v>1.4659616000000001E-16</v>
      </c>
      <c r="IV78" s="94">
        <v>2.5487662000000001E-15</v>
      </c>
      <c r="IW78" s="94">
        <v>4.4115762999999998E-14</v>
      </c>
      <c r="IX78" s="94">
        <v>7.5940399999999996E-13</v>
      </c>
      <c r="IY78" s="94">
        <v>1.29888695E-11</v>
      </c>
      <c r="IZ78" s="94">
        <v>2.2058333E-10</v>
      </c>
      <c r="JA78" s="94">
        <v>3.7177924999999998E-9</v>
      </c>
      <c r="JB78" s="94">
        <v>6.2187844000000004E-8</v>
      </c>
      <c r="JC78" s="94">
        <v>1.0330000000000001E-6</v>
      </c>
      <c r="JD78" s="94">
        <v>1.7064812999999999E-5</v>
      </c>
      <c r="JE78" s="94">
        <v>2.8105856999999999E-4</v>
      </c>
      <c r="JF78" s="94">
        <v>2.6701568000000002E-3</v>
      </c>
      <c r="JG78" s="94">
        <v>1.0179219E-2</v>
      </c>
      <c r="JH78" s="94">
        <v>2.6548770999999999E-2</v>
      </c>
      <c r="JI78" s="94">
        <v>5.4971077E-2</v>
      </c>
      <c r="JJ78" s="94">
        <v>9.5652180000000003E-2</v>
      </c>
      <c r="JK78" s="94">
        <v>0.14382154999999999</v>
      </c>
      <c r="JL78" s="94">
        <v>0.18956592999999999</v>
      </c>
      <c r="JM78" s="94">
        <v>0.22086740999999999</v>
      </c>
      <c r="JN78" s="94">
        <v>0.2272623</v>
      </c>
      <c r="JO78" s="94">
        <v>0.21496032000000001</v>
      </c>
      <c r="JP78" s="94">
        <v>0.17948027999999999</v>
      </c>
      <c r="JQ78" s="94">
        <v>0.13218959999999999</v>
      </c>
      <c r="JR78" s="94">
        <v>8.5153670000000001E-2</v>
      </c>
      <c r="JS78" s="94">
        <v>4.7023777000000003E-2</v>
      </c>
      <c r="JT78" s="94">
        <v>2.1200134999999998E-2</v>
      </c>
      <c r="JU78" s="94">
        <v>7.0338435000000003E-3</v>
      </c>
      <c r="JV78" s="94">
        <v>1.4326425E-3</v>
      </c>
      <c r="JW78" s="94">
        <v>2.6049613E-4</v>
      </c>
      <c r="JX78" s="94">
        <v>1.1591683E-4</v>
      </c>
      <c r="JY78" s="94">
        <v>0</v>
      </c>
      <c r="JZ78" s="94">
        <v>9.7385959999999994E-28</v>
      </c>
      <c r="KA78" s="94">
        <v>1.6867809999999999E-26</v>
      </c>
      <c r="KB78" s="94">
        <v>2.9355485999999999E-25</v>
      </c>
      <c r="KC78" s="94">
        <v>5.1210759999999997E-24</v>
      </c>
      <c r="KD78" s="94">
        <v>8.951746E-23</v>
      </c>
      <c r="KE78" s="94">
        <v>1.5669460999999999E-21</v>
      </c>
      <c r="KF78" s="94">
        <v>2.7444619999999999E-20</v>
      </c>
      <c r="KG78" s="94">
        <v>4.8053553000000002E-19</v>
      </c>
      <c r="KH78" s="94">
        <v>8.4029269999999993E-18</v>
      </c>
      <c r="KI78" s="94">
        <v>1.4659500999999999E-16</v>
      </c>
      <c r="KJ78" s="94">
        <v>2.5487451999999999E-15</v>
      </c>
      <c r="KK78" s="94">
        <v>4.4115379999999998E-14</v>
      </c>
      <c r="KL78" s="94">
        <v>7.5939726999999997E-13</v>
      </c>
      <c r="KM78" s="94">
        <v>1.2988755999999999E-11</v>
      </c>
      <c r="KN78" s="94">
        <v>2.2058137E-10</v>
      </c>
      <c r="KO78" s="94">
        <v>3.7177597000000001E-9</v>
      </c>
      <c r="KP78" s="94">
        <v>6.2187275999999995E-8</v>
      </c>
      <c r="KQ78" s="94">
        <v>1.0329906000000001E-6</v>
      </c>
      <c r="KR78" s="94">
        <v>1.7064653000000001E-5</v>
      </c>
      <c r="KS78" s="94">
        <v>2.810558E-4</v>
      </c>
      <c r="KT78" s="94">
        <v>2.6701447E-3</v>
      </c>
      <c r="KU78" s="94">
        <v>1.0179198E-2</v>
      </c>
      <c r="KV78" s="94">
        <v>2.6548747000000001E-2</v>
      </c>
      <c r="KW78" s="94">
        <v>5.4971042999999997E-2</v>
      </c>
      <c r="KX78" s="94">
        <v>9.5651990000000006E-2</v>
      </c>
      <c r="KY78" s="94">
        <v>0.14382112</v>
      </c>
      <c r="KZ78" s="94">
        <v>0.1895656</v>
      </c>
      <c r="LA78" s="94">
        <v>0.22086800000000001</v>
      </c>
      <c r="LB78" s="94">
        <v>0.22726347</v>
      </c>
      <c r="LC78" s="94">
        <v>0.21496098999999999</v>
      </c>
      <c r="LD78" s="94">
        <v>0.17947963</v>
      </c>
      <c r="LE78" s="94">
        <v>0.13218872000000001</v>
      </c>
      <c r="LF78" s="94">
        <v>8.515346E-2</v>
      </c>
      <c r="LG78" s="94">
        <v>4.7023944999999998E-2</v>
      </c>
      <c r="LH78" s="94">
        <v>2.1200202000000001E-2</v>
      </c>
      <c r="LI78" s="94">
        <v>7.0338687000000002E-3</v>
      </c>
      <c r="LJ78" s="94">
        <v>1.4326387E-3</v>
      </c>
      <c r="LK78" s="94">
        <v>2.6049584000000002E-4</v>
      </c>
      <c r="LL78" s="94">
        <v>1.1591671E-4</v>
      </c>
      <c r="LM78" s="94">
        <v>0</v>
      </c>
      <c r="LN78" s="94">
        <v>9.7385469999999998E-28</v>
      </c>
      <c r="LO78" s="94">
        <v>1.6867724000000001E-26</v>
      </c>
      <c r="LP78" s="94">
        <v>2.9355343000000002E-25</v>
      </c>
      <c r="LQ78" s="94">
        <v>5.1210509999999997E-24</v>
      </c>
      <c r="LR78" s="94">
        <v>8.9517060000000001E-23</v>
      </c>
      <c r="LS78" s="94">
        <v>1.5669395E-21</v>
      </c>
      <c r="LT78" s="94">
        <v>2.7444505000000001E-20</v>
      </c>
      <c r="LU78" s="94">
        <v>4.8053356999999996E-19</v>
      </c>
      <c r="LV78" s="94">
        <v>8.4028900000000004E-18</v>
      </c>
      <c r="LW78" s="94">
        <v>1.4659439000000001E-16</v>
      </c>
      <c r="LX78" s="94">
        <v>2.5487345999999999E-15</v>
      </c>
      <c r="LY78" s="94">
        <v>4.4115199999999999E-14</v>
      </c>
      <c r="LZ78" s="94">
        <v>7.5939400000000005E-13</v>
      </c>
      <c r="MA78" s="94">
        <v>1.2988699E-11</v>
      </c>
      <c r="MB78" s="94">
        <v>2.2058042000000001E-10</v>
      </c>
      <c r="MC78" s="94">
        <v>3.7177433999999999E-9</v>
      </c>
      <c r="MD78" s="94">
        <v>6.2186990000000003E-8</v>
      </c>
      <c r="ME78" s="94">
        <v>1.0329856999999999E-6</v>
      </c>
      <c r="MF78" s="94">
        <v>1.7064566999999999E-5</v>
      </c>
      <c r="MG78" s="94">
        <v>2.8105440000000001E-4</v>
      </c>
      <c r="MH78" s="94">
        <v>2.6701394999999999E-3</v>
      </c>
      <c r="MI78" s="94">
        <v>1.0179191000000001E-2</v>
      </c>
      <c r="MJ78" s="94">
        <v>2.6548767000000001E-2</v>
      </c>
      <c r="MK78" s="94">
        <v>5.4971131999999999E-2</v>
      </c>
      <c r="ML78" s="94">
        <v>9.5652119999999993E-2</v>
      </c>
      <c r="MM78" s="94">
        <v>0.14382096999999999</v>
      </c>
      <c r="MN78" s="94">
        <v>0.18956512</v>
      </c>
      <c r="MO78" s="94">
        <v>0.22086774000000001</v>
      </c>
      <c r="MP78" s="94">
        <v>0.22726361</v>
      </c>
      <c r="MQ78" s="94">
        <v>0.21496214999999999</v>
      </c>
      <c r="MR78" s="94">
        <v>0.17948006</v>
      </c>
      <c r="MS78" s="94">
        <v>0.13218827999999999</v>
      </c>
      <c r="MT78" s="94">
        <v>8.5152989999999998E-2</v>
      </c>
      <c r="MU78" s="94">
        <v>4.7023877999999998E-2</v>
      </c>
      <c r="MV78" s="94">
        <v>2.1200279999999998E-2</v>
      </c>
      <c r="MW78" s="94">
        <v>7.0338909999999996E-3</v>
      </c>
      <c r="MX78" s="94">
        <v>1.4326413E-3</v>
      </c>
      <c r="MY78" s="94">
        <v>2.6049613E-4</v>
      </c>
      <c r="MZ78" s="94">
        <v>1.1591679999999999E-4</v>
      </c>
      <c r="NA78" s="94">
        <v>0</v>
      </c>
      <c r="NB78" s="94">
        <v>9.7384980000000002E-28</v>
      </c>
      <c r="NC78" s="94">
        <v>1.6867644000000001E-26</v>
      </c>
      <c r="ND78" s="94">
        <v>2.9355209999999999E-25</v>
      </c>
      <c r="NE78" s="94">
        <v>5.1210285999999998E-24</v>
      </c>
      <c r="NF78" s="94">
        <v>8.9516669999999998E-23</v>
      </c>
      <c r="NG78" s="94">
        <v>1.5669328000000001E-21</v>
      </c>
      <c r="NH78" s="94">
        <v>2.7444395000000001E-20</v>
      </c>
      <c r="NI78" s="94">
        <v>4.8053160000000002E-19</v>
      </c>
      <c r="NJ78" s="94">
        <v>8.4028550000000006E-18</v>
      </c>
      <c r="NK78" s="94">
        <v>1.4659377999999999E-16</v>
      </c>
      <c r="NL78" s="94">
        <v>2.5487240000000002E-15</v>
      </c>
      <c r="NM78" s="94">
        <v>4.4115010000000001E-14</v>
      </c>
      <c r="NN78" s="94">
        <v>7.5939065000000003E-13</v>
      </c>
      <c r="NO78" s="94">
        <v>1.2988638000000001E-11</v>
      </c>
      <c r="NP78" s="94">
        <v>2.2057942E-10</v>
      </c>
      <c r="NQ78" s="94">
        <v>3.7177268E-9</v>
      </c>
      <c r="NR78" s="94">
        <v>6.2186735999999995E-8</v>
      </c>
      <c r="NS78" s="94">
        <v>1.0329814999999999E-6</v>
      </c>
      <c r="NT78" s="94">
        <v>1.7064502000000001E-5</v>
      </c>
      <c r="NU78" s="94">
        <v>2.8105339999999999E-4</v>
      </c>
      <c r="NV78" s="94">
        <v>2.6701335000000001E-3</v>
      </c>
      <c r="NW78" s="94">
        <v>1.0179162E-2</v>
      </c>
      <c r="NX78" s="94">
        <v>2.6548703999999999E-2</v>
      </c>
      <c r="NY78" s="94">
        <v>5.4971094999999998E-2</v>
      </c>
      <c r="NZ78" s="94">
        <v>9.5652274999999995E-2</v>
      </c>
      <c r="OA78" s="94">
        <v>0.14382133</v>
      </c>
      <c r="OB78" s="94">
        <v>0.18956524</v>
      </c>
      <c r="OC78" s="94">
        <v>0.22086720000000001</v>
      </c>
      <c r="OD78" s="94">
        <v>0.22726272</v>
      </c>
      <c r="OE78" s="94">
        <v>0.21496235</v>
      </c>
      <c r="OF78" s="94">
        <v>0.17948084</v>
      </c>
      <c r="OG78" s="94">
        <v>0.13218885999999999</v>
      </c>
      <c r="OH78" s="94">
        <v>8.5153065999999999E-2</v>
      </c>
      <c r="OI78" s="94">
        <v>4.7023848E-2</v>
      </c>
      <c r="OJ78" s="94">
        <v>2.120027E-2</v>
      </c>
      <c r="OK78" s="94">
        <v>7.0338809999999996E-3</v>
      </c>
      <c r="OL78" s="94">
        <v>1.4326441999999999E-3</v>
      </c>
      <c r="OM78" s="94">
        <v>2.6049663000000001E-4</v>
      </c>
      <c r="ON78" s="94">
        <v>1.1591696000000001E-4</v>
      </c>
      <c r="OO78" s="94">
        <v>0</v>
      </c>
      <c r="OP78" s="94">
        <v>9.7384939999999999E-28</v>
      </c>
      <c r="OQ78" s="94">
        <v>1.6867636000000001E-26</v>
      </c>
      <c r="OR78" s="94">
        <v>2.93552E-25</v>
      </c>
      <c r="OS78" s="94">
        <v>5.1210274E-24</v>
      </c>
      <c r="OT78" s="94">
        <v>8.9516665999999998E-23</v>
      </c>
      <c r="OU78" s="94">
        <v>1.5669328000000001E-21</v>
      </c>
      <c r="OV78" s="94">
        <v>2.7444405000000003E-20</v>
      </c>
      <c r="OW78" s="94">
        <v>4.8053185999999998E-19</v>
      </c>
      <c r="OX78" s="94">
        <v>8.4028610000000007E-18</v>
      </c>
      <c r="OY78" s="94">
        <v>1.4659386E-16</v>
      </c>
      <c r="OZ78" s="94">
        <v>2.548725E-15</v>
      </c>
      <c r="PA78" s="94">
        <v>4.4115029999999998E-14</v>
      </c>
      <c r="PB78" s="94">
        <v>7.5939089999999997E-13</v>
      </c>
      <c r="PC78" s="94">
        <v>1.2988643E-11</v>
      </c>
      <c r="PD78" s="94">
        <v>2.2057943999999999E-10</v>
      </c>
      <c r="PE78" s="94">
        <v>3.7177276999999998E-9</v>
      </c>
      <c r="PF78" s="94">
        <v>6.2186760000000003E-8</v>
      </c>
      <c r="PG78" s="94">
        <v>1.0329821E-6</v>
      </c>
      <c r="PH78" s="94">
        <v>1.7064515999999999E-5</v>
      </c>
      <c r="PI78" s="94">
        <v>2.8105368000000001E-4</v>
      </c>
      <c r="PJ78" s="94">
        <v>2.6701350000000001E-3</v>
      </c>
      <c r="PK78" s="94">
        <v>1.0179161000000001E-2</v>
      </c>
      <c r="PL78" s="94">
        <v>2.6548669E-2</v>
      </c>
      <c r="PM78" s="94">
        <v>5.4971001999999998E-2</v>
      </c>
      <c r="PN78" s="94">
        <v>9.5652249999999994E-2</v>
      </c>
      <c r="PO78" s="94">
        <v>0.14382160999999999</v>
      </c>
      <c r="PP78" s="94">
        <v>0.18956571999999999</v>
      </c>
      <c r="PQ78" s="94">
        <v>0.22086723</v>
      </c>
      <c r="PR78" s="94">
        <v>0.22726238000000001</v>
      </c>
      <c r="PS78" s="94">
        <v>0.21496125999999999</v>
      </c>
      <c r="PT78" s="94">
        <v>0.17948045000000001</v>
      </c>
      <c r="PU78" s="94">
        <v>0.13218899000000001</v>
      </c>
      <c r="PV78" s="94">
        <v>8.5153320000000005E-2</v>
      </c>
      <c r="PW78" s="94">
        <v>4.7023959999999997E-2</v>
      </c>
      <c r="PX78" s="94">
        <v>2.1200282000000001E-2</v>
      </c>
      <c r="PY78" s="94">
        <v>7.0338687000000002E-3</v>
      </c>
      <c r="PZ78" s="94">
        <v>1.4326454999999999E-3</v>
      </c>
      <c r="QA78" s="94">
        <v>2.6049709999999998E-4</v>
      </c>
      <c r="QB78" s="94">
        <v>1.159172E-4</v>
      </c>
      <c r="QC78" s="94">
        <v>0</v>
      </c>
      <c r="QD78" s="94">
        <v>9.7384879999999995E-28</v>
      </c>
      <c r="QE78" s="94">
        <v>1.6867614999999999E-26</v>
      </c>
      <c r="QF78" s="94">
        <v>2.9355166000000001E-25</v>
      </c>
      <c r="QG78" s="94">
        <v>5.1210202999999997E-24</v>
      </c>
      <c r="QH78" s="94">
        <v>8.9516534000000002E-23</v>
      </c>
      <c r="QI78" s="94">
        <v>1.5669306E-21</v>
      </c>
      <c r="QJ78" s="94">
        <v>2.7444359999999999E-20</v>
      </c>
      <c r="QK78" s="94">
        <v>4.8053124000000004E-19</v>
      </c>
      <c r="QL78" s="94">
        <v>8.4028520000000005E-18</v>
      </c>
      <c r="QM78" s="94">
        <v>1.4659369000000001E-16</v>
      </c>
      <c r="QN78" s="94">
        <v>2.5487214999999999E-15</v>
      </c>
      <c r="QO78" s="94">
        <v>4.4114946E-14</v>
      </c>
      <c r="QP78" s="94">
        <v>7.5938913E-13</v>
      </c>
      <c r="QQ78" s="94">
        <v>1.29886085E-11</v>
      </c>
      <c r="QR78" s="94">
        <v>2.2057883000000001E-10</v>
      </c>
      <c r="QS78" s="94">
        <v>3.7177170000000001E-9</v>
      </c>
      <c r="QT78" s="94">
        <v>6.2186589999999995E-8</v>
      </c>
      <c r="QU78" s="94">
        <v>1.0329791000000001E-6</v>
      </c>
      <c r="QV78" s="94">
        <v>1.7064463000000001E-5</v>
      </c>
      <c r="QW78" s="94">
        <v>2.8105274999999999E-4</v>
      </c>
      <c r="QX78" s="94">
        <v>2.6701366999999998E-3</v>
      </c>
      <c r="QY78" s="94">
        <v>1.0179173999999999E-2</v>
      </c>
      <c r="QZ78" s="94">
        <v>2.654867E-2</v>
      </c>
      <c r="RA78" s="94">
        <v>5.4970934999999999E-2</v>
      </c>
      <c r="RB78" s="94">
        <v>9.5652039999999994E-2</v>
      </c>
      <c r="RC78" s="94">
        <v>0.14382144999999999</v>
      </c>
      <c r="RD78" s="94">
        <v>0.18956598999999999</v>
      </c>
      <c r="RE78" s="94">
        <v>0.22086786999999999</v>
      </c>
      <c r="RF78" s="94">
        <v>0.22726294</v>
      </c>
      <c r="RG78" s="94">
        <v>0.21496092999999999</v>
      </c>
      <c r="RH78" s="94">
        <v>0.17947995999999999</v>
      </c>
      <c r="RI78" s="94">
        <v>0.13218889</v>
      </c>
      <c r="RJ78" s="94">
        <v>8.5153499999999993E-2</v>
      </c>
      <c r="RK78" s="94">
        <v>4.7024141999999998E-2</v>
      </c>
      <c r="RL78" s="94">
        <v>2.1200340000000002E-2</v>
      </c>
      <c r="RM78" s="94">
        <v>7.0338706000000004E-3</v>
      </c>
      <c r="RN78" s="94">
        <v>1.4326451E-3</v>
      </c>
      <c r="RO78" s="94">
        <v>2.60497E-4</v>
      </c>
      <c r="RP78" s="94">
        <v>1.1591714E-4</v>
      </c>
      <c r="RQ78" s="94">
        <v>0</v>
      </c>
      <c r="RR78" s="94">
        <v>9.7385129999999994E-28</v>
      </c>
      <c r="RS78" s="94">
        <v>1.6867651999999999E-26</v>
      </c>
      <c r="RT78" s="94">
        <v>2.9355227999999999E-25</v>
      </c>
      <c r="RU78" s="94">
        <v>5.1210318000000001E-24</v>
      </c>
      <c r="RV78" s="94">
        <v>8.9516730000000001E-23</v>
      </c>
      <c r="RW78" s="94">
        <v>1.5669338E-21</v>
      </c>
      <c r="RX78" s="94">
        <v>2.7444414999999999E-20</v>
      </c>
      <c r="RY78" s="94">
        <v>4.8053216999999995E-19</v>
      </c>
      <c r="RZ78" s="94">
        <v>8.4028680000000004E-18</v>
      </c>
      <c r="SA78" s="94">
        <v>1.46594E-16</v>
      </c>
      <c r="SB78" s="94">
        <v>2.5487266000000001E-15</v>
      </c>
      <c r="SC78" s="94">
        <v>4.411502E-14</v>
      </c>
      <c r="SD78" s="94">
        <v>7.5939016000000003E-13</v>
      </c>
      <c r="SE78" s="94">
        <v>1.2988621499999999E-11</v>
      </c>
      <c r="SF78" s="94">
        <v>2.2057896999999999E-10</v>
      </c>
      <c r="SG78" s="94">
        <v>3.7177184000000002E-9</v>
      </c>
      <c r="SH78" s="94">
        <v>6.2186589999999995E-8</v>
      </c>
      <c r="SI78" s="94">
        <v>1.0329789999999999E-6</v>
      </c>
      <c r="SJ78" s="94">
        <v>1.7064458000000001E-5</v>
      </c>
      <c r="SK78" s="94">
        <v>2.8105259999999999E-4</v>
      </c>
      <c r="SL78" s="94">
        <v>2.6701372E-3</v>
      </c>
      <c r="SM78" s="94">
        <v>1.0179184000000001E-2</v>
      </c>
      <c r="SN78" s="94">
        <v>2.654871E-2</v>
      </c>
      <c r="SO78" s="94">
        <v>5.4970954000000002E-2</v>
      </c>
      <c r="SP78" s="94">
        <v>9.5651940000000005E-2</v>
      </c>
      <c r="SQ78" s="94">
        <v>0.14382115000000001</v>
      </c>
      <c r="SR78" s="94">
        <v>0.18956561</v>
      </c>
      <c r="SS78" s="94">
        <v>0.22086789000000001</v>
      </c>
      <c r="ST78" s="94">
        <v>0.22726331999999999</v>
      </c>
      <c r="SU78" s="94">
        <v>0.21496107</v>
      </c>
      <c r="SV78" s="94">
        <v>0.17947969</v>
      </c>
      <c r="SW78" s="94">
        <v>0.13218853</v>
      </c>
      <c r="SX78" s="94">
        <v>8.5153370000000006E-2</v>
      </c>
      <c r="SY78" s="94">
        <v>4.7024152999999999E-2</v>
      </c>
      <c r="SZ78" s="94">
        <v>2.120037E-2</v>
      </c>
      <c r="TA78" s="94">
        <v>7.0338817000000003E-3</v>
      </c>
      <c r="TB78" s="94">
        <v>1.4326479000000001E-3</v>
      </c>
      <c r="TC78" s="94">
        <v>2.6049709999999998E-4</v>
      </c>
      <c r="TD78" s="94">
        <v>1.1591711E-4</v>
      </c>
      <c r="TE78" s="94">
        <v>0</v>
      </c>
      <c r="TF78" s="94">
        <v>9.7384980000000002E-28</v>
      </c>
      <c r="TG78" s="94">
        <v>1.6867618000000001E-26</v>
      </c>
      <c r="TH78" s="94">
        <v>2.9355162999999999E-25</v>
      </c>
      <c r="TI78" s="94">
        <v>5.1210227000000001E-24</v>
      </c>
      <c r="TJ78" s="94">
        <v>8.9516520000000005E-23</v>
      </c>
      <c r="TK78" s="94">
        <v>1.5669301E-21</v>
      </c>
      <c r="TL78" s="94">
        <v>2.7444357000000001E-20</v>
      </c>
      <c r="TM78" s="94">
        <v>4.8053103E-19</v>
      </c>
      <c r="TN78" s="94">
        <v>8.4028479999999994E-18</v>
      </c>
      <c r="TO78" s="94">
        <v>1.4659365999999999E-16</v>
      </c>
      <c r="TP78" s="94">
        <v>2.5487212999999999E-15</v>
      </c>
      <c r="TQ78" s="94">
        <v>4.4114936000000002E-14</v>
      </c>
      <c r="TR78" s="94">
        <v>7.5938859999999996E-13</v>
      </c>
      <c r="TS78" s="94">
        <v>1.298859E-11</v>
      </c>
      <c r="TT78" s="94">
        <v>2.2057833000000001E-10</v>
      </c>
      <c r="TU78" s="94">
        <v>3.7177056999999998E-9</v>
      </c>
      <c r="TV78" s="94">
        <v>6.2186366000000003E-8</v>
      </c>
      <c r="TW78" s="94">
        <v>1.0329751E-6</v>
      </c>
      <c r="TX78" s="94">
        <v>1.7064390000000001E-5</v>
      </c>
      <c r="TY78" s="94">
        <v>2.8105147000000001E-4</v>
      </c>
      <c r="TZ78" s="94">
        <v>2.6701286000000001E-3</v>
      </c>
      <c r="UA78" s="94">
        <v>1.0179168000000001E-2</v>
      </c>
      <c r="UB78" s="94">
        <v>2.6548716999999999E-2</v>
      </c>
      <c r="UC78" s="94">
        <v>5.497105E-2</v>
      </c>
      <c r="UD78" s="94">
        <v>9.5652089999999995E-2</v>
      </c>
      <c r="UE78" s="94">
        <v>0.14382116</v>
      </c>
      <c r="UF78" s="94">
        <v>0.18956548000000001</v>
      </c>
      <c r="UG78" s="94">
        <v>0.22086782999999999</v>
      </c>
      <c r="UH78" s="94">
        <v>0.22726336</v>
      </c>
      <c r="UI78" s="94">
        <v>0.21496188999999999</v>
      </c>
      <c r="UJ78" s="94">
        <v>0.17948032999999999</v>
      </c>
      <c r="UK78" s="94">
        <v>0.13218877000000001</v>
      </c>
      <c r="UL78" s="94">
        <v>8.5153380000000001E-2</v>
      </c>
      <c r="UM78" s="94">
        <v>4.7024141999999998E-2</v>
      </c>
      <c r="UN78" s="94">
        <v>2.1200368000000001E-2</v>
      </c>
      <c r="UO78" s="94">
        <v>7.0338850000000001E-3</v>
      </c>
      <c r="UP78" s="94">
        <v>1.4326515E-3</v>
      </c>
      <c r="UQ78" s="94">
        <v>2.6049743999999997E-4</v>
      </c>
      <c r="UR78" s="94">
        <v>1.15917166E-4</v>
      </c>
      <c r="US78" s="94">
        <v>0</v>
      </c>
      <c r="UT78" s="94">
        <v>9.7385169999999996E-28</v>
      </c>
      <c r="UU78" s="94">
        <v>1.6867646E-26</v>
      </c>
      <c r="UV78" s="94">
        <v>2.9355214999999998E-25</v>
      </c>
      <c r="UW78" s="94">
        <v>5.121033E-24</v>
      </c>
      <c r="UX78" s="94">
        <v>8.9516704E-23</v>
      </c>
      <c r="UY78" s="94">
        <v>1.5669332E-21</v>
      </c>
      <c r="UZ78" s="94">
        <v>2.7444418000000002E-20</v>
      </c>
      <c r="VA78" s="94">
        <v>4.8053230000000003E-19</v>
      </c>
      <c r="VB78" s="94">
        <v>8.4028695999999993E-18</v>
      </c>
      <c r="VC78" s="94">
        <v>1.4659405999999999E-16</v>
      </c>
      <c r="VD78" s="94">
        <v>2.5487293E-15</v>
      </c>
      <c r="VE78" s="94">
        <v>4.411509E-14</v>
      </c>
      <c r="VF78" s="94">
        <v>7.5939145999999997E-13</v>
      </c>
      <c r="VG78" s="94">
        <v>1.2988639E-11</v>
      </c>
      <c r="VH78" s="94">
        <v>2.2057912000000001E-10</v>
      </c>
      <c r="VI78" s="94">
        <v>3.7177184000000002E-9</v>
      </c>
      <c r="VJ78" s="94">
        <v>6.2186564999999997E-8</v>
      </c>
      <c r="VK78" s="94">
        <v>1.0329786E-6</v>
      </c>
      <c r="VL78" s="94">
        <v>1.7064453E-5</v>
      </c>
      <c r="VM78" s="94">
        <v>2.8105246000000001E-4</v>
      </c>
      <c r="VN78" s="94">
        <v>2.6701272000000001E-3</v>
      </c>
      <c r="VO78" s="94">
        <v>1.0179148000000001E-2</v>
      </c>
      <c r="VP78" s="94">
        <v>2.654867E-2</v>
      </c>
      <c r="VQ78" s="94">
        <v>5.4971006000000003E-2</v>
      </c>
      <c r="VR78" s="94">
        <v>9.565208E-2</v>
      </c>
      <c r="VS78" s="94">
        <v>0.14382106</v>
      </c>
      <c r="VT78" s="94">
        <v>0.18956500000000001</v>
      </c>
      <c r="VU78" s="94">
        <v>0.22086705000000001</v>
      </c>
      <c r="VV78" s="94">
        <v>0.22726257</v>
      </c>
      <c r="VW78" s="94">
        <v>0.21496193</v>
      </c>
      <c r="VX78" s="94">
        <v>0.17948067000000001</v>
      </c>
      <c r="VY78" s="94">
        <v>0.13218911999999999</v>
      </c>
      <c r="VZ78" s="94">
        <v>8.5153510000000002E-2</v>
      </c>
      <c r="WA78" s="94">
        <v>4.7024129999999997E-2</v>
      </c>
      <c r="WB78" s="94">
        <v>2.1200340000000002E-2</v>
      </c>
      <c r="WC78" s="94">
        <v>7.0338835999999997E-3</v>
      </c>
      <c r="WD78" s="94">
        <v>1.432654E-3</v>
      </c>
      <c r="WE78" s="94">
        <v>2.6049752999999999E-4</v>
      </c>
      <c r="WF78" s="94">
        <v>1.1591714E-4</v>
      </c>
      <c r="WG78" s="94">
        <v>0</v>
      </c>
      <c r="WH78" s="94">
        <v>9.7385600000000007E-28</v>
      </c>
      <c r="WI78" s="94">
        <v>1.6867726E-26</v>
      </c>
      <c r="WJ78" s="94">
        <v>2.935534E-25</v>
      </c>
      <c r="WK78" s="94">
        <v>5.1210546E-24</v>
      </c>
      <c r="WL78" s="94">
        <v>8.9517165000000005E-23</v>
      </c>
      <c r="WM78" s="94">
        <v>1.5669412999999999E-21</v>
      </c>
      <c r="WN78" s="94">
        <v>2.7444556999999997E-20</v>
      </c>
      <c r="WO78" s="94">
        <v>4.8053489999999999E-19</v>
      </c>
      <c r="WP78" s="94">
        <v>8.4029180000000006E-18</v>
      </c>
      <c r="WQ78" s="94">
        <v>1.4659495E-16</v>
      </c>
      <c r="WR78" s="94">
        <v>2.5487459000000002E-15</v>
      </c>
      <c r="WS78" s="94">
        <v>4.4115404E-14</v>
      </c>
      <c r="WT78" s="94">
        <v>7.5939730000000003E-13</v>
      </c>
      <c r="WU78" s="94">
        <v>1.2988743E-11</v>
      </c>
      <c r="WV78" s="94">
        <v>2.2058100000000001E-10</v>
      </c>
      <c r="WW78" s="94">
        <v>3.717749E-9</v>
      </c>
      <c r="WX78" s="94">
        <v>6.2187079999999999E-8</v>
      </c>
      <c r="WY78" s="94">
        <v>1.0329873E-6</v>
      </c>
      <c r="WZ78" s="94">
        <v>1.7064602000000001E-5</v>
      </c>
      <c r="XA78" s="94">
        <v>2.8105520000000001E-4</v>
      </c>
      <c r="XB78" s="94">
        <v>2.6701310000000001E-3</v>
      </c>
      <c r="XC78" s="94">
        <v>1.0179133E-2</v>
      </c>
      <c r="XD78" s="94">
        <v>2.6548611E-2</v>
      </c>
      <c r="XE78" s="94">
        <v>5.4970897999999997E-2</v>
      </c>
      <c r="XF78" s="94">
        <v>9.5652029999999999E-2</v>
      </c>
      <c r="XG78" s="94">
        <v>0.14382117999999999</v>
      </c>
      <c r="XH78" s="94">
        <v>0.18956514999999999</v>
      </c>
      <c r="XI78" s="94">
        <v>0.22086696</v>
      </c>
      <c r="XJ78" s="94">
        <v>0.22726229000000001</v>
      </c>
      <c r="XK78" s="94">
        <v>0.21496156</v>
      </c>
      <c r="XL78" s="94">
        <v>0.17948067000000001</v>
      </c>
      <c r="XM78" s="94">
        <v>0.13218922999999999</v>
      </c>
      <c r="XN78" s="94">
        <v>8.5153629999999994E-2</v>
      </c>
      <c r="XO78" s="94">
        <v>4.7024164E-2</v>
      </c>
      <c r="XP78" s="94">
        <v>2.1200343999999999E-2</v>
      </c>
      <c r="XQ78" s="94">
        <v>7.0338839999999998E-3</v>
      </c>
      <c r="XR78" s="94">
        <v>1.432654E-3</v>
      </c>
      <c r="XS78" s="94">
        <v>2.6049747000000002E-4</v>
      </c>
      <c r="XT78" s="94">
        <v>1.1591707E-4</v>
      </c>
      <c r="XU78" s="94">
        <v>0</v>
      </c>
      <c r="XV78" s="94">
        <v>9.7386150000000007E-28</v>
      </c>
      <c r="XW78" s="94">
        <v>1.6867826E-26</v>
      </c>
      <c r="XX78" s="94">
        <v>2.9355500000000001E-25</v>
      </c>
      <c r="XY78" s="94">
        <v>5.1210799999999999E-24</v>
      </c>
      <c r="XZ78" s="94">
        <v>8.9517580000000004E-23</v>
      </c>
      <c r="YA78" s="94">
        <v>1.5669487000000001E-21</v>
      </c>
      <c r="YB78" s="94">
        <v>2.7444689999999998E-20</v>
      </c>
      <c r="YC78" s="94">
        <v>4.8053740000000002E-19</v>
      </c>
      <c r="YD78" s="94">
        <v>8.4029660000000003E-18</v>
      </c>
      <c r="YE78" s="94">
        <v>1.4659581999999999E-16</v>
      </c>
      <c r="YF78" s="94">
        <v>2.5487608999999999E-15</v>
      </c>
      <c r="YG78" s="94">
        <v>4.4115678000000001E-14</v>
      </c>
      <c r="YH78" s="94">
        <v>7.5940236E-13</v>
      </c>
      <c r="YI78" s="94">
        <v>1.29888374E-11</v>
      </c>
      <c r="YJ78" s="94">
        <v>2.2058264E-10</v>
      </c>
      <c r="YK78" s="94">
        <v>3.7177782999999998E-9</v>
      </c>
      <c r="YL78" s="94">
        <v>6.2187574000000004E-8</v>
      </c>
      <c r="YM78" s="94">
        <v>1.0329953999999999E-6</v>
      </c>
      <c r="YN78" s="94">
        <v>1.7064744E-5</v>
      </c>
      <c r="YO78" s="94">
        <v>2.8105760000000002E-4</v>
      </c>
      <c r="YP78" s="94">
        <v>2.6701454000000002E-3</v>
      </c>
      <c r="YQ78" s="94">
        <v>1.0179173E-2</v>
      </c>
      <c r="YR78" s="94">
        <v>2.654865E-2</v>
      </c>
      <c r="YS78" s="94">
        <v>5.4970923999999997E-2</v>
      </c>
      <c r="YT78" s="94">
        <v>9.5652089999999995E-2</v>
      </c>
      <c r="YU78" s="94">
        <v>0.14382143</v>
      </c>
      <c r="YV78" s="94">
        <v>0.18956577999999999</v>
      </c>
      <c r="YW78" s="94">
        <v>0.22086765999999999</v>
      </c>
      <c r="YX78" s="94">
        <v>0.22726282</v>
      </c>
      <c r="YY78" s="94">
        <v>0.2149616</v>
      </c>
      <c r="YZ78" s="94">
        <v>0.17948069</v>
      </c>
      <c r="ZA78" s="94">
        <v>0.13218935000000001</v>
      </c>
      <c r="ZB78" s="94">
        <v>8.5153740000000006E-2</v>
      </c>
      <c r="ZC78" s="94">
        <v>4.702423E-2</v>
      </c>
      <c r="ZD78" s="94">
        <v>2.1200389E-2</v>
      </c>
      <c r="ZE78" s="94">
        <v>7.0338969999999999E-3</v>
      </c>
      <c r="ZF78" s="94">
        <v>1.4326558E-3</v>
      </c>
      <c r="ZG78" s="94">
        <v>2.6049759999999998E-4</v>
      </c>
      <c r="ZH78" s="94">
        <v>1.1591695E-4</v>
      </c>
      <c r="ZI78" s="94">
        <v>0</v>
      </c>
      <c r="ZJ78" s="94">
        <v>9.7386459999999992E-28</v>
      </c>
      <c r="ZK78" s="94">
        <v>1.6867882999999999E-26</v>
      </c>
      <c r="ZL78" s="94">
        <v>2.9355607000000002E-25</v>
      </c>
      <c r="ZM78" s="94">
        <v>5.1210975999999997E-24</v>
      </c>
      <c r="ZN78" s="94">
        <v>8.9517884000000004E-23</v>
      </c>
      <c r="ZO78" s="94">
        <v>1.5669536999999999E-21</v>
      </c>
      <c r="ZP78" s="94">
        <v>2.7444767000000001E-20</v>
      </c>
      <c r="ZQ78" s="94">
        <v>4.8053863000000002E-19</v>
      </c>
      <c r="ZR78" s="94">
        <v>8.4029895000000004E-18</v>
      </c>
      <c r="ZS78" s="94">
        <v>1.4659623999999999E-16</v>
      </c>
      <c r="ZT78" s="94">
        <v>2.5487687E-15</v>
      </c>
      <c r="ZU78" s="94">
        <v>4.4115817000000001E-14</v>
      </c>
      <c r="ZV78" s="94">
        <v>7.5940500000000003E-13</v>
      </c>
      <c r="ZW78" s="94">
        <v>1.2988889500000001E-11</v>
      </c>
      <c r="ZX78" s="94">
        <v>2.2058362E-10</v>
      </c>
      <c r="ZY78" s="94">
        <v>3.717797E-9</v>
      </c>
      <c r="ZZ78" s="94">
        <v>6.2187894E-8</v>
      </c>
      <c r="AAA78" s="94">
        <v>1.0330009999999999E-6</v>
      </c>
      <c r="AAB78" s="94">
        <v>1.7064834999999999E-5</v>
      </c>
      <c r="AAC78" s="94">
        <v>2.810593E-4</v>
      </c>
      <c r="AAD78" s="94">
        <v>2.6701606999999998E-3</v>
      </c>
      <c r="AAE78" s="94">
        <v>1.0179223499999999E-2</v>
      </c>
      <c r="AAF78" s="94">
        <v>2.6548754000000001E-2</v>
      </c>
      <c r="AAG78" s="94">
        <v>5.4971060000000002E-2</v>
      </c>
      <c r="AAH78" s="94">
        <v>9.5652210000000001E-2</v>
      </c>
      <c r="AAI78" s="94">
        <v>0.14382165999999999</v>
      </c>
      <c r="AAJ78" s="94">
        <v>0.18956628</v>
      </c>
      <c r="AAK78" s="94">
        <v>0.22086855999999999</v>
      </c>
      <c r="AAL78" s="94">
        <v>0.22726384999999999</v>
      </c>
      <c r="AAM78" s="94">
        <v>0.21496256999999999</v>
      </c>
      <c r="AAN78" s="94">
        <v>0.17948137</v>
      </c>
      <c r="AAO78" s="94">
        <v>0.1321898</v>
      </c>
      <c r="AAP78" s="94">
        <v>8.5154010000000002E-2</v>
      </c>
      <c r="AAQ78" s="94">
        <v>4.7024405999999998E-2</v>
      </c>
      <c r="AAR78" s="94">
        <v>2.1200486000000001E-2</v>
      </c>
      <c r="AAS78" s="94">
        <v>7.0339299999999999E-3</v>
      </c>
      <c r="AAT78" s="94">
        <v>1.4326606999999999E-3</v>
      </c>
      <c r="AAU78" s="94">
        <v>2.6049803E-4</v>
      </c>
      <c r="AAV78" s="94">
        <v>1.1591696000000001E-4</v>
      </c>
      <c r="AAW78" s="94">
        <v>0</v>
      </c>
      <c r="AAX78" s="94">
        <v>9.7385900000000008E-28</v>
      </c>
      <c r="AAY78" s="94">
        <v>1.686777E-26</v>
      </c>
      <c r="AAZ78" s="94">
        <v>2.9355400000000001E-25</v>
      </c>
      <c r="ABA78" s="94">
        <v>5.1210613999999998E-24</v>
      </c>
      <c r="ABB78" s="94">
        <v>8.9517280000000005E-23</v>
      </c>
      <c r="ABC78" s="94">
        <v>1.5669441E-21</v>
      </c>
      <c r="ABD78" s="94">
        <v>2.7444610000000003E-20</v>
      </c>
      <c r="ABE78" s="94">
        <v>4.8053589999999999E-19</v>
      </c>
      <c r="ABF78" s="94">
        <v>8.4029415000000007E-18</v>
      </c>
      <c r="ABG78" s="94">
        <v>1.4659548000000001E-16</v>
      </c>
      <c r="ABH78" s="94">
        <v>2.548756E-15</v>
      </c>
      <c r="ABI78" s="94">
        <v>4.4115610000000001E-14</v>
      </c>
      <c r="ABJ78" s="94">
        <v>7.5940150000000003E-13</v>
      </c>
      <c r="ABK78" s="94">
        <v>1.2988831000000001E-11</v>
      </c>
      <c r="ABL78" s="94">
        <v>2.2058275E-10</v>
      </c>
      <c r="ABM78" s="94">
        <v>3.7177835999999999E-9</v>
      </c>
      <c r="ABN78" s="94">
        <v>6.2187673999999996E-8</v>
      </c>
      <c r="ABO78" s="94">
        <v>1.032997E-6</v>
      </c>
      <c r="ABP78" s="94">
        <v>1.706476E-5</v>
      </c>
      <c r="ABQ78" s="94">
        <v>2.8105787000000002E-4</v>
      </c>
      <c r="ABR78" s="94">
        <v>2.6701526000000001E-3</v>
      </c>
      <c r="ABS78" s="94">
        <v>1.0179203E-2</v>
      </c>
      <c r="ABT78" s="94">
        <v>2.6548724999999999E-2</v>
      </c>
      <c r="ABU78" s="94">
        <v>5.4971012999999999E-2</v>
      </c>
      <c r="ABV78" s="94">
        <v>9.5652119999999993E-2</v>
      </c>
      <c r="ABW78" s="94">
        <v>0.14382146000000001</v>
      </c>
      <c r="ABX78" s="94">
        <v>0.18956617000000001</v>
      </c>
      <c r="ABY78" s="94">
        <v>0.22086871999999999</v>
      </c>
      <c r="ABZ78" s="94">
        <v>0.2272642</v>
      </c>
      <c r="ACA78" s="94">
        <v>0.21496306000000001</v>
      </c>
      <c r="ACB78" s="94">
        <v>0.17948177000000001</v>
      </c>
      <c r="ACC78" s="94">
        <v>0.13219002999999999</v>
      </c>
      <c r="ACD78" s="94">
        <v>8.5154170000000001E-2</v>
      </c>
      <c r="ACE78" s="94">
        <v>4.7024530000000002E-2</v>
      </c>
      <c r="ACF78" s="94">
        <v>2.1200574999999999E-2</v>
      </c>
      <c r="ACG78" s="94">
        <v>7.0339720000000003E-3</v>
      </c>
      <c r="ACH78" s="94">
        <v>1.4326663000000001E-3</v>
      </c>
      <c r="ACI78" s="94">
        <v>2.6049835000000002E-4</v>
      </c>
      <c r="ACJ78" s="94">
        <v>1.1591674E-4</v>
      </c>
      <c r="ACK78" s="94">
        <v>0</v>
      </c>
      <c r="ACL78" s="94">
        <v>9.7380229999999994E-28</v>
      </c>
      <c r="ACM78" s="94">
        <v>1.6866797999999999E-26</v>
      </c>
      <c r="ACN78" s="94">
        <v>2.9353783000000001E-25</v>
      </c>
      <c r="ACO78" s="94">
        <v>5.1207896000000001E-24</v>
      </c>
      <c r="ACP78" s="94">
        <v>8.9512750000000005E-23</v>
      </c>
      <c r="ACQ78" s="94">
        <v>1.5668685E-21</v>
      </c>
      <c r="ACR78" s="94">
        <v>2.7443357999999999E-20</v>
      </c>
      <c r="ACS78" s="94">
        <v>4.8051515999999999E-19</v>
      </c>
      <c r="ACT78" s="94">
        <v>8.4025990000000008E-18</v>
      </c>
      <c r="ACU78" s="94">
        <v>1.4658984000000001E-16</v>
      </c>
      <c r="ACV78" s="94">
        <v>2.5486650000000002E-15</v>
      </c>
      <c r="ACW78" s="94">
        <v>4.411414E-14</v>
      </c>
      <c r="ACX78" s="94">
        <v>7.5937797000000004E-13</v>
      </c>
      <c r="ACY78" s="94">
        <v>1.29884575E-11</v>
      </c>
      <c r="ACZ78" s="94">
        <v>2.2057682999999999E-10</v>
      </c>
      <c r="ADA78" s="94">
        <v>3.7176899999999998E-9</v>
      </c>
      <c r="ADB78" s="94">
        <v>6.2186224000000004E-8</v>
      </c>
      <c r="ADC78" s="94">
        <v>1.032974E-6</v>
      </c>
      <c r="ADD78" s="94">
        <v>1.7064382E-5</v>
      </c>
      <c r="ADE78" s="94">
        <v>2.810512E-4</v>
      </c>
      <c r="ADF78" s="94">
        <v>2.6701225000000002E-3</v>
      </c>
      <c r="ADG78" s="94">
        <v>1.0179129E-2</v>
      </c>
      <c r="ADH78" s="94">
        <v>2.6548579999999999E-2</v>
      </c>
      <c r="ADI78" s="94">
        <v>5.4970745000000001E-2</v>
      </c>
      <c r="ADJ78" s="94">
        <v>9.5651633999999999E-2</v>
      </c>
      <c r="ADK78" s="94">
        <v>0.14382073000000001</v>
      </c>
      <c r="ADL78" s="94">
        <v>0.18956517000000001</v>
      </c>
      <c r="ADM78" s="94">
        <v>0.22086759</v>
      </c>
      <c r="ADN78" s="94">
        <v>0.22726314</v>
      </c>
      <c r="ADO78" s="94">
        <v>0.21496253000000001</v>
      </c>
      <c r="ADP78" s="94">
        <v>0.17948136000000001</v>
      </c>
      <c r="ADQ78" s="94">
        <v>0.13218957000000001</v>
      </c>
      <c r="ADR78" s="94">
        <v>8.5153629999999994E-2</v>
      </c>
      <c r="ADS78" s="94">
        <v>4.7024007999999999E-2</v>
      </c>
      <c r="ADT78" s="94">
        <v>2.1200197E-2</v>
      </c>
      <c r="ADU78" s="94">
        <v>7.033783E-3</v>
      </c>
      <c r="ADV78" s="94">
        <v>1.4326110000000001E-3</v>
      </c>
      <c r="ADW78" s="94">
        <v>2.6049564000000001E-4</v>
      </c>
      <c r="ADX78" s="94">
        <v>1.1591841E-4</v>
      </c>
      <c r="ADY78" s="100"/>
      <c r="ADZ78" s="101"/>
      <c r="AEA78" s="101"/>
      <c r="AEB78" s="101"/>
      <c r="AEC78" s="101"/>
      <c r="AED78" s="144">
        <f t="shared" si="47"/>
        <v>73</v>
      </c>
      <c r="AEE78" s="142"/>
      <c r="AEF78" s="158">
        <f t="shared" si="32"/>
        <v>73</v>
      </c>
      <c r="AEG78" s="138">
        <f t="shared" si="41"/>
        <v>1.1591658999999999E-4</v>
      </c>
      <c r="AEH78" s="138">
        <f t="shared" si="41"/>
        <v>1.1591662E-4</v>
      </c>
      <c r="AEI78" s="138">
        <f t="shared" si="41"/>
        <v>1.1591704E-4</v>
      </c>
      <c r="AEJ78" s="138">
        <f t="shared" si="41"/>
        <v>1.1591722E-4</v>
      </c>
      <c r="AEK78" s="138">
        <f t="shared" si="41"/>
        <v>1.1591686E-4</v>
      </c>
      <c r="AEL78" s="138">
        <f t="shared" si="41"/>
        <v>1.1591679999999999E-4</v>
      </c>
      <c r="AEM78" s="138">
        <f t="shared" si="41"/>
        <v>1.1591683E-4</v>
      </c>
      <c r="AEN78" s="138">
        <f t="shared" si="41"/>
        <v>1.1591671E-4</v>
      </c>
      <c r="AEO78" s="138">
        <f t="shared" si="41"/>
        <v>1.1591679999999999E-4</v>
      </c>
      <c r="AEP78" s="138">
        <f t="shared" si="41"/>
        <v>1.1591696000000001E-4</v>
      </c>
      <c r="AEQ78" s="138">
        <f t="shared" si="42"/>
        <v>1.159172E-4</v>
      </c>
      <c r="AER78" s="138">
        <f t="shared" si="42"/>
        <v>1.1591714E-4</v>
      </c>
      <c r="AES78" s="138">
        <f t="shared" si="42"/>
        <v>1.1591711E-4</v>
      </c>
      <c r="AET78" s="138">
        <f t="shared" si="42"/>
        <v>1.15917166E-4</v>
      </c>
      <c r="AEU78" s="138">
        <f t="shared" si="42"/>
        <v>1.1591714E-4</v>
      </c>
      <c r="AEV78" s="138">
        <f t="shared" si="42"/>
        <v>1.1591707E-4</v>
      </c>
      <c r="AEW78" s="138">
        <f t="shared" si="42"/>
        <v>1.1591695E-4</v>
      </c>
      <c r="AEX78" s="138">
        <f t="shared" si="42"/>
        <v>1.1591696000000001E-4</v>
      </c>
      <c r="AEY78" s="138">
        <f t="shared" si="42"/>
        <v>1.1591674E-4</v>
      </c>
      <c r="AEZ78" s="130">
        <f t="shared" si="43"/>
        <v>20.59</v>
      </c>
      <c r="AFA78" s="91"/>
      <c r="AFB78" s="94">
        <v>1.1591703E-4</v>
      </c>
      <c r="AFC78" s="139">
        <f t="shared" si="44"/>
        <v>1.1591694242105262E-4</v>
      </c>
      <c r="AFD78" s="91"/>
      <c r="AFE78" s="142"/>
      <c r="AFF78" s="142"/>
      <c r="AFG78" s="138">
        <f t="shared" si="48"/>
        <v>1.7064925000000002E-5</v>
      </c>
      <c r="AFH78" s="138">
        <f t="shared" si="48"/>
        <v>1.7064576E-5</v>
      </c>
      <c r="AFI78" s="138">
        <f t="shared" si="48"/>
        <v>1.7064742000000001E-5</v>
      </c>
      <c r="AFJ78" s="138">
        <f t="shared" si="48"/>
        <v>1.7064915000000001E-5</v>
      </c>
      <c r="AFK78" s="138">
        <f t="shared" si="48"/>
        <v>1.7064971000000001E-5</v>
      </c>
      <c r="AFL78" s="138">
        <f t="shared" si="48"/>
        <v>1.7064942000000001E-5</v>
      </c>
      <c r="AFM78" s="138">
        <f t="shared" si="48"/>
        <v>1.7064812999999999E-5</v>
      </c>
      <c r="AFN78" s="138">
        <f t="shared" si="48"/>
        <v>1.7064653000000001E-5</v>
      </c>
      <c r="AFO78" s="138">
        <f t="shared" si="48"/>
        <v>1.7064566999999999E-5</v>
      </c>
      <c r="AFP78" s="138">
        <f t="shared" si="48"/>
        <v>1.7064502000000001E-5</v>
      </c>
      <c r="AFQ78" s="138">
        <f t="shared" si="48"/>
        <v>1.7064515999999999E-5</v>
      </c>
      <c r="AFR78" s="138">
        <f t="shared" si="48"/>
        <v>1.7064463000000001E-5</v>
      </c>
      <c r="AFS78" s="138">
        <f t="shared" si="48"/>
        <v>1.7064458000000001E-5</v>
      </c>
      <c r="AFT78" s="138">
        <f t="shared" si="48"/>
        <v>1.7064390000000001E-5</v>
      </c>
      <c r="AFU78" s="138">
        <f t="shared" si="48"/>
        <v>1.7064453E-5</v>
      </c>
      <c r="AFV78" s="138">
        <f t="shared" si="45"/>
        <v>1.7064602000000001E-5</v>
      </c>
      <c r="AFW78" s="138">
        <f t="shared" si="45"/>
        <v>1.7064744E-5</v>
      </c>
      <c r="AFX78" s="138">
        <f t="shared" si="45"/>
        <v>1.7064834999999999E-5</v>
      </c>
      <c r="AFY78" s="138">
        <f t="shared" si="45"/>
        <v>1.706476E-5</v>
      </c>
      <c r="AFZ78" s="138" t="e">
        <f t="shared" si="45"/>
        <v>#VALUE!</v>
      </c>
      <c r="AGA78" s="139">
        <f t="shared" si="46"/>
        <v>1.7064675105263161E-5</v>
      </c>
      <c r="AGB78" s="91"/>
      <c r="AGC78" s="91"/>
      <c r="AGD78" s="91"/>
      <c r="AGE78" s="91"/>
      <c r="AGF78" s="91"/>
      <c r="AGG78" s="91"/>
      <c r="AGH78" s="91"/>
      <c r="AGI78" s="91"/>
      <c r="AGJ78" s="91"/>
      <c r="AGK78" s="91"/>
      <c r="AGL78" s="91"/>
      <c r="AGM78" s="91"/>
      <c r="AGN78" s="91"/>
      <c r="AGO78" s="91"/>
      <c r="AGP78" s="91"/>
      <c r="AGQ78" s="91"/>
      <c r="AGR78" s="91"/>
      <c r="AGS78" s="91"/>
      <c r="AGT78" s="91"/>
      <c r="AGU78" s="91"/>
      <c r="AGV78" s="91"/>
      <c r="AGW78" s="91"/>
      <c r="AGX78" s="91"/>
      <c r="AGY78" s="91"/>
      <c r="AGZ78" s="91"/>
      <c r="AHA78" s="91"/>
      <c r="AHB78" s="91"/>
      <c r="AHC78" s="91"/>
      <c r="AHD78" s="91"/>
      <c r="AHE78" s="91"/>
      <c r="AHF78" s="91"/>
      <c r="AHG78" s="91"/>
      <c r="AHH78" s="91"/>
      <c r="AHI78" s="91"/>
      <c r="AHJ78" s="91"/>
      <c r="AHK78" s="91"/>
      <c r="AHL78" s="91"/>
      <c r="AHM78" s="91"/>
      <c r="AHN78" s="91"/>
      <c r="AHO78" s="91"/>
      <c r="AHP78" s="91"/>
      <c r="AHQ78" s="91"/>
      <c r="AHR78" s="91"/>
      <c r="AHS78" s="91"/>
      <c r="AHT78" s="91"/>
      <c r="AHU78" s="91"/>
      <c r="AHV78" s="91"/>
      <c r="AHW78" s="91"/>
      <c r="AHX78" s="91"/>
      <c r="AHY78" s="91"/>
      <c r="AHZ78" s="91"/>
      <c r="AIA78" s="91"/>
      <c r="AIB78" s="91"/>
      <c r="AIC78" s="91"/>
      <c r="AID78" s="91"/>
      <c r="AIE78" s="91"/>
      <c r="AIF78" s="91"/>
      <c r="AIG78" s="91"/>
      <c r="AIH78" s="91"/>
      <c r="AII78" s="91"/>
      <c r="AIJ78" s="91"/>
      <c r="AIK78" s="91"/>
      <c r="AIL78" s="91"/>
      <c r="AIM78" s="91"/>
      <c r="AIN78" s="91"/>
      <c r="AIO78" s="91"/>
      <c r="AIP78" s="91"/>
      <c r="AIQ78" s="91"/>
      <c r="AIR78" s="91"/>
      <c r="AIS78" s="91"/>
      <c r="AIT78" s="91"/>
      <c r="AIU78" s="91"/>
      <c r="AIV78" s="91"/>
      <c r="AIW78" s="91"/>
      <c r="AIX78" s="91"/>
      <c r="AIY78" s="91"/>
      <c r="AIZ78" s="91"/>
      <c r="AJA78" s="91"/>
      <c r="AJB78" s="91"/>
      <c r="AJC78" s="91"/>
      <c r="AJD78" s="91"/>
      <c r="AJE78" s="91"/>
      <c r="AJF78" s="91"/>
      <c r="AJG78" s="91"/>
      <c r="AJH78" s="91"/>
      <c r="AJI78" s="91"/>
      <c r="AJJ78" s="91"/>
      <c r="AJK78" s="91"/>
      <c r="AJL78" s="91"/>
      <c r="AJM78" s="91"/>
      <c r="AJN78" s="91"/>
      <c r="AJO78" s="91"/>
      <c r="AJP78" s="91"/>
      <c r="AJQ78" s="91"/>
      <c r="AJR78" s="91"/>
      <c r="AJS78" s="91"/>
      <c r="AJT78" s="91"/>
      <c r="AJU78" s="91"/>
      <c r="AJV78" s="91"/>
      <c r="AJW78" s="91"/>
      <c r="AJX78" s="91"/>
      <c r="AJY78" s="91"/>
      <c r="AJZ78" s="91"/>
      <c r="AKA78" s="91"/>
      <c r="AKB78" s="91"/>
      <c r="AKC78" s="91"/>
      <c r="AKD78" s="91"/>
      <c r="AKE78" s="91"/>
      <c r="AKF78" s="91"/>
      <c r="AKG78" s="91"/>
      <c r="AKH78" s="91"/>
      <c r="AKI78" s="91"/>
      <c r="AKJ78" s="91"/>
      <c r="AKK78" s="91"/>
      <c r="AKL78" s="91"/>
      <c r="AKM78" s="91"/>
      <c r="AKN78" s="91"/>
      <c r="AKO78" s="91"/>
      <c r="AKP78" s="91"/>
      <c r="AKQ78" s="91"/>
      <c r="AKR78" s="91"/>
      <c r="AKS78" s="91"/>
      <c r="AKT78" s="91"/>
      <c r="AKU78" s="91"/>
      <c r="AKV78" s="91"/>
      <c r="AKW78" s="91"/>
      <c r="AKX78" s="91"/>
      <c r="AKY78" s="91"/>
      <c r="AKZ78" s="91"/>
      <c r="ALA78" s="91"/>
      <c r="ALB78" s="91"/>
      <c r="ALC78" s="91"/>
      <c r="ALD78" s="91"/>
      <c r="ALE78" s="91"/>
      <c r="ALF78" s="91"/>
      <c r="ALG78" s="91"/>
      <c r="ALH78" s="91"/>
      <c r="ALI78" s="91"/>
      <c r="ALJ78" s="91"/>
      <c r="ALK78" s="91"/>
      <c r="ALL78" s="91"/>
      <c r="ALM78" s="91"/>
      <c r="ALN78" s="91"/>
      <c r="ALO78" s="91"/>
      <c r="ALP78" s="91"/>
      <c r="ALQ78" s="91"/>
      <c r="ALR78" s="91"/>
      <c r="ALS78" s="91"/>
      <c r="ALT78" s="91"/>
      <c r="ALU78" s="91"/>
      <c r="ALV78" s="91"/>
      <c r="ALW78" s="91"/>
      <c r="ALX78" s="91"/>
      <c r="ALY78" s="91"/>
      <c r="ALZ78" s="91"/>
      <c r="AMA78" s="91"/>
      <c r="AMB78" s="91"/>
      <c r="AMC78" s="91"/>
      <c r="AMD78" s="91"/>
      <c r="AME78" s="91"/>
      <c r="AMF78" s="91"/>
      <c r="AMG78" s="91"/>
      <c r="AMH78" s="91"/>
      <c r="AMI78" s="91"/>
      <c r="AMJ78" s="91"/>
      <c r="AMK78" s="91"/>
      <c r="AML78" s="91"/>
      <c r="AMM78" s="91"/>
      <c r="AMN78" s="91"/>
      <c r="AMO78" s="91"/>
      <c r="AMP78" s="91"/>
      <c r="AMQ78" s="91"/>
      <c r="AMR78" s="91"/>
      <c r="AMS78" s="91"/>
      <c r="AMT78" s="91"/>
      <c r="AMU78" s="91"/>
      <c r="AMV78" s="91"/>
      <c r="AMW78" s="91"/>
      <c r="AMX78" s="91"/>
      <c r="AMY78" s="91"/>
      <c r="AMZ78" s="91"/>
      <c r="ANA78" s="91"/>
      <c r="ANB78" s="91"/>
      <c r="ANC78" s="91"/>
      <c r="AND78" s="91"/>
      <c r="ANE78" s="91"/>
      <c r="ANF78" s="91"/>
      <c r="ANG78" s="91"/>
      <c r="ANH78" s="91"/>
      <c r="ANI78" s="91"/>
      <c r="ANJ78" s="91"/>
      <c r="ANK78" s="91"/>
      <c r="ANL78" s="91"/>
      <c r="ANM78" s="91"/>
      <c r="ANN78" s="91"/>
      <c r="ANO78" s="91"/>
      <c r="ANP78" s="91"/>
      <c r="ANQ78" s="91"/>
      <c r="ANR78" s="91"/>
      <c r="ANS78" s="91"/>
      <c r="ANT78" s="91"/>
      <c r="ANU78" s="91"/>
      <c r="ANV78" s="91"/>
      <c r="ANW78" s="91"/>
      <c r="ANX78" s="91"/>
      <c r="ANY78" s="91"/>
      <c r="ANZ78" s="91"/>
      <c r="AOA78" s="91"/>
      <c r="AOB78" s="91"/>
      <c r="AOC78" s="91"/>
      <c r="AOD78" s="91"/>
      <c r="AOE78" s="91"/>
      <c r="AOF78" s="91"/>
      <c r="AOG78" s="91"/>
      <c r="AOH78" s="91"/>
      <c r="AOI78" s="91"/>
      <c r="AOJ78" s="91"/>
      <c r="AOK78" s="91"/>
      <c r="AOL78" s="91"/>
      <c r="AOM78" s="91"/>
      <c r="AON78" s="91"/>
      <c r="AOO78" s="91"/>
      <c r="AOP78" s="91"/>
      <c r="AOQ78" s="91"/>
      <c r="AOR78" s="91"/>
      <c r="AOS78" s="91"/>
      <c r="AOT78" s="91"/>
      <c r="AOU78" s="91"/>
      <c r="AOV78" s="91"/>
      <c r="AOW78" s="91"/>
      <c r="AOX78" s="91"/>
      <c r="AOY78" s="91"/>
      <c r="AOZ78" s="91"/>
      <c r="APA78" s="91"/>
      <c r="APB78" s="91"/>
      <c r="APC78" s="91"/>
      <c r="APD78" s="91"/>
      <c r="APE78" s="91"/>
      <c r="APF78" s="91"/>
      <c r="APG78" s="91"/>
      <c r="APH78" s="91"/>
      <c r="API78" s="91"/>
      <c r="APJ78" s="91"/>
      <c r="APK78" s="91"/>
      <c r="APL78" s="91"/>
      <c r="APM78" s="91"/>
      <c r="APN78" s="91"/>
      <c r="APO78" s="91"/>
      <c r="APP78" s="91"/>
      <c r="APQ78" s="91"/>
      <c r="APR78" s="91"/>
      <c r="APS78" s="91"/>
      <c r="APT78" s="91"/>
      <c r="APU78" s="91"/>
      <c r="APV78" s="91"/>
      <c r="APW78" s="91"/>
      <c r="APX78" s="91"/>
      <c r="APY78" s="91"/>
      <c r="APZ78" s="91"/>
      <c r="AQA78" s="91"/>
      <c r="AQB78" s="91"/>
      <c r="AQC78" s="91"/>
      <c r="AQD78" s="91"/>
      <c r="AQE78" s="91"/>
      <c r="AQF78" s="91"/>
      <c r="AQG78" s="91"/>
      <c r="AQH78" s="91"/>
      <c r="AQI78" s="91"/>
      <c r="AQJ78" s="91"/>
      <c r="AQK78" s="91"/>
      <c r="AQL78" s="91"/>
      <c r="AQM78" s="91"/>
      <c r="AQN78" s="91"/>
      <c r="AQO78" s="91"/>
      <c r="AQP78" s="91"/>
      <c r="AQQ78" s="91"/>
      <c r="AQR78" s="91"/>
      <c r="AQS78" s="91"/>
      <c r="AQT78" s="91"/>
      <c r="AQU78" s="91"/>
      <c r="AQV78" s="91"/>
      <c r="AQW78" s="91"/>
      <c r="AQX78" s="91"/>
      <c r="AQY78" s="91"/>
      <c r="AQZ78" s="91"/>
      <c r="ARA78" s="91"/>
      <c r="ARB78" s="91"/>
      <c r="ARC78" s="91"/>
      <c r="ARD78" s="91"/>
      <c r="ARE78" s="91"/>
      <c r="ARF78" s="91"/>
      <c r="ARG78" s="91"/>
      <c r="ARH78" s="91"/>
      <c r="ARI78" s="91"/>
      <c r="ARJ78" s="91"/>
      <c r="ARK78" s="91"/>
      <c r="ARL78" s="91"/>
      <c r="ARM78" s="91"/>
      <c r="ARN78" s="91"/>
      <c r="ARO78" s="91"/>
      <c r="ARP78" s="91"/>
      <c r="ARQ78" s="91"/>
      <c r="ARR78" s="91"/>
      <c r="ARS78" s="91"/>
      <c r="ART78" s="91"/>
      <c r="ARU78" s="91"/>
      <c r="ARV78" s="91"/>
      <c r="ARW78" s="91"/>
      <c r="ARX78" s="91"/>
      <c r="ARY78" s="91"/>
      <c r="ARZ78" s="91"/>
      <c r="ASA78" s="91"/>
      <c r="ASB78" s="91"/>
      <c r="ASC78" s="91"/>
      <c r="ASD78" s="91"/>
      <c r="ASE78" s="91"/>
      <c r="ASF78" s="91"/>
      <c r="ASG78" s="91"/>
      <c r="ASH78" s="91"/>
      <c r="ASI78" s="91"/>
      <c r="ASJ78" s="91"/>
      <c r="ASK78" s="91"/>
      <c r="ASL78" s="91"/>
      <c r="ASM78" s="91"/>
      <c r="ASN78" s="91"/>
      <c r="ASO78" s="91"/>
      <c r="ASP78" s="91"/>
      <c r="ASQ78" s="91"/>
      <c r="ASR78" s="91"/>
    </row>
    <row r="79" spans="1:1188" ht="3" customHeight="1" x14ac:dyDescent="0.25">
      <c r="A79" s="129">
        <v>74</v>
      </c>
      <c r="B79" s="130">
        <v>20.88</v>
      </c>
      <c r="C79" s="123">
        <f>IF(ROW()-$B$4&lt;$B$112,2,3)</f>
        <v>3</v>
      </c>
      <c r="D79" s="129">
        <v>74</v>
      </c>
      <c r="E79" s="91">
        <v>0</v>
      </c>
      <c r="F79" s="92">
        <v>5.609682E-27</v>
      </c>
      <c r="G79" s="92">
        <v>9.7375054999999997E-26</v>
      </c>
      <c r="H79" s="92">
        <v>1.695562E-24</v>
      </c>
      <c r="I79" s="92">
        <v>2.952895E-23</v>
      </c>
      <c r="J79" s="92">
        <v>5.1399729999999999E-22</v>
      </c>
      <c r="K79" s="92">
        <v>8.9355556000000004E-21</v>
      </c>
      <c r="L79" s="92">
        <v>1.5501641000000001E-19</v>
      </c>
      <c r="M79" s="92">
        <v>2.6814162000000002E-18</v>
      </c>
      <c r="N79" s="92">
        <v>4.6207417000000002E-17</v>
      </c>
      <c r="O79" s="92">
        <v>7.9259590000000005E-16</v>
      </c>
      <c r="P79" s="92">
        <v>1.3521472E-14</v>
      </c>
      <c r="Q79" s="92">
        <v>2.2923425E-13</v>
      </c>
      <c r="R79" s="92">
        <v>3.8590926999999998E-12</v>
      </c>
      <c r="S79" s="92">
        <v>6.4464590000000003E-11</v>
      </c>
      <c r="T79" s="92">
        <v>1.0677526E-9</v>
      </c>
      <c r="U79" s="92">
        <v>1.7522296999999998E-8</v>
      </c>
      <c r="V79" s="92">
        <v>2.8461061999999998E-7</v>
      </c>
      <c r="W79" s="92">
        <v>4.5688133999999997E-6</v>
      </c>
      <c r="X79" s="92">
        <v>7.2299550000000005E-5</v>
      </c>
      <c r="Y79" s="92">
        <v>1.1225011E-3</v>
      </c>
      <c r="Z79" s="93">
        <v>5.7625732999999997E-3</v>
      </c>
      <c r="AA79" s="93">
        <v>1.7297178999999999E-2</v>
      </c>
      <c r="AB79" s="93">
        <v>3.9370620000000002E-2</v>
      </c>
      <c r="AC79" s="93">
        <v>7.3897130000000005E-2</v>
      </c>
      <c r="AD79" s="93">
        <v>0.11875484</v>
      </c>
      <c r="AE79" s="93">
        <v>0.16657812999999999</v>
      </c>
      <c r="AF79" s="93">
        <v>0.20615766999999999</v>
      </c>
      <c r="AG79" s="93">
        <v>0.22530449999999999</v>
      </c>
      <c r="AH79" s="93">
        <v>0.22322207999999999</v>
      </c>
      <c r="AI79" s="93">
        <v>0.19913664</v>
      </c>
      <c r="AJ79" s="93">
        <v>0.15706901000000001</v>
      </c>
      <c r="AK79" s="93">
        <v>0.1091196</v>
      </c>
      <c r="AL79" s="93">
        <v>6.5929404999999996E-2</v>
      </c>
      <c r="AM79" s="93">
        <v>3.3637920000000002E-2</v>
      </c>
      <c r="AN79" s="93">
        <v>1.3586267000000001E-2</v>
      </c>
      <c r="AO79" s="93">
        <v>3.8300892000000001E-3</v>
      </c>
      <c r="AP79" s="93">
        <v>6.4432045000000003E-4</v>
      </c>
      <c r="AQ79" s="93">
        <v>1.3689219999999999E-4</v>
      </c>
      <c r="AR79" s="93">
        <v>6.3440519999999998E-5</v>
      </c>
      <c r="AS79" s="94">
        <v>0</v>
      </c>
      <c r="AT79" s="94">
        <v>5.6098537000000002E-27</v>
      </c>
      <c r="AU79" s="94">
        <v>9.7378074999999998E-26</v>
      </c>
      <c r="AV79" s="94">
        <v>1.6956104E-24</v>
      </c>
      <c r="AW79" s="94">
        <v>2.9529716999999999E-23</v>
      </c>
      <c r="AX79" s="94">
        <v>5.1400920000000002E-22</v>
      </c>
      <c r="AY79" s="94">
        <v>8.9357364999999993E-21</v>
      </c>
      <c r="AZ79" s="94">
        <v>1.5501909999999999E-19</v>
      </c>
      <c r="BA79" s="94">
        <v>2.6814542000000001E-18</v>
      </c>
      <c r="BB79" s="94">
        <v>4.620793E-17</v>
      </c>
      <c r="BC79" s="94">
        <v>7.9260213000000001E-16</v>
      </c>
      <c r="BD79" s="94">
        <v>1.3521530999999999E-14</v>
      </c>
      <c r="BE79" s="94">
        <v>2.2923446E-13</v>
      </c>
      <c r="BF79" s="94">
        <v>3.8590836000000002E-12</v>
      </c>
      <c r="BG79" s="94">
        <v>6.4464204999999994E-11</v>
      </c>
      <c r="BH79" s="94">
        <v>1.0677429E-9</v>
      </c>
      <c r="BI79" s="94">
        <v>1.7522081999999999E-8</v>
      </c>
      <c r="BJ79" s="94">
        <v>2.8460653000000002E-7</v>
      </c>
      <c r="BK79" s="94">
        <v>4.5687398000000004E-6</v>
      </c>
      <c r="BL79" s="94">
        <v>7.2298360000000003E-5</v>
      </c>
      <c r="BM79" s="94">
        <v>1.1224834E-3</v>
      </c>
      <c r="BN79" s="94">
        <v>5.7625080000000004E-3</v>
      </c>
      <c r="BO79" s="94">
        <v>1.7297015999999998E-2</v>
      </c>
      <c r="BP79" s="94">
        <v>3.9370286999999997E-2</v>
      </c>
      <c r="BQ79" s="94">
        <v>7.3896580000000003E-2</v>
      </c>
      <c r="BR79" s="94">
        <v>0.118754104</v>
      </c>
      <c r="BS79" s="94">
        <v>0.16657719000000001</v>
      </c>
      <c r="BT79" s="94">
        <v>0.2061566</v>
      </c>
      <c r="BU79" s="94">
        <v>0.22530333999999999</v>
      </c>
      <c r="BV79" s="94">
        <v>0.22322101999999999</v>
      </c>
      <c r="BW79" s="94">
        <v>0.19913597</v>
      </c>
      <c r="BX79" s="94">
        <v>0.15706848000000001</v>
      </c>
      <c r="BY79" s="94">
        <v>0.10911899999999999</v>
      </c>
      <c r="BZ79" s="94">
        <v>6.5928810000000004E-2</v>
      </c>
      <c r="CA79" s="94">
        <v>3.363754E-2</v>
      </c>
      <c r="CB79" s="94">
        <v>1.3586167E-2</v>
      </c>
      <c r="CC79" s="94">
        <v>3.8300816000000001E-3</v>
      </c>
      <c r="CD79" s="94">
        <v>6.4431380000000004E-4</v>
      </c>
      <c r="CE79" s="94">
        <v>1.3689158E-4</v>
      </c>
      <c r="CF79" s="94">
        <v>6.3440590000000003E-5</v>
      </c>
      <c r="CG79" s="94">
        <v>0</v>
      </c>
      <c r="CH79" s="94">
        <v>5.6063015999999997E-27</v>
      </c>
      <c r="CI79" s="94">
        <v>9.7320599999999997E-26</v>
      </c>
      <c r="CJ79" s="94">
        <v>1.6946842000000002E-24</v>
      </c>
      <c r="CK79" s="94">
        <v>2.9514918000000002E-23</v>
      </c>
      <c r="CL79" s="94">
        <v>5.1377504000000001E-22</v>
      </c>
      <c r="CM79" s="94">
        <v>8.9320739999999995E-21</v>
      </c>
      <c r="CN79" s="94">
        <v>1.5496262E-19</v>
      </c>
      <c r="CO79" s="94">
        <v>2.6805989999999999E-18</v>
      </c>
      <c r="CP79" s="94">
        <v>4.6195215000000002E-17</v>
      </c>
      <c r="CQ79" s="94">
        <v>7.9241806000000002E-16</v>
      </c>
      <c r="CR79" s="94">
        <v>1.3518943E-14</v>
      </c>
      <c r="CS79" s="94">
        <v>2.2919955000000002E-13</v>
      </c>
      <c r="CT79" s="94">
        <v>3.8586349999999997E-12</v>
      </c>
      <c r="CU79" s="94">
        <v>6.4458869999999997E-11</v>
      </c>
      <c r="CV79" s="94">
        <v>1.0676863999999999E-9</v>
      </c>
      <c r="CW79" s="94">
        <v>1.7521603999999999E-8</v>
      </c>
      <c r="CX79" s="94">
        <v>2.8460447999999999E-7</v>
      </c>
      <c r="CY79" s="94">
        <v>4.5687659999999997E-6</v>
      </c>
      <c r="CZ79" s="94">
        <v>7.2299019999999995E-5</v>
      </c>
      <c r="DA79" s="94">
        <v>1.1224939999999999E-3</v>
      </c>
      <c r="DB79" s="94">
        <v>5.7625489999999996E-3</v>
      </c>
      <c r="DC79" s="94">
        <v>1.7297119999999999E-2</v>
      </c>
      <c r="DD79" s="94">
        <v>3.9370500000000003E-2</v>
      </c>
      <c r="DE79" s="94">
        <v>7.3896959999999998E-2</v>
      </c>
      <c r="DF79" s="94">
        <v>0.118754685</v>
      </c>
      <c r="DG79" s="94">
        <v>0.16657795</v>
      </c>
      <c r="DH79" s="94">
        <v>0.20615727</v>
      </c>
      <c r="DI79" s="94">
        <v>0.22530375</v>
      </c>
      <c r="DJ79" s="94">
        <v>0.22322105</v>
      </c>
      <c r="DK79" s="94">
        <v>0.19913553000000001</v>
      </c>
      <c r="DL79" s="94">
        <v>0.1570684</v>
      </c>
      <c r="DM79" s="94">
        <v>0.10911934</v>
      </c>
      <c r="DN79" s="94">
        <v>6.5929189999999999E-2</v>
      </c>
      <c r="DO79" s="94">
        <v>3.3637630000000002E-2</v>
      </c>
      <c r="DP79" s="94">
        <v>1.3586111E-2</v>
      </c>
      <c r="DQ79" s="94">
        <v>3.8300693999999999E-3</v>
      </c>
      <c r="DR79" s="94">
        <v>6.4432479999999999E-4</v>
      </c>
      <c r="DS79" s="94">
        <v>1.3689253E-4</v>
      </c>
      <c r="DT79" s="94">
        <v>6.3440849999999994E-5</v>
      </c>
      <c r="DU79" s="94">
        <v>0</v>
      </c>
      <c r="DV79" s="94">
        <v>5.6062145000000001E-27</v>
      </c>
      <c r="DW79" s="94">
        <v>9.7319380000000006E-26</v>
      </c>
      <c r="DX79" s="94">
        <v>1.6946682999999999E-24</v>
      </c>
      <c r="DY79" s="94">
        <v>2.9514716000000002E-23</v>
      </c>
      <c r="DZ79" s="94">
        <v>5.1377276000000002E-22</v>
      </c>
      <c r="EA79" s="94">
        <v>8.9320549999999994E-21</v>
      </c>
      <c r="EB79" s="94">
        <v>1.5496257000000001E-19</v>
      </c>
      <c r="EC79" s="94">
        <v>2.6806024000000001E-18</v>
      </c>
      <c r="ED79" s="94">
        <v>4.6195350000000003E-17</v>
      </c>
      <c r="EE79" s="94">
        <v>7.9242135000000002E-16</v>
      </c>
      <c r="EF79" s="94">
        <v>1.3519017000000001E-14</v>
      </c>
      <c r="EG79" s="94">
        <v>2.2920102000000002E-13</v>
      </c>
      <c r="EH79" s="94">
        <v>3.8586629999999998E-12</v>
      </c>
      <c r="EI79" s="94">
        <v>6.4459379999999994E-11</v>
      </c>
      <c r="EJ79" s="94">
        <v>1.0676953000000001E-9</v>
      </c>
      <c r="EK79" s="94">
        <v>1.7521757999999999E-8</v>
      </c>
      <c r="EL79" s="94">
        <v>2.8460707000000002E-7</v>
      </c>
      <c r="EM79" s="94">
        <v>4.5688084000000002E-6</v>
      </c>
      <c r="EN79" s="94">
        <v>7.2299684999999994E-5</v>
      </c>
      <c r="EO79" s="94">
        <v>1.1225040000000001E-3</v>
      </c>
      <c r="EP79" s="94">
        <v>5.7625949999999997E-3</v>
      </c>
      <c r="EQ79" s="94">
        <v>1.7297239999999998E-2</v>
      </c>
      <c r="ER79" s="94">
        <v>3.9370716E-2</v>
      </c>
      <c r="ES79" s="94">
        <v>7.389722E-2</v>
      </c>
      <c r="ET79" s="94">
        <v>0.11875484</v>
      </c>
      <c r="EU79" s="94">
        <v>0.16657804000000001</v>
      </c>
      <c r="EV79" s="94">
        <v>0.20615744999999999</v>
      </c>
      <c r="EW79" s="94">
        <v>0.22530417</v>
      </c>
      <c r="EX79" s="94">
        <v>0.22322156000000001</v>
      </c>
      <c r="EY79" s="94">
        <v>0.19913612</v>
      </c>
      <c r="EZ79" s="94">
        <v>0.15706880000000001</v>
      </c>
      <c r="FA79" s="94">
        <v>0.10911955</v>
      </c>
      <c r="FB79" s="94">
        <v>6.5929280000000007E-2</v>
      </c>
      <c r="FC79" s="94">
        <v>3.3637634999999999E-2</v>
      </c>
      <c r="FD79" s="94">
        <v>1.3586095499999999E-2</v>
      </c>
      <c r="FE79" s="94">
        <v>3.8300913E-3</v>
      </c>
      <c r="FF79" s="94">
        <v>6.4431570000000004E-4</v>
      </c>
      <c r="FG79" s="94">
        <v>1.368923E-4</v>
      </c>
      <c r="FH79" s="94">
        <v>6.344094E-5</v>
      </c>
      <c r="FI79" s="94">
        <v>0</v>
      </c>
      <c r="FJ79" s="94">
        <v>5.6062406999999997E-27</v>
      </c>
      <c r="FK79" s="94">
        <v>9.7319849999999995E-26</v>
      </c>
      <c r="FL79" s="94">
        <v>1.6946766000000001E-24</v>
      </c>
      <c r="FM79" s="94">
        <v>2.9514855000000002E-23</v>
      </c>
      <c r="FN79" s="94">
        <v>5.1377519999999996E-22</v>
      </c>
      <c r="FO79" s="94">
        <v>8.9320966000000005E-21</v>
      </c>
      <c r="FP79" s="94">
        <v>1.5496325E-19</v>
      </c>
      <c r="FQ79" s="94">
        <v>2.6806136000000002E-18</v>
      </c>
      <c r="FR79" s="94">
        <v>4.6195520000000003E-17</v>
      </c>
      <c r="FS79" s="94">
        <v>7.9242394000000005E-16</v>
      </c>
      <c r="FT79" s="94">
        <v>1.3519057E-14</v>
      </c>
      <c r="FU79" s="94">
        <v>2.2920172000000002E-13</v>
      </c>
      <c r="FV79" s="94">
        <v>3.8586741999999998E-12</v>
      </c>
      <c r="FW79" s="94">
        <v>6.4459556000000005E-11</v>
      </c>
      <c r="FX79" s="94">
        <v>1.0676977E-9</v>
      </c>
      <c r="FY79" s="94">
        <v>1.7521796000000001E-8</v>
      </c>
      <c r="FZ79" s="94">
        <v>2.8460764000000002E-7</v>
      </c>
      <c r="GA79" s="94">
        <v>4.5688166000000003E-6</v>
      </c>
      <c r="GB79" s="94">
        <v>7.2299789999999994E-5</v>
      </c>
      <c r="GC79" s="94">
        <v>1.122505E-3</v>
      </c>
      <c r="GD79" s="94">
        <v>5.7625910000000001E-3</v>
      </c>
      <c r="GE79" s="94">
        <v>1.7297221000000002E-2</v>
      </c>
      <c r="GF79" s="94">
        <v>3.9370651999999999E-2</v>
      </c>
      <c r="GG79" s="94">
        <v>7.3897063999999998E-2</v>
      </c>
      <c r="GH79" s="94">
        <v>0.11875453599999999</v>
      </c>
      <c r="GI79" s="94">
        <v>0.16657768000000001</v>
      </c>
      <c r="GJ79" s="94">
        <v>0.20615754</v>
      </c>
      <c r="GK79" s="94">
        <v>0.22530476999999999</v>
      </c>
      <c r="GL79" s="94">
        <v>0.22322227</v>
      </c>
      <c r="GM79" s="94">
        <v>0.19913615000000001</v>
      </c>
      <c r="GN79" s="94">
        <v>0.15706780000000001</v>
      </c>
      <c r="GO79" s="94">
        <v>0.10911833</v>
      </c>
      <c r="GP79" s="94">
        <v>6.5928890000000004E-2</v>
      </c>
      <c r="GQ79" s="94">
        <v>3.3637979999999998E-2</v>
      </c>
      <c r="GR79" s="94">
        <v>1.3586277000000001E-2</v>
      </c>
      <c r="GS79" s="94">
        <v>3.8300394000000001E-3</v>
      </c>
      <c r="GT79" s="94">
        <v>6.4432430000000004E-4</v>
      </c>
      <c r="GU79" s="94">
        <v>1.368924E-4</v>
      </c>
      <c r="GV79" s="94">
        <v>6.3440760000000001E-5</v>
      </c>
      <c r="GW79" s="94">
        <v>0</v>
      </c>
      <c r="GX79" s="94">
        <v>5.6062275999999999E-27</v>
      </c>
      <c r="GY79" s="94">
        <v>9.7319625000000002E-26</v>
      </c>
      <c r="GZ79" s="94">
        <v>1.6946725999999999E-24</v>
      </c>
      <c r="HA79" s="94">
        <v>2.9514790000000002E-23</v>
      </c>
      <c r="HB79" s="94">
        <v>5.1377403000000001E-22</v>
      </c>
      <c r="HC79" s="94">
        <v>8.932077E-21</v>
      </c>
      <c r="HD79" s="94">
        <v>1.5496293E-19</v>
      </c>
      <c r="HE79" s="94">
        <v>2.6806080000000002E-18</v>
      </c>
      <c r="HF79" s="94">
        <v>4.6195409999999998E-17</v>
      </c>
      <c r="HG79" s="94">
        <v>7.9242190000000002E-16</v>
      </c>
      <c r="HH79" s="94">
        <v>1.3519021E-14</v>
      </c>
      <c r="HI79" s="94">
        <v>2.2920103999999999E-13</v>
      </c>
      <c r="HJ79" s="94">
        <v>3.8586642999999997E-12</v>
      </c>
      <c r="HK79" s="94">
        <v>6.4459396000000003E-11</v>
      </c>
      <c r="HL79" s="94">
        <v>1.0676953000000001E-9</v>
      </c>
      <c r="HM79" s="94">
        <v>1.7521753E-8</v>
      </c>
      <c r="HN79" s="94">
        <v>2.8460692999999999E-7</v>
      </c>
      <c r="HO79" s="94">
        <v>4.5688049999999997E-6</v>
      </c>
      <c r="HP79" s="94">
        <v>7.2299589999999994E-5</v>
      </c>
      <c r="HQ79" s="94">
        <v>1.1225012E-3</v>
      </c>
      <c r="HR79" s="94">
        <v>5.7625640000000004E-3</v>
      </c>
      <c r="HS79" s="94">
        <v>1.7297150000000001E-2</v>
      </c>
      <c r="HT79" s="94">
        <v>3.9370532999999999E-2</v>
      </c>
      <c r="HU79" s="94">
        <v>7.389693E-2</v>
      </c>
      <c r="HV79" s="94">
        <v>0.118754454</v>
      </c>
      <c r="HW79" s="94">
        <v>0.16657747000000001</v>
      </c>
      <c r="HX79" s="94">
        <v>0.20615658000000001</v>
      </c>
      <c r="HY79" s="94">
        <v>0.22530304000000001</v>
      </c>
      <c r="HZ79" s="94">
        <v>0.22322065999999999</v>
      </c>
      <c r="IA79" s="94">
        <v>0.19913605000000001</v>
      </c>
      <c r="IB79" s="94">
        <v>0.15706895000000001</v>
      </c>
      <c r="IC79" s="94">
        <v>0.1091193</v>
      </c>
      <c r="ID79" s="94">
        <v>6.5928790000000001E-2</v>
      </c>
      <c r="IE79" s="94">
        <v>3.3637510000000002E-2</v>
      </c>
      <c r="IF79" s="94">
        <v>1.3586147E-2</v>
      </c>
      <c r="IG79" s="94">
        <v>3.8300576000000002E-3</v>
      </c>
      <c r="IH79" s="94">
        <v>6.4432599999999997E-4</v>
      </c>
      <c r="II79" s="94">
        <v>1.3689247E-4</v>
      </c>
      <c r="IJ79" s="94">
        <v>6.3440719999999999E-5</v>
      </c>
      <c r="IK79" s="94">
        <v>0</v>
      </c>
      <c r="IL79" s="94">
        <v>5.6061768000000001E-27</v>
      </c>
      <c r="IM79" s="94">
        <v>9.7318730000000002E-26</v>
      </c>
      <c r="IN79" s="94">
        <v>1.6946570000000002E-24</v>
      </c>
      <c r="IO79" s="94">
        <v>2.9514523999999999E-23</v>
      </c>
      <c r="IP79" s="94">
        <v>5.1376970000000001E-22</v>
      </c>
      <c r="IQ79" s="94">
        <v>8.9320050000000004E-21</v>
      </c>
      <c r="IR79" s="94">
        <v>1.5496174E-19</v>
      </c>
      <c r="IS79" s="94">
        <v>2.6805877999999998E-18</v>
      </c>
      <c r="IT79" s="94">
        <v>4.6195069999999998E-17</v>
      </c>
      <c r="IU79" s="94">
        <v>7.9241609999999998E-16</v>
      </c>
      <c r="IV79" s="94">
        <v>1.3518920000000001E-14</v>
      </c>
      <c r="IW79" s="94">
        <v>2.2919935999999999E-13</v>
      </c>
      <c r="IX79" s="94">
        <v>3.8586360000000003E-12</v>
      </c>
      <c r="IY79" s="94">
        <v>6.4458930000000006E-11</v>
      </c>
      <c r="IZ79" s="94">
        <v>1.0676875999999999E-9</v>
      </c>
      <c r="JA79" s="94">
        <v>1.7521630000000001E-8</v>
      </c>
      <c r="JB79" s="94">
        <v>2.8460497000000002E-7</v>
      </c>
      <c r="JC79" s="94">
        <v>4.5687752E-6</v>
      </c>
      <c r="JD79" s="94">
        <v>7.2299146000000006E-5</v>
      </c>
      <c r="JE79" s="94">
        <v>1.122495E-3</v>
      </c>
      <c r="JF79" s="94">
        <v>5.7625445000000003E-3</v>
      </c>
      <c r="JG79" s="94">
        <v>1.7297099999999999E-2</v>
      </c>
      <c r="JH79" s="94">
        <v>3.9370429999999998E-2</v>
      </c>
      <c r="JI79" s="94">
        <v>7.3896766000000003E-2</v>
      </c>
      <c r="JJ79" s="94">
        <v>0.118754305</v>
      </c>
      <c r="JK79" s="94">
        <v>0.16657753</v>
      </c>
      <c r="JL79" s="94">
        <v>0.20615669</v>
      </c>
      <c r="JM79" s="94">
        <v>0.22530291999999999</v>
      </c>
      <c r="JN79" s="94">
        <v>0.22321986999999999</v>
      </c>
      <c r="JO79" s="94">
        <v>0.19913454</v>
      </c>
      <c r="JP79" s="94">
        <v>0.15706848000000001</v>
      </c>
      <c r="JQ79" s="94">
        <v>0.10911981</v>
      </c>
      <c r="JR79" s="94">
        <v>6.5929299999999996E-2</v>
      </c>
      <c r="JS79" s="94">
        <v>3.3637498000000002E-2</v>
      </c>
      <c r="JT79" s="94">
        <v>1.3586058E-2</v>
      </c>
      <c r="JU79" s="94">
        <v>3.8300622E-3</v>
      </c>
      <c r="JV79" s="94">
        <v>6.4432154999999997E-4</v>
      </c>
      <c r="JW79" s="94">
        <v>1.3689225000000001E-4</v>
      </c>
      <c r="JX79" s="94">
        <v>6.3440729999999999E-5</v>
      </c>
      <c r="JY79" s="94">
        <v>0</v>
      </c>
      <c r="JZ79" s="94">
        <v>5.606132E-27</v>
      </c>
      <c r="KA79" s="94">
        <v>9.7317986000000004E-26</v>
      </c>
      <c r="KB79" s="94">
        <v>1.6946440000000001E-24</v>
      </c>
      <c r="KC79" s="94">
        <v>2.95143E-23</v>
      </c>
      <c r="KD79" s="94">
        <v>5.1376574999999999E-22</v>
      </c>
      <c r="KE79" s="94">
        <v>8.9319369999999999E-21</v>
      </c>
      <c r="KF79" s="94">
        <v>1.5496051E-19</v>
      </c>
      <c r="KG79" s="94">
        <v>2.6805665E-18</v>
      </c>
      <c r="KH79" s="94">
        <v>4.6194710000000001E-17</v>
      </c>
      <c r="KI79" s="94">
        <v>7.9240980000000003E-16</v>
      </c>
      <c r="KJ79" s="94">
        <v>1.3518811E-14</v>
      </c>
      <c r="KK79" s="94">
        <v>2.2919739999999999E-13</v>
      </c>
      <c r="KL79" s="94">
        <v>3.8586029999999999E-12</v>
      </c>
      <c r="KM79" s="94">
        <v>6.4458399999999997E-11</v>
      </c>
      <c r="KN79" s="94">
        <v>1.0676790000000001E-9</v>
      </c>
      <c r="KO79" s="94">
        <v>1.7521485000000001E-8</v>
      </c>
      <c r="KP79" s="94">
        <v>2.8460257999999998E-7</v>
      </c>
      <c r="KQ79" s="94">
        <v>4.5687379999999998E-6</v>
      </c>
      <c r="KR79" s="94">
        <v>7.2298610000000007E-5</v>
      </c>
      <c r="KS79" s="94">
        <v>1.1224875999999999E-3</v>
      </c>
      <c r="KT79" s="94">
        <v>5.7625289999999997E-3</v>
      </c>
      <c r="KU79" s="94">
        <v>1.7297081999999998E-2</v>
      </c>
      <c r="KV79" s="94">
        <v>3.9370405999999997E-2</v>
      </c>
      <c r="KW79" s="94">
        <v>7.3896660000000003E-2</v>
      </c>
      <c r="KX79" s="94">
        <v>0.11875400999999999</v>
      </c>
      <c r="KY79" s="94">
        <v>0.16657706999999999</v>
      </c>
      <c r="KZ79" s="94">
        <v>0.20615666999999999</v>
      </c>
      <c r="LA79" s="94">
        <v>0.22530378000000001</v>
      </c>
      <c r="LB79" s="94">
        <v>0.223221</v>
      </c>
      <c r="LC79" s="94">
        <v>0.1991349</v>
      </c>
      <c r="LD79" s="94">
        <v>0.15706766999999999</v>
      </c>
      <c r="LE79" s="94">
        <v>0.10911906</v>
      </c>
      <c r="LF79" s="94">
        <v>6.5929189999999999E-2</v>
      </c>
      <c r="LG79" s="94">
        <v>3.3637647E-2</v>
      </c>
      <c r="LH79" s="94">
        <v>1.3586111999999999E-2</v>
      </c>
      <c r="LI79" s="94">
        <v>3.8300764000000001E-3</v>
      </c>
      <c r="LJ79" s="94">
        <v>6.4431869999999997E-4</v>
      </c>
      <c r="LK79" s="94">
        <v>1.3689202E-4</v>
      </c>
      <c r="LL79" s="94">
        <v>6.3440659999999994E-5</v>
      </c>
      <c r="LM79" s="94">
        <v>0</v>
      </c>
      <c r="LN79" s="94">
        <v>5.6061043E-27</v>
      </c>
      <c r="LO79" s="94">
        <v>9.7317519999999995E-26</v>
      </c>
      <c r="LP79" s="94">
        <v>1.6946362999999999E-24</v>
      </c>
      <c r="LQ79" s="94">
        <v>2.9514167000000001E-23</v>
      </c>
      <c r="LR79" s="94">
        <v>5.1376363000000004E-22</v>
      </c>
      <c r="LS79" s="94">
        <v>8.9319030000000004E-21</v>
      </c>
      <c r="LT79" s="94">
        <v>1.5495995999999999E-19</v>
      </c>
      <c r="LU79" s="94">
        <v>2.6805564999999999E-18</v>
      </c>
      <c r="LV79" s="94">
        <v>4.6194526999999999E-17</v>
      </c>
      <c r="LW79" s="94">
        <v>7.9240679999999998E-16</v>
      </c>
      <c r="LX79" s="94">
        <v>1.3518759E-14</v>
      </c>
      <c r="LY79" s="94">
        <v>2.2919651999999999E-13</v>
      </c>
      <c r="LZ79" s="94">
        <v>3.8585866000000001E-12</v>
      </c>
      <c r="MA79" s="94">
        <v>6.4458105999999995E-11</v>
      </c>
      <c r="MB79" s="94">
        <v>1.0676742E-9</v>
      </c>
      <c r="MC79" s="94">
        <v>1.752141E-8</v>
      </c>
      <c r="MD79" s="94">
        <v>2.8460138000000002E-7</v>
      </c>
      <c r="ME79" s="94">
        <v>4.5687197999999998E-6</v>
      </c>
      <c r="MF79" s="94">
        <v>7.2298323999999998E-5</v>
      </c>
      <c r="MG79" s="94">
        <v>1.122484E-3</v>
      </c>
      <c r="MH79" s="94">
        <v>5.7625215999999998E-3</v>
      </c>
      <c r="MI79" s="94">
        <v>1.7297085E-2</v>
      </c>
      <c r="MJ79" s="94">
        <v>3.9370450000000001E-2</v>
      </c>
      <c r="MK79" s="94">
        <v>7.3896770000000001E-2</v>
      </c>
      <c r="ML79" s="94">
        <v>0.11875402</v>
      </c>
      <c r="MM79" s="94">
        <v>0.16657675999999999</v>
      </c>
      <c r="MN79" s="94">
        <v>0.20615621000000001</v>
      </c>
      <c r="MO79" s="94">
        <v>0.22530359999999999</v>
      </c>
      <c r="MP79" s="94">
        <v>0.22322156000000001</v>
      </c>
      <c r="MQ79" s="94">
        <v>0.19913594000000001</v>
      </c>
      <c r="MR79" s="94">
        <v>0.15706793999999999</v>
      </c>
      <c r="MS79" s="94">
        <v>0.10911857</v>
      </c>
      <c r="MT79" s="94">
        <v>6.5928780000000006E-2</v>
      </c>
      <c r="MU79" s="94">
        <v>3.3637606E-2</v>
      </c>
      <c r="MV79" s="94">
        <v>1.3586173999999999E-2</v>
      </c>
      <c r="MW79" s="94">
        <v>3.8300904000000001E-3</v>
      </c>
      <c r="MX79" s="94">
        <v>6.4431959999999996E-4</v>
      </c>
      <c r="MY79" s="94">
        <v>1.3689217E-4</v>
      </c>
      <c r="MZ79" s="94">
        <v>6.3440703999999995E-5</v>
      </c>
      <c r="NA79" s="94">
        <v>0</v>
      </c>
      <c r="NB79" s="94">
        <v>5.6060761999999999E-27</v>
      </c>
      <c r="NC79" s="94">
        <v>9.7317023999999997E-26</v>
      </c>
      <c r="ND79" s="94">
        <v>1.6946280000000001E-24</v>
      </c>
      <c r="NE79" s="94">
        <v>2.9514030000000002E-23</v>
      </c>
      <c r="NF79" s="94">
        <v>5.1376129999999998E-22</v>
      </c>
      <c r="NG79" s="94">
        <v>8.9318650000000003E-21</v>
      </c>
      <c r="NH79" s="94">
        <v>1.5495934E-19</v>
      </c>
      <c r="NI79" s="94">
        <v>2.6805462E-18</v>
      </c>
      <c r="NJ79" s="94">
        <v>4.6194349999999998E-17</v>
      </c>
      <c r="NK79" s="94">
        <v>7.9240370000000004E-16</v>
      </c>
      <c r="NL79" s="94">
        <v>1.3518707E-14</v>
      </c>
      <c r="NM79" s="94">
        <v>2.2919567999999999E-13</v>
      </c>
      <c r="NN79" s="94">
        <v>3.8585719999999997E-12</v>
      </c>
      <c r="NO79" s="94">
        <v>6.4457850000000002E-11</v>
      </c>
      <c r="NP79" s="94">
        <v>1.0676700999999999E-9</v>
      </c>
      <c r="NQ79" s="94">
        <v>1.7521346E-8</v>
      </c>
      <c r="NR79" s="94">
        <v>2.8460050000000001E-7</v>
      </c>
      <c r="NS79" s="94">
        <v>4.5687050000000003E-6</v>
      </c>
      <c r="NT79" s="94">
        <v>7.229812E-5</v>
      </c>
      <c r="NU79" s="94">
        <v>1.1224812999999999E-3</v>
      </c>
      <c r="NV79" s="94">
        <v>5.7625050000000002E-3</v>
      </c>
      <c r="NW79" s="94">
        <v>1.7297037000000001E-2</v>
      </c>
      <c r="NX79" s="94">
        <v>3.9370389999999998E-2</v>
      </c>
      <c r="NY79" s="94">
        <v>7.3896809999999993E-2</v>
      </c>
      <c r="NZ79" s="94">
        <v>0.11875429</v>
      </c>
      <c r="OA79" s="94">
        <v>0.16657709000000001</v>
      </c>
      <c r="OB79" s="94">
        <v>0.20615616</v>
      </c>
      <c r="OC79" s="94">
        <v>0.22530289000000001</v>
      </c>
      <c r="OD79" s="94">
        <v>0.22322096</v>
      </c>
      <c r="OE79" s="94">
        <v>0.19913633</v>
      </c>
      <c r="OF79" s="94">
        <v>0.15706872999999999</v>
      </c>
      <c r="OG79" s="94">
        <v>0.10911905</v>
      </c>
      <c r="OH79" s="94">
        <v>6.5928799999999996E-2</v>
      </c>
      <c r="OI79" s="94">
        <v>3.3637571999999998E-2</v>
      </c>
      <c r="OJ79" s="94">
        <v>1.3586164E-2</v>
      </c>
      <c r="OK79" s="94">
        <v>3.8300845999999999E-3</v>
      </c>
      <c r="OL79" s="94">
        <v>6.4432143999999998E-4</v>
      </c>
      <c r="OM79" s="94">
        <v>1.3689242999999999E-4</v>
      </c>
      <c r="ON79" s="94">
        <v>6.3440790000000004E-5</v>
      </c>
      <c r="OO79" s="94">
        <v>0</v>
      </c>
      <c r="OP79" s="94">
        <v>5.6060749999999999E-27</v>
      </c>
      <c r="OQ79" s="94">
        <v>9.7317006000000006E-26</v>
      </c>
      <c r="OR79" s="94">
        <v>1.6946278000000001E-24</v>
      </c>
      <c r="OS79" s="94">
        <v>2.9514030000000002E-23</v>
      </c>
      <c r="OT79" s="94">
        <v>5.1376135000000005E-22</v>
      </c>
      <c r="OU79" s="94">
        <v>8.9318656000000007E-21</v>
      </c>
      <c r="OV79" s="94">
        <v>1.549594E-19</v>
      </c>
      <c r="OW79" s="94">
        <v>2.6805478000000001E-18</v>
      </c>
      <c r="OX79" s="94">
        <v>4.6194390000000003E-17</v>
      </c>
      <c r="OY79" s="94">
        <v>7.9240435000000002E-16</v>
      </c>
      <c r="OZ79" s="94">
        <v>1.3518719500000001E-14</v>
      </c>
      <c r="PA79" s="94">
        <v>2.2919587000000002E-13</v>
      </c>
      <c r="PB79" s="94">
        <v>3.8585745000000004E-12</v>
      </c>
      <c r="PC79" s="94">
        <v>6.4457900000000005E-11</v>
      </c>
      <c r="PD79" s="94">
        <v>1.0676707999999999E-9</v>
      </c>
      <c r="PE79" s="94">
        <v>1.7521360000000001E-8</v>
      </c>
      <c r="PF79" s="94">
        <v>2.8460073E-7</v>
      </c>
      <c r="PG79" s="94">
        <v>4.5687093000000003E-6</v>
      </c>
      <c r="PH79" s="94">
        <v>7.2298180000000004E-5</v>
      </c>
      <c r="PI79" s="94">
        <v>1.1224822E-3</v>
      </c>
      <c r="PJ79" s="94">
        <v>5.7625052999999999E-3</v>
      </c>
      <c r="PK79" s="94">
        <v>1.729702E-2</v>
      </c>
      <c r="PL79" s="94">
        <v>3.9370317000000002E-2</v>
      </c>
      <c r="PM79" s="94">
        <v>7.3896710000000004E-2</v>
      </c>
      <c r="PN79" s="94">
        <v>0.11875436</v>
      </c>
      <c r="PO79" s="94">
        <v>0.16657747000000001</v>
      </c>
      <c r="PP79" s="94">
        <v>0.20615657000000001</v>
      </c>
      <c r="PQ79" s="94">
        <v>0.22530289000000001</v>
      </c>
      <c r="PR79" s="94">
        <v>0.22322027</v>
      </c>
      <c r="PS79" s="94">
        <v>0.19913541000000001</v>
      </c>
      <c r="PT79" s="94">
        <v>0.15706845</v>
      </c>
      <c r="PU79" s="94">
        <v>0.10911921400000001</v>
      </c>
      <c r="PV79" s="94">
        <v>6.5929050000000003E-2</v>
      </c>
      <c r="PW79" s="94">
        <v>3.3637664999999997E-2</v>
      </c>
      <c r="PX79" s="94">
        <v>1.3586167999999999E-2</v>
      </c>
      <c r="PY79" s="94">
        <v>3.8300769999999999E-3</v>
      </c>
      <c r="PZ79" s="94">
        <v>6.4432265999999998E-4</v>
      </c>
      <c r="QA79" s="94">
        <v>1.3689269000000001E-4</v>
      </c>
      <c r="QB79" s="94">
        <v>6.3440915000000005E-5</v>
      </c>
      <c r="QC79" s="94">
        <v>0</v>
      </c>
      <c r="QD79" s="94">
        <v>5.6060684999999998E-27</v>
      </c>
      <c r="QE79" s="94">
        <v>9.7316830000000005E-26</v>
      </c>
      <c r="QF79" s="94">
        <v>1.6946248999999999E-24</v>
      </c>
      <c r="QG79" s="94">
        <v>2.9513978000000001E-23</v>
      </c>
      <c r="QH79" s="94">
        <v>5.1376040000000004E-22</v>
      </c>
      <c r="QI79" s="94">
        <v>8.9318490000000007E-21</v>
      </c>
      <c r="QJ79" s="94">
        <v>1.5495913000000001E-19</v>
      </c>
      <c r="QK79" s="94">
        <v>2.6805440999999998E-18</v>
      </c>
      <c r="QL79" s="94">
        <v>4.6194335000000001E-17</v>
      </c>
      <c r="QM79" s="94">
        <v>7.9240335000000001E-16</v>
      </c>
      <c r="QN79" s="94">
        <v>1.35186975E-14</v>
      </c>
      <c r="QO79" s="94">
        <v>2.2919539999999999E-13</v>
      </c>
      <c r="QP79" s="94">
        <v>3.8585661999999996E-12</v>
      </c>
      <c r="QQ79" s="94">
        <v>6.4457745E-11</v>
      </c>
      <c r="QR79" s="94">
        <v>1.0676681999999999E-9</v>
      </c>
      <c r="QS79" s="94">
        <v>1.7521316E-8</v>
      </c>
      <c r="QT79" s="94">
        <v>2.8460008000000002E-7</v>
      </c>
      <c r="QU79" s="94">
        <v>4.5687010000000002E-6</v>
      </c>
      <c r="QV79" s="94">
        <v>7.2298079999999997E-5</v>
      </c>
      <c r="QW79" s="94">
        <v>1.1224812999999999E-3</v>
      </c>
      <c r="QX79" s="94">
        <v>5.7625122999999997E-3</v>
      </c>
      <c r="QY79" s="94">
        <v>1.7297030000000001E-2</v>
      </c>
      <c r="QZ79" s="94">
        <v>3.9370290000000002E-2</v>
      </c>
      <c r="RA79" s="94">
        <v>7.3896580000000003E-2</v>
      </c>
      <c r="RB79" s="94">
        <v>0.11875413999999999</v>
      </c>
      <c r="RC79" s="94">
        <v>0.16657747000000001</v>
      </c>
      <c r="RD79" s="94">
        <v>0.20615701</v>
      </c>
      <c r="RE79" s="94">
        <v>0.22530362000000001</v>
      </c>
      <c r="RF79" s="94">
        <v>0.22322068</v>
      </c>
      <c r="RG79" s="94">
        <v>0.19913491999999999</v>
      </c>
      <c r="RH79" s="94">
        <v>0.15706797</v>
      </c>
      <c r="RI79" s="94">
        <v>0.10911916000000001</v>
      </c>
      <c r="RJ79" s="94">
        <v>6.5929234000000003E-2</v>
      </c>
      <c r="RK79" s="94">
        <v>3.3637809999999997E-2</v>
      </c>
      <c r="RL79" s="94">
        <v>1.3586206E-2</v>
      </c>
      <c r="RM79" s="94">
        <v>3.8300764000000001E-3</v>
      </c>
      <c r="RN79" s="94">
        <v>6.4432214E-4</v>
      </c>
      <c r="RO79" s="94">
        <v>1.3689261999999999E-4</v>
      </c>
      <c r="RP79" s="94">
        <v>6.3440879999999996E-5</v>
      </c>
      <c r="RQ79" s="94">
        <v>0</v>
      </c>
      <c r="RR79" s="94">
        <v>5.6060800000000002E-27</v>
      </c>
      <c r="RS79" s="94">
        <v>9.7317006000000006E-26</v>
      </c>
      <c r="RT79" s="94">
        <v>1.6946278000000001E-24</v>
      </c>
      <c r="RU79" s="94">
        <v>2.9514030000000002E-23</v>
      </c>
      <c r="RV79" s="94">
        <v>5.1376125000000001E-22</v>
      </c>
      <c r="RW79" s="94">
        <v>8.931863E-21</v>
      </c>
      <c r="RX79" s="94">
        <v>1.5495932000000001E-19</v>
      </c>
      <c r="RY79" s="94">
        <v>2.6805474E-18</v>
      </c>
      <c r="RZ79" s="94">
        <v>4.6194397999999999E-17</v>
      </c>
      <c r="SA79" s="94">
        <v>7.9240455999999999E-16</v>
      </c>
      <c r="SB79" s="94">
        <v>1.3518716E-14</v>
      </c>
      <c r="SC79" s="94">
        <v>2.2919567999999999E-13</v>
      </c>
      <c r="SD79" s="94">
        <v>3.8585689999999996E-12</v>
      </c>
      <c r="SE79" s="94">
        <v>6.4457760000000002E-11</v>
      </c>
      <c r="SF79" s="94">
        <v>1.0676680000000001E-9</v>
      </c>
      <c r="SG79" s="94">
        <v>1.7521310000000001E-8</v>
      </c>
      <c r="SH79" s="94">
        <v>2.845999E-7</v>
      </c>
      <c r="SI79" s="94">
        <v>4.5686984000000001E-6</v>
      </c>
      <c r="SJ79" s="94">
        <v>7.2298029999999993E-5</v>
      </c>
      <c r="SK79" s="94">
        <v>1.1224808E-3</v>
      </c>
      <c r="SL79" s="94">
        <v>5.7625159999999996E-3</v>
      </c>
      <c r="SM79" s="94">
        <v>1.7297053999999999E-2</v>
      </c>
      <c r="SN79" s="94">
        <v>3.9370339999999997E-2</v>
      </c>
      <c r="SO79" s="94">
        <v>7.3896564999999997E-2</v>
      </c>
      <c r="SP79" s="94">
        <v>0.11875397</v>
      </c>
      <c r="SQ79" s="94">
        <v>0.16657712</v>
      </c>
      <c r="SR79" s="94">
        <v>0.20615675999999999</v>
      </c>
      <c r="SS79" s="94">
        <v>0.2253038</v>
      </c>
      <c r="ST79" s="94">
        <v>0.22322101999999999</v>
      </c>
      <c r="SU79" s="94">
        <v>0.19913499000000001</v>
      </c>
      <c r="SV79" s="94">
        <v>0.15706764000000001</v>
      </c>
      <c r="SW79" s="94">
        <v>0.10911886</v>
      </c>
      <c r="SX79" s="94">
        <v>6.5929139999999997E-2</v>
      </c>
      <c r="SY79" s="94">
        <v>3.3637832999999999E-2</v>
      </c>
      <c r="SZ79" s="94">
        <v>1.35862315E-2</v>
      </c>
      <c r="TA79" s="94">
        <v>3.8300827000000001E-3</v>
      </c>
      <c r="TB79" s="94">
        <v>6.4432352999999997E-4</v>
      </c>
      <c r="TC79" s="94">
        <v>1.3689269000000001E-4</v>
      </c>
      <c r="TD79" s="94">
        <v>6.3440859999999995E-5</v>
      </c>
      <c r="TE79" s="94">
        <v>0</v>
      </c>
      <c r="TF79" s="94">
        <v>5.6060710000000003E-27</v>
      </c>
      <c r="TG79" s="94">
        <v>9.7316770000000004E-26</v>
      </c>
      <c r="TH79" s="94">
        <v>1.6946237000000001E-24</v>
      </c>
      <c r="TI79" s="94">
        <v>2.9513969999999999E-23</v>
      </c>
      <c r="TJ79" s="94">
        <v>5.1376E-22</v>
      </c>
      <c r="TK79" s="94">
        <v>8.9318399999999993E-21</v>
      </c>
      <c r="TL79" s="94">
        <v>1.5495896E-19</v>
      </c>
      <c r="TM79" s="94">
        <v>2.6805403999999999E-18</v>
      </c>
      <c r="TN79" s="94">
        <v>4.6194279999999998E-17</v>
      </c>
      <c r="TO79" s="94">
        <v>7.9240260000000004E-16</v>
      </c>
      <c r="TP79" s="94">
        <v>1.3518686E-14</v>
      </c>
      <c r="TQ79" s="94">
        <v>2.2919515999999999E-13</v>
      </c>
      <c r="TR79" s="94">
        <v>3.8585590000000003E-12</v>
      </c>
      <c r="TS79" s="94">
        <v>6.4457569999999996E-11</v>
      </c>
      <c r="TT79" s="94">
        <v>1.0676644E-9</v>
      </c>
      <c r="TU79" s="94">
        <v>1.7521247000000001E-8</v>
      </c>
      <c r="TV79" s="94">
        <v>2.8459882999999999E-7</v>
      </c>
      <c r="TW79" s="94">
        <v>4.5686800000000003E-6</v>
      </c>
      <c r="TX79" s="94">
        <v>7.2297750000000001E-5</v>
      </c>
      <c r="TY79" s="94">
        <v>1.1224763E-3</v>
      </c>
      <c r="TZ79" s="94">
        <v>5.7625015999999999E-3</v>
      </c>
      <c r="UA79" s="94">
        <v>1.7297043000000002E-2</v>
      </c>
      <c r="UB79" s="94">
        <v>3.9370380000000003E-2</v>
      </c>
      <c r="UC79" s="94">
        <v>7.3896719999999999E-2</v>
      </c>
      <c r="UD79" s="94">
        <v>0.118754104</v>
      </c>
      <c r="UE79" s="94">
        <v>0.16657710000000001</v>
      </c>
      <c r="UF79" s="94">
        <v>0.2061566</v>
      </c>
      <c r="UG79" s="94">
        <v>0.2253037</v>
      </c>
      <c r="UH79" s="94">
        <v>0.22322130000000001</v>
      </c>
      <c r="UI79" s="94">
        <v>0.19913578000000001</v>
      </c>
      <c r="UJ79" s="94">
        <v>0.15706822000000001</v>
      </c>
      <c r="UK79" s="94">
        <v>0.10911899999999999</v>
      </c>
      <c r="UL79" s="94">
        <v>6.5929114999999996E-2</v>
      </c>
      <c r="UM79" s="94">
        <v>3.3637814000000002E-2</v>
      </c>
      <c r="UN79" s="94">
        <v>1.3586226E-2</v>
      </c>
      <c r="UO79" s="94">
        <v>3.8300856999999998E-3</v>
      </c>
      <c r="UP79" s="94">
        <v>6.4432545E-4</v>
      </c>
      <c r="UQ79" s="94">
        <v>1.3689284000000001E-4</v>
      </c>
      <c r="UR79" s="94">
        <v>6.3440879999999996E-5</v>
      </c>
      <c r="US79" s="94">
        <v>0</v>
      </c>
      <c r="UT79" s="94">
        <v>5.6060824000000003E-27</v>
      </c>
      <c r="UU79" s="94">
        <v>9.7316979999999997E-26</v>
      </c>
      <c r="UV79" s="94">
        <v>1.6946272000000002E-24</v>
      </c>
      <c r="UW79" s="94">
        <v>2.9514035E-23</v>
      </c>
      <c r="UX79" s="94">
        <v>5.1376120000000004E-22</v>
      </c>
      <c r="UY79" s="94">
        <v>8.9318614999999997E-21</v>
      </c>
      <c r="UZ79" s="94">
        <v>1.5495938000000001E-19</v>
      </c>
      <c r="VA79" s="94">
        <v>2.6805482999999999E-18</v>
      </c>
      <c r="VB79" s="94">
        <v>4.6194400000000001E-17</v>
      </c>
      <c r="VC79" s="94">
        <v>7.9240480000000004E-16</v>
      </c>
      <c r="VD79" s="94">
        <v>1.3518726999999999E-14</v>
      </c>
      <c r="VE79" s="94">
        <v>2.2919592E-13</v>
      </c>
      <c r="VF79" s="94">
        <v>3.8585735999999998E-12</v>
      </c>
      <c r="VG79" s="94">
        <v>6.4457810000000005E-11</v>
      </c>
      <c r="VH79" s="94">
        <v>1.0676681999999999E-9</v>
      </c>
      <c r="VI79" s="94">
        <v>1.7521298000000001E-8</v>
      </c>
      <c r="VJ79" s="94">
        <v>2.8459957000000002E-7</v>
      </c>
      <c r="VK79" s="94">
        <v>4.5686900000000001E-6</v>
      </c>
      <c r="VL79" s="94">
        <v>7.2297869999999996E-5</v>
      </c>
      <c r="VM79" s="94">
        <v>1.1224776E-3</v>
      </c>
      <c r="VN79" s="94">
        <v>5.7624920000000001E-3</v>
      </c>
      <c r="VO79" s="94">
        <v>1.7297008999999999E-2</v>
      </c>
      <c r="VP79" s="94">
        <v>3.9370330000000002E-2</v>
      </c>
      <c r="VQ79" s="94">
        <v>7.3896684000000004E-2</v>
      </c>
      <c r="VR79" s="94">
        <v>0.118754104</v>
      </c>
      <c r="VS79" s="94">
        <v>0.16657689000000001</v>
      </c>
      <c r="VT79" s="94">
        <v>0.20615602</v>
      </c>
      <c r="VU79" s="94">
        <v>0.22530283000000001</v>
      </c>
      <c r="VV79" s="94">
        <v>0.22322069999999999</v>
      </c>
      <c r="VW79" s="94">
        <v>0.1991359</v>
      </c>
      <c r="VX79" s="94">
        <v>0.15706856999999999</v>
      </c>
      <c r="VY79" s="94">
        <v>0.10911931</v>
      </c>
      <c r="VZ79" s="94">
        <v>6.5929210000000002E-2</v>
      </c>
      <c r="WA79" s="94">
        <v>3.3637783999999997E-2</v>
      </c>
      <c r="WB79" s="94">
        <v>1.3586206E-2</v>
      </c>
      <c r="WC79" s="94">
        <v>3.8300856999999998E-3</v>
      </c>
      <c r="WD79" s="94">
        <v>6.4432685000000004E-4</v>
      </c>
      <c r="WE79" s="94">
        <v>1.3689288000000001E-4</v>
      </c>
      <c r="WF79" s="94">
        <v>6.3440839999999993E-5</v>
      </c>
      <c r="WG79" s="94">
        <v>0</v>
      </c>
      <c r="WH79" s="94">
        <v>5.6061112999999997E-27</v>
      </c>
      <c r="WI79" s="94">
        <v>9.7317504999999995E-26</v>
      </c>
      <c r="WJ79" s="94">
        <v>1.6946356999999999E-24</v>
      </c>
      <c r="WK79" s="94">
        <v>2.9514180000000001E-23</v>
      </c>
      <c r="WL79" s="94">
        <v>5.1376410000000002E-22</v>
      </c>
      <c r="WM79" s="94">
        <v>8.9319110000000002E-21</v>
      </c>
      <c r="WN79" s="94">
        <v>1.5496020000000001E-19</v>
      </c>
      <c r="WO79" s="94">
        <v>2.6805635999999999E-18</v>
      </c>
      <c r="WP79" s="94">
        <v>4.619468E-17</v>
      </c>
      <c r="WQ79" s="94">
        <v>7.9240970000000005E-16</v>
      </c>
      <c r="WR79" s="94">
        <v>1.3518816000000001E-14</v>
      </c>
      <c r="WS79" s="94">
        <v>2.2919756999999999E-13</v>
      </c>
      <c r="WT79" s="94">
        <v>3.8586029999999999E-12</v>
      </c>
      <c r="WU79" s="94">
        <v>6.4458320000000002E-11</v>
      </c>
      <c r="WV79" s="94">
        <v>1.0676765999999999E-9</v>
      </c>
      <c r="WW79" s="94">
        <v>1.752143E-8</v>
      </c>
      <c r="WX79" s="94">
        <v>2.8460158000000001E-7</v>
      </c>
      <c r="WY79" s="94">
        <v>4.5687199999999997E-6</v>
      </c>
      <c r="WZ79" s="94">
        <v>7.2298299999999999E-5</v>
      </c>
      <c r="XA79" s="94">
        <v>1.1224827E-3</v>
      </c>
      <c r="XB79" s="94">
        <v>5.7624909999999998E-3</v>
      </c>
      <c r="XC79" s="94">
        <v>1.7296974E-2</v>
      </c>
      <c r="XD79" s="94">
        <v>3.9370245999999998E-2</v>
      </c>
      <c r="XE79" s="94">
        <v>7.3896589999999998E-2</v>
      </c>
      <c r="XF79" s="94">
        <v>0.118754104</v>
      </c>
      <c r="XG79" s="94">
        <v>0.16657706</v>
      </c>
      <c r="XH79" s="94">
        <v>0.20615615000000001</v>
      </c>
      <c r="XI79" s="94">
        <v>0.22530267000000001</v>
      </c>
      <c r="XJ79" s="94">
        <v>0.22322035000000001</v>
      </c>
      <c r="XK79" s="94">
        <v>0.19913562000000001</v>
      </c>
      <c r="XL79" s="94">
        <v>0.15706856999999999</v>
      </c>
      <c r="XM79" s="94">
        <v>0.10911944</v>
      </c>
      <c r="XN79" s="94">
        <v>6.5929299999999996E-2</v>
      </c>
      <c r="XO79" s="94">
        <v>3.3637818E-2</v>
      </c>
      <c r="XP79" s="94">
        <v>1.3586206E-2</v>
      </c>
      <c r="XQ79" s="94">
        <v>3.8300847999999999E-3</v>
      </c>
      <c r="XR79" s="94">
        <v>6.4432697E-4</v>
      </c>
      <c r="XS79" s="94">
        <v>1.3689284000000001E-4</v>
      </c>
      <c r="XT79" s="94">
        <v>6.3440790000000004E-5</v>
      </c>
      <c r="XU79" s="94">
        <v>0</v>
      </c>
      <c r="XV79" s="94">
        <v>5.6061409999999999E-27</v>
      </c>
      <c r="XW79" s="94">
        <v>9.7318054E-26</v>
      </c>
      <c r="XX79" s="94">
        <v>1.6946448E-24</v>
      </c>
      <c r="XY79" s="94">
        <v>2.9514330000000001E-23</v>
      </c>
      <c r="XZ79" s="94">
        <v>5.1376650000000001E-22</v>
      </c>
      <c r="YA79" s="94">
        <v>8.9319549999999998E-21</v>
      </c>
      <c r="YB79" s="94">
        <v>1.5496102999999999E-19</v>
      </c>
      <c r="YC79" s="94">
        <v>2.6805787E-18</v>
      </c>
      <c r="YD79" s="94">
        <v>4.6194967E-17</v>
      </c>
      <c r="YE79" s="94">
        <v>7.9241470000000003E-16</v>
      </c>
      <c r="YF79" s="94">
        <v>1.35189E-14</v>
      </c>
      <c r="YG79" s="94">
        <v>2.2919907E-13</v>
      </c>
      <c r="YH79" s="94">
        <v>3.8586290000000003E-12</v>
      </c>
      <c r="YI79" s="94">
        <v>6.4458790000000002E-11</v>
      </c>
      <c r="YJ79" s="94">
        <v>1.0676846E-9</v>
      </c>
      <c r="YK79" s="94">
        <v>1.7521568000000001E-8</v>
      </c>
      <c r="YL79" s="94">
        <v>2.8460374000000001E-7</v>
      </c>
      <c r="YM79" s="94">
        <v>4.5687540000000002E-6</v>
      </c>
      <c r="YN79" s="94">
        <v>7.2298809999999994E-5</v>
      </c>
      <c r="YO79" s="94">
        <v>1.1224901999999999E-3</v>
      </c>
      <c r="YP79" s="94">
        <v>5.7625189999999998E-3</v>
      </c>
      <c r="YQ79" s="94">
        <v>1.7297021999999999E-2</v>
      </c>
      <c r="YR79" s="94">
        <v>3.9370280000000001E-2</v>
      </c>
      <c r="YS79" s="94">
        <v>7.3896619999999996E-2</v>
      </c>
      <c r="YT79" s="94">
        <v>0.11875421999999999</v>
      </c>
      <c r="YU79" s="94">
        <v>0.16657746000000001</v>
      </c>
      <c r="YV79" s="94">
        <v>0.20615681999999999</v>
      </c>
      <c r="YW79" s="94">
        <v>0.22530335000000001</v>
      </c>
      <c r="YX79" s="94">
        <v>0.22322074</v>
      </c>
      <c r="YY79" s="94">
        <v>0.19913562000000001</v>
      </c>
      <c r="YZ79" s="94">
        <v>0.15706861</v>
      </c>
      <c r="ZA79" s="94">
        <v>0.10911952</v>
      </c>
      <c r="ZB79" s="94">
        <v>6.5929399999999999E-2</v>
      </c>
      <c r="ZC79" s="94">
        <v>3.3637880000000002E-2</v>
      </c>
      <c r="ZD79" s="94">
        <v>1.3586236999999999E-2</v>
      </c>
      <c r="ZE79" s="94">
        <v>3.8300930000000001E-3</v>
      </c>
      <c r="ZF79" s="94">
        <v>6.4432729999999998E-4</v>
      </c>
      <c r="ZG79" s="94">
        <v>1.3689278999999999E-4</v>
      </c>
      <c r="ZH79" s="94">
        <v>6.3440699999999997E-5</v>
      </c>
      <c r="ZI79" s="94">
        <v>0</v>
      </c>
      <c r="ZJ79" s="94">
        <v>5.6061583E-27</v>
      </c>
      <c r="ZK79" s="94">
        <v>9.7318373999999998E-26</v>
      </c>
      <c r="ZL79" s="94">
        <v>1.6946505000000001E-24</v>
      </c>
      <c r="ZM79" s="94">
        <v>2.9514423000000002E-23</v>
      </c>
      <c r="ZN79" s="94">
        <v>5.1376820000000005E-22</v>
      </c>
      <c r="ZO79" s="94">
        <v>8.9319809999999995E-21</v>
      </c>
      <c r="ZP79" s="94">
        <v>1.5496140000000001E-19</v>
      </c>
      <c r="ZQ79" s="94">
        <v>2.6805847000000001E-18</v>
      </c>
      <c r="ZR79" s="94">
        <v>4.6195075999999998E-17</v>
      </c>
      <c r="ZS79" s="94">
        <v>7.9241685000000004E-16</v>
      </c>
      <c r="ZT79" s="94">
        <v>1.35189415E-14</v>
      </c>
      <c r="ZU79" s="94">
        <v>2.2919980000000001E-13</v>
      </c>
      <c r="ZV79" s="94">
        <v>3.8586433999999997E-12</v>
      </c>
      <c r="ZW79" s="94">
        <v>6.4459069999999996E-11</v>
      </c>
      <c r="ZX79" s="94">
        <v>1.0676899E-9</v>
      </c>
      <c r="ZY79" s="94">
        <v>1.7521662000000001E-8</v>
      </c>
      <c r="ZZ79" s="94">
        <v>2.8460536000000001E-7</v>
      </c>
      <c r="AAA79" s="94">
        <v>4.5687807000000001E-6</v>
      </c>
      <c r="AAB79" s="94">
        <v>7.2299249999999997E-5</v>
      </c>
      <c r="AAC79" s="94">
        <v>1.1224970999999999E-3</v>
      </c>
      <c r="AAD79" s="94">
        <v>5.76255E-3</v>
      </c>
      <c r="AAE79" s="94">
        <v>1.7297099999999999E-2</v>
      </c>
      <c r="AAF79" s="94">
        <v>3.9370410000000002E-2</v>
      </c>
      <c r="AAG79" s="94">
        <v>7.3896760000000006E-2</v>
      </c>
      <c r="AAH79" s="94">
        <v>0.11875437</v>
      </c>
      <c r="AAI79" s="94">
        <v>0.16657773000000001</v>
      </c>
      <c r="AAJ79" s="94">
        <v>0.20615749</v>
      </c>
      <c r="AAK79" s="94">
        <v>0.22530433999999999</v>
      </c>
      <c r="AAL79" s="94">
        <v>0.22322175999999999</v>
      </c>
      <c r="AAM79" s="94">
        <v>0.19913653000000001</v>
      </c>
      <c r="AAN79" s="94">
        <v>0.15706918</v>
      </c>
      <c r="AAO79" s="94">
        <v>0.10911989</v>
      </c>
      <c r="AAP79" s="94">
        <v>6.5929613999999997E-2</v>
      </c>
      <c r="AAQ79" s="94">
        <v>3.3638003999999999E-2</v>
      </c>
      <c r="AAR79" s="94">
        <v>1.3586301E-2</v>
      </c>
      <c r="AAS79" s="94">
        <v>3.8301101999999999E-3</v>
      </c>
      <c r="AAT79" s="94">
        <v>6.4432935000000003E-4</v>
      </c>
      <c r="AAU79" s="94">
        <v>1.3689301999999999E-4</v>
      </c>
      <c r="AAV79" s="94">
        <v>6.3440679999999996E-5</v>
      </c>
      <c r="AAW79" s="94">
        <v>0</v>
      </c>
      <c r="AAX79" s="94">
        <v>5.6061224999999998E-27</v>
      </c>
      <c r="AAY79" s="94">
        <v>9.7317660000000001E-26</v>
      </c>
      <c r="AAZ79" s="94">
        <v>1.6946377E-24</v>
      </c>
      <c r="ABA79" s="94">
        <v>2.9514202E-23</v>
      </c>
      <c r="ABB79" s="94">
        <v>5.1376460000000001E-22</v>
      </c>
      <c r="ABC79" s="94">
        <v>8.9319259999999996E-21</v>
      </c>
      <c r="ABD79" s="94">
        <v>1.5496049999999999E-19</v>
      </c>
      <c r="ABE79" s="94">
        <v>2.6805694E-18</v>
      </c>
      <c r="ABF79" s="94">
        <v>4.6194815000000001E-17</v>
      </c>
      <c r="ABG79" s="94">
        <v>7.9241260000000002E-16</v>
      </c>
      <c r="ABH79" s="94">
        <v>1.3518877000000001E-14</v>
      </c>
      <c r="ABI79" s="94">
        <v>2.2919874000000002E-13</v>
      </c>
      <c r="ABJ79" s="94">
        <v>3.8586260000000002E-12</v>
      </c>
      <c r="ABK79" s="94">
        <v>6.4458790000000002E-11</v>
      </c>
      <c r="ABL79" s="94">
        <v>1.0676856999999999E-9</v>
      </c>
      <c r="ABM79" s="94">
        <v>1.7521601999999999E-8</v>
      </c>
      <c r="ABN79" s="94">
        <v>2.8460443000000002E-7</v>
      </c>
      <c r="ABO79" s="94">
        <v>4.5687652000000002E-6</v>
      </c>
      <c r="ABP79" s="94">
        <v>7.2298980000000006E-5</v>
      </c>
      <c r="ABQ79" s="94">
        <v>1.1224931E-3</v>
      </c>
      <c r="ABR79" s="94">
        <v>5.7625356000000003E-3</v>
      </c>
      <c r="ABS79" s="94">
        <v>1.7297079999999999E-2</v>
      </c>
      <c r="ABT79" s="94">
        <v>3.9370387999999999E-2</v>
      </c>
      <c r="ABU79" s="94">
        <v>7.3896699999999996E-2</v>
      </c>
      <c r="ABV79" s="94">
        <v>0.11875421</v>
      </c>
      <c r="ABW79" s="94">
        <v>0.16657753</v>
      </c>
      <c r="ABX79" s="94">
        <v>0.20615742000000001</v>
      </c>
      <c r="ABY79" s="94">
        <v>0.22530449999999999</v>
      </c>
      <c r="ABZ79" s="94">
        <v>0.22322214000000001</v>
      </c>
      <c r="ACA79" s="94">
        <v>0.19913697</v>
      </c>
      <c r="ACB79" s="94">
        <v>0.15706951999999999</v>
      </c>
      <c r="ACC79" s="94">
        <v>0.10912005</v>
      </c>
      <c r="ACD79" s="94">
        <v>6.5929730000000006E-2</v>
      </c>
      <c r="ACE79" s="94">
        <v>3.3638116000000003E-2</v>
      </c>
      <c r="ACF79" s="94">
        <v>1.35863805E-2</v>
      </c>
      <c r="ACG79" s="94">
        <v>3.8301414000000002E-3</v>
      </c>
      <c r="ACH79" s="94">
        <v>6.4433272999999997E-4</v>
      </c>
      <c r="ACI79" s="94">
        <v>1.3689326000000001E-4</v>
      </c>
      <c r="ACJ79" s="94">
        <v>6.3440630000000006E-5</v>
      </c>
      <c r="ACK79" s="94">
        <v>0</v>
      </c>
      <c r="ACL79" s="94">
        <v>5.6058147000000003E-27</v>
      </c>
      <c r="ACM79" s="94">
        <v>9.7312409999999998E-26</v>
      </c>
      <c r="ACN79" s="94">
        <v>1.6945507E-24</v>
      </c>
      <c r="ACO79" s="94">
        <v>2.9512757000000003E-23</v>
      </c>
      <c r="ACP79" s="94">
        <v>5.1374050000000004E-22</v>
      </c>
      <c r="ACQ79" s="94">
        <v>8.9315279999999999E-21</v>
      </c>
      <c r="ACR79" s="94">
        <v>1.5495399000000001E-19</v>
      </c>
      <c r="ACS79" s="94">
        <v>2.6804621999999998E-18</v>
      </c>
      <c r="ACT79" s="94">
        <v>4.6193079999999999E-17</v>
      </c>
      <c r="ACU79" s="94">
        <v>7.9238479999999999E-16</v>
      </c>
      <c r="ACV79" s="94">
        <v>1.3518434E-14</v>
      </c>
      <c r="ACW79" s="94">
        <v>2.2919176999999998E-13</v>
      </c>
      <c r="ACX79" s="94">
        <v>3.8585180000000001E-12</v>
      </c>
      <c r="ACY79" s="94">
        <v>6.4457119999999995E-11</v>
      </c>
      <c r="ACZ79" s="94">
        <v>1.0676602000000001E-9</v>
      </c>
      <c r="ADA79" s="94">
        <v>1.7521217999999999E-8</v>
      </c>
      <c r="ADB79" s="94">
        <v>2.8459882999999999E-7</v>
      </c>
      <c r="ADC79" s="94">
        <v>4.5686833999999999E-6</v>
      </c>
      <c r="ADD79" s="94">
        <v>7.2297810000000005E-5</v>
      </c>
      <c r="ADE79" s="94">
        <v>1.1224764E-3</v>
      </c>
      <c r="ADF79" s="94">
        <v>5.7624894999999997E-3</v>
      </c>
      <c r="ADG79" s="94">
        <v>1.7296974E-2</v>
      </c>
      <c r="ADH79" s="94">
        <v>3.9370183000000003E-2</v>
      </c>
      <c r="ADI79" s="94">
        <v>7.3896325999999998E-2</v>
      </c>
      <c r="ADJ79" s="94">
        <v>0.11875359000000001</v>
      </c>
      <c r="ADK79" s="94">
        <v>0.16657658</v>
      </c>
      <c r="ADL79" s="94">
        <v>0.20615620000000001</v>
      </c>
      <c r="ADM79" s="94">
        <v>0.22530326000000001</v>
      </c>
      <c r="ADN79" s="94">
        <v>0.22322123999999999</v>
      </c>
      <c r="ADO79" s="94">
        <v>0.19913658000000001</v>
      </c>
      <c r="ADP79" s="94">
        <v>0.1570693</v>
      </c>
      <c r="ADQ79" s="94">
        <v>0.10911978999999999</v>
      </c>
      <c r="ADR79" s="94">
        <v>6.5929349999999998E-2</v>
      </c>
      <c r="ADS79" s="94">
        <v>3.3637720000000003E-2</v>
      </c>
      <c r="ADT79" s="94">
        <v>1.3586094E-2</v>
      </c>
      <c r="ADU79" s="94">
        <v>3.8300103000000001E-3</v>
      </c>
      <c r="ADV79" s="94">
        <v>6.4430403000000005E-4</v>
      </c>
      <c r="ADW79" s="94">
        <v>1.3689210000000001E-4</v>
      </c>
      <c r="ADX79" s="94">
        <v>6.3441699999999999E-5</v>
      </c>
      <c r="ADY79" s="100"/>
      <c r="ADZ79" s="101"/>
      <c r="AEA79" s="101"/>
      <c r="AEB79" s="101"/>
      <c r="AEC79" s="101"/>
      <c r="AED79" s="144">
        <f t="shared" si="47"/>
        <v>74</v>
      </c>
      <c r="AEE79" s="142"/>
      <c r="AEF79" s="158">
        <f t="shared" si="32"/>
        <v>74</v>
      </c>
      <c r="AEG79" s="138">
        <f t="shared" si="41"/>
        <v>6.3440519999999998E-5</v>
      </c>
      <c r="AEH79" s="138">
        <f t="shared" si="41"/>
        <v>6.3440590000000003E-5</v>
      </c>
      <c r="AEI79" s="138">
        <f t="shared" si="41"/>
        <v>6.3440849999999994E-5</v>
      </c>
      <c r="AEJ79" s="138">
        <f t="shared" si="41"/>
        <v>6.344094E-5</v>
      </c>
      <c r="AEK79" s="138">
        <f t="shared" si="41"/>
        <v>6.3440760000000001E-5</v>
      </c>
      <c r="AEL79" s="138">
        <f t="shared" si="41"/>
        <v>6.3440719999999999E-5</v>
      </c>
      <c r="AEM79" s="138">
        <f t="shared" si="41"/>
        <v>6.3440729999999999E-5</v>
      </c>
      <c r="AEN79" s="138">
        <f t="shared" si="41"/>
        <v>6.3440659999999994E-5</v>
      </c>
      <c r="AEO79" s="138">
        <f t="shared" si="41"/>
        <v>6.3440703999999995E-5</v>
      </c>
      <c r="AEP79" s="138">
        <f t="shared" si="41"/>
        <v>6.3440790000000004E-5</v>
      </c>
      <c r="AEQ79" s="138">
        <f t="shared" si="42"/>
        <v>6.3440915000000005E-5</v>
      </c>
      <c r="AER79" s="138">
        <f t="shared" si="42"/>
        <v>6.3440879999999996E-5</v>
      </c>
      <c r="AES79" s="138">
        <f t="shared" si="42"/>
        <v>6.3440859999999995E-5</v>
      </c>
      <c r="AET79" s="138">
        <f t="shared" si="42"/>
        <v>6.3440879999999996E-5</v>
      </c>
      <c r="AEU79" s="138">
        <f t="shared" si="42"/>
        <v>6.3440839999999993E-5</v>
      </c>
      <c r="AEV79" s="138">
        <f t="shared" si="42"/>
        <v>6.3440790000000004E-5</v>
      </c>
      <c r="AEW79" s="138">
        <f t="shared" si="42"/>
        <v>6.3440699999999997E-5</v>
      </c>
      <c r="AEX79" s="138">
        <f t="shared" si="42"/>
        <v>6.3440679999999996E-5</v>
      </c>
      <c r="AEY79" s="138">
        <f t="shared" si="42"/>
        <v>6.3440630000000006E-5</v>
      </c>
      <c r="AEZ79" s="130">
        <f t="shared" si="43"/>
        <v>20.88</v>
      </c>
      <c r="AFA79" s="91"/>
      <c r="AFB79" s="94">
        <v>6.3440805999999994E-5</v>
      </c>
      <c r="AFC79" s="139">
        <f t="shared" si="44"/>
        <v>6.3440759947368423E-5</v>
      </c>
      <c r="AFD79" s="91"/>
      <c r="AFE79" s="142"/>
      <c r="AFF79" s="142"/>
      <c r="AFG79" s="138">
        <f t="shared" si="48"/>
        <v>7.2299550000000005E-5</v>
      </c>
      <c r="AFH79" s="138">
        <f t="shared" si="48"/>
        <v>7.2298360000000003E-5</v>
      </c>
      <c r="AFI79" s="138">
        <f t="shared" si="48"/>
        <v>7.2299019999999995E-5</v>
      </c>
      <c r="AFJ79" s="138">
        <f t="shared" si="48"/>
        <v>7.2299684999999994E-5</v>
      </c>
      <c r="AFK79" s="138">
        <f t="shared" si="48"/>
        <v>7.2299789999999994E-5</v>
      </c>
      <c r="AFL79" s="138">
        <f t="shared" si="48"/>
        <v>7.2299589999999994E-5</v>
      </c>
      <c r="AFM79" s="138">
        <f t="shared" si="48"/>
        <v>7.2299146000000006E-5</v>
      </c>
      <c r="AFN79" s="138">
        <f t="shared" si="48"/>
        <v>7.2298610000000007E-5</v>
      </c>
      <c r="AFO79" s="138">
        <f t="shared" si="48"/>
        <v>7.2298323999999998E-5</v>
      </c>
      <c r="AFP79" s="138">
        <f t="shared" si="48"/>
        <v>7.229812E-5</v>
      </c>
      <c r="AFQ79" s="138">
        <f t="shared" si="48"/>
        <v>7.2298180000000004E-5</v>
      </c>
      <c r="AFR79" s="138">
        <f t="shared" si="48"/>
        <v>7.2298079999999997E-5</v>
      </c>
      <c r="AFS79" s="138">
        <f t="shared" si="48"/>
        <v>7.2298029999999993E-5</v>
      </c>
      <c r="AFT79" s="138">
        <f t="shared" si="48"/>
        <v>7.2297750000000001E-5</v>
      </c>
      <c r="AFU79" s="138">
        <f t="shared" si="48"/>
        <v>7.2297869999999996E-5</v>
      </c>
      <c r="AFV79" s="138">
        <f t="shared" si="45"/>
        <v>7.2298299999999999E-5</v>
      </c>
      <c r="AFW79" s="138">
        <f t="shared" si="45"/>
        <v>7.2298809999999994E-5</v>
      </c>
      <c r="AFX79" s="138">
        <f t="shared" si="45"/>
        <v>7.2299249999999997E-5</v>
      </c>
      <c r="AFY79" s="138">
        <f t="shared" si="45"/>
        <v>7.2298980000000006E-5</v>
      </c>
      <c r="AFZ79" s="138" t="e">
        <f t="shared" si="45"/>
        <v>#VALUE!</v>
      </c>
      <c r="AGA79" s="139">
        <f t="shared" si="46"/>
        <v>7.2298707631578948E-5</v>
      </c>
      <c r="AGB79" s="91"/>
      <c r="AGC79" s="91"/>
      <c r="AGD79" s="91"/>
      <c r="AGE79" s="91"/>
      <c r="AGF79" s="91"/>
      <c r="AGG79" s="91"/>
      <c r="AGH79" s="91"/>
      <c r="AGI79" s="91"/>
      <c r="AGJ79" s="91"/>
      <c r="AGK79" s="91"/>
      <c r="AGL79" s="91"/>
      <c r="AGM79" s="91"/>
      <c r="AGN79" s="91"/>
      <c r="AGO79" s="91"/>
      <c r="AGP79" s="91"/>
      <c r="AGQ79" s="91"/>
      <c r="AGR79" s="91"/>
      <c r="AGS79" s="91"/>
      <c r="AGT79" s="91"/>
      <c r="AGU79" s="91"/>
      <c r="AGV79" s="91"/>
      <c r="AGW79" s="91"/>
      <c r="AGX79" s="91"/>
      <c r="AGY79" s="91"/>
      <c r="AGZ79" s="91"/>
      <c r="AHA79" s="91"/>
      <c r="AHB79" s="91"/>
      <c r="AHC79" s="91"/>
      <c r="AHD79" s="91"/>
      <c r="AHE79" s="91"/>
      <c r="AHF79" s="91"/>
      <c r="AHG79" s="91"/>
      <c r="AHH79" s="91"/>
      <c r="AHI79" s="91"/>
      <c r="AHJ79" s="91"/>
      <c r="AHK79" s="91"/>
      <c r="AHL79" s="91"/>
      <c r="AHM79" s="91"/>
      <c r="AHN79" s="91"/>
      <c r="AHO79" s="91"/>
      <c r="AHP79" s="91"/>
      <c r="AHQ79" s="91"/>
      <c r="AHR79" s="91"/>
      <c r="AHS79" s="91"/>
      <c r="AHT79" s="91"/>
      <c r="AHU79" s="91"/>
      <c r="AHV79" s="91"/>
      <c r="AHW79" s="91"/>
      <c r="AHX79" s="91"/>
      <c r="AHY79" s="91"/>
      <c r="AHZ79" s="91"/>
      <c r="AIA79" s="91"/>
      <c r="AIB79" s="91"/>
      <c r="AIC79" s="91"/>
      <c r="AID79" s="91"/>
      <c r="AIE79" s="91"/>
      <c r="AIF79" s="91"/>
      <c r="AIG79" s="91"/>
      <c r="AIH79" s="91"/>
      <c r="AII79" s="91"/>
      <c r="AIJ79" s="91"/>
      <c r="AIK79" s="91"/>
      <c r="AIL79" s="91"/>
      <c r="AIM79" s="91"/>
      <c r="AIN79" s="91"/>
      <c r="AIO79" s="91"/>
      <c r="AIP79" s="91"/>
      <c r="AIQ79" s="91"/>
      <c r="AIR79" s="91"/>
      <c r="AIS79" s="91"/>
      <c r="AIT79" s="91"/>
      <c r="AIU79" s="91"/>
      <c r="AIV79" s="91"/>
      <c r="AIW79" s="91"/>
      <c r="AIX79" s="91"/>
      <c r="AIY79" s="91"/>
      <c r="AIZ79" s="91"/>
      <c r="AJA79" s="91"/>
      <c r="AJB79" s="91"/>
      <c r="AJC79" s="91"/>
      <c r="AJD79" s="91"/>
      <c r="AJE79" s="91"/>
      <c r="AJF79" s="91"/>
      <c r="AJG79" s="91"/>
      <c r="AJH79" s="91"/>
      <c r="AJI79" s="91"/>
      <c r="AJJ79" s="91"/>
      <c r="AJK79" s="91"/>
      <c r="AJL79" s="91"/>
      <c r="AJM79" s="91"/>
      <c r="AJN79" s="91"/>
      <c r="AJO79" s="91"/>
      <c r="AJP79" s="91"/>
      <c r="AJQ79" s="91"/>
      <c r="AJR79" s="91"/>
      <c r="AJS79" s="91"/>
      <c r="AJT79" s="91"/>
      <c r="AJU79" s="91"/>
      <c r="AJV79" s="91"/>
      <c r="AJW79" s="91"/>
      <c r="AJX79" s="91"/>
      <c r="AJY79" s="91"/>
      <c r="AJZ79" s="91"/>
      <c r="AKA79" s="91"/>
      <c r="AKB79" s="91"/>
      <c r="AKC79" s="91"/>
      <c r="AKD79" s="91"/>
      <c r="AKE79" s="91"/>
      <c r="AKF79" s="91"/>
      <c r="AKG79" s="91"/>
      <c r="AKH79" s="91"/>
      <c r="AKI79" s="91"/>
      <c r="AKJ79" s="91"/>
      <c r="AKK79" s="91"/>
      <c r="AKL79" s="91"/>
      <c r="AKM79" s="91"/>
      <c r="AKN79" s="91"/>
      <c r="AKO79" s="91"/>
      <c r="AKP79" s="91"/>
      <c r="AKQ79" s="91"/>
      <c r="AKR79" s="91"/>
      <c r="AKS79" s="91"/>
      <c r="AKT79" s="91"/>
      <c r="AKU79" s="91"/>
      <c r="AKV79" s="91"/>
      <c r="AKW79" s="91"/>
      <c r="AKX79" s="91"/>
      <c r="AKY79" s="91"/>
      <c r="AKZ79" s="91"/>
      <c r="ALA79" s="91"/>
      <c r="ALB79" s="91"/>
      <c r="ALC79" s="91"/>
      <c r="ALD79" s="91"/>
      <c r="ALE79" s="91"/>
      <c r="ALF79" s="91"/>
      <c r="ALG79" s="91"/>
      <c r="ALH79" s="91"/>
      <c r="ALI79" s="91"/>
      <c r="ALJ79" s="91"/>
      <c r="ALK79" s="91"/>
      <c r="ALL79" s="91"/>
      <c r="ALM79" s="91"/>
      <c r="ALN79" s="91"/>
      <c r="ALO79" s="91"/>
      <c r="ALP79" s="91"/>
      <c r="ALQ79" s="91"/>
      <c r="ALR79" s="91"/>
      <c r="ALS79" s="91"/>
      <c r="ALT79" s="91"/>
      <c r="ALU79" s="91"/>
      <c r="ALV79" s="91"/>
      <c r="ALW79" s="91"/>
      <c r="ALX79" s="91"/>
      <c r="ALY79" s="91"/>
      <c r="ALZ79" s="91"/>
      <c r="AMA79" s="91"/>
      <c r="AMB79" s="91"/>
      <c r="AMC79" s="91"/>
      <c r="AMD79" s="91"/>
      <c r="AME79" s="91"/>
      <c r="AMF79" s="91"/>
      <c r="AMG79" s="91"/>
      <c r="AMH79" s="91"/>
      <c r="AMI79" s="91"/>
      <c r="AMJ79" s="91"/>
      <c r="AMK79" s="91"/>
      <c r="AML79" s="91"/>
      <c r="AMM79" s="91"/>
      <c r="AMN79" s="91"/>
      <c r="AMO79" s="91"/>
      <c r="AMP79" s="91"/>
      <c r="AMQ79" s="91"/>
      <c r="AMR79" s="91"/>
      <c r="AMS79" s="91"/>
      <c r="AMT79" s="91"/>
      <c r="AMU79" s="91"/>
      <c r="AMV79" s="91"/>
      <c r="AMW79" s="91"/>
      <c r="AMX79" s="91"/>
      <c r="AMY79" s="91"/>
      <c r="AMZ79" s="91"/>
      <c r="ANA79" s="91"/>
      <c r="ANB79" s="91"/>
      <c r="ANC79" s="91"/>
      <c r="AND79" s="91"/>
      <c r="ANE79" s="91"/>
      <c r="ANF79" s="91"/>
      <c r="ANG79" s="91"/>
      <c r="ANH79" s="91"/>
      <c r="ANI79" s="91"/>
      <c r="ANJ79" s="91"/>
      <c r="ANK79" s="91"/>
      <c r="ANL79" s="91"/>
      <c r="ANM79" s="91"/>
      <c r="ANN79" s="91"/>
      <c r="ANO79" s="91"/>
      <c r="ANP79" s="91"/>
      <c r="ANQ79" s="91"/>
      <c r="ANR79" s="91"/>
      <c r="ANS79" s="91"/>
      <c r="ANT79" s="91"/>
      <c r="ANU79" s="91"/>
      <c r="ANV79" s="91"/>
      <c r="ANW79" s="91"/>
      <c r="ANX79" s="91"/>
      <c r="ANY79" s="91"/>
      <c r="ANZ79" s="91"/>
      <c r="AOA79" s="91"/>
      <c r="AOB79" s="91"/>
      <c r="AOC79" s="91"/>
      <c r="AOD79" s="91"/>
      <c r="AOE79" s="91"/>
      <c r="AOF79" s="91"/>
      <c r="AOG79" s="91"/>
      <c r="AOH79" s="91"/>
      <c r="AOI79" s="91"/>
      <c r="AOJ79" s="91"/>
      <c r="AOK79" s="91"/>
      <c r="AOL79" s="91"/>
      <c r="AOM79" s="91"/>
      <c r="AON79" s="91"/>
      <c r="AOO79" s="91"/>
      <c r="AOP79" s="91"/>
      <c r="AOQ79" s="91"/>
      <c r="AOR79" s="91"/>
      <c r="AOS79" s="91"/>
      <c r="AOT79" s="91"/>
      <c r="AOU79" s="91"/>
      <c r="AOV79" s="91"/>
      <c r="AOW79" s="91"/>
      <c r="AOX79" s="91"/>
      <c r="AOY79" s="91"/>
      <c r="AOZ79" s="91"/>
      <c r="APA79" s="91"/>
      <c r="APB79" s="91"/>
      <c r="APC79" s="91"/>
      <c r="APD79" s="91"/>
      <c r="APE79" s="91"/>
      <c r="APF79" s="91"/>
      <c r="APG79" s="91"/>
      <c r="APH79" s="91"/>
      <c r="API79" s="91"/>
      <c r="APJ79" s="91"/>
      <c r="APK79" s="91"/>
      <c r="APL79" s="91"/>
      <c r="APM79" s="91"/>
      <c r="APN79" s="91"/>
      <c r="APO79" s="91"/>
      <c r="APP79" s="91"/>
      <c r="APQ79" s="91"/>
      <c r="APR79" s="91"/>
      <c r="APS79" s="91"/>
      <c r="APT79" s="91"/>
      <c r="APU79" s="91"/>
      <c r="APV79" s="91"/>
      <c r="APW79" s="91"/>
      <c r="APX79" s="91"/>
      <c r="APY79" s="91"/>
      <c r="APZ79" s="91"/>
      <c r="AQA79" s="91"/>
      <c r="AQB79" s="91"/>
      <c r="AQC79" s="91"/>
      <c r="AQD79" s="91"/>
      <c r="AQE79" s="91"/>
      <c r="AQF79" s="91"/>
      <c r="AQG79" s="91"/>
      <c r="AQH79" s="91"/>
      <c r="AQI79" s="91"/>
      <c r="AQJ79" s="91"/>
      <c r="AQK79" s="91"/>
      <c r="AQL79" s="91"/>
      <c r="AQM79" s="91"/>
      <c r="AQN79" s="91"/>
      <c r="AQO79" s="91"/>
      <c r="AQP79" s="91"/>
      <c r="AQQ79" s="91"/>
      <c r="AQR79" s="91"/>
      <c r="AQS79" s="91"/>
      <c r="AQT79" s="91"/>
      <c r="AQU79" s="91"/>
      <c r="AQV79" s="91"/>
      <c r="AQW79" s="91"/>
      <c r="AQX79" s="91"/>
      <c r="AQY79" s="91"/>
      <c r="AQZ79" s="91"/>
      <c r="ARA79" s="91"/>
      <c r="ARB79" s="91"/>
      <c r="ARC79" s="91"/>
      <c r="ARD79" s="91"/>
      <c r="ARE79" s="91"/>
      <c r="ARF79" s="91"/>
      <c r="ARG79" s="91"/>
      <c r="ARH79" s="91"/>
      <c r="ARI79" s="91"/>
      <c r="ARJ79" s="91"/>
      <c r="ARK79" s="91"/>
      <c r="ARL79" s="91"/>
      <c r="ARM79" s="91"/>
      <c r="ARN79" s="91"/>
      <c r="ARO79" s="91"/>
      <c r="ARP79" s="91"/>
      <c r="ARQ79" s="91"/>
      <c r="ARR79" s="91"/>
      <c r="ARS79" s="91"/>
      <c r="ART79" s="91"/>
      <c r="ARU79" s="91"/>
      <c r="ARV79" s="91"/>
      <c r="ARW79" s="91"/>
      <c r="ARX79" s="91"/>
      <c r="ARY79" s="91"/>
      <c r="ARZ79" s="91"/>
      <c r="ASA79" s="91"/>
      <c r="ASB79" s="91"/>
      <c r="ASC79" s="91"/>
      <c r="ASD79" s="91"/>
      <c r="ASE79" s="91"/>
      <c r="ASF79" s="91"/>
      <c r="ASG79" s="91"/>
      <c r="ASH79" s="91"/>
      <c r="ASI79" s="91"/>
      <c r="ASJ79" s="91"/>
      <c r="ASK79" s="91"/>
      <c r="ASL79" s="91"/>
      <c r="ASM79" s="91"/>
      <c r="ASN79" s="91"/>
      <c r="ASO79" s="91"/>
      <c r="ASP79" s="91"/>
      <c r="ASQ79" s="91"/>
      <c r="ASR79" s="91"/>
    </row>
    <row r="80" spans="1:1188" ht="1.5" customHeight="1" x14ac:dyDescent="0.25">
      <c r="A80" s="129">
        <v>75</v>
      </c>
      <c r="B80" s="130">
        <v>21.17</v>
      </c>
      <c r="C80" s="123">
        <f>IF(ROW()-$B$4&lt;$B$112,2,3)</f>
        <v>3</v>
      </c>
      <c r="D80" s="129">
        <v>75</v>
      </c>
      <c r="E80" s="91">
        <v>0</v>
      </c>
      <c r="F80" s="92">
        <v>3.1873939999999998E-26</v>
      </c>
      <c r="G80" s="92">
        <v>5.5104849999999997E-25</v>
      </c>
      <c r="H80" s="92">
        <v>9.5388940000000003E-24</v>
      </c>
      <c r="I80" s="92">
        <v>1.6482034E-22</v>
      </c>
      <c r="J80" s="92">
        <v>2.8408925999999999E-21</v>
      </c>
      <c r="K80" s="92">
        <v>4.8814810000000002E-20</v>
      </c>
      <c r="L80" s="92">
        <v>8.3565889999999997E-19</v>
      </c>
      <c r="M80" s="92">
        <v>1.4243911000000001E-17</v>
      </c>
      <c r="N80" s="92">
        <v>2.4161157000000001E-16</v>
      </c>
      <c r="O80" s="92">
        <v>4.0765535999999997E-15</v>
      </c>
      <c r="P80" s="92">
        <v>6.8391380000000003E-14</v>
      </c>
      <c r="Q80" s="92">
        <v>1.1406540999999999E-12</v>
      </c>
      <c r="R80" s="92">
        <v>1.8912697999999999E-11</v>
      </c>
      <c r="S80" s="92">
        <v>3.1183919999999998E-10</v>
      </c>
      <c r="T80" s="92">
        <v>5.1167923000000004E-9</v>
      </c>
      <c r="U80" s="92">
        <v>8.3661859999999993E-8</v>
      </c>
      <c r="V80" s="92">
        <v>1.3660623999999999E-6</v>
      </c>
      <c r="W80" s="92">
        <v>2.2352383999999999E-5</v>
      </c>
      <c r="X80" s="92">
        <v>3.6843156E-4</v>
      </c>
      <c r="Y80" s="92">
        <v>2.9604405000000001E-3</v>
      </c>
      <c r="Z80" s="93">
        <v>1.0672851000000001E-2</v>
      </c>
      <c r="AA80" s="93">
        <v>2.709665E-2</v>
      </c>
      <c r="AB80" s="93">
        <v>5.5203736000000003E-2</v>
      </c>
      <c r="AC80" s="93">
        <v>9.5086925000000003E-2</v>
      </c>
      <c r="AD80" s="93">
        <v>0.14208254000000001</v>
      </c>
      <c r="AE80" s="93">
        <v>0.18682940000000001</v>
      </c>
      <c r="AF80" s="93">
        <v>0.21790714999999999</v>
      </c>
      <c r="AG80" s="93">
        <v>0.22446174999999999</v>
      </c>
      <c r="AH80" s="93">
        <v>0.21358125</v>
      </c>
      <c r="AI80" s="93">
        <v>0.17972574999999999</v>
      </c>
      <c r="AJ80" s="93">
        <v>0.13394642000000001</v>
      </c>
      <c r="AK80" s="93">
        <v>8.7661279999999994E-2</v>
      </c>
      <c r="AL80" s="93">
        <v>4.9451057E-2</v>
      </c>
      <c r="AM80" s="93">
        <v>2.3093536000000001E-2</v>
      </c>
      <c r="AN80" s="93">
        <v>8.229409E-3</v>
      </c>
      <c r="AO80" s="93">
        <v>1.9342059999999999E-3</v>
      </c>
      <c r="AP80" s="93">
        <v>2.7374122999999998E-4</v>
      </c>
      <c r="AQ80" s="93">
        <v>7.270109E-5</v>
      </c>
      <c r="AR80" s="93">
        <v>3.4618154999999997E-5</v>
      </c>
      <c r="AS80" s="94">
        <v>0</v>
      </c>
      <c r="AT80" s="94">
        <v>3.1874862000000003E-26</v>
      </c>
      <c r="AU80" s="94">
        <v>5.5106440000000003E-25</v>
      </c>
      <c r="AV80" s="94">
        <v>9.5391439999999997E-24</v>
      </c>
      <c r="AW80" s="94">
        <v>1.6482418E-22</v>
      </c>
      <c r="AX80" s="94">
        <v>2.8409505999999998E-21</v>
      </c>
      <c r="AY80" s="94">
        <v>4.8815662999999999E-20</v>
      </c>
      <c r="AZ80" s="94">
        <v>8.3567110000000004E-19</v>
      </c>
      <c r="BA80" s="94">
        <v>1.424408E-17</v>
      </c>
      <c r="BB80" s="94">
        <v>2.4161369000000002E-16</v>
      </c>
      <c r="BC80" s="94">
        <v>4.0765765000000003E-15</v>
      </c>
      <c r="BD80" s="94">
        <v>6.8391549999999998E-14</v>
      </c>
      <c r="BE80" s="94">
        <v>1.1406528E-12</v>
      </c>
      <c r="BF80" s="94">
        <v>1.8912619999999999E-11</v>
      </c>
      <c r="BG80" s="94">
        <v>3.1183690000000003E-10</v>
      </c>
      <c r="BH80" s="94">
        <v>5.1167385999999998E-9</v>
      </c>
      <c r="BI80" s="94">
        <v>8.3660743999999995E-8</v>
      </c>
      <c r="BJ80" s="94">
        <v>1.3660413E-6</v>
      </c>
      <c r="BK80" s="94">
        <v>2.2352004E-5</v>
      </c>
      <c r="BL80" s="94">
        <v>3.6842492000000002E-4</v>
      </c>
      <c r="BM80" s="94">
        <v>2.9604043999999999E-3</v>
      </c>
      <c r="BN80" s="94">
        <v>1.0672749E-2</v>
      </c>
      <c r="BO80" s="94">
        <v>2.7096427999999999E-2</v>
      </c>
      <c r="BP80" s="94">
        <v>5.520332E-2</v>
      </c>
      <c r="BQ80" s="94">
        <v>9.5086320000000002E-2</v>
      </c>
      <c r="BR80" s="94">
        <v>0.14208175000000001</v>
      </c>
      <c r="BS80" s="94">
        <v>0.18682851</v>
      </c>
      <c r="BT80" s="94">
        <v>0.21790614999999999</v>
      </c>
      <c r="BU80" s="94">
        <v>0.22446070000000001</v>
      </c>
      <c r="BV80" s="94">
        <v>0.21358044000000001</v>
      </c>
      <c r="BW80" s="94">
        <v>0.17972524000000001</v>
      </c>
      <c r="BX80" s="94">
        <v>0.13394590000000001</v>
      </c>
      <c r="BY80" s="94">
        <v>8.7660710000000003E-2</v>
      </c>
      <c r="BZ80" s="94">
        <v>4.9450559999999998E-2</v>
      </c>
      <c r="CA80" s="94">
        <v>2.3093272000000001E-2</v>
      </c>
      <c r="CB80" s="94">
        <v>8.229353E-3</v>
      </c>
      <c r="CC80" s="94">
        <v>1.9342039999999999E-3</v>
      </c>
      <c r="CD80" s="94">
        <v>2.7373779999999997E-4</v>
      </c>
      <c r="CE80" s="94">
        <v>7.2700819999999995E-5</v>
      </c>
      <c r="CF80" s="94">
        <v>3.4618217E-5</v>
      </c>
      <c r="CG80" s="94">
        <v>0</v>
      </c>
      <c r="CH80" s="94">
        <v>3.1855867E-26</v>
      </c>
      <c r="CI80" s="94">
        <v>5.5076100000000003E-25</v>
      </c>
      <c r="CJ80" s="94">
        <v>9.5343275000000002E-24</v>
      </c>
      <c r="CK80" s="94">
        <v>1.6474844E-22</v>
      </c>
      <c r="CL80" s="94">
        <v>2.8397724000000001E-21</v>
      </c>
      <c r="CM80" s="94">
        <v>4.8797580000000001E-20</v>
      </c>
      <c r="CN80" s="94">
        <v>8.3539789999999999E-19</v>
      </c>
      <c r="CO80" s="94">
        <v>1.4240029999999999E-17</v>
      </c>
      <c r="CP80" s="94">
        <v>2.4155495E-16</v>
      </c>
      <c r="CQ80" s="94">
        <v>4.0757469999999998E-15</v>
      </c>
      <c r="CR80" s="94">
        <v>6.8380224000000005E-14</v>
      </c>
      <c r="CS80" s="94">
        <v>1.1405053000000001E-12</v>
      </c>
      <c r="CT80" s="94">
        <v>1.8910802E-11</v>
      </c>
      <c r="CU80" s="94">
        <v>3.1181656999999999E-10</v>
      </c>
      <c r="CV80" s="94">
        <v>5.1165459999999996E-9</v>
      </c>
      <c r="CW80" s="94">
        <v>8.3659520000000002E-8</v>
      </c>
      <c r="CX80" s="94">
        <v>1.3660438E-6</v>
      </c>
      <c r="CY80" s="94">
        <v>2.2352205999999999E-5</v>
      </c>
      <c r="CZ80" s="94">
        <v>3.6842881999999999E-4</v>
      </c>
      <c r="DA80" s="94">
        <v>2.9604271999999999E-3</v>
      </c>
      <c r="DB80" s="94">
        <v>1.0672816E-2</v>
      </c>
      <c r="DC80" s="94">
        <v>2.7096577E-2</v>
      </c>
      <c r="DD80" s="94">
        <v>5.5203599999999999E-2</v>
      </c>
      <c r="DE80" s="94">
        <v>9.5086775999999998E-2</v>
      </c>
      <c r="DF80" s="94">
        <v>0.14208238000000001</v>
      </c>
      <c r="DG80" s="94">
        <v>0.18682915</v>
      </c>
      <c r="DH80" s="94">
        <v>0.21790656</v>
      </c>
      <c r="DI80" s="94">
        <v>0.22446099</v>
      </c>
      <c r="DJ80" s="94">
        <v>0.21357994999999999</v>
      </c>
      <c r="DK80" s="94">
        <v>0.17972478</v>
      </c>
      <c r="DL80" s="94">
        <v>0.13394587999999999</v>
      </c>
      <c r="DM80" s="94">
        <v>8.7661030000000001E-2</v>
      </c>
      <c r="DN80" s="94">
        <v>4.9450833E-2</v>
      </c>
      <c r="DO80" s="94">
        <v>2.3093307E-2</v>
      </c>
      <c r="DP80" s="94">
        <v>8.2293049999999993E-3</v>
      </c>
      <c r="DQ80" s="94">
        <v>1.934198E-3</v>
      </c>
      <c r="DR80" s="94">
        <v>2.7374495000000003E-4</v>
      </c>
      <c r="DS80" s="94">
        <v>7.2701150000000004E-5</v>
      </c>
      <c r="DT80" s="94">
        <v>3.4618373E-5</v>
      </c>
      <c r="DU80" s="94">
        <v>0</v>
      </c>
      <c r="DV80" s="94">
        <v>3.1855401999999997E-26</v>
      </c>
      <c r="DW80" s="94">
        <v>5.5075462999999996E-25</v>
      </c>
      <c r="DX80" s="94">
        <v>9.5342439999999999E-24</v>
      </c>
      <c r="DY80" s="94">
        <v>1.6474741999999999E-22</v>
      </c>
      <c r="DZ80" s="94">
        <v>2.8397621000000001E-21</v>
      </c>
      <c r="EA80" s="94">
        <v>4.8797506999999998E-20</v>
      </c>
      <c r="EB80" s="94">
        <v>8.3539810000000004E-19</v>
      </c>
      <c r="EC80" s="94">
        <v>1.4240055000000001E-17</v>
      </c>
      <c r="ED80" s="94">
        <v>2.4155566000000002E-16</v>
      </c>
      <c r="EE80" s="94">
        <v>4.0757645999999998E-15</v>
      </c>
      <c r="EF80" s="94">
        <v>6.83806E-14</v>
      </c>
      <c r="EG80" s="94">
        <v>1.1405123999999999E-12</v>
      </c>
      <c r="EH80" s="94">
        <v>1.8910934999999999E-11</v>
      </c>
      <c r="EI80" s="94">
        <v>3.1181893E-10</v>
      </c>
      <c r="EJ80" s="94">
        <v>5.1165867000000002E-9</v>
      </c>
      <c r="EK80" s="94">
        <v>8.3660229999999997E-8</v>
      </c>
      <c r="EL80" s="94">
        <v>1.3660559E-6</v>
      </c>
      <c r="EM80" s="94">
        <v>2.2352411E-5</v>
      </c>
      <c r="EN80" s="94">
        <v>3.6843222999999997E-4</v>
      </c>
      <c r="EO80" s="94">
        <v>2.9604509999999998E-3</v>
      </c>
      <c r="EP80" s="94">
        <v>1.06728915E-2</v>
      </c>
      <c r="EQ80" s="94">
        <v>2.7096736999999999E-2</v>
      </c>
      <c r="ER80" s="94">
        <v>5.5203835999999999E-2</v>
      </c>
      <c r="ES80" s="94">
        <v>9.5086959999999998E-2</v>
      </c>
      <c r="ET80" s="94">
        <v>0.14208244</v>
      </c>
      <c r="EU80" s="94">
        <v>0.18682921</v>
      </c>
      <c r="EV80" s="94">
        <v>0.21790686000000001</v>
      </c>
      <c r="EW80" s="94">
        <v>0.22446144000000001</v>
      </c>
      <c r="EX80" s="94">
        <v>0.21358065000000001</v>
      </c>
      <c r="EY80" s="94">
        <v>0.17972543999999999</v>
      </c>
      <c r="EZ80" s="94">
        <v>0.13394635999999999</v>
      </c>
      <c r="FA80" s="94">
        <v>8.7661243999999999E-2</v>
      </c>
      <c r="FB80" s="94">
        <v>4.9450920000000002E-2</v>
      </c>
      <c r="FC80" s="94">
        <v>2.3093313000000001E-2</v>
      </c>
      <c r="FD80" s="94">
        <v>8.2292949999999993E-3</v>
      </c>
      <c r="FE80" s="94">
        <v>1.9342105E-3</v>
      </c>
      <c r="FF80" s="94">
        <v>2.7373859999999997E-4</v>
      </c>
      <c r="FG80" s="94">
        <v>7.2701350000000005E-5</v>
      </c>
      <c r="FH80" s="94">
        <v>3.4618430000000003E-5</v>
      </c>
      <c r="FI80" s="94">
        <v>0</v>
      </c>
      <c r="FJ80" s="94">
        <v>3.1855538000000001E-26</v>
      </c>
      <c r="FK80" s="94">
        <v>5.5075695000000003E-25</v>
      </c>
      <c r="FL80" s="94">
        <v>9.5342850000000007E-24</v>
      </c>
      <c r="FM80" s="94">
        <v>1.6474812E-22</v>
      </c>
      <c r="FN80" s="94">
        <v>2.8397733999999998E-21</v>
      </c>
      <c r="FO80" s="94">
        <v>4.879769E-20</v>
      </c>
      <c r="FP80" s="94">
        <v>8.3540112999999997E-19</v>
      </c>
      <c r="FQ80" s="94">
        <v>1.4240101E-17</v>
      </c>
      <c r="FR80" s="94">
        <v>2.4155637999999999E-16</v>
      </c>
      <c r="FS80" s="94">
        <v>4.0757747000000003E-15</v>
      </c>
      <c r="FT80" s="94">
        <v>6.8380749999999999E-14</v>
      </c>
      <c r="FU80" s="94">
        <v>1.1405149E-12</v>
      </c>
      <c r="FV80" s="94">
        <v>1.8910975E-11</v>
      </c>
      <c r="FW80" s="94">
        <v>3.1181957000000001E-10</v>
      </c>
      <c r="FX80" s="94">
        <v>5.1165955999999997E-9</v>
      </c>
      <c r="FY80" s="94">
        <v>8.3660370000000002E-8</v>
      </c>
      <c r="FZ80" s="94">
        <v>1.3660581999999999E-6</v>
      </c>
      <c r="GA80" s="94">
        <v>2.2352450999999999E-5</v>
      </c>
      <c r="GB80" s="94">
        <v>3.6843301E-4</v>
      </c>
      <c r="GC80" s="94">
        <v>2.9604499999999999E-3</v>
      </c>
      <c r="GD80" s="94">
        <v>1.0672879999999999E-2</v>
      </c>
      <c r="GE80" s="94">
        <v>2.7096696E-2</v>
      </c>
      <c r="GF80" s="94">
        <v>5.5203731999999998E-2</v>
      </c>
      <c r="GG80" s="94">
        <v>9.5086749999999998E-2</v>
      </c>
      <c r="GH80" s="94">
        <v>0.14208212000000001</v>
      </c>
      <c r="GI80" s="94">
        <v>0.1868291</v>
      </c>
      <c r="GJ80" s="94">
        <v>0.21790730999999999</v>
      </c>
      <c r="GK80" s="94">
        <v>0.22446211999999999</v>
      </c>
      <c r="GL80" s="94">
        <v>0.2135813</v>
      </c>
      <c r="GM80" s="94">
        <v>0.17972506999999999</v>
      </c>
      <c r="GN80" s="94">
        <v>0.13394515000000001</v>
      </c>
      <c r="GO80" s="94">
        <v>8.7660199999999994E-2</v>
      </c>
      <c r="GP80" s="94">
        <v>4.9450679999999997E-2</v>
      </c>
      <c r="GQ80" s="94">
        <v>2.3093589000000001E-2</v>
      </c>
      <c r="GR80" s="94">
        <v>8.2294099999999995E-3</v>
      </c>
      <c r="GS80" s="94">
        <v>1.9341765000000001E-3</v>
      </c>
      <c r="GT80" s="94">
        <v>2.7374521999999998E-4</v>
      </c>
      <c r="GU80" s="94">
        <v>7.2701140000000004E-5</v>
      </c>
      <c r="GV80" s="94">
        <v>3.4618332999999997E-5</v>
      </c>
      <c r="GW80" s="94">
        <v>0</v>
      </c>
      <c r="GX80" s="94">
        <v>3.1855467000000002E-26</v>
      </c>
      <c r="GY80" s="94">
        <v>5.5075570000000001E-25</v>
      </c>
      <c r="GZ80" s="94">
        <v>9.5342604999999994E-24</v>
      </c>
      <c r="HA80" s="94">
        <v>1.6474772E-22</v>
      </c>
      <c r="HB80" s="94">
        <v>2.8397669999999999E-21</v>
      </c>
      <c r="HC80" s="94">
        <v>4.8797594000000003E-20</v>
      </c>
      <c r="HD80" s="94">
        <v>8.3539953E-19</v>
      </c>
      <c r="HE80" s="94">
        <v>1.4240070000000001E-17</v>
      </c>
      <c r="HF80" s="94">
        <v>2.4155579999999999E-16</v>
      </c>
      <c r="HG80" s="94">
        <v>4.0757639999999999E-15</v>
      </c>
      <c r="HH80" s="94">
        <v>6.8380570000000006E-14</v>
      </c>
      <c r="HI80" s="94">
        <v>1.1405120000000001E-12</v>
      </c>
      <c r="HJ80" s="94">
        <v>1.8910927000000001E-11</v>
      </c>
      <c r="HK80" s="94">
        <v>3.1181873999999999E-10</v>
      </c>
      <c r="HL80" s="94">
        <v>5.1165826999999998E-9</v>
      </c>
      <c r="HM80" s="94">
        <v>8.3660153999999999E-8</v>
      </c>
      <c r="HN80" s="94">
        <v>1.3660546E-6</v>
      </c>
      <c r="HO80" s="94">
        <v>2.2352393000000001E-5</v>
      </c>
      <c r="HP80" s="94">
        <v>3.6843207999999998E-4</v>
      </c>
      <c r="HQ80" s="94">
        <v>2.9604373999999999E-3</v>
      </c>
      <c r="HR80" s="94">
        <v>1.0672835E-2</v>
      </c>
      <c r="HS80" s="94">
        <v>2.7096609000000001E-2</v>
      </c>
      <c r="HT80" s="94">
        <v>5.5203627999999998E-2</v>
      </c>
      <c r="HU80" s="94">
        <v>9.5086693999999999E-2</v>
      </c>
      <c r="HV80" s="94">
        <v>0.14208208</v>
      </c>
      <c r="HW80" s="94">
        <v>0.18682861000000001</v>
      </c>
      <c r="HX80" s="94">
        <v>0.21790594999999999</v>
      </c>
      <c r="HY80" s="94">
        <v>0.2244604</v>
      </c>
      <c r="HZ80" s="94">
        <v>0.21358007000000001</v>
      </c>
      <c r="IA80" s="94">
        <v>0.17972532999999999</v>
      </c>
      <c r="IB80" s="94">
        <v>0.13394629999999999</v>
      </c>
      <c r="IC80" s="94">
        <v>8.7660940000000007E-2</v>
      </c>
      <c r="ID80" s="94">
        <v>4.9450513000000001E-2</v>
      </c>
      <c r="IE80" s="94">
        <v>2.3093222E-2</v>
      </c>
      <c r="IF80" s="94">
        <v>8.2293290000000005E-3</v>
      </c>
      <c r="IG80" s="94">
        <v>1.9341902E-3</v>
      </c>
      <c r="IH80" s="94">
        <v>2.7374582999999998E-4</v>
      </c>
      <c r="II80" s="94">
        <v>7.2701113999999999E-5</v>
      </c>
      <c r="IJ80" s="94">
        <v>3.46183E-5</v>
      </c>
      <c r="IK80" s="94">
        <v>0</v>
      </c>
      <c r="IL80" s="94">
        <v>3.1855189999999998E-26</v>
      </c>
      <c r="IM80" s="94">
        <v>5.50751E-25</v>
      </c>
      <c r="IN80" s="94">
        <v>9.534181E-24</v>
      </c>
      <c r="IO80" s="94">
        <v>1.6474635999999999E-22</v>
      </c>
      <c r="IP80" s="94">
        <v>2.8397450000000001E-21</v>
      </c>
      <c r="IQ80" s="94">
        <v>4.8797225999999998E-20</v>
      </c>
      <c r="IR80" s="94">
        <v>8.3539332999999999E-19</v>
      </c>
      <c r="IS80" s="94">
        <v>1.4239967E-17</v>
      </c>
      <c r="IT80" s="94">
        <v>2.4155408000000001E-16</v>
      </c>
      <c r="IU80" s="94">
        <v>4.0757350000000003E-15</v>
      </c>
      <c r="IV80" s="94">
        <v>6.8380055000000004E-14</v>
      </c>
      <c r="IW80" s="94">
        <v>1.1405032999999999E-12</v>
      </c>
      <c r="IX80" s="94">
        <v>1.8910787999999998E-11</v>
      </c>
      <c r="IY80" s="94">
        <v>3.1181656999999999E-10</v>
      </c>
      <c r="IZ80" s="94">
        <v>5.116547E-9</v>
      </c>
      <c r="JA80" s="94">
        <v>8.3659579999999995E-8</v>
      </c>
      <c r="JB80" s="94">
        <v>1.3660452E-6</v>
      </c>
      <c r="JC80" s="94">
        <v>2.2352242000000001E-5</v>
      </c>
      <c r="JD80" s="94">
        <v>3.6842955E-4</v>
      </c>
      <c r="JE80" s="94">
        <v>2.9604257999999999E-3</v>
      </c>
      <c r="JF80" s="94">
        <v>1.0672803999999999E-2</v>
      </c>
      <c r="JG80" s="94">
        <v>2.7096536000000001E-2</v>
      </c>
      <c r="JH80" s="94">
        <v>5.5203493999999999E-2</v>
      </c>
      <c r="JI80" s="94">
        <v>9.5086530000000002E-2</v>
      </c>
      <c r="JJ80" s="94">
        <v>0.14208203999999999</v>
      </c>
      <c r="JK80" s="94">
        <v>0.18682869999999999</v>
      </c>
      <c r="JL80" s="94">
        <v>0.21790588</v>
      </c>
      <c r="JM80" s="94">
        <v>0.22446024000000001</v>
      </c>
      <c r="JN80" s="94">
        <v>0.21357875000000001</v>
      </c>
      <c r="JO80" s="94">
        <v>0.17972416999999999</v>
      </c>
      <c r="JP80" s="94">
        <v>0.13394612</v>
      </c>
      <c r="JQ80" s="94">
        <v>8.7661470000000005E-2</v>
      </c>
      <c r="JR80" s="94">
        <v>4.9450914999999998E-2</v>
      </c>
      <c r="JS80" s="94">
        <v>2.3093203E-2</v>
      </c>
      <c r="JT80" s="94">
        <v>8.2292714999999995E-3</v>
      </c>
      <c r="JU80" s="94">
        <v>1.9341954E-3</v>
      </c>
      <c r="JV80" s="94">
        <v>2.7374303E-4</v>
      </c>
      <c r="JW80" s="94">
        <v>7.2701140000000004E-5</v>
      </c>
      <c r="JX80" s="94">
        <v>3.4618310000000001E-5</v>
      </c>
      <c r="JY80" s="94">
        <v>0</v>
      </c>
      <c r="JZ80" s="94">
        <v>3.1854933999999998E-26</v>
      </c>
      <c r="KA80" s="94">
        <v>5.5074663999999999E-25</v>
      </c>
      <c r="KB80" s="94">
        <v>9.5341060000000002E-24</v>
      </c>
      <c r="KC80" s="94">
        <v>1.6474508E-22</v>
      </c>
      <c r="KD80" s="94">
        <v>2.8397228E-21</v>
      </c>
      <c r="KE80" s="94">
        <v>4.8796848000000003E-20</v>
      </c>
      <c r="KF80" s="94">
        <v>8.353867E-19</v>
      </c>
      <c r="KG80" s="94">
        <v>1.4239856000000001E-17</v>
      </c>
      <c r="KH80" s="94">
        <v>2.4155222E-16</v>
      </c>
      <c r="KI80" s="94">
        <v>4.0757035999999997E-15</v>
      </c>
      <c r="KJ80" s="94">
        <v>6.8379530000000004E-14</v>
      </c>
      <c r="KK80" s="94">
        <v>1.1404943E-12</v>
      </c>
      <c r="KL80" s="94">
        <v>1.8910632999999999E-11</v>
      </c>
      <c r="KM80" s="94">
        <v>3.1181395999999999E-10</v>
      </c>
      <c r="KN80" s="94">
        <v>5.1165045999999997E-9</v>
      </c>
      <c r="KO80" s="94">
        <v>8.3658853999999995E-8</v>
      </c>
      <c r="KP80" s="94">
        <v>1.3660330999999999E-6</v>
      </c>
      <c r="KQ80" s="94">
        <v>2.2352040000000002E-5</v>
      </c>
      <c r="KR80" s="94">
        <v>3.6842610000000002E-4</v>
      </c>
      <c r="KS80" s="94">
        <v>2.9604146E-3</v>
      </c>
      <c r="KT80" s="94">
        <v>1.0672788000000001E-2</v>
      </c>
      <c r="KU80" s="94">
        <v>2.7096523000000001E-2</v>
      </c>
      <c r="KV80" s="94">
        <v>5.5203439999999999E-2</v>
      </c>
      <c r="KW80" s="94">
        <v>9.5086329999999997E-2</v>
      </c>
      <c r="KX80" s="94">
        <v>0.14208161999999999</v>
      </c>
      <c r="KY80" s="94">
        <v>0.18682832999999999</v>
      </c>
      <c r="KZ80" s="94">
        <v>0.21790619999999999</v>
      </c>
      <c r="LA80" s="94">
        <v>0.22446099999999999</v>
      </c>
      <c r="LB80" s="94">
        <v>0.21357988</v>
      </c>
      <c r="LC80" s="94">
        <v>0.17972425</v>
      </c>
      <c r="LD80" s="94">
        <v>0.13394533</v>
      </c>
      <c r="LE80" s="94">
        <v>8.7660834000000007E-2</v>
      </c>
      <c r="LF80" s="94">
        <v>4.9450870000000001E-2</v>
      </c>
      <c r="LG80" s="94">
        <v>2.3093323999999998E-2</v>
      </c>
      <c r="LH80" s="94">
        <v>8.2293125000000005E-3</v>
      </c>
      <c r="LI80" s="94">
        <v>1.934203E-3</v>
      </c>
      <c r="LJ80" s="94">
        <v>2.7374096999999999E-4</v>
      </c>
      <c r="LK80" s="94">
        <v>7.2701049999999997E-5</v>
      </c>
      <c r="LL80" s="94">
        <v>3.4618267999999999E-5</v>
      </c>
      <c r="LM80" s="94">
        <v>0</v>
      </c>
      <c r="LN80" s="94">
        <v>3.1854786000000003E-26</v>
      </c>
      <c r="LO80" s="94">
        <v>5.507442E-25</v>
      </c>
      <c r="LP80" s="94">
        <v>9.5340649999999995E-24</v>
      </c>
      <c r="LQ80" s="94">
        <v>1.6474435000000001E-22</v>
      </c>
      <c r="LR80" s="94">
        <v>2.8397107999999999E-21</v>
      </c>
      <c r="LS80" s="94">
        <v>4.8796654000000001E-20</v>
      </c>
      <c r="LT80" s="94">
        <v>8.3538349999999997E-19</v>
      </c>
      <c r="LU80" s="94">
        <v>1.4239801999999999E-17</v>
      </c>
      <c r="LV80" s="94">
        <v>2.4155124000000002E-16</v>
      </c>
      <c r="LW80" s="94">
        <v>4.0756875000000002E-15</v>
      </c>
      <c r="LX80" s="94">
        <v>6.8379254999999996E-14</v>
      </c>
      <c r="LY80" s="94">
        <v>1.1404894E-12</v>
      </c>
      <c r="LZ80" s="94">
        <v>1.8910547999999999E-11</v>
      </c>
      <c r="MA80" s="94">
        <v>3.1181263000000001E-10</v>
      </c>
      <c r="MB80" s="94">
        <v>5.1164823E-9</v>
      </c>
      <c r="MC80" s="94">
        <v>8.3658499999999994E-8</v>
      </c>
      <c r="MD80" s="94">
        <v>1.3660271999999999E-6</v>
      </c>
      <c r="ME80" s="94">
        <v>2.2351936E-5</v>
      </c>
      <c r="MF80" s="94">
        <v>3.684243E-4</v>
      </c>
      <c r="MG80" s="94">
        <v>2.9604083E-3</v>
      </c>
      <c r="MH80" s="94">
        <v>1.0672783999999999E-2</v>
      </c>
      <c r="MI80" s="94">
        <v>2.7096542000000001E-2</v>
      </c>
      <c r="MJ80" s="94">
        <v>5.5203509999999997E-2</v>
      </c>
      <c r="MK80" s="94">
        <v>9.5086400000000001E-2</v>
      </c>
      <c r="ML80" s="94">
        <v>0.1420815</v>
      </c>
      <c r="MM80" s="94">
        <v>0.18682794</v>
      </c>
      <c r="MN80" s="94">
        <v>0.21790588</v>
      </c>
      <c r="MO80" s="94">
        <v>0.22446073999999999</v>
      </c>
      <c r="MP80" s="94">
        <v>0.21358088</v>
      </c>
      <c r="MQ80" s="94">
        <v>0.17972510999999999</v>
      </c>
      <c r="MR80" s="94">
        <v>0.13394542000000001</v>
      </c>
      <c r="MS80" s="94">
        <v>8.7660379999999996E-2</v>
      </c>
      <c r="MT80" s="94">
        <v>4.9450543E-2</v>
      </c>
      <c r="MU80" s="94">
        <v>2.3093315E-2</v>
      </c>
      <c r="MV80" s="94">
        <v>8.2293525000000003E-3</v>
      </c>
      <c r="MW80" s="94">
        <v>1.9342102999999999E-3</v>
      </c>
      <c r="MX80" s="94">
        <v>2.7374105E-4</v>
      </c>
      <c r="MY80" s="94">
        <v>7.2701140000000004E-5</v>
      </c>
      <c r="MZ80" s="94">
        <v>3.4618286000000002E-5</v>
      </c>
      <c r="NA80" s="94">
        <v>0</v>
      </c>
      <c r="NB80" s="94">
        <v>3.1854632000000003E-26</v>
      </c>
      <c r="NC80" s="94">
        <v>5.5074137000000004E-25</v>
      </c>
      <c r="ND80" s="94">
        <v>9.5340209999999996E-24</v>
      </c>
      <c r="NE80" s="94">
        <v>1.6474363999999999E-22</v>
      </c>
      <c r="NF80" s="94">
        <v>2.8396991000000001E-21</v>
      </c>
      <c r="NG80" s="94">
        <v>4.8796472999999999E-20</v>
      </c>
      <c r="NH80" s="94">
        <v>8.3538070000000004E-19</v>
      </c>
      <c r="NI80" s="94">
        <v>1.4239754999999999E-17</v>
      </c>
      <c r="NJ80" s="94">
        <v>2.4155048000000001E-16</v>
      </c>
      <c r="NK80" s="94">
        <v>4.0756740000000003E-15</v>
      </c>
      <c r="NL80" s="94">
        <v>6.8379040000000004E-14</v>
      </c>
      <c r="NM80" s="94">
        <v>1.1404857999999999E-12</v>
      </c>
      <c r="NN80" s="94">
        <v>1.8910491000000002E-11</v>
      </c>
      <c r="NO80" s="94">
        <v>3.1181157999999999E-10</v>
      </c>
      <c r="NP80" s="94">
        <v>5.1164672000000002E-9</v>
      </c>
      <c r="NQ80" s="94">
        <v>8.3658263999999999E-8</v>
      </c>
      <c r="NR80" s="94">
        <v>1.3660236E-6</v>
      </c>
      <c r="NS80" s="94">
        <v>2.2351881999999999E-5</v>
      </c>
      <c r="NT80" s="94">
        <v>3.6842344000000002E-4</v>
      </c>
      <c r="NU80" s="94">
        <v>2.9603997000000001E-3</v>
      </c>
      <c r="NV80" s="94">
        <v>1.0672750999999999E-2</v>
      </c>
      <c r="NW80" s="94">
        <v>2.7096479999999999E-2</v>
      </c>
      <c r="NX80" s="94">
        <v>5.5203469999999998E-2</v>
      </c>
      <c r="NY80" s="94">
        <v>9.5086514999999996E-2</v>
      </c>
      <c r="NZ80" s="94">
        <v>0.14208180000000001</v>
      </c>
      <c r="OA80" s="94">
        <v>0.18682820999999999</v>
      </c>
      <c r="OB80" s="94">
        <v>0.21790561</v>
      </c>
      <c r="OC80" s="94">
        <v>0.2244601</v>
      </c>
      <c r="OD80" s="94">
        <v>0.21358057999999999</v>
      </c>
      <c r="OE80" s="94">
        <v>0.17972563</v>
      </c>
      <c r="OF80" s="94">
        <v>0.13394613999999999</v>
      </c>
      <c r="OG80" s="94">
        <v>8.7660749999999996E-2</v>
      </c>
      <c r="OH80" s="94">
        <v>4.9450529999999999E-2</v>
      </c>
      <c r="OI80" s="94">
        <v>2.3093280000000001E-2</v>
      </c>
      <c r="OJ80" s="94">
        <v>8.2293460000000002E-3</v>
      </c>
      <c r="OK80" s="94">
        <v>1.9342071999999999E-3</v>
      </c>
      <c r="OL80" s="94">
        <v>2.7374229999999999E-4</v>
      </c>
      <c r="OM80" s="94">
        <v>7.2701259999999999E-5</v>
      </c>
      <c r="ON80" s="94">
        <v>3.4618340000000003E-5</v>
      </c>
      <c r="OO80" s="94">
        <v>0</v>
      </c>
      <c r="OP80" s="94">
        <v>3.1854625999999998E-26</v>
      </c>
      <c r="OQ80" s="94">
        <v>5.5074130000000003E-25</v>
      </c>
      <c r="OR80" s="94">
        <v>9.5340209999999996E-24</v>
      </c>
      <c r="OS80" s="94">
        <v>1.6474365E-22</v>
      </c>
      <c r="OT80" s="94">
        <v>2.8396994999999998E-21</v>
      </c>
      <c r="OU80" s="94">
        <v>4.8796489999999999E-20</v>
      </c>
      <c r="OV80" s="94">
        <v>8.3538130000000002E-19</v>
      </c>
      <c r="OW80" s="94">
        <v>1.4239766999999999E-17</v>
      </c>
      <c r="OX80" s="94">
        <v>2.4155077000000001E-16</v>
      </c>
      <c r="OY80" s="94">
        <v>4.0756786000000002E-15</v>
      </c>
      <c r="OZ80" s="94">
        <v>6.8379110000000004E-14</v>
      </c>
      <c r="PA80" s="94">
        <v>1.1404873E-12</v>
      </c>
      <c r="PB80" s="94">
        <v>1.8910513999999999E-11</v>
      </c>
      <c r="PC80" s="94">
        <v>3.1181193999999999E-10</v>
      </c>
      <c r="PD80" s="94">
        <v>5.1164716999999999E-9</v>
      </c>
      <c r="PE80" s="94">
        <v>8.3658350000000006E-8</v>
      </c>
      <c r="PF80" s="94">
        <v>1.366025E-6</v>
      </c>
      <c r="PG80" s="94">
        <v>2.2351907000000001E-5</v>
      </c>
      <c r="PH80" s="94">
        <v>3.6842396000000001E-4</v>
      </c>
      <c r="PI80" s="94">
        <v>2.9604003999999999E-3</v>
      </c>
      <c r="PJ80" s="94">
        <v>1.0672744E-2</v>
      </c>
      <c r="PK80" s="94">
        <v>2.7096433999999999E-2</v>
      </c>
      <c r="PL80" s="94">
        <v>5.5203380000000003E-2</v>
      </c>
      <c r="PM80" s="94">
        <v>9.5086470000000006E-2</v>
      </c>
      <c r="PN80" s="94">
        <v>0.14208198999999999</v>
      </c>
      <c r="PO80" s="94">
        <v>0.18682863</v>
      </c>
      <c r="PP80" s="94">
        <v>0.21790588</v>
      </c>
      <c r="PQ80" s="94">
        <v>0.22446024000000001</v>
      </c>
      <c r="PR80" s="94">
        <v>0.21357957</v>
      </c>
      <c r="PS80" s="94">
        <v>0.17972479999999999</v>
      </c>
      <c r="PT80" s="94">
        <v>0.13394597</v>
      </c>
      <c r="PU80" s="94">
        <v>8.7660950000000001E-2</v>
      </c>
      <c r="PV80" s="94">
        <v>4.9450748000000003E-2</v>
      </c>
      <c r="PW80" s="94">
        <v>2.3093348E-2</v>
      </c>
      <c r="PX80" s="94">
        <v>8.2293490000000004E-3</v>
      </c>
      <c r="PY80" s="94">
        <v>1.934203E-3</v>
      </c>
      <c r="PZ80" s="94">
        <v>2.7374318E-4</v>
      </c>
      <c r="QA80" s="94">
        <v>7.2701419999999996E-5</v>
      </c>
      <c r="QB80" s="94">
        <v>3.4618401999999999E-5</v>
      </c>
      <c r="QC80" s="94">
        <v>0</v>
      </c>
      <c r="QD80" s="94">
        <v>3.1854580000000002E-26</v>
      </c>
      <c r="QE80" s="94">
        <v>5.5074022999999997E-25</v>
      </c>
      <c r="QF80" s="94">
        <v>9.5340019999999996E-24</v>
      </c>
      <c r="QG80" s="94">
        <v>1.6474331E-22</v>
      </c>
      <c r="QH80" s="94">
        <v>2.8396939000000001E-21</v>
      </c>
      <c r="QI80" s="94">
        <v>4.8796386E-20</v>
      </c>
      <c r="QJ80" s="94">
        <v>8.3537962999999997E-19</v>
      </c>
      <c r="QK80" s="94">
        <v>1.4239744E-17</v>
      </c>
      <c r="QL80" s="94">
        <v>2.4155039999999998E-16</v>
      </c>
      <c r="QM80" s="94">
        <v>4.0756726999999997E-15</v>
      </c>
      <c r="QN80" s="94">
        <v>6.8378999999999998E-14</v>
      </c>
      <c r="QO80" s="94">
        <v>1.1404847999999999E-12</v>
      </c>
      <c r="QP80" s="94">
        <v>1.8910472E-11</v>
      </c>
      <c r="QQ80" s="94">
        <v>3.1181124000000002E-10</v>
      </c>
      <c r="QR80" s="94">
        <v>5.1164597000000002E-9</v>
      </c>
      <c r="QS80" s="94">
        <v>8.3658160000000005E-8</v>
      </c>
      <c r="QT80" s="94">
        <v>1.3660222999999999E-6</v>
      </c>
      <c r="QU80" s="94">
        <v>2.2351864E-5</v>
      </c>
      <c r="QV80" s="94">
        <v>3.6842317999999998E-4</v>
      </c>
      <c r="QW80" s="94">
        <v>2.9604029999999999E-3</v>
      </c>
      <c r="QX80" s="94">
        <v>1.0672754E-2</v>
      </c>
      <c r="QY80" s="94">
        <v>2.7096427999999999E-2</v>
      </c>
      <c r="QZ80" s="94">
        <v>5.5203307E-2</v>
      </c>
      <c r="RA80" s="94">
        <v>9.5086309999999993E-2</v>
      </c>
      <c r="RB80" s="94">
        <v>0.14208181</v>
      </c>
      <c r="RC80" s="94">
        <v>0.18682878</v>
      </c>
      <c r="RD80" s="94">
        <v>0.21790651999999999</v>
      </c>
      <c r="RE80" s="94">
        <v>0.22446105</v>
      </c>
      <c r="RF80" s="94">
        <v>0.21357955000000001</v>
      </c>
      <c r="RG80" s="94">
        <v>0.17972426</v>
      </c>
      <c r="RH80" s="94">
        <v>0.13394557000000001</v>
      </c>
      <c r="RI80" s="94">
        <v>8.7660940000000007E-2</v>
      </c>
      <c r="RJ80" s="94">
        <v>4.9450920000000002E-2</v>
      </c>
      <c r="RK80" s="94">
        <v>2.3093454999999999E-2</v>
      </c>
      <c r="RL80" s="94">
        <v>8.2293699999999997E-3</v>
      </c>
      <c r="RM80" s="94">
        <v>1.9342016E-3</v>
      </c>
      <c r="RN80" s="94">
        <v>2.7374285999999997E-4</v>
      </c>
      <c r="RO80" s="94">
        <v>7.2701379999999993E-5</v>
      </c>
      <c r="RP80" s="94">
        <v>3.4618383999999997E-5</v>
      </c>
      <c r="RQ80" s="94">
        <v>0</v>
      </c>
      <c r="RR80" s="94">
        <v>3.1854630000000001E-26</v>
      </c>
      <c r="RS80" s="94">
        <v>5.5074082999999998E-25</v>
      </c>
      <c r="RT80" s="94">
        <v>9.5340130000000006E-24</v>
      </c>
      <c r="RU80" s="94">
        <v>1.6474354E-22</v>
      </c>
      <c r="RV80" s="94">
        <v>2.8396971000000001E-21</v>
      </c>
      <c r="RW80" s="94">
        <v>4.8796438000000002E-20</v>
      </c>
      <c r="RX80" s="94">
        <v>8.353802E-19</v>
      </c>
      <c r="RY80" s="94">
        <v>1.4239754000000001E-17</v>
      </c>
      <c r="RZ80" s="94">
        <v>2.4155059999999999E-16</v>
      </c>
      <c r="SA80" s="94">
        <v>4.0756769999999997E-15</v>
      </c>
      <c r="SB80" s="94">
        <v>6.8379065999999999E-14</v>
      </c>
      <c r="SC80" s="94">
        <v>1.1404856E-12</v>
      </c>
      <c r="SD80" s="94">
        <v>1.8910472E-11</v>
      </c>
      <c r="SE80" s="94">
        <v>3.1181110000000002E-10</v>
      </c>
      <c r="SF80" s="94">
        <v>5.1164570000000002E-9</v>
      </c>
      <c r="SG80" s="94">
        <v>8.3658080000000006E-8</v>
      </c>
      <c r="SH80" s="94">
        <v>1.3660208E-6</v>
      </c>
      <c r="SI80" s="94">
        <v>2.2351840000000001E-5</v>
      </c>
      <c r="SJ80" s="94">
        <v>3.6842276999999999E-4</v>
      </c>
      <c r="SK80" s="94">
        <v>2.9604034E-3</v>
      </c>
      <c r="SL80" s="94">
        <v>1.0672762000000001E-2</v>
      </c>
      <c r="SM80" s="94">
        <v>2.7096462000000002E-2</v>
      </c>
      <c r="SN80" s="94">
        <v>5.5203339999999997E-2</v>
      </c>
      <c r="SO80" s="94">
        <v>9.5086253999999995E-2</v>
      </c>
      <c r="SP80" s="94">
        <v>0.14208159000000001</v>
      </c>
      <c r="SQ80" s="94">
        <v>0.18682842999999999</v>
      </c>
      <c r="SR80" s="94">
        <v>0.21790641999999999</v>
      </c>
      <c r="SS80" s="94">
        <v>0.22446123000000001</v>
      </c>
      <c r="ST80" s="94">
        <v>0.21357997000000001</v>
      </c>
      <c r="SU80" s="94">
        <v>0.17972427999999999</v>
      </c>
      <c r="SV80" s="94">
        <v>0.13394523999999999</v>
      </c>
      <c r="SW80" s="94">
        <v>8.7660685000000002E-2</v>
      </c>
      <c r="SX80" s="94">
        <v>4.9450859999999999E-2</v>
      </c>
      <c r="SY80" s="94">
        <v>2.3093477000000001E-2</v>
      </c>
      <c r="SZ80" s="94">
        <v>8.2293869999999995E-3</v>
      </c>
      <c r="TA80" s="94">
        <v>1.9342045000000001E-3</v>
      </c>
      <c r="TB80" s="94">
        <v>2.7374353000000001E-4</v>
      </c>
      <c r="TC80" s="94">
        <v>7.2701379999999993E-5</v>
      </c>
      <c r="TD80" s="94">
        <v>3.4618369999999998E-5</v>
      </c>
      <c r="TE80" s="94">
        <v>0</v>
      </c>
      <c r="TF80" s="94">
        <v>3.1854573000000002E-26</v>
      </c>
      <c r="TG80" s="94">
        <v>5.5073959999999998E-25</v>
      </c>
      <c r="TH80" s="94">
        <v>9.5339889999999995E-24</v>
      </c>
      <c r="TI80" s="94">
        <v>1.6474316E-22</v>
      </c>
      <c r="TJ80" s="94">
        <v>2.8396891999999999E-21</v>
      </c>
      <c r="TK80" s="94">
        <v>4.8796301999999999E-20</v>
      </c>
      <c r="TL80" s="94">
        <v>8.3537813000000003E-19</v>
      </c>
      <c r="TM80" s="94">
        <v>1.4239716999999999E-17</v>
      </c>
      <c r="TN80" s="94">
        <v>2.4154992000000001E-16</v>
      </c>
      <c r="TO80" s="94">
        <v>4.0756663000000001E-15</v>
      </c>
      <c r="TP80" s="94">
        <v>6.8378879999999995E-14</v>
      </c>
      <c r="TQ80" s="94">
        <v>1.1404828E-12</v>
      </c>
      <c r="TR80" s="94">
        <v>1.8910419999999999E-11</v>
      </c>
      <c r="TS80" s="94">
        <v>3.1181010000000001E-10</v>
      </c>
      <c r="TT80" s="94">
        <v>5.1164366000000003E-9</v>
      </c>
      <c r="TU80" s="94">
        <v>8.3657723999999998E-8</v>
      </c>
      <c r="TV80" s="94">
        <v>1.3660144000000001E-6</v>
      </c>
      <c r="TW80" s="94">
        <v>2.2351726999999999E-5</v>
      </c>
      <c r="TX80" s="94">
        <v>3.6842085000000002E-4</v>
      </c>
      <c r="TY80" s="94">
        <v>2.9603940999999999E-3</v>
      </c>
      <c r="TZ80" s="94">
        <v>1.0672749E-2</v>
      </c>
      <c r="UA80" s="94">
        <v>2.7096465E-2</v>
      </c>
      <c r="UB80" s="94">
        <v>5.5203429999999998E-2</v>
      </c>
      <c r="UC80" s="94">
        <v>9.5086400000000001E-2</v>
      </c>
      <c r="UD80" s="94">
        <v>0.14208170000000001</v>
      </c>
      <c r="UE80" s="94">
        <v>0.18682840000000001</v>
      </c>
      <c r="UF80" s="94">
        <v>0.21790624</v>
      </c>
      <c r="UG80" s="94">
        <v>0.22446102000000001</v>
      </c>
      <c r="UH80" s="94">
        <v>0.21358052</v>
      </c>
      <c r="UI80" s="94">
        <v>0.179725</v>
      </c>
      <c r="UJ80" s="94">
        <v>0.13394565999999999</v>
      </c>
      <c r="UK80" s="94">
        <v>8.7660760000000004E-2</v>
      </c>
      <c r="UL80" s="94">
        <v>4.9450830000000001E-2</v>
      </c>
      <c r="UM80" s="94">
        <v>2.3093455999999998E-2</v>
      </c>
      <c r="UN80" s="94">
        <v>8.2293820000000004E-3</v>
      </c>
      <c r="UO80" s="94">
        <v>1.9342071999999999E-3</v>
      </c>
      <c r="UP80" s="94">
        <v>2.7374445999999998E-4</v>
      </c>
      <c r="UQ80" s="94">
        <v>7.2701405000000002E-5</v>
      </c>
      <c r="UR80" s="94">
        <v>3.4618369999999998E-5</v>
      </c>
      <c r="US80" s="94">
        <v>0</v>
      </c>
      <c r="UT80" s="94">
        <v>3.1854646999999997E-26</v>
      </c>
      <c r="UU80" s="94">
        <v>5.5074087000000001E-25</v>
      </c>
      <c r="UV80" s="94">
        <v>9.5340120000000004E-24</v>
      </c>
      <c r="UW80" s="94">
        <v>1.6474360000000001E-22</v>
      </c>
      <c r="UX80" s="94">
        <v>2.8396973E-21</v>
      </c>
      <c r="UY80" s="94">
        <v>4.8796428000000001E-20</v>
      </c>
      <c r="UZ80" s="94">
        <v>8.3538044999999997E-19</v>
      </c>
      <c r="VA80" s="94">
        <v>1.4239759E-17</v>
      </c>
      <c r="VB80" s="94">
        <v>2.4155059999999999E-16</v>
      </c>
      <c r="VC80" s="94">
        <v>4.0756769999999997E-15</v>
      </c>
      <c r="VD80" s="94">
        <v>6.8379085999999995E-14</v>
      </c>
      <c r="VE80" s="94">
        <v>1.1404864000000001E-12</v>
      </c>
      <c r="VF80" s="94">
        <v>1.8910485999999999E-11</v>
      </c>
      <c r="VG80" s="94">
        <v>3.118112E-10</v>
      </c>
      <c r="VH80" s="94">
        <v>5.1164534999999999E-9</v>
      </c>
      <c r="VI80" s="94">
        <v>8.3657959999999994E-8</v>
      </c>
      <c r="VJ80" s="94">
        <v>1.3660183E-6</v>
      </c>
      <c r="VK80" s="94">
        <v>2.2351795000000001E-5</v>
      </c>
      <c r="VL80" s="94">
        <v>3.6842203999999998E-4</v>
      </c>
      <c r="VM80" s="94">
        <v>2.9603912999999998E-3</v>
      </c>
      <c r="VN80" s="94">
        <v>1.0672729000000001E-2</v>
      </c>
      <c r="VO80" s="94">
        <v>2.7096421999999998E-2</v>
      </c>
      <c r="VP80" s="94">
        <v>5.5203382000000002E-2</v>
      </c>
      <c r="VQ80" s="94">
        <v>9.5086409999999996E-2</v>
      </c>
      <c r="VR80" s="94">
        <v>0.14208166</v>
      </c>
      <c r="VS80" s="94">
        <v>0.18682808000000001</v>
      </c>
      <c r="VT80" s="94">
        <v>0.21790555</v>
      </c>
      <c r="VU80" s="94">
        <v>0.22446008000000001</v>
      </c>
      <c r="VV80" s="94">
        <v>0.21358021999999999</v>
      </c>
      <c r="VW80" s="94">
        <v>0.1797252</v>
      </c>
      <c r="VX80" s="94">
        <v>0.13394605000000001</v>
      </c>
      <c r="VY80" s="94">
        <v>8.7661020000000006E-2</v>
      </c>
      <c r="VZ80" s="94">
        <v>4.9450889999999997E-2</v>
      </c>
      <c r="WA80" s="94">
        <v>2.3093432000000001E-2</v>
      </c>
      <c r="WB80" s="94">
        <v>8.2293699999999997E-3</v>
      </c>
      <c r="WC80" s="94">
        <v>1.9342081E-3</v>
      </c>
      <c r="WD80" s="94">
        <v>2.7374525000000002E-4</v>
      </c>
      <c r="WE80" s="94">
        <v>7.2701375999999996E-5</v>
      </c>
      <c r="WF80" s="94">
        <v>3.4618344000000001E-5</v>
      </c>
      <c r="WG80" s="94">
        <v>0</v>
      </c>
      <c r="WH80" s="94">
        <v>3.1854822999999997E-26</v>
      </c>
      <c r="WI80" s="94">
        <v>5.5074403000000001E-25</v>
      </c>
      <c r="WJ80" s="94">
        <v>9.5340625000000004E-24</v>
      </c>
      <c r="WK80" s="94">
        <v>1.6474446000000001E-22</v>
      </c>
      <c r="WL80" s="94">
        <v>2.8397139999999999E-21</v>
      </c>
      <c r="WM80" s="94">
        <v>4.8796711999999999E-20</v>
      </c>
      <c r="WN80" s="94">
        <v>8.3538519999999996E-19</v>
      </c>
      <c r="WO80" s="94">
        <v>1.4239842999999999E-17</v>
      </c>
      <c r="WP80" s="94">
        <v>2.4155210000000002E-16</v>
      </c>
      <c r="WQ80" s="94">
        <v>4.0757035999999997E-15</v>
      </c>
      <c r="WR80" s="94">
        <v>6.8379553999999999E-14</v>
      </c>
      <c r="WS80" s="94">
        <v>1.1404947E-12</v>
      </c>
      <c r="WT80" s="94">
        <v>1.8910632999999999E-11</v>
      </c>
      <c r="WU80" s="94">
        <v>3.1181359999999999E-10</v>
      </c>
      <c r="WV80" s="94">
        <v>5.1164930000000001E-9</v>
      </c>
      <c r="WW80" s="94">
        <v>8.3658583999999995E-8</v>
      </c>
      <c r="WX80" s="94">
        <v>1.3660280000000001E-6</v>
      </c>
      <c r="WY80" s="94">
        <v>2.2351953E-5</v>
      </c>
      <c r="WZ80" s="94">
        <v>3.6842480000000001E-4</v>
      </c>
      <c r="XA80" s="94">
        <v>2.9603950000000002E-3</v>
      </c>
      <c r="XB80" s="94">
        <v>1.0672714E-2</v>
      </c>
      <c r="XC80" s="94">
        <v>2.7096367999999999E-2</v>
      </c>
      <c r="XD80" s="94">
        <v>5.5203293000000001E-2</v>
      </c>
      <c r="XE80" s="94">
        <v>9.5086320000000002E-2</v>
      </c>
      <c r="XF80" s="94">
        <v>0.14208171999999999</v>
      </c>
      <c r="XG80" s="94">
        <v>0.1868283</v>
      </c>
      <c r="XH80" s="94">
        <v>0.21790561</v>
      </c>
      <c r="XI80" s="94">
        <v>0.22445999</v>
      </c>
      <c r="XJ80" s="94">
        <v>0.21357977</v>
      </c>
      <c r="XK80" s="94">
        <v>0.17972493</v>
      </c>
      <c r="XL80" s="94">
        <v>0.13394608</v>
      </c>
      <c r="XM80" s="94">
        <v>8.7661149999999993E-2</v>
      </c>
      <c r="XN80" s="94">
        <v>4.9450966999999998E-2</v>
      </c>
      <c r="XO80" s="94">
        <v>2.3093450000000001E-2</v>
      </c>
      <c r="XP80" s="94">
        <v>8.2293669999999996E-3</v>
      </c>
      <c r="XQ80" s="94">
        <v>1.9342068E-3</v>
      </c>
      <c r="XR80" s="94">
        <v>2.7374536000000001E-4</v>
      </c>
      <c r="XS80" s="94">
        <v>7.2701324999999996E-5</v>
      </c>
      <c r="XT80" s="94">
        <v>3.4618303999999998E-5</v>
      </c>
      <c r="XU80" s="94">
        <v>0</v>
      </c>
      <c r="XV80" s="94">
        <v>3.1854990000000002E-26</v>
      </c>
      <c r="XW80" s="94">
        <v>5.5074709999999998E-25</v>
      </c>
      <c r="XX80" s="94">
        <v>9.5341130000000004E-24</v>
      </c>
      <c r="XY80" s="94">
        <v>1.6474529999999999E-22</v>
      </c>
      <c r="XZ80" s="94">
        <v>2.8397276000000002E-21</v>
      </c>
      <c r="YA80" s="94">
        <v>4.8796960000000003E-20</v>
      </c>
      <c r="YB80" s="94">
        <v>8.3538966000000005E-19</v>
      </c>
      <c r="YC80" s="94">
        <v>1.4239926E-17</v>
      </c>
      <c r="YD80" s="94">
        <v>2.4155362999999999E-16</v>
      </c>
      <c r="YE80" s="94">
        <v>4.0757293999999998E-15</v>
      </c>
      <c r="YF80" s="94">
        <v>6.8379989999999997E-14</v>
      </c>
      <c r="YG80" s="94">
        <v>1.140502E-12</v>
      </c>
      <c r="YH80" s="94">
        <v>1.8910759999999998E-11</v>
      </c>
      <c r="YI80" s="94">
        <v>3.118159E-10</v>
      </c>
      <c r="YJ80" s="94">
        <v>5.1165325000000003E-9</v>
      </c>
      <c r="YK80" s="94">
        <v>8.3659250000000002E-8</v>
      </c>
      <c r="YL80" s="94">
        <v>1.3660389E-6</v>
      </c>
      <c r="YM80" s="94">
        <v>2.2352127E-5</v>
      </c>
      <c r="YN80" s="94">
        <v>3.6842774999999999E-4</v>
      </c>
      <c r="YO80" s="94">
        <v>2.9604119999999999E-3</v>
      </c>
      <c r="YP80" s="94">
        <v>1.0672755000000001E-2</v>
      </c>
      <c r="YQ80" s="94">
        <v>2.7096424000000001E-2</v>
      </c>
      <c r="YR80" s="94">
        <v>5.5203321999999999E-2</v>
      </c>
      <c r="YS80" s="94">
        <v>9.5086370000000003E-2</v>
      </c>
      <c r="YT80" s="94">
        <v>0.14208195000000001</v>
      </c>
      <c r="YU80" s="94">
        <v>0.18682879999999999</v>
      </c>
      <c r="YV80" s="94">
        <v>0.21790633000000001</v>
      </c>
      <c r="YW80" s="94">
        <v>0.22446068999999999</v>
      </c>
      <c r="YX80" s="94">
        <v>0.21357989999999999</v>
      </c>
      <c r="YY80" s="94">
        <v>0.17972493</v>
      </c>
      <c r="YZ80" s="94">
        <v>0.13394608999999999</v>
      </c>
      <c r="ZA80" s="94">
        <v>8.7661230000000007E-2</v>
      </c>
      <c r="ZB80" s="94">
        <v>4.9451050000000003E-2</v>
      </c>
      <c r="ZC80" s="94">
        <v>2.3093505E-2</v>
      </c>
      <c r="ZD80" s="94">
        <v>8.2293880000000007E-3</v>
      </c>
      <c r="ZE80" s="94">
        <v>1.9342102999999999E-3</v>
      </c>
      <c r="ZF80" s="94">
        <v>2.7374525000000002E-4</v>
      </c>
      <c r="ZG80" s="94">
        <v>7.2701269999999999E-5</v>
      </c>
      <c r="ZH80" s="94">
        <v>3.4618230000000002E-5</v>
      </c>
      <c r="ZI80" s="94">
        <v>0</v>
      </c>
      <c r="ZJ80" s="94">
        <v>3.1855087999999998E-26</v>
      </c>
      <c r="ZK80" s="94">
        <v>5.50749E-25</v>
      </c>
      <c r="ZL80" s="94">
        <v>9.5341450000000005E-24</v>
      </c>
      <c r="ZM80" s="94">
        <v>1.6474584000000001E-22</v>
      </c>
      <c r="ZN80" s="94">
        <v>2.8397369999999999E-21</v>
      </c>
      <c r="ZO80" s="94">
        <v>4.8797110000000003E-20</v>
      </c>
      <c r="ZP80" s="94">
        <v>8.3539183000000004E-19</v>
      </c>
      <c r="ZQ80" s="94">
        <v>1.4239959999999999E-17</v>
      </c>
      <c r="ZR80" s="94">
        <v>2.4155426000000002E-16</v>
      </c>
      <c r="ZS80" s="94">
        <v>4.0757419999999999E-15</v>
      </c>
      <c r="ZT80" s="94">
        <v>6.8380220000000006E-14</v>
      </c>
      <c r="ZU80" s="94">
        <v>1.1405062E-12</v>
      </c>
      <c r="ZV80" s="94">
        <v>1.8910838000000001E-11</v>
      </c>
      <c r="ZW80" s="94">
        <v>3.1181737999999998E-10</v>
      </c>
      <c r="ZX80" s="94">
        <v>5.1165610000000003E-9</v>
      </c>
      <c r="ZY80" s="94">
        <v>8.3659764E-8</v>
      </c>
      <c r="ZZ80" s="94">
        <v>1.3660475000000001E-6</v>
      </c>
      <c r="AAA80" s="94">
        <v>2.2352275000000001E-5</v>
      </c>
      <c r="AAB80" s="94">
        <v>3.6843021999999998E-4</v>
      </c>
      <c r="AAC80" s="94">
        <v>2.9604290000000001E-3</v>
      </c>
      <c r="AAD80" s="94">
        <v>1.0672806999999999E-2</v>
      </c>
      <c r="AAE80" s="94">
        <v>2.7096529000000001E-2</v>
      </c>
      <c r="AAF80" s="94">
        <v>5.5203469999999998E-2</v>
      </c>
      <c r="AAG80" s="94">
        <v>9.5086539999999997E-2</v>
      </c>
      <c r="AAH80" s="94">
        <v>0.14208209999999999</v>
      </c>
      <c r="AAI80" s="94">
        <v>0.18682921</v>
      </c>
      <c r="AAJ80" s="94">
        <v>0.21790712000000001</v>
      </c>
      <c r="AAK80" s="94">
        <v>0.22446168999999999</v>
      </c>
      <c r="AAL80" s="94">
        <v>0.21358097000000001</v>
      </c>
      <c r="AAM80" s="94">
        <v>0.17972573999999999</v>
      </c>
      <c r="AAN80" s="94">
        <v>0.13394654</v>
      </c>
      <c r="AAO80" s="94">
        <v>8.7661505000000001E-2</v>
      </c>
      <c r="AAP80" s="94">
        <v>4.9451200000000001E-2</v>
      </c>
      <c r="AAQ80" s="94">
        <v>2.3093590000000001E-2</v>
      </c>
      <c r="AAR80" s="94">
        <v>8.2294299999999994E-3</v>
      </c>
      <c r="AAS80" s="94">
        <v>1.9342194E-3</v>
      </c>
      <c r="AAT80" s="94">
        <v>2.7374597000000002E-4</v>
      </c>
      <c r="AAU80" s="94">
        <v>7.2701330000000003E-5</v>
      </c>
      <c r="AAV80" s="94">
        <v>3.4618210000000001E-5</v>
      </c>
      <c r="AAW80" s="94">
        <v>0</v>
      </c>
      <c r="AAX80" s="94">
        <v>3.1854866000000002E-26</v>
      </c>
      <c r="AAY80" s="94">
        <v>5.5074477000000004E-25</v>
      </c>
      <c r="AAZ80" s="94">
        <v>9.5340719999999997E-24</v>
      </c>
      <c r="ABA80" s="94">
        <v>1.6474455999999999E-22</v>
      </c>
      <c r="ABB80" s="94">
        <v>2.8397171E-21</v>
      </c>
      <c r="ABC80" s="94">
        <v>4.8796800000000001E-20</v>
      </c>
      <c r="ABD80" s="94">
        <v>8.353867E-19</v>
      </c>
      <c r="ABE80" s="94">
        <v>1.4239874999999999E-17</v>
      </c>
      <c r="ABF80" s="94">
        <v>2.4155282999999998E-16</v>
      </c>
      <c r="ABG80" s="94">
        <v>4.0757196999999999E-15</v>
      </c>
      <c r="ABH80" s="94">
        <v>6.8379886000000003E-14</v>
      </c>
      <c r="ABI80" s="94">
        <v>1.1405009E-12</v>
      </c>
      <c r="ABJ80" s="94">
        <v>1.8910751E-11</v>
      </c>
      <c r="ABK80" s="94">
        <v>3.1181605E-10</v>
      </c>
      <c r="ABL80" s="94">
        <v>5.1165405000000004E-9</v>
      </c>
      <c r="ABM80" s="94">
        <v>8.3659470000000006E-8</v>
      </c>
      <c r="ABN80" s="94">
        <v>1.3660430000000001E-6</v>
      </c>
      <c r="ABO80" s="94">
        <v>2.2352191000000001E-5</v>
      </c>
      <c r="ABP80" s="94">
        <v>3.6842873999999999E-4</v>
      </c>
      <c r="ABQ80" s="94">
        <v>2.9604204000000002E-3</v>
      </c>
      <c r="ABR80" s="94">
        <v>1.067279E-2</v>
      </c>
      <c r="ABS80" s="94">
        <v>2.7096510000000001E-2</v>
      </c>
      <c r="ABT80" s="94">
        <v>5.5203444999999997E-2</v>
      </c>
      <c r="ABU80" s="94">
        <v>9.508643E-2</v>
      </c>
      <c r="ABV80" s="94">
        <v>0.14208193</v>
      </c>
      <c r="ABW80" s="94">
        <v>0.18682899</v>
      </c>
      <c r="ABX80" s="94">
        <v>0.21790706000000001</v>
      </c>
      <c r="ABY80" s="94">
        <v>0.22446179999999999</v>
      </c>
      <c r="ABZ80" s="94">
        <v>0.21358141</v>
      </c>
      <c r="ACA80" s="94">
        <v>0.17972615</v>
      </c>
      <c r="ACB80" s="94">
        <v>0.1339468</v>
      </c>
      <c r="ACC80" s="94">
        <v>8.7661600000000006E-2</v>
      </c>
      <c r="ACD80" s="94">
        <v>4.9451299999999997E-2</v>
      </c>
      <c r="ACE80" s="94">
        <v>2.309369E-2</v>
      </c>
      <c r="ACF80" s="94">
        <v>8.2294949999999999E-3</v>
      </c>
      <c r="ACG80" s="94">
        <v>1.9342395000000001E-3</v>
      </c>
      <c r="ACH80" s="94">
        <v>2.7374772000000002E-4</v>
      </c>
      <c r="ACI80" s="94">
        <v>7.2701429999999997E-5</v>
      </c>
      <c r="ACJ80" s="94">
        <v>3.4618220000000001E-5</v>
      </c>
      <c r="ACK80" s="94">
        <v>0</v>
      </c>
      <c r="ACL80" s="94">
        <v>3.1853219999999999E-26</v>
      </c>
      <c r="ACM80" s="94">
        <v>5.5071685999999999E-25</v>
      </c>
      <c r="ACN80" s="94">
        <v>9.533612E-24</v>
      </c>
      <c r="ACO80" s="94">
        <v>1.6473698000000001E-22</v>
      </c>
      <c r="ACP80" s="94">
        <v>2.8395916999999999E-21</v>
      </c>
      <c r="ACQ80" s="94">
        <v>4.8794767E-20</v>
      </c>
      <c r="ACR80" s="94">
        <v>8.3535410000000005E-19</v>
      </c>
      <c r="ACS80" s="94">
        <v>1.4239347999999999E-17</v>
      </c>
      <c r="ACT80" s="94">
        <v>2.415445E-16</v>
      </c>
      <c r="ACU80" s="94">
        <v>4.0755875000000001E-15</v>
      </c>
      <c r="ACV80" s="94">
        <v>6.8377825999999995E-14</v>
      </c>
      <c r="ACW80" s="94">
        <v>1.1404693000000001E-12</v>
      </c>
      <c r="ACX80" s="94">
        <v>1.891027E-11</v>
      </c>
      <c r="ACY80" s="94">
        <v>3.1180875E-10</v>
      </c>
      <c r="ACZ80" s="94">
        <v>5.1164304E-9</v>
      </c>
      <c r="ADA80" s="94">
        <v>8.3657824000000004E-8</v>
      </c>
      <c r="ADB80" s="94">
        <v>1.3660183E-6</v>
      </c>
      <c r="ADC80" s="94">
        <v>2.2351807000000001E-5</v>
      </c>
      <c r="ADD80" s="94">
        <v>3.6842213E-4</v>
      </c>
      <c r="ADE80" s="94">
        <v>2.960393E-3</v>
      </c>
      <c r="ADF80" s="94">
        <v>1.0672721E-2</v>
      </c>
      <c r="ADG80" s="94">
        <v>2.7096367999999999E-2</v>
      </c>
      <c r="ADH80" s="94">
        <v>5.5203173000000001E-2</v>
      </c>
      <c r="ADI80" s="94">
        <v>9.5085939999999994E-2</v>
      </c>
      <c r="ADJ80" s="94">
        <v>0.14208109999999999</v>
      </c>
      <c r="ADK80" s="94">
        <v>0.18682778</v>
      </c>
      <c r="ADL80" s="94">
        <v>0.21790566</v>
      </c>
      <c r="ADM80" s="94">
        <v>0.22446041</v>
      </c>
      <c r="ADN80" s="94">
        <v>0.21358077</v>
      </c>
      <c r="ADO80" s="94">
        <v>0.17972592000000001</v>
      </c>
      <c r="ADP80" s="94">
        <v>0.13394676</v>
      </c>
      <c r="ADQ80" s="94">
        <v>8.7661489999999995E-2</v>
      </c>
      <c r="ADR80" s="94">
        <v>4.945103E-2</v>
      </c>
      <c r="ADS80" s="94">
        <v>2.3093378000000001E-2</v>
      </c>
      <c r="ADT80" s="94">
        <v>8.2292809999999997E-3</v>
      </c>
      <c r="ADU80" s="94">
        <v>1.9341571E-3</v>
      </c>
      <c r="ADV80" s="94">
        <v>2.737339E-4</v>
      </c>
      <c r="ADW80" s="94">
        <v>7.2701550000000005E-5</v>
      </c>
      <c r="ADX80" s="94">
        <v>3.4618915000000003E-5</v>
      </c>
      <c r="ADY80" s="100"/>
      <c r="ADZ80" s="101"/>
      <c r="AEA80" s="101"/>
      <c r="AEB80" s="101"/>
      <c r="AEC80" s="101"/>
      <c r="AED80" s="144">
        <f t="shared" si="47"/>
        <v>75</v>
      </c>
      <c r="AEE80" s="142"/>
      <c r="AEF80" s="158">
        <f t="shared" si="32"/>
        <v>75</v>
      </c>
      <c r="AEG80" s="138">
        <f t="shared" si="41"/>
        <v>3.4618154999999997E-5</v>
      </c>
      <c r="AEH80" s="138">
        <f t="shared" si="41"/>
        <v>3.4618217E-5</v>
      </c>
      <c r="AEI80" s="138">
        <f t="shared" si="41"/>
        <v>3.4618373E-5</v>
      </c>
      <c r="AEJ80" s="138">
        <f t="shared" si="41"/>
        <v>3.4618430000000003E-5</v>
      </c>
      <c r="AEK80" s="138">
        <f t="shared" si="41"/>
        <v>3.4618332999999997E-5</v>
      </c>
      <c r="AEL80" s="138">
        <f t="shared" si="41"/>
        <v>3.46183E-5</v>
      </c>
      <c r="AEM80" s="138">
        <f t="shared" si="41"/>
        <v>3.4618310000000001E-5</v>
      </c>
      <c r="AEN80" s="138">
        <f t="shared" si="41"/>
        <v>3.4618267999999999E-5</v>
      </c>
      <c r="AEO80" s="138">
        <f t="shared" si="41"/>
        <v>3.4618286000000002E-5</v>
      </c>
      <c r="AEP80" s="138">
        <f t="shared" si="41"/>
        <v>3.4618340000000003E-5</v>
      </c>
      <c r="AEQ80" s="138">
        <f t="shared" si="42"/>
        <v>3.4618401999999999E-5</v>
      </c>
      <c r="AER80" s="138">
        <f t="shared" si="42"/>
        <v>3.4618383999999997E-5</v>
      </c>
      <c r="AES80" s="138">
        <f t="shared" si="42"/>
        <v>3.4618369999999998E-5</v>
      </c>
      <c r="AET80" s="138">
        <f t="shared" si="42"/>
        <v>3.4618369999999998E-5</v>
      </c>
      <c r="AEU80" s="138">
        <f t="shared" si="42"/>
        <v>3.4618344000000001E-5</v>
      </c>
      <c r="AEV80" s="138">
        <f t="shared" si="42"/>
        <v>3.4618303999999998E-5</v>
      </c>
      <c r="AEW80" s="138">
        <f t="shared" si="42"/>
        <v>3.4618230000000002E-5</v>
      </c>
      <c r="AEX80" s="138">
        <f t="shared" si="42"/>
        <v>3.4618210000000001E-5</v>
      </c>
      <c r="AEY80" s="138">
        <f t="shared" si="42"/>
        <v>3.4618220000000001E-5</v>
      </c>
      <c r="AEZ80" s="130">
        <f t="shared" si="43"/>
        <v>21.17</v>
      </c>
      <c r="AFA80" s="91"/>
      <c r="AFB80" s="94">
        <v>3.4618337000000001E-5</v>
      </c>
      <c r="AFC80" s="139">
        <f t="shared" si="44"/>
        <v>3.461830768421052E-5</v>
      </c>
      <c r="AFD80" s="91"/>
      <c r="AFE80" s="142"/>
      <c r="AFF80" s="142"/>
      <c r="AFG80" s="138">
        <f t="shared" si="48"/>
        <v>3.6843156E-4</v>
      </c>
      <c r="AFH80" s="138">
        <f t="shared" si="48"/>
        <v>3.6842492000000002E-4</v>
      </c>
      <c r="AFI80" s="138">
        <f t="shared" si="48"/>
        <v>3.6842881999999999E-4</v>
      </c>
      <c r="AFJ80" s="138">
        <f t="shared" si="48"/>
        <v>3.6843222999999997E-4</v>
      </c>
      <c r="AFK80" s="138">
        <f t="shared" si="48"/>
        <v>3.6843301E-4</v>
      </c>
      <c r="AFL80" s="138">
        <f t="shared" si="48"/>
        <v>3.6843207999999998E-4</v>
      </c>
      <c r="AFM80" s="138">
        <f t="shared" si="48"/>
        <v>3.6842955E-4</v>
      </c>
      <c r="AFN80" s="138">
        <f t="shared" si="48"/>
        <v>3.6842610000000002E-4</v>
      </c>
      <c r="AFO80" s="138">
        <f t="shared" si="48"/>
        <v>3.684243E-4</v>
      </c>
      <c r="AFP80" s="138">
        <f t="shared" si="48"/>
        <v>3.6842344000000002E-4</v>
      </c>
      <c r="AFQ80" s="138">
        <f t="shared" si="48"/>
        <v>3.6842396000000001E-4</v>
      </c>
      <c r="AFR80" s="138">
        <f t="shared" si="48"/>
        <v>3.6842317999999998E-4</v>
      </c>
      <c r="AFS80" s="138">
        <f t="shared" si="48"/>
        <v>3.6842276999999999E-4</v>
      </c>
      <c r="AFT80" s="138">
        <f t="shared" si="48"/>
        <v>3.6842085000000002E-4</v>
      </c>
      <c r="AFU80" s="138">
        <f t="shared" si="48"/>
        <v>3.6842203999999998E-4</v>
      </c>
      <c r="AFV80" s="138">
        <f t="shared" si="45"/>
        <v>3.6842480000000001E-4</v>
      </c>
      <c r="AFW80" s="138">
        <f t="shared" si="45"/>
        <v>3.6842774999999999E-4</v>
      </c>
      <c r="AFX80" s="138">
        <f t="shared" si="45"/>
        <v>3.6843021999999998E-4</v>
      </c>
      <c r="AFY80" s="138">
        <f t="shared" si="45"/>
        <v>3.6842873999999999E-4</v>
      </c>
      <c r="AFZ80" s="138" t="e">
        <f t="shared" si="45"/>
        <v>#VALUE!</v>
      </c>
      <c r="AGA80" s="139">
        <f t="shared" si="46"/>
        <v>3.684268589473684E-4</v>
      </c>
      <c r="AGB80" s="91"/>
      <c r="AGC80" s="91"/>
      <c r="AGD80" s="91"/>
      <c r="AGE80" s="91"/>
      <c r="AGF80" s="91"/>
      <c r="AGG80" s="91"/>
      <c r="AGH80" s="91"/>
      <c r="AGI80" s="91"/>
      <c r="AGJ80" s="91"/>
      <c r="AGK80" s="91"/>
      <c r="AGL80" s="91"/>
      <c r="AGM80" s="91"/>
      <c r="AGN80" s="91"/>
      <c r="AGO80" s="91"/>
      <c r="AGP80" s="91"/>
      <c r="AGQ80" s="91"/>
      <c r="AGR80" s="91"/>
      <c r="AGS80" s="91"/>
      <c r="AGT80" s="91"/>
      <c r="AGU80" s="91"/>
      <c r="AGV80" s="91"/>
      <c r="AGW80" s="91"/>
      <c r="AGX80" s="91"/>
      <c r="AGY80" s="91"/>
      <c r="AGZ80" s="91"/>
      <c r="AHA80" s="91"/>
      <c r="AHB80" s="91"/>
      <c r="AHC80" s="91"/>
      <c r="AHD80" s="91"/>
      <c r="AHE80" s="91"/>
      <c r="AHF80" s="91"/>
      <c r="AHG80" s="91"/>
      <c r="AHH80" s="91"/>
      <c r="AHI80" s="91"/>
      <c r="AHJ80" s="91"/>
      <c r="AHK80" s="91"/>
      <c r="AHL80" s="91"/>
      <c r="AHM80" s="91"/>
      <c r="AHN80" s="91"/>
      <c r="AHO80" s="91"/>
      <c r="AHP80" s="91"/>
      <c r="AHQ80" s="91"/>
      <c r="AHR80" s="91"/>
      <c r="AHS80" s="91"/>
      <c r="AHT80" s="91"/>
      <c r="AHU80" s="91"/>
      <c r="AHV80" s="91"/>
      <c r="AHW80" s="91"/>
      <c r="AHX80" s="91"/>
      <c r="AHY80" s="91"/>
      <c r="AHZ80" s="91"/>
      <c r="AIA80" s="91"/>
      <c r="AIB80" s="91"/>
      <c r="AIC80" s="91"/>
      <c r="AID80" s="91"/>
      <c r="AIE80" s="91"/>
      <c r="AIF80" s="91"/>
      <c r="AIG80" s="91"/>
      <c r="AIH80" s="91"/>
      <c r="AII80" s="91"/>
      <c r="AIJ80" s="91"/>
      <c r="AIK80" s="91"/>
      <c r="AIL80" s="91"/>
      <c r="AIM80" s="91"/>
      <c r="AIN80" s="91"/>
      <c r="AIO80" s="91"/>
      <c r="AIP80" s="91"/>
      <c r="AIQ80" s="91"/>
      <c r="AIR80" s="91"/>
      <c r="AIS80" s="91"/>
      <c r="AIT80" s="91"/>
      <c r="AIU80" s="91"/>
      <c r="AIV80" s="91"/>
      <c r="AIW80" s="91"/>
      <c r="AIX80" s="91"/>
      <c r="AIY80" s="91"/>
      <c r="AIZ80" s="91"/>
      <c r="AJA80" s="91"/>
      <c r="AJB80" s="91"/>
      <c r="AJC80" s="91"/>
      <c r="AJD80" s="91"/>
      <c r="AJE80" s="91"/>
      <c r="AJF80" s="91"/>
      <c r="AJG80" s="91"/>
      <c r="AJH80" s="91"/>
      <c r="AJI80" s="91"/>
      <c r="AJJ80" s="91"/>
      <c r="AJK80" s="91"/>
      <c r="AJL80" s="91"/>
      <c r="AJM80" s="91"/>
      <c r="AJN80" s="91"/>
      <c r="AJO80" s="91"/>
      <c r="AJP80" s="91"/>
      <c r="AJQ80" s="91"/>
      <c r="AJR80" s="91"/>
      <c r="AJS80" s="91"/>
      <c r="AJT80" s="91"/>
      <c r="AJU80" s="91"/>
      <c r="AJV80" s="91"/>
      <c r="AJW80" s="91"/>
      <c r="AJX80" s="91"/>
      <c r="AJY80" s="91"/>
      <c r="AJZ80" s="91"/>
      <c r="AKA80" s="91"/>
      <c r="AKB80" s="91"/>
      <c r="AKC80" s="91"/>
      <c r="AKD80" s="91"/>
      <c r="AKE80" s="91"/>
      <c r="AKF80" s="91"/>
      <c r="AKG80" s="91"/>
      <c r="AKH80" s="91"/>
      <c r="AKI80" s="91"/>
      <c r="AKJ80" s="91"/>
      <c r="AKK80" s="91"/>
      <c r="AKL80" s="91"/>
      <c r="AKM80" s="91"/>
      <c r="AKN80" s="91"/>
      <c r="AKO80" s="91"/>
      <c r="AKP80" s="91"/>
      <c r="AKQ80" s="91"/>
      <c r="AKR80" s="91"/>
      <c r="AKS80" s="91"/>
      <c r="AKT80" s="91"/>
      <c r="AKU80" s="91"/>
      <c r="AKV80" s="91"/>
      <c r="AKW80" s="91"/>
      <c r="AKX80" s="91"/>
      <c r="AKY80" s="91"/>
      <c r="AKZ80" s="91"/>
      <c r="ALA80" s="91"/>
      <c r="ALB80" s="91"/>
      <c r="ALC80" s="91"/>
      <c r="ALD80" s="91"/>
      <c r="ALE80" s="91"/>
      <c r="ALF80" s="91"/>
      <c r="ALG80" s="91"/>
      <c r="ALH80" s="91"/>
      <c r="ALI80" s="91"/>
      <c r="ALJ80" s="91"/>
      <c r="ALK80" s="91"/>
      <c r="ALL80" s="91"/>
      <c r="ALM80" s="91"/>
      <c r="ALN80" s="91"/>
      <c r="ALO80" s="91"/>
      <c r="ALP80" s="91"/>
      <c r="ALQ80" s="91"/>
      <c r="ALR80" s="91"/>
      <c r="ALS80" s="91"/>
      <c r="ALT80" s="91"/>
      <c r="ALU80" s="91"/>
      <c r="ALV80" s="91"/>
      <c r="ALW80" s="91"/>
      <c r="ALX80" s="91"/>
      <c r="ALY80" s="91"/>
      <c r="ALZ80" s="91"/>
      <c r="AMA80" s="91"/>
      <c r="AMB80" s="91"/>
      <c r="AMC80" s="91"/>
      <c r="AMD80" s="91"/>
      <c r="AME80" s="91"/>
      <c r="AMF80" s="91"/>
      <c r="AMG80" s="91"/>
      <c r="AMH80" s="91"/>
      <c r="AMI80" s="91"/>
      <c r="AMJ80" s="91"/>
      <c r="AMK80" s="91"/>
      <c r="AML80" s="91"/>
      <c r="AMM80" s="91"/>
      <c r="AMN80" s="91"/>
      <c r="AMO80" s="91"/>
      <c r="AMP80" s="91"/>
      <c r="AMQ80" s="91"/>
      <c r="AMR80" s="91"/>
      <c r="AMS80" s="91"/>
      <c r="AMT80" s="91"/>
      <c r="AMU80" s="91"/>
      <c r="AMV80" s="91"/>
      <c r="AMW80" s="91"/>
      <c r="AMX80" s="91"/>
      <c r="AMY80" s="91"/>
      <c r="AMZ80" s="91"/>
      <c r="ANA80" s="91"/>
      <c r="ANB80" s="91"/>
      <c r="ANC80" s="91"/>
      <c r="AND80" s="91"/>
      <c r="ANE80" s="91"/>
      <c r="ANF80" s="91"/>
      <c r="ANG80" s="91"/>
      <c r="ANH80" s="91"/>
      <c r="ANI80" s="91"/>
      <c r="ANJ80" s="91"/>
      <c r="ANK80" s="91"/>
      <c r="ANL80" s="91"/>
      <c r="ANM80" s="91"/>
      <c r="ANN80" s="91"/>
      <c r="ANO80" s="91"/>
      <c r="ANP80" s="91"/>
      <c r="ANQ80" s="91"/>
      <c r="ANR80" s="91"/>
      <c r="ANS80" s="91"/>
      <c r="ANT80" s="91"/>
      <c r="ANU80" s="91"/>
      <c r="ANV80" s="91"/>
      <c r="ANW80" s="91"/>
      <c r="ANX80" s="91"/>
      <c r="ANY80" s="91"/>
      <c r="ANZ80" s="91"/>
      <c r="AOA80" s="91"/>
      <c r="AOB80" s="91"/>
      <c r="AOC80" s="91"/>
      <c r="AOD80" s="91"/>
      <c r="AOE80" s="91"/>
      <c r="AOF80" s="91"/>
      <c r="AOG80" s="91"/>
      <c r="AOH80" s="91"/>
      <c r="AOI80" s="91"/>
      <c r="AOJ80" s="91"/>
      <c r="AOK80" s="91"/>
      <c r="AOL80" s="91"/>
      <c r="AOM80" s="91"/>
      <c r="AON80" s="91"/>
      <c r="AOO80" s="91"/>
      <c r="AOP80" s="91"/>
      <c r="AOQ80" s="91"/>
      <c r="AOR80" s="91"/>
      <c r="AOS80" s="91"/>
      <c r="AOT80" s="91"/>
      <c r="AOU80" s="91"/>
      <c r="AOV80" s="91"/>
      <c r="AOW80" s="91"/>
      <c r="AOX80" s="91"/>
      <c r="AOY80" s="91"/>
      <c r="AOZ80" s="91"/>
      <c r="APA80" s="91"/>
      <c r="APB80" s="91"/>
      <c r="APC80" s="91"/>
      <c r="APD80" s="91"/>
      <c r="APE80" s="91"/>
      <c r="APF80" s="91"/>
      <c r="APG80" s="91"/>
      <c r="APH80" s="91"/>
      <c r="API80" s="91"/>
      <c r="APJ80" s="91"/>
      <c r="APK80" s="91"/>
      <c r="APL80" s="91"/>
      <c r="APM80" s="91"/>
      <c r="APN80" s="91"/>
      <c r="APO80" s="91"/>
      <c r="APP80" s="91"/>
      <c r="APQ80" s="91"/>
      <c r="APR80" s="91"/>
      <c r="APS80" s="91"/>
      <c r="APT80" s="91"/>
      <c r="APU80" s="91"/>
      <c r="APV80" s="91"/>
      <c r="APW80" s="91"/>
      <c r="APX80" s="91"/>
      <c r="APY80" s="91"/>
      <c r="APZ80" s="91"/>
      <c r="AQA80" s="91"/>
      <c r="AQB80" s="91"/>
      <c r="AQC80" s="91"/>
      <c r="AQD80" s="91"/>
      <c r="AQE80" s="91"/>
      <c r="AQF80" s="91"/>
      <c r="AQG80" s="91"/>
      <c r="AQH80" s="91"/>
      <c r="AQI80" s="91"/>
      <c r="AQJ80" s="91"/>
      <c r="AQK80" s="91"/>
      <c r="AQL80" s="91"/>
      <c r="AQM80" s="91"/>
      <c r="AQN80" s="91"/>
      <c r="AQO80" s="91"/>
      <c r="AQP80" s="91"/>
      <c r="AQQ80" s="91"/>
      <c r="AQR80" s="91"/>
      <c r="AQS80" s="91"/>
      <c r="AQT80" s="91"/>
      <c r="AQU80" s="91"/>
      <c r="AQV80" s="91"/>
      <c r="AQW80" s="91"/>
      <c r="AQX80" s="91"/>
      <c r="AQY80" s="91"/>
      <c r="AQZ80" s="91"/>
      <c r="ARA80" s="91"/>
      <c r="ARB80" s="91"/>
      <c r="ARC80" s="91"/>
      <c r="ARD80" s="91"/>
      <c r="ARE80" s="91"/>
      <c r="ARF80" s="91"/>
      <c r="ARG80" s="91"/>
      <c r="ARH80" s="91"/>
      <c r="ARI80" s="91"/>
      <c r="ARJ80" s="91"/>
      <c r="ARK80" s="91"/>
      <c r="ARL80" s="91"/>
      <c r="ARM80" s="91"/>
      <c r="ARN80" s="91"/>
      <c r="ARO80" s="91"/>
      <c r="ARP80" s="91"/>
      <c r="ARQ80" s="91"/>
      <c r="ARR80" s="91"/>
      <c r="ARS80" s="91"/>
      <c r="ART80" s="91"/>
      <c r="ARU80" s="91"/>
      <c r="ARV80" s="91"/>
      <c r="ARW80" s="91"/>
      <c r="ARX80" s="91"/>
      <c r="ARY80" s="91"/>
      <c r="ARZ80" s="91"/>
      <c r="ASA80" s="91"/>
      <c r="ASB80" s="91"/>
      <c r="ASC80" s="91"/>
      <c r="ASD80" s="91"/>
      <c r="ASE80" s="91"/>
      <c r="ASF80" s="91"/>
      <c r="ASG80" s="91"/>
      <c r="ASH80" s="91"/>
      <c r="ASI80" s="91"/>
      <c r="ASJ80" s="91"/>
      <c r="ASK80" s="91"/>
      <c r="ASL80" s="91"/>
      <c r="ASM80" s="91"/>
      <c r="ASN80" s="91"/>
      <c r="ASO80" s="91"/>
      <c r="ASP80" s="91"/>
      <c r="ASQ80" s="91"/>
      <c r="ASR80" s="91"/>
    </row>
    <row r="81" spans="1:1188" ht="1.5" customHeight="1" x14ac:dyDescent="0.25">
      <c r="A81" s="129">
        <v>76</v>
      </c>
      <c r="B81" s="130">
        <v>21.46</v>
      </c>
      <c r="C81" s="123">
        <f>IF(ROW()-$B$4&lt;$B$112,2,3)</f>
        <v>3</v>
      </c>
      <c r="D81" s="129">
        <v>76</v>
      </c>
      <c r="E81" s="91">
        <v>0</v>
      </c>
      <c r="F81" s="92">
        <v>1.7623962E-25</v>
      </c>
      <c r="G81" s="92">
        <v>3.0206296999999999E-24</v>
      </c>
      <c r="H81" s="92">
        <v>5.1768290000000002E-23</v>
      </c>
      <c r="I81" s="92">
        <v>8.8435279999999996E-22</v>
      </c>
      <c r="J81" s="92">
        <v>1.5051062E-20</v>
      </c>
      <c r="K81" s="92">
        <v>2.5508218000000001E-19</v>
      </c>
      <c r="L81" s="92">
        <v>4.3029922999999999E-18</v>
      </c>
      <c r="M81" s="92">
        <v>7.2220679999999994E-17</v>
      </c>
      <c r="N81" s="92">
        <v>1.2055801999999999E-15</v>
      </c>
      <c r="O81" s="92">
        <v>2.0009524999999998E-14</v>
      </c>
      <c r="P81" s="92">
        <v>3.3011300000000001E-13</v>
      </c>
      <c r="Q81" s="92">
        <v>5.4120206999999998E-12</v>
      </c>
      <c r="R81" s="92">
        <v>8.8144755000000004E-11</v>
      </c>
      <c r="S81" s="92">
        <v>1.4255500999999999E-9</v>
      </c>
      <c r="T81" s="92">
        <v>2.2876076E-8</v>
      </c>
      <c r="U81" s="92">
        <v>3.6371200000000002E-7</v>
      </c>
      <c r="V81" s="92">
        <v>5.7132606000000002E-6</v>
      </c>
      <c r="W81" s="92">
        <v>8.8181193999999999E-5</v>
      </c>
      <c r="X81" s="92">
        <v>1.3227669E-3</v>
      </c>
      <c r="Y81" s="92">
        <v>6.1578420000000002E-3</v>
      </c>
      <c r="Z81" s="93">
        <v>1.7836777000000002E-2</v>
      </c>
      <c r="AA81" s="93">
        <v>3.9797947E-2</v>
      </c>
      <c r="AB81" s="93">
        <v>7.3775370000000007E-2</v>
      </c>
      <c r="AC81" s="93">
        <v>0.11762847</v>
      </c>
      <c r="AD81" s="93">
        <v>0.16432165000000001</v>
      </c>
      <c r="AE81" s="93">
        <v>0.20327113999999999</v>
      </c>
      <c r="AF81" s="93">
        <v>0.22244354</v>
      </c>
      <c r="AG81" s="93">
        <v>0.22096682000000001</v>
      </c>
      <c r="AH81" s="93">
        <v>0.19853315999999999</v>
      </c>
      <c r="AI81" s="93">
        <v>0.15807742</v>
      </c>
      <c r="AJ81" s="93">
        <v>0.11129853000000001</v>
      </c>
      <c r="AK81" s="93">
        <v>6.8446350000000003E-2</v>
      </c>
      <c r="AL81" s="93">
        <v>3.5830654000000003E-2</v>
      </c>
      <c r="AM81" s="93">
        <v>1.5148462999999999E-2</v>
      </c>
      <c r="AN81" s="93">
        <v>4.6819406999999997E-3</v>
      </c>
      <c r="AO81" s="93">
        <v>8.8245585000000005E-4</v>
      </c>
      <c r="AP81" s="93">
        <v>1.2074988E-4</v>
      </c>
      <c r="AQ81" s="93">
        <v>4.1951807E-5</v>
      </c>
      <c r="AR81" s="93">
        <v>1.8995631999999999E-5</v>
      </c>
      <c r="AS81" s="94">
        <v>0</v>
      </c>
      <c r="AT81" s="94">
        <v>1.7624467000000001E-25</v>
      </c>
      <c r="AU81" s="94">
        <v>3.0207153000000001E-24</v>
      </c>
      <c r="AV81" s="94">
        <v>5.1769593000000002E-23</v>
      </c>
      <c r="AW81" s="94">
        <v>8.8437270000000006E-22</v>
      </c>
      <c r="AX81" s="94">
        <v>1.5051357E-20</v>
      </c>
      <c r="AY81" s="94">
        <v>2.5508646999999999E-19</v>
      </c>
      <c r="AZ81" s="94">
        <v>4.3030520000000002E-18</v>
      </c>
      <c r="BA81" s="94">
        <v>7.222147E-17</v>
      </c>
      <c r="BB81" s="94">
        <v>1.2055898E-15</v>
      </c>
      <c r="BC81" s="94">
        <v>2.0009619E-14</v>
      </c>
      <c r="BD81" s="94">
        <v>3.3011362000000002E-13</v>
      </c>
      <c r="BE81" s="94">
        <v>5.4120133000000004E-12</v>
      </c>
      <c r="BF81" s="94">
        <v>8.8144369999999995E-11</v>
      </c>
      <c r="BG81" s="94">
        <v>1.4255396999999999E-9</v>
      </c>
      <c r="BH81" s="94">
        <v>2.2875847E-8</v>
      </c>
      <c r="BI81" s="94">
        <v>3.6370747E-7</v>
      </c>
      <c r="BJ81" s="94">
        <v>5.7131810000000003E-6</v>
      </c>
      <c r="BK81" s="94">
        <v>8.8179919999999994E-5</v>
      </c>
      <c r="BL81" s="94">
        <v>1.3227480999999999E-3</v>
      </c>
      <c r="BM81" s="94">
        <v>6.1577790000000004E-3</v>
      </c>
      <c r="BN81" s="94">
        <v>1.7836628E-2</v>
      </c>
      <c r="BO81" s="94">
        <v>3.9797653000000002E-2</v>
      </c>
      <c r="BP81" s="94">
        <v>7.3774909999999999E-2</v>
      </c>
      <c r="BQ81" s="94">
        <v>0.11762784</v>
      </c>
      <c r="BR81" s="94">
        <v>0.16432086000000001</v>
      </c>
      <c r="BS81" s="94">
        <v>0.20327032</v>
      </c>
      <c r="BT81" s="94">
        <v>0.22244263</v>
      </c>
      <c r="BU81" s="94">
        <v>0.22096598000000001</v>
      </c>
      <c r="BV81" s="94">
        <v>0.19853256999999999</v>
      </c>
      <c r="BW81" s="94">
        <v>0.15807699</v>
      </c>
      <c r="BX81" s="94">
        <v>0.11129803000000001</v>
      </c>
      <c r="BY81" s="94">
        <v>6.8445854E-2</v>
      </c>
      <c r="BZ81" s="94">
        <v>3.5830269999999997E-2</v>
      </c>
      <c r="CA81" s="94">
        <v>1.5148287999999999E-2</v>
      </c>
      <c r="CB81" s="94">
        <v>4.6819119999999999E-3</v>
      </c>
      <c r="CC81" s="94">
        <v>8.8245480000000002E-4</v>
      </c>
      <c r="CD81" s="94">
        <v>1.2074940000000001E-4</v>
      </c>
      <c r="CE81" s="94">
        <v>4.1951752999999998E-5</v>
      </c>
      <c r="CF81" s="94">
        <v>1.8995679000000001E-5</v>
      </c>
      <c r="CG81" s="94">
        <v>0</v>
      </c>
      <c r="CH81" s="94">
        <v>1.7614713999999999E-25</v>
      </c>
      <c r="CI81" s="94">
        <v>3.0191820000000001E-24</v>
      </c>
      <c r="CJ81" s="94">
        <v>5.1745637000000002E-23</v>
      </c>
      <c r="CK81" s="94">
        <v>8.8400209999999998E-22</v>
      </c>
      <c r="CL81" s="94">
        <v>1.5045701E-20</v>
      </c>
      <c r="CM81" s="94">
        <v>2.5500134999999999E-19</v>
      </c>
      <c r="CN81" s="94">
        <v>4.3017932999999997E-18</v>
      </c>
      <c r="CO81" s="94">
        <v>7.2203250000000001E-17</v>
      </c>
      <c r="CP81" s="94">
        <v>1.205332E-15</v>
      </c>
      <c r="CQ81" s="94">
        <v>2.0006084999999999E-14</v>
      </c>
      <c r="CR81" s="94">
        <v>3.3006700000000001E-13</v>
      </c>
      <c r="CS81" s="94">
        <v>5.4114289999999999E-12</v>
      </c>
      <c r="CT81" s="94">
        <v>8.8137569999999998E-11</v>
      </c>
      <c r="CU81" s="94">
        <v>1.4254693E-9</v>
      </c>
      <c r="CV81" s="94">
        <v>2.2875268000000001E-8</v>
      </c>
      <c r="CW81" s="94">
        <v>3.6370520000000002E-7</v>
      </c>
      <c r="CX81" s="94">
        <v>5.7132143000000004E-6</v>
      </c>
      <c r="CY81" s="94">
        <v>8.8180689999999993E-5</v>
      </c>
      <c r="CZ81" s="94">
        <v>1.3227599E-3</v>
      </c>
      <c r="DA81" s="94">
        <v>6.157821E-3</v>
      </c>
      <c r="DB81" s="94">
        <v>1.7836727E-2</v>
      </c>
      <c r="DC81" s="94">
        <v>3.9797859999999997E-2</v>
      </c>
      <c r="DD81" s="94">
        <v>7.3775259999999995E-2</v>
      </c>
      <c r="DE81" s="94">
        <v>0.117628336</v>
      </c>
      <c r="DF81" s="94">
        <v>0.16432144000000001</v>
      </c>
      <c r="DG81" s="94">
        <v>0.20327075999999999</v>
      </c>
      <c r="DH81" s="94">
        <v>0.22244286999999999</v>
      </c>
      <c r="DI81" s="94">
        <v>0.22096579999999999</v>
      </c>
      <c r="DJ81" s="94">
        <v>0.19853190000000001</v>
      </c>
      <c r="DK81" s="94">
        <v>0.15807655000000001</v>
      </c>
      <c r="DL81" s="94">
        <v>0.11129807999999999</v>
      </c>
      <c r="DM81" s="94">
        <v>6.8446110000000004E-2</v>
      </c>
      <c r="DN81" s="94">
        <v>3.5830446000000002E-2</v>
      </c>
      <c r="DO81" s="94">
        <v>1.5148287999999999E-2</v>
      </c>
      <c r="DP81" s="94">
        <v>4.6818750000000003E-3</v>
      </c>
      <c r="DQ81" s="94">
        <v>8.8245670000000002E-4</v>
      </c>
      <c r="DR81" s="94">
        <v>1.2075023E-4</v>
      </c>
      <c r="DS81" s="94">
        <v>4.1951640000000003E-5</v>
      </c>
      <c r="DT81" s="94">
        <v>1.8995763000000001E-5</v>
      </c>
      <c r="DU81" s="94">
        <v>0</v>
      </c>
      <c r="DV81" s="94">
        <v>1.7614474E-25</v>
      </c>
      <c r="DW81" s="94">
        <v>3.0191494000000001E-24</v>
      </c>
      <c r="DX81" s="94">
        <v>5.1745236E-23</v>
      </c>
      <c r="DY81" s="94">
        <v>8.8399769999999994E-22</v>
      </c>
      <c r="DZ81" s="94">
        <v>1.5045657999999999E-20</v>
      </c>
      <c r="EA81" s="94">
        <v>2.5500116999999999E-19</v>
      </c>
      <c r="EB81" s="94">
        <v>4.3017966000000003E-18</v>
      </c>
      <c r="EC81" s="94">
        <v>7.2203385000000002E-17</v>
      </c>
      <c r="ED81" s="94">
        <v>1.2053357E-15</v>
      </c>
      <c r="EE81" s="94">
        <v>2.000617E-14</v>
      </c>
      <c r="EF81" s="94">
        <v>3.3006873999999998E-13</v>
      </c>
      <c r="EG81" s="94">
        <v>5.4114634000000004E-12</v>
      </c>
      <c r="EH81" s="94">
        <v>8.8138180000000002E-11</v>
      </c>
      <c r="EI81" s="94">
        <v>1.4254797E-9</v>
      </c>
      <c r="EJ81" s="94">
        <v>2.2875444000000001E-8</v>
      </c>
      <c r="EK81" s="94">
        <v>3.6370817999999998E-7</v>
      </c>
      <c r="EL81" s="94">
        <v>5.7132614999999997E-6</v>
      </c>
      <c r="EM81" s="94">
        <v>8.8181434000000002E-5</v>
      </c>
      <c r="EN81" s="94">
        <v>1.3227711E-3</v>
      </c>
      <c r="EO81" s="94">
        <v>6.1578650000000002E-3</v>
      </c>
      <c r="EP81" s="94">
        <v>1.7836834999999999E-2</v>
      </c>
      <c r="EQ81" s="94">
        <v>3.9798047000000003E-2</v>
      </c>
      <c r="ER81" s="94">
        <v>7.3775469999999996E-2</v>
      </c>
      <c r="ES81" s="94">
        <v>0.11762845</v>
      </c>
      <c r="ET81" s="94">
        <v>0.16432142</v>
      </c>
      <c r="EU81" s="94">
        <v>0.20327084000000001</v>
      </c>
      <c r="EV81" s="94">
        <v>0.22244321</v>
      </c>
      <c r="EW81" s="94">
        <v>0.22096640000000001</v>
      </c>
      <c r="EX81" s="94">
        <v>0.19853270000000001</v>
      </c>
      <c r="EY81" s="94">
        <v>0.15807727999999999</v>
      </c>
      <c r="EZ81" s="94">
        <v>0.11129857</v>
      </c>
      <c r="FA81" s="94">
        <v>6.8446315999999993E-2</v>
      </c>
      <c r="FB81" s="94">
        <v>3.5830516E-2</v>
      </c>
      <c r="FC81" s="94">
        <v>1.5148293E-2</v>
      </c>
      <c r="FD81" s="94">
        <v>4.6818703E-3</v>
      </c>
      <c r="FE81" s="94">
        <v>8.824592E-4</v>
      </c>
      <c r="FF81" s="94">
        <v>1.2074997000000001E-4</v>
      </c>
      <c r="FG81" s="94">
        <v>4.1952130000000003E-5</v>
      </c>
      <c r="FH81" s="94">
        <v>1.8995812000000001E-5</v>
      </c>
      <c r="FI81" s="94">
        <v>0</v>
      </c>
      <c r="FJ81" s="94">
        <v>1.7614539E-25</v>
      </c>
      <c r="FK81" s="94">
        <v>3.0191606000000001E-24</v>
      </c>
      <c r="FL81" s="94">
        <v>5.1745429999999998E-23</v>
      </c>
      <c r="FM81" s="94">
        <v>8.8400089999999993E-22</v>
      </c>
      <c r="FN81" s="94">
        <v>1.5045711000000001E-20</v>
      </c>
      <c r="FO81" s="94">
        <v>2.5500199999999998E-19</v>
      </c>
      <c r="FP81" s="94">
        <v>4.3018102999999999E-18</v>
      </c>
      <c r="FQ81" s="94">
        <v>7.2203590000000002E-17</v>
      </c>
      <c r="FR81" s="94">
        <v>1.2053387E-15</v>
      </c>
      <c r="FS81" s="94">
        <v>2.0006207999999999E-14</v>
      </c>
      <c r="FT81" s="94">
        <v>3.3006928E-13</v>
      </c>
      <c r="FU81" s="94">
        <v>5.4114707999999998E-12</v>
      </c>
      <c r="FV81" s="94">
        <v>8.8138294999999997E-11</v>
      </c>
      <c r="FW81" s="94">
        <v>1.4254815E-9</v>
      </c>
      <c r="FX81" s="94">
        <v>2.2875465000000001E-8</v>
      </c>
      <c r="FY81" s="94">
        <v>3.6370839999999999E-7</v>
      </c>
      <c r="FZ81" s="94">
        <v>5.7132660000000003E-6</v>
      </c>
      <c r="GA81" s="94">
        <v>8.8181499999999996E-5</v>
      </c>
      <c r="GB81" s="94">
        <v>1.3227715000000001E-3</v>
      </c>
      <c r="GC81" s="94">
        <v>6.1578587999999998E-3</v>
      </c>
      <c r="GD81" s="94">
        <v>1.7836811000000001E-2</v>
      </c>
      <c r="GE81" s="94">
        <v>3.9797973E-2</v>
      </c>
      <c r="GF81" s="94">
        <v>7.3775320000000005E-2</v>
      </c>
      <c r="GG81" s="94">
        <v>0.11762819400000001</v>
      </c>
      <c r="GH81" s="94">
        <v>0.16432126</v>
      </c>
      <c r="GI81" s="94">
        <v>0.20327107999999999</v>
      </c>
      <c r="GJ81" s="94">
        <v>0.22244390999999999</v>
      </c>
      <c r="GK81" s="94">
        <v>0.2209672</v>
      </c>
      <c r="GL81" s="94">
        <v>0.19853299999999999</v>
      </c>
      <c r="GM81" s="94">
        <v>0.15807655000000001</v>
      </c>
      <c r="GN81" s="94">
        <v>0.11129735</v>
      </c>
      <c r="GO81" s="94">
        <v>6.8445480000000003E-2</v>
      </c>
      <c r="GP81" s="94">
        <v>3.5830393000000002E-2</v>
      </c>
      <c r="GQ81" s="94">
        <v>1.5148501E-2</v>
      </c>
      <c r="GR81" s="94">
        <v>4.6819373999999999E-3</v>
      </c>
      <c r="GS81" s="94">
        <v>8.8244349999999996E-4</v>
      </c>
      <c r="GT81" s="94">
        <v>1.2074956599999999E-4</v>
      </c>
      <c r="GU81" s="94">
        <v>4.1951606999999999E-5</v>
      </c>
      <c r="GV81" s="94">
        <v>1.8995742999999999E-5</v>
      </c>
      <c r="GW81" s="94">
        <v>0</v>
      </c>
      <c r="GX81" s="94">
        <v>1.7614496000000001E-25</v>
      </c>
      <c r="GY81" s="94">
        <v>3.0191533000000001E-24</v>
      </c>
      <c r="GZ81" s="94">
        <v>5.1745292999999998E-23</v>
      </c>
      <c r="HA81" s="94">
        <v>8.8399859999999998E-22</v>
      </c>
      <c r="HB81" s="94">
        <v>1.5045675000000001E-20</v>
      </c>
      <c r="HC81" s="94">
        <v>2.5500143E-19</v>
      </c>
      <c r="HD81" s="94">
        <v>4.3018003000000002E-18</v>
      </c>
      <c r="HE81" s="94">
        <v>7.2203409999999997E-17</v>
      </c>
      <c r="HF81" s="94">
        <v>1.2053354E-15</v>
      </c>
      <c r="HG81" s="94">
        <v>2.0006149E-14</v>
      </c>
      <c r="HH81" s="94">
        <v>3.3006824999999998E-13</v>
      </c>
      <c r="HI81" s="94">
        <v>5.4114534000000003E-12</v>
      </c>
      <c r="HJ81" s="94">
        <v>8.8138009999999994E-11</v>
      </c>
      <c r="HK81" s="94">
        <v>1.4254771E-9</v>
      </c>
      <c r="HL81" s="94">
        <v>2.2875397999999999E-8</v>
      </c>
      <c r="HM81" s="94">
        <v>3.6370727000000002E-7</v>
      </c>
      <c r="HN81" s="94">
        <v>5.7132465000000003E-6</v>
      </c>
      <c r="HO81" s="94">
        <v>8.8181180000000001E-5</v>
      </c>
      <c r="HP81" s="94">
        <v>1.3227664999999999E-3</v>
      </c>
      <c r="HQ81" s="94">
        <v>6.1578329999999997E-3</v>
      </c>
      <c r="HR81" s="94">
        <v>1.7836744000000002E-2</v>
      </c>
      <c r="HS81" s="94">
        <v>3.9797882999999999E-2</v>
      </c>
      <c r="HT81" s="94">
        <v>7.3775253999999998E-2</v>
      </c>
      <c r="HU81" s="94">
        <v>0.11762822000000001</v>
      </c>
      <c r="HV81" s="94">
        <v>0.16432105999999999</v>
      </c>
      <c r="HW81" s="94">
        <v>0.20327023999999999</v>
      </c>
      <c r="HX81" s="94">
        <v>0.22244233999999999</v>
      </c>
      <c r="HY81" s="94">
        <v>0.22096562</v>
      </c>
      <c r="HZ81" s="94">
        <v>0.19853224999999999</v>
      </c>
      <c r="IA81" s="94">
        <v>0.15807708000000001</v>
      </c>
      <c r="IB81" s="94">
        <v>0.11129840000000001</v>
      </c>
      <c r="IC81" s="94">
        <v>6.8445994999999996E-2</v>
      </c>
      <c r="ID81" s="94">
        <v>3.5830202999999998E-2</v>
      </c>
      <c r="IE81" s="94">
        <v>1.5148234999999999E-2</v>
      </c>
      <c r="IF81" s="94">
        <v>4.6818939999999998E-3</v>
      </c>
      <c r="IG81" s="94">
        <v>8.8245304999999997E-4</v>
      </c>
      <c r="IH81" s="94">
        <v>1.2075000999999999E-4</v>
      </c>
      <c r="II81" s="94">
        <v>4.1951579999999999E-5</v>
      </c>
      <c r="IJ81" s="94">
        <v>1.8995719E-5</v>
      </c>
      <c r="IK81" s="94">
        <v>0</v>
      </c>
      <c r="IL81" s="94">
        <v>1.7614358000000001E-25</v>
      </c>
      <c r="IM81" s="94">
        <v>3.0191295999999999E-24</v>
      </c>
      <c r="IN81" s="94">
        <v>5.1744892000000002E-23</v>
      </c>
      <c r="IO81" s="94">
        <v>8.8399189999999998E-22</v>
      </c>
      <c r="IP81" s="94">
        <v>1.5045560000000001E-20</v>
      </c>
      <c r="IQ81" s="94">
        <v>2.5499960000000002E-19</v>
      </c>
      <c r="IR81" s="94">
        <v>4.3017697E-18</v>
      </c>
      <c r="IS81" s="94">
        <v>7.2202929999999997E-17</v>
      </c>
      <c r="IT81" s="94">
        <v>1.2053276E-15</v>
      </c>
      <c r="IU81" s="94">
        <v>2.0006018999999999E-14</v>
      </c>
      <c r="IV81" s="94">
        <v>3.3006596999999998E-13</v>
      </c>
      <c r="IW81" s="94">
        <v>5.4114165E-12</v>
      </c>
      <c r="IX81" s="94">
        <v>8.8137429999999995E-11</v>
      </c>
      <c r="IY81" s="94">
        <v>1.4254681000000001E-9</v>
      </c>
      <c r="IZ81" s="94">
        <v>2.2875250000000002E-8</v>
      </c>
      <c r="JA81" s="94">
        <v>3.6370505999999999E-7</v>
      </c>
      <c r="JB81" s="94">
        <v>5.7132120000000001E-6</v>
      </c>
      <c r="JC81" s="94">
        <v>8.8180699999999994E-5</v>
      </c>
      <c r="JD81" s="94">
        <v>1.3227598E-3</v>
      </c>
      <c r="JE81" s="94">
        <v>6.1578140000000002E-3</v>
      </c>
      <c r="JF81" s="94">
        <v>1.7836702999999999E-2</v>
      </c>
      <c r="JG81" s="94">
        <v>3.9797787000000001E-2</v>
      </c>
      <c r="JH81" s="94">
        <v>7.3775099999999996E-2</v>
      </c>
      <c r="JI81" s="94">
        <v>0.1176281</v>
      </c>
      <c r="JJ81" s="94">
        <v>0.16432111999999999</v>
      </c>
      <c r="JK81" s="94">
        <v>0.20327021000000001</v>
      </c>
      <c r="JL81" s="94">
        <v>0.22244217999999999</v>
      </c>
      <c r="JM81" s="94">
        <v>0.22096497000000001</v>
      </c>
      <c r="JN81" s="94">
        <v>0.19853102</v>
      </c>
      <c r="JO81" s="94">
        <v>0.15807626999999999</v>
      </c>
      <c r="JP81" s="94">
        <v>0.111298405</v>
      </c>
      <c r="JQ81" s="94">
        <v>6.8446469999999995E-2</v>
      </c>
      <c r="JR81" s="94">
        <v>3.5830493999999997E-2</v>
      </c>
      <c r="JS81" s="94">
        <v>1.5148213000000001E-2</v>
      </c>
      <c r="JT81" s="94">
        <v>4.6818570000000002E-3</v>
      </c>
      <c r="JU81" s="94">
        <v>8.8245543999999996E-4</v>
      </c>
      <c r="JV81" s="94">
        <v>1.2074991E-4</v>
      </c>
      <c r="JW81" s="94">
        <v>4.1951742000000002E-5</v>
      </c>
      <c r="JX81" s="94">
        <v>1.8995731999999999E-5</v>
      </c>
      <c r="JY81" s="94">
        <v>0</v>
      </c>
      <c r="JZ81" s="94">
        <v>1.7614211E-25</v>
      </c>
      <c r="KA81" s="94">
        <v>3.0191049999999999E-24</v>
      </c>
      <c r="KB81" s="94">
        <v>5.1744490000000003E-23</v>
      </c>
      <c r="KC81" s="94">
        <v>8.8398499999999992E-22</v>
      </c>
      <c r="KD81" s="94">
        <v>1.5045444E-20</v>
      </c>
      <c r="KE81" s="94">
        <v>2.5499759999999999E-19</v>
      </c>
      <c r="KF81" s="94">
        <v>4.3017366000000003E-18</v>
      </c>
      <c r="KG81" s="94">
        <v>7.2202365999999995E-17</v>
      </c>
      <c r="KH81" s="94">
        <v>1.2053182E-15</v>
      </c>
      <c r="KI81" s="94">
        <v>2.0005866000000001E-14</v>
      </c>
      <c r="KJ81" s="94">
        <v>3.3006347999999999E-13</v>
      </c>
      <c r="KK81" s="94">
        <v>5.4113736000000003E-12</v>
      </c>
      <c r="KL81" s="94">
        <v>8.8136719999999999E-11</v>
      </c>
      <c r="KM81" s="94">
        <v>1.4254565000000001E-9</v>
      </c>
      <c r="KN81" s="94">
        <v>2.2875069E-8</v>
      </c>
      <c r="KO81" s="94">
        <v>3.6370217999999997E-7</v>
      </c>
      <c r="KP81" s="94">
        <v>5.7131697000000004E-6</v>
      </c>
      <c r="KQ81" s="94">
        <v>8.8180070000000004E-5</v>
      </c>
      <c r="KR81" s="94">
        <v>1.3227517000000001E-3</v>
      </c>
      <c r="KS81" s="94">
        <v>6.1578005999999999E-3</v>
      </c>
      <c r="KT81" s="94">
        <v>1.7836686000000001E-2</v>
      </c>
      <c r="KU81" s="94">
        <v>3.9797757000000003E-2</v>
      </c>
      <c r="KV81" s="94">
        <v>7.3774980000000004E-2</v>
      </c>
      <c r="KW81" s="94">
        <v>0.11762778</v>
      </c>
      <c r="KX81" s="94">
        <v>0.16432068</v>
      </c>
      <c r="KY81" s="94">
        <v>0.20327010000000001</v>
      </c>
      <c r="KZ81" s="94">
        <v>0.22244263</v>
      </c>
      <c r="LA81" s="94">
        <v>0.22096583</v>
      </c>
      <c r="LB81" s="94">
        <v>0.19853177999999999</v>
      </c>
      <c r="LC81" s="94">
        <v>0.15807615</v>
      </c>
      <c r="LD81" s="94">
        <v>0.11129767</v>
      </c>
      <c r="LE81" s="94">
        <v>6.8445994999999996E-2</v>
      </c>
      <c r="LF81" s="94">
        <v>3.5830498000000002E-2</v>
      </c>
      <c r="LG81" s="94">
        <v>1.5148307999999999E-2</v>
      </c>
      <c r="LH81" s="94">
        <v>4.6818839999999999E-3</v>
      </c>
      <c r="LI81" s="94">
        <v>8.8245724000000003E-4</v>
      </c>
      <c r="LJ81" s="94">
        <v>1.2074986E-4</v>
      </c>
      <c r="LK81" s="94">
        <v>4.19518E-5</v>
      </c>
      <c r="LL81" s="94">
        <v>1.8995714E-5</v>
      </c>
      <c r="LM81" s="94">
        <v>0</v>
      </c>
      <c r="LN81" s="94">
        <v>1.7614129E-25</v>
      </c>
      <c r="LO81" s="94">
        <v>3.0190907999999999E-24</v>
      </c>
      <c r="LP81" s="94">
        <v>5.1744252E-23</v>
      </c>
      <c r="LQ81" s="94">
        <v>8.8398090000000008E-22</v>
      </c>
      <c r="LR81" s="94">
        <v>1.5045382999999999E-20</v>
      </c>
      <c r="LS81" s="94">
        <v>2.5499665000000001E-19</v>
      </c>
      <c r="LT81" s="94">
        <v>4.3017205E-18</v>
      </c>
      <c r="LU81" s="94">
        <v>7.2202094000000005E-17</v>
      </c>
      <c r="LV81" s="94">
        <v>1.2053134E-15</v>
      </c>
      <c r="LW81" s="94">
        <v>2.0005787999999999E-14</v>
      </c>
      <c r="LX81" s="94">
        <v>3.3006214999999999E-13</v>
      </c>
      <c r="LY81" s="94">
        <v>5.4113505999999999E-12</v>
      </c>
      <c r="LZ81" s="94">
        <v>8.8136330000000006E-11</v>
      </c>
      <c r="MA81" s="94">
        <v>1.4254503E-9</v>
      </c>
      <c r="MB81" s="94">
        <v>2.2874977000000001E-8</v>
      </c>
      <c r="MC81" s="94">
        <v>3.6370067999999999E-7</v>
      </c>
      <c r="MD81" s="94">
        <v>5.7131460000000004E-6</v>
      </c>
      <c r="ME81" s="94">
        <v>8.8179729999999994E-5</v>
      </c>
      <c r="MF81" s="94">
        <v>1.3227473000000001E-3</v>
      </c>
      <c r="MG81" s="94">
        <v>6.1577945E-3</v>
      </c>
      <c r="MH81" s="94">
        <v>1.7836694E-2</v>
      </c>
      <c r="MI81" s="94">
        <v>3.9797798000000002E-2</v>
      </c>
      <c r="MJ81" s="94">
        <v>7.377504E-2</v>
      </c>
      <c r="MK81" s="94">
        <v>0.117627755</v>
      </c>
      <c r="ML81" s="94">
        <v>0.16432041999999999</v>
      </c>
      <c r="MM81" s="94">
        <v>0.20326975</v>
      </c>
      <c r="MN81" s="94">
        <v>0.22244230000000001</v>
      </c>
      <c r="MO81" s="94">
        <v>0.22096594</v>
      </c>
      <c r="MP81" s="94">
        <v>0.19853277999999999</v>
      </c>
      <c r="MQ81" s="94">
        <v>0.15807684</v>
      </c>
      <c r="MR81" s="94">
        <v>0.111297645</v>
      </c>
      <c r="MS81" s="94">
        <v>6.8445586000000003E-2</v>
      </c>
      <c r="MT81" s="94">
        <v>3.5830252E-2</v>
      </c>
      <c r="MU81" s="94">
        <v>1.514831E-2</v>
      </c>
      <c r="MV81" s="94">
        <v>4.6819104000000002E-3</v>
      </c>
      <c r="MW81" s="94">
        <v>8.8246015E-4</v>
      </c>
      <c r="MX81" s="94">
        <v>1.2075007500000001E-4</v>
      </c>
      <c r="MY81" s="94">
        <v>4.1951873E-5</v>
      </c>
      <c r="MZ81" s="94">
        <v>1.8995723000000001E-5</v>
      </c>
      <c r="NA81" s="94">
        <v>0</v>
      </c>
      <c r="NB81" s="94">
        <v>1.7614052E-25</v>
      </c>
      <c r="NC81" s="94">
        <v>3.0190775999999999E-24</v>
      </c>
      <c r="ND81" s="94">
        <v>5.1744037E-23</v>
      </c>
      <c r="NE81" s="94">
        <v>8.8397729999999995E-22</v>
      </c>
      <c r="NF81" s="94">
        <v>1.5045324999999999E-20</v>
      </c>
      <c r="NG81" s="94">
        <v>2.5499577000000001E-19</v>
      </c>
      <c r="NH81" s="94">
        <v>4.3017073000000001E-18</v>
      </c>
      <c r="NI81" s="94">
        <v>7.220189E-17</v>
      </c>
      <c r="NJ81" s="94">
        <v>1.2053103E-15</v>
      </c>
      <c r="NK81" s="94">
        <v>2.0005733999999999E-14</v>
      </c>
      <c r="NL81" s="94">
        <v>3.300613E-13</v>
      </c>
      <c r="NM81" s="94">
        <v>5.4113375999999997E-12</v>
      </c>
      <c r="NN81" s="94">
        <v>8.8136120000000001E-11</v>
      </c>
      <c r="NO81" s="94">
        <v>1.4254465E-9</v>
      </c>
      <c r="NP81" s="94">
        <v>2.2874913E-8</v>
      </c>
      <c r="NQ81" s="94">
        <v>3.6369980000000002E-7</v>
      </c>
      <c r="NR81" s="94">
        <v>5.7131329999999998E-6</v>
      </c>
      <c r="NS81" s="94">
        <v>8.8179505999999995E-5</v>
      </c>
      <c r="NT81" s="94">
        <v>1.3227435999999999E-3</v>
      </c>
      <c r="NU81" s="94">
        <v>6.1577734999999998E-3</v>
      </c>
      <c r="NV81" s="94">
        <v>1.7836642999999999E-2</v>
      </c>
      <c r="NW81" s="94">
        <v>3.9797739999999998E-2</v>
      </c>
      <c r="NX81" s="94">
        <v>7.3775069999999998E-2</v>
      </c>
      <c r="NY81" s="94">
        <v>0.11762795600000001</v>
      </c>
      <c r="NZ81" s="94">
        <v>0.16432073999999999</v>
      </c>
      <c r="OA81" s="94">
        <v>0.20326987999999999</v>
      </c>
      <c r="OB81" s="94">
        <v>0.22244196999999999</v>
      </c>
      <c r="OC81" s="94">
        <v>0.22096548999999999</v>
      </c>
      <c r="OD81" s="94">
        <v>0.19853270000000001</v>
      </c>
      <c r="OE81" s="94">
        <v>0.15807736</v>
      </c>
      <c r="OF81" s="94">
        <v>0.111298285</v>
      </c>
      <c r="OG81" s="94">
        <v>6.8445859999999997E-2</v>
      </c>
      <c r="OH81" s="94">
        <v>3.5830222000000002E-2</v>
      </c>
      <c r="OI81" s="94">
        <v>1.5148283E-2</v>
      </c>
      <c r="OJ81" s="94">
        <v>4.6819067000000002E-3</v>
      </c>
      <c r="OK81" s="94">
        <v>8.824595E-4</v>
      </c>
      <c r="OL81" s="94">
        <v>1.2075017000000001E-4</v>
      </c>
      <c r="OM81" s="94">
        <v>4.1951901999999999E-5</v>
      </c>
      <c r="ON81" s="94">
        <v>1.8995748E-5</v>
      </c>
      <c r="OO81" s="94">
        <v>0</v>
      </c>
      <c r="OP81" s="94">
        <v>1.7614049E-25</v>
      </c>
      <c r="OQ81" s="94">
        <v>3.0190768E-24</v>
      </c>
      <c r="OR81" s="94">
        <v>5.1744030000000002E-23</v>
      </c>
      <c r="OS81" s="94">
        <v>8.8397750000000002E-22</v>
      </c>
      <c r="OT81" s="94">
        <v>1.504533E-20</v>
      </c>
      <c r="OU81" s="94">
        <v>2.5499589999999999E-19</v>
      </c>
      <c r="OV81" s="94">
        <v>4.3017099999999997E-18</v>
      </c>
      <c r="OW81" s="94">
        <v>7.2201969999999998E-17</v>
      </c>
      <c r="OX81" s="94">
        <v>1.2053117999999999E-15</v>
      </c>
      <c r="OY81" s="94">
        <v>2.0005758000000001E-14</v>
      </c>
      <c r="OZ81" s="94">
        <v>3.3006172E-13</v>
      </c>
      <c r="PA81" s="94">
        <v>5.4113454000000001E-12</v>
      </c>
      <c r="PB81" s="94">
        <v>8.8136240000000006E-11</v>
      </c>
      <c r="PC81" s="94">
        <v>1.4254481000000001E-9</v>
      </c>
      <c r="PD81" s="94">
        <v>2.2874936000000001E-8</v>
      </c>
      <c r="PE81" s="94">
        <v>3.637001E-7</v>
      </c>
      <c r="PF81" s="94">
        <v>5.7131380000000002E-6</v>
      </c>
      <c r="PG81" s="94">
        <v>8.8179579999999997E-5</v>
      </c>
      <c r="PH81" s="94">
        <v>1.3227445E-3</v>
      </c>
      <c r="PI81" s="94">
        <v>6.1577717000000001E-3</v>
      </c>
      <c r="PJ81" s="94">
        <v>1.7836616999999999E-2</v>
      </c>
      <c r="PK81" s="94">
        <v>3.979767E-2</v>
      </c>
      <c r="PL81" s="94">
        <v>7.3774989999999999E-2</v>
      </c>
      <c r="PM81" s="94">
        <v>0.11762797999999999</v>
      </c>
      <c r="PN81" s="94">
        <v>0.16432099999999999</v>
      </c>
      <c r="PO81" s="94">
        <v>0.20327021000000001</v>
      </c>
      <c r="PP81" s="94">
        <v>0.22244225000000001</v>
      </c>
      <c r="PQ81" s="94">
        <v>0.22096527999999999</v>
      </c>
      <c r="PR81" s="94">
        <v>0.19853177999999999</v>
      </c>
      <c r="PS81" s="94">
        <v>0.15807666000000001</v>
      </c>
      <c r="PT81" s="94">
        <v>0.11129817</v>
      </c>
      <c r="PU81" s="94">
        <v>6.8446069999999998E-2</v>
      </c>
      <c r="PV81" s="94">
        <v>3.5830397E-2</v>
      </c>
      <c r="PW81" s="94">
        <v>1.514833E-2</v>
      </c>
      <c r="PX81" s="94">
        <v>4.6819059999999996E-3</v>
      </c>
      <c r="PY81" s="94">
        <v>8.8245765000000002E-4</v>
      </c>
      <c r="PZ81" s="94">
        <v>1.20750294E-4</v>
      </c>
      <c r="QA81" s="94">
        <v>4.1951957000000003E-5</v>
      </c>
      <c r="QB81" s="94">
        <v>1.8995780000000001E-5</v>
      </c>
      <c r="QC81" s="94">
        <v>0</v>
      </c>
      <c r="QD81" s="94">
        <v>1.7614018000000001E-25</v>
      </c>
      <c r="QE81" s="94">
        <v>3.0190699999999998E-24</v>
      </c>
      <c r="QF81" s="94">
        <v>5.1743917000000002E-23</v>
      </c>
      <c r="QG81" s="94">
        <v>8.8397569999999996E-22</v>
      </c>
      <c r="QH81" s="94">
        <v>1.5045297E-20</v>
      </c>
      <c r="QI81" s="94">
        <v>2.5499536000000001E-19</v>
      </c>
      <c r="QJ81" s="94">
        <v>4.3017019999999998E-18</v>
      </c>
      <c r="QK81" s="94">
        <v>7.2201839999999996E-17</v>
      </c>
      <c r="QL81" s="94">
        <v>1.2053101E-15</v>
      </c>
      <c r="QM81" s="94">
        <v>2.0005733999999999E-14</v>
      </c>
      <c r="QN81" s="94">
        <v>3.3006123E-13</v>
      </c>
      <c r="QO81" s="94">
        <v>5.4113360000000004E-12</v>
      </c>
      <c r="QP81" s="94">
        <v>8.8136074999999995E-11</v>
      </c>
      <c r="QQ81" s="94">
        <v>1.4254456999999999E-9</v>
      </c>
      <c r="QR81" s="94">
        <v>2.2874897000000002E-8</v>
      </c>
      <c r="QS81" s="94">
        <v>3.6369959999999999E-7</v>
      </c>
      <c r="QT81" s="94">
        <v>5.7131314999999999E-6</v>
      </c>
      <c r="QU81" s="94">
        <v>8.8179529999999994E-5</v>
      </c>
      <c r="QV81" s="94">
        <v>1.3227448000000001E-3</v>
      </c>
      <c r="QW81" s="94">
        <v>6.1577777000000004E-3</v>
      </c>
      <c r="QX81" s="94">
        <v>1.7836616999999999E-2</v>
      </c>
      <c r="QY81" s="94">
        <v>3.9797630000000001E-2</v>
      </c>
      <c r="QZ81" s="94">
        <v>7.3774880000000001E-2</v>
      </c>
      <c r="RA81" s="94">
        <v>0.11762781</v>
      </c>
      <c r="RB81" s="94">
        <v>0.16432094999999999</v>
      </c>
      <c r="RC81" s="94">
        <v>0.20327057000000001</v>
      </c>
      <c r="RD81" s="94">
        <v>0.222443</v>
      </c>
      <c r="RE81" s="94">
        <v>0.22096592000000001</v>
      </c>
      <c r="RF81" s="94">
        <v>0.19853158000000001</v>
      </c>
      <c r="RG81" s="94">
        <v>0.15807616999999999</v>
      </c>
      <c r="RH81" s="94">
        <v>0.11129786</v>
      </c>
      <c r="RI81" s="94">
        <v>6.8446085000000004E-2</v>
      </c>
      <c r="RJ81" s="94">
        <v>3.5830542E-2</v>
      </c>
      <c r="RK81" s="94">
        <v>1.5148401000000001E-2</v>
      </c>
      <c r="RL81" s="94">
        <v>4.6819180000000002E-3</v>
      </c>
      <c r="RM81" s="94">
        <v>8.8245610000000003E-4</v>
      </c>
      <c r="RN81" s="94">
        <v>1.20750155E-4</v>
      </c>
      <c r="RO81" s="94">
        <v>4.1951949999999997E-5</v>
      </c>
      <c r="RP81" s="94">
        <v>1.8995771999999999E-5</v>
      </c>
      <c r="RQ81" s="94">
        <v>0</v>
      </c>
      <c r="RR81" s="94">
        <v>1.7614041E-25</v>
      </c>
      <c r="RS81" s="94">
        <v>3.0190728000000002E-24</v>
      </c>
      <c r="RT81" s="94">
        <v>5.1743961999999997E-23</v>
      </c>
      <c r="RU81" s="94">
        <v>8.8397650000000005E-22</v>
      </c>
      <c r="RV81" s="94">
        <v>1.504531E-20</v>
      </c>
      <c r="RW81" s="94">
        <v>2.5499548000000001E-19</v>
      </c>
      <c r="RX81" s="94">
        <v>4.3017030000000001E-18</v>
      </c>
      <c r="RY81" s="94">
        <v>7.2201870000000003E-17</v>
      </c>
      <c r="RZ81" s="94">
        <v>1.2053106999999999E-15</v>
      </c>
      <c r="SA81" s="94">
        <v>2.0005748E-14</v>
      </c>
      <c r="SB81" s="94">
        <v>3.3006144E-13</v>
      </c>
      <c r="SC81" s="94">
        <v>5.4113370000000001E-12</v>
      </c>
      <c r="SD81" s="94">
        <v>8.8136060000000006E-11</v>
      </c>
      <c r="SE81" s="94">
        <v>1.4254448000000001E-9</v>
      </c>
      <c r="SF81" s="94">
        <v>2.2874882E-8</v>
      </c>
      <c r="SG81" s="94">
        <v>3.6369930999999999E-7</v>
      </c>
      <c r="SH81" s="94">
        <v>5.7131265000000004E-6</v>
      </c>
      <c r="SI81" s="94">
        <v>8.8179460000000002E-5</v>
      </c>
      <c r="SJ81" s="94">
        <v>1.3227441000000001E-3</v>
      </c>
      <c r="SK81" s="94">
        <v>6.1577795999999997E-3</v>
      </c>
      <c r="SL81" s="94">
        <v>1.7836640000000001E-2</v>
      </c>
      <c r="SM81" s="94">
        <v>3.979767E-2</v>
      </c>
      <c r="SN81" s="94">
        <v>7.3774889999999996E-2</v>
      </c>
      <c r="SO81" s="94">
        <v>0.1176277</v>
      </c>
      <c r="SP81" s="94">
        <v>0.16432066000000001</v>
      </c>
      <c r="SQ81" s="94">
        <v>0.20327028999999999</v>
      </c>
      <c r="SR81" s="94">
        <v>0.22244298000000001</v>
      </c>
      <c r="SS81" s="94">
        <v>0.22096615</v>
      </c>
      <c r="ST81" s="94">
        <v>0.19853191000000001</v>
      </c>
      <c r="SU81" s="94">
        <v>0.15807610999999999</v>
      </c>
      <c r="SV81" s="94">
        <v>0.11129755500000001</v>
      </c>
      <c r="SW81" s="94">
        <v>6.8445880000000001E-2</v>
      </c>
      <c r="SX81" s="94">
        <v>3.5830513000000001E-2</v>
      </c>
      <c r="SY81" s="94">
        <v>1.5148425E-2</v>
      </c>
      <c r="SZ81" s="94">
        <v>4.6819280000000001E-3</v>
      </c>
      <c r="TA81" s="94">
        <v>8.8245752999999995E-4</v>
      </c>
      <c r="TB81" s="94">
        <v>1.2075027E-4</v>
      </c>
      <c r="TC81" s="94">
        <v>4.1951920000000002E-5</v>
      </c>
      <c r="TD81" s="94">
        <v>1.8995759999999999E-5</v>
      </c>
      <c r="TE81" s="94">
        <v>0</v>
      </c>
      <c r="TF81" s="94">
        <v>1.7614006E-25</v>
      </c>
      <c r="TG81" s="94">
        <v>3.0190652000000001E-24</v>
      </c>
      <c r="TH81" s="94">
        <v>5.1743815999999999E-23</v>
      </c>
      <c r="TI81" s="94">
        <v>8.8397430000000003E-22</v>
      </c>
      <c r="TJ81" s="94">
        <v>1.5045265000000001E-20</v>
      </c>
      <c r="TK81" s="94">
        <v>2.5499472999999999E-19</v>
      </c>
      <c r="TL81" s="94">
        <v>4.3016931999999996E-18</v>
      </c>
      <c r="TM81" s="94">
        <v>7.2201663999999996E-17</v>
      </c>
      <c r="TN81" s="94">
        <v>1.205307E-15</v>
      </c>
      <c r="TO81" s="94">
        <v>2.0005684999999999E-14</v>
      </c>
      <c r="TP81" s="94">
        <v>3.3006043999999998E-13</v>
      </c>
      <c r="TQ81" s="94">
        <v>5.4113216000000001E-12</v>
      </c>
      <c r="TR81" s="94">
        <v>8.8135775999999997E-11</v>
      </c>
      <c r="TS81" s="94">
        <v>1.4254397000000001E-9</v>
      </c>
      <c r="TT81" s="94">
        <v>2.2874782999999998E-8</v>
      </c>
      <c r="TU81" s="94">
        <v>3.6369758000000002E-7</v>
      </c>
      <c r="TV81" s="94">
        <v>5.7130990000000002E-6</v>
      </c>
      <c r="TW81" s="94">
        <v>8.8179050000000001E-5</v>
      </c>
      <c r="TX81" s="94">
        <v>1.3227384999999999E-3</v>
      </c>
      <c r="TY81" s="94">
        <v>6.1577684000000002E-3</v>
      </c>
      <c r="TZ81" s="94">
        <v>1.7836628E-2</v>
      </c>
      <c r="UA81" s="94">
        <v>3.9797699999999998E-2</v>
      </c>
      <c r="UB81" s="94">
        <v>7.3774989999999999E-2</v>
      </c>
      <c r="UC81" s="94">
        <v>0.11762789</v>
      </c>
      <c r="UD81" s="94">
        <v>0.16432078</v>
      </c>
      <c r="UE81" s="94">
        <v>0.20327027</v>
      </c>
      <c r="UF81" s="94">
        <v>0.22244279</v>
      </c>
      <c r="UG81" s="94">
        <v>0.22096615</v>
      </c>
      <c r="UH81" s="94">
        <v>0.19853248000000001</v>
      </c>
      <c r="UI81" s="94">
        <v>0.15807674999999999</v>
      </c>
      <c r="UJ81" s="94">
        <v>0.11129786999999999</v>
      </c>
      <c r="UK81" s="94">
        <v>6.8445935999999999E-2</v>
      </c>
      <c r="UL81" s="94">
        <v>3.5830479999999998E-2</v>
      </c>
      <c r="UM81" s="94">
        <v>1.5148405E-2</v>
      </c>
      <c r="UN81" s="94">
        <v>4.6819260000000003E-3</v>
      </c>
      <c r="UO81" s="94">
        <v>8.8245969999999996E-4</v>
      </c>
      <c r="UP81" s="94">
        <v>1.207504E-4</v>
      </c>
      <c r="UQ81" s="94">
        <v>4.1951895E-5</v>
      </c>
      <c r="UR81" s="94">
        <v>1.8995752000000001E-5</v>
      </c>
      <c r="US81" s="94">
        <v>0</v>
      </c>
      <c r="UT81" s="94">
        <v>1.7614051000000001E-25</v>
      </c>
      <c r="UU81" s="94">
        <v>3.0190728000000002E-24</v>
      </c>
      <c r="UV81" s="94">
        <v>5.1743946E-23</v>
      </c>
      <c r="UW81" s="94">
        <v>8.8397669999999993E-22</v>
      </c>
      <c r="UX81" s="94">
        <v>1.5045304999999999E-20</v>
      </c>
      <c r="UY81" s="94">
        <v>2.5499539999999999E-19</v>
      </c>
      <c r="UZ81" s="94">
        <v>4.3017043999999997E-18</v>
      </c>
      <c r="VA81" s="94">
        <v>7.2201875999999997E-17</v>
      </c>
      <c r="VB81" s="94">
        <v>1.2053102E-15</v>
      </c>
      <c r="VC81" s="94">
        <v>2.0005735999999999E-14</v>
      </c>
      <c r="VD81" s="94">
        <v>3.3006140000000001E-13</v>
      </c>
      <c r="VE81" s="94">
        <v>5.4113379999999999E-12</v>
      </c>
      <c r="VF81" s="94">
        <v>8.8136060000000006E-11</v>
      </c>
      <c r="VG81" s="94">
        <v>1.4254441000000001E-9</v>
      </c>
      <c r="VH81" s="94">
        <v>2.2874849E-8</v>
      </c>
      <c r="VI81" s="94">
        <v>3.6369839999999997E-7</v>
      </c>
      <c r="VJ81" s="94">
        <v>5.713109E-6</v>
      </c>
      <c r="VK81" s="94">
        <v>8.8179169999999996E-5</v>
      </c>
      <c r="VL81" s="94">
        <v>1.3227390999999999E-3</v>
      </c>
      <c r="VM81" s="94">
        <v>6.1577589999999996E-3</v>
      </c>
      <c r="VN81" s="94">
        <v>1.7836596999999999E-2</v>
      </c>
      <c r="VO81" s="94">
        <v>3.9797656000000001E-2</v>
      </c>
      <c r="VP81" s="94">
        <v>7.3774960000000001E-2</v>
      </c>
      <c r="VQ81" s="94">
        <v>0.11762787399999999</v>
      </c>
      <c r="VR81" s="94">
        <v>0.16432065000000001</v>
      </c>
      <c r="VS81" s="94">
        <v>0.20326981999999999</v>
      </c>
      <c r="VT81" s="94">
        <v>0.22244194</v>
      </c>
      <c r="VU81" s="94">
        <v>0.22096540000000001</v>
      </c>
      <c r="VV81" s="94">
        <v>0.19853233000000001</v>
      </c>
      <c r="VW81" s="94">
        <v>0.15807697000000001</v>
      </c>
      <c r="VX81" s="94">
        <v>0.111298226</v>
      </c>
      <c r="VY81" s="94">
        <v>6.8446140000000003E-2</v>
      </c>
      <c r="VZ81" s="94">
        <v>3.5830510000000003E-2</v>
      </c>
      <c r="WA81" s="94">
        <v>1.5148384500000001E-2</v>
      </c>
      <c r="WB81" s="94">
        <v>4.6819189999999997E-3</v>
      </c>
      <c r="WC81" s="94">
        <v>8.8246096999999998E-4</v>
      </c>
      <c r="WD81" s="94">
        <v>1.20750454E-4</v>
      </c>
      <c r="WE81" s="94">
        <v>4.1951840000000003E-5</v>
      </c>
      <c r="WF81" s="94">
        <v>1.899573E-5</v>
      </c>
      <c r="WG81" s="94">
        <v>0</v>
      </c>
      <c r="WH81" s="94">
        <v>1.7614156000000001E-25</v>
      </c>
      <c r="WI81" s="94">
        <v>3.0190911999999999E-24</v>
      </c>
      <c r="WJ81" s="94">
        <v>5.1744245999999999E-23</v>
      </c>
      <c r="WK81" s="94">
        <v>8.8398149999999992E-22</v>
      </c>
      <c r="WL81" s="94">
        <v>1.5045397999999999E-20</v>
      </c>
      <c r="WM81" s="94">
        <v>2.5499688000000002E-19</v>
      </c>
      <c r="WN81" s="94">
        <v>4.3017284000000003E-18</v>
      </c>
      <c r="WO81" s="94">
        <v>7.22023E-17</v>
      </c>
      <c r="WP81" s="94">
        <v>1.2053176000000001E-15</v>
      </c>
      <c r="WQ81" s="94">
        <v>2.0005863000000001E-14</v>
      </c>
      <c r="WR81" s="94">
        <v>3.3006356000000002E-13</v>
      </c>
      <c r="WS81" s="94">
        <v>5.4113745E-12</v>
      </c>
      <c r="WT81" s="94">
        <v>8.8136669999999996E-11</v>
      </c>
      <c r="WU81" s="94">
        <v>1.4254539999999999E-9</v>
      </c>
      <c r="WV81" s="94">
        <v>2.2875007E-8</v>
      </c>
      <c r="WW81" s="94">
        <v>3.6370076000000001E-7</v>
      </c>
      <c r="WX81" s="94">
        <v>5.7131420000000003E-6</v>
      </c>
      <c r="WY81" s="94">
        <v>8.8179589999999998E-5</v>
      </c>
      <c r="WZ81" s="94">
        <v>1.3227438E-3</v>
      </c>
      <c r="XA81" s="94">
        <v>6.1577560000000003E-3</v>
      </c>
      <c r="XB81" s="94">
        <v>1.7836569E-2</v>
      </c>
      <c r="XC81" s="94">
        <v>3.9797585000000003E-2</v>
      </c>
      <c r="XD81" s="94">
        <v>7.3774870000000006E-2</v>
      </c>
      <c r="XE81" s="94">
        <v>0.11762781</v>
      </c>
      <c r="XF81" s="94">
        <v>0.16432078</v>
      </c>
      <c r="XG81" s="94">
        <v>0.20327002</v>
      </c>
      <c r="XH81" s="94">
        <v>0.22244205</v>
      </c>
      <c r="XI81" s="94">
        <v>0.2209652</v>
      </c>
      <c r="XJ81" s="94">
        <v>0.19853191000000001</v>
      </c>
      <c r="XK81" s="94">
        <v>0.15807676000000001</v>
      </c>
      <c r="XL81" s="94">
        <v>0.111298285</v>
      </c>
      <c r="XM81" s="94">
        <v>6.8446240000000005E-2</v>
      </c>
      <c r="XN81" s="94">
        <v>3.5830565000000002E-2</v>
      </c>
      <c r="XO81" s="94">
        <v>1.5148395E-2</v>
      </c>
      <c r="XP81" s="94">
        <v>4.6819160000000004E-3</v>
      </c>
      <c r="XQ81" s="94">
        <v>8.8246044000000004E-4</v>
      </c>
      <c r="XR81" s="94">
        <v>1.207504E-4</v>
      </c>
      <c r="XS81" s="94">
        <v>4.1951779999999999E-5</v>
      </c>
      <c r="XT81" s="94">
        <v>1.8995699999999998E-5</v>
      </c>
      <c r="XU81" s="94">
        <v>0</v>
      </c>
      <c r="XV81" s="94">
        <v>1.7614246E-25</v>
      </c>
      <c r="XW81" s="94">
        <v>3.0191081E-24</v>
      </c>
      <c r="XX81" s="94">
        <v>5.1744519999999998E-23</v>
      </c>
      <c r="XY81" s="94">
        <v>8.8398619999999996E-22</v>
      </c>
      <c r="XZ81" s="94">
        <v>1.5045472999999999E-20</v>
      </c>
      <c r="YA81" s="94">
        <v>2.5499820000000001E-19</v>
      </c>
      <c r="YB81" s="94">
        <v>4.301752E-18</v>
      </c>
      <c r="YC81" s="94">
        <v>7.220271E-17</v>
      </c>
      <c r="YD81" s="94">
        <v>1.2053249999999999E-15</v>
      </c>
      <c r="YE81" s="94">
        <v>2.0005990000000001E-14</v>
      </c>
      <c r="YF81" s="94">
        <v>3.3006560000000001E-13</v>
      </c>
      <c r="YG81" s="94">
        <v>5.4114096E-12</v>
      </c>
      <c r="YH81" s="94">
        <v>8.8137290000000005E-11</v>
      </c>
      <c r="YI81" s="94">
        <v>1.4254649000000001E-9</v>
      </c>
      <c r="YJ81" s="94">
        <v>2.2875183E-8</v>
      </c>
      <c r="YK81" s="94">
        <v>3.6370355000000002E-7</v>
      </c>
      <c r="YL81" s="94">
        <v>5.7131849999999996E-6</v>
      </c>
      <c r="YM81" s="94">
        <v>8.8180230000000002E-5</v>
      </c>
      <c r="YN81" s="94">
        <v>1.3227530000000001E-3</v>
      </c>
      <c r="YO81" s="94">
        <v>6.1577840000000003E-3</v>
      </c>
      <c r="YP81" s="94">
        <v>1.7836621E-2</v>
      </c>
      <c r="YQ81" s="94">
        <v>3.9797640000000002E-2</v>
      </c>
      <c r="YR81" s="94">
        <v>7.3774909999999999E-2</v>
      </c>
      <c r="YS81" s="94">
        <v>0.11762792599999999</v>
      </c>
      <c r="YT81" s="94">
        <v>0.16432110999999999</v>
      </c>
      <c r="YU81" s="94">
        <v>0.20327058000000001</v>
      </c>
      <c r="YV81" s="94">
        <v>0.22244275999999999</v>
      </c>
      <c r="YW81" s="94">
        <v>0.22096579</v>
      </c>
      <c r="YX81" s="94">
        <v>0.19853202</v>
      </c>
      <c r="YY81" s="94">
        <v>0.15807674999999999</v>
      </c>
      <c r="YZ81" s="94">
        <v>0.111298285</v>
      </c>
      <c r="ZA81" s="94">
        <v>6.8446320000000005E-2</v>
      </c>
      <c r="ZB81" s="94">
        <v>3.5830643000000002E-2</v>
      </c>
      <c r="ZC81" s="94">
        <v>1.5148432999999999E-2</v>
      </c>
      <c r="ZD81" s="94">
        <v>4.6819267000000001E-3</v>
      </c>
      <c r="ZE81" s="94">
        <v>8.8246126000000001E-4</v>
      </c>
      <c r="ZF81" s="94">
        <v>1.2075038999999999E-4</v>
      </c>
      <c r="ZG81" s="94">
        <v>4.1951735000000003E-5</v>
      </c>
      <c r="ZH81" s="94">
        <v>1.8995654999999999E-5</v>
      </c>
      <c r="ZI81" s="94">
        <v>0</v>
      </c>
      <c r="ZJ81" s="94">
        <v>1.7614299E-25</v>
      </c>
      <c r="ZK81" s="94">
        <v>3.019118E-24</v>
      </c>
      <c r="ZL81" s="94">
        <v>5.1744697000000001E-23</v>
      </c>
      <c r="ZM81" s="94">
        <v>8.8398890000000006E-22</v>
      </c>
      <c r="ZN81" s="94">
        <v>1.5045524000000001E-20</v>
      </c>
      <c r="ZO81" s="94">
        <v>2.5499905000000001E-19</v>
      </c>
      <c r="ZP81" s="94">
        <v>4.3017634999999998E-18</v>
      </c>
      <c r="ZQ81" s="94">
        <v>7.2202915E-17</v>
      </c>
      <c r="ZR81" s="94">
        <v>1.2053286000000001E-15</v>
      </c>
      <c r="ZS81" s="94">
        <v>2.0006060000000001E-14</v>
      </c>
      <c r="ZT81" s="94">
        <v>3.3006687E-13</v>
      </c>
      <c r="ZU81" s="94">
        <v>5.4114312999999996E-12</v>
      </c>
      <c r="ZV81" s="94">
        <v>8.8137684999999994E-11</v>
      </c>
      <c r="ZW81" s="94">
        <v>1.4254721000000001E-9</v>
      </c>
      <c r="ZX81" s="94">
        <v>2.2875318E-8</v>
      </c>
      <c r="ZY81" s="94">
        <v>3.6370588E-7</v>
      </c>
      <c r="ZZ81" s="94">
        <v>5.713222E-6</v>
      </c>
      <c r="AAA81" s="94">
        <v>8.8180800000000001E-5</v>
      </c>
      <c r="AAB81" s="94">
        <v>1.3227613999999999E-3</v>
      </c>
      <c r="AAC81" s="94">
        <v>6.157816E-3</v>
      </c>
      <c r="AAD81" s="94">
        <v>1.7836695999999999E-2</v>
      </c>
      <c r="AAE81" s="94">
        <v>3.9797779999999998E-2</v>
      </c>
      <c r="AAF81" s="94">
        <v>7.3775090000000001E-2</v>
      </c>
      <c r="AAG81" s="94">
        <v>0.1176281</v>
      </c>
      <c r="AAH81" s="94">
        <v>0.16432135</v>
      </c>
      <c r="AAI81" s="94">
        <v>0.20327112</v>
      </c>
      <c r="AAJ81" s="94">
        <v>0.22244363</v>
      </c>
      <c r="AAK81" s="94">
        <v>0.22096679999999999</v>
      </c>
      <c r="AAL81" s="94">
        <v>0.19853301000000001</v>
      </c>
      <c r="AAM81" s="94">
        <v>0.15807742999999999</v>
      </c>
      <c r="AAN81" s="94">
        <v>0.11129864</v>
      </c>
      <c r="AAO81" s="94">
        <v>6.8446519999999997E-2</v>
      </c>
      <c r="AAP81" s="94">
        <v>3.5830743999999998E-2</v>
      </c>
      <c r="AAQ81" s="94">
        <v>1.5148494E-2</v>
      </c>
      <c r="AAR81" s="94">
        <v>4.6819527999999999E-3</v>
      </c>
      <c r="AAS81" s="94">
        <v>8.8246533000000001E-4</v>
      </c>
      <c r="AAT81" s="94">
        <v>1.2075076999999999E-4</v>
      </c>
      <c r="AAU81" s="94">
        <v>4.1951752999999998E-5</v>
      </c>
      <c r="AAV81" s="94">
        <v>1.8995640000000001E-5</v>
      </c>
      <c r="AAW81" s="94">
        <v>0</v>
      </c>
      <c r="AAX81" s="94">
        <v>1.7614174000000001E-25</v>
      </c>
      <c r="AAY81" s="94">
        <v>3.0190947E-24</v>
      </c>
      <c r="AAZ81" s="94">
        <v>5.1744289999999997E-23</v>
      </c>
      <c r="ABA81" s="94">
        <v>8.8398220000000007E-22</v>
      </c>
      <c r="ABB81" s="94">
        <v>1.5045416999999999E-20</v>
      </c>
      <c r="ABC81" s="94">
        <v>2.5499736999999998E-19</v>
      </c>
      <c r="ABD81" s="94">
        <v>4.3017369999999997E-18</v>
      </c>
      <c r="ABE81" s="94">
        <v>7.2202469999999994E-17</v>
      </c>
      <c r="ABF81" s="94">
        <v>1.2053215E-15</v>
      </c>
      <c r="ABG81" s="94">
        <v>2.0005953000000001E-14</v>
      </c>
      <c r="ABH81" s="94">
        <v>3.3006524000000003E-13</v>
      </c>
      <c r="ABI81" s="94">
        <v>5.4114065999999999E-12</v>
      </c>
      <c r="ABJ81" s="94">
        <v>8.8137290000000005E-11</v>
      </c>
      <c r="ABK81" s="94">
        <v>1.4254659E-9</v>
      </c>
      <c r="ABL81" s="94">
        <v>2.2875223E-8</v>
      </c>
      <c r="ABM81" s="94">
        <v>3.6370460000000002E-7</v>
      </c>
      <c r="ABN81" s="94">
        <v>5.7132041999999998E-6</v>
      </c>
      <c r="ABO81" s="94">
        <v>8.8180519999999995E-5</v>
      </c>
      <c r="ABP81" s="94">
        <v>1.3227569999999999E-3</v>
      </c>
      <c r="ABQ81" s="94">
        <v>6.1578033000000004E-3</v>
      </c>
      <c r="ABR81" s="94">
        <v>1.7836682E-2</v>
      </c>
      <c r="ABS81" s="94">
        <v>3.9797760000000001E-2</v>
      </c>
      <c r="ABT81" s="94">
        <v>7.3775045999999997E-2</v>
      </c>
      <c r="ABU81" s="94">
        <v>0.11762796</v>
      </c>
      <c r="ABV81" s="94">
        <v>0.16432111999999999</v>
      </c>
      <c r="ABW81" s="94">
        <v>0.2032709</v>
      </c>
      <c r="ABX81" s="94">
        <v>0.22244352000000001</v>
      </c>
      <c r="ABY81" s="94">
        <v>0.22096695999999999</v>
      </c>
      <c r="ABZ81" s="94">
        <v>0.19853341999999999</v>
      </c>
      <c r="ACA81" s="94">
        <v>0.15807776000000001</v>
      </c>
      <c r="ACB81" s="94">
        <v>0.11129882000000001</v>
      </c>
      <c r="ACC81" s="94">
        <v>6.8446599999999996E-2</v>
      </c>
      <c r="ACD81" s="94">
        <v>3.5830847999999998E-2</v>
      </c>
      <c r="ACE81" s="94">
        <v>1.5148583E-2</v>
      </c>
      <c r="ACF81" s="94">
        <v>4.6820007000000002E-3</v>
      </c>
      <c r="ACG81" s="94">
        <v>8.8247670000000001E-4</v>
      </c>
      <c r="ACH81" s="94">
        <v>1.2075187E-4</v>
      </c>
      <c r="ACI81" s="94">
        <v>4.1951815000000001E-5</v>
      </c>
      <c r="ACJ81" s="94">
        <v>1.8995664999999999E-5</v>
      </c>
      <c r="ACK81" s="94">
        <v>0</v>
      </c>
      <c r="ACL81" s="94">
        <v>1.7613326E-25</v>
      </c>
      <c r="ACM81" s="94">
        <v>3.0189531E-24</v>
      </c>
      <c r="ACN81" s="94">
        <v>5.1741989999999998E-23</v>
      </c>
      <c r="ACO81" s="94">
        <v>8.8394460000000008E-22</v>
      </c>
      <c r="ACP81" s="94">
        <v>1.5044805999999999E-20</v>
      </c>
      <c r="ACQ81" s="94">
        <v>2.5498768000000002E-19</v>
      </c>
      <c r="ACR81" s="94">
        <v>4.3015836000000003E-18</v>
      </c>
      <c r="ACS81" s="94">
        <v>7.2200049999999998E-17</v>
      </c>
      <c r="ACT81" s="94">
        <v>1.2052838E-15</v>
      </c>
      <c r="ACU81" s="94">
        <v>2.0005365E-14</v>
      </c>
      <c r="ACV81" s="94">
        <v>3.3005629999999999E-13</v>
      </c>
      <c r="ACW81" s="94">
        <v>5.4112726000000001E-12</v>
      </c>
      <c r="ACX81" s="94">
        <v>8.8135300000000006E-11</v>
      </c>
      <c r="ACY81" s="94">
        <v>1.4254368E-9</v>
      </c>
      <c r="ACZ81" s="94">
        <v>2.2874808E-8</v>
      </c>
      <c r="ADA81" s="94">
        <v>3.6369863000000001E-7</v>
      </c>
      <c r="ADB81" s="94">
        <v>5.7131215E-6</v>
      </c>
      <c r="ADC81" s="94">
        <v>8.8179389999999997E-5</v>
      </c>
      <c r="ADD81" s="94">
        <v>1.3227416999999999E-3</v>
      </c>
      <c r="ADE81" s="94">
        <v>6.1577630000000001E-3</v>
      </c>
      <c r="ADF81" s="94">
        <v>1.7836583999999999E-2</v>
      </c>
      <c r="ADG81" s="94">
        <v>3.9797563000000001E-2</v>
      </c>
      <c r="ADH81" s="94">
        <v>7.3774660000000006E-2</v>
      </c>
      <c r="ADI81" s="94">
        <v>0.1176273</v>
      </c>
      <c r="ADJ81" s="94">
        <v>0.16432005</v>
      </c>
      <c r="ADK81" s="94">
        <v>0.20326944999999999</v>
      </c>
      <c r="ADL81" s="94">
        <v>0.22244201999999999</v>
      </c>
      <c r="ADM81" s="94">
        <v>0.22096571000000001</v>
      </c>
      <c r="ADN81" s="94">
        <v>0.19853293999999999</v>
      </c>
      <c r="ADO81" s="94">
        <v>0.15807769999999999</v>
      </c>
      <c r="ADP81" s="94">
        <v>0.11129891</v>
      </c>
      <c r="ADQ81" s="94">
        <v>6.8446554000000007E-2</v>
      </c>
      <c r="ADR81" s="94">
        <v>3.5830628000000003E-2</v>
      </c>
      <c r="ADS81" s="94">
        <v>1.5148335000000001E-2</v>
      </c>
      <c r="ADT81" s="94">
        <v>4.6818512E-3</v>
      </c>
      <c r="ADU81" s="94">
        <v>8.8242690000000005E-4</v>
      </c>
      <c r="ADV81" s="94">
        <v>1.2074837E-4</v>
      </c>
      <c r="ADW81" s="94">
        <v>4.1952375E-5</v>
      </c>
      <c r="ADX81" s="94">
        <v>1.8996116999999999E-5</v>
      </c>
      <c r="ADY81" s="100"/>
      <c r="ADZ81" s="101"/>
      <c r="AEA81" s="101"/>
      <c r="AEB81" s="101"/>
      <c r="AEC81" s="101"/>
      <c r="AED81" s="144">
        <f t="shared" si="47"/>
        <v>76</v>
      </c>
      <c r="AEE81" s="142"/>
      <c r="AEF81" s="158">
        <f t="shared" si="32"/>
        <v>76</v>
      </c>
      <c r="AEG81" s="138">
        <f t="shared" si="41"/>
        <v>1.8995631999999999E-5</v>
      </c>
      <c r="AEH81" s="138">
        <f t="shared" si="41"/>
        <v>1.8995679000000001E-5</v>
      </c>
      <c r="AEI81" s="138">
        <f t="shared" si="41"/>
        <v>1.8995763000000001E-5</v>
      </c>
      <c r="AEJ81" s="138">
        <f t="shared" si="41"/>
        <v>1.8995812000000001E-5</v>
      </c>
      <c r="AEK81" s="138">
        <f t="shared" si="41"/>
        <v>1.8995742999999999E-5</v>
      </c>
      <c r="AEL81" s="138">
        <f t="shared" si="41"/>
        <v>1.8995719E-5</v>
      </c>
      <c r="AEM81" s="138">
        <f t="shared" si="41"/>
        <v>1.8995731999999999E-5</v>
      </c>
      <c r="AEN81" s="138">
        <f t="shared" si="41"/>
        <v>1.8995714E-5</v>
      </c>
      <c r="AEO81" s="138">
        <f t="shared" si="41"/>
        <v>1.8995723000000001E-5</v>
      </c>
      <c r="AEP81" s="138">
        <f t="shared" si="41"/>
        <v>1.8995748E-5</v>
      </c>
      <c r="AEQ81" s="138">
        <f t="shared" si="42"/>
        <v>1.8995780000000001E-5</v>
      </c>
      <c r="AER81" s="138">
        <f t="shared" si="42"/>
        <v>1.8995771999999999E-5</v>
      </c>
      <c r="AES81" s="138">
        <f t="shared" si="42"/>
        <v>1.8995759999999999E-5</v>
      </c>
      <c r="AET81" s="138">
        <f t="shared" si="42"/>
        <v>1.8995752000000001E-5</v>
      </c>
      <c r="AEU81" s="138">
        <f t="shared" si="42"/>
        <v>1.899573E-5</v>
      </c>
      <c r="AEV81" s="138">
        <f t="shared" si="42"/>
        <v>1.8995699999999998E-5</v>
      </c>
      <c r="AEW81" s="138">
        <f t="shared" si="42"/>
        <v>1.8995654999999999E-5</v>
      </c>
      <c r="AEX81" s="138">
        <f t="shared" si="42"/>
        <v>1.8995640000000001E-5</v>
      </c>
      <c r="AEY81" s="138">
        <f t="shared" si="42"/>
        <v>1.8995664999999999E-5</v>
      </c>
      <c r="AEZ81" s="130">
        <f t="shared" si="43"/>
        <v>21.46</v>
      </c>
      <c r="AFA81" s="91"/>
      <c r="AFB81" s="94">
        <v>1.8995742999999999E-5</v>
      </c>
      <c r="AFC81" s="139">
        <f t="shared" si="44"/>
        <v>1.899572205263158E-5</v>
      </c>
      <c r="AFD81" s="91"/>
      <c r="AFE81" s="142"/>
      <c r="AFF81" s="142"/>
      <c r="AFG81" s="138">
        <f t="shared" si="48"/>
        <v>1.3227669E-3</v>
      </c>
      <c r="AFH81" s="138">
        <f t="shared" si="48"/>
        <v>1.3227480999999999E-3</v>
      </c>
      <c r="AFI81" s="138">
        <f t="shared" si="48"/>
        <v>1.3227599E-3</v>
      </c>
      <c r="AFJ81" s="138">
        <f t="shared" si="48"/>
        <v>1.3227711E-3</v>
      </c>
      <c r="AFK81" s="138">
        <f t="shared" si="48"/>
        <v>1.3227715000000001E-3</v>
      </c>
      <c r="AFL81" s="138">
        <f t="shared" si="48"/>
        <v>1.3227664999999999E-3</v>
      </c>
      <c r="AFM81" s="138">
        <f t="shared" si="48"/>
        <v>1.3227598E-3</v>
      </c>
      <c r="AFN81" s="138">
        <f t="shared" si="48"/>
        <v>1.3227517000000001E-3</v>
      </c>
      <c r="AFO81" s="138">
        <f t="shared" si="48"/>
        <v>1.3227473000000001E-3</v>
      </c>
      <c r="AFP81" s="138">
        <f t="shared" si="48"/>
        <v>1.3227435999999999E-3</v>
      </c>
      <c r="AFQ81" s="138">
        <f t="shared" si="48"/>
        <v>1.3227445E-3</v>
      </c>
      <c r="AFR81" s="138">
        <f t="shared" si="48"/>
        <v>1.3227448000000001E-3</v>
      </c>
      <c r="AFS81" s="138">
        <f t="shared" si="48"/>
        <v>1.3227441000000001E-3</v>
      </c>
      <c r="AFT81" s="138">
        <f t="shared" si="48"/>
        <v>1.3227384999999999E-3</v>
      </c>
      <c r="AFU81" s="138">
        <f t="shared" si="48"/>
        <v>1.3227390999999999E-3</v>
      </c>
      <c r="AFV81" s="138">
        <f t="shared" si="45"/>
        <v>1.3227438E-3</v>
      </c>
      <c r="AFW81" s="138">
        <f t="shared" si="45"/>
        <v>1.3227530000000001E-3</v>
      </c>
      <c r="AFX81" s="138">
        <f t="shared" si="45"/>
        <v>1.3227613999999999E-3</v>
      </c>
      <c r="AFY81" s="138">
        <f t="shared" si="45"/>
        <v>1.3227569999999999E-3</v>
      </c>
      <c r="AFZ81" s="138" t="e">
        <f t="shared" si="45"/>
        <v>#VALUE!</v>
      </c>
      <c r="AGA81" s="139">
        <f t="shared" si="46"/>
        <v>1.3227532947368422E-3</v>
      </c>
      <c r="AGB81" s="91"/>
      <c r="AGC81" s="91"/>
      <c r="AGD81" s="91"/>
      <c r="AGE81" s="91"/>
      <c r="AGF81" s="91"/>
      <c r="AGG81" s="91"/>
      <c r="AGH81" s="91"/>
      <c r="AGI81" s="91"/>
      <c r="AGJ81" s="91"/>
      <c r="AGK81" s="91"/>
      <c r="AGL81" s="91"/>
      <c r="AGM81" s="91"/>
      <c r="AGN81" s="91"/>
      <c r="AGO81" s="91"/>
      <c r="AGP81" s="91"/>
      <c r="AGQ81" s="91"/>
      <c r="AGR81" s="91"/>
      <c r="AGS81" s="91"/>
      <c r="AGT81" s="91"/>
      <c r="AGU81" s="91"/>
      <c r="AGV81" s="91"/>
      <c r="AGW81" s="91"/>
      <c r="AGX81" s="91"/>
      <c r="AGY81" s="91"/>
      <c r="AGZ81" s="91"/>
      <c r="AHA81" s="91"/>
      <c r="AHB81" s="91"/>
      <c r="AHC81" s="91"/>
      <c r="AHD81" s="91"/>
      <c r="AHE81" s="91"/>
      <c r="AHF81" s="91"/>
      <c r="AHG81" s="91"/>
      <c r="AHH81" s="91"/>
      <c r="AHI81" s="91"/>
      <c r="AHJ81" s="91"/>
      <c r="AHK81" s="91"/>
      <c r="AHL81" s="91"/>
      <c r="AHM81" s="91"/>
      <c r="AHN81" s="91"/>
      <c r="AHO81" s="91"/>
      <c r="AHP81" s="91"/>
      <c r="AHQ81" s="91"/>
      <c r="AHR81" s="91"/>
      <c r="AHS81" s="91"/>
      <c r="AHT81" s="91"/>
      <c r="AHU81" s="91"/>
      <c r="AHV81" s="91"/>
      <c r="AHW81" s="91"/>
      <c r="AHX81" s="91"/>
      <c r="AHY81" s="91"/>
      <c r="AHZ81" s="91"/>
      <c r="AIA81" s="91"/>
      <c r="AIB81" s="91"/>
      <c r="AIC81" s="91"/>
      <c r="AID81" s="91"/>
      <c r="AIE81" s="91"/>
      <c r="AIF81" s="91"/>
      <c r="AIG81" s="91"/>
      <c r="AIH81" s="91"/>
      <c r="AII81" s="91"/>
      <c r="AIJ81" s="91"/>
      <c r="AIK81" s="91"/>
      <c r="AIL81" s="91"/>
      <c r="AIM81" s="91"/>
      <c r="AIN81" s="91"/>
      <c r="AIO81" s="91"/>
      <c r="AIP81" s="91"/>
      <c r="AIQ81" s="91"/>
      <c r="AIR81" s="91"/>
      <c r="AIS81" s="91"/>
      <c r="AIT81" s="91"/>
      <c r="AIU81" s="91"/>
      <c r="AIV81" s="91"/>
      <c r="AIW81" s="91"/>
      <c r="AIX81" s="91"/>
      <c r="AIY81" s="91"/>
      <c r="AIZ81" s="91"/>
      <c r="AJA81" s="91"/>
      <c r="AJB81" s="91"/>
      <c r="AJC81" s="91"/>
      <c r="AJD81" s="91"/>
      <c r="AJE81" s="91"/>
      <c r="AJF81" s="91"/>
      <c r="AJG81" s="91"/>
      <c r="AJH81" s="91"/>
      <c r="AJI81" s="91"/>
      <c r="AJJ81" s="91"/>
      <c r="AJK81" s="91"/>
      <c r="AJL81" s="91"/>
      <c r="AJM81" s="91"/>
      <c r="AJN81" s="91"/>
      <c r="AJO81" s="91"/>
      <c r="AJP81" s="91"/>
      <c r="AJQ81" s="91"/>
      <c r="AJR81" s="91"/>
      <c r="AJS81" s="91"/>
      <c r="AJT81" s="91"/>
      <c r="AJU81" s="91"/>
      <c r="AJV81" s="91"/>
      <c r="AJW81" s="91"/>
      <c r="AJX81" s="91"/>
      <c r="AJY81" s="91"/>
      <c r="AJZ81" s="91"/>
      <c r="AKA81" s="91"/>
      <c r="AKB81" s="91"/>
      <c r="AKC81" s="91"/>
      <c r="AKD81" s="91"/>
      <c r="AKE81" s="91"/>
      <c r="AKF81" s="91"/>
      <c r="AKG81" s="91"/>
      <c r="AKH81" s="91"/>
      <c r="AKI81" s="91"/>
      <c r="AKJ81" s="91"/>
      <c r="AKK81" s="91"/>
      <c r="AKL81" s="91"/>
      <c r="AKM81" s="91"/>
      <c r="AKN81" s="91"/>
      <c r="AKO81" s="91"/>
      <c r="AKP81" s="91"/>
      <c r="AKQ81" s="91"/>
      <c r="AKR81" s="91"/>
      <c r="AKS81" s="91"/>
      <c r="AKT81" s="91"/>
      <c r="AKU81" s="91"/>
      <c r="AKV81" s="91"/>
      <c r="AKW81" s="91"/>
      <c r="AKX81" s="91"/>
      <c r="AKY81" s="91"/>
      <c r="AKZ81" s="91"/>
      <c r="ALA81" s="91"/>
      <c r="ALB81" s="91"/>
      <c r="ALC81" s="91"/>
      <c r="ALD81" s="91"/>
      <c r="ALE81" s="91"/>
      <c r="ALF81" s="91"/>
      <c r="ALG81" s="91"/>
      <c r="ALH81" s="91"/>
      <c r="ALI81" s="91"/>
      <c r="ALJ81" s="91"/>
      <c r="ALK81" s="91"/>
      <c r="ALL81" s="91"/>
      <c r="ALM81" s="91"/>
      <c r="ALN81" s="91"/>
      <c r="ALO81" s="91"/>
      <c r="ALP81" s="91"/>
      <c r="ALQ81" s="91"/>
      <c r="ALR81" s="91"/>
      <c r="ALS81" s="91"/>
      <c r="ALT81" s="91"/>
      <c r="ALU81" s="91"/>
      <c r="ALV81" s="91"/>
      <c r="ALW81" s="91"/>
      <c r="ALX81" s="91"/>
      <c r="ALY81" s="91"/>
      <c r="ALZ81" s="91"/>
      <c r="AMA81" s="91"/>
      <c r="AMB81" s="91"/>
      <c r="AMC81" s="91"/>
      <c r="AMD81" s="91"/>
      <c r="AME81" s="91"/>
      <c r="AMF81" s="91"/>
      <c r="AMG81" s="91"/>
      <c r="AMH81" s="91"/>
      <c r="AMI81" s="91"/>
      <c r="AMJ81" s="91"/>
      <c r="AMK81" s="91"/>
      <c r="AML81" s="91"/>
      <c r="AMM81" s="91"/>
      <c r="AMN81" s="91"/>
      <c r="AMO81" s="91"/>
      <c r="AMP81" s="91"/>
      <c r="AMQ81" s="91"/>
      <c r="AMR81" s="91"/>
      <c r="AMS81" s="91"/>
      <c r="AMT81" s="91"/>
      <c r="AMU81" s="91"/>
      <c r="AMV81" s="91"/>
      <c r="AMW81" s="91"/>
      <c r="AMX81" s="91"/>
      <c r="AMY81" s="91"/>
      <c r="AMZ81" s="91"/>
      <c r="ANA81" s="91"/>
      <c r="ANB81" s="91"/>
      <c r="ANC81" s="91"/>
      <c r="AND81" s="91"/>
      <c r="ANE81" s="91"/>
      <c r="ANF81" s="91"/>
      <c r="ANG81" s="91"/>
      <c r="ANH81" s="91"/>
      <c r="ANI81" s="91"/>
      <c r="ANJ81" s="91"/>
      <c r="ANK81" s="91"/>
      <c r="ANL81" s="91"/>
      <c r="ANM81" s="91"/>
      <c r="ANN81" s="91"/>
      <c r="ANO81" s="91"/>
      <c r="ANP81" s="91"/>
      <c r="ANQ81" s="91"/>
      <c r="ANR81" s="91"/>
      <c r="ANS81" s="91"/>
      <c r="ANT81" s="91"/>
      <c r="ANU81" s="91"/>
      <c r="ANV81" s="91"/>
      <c r="ANW81" s="91"/>
      <c r="ANX81" s="91"/>
      <c r="ANY81" s="91"/>
      <c r="ANZ81" s="91"/>
      <c r="AOA81" s="91"/>
      <c r="AOB81" s="91"/>
      <c r="AOC81" s="91"/>
      <c r="AOD81" s="91"/>
      <c r="AOE81" s="91"/>
      <c r="AOF81" s="91"/>
      <c r="AOG81" s="91"/>
      <c r="AOH81" s="91"/>
      <c r="AOI81" s="91"/>
      <c r="AOJ81" s="91"/>
      <c r="AOK81" s="91"/>
      <c r="AOL81" s="91"/>
      <c r="AOM81" s="91"/>
      <c r="AON81" s="91"/>
      <c r="AOO81" s="91"/>
      <c r="AOP81" s="91"/>
      <c r="AOQ81" s="91"/>
      <c r="AOR81" s="91"/>
      <c r="AOS81" s="91"/>
      <c r="AOT81" s="91"/>
      <c r="AOU81" s="91"/>
      <c r="AOV81" s="91"/>
      <c r="AOW81" s="91"/>
      <c r="AOX81" s="91"/>
      <c r="AOY81" s="91"/>
      <c r="AOZ81" s="91"/>
      <c r="APA81" s="91"/>
      <c r="APB81" s="91"/>
      <c r="APC81" s="91"/>
      <c r="APD81" s="91"/>
      <c r="APE81" s="91"/>
      <c r="APF81" s="91"/>
      <c r="APG81" s="91"/>
      <c r="APH81" s="91"/>
      <c r="API81" s="91"/>
      <c r="APJ81" s="91"/>
      <c r="APK81" s="91"/>
      <c r="APL81" s="91"/>
      <c r="APM81" s="91"/>
      <c r="APN81" s="91"/>
      <c r="APO81" s="91"/>
      <c r="APP81" s="91"/>
      <c r="APQ81" s="91"/>
      <c r="APR81" s="91"/>
      <c r="APS81" s="91"/>
      <c r="APT81" s="91"/>
      <c r="APU81" s="91"/>
      <c r="APV81" s="91"/>
      <c r="APW81" s="91"/>
      <c r="APX81" s="91"/>
      <c r="APY81" s="91"/>
      <c r="APZ81" s="91"/>
      <c r="AQA81" s="91"/>
      <c r="AQB81" s="91"/>
      <c r="AQC81" s="91"/>
      <c r="AQD81" s="91"/>
      <c r="AQE81" s="91"/>
      <c r="AQF81" s="91"/>
      <c r="AQG81" s="91"/>
      <c r="AQH81" s="91"/>
      <c r="AQI81" s="91"/>
      <c r="AQJ81" s="91"/>
      <c r="AQK81" s="91"/>
      <c r="AQL81" s="91"/>
      <c r="AQM81" s="91"/>
      <c r="AQN81" s="91"/>
      <c r="AQO81" s="91"/>
      <c r="AQP81" s="91"/>
      <c r="AQQ81" s="91"/>
      <c r="AQR81" s="91"/>
      <c r="AQS81" s="91"/>
      <c r="AQT81" s="91"/>
      <c r="AQU81" s="91"/>
      <c r="AQV81" s="91"/>
      <c r="AQW81" s="91"/>
      <c r="AQX81" s="91"/>
      <c r="AQY81" s="91"/>
      <c r="AQZ81" s="91"/>
      <c r="ARA81" s="91"/>
      <c r="ARB81" s="91"/>
      <c r="ARC81" s="91"/>
      <c r="ARD81" s="91"/>
      <c r="ARE81" s="91"/>
      <c r="ARF81" s="91"/>
      <c r="ARG81" s="91"/>
      <c r="ARH81" s="91"/>
      <c r="ARI81" s="91"/>
      <c r="ARJ81" s="91"/>
      <c r="ARK81" s="91"/>
      <c r="ARL81" s="91"/>
      <c r="ARM81" s="91"/>
      <c r="ARN81" s="91"/>
      <c r="ARO81" s="91"/>
      <c r="ARP81" s="91"/>
      <c r="ARQ81" s="91"/>
      <c r="ARR81" s="91"/>
      <c r="ARS81" s="91"/>
      <c r="ART81" s="91"/>
      <c r="ARU81" s="91"/>
      <c r="ARV81" s="91"/>
      <c r="ARW81" s="91"/>
      <c r="ARX81" s="91"/>
      <c r="ARY81" s="91"/>
      <c r="ARZ81" s="91"/>
      <c r="ASA81" s="91"/>
      <c r="ASB81" s="91"/>
      <c r="ASC81" s="91"/>
      <c r="ASD81" s="91"/>
      <c r="ASE81" s="91"/>
      <c r="ASF81" s="91"/>
      <c r="ASG81" s="91"/>
      <c r="ASH81" s="91"/>
      <c r="ASI81" s="91"/>
      <c r="ASJ81" s="91"/>
      <c r="ASK81" s="91"/>
      <c r="ASL81" s="91"/>
      <c r="ASM81" s="91"/>
      <c r="ASN81" s="91"/>
      <c r="ASO81" s="91"/>
      <c r="ASP81" s="91"/>
      <c r="ASQ81" s="91"/>
      <c r="ASR81" s="91"/>
    </row>
    <row r="82" spans="1:1188" ht="1.5" customHeight="1" x14ac:dyDescent="0.25">
      <c r="A82" s="129">
        <v>77</v>
      </c>
      <c r="B82" s="130">
        <v>21.75</v>
      </c>
      <c r="C82" s="123">
        <f>IF(ROW()-$B$4&lt;$B$112,2,3)</f>
        <v>3</v>
      </c>
      <c r="D82" s="129">
        <v>77</v>
      </c>
      <c r="E82" s="91">
        <v>0</v>
      </c>
      <c r="F82" s="92">
        <v>9.423326E-25</v>
      </c>
      <c r="G82" s="92">
        <v>1.5972439999999999E-23</v>
      </c>
      <c r="H82" s="92">
        <v>2.705266E-22</v>
      </c>
      <c r="I82" s="92">
        <v>4.5636290000000001E-21</v>
      </c>
      <c r="J82" s="92">
        <v>7.6653640000000004E-20</v>
      </c>
      <c r="K82" s="92">
        <v>1.2816092000000001E-18</v>
      </c>
      <c r="L82" s="92">
        <v>2.1324690000000001E-17</v>
      </c>
      <c r="M82" s="92">
        <v>3.5306071999999998E-16</v>
      </c>
      <c r="N82" s="92">
        <v>5.8160865E-15</v>
      </c>
      <c r="O82" s="92">
        <v>9.5335059999999994E-14</v>
      </c>
      <c r="P82" s="92">
        <v>1.5552699E-12</v>
      </c>
      <c r="Q82" s="92">
        <v>2.5262176000000001E-11</v>
      </c>
      <c r="R82" s="92">
        <v>4.0884184999999998E-10</v>
      </c>
      <c r="S82" s="92">
        <v>6.6001879999999999E-9</v>
      </c>
      <c r="T82" s="92">
        <v>1.0647865999999999E-7</v>
      </c>
      <c r="U82" s="92">
        <v>1.721556E-6</v>
      </c>
      <c r="V82" s="92">
        <v>2.8021515E-5</v>
      </c>
      <c r="W82" s="92">
        <v>4.6237505999999998E-4</v>
      </c>
      <c r="X82" s="92">
        <v>3.2564013E-3</v>
      </c>
      <c r="Y82" s="92">
        <v>1.11498395E-2</v>
      </c>
      <c r="Z82" s="93">
        <v>2.7608194999999999E-2</v>
      </c>
      <c r="AA82" s="93">
        <v>5.5398889999999999E-2</v>
      </c>
      <c r="AB82" s="93">
        <v>9.4500676000000006E-2</v>
      </c>
      <c r="AC82" s="93">
        <v>0.14039586000000001</v>
      </c>
      <c r="AD82" s="93">
        <v>0.18422659</v>
      </c>
      <c r="AE82" s="93">
        <v>0.21501355</v>
      </c>
      <c r="AF82" s="93">
        <v>0.22166543</v>
      </c>
      <c r="AG82" s="93">
        <v>0.21221941999999999</v>
      </c>
      <c r="AH82" s="93">
        <v>0.17992449999999999</v>
      </c>
      <c r="AI82" s="93">
        <v>0.13556851</v>
      </c>
      <c r="AJ82" s="93">
        <v>9.0059470000000003E-2</v>
      </c>
      <c r="AK82" s="93">
        <v>5.1848190000000002E-2</v>
      </c>
      <c r="AL82" s="93">
        <v>2.4996547000000001E-2</v>
      </c>
      <c r="AM82" s="93">
        <v>9.4475570000000005E-3</v>
      </c>
      <c r="AN82" s="93">
        <v>2.4720097000000001E-3</v>
      </c>
      <c r="AO82" s="93">
        <v>3.5614174E-4</v>
      </c>
      <c r="AP82" s="93">
        <v>6.0900109999999997E-5</v>
      </c>
      <c r="AQ82" s="93">
        <v>2.5456882000000001E-5</v>
      </c>
      <c r="AR82" s="93">
        <v>1.0535572E-5</v>
      </c>
      <c r="AS82" s="94">
        <v>0</v>
      </c>
      <c r="AT82" s="94">
        <v>9.4235729999999997E-25</v>
      </c>
      <c r="AU82" s="94">
        <v>1.5972852000000001E-23</v>
      </c>
      <c r="AV82" s="94">
        <v>2.7053277000000001E-22</v>
      </c>
      <c r="AW82" s="94">
        <v>4.5637189999999996E-21</v>
      </c>
      <c r="AX82" s="94">
        <v>7.6654939999999998E-20</v>
      </c>
      <c r="AY82" s="94">
        <v>1.2816272E-18</v>
      </c>
      <c r="AZ82" s="94">
        <v>2.1324925000000001E-17</v>
      </c>
      <c r="BA82" s="94">
        <v>3.5306365999999999E-16</v>
      </c>
      <c r="BB82" s="94">
        <v>5.8161204000000003E-15</v>
      </c>
      <c r="BC82" s="94">
        <v>9.5335350000000005E-14</v>
      </c>
      <c r="BD82" s="94">
        <v>1.5552701E-12</v>
      </c>
      <c r="BE82" s="94">
        <v>2.5262103000000001E-11</v>
      </c>
      <c r="BF82" s="94">
        <v>4.0883937999999998E-10</v>
      </c>
      <c r="BG82" s="94">
        <v>6.6001299999999996E-9</v>
      </c>
      <c r="BH82" s="94">
        <v>1.0647746E-7</v>
      </c>
      <c r="BI82" s="94">
        <v>1.721533E-6</v>
      </c>
      <c r="BJ82" s="94">
        <v>2.8021114999999999E-5</v>
      </c>
      <c r="BK82" s="94">
        <v>4.6236779999999999E-4</v>
      </c>
      <c r="BL82" s="94">
        <v>3.2563653999999999E-3</v>
      </c>
      <c r="BM82" s="94">
        <v>1.1149745000000001E-2</v>
      </c>
      <c r="BN82" s="94">
        <v>2.7607989999999999E-2</v>
      </c>
      <c r="BO82" s="94">
        <v>5.5398549999999998E-2</v>
      </c>
      <c r="BP82" s="94">
        <v>9.4500180000000003E-2</v>
      </c>
      <c r="BQ82" s="94">
        <v>0.14039520999999999</v>
      </c>
      <c r="BR82" s="94">
        <v>0.18422585999999999</v>
      </c>
      <c r="BS82" s="94">
        <v>0.21501279000000001</v>
      </c>
      <c r="BT82" s="94">
        <v>0.22166467000000001</v>
      </c>
      <c r="BU82" s="94">
        <v>0.21221878999999999</v>
      </c>
      <c r="BV82" s="94">
        <v>0.17992404000000001</v>
      </c>
      <c r="BW82" s="94">
        <v>0.13556810999999999</v>
      </c>
      <c r="BX82" s="94">
        <v>9.0059004999999998E-2</v>
      </c>
      <c r="BY82" s="94">
        <v>5.1847767000000003E-2</v>
      </c>
      <c r="BZ82" s="94">
        <v>2.4996266E-2</v>
      </c>
      <c r="CA82" s="94">
        <v>9.4474469999999994E-3</v>
      </c>
      <c r="CB82" s="94">
        <v>2.4719961999999998E-3</v>
      </c>
      <c r="CC82" s="94">
        <v>3.5614225999999998E-4</v>
      </c>
      <c r="CD82" s="94">
        <v>6.0900044999999999E-5</v>
      </c>
      <c r="CE82" s="94">
        <v>2.5456828E-5</v>
      </c>
      <c r="CF82" s="94">
        <v>1.0535604000000001E-5</v>
      </c>
      <c r="CG82" s="94">
        <v>0</v>
      </c>
      <c r="CH82" s="94">
        <v>9.4187569999999997E-25</v>
      </c>
      <c r="CI82" s="94">
        <v>1.5965390000000001E-23</v>
      </c>
      <c r="CJ82" s="94">
        <v>2.7041797999999998E-22</v>
      </c>
      <c r="CK82" s="94">
        <v>4.5619738000000003E-21</v>
      </c>
      <c r="CL82" s="94">
        <v>7.6628744999999999E-20</v>
      </c>
      <c r="CM82" s="94">
        <v>1.2812400999999999E-18</v>
      </c>
      <c r="CN82" s="94">
        <v>2.1319306E-17</v>
      </c>
      <c r="CO82" s="94">
        <v>3.5298385000000002E-16</v>
      </c>
      <c r="CP82" s="94">
        <v>5.8150153999999996E-15</v>
      </c>
      <c r="CQ82" s="94">
        <v>9.5320533999999997E-14</v>
      </c>
      <c r="CR82" s="94">
        <v>1.5550796999999999E-12</v>
      </c>
      <c r="CS82" s="94">
        <v>2.5259804999999999E-11</v>
      </c>
      <c r="CT82" s="94">
        <v>4.0881410000000002E-10</v>
      </c>
      <c r="CU82" s="94">
        <v>6.5998953000000001E-9</v>
      </c>
      <c r="CV82" s="94">
        <v>1.0647600000000001E-7</v>
      </c>
      <c r="CW82" s="94">
        <v>1.7215364000000001E-6</v>
      </c>
      <c r="CX82" s="94">
        <v>2.8021348E-5</v>
      </c>
      <c r="CY82" s="94">
        <v>4.6237231999999998E-4</v>
      </c>
      <c r="CZ82" s="94">
        <v>3.2563895999999999E-3</v>
      </c>
      <c r="DA82" s="94">
        <v>1.1149806999999999E-2</v>
      </c>
      <c r="DB82" s="94">
        <v>2.7608133999999999E-2</v>
      </c>
      <c r="DC82" s="94">
        <v>5.5398820000000001E-2</v>
      </c>
      <c r="DD82" s="94">
        <v>9.4500589999999995E-2</v>
      </c>
      <c r="DE82" s="94">
        <v>0.14039570000000001</v>
      </c>
      <c r="DF82" s="94">
        <v>0.18422630000000001</v>
      </c>
      <c r="DG82" s="94">
        <v>0.21501302999999999</v>
      </c>
      <c r="DH82" s="94">
        <v>0.22166473</v>
      </c>
      <c r="DI82" s="94">
        <v>0.21221809</v>
      </c>
      <c r="DJ82" s="94">
        <v>0.17992336</v>
      </c>
      <c r="DK82" s="94">
        <v>0.13556774999999999</v>
      </c>
      <c r="DL82" s="94">
        <v>9.0059059999999996E-2</v>
      </c>
      <c r="DM82" s="94">
        <v>5.1847957E-2</v>
      </c>
      <c r="DN82" s="94">
        <v>2.4996365999999999E-2</v>
      </c>
      <c r="DO82" s="94">
        <v>9.4474299999999997E-3</v>
      </c>
      <c r="DP82" s="94">
        <v>2.4719747999999999E-3</v>
      </c>
      <c r="DQ82" s="94">
        <v>3.5614377999999998E-4</v>
      </c>
      <c r="DR82" s="94">
        <v>6.0900095999999999E-5</v>
      </c>
      <c r="DS82" s="94">
        <v>2.5456790999999999E-5</v>
      </c>
      <c r="DT82" s="94">
        <v>1.0535647E-5</v>
      </c>
      <c r="DU82" s="94">
        <v>0</v>
      </c>
      <c r="DV82" s="94">
        <v>9.4186369999999994E-25</v>
      </c>
      <c r="DW82" s="94">
        <v>1.5965238000000001E-23</v>
      </c>
      <c r="DX82" s="94">
        <v>2.7041617000000002E-22</v>
      </c>
      <c r="DY82" s="94">
        <v>4.5619529999999998E-21</v>
      </c>
      <c r="DZ82" s="94">
        <v>7.6628569999999998E-20</v>
      </c>
      <c r="EA82" s="94">
        <v>1.2812397E-18</v>
      </c>
      <c r="EB82" s="94">
        <v>2.1319330999999999E-17</v>
      </c>
      <c r="EC82" s="94">
        <v>3.5298461999999998E-16</v>
      </c>
      <c r="ED82" s="94">
        <v>5.8150357999999999E-15</v>
      </c>
      <c r="EE82" s="94">
        <v>9.5320969999999994E-14</v>
      </c>
      <c r="EF82" s="94">
        <v>1.5550886E-12</v>
      </c>
      <c r="EG82" s="94">
        <v>2.5259971000000001E-11</v>
      </c>
      <c r="EH82" s="94">
        <v>4.0881703999999999E-10</v>
      </c>
      <c r="EI82" s="94">
        <v>6.5999446000000001E-9</v>
      </c>
      <c r="EJ82" s="94">
        <v>1.0647683E-7</v>
      </c>
      <c r="EK82" s="94">
        <v>1.7215507000000001E-6</v>
      </c>
      <c r="EL82" s="94">
        <v>2.8021589999999999E-5</v>
      </c>
      <c r="EM82" s="94">
        <v>4.6237657000000002E-4</v>
      </c>
      <c r="EN82" s="94">
        <v>3.2564135999999999E-3</v>
      </c>
      <c r="EO82" s="94">
        <v>1.1149879E-2</v>
      </c>
      <c r="EP82" s="94">
        <v>2.7608275000000002E-2</v>
      </c>
      <c r="EQ82" s="94">
        <v>5.5399009999999999E-2</v>
      </c>
      <c r="ER82" s="94">
        <v>9.4500749999999994E-2</v>
      </c>
      <c r="ES82" s="94">
        <v>0.14039573</v>
      </c>
      <c r="ET82" s="94">
        <v>0.18422626</v>
      </c>
      <c r="EU82" s="94">
        <v>0.21501318999999999</v>
      </c>
      <c r="EV82" s="94">
        <v>0.22166511</v>
      </c>
      <c r="EW82" s="94">
        <v>0.21221891000000001</v>
      </c>
      <c r="EX82" s="94">
        <v>0.17992420000000001</v>
      </c>
      <c r="EY82" s="94">
        <v>0.13556852999999999</v>
      </c>
      <c r="EZ82" s="94">
        <v>9.0059526000000001E-2</v>
      </c>
      <c r="FA82" s="94">
        <v>5.1848129999999999E-2</v>
      </c>
      <c r="FB82" s="94">
        <v>2.4996422000000001E-2</v>
      </c>
      <c r="FC82" s="94">
        <v>9.4474369999999995E-3</v>
      </c>
      <c r="FD82" s="94">
        <v>2.4719690000000001E-3</v>
      </c>
      <c r="FE82" s="94">
        <v>3.5614563999999998E-4</v>
      </c>
      <c r="FF82" s="94">
        <v>6.0900504000000002E-5</v>
      </c>
      <c r="FG82" s="94">
        <v>2.5457088000000001E-5</v>
      </c>
      <c r="FH82" s="94">
        <v>1.0535686E-5</v>
      </c>
      <c r="FI82" s="94">
        <v>0</v>
      </c>
      <c r="FJ82" s="94">
        <v>9.4186659999999991E-25</v>
      </c>
      <c r="FK82" s="94">
        <v>1.5965286E-23</v>
      </c>
      <c r="FL82" s="94">
        <v>2.7041695E-22</v>
      </c>
      <c r="FM82" s="94">
        <v>4.5619673E-21</v>
      </c>
      <c r="FN82" s="94">
        <v>7.6628789999999997E-20</v>
      </c>
      <c r="FO82" s="94">
        <v>1.2812431E-18</v>
      </c>
      <c r="FP82" s="94">
        <v>2.1319383000000001E-17</v>
      </c>
      <c r="FQ82" s="94">
        <v>3.5298539999999998E-16</v>
      </c>
      <c r="FR82" s="94">
        <v>5.8150454999999997E-15</v>
      </c>
      <c r="FS82" s="94">
        <v>9.5321079999999999E-14</v>
      </c>
      <c r="FT82" s="94">
        <v>1.5550898999999999E-12</v>
      </c>
      <c r="FU82" s="94">
        <v>2.5259989999999999E-11</v>
      </c>
      <c r="FV82" s="94">
        <v>4.0881729000000002E-10</v>
      </c>
      <c r="FW82" s="94">
        <v>6.5999480000000003E-9</v>
      </c>
      <c r="FX82" s="94">
        <v>1.0647685000000001E-7</v>
      </c>
      <c r="FY82" s="94">
        <v>1.7215514000000001E-6</v>
      </c>
      <c r="FZ82" s="94">
        <v>2.80216E-5</v>
      </c>
      <c r="GA82" s="94">
        <v>4.6237683000000001E-4</v>
      </c>
      <c r="GB82" s="94">
        <v>3.2564115E-3</v>
      </c>
      <c r="GC82" s="94">
        <v>1.1149866499999999E-2</v>
      </c>
      <c r="GD82" s="94">
        <v>2.7608220999999999E-2</v>
      </c>
      <c r="GE82" s="94">
        <v>5.5398889999999999E-2</v>
      </c>
      <c r="GF82" s="94">
        <v>9.4500539999999994E-2</v>
      </c>
      <c r="GG82" s="94">
        <v>0.14039554000000001</v>
      </c>
      <c r="GH82" s="94">
        <v>0.18422632999999999</v>
      </c>
      <c r="GI82" s="94">
        <v>0.21501376999999999</v>
      </c>
      <c r="GJ82" s="94">
        <v>0.22166585999999999</v>
      </c>
      <c r="GK82" s="94">
        <v>0.21221973</v>
      </c>
      <c r="GL82" s="94">
        <v>0.17992415</v>
      </c>
      <c r="GM82" s="94">
        <v>0.13556756</v>
      </c>
      <c r="GN82" s="94">
        <v>9.0058440000000003E-2</v>
      </c>
      <c r="GO82" s="94">
        <v>5.1847530000000003E-2</v>
      </c>
      <c r="GP82" s="94">
        <v>2.4996371999999999E-2</v>
      </c>
      <c r="GQ82" s="94">
        <v>9.447581E-3</v>
      </c>
      <c r="GR82" s="94">
        <v>2.4720079999999999E-3</v>
      </c>
      <c r="GS82" s="94">
        <v>3.5613483999999998E-4</v>
      </c>
      <c r="GT82" s="94">
        <v>6.0899605000000003E-5</v>
      </c>
      <c r="GU82" s="94">
        <v>2.54568E-5</v>
      </c>
      <c r="GV82" s="94">
        <v>1.0535639E-5</v>
      </c>
      <c r="GW82" s="94">
        <v>0</v>
      </c>
      <c r="GX82" s="94">
        <v>9.4186450000000001E-25</v>
      </c>
      <c r="GY82" s="94">
        <v>1.5965248E-23</v>
      </c>
      <c r="GZ82" s="94">
        <v>2.7041630000000001E-22</v>
      </c>
      <c r="HA82" s="94">
        <v>4.5619555999999997E-21</v>
      </c>
      <c r="HB82" s="94">
        <v>7.6628590000000001E-20</v>
      </c>
      <c r="HC82" s="94">
        <v>1.2812398E-18</v>
      </c>
      <c r="HD82" s="94">
        <v>2.1319326E-17</v>
      </c>
      <c r="HE82" s="94">
        <v>3.5298444000000001E-16</v>
      </c>
      <c r="HF82" s="94">
        <v>5.8150290000000003E-15</v>
      </c>
      <c r="HG82" s="94">
        <v>9.5320784999999995E-14</v>
      </c>
      <c r="HH82" s="94">
        <v>1.5550848E-12</v>
      </c>
      <c r="HI82" s="94">
        <v>2.5259902E-11</v>
      </c>
      <c r="HJ82" s="94">
        <v>4.0881594999999999E-10</v>
      </c>
      <c r="HK82" s="94">
        <v>6.5999259999999999E-9</v>
      </c>
      <c r="HL82" s="94">
        <v>1.0647652E-7</v>
      </c>
      <c r="HM82" s="94">
        <v>1.7215452E-6</v>
      </c>
      <c r="HN82" s="94">
        <v>2.8021503000000001E-5</v>
      </c>
      <c r="HO82" s="94">
        <v>4.6237523000000001E-4</v>
      </c>
      <c r="HP82" s="94">
        <v>3.2563978000000001E-3</v>
      </c>
      <c r="HQ82" s="94">
        <v>1.1149821000000001E-2</v>
      </c>
      <c r="HR82" s="94">
        <v>2.7608145000000001E-2</v>
      </c>
      <c r="HS82" s="94">
        <v>5.5398825999999998E-2</v>
      </c>
      <c r="HT82" s="94">
        <v>9.4500570000000006E-2</v>
      </c>
      <c r="HU82" s="94">
        <v>0.14039555000000001</v>
      </c>
      <c r="HV82" s="94">
        <v>0.18422593000000001</v>
      </c>
      <c r="HW82" s="94">
        <v>0.21501254</v>
      </c>
      <c r="HX82" s="94">
        <v>0.22166435000000001</v>
      </c>
      <c r="HY82" s="94">
        <v>0.21221836999999999</v>
      </c>
      <c r="HZ82" s="94">
        <v>0.17992379999999999</v>
      </c>
      <c r="IA82" s="94">
        <v>0.13556823000000001</v>
      </c>
      <c r="IB82" s="94">
        <v>9.005929E-2</v>
      </c>
      <c r="IC82" s="94">
        <v>5.1847839999999999E-2</v>
      </c>
      <c r="ID82" s="94">
        <v>2.4996186E-2</v>
      </c>
      <c r="IE82" s="94">
        <v>9.4473999999999999E-3</v>
      </c>
      <c r="IF82" s="94">
        <v>2.4719875999999999E-3</v>
      </c>
      <c r="IG82" s="94">
        <v>3.5614130000000003E-4</v>
      </c>
      <c r="IH82" s="94">
        <v>6.0899870000000001E-5</v>
      </c>
      <c r="II82" s="94">
        <v>2.5456771000000001E-5</v>
      </c>
      <c r="IJ82" s="94">
        <v>1.0535623000000001E-5</v>
      </c>
      <c r="IK82" s="94">
        <v>0</v>
      </c>
      <c r="IL82" s="94">
        <v>9.4185709999999991E-25</v>
      </c>
      <c r="IM82" s="94">
        <v>1.5965125000000001E-23</v>
      </c>
      <c r="IN82" s="94">
        <v>2.7041425E-22</v>
      </c>
      <c r="IO82" s="94">
        <v>4.5619209999999998E-21</v>
      </c>
      <c r="IP82" s="94">
        <v>7.6628033999999995E-20</v>
      </c>
      <c r="IQ82" s="94">
        <v>1.2812310000000001E-18</v>
      </c>
      <c r="IR82" s="94">
        <v>2.1319189000000001E-17</v>
      </c>
      <c r="IS82" s="94">
        <v>3.5298220000000002E-16</v>
      </c>
      <c r="IT82" s="94">
        <v>5.8149910000000001E-15</v>
      </c>
      <c r="IU82" s="94">
        <v>9.5320169999999999E-14</v>
      </c>
      <c r="IV82" s="94">
        <v>1.5550744000000001E-12</v>
      </c>
      <c r="IW82" s="94">
        <v>2.5259731999999999E-11</v>
      </c>
      <c r="IX82" s="94">
        <v>4.0881323000000002E-10</v>
      </c>
      <c r="IY82" s="94">
        <v>6.5998846E-9</v>
      </c>
      <c r="IZ82" s="94">
        <v>1.0647584E-7</v>
      </c>
      <c r="JA82" s="94">
        <v>1.7215343000000001E-6</v>
      </c>
      <c r="JB82" s="94">
        <v>2.8021319000000001E-5</v>
      </c>
      <c r="JC82" s="94">
        <v>4.6237220000000002E-4</v>
      </c>
      <c r="JD82" s="94">
        <v>3.2563861E-3</v>
      </c>
      <c r="JE82" s="94">
        <v>1.1149795000000001E-2</v>
      </c>
      <c r="JF82" s="94">
        <v>2.7608085000000001E-2</v>
      </c>
      <c r="JG82" s="94">
        <v>5.5398703000000001E-2</v>
      </c>
      <c r="JH82" s="94">
        <v>9.4500429999999996E-2</v>
      </c>
      <c r="JI82" s="94">
        <v>0.14039547999999999</v>
      </c>
      <c r="JJ82" s="94">
        <v>0.18422595</v>
      </c>
      <c r="JK82" s="94">
        <v>0.21501239999999999</v>
      </c>
      <c r="JL82" s="94">
        <v>0.22166409000000001</v>
      </c>
      <c r="JM82" s="94">
        <v>0.2122173</v>
      </c>
      <c r="JN82" s="94">
        <v>0.17992273</v>
      </c>
      <c r="JO82" s="94">
        <v>0.13556770000000001</v>
      </c>
      <c r="JP82" s="94">
        <v>9.0059390000000003E-2</v>
      </c>
      <c r="JQ82" s="94">
        <v>5.1848235999999999E-2</v>
      </c>
      <c r="JR82" s="94">
        <v>2.4996398E-2</v>
      </c>
      <c r="JS82" s="94">
        <v>9.4473809999999995E-3</v>
      </c>
      <c r="JT82" s="94">
        <v>2.4719647999999999E-3</v>
      </c>
      <c r="JU82" s="94">
        <v>3.5614377999999998E-4</v>
      </c>
      <c r="JV82" s="94">
        <v>6.0900085000000002E-5</v>
      </c>
      <c r="JW82" s="94">
        <v>2.5456871000000001E-5</v>
      </c>
      <c r="JX82" s="94">
        <v>1.0535633999999999E-5</v>
      </c>
      <c r="JY82" s="94">
        <v>0</v>
      </c>
      <c r="JZ82" s="94">
        <v>9.418496E-25</v>
      </c>
      <c r="KA82" s="94">
        <v>1.5964997000000001E-23</v>
      </c>
      <c r="KB82" s="94">
        <v>2.7041215000000002E-22</v>
      </c>
      <c r="KC82" s="94">
        <v>4.5618860000000002E-21</v>
      </c>
      <c r="KD82" s="94">
        <v>7.6627460000000005E-20</v>
      </c>
      <c r="KE82" s="94">
        <v>1.2812213E-18</v>
      </c>
      <c r="KF82" s="94">
        <v>2.1319022E-17</v>
      </c>
      <c r="KG82" s="94">
        <v>3.5297943000000002E-16</v>
      </c>
      <c r="KH82" s="94">
        <v>5.8149473E-15</v>
      </c>
      <c r="KI82" s="94">
        <v>9.5319460000000001E-14</v>
      </c>
      <c r="KJ82" s="94">
        <v>1.5550627E-12</v>
      </c>
      <c r="KK82" s="94">
        <v>2.5259538E-11</v>
      </c>
      <c r="KL82" s="94">
        <v>4.0881000000000001E-10</v>
      </c>
      <c r="KM82" s="94">
        <v>6.5998313000000004E-9</v>
      </c>
      <c r="KN82" s="94">
        <v>1.0647500000000001E-7</v>
      </c>
      <c r="KO82" s="94">
        <v>1.7215208E-6</v>
      </c>
      <c r="KP82" s="94">
        <v>2.8021095000000001E-5</v>
      </c>
      <c r="KQ82" s="94">
        <v>4.6236828000000002E-4</v>
      </c>
      <c r="KR82" s="94">
        <v>3.2563753999999999E-3</v>
      </c>
      <c r="KS82" s="94">
        <v>1.1149780999999999E-2</v>
      </c>
      <c r="KT82" s="94">
        <v>2.7608069999999998E-2</v>
      </c>
      <c r="KU82" s="94">
        <v>5.5398639999999999E-2</v>
      </c>
      <c r="KV82" s="94">
        <v>9.4500219999999996E-2</v>
      </c>
      <c r="KW82" s="94">
        <v>0.14039512000000001</v>
      </c>
      <c r="KX82" s="94">
        <v>0.18422562000000001</v>
      </c>
      <c r="KY82" s="94">
        <v>0.21501255</v>
      </c>
      <c r="KZ82" s="94">
        <v>0.22166443999999999</v>
      </c>
      <c r="LA82" s="94">
        <v>0.21221828000000001</v>
      </c>
      <c r="LB82" s="94">
        <v>0.17992327</v>
      </c>
      <c r="LC82" s="94">
        <v>0.13556747</v>
      </c>
      <c r="LD82" s="94">
        <v>9.0058750000000007E-2</v>
      </c>
      <c r="LE82" s="94">
        <v>5.1847905E-2</v>
      </c>
      <c r="LF82" s="94">
        <v>2.4996415000000001E-2</v>
      </c>
      <c r="LG82" s="94">
        <v>9.4474510000000008E-3</v>
      </c>
      <c r="LH82" s="94">
        <v>2.4719799999999999E-3</v>
      </c>
      <c r="LI82" s="94">
        <v>3.5614423999999999E-4</v>
      </c>
      <c r="LJ82" s="94">
        <v>6.0900170000000001E-5</v>
      </c>
      <c r="LK82" s="94">
        <v>2.5456890999999999E-5</v>
      </c>
      <c r="LL82" s="94">
        <v>1.0535627999999999E-5</v>
      </c>
      <c r="LM82" s="94">
        <v>0</v>
      </c>
      <c r="LN82" s="94">
        <v>9.4184510000000006E-25</v>
      </c>
      <c r="LO82" s="94">
        <v>1.5964924000000001E-23</v>
      </c>
      <c r="LP82" s="94">
        <v>2.7041092000000002E-22</v>
      </c>
      <c r="LQ82" s="94">
        <v>4.5618663000000002E-21</v>
      </c>
      <c r="LR82" s="94">
        <v>7.6627140000000001E-20</v>
      </c>
      <c r="LS82" s="94">
        <v>1.2812162999999999E-18</v>
      </c>
      <c r="LT82" s="94">
        <v>2.1318941999999999E-17</v>
      </c>
      <c r="LU82" s="94">
        <v>3.5297810000000002E-16</v>
      </c>
      <c r="LV82" s="94">
        <v>5.8149240000000003E-15</v>
      </c>
      <c r="LW82" s="94">
        <v>9.5319090000000004E-14</v>
      </c>
      <c r="LX82" s="94">
        <v>1.5550568E-12</v>
      </c>
      <c r="LY82" s="94">
        <v>2.5259439000000001E-11</v>
      </c>
      <c r="LZ82" s="94">
        <v>4.0880832000000002E-10</v>
      </c>
      <c r="MA82" s="94">
        <v>6.5998055999999996E-9</v>
      </c>
      <c r="MB82" s="94">
        <v>1.0647456999999999E-7</v>
      </c>
      <c r="MC82" s="94">
        <v>1.7215135E-6</v>
      </c>
      <c r="MD82" s="94">
        <v>2.8020979000000001E-5</v>
      </c>
      <c r="ME82" s="94">
        <v>4.6236615000000002E-4</v>
      </c>
      <c r="MF82" s="94">
        <v>3.2563689999999998E-3</v>
      </c>
      <c r="MG82" s="94">
        <v>1.1149777E-2</v>
      </c>
      <c r="MH82" s="94">
        <v>2.7608094999999999E-2</v>
      </c>
      <c r="MI82" s="94">
        <v>5.5398688000000001E-2</v>
      </c>
      <c r="MJ82" s="94">
        <v>9.4500219999999996E-2</v>
      </c>
      <c r="MK82" s="94">
        <v>0.14039497000000001</v>
      </c>
      <c r="ML82" s="94">
        <v>0.18422535000000001</v>
      </c>
      <c r="MM82" s="94">
        <v>0.21501223999999999</v>
      </c>
      <c r="MN82" s="94">
        <v>0.22166409000000001</v>
      </c>
      <c r="MO82" s="94">
        <v>0.21221878999999999</v>
      </c>
      <c r="MP82" s="94">
        <v>0.17992412999999999</v>
      </c>
      <c r="MQ82" s="94">
        <v>0.13556793</v>
      </c>
      <c r="MR82" s="94">
        <v>9.0058684E-2</v>
      </c>
      <c r="MS82" s="94">
        <v>5.1847570000000003E-2</v>
      </c>
      <c r="MT82" s="94">
        <v>2.4996249000000002E-2</v>
      </c>
      <c r="MU82" s="94">
        <v>9.4474599999999995E-3</v>
      </c>
      <c r="MV82" s="94">
        <v>2.4719970000000001E-3</v>
      </c>
      <c r="MW82" s="94">
        <v>3.5614535E-4</v>
      </c>
      <c r="MX82" s="94">
        <v>6.0900324999999999E-5</v>
      </c>
      <c r="MY82" s="94">
        <v>2.5456933E-5</v>
      </c>
      <c r="MZ82" s="94">
        <v>1.053563E-5</v>
      </c>
      <c r="NA82" s="94">
        <v>0</v>
      </c>
      <c r="NB82" s="94">
        <v>9.4184124999999994E-25</v>
      </c>
      <c r="NC82" s="94">
        <v>1.5964860000000001E-23</v>
      </c>
      <c r="ND82" s="94">
        <v>2.7040995999999999E-22</v>
      </c>
      <c r="NE82" s="94">
        <v>4.5618499999999996E-21</v>
      </c>
      <c r="NF82" s="94">
        <v>7.6626899999999998E-20</v>
      </c>
      <c r="NG82" s="94">
        <v>1.2812127999999999E-18</v>
      </c>
      <c r="NH82" s="94">
        <v>2.131889E-17</v>
      </c>
      <c r="NI82" s="94">
        <v>3.5297732000000001E-16</v>
      </c>
      <c r="NJ82" s="94">
        <v>5.8149117000000001E-15</v>
      </c>
      <c r="NK82" s="94">
        <v>9.5318870000000006E-14</v>
      </c>
      <c r="NL82" s="94">
        <v>1.5550533E-12</v>
      </c>
      <c r="NM82" s="94">
        <v>2.5259383000000001E-11</v>
      </c>
      <c r="NN82" s="94">
        <v>4.0880734999999999E-10</v>
      </c>
      <c r="NO82" s="94">
        <v>6.5997873999999996E-9</v>
      </c>
      <c r="NP82" s="94">
        <v>1.0647429999999999E-7</v>
      </c>
      <c r="NQ82" s="94">
        <v>1.7215094E-6</v>
      </c>
      <c r="NR82" s="94">
        <v>2.8020911000000001E-5</v>
      </c>
      <c r="NS82" s="94">
        <v>4.6236501999999998E-4</v>
      </c>
      <c r="NT82" s="94">
        <v>3.2563574999999998E-3</v>
      </c>
      <c r="NU82" s="94">
        <v>1.1149742000000001E-2</v>
      </c>
      <c r="NV82" s="94">
        <v>2.7608031000000002E-2</v>
      </c>
      <c r="NW82" s="94">
        <v>5.5398665E-2</v>
      </c>
      <c r="NX82" s="94">
        <v>9.4500310000000004E-2</v>
      </c>
      <c r="NY82" s="94">
        <v>0.14039515999999999</v>
      </c>
      <c r="NZ82" s="94">
        <v>0.18422558999999999</v>
      </c>
      <c r="OA82" s="94">
        <v>0.21501219999999999</v>
      </c>
      <c r="OB82" s="94">
        <v>0.22166394</v>
      </c>
      <c r="OC82" s="94">
        <v>0.21221841999999999</v>
      </c>
      <c r="OD82" s="94">
        <v>0.17992422</v>
      </c>
      <c r="OE82" s="94">
        <v>0.13556847</v>
      </c>
      <c r="OF82" s="94">
        <v>9.0059200000000006E-2</v>
      </c>
      <c r="OG82" s="94">
        <v>5.1847740000000003E-2</v>
      </c>
      <c r="OH82" s="94">
        <v>2.4996217000000001E-2</v>
      </c>
      <c r="OI82" s="94">
        <v>9.4474410000000009E-3</v>
      </c>
      <c r="OJ82" s="94">
        <v>2.4719949999999998E-3</v>
      </c>
      <c r="OK82" s="94">
        <v>3.5614497E-4</v>
      </c>
      <c r="OL82" s="94">
        <v>6.0900319999999998E-5</v>
      </c>
      <c r="OM82" s="94">
        <v>2.5456963999999999E-5</v>
      </c>
      <c r="ON82" s="94">
        <v>1.0535644E-5</v>
      </c>
      <c r="OO82" s="94">
        <v>0</v>
      </c>
      <c r="OP82" s="94">
        <v>9.4184124999999994E-25</v>
      </c>
      <c r="OQ82" s="94">
        <v>1.5964857E-23</v>
      </c>
      <c r="OR82" s="94">
        <v>2.7040988000000001E-22</v>
      </c>
      <c r="OS82" s="94">
        <v>4.5618514000000003E-21</v>
      </c>
      <c r="OT82" s="94">
        <v>7.6626916000000001E-20</v>
      </c>
      <c r="OU82" s="94">
        <v>1.2812136E-18</v>
      </c>
      <c r="OV82" s="94">
        <v>2.1318913E-17</v>
      </c>
      <c r="OW82" s="94">
        <v>3.5297782000000002E-16</v>
      </c>
      <c r="OX82" s="94">
        <v>5.8149214E-15</v>
      </c>
      <c r="OY82" s="94">
        <v>9.5319020000000004E-14</v>
      </c>
      <c r="OZ82" s="94">
        <v>1.5550553E-12</v>
      </c>
      <c r="PA82" s="94">
        <v>2.5259423000000002E-11</v>
      </c>
      <c r="PB82" s="94">
        <v>4.0880790000000001E-10</v>
      </c>
      <c r="PC82" s="94">
        <v>6.5997953999999997E-9</v>
      </c>
      <c r="PD82" s="94">
        <v>1.0647441E-7</v>
      </c>
      <c r="PE82" s="94">
        <v>1.7215111E-6</v>
      </c>
      <c r="PF82" s="94">
        <v>2.8020946000000001E-5</v>
      </c>
      <c r="PG82" s="94">
        <v>4.6236580000000001E-4</v>
      </c>
      <c r="PH82" s="94">
        <v>3.2563584000000001E-3</v>
      </c>
      <c r="PI82" s="94">
        <v>1.114973E-2</v>
      </c>
      <c r="PJ82" s="94">
        <v>2.7607982999999999E-2</v>
      </c>
      <c r="PK82" s="94">
        <v>5.5398572E-2</v>
      </c>
      <c r="PL82" s="94">
        <v>9.4500260000000003E-2</v>
      </c>
      <c r="PM82" s="94">
        <v>0.1403953</v>
      </c>
      <c r="PN82" s="94">
        <v>0.18422583000000001</v>
      </c>
      <c r="PO82" s="94">
        <v>0.2150125</v>
      </c>
      <c r="PP82" s="94">
        <v>0.22166427999999999</v>
      </c>
      <c r="PQ82" s="94">
        <v>0.21221789999999999</v>
      </c>
      <c r="PR82" s="94">
        <v>0.17992336</v>
      </c>
      <c r="PS82" s="94">
        <v>0.13556792000000001</v>
      </c>
      <c r="PT82" s="94">
        <v>9.0059169999999994E-2</v>
      </c>
      <c r="PU82" s="94">
        <v>5.1847934999999998E-2</v>
      </c>
      <c r="PV82" s="94">
        <v>2.4996345999999999E-2</v>
      </c>
      <c r="PW82" s="94">
        <v>9.4474680000000005E-3</v>
      </c>
      <c r="PX82" s="94">
        <v>2.4719941E-3</v>
      </c>
      <c r="PY82" s="94">
        <v>3.5614395000000001E-4</v>
      </c>
      <c r="PZ82" s="94">
        <v>6.0900309999999998E-5</v>
      </c>
      <c r="QA82" s="94">
        <v>2.5456999000000001E-5</v>
      </c>
      <c r="QB82" s="94">
        <v>1.0535658999999999E-5</v>
      </c>
      <c r="QC82" s="94">
        <v>0</v>
      </c>
      <c r="QD82" s="94">
        <v>9.4183919999999994E-25</v>
      </c>
      <c r="QE82" s="94">
        <v>1.5964816E-23</v>
      </c>
      <c r="QF82" s="94">
        <v>2.7040930000000001E-22</v>
      </c>
      <c r="QG82" s="94">
        <v>4.5618409999999997E-21</v>
      </c>
      <c r="QH82" s="94">
        <v>7.662676E-20</v>
      </c>
      <c r="QI82" s="94">
        <v>1.2812107999999999E-18</v>
      </c>
      <c r="QJ82" s="94">
        <v>2.1318870000000001E-17</v>
      </c>
      <c r="QK82" s="94">
        <v>3.5297717999999998E-16</v>
      </c>
      <c r="QL82" s="94">
        <v>5.8149129999999999E-15</v>
      </c>
      <c r="QM82" s="94">
        <v>9.5318919999999997E-14</v>
      </c>
      <c r="QN82" s="94">
        <v>1.5550539E-12</v>
      </c>
      <c r="QO82" s="94">
        <v>2.5259394000000001E-11</v>
      </c>
      <c r="QP82" s="94">
        <v>4.0880742999999998E-10</v>
      </c>
      <c r="QQ82" s="94">
        <v>6.5997879999999998E-9</v>
      </c>
      <c r="QR82" s="94">
        <v>1.0647429600000001E-7</v>
      </c>
      <c r="QS82" s="94">
        <v>1.7215094E-6</v>
      </c>
      <c r="QT82" s="94">
        <v>2.802093E-5</v>
      </c>
      <c r="QU82" s="94">
        <v>4.623656E-4</v>
      </c>
      <c r="QV82" s="94">
        <v>3.2563614999999999E-3</v>
      </c>
      <c r="QW82" s="94">
        <v>1.1149733E-2</v>
      </c>
      <c r="QX82" s="94">
        <v>2.7607966000000001E-2</v>
      </c>
      <c r="QY82" s="94">
        <v>5.5398505000000001E-2</v>
      </c>
      <c r="QZ82" s="94">
        <v>9.4500124000000005E-2</v>
      </c>
      <c r="RA82" s="94">
        <v>0.14039518000000001</v>
      </c>
      <c r="RB82" s="94">
        <v>0.18422593000000001</v>
      </c>
      <c r="RC82" s="94">
        <v>0.21501303999999999</v>
      </c>
      <c r="RD82" s="94">
        <v>0.22166501999999999</v>
      </c>
      <c r="RE82" s="94">
        <v>0.21221828000000001</v>
      </c>
      <c r="RF82" s="94">
        <v>0.17992311999999999</v>
      </c>
      <c r="RG82" s="94">
        <v>0.13556746</v>
      </c>
      <c r="RH82" s="94">
        <v>9.0058915000000003E-2</v>
      </c>
      <c r="RI82" s="94">
        <v>5.1847980000000002E-2</v>
      </c>
      <c r="RJ82" s="94">
        <v>2.4996457999999999E-2</v>
      </c>
      <c r="RK82" s="94">
        <v>9.4475129999999994E-3</v>
      </c>
      <c r="RL82" s="94">
        <v>2.4719989999999999E-3</v>
      </c>
      <c r="RM82" s="94">
        <v>3.5614259999999998E-4</v>
      </c>
      <c r="RN82" s="94">
        <v>6.0900238000000001E-5</v>
      </c>
      <c r="RO82" s="94">
        <v>2.5456996999999999E-5</v>
      </c>
      <c r="RP82" s="94">
        <v>1.0535655E-5</v>
      </c>
      <c r="RQ82" s="94">
        <v>0</v>
      </c>
      <c r="RR82" s="94">
        <v>9.4184039999999996E-25</v>
      </c>
      <c r="RS82" s="94">
        <v>1.596483E-23</v>
      </c>
      <c r="RT82" s="94">
        <v>2.7040945000000001E-22</v>
      </c>
      <c r="RU82" s="94">
        <v>4.5618440000000002E-21</v>
      </c>
      <c r="RV82" s="94">
        <v>7.6626789999999999E-20</v>
      </c>
      <c r="RW82" s="94">
        <v>1.2812111E-18</v>
      </c>
      <c r="RX82" s="94">
        <v>2.1318870000000001E-17</v>
      </c>
      <c r="RY82" s="94">
        <v>3.5297719999999998E-16</v>
      </c>
      <c r="RZ82" s="94">
        <v>5.8149141999999997E-15</v>
      </c>
      <c r="SA82" s="94">
        <v>9.5318954999999997E-14</v>
      </c>
      <c r="SB82" s="94">
        <v>1.5550543E-12</v>
      </c>
      <c r="SC82" s="94">
        <v>2.5259388000000001E-11</v>
      </c>
      <c r="SD82" s="94">
        <v>4.0880724000000002E-10</v>
      </c>
      <c r="SE82" s="94">
        <v>6.5997816000000002E-9</v>
      </c>
      <c r="SF82" s="94">
        <v>1.0647418E-7</v>
      </c>
      <c r="SG82" s="94">
        <v>1.7215076E-6</v>
      </c>
      <c r="SH82" s="94">
        <v>2.8020895000000001E-5</v>
      </c>
      <c r="SI82" s="94">
        <v>4.6236507E-4</v>
      </c>
      <c r="SJ82" s="94">
        <v>3.2563611999999998E-3</v>
      </c>
      <c r="SK82" s="94">
        <v>1.1149744499999999E-2</v>
      </c>
      <c r="SL82" s="94">
        <v>2.7607992000000001E-2</v>
      </c>
      <c r="SM82" s="94">
        <v>5.539852E-2</v>
      </c>
      <c r="SN82" s="94">
        <v>9.4500100000000004E-2</v>
      </c>
      <c r="SO82" s="94">
        <v>0.14039504999999999</v>
      </c>
      <c r="SP82" s="94">
        <v>0.18422568</v>
      </c>
      <c r="SQ82" s="94">
        <v>0.21501286</v>
      </c>
      <c r="SR82" s="94">
        <v>0.2216649</v>
      </c>
      <c r="SS82" s="94">
        <v>0.21221861</v>
      </c>
      <c r="ST82" s="94">
        <v>0.17992333999999999</v>
      </c>
      <c r="SU82" s="94">
        <v>0.13556737999999999</v>
      </c>
      <c r="SV82" s="94">
        <v>9.0058669999999993E-2</v>
      </c>
      <c r="SW82" s="94">
        <v>5.1847834000000002E-2</v>
      </c>
      <c r="SX82" s="94">
        <v>2.4996445999999999E-2</v>
      </c>
      <c r="SY82" s="94">
        <v>9.4475329999999993E-3</v>
      </c>
      <c r="SZ82" s="94">
        <v>2.4720050000000002E-3</v>
      </c>
      <c r="TA82" s="94">
        <v>3.5614316999999998E-4</v>
      </c>
      <c r="TB82" s="94">
        <v>6.0900260000000001E-5</v>
      </c>
      <c r="TC82" s="94">
        <v>2.5456977000000001E-5</v>
      </c>
      <c r="TD82" s="94">
        <v>1.0535646E-5</v>
      </c>
      <c r="TE82" s="94">
        <v>0</v>
      </c>
      <c r="TF82" s="94">
        <v>9.4183810000000009E-25</v>
      </c>
      <c r="TG82" s="94">
        <v>1.5964781E-23</v>
      </c>
      <c r="TH82" s="94">
        <v>2.7040863999999998E-22</v>
      </c>
      <c r="TI82" s="94">
        <v>4.5618319999999997E-21</v>
      </c>
      <c r="TJ82" s="94">
        <v>7.6626555E-20</v>
      </c>
      <c r="TK82" s="94">
        <v>1.2812075E-18</v>
      </c>
      <c r="TL82" s="94">
        <v>2.1318817E-17</v>
      </c>
      <c r="TM82" s="94">
        <v>3.5297612999999998E-16</v>
      </c>
      <c r="TN82" s="94">
        <v>5.814895E-15</v>
      </c>
      <c r="TO82" s="94">
        <v>9.531862E-14</v>
      </c>
      <c r="TP82" s="94">
        <v>1.5550492000000001E-12</v>
      </c>
      <c r="TQ82" s="94">
        <v>2.5259303E-11</v>
      </c>
      <c r="TR82" s="94">
        <v>4.0880576999999998E-10</v>
      </c>
      <c r="TS82" s="94">
        <v>6.5997554000000002E-9</v>
      </c>
      <c r="TT82" s="94">
        <v>1.064737E-7</v>
      </c>
      <c r="TU82" s="94">
        <v>1.7214989999999999E-6</v>
      </c>
      <c r="TV82" s="94">
        <v>2.8020741999999999E-5</v>
      </c>
      <c r="TW82" s="94">
        <v>4.6236248E-4</v>
      </c>
      <c r="TX82" s="94">
        <v>3.256353E-3</v>
      </c>
      <c r="TY82" s="94">
        <v>1.11497305E-2</v>
      </c>
      <c r="TZ82" s="94">
        <v>2.7607994E-2</v>
      </c>
      <c r="UA82" s="94">
        <v>5.5398575999999998E-2</v>
      </c>
      <c r="UB82" s="94">
        <v>9.4500249999999994E-2</v>
      </c>
      <c r="UC82" s="94">
        <v>0.14039521999999999</v>
      </c>
      <c r="UD82" s="94">
        <v>0.1842258</v>
      </c>
      <c r="UE82" s="94">
        <v>0.21501282999999999</v>
      </c>
      <c r="UF82" s="94">
        <v>0.22166474</v>
      </c>
      <c r="UG82" s="94">
        <v>0.21221878999999999</v>
      </c>
      <c r="UH82" s="94">
        <v>0.17992389</v>
      </c>
      <c r="UI82" s="94">
        <v>0.13556789999999999</v>
      </c>
      <c r="UJ82" s="94">
        <v>9.0058890000000003E-2</v>
      </c>
      <c r="UK82" s="94">
        <v>5.1847855999999998E-2</v>
      </c>
      <c r="UL82" s="94">
        <v>2.4996417E-2</v>
      </c>
      <c r="UM82" s="94">
        <v>9.4475199999999992E-3</v>
      </c>
      <c r="UN82" s="94">
        <v>2.4720049000000002E-3</v>
      </c>
      <c r="UO82" s="94">
        <v>3.5614423999999999E-4</v>
      </c>
      <c r="UP82" s="94">
        <v>6.0900292999999998E-5</v>
      </c>
      <c r="UQ82" s="94">
        <v>2.5456963999999999E-5</v>
      </c>
      <c r="UR82" s="94">
        <v>1.0535641E-5</v>
      </c>
      <c r="US82" s="94">
        <v>0</v>
      </c>
      <c r="UT82" s="94">
        <v>9.4184069999999992E-25</v>
      </c>
      <c r="UU82" s="94">
        <v>1.5964826999999999E-23</v>
      </c>
      <c r="UV82" s="94">
        <v>2.7040934999999998E-22</v>
      </c>
      <c r="UW82" s="94">
        <v>4.5618445000000003E-21</v>
      </c>
      <c r="UX82" s="94">
        <v>7.662676E-20</v>
      </c>
      <c r="UY82" s="94">
        <v>1.2812102E-18</v>
      </c>
      <c r="UZ82" s="94">
        <v>2.1318862999999999E-17</v>
      </c>
      <c r="VA82" s="94">
        <v>3.5297700000000002E-16</v>
      </c>
      <c r="VB82" s="94">
        <v>5.8149083E-15</v>
      </c>
      <c r="VC82" s="94">
        <v>9.531883E-14</v>
      </c>
      <c r="VD82" s="94">
        <v>1.5550531000000001E-12</v>
      </c>
      <c r="VE82" s="94">
        <v>2.5259371000000001E-11</v>
      </c>
      <c r="VF82" s="94">
        <v>4.0880688000000002E-10</v>
      </c>
      <c r="VG82" s="94">
        <v>6.5997722999999998E-9</v>
      </c>
      <c r="VH82" s="94">
        <v>1.0647393E-7</v>
      </c>
      <c r="VI82" s="94">
        <v>1.721502E-6</v>
      </c>
      <c r="VJ82" s="94">
        <v>2.8020784000000001E-5</v>
      </c>
      <c r="VK82" s="94">
        <v>4.6236303999999998E-4</v>
      </c>
      <c r="VL82" s="94">
        <v>3.2563496000000002E-3</v>
      </c>
      <c r="VM82" s="94">
        <v>1.1149712000000001E-2</v>
      </c>
      <c r="VN82" s="94">
        <v>2.7607960000000001E-2</v>
      </c>
      <c r="VO82" s="94">
        <v>5.5398530000000001E-2</v>
      </c>
      <c r="VP82" s="94">
        <v>9.4500200000000006E-2</v>
      </c>
      <c r="VQ82" s="94">
        <v>0.14039515</v>
      </c>
      <c r="VR82" s="94">
        <v>0.18422556000000001</v>
      </c>
      <c r="VS82" s="94">
        <v>0.21501222</v>
      </c>
      <c r="VT82" s="94">
        <v>0.22166391999999999</v>
      </c>
      <c r="VU82" s="94">
        <v>0.21221825</v>
      </c>
      <c r="VV82" s="94">
        <v>0.17992385</v>
      </c>
      <c r="VW82" s="94">
        <v>0.13556814</v>
      </c>
      <c r="VX82" s="94">
        <v>9.0059189999999997E-2</v>
      </c>
      <c r="VY82" s="94">
        <v>5.1847994000000001E-2</v>
      </c>
      <c r="VZ82" s="94">
        <v>2.499643E-2</v>
      </c>
      <c r="WA82" s="94">
        <v>9.4475059999999996E-3</v>
      </c>
      <c r="WB82" s="94">
        <v>2.4720010000000001E-3</v>
      </c>
      <c r="WC82" s="94">
        <v>3.5614514000000002E-4</v>
      </c>
      <c r="WD82" s="94">
        <v>6.0900260000000001E-5</v>
      </c>
      <c r="WE82" s="94">
        <v>2.5456926000000001E-5</v>
      </c>
      <c r="WF82" s="94">
        <v>1.0535626000000001E-5</v>
      </c>
      <c r="WG82" s="94">
        <v>0</v>
      </c>
      <c r="WH82" s="94">
        <v>9.4184660000000004E-25</v>
      </c>
      <c r="WI82" s="94">
        <v>1.5964927999999999E-23</v>
      </c>
      <c r="WJ82" s="94">
        <v>2.7041092000000002E-22</v>
      </c>
      <c r="WK82" s="94">
        <v>4.5618689999999997E-21</v>
      </c>
      <c r="WL82" s="94">
        <v>7.6627229999999998E-20</v>
      </c>
      <c r="WM82" s="94">
        <v>1.2812179E-18</v>
      </c>
      <c r="WN82" s="94">
        <v>2.1318984E-17</v>
      </c>
      <c r="WO82" s="94">
        <v>3.5297905999999999E-16</v>
      </c>
      <c r="WP82" s="94">
        <v>5.814943E-15</v>
      </c>
      <c r="WQ82" s="94">
        <v>9.5319415999999996E-14</v>
      </c>
      <c r="WR82" s="94">
        <v>1.5550625999999999E-12</v>
      </c>
      <c r="WS82" s="94">
        <v>2.5259532E-11</v>
      </c>
      <c r="WT82" s="94">
        <v>4.0880957000000001E-10</v>
      </c>
      <c r="WU82" s="94">
        <v>6.5998166999999998E-9</v>
      </c>
      <c r="WV82" s="94">
        <v>1.0647465000000001E-7</v>
      </c>
      <c r="WW82" s="94">
        <v>1.7215130000000001E-6</v>
      </c>
      <c r="WX82" s="94">
        <v>2.8020957000000001E-5</v>
      </c>
      <c r="WY82" s="94">
        <v>4.6236589999999999E-4</v>
      </c>
      <c r="WZ82" s="94">
        <v>3.2563514999999999E-3</v>
      </c>
      <c r="XA82" s="94">
        <v>1.1149699000000001E-2</v>
      </c>
      <c r="XB82" s="94">
        <v>2.7607914000000001E-2</v>
      </c>
      <c r="XC82" s="94">
        <v>5.5398459999999997E-2</v>
      </c>
      <c r="XD82" s="94">
        <v>9.4500109999999998E-2</v>
      </c>
      <c r="XE82" s="94">
        <v>0.14039515999999999</v>
      </c>
      <c r="XF82" s="94">
        <v>0.18422569999999999</v>
      </c>
      <c r="XG82" s="94">
        <v>0.21501239999999999</v>
      </c>
      <c r="XH82" s="94">
        <v>0.22166406999999999</v>
      </c>
      <c r="XI82" s="94">
        <v>0.21221789999999999</v>
      </c>
      <c r="XJ82" s="94">
        <v>0.17992346000000001</v>
      </c>
      <c r="XK82" s="94">
        <v>0.13556799999999999</v>
      </c>
      <c r="XL82" s="94">
        <v>9.0059264999999999E-2</v>
      </c>
      <c r="XM82" s="94">
        <v>5.1848084000000003E-2</v>
      </c>
      <c r="XN82" s="94">
        <v>2.4996473000000002E-2</v>
      </c>
      <c r="XO82" s="94">
        <v>9.4475080000000003E-3</v>
      </c>
      <c r="XP82" s="94">
        <v>2.4719989999999999E-3</v>
      </c>
      <c r="XQ82" s="94">
        <v>3.5614473999999999E-4</v>
      </c>
      <c r="XR82" s="94">
        <v>6.0900175999999998E-5</v>
      </c>
      <c r="XS82" s="94">
        <v>2.5456878999999999E-5</v>
      </c>
      <c r="XT82" s="94">
        <v>1.0535605999999999E-5</v>
      </c>
      <c r="XU82" s="94">
        <v>0</v>
      </c>
      <c r="XV82" s="94">
        <v>9.4185129999999996E-25</v>
      </c>
      <c r="XW82" s="94">
        <v>1.5965019E-23</v>
      </c>
      <c r="XX82" s="94">
        <v>2.7041237999999999E-22</v>
      </c>
      <c r="XY82" s="94">
        <v>4.5618934000000003E-21</v>
      </c>
      <c r="XZ82" s="94">
        <v>7.6627600000000003E-20</v>
      </c>
      <c r="YA82" s="94">
        <v>1.2812243999999999E-18</v>
      </c>
      <c r="YB82" s="94">
        <v>2.1319096000000001E-17</v>
      </c>
      <c r="YC82" s="94">
        <v>3.5298115000000001E-16</v>
      </c>
      <c r="YD82" s="94">
        <v>5.8149799999999997E-15</v>
      </c>
      <c r="YE82" s="94">
        <v>9.5320020000000001E-14</v>
      </c>
      <c r="YF82" s="94">
        <v>1.5550725E-12</v>
      </c>
      <c r="YG82" s="94">
        <v>2.5259702000000001E-11</v>
      </c>
      <c r="YH82" s="94">
        <v>4.0881260000000001E-10</v>
      </c>
      <c r="YI82" s="94">
        <v>6.5998700000000003E-9</v>
      </c>
      <c r="YJ82" s="94">
        <v>1.0647552E-7</v>
      </c>
      <c r="YK82" s="94">
        <v>1.7215273000000001E-6</v>
      </c>
      <c r="YL82" s="94">
        <v>2.8021186E-5</v>
      </c>
      <c r="YM82" s="94">
        <v>4.6236961000000002E-4</v>
      </c>
      <c r="YN82" s="94">
        <v>3.2563687000000002E-3</v>
      </c>
      <c r="YO82" s="94">
        <v>1.1149739000000001E-2</v>
      </c>
      <c r="YP82" s="94">
        <v>2.7607975999999999E-2</v>
      </c>
      <c r="YQ82" s="94">
        <v>5.5398528000000002E-2</v>
      </c>
      <c r="YR82" s="94">
        <v>9.4500213999999999E-2</v>
      </c>
      <c r="YS82" s="94">
        <v>0.14039534000000001</v>
      </c>
      <c r="YT82" s="94">
        <v>0.18422611</v>
      </c>
      <c r="YU82" s="94">
        <v>0.21501303999999999</v>
      </c>
      <c r="YV82" s="94">
        <v>0.22166485</v>
      </c>
      <c r="YW82" s="94">
        <v>0.21221828000000001</v>
      </c>
      <c r="YX82" s="94">
        <v>0.17992356000000001</v>
      </c>
      <c r="YY82" s="94">
        <v>0.13556795999999999</v>
      </c>
      <c r="YZ82" s="94">
        <v>9.0059280000000005E-2</v>
      </c>
      <c r="ZA82" s="94">
        <v>5.1848169999999999E-2</v>
      </c>
      <c r="ZB82" s="94">
        <v>2.4996529999999999E-2</v>
      </c>
      <c r="ZC82" s="94">
        <v>9.4475340000000005E-3</v>
      </c>
      <c r="ZD82" s="94">
        <v>2.4720041999999999E-3</v>
      </c>
      <c r="ZE82" s="94">
        <v>3.5614497E-4</v>
      </c>
      <c r="ZF82" s="94">
        <v>6.0900160000000001E-5</v>
      </c>
      <c r="ZG82" s="94">
        <v>2.5456842000000002E-5</v>
      </c>
      <c r="ZH82" s="94">
        <v>1.0535577E-5</v>
      </c>
      <c r="ZI82" s="94">
        <v>0</v>
      </c>
      <c r="ZJ82" s="94">
        <v>9.4185429999999992E-25</v>
      </c>
      <c r="ZK82" s="94">
        <v>1.5965073000000001E-23</v>
      </c>
      <c r="ZL82" s="94">
        <v>2.7041333999999998E-22</v>
      </c>
      <c r="ZM82" s="94">
        <v>4.5619090000000002E-21</v>
      </c>
      <c r="ZN82" s="94">
        <v>7.6627889999999996E-20</v>
      </c>
      <c r="ZO82" s="94">
        <v>1.2812290000000001E-18</v>
      </c>
      <c r="ZP82" s="94">
        <v>2.1319163999999999E-17</v>
      </c>
      <c r="ZQ82" s="94">
        <v>3.5298221000000001E-16</v>
      </c>
      <c r="ZR82" s="94">
        <v>5.8149990000000002E-15</v>
      </c>
      <c r="ZS82" s="94">
        <v>9.5320399999999995E-14</v>
      </c>
      <c r="ZT82" s="94">
        <v>1.5550791E-12</v>
      </c>
      <c r="ZU82" s="94">
        <v>2.5259814999999998E-11</v>
      </c>
      <c r="ZV82" s="94">
        <v>4.0881457E-10</v>
      </c>
      <c r="ZW82" s="94">
        <v>6.5999045999999997E-9</v>
      </c>
      <c r="ZX82" s="94">
        <v>1.0647618999999999E-7</v>
      </c>
      <c r="ZY82" s="94">
        <v>1.7215388000000001E-6</v>
      </c>
      <c r="ZZ82" s="94">
        <v>2.8021382999999999E-5</v>
      </c>
      <c r="AAA82" s="94">
        <v>4.6237304999999999E-4</v>
      </c>
      <c r="AAB82" s="94">
        <v>3.2563866000000002E-3</v>
      </c>
      <c r="AAC82" s="94">
        <v>1.114979E-2</v>
      </c>
      <c r="AAD82" s="94">
        <v>2.760808E-2</v>
      </c>
      <c r="AAE82" s="94">
        <v>5.5398703000000001E-2</v>
      </c>
      <c r="AAF82" s="94">
        <v>9.4500399999999998E-2</v>
      </c>
      <c r="AAG82" s="94">
        <v>0.14039557</v>
      </c>
      <c r="AAH82" s="94">
        <v>0.18422647</v>
      </c>
      <c r="AAI82" s="94">
        <v>0.21501361999999999</v>
      </c>
      <c r="AAJ82" s="94">
        <v>0.22166562000000001</v>
      </c>
      <c r="AAK82" s="94">
        <v>0.21221936999999999</v>
      </c>
      <c r="AAL82" s="94">
        <v>0.17992443</v>
      </c>
      <c r="AAM82" s="94">
        <v>0.13556851</v>
      </c>
      <c r="AAN82" s="94">
        <v>9.0059539999999993E-2</v>
      </c>
      <c r="AAO82" s="94">
        <v>5.1848303999999998E-2</v>
      </c>
      <c r="AAP82" s="94">
        <v>2.4996602999999999E-2</v>
      </c>
      <c r="AAQ82" s="94">
        <v>9.4475749999999997E-3</v>
      </c>
      <c r="AAR82" s="94">
        <v>2.4720192999999999E-3</v>
      </c>
      <c r="AAS82" s="94">
        <v>3.5614650000000001E-4</v>
      </c>
      <c r="AAT82" s="94">
        <v>6.0900304000000001E-5</v>
      </c>
      <c r="AAU82" s="94">
        <v>2.5456839999999999E-5</v>
      </c>
      <c r="AAV82" s="94">
        <v>1.0535565E-5</v>
      </c>
      <c r="AAW82" s="94">
        <v>0</v>
      </c>
      <c r="AAX82" s="94">
        <v>9.4184749999999992E-25</v>
      </c>
      <c r="AAY82" s="94">
        <v>1.5964945E-23</v>
      </c>
      <c r="AAZ82" s="94">
        <v>2.7041117000000001E-22</v>
      </c>
      <c r="ABA82" s="94">
        <v>4.5618732000000002E-21</v>
      </c>
      <c r="ABB82" s="94">
        <v>7.6627337E-20</v>
      </c>
      <c r="ABC82" s="94">
        <v>1.2812205E-18</v>
      </c>
      <c r="ABD82" s="94">
        <v>2.131903E-17</v>
      </c>
      <c r="ABE82" s="94">
        <v>3.5298004000000001E-16</v>
      </c>
      <c r="ABF82" s="94">
        <v>5.814965E-15</v>
      </c>
      <c r="ABG82" s="94">
        <v>9.5319880000000001E-14</v>
      </c>
      <c r="ABH82" s="94">
        <v>1.5550711E-12</v>
      </c>
      <c r="ABI82" s="94">
        <v>2.5259690000000001E-11</v>
      </c>
      <c r="ABJ82" s="94">
        <v>4.0881262E-10</v>
      </c>
      <c r="ABK82" s="94">
        <v>6.5998753000000003E-9</v>
      </c>
      <c r="ABL82" s="94">
        <v>1.06475724E-7</v>
      </c>
      <c r="ABM82" s="94">
        <v>1.7215327E-6</v>
      </c>
      <c r="ABN82" s="94">
        <v>2.8021286000000001E-5</v>
      </c>
      <c r="ABO82" s="94">
        <v>4.6237132999999998E-4</v>
      </c>
      <c r="ABP82" s="94">
        <v>3.2563793999999999E-3</v>
      </c>
      <c r="ABQ82" s="94">
        <v>1.1149776E-2</v>
      </c>
      <c r="ABR82" s="94">
        <v>2.7608062999999999E-2</v>
      </c>
      <c r="ABS82" s="94">
        <v>5.5398673000000002E-2</v>
      </c>
      <c r="ABT82" s="94">
        <v>9.4500329999999994E-2</v>
      </c>
      <c r="ABU82" s="94">
        <v>0.14039536999999999</v>
      </c>
      <c r="ABV82" s="94">
        <v>0.18422620000000001</v>
      </c>
      <c r="ABW82" s="94">
        <v>0.21501344</v>
      </c>
      <c r="ABX82" s="94">
        <v>0.22166543</v>
      </c>
      <c r="ABY82" s="94">
        <v>0.21221963999999999</v>
      </c>
      <c r="ABZ82" s="94">
        <v>0.17992479</v>
      </c>
      <c r="ACA82" s="94">
        <v>0.13556878</v>
      </c>
      <c r="ACB82" s="94">
        <v>9.0059669999999994E-2</v>
      </c>
      <c r="ACC82" s="94">
        <v>5.1848374000000003E-2</v>
      </c>
      <c r="ACD82" s="94">
        <v>2.4996701999999999E-2</v>
      </c>
      <c r="ACE82" s="94">
        <v>9.4476460000000005E-3</v>
      </c>
      <c r="ACF82" s="94">
        <v>2.4720497999999999E-3</v>
      </c>
      <c r="ACG82" s="94">
        <v>3.5615229999999998E-4</v>
      </c>
      <c r="ACH82" s="94">
        <v>6.0900860000000002E-5</v>
      </c>
      <c r="ACI82" s="94">
        <v>2.5456884E-5</v>
      </c>
      <c r="ACJ82" s="94">
        <v>1.0535586E-5</v>
      </c>
      <c r="ACK82" s="94">
        <v>0</v>
      </c>
      <c r="ACL82" s="94">
        <v>9.4180529999999992E-25</v>
      </c>
      <c r="ACM82" s="94">
        <v>1.5964243999999999E-23</v>
      </c>
      <c r="ACN82" s="94">
        <v>2.7039996000000001E-22</v>
      </c>
      <c r="ACO82" s="94">
        <v>4.5616929999999998E-21</v>
      </c>
      <c r="ACP82" s="94">
        <v>7.6624454000000006E-20</v>
      </c>
      <c r="ACQ82" s="94">
        <v>1.2811755E-18</v>
      </c>
      <c r="ACR82" s="94">
        <v>2.1318329000000001E-17</v>
      </c>
      <c r="ACS82" s="94">
        <v>3.5296923999999998E-16</v>
      </c>
      <c r="ACT82" s="94">
        <v>5.8147980000000001E-15</v>
      </c>
      <c r="ACU82" s="94">
        <v>9.5317340000000004E-14</v>
      </c>
      <c r="ACV82" s="94">
        <v>1.5550335999999999E-12</v>
      </c>
      <c r="ACW82" s="94">
        <v>2.5259135E-11</v>
      </c>
      <c r="ACX82" s="94">
        <v>4.0880457000000001E-10</v>
      </c>
      <c r="ACY82" s="94">
        <v>6.5997576E-9</v>
      </c>
      <c r="ACZ82" s="94">
        <v>1.0647404E-7</v>
      </c>
      <c r="ADA82" s="94">
        <v>1.7215076E-6</v>
      </c>
      <c r="ADB82" s="94">
        <v>2.8020911000000001E-5</v>
      </c>
      <c r="ADC82" s="94">
        <v>4.6236516000000002E-4</v>
      </c>
      <c r="ADD82" s="94">
        <v>3.2563560000000002E-3</v>
      </c>
      <c r="ADE82" s="94">
        <v>1.11497175E-2</v>
      </c>
      <c r="ADF82" s="94">
        <v>2.7607929999999999E-2</v>
      </c>
      <c r="ADG82" s="94">
        <v>5.5398389999999999E-2</v>
      </c>
      <c r="ADH82" s="94">
        <v>9.4499804000000007E-2</v>
      </c>
      <c r="ADI82" s="94">
        <v>0.14039451</v>
      </c>
      <c r="ADJ82" s="94">
        <v>0.18422489</v>
      </c>
      <c r="ADK82" s="94">
        <v>0.21501184000000001</v>
      </c>
      <c r="ADL82" s="94">
        <v>0.22166377000000001</v>
      </c>
      <c r="ADM82" s="94">
        <v>0.21221867</v>
      </c>
      <c r="ADN82" s="94">
        <v>0.17992446000000001</v>
      </c>
      <c r="ADO82" s="94">
        <v>0.13556889</v>
      </c>
      <c r="ADP82" s="94">
        <v>9.0059840000000002E-2</v>
      </c>
      <c r="ADQ82" s="94">
        <v>5.1848363000000001E-2</v>
      </c>
      <c r="ADR82" s="94">
        <v>2.4996516999999999E-2</v>
      </c>
      <c r="ADS82" s="94">
        <v>9.4474590000000001E-3</v>
      </c>
      <c r="ADT82" s="94">
        <v>2.4719507999999999E-3</v>
      </c>
      <c r="ADU82" s="94">
        <v>3.5612802999999998E-4</v>
      </c>
      <c r="ADV82" s="94">
        <v>6.0899829999999998E-5</v>
      </c>
      <c r="ADW82" s="94">
        <v>2.5457250000000001E-5</v>
      </c>
      <c r="ADX82" s="94">
        <v>1.0535872E-5</v>
      </c>
      <c r="ADY82" s="100"/>
      <c r="ADZ82" s="101"/>
      <c r="AEA82" s="101"/>
      <c r="AEB82" s="101"/>
      <c r="AEC82" s="101"/>
      <c r="AED82" s="144">
        <f t="shared" si="47"/>
        <v>77</v>
      </c>
      <c r="AEE82" s="142"/>
      <c r="AEF82" s="158">
        <f t="shared" si="32"/>
        <v>77</v>
      </c>
      <c r="AEG82" s="138">
        <f t="shared" si="41"/>
        <v>1.0535572E-5</v>
      </c>
      <c r="AEH82" s="138">
        <f t="shared" si="41"/>
        <v>1.0535604000000001E-5</v>
      </c>
      <c r="AEI82" s="138">
        <f t="shared" si="41"/>
        <v>1.0535647E-5</v>
      </c>
      <c r="AEJ82" s="138">
        <f t="shared" si="41"/>
        <v>1.0535686E-5</v>
      </c>
      <c r="AEK82" s="138">
        <f t="shared" si="41"/>
        <v>1.0535639E-5</v>
      </c>
      <c r="AEL82" s="138">
        <f t="shared" si="41"/>
        <v>1.0535623000000001E-5</v>
      </c>
      <c r="AEM82" s="138">
        <f t="shared" si="41"/>
        <v>1.0535633999999999E-5</v>
      </c>
      <c r="AEN82" s="138">
        <f t="shared" si="41"/>
        <v>1.0535627999999999E-5</v>
      </c>
      <c r="AEO82" s="138">
        <f t="shared" si="41"/>
        <v>1.053563E-5</v>
      </c>
      <c r="AEP82" s="138">
        <f t="shared" si="41"/>
        <v>1.0535644E-5</v>
      </c>
      <c r="AEQ82" s="138">
        <f t="shared" si="42"/>
        <v>1.0535658999999999E-5</v>
      </c>
      <c r="AER82" s="138">
        <f t="shared" si="42"/>
        <v>1.0535655E-5</v>
      </c>
      <c r="AES82" s="138">
        <f t="shared" si="42"/>
        <v>1.0535646E-5</v>
      </c>
      <c r="AET82" s="138">
        <f t="shared" si="42"/>
        <v>1.0535641E-5</v>
      </c>
      <c r="AEU82" s="138">
        <f t="shared" si="42"/>
        <v>1.0535626000000001E-5</v>
      </c>
      <c r="AEV82" s="138">
        <f t="shared" si="42"/>
        <v>1.0535605999999999E-5</v>
      </c>
      <c r="AEW82" s="138">
        <f t="shared" si="42"/>
        <v>1.0535577E-5</v>
      </c>
      <c r="AEX82" s="138">
        <f t="shared" si="42"/>
        <v>1.0535565E-5</v>
      </c>
      <c r="AEY82" s="138">
        <f t="shared" si="42"/>
        <v>1.0535586E-5</v>
      </c>
      <c r="AEZ82" s="130">
        <f t="shared" si="43"/>
        <v>21.75</v>
      </c>
      <c r="AFA82" s="91"/>
      <c r="AFB82" s="94">
        <v>1.0535638E-5</v>
      </c>
      <c r="AFC82" s="139">
        <f t="shared" si="44"/>
        <v>1.053562463157895E-5</v>
      </c>
      <c r="AFD82" s="91"/>
      <c r="AFE82" s="142"/>
      <c r="AFF82" s="142"/>
      <c r="AFG82" s="138">
        <f t="shared" si="48"/>
        <v>3.2564013E-3</v>
      </c>
      <c r="AFH82" s="138">
        <f t="shared" si="48"/>
        <v>3.2563653999999999E-3</v>
      </c>
      <c r="AFI82" s="138">
        <f t="shared" si="48"/>
        <v>3.2563895999999999E-3</v>
      </c>
      <c r="AFJ82" s="138">
        <f t="shared" si="48"/>
        <v>3.2564135999999999E-3</v>
      </c>
      <c r="AFK82" s="138">
        <f t="shared" si="48"/>
        <v>3.2564115E-3</v>
      </c>
      <c r="AFL82" s="138">
        <f t="shared" si="48"/>
        <v>3.2563978000000001E-3</v>
      </c>
      <c r="AFM82" s="138">
        <f t="shared" si="48"/>
        <v>3.2563861E-3</v>
      </c>
      <c r="AFN82" s="138">
        <f t="shared" si="48"/>
        <v>3.2563753999999999E-3</v>
      </c>
      <c r="AFO82" s="138">
        <f t="shared" si="48"/>
        <v>3.2563689999999998E-3</v>
      </c>
      <c r="AFP82" s="138">
        <f t="shared" si="48"/>
        <v>3.2563574999999998E-3</v>
      </c>
      <c r="AFQ82" s="138">
        <f t="shared" si="48"/>
        <v>3.2563584000000001E-3</v>
      </c>
      <c r="AFR82" s="138">
        <f t="shared" si="48"/>
        <v>3.2563614999999999E-3</v>
      </c>
      <c r="AFS82" s="138">
        <f t="shared" si="48"/>
        <v>3.2563611999999998E-3</v>
      </c>
      <c r="AFT82" s="138">
        <f t="shared" si="48"/>
        <v>3.256353E-3</v>
      </c>
      <c r="AFU82" s="138">
        <f t="shared" si="48"/>
        <v>3.2563496000000002E-3</v>
      </c>
      <c r="AFV82" s="138">
        <f t="shared" si="45"/>
        <v>3.2563514999999999E-3</v>
      </c>
      <c r="AFW82" s="138">
        <f t="shared" si="45"/>
        <v>3.2563687000000002E-3</v>
      </c>
      <c r="AFX82" s="138">
        <f t="shared" si="45"/>
        <v>3.2563866000000002E-3</v>
      </c>
      <c r="AFY82" s="138">
        <f t="shared" si="45"/>
        <v>3.2563793999999999E-3</v>
      </c>
      <c r="AFZ82" s="138" t="e">
        <f t="shared" si="45"/>
        <v>#VALUE!</v>
      </c>
      <c r="AGA82" s="139">
        <f t="shared" si="46"/>
        <v>3.2563756368421048E-3</v>
      </c>
      <c r="AGB82" s="91"/>
      <c r="AGC82" s="91"/>
      <c r="AGD82" s="91"/>
      <c r="AGE82" s="91"/>
      <c r="AGF82" s="91"/>
      <c r="AGG82" s="91"/>
      <c r="AGH82" s="91"/>
      <c r="AGI82" s="91"/>
      <c r="AGJ82" s="91"/>
      <c r="AGK82" s="91"/>
      <c r="AGL82" s="91"/>
      <c r="AGM82" s="91"/>
      <c r="AGN82" s="91"/>
      <c r="AGO82" s="91"/>
      <c r="AGP82" s="91"/>
      <c r="AGQ82" s="91"/>
      <c r="AGR82" s="91"/>
      <c r="AGS82" s="91"/>
      <c r="AGT82" s="91"/>
      <c r="AGU82" s="91"/>
      <c r="AGV82" s="91"/>
      <c r="AGW82" s="91"/>
      <c r="AGX82" s="91"/>
      <c r="AGY82" s="91"/>
      <c r="AGZ82" s="91"/>
      <c r="AHA82" s="91"/>
      <c r="AHB82" s="91"/>
      <c r="AHC82" s="91"/>
      <c r="AHD82" s="91"/>
      <c r="AHE82" s="91"/>
      <c r="AHF82" s="91"/>
      <c r="AHG82" s="91"/>
      <c r="AHH82" s="91"/>
      <c r="AHI82" s="91"/>
      <c r="AHJ82" s="91"/>
      <c r="AHK82" s="91"/>
      <c r="AHL82" s="91"/>
      <c r="AHM82" s="91"/>
      <c r="AHN82" s="91"/>
      <c r="AHO82" s="91"/>
      <c r="AHP82" s="91"/>
      <c r="AHQ82" s="91"/>
      <c r="AHR82" s="91"/>
      <c r="AHS82" s="91"/>
      <c r="AHT82" s="91"/>
      <c r="AHU82" s="91"/>
      <c r="AHV82" s="91"/>
      <c r="AHW82" s="91"/>
      <c r="AHX82" s="91"/>
      <c r="AHY82" s="91"/>
      <c r="AHZ82" s="91"/>
      <c r="AIA82" s="91"/>
      <c r="AIB82" s="91"/>
      <c r="AIC82" s="91"/>
      <c r="AID82" s="91"/>
      <c r="AIE82" s="91"/>
      <c r="AIF82" s="91"/>
      <c r="AIG82" s="91"/>
      <c r="AIH82" s="91"/>
      <c r="AII82" s="91"/>
      <c r="AIJ82" s="91"/>
      <c r="AIK82" s="91"/>
      <c r="AIL82" s="91"/>
      <c r="AIM82" s="91"/>
      <c r="AIN82" s="91"/>
      <c r="AIO82" s="91"/>
      <c r="AIP82" s="91"/>
      <c r="AIQ82" s="91"/>
      <c r="AIR82" s="91"/>
      <c r="AIS82" s="91"/>
      <c r="AIT82" s="91"/>
      <c r="AIU82" s="91"/>
      <c r="AIV82" s="91"/>
      <c r="AIW82" s="91"/>
      <c r="AIX82" s="91"/>
      <c r="AIY82" s="91"/>
      <c r="AIZ82" s="91"/>
      <c r="AJA82" s="91"/>
      <c r="AJB82" s="91"/>
      <c r="AJC82" s="91"/>
      <c r="AJD82" s="91"/>
      <c r="AJE82" s="91"/>
      <c r="AJF82" s="91"/>
      <c r="AJG82" s="91"/>
      <c r="AJH82" s="91"/>
      <c r="AJI82" s="91"/>
      <c r="AJJ82" s="91"/>
      <c r="AJK82" s="91"/>
      <c r="AJL82" s="91"/>
      <c r="AJM82" s="91"/>
      <c r="AJN82" s="91"/>
      <c r="AJO82" s="91"/>
      <c r="AJP82" s="91"/>
      <c r="AJQ82" s="91"/>
      <c r="AJR82" s="91"/>
      <c r="AJS82" s="91"/>
      <c r="AJT82" s="91"/>
      <c r="AJU82" s="91"/>
      <c r="AJV82" s="91"/>
      <c r="AJW82" s="91"/>
      <c r="AJX82" s="91"/>
      <c r="AJY82" s="91"/>
      <c r="AJZ82" s="91"/>
      <c r="AKA82" s="91"/>
      <c r="AKB82" s="91"/>
      <c r="AKC82" s="91"/>
      <c r="AKD82" s="91"/>
      <c r="AKE82" s="91"/>
      <c r="AKF82" s="91"/>
      <c r="AKG82" s="91"/>
      <c r="AKH82" s="91"/>
      <c r="AKI82" s="91"/>
      <c r="AKJ82" s="91"/>
      <c r="AKK82" s="91"/>
      <c r="AKL82" s="91"/>
      <c r="AKM82" s="91"/>
      <c r="AKN82" s="91"/>
      <c r="AKO82" s="91"/>
      <c r="AKP82" s="91"/>
      <c r="AKQ82" s="91"/>
      <c r="AKR82" s="91"/>
      <c r="AKS82" s="91"/>
      <c r="AKT82" s="91"/>
      <c r="AKU82" s="91"/>
      <c r="AKV82" s="91"/>
      <c r="AKW82" s="91"/>
      <c r="AKX82" s="91"/>
      <c r="AKY82" s="91"/>
      <c r="AKZ82" s="91"/>
      <c r="ALA82" s="91"/>
      <c r="ALB82" s="91"/>
      <c r="ALC82" s="91"/>
      <c r="ALD82" s="91"/>
      <c r="ALE82" s="91"/>
      <c r="ALF82" s="91"/>
      <c r="ALG82" s="91"/>
      <c r="ALH82" s="91"/>
      <c r="ALI82" s="91"/>
      <c r="ALJ82" s="91"/>
      <c r="ALK82" s="91"/>
      <c r="ALL82" s="91"/>
      <c r="ALM82" s="91"/>
      <c r="ALN82" s="91"/>
      <c r="ALO82" s="91"/>
      <c r="ALP82" s="91"/>
      <c r="ALQ82" s="91"/>
      <c r="ALR82" s="91"/>
      <c r="ALS82" s="91"/>
      <c r="ALT82" s="91"/>
      <c r="ALU82" s="91"/>
      <c r="ALV82" s="91"/>
      <c r="ALW82" s="91"/>
      <c r="ALX82" s="91"/>
      <c r="ALY82" s="91"/>
      <c r="ALZ82" s="91"/>
      <c r="AMA82" s="91"/>
      <c r="AMB82" s="91"/>
      <c r="AMC82" s="91"/>
      <c r="AMD82" s="91"/>
      <c r="AME82" s="91"/>
      <c r="AMF82" s="91"/>
      <c r="AMG82" s="91"/>
      <c r="AMH82" s="91"/>
      <c r="AMI82" s="91"/>
      <c r="AMJ82" s="91"/>
      <c r="AMK82" s="91"/>
      <c r="AML82" s="91"/>
      <c r="AMM82" s="91"/>
      <c r="AMN82" s="91"/>
      <c r="AMO82" s="91"/>
      <c r="AMP82" s="91"/>
      <c r="AMQ82" s="91"/>
      <c r="AMR82" s="91"/>
      <c r="AMS82" s="91"/>
      <c r="AMT82" s="91"/>
      <c r="AMU82" s="91"/>
      <c r="AMV82" s="91"/>
      <c r="AMW82" s="91"/>
      <c r="AMX82" s="91"/>
      <c r="AMY82" s="91"/>
      <c r="AMZ82" s="91"/>
      <c r="ANA82" s="91"/>
      <c r="ANB82" s="91"/>
      <c r="ANC82" s="91"/>
      <c r="AND82" s="91"/>
      <c r="ANE82" s="91"/>
      <c r="ANF82" s="91"/>
      <c r="ANG82" s="91"/>
      <c r="ANH82" s="91"/>
      <c r="ANI82" s="91"/>
      <c r="ANJ82" s="91"/>
      <c r="ANK82" s="91"/>
      <c r="ANL82" s="91"/>
      <c r="ANM82" s="91"/>
      <c r="ANN82" s="91"/>
      <c r="ANO82" s="91"/>
      <c r="ANP82" s="91"/>
      <c r="ANQ82" s="91"/>
      <c r="ANR82" s="91"/>
      <c r="ANS82" s="91"/>
      <c r="ANT82" s="91"/>
      <c r="ANU82" s="91"/>
      <c r="ANV82" s="91"/>
      <c r="ANW82" s="91"/>
      <c r="ANX82" s="91"/>
      <c r="ANY82" s="91"/>
      <c r="ANZ82" s="91"/>
      <c r="AOA82" s="91"/>
      <c r="AOB82" s="91"/>
      <c r="AOC82" s="91"/>
      <c r="AOD82" s="91"/>
      <c r="AOE82" s="91"/>
      <c r="AOF82" s="91"/>
      <c r="AOG82" s="91"/>
      <c r="AOH82" s="91"/>
      <c r="AOI82" s="91"/>
      <c r="AOJ82" s="91"/>
      <c r="AOK82" s="91"/>
      <c r="AOL82" s="91"/>
      <c r="AOM82" s="91"/>
      <c r="AON82" s="91"/>
      <c r="AOO82" s="91"/>
      <c r="AOP82" s="91"/>
      <c r="AOQ82" s="91"/>
      <c r="AOR82" s="91"/>
      <c r="AOS82" s="91"/>
      <c r="AOT82" s="91"/>
      <c r="AOU82" s="91"/>
      <c r="AOV82" s="91"/>
      <c r="AOW82" s="91"/>
      <c r="AOX82" s="91"/>
      <c r="AOY82" s="91"/>
      <c r="AOZ82" s="91"/>
      <c r="APA82" s="91"/>
      <c r="APB82" s="91"/>
      <c r="APC82" s="91"/>
      <c r="APD82" s="91"/>
      <c r="APE82" s="91"/>
      <c r="APF82" s="91"/>
      <c r="APG82" s="91"/>
      <c r="APH82" s="91"/>
      <c r="API82" s="91"/>
      <c r="APJ82" s="91"/>
      <c r="APK82" s="91"/>
      <c r="APL82" s="91"/>
      <c r="APM82" s="91"/>
      <c r="APN82" s="91"/>
      <c r="APO82" s="91"/>
      <c r="APP82" s="91"/>
      <c r="APQ82" s="91"/>
      <c r="APR82" s="91"/>
      <c r="APS82" s="91"/>
      <c r="APT82" s="91"/>
      <c r="APU82" s="91"/>
      <c r="APV82" s="91"/>
      <c r="APW82" s="91"/>
      <c r="APX82" s="91"/>
      <c r="APY82" s="91"/>
      <c r="APZ82" s="91"/>
      <c r="AQA82" s="91"/>
      <c r="AQB82" s="91"/>
      <c r="AQC82" s="91"/>
      <c r="AQD82" s="91"/>
      <c r="AQE82" s="91"/>
      <c r="AQF82" s="91"/>
      <c r="AQG82" s="91"/>
      <c r="AQH82" s="91"/>
      <c r="AQI82" s="91"/>
      <c r="AQJ82" s="91"/>
      <c r="AQK82" s="91"/>
      <c r="AQL82" s="91"/>
      <c r="AQM82" s="91"/>
      <c r="AQN82" s="91"/>
      <c r="AQO82" s="91"/>
      <c r="AQP82" s="91"/>
      <c r="AQQ82" s="91"/>
      <c r="AQR82" s="91"/>
      <c r="AQS82" s="91"/>
      <c r="AQT82" s="91"/>
      <c r="AQU82" s="91"/>
      <c r="AQV82" s="91"/>
      <c r="AQW82" s="91"/>
      <c r="AQX82" s="91"/>
      <c r="AQY82" s="91"/>
      <c r="AQZ82" s="91"/>
      <c r="ARA82" s="91"/>
      <c r="ARB82" s="91"/>
      <c r="ARC82" s="91"/>
      <c r="ARD82" s="91"/>
      <c r="ARE82" s="91"/>
      <c r="ARF82" s="91"/>
      <c r="ARG82" s="91"/>
      <c r="ARH82" s="91"/>
      <c r="ARI82" s="91"/>
      <c r="ARJ82" s="91"/>
      <c r="ARK82" s="91"/>
      <c r="ARL82" s="91"/>
      <c r="ARM82" s="91"/>
      <c r="ARN82" s="91"/>
      <c r="ARO82" s="91"/>
      <c r="ARP82" s="91"/>
      <c r="ARQ82" s="91"/>
      <c r="ARR82" s="91"/>
      <c r="ARS82" s="91"/>
      <c r="ART82" s="91"/>
      <c r="ARU82" s="91"/>
      <c r="ARV82" s="91"/>
      <c r="ARW82" s="91"/>
      <c r="ARX82" s="91"/>
      <c r="ARY82" s="91"/>
      <c r="ARZ82" s="91"/>
      <c r="ASA82" s="91"/>
      <c r="ASB82" s="91"/>
      <c r="ASC82" s="91"/>
      <c r="ASD82" s="91"/>
      <c r="ASE82" s="91"/>
      <c r="ASF82" s="91"/>
      <c r="ASG82" s="91"/>
      <c r="ASH82" s="91"/>
      <c r="ASI82" s="91"/>
      <c r="ASJ82" s="91"/>
      <c r="ASK82" s="91"/>
      <c r="ASL82" s="91"/>
      <c r="ASM82" s="91"/>
      <c r="ASN82" s="91"/>
      <c r="ASO82" s="91"/>
      <c r="ASP82" s="91"/>
      <c r="ASQ82" s="91"/>
      <c r="ASR82" s="91"/>
    </row>
    <row r="83" spans="1:1188" ht="1.5" customHeight="1" x14ac:dyDescent="0.25">
      <c r="A83" s="129">
        <v>78</v>
      </c>
      <c r="B83" s="130">
        <v>22.04</v>
      </c>
      <c r="C83" s="123">
        <f>IF(ROW()-$B$4&lt;$B$112,2,3)</f>
        <v>3</v>
      </c>
      <c r="D83" s="129">
        <v>78</v>
      </c>
      <c r="E83" s="91">
        <v>0</v>
      </c>
      <c r="F83" s="92">
        <v>4.8684520000000001E-24</v>
      </c>
      <c r="G83" s="92">
        <v>8.1543466000000005E-23</v>
      </c>
      <c r="H83" s="92">
        <v>1.3645560000000001E-21</v>
      </c>
      <c r="I83" s="92">
        <v>2.2737058E-20</v>
      </c>
      <c r="J83" s="92">
        <v>3.771795E-19</v>
      </c>
      <c r="K83" s="92">
        <v>6.2284793000000003E-18</v>
      </c>
      <c r="L83" s="92">
        <v>1.0237897E-16</v>
      </c>
      <c r="M83" s="92">
        <v>1.6750791E-15</v>
      </c>
      <c r="N83" s="92">
        <v>2.7282442E-14</v>
      </c>
      <c r="O83" s="92">
        <v>4.4238986E-13</v>
      </c>
      <c r="P83" s="92">
        <v>7.1427310000000004E-12</v>
      </c>
      <c r="Q83" s="92">
        <v>1.1484605E-10</v>
      </c>
      <c r="R83" s="92">
        <v>1.8389342999999999E-9</v>
      </c>
      <c r="S83" s="92">
        <v>2.9315262999999999E-8</v>
      </c>
      <c r="T83" s="92">
        <v>4.6484389999999998E-7</v>
      </c>
      <c r="U83" s="92">
        <v>7.3160194999999999E-6</v>
      </c>
      <c r="V83" s="92">
        <v>1.1376359E-4</v>
      </c>
      <c r="W83" s="92">
        <v>1.5237600999999999E-3</v>
      </c>
      <c r="X83" s="92">
        <v>6.5484339999999997E-3</v>
      </c>
      <c r="Y83" s="92">
        <v>1.8349556E-2</v>
      </c>
      <c r="Z83" s="93">
        <v>4.0187262000000001E-2</v>
      </c>
      <c r="AA83" s="93">
        <v>7.3621883999999999E-2</v>
      </c>
      <c r="AB83" s="93">
        <v>0.11651512</v>
      </c>
      <c r="AC83" s="93">
        <v>0.16216262000000001</v>
      </c>
      <c r="AD83" s="93">
        <v>0.20049204000000001</v>
      </c>
      <c r="AE83" s="93">
        <v>0.21961543</v>
      </c>
      <c r="AF83" s="93">
        <v>0.21872716</v>
      </c>
      <c r="AG83" s="93">
        <v>0.19792117000000001</v>
      </c>
      <c r="AH83" s="93">
        <v>0.15899353999999999</v>
      </c>
      <c r="AI83" s="93">
        <v>0.11334872</v>
      </c>
      <c r="AJ83" s="93">
        <v>7.0891715999999994E-2</v>
      </c>
      <c r="AK83" s="93">
        <v>3.8015140000000003E-2</v>
      </c>
      <c r="AL83" s="93">
        <v>1.6727682000000001E-2</v>
      </c>
      <c r="AM83" s="93">
        <v>5.5630840000000003E-3</v>
      </c>
      <c r="AN83" s="93">
        <v>1.1901397E-3</v>
      </c>
      <c r="AO83" s="93">
        <v>1.2679472E-4</v>
      </c>
      <c r="AP83" s="93">
        <v>3.2361935000000002E-5</v>
      </c>
      <c r="AQ83" s="93">
        <v>1.5443084000000001E-5</v>
      </c>
      <c r="AR83" s="93">
        <v>5.9043959999999996E-6</v>
      </c>
      <c r="AS83" s="94">
        <v>0</v>
      </c>
      <c r="AT83" s="94">
        <v>4.8685760000000003E-24</v>
      </c>
      <c r="AU83" s="94">
        <v>8.1545479999999997E-23</v>
      </c>
      <c r="AV83" s="94">
        <v>1.3645858E-21</v>
      </c>
      <c r="AW83" s="94">
        <v>2.2737490000000001E-20</v>
      </c>
      <c r="AX83" s="94">
        <v>3.7718556999999999E-19</v>
      </c>
      <c r="AY83" s="94">
        <v>6.2285629999999997E-18</v>
      </c>
      <c r="AZ83" s="94">
        <v>1.0238006E-16</v>
      </c>
      <c r="BA83" s="94">
        <v>1.6750921E-15</v>
      </c>
      <c r="BB83" s="94">
        <v>2.7282582000000001E-14</v>
      </c>
      <c r="BC83" s="94">
        <v>4.423908E-13</v>
      </c>
      <c r="BD83" s="94">
        <v>7.1427242999999997E-12</v>
      </c>
      <c r="BE83" s="94">
        <v>1.1484555E-10</v>
      </c>
      <c r="BF83" s="94">
        <v>1.8389206000000001E-9</v>
      </c>
      <c r="BG83" s="94">
        <v>2.9314947000000001E-8</v>
      </c>
      <c r="BH83" s="94">
        <v>4.6483734000000001E-7</v>
      </c>
      <c r="BI83" s="94">
        <v>7.3158953E-6</v>
      </c>
      <c r="BJ83" s="94">
        <v>1.1376133999999999E-4</v>
      </c>
      <c r="BK83" s="94">
        <v>1.5237418E-3</v>
      </c>
      <c r="BL83" s="94">
        <v>6.5483763000000004E-3</v>
      </c>
      <c r="BM83" s="94">
        <v>1.8349422000000001E-2</v>
      </c>
      <c r="BN83" s="94">
        <v>4.0187010000000002E-2</v>
      </c>
      <c r="BO83" s="94">
        <v>7.3621500000000006E-2</v>
      </c>
      <c r="BP83" s="94">
        <v>0.1165146</v>
      </c>
      <c r="BQ83" s="94">
        <v>0.16216199000000001</v>
      </c>
      <c r="BR83" s="94">
        <v>0.20049138</v>
      </c>
      <c r="BS83" s="94">
        <v>0.21961476999999999</v>
      </c>
      <c r="BT83" s="94">
        <v>0.21872654999999999</v>
      </c>
      <c r="BU83" s="94">
        <v>0.19792071</v>
      </c>
      <c r="BV83" s="94">
        <v>0.15899316999999999</v>
      </c>
      <c r="BW83" s="94">
        <v>0.11334830999999999</v>
      </c>
      <c r="BX83" s="94">
        <v>7.0891289999999996E-2</v>
      </c>
      <c r="BY83" s="94">
        <v>3.8014791999999999E-2</v>
      </c>
      <c r="BZ83" s="94">
        <v>1.6727485E-2</v>
      </c>
      <c r="CA83" s="94">
        <v>5.5630202000000002E-3</v>
      </c>
      <c r="CB83" s="94">
        <v>1.1901346E-3</v>
      </c>
      <c r="CC83" s="94">
        <v>1.2679565E-4</v>
      </c>
      <c r="CD83" s="94">
        <v>3.2361916999999999E-5</v>
      </c>
      <c r="CE83" s="94">
        <v>1.5443033000000001E-5</v>
      </c>
      <c r="CF83" s="94">
        <v>5.9044154999999996E-6</v>
      </c>
      <c r="CG83" s="94">
        <v>0</v>
      </c>
      <c r="CH83" s="94">
        <v>4.8662749999999998E-24</v>
      </c>
      <c r="CI83" s="94">
        <v>8.1510389999999996E-23</v>
      </c>
      <c r="CJ83" s="94">
        <v>1.3640542E-21</v>
      </c>
      <c r="CK83" s="94">
        <v>2.2729536999999999E-20</v>
      </c>
      <c r="CL83" s="94">
        <v>3.7706816E-19</v>
      </c>
      <c r="CM83" s="94">
        <v>6.2268571999999998E-18</v>
      </c>
      <c r="CN83" s="94">
        <v>1.02355726E-16</v>
      </c>
      <c r="CO83" s="94">
        <v>1.6747538E-15</v>
      </c>
      <c r="CP83" s="94">
        <v>2.7278008E-14</v>
      </c>
      <c r="CQ83" s="94">
        <v>4.4233129999999999E-13</v>
      </c>
      <c r="CR83" s="94">
        <v>7.1419893000000003E-12</v>
      </c>
      <c r="CS83" s="94">
        <v>1.1483716E-10</v>
      </c>
      <c r="CT83" s="94">
        <v>1.8388362000000001E-9</v>
      </c>
      <c r="CU83" s="94">
        <v>2.9314299E-8</v>
      </c>
      <c r="CV83" s="94">
        <v>4.6483578000000002E-7</v>
      </c>
      <c r="CW83" s="94">
        <v>7.3159553999999999E-6</v>
      </c>
      <c r="CX83" s="94">
        <v>1.1376272E-4</v>
      </c>
      <c r="CY83" s="94">
        <v>1.5237546E-3</v>
      </c>
      <c r="CZ83" s="94">
        <v>6.5484150000000001E-3</v>
      </c>
      <c r="DA83" s="94">
        <v>1.8349513000000001E-2</v>
      </c>
      <c r="DB83" s="94">
        <v>4.0187206000000003E-2</v>
      </c>
      <c r="DC83" s="94">
        <v>7.3621839999999994E-2</v>
      </c>
      <c r="DD83" s="94">
        <v>0.11651503000000001</v>
      </c>
      <c r="DE83" s="94">
        <v>0.16216245000000001</v>
      </c>
      <c r="DF83" s="94">
        <v>0.20049162000000001</v>
      </c>
      <c r="DG83" s="94">
        <v>0.21961476999999999</v>
      </c>
      <c r="DH83" s="94">
        <v>0.21872618999999999</v>
      </c>
      <c r="DI83" s="94">
        <v>0.19791985000000001</v>
      </c>
      <c r="DJ83" s="94">
        <v>0.15899250000000001</v>
      </c>
      <c r="DK83" s="94">
        <v>0.11334805000000001</v>
      </c>
      <c r="DL83" s="94">
        <v>7.0891335999999999E-2</v>
      </c>
      <c r="DM83" s="94">
        <v>3.8014925999999997E-2</v>
      </c>
      <c r="DN83" s="94">
        <v>1.6727537000000001E-2</v>
      </c>
      <c r="DO83" s="94">
        <v>5.5630007E-3</v>
      </c>
      <c r="DP83" s="94">
        <v>1.1901228999999999E-3</v>
      </c>
      <c r="DQ83" s="94">
        <v>1.2679664E-4</v>
      </c>
      <c r="DR83" s="94">
        <v>3.2361964000000001E-5</v>
      </c>
      <c r="DS83" s="94">
        <v>1.5443045000000001E-5</v>
      </c>
      <c r="DT83" s="94">
        <v>5.90444E-6</v>
      </c>
      <c r="DU83" s="94">
        <v>0</v>
      </c>
      <c r="DV83" s="94">
        <v>4.8662201999999998E-24</v>
      </c>
      <c r="DW83" s="94">
        <v>8.1509719999999999E-23</v>
      </c>
      <c r="DX83" s="94">
        <v>1.3640465999999999E-21</v>
      </c>
      <c r="DY83" s="94">
        <v>2.2729459999999999E-20</v>
      </c>
      <c r="DZ83" s="94">
        <v>3.7706762000000002E-19</v>
      </c>
      <c r="EA83" s="94">
        <v>6.2268593E-18</v>
      </c>
      <c r="EB83" s="94">
        <v>1.0235591E-16</v>
      </c>
      <c r="EC83" s="94">
        <v>1.6747586000000001E-15</v>
      </c>
      <c r="ED83" s="94">
        <v>2.7278121999999999E-14</v>
      </c>
      <c r="EE83" s="94">
        <v>4.4233356000000001E-13</v>
      </c>
      <c r="EF83" s="94">
        <v>7.1420350000000001E-12</v>
      </c>
      <c r="EG83" s="94">
        <v>1.1483798E-10</v>
      </c>
      <c r="EH83" s="94">
        <v>1.8388503E-9</v>
      </c>
      <c r="EI83" s="94">
        <v>2.9314530000000001E-8</v>
      </c>
      <c r="EJ83" s="94">
        <v>4.6483979999999999E-7</v>
      </c>
      <c r="EK83" s="94">
        <v>7.3160260000000002E-6</v>
      </c>
      <c r="EL83" s="94">
        <v>1.1376391E-4</v>
      </c>
      <c r="EM83" s="94">
        <v>1.5237667E-3</v>
      </c>
      <c r="EN83" s="94">
        <v>6.5484590000000004E-3</v>
      </c>
      <c r="EO83" s="94">
        <v>1.8349618000000002E-2</v>
      </c>
      <c r="EP83" s="94">
        <v>4.018737E-2</v>
      </c>
      <c r="EQ83" s="94">
        <v>7.3622000000000007E-2</v>
      </c>
      <c r="ER83" s="94">
        <v>0.116515115</v>
      </c>
      <c r="ES83" s="94">
        <v>0.16216237999999999</v>
      </c>
      <c r="ET83" s="94">
        <v>0.20049159</v>
      </c>
      <c r="EU83" s="94">
        <v>0.21961502999999999</v>
      </c>
      <c r="EV83" s="94">
        <v>0.21872675</v>
      </c>
      <c r="EW83" s="94">
        <v>0.19792075000000001</v>
      </c>
      <c r="EX83" s="94">
        <v>0.15899342</v>
      </c>
      <c r="EY83" s="94">
        <v>0.11334880999999999</v>
      </c>
      <c r="EZ83" s="94">
        <v>7.0891739999999995E-2</v>
      </c>
      <c r="FA83" s="94">
        <v>3.8015060000000003E-2</v>
      </c>
      <c r="FB83" s="94">
        <v>1.6727576000000001E-2</v>
      </c>
      <c r="FC83" s="94">
        <v>5.5630039999999999E-3</v>
      </c>
      <c r="FD83" s="94">
        <v>1.1901184999999999E-3</v>
      </c>
      <c r="FE83" s="94">
        <v>1.2679832000000001E-4</v>
      </c>
      <c r="FF83" s="94">
        <v>3.2362269999999998E-5</v>
      </c>
      <c r="FG83" s="94">
        <v>1.5443197999999999E-5</v>
      </c>
      <c r="FH83" s="94">
        <v>5.9044660000000003E-6</v>
      </c>
      <c r="FI83" s="94">
        <v>0</v>
      </c>
      <c r="FJ83" s="94">
        <v>4.8662320000000001E-24</v>
      </c>
      <c r="FK83" s="94">
        <v>8.1509910000000002E-23</v>
      </c>
      <c r="FL83" s="94">
        <v>1.3640496000000001E-21</v>
      </c>
      <c r="FM83" s="94">
        <v>2.2729510000000001E-20</v>
      </c>
      <c r="FN83" s="94">
        <v>3.7706847000000002E-19</v>
      </c>
      <c r="FO83" s="94">
        <v>6.2268724999999999E-18</v>
      </c>
      <c r="FP83" s="94">
        <v>1.0235611E-16</v>
      </c>
      <c r="FQ83" s="94">
        <v>1.6747611E-15</v>
      </c>
      <c r="FR83" s="94">
        <v>2.7278149E-14</v>
      </c>
      <c r="FS83" s="94">
        <v>4.4233378E-13</v>
      </c>
      <c r="FT83" s="94">
        <v>7.1420369999999996E-12</v>
      </c>
      <c r="FU83" s="94">
        <v>1.14838035E-10</v>
      </c>
      <c r="FV83" s="94">
        <v>1.8388511000000001E-9</v>
      </c>
      <c r="FW83" s="94">
        <v>2.9314544999999999E-8</v>
      </c>
      <c r="FX83" s="94">
        <v>4.6484004000000001E-7</v>
      </c>
      <c r="FY83" s="94">
        <v>7.316032E-6</v>
      </c>
      <c r="FZ83" s="94">
        <v>1.1376408E-4</v>
      </c>
      <c r="GA83" s="94">
        <v>1.5237658999999999E-3</v>
      </c>
      <c r="GB83" s="94">
        <v>6.5484536000000003E-3</v>
      </c>
      <c r="GC83" s="94">
        <v>1.8349583999999999E-2</v>
      </c>
      <c r="GD83" s="94">
        <v>4.0187265999999999E-2</v>
      </c>
      <c r="GE83" s="94">
        <v>7.3621829999999999E-2</v>
      </c>
      <c r="GF83" s="94">
        <v>0.116514914</v>
      </c>
      <c r="GG83" s="94">
        <v>0.16216235000000001</v>
      </c>
      <c r="GH83" s="94">
        <v>0.20049201</v>
      </c>
      <c r="GI83" s="94">
        <v>0.2196158</v>
      </c>
      <c r="GJ83" s="94">
        <v>0.21872762000000001</v>
      </c>
      <c r="GK83" s="94">
        <v>0.19792129999999999</v>
      </c>
      <c r="GL83" s="94">
        <v>0.158993</v>
      </c>
      <c r="GM83" s="94">
        <v>0.1133478</v>
      </c>
      <c r="GN83" s="94">
        <v>7.089086E-2</v>
      </c>
      <c r="GO83" s="94">
        <v>3.8014643000000001E-2</v>
      </c>
      <c r="GP83" s="94">
        <v>1.6727560999999998E-2</v>
      </c>
      <c r="GQ83" s="94">
        <v>5.5631003000000002E-3</v>
      </c>
      <c r="GR83" s="94">
        <v>1.1901380000000001E-3</v>
      </c>
      <c r="GS83" s="94">
        <v>1.2679069E-4</v>
      </c>
      <c r="GT83" s="94">
        <v>3.2361665999999999E-5</v>
      </c>
      <c r="GU83" s="94">
        <v>1.5443073000000001E-5</v>
      </c>
      <c r="GV83" s="94">
        <v>5.9044372999999999E-6</v>
      </c>
      <c r="GW83" s="94">
        <v>0</v>
      </c>
      <c r="GX83" s="94">
        <v>4.8662201999999998E-24</v>
      </c>
      <c r="GY83" s="94">
        <v>8.1509696999999997E-23</v>
      </c>
      <c r="GZ83" s="94">
        <v>1.3640459E-21</v>
      </c>
      <c r="HA83" s="94">
        <v>2.2729441999999999E-20</v>
      </c>
      <c r="HB83" s="94">
        <v>3.7706730000000002E-19</v>
      </c>
      <c r="HC83" s="94">
        <v>6.2268543999999998E-18</v>
      </c>
      <c r="HD83" s="94">
        <v>1.0235583E-16</v>
      </c>
      <c r="HE83" s="94">
        <v>1.6747564000000001E-15</v>
      </c>
      <c r="HF83" s="94">
        <v>2.7278062E-14</v>
      </c>
      <c r="HG83" s="94">
        <v>4.4233234E-13</v>
      </c>
      <c r="HH83" s="94">
        <v>7.1420119999999997E-12</v>
      </c>
      <c r="HI83" s="94">
        <v>1.1483762E-10</v>
      </c>
      <c r="HJ83" s="94">
        <v>1.838845E-9</v>
      </c>
      <c r="HK83" s="94">
        <v>2.9314455E-8</v>
      </c>
      <c r="HL83" s="94">
        <v>4.6483859999999998E-7</v>
      </c>
      <c r="HM83" s="94">
        <v>7.3160077000000003E-6</v>
      </c>
      <c r="HN83" s="94">
        <v>1.1376372E-4</v>
      </c>
      <c r="HO83" s="94">
        <v>1.5237593000000001E-3</v>
      </c>
      <c r="HP83" s="94">
        <v>6.5484256000000003E-3</v>
      </c>
      <c r="HQ83" s="94">
        <v>1.8349526000000001E-2</v>
      </c>
      <c r="HR83" s="94">
        <v>4.0187201999999998E-2</v>
      </c>
      <c r="HS83" s="94">
        <v>7.3621829999999999E-2</v>
      </c>
      <c r="HT83" s="94">
        <v>0.116514996</v>
      </c>
      <c r="HU83" s="94">
        <v>0.16216222999999999</v>
      </c>
      <c r="HV83" s="94">
        <v>0.20049126</v>
      </c>
      <c r="HW83" s="94">
        <v>0.21961446000000001</v>
      </c>
      <c r="HX83" s="94">
        <v>0.21872620000000001</v>
      </c>
      <c r="HY83" s="94">
        <v>0.19792030999999999</v>
      </c>
      <c r="HZ83" s="94">
        <v>0.15899299</v>
      </c>
      <c r="IA83" s="94">
        <v>0.11334843</v>
      </c>
      <c r="IB83" s="94">
        <v>7.0891485000000004E-2</v>
      </c>
      <c r="IC83" s="94">
        <v>3.8014819999999998E-2</v>
      </c>
      <c r="ID83" s="94">
        <v>1.6727410000000002E-2</v>
      </c>
      <c r="IE83" s="94">
        <v>5.5629866999999996E-3</v>
      </c>
      <c r="IF83" s="94">
        <v>1.1901311999999999E-3</v>
      </c>
      <c r="IG83" s="94">
        <v>1.2679489999999999E-4</v>
      </c>
      <c r="IH83" s="94">
        <v>3.2361833000000003E-5</v>
      </c>
      <c r="II83" s="94">
        <v>1.5443045000000001E-5</v>
      </c>
      <c r="IJ83" s="94">
        <v>5.9044282000000004E-6</v>
      </c>
      <c r="IK83" s="94">
        <v>0</v>
      </c>
      <c r="IL83" s="94">
        <v>4.8661842999999997E-24</v>
      </c>
      <c r="IM83" s="94">
        <v>8.150909E-23</v>
      </c>
      <c r="IN83" s="94">
        <v>1.364036E-21</v>
      </c>
      <c r="IO83" s="94">
        <v>2.2729278999999999E-20</v>
      </c>
      <c r="IP83" s="94">
        <v>3.7706467000000001E-19</v>
      </c>
      <c r="IQ83" s="94">
        <v>6.2268126000000003E-18</v>
      </c>
      <c r="IR83" s="94">
        <v>1.0235515E-16</v>
      </c>
      <c r="IS83" s="94">
        <v>1.6747456000000001E-15</v>
      </c>
      <c r="IT83" s="94">
        <v>2.7277892999999999E-14</v>
      </c>
      <c r="IU83" s="94">
        <v>4.4232950000000001E-13</v>
      </c>
      <c r="IV83" s="94">
        <v>7.1419619999999999E-12</v>
      </c>
      <c r="IW83" s="94">
        <v>1.1483677E-10</v>
      </c>
      <c r="IX83" s="94">
        <v>1.8388312999999999E-9</v>
      </c>
      <c r="IY83" s="94">
        <v>2.9314230000000001E-8</v>
      </c>
      <c r="IZ83" s="94">
        <v>4.6483477999999999E-7</v>
      </c>
      <c r="JA83" s="94">
        <v>7.3159426000000001E-6</v>
      </c>
      <c r="JB83" s="94">
        <v>1.1376257E-4</v>
      </c>
      <c r="JC83" s="94">
        <v>1.5237526E-3</v>
      </c>
      <c r="JD83" s="94">
        <v>6.5484089999999998E-3</v>
      </c>
      <c r="JE83" s="94">
        <v>1.834949E-2</v>
      </c>
      <c r="JF83" s="94">
        <v>4.0187123999999998E-2</v>
      </c>
      <c r="JG83" s="94">
        <v>7.3621699999999998E-2</v>
      </c>
      <c r="JH83" s="94">
        <v>0.11651488</v>
      </c>
      <c r="JI83" s="94">
        <v>0.16216221</v>
      </c>
      <c r="JJ83" s="94">
        <v>0.20049120000000001</v>
      </c>
      <c r="JK83" s="94">
        <v>0.21961416</v>
      </c>
      <c r="JL83" s="94">
        <v>0.21872549999999999</v>
      </c>
      <c r="JM83" s="94">
        <v>0.19791923</v>
      </c>
      <c r="JN83" s="94">
        <v>0.15899219000000001</v>
      </c>
      <c r="JO83" s="94">
        <v>0.11334813000000001</v>
      </c>
      <c r="JP83" s="94">
        <v>7.0891640000000006E-2</v>
      </c>
      <c r="JQ83" s="94">
        <v>3.8015130000000001E-2</v>
      </c>
      <c r="JR83" s="94">
        <v>1.6727553999999999E-2</v>
      </c>
      <c r="JS83" s="94">
        <v>5.5629694999999998E-3</v>
      </c>
      <c r="JT83" s="94">
        <v>1.190118E-3</v>
      </c>
      <c r="JU83" s="94">
        <v>1.2679706999999999E-4</v>
      </c>
      <c r="JV83" s="94">
        <v>3.2362008000000001E-5</v>
      </c>
      <c r="JW83" s="94">
        <v>1.5443096E-5</v>
      </c>
      <c r="JX83" s="94">
        <v>5.9044355000000002E-6</v>
      </c>
      <c r="JY83" s="94">
        <v>0</v>
      </c>
      <c r="JZ83" s="94">
        <v>4.8661457000000002E-24</v>
      </c>
      <c r="KA83" s="94">
        <v>8.150846E-23</v>
      </c>
      <c r="KB83" s="94">
        <v>1.3640254E-21</v>
      </c>
      <c r="KC83" s="94">
        <v>2.2729104000000001E-20</v>
      </c>
      <c r="KD83" s="94">
        <v>3.7706180000000001E-19</v>
      </c>
      <c r="KE83" s="94">
        <v>6.226765E-18</v>
      </c>
      <c r="KF83" s="94">
        <v>1.02354356E-16</v>
      </c>
      <c r="KG83" s="94">
        <v>1.6747327E-15</v>
      </c>
      <c r="KH83" s="94">
        <v>2.727768E-14</v>
      </c>
      <c r="KI83" s="94">
        <v>4.4232600000000001E-13</v>
      </c>
      <c r="KJ83" s="94">
        <v>7.1419040000000004E-12</v>
      </c>
      <c r="KK83" s="94">
        <v>1.14835766E-10</v>
      </c>
      <c r="KL83" s="94">
        <v>1.8388138E-9</v>
      </c>
      <c r="KM83" s="94">
        <v>2.9313933999999999E-8</v>
      </c>
      <c r="KN83" s="94">
        <v>4.6482969999999998E-7</v>
      </c>
      <c r="KO83" s="94">
        <v>7.3158535E-6</v>
      </c>
      <c r="KP83" s="94">
        <v>1.1376092000000001E-4</v>
      </c>
      <c r="KQ83" s="94">
        <v>1.5237448999999999E-3</v>
      </c>
      <c r="KR83" s="94">
        <v>6.5483963000000003E-3</v>
      </c>
      <c r="KS83" s="94">
        <v>1.8349477999999999E-2</v>
      </c>
      <c r="KT83" s="94">
        <v>4.0187094E-2</v>
      </c>
      <c r="KU83" s="94">
        <v>7.3621569999999997E-2</v>
      </c>
      <c r="KV83" s="94">
        <v>0.116514586</v>
      </c>
      <c r="KW83" s="94">
        <v>0.16216180999999999</v>
      </c>
      <c r="KX83" s="94">
        <v>0.20049110000000001</v>
      </c>
      <c r="KY83" s="94">
        <v>0.21961438999999999</v>
      </c>
      <c r="KZ83" s="94">
        <v>0.21872604000000001</v>
      </c>
      <c r="LA83" s="94">
        <v>0.19792001000000001</v>
      </c>
      <c r="LB83" s="94">
        <v>0.15899247999999999</v>
      </c>
      <c r="LC83" s="94">
        <v>0.11334785</v>
      </c>
      <c r="LD83" s="94">
        <v>7.0891129999999997E-2</v>
      </c>
      <c r="LE83" s="94">
        <v>3.8014907000000001E-2</v>
      </c>
      <c r="LF83" s="94">
        <v>1.6727579999999999E-2</v>
      </c>
      <c r="LG83" s="94">
        <v>5.5630174000000001E-3</v>
      </c>
      <c r="LH83" s="94">
        <v>1.1901259999999999E-3</v>
      </c>
      <c r="LI83" s="94">
        <v>1.2679706999999999E-4</v>
      </c>
      <c r="LJ83" s="94">
        <v>3.2362037000000001E-5</v>
      </c>
      <c r="LK83" s="94">
        <v>1.5443100000000001E-5</v>
      </c>
      <c r="LL83" s="94">
        <v>5.904433E-6</v>
      </c>
      <c r="LM83" s="94">
        <v>0</v>
      </c>
      <c r="LN83" s="94">
        <v>4.8661220000000002E-24</v>
      </c>
      <c r="LO83" s="94">
        <v>8.1508069999999998E-23</v>
      </c>
      <c r="LP83" s="94">
        <v>1.3640193000000001E-21</v>
      </c>
      <c r="LQ83" s="94">
        <v>2.2729006E-20</v>
      </c>
      <c r="LR83" s="94">
        <v>3.7706028E-19</v>
      </c>
      <c r="LS83" s="94">
        <v>6.2267410000000002E-18</v>
      </c>
      <c r="LT83" s="94">
        <v>1.0235397E-16</v>
      </c>
      <c r="LU83" s="94">
        <v>1.6747261E-15</v>
      </c>
      <c r="LV83" s="94">
        <v>2.7277566000000001E-14</v>
      </c>
      <c r="LW83" s="94">
        <v>4.4232418000000001E-13</v>
      </c>
      <c r="LX83" s="94">
        <v>7.141874E-12</v>
      </c>
      <c r="LY83" s="94">
        <v>1.14835266E-10</v>
      </c>
      <c r="LZ83" s="94">
        <v>1.838805E-9</v>
      </c>
      <c r="MA83" s="94">
        <v>2.9313783000000001E-8</v>
      </c>
      <c r="MB83" s="94">
        <v>4.6482705000000001E-7</v>
      </c>
      <c r="MC83" s="94">
        <v>7.3158052999999996E-6</v>
      </c>
      <c r="MD83" s="94">
        <v>1.1376007E-4</v>
      </c>
      <c r="ME83" s="94">
        <v>1.5237409000000001E-3</v>
      </c>
      <c r="MF83" s="94">
        <v>6.5483900000000003E-3</v>
      </c>
      <c r="MG83" s="94">
        <v>1.8349483999999999E-2</v>
      </c>
      <c r="MH83" s="94">
        <v>4.0187130000000001E-2</v>
      </c>
      <c r="MI83" s="94">
        <v>7.3621586000000003E-2</v>
      </c>
      <c r="MJ83" s="94">
        <v>0.11651449999999999</v>
      </c>
      <c r="MK83" s="94">
        <v>0.16216159999999999</v>
      </c>
      <c r="ML83" s="94">
        <v>0.20049085</v>
      </c>
      <c r="MM83" s="94">
        <v>0.21961410000000001</v>
      </c>
      <c r="MN83" s="94">
        <v>0.21872597999999999</v>
      </c>
      <c r="MO83" s="94">
        <v>0.19792059000000001</v>
      </c>
      <c r="MP83" s="94">
        <v>0.15899314000000001</v>
      </c>
      <c r="MQ83" s="94">
        <v>0.11334815600000001</v>
      </c>
      <c r="MR83" s="94">
        <v>7.0891045E-2</v>
      </c>
      <c r="MS83" s="94">
        <v>3.8014646999999999E-2</v>
      </c>
      <c r="MT83" s="94">
        <v>1.6727472E-2</v>
      </c>
      <c r="MU83" s="94">
        <v>5.5630280000000002E-3</v>
      </c>
      <c r="MV83" s="94">
        <v>1.1901360000000001E-3</v>
      </c>
      <c r="MW83" s="94">
        <v>1.2679727E-4</v>
      </c>
      <c r="MX83" s="94">
        <v>3.2362106000000003E-5</v>
      </c>
      <c r="MY83" s="94">
        <v>1.5443119999999999E-5</v>
      </c>
      <c r="MZ83" s="94">
        <v>5.9044340000000003E-6</v>
      </c>
      <c r="NA83" s="94">
        <v>0</v>
      </c>
      <c r="NB83" s="94">
        <v>4.8661047000000002E-24</v>
      </c>
      <c r="NC83" s="94">
        <v>8.1507784999999999E-23</v>
      </c>
      <c r="ND83" s="94">
        <v>1.3640149E-21</v>
      </c>
      <c r="NE83" s="94">
        <v>2.2728938000000001E-20</v>
      </c>
      <c r="NF83" s="94">
        <v>3.7705931999999999E-19</v>
      </c>
      <c r="NG83" s="94">
        <v>6.2267278000000003E-18</v>
      </c>
      <c r="NH83" s="94">
        <v>1.02353774E-16</v>
      </c>
      <c r="NI83" s="94">
        <v>1.6747233999999999E-15</v>
      </c>
      <c r="NJ83" s="94">
        <v>2.7277524999999999E-14</v>
      </c>
      <c r="NK83" s="94">
        <v>4.4232337000000001E-13</v>
      </c>
      <c r="NL83" s="94">
        <v>7.1418609999999998E-12</v>
      </c>
      <c r="NM83" s="94">
        <v>1.14835044E-10</v>
      </c>
      <c r="NN83" s="94">
        <v>1.8388013999999999E-9</v>
      </c>
      <c r="NO83" s="94">
        <v>2.9313724999999999E-8</v>
      </c>
      <c r="NP83" s="94">
        <v>4.6482634000000003E-7</v>
      </c>
      <c r="NQ83" s="94">
        <v>7.3157958000000003E-6</v>
      </c>
      <c r="NR83" s="94">
        <v>1.1375993E-4</v>
      </c>
      <c r="NS83" s="94">
        <v>1.5237356E-3</v>
      </c>
      <c r="NT83" s="94">
        <v>6.5483659999999999E-3</v>
      </c>
      <c r="NU83" s="94">
        <v>1.8349428000000001E-2</v>
      </c>
      <c r="NV83" s="94">
        <v>4.018708E-2</v>
      </c>
      <c r="NW83" s="94">
        <v>7.3621619999999999E-2</v>
      </c>
      <c r="NX83" s="94">
        <v>0.11651461</v>
      </c>
      <c r="NY83" s="94">
        <v>0.16216178000000001</v>
      </c>
      <c r="NZ83" s="94">
        <v>0.2004909</v>
      </c>
      <c r="OA83" s="94">
        <v>0.21961404000000001</v>
      </c>
      <c r="OB83" s="94">
        <v>0.21872583000000001</v>
      </c>
      <c r="OC83" s="94">
        <v>0.1979204</v>
      </c>
      <c r="OD83" s="94">
        <v>0.15899332999999999</v>
      </c>
      <c r="OE83" s="94">
        <v>0.11334865500000001</v>
      </c>
      <c r="OF83" s="94">
        <v>7.0891410000000002E-2</v>
      </c>
      <c r="OG83" s="94">
        <v>3.8014754999999997E-2</v>
      </c>
      <c r="OH83" s="94">
        <v>1.6727444000000001E-2</v>
      </c>
      <c r="OI83" s="94">
        <v>5.5630156000000004E-3</v>
      </c>
      <c r="OJ83" s="94">
        <v>1.1901351E-3</v>
      </c>
      <c r="OK83" s="94">
        <v>1.2679704E-4</v>
      </c>
      <c r="OL83" s="94">
        <v>3.2362117E-5</v>
      </c>
      <c r="OM83" s="94">
        <v>1.5443147E-5</v>
      </c>
      <c r="ON83" s="94">
        <v>5.9044410000000002E-6</v>
      </c>
      <c r="OO83" s="94">
        <v>0</v>
      </c>
      <c r="OP83" s="94">
        <v>4.8661047000000002E-24</v>
      </c>
      <c r="OQ83" s="94">
        <v>8.1507769999999999E-23</v>
      </c>
      <c r="OR83" s="94">
        <v>1.3640149E-21</v>
      </c>
      <c r="OS83" s="94">
        <v>2.2728943999999999E-20</v>
      </c>
      <c r="OT83" s="94">
        <v>3.7705952999999998E-19</v>
      </c>
      <c r="OU83" s="94">
        <v>6.2267330000000002E-18</v>
      </c>
      <c r="OV83" s="94">
        <v>1.0235391E-16</v>
      </c>
      <c r="OW83" s="94">
        <v>1.6747258000000001E-15</v>
      </c>
      <c r="OX83" s="94">
        <v>2.727757E-14</v>
      </c>
      <c r="OY83" s="94">
        <v>4.4232412999999998E-13</v>
      </c>
      <c r="OZ83" s="94">
        <v>7.1418719999999997E-12</v>
      </c>
      <c r="PA83" s="94">
        <v>1.1483527E-10</v>
      </c>
      <c r="PB83" s="94">
        <v>1.838805E-9</v>
      </c>
      <c r="PC83" s="94">
        <v>2.9313783000000001E-8</v>
      </c>
      <c r="PD83" s="94">
        <v>4.6482724999999999E-7</v>
      </c>
      <c r="PE83" s="94">
        <v>7.3158140000000003E-6</v>
      </c>
      <c r="PF83" s="94">
        <v>1.1376034000000001E-4</v>
      </c>
      <c r="PG83" s="94">
        <v>1.5237370000000001E-3</v>
      </c>
      <c r="PH83" s="94">
        <v>6.5483620000000003E-3</v>
      </c>
      <c r="PI83" s="94">
        <v>1.8349397999999999E-2</v>
      </c>
      <c r="PJ83" s="94">
        <v>4.0187004999999998E-2</v>
      </c>
      <c r="PK83" s="94">
        <v>7.3621539999999999E-2</v>
      </c>
      <c r="PL83" s="94">
        <v>0.11651465</v>
      </c>
      <c r="PM83" s="94">
        <v>0.16216195</v>
      </c>
      <c r="PN83" s="94">
        <v>0.20049116</v>
      </c>
      <c r="PO83" s="94">
        <v>0.21961439999999999</v>
      </c>
      <c r="PP83" s="94">
        <v>0.218726</v>
      </c>
      <c r="PQ83" s="94">
        <v>0.19791985000000001</v>
      </c>
      <c r="PR83" s="94">
        <v>0.15899262</v>
      </c>
      <c r="PS83" s="94">
        <v>0.11334822999999999</v>
      </c>
      <c r="PT83" s="94">
        <v>7.0891449999999995E-2</v>
      </c>
      <c r="PU83" s="94">
        <v>3.8014922E-2</v>
      </c>
      <c r="PV83" s="94">
        <v>1.6727532999999999E-2</v>
      </c>
      <c r="PW83" s="94">
        <v>5.5630313999999997E-3</v>
      </c>
      <c r="PX83" s="94">
        <v>1.1901336999999999E-3</v>
      </c>
      <c r="PY83" s="94">
        <v>1.2679647E-4</v>
      </c>
      <c r="PZ83" s="94">
        <v>3.2362103000000001E-5</v>
      </c>
      <c r="QA83" s="94">
        <v>1.5443178000000001E-5</v>
      </c>
      <c r="QB83" s="94">
        <v>5.9044496000000001E-6</v>
      </c>
      <c r="QC83" s="94">
        <v>0</v>
      </c>
      <c r="QD83" s="94">
        <v>4.8660956000000001E-24</v>
      </c>
      <c r="QE83" s="94">
        <v>8.1507594999999996E-23</v>
      </c>
      <c r="QF83" s="94">
        <v>1.3640123000000001E-21</v>
      </c>
      <c r="QG83" s="94">
        <v>2.2728900000000001E-20</v>
      </c>
      <c r="QH83" s="94">
        <v>3.7705882999999998E-19</v>
      </c>
      <c r="QI83" s="94">
        <v>6.2267199999999996E-18</v>
      </c>
      <c r="QJ83" s="94">
        <v>1.0235373E-16</v>
      </c>
      <c r="QK83" s="94">
        <v>1.6747235000000001E-15</v>
      </c>
      <c r="QL83" s="94">
        <v>2.7277545999999998E-14</v>
      </c>
      <c r="QM83" s="94">
        <v>4.4232387999999999E-13</v>
      </c>
      <c r="QN83" s="94">
        <v>7.1418690000000004E-12</v>
      </c>
      <c r="QO83" s="94">
        <v>1.14835176E-10</v>
      </c>
      <c r="QP83" s="94">
        <v>1.838803E-9</v>
      </c>
      <c r="QQ83" s="94">
        <v>2.9313745999999999E-8</v>
      </c>
      <c r="QR83" s="94">
        <v>4.6482654000000001E-7</v>
      </c>
      <c r="QS83" s="94">
        <v>7.315802E-6</v>
      </c>
      <c r="QT83" s="94">
        <v>1.13760114E-4</v>
      </c>
      <c r="QU83" s="94">
        <v>1.5237383000000001E-3</v>
      </c>
      <c r="QV83" s="94">
        <v>6.5483664999999996E-3</v>
      </c>
      <c r="QW83" s="94">
        <v>1.8349396E-2</v>
      </c>
      <c r="QX83" s="94">
        <v>4.0186963999999999E-2</v>
      </c>
      <c r="QY83" s="94">
        <v>7.3621443999999994E-2</v>
      </c>
      <c r="QZ83" s="94">
        <v>0.116514534</v>
      </c>
      <c r="RA83" s="94">
        <v>0.16216195</v>
      </c>
      <c r="RB83" s="94">
        <v>0.20049139999999999</v>
      </c>
      <c r="RC83" s="94">
        <v>0.219615</v>
      </c>
      <c r="RD83" s="94">
        <v>0.21872662000000001</v>
      </c>
      <c r="RE83" s="94">
        <v>0.19792003999999999</v>
      </c>
      <c r="RF83" s="94">
        <v>0.15899235</v>
      </c>
      <c r="RG83" s="94">
        <v>0.11334785</v>
      </c>
      <c r="RH83" s="94">
        <v>7.0891270000000006E-2</v>
      </c>
      <c r="RI83" s="94">
        <v>3.8014970000000002E-2</v>
      </c>
      <c r="RJ83" s="94">
        <v>1.6727612999999999E-2</v>
      </c>
      <c r="RK83" s="94">
        <v>5.5630580000000001E-3</v>
      </c>
      <c r="RL83" s="94">
        <v>1.1901353E-3</v>
      </c>
      <c r="RM83" s="94">
        <v>1.2679561E-4</v>
      </c>
      <c r="RN83" s="94">
        <v>3.2362066E-5</v>
      </c>
      <c r="RO83" s="94">
        <v>1.5443173000000001E-5</v>
      </c>
      <c r="RP83" s="94">
        <v>5.904447E-6</v>
      </c>
      <c r="RQ83" s="94">
        <v>0</v>
      </c>
      <c r="RR83" s="94">
        <v>4.8660987000000003E-24</v>
      </c>
      <c r="RS83" s="94">
        <v>8.1507613999999998E-23</v>
      </c>
      <c r="RT83" s="94">
        <v>1.3640121999999999E-21</v>
      </c>
      <c r="RU83" s="94">
        <v>2.2728903999999999E-20</v>
      </c>
      <c r="RV83" s="94">
        <v>3.7705875000000001E-19</v>
      </c>
      <c r="RW83" s="94">
        <v>6.2267190000000001E-18</v>
      </c>
      <c r="RX83" s="94">
        <v>1.0235369399999999E-16</v>
      </c>
      <c r="RY83" s="94">
        <v>1.6747227E-15</v>
      </c>
      <c r="RZ83" s="94">
        <v>2.7277537E-14</v>
      </c>
      <c r="SA83" s="94">
        <v>4.423238E-13</v>
      </c>
      <c r="SB83" s="94">
        <v>7.1418660000000003E-12</v>
      </c>
      <c r="SC83" s="94">
        <v>1.1483508E-10</v>
      </c>
      <c r="SD83" s="94">
        <v>1.8388009E-9</v>
      </c>
      <c r="SE83" s="94">
        <v>2.9313695999999999E-8</v>
      </c>
      <c r="SF83" s="94">
        <v>4.6482559999999999E-7</v>
      </c>
      <c r="SG83" s="94">
        <v>7.3157835000000002E-6</v>
      </c>
      <c r="SH83" s="94">
        <v>1.1375979400000001E-4</v>
      </c>
      <c r="SI83" s="94">
        <v>1.5237376E-3</v>
      </c>
      <c r="SJ83" s="94">
        <v>6.5483707000000002E-3</v>
      </c>
      <c r="SK83" s="94">
        <v>1.834941E-2</v>
      </c>
      <c r="SL83" s="94">
        <v>4.0186975E-2</v>
      </c>
      <c r="SM83" s="94">
        <v>7.3621443999999994E-2</v>
      </c>
      <c r="SN83" s="94">
        <v>0.11651446999999999</v>
      </c>
      <c r="SO83" s="94">
        <v>0.16216178000000001</v>
      </c>
      <c r="SP83" s="94">
        <v>0.20049125000000001</v>
      </c>
      <c r="SQ83" s="94">
        <v>0.21961483000000001</v>
      </c>
      <c r="SR83" s="94">
        <v>0.21872659</v>
      </c>
      <c r="SS83" s="94">
        <v>0.19792032000000001</v>
      </c>
      <c r="ST83" s="94">
        <v>0.15899251</v>
      </c>
      <c r="SU83" s="94">
        <v>0.11334776000000001</v>
      </c>
      <c r="SV83" s="94">
        <v>7.089107E-2</v>
      </c>
      <c r="SW83" s="94">
        <v>3.8014869999999999E-2</v>
      </c>
      <c r="SX83" s="94">
        <v>1.6727612999999999E-2</v>
      </c>
      <c r="SY83" s="94">
        <v>5.5630714999999999E-3</v>
      </c>
      <c r="SZ83" s="94">
        <v>1.1901385E-3</v>
      </c>
      <c r="TA83" s="94">
        <v>1.2679573000000001E-4</v>
      </c>
      <c r="TB83" s="94">
        <v>3.2362055000000003E-5</v>
      </c>
      <c r="TC83" s="94">
        <v>1.5443164E-5</v>
      </c>
      <c r="TD83" s="94">
        <v>5.9044410000000002E-6</v>
      </c>
      <c r="TE83" s="94">
        <v>0</v>
      </c>
      <c r="TF83" s="94">
        <v>4.8660857000000002E-24</v>
      </c>
      <c r="TG83" s="94">
        <v>8.1507354999999999E-23</v>
      </c>
      <c r="TH83" s="94">
        <v>1.364008E-21</v>
      </c>
      <c r="TI83" s="94">
        <v>2.2728838E-20</v>
      </c>
      <c r="TJ83" s="94">
        <v>3.770575E-19</v>
      </c>
      <c r="TK83" s="94">
        <v>6.2266989999999999E-18</v>
      </c>
      <c r="TL83" s="94">
        <v>1.02353364E-16</v>
      </c>
      <c r="TM83" s="94">
        <v>1.6747165999999999E-15</v>
      </c>
      <c r="TN83" s="94">
        <v>2.7277426000000001E-14</v>
      </c>
      <c r="TO83" s="94">
        <v>4.4232200000000002E-13</v>
      </c>
      <c r="TP83" s="94">
        <v>7.1418369999999997E-12</v>
      </c>
      <c r="TQ83" s="94">
        <v>1.1483459000000001E-10</v>
      </c>
      <c r="TR83" s="94">
        <v>1.8387925E-9</v>
      </c>
      <c r="TS83" s="94">
        <v>2.9313539999999999E-8</v>
      </c>
      <c r="TT83" s="94">
        <v>4.6482260000000001E-7</v>
      </c>
      <c r="TU83" s="94">
        <v>7.3157275000000003E-6</v>
      </c>
      <c r="TV83" s="94">
        <v>1.1375874E-4</v>
      </c>
      <c r="TW83" s="94">
        <v>1.5237320999999999E-3</v>
      </c>
      <c r="TX83" s="94">
        <v>6.5483590000000001E-3</v>
      </c>
      <c r="TY83" s="94">
        <v>1.8349404999999999E-2</v>
      </c>
      <c r="TZ83" s="94">
        <v>4.0187E-2</v>
      </c>
      <c r="UA83" s="94">
        <v>7.3621534000000002E-2</v>
      </c>
      <c r="UB83" s="94">
        <v>0.11651464</v>
      </c>
      <c r="UC83" s="94">
        <v>0.16216198000000001</v>
      </c>
      <c r="UD83" s="94">
        <v>0.20049138</v>
      </c>
      <c r="UE83" s="94">
        <v>0.2196148</v>
      </c>
      <c r="UF83" s="94">
        <v>0.21872654999999999</v>
      </c>
      <c r="UG83" s="94">
        <v>0.19792059000000001</v>
      </c>
      <c r="UH83" s="94">
        <v>0.15899298000000001</v>
      </c>
      <c r="UI83" s="94">
        <v>0.11334815600000001</v>
      </c>
      <c r="UJ83" s="94">
        <v>7.089123E-2</v>
      </c>
      <c r="UK83" s="94">
        <v>3.8014873999999997E-2</v>
      </c>
      <c r="UL83" s="94">
        <v>1.6727586999999999E-2</v>
      </c>
      <c r="UM83" s="94">
        <v>5.5630640000000004E-3</v>
      </c>
      <c r="UN83" s="94">
        <v>1.1901386999999999E-3</v>
      </c>
      <c r="UO83" s="94">
        <v>1.2679618E-4</v>
      </c>
      <c r="UP83" s="94">
        <v>3.2362066E-5</v>
      </c>
      <c r="UQ83" s="94">
        <v>1.5443153E-5</v>
      </c>
      <c r="UR83" s="94">
        <v>5.9044372999999999E-6</v>
      </c>
      <c r="US83" s="94">
        <v>0</v>
      </c>
      <c r="UT83" s="94">
        <v>4.8661000000000003E-24</v>
      </c>
      <c r="UU83" s="94">
        <v>8.1507579999999996E-23</v>
      </c>
      <c r="UV83" s="94">
        <v>1.3640115E-21</v>
      </c>
      <c r="UW83" s="94">
        <v>2.2728897000000001E-20</v>
      </c>
      <c r="UX83" s="94">
        <v>3.7705843999999999E-19</v>
      </c>
      <c r="UY83" s="94">
        <v>6.2267112000000002E-18</v>
      </c>
      <c r="UZ83" s="94">
        <v>1.02353575E-16</v>
      </c>
      <c r="VA83" s="94">
        <v>1.6747205E-15</v>
      </c>
      <c r="VB83" s="94">
        <v>2.7277487E-14</v>
      </c>
      <c r="VC83" s="94">
        <v>4.4232299999999999E-13</v>
      </c>
      <c r="VD83" s="94">
        <v>7.1418557E-12</v>
      </c>
      <c r="VE83" s="94">
        <v>1.1483493E-10</v>
      </c>
      <c r="VF83" s="94">
        <v>1.8387980000000001E-9</v>
      </c>
      <c r="VG83" s="94">
        <v>2.9313627000000001E-8</v>
      </c>
      <c r="VH83" s="94">
        <v>4.6482397999999999E-7</v>
      </c>
      <c r="VI83" s="94">
        <v>7.3157506999999998E-6</v>
      </c>
      <c r="VJ83" s="94">
        <v>1.1375914600000001E-4</v>
      </c>
      <c r="VK83" s="94">
        <v>1.523731E-3</v>
      </c>
      <c r="VL83" s="94">
        <v>6.5483490000000002E-3</v>
      </c>
      <c r="VM83" s="94">
        <v>1.8349381000000001E-2</v>
      </c>
      <c r="VN83" s="94">
        <v>4.0186963999999999E-2</v>
      </c>
      <c r="VO83" s="94">
        <v>7.3621474000000006E-2</v>
      </c>
      <c r="VP83" s="94">
        <v>0.11651455600000001</v>
      </c>
      <c r="VQ83" s="94">
        <v>0.16216183000000001</v>
      </c>
      <c r="VR83" s="94">
        <v>0.20049101</v>
      </c>
      <c r="VS83" s="94">
        <v>0.21961415000000001</v>
      </c>
      <c r="VT83" s="94">
        <v>0.21872585</v>
      </c>
      <c r="VU83" s="94">
        <v>0.19792019</v>
      </c>
      <c r="VV83" s="94">
        <v>0.15899299</v>
      </c>
      <c r="VW83" s="94">
        <v>0.11334838</v>
      </c>
      <c r="VX83" s="94">
        <v>7.0891460000000003E-2</v>
      </c>
      <c r="VY83" s="94">
        <v>3.8014970000000002E-2</v>
      </c>
      <c r="VZ83" s="94">
        <v>1.6727592999999999E-2</v>
      </c>
      <c r="WA83" s="94">
        <v>5.5630541999999996E-3</v>
      </c>
      <c r="WB83" s="94">
        <v>1.1901367999999999E-3</v>
      </c>
      <c r="WC83" s="94">
        <v>1.2679670000000001E-4</v>
      </c>
      <c r="WD83" s="94">
        <v>3.2362047999999997E-5</v>
      </c>
      <c r="WE83" s="94">
        <v>1.5443129000000001E-5</v>
      </c>
      <c r="WF83" s="94">
        <v>5.9044263999999998E-6</v>
      </c>
      <c r="WG83" s="94">
        <v>0</v>
      </c>
      <c r="WH83" s="94">
        <v>4.8661286999999999E-24</v>
      </c>
      <c r="WI83" s="94">
        <v>8.1508069999999998E-23</v>
      </c>
      <c r="WJ83" s="94">
        <v>1.3640188999999999E-21</v>
      </c>
      <c r="WK83" s="94">
        <v>2.2729016999999999E-20</v>
      </c>
      <c r="WL83" s="94">
        <v>3.7706066999999999E-19</v>
      </c>
      <c r="WM83" s="94">
        <v>6.226746E-18</v>
      </c>
      <c r="WN83" s="94">
        <v>1.0235414999999999E-16</v>
      </c>
      <c r="WO83" s="94">
        <v>1.6747300000000001E-15</v>
      </c>
      <c r="WP83" s="94">
        <v>2.7277649999999999E-14</v>
      </c>
      <c r="WQ83" s="94">
        <v>4.4232569999999999E-13</v>
      </c>
      <c r="WR83" s="94">
        <v>7.1419016999999999E-12</v>
      </c>
      <c r="WS83" s="94">
        <v>1.1483574499999999E-10</v>
      </c>
      <c r="WT83" s="94">
        <v>1.8388127E-9</v>
      </c>
      <c r="WU83" s="94">
        <v>2.9313888000000001E-8</v>
      </c>
      <c r="WV83" s="94">
        <v>4.6482861999999998E-7</v>
      </c>
      <c r="WW83" s="94">
        <v>7.3158316999999997E-6</v>
      </c>
      <c r="WX83" s="94">
        <v>1.1376062E-4</v>
      </c>
      <c r="WY83" s="94">
        <v>1.5237342E-3</v>
      </c>
      <c r="WZ83" s="94">
        <v>6.5483449999999997E-3</v>
      </c>
      <c r="XA83" s="94">
        <v>1.8349352999999999E-2</v>
      </c>
      <c r="XB83" s="94">
        <v>4.0186916000000003E-2</v>
      </c>
      <c r="XC83" s="94">
        <v>7.3621384999999998E-2</v>
      </c>
      <c r="XD83" s="94">
        <v>0.116514504</v>
      </c>
      <c r="XE83" s="94">
        <v>0.1621619</v>
      </c>
      <c r="XF83" s="94">
        <v>0.20049111999999999</v>
      </c>
      <c r="XG83" s="94">
        <v>0.21961433999999999</v>
      </c>
      <c r="XH83" s="94">
        <v>0.21872588000000001</v>
      </c>
      <c r="XI83" s="94">
        <v>0.19791982999999999</v>
      </c>
      <c r="XJ83" s="94">
        <v>0.15899265000000001</v>
      </c>
      <c r="XK83" s="94">
        <v>0.11334828</v>
      </c>
      <c r="XL83" s="94">
        <v>7.0891529999999994E-2</v>
      </c>
      <c r="XM83" s="94">
        <v>3.8015038000000001E-2</v>
      </c>
      <c r="XN83" s="94">
        <v>1.6727618999999999E-2</v>
      </c>
      <c r="XO83" s="94">
        <v>5.5630541999999996E-3</v>
      </c>
      <c r="XP83" s="94">
        <v>1.1901357E-3</v>
      </c>
      <c r="XQ83" s="94">
        <v>1.2679645E-4</v>
      </c>
      <c r="XR83" s="94">
        <v>3.2361969999999997E-5</v>
      </c>
      <c r="XS83" s="94">
        <v>1.5443097999999999E-5</v>
      </c>
      <c r="XT83" s="94">
        <v>5.9044146000000002E-6</v>
      </c>
      <c r="XU83" s="94">
        <v>0</v>
      </c>
      <c r="XV83" s="94">
        <v>4.8661549999999998E-24</v>
      </c>
      <c r="XW83" s="94">
        <v>8.1508554000000004E-23</v>
      </c>
      <c r="XX83" s="94">
        <v>1.3640268E-21</v>
      </c>
      <c r="XY83" s="94">
        <v>2.2729141000000001E-20</v>
      </c>
      <c r="XZ83" s="94">
        <v>3.7706262999999999E-19</v>
      </c>
      <c r="YA83" s="94">
        <v>6.2267809999999999E-18</v>
      </c>
      <c r="YB83" s="94">
        <v>1.0235475E-16</v>
      </c>
      <c r="YC83" s="94">
        <v>1.6747410000000001E-15</v>
      </c>
      <c r="YD83" s="94">
        <v>2.7277838999999999E-14</v>
      </c>
      <c r="YE83" s="94">
        <v>4.4232881999999998E-13</v>
      </c>
      <c r="YF83" s="94">
        <v>7.1419540000000002E-12</v>
      </c>
      <c r="YG83" s="94">
        <v>1.1483662999999999E-10</v>
      </c>
      <c r="YH83" s="94">
        <v>1.8388278000000001E-9</v>
      </c>
      <c r="YI83" s="94">
        <v>2.9314159999999998E-8</v>
      </c>
      <c r="YJ83" s="94">
        <v>4.6483321999999999E-7</v>
      </c>
      <c r="YK83" s="94">
        <v>7.3159112999999996E-6</v>
      </c>
      <c r="YL83" s="94">
        <v>1.1376196E-4</v>
      </c>
      <c r="YM83" s="94">
        <v>1.5237437E-3</v>
      </c>
      <c r="YN83" s="94">
        <v>6.5483720000000002E-3</v>
      </c>
      <c r="YO83" s="94">
        <v>1.8349404E-2</v>
      </c>
      <c r="YP83" s="94">
        <v>4.0186983000000003E-2</v>
      </c>
      <c r="YQ83" s="94">
        <v>7.3621500000000006E-2</v>
      </c>
      <c r="YR83" s="94">
        <v>0.11651465</v>
      </c>
      <c r="YS83" s="94">
        <v>0.16216215</v>
      </c>
      <c r="YT83" s="94">
        <v>0.20049164</v>
      </c>
      <c r="YU83" s="94">
        <v>0.219615</v>
      </c>
      <c r="YV83" s="94">
        <v>0.21872653</v>
      </c>
      <c r="YW83" s="94">
        <v>0.19792019</v>
      </c>
      <c r="YX83" s="94">
        <v>0.15899277000000001</v>
      </c>
      <c r="YY83" s="94">
        <v>0.11334826000000001</v>
      </c>
      <c r="YZ83" s="94">
        <v>7.0891570000000001E-2</v>
      </c>
      <c r="ZA83" s="94">
        <v>3.8015109999999998E-2</v>
      </c>
      <c r="ZB83" s="94">
        <v>1.6727664999999999E-2</v>
      </c>
      <c r="ZC83" s="94">
        <v>5.5630699999999998E-3</v>
      </c>
      <c r="ZD83" s="94">
        <v>1.1901379000000001E-3</v>
      </c>
      <c r="ZE83" s="94">
        <v>1.2679641E-4</v>
      </c>
      <c r="ZF83" s="94">
        <v>3.2361945999999998E-5</v>
      </c>
      <c r="ZG83" s="94">
        <v>1.5443069999999999E-5</v>
      </c>
      <c r="ZH83" s="94">
        <v>5.9043950000000002E-6</v>
      </c>
      <c r="ZI83" s="94">
        <v>0</v>
      </c>
      <c r="ZJ83" s="94">
        <v>4.8661709999999999E-24</v>
      </c>
      <c r="ZK83" s="94">
        <v>8.1508850000000003E-23</v>
      </c>
      <c r="ZL83" s="94">
        <v>1.3640319E-21</v>
      </c>
      <c r="ZM83" s="94">
        <v>2.2729227E-20</v>
      </c>
      <c r="ZN83" s="94">
        <v>3.7706409999999998E-19</v>
      </c>
      <c r="ZO83" s="94">
        <v>6.2268047E-18</v>
      </c>
      <c r="ZP83" s="94">
        <v>1.02355104E-16</v>
      </c>
      <c r="ZQ83" s="94">
        <v>1.6747467E-15</v>
      </c>
      <c r="ZR83" s="94">
        <v>2.7277943999999999E-14</v>
      </c>
      <c r="ZS83" s="94">
        <v>4.4233076999999999E-13</v>
      </c>
      <c r="ZT83" s="94">
        <v>7.1419869999999998E-12</v>
      </c>
      <c r="ZU83" s="94">
        <v>1.1483722E-10</v>
      </c>
      <c r="ZV83" s="94">
        <v>1.8388387E-9</v>
      </c>
      <c r="ZW83" s="94">
        <v>2.9314354000000001E-8</v>
      </c>
      <c r="ZX83" s="94">
        <v>4.648369E-7</v>
      </c>
      <c r="ZY83" s="94">
        <v>7.3159753999999996E-6</v>
      </c>
      <c r="ZZ83" s="94">
        <v>1.1376310400000001E-4</v>
      </c>
      <c r="AAA83" s="94">
        <v>1.5237531999999999E-3</v>
      </c>
      <c r="AAB83" s="94">
        <v>6.5484037999999998E-3</v>
      </c>
      <c r="AAC83" s="94">
        <v>1.8349476E-2</v>
      </c>
      <c r="AAD83" s="94">
        <v>4.018712E-2</v>
      </c>
      <c r="AAE83" s="94">
        <v>7.3621679999999995E-2</v>
      </c>
      <c r="AAF83" s="94">
        <v>0.11651488</v>
      </c>
      <c r="AAG83" s="94">
        <v>0.16216247</v>
      </c>
      <c r="AAH83" s="94">
        <v>0.20049205</v>
      </c>
      <c r="AAI83" s="94">
        <v>0.21961562000000001</v>
      </c>
      <c r="AAJ83" s="94">
        <v>0.21872734999999999</v>
      </c>
      <c r="AAK83" s="94">
        <v>0.19792119</v>
      </c>
      <c r="AAL83" s="94">
        <v>0.15899347999999999</v>
      </c>
      <c r="AAM83" s="94">
        <v>0.11334871000000001</v>
      </c>
      <c r="AAN83" s="94">
        <v>7.0891745000000006E-2</v>
      </c>
      <c r="AAO83" s="94">
        <v>3.8015210000000001E-2</v>
      </c>
      <c r="AAP83" s="94">
        <v>1.6727711999999999E-2</v>
      </c>
      <c r="AAQ83" s="94">
        <v>5.563096E-3</v>
      </c>
      <c r="AAR83" s="94">
        <v>1.1901456000000001E-3</v>
      </c>
      <c r="AAS83" s="94">
        <v>1.2679681999999999E-4</v>
      </c>
      <c r="AAT83" s="94">
        <v>3.2362008000000001E-5</v>
      </c>
      <c r="AAU83" s="94">
        <v>1.5443069999999999E-5</v>
      </c>
      <c r="AAV83" s="94">
        <v>5.9043864000000004E-6</v>
      </c>
      <c r="AAW83" s="94">
        <v>0</v>
      </c>
      <c r="AAX83" s="94">
        <v>4.8661359999999998E-24</v>
      </c>
      <c r="AAY83" s="94">
        <v>8.1508209999999995E-23</v>
      </c>
      <c r="AAZ83" s="94">
        <v>1.3640212000000001E-21</v>
      </c>
      <c r="ABA83" s="94">
        <v>2.2729049000000001E-20</v>
      </c>
      <c r="ABB83" s="94">
        <v>3.7706139999999999E-19</v>
      </c>
      <c r="ABC83" s="94">
        <v>6.2267637999999997E-18</v>
      </c>
      <c r="ABD83" s="94">
        <v>1.0235444E-16</v>
      </c>
      <c r="ABE83" s="94">
        <v>1.6747361E-15</v>
      </c>
      <c r="ABF83" s="94">
        <v>2.7277776000000001E-14</v>
      </c>
      <c r="ABG83" s="94">
        <v>4.4232824999999999E-13</v>
      </c>
      <c r="ABH83" s="94">
        <v>7.1419502000000004E-12</v>
      </c>
      <c r="ABI83" s="94">
        <v>1.1483662999999999E-10</v>
      </c>
      <c r="ABJ83" s="94">
        <v>1.8388292999999999E-9</v>
      </c>
      <c r="ABK83" s="94">
        <v>2.9314210000000001E-8</v>
      </c>
      <c r="ABL83" s="94">
        <v>4.6483460000000002E-7</v>
      </c>
      <c r="ABM83" s="94">
        <v>7.3159416999999998E-6</v>
      </c>
      <c r="ABN83" s="94">
        <v>1.1376254E-4</v>
      </c>
      <c r="ABO83" s="94">
        <v>1.5237492999999999E-3</v>
      </c>
      <c r="ABP83" s="94">
        <v>6.5483939999999999E-3</v>
      </c>
      <c r="ABQ83" s="94">
        <v>1.8349464999999999E-2</v>
      </c>
      <c r="ABR83" s="94">
        <v>4.0187094E-2</v>
      </c>
      <c r="ABS83" s="94">
        <v>7.3621660000000005E-2</v>
      </c>
      <c r="ABT83" s="94">
        <v>0.11651475999999999</v>
      </c>
      <c r="ABU83" s="94">
        <v>0.16216222999999999</v>
      </c>
      <c r="ABV83" s="94">
        <v>0.2004918</v>
      </c>
      <c r="ABW83" s="94">
        <v>0.21961537</v>
      </c>
      <c r="ABX83" s="94">
        <v>0.21872728</v>
      </c>
      <c r="ABY83" s="94">
        <v>0.19792144</v>
      </c>
      <c r="ABZ83" s="94">
        <v>0.15899383</v>
      </c>
      <c r="ACA83" s="94">
        <v>0.11334889400000001</v>
      </c>
      <c r="ACB83" s="94">
        <v>7.0891860000000001E-2</v>
      </c>
      <c r="ACC83" s="94">
        <v>3.8015284000000003E-2</v>
      </c>
      <c r="ACD83" s="94">
        <v>1.6727801E-2</v>
      </c>
      <c r="ACE83" s="94">
        <v>5.5631483000000001E-3</v>
      </c>
      <c r="ACF83" s="94">
        <v>1.1901640000000001E-3</v>
      </c>
      <c r="ACG83" s="94">
        <v>1.2679944000000001E-4</v>
      </c>
      <c r="ACH83" s="94">
        <v>3.23623E-5</v>
      </c>
      <c r="ACI83" s="94">
        <v>1.5443102E-5</v>
      </c>
      <c r="ACJ83" s="94">
        <v>5.9044027999999997E-6</v>
      </c>
      <c r="ACK83" s="94">
        <v>0</v>
      </c>
      <c r="ACL83" s="94">
        <v>4.8659320000000002E-24</v>
      </c>
      <c r="ACM83" s="94">
        <v>8.1504874999999999E-23</v>
      </c>
      <c r="ACN83" s="94">
        <v>1.3639685999999999E-21</v>
      </c>
      <c r="ACO83" s="94">
        <v>2.2728216999999999E-20</v>
      </c>
      <c r="ACP83" s="94">
        <v>3.7704827999999999E-19</v>
      </c>
      <c r="ACQ83" s="94">
        <v>6.2265615E-18</v>
      </c>
      <c r="ACR83" s="94">
        <v>1.0235136E-16</v>
      </c>
      <c r="ACS83" s="94">
        <v>1.6746887E-15</v>
      </c>
      <c r="ACT83" s="94">
        <v>2.7277056000000001E-14</v>
      </c>
      <c r="ACU83" s="94">
        <v>4.4231738000000002E-13</v>
      </c>
      <c r="ACV83" s="94">
        <v>7.1417876000000002E-12</v>
      </c>
      <c r="ACW83" s="94">
        <v>1.14834225E-10</v>
      </c>
      <c r="ACX83" s="94">
        <v>1.8387935000000001E-9</v>
      </c>
      <c r="ACY83" s="94">
        <v>2.9313668E-8</v>
      </c>
      <c r="ACZ83" s="94">
        <v>4.6482629999999999E-7</v>
      </c>
      <c r="ADA83" s="94">
        <v>7.3158075999999999E-6</v>
      </c>
      <c r="ADB83" s="94">
        <v>1.1376028E-4</v>
      </c>
      <c r="ADC83" s="94">
        <v>1.5237374E-3</v>
      </c>
      <c r="ADD83" s="94">
        <v>6.5483605000000002E-3</v>
      </c>
      <c r="ADE83" s="94">
        <v>1.8349381000000001E-2</v>
      </c>
      <c r="ADF83" s="94">
        <v>4.0186904000000002E-2</v>
      </c>
      <c r="ADG83" s="94">
        <v>7.3621240000000004E-2</v>
      </c>
      <c r="ADH83" s="94">
        <v>0.11651409</v>
      </c>
      <c r="ADI83" s="94">
        <v>0.16216112999999999</v>
      </c>
      <c r="ADJ83" s="94">
        <v>0.20049023999999999</v>
      </c>
      <c r="ADK83" s="94">
        <v>0.21961360999999999</v>
      </c>
      <c r="ADL83" s="94">
        <v>0.21872570999999999</v>
      </c>
      <c r="ADM83" s="94">
        <v>0.19792067999999999</v>
      </c>
      <c r="ADN83" s="94">
        <v>0.15899366000000001</v>
      </c>
      <c r="ADO83" s="94">
        <v>0.11334912</v>
      </c>
      <c r="ADP83" s="94">
        <v>7.0892049999999998E-2</v>
      </c>
      <c r="ADQ83" s="94">
        <v>3.8015276000000001E-2</v>
      </c>
      <c r="ADR83" s="94">
        <v>1.6727646999999998E-2</v>
      </c>
      <c r="ADS83" s="94">
        <v>5.563012E-3</v>
      </c>
      <c r="ADT83" s="94">
        <v>1.1901037999999999E-3</v>
      </c>
      <c r="ADU83" s="94">
        <v>1.2678936999999999E-4</v>
      </c>
      <c r="ADV83" s="94">
        <v>3.2361957000000002E-5</v>
      </c>
      <c r="ADW83" s="94">
        <v>1.5443290000000001E-5</v>
      </c>
      <c r="ADX83" s="94">
        <v>5.9045782999999998E-6</v>
      </c>
      <c r="ADY83" s="100"/>
      <c r="ADZ83" s="101"/>
      <c r="AEA83" s="101"/>
      <c r="AEB83" s="101"/>
      <c r="AEC83" s="101"/>
      <c r="AED83" s="144">
        <f t="shared" si="47"/>
        <v>78</v>
      </c>
      <c r="AEE83" s="142"/>
      <c r="AEF83" s="158">
        <f t="shared" si="32"/>
        <v>78</v>
      </c>
      <c r="AEG83" s="138">
        <f t="shared" si="41"/>
        <v>5.9043959999999996E-6</v>
      </c>
      <c r="AEH83" s="138">
        <f t="shared" si="41"/>
        <v>5.9044154999999996E-6</v>
      </c>
      <c r="AEI83" s="138">
        <f t="shared" si="41"/>
        <v>5.90444E-6</v>
      </c>
      <c r="AEJ83" s="138">
        <f t="shared" si="41"/>
        <v>5.9044660000000003E-6</v>
      </c>
      <c r="AEK83" s="138">
        <f t="shared" si="41"/>
        <v>5.9044372999999999E-6</v>
      </c>
      <c r="AEL83" s="138">
        <f t="shared" si="41"/>
        <v>5.9044282000000004E-6</v>
      </c>
      <c r="AEM83" s="138">
        <f t="shared" si="41"/>
        <v>5.9044355000000002E-6</v>
      </c>
      <c r="AEN83" s="138">
        <f t="shared" si="41"/>
        <v>5.904433E-6</v>
      </c>
      <c r="AEO83" s="138">
        <f t="shared" si="41"/>
        <v>5.9044340000000003E-6</v>
      </c>
      <c r="AEP83" s="138">
        <f t="shared" si="41"/>
        <v>5.9044410000000002E-6</v>
      </c>
      <c r="AEQ83" s="138">
        <f t="shared" si="42"/>
        <v>5.9044496000000001E-6</v>
      </c>
      <c r="AER83" s="138">
        <f t="shared" si="42"/>
        <v>5.904447E-6</v>
      </c>
      <c r="AES83" s="138">
        <f t="shared" si="42"/>
        <v>5.9044410000000002E-6</v>
      </c>
      <c r="AET83" s="138">
        <f t="shared" si="42"/>
        <v>5.9044372999999999E-6</v>
      </c>
      <c r="AEU83" s="138">
        <f t="shared" si="42"/>
        <v>5.9044263999999998E-6</v>
      </c>
      <c r="AEV83" s="138">
        <f t="shared" si="42"/>
        <v>5.9044146000000002E-6</v>
      </c>
      <c r="AEW83" s="138">
        <f t="shared" si="42"/>
        <v>5.9043950000000002E-6</v>
      </c>
      <c r="AEX83" s="138">
        <f t="shared" si="42"/>
        <v>5.9043864000000004E-6</v>
      </c>
      <c r="AEY83" s="138">
        <f t="shared" si="42"/>
        <v>5.9044027999999997E-6</v>
      </c>
      <c r="AEZ83" s="130">
        <f t="shared" si="43"/>
        <v>22.04</v>
      </c>
      <c r="AFA83" s="91"/>
      <c r="AFB83" s="94">
        <v>5.9044349999999997E-6</v>
      </c>
      <c r="AFC83" s="139">
        <f t="shared" si="44"/>
        <v>5.9044277157894733E-6</v>
      </c>
      <c r="AFD83" s="91"/>
      <c r="AFE83" s="142"/>
      <c r="AFF83" s="142"/>
      <c r="AFG83" s="138">
        <f t="shared" si="48"/>
        <v>6.5484339999999997E-3</v>
      </c>
      <c r="AFH83" s="138">
        <f t="shared" si="48"/>
        <v>6.5483763000000004E-3</v>
      </c>
      <c r="AFI83" s="138">
        <f t="shared" si="48"/>
        <v>6.5484150000000001E-3</v>
      </c>
      <c r="AFJ83" s="138">
        <f t="shared" si="48"/>
        <v>6.5484590000000004E-3</v>
      </c>
      <c r="AFK83" s="138">
        <f t="shared" si="48"/>
        <v>6.5484536000000003E-3</v>
      </c>
      <c r="AFL83" s="138">
        <f t="shared" si="48"/>
        <v>6.5484256000000003E-3</v>
      </c>
      <c r="AFM83" s="138">
        <f t="shared" si="48"/>
        <v>6.5484089999999998E-3</v>
      </c>
      <c r="AFN83" s="138">
        <f t="shared" si="48"/>
        <v>6.5483963000000003E-3</v>
      </c>
      <c r="AFO83" s="138">
        <f t="shared" si="48"/>
        <v>6.5483900000000003E-3</v>
      </c>
      <c r="AFP83" s="138">
        <f t="shared" si="48"/>
        <v>6.5483659999999999E-3</v>
      </c>
      <c r="AFQ83" s="138">
        <f t="shared" si="48"/>
        <v>6.5483620000000003E-3</v>
      </c>
      <c r="AFR83" s="138">
        <f t="shared" si="48"/>
        <v>6.5483664999999996E-3</v>
      </c>
      <c r="AFS83" s="138">
        <f t="shared" si="48"/>
        <v>6.5483707000000002E-3</v>
      </c>
      <c r="AFT83" s="138">
        <f t="shared" si="48"/>
        <v>6.5483590000000001E-3</v>
      </c>
      <c r="AFU83" s="138">
        <f t="shared" si="48"/>
        <v>6.5483490000000002E-3</v>
      </c>
      <c r="AFV83" s="138">
        <f t="shared" si="45"/>
        <v>6.5483449999999997E-3</v>
      </c>
      <c r="AFW83" s="138">
        <f t="shared" si="45"/>
        <v>6.5483720000000002E-3</v>
      </c>
      <c r="AFX83" s="138">
        <f t="shared" si="45"/>
        <v>6.5484037999999998E-3</v>
      </c>
      <c r="AFY83" s="138">
        <f t="shared" si="45"/>
        <v>6.5483939999999999E-3</v>
      </c>
      <c r="AFZ83" s="138" t="e">
        <f t="shared" si="45"/>
        <v>#VALUE!</v>
      </c>
      <c r="AGA83" s="139">
        <f t="shared" si="46"/>
        <v>6.5483919368421045E-3</v>
      </c>
      <c r="AGB83" s="91"/>
      <c r="AGC83" s="91"/>
      <c r="AGD83" s="91"/>
      <c r="AGE83" s="91"/>
      <c r="AGF83" s="91"/>
      <c r="AGG83" s="91"/>
      <c r="AGH83" s="91"/>
      <c r="AGI83" s="91"/>
      <c r="AGJ83" s="91"/>
      <c r="AGK83" s="91"/>
      <c r="AGL83" s="91"/>
      <c r="AGM83" s="91"/>
      <c r="AGN83" s="91"/>
      <c r="AGO83" s="91"/>
      <c r="AGP83" s="91"/>
      <c r="AGQ83" s="91"/>
      <c r="AGR83" s="91"/>
      <c r="AGS83" s="91"/>
      <c r="AGT83" s="91"/>
      <c r="AGU83" s="91"/>
      <c r="AGV83" s="91"/>
      <c r="AGW83" s="91"/>
      <c r="AGX83" s="91"/>
      <c r="AGY83" s="91"/>
      <c r="AGZ83" s="91"/>
      <c r="AHA83" s="91"/>
      <c r="AHB83" s="91"/>
      <c r="AHC83" s="91"/>
      <c r="AHD83" s="91"/>
      <c r="AHE83" s="91"/>
      <c r="AHF83" s="91"/>
      <c r="AHG83" s="91"/>
      <c r="AHH83" s="91"/>
      <c r="AHI83" s="91"/>
      <c r="AHJ83" s="91"/>
      <c r="AHK83" s="91"/>
      <c r="AHL83" s="91"/>
      <c r="AHM83" s="91"/>
      <c r="AHN83" s="91"/>
      <c r="AHO83" s="91"/>
      <c r="AHP83" s="91"/>
      <c r="AHQ83" s="91"/>
      <c r="AHR83" s="91"/>
      <c r="AHS83" s="91"/>
      <c r="AHT83" s="91"/>
      <c r="AHU83" s="91"/>
      <c r="AHV83" s="91"/>
      <c r="AHW83" s="91"/>
      <c r="AHX83" s="91"/>
      <c r="AHY83" s="91"/>
      <c r="AHZ83" s="91"/>
      <c r="AIA83" s="91"/>
      <c r="AIB83" s="91"/>
      <c r="AIC83" s="91"/>
      <c r="AID83" s="91"/>
      <c r="AIE83" s="91"/>
      <c r="AIF83" s="91"/>
      <c r="AIG83" s="91"/>
      <c r="AIH83" s="91"/>
      <c r="AII83" s="91"/>
      <c r="AIJ83" s="91"/>
      <c r="AIK83" s="91"/>
      <c r="AIL83" s="91"/>
      <c r="AIM83" s="91"/>
      <c r="AIN83" s="91"/>
      <c r="AIO83" s="91"/>
      <c r="AIP83" s="91"/>
      <c r="AIQ83" s="91"/>
      <c r="AIR83" s="91"/>
      <c r="AIS83" s="91"/>
      <c r="AIT83" s="91"/>
      <c r="AIU83" s="91"/>
      <c r="AIV83" s="91"/>
      <c r="AIW83" s="91"/>
      <c r="AIX83" s="91"/>
      <c r="AIY83" s="91"/>
      <c r="AIZ83" s="91"/>
      <c r="AJA83" s="91"/>
      <c r="AJB83" s="91"/>
      <c r="AJC83" s="91"/>
      <c r="AJD83" s="91"/>
      <c r="AJE83" s="91"/>
      <c r="AJF83" s="91"/>
      <c r="AJG83" s="91"/>
      <c r="AJH83" s="91"/>
      <c r="AJI83" s="91"/>
      <c r="AJJ83" s="91"/>
      <c r="AJK83" s="91"/>
      <c r="AJL83" s="91"/>
      <c r="AJM83" s="91"/>
      <c r="AJN83" s="91"/>
      <c r="AJO83" s="91"/>
      <c r="AJP83" s="91"/>
      <c r="AJQ83" s="91"/>
      <c r="AJR83" s="91"/>
      <c r="AJS83" s="91"/>
      <c r="AJT83" s="91"/>
      <c r="AJU83" s="91"/>
      <c r="AJV83" s="91"/>
      <c r="AJW83" s="91"/>
      <c r="AJX83" s="91"/>
      <c r="AJY83" s="91"/>
      <c r="AJZ83" s="91"/>
      <c r="AKA83" s="91"/>
      <c r="AKB83" s="91"/>
      <c r="AKC83" s="91"/>
      <c r="AKD83" s="91"/>
      <c r="AKE83" s="91"/>
      <c r="AKF83" s="91"/>
      <c r="AKG83" s="91"/>
      <c r="AKH83" s="91"/>
      <c r="AKI83" s="91"/>
      <c r="AKJ83" s="91"/>
      <c r="AKK83" s="91"/>
      <c r="AKL83" s="91"/>
      <c r="AKM83" s="91"/>
      <c r="AKN83" s="91"/>
      <c r="AKO83" s="91"/>
      <c r="AKP83" s="91"/>
      <c r="AKQ83" s="91"/>
      <c r="AKR83" s="91"/>
      <c r="AKS83" s="91"/>
      <c r="AKT83" s="91"/>
      <c r="AKU83" s="91"/>
      <c r="AKV83" s="91"/>
      <c r="AKW83" s="91"/>
      <c r="AKX83" s="91"/>
      <c r="AKY83" s="91"/>
      <c r="AKZ83" s="91"/>
      <c r="ALA83" s="91"/>
      <c r="ALB83" s="91"/>
      <c r="ALC83" s="91"/>
      <c r="ALD83" s="91"/>
      <c r="ALE83" s="91"/>
      <c r="ALF83" s="91"/>
      <c r="ALG83" s="91"/>
      <c r="ALH83" s="91"/>
      <c r="ALI83" s="91"/>
      <c r="ALJ83" s="91"/>
      <c r="ALK83" s="91"/>
      <c r="ALL83" s="91"/>
      <c r="ALM83" s="91"/>
      <c r="ALN83" s="91"/>
      <c r="ALO83" s="91"/>
      <c r="ALP83" s="91"/>
      <c r="ALQ83" s="91"/>
      <c r="ALR83" s="91"/>
      <c r="ALS83" s="91"/>
      <c r="ALT83" s="91"/>
      <c r="ALU83" s="91"/>
      <c r="ALV83" s="91"/>
      <c r="ALW83" s="91"/>
      <c r="ALX83" s="91"/>
      <c r="ALY83" s="91"/>
      <c r="ALZ83" s="91"/>
      <c r="AMA83" s="91"/>
      <c r="AMB83" s="91"/>
      <c r="AMC83" s="91"/>
      <c r="AMD83" s="91"/>
      <c r="AME83" s="91"/>
      <c r="AMF83" s="91"/>
      <c r="AMG83" s="91"/>
      <c r="AMH83" s="91"/>
      <c r="AMI83" s="91"/>
      <c r="AMJ83" s="91"/>
      <c r="AMK83" s="91"/>
      <c r="AML83" s="91"/>
      <c r="AMM83" s="91"/>
      <c r="AMN83" s="91"/>
      <c r="AMO83" s="91"/>
      <c r="AMP83" s="91"/>
      <c r="AMQ83" s="91"/>
      <c r="AMR83" s="91"/>
      <c r="AMS83" s="91"/>
      <c r="AMT83" s="91"/>
      <c r="AMU83" s="91"/>
      <c r="AMV83" s="91"/>
      <c r="AMW83" s="91"/>
      <c r="AMX83" s="91"/>
      <c r="AMY83" s="91"/>
      <c r="AMZ83" s="91"/>
      <c r="ANA83" s="91"/>
      <c r="ANB83" s="91"/>
      <c r="ANC83" s="91"/>
      <c r="AND83" s="91"/>
      <c r="ANE83" s="91"/>
      <c r="ANF83" s="91"/>
      <c r="ANG83" s="91"/>
      <c r="ANH83" s="91"/>
      <c r="ANI83" s="91"/>
      <c r="ANJ83" s="91"/>
      <c r="ANK83" s="91"/>
      <c r="ANL83" s="91"/>
      <c r="ANM83" s="91"/>
      <c r="ANN83" s="91"/>
      <c r="ANO83" s="91"/>
      <c r="ANP83" s="91"/>
      <c r="ANQ83" s="91"/>
      <c r="ANR83" s="91"/>
      <c r="ANS83" s="91"/>
      <c r="ANT83" s="91"/>
      <c r="ANU83" s="91"/>
      <c r="ANV83" s="91"/>
      <c r="ANW83" s="91"/>
      <c r="ANX83" s="91"/>
      <c r="ANY83" s="91"/>
      <c r="ANZ83" s="91"/>
      <c r="AOA83" s="91"/>
      <c r="AOB83" s="91"/>
      <c r="AOC83" s="91"/>
      <c r="AOD83" s="91"/>
      <c r="AOE83" s="91"/>
      <c r="AOF83" s="91"/>
      <c r="AOG83" s="91"/>
      <c r="AOH83" s="91"/>
      <c r="AOI83" s="91"/>
      <c r="AOJ83" s="91"/>
      <c r="AOK83" s="91"/>
      <c r="AOL83" s="91"/>
      <c r="AOM83" s="91"/>
      <c r="AON83" s="91"/>
      <c r="AOO83" s="91"/>
      <c r="AOP83" s="91"/>
      <c r="AOQ83" s="91"/>
      <c r="AOR83" s="91"/>
      <c r="AOS83" s="91"/>
      <c r="AOT83" s="91"/>
      <c r="AOU83" s="91"/>
      <c r="AOV83" s="91"/>
      <c r="AOW83" s="91"/>
      <c r="AOX83" s="91"/>
      <c r="AOY83" s="91"/>
      <c r="AOZ83" s="91"/>
      <c r="APA83" s="91"/>
      <c r="APB83" s="91"/>
      <c r="APC83" s="91"/>
      <c r="APD83" s="91"/>
      <c r="APE83" s="91"/>
      <c r="APF83" s="91"/>
      <c r="APG83" s="91"/>
      <c r="APH83" s="91"/>
      <c r="API83" s="91"/>
      <c r="APJ83" s="91"/>
      <c r="APK83" s="91"/>
      <c r="APL83" s="91"/>
      <c r="APM83" s="91"/>
      <c r="APN83" s="91"/>
      <c r="APO83" s="91"/>
      <c r="APP83" s="91"/>
      <c r="APQ83" s="91"/>
      <c r="APR83" s="91"/>
      <c r="APS83" s="91"/>
      <c r="APT83" s="91"/>
      <c r="APU83" s="91"/>
      <c r="APV83" s="91"/>
      <c r="APW83" s="91"/>
      <c r="APX83" s="91"/>
      <c r="APY83" s="91"/>
      <c r="APZ83" s="91"/>
      <c r="AQA83" s="91"/>
      <c r="AQB83" s="91"/>
      <c r="AQC83" s="91"/>
      <c r="AQD83" s="91"/>
      <c r="AQE83" s="91"/>
      <c r="AQF83" s="91"/>
      <c r="AQG83" s="91"/>
      <c r="AQH83" s="91"/>
      <c r="AQI83" s="91"/>
      <c r="AQJ83" s="91"/>
      <c r="AQK83" s="91"/>
      <c r="AQL83" s="91"/>
      <c r="AQM83" s="91"/>
      <c r="AQN83" s="91"/>
      <c r="AQO83" s="91"/>
      <c r="AQP83" s="91"/>
      <c r="AQQ83" s="91"/>
      <c r="AQR83" s="91"/>
      <c r="AQS83" s="91"/>
      <c r="AQT83" s="91"/>
      <c r="AQU83" s="91"/>
      <c r="AQV83" s="91"/>
      <c r="AQW83" s="91"/>
      <c r="AQX83" s="91"/>
      <c r="AQY83" s="91"/>
      <c r="AQZ83" s="91"/>
      <c r="ARA83" s="91"/>
      <c r="ARB83" s="91"/>
      <c r="ARC83" s="91"/>
      <c r="ARD83" s="91"/>
      <c r="ARE83" s="91"/>
      <c r="ARF83" s="91"/>
      <c r="ARG83" s="91"/>
      <c r="ARH83" s="91"/>
      <c r="ARI83" s="91"/>
      <c r="ARJ83" s="91"/>
      <c r="ARK83" s="91"/>
      <c r="ARL83" s="91"/>
      <c r="ARM83" s="91"/>
      <c r="ARN83" s="91"/>
      <c r="ARO83" s="91"/>
      <c r="ARP83" s="91"/>
      <c r="ARQ83" s="91"/>
      <c r="ARR83" s="91"/>
      <c r="ARS83" s="91"/>
      <c r="ART83" s="91"/>
      <c r="ARU83" s="91"/>
      <c r="ARV83" s="91"/>
      <c r="ARW83" s="91"/>
      <c r="ARX83" s="91"/>
      <c r="ARY83" s="91"/>
      <c r="ARZ83" s="91"/>
      <c r="ASA83" s="91"/>
      <c r="ASB83" s="91"/>
      <c r="ASC83" s="91"/>
      <c r="ASD83" s="91"/>
      <c r="ASE83" s="91"/>
      <c r="ASF83" s="91"/>
      <c r="ASG83" s="91"/>
      <c r="ASH83" s="91"/>
      <c r="ASI83" s="91"/>
      <c r="ASJ83" s="91"/>
      <c r="ASK83" s="91"/>
      <c r="ASL83" s="91"/>
      <c r="ASM83" s="91"/>
      <c r="ASN83" s="91"/>
      <c r="ASO83" s="91"/>
      <c r="ASP83" s="91"/>
      <c r="ASQ83" s="91"/>
      <c r="ASR83" s="91"/>
    </row>
    <row r="84" spans="1:1188" ht="1.5" customHeight="1" x14ac:dyDescent="0.25">
      <c r="A84" s="129">
        <v>79</v>
      </c>
      <c r="B84" s="130">
        <v>22.33</v>
      </c>
      <c r="C84" s="123">
        <f>IF(ROW()-$B$4&lt;$B$112,2,3)</f>
        <v>3</v>
      </c>
      <c r="D84" s="129">
        <v>79</v>
      </c>
      <c r="E84" s="91">
        <v>0</v>
      </c>
      <c r="F84" s="92">
        <v>2.4366998000000001E-23</v>
      </c>
      <c r="G84" s="92">
        <v>4.034696E-22</v>
      </c>
      <c r="H84" s="92">
        <v>6.6763923999999997E-21</v>
      </c>
      <c r="I84" s="92">
        <v>1.1001971E-19</v>
      </c>
      <c r="J84" s="92">
        <v>1.8054934999999998E-18</v>
      </c>
      <c r="K84" s="92">
        <v>2.9507979999999998E-17</v>
      </c>
      <c r="L84" s="92">
        <v>4.8034430000000005E-16</v>
      </c>
      <c r="M84" s="92">
        <v>7.7896775000000004E-15</v>
      </c>
      <c r="N84" s="92">
        <v>1.2588144000000001E-13</v>
      </c>
      <c r="O84" s="92">
        <v>2.027887E-12</v>
      </c>
      <c r="P84" s="92">
        <v>3.2582339999999999E-11</v>
      </c>
      <c r="Q84" s="92">
        <v>5.224721E-10</v>
      </c>
      <c r="R84" s="92">
        <v>8.3690060000000006E-9</v>
      </c>
      <c r="S84" s="92">
        <v>1.3408010000000001E-7</v>
      </c>
      <c r="T84" s="92">
        <v>2.1525846E-6</v>
      </c>
      <c r="U84" s="92">
        <v>3.4734709999999999E-5</v>
      </c>
      <c r="V84" s="92">
        <v>5.6609062999999997E-4</v>
      </c>
      <c r="W84" s="92">
        <v>3.5511243999999998E-3</v>
      </c>
      <c r="X84" s="92">
        <v>1.1611590999999999E-2</v>
      </c>
      <c r="Y84" s="92">
        <v>2.8086350999999999E-2</v>
      </c>
      <c r="Z84" s="93">
        <v>5.5556845000000001E-2</v>
      </c>
      <c r="AA84" s="93">
        <v>9.3901454999999995E-2</v>
      </c>
      <c r="AB84" s="93">
        <v>0.13876426</v>
      </c>
      <c r="AC84" s="93">
        <v>0.18173136000000001</v>
      </c>
      <c r="AD84" s="93">
        <v>0.21218754000000001</v>
      </c>
      <c r="AE84" s="93">
        <v>0.21890209999999999</v>
      </c>
      <c r="AF84" s="93">
        <v>0.21085905999999999</v>
      </c>
      <c r="AG84" s="93">
        <v>0.18007444</v>
      </c>
      <c r="AH84" s="93">
        <v>0.13707580999999999</v>
      </c>
      <c r="AI84" s="93">
        <v>9.2353015999999996E-2</v>
      </c>
      <c r="AJ84" s="93">
        <v>5.4205492000000001E-2</v>
      </c>
      <c r="AK84" s="93">
        <v>2.6905404000000001E-2</v>
      </c>
      <c r="AL84" s="93">
        <v>1.0688339999999999E-2</v>
      </c>
      <c r="AM84" s="93">
        <v>3.0607283000000001E-3</v>
      </c>
      <c r="AN84" s="93">
        <v>4.8697200000000001E-4</v>
      </c>
      <c r="AO84" s="93">
        <v>5.8248019999999997E-5</v>
      </c>
      <c r="AP84" s="93">
        <v>2.015714E-5</v>
      </c>
      <c r="AQ84" s="93">
        <v>9.4027849999999998E-6</v>
      </c>
      <c r="AR84" s="93">
        <v>3.3434771000000002E-6</v>
      </c>
      <c r="AS84" s="94">
        <v>0</v>
      </c>
      <c r="AT84" s="94">
        <v>2.4367566000000001E-23</v>
      </c>
      <c r="AU84" s="94">
        <v>4.0347865000000001E-22</v>
      </c>
      <c r="AV84" s="94">
        <v>6.6765233000000003E-21</v>
      </c>
      <c r="AW84" s="94">
        <v>1.1002157E-19</v>
      </c>
      <c r="AX84" s="94">
        <v>1.8055188000000001E-18</v>
      </c>
      <c r="AY84" s="94">
        <v>2.9508312000000002E-17</v>
      </c>
      <c r="AZ84" s="94">
        <v>4.8034830000000002E-16</v>
      </c>
      <c r="BA84" s="94">
        <v>7.7897220000000003E-15</v>
      </c>
      <c r="BB84" s="94">
        <v>1.2588181E-13</v>
      </c>
      <c r="BC84" s="94">
        <v>2.0278872000000002E-12</v>
      </c>
      <c r="BD84" s="94">
        <v>3.258224E-11</v>
      </c>
      <c r="BE84" s="94">
        <v>5.2246890000000002E-10</v>
      </c>
      <c r="BF84" s="94">
        <v>8.3689270000000003E-9</v>
      </c>
      <c r="BG84" s="94">
        <v>1.3407850000000001E-7</v>
      </c>
      <c r="BH84" s="94">
        <v>2.1525545000000001E-6</v>
      </c>
      <c r="BI84" s="94">
        <v>3.4734202999999998E-5</v>
      </c>
      <c r="BJ84" s="94">
        <v>5.6608250000000004E-4</v>
      </c>
      <c r="BK84" s="94">
        <v>3.5510903999999999E-3</v>
      </c>
      <c r="BL84" s="94">
        <v>1.1611504E-2</v>
      </c>
      <c r="BM84" s="94">
        <v>2.8086176000000001E-2</v>
      </c>
      <c r="BN84" s="94">
        <v>5.5556550000000003E-2</v>
      </c>
      <c r="BO84" s="94">
        <v>9.3901046000000002E-2</v>
      </c>
      <c r="BP84" s="94">
        <v>0.13876374</v>
      </c>
      <c r="BQ84" s="94">
        <v>0.18173079</v>
      </c>
      <c r="BR84" s="94">
        <v>0.21218698</v>
      </c>
      <c r="BS84" s="94">
        <v>0.21890156999999999</v>
      </c>
      <c r="BT84" s="94">
        <v>0.21085864000000001</v>
      </c>
      <c r="BU84" s="94">
        <v>0.18007411000000001</v>
      </c>
      <c r="BV84" s="94">
        <v>0.13707544999999999</v>
      </c>
      <c r="BW84" s="94">
        <v>9.2352619999999996E-2</v>
      </c>
      <c r="BX84" s="94">
        <v>5.4205110000000001E-2</v>
      </c>
      <c r="BY84" s="94">
        <v>2.6905142E-2</v>
      </c>
      <c r="BZ84" s="94">
        <v>1.0688207999999999E-2</v>
      </c>
      <c r="CA84" s="94">
        <v>3.0606940000000001E-3</v>
      </c>
      <c r="CB84" s="94">
        <v>4.8697196000000001E-4</v>
      </c>
      <c r="CC84" s="94">
        <v>5.8248082E-5</v>
      </c>
      <c r="CD84" s="94">
        <v>2.0157045999999999E-5</v>
      </c>
      <c r="CE84" s="94">
        <v>9.4027409999999994E-6</v>
      </c>
      <c r="CF84" s="94">
        <v>3.3434885E-6</v>
      </c>
      <c r="CG84" s="94">
        <v>0</v>
      </c>
      <c r="CH84" s="94">
        <v>2.4356891000000001E-23</v>
      </c>
      <c r="CI84" s="94">
        <v>4.0331815E-22</v>
      </c>
      <c r="CJ84" s="94">
        <v>6.6741236999999999E-21</v>
      </c>
      <c r="CK84" s="94">
        <v>1.0998615000000001E-19</v>
      </c>
      <c r="CL84" s="94">
        <v>1.8050033999999998E-18</v>
      </c>
      <c r="CM84" s="94">
        <v>2.9500936999999999E-17</v>
      </c>
      <c r="CN84" s="94">
        <v>4.8024476000000002E-16</v>
      </c>
      <c r="CO84" s="94">
        <v>7.7883069999999995E-15</v>
      </c>
      <c r="CP84" s="94">
        <v>1.2586308999999999E-13</v>
      </c>
      <c r="CQ84" s="94">
        <v>2.0276500000000001E-12</v>
      </c>
      <c r="CR84" s="94">
        <v>3.257942E-11</v>
      </c>
      <c r="CS84" s="94">
        <v>5.2243854000000002E-10</v>
      </c>
      <c r="CT84" s="94">
        <v>8.3686549999999996E-9</v>
      </c>
      <c r="CU84" s="94">
        <v>1.3407699999999999E-7</v>
      </c>
      <c r="CV84" s="94">
        <v>2.152563E-6</v>
      </c>
      <c r="CW84" s="94">
        <v>3.473453E-5</v>
      </c>
      <c r="CX84" s="94">
        <v>5.6608825000000005E-4</v>
      </c>
      <c r="CY84" s="94">
        <v>3.5511143999999999E-3</v>
      </c>
      <c r="CZ84" s="94">
        <v>1.1611563E-2</v>
      </c>
      <c r="DA84" s="94">
        <v>2.808631E-2</v>
      </c>
      <c r="DB84" s="94">
        <v>5.5556815000000002E-2</v>
      </c>
      <c r="DC84" s="94">
        <v>9.3901440000000003E-2</v>
      </c>
      <c r="DD84" s="94">
        <v>0.13876416999999999</v>
      </c>
      <c r="DE84" s="94">
        <v>0.18173110000000001</v>
      </c>
      <c r="DF84" s="94">
        <v>0.21218698</v>
      </c>
      <c r="DG84" s="94">
        <v>0.21890143000000001</v>
      </c>
      <c r="DH84" s="94">
        <v>0.21085777999999999</v>
      </c>
      <c r="DI84" s="94">
        <v>0.18007322000000001</v>
      </c>
      <c r="DJ84" s="94">
        <v>0.13707489</v>
      </c>
      <c r="DK84" s="94">
        <v>9.2352434999999997E-2</v>
      </c>
      <c r="DL84" s="94">
        <v>5.4205146000000003E-2</v>
      </c>
      <c r="DM84" s="94">
        <v>2.6905221999999999E-2</v>
      </c>
      <c r="DN84" s="94">
        <v>1.0688230999999999E-2</v>
      </c>
      <c r="DO84" s="94">
        <v>3.0606785E-3</v>
      </c>
      <c r="DP84" s="94">
        <v>4.8696736000000001E-4</v>
      </c>
      <c r="DQ84" s="94">
        <v>5.8247810000000002E-5</v>
      </c>
      <c r="DR84" s="94">
        <v>2.0157041999999998E-5</v>
      </c>
      <c r="DS84" s="94">
        <v>9.4027599999999997E-6</v>
      </c>
      <c r="DT84" s="94">
        <v>3.3435027999999998E-6</v>
      </c>
      <c r="DU84" s="94">
        <v>0</v>
      </c>
      <c r="DV84" s="94">
        <v>2.4356644999999999E-23</v>
      </c>
      <c r="DW84" s="94">
        <v>4.0331517E-22</v>
      </c>
      <c r="DX84" s="94">
        <v>6.6740925999999998E-21</v>
      </c>
      <c r="DY84" s="94">
        <v>1.0998587999999999E-19</v>
      </c>
      <c r="DZ84" s="94">
        <v>1.8050026E-18</v>
      </c>
      <c r="EA84" s="94">
        <v>2.9500973E-17</v>
      </c>
      <c r="EB84" s="94">
        <v>4.8024612999999997E-16</v>
      </c>
      <c r="EC84" s="94">
        <v>7.7883370000000004E-15</v>
      </c>
      <c r="ED84" s="94">
        <v>1.258637E-13</v>
      </c>
      <c r="EE84" s="94">
        <v>2.0276614999999999E-12</v>
      </c>
      <c r="EF84" s="94">
        <v>3.2579637000000003E-11</v>
      </c>
      <c r="EG84" s="94">
        <v>5.2244230000000002E-10</v>
      </c>
      <c r="EH84" s="94">
        <v>8.3687190000000001E-9</v>
      </c>
      <c r="EI84" s="94">
        <v>1.3407804999999999E-7</v>
      </c>
      <c r="EJ84" s="94">
        <v>2.1525804999999999E-6</v>
      </c>
      <c r="EK84" s="94">
        <v>3.4734825E-5</v>
      </c>
      <c r="EL84" s="94">
        <v>5.6609312999999996E-4</v>
      </c>
      <c r="EM84" s="94">
        <v>3.5511396999999998E-3</v>
      </c>
      <c r="EN84" s="94">
        <v>1.1611633999999999E-2</v>
      </c>
      <c r="EO84" s="94">
        <v>2.8086433000000001E-2</v>
      </c>
      <c r="EP84" s="94">
        <v>5.5556964E-2</v>
      </c>
      <c r="EQ84" s="94">
        <v>9.3901529999999997E-2</v>
      </c>
      <c r="ER84" s="94">
        <v>0.13876416999999999</v>
      </c>
      <c r="ES84" s="94">
        <v>0.18173099000000001</v>
      </c>
      <c r="ET84" s="94">
        <v>0.21218704999999999</v>
      </c>
      <c r="EU84" s="94">
        <v>0.2189016</v>
      </c>
      <c r="EV84" s="94">
        <v>0.21085862999999999</v>
      </c>
      <c r="EW84" s="94">
        <v>0.18007416000000001</v>
      </c>
      <c r="EX84" s="94">
        <v>0.13707580999999999</v>
      </c>
      <c r="EY84" s="94">
        <v>9.2353106000000004E-2</v>
      </c>
      <c r="EZ84" s="94">
        <v>5.4205473999999997E-2</v>
      </c>
      <c r="FA84" s="94">
        <v>2.6905324000000001E-2</v>
      </c>
      <c r="FB84" s="94">
        <v>1.0688258000000001E-2</v>
      </c>
      <c r="FC84" s="94">
        <v>3.0606787000000001E-3</v>
      </c>
      <c r="FD84" s="94">
        <v>4.8696558000000002E-4</v>
      </c>
      <c r="FE84" s="94">
        <v>5.8248243E-5</v>
      </c>
      <c r="FF84" s="94">
        <v>2.0157157999999999E-5</v>
      </c>
      <c r="FG84" s="94">
        <v>9.4028400000000003E-6</v>
      </c>
      <c r="FH84" s="94">
        <v>3.3435190000000001E-6</v>
      </c>
      <c r="FI84" s="94">
        <v>0</v>
      </c>
      <c r="FJ84" s="94">
        <v>2.4356693999999999E-23</v>
      </c>
      <c r="FK84" s="94">
        <v>4.0331597999999998E-22</v>
      </c>
      <c r="FL84" s="94">
        <v>6.6741055999999997E-21</v>
      </c>
      <c r="FM84" s="94">
        <v>1.0998608E-19</v>
      </c>
      <c r="FN84" s="94">
        <v>1.8050057000000001E-18</v>
      </c>
      <c r="FO84" s="94">
        <v>2.950102E-17</v>
      </c>
      <c r="FP84" s="94">
        <v>4.8024669999999997E-16</v>
      </c>
      <c r="FQ84" s="94">
        <v>7.7883440000000007E-15</v>
      </c>
      <c r="FR84" s="94">
        <v>1.2586376000000001E-13</v>
      </c>
      <c r="FS84" s="94">
        <v>2.0276619999999998E-12</v>
      </c>
      <c r="FT84" s="94">
        <v>3.2579633E-11</v>
      </c>
      <c r="FU84" s="94">
        <v>5.2244230000000002E-10</v>
      </c>
      <c r="FV84" s="94">
        <v>8.3687200000000004E-9</v>
      </c>
      <c r="FW84" s="94">
        <v>1.3407804999999999E-7</v>
      </c>
      <c r="FX84" s="94">
        <v>2.1525799999999998E-6</v>
      </c>
      <c r="FY84" s="94">
        <v>3.4734814000000003E-5</v>
      </c>
      <c r="FZ84" s="94">
        <v>5.6609290000000001E-4</v>
      </c>
      <c r="GA84" s="94">
        <v>3.5511373999999999E-3</v>
      </c>
      <c r="GB84" s="94">
        <v>1.1611616999999999E-2</v>
      </c>
      <c r="GC84" s="94">
        <v>2.8086363999999999E-2</v>
      </c>
      <c r="GD84" s="94">
        <v>5.555682E-2</v>
      </c>
      <c r="GE84" s="94">
        <v>9.3901336000000002E-2</v>
      </c>
      <c r="GF84" s="94">
        <v>0.13876401999999999</v>
      </c>
      <c r="GG84" s="94">
        <v>0.18173120000000001</v>
      </c>
      <c r="GH84" s="94">
        <v>0.21218774000000001</v>
      </c>
      <c r="GI84" s="94">
        <v>0.2189025</v>
      </c>
      <c r="GJ84" s="94">
        <v>0.21085947999999999</v>
      </c>
      <c r="GK84" s="94">
        <v>0.18007438000000001</v>
      </c>
      <c r="GL84" s="94">
        <v>0.13707519000000001</v>
      </c>
      <c r="GM84" s="94">
        <v>9.2352173999999995E-2</v>
      </c>
      <c r="GN84" s="94">
        <v>5.4204799999999997E-2</v>
      </c>
      <c r="GO84" s="94">
        <v>2.6905043E-2</v>
      </c>
      <c r="GP84" s="94">
        <v>1.0688260999999999E-2</v>
      </c>
      <c r="GQ84" s="94">
        <v>3.0607401999999998E-3</v>
      </c>
      <c r="GR84" s="94">
        <v>4.8696863999999999E-4</v>
      </c>
      <c r="GS84" s="94">
        <v>5.8247366000000001E-5</v>
      </c>
      <c r="GT84" s="94">
        <v>2.0157206E-5</v>
      </c>
      <c r="GU84" s="94">
        <v>9.4028040000000001E-6</v>
      </c>
      <c r="GV84" s="94">
        <v>3.3435032999999999E-6</v>
      </c>
      <c r="GW84" s="94">
        <v>0</v>
      </c>
      <c r="GX84" s="94">
        <v>2.4356625000000001E-23</v>
      </c>
      <c r="GY84" s="94">
        <v>4.0331477E-22</v>
      </c>
      <c r="GZ84" s="94">
        <v>6.6740839999999996E-21</v>
      </c>
      <c r="HA84" s="94">
        <v>1.0998571999999999E-19</v>
      </c>
      <c r="HB84" s="94">
        <v>1.805E-18</v>
      </c>
      <c r="HC84" s="94">
        <v>2.9500929999999998E-17</v>
      </c>
      <c r="HD84" s="94">
        <v>4.8024534000000001E-16</v>
      </c>
      <c r="HE84" s="94">
        <v>7.7883206000000002E-15</v>
      </c>
      <c r="HF84" s="94">
        <v>1.2586334000000001E-13</v>
      </c>
      <c r="HG84" s="94">
        <v>2.027654E-12</v>
      </c>
      <c r="HH84" s="94">
        <v>3.2579512000000002E-11</v>
      </c>
      <c r="HI84" s="94">
        <v>5.2244026000000003E-10</v>
      </c>
      <c r="HJ84" s="94">
        <v>8.3686859999999995E-9</v>
      </c>
      <c r="HK84" s="94">
        <v>1.3407752E-7</v>
      </c>
      <c r="HL84" s="94">
        <v>2.1525714E-6</v>
      </c>
      <c r="HM84" s="94">
        <v>3.4734670000000003E-5</v>
      </c>
      <c r="HN84" s="94">
        <v>5.6609046E-4</v>
      </c>
      <c r="HO84" s="94">
        <v>3.5511202000000001E-3</v>
      </c>
      <c r="HP84" s="94">
        <v>1.1611574E-2</v>
      </c>
      <c r="HQ84" s="94">
        <v>2.808631E-2</v>
      </c>
      <c r="HR84" s="94">
        <v>5.5556790000000002E-2</v>
      </c>
      <c r="HS84" s="94">
        <v>9.3901395999999998E-2</v>
      </c>
      <c r="HT84" s="94">
        <v>0.13876406999999999</v>
      </c>
      <c r="HU84" s="94">
        <v>0.18173086999999999</v>
      </c>
      <c r="HV84" s="94">
        <v>0.21218672</v>
      </c>
      <c r="HW84" s="94">
        <v>0.21890123</v>
      </c>
      <c r="HX84" s="94">
        <v>0.21085823000000001</v>
      </c>
      <c r="HY84" s="94">
        <v>0.18007376999999999</v>
      </c>
      <c r="HZ84" s="94">
        <v>0.13707532</v>
      </c>
      <c r="IA84" s="94">
        <v>9.2352680000000006E-2</v>
      </c>
      <c r="IB84" s="94">
        <v>5.4205234999999997E-2</v>
      </c>
      <c r="IC84" s="94">
        <v>2.6905136E-2</v>
      </c>
      <c r="ID84" s="94">
        <v>1.0688148E-2</v>
      </c>
      <c r="IE84" s="94">
        <v>3.0606727000000002E-3</v>
      </c>
      <c r="IF84" s="94">
        <v>4.8697067999999997E-4</v>
      </c>
      <c r="IG84" s="94">
        <v>5.8247788000000002E-5</v>
      </c>
      <c r="IH84" s="94">
        <v>2.0157066000000001E-5</v>
      </c>
      <c r="II84" s="94">
        <v>9.4027750000000008E-6</v>
      </c>
      <c r="IJ84" s="94">
        <v>3.3434974000000001E-6</v>
      </c>
      <c r="IK84" s="94">
        <v>0</v>
      </c>
      <c r="IL84" s="94">
        <v>2.4356452999999999E-23</v>
      </c>
      <c r="IM84" s="94">
        <v>4.0331194E-22</v>
      </c>
      <c r="IN84" s="94">
        <v>6.6740379999999997E-21</v>
      </c>
      <c r="IO84" s="94">
        <v>1.0998497E-19</v>
      </c>
      <c r="IP84" s="94">
        <v>1.8049875E-18</v>
      </c>
      <c r="IQ84" s="94">
        <v>2.9500735000000002E-17</v>
      </c>
      <c r="IR84" s="94">
        <v>4.8024210000000001E-16</v>
      </c>
      <c r="IS84" s="94">
        <v>7.7882699999999998E-15</v>
      </c>
      <c r="IT84" s="94">
        <v>1.2586251E-13</v>
      </c>
      <c r="IU84" s="94">
        <v>2.0276403999999999E-12</v>
      </c>
      <c r="IV84" s="94">
        <v>3.2579269999999998E-11</v>
      </c>
      <c r="IW84" s="94">
        <v>5.2243629999999997E-10</v>
      </c>
      <c r="IX84" s="94">
        <v>8.3686239999999996E-9</v>
      </c>
      <c r="IY84" s="94">
        <v>1.3407653999999999E-7</v>
      </c>
      <c r="IZ84" s="94">
        <v>2.1525557000000002E-6</v>
      </c>
      <c r="JA84" s="94">
        <v>3.4734419999999999E-5</v>
      </c>
      <c r="JB84" s="94">
        <v>5.6608679999999999E-4</v>
      </c>
      <c r="JC84" s="94">
        <v>3.5511091999999998E-3</v>
      </c>
      <c r="JD84" s="94">
        <v>1.1611549000000001E-2</v>
      </c>
      <c r="JE84" s="94">
        <v>2.8086259999999998E-2</v>
      </c>
      <c r="JF84" s="94">
        <v>5.5556696000000003E-2</v>
      </c>
      <c r="JG84" s="94">
        <v>9.3901280000000004E-2</v>
      </c>
      <c r="JH84" s="94">
        <v>0.13876401999999999</v>
      </c>
      <c r="JI84" s="94">
        <v>0.18173084</v>
      </c>
      <c r="JJ84" s="94">
        <v>0.2121865</v>
      </c>
      <c r="JK84" s="94">
        <v>0.21890086</v>
      </c>
      <c r="JL84" s="94">
        <v>0.21085710999999999</v>
      </c>
      <c r="JM84" s="94">
        <v>0.18007281</v>
      </c>
      <c r="JN84" s="94">
        <v>0.1370748</v>
      </c>
      <c r="JO84" s="94">
        <v>9.235256E-2</v>
      </c>
      <c r="JP84" s="94">
        <v>5.4205389999999999E-2</v>
      </c>
      <c r="JQ84" s="94">
        <v>2.6905365000000001E-2</v>
      </c>
      <c r="JR84" s="94">
        <v>1.068824E-2</v>
      </c>
      <c r="JS84" s="94">
        <v>3.0606591999999999E-3</v>
      </c>
      <c r="JT84" s="94">
        <v>4.8696573000000002E-4</v>
      </c>
      <c r="JU84" s="94">
        <v>5.8247859999999999E-5</v>
      </c>
      <c r="JV84" s="94">
        <v>2.0157045999999999E-5</v>
      </c>
      <c r="JW84" s="94">
        <v>9.4027900000000001E-6</v>
      </c>
      <c r="JX84" s="94">
        <v>3.3435017000000001E-6</v>
      </c>
      <c r="JY84" s="94">
        <v>0</v>
      </c>
      <c r="JZ84" s="94">
        <v>2.4356257E-23</v>
      </c>
      <c r="KA84" s="94">
        <v>4.0330872999999998E-22</v>
      </c>
      <c r="KB84" s="94">
        <v>6.6739855999999998E-21</v>
      </c>
      <c r="KC84" s="94">
        <v>1.0998409E-19</v>
      </c>
      <c r="KD84" s="94">
        <v>1.8049733999999998E-18</v>
      </c>
      <c r="KE84" s="94">
        <v>2.9500502999999998E-17</v>
      </c>
      <c r="KF84" s="94">
        <v>4.8023825000000001E-16</v>
      </c>
      <c r="KG84" s="94">
        <v>7.7882060000000003E-15</v>
      </c>
      <c r="KH84" s="94">
        <v>1.2586147999999999E-13</v>
      </c>
      <c r="KI84" s="94">
        <v>2.0276236999999999E-12</v>
      </c>
      <c r="KJ84" s="94">
        <v>3.2578988000000003E-11</v>
      </c>
      <c r="KK84" s="94">
        <v>5.2243153999999996E-10</v>
      </c>
      <c r="KL84" s="94">
        <v>8.3685440000000006E-9</v>
      </c>
      <c r="KM84" s="94">
        <v>1.3407524999999999E-7</v>
      </c>
      <c r="KN84" s="94">
        <v>2.1525357E-6</v>
      </c>
      <c r="KO84" s="94">
        <v>3.4734109999999997E-5</v>
      </c>
      <c r="KP84" s="94">
        <v>5.6608220000000005E-4</v>
      </c>
      <c r="KQ84" s="94">
        <v>3.5510985000000001E-3</v>
      </c>
      <c r="KR84" s="94">
        <v>1.1611537E-2</v>
      </c>
      <c r="KS84" s="94">
        <v>2.8086243E-2</v>
      </c>
      <c r="KT84" s="94">
        <v>5.5556630000000003E-2</v>
      </c>
      <c r="KU84" s="94">
        <v>9.3901070000000003E-2</v>
      </c>
      <c r="KV84" s="94">
        <v>0.13876363999999999</v>
      </c>
      <c r="KW84" s="94">
        <v>0.18173057000000001</v>
      </c>
      <c r="KX84" s="94">
        <v>0.2121866</v>
      </c>
      <c r="KY84" s="94">
        <v>0.21890102</v>
      </c>
      <c r="KZ84" s="94">
        <v>0.21085777999999999</v>
      </c>
      <c r="LA84" s="94">
        <v>0.18007334</v>
      </c>
      <c r="LB84" s="94">
        <v>0.13707493000000001</v>
      </c>
      <c r="LC84" s="94">
        <v>9.2352290000000004E-2</v>
      </c>
      <c r="LD84" s="94">
        <v>5.420502E-2</v>
      </c>
      <c r="LE84" s="94">
        <v>2.6905223999999998E-2</v>
      </c>
      <c r="LF84" s="94">
        <v>1.0688265000000001E-2</v>
      </c>
      <c r="LG84" s="94">
        <v>3.0606896999999999E-3</v>
      </c>
      <c r="LH84" s="94">
        <v>4.8696874999999999E-4</v>
      </c>
      <c r="LI84" s="94">
        <v>5.8248075000000001E-5</v>
      </c>
      <c r="LJ84" s="94">
        <v>2.0157074999999999E-5</v>
      </c>
      <c r="LK84" s="94">
        <v>9.4027909999999995E-6</v>
      </c>
      <c r="LL84" s="94">
        <v>3.3435003000000001E-6</v>
      </c>
      <c r="LM84" s="94">
        <v>0</v>
      </c>
      <c r="LN84" s="94">
        <v>2.435614E-23</v>
      </c>
      <c r="LO84" s="94">
        <v>4.0330684000000001E-22</v>
      </c>
      <c r="LP84" s="94">
        <v>6.6739556999999998E-21</v>
      </c>
      <c r="LQ84" s="94">
        <v>1.0998360999999999E-19</v>
      </c>
      <c r="LR84" s="94">
        <v>1.8049660000000001E-18</v>
      </c>
      <c r="LS84" s="94">
        <v>2.9500384000000002E-17</v>
      </c>
      <c r="LT84" s="94">
        <v>4.8023633999999996E-16</v>
      </c>
      <c r="LU84" s="94">
        <v>7.7881739999999998E-15</v>
      </c>
      <c r="LV84" s="94">
        <v>1.2586095E-13</v>
      </c>
      <c r="LW84" s="94">
        <v>2.0276152999999999E-12</v>
      </c>
      <c r="LX84" s="94">
        <v>3.2578850000000001E-11</v>
      </c>
      <c r="LY84" s="94">
        <v>5.2242910000000005E-10</v>
      </c>
      <c r="LZ84" s="94">
        <v>8.3685020000000004E-9</v>
      </c>
      <c r="MA84" s="94">
        <v>1.3407453999999999E-7</v>
      </c>
      <c r="MB84" s="94">
        <v>2.1525243000000002E-6</v>
      </c>
      <c r="MC84" s="94">
        <v>3.4733936999999997E-5</v>
      </c>
      <c r="MD84" s="94">
        <v>5.6607979999999999E-4</v>
      </c>
      <c r="ME84" s="94">
        <v>3.5510932E-3</v>
      </c>
      <c r="MF84" s="94">
        <v>1.1611533E-2</v>
      </c>
      <c r="MG84" s="94">
        <v>2.8086264E-2</v>
      </c>
      <c r="MH84" s="94">
        <v>5.5556662E-2</v>
      </c>
      <c r="MI84" s="94">
        <v>9.3901040000000005E-2</v>
      </c>
      <c r="MJ84" s="94">
        <v>0.13876348999999999</v>
      </c>
      <c r="MK84" s="94">
        <v>0.18173030000000001</v>
      </c>
      <c r="ML84" s="94">
        <v>0.21218632000000001</v>
      </c>
      <c r="MM84" s="94">
        <v>0.21890080000000001</v>
      </c>
      <c r="MN84" s="94">
        <v>0.21085802000000001</v>
      </c>
      <c r="MO84" s="94">
        <v>0.18007384000000001</v>
      </c>
      <c r="MP84" s="94">
        <v>0.13707539999999999</v>
      </c>
      <c r="MQ84" s="94">
        <v>9.2352495000000007E-2</v>
      </c>
      <c r="MR84" s="94">
        <v>5.4204929999999998E-2</v>
      </c>
      <c r="MS84" s="94">
        <v>2.690503E-2</v>
      </c>
      <c r="MT84" s="94">
        <v>1.0688199000000001E-2</v>
      </c>
      <c r="MU84" s="94">
        <v>3.0606987E-3</v>
      </c>
      <c r="MV84" s="94">
        <v>4.8697364000000002E-4</v>
      </c>
      <c r="MW84" s="94">
        <v>5.8248370000000001E-5</v>
      </c>
      <c r="MX84" s="94">
        <v>2.0157119999999999E-5</v>
      </c>
      <c r="MY84" s="94">
        <v>9.4028019999999996E-6</v>
      </c>
      <c r="MZ84" s="94">
        <v>3.3435008000000002E-6</v>
      </c>
      <c r="NA84" s="94">
        <v>0</v>
      </c>
      <c r="NB84" s="94">
        <v>2.4356062999999999E-23</v>
      </c>
      <c r="NC84" s="94">
        <v>4.0330559999999998E-22</v>
      </c>
      <c r="ND84" s="94">
        <v>6.6739366999999997E-21</v>
      </c>
      <c r="NE84" s="94">
        <v>1.0998331999999999E-19</v>
      </c>
      <c r="NF84" s="94">
        <v>1.8049617E-18</v>
      </c>
      <c r="NG84" s="94">
        <v>2.9500330000000001E-17</v>
      </c>
      <c r="NH84" s="94">
        <v>4.8023559999999999E-16</v>
      </c>
      <c r="NI84" s="94">
        <v>7.7881630000000002E-15</v>
      </c>
      <c r="NJ84" s="94">
        <v>1.2586077000000001E-13</v>
      </c>
      <c r="NK84" s="94">
        <v>2.0276117999999999E-12</v>
      </c>
      <c r="NL84" s="94">
        <v>3.2578794000000001E-11</v>
      </c>
      <c r="NM84" s="94">
        <v>5.224283E-10</v>
      </c>
      <c r="NN84" s="94">
        <v>8.3684889999999996E-9</v>
      </c>
      <c r="NO84" s="94">
        <v>1.3407429999999999E-7</v>
      </c>
      <c r="NP84" s="94">
        <v>2.1525202000000002E-6</v>
      </c>
      <c r="NQ84" s="94">
        <v>3.4733856999999999E-5</v>
      </c>
      <c r="NR84" s="94">
        <v>5.6607809999999995E-4</v>
      </c>
      <c r="NS84" s="94">
        <v>3.5510800999999999E-3</v>
      </c>
      <c r="NT84" s="94">
        <v>1.1611494999999999E-2</v>
      </c>
      <c r="NU84" s="94">
        <v>2.8086204E-2</v>
      </c>
      <c r="NV84" s="94">
        <v>5.5556644000000002E-2</v>
      </c>
      <c r="NW84" s="94">
        <v>9.3901109999999996E-2</v>
      </c>
      <c r="NX84" s="94">
        <v>0.13876359999999999</v>
      </c>
      <c r="NY84" s="94">
        <v>0.18173039999999999</v>
      </c>
      <c r="NZ84" s="94">
        <v>0.21218632000000001</v>
      </c>
      <c r="OA84" s="94">
        <v>0.21890082999999999</v>
      </c>
      <c r="OB84" s="94">
        <v>0.21085793</v>
      </c>
      <c r="OC84" s="94">
        <v>0.18007387</v>
      </c>
      <c r="OD84" s="94">
        <v>0.13707563</v>
      </c>
      <c r="OE84" s="94">
        <v>9.2352879999999998E-2</v>
      </c>
      <c r="OF84" s="94">
        <v>5.420519E-2</v>
      </c>
      <c r="OG84" s="94">
        <v>2.6905093000000001E-2</v>
      </c>
      <c r="OH84" s="94">
        <v>1.0688178E-2</v>
      </c>
      <c r="OI84" s="94">
        <v>3.0606918000000002E-3</v>
      </c>
      <c r="OJ84" s="94">
        <v>4.8697356000000001E-4</v>
      </c>
      <c r="OK84" s="94">
        <v>5.8248326E-5</v>
      </c>
      <c r="OL84" s="94">
        <v>2.0157146E-5</v>
      </c>
      <c r="OM84" s="94">
        <v>9.4028209999999999E-6</v>
      </c>
      <c r="ON84" s="94">
        <v>3.3435041999999998E-6</v>
      </c>
      <c r="OO84" s="94">
        <v>0</v>
      </c>
      <c r="OP84" s="94">
        <v>2.4356065E-23</v>
      </c>
      <c r="OQ84" s="94">
        <v>4.0330559999999998E-22</v>
      </c>
      <c r="OR84" s="94">
        <v>6.6739395999999999E-21</v>
      </c>
      <c r="OS84" s="94">
        <v>1.099834E-19</v>
      </c>
      <c r="OT84" s="94">
        <v>1.8049635000000001E-18</v>
      </c>
      <c r="OU84" s="94">
        <v>2.9500367999999998E-17</v>
      </c>
      <c r="OV84" s="94">
        <v>4.8023645000000004E-16</v>
      </c>
      <c r="OW84" s="94">
        <v>7.7881780000000006E-15</v>
      </c>
      <c r="OX84" s="94">
        <v>1.2586103000000001E-13</v>
      </c>
      <c r="OY84" s="94">
        <v>2.0276164000000001E-12</v>
      </c>
      <c r="OZ84" s="94">
        <v>3.2578863000000002E-11</v>
      </c>
      <c r="PA84" s="94">
        <v>5.2242954000000004E-10</v>
      </c>
      <c r="PB84" s="94">
        <v>8.3685080000000007E-9</v>
      </c>
      <c r="PC84" s="94">
        <v>1.3407463E-7</v>
      </c>
      <c r="PD84" s="94">
        <v>2.1525250000000002E-6</v>
      </c>
      <c r="PE84" s="94">
        <v>3.4733936999999997E-5</v>
      </c>
      <c r="PF84" s="94">
        <v>5.6607939999999996E-4</v>
      </c>
      <c r="PG84" s="94">
        <v>3.5510800999999999E-3</v>
      </c>
      <c r="PH84" s="94">
        <v>1.1611478999999999E-2</v>
      </c>
      <c r="PI84" s="94">
        <v>2.8086145999999999E-2</v>
      </c>
      <c r="PJ84" s="94">
        <v>5.5556550000000003E-2</v>
      </c>
      <c r="PK84" s="94">
        <v>9.3901070000000003E-2</v>
      </c>
      <c r="PL84" s="94">
        <v>0.13876368</v>
      </c>
      <c r="PM84" s="94">
        <v>0.18173054999999999</v>
      </c>
      <c r="PN84" s="94">
        <v>0.21218656999999999</v>
      </c>
      <c r="PO84" s="94">
        <v>0.21890113</v>
      </c>
      <c r="PP84" s="94">
        <v>0.21085787</v>
      </c>
      <c r="PQ84" s="94">
        <v>0.18007334</v>
      </c>
      <c r="PR84" s="94">
        <v>0.13707504000000001</v>
      </c>
      <c r="PS84" s="94">
        <v>9.2352589999999998E-2</v>
      </c>
      <c r="PT84" s="94">
        <v>5.4205250000000003E-2</v>
      </c>
      <c r="PU84" s="94">
        <v>2.6905226000000001E-2</v>
      </c>
      <c r="PV84" s="94">
        <v>1.068824E-2</v>
      </c>
      <c r="PW84" s="94">
        <v>3.0607E-3</v>
      </c>
      <c r="PX84" s="94">
        <v>4.8697200000000001E-4</v>
      </c>
      <c r="PY84" s="94">
        <v>5.8248229999999998E-5</v>
      </c>
      <c r="PZ84" s="94">
        <v>2.0157173E-5</v>
      </c>
      <c r="QA84" s="94">
        <v>9.4028439999999995E-6</v>
      </c>
      <c r="QB84" s="94">
        <v>3.3435096999999999E-6</v>
      </c>
      <c r="QC84" s="94">
        <v>0</v>
      </c>
      <c r="QD84" s="94">
        <v>2.4356023999999999E-23</v>
      </c>
      <c r="QE84" s="94">
        <v>4.0330479999999998E-22</v>
      </c>
      <c r="QF84" s="94">
        <v>6.6739259999999997E-21</v>
      </c>
      <c r="QG84" s="94">
        <v>1.0998318E-19</v>
      </c>
      <c r="QH84" s="94">
        <v>1.8049599999999999E-18</v>
      </c>
      <c r="QI84" s="94">
        <v>2.9500308000000002E-17</v>
      </c>
      <c r="QJ84" s="94">
        <v>4.8023555E-16</v>
      </c>
      <c r="QK84" s="94">
        <v>7.7881710000000003E-15</v>
      </c>
      <c r="QL84" s="94">
        <v>1.2586096000000001E-13</v>
      </c>
      <c r="QM84" s="94">
        <v>2.0276161E-12</v>
      </c>
      <c r="QN84" s="94">
        <v>3.257886E-11</v>
      </c>
      <c r="QO84" s="94">
        <v>5.2242930000000001E-10</v>
      </c>
      <c r="QP84" s="94">
        <v>8.3685039999999994E-9</v>
      </c>
      <c r="QQ84" s="94">
        <v>1.3407451000000001E-7</v>
      </c>
      <c r="QR84" s="94">
        <v>2.1525236000000002E-6</v>
      </c>
      <c r="QS84" s="94">
        <v>3.4733934000000003E-5</v>
      </c>
      <c r="QT84" s="94">
        <v>5.6607963000000002E-4</v>
      </c>
      <c r="QU84" s="94">
        <v>3.5510834000000002E-3</v>
      </c>
      <c r="QV84" s="94">
        <v>1.161148E-2</v>
      </c>
      <c r="QW84" s="94">
        <v>2.8086122000000002E-2</v>
      </c>
      <c r="QX84" s="94">
        <v>5.5556479999999998E-2</v>
      </c>
      <c r="QY84" s="94">
        <v>9.3900960000000006E-2</v>
      </c>
      <c r="QZ84" s="94">
        <v>0.13876364999999999</v>
      </c>
      <c r="RA84" s="94">
        <v>0.1817307</v>
      </c>
      <c r="RB84" s="94">
        <v>0.21218698999999999</v>
      </c>
      <c r="RC84" s="94">
        <v>0.21890166</v>
      </c>
      <c r="RD84" s="94">
        <v>0.21085835</v>
      </c>
      <c r="RE84" s="94">
        <v>0.18007343000000001</v>
      </c>
      <c r="RF84" s="94">
        <v>0.1370748</v>
      </c>
      <c r="RG84" s="94">
        <v>9.2352290000000004E-2</v>
      </c>
      <c r="RH84" s="94">
        <v>5.4205129999999997E-2</v>
      </c>
      <c r="RI84" s="94">
        <v>2.6905269999999998E-2</v>
      </c>
      <c r="RJ84" s="94">
        <v>1.0688293E-2</v>
      </c>
      <c r="RK84" s="94">
        <v>3.0607147999999998E-3</v>
      </c>
      <c r="RL84" s="94">
        <v>4.8697155000000002E-4</v>
      </c>
      <c r="RM84" s="94">
        <v>5.8248126E-5</v>
      </c>
      <c r="RN84" s="94">
        <v>2.0157196999999999E-5</v>
      </c>
      <c r="RO84" s="94">
        <v>9.4028450000000006E-6</v>
      </c>
      <c r="RP84" s="94">
        <v>3.3435085000000002E-6</v>
      </c>
      <c r="RQ84" s="94">
        <v>0</v>
      </c>
      <c r="RR84" s="94">
        <v>2.4356032000000001E-23</v>
      </c>
      <c r="RS84" s="94">
        <v>4.0330466999999999E-22</v>
      </c>
      <c r="RT84" s="94">
        <v>6.6739219999999998E-21</v>
      </c>
      <c r="RU84" s="94">
        <v>1.0998316000000001E-19</v>
      </c>
      <c r="RV84" s="94">
        <v>1.8049592000000001E-18</v>
      </c>
      <c r="RW84" s="94">
        <v>2.9500290000000002E-17</v>
      </c>
      <c r="RX84" s="94">
        <v>4.8023530000000005E-16</v>
      </c>
      <c r="RY84" s="94">
        <v>7.788164E-15</v>
      </c>
      <c r="RZ84" s="94">
        <v>1.2586086999999999E-13</v>
      </c>
      <c r="SA84" s="94">
        <v>2.0276148E-12</v>
      </c>
      <c r="SB84" s="94">
        <v>3.2578832000000003E-11</v>
      </c>
      <c r="SC84" s="94">
        <v>5.2242870000000002E-10</v>
      </c>
      <c r="SD84" s="94">
        <v>8.3684910000000002E-9</v>
      </c>
      <c r="SE84" s="94">
        <v>1.3407426E-7</v>
      </c>
      <c r="SF84" s="94">
        <v>2.1525188000000002E-6</v>
      </c>
      <c r="SG84" s="94">
        <v>3.4733856999999999E-5</v>
      </c>
      <c r="SH84" s="94">
        <v>5.6607863999999996E-4</v>
      </c>
      <c r="SI84" s="94">
        <v>3.5510845000000001E-3</v>
      </c>
      <c r="SJ84" s="94">
        <v>1.1611491E-2</v>
      </c>
      <c r="SK84" s="94">
        <v>2.8086135000000002E-2</v>
      </c>
      <c r="SL84" s="94">
        <v>5.5556479999999998E-2</v>
      </c>
      <c r="SM84" s="94">
        <v>9.3900919999999999E-2</v>
      </c>
      <c r="SN84" s="94">
        <v>0.13876356000000001</v>
      </c>
      <c r="SO84" s="94">
        <v>0.18173058</v>
      </c>
      <c r="SP84" s="94">
        <v>0.21218687</v>
      </c>
      <c r="SQ84" s="94">
        <v>0.21890151999999999</v>
      </c>
      <c r="SR84" s="94">
        <v>0.21085841999999999</v>
      </c>
      <c r="SS84" s="94">
        <v>0.18007365</v>
      </c>
      <c r="ST84" s="94">
        <v>0.1370749</v>
      </c>
      <c r="SU84" s="94">
        <v>9.2352203999999993E-2</v>
      </c>
      <c r="SV84" s="94">
        <v>5.4204974000000003E-2</v>
      </c>
      <c r="SW84" s="94">
        <v>2.6905209999999999E-2</v>
      </c>
      <c r="SX84" s="94">
        <v>1.0688296E-2</v>
      </c>
      <c r="SY84" s="94">
        <v>3.0607232000000001E-3</v>
      </c>
      <c r="SZ84" s="94">
        <v>4.8697277000000003E-4</v>
      </c>
      <c r="TA84" s="94">
        <v>5.8248177E-5</v>
      </c>
      <c r="TB84" s="94">
        <v>2.0157185999999999E-5</v>
      </c>
      <c r="TC84" s="94">
        <v>9.4028370000000004E-6</v>
      </c>
      <c r="TD84" s="94">
        <v>3.3435044000000001E-6</v>
      </c>
      <c r="TE84" s="94">
        <v>0</v>
      </c>
      <c r="TF84" s="94">
        <v>2.4355957000000001E-23</v>
      </c>
      <c r="TG84" s="94">
        <v>4.0330328E-22</v>
      </c>
      <c r="TH84" s="94">
        <v>6.6738996000000002E-21</v>
      </c>
      <c r="TI84" s="94">
        <v>1.0998278999999999E-19</v>
      </c>
      <c r="TJ84" s="94">
        <v>1.8049524000000001E-18</v>
      </c>
      <c r="TK84" s="94">
        <v>2.9500179999999997E-17</v>
      </c>
      <c r="TL84" s="94">
        <v>4.8023349999999998E-16</v>
      </c>
      <c r="TM84" s="94">
        <v>7.7881299999999998E-15</v>
      </c>
      <c r="TN84" s="94">
        <v>1.258603E-13</v>
      </c>
      <c r="TO84" s="94">
        <v>2.027605E-12</v>
      </c>
      <c r="TP84" s="94">
        <v>3.2578683000000001E-11</v>
      </c>
      <c r="TQ84" s="94">
        <v>5.2242615999999998E-10</v>
      </c>
      <c r="TR84" s="94">
        <v>8.3684469999999994E-9</v>
      </c>
      <c r="TS84" s="94">
        <v>1.3407351999999999E-7</v>
      </c>
      <c r="TT84" s="94">
        <v>2.1525063000000001E-6</v>
      </c>
      <c r="TU84" s="94">
        <v>3.4733643E-5</v>
      </c>
      <c r="TV84" s="94">
        <v>5.6607550000000004E-4</v>
      </c>
      <c r="TW84" s="94">
        <v>3.5510755000000001E-3</v>
      </c>
      <c r="TX84" s="94">
        <v>1.161148E-2</v>
      </c>
      <c r="TY84" s="94">
        <v>2.8086145999999999E-2</v>
      </c>
      <c r="TZ84" s="94">
        <v>5.5556540000000001E-2</v>
      </c>
      <c r="UA84" s="94">
        <v>9.3901040000000005E-2</v>
      </c>
      <c r="UB84" s="94">
        <v>0.13876374</v>
      </c>
      <c r="UC84" s="94">
        <v>0.18173081999999999</v>
      </c>
      <c r="UD84" s="94">
        <v>0.21218699999999999</v>
      </c>
      <c r="UE84" s="94">
        <v>0.21890153000000001</v>
      </c>
      <c r="UF84" s="94">
        <v>0.21085847999999999</v>
      </c>
      <c r="UG84" s="94">
        <v>0.18007392</v>
      </c>
      <c r="UH84" s="94">
        <v>0.13707528999999999</v>
      </c>
      <c r="UI84" s="94">
        <v>9.2352500000000004E-2</v>
      </c>
      <c r="UJ84" s="94">
        <v>5.4205094000000002E-2</v>
      </c>
      <c r="UK84" s="94">
        <v>2.6905202999999999E-2</v>
      </c>
      <c r="UL84" s="94">
        <v>1.0688277E-2</v>
      </c>
      <c r="UM84" s="94">
        <v>3.0607195000000001E-3</v>
      </c>
      <c r="UN84" s="94">
        <v>4.8697344E-4</v>
      </c>
      <c r="UO84" s="94">
        <v>5.8248224000000001E-5</v>
      </c>
      <c r="UP84" s="94">
        <v>2.0157162E-5</v>
      </c>
      <c r="UQ84" s="94">
        <v>9.4028310000000006E-6</v>
      </c>
      <c r="UR84" s="94">
        <v>3.3435015000000002E-6</v>
      </c>
      <c r="US84" s="94">
        <v>0</v>
      </c>
      <c r="UT84" s="94">
        <v>2.4356032000000001E-23</v>
      </c>
      <c r="UU84" s="94">
        <v>4.0330433999999998E-22</v>
      </c>
      <c r="UV84" s="94">
        <v>6.6739160000000003E-21</v>
      </c>
      <c r="UW84" s="94">
        <v>1.0998306999999999E-19</v>
      </c>
      <c r="UX84" s="94">
        <v>1.8049567000000001E-18</v>
      </c>
      <c r="UY84" s="94">
        <v>2.9500242000000001E-17</v>
      </c>
      <c r="UZ84" s="94">
        <v>4.8023449999999999E-16</v>
      </c>
      <c r="VA84" s="94">
        <v>7.7881494999999994E-15</v>
      </c>
      <c r="VB84" s="94">
        <v>1.2586056999999999E-13</v>
      </c>
      <c r="VC84" s="94">
        <v>2.0276092E-12</v>
      </c>
      <c r="VD84" s="94">
        <v>3.2578752000000002E-11</v>
      </c>
      <c r="VE84" s="94">
        <v>5.2242754999999997E-10</v>
      </c>
      <c r="VF84" s="94">
        <v>8.3684695E-9</v>
      </c>
      <c r="VG84" s="94">
        <v>1.3407383999999999E-7</v>
      </c>
      <c r="VH84" s="94">
        <v>2.1525107E-6</v>
      </c>
      <c r="VI84" s="94">
        <v>3.4733693999999999E-5</v>
      </c>
      <c r="VJ84" s="94">
        <v>5.6607572999999999E-4</v>
      </c>
      <c r="VK84" s="94">
        <v>3.5510698999999999E-3</v>
      </c>
      <c r="VL84" s="94">
        <v>1.16114635E-2</v>
      </c>
      <c r="VM84" s="94">
        <v>2.8086112999999999E-2</v>
      </c>
      <c r="VN84" s="94">
        <v>5.5556487000000002E-2</v>
      </c>
      <c r="VO84" s="94">
        <v>9.390097E-2</v>
      </c>
      <c r="VP84" s="94">
        <v>0.13876362</v>
      </c>
      <c r="VQ84" s="94">
        <v>0.18173054</v>
      </c>
      <c r="VR84" s="94">
        <v>0.2121865</v>
      </c>
      <c r="VS84" s="94">
        <v>0.21890100000000001</v>
      </c>
      <c r="VT84" s="94">
        <v>0.21085787</v>
      </c>
      <c r="VU84" s="94">
        <v>0.18007365</v>
      </c>
      <c r="VV84" s="94">
        <v>0.13707536000000001</v>
      </c>
      <c r="VW84" s="94">
        <v>9.2352710000000005E-2</v>
      </c>
      <c r="VX84" s="94">
        <v>5.420527E-2</v>
      </c>
      <c r="VY84" s="94">
        <v>2.6905269999999998E-2</v>
      </c>
      <c r="VZ84" s="94">
        <v>1.0688278000000001E-2</v>
      </c>
      <c r="WA84" s="94">
        <v>3.0607132000000001E-3</v>
      </c>
      <c r="WB84" s="94">
        <v>4.8697303000000002E-4</v>
      </c>
      <c r="WC84" s="94">
        <v>5.8248205999999999E-5</v>
      </c>
      <c r="WD84" s="94">
        <v>2.0157111000000001E-5</v>
      </c>
      <c r="WE84" s="94">
        <v>9.4028129999999997E-6</v>
      </c>
      <c r="WF84" s="94">
        <v>3.3434942E-6</v>
      </c>
      <c r="WG84" s="94">
        <v>0</v>
      </c>
      <c r="WH84" s="94">
        <v>2.4356176999999999E-23</v>
      </c>
      <c r="WI84" s="94">
        <v>4.0330684000000001E-22</v>
      </c>
      <c r="WJ84" s="94">
        <v>6.6739537000000002E-21</v>
      </c>
      <c r="WK84" s="94">
        <v>1.0998366999999999E-19</v>
      </c>
      <c r="WL84" s="94">
        <v>1.8049674000000001E-18</v>
      </c>
      <c r="WM84" s="94">
        <v>2.9500414000000003E-17</v>
      </c>
      <c r="WN84" s="94">
        <v>4.8023734999999997E-16</v>
      </c>
      <c r="WO84" s="94">
        <v>7.7881960000000005E-15</v>
      </c>
      <c r="WP84" s="94">
        <v>1.2586137E-13</v>
      </c>
      <c r="WQ84" s="94">
        <v>2.0276226000000001E-12</v>
      </c>
      <c r="WR84" s="94">
        <v>3.2578985000000001E-11</v>
      </c>
      <c r="WS84" s="94">
        <v>5.2243153999999996E-10</v>
      </c>
      <c r="WT84" s="94">
        <v>8.368537E-9</v>
      </c>
      <c r="WU84" s="94">
        <v>1.3407497999999999E-7</v>
      </c>
      <c r="WV84" s="94">
        <v>2.1525283999999998E-6</v>
      </c>
      <c r="WW84" s="94">
        <v>3.4733951999999998E-5</v>
      </c>
      <c r="WX84" s="94">
        <v>5.6607890000000001E-4</v>
      </c>
      <c r="WY84" s="94">
        <v>3.5510706000000001E-3</v>
      </c>
      <c r="WZ84" s="94">
        <v>1.1611450000000001E-2</v>
      </c>
      <c r="XA84" s="94">
        <v>2.8086083000000001E-2</v>
      </c>
      <c r="XB84" s="94">
        <v>5.5556427999999998E-2</v>
      </c>
      <c r="XC84" s="94">
        <v>9.3900899999999995E-2</v>
      </c>
      <c r="XD84" s="94">
        <v>0.13876359999999999</v>
      </c>
      <c r="XE84" s="94">
        <v>0.18173059999999999</v>
      </c>
      <c r="XF84" s="94">
        <v>0.21218667999999999</v>
      </c>
      <c r="XG84" s="94">
        <v>0.21890123</v>
      </c>
      <c r="XH84" s="94">
        <v>0.21085777999999999</v>
      </c>
      <c r="XI84" s="94">
        <v>0.18007329</v>
      </c>
      <c r="XJ84" s="94">
        <v>0.13707507999999999</v>
      </c>
      <c r="XK84" s="94">
        <v>9.235264E-2</v>
      </c>
      <c r="XL84" s="94">
        <v>5.4205330000000003E-2</v>
      </c>
      <c r="XM84" s="94">
        <v>2.6905319E-2</v>
      </c>
      <c r="XN84" s="94">
        <v>1.0688293999999999E-2</v>
      </c>
      <c r="XO84" s="94">
        <v>3.0607121999999998E-3</v>
      </c>
      <c r="XP84" s="94">
        <v>4.8697232999999999E-4</v>
      </c>
      <c r="XQ84" s="94">
        <v>5.8248090000000002E-5</v>
      </c>
      <c r="XR84" s="94">
        <v>2.0157060000000001E-5</v>
      </c>
      <c r="XS84" s="94">
        <v>9.4027959999999999E-6</v>
      </c>
      <c r="XT84" s="94">
        <v>3.3434873999999999E-6</v>
      </c>
      <c r="XU84" s="94">
        <v>0</v>
      </c>
      <c r="XV84" s="94">
        <v>2.4356310000000001E-23</v>
      </c>
      <c r="XW84" s="94">
        <v>4.0330927E-22</v>
      </c>
      <c r="XX84" s="94">
        <v>6.6739924999999999E-21</v>
      </c>
      <c r="XY84" s="94">
        <v>1.0998429999999999E-19</v>
      </c>
      <c r="XZ84" s="94">
        <v>1.8049777999999999E-18</v>
      </c>
      <c r="YA84" s="94">
        <v>2.9500589999999997E-17</v>
      </c>
      <c r="YB84" s="94">
        <v>4.8024019999999995E-16</v>
      </c>
      <c r="YC84" s="94">
        <v>7.7882469999999992E-15</v>
      </c>
      <c r="YD84" s="94">
        <v>1.2586228E-13</v>
      </c>
      <c r="YE84" s="94">
        <v>2.0276380000000001E-12</v>
      </c>
      <c r="YF84" s="94">
        <v>3.257923E-11</v>
      </c>
      <c r="YG84" s="94">
        <v>5.2243559999999995E-10</v>
      </c>
      <c r="YH84" s="94">
        <v>8.3686089999999998E-9</v>
      </c>
      <c r="YI84" s="94">
        <v>1.3407621999999999E-7</v>
      </c>
      <c r="YJ84" s="94">
        <v>2.1525489000000001E-6</v>
      </c>
      <c r="YK84" s="94">
        <v>3.4734272000000001E-5</v>
      </c>
      <c r="YL84" s="94">
        <v>5.6608380000000005E-4</v>
      </c>
      <c r="YM84" s="94">
        <v>3.5510886999999998E-3</v>
      </c>
      <c r="YN84" s="94">
        <v>1.1611486000000001E-2</v>
      </c>
      <c r="YO84" s="94">
        <v>2.8086143000000001E-2</v>
      </c>
      <c r="YP84" s="94">
        <v>5.5556519999999998E-2</v>
      </c>
      <c r="YQ84" s="94">
        <v>9.3901059999999995E-2</v>
      </c>
      <c r="YR84" s="94">
        <v>0.13876383</v>
      </c>
      <c r="YS84" s="94">
        <v>0.18173096</v>
      </c>
      <c r="YT84" s="94">
        <v>0.21218719999999999</v>
      </c>
      <c r="YU84" s="94">
        <v>0.21890181</v>
      </c>
      <c r="YV84" s="94">
        <v>0.21085833000000001</v>
      </c>
      <c r="YW84" s="94">
        <v>0.18007363000000001</v>
      </c>
      <c r="YX84" s="94">
        <v>0.13707516</v>
      </c>
      <c r="YY84" s="94">
        <v>9.235264E-2</v>
      </c>
      <c r="YZ84" s="94">
        <v>5.4205360000000001E-2</v>
      </c>
      <c r="ZA84" s="94">
        <v>2.6905378000000001E-2</v>
      </c>
      <c r="ZB84" s="94">
        <v>1.0688326E-2</v>
      </c>
      <c r="ZC84" s="94">
        <v>3.0607210000000002E-3</v>
      </c>
      <c r="ZD84" s="94">
        <v>4.8697283E-4</v>
      </c>
      <c r="ZE84" s="94">
        <v>5.8248075000000001E-5</v>
      </c>
      <c r="ZF84" s="94">
        <v>2.0157038000000001E-5</v>
      </c>
      <c r="ZG84" s="94">
        <v>9.4027760000000002E-6</v>
      </c>
      <c r="ZH84" s="94">
        <v>3.3434753E-6</v>
      </c>
      <c r="ZI84" s="94">
        <v>0</v>
      </c>
      <c r="ZJ84" s="94">
        <v>2.4356398000000001E-23</v>
      </c>
      <c r="ZK84" s="94">
        <v>4.0331087999999998E-22</v>
      </c>
      <c r="ZL84" s="94">
        <v>6.6740194999999997E-21</v>
      </c>
      <c r="ZM84" s="94">
        <v>1.0998473999999999E-19</v>
      </c>
      <c r="ZN84" s="94">
        <v>1.8049854000000001E-18</v>
      </c>
      <c r="ZO84" s="94">
        <v>2.9500707999999998E-17</v>
      </c>
      <c r="ZP84" s="94">
        <v>4.8024200000000002E-16</v>
      </c>
      <c r="ZQ84" s="94">
        <v>7.7882770000000002E-15</v>
      </c>
      <c r="ZR84" s="94">
        <v>1.2586282E-13</v>
      </c>
      <c r="ZS84" s="94">
        <v>2.0276476E-12</v>
      </c>
      <c r="ZT84" s="94">
        <v>3.2579400000000002E-11</v>
      </c>
      <c r="ZU84" s="94">
        <v>5.2243859999999997E-10</v>
      </c>
      <c r="ZV84" s="94">
        <v>8.3686609999999998E-9</v>
      </c>
      <c r="ZW84" s="94">
        <v>1.3407713000000001E-7</v>
      </c>
      <c r="ZX84" s="94">
        <v>2.152565E-6</v>
      </c>
      <c r="ZY84" s="94">
        <v>3.473454E-5</v>
      </c>
      <c r="ZZ84" s="94">
        <v>5.6608807000000001E-4</v>
      </c>
      <c r="AAA84" s="94">
        <v>3.5511071E-3</v>
      </c>
      <c r="AAB84" s="94">
        <v>1.1611534999999999E-2</v>
      </c>
      <c r="AAC84" s="94">
        <v>2.8086241000000001E-2</v>
      </c>
      <c r="AAD84" s="94">
        <v>5.5556689999999999E-2</v>
      </c>
      <c r="AAE84" s="94">
        <v>9.3901269999999995E-2</v>
      </c>
      <c r="AAF84" s="94">
        <v>0.1387641</v>
      </c>
      <c r="AAG84" s="94">
        <v>0.18173133999999999</v>
      </c>
      <c r="AAH84" s="94">
        <v>0.21218767999999999</v>
      </c>
      <c r="AAI84" s="94">
        <v>0.21890232000000001</v>
      </c>
      <c r="AAJ84" s="94">
        <v>0.21085926999999999</v>
      </c>
      <c r="AAK84" s="94">
        <v>0.1800745</v>
      </c>
      <c r="AAL84" s="94">
        <v>0.1370758</v>
      </c>
      <c r="AAM84" s="94">
        <v>9.2352989999999996E-2</v>
      </c>
      <c r="AAN84" s="94">
        <v>5.4205499999999997E-2</v>
      </c>
      <c r="AAO84" s="94">
        <v>2.6905446999999999E-2</v>
      </c>
      <c r="AAP84" s="94">
        <v>1.0688357000000001E-2</v>
      </c>
      <c r="AAQ84" s="94">
        <v>3.0607372000000001E-3</v>
      </c>
      <c r="AAR84" s="94">
        <v>4.8697626000000001E-4</v>
      </c>
      <c r="AAS84" s="94">
        <v>5.8248336999999997E-5</v>
      </c>
      <c r="AAT84" s="94">
        <v>2.0157074999999999E-5</v>
      </c>
      <c r="AAU84" s="94">
        <v>9.4027739999999997E-6</v>
      </c>
      <c r="AAV84" s="94">
        <v>3.3434691999999999E-6</v>
      </c>
      <c r="AAW84" s="94">
        <v>0</v>
      </c>
      <c r="AAX84" s="94">
        <v>2.4356224000000001E-23</v>
      </c>
      <c r="AAY84" s="94">
        <v>4.0330773000000001E-22</v>
      </c>
      <c r="AAZ84" s="94">
        <v>6.6739679999999997E-21</v>
      </c>
      <c r="ABA84" s="94">
        <v>1.0998388999999999E-19</v>
      </c>
      <c r="ABB84" s="94">
        <v>1.8049719999999998E-18</v>
      </c>
      <c r="ABC84" s="94">
        <v>2.9500513000000002E-17</v>
      </c>
      <c r="ABD84" s="94">
        <v>4.8023892999999999E-16</v>
      </c>
      <c r="ABE84" s="94">
        <v>7.7882289999999993E-15</v>
      </c>
      <c r="ABF84" s="94">
        <v>1.2586205E-13</v>
      </c>
      <c r="ABG84" s="94">
        <v>2.0276360000000001E-12</v>
      </c>
      <c r="ABH84" s="94">
        <v>3.2579234000000003E-11</v>
      </c>
      <c r="ABI84" s="94">
        <v>5.2243599999999997E-10</v>
      </c>
      <c r="ABJ84" s="94">
        <v>8.3686205000000002E-9</v>
      </c>
      <c r="ABK84" s="94">
        <v>1.340765E-7</v>
      </c>
      <c r="ABL84" s="94">
        <v>2.1525552000000001E-6</v>
      </c>
      <c r="ABM84" s="94">
        <v>3.4734409999999998E-5</v>
      </c>
      <c r="ABN84" s="94">
        <v>5.660862E-4</v>
      </c>
      <c r="ABO84" s="94">
        <v>3.5511017999999999E-3</v>
      </c>
      <c r="ABP84" s="94">
        <v>1.1611527999999999E-2</v>
      </c>
      <c r="ABQ84" s="94">
        <v>2.8086224999999999E-2</v>
      </c>
      <c r="ABR84" s="94">
        <v>5.5556655000000003E-2</v>
      </c>
      <c r="ABS84" s="94">
        <v>9.3901195000000007E-2</v>
      </c>
      <c r="ABT84" s="94">
        <v>0.13876395999999999</v>
      </c>
      <c r="ABU84" s="94">
        <v>0.18173109000000001</v>
      </c>
      <c r="ABV84" s="94">
        <v>0.21218744</v>
      </c>
      <c r="ABW84" s="94">
        <v>0.21890202</v>
      </c>
      <c r="ABX84" s="94">
        <v>0.21085928000000001</v>
      </c>
      <c r="ABY84" s="94">
        <v>0.1800747</v>
      </c>
      <c r="ABZ84" s="94">
        <v>0.13707601999999999</v>
      </c>
      <c r="ACA84" s="94">
        <v>9.2353110000000002E-2</v>
      </c>
      <c r="ACB84" s="94">
        <v>5.4205585000000001E-2</v>
      </c>
      <c r="ACC84" s="94">
        <v>2.690553E-2</v>
      </c>
      <c r="ACD84" s="94">
        <v>1.0688431E-2</v>
      </c>
      <c r="ACE84" s="94">
        <v>3.0607728000000001E-3</v>
      </c>
      <c r="ACF84" s="94">
        <v>4.8698627999999998E-4</v>
      </c>
      <c r="ACG84" s="94">
        <v>5.8249304999999998E-5</v>
      </c>
      <c r="ACH84" s="94">
        <v>2.015719E-5</v>
      </c>
      <c r="ACI84" s="94">
        <v>9.4027989999999998E-6</v>
      </c>
      <c r="ACJ84" s="94">
        <v>3.3434806000000002E-6</v>
      </c>
      <c r="ACK84" s="94">
        <v>0</v>
      </c>
      <c r="ACL84" s="94">
        <v>2.4355264999999999E-23</v>
      </c>
      <c r="ACM84" s="94">
        <v>4.0329225000000001E-22</v>
      </c>
      <c r="ACN84" s="94">
        <v>6.6737269999999998E-21</v>
      </c>
      <c r="ACO84" s="94">
        <v>1.0998013999999999E-19</v>
      </c>
      <c r="ACP84" s="94">
        <v>1.8049136999999999E-18</v>
      </c>
      <c r="ACQ84" s="94">
        <v>2.9499623000000002E-17</v>
      </c>
      <c r="ACR84" s="94">
        <v>4.8022550000000004E-16</v>
      </c>
      <c r="ACS84" s="94">
        <v>7.788024E-15</v>
      </c>
      <c r="ACT84" s="94">
        <v>1.2585893000000001E-13</v>
      </c>
      <c r="ACU84" s="94">
        <v>2.0275895E-12</v>
      </c>
      <c r="ACV84" s="94">
        <v>3.2578540000000003E-11</v>
      </c>
      <c r="ACW84" s="94">
        <v>5.2242580000000003E-10</v>
      </c>
      <c r="ACX84" s="94">
        <v>8.3684720000000008E-9</v>
      </c>
      <c r="ACY84" s="94">
        <v>1.3407436E-7</v>
      </c>
      <c r="ACZ84" s="94">
        <v>2.1525245000000001E-6</v>
      </c>
      <c r="ADA84" s="94">
        <v>3.4733970000000001E-5</v>
      </c>
      <c r="ADB84" s="94">
        <v>5.6608009999999998E-4</v>
      </c>
      <c r="ADC84" s="94">
        <v>3.5510834000000002E-3</v>
      </c>
      <c r="ADD84" s="94">
        <v>1.1611481E-2</v>
      </c>
      <c r="ADE84" s="94">
        <v>2.8086106999999999E-2</v>
      </c>
      <c r="ADF84" s="94">
        <v>5.5556394000000002E-2</v>
      </c>
      <c r="ADG84" s="94">
        <v>9.3900670000000006E-2</v>
      </c>
      <c r="ADH84" s="94">
        <v>0.13876305999999999</v>
      </c>
      <c r="ADI84" s="94">
        <v>0.18172973000000001</v>
      </c>
      <c r="ADJ84" s="94">
        <v>0.21218566999999999</v>
      </c>
      <c r="ADK84" s="94">
        <v>0.21890017000000001</v>
      </c>
      <c r="ADL84" s="94">
        <v>0.21085799</v>
      </c>
      <c r="ADM84" s="94">
        <v>0.18007416000000001</v>
      </c>
      <c r="ADN84" s="94">
        <v>0.13707601999999999</v>
      </c>
      <c r="ADO84" s="94">
        <v>9.2353409999999997E-2</v>
      </c>
      <c r="ADP84" s="94">
        <v>5.4205774999999998E-2</v>
      </c>
      <c r="ADQ84" s="94">
        <v>2.6905500999999998E-2</v>
      </c>
      <c r="ADR84" s="94">
        <v>1.0688306E-2</v>
      </c>
      <c r="ADS84" s="94">
        <v>3.0606778000000002E-3</v>
      </c>
      <c r="ADT84" s="94">
        <v>4.8695166999999999E-4</v>
      </c>
      <c r="ADU84" s="94">
        <v>5.8246816000000003E-5</v>
      </c>
      <c r="ADV84" s="94">
        <v>2.0157462000000001E-5</v>
      </c>
      <c r="ADW84" s="94">
        <v>9.4029049999999997E-6</v>
      </c>
      <c r="ADX84" s="94">
        <v>3.3435862999999999E-6</v>
      </c>
      <c r="ADY84" s="100"/>
      <c r="ADZ84" s="101"/>
      <c r="AEA84" s="101"/>
      <c r="AEB84" s="101"/>
      <c r="AEC84" s="101"/>
      <c r="AED84" s="144">
        <f t="shared" si="47"/>
        <v>79</v>
      </c>
      <c r="AEE84" s="142"/>
      <c r="AEF84" s="158">
        <f t="shared" si="32"/>
        <v>79</v>
      </c>
      <c r="AEG84" s="138">
        <f t="shared" si="41"/>
        <v>3.3434771000000002E-6</v>
      </c>
      <c r="AEH84" s="138">
        <f t="shared" si="41"/>
        <v>3.3434885E-6</v>
      </c>
      <c r="AEI84" s="138">
        <f t="shared" si="41"/>
        <v>3.3435027999999998E-6</v>
      </c>
      <c r="AEJ84" s="138">
        <f t="shared" si="41"/>
        <v>3.3435190000000001E-6</v>
      </c>
      <c r="AEK84" s="138">
        <f t="shared" si="41"/>
        <v>3.3435032999999999E-6</v>
      </c>
      <c r="AEL84" s="138">
        <f t="shared" si="41"/>
        <v>3.3434974000000001E-6</v>
      </c>
      <c r="AEM84" s="138">
        <f t="shared" si="41"/>
        <v>3.3435017000000001E-6</v>
      </c>
      <c r="AEN84" s="138">
        <f t="shared" si="41"/>
        <v>3.3435003000000001E-6</v>
      </c>
      <c r="AEO84" s="138">
        <f t="shared" si="41"/>
        <v>3.3435008000000002E-6</v>
      </c>
      <c r="AEP84" s="138">
        <f t="shared" si="41"/>
        <v>3.3435041999999998E-6</v>
      </c>
      <c r="AEQ84" s="138">
        <f t="shared" si="42"/>
        <v>3.3435096999999999E-6</v>
      </c>
      <c r="AER84" s="138">
        <f t="shared" si="42"/>
        <v>3.3435085000000002E-6</v>
      </c>
      <c r="AES84" s="138">
        <f t="shared" si="42"/>
        <v>3.3435044000000001E-6</v>
      </c>
      <c r="AET84" s="138">
        <f t="shared" si="42"/>
        <v>3.3435015000000002E-6</v>
      </c>
      <c r="AEU84" s="138">
        <f t="shared" si="42"/>
        <v>3.3434942E-6</v>
      </c>
      <c r="AEV84" s="138">
        <f t="shared" si="42"/>
        <v>3.3434873999999999E-6</v>
      </c>
      <c r="AEW84" s="138">
        <f t="shared" si="42"/>
        <v>3.3434753E-6</v>
      </c>
      <c r="AEX84" s="138">
        <f t="shared" si="42"/>
        <v>3.3434691999999999E-6</v>
      </c>
      <c r="AEY84" s="138">
        <f t="shared" si="42"/>
        <v>3.3434806000000002E-6</v>
      </c>
      <c r="AEZ84" s="130">
        <f t="shared" si="43"/>
        <v>22.33</v>
      </c>
      <c r="AFA84" s="91"/>
      <c r="AFB84" s="94">
        <v>3.3435003000000001E-6</v>
      </c>
      <c r="AFC84" s="139">
        <f t="shared" si="44"/>
        <v>3.3434960999999992E-6</v>
      </c>
      <c r="AFD84" s="91"/>
      <c r="AFE84" s="142"/>
      <c r="AFF84" s="142"/>
      <c r="AFG84" s="138">
        <f t="shared" si="48"/>
        <v>1.1611590999999999E-2</v>
      </c>
      <c r="AFH84" s="138">
        <f t="shared" si="48"/>
        <v>1.1611504E-2</v>
      </c>
      <c r="AFI84" s="138">
        <f t="shared" si="48"/>
        <v>1.1611563E-2</v>
      </c>
      <c r="AFJ84" s="138">
        <f t="shared" si="48"/>
        <v>1.1611633999999999E-2</v>
      </c>
      <c r="AFK84" s="138">
        <f t="shared" si="48"/>
        <v>1.1611616999999999E-2</v>
      </c>
      <c r="AFL84" s="138">
        <f t="shared" si="48"/>
        <v>1.1611574E-2</v>
      </c>
      <c r="AFM84" s="138">
        <f t="shared" si="48"/>
        <v>1.1611549000000001E-2</v>
      </c>
      <c r="AFN84" s="138">
        <f t="shared" si="48"/>
        <v>1.1611537E-2</v>
      </c>
      <c r="AFO84" s="138">
        <f t="shared" si="48"/>
        <v>1.1611533E-2</v>
      </c>
      <c r="AFP84" s="138">
        <f t="shared" si="48"/>
        <v>1.1611494999999999E-2</v>
      </c>
      <c r="AFQ84" s="138">
        <f t="shared" si="48"/>
        <v>1.1611478999999999E-2</v>
      </c>
      <c r="AFR84" s="138">
        <f t="shared" si="48"/>
        <v>1.161148E-2</v>
      </c>
      <c r="AFS84" s="138">
        <f t="shared" si="48"/>
        <v>1.1611491E-2</v>
      </c>
      <c r="AFT84" s="138">
        <f t="shared" si="48"/>
        <v>1.161148E-2</v>
      </c>
      <c r="AFU84" s="138">
        <f t="shared" si="48"/>
        <v>1.16114635E-2</v>
      </c>
      <c r="AFV84" s="138">
        <f t="shared" si="45"/>
        <v>1.1611450000000001E-2</v>
      </c>
      <c r="AFW84" s="138">
        <f t="shared" si="45"/>
        <v>1.1611486000000001E-2</v>
      </c>
      <c r="AFX84" s="138">
        <f t="shared" si="45"/>
        <v>1.1611534999999999E-2</v>
      </c>
      <c r="AFY84" s="138">
        <f t="shared" si="45"/>
        <v>1.1611527999999999E-2</v>
      </c>
      <c r="AFZ84" s="138" t="e">
        <f t="shared" si="45"/>
        <v>#VALUE!</v>
      </c>
      <c r="AGA84" s="139">
        <f t="shared" si="46"/>
        <v>1.1611525763157897E-2</v>
      </c>
      <c r="AGB84" s="91"/>
      <c r="AGC84" s="91"/>
      <c r="AGD84" s="91"/>
      <c r="AGE84" s="91"/>
      <c r="AGF84" s="91"/>
      <c r="AGG84" s="91"/>
      <c r="AGH84" s="91"/>
      <c r="AGI84" s="91"/>
      <c r="AGJ84" s="91"/>
      <c r="AGK84" s="91"/>
      <c r="AGL84" s="91"/>
      <c r="AGM84" s="91"/>
      <c r="AGN84" s="91"/>
      <c r="AGO84" s="91"/>
      <c r="AGP84" s="91"/>
      <c r="AGQ84" s="91"/>
      <c r="AGR84" s="91"/>
      <c r="AGS84" s="91"/>
      <c r="AGT84" s="91"/>
      <c r="AGU84" s="91"/>
      <c r="AGV84" s="91"/>
      <c r="AGW84" s="91"/>
      <c r="AGX84" s="91"/>
      <c r="AGY84" s="91"/>
      <c r="AGZ84" s="91"/>
      <c r="AHA84" s="91"/>
      <c r="AHB84" s="91"/>
      <c r="AHC84" s="91"/>
      <c r="AHD84" s="91"/>
      <c r="AHE84" s="91"/>
      <c r="AHF84" s="91"/>
      <c r="AHG84" s="91"/>
      <c r="AHH84" s="91"/>
      <c r="AHI84" s="91"/>
      <c r="AHJ84" s="91"/>
      <c r="AHK84" s="91"/>
      <c r="AHL84" s="91"/>
      <c r="AHM84" s="91"/>
      <c r="AHN84" s="91"/>
      <c r="AHO84" s="91"/>
      <c r="AHP84" s="91"/>
      <c r="AHQ84" s="91"/>
      <c r="AHR84" s="91"/>
      <c r="AHS84" s="91"/>
      <c r="AHT84" s="91"/>
      <c r="AHU84" s="91"/>
      <c r="AHV84" s="91"/>
      <c r="AHW84" s="91"/>
      <c r="AHX84" s="91"/>
      <c r="AHY84" s="91"/>
      <c r="AHZ84" s="91"/>
      <c r="AIA84" s="91"/>
      <c r="AIB84" s="91"/>
      <c r="AIC84" s="91"/>
      <c r="AID84" s="91"/>
      <c r="AIE84" s="91"/>
      <c r="AIF84" s="91"/>
      <c r="AIG84" s="91"/>
      <c r="AIH84" s="91"/>
      <c r="AII84" s="91"/>
      <c r="AIJ84" s="91"/>
      <c r="AIK84" s="91"/>
      <c r="AIL84" s="91"/>
      <c r="AIM84" s="91"/>
      <c r="AIN84" s="91"/>
      <c r="AIO84" s="91"/>
      <c r="AIP84" s="91"/>
      <c r="AIQ84" s="91"/>
      <c r="AIR84" s="91"/>
      <c r="AIS84" s="91"/>
      <c r="AIT84" s="91"/>
      <c r="AIU84" s="91"/>
      <c r="AIV84" s="91"/>
      <c r="AIW84" s="91"/>
      <c r="AIX84" s="91"/>
      <c r="AIY84" s="91"/>
      <c r="AIZ84" s="91"/>
      <c r="AJA84" s="91"/>
      <c r="AJB84" s="91"/>
      <c r="AJC84" s="91"/>
      <c r="AJD84" s="91"/>
      <c r="AJE84" s="91"/>
      <c r="AJF84" s="91"/>
      <c r="AJG84" s="91"/>
      <c r="AJH84" s="91"/>
      <c r="AJI84" s="91"/>
      <c r="AJJ84" s="91"/>
      <c r="AJK84" s="91"/>
      <c r="AJL84" s="91"/>
      <c r="AJM84" s="91"/>
      <c r="AJN84" s="91"/>
      <c r="AJO84" s="91"/>
      <c r="AJP84" s="91"/>
      <c r="AJQ84" s="91"/>
      <c r="AJR84" s="91"/>
      <c r="AJS84" s="91"/>
      <c r="AJT84" s="91"/>
      <c r="AJU84" s="91"/>
      <c r="AJV84" s="91"/>
      <c r="AJW84" s="91"/>
      <c r="AJX84" s="91"/>
      <c r="AJY84" s="91"/>
      <c r="AJZ84" s="91"/>
      <c r="AKA84" s="91"/>
      <c r="AKB84" s="91"/>
      <c r="AKC84" s="91"/>
      <c r="AKD84" s="91"/>
      <c r="AKE84" s="91"/>
      <c r="AKF84" s="91"/>
      <c r="AKG84" s="91"/>
      <c r="AKH84" s="91"/>
      <c r="AKI84" s="91"/>
      <c r="AKJ84" s="91"/>
      <c r="AKK84" s="91"/>
      <c r="AKL84" s="91"/>
      <c r="AKM84" s="91"/>
      <c r="AKN84" s="91"/>
      <c r="AKO84" s="91"/>
      <c r="AKP84" s="91"/>
      <c r="AKQ84" s="91"/>
      <c r="AKR84" s="91"/>
      <c r="AKS84" s="91"/>
      <c r="AKT84" s="91"/>
      <c r="AKU84" s="91"/>
      <c r="AKV84" s="91"/>
      <c r="AKW84" s="91"/>
      <c r="AKX84" s="91"/>
      <c r="AKY84" s="91"/>
      <c r="AKZ84" s="91"/>
      <c r="ALA84" s="91"/>
      <c r="ALB84" s="91"/>
      <c r="ALC84" s="91"/>
      <c r="ALD84" s="91"/>
      <c r="ALE84" s="91"/>
      <c r="ALF84" s="91"/>
      <c r="ALG84" s="91"/>
      <c r="ALH84" s="91"/>
      <c r="ALI84" s="91"/>
      <c r="ALJ84" s="91"/>
      <c r="ALK84" s="91"/>
      <c r="ALL84" s="91"/>
      <c r="ALM84" s="91"/>
      <c r="ALN84" s="91"/>
      <c r="ALO84" s="91"/>
      <c r="ALP84" s="91"/>
      <c r="ALQ84" s="91"/>
      <c r="ALR84" s="91"/>
      <c r="ALS84" s="91"/>
      <c r="ALT84" s="91"/>
      <c r="ALU84" s="91"/>
      <c r="ALV84" s="91"/>
      <c r="ALW84" s="91"/>
      <c r="ALX84" s="91"/>
      <c r="ALY84" s="91"/>
      <c r="ALZ84" s="91"/>
      <c r="AMA84" s="91"/>
      <c r="AMB84" s="91"/>
      <c r="AMC84" s="91"/>
      <c r="AMD84" s="91"/>
      <c r="AME84" s="91"/>
      <c r="AMF84" s="91"/>
      <c r="AMG84" s="91"/>
      <c r="AMH84" s="91"/>
      <c r="AMI84" s="91"/>
      <c r="AMJ84" s="91"/>
      <c r="AMK84" s="91"/>
      <c r="AML84" s="91"/>
      <c r="AMM84" s="91"/>
      <c r="AMN84" s="91"/>
      <c r="AMO84" s="91"/>
      <c r="AMP84" s="91"/>
      <c r="AMQ84" s="91"/>
      <c r="AMR84" s="91"/>
      <c r="AMS84" s="91"/>
      <c r="AMT84" s="91"/>
      <c r="AMU84" s="91"/>
      <c r="AMV84" s="91"/>
      <c r="AMW84" s="91"/>
      <c r="AMX84" s="91"/>
      <c r="AMY84" s="91"/>
      <c r="AMZ84" s="91"/>
      <c r="ANA84" s="91"/>
      <c r="ANB84" s="91"/>
      <c r="ANC84" s="91"/>
      <c r="AND84" s="91"/>
      <c r="ANE84" s="91"/>
      <c r="ANF84" s="91"/>
      <c r="ANG84" s="91"/>
      <c r="ANH84" s="91"/>
      <c r="ANI84" s="91"/>
      <c r="ANJ84" s="91"/>
      <c r="ANK84" s="91"/>
      <c r="ANL84" s="91"/>
      <c r="ANM84" s="91"/>
      <c r="ANN84" s="91"/>
      <c r="ANO84" s="91"/>
      <c r="ANP84" s="91"/>
      <c r="ANQ84" s="91"/>
      <c r="ANR84" s="91"/>
      <c r="ANS84" s="91"/>
      <c r="ANT84" s="91"/>
      <c r="ANU84" s="91"/>
      <c r="ANV84" s="91"/>
      <c r="ANW84" s="91"/>
      <c r="ANX84" s="91"/>
      <c r="ANY84" s="91"/>
      <c r="ANZ84" s="91"/>
      <c r="AOA84" s="91"/>
      <c r="AOB84" s="91"/>
      <c r="AOC84" s="91"/>
      <c r="AOD84" s="91"/>
      <c r="AOE84" s="91"/>
      <c r="AOF84" s="91"/>
      <c r="AOG84" s="91"/>
      <c r="AOH84" s="91"/>
      <c r="AOI84" s="91"/>
      <c r="AOJ84" s="91"/>
      <c r="AOK84" s="91"/>
      <c r="AOL84" s="91"/>
      <c r="AOM84" s="91"/>
      <c r="AON84" s="91"/>
      <c r="AOO84" s="91"/>
      <c r="AOP84" s="91"/>
      <c r="AOQ84" s="91"/>
      <c r="AOR84" s="91"/>
      <c r="AOS84" s="91"/>
      <c r="AOT84" s="91"/>
      <c r="AOU84" s="91"/>
      <c r="AOV84" s="91"/>
      <c r="AOW84" s="91"/>
      <c r="AOX84" s="91"/>
      <c r="AOY84" s="91"/>
      <c r="AOZ84" s="91"/>
      <c r="APA84" s="91"/>
      <c r="APB84" s="91"/>
      <c r="APC84" s="91"/>
      <c r="APD84" s="91"/>
      <c r="APE84" s="91"/>
      <c r="APF84" s="91"/>
      <c r="APG84" s="91"/>
      <c r="APH84" s="91"/>
      <c r="API84" s="91"/>
      <c r="APJ84" s="91"/>
      <c r="APK84" s="91"/>
      <c r="APL84" s="91"/>
      <c r="APM84" s="91"/>
      <c r="APN84" s="91"/>
      <c r="APO84" s="91"/>
      <c r="APP84" s="91"/>
      <c r="APQ84" s="91"/>
      <c r="APR84" s="91"/>
      <c r="APS84" s="91"/>
      <c r="APT84" s="91"/>
      <c r="APU84" s="91"/>
      <c r="APV84" s="91"/>
      <c r="APW84" s="91"/>
      <c r="APX84" s="91"/>
      <c r="APY84" s="91"/>
      <c r="APZ84" s="91"/>
      <c r="AQA84" s="91"/>
      <c r="AQB84" s="91"/>
      <c r="AQC84" s="91"/>
      <c r="AQD84" s="91"/>
      <c r="AQE84" s="91"/>
      <c r="AQF84" s="91"/>
      <c r="AQG84" s="91"/>
      <c r="AQH84" s="91"/>
      <c r="AQI84" s="91"/>
      <c r="AQJ84" s="91"/>
      <c r="AQK84" s="91"/>
      <c r="AQL84" s="91"/>
      <c r="AQM84" s="91"/>
      <c r="AQN84" s="91"/>
      <c r="AQO84" s="91"/>
      <c r="AQP84" s="91"/>
      <c r="AQQ84" s="91"/>
      <c r="AQR84" s="91"/>
      <c r="AQS84" s="91"/>
      <c r="AQT84" s="91"/>
      <c r="AQU84" s="91"/>
      <c r="AQV84" s="91"/>
      <c r="AQW84" s="91"/>
      <c r="AQX84" s="91"/>
      <c r="AQY84" s="91"/>
      <c r="AQZ84" s="91"/>
      <c r="ARA84" s="91"/>
      <c r="ARB84" s="91"/>
      <c r="ARC84" s="91"/>
      <c r="ARD84" s="91"/>
      <c r="ARE84" s="91"/>
      <c r="ARF84" s="91"/>
      <c r="ARG84" s="91"/>
      <c r="ARH84" s="91"/>
      <c r="ARI84" s="91"/>
      <c r="ARJ84" s="91"/>
      <c r="ARK84" s="91"/>
      <c r="ARL84" s="91"/>
      <c r="ARM84" s="91"/>
      <c r="ARN84" s="91"/>
      <c r="ARO84" s="91"/>
      <c r="ARP84" s="91"/>
      <c r="ARQ84" s="91"/>
      <c r="ARR84" s="91"/>
      <c r="ARS84" s="91"/>
      <c r="ART84" s="91"/>
      <c r="ARU84" s="91"/>
      <c r="ARV84" s="91"/>
      <c r="ARW84" s="91"/>
      <c r="ARX84" s="91"/>
      <c r="ARY84" s="91"/>
      <c r="ARZ84" s="91"/>
      <c r="ASA84" s="91"/>
      <c r="ASB84" s="91"/>
      <c r="ASC84" s="91"/>
      <c r="ASD84" s="91"/>
      <c r="ASE84" s="91"/>
      <c r="ASF84" s="91"/>
      <c r="ASG84" s="91"/>
      <c r="ASH84" s="91"/>
      <c r="ASI84" s="91"/>
      <c r="ASJ84" s="91"/>
      <c r="ASK84" s="91"/>
      <c r="ASL84" s="91"/>
      <c r="ASM84" s="91"/>
      <c r="ASN84" s="91"/>
      <c r="ASO84" s="91"/>
      <c r="ASP84" s="91"/>
      <c r="ASQ84" s="91"/>
      <c r="ASR84" s="91"/>
    </row>
    <row r="85" spans="1:1188" ht="1.5" customHeight="1" x14ac:dyDescent="0.25">
      <c r="A85" s="129">
        <v>80</v>
      </c>
      <c r="B85" s="130">
        <v>22.62</v>
      </c>
      <c r="C85" s="123">
        <f>IF(ROW()-$B$4&lt;$B$112,2,3)</f>
        <v>3</v>
      </c>
      <c r="D85" s="129">
        <v>80</v>
      </c>
      <c r="E85" s="91">
        <v>0</v>
      </c>
      <c r="F85" s="92">
        <v>1.1870715E-22</v>
      </c>
      <c r="G85" s="92">
        <v>1.945606E-21</v>
      </c>
      <c r="H85" s="92">
        <v>3.1887683000000002E-20</v>
      </c>
      <c r="I85" s="92">
        <v>5.2071229999999996E-19</v>
      </c>
      <c r="J85" s="92">
        <v>8.4731720000000003E-18</v>
      </c>
      <c r="K85" s="92">
        <v>1.3742247999999999E-16</v>
      </c>
      <c r="L85" s="92">
        <v>2.2220545999999998E-15</v>
      </c>
      <c r="M85" s="92">
        <v>3.5833609999999997E-14</v>
      </c>
      <c r="N85" s="92">
        <v>5.7656954999999998E-13</v>
      </c>
      <c r="O85" s="92">
        <v>9.2609460000000006E-12</v>
      </c>
      <c r="P85" s="92">
        <v>1.4857439E-10</v>
      </c>
      <c r="Q85" s="92">
        <v>2.3821722000000001E-9</v>
      </c>
      <c r="R85" s="92">
        <v>3.8193324000000001E-8</v>
      </c>
      <c r="S85" s="92">
        <v>6.1259240000000003E-7</v>
      </c>
      <c r="T85" s="92">
        <v>9.83011E-6</v>
      </c>
      <c r="U85" s="92">
        <v>1.5770749000000001E-4</v>
      </c>
      <c r="V85" s="92">
        <v>1.7172397E-3</v>
      </c>
      <c r="W85" s="92">
        <v>6.9306999999999997E-3</v>
      </c>
      <c r="X85" s="92">
        <v>1.8837831999999999E-2</v>
      </c>
      <c r="Y85" s="92">
        <v>4.0539626000000002E-2</v>
      </c>
      <c r="Z85" s="93">
        <v>7.3440149999999996E-2</v>
      </c>
      <c r="AA85" s="93">
        <v>0.11542061000000001</v>
      </c>
      <c r="AB85" s="93">
        <v>0.16008778000000001</v>
      </c>
      <c r="AC85" s="93">
        <v>0.19780412</v>
      </c>
      <c r="AD85" s="93">
        <v>0.21683443999999999</v>
      </c>
      <c r="AE85" s="93">
        <v>0.21650945999999999</v>
      </c>
      <c r="AF85" s="93">
        <v>0.19728775000000001</v>
      </c>
      <c r="AG85" s="93">
        <v>0.15982684</v>
      </c>
      <c r="AH85" s="93">
        <v>0.11528442</v>
      </c>
      <c r="AI85" s="93">
        <v>7.3262480000000005E-2</v>
      </c>
      <c r="AJ85" s="93">
        <v>4.0183589999999998E-2</v>
      </c>
      <c r="AK85" s="93">
        <v>1.83216E-2</v>
      </c>
      <c r="AL85" s="93">
        <v>6.4808414000000003E-3</v>
      </c>
      <c r="AM85" s="93">
        <v>1.5380649000000001E-3</v>
      </c>
      <c r="AN85" s="93">
        <v>1.6983706E-4</v>
      </c>
      <c r="AO85" s="93">
        <v>2.9251463000000002E-5</v>
      </c>
      <c r="AP85" s="93">
        <v>1.33394715E-5</v>
      </c>
      <c r="AQ85" s="93">
        <v>5.6152589999999998E-6</v>
      </c>
      <c r="AR85" s="93">
        <v>1.9067037E-6</v>
      </c>
      <c r="AS85" s="94">
        <v>0</v>
      </c>
      <c r="AT85" s="94">
        <v>1.187099E-22</v>
      </c>
      <c r="AU85" s="94">
        <v>1.9456490000000002E-21</v>
      </c>
      <c r="AV85" s="94">
        <v>3.1888296999999999E-20</v>
      </c>
      <c r="AW85" s="94">
        <v>5.2072080000000004E-19</v>
      </c>
      <c r="AX85" s="94">
        <v>8.4732839999999995E-18</v>
      </c>
      <c r="AY85" s="94">
        <v>1.3742391000000001E-16</v>
      </c>
      <c r="AZ85" s="94">
        <v>2.2220719999999999E-15</v>
      </c>
      <c r="BA85" s="94">
        <v>3.5833782999999998E-14</v>
      </c>
      <c r="BB85" s="94">
        <v>5.7657074999999996E-13</v>
      </c>
      <c r="BC85" s="94">
        <v>9.2609370000000002E-12</v>
      </c>
      <c r="BD85" s="94">
        <v>1.4857372000000001E-10</v>
      </c>
      <c r="BE85" s="94">
        <v>2.3821542999999998E-9</v>
      </c>
      <c r="BF85" s="94">
        <v>3.8192905000000003E-8</v>
      </c>
      <c r="BG85" s="94">
        <v>6.1258396000000002E-7</v>
      </c>
      <c r="BH85" s="94">
        <v>9.8299500000000006E-6</v>
      </c>
      <c r="BI85" s="94">
        <v>1.5770458999999999E-4</v>
      </c>
      <c r="BJ85" s="94">
        <v>1.7172216999999999E-3</v>
      </c>
      <c r="BK85" s="94">
        <v>6.9306456000000002E-3</v>
      </c>
      <c r="BL85" s="94">
        <v>1.8837706999999999E-2</v>
      </c>
      <c r="BM85" s="94">
        <v>4.0539414000000003E-2</v>
      </c>
      <c r="BN85" s="94">
        <v>7.3439840000000006E-2</v>
      </c>
      <c r="BO85" s="94">
        <v>0.11542022</v>
      </c>
      <c r="BP85" s="94">
        <v>0.16008728999999999</v>
      </c>
      <c r="BQ85" s="94">
        <v>0.19780365</v>
      </c>
      <c r="BR85" s="94">
        <v>0.21683398000000001</v>
      </c>
      <c r="BS85" s="94">
        <v>0.21650908999999999</v>
      </c>
      <c r="BT85" s="94">
        <v>0.1972875</v>
      </c>
      <c r="BU85" s="94">
        <v>0.15982655000000001</v>
      </c>
      <c r="BV85" s="94">
        <v>0.11528408499999999</v>
      </c>
      <c r="BW85" s="94">
        <v>7.3262110000000005E-2</v>
      </c>
      <c r="BX85" s="94">
        <v>4.0183286999999998E-2</v>
      </c>
      <c r="BY85" s="94">
        <v>1.832141E-2</v>
      </c>
      <c r="BZ85" s="94">
        <v>6.4807585000000003E-3</v>
      </c>
      <c r="CA85" s="94">
        <v>1.5380483999999999E-3</v>
      </c>
      <c r="CB85" s="94">
        <v>1.6983811999999999E-4</v>
      </c>
      <c r="CC85" s="94">
        <v>2.9251454E-5</v>
      </c>
      <c r="CD85" s="94">
        <v>1.3339394E-5</v>
      </c>
      <c r="CE85" s="94">
        <v>5.6152303000000003E-6</v>
      </c>
      <c r="CF85" s="94">
        <v>1.9067103999999999E-6</v>
      </c>
      <c r="CG85" s="94">
        <v>0</v>
      </c>
      <c r="CH85" s="94">
        <v>1.1866146999999999E-22</v>
      </c>
      <c r="CI85" s="94">
        <v>1.9449298000000002E-21</v>
      </c>
      <c r="CJ85" s="94">
        <v>3.1877673000000001E-20</v>
      </c>
      <c r="CK85" s="94">
        <v>5.2056599999999998E-19</v>
      </c>
      <c r="CL85" s="94">
        <v>8.4710610000000001E-18</v>
      </c>
      <c r="CM85" s="94">
        <v>1.3739254000000001E-16</v>
      </c>
      <c r="CN85" s="94">
        <v>2.2216384999999998E-15</v>
      </c>
      <c r="CO85" s="94">
        <v>3.5827980000000001E-14</v>
      </c>
      <c r="CP85" s="94">
        <v>5.7649589999999997E-13</v>
      </c>
      <c r="CQ85" s="94">
        <v>9.2600220000000003E-12</v>
      </c>
      <c r="CR85" s="94">
        <v>1.4856344E-10</v>
      </c>
      <c r="CS85" s="94">
        <v>2.3820537E-9</v>
      </c>
      <c r="CT85" s="94">
        <v>3.8192190000000003E-8</v>
      </c>
      <c r="CU85" s="94">
        <v>6.1258359999999998E-7</v>
      </c>
      <c r="CV85" s="94">
        <v>9.8300459999999999E-6</v>
      </c>
      <c r="CW85" s="94">
        <v>1.5770663999999999E-4</v>
      </c>
      <c r="CX85" s="94">
        <v>1.7172353E-3</v>
      </c>
      <c r="CY85" s="94">
        <v>6.930683E-3</v>
      </c>
      <c r="CZ85" s="94">
        <v>1.8837802000000001E-2</v>
      </c>
      <c r="DA85" s="94">
        <v>4.0539600000000002E-2</v>
      </c>
      <c r="DB85" s="94">
        <v>7.3440149999999996E-2</v>
      </c>
      <c r="DC85" s="94">
        <v>0.11542061000000001</v>
      </c>
      <c r="DD85" s="94">
        <v>0.16008769</v>
      </c>
      <c r="DE85" s="94">
        <v>0.19780371999999999</v>
      </c>
      <c r="DF85" s="94">
        <v>0.21683377000000001</v>
      </c>
      <c r="DG85" s="94">
        <v>0.21650857000000001</v>
      </c>
      <c r="DH85" s="94">
        <v>0.19728651999999999</v>
      </c>
      <c r="DI85" s="94">
        <v>0.15982576000000001</v>
      </c>
      <c r="DJ85" s="94">
        <v>0.11528361600000001</v>
      </c>
      <c r="DK85" s="94">
        <v>7.3261976000000006E-2</v>
      </c>
      <c r="DL85" s="94">
        <v>4.0183306000000002E-2</v>
      </c>
      <c r="DM85" s="94">
        <v>1.832145E-2</v>
      </c>
      <c r="DN85" s="94">
        <v>6.4807646000000002E-3</v>
      </c>
      <c r="DO85" s="94">
        <v>1.5380387000000001E-3</v>
      </c>
      <c r="DP85" s="94">
        <v>1.6983592999999999E-4</v>
      </c>
      <c r="DQ85" s="94">
        <v>2.9251241000000001E-5</v>
      </c>
      <c r="DR85" s="94">
        <v>1.3339431E-5</v>
      </c>
      <c r="DS85" s="94">
        <v>5.6152526000000003E-6</v>
      </c>
      <c r="DT85" s="94">
        <v>1.906719E-6</v>
      </c>
      <c r="DU85" s="94">
        <v>0</v>
      </c>
      <c r="DV85" s="94">
        <v>1.1866040999999999E-22</v>
      </c>
      <c r="DW85" s="94">
        <v>1.9449177000000002E-21</v>
      </c>
      <c r="DX85" s="94">
        <v>3.1877557E-20</v>
      </c>
      <c r="DY85" s="94">
        <v>5.2056499999999999E-19</v>
      </c>
      <c r="DZ85" s="94">
        <v>8.4710630000000007E-18</v>
      </c>
      <c r="EA85" s="94">
        <v>1.3739279999999999E-16</v>
      </c>
      <c r="EB85" s="94">
        <v>2.2216457000000001E-15</v>
      </c>
      <c r="EC85" s="94">
        <v>3.5828128E-14</v>
      </c>
      <c r="ED85" s="94">
        <v>5.7649886000000005E-13</v>
      </c>
      <c r="EE85" s="94">
        <v>9.2600750000000002E-12</v>
      </c>
      <c r="EF85" s="94">
        <v>1.4856444000000001E-10</v>
      </c>
      <c r="EG85" s="94">
        <v>2.3820710000000001E-9</v>
      </c>
      <c r="EH85" s="94">
        <v>3.8192492999999997E-8</v>
      </c>
      <c r="EI85" s="94">
        <v>6.1258869999999995E-7</v>
      </c>
      <c r="EJ85" s="94">
        <v>9.8301310000000008E-6</v>
      </c>
      <c r="EK85" s="94">
        <v>1.5770814000000001E-4</v>
      </c>
      <c r="EL85" s="94">
        <v>1.7172481E-3</v>
      </c>
      <c r="EM85" s="94">
        <v>6.9307300000000004E-3</v>
      </c>
      <c r="EN85" s="94">
        <v>1.8837896999999999E-2</v>
      </c>
      <c r="EO85" s="94">
        <v>4.0539726999999998E-2</v>
      </c>
      <c r="EP85" s="94">
        <v>7.3440259999999993E-2</v>
      </c>
      <c r="EQ85" s="94">
        <v>0.11542065</v>
      </c>
      <c r="ER85" s="94">
        <v>0.16008757000000001</v>
      </c>
      <c r="ES85" s="94">
        <v>0.19780368000000001</v>
      </c>
      <c r="ET85" s="94">
        <v>0.21683384</v>
      </c>
      <c r="EU85" s="94">
        <v>0.21650897</v>
      </c>
      <c r="EV85" s="94">
        <v>0.1972874</v>
      </c>
      <c r="EW85" s="94">
        <v>0.15982669999999999</v>
      </c>
      <c r="EX85" s="94">
        <v>0.1152845</v>
      </c>
      <c r="EY85" s="94">
        <v>7.3262560000000004E-2</v>
      </c>
      <c r="EZ85" s="94">
        <v>4.018356E-2</v>
      </c>
      <c r="FA85" s="94">
        <v>1.8321522999999999E-2</v>
      </c>
      <c r="FB85" s="94">
        <v>6.4807822999999997E-3</v>
      </c>
      <c r="FC85" s="94">
        <v>1.5380374E-3</v>
      </c>
      <c r="FD85" s="94">
        <v>1.6983507000000001E-4</v>
      </c>
      <c r="FE85" s="94">
        <v>2.9251407000000002E-5</v>
      </c>
      <c r="FF85" s="94">
        <v>1.3339483999999999E-5</v>
      </c>
      <c r="FG85" s="94">
        <v>5.6152952999999997E-6</v>
      </c>
      <c r="FH85" s="94">
        <v>1.9067291999999999E-6</v>
      </c>
      <c r="FI85" s="94">
        <v>0</v>
      </c>
      <c r="FJ85" s="94">
        <v>1.1866058000000001E-22</v>
      </c>
      <c r="FK85" s="94">
        <v>1.9449205E-21</v>
      </c>
      <c r="FL85" s="94">
        <v>3.1877605000000002E-20</v>
      </c>
      <c r="FM85" s="94">
        <v>5.2056589999999996E-19</v>
      </c>
      <c r="FN85" s="94">
        <v>8.4710749999999994E-18</v>
      </c>
      <c r="FO85" s="94">
        <v>1.3739295000000001E-16</v>
      </c>
      <c r="FP85" s="94">
        <v>2.2216474000000002E-15</v>
      </c>
      <c r="FQ85" s="94">
        <v>3.5828150000000002E-14</v>
      </c>
      <c r="FR85" s="94">
        <v>5.7649886000000005E-13</v>
      </c>
      <c r="FS85" s="94">
        <v>9.2600739999999996E-12</v>
      </c>
      <c r="FT85" s="94">
        <v>1.4856438E-10</v>
      </c>
      <c r="FU85" s="94">
        <v>2.3820702999999999E-9</v>
      </c>
      <c r="FV85" s="94">
        <v>3.8192480000000003E-8</v>
      </c>
      <c r="FW85" s="94">
        <v>6.1258849999999997E-7</v>
      </c>
      <c r="FX85" s="94">
        <v>9.8301269999999998E-6</v>
      </c>
      <c r="FY85" s="94">
        <v>1.5770808000000001E-4</v>
      </c>
      <c r="FZ85" s="94">
        <v>1.7172468E-3</v>
      </c>
      <c r="GA85" s="94">
        <v>6.9307199999999996E-3</v>
      </c>
      <c r="GB85" s="94">
        <v>1.8837854000000001E-2</v>
      </c>
      <c r="GC85" s="94">
        <v>4.0539626000000002E-2</v>
      </c>
      <c r="GD85" s="94">
        <v>7.3440074999999994E-2</v>
      </c>
      <c r="GE85" s="94">
        <v>0.115420446</v>
      </c>
      <c r="GF85" s="94">
        <v>0.16008762000000001</v>
      </c>
      <c r="GG85" s="94">
        <v>0.19780417</v>
      </c>
      <c r="GH85" s="94">
        <v>0.21683474999999999</v>
      </c>
      <c r="GI85" s="94">
        <v>0.21650994000000001</v>
      </c>
      <c r="GJ85" s="94">
        <v>0.19728808</v>
      </c>
      <c r="GK85" s="94">
        <v>0.15982663999999999</v>
      </c>
      <c r="GL85" s="94">
        <v>0.11528376999999999</v>
      </c>
      <c r="GM85" s="94">
        <v>7.3261759999999995E-2</v>
      </c>
      <c r="GN85" s="94">
        <v>4.0183063999999998E-2</v>
      </c>
      <c r="GO85" s="94">
        <v>1.8321343E-2</v>
      </c>
      <c r="GP85" s="94">
        <v>6.480792E-3</v>
      </c>
      <c r="GQ85" s="94">
        <v>1.5380718000000001E-3</v>
      </c>
      <c r="GR85" s="94">
        <v>1.6983505000000001E-4</v>
      </c>
      <c r="GS85" s="94">
        <v>2.9251365E-5</v>
      </c>
      <c r="GT85" s="94">
        <v>1.3339561E-5</v>
      </c>
      <c r="GU85" s="94">
        <v>5.6152729999999997E-6</v>
      </c>
      <c r="GV85" s="94">
        <v>1.9067203E-6</v>
      </c>
      <c r="GW85" s="94">
        <v>0</v>
      </c>
      <c r="GX85" s="94">
        <v>1.1866026000000001E-22</v>
      </c>
      <c r="GY85" s="94">
        <v>1.9449148999999999E-21</v>
      </c>
      <c r="GZ85" s="94">
        <v>3.18775E-20</v>
      </c>
      <c r="HA85" s="94">
        <v>5.2056415000000004E-19</v>
      </c>
      <c r="HB85" s="94">
        <v>8.4710474999999998E-18</v>
      </c>
      <c r="HC85" s="94">
        <v>1.3739251999999999E-16</v>
      </c>
      <c r="HD85" s="94">
        <v>2.2216408000000002E-15</v>
      </c>
      <c r="HE85" s="94">
        <v>3.5828029999999999E-14</v>
      </c>
      <c r="HF85" s="94">
        <v>5.7649674999999996E-13</v>
      </c>
      <c r="HG85" s="94">
        <v>9.2600379999999998E-12</v>
      </c>
      <c r="HH85" s="94">
        <v>1.4856379000000001E-10</v>
      </c>
      <c r="HI85" s="94">
        <v>2.3820603E-9</v>
      </c>
      <c r="HJ85" s="94">
        <v>3.8192330000000001E-8</v>
      </c>
      <c r="HK85" s="94">
        <v>6.12586E-7</v>
      </c>
      <c r="HL85" s="94">
        <v>9.8300859999999993E-6</v>
      </c>
      <c r="HM85" s="94">
        <v>1.5770739999999999E-4</v>
      </c>
      <c r="HN85" s="94">
        <v>1.7172381999999999E-3</v>
      </c>
      <c r="HO85" s="94">
        <v>6.9306916999999999E-3</v>
      </c>
      <c r="HP85" s="94">
        <v>1.8837808000000001E-2</v>
      </c>
      <c r="HQ85" s="94">
        <v>4.0539578E-2</v>
      </c>
      <c r="HR85" s="94">
        <v>7.344009E-2</v>
      </c>
      <c r="HS85" s="94">
        <v>0.1154205</v>
      </c>
      <c r="HT85" s="94">
        <v>0.16008753000000001</v>
      </c>
      <c r="HU85" s="94">
        <v>0.19780355999999999</v>
      </c>
      <c r="HV85" s="94">
        <v>0.21683362</v>
      </c>
      <c r="HW85" s="94">
        <v>0.21650869</v>
      </c>
      <c r="HX85" s="94">
        <v>0.19728709999999999</v>
      </c>
      <c r="HY85" s="94">
        <v>0.15982627999999999</v>
      </c>
      <c r="HZ85" s="94">
        <v>0.11528397</v>
      </c>
      <c r="IA85" s="94">
        <v>7.3262154999999995E-2</v>
      </c>
      <c r="IB85" s="94">
        <v>4.018335E-2</v>
      </c>
      <c r="IC85" s="94">
        <v>1.832139E-2</v>
      </c>
      <c r="ID85" s="94">
        <v>6.4807140000000003E-3</v>
      </c>
      <c r="IE85" s="94">
        <v>1.5380363999999999E-3</v>
      </c>
      <c r="IF85" s="94">
        <v>1.6983788E-4</v>
      </c>
      <c r="IG85" s="94">
        <v>2.9251369000000001E-5</v>
      </c>
      <c r="IH85" s="94">
        <v>1.3339452E-5</v>
      </c>
      <c r="II85" s="94">
        <v>5.6152616999999998E-6</v>
      </c>
      <c r="IJ85" s="94">
        <v>1.9067168000000001E-6</v>
      </c>
      <c r="IK85" s="94">
        <v>0</v>
      </c>
      <c r="IL85" s="94">
        <v>1.1865940999999999E-22</v>
      </c>
      <c r="IM85" s="94">
        <v>1.9449009999999999E-21</v>
      </c>
      <c r="IN85" s="94">
        <v>3.1877276E-20</v>
      </c>
      <c r="IO85" s="94">
        <v>5.2056040000000004E-19</v>
      </c>
      <c r="IP85" s="94">
        <v>8.4709859999999997E-18</v>
      </c>
      <c r="IQ85" s="94">
        <v>1.3739155999999999E-16</v>
      </c>
      <c r="IR85" s="94">
        <v>2.2216250999999999E-15</v>
      </c>
      <c r="IS85" s="94">
        <v>3.5827779999999999E-14</v>
      </c>
      <c r="IT85" s="94">
        <v>5.7649263000000004E-13</v>
      </c>
      <c r="IU85" s="94">
        <v>9.2599679999999998E-12</v>
      </c>
      <c r="IV85" s="94">
        <v>1.4856257999999999E-10</v>
      </c>
      <c r="IW85" s="94">
        <v>2.3820410000000001E-9</v>
      </c>
      <c r="IX85" s="94">
        <v>3.8192009999999999E-8</v>
      </c>
      <c r="IY85" s="94">
        <v>6.1258082999999999E-7</v>
      </c>
      <c r="IZ85" s="94">
        <v>9.8299980000000003E-6</v>
      </c>
      <c r="JA85" s="94">
        <v>1.5770587E-4</v>
      </c>
      <c r="JB85" s="94">
        <v>1.7172311000000001E-3</v>
      </c>
      <c r="JC85" s="94">
        <v>6.9306740000000004E-3</v>
      </c>
      <c r="JD85" s="94">
        <v>1.8837771999999999E-2</v>
      </c>
      <c r="JE85" s="94">
        <v>4.0539520000000002E-2</v>
      </c>
      <c r="JF85" s="94">
        <v>7.344001E-2</v>
      </c>
      <c r="JG85" s="94">
        <v>0.115420446</v>
      </c>
      <c r="JH85" s="94">
        <v>0.16008750999999999</v>
      </c>
      <c r="JI85" s="94">
        <v>0.19780344999999999</v>
      </c>
      <c r="JJ85" s="94">
        <v>0.21683332</v>
      </c>
      <c r="JK85" s="94">
        <v>0.21650796999999999</v>
      </c>
      <c r="JL85" s="94">
        <v>0.19728599999999999</v>
      </c>
      <c r="JM85" s="94">
        <v>0.15982555000000001</v>
      </c>
      <c r="JN85" s="94">
        <v>0.11528367</v>
      </c>
      <c r="JO85" s="94">
        <v>7.3262110000000005E-2</v>
      </c>
      <c r="JP85" s="94">
        <v>4.0183484999999998E-2</v>
      </c>
      <c r="JQ85" s="94">
        <v>1.8321548E-2</v>
      </c>
      <c r="JR85" s="94">
        <v>6.4807700000000003E-3</v>
      </c>
      <c r="JS85" s="94">
        <v>1.538027E-3</v>
      </c>
      <c r="JT85" s="94">
        <v>1.6983564000000001E-4</v>
      </c>
      <c r="JU85" s="94">
        <v>2.9251258000000001E-5</v>
      </c>
      <c r="JV85" s="94">
        <v>1.3339431E-5</v>
      </c>
      <c r="JW85" s="94">
        <v>5.6152710000000001E-6</v>
      </c>
      <c r="JX85" s="94">
        <v>1.9067194999999999E-6</v>
      </c>
      <c r="JY85" s="94">
        <v>0</v>
      </c>
      <c r="JZ85" s="94">
        <v>1.1865845E-22</v>
      </c>
      <c r="KA85" s="94">
        <v>1.9448854000000001E-21</v>
      </c>
      <c r="KB85" s="94">
        <v>3.1877016999999997E-20</v>
      </c>
      <c r="KC85" s="94">
        <v>5.2055624000000004E-19</v>
      </c>
      <c r="KD85" s="94">
        <v>8.4709180000000006E-18</v>
      </c>
      <c r="KE85" s="94">
        <v>1.3739044999999999E-16</v>
      </c>
      <c r="KF85" s="94">
        <v>2.2216067E-15</v>
      </c>
      <c r="KG85" s="94">
        <v>3.5827477999999997E-14</v>
      </c>
      <c r="KH85" s="94">
        <v>5.7648775000000001E-13</v>
      </c>
      <c r="KI85" s="94">
        <v>9.2598869999999999E-12</v>
      </c>
      <c r="KJ85" s="94">
        <v>1.4856119E-10</v>
      </c>
      <c r="KK85" s="94">
        <v>2.3820166000000002E-9</v>
      </c>
      <c r="KL85" s="94">
        <v>3.81916E-8</v>
      </c>
      <c r="KM85" s="94">
        <v>6.1257384000000004E-7</v>
      </c>
      <c r="KN85" s="94">
        <v>9.8298814999999999E-6</v>
      </c>
      <c r="KO85" s="94">
        <v>1.5770385E-4</v>
      </c>
      <c r="KP85" s="94">
        <v>1.7172233E-3</v>
      </c>
      <c r="KQ85" s="94">
        <v>6.9306630000000001E-3</v>
      </c>
      <c r="KR85" s="94">
        <v>1.8837761000000001E-2</v>
      </c>
      <c r="KS85" s="94">
        <v>4.0539484000000001E-2</v>
      </c>
      <c r="KT85" s="94">
        <v>7.3439889999999994E-2</v>
      </c>
      <c r="KU85" s="94">
        <v>0.11542015</v>
      </c>
      <c r="KV85" s="94">
        <v>0.16008715000000001</v>
      </c>
      <c r="KW85" s="94">
        <v>0.19780333</v>
      </c>
      <c r="KX85" s="94">
        <v>0.21683343999999999</v>
      </c>
      <c r="KY85" s="94">
        <v>0.21650827</v>
      </c>
      <c r="KZ85" s="94">
        <v>0.19728651999999999</v>
      </c>
      <c r="LA85" s="94">
        <v>0.15982589</v>
      </c>
      <c r="LB85" s="94">
        <v>0.11528371</v>
      </c>
      <c r="LC85" s="94">
        <v>7.326191E-2</v>
      </c>
      <c r="LD85" s="94">
        <v>4.0183228000000001E-2</v>
      </c>
      <c r="LE85" s="94">
        <v>1.8321466000000002E-2</v>
      </c>
      <c r="LF85" s="94">
        <v>6.480792E-3</v>
      </c>
      <c r="LG85" s="94">
        <v>1.5380454E-3</v>
      </c>
      <c r="LH85" s="94">
        <v>1.6983657999999999E-4</v>
      </c>
      <c r="LI85" s="94">
        <v>2.9251377999999999E-5</v>
      </c>
      <c r="LJ85" s="94">
        <v>1.3339436999999999E-5</v>
      </c>
      <c r="LK85" s="94">
        <v>5.6152699999999999E-6</v>
      </c>
      <c r="LL85" s="94">
        <v>1.9067182000000001E-6</v>
      </c>
      <c r="LM85" s="94">
        <v>0</v>
      </c>
      <c r="LN85" s="94">
        <v>1.1865784E-22</v>
      </c>
      <c r="LO85" s="94">
        <v>1.9448760999999999E-21</v>
      </c>
      <c r="LP85" s="94">
        <v>3.1876874999999998E-20</v>
      </c>
      <c r="LQ85" s="94">
        <v>5.2055386000000001E-19</v>
      </c>
      <c r="LR85" s="94">
        <v>8.4708795000000001E-18</v>
      </c>
      <c r="LS85" s="94">
        <v>1.3738986E-16</v>
      </c>
      <c r="LT85" s="94">
        <v>2.2215976000000001E-15</v>
      </c>
      <c r="LU85" s="94">
        <v>3.5827322E-14</v>
      </c>
      <c r="LV85" s="94">
        <v>5.7648503999999998E-13</v>
      </c>
      <c r="LW85" s="94">
        <v>9.2598430000000004E-12</v>
      </c>
      <c r="LX85" s="94">
        <v>1.4856050000000001E-10</v>
      </c>
      <c r="LY85" s="94">
        <v>2.3820046000000001E-9</v>
      </c>
      <c r="LZ85" s="94">
        <v>3.8191383999999998E-8</v>
      </c>
      <c r="MA85" s="94">
        <v>6.1257030000000001E-7</v>
      </c>
      <c r="MB85" s="94">
        <v>9.8298209999999994E-6</v>
      </c>
      <c r="MC85" s="94">
        <v>1.5770277E-4</v>
      </c>
      <c r="MD85" s="94">
        <v>1.7172197000000001E-3</v>
      </c>
      <c r="ME85" s="94">
        <v>6.9306567000000001E-3</v>
      </c>
      <c r="MF85" s="94">
        <v>1.8837766999999998E-2</v>
      </c>
      <c r="MG85" s="94">
        <v>4.0539517999999997E-2</v>
      </c>
      <c r="MH85" s="94">
        <v>7.3439889999999994E-2</v>
      </c>
      <c r="MI85" s="94">
        <v>0.11542005</v>
      </c>
      <c r="MJ85" s="94">
        <v>0.16008692999999999</v>
      </c>
      <c r="MK85" s="94">
        <v>0.19780307</v>
      </c>
      <c r="ML85" s="94">
        <v>0.21683321999999999</v>
      </c>
      <c r="MM85" s="94">
        <v>0.21650828</v>
      </c>
      <c r="MN85" s="94">
        <v>0.19728680000000001</v>
      </c>
      <c r="MO85" s="94">
        <v>0.15982626</v>
      </c>
      <c r="MP85" s="94">
        <v>0.11528403</v>
      </c>
      <c r="MQ85" s="94">
        <v>7.3262030000000006E-2</v>
      </c>
      <c r="MR85" s="94">
        <v>4.0183138E-2</v>
      </c>
      <c r="MS85" s="94">
        <v>1.8321325999999999E-2</v>
      </c>
      <c r="MT85" s="94">
        <v>6.4807520000000002E-3</v>
      </c>
      <c r="MU85" s="94">
        <v>1.5380521000000001E-3</v>
      </c>
      <c r="MV85" s="94">
        <v>1.69839E-4</v>
      </c>
      <c r="MW85" s="94">
        <v>2.9251549E-5</v>
      </c>
      <c r="MX85" s="94">
        <v>1.3339458999999999E-5</v>
      </c>
      <c r="MY85" s="94">
        <v>5.6152750000000002E-6</v>
      </c>
      <c r="MZ85" s="94">
        <v>1.9067187E-6</v>
      </c>
      <c r="NA85" s="94">
        <v>0</v>
      </c>
      <c r="NB85" s="94">
        <v>1.1865751999999999E-22</v>
      </c>
      <c r="NC85" s="94">
        <v>1.9448707000000001E-21</v>
      </c>
      <c r="ND85" s="94">
        <v>3.1876798000000001E-20</v>
      </c>
      <c r="NE85" s="94">
        <v>5.2055267000000004E-19</v>
      </c>
      <c r="NF85" s="94">
        <v>8.4708640000000008E-18</v>
      </c>
      <c r="NG85" s="94">
        <v>1.3738963999999999E-16</v>
      </c>
      <c r="NH85" s="94">
        <v>2.2215945999999998E-15</v>
      </c>
      <c r="NI85" s="94">
        <v>3.5827278000000001E-14</v>
      </c>
      <c r="NJ85" s="94">
        <v>5.7648444000000004E-13</v>
      </c>
      <c r="NK85" s="94">
        <v>9.2598299999999993E-12</v>
      </c>
      <c r="NL85" s="94">
        <v>1.4856029E-10</v>
      </c>
      <c r="NM85" s="94">
        <v>2.3820010000000002E-9</v>
      </c>
      <c r="NN85" s="94">
        <v>3.8191323999999998E-8</v>
      </c>
      <c r="NO85" s="94">
        <v>6.125691E-7</v>
      </c>
      <c r="NP85" s="94">
        <v>9.8298014999999994E-6</v>
      </c>
      <c r="NQ85" s="94">
        <v>1.5770247000000001E-4</v>
      </c>
      <c r="NR85" s="94">
        <v>1.7172137E-3</v>
      </c>
      <c r="NS85" s="94">
        <v>6.9306324999999997E-3</v>
      </c>
      <c r="NT85" s="94">
        <v>1.8837712999999999E-2</v>
      </c>
      <c r="NU85" s="94">
        <v>4.0539466000000003E-2</v>
      </c>
      <c r="NV85" s="94">
        <v>7.3439900000000002E-2</v>
      </c>
      <c r="NW85" s="94">
        <v>0.11542012</v>
      </c>
      <c r="NX85" s="94">
        <v>0.16008700000000001</v>
      </c>
      <c r="NY85" s="94">
        <v>0.19780305000000001</v>
      </c>
      <c r="NZ85" s="94">
        <v>0.21683325000000001</v>
      </c>
      <c r="OA85" s="94">
        <v>0.21650833999999999</v>
      </c>
      <c r="OB85" s="94">
        <v>0.19728689999999999</v>
      </c>
      <c r="OC85" s="94">
        <v>0.15982641</v>
      </c>
      <c r="OD85" s="94">
        <v>0.11528424</v>
      </c>
      <c r="OE85" s="94">
        <v>7.3262320000000006E-2</v>
      </c>
      <c r="OF85" s="94">
        <v>4.0183327999999997E-2</v>
      </c>
      <c r="OG85" s="94">
        <v>1.8321367000000002E-2</v>
      </c>
      <c r="OH85" s="94">
        <v>6.4807366999999998E-3</v>
      </c>
      <c r="OI85" s="94">
        <v>1.5380481E-3</v>
      </c>
      <c r="OJ85" s="94">
        <v>1.698391E-4</v>
      </c>
      <c r="OK85" s="94">
        <v>2.9251552000000002E-5</v>
      </c>
      <c r="OL85" s="94">
        <v>1.333948E-5</v>
      </c>
      <c r="OM85" s="94">
        <v>5.6152876000000002E-6</v>
      </c>
      <c r="ON85" s="94">
        <v>1.9067206000000001E-6</v>
      </c>
      <c r="OO85" s="94">
        <v>0</v>
      </c>
      <c r="OP85" s="94">
        <v>1.1865758E-22</v>
      </c>
      <c r="OQ85" s="94">
        <v>1.9448713000000001E-21</v>
      </c>
      <c r="OR85" s="94">
        <v>3.1876817000000001E-20</v>
      </c>
      <c r="OS85" s="94">
        <v>5.205531E-19</v>
      </c>
      <c r="OT85" s="94">
        <v>8.4708740000000005E-18</v>
      </c>
      <c r="OU85" s="94">
        <v>1.3738986E-16</v>
      </c>
      <c r="OV85" s="94">
        <v>2.2215988999999999E-15</v>
      </c>
      <c r="OW85" s="94">
        <v>3.5827362999999999E-14</v>
      </c>
      <c r="OX85" s="94">
        <v>5.7648589999999996E-13</v>
      </c>
      <c r="OY85" s="94">
        <v>9.2598549999999992E-12</v>
      </c>
      <c r="OZ85" s="94">
        <v>1.4856069E-10</v>
      </c>
      <c r="PA85" s="94">
        <v>2.3820084E-9</v>
      </c>
      <c r="PB85" s="94">
        <v>3.8191451999999999E-8</v>
      </c>
      <c r="PC85" s="94">
        <v>6.125712E-7</v>
      </c>
      <c r="PD85" s="94">
        <v>9.8298369999999999E-6</v>
      </c>
      <c r="PE85" s="94">
        <v>1.5770315E-4</v>
      </c>
      <c r="PF85" s="94">
        <v>1.717215E-3</v>
      </c>
      <c r="PG85" s="94">
        <v>6.9306250000000002E-3</v>
      </c>
      <c r="PH85" s="94">
        <v>1.8837677000000001E-2</v>
      </c>
      <c r="PI85" s="94">
        <v>4.0539383999999998E-2</v>
      </c>
      <c r="PJ85" s="94">
        <v>7.3439814000000006E-2</v>
      </c>
      <c r="PK85" s="94">
        <v>0.115420155</v>
      </c>
      <c r="PL85" s="94">
        <v>0.16008712</v>
      </c>
      <c r="PM85" s="94">
        <v>0.19780321000000001</v>
      </c>
      <c r="PN85" s="94">
        <v>0.21683347</v>
      </c>
      <c r="PO85" s="94">
        <v>0.21650850999999999</v>
      </c>
      <c r="PP85" s="94">
        <v>0.19728675000000001</v>
      </c>
      <c r="PQ85" s="94">
        <v>0.15982594999999999</v>
      </c>
      <c r="PR85" s="94">
        <v>0.11528380000000001</v>
      </c>
      <c r="PS85" s="94">
        <v>7.326212E-2</v>
      </c>
      <c r="PT85" s="94">
        <v>4.0183379999999998E-2</v>
      </c>
      <c r="PU85" s="94">
        <v>1.8321466000000002E-2</v>
      </c>
      <c r="PV85" s="94">
        <v>6.4807761999999998E-3</v>
      </c>
      <c r="PW85" s="94">
        <v>1.5380518E-3</v>
      </c>
      <c r="PX85" s="94">
        <v>1.6983802000000001E-4</v>
      </c>
      <c r="PY85" s="94">
        <v>2.9251527E-5</v>
      </c>
      <c r="PZ85" s="94">
        <v>1.3339505E-5</v>
      </c>
      <c r="QA85" s="94">
        <v>5.6153009999999997E-6</v>
      </c>
      <c r="QB85" s="94">
        <v>1.9067238E-6</v>
      </c>
      <c r="QC85" s="94">
        <v>0</v>
      </c>
      <c r="QD85" s="94">
        <v>1.1865739E-22</v>
      </c>
      <c r="QE85" s="94">
        <v>1.9448674000000002E-21</v>
      </c>
      <c r="QF85" s="94">
        <v>3.1876756E-20</v>
      </c>
      <c r="QG85" s="94">
        <v>5.2055226000000004E-19</v>
      </c>
      <c r="QH85" s="94">
        <v>8.4708605000000001E-18</v>
      </c>
      <c r="QI85" s="94">
        <v>1.3738966000000001E-16</v>
      </c>
      <c r="QJ85" s="94">
        <v>2.2215966999999999E-15</v>
      </c>
      <c r="QK85" s="94">
        <v>3.5827342000000003E-14</v>
      </c>
      <c r="QL85" s="94">
        <v>5.7648589999999996E-13</v>
      </c>
      <c r="QM85" s="94">
        <v>9.2598579999999993E-12</v>
      </c>
      <c r="QN85" s="94">
        <v>1.4856072E-10</v>
      </c>
      <c r="QO85" s="94">
        <v>2.3820079999999999E-9</v>
      </c>
      <c r="QP85" s="94">
        <v>3.8191440000000002E-8</v>
      </c>
      <c r="QQ85" s="94">
        <v>6.1257100000000001E-7</v>
      </c>
      <c r="QR85" s="94">
        <v>9.829834E-6</v>
      </c>
      <c r="QS85" s="94">
        <v>1.5770310000000001E-4</v>
      </c>
      <c r="QT85" s="94">
        <v>1.7172166999999999E-3</v>
      </c>
      <c r="QU85" s="94">
        <v>6.9306280000000003E-3</v>
      </c>
      <c r="QV85" s="94">
        <v>1.8837667999999998E-2</v>
      </c>
      <c r="QW85" s="94">
        <v>4.053934E-2</v>
      </c>
      <c r="QX85" s="94">
        <v>7.3439724999999997E-2</v>
      </c>
      <c r="QY85" s="94">
        <v>0.11542007999999999</v>
      </c>
      <c r="QZ85" s="94">
        <v>0.16008720000000001</v>
      </c>
      <c r="RA85" s="94">
        <v>0.19780350999999999</v>
      </c>
      <c r="RB85" s="94">
        <v>0.21683385999999999</v>
      </c>
      <c r="RC85" s="94">
        <v>0.21650897</v>
      </c>
      <c r="RD85" s="94">
        <v>0.19728707000000001</v>
      </c>
      <c r="RE85" s="94">
        <v>0.15982594999999999</v>
      </c>
      <c r="RF85" s="94">
        <v>0.11528358</v>
      </c>
      <c r="RG85" s="94">
        <v>7.3261900000000005E-2</v>
      </c>
      <c r="RH85" s="94">
        <v>4.0183306000000002E-2</v>
      </c>
      <c r="RI85" s="94">
        <v>1.8321501E-2</v>
      </c>
      <c r="RJ85" s="94">
        <v>6.4808115999999997E-3</v>
      </c>
      <c r="RK85" s="94">
        <v>1.5380591000000001E-3</v>
      </c>
      <c r="RL85" s="94">
        <v>1.6983741000000001E-4</v>
      </c>
      <c r="RM85" s="94">
        <v>2.9251522999999999E-5</v>
      </c>
      <c r="RN85" s="94">
        <v>1.3339524000000001E-5</v>
      </c>
      <c r="RO85" s="94">
        <v>5.6153012000000004E-6</v>
      </c>
      <c r="RP85" s="94">
        <v>1.9067232E-6</v>
      </c>
      <c r="RQ85" s="94">
        <v>0</v>
      </c>
      <c r="RR85" s="94">
        <v>1.1865738E-22</v>
      </c>
      <c r="RS85" s="94">
        <v>1.9448662000000001E-21</v>
      </c>
      <c r="RT85" s="94">
        <v>3.1876732999999999E-20</v>
      </c>
      <c r="RU85" s="94">
        <v>5.2055194999999997E-19</v>
      </c>
      <c r="RV85" s="94">
        <v>8.470853E-18</v>
      </c>
      <c r="RW85" s="94">
        <v>1.3738951999999999E-16</v>
      </c>
      <c r="RX85" s="94">
        <v>2.2215938E-15</v>
      </c>
      <c r="RY85" s="94">
        <v>3.5827294999999998E-14</v>
      </c>
      <c r="RZ85" s="94">
        <v>5.7648519999999996E-13</v>
      </c>
      <c r="SA85" s="94">
        <v>9.2598469999999994E-12</v>
      </c>
      <c r="SB85" s="94">
        <v>1.4856051999999999E-10</v>
      </c>
      <c r="SC85" s="94">
        <v>2.3820037000000002E-9</v>
      </c>
      <c r="SD85" s="94">
        <v>3.8191352000000001E-8</v>
      </c>
      <c r="SE85" s="94">
        <v>6.1256929999999999E-7</v>
      </c>
      <c r="SF85" s="94">
        <v>9.8298014999999994E-6</v>
      </c>
      <c r="SG85" s="94">
        <v>1.5770256999999999E-4</v>
      </c>
      <c r="SH85" s="94">
        <v>1.7172161E-3</v>
      </c>
      <c r="SI85" s="94">
        <v>6.9306343999999999E-3</v>
      </c>
      <c r="SJ85" s="94">
        <v>1.8837677000000001E-2</v>
      </c>
      <c r="SK85" s="94">
        <v>4.0539342999999999E-2</v>
      </c>
      <c r="SL85" s="94">
        <v>7.3439694999999999E-2</v>
      </c>
      <c r="SM85" s="94">
        <v>0.11541999</v>
      </c>
      <c r="SN85" s="94">
        <v>0.16008711</v>
      </c>
      <c r="SO85" s="94">
        <v>0.19780347000000001</v>
      </c>
      <c r="SP85" s="94">
        <v>0.21683380999999999</v>
      </c>
      <c r="SQ85" s="94">
        <v>0.21650887999999999</v>
      </c>
      <c r="SR85" s="94">
        <v>0.19728715999999999</v>
      </c>
      <c r="SS85" s="94">
        <v>0.15982614000000001</v>
      </c>
      <c r="ST85" s="94">
        <v>0.11528363</v>
      </c>
      <c r="SU85" s="94">
        <v>7.3261820000000005E-2</v>
      </c>
      <c r="SV85" s="94">
        <v>4.0183198000000003E-2</v>
      </c>
      <c r="SW85" s="94">
        <v>1.8321463999999999E-2</v>
      </c>
      <c r="SX85" s="94">
        <v>6.480815E-3</v>
      </c>
      <c r="SY85" s="94">
        <v>1.5380636999999999E-3</v>
      </c>
      <c r="SZ85" s="94">
        <v>1.6983775999999999E-4</v>
      </c>
      <c r="TA85" s="94">
        <v>2.9251530000000001E-5</v>
      </c>
      <c r="TB85" s="94">
        <v>1.3339516E-5</v>
      </c>
      <c r="TC85" s="94">
        <v>5.6152962E-6</v>
      </c>
      <c r="TD85" s="94">
        <v>1.9067206000000001E-6</v>
      </c>
      <c r="TE85" s="94">
        <v>0</v>
      </c>
      <c r="TF85" s="94">
        <v>1.1865699000000001E-22</v>
      </c>
      <c r="TG85" s="94">
        <v>1.9448589999999998E-21</v>
      </c>
      <c r="TH85" s="94">
        <v>3.1876606999999997E-20</v>
      </c>
      <c r="TI85" s="94">
        <v>5.2055E-19</v>
      </c>
      <c r="TJ85" s="94">
        <v>8.4708174999999996E-18</v>
      </c>
      <c r="TK85" s="94">
        <v>1.373889E-16</v>
      </c>
      <c r="TL85" s="94">
        <v>2.2215837999999998E-15</v>
      </c>
      <c r="TM85" s="94">
        <v>3.5827114999999999E-14</v>
      </c>
      <c r="TN85" s="94">
        <v>5.7648209999999998E-13</v>
      </c>
      <c r="TO85" s="94">
        <v>9.2597960000000007E-12</v>
      </c>
      <c r="TP85" s="94">
        <v>1.4855968999999999E-10</v>
      </c>
      <c r="TQ85" s="94">
        <v>2.3819904000000001E-9</v>
      </c>
      <c r="TR85" s="94">
        <v>3.819112E-8</v>
      </c>
      <c r="TS85" s="94">
        <v>6.1256520000000004E-7</v>
      </c>
      <c r="TT85" s="94">
        <v>9.829728E-6</v>
      </c>
      <c r="TU85" s="94">
        <v>1.5770119999999999E-4</v>
      </c>
      <c r="TV85" s="94">
        <v>1.7172101999999999E-3</v>
      </c>
      <c r="TW85" s="94">
        <v>6.9306237000000001E-3</v>
      </c>
      <c r="TX85" s="94">
        <v>1.8837675000000002E-2</v>
      </c>
      <c r="TY85" s="94">
        <v>4.0539376000000002E-2</v>
      </c>
      <c r="TZ85" s="94">
        <v>7.3439770000000001E-2</v>
      </c>
      <c r="UA85" s="94">
        <v>0.11542015</v>
      </c>
      <c r="UB85" s="94">
        <v>0.16008732000000001</v>
      </c>
      <c r="UC85" s="94">
        <v>0.19780369</v>
      </c>
      <c r="UD85" s="94">
        <v>0.21683398000000001</v>
      </c>
      <c r="UE85" s="94">
        <v>0.21650897</v>
      </c>
      <c r="UF85" s="94">
        <v>0.19728725999999999</v>
      </c>
      <c r="UG85" s="94">
        <v>0.15982637</v>
      </c>
      <c r="UH85" s="94">
        <v>0.11528396</v>
      </c>
      <c r="UI85" s="94">
        <v>7.326204E-2</v>
      </c>
      <c r="UJ85" s="94">
        <v>4.0183275999999997E-2</v>
      </c>
      <c r="UK85" s="94">
        <v>1.8321455E-2</v>
      </c>
      <c r="UL85" s="94">
        <v>6.4808022999999996E-3</v>
      </c>
      <c r="UM85" s="94">
        <v>1.5380623999999999E-3</v>
      </c>
      <c r="UN85" s="94">
        <v>1.6983815000000001E-4</v>
      </c>
      <c r="UO85" s="94">
        <v>2.9251517999999999E-5</v>
      </c>
      <c r="UP85" s="94">
        <v>1.3339495E-5</v>
      </c>
      <c r="UQ85" s="94">
        <v>5.6152935E-6</v>
      </c>
      <c r="UR85" s="94">
        <v>1.9067185000000001E-6</v>
      </c>
      <c r="US85" s="94">
        <v>0</v>
      </c>
      <c r="UT85" s="94">
        <v>1.1865731000000001E-22</v>
      </c>
      <c r="UU85" s="94">
        <v>1.9448636000000001E-21</v>
      </c>
      <c r="UV85" s="94">
        <v>3.1876684000000001E-20</v>
      </c>
      <c r="UW85" s="94">
        <v>5.2055127000000003E-19</v>
      </c>
      <c r="UX85" s="94">
        <v>8.4708364999999995E-18</v>
      </c>
      <c r="UY85" s="94">
        <v>1.3738917E-16</v>
      </c>
      <c r="UZ85" s="94">
        <v>2.2215883000000002E-15</v>
      </c>
      <c r="VA85" s="94">
        <v>3.5827192999999998E-14</v>
      </c>
      <c r="VB85" s="94">
        <v>5.7648320000000001E-13</v>
      </c>
      <c r="VC85" s="94">
        <v>9.2598150000000004E-12</v>
      </c>
      <c r="VD85" s="94">
        <v>1.4856004E-10</v>
      </c>
      <c r="VE85" s="94">
        <v>2.3819968000000001E-9</v>
      </c>
      <c r="VF85" s="94">
        <v>3.8191228000000001E-8</v>
      </c>
      <c r="VG85" s="94">
        <v>6.1256700000000001E-7</v>
      </c>
      <c r="VH85" s="94">
        <v>9.8297550000000006E-6</v>
      </c>
      <c r="VI85" s="94">
        <v>1.5770161E-4</v>
      </c>
      <c r="VJ85" s="94">
        <v>1.7172076999999999E-3</v>
      </c>
      <c r="VK85" s="94">
        <v>6.9306115999999999E-3</v>
      </c>
      <c r="VL85" s="94">
        <v>1.8837652999999999E-2</v>
      </c>
      <c r="VM85" s="94">
        <v>4.053934E-2</v>
      </c>
      <c r="VN85" s="94">
        <v>7.3439729999999995E-2</v>
      </c>
      <c r="VO85" s="94">
        <v>0.11542003000000001</v>
      </c>
      <c r="VP85" s="94">
        <v>0.16008711</v>
      </c>
      <c r="VQ85" s="94">
        <v>0.19780329999999999</v>
      </c>
      <c r="VR85" s="94">
        <v>0.21683347</v>
      </c>
      <c r="VS85" s="94">
        <v>0.21650848</v>
      </c>
      <c r="VT85" s="94">
        <v>0.19728680000000001</v>
      </c>
      <c r="VU85" s="94">
        <v>0.1598262</v>
      </c>
      <c r="VV85" s="94">
        <v>0.11528403</v>
      </c>
      <c r="VW85" s="94">
        <v>7.3262209999999994E-2</v>
      </c>
      <c r="VX85" s="94">
        <v>4.0183405999999998E-2</v>
      </c>
      <c r="VY85" s="94">
        <v>1.8321496E-2</v>
      </c>
      <c r="VZ85" s="94">
        <v>6.4808019999999999E-3</v>
      </c>
      <c r="WA85" s="94">
        <v>1.5380584000000001E-3</v>
      </c>
      <c r="WB85" s="94">
        <v>1.6983807999999999E-4</v>
      </c>
      <c r="WC85" s="94">
        <v>2.9251455999999999E-5</v>
      </c>
      <c r="WD85" s="94">
        <v>1.3339457000000001E-5</v>
      </c>
      <c r="WE85" s="94">
        <v>5.6152839999999998E-6</v>
      </c>
      <c r="WF85" s="94">
        <v>1.9067141E-6</v>
      </c>
      <c r="WG85" s="94">
        <v>0</v>
      </c>
      <c r="WH85" s="94">
        <v>1.1865802E-22</v>
      </c>
      <c r="WI85" s="94">
        <v>1.9448757000000001E-21</v>
      </c>
      <c r="WJ85" s="94">
        <v>3.1876865000000003E-20</v>
      </c>
      <c r="WK85" s="94">
        <v>5.2055420000000003E-19</v>
      </c>
      <c r="WL85" s="94">
        <v>8.4708909999999999E-18</v>
      </c>
      <c r="WM85" s="94">
        <v>1.3739003999999999E-16</v>
      </c>
      <c r="WN85" s="94">
        <v>2.2216016000000002E-15</v>
      </c>
      <c r="WO85" s="94">
        <v>3.5827424E-14</v>
      </c>
      <c r="WP85" s="94">
        <v>5.7648726000000001E-13</v>
      </c>
      <c r="WQ85" s="94">
        <v>9.2598820000000003E-12</v>
      </c>
      <c r="WR85" s="94">
        <v>1.4856118000000001E-10</v>
      </c>
      <c r="WS85" s="94">
        <v>2.3820167999999998E-9</v>
      </c>
      <c r="WT85" s="94">
        <v>3.8191582999999998E-8</v>
      </c>
      <c r="WU85" s="94">
        <v>6.1257299999999996E-7</v>
      </c>
      <c r="WV85" s="94">
        <v>9.8298569999999996E-6</v>
      </c>
      <c r="WW85" s="94">
        <v>1.5770334999999999E-4</v>
      </c>
      <c r="WX85" s="94">
        <v>1.7172104E-3</v>
      </c>
      <c r="WY85" s="94">
        <v>6.9306059999999997E-3</v>
      </c>
      <c r="WZ85" s="94">
        <v>1.8837633999999999E-2</v>
      </c>
      <c r="XA85" s="94">
        <v>4.05393E-2</v>
      </c>
      <c r="XB85" s="94">
        <v>7.3439665000000001E-2</v>
      </c>
      <c r="XC85" s="94">
        <v>0.11541999</v>
      </c>
      <c r="XD85" s="94">
        <v>0.16008711</v>
      </c>
      <c r="XE85" s="94">
        <v>0.19780338</v>
      </c>
      <c r="XF85" s="94">
        <v>0.21683368</v>
      </c>
      <c r="XG85" s="94">
        <v>0.21650863000000001</v>
      </c>
      <c r="XH85" s="94">
        <v>0.19728667</v>
      </c>
      <c r="XI85" s="94">
        <v>0.15982589999999999</v>
      </c>
      <c r="XJ85" s="94">
        <v>0.11528382500000001</v>
      </c>
      <c r="XK85" s="94">
        <v>7.3262170000000001E-2</v>
      </c>
      <c r="XL85" s="94">
        <v>4.0183455E-2</v>
      </c>
      <c r="XM85" s="94">
        <v>1.8321533000000001E-2</v>
      </c>
      <c r="XN85" s="94">
        <v>6.4808110000000004E-3</v>
      </c>
      <c r="XO85" s="94">
        <v>1.5380577E-3</v>
      </c>
      <c r="XP85" s="94">
        <v>1.6983773E-4</v>
      </c>
      <c r="XQ85" s="94">
        <v>2.9251387E-5</v>
      </c>
      <c r="XR85" s="94">
        <v>1.3339425999999999E-5</v>
      </c>
      <c r="XS85" s="94">
        <v>5.6152735000000003E-6</v>
      </c>
      <c r="XT85" s="94">
        <v>1.9067102E-6</v>
      </c>
      <c r="XU85" s="94">
        <v>0</v>
      </c>
      <c r="XV85" s="94">
        <v>1.1865871999999999E-22</v>
      </c>
      <c r="XW85" s="94">
        <v>1.9448881999999999E-21</v>
      </c>
      <c r="XX85" s="94">
        <v>3.1877062000000002E-20</v>
      </c>
      <c r="XY85" s="94">
        <v>5.2055730000000003E-19</v>
      </c>
      <c r="XZ85" s="94">
        <v>8.4709400000000006E-18</v>
      </c>
      <c r="YA85" s="94">
        <v>1.3739088999999999E-16</v>
      </c>
      <c r="YB85" s="94">
        <v>2.2216165999999998E-15</v>
      </c>
      <c r="YC85" s="94">
        <v>3.5827683999999998E-14</v>
      </c>
      <c r="YD85" s="94">
        <v>5.7649175999999999E-13</v>
      </c>
      <c r="YE85" s="94">
        <v>9.2599580000000005E-12</v>
      </c>
      <c r="YF85" s="94">
        <v>1.4856243999999999E-10</v>
      </c>
      <c r="YG85" s="94">
        <v>2.3820381E-9</v>
      </c>
      <c r="YH85" s="94">
        <v>3.8191949999999999E-8</v>
      </c>
      <c r="YI85" s="94">
        <v>6.1257947000000003E-7</v>
      </c>
      <c r="YJ85" s="94">
        <v>9.8299720000000008E-6</v>
      </c>
      <c r="YK85" s="94">
        <v>1.5770534999999999E-4</v>
      </c>
      <c r="YL85" s="94">
        <v>1.7172216000000001E-3</v>
      </c>
      <c r="YM85" s="94">
        <v>6.9306324999999997E-3</v>
      </c>
      <c r="YN85" s="94">
        <v>1.8837680999999998E-2</v>
      </c>
      <c r="YO85" s="94">
        <v>4.0539372999999997E-2</v>
      </c>
      <c r="YP85" s="94">
        <v>7.34398E-2</v>
      </c>
      <c r="YQ85" s="94">
        <v>0.11542021</v>
      </c>
      <c r="YR85" s="94">
        <v>0.16008739</v>
      </c>
      <c r="YS85" s="94">
        <v>0.19780381</v>
      </c>
      <c r="YT85" s="94">
        <v>0.21683416999999999</v>
      </c>
      <c r="YU85" s="94">
        <v>0.21650912</v>
      </c>
      <c r="YV85" s="94">
        <v>0.19728714</v>
      </c>
      <c r="YW85" s="94">
        <v>0.15982614000000001</v>
      </c>
      <c r="YX85" s="94">
        <v>0.11528387</v>
      </c>
      <c r="YY85" s="94">
        <v>7.3262184999999994E-2</v>
      </c>
      <c r="YZ85" s="94">
        <v>4.0183490000000002E-2</v>
      </c>
      <c r="ZA85" s="94">
        <v>1.8321576999999999E-2</v>
      </c>
      <c r="ZB85" s="94">
        <v>6.4808317000000001E-3</v>
      </c>
      <c r="ZC85" s="94">
        <v>1.5380617999999999E-3</v>
      </c>
      <c r="ZD85" s="94">
        <v>1.6983760000000001E-4</v>
      </c>
      <c r="ZE85" s="94">
        <v>2.9251358000000001E-5</v>
      </c>
      <c r="ZF85" s="94">
        <v>1.3339405E-5</v>
      </c>
      <c r="ZG85" s="94">
        <v>5.6152594000000004E-6</v>
      </c>
      <c r="ZH85" s="94">
        <v>1.9067022E-6</v>
      </c>
      <c r="ZI85" s="94">
        <v>0</v>
      </c>
      <c r="ZJ85" s="94">
        <v>1.1865917000000001E-22</v>
      </c>
      <c r="ZK85" s="94">
        <v>1.9448964999999999E-21</v>
      </c>
      <c r="ZL85" s="94">
        <v>3.1877204999999998E-20</v>
      </c>
      <c r="ZM85" s="94">
        <v>5.2055970000000004E-19</v>
      </c>
      <c r="ZN85" s="94">
        <v>8.4709829999999997E-18</v>
      </c>
      <c r="ZO85" s="94">
        <v>1.3739153999999999E-16</v>
      </c>
      <c r="ZP85" s="94">
        <v>2.2216260000000001E-15</v>
      </c>
      <c r="ZQ85" s="94">
        <v>3.5827844E-14</v>
      </c>
      <c r="ZR85" s="94">
        <v>5.7649460000000003E-13</v>
      </c>
      <c r="ZS85" s="94">
        <v>9.2600086000000006E-12</v>
      </c>
      <c r="ZT85" s="94">
        <v>1.4856333999999999E-10</v>
      </c>
      <c r="ZU85" s="94">
        <v>2.3820537E-9</v>
      </c>
      <c r="ZV85" s="94">
        <v>3.8192219999999999E-8</v>
      </c>
      <c r="ZW85" s="94">
        <v>6.1258429999999998E-7</v>
      </c>
      <c r="ZX85" s="94">
        <v>9.830057E-6</v>
      </c>
      <c r="ZY85" s="94">
        <v>1.5770686E-4</v>
      </c>
      <c r="ZZ85" s="94">
        <v>1.7172317999999999E-3</v>
      </c>
      <c r="AAA85" s="94">
        <v>6.9306649999999999E-3</v>
      </c>
      <c r="AAB85" s="94">
        <v>1.8837744E-2</v>
      </c>
      <c r="AAC85" s="94">
        <v>4.0539496000000001E-2</v>
      </c>
      <c r="AAD85" s="94">
        <v>7.3439989999999997E-2</v>
      </c>
      <c r="AAE85" s="94">
        <v>0.11542048000000001</v>
      </c>
      <c r="AAF85" s="94">
        <v>0.16008775</v>
      </c>
      <c r="AAG85" s="94">
        <v>0.19780423999999999</v>
      </c>
      <c r="AAH85" s="94">
        <v>0.21683463</v>
      </c>
      <c r="AAI85" s="94">
        <v>0.21650974000000001</v>
      </c>
      <c r="AAJ85" s="94">
        <v>0.19728799999999999</v>
      </c>
      <c r="AAK85" s="94">
        <v>0.15982695</v>
      </c>
      <c r="AAL85" s="94">
        <v>0.11528441</v>
      </c>
      <c r="AAM85" s="94">
        <v>7.3262439999999998E-2</v>
      </c>
      <c r="AAN85" s="94">
        <v>4.0183585000000001E-2</v>
      </c>
      <c r="AAO85" s="94">
        <v>1.8321626000000001E-2</v>
      </c>
      <c r="AAP85" s="94">
        <v>6.480853E-3</v>
      </c>
      <c r="AAQ85" s="94">
        <v>1.5380715E-3</v>
      </c>
      <c r="AAR85" s="94">
        <v>1.6983906E-4</v>
      </c>
      <c r="AAS85" s="94">
        <v>2.9251484999999998E-5</v>
      </c>
      <c r="AAT85" s="94">
        <v>1.3339422E-5</v>
      </c>
      <c r="AAU85" s="94">
        <v>5.6152553000000003E-6</v>
      </c>
      <c r="AAV85" s="94">
        <v>1.9066983000000001E-6</v>
      </c>
      <c r="AAW85" s="94">
        <v>0</v>
      </c>
      <c r="AAX85" s="94">
        <v>1.1865834000000001E-22</v>
      </c>
      <c r="AAY85" s="94">
        <v>1.9448814000000002E-21</v>
      </c>
      <c r="AAZ85" s="94">
        <v>3.1876956000000002E-20</v>
      </c>
      <c r="ABA85" s="94">
        <v>5.2055567000000002E-19</v>
      </c>
      <c r="ABB85" s="94">
        <v>8.4709190000000001E-18</v>
      </c>
      <c r="ABC85" s="94">
        <v>1.3739062000000001E-16</v>
      </c>
      <c r="ABD85" s="94">
        <v>2.2216124000000002E-15</v>
      </c>
      <c r="ABE85" s="94">
        <v>3.5827620000000003E-14</v>
      </c>
      <c r="ABF85" s="94">
        <v>5.7649099999999997E-13</v>
      </c>
      <c r="ABG85" s="94">
        <v>9.2599539999999998E-12</v>
      </c>
      <c r="ABH85" s="94">
        <v>1.4856250999999999E-10</v>
      </c>
      <c r="ABI85" s="94">
        <v>2.3820408E-9</v>
      </c>
      <c r="ABJ85" s="94">
        <v>3.8192009999999999E-8</v>
      </c>
      <c r="ABK85" s="94">
        <v>6.1258082999999999E-7</v>
      </c>
      <c r="ABL85" s="94">
        <v>9.830004E-6</v>
      </c>
      <c r="ABM85" s="94">
        <v>1.5770602E-4</v>
      </c>
      <c r="ABN85" s="94">
        <v>1.7172284E-3</v>
      </c>
      <c r="ABO85" s="94">
        <v>6.9306595000000002E-3</v>
      </c>
      <c r="ABP85" s="94">
        <v>1.8837739999999999E-2</v>
      </c>
      <c r="ABQ85" s="94">
        <v>4.0539472999999999E-2</v>
      </c>
      <c r="ABR85" s="94">
        <v>7.343993E-2</v>
      </c>
      <c r="ABS85" s="94">
        <v>0.11542038</v>
      </c>
      <c r="ABT85" s="94">
        <v>0.16008759</v>
      </c>
      <c r="ABU85" s="94">
        <v>0.19780402</v>
      </c>
      <c r="ABV85" s="94">
        <v>0.21683435000000001</v>
      </c>
      <c r="ABW85" s="94">
        <v>0.21650949999999999</v>
      </c>
      <c r="ABX85" s="94">
        <v>0.19728799999999999</v>
      </c>
      <c r="ABY85" s="94">
        <v>0.15982708000000001</v>
      </c>
      <c r="ABZ85" s="94">
        <v>0.115284555</v>
      </c>
      <c r="ACA85" s="94">
        <v>7.3262549999999996E-2</v>
      </c>
      <c r="ACB85" s="94">
        <v>4.0183681999999998E-2</v>
      </c>
      <c r="ACC85" s="94">
        <v>1.8321699E-2</v>
      </c>
      <c r="ACD85" s="94">
        <v>6.4809066E-3</v>
      </c>
      <c r="ACE85" s="94">
        <v>1.5380932E-3</v>
      </c>
      <c r="ACF85" s="94">
        <v>1.6984378000000001E-4</v>
      </c>
      <c r="ACG85" s="94">
        <v>2.9251916000000001E-5</v>
      </c>
      <c r="ACH85" s="94">
        <v>1.3339495E-5</v>
      </c>
      <c r="ACI85" s="94">
        <v>5.6152790000000003E-6</v>
      </c>
      <c r="ACJ85" s="94">
        <v>1.9067064E-6</v>
      </c>
      <c r="ACK85" s="94">
        <v>0</v>
      </c>
      <c r="ACL85" s="94">
        <v>1.1865392999999999E-22</v>
      </c>
      <c r="ACM85" s="94">
        <v>1.9448115000000001E-21</v>
      </c>
      <c r="ACN85" s="94">
        <v>3.1875880000000003E-20</v>
      </c>
      <c r="ACO85" s="94">
        <v>5.2053897000000002E-19</v>
      </c>
      <c r="ACP85" s="94">
        <v>8.4706620000000008E-18</v>
      </c>
      <c r="ACQ85" s="94">
        <v>1.3738669E-16</v>
      </c>
      <c r="ACR85" s="94">
        <v>2.2215530999999998E-15</v>
      </c>
      <c r="ACS85" s="94">
        <v>3.5826726E-14</v>
      </c>
      <c r="ACT85" s="94">
        <v>5.7647749999999995E-13</v>
      </c>
      <c r="ACU85" s="94">
        <v>9.2597536000000005E-12</v>
      </c>
      <c r="ACV85" s="94">
        <v>1.4855957E-10</v>
      </c>
      <c r="ACW85" s="94">
        <v>2.3819972999999998E-9</v>
      </c>
      <c r="ACX85" s="94">
        <v>3.819137E-8</v>
      </c>
      <c r="ACY85" s="94">
        <v>6.1257130000000004E-7</v>
      </c>
      <c r="ACZ85" s="94">
        <v>9.8298530000000003E-6</v>
      </c>
      <c r="ADA85" s="94">
        <v>1.5770353E-4</v>
      </c>
      <c r="ADB85" s="94">
        <v>1.7172181E-3</v>
      </c>
      <c r="ADC85" s="94">
        <v>6.9306350000000001E-3</v>
      </c>
      <c r="ADD85" s="94">
        <v>1.8837675000000002E-2</v>
      </c>
      <c r="ADE85" s="94">
        <v>4.0539313E-2</v>
      </c>
      <c r="ADF85" s="94">
        <v>7.3439576000000006E-2</v>
      </c>
      <c r="ADG85" s="94">
        <v>0.11541969000000001</v>
      </c>
      <c r="ADH85" s="94">
        <v>0.16008644</v>
      </c>
      <c r="ADI85" s="94">
        <v>0.19780241000000001</v>
      </c>
      <c r="ADJ85" s="94">
        <v>0.21683247</v>
      </c>
      <c r="ADK85" s="94">
        <v>0.21650775</v>
      </c>
      <c r="ADL85" s="94">
        <v>0.19728694999999999</v>
      </c>
      <c r="ADM85" s="94">
        <v>0.15982671000000001</v>
      </c>
      <c r="ADN85" s="94">
        <v>0.11528469600000001</v>
      </c>
      <c r="ADO85" s="94">
        <v>7.3262850000000004E-2</v>
      </c>
      <c r="ADP85" s="94">
        <v>4.0183826999999998E-2</v>
      </c>
      <c r="ADQ85" s="94">
        <v>1.8321661E-2</v>
      </c>
      <c r="ADR85" s="94">
        <v>6.4808093000000002E-3</v>
      </c>
      <c r="ADS85" s="94">
        <v>1.5380312000000001E-3</v>
      </c>
      <c r="ADT85" s="94">
        <v>1.6982756000000001E-4</v>
      </c>
      <c r="ADU85" s="94">
        <v>2.9251249999999999E-5</v>
      </c>
      <c r="ADV85" s="94">
        <v>1.3339732E-5</v>
      </c>
      <c r="ADW85" s="94">
        <v>5.6153153000000003E-6</v>
      </c>
      <c r="ADX85" s="94">
        <v>1.9067684E-6</v>
      </c>
      <c r="ADY85" s="100"/>
      <c r="ADZ85" s="101"/>
      <c r="AEA85" s="101"/>
      <c r="AEB85" s="101"/>
      <c r="AEC85" s="101"/>
      <c r="AED85" s="144">
        <f t="shared" si="47"/>
        <v>80</v>
      </c>
      <c r="AEE85" s="142"/>
      <c r="AEF85" s="158">
        <f t="shared" si="32"/>
        <v>80</v>
      </c>
      <c r="AEG85" s="138">
        <f t="shared" si="41"/>
        <v>1.9067037E-6</v>
      </c>
      <c r="AEH85" s="138">
        <f t="shared" si="41"/>
        <v>1.9067103999999999E-6</v>
      </c>
      <c r="AEI85" s="138">
        <f t="shared" si="41"/>
        <v>1.906719E-6</v>
      </c>
      <c r="AEJ85" s="138">
        <f t="shared" si="41"/>
        <v>1.9067291999999999E-6</v>
      </c>
      <c r="AEK85" s="138">
        <f t="shared" si="41"/>
        <v>1.9067203E-6</v>
      </c>
      <c r="AEL85" s="138">
        <f t="shared" si="41"/>
        <v>1.9067168000000001E-6</v>
      </c>
      <c r="AEM85" s="138">
        <f t="shared" si="41"/>
        <v>1.9067194999999999E-6</v>
      </c>
      <c r="AEN85" s="138">
        <f t="shared" si="41"/>
        <v>1.9067182000000001E-6</v>
      </c>
      <c r="AEO85" s="138">
        <f t="shared" si="41"/>
        <v>1.9067187E-6</v>
      </c>
      <c r="AEP85" s="138">
        <f t="shared" si="41"/>
        <v>1.9067206000000001E-6</v>
      </c>
      <c r="AEQ85" s="138">
        <f t="shared" si="42"/>
        <v>1.9067238E-6</v>
      </c>
      <c r="AER85" s="138">
        <f t="shared" si="42"/>
        <v>1.9067232E-6</v>
      </c>
      <c r="AES85" s="138">
        <f t="shared" si="42"/>
        <v>1.9067206000000001E-6</v>
      </c>
      <c r="AET85" s="138">
        <f t="shared" si="42"/>
        <v>1.9067185000000001E-6</v>
      </c>
      <c r="AEU85" s="138">
        <f t="shared" si="42"/>
        <v>1.9067141E-6</v>
      </c>
      <c r="AEV85" s="138">
        <f t="shared" si="42"/>
        <v>1.9067102E-6</v>
      </c>
      <c r="AEW85" s="138">
        <f t="shared" si="42"/>
        <v>1.9067022E-6</v>
      </c>
      <c r="AEX85" s="138">
        <f t="shared" si="42"/>
        <v>1.9066983000000001E-6</v>
      </c>
      <c r="AEY85" s="138">
        <f t="shared" si="42"/>
        <v>1.9067064E-6</v>
      </c>
      <c r="AEZ85" s="130">
        <f t="shared" si="43"/>
        <v>22.62</v>
      </c>
      <c r="AFA85" s="91"/>
      <c r="AFB85" s="94">
        <v>1.9067178000000001E-6</v>
      </c>
      <c r="AFC85" s="139">
        <f t="shared" si="44"/>
        <v>1.9067154578947372E-6</v>
      </c>
      <c r="AFD85" s="91"/>
      <c r="AFE85" s="142"/>
      <c r="AFF85" s="142"/>
      <c r="AFG85" s="138">
        <f t="shared" si="48"/>
        <v>1.8837831999999999E-2</v>
      </c>
      <c r="AFH85" s="138">
        <f t="shared" si="48"/>
        <v>1.8837706999999999E-2</v>
      </c>
      <c r="AFI85" s="138">
        <f t="shared" si="48"/>
        <v>1.8837802000000001E-2</v>
      </c>
      <c r="AFJ85" s="138">
        <f t="shared" si="48"/>
        <v>1.8837896999999999E-2</v>
      </c>
      <c r="AFK85" s="138">
        <f t="shared" si="48"/>
        <v>1.8837854000000001E-2</v>
      </c>
      <c r="AFL85" s="138">
        <f t="shared" si="48"/>
        <v>1.8837808000000001E-2</v>
      </c>
      <c r="AFM85" s="138">
        <f t="shared" si="48"/>
        <v>1.8837771999999999E-2</v>
      </c>
      <c r="AFN85" s="138">
        <f t="shared" si="48"/>
        <v>1.8837761000000001E-2</v>
      </c>
      <c r="AFO85" s="138">
        <f t="shared" si="48"/>
        <v>1.8837766999999998E-2</v>
      </c>
      <c r="AFP85" s="138">
        <f t="shared" si="48"/>
        <v>1.8837712999999999E-2</v>
      </c>
      <c r="AFQ85" s="138">
        <f t="shared" si="48"/>
        <v>1.8837677000000001E-2</v>
      </c>
      <c r="AFR85" s="138">
        <f t="shared" si="48"/>
        <v>1.8837667999999998E-2</v>
      </c>
      <c r="AFS85" s="138">
        <f t="shared" si="48"/>
        <v>1.8837677000000001E-2</v>
      </c>
      <c r="AFT85" s="138">
        <f t="shared" si="48"/>
        <v>1.8837675000000002E-2</v>
      </c>
      <c r="AFU85" s="138">
        <f t="shared" si="48"/>
        <v>1.8837652999999999E-2</v>
      </c>
      <c r="AFV85" s="138">
        <f t="shared" si="45"/>
        <v>1.8837633999999999E-2</v>
      </c>
      <c r="AFW85" s="138">
        <f t="shared" si="45"/>
        <v>1.8837680999999998E-2</v>
      </c>
      <c r="AFX85" s="138">
        <f t="shared" si="45"/>
        <v>1.8837744E-2</v>
      </c>
      <c r="AFY85" s="138">
        <f t="shared" si="45"/>
        <v>1.8837739999999999E-2</v>
      </c>
      <c r="AFZ85" s="138" t="e">
        <f t="shared" si="45"/>
        <v>#VALUE!</v>
      </c>
      <c r="AGA85" s="139">
        <f t="shared" si="46"/>
        <v>1.8837740105263158E-2</v>
      </c>
      <c r="AGB85" s="91"/>
      <c r="AGC85" s="91"/>
      <c r="AGD85" s="91"/>
      <c r="AGE85" s="91"/>
      <c r="AGF85" s="91"/>
      <c r="AGG85" s="91"/>
      <c r="AGH85" s="91"/>
      <c r="AGI85" s="91"/>
      <c r="AGJ85" s="91"/>
      <c r="AGK85" s="91"/>
      <c r="AGL85" s="91"/>
      <c r="AGM85" s="91"/>
      <c r="AGN85" s="91"/>
      <c r="AGO85" s="91"/>
      <c r="AGP85" s="91"/>
      <c r="AGQ85" s="91"/>
      <c r="AGR85" s="91"/>
      <c r="AGS85" s="91"/>
      <c r="AGT85" s="91"/>
      <c r="AGU85" s="91"/>
      <c r="AGV85" s="91"/>
      <c r="AGW85" s="91"/>
      <c r="AGX85" s="91"/>
      <c r="AGY85" s="91"/>
      <c r="AGZ85" s="91"/>
      <c r="AHA85" s="91"/>
      <c r="AHB85" s="91"/>
      <c r="AHC85" s="91"/>
      <c r="AHD85" s="91"/>
      <c r="AHE85" s="91"/>
      <c r="AHF85" s="91"/>
      <c r="AHG85" s="91"/>
      <c r="AHH85" s="91"/>
      <c r="AHI85" s="91"/>
      <c r="AHJ85" s="91"/>
      <c r="AHK85" s="91"/>
      <c r="AHL85" s="91"/>
      <c r="AHM85" s="91"/>
      <c r="AHN85" s="91"/>
      <c r="AHO85" s="91"/>
      <c r="AHP85" s="91"/>
      <c r="AHQ85" s="91"/>
      <c r="AHR85" s="91"/>
      <c r="AHS85" s="91"/>
      <c r="AHT85" s="91"/>
      <c r="AHU85" s="91"/>
      <c r="AHV85" s="91"/>
      <c r="AHW85" s="91"/>
      <c r="AHX85" s="91"/>
      <c r="AHY85" s="91"/>
      <c r="AHZ85" s="91"/>
      <c r="AIA85" s="91"/>
      <c r="AIB85" s="91"/>
      <c r="AIC85" s="91"/>
      <c r="AID85" s="91"/>
      <c r="AIE85" s="91"/>
      <c r="AIF85" s="91"/>
      <c r="AIG85" s="91"/>
      <c r="AIH85" s="91"/>
      <c r="AII85" s="91"/>
      <c r="AIJ85" s="91"/>
      <c r="AIK85" s="91"/>
      <c r="AIL85" s="91"/>
      <c r="AIM85" s="91"/>
      <c r="AIN85" s="91"/>
      <c r="AIO85" s="91"/>
      <c r="AIP85" s="91"/>
      <c r="AIQ85" s="91"/>
      <c r="AIR85" s="91"/>
      <c r="AIS85" s="91"/>
      <c r="AIT85" s="91"/>
      <c r="AIU85" s="91"/>
      <c r="AIV85" s="91"/>
      <c r="AIW85" s="91"/>
      <c r="AIX85" s="91"/>
      <c r="AIY85" s="91"/>
      <c r="AIZ85" s="91"/>
      <c r="AJA85" s="91"/>
      <c r="AJB85" s="91"/>
      <c r="AJC85" s="91"/>
      <c r="AJD85" s="91"/>
      <c r="AJE85" s="91"/>
      <c r="AJF85" s="91"/>
      <c r="AJG85" s="91"/>
      <c r="AJH85" s="91"/>
      <c r="AJI85" s="91"/>
      <c r="AJJ85" s="91"/>
      <c r="AJK85" s="91"/>
      <c r="AJL85" s="91"/>
      <c r="AJM85" s="91"/>
      <c r="AJN85" s="91"/>
      <c r="AJO85" s="91"/>
      <c r="AJP85" s="91"/>
      <c r="AJQ85" s="91"/>
      <c r="AJR85" s="91"/>
      <c r="AJS85" s="91"/>
      <c r="AJT85" s="91"/>
      <c r="AJU85" s="91"/>
      <c r="AJV85" s="91"/>
      <c r="AJW85" s="91"/>
      <c r="AJX85" s="91"/>
      <c r="AJY85" s="91"/>
      <c r="AJZ85" s="91"/>
      <c r="AKA85" s="91"/>
      <c r="AKB85" s="91"/>
      <c r="AKC85" s="91"/>
      <c r="AKD85" s="91"/>
      <c r="AKE85" s="91"/>
      <c r="AKF85" s="91"/>
      <c r="AKG85" s="91"/>
      <c r="AKH85" s="91"/>
      <c r="AKI85" s="91"/>
      <c r="AKJ85" s="91"/>
      <c r="AKK85" s="91"/>
      <c r="AKL85" s="91"/>
      <c r="AKM85" s="91"/>
      <c r="AKN85" s="91"/>
      <c r="AKO85" s="91"/>
      <c r="AKP85" s="91"/>
      <c r="AKQ85" s="91"/>
      <c r="AKR85" s="91"/>
      <c r="AKS85" s="91"/>
      <c r="AKT85" s="91"/>
      <c r="AKU85" s="91"/>
      <c r="AKV85" s="91"/>
      <c r="AKW85" s="91"/>
      <c r="AKX85" s="91"/>
      <c r="AKY85" s="91"/>
      <c r="AKZ85" s="91"/>
      <c r="ALA85" s="91"/>
      <c r="ALB85" s="91"/>
      <c r="ALC85" s="91"/>
      <c r="ALD85" s="91"/>
      <c r="ALE85" s="91"/>
      <c r="ALF85" s="91"/>
      <c r="ALG85" s="91"/>
      <c r="ALH85" s="91"/>
      <c r="ALI85" s="91"/>
      <c r="ALJ85" s="91"/>
      <c r="ALK85" s="91"/>
      <c r="ALL85" s="91"/>
      <c r="ALM85" s="91"/>
      <c r="ALN85" s="91"/>
      <c r="ALO85" s="91"/>
      <c r="ALP85" s="91"/>
      <c r="ALQ85" s="91"/>
      <c r="ALR85" s="91"/>
      <c r="ALS85" s="91"/>
      <c r="ALT85" s="91"/>
      <c r="ALU85" s="91"/>
      <c r="ALV85" s="91"/>
      <c r="ALW85" s="91"/>
      <c r="ALX85" s="91"/>
      <c r="ALY85" s="91"/>
      <c r="ALZ85" s="91"/>
      <c r="AMA85" s="91"/>
      <c r="AMB85" s="91"/>
      <c r="AMC85" s="91"/>
      <c r="AMD85" s="91"/>
      <c r="AME85" s="91"/>
      <c r="AMF85" s="91"/>
      <c r="AMG85" s="91"/>
      <c r="AMH85" s="91"/>
      <c r="AMI85" s="91"/>
      <c r="AMJ85" s="91"/>
      <c r="AMK85" s="91"/>
      <c r="AML85" s="91"/>
      <c r="AMM85" s="91"/>
      <c r="AMN85" s="91"/>
      <c r="AMO85" s="91"/>
      <c r="AMP85" s="91"/>
      <c r="AMQ85" s="91"/>
      <c r="AMR85" s="91"/>
      <c r="AMS85" s="91"/>
      <c r="AMT85" s="91"/>
      <c r="AMU85" s="91"/>
      <c r="AMV85" s="91"/>
      <c r="AMW85" s="91"/>
      <c r="AMX85" s="91"/>
      <c r="AMY85" s="91"/>
      <c r="AMZ85" s="91"/>
      <c r="ANA85" s="91"/>
      <c r="ANB85" s="91"/>
      <c r="ANC85" s="91"/>
      <c r="AND85" s="91"/>
      <c r="ANE85" s="91"/>
      <c r="ANF85" s="91"/>
      <c r="ANG85" s="91"/>
      <c r="ANH85" s="91"/>
      <c r="ANI85" s="91"/>
      <c r="ANJ85" s="91"/>
      <c r="ANK85" s="91"/>
      <c r="ANL85" s="91"/>
      <c r="ANM85" s="91"/>
      <c r="ANN85" s="91"/>
      <c r="ANO85" s="91"/>
      <c r="ANP85" s="91"/>
      <c r="ANQ85" s="91"/>
      <c r="ANR85" s="91"/>
      <c r="ANS85" s="91"/>
      <c r="ANT85" s="91"/>
      <c r="ANU85" s="91"/>
      <c r="ANV85" s="91"/>
      <c r="ANW85" s="91"/>
      <c r="ANX85" s="91"/>
      <c r="ANY85" s="91"/>
      <c r="ANZ85" s="91"/>
      <c r="AOA85" s="91"/>
      <c r="AOB85" s="91"/>
      <c r="AOC85" s="91"/>
      <c r="AOD85" s="91"/>
      <c r="AOE85" s="91"/>
      <c r="AOF85" s="91"/>
      <c r="AOG85" s="91"/>
      <c r="AOH85" s="91"/>
      <c r="AOI85" s="91"/>
      <c r="AOJ85" s="91"/>
      <c r="AOK85" s="91"/>
      <c r="AOL85" s="91"/>
      <c r="AOM85" s="91"/>
      <c r="AON85" s="91"/>
      <c r="AOO85" s="91"/>
      <c r="AOP85" s="91"/>
      <c r="AOQ85" s="91"/>
      <c r="AOR85" s="91"/>
      <c r="AOS85" s="91"/>
      <c r="AOT85" s="91"/>
      <c r="AOU85" s="91"/>
      <c r="AOV85" s="91"/>
      <c r="AOW85" s="91"/>
      <c r="AOX85" s="91"/>
      <c r="AOY85" s="91"/>
      <c r="AOZ85" s="91"/>
      <c r="APA85" s="91"/>
      <c r="APB85" s="91"/>
      <c r="APC85" s="91"/>
      <c r="APD85" s="91"/>
      <c r="APE85" s="91"/>
      <c r="APF85" s="91"/>
      <c r="APG85" s="91"/>
      <c r="APH85" s="91"/>
      <c r="API85" s="91"/>
      <c r="APJ85" s="91"/>
      <c r="APK85" s="91"/>
      <c r="APL85" s="91"/>
      <c r="APM85" s="91"/>
      <c r="APN85" s="91"/>
      <c r="APO85" s="91"/>
      <c r="APP85" s="91"/>
      <c r="APQ85" s="91"/>
      <c r="APR85" s="91"/>
      <c r="APS85" s="91"/>
      <c r="APT85" s="91"/>
      <c r="APU85" s="91"/>
      <c r="APV85" s="91"/>
      <c r="APW85" s="91"/>
      <c r="APX85" s="91"/>
      <c r="APY85" s="91"/>
      <c r="APZ85" s="91"/>
      <c r="AQA85" s="91"/>
      <c r="AQB85" s="91"/>
      <c r="AQC85" s="91"/>
      <c r="AQD85" s="91"/>
      <c r="AQE85" s="91"/>
      <c r="AQF85" s="91"/>
      <c r="AQG85" s="91"/>
      <c r="AQH85" s="91"/>
      <c r="AQI85" s="91"/>
      <c r="AQJ85" s="91"/>
      <c r="AQK85" s="91"/>
      <c r="AQL85" s="91"/>
      <c r="AQM85" s="91"/>
      <c r="AQN85" s="91"/>
      <c r="AQO85" s="91"/>
      <c r="AQP85" s="91"/>
      <c r="AQQ85" s="91"/>
      <c r="AQR85" s="91"/>
      <c r="AQS85" s="91"/>
      <c r="AQT85" s="91"/>
      <c r="AQU85" s="91"/>
      <c r="AQV85" s="91"/>
      <c r="AQW85" s="91"/>
      <c r="AQX85" s="91"/>
      <c r="AQY85" s="91"/>
      <c r="AQZ85" s="91"/>
      <c r="ARA85" s="91"/>
      <c r="ARB85" s="91"/>
      <c r="ARC85" s="91"/>
      <c r="ARD85" s="91"/>
      <c r="ARE85" s="91"/>
      <c r="ARF85" s="91"/>
      <c r="ARG85" s="91"/>
      <c r="ARH85" s="91"/>
      <c r="ARI85" s="91"/>
      <c r="ARJ85" s="91"/>
      <c r="ARK85" s="91"/>
      <c r="ARL85" s="91"/>
      <c r="ARM85" s="91"/>
      <c r="ARN85" s="91"/>
      <c r="ARO85" s="91"/>
      <c r="ARP85" s="91"/>
      <c r="ARQ85" s="91"/>
      <c r="ARR85" s="91"/>
      <c r="ARS85" s="91"/>
      <c r="ART85" s="91"/>
      <c r="ARU85" s="91"/>
      <c r="ARV85" s="91"/>
      <c r="ARW85" s="91"/>
      <c r="ARX85" s="91"/>
      <c r="ARY85" s="91"/>
      <c r="ARZ85" s="91"/>
      <c r="ASA85" s="91"/>
      <c r="ASB85" s="91"/>
      <c r="ASC85" s="91"/>
      <c r="ASD85" s="91"/>
      <c r="ASE85" s="91"/>
      <c r="ASF85" s="91"/>
      <c r="ASG85" s="91"/>
      <c r="ASH85" s="91"/>
      <c r="ASI85" s="91"/>
      <c r="ASJ85" s="91"/>
      <c r="ASK85" s="91"/>
      <c r="ASL85" s="91"/>
      <c r="ASM85" s="91"/>
      <c r="ASN85" s="91"/>
      <c r="ASO85" s="91"/>
      <c r="ASP85" s="91"/>
      <c r="ASQ85" s="91"/>
      <c r="ASR85" s="91"/>
    </row>
    <row r="86" spans="1:1188" ht="1.5" customHeight="1" x14ac:dyDescent="0.25">
      <c r="A86" s="129">
        <v>81</v>
      </c>
      <c r="B86" s="130">
        <v>22.91</v>
      </c>
      <c r="C86" s="123">
        <f>IF(ROW()-$B$4&lt;$B$112,2,3)</f>
        <v>3</v>
      </c>
      <c r="D86" s="129">
        <v>81</v>
      </c>
      <c r="E86" s="91">
        <v>0</v>
      </c>
      <c r="F86" s="92">
        <v>5.6584150000000002E-22</v>
      </c>
      <c r="G86" s="92">
        <v>9.1957119999999998E-21</v>
      </c>
      <c r="H86" s="92">
        <v>1.4955946000000001E-19</v>
      </c>
      <c r="I86" s="92">
        <v>2.4251008000000001E-18</v>
      </c>
      <c r="J86" s="92">
        <v>3.9213687999999999E-17</v>
      </c>
      <c r="K86" s="92">
        <v>6.3249067000000003E-16</v>
      </c>
      <c r="L86" s="92">
        <v>1.0179103999999999E-14</v>
      </c>
      <c r="M86" s="92">
        <v>1.6350861000000001E-13</v>
      </c>
      <c r="N86" s="92">
        <v>2.6222848E-12</v>
      </c>
      <c r="O86" s="92">
        <v>4.1999000000000001E-11</v>
      </c>
      <c r="P86" s="92">
        <v>6.7187366999999999E-10</v>
      </c>
      <c r="Q86" s="92">
        <v>1.0735537999999999E-8</v>
      </c>
      <c r="R86" s="92">
        <v>1.7129212999999999E-7</v>
      </c>
      <c r="S86" s="92">
        <v>2.7275163999999999E-6</v>
      </c>
      <c r="T86" s="92">
        <v>4.329696E-5</v>
      </c>
      <c r="U86" s="92">
        <v>6.8411125999999999E-4</v>
      </c>
      <c r="V86" s="92">
        <v>3.8380125000000002E-3</v>
      </c>
      <c r="W86" s="92">
        <v>1.2057600999999999E-2</v>
      </c>
      <c r="X86" s="92">
        <v>2.8533113999999998E-2</v>
      </c>
      <c r="Y86" s="92">
        <v>5.5679955000000003E-2</v>
      </c>
      <c r="Z86" s="93">
        <v>9.3294870000000002E-2</v>
      </c>
      <c r="AA86" s="93">
        <v>0.13718469999999999</v>
      </c>
      <c r="AB86" s="93">
        <v>0.1793276</v>
      </c>
      <c r="AC86" s="93">
        <v>0.20942931000000001</v>
      </c>
      <c r="AD86" s="93">
        <v>0.21618453000000001</v>
      </c>
      <c r="AE86" s="93">
        <v>0.20949413</v>
      </c>
      <c r="AF86" s="93">
        <v>0.18017232</v>
      </c>
      <c r="AG86" s="93">
        <v>0.13848110999999999</v>
      </c>
      <c r="AH86" s="93">
        <v>9.4547919999999994E-2</v>
      </c>
      <c r="AI86" s="93">
        <v>5.6516605999999997E-2</v>
      </c>
      <c r="AJ86" s="93">
        <v>2.8814360000000001E-2</v>
      </c>
      <c r="AK86" s="93">
        <v>1.1955459E-2</v>
      </c>
      <c r="AL86" s="93">
        <v>3.6893074999999999E-3</v>
      </c>
      <c r="AM86" s="93">
        <v>6.6961449999999997E-4</v>
      </c>
      <c r="AN86" s="93">
        <v>6.4419579999999994E-5</v>
      </c>
      <c r="AO86" s="93">
        <v>1.674776E-5</v>
      </c>
      <c r="AP86" s="93">
        <v>8.9444709999999995E-6</v>
      </c>
      <c r="AQ86" s="93">
        <v>3.2747331999999999E-6</v>
      </c>
      <c r="AR86" s="93">
        <v>1.0906939000000001E-6</v>
      </c>
      <c r="AS86" s="94">
        <v>0</v>
      </c>
      <c r="AT86" s="94">
        <v>5.6585349999999999E-22</v>
      </c>
      <c r="AU86" s="94">
        <v>9.1958949999999993E-21</v>
      </c>
      <c r="AV86" s="94">
        <v>1.4956198000000001E-19</v>
      </c>
      <c r="AW86" s="94">
        <v>2.4251345E-18</v>
      </c>
      <c r="AX86" s="94">
        <v>3.9214128E-17</v>
      </c>
      <c r="AY86" s="94">
        <v>6.3249607000000004E-16</v>
      </c>
      <c r="AZ86" s="94">
        <v>1.0179161E-14</v>
      </c>
      <c r="BA86" s="94">
        <v>1.6350904E-13</v>
      </c>
      <c r="BB86" s="94">
        <v>2.6222843000000001E-12</v>
      </c>
      <c r="BC86" s="94">
        <v>4.1998869999999998E-11</v>
      </c>
      <c r="BD86" s="94">
        <v>6.7186945000000001E-10</v>
      </c>
      <c r="BE86" s="94">
        <v>1.0735439000000001E-8</v>
      </c>
      <c r="BF86" s="94">
        <v>1.7129014E-7</v>
      </c>
      <c r="BG86" s="94">
        <v>2.7274805000000001E-6</v>
      </c>
      <c r="BH86" s="94">
        <v>4.3296386000000003E-5</v>
      </c>
      <c r="BI86" s="94">
        <v>6.8410252999999996E-4</v>
      </c>
      <c r="BJ86" s="94">
        <v>3.8379806000000002E-3</v>
      </c>
      <c r="BK86" s="94">
        <v>1.2057519500000001E-2</v>
      </c>
      <c r="BL86" s="94">
        <v>2.8532956000000002E-2</v>
      </c>
      <c r="BM86" s="94">
        <v>5.567971E-2</v>
      </c>
      <c r="BN86" s="94">
        <v>9.3294569999999993E-2</v>
      </c>
      <c r="BO86" s="94">
        <v>0.13718433999999999</v>
      </c>
      <c r="BP86" s="94">
        <v>0.17932719999999999</v>
      </c>
      <c r="BQ86" s="94">
        <v>0.20942891999999999</v>
      </c>
      <c r="BR86" s="94">
        <v>0.21618417000000001</v>
      </c>
      <c r="BS86" s="94">
        <v>0.20949395000000001</v>
      </c>
      <c r="BT86" s="94">
        <v>0.18017213000000001</v>
      </c>
      <c r="BU86" s="94">
        <v>0.13848083999999999</v>
      </c>
      <c r="BV86" s="94">
        <v>9.4547585000000003E-2</v>
      </c>
      <c r="BW86" s="94">
        <v>5.6516282000000001E-2</v>
      </c>
      <c r="BX86" s="94">
        <v>2.8814118E-2</v>
      </c>
      <c r="BY86" s="94">
        <v>1.1955327E-2</v>
      </c>
      <c r="BZ86" s="94">
        <v>3.6892595E-3</v>
      </c>
      <c r="CA86" s="94">
        <v>6.6960920000000001E-4</v>
      </c>
      <c r="CB86" s="94">
        <v>6.4419340000000005E-5</v>
      </c>
      <c r="CC86" s="94">
        <v>1.6747682999999999E-5</v>
      </c>
      <c r="CD86" s="94">
        <v>8.9444129999999992E-6</v>
      </c>
      <c r="CE86" s="94">
        <v>3.2747155000000001E-6</v>
      </c>
      <c r="CF86" s="94">
        <v>1.0906979E-6</v>
      </c>
      <c r="CG86" s="94">
        <v>0</v>
      </c>
      <c r="CH86" s="94">
        <v>5.6563776E-22</v>
      </c>
      <c r="CI86" s="94">
        <v>9.1927290000000001E-21</v>
      </c>
      <c r="CJ86" s="94">
        <v>1.4951573E-19</v>
      </c>
      <c r="CK86" s="94">
        <v>2.4244684E-18</v>
      </c>
      <c r="CL86" s="94">
        <v>3.9204672E-17</v>
      </c>
      <c r="CM86" s="94">
        <v>6.3236449999999996E-16</v>
      </c>
      <c r="CN86" s="94">
        <v>1.01773745E-14</v>
      </c>
      <c r="CO86" s="94">
        <v>1.6348565000000001E-13</v>
      </c>
      <c r="CP86" s="94">
        <v>2.621991E-12</v>
      </c>
      <c r="CQ86" s="94">
        <v>4.1995428000000001E-11</v>
      </c>
      <c r="CR86" s="94">
        <v>6.7183313999999997E-10</v>
      </c>
      <c r="CS86" s="94">
        <v>1.0735127500000001E-8</v>
      </c>
      <c r="CT86" s="94">
        <v>1.7128866E-7</v>
      </c>
      <c r="CU86" s="94">
        <v>2.7274946E-6</v>
      </c>
      <c r="CV86" s="94">
        <v>4.3296797E-5</v>
      </c>
      <c r="CW86" s="94">
        <v>6.8410910000000005E-4</v>
      </c>
      <c r="CX86" s="94">
        <v>3.8380037999999998E-3</v>
      </c>
      <c r="CY86" s="94">
        <v>1.2057579000000001E-2</v>
      </c>
      <c r="CZ86" s="94">
        <v>2.8533088000000002E-2</v>
      </c>
      <c r="DA86" s="94">
        <v>5.5679955000000003E-2</v>
      </c>
      <c r="DB86" s="94">
        <v>9.3294890000000005E-2</v>
      </c>
      <c r="DC86" s="94">
        <v>0.13718474</v>
      </c>
      <c r="DD86" s="94">
        <v>0.17932745999999999</v>
      </c>
      <c r="DE86" s="94">
        <v>0.20942874</v>
      </c>
      <c r="DF86" s="94">
        <v>0.21618383999999999</v>
      </c>
      <c r="DG86" s="94">
        <v>0.20949300000000001</v>
      </c>
      <c r="DH86" s="94">
        <v>0.18017116</v>
      </c>
      <c r="DI86" s="94">
        <v>0.13848014</v>
      </c>
      <c r="DJ86" s="94">
        <v>9.4547210000000007E-2</v>
      </c>
      <c r="DK86" s="94">
        <v>5.6516184999999997E-2</v>
      </c>
      <c r="DL86" s="94">
        <v>2.8814122000000001E-2</v>
      </c>
      <c r="DM86" s="94">
        <v>1.1955344E-2</v>
      </c>
      <c r="DN86" s="94">
        <v>3.6892589999999999E-3</v>
      </c>
      <c r="DO86" s="94">
        <v>6.6960320000000002E-4</v>
      </c>
      <c r="DP86" s="94">
        <v>6.4418730000000002E-5</v>
      </c>
      <c r="DQ86" s="94">
        <v>1.6747627999999999E-5</v>
      </c>
      <c r="DR86" s="94">
        <v>8.9444670000000002E-6</v>
      </c>
      <c r="DS86" s="94">
        <v>3.2747323E-6</v>
      </c>
      <c r="DT86" s="94">
        <v>1.0907031E-6</v>
      </c>
      <c r="DU86" s="94">
        <v>0</v>
      </c>
      <c r="DV86" s="94">
        <v>5.6563335999999996E-22</v>
      </c>
      <c r="DW86" s="94">
        <v>9.1926789999999995E-21</v>
      </c>
      <c r="DX86" s="94">
        <v>1.4951526999999999E-19</v>
      </c>
      <c r="DY86" s="94">
        <v>2.4244660000000001E-18</v>
      </c>
      <c r="DZ86" s="94">
        <v>3.9204709999999997E-17</v>
      </c>
      <c r="EA86" s="94">
        <v>6.3236609999999997E-16</v>
      </c>
      <c r="EB86" s="94">
        <v>1.0177412999999999E-14</v>
      </c>
      <c r="EC86" s="94">
        <v>1.6348641E-13</v>
      </c>
      <c r="ED86" s="94">
        <v>2.6220047999999999E-12</v>
      </c>
      <c r="EE86" s="94">
        <v>4.1995685000000001E-11</v>
      </c>
      <c r="EF86" s="94">
        <v>6.7183780000000005E-10</v>
      </c>
      <c r="EG86" s="94">
        <v>1.0735206499999999E-8</v>
      </c>
      <c r="EH86" s="94">
        <v>1.7128998E-7</v>
      </c>
      <c r="EI86" s="94">
        <v>2.7275153000000002E-6</v>
      </c>
      <c r="EJ86" s="94">
        <v>4.3297129999999998E-5</v>
      </c>
      <c r="EK86" s="94">
        <v>6.8411470000000001E-4</v>
      </c>
      <c r="EL86" s="94">
        <v>3.8380313000000001E-3</v>
      </c>
      <c r="EM86" s="94">
        <v>1.2057651000000001E-2</v>
      </c>
      <c r="EN86" s="94">
        <v>2.8533194000000001E-2</v>
      </c>
      <c r="EO86" s="94">
        <v>5.5680060000000003E-2</v>
      </c>
      <c r="EP86" s="94">
        <v>9.3294940000000007E-2</v>
      </c>
      <c r="EQ86" s="94">
        <v>0.13718466000000001</v>
      </c>
      <c r="ER86" s="94">
        <v>0.1793273</v>
      </c>
      <c r="ES86" s="94">
        <v>0.20942870999999999</v>
      </c>
      <c r="ET86" s="94">
        <v>0.21618382999999999</v>
      </c>
      <c r="EU86" s="94">
        <v>0.20949364000000001</v>
      </c>
      <c r="EV86" s="94">
        <v>0.18017205999999999</v>
      </c>
      <c r="EW86" s="94">
        <v>0.13848107000000001</v>
      </c>
      <c r="EX86" s="94">
        <v>9.4548010000000002E-2</v>
      </c>
      <c r="EY86" s="94">
        <v>5.6516650000000002E-2</v>
      </c>
      <c r="EZ86" s="94">
        <v>2.8814312000000002E-2</v>
      </c>
      <c r="FA86" s="94">
        <v>1.1955393999999999E-2</v>
      </c>
      <c r="FB86" s="94">
        <v>3.6892700000000001E-3</v>
      </c>
      <c r="FC86" s="94">
        <v>6.6960155E-4</v>
      </c>
      <c r="FD86" s="94">
        <v>6.4418750000000004E-5</v>
      </c>
      <c r="FE86" s="94">
        <v>1.6747732E-5</v>
      </c>
      <c r="FF86" s="94">
        <v>8.9444929999999997E-6</v>
      </c>
      <c r="FG86" s="94">
        <v>3.2747573000000001E-6</v>
      </c>
      <c r="FH86" s="94">
        <v>1.0907094999999999E-6</v>
      </c>
      <c r="FI86" s="94">
        <v>0</v>
      </c>
      <c r="FJ86" s="94">
        <v>5.6563419999999999E-22</v>
      </c>
      <c r="FK86" s="94">
        <v>9.1926920000000001E-21</v>
      </c>
      <c r="FL86" s="94">
        <v>1.4951545000000001E-19</v>
      </c>
      <c r="FM86" s="94">
        <v>2.4244689000000002E-18</v>
      </c>
      <c r="FN86" s="94">
        <v>3.9204748E-17</v>
      </c>
      <c r="FO86" s="94">
        <v>6.3236659999999998E-16</v>
      </c>
      <c r="FP86" s="94">
        <v>1.0177417E-14</v>
      </c>
      <c r="FQ86" s="94">
        <v>1.6348641E-13</v>
      </c>
      <c r="FR86" s="94">
        <v>2.6220041999999999E-12</v>
      </c>
      <c r="FS86" s="94">
        <v>4.1995664000000002E-11</v>
      </c>
      <c r="FT86" s="94">
        <v>6.7183735999999995E-10</v>
      </c>
      <c r="FU86" s="94">
        <v>1.0735199E-8</v>
      </c>
      <c r="FV86" s="94">
        <v>1.7128987E-7</v>
      </c>
      <c r="FW86" s="94">
        <v>2.7275134E-6</v>
      </c>
      <c r="FX86" s="94">
        <v>4.3297095999999998E-5</v>
      </c>
      <c r="FY86" s="94">
        <v>6.8411419999999995E-4</v>
      </c>
      <c r="FZ86" s="94">
        <v>3.8380248E-3</v>
      </c>
      <c r="GA86" s="94">
        <v>1.2057626E-2</v>
      </c>
      <c r="GB86" s="94">
        <v>2.853313E-2</v>
      </c>
      <c r="GC86" s="94">
        <v>5.5679909999999999E-2</v>
      </c>
      <c r="GD86" s="94">
        <v>9.3294730000000006E-2</v>
      </c>
      <c r="GE86" s="94">
        <v>0.13718456000000001</v>
      </c>
      <c r="GF86" s="94">
        <v>0.17932757999999999</v>
      </c>
      <c r="GG86" s="94">
        <v>0.20942949999999999</v>
      </c>
      <c r="GH86" s="94">
        <v>0.21618483999999999</v>
      </c>
      <c r="GI86" s="94">
        <v>0.20949464000000001</v>
      </c>
      <c r="GJ86" s="94">
        <v>0.18017252</v>
      </c>
      <c r="GK86" s="94">
        <v>0.13848075000000001</v>
      </c>
      <c r="GL86" s="94">
        <v>9.4547290000000006E-2</v>
      </c>
      <c r="GM86" s="94">
        <v>5.6516035999999999E-2</v>
      </c>
      <c r="GN86" s="94">
        <v>2.8813964000000001E-2</v>
      </c>
      <c r="GO86" s="94">
        <v>1.1955284E-2</v>
      </c>
      <c r="GP86" s="94">
        <v>3.6892777000000002E-3</v>
      </c>
      <c r="GQ86" s="94">
        <v>6.6961750000000002E-4</v>
      </c>
      <c r="GR86" s="94">
        <v>6.4419683999999999E-5</v>
      </c>
      <c r="GS86" s="94">
        <v>1.6747808000000001E-5</v>
      </c>
      <c r="GT86" s="94">
        <v>8.9445420000000004E-6</v>
      </c>
      <c r="GU86" s="94">
        <v>3.2747412000000001E-6</v>
      </c>
      <c r="GV86" s="94">
        <v>1.0907042E-6</v>
      </c>
      <c r="GW86" s="94">
        <v>0</v>
      </c>
      <c r="GX86" s="94">
        <v>5.6563225000000001E-22</v>
      </c>
      <c r="GY86" s="94">
        <v>9.1926589999999993E-21</v>
      </c>
      <c r="GZ86" s="94">
        <v>1.4951492000000001E-19</v>
      </c>
      <c r="HA86" s="94">
        <v>2.42446E-18</v>
      </c>
      <c r="HB86" s="94">
        <v>3.9204605999999999E-17</v>
      </c>
      <c r="HC86" s="94">
        <v>6.3236435999999999E-16</v>
      </c>
      <c r="HD86" s="94">
        <v>1.0177382E-14</v>
      </c>
      <c r="HE86" s="94">
        <v>1.6348584000000001E-13</v>
      </c>
      <c r="HF86" s="94">
        <v>2.6219940000000001E-12</v>
      </c>
      <c r="HG86" s="94">
        <v>4.1995479999999999E-11</v>
      </c>
      <c r="HH86" s="94">
        <v>6.7183413999999998E-10</v>
      </c>
      <c r="HI86" s="94">
        <v>1.0735147E-8</v>
      </c>
      <c r="HJ86" s="94">
        <v>1.7128903E-7</v>
      </c>
      <c r="HK86" s="94">
        <v>2.7275000000000001E-6</v>
      </c>
      <c r="HL86" s="94">
        <v>4.3296873999999998E-5</v>
      </c>
      <c r="HM86" s="94">
        <v>6.8411039999999995E-4</v>
      </c>
      <c r="HN86" s="94">
        <v>3.8380070000000001E-3</v>
      </c>
      <c r="HO86" s="94">
        <v>1.2057586E-2</v>
      </c>
      <c r="HP86" s="94">
        <v>2.8533082000000001E-2</v>
      </c>
      <c r="HQ86" s="94">
        <v>5.5679902000000003E-2</v>
      </c>
      <c r="HR86" s="94">
        <v>9.3294784000000006E-2</v>
      </c>
      <c r="HS86" s="94">
        <v>0.13718458</v>
      </c>
      <c r="HT86" s="94">
        <v>0.1793273</v>
      </c>
      <c r="HU86" s="94">
        <v>0.20942870999999999</v>
      </c>
      <c r="HV86" s="94">
        <v>0.21618380000000001</v>
      </c>
      <c r="HW86" s="94">
        <v>0.20949349</v>
      </c>
      <c r="HX86" s="94">
        <v>0.18017177000000001</v>
      </c>
      <c r="HY86" s="94">
        <v>0.13848062</v>
      </c>
      <c r="HZ86" s="94">
        <v>9.4547489999999998E-2</v>
      </c>
      <c r="IA86" s="94">
        <v>5.6516289999999997E-2</v>
      </c>
      <c r="IB86" s="94">
        <v>2.8814139999999999E-2</v>
      </c>
      <c r="IC86" s="94">
        <v>1.1955304999999999E-2</v>
      </c>
      <c r="ID86" s="94">
        <v>3.6892288E-3</v>
      </c>
      <c r="IE86" s="94">
        <v>6.6960404999999998E-4</v>
      </c>
      <c r="IF86" s="94">
        <v>6.4418910000000002E-5</v>
      </c>
      <c r="IG86" s="94">
        <v>1.6747665999999999E-5</v>
      </c>
      <c r="IH86" s="94">
        <v>8.9444750000000005E-6</v>
      </c>
      <c r="II86" s="94">
        <v>3.2747386999999999E-6</v>
      </c>
      <c r="IJ86" s="94">
        <v>1.0907023000000001E-6</v>
      </c>
      <c r="IK86" s="94">
        <v>0</v>
      </c>
      <c r="IL86" s="94">
        <v>5.656283E-22</v>
      </c>
      <c r="IM86" s="94">
        <v>9.1925939999999993E-21</v>
      </c>
      <c r="IN86" s="94">
        <v>1.4951385000000001E-19</v>
      </c>
      <c r="IO86" s="94">
        <v>2.4244426000000001E-18</v>
      </c>
      <c r="IP86" s="94">
        <v>3.9204323999999998E-17</v>
      </c>
      <c r="IQ86" s="94">
        <v>6.323599E-16</v>
      </c>
      <c r="IR86" s="94">
        <v>1.017731E-14</v>
      </c>
      <c r="IS86" s="94">
        <v>1.6348467999999999E-13</v>
      </c>
      <c r="IT86" s="94">
        <v>2.6219746999999999E-12</v>
      </c>
      <c r="IU86" s="94">
        <v>4.1995168E-11</v>
      </c>
      <c r="IV86" s="94">
        <v>6.7182904000000001E-10</v>
      </c>
      <c r="IW86" s="94">
        <v>1.0735065000000001E-8</v>
      </c>
      <c r="IX86" s="94">
        <v>1.7128775000000001E-7</v>
      </c>
      <c r="IY86" s="94">
        <v>2.7274807E-6</v>
      </c>
      <c r="IZ86" s="94">
        <v>4.3296590000000001E-5</v>
      </c>
      <c r="JA86" s="94">
        <v>6.8410642999999999E-4</v>
      </c>
      <c r="JB86" s="94">
        <v>3.8379955E-3</v>
      </c>
      <c r="JC86" s="94">
        <v>1.2057562000000001E-2</v>
      </c>
      <c r="JD86" s="94">
        <v>2.8533043000000001E-2</v>
      </c>
      <c r="JE86" s="94">
        <v>5.5679846999999998E-2</v>
      </c>
      <c r="JF86" s="94">
        <v>9.3294724999999995E-2</v>
      </c>
      <c r="JG86" s="94">
        <v>0.13718458</v>
      </c>
      <c r="JH86" s="94">
        <v>0.17932725999999999</v>
      </c>
      <c r="JI86" s="94">
        <v>0.20942847000000001</v>
      </c>
      <c r="JJ86" s="94">
        <v>0.2161835</v>
      </c>
      <c r="JK86" s="94">
        <v>0.20949242000000001</v>
      </c>
      <c r="JL86" s="94">
        <v>0.18017079</v>
      </c>
      <c r="JM86" s="94">
        <v>0.13848009999999999</v>
      </c>
      <c r="JN86" s="94">
        <v>9.4547309999999996E-2</v>
      </c>
      <c r="JO86" s="94">
        <v>5.6516297E-2</v>
      </c>
      <c r="JP86" s="94">
        <v>2.8814247000000001E-2</v>
      </c>
      <c r="JQ86" s="94">
        <v>1.1955412E-2</v>
      </c>
      <c r="JR86" s="94">
        <v>3.6892615999999999E-3</v>
      </c>
      <c r="JS86" s="94">
        <v>6.6959699999999997E-4</v>
      </c>
      <c r="JT86" s="94">
        <v>6.4418469999999998E-5</v>
      </c>
      <c r="JU86" s="94">
        <v>1.6747626E-5</v>
      </c>
      <c r="JV86" s="94">
        <v>8.9444674999999999E-6</v>
      </c>
      <c r="JW86" s="94">
        <v>3.2747453000000002E-6</v>
      </c>
      <c r="JX86" s="94">
        <v>1.0907039E-6</v>
      </c>
      <c r="JY86" s="94">
        <v>0</v>
      </c>
      <c r="JZ86" s="94">
        <v>5.6562357000000004E-22</v>
      </c>
      <c r="KA86" s="94">
        <v>9.1925180000000005E-21</v>
      </c>
      <c r="KB86" s="94">
        <v>1.4951261E-19</v>
      </c>
      <c r="KC86" s="94">
        <v>2.424422E-18</v>
      </c>
      <c r="KD86" s="94">
        <v>3.9203987000000001E-17</v>
      </c>
      <c r="KE86" s="94">
        <v>6.3235449999999999E-16</v>
      </c>
      <c r="KF86" s="94">
        <v>1.0177221000000001E-14</v>
      </c>
      <c r="KG86" s="94">
        <v>1.6348320999999999E-13</v>
      </c>
      <c r="KH86" s="94">
        <v>2.6219514999999998E-12</v>
      </c>
      <c r="KI86" s="94">
        <v>4.1994790000000001E-11</v>
      </c>
      <c r="KJ86" s="94">
        <v>6.7182269999999999E-10</v>
      </c>
      <c r="KK86" s="94">
        <v>1.0734959E-8</v>
      </c>
      <c r="KL86" s="94">
        <v>1.7128599000000001E-7</v>
      </c>
      <c r="KM86" s="94">
        <v>2.7274540000000001E-6</v>
      </c>
      <c r="KN86" s="94">
        <v>4.3296203999999998E-5</v>
      </c>
      <c r="KO86" s="94">
        <v>6.8410119999999996E-4</v>
      </c>
      <c r="KP86" s="94">
        <v>3.8379861999999999E-3</v>
      </c>
      <c r="KQ86" s="94">
        <v>1.2057551E-2</v>
      </c>
      <c r="KR86" s="94">
        <v>2.8533017000000001E-2</v>
      </c>
      <c r="KS86" s="94">
        <v>5.5679779999999998E-2</v>
      </c>
      <c r="KT86" s="94">
        <v>9.3294539999999995E-2</v>
      </c>
      <c r="KU86" s="94">
        <v>0.13718422</v>
      </c>
      <c r="KV86" s="94">
        <v>0.17932699999999999</v>
      </c>
      <c r="KW86" s="94">
        <v>0.20942849999999999</v>
      </c>
      <c r="KX86" s="94">
        <v>0.21618356</v>
      </c>
      <c r="KY86" s="94">
        <v>0.20949276</v>
      </c>
      <c r="KZ86" s="94">
        <v>0.18017115</v>
      </c>
      <c r="LA86" s="94">
        <v>0.13848025999999999</v>
      </c>
      <c r="LB86" s="94">
        <v>9.4547329999999999E-2</v>
      </c>
      <c r="LC86" s="94">
        <v>5.6516150000000001E-2</v>
      </c>
      <c r="LD86" s="94">
        <v>2.8814073999999999E-2</v>
      </c>
      <c r="LE86" s="94">
        <v>1.1955362000000001E-2</v>
      </c>
      <c r="LF86" s="94">
        <v>3.6892777000000002E-3</v>
      </c>
      <c r="LG86" s="94">
        <v>6.6960654999999997E-4</v>
      </c>
      <c r="LH86" s="94">
        <v>6.4419140000000004E-5</v>
      </c>
      <c r="LI86" s="94">
        <v>1.6747690000000002E-5</v>
      </c>
      <c r="LJ86" s="94">
        <v>8.9444640000000004E-6</v>
      </c>
      <c r="LK86" s="94">
        <v>3.2747436999999999E-6</v>
      </c>
      <c r="LL86" s="94">
        <v>1.0907031E-6</v>
      </c>
      <c r="LM86" s="94">
        <v>0</v>
      </c>
      <c r="LN86" s="94">
        <v>5.6562069999999997E-22</v>
      </c>
      <c r="LO86" s="94">
        <v>9.1924729999999993E-21</v>
      </c>
      <c r="LP86" s="94">
        <v>1.4951189999999999E-19</v>
      </c>
      <c r="LQ86" s="94">
        <v>2.4244104999999999E-18</v>
      </c>
      <c r="LR86" s="94">
        <v>3.9203809999999999E-17</v>
      </c>
      <c r="LS86" s="94">
        <v>6.323517E-16</v>
      </c>
      <c r="LT86" s="94">
        <v>1.0177177000000001E-14</v>
      </c>
      <c r="LU86" s="94">
        <v>1.6348248000000001E-13</v>
      </c>
      <c r="LV86" s="94">
        <v>2.6219389999999999E-12</v>
      </c>
      <c r="LW86" s="94">
        <v>4.1994580000000003E-11</v>
      </c>
      <c r="LX86" s="94">
        <v>6.7181953999999998E-10</v>
      </c>
      <c r="LY86" s="94">
        <v>1.0734906E-8</v>
      </c>
      <c r="LZ86" s="94">
        <v>1.7128517E-7</v>
      </c>
      <c r="MA86" s="94">
        <v>2.7274414000000002E-6</v>
      </c>
      <c r="MB86" s="94">
        <v>4.3296020000000002E-5</v>
      </c>
      <c r="MC86" s="94">
        <v>6.8409869999999998E-4</v>
      </c>
      <c r="MD86" s="94">
        <v>3.8379806000000002E-3</v>
      </c>
      <c r="ME86" s="94">
        <v>1.2057547E-2</v>
      </c>
      <c r="MF86" s="94">
        <v>2.8533036000000001E-2</v>
      </c>
      <c r="MG86" s="94">
        <v>5.5679793999999998E-2</v>
      </c>
      <c r="MH86" s="94">
        <v>9.3294494000000006E-2</v>
      </c>
      <c r="MI86" s="94">
        <v>0.13718406999999999</v>
      </c>
      <c r="MJ86" s="94">
        <v>0.17932671</v>
      </c>
      <c r="MK86" s="94">
        <v>0.20942823999999999</v>
      </c>
      <c r="ML86" s="94">
        <v>0.21618340999999999</v>
      </c>
      <c r="MM86" s="94">
        <v>0.20949303</v>
      </c>
      <c r="MN86" s="94">
        <v>0.18017145000000001</v>
      </c>
      <c r="MO86" s="94">
        <v>0.13848054000000001</v>
      </c>
      <c r="MP86" s="94">
        <v>9.4547539999999999E-2</v>
      </c>
      <c r="MQ86" s="94">
        <v>5.6516219999999999E-2</v>
      </c>
      <c r="MR86" s="94">
        <v>2.8814003000000001E-2</v>
      </c>
      <c r="MS86" s="94">
        <v>1.1955268999999999E-2</v>
      </c>
      <c r="MT86" s="94">
        <v>3.6892562999999998E-3</v>
      </c>
      <c r="MU86" s="94">
        <v>6.6961220000000005E-4</v>
      </c>
      <c r="MV86" s="94">
        <v>6.4419545999999995E-5</v>
      </c>
      <c r="MW86" s="94">
        <v>1.6747746000000001E-5</v>
      </c>
      <c r="MX86" s="94">
        <v>8.9444709999999995E-6</v>
      </c>
      <c r="MY86" s="94">
        <v>3.2747462000000001E-6</v>
      </c>
      <c r="MZ86" s="94">
        <v>1.0907033000000001E-6</v>
      </c>
      <c r="NA86" s="94">
        <v>0</v>
      </c>
      <c r="NB86" s="94">
        <v>5.6561923000000001E-22</v>
      </c>
      <c r="NC86" s="94">
        <v>9.1924484999999998E-21</v>
      </c>
      <c r="ND86" s="94">
        <v>1.4951156E-19</v>
      </c>
      <c r="NE86" s="94">
        <v>2.4244054E-18</v>
      </c>
      <c r="NF86" s="94">
        <v>3.9203742000000001E-17</v>
      </c>
      <c r="NG86" s="94">
        <v>6.3235074999999997E-16</v>
      </c>
      <c r="NH86" s="94">
        <v>1.01771635E-14</v>
      </c>
      <c r="NI86" s="94">
        <v>1.6348226E-13</v>
      </c>
      <c r="NJ86" s="94">
        <v>2.6219357E-12</v>
      </c>
      <c r="NK86" s="94">
        <v>4.1994525999999997E-11</v>
      </c>
      <c r="NL86" s="94">
        <v>6.7181855000000002E-10</v>
      </c>
      <c r="NM86" s="94">
        <v>1.073489E-8</v>
      </c>
      <c r="NN86" s="94">
        <v>1.7128485E-7</v>
      </c>
      <c r="NO86" s="94">
        <v>2.7274342999999998E-6</v>
      </c>
      <c r="NP86" s="94">
        <v>4.32959E-5</v>
      </c>
      <c r="NQ86" s="94">
        <v>6.8409665000000004E-4</v>
      </c>
      <c r="NR86" s="94">
        <v>3.8379675E-3</v>
      </c>
      <c r="NS86" s="94">
        <v>1.2057508999999999E-2</v>
      </c>
      <c r="NT86" s="94">
        <v>2.8532978000000001E-2</v>
      </c>
      <c r="NU86" s="94">
        <v>5.5679770000000003E-2</v>
      </c>
      <c r="NV86" s="94">
        <v>9.3294520000000006E-2</v>
      </c>
      <c r="NW86" s="94">
        <v>0.13718411</v>
      </c>
      <c r="NX86" s="94">
        <v>0.17932671</v>
      </c>
      <c r="NY86" s="94">
        <v>0.20942820000000001</v>
      </c>
      <c r="NZ86" s="94">
        <v>0.21618340999999999</v>
      </c>
      <c r="OA86" s="94">
        <v>0.20949323</v>
      </c>
      <c r="OB86" s="94">
        <v>0.18017169999999999</v>
      </c>
      <c r="OC86" s="94">
        <v>0.13848073999999999</v>
      </c>
      <c r="OD86" s="94">
        <v>9.4547703999999996E-2</v>
      </c>
      <c r="OE86" s="94">
        <v>5.6516428E-2</v>
      </c>
      <c r="OF86" s="94">
        <v>2.8814131E-2</v>
      </c>
      <c r="OG86" s="94">
        <v>1.1955293000000001E-2</v>
      </c>
      <c r="OH86" s="94">
        <v>3.6892453E-3</v>
      </c>
      <c r="OI86" s="94">
        <v>6.6961056999999995E-4</v>
      </c>
      <c r="OJ86" s="94">
        <v>6.4419439999999998E-5</v>
      </c>
      <c r="OK86" s="94">
        <v>1.6747752000000001E-5</v>
      </c>
      <c r="OL86" s="94">
        <v>8.9444860000000005E-6</v>
      </c>
      <c r="OM86" s="94">
        <v>3.2747534999999999E-6</v>
      </c>
      <c r="ON86" s="94">
        <v>1.0907045E-6</v>
      </c>
      <c r="OO86" s="94">
        <v>0</v>
      </c>
      <c r="OP86" s="94">
        <v>5.6561973E-22</v>
      </c>
      <c r="OQ86" s="94">
        <v>9.1924559999999995E-21</v>
      </c>
      <c r="OR86" s="94">
        <v>1.4951173000000001E-19</v>
      </c>
      <c r="OS86" s="94">
        <v>2.4244087000000001E-18</v>
      </c>
      <c r="OT86" s="94">
        <v>3.9203805E-17</v>
      </c>
      <c r="OU86" s="94">
        <v>6.3235196999999995E-16</v>
      </c>
      <c r="OV86" s="94">
        <v>1.0177188E-14</v>
      </c>
      <c r="OW86" s="94">
        <v>1.6348273999999999E-13</v>
      </c>
      <c r="OX86" s="94">
        <v>2.6219441E-12</v>
      </c>
      <c r="OY86" s="94">
        <v>4.1994668000000002E-11</v>
      </c>
      <c r="OZ86" s="94">
        <v>6.7182076999999998E-10</v>
      </c>
      <c r="PA86" s="94">
        <v>1.0734927E-8</v>
      </c>
      <c r="PB86" s="94">
        <v>1.7128544E-7</v>
      </c>
      <c r="PC86" s="94">
        <v>2.7274433999999998E-6</v>
      </c>
      <c r="PD86" s="94">
        <v>4.3296020000000002E-5</v>
      </c>
      <c r="PE86" s="94">
        <v>6.8409829999999995E-4</v>
      </c>
      <c r="PF86" s="94">
        <v>3.8379664000000001E-3</v>
      </c>
      <c r="PG86" s="94">
        <v>1.2057491E-2</v>
      </c>
      <c r="PH86" s="94">
        <v>2.853292E-2</v>
      </c>
      <c r="PI86" s="94">
        <v>5.5679663999999997E-2</v>
      </c>
      <c r="PJ86" s="94">
        <v>9.3294470000000004E-2</v>
      </c>
      <c r="PK86" s="94">
        <v>0.13718422</v>
      </c>
      <c r="PL86" s="94">
        <v>0.17932685000000001</v>
      </c>
      <c r="PM86" s="94">
        <v>0.20942833999999999</v>
      </c>
      <c r="PN86" s="94">
        <v>0.21618359000000001</v>
      </c>
      <c r="PO86" s="94">
        <v>0.20949325999999999</v>
      </c>
      <c r="PP86" s="94">
        <v>0.18017150000000001</v>
      </c>
      <c r="PQ86" s="94">
        <v>0.13848035</v>
      </c>
      <c r="PR86" s="94">
        <v>9.4547400000000004E-2</v>
      </c>
      <c r="PS86" s="94">
        <v>5.6516297E-2</v>
      </c>
      <c r="PT86" s="94">
        <v>2.8814179999999998E-2</v>
      </c>
      <c r="PU86" s="94">
        <v>1.1955360999999999E-2</v>
      </c>
      <c r="PV86" s="94">
        <v>3.6892695E-3</v>
      </c>
      <c r="PW86" s="94">
        <v>6.6961099999999997E-4</v>
      </c>
      <c r="PX86" s="94">
        <v>6.4419439999999998E-5</v>
      </c>
      <c r="PY86" s="94">
        <v>1.6747765999999999E-5</v>
      </c>
      <c r="PZ86" s="94">
        <v>8.9445049999999992E-6</v>
      </c>
      <c r="QA86" s="94">
        <v>3.2747607000000001E-6</v>
      </c>
      <c r="QB86" s="94">
        <v>1.0907063E-6</v>
      </c>
      <c r="QC86" s="94">
        <v>0</v>
      </c>
      <c r="QD86" s="94">
        <v>5.6561900000000003E-22</v>
      </c>
      <c r="QE86" s="94">
        <v>9.1924410000000001E-21</v>
      </c>
      <c r="QF86" s="94">
        <v>1.4951151000000001E-19</v>
      </c>
      <c r="QG86" s="94">
        <v>2.4244058000000001E-18</v>
      </c>
      <c r="QH86" s="94">
        <v>3.9203761999999998E-17</v>
      </c>
      <c r="QI86" s="94">
        <v>6.3235139999999996E-16</v>
      </c>
      <c r="QJ86" s="94">
        <v>1.0177182E-14</v>
      </c>
      <c r="QK86" s="94">
        <v>1.6348273E-13</v>
      </c>
      <c r="QL86" s="94">
        <v>2.6219450000000001E-12</v>
      </c>
      <c r="QM86" s="94">
        <v>4.1994692000000003E-11</v>
      </c>
      <c r="QN86" s="94">
        <v>6.718211E-10</v>
      </c>
      <c r="QO86" s="94">
        <v>1.0734930999999999E-8</v>
      </c>
      <c r="QP86" s="94">
        <v>1.7128545999999999E-7</v>
      </c>
      <c r="QQ86" s="94">
        <v>2.7274443000000001E-6</v>
      </c>
      <c r="QR86" s="94">
        <v>4.3296044000000001E-5</v>
      </c>
      <c r="QS86" s="94">
        <v>6.8409899999999997E-4</v>
      </c>
      <c r="QT86" s="94">
        <v>3.8379687E-3</v>
      </c>
      <c r="QU86" s="94">
        <v>1.2057488E-2</v>
      </c>
      <c r="QV86" s="94">
        <v>2.8532894E-2</v>
      </c>
      <c r="QW86" s="94">
        <v>5.5679600000000003E-2</v>
      </c>
      <c r="QX86" s="94">
        <v>9.3294374999999999E-2</v>
      </c>
      <c r="QY86" s="94">
        <v>0.13718420000000001</v>
      </c>
      <c r="QZ86" s="94">
        <v>0.17932706000000001</v>
      </c>
      <c r="RA86" s="94">
        <v>0.20942873000000001</v>
      </c>
      <c r="RB86" s="94">
        <v>0.21618392</v>
      </c>
      <c r="RC86" s="94">
        <v>0.20949364000000001</v>
      </c>
      <c r="RD86" s="94">
        <v>0.18017167000000001</v>
      </c>
      <c r="RE86" s="94">
        <v>0.13848034000000001</v>
      </c>
      <c r="RF86" s="94">
        <v>9.4547210000000007E-2</v>
      </c>
      <c r="RG86" s="94">
        <v>5.6516150000000001E-2</v>
      </c>
      <c r="RH86" s="94">
        <v>2.8814138999999999E-2</v>
      </c>
      <c r="RI86" s="94">
        <v>1.1955387E-2</v>
      </c>
      <c r="RJ86" s="94">
        <v>3.6892909999999999E-3</v>
      </c>
      <c r="RK86" s="94">
        <v>6.6961319999999996E-4</v>
      </c>
      <c r="RL86" s="94">
        <v>6.4419560000000006E-5</v>
      </c>
      <c r="RM86" s="94">
        <v>1.6747796000000002E-5</v>
      </c>
      <c r="RN86" s="94">
        <v>8.9445159999999993E-6</v>
      </c>
      <c r="RO86" s="94">
        <v>3.2747604999999998E-6</v>
      </c>
      <c r="RP86" s="94">
        <v>1.0907061000000001E-6</v>
      </c>
      <c r="RQ86" s="94">
        <v>0</v>
      </c>
      <c r="RR86" s="94">
        <v>5.6561850000000005E-22</v>
      </c>
      <c r="RS86" s="94">
        <v>9.1924299999999998E-21</v>
      </c>
      <c r="RT86" s="94">
        <v>1.4951129999999999E-19</v>
      </c>
      <c r="RU86" s="94">
        <v>2.4244030000000001E-18</v>
      </c>
      <c r="RV86" s="94">
        <v>3.9203706000000001E-17</v>
      </c>
      <c r="RW86" s="94">
        <v>6.3235044000000003E-16</v>
      </c>
      <c r="RX86" s="94">
        <v>1.01771635E-14</v>
      </c>
      <c r="RY86" s="94">
        <v>1.6348243999999999E-13</v>
      </c>
      <c r="RZ86" s="94">
        <v>2.6219409000000001E-12</v>
      </c>
      <c r="SA86" s="94">
        <v>4.1994633000000001E-11</v>
      </c>
      <c r="SB86" s="94">
        <v>6.7182009999999999E-10</v>
      </c>
      <c r="SC86" s="94">
        <v>1.0734911E-8</v>
      </c>
      <c r="SD86" s="94">
        <v>1.7128515E-7</v>
      </c>
      <c r="SE86" s="94">
        <v>2.7274383999999999E-6</v>
      </c>
      <c r="SF86" s="94">
        <v>4.3295957000000003E-5</v>
      </c>
      <c r="SG86" s="94">
        <v>6.8409779999999999E-4</v>
      </c>
      <c r="SH86" s="94">
        <v>3.8379703000000001E-3</v>
      </c>
      <c r="SI86" s="94">
        <v>1.2057495999999999E-2</v>
      </c>
      <c r="SJ86" s="94">
        <v>2.85329E-2</v>
      </c>
      <c r="SK86" s="94">
        <v>5.5679586000000003E-2</v>
      </c>
      <c r="SL86" s="94">
        <v>9.3294315000000003E-2</v>
      </c>
      <c r="SM86" s="94">
        <v>0.13718411</v>
      </c>
      <c r="SN86" s="94">
        <v>0.17932706000000001</v>
      </c>
      <c r="SO86" s="94">
        <v>0.20942874</v>
      </c>
      <c r="SP86" s="94">
        <v>0.21618392</v>
      </c>
      <c r="SQ86" s="94">
        <v>0.20949359000000001</v>
      </c>
      <c r="SR86" s="94">
        <v>0.18017175999999999</v>
      </c>
      <c r="SS86" s="94">
        <v>0.13848044000000001</v>
      </c>
      <c r="ST86" s="94">
        <v>9.4547249999999999E-2</v>
      </c>
      <c r="SU86" s="94">
        <v>5.6516085000000001E-2</v>
      </c>
      <c r="SV86" s="94">
        <v>2.8814064E-2</v>
      </c>
      <c r="SW86" s="94">
        <v>1.1955367E-2</v>
      </c>
      <c r="SX86" s="94">
        <v>3.6892942000000001E-3</v>
      </c>
      <c r="SY86" s="94">
        <v>6.6961549999999999E-4</v>
      </c>
      <c r="SZ86" s="94">
        <v>6.4419680000000001E-5</v>
      </c>
      <c r="TA86" s="94">
        <v>1.6747797000000001E-5</v>
      </c>
      <c r="TB86" s="94">
        <v>8.9445099999999995E-6</v>
      </c>
      <c r="TC86" s="94">
        <v>3.2747580000000001E-6</v>
      </c>
      <c r="TD86" s="94">
        <v>1.0907044000000001E-6</v>
      </c>
      <c r="TE86" s="94">
        <v>0</v>
      </c>
      <c r="TF86" s="94">
        <v>5.6561665000000001E-22</v>
      </c>
      <c r="TG86" s="94">
        <v>9.1923934999999999E-21</v>
      </c>
      <c r="TH86" s="94">
        <v>1.4951069000000001E-19</v>
      </c>
      <c r="TI86" s="94">
        <v>2.4243929999999999E-18</v>
      </c>
      <c r="TJ86" s="94">
        <v>3.9203516999999999E-17</v>
      </c>
      <c r="TK86" s="94">
        <v>6.3234726000000001E-16</v>
      </c>
      <c r="TL86" s="94">
        <v>1.0177112E-14</v>
      </c>
      <c r="TM86" s="94">
        <v>1.6348152999999999E-13</v>
      </c>
      <c r="TN86" s="94">
        <v>2.6219255000000001E-12</v>
      </c>
      <c r="TO86" s="94">
        <v>4.1994387000000001E-11</v>
      </c>
      <c r="TP86" s="94">
        <v>6.7181626999999999E-10</v>
      </c>
      <c r="TQ86" s="94">
        <v>1.0734851E-8</v>
      </c>
      <c r="TR86" s="94">
        <v>1.7128416000000001E-7</v>
      </c>
      <c r="TS86" s="94">
        <v>2.7274222999999999E-6</v>
      </c>
      <c r="TT86" s="94">
        <v>4.3295689999999999E-5</v>
      </c>
      <c r="TU86" s="94">
        <v>6.8409415000000005E-4</v>
      </c>
      <c r="TV86" s="94">
        <v>3.8379615000000001E-3</v>
      </c>
      <c r="TW86" s="94">
        <v>1.2057488E-2</v>
      </c>
      <c r="TX86" s="94">
        <v>2.8532917000000001E-2</v>
      </c>
      <c r="TY86" s="94">
        <v>5.5679637999999997E-2</v>
      </c>
      <c r="TZ86" s="94">
        <v>9.3294429999999998E-2</v>
      </c>
      <c r="UA86" s="94">
        <v>0.13718426</v>
      </c>
      <c r="UB86" s="94">
        <v>0.17932723</v>
      </c>
      <c r="UC86" s="94">
        <v>0.209429</v>
      </c>
      <c r="UD86" s="94">
        <v>0.21618414999999999</v>
      </c>
      <c r="UE86" s="94">
        <v>0.20949367999999999</v>
      </c>
      <c r="UF86" s="94">
        <v>0.1801719</v>
      </c>
      <c r="UG86" s="94">
        <v>0.13848065000000001</v>
      </c>
      <c r="UH86" s="94">
        <v>9.4547480000000003E-2</v>
      </c>
      <c r="UI86" s="94">
        <v>5.6516252000000003E-2</v>
      </c>
      <c r="UJ86" s="94">
        <v>2.8814109000000001E-2</v>
      </c>
      <c r="UK86" s="94">
        <v>1.1955357999999999E-2</v>
      </c>
      <c r="UL86" s="94">
        <v>3.6892869999999999E-3</v>
      </c>
      <c r="UM86" s="94">
        <v>6.6961563000000001E-4</v>
      </c>
      <c r="UN86" s="94">
        <v>6.4419655000000006E-5</v>
      </c>
      <c r="UO86" s="94">
        <v>1.6747768000000002E-5</v>
      </c>
      <c r="UP86" s="94">
        <v>8.944498E-6</v>
      </c>
      <c r="UQ86" s="94">
        <v>3.2747568999999999E-6</v>
      </c>
      <c r="UR86" s="94">
        <v>1.0907032E-6</v>
      </c>
      <c r="US86" s="94">
        <v>0</v>
      </c>
      <c r="UT86" s="94">
        <v>5.6561799999999997E-22</v>
      </c>
      <c r="UU86" s="94">
        <v>9.1924119999999999E-21</v>
      </c>
      <c r="UV86" s="94">
        <v>1.4951097E-19</v>
      </c>
      <c r="UW86" s="94">
        <v>2.4243977000000001E-18</v>
      </c>
      <c r="UX86" s="94">
        <v>3.9203592999999999E-17</v>
      </c>
      <c r="UY86" s="94">
        <v>6.323484E-16</v>
      </c>
      <c r="UZ86" s="94">
        <v>1.0177132999999999E-14</v>
      </c>
      <c r="VA86" s="94">
        <v>1.6348189E-13</v>
      </c>
      <c r="VB86" s="94">
        <v>2.6219302E-12</v>
      </c>
      <c r="VC86" s="94">
        <v>4.1994453E-11</v>
      </c>
      <c r="VD86" s="94">
        <v>6.7181755000000001E-10</v>
      </c>
      <c r="VE86" s="94">
        <v>1.0734873999999999E-8</v>
      </c>
      <c r="VF86" s="94">
        <v>1.7128451000000001E-7</v>
      </c>
      <c r="VG86" s="94">
        <v>2.7274268000000002E-6</v>
      </c>
      <c r="VH86" s="94">
        <v>4.3295730000000002E-5</v>
      </c>
      <c r="VI86" s="94">
        <v>6.8409410000000003E-4</v>
      </c>
      <c r="VJ86" s="94">
        <v>3.8379547E-3</v>
      </c>
      <c r="VK86" s="94">
        <v>1.2057470000000001E-2</v>
      </c>
      <c r="VL86" s="94">
        <v>2.8532881E-2</v>
      </c>
      <c r="VM86" s="94">
        <v>5.5679600000000003E-2</v>
      </c>
      <c r="VN86" s="94">
        <v>9.3294349999999998E-2</v>
      </c>
      <c r="VO86" s="94">
        <v>0.13718408000000001</v>
      </c>
      <c r="VP86" s="94">
        <v>0.17932690000000001</v>
      </c>
      <c r="VQ86" s="94">
        <v>0.20942854999999999</v>
      </c>
      <c r="VR86" s="94">
        <v>0.21618370000000001</v>
      </c>
      <c r="VS86" s="94">
        <v>0.20949328</v>
      </c>
      <c r="VT86" s="94">
        <v>0.18017158</v>
      </c>
      <c r="VU86" s="94">
        <v>0.13848056</v>
      </c>
      <c r="VV86" s="94">
        <v>9.4547539999999999E-2</v>
      </c>
      <c r="VW86" s="94">
        <v>5.6516367999999997E-2</v>
      </c>
      <c r="VX86" s="94">
        <v>2.8814205999999998E-2</v>
      </c>
      <c r="VY86" s="94">
        <v>1.1955383999999999E-2</v>
      </c>
      <c r="VZ86" s="94">
        <v>3.689285E-3</v>
      </c>
      <c r="WA86" s="94">
        <v>6.6961349999999995E-4</v>
      </c>
      <c r="WB86" s="94">
        <v>6.4419459999999999E-5</v>
      </c>
      <c r="WC86" s="94">
        <v>1.6747711999999998E-5</v>
      </c>
      <c r="WD86" s="94">
        <v>8.9444769999999992E-6</v>
      </c>
      <c r="WE86" s="94">
        <v>3.2747513999999999E-6</v>
      </c>
      <c r="WF86" s="94">
        <v>1.0907004E-6</v>
      </c>
      <c r="WG86" s="94">
        <v>0</v>
      </c>
      <c r="WH86" s="94">
        <v>5.6562155000000003E-22</v>
      </c>
      <c r="WI86" s="94">
        <v>9.1924729999999993E-21</v>
      </c>
      <c r="WJ86" s="94">
        <v>1.4951189999999999E-19</v>
      </c>
      <c r="WK86" s="94">
        <v>2.4244124E-18</v>
      </c>
      <c r="WL86" s="94">
        <v>3.9203858E-17</v>
      </c>
      <c r="WM86" s="94">
        <v>6.3235244999999996E-16</v>
      </c>
      <c r="WN86" s="94">
        <v>1.0177198E-14</v>
      </c>
      <c r="WO86" s="94">
        <v>1.6348297999999999E-13</v>
      </c>
      <c r="WP86" s="94">
        <v>2.6219488999999999E-12</v>
      </c>
      <c r="WQ86" s="94">
        <v>4.1994761999999998E-11</v>
      </c>
      <c r="WR86" s="94">
        <v>6.7182250000000003E-10</v>
      </c>
      <c r="WS86" s="94">
        <v>1.0734956000000001E-8</v>
      </c>
      <c r="WT86" s="94">
        <v>1.7128588E-7</v>
      </c>
      <c r="WU86" s="94">
        <v>2.7274477000000002E-6</v>
      </c>
      <c r="WV86" s="94">
        <v>4.3296032999999997E-5</v>
      </c>
      <c r="WW86" s="94">
        <v>6.8409739999999997E-4</v>
      </c>
      <c r="WX86" s="94">
        <v>3.8379542999999999E-3</v>
      </c>
      <c r="WY86" s="94">
        <v>1.2057457000000001E-2</v>
      </c>
      <c r="WZ86" s="94">
        <v>2.8532851000000001E-2</v>
      </c>
      <c r="XA86" s="94">
        <v>5.5679560000000003E-2</v>
      </c>
      <c r="XB86" s="94">
        <v>9.3294315000000003E-2</v>
      </c>
      <c r="XC86" s="94">
        <v>0.13718411</v>
      </c>
      <c r="XD86" s="94">
        <v>0.17932697</v>
      </c>
      <c r="XE86" s="94">
        <v>0.20942862000000001</v>
      </c>
      <c r="XF86" s="94">
        <v>0.21618387</v>
      </c>
      <c r="XG86" s="94">
        <v>0.20949332000000001</v>
      </c>
      <c r="XH86" s="94">
        <v>0.18017142</v>
      </c>
      <c r="XI86" s="94">
        <v>0.13848029000000001</v>
      </c>
      <c r="XJ86" s="94">
        <v>9.4547400000000004E-2</v>
      </c>
      <c r="XK86" s="94">
        <v>5.6516341999999997E-2</v>
      </c>
      <c r="XL86" s="94">
        <v>2.8814244999999999E-2</v>
      </c>
      <c r="XM86" s="94">
        <v>1.195541E-2</v>
      </c>
      <c r="XN86" s="94">
        <v>3.6892897999999999E-3</v>
      </c>
      <c r="XO86" s="94">
        <v>6.6961270000000001E-4</v>
      </c>
      <c r="XP86" s="94">
        <v>6.4419350000000005E-5</v>
      </c>
      <c r="XQ86" s="94">
        <v>1.6747674000000001E-5</v>
      </c>
      <c r="XR86" s="94">
        <v>8.9444560000000001E-6</v>
      </c>
      <c r="XS86" s="94">
        <v>3.2747455000000001E-6</v>
      </c>
      <c r="XT86" s="94">
        <v>1.0906981000000001E-6</v>
      </c>
      <c r="XU86" s="94">
        <v>0</v>
      </c>
      <c r="XV86" s="94">
        <v>5.6562502999999997E-22</v>
      </c>
      <c r="XW86" s="94">
        <v>9.1925360000000004E-21</v>
      </c>
      <c r="XX86" s="94">
        <v>1.4951287999999999E-19</v>
      </c>
      <c r="XY86" s="94">
        <v>2.4244280999999998E-18</v>
      </c>
      <c r="XZ86" s="94">
        <v>3.9204112999999998E-17</v>
      </c>
      <c r="YA86" s="94">
        <v>6.3235679999999997E-16</v>
      </c>
      <c r="YB86" s="94">
        <v>1.0177271999999999E-14</v>
      </c>
      <c r="YC86" s="94">
        <v>1.6348424E-13</v>
      </c>
      <c r="YD86" s="94">
        <v>2.6219710000000002E-12</v>
      </c>
      <c r="YE86" s="94">
        <v>4.1995119999999998E-11</v>
      </c>
      <c r="YF86" s="94">
        <v>6.7182830000000002E-10</v>
      </c>
      <c r="YG86" s="94">
        <v>1.0735054000000001E-8</v>
      </c>
      <c r="YH86" s="94">
        <v>1.7128747E-7</v>
      </c>
      <c r="YI86" s="94">
        <v>2.7274748000000002E-6</v>
      </c>
      <c r="YJ86" s="94">
        <v>4.3296459999999998E-5</v>
      </c>
      <c r="YK86" s="94">
        <v>6.8410349999999999E-4</v>
      </c>
      <c r="YL86" s="94">
        <v>3.8379724E-3</v>
      </c>
      <c r="YM86" s="94">
        <v>1.2057494E-2</v>
      </c>
      <c r="YN86" s="94">
        <v>2.8532907E-2</v>
      </c>
      <c r="YO86" s="94">
        <v>5.5679653000000003E-2</v>
      </c>
      <c r="YP86" s="94">
        <v>9.3294520000000006E-2</v>
      </c>
      <c r="YQ86" s="94">
        <v>0.13718437999999999</v>
      </c>
      <c r="YR86" s="94">
        <v>0.17932732000000001</v>
      </c>
      <c r="YS86" s="94">
        <v>0.20942904000000001</v>
      </c>
      <c r="YT86" s="94">
        <v>0.21618432000000001</v>
      </c>
      <c r="YU86" s="94">
        <v>0.20949379000000001</v>
      </c>
      <c r="YV86" s="94">
        <v>0.18017182000000001</v>
      </c>
      <c r="YW86" s="94">
        <v>0.13848052999999999</v>
      </c>
      <c r="YX86" s="94">
        <v>9.4547439999999996E-2</v>
      </c>
      <c r="YY86" s="94">
        <v>5.6516367999999997E-2</v>
      </c>
      <c r="YZ86" s="94">
        <v>2.8814280000000001E-2</v>
      </c>
      <c r="ZA86" s="94">
        <v>1.1955439999999999E-2</v>
      </c>
      <c r="ZB86" s="94">
        <v>3.6893014E-3</v>
      </c>
      <c r="ZC86" s="94">
        <v>6.6961400000000002E-4</v>
      </c>
      <c r="ZD86" s="94">
        <v>6.4419385999999997E-5</v>
      </c>
      <c r="ZE86" s="94">
        <v>1.6747655999999999E-5</v>
      </c>
      <c r="ZF86" s="94">
        <v>8.9444374999999995E-6</v>
      </c>
      <c r="ZG86" s="94">
        <v>3.2747359999999999E-6</v>
      </c>
      <c r="ZH86" s="94">
        <v>1.0906932000000001E-6</v>
      </c>
      <c r="ZI86" s="94">
        <v>0</v>
      </c>
      <c r="ZJ86" s="94">
        <v>5.6562745999999997E-22</v>
      </c>
      <c r="ZK86" s="94">
        <v>9.1925779999999997E-21</v>
      </c>
      <c r="ZL86" s="94">
        <v>1.4951361E-19</v>
      </c>
      <c r="ZM86" s="94">
        <v>2.4244403000000002E-18</v>
      </c>
      <c r="ZN86" s="94">
        <v>3.9204323999999998E-17</v>
      </c>
      <c r="ZO86" s="94">
        <v>6.3236006999999997E-16</v>
      </c>
      <c r="ZP86" s="94">
        <v>1.017732E-14</v>
      </c>
      <c r="ZQ86" s="94">
        <v>1.6348502999999999E-13</v>
      </c>
      <c r="ZR86" s="94">
        <v>2.6219842000000001E-12</v>
      </c>
      <c r="ZS86" s="94">
        <v>4.199536E-11</v>
      </c>
      <c r="ZT86" s="94">
        <v>6.7183239999999998E-10</v>
      </c>
      <c r="ZU86" s="94">
        <v>1.07351195E-8</v>
      </c>
      <c r="ZV86" s="94">
        <v>1.7128858999999999E-7</v>
      </c>
      <c r="ZW86" s="94">
        <v>2.7274940999999999E-6</v>
      </c>
      <c r="ZX86" s="94">
        <v>4.3296775E-5</v>
      </c>
      <c r="ZY86" s="94">
        <v>6.8410849999999996E-4</v>
      </c>
      <c r="ZZ86" s="94">
        <v>3.8379934000000002E-3</v>
      </c>
      <c r="AAA86" s="94">
        <v>1.2057541E-2</v>
      </c>
      <c r="AAB86" s="94">
        <v>2.8532997000000001E-2</v>
      </c>
      <c r="AAC86" s="94">
        <v>5.5679805999999998E-2</v>
      </c>
      <c r="AAD86" s="94">
        <v>9.3294730000000006E-2</v>
      </c>
      <c r="AAE86" s="94">
        <v>0.13718469999999999</v>
      </c>
      <c r="AAF86" s="94">
        <v>0.17932772999999999</v>
      </c>
      <c r="AAG86" s="94">
        <v>0.20942949999999999</v>
      </c>
      <c r="AAH86" s="94">
        <v>0.21618475000000001</v>
      </c>
      <c r="AAI86" s="94">
        <v>0.20949449000000001</v>
      </c>
      <c r="AAJ86" s="94">
        <v>0.18017259999999999</v>
      </c>
      <c r="AAK86" s="94">
        <v>0.13848120999999999</v>
      </c>
      <c r="AAL86" s="94">
        <v>9.4547880000000001E-2</v>
      </c>
      <c r="AAM86" s="94">
        <v>5.651656E-2</v>
      </c>
      <c r="AAN86" s="94">
        <v>2.8814346000000001E-2</v>
      </c>
      <c r="AAO86" s="94">
        <v>1.19554745E-2</v>
      </c>
      <c r="AAP86" s="94">
        <v>3.6893162999999999E-3</v>
      </c>
      <c r="AAQ86" s="94">
        <v>6.6961940000000001E-4</v>
      </c>
      <c r="AAR86" s="94">
        <v>6.4419779999999995E-5</v>
      </c>
      <c r="AAS86" s="94">
        <v>1.6747701000000002E-5</v>
      </c>
      <c r="AAT86" s="94">
        <v>8.9444470000000005E-6</v>
      </c>
      <c r="AAU86" s="94">
        <v>3.2747328000000001E-6</v>
      </c>
      <c r="AAV86" s="94">
        <v>1.0906906999999999E-6</v>
      </c>
      <c r="AAW86" s="94">
        <v>0</v>
      </c>
      <c r="AAX86" s="94">
        <v>5.6562357000000004E-22</v>
      </c>
      <c r="AAY86" s="94">
        <v>9.1925080000000004E-21</v>
      </c>
      <c r="AAZ86" s="94">
        <v>1.4951246000000001E-19</v>
      </c>
      <c r="ABA86" s="94">
        <v>2.4244212999999998E-18</v>
      </c>
      <c r="ABB86" s="94">
        <v>3.9204026999999999E-17</v>
      </c>
      <c r="ABC86" s="94">
        <v>6.3235583000000005E-16</v>
      </c>
      <c r="ABD86" s="94">
        <v>1.0177256000000001E-14</v>
      </c>
      <c r="ABE86" s="94">
        <v>1.6348401E-13</v>
      </c>
      <c r="ABF86" s="94">
        <v>2.621968E-12</v>
      </c>
      <c r="ABG86" s="94">
        <v>4.1995116000000002E-11</v>
      </c>
      <c r="ABH86" s="94">
        <v>6.7182876E-10</v>
      </c>
      <c r="ABI86" s="94">
        <v>1.0735064E-8</v>
      </c>
      <c r="ABJ86" s="94">
        <v>1.7128774E-7</v>
      </c>
      <c r="ABK86" s="94">
        <v>2.7274807E-6</v>
      </c>
      <c r="ABL86" s="94">
        <v>4.3296590000000001E-5</v>
      </c>
      <c r="ABM86" s="94">
        <v>6.8410626000000002E-4</v>
      </c>
      <c r="ABN86" s="94">
        <v>3.8379894000000001E-3</v>
      </c>
      <c r="ABO86" s="94">
        <v>1.2057539000000001E-2</v>
      </c>
      <c r="ABP86" s="94">
        <v>2.8532994999999998E-2</v>
      </c>
      <c r="ABQ86" s="94">
        <v>5.5679770000000003E-2</v>
      </c>
      <c r="ABR86" s="94">
        <v>9.3294650000000007E-2</v>
      </c>
      <c r="ABS86" s="94">
        <v>0.13718456000000001</v>
      </c>
      <c r="ABT86" s="94">
        <v>0.17932756</v>
      </c>
      <c r="ABU86" s="94">
        <v>0.20942926000000001</v>
      </c>
      <c r="ABV86" s="94">
        <v>0.21618445</v>
      </c>
      <c r="ABW86" s="94">
        <v>0.20949429999999999</v>
      </c>
      <c r="ABX86" s="94">
        <v>0.18017258999999999</v>
      </c>
      <c r="ABY86" s="94">
        <v>0.13848129000000001</v>
      </c>
      <c r="ABZ86" s="94">
        <v>9.4547980000000004E-2</v>
      </c>
      <c r="ACA86" s="94">
        <v>5.6516669999999998E-2</v>
      </c>
      <c r="ACB86" s="94">
        <v>2.8814431000000001E-2</v>
      </c>
      <c r="ACC86" s="94">
        <v>1.1955535999999999E-2</v>
      </c>
      <c r="ACD86" s="94">
        <v>3.6893536E-3</v>
      </c>
      <c r="ACE86" s="94">
        <v>6.6963250000000004E-4</v>
      </c>
      <c r="ACF86" s="94">
        <v>6.4420959999999996E-5</v>
      </c>
      <c r="ACG86" s="94">
        <v>1.6747892000000001E-5</v>
      </c>
      <c r="ACH86" s="94">
        <v>8.9445000000000005E-6</v>
      </c>
      <c r="ACI86" s="94">
        <v>3.2747513999999999E-6</v>
      </c>
      <c r="ACJ86" s="94">
        <v>1.0906962999999999E-6</v>
      </c>
      <c r="ACK86" s="94">
        <v>0</v>
      </c>
      <c r="ACL86" s="94">
        <v>5.6560379999999998E-22</v>
      </c>
      <c r="ACM86" s="94">
        <v>9.1921949999999994E-21</v>
      </c>
      <c r="ACN86" s="94">
        <v>1.4950767000000001E-19</v>
      </c>
      <c r="ACO86" s="94">
        <v>2.4243479999999999E-18</v>
      </c>
      <c r="ACP86" s="94">
        <v>3.9202905000000002E-17</v>
      </c>
      <c r="ACQ86" s="94">
        <v>6.3233884000000005E-16</v>
      </c>
      <c r="ACR86" s="94">
        <v>1.0177000999999999E-14</v>
      </c>
      <c r="ACS86" s="94">
        <v>1.6348019999999999E-13</v>
      </c>
      <c r="ACT86" s="94">
        <v>2.6219114000000001E-12</v>
      </c>
      <c r="ACU86" s="94">
        <v>4.1994287000000001E-11</v>
      </c>
      <c r="ACV86" s="94">
        <v>6.7181677000000005E-10</v>
      </c>
      <c r="ACW86" s="94">
        <v>1.0734893E-8</v>
      </c>
      <c r="ACX86" s="94">
        <v>1.7128529999999999E-7</v>
      </c>
      <c r="ACY86" s="94">
        <v>2.7274466E-6</v>
      </c>
      <c r="ACZ86" s="94">
        <v>4.3296123999999999E-5</v>
      </c>
      <c r="ADA86" s="94">
        <v>6.8409999999999999E-4</v>
      </c>
      <c r="ADB86" s="94">
        <v>3.8379744999999998E-3</v>
      </c>
      <c r="ADC86" s="94">
        <v>1.2057505E-2</v>
      </c>
      <c r="ADD86" s="94">
        <v>2.8532907E-2</v>
      </c>
      <c r="ADE86" s="94">
        <v>5.567954E-2</v>
      </c>
      <c r="ADF86" s="94">
        <v>9.3294169999999996E-2</v>
      </c>
      <c r="ADG86" s="94">
        <v>0.13718368</v>
      </c>
      <c r="ADH86" s="94">
        <v>0.17932613</v>
      </c>
      <c r="ADI86" s="94">
        <v>0.20942742</v>
      </c>
      <c r="ADJ86" s="94">
        <v>0.21618251999999999</v>
      </c>
      <c r="ADK86" s="94">
        <v>0.20949272999999999</v>
      </c>
      <c r="ADL86" s="94">
        <v>0.18017173</v>
      </c>
      <c r="ADM86" s="94">
        <v>0.13848110999999999</v>
      </c>
      <c r="ADN86" s="94">
        <v>9.4548209999999994E-2</v>
      </c>
      <c r="ADO86" s="94">
        <v>5.6516938000000003E-2</v>
      </c>
      <c r="ADP86" s="94">
        <v>2.8814532E-2</v>
      </c>
      <c r="ADQ86" s="94">
        <v>1.1955494000000001E-2</v>
      </c>
      <c r="ADR86" s="94">
        <v>3.6892804999999998E-3</v>
      </c>
      <c r="ADS86" s="94">
        <v>6.6959140000000001E-4</v>
      </c>
      <c r="ADT86" s="94">
        <v>6.4418190000000005E-5</v>
      </c>
      <c r="ADU86" s="94">
        <v>1.6747908000000001E-5</v>
      </c>
      <c r="ADV86" s="94">
        <v>8.9446359999999992E-6</v>
      </c>
      <c r="ADW86" s="94">
        <v>3.2747564000000002E-6</v>
      </c>
      <c r="ADX86" s="94">
        <v>1.0907314999999999E-6</v>
      </c>
      <c r="ADY86" s="100"/>
      <c r="ADZ86" s="101"/>
      <c r="AEA86" s="101"/>
      <c r="AEB86" s="101"/>
      <c r="AEC86" s="101"/>
      <c r="AED86" s="144">
        <f t="shared" si="47"/>
        <v>81</v>
      </c>
      <c r="AEE86" s="142"/>
      <c r="AEF86" s="158">
        <f t="shared" si="32"/>
        <v>81</v>
      </c>
      <c r="AEG86" s="138">
        <f t="shared" ref="AEG86:AEV101" si="49">INDEX($E$6:$ACK$107,$D86,AEG$4)</f>
        <v>1.0906939000000001E-6</v>
      </c>
      <c r="AEH86" s="138">
        <f t="shared" si="49"/>
        <v>1.0906979E-6</v>
      </c>
      <c r="AEI86" s="138">
        <f t="shared" si="49"/>
        <v>1.0907031E-6</v>
      </c>
      <c r="AEJ86" s="138">
        <f t="shared" si="49"/>
        <v>1.0907094999999999E-6</v>
      </c>
      <c r="AEK86" s="138">
        <f t="shared" si="49"/>
        <v>1.0907042E-6</v>
      </c>
      <c r="AEL86" s="138">
        <f t="shared" si="49"/>
        <v>1.0907023000000001E-6</v>
      </c>
      <c r="AEM86" s="138">
        <f t="shared" si="49"/>
        <v>1.0907039E-6</v>
      </c>
      <c r="AEN86" s="138">
        <f t="shared" si="49"/>
        <v>1.0907031E-6</v>
      </c>
      <c r="AEO86" s="138">
        <f t="shared" si="49"/>
        <v>1.0907033000000001E-6</v>
      </c>
      <c r="AEP86" s="138">
        <f t="shared" si="49"/>
        <v>1.0907045E-6</v>
      </c>
      <c r="AEQ86" s="138">
        <f t="shared" si="49"/>
        <v>1.0907063E-6</v>
      </c>
      <c r="AER86" s="138">
        <f t="shared" si="49"/>
        <v>1.0907061000000001E-6</v>
      </c>
      <c r="AES86" s="138">
        <f t="shared" si="49"/>
        <v>1.0907044000000001E-6</v>
      </c>
      <c r="AET86" s="138">
        <f t="shared" si="49"/>
        <v>1.0907032E-6</v>
      </c>
      <c r="AEU86" s="138">
        <f t="shared" si="49"/>
        <v>1.0907004E-6</v>
      </c>
      <c r="AEV86" s="138">
        <f t="shared" si="49"/>
        <v>1.0906981000000001E-6</v>
      </c>
      <c r="AEW86" s="138">
        <f t="shared" ref="AEQ86:AFE101" si="50">INDEX($E$6:$ACK$107,$D86,AEW$4)</f>
        <v>1.0906932000000001E-6</v>
      </c>
      <c r="AEX86" s="138">
        <f t="shared" si="50"/>
        <v>1.0906906999999999E-6</v>
      </c>
      <c r="AEY86" s="138">
        <f t="shared" si="50"/>
        <v>1.0906962999999999E-6</v>
      </c>
      <c r="AEZ86" s="130">
        <f t="shared" si="43"/>
        <v>22.91</v>
      </c>
      <c r="AFA86" s="91"/>
      <c r="AFB86" s="94">
        <v>1.0907028999999999E-6</v>
      </c>
      <c r="AFC86" s="139">
        <f t="shared" si="44"/>
        <v>1.0907012842105264E-6</v>
      </c>
      <c r="AFD86" s="91"/>
      <c r="AFE86" s="142"/>
      <c r="AFF86" s="142"/>
      <c r="AFG86" s="138">
        <f t="shared" si="48"/>
        <v>2.8533113999999998E-2</v>
      </c>
      <c r="AFH86" s="138">
        <f t="shared" si="48"/>
        <v>2.8532956000000002E-2</v>
      </c>
      <c r="AFI86" s="138">
        <f t="shared" si="48"/>
        <v>2.8533088000000002E-2</v>
      </c>
      <c r="AFJ86" s="138">
        <f t="shared" si="48"/>
        <v>2.8533194000000001E-2</v>
      </c>
      <c r="AFK86" s="138">
        <f t="shared" si="48"/>
        <v>2.853313E-2</v>
      </c>
      <c r="AFL86" s="138">
        <f t="shared" si="48"/>
        <v>2.8533082000000001E-2</v>
      </c>
      <c r="AFM86" s="138">
        <f t="shared" si="48"/>
        <v>2.8533043000000001E-2</v>
      </c>
      <c r="AFN86" s="138">
        <f t="shared" si="48"/>
        <v>2.8533017000000001E-2</v>
      </c>
      <c r="AFO86" s="138">
        <f t="shared" si="48"/>
        <v>2.8533036000000001E-2</v>
      </c>
      <c r="AFP86" s="138">
        <f t="shared" si="48"/>
        <v>2.8532978000000001E-2</v>
      </c>
      <c r="AFQ86" s="138">
        <f t="shared" si="48"/>
        <v>2.853292E-2</v>
      </c>
      <c r="AFR86" s="138">
        <f t="shared" si="48"/>
        <v>2.8532894E-2</v>
      </c>
      <c r="AFS86" s="138">
        <f t="shared" si="48"/>
        <v>2.85329E-2</v>
      </c>
      <c r="AFT86" s="138">
        <f t="shared" si="48"/>
        <v>2.8532917000000001E-2</v>
      </c>
      <c r="AFU86" s="138">
        <f t="shared" si="48"/>
        <v>2.8532881E-2</v>
      </c>
      <c r="AFV86" s="138">
        <f t="shared" si="48"/>
        <v>2.8532851000000001E-2</v>
      </c>
      <c r="AFW86" s="138">
        <f t="shared" ref="AFW86:AFZ107" si="51">INDEX($E$6:$ACK$107,$D86,AFW$4)</f>
        <v>2.8532907E-2</v>
      </c>
      <c r="AFX86" s="138">
        <f t="shared" si="51"/>
        <v>2.8532997000000001E-2</v>
      </c>
      <c r="AFY86" s="138">
        <f t="shared" si="51"/>
        <v>2.8532994999999998E-2</v>
      </c>
      <c r="AFZ86" s="138" t="e">
        <f t="shared" si="51"/>
        <v>#VALUE!</v>
      </c>
      <c r="AGA86" s="139">
        <f t="shared" si="46"/>
        <v>2.8532994736842104E-2</v>
      </c>
      <c r="AGB86" s="91"/>
      <c r="AGC86" s="91"/>
      <c r="AGD86" s="91"/>
      <c r="AGE86" s="91"/>
      <c r="AGF86" s="91"/>
      <c r="AGG86" s="91"/>
      <c r="AGH86" s="91"/>
      <c r="AGI86" s="91"/>
      <c r="AGJ86" s="91"/>
      <c r="AGK86" s="91"/>
      <c r="AGL86" s="91"/>
      <c r="AGM86" s="91"/>
      <c r="AGN86" s="91"/>
      <c r="AGO86" s="91"/>
      <c r="AGP86" s="91"/>
      <c r="AGQ86" s="91"/>
      <c r="AGR86" s="91"/>
      <c r="AGS86" s="91"/>
      <c r="AGT86" s="91"/>
      <c r="AGU86" s="91"/>
      <c r="AGV86" s="91"/>
      <c r="AGW86" s="91"/>
      <c r="AGX86" s="91"/>
      <c r="AGY86" s="91"/>
      <c r="AGZ86" s="91"/>
      <c r="AHA86" s="91"/>
      <c r="AHB86" s="91"/>
      <c r="AHC86" s="91"/>
      <c r="AHD86" s="91"/>
      <c r="AHE86" s="91"/>
      <c r="AHF86" s="91"/>
      <c r="AHG86" s="91"/>
      <c r="AHH86" s="91"/>
      <c r="AHI86" s="91"/>
      <c r="AHJ86" s="91"/>
      <c r="AHK86" s="91"/>
      <c r="AHL86" s="91"/>
      <c r="AHM86" s="91"/>
      <c r="AHN86" s="91"/>
      <c r="AHO86" s="91"/>
      <c r="AHP86" s="91"/>
      <c r="AHQ86" s="91"/>
      <c r="AHR86" s="91"/>
      <c r="AHS86" s="91"/>
      <c r="AHT86" s="91"/>
      <c r="AHU86" s="91"/>
      <c r="AHV86" s="91"/>
      <c r="AHW86" s="91"/>
      <c r="AHX86" s="91"/>
      <c r="AHY86" s="91"/>
      <c r="AHZ86" s="91"/>
      <c r="AIA86" s="91"/>
      <c r="AIB86" s="91"/>
      <c r="AIC86" s="91"/>
      <c r="AID86" s="91"/>
      <c r="AIE86" s="91"/>
      <c r="AIF86" s="91"/>
      <c r="AIG86" s="91"/>
      <c r="AIH86" s="91"/>
      <c r="AII86" s="91"/>
      <c r="AIJ86" s="91"/>
      <c r="AIK86" s="91"/>
      <c r="AIL86" s="91"/>
      <c r="AIM86" s="91"/>
      <c r="AIN86" s="91"/>
      <c r="AIO86" s="91"/>
      <c r="AIP86" s="91"/>
      <c r="AIQ86" s="91"/>
      <c r="AIR86" s="91"/>
      <c r="AIS86" s="91"/>
      <c r="AIT86" s="91"/>
      <c r="AIU86" s="91"/>
      <c r="AIV86" s="91"/>
      <c r="AIW86" s="91"/>
      <c r="AIX86" s="91"/>
      <c r="AIY86" s="91"/>
      <c r="AIZ86" s="91"/>
      <c r="AJA86" s="91"/>
      <c r="AJB86" s="91"/>
      <c r="AJC86" s="91"/>
      <c r="AJD86" s="91"/>
      <c r="AJE86" s="91"/>
      <c r="AJF86" s="91"/>
      <c r="AJG86" s="91"/>
      <c r="AJH86" s="91"/>
      <c r="AJI86" s="91"/>
      <c r="AJJ86" s="91"/>
      <c r="AJK86" s="91"/>
      <c r="AJL86" s="91"/>
      <c r="AJM86" s="91"/>
      <c r="AJN86" s="91"/>
      <c r="AJO86" s="91"/>
      <c r="AJP86" s="91"/>
      <c r="AJQ86" s="91"/>
      <c r="AJR86" s="91"/>
      <c r="AJS86" s="91"/>
      <c r="AJT86" s="91"/>
      <c r="AJU86" s="91"/>
      <c r="AJV86" s="91"/>
      <c r="AJW86" s="91"/>
      <c r="AJX86" s="91"/>
      <c r="AJY86" s="91"/>
      <c r="AJZ86" s="91"/>
      <c r="AKA86" s="91"/>
      <c r="AKB86" s="91"/>
      <c r="AKC86" s="91"/>
      <c r="AKD86" s="91"/>
      <c r="AKE86" s="91"/>
      <c r="AKF86" s="91"/>
      <c r="AKG86" s="91"/>
      <c r="AKH86" s="91"/>
      <c r="AKI86" s="91"/>
      <c r="AKJ86" s="91"/>
      <c r="AKK86" s="91"/>
      <c r="AKL86" s="91"/>
      <c r="AKM86" s="91"/>
      <c r="AKN86" s="91"/>
      <c r="AKO86" s="91"/>
      <c r="AKP86" s="91"/>
      <c r="AKQ86" s="91"/>
      <c r="AKR86" s="91"/>
      <c r="AKS86" s="91"/>
      <c r="AKT86" s="91"/>
      <c r="AKU86" s="91"/>
      <c r="AKV86" s="91"/>
      <c r="AKW86" s="91"/>
      <c r="AKX86" s="91"/>
      <c r="AKY86" s="91"/>
      <c r="AKZ86" s="91"/>
      <c r="ALA86" s="91"/>
      <c r="ALB86" s="91"/>
      <c r="ALC86" s="91"/>
      <c r="ALD86" s="91"/>
      <c r="ALE86" s="91"/>
      <c r="ALF86" s="91"/>
      <c r="ALG86" s="91"/>
      <c r="ALH86" s="91"/>
      <c r="ALI86" s="91"/>
      <c r="ALJ86" s="91"/>
      <c r="ALK86" s="91"/>
      <c r="ALL86" s="91"/>
      <c r="ALM86" s="91"/>
      <c r="ALN86" s="91"/>
      <c r="ALO86" s="91"/>
      <c r="ALP86" s="91"/>
      <c r="ALQ86" s="91"/>
      <c r="ALR86" s="91"/>
      <c r="ALS86" s="91"/>
      <c r="ALT86" s="91"/>
      <c r="ALU86" s="91"/>
      <c r="ALV86" s="91"/>
      <c r="ALW86" s="91"/>
      <c r="ALX86" s="91"/>
      <c r="ALY86" s="91"/>
      <c r="ALZ86" s="91"/>
      <c r="AMA86" s="91"/>
      <c r="AMB86" s="91"/>
      <c r="AMC86" s="91"/>
      <c r="AMD86" s="91"/>
      <c r="AME86" s="91"/>
      <c r="AMF86" s="91"/>
      <c r="AMG86" s="91"/>
      <c r="AMH86" s="91"/>
      <c r="AMI86" s="91"/>
      <c r="AMJ86" s="91"/>
      <c r="AMK86" s="91"/>
      <c r="AML86" s="91"/>
      <c r="AMM86" s="91"/>
      <c r="AMN86" s="91"/>
      <c r="AMO86" s="91"/>
      <c r="AMP86" s="91"/>
      <c r="AMQ86" s="91"/>
      <c r="AMR86" s="91"/>
      <c r="AMS86" s="91"/>
      <c r="AMT86" s="91"/>
      <c r="AMU86" s="91"/>
      <c r="AMV86" s="91"/>
      <c r="AMW86" s="91"/>
      <c r="AMX86" s="91"/>
      <c r="AMY86" s="91"/>
      <c r="AMZ86" s="91"/>
      <c r="ANA86" s="91"/>
      <c r="ANB86" s="91"/>
      <c r="ANC86" s="91"/>
      <c r="AND86" s="91"/>
      <c r="ANE86" s="91"/>
      <c r="ANF86" s="91"/>
      <c r="ANG86" s="91"/>
      <c r="ANH86" s="91"/>
      <c r="ANI86" s="91"/>
      <c r="ANJ86" s="91"/>
      <c r="ANK86" s="91"/>
      <c r="ANL86" s="91"/>
      <c r="ANM86" s="91"/>
      <c r="ANN86" s="91"/>
      <c r="ANO86" s="91"/>
      <c r="ANP86" s="91"/>
      <c r="ANQ86" s="91"/>
      <c r="ANR86" s="91"/>
      <c r="ANS86" s="91"/>
      <c r="ANT86" s="91"/>
      <c r="ANU86" s="91"/>
      <c r="ANV86" s="91"/>
      <c r="ANW86" s="91"/>
      <c r="ANX86" s="91"/>
      <c r="ANY86" s="91"/>
      <c r="ANZ86" s="91"/>
      <c r="AOA86" s="91"/>
      <c r="AOB86" s="91"/>
      <c r="AOC86" s="91"/>
      <c r="AOD86" s="91"/>
      <c r="AOE86" s="91"/>
      <c r="AOF86" s="91"/>
      <c r="AOG86" s="91"/>
      <c r="AOH86" s="91"/>
      <c r="AOI86" s="91"/>
      <c r="AOJ86" s="91"/>
      <c r="AOK86" s="91"/>
      <c r="AOL86" s="91"/>
      <c r="AOM86" s="91"/>
      <c r="AON86" s="91"/>
      <c r="AOO86" s="91"/>
      <c r="AOP86" s="91"/>
      <c r="AOQ86" s="91"/>
      <c r="AOR86" s="91"/>
      <c r="AOS86" s="91"/>
      <c r="AOT86" s="91"/>
      <c r="AOU86" s="91"/>
      <c r="AOV86" s="91"/>
      <c r="AOW86" s="91"/>
      <c r="AOX86" s="91"/>
      <c r="AOY86" s="91"/>
      <c r="AOZ86" s="91"/>
      <c r="APA86" s="91"/>
      <c r="APB86" s="91"/>
      <c r="APC86" s="91"/>
      <c r="APD86" s="91"/>
      <c r="APE86" s="91"/>
      <c r="APF86" s="91"/>
      <c r="APG86" s="91"/>
      <c r="APH86" s="91"/>
      <c r="API86" s="91"/>
      <c r="APJ86" s="91"/>
      <c r="APK86" s="91"/>
      <c r="APL86" s="91"/>
      <c r="APM86" s="91"/>
      <c r="APN86" s="91"/>
      <c r="APO86" s="91"/>
      <c r="APP86" s="91"/>
      <c r="APQ86" s="91"/>
      <c r="APR86" s="91"/>
      <c r="APS86" s="91"/>
      <c r="APT86" s="91"/>
      <c r="APU86" s="91"/>
      <c r="APV86" s="91"/>
      <c r="APW86" s="91"/>
      <c r="APX86" s="91"/>
      <c r="APY86" s="91"/>
      <c r="APZ86" s="91"/>
      <c r="AQA86" s="91"/>
      <c r="AQB86" s="91"/>
      <c r="AQC86" s="91"/>
      <c r="AQD86" s="91"/>
      <c r="AQE86" s="91"/>
      <c r="AQF86" s="91"/>
      <c r="AQG86" s="91"/>
      <c r="AQH86" s="91"/>
      <c r="AQI86" s="91"/>
      <c r="AQJ86" s="91"/>
      <c r="AQK86" s="91"/>
      <c r="AQL86" s="91"/>
      <c r="AQM86" s="91"/>
      <c r="AQN86" s="91"/>
      <c r="AQO86" s="91"/>
      <c r="AQP86" s="91"/>
      <c r="AQQ86" s="91"/>
      <c r="AQR86" s="91"/>
      <c r="AQS86" s="91"/>
      <c r="AQT86" s="91"/>
      <c r="AQU86" s="91"/>
      <c r="AQV86" s="91"/>
      <c r="AQW86" s="91"/>
      <c r="AQX86" s="91"/>
      <c r="AQY86" s="91"/>
      <c r="AQZ86" s="91"/>
      <c r="ARA86" s="91"/>
      <c r="ARB86" s="91"/>
      <c r="ARC86" s="91"/>
      <c r="ARD86" s="91"/>
      <c r="ARE86" s="91"/>
      <c r="ARF86" s="91"/>
      <c r="ARG86" s="91"/>
      <c r="ARH86" s="91"/>
      <c r="ARI86" s="91"/>
      <c r="ARJ86" s="91"/>
      <c r="ARK86" s="91"/>
      <c r="ARL86" s="91"/>
      <c r="ARM86" s="91"/>
      <c r="ARN86" s="91"/>
      <c r="ARO86" s="91"/>
      <c r="ARP86" s="91"/>
      <c r="ARQ86" s="91"/>
      <c r="ARR86" s="91"/>
      <c r="ARS86" s="91"/>
      <c r="ART86" s="91"/>
      <c r="ARU86" s="91"/>
      <c r="ARV86" s="91"/>
      <c r="ARW86" s="91"/>
      <c r="ARX86" s="91"/>
      <c r="ARY86" s="91"/>
      <c r="ARZ86" s="91"/>
      <c r="ASA86" s="91"/>
      <c r="ASB86" s="91"/>
      <c r="ASC86" s="91"/>
      <c r="ASD86" s="91"/>
      <c r="ASE86" s="91"/>
      <c r="ASF86" s="91"/>
      <c r="ASG86" s="91"/>
      <c r="ASH86" s="91"/>
      <c r="ASI86" s="91"/>
      <c r="ASJ86" s="91"/>
      <c r="ASK86" s="91"/>
      <c r="ASL86" s="91"/>
      <c r="ASM86" s="91"/>
      <c r="ASN86" s="91"/>
      <c r="ASO86" s="91"/>
      <c r="ASP86" s="91"/>
      <c r="ASQ86" s="91"/>
      <c r="ASR86" s="91"/>
    </row>
    <row r="87" spans="1:1188" ht="1.1499999999999999" customHeight="1" x14ac:dyDescent="0.25">
      <c r="A87" s="129">
        <v>82</v>
      </c>
      <c r="B87" s="130">
        <v>23.2</v>
      </c>
      <c r="C87" s="123">
        <f>IF(ROW()-$B$4&lt;$B$112,2,3)</f>
        <v>3</v>
      </c>
      <c r="D87" s="129">
        <v>82</v>
      </c>
      <c r="E87" s="91">
        <v>0</v>
      </c>
      <c r="F87" s="92">
        <v>2.6537336999999998E-21</v>
      </c>
      <c r="G87" s="92">
        <v>4.2846730000000003E-20</v>
      </c>
      <c r="H87" s="92">
        <v>6.9296749999999997E-19</v>
      </c>
      <c r="I87" s="92">
        <v>1.1182352E-17</v>
      </c>
      <c r="J87" s="92">
        <v>1.8010036999999999E-16</v>
      </c>
      <c r="K87" s="92">
        <v>2.8960208999999999E-15</v>
      </c>
      <c r="L87" s="92">
        <v>4.6510698000000003E-14</v>
      </c>
      <c r="M87" s="92">
        <v>7.4634536999999996E-13</v>
      </c>
      <c r="N87" s="92">
        <v>1.1971544E-11</v>
      </c>
      <c r="O87" s="92">
        <v>1.9204142000000001E-10</v>
      </c>
      <c r="P87" s="92">
        <v>3.082662E-9</v>
      </c>
      <c r="Q87" s="92">
        <v>4.9552780000000003E-8</v>
      </c>
      <c r="R87" s="92">
        <v>7.9849934E-7</v>
      </c>
      <c r="S87" s="92">
        <v>1.2918544E-5</v>
      </c>
      <c r="T87" s="92">
        <v>2.1032458E-4</v>
      </c>
      <c r="U87" s="92">
        <v>1.9150559E-3</v>
      </c>
      <c r="V87" s="92">
        <v>7.3011066000000001E-3</v>
      </c>
      <c r="W87" s="92">
        <v>1.9302567E-2</v>
      </c>
      <c r="X87" s="92">
        <v>4.0857310000000001E-2</v>
      </c>
      <c r="Y87" s="92">
        <v>7.3234560000000004E-2</v>
      </c>
      <c r="Z87" s="93">
        <v>0.114347085</v>
      </c>
      <c r="AA87" s="93">
        <v>0.15808701999999999</v>
      </c>
      <c r="AB87" s="93">
        <v>0.19519839</v>
      </c>
      <c r="AC87" s="93">
        <v>0.21410766000000001</v>
      </c>
      <c r="AD87" s="93">
        <v>0.21431805000000001</v>
      </c>
      <c r="AE87" s="93">
        <v>0.19662698000000001</v>
      </c>
      <c r="AF87" s="93">
        <v>0.160582</v>
      </c>
      <c r="AG87" s="93">
        <v>0.11711604</v>
      </c>
      <c r="AH87" s="93">
        <v>7.5558360000000005E-2</v>
      </c>
      <c r="AI87" s="93">
        <v>4.2329125000000002E-2</v>
      </c>
      <c r="AJ87" s="93">
        <v>1.9929510000000001E-2</v>
      </c>
      <c r="AK87" s="93">
        <v>7.4321120000000003E-3</v>
      </c>
      <c r="AL87" s="93">
        <v>1.9336797E-3</v>
      </c>
      <c r="AM87" s="93">
        <v>2.4497264999999999E-4</v>
      </c>
      <c r="AN87" s="93">
        <v>2.9735784E-5</v>
      </c>
      <c r="AO87" s="93">
        <v>1.0988202E-5</v>
      </c>
      <c r="AP87" s="93">
        <v>5.9045295999999998E-6</v>
      </c>
      <c r="AQ87" s="93">
        <v>1.86191E-6</v>
      </c>
      <c r="AR87" s="93">
        <v>6.2338529999999997E-7</v>
      </c>
      <c r="AS87" s="94">
        <v>0</v>
      </c>
      <c r="AT87" s="94">
        <v>2.6537884999999998E-21</v>
      </c>
      <c r="AU87" s="94">
        <v>4.2847574000000001E-20</v>
      </c>
      <c r="AV87" s="94">
        <v>6.9297900000000004E-19</v>
      </c>
      <c r="AW87" s="94">
        <v>1.1182501999999999E-17</v>
      </c>
      <c r="AX87" s="94">
        <v>1.8010226E-16</v>
      </c>
      <c r="AY87" s="94">
        <v>2.8960438000000001E-15</v>
      </c>
      <c r="AZ87" s="94">
        <v>4.6510925E-14</v>
      </c>
      <c r="BA87" s="94">
        <v>7.4634680000000002E-13</v>
      </c>
      <c r="BB87" s="94">
        <v>1.1971531E-11</v>
      </c>
      <c r="BC87" s="94">
        <v>1.9204063000000001E-10</v>
      </c>
      <c r="BD87" s="94">
        <v>3.0826394999999999E-9</v>
      </c>
      <c r="BE87" s="94">
        <v>4.9552272999999997E-8</v>
      </c>
      <c r="BF87" s="94">
        <v>7.9848905000000005E-7</v>
      </c>
      <c r="BG87" s="94">
        <v>1.2918355999999999E-5</v>
      </c>
      <c r="BH87" s="94">
        <v>2.1032125E-4</v>
      </c>
      <c r="BI87" s="94">
        <v>1.9150377000000001E-3</v>
      </c>
      <c r="BJ87" s="94">
        <v>7.3010562999999999E-3</v>
      </c>
      <c r="BK87" s="94">
        <v>1.9302454E-2</v>
      </c>
      <c r="BL87" s="94">
        <v>4.0857132999999997E-2</v>
      </c>
      <c r="BM87" s="94">
        <v>7.3234320000000006E-2</v>
      </c>
      <c r="BN87" s="94">
        <v>0.11434679</v>
      </c>
      <c r="BO87" s="94">
        <v>0.15808673000000001</v>
      </c>
      <c r="BP87" s="94">
        <v>0.19519810000000001</v>
      </c>
      <c r="BQ87" s="94">
        <v>0.21410738000000001</v>
      </c>
      <c r="BR87" s="94">
        <v>0.21431790000000001</v>
      </c>
      <c r="BS87" s="94">
        <v>0.19662689999999999</v>
      </c>
      <c r="BT87" s="94">
        <v>0.16058185999999999</v>
      </c>
      <c r="BU87" s="94">
        <v>0.11711579599999999</v>
      </c>
      <c r="BV87" s="94">
        <v>7.5558044000000005E-2</v>
      </c>
      <c r="BW87" s="94">
        <v>4.2328853E-2</v>
      </c>
      <c r="BX87" s="94">
        <v>1.9929325000000001E-2</v>
      </c>
      <c r="BY87" s="94">
        <v>7.4320287000000001E-3</v>
      </c>
      <c r="BZ87" s="94">
        <v>1.9336548E-3</v>
      </c>
      <c r="CA87" s="94">
        <v>2.4497112999999999E-4</v>
      </c>
      <c r="CB87" s="94">
        <v>2.9735605000000001E-5</v>
      </c>
      <c r="CC87" s="94">
        <v>1.0988146E-5</v>
      </c>
      <c r="CD87" s="94">
        <v>5.9044924000000003E-6</v>
      </c>
      <c r="CE87" s="94">
        <v>1.8618998E-6</v>
      </c>
      <c r="CF87" s="94">
        <v>6.2338739999999996E-7</v>
      </c>
      <c r="CG87" s="94">
        <v>0</v>
      </c>
      <c r="CH87" s="94">
        <v>2.652839E-21</v>
      </c>
      <c r="CI87" s="94">
        <v>4.2833757999999998E-20</v>
      </c>
      <c r="CJ87" s="94">
        <v>6.9277919999999999E-19</v>
      </c>
      <c r="CK87" s="94">
        <v>1.1179654500000001E-17</v>
      </c>
      <c r="CL87" s="94">
        <v>1.8006233000000001E-16</v>
      </c>
      <c r="CM87" s="94">
        <v>2.8954954999999998E-15</v>
      </c>
      <c r="CN87" s="94">
        <v>4.6503617000000003E-14</v>
      </c>
      <c r="CO87" s="94">
        <v>7.4625310000000005E-13</v>
      </c>
      <c r="CP87" s="94">
        <v>1.1970395999999999E-11</v>
      </c>
      <c r="CQ87" s="94">
        <v>1.9202799E-10</v>
      </c>
      <c r="CR87" s="94">
        <v>3.0825185000000002E-9</v>
      </c>
      <c r="CS87" s="94">
        <v>4.9551473999999997E-8</v>
      </c>
      <c r="CT87" s="94">
        <v>7.9848995999999996E-7</v>
      </c>
      <c r="CU87" s="94">
        <v>1.2918478999999999E-5</v>
      </c>
      <c r="CV87" s="94">
        <v>2.103238E-4</v>
      </c>
      <c r="CW87" s="94">
        <v>1.9150510999999999E-3</v>
      </c>
      <c r="CX87" s="94">
        <v>7.3010940000000002E-3</v>
      </c>
      <c r="CY87" s="94">
        <v>1.9302545000000001E-2</v>
      </c>
      <c r="CZ87" s="94">
        <v>4.0857308000000002E-2</v>
      </c>
      <c r="DA87" s="94">
        <v>7.3234595E-2</v>
      </c>
      <c r="DB87" s="94">
        <v>0.11434714</v>
      </c>
      <c r="DC87" s="94">
        <v>0.15808712</v>
      </c>
      <c r="DD87" s="94">
        <v>0.19519812</v>
      </c>
      <c r="DE87" s="94">
        <v>0.21410704</v>
      </c>
      <c r="DF87" s="94">
        <v>0.21431720000000001</v>
      </c>
      <c r="DG87" s="94">
        <v>0.19662581000000001</v>
      </c>
      <c r="DH87" s="94">
        <v>0.16058095</v>
      </c>
      <c r="DI87" s="94">
        <v>0.11711518</v>
      </c>
      <c r="DJ87" s="94">
        <v>7.5557750000000007E-2</v>
      </c>
      <c r="DK87" s="94">
        <v>4.2328770000000002E-2</v>
      </c>
      <c r="DL87" s="94">
        <v>1.9929321E-2</v>
      </c>
      <c r="DM87" s="94">
        <v>7.4320319999999999E-3</v>
      </c>
      <c r="DN87" s="94">
        <v>1.9336526000000001E-3</v>
      </c>
      <c r="DO87" s="94">
        <v>2.4496787000000001E-4</v>
      </c>
      <c r="DP87" s="94">
        <v>2.9735372999999999E-5</v>
      </c>
      <c r="DQ87" s="94">
        <v>1.0988135E-5</v>
      </c>
      <c r="DR87" s="94">
        <v>5.9045400000000002E-6</v>
      </c>
      <c r="DS87" s="94">
        <v>1.8619103999999999E-6</v>
      </c>
      <c r="DT87" s="94">
        <v>6.2339063000000003E-7</v>
      </c>
      <c r="DU87" s="94">
        <v>0</v>
      </c>
      <c r="DV87" s="94">
        <v>2.6528214999999998E-21</v>
      </c>
      <c r="DW87" s="94">
        <v>4.2833577000000002E-20</v>
      </c>
      <c r="DX87" s="94">
        <v>6.9277779999999998E-19</v>
      </c>
      <c r="DY87" s="94">
        <v>1.1179655E-17</v>
      </c>
      <c r="DZ87" s="94">
        <v>1.8006266E-16</v>
      </c>
      <c r="EA87" s="94">
        <v>2.8955046000000002E-15</v>
      </c>
      <c r="EB87" s="94">
        <v>4.6503812999999999E-14</v>
      </c>
      <c r="EC87" s="94">
        <v>7.4625690000000002E-13</v>
      </c>
      <c r="ED87" s="94">
        <v>1.19704646E-11</v>
      </c>
      <c r="EE87" s="94">
        <v>1.9202924000000001E-10</v>
      </c>
      <c r="EF87" s="94">
        <v>3.0825409999999999E-9</v>
      </c>
      <c r="EG87" s="94">
        <v>4.9551840000000001E-8</v>
      </c>
      <c r="EH87" s="94">
        <v>7.9849620000000004E-7</v>
      </c>
      <c r="EI87" s="94">
        <v>1.2918584E-5</v>
      </c>
      <c r="EJ87" s="94">
        <v>2.1032555E-4</v>
      </c>
      <c r="EK87" s="94">
        <v>1.9150651999999999E-3</v>
      </c>
      <c r="EL87" s="94">
        <v>7.3011405999999996E-3</v>
      </c>
      <c r="EM87" s="94">
        <v>1.9302634999999999E-2</v>
      </c>
      <c r="EN87" s="94">
        <v>4.0857412000000003E-2</v>
      </c>
      <c r="EO87" s="94">
        <v>7.3234640000000004E-2</v>
      </c>
      <c r="EP87" s="94">
        <v>0.11434709</v>
      </c>
      <c r="EQ87" s="94">
        <v>0.15808691</v>
      </c>
      <c r="ER87" s="94">
        <v>0.19519793999999999</v>
      </c>
      <c r="ES87" s="94">
        <v>0.21410699999999999</v>
      </c>
      <c r="ET87" s="94">
        <v>0.21431739999999999</v>
      </c>
      <c r="EU87" s="94">
        <v>0.19662653999999999</v>
      </c>
      <c r="EV87" s="94">
        <v>0.16058185999999999</v>
      </c>
      <c r="EW87" s="94">
        <v>0.11711606400000001</v>
      </c>
      <c r="EX87" s="94">
        <v>7.5558440000000004E-2</v>
      </c>
      <c r="EY87" s="94">
        <v>4.2329143999999999E-2</v>
      </c>
      <c r="EZ87" s="94">
        <v>1.992946E-2</v>
      </c>
      <c r="FA87" s="94">
        <v>7.4320636000000002E-3</v>
      </c>
      <c r="FB87" s="94">
        <v>1.933658E-3</v>
      </c>
      <c r="FC87" s="94">
        <v>2.4496688000000001E-4</v>
      </c>
      <c r="FD87" s="94">
        <v>2.9735389E-5</v>
      </c>
      <c r="FE87" s="94">
        <v>1.0988231000000001E-5</v>
      </c>
      <c r="FF87" s="94">
        <v>5.9045510000000003E-6</v>
      </c>
      <c r="FG87" s="94">
        <v>1.8619253E-6</v>
      </c>
      <c r="FH87" s="94">
        <v>6.2339466999999997E-7</v>
      </c>
      <c r="FI87" s="94">
        <v>0</v>
      </c>
      <c r="FJ87" s="94">
        <v>2.6528239999999999E-21</v>
      </c>
      <c r="FK87" s="94">
        <v>4.2833613000000002E-20</v>
      </c>
      <c r="FL87" s="94">
        <v>6.9277833999999996E-19</v>
      </c>
      <c r="FM87" s="94">
        <v>1.1179661E-17</v>
      </c>
      <c r="FN87" s="94">
        <v>1.8006274000000001E-16</v>
      </c>
      <c r="FO87" s="94">
        <v>2.8955055E-15</v>
      </c>
      <c r="FP87" s="94">
        <v>4.6503812999999999E-14</v>
      </c>
      <c r="FQ87" s="94">
        <v>7.4625672999999996E-13</v>
      </c>
      <c r="FR87" s="94">
        <v>1.19704585E-11</v>
      </c>
      <c r="FS87" s="94">
        <v>1.9202907E-10</v>
      </c>
      <c r="FT87" s="94">
        <v>3.0825378000000001E-9</v>
      </c>
      <c r="FU87" s="94">
        <v>4.9551800000000002E-8</v>
      </c>
      <c r="FV87" s="94">
        <v>7.9849564999999995E-7</v>
      </c>
      <c r="FW87" s="94">
        <v>1.29185755E-5</v>
      </c>
      <c r="FX87" s="94">
        <v>2.1032544999999999E-4</v>
      </c>
      <c r="FY87" s="94">
        <v>1.9150622E-3</v>
      </c>
      <c r="FZ87" s="94">
        <v>7.3011250000000003E-3</v>
      </c>
      <c r="GA87" s="94">
        <v>1.9302592E-2</v>
      </c>
      <c r="GB87" s="94">
        <v>4.0857310000000001E-2</v>
      </c>
      <c r="GC87" s="94">
        <v>7.3234469999999996E-2</v>
      </c>
      <c r="GD87" s="94">
        <v>0.11434691</v>
      </c>
      <c r="GE87" s="94">
        <v>0.15808696999999999</v>
      </c>
      <c r="GF87" s="94">
        <v>0.19519851999999999</v>
      </c>
      <c r="GG87" s="94">
        <v>0.21410796000000001</v>
      </c>
      <c r="GH87" s="94">
        <v>0.21431850999999999</v>
      </c>
      <c r="GI87" s="94">
        <v>0.19662737999999999</v>
      </c>
      <c r="GJ87" s="94">
        <v>0.16058201999999999</v>
      </c>
      <c r="GK87" s="94">
        <v>0.11711562</v>
      </c>
      <c r="GL87" s="94">
        <v>7.5557810000000003E-2</v>
      </c>
      <c r="GM87" s="94">
        <v>4.2328673999999997E-2</v>
      </c>
      <c r="GN87" s="94">
        <v>1.9929222999999999E-2</v>
      </c>
      <c r="GO87" s="94">
        <v>7.4319980000000004E-3</v>
      </c>
      <c r="GP87" s="94">
        <v>1.933663E-3</v>
      </c>
      <c r="GQ87" s="94">
        <v>2.4497514999999997E-4</v>
      </c>
      <c r="GR87" s="94">
        <v>2.9736018E-5</v>
      </c>
      <c r="GS87" s="94">
        <v>1.0988241E-5</v>
      </c>
      <c r="GT87" s="94">
        <v>5.9045755999999998E-6</v>
      </c>
      <c r="GU87" s="94">
        <v>1.8619137000000001E-6</v>
      </c>
      <c r="GV87" s="94">
        <v>6.2339150000000001E-7</v>
      </c>
      <c r="GW87" s="94">
        <v>0</v>
      </c>
      <c r="GX87" s="94">
        <v>2.6528143E-21</v>
      </c>
      <c r="GY87" s="94">
        <v>4.2833453999999997E-20</v>
      </c>
      <c r="GZ87" s="94">
        <v>6.9277569999999996E-19</v>
      </c>
      <c r="HA87" s="94">
        <v>1.1179618000000001E-17</v>
      </c>
      <c r="HB87" s="94">
        <v>1.8006202999999999E-16</v>
      </c>
      <c r="HC87" s="94">
        <v>2.8954945E-15</v>
      </c>
      <c r="HD87" s="94">
        <v>4.6503636999999999E-14</v>
      </c>
      <c r="HE87" s="94">
        <v>7.4625369999999999E-13</v>
      </c>
      <c r="HF87" s="94">
        <v>1.1970405E-11</v>
      </c>
      <c r="HG87" s="94">
        <v>1.9202812000000001E-10</v>
      </c>
      <c r="HH87" s="94">
        <v>3.0825211000000002E-9</v>
      </c>
      <c r="HI87" s="94">
        <v>4.9551530000000002E-8</v>
      </c>
      <c r="HJ87" s="94">
        <v>7.9849103999999996E-7</v>
      </c>
      <c r="HK87" s="94">
        <v>1.2918498E-5</v>
      </c>
      <c r="HL87" s="94">
        <v>2.1032414E-4</v>
      </c>
      <c r="HM87" s="94">
        <v>1.9150522000000001E-3</v>
      </c>
      <c r="HN87" s="94">
        <v>7.3010953999999998E-3</v>
      </c>
      <c r="HO87" s="94">
        <v>1.9302545000000001E-2</v>
      </c>
      <c r="HP87" s="94">
        <v>4.0857285E-2</v>
      </c>
      <c r="HQ87" s="94">
        <v>7.3234499999999994E-2</v>
      </c>
      <c r="HR87" s="94">
        <v>0.11434696599999999</v>
      </c>
      <c r="HS87" s="94">
        <v>0.1580869</v>
      </c>
      <c r="HT87" s="94">
        <v>0.19519802999999999</v>
      </c>
      <c r="HU87" s="94">
        <v>0.21410709999999999</v>
      </c>
      <c r="HV87" s="94">
        <v>0.21431749</v>
      </c>
      <c r="HW87" s="94">
        <v>0.19662645000000001</v>
      </c>
      <c r="HX87" s="94">
        <v>0.16058157000000001</v>
      </c>
      <c r="HY87" s="94">
        <v>0.1171156</v>
      </c>
      <c r="HZ87" s="94">
        <v>7.5557940000000004E-2</v>
      </c>
      <c r="IA87" s="94">
        <v>4.2328835000000002E-2</v>
      </c>
      <c r="IB87" s="94">
        <v>1.9929333E-2</v>
      </c>
      <c r="IC87" s="94">
        <v>7.4320076999999998E-3</v>
      </c>
      <c r="ID87" s="94">
        <v>1.9336355999999999E-3</v>
      </c>
      <c r="IE87" s="94">
        <v>2.4496890000000001E-4</v>
      </c>
      <c r="IF87" s="94">
        <v>2.9735470000000001E-5</v>
      </c>
      <c r="IG87" s="94">
        <v>1.0988149E-5</v>
      </c>
      <c r="IH87" s="94">
        <v>5.9045446999999999E-6</v>
      </c>
      <c r="II87" s="94">
        <v>1.8619155E-6</v>
      </c>
      <c r="IJ87" s="94">
        <v>6.2339049999999999E-7</v>
      </c>
      <c r="IK87" s="94">
        <v>0</v>
      </c>
      <c r="IL87" s="94">
        <v>2.6527952999999999E-21</v>
      </c>
      <c r="IM87" s="94">
        <v>4.2833138E-20</v>
      </c>
      <c r="IN87" s="94">
        <v>6.9277053999999997E-19</v>
      </c>
      <c r="IO87" s="94">
        <v>1.1179534599999999E-17</v>
      </c>
      <c r="IP87" s="94">
        <v>1.8006069000000001E-16</v>
      </c>
      <c r="IQ87" s="94">
        <v>2.8954732999999999E-15</v>
      </c>
      <c r="IR87" s="94">
        <v>4.6503297999999997E-14</v>
      </c>
      <c r="IS87" s="94">
        <v>7.4624820000000005E-13</v>
      </c>
      <c r="IT87" s="94">
        <v>1.1970314999999999E-11</v>
      </c>
      <c r="IU87" s="94">
        <v>1.9202669E-10</v>
      </c>
      <c r="IV87" s="94">
        <v>3.0824976000000001E-9</v>
      </c>
      <c r="IW87" s="94">
        <v>4.9551140000000003E-8</v>
      </c>
      <c r="IX87" s="94">
        <v>7.9848484999999995E-7</v>
      </c>
      <c r="IY87" s="94">
        <v>1.2918397999999999E-5</v>
      </c>
      <c r="IZ87" s="94">
        <v>2.1032243999999999E-4</v>
      </c>
      <c r="JA87" s="94">
        <v>1.915045E-3</v>
      </c>
      <c r="JB87" s="94">
        <v>7.3010795999999996E-3</v>
      </c>
      <c r="JC87" s="94">
        <v>1.9302512000000001E-2</v>
      </c>
      <c r="JD87" s="94">
        <v>4.0857247999999999E-2</v>
      </c>
      <c r="JE87" s="94">
        <v>7.3234450000000006E-2</v>
      </c>
      <c r="JF87" s="94">
        <v>0.11434696599999999</v>
      </c>
      <c r="JG87" s="94">
        <v>0.1580869</v>
      </c>
      <c r="JH87" s="94">
        <v>0.19519791</v>
      </c>
      <c r="JI87" s="94">
        <v>0.21410681000000001</v>
      </c>
      <c r="JJ87" s="94">
        <v>0.21431686</v>
      </c>
      <c r="JK87" s="94">
        <v>0.19662536999999999</v>
      </c>
      <c r="JL87" s="94">
        <v>0.16058077000000001</v>
      </c>
      <c r="JM87" s="94">
        <v>0.11711527400000001</v>
      </c>
      <c r="JN87" s="94">
        <v>7.5557869999999999E-2</v>
      </c>
      <c r="JO87" s="94">
        <v>4.2328864000000001E-2</v>
      </c>
      <c r="JP87" s="94">
        <v>1.9929402999999998E-2</v>
      </c>
      <c r="JQ87" s="94">
        <v>7.4320766000000003E-3</v>
      </c>
      <c r="JR87" s="94">
        <v>1.9336531000000001E-3</v>
      </c>
      <c r="JS87" s="94">
        <v>2.4496460000000001E-4</v>
      </c>
      <c r="JT87" s="94">
        <v>2.9735203000000001E-5</v>
      </c>
      <c r="JU87" s="94">
        <v>1.09881485E-5</v>
      </c>
      <c r="JV87" s="94">
        <v>5.9045419999999999E-6</v>
      </c>
      <c r="JW87" s="94">
        <v>1.861919E-6</v>
      </c>
      <c r="JX87" s="94">
        <v>6.2339153999999995E-7</v>
      </c>
      <c r="JY87" s="94">
        <v>0</v>
      </c>
      <c r="JZ87" s="94">
        <v>2.6527729E-21</v>
      </c>
      <c r="KA87" s="94">
        <v>4.2832780000000002E-20</v>
      </c>
      <c r="KB87" s="94">
        <v>6.9276479999999997E-19</v>
      </c>
      <c r="KC87" s="94">
        <v>1.1179438000000001E-17</v>
      </c>
      <c r="KD87" s="94">
        <v>1.8005913E-16</v>
      </c>
      <c r="KE87" s="94">
        <v>2.8954474999999998E-15</v>
      </c>
      <c r="KF87" s="94">
        <v>4.6502874999999997E-14</v>
      </c>
      <c r="KG87" s="94">
        <v>7.4624134000000005E-13</v>
      </c>
      <c r="KH87" s="94">
        <v>1.1970207E-11</v>
      </c>
      <c r="KI87" s="94">
        <v>1.9202487000000001E-10</v>
      </c>
      <c r="KJ87" s="94">
        <v>3.0824674E-9</v>
      </c>
      <c r="KK87" s="94">
        <v>4.9550629999999999E-8</v>
      </c>
      <c r="KL87" s="94">
        <v>7.9847629999999996E-7</v>
      </c>
      <c r="KM87" s="94">
        <v>1.2918257E-5</v>
      </c>
      <c r="KN87" s="94">
        <v>2.1032004000000001E-4</v>
      </c>
      <c r="KO87" s="94">
        <v>1.9150377000000001E-3</v>
      </c>
      <c r="KP87" s="94">
        <v>7.3010690000000003E-3</v>
      </c>
      <c r="KQ87" s="94">
        <v>1.9302496999999998E-2</v>
      </c>
      <c r="KR87" s="94">
        <v>4.0857203000000002E-2</v>
      </c>
      <c r="KS87" s="94">
        <v>7.3234334999999998E-2</v>
      </c>
      <c r="KT87" s="94">
        <v>0.1143467</v>
      </c>
      <c r="KU87" s="94">
        <v>0.15808657000000001</v>
      </c>
      <c r="KV87" s="94">
        <v>0.1951978</v>
      </c>
      <c r="KW87" s="94">
        <v>0.21410686000000001</v>
      </c>
      <c r="KX87" s="94">
        <v>0.21431701</v>
      </c>
      <c r="KY87" s="94">
        <v>0.19662563999999999</v>
      </c>
      <c r="KZ87" s="94">
        <v>0.16058093000000001</v>
      </c>
      <c r="LA87" s="94">
        <v>0.11711536</v>
      </c>
      <c r="LB87" s="94">
        <v>7.5557879999999994E-2</v>
      </c>
      <c r="LC87" s="94">
        <v>4.2328756000000002E-2</v>
      </c>
      <c r="LD87" s="94">
        <v>1.9929294E-2</v>
      </c>
      <c r="LE87" s="94">
        <v>7.4320469999999998E-3</v>
      </c>
      <c r="LF87" s="94">
        <v>1.9336641999999999E-3</v>
      </c>
      <c r="LG87" s="94">
        <v>2.4496955999999998E-4</v>
      </c>
      <c r="LH87" s="94">
        <v>2.973555E-5</v>
      </c>
      <c r="LI87" s="94">
        <v>1.0988171999999999E-5</v>
      </c>
      <c r="LJ87" s="94">
        <v>5.9045349999999999E-6</v>
      </c>
      <c r="LK87" s="94">
        <v>1.8619178000000001E-6</v>
      </c>
      <c r="LL87" s="94">
        <v>6.2339089999999996E-7</v>
      </c>
      <c r="LM87" s="94">
        <v>0</v>
      </c>
      <c r="LN87" s="94">
        <v>2.6527590999999998E-21</v>
      </c>
      <c r="LO87" s="94">
        <v>4.2832561999999997E-20</v>
      </c>
      <c r="LP87" s="94">
        <v>6.9276132999999999E-19</v>
      </c>
      <c r="LQ87" s="94">
        <v>1.1179382E-17</v>
      </c>
      <c r="LR87" s="94">
        <v>1.8005827E-16</v>
      </c>
      <c r="LS87" s="94">
        <v>2.8954345000000002E-15</v>
      </c>
      <c r="LT87" s="94">
        <v>4.6502678000000001E-14</v>
      </c>
      <c r="LU87" s="94">
        <v>7.4623800000000002E-13</v>
      </c>
      <c r="LV87" s="94">
        <v>1.1970151E-11</v>
      </c>
      <c r="LW87" s="94">
        <v>1.9202400000000001E-10</v>
      </c>
      <c r="LX87" s="94">
        <v>3.0824537999999998E-9</v>
      </c>
      <c r="LY87" s="94">
        <v>4.9550397999999998E-8</v>
      </c>
      <c r="LZ87" s="94">
        <v>7.9847233999999999E-7</v>
      </c>
      <c r="MA87" s="94">
        <v>1.2918191999999999E-5</v>
      </c>
      <c r="MB87" s="94">
        <v>2.1031890000000001E-4</v>
      </c>
      <c r="MC87" s="94">
        <v>1.9150339000000001E-3</v>
      </c>
      <c r="MD87" s="94">
        <v>7.3010640000000003E-3</v>
      </c>
      <c r="ME87" s="94">
        <v>1.9302504000000002E-2</v>
      </c>
      <c r="MF87" s="94">
        <v>4.085722E-2</v>
      </c>
      <c r="MG87" s="94">
        <v>7.3234320000000006E-2</v>
      </c>
      <c r="MH87" s="94">
        <v>0.11434661</v>
      </c>
      <c r="MI87" s="94">
        <v>0.15808636000000001</v>
      </c>
      <c r="MJ87" s="94">
        <v>0.19519748000000001</v>
      </c>
      <c r="MK87" s="94">
        <v>0.21410666</v>
      </c>
      <c r="ML87" s="94">
        <v>0.21431703999999999</v>
      </c>
      <c r="MM87" s="94">
        <v>0.19662594999999999</v>
      </c>
      <c r="MN87" s="94">
        <v>0.16058119000000001</v>
      </c>
      <c r="MO87" s="94">
        <v>0.11711551000000001</v>
      </c>
      <c r="MP87" s="94">
        <v>7.5558029999999998E-2</v>
      </c>
      <c r="MQ87" s="94">
        <v>4.23288E-2</v>
      </c>
      <c r="MR87" s="94">
        <v>1.9929241E-2</v>
      </c>
      <c r="MS87" s="94">
        <v>7.4319885999999998E-3</v>
      </c>
      <c r="MT87" s="94">
        <v>1.9336539999999999E-3</v>
      </c>
      <c r="MU87" s="94">
        <v>2.4497282000000002E-4</v>
      </c>
      <c r="MV87" s="94">
        <v>2.9735755000000001E-5</v>
      </c>
      <c r="MW87" s="94">
        <v>1.09881985E-5</v>
      </c>
      <c r="MX87" s="94">
        <v>5.904539E-6</v>
      </c>
      <c r="MY87" s="94">
        <v>1.8619196000000001E-6</v>
      </c>
      <c r="MZ87" s="94">
        <v>6.2339103E-7</v>
      </c>
      <c r="NA87" s="94">
        <v>0</v>
      </c>
      <c r="NB87" s="94">
        <v>2.652753E-21</v>
      </c>
      <c r="NC87" s="94">
        <v>4.2832459999999999E-20</v>
      </c>
      <c r="ND87" s="94">
        <v>6.9275982999999995E-19</v>
      </c>
      <c r="NE87" s="94">
        <v>1.1179361E-17</v>
      </c>
      <c r="NF87" s="94">
        <v>1.8005799E-16</v>
      </c>
      <c r="NG87" s="94">
        <v>2.8954303000000001E-15</v>
      </c>
      <c r="NH87" s="94">
        <v>4.6502603000000002E-14</v>
      </c>
      <c r="NI87" s="94">
        <v>7.4623700000000004E-13</v>
      </c>
      <c r="NJ87" s="94">
        <v>1.1970134E-11</v>
      </c>
      <c r="NK87" s="94">
        <v>1.9202369E-10</v>
      </c>
      <c r="NL87" s="94">
        <v>3.082448E-9</v>
      </c>
      <c r="NM87" s="94">
        <v>4.9550304999999998E-8</v>
      </c>
      <c r="NN87" s="94">
        <v>7.9847063999999997E-7</v>
      </c>
      <c r="NO87" s="94">
        <v>1.2918158E-5</v>
      </c>
      <c r="NP87" s="94">
        <v>2.1031836999999999E-4</v>
      </c>
      <c r="NQ87" s="94">
        <v>1.9150276999999999E-3</v>
      </c>
      <c r="NR87" s="94">
        <v>7.3010404999999997E-3</v>
      </c>
      <c r="NS87" s="94">
        <v>1.9302454E-2</v>
      </c>
      <c r="NT87" s="94">
        <v>4.0857169999999998E-2</v>
      </c>
      <c r="NU87" s="94">
        <v>7.3234305E-2</v>
      </c>
      <c r="NV87" s="94">
        <v>0.11434663</v>
      </c>
      <c r="NW87" s="94">
        <v>0.15808636000000001</v>
      </c>
      <c r="NX87" s="94">
        <v>0.19519739999999999</v>
      </c>
      <c r="NY87" s="94">
        <v>0.21410657</v>
      </c>
      <c r="NZ87" s="94">
        <v>0.21431712999999999</v>
      </c>
      <c r="OA87" s="94">
        <v>0.19662627999999999</v>
      </c>
      <c r="OB87" s="94">
        <v>0.16058153</v>
      </c>
      <c r="OC87" s="94">
        <v>0.11711567000000001</v>
      </c>
      <c r="OD87" s="94">
        <v>7.5558130000000001E-2</v>
      </c>
      <c r="OE87" s="94">
        <v>4.2328949999999997E-2</v>
      </c>
      <c r="OF87" s="94">
        <v>1.9929327E-2</v>
      </c>
      <c r="OG87" s="94">
        <v>7.4320009999999997E-3</v>
      </c>
      <c r="OH87" s="94">
        <v>1.9336472E-3</v>
      </c>
      <c r="OI87" s="94">
        <v>2.4497218000000002E-4</v>
      </c>
      <c r="OJ87" s="94">
        <v>2.9735710000000001E-5</v>
      </c>
      <c r="OK87" s="94">
        <v>1.0988207999999999E-5</v>
      </c>
      <c r="OL87" s="94">
        <v>5.9045487E-6</v>
      </c>
      <c r="OM87" s="94">
        <v>1.8619236999999999E-6</v>
      </c>
      <c r="ON87" s="94">
        <v>6.2339177000000004E-7</v>
      </c>
      <c r="OO87" s="94">
        <v>0</v>
      </c>
      <c r="OP87" s="94">
        <v>2.6527557E-21</v>
      </c>
      <c r="OQ87" s="94">
        <v>4.2832506999999997E-20</v>
      </c>
      <c r="OR87" s="94">
        <v>6.927608E-19</v>
      </c>
      <c r="OS87" s="94">
        <v>1.117938E-17</v>
      </c>
      <c r="OT87" s="94">
        <v>1.8005830999999999E-16</v>
      </c>
      <c r="OU87" s="94">
        <v>2.8954373000000001E-15</v>
      </c>
      <c r="OV87" s="94">
        <v>4.6502746000000002E-14</v>
      </c>
      <c r="OW87" s="94">
        <v>7.4623949999999997E-13</v>
      </c>
      <c r="OX87" s="94">
        <v>1.1970177500000001E-11</v>
      </c>
      <c r="OY87" s="94">
        <v>1.9202437999999999E-10</v>
      </c>
      <c r="OZ87" s="94">
        <v>3.0824600000000001E-9</v>
      </c>
      <c r="PA87" s="94">
        <v>4.9550503999999999E-8</v>
      </c>
      <c r="PB87" s="94">
        <v>7.9847404999999995E-7</v>
      </c>
      <c r="PC87" s="94">
        <v>1.29182135E-5</v>
      </c>
      <c r="PD87" s="94">
        <v>2.1031931E-4</v>
      </c>
      <c r="PE87" s="94">
        <v>1.9150282999999999E-3</v>
      </c>
      <c r="PF87" s="94">
        <v>7.3010319999999998E-3</v>
      </c>
      <c r="PG87" s="94">
        <v>1.9302416999999999E-2</v>
      </c>
      <c r="PH87" s="94">
        <v>4.0857076999999999E-2</v>
      </c>
      <c r="PI87" s="94">
        <v>7.3234220000000003E-2</v>
      </c>
      <c r="PJ87" s="94">
        <v>0.114346646</v>
      </c>
      <c r="PK87" s="94">
        <v>0.15808646000000001</v>
      </c>
      <c r="PL87" s="94">
        <v>0.19519755</v>
      </c>
      <c r="PM87" s="94">
        <v>0.21410675000000001</v>
      </c>
      <c r="PN87" s="94">
        <v>0.21431720000000001</v>
      </c>
      <c r="PO87" s="94">
        <v>0.19662621999999999</v>
      </c>
      <c r="PP87" s="94">
        <v>0.16058130000000001</v>
      </c>
      <c r="PQ87" s="94">
        <v>0.11711541</v>
      </c>
      <c r="PR87" s="94">
        <v>7.5557920000000001E-2</v>
      </c>
      <c r="PS87" s="94">
        <v>4.2328860000000003E-2</v>
      </c>
      <c r="PT87" s="94">
        <v>1.9929369999999998E-2</v>
      </c>
      <c r="PU87" s="94">
        <v>7.4320486999999999E-3</v>
      </c>
      <c r="PV87" s="94">
        <v>1.9336603999999999E-3</v>
      </c>
      <c r="PW87" s="94">
        <v>2.4497191999999998E-4</v>
      </c>
      <c r="PX87" s="94">
        <v>2.9735727000000001E-5</v>
      </c>
      <c r="PY87" s="94">
        <v>1.0988221E-5</v>
      </c>
      <c r="PZ87" s="94">
        <v>5.9045599999999999E-6</v>
      </c>
      <c r="QA87" s="94">
        <v>1.8619277E-6</v>
      </c>
      <c r="QB87" s="94">
        <v>6.2339273999999996E-7</v>
      </c>
      <c r="QC87" s="94">
        <v>0</v>
      </c>
      <c r="QD87" s="94">
        <v>2.6527532999999999E-21</v>
      </c>
      <c r="QE87" s="94">
        <v>4.2832455999999998E-20</v>
      </c>
      <c r="QF87" s="94">
        <v>6.9276020000000002E-19</v>
      </c>
      <c r="QG87" s="94">
        <v>1.1179372400000001E-17</v>
      </c>
      <c r="QH87" s="94">
        <v>1.8005823000000001E-16</v>
      </c>
      <c r="QI87" s="94">
        <v>2.8954357999999999E-15</v>
      </c>
      <c r="QJ87" s="94">
        <v>4.6502735999999997E-14</v>
      </c>
      <c r="QK87" s="94">
        <v>7.4623980000000005E-13</v>
      </c>
      <c r="QL87" s="94">
        <v>1.1970187E-11</v>
      </c>
      <c r="QM87" s="94">
        <v>1.9202465000000001E-10</v>
      </c>
      <c r="QN87" s="94">
        <v>3.0824636E-9</v>
      </c>
      <c r="QO87" s="94">
        <v>4.9550559999999997E-8</v>
      </c>
      <c r="QP87" s="94">
        <v>7.9847489999999996E-7</v>
      </c>
      <c r="QQ87" s="94">
        <v>1.291823E-5</v>
      </c>
      <c r="QR87" s="94">
        <v>2.1031958999999999E-4</v>
      </c>
      <c r="QS87" s="94">
        <v>1.9150301000000001E-3</v>
      </c>
      <c r="QT87" s="94">
        <v>7.3010339999999996E-3</v>
      </c>
      <c r="QU87" s="94">
        <v>1.9302403999999999E-2</v>
      </c>
      <c r="QV87" s="94">
        <v>4.0857039999999997E-2</v>
      </c>
      <c r="QW87" s="94">
        <v>7.3234129999999995E-2</v>
      </c>
      <c r="QX87" s="94">
        <v>0.11434659</v>
      </c>
      <c r="QY87" s="94">
        <v>0.15808657000000001</v>
      </c>
      <c r="QZ87" s="94">
        <v>0.19519787</v>
      </c>
      <c r="RA87" s="94">
        <v>0.21410707000000001</v>
      </c>
      <c r="RB87" s="94">
        <v>0.21431752000000001</v>
      </c>
      <c r="RC87" s="94">
        <v>0.19662645000000001</v>
      </c>
      <c r="RD87" s="94">
        <v>0.16058140000000001</v>
      </c>
      <c r="RE87" s="94">
        <v>0.11711537</v>
      </c>
      <c r="RF87" s="94">
        <v>7.5557780000000005E-2</v>
      </c>
      <c r="RG87" s="94">
        <v>4.2328767000000003E-2</v>
      </c>
      <c r="RH87" s="94">
        <v>1.9929341999999999E-2</v>
      </c>
      <c r="RI87" s="94">
        <v>7.4320664000000003E-3</v>
      </c>
      <c r="RJ87" s="94">
        <v>1.933672E-3</v>
      </c>
      <c r="RK87" s="94">
        <v>2.4497264999999999E-4</v>
      </c>
      <c r="RL87" s="94">
        <v>2.9735810000000002E-5</v>
      </c>
      <c r="RM87" s="94">
        <v>1.09882385E-5</v>
      </c>
      <c r="RN87" s="94">
        <v>5.9045650000000003E-6</v>
      </c>
      <c r="RO87" s="94">
        <v>1.8619269000000001E-6</v>
      </c>
      <c r="RP87" s="94">
        <v>6.2339270000000003E-7</v>
      </c>
      <c r="RQ87" s="94">
        <v>0</v>
      </c>
      <c r="RR87" s="94">
        <v>2.6527503000000001E-21</v>
      </c>
      <c r="RS87" s="94">
        <v>4.2832387999999999E-20</v>
      </c>
      <c r="RT87" s="94">
        <v>6.9275899999999997E-19</v>
      </c>
      <c r="RU87" s="94">
        <v>1.1179355E-17</v>
      </c>
      <c r="RV87" s="94">
        <v>1.8005789999999999E-16</v>
      </c>
      <c r="RW87" s="94">
        <v>2.8954305000000001E-15</v>
      </c>
      <c r="RX87" s="94">
        <v>4.6502644000000001E-14</v>
      </c>
      <c r="RY87" s="94">
        <v>7.4623824999999996E-13</v>
      </c>
      <c r="RZ87" s="94">
        <v>1.19701644E-11</v>
      </c>
      <c r="SA87" s="94">
        <v>1.920243E-10</v>
      </c>
      <c r="SB87" s="94">
        <v>3.0824576000000002E-9</v>
      </c>
      <c r="SC87" s="94">
        <v>4.9550454000000003E-8</v>
      </c>
      <c r="SD87" s="94">
        <v>7.9847290000000001E-7</v>
      </c>
      <c r="SE87" s="94">
        <v>1.2918191E-5</v>
      </c>
      <c r="SF87" s="94">
        <v>2.1031893E-4</v>
      </c>
      <c r="SG87" s="94">
        <v>1.9150300000000001E-3</v>
      </c>
      <c r="SH87" s="94">
        <v>7.3010369999999998E-3</v>
      </c>
      <c r="SI87" s="94">
        <v>1.9302410999999998E-2</v>
      </c>
      <c r="SJ87" s="94">
        <v>4.0857032000000001E-2</v>
      </c>
      <c r="SK87" s="94">
        <v>7.3234090000000002E-2</v>
      </c>
      <c r="SL87" s="94">
        <v>0.1143465</v>
      </c>
      <c r="SM87" s="94">
        <v>0.15808651000000001</v>
      </c>
      <c r="SN87" s="94">
        <v>0.19519792</v>
      </c>
      <c r="SO87" s="94">
        <v>0.21410714</v>
      </c>
      <c r="SP87" s="94">
        <v>0.21431755</v>
      </c>
      <c r="SQ87" s="94">
        <v>0.19662645000000001</v>
      </c>
      <c r="SR87" s="94">
        <v>0.16058144999999999</v>
      </c>
      <c r="SS87" s="94">
        <v>0.11711545</v>
      </c>
      <c r="ST87" s="94">
        <v>7.5557799999999994E-2</v>
      </c>
      <c r="SU87" s="94">
        <v>4.232872E-2</v>
      </c>
      <c r="SV87" s="94">
        <v>1.9929296999999999E-2</v>
      </c>
      <c r="SW87" s="94">
        <v>7.4320556999999997E-3</v>
      </c>
      <c r="SX87" s="94">
        <v>1.9336743999999999E-3</v>
      </c>
      <c r="SY87" s="94">
        <v>2.4497362999999998E-4</v>
      </c>
      <c r="SZ87" s="94">
        <v>2.9735850000000001E-5</v>
      </c>
      <c r="TA87" s="94">
        <v>1.0988233E-5</v>
      </c>
      <c r="TB87" s="94">
        <v>5.9045614999999999E-6</v>
      </c>
      <c r="TC87" s="94">
        <v>1.8619253E-6</v>
      </c>
      <c r="TD87" s="94">
        <v>6.2339159999999995E-7</v>
      </c>
      <c r="TE87" s="94">
        <v>0</v>
      </c>
      <c r="TF87" s="94">
        <v>2.6527395000000001E-21</v>
      </c>
      <c r="TG87" s="94">
        <v>4.2832189999999997E-20</v>
      </c>
      <c r="TH87" s="94">
        <v>6.927557E-19</v>
      </c>
      <c r="TI87" s="94">
        <v>1.1179301999999999E-17</v>
      </c>
      <c r="TJ87" s="94">
        <v>1.8005693E-16</v>
      </c>
      <c r="TK87" s="94">
        <v>2.8954145999999998E-15</v>
      </c>
      <c r="TL87" s="94">
        <v>4.6502390000000003E-14</v>
      </c>
      <c r="TM87" s="94">
        <v>7.4623386000000003E-13</v>
      </c>
      <c r="TN87" s="94">
        <v>1.19700925E-11</v>
      </c>
      <c r="TO87" s="94">
        <v>1.9202313000000001E-10</v>
      </c>
      <c r="TP87" s="94">
        <v>3.0824398999999999E-9</v>
      </c>
      <c r="TQ87" s="94">
        <v>4.9550162999999999E-8</v>
      </c>
      <c r="TR87" s="94">
        <v>7.9846785000000001E-7</v>
      </c>
      <c r="TS87" s="94">
        <v>1.2918106000000001E-5</v>
      </c>
      <c r="TT87" s="94">
        <v>2.1031738000000001E-4</v>
      </c>
      <c r="TU87" s="94">
        <v>1.9150235E-3</v>
      </c>
      <c r="TV87" s="94">
        <v>7.3010265000000001E-3</v>
      </c>
      <c r="TW87" s="94">
        <v>1.9302416999999999E-2</v>
      </c>
      <c r="TX87" s="94">
        <v>4.0857060000000001E-2</v>
      </c>
      <c r="TY87" s="94">
        <v>7.3234179999999996E-2</v>
      </c>
      <c r="TZ87" s="94">
        <v>0.11434661</v>
      </c>
      <c r="UA87" s="94">
        <v>0.15808663000000001</v>
      </c>
      <c r="UB87" s="94">
        <v>0.19519814999999999</v>
      </c>
      <c r="UC87" s="94">
        <v>0.21410746999999999</v>
      </c>
      <c r="UD87" s="94">
        <v>0.21431776999999999</v>
      </c>
      <c r="UE87" s="94">
        <v>0.19662660000000001</v>
      </c>
      <c r="UF87" s="94">
        <v>0.16058159</v>
      </c>
      <c r="UG87" s="94">
        <v>0.1171156</v>
      </c>
      <c r="UH87" s="94">
        <v>7.5557979999999997E-2</v>
      </c>
      <c r="UI87" s="94">
        <v>4.232884E-2</v>
      </c>
      <c r="UJ87" s="94">
        <v>1.9929322999999999E-2</v>
      </c>
      <c r="UK87" s="94">
        <v>7.4320476999999996E-3</v>
      </c>
      <c r="UL87" s="94">
        <v>1.9336708E-3</v>
      </c>
      <c r="UM87" s="94">
        <v>2.4497389999999998E-4</v>
      </c>
      <c r="UN87" s="94">
        <v>2.9735824E-5</v>
      </c>
      <c r="UO87" s="94">
        <v>1.0988206000000001E-5</v>
      </c>
      <c r="UP87" s="94">
        <v>5.9045559999999998E-6</v>
      </c>
      <c r="UQ87" s="94">
        <v>1.8619253E-6</v>
      </c>
      <c r="UR87" s="94">
        <v>6.2339089999999996E-7</v>
      </c>
      <c r="US87" s="94">
        <v>0</v>
      </c>
      <c r="UT87" s="94">
        <v>2.6527464000000002E-21</v>
      </c>
      <c r="UU87" s="94">
        <v>4.283228E-20</v>
      </c>
      <c r="UV87" s="94">
        <v>6.9275704000000001E-19</v>
      </c>
      <c r="UW87" s="94">
        <v>1.1179325E-17</v>
      </c>
      <c r="UX87" s="94">
        <v>1.8005733E-16</v>
      </c>
      <c r="UY87" s="94">
        <v>2.8954197000000001E-15</v>
      </c>
      <c r="UZ87" s="94">
        <v>4.6502475E-14</v>
      </c>
      <c r="VA87" s="94">
        <v>7.4623520000000001E-13</v>
      </c>
      <c r="VB87" s="94">
        <v>1.1970111E-11</v>
      </c>
      <c r="VC87" s="94">
        <v>1.9202340999999999E-10</v>
      </c>
      <c r="VD87" s="94">
        <v>3.0824449999999999E-9</v>
      </c>
      <c r="VE87" s="94">
        <v>4.9550251999999998E-8</v>
      </c>
      <c r="VF87" s="94">
        <v>7.9846949999999996E-7</v>
      </c>
      <c r="VG87" s="94">
        <v>1.2918128000000001E-5</v>
      </c>
      <c r="VH87" s="94">
        <v>2.1031770999999999E-4</v>
      </c>
      <c r="VI87" s="94">
        <v>1.9150205999999999E-3</v>
      </c>
      <c r="VJ87" s="94">
        <v>7.3010152999999998E-3</v>
      </c>
      <c r="VK87" s="94">
        <v>1.9302382999999999E-2</v>
      </c>
      <c r="VL87" s="94">
        <v>4.0857032000000001E-2</v>
      </c>
      <c r="VM87" s="94">
        <v>7.3234129999999995E-2</v>
      </c>
      <c r="VN87" s="94">
        <v>0.114346504</v>
      </c>
      <c r="VO87" s="94">
        <v>0.15808637</v>
      </c>
      <c r="VP87" s="94">
        <v>0.19519771999999999</v>
      </c>
      <c r="VQ87" s="94">
        <v>0.21410699999999999</v>
      </c>
      <c r="VR87" s="94">
        <v>0.21431744</v>
      </c>
      <c r="VS87" s="94">
        <v>0.1966263</v>
      </c>
      <c r="VT87" s="94">
        <v>0.16058140000000001</v>
      </c>
      <c r="VU87" s="94">
        <v>0.11711555</v>
      </c>
      <c r="VV87" s="94">
        <v>7.5558020000000004E-2</v>
      </c>
      <c r="VW87" s="94">
        <v>4.2328923999999997E-2</v>
      </c>
      <c r="VX87" s="94">
        <v>1.9929390000000002E-2</v>
      </c>
      <c r="VY87" s="94">
        <v>7.4320654E-3</v>
      </c>
      <c r="VZ87" s="94">
        <v>1.9336689E-3</v>
      </c>
      <c r="WA87" s="94">
        <v>2.4497287999999999E-4</v>
      </c>
      <c r="WB87" s="94">
        <v>2.9735715000000002E-5</v>
      </c>
      <c r="WC87" s="94">
        <v>1.0988168E-5</v>
      </c>
      <c r="WD87" s="94">
        <v>5.9045432999999999E-6</v>
      </c>
      <c r="WE87" s="94">
        <v>1.8619220000000001E-6</v>
      </c>
      <c r="WF87" s="94">
        <v>6.2338920000000004E-7</v>
      </c>
      <c r="WG87" s="94">
        <v>0</v>
      </c>
      <c r="WH87" s="94">
        <v>2.6527632E-21</v>
      </c>
      <c r="WI87" s="94">
        <v>4.2832565999999998E-20</v>
      </c>
      <c r="WJ87" s="94">
        <v>6.9276132999999999E-19</v>
      </c>
      <c r="WK87" s="94">
        <v>1.1179394000000001E-17</v>
      </c>
      <c r="WL87" s="94">
        <v>1.8005854E-16</v>
      </c>
      <c r="WM87" s="94">
        <v>2.8954392000000001E-15</v>
      </c>
      <c r="WN87" s="94">
        <v>4.650279E-14</v>
      </c>
      <c r="WO87" s="94">
        <v>7.4624050000000005E-13</v>
      </c>
      <c r="WP87" s="94">
        <v>1.19701965E-11</v>
      </c>
      <c r="WQ87" s="94">
        <v>1.9202481E-10</v>
      </c>
      <c r="WR87" s="94">
        <v>3.0824678000000001E-9</v>
      </c>
      <c r="WS87" s="94">
        <v>4.9550643E-8</v>
      </c>
      <c r="WT87" s="94">
        <v>7.9847626000000003E-7</v>
      </c>
      <c r="WU87" s="94">
        <v>1.2918244E-5</v>
      </c>
      <c r="WV87" s="94">
        <v>2.1031966000000001E-4</v>
      </c>
      <c r="WW87" s="94">
        <v>1.9150235E-3</v>
      </c>
      <c r="WX87" s="94">
        <v>7.3010106999999999E-3</v>
      </c>
      <c r="WY87" s="94">
        <v>1.9302363999999999E-2</v>
      </c>
      <c r="WZ87" s="94">
        <v>4.0856999999999997E-2</v>
      </c>
      <c r="XA87" s="94">
        <v>7.3234095999999999E-2</v>
      </c>
      <c r="XB87" s="94">
        <v>0.1143465</v>
      </c>
      <c r="XC87" s="94">
        <v>0.15808644999999999</v>
      </c>
      <c r="XD87" s="94">
        <v>0.19519775</v>
      </c>
      <c r="XE87" s="94">
        <v>0.21410707000000001</v>
      </c>
      <c r="XF87" s="94">
        <v>0.21431752000000001</v>
      </c>
      <c r="XG87" s="94">
        <v>0.19662629000000001</v>
      </c>
      <c r="XH87" s="94">
        <v>0.16058122</v>
      </c>
      <c r="XI87" s="94">
        <v>0.11711536</v>
      </c>
      <c r="XJ87" s="94">
        <v>7.5557924999999998E-2</v>
      </c>
      <c r="XK87" s="94">
        <v>4.2328900000000003E-2</v>
      </c>
      <c r="XL87" s="94">
        <v>1.9929418000000001E-2</v>
      </c>
      <c r="XM87" s="94">
        <v>7.4320810000000001E-3</v>
      </c>
      <c r="XN87" s="94">
        <v>1.9336714E-3</v>
      </c>
      <c r="XO87" s="94">
        <v>2.4497226999999999E-4</v>
      </c>
      <c r="XP87" s="94">
        <v>2.973565E-5</v>
      </c>
      <c r="XQ87" s="94">
        <v>1.098814E-5</v>
      </c>
      <c r="XR87" s="94">
        <v>5.9045295999999998E-6</v>
      </c>
      <c r="XS87" s="94">
        <v>1.8619186E-6</v>
      </c>
      <c r="XT87" s="94">
        <v>6.2338773E-7</v>
      </c>
      <c r="XU87" s="94">
        <v>0</v>
      </c>
      <c r="XV87" s="94">
        <v>2.6527806999999999E-21</v>
      </c>
      <c r="XW87" s="94">
        <v>4.2832876E-20</v>
      </c>
      <c r="XX87" s="94">
        <v>6.9276624000000001E-19</v>
      </c>
      <c r="XY87" s="94">
        <v>1.1179471E-17</v>
      </c>
      <c r="XZ87" s="94">
        <v>1.8005974000000001E-16</v>
      </c>
      <c r="YA87" s="94">
        <v>2.8954595E-15</v>
      </c>
      <c r="YB87" s="94">
        <v>4.6503125000000003E-14</v>
      </c>
      <c r="YC87" s="94">
        <v>7.4624640000000002E-13</v>
      </c>
      <c r="YD87" s="94">
        <v>1.19703015E-11</v>
      </c>
      <c r="YE87" s="94">
        <v>1.9202651999999999E-10</v>
      </c>
      <c r="YF87" s="94">
        <v>3.082496E-9</v>
      </c>
      <c r="YG87" s="94">
        <v>4.9551125999999999E-8</v>
      </c>
      <c r="YH87" s="94">
        <v>7.9848444999999998E-7</v>
      </c>
      <c r="YI87" s="94">
        <v>1.2918391E-5</v>
      </c>
      <c r="YJ87" s="94">
        <v>2.1032222E-4</v>
      </c>
      <c r="YK87" s="94">
        <v>1.9150346999999999E-3</v>
      </c>
      <c r="YL87" s="94">
        <v>7.3010369999999998E-3</v>
      </c>
      <c r="YM87" s="94">
        <v>1.9302405000000002E-2</v>
      </c>
      <c r="YN87" s="94">
        <v>4.0857060000000001E-2</v>
      </c>
      <c r="YO87" s="94">
        <v>7.3234229999999997E-2</v>
      </c>
      <c r="YP87" s="94">
        <v>0.114346765</v>
      </c>
      <c r="YQ87" s="94">
        <v>0.15808679</v>
      </c>
      <c r="YR87" s="94">
        <v>0.19519818</v>
      </c>
      <c r="YS87" s="94">
        <v>0.21410750000000001</v>
      </c>
      <c r="YT87" s="94">
        <v>0.21431786999999999</v>
      </c>
      <c r="YU87" s="94">
        <v>0.19662669999999999</v>
      </c>
      <c r="YV87" s="94">
        <v>0.16058157000000001</v>
      </c>
      <c r="YW87" s="94">
        <v>0.11711555</v>
      </c>
      <c r="YX87" s="94">
        <v>7.5557959999999993E-2</v>
      </c>
      <c r="YY87" s="94">
        <v>4.2328934999999998E-2</v>
      </c>
      <c r="YZ87" s="94">
        <v>1.9929447999999999E-2</v>
      </c>
      <c r="ZA87" s="94">
        <v>7.432101E-3</v>
      </c>
      <c r="ZB87" s="94">
        <v>1.9336774999999999E-3</v>
      </c>
      <c r="ZC87" s="94">
        <v>2.4497249999999999E-4</v>
      </c>
      <c r="ZD87" s="94">
        <v>2.973565E-5</v>
      </c>
      <c r="ZE87" s="94">
        <v>1.098812E-5</v>
      </c>
      <c r="ZF87" s="94">
        <v>5.9045169999999998E-6</v>
      </c>
      <c r="ZG87" s="94">
        <v>1.8619126000000001E-6</v>
      </c>
      <c r="ZH87" s="94">
        <v>6.2338484E-7</v>
      </c>
      <c r="ZI87" s="94">
        <v>0</v>
      </c>
      <c r="ZJ87" s="94">
        <v>2.6527930000000001E-21</v>
      </c>
      <c r="ZK87" s="94">
        <v>4.2833089999999998E-20</v>
      </c>
      <c r="ZL87" s="94">
        <v>6.9276980000000003E-19</v>
      </c>
      <c r="ZM87" s="94">
        <v>1.1179530400000001E-17</v>
      </c>
      <c r="ZN87" s="94">
        <v>1.8006080999999999E-16</v>
      </c>
      <c r="ZO87" s="94">
        <v>2.8954763000000001E-15</v>
      </c>
      <c r="ZP87" s="94">
        <v>4.6503373000000002E-14</v>
      </c>
      <c r="ZQ87" s="94">
        <v>7.4625033999999999E-13</v>
      </c>
      <c r="ZR87" s="94">
        <v>1.1970367E-11</v>
      </c>
      <c r="ZS87" s="94">
        <v>1.9202769000000001E-10</v>
      </c>
      <c r="ZT87" s="94">
        <v>3.0825156000000001E-9</v>
      </c>
      <c r="ZU87" s="94">
        <v>4.9551435000000001E-8</v>
      </c>
      <c r="ZV87" s="94">
        <v>7.9848984999999998E-7</v>
      </c>
      <c r="ZW87" s="94">
        <v>1.2918485000000001E-5</v>
      </c>
      <c r="ZX87" s="94">
        <v>2.1032394000000001E-4</v>
      </c>
      <c r="ZY87" s="94">
        <v>1.9150466999999999E-3</v>
      </c>
      <c r="ZZ87" s="94">
        <v>7.3010699999999998E-3</v>
      </c>
      <c r="AAA87" s="94">
        <v>1.9302475999999999E-2</v>
      </c>
      <c r="AAB87" s="94">
        <v>4.0857169999999998E-2</v>
      </c>
      <c r="AAC87" s="94">
        <v>7.323441E-2</v>
      </c>
      <c r="AAD87" s="94">
        <v>0.11434701999999999</v>
      </c>
      <c r="AAE87" s="94">
        <v>0.15808721000000001</v>
      </c>
      <c r="AAF87" s="94">
        <v>0.19519864000000001</v>
      </c>
      <c r="AAG87" s="94">
        <v>0.21410793</v>
      </c>
      <c r="AAH87" s="94">
        <v>0.21431839999999999</v>
      </c>
      <c r="AAI87" s="94">
        <v>0.19662737999999999</v>
      </c>
      <c r="AAJ87" s="94">
        <v>0.16058228999999999</v>
      </c>
      <c r="AAK87" s="94">
        <v>0.11711611600000001</v>
      </c>
      <c r="AAL87" s="94">
        <v>7.5558305000000006E-2</v>
      </c>
      <c r="AAM87" s="94">
        <v>4.2329070000000003E-2</v>
      </c>
      <c r="AAN87" s="94">
        <v>1.9929491000000001E-2</v>
      </c>
      <c r="AAO87" s="94">
        <v>7.4321246000000002E-3</v>
      </c>
      <c r="AAP87" s="94">
        <v>1.9336869000000001E-3</v>
      </c>
      <c r="AAQ87" s="94">
        <v>2.449749E-4</v>
      </c>
      <c r="AAR87" s="94">
        <v>2.9735810000000002E-5</v>
      </c>
      <c r="AAS87" s="94">
        <v>1.0988139000000001E-5</v>
      </c>
      <c r="AAT87" s="94">
        <v>5.9045223999999999E-6</v>
      </c>
      <c r="AAU87" s="94">
        <v>1.8619103999999999E-6</v>
      </c>
      <c r="AAV87" s="94">
        <v>6.2338324000000001E-7</v>
      </c>
      <c r="AAW87" s="94">
        <v>0</v>
      </c>
      <c r="AAX87" s="94">
        <v>2.6527745000000001E-21</v>
      </c>
      <c r="AAY87" s="94">
        <v>4.2832766E-20</v>
      </c>
      <c r="AAZ87" s="94">
        <v>6.9276449999999998E-19</v>
      </c>
      <c r="ABA87" s="94">
        <v>1.1179442E-17</v>
      </c>
      <c r="ABB87" s="94">
        <v>1.8005941999999999E-16</v>
      </c>
      <c r="ABC87" s="94">
        <v>2.8954559999999999E-15</v>
      </c>
      <c r="ABD87" s="94">
        <v>4.6503068E-14</v>
      </c>
      <c r="ABE87" s="94">
        <v>7.4624557E-13</v>
      </c>
      <c r="ABF87" s="94">
        <v>1.1970289999999999E-11</v>
      </c>
      <c r="ABG87" s="94">
        <v>1.9202651999999999E-10</v>
      </c>
      <c r="ABH87" s="94">
        <v>3.0824978000000002E-9</v>
      </c>
      <c r="ABI87" s="94">
        <v>4.9551160000000003E-8</v>
      </c>
      <c r="ABJ87" s="94">
        <v>7.984853E-7</v>
      </c>
      <c r="ABK87" s="94">
        <v>1.2918411E-5</v>
      </c>
      <c r="ABL87" s="94">
        <v>2.1032272000000001E-4</v>
      </c>
      <c r="ABM87" s="94">
        <v>1.9150437E-3</v>
      </c>
      <c r="ABN87" s="94">
        <v>7.3010675000000002E-3</v>
      </c>
      <c r="ABO87" s="94">
        <v>1.9302478000000001E-2</v>
      </c>
      <c r="ABP87" s="94">
        <v>4.0857169999999998E-2</v>
      </c>
      <c r="ABQ87" s="94">
        <v>7.3234350000000004E-2</v>
      </c>
      <c r="ABR87" s="94">
        <v>0.11434691399999999</v>
      </c>
      <c r="ABS87" s="94">
        <v>0.15808704000000001</v>
      </c>
      <c r="ABT87" s="94">
        <v>0.19519845999999999</v>
      </c>
      <c r="ABU87" s="94">
        <v>0.21410770000000001</v>
      </c>
      <c r="ABV87" s="94">
        <v>0.21431813</v>
      </c>
      <c r="ABW87" s="94">
        <v>0.19662718000000001</v>
      </c>
      <c r="ABX87" s="94">
        <v>0.16058221</v>
      </c>
      <c r="ABY87" s="94">
        <v>0.11711617000000001</v>
      </c>
      <c r="ABZ87" s="94">
        <v>7.5558399999999998E-2</v>
      </c>
      <c r="ACA87" s="94">
        <v>4.2329166000000001E-2</v>
      </c>
      <c r="ACB87" s="94">
        <v>1.9929565E-2</v>
      </c>
      <c r="ACC87" s="94">
        <v>7.4321719999999999E-3</v>
      </c>
      <c r="ACD87" s="94">
        <v>1.9337109E-3</v>
      </c>
      <c r="ACE87" s="94">
        <v>2.4498108999999998E-4</v>
      </c>
      <c r="ACF87" s="94">
        <v>2.9736357000000001E-5</v>
      </c>
      <c r="ACG87" s="94">
        <v>1.0988248000000001E-5</v>
      </c>
      <c r="ACH87" s="94">
        <v>5.9045669999999999E-6</v>
      </c>
      <c r="ACI87" s="94">
        <v>1.8619239E-6</v>
      </c>
      <c r="ACJ87" s="94">
        <v>6.2338693999999999E-7</v>
      </c>
      <c r="ACK87" s="94">
        <v>0</v>
      </c>
      <c r="ACL87" s="94">
        <v>2.6526869999999999E-21</v>
      </c>
      <c r="ACM87" s="94">
        <v>4.2831396000000001E-20</v>
      </c>
      <c r="ACN87" s="94">
        <v>6.9274364999999997E-19</v>
      </c>
      <c r="ACO87" s="94">
        <v>1.1179124E-17</v>
      </c>
      <c r="ACP87" s="94">
        <v>1.8005456E-16</v>
      </c>
      <c r="ACQ87" s="94">
        <v>2.895383E-15</v>
      </c>
      <c r="ACR87" s="94">
        <v>4.6501993999999998E-14</v>
      </c>
      <c r="ACS87" s="94">
        <v>7.4622947E-13</v>
      </c>
      <c r="ACT87" s="94">
        <v>1.1970051E-11</v>
      </c>
      <c r="ACU87" s="94">
        <v>1.9202304999999999E-10</v>
      </c>
      <c r="ACV87" s="94">
        <v>3.0824475999999999E-9</v>
      </c>
      <c r="ACW87" s="94">
        <v>4.9550430000000002E-8</v>
      </c>
      <c r="ACX87" s="94">
        <v>7.9847456E-7</v>
      </c>
      <c r="ACY87" s="94">
        <v>1.2918244999999999E-5</v>
      </c>
      <c r="ACZ87" s="94">
        <v>2.1031998E-4</v>
      </c>
      <c r="ADA87" s="94">
        <v>1.9150337E-3</v>
      </c>
      <c r="ADB87" s="94">
        <v>7.3010484000000002E-3</v>
      </c>
      <c r="ADC87" s="94">
        <v>1.9302430999999998E-2</v>
      </c>
      <c r="ADD87" s="94">
        <v>4.0857047000000001E-2</v>
      </c>
      <c r="ADE87" s="94">
        <v>7.3234049999999995E-2</v>
      </c>
      <c r="ADF87" s="94">
        <v>0.11434627</v>
      </c>
      <c r="ADG87" s="94">
        <v>0.15808591</v>
      </c>
      <c r="ADH87" s="94">
        <v>0.1951968</v>
      </c>
      <c r="ADI87" s="94">
        <v>0.21410573999999999</v>
      </c>
      <c r="ADJ87" s="94">
        <v>0.21431625000000001</v>
      </c>
      <c r="ADK87" s="94">
        <v>0.19662584</v>
      </c>
      <c r="ADL87" s="94">
        <v>0.16058157000000001</v>
      </c>
      <c r="ADM87" s="94">
        <v>0.1171161</v>
      </c>
      <c r="ADN87" s="94">
        <v>7.5558650000000005E-2</v>
      </c>
      <c r="ADO87" s="94">
        <v>4.2329396999999998E-2</v>
      </c>
      <c r="ADP87" s="94">
        <v>1.9929634000000002E-2</v>
      </c>
      <c r="ADQ87" s="94">
        <v>7.4321296999999998E-3</v>
      </c>
      <c r="ADR87" s="94">
        <v>1.9336571999999999E-3</v>
      </c>
      <c r="ADS87" s="94">
        <v>2.4496146999999999E-4</v>
      </c>
      <c r="ADT87" s="94">
        <v>2.9735357999999998E-5</v>
      </c>
      <c r="ADU87" s="94">
        <v>1.0988413E-5</v>
      </c>
      <c r="ADV87" s="94">
        <v>5.9046138000000003E-6</v>
      </c>
      <c r="ADW87" s="94">
        <v>1.861918E-6</v>
      </c>
      <c r="ADX87" s="94">
        <v>6.2340665999999995E-7</v>
      </c>
      <c r="ADY87" s="100"/>
      <c r="ADZ87" s="101"/>
      <c r="AEA87" s="101"/>
      <c r="AEB87" s="101"/>
      <c r="AEC87" s="101"/>
      <c r="AED87" s="144">
        <f t="shared" si="47"/>
        <v>82</v>
      </c>
      <c r="AEE87" s="142"/>
      <c r="AEF87" s="158">
        <f t="shared" si="32"/>
        <v>82</v>
      </c>
      <c r="AEG87" s="138">
        <f t="shared" si="49"/>
        <v>6.2338529999999997E-7</v>
      </c>
      <c r="AEH87" s="138">
        <f t="shared" si="49"/>
        <v>6.2338739999999996E-7</v>
      </c>
      <c r="AEI87" s="138">
        <f t="shared" si="49"/>
        <v>6.2339063000000003E-7</v>
      </c>
      <c r="AEJ87" s="138">
        <f t="shared" si="49"/>
        <v>6.2339466999999997E-7</v>
      </c>
      <c r="AEK87" s="138">
        <f t="shared" si="49"/>
        <v>6.2339150000000001E-7</v>
      </c>
      <c r="AEL87" s="138">
        <f t="shared" si="49"/>
        <v>6.2339049999999999E-7</v>
      </c>
      <c r="AEM87" s="138">
        <f t="shared" si="49"/>
        <v>6.2339153999999995E-7</v>
      </c>
      <c r="AEN87" s="138">
        <f t="shared" si="49"/>
        <v>6.2339089999999996E-7</v>
      </c>
      <c r="AEO87" s="138">
        <f t="shared" si="49"/>
        <v>6.2339103E-7</v>
      </c>
      <c r="AEP87" s="138">
        <f t="shared" si="49"/>
        <v>6.2339177000000004E-7</v>
      </c>
      <c r="AEQ87" s="138">
        <f t="shared" si="50"/>
        <v>6.2339273999999996E-7</v>
      </c>
      <c r="AER87" s="138">
        <f t="shared" si="50"/>
        <v>6.2339270000000003E-7</v>
      </c>
      <c r="AES87" s="138">
        <f t="shared" si="50"/>
        <v>6.2339159999999995E-7</v>
      </c>
      <c r="AET87" s="138">
        <f t="shared" si="50"/>
        <v>6.2339089999999996E-7</v>
      </c>
      <c r="AEU87" s="138">
        <f t="shared" si="50"/>
        <v>6.2338920000000004E-7</v>
      </c>
      <c r="AEV87" s="138">
        <f t="shared" si="50"/>
        <v>6.2338773E-7</v>
      </c>
      <c r="AEW87" s="138">
        <f t="shared" si="50"/>
        <v>6.2338484E-7</v>
      </c>
      <c r="AEX87" s="138">
        <f t="shared" si="50"/>
        <v>6.2338324000000001E-7</v>
      </c>
      <c r="AEY87" s="138">
        <f t="shared" si="50"/>
        <v>6.2338693999999999E-7</v>
      </c>
      <c r="AEZ87" s="130">
        <f t="shared" si="43"/>
        <v>23.2</v>
      </c>
      <c r="AFA87" s="91"/>
      <c r="AFB87" s="94">
        <v>6.2339060000000003E-7</v>
      </c>
      <c r="AFC87" s="139">
        <f t="shared" si="44"/>
        <v>6.2338974368421044E-7</v>
      </c>
      <c r="AFD87" s="91"/>
      <c r="AFE87" s="142"/>
      <c r="AFF87" s="142"/>
      <c r="AFG87" s="138">
        <f t="shared" ref="AFG87:AFV102" si="52">INDEX($E$6:$ACK$107,$D87,AFG$4)</f>
        <v>4.0857310000000001E-2</v>
      </c>
      <c r="AFH87" s="138">
        <f t="shared" si="52"/>
        <v>4.0857132999999997E-2</v>
      </c>
      <c r="AFI87" s="138">
        <f t="shared" si="52"/>
        <v>4.0857308000000002E-2</v>
      </c>
      <c r="AFJ87" s="138">
        <f t="shared" si="52"/>
        <v>4.0857412000000003E-2</v>
      </c>
      <c r="AFK87" s="138">
        <f t="shared" si="52"/>
        <v>4.0857310000000001E-2</v>
      </c>
      <c r="AFL87" s="138">
        <f t="shared" si="52"/>
        <v>4.0857285E-2</v>
      </c>
      <c r="AFM87" s="138">
        <f t="shared" si="52"/>
        <v>4.0857247999999999E-2</v>
      </c>
      <c r="AFN87" s="138">
        <f t="shared" si="52"/>
        <v>4.0857203000000002E-2</v>
      </c>
      <c r="AFO87" s="138">
        <f t="shared" si="52"/>
        <v>4.085722E-2</v>
      </c>
      <c r="AFP87" s="138">
        <f t="shared" si="52"/>
        <v>4.0857169999999998E-2</v>
      </c>
      <c r="AFQ87" s="138">
        <f t="shared" si="52"/>
        <v>4.0857076999999999E-2</v>
      </c>
      <c r="AFR87" s="138">
        <f t="shared" si="52"/>
        <v>4.0857039999999997E-2</v>
      </c>
      <c r="AFS87" s="138">
        <f t="shared" si="52"/>
        <v>4.0857032000000001E-2</v>
      </c>
      <c r="AFT87" s="138">
        <f t="shared" si="52"/>
        <v>4.0857060000000001E-2</v>
      </c>
      <c r="AFU87" s="138">
        <f t="shared" si="52"/>
        <v>4.0857032000000001E-2</v>
      </c>
      <c r="AFV87" s="138">
        <f t="shared" si="52"/>
        <v>4.0856999999999997E-2</v>
      </c>
      <c r="AFW87" s="138">
        <f t="shared" si="51"/>
        <v>4.0857060000000001E-2</v>
      </c>
      <c r="AFX87" s="138">
        <f t="shared" si="51"/>
        <v>4.0857169999999998E-2</v>
      </c>
      <c r="AFY87" s="138">
        <f t="shared" si="51"/>
        <v>4.0857169999999998E-2</v>
      </c>
      <c r="AFZ87" s="138" t="e">
        <f t="shared" si="51"/>
        <v>#VALUE!</v>
      </c>
      <c r="AGA87" s="139">
        <f t="shared" si="46"/>
        <v>4.0857170526315788E-2</v>
      </c>
      <c r="AGB87" s="91"/>
      <c r="AGC87" s="91"/>
      <c r="AGD87" s="91"/>
      <c r="AGE87" s="91"/>
      <c r="AGF87" s="91"/>
      <c r="AGG87" s="91"/>
      <c r="AGH87" s="91"/>
      <c r="AGI87" s="91"/>
      <c r="AGJ87" s="91"/>
      <c r="AGK87" s="91"/>
      <c r="AGL87" s="91"/>
      <c r="AGM87" s="91"/>
      <c r="AGN87" s="91"/>
      <c r="AGO87" s="91"/>
      <c r="AGP87" s="91"/>
      <c r="AGQ87" s="91"/>
      <c r="AGR87" s="91"/>
      <c r="AGS87" s="91"/>
      <c r="AGT87" s="91"/>
      <c r="AGU87" s="91"/>
      <c r="AGV87" s="91"/>
      <c r="AGW87" s="91"/>
      <c r="AGX87" s="91"/>
      <c r="AGY87" s="91"/>
      <c r="AGZ87" s="91"/>
      <c r="AHA87" s="91"/>
      <c r="AHB87" s="91"/>
      <c r="AHC87" s="91"/>
      <c r="AHD87" s="91"/>
      <c r="AHE87" s="91"/>
      <c r="AHF87" s="91"/>
      <c r="AHG87" s="91"/>
      <c r="AHH87" s="91"/>
      <c r="AHI87" s="91"/>
      <c r="AHJ87" s="91"/>
      <c r="AHK87" s="91"/>
      <c r="AHL87" s="91"/>
      <c r="AHM87" s="91"/>
      <c r="AHN87" s="91"/>
      <c r="AHO87" s="91"/>
      <c r="AHP87" s="91"/>
      <c r="AHQ87" s="91"/>
      <c r="AHR87" s="91"/>
      <c r="AHS87" s="91"/>
      <c r="AHT87" s="91"/>
      <c r="AHU87" s="91"/>
      <c r="AHV87" s="91"/>
      <c r="AHW87" s="91"/>
      <c r="AHX87" s="91"/>
      <c r="AHY87" s="91"/>
      <c r="AHZ87" s="91"/>
      <c r="AIA87" s="91"/>
      <c r="AIB87" s="91"/>
      <c r="AIC87" s="91"/>
      <c r="AID87" s="91"/>
      <c r="AIE87" s="91"/>
      <c r="AIF87" s="91"/>
      <c r="AIG87" s="91"/>
      <c r="AIH87" s="91"/>
      <c r="AII87" s="91"/>
      <c r="AIJ87" s="91"/>
      <c r="AIK87" s="91"/>
      <c r="AIL87" s="91"/>
      <c r="AIM87" s="91"/>
      <c r="AIN87" s="91"/>
      <c r="AIO87" s="91"/>
      <c r="AIP87" s="91"/>
      <c r="AIQ87" s="91"/>
      <c r="AIR87" s="91"/>
      <c r="AIS87" s="91"/>
      <c r="AIT87" s="91"/>
      <c r="AIU87" s="91"/>
      <c r="AIV87" s="91"/>
      <c r="AIW87" s="91"/>
      <c r="AIX87" s="91"/>
      <c r="AIY87" s="91"/>
      <c r="AIZ87" s="91"/>
      <c r="AJA87" s="91"/>
      <c r="AJB87" s="91"/>
      <c r="AJC87" s="91"/>
      <c r="AJD87" s="91"/>
      <c r="AJE87" s="91"/>
      <c r="AJF87" s="91"/>
      <c r="AJG87" s="91"/>
      <c r="AJH87" s="91"/>
      <c r="AJI87" s="91"/>
      <c r="AJJ87" s="91"/>
      <c r="AJK87" s="91"/>
      <c r="AJL87" s="91"/>
      <c r="AJM87" s="91"/>
      <c r="AJN87" s="91"/>
      <c r="AJO87" s="91"/>
      <c r="AJP87" s="91"/>
      <c r="AJQ87" s="91"/>
      <c r="AJR87" s="91"/>
      <c r="AJS87" s="91"/>
      <c r="AJT87" s="91"/>
      <c r="AJU87" s="91"/>
      <c r="AJV87" s="91"/>
      <c r="AJW87" s="91"/>
      <c r="AJX87" s="91"/>
      <c r="AJY87" s="91"/>
      <c r="AJZ87" s="91"/>
      <c r="AKA87" s="91"/>
      <c r="AKB87" s="91"/>
      <c r="AKC87" s="91"/>
      <c r="AKD87" s="91"/>
      <c r="AKE87" s="91"/>
      <c r="AKF87" s="91"/>
      <c r="AKG87" s="91"/>
      <c r="AKH87" s="91"/>
      <c r="AKI87" s="91"/>
      <c r="AKJ87" s="91"/>
      <c r="AKK87" s="91"/>
      <c r="AKL87" s="91"/>
      <c r="AKM87" s="91"/>
      <c r="AKN87" s="91"/>
      <c r="AKO87" s="91"/>
      <c r="AKP87" s="91"/>
      <c r="AKQ87" s="91"/>
      <c r="AKR87" s="91"/>
      <c r="AKS87" s="91"/>
      <c r="AKT87" s="91"/>
      <c r="AKU87" s="91"/>
      <c r="AKV87" s="91"/>
      <c r="AKW87" s="91"/>
      <c r="AKX87" s="91"/>
      <c r="AKY87" s="91"/>
      <c r="AKZ87" s="91"/>
      <c r="ALA87" s="91"/>
      <c r="ALB87" s="91"/>
      <c r="ALC87" s="91"/>
      <c r="ALD87" s="91"/>
      <c r="ALE87" s="91"/>
      <c r="ALF87" s="91"/>
      <c r="ALG87" s="91"/>
      <c r="ALH87" s="91"/>
      <c r="ALI87" s="91"/>
      <c r="ALJ87" s="91"/>
      <c r="ALK87" s="91"/>
      <c r="ALL87" s="91"/>
      <c r="ALM87" s="91"/>
      <c r="ALN87" s="91"/>
      <c r="ALO87" s="91"/>
      <c r="ALP87" s="91"/>
      <c r="ALQ87" s="91"/>
      <c r="ALR87" s="91"/>
      <c r="ALS87" s="91"/>
      <c r="ALT87" s="91"/>
      <c r="ALU87" s="91"/>
      <c r="ALV87" s="91"/>
      <c r="ALW87" s="91"/>
      <c r="ALX87" s="91"/>
      <c r="ALY87" s="91"/>
      <c r="ALZ87" s="91"/>
      <c r="AMA87" s="91"/>
      <c r="AMB87" s="91"/>
      <c r="AMC87" s="91"/>
      <c r="AMD87" s="91"/>
      <c r="AME87" s="91"/>
      <c r="AMF87" s="91"/>
      <c r="AMG87" s="91"/>
      <c r="AMH87" s="91"/>
      <c r="AMI87" s="91"/>
      <c r="AMJ87" s="91"/>
      <c r="AMK87" s="91"/>
      <c r="AML87" s="91"/>
      <c r="AMM87" s="91"/>
      <c r="AMN87" s="91"/>
      <c r="AMO87" s="91"/>
      <c r="AMP87" s="91"/>
      <c r="AMQ87" s="91"/>
      <c r="AMR87" s="91"/>
      <c r="AMS87" s="91"/>
      <c r="AMT87" s="91"/>
      <c r="AMU87" s="91"/>
      <c r="AMV87" s="91"/>
      <c r="AMW87" s="91"/>
      <c r="AMX87" s="91"/>
      <c r="AMY87" s="91"/>
      <c r="AMZ87" s="91"/>
      <c r="ANA87" s="91"/>
      <c r="ANB87" s="91"/>
      <c r="ANC87" s="91"/>
      <c r="AND87" s="91"/>
      <c r="ANE87" s="91"/>
      <c r="ANF87" s="91"/>
      <c r="ANG87" s="91"/>
      <c r="ANH87" s="91"/>
      <c r="ANI87" s="91"/>
      <c r="ANJ87" s="91"/>
      <c r="ANK87" s="91"/>
      <c r="ANL87" s="91"/>
      <c r="ANM87" s="91"/>
      <c r="ANN87" s="91"/>
      <c r="ANO87" s="91"/>
      <c r="ANP87" s="91"/>
      <c r="ANQ87" s="91"/>
      <c r="ANR87" s="91"/>
      <c r="ANS87" s="91"/>
      <c r="ANT87" s="91"/>
      <c r="ANU87" s="91"/>
      <c r="ANV87" s="91"/>
      <c r="ANW87" s="91"/>
      <c r="ANX87" s="91"/>
      <c r="ANY87" s="91"/>
      <c r="ANZ87" s="91"/>
      <c r="AOA87" s="91"/>
      <c r="AOB87" s="91"/>
      <c r="AOC87" s="91"/>
      <c r="AOD87" s="91"/>
      <c r="AOE87" s="91"/>
      <c r="AOF87" s="91"/>
      <c r="AOG87" s="91"/>
      <c r="AOH87" s="91"/>
      <c r="AOI87" s="91"/>
      <c r="AOJ87" s="91"/>
      <c r="AOK87" s="91"/>
      <c r="AOL87" s="91"/>
      <c r="AOM87" s="91"/>
      <c r="AON87" s="91"/>
      <c r="AOO87" s="91"/>
      <c r="AOP87" s="91"/>
      <c r="AOQ87" s="91"/>
      <c r="AOR87" s="91"/>
      <c r="AOS87" s="91"/>
      <c r="AOT87" s="91"/>
      <c r="AOU87" s="91"/>
      <c r="AOV87" s="91"/>
      <c r="AOW87" s="91"/>
      <c r="AOX87" s="91"/>
      <c r="AOY87" s="91"/>
      <c r="AOZ87" s="91"/>
      <c r="APA87" s="91"/>
      <c r="APB87" s="91"/>
      <c r="APC87" s="91"/>
      <c r="APD87" s="91"/>
      <c r="APE87" s="91"/>
      <c r="APF87" s="91"/>
      <c r="APG87" s="91"/>
      <c r="APH87" s="91"/>
      <c r="API87" s="91"/>
      <c r="APJ87" s="91"/>
      <c r="APK87" s="91"/>
      <c r="APL87" s="91"/>
      <c r="APM87" s="91"/>
      <c r="APN87" s="91"/>
      <c r="APO87" s="91"/>
      <c r="APP87" s="91"/>
      <c r="APQ87" s="91"/>
      <c r="APR87" s="91"/>
      <c r="APS87" s="91"/>
      <c r="APT87" s="91"/>
      <c r="APU87" s="91"/>
      <c r="APV87" s="91"/>
      <c r="APW87" s="91"/>
      <c r="APX87" s="91"/>
      <c r="APY87" s="91"/>
      <c r="APZ87" s="91"/>
      <c r="AQA87" s="91"/>
      <c r="AQB87" s="91"/>
      <c r="AQC87" s="91"/>
      <c r="AQD87" s="91"/>
      <c r="AQE87" s="91"/>
      <c r="AQF87" s="91"/>
      <c r="AQG87" s="91"/>
      <c r="AQH87" s="91"/>
      <c r="AQI87" s="91"/>
      <c r="AQJ87" s="91"/>
      <c r="AQK87" s="91"/>
      <c r="AQL87" s="91"/>
      <c r="AQM87" s="91"/>
      <c r="AQN87" s="91"/>
      <c r="AQO87" s="91"/>
      <c r="AQP87" s="91"/>
      <c r="AQQ87" s="91"/>
      <c r="AQR87" s="91"/>
      <c r="AQS87" s="91"/>
      <c r="AQT87" s="91"/>
      <c r="AQU87" s="91"/>
      <c r="AQV87" s="91"/>
      <c r="AQW87" s="91"/>
      <c r="AQX87" s="91"/>
      <c r="AQY87" s="91"/>
      <c r="AQZ87" s="91"/>
      <c r="ARA87" s="91"/>
      <c r="ARB87" s="91"/>
      <c r="ARC87" s="91"/>
      <c r="ARD87" s="91"/>
      <c r="ARE87" s="91"/>
      <c r="ARF87" s="91"/>
      <c r="ARG87" s="91"/>
      <c r="ARH87" s="91"/>
      <c r="ARI87" s="91"/>
      <c r="ARJ87" s="91"/>
      <c r="ARK87" s="91"/>
      <c r="ARL87" s="91"/>
      <c r="ARM87" s="91"/>
      <c r="ARN87" s="91"/>
      <c r="ARO87" s="91"/>
      <c r="ARP87" s="91"/>
      <c r="ARQ87" s="91"/>
      <c r="ARR87" s="91"/>
      <c r="ARS87" s="91"/>
      <c r="ART87" s="91"/>
      <c r="ARU87" s="91"/>
      <c r="ARV87" s="91"/>
      <c r="ARW87" s="91"/>
      <c r="ARX87" s="91"/>
      <c r="ARY87" s="91"/>
      <c r="ARZ87" s="91"/>
      <c r="ASA87" s="91"/>
      <c r="ASB87" s="91"/>
      <c r="ASC87" s="91"/>
      <c r="ASD87" s="91"/>
      <c r="ASE87" s="91"/>
      <c r="ASF87" s="91"/>
      <c r="ASG87" s="91"/>
      <c r="ASH87" s="91"/>
      <c r="ASI87" s="91"/>
      <c r="ASJ87" s="91"/>
      <c r="ASK87" s="91"/>
      <c r="ASL87" s="91"/>
      <c r="ASM87" s="91"/>
      <c r="ASN87" s="91"/>
      <c r="ASO87" s="91"/>
      <c r="ASP87" s="91"/>
      <c r="ASQ87" s="91"/>
      <c r="ASR87" s="91"/>
    </row>
    <row r="88" spans="1:1188" ht="1.1499999999999999" customHeight="1" x14ac:dyDescent="0.25">
      <c r="A88" s="129">
        <v>83</v>
      </c>
      <c r="B88" s="130">
        <v>23.49</v>
      </c>
      <c r="C88" s="123">
        <f>IF(ROW()-$B$4&lt;$B$112,2,3)</f>
        <v>3</v>
      </c>
      <c r="D88" s="129">
        <v>83</v>
      </c>
      <c r="E88" s="91">
        <v>0</v>
      </c>
      <c r="F88" s="92">
        <v>1.2295843500000001E-20</v>
      </c>
      <c r="G88" s="92">
        <v>1.9754721E-19</v>
      </c>
      <c r="H88" s="92">
        <v>3.1815829999999999E-18</v>
      </c>
      <c r="I88" s="92">
        <v>5.1153226000000003E-17</v>
      </c>
      <c r="J88" s="92">
        <v>8.2121803000000002E-16</v>
      </c>
      <c r="K88" s="92">
        <v>1.3166653000000001E-14</v>
      </c>
      <c r="L88" s="92">
        <v>2.1084953E-13</v>
      </c>
      <c r="M88" s="92">
        <v>3.3725122999999998E-12</v>
      </c>
      <c r="N88" s="92">
        <v>5.3870529999999999E-11</v>
      </c>
      <c r="O88" s="92">
        <v>8.5899559999999997E-10</v>
      </c>
      <c r="P88" s="92">
        <v>1.3662529E-8</v>
      </c>
      <c r="Q88" s="92">
        <v>2.1645455E-7</v>
      </c>
      <c r="R88" s="92">
        <v>3.4076981999999998E-6</v>
      </c>
      <c r="S88" s="92">
        <v>5.3093110000000002E-5</v>
      </c>
      <c r="T88" s="92">
        <v>8.1277910000000005E-4</v>
      </c>
      <c r="U88" s="92">
        <v>4.1218349999999999E-3</v>
      </c>
      <c r="V88" s="92">
        <v>1.2485909E-2</v>
      </c>
      <c r="W88" s="92">
        <v>2.8950058000000001E-2</v>
      </c>
      <c r="X88" s="92">
        <v>5.5771550000000003E-2</v>
      </c>
      <c r="Y88" s="92">
        <v>9.2684580000000003E-2</v>
      </c>
      <c r="Z88" s="93">
        <v>0.13565299</v>
      </c>
      <c r="AA88" s="93">
        <v>0.17700066</v>
      </c>
      <c r="AB88" s="93">
        <v>0.2066472</v>
      </c>
      <c r="AC88" s="93">
        <v>0.21370316</v>
      </c>
      <c r="AD88" s="93">
        <v>0.20803832</v>
      </c>
      <c r="AE88" s="93">
        <v>0.18021319999999999</v>
      </c>
      <c r="AF88" s="93">
        <v>0.13979256000000001</v>
      </c>
      <c r="AG88" s="93">
        <v>9.6649979999999996E-2</v>
      </c>
      <c r="AH88" s="93">
        <v>5.8777645000000003E-2</v>
      </c>
      <c r="AI88" s="93">
        <v>3.0719380000000001E-2</v>
      </c>
      <c r="AJ88" s="93">
        <v>1.3246927E-2</v>
      </c>
      <c r="AK88" s="93">
        <v>4.3600462000000003E-3</v>
      </c>
      <c r="AL88" s="93">
        <v>9.0435069999999997E-4</v>
      </c>
      <c r="AM88" s="93">
        <v>7.6469879999999996E-5</v>
      </c>
      <c r="AN88" s="93">
        <v>1.5097443999999999E-5</v>
      </c>
      <c r="AO88" s="93">
        <v>7.7656689999999994E-6</v>
      </c>
      <c r="AP88" s="93">
        <v>3.7723064000000002E-6</v>
      </c>
      <c r="AQ88" s="93">
        <v>1.0314145000000001E-6</v>
      </c>
      <c r="AR88" s="93">
        <v>3.5478671999999998E-7</v>
      </c>
      <c r="AS88" s="94">
        <v>0</v>
      </c>
      <c r="AT88" s="94">
        <v>1.2296076000000001E-20</v>
      </c>
      <c r="AU88" s="94">
        <v>1.9755071E-19</v>
      </c>
      <c r="AV88" s="94">
        <v>3.1816290000000002E-18</v>
      </c>
      <c r="AW88" s="94">
        <v>5.1153810000000001E-17</v>
      </c>
      <c r="AX88" s="94">
        <v>8.2122479999999998E-16</v>
      </c>
      <c r="AY88" s="94">
        <v>1.3166728E-14</v>
      </c>
      <c r="AZ88" s="94">
        <v>2.1085014000000001E-13</v>
      </c>
      <c r="BA88" s="94">
        <v>3.3725121000000001E-12</v>
      </c>
      <c r="BB88" s="94">
        <v>5.3870377000000002E-11</v>
      </c>
      <c r="BC88" s="94">
        <v>8.5899065999999999E-10</v>
      </c>
      <c r="BD88" s="94">
        <v>1.3662414E-8</v>
      </c>
      <c r="BE88" s="94">
        <v>2.1645221000000001E-7</v>
      </c>
      <c r="BF88" s="94">
        <v>3.4076560000000001E-6</v>
      </c>
      <c r="BG88" s="94">
        <v>5.3092454999999997E-5</v>
      </c>
      <c r="BH88" s="94">
        <v>8.1276969999999999E-4</v>
      </c>
      <c r="BI88" s="94">
        <v>4.1218039999999997E-3</v>
      </c>
      <c r="BJ88" s="94">
        <v>1.2485835000000001E-2</v>
      </c>
      <c r="BK88" s="94">
        <v>2.8949923999999998E-2</v>
      </c>
      <c r="BL88" s="94">
        <v>5.5771359999999999E-2</v>
      </c>
      <c r="BM88" s="94">
        <v>9.2684340000000004E-2</v>
      </c>
      <c r="BN88" s="94">
        <v>0.13565273999999999</v>
      </c>
      <c r="BO88" s="94">
        <v>0.17700047999999999</v>
      </c>
      <c r="BP88" s="94">
        <v>0.20664695</v>
      </c>
      <c r="BQ88" s="94">
        <v>0.21370306999999999</v>
      </c>
      <c r="BR88" s="94">
        <v>0.20803827</v>
      </c>
      <c r="BS88" s="94">
        <v>0.18021318</v>
      </c>
      <c r="BT88" s="94">
        <v>0.13979243</v>
      </c>
      <c r="BU88" s="94">
        <v>9.6649730000000003E-2</v>
      </c>
      <c r="BV88" s="94">
        <v>5.8777360000000001E-2</v>
      </c>
      <c r="BW88" s="94">
        <v>3.0719159999999999E-2</v>
      </c>
      <c r="BX88" s="94">
        <v>1.3246796999999999E-2</v>
      </c>
      <c r="BY88" s="94">
        <v>4.3599959999999997E-3</v>
      </c>
      <c r="BZ88" s="94">
        <v>9.0433970000000001E-4</v>
      </c>
      <c r="CA88" s="94">
        <v>7.6469085000000002E-5</v>
      </c>
      <c r="CB88" s="94">
        <v>1.5097331E-5</v>
      </c>
      <c r="CC88" s="94">
        <v>7.7656319999999999E-6</v>
      </c>
      <c r="CD88" s="94">
        <v>3.7722824999999999E-6</v>
      </c>
      <c r="CE88" s="94">
        <v>1.031409E-6</v>
      </c>
      <c r="CF88" s="94">
        <v>3.5478791E-7</v>
      </c>
      <c r="CG88" s="94">
        <v>0</v>
      </c>
      <c r="CH88" s="94">
        <v>1.2291947500000001E-20</v>
      </c>
      <c r="CI88" s="94">
        <v>1.9749123E-19</v>
      </c>
      <c r="CJ88" s="94">
        <v>3.1807776999999999E-18</v>
      </c>
      <c r="CK88" s="94">
        <v>5.1141818000000001E-17</v>
      </c>
      <c r="CL88" s="94">
        <v>8.2105916000000003E-16</v>
      </c>
      <c r="CM88" s="94">
        <v>1.3164492E-14</v>
      </c>
      <c r="CN88" s="94">
        <v>2.1082094000000001E-13</v>
      </c>
      <c r="CO88" s="94">
        <v>3.3721496000000001E-12</v>
      </c>
      <c r="CP88" s="94">
        <v>5.3866170000000003E-11</v>
      </c>
      <c r="CQ88" s="94">
        <v>8.5894710000000002E-10</v>
      </c>
      <c r="CR88" s="94">
        <v>1.36620475E-8</v>
      </c>
      <c r="CS88" s="94">
        <v>2.1645057000000001E-7</v>
      </c>
      <c r="CT88" s="94">
        <v>3.4076744999999998E-6</v>
      </c>
      <c r="CU88" s="94">
        <v>5.3092920000000003E-5</v>
      </c>
      <c r="CV88" s="94">
        <v>8.1277674000000005E-4</v>
      </c>
      <c r="CW88" s="94">
        <v>4.1218265E-3</v>
      </c>
      <c r="CX88" s="94">
        <v>1.2485896999999999E-2</v>
      </c>
      <c r="CY88" s="94">
        <v>2.8950055999999998E-2</v>
      </c>
      <c r="CZ88" s="94">
        <v>5.5771567000000001E-2</v>
      </c>
      <c r="DA88" s="94">
        <v>9.2684649999999993E-2</v>
      </c>
      <c r="DB88" s="94">
        <v>0.1356531</v>
      </c>
      <c r="DC88" s="94">
        <v>0.17700070000000001</v>
      </c>
      <c r="DD88" s="94">
        <v>0.20664689999999999</v>
      </c>
      <c r="DE88" s="94">
        <v>0.21370238</v>
      </c>
      <c r="DF88" s="94">
        <v>0.20803732999999999</v>
      </c>
      <c r="DG88" s="94">
        <v>0.18021208</v>
      </c>
      <c r="DH88" s="94">
        <v>0.13979161000000001</v>
      </c>
      <c r="DI88" s="94">
        <v>9.6649219999999994E-2</v>
      </c>
      <c r="DJ88" s="94">
        <v>5.8777141999999998E-2</v>
      </c>
      <c r="DK88" s="94">
        <v>3.0719086999999999E-2</v>
      </c>
      <c r="DL88" s="94">
        <v>1.3246783999999999E-2</v>
      </c>
      <c r="DM88" s="94">
        <v>4.3599935999999997E-3</v>
      </c>
      <c r="DN88" s="94">
        <v>9.0433620000000001E-4</v>
      </c>
      <c r="DO88" s="94">
        <v>7.6468679999999994E-5</v>
      </c>
      <c r="DP88" s="94">
        <v>1.5097280000000001E-5</v>
      </c>
      <c r="DQ88" s="94">
        <v>7.7656390000000007E-6</v>
      </c>
      <c r="DR88" s="94">
        <v>3.7723195999999998E-6</v>
      </c>
      <c r="DS88" s="94">
        <v>1.0314152000000001E-6</v>
      </c>
      <c r="DT88" s="94">
        <v>3.5478985E-7</v>
      </c>
      <c r="DU88" s="94">
        <v>0</v>
      </c>
      <c r="DV88" s="94">
        <v>1.2291878E-20</v>
      </c>
      <c r="DW88" s="94">
        <v>1.9749061000000001E-19</v>
      </c>
      <c r="DX88" s="94">
        <v>3.1807749999999999E-18</v>
      </c>
      <c r="DY88" s="94">
        <v>5.1141860000000002E-17</v>
      </c>
      <c r="DZ88" s="94">
        <v>8.2106130000000004E-16</v>
      </c>
      <c r="EA88" s="94">
        <v>1.3164541000000001E-14</v>
      </c>
      <c r="EB88" s="94">
        <v>2.1082199000000001E-13</v>
      </c>
      <c r="EC88" s="94">
        <v>3.3721681999999999E-12</v>
      </c>
      <c r="ED88" s="94">
        <v>5.38665E-11</v>
      </c>
      <c r="EE88" s="94">
        <v>8.5895290000000001E-10</v>
      </c>
      <c r="EF88" s="94">
        <v>1.3662147000000001E-8</v>
      </c>
      <c r="EG88" s="94">
        <v>2.1645221000000001E-7</v>
      </c>
      <c r="EH88" s="94">
        <v>3.4077007E-6</v>
      </c>
      <c r="EI88" s="94">
        <v>5.3093314E-5</v>
      </c>
      <c r="EJ88" s="94">
        <v>8.1278290000000005E-4</v>
      </c>
      <c r="EK88" s="94">
        <v>4.1218540000000003E-3</v>
      </c>
      <c r="EL88" s="94">
        <v>1.2485962E-2</v>
      </c>
      <c r="EM88" s="94">
        <v>2.8950151E-2</v>
      </c>
      <c r="EN88" s="94">
        <v>5.5771645000000002E-2</v>
      </c>
      <c r="EO88" s="94">
        <v>9.2684610000000001E-2</v>
      </c>
      <c r="EP88" s="94">
        <v>0.13565293</v>
      </c>
      <c r="EQ88" s="94">
        <v>0.17700042999999999</v>
      </c>
      <c r="ER88" s="94">
        <v>0.20664664999999999</v>
      </c>
      <c r="ES88" s="94">
        <v>0.21370247000000001</v>
      </c>
      <c r="ET88" s="94">
        <v>0.20803763</v>
      </c>
      <c r="EU88" s="94">
        <v>0.18021282999999999</v>
      </c>
      <c r="EV88" s="94">
        <v>0.13979249999999999</v>
      </c>
      <c r="EW88" s="94">
        <v>9.6650033999999996E-2</v>
      </c>
      <c r="EX88" s="94">
        <v>5.8777696999999997E-2</v>
      </c>
      <c r="EY88" s="94">
        <v>3.0719373000000001E-2</v>
      </c>
      <c r="EZ88" s="94">
        <v>1.3246880000000001E-2</v>
      </c>
      <c r="FA88" s="94">
        <v>4.3600135999999996E-3</v>
      </c>
      <c r="FB88" s="94">
        <v>9.0433790000000005E-4</v>
      </c>
      <c r="FC88" s="94">
        <v>7.6468765000000006E-5</v>
      </c>
      <c r="FD88" s="94">
        <v>1.5097351999999999E-5</v>
      </c>
      <c r="FE88" s="94">
        <v>7.7657129999999998E-6</v>
      </c>
      <c r="FF88" s="94">
        <v>3.7723222999999999E-6</v>
      </c>
      <c r="FG88" s="94">
        <v>1.0314243E-6</v>
      </c>
      <c r="FH88" s="94">
        <v>3.5479226000000001E-7</v>
      </c>
      <c r="FI88" s="94">
        <v>0</v>
      </c>
      <c r="FJ88" s="94">
        <v>1.2291888E-20</v>
      </c>
      <c r="FK88" s="94">
        <v>1.9749070000000001E-19</v>
      </c>
      <c r="FL88" s="94">
        <v>3.1807756000000001E-18</v>
      </c>
      <c r="FM88" s="94">
        <v>5.1141867000000003E-17</v>
      </c>
      <c r="FN88" s="94">
        <v>8.2106130000000004E-16</v>
      </c>
      <c r="FO88" s="94">
        <v>1.3164541000000001E-14</v>
      </c>
      <c r="FP88" s="94">
        <v>2.1082189E-13</v>
      </c>
      <c r="FQ88" s="94">
        <v>3.3721663E-12</v>
      </c>
      <c r="FR88" s="94">
        <v>5.3866450000000003E-11</v>
      </c>
      <c r="FS88" s="94">
        <v>8.5895184999999999E-10</v>
      </c>
      <c r="FT88" s="94">
        <v>1.3662128E-8</v>
      </c>
      <c r="FU88" s="94">
        <v>2.1645194000000001E-7</v>
      </c>
      <c r="FV88" s="94">
        <v>3.4076967999999998E-6</v>
      </c>
      <c r="FW88" s="94">
        <v>5.3093259999999999E-5</v>
      </c>
      <c r="FX88" s="94">
        <v>8.1278190000000003E-4</v>
      </c>
      <c r="FY88" s="94">
        <v>4.1218456000000001E-3</v>
      </c>
      <c r="FZ88" s="94">
        <v>1.2485933499999999E-2</v>
      </c>
      <c r="GA88" s="94">
        <v>2.8950078000000001E-2</v>
      </c>
      <c r="GB88" s="94">
        <v>5.5771504E-2</v>
      </c>
      <c r="GC88" s="94">
        <v>9.2684429999999998E-2</v>
      </c>
      <c r="GD88" s="94">
        <v>0.13565283</v>
      </c>
      <c r="GE88" s="94">
        <v>0.17700070000000001</v>
      </c>
      <c r="GF88" s="94">
        <v>0.20664740000000001</v>
      </c>
      <c r="GG88" s="94">
        <v>0.21370365999999999</v>
      </c>
      <c r="GH88" s="94">
        <v>0.20803878000000001</v>
      </c>
      <c r="GI88" s="94">
        <v>0.18021344</v>
      </c>
      <c r="GJ88" s="94">
        <v>0.13979243</v>
      </c>
      <c r="GK88" s="94">
        <v>9.6649559999999995E-2</v>
      </c>
      <c r="GL88" s="94">
        <v>5.8777187000000002E-2</v>
      </c>
      <c r="GM88" s="94">
        <v>3.0719036000000002E-2</v>
      </c>
      <c r="GN88" s="94">
        <v>1.3246726E-2</v>
      </c>
      <c r="GO88" s="94">
        <v>4.359974E-3</v>
      </c>
      <c r="GP88" s="94">
        <v>9.0434469999999998E-4</v>
      </c>
      <c r="GQ88" s="94">
        <v>7.6469810000000005E-5</v>
      </c>
      <c r="GR88" s="94">
        <v>1.50975375E-5</v>
      </c>
      <c r="GS88" s="94">
        <v>7.765682E-6</v>
      </c>
      <c r="GT88" s="94">
        <v>3.7723340999999999E-6</v>
      </c>
      <c r="GU88" s="94">
        <v>1.0314166000000001E-6</v>
      </c>
      <c r="GV88" s="94">
        <v>3.5479036E-7</v>
      </c>
      <c r="GW88" s="94">
        <v>0</v>
      </c>
      <c r="GX88" s="94">
        <v>1.2291841E-20</v>
      </c>
      <c r="GY88" s="94">
        <v>1.9748994999999999E-19</v>
      </c>
      <c r="GZ88" s="94">
        <v>3.1807632000000001E-18</v>
      </c>
      <c r="HA88" s="94">
        <v>5.1141662000000003E-17</v>
      </c>
      <c r="HB88" s="94">
        <v>8.2105779999999998E-16</v>
      </c>
      <c r="HC88" s="94">
        <v>1.3164485999999999E-14</v>
      </c>
      <c r="HD88" s="94">
        <v>2.1082101000000001E-13</v>
      </c>
      <c r="HE88" s="94">
        <v>3.3721510000000001E-12</v>
      </c>
      <c r="HF88" s="94">
        <v>5.3866174999999999E-11</v>
      </c>
      <c r="HG88" s="94">
        <v>8.5894696999999996E-10</v>
      </c>
      <c r="HH88" s="94">
        <v>1.3662046E-8</v>
      </c>
      <c r="HI88" s="94">
        <v>2.1645064E-7</v>
      </c>
      <c r="HJ88" s="94">
        <v>3.4076756E-6</v>
      </c>
      <c r="HK88" s="94">
        <v>5.3092936E-5</v>
      </c>
      <c r="HL88" s="94">
        <v>8.1277697E-4</v>
      </c>
      <c r="HM88" s="94">
        <v>4.1218256000000002E-3</v>
      </c>
      <c r="HN88" s="94">
        <v>1.2485891000000001E-2</v>
      </c>
      <c r="HO88" s="94">
        <v>2.8950035999999998E-2</v>
      </c>
      <c r="HP88" s="94">
        <v>5.5771510000000003E-2</v>
      </c>
      <c r="HQ88" s="94">
        <v>9.2684500000000003E-2</v>
      </c>
      <c r="HR88" s="94">
        <v>0.13565285999999999</v>
      </c>
      <c r="HS88" s="94">
        <v>0.17700047999999999</v>
      </c>
      <c r="HT88" s="94">
        <v>0.20664680999999999</v>
      </c>
      <c r="HU88" s="94">
        <v>0.2137027</v>
      </c>
      <c r="HV88" s="94">
        <v>0.20803784</v>
      </c>
      <c r="HW88" s="94">
        <v>0.18021277999999999</v>
      </c>
      <c r="HX88" s="94">
        <v>0.13979220000000001</v>
      </c>
      <c r="HY88" s="94">
        <v>9.6649550000000001E-2</v>
      </c>
      <c r="HZ88" s="94">
        <v>5.8777243E-2</v>
      </c>
      <c r="IA88" s="94">
        <v>3.0719125999999999E-2</v>
      </c>
      <c r="IB88" s="94">
        <v>1.3246793E-2</v>
      </c>
      <c r="IC88" s="94">
        <v>4.3599796000000001E-3</v>
      </c>
      <c r="ID88" s="94">
        <v>9.0432882999999997E-4</v>
      </c>
      <c r="IE88" s="94">
        <v>7.6468339999999997E-5</v>
      </c>
      <c r="IF88" s="94">
        <v>1.5097295999999999E-5</v>
      </c>
      <c r="IG88" s="94">
        <v>7.7656390000000007E-6</v>
      </c>
      <c r="IH88" s="94">
        <v>3.7723236999999999E-6</v>
      </c>
      <c r="II88" s="94">
        <v>1.0314185999999999E-6</v>
      </c>
      <c r="IJ88" s="94">
        <v>3.5478995999999998E-7</v>
      </c>
      <c r="IK88" s="94">
        <v>0</v>
      </c>
      <c r="IL88" s="94">
        <v>1.229175E-20</v>
      </c>
      <c r="IM88" s="94">
        <v>1.9748843000000001E-19</v>
      </c>
      <c r="IN88" s="94">
        <v>3.1807388000000001E-18</v>
      </c>
      <c r="IO88" s="94">
        <v>5.1141264999999998E-17</v>
      </c>
      <c r="IP88" s="94">
        <v>8.2105154000000002E-16</v>
      </c>
      <c r="IQ88" s="94">
        <v>1.3164387E-14</v>
      </c>
      <c r="IR88" s="94">
        <v>2.1081948E-13</v>
      </c>
      <c r="IS88" s="94">
        <v>3.3721267999999999E-12</v>
      </c>
      <c r="IT88" s="94">
        <v>5.3865789999999997E-11</v>
      </c>
      <c r="IU88" s="94">
        <v>8.5894090000000001E-10</v>
      </c>
      <c r="IV88" s="94">
        <v>1.3661949E-8</v>
      </c>
      <c r="IW88" s="94">
        <v>2.1644907E-7</v>
      </c>
      <c r="IX88" s="94">
        <v>3.4076526999999999E-6</v>
      </c>
      <c r="IY88" s="94">
        <v>5.3092605000000001E-5</v>
      </c>
      <c r="IZ88" s="94">
        <v>8.1277270000000004E-4</v>
      </c>
      <c r="JA88" s="94">
        <v>4.1218152999999997E-3</v>
      </c>
      <c r="JB88" s="94">
        <v>1.2485869E-2</v>
      </c>
      <c r="JC88" s="94">
        <v>2.8950004000000001E-2</v>
      </c>
      <c r="JD88" s="94">
        <v>5.5771469999999997E-2</v>
      </c>
      <c r="JE88" s="94">
        <v>9.2684484999999997E-2</v>
      </c>
      <c r="JF88" s="94">
        <v>0.13565289999999999</v>
      </c>
      <c r="JG88" s="94">
        <v>0.17700050000000001</v>
      </c>
      <c r="JH88" s="94">
        <v>0.20664673</v>
      </c>
      <c r="JI88" s="94">
        <v>0.21370210000000001</v>
      </c>
      <c r="JJ88" s="94">
        <v>0.208037</v>
      </c>
      <c r="JK88" s="94">
        <v>0.18021175</v>
      </c>
      <c r="JL88" s="94">
        <v>0.13979161000000001</v>
      </c>
      <c r="JM88" s="94">
        <v>9.6649379999999993E-2</v>
      </c>
      <c r="JN88" s="94">
        <v>5.8777250000000003E-2</v>
      </c>
      <c r="JO88" s="94">
        <v>3.0719150000000001E-2</v>
      </c>
      <c r="JP88" s="94">
        <v>1.3246842E-2</v>
      </c>
      <c r="JQ88" s="94">
        <v>4.3600224999999996E-3</v>
      </c>
      <c r="JR88" s="94">
        <v>9.0433424000000004E-4</v>
      </c>
      <c r="JS88" s="94">
        <v>7.6468495999999997E-5</v>
      </c>
      <c r="JT88" s="94">
        <v>1.5097274000000001E-5</v>
      </c>
      <c r="JU88" s="94">
        <v>7.7656569999999999E-6</v>
      </c>
      <c r="JV88" s="94">
        <v>3.7723215999999999E-6</v>
      </c>
      <c r="JW88" s="94">
        <v>1.0314208000000001E-6</v>
      </c>
      <c r="JX88" s="94">
        <v>3.5479055999999998E-7</v>
      </c>
      <c r="JY88" s="94">
        <v>0</v>
      </c>
      <c r="JZ88" s="94">
        <v>1.2291645E-20</v>
      </c>
      <c r="KA88" s="94">
        <v>1.9748673000000001E-19</v>
      </c>
      <c r="KB88" s="94">
        <v>3.1807106999999999E-18</v>
      </c>
      <c r="KC88" s="94">
        <v>5.1140825000000003E-17</v>
      </c>
      <c r="KD88" s="94">
        <v>8.2104430000000004E-16</v>
      </c>
      <c r="KE88" s="94">
        <v>1.3164268400000001E-14</v>
      </c>
      <c r="KF88" s="94">
        <v>2.1081753000000001E-13</v>
      </c>
      <c r="KG88" s="94">
        <v>3.3720956E-12</v>
      </c>
      <c r="KH88" s="94">
        <v>5.3865299999999998E-11</v>
      </c>
      <c r="KI88" s="94">
        <v>8.5893299999999997E-10</v>
      </c>
      <c r="KJ88" s="94">
        <v>1.3661824E-8</v>
      </c>
      <c r="KK88" s="94">
        <v>2.1644711999999999E-7</v>
      </c>
      <c r="KL88" s="94">
        <v>3.4076227E-6</v>
      </c>
      <c r="KM88" s="94">
        <v>5.3092193000000001E-5</v>
      </c>
      <c r="KN88" s="94">
        <v>8.1276760000000003E-4</v>
      </c>
      <c r="KO88" s="94">
        <v>4.1218069999999999E-3</v>
      </c>
      <c r="KP88" s="94">
        <v>1.2485857E-2</v>
      </c>
      <c r="KQ88" s="94">
        <v>2.894998E-2</v>
      </c>
      <c r="KR88" s="94">
        <v>5.5771402999999997E-2</v>
      </c>
      <c r="KS88" s="94">
        <v>9.2684310000000006E-2</v>
      </c>
      <c r="KT88" s="94">
        <v>0.13565262</v>
      </c>
      <c r="KU88" s="94">
        <v>0.17700025</v>
      </c>
      <c r="KV88" s="94">
        <v>0.20664669999999999</v>
      </c>
      <c r="KW88" s="94">
        <v>0.21370222999999999</v>
      </c>
      <c r="KX88" s="94">
        <v>0.20803715</v>
      </c>
      <c r="KY88" s="94">
        <v>0.18021192</v>
      </c>
      <c r="KZ88" s="94">
        <v>0.13979163999999999</v>
      </c>
      <c r="LA88" s="94">
        <v>9.6649429999999995E-2</v>
      </c>
      <c r="LB88" s="94">
        <v>5.8777265000000002E-2</v>
      </c>
      <c r="LC88" s="94">
        <v>3.0719092E-2</v>
      </c>
      <c r="LD88" s="94">
        <v>1.3246772E-2</v>
      </c>
      <c r="LE88" s="94">
        <v>4.3600069999999999E-3</v>
      </c>
      <c r="LF88" s="94">
        <v>9.0434314999999999E-4</v>
      </c>
      <c r="LG88" s="94">
        <v>7.6469299999999996E-5</v>
      </c>
      <c r="LH88" s="94">
        <v>1.5097362999999999E-5</v>
      </c>
      <c r="LI88" s="94">
        <v>7.7656609999999992E-6</v>
      </c>
      <c r="LJ88" s="94">
        <v>3.7723157000000001E-6</v>
      </c>
      <c r="LK88" s="94">
        <v>1.0314201000000001E-6</v>
      </c>
      <c r="LL88" s="94">
        <v>3.5479025000000002E-7</v>
      </c>
      <c r="LM88" s="94">
        <v>0</v>
      </c>
      <c r="LN88" s="94">
        <v>1.22915776E-20</v>
      </c>
      <c r="LO88" s="94">
        <v>1.9748569999999999E-19</v>
      </c>
      <c r="LP88" s="94">
        <v>3.1806952000000001E-18</v>
      </c>
      <c r="LQ88" s="94">
        <v>5.1140564E-17</v>
      </c>
      <c r="LR88" s="94">
        <v>8.2104025999999998E-16</v>
      </c>
      <c r="LS88" s="94">
        <v>1.3164212E-14</v>
      </c>
      <c r="LT88" s="94">
        <v>2.1081664999999999E-13</v>
      </c>
      <c r="LU88" s="94">
        <v>3.3720810000000001E-12</v>
      </c>
      <c r="LV88" s="94">
        <v>5.3865075999999998E-11</v>
      </c>
      <c r="LW88" s="94">
        <v>8.5892965000000004E-10</v>
      </c>
      <c r="LX88" s="94">
        <v>1.366177E-8</v>
      </c>
      <c r="LY88" s="94">
        <v>2.1644624E-7</v>
      </c>
      <c r="LZ88" s="94">
        <v>3.4076086000000001E-6</v>
      </c>
      <c r="MA88" s="94">
        <v>5.3091986000000001E-5</v>
      </c>
      <c r="MB88" s="94">
        <v>8.1276479999999995E-4</v>
      </c>
      <c r="MC88" s="94">
        <v>4.1218019999999999E-3</v>
      </c>
      <c r="MD88" s="94">
        <v>1.2485857E-2</v>
      </c>
      <c r="ME88" s="94">
        <v>2.8949985000000001E-2</v>
      </c>
      <c r="MF88" s="94">
        <v>5.5771396000000001E-2</v>
      </c>
      <c r="MG88" s="94">
        <v>9.2684260000000004E-2</v>
      </c>
      <c r="MH88" s="94">
        <v>0.13565245000000001</v>
      </c>
      <c r="MI88" s="94">
        <v>0.17699996000000001</v>
      </c>
      <c r="MJ88" s="94">
        <v>0.20664631</v>
      </c>
      <c r="MK88" s="94">
        <v>0.21370220000000001</v>
      </c>
      <c r="ML88" s="94">
        <v>0.20803732</v>
      </c>
      <c r="MM88" s="94">
        <v>0.18021223</v>
      </c>
      <c r="MN88" s="94">
        <v>0.13979179</v>
      </c>
      <c r="MO88" s="94">
        <v>9.6649499999999999E-2</v>
      </c>
      <c r="MP88" s="94">
        <v>5.8777355000000003E-2</v>
      </c>
      <c r="MQ88" s="94">
        <v>3.0719122000000001E-2</v>
      </c>
      <c r="MR88" s="94">
        <v>1.3246737E-2</v>
      </c>
      <c r="MS88" s="94">
        <v>4.3599713000000003E-3</v>
      </c>
      <c r="MT88" s="94">
        <v>9.0434105000000004E-4</v>
      </c>
      <c r="MU88" s="94">
        <v>7.6469299999999996E-5</v>
      </c>
      <c r="MV88" s="94">
        <v>1.5097392E-5</v>
      </c>
      <c r="MW88" s="94">
        <v>7.7656705000000002E-6</v>
      </c>
      <c r="MX88" s="94">
        <v>3.7723181999999998E-6</v>
      </c>
      <c r="MY88" s="94">
        <v>1.0314212E-6</v>
      </c>
      <c r="MZ88" s="94">
        <v>3.5479026999999999E-7</v>
      </c>
      <c r="NA88" s="94">
        <v>0</v>
      </c>
      <c r="NB88" s="94">
        <v>1.22915525E-20</v>
      </c>
      <c r="NC88" s="94">
        <v>1.9748525000000001E-19</v>
      </c>
      <c r="ND88" s="94">
        <v>3.1806881000000001E-18</v>
      </c>
      <c r="NE88" s="94">
        <v>5.1140460000000001E-17</v>
      </c>
      <c r="NF88" s="94">
        <v>8.2103900000000001E-16</v>
      </c>
      <c r="NG88" s="94">
        <v>1.3164193E-14</v>
      </c>
      <c r="NH88" s="94">
        <v>2.1081636E-13</v>
      </c>
      <c r="NI88" s="94">
        <v>3.3720767E-12</v>
      </c>
      <c r="NJ88" s="94">
        <v>5.3864992000000001E-11</v>
      </c>
      <c r="NK88" s="94">
        <v>8.5892804000000001E-10</v>
      </c>
      <c r="NL88" s="94">
        <v>1.3661745E-8</v>
      </c>
      <c r="NM88" s="94">
        <v>2.1644583E-7</v>
      </c>
      <c r="NN88" s="94">
        <v>3.4076012999999998E-6</v>
      </c>
      <c r="NO88" s="94">
        <v>5.3091826000000003E-5</v>
      </c>
      <c r="NP88" s="94">
        <v>8.1276223999999998E-4</v>
      </c>
      <c r="NQ88" s="94">
        <v>4.1217874000000002E-3</v>
      </c>
      <c r="NR88" s="94">
        <v>1.2485820999999999E-2</v>
      </c>
      <c r="NS88" s="94">
        <v>2.894994E-2</v>
      </c>
      <c r="NT88" s="94">
        <v>5.5771361999999998E-2</v>
      </c>
      <c r="NU88" s="94">
        <v>9.2684249999999996E-2</v>
      </c>
      <c r="NV88" s="94">
        <v>0.13565244000000001</v>
      </c>
      <c r="NW88" s="94">
        <v>0.17699989999999999</v>
      </c>
      <c r="NX88" s="94">
        <v>0.20664610999999999</v>
      </c>
      <c r="NY88" s="94">
        <v>0.21370225000000001</v>
      </c>
      <c r="NZ88" s="94">
        <v>0.20803751000000001</v>
      </c>
      <c r="OA88" s="94">
        <v>0.18021269000000001</v>
      </c>
      <c r="OB88" s="94">
        <v>0.13979216</v>
      </c>
      <c r="OC88" s="94">
        <v>9.6649620000000006E-2</v>
      </c>
      <c r="OD88" s="94">
        <v>5.8777419999999997E-2</v>
      </c>
      <c r="OE88" s="94">
        <v>3.0719217E-2</v>
      </c>
      <c r="OF88" s="94">
        <v>1.3246792E-2</v>
      </c>
      <c r="OG88" s="94">
        <v>4.3599772999999998E-3</v>
      </c>
      <c r="OH88" s="94">
        <v>9.0433715000000001E-4</v>
      </c>
      <c r="OI88" s="94">
        <v>7.6469050000000006E-5</v>
      </c>
      <c r="OJ88" s="94">
        <v>1.5097383000000001E-5</v>
      </c>
      <c r="OK88" s="94">
        <v>7.7656780000000007E-6</v>
      </c>
      <c r="OL88" s="94">
        <v>3.7723248E-6</v>
      </c>
      <c r="OM88" s="94">
        <v>1.0314234E-6</v>
      </c>
      <c r="ON88" s="94">
        <v>3.5479067000000001E-7</v>
      </c>
      <c r="OO88" s="94">
        <v>0</v>
      </c>
      <c r="OP88" s="94">
        <v>1.2291567999999999E-20</v>
      </c>
      <c r="OQ88" s="94">
        <v>1.9748556000000001E-19</v>
      </c>
      <c r="OR88" s="94">
        <v>3.1806947E-18</v>
      </c>
      <c r="OS88" s="94">
        <v>5.1140573999999998E-17</v>
      </c>
      <c r="OT88" s="94">
        <v>8.2104089999999996E-16</v>
      </c>
      <c r="OU88" s="94">
        <v>1.316423E-14</v>
      </c>
      <c r="OV88" s="94">
        <v>2.1081706999999999E-13</v>
      </c>
      <c r="OW88" s="94">
        <v>3.3720886E-12</v>
      </c>
      <c r="OX88" s="94">
        <v>5.3865194000000002E-11</v>
      </c>
      <c r="OY88" s="94">
        <v>8.5893125999999998E-10</v>
      </c>
      <c r="OZ88" s="94">
        <v>1.3661793500000001E-8</v>
      </c>
      <c r="PA88" s="94">
        <v>2.1644660999999999E-7</v>
      </c>
      <c r="PB88" s="94">
        <v>3.4076129999999999E-6</v>
      </c>
      <c r="PC88" s="94">
        <v>5.3091999999999999E-5</v>
      </c>
      <c r="PD88" s="94">
        <v>8.12764E-4</v>
      </c>
      <c r="PE88" s="94">
        <v>4.1217854999999999E-3</v>
      </c>
      <c r="PF88" s="94">
        <v>1.24858E-2</v>
      </c>
      <c r="PG88" s="94">
        <v>2.8949869999999999E-2</v>
      </c>
      <c r="PH88" s="94">
        <v>5.5771260000000003E-2</v>
      </c>
      <c r="PI88" s="94">
        <v>9.2684199999999994E-2</v>
      </c>
      <c r="PJ88" s="94">
        <v>0.13565251</v>
      </c>
      <c r="PK88" s="94">
        <v>0.17700002000000001</v>
      </c>
      <c r="PL88" s="94">
        <v>0.20664631</v>
      </c>
      <c r="PM88" s="94">
        <v>0.21370227999999999</v>
      </c>
      <c r="PN88" s="94">
        <v>0.20803749999999999</v>
      </c>
      <c r="PO88" s="94">
        <v>0.18021254</v>
      </c>
      <c r="PP88" s="94">
        <v>0.139792</v>
      </c>
      <c r="PQ88" s="94">
        <v>9.6649449999999998E-2</v>
      </c>
      <c r="PR88" s="94">
        <v>5.877727E-2</v>
      </c>
      <c r="PS88" s="94">
        <v>3.0719159999999999E-2</v>
      </c>
      <c r="PT88" s="94">
        <v>1.3246824000000001E-2</v>
      </c>
      <c r="PU88" s="94">
        <v>4.3600076000000001E-3</v>
      </c>
      <c r="PV88" s="94">
        <v>9.0434249999999999E-4</v>
      </c>
      <c r="PW88" s="94">
        <v>7.6469410000000004E-5</v>
      </c>
      <c r="PX88" s="94">
        <v>1.5097423E-5</v>
      </c>
      <c r="PY88" s="94">
        <v>7.7656890000000008E-6</v>
      </c>
      <c r="PZ88" s="94">
        <v>3.7723310000000001E-6</v>
      </c>
      <c r="QA88" s="94">
        <v>1.0314254E-6</v>
      </c>
      <c r="QB88" s="94">
        <v>3.5479127000000002E-7</v>
      </c>
      <c r="QC88" s="94">
        <v>0</v>
      </c>
      <c r="QD88" s="94">
        <v>1.2291561E-20</v>
      </c>
      <c r="QE88" s="94">
        <v>1.9748539E-19</v>
      </c>
      <c r="QF88" s="94">
        <v>3.1806926999999998E-18</v>
      </c>
      <c r="QG88" s="94">
        <v>5.1140556999999998E-17</v>
      </c>
      <c r="QH88" s="94">
        <v>8.2104063000000001E-16</v>
      </c>
      <c r="QI88" s="94">
        <v>1.3164226E-14</v>
      </c>
      <c r="QJ88" s="94">
        <v>2.1081704000000001E-13</v>
      </c>
      <c r="QK88" s="94">
        <v>3.3720908000000001E-12</v>
      </c>
      <c r="QL88" s="94">
        <v>5.3865265999999998E-11</v>
      </c>
      <c r="QM88" s="94">
        <v>8.5893269999999998E-10</v>
      </c>
      <c r="QN88" s="94">
        <v>1.3661817E-8</v>
      </c>
      <c r="QO88" s="94">
        <v>2.1644695000000001E-7</v>
      </c>
      <c r="QP88" s="94">
        <v>3.4076171999999999E-6</v>
      </c>
      <c r="QQ88" s="94">
        <v>5.3092062000000002E-5</v>
      </c>
      <c r="QR88" s="94">
        <v>8.1276510000000005E-4</v>
      </c>
      <c r="QS88" s="94">
        <v>4.1217880000000004E-3</v>
      </c>
      <c r="QT88" s="94">
        <v>1.2485796E-2</v>
      </c>
      <c r="QU88" s="94">
        <v>2.8949847000000001E-2</v>
      </c>
      <c r="QV88" s="94">
        <v>5.57712E-2</v>
      </c>
      <c r="QW88" s="94">
        <v>9.2684119999999995E-2</v>
      </c>
      <c r="QX88" s="94">
        <v>0.13565251</v>
      </c>
      <c r="QY88" s="94">
        <v>0.17700025</v>
      </c>
      <c r="QZ88" s="94">
        <v>0.20664667</v>
      </c>
      <c r="RA88" s="94">
        <v>0.21370262000000001</v>
      </c>
      <c r="RB88" s="94">
        <v>0.20803772000000001</v>
      </c>
      <c r="RC88" s="94">
        <v>0.18021269000000001</v>
      </c>
      <c r="RD88" s="94">
        <v>0.13979203000000001</v>
      </c>
      <c r="RE88" s="94">
        <v>9.664942E-2</v>
      </c>
      <c r="RF88" s="94">
        <v>5.8777179999999998E-2</v>
      </c>
      <c r="RG88" s="94">
        <v>3.0719099999999999E-2</v>
      </c>
      <c r="RH88" s="94">
        <v>1.3246805E-2</v>
      </c>
      <c r="RI88" s="94">
        <v>4.3600197000000004E-3</v>
      </c>
      <c r="RJ88" s="94">
        <v>9.0434873999999999E-4</v>
      </c>
      <c r="RK88" s="94">
        <v>7.6469776000000005E-5</v>
      </c>
      <c r="RL88" s="94">
        <v>1.5097472000000001E-5</v>
      </c>
      <c r="RM88" s="94">
        <v>7.7656999999999992E-6</v>
      </c>
      <c r="RN88" s="94">
        <v>3.7723319E-6</v>
      </c>
      <c r="RO88" s="94">
        <v>1.0314249000000001E-6</v>
      </c>
      <c r="RP88" s="94">
        <v>3.5479115000000001E-7</v>
      </c>
      <c r="RQ88" s="94">
        <v>0</v>
      </c>
      <c r="RR88" s="94">
        <v>1.2291542E-20</v>
      </c>
      <c r="RS88" s="94">
        <v>1.9748502E-19</v>
      </c>
      <c r="RT88" s="94">
        <v>3.1806858999999998E-18</v>
      </c>
      <c r="RU88" s="94">
        <v>5.1140460000000001E-17</v>
      </c>
      <c r="RV88" s="94">
        <v>8.2103909999999999E-16</v>
      </c>
      <c r="RW88" s="94">
        <v>1.31642015E-14</v>
      </c>
      <c r="RX88" s="94">
        <v>2.1081664999999999E-13</v>
      </c>
      <c r="RY88" s="94">
        <v>3.3720845000000001E-12</v>
      </c>
      <c r="RZ88" s="94">
        <v>5.3865170000000001E-11</v>
      </c>
      <c r="SA88" s="94">
        <v>8.5893136999999995E-10</v>
      </c>
      <c r="SB88" s="94">
        <v>1.3661794999999999E-8</v>
      </c>
      <c r="SC88" s="94">
        <v>2.1644657999999999E-7</v>
      </c>
      <c r="SD88" s="94">
        <v>3.4076113000000001E-6</v>
      </c>
      <c r="SE88" s="94">
        <v>5.3091979999999998E-5</v>
      </c>
      <c r="SF88" s="94">
        <v>8.1276419999999996E-4</v>
      </c>
      <c r="SG88" s="94">
        <v>4.1217891999999999E-3</v>
      </c>
      <c r="SH88" s="94">
        <v>1.24857975E-2</v>
      </c>
      <c r="SI88" s="94">
        <v>2.8949850999999999E-2</v>
      </c>
      <c r="SJ88" s="94">
        <v>5.5771179999999997E-2</v>
      </c>
      <c r="SK88" s="94">
        <v>9.2684039999999995E-2</v>
      </c>
      <c r="SL88" s="94">
        <v>0.13565242</v>
      </c>
      <c r="SM88" s="94">
        <v>0.17700022000000001</v>
      </c>
      <c r="SN88" s="94">
        <v>0.20664680999999999</v>
      </c>
      <c r="SO88" s="94">
        <v>0.21370270999999999</v>
      </c>
      <c r="SP88" s="94">
        <v>0.20803780999999999</v>
      </c>
      <c r="SQ88" s="94">
        <v>0.18021267999999999</v>
      </c>
      <c r="SR88" s="94">
        <v>0.13979204000000001</v>
      </c>
      <c r="SS88" s="94">
        <v>9.6649474999999999E-2</v>
      </c>
      <c r="ST88" s="94">
        <v>5.8777187000000002E-2</v>
      </c>
      <c r="SU88" s="94">
        <v>3.0719064000000001E-2</v>
      </c>
      <c r="SV88" s="94">
        <v>1.3246778000000001E-2</v>
      </c>
      <c r="SW88" s="94">
        <v>4.3600145999999999E-3</v>
      </c>
      <c r="SX88" s="94">
        <v>9.0435030000000005E-4</v>
      </c>
      <c r="SY88" s="94">
        <v>7.6469889999999997E-5</v>
      </c>
      <c r="SZ88" s="94">
        <v>1.509747E-5</v>
      </c>
      <c r="TA88" s="94">
        <v>7.7656909999999996E-6</v>
      </c>
      <c r="TB88" s="94">
        <v>3.7723303000000001E-6</v>
      </c>
      <c r="TC88" s="94">
        <v>1.0314241E-6</v>
      </c>
      <c r="TD88" s="94">
        <v>3.5479052999999998E-7</v>
      </c>
      <c r="TE88" s="94">
        <v>0</v>
      </c>
      <c r="TF88" s="94">
        <v>1.2291489E-20</v>
      </c>
      <c r="TG88" s="94">
        <v>1.97484E-19</v>
      </c>
      <c r="TH88" s="94">
        <v>3.1806696999999999E-18</v>
      </c>
      <c r="TI88" s="94">
        <v>5.1140199999999998E-17</v>
      </c>
      <c r="TJ88" s="94">
        <v>8.2103450000000003E-16</v>
      </c>
      <c r="TK88" s="94">
        <v>1.3164126E-14</v>
      </c>
      <c r="TL88" s="94">
        <v>2.1081547E-13</v>
      </c>
      <c r="TM88" s="94">
        <v>3.3720643000000001E-12</v>
      </c>
      <c r="TN88" s="94">
        <v>5.3864849999999997E-11</v>
      </c>
      <c r="TO88" s="94">
        <v>8.5892626000000004E-10</v>
      </c>
      <c r="TP88" s="94">
        <v>1.3661719E-8</v>
      </c>
      <c r="TQ88" s="94">
        <v>2.1644541000000001E-7</v>
      </c>
      <c r="TR88" s="94">
        <v>3.4075938000000002E-6</v>
      </c>
      <c r="TS88" s="94">
        <v>5.3091713000000001E-5</v>
      </c>
      <c r="TT88" s="94">
        <v>8.1276030000000004E-4</v>
      </c>
      <c r="TU88" s="94">
        <v>4.1217800000000002E-3</v>
      </c>
      <c r="TV88" s="94">
        <v>1.2485796E-2</v>
      </c>
      <c r="TW88" s="94">
        <v>2.8949863999999999E-2</v>
      </c>
      <c r="TX88" s="94">
        <v>5.5771242999999998E-2</v>
      </c>
      <c r="TY88" s="94">
        <v>9.2684135000000001E-2</v>
      </c>
      <c r="TZ88" s="94">
        <v>0.13565253999999999</v>
      </c>
      <c r="UA88" s="94">
        <v>0.1770004</v>
      </c>
      <c r="UB88" s="94">
        <v>0.20664710999999999</v>
      </c>
      <c r="UC88" s="94">
        <v>0.21370304000000001</v>
      </c>
      <c r="UD88" s="94">
        <v>0.20803807999999999</v>
      </c>
      <c r="UE88" s="94">
        <v>0.18021284000000001</v>
      </c>
      <c r="UF88" s="94">
        <v>0.13979216</v>
      </c>
      <c r="UG88" s="94">
        <v>9.6649579999999999E-2</v>
      </c>
      <c r="UH88" s="94">
        <v>5.8777320000000001E-2</v>
      </c>
      <c r="UI88" s="94">
        <v>3.0719150000000001E-2</v>
      </c>
      <c r="UJ88" s="94">
        <v>1.3246796E-2</v>
      </c>
      <c r="UK88" s="94">
        <v>4.3600080000000003E-3</v>
      </c>
      <c r="UL88" s="94">
        <v>9.0434879999999997E-4</v>
      </c>
      <c r="UM88" s="94">
        <v>7.6469760000000002E-5</v>
      </c>
      <c r="UN88" s="94">
        <v>1.5097431E-5</v>
      </c>
      <c r="UO88" s="94">
        <v>7.7656709999999999E-6</v>
      </c>
      <c r="UP88" s="94">
        <v>3.7723286999999998E-6</v>
      </c>
      <c r="UQ88" s="94">
        <v>1.031424E-6</v>
      </c>
      <c r="UR88" s="94">
        <v>3.5479013000000001E-7</v>
      </c>
      <c r="US88" s="94">
        <v>0</v>
      </c>
      <c r="UT88" s="94">
        <v>1.2291518600000001E-20</v>
      </c>
      <c r="UU88" s="94">
        <v>1.9748441E-19</v>
      </c>
      <c r="UV88" s="94">
        <v>3.1806752999999999E-18</v>
      </c>
      <c r="UW88" s="94">
        <v>5.1140296000000001E-17</v>
      </c>
      <c r="UX88" s="94">
        <v>8.2103589999999997E-16</v>
      </c>
      <c r="UY88" s="94">
        <v>1.3164144999999999E-14</v>
      </c>
      <c r="UZ88" s="94">
        <v>2.1081573999999999E-13</v>
      </c>
      <c r="VA88" s="94">
        <v>3.3720693000000002E-12</v>
      </c>
      <c r="VB88" s="94">
        <v>5.38649E-11</v>
      </c>
      <c r="VC88" s="94">
        <v>8.5892700000000003E-10</v>
      </c>
      <c r="VD88" s="94">
        <v>1.3661732000000001E-8</v>
      </c>
      <c r="VE88" s="94">
        <v>2.1644563000000001E-7</v>
      </c>
      <c r="VF88" s="94">
        <v>3.4075969999999999E-6</v>
      </c>
      <c r="VG88" s="94">
        <v>5.3091730000000001E-5</v>
      </c>
      <c r="VH88" s="94">
        <v>8.1275990000000001E-4</v>
      </c>
      <c r="VI88" s="94">
        <v>4.1217724999999998E-3</v>
      </c>
      <c r="VJ88" s="94">
        <v>1.24857705E-2</v>
      </c>
      <c r="VK88" s="94">
        <v>2.8949829E-2</v>
      </c>
      <c r="VL88" s="94">
        <v>5.5771198000000001E-2</v>
      </c>
      <c r="VM88" s="94">
        <v>9.2684089999999997E-2</v>
      </c>
      <c r="VN88" s="94">
        <v>0.13565235</v>
      </c>
      <c r="VO88" s="94">
        <v>0.17699999999999999</v>
      </c>
      <c r="VP88" s="94">
        <v>0.20664656000000001</v>
      </c>
      <c r="VQ88" s="94">
        <v>0.21370268000000001</v>
      </c>
      <c r="VR88" s="94">
        <v>0.20803779999999999</v>
      </c>
      <c r="VS88" s="94">
        <v>0.18021266</v>
      </c>
      <c r="VT88" s="94">
        <v>0.13979203000000001</v>
      </c>
      <c r="VU88" s="94">
        <v>9.6649529999999997E-2</v>
      </c>
      <c r="VV88" s="94">
        <v>5.8777347000000001E-2</v>
      </c>
      <c r="VW88" s="94">
        <v>3.0719211E-2</v>
      </c>
      <c r="VX88" s="94">
        <v>1.3246842E-2</v>
      </c>
      <c r="VY88" s="94">
        <v>4.3600187999999996E-3</v>
      </c>
      <c r="VZ88" s="94">
        <v>9.0434710000000004E-4</v>
      </c>
      <c r="WA88" s="94">
        <v>7.646955E-5</v>
      </c>
      <c r="WB88" s="94">
        <v>1.5097378E-5</v>
      </c>
      <c r="WC88" s="94">
        <v>7.7656480000000003E-6</v>
      </c>
      <c r="WD88" s="94">
        <v>3.7723212000000001E-6</v>
      </c>
      <c r="WE88" s="94">
        <v>1.0314222E-6</v>
      </c>
      <c r="WF88" s="94">
        <v>3.5478909999999998E-7</v>
      </c>
      <c r="WG88" s="94">
        <v>0</v>
      </c>
      <c r="WH88" s="94">
        <v>1.22915986E-20</v>
      </c>
      <c r="WI88" s="94">
        <v>1.9748577E-19</v>
      </c>
      <c r="WJ88" s="94">
        <v>3.1806955999999999E-18</v>
      </c>
      <c r="WK88" s="94">
        <v>5.1140613000000002E-17</v>
      </c>
      <c r="WL88" s="94">
        <v>8.2104164000000003E-16</v>
      </c>
      <c r="WM88" s="94">
        <v>1.3164231999999999E-14</v>
      </c>
      <c r="WN88" s="94">
        <v>2.1081711000000001E-13</v>
      </c>
      <c r="WO88" s="94">
        <v>3.3720915000000001E-12</v>
      </c>
      <c r="WP88" s="94">
        <v>5.3865260000000001E-11</v>
      </c>
      <c r="WQ88" s="94">
        <v>8.5893269999999998E-10</v>
      </c>
      <c r="WR88" s="94">
        <v>1.3661822E-8</v>
      </c>
      <c r="WS88" s="94">
        <v>2.1644708999999999E-7</v>
      </c>
      <c r="WT88" s="94">
        <v>3.4076194999999998E-6</v>
      </c>
      <c r="WU88" s="94">
        <v>5.3092055000000003E-5</v>
      </c>
      <c r="WV88" s="94">
        <v>8.1276370000000001E-4</v>
      </c>
      <c r="WW88" s="94">
        <v>4.1217750000000003E-3</v>
      </c>
      <c r="WX88" s="94">
        <v>1.2485761E-2</v>
      </c>
      <c r="WY88" s="94">
        <v>2.8949796999999999E-2</v>
      </c>
      <c r="WZ88" s="94">
        <v>5.5771157000000002E-2</v>
      </c>
      <c r="XA88" s="94">
        <v>9.2684075000000005E-2</v>
      </c>
      <c r="XB88" s="94">
        <v>0.13565244000000001</v>
      </c>
      <c r="XC88" s="94">
        <v>0.17700008</v>
      </c>
      <c r="XD88" s="94">
        <v>0.20664660000000001</v>
      </c>
      <c r="XE88" s="94">
        <v>0.21370268000000001</v>
      </c>
      <c r="XF88" s="94">
        <v>0.20803780999999999</v>
      </c>
      <c r="XG88" s="94">
        <v>0.1802126</v>
      </c>
      <c r="XH88" s="94">
        <v>0.13979189</v>
      </c>
      <c r="XI88" s="94">
        <v>9.6649390000000002E-2</v>
      </c>
      <c r="XJ88" s="94">
        <v>5.8777276000000003E-2</v>
      </c>
      <c r="XK88" s="94">
        <v>3.0719195000000001E-2</v>
      </c>
      <c r="XL88" s="94">
        <v>1.3246861E-2</v>
      </c>
      <c r="XM88" s="94">
        <v>4.3600289999999996E-3</v>
      </c>
      <c r="XN88" s="94">
        <v>9.0434789999999999E-4</v>
      </c>
      <c r="XO88" s="94">
        <v>7.6469536000000002E-5</v>
      </c>
      <c r="XP88" s="94">
        <v>1.5097348E-5</v>
      </c>
      <c r="XQ88" s="94">
        <v>7.7656269999999995E-6</v>
      </c>
      <c r="XR88" s="94">
        <v>3.7723139999999998E-6</v>
      </c>
      <c r="XS88" s="94">
        <v>1.0314202E-6</v>
      </c>
      <c r="XT88" s="94">
        <v>3.5478823E-7</v>
      </c>
      <c r="XU88" s="94">
        <v>0</v>
      </c>
      <c r="XV88" s="94">
        <v>1.2291683E-20</v>
      </c>
      <c r="XW88" s="94">
        <v>1.9748723000000001E-19</v>
      </c>
      <c r="XX88" s="94">
        <v>3.1807189999999999E-18</v>
      </c>
      <c r="XY88" s="94">
        <v>5.1140983999999998E-17</v>
      </c>
      <c r="XZ88" s="94">
        <v>8.2104734999999998E-16</v>
      </c>
      <c r="YA88" s="94">
        <v>1.3164328999999999E-14</v>
      </c>
      <c r="YB88" s="94">
        <v>2.1081876E-13</v>
      </c>
      <c r="YC88" s="94">
        <v>3.3721188000000001E-12</v>
      </c>
      <c r="YD88" s="94">
        <v>5.3865734999999997E-11</v>
      </c>
      <c r="YE88" s="94">
        <v>8.5894053000000002E-10</v>
      </c>
      <c r="YF88" s="94">
        <v>1.3661947E-8</v>
      </c>
      <c r="YG88" s="94">
        <v>2.1644907E-7</v>
      </c>
      <c r="YH88" s="94">
        <v>3.4076506E-6</v>
      </c>
      <c r="YI88" s="94">
        <v>5.3092527999999997E-5</v>
      </c>
      <c r="YJ88" s="94">
        <v>8.1277029999999998E-4</v>
      </c>
      <c r="YK88" s="94">
        <v>4.1217933999999996E-3</v>
      </c>
      <c r="YL88" s="94">
        <v>1.2485796E-2</v>
      </c>
      <c r="YM88" s="94">
        <v>2.8949850999999999E-2</v>
      </c>
      <c r="YN88" s="94">
        <v>5.5771247000000003E-2</v>
      </c>
      <c r="YO88" s="94">
        <v>9.2684260000000004E-2</v>
      </c>
      <c r="YP88" s="94">
        <v>0.13565274999999999</v>
      </c>
      <c r="YQ88" s="94">
        <v>0.17700051999999999</v>
      </c>
      <c r="YR88" s="94">
        <v>0.20664705</v>
      </c>
      <c r="YS88" s="94">
        <v>0.21370304000000001</v>
      </c>
      <c r="YT88" s="94">
        <v>0.20803815000000001</v>
      </c>
      <c r="YU88" s="94">
        <v>0.18021296000000001</v>
      </c>
      <c r="YV88" s="94">
        <v>0.13979220000000001</v>
      </c>
      <c r="YW88" s="94">
        <v>9.6649540000000006E-2</v>
      </c>
      <c r="YX88" s="94">
        <v>5.8777313999999997E-2</v>
      </c>
      <c r="YY88" s="94">
        <v>3.071923E-2</v>
      </c>
      <c r="YZ88" s="94">
        <v>1.3246882999999999E-2</v>
      </c>
      <c r="ZA88" s="94">
        <v>4.3600406000000001E-3</v>
      </c>
      <c r="ZB88" s="94">
        <v>9.0435030000000005E-4</v>
      </c>
      <c r="ZC88" s="94">
        <v>7.6469615999999994E-5</v>
      </c>
      <c r="ZD88" s="94">
        <v>1.5097333000000001E-5</v>
      </c>
      <c r="ZE88" s="94">
        <v>7.7656110000000008E-6</v>
      </c>
      <c r="ZF88" s="94">
        <v>3.7723037000000002E-6</v>
      </c>
      <c r="ZG88" s="94">
        <v>1.0314164E-6</v>
      </c>
      <c r="ZH88" s="94">
        <v>3.5478639999999998E-7</v>
      </c>
      <c r="ZI88" s="94">
        <v>0</v>
      </c>
      <c r="ZJ88" s="94">
        <v>1.2291743999999999E-20</v>
      </c>
      <c r="ZK88" s="94">
        <v>1.9748829E-19</v>
      </c>
      <c r="ZL88" s="94">
        <v>3.180737E-18</v>
      </c>
      <c r="ZM88" s="94">
        <v>5.1141281999999997E-17</v>
      </c>
      <c r="ZN88" s="94">
        <v>8.2105243999999996E-16</v>
      </c>
      <c r="ZO88" s="94">
        <v>1.31644065E-14</v>
      </c>
      <c r="ZP88" s="94">
        <v>2.108199E-13</v>
      </c>
      <c r="ZQ88" s="94">
        <v>3.3721371999999998E-12</v>
      </c>
      <c r="ZR88" s="94">
        <v>5.3866033000000001E-11</v>
      </c>
      <c r="ZS88" s="94">
        <v>8.5894547E-10</v>
      </c>
      <c r="ZT88" s="94">
        <v>1.3662026E-8</v>
      </c>
      <c r="ZU88" s="94">
        <v>2.1645032999999999E-7</v>
      </c>
      <c r="ZV88" s="94">
        <v>3.4076718000000002E-6</v>
      </c>
      <c r="ZW88" s="94">
        <v>5.3092885E-5</v>
      </c>
      <c r="ZX88" s="94">
        <v>8.1277599999999997E-4</v>
      </c>
      <c r="ZY88" s="94">
        <v>4.1218143999999998E-3</v>
      </c>
      <c r="ZZ88" s="94">
        <v>1.248585E-2</v>
      </c>
      <c r="AAA88" s="94">
        <v>2.894994E-2</v>
      </c>
      <c r="AAB88" s="94">
        <v>5.5771380000000002E-2</v>
      </c>
      <c r="AAC88" s="94">
        <v>9.2684470000000005E-2</v>
      </c>
      <c r="AAD88" s="94">
        <v>0.13565305</v>
      </c>
      <c r="AAE88" s="94">
        <v>0.17700097000000001</v>
      </c>
      <c r="AAF88" s="94">
        <v>0.20664748999999999</v>
      </c>
      <c r="AAG88" s="94">
        <v>0.21370355999999999</v>
      </c>
      <c r="AAH88" s="94">
        <v>0.20803867000000001</v>
      </c>
      <c r="AAI88" s="94">
        <v>0.18021359000000001</v>
      </c>
      <c r="AAJ88" s="94">
        <v>0.13979280999999999</v>
      </c>
      <c r="AAK88" s="94">
        <v>9.6650029999999998E-2</v>
      </c>
      <c r="AAL88" s="94">
        <v>5.8777582000000002E-2</v>
      </c>
      <c r="AAM88" s="94">
        <v>3.0719323E-2</v>
      </c>
      <c r="AAN88" s="94">
        <v>1.3246912E-2</v>
      </c>
      <c r="AAO88" s="94">
        <v>4.3600564999999999E-3</v>
      </c>
      <c r="AAP88" s="94">
        <v>9.0435630000000003E-4</v>
      </c>
      <c r="AAQ88" s="94">
        <v>7.6470045000000001E-5</v>
      </c>
      <c r="AAR88" s="94">
        <v>1.5097378E-5</v>
      </c>
      <c r="AAS88" s="94">
        <v>7.7656189999999993E-6</v>
      </c>
      <c r="AAT88" s="94">
        <v>3.7723080000000001E-6</v>
      </c>
      <c r="AAU88" s="94">
        <v>1.031415E-6</v>
      </c>
      <c r="AAV88" s="94">
        <v>3.5478540000000001E-7</v>
      </c>
      <c r="AAW88" s="94">
        <v>0</v>
      </c>
      <c r="AAX88" s="94">
        <v>1.2291658E-20</v>
      </c>
      <c r="AAY88" s="94">
        <v>1.9748679000000001E-19</v>
      </c>
      <c r="AAZ88" s="94">
        <v>3.180711E-18</v>
      </c>
      <c r="ABA88" s="94">
        <v>5.1140865000000002E-17</v>
      </c>
      <c r="ABB88" s="94">
        <v>8.2104610000000001E-16</v>
      </c>
      <c r="ABC88" s="94">
        <v>1.3164316E-14</v>
      </c>
      <c r="ABD88" s="94">
        <v>2.1081853E-13</v>
      </c>
      <c r="ABE88" s="94">
        <v>3.3721153000000001E-12</v>
      </c>
      <c r="ABF88" s="94">
        <v>5.3865692999999999E-11</v>
      </c>
      <c r="ABG88" s="94">
        <v>8.5894039999999996E-10</v>
      </c>
      <c r="ABH88" s="94">
        <v>1.3661952E-8</v>
      </c>
      <c r="ABI88" s="94">
        <v>2.1644921E-7</v>
      </c>
      <c r="ABJ88" s="94">
        <v>3.4076549999999998E-6</v>
      </c>
      <c r="ABK88" s="94">
        <v>5.3092640000000003E-5</v>
      </c>
      <c r="ABL88" s="94">
        <v>8.1277306999999997E-4</v>
      </c>
      <c r="ABM88" s="94">
        <v>4.1218110000000004E-3</v>
      </c>
      <c r="ABN88" s="94">
        <v>1.2485851500000001E-2</v>
      </c>
      <c r="ABO88" s="94">
        <v>2.8949946000000001E-2</v>
      </c>
      <c r="ABP88" s="94">
        <v>5.5771370000000001E-2</v>
      </c>
      <c r="ABQ88" s="94">
        <v>9.2684370000000002E-2</v>
      </c>
      <c r="ABR88" s="94">
        <v>0.13565293</v>
      </c>
      <c r="ABS88" s="94">
        <v>0.17700078999999999</v>
      </c>
      <c r="ABT88" s="94">
        <v>0.20664740000000001</v>
      </c>
      <c r="ABU88" s="94">
        <v>0.21370330000000001</v>
      </c>
      <c r="ABV88" s="94">
        <v>0.20803842</v>
      </c>
      <c r="ABW88" s="94">
        <v>0.18021339</v>
      </c>
      <c r="ABX88" s="94">
        <v>0.13979270999999999</v>
      </c>
      <c r="ABY88" s="94">
        <v>9.6650050000000001E-2</v>
      </c>
      <c r="ABZ88" s="94">
        <v>5.8777667999999998E-2</v>
      </c>
      <c r="ACA88" s="94">
        <v>3.0719415999999999E-2</v>
      </c>
      <c r="ACB88" s="94">
        <v>1.3246977E-2</v>
      </c>
      <c r="ACC88" s="94">
        <v>4.3600914000000001E-3</v>
      </c>
      <c r="ACD88" s="94">
        <v>9.0437196000000002E-4</v>
      </c>
      <c r="ACE88" s="94">
        <v>7.6471486000000003E-5</v>
      </c>
      <c r="ACF88" s="94">
        <v>1.5097588E-5</v>
      </c>
      <c r="ACG88" s="94">
        <v>7.7656909999999996E-6</v>
      </c>
      <c r="ACH88" s="94">
        <v>3.7723428000000001E-6</v>
      </c>
      <c r="ACI88" s="94">
        <v>1.0314237E-6</v>
      </c>
      <c r="ACJ88" s="94">
        <v>3.5478791E-7</v>
      </c>
      <c r="ACK88" s="94">
        <v>0</v>
      </c>
      <c r="ACL88" s="94">
        <v>1.22912754E-20</v>
      </c>
      <c r="ACM88" s="94">
        <v>1.9748082E-19</v>
      </c>
      <c r="ACN88" s="94">
        <v>3.1806226000000001E-18</v>
      </c>
      <c r="ACO88" s="94">
        <v>5.1139507999999997E-17</v>
      </c>
      <c r="ACP88" s="94">
        <v>8.2102565000000005E-16</v>
      </c>
      <c r="ACQ88" s="94">
        <v>1.3164011E-14</v>
      </c>
      <c r="ACR88" s="94">
        <v>2.1081407E-13</v>
      </c>
      <c r="ACS88" s="94">
        <v>3.3720503000000001E-12</v>
      </c>
      <c r="ACT88" s="94">
        <v>5.3864725000000002E-11</v>
      </c>
      <c r="ACU88" s="94">
        <v>8.5892654000000005E-10</v>
      </c>
      <c r="ACV88" s="94">
        <v>1.3661758000000001E-8</v>
      </c>
      <c r="ACW88" s="94">
        <v>2.1644651E-7</v>
      </c>
      <c r="ACX88" s="94">
        <v>3.4076179999999999E-6</v>
      </c>
      <c r="ACY88" s="94">
        <v>5.3092152999999998E-5</v>
      </c>
      <c r="ACZ88" s="94">
        <v>8.1276660000000002E-4</v>
      </c>
      <c r="ADA88" s="94">
        <v>4.1217980000000003E-3</v>
      </c>
      <c r="ADB88" s="94">
        <v>1.2485824499999999E-2</v>
      </c>
      <c r="ADC88" s="94">
        <v>2.8949887000000001E-2</v>
      </c>
      <c r="ADD88" s="94">
        <v>5.5771216999999998E-2</v>
      </c>
      <c r="ADE88" s="94">
        <v>9.2683970000000004E-2</v>
      </c>
      <c r="ADF88" s="94">
        <v>0.1356521</v>
      </c>
      <c r="ADG88" s="94">
        <v>0.17699943000000001</v>
      </c>
      <c r="ADH88" s="94">
        <v>0.20664540000000001</v>
      </c>
      <c r="ADI88" s="94">
        <v>0.21370135000000001</v>
      </c>
      <c r="ADJ88" s="94">
        <v>0.20803669999999999</v>
      </c>
      <c r="ADK88" s="94">
        <v>0.18021227000000001</v>
      </c>
      <c r="ADL88" s="94">
        <v>0.13979230000000001</v>
      </c>
      <c r="ADM88" s="94">
        <v>9.6650089999999994E-2</v>
      </c>
      <c r="ADN88" s="94">
        <v>5.8777913000000001E-2</v>
      </c>
      <c r="ADO88" s="94">
        <v>3.0719594999999999E-2</v>
      </c>
      <c r="ADP88" s="94">
        <v>1.324701E-2</v>
      </c>
      <c r="ADQ88" s="94">
        <v>4.3600514000000003E-3</v>
      </c>
      <c r="ADR88" s="94">
        <v>9.0433159999999996E-4</v>
      </c>
      <c r="ADS88" s="94">
        <v>7.6468444999999998E-5</v>
      </c>
      <c r="ADT88" s="94">
        <v>1.509756E-5</v>
      </c>
      <c r="ADU88" s="94">
        <v>7.7658409999999999E-6</v>
      </c>
      <c r="ADV88" s="94">
        <v>3.7723411999999998E-6</v>
      </c>
      <c r="ADW88" s="94">
        <v>1.0314171999999999E-6</v>
      </c>
      <c r="ADX88" s="94">
        <v>3.5479880000000002E-7</v>
      </c>
      <c r="ADY88" s="100"/>
      <c r="ADZ88" s="101"/>
      <c r="AEA88" s="101"/>
      <c r="AEB88" s="101"/>
      <c r="AEC88" s="101"/>
      <c r="AED88" s="144">
        <f t="shared" si="47"/>
        <v>83</v>
      </c>
      <c r="AEE88" s="142"/>
      <c r="AEF88" s="158">
        <f t="shared" si="32"/>
        <v>83</v>
      </c>
      <c r="AEG88" s="138">
        <f t="shared" si="49"/>
        <v>3.5478671999999998E-7</v>
      </c>
      <c r="AEH88" s="138">
        <f t="shared" si="49"/>
        <v>3.5478791E-7</v>
      </c>
      <c r="AEI88" s="138">
        <f t="shared" si="49"/>
        <v>3.5478985E-7</v>
      </c>
      <c r="AEJ88" s="138">
        <f t="shared" si="49"/>
        <v>3.5479226000000001E-7</v>
      </c>
      <c r="AEK88" s="138">
        <f t="shared" si="49"/>
        <v>3.5479036E-7</v>
      </c>
      <c r="AEL88" s="138">
        <f t="shared" si="49"/>
        <v>3.5478995999999998E-7</v>
      </c>
      <c r="AEM88" s="138">
        <f t="shared" si="49"/>
        <v>3.5479055999999998E-7</v>
      </c>
      <c r="AEN88" s="138">
        <f t="shared" si="49"/>
        <v>3.5479025000000002E-7</v>
      </c>
      <c r="AEO88" s="138">
        <f t="shared" si="49"/>
        <v>3.5479026999999999E-7</v>
      </c>
      <c r="AEP88" s="138">
        <f t="shared" si="49"/>
        <v>3.5479067000000001E-7</v>
      </c>
      <c r="AEQ88" s="138">
        <f t="shared" si="50"/>
        <v>3.5479127000000002E-7</v>
      </c>
      <c r="AER88" s="138">
        <f t="shared" si="50"/>
        <v>3.5479115000000001E-7</v>
      </c>
      <c r="AES88" s="138">
        <f t="shared" si="50"/>
        <v>3.5479052999999998E-7</v>
      </c>
      <c r="AET88" s="138">
        <f t="shared" si="50"/>
        <v>3.5479013000000001E-7</v>
      </c>
      <c r="AEU88" s="138">
        <f t="shared" si="50"/>
        <v>3.5478909999999998E-7</v>
      </c>
      <c r="AEV88" s="138">
        <f t="shared" si="50"/>
        <v>3.5478823E-7</v>
      </c>
      <c r="AEW88" s="138">
        <f t="shared" si="50"/>
        <v>3.5478639999999998E-7</v>
      </c>
      <c r="AEX88" s="138">
        <f t="shared" si="50"/>
        <v>3.5478540000000001E-7</v>
      </c>
      <c r="AEY88" s="138">
        <f t="shared" si="50"/>
        <v>3.5478791E-7</v>
      </c>
      <c r="AEZ88" s="130">
        <f t="shared" si="43"/>
        <v>23.49</v>
      </c>
      <c r="AFA88" s="91"/>
      <c r="AFB88" s="94">
        <v>3.5478990000000002E-7</v>
      </c>
      <c r="AFC88" s="139">
        <f t="shared" si="44"/>
        <v>3.5478941736842108E-7</v>
      </c>
      <c r="AFD88" s="91"/>
      <c r="AFE88" s="142"/>
      <c r="AFF88" s="142"/>
      <c r="AFG88" s="138">
        <f t="shared" si="52"/>
        <v>5.5771550000000003E-2</v>
      </c>
      <c r="AFH88" s="138">
        <f t="shared" si="52"/>
        <v>5.5771359999999999E-2</v>
      </c>
      <c r="AFI88" s="138">
        <f t="shared" si="52"/>
        <v>5.5771567000000001E-2</v>
      </c>
      <c r="AFJ88" s="138">
        <f t="shared" si="52"/>
        <v>5.5771645000000002E-2</v>
      </c>
      <c r="AFK88" s="138">
        <f t="shared" si="52"/>
        <v>5.5771504E-2</v>
      </c>
      <c r="AFL88" s="138">
        <f t="shared" si="52"/>
        <v>5.5771510000000003E-2</v>
      </c>
      <c r="AFM88" s="138">
        <f t="shared" si="52"/>
        <v>5.5771469999999997E-2</v>
      </c>
      <c r="AFN88" s="138">
        <f t="shared" si="52"/>
        <v>5.5771402999999997E-2</v>
      </c>
      <c r="AFO88" s="138">
        <f t="shared" si="52"/>
        <v>5.5771396000000001E-2</v>
      </c>
      <c r="AFP88" s="138">
        <f t="shared" si="52"/>
        <v>5.5771361999999998E-2</v>
      </c>
      <c r="AFQ88" s="138">
        <f t="shared" si="52"/>
        <v>5.5771260000000003E-2</v>
      </c>
      <c r="AFR88" s="138">
        <f t="shared" si="52"/>
        <v>5.57712E-2</v>
      </c>
      <c r="AFS88" s="138">
        <f t="shared" si="52"/>
        <v>5.5771179999999997E-2</v>
      </c>
      <c r="AFT88" s="138">
        <f t="shared" si="52"/>
        <v>5.5771242999999998E-2</v>
      </c>
      <c r="AFU88" s="138">
        <f t="shared" si="52"/>
        <v>5.5771198000000001E-2</v>
      </c>
      <c r="AFV88" s="138">
        <f t="shared" si="52"/>
        <v>5.5771157000000002E-2</v>
      </c>
      <c r="AFW88" s="138">
        <f t="shared" si="51"/>
        <v>5.5771247000000003E-2</v>
      </c>
      <c r="AFX88" s="138">
        <f t="shared" si="51"/>
        <v>5.5771380000000002E-2</v>
      </c>
      <c r="AFY88" s="138">
        <f t="shared" si="51"/>
        <v>5.5771370000000001E-2</v>
      </c>
      <c r="AFZ88" s="138" t="e">
        <f t="shared" si="51"/>
        <v>#VALUE!</v>
      </c>
      <c r="AGA88" s="139">
        <f t="shared" si="46"/>
        <v>5.5771368526315791E-2</v>
      </c>
      <c r="AGB88" s="91"/>
      <c r="AGC88" s="91"/>
      <c r="AGD88" s="91"/>
      <c r="AGE88" s="91"/>
      <c r="AGF88" s="91"/>
      <c r="AGG88" s="91"/>
      <c r="AGH88" s="91"/>
      <c r="AGI88" s="91"/>
      <c r="AGJ88" s="91"/>
      <c r="AGK88" s="91"/>
      <c r="AGL88" s="91"/>
      <c r="AGM88" s="91"/>
      <c r="AGN88" s="91"/>
      <c r="AGO88" s="91"/>
      <c r="AGP88" s="91"/>
      <c r="AGQ88" s="91"/>
      <c r="AGR88" s="91"/>
      <c r="AGS88" s="91"/>
      <c r="AGT88" s="91"/>
      <c r="AGU88" s="91"/>
      <c r="AGV88" s="91"/>
      <c r="AGW88" s="91"/>
      <c r="AGX88" s="91"/>
      <c r="AGY88" s="91"/>
      <c r="AGZ88" s="91"/>
      <c r="AHA88" s="91"/>
      <c r="AHB88" s="91"/>
      <c r="AHC88" s="91"/>
      <c r="AHD88" s="91"/>
      <c r="AHE88" s="91"/>
      <c r="AHF88" s="91"/>
      <c r="AHG88" s="91"/>
      <c r="AHH88" s="91"/>
      <c r="AHI88" s="91"/>
      <c r="AHJ88" s="91"/>
      <c r="AHK88" s="91"/>
      <c r="AHL88" s="91"/>
      <c r="AHM88" s="91"/>
      <c r="AHN88" s="91"/>
      <c r="AHO88" s="91"/>
      <c r="AHP88" s="91"/>
      <c r="AHQ88" s="91"/>
      <c r="AHR88" s="91"/>
      <c r="AHS88" s="91"/>
      <c r="AHT88" s="91"/>
      <c r="AHU88" s="91"/>
      <c r="AHV88" s="91"/>
      <c r="AHW88" s="91"/>
      <c r="AHX88" s="91"/>
      <c r="AHY88" s="91"/>
      <c r="AHZ88" s="91"/>
      <c r="AIA88" s="91"/>
      <c r="AIB88" s="91"/>
      <c r="AIC88" s="91"/>
      <c r="AID88" s="91"/>
      <c r="AIE88" s="91"/>
      <c r="AIF88" s="91"/>
      <c r="AIG88" s="91"/>
      <c r="AIH88" s="91"/>
      <c r="AII88" s="91"/>
      <c r="AIJ88" s="91"/>
      <c r="AIK88" s="91"/>
      <c r="AIL88" s="91"/>
      <c r="AIM88" s="91"/>
      <c r="AIN88" s="91"/>
      <c r="AIO88" s="91"/>
      <c r="AIP88" s="91"/>
      <c r="AIQ88" s="91"/>
      <c r="AIR88" s="91"/>
      <c r="AIS88" s="91"/>
      <c r="AIT88" s="91"/>
      <c r="AIU88" s="91"/>
      <c r="AIV88" s="91"/>
      <c r="AIW88" s="91"/>
      <c r="AIX88" s="91"/>
      <c r="AIY88" s="91"/>
      <c r="AIZ88" s="91"/>
      <c r="AJA88" s="91"/>
      <c r="AJB88" s="91"/>
      <c r="AJC88" s="91"/>
      <c r="AJD88" s="91"/>
      <c r="AJE88" s="91"/>
      <c r="AJF88" s="91"/>
      <c r="AJG88" s="91"/>
      <c r="AJH88" s="91"/>
      <c r="AJI88" s="91"/>
      <c r="AJJ88" s="91"/>
      <c r="AJK88" s="91"/>
      <c r="AJL88" s="91"/>
      <c r="AJM88" s="91"/>
      <c r="AJN88" s="91"/>
      <c r="AJO88" s="91"/>
      <c r="AJP88" s="91"/>
      <c r="AJQ88" s="91"/>
      <c r="AJR88" s="91"/>
      <c r="AJS88" s="91"/>
      <c r="AJT88" s="91"/>
      <c r="AJU88" s="91"/>
      <c r="AJV88" s="91"/>
      <c r="AJW88" s="91"/>
      <c r="AJX88" s="91"/>
      <c r="AJY88" s="91"/>
      <c r="AJZ88" s="91"/>
      <c r="AKA88" s="91"/>
      <c r="AKB88" s="91"/>
      <c r="AKC88" s="91"/>
      <c r="AKD88" s="91"/>
      <c r="AKE88" s="91"/>
      <c r="AKF88" s="91"/>
      <c r="AKG88" s="91"/>
      <c r="AKH88" s="91"/>
      <c r="AKI88" s="91"/>
      <c r="AKJ88" s="91"/>
      <c r="AKK88" s="91"/>
      <c r="AKL88" s="91"/>
      <c r="AKM88" s="91"/>
      <c r="AKN88" s="91"/>
      <c r="AKO88" s="91"/>
      <c r="AKP88" s="91"/>
      <c r="AKQ88" s="91"/>
      <c r="AKR88" s="91"/>
      <c r="AKS88" s="91"/>
      <c r="AKT88" s="91"/>
      <c r="AKU88" s="91"/>
      <c r="AKV88" s="91"/>
      <c r="AKW88" s="91"/>
      <c r="AKX88" s="91"/>
      <c r="AKY88" s="91"/>
      <c r="AKZ88" s="91"/>
      <c r="ALA88" s="91"/>
      <c r="ALB88" s="91"/>
      <c r="ALC88" s="91"/>
      <c r="ALD88" s="91"/>
      <c r="ALE88" s="91"/>
      <c r="ALF88" s="91"/>
      <c r="ALG88" s="91"/>
      <c r="ALH88" s="91"/>
      <c r="ALI88" s="91"/>
      <c r="ALJ88" s="91"/>
      <c r="ALK88" s="91"/>
      <c r="ALL88" s="91"/>
      <c r="ALM88" s="91"/>
      <c r="ALN88" s="91"/>
      <c r="ALO88" s="91"/>
      <c r="ALP88" s="91"/>
      <c r="ALQ88" s="91"/>
      <c r="ALR88" s="91"/>
      <c r="ALS88" s="91"/>
      <c r="ALT88" s="91"/>
      <c r="ALU88" s="91"/>
      <c r="ALV88" s="91"/>
      <c r="ALW88" s="91"/>
      <c r="ALX88" s="91"/>
      <c r="ALY88" s="91"/>
      <c r="ALZ88" s="91"/>
      <c r="AMA88" s="91"/>
      <c r="AMB88" s="91"/>
      <c r="AMC88" s="91"/>
      <c r="AMD88" s="91"/>
      <c r="AME88" s="91"/>
      <c r="AMF88" s="91"/>
      <c r="AMG88" s="91"/>
      <c r="AMH88" s="91"/>
      <c r="AMI88" s="91"/>
      <c r="AMJ88" s="91"/>
      <c r="AMK88" s="91"/>
      <c r="AML88" s="91"/>
      <c r="AMM88" s="91"/>
      <c r="AMN88" s="91"/>
      <c r="AMO88" s="91"/>
      <c r="AMP88" s="91"/>
      <c r="AMQ88" s="91"/>
      <c r="AMR88" s="91"/>
      <c r="AMS88" s="91"/>
      <c r="AMT88" s="91"/>
      <c r="AMU88" s="91"/>
      <c r="AMV88" s="91"/>
      <c r="AMW88" s="91"/>
      <c r="AMX88" s="91"/>
      <c r="AMY88" s="91"/>
      <c r="AMZ88" s="91"/>
      <c r="ANA88" s="91"/>
      <c r="ANB88" s="91"/>
      <c r="ANC88" s="91"/>
      <c r="AND88" s="91"/>
      <c r="ANE88" s="91"/>
      <c r="ANF88" s="91"/>
      <c r="ANG88" s="91"/>
      <c r="ANH88" s="91"/>
      <c r="ANI88" s="91"/>
      <c r="ANJ88" s="91"/>
      <c r="ANK88" s="91"/>
      <c r="ANL88" s="91"/>
      <c r="ANM88" s="91"/>
      <c r="ANN88" s="91"/>
      <c r="ANO88" s="91"/>
      <c r="ANP88" s="91"/>
      <c r="ANQ88" s="91"/>
      <c r="ANR88" s="91"/>
      <c r="ANS88" s="91"/>
      <c r="ANT88" s="91"/>
      <c r="ANU88" s="91"/>
      <c r="ANV88" s="91"/>
      <c r="ANW88" s="91"/>
      <c r="ANX88" s="91"/>
      <c r="ANY88" s="91"/>
      <c r="ANZ88" s="91"/>
      <c r="AOA88" s="91"/>
      <c r="AOB88" s="91"/>
      <c r="AOC88" s="91"/>
      <c r="AOD88" s="91"/>
      <c r="AOE88" s="91"/>
      <c r="AOF88" s="91"/>
      <c r="AOG88" s="91"/>
      <c r="AOH88" s="91"/>
      <c r="AOI88" s="91"/>
      <c r="AOJ88" s="91"/>
      <c r="AOK88" s="91"/>
      <c r="AOL88" s="91"/>
      <c r="AOM88" s="91"/>
      <c r="AON88" s="91"/>
      <c r="AOO88" s="91"/>
      <c r="AOP88" s="91"/>
      <c r="AOQ88" s="91"/>
      <c r="AOR88" s="91"/>
      <c r="AOS88" s="91"/>
      <c r="AOT88" s="91"/>
      <c r="AOU88" s="91"/>
      <c r="AOV88" s="91"/>
      <c r="AOW88" s="91"/>
      <c r="AOX88" s="91"/>
      <c r="AOY88" s="91"/>
      <c r="AOZ88" s="91"/>
      <c r="APA88" s="91"/>
      <c r="APB88" s="91"/>
      <c r="APC88" s="91"/>
      <c r="APD88" s="91"/>
      <c r="APE88" s="91"/>
      <c r="APF88" s="91"/>
      <c r="APG88" s="91"/>
      <c r="APH88" s="91"/>
      <c r="API88" s="91"/>
      <c r="APJ88" s="91"/>
      <c r="APK88" s="91"/>
      <c r="APL88" s="91"/>
      <c r="APM88" s="91"/>
      <c r="APN88" s="91"/>
      <c r="APO88" s="91"/>
      <c r="APP88" s="91"/>
      <c r="APQ88" s="91"/>
      <c r="APR88" s="91"/>
      <c r="APS88" s="91"/>
      <c r="APT88" s="91"/>
      <c r="APU88" s="91"/>
      <c r="APV88" s="91"/>
      <c r="APW88" s="91"/>
      <c r="APX88" s="91"/>
      <c r="APY88" s="91"/>
      <c r="APZ88" s="91"/>
      <c r="AQA88" s="91"/>
      <c r="AQB88" s="91"/>
      <c r="AQC88" s="91"/>
      <c r="AQD88" s="91"/>
      <c r="AQE88" s="91"/>
      <c r="AQF88" s="91"/>
      <c r="AQG88" s="91"/>
      <c r="AQH88" s="91"/>
      <c r="AQI88" s="91"/>
      <c r="AQJ88" s="91"/>
      <c r="AQK88" s="91"/>
      <c r="AQL88" s="91"/>
      <c r="AQM88" s="91"/>
      <c r="AQN88" s="91"/>
      <c r="AQO88" s="91"/>
      <c r="AQP88" s="91"/>
      <c r="AQQ88" s="91"/>
      <c r="AQR88" s="91"/>
      <c r="AQS88" s="91"/>
      <c r="AQT88" s="91"/>
      <c r="AQU88" s="91"/>
      <c r="AQV88" s="91"/>
      <c r="AQW88" s="91"/>
      <c r="AQX88" s="91"/>
      <c r="AQY88" s="91"/>
      <c r="AQZ88" s="91"/>
      <c r="ARA88" s="91"/>
      <c r="ARB88" s="91"/>
      <c r="ARC88" s="91"/>
      <c r="ARD88" s="91"/>
      <c r="ARE88" s="91"/>
      <c r="ARF88" s="91"/>
      <c r="ARG88" s="91"/>
      <c r="ARH88" s="91"/>
      <c r="ARI88" s="91"/>
      <c r="ARJ88" s="91"/>
      <c r="ARK88" s="91"/>
      <c r="ARL88" s="91"/>
      <c r="ARM88" s="91"/>
      <c r="ARN88" s="91"/>
      <c r="ARO88" s="91"/>
      <c r="ARP88" s="91"/>
      <c r="ARQ88" s="91"/>
      <c r="ARR88" s="91"/>
      <c r="ARS88" s="91"/>
      <c r="ART88" s="91"/>
      <c r="ARU88" s="91"/>
      <c r="ARV88" s="91"/>
      <c r="ARW88" s="91"/>
      <c r="ARX88" s="91"/>
      <c r="ARY88" s="91"/>
      <c r="ARZ88" s="91"/>
      <c r="ASA88" s="91"/>
      <c r="ASB88" s="91"/>
      <c r="ASC88" s="91"/>
      <c r="ASD88" s="91"/>
      <c r="ASE88" s="91"/>
      <c r="ASF88" s="91"/>
      <c r="ASG88" s="91"/>
      <c r="ASH88" s="91"/>
      <c r="ASI88" s="91"/>
      <c r="ASJ88" s="91"/>
      <c r="ASK88" s="91"/>
      <c r="ASL88" s="91"/>
      <c r="ASM88" s="91"/>
      <c r="ASN88" s="91"/>
      <c r="ASO88" s="91"/>
      <c r="ASP88" s="91"/>
      <c r="ASQ88" s="91"/>
      <c r="ASR88" s="91"/>
    </row>
    <row r="89" spans="1:1188" ht="1.1499999999999999" customHeight="1" x14ac:dyDescent="0.25">
      <c r="A89" s="129">
        <v>84</v>
      </c>
      <c r="B89" s="130">
        <v>23.78</v>
      </c>
      <c r="C89" s="123">
        <f>IF(ROW()-$B$4&lt;$B$112,2,3)</f>
        <v>3</v>
      </c>
      <c r="D89" s="129">
        <v>84</v>
      </c>
      <c r="E89" s="91">
        <v>0</v>
      </c>
      <c r="F89" s="92">
        <v>5.6487600000000002E-20</v>
      </c>
      <c r="G89" s="92">
        <v>9.0432699999999999E-19</v>
      </c>
      <c r="H89" s="92">
        <v>1.4522651000000001E-17</v>
      </c>
      <c r="I89" s="92">
        <v>2.3294295000000001E-16</v>
      </c>
      <c r="J89" s="92">
        <v>3.7328040000000003E-15</v>
      </c>
      <c r="K89" s="92">
        <v>5.9771564000000003E-14</v>
      </c>
      <c r="L89" s="92">
        <v>9.5659299999999998E-13</v>
      </c>
      <c r="M89" s="92">
        <v>1.5305718E-11</v>
      </c>
      <c r="N89" s="92">
        <v>2.4493145999999999E-10</v>
      </c>
      <c r="O89" s="92">
        <v>3.9225525000000002E-9</v>
      </c>
      <c r="P89" s="92">
        <v>6.2932689999999999E-8</v>
      </c>
      <c r="Q89" s="92">
        <v>1.0132875000000001E-6</v>
      </c>
      <c r="R89" s="92">
        <v>1.6421877999999999E-5</v>
      </c>
      <c r="S89" s="92">
        <v>2.6917611999999999E-4</v>
      </c>
      <c r="T89" s="92">
        <v>2.1177453E-3</v>
      </c>
      <c r="U89" s="92">
        <v>7.6613324E-3</v>
      </c>
      <c r="V89" s="92">
        <v>1.9743218999999999E-2</v>
      </c>
      <c r="W89" s="92">
        <v>4.1142873000000003E-2</v>
      </c>
      <c r="X89" s="92">
        <v>7.3008980000000001E-2</v>
      </c>
      <c r="Y89" s="92">
        <v>0.11329483</v>
      </c>
      <c r="Z89" s="93">
        <v>0.15615314</v>
      </c>
      <c r="AA89" s="93">
        <v>0.19261312</v>
      </c>
      <c r="AB89" s="93">
        <v>0.21148749</v>
      </c>
      <c r="AC89" s="93">
        <v>0.21221582999999999</v>
      </c>
      <c r="AD89" s="93">
        <v>0.1958821</v>
      </c>
      <c r="AE89" s="93">
        <v>0.16126293</v>
      </c>
      <c r="AF89" s="93">
        <v>0.11885147</v>
      </c>
      <c r="AG89" s="93">
        <v>7.7780379999999996E-2</v>
      </c>
      <c r="AH89" s="93">
        <v>4.4447366000000002E-2</v>
      </c>
      <c r="AI89" s="93">
        <v>2.1548191000000001E-2</v>
      </c>
      <c r="AJ89" s="93">
        <v>8.4171295000000004E-3</v>
      </c>
      <c r="AK89" s="93">
        <v>2.3785117000000001E-3</v>
      </c>
      <c r="AL89" s="93">
        <v>3.4944597000000001E-4</v>
      </c>
      <c r="AM89" s="93">
        <v>3.3037602000000002E-5</v>
      </c>
      <c r="AN89" s="93">
        <v>9.4298060000000005E-6</v>
      </c>
      <c r="AO89" s="93">
        <v>5.5760705999999999E-6</v>
      </c>
      <c r="AP89" s="93">
        <v>2.31381E-6</v>
      </c>
      <c r="AQ89" s="93">
        <v>5.5724760000000002E-7</v>
      </c>
      <c r="AR89" s="93">
        <v>2.0054638E-7</v>
      </c>
      <c r="AS89" s="94">
        <v>0</v>
      </c>
      <c r="AT89" s="94">
        <v>5.6488640000000001E-20</v>
      </c>
      <c r="AU89" s="94">
        <v>9.0434280000000002E-19</v>
      </c>
      <c r="AV89" s="94">
        <v>1.4522861000000001E-17</v>
      </c>
      <c r="AW89" s="94">
        <v>2.3294554999999998E-16</v>
      </c>
      <c r="AX89" s="94">
        <v>3.7328350000000002E-15</v>
      </c>
      <c r="AY89" s="94">
        <v>5.9771875999999997E-14</v>
      </c>
      <c r="AZ89" s="94">
        <v>9.5659520000000004E-13</v>
      </c>
      <c r="BA89" s="94">
        <v>1.5305709999999999E-11</v>
      </c>
      <c r="BB89" s="94">
        <v>2.4493065999999999E-10</v>
      </c>
      <c r="BC89" s="94">
        <v>3.9225267000000003E-9</v>
      </c>
      <c r="BD89" s="94">
        <v>6.2932100000000003E-8</v>
      </c>
      <c r="BE89" s="94">
        <v>1.0132755999999999E-6</v>
      </c>
      <c r="BF89" s="94">
        <v>1.642166E-5</v>
      </c>
      <c r="BG89" s="94">
        <v>2.6917236E-4</v>
      </c>
      <c r="BH89" s="94">
        <v>2.1177273999999999E-3</v>
      </c>
      <c r="BI89" s="94">
        <v>7.6612850000000003E-3</v>
      </c>
      <c r="BJ89" s="94">
        <v>1.9743119999999999E-2</v>
      </c>
      <c r="BK89" s="94">
        <v>4.1142720000000001E-2</v>
      </c>
      <c r="BL89" s="94">
        <v>7.3008779999999995E-2</v>
      </c>
      <c r="BM89" s="94">
        <v>0.11329464</v>
      </c>
      <c r="BN89" s="94">
        <v>0.15615302</v>
      </c>
      <c r="BO89" s="94">
        <v>0.19261302</v>
      </c>
      <c r="BP89" s="94">
        <v>0.21148743</v>
      </c>
      <c r="BQ89" s="94">
        <v>0.21221581</v>
      </c>
      <c r="BR89" s="94">
        <v>0.19588216</v>
      </c>
      <c r="BS89" s="94">
        <v>0.16126296000000001</v>
      </c>
      <c r="BT89" s="94">
        <v>0.11885134</v>
      </c>
      <c r="BU89" s="94">
        <v>7.7780135E-2</v>
      </c>
      <c r="BV89" s="94">
        <v>4.444712E-2</v>
      </c>
      <c r="BW89" s="94">
        <v>2.1548024999999998E-2</v>
      </c>
      <c r="BX89" s="94">
        <v>8.4170419999999996E-3</v>
      </c>
      <c r="BY89" s="94">
        <v>2.3784844999999999E-3</v>
      </c>
      <c r="BZ89" s="94">
        <v>3.4944156999999998E-4</v>
      </c>
      <c r="CA89" s="94">
        <v>3.3037229999999998E-5</v>
      </c>
      <c r="CB89" s="94">
        <v>9.4297399999999999E-6</v>
      </c>
      <c r="CC89" s="94">
        <v>5.5760473999999996E-6</v>
      </c>
      <c r="CD89" s="94">
        <v>2.3137956999999998E-6</v>
      </c>
      <c r="CE89" s="94">
        <v>5.5724485E-7</v>
      </c>
      <c r="CF89" s="94">
        <v>2.0054708E-7</v>
      </c>
      <c r="CG89" s="94">
        <v>0</v>
      </c>
      <c r="CH89" s="94">
        <v>5.6470826000000002E-20</v>
      </c>
      <c r="CI89" s="94">
        <v>9.0408820000000001E-19</v>
      </c>
      <c r="CJ89" s="94">
        <v>1.4519249999999999E-17</v>
      </c>
      <c r="CK89" s="94">
        <v>2.3289520000000002E-16</v>
      </c>
      <c r="CL89" s="94">
        <v>3.7321480000000001E-15</v>
      </c>
      <c r="CM89" s="94">
        <v>5.9762759999999998E-14</v>
      </c>
      <c r="CN89" s="94">
        <v>9.5647880000000009E-13</v>
      </c>
      <c r="CO89" s="94">
        <v>1.5304308E-11</v>
      </c>
      <c r="CP89" s="94">
        <v>2.4491519999999999E-10</v>
      </c>
      <c r="CQ89" s="94">
        <v>3.9223823999999998E-9</v>
      </c>
      <c r="CR89" s="94">
        <v>6.2931170000000004E-8</v>
      </c>
      <c r="CS89" s="94">
        <v>1.0132774000000001E-6</v>
      </c>
      <c r="CT89" s="94">
        <v>1.6421806999999998E-5</v>
      </c>
      <c r="CU89" s="94">
        <v>2.6917522000000001E-4</v>
      </c>
      <c r="CV89" s="94">
        <v>2.1177407000000001E-3</v>
      </c>
      <c r="CW89" s="94">
        <v>7.6613235E-3</v>
      </c>
      <c r="CX89" s="94">
        <v>1.9743219999999999E-2</v>
      </c>
      <c r="CY89" s="94">
        <v>4.114288E-2</v>
      </c>
      <c r="CZ89" s="94">
        <v>7.3009030000000003E-2</v>
      </c>
      <c r="DA89" s="94">
        <v>0.11329497400000001</v>
      </c>
      <c r="DB89" s="94">
        <v>0.15615329</v>
      </c>
      <c r="DC89" s="94">
        <v>0.19261312</v>
      </c>
      <c r="DD89" s="94">
        <v>0.21148701</v>
      </c>
      <c r="DE89" s="94">
        <v>0.21221503999999999</v>
      </c>
      <c r="DF89" s="94">
        <v>0.19588101999999999</v>
      </c>
      <c r="DG89" s="94">
        <v>0.16126192</v>
      </c>
      <c r="DH89" s="94">
        <v>0.1188506</v>
      </c>
      <c r="DI89" s="94">
        <v>7.777974E-2</v>
      </c>
      <c r="DJ89" s="94">
        <v>4.4446945000000002E-2</v>
      </c>
      <c r="DK89" s="94">
        <v>2.1547960000000001E-2</v>
      </c>
      <c r="DL89" s="94">
        <v>8.4170270000000005E-3</v>
      </c>
      <c r="DM89" s="94">
        <v>2.3784792999999999E-3</v>
      </c>
      <c r="DN89" s="94">
        <v>3.4943988000000001E-4</v>
      </c>
      <c r="DO89" s="94">
        <v>3.3037122000000003E-5</v>
      </c>
      <c r="DP89" s="94">
        <v>9.4297330000000008E-6</v>
      </c>
      <c r="DQ89" s="94">
        <v>5.5760569999999997E-6</v>
      </c>
      <c r="DR89" s="94">
        <v>2.313822E-6</v>
      </c>
      <c r="DS89" s="94">
        <v>5.5724810000000003E-7</v>
      </c>
      <c r="DT89" s="94">
        <v>2.0054824E-7</v>
      </c>
      <c r="DU89" s="94">
        <v>0</v>
      </c>
      <c r="DV89" s="94">
        <v>5.6470573999999997E-20</v>
      </c>
      <c r="DW89" s="94">
        <v>9.0408640000000008E-19</v>
      </c>
      <c r="DX89" s="94">
        <v>1.4519249999999999E-17</v>
      </c>
      <c r="DY89" s="94">
        <v>2.3289564999999999E-16</v>
      </c>
      <c r="DZ89" s="94">
        <v>3.7321597000000003E-15</v>
      </c>
      <c r="EA89" s="94">
        <v>5.9763020000000001E-14</v>
      </c>
      <c r="EB89" s="94">
        <v>9.5648400000000007E-13</v>
      </c>
      <c r="EC89" s="94">
        <v>1.5304398000000001E-11</v>
      </c>
      <c r="ED89" s="94">
        <v>2.4491675000000002E-10</v>
      </c>
      <c r="EE89" s="94">
        <v>3.922409E-9</v>
      </c>
      <c r="EF89" s="94">
        <v>6.2931640000000002E-8</v>
      </c>
      <c r="EG89" s="94">
        <v>1.0132851000000001E-6</v>
      </c>
      <c r="EH89" s="94">
        <v>1.6421934999999998E-5</v>
      </c>
      <c r="EI89" s="94">
        <v>2.6917734E-4</v>
      </c>
      <c r="EJ89" s="94">
        <v>2.1177549999999998E-3</v>
      </c>
      <c r="EK89" s="94">
        <v>7.6613664000000003E-3</v>
      </c>
      <c r="EL89" s="94">
        <v>1.9743294000000002E-2</v>
      </c>
      <c r="EM89" s="94">
        <v>4.1142977999999997E-2</v>
      </c>
      <c r="EN89" s="94">
        <v>7.3009043999999995E-2</v>
      </c>
      <c r="EO89" s="94">
        <v>0.11329482</v>
      </c>
      <c r="EP89" s="94">
        <v>0.15615302</v>
      </c>
      <c r="EQ89" s="94">
        <v>0.1926128</v>
      </c>
      <c r="ER89" s="94">
        <v>0.21148686</v>
      </c>
      <c r="ES89" s="94">
        <v>0.21221509999999999</v>
      </c>
      <c r="ET89" s="94">
        <v>0.19588148999999999</v>
      </c>
      <c r="EU89" s="94">
        <v>0.16126270000000001</v>
      </c>
      <c r="EV89" s="94">
        <v>0.11885147</v>
      </c>
      <c r="EW89" s="94">
        <v>7.7780429999999998E-2</v>
      </c>
      <c r="EX89" s="94">
        <v>4.4447390000000003E-2</v>
      </c>
      <c r="EY89" s="94">
        <v>2.1548168999999999E-2</v>
      </c>
      <c r="EZ89" s="94">
        <v>8.4170909999999998E-3</v>
      </c>
      <c r="FA89" s="94">
        <v>2.3784905000000002E-3</v>
      </c>
      <c r="FB89" s="94">
        <v>3.4944052E-4</v>
      </c>
      <c r="FC89" s="94">
        <v>3.3037229999999998E-5</v>
      </c>
      <c r="FD89" s="94">
        <v>9.4297980000000003E-6</v>
      </c>
      <c r="FE89" s="94">
        <v>5.5761093000000001E-6</v>
      </c>
      <c r="FF89" s="94">
        <v>2.3138206999999999E-6</v>
      </c>
      <c r="FG89" s="94">
        <v>5.5725359999999997E-7</v>
      </c>
      <c r="FH89" s="94">
        <v>2.005497E-7</v>
      </c>
      <c r="FI89" s="94">
        <v>0</v>
      </c>
      <c r="FJ89" s="94">
        <v>5.6470580000000004E-20</v>
      </c>
      <c r="FK89" s="94">
        <v>9.0408630000000005E-19</v>
      </c>
      <c r="FL89" s="94">
        <v>1.4519245E-17</v>
      </c>
      <c r="FM89" s="94">
        <v>2.3289552000000002E-16</v>
      </c>
      <c r="FN89" s="94">
        <v>3.7321584999999998E-15</v>
      </c>
      <c r="FO89" s="94">
        <v>5.9763000000000005E-14</v>
      </c>
      <c r="FP89" s="94">
        <v>9.5648339999999992E-13</v>
      </c>
      <c r="FQ89" s="94">
        <v>1.5304386E-11</v>
      </c>
      <c r="FR89" s="94">
        <v>2.4491648E-10</v>
      </c>
      <c r="FS89" s="94">
        <v>3.9224029999999997E-9</v>
      </c>
      <c r="FT89" s="94">
        <v>6.2931539999999996E-8</v>
      </c>
      <c r="FU89" s="94">
        <v>1.0132837000000001E-6</v>
      </c>
      <c r="FV89" s="94">
        <v>1.6421916E-5</v>
      </c>
      <c r="FW89" s="94">
        <v>2.6917713999999998E-4</v>
      </c>
      <c r="FX89" s="94">
        <v>2.1177510000000002E-3</v>
      </c>
      <c r="FY89" s="94">
        <v>7.6613499999999999E-3</v>
      </c>
      <c r="FZ89" s="94">
        <v>1.9743246999999998E-2</v>
      </c>
      <c r="GA89" s="94">
        <v>4.1142866E-2</v>
      </c>
      <c r="GB89" s="94">
        <v>7.3008895000000004E-2</v>
      </c>
      <c r="GC89" s="94">
        <v>0.11329465</v>
      </c>
      <c r="GD89" s="94">
        <v>0.15615307</v>
      </c>
      <c r="GE89" s="94">
        <v>0.19261326000000001</v>
      </c>
      <c r="GF89" s="94">
        <v>0.21148786999999999</v>
      </c>
      <c r="GG89" s="94">
        <v>0.21221633000000001</v>
      </c>
      <c r="GH89" s="94">
        <v>0.19588248</v>
      </c>
      <c r="GI89" s="94">
        <v>0.16126304999999999</v>
      </c>
      <c r="GJ89" s="94">
        <v>0.11885121999999999</v>
      </c>
      <c r="GK89" s="94">
        <v>7.7779989999999993E-2</v>
      </c>
      <c r="GL89" s="94">
        <v>4.4446993999999997E-2</v>
      </c>
      <c r="GM89" s="94">
        <v>2.1547937999999999E-2</v>
      </c>
      <c r="GN89" s="94">
        <v>8.4169940000000006E-3</v>
      </c>
      <c r="GO89" s="94">
        <v>2.3784692999999999E-3</v>
      </c>
      <c r="GP89" s="94">
        <v>3.4944354999999998E-4</v>
      </c>
      <c r="GQ89" s="94">
        <v>3.3037584E-5</v>
      </c>
      <c r="GR89" s="94">
        <v>9.4298489999999998E-6</v>
      </c>
      <c r="GS89" s="94">
        <v>5.5760749999999998E-6</v>
      </c>
      <c r="GT89" s="94">
        <v>2.3138273000000001E-6</v>
      </c>
      <c r="GU89" s="94">
        <v>5.5724880000000003E-7</v>
      </c>
      <c r="GV89" s="94">
        <v>2.0054851E-7</v>
      </c>
      <c r="GW89" s="94">
        <v>0</v>
      </c>
      <c r="GX89" s="94">
        <v>5.6470360000000005E-20</v>
      </c>
      <c r="GY89" s="94">
        <v>9.0408259999999997E-19</v>
      </c>
      <c r="GZ89" s="94">
        <v>1.4519184999999999E-17</v>
      </c>
      <c r="HA89" s="94">
        <v>2.3289451E-16</v>
      </c>
      <c r="HB89" s="94">
        <v>3.7321409999999998E-15</v>
      </c>
      <c r="HC89" s="94">
        <v>5.9762720000000005E-14</v>
      </c>
      <c r="HD89" s="94">
        <v>9.5647889999999995E-13</v>
      </c>
      <c r="HE89" s="94">
        <v>1.5304308E-11</v>
      </c>
      <c r="HF89" s="94">
        <v>2.4491511999999999E-10</v>
      </c>
      <c r="HG89" s="94">
        <v>3.9223797999999998E-9</v>
      </c>
      <c r="HH89" s="94">
        <v>6.2931159999999994E-8</v>
      </c>
      <c r="HI89" s="94">
        <v>1.0132769E-6</v>
      </c>
      <c r="HJ89" s="94">
        <v>1.6421804E-5</v>
      </c>
      <c r="HK89" s="94">
        <v>2.6917522000000001E-4</v>
      </c>
      <c r="HL89" s="94">
        <v>2.1177397999999998E-3</v>
      </c>
      <c r="HM89" s="94">
        <v>7.6613174999999997E-3</v>
      </c>
      <c r="HN89" s="94">
        <v>1.9743197000000001E-2</v>
      </c>
      <c r="HO89" s="94">
        <v>4.1142847000000003E-2</v>
      </c>
      <c r="HP89" s="94">
        <v>7.300893E-2</v>
      </c>
      <c r="HQ89" s="94">
        <v>0.11329473</v>
      </c>
      <c r="HR89" s="94">
        <v>0.15615302</v>
      </c>
      <c r="HS89" s="94">
        <v>0.1926129</v>
      </c>
      <c r="HT89" s="94">
        <v>0.21148716000000001</v>
      </c>
      <c r="HU89" s="94">
        <v>0.2122155</v>
      </c>
      <c r="HV89" s="94">
        <v>0.19588174999999999</v>
      </c>
      <c r="HW89" s="94">
        <v>0.16126265000000001</v>
      </c>
      <c r="HX89" s="94">
        <v>0.118851125</v>
      </c>
      <c r="HY89" s="94">
        <v>7.7779959999999995E-2</v>
      </c>
      <c r="HZ89" s="94">
        <v>4.4447012000000001E-2</v>
      </c>
      <c r="IA89" s="94">
        <v>2.1547980000000001E-2</v>
      </c>
      <c r="IB89" s="94">
        <v>8.4170359999999993E-3</v>
      </c>
      <c r="IC89" s="94">
        <v>2.3784724000000001E-3</v>
      </c>
      <c r="ID89" s="94">
        <v>3.4943597999999998E-4</v>
      </c>
      <c r="IE89" s="94">
        <v>3.3036922000000002E-5</v>
      </c>
      <c r="IF89" s="94">
        <v>9.4297340000000002E-6</v>
      </c>
      <c r="IG89" s="94">
        <v>5.5760560000000003E-6</v>
      </c>
      <c r="IH89" s="94">
        <v>2.3138252000000001E-6</v>
      </c>
      <c r="II89" s="94">
        <v>5.5725029999999997E-7</v>
      </c>
      <c r="IJ89" s="94">
        <v>2.0054837E-7</v>
      </c>
      <c r="IK89" s="94">
        <v>0</v>
      </c>
      <c r="IL89" s="94">
        <v>5.6469934000000002E-20</v>
      </c>
      <c r="IM89" s="94">
        <v>9.0407569999999995E-19</v>
      </c>
      <c r="IN89" s="94">
        <v>1.4519073000000001E-17</v>
      </c>
      <c r="IO89" s="94">
        <v>2.3289277000000002E-16</v>
      </c>
      <c r="IP89" s="94">
        <v>3.7321130000000001E-15</v>
      </c>
      <c r="IQ89" s="94">
        <v>5.9762289999999994E-14</v>
      </c>
      <c r="IR89" s="94">
        <v>9.5647180000000009E-13</v>
      </c>
      <c r="IS89" s="94">
        <v>1.5304198999999999E-11</v>
      </c>
      <c r="IT89" s="94">
        <v>2.4491339999999998E-10</v>
      </c>
      <c r="IU89" s="94">
        <v>3.9223518E-9</v>
      </c>
      <c r="IV89" s="94">
        <v>6.293068E-8</v>
      </c>
      <c r="IW89" s="94">
        <v>1.0132695E-6</v>
      </c>
      <c r="IX89" s="94">
        <v>1.6421685000000001E-5</v>
      </c>
      <c r="IY89" s="94">
        <v>2.6917327E-4</v>
      </c>
      <c r="IZ89" s="94">
        <v>2.1177328E-3</v>
      </c>
      <c r="JA89" s="94">
        <v>7.6613015999999999E-3</v>
      </c>
      <c r="JB89" s="94">
        <v>1.9743172E-2</v>
      </c>
      <c r="JC89" s="94">
        <v>4.1142810000000002E-2</v>
      </c>
      <c r="JD89" s="94">
        <v>7.3008920000000005E-2</v>
      </c>
      <c r="JE89" s="94">
        <v>0.11329476500000001</v>
      </c>
      <c r="JF89" s="94">
        <v>0.15615309999999999</v>
      </c>
      <c r="JG89" s="94">
        <v>0.1926129</v>
      </c>
      <c r="JH89" s="94">
        <v>0.21148676999999999</v>
      </c>
      <c r="JI89" s="94">
        <v>0.21221480000000001</v>
      </c>
      <c r="JJ89" s="94">
        <v>0.19588077000000001</v>
      </c>
      <c r="JK89" s="94">
        <v>0.16126175000000001</v>
      </c>
      <c r="JL89" s="94">
        <v>0.118850715</v>
      </c>
      <c r="JM89" s="94">
        <v>7.7779903999999997E-2</v>
      </c>
      <c r="JN89" s="94">
        <v>4.4447035000000003E-2</v>
      </c>
      <c r="JO89" s="94">
        <v>2.1548003E-2</v>
      </c>
      <c r="JP89" s="94">
        <v>8.4170649999999996E-3</v>
      </c>
      <c r="JQ89" s="94">
        <v>2.3784963E-3</v>
      </c>
      <c r="JR89" s="94">
        <v>3.4943878000000001E-4</v>
      </c>
      <c r="JS89" s="94">
        <v>3.3037085999999998E-5</v>
      </c>
      <c r="JT89" s="94">
        <v>9.4297450000000003E-6</v>
      </c>
      <c r="JU89" s="94">
        <v>5.5760696999999996E-6</v>
      </c>
      <c r="JV89" s="94">
        <v>2.3138232000000001E-6</v>
      </c>
      <c r="JW89" s="94">
        <v>5.5725160000000002E-7</v>
      </c>
      <c r="JX89" s="94">
        <v>2.0054873999999999E-7</v>
      </c>
      <c r="JY89" s="94">
        <v>0</v>
      </c>
      <c r="JZ89" s="94">
        <v>5.6469419999999997E-20</v>
      </c>
      <c r="KA89" s="94">
        <v>9.0406759999999997E-19</v>
      </c>
      <c r="KB89" s="94">
        <v>1.4518944000000001E-17</v>
      </c>
      <c r="KC89" s="94">
        <v>2.3289062000000001E-16</v>
      </c>
      <c r="KD89" s="94">
        <v>3.7320796999999998E-15</v>
      </c>
      <c r="KE89" s="94">
        <v>5.9761746000000004E-14</v>
      </c>
      <c r="KF89" s="94">
        <v>9.5646340000000009E-13</v>
      </c>
      <c r="KG89" s="94">
        <v>1.5304063999999998E-11</v>
      </c>
      <c r="KH89" s="94">
        <v>2.4491128999999999E-10</v>
      </c>
      <c r="KI89" s="94">
        <v>3.9223185000000001E-9</v>
      </c>
      <c r="KJ89" s="94">
        <v>6.293014E-8</v>
      </c>
      <c r="KK89" s="94">
        <v>1.0132604E-6</v>
      </c>
      <c r="KL89" s="94">
        <v>1.6421536E-5</v>
      </c>
      <c r="KM89" s="94">
        <v>2.6917085000000002E-4</v>
      </c>
      <c r="KN89" s="94">
        <v>2.1177263E-3</v>
      </c>
      <c r="KO89" s="94">
        <v>7.6612937000000002E-3</v>
      </c>
      <c r="KP89" s="94">
        <v>1.9743153999999999E-2</v>
      </c>
      <c r="KQ89" s="94">
        <v>4.1142770000000002E-2</v>
      </c>
      <c r="KR89" s="94">
        <v>7.3008799999999999E-2</v>
      </c>
      <c r="KS89" s="94">
        <v>0.11329454999999999</v>
      </c>
      <c r="KT89" s="94">
        <v>0.15615281</v>
      </c>
      <c r="KU89" s="94">
        <v>0.19261275</v>
      </c>
      <c r="KV89" s="94">
        <v>0.21148686</v>
      </c>
      <c r="KW89" s="94">
        <v>0.21221488999999999</v>
      </c>
      <c r="KX89" s="94">
        <v>0.1958809</v>
      </c>
      <c r="KY89" s="94">
        <v>0.16126180000000001</v>
      </c>
      <c r="KZ89" s="94">
        <v>0.11885068</v>
      </c>
      <c r="LA89" s="94">
        <v>7.777995E-2</v>
      </c>
      <c r="LB89" s="94">
        <v>4.4447059999999997E-2</v>
      </c>
      <c r="LC89" s="94">
        <v>2.1547970999999999E-2</v>
      </c>
      <c r="LD89" s="94">
        <v>8.4170249999999999E-3</v>
      </c>
      <c r="LE89" s="94">
        <v>2.3784891000000002E-3</v>
      </c>
      <c r="LF89" s="94">
        <v>3.4944350000000002E-4</v>
      </c>
      <c r="LG89" s="94">
        <v>3.3037409999999997E-5</v>
      </c>
      <c r="LH89" s="94">
        <v>9.4297750000000007E-6</v>
      </c>
      <c r="LI89" s="94">
        <v>5.5760740000000004E-6</v>
      </c>
      <c r="LJ89" s="94">
        <v>2.3138196000000001E-6</v>
      </c>
      <c r="LK89" s="94">
        <v>5.5725126999999999E-7</v>
      </c>
      <c r="LL89" s="94">
        <v>2.0054856E-7</v>
      </c>
      <c r="LM89" s="94">
        <v>0</v>
      </c>
      <c r="LN89" s="94">
        <v>5.6469130000000004E-20</v>
      </c>
      <c r="LO89" s="94">
        <v>9.0406300000000002E-19</v>
      </c>
      <c r="LP89" s="94">
        <v>1.4518873E-17</v>
      </c>
      <c r="LQ89" s="94">
        <v>2.3288950000000001E-16</v>
      </c>
      <c r="LR89" s="94">
        <v>3.7320622999999997E-15</v>
      </c>
      <c r="LS89" s="94">
        <v>5.9761499999999997E-14</v>
      </c>
      <c r="LT89" s="94">
        <v>9.5645950000000006E-13</v>
      </c>
      <c r="LU89" s="94">
        <v>1.5304001000000001E-11</v>
      </c>
      <c r="LV89" s="94">
        <v>2.4491026000000001E-10</v>
      </c>
      <c r="LW89" s="94">
        <v>3.9223030000000001E-9</v>
      </c>
      <c r="LX89" s="94">
        <v>6.2929890000000006E-8</v>
      </c>
      <c r="LY89" s="94">
        <v>1.0132562E-6</v>
      </c>
      <c r="LZ89" s="94">
        <v>1.6421462000000001E-5</v>
      </c>
      <c r="MA89" s="94">
        <v>2.6916949999999999E-4</v>
      </c>
      <c r="MB89" s="94">
        <v>2.1177219999999998E-3</v>
      </c>
      <c r="MC89" s="94">
        <v>7.6612909999999998E-3</v>
      </c>
      <c r="MD89" s="94">
        <v>1.9743160999999999E-2</v>
      </c>
      <c r="ME89" s="94">
        <v>4.1142770000000002E-2</v>
      </c>
      <c r="MF89" s="94">
        <v>7.3008760000000006E-2</v>
      </c>
      <c r="MG89" s="94">
        <v>0.11329442000000001</v>
      </c>
      <c r="MH89" s="94">
        <v>0.15615259000000001</v>
      </c>
      <c r="MI89" s="94">
        <v>0.19261239999999999</v>
      </c>
      <c r="MJ89" s="94">
        <v>0.21148664</v>
      </c>
      <c r="MK89" s="94">
        <v>0.21221495000000001</v>
      </c>
      <c r="ML89" s="94">
        <v>0.19588116</v>
      </c>
      <c r="MM89" s="94">
        <v>0.16126207000000001</v>
      </c>
      <c r="MN89" s="94">
        <v>0.11885075000000001</v>
      </c>
      <c r="MO89" s="94">
        <v>7.777995E-2</v>
      </c>
      <c r="MP89" s="94">
        <v>4.444712E-2</v>
      </c>
      <c r="MQ89" s="94">
        <v>2.1547991999999998E-2</v>
      </c>
      <c r="MR89" s="94">
        <v>8.4169999999999991E-3</v>
      </c>
      <c r="MS89" s="94">
        <v>2.3784692999999999E-3</v>
      </c>
      <c r="MT89" s="94">
        <v>3.4944270000000001E-4</v>
      </c>
      <c r="MU89" s="94">
        <v>3.303736E-5</v>
      </c>
      <c r="MV89" s="94">
        <v>9.4297829999999992E-6</v>
      </c>
      <c r="MW89" s="94">
        <v>5.5760815000000001E-6</v>
      </c>
      <c r="MX89" s="94">
        <v>2.3138213999999999E-6</v>
      </c>
      <c r="MY89" s="94">
        <v>5.5725206E-7</v>
      </c>
      <c r="MZ89" s="94">
        <v>2.0054857000000001E-7</v>
      </c>
      <c r="NA89" s="94">
        <v>0</v>
      </c>
      <c r="NB89" s="94">
        <v>5.6469009999999997E-20</v>
      </c>
      <c r="NC89" s="94">
        <v>9.0406100000000004E-19</v>
      </c>
      <c r="ND89" s="94">
        <v>1.4518841E-17</v>
      </c>
      <c r="NE89" s="94">
        <v>2.3288909999999999E-16</v>
      </c>
      <c r="NF89" s="94">
        <v>3.7320569999999999E-15</v>
      </c>
      <c r="NG89" s="94">
        <v>5.9761400000000003E-14</v>
      </c>
      <c r="NH89" s="94">
        <v>9.56458E-13</v>
      </c>
      <c r="NI89" s="94">
        <v>1.5303979000000001E-11</v>
      </c>
      <c r="NJ89" s="94">
        <v>2.4490987000000003E-10</v>
      </c>
      <c r="NK89" s="94">
        <v>3.9222950000000001E-9</v>
      </c>
      <c r="NL89" s="94">
        <v>6.2929769999999995E-8</v>
      </c>
      <c r="NM89" s="94">
        <v>1.0132541E-6</v>
      </c>
      <c r="NN89" s="94">
        <v>1.6421423000000001E-5</v>
      </c>
      <c r="NO89" s="94">
        <v>2.6916872999999998E-4</v>
      </c>
      <c r="NP89" s="94">
        <v>2.1177148E-3</v>
      </c>
      <c r="NQ89" s="94">
        <v>7.6612659999999999E-3</v>
      </c>
      <c r="NR89" s="94">
        <v>1.9743118E-2</v>
      </c>
      <c r="NS89" s="94">
        <v>4.1142723999999999E-2</v>
      </c>
      <c r="NT89" s="94">
        <v>7.3008740000000003E-2</v>
      </c>
      <c r="NU89" s="94">
        <v>0.113294415</v>
      </c>
      <c r="NV89" s="94">
        <v>0.15615253000000001</v>
      </c>
      <c r="NW89" s="94">
        <v>0.19261220000000001</v>
      </c>
      <c r="NX89" s="94">
        <v>0.21148649999999999</v>
      </c>
      <c r="NY89" s="94">
        <v>0.21221498</v>
      </c>
      <c r="NZ89" s="94">
        <v>0.19588149999999999</v>
      </c>
      <c r="OA89" s="94">
        <v>0.16126254000000001</v>
      </c>
      <c r="OB89" s="94">
        <v>0.11885107</v>
      </c>
      <c r="OC89" s="94">
        <v>7.7780039999999995E-2</v>
      </c>
      <c r="OD89" s="94">
        <v>4.4447154000000003E-2</v>
      </c>
      <c r="OE89" s="94">
        <v>2.1548056999999999E-2</v>
      </c>
      <c r="OF89" s="94">
        <v>8.4170359999999993E-3</v>
      </c>
      <c r="OG89" s="94">
        <v>2.3784724000000001E-3</v>
      </c>
      <c r="OH89" s="94">
        <v>3.4944057999999997E-4</v>
      </c>
      <c r="OI89" s="94">
        <v>3.3037246000000002E-5</v>
      </c>
      <c r="OJ89" s="94">
        <v>9.429779E-6</v>
      </c>
      <c r="OK89" s="94">
        <v>5.5760856000000001E-6</v>
      </c>
      <c r="OL89" s="94">
        <v>2.3138252000000001E-6</v>
      </c>
      <c r="OM89" s="94">
        <v>5.572532E-7</v>
      </c>
      <c r="ON89" s="94">
        <v>2.0054878E-7</v>
      </c>
      <c r="OO89" s="94">
        <v>0</v>
      </c>
      <c r="OP89" s="94">
        <v>5.6469110000000001E-20</v>
      </c>
      <c r="OQ89" s="94">
        <v>9.0406269999999994E-19</v>
      </c>
      <c r="OR89" s="94">
        <v>1.4518876E-17</v>
      </c>
      <c r="OS89" s="94">
        <v>2.3288963999999999E-16</v>
      </c>
      <c r="OT89" s="94">
        <v>3.7320665999999997E-15</v>
      </c>
      <c r="OU89" s="94">
        <v>5.9761589999999994E-14</v>
      </c>
      <c r="OV89" s="94">
        <v>9.564615E-13</v>
      </c>
      <c r="OW89" s="94">
        <v>1.5304038E-11</v>
      </c>
      <c r="OX89" s="94">
        <v>2.4491084E-10</v>
      </c>
      <c r="OY89" s="94">
        <v>3.9223105E-9</v>
      </c>
      <c r="OZ89" s="94">
        <v>6.2930020000000001E-8</v>
      </c>
      <c r="PA89" s="94">
        <v>1.0132583E-6</v>
      </c>
      <c r="PB89" s="94">
        <v>1.6421490000000001E-5</v>
      </c>
      <c r="PC89" s="94">
        <v>2.6916990000000002E-4</v>
      </c>
      <c r="PD89" s="94">
        <v>2.1177154999999998E-3</v>
      </c>
      <c r="PE89" s="94">
        <v>7.661256E-3</v>
      </c>
      <c r="PF89" s="94">
        <v>1.9743075999999998E-2</v>
      </c>
      <c r="PG89" s="94">
        <v>4.1142642E-2</v>
      </c>
      <c r="PH89" s="94">
        <v>7.3008660000000003E-2</v>
      </c>
      <c r="PI89" s="94">
        <v>0.1132944</v>
      </c>
      <c r="PJ89" s="94">
        <v>0.15615261999999999</v>
      </c>
      <c r="PK89" s="94">
        <v>0.19261236000000001</v>
      </c>
      <c r="PL89" s="94">
        <v>0.21148660999999999</v>
      </c>
      <c r="PM89" s="94">
        <v>0.21221498999999999</v>
      </c>
      <c r="PN89" s="94">
        <v>0.19588140000000001</v>
      </c>
      <c r="PO89" s="94">
        <v>0.16126240999999999</v>
      </c>
      <c r="PP89" s="94">
        <v>0.11885097999999999</v>
      </c>
      <c r="PQ89" s="94">
        <v>7.7779940000000006E-2</v>
      </c>
      <c r="PR89" s="94">
        <v>4.4447056999999998E-2</v>
      </c>
      <c r="PS89" s="94">
        <v>2.1548017999999999E-2</v>
      </c>
      <c r="PT89" s="94">
        <v>8.4170589999999993E-3</v>
      </c>
      <c r="PU89" s="94">
        <v>2.37849E-3</v>
      </c>
      <c r="PV89" s="94">
        <v>3.4944282000000002E-4</v>
      </c>
      <c r="PW89" s="94">
        <v>3.3037419999999998E-5</v>
      </c>
      <c r="PX89" s="94">
        <v>9.429804E-6</v>
      </c>
      <c r="PY89" s="94">
        <v>5.5760915999999999E-6</v>
      </c>
      <c r="PZ89" s="94">
        <v>2.3138282E-6</v>
      </c>
      <c r="QA89" s="94">
        <v>5.5725420000000003E-7</v>
      </c>
      <c r="QB89" s="94">
        <v>2.0054914000000001E-7</v>
      </c>
      <c r="QC89" s="94">
        <v>0</v>
      </c>
      <c r="QD89" s="94">
        <v>5.6469093999999998E-20</v>
      </c>
      <c r="QE89" s="94">
        <v>9.0406219999999999E-19</v>
      </c>
      <c r="QF89" s="94">
        <v>1.4518873E-17</v>
      </c>
      <c r="QG89" s="94">
        <v>2.3288961999999999E-16</v>
      </c>
      <c r="QH89" s="94">
        <v>3.7320669999999997E-15</v>
      </c>
      <c r="QI89" s="94">
        <v>5.9761600000000005E-14</v>
      </c>
      <c r="QJ89" s="94">
        <v>9.5646200000000009E-13</v>
      </c>
      <c r="QK89" s="94">
        <v>1.5304057000000001E-11</v>
      </c>
      <c r="QL89" s="94">
        <v>2.4491129999999999E-10</v>
      </c>
      <c r="QM89" s="94">
        <v>3.9223190000000003E-9</v>
      </c>
      <c r="QN89" s="94">
        <v>6.2930149999999997E-8</v>
      </c>
      <c r="QO89" s="94">
        <v>1.0132604E-6</v>
      </c>
      <c r="QP89" s="94">
        <v>1.6421523000000002E-5</v>
      </c>
      <c r="QQ89" s="94">
        <v>2.6917050000000001E-4</v>
      </c>
      <c r="QR89" s="94">
        <v>2.1177174E-3</v>
      </c>
      <c r="QS89" s="94">
        <v>7.6612555000000002E-3</v>
      </c>
      <c r="QT89" s="94">
        <v>1.9743064000000001E-2</v>
      </c>
      <c r="QU89" s="94">
        <v>4.1142598000000002E-2</v>
      </c>
      <c r="QV89" s="94">
        <v>7.3008580000000003E-2</v>
      </c>
      <c r="QW89" s="94">
        <v>0.11329436</v>
      </c>
      <c r="QX89" s="94">
        <v>0.15615276</v>
      </c>
      <c r="QY89" s="94">
        <v>0.19261270999999999</v>
      </c>
      <c r="QZ89" s="94">
        <v>0.21148700000000001</v>
      </c>
      <c r="RA89" s="94">
        <v>0.21221529</v>
      </c>
      <c r="RB89" s="94">
        <v>0.19588152</v>
      </c>
      <c r="RC89" s="94">
        <v>0.16126245</v>
      </c>
      <c r="RD89" s="94">
        <v>0.11885097999999999</v>
      </c>
      <c r="RE89" s="94">
        <v>7.7779940000000006E-2</v>
      </c>
      <c r="RF89" s="94">
        <v>4.4446989999999999E-2</v>
      </c>
      <c r="RG89" s="94">
        <v>2.1547975E-2</v>
      </c>
      <c r="RH89" s="94">
        <v>8.4170459999999992E-3</v>
      </c>
      <c r="RI89" s="94">
        <v>2.3784975E-3</v>
      </c>
      <c r="RJ89" s="94">
        <v>3.4944582000000002E-4</v>
      </c>
      <c r="RK89" s="94">
        <v>3.3037609999999998E-5</v>
      </c>
      <c r="RL89" s="94">
        <v>9.4298349999999998E-6</v>
      </c>
      <c r="RM89" s="94">
        <v>5.5760959999999997E-6</v>
      </c>
      <c r="RN89" s="94">
        <v>2.3138280000000001E-6</v>
      </c>
      <c r="RO89" s="94">
        <v>5.5725376999999995E-7</v>
      </c>
      <c r="RP89" s="94">
        <v>2.0054905E-7</v>
      </c>
      <c r="RQ89" s="94">
        <v>0</v>
      </c>
      <c r="RR89" s="94">
        <v>5.6468997000000004E-20</v>
      </c>
      <c r="RS89" s="94">
        <v>9.0405999999999995E-19</v>
      </c>
      <c r="RT89" s="94">
        <v>1.4518839999999999E-17</v>
      </c>
      <c r="RU89" s="94">
        <v>2.3288922000000002E-16</v>
      </c>
      <c r="RV89" s="94">
        <v>3.7320598000000002E-15</v>
      </c>
      <c r="RW89" s="94">
        <v>5.9761489999999999E-14</v>
      </c>
      <c r="RX89" s="94">
        <v>9.5646020000000006E-13</v>
      </c>
      <c r="RY89" s="94">
        <v>1.5304027E-11</v>
      </c>
      <c r="RZ89" s="94">
        <v>2.4491086999999998E-10</v>
      </c>
      <c r="SA89" s="94">
        <v>3.922313E-9</v>
      </c>
      <c r="SB89" s="94">
        <v>6.2930056E-8</v>
      </c>
      <c r="SC89" s="94">
        <v>1.0132587E-6</v>
      </c>
      <c r="SD89" s="94">
        <v>1.6421493999999999E-5</v>
      </c>
      <c r="SE89" s="94">
        <v>2.6916994999999998E-4</v>
      </c>
      <c r="SF89" s="94">
        <v>2.1177171999999999E-3</v>
      </c>
      <c r="SG89" s="94">
        <v>7.6612570000000003E-3</v>
      </c>
      <c r="SH89" s="94">
        <v>1.9743063000000002E-2</v>
      </c>
      <c r="SI89" s="94">
        <v>4.1142583000000003E-2</v>
      </c>
      <c r="SJ89" s="94">
        <v>7.3008530000000002E-2</v>
      </c>
      <c r="SK89" s="94">
        <v>0.11329427</v>
      </c>
      <c r="SL89" s="94">
        <v>0.15615266999999999</v>
      </c>
      <c r="SM89" s="94">
        <v>0.19261276999999999</v>
      </c>
      <c r="SN89" s="94">
        <v>0.21148718999999999</v>
      </c>
      <c r="SO89" s="94">
        <v>0.21221544000000001</v>
      </c>
      <c r="SP89" s="94">
        <v>0.19588159999999999</v>
      </c>
      <c r="SQ89" s="94">
        <v>0.16126240999999999</v>
      </c>
      <c r="SR89" s="94">
        <v>0.11885097999999999</v>
      </c>
      <c r="SS89" s="94">
        <v>7.777995E-2</v>
      </c>
      <c r="ST89" s="94">
        <v>4.4447004999999998E-2</v>
      </c>
      <c r="SU89" s="94">
        <v>2.1547955000000001E-2</v>
      </c>
      <c r="SV89" s="94">
        <v>8.4170319999999996E-3</v>
      </c>
      <c r="SW89" s="94">
        <v>2.3784944999999998E-3</v>
      </c>
      <c r="SX89" s="94">
        <v>3.4944655000000003E-4</v>
      </c>
      <c r="SY89" s="94">
        <v>3.3037629999999999E-5</v>
      </c>
      <c r="SZ89" s="94">
        <v>9.4298274999999993E-6</v>
      </c>
      <c r="TA89" s="94">
        <v>5.5760915999999999E-6</v>
      </c>
      <c r="TB89" s="94">
        <v>2.3138276999999999E-6</v>
      </c>
      <c r="TC89" s="94">
        <v>5.5725339999999999E-7</v>
      </c>
      <c r="TD89" s="94">
        <v>2.0054867E-7</v>
      </c>
      <c r="TE89" s="94">
        <v>0</v>
      </c>
      <c r="TF89" s="94">
        <v>5.646873E-20</v>
      </c>
      <c r="TG89" s="94">
        <v>9.040554E-19</v>
      </c>
      <c r="TH89" s="94">
        <v>1.4518757999999999E-17</v>
      </c>
      <c r="TI89" s="94">
        <v>2.3288792E-16</v>
      </c>
      <c r="TJ89" s="94">
        <v>3.7320378000000002E-15</v>
      </c>
      <c r="TK89" s="94">
        <v>5.9761136E-14</v>
      </c>
      <c r="TL89" s="94">
        <v>9.564545E-13</v>
      </c>
      <c r="TM89" s="94">
        <v>1.5303935000000001E-11</v>
      </c>
      <c r="TN89" s="94">
        <v>2.449094E-10</v>
      </c>
      <c r="TO89" s="94">
        <v>3.9222900000000001E-9</v>
      </c>
      <c r="TP89" s="94">
        <v>6.2929719999999998E-8</v>
      </c>
      <c r="TQ89" s="94">
        <v>1.0132532999999999E-6</v>
      </c>
      <c r="TR89" s="94">
        <v>1.6421407000000001E-5</v>
      </c>
      <c r="TS89" s="94">
        <v>2.6916831999999999E-4</v>
      </c>
      <c r="TT89" s="94">
        <v>2.117711E-3</v>
      </c>
      <c r="TU89" s="94">
        <v>7.6612499999999997E-3</v>
      </c>
      <c r="TV89" s="94">
        <v>1.9743064000000001E-2</v>
      </c>
      <c r="TW89" s="94">
        <v>4.1142619999999998E-2</v>
      </c>
      <c r="TX89" s="94">
        <v>7.3008604000000005E-2</v>
      </c>
      <c r="TY89" s="94">
        <v>0.11329438</v>
      </c>
      <c r="TZ89" s="94">
        <v>0.15615277</v>
      </c>
      <c r="UA89" s="94">
        <v>0.19261295</v>
      </c>
      <c r="UB89" s="94">
        <v>0.21148749</v>
      </c>
      <c r="UC89" s="94">
        <v>0.21221581</v>
      </c>
      <c r="UD89" s="94">
        <v>0.19588189</v>
      </c>
      <c r="UE89" s="94">
        <v>0.16126260000000001</v>
      </c>
      <c r="UF89" s="94">
        <v>0.11885107</v>
      </c>
      <c r="UG89" s="94">
        <v>7.7780020000000005E-2</v>
      </c>
      <c r="UH89" s="94">
        <v>4.4447093999999999E-2</v>
      </c>
      <c r="UI89" s="94">
        <v>2.1548016E-2</v>
      </c>
      <c r="UJ89" s="94">
        <v>8.4170430000000008E-3</v>
      </c>
      <c r="UK89" s="94">
        <v>2.3784909999999999E-3</v>
      </c>
      <c r="UL89" s="94">
        <v>3.4944587999999999E-4</v>
      </c>
      <c r="UM89" s="94">
        <v>3.3037533E-5</v>
      </c>
      <c r="UN89" s="94">
        <v>9.4297980000000003E-6</v>
      </c>
      <c r="UO89" s="94">
        <v>5.5760792999999997E-6</v>
      </c>
      <c r="UP89" s="94">
        <v>2.3138276999999999E-6</v>
      </c>
      <c r="UQ89" s="94">
        <v>5.572532E-7</v>
      </c>
      <c r="UR89" s="94">
        <v>2.0054841000000001E-7</v>
      </c>
      <c r="US89" s="94">
        <v>0</v>
      </c>
      <c r="UT89" s="94">
        <v>5.6468849999999995E-20</v>
      </c>
      <c r="UU89" s="94">
        <v>9.0405690000000004E-19</v>
      </c>
      <c r="UV89" s="94">
        <v>1.4518783000000001E-17</v>
      </c>
      <c r="UW89" s="94">
        <v>2.3288831999999998E-16</v>
      </c>
      <c r="UX89" s="94">
        <v>3.732043E-15</v>
      </c>
      <c r="UY89" s="94">
        <v>5.9761190000000003E-14</v>
      </c>
      <c r="UZ89" s="94">
        <v>9.5645549999999997E-13</v>
      </c>
      <c r="VA89" s="94">
        <v>1.530395E-11</v>
      </c>
      <c r="VB89" s="94">
        <v>2.4490955999999999E-10</v>
      </c>
      <c r="VC89" s="94">
        <v>3.9222923E-9</v>
      </c>
      <c r="VD89" s="94">
        <v>6.2929750000000001E-8</v>
      </c>
      <c r="VE89" s="94">
        <v>1.0132539999999999E-6</v>
      </c>
      <c r="VF89" s="94">
        <v>1.642142E-5</v>
      </c>
      <c r="VG89" s="94">
        <v>2.6916854999999999E-4</v>
      </c>
      <c r="VH89" s="94">
        <v>2.1177086E-3</v>
      </c>
      <c r="VI89" s="94">
        <v>7.6612345999999996E-3</v>
      </c>
      <c r="VJ89" s="94">
        <v>1.9743035999999999E-2</v>
      </c>
      <c r="VK89" s="94">
        <v>4.1142583000000003E-2</v>
      </c>
      <c r="VL89" s="94">
        <v>7.3008569999999995E-2</v>
      </c>
      <c r="VM89" s="94">
        <v>0.11329429000000001</v>
      </c>
      <c r="VN89" s="94">
        <v>0.15615253000000001</v>
      </c>
      <c r="VO89" s="94">
        <v>0.19261247000000001</v>
      </c>
      <c r="VP89" s="94">
        <v>0.21148697999999999</v>
      </c>
      <c r="VQ89" s="94">
        <v>0.21221544000000001</v>
      </c>
      <c r="VR89" s="94">
        <v>0.19588172000000001</v>
      </c>
      <c r="VS89" s="94">
        <v>0.16126251</v>
      </c>
      <c r="VT89" s="94">
        <v>0.11885097999999999</v>
      </c>
      <c r="VU89" s="94">
        <v>7.7779970000000004E-2</v>
      </c>
      <c r="VV89" s="94">
        <v>4.4447113000000003E-2</v>
      </c>
      <c r="VW89" s="94">
        <v>2.1548059000000001E-2</v>
      </c>
      <c r="VX89" s="94">
        <v>8.4170719999999994E-3</v>
      </c>
      <c r="VY89" s="94">
        <v>2.3784963E-3</v>
      </c>
      <c r="VZ89" s="94">
        <v>3.4944483000000001E-4</v>
      </c>
      <c r="WA89" s="94">
        <v>3.3037439999999999E-5</v>
      </c>
      <c r="WB89" s="94">
        <v>9.4297659999999994E-6</v>
      </c>
      <c r="WC89" s="94">
        <v>5.5760630000000003E-6</v>
      </c>
      <c r="WD89" s="94">
        <v>2.3138230000000002E-6</v>
      </c>
      <c r="WE89" s="94">
        <v>5.5725230000000002E-7</v>
      </c>
      <c r="WF89" s="94">
        <v>2.0054783E-7</v>
      </c>
      <c r="WG89" s="94">
        <v>0</v>
      </c>
      <c r="WH89" s="94">
        <v>5.6469229999999996E-20</v>
      </c>
      <c r="WI89" s="94">
        <v>9.0406320000000008E-19</v>
      </c>
      <c r="WJ89" s="94">
        <v>1.4518876E-17</v>
      </c>
      <c r="WK89" s="94">
        <v>2.3288975000000002E-16</v>
      </c>
      <c r="WL89" s="94">
        <v>3.7320680000000003E-15</v>
      </c>
      <c r="WM89" s="94">
        <v>5.9761579999999996E-14</v>
      </c>
      <c r="WN89" s="94">
        <v>9.5646139999999995E-13</v>
      </c>
      <c r="WO89" s="94">
        <v>1.5304044E-11</v>
      </c>
      <c r="WP89" s="94">
        <v>2.4491106E-10</v>
      </c>
      <c r="WQ89" s="94">
        <v>3.9223167000000004E-9</v>
      </c>
      <c r="WR89" s="94">
        <v>6.2930149999999997E-8</v>
      </c>
      <c r="WS89" s="94">
        <v>1.0132608E-6</v>
      </c>
      <c r="WT89" s="94">
        <v>1.6421534000000002E-5</v>
      </c>
      <c r="WU89" s="94">
        <v>2.6917050000000001E-4</v>
      </c>
      <c r="WV89" s="94">
        <v>2.1177119999999999E-3</v>
      </c>
      <c r="WW89" s="94">
        <v>7.6612329999999999E-3</v>
      </c>
      <c r="WX89" s="94">
        <v>1.9743018000000001E-2</v>
      </c>
      <c r="WY89" s="94">
        <v>4.1142546000000002E-2</v>
      </c>
      <c r="WZ89" s="94">
        <v>7.3008550000000005E-2</v>
      </c>
      <c r="XA89" s="94">
        <v>0.11329433</v>
      </c>
      <c r="XB89" s="94">
        <v>0.15615261999999999</v>
      </c>
      <c r="XC89" s="94">
        <v>0.19261255999999999</v>
      </c>
      <c r="XD89" s="94">
        <v>0.21148701</v>
      </c>
      <c r="XE89" s="94">
        <v>0.21221540999999999</v>
      </c>
      <c r="XF89" s="94">
        <v>0.19588168</v>
      </c>
      <c r="XG89" s="94">
        <v>0.16126245</v>
      </c>
      <c r="XH89" s="94">
        <v>0.11885088000000001</v>
      </c>
      <c r="XI89" s="94">
        <v>7.7779879999999996E-2</v>
      </c>
      <c r="XJ89" s="94">
        <v>4.4447064000000001E-2</v>
      </c>
      <c r="XK89" s="94">
        <v>2.1548046000000001E-2</v>
      </c>
      <c r="XL89" s="94">
        <v>8.4170860000000007E-3</v>
      </c>
      <c r="XM89" s="94">
        <v>2.3785023999999999E-3</v>
      </c>
      <c r="XN89" s="94">
        <v>3.4944499999999999E-4</v>
      </c>
      <c r="XO89" s="94">
        <v>3.3037424000000002E-5</v>
      </c>
      <c r="XP89" s="94">
        <v>9.4297475000000005E-6</v>
      </c>
      <c r="XQ89" s="94">
        <v>5.5760483999999999E-6</v>
      </c>
      <c r="XR89" s="94">
        <v>2.3138189000000001E-6</v>
      </c>
      <c r="XS89" s="94">
        <v>5.5725110000000001E-7</v>
      </c>
      <c r="XT89" s="94">
        <v>2.0054729E-7</v>
      </c>
      <c r="XU89" s="94">
        <v>0</v>
      </c>
      <c r="XV89" s="94">
        <v>5.6469635999999996E-20</v>
      </c>
      <c r="XW89" s="94">
        <v>9.0407029999999997E-19</v>
      </c>
      <c r="XX89" s="94">
        <v>1.4518985000000001E-17</v>
      </c>
      <c r="XY89" s="94">
        <v>2.3289147000000001E-16</v>
      </c>
      <c r="XZ89" s="94">
        <v>3.7320954000000001E-15</v>
      </c>
      <c r="YA89" s="94">
        <v>5.9762030000000003E-14</v>
      </c>
      <c r="YB89" s="94">
        <v>9.5646909999999995E-13</v>
      </c>
      <c r="YC89" s="94">
        <v>1.5304175000000001E-11</v>
      </c>
      <c r="YD89" s="94">
        <v>2.4491325999999998E-10</v>
      </c>
      <c r="YE89" s="94">
        <v>3.9223518E-9</v>
      </c>
      <c r="YF89" s="94">
        <v>6.2930710000000003E-8</v>
      </c>
      <c r="YG89" s="94">
        <v>1.0132701000000001E-6</v>
      </c>
      <c r="YH89" s="94">
        <v>1.6421693E-5</v>
      </c>
      <c r="YI89" s="94">
        <v>2.6917329999999999E-4</v>
      </c>
      <c r="YJ89" s="94">
        <v>2.1177243999999998E-3</v>
      </c>
      <c r="YK89" s="94">
        <v>7.6612599999999996E-3</v>
      </c>
      <c r="YL89" s="94">
        <v>1.9743064000000001E-2</v>
      </c>
      <c r="YM89" s="94">
        <v>4.1142610000000003E-2</v>
      </c>
      <c r="YN89" s="94">
        <v>7.3008669999999998E-2</v>
      </c>
      <c r="YO89" s="94">
        <v>0.11329458000000001</v>
      </c>
      <c r="YP89" s="94">
        <v>0.15615302</v>
      </c>
      <c r="YQ89" s="94">
        <v>0.19261305000000001</v>
      </c>
      <c r="YR89" s="94">
        <v>0.21148743</v>
      </c>
      <c r="YS89" s="94">
        <v>0.21221574000000001</v>
      </c>
      <c r="YT89" s="94">
        <v>0.19588195999999999</v>
      </c>
      <c r="YU89" s="94">
        <v>0.16126277</v>
      </c>
      <c r="YV89" s="94">
        <v>0.11885113</v>
      </c>
      <c r="YW89" s="94">
        <v>7.7780009999999997E-2</v>
      </c>
      <c r="YX89" s="94">
        <v>4.4447097999999997E-2</v>
      </c>
      <c r="YY89" s="94">
        <v>2.1548076999999999E-2</v>
      </c>
      <c r="YZ89" s="94">
        <v>8.4171009999999997E-3</v>
      </c>
      <c r="ZA89" s="94">
        <v>2.378509E-3</v>
      </c>
      <c r="ZB89" s="94">
        <v>3.4944585E-4</v>
      </c>
      <c r="ZC89" s="94">
        <v>3.303745E-5</v>
      </c>
      <c r="ZD89" s="94">
        <v>9.4297299999999992E-6</v>
      </c>
      <c r="ZE89" s="94">
        <v>5.5760359999999998E-6</v>
      </c>
      <c r="ZF89" s="94">
        <v>2.3138117999999998E-6</v>
      </c>
      <c r="ZG89" s="94">
        <v>5.5724889999999997E-7</v>
      </c>
      <c r="ZH89" s="94">
        <v>2.0054620000000001E-7</v>
      </c>
      <c r="ZI89" s="94">
        <v>0</v>
      </c>
      <c r="ZJ89" s="94">
        <v>5.6469930000000001E-20</v>
      </c>
      <c r="ZK89" s="94">
        <v>9.0407530000000003E-19</v>
      </c>
      <c r="ZL89" s="94">
        <v>1.4519073000000001E-17</v>
      </c>
      <c r="ZM89" s="94">
        <v>2.3289287E-16</v>
      </c>
      <c r="ZN89" s="94">
        <v>3.7321185999999998E-15</v>
      </c>
      <c r="ZO89" s="94">
        <v>5.9762396E-14</v>
      </c>
      <c r="ZP89" s="94">
        <v>9.5647429999999992E-13</v>
      </c>
      <c r="ZQ89" s="94">
        <v>1.5304258000000001E-11</v>
      </c>
      <c r="ZR89" s="94">
        <v>2.4491463999999997E-10</v>
      </c>
      <c r="ZS89" s="94">
        <v>3.9223753E-9</v>
      </c>
      <c r="ZT89" s="94">
        <v>6.2931090000000005E-8</v>
      </c>
      <c r="ZU89" s="94">
        <v>1.0132762999999999E-6</v>
      </c>
      <c r="ZV89" s="94">
        <v>1.6421799999999999E-5</v>
      </c>
      <c r="ZW89" s="94">
        <v>2.6917526999999998E-4</v>
      </c>
      <c r="ZX89" s="94">
        <v>2.1177358000000002E-3</v>
      </c>
      <c r="ZY89" s="94">
        <v>7.6612959999999997E-3</v>
      </c>
      <c r="ZZ89" s="94">
        <v>1.9743130000000001E-2</v>
      </c>
      <c r="AAA89" s="94">
        <v>4.1142723999999999E-2</v>
      </c>
      <c r="AAB89" s="94">
        <v>7.3008820000000002E-2</v>
      </c>
      <c r="AAC89" s="94">
        <v>0.11329478</v>
      </c>
      <c r="AAD89" s="94">
        <v>0.15615338000000001</v>
      </c>
      <c r="AAE89" s="94">
        <v>0.19261350999999999</v>
      </c>
      <c r="AAF89" s="94">
        <v>0.21148792</v>
      </c>
      <c r="AAG89" s="94">
        <v>0.21221627000000001</v>
      </c>
      <c r="AAH89" s="94">
        <v>0.19588249999999999</v>
      </c>
      <c r="AAI89" s="94">
        <v>0.16126331999999999</v>
      </c>
      <c r="AAJ89" s="94">
        <v>0.118851654</v>
      </c>
      <c r="AAK89" s="94">
        <v>7.7780390000000005E-2</v>
      </c>
      <c r="AAL89" s="94">
        <v>4.444729E-2</v>
      </c>
      <c r="AAM89" s="94">
        <v>2.1548142999999999E-2</v>
      </c>
      <c r="AAN89" s="94">
        <v>8.4171200000000002E-3</v>
      </c>
      <c r="AAO89" s="94">
        <v>2.3785196000000002E-3</v>
      </c>
      <c r="AAP89" s="94">
        <v>3.4944856000000002E-4</v>
      </c>
      <c r="AAQ89" s="94">
        <v>3.3037609999999998E-5</v>
      </c>
      <c r="AAR89" s="94">
        <v>9.4297475000000005E-6</v>
      </c>
      <c r="AAS89" s="94">
        <v>5.5760420000000004E-6</v>
      </c>
      <c r="AAT89" s="94">
        <v>2.3138148000000001E-6</v>
      </c>
      <c r="AAU89" s="94">
        <v>5.5724774E-7</v>
      </c>
      <c r="AAV89" s="94">
        <v>2.0054559E-7</v>
      </c>
      <c r="AAW89" s="94">
        <v>0</v>
      </c>
      <c r="AAX89" s="94">
        <v>5.6469529999999997E-20</v>
      </c>
      <c r="AAY89" s="94">
        <v>9.0406829999999998E-19</v>
      </c>
      <c r="AAZ89" s="94">
        <v>1.4518955E-17</v>
      </c>
      <c r="ABA89" s="94">
        <v>2.3289097E-16</v>
      </c>
      <c r="ABB89" s="94">
        <v>3.7320900000000003E-15</v>
      </c>
      <c r="ABC89" s="94">
        <v>5.9761970000000001E-14</v>
      </c>
      <c r="ABD89" s="94">
        <v>9.5646780000000001E-13</v>
      </c>
      <c r="ABE89" s="94">
        <v>1.5304153999999999E-11</v>
      </c>
      <c r="ABF89" s="94">
        <v>2.4491302999999999E-10</v>
      </c>
      <c r="ABG89" s="94">
        <v>3.9223512999999998E-9</v>
      </c>
      <c r="ABH89" s="94">
        <v>6.2930729999999996E-8</v>
      </c>
      <c r="ABI89" s="94">
        <v>1.0132706999999999E-6</v>
      </c>
      <c r="ABJ89" s="94">
        <v>1.6421702000000001E-5</v>
      </c>
      <c r="ABK89" s="94">
        <v>2.6917363999999998E-4</v>
      </c>
      <c r="ABL89" s="94">
        <v>2.1177314E-3</v>
      </c>
      <c r="ABM89" s="94">
        <v>7.6612939999999999E-3</v>
      </c>
      <c r="ABN89" s="94">
        <v>1.9743139999999999E-2</v>
      </c>
      <c r="ABO89" s="94">
        <v>4.1142730000000002E-2</v>
      </c>
      <c r="ABP89" s="94">
        <v>7.3008775999999997E-2</v>
      </c>
      <c r="ABQ89" s="94">
        <v>0.11329469</v>
      </c>
      <c r="ABR89" s="94">
        <v>0.15615322000000001</v>
      </c>
      <c r="ABS89" s="94">
        <v>0.19261336000000001</v>
      </c>
      <c r="ABT89" s="94">
        <v>0.21148774000000001</v>
      </c>
      <c r="ABU89" s="94">
        <v>0.21221598999999999</v>
      </c>
      <c r="ABV89" s="94">
        <v>0.19588222</v>
      </c>
      <c r="ABW89" s="94">
        <v>0.16126312000000001</v>
      </c>
      <c r="ABX89" s="94">
        <v>0.11885155999999999</v>
      </c>
      <c r="ABY89" s="94">
        <v>7.7780426E-2</v>
      </c>
      <c r="ABZ89" s="94">
        <v>4.4447377000000003E-2</v>
      </c>
      <c r="ACA89" s="94">
        <v>2.154822E-2</v>
      </c>
      <c r="ACB89" s="94">
        <v>8.4171709999999993E-3</v>
      </c>
      <c r="ACC89" s="94">
        <v>2.3785438000000002E-3</v>
      </c>
      <c r="ACD89" s="94">
        <v>3.4945624000000001E-4</v>
      </c>
      <c r="ACE89" s="94">
        <v>3.3038209999999999E-5</v>
      </c>
      <c r="ACF89" s="94">
        <v>9.4298640000000008E-6</v>
      </c>
      <c r="ACG89" s="94">
        <v>5.5761015999999997E-6</v>
      </c>
      <c r="ACH89" s="94">
        <v>2.3138407E-6</v>
      </c>
      <c r="ACI89" s="94">
        <v>5.5725309999999996E-7</v>
      </c>
      <c r="ACJ89" s="94">
        <v>2.0054717999999999E-7</v>
      </c>
      <c r="ACK89" s="94">
        <v>0</v>
      </c>
      <c r="ACL89" s="94">
        <v>5.6467870000000005E-20</v>
      </c>
      <c r="ACM89" s="94">
        <v>9.0404279999999991E-19</v>
      </c>
      <c r="ACN89" s="94">
        <v>1.4518572999999998E-17</v>
      </c>
      <c r="ACO89" s="94">
        <v>2.3288524999999999E-16</v>
      </c>
      <c r="ACP89" s="94">
        <v>3.7320030000000001E-15</v>
      </c>
      <c r="ACQ89" s="94">
        <v>5.9760710000000001E-14</v>
      </c>
      <c r="ACR89" s="94">
        <v>9.5644930000000003E-13</v>
      </c>
      <c r="ACS89" s="94">
        <v>1.5303880999999999E-11</v>
      </c>
      <c r="ACT89" s="94">
        <v>2.4490906999999998E-10</v>
      </c>
      <c r="ACU89" s="94">
        <v>3.9222939999999997E-9</v>
      </c>
      <c r="ACV89" s="94">
        <v>6.2929909999999999E-8</v>
      </c>
      <c r="ACW89" s="94">
        <v>1.0132584999999999E-6</v>
      </c>
      <c r="ACX89" s="94">
        <v>1.6421523000000002E-5</v>
      </c>
      <c r="ACY89" s="94">
        <v>2.6917067999999999E-4</v>
      </c>
      <c r="ACZ89" s="94">
        <v>2.1177228000000001E-3</v>
      </c>
      <c r="ADA89" s="94">
        <v>7.6612779999999997E-3</v>
      </c>
      <c r="ADB89" s="94">
        <v>1.9743110000000001E-2</v>
      </c>
      <c r="ADC89" s="94">
        <v>4.1142656999999999E-2</v>
      </c>
      <c r="ADD89" s="94">
        <v>7.3008569999999995E-2</v>
      </c>
      <c r="ADE89" s="94">
        <v>0.11329415</v>
      </c>
      <c r="ADF89" s="94">
        <v>0.15615217000000001</v>
      </c>
      <c r="ADG89" s="94">
        <v>0.19261168000000001</v>
      </c>
      <c r="ADH89" s="94">
        <v>0.21148573000000001</v>
      </c>
      <c r="ADI89" s="94">
        <v>0.21221404999999999</v>
      </c>
      <c r="ADJ89" s="94">
        <v>0.19588071000000001</v>
      </c>
      <c r="ADK89" s="94">
        <v>0.16126224</v>
      </c>
      <c r="ADL89" s="94">
        <v>0.11885126</v>
      </c>
      <c r="ADM89" s="94">
        <v>7.7780520000000006E-2</v>
      </c>
      <c r="ADN89" s="94">
        <v>4.4447593000000001E-2</v>
      </c>
      <c r="ADO89" s="94">
        <v>2.1548347999999998E-2</v>
      </c>
      <c r="ADP89" s="94">
        <v>8.4171780000000009E-3</v>
      </c>
      <c r="ADQ89" s="94">
        <v>2.3785074999999999E-3</v>
      </c>
      <c r="ADR89" s="94">
        <v>3.4943621999999999E-4</v>
      </c>
      <c r="ADS89" s="94">
        <v>3.3037292999999997E-5</v>
      </c>
      <c r="ADT89" s="94">
        <v>9.429963E-6</v>
      </c>
      <c r="ADU89" s="94">
        <v>5.5761720000000002E-6</v>
      </c>
      <c r="ADV89" s="94">
        <v>2.3138175000000001E-6</v>
      </c>
      <c r="ADW89" s="94">
        <v>5.5724854000000004E-7</v>
      </c>
      <c r="ADX89" s="94">
        <v>2.0055323E-7</v>
      </c>
      <c r="ADY89" s="100"/>
      <c r="ADZ89" s="101"/>
      <c r="AEA89" s="101"/>
      <c r="AEB89" s="101"/>
      <c r="AEC89" s="101"/>
      <c r="AED89" s="144">
        <f t="shared" si="47"/>
        <v>84</v>
      </c>
      <c r="AEE89" s="142"/>
      <c r="AEF89" s="158">
        <f t="shared" si="32"/>
        <v>84</v>
      </c>
      <c r="AEG89" s="138">
        <f t="shared" si="49"/>
        <v>2.0054638E-7</v>
      </c>
      <c r="AEH89" s="138">
        <f t="shared" si="49"/>
        <v>2.0054708E-7</v>
      </c>
      <c r="AEI89" s="138">
        <f t="shared" si="49"/>
        <v>2.0054824E-7</v>
      </c>
      <c r="AEJ89" s="138">
        <f t="shared" si="49"/>
        <v>2.005497E-7</v>
      </c>
      <c r="AEK89" s="138">
        <f t="shared" si="49"/>
        <v>2.0054851E-7</v>
      </c>
      <c r="AEL89" s="138">
        <f t="shared" si="49"/>
        <v>2.0054837E-7</v>
      </c>
      <c r="AEM89" s="138">
        <f t="shared" si="49"/>
        <v>2.0054873999999999E-7</v>
      </c>
      <c r="AEN89" s="138">
        <f t="shared" si="49"/>
        <v>2.0054856E-7</v>
      </c>
      <c r="AEO89" s="138">
        <f t="shared" si="49"/>
        <v>2.0054857000000001E-7</v>
      </c>
      <c r="AEP89" s="138">
        <f t="shared" si="49"/>
        <v>2.0054878E-7</v>
      </c>
      <c r="AEQ89" s="138">
        <f t="shared" si="50"/>
        <v>2.0054914000000001E-7</v>
      </c>
      <c r="AER89" s="138">
        <f t="shared" si="50"/>
        <v>2.0054905E-7</v>
      </c>
      <c r="AES89" s="138">
        <f t="shared" si="50"/>
        <v>2.0054867E-7</v>
      </c>
      <c r="AET89" s="138">
        <f t="shared" si="50"/>
        <v>2.0054841000000001E-7</v>
      </c>
      <c r="AEU89" s="138">
        <f t="shared" si="50"/>
        <v>2.0054783E-7</v>
      </c>
      <c r="AEV89" s="138">
        <f t="shared" si="50"/>
        <v>2.0054729E-7</v>
      </c>
      <c r="AEW89" s="138">
        <f t="shared" si="50"/>
        <v>2.0054620000000001E-7</v>
      </c>
      <c r="AEX89" s="138">
        <f t="shared" si="50"/>
        <v>2.0054559E-7</v>
      </c>
      <c r="AEY89" s="138">
        <f t="shared" si="50"/>
        <v>2.0054717999999999E-7</v>
      </c>
      <c r="AEZ89" s="130">
        <f t="shared" si="43"/>
        <v>23.78</v>
      </c>
      <c r="AFA89" s="91"/>
      <c r="AFB89" s="94">
        <v>2.0054829E-7</v>
      </c>
      <c r="AFC89" s="139">
        <f t="shared" si="44"/>
        <v>2.005480152631579E-7</v>
      </c>
      <c r="AFD89" s="91"/>
      <c r="AFE89" s="142"/>
      <c r="AFF89" s="142"/>
      <c r="AFG89" s="138">
        <f t="shared" si="52"/>
        <v>7.3008980000000001E-2</v>
      </c>
      <c r="AFH89" s="138">
        <f t="shared" si="52"/>
        <v>7.3008779999999995E-2</v>
      </c>
      <c r="AFI89" s="138">
        <f t="shared" si="52"/>
        <v>7.3009030000000003E-2</v>
      </c>
      <c r="AFJ89" s="138">
        <f t="shared" si="52"/>
        <v>7.3009043999999995E-2</v>
      </c>
      <c r="AFK89" s="138">
        <f t="shared" si="52"/>
        <v>7.3008895000000004E-2</v>
      </c>
      <c r="AFL89" s="138">
        <f t="shared" si="52"/>
        <v>7.300893E-2</v>
      </c>
      <c r="AFM89" s="138">
        <f t="shared" si="52"/>
        <v>7.3008920000000005E-2</v>
      </c>
      <c r="AFN89" s="138">
        <f t="shared" si="52"/>
        <v>7.3008799999999999E-2</v>
      </c>
      <c r="AFO89" s="138">
        <f t="shared" si="52"/>
        <v>7.3008760000000006E-2</v>
      </c>
      <c r="AFP89" s="138">
        <f t="shared" si="52"/>
        <v>7.3008740000000003E-2</v>
      </c>
      <c r="AFQ89" s="138">
        <f t="shared" si="52"/>
        <v>7.3008660000000003E-2</v>
      </c>
      <c r="AFR89" s="138">
        <f t="shared" si="52"/>
        <v>7.3008580000000003E-2</v>
      </c>
      <c r="AFS89" s="138">
        <f t="shared" si="52"/>
        <v>7.3008530000000002E-2</v>
      </c>
      <c r="AFT89" s="138">
        <f t="shared" si="52"/>
        <v>7.3008604000000005E-2</v>
      </c>
      <c r="AFU89" s="138">
        <f t="shared" si="52"/>
        <v>7.3008569999999995E-2</v>
      </c>
      <c r="AFV89" s="138">
        <f t="shared" si="52"/>
        <v>7.3008550000000005E-2</v>
      </c>
      <c r="AFW89" s="138">
        <f t="shared" si="51"/>
        <v>7.3008669999999998E-2</v>
      </c>
      <c r="AFX89" s="138">
        <f t="shared" si="51"/>
        <v>7.3008820000000002E-2</v>
      </c>
      <c r="AFY89" s="138">
        <f t="shared" si="51"/>
        <v>7.3008775999999997E-2</v>
      </c>
      <c r="AFZ89" s="138" t="e">
        <f t="shared" si="51"/>
        <v>#VALUE!</v>
      </c>
      <c r="AGA89" s="139">
        <f t="shared" si="46"/>
        <v>7.3008770473684217E-2</v>
      </c>
      <c r="AGB89" s="91"/>
      <c r="AGC89" s="91"/>
      <c r="AGD89" s="91"/>
      <c r="AGE89" s="91"/>
      <c r="AGF89" s="91"/>
      <c r="AGG89" s="91"/>
      <c r="AGH89" s="91"/>
      <c r="AGI89" s="91"/>
      <c r="AGJ89" s="91"/>
      <c r="AGK89" s="91"/>
      <c r="AGL89" s="91"/>
      <c r="AGM89" s="91"/>
      <c r="AGN89" s="91"/>
      <c r="AGO89" s="91"/>
      <c r="AGP89" s="91"/>
      <c r="AGQ89" s="91"/>
      <c r="AGR89" s="91"/>
      <c r="AGS89" s="91"/>
      <c r="AGT89" s="91"/>
      <c r="AGU89" s="91"/>
      <c r="AGV89" s="91"/>
      <c r="AGW89" s="91"/>
      <c r="AGX89" s="91"/>
      <c r="AGY89" s="91"/>
      <c r="AGZ89" s="91"/>
      <c r="AHA89" s="91"/>
      <c r="AHB89" s="91"/>
      <c r="AHC89" s="91"/>
      <c r="AHD89" s="91"/>
      <c r="AHE89" s="91"/>
      <c r="AHF89" s="91"/>
      <c r="AHG89" s="91"/>
      <c r="AHH89" s="91"/>
      <c r="AHI89" s="91"/>
      <c r="AHJ89" s="91"/>
      <c r="AHK89" s="91"/>
      <c r="AHL89" s="91"/>
      <c r="AHM89" s="91"/>
      <c r="AHN89" s="91"/>
      <c r="AHO89" s="91"/>
      <c r="AHP89" s="91"/>
      <c r="AHQ89" s="91"/>
      <c r="AHR89" s="91"/>
      <c r="AHS89" s="91"/>
      <c r="AHT89" s="91"/>
      <c r="AHU89" s="91"/>
      <c r="AHV89" s="91"/>
      <c r="AHW89" s="91"/>
      <c r="AHX89" s="91"/>
      <c r="AHY89" s="91"/>
      <c r="AHZ89" s="91"/>
      <c r="AIA89" s="91"/>
      <c r="AIB89" s="91"/>
      <c r="AIC89" s="91"/>
      <c r="AID89" s="91"/>
      <c r="AIE89" s="91"/>
      <c r="AIF89" s="91"/>
      <c r="AIG89" s="91"/>
      <c r="AIH89" s="91"/>
      <c r="AII89" s="91"/>
      <c r="AIJ89" s="91"/>
      <c r="AIK89" s="91"/>
      <c r="AIL89" s="91"/>
      <c r="AIM89" s="91"/>
      <c r="AIN89" s="91"/>
      <c r="AIO89" s="91"/>
      <c r="AIP89" s="91"/>
      <c r="AIQ89" s="91"/>
      <c r="AIR89" s="91"/>
      <c r="AIS89" s="91"/>
      <c r="AIT89" s="91"/>
      <c r="AIU89" s="91"/>
      <c r="AIV89" s="91"/>
      <c r="AIW89" s="91"/>
      <c r="AIX89" s="91"/>
      <c r="AIY89" s="91"/>
      <c r="AIZ89" s="91"/>
      <c r="AJA89" s="91"/>
      <c r="AJB89" s="91"/>
      <c r="AJC89" s="91"/>
      <c r="AJD89" s="91"/>
      <c r="AJE89" s="91"/>
      <c r="AJF89" s="91"/>
      <c r="AJG89" s="91"/>
      <c r="AJH89" s="91"/>
      <c r="AJI89" s="91"/>
      <c r="AJJ89" s="91"/>
      <c r="AJK89" s="91"/>
      <c r="AJL89" s="91"/>
      <c r="AJM89" s="91"/>
      <c r="AJN89" s="91"/>
      <c r="AJO89" s="91"/>
      <c r="AJP89" s="91"/>
      <c r="AJQ89" s="91"/>
      <c r="AJR89" s="91"/>
      <c r="AJS89" s="91"/>
      <c r="AJT89" s="91"/>
      <c r="AJU89" s="91"/>
      <c r="AJV89" s="91"/>
      <c r="AJW89" s="91"/>
      <c r="AJX89" s="91"/>
      <c r="AJY89" s="91"/>
      <c r="AJZ89" s="91"/>
      <c r="AKA89" s="91"/>
      <c r="AKB89" s="91"/>
      <c r="AKC89" s="91"/>
      <c r="AKD89" s="91"/>
      <c r="AKE89" s="91"/>
      <c r="AKF89" s="91"/>
      <c r="AKG89" s="91"/>
      <c r="AKH89" s="91"/>
      <c r="AKI89" s="91"/>
      <c r="AKJ89" s="91"/>
      <c r="AKK89" s="91"/>
      <c r="AKL89" s="91"/>
      <c r="AKM89" s="91"/>
      <c r="AKN89" s="91"/>
      <c r="AKO89" s="91"/>
      <c r="AKP89" s="91"/>
      <c r="AKQ89" s="91"/>
      <c r="AKR89" s="91"/>
      <c r="AKS89" s="91"/>
      <c r="AKT89" s="91"/>
      <c r="AKU89" s="91"/>
      <c r="AKV89" s="91"/>
      <c r="AKW89" s="91"/>
      <c r="AKX89" s="91"/>
      <c r="AKY89" s="91"/>
      <c r="AKZ89" s="91"/>
      <c r="ALA89" s="91"/>
      <c r="ALB89" s="91"/>
      <c r="ALC89" s="91"/>
      <c r="ALD89" s="91"/>
      <c r="ALE89" s="91"/>
      <c r="ALF89" s="91"/>
      <c r="ALG89" s="91"/>
      <c r="ALH89" s="91"/>
      <c r="ALI89" s="91"/>
      <c r="ALJ89" s="91"/>
      <c r="ALK89" s="91"/>
      <c r="ALL89" s="91"/>
      <c r="ALM89" s="91"/>
      <c r="ALN89" s="91"/>
      <c r="ALO89" s="91"/>
      <c r="ALP89" s="91"/>
      <c r="ALQ89" s="91"/>
      <c r="ALR89" s="91"/>
      <c r="ALS89" s="91"/>
      <c r="ALT89" s="91"/>
      <c r="ALU89" s="91"/>
      <c r="ALV89" s="91"/>
      <c r="ALW89" s="91"/>
      <c r="ALX89" s="91"/>
      <c r="ALY89" s="91"/>
      <c r="ALZ89" s="91"/>
      <c r="AMA89" s="91"/>
      <c r="AMB89" s="91"/>
      <c r="AMC89" s="91"/>
      <c r="AMD89" s="91"/>
      <c r="AME89" s="91"/>
      <c r="AMF89" s="91"/>
      <c r="AMG89" s="91"/>
      <c r="AMH89" s="91"/>
      <c r="AMI89" s="91"/>
      <c r="AMJ89" s="91"/>
      <c r="AMK89" s="91"/>
      <c r="AML89" s="91"/>
      <c r="AMM89" s="91"/>
      <c r="AMN89" s="91"/>
      <c r="AMO89" s="91"/>
      <c r="AMP89" s="91"/>
      <c r="AMQ89" s="91"/>
      <c r="AMR89" s="91"/>
      <c r="AMS89" s="91"/>
      <c r="AMT89" s="91"/>
      <c r="AMU89" s="91"/>
      <c r="AMV89" s="91"/>
      <c r="AMW89" s="91"/>
      <c r="AMX89" s="91"/>
      <c r="AMY89" s="91"/>
      <c r="AMZ89" s="91"/>
      <c r="ANA89" s="91"/>
      <c r="ANB89" s="91"/>
      <c r="ANC89" s="91"/>
      <c r="AND89" s="91"/>
      <c r="ANE89" s="91"/>
      <c r="ANF89" s="91"/>
      <c r="ANG89" s="91"/>
      <c r="ANH89" s="91"/>
      <c r="ANI89" s="91"/>
      <c r="ANJ89" s="91"/>
      <c r="ANK89" s="91"/>
      <c r="ANL89" s="91"/>
      <c r="ANM89" s="91"/>
      <c r="ANN89" s="91"/>
      <c r="ANO89" s="91"/>
      <c r="ANP89" s="91"/>
      <c r="ANQ89" s="91"/>
      <c r="ANR89" s="91"/>
      <c r="ANS89" s="91"/>
      <c r="ANT89" s="91"/>
      <c r="ANU89" s="91"/>
      <c r="ANV89" s="91"/>
      <c r="ANW89" s="91"/>
      <c r="ANX89" s="91"/>
      <c r="ANY89" s="91"/>
      <c r="ANZ89" s="91"/>
      <c r="AOA89" s="91"/>
      <c r="AOB89" s="91"/>
      <c r="AOC89" s="91"/>
      <c r="AOD89" s="91"/>
      <c r="AOE89" s="91"/>
      <c r="AOF89" s="91"/>
      <c r="AOG89" s="91"/>
      <c r="AOH89" s="91"/>
      <c r="AOI89" s="91"/>
      <c r="AOJ89" s="91"/>
      <c r="AOK89" s="91"/>
      <c r="AOL89" s="91"/>
      <c r="AOM89" s="91"/>
      <c r="AON89" s="91"/>
      <c r="AOO89" s="91"/>
      <c r="AOP89" s="91"/>
      <c r="AOQ89" s="91"/>
      <c r="AOR89" s="91"/>
      <c r="AOS89" s="91"/>
      <c r="AOT89" s="91"/>
      <c r="AOU89" s="91"/>
      <c r="AOV89" s="91"/>
      <c r="AOW89" s="91"/>
      <c r="AOX89" s="91"/>
      <c r="AOY89" s="91"/>
      <c r="AOZ89" s="91"/>
      <c r="APA89" s="91"/>
      <c r="APB89" s="91"/>
      <c r="APC89" s="91"/>
      <c r="APD89" s="91"/>
      <c r="APE89" s="91"/>
      <c r="APF89" s="91"/>
      <c r="APG89" s="91"/>
      <c r="APH89" s="91"/>
      <c r="API89" s="91"/>
      <c r="APJ89" s="91"/>
      <c r="APK89" s="91"/>
      <c r="APL89" s="91"/>
      <c r="APM89" s="91"/>
      <c r="APN89" s="91"/>
      <c r="APO89" s="91"/>
      <c r="APP89" s="91"/>
      <c r="APQ89" s="91"/>
      <c r="APR89" s="91"/>
      <c r="APS89" s="91"/>
      <c r="APT89" s="91"/>
      <c r="APU89" s="91"/>
      <c r="APV89" s="91"/>
      <c r="APW89" s="91"/>
      <c r="APX89" s="91"/>
      <c r="APY89" s="91"/>
      <c r="APZ89" s="91"/>
      <c r="AQA89" s="91"/>
      <c r="AQB89" s="91"/>
      <c r="AQC89" s="91"/>
      <c r="AQD89" s="91"/>
      <c r="AQE89" s="91"/>
      <c r="AQF89" s="91"/>
      <c r="AQG89" s="91"/>
      <c r="AQH89" s="91"/>
      <c r="AQI89" s="91"/>
      <c r="AQJ89" s="91"/>
      <c r="AQK89" s="91"/>
      <c r="AQL89" s="91"/>
      <c r="AQM89" s="91"/>
      <c r="AQN89" s="91"/>
      <c r="AQO89" s="91"/>
      <c r="AQP89" s="91"/>
      <c r="AQQ89" s="91"/>
      <c r="AQR89" s="91"/>
      <c r="AQS89" s="91"/>
      <c r="AQT89" s="91"/>
      <c r="AQU89" s="91"/>
      <c r="AQV89" s="91"/>
      <c r="AQW89" s="91"/>
      <c r="AQX89" s="91"/>
      <c r="AQY89" s="91"/>
      <c r="AQZ89" s="91"/>
      <c r="ARA89" s="91"/>
      <c r="ARB89" s="91"/>
      <c r="ARC89" s="91"/>
      <c r="ARD89" s="91"/>
      <c r="ARE89" s="91"/>
      <c r="ARF89" s="91"/>
      <c r="ARG89" s="91"/>
      <c r="ARH89" s="91"/>
      <c r="ARI89" s="91"/>
      <c r="ARJ89" s="91"/>
      <c r="ARK89" s="91"/>
      <c r="ARL89" s="91"/>
      <c r="ARM89" s="91"/>
      <c r="ARN89" s="91"/>
      <c r="ARO89" s="91"/>
      <c r="ARP89" s="91"/>
      <c r="ARQ89" s="91"/>
      <c r="ARR89" s="91"/>
      <c r="ARS89" s="91"/>
      <c r="ART89" s="91"/>
      <c r="ARU89" s="91"/>
      <c r="ARV89" s="91"/>
      <c r="ARW89" s="91"/>
      <c r="ARX89" s="91"/>
      <c r="ARY89" s="91"/>
      <c r="ARZ89" s="91"/>
      <c r="ASA89" s="91"/>
      <c r="ASB89" s="91"/>
      <c r="ASC89" s="91"/>
      <c r="ASD89" s="91"/>
      <c r="ASE89" s="91"/>
      <c r="ASF89" s="91"/>
      <c r="ASG89" s="91"/>
      <c r="ASH89" s="91"/>
      <c r="ASI89" s="91"/>
      <c r="ASJ89" s="91"/>
      <c r="ASK89" s="91"/>
      <c r="ASL89" s="91"/>
      <c r="ASM89" s="91"/>
      <c r="ASN89" s="91"/>
      <c r="ASO89" s="91"/>
      <c r="ASP89" s="91"/>
      <c r="ASQ89" s="91"/>
      <c r="ASR89" s="91"/>
    </row>
    <row r="90" spans="1:1188" ht="1.1499999999999999" customHeight="1" x14ac:dyDescent="0.25">
      <c r="A90" s="129">
        <v>85</v>
      </c>
      <c r="B90" s="130">
        <v>24.07</v>
      </c>
      <c r="C90" s="123">
        <f>IF(ROW()-$B$4&lt;$B$112,2,3)</f>
        <v>3</v>
      </c>
      <c r="D90" s="129">
        <v>85</v>
      </c>
      <c r="E90" s="91">
        <v>0</v>
      </c>
      <c r="F90" s="92">
        <v>2.5759785E-19</v>
      </c>
      <c r="G90" s="92">
        <v>4.1112403000000003E-18</v>
      </c>
      <c r="H90" s="92">
        <v>6.5836734000000002E-17</v>
      </c>
      <c r="I90" s="92">
        <v>1.0530542000000001E-15</v>
      </c>
      <c r="J90" s="92">
        <v>1.6823954999999999E-14</v>
      </c>
      <c r="K90" s="92">
        <v>2.6844865000000001E-13</v>
      </c>
      <c r="L90" s="92">
        <v>4.2771602E-12</v>
      </c>
      <c r="M90" s="92">
        <v>6.8019310000000004E-11</v>
      </c>
      <c r="N90" s="92">
        <v>1.0789005E-9</v>
      </c>
      <c r="O90" s="92">
        <v>1.7048124999999998E-8</v>
      </c>
      <c r="P90" s="92">
        <v>2.6780577000000002E-7</v>
      </c>
      <c r="Q90" s="92">
        <v>4.1672319999999997E-6</v>
      </c>
      <c r="R90" s="92">
        <v>6.3817390000000003E-5</v>
      </c>
      <c r="S90" s="92">
        <v>9.4998230000000003E-4</v>
      </c>
      <c r="T90" s="92">
        <v>4.4038080000000004E-3</v>
      </c>
      <c r="U90" s="92">
        <v>1.2897056E-2</v>
      </c>
      <c r="V90" s="92">
        <v>2.9338038E-2</v>
      </c>
      <c r="W90" s="92">
        <v>5.5835070000000001E-2</v>
      </c>
      <c r="X90" s="92">
        <v>9.2073119999999994E-2</v>
      </c>
      <c r="Y90" s="92">
        <v>0.13416727000000001</v>
      </c>
      <c r="Z90" s="93">
        <v>0.17471112</v>
      </c>
      <c r="AA90" s="93">
        <v>0.20379697999999999</v>
      </c>
      <c r="AB90" s="93">
        <v>0.21159128999999999</v>
      </c>
      <c r="AC90" s="93">
        <v>0.20646593999999999</v>
      </c>
      <c r="AD90" s="93">
        <v>0.18016407000000001</v>
      </c>
      <c r="AE90" s="93">
        <v>0.14101817999999999</v>
      </c>
      <c r="AF90" s="93">
        <v>9.8664193999999997E-2</v>
      </c>
      <c r="AG90" s="93">
        <v>6.098671E-2</v>
      </c>
      <c r="AH90" s="93">
        <v>3.2616346999999997E-2</v>
      </c>
      <c r="AI90" s="93">
        <v>1.4561156E-2</v>
      </c>
      <c r="AJ90" s="93">
        <v>5.0734179999999997E-3</v>
      </c>
      <c r="AK90" s="93">
        <v>1.175754E-3</v>
      </c>
      <c r="AL90" s="93">
        <v>1.08200584E-4</v>
      </c>
      <c r="AM90" s="93">
        <v>1.5232776E-5</v>
      </c>
      <c r="AN90" s="93">
        <v>6.5720556E-6</v>
      </c>
      <c r="AO90" s="93">
        <v>3.8773150000000003E-6</v>
      </c>
      <c r="AP90" s="93">
        <v>1.3540751999999999E-6</v>
      </c>
      <c r="AQ90" s="93">
        <v>2.9436416E-7</v>
      </c>
      <c r="AR90" s="93">
        <v>1.1241027E-7</v>
      </c>
      <c r="AS90" s="94">
        <v>0</v>
      </c>
      <c r="AT90" s="94">
        <v>2.576023E-19</v>
      </c>
      <c r="AU90" s="94">
        <v>4.1113070000000003E-18</v>
      </c>
      <c r="AV90" s="94">
        <v>6.5837569999999995E-17</v>
      </c>
      <c r="AW90" s="94">
        <v>1.0530641E-15</v>
      </c>
      <c r="AX90" s="94">
        <v>1.6824062999999999E-14</v>
      </c>
      <c r="AY90" s="94">
        <v>2.684496E-13</v>
      </c>
      <c r="AZ90" s="94">
        <v>4.2771623999999997E-12</v>
      </c>
      <c r="BA90" s="94">
        <v>6.8019150000000002E-11</v>
      </c>
      <c r="BB90" s="94">
        <v>1.0788949999999999E-9</v>
      </c>
      <c r="BC90" s="94">
        <v>1.7047995E-8</v>
      </c>
      <c r="BD90" s="94">
        <v>2.6780320000000002E-7</v>
      </c>
      <c r="BE90" s="94">
        <v>4.1671859999999997E-6</v>
      </c>
      <c r="BF90" s="94">
        <v>6.3816689999999994E-5</v>
      </c>
      <c r="BG90" s="94">
        <v>9.4997250000000005E-4</v>
      </c>
      <c r="BH90" s="94">
        <v>4.4037774000000003E-3</v>
      </c>
      <c r="BI90" s="94">
        <v>1.2896985999999999E-2</v>
      </c>
      <c r="BJ90" s="94">
        <v>2.9337924000000001E-2</v>
      </c>
      <c r="BK90" s="94">
        <v>5.5834914999999999E-2</v>
      </c>
      <c r="BL90" s="94">
        <v>9.2072959999999995E-2</v>
      </c>
      <c r="BM90" s="94">
        <v>0.13416716000000001</v>
      </c>
      <c r="BN90" s="94">
        <v>0.17471107999999999</v>
      </c>
      <c r="BO90" s="94">
        <v>0.20379697999999999</v>
      </c>
      <c r="BP90" s="94">
        <v>0.21159136000000001</v>
      </c>
      <c r="BQ90" s="94">
        <v>0.20646608</v>
      </c>
      <c r="BR90" s="94">
        <v>0.18016417000000001</v>
      </c>
      <c r="BS90" s="94">
        <v>0.14101820000000001</v>
      </c>
      <c r="BT90" s="94">
        <v>9.8664050000000003E-2</v>
      </c>
      <c r="BU90" s="94">
        <v>6.0986462999999998E-2</v>
      </c>
      <c r="BV90" s="94">
        <v>3.2616149999999997E-2</v>
      </c>
      <c r="BW90" s="94">
        <v>1.4561034E-2</v>
      </c>
      <c r="BX90" s="94">
        <v>5.0733643999999996E-3</v>
      </c>
      <c r="BY90" s="94">
        <v>1.1757406E-3</v>
      </c>
      <c r="BZ90" s="94">
        <v>1.08199165E-4</v>
      </c>
      <c r="CA90" s="94">
        <v>1.5232618E-5</v>
      </c>
      <c r="CB90" s="94">
        <v>6.5720146000000004E-6</v>
      </c>
      <c r="CC90" s="94">
        <v>3.8773004999999998E-6</v>
      </c>
      <c r="CD90" s="94">
        <v>1.3540666000000001E-6</v>
      </c>
      <c r="CE90" s="94">
        <v>2.9436279999999999E-7</v>
      </c>
      <c r="CF90" s="94">
        <v>1.1241068E-7</v>
      </c>
      <c r="CG90" s="94">
        <v>0</v>
      </c>
      <c r="CH90" s="94">
        <v>2.5752622000000002E-19</v>
      </c>
      <c r="CI90" s="94">
        <v>4.1102314999999999E-18</v>
      </c>
      <c r="CJ90" s="94">
        <v>6.5822494000000002E-17</v>
      </c>
      <c r="CK90" s="94">
        <v>1.0528572E-15</v>
      </c>
      <c r="CL90" s="94">
        <v>1.6821292999999999E-14</v>
      </c>
      <c r="CM90" s="94">
        <v>2.6841369999999998E-13</v>
      </c>
      <c r="CN90" s="94">
        <v>4.2767189999999998E-12</v>
      </c>
      <c r="CO90" s="94">
        <v>6.8014059999999997E-11</v>
      </c>
      <c r="CP90" s="94">
        <v>1.0788430000000001E-9</v>
      </c>
      <c r="CQ90" s="94">
        <v>1.7047564999999999E-8</v>
      </c>
      <c r="CR90" s="94">
        <v>2.6780133999999999E-7</v>
      </c>
      <c r="CS90" s="94">
        <v>4.1672074000000003E-6</v>
      </c>
      <c r="CT90" s="94">
        <v>6.3817183999999999E-5</v>
      </c>
      <c r="CU90" s="94">
        <v>9.4997959999999998E-4</v>
      </c>
      <c r="CV90" s="94">
        <v>4.4038015999999999E-3</v>
      </c>
      <c r="CW90" s="94">
        <v>1.2897052000000001E-2</v>
      </c>
      <c r="CX90" s="94">
        <v>2.9338050000000001E-2</v>
      </c>
      <c r="CY90" s="94">
        <v>5.5835112999999999E-2</v>
      </c>
      <c r="CZ90" s="94">
        <v>9.2073240000000001E-2</v>
      </c>
      <c r="DA90" s="94">
        <v>0.13416745999999999</v>
      </c>
      <c r="DB90" s="94">
        <v>0.17471128999999999</v>
      </c>
      <c r="DC90" s="94">
        <v>0.20379696999999999</v>
      </c>
      <c r="DD90" s="94">
        <v>0.21159063</v>
      </c>
      <c r="DE90" s="94">
        <v>0.20646510000000001</v>
      </c>
      <c r="DF90" s="94">
        <v>0.18016301000000001</v>
      </c>
      <c r="DG90" s="94">
        <v>0.14101723999999999</v>
      </c>
      <c r="DH90" s="94">
        <v>9.8663429999999996E-2</v>
      </c>
      <c r="DI90" s="94">
        <v>6.0986157999999999E-2</v>
      </c>
      <c r="DJ90" s="94">
        <v>3.2616008000000002E-2</v>
      </c>
      <c r="DK90" s="94">
        <v>1.4560979E-2</v>
      </c>
      <c r="DL90" s="94">
        <v>5.0733489999999996E-3</v>
      </c>
      <c r="DM90" s="94">
        <v>1.1757365000000001E-3</v>
      </c>
      <c r="DN90" s="94">
        <v>1.0819845E-4</v>
      </c>
      <c r="DO90" s="94">
        <v>1.5232592E-5</v>
      </c>
      <c r="DP90" s="94">
        <v>6.5720169999999998E-6</v>
      </c>
      <c r="DQ90" s="94">
        <v>3.8773082000000002E-6</v>
      </c>
      <c r="DR90" s="94">
        <v>1.3540841999999999E-6</v>
      </c>
      <c r="DS90" s="94">
        <v>2.9436438E-7</v>
      </c>
      <c r="DT90" s="94">
        <v>1.1241136E-7</v>
      </c>
      <c r="DU90" s="94">
        <v>0</v>
      </c>
      <c r="DV90" s="94">
        <v>2.5752534000000002E-19</v>
      </c>
      <c r="DW90" s="94">
        <v>4.1102265000000001E-18</v>
      </c>
      <c r="DX90" s="94">
        <v>6.5822547000000003E-17</v>
      </c>
      <c r="DY90" s="94">
        <v>1.0528597E-15</v>
      </c>
      <c r="DZ90" s="94">
        <v>1.6821356E-14</v>
      </c>
      <c r="EA90" s="94">
        <v>2.6841500000000002E-13</v>
      </c>
      <c r="EB90" s="94">
        <v>4.2767429999999999E-12</v>
      </c>
      <c r="EC90" s="94">
        <v>6.8014470000000001E-11</v>
      </c>
      <c r="ED90" s="94">
        <v>1.0788499E-9</v>
      </c>
      <c r="EE90" s="94">
        <v>1.7047679999999999E-8</v>
      </c>
      <c r="EF90" s="94">
        <v>2.6780327000000001E-7</v>
      </c>
      <c r="EG90" s="94">
        <v>4.1672383000000001E-6</v>
      </c>
      <c r="EH90" s="94">
        <v>6.3817659999999994E-5</v>
      </c>
      <c r="EI90" s="94">
        <v>9.4998656999999999E-4</v>
      </c>
      <c r="EJ90" s="94">
        <v>4.4038276999999997E-3</v>
      </c>
      <c r="EK90" s="94">
        <v>1.2897105000000001E-2</v>
      </c>
      <c r="EL90" s="94">
        <v>2.9338136000000001E-2</v>
      </c>
      <c r="EM90" s="94">
        <v>5.5835179999999998E-2</v>
      </c>
      <c r="EN90" s="94">
        <v>9.2073160000000001E-2</v>
      </c>
      <c r="EO90" s="94">
        <v>0.13416721000000001</v>
      </c>
      <c r="EP90" s="94">
        <v>0.17471092999999999</v>
      </c>
      <c r="EQ90" s="94">
        <v>0.20379654999999999</v>
      </c>
      <c r="ER90" s="94">
        <v>0.21159062000000001</v>
      </c>
      <c r="ES90" s="94">
        <v>0.20646523999999999</v>
      </c>
      <c r="ET90" s="94">
        <v>0.18016355000000001</v>
      </c>
      <c r="EU90" s="94">
        <v>0.141018</v>
      </c>
      <c r="EV90" s="94">
        <v>9.8664219999999997E-2</v>
      </c>
      <c r="EW90" s="94">
        <v>6.0986720000000001E-2</v>
      </c>
      <c r="EX90" s="94">
        <v>3.2616350000000002E-2</v>
      </c>
      <c r="EY90" s="94">
        <v>1.4561127E-2</v>
      </c>
      <c r="EZ90" s="94">
        <v>5.0733899999999997E-3</v>
      </c>
      <c r="FA90" s="94">
        <v>1.1757416999999999E-3</v>
      </c>
      <c r="FB90" s="94">
        <v>1.08198634E-4</v>
      </c>
      <c r="FC90" s="94">
        <v>1.5232674E-5</v>
      </c>
      <c r="FD90" s="94">
        <v>6.5720655999999999E-6</v>
      </c>
      <c r="FE90" s="94">
        <v>3.8773433000000001E-6</v>
      </c>
      <c r="FF90" s="94">
        <v>1.3540817E-6</v>
      </c>
      <c r="FG90" s="94">
        <v>2.9436781999999999E-7</v>
      </c>
      <c r="FH90" s="94">
        <v>1.12412266E-7</v>
      </c>
      <c r="FI90" s="94">
        <v>0</v>
      </c>
      <c r="FJ90" s="94">
        <v>2.5752529999999999E-19</v>
      </c>
      <c r="FK90" s="94">
        <v>4.1102245000000003E-18</v>
      </c>
      <c r="FL90" s="94">
        <v>6.5822513000000004E-17</v>
      </c>
      <c r="FM90" s="94">
        <v>1.0528592000000001E-15</v>
      </c>
      <c r="FN90" s="94">
        <v>1.6821350000000001E-14</v>
      </c>
      <c r="FO90" s="94">
        <v>2.6841487000000001E-13</v>
      </c>
      <c r="FP90" s="94">
        <v>4.2767404E-12</v>
      </c>
      <c r="FQ90" s="94">
        <v>6.80144E-11</v>
      </c>
      <c r="FR90" s="94">
        <v>1.0788482999999999E-9</v>
      </c>
      <c r="FS90" s="94">
        <v>1.7047652E-8</v>
      </c>
      <c r="FT90" s="94">
        <v>2.6780282000000001E-7</v>
      </c>
      <c r="FU90" s="94">
        <v>4.1672310000000003E-6</v>
      </c>
      <c r="FV90" s="94">
        <v>6.3817554999999994E-5</v>
      </c>
      <c r="FW90" s="94">
        <v>9.4998510000000001E-4</v>
      </c>
      <c r="FX90" s="94">
        <v>4.403817E-3</v>
      </c>
      <c r="FY90" s="94">
        <v>1.2897074999999999E-2</v>
      </c>
      <c r="FZ90" s="94">
        <v>2.9338050000000001E-2</v>
      </c>
      <c r="GA90" s="94">
        <v>5.5835034999999998E-2</v>
      </c>
      <c r="GB90" s="94">
        <v>9.2072985999999996E-2</v>
      </c>
      <c r="GC90" s="94">
        <v>0.13416713</v>
      </c>
      <c r="GD90" s="94">
        <v>0.17471112</v>
      </c>
      <c r="GE90" s="94">
        <v>0.20379722</v>
      </c>
      <c r="GF90" s="94">
        <v>0.21159185</v>
      </c>
      <c r="GG90" s="94">
        <v>0.20646648000000001</v>
      </c>
      <c r="GH90" s="94">
        <v>0.1801643</v>
      </c>
      <c r="GI90" s="94">
        <v>0.14101815000000001</v>
      </c>
      <c r="GJ90" s="94">
        <v>9.8663920000000002E-2</v>
      </c>
      <c r="GK90" s="94">
        <v>6.0986362000000002E-2</v>
      </c>
      <c r="GL90" s="94">
        <v>3.2616064E-2</v>
      </c>
      <c r="GM90" s="94">
        <v>1.4560974000000001E-2</v>
      </c>
      <c r="GN90" s="94">
        <v>5.0733317999999998E-3</v>
      </c>
      <c r="GO90" s="94">
        <v>1.1757312E-3</v>
      </c>
      <c r="GP90" s="94">
        <v>1.08200264E-4</v>
      </c>
      <c r="GQ90" s="94">
        <v>1.523279E-5</v>
      </c>
      <c r="GR90" s="94">
        <v>6.5721032999999998E-6</v>
      </c>
      <c r="GS90" s="94">
        <v>3.8773159999999997E-6</v>
      </c>
      <c r="GT90" s="94">
        <v>1.3540858E-6</v>
      </c>
      <c r="GU90" s="94">
        <v>2.9436486999999998E-7</v>
      </c>
      <c r="GV90" s="94">
        <v>1.1241154E-7</v>
      </c>
      <c r="GW90" s="94">
        <v>0</v>
      </c>
      <c r="GX90" s="94">
        <v>2.5752412E-19</v>
      </c>
      <c r="GY90" s="94">
        <v>4.1102060000000001E-18</v>
      </c>
      <c r="GZ90" s="94">
        <v>6.5822209999999999E-17</v>
      </c>
      <c r="HA90" s="94">
        <v>1.052854E-15</v>
      </c>
      <c r="HB90" s="94">
        <v>1.6821257999999999E-14</v>
      </c>
      <c r="HC90" s="94">
        <v>2.6841344E-13</v>
      </c>
      <c r="HD90" s="94">
        <v>4.2767170000000003E-12</v>
      </c>
      <c r="HE90" s="94">
        <v>6.8014024999999997E-11</v>
      </c>
      <c r="HF90" s="94">
        <v>1.0788419E-9</v>
      </c>
      <c r="HG90" s="94">
        <v>1.7047545999999999E-8</v>
      </c>
      <c r="HH90" s="94">
        <v>2.6780105999999998E-7</v>
      </c>
      <c r="HI90" s="94">
        <v>4.1672030000000004E-6</v>
      </c>
      <c r="HJ90" s="94">
        <v>6.3817129999999998E-5</v>
      </c>
      <c r="HK90" s="94">
        <v>9.4997905999999997E-4</v>
      </c>
      <c r="HL90" s="94">
        <v>4.4037959999999998E-3</v>
      </c>
      <c r="HM90" s="94">
        <v>1.2897029000000001E-2</v>
      </c>
      <c r="HN90" s="94">
        <v>2.9338006E-2</v>
      </c>
      <c r="HO90" s="94">
        <v>5.5835042000000001E-2</v>
      </c>
      <c r="HP90" s="94">
        <v>9.2073075000000004E-2</v>
      </c>
      <c r="HQ90" s="94">
        <v>0.13416719999999999</v>
      </c>
      <c r="HR90" s="94">
        <v>0.17471096</v>
      </c>
      <c r="HS90" s="94">
        <v>0.20379675999999999</v>
      </c>
      <c r="HT90" s="94">
        <v>0.21159111</v>
      </c>
      <c r="HU90" s="94">
        <v>0.20646575</v>
      </c>
      <c r="HV90" s="94">
        <v>0.18016380000000001</v>
      </c>
      <c r="HW90" s="94">
        <v>0.14101791</v>
      </c>
      <c r="HX90" s="94">
        <v>9.8663844000000001E-2</v>
      </c>
      <c r="HY90" s="94">
        <v>6.0986317999999998E-2</v>
      </c>
      <c r="HZ90" s="94">
        <v>3.2616045000000003E-2</v>
      </c>
      <c r="IA90" s="94">
        <v>1.4560995E-2</v>
      </c>
      <c r="IB90" s="94">
        <v>5.0733573999999998E-3</v>
      </c>
      <c r="IC90" s="94">
        <v>1.175733E-3</v>
      </c>
      <c r="ID90" s="94">
        <v>1.0819651E-4</v>
      </c>
      <c r="IE90" s="94">
        <v>1.5232467E-5</v>
      </c>
      <c r="IF90" s="94">
        <v>6.5720315000000003E-6</v>
      </c>
      <c r="IG90" s="94">
        <v>3.8773089999999997E-6</v>
      </c>
      <c r="IH90" s="94">
        <v>1.3540871000000001E-6</v>
      </c>
      <c r="II90" s="94">
        <v>2.9436580000000002E-7</v>
      </c>
      <c r="IJ90" s="94">
        <v>1.1241149E-7</v>
      </c>
      <c r="IK90" s="94">
        <v>0</v>
      </c>
      <c r="IL90" s="94">
        <v>2.5752224000000001E-19</v>
      </c>
      <c r="IM90" s="94">
        <v>4.1101753000000002E-18</v>
      </c>
      <c r="IN90" s="94">
        <v>6.5821700000000005E-17</v>
      </c>
      <c r="IO90" s="94">
        <v>1.0528462E-15</v>
      </c>
      <c r="IP90" s="94">
        <v>1.6821138000000001E-14</v>
      </c>
      <c r="IQ90" s="94">
        <v>2.6841154000000001E-13</v>
      </c>
      <c r="IR90" s="94">
        <v>4.2766869999999999E-12</v>
      </c>
      <c r="IS90" s="94">
        <v>6.8013580000000005E-11</v>
      </c>
      <c r="IT90" s="94">
        <v>1.078835E-9</v>
      </c>
      <c r="IU90" s="94">
        <v>1.7047435E-8</v>
      </c>
      <c r="IV90" s="94">
        <v>2.6779932000000002E-7</v>
      </c>
      <c r="IW90" s="94">
        <v>4.1671773999999999E-6</v>
      </c>
      <c r="IX90" s="94">
        <v>6.381677E-5</v>
      </c>
      <c r="IY90" s="94">
        <v>9.4997449999999998E-4</v>
      </c>
      <c r="IZ90" s="94">
        <v>4.4037863000000003E-3</v>
      </c>
      <c r="JA90" s="94">
        <v>1.2897015E-2</v>
      </c>
      <c r="JB90" s="94">
        <v>2.9337986999999999E-2</v>
      </c>
      <c r="JC90" s="94">
        <v>5.5835016000000001E-2</v>
      </c>
      <c r="JD90" s="94">
        <v>9.2073075000000004E-2</v>
      </c>
      <c r="JE90" s="94">
        <v>0.13416727000000001</v>
      </c>
      <c r="JF90" s="94">
        <v>0.17471106</v>
      </c>
      <c r="JG90" s="94">
        <v>0.20379670999999999</v>
      </c>
      <c r="JH90" s="94">
        <v>0.21159043999999999</v>
      </c>
      <c r="JI90" s="94">
        <v>0.20646490000000001</v>
      </c>
      <c r="JJ90" s="94">
        <v>0.18016282</v>
      </c>
      <c r="JK90" s="94">
        <v>0.14101721</v>
      </c>
      <c r="JL90" s="94">
        <v>9.8663589999999995E-2</v>
      </c>
      <c r="JM90" s="94">
        <v>6.0986317999999998E-2</v>
      </c>
      <c r="JN90" s="94">
        <v>3.2616067999999998E-2</v>
      </c>
      <c r="JO90" s="94">
        <v>1.4561005E-2</v>
      </c>
      <c r="JP90" s="94">
        <v>5.0733745999999996E-3</v>
      </c>
      <c r="JQ90" s="94">
        <v>1.1757461999999999E-3</v>
      </c>
      <c r="JR90" s="94">
        <v>1.0819767E-4</v>
      </c>
      <c r="JS90" s="94">
        <v>1.5232580000000001E-5</v>
      </c>
      <c r="JT90" s="94">
        <v>6.5720282999999997E-6</v>
      </c>
      <c r="JU90" s="94">
        <v>3.8773172999999998E-6</v>
      </c>
      <c r="JV90" s="94">
        <v>1.3540848999999999E-6</v>
      </c>
      <c r="JW90" s="94">
        <v>2.9436660000000001E-7</v>
      </c>
      <c r="JX90" s="94">
        <v>1.12411705E-7</v>
      </c>
      <c r="JY90" s="94">
        <v>0</v>
      </c>
      <c r="JZ90" s="94">
        <v>2.5751993999999999E-19</v>
      </c>
      <c r="KA90" s="94">
        <v>4.1101384999999999E-18</v>
      </c>
      <c r="KB90" s="94">
        <v>6.5821129999999996E-17</v>
      </c>
      <c r="KC90" s="94">
        <v>1.0528368E-15</v>
      </c>
      <c r="KD90" s="94">
        <v>1.682099E-14</v>
      </c>
      <c r="KE90" s="94">
        <v>2.6840924E-13</v>
      </c>
      <c r="KF90" s="94">
        <v>4.2766505999999999E-12</v>
      </c>
      <c r="KG90" s="94">
        <v>6.8013000000000006E-11</v>
      </c>
      <c r="KH90" s="94">
        <v>1.0788264E-9</v>
      </c>
      <c r="KI90" s="94">
        <v>1.7047304000000001E-8</v>
      </c>
      <c r="KJ90" s="94">
        <v>2.6779727999999998E-7</v>
      </c>
      <c r="KK90" s="94">
        <v>4.1671460000000003E-6</v>
      </c>
      <c r="KL90" s="94">
        <v>6.3816349999999998E-5</v>
      </c>
      <c r="KM90" s="94">
        <v>9.4996960000000004E-4</v>
      </c>
      <c r="KN90" s="94">
        <v>4.403779E-3</v>
      </c>
      <c r="KO90" s="94">
        <v>1.2897001E-2</v>
      </c>
      <c r="KP90" s="94">
        <v>2.9337955999999998E-2</v>
      </c>
      <c r="KQ90" s="94">
        <v>5.583494E-2</v>
      </c>
      <c r="KR90" s="94">
        <v>9.2072909999999994E-2</v>
      </c>
      <c r="KS90" s="94">
        <v>0.13416702999999999</v>
      </c>
      <c r="KT90" s="94">
        <v>0.17471086999999999</v>
      </c>
      <c r="KU90" s="94">
        <v>0.20379670999999999</v>
      </c>
      <c r="KV90" s="94">
        <v>0.21159049999999999</v>
      </c>
      <c r="KW90" s="94">
        <v>0.20646500000000001</v>
      </c>
      <c r="KX90" s="94">
        <v>0.18016288</v>
      </c>
      <c r="KY90" s="94">
        <v>0.14101714000000001</v>
      </c>
      <c r="KZ90" s="94">
        <v>9.8663539999999994E-2</v>
      </c>
      <c r="LA90" s="94">
        <v>6.098634E-2</v>
      </c>
      <c r="LB90" s="94">
        <v>3.2616109999999997E-2</v>
      </c>
      <c r="LC90" s="94">
        <v>1.4560995E-2</v>
      </c>
      <c r="LD90" s="94">
        <v>5.0733504E-3</v>
      </c>
      <c r="LE90" s="94">
        <v>1.1757429999999999E-3</v>
      </c>
      <c r="LF90" s="94">
        <v>1.08200176E-4</v>
      </c>
      <c r="LG90" s="94">
        <v>1.5232739000000001E-5</v>
      </c>
      <c r="LH90" s="94">
        <v>6.5720379999999997E-6</v>
      </c>
      <c r="LI90" s="94">
        <v>3.8773210000000001E-6</v>
      </c>
      <c r="LJ90" s="94">
        <v>1.3540827E-6</v>
      </c>
      <c r="LK90" s="94">
        <v>2.9436645999999998E-7</v>
      </c>
      <c r="LL90" s="94">
        <v>1.1241161E-7</v>
      </c>
      <c r="LM90" s="94">
        <v>0</v>
      </c>
      <c r="LN90" s="94">
        <v>2.5751859999999998E-19</v>
      </c>
      <c r="LO90" s="94">
        <v>4.1101177999999998E-18</v>
      </c>
      <c r="LP90" s="94">
        <v>6.5820799999999994E-17</v>
      </c>
      <c r="LQ90" s="94">
        <v>1.0528319E-15</v>
      </c>
      <c r="LR90" s="94">
        <v>1.6820917E-14</v>
      </c>
      <c r="LS90" s="94">
        <v>2.6840818000000001E-13</v>
      </c>
      <c r="LT90" s="94">
        <v>4.2766346000000004E-12</v>
      </c>
      <c r="LU90" s="94">
        <v>6.8012739999999998E-11</v>
      </c>
      <c r="LV90" s="94">
        <v>1.0788222999999999E-9</v>
      </c>
      <c r="LW90" s="94">
        <v>1.7047243999999999E-8</v>
      </c>
      <c r="LX90" s="94">
        <v>2.6779640000000002E-7</v>
      </c>
      <c r="LY90" s="94">
        <v>4.1671320000000003E-6</v>
      </c>
      <c r="LZ90" s="94">
        <v>6.3816119999999995E-5</v>
      </c>
      <c r="MA90" s="94">
        <v>9.4996643000000002E-4</v>
      </c>
      <c r="MB90" s="94">
        <v>4.4037755999999997E-3</v>
      </c>
      <c r="MC90" s="94">
        <v>1.2897003000000001E-2</v>
      </c>
      <c r="MD90" s="94">
        <v>2.933796E-2</v>
      </c>
      <c r="ME90" s="94">
        <v>5.5834923000000002E-2</v>
      </c>
      <c r="MF90" s="94">
        <v>9.207282E-2</v>
      </c>
      <c r="MG90" s="94">
        <v>0.13416685</v>
      </c>
      <c r="MH90" s="94">
        <v>0.17471054</v>
      </c>
      <c r="MI90" s="94">
        <v>0.20379628</v>
      </c>
      <c r="MJ90" s="94">
        <v>0.21159053999999999</v>
      </c>
      <c r="MK90" s="94">
        <v>0.20646514999999999</v>
      </c>
      <c r="ML90" s="94">
        <v>0.18016317000000001</v>
      </c>
      <c r="MM90" s="94">
        <v>0.14101735000000001</v>
      </c>
      <c r="MN90" s="94">
        <v>9.8663520000000005E-2</v>
      </c>
      <c r="MO90" s="94">
        <v>6.0986317999999998E-2</v>
      </c>
      <c r="MP90" s="94">
        <v>3.2616149999999997E-2</v>
      </c>
      <c r="MQ90" s="94">
        <v>1.4561010500000001E-2</v>
      </c>
      <c r="MR90" s="94">
        <v>5.0733360000000003E-3</v>
      </c>
      <c r="MS90" s="94">
        <v>1.1757325E-3</v>
      </c>
      <c r="MT90" s="94">
        <v>1.0820008999999999E-4</v>
      </c>
      <c r="MU90" s="94">
        <v>1.5232707999999999E-5</v>
      </c>
      <c r="MV90" s="94">
        <v>6.5720483000000002E-6</v>
      </c>
      <c r="MW90" s="94">
        <v>3.8773286999999996E-6</v>
      </c>
      <c r="MX90" s="94">
        <v>1.3540838999999999E-6</v>
      </c>
      <c r="MY90" s="94">
        <v>2.9436686E-7</v>
      </c>
      <c r="MZ90" s="94">
        <v>1.1241161E-7</v>
      </c>
      <c r="NA90" s="94">
        <v>0</v>
      </c>
      <c r="NB90" s="94">
        <v>2.57518E-19</v>
      </c>
      <c r="NC90" s="94">
        <v>4.1101082999999998E-18</v>
      </c>
      <c r="ND90" s="94">
        <v>6.5820670000000005E-17</v>
      </c>
      <c r="NE90" s="94">
        <v>1.0528298E-15</v>
      </c>
      <c r="NF90" s="94">
        <v>1.6820885E-14</v>
      </c>
      <c r="NG90" s="94">
        <v>2.6840772000000002E-13</v>
      </c>
      <c r="NH90" s="94">
        <v>4.2766276999999996E-12</v>
      </c>
      <c r="NI90" s="94">
        <v>6.8012629999999999E-11</v>
      </c>
      <c r="NJ90" s="94">
        <v>1.0788203999999999E-9</v>
      </c>
      <c r="NK90" s="94">
        <v>1.7047206E-8</v>
      </c>
      <c r="NL90" s="94">
        <v>2.6779580000000001E-7</v>
      </c>
      <c r="NM90" s="94">
        <v>4.1671224000000002E-6</v>
      </c>
      <c r="NN90" s="94">
        <v>6.3815953999999994E-5</v>
      </c>
      <c r="NO90" s="94">
        <v>9.4996329999999995E-4</v>
      </c>
      <c r="NP90" s="94">
        <v>4.4037590000000001E-3</v>
      </c>
      <c r="NQ90" s="94">
        <v>1.2896968999999999E-2</v>
      </c>
      <c r="NR90" s="94">
        <v>2.933792E-2</v>
      </c>
      <c r="NS90" s="94">
        <v>5.5834889999999998E-2</v>
      </c>
      <c r="NT90" s="94">
        <v>9.2072810000000005E-2</v>
      </c>
      <c r="NU90" s="94">
        <v>0.1341668</v>
      </c>
      <c r="NV90" s="94">
        <v>0.17471039999999999</v>
      </c>
      <c r="NW90" s="94">
        <v>0.20379597999999999</v>
      </c>
      <c r="NX90" s="94">
        <v>0.21159051000000001</v>
      </c>
      <c r="NY90" s="94">
        <v>0.20646526000000001</v>
      </c>
      <c r="NZ90" s="94">
        <v>0.18016360000000001</v>
      </c>
      <c r="OA90" s="94">
        <v>0.14101781999999999</v>
      </c>
      <c r="OB90" s="94">
        <v>9.8663799999999996E-2</v>
      </c>
      <c r="OC90" s="94">
        <v>6.0986384999999997E-2</v>
      </c>
      <c r="OD90" s="94">
        <v>3.2616159999999998E-2</v>
      </c>
      <c r="OE90" s="94">
        <v>1.4561054E-2</v>
      </c>
      <c r="OF90" s="94">
        <v>5.0733573999999998E-3</v>
      </c>
      <c r="OG90" s="94">
        <v>1.1757334999999999E-3</v>
      </c>
      <c r="OH90" s="94">
        <v>1.0819892000000001E-4</v>
      </c>
      <c r="OI90" s="94">
        <v>1.5232643E-5</v>
      </c>
      <c r="OJ90" s="94">
        <v>6.5720515E-6</v>
      </c>
      <c r="OK90" s="94">
        <v>3.8773313999999997E-6</v>
      </c>
      <c r="OL90" s="94">
        <v>1.3540862999999999E-6</v>
      </c>
      <c r="OM90" s="94">
        <v>2.9436748000000003E-7</v>
      </c>
      <c r="ON90" s="94">
        <v>1.1241172E-7</v>
      </c>
      <c r="OO90" s="94">
        <v>0</v>
      </c>
      <c r="OP90" s="94">
        <v>2.5751856999999998E-19</v>
      </c>
      <c r="OQ90" s="94">
        <v>4.1101170000000004E-18</v>
      </c>
      <c r="OR90" s="94">
        <v>6.5820839999999999E-17</v>
      </c>
      <c r="OS90" s="94">
        <v>1.0528324999999999E-15</v>
      </c>
      <c r="OT90" s="94">
        <v>1.6820933E-14</v>
      </c>
      <c r="OU90" s="94">
        <v>2.6840856000000002E-13</v>
      </c>
      <c r="OV90" s="94">
        <v>4.2766437E-12</v>
      </c>
      <c r="OW90" s="94">
        <v>6.8012893999999996E-11</v>
      </c>
      <c r="OX90" s="94">
        <v>1.0788245E-9</v>
      </c>
      <c r="OY90" s="94">
        <v>1.7047272000000001E-8</v>
      </c>
      <c r="OZ90" s="94">
        <v>2.6779676E-7</v>
      </c>
      <c r="PA90" s="94">
        <v>4.1671365000000001E-6</v>
      </c>
      <c r="PB90" s="94">
        <v>6.3816143999999994E-5</v>
      </c>
      <c r="PC90" s="94">
        <v>9.4996529999999998E-4</v>
      </c>
      <c r="PD90" s="94">
        <v>4.4037573999999996E-3</v>
      </c>
      <c r="PE90" s="94">
        <v>1.2896948E-2</v>
      </c>
      <c r="PF90" s="94">
        <v>2.933786E-2</v>
      </c>
      <c r="PG90" s="94">
        <v>5.5834804000000002E-2</v>
      </c>
      <c r="PH90" s="94">
        <v>9.2072755000000006E-2</v>
      </c>
      <c r="PI90" s="94">
        <v>0.13416684000000001</v>
      </c>
      <c r="PJ90" s="94">
        <v>0.17471053</v>
      </c>
      <c r="PK90" s="94">
        <v>0.20379615000000001</v>
      </c>
      <c r="PL90" s="94">
        <v>0.21159051000000001</v>
      </c>
      <c r="PM90" s="94">
        <v>0.20646517</v>
      </c>
      <c r="PN90" s="94">
        <v>0.18016346</v>
      </c>
      <c r="PO90" s="94">
        <v>0.14101775</v>
      </c>
      <c r="PP90" s="94">
        <v>9.8663780000000006E-2</v>
      </c>
      <c r="PQ90" s="94">
        <v>6.0986319999999997E-2</v>
      </c>
      <c r="PR90" s="94">
        <v>3.2616093999999998E-2</v>
      </c>
      <c r="PS90" s="94">
        <v>1.4561027000000001E-2</v>
      </c>
      <c r="PT90" s="94">
        <v>5.0733729999999999E-3</v>
      </c>
      <c r="PU90" s="94">
        <v>1.1757432E-3</v>
      </c>
      <c r="PV90" s="94">
        <v>1.0819975E-4</v>
      </c>
      <c r="PW90" s="94">
        <v>1.5232725000000001E-5</v>
      </c>
      <c r="PX90" s="94">
        <v>6.5720655999999999E-6</v>
      </c>
      <c r="PY90" s="94">
        <v>3.8773337E-6</v>
      </c>
      <c r="PZ90" s="94">
        <v>1.3540878000000001E-6</v>
      </c>
      <c r="QA90" s="94">
        <v>2.9436804999999998E-7</v>
      </c>
      <c r="QB90" s="94">
        <v>1.1241191000000001E-7</v>
      </c>
      <c r="QC90" s="94">
        <v>0</v>
      </c>
      <c r="QD90" s="94">
        <v>2.5751859999999998E-19</v>
      </c>
      <c r="QE90" s="94">
        <v>4.1101160000000001E-18</v>
      </c>
      <c r="QF90" s="94">
        <v>6.5820839999999999E-17</v>
      </c>
      <c r="QG90" s="94">
        <v>1.0528328000000001E-15</v>
      </c>
      <c r="QH90" s="94">
        <v>1.6820942999999999E-14</v>
      </c>
      <c r="QI90" s="94">
        <v>2.6840875E-13</v>
      </c>
      <c r="QJ90" s="94">
        <v>4.2766470000000002E-12</v>
      </c>
      <c r="QK90" s="94">
        <v>6.8013000000000006E-11</v>
      </c>
      <c r="QL90" s="94">
        <v>1.0788268999999999E-9</v>
      </c>
      <c r="QM90" s="94">
        <v>1.7047313000000001E-8</v>
      </c>
      <c r="QN90" s="94">
        <v>2.6779739999999999E-7</v>
      </c>
      <c r="QO90" s="94">
        <v>4.1671460000000003E-6</v>
      </c>
      <c r="QP90" s="94">
        <v>6.3816260000000005E-5</v>
      </c>
      <c r="QQ90" s="94">
        <v>9.4996700000000002E-4</v>
      </c>
      <c r="QR90" s="94">
        <v>4.4037579999999998E-3</v>
      </c>
      <c r="QS90" s="94">
        <v>1.2896942E-2</v>
      </c>
      <c r="QT90" s="94">
        <v>2.9337833000000001E-2</v>
      </c>
      <c r="QU90" s="94">
        <v>5.5834743999999999E-2</v>
      </c>
      <c r="QV90" s="94">
        <v>9.2072689999999999E-2</v>
      </c>
      <c r="QW90" s="94">
        <v>0.13416684000000001</v>
      </c>
      <c r="QX90" s="94">
        <v>0.17471072000000001</v>
      </c>
      <c r="QY90" s="94">
        <v>0.20379660999999999</v>
      </c>
      <c r="QZ90" s="94">
        <v>0.21159083000000001</v>
      </c>
      <c r="RA90" s="94">
        <v>0.20646540999999999</v>
      </c>
      <c r="RB90" s="94">
        <v>0.1801635</v>
      </c>
      <c r="RC90" s="94">
        <v>0.14101774</v>
      </c>
      <c r="RD90" s="94">
        <v>9.8663780000000006E-2</v>
      </c>
      <c r="RE90" s="94">
        <v>6.098634E-2</v>
      </c>
      <c r="RF90" s="94">
        <v>3.2616050000000001E-2</v>
      </c>
      <c r="RG90" s="94">
        <v>1.4560996E-2</v>
      </c>
      <c r="RH90" s="94">
        <v>5.0733653000000004E-3</v>
      </c>
      <c r="RI90" s="94">
        <v>1.1757480999999999E-3</v>
      </c>
      <c r="RJ90" s="94">
        <v>1.0820109E-4</v>
      </c>
      <c r="RK90" s="94">
        <v>1.5232826E-5</v>
      </c>
      <c r="RL90" s="94">
        <v>6.5720839999999997E-6</v>
      </c>
      <c r="RM90" s="94">
        <v>3.877335E-6</v>
      </c>
      <c r="RN90" s="94">
        <v>1.3540869999999999E-6</v>
      </c>
      <c r="RO90" s="94">
        <v>2.9436780000000002E-7</v>
      </c>
      <c r="RP90" s="94">
        <v>1.12411875E-7</v>
      </c>
      <c r="RQ90" s="94">
        <v>0</v>
      </c>
      <c r="RR90" s="94">
        <v>2.5751812999999998E-19</v>
      </c>
      <c r="RS90" s="94">
        <v>4.1101069999999998E-18</v>
      </c>
      <c r="RT90" s="94">
        <v>6.5820712999999995E-17</v>
      </c>
      <c r="RU90" s="94">
        <v>1.0528311E-15</v>
      </c>
      <c r="RV90" s="94">
        <v>1.6820910000000001E-14</v>
      </c>
      <c r="RW90" s="94">
        <v>2.6840826E-13</v>
      </c>
      <c r="RX90" s="94">
        <v>4.2766400000000002E-12</v>
      </c>
      <c r="RY90" s="94">
        <v>6.8012880000000001E-11</v>
      </c>
      <c r="RZ90" s="94">
        <v>1.0788251E-9</v>
      </c>
      <c r="SA90" s="94">
        <v>1.7047293000000001E-8</v>
      </c>
      <c r="SB90" s="94">
        <v>2.6779713000000002E-7</v>
      </c>
      <c r="SC90" s="94">
        <v>4.1671420000000002E-6</v>
      </c>
      <c r="SD90" s="94">
        <v>6.3816210000000001E-5</v>
      </c>
      <c r="SE90" s="94">
        <v>9.4996643000000002E-4</v>
      </c>
      <c r="SF90" s="94">
        <v>4.4037579999999998E-3</v>
      </c>
      <c r="SG90" s="94">
        <v>1.2896940000000001E-2</v>
      </c>
      <c r="SH90" s="94">
        <v>2.9337820000000001E-2</v>
      </c>
      <c r="SI90" s="94">
        <v>5.5834706999999997E-2</v>
      </c>
      <c r="SJ90" s="94">
        <v>9.2072606000000001E-2</v>
      </c>
      <c r="SK90" s="94">
        <v>0.13416675</v>
      </c>
      <c r="SL90" s="94">
        <v>0.17471072000000001</v>
      </c>
      <c r="SM90" s="94">
        <v>0.20379675999999999</v>
      </c>
      <c r="SN90" s="94">
        <v>0.21159105</v>
      </c>
      <c r="SO90" s="94">
        <v>0.20646561999999999</v>
      </c>
      <c r="SP90" s="94">
        <v>0.18016355000000001</v>
      </c>
      <c r="SQ90" s="94">
        <v>0.14101768000000001</v>
      </c>
      <c r="SR90" s="94">
        <v>9.8663755000000006E-2</v>
      </c>
      <c r="SS90" s="94">
        <v>6.098634E-2</v>
      </c>
      <c r="ST90" s="94">
        <v>3.2616067999999998E-2</v>
      </c>
      <c r="SU90" s="94">
        <v>1.4560984000000001E-2</v>
      </c>
      <c r="SV90" s="94">
        <v>5.0733564000000004E-3</v>
      </c>
      <c r="SW90" s="94">
        <v>1.1757461999999999E-3</v>
      </c>
      <c r="SX90" s="94">
        <v>1.0820141E-4</v>
      </c>
      <c r="SY90" s="94">
        <v>1.5232826E-5</v>
      </c>
      <c r="SZ90" s="94">
        <v>6.5720769999999997E-6</v>
      </c>
      <c r="TA90" s="94">
        <v>3.8773330000000004E-6</v>
      </c>
      <c r="TB90" s="94">
        <v>1.3540873E-6</v>
      </c>
      <c r="TC90" s="94">
        <v>2.9436749999999999E-7</v>
      </c>
      <c r="TD90" s="94">
        <v>1.1241165E-7</v>
      </c>
      <c r="TE90" s="94">
        <v>0</v>
      </c>
      <c r="TF90" s="94">
        <v>2.5751686E-19</v>
      </c>
      <c r="TG90" s="94">
        <v>4.1100847000000001E-18</v>
      </c>
      <c r="TH90" s="94">
        <v>6.5820330000000005E-17</v>
      </c>
      <c r="TI90" s="94">
        <v>1.0528252000000001E-15</v>
      </c>
      <c r="TJ90" s="94">
        <v>1.6820812E-14</v>
      </c>
      <c r="TK90" s="94">
        <v>2.6840674000000002E-13</v>
      </c>
      <c r="TL90" s="94">
        <v>4.2766160000000001E-12</v>
      </c>
      <c r="TM90" s="94">
        <v>6.8012489999999996E-11</v>
      </c>
      <c r="TN90" s="94">
        <v>1.0788190000000001E-9</v>
      </c>
      <c r="TO90" s="94">
        <v>1.7047202999999999E-8</v>
      </c>
      <c r="TP90" s="94">
        <v>2.6779584999999998E-7</v>
      </c>
      <c r="TQ90" s="94">
        <v>4.1671237000000003E-6</v>
      </c>
      <c r="TR90" s="94">
        <v>6.3815959999999997E-5</v>
      </c>
      <c r="TS90" s="94">
        <v>9.4996264999999995E-4</v>
      </c>
      <c r="TT90" s="94">
        <v>4.4037520000000004E-3</v>
      </c>
      <c r="TU90" s="94">
        <v>1.2896935E-2</v>
      </c>
      <c r="TV90" s="94">
        <v>2.9337833000000001E-2</v>
      </c>
      <c r="TW90" s="94">
        <v>5.5834759999999997E-2</v>
      </c>
      <c r="TX90" s="94">
        <v>9.2072694999999996E-2</v>
      </c>
      <c r="TY90" s="94">
        <v>0.13416684000000001</v>
      </c>
      <c r="TZ90" s="94">
        <v>0.17471084000000001</v>
      </c>
      <c r="UA90" s="94">
        <v>0.20379694000000001</v>
      </c>
      <c r="UB90" s="94">
        <v>0.21159140000000001</v>
      </c>
      <c r="UC90" s="94">
        <v>0.20646600000000001</v>
      </c>
      <c r="UD90" s="94">
        <v>0.18016386000000001</v>
      </c>
      <c r="UE90" s="94">
        <v>0.14101785</v>
      </c>
      <c r="UF90" s="94">
        <v>9.8663814000000002E-2</v>
      </c>
      <c r="UG90" s="94">
        <v>6.098638E-2</v>
      </c>
      <c r="UH90" s="94">
        <v>3.261613E-2</v>
      </c>
      <c r="UI90" s="94">
        <v>1.4561027000000001E-2</v>
      </c>
      <c r="UJ90" s="94">
        <v>5.0733625000000003E-3</v>
      </c>
      <c r="UK90" s="94">
        <v>1.1757441999999999E-3</v>
      </c>
      <c r="UL90" s="94">
        <v>1.0820118E-4</v>
      </c>
      <c r="UM90" s="94">
        <v>1.5232777499999999E-5</v>
      </c>
      <c r="UN90" s="94">
        <v>6.5720556E-6</v>
      </c>
      <c r="UO90" s="94">
        <v>3.8773259999999996E-6</v>
      </c>
      <c r="UP90" s="94">
        <v>1.3540876999999999E-6</v>
      </c>
      <c r="UQ90" s="94">
        <v>2.9436733999999999E-7</v>
      </c>
      <c r="UR90" s="94">
        <v>1.1241147999999999E-7</v>
      </c>
      <c r="US90" s="94">
        <v>0</v>
      </c>
      <c r="UT90" s="94">
        <v>2.5751727E-19</v>
      </c>
      <c r="UU90" s="94">
        <v>4.1100899999999997E-18</v>
      </c>
      <c r="UV90" s="94">
        <v>6.5820400000000005E-17</v>
      </c>
      <c r="UW90" s="94">
        <v>1.0528265E-15</v>
      </c>
      <c r="UX90" s="94">
        <v>1.6820827000000001E-14</v>
      </c>
      <c r="UY90" s="94">
        <v>2.6840685000000001E-13</v>
      </c>
      <c r="UZ90" s="94">
        <v>4.2766179999999997E-12</v>
      </c>
      <c r="VA90" s="94">
        <v>6.8012526000000004E-11</v>
      </c>
      <c r="VB90" s="94">
        <v>1.0788194E-9</v>
      </c>
      <c r="VC90" s="94">
        <v>1.7047202999999999E-8</v>
      </c>
      <c r="VD90" s="94">
        <v>2.6779584999999998E-7</v>
      </c>
      <c r="VE90" s="94">
        <v>4.1671237000000003E-6</v>
      </c>
      <c r="VF90" s="94">
        <v>6.3815959999999997E-5</v>
      </c>
      <c r="VG90" s="94">
        <v>9.499625E-4</v>
      </c>
      <c r="VH90" s="94">
        <v>4.4037449999999997E-3</v>
      </c>
      <c r="VI90" s="94">
        <v>1.2896916E-2</v>
      </c>
      <c r="VJ90" s="94">
        <v>2.9337805000000002E-2</v>
      </c>
      <c r="VK90" s="94">
        <v>5.5834719999999997E-2</v>
      </c>
      <c r="VL90" s="94">
        <v>9.2072639999999997E-2</v>
      </c>
      <c r="VM90" s="94">
        <v>0.1341667</v>
      </c>
      <c r="VN90" s="94">
        <v>0.17471047000000001</v>
      </c>
      <c r="VO90" s="94">
        <v>0.20379636000000001</v>
      </c>
      <c r="VP90" s="94">
        <v>0.21159098000000001</v>
      </c>
      <c r="VQ90" s="94">
        <v>0.20646574000000001</v>
      </c>
      <c r="VR90" s="94">
        <v>0.18016380000000001</v>
      </c>
      <c r="VS90" s="94">
        <v>0.14101781999999999</v>
      </c>
      <c r="VT90" s="94">
        <v>9.866374E-2</v>
      </c>
      <c r="VU90" s="94">
        <v>6.0986336000000002E-2</v>
      </c>
      <c r="VV90" s="94">
        <v>3.2616142000000001E-2</v>
      </c>
      <c r="VW90" s="94">
        <v>1.4561058999999999E-2</v>
      </c>
      <c r="VX90" s="94">
        <v>5.0733820000000004E-3</v>
      </c>
      <c r="VY90" s="94">
        <v>1.1757467999999999E-3</v>
      </c>
      <c r="VZ90" s="94">
        <v>1.0820046000000001E-4</v>
      </c>
      <c r="WA90" s="94">
        <v>1.5232714000000001E-5</v>
      </c>
      <c r="WB90" s="94">
        <v>6.5720315000000003E-6</v>
      </c>
      <c r="WC90" s="94">
        <v>3.8773137000000003E-6</v>
      </c>
      <c r="WD90" s="94">
        <v>1.3540852999999999E-6</v>
      </c>
      <c r="WE90" s="94">
        <v>2.9436683E-7</v>
      </c>
      <c r="WF90" s="94">
        <v>1.1241114E-7</v>
      </c>
      <c r="WG90" s="94">
        <v>0</v>
      </c>
      <c r="WH90" s="94">
        <v>2.5751899999999999E-19</v>
      </c>
      <c r="WI90" s="94">
        <v>4.1101179999999999E-18</v>
      </c>
      <c r="WJ90" s="94">
        <v>6.5820810000000005E-17</v>
      </c>
      <c r="WK90" s="94">
        <v>1.0528325999999999E-15</v>
      </c>
      <c r="WL90" s="94">
        <v>1.6820933E-14</v>
      </c>
      <c r="WM90" s="94">
        <v>2.6840844999999998E-13</v>
      </c>
      <c r="WN90" s="94">
        <v>4.2766415000000003E-12</v>
      </c>
      <c r="WO90" s="94">
        <v>6.8012910000000006E-11</v>
      </c>
      <c r="WP90" s="94">
        <v>1.0788254000000001E-9</v>
      </c>
      <c r="WQ90" s="94">
        <v>1.7047294999999998E-8</v>
      </c>
      <c r="WR90" s="94">
        <v>2.6779724999999998E-7</v>
      </c>
      <c r="WS90" s="94">
        <v>4.1671447000000002E-6</v>
      </c>
      <c r="WT90" s="94">
        <v>6.3816246000000007E-5</v>
      </c>
      <c r="WU90" s="94">
        <v>9.49966E-4</v>
      </c>
      <c r="WV90" s="94">
        <v>4.4037475999999997E-3</v>
      </c>
      <c r="WW90" s="94">
        <v>1.2896908E-2</v>
      </c>
      <c r="WX90" s="94">
        <v>2.9337779000000001E-2</v>
      </c>
      <c r="WY90" s="94">
        <v>5.5834689999999999E-2</v>
      </c>
      <c r="WZ90" s="94">
        <v>9.2072639999999997E-2</v>
      </c>
      <c r="XA90" s="94">
        <v>0.13416679000000001</v>
      </c>
      <c r="XB90" s="94">
        <v>0.17471059</v>
      </c>
      <c r="XC90" s="94">
        <v>0.20379643</v>
      </c>
      <c r="XD90" s="94">
        <v>0.21159093000000001</v>
      </c>
      <c r="XE90" s="94">
        <v>0.20646563000000001</v>
      </c>
      <c r="XF90" s="94">
        <v>0.18016372999999999</v>
      </c>
      <c r="XG90" s="94">
        <v>0.14101775</v>
      </c>
      <c r="XH90" s="94">
        <v>9.8663689999999998E-2</v>
      </c>
      <c r="XI90" s="94">
        <v>6.0986284000000002E-2</v>
      </c>
      <c r="XJ90" s="94">
        <v>3.2616104999999999E-2</v>
      </c>
      <c r="XK90" s="94">
        <v>1.4561047000000001E-2</v>
      </c>
      <c r="XL90" s="94">
        <v>5.073391E-3</v>
      </c>
      <c r="XM90" s="94">
        <v>1.1757497E-3</v>
      </c>
      <c r="XN90" s="94">
        <v>1.08200424E-4</v>
      </c>
      <c r="XO90" s="94">
        <v>1.5232700000000001E-5</v>
      </c>
      <c r="XP90" s="94">
        <v>6.5720150000000001E-6</v>
      </c>
      <c r="XQ90" s="94">
        <v>3.8773037000000004E-6</v>
      </c>
      <c r="XR90" s="94">
        <v>1.3540827E-6</v>
      </c>
      <c r="XS90" s="94">
        <v>2.9436612000000002E-7</v>
      </c>
      <c r="XT90" s="94">
        <v>1.1241082E-7</v>
      </c>
      <c r="XU90" s="94">
        <v>0</v>
      </c>
      <c r="XV90" s="94">
        <v>2.5752092000000002E-19</v>
      </c>
      <c r="XW90" s="94">
        <v>4.1101512999999996E-18</v>
      </c>
      <c r="XX90" s="94">
        <v>6.5821329999999997E-17</v>
      </c>
      <c r="XY90" s="94">
        <v>1.0528408E-15</v>
      </c>
      <c r="XZ90" s="94">
        <v>1.6821060999999999E-14</v>
      </c>
      <c r="YA90" s="94">
        <v>2.684105E-13</v>
      </c>
      <c r="YB90" s="94">
        <v>4.2766753999999997E-12</v>
      </c>
      <c r="YC90" s="94">
        <v>6.801346E-11</v>
      </c>
      <c r="YD90" s="94">
        <v>1.0788345000000001E-9</v>
      </c>
      <c r="YE90" s="94">
        <v>1.7047437000000001E-8</v>
      </c>
      <c r="YF90" s="94">
        <v>2.6779943999999998E-7</v>
      </c>
      <c r="YG90" s="94">
        <v>4.1671787999999999E-6</v>
      </c>
      <c r="YH90" s="94">
        <v>6.3816759999999999E-5</v>
      </c>
      <c r="YI90" s="94">
        <v>9.4997310000000004E-4</v>
      </c>
      <c r="YJ90" s="94">
        <v>4.4037666999999997E-3</v>
      </c>
      <c r="YK90" s="94">
        <v>1.2896948E-2</v>
      </c>
      <c r="YL90" s="94">
        <v>2.9337828999999999E-2</v>
      </c>
      <c r="YM90" s="94">
        <v>5.5834769999999999E-2</v>
      </c>
      <c r="YN90" s="94">
        <v>9.207282E-2</v>
      </c>
      <c r="YO90" s="94">
        <v>0.13416713</v>
      </c>
      <c r="YP90" s="94">
        <v>0.17471107999999999</v>
      </c>
      <c r="YQ90" s="94">
        <v>0.20379701</v>
      </c>
      <c r="YR90" s="94">
        <v>0.21159127</v>
      </c>
      <c r="YS90" s="94">
        <v>0.20646590000000001</v>
      </c>
      <c r="YT90" s="94">
        <v>0.18016396000000001</v>
      </c>
      <c r="YU90" s="94">
        <v>0.141018</v>
      </c>
      <c r="YV90" s="94">
        <v>9.8663899999999999E-2</v>
      </c>
      <c r="YW90" s="94">
        <v>6.098638E-2</v>
      </c>
      <c r="YX90" s="94">
        <v>3.2616140000000002E-2</v>
      </c>
      <c r="YY90" s="94">
        <v>1.4561073000000001E-2</v>
      </c>
      <c r="YZ90" s="94">
        <v>5.0733996999999999E-3</v>
      </c>
      <c r="ZA90" s="94">
        <v>1.1757530999999999E-3</v>
      </c>
      <c r="ZB90" s="94">
        <v>1.0820061E-4</v>
      </c>
      <c r="ZC90" s="94">
        <v>1.5232689000000001E-5</v>
      </c>
      <c r="ZD90" s="94">
        <v>6.5719970000000001E-6</v>
      </c>
      <c r="ZE90" s="94">
        <v>3.8772946E-6</v>
      </c>
      <c r="ZF90" s="94">
        <v>1.3540782E-6</v>
      </c>
      <c r="ZG90" s="94">
        <v>2.9436478000000002E-7</v>
      </c>
      <c r="ZH90" s="94">
        <v>1.1241018E-7</v>
      </c>
      <c r="ZI90" s="94">
        <v>0</v>
      </c>
      <c r="ZJ90" s="94">
        <v>2.5752233999999999E-19</v>
      </c>
      <c r="ZK90" s="94">
        <v>4.1101760000000001E-18</v>
      </c>
      <c r="ZL90" s="94">
        <v>6.5821725999999995E-17</v>
      </c>
      <c r="ZM90" s="94">
        <v>1.0528471000000001E-15</v>
      </c>
      <c r="ZN90" s="94">
        <v>1.6821167999999999E-14</v>
      </c>
      <c r="ZO90" s="94">
        <v>2.6841214000000001E-13</v>
      </c>
      <c r="ZP90" s="94">
        <v>4.2766990000000004E-12</v>
      </c>
      <c r="ZQ90" s="94">
        <v>6.8013824000000003E-11</v>
      </c>
      <c r="ZR90" s="94">
        <v>1.0788401E-9</v>
      </c>
      <c r="ZS90" s="94">
        <v>1.7047531000000001E-8</v>
      </c>
      <c r="ZT90" s="94">
        <v>2.6780086E-7</v>
      </c>
      <c r="ZU90" s="94">
        <v>4.1672006000000002E-6</v>
      </c>
      <c r="ZV90" s="94">
        <v>6.3817099999999996E-5</v>
      </c>
      <c r="ZW90" s="94">
        <v>9.4997829999999997E-4</v>
      </c>
      <c r="ZX90" s="94">
        <v>4.4037877E-3</v>
      </c>
      <c r="ZY90" s="94">
        <v>1.2896994E-2</v>
      </c>
      <c r="ZZ90" s="94">
        <v>2.933792E-2</v>
      </c>
      <c r="AAA90" s="94">
        <v>5.5834908000000003E-2</v>
      </c>
      <c r="AAB90" s="94">
        <v>9.2072989999999993E-2</v>
      </c>
      <c r="AAC90" s="94">
        <v>0.13416737000000001</v>
      </c>
      <c r="AAD90" s="94">
        <v>0.17471150999999999</v>
      </c>
      <c r="AAE90" s="94">
        <v>0.20379749</v>
      </c>
      <c r="AAF90" s="94">
        <v>0.21159182000000001</v>
      </c>
      <c r="AAG90" s="94">
        <v>0.20646644</v>
      </c>
      <c r="AAH90" s="94">
        <v>0.18016446999999999</v>
      </c>
      <c r="AAI90" s="94">
        <v>0.14101849999999999</v>
      </c>
      <c r="AAJ90" s="94">
        <v>9.866432E-2</v>
      </c>
      <c r="AAK90" s="94">
        <v>6.0986690000000003E-2</v>
      </c>
      <c r="AAL90" s="94">
        <v>3.2616273000000001E-2</v>
      </c>
      <c r="AAM90" s="94">
        <v>1.4561119500000001E-2</v>
      </c>
      <c r="AAN90" s="94">
        <v>5.0734146000000003E-3</v>
      </c>
      <c r="AAO90" s="94">
        <v>1.1757595999999999E-3</v>
      </c>
      <c r="AAP90" s="94">
        <v>1.08201675E-4</v>
      </c>
      <c r="AAQ90" s="94">
        <v>1.52327575E-5</v>
      </c>
      <c r="AAR90" s="94">
        <v>6.5720045999999997E-6</v>
      </c>
      <c r="AAS90" s="94">
        <v>3.8773004999999998E-6</v>
      </c>
      <c r="AAT90" s="94">
        <v>1.35408E-6</v>
      </c>
      <c r="AAU90" s="94">
        <v>2.9436403999999999E-7</v>
      </c>
      <c r="AAV90" s="94">
        <v>1.12409786E-7</v>
      </c>
      <c r="AAW90" s="94">
        <v>0</v>
      </c>
      <c r="AAX90" s="94">
        <v>2.5752052999999998E-19</v>
      </c>
      <c r="AAY90" s="94">
        <v>4.1101440000000003E-18</v>
      </c>
      <c r="AAZ90" s="94">
        <v>6.5821199999999996E-17</v>
      </c>
      <c r="ABA90" s="94">
        <v>1.0528387E-15</v>
      </c>
      <c r="ABB90" s="94">
        <v>1.6821036000000001E-14</v>
      </c>
      <c r="ABC90" s="94">
        <v>2.6841018999999999E-13</v>
      </c>
      <c r="ABD90" s="94">
        <v>4.2766699999999998E-12</v>
      </c>
      <c r="ABE90" s="94">
        <v>6.8013389999999998E-11</v>
      </c>
      <c r="ABF90" s="94">
        <v>1.0788333999999999E-9</v>
      </c>
      <c r="ABG90" s="94">
        <v>1.7047431999999999E-8</v>
      </c>
      <c r="ABH90" s="94">
        <v>2.6779949999999999E-7</v>
      </c>
      <c r="ABI90" s="94">
        <v>4.16718E-6</v>
      </c>
      <c r="ABJ90" s="94">
        <v>6.3816806000000005E-5</v>
      </c>
      <c r="ABK90" s="94">
        <v>9.4997449999999998E-4</v>
      </c>
      <c r="ABL90" s="94">
        <v>4.4037835000000003E-3</v>
      </c>
      <c r="ABM90" s="94">
        <v>1.2896998999999999E-2</v>
      </c>
      <c r="ABN90" s="94">
        <v>2.9337937000000001E-2</v>
      </c>
      <c r="ABO90" s="94">
        <v>5.5834903999999998E-2</v>
      </c>
      <c r="ABP90" s="94">
        <v>9.2072940000000006E-2</v>
      </c>
      <c r="ABQ90" s="94">
        <v>0.13416723999999999</v>
      </c>
      <c r="ABR90" s="94">
        <v>0.17471130000000001</v>
      </c>
      <c r="ABS90" s="94">
        <v>0.20379737000000001</v>
      </c>
      <c r="ABT90" s="94">
        <v>0.21159159999999999</v>
      </c>
      <c r="ABU90" s="94">
        <v>0.20646614999999999</v>
      </c>
      <c r="ABV90" s="94">
        <v>0.18016419</v>
      </c>
      <c r="ABW90" s="94">
        <v>0.14101830000000001</v>
      </c>
      <c r="ABX90" s="94">
        <v>9.8664230000000006E-2</v>
      </c>
      <c r="ABY90" s="94">
        <v>6.0986726999999998E-2</v>
      </c>
      <c r="ABZ90" s="94">
        <v>3.2616355E-2</v>
      </c>
      <c r="ACA90" s="94">
        <v>1.4561184E-2</v>
      </c>
      <c r="ACB90" s="94">
        <v>5.0734530000000003E-3</v>
      </c>
      <c r="ACC90" s="94">
        <v>1.1757747999999999E-3</v>
      </c>
      <c r="ACD90" s="94">
        <v>1.0820502E-4</v>
      </c>
      <c r="ACE90" s="94">
        <v>1.5233046000000001E-5</v>
      </c>
      <c r="ACF90" s="94">
        <v>6.5720815000000004E-6</v>
      </c>
      <c r="ACG90" s="94">
        <v>3.877349E-6</v>
      </c>
      <c r="ACH90" s="94">
        <v>1.3540977999999999E-6</v>
      </c>
      <c r="ACI90" s="94">
        <v>2.9436708E-7</v>
      </c>
      <c r="ACJ90" s="94">
        <v>1.1241078E-7</v>
      </c>
      <c r="ACK90" s="94">
        <v>0</v>
      </c>
      <c r="ACL90" s="94">
        <v>2.5751346999999998E-19</v>
      </c>
      <c r="ACM90" s="94">
        <v>4.1100350000000003E-18</v>
      </c>
      <c r="ACN90" s="94">
        <v>6.5819590000000002E-17</v>
      </c>
      <c r="ACO90" s="94">
        <v>1.0528146E-15</v>
      </c>
      <c r="ACP90" s="94">
        <v>1.6820677999999999E-14</v>
      </c>
      <c r="ACQ90" s="94">
        <v>2.6840504E-13</v>
      </c>
      <c r="ACR90" s="94">
        <v>4.2765950000000001E-12</v>
      </c>
      <c r="ACS90" s="94">
        <v>6.8012300000000003E-11</v>
      </c>
      <c r="ACT90" s="94">
        <v>1.0788177999999999E-9</v>
      </c>
      <c r="ACU90" s="94">
        <v>1.7047212999999999E-8</v>
      </c>
      <c r="ACV90" s="94">
        <v>2.6779647999999999E-7</v>
      </c>
      <c r="ACW90" s="94">
        <v>4.1671396999999999E-6</v>
      </c>
      <c r="ACX90" s="94">
        <v>6.3816289999999993E-5</v>
      </c>
      <c r="ACY90" s="94">
        <v>9.4996830000000003E-4</v>
      </c>
      <c r="ACZ90" s="94">
        <v>4.4037714E-3</v>
      </c>
      <c r="ADA90" s="94">
        <v>1.2896978E-2</v>
      </c>
      <c r="ADB90" s="94">
        <v>2.9337905000000001E-2</v>
      </c>
      <c r="ADC90" s="94">
        <v>5.5834815000000003E-2</v>
      </c>
      <c r="ADD90" s="94">
        <v>9.2072639999999997E-2</v>
      </c>
      <c r="ADE90" s="94">
        <v>0.13416652000000001</v>
      </c>
      <c r="ADF90" s="94">
        <v>0.17471</v>
      </c>
      <c r="ADG90" s="94">
        <v>0.20379546000000001</v>
      </c>
      <c r="ADH90" s="94">
        <v>0.21158958999999999</v>
      </c>
      <c r="ADI90" s="94">
        <v>0.20646434</v>
      </c>
      <c r="ADJ90" s="94">
        <v>0.18016289999999999</v>
      </c>
      <c r="ADK90" s="94">
        <v>0.14101763</v>
      </c>
      <c r="ADL90" s="94">
        <v>9.8664080000000001E-2</v>
      </c>
      <c r="ADM90" s="94">
        <v>6.0986854E-2</v>
      </c>
      <c r="ADN90" s="94">
        <v>3.2616533000000003E-2</v>
      </c>
      <c r="ADO90" s="94">
        <v>1.4561263E-2</v>
      </c>
      <c r="ADP90" s="94">
        <v>5.0734435000000001E-3</v>
      </c>
      <c r="ADQ90" s="94">
        <v>1.1757482E-3</v>
      </c>
      <c r="ADR90" s="94">
        <v>1.0819605E-4</v>
      </c>
      <c r="ADS90" s="94">
        <v>1.5232727E-5</v>
      </c>
      <c r="ADT90" s="94">
        <v>6.5722083000000004E-6</v>
      </c>
      <c r="ADU90" s="94">
        <v>3.8773640000000002E-6</v>
      </c>
      <c r="ADV90" s="94">
        <v>1.3540719E-6</v>
      </c>
      <c r="ADW90" s="94">
        <v>2.9436499999999998E-7</v>
      </c>
      <c r="ADX90" s="94">
        <v>1.1241417E-7</v>
      </c>
      <c r="ADY90" s="100"/>
      <c r="ADZ90" s="101"/>
      <c r="AEA90" s="101"/>
      <c r="AEB90" s="101"/>
      <c r="AEC90" s="101"/>
      <c r="AED90" s="144">
        <f t="shared" si="47"/>
        <v>85</v>
      </c>
      <c r="AEE90" s="142"/>
      <c r="AEF90" s="158">
        <f t="shared" ref="AEF90:AEF108" si="53">A90</f>
        <v>85</v>
      </c>
      <c r="AEG90" s="138">
        <f t="shared" si="49"/>
        <v>1.1241027E-7</v>
      </c>
      <c r="AEH90" s="138">
        <f t="shared" si="49"/>
        <v>1.1241068E-7</v>
      </c>
      <c r="AEI90" s="138">
        <f t="shared" si="49"/>
        <v>1.1241136E-7</v>
      </c>
      <c r="AEJ90" s="138">
        <f t="shared" si="49"/>
        <v>1.12412266E-7</v>
      </c>
      <c r="AEK90" s="138">
        <f t="shared" si="49"/>
        <v>1.1241154E-7</v>
      </c>
      <c r="AEL90" s="138">
        <f t="shared" si="49"/>
        <v>1.1241149E-7</v>
      </c>
      <c r="AEM90" s="138">
        <f t="shared" si="49"/>
        <v>1.12411705E-7</v>
      </c>
      <c r="AEN90" s="138">
        <f t="shared" si="49"/>
        <v>1.1241161E-7</v>
      </c>
      <c r="AEO90" s="138">
        <f t="shared" si="49"/>
        <v>1.1241161E-7</v>
      </c>
      <c r="AEP90" s="138">
        <f t="shared" si="49"/>
        <v>1.1241172E-7</v>
      </c>
      <c r="AEQ90" s="138">
        <f t="shared" si="50"/>
        <v>1.1241191000000001E-7</v>
      </c>
      <c r="AER90" s="138">
        <f t="shared" si="50"/>
        <v>1.12411875E-7</v>
      </c>
      <c r="AES90" s="138">
        <f t="shared" si="50"/>
        <v>1.1241165E-7</v>
      </c>
      <c r="AET90" s="138">
        <f t="shared" si="50"/>
        <v>1.1241147999999999E-7</v>
      </c>
      <c r="AEU90" s="138">
        <f t="shared" si="50"/>
        <v>1.1241114E-7</v>
      </c>
      <c r="AEV90" s="138">
        <f t="shared" si="50"/>
        <v>1.1241082E-7</v>
      </c>
      <c r="AEW90" s="138">
        <f t="shared" si="50"/>
        <v>1.1241018E-7</v>
      </c>
      <c r="AEX90" s="138">
        <f t="shared" si="50"/>
        <v>1.12409786E-7</v>
      </c>
      <c r="AEY90" s="138">
        <f t="shared" si="50"/>
        <v>1.1241078E-7</v>
      </c>
      <c r="AEZ90" s="130">
        <f t="shared" si="43"/>
        <v>24.07</v>
      </c>
      <c r="AFA90" s="91"/>
      <c r="AFB90" s="94">
        <v>1.124114E-7</v>
      </c>
      <c r="AFC90" s="139">
        <f t="shared" si="44"/>
        <v>1.1241125642105263E-7</v>
      </c>
      <c r="AFD90" s="91"/>
      <c r="AFE90" s="142"/>
      <c r="AFF90" s="142"/>
      <c r="AFG90" s="138">
        <f t="shared" si="52"/>
        <v>9.2073119999999994E-2</v>
      </c>
      <c r="AFH90" s="138">
        <f t="shared" si="52"/>
        <v>9.2072959999999995E-2</v>
      </c>
      <c r="AFI90" s="138">
        <f t="shared" si="52"/>
        <v>9.2073240000000001E-2</v>
      </c>
      <c r="AFJ90" s="138">
        <f t="shared" si="52"/>
        <v>9.2073160000000001E-2</v>
      </c>
      <c r="AFK90" s="138">
        <f t="shared" si="52"/>
        <v>9.2072985999999996E-2</v>
      </c>
      <c r="AFL90" s="138">
        <f t="shared" si="52"/>
        <v>9.2073075000000004E-2</v>
      </c>
      <c r="AFM90" s="138">
        <f t="shared" si="52"/>
        <v>9.2073075000000004E-2</v>
      </c>
      <c r="AFN90" s="138">
        <f t="shared" si="52"/>
        <v>9.2072909999999994E-2</v>
      </c>
      <c r="AFO90" s="138">
        <f t="shared" si="52"/>
        <v>9.207282E-2</v>
      </c>
      <c r="AFP90" s="138">
        <f t="shared" si="52"/>
        <v>9.2072810000000005E-2</v>
      </c>
      <c r="AFQ90" s="138">
        <f t="shared" si="52"/>
        <v>9.2072755000000006E-2</v>
      </c>
      <c r="AFR90" s="138">
        <f t="shared" si="52"/>
        <v>9.2072689999999999E-2</v>
      </c>
      <c r="AFS90" s="138">
        <f t="shared" si="52"/>
        <v>9.2072606000000001E-2</v>
      </c>
      <c r="AFT90" s="138">
        <f t="shared" si="52"/>
        <v>9.2072694999999996E-2</v>
      </c>
      <c r="AFU90" s="138">
        <f t="shared" si="52"/>
        <v>9.2072639999999997E-2</v>
      </c>
      <c r="AFV90" s="138">
        <f t="shared" si="52"/>
        <v>9.2072639999999997E-2</v>
      </c>
      <c r="AFW90" s="138">
        <f t="shared" si="51"/>
        <v>9.207282E-2</v>
      </c>
      <c r="AFX90" s="138">
        <f t="shared" si="51"/>
        <v>9.2072989999999993E-2</v>
      </c>
      <c r="AFY90" s="138">
        <f t="shared" si="51"/>
        <v>9.2072940000000006E-2</v>
      </c>
      <c r="AFZ90" s="138" t="e">
        <f t="shared" si="51"/>
        <v>#VALUE!</v>
      </c>
      <c r="AGA90" s="139">
        <f t="shared" si="46"/>
        <v>9.2072891157894743E-2</v>
      </c>
      <c r="AGB90" s="91"/>
      <c r="AGC90" s="91"/>
      <c r="AGD90" s="91"/>
      <c r="AGE90" s="91"/>
      <c r="AGF90" s="91"/>
      <c r="AGG90" s="91"/>
      <c r="AGH90" s="91"/>
      <c r="AGI90" s="91"/>
      <c r="AGJ90" s="91"/>
      <c r="AGK90" s="91"/>
      <c r="AGL90" s="91"/>
      <c r="AGM90" s="91"/>
      <c r="AGN90" s="91"/>
      <c r="AGO90" s="91"/>
      <c r="AGP90" s="91"/>
      <c r="AGQ90" s="91"/>
      <c r="AGR90" s="91"/>
      <c r="AGS90" s="91"/>
      <c r="AGT90" s="91"/>
      <c r="AGU90" s="91"/>
      <c r="AGV90" s="91"/>
      <c r="AGW90" s="91"/>
      <c r="AGX90" s="91"/>
      <c r="AGY90" s="91"/>
      <c r="AGZ90" s="91"/>
      <c r="AHA90" s="91"/>
      <c r="AHB90" s="91"/>
      <c r="AHC90" s="91"/>
      <c r="AHD90" s="91"/>
      <c r="AHE90" s="91"/>
      <c r="AHF90" s="91"/>
      <c r="AHG90" s="91"/>
      <c r="AHH90" s="91"/>
      <c r="AHI90" s="91"/>
      <c r="AHJ90" s="91"/>
      <c r="AHK90" s="91"/>
      <c r="AHL90" s="91"/>
      <c r="AHM90" s="91"/>
      <c r="AHN90" s="91"/>
      <c r="AHO90" s="91"/>
      <c r="AHP90" s="91"/>
      <c r="AHQ90" s="91"/>
      <c r="AHR90" s="91"/>
      <c r="AHS90" s="91"/>
      <c r="AHT90" s="91"/>
      <c r="AHU90" s="91"/>
      <c r="AHV90" s="91"/>
      <c r="AHW90" s="91"/>
      <c r="AHX90" s="91"/>
      <c r="AHY90" s="91"/>
      <c r="AHZ90" s="91"/>
      <c r="AIA90" s="91"/>
      <c r="AIB90" s="91"/>
      <c r="AIC90" s="91"/>
      <c r="AID90" s="91"/>
      <c r="AIE90" s="91"/>
      <c r="AIF90" s="91"/>
      <c r="AIG90" s="91"/>
      <c r="AIH90" s="91"/>
      <c r="AII90" s="91"/>
      <c r="AIJ90" s="91"/>
      <c r="AIK90" s="91"/>
      <c r="AIL90" s="91"/>
      <c r="AIM90" s="91"/>
      <c r="AIN90" s="91"/>
      <c r="AIO90" s="91"/>
      <c r="AIP90" s="91"/>
      <c r="AIQ90" s="91"/>
      <c r="AIR90" s="91"/>
      <c r="AIS90" s="91"/>
      <c r="AIT90" s="91"/>
      <c r="AIU90" s="91"/>
      <c r="AIV90" s="91"/>
      <c r="AIW90" s="91"/>
      <c r="AIX90" s="91"/>
      <c r="AIY90" s="91"/>
      <c r="AIZ90" s="91"/>
      <c r="AJA90" s="91"/>
      <c r="AJB90" s="91"/>
      <c r="AJC90" s="91"/>
      <c r="AJD90" s="91"/>
      <c r="AJE90" s="91"/>
      <c r="AJF90" s="91"/>
      <c r="AJG90" s="91"/>
      <c r="AJH90" s="91"/>
      <c r="AJI90" s="91"/>
      <c r="AJJ90" s="91"/>
      <c r="AJK90" s="91"/>
      <c r="AJL90" s="91"/>
      <c r="AJM90" s="91"/>
      <c r="AJN90" s="91"/>
      <c r="AJO90" s="91"/>
      <c r="AJP90" s="91"/>
      <c r="AJQ90" s="91"/>
      <c r="AJR90" s="91"/>
      <c r="AJS90" s="91"/>
      <c r="AJT90" s="91"/>
      <c r="AJU90" s="91"/>
      <c r="AJV90" s="91"/>
      <c r="AJW90" s="91"/>
      <c r="AJX90" s="91"/>
      <c r="AJY90" s="91"/>
      <c r="AJZ90" s="91"/>
      <c r="AKA90" s="91"/>
      <c r="AKB90" s="91"/>
      <c r="AKC90" s="91"/>
      <c r="AKD90" s="91"/>
      <c r="AKE90" s="91"/>
      <c r="AKF90" s="91"/>
      <c r="AKG90" s="91"/>
      <c r="AKH90" s="91"/>
      <c r="AKI90" s="91"/>
      <c r="AKJ90" s="91"/>
      <c r="AKK90" s="91"/>
      <c r="AKL90" s="91"/>
      <c r="AKM90" s="91"/>
      <c r="AKN90" s="91"/>
      <c r="AKO90" s="91"/>
      <c r="AKP90" s="91"/>
      <c r="AKQ90" s="91"/>
      <c r="AKR90" s="91"/>
      <c r="AKS90" s="91"/>
      <c r="AKT90" s="91"/>
      <c r="AKU90" s="91"/>
      <c r="AKV90" s="91"/>
      <c r="AKW90" s="91"/>
      <c r="AKX90" s="91"/>
      <c r="AKY90" s="91"/>
      <c r="AKZ90" s="91"/>
      <c r="ALA90" s="91"/>
      <c r="ALB90" s="91"/>
      <c r="ALC90" s="91"/>
      <c r="ALD90" s="91"/>
      <c r="ALE90" s="91"/>
      <c r="ALF90" s="91"/>
      <c r="ALG90" s="91"/>
      <c r="ALH90" s="91"/>
      <c r="ALI90" s="91"/>
      <c r="ALJ90" s="91"/>
      <c r="ALK90" s="91"/>
      <c r="ALL90" s="91"/>
      <c r="ALM90" s="91"/>
      <c r="ALN90" s="91"/>
      <c r="ALO90" s="91"/>
      <c r="ALP90" s="91"/>
      <c r="ALQ90" s="91"/>
      <c r="ALR90" s="91"/>
      <c r="ALS90" s="91"/>
      <c r="ALT90" s="91"/>
      <c r="ALU90" s="91"/>
      <c r="ALV90" s="91"/>
      <c r="ALW90" s="91"/>
      <c r="ALX90" s="91"/>
      <c r="ALY90" s="91"/>
      <c r="ALZ90" s="91"/>
      <c r="AMA90" s="91"/>
      <c r="AMB90" s="91"/>
      <c r="AMC90" s="91"/>
      <c r="AMD90" s="91"/>
      <c r="AME90" s="91"/>
      <c r="AMF90" s="91"/>
      <c r="AMG90" s="91"/>
      <c r="AMH90" s="91"/>
      <c r="AMI90" s="91"/>
      <c r="AMJ90" s="91"/>
      <c r="AMK90" s="91"/>
      <c r="AML90" s="91"/>
      <c r="AMM90" s="91"/>
      <c r="AMN90" s="91"/>
      <c r="AMO90" s="91"/>
      <c r="AMP90" s="91"/>
      <c r="AMQ90" s="91"/>
      <c r="AMR90" s="91"/>
      <c r="AMS90" s="91"/>
      <c r="AMT90" s="91"/>
      <c r="AMU90" s="91"/>
      <c r="AMV90" s="91"/>
      <c r="AMW90" s="91"/>
      <c r="AMX90" s="91"/>
      <c r="AMY90" s="91"/>
      <c r="AMZ90" s="91"/>
      <c r="ANA90" s="91"/>
      <c r="ANB90" s="91"/>
      <c r="ANC90" s="91"/>
      <c r="AND90" s="91"/>
      <c r="ANE90" s="91"/>
      <c r="ANF90" s="91"/>
      <c r="ANG90" s="91"/>
      <c r="ANH90" s="91"/>
      <c r="ANI90" s="91"/>
      <c r="ANJ90" s="91"/>
      <c r="ANK90" s="91"/>
      <c r="ANL90" s="91"/>
      <c r="ANM90" s="91"/>
      <c r="ANN90" s="91"/>
      <c r="ANO90" s="91"/>
      <c r="ANP90" s="91"/>
      <c r="ANQ90" s="91"/>
      <c r="ANR90" s="91"/>
      <c r="ANS90" s="91"/>
      <c r="ANT90" s="91"/>
      <c r="ANU90" s="91"/>
      <c r="ANV90" s="91"/>
      <c r="ANW90" s="91"/>
      <c r="ANX90" s="91"/>
      <c r="ANY90" s="91"/>
      <c r="ANZ90" s="91"/>
      <c r="AOA90" s="91"/>
      <c r="AOB90" s="91"/>
      <c r="AOC90" s="91"/>
      <c r="AOD90" s="91"/>
      <c r="AOE90" s="91"/>
      <c r="AOF90" s="91"/>
      <c r="AOG90" s="91"/>
      <c r="AOH90" s="91"/>
      <c r="AOI90" s="91"/>
      <c r="AOJ90" s="91"/>
      <c r="AOK90" s="91"/>
      <c r="AOL90" s="91"/>
      <c r="AOM90" s="91"/>
      <c r="AON90" s="91"/>
      <c r="AOO90" s="91"/>
      <c r="AOP90" s="91"/>
      <c r="AOQ90" s="91"/>
      <c r="AOR90" s="91"/>
      <c r="AOS90" s="91"/>
      <c r="AOT90" s="91"/>
      <c r="AOU90" s="91"/>
      <c r="AOV90" s="91"/>
      <c r="AOW90" s="91"/>
      <c r="AOX90" s="91"/>
      <c r="AOY90" s="91"/>
      <c r="AOZ90" s="91"/>
      <c r="APA90" s="91"/>
      <c r="APB90" s="91"/>
      <c r="APC90" s="91"/>
      <c r="APD90" s="91"/>
      <c r="APE90" s="91"/>
      <c r="APF90" s="91"/>
      <c r="APG90" s="91"/>
      <c r="APH90" s="91"/>
      <c r="API90" s="91"/>
      <c r="APJ90" s="91"/>
      <c r="APK90" s="91"/>
      <c r="APL90" s="91"/>
      <c r="APM90" s="91"/>
      <c r="APN90" s="91"/>
      <c r="APO90" s="91"/>
      <c r="APP90" s="91"/>
      <c r="APQ90" s="91"/>
      <c r="APR90" s="91"/>
      <c r="APS90" s="91"/>
      <c r="APT90" s="91"/>
      <c r="APU90" s="91"/>
      <c r="APV90" s="91"/>
      <c r="APW90" s="91"/>
      <c r="APX90" s="91"/>
      <c r="APY90" s="91"/>
      <c r="APZ90" s="91"/>
      <c r="AQA90" s="91"/>
      <c r="AQB90" s="91"/>
      <c r="AQC90" s="91"/>
      <c r="AQD90" s="91"/>
      <c r="AQE90" s="91"/>
      <c r="AQF90" s="91"/>
      <c r="AQG90" s="91"/>
      <c r="AQH90" s="91"/>
      <c r="AQI90" s="91"/>
      <c r="AQJ90" s="91"/>
      <c r="AQK90" s="91"/>
      <c r="AQL90" s="91"/>
      <c r="AQM90" s="91"/>
      <c r="AQN90" s="91"/>
      <c r="AQO90" s="91"/>
      <c r="AQP90" s="91"/>
      <c r="AQQ90" s="91"/>
      <c r="AQR90" s="91"/>
      <c r="AQS90" s="91"/>
      <c r="AQT90" s="91"/>
      <c r="AQU90" s="91"/>
      <c r="AQV90" s="91"/>
      <c r="AQW90" s="91"/>
      <c r="AQX90" s="91"/>
      <c r="AQY90" s="91"/>
      <c r="AQZ90" s="91"/>
      <c r="ARA90" s="91"/>
      <c r="ARB90" s="91"/>
      <c r="ARC90" s="91"/>
      <c r="ARD90" s="91"/>
      <c r="ARE90" s="91"/>
      <c r="ARF90" s="91"/>
      <c r="ARG90" s="91"/>
      <c r="ARH90" s="91"/>
      <c r="ARI90" s="91"/>
      <c r="ARJ90" s="91"/>
      <c r="ARK90" s="91"/>
      <c r="ARL90" s="91"/>
      <c r="ARM90" s="91"/>
      <c r="ARN90" s="91"/>
      <c r="ARO90" s="91"/>
      <c r="ARP90" s="91"/>
      <c r="ARQ90" s="91"/>
      <c r="ARR90" s="91"/>
      <c r="ARS90" s="91"/>
      <c r="ART90" s="91"/>
      <c r="ARU90" s="91"/>
      <c r="ARV90" s="91"/>
      <c r="ARW90" s="91"/>
      <c r="ARX90" s="91"/>
      <c r="ARY90" s="91"/>
      <c r="ARZ90" s="91"/>
      <c r="ASA90" s="91"/>
      <c r="ASB90" s="91"/>
      <c r="ASC90" s="91"/>
      <c r="ASD90" s="91"/>
      <c r="ASE90" s="91"/>
      <c r="ASF90" s="91"/>
      <c r="ASG90" s="91"/>
      <c r="ASH90" s="91"/>
      <c r="ASI90" s="91"/>
      <c r="ASJ90" s="91"/>
      <c r="ASK90" s="91"/>
      <c r="ASL90" s="91"/>
      <c r="ASM90" s="91"/>
      <c r="ASN90" s="91"/>
      <c r="ASO90" s="91"/>
      <c r="ASP90" s="91"/>
      <c r="ASQ90" s="91"/>
      <c r="ASR90" s="91"/>
    </row>
    <row r="91" spans="1:1188" ht="1.1499999999999999" customHeight="1" x14ac:dyDescent="0.25">
      <c r="A91" s="129">
        <v>86</v>
      </c>
      <c r="B91" s="130">
        <v>24.36</v>
      </c>
      <c r="C91" s="123">
        <f>IF(ROW()-$B$4&lt;$B$112,2,3)</f>
        <v>3</v>
      </c>
      <c r="D91" s="129">
        <v>86</v>
      </c>
      <c r="E91" s="91">
        <v>0</v>
      </c>
      <c r="F91" s="92">
        <v>1.1677100000000001E-18</v>
      </c>
      <c r="G91" s="92">
        <v>1.8589318000000001E-17</v>
      </c>
      <c r="H91" s="92">
        <v>2.9702035999999998E-16</v>
      </c>
      <c r="I91" s="92">
        <v>4.7412953E-15</v>
      </c>
      <c r="J91" s="92">
        <v>7.5621664999999994E-14</v>
      </c>
      <c r="K91" s="92">
        <v>1.2052942E-12</v>
      </c>
      <c r="L91" s="92">
        <v>1.9201682000000001E-11</v>
      </c>
      <c r="M91" s="92">
        <v>3.0589342E-10</v>
      </c>
      <c r="N91" s="92">
        <v>4.8766850000000001E-9</v>
      </c>
      <c r="O91" s="92">
        <v>7.7913329999999997E-8</v>
      </c>
      <c r="P91" s="92">
        <v>1.2505348999999999E-6</v>
      </c>
      <c r="Q91" s="92">
        <v>2.0247855E-5</v>
      </c>
      <c r="R91" s="92">
        <v>3.3295261999999998E-4</v>
      </c>
      <c r="S91" s="92">
        <v>2.3247661999999999E-3</v>
      </c>
      <c r="T91" s="92">
        <v>8.0123659999999999E-3</v>
      </c>
      <c r="U91" s="92">
        <v>2.0160378999999999E-2</v>
      </c>
      <c r="V91" s="92">
        <v>4.1398431999999999E-2</v>
      </c>
      <c r="W91" s="92">
        <v>7.2766709999999998E-2</v>
      </c>
      <c r="X91" s="92">
        <v>0.11226562399999999</v>
      </c>
      <c r="Y91" s="92">
        <v>0.15426583999999999</v>
      </c>
      <c r="Z91" s="93">
        <v>0.18999933999999999</v>
      </c>
      <c r="AA91" s="93">
        <v>0.20902196000000001</v>
      </c>
      <c r="AB91" s="93">
        <v>0.21026427</v>
      </c>
      <c r="AC91" s="93">
        <v>0.19501714000000001</v>
      </c>
      <c r="AD91" s="93">
        <v>0.16185614000000001</v>
      </c>
      <c r="AE91" s="93">
        <v>0.12049890000000001</v>
      </c>
      <c r="AF91" s="93">
        <v>7.9930245999999996E-2</v>
      </c>
      <c r="AG91" s="93">
        <v>4.6535003999999998E-2</v>
      </c>
      <c r="AH91" s="93">
        <v>2.3174622999999998E-2</v>
      </c>
      <c r="AI91" s="93">
        <v>9.4359060000000008E-3</v>
      </c>
      <c r="AJ91" s="93">
        <v>2.8647296000000001E-3</v>
      </c>
      <c r="AK91" s="93">
        <v>4.8897974000000003E-4</v>
      </c>
      <c r="AL91" s="93">
        <v>3.990105E-5</v>
      </c>
      <c r="AM91" s="93">
        <v>8.6195010000000005E-6</v>
      </c>
      <c r="AN91" s="93">
        <v>4.9457485000000001E-6</v>
      </c>
      <c r="AO91" s="93">
        <v>2.582446E-6</v>
      </c>
      <c r="AP91" s="93">
        <v>7.5457615000000003E-7</v>
      </c>
      <c r="AQ91" s="93">
        <v>1.5299341999999999E-7</v>
      </c>
      <c r="AR91" s="93">
        <v>6.2454469999999996E-8</v>
      </c>
      <c r="AS91" s="94">
        <v>0</v>
      </c>
      <c r="AT91" s="94">
        <v>1.1677299999999999E-18</v>
      </c>
      <c r="AU91" s="94">
        <v>1.8589611999999999E-17</v>
      </c>
      <c r="AV91" s="94">
        <v>2.9702407E-16</v>
      </c>
      <c r="AW91" s="94">
        <v>4.7413397999999999E-15</v>
      </c>
      <c r="AX91" s="94">
        <v>7.5622119999999994E-14</v>
      </c>
      <c r="AY91" s="94">
        <v>1.2052978999999999E-12</v>
      </c>
      <c r="AZ91" s="94">
        <v>1.9201684999999999E-11</v>
      </c>
      <c r="BA91" s="94">
        <v>3.0589255999999999E-10</v>
      </c>
      <c r="BB91" s="94">
        <v>4.8766579999999998E-9</v>
      </c>
      <c r="BC91" s="94">
        <v>7.7912709999999998E-8</v>
      </c>
      <c r="BD91" s="94">
        <v>1.2505219999999999E-6</v>
      </c>
      <c r="BE91" s="94">
        <v>2.0247621999999999E-5</v>
      </c>
      <c r="BF91" s="94">
        <v>3.329486E-4</v>
      </c>
      <c r="BG91" s="94">
        <v>2.3247474E-3</v>
      </c>
      <c r="BH91" s="94">
        <v>8.0123179999999992E-3</v>
      </c>
      <c r="BI91" s="94">
        <v>2.0160297000000001E-2</v>
      </c>
      <c r="BJ91" s="94">
        <v>4.1398312999999999E-2</v>
      </c>
      <c r="BK91" s="94">
        <v>7.2766570000000003E-2</v>
      </c>
      <c r="BL91" s="94">
        <v>0.11226551999999999</v>
      </c>
      <c r="BM91" s="94">
        <v>0.15426580000000001</v>
      </c>
      <c r="BN91" s="94">
        <v>0.18999940000000001</v>
      </c>
      <c r="BO91" s="94">
        <v>0.20902214999999999</v>
      </c>
      <c r="BP91" s="94">
        <v>0.21026449999999999</v>
      </c>
      <c r="BQ91" s="94">
        <v>0.19501737</v>
      </c>
      <c r="BR91" s="94">
        <v>0.16185627999999999</v>
      </c>
      <c r="BS91" s="94">
        <v>0.12049890000000001</v>
      </c>
      <c r="BT91" s="94">
        <v>7.9930109999999999E-2</v>
      </c>
      <c r="BU91" s="94">
        <v>4.6534794999999997E-2</v>
      </c>
      <c r="BV91" s="94">
        <v>2.3174474E-2</v>
      </c>
      <c r="BW91" s="94">
        <v>9.435822E-3</v>
      </c>
      <c r="BX91" s="94">
        <v>2.8646985999999999E-3</v>
      </c>
      <c r="BY91" s="94">
        <v>4.8897404000000004E-4</v>
      </c>
      <c r="BZ91" s="94">
        <v>3.9900583999999998E-5</v>
      </c>
      <c r="CA91" s="94">
        <v>8.6194269999999997E-6</v>
      </c>
      <c r="CB91" s="94">
        <v>4.9457203000000003E-6</v>
      </c>
      <c r="CC91" s="94">
        <v>2.5824377E-6</v>
      </c>
      <c r="CD91" s="94">
        <v>7.5457142999999996E-7</v>
      </c>
      <c r="CE91" s="94">
        <v>1.5299282999999999E-7</v>
      </c>
      <c r="CF91" s="94">
        <v>6.2454720000000002E-8</v>
      </c>
      <c r="CG91" s="94">
        <v>0</v>
      </c>
      <c r="CH91" s="94">
        <v>1.1674072E-18</v>
      </c>
      <c r="CI91" s="94">
        <v>1.8585087E-17</v>
      </c>
      <c r="CJ91" s="94">
        <v>2.9696136E-16</v>
      </c>
      <c r="CK91" s="94">
        <v>4.7404897999999999E-15</v>
      </c>
      <c r="CL91" s="94">
        <v>7.561094E-14</v>
      </c>
      <c r="CM91" s="94">
        <v>1.2051561000000001E-12</v>
      </c>
      <c r="CN91" s="94">
        <v>1.919999E-11</v>
      </c>
      <c r="CO91" s="94">
        <v>3.0587402000000002E-10</v>
      </c>
      <c r="CP91" s="94">
        <v>4.8764854000000002E-9</v>
      </c>
      <c r="CQ91" s="94">
        <v>7.7911610000000005E-8</v>
      </c>
      <c r="CR91" s="94">
        <v>1.2505235E-6</v>
      </c>
      <c r="CS91" s="94">
        <v>2.0247770000000001E-5</v>
      </c>
      <c r="CT91" s="94">
        <v>3.3295143000000002E-4</v>
      </c>
      <c r="CU91" s="94">
        <v>2.3247614E-3</v>
      </c>
      <c r="CV91" s="94">
        <v>8.0123599999999996E-3</v>
      </c>
      <c r="CW91" s="94">
        <v>2.0160388000000001E-2</v>
      </c>
      <c r="CX91" s="94">
        <v>4.1398477000000003E-2</v>
      </c>
      <c r="CY91" s="94">
        <v>7.2766800000000006E-2</v>
      </c>
      <c r="CZ91" s="94">
        <v>0.11226579</v>
      </c>
      <c r="DA91" s="94">
        <v>0.15426606000000001</v>
      </c>
      <c r="DB91" s="94">
        <v>0.18999948999999999</v>
      </c>
      <c r="DC91" s="94">
        <v>0.20902169000000001</v>
      </c>
      <c r="DD91" s="94">
        <v>0.21026364</v>
      </c>
      <c r="DE91" s="94">
        <v>0.19501621999999999</v>
      </c>
      <c r="DF91" s="94">
        <v>0.16185513000000001</v>
      </c>
      <c r="DG91" s="94">
        <v>0.12049806</v>
      </c>
      <c r="DH91" s="94">
        <v>7.9929600000000003E-2</v>
      </c>
      <c r="DI91" s="94">
        <v>4.6534556999999997E-2</v>
      </c>
      <c r="DJ91" s="94">
        <v>2.3174358999999999E-2</v>
      </c>
      <c r="DK91" s="94">
        <v>9.4357780000000006E-3</v>
      </c>
      <c r="DL91" s="94">
        <v>2.8646865000000001E-3</v>
      </c>
      <c r="DM91" s="94">
        <v>4.8897160000000003E-4</v>
      </c>
      <c r="DN91" s="94">
        <v>3.9900453E-5</v>
      </c>
      <c r="DO91" s="94">
        <v>8.619432E-6</v>
      </c>
      <c r="DP91" s="94">
        <v>4.9457239999999997E-6</v>
      </c>
      <c r="DQ91" s="94">
        <v>2.5824435999999998E-6</v>
      </c>
      <c r="DR91" s="94">
        <v>7.5458240000000005E-7</v>
      </c>
      <c r="DS91" s="94">
        <v>1.5299350000000001E-7</v>
      </c>
      <c r="DT91" s="94">
        <v>6.2455100000000004E-8</v>
      </c>
      <c r="DU91" s="94">
        <v>0</v>
      </c>
      <c r="DV91" s="94">
        <v>1.1674043999999999E-18</v>
      </c>
      <c r="DW91" s="94">
        <v>1.8585082000000001E-17</v>
      </c>
      <c r="DX91" s="94">
        <v>2.9696180000000002E-16</v>
      </c>
      <c r="DY91" s="94">
        <v>4.7405036999999997E-15</v>
      </c>
      <c r="DZ91" s="94">
        <v>7.5611249999999995E-14</v>
      </c>
      <c r="EA91" s="94">
        <v>1.2051623E-12</v>
      </c>
      <c r="EB91" s="94">
        <v>1.9200098000000001E-11</v>
      </c>
      <c r="EC91" s="94">
        <v>3.0587582000000002E-10</v>
      </c>
      <c r="ED91" s="94">
        <v>4.876516E-9</v>
      </c>
      <c r="EE91" s="94">
        <v>7.7912129999999998E-8</v>
      </c>
      <c r="EF91" s="94">
        <v>1.2505325000000001E-6</v>
      </c>
      <c r="EG91" s="94">
        <v>2.0247923999999999E-5</v>
      </c>
      <c r="EH91" s="94">
        <v>3.3295409999999998E-4</v>
      </c>
      <c r="EI91" s="94">
        <v>2.3247767E-3</v>
      </c>
      <c r="EJ91" s="94">
        <v>8.0123969999999992E-3</v>
      </c>
      <c r="EK91" s="94">
        <v>2.0160458999999999E-2</v>
      </c>
      <c r="EL91" s="94">
        <v>4.1398548E-2</v>
      </c>
      <c r="EM91" s="94">
        <v>7.2766789999999998E-2</v>
      </c>
      <c r="EN91" s="94">
        <v>0.11226561</v>
      </c>
      <c r="EO91" s="94">
        <v>0.15426572</v>
      </c>
      <c r="EP91" s="94">
        <v>0.18999906</v>
      </c>
      <c r="EQ91" s="94">
        <v>0.20902145999999999</v>
      </c>
      <c r="ER91" s="94">
        <v>0.21026362000000001</v>
      </c>
      <c r="ES91" s="94">
        <v>0.19501647</v>
      </c>
      <c r="ET91" s="94">
        <v>0.16185571000000001</v>
      </c>
      <c r="EU91" s="94">
        <v>0.12049882000000001</v>
      </c>
      <c r="EV91" s="94">
        <v>7.9930269999999998E-2</v>
      </c>
      <c r="EW91" s="94">
        <v>4.6535014999999999E-2</v>
      </c>
      <c r="EX91" s="94">
        <v>2.3174615999999999E-2</v>
      </c>
      <c r="EY91" s="94">
        <v>9.4358770000000005E-3</v>
      </c>
      <c r="EZ91" s="94">
        <v>2.8647097999999998E-3</v>
      </c>
      <c r="FA91" s="94">
        <v>4.8897315999999998E-4</v>
      </c>
      <c r="FB91" s="94">
        <v>3.9900685999999997E-5</v>
      </c>
      <c r="FC91" s="94">
        <v>8.6194960000000001E-6</v>
      </c>
      <c r="FD91" s="94">
        <v>4.9457585E-6</v>
      </c>
      <c r="FE91" s="94">
        <v>2.5824656E-6</v>
      </c>
      <c r="FF91" s="94">
        <v>7.5458009999999996E-7</v>
      </c>
      <c r="FG91" s="94">
        <v>1.5299568000000001E-7</v>
      </c>
      <c r="FH91" s="94">
        <v>6.2455669999999994E-8</v>
      </c>
      <c r="FI91" s="94">
        <v>0</v>
      </c>
      <c r="FJ91" s="94">
        <v>1.1674038E-18</v>
      </c>
      <c r="FK91" s="94">
        <v>1.8585070999999999E-17</v>
      </c>
      <c r="FL91" s="94">
        <v>2.9696167999999999E-16</v>
      </c>
      <c r="FM91" s="94">
        <v>4.7405025E-15</v>
      </c>
      <c r="FN91" s="94">
        <v>7.5611235999999998E-14</v>
      </c>
      <c r="FO91" s="94">
        <v>1.2051617999999999E-12</v>
      </c>
      <c r="FP91" s="94">
        <v>1.9200088000000001E-11</v>
      </c>
      <c r="FQ91" s="94">
        <v>3.0587557E-10</v>
      </c>
      <c r="FR91" s="94">
        <v>4.8765099999999997E-9</v>
      </c>
      <c r="FS91" s="94">
        <v>7.791201E-8</v>
      </c>
      <c r="FT91" s="94">
        <v>1.2505305E-6</v>
      </c>
      <c r="FU91" s="94">
        <v>2.0247893000000001E-5</v>
      </c>
      <c r="FV91" s="94">
        <v>3.3295372999999999E-4</v>
      </c>
      <c r="FW91" s="94">
        <v>2.3247710999999998E-3</v>
      </c>
      <c r="FX91" s="94">
        <v>8.0123769999999993E-3</v>
      </c>
      <c r="FY91" s="94">
        <v>2.0160399999999998E-2</v>
      </c>
      <c r="FZ91" s="94">
        <v>4.1398425000000003E-2</v>
      </c>
      <c r="GA91" s="94">
        <v>7.2766629999999999E-2</v>
      </c>
      <c r="GB91" s="94">
        <v>0.11226548</v>
      </c>
      <c r="GC91" s="94">
        <v>0.15426572999999999</v>
      </c>
      <c r="GD91" s="94">
        <v>0.18999940000000001</v>
      </c>
      <c r="GE91" s="94">
        <v>0.20902241999999999</v>
      </c>
      <c r="GF91" s="94">
        <v>0.2102649</v>
      </c>
      <c r="GG91" s="94">
        <v>0.19501755000000001</v>
      </c>
      <c r="GH91" s="94">
        <v>0.16185626</v>
      </c>
      <c r="GI91" s="94">
        <v>0.120498754</v>
      </c>
      <c r="GJ91" s="94">
        <v>7.9929979999999998E-2</v>
      </c>
      <c r="GK91" s="94">
        <v>4.6534717000000003E-2</v>
      </c>
      <c r="GL91" s="94">
        <v>2.3174409999999999E-2</v>
      </c>
      <c r="GM91" s="94">
        <v>9.4357820000000002E-3</v>
      </c>
      <c r="GN91" s="94">
        <v>2.8646769999999999E-3</v>
      </c>
      <c r="GO91" s="94">
        <v>4.8896956000000005E-4</v>
      </c>
      <c r="GP91" s="94">
        <v>3.9900475E-5</v>
      </c>
      <c r="GQ91" s="94">
        <v>8.6195180000000003E-6</v>
      </c>
      <c r="GR91" s="94">
        <v>4.9457890000000001E-6</v>
      </c>
      <c r="GS91" s="94">
        <v>2.5824452000000001E-6</v>
      </c>
      <c r="GT91" s="94">
        <v>7.5458289999999996E-7</v>
      </c>
      <c r="GU91" s="94">
        <v>1.5299385000000001E-7</v>
      </c>
      <c r="GV91" s="94">
        <v>6.2455213999999995E-8</v>
      </c>
      <c r="GW91" s="94">
        <v>0</v>
      </c>
      <c r="GX91" s="94">
        <v>1.1673982999999999E-18</v>
      </c>
      <c r="GY91" s="94">
        <v>1.8584980000000001E-17</v>
      </c>
      <c r="GZ91" s="94">
        <v>2.9696011999999998E-16</v>
      </c>
      <c r="HA91" s="94">
        <v>4.740476E-15</v>
      </c>
      <c r="HB91" s="94">
        <v>7.5610796000000001E-14</v>
      </c>
      <c r="HC91" s="94">
        <v>1.2051547000000001E-12</v>
      </c>
      <c r="HD91" s="94">
        <v>1.9199970999999998E-11</v>
      </c>
      <c r="HE91" s="94">
        <v>3.0587374000000001E-10</v>
      </c>
      <c r="HF91" s="94">
        <v>4.8764789999999998E-9</v>
      </c>
      <c r="HG91" s="94">
        <v>7.7911493999999994E-8</v>
      </c>
      <c r="HH91" s="94">
        <v>1.2505218E-6</v>
      </c>
      <c r="HI91" s="94">
        <v>2.0247748000000001E-5</v>
      </c>
      <c r="HJ91" s="94">
        <v>3.329513E-4</v>
      </c>
      <c r="HK91" s="94">
        <v>2.324759E-3</v>
      </c>
      <c r="HL91" s="94">
        <v>8.0123450000000006E-3</v>
      </c>
      <c r="HM91" s="94">
        <v>2.016035E-2</v>
      </c>
      <c r="HN91" s="94">
        <v>4.1398400000000002E-2</v>
      </c>
      <c r="HO91" s="94">
        <v>7.2766683999999998E-2</v>
      </c>
      <c r="HP91" s="94">
        <v>0.11226557</v>
      </c>
      <c r="HQ91" s="94">
        <v>0.15426572999999999</v>
      </c>
      <c r="HR91" s="94">
        <v>0.18999915000000001</v>
      </c>
      <c r="HS91" s="94">
        <v>0.20902187</v>
      </c>
      <c r="HT91" s="94">
        <v>0.21026418999999999</v>
      </c>
      <c r="HU91" s="94">
        <v>0.19501702000000001</v>
      </c>
      <c r="HV91" s="94">
        <v>0.1618559</v>
      </c>
      <c r="HW91" s="94">
        <v>0.12049865999999999</v>
      </c>
      <c r="HX91" s="94">
        <v>7.9929910000000007E-2</v>
      </c>
      <c r="HY91" s="94">
        <v>4.6534657E-2</v>
      </c>
      <c r="HZ91" s="94">
        <v>2.3174376999999999E-2</v>
      </c>
      <c r="IA91" s="94">
        <v>9.4357899999999995E-3</v>
      </c>
      <c r="IB91" s="94">
        <v>2.8646924E-3</v>
      </c>
      <c r="IC91" s="94">
        <v>4.8896870000000002E-4</v>
      </c>
      <c r="ID91" s="94">
        <v>3.9900149999999998E-5</v>
      </c>
      <c r="IE91" s="94">
        <v>8.6194049999999995E-6</v>
      </c>
      <c r="IF91" s="94">
        <v>4.9457444000000001E-6</v>
      </c>
      <c r="IG91" s="94">
        <v>2.582444E-6</v>
      </c>
      <c r="IH91" s="94">
        <v>7.5458456000000005E-7</v>
      </c>
      <c r="II91" s="94">
        <v>1.5299433000000001E-7</v>
      </c>
      <c r="IJ91" s="94">
        <v>6.2455213999999995E-8</v>
      </c>
      <c r="IK91" s="94">
        <v>0</v>
      </c>
      <c r="IL91" s="94">
        <v>1.1673896E-18</v>
      </c>
      <c r="IM91" s="94">
        <v>1.8584841E-17</v>
      </c>
      <c r="IN91" s="94">
        <v>2.9695783999999999E-16</v>
      </c>
      <c r="IO91" s="94">
        <v>4.7404406000000001E-15</v>
      </c>
      <c r="IP91" s="94">
        <v>7.561024E-14</v>
      </c>
      <c r="IQ91" s="94">
        <v>1.2051463000000001E-12</v>
      </c>
      <c r="IR91" s="94">
        <v>1.9199842999999999E-11</v>
      </c>
      <c r="IS91" s="94">
        <v>3.0587174E-10</v>
      </c>
      <c r="IT91" s="94">
        <v>4.8764476999999997E-9</v>
      </c>
      <c r="IU91" s="94">
        <v>7.7910979999999996E-8</v>
      </c>
      <c r="IV91" s="94">
        <v>1.2505134E-6</v>
      </c>
      <c r="IW91" s="94">
        <v>2.024761E-5</v>
      </c>
      <c r="IX91" s="94">
        <v>3.3294907000000002E-4</v>
      </c>
      <c r="IY91" s="94">
        <v>2.3247516000000001E-3</v>
      </c>
      <c r="IZ91" s="94">
        <v>8.0123320000000005E-3</v>
      </c>
      <c r="JA91" s="94">
        <v>2.0160330000000001E-2</v>
      </c>
      <c r="JB91" s="94">
        <v>4.1398379999999999E-2</v>
      </c>
      <c r="JC91" s="94">
        <v>7.2766670000000006E-2</v>
      </c>
      <c r="JD91" s="94">
        <v>0.11226563000000001</v>
      </c>
      <c r="JE91" s="94">
        <v>0.15426587</v>
      </c>
      <c r="JF91" s="94">
        <v>0.18999927</v>
      </c>
      <c r="JG91" s="94">
        <v>0.20902145999999999</v>
      </c>
      <c r="JH91" s="94">
        <v>0.21026346000000001</v>
      </c>
      <c r="JI91" s="94">
        <v>0.19501609</v>
      </c>
      <c r="JJ91" s="94">
        <v>0.16185506</v>
      </c>
      <c r="JK91" s="94">
        <v>0.12049813600000001</v>
      </c>
      <c r="JL91" s="94">
        <v>7.9929780000000006E-2</v>
      </c>
      <c r="JM91" s="94">
        <v>4.6534684E-2</v>
      </c>
      <c r="JN91" s="94">
        <v>2.3174394000000001E-2</v>
      </c>
      <c r="JO91" s="94">
        <v>9.4357940000000008E-3</v>
      </c>
      <c r="JP91" s="94">
        <v>2.8647028000000001E-3</v>
      </c>
      <c r="JQ91" s="94">
        <v>4.8897567000000003E-4</v>
      </c>
      <c r="JR91" s="94">
        <v>3.9900693000000003E-5</v>
      </c>
      <c r="JS91" s="94">
        <v>8.6194570000000001E-6</v>
      </c>
      <c r="JT91" s="94">
        <v>4.9457330000000002E-6</v>
      </c>
      <c r="JU91" s="94">
        <v>2.5824493000000002E-6</v>
      </c>
      <c r="JV91" s="94">
        <v>7.5458297E-7</v>
      </c>
      <c r="JW91" s="94">
        <v>1.5299486E-7</v>
      </c>
      <c r="JX91" s="94">
        <v>6.2455340000000002E-8</v>
      </c>
      <c r="JY91" s="94">
        <v>0</v>
      </c>
      <c r="JZ91" s="94">
        <v>1.1673794E-18</v>
      </c>
      <c r="KA91" s="94">
        <v>1.8584677E-17</v>
      </c>
      <c r="KB91" s="94">
        <v>2.9695535E-16</v>
      </c>
      <c r="KC91" s="94">
        <v>4.7403996000000003E-15</v>
      </c>
      <c r="KD91" s="94">
        <v>7.5609600000000002E-14</v>
      </c>
      <c r="KE91" s="94">
        <v>1.2051365000000001E-12</v>
      </c>
      <c r="KF91" s="94">
        <v>1.9199686999999999E-11</v>
      </c>
      <c r="KG91" s="94">
        <v>3.0586935999999999E-10</v>
      </c>
      <c r="KH91" s="94">
        <v>4.8764116999999998E-9</v>
      </c>
      <c r="KI91" s="94">
        <v>7.7910435000000004E-8</v>
      </c>
      <c r="KJ91" s="94">
        <v>1.2505047E-6</v>
      </c>
      <c r="KK91" s="94">
        <v>2.0247464E-5</v>
      </c>
      <c r="KL91" s="94">
        <v>3.3294663000000001E-4</v>
      </c>
      <c r="KM91" s="94">
        <v>2.3247455000000002E-3</v>
      </c>
      <c r="KN91" s="94">
        <v>8.0123239999999995E-3</v>
      </c>
      <c r="KO91" s="94">
        <v>2.0160312E-2</v>
      </c>
      <c r="KP91" s="94">
        <v>4.1398329999999997E-2</v>
      </c>
      <c r="KQ91" s="94">
        <v>7.2766540000000005E-2</v>
      </c>
      <c r="KR91" s="94">
        <v>0.11226543</v>
      </c>
      <c r="KS91" s="94">
        <v>0.15426566</v>
      </c>
      <c r="KT91" s="94">
        <v>0.18999921</v>
      </c>
      <c r="KU91" s="94">
        <v>0.20902154000000001</v>
      </c>
      <c r="KV91" s="94">
        <v>0.21026354999999999</v>
      </c>
      <c r="KW91" s="94">
        <v>0.19501611999999999</v>
      </c>
      <c r="KX91" s="94">
        <v>0.16185504000000001</v>
      </c>
      <c r="KY91" s="94">
        <v>0.12049801</v>
      </c>
      <c r="KZ91" s="94">
        <v>7.9929719999999996E-2</v>
      </c>
      <c r="LA91" s="94">
        <v>4.6534712999999998E-2</v>
      </c>
      <c r="LB91" s="94">
        <v>2.3174440000000001E-2</v>
      </c>
      <c r="LC91" s="94">
        <v>9.4357915000000004E-3</v>
      </c>
      <c r="LD91" s="94">
        <v>2.8646883999999999E-3</v>
      </c>
      <c r="LE91" s="94">
        <v>4.8897584E-4</v>
      </c>
      <c r="LF91" s="94">
        <v>3.9900829999999998E-5</v>
      </c>
      <c r="LG91" s="94">
        <v>8.6194829999999995E-6</v>
      </c>
      <c r="LH91" s="94">
        <v>4.9457349999999998E-6</v>
      </c>
      <c r="LI91" s="94">
        <v>2.5824536000000001E-6</v>
      </c>
      <c r="LJ91" s="94">
        <v>7.5458166000000001E-7</v>
      </c>
      <c r="LK91" s="94">
        <v>1.5299479000000001E-7</v>
      </c>
      <c r="LL91" s="94">
        <v>6.2455290000000006E-8</v>
      </c>
      <c r="LM91" s="94">
        <v>0</v>
      </c>
      <c r="LN91" s="94">
        <v>1.1673735000000001E-18</v>
      </c>
      <c r="LO91" s="94">
        <v>1.8584593000000001E-17</v>
      </c>
      <c r="LP91" s="94">
        <v>2.9695399999999999E-16</v>
      </c>
      <c r="LQ91" s="94">
        <v>4.7403799999999999E-15</v>
      </c>
      <c r="LR91" s="94">
        <v>7.5609300000000005E-14</v>
      </c>
      <c r="LS91" s="94">
        <v>1.2051320999999999E-12</v>
      </c>
      <c r="LT91" s="94">
        <v>1.9199621E-11</v>
      </c>
      <c r="LU91" s="94">
        <v>3.0586827999999999E-10</v>
      </c>
      <c r="LV91" s="94">
        <v>4.8763944000000001E-9</v>
      </c>
      <c r="LW91" s="94">
        <v>7.7910159999999999E-8</v>
      </c>
      <c r="LX91" s="94">
        <v>1.2505003E-6</v>
      </c>
      <c r="LY91" s="94">
        <v>2.0247386E-5</v>
      </c>
      <c r="LZ91" s="94">
        <v>3.3294514E-4</v>
      </c>
      <c r="MA91" s="94">
        <v>2.3247417999999998E-3</v>
      </c>
      <c r="MB91" s="94">
        <v>8.012323E-3</v>
      </c>
      <c r="MC91" s="94">
        <v>2.0160317000000001E-2</v>
      </c>
      <c r="MD91" s="94">
        <v>4.1398327999999998E-2</v>
      </c>
      <c r="ME91" s="94">
        <v>7.2766479999999994E-2</v>
      </c>
      <c r="MF91" s="94">
        <v>0.1122653</v>
      </c>
      <c r="MG91" s="94">
        <v>0.1542654</v>
      </c>
      <c r="MH91" s="94">
        <v>0.18999878000000001</v>
      </c>
      <c r="MI91" s="94">
        <v>0.20902134</v>
      </c>
      <c r="MJ91" s="94">
        <v>0.21026362000000001</v>
      </c>
      <c r="MK91" s="94">
        <v>0.19501637999999999</v>
      </c>
      <c r="ML91" s="94">
        <v>0.16185531</v>
      </c>
      <c r="MM91" s="94">
        <v>0.12049813600000001</v>
      </c>
      <c r="MN91" s="94">
        <v>7.9929650000000005E-2</v>
      </c>
      <c r="MO91" s="94">
        <v>4.6534686999999998E-2</v>
      </c>
      <c r="MP91" s="94">
        <v>2.3174468E-2</v>
      </c>
      <c r="MQ91" s="94">
        <v>9.4358050000000002E-3</v>
      </c>
      <c r="MR91" s="94">
        <v>2.8646804999999998E-3</v>
      </c>
      <c r="MS91" s="94">
        <v>4.8897109999999997E-4</v>
      </c>
      <c r="MT91" s="94">
        <v>3.9900539999999998E-5</v>
      </c>
      <c r="MU91" s="94">
        <v>8.6194604999999997E-6</v>
      </c>
      <c r="MV91" s="94">
        <v>4.9457467000000004E-6</v>
      </c>
      <c r="MW91" s="94">
        <v>2.58246E-6</v>
      </c>
      <c r="MX91" s="94">
        <v>7.5458234999999997E-7</v>
      </c>
      <c r="MY91" s="94">
        <v>1.5299503E-7</v>
      </c>
      <c r="MZ91" s="94">
        <v>6.2455285000000001E-8</v>
      </c>
      <c r="NA91" s="94">
        <v>0</v>
      </c>
      <c r="NB91" s="94">
        <v>1.1673708000000001E-18</v>
      </c>
      <c r="NC91" s="94">
        <v>1.8584546000000001E-17</v>
      </c>
      <c r="ND91" s="94">
        <v>2.9695334000000001E-16</v>
      </c>
      <c r="NE91" s="94">
        <v>4.7403703000000001E-15</v>
      </c>
      <c r="NF91" s="94">
        <v>7.5609149999999994E-14</v>
      </c>
      <c r="NG91" s="94">
        <v>1.2051299999999999E-12</v>
      </c>
      <c r="NH91" s="94">
        <v>1.9199588E-11</v>
      </c>
      <c r="NI91" s="94">
        <v>3.0586775000000001E-10</v>
      </c>
      <c r="NJ91" s="94">
        <v>4.8763846000000003E-9</v>
      </c>
      <c r="NK91" s="94">
        <v>7.7909973999999999E-8</v>
      </c>
      <c r="NL91" s="94">
        <v>1.2504975E-6</v>
      </c>
      <c r="NM91" s="94">
        <v>2.0247337E-5</v>
      </c>
      <c r="NN91" s="94">
        <v>3.3294417999999999E-4</v>
      </c>
      <c r="NO91" s="94">
        <v>2.3247329999999998E-3</v>
      </c>
      <c r="NP91" s="94">
        <v>8.0122979999999993E-3</v>
      </c>
      <c r="NQ91" s="94">
        <v>2.0160279999999999E-2</v>
      </c>
      <c r="NR91" s="94">
        <v>4.1398289999999997E-2</v>
      </c>
      <c r="NS91" s="94">
        <v>7.2766474999999997E-2</v>
      </c>
      <c r="NT91" s="94">
        <v>0.112265244</v>
      </c>
      <c r="NU91" s="94">
        <v>0.15426528</v>
      </c>
      <c r="NV91" s="94">
        <v>0.18999852</v>
      </c>
      <c r="NW91" s="94">
        <v>0.20902114999999999</v>
      </c>
      <c r="NX91" s="94">
        <v>0.21026357000000001</v>
      </c>
      <c r="NY91" s="94">
        <v>0.19501656000000001</v>
      </c>
      <c r="NZ91" s="94">
        <v>0.16185577000000001</v>
      </c>
      <c r="OA91" s="94">
        <v>0.12049857</v>
      </c>
      <c r="OB91" s="94">
        <v>7.9929879999999995E-2</v>
      </c>
      <c r="OC91" s="94">
        <v>4.653471E-2</v>
      </c>
      <c r="OD91" s="94">
        <v>2.3174469999999999E-2</v>
      </c>
      <c r="OE91" s="94">
        <v>9.4358329999999994E-3</v>
      </c>
      <c r="OF91" s="94">
        <v>2.8646932999999999E-3</v>
      </c>
      <c r="OG91" s="94">
        <v>4.8897060000000002E-4</v>
      </c>
      <c r="OH91" s="94">
        <v>3.9900475E-5</v>
      </c>
      <c r="OI91" s="94">
        <v>8.6194540000000002E-6</v>
      </c>
      <c r="OJ91" s="94">
        <v>4.9457526000000002E-6</v>
      </c>
      <c r="OK91" s="94">
        <v>2.5824608999999999E-6</v>
      </c>
      <c r="OL91" s="94">
        <v>7.5458365000000003E-7</v>
      </c>
      <c r="OM91" s="94">
        <v>1.5299530999999999E-7</v>
      </c>
      <c r="ON91" s="94">
        <v>6.2455349999999998E-8</v>
      </c>
      <c r="OO91" s="94">
        <v>0</v>
      </c>
      <c r="OP91" s="94">
        <v>1.1673733E-18</v>
      </c>
      <c r="OQ91" s="94">
        <v>1.8584584000000001E-17</v>
      </c>
      <c r="OR91" s="94">
        <v>2.9695404999999998E-16</v>
      </c>
      <c r="OS91" s="94">
        <v>4.7403812999999997E-15</v>
      </c>
      <c r="OT91" s="94">
        <v>7.5609370000000005E-14</v>
      </c>
      <c r="OU91" s="94">
        <v>1.2051337999999999E-12</v>
      </c>
      <c r="OV91" s="94">
        <v>1.9199657000000001E-11</v>
      </c>
      <c r="OW91" s="94">
        <v>3.0586889000000002E-10</v>
      </c>
      <c r="OX91" s="94">
        <v>4.8764036999999998E-9</v>
      </c>
      <c r="OY91" s="94">
        <v>7.7910279999999997E-8</v>
      </c>
      <c r="OZ91" s="94">
        <v>1.2505022000000001E-6</v>
      </c>
      <c r="PA91" s="94">
        <v>2.0247418000000001E-5</v>
      </c>
      <c r="PB91" s="94">
        <v>3.3294560000000001E-4</v>
      </c>
      <c r="PC91" s="94">
        <v>2.3247345999999999E-3</v>
      </c>
      <c r="PD91" s="94">
        <v>8.0122860000000004E-3</v>
      </c>
      <c r="PE91" s="94">
        <v>2.0160239999999999E-2</v>
      </c>
      <c r="PF91" s="94">
        <v>4.1398219999999999E-2</v>
      </c>
      <c r="PG91" s="94">
        <v>7.276639E-2</v>
      </c>
      <c r="PH91" s="94">
        <v>0.11226522</v>
      </c>
      <c r="PI91" s="94">
        <v>0.15426534</v>
      </c>
      <c r="PJ91" s="94">
        <v>0.18999867000000001</v>
      </c>
      <c r="PK91" s="94">
        <v>0.20902124</v>
      </c>
      <c r="PL91" s="94">
        <v>0.21026354999999999</v>
      </c>
      <c r="PM91" s="94">
        <v>0.19501646</v>
      </c>
      <c r="PN91" s="94">
        <v>0.16185564999999999</v>
      </c>
      <c r="PO91" s="94">
        <v>0.12049855</v>
      </c>
      <c r="PP91" s="94">
        <v>7.9929890000000003E-2</v>
      </c>
      <c r="PQ91" s="94">
        <v>4.6534684E-2</v>
      </c>
      <c r="PR91" s="94">
        <v>2.3174420000000001E-2</v>
      </c>
      <c r="PS91" s="94">
        <v>9.4358159999999996E-3</v>
      </c>
      <c r="PT91" s="94">
        <v>2.8647034999999999E-3</v>
      </c>
      <c r="PU91" s="94">
        <v>4.8897543000000002E-4</v>
      </c>
      <c r="PV91" s="94">
        <v>3.9900810000000003E-5</v>
      </c>
      <c r="PW91" s="94">
        <v>8.6194939999999996E-6</v>
      </c>
      <c r="PX91" s="94">
        <v>4.9457616999999997E-6</v>
      </c>
      <c r="PY91" s="94">
        <v>2.5824613000000001E-6</v>
      </c>
      <c r="PZ91" s="94">
        <v>7.545844E-7</v>
      </c>
      <c r="QA91" s="94">
        <v>1.5299560999999999E-7</v>
      </c>
      <c r="QB91" s="94">
        <v>6.2455450000000004E-8</v>
      </c>
      <c r="QC91" s="94">
        <v>0</v>
      </c>
      <c r="QD91" s="94">
        <v>1.1673741000000001E-18</v>
      </c>
      <c r="QE91" s="94">
        <v>1.8584593000000001E-17</v>
      </c>
      <c r="QF91" s="94">
        <v>2.9695429999999999E-16</v>
      </c>
      <c r="QG91" s="94">
        <v>4.7403864000000004E-15</v>
      </c>
      <c r="QH91" s="94">
        <v>7.5609454000000003E-14</v>
      </c>
      <c r="QI91" s="94">
        <v>1.2051354E-12</v>
      </c>
      <c r="QJ91" s="94">
        <v>1.9199689E-11</v>
      </c>
      <c r="QK91" s="94">
        <v>3.0586959999999998E-10</v>
      </c>
      <c r="QL91" s="94">
        <v>4.8764175E-9</v>
      </c>
      <c r="QM91" s="94">
        <v>7.7910513999999999E-8</v>
      </c>
      <c r="QN91" s="94">
        <v>1.2505058999999999E-6</v>
      </c>
      <c r="QO91" s="94">
        <v>2.0247472999999998E-5</v>
      </c>
      <c r="QP91" s="94">
        <v>3.3294653999999999E-4</v>
      </c>
      <c r="QQ91" s="94">
        <v>2.324736E-3</v>
      </c>
      <c r="QR91" s="94">
        <v>8.0122849999999992E-3</v>
      </c>
      <c r="QS91" s="94">
        <v>2.0160221999999998E-2</v>
      </c>
      <c r="QT91" s="94">
        <v>4.1398175000000002E-2</v>
      </c>
      <c r="QU91" s="94">
        <v>7.2766334000000002E-2</v>
      </c>
      <c r="QV91" s="94">
        <v>0.112265185</v>
      </c>
      <c r="QW91" s="94">
        <v>0.15426543000000001</v>
      </c>
      <c r="QX91" s="94">
        <v>0.189999</v>
      </c>
      <c r="QY91" s="94">
        <v>0.20902164000000001</v>
      </c>
      <c r="QZ91" s="94">
        <v>0.21026386</v>
      </c>
      <c r="RA91" s="94">
        <v>0.19501657999999999</v>
      </c>
      <c r="RB91" s="94">
        <v>0.16185562000000001</v>
      </c>
      <c r="RC91" s="94">
        <v>0.12049849999999999</v>
      </c>
      <c r="RD91" s="94">
        <v>7.9929925999999998E-2</v>
      </c>
      <c r="RE91" s="94">
        <v>4.6534706000000002E-2</v>
      </c>
      <c r="RF91" s="94">
        <v>2.3174394000000001E-2</v>
      </c>
      <c r="RG91" s="94">
        <v>9.4357899999999995E-3</v>
      </c>
      <c r="RH91" s="94">
        <v>2.8646990000000001E-3</v>
      </c>
      <c r="RI91" s="94">
        <v>4.8897860000000003E-4</v>
      </c>
      <c r="RJ91" s="94">
        <v>3.9901053000000001E-5</v>
      </c>
      <c r="RK91" s="94">
        <v>8.6195299999999998E-6</v>
      </c>
      <c r="RL91" s="94">
        <v>4.9457717000000004E-6</v>
      </c>
      <c r="RM91" s="94">
        <v>2.5824609999999998E-6</v>
      </c>
      <c r="RN91" s="94">
        <v>7.545837E-7</v>
      </c>
      <c r="RO91" s="94">
        <v>1.5299551E-7</v>
      </c>
      <c r="RP91" s="94">
        <v>6.2455420000000001E-8</v>
      </c>
      <c r="RQ91" s="94">
        <v>0</v>
      </c>
      <c r="RR91" s="94">
        <v>1.1673721000000001E-18</v>
      </c>
      <c r="RS91" s="94">
        <v>1.8584552999999999E-17</v>
      </c>
      <c r="RT91" s="94">
        <v>2.9695366000000001E-16</v>
      </c>
      <c r="RU91" s="94">
        <v>4.7403780000000003E-15</v>
      </c>
      <c r="RV91" s="94">
        <v>7.5609324999999994E-14</v>
      </c>
      <c r="RW91" s="94">
        <v>1.2051332E-12</v>
      </c>
      <c r="RX91" s="94">
        <v>1.9199656000000001E-11</v>
      </c>
      <c r="RY91" s="94">
        <v>3.0586905000000001E-10</v>
      </c>
      <c r="RZ91" s="94">
        <v>4.8764116999999998E-9</v>
      </c>
      <c r="SA91" s="94">
        <v>7.7910464000000003E-8</v>
      </c>
      <c r="SB91" s="94">
        <v>1.2505055E-6</v>
      </c>
      <c r="SC91" s="94">
        <v>2.0247465999999999E-5</v>
      </c>
      <c r="SD91" s="94">
        <v>3.3294633999999998E-4</v>
      </c>
      <c r="SE91" s="94">
        <v>2.324736E-3</v>
      </c>
      <c r="SF91" s="94">
        <v>8.0122849999999992E-3</v>
      </c>
      <c r="SG91" s="94">
        <v>2.0160217000000001E-2</v>
      </c>
      <c r="SH91" s="94">
        <v>4.139814E-2</v>
      </c>
      <c r="SI91" s="94">
        <v>7.2766274000000006E-2</v>
      </c>
      <c r="SJ91" s="94">
        <v>0.11226508</v>
      </c>
      <c r="SK91" s="94">
        <v>0.15426537000000001</v>
      </c>
      <c r="SL91" s="94">
        <v>0.18999904000000001</v>
      </c>
      <c r="SM91" s="94">
        <v>0.20902185000000001</v>
      </c>
      <c r="SN91" s="94">
        <v>0.21026415000000001</v>
      </c>
      <c r="SO91" s="94">
        <v>0.19501682000000001</v>
      </c>
      <c r="SP91" s="94">
        <v>0.16185567000000001</v>
      </c>
      <c r="SQ91" s="94">
        <v>0.12049844</v>
      </c>
      <c r="SR91" s="94">
        <v>7.992987E-2</v>
      </c>
      <c r="SS91" s="94">
        <v>4.6534712999999998E-2</v>
      </c>
      <c r="ST91" s="94">
        <v>2.3174413000000001E-2</v>
      </c>
      <c r="SU91" s="94">
        <v>9.4357899999999995E-3</v>
      </c>
      <c r="SV91" s="94">
        <v>2.8646934999999999E-3</v>
      </c>
      <c r="SW91" s="94">
        <v>4.8897790000000001E-4</v>
      </c>
      <c r="SX91" s="94">
        <v>3.9901002000000002E-5</v>
      </c>
      <c r="SY91" s="94">
        <v>8.6195169999999992E-6</v>
      </c>
      <c r="SZ91" s="94">
        <v>4.9457667000000001E-6</v>
      </c>
      <c r="TA91" s="94">
        <v>2.5824606000000001E-6</v>
      </c>
      <c r="TB91" s="94">
        <v>7.5458400000000003E-7</v>
      </c>
      <c r="TC91" s="94">
        <v>1.5299528000000001E-7</v>
      </c>
      <c r="TD91" s="94">
        <v>6.2455290000000006E-8</v>
      </c>
      <c r="TE91" s="94">
        <v>0</v>
      </c>
      <c r="TF91" s="94">
        <v>1.1673659000000001E-18</v>
      </c>
      <c r="TG91" s="94">
        <v>1.8584447000000001E-17</v>
      </c>
      <c r="TH91" s="94">
        <v>2.9695196000000002E-16</v>
      </c>
      <c r="TI91" s="94">
        <v>4.7403520000000002E-15</v>
      </c>
      <c r="TJ91" s="94">
        <v>7.5608869999999994E-14</v>
      </c>
      <c r="TK91" s="94">
        <v>1.2051264999999999E-12</v>
      </c>
      <c r="TL91" s="94">
        <v>1.9199551999999999E-11</v>
      </c>
      <c r="TM91" s="94">
        <v>3.0586740999999999E-10</v>
      </c>
      <c r="TN91" s="94">
        <v>4.8763849999999996E-9</v>
      </c>
      <c r="TO91" s="94">
        <v>7.7910059999999993E-8</v>
      </c>
      <c r="TP91" s="94">
        <v>1.2504995E-6</v>
      </c>
      <c r="TQ91" s="94">
        <v>2.0247370999999999E-5</v>
      </c>
      <c r="TR91" s="94">
        <v>3.3294465000000001E-4</v>
      </c>
      <c r="TS91" s="94">
        <v>2.3247317999999999E-3</v>
      </c>
      <c r="TT91" s="94">
        <v>8.0122800000000001E-3</v>
      </c>
      <c r="TU91" s="94">
        <v>2.0160217000000001E-2</v>
      </c>
      <c r="TV91" s="94">
        <v>4.1398164000000001E-2</v>
      </c>
      <c r="TW91" s="94">
        <v>7.2766339999999999E-2</v>
      </c>
      <c r="TX91" s="94">
        <v>0.11226517</v>
      </c>
      <c r="TY91" s="94">
        <v>0.15426545999999999</v>
      </c>
      <c r="TZ91" s="94">
        <v>0.18999916</v>
      </c>
      <c r="UA91" s="94">
        <v>0.20902206000000001</v>
      </c>
      <c r="UB91" s="94">
        <v>0.21026449</v>
      </c>
      <c r="UC91" s="94">
        <v>0.19501721999999999</v>
      </c>
      <c r="UD91" s="94">
        <v>0.16185594</v>
      </c>
      <c r="UE91" s="94">
        <v>0.12049859</v>
      </c>
      <c r="UF91" s="94">
        <v>7.9929896E-2</v>
      </c>
      <c r="UG91" s="94">
        <v>4.6534736E-2</v>
      </c>
      <c r="UH91" s="94">
        <v>2.3174456999999999E-2</v>
      </c>
      <c r="UI91" s="94">
        <v>9.4358150000000002E-3</v>
      </c>
      <c r="UJ91" s="94">
        <v>2.8646969999999998E-3</v>
      </c>
      <c r="UK91" s="94">
        <v>4.8897682999999995E-4</v>
      </c>
      <c r="UL91" s="94">
        <v>3.9900904E-5</v>
      </c>
      <c r="UM91" s="94">
        <v>8.6194889999999993E-6</v>
      </c>
      <c r="UN91" s="94">
        <v>4.9457512000000002E-6</v>
      </c>
      <c r="UO91" s="94">
        <v>2.5824567999999998E-6</v>
      </c>
      <c r="UP91" s="94">
        <v>7.5458432999999996E-7</v>
      </c>
      <c r="UQ91" s="94">
        <v>1.5299514000000001E-7</v>
      </c>
      <c r="UR91" s="94">
        <v>6.2455185999999999E-8</v>
      </c>
      <c r="US91" s="94">
        <v>0</v>
      </c>
      <c r="UT91" s="94">
        <v>1.1673677E-18</v>
      </c>
      <c r="UU91" s="94">
        <v>1.8584469E-17</v>
      </c>
      <c r="UV91" s="94">
        <v>2.9695217999999998E-16</v>
      </c>
      <c r="UW91" s="94">
        <v>4.7403560000000003E-15</v>
      </c>
      <c r="UX91" s="94">
        <v>7.5608919999999998E-14</v>
      </c>
      <c r="UY91" s="94">
        <v>1.2051264999999999E-12</v>
      </c>
      <c r="UZ91" s="94">
        <v>1.9199552999999999E-11</v>
      </c>
      <c r="VA91" s="94">
        <v>3.0586747E-10</v>
      </c>
      <c r="VB91" s="94">
        <v>4.8763840000000001E-9</v>
      </c>
      <c r="VC91" s="94">
        <v>7.791004E-8</v>
      </c>
      <c r="VD91" s="94">
        <v>1.2504992999999999E-6</v>
      </c>
      <c r="VE91" s="94">
        <v>2.0247376999999999E-5</v>
      </c>
      <c r="VF91" s="94">
        <v>3.3294488000000001E-4</v>
      </c>
      <c r="VG91" s="94">
        <v>2.3247291999999998E-3</v>
      </c>
      <c r="VH91" s="94">
        <v>8.0122679999999995E-3</v>
      </c>
      <c r="VI91" s="94">
        <v>2.0160193999999999E-2</v>
      </c>
      <c r="VJ91" s="94">
        <v>4.1398138000000001E-2</v>
      </c>
      <c r="VK91" s="94">
        <v>7.2766304000000004E-2</v>
      </c>
      <c r="VL91" s="94">
        <v>0.112265095</v>
      </c>
      <c r="VM91" s="94">
        <v>0.15426524</v>
      </c>
      <c r="VN91" s="94">
        <v>0.18999872000000001</v>
      </c>
      <c r="VO91" s="94">
        <v>0.20902154000000001</v>
      </c>
      <c r="VP91" s="94">
        <v>0.21026408999999999</v>
      </c>
      <c r="VQ91" s="94">
        <v>0.19501704</v>
      </c>
      <c r="VR91" s="94">
        <v>0.16185596999999999</v>
      </c>
      <c r="VS91" s="94">
        <v>0.12049859</v>
      </c>
      <c r="VT91" s="94">
        <v>7.9929836000000004E-2</v>
      </c>
      <c r="VU91" s="94">
        <v>4.6534689999999997E-2</v>
      </c>
      <c r="VV91" s="94">
        <v>2.3174462999999999E-2</v>
      </c>
      <c r="VW91" s="94">
        <v>9.4358370000000007E-3</v>
      </c>
      <c r="VX91" s="94">
        <v>2.8647086999999999E-3</v>
      </c>
      <c r="VY91" s="94">
        <v>4.8897719999999999E-4</v>
      </c>
      <c r="VZ91" s="94">
        <v>3.9900856999999998E-5</v>
      </c>
      <c r="WA91" s="94">
        <v>8.6194639999999992E-6</v>
      </c>
      <c r="WB91" s="94">
        <v>4.9457339999999996E-6</v>
      </c>
      <c r="WC91" s="94">
        <v>2.5824488E-6</v>
      </c>
      <c r="WD91" s="94">
        <v>7.5458330000000003E-7</v>
      </c>
      <c r="WE91" s="94">
        <v>1.5299486E-7</v>
      </c>
      <c r="WF91" s="94">
        <v>6.2454994000000004E-8</v>
      </c>
      <c r="WG91" s="94">
        <v>0</v>
      </c>
      <c r="WH91" s="94">
        <v>1.1673753E-18</v>
      </c>
      <c r="WI91" s="94">
        <v>1.8584590000000001E-17</v>
      </c>
      <c r="WJ91" s="94">
        <v>2.9695390000000001E-16</v>
      </c>
      <c r="WK91" s="94">
        <v>4.7403812999999997E-15</v>
      </c>
      <c r="WL91" s="94">
        <v>7.5609366000000006E-14</v>
      </c>
      <c r="WM91" s="94">
        <v>1.2051330999999999E-12</v>
      </c>
      <c r="WN91" s="94">
        <v>1.9199646999999999E-11</v>
      </c>
      <c r="WO91" s="94">
        <v>3.0586901999999998E-10</v>
      </c>
      <c r="WP91" s="94">
        <v>4.8764095E-9</v>
      </c>
      <c r="WQ91" s="94">
        <v>7.7910420000000002E-8</v>
      </c>
      <c r="WR91" s="94">
        <v>1.2505051E-6</v>
      </c>
      <c r="WS91" s="94">
        <v>2.0247477999999999E-5</v>
      </c>
      <c r="WT91" s="94">
        <v>3.3294666E-4</v>
      </c>
      <c r="WU91" s="94">
        <v>2.3247329999999998E-3</v>
      </c>
      <c r="WV91" s="94">
        <v>8.0122690000000007E-3</v>
      </c>
      <c r="WW91" s="94">
        <v>2.0160180999999999E-2</v>
      </c>
      <c r="WX91" s="94">
        <v>4.1398108000000003E-2</v>
      </c>
      <c r="WY91" s="94">
        <v>7.2766274000000006E-2</v>
      </c>
      <c r="WZ91" s="94">
        <v>0.11226515500000001</v>
      </c>
      <c r="XA91" s="94">
        <v>0.15426539</v>
      </c>
      <c r="XB91" s="94">
        <v>0.18999882000000001</v>
      </c>
      <c r="XC91" s="94">
        <v>0.20902155</v>
      </c>
      <c r="XD91" s="94">
        <v>0.21026397999999999</v>
      </c>
      <c r="XE91" s="94">
        <v>0.19501689999999999</v>
      </c>
      <c r="XF91" s="94">
        <v>0.16185585999999999</v>
      </c>
      <c r="XG91" s="94">
        <v>0.12049853000000001</v>
      </c>
      <c r="XH91" s="94">
        <v>7.9929819999999999E-2</v>
      </c>
      <c r="XI91" s="94">
        <v>4.6534657E-2</v>
      </c>
      <c r="XJ91" s="94">
        <v>2.3174430999999999E-2</v>
      </c>
      <c r="XK91" s="94">
        <v>9.4358310000000004E-3</v>
      </c>
      <c r="XL91" s="94">
        <v>2.8647147000000002E-3</v>
      </c>
      <c r="XM91" s="94">
        <v>4.8897846000000005E-4</v>
      </c>
      <c r="XN91" s="94">
        <v>3.9900907999999998E-5</v>
      </c>
      <c r="XO91" s="94">
        <v>8.6194494999999996E-6</v>
      </c>
      <c r="XP91" s="94">
        <v>4.9457199999999996E-6</v>
      </c>
      <c r="XQ91" s="94">
        <v>2.5824421999999998E-6</v>
      </c>
      <c r="XR91" s="94">
        <v>7.5458182999999999E-7</v>
      </c>
      <c r="XS91" s="94">
        <v>1.5299444999999999E-7</v>
      </c>
      <c r="XT91" s="94">
        <v>6.2454794999999997E-8</v>
      </c>
      <c r="XU91" s="94">
        <v>0</v>
      </c>
      <c r="XV91" s="94">
        <v>1.167384E-18</v>
      </c>
      <c r="XW91" s="94">
        <v>1.8584737999999999E-17</v>
      </c>
      <c r="XX91" s="94">
        <v>2.9695624999999998E-16</v>
      </c>
      <c r="XY91" s="94">
        <v>4.7404186000000001E-15</v>
      </c>
      <c r="XZ91" s="94">
        <v>7.5609919999999995E-14</v>
      </c>
      <c r="YA91" s="94">
        <v>1.2051421999999999E-12</v>
      </c>
      <c r="YB91" s="94">
        <v>1.9199801E-11</v>
      </c>
      <c r="YC91" s="94">
        <v>3.0587150000000001E-10</v>
      </c>
      <c r="YD91" s="94">
        <v>4.8764490000000001E-9</v>
      </c>
      <c r="YE91" s="94">
        <v>7.7911049999999998E-8</v>
      </c>
      <c r="YF91" s="94">
        <v>1.2505149999999999E-6</v>
      </c>
      <c r="YG91" s="94">
        <v>2.0247638999999999E-5</v>
      </c>
      <c r="YH91" s="94">
        <v>3.3294945000000002E-4</v>
      </c>
      <c r="YI91" s="94">
        <v>2.3247445999999999E-3</v>
      </c>
      <c r="YJ91" s="94">
        <v>8.0122990000000005E-3</v>
      </c>
      <c r="YK91" s="94">
        <v>2.0160226E-2</v>
      </c>
      <c r="YL91" s="94">
        <v>4.1398175000000002E-2</v>
      </c>
      <c r="YM91" s="94">
        <v>7.2766386000000002E-2</v>
      </c>
      <c r="YN91" s="94">
        <v>0.11226538599999999</v>
      </c>
      <c r="YO91" s="94">
        <v>0.15426579000000001</v>
      </c>
      <c r="YP91" s="94">
        <v>0.18999938999999999</v>
      </c>
      <c r="YQ91" s="94">
        <v>0.20902208999999999</v>
      </c>
      <c r="YR91" s="94">
        <v>0.21026433</v>
      </c>
      <c r="YS91" s="94">
        <v>0.19501713000000001</v>
      </c>
      <c r="YT91" s="94">
        <v>0.16185604000000001</v>
      </c>
      <c r="YU91" s="94">
        <v>0.120498754</v>
      </c>
      <c r="YV91" s="94">
        <v>7.9929990000000006E-2</v>
      </c>
      <c r="YW91" s="94">
        <v>4.6534739999999998E-2</v>
      </c>
      <c r="YX91" s="94">
        <v>2.3174467000000001E-2</v>
      </c>
      <c r="YY91" s="94">
        <v>9.4358470000000007E-3</v>
      </c>
      <c r="YZ91" s="94">
        <v>2.8647191E-3</v>
      </c>
      <c r="ZA91" s="94">
        <v>4.8897999999999997E-4</v>
      </c>
      <c r="ZB91" s="94">
        <v>3.9900948000000001E-5</v>
      </c>
      <c r="ZC91" s="94">
        <v>8.6194340000000005E-6</v>
      </c>
      <c r="ZD91" s="94">
        <v>4.9457057999999998E-6</v>
      </c>
      <c r="ZE91" s="94">
        <v>2.5824358999999998E-6</v>
      </c>
      <c r="ZF91" s="94">
        <v>7.54579E-7</v>
      </c>
      <c r="ZG91" s="94">
        <v>1.5299366000000001E-7</v>
      </c>
      <c r="ZH91" s="94">
        <v>6.2454410000000003E-8</v>
      </c>
      <c r="ZI91" s="94">
        <v>0</v>
      </c>
      <c r="ZJ91" s="94">
        <v>1.1673906000000001E-18</v>
      </c>
      <c r="ZK91" s="94">
        <v>1.858485E-17</v>
      </c>
      <c r="ZL91" s="94">
        <v>2.9695805E-16</v>
      </c>
      <c r="ZM91" s="94">
        <v>4.7404480000000003E-15</v>
      </c>
      <c r="ZN91" s="94">
        <v>7.5610415999999994E-14</v>
      </c>
      <c r="ZO91" s="94">
        <v>1.2051494E-12</v>
      </c>
      <c r="ZP91" s="94">
        <v>1.9199899999999999E-11</v>
      </c>
      <c r="ZQ91" s="94">
        <v>3.0587296999999999E-10</v>
      </c>
      <c r="ZR91" s="94">
        <v>4.8764726000000002E-9</v>
      </c>
      <c r="ZS91" s="94">
        <v>7.7911443999999998E-8</v>
      </c>
      <c r="ZT91" s="94">
        <v>1.2505212999999999E-6</v>
      </c>
      <c r="ZU91" s="94">
        <v>2.0247742000000001E-5</v>
      </c>
      <c r="ZV91" s="94">
        <v>3.3295123000000001E-4</v>
      </c>
      <c r="ZW91" s="94">
        <v>2.3247557999999998E-3</v>
      </c>
      <c r="ZX91" s="94">
        <v>8.0123280000000009E-3</v>
      </c>
      <c r="ZY91" s="94">
        <v>2.0160292999999999E-2</v>
      </c>
      <c r="ZZ91" s="94">
        <v>4.1398289999999997E-2</v>
      </c>
      <c r="AAA91" s="94">
        <v>7.2766534999999993E-2</v>
      </c>
      <c r="AAB91" s="94">
        <v>0.11226559</v>
      </c>
      <c r="AAC91" s="94">
        <v>0.15426608999999999</v>
      </c>
      <c r="AAD91" s="94">
        <v>0.18999988000000001</v>
      </c>
      <c r="AAE91" s="94">
        <v>0.20902264000000001</v>
      </c>
      <c r="AAF91" s="94">
        <v>0.21026491999999999</v>
      </c>
      <c r="AAG91" s="94">
        <v>0.19501767</v>
      </c>
      <c r="AAH91" s="94">
        <v>0.16185652</v>
      </c>
      <c r="AAI91" s="94">
        <v>0.12049915999999999</v>
      </c>
      <c r="AAJ91" s="94">
        <v>7.9930335000000005E-2</v>
      </c>
      <c r="AAK91" s="94">
        <v>4.6534962999999999E-2</v>
      </c>
      <c r="AAL91" s="94">
        <v>2.3174561999999999E-2</v>
      </c>
      <c r="AAM91" s="94">
        <v>9.435878E-3</v>
      </c>
      <c r="AAN91" s="94">
        <v>2.8647296000000001E-3</v>
      </c>
      <c r="AAO91" s="94">
        <v>4.8898349999999997E-4</v>
      </c>
      <c r="AAP91" s="94">
        <v>3.9901161999999999E-5</v>
      </c>
      <c r="AAQ91" s="94">
        <v>8.6194519999999998E-6</v>
      </c>
      <c r="AAR91" s="94">
        <v>4.9457120000000003E-6</v>
      </c>
      <c r="AAS91" s="94">
        <v>2.5824410000000001E-6</v>
      </c>
      <c r="AAT91" s="94">
        <v>7.5458006999999996E-7</v>
      </c>
      <c r="AAU91" s="94">
        <v>1.5299311E-7</v>
      </c>
      <c r="AAV91" s="94">
        <v>6.2454170000000006E-8</v>
      </c>
      <c r="AAW91" s="94">
        <v>0</v>
      </c>
      <c r="AAX91" s="94">
        <v>1.1673824999999999E-18</v>
      </c>
      <c r="AAY91" s="94">
        <v>1.8584707000000001E-17</v>
      </c>
      <c r="AAZ91" s="94">
        <v>2.9695569999999998E-16</v>
      </c>
      <c r="ABA91" s="94">
        <v>4.7404085000000003E-15</v>
      </c>
      <c r="ABB91" s="94">
        <v>7.5609806999999996E-14</v>
      </c>
      <c r="ABC91" s="94">
        <v>1.2051406E-12</v>
      </c>
      <c r="ABD91" s="94">
        <v>1.9199769000000001E-11</v>
      </c>
      <c r="ABE91" s="94">
        <v>3.0587094E-10</v>
      </c>
      <c r="ABF91" s="94">
        <v>4.8764405999999999E-9</v>
      </c>
      <c r="ABG91" s="94">
        <v>7.7910969999999999E-8</v>
      </c>
      <c r="ABH91" s="94">
        <v>1.2505140000000001E-6</v>
      </c>
      <c r="ABI91" s="94">
        <v>2.0247621999999999E-5</v>
      </c>
      <c r="ABJ91" s="94">
        <v>3.3294922000000002E-4</v>
      </c>
      <c r="ABK91" s="94">
        <v>2.3247508999999999E-3</v>
      </c>
      <c r="ABL91" s="94">
        <v>8.0123255000000004E-3</v>
      </c>
      <c r="ABM91" s="94">
        <v>2.0160303000000001E-2</v>
      </c>
      <c r="ABN91" s="94">
        <v>4.1398305000000003E-2</v>
      </c>
      <c r="ABO91" s="94">
        <v>7.2766529999999996E-2</v>
      </c>
      <c r="ABP91" s="94">
        <v>0.1122655</v>
      </c>
      <c r="ABQ91" s="94">
        <v>0.15426593999999999</v>
      </c>
      <c r="ABR91" s="94">
        <v>0.18999964999999999</v>
      </c>
      <c r="ABS91" s="94">
        <v>0.20902245999999999</v>
      </c>
      <c r="ABT91" s="94">
        <v>0.2102647</v>
      </c>
      <c r="ABU91" s="94">
        <v>0.19501734000000001</v>
      </c>
      <c r="ABV91" s="94">
        <v>0.16185622</v>
      </c>
      <c r="ABW91" s="94">
        <v>0.12049897</v>
      </c>
      <c r="ABX91" s="94">
        <v>7.9930269999999998E-2</v>
      </c>
      <c r="ABY91" s="94">
        <v>4.6535008000000003E-2</v>
      </c>
      <c r="ABZ91" s="94">
        <v>2.3174635999999998E-2</v>
      </c>
      <c r="ACA91" s="94">
        <v>9.4359300000000004E-3</v>
      </c>
      <c r="ACB91" s="94">
        <v>2.864756E-3</v>
      </c>
      <c r="ACC91" s="94">
        <v>4.889928E-4</v>
      </c>
      <c r="ACD91" s="94">
        <v>3.9901926000000003E-5</v>
      </c>
      <c r="ACE91" s="94">
        <v>8.6195760000000006E-6</v>
      </c>
      <c r="ACF91" s="94">
        <v>4.9457712999999998E-6</v>
      </c>
      <c r="ACG91" s="94">
        <v>2.5824786000000001E-6</v>
      </c>
      <c r="ACH91" s="94">
        <v>7.5459119999999999E-7</v>
      </c>
      <c r="ACI91" s="94">
        <v>1.5299476999999999E-7</v>
      </c>
      <c r="ACJ91" s="94">
        <v>6.2454779999999995E-8</v>
      </c>
      <c r="ACK91" s="94">
        <v>0</v>
      </c>
      <c r="ACL91" s="94">
        <v>1.1673524000000001E-18</v>
      </c>
      <c r="ACM91" s="94">
        <v>1.8584245000000001E-17</v>
      </c>
      <c r="ACN91" s="94">
        <v>2.9694892000000002E-16</v>
      </c>
      <c r="ACO91" s="94">
        <v>4.7403080000000003E-15</v>
      </c>
      <c r="ACP91" s="94">
        <v>7.5608336000000002E-14</v>
      </c>
      <c r="ACQ91" s="94">
        <v>1.2051194000000001E-12</v>
      </c>
      <c r="ACR91" s="94">
        <v>1.9199462999999999E-11</v>
      </c>
      <c r="ACS91" s="94">
        <v>3.0586653E-10</v>
      </c>
      <c r="ACT91" s="94">
        <v>4.8763790000000002E-9</v>
      </c>
      <c r="ACU91" s="94">
        <v>7.791008E-8</v>
      </c>
      <c r="ACV91" s="94">
        <v>1.2505018000000001E-6</v>
      </c>
      <c r="ACW91" s="94">
        <v>2.0247446000000001E-5</v>
      </c>
      <c r="ACX91" s="94">
        <v>3.3294628E-4</v>
      </c>
      <c r="ACY91" s="94">
        <v>2.3247419999999999E-3</v>
      </c>
      <c r="ACZ91" s="94">
        <v>8.0123109999999994E-3</v>
      </c>
      <c r="ADA91" s="94">
        <v>2.0160287999999998E-2</v>
      </c>
      <c r="ADB91" s="94">
        <v>4.1398275999999998E-2</v>
      </c>
      <c r="ADC91" s="94">
        <v>7.276639E-2</v>
      </c>
      <c r="ADD91" s="94">
        <v>0.11226508</v>
      </c>
      <c r="ADE91" s="94">
        <v>0.15426500000000001</v>
      </c>
      <c r="ADF91" s="94">
        <v>0.18999809000000001</v>
      </c>
      <c r="ADG91" s="94">
        <v>0.20902045</v>
      </c>
      <c r="ADH91" s="94">
        <v>0.21026271999999999</v>
      </c>
      <c r="ADI91" s="94">
        <v>0.19501573999999999</v>
      </c>
      <c r="ADJ91" s="94">
        <v>0.1618552</v>
      </c>
      <c r="ADK91" s="94">
        <v>0.12049846</v>
      </c>
      <c r="ADL91" s="94">
        <v>7.9930215999999998E-2</v>
      </c>
      <c r="ADM91" s="94">
        <v>4.6535145E-2</v>
      </c>
      <c r="ADN91" s="94">
        <v>2.3174765E-2</v>
      </c>
      <c r="ADO91" s="94">
        <v>9.4359739999999998E-3</v>
      </c>
      <c r="ADP91" s="94">
        <v>2.8647408E-3</v>
      </c>
      <c r="ADQ91" s="94">
        <v>4.8897320000000004E-4</v>
      </c>
      <c r="ADR91" s="94">
        <v>3.990066E-5</v>
      </c>
      <c r="ADS91" s="94">
        <v>8.6196370000000008E-6</v>
      </c>
      <c r="ADT91" s="94">
        <v>4.9458654000000002E-6</v>
      </c>
      <c r="ADU91" s="94">
        <v>2.5824630999999998E-6</v>
      </c>
      <c r="ADV91" s="94">
        <v>7.5457060000000002E-7</v>
      </c>
      <c r="ADW91" s="94">
        <v>1.5299441999999999E-7</v>
      </c>
      <c r="ADX91" s="94">
        <v>6.2456713999999996E-8</v>
      </c>
      <c r="ADY91" s="100"/>
      <c r="ADZ91" s="101"/>
      <c r="AEA91" s="101"/>
      <c r="AEB91" s="101"/>
      <c r="AEC91" s="101"/>
      <c r="AED91" s="144">
        <f t="shared" si="47"/>
        <v>86</v>
      </c>
      <c r="AEE91" s="142"/>
      <c r="AEF91" s="158">
        <f t="shared" si="53"/>
        <v>86</v>
      </c>
      <c r="AEG91" s="138">
        <f t="shared" si="49"/>
        <v>6.2454469999999996E-8</v>
      </c>
      <c r="AEH91" s="138">
        <f t="shared" si="49"/>
        <v>6.2454720000000002E-8</v>
      </c>
      <c r="AEI91" s="138">
        <f t="shared" si="49"/>
        <v>6.2455100000000004E-8</v>
      </c>
      <c r="AEJ91" s="138">
        <f t="shared" si="49"/>
        <v>6.2455669999999994E-8</v>
      </c>
      <c r="AEK91" s="138">
        <f t="shared" si="49"/>
        <v>6.2455213999999995E-8</v>
      </c>
      <c r="AEL91" s="138">
        <f t="shared" si="49"/>
        <v>6.2455213999999995E-8</v>
      </c>
      <c r="AEM91" s="138">
        <f t="shared" si="49"/>
        <v>6.2455340000000002E-8</v>
      </c>
      <c r="AEN91" s="138">
        <f t="shared" si="49"/>
        <v>6.2455290000000006E-8</v>
      </c>
      <c r="AEO91" s="138">
        <f t="shared" si="49"/>
        <v>6.2455285000000001E-8</v>
      </c>
      <c r="AEP91" s="138">
        <f t="shared" si="49"/>
        <v>6.2455349999999998E-8</v>
      </c>
      <c r="AEQ91" s="138">
        <f t="shared" si="50"/>
        <v>6.2455450000000004E-8</v>
      </c>
      <c r="AER91" s="138">
        <f t="shared" si="50"/>
        <v>6.2455420000000001E-8</v>
      </c>
      <c r="AES91" s="138">
        <f t="shared" si="50"/>
        <v>6.2455290000000006E-8</v>
      </c>
      <c r="AET91" s="138">
        <f t="shared" si="50"/>
        <v>6.2455185999999999E-8</v>
      </c>
      <c r="AEU91" s="138">
        <f t="shared" si="50"/>
        <v>6.2454994000000004E-8</v>
      </c>
      <c r="AEV91" s="138">
        <f t="shared" si="50"/>
        <v>6.2454794999999997E-8</v>
      </c>
      <c r="AEW91" s="138">
        <f t="shared" si="50"/>
        <v>6.2454410000000003E-8</v>
      </c>
      <c r="AEX91" s="138">
        <f t="shared" si="50"/>
        <v>6.2454170000000006E-8</v>
      </c>
      <c r="AEY91" s="138">
        <f t="shared" si="50"/>
        <v>6.2454779999999995E-8</v>
      </c>
      <c r="AEZ91" s="130">
        <f t="shared" si="43"/>
        <v>24.36</v>
      </c>
      <c r="AFA91" s="91"/>
      <c r="AFB91" s="94">
        <v>6.2455140000000004E-8</v>
      </c>
      <c r="AFC91" s="139">
        <f t="shared" si="44"/>
        <v>6.2455060421052632E-8</v>
      </c>
      <c r="AFD91" s="91"/>
      <c r="AFE91" s="142"/>
      <c r="AFF91" s="142"/>
      <c r="AFG91" s="138">
        <f t="shared" si="52"/>
        <v>0.11226562399999999</v>
      </c>
      <c r="AFH91" s="138">
        <f t="shared" si="52"/>
        <v>0.11226551999999999</v>
      </c>
      <c r="AFI91" s="138">
        <f t="shared" si="52"/>
        <v>0.11226579</v>
      </c>
      <c r="AFJ91" s="138">
        <f t="shared" si="52"/>
        <v>0.11226561</v>
      </c>
      <c r="AFK91" s="138">
        <f t="shared" si="52"/>
        <v>0.11226548</v>
      </c>
      <c r="AFL91" s="138">
        <f t="shared" si="52"/>
        <v>0.11226557</v>
      </c>
      <c r="AFM91" s="138">
        <f t="shared" si="52"/>
        <v>0.11226563000000001</v>
      </c>
      <c r="AFN91" s="138">
        <f t="shared" si="52"/>
        <v>0.11226543</v>
      </c>
      <c r="AFO91" s="138">
        <f t="shared" si="52"/>
        <v>0.1122653</v>
      </c>
      <c r="AFP91" s="138">
        <f t="shared" si="52"/>
        <v>0.112265244</v>
      </c>
      <c r="AFQ91" s="138">
        <f t="shared" si="52"/>
        <v>0.11226522</v>
      </c>
      <c r="AFR91" s="138">
        <f t="shared" si="52"/>
        <v>0.112265185</v>
      </c>
      <c r="AFS91" s="138">
        <f t="shared" si="52"/>
        <v>0.11226508</v>
      </c>
      <c r="AFT91" s="138">
        <f t="shared" si="52"/>
        <v>0.11226517</v>
      </c>
      <c r="AFU91" s="138">
        <f t="shared" si="52"/>
        <v>0.112265095</v>
      </c>
      <c r="AFV91" s="138">
        <f t="shared" si="52"/>
        <v>0.11226515500000001</v>
      </c>
      <c r="AFW91" s="138">
        <f t="shared" si="51"/>
        <v>0.11226538599999999</v>
      </c>
      <c r="AFX91" s="138">
        <f t="shared" si="51"/>
        <v>0.11226559</v>
      </c>
      <c r="AFY91" s="138">
        <f t="shared" si="51"/>
        <v>0.1122655</v>
      </c>
      <c r="AFZ91" s="138" t="e">
        <f t="shared" si="51"/>
        <v>#VALUE!</v>
      </c>
      <c r="AGA91" s="139">
        <f t="shared" si="46"/>
        <v>0.11226539889473684</v>
      </c>
      <c r="AGB91" s="91"/>
      <c r="AGC91" s="91"/>
      <c r="AGD91" s="91"/>
      <c r="AGE91" s="91"/>
      <c r="AGF91" s="91"/>
      <c r="AGG91" s="91"/>
      <c r="AGH91" s="91"/>
      <c r="AGI91" s="91"/>
      <c r="AGJ91" s="91"/>
      <c r="AGK91" s="91"/>
      <c r="AGL91" s="91"/>
      <c r="AGM91" s="91"/>
      <c r="AGN91" s="91"/>
      <c r="AGO91" s="91"/>
      <c r="AGP91" s="91"/>
      <c r="AGQ91" s="91"/>
      <c r="AGR91" s="91"/>
      <c r="AGS91" s="91"/>
      <c r="AGT91" s="91"/>
      <c r="AGU91" s="91"/>
      <c r="AGV91" s="91"/>
      <c r="AGW91" s="91"/>
      <c r="AGX91" s="91"/>
      <c r="AGY91" s="91"/>
      <c r="AGZ91" s="91"/>
      <c r="AHA91" s="91"/>
      <c r="AHB91" s="91"/>
      <c r="AHC91" s="91"/>
      <c r="AHD91" s="91"/>
      <c r="AHE91" s="91"/>
      <c r="AHF91" s="91"/>
      <c r="AHG91" s="91"/>
      <c r="AHH91" s="91"/>
      <c r="AHI91" s="91"/>
      <c r="AHJ91" s="91"/>
      <c r="AHK91" s="91"/>
      <c r="AHL91" s="91"/>
      <c r="AHM91" s="91"/>
      <c r="AHN91" s="91"/>
      <c r="AHO91" s="91"/>
      <c r="AHP91" s="91"/>
      <c r="AHQ91" s="91"/>
      <c r="AHR91" s="91"/>
      <c r="AHS91" s="91"/>
      <c r="AHT91" s="91"/>
      <c r="AHU91" s="91"/>
      <c r="AHV91" s="91"/>
      <c r="AHW91" s="91"/>
      <c r="AHX91" s="91"/>
      <c r="AHY91" s="91"/>
      <c r="AHZ91" s="91"/>
      <c r="AIA91" s="91"/>
      <c r="AIB91" s="91"/>
      <c r="AIC91" s="91"/>
      <c r="AID91" s="91"/>
      <c r="AIE91" s="91"/>
      <c r="AIF91" s="91"/>
      <c r="AIG91" s="91"/>
      <c r="AIH91" s="91"/>
      <c r="AII91" s="91"/>
      <c r="AIJ91" s="91"/>
      <c r="AIK91" s="91"/>
      <c r="AIL91" s="91"/>
      <c r="AIM91" s="91"/>
      <c r="AIN91" s="91"/>
      <c r="AIO91" s="91"/>
      <c r="AIP91" s="91"/>
      <c r="AIQ91" s="91"/>
      <c r="AIR91" s="91"/>
      <c r="AIS91" s="91"/>
      <c r="AIT91" s="91"/>
      <c r="AIU91" s="91"/>
      <c r="AIV91" s="91"/>
      <c r="AIW91" s="91"/>
      <c r="AIX91" s="91"/>
      <c r="AIY91" s="91"/>
      <c r="AIZ91" s="91"/>
      <c r="AJA91" s="91"/>
      <c r="AJB91" s="91"/>
      <c r="AJC91" s="91"/>
      <c r="AJD91" s="91"/>
      <c r="AJE91" s="91"/>
      <c r="AJF91" s="91"/>
      <c r="AJG91" s="91"/>
      <c r="AJH91" s="91"/>
      <c r="AJI91" s="91"/>
      <c r="AJJ91" s="91"/>
      <c r="AJK91" s="91"/>
      <c r="AJL91" s="91"/>
      <c r="AJM91" s="91"/>
      <c r="AJN91" s="91"/>
      <c r="AJO91" s="91"/>
      <c r="AJP91" s="91"/>
      <c r="AJQ91" s="91"/>
      <c r="AJR91" s="91"/>
      <c r="AJS91" s="91"/>
      <c r="AJT91" s="91"/>
      <c r="AJU91" s="91"/>
      <c r="AJV91" s="91"/>
      <c r="AJW91" s="91"/>
      <c r="AJX91" s="91"/>
      <c r="AJY91" s="91"/>
      <c r="AJZ91" s="91"/>
      <c r="AKA91" s="91"/>
      <c r="AKB91" s="91"/>
      <c r="AKC91" s="91"/>
      <c r="AKD91" s="91"/>
      <c r="AKE91" s="91"/>
      <c r="AKF91" s="91"/>
      <c r="AKG91" s="91"/>
      <c r="AKH91" s="91"/>
      <c r="AKI91" s="91"/>
      <c r="AKJ91" s="91"/>
      <c r="AKK91" s="91"/>
      <c r="AKL91" s="91"/>
      <c r="AKM91" s="91"/>
      <c r="AKN91" s="91"/>
      <c r="AKO91" s="91"/>
      <c r="AKP91" s="91"/>
      <c r="AKQ91" s="91"/>
      <c r="AKR91" s="91"/>
      <c r="AKS91" s="91"/>
      <c r="AKT91" s="91"/>
      <c r="AKU91" s="91"/>
      <c r="AKV91" s="91"/>
      <c r="AKW91" s="91"/>
      <c r="AKX91" s="91"/>
      <c r="AKY91" s="91"/>
      <c r="AKZ91" s="91"/>
      <c r="ALA91" s="91"/>
      <c r="ALB91" s="91"/>
      <c r="ALC91" s="91"/>
      <c r="ALD91" s="91"/>
      <c r="ALE91" s="91"/>
      <c r="ALF91" s="91"/>
      <c r="ALG91" s="91"/>
      <c r="ALH91" s="91"/>
      <c r="ALI91" s="91"/>
      <c r="ALJ91" s="91"/>
      <c r="ALK91" s="91"/>
      <c r="ALL91" s="91"/>
      <c r="ALM91" s="91"/>
      <c r="ALN91" s="91"/>
      <c r="ALO91" s="91"/>
      <c r="ALP91" s="91"/>
      <c r="ALQ91" s="91"/>
      <c r="ALR91" s="91"/>
      <c r="ALS91" s="91"/>
      <c r="ALT91" s="91"/>
      <c r="ALU91" s="91"/>
      <c r="ALV91" s="91"/>
      <c r="ALW91" s="91"/>
      <c r="ALX91" s="91"/>
      <c r="ALY91" s="91"/>
      <c r="ALZ91" s="91"/>
      <c r="AMA91" s="91"/>
      <c r="AMB91" s="91"/>
      <c r="AMC91" s="91"/>
      <c r="AMD91" s="91"/>
      <c r="AME91" s="91"/>
      <c r="AMF91" s="91"/>
      <c r="AMG91" s="91"/>
      <c r="AMH91" s="91"/>
      <c r="AMI91" s="91"/>
      <c r="AMJ91" s="91"/>
      <c r="AMK91" s="91"/>
      <c r="AML91" s="91"/>
      <c r="AMM91" s="91"/>
      <c r="AMN91" s="91"/>
      <c r="AMO91" s="91"/>
      <c r="AMP91" s="91"/>
      <c r="AMQ91" s="91"/>
      <c r="AMR91" s="91"/>
      <c r="AMS91" s="91"/>
      <c r="AMT91" s="91"/>
      <c r="AMU91" s="91"/>
      <c r="AMV91" s="91"/>
      <c r="AMW91" s="91"/>
      <c r="AMX91" s="91"/>
      <c r="AMY91" s="91"/>
      <c r="AMZ91" s="91"/>
      <c r="ANA91" s="91"/>
      <c r="ANB91" s="91"/>
      <c r="ANC91" s="91"/>
      <c r="AND91" s="91"/>
      <c r="ANE91" s="91"/>
      <c r="ANF91" s="91"/>
      <c r="ANG91" s="91"/>
      <c r="ANH91" s="91"/>
      <c r="ANI91" s="91"/>
      <c r="ANJ91" s="91"/>
      <c r="ANK91" s="91"/>
      <c r="ANL91" s="91"/>
      <c r="ANM91" s="91"/>
      <c r="ANN91" s="91"/>
      <c r="ANO91" s="91"/>
      <c r="ANP91" s="91"/>
      <c r="ANQ91" s="91"/>
      <c r="ANR91" s="91"/>
      <c r="ANS91" s="91"/>
      <c r="ANT91" s="91"/>
      <c r="ANU91" s="91"/>
      <c r="ANV91" s="91"/>
      <c r="ANW91" s="91"/>
      <c r="ANX91" s="91"/>
      <c r="ANY91" s="91"/>
      <c r="ANZ91" s="91"/>
      <c r="AOA91" s="91"/>
      <c r="AOB91" s="91"/>
      <c r="AOC91" s="91"/>
      <c r="AOD91" s="91"/>
      <c r="AOE91" s="91"/>
      <c r="AOF91" s="91"/>
      <c r="AOG91" s="91"/>
      <c r="AOH91" s="91"/>
      <c r="AOI91" s="91"/>
      <c r="AOJ91" s="91"/>
      <c r="AOK91" s="91"/>
      <c r="AOL91" s="91"/>
      <c r="AOM91" s="91"/>
      <c r="AON91" s="91"/>
      <c r="AOO91" s="91"/>
      <c r="AOP91" s="91"/>
      <c r="AOQ91" s="91"/>
      <c r="AOR91" s="91"/>
      <c r="AOS91" s="91"/>
      <c r="AOT91" s="91"/>
      <c r="AOU91" s="91"/>
      <c r="AOV91" s="91"/>
      <c r="AOW91" s="91"/>
      <c r="AOX91" s="91"/>
      <c r="AOY91" s="91"/>
      <c r="AOZ91" s="91"/>
      <c r="APA91" s="91"/>
      <c r="APB91" s="91"/>
      <c r="APC91" s="91"/>
      <c r="APD91" s="91"/>
      <c r="APE91" s="91"/>
      <c r="APF91" s="91"/>
      <c r="APG91" s="91"/>
      <c r="APH91" s="91"/>
      <c r="API91" s="91"/>
      <c r="APJ91" s="91"/>
      <c r="APK91" s="91"/>
      <c r="APL91" s="91"/>
      <c r="APM91" s="91"/>
      <c r="APN91" s="91"/>
      <c r="APO91" s="91"/>
      <c r="APP91" s="91"/>
      <c r="APQ91" s="91"/>
      <c r="APR91" s="91"/>
      <c r="APS91" s="91"/>
      <c r="APT91" s="91"/>
      <c r="APU91" s="91"/>
      <c r="APV91" s="91"/>
      <c r="APW91" s="91"/>
      <c r="APX91" s="91"/>
      <c r="APY91" s="91"/>
      <c r="APZ91" s="91"/>
      <c r="AQA91" s="91"/>
      <c r="AQB91" s="91"/>
      <c r="AQC91" s="91"/>
      <c r="AQD91" s="91"/>
      <c r="AQE91" s="91"/>
      <c r="AQF91" s="91"/>
      <c r="AQG91" s="91"/>
      <c r="AQH91" s="91"/>
      <c r="AQI91" s="91"/>
      <c r="AQJ91" s="91"/>
      <c r="AQK91" s="91"/>
      <c r="AQL91" s="91"/>
      <c r="AQM91" s="91"/>
      <c r="AQN91" s="91"/>
      <c r="AQO91" s="91"/>
      <c r="AQP91" s="91"/>
      <c r="AQQ91" s="91"/>
      <c r="AQR91" s="91"/>
      <c r="AQS91" s="91"/>
      <c r="AQT91" s="91"/>
      <c r="AQU91" s="91"/>
      <c r="AQV91" s="91"/>
      <c r="AQW91" s="91"/>
      <c r="AQX91" s="91"/>
      <c r="AQY91" s="91"/>
      <c r="AQZ91" s="91"/>
      <c r="ARA91" s="91"/>
      <c r="ARB91" s="91"/>
      <c r="ARC91" s="91"/>
      <c r="ARD91" s="91"/>
      <c r="ARE91" s="91"/>
      <c r="ARF91" s="91"/>
      <c r="ARG91" s="91"/>
      <c r="ARH91" s="91"/>
      <c r="ARI91" s="91"/>
      <c r="ARJ91" s="91"/>
      <c r="ARK91" s="91"/>
      <c r="ARL91" s="91"/>
      <c r="ARM91" s="91"/>
      <c r="ARN91" s="91"/>
      <c r="ARO91" s="91"/>
      <c r="ARP91" s="91"/>
      <c r="ARQ91" s="91"/>
      <c r="ARR91" s="91"/>
      <c r="ARS91" s="91"/>
      <c r="ART91" s="91"/>
      <c r="ARU91" s="91"/>
      <c r="ARV91" s="91"/>
      <c r="ARW91" s="91"/>
      <c r="ARX91" s="91"/>
      <c r="ARY91" s="91"/>
      <c r="ARZ91" s="91"/>
      <c r="ASA91" s="91"/>
      <c r="ASB91" s="91"/>
      <c r="ASC91" s="91"/>
      <c r="ASD91" s="91"/>
      <c r="ASE91" s="91"/>
      <c r="ASF91" s="91"/>
      <c r="ASG91" s="91"/>
      <c r="ASH91" s="91"/>
      <c r="ASI91" s="91"/>
      <c r="ASJ91" s="91"/>
      <c r="ASK91" s="91"/>
      <c r="ASL91" s="91"/>
      <c r="ASM91" s="91"/>
      <c r="ASN91" s="91"/>
      <c r="ASO91" s="91"/>
      <c r="ASP91" s="91"/>
      <c r="ASQ91" s="91"/>
      <c r="ASR91" s="91"/>
    </row>
    <row r="92" spans="1:1188" ht="1.1499999999999999" customHeight="1" x14ac:dyDescent="0.25">
      <c r="A92" s="129">
        <v>87</v>
      </c>
      <c r="B92" s="130">
        <v>24.65</v>
      </c>
      <c r="C92" s="123">
        <f>IF(ROW()-$B$4&lt;$B$112,2,3)</f>
        <v>3</v>
      </c>
      <c r="D92" s="129">
        <v>87</v>
      </c>
      <c r="E92" s="91">
        <v>0</v>
      </c>
      <c r="F92" s="92">
        <v>5.2645679999999999E-18</v>
      </c>
      <c r="G92" s="92">
        <v>8.3615000000000004E-17</v>
      </c>
      <c r="H92" s="92">
        <v>1.3331147E-15</v>
      </c>
      <c r="I92" s="92">
        <v>2.1234826E-14</v>
      </c>
      <c r="J92" s="92">
        <v>3.3794060000000002E-13</v>
      </c>
      <c r="K92" s="92">
        <v>5.3731520000000003E-12</v>
      </c>
      <c r="L92" s="92">
        <v>8.5343520000000002E-11</v>
      </c>
      <c r="M92" s="92">
        <v>1.3538072E-9</v>
      </c>
      <c r="N92" s="92">
        <v>2.1436412E-8</v>
      </c>
      <c r="O92" s="92">
        <v>3.3842746999999997E-7</v>
      </c>
      <c r="P92" s="92">
        <v>5.3150216000000004E-6</v>
      </c>
      <c r="Q92" s="92">
        <v>8.2658550000000005E-5</v>
      </c>
      <c r="R92" s="92">
        <v>1.0868204E-3</v>
      </c>
      <c r="S92" s="92">
        <v>4.68382E-3</v>
      </c>
      <c r="T92" s="92">
        <v>1.3291809E-2</v>
      </c>
      <c r="U92" s="92">
        <v>2.9698333E-2</v>
      </c>
      <c r="V92" s="92">
        <v>5.5873350000000002E-2</v>
      </c>
      <c r="W92" s="92">
        <v>9.1463929999999999E-2</v>
      </c>
      <c r="X92" s="92">
        <v>0.13271976999999999</v>
      </c>
      <c r="Y92" s="92">
        <v>0.17242679999999999</v>
      </c>
      <c r="Z92" s="93">
        <v>0.20101587000000001</v>
      </c>
      <c r="AA92" s="93">
        <v>0.20962131000000001</v>
      </c>
      <c r="AB92" s="93">
        <v>0.20492668</v>
      </c>
      <c r="AC92" s="93">
        <v>0.18000166000000001</v>
      </c>
      <c r="AD92" s="93">
        <v>0.14215605000000001</v>
      </c>
      <c r="AE92" s="93">
        <v>0.10059656</v>
      </c>
      <c r="AF92" s="93">
        <v>6.314285E-2</v>
      </c>
      <c r="AG92" s="93">
        <v>3.4501810000000001E-2</v>
      </c>
      <c r="AH92" s="93">
        <v>1.5896842000000001E-2</v>
      </c>
      <c r="AI92" s="93">
        <v>5.8251377E-3</v>
      </c>
      <c r="AJ92" s="93">
        <v>1.4792792000000001E-3</v>
      </c>
      <c r="AK92" s="93">
        <v>1.666184E-4</v>
      </c>
      <c r="AL92" s="93">
        <v>1.7188364000000001E-5</v>
      </c>
      <c r="AM92" s="93">
        <v>5.7744281999999999E-6</v>
      </c>
      <c r="AN92" s="93">
        <v>3.6889719999999998E-6</v>
      </c>
      <c r="AO92" s="93">
        <v>1.6295314999999999E-6</v>
      </c>
      <c r="AP92" s="93">
        <v>3.9887334000000002E-7</v>
      </c>
      <c r="AQ92" s="93">
        <v>7.8977149999999995E-8</v>
      </c>
      <c r="AR92" s="93">
        <v>3.4421719999999999E-8</v>
      </c>
      <c r="AS92" s="94">
        <v>0</v>
      </c>
      <c r="AT92" s="94">
        <v>5.2646521999999998E-18</v>
      </c>
      <c r="AU92" s="94">
        <v>8.3616214E-17</v>
      </c>
      <c r="AV92" s="94">
        <v>1.3331293E-15</v>
      </c>
      <c r="AW92" s="94">
        <v>2.1234988999999999E-14</v>
      </c>
      <c r="AX92" s="94">
        <v>3.3794212999999998E-13</v>
      </c>
      <c r="AY92" s="94">
        <v>5.3731585E-12</v>
      </c>
      <c r="AZ92" s="94">
        <v>8.5343349999999995E-11</v>
      </c>
      <c r="BA92" s="94">
        <v>1.3538001000000001E-9</v>
      </c>
      <c r="BB92" s="94">
        <v>2.1436230000000001E-8</v>
      </c>
      <c r="BC92" s="94">
        <v>3.3842363000000002E-7</v>
      </c>
      <c r="BD92" s="94">
        <v>5.314947E-6</v>
      </c>
      <c r="BE92" s="94">
        <v>8.2657200000000005E-5</v>
      </c>
      <c r="BF92" s="94">
        <v>1.0868104E-3</v>
      </c>
      <c r="BG92" s="94">
        <v>4.6837893000000004E-3</v>
      </c>
      <c r="BH92" s="94">
        <v>1.3291753E-2</v>
      </c>
      <c r="BI92" s="94">
        <v>2.9698240000000001E-2</v>
      </c>
      <c r="BJ92" s="94">
        <v>5.5873249999999999E-2</v>
      </c>
      <c r="BK92" s="94">
        <v>9.1463820000000001E-2</v>
      </c>
      <c r="BL92" s="94">
        <v>0.13271973000000001</v>
      </c>
      <c r="BM92" s="94">
        <v>0.17242688</v>
      </c>
      <c r="BN92" s="94">
        <v>0.20101605</v>
      </c>
      <c r="BO92" s="94">
        <v>0.20962169999999999</v>
      </c>
      <c r="BP92" s="94">
        <v>0.20492703000000001</v>
      </c>
      <c r="BQ92" s="94">
        <v>0.18000189999999999</v>
      </c>
      <c r="BR92" s="94">
        <v>0.14215617999999999</v>
      </c>
      <c r="BS92" s="94">
        <v>0.10059655000000001</v>
      </c>
      <c r="BT92" s="94">
        <v>6.3142719999999999E-2</v>
      </c>
      <c r="BU92" s="94">
        <v>3.450164E-2</v>
      </c>
      <c r="BV92" s="94">
        <v>1.5896730000000001E-2</v>
      </c>
      <c r="BW92" s="94">
        <v>5.8250840000000003E-3</v>
      </c>
      <c r="BX92" s="94">
        <v>1.4792627000000001E-3</v>
      </c>
      <c r="BY92" s="94">
        <v>1.6661646E-4</v>
      </c>
      <c r="BZ92" s="94">
        <v>1.7188191000000001E-5</v>
      </c>
      <c r="CA92" s="94">
        <v>5.7743849999999999E-6</v>
      </c>
      <c r="CB92" s="94">
        <v>3.6889514000000001E-6</v>
      </c>
      <c r="CC92" s="94">
        <v>1.6295268E-6</v>
      </c>
      <c r="CD92" s="94">
        <v>3.9887074999999999E-7</v>
      </c>
      <c r="CE92" s="94">
        <v>7.8976930000000004E-8</v>
      </c>
      <c r="CF92" s="94">
        <v>3.4421876999999999E-8</v>
      </c>
      <c r="CG92" s="94">
        <v>0</v>
      </c>
      <c r="CH92" s="94">
        <v>5.2632973E-18</v>
      </c>
      <c r="CI92" s="94">
        <v>8.3597454E-17</v>
      </c>
      <c r="CJ92" s="94">
        <v>1.3328727E-15</v>
      </c>
      <c r="CK92" s="94">
        <v>2.1231577000000001E-14</v>
      </c>
      <c r="CL92" s="94">
        <v>3.3789814000000001E-13</v>
      </c>
      <c r="CM92" s="94">
        <v>5.3726189999999996E-12</v>
      </c>
      <c r="CN92" s="94">
        <v>8.5337190000000006E-11</v>
      </c>
      <c r="CO92" s="94">
        <v>1.3537382E-9</v>
      </c>
      <c r="CP92" s="94">
        <v>2.1435750000000001E-8</v>
      </c>
      <c r="CQ92" s="94">
        <v>3.3842224000000001E-7</v>
      </c>
      <c r="CR92" s="94">
        <v>5.3149856000000002E-6</v>
      </c>
      <c r="CS92" s="94">
        <v>8.2658110000000001E-5</v>
      </c>
      <c r="CT92" s="94">
        <v>1.0868175000000001E-3</v>
      </c>
      <c r="CU92" s="94">
        <v>4.683815E-3</v>
      </c>
      <c r="CV92" s="94">
        <v>1.3291813E-2</v>
      </c>
      <c r="CW92" s="94">
        <v>2.9698362999999998E-2</v>
      </c>
      <c r="CX92" s="94">
        <v>5.5873449999999998E-2</v>
      </c>
      <c r="CY92" s="94">
        <v>9.146406E-2</v>
      </c>
      <c r="CZ92" s="94">
        <v>0.13271997999999999</v>
      </c>
      <c r="DA92" s="94">
        <v>0.17242709000000001</v>
      </c>
      <c r="DB92" s="94">
        <v>0.201016</v>
      </c>
      <c r="DC92" s="94">
        <v>0.2096209</v>
      </c>
      <c r="DD92" s="94">
        <v>0.20492604</v>
      </c>
      <c r="DE92" s="94">
        <v>0.18000070000000001</v>
      </c>
      <c r="DF92" s="94">
        <v>0.14215511</v>
      </c>
      <c r="DG92" s="94">
        <v>0.10059583</v>
      </c>
      <c r="DH92" s="94">
        <v>6.3142315000000004E-2</v>
      </c>
      <c r="DI92" s="94">
        <v>3.4501440000000001E-2</v>
      </c>
      <c r="DJ92" s="94">
        <v>1.5896639000000001E-2</v>
      </c>
      <c r="DK92" s="94">
        <v>5.8250497000000004E-3</v>
      </c>
      <c r="DL92" s="94">
        <v>1.4792545999999999E-3</v>
      </c>
      <c r="DM92" s="94">
        <v>1.6661538E-4</v>
      </c>
      <c r="DN92" s="94">
        <v>1.7188154999999999E-5</v>
      </c>
      <c r="DO92" s="94">
        <v>5.7743940000000004E-6</v>
      </c>
      <c r="DP92" s="94">
        <v>3.6889529999999999E-6</v>
      </c>
      <c r="DQ92" s="94">
        <v>1.6295304E-6</v>
      </c>
      <c r="DR92" s="94">
        <v>3.9887742999999998E-7</v>
      </c>
      <c r="DS92" s="94">
        <v>7.8977145000000003E-8</v>
      </c>
      <c r="DT92" s="94">
        <v>3.4422082999999999E-8</v>
      </c>
      <c r="DU92" s="94">
        <v>0</v>
      </c>
      <c r="DV92" s="94">
        <v>5.2632899999999998E-18</v>
      </c>
      <c r="DW92" s="94">
        <v>8.3597506000000005E-17</v>
      </c>
      <c r="DX92" s="94">
        <v>1.332876E-15</v>
      </c>
      <c r="DY92" s="94">
        <v>2.1231652000000001E-14</v>
      </c>
      <c r="DZ92" s="94">
        <v>3.3789976999999998E-13</v>
      </c>
      <c r="EA92" s="94">
        <v>5.372649E-12</v>
      </c>
      <c r="EB92" s="94">
        <v>8.5337720000000002E-11</v>
      </c>
      <c r="EC92" s="94">
        <v>1.3537471999999999E-9</v>
      </c>
      <c r="ED92" s="94">
        <v>2.1435899999999999E-8</v>
      </c>
      <c r="EE92" s="94">
        <v>3.3842485E-7</v>
      </c>
      <c r="EF92" s="94">
        <v>5.315032E-6</v>
      </c>
      <c r="EG92" s="94">
        <v>8.2658910000000003E-5</v>
      </c>
      <c r="EH92" s="94">
        <v>1.0868254E-3</v>
      </c>
      <c r="EI92" s="94">
        <v>4.6838386999999999E-3</v>
      </c>
      <c r="EJ92" s="94">
        <v>1.3291865999999999E-2</v>
      </c>
      <c r="EK92" s="94">
        <v>2.9698431000000001E-2</v>
      </c>
      <c r="EL92" s="94">
        <v>5.5873480000000003E-2</v>
      </c>
      <c r="EM92" s="94">
        <v>9.1463970000000006E-2</v>
      </c>
      <c r="EN92" s="94">
        <v>0.13271970999999999</v>
      </c>
      <c r="EO92" s="94">
        <v>0.17242661000000001</v>
      </c>
      <c r="EP92" s="94">
        <v>0.20101550000000001</v>
      </c>
      <c r="EQ92" s="94">
        <v>0.20962079</v>
      </c>
      <c r="ER92" s="94">
        <v>0.20492605999999999</v>
      </c>
      <c r="ES92" s="94">
        <v>0.18000104</v>
      </c>
      <c r="ET92" s="94">
        <v>0.1421557</v>
      </c>
      <c r="EU92" s="94">
        <v>0.10059651</v>
      </c>
      <c r="EV92" s="94">
        <v>6.3142866000000006E-2</v>
      </c>
      <c r="EW92" s="94">
        <v>3.4501801999999998E-2</v>
      </c>
      <c r="EX92" s="94">
        <v>1.5896826999999999E-2</v>
      </c>
      <c r="EY92" s="94">
        <v>5.8251140000000002E-3</v>
      </c>
      <c r="EZ92" s="94">
        <v>1.4792664000000001E-3</v>
      </c>
      <c r="FA92" s="94">
        <v>1.6661565000000001E-4</v>
      </c>
      <c r="FB92" s="94">
        <v>1.7188261999999999E-5</v>
      </c>
      <c r="FC92" s="94">
        <v>5.7744369999999997E-6</v>
      </c>
      <c r="FD92" s="94">
        <v>3.6889771000000001E-6</v>
      </c>
      <c r="FE92" s="94">
        <v>1.6295438000000001E-6</v>
      </c>
      <c r="FF92" s="94">
        <v>3.9887559000000003E-7</v>
      </c>
      <c r="FG92" s="94">
        <v>7.8978550000000004E-8</v>
      </c>
      <c r="FH92" s="94">
        <v>3.4422428E-8</v>
      </c>
      <c r="FI92" s="94">
        <v>0</v>
      </c>
      <c r="FJ92" s="94">
        <v>5.2632865E-18</v>
      </c>
      <c r="FK92" s="94">
        <v>8.3597459999999994E-17</v>
      </c>
      <c r="FL92" s="94">
        <v>1.3328752E-15</v>
      </c>
      <c r="FM92" s="94">
        <v>2.1231644999999999E-14</v>
      </c>
      <c r="FN92" s="94">
        <v>3.3789968000000001E-13</v>
      </c>
      <c r="FO92" s="94">
        <v>5.3726476E-12</v>
      </c>
      <c r="FP92" s="94">
        <v>8.5337694999999994E-11</v>
      </c>
      <c r="FQ92" s="94">
        <v>1.3537464000000001E-9</v>
      </c>
      <c r="FR92" s="94">
        <v>2.1435882E-8</v>
      </c>
      <c r="FS92" s="94">
        <v>3.3842453999999999E-7</v>
      </c>
      <c r="FT92" s="94">
        <v>5.3150269999999996E-6</v>
      </c>
      <c r="FU92" s="94">
        <v>8.2658880000000001E-5</v>
      </c>
      <c r="FV92" s="94">
        <v>1.0868231E-3</v>
      </c>
      <c r="FW92" s="94">
        <v>4.6838275000000004E-3</v>
      </c>
      <c r="FX92" s="94">
        <v>1.3291826499999999E-2</v>
      </c>
      <c r="FY92" s="94">
        <v>2.9698333E-2</v>
      </c>
      <c r="FZ92" s="94">
        <v>5.5873323000000003E-2</v>
      </c>
      <c r="GA92" s="94">
        <v>9.1463820000000001E-2</v>
      </c>
      <c r="GB92" s="94">
        <v>0.13271959999999999</v>
      </c>
      <c r="GC92" s="94">
        <v>0.17242679</v>
      </c>
      <c r="GD92" s="94">
        <v>0.20101604000000001</v>
      </c>
      <c r="GE92" s="94">
        <v>0.20962198000000001</v>
      </c>
      <c r="GF92" s="94">
        <v>0.20492726999999999</v>
      </c>
      <c r="GG92" s="94">
        <v>0.18000194</v>
      </c>
      <c r="GH92" s="94">
        <v>0.14215605000000001</v>
      </c>
      <c r="GI92" s="94">
        <v>0.100596376</v>
      </c>
      <c r="GJ92" s="94">
        <v>6.3142610000000002E-2</v>
      </c>
      <c r="GK92" s="94">
        <v>3.4501582000000003E-2</v>
      </c>
      <c r="GL92" s="94">
        <v>1.5896687E-2</v>
      </c>
      <c r="GM92" s="94">
        <v>5.8250576E-3</v>
      </c>
      <c r="GN92" s="94">
        <v>1.4792493000000001E-3</v>
      </c>
      <c r="GO92" s="94">
        <v>1.6661415000000001E-4</v>
      </c>
      <c r="GP92" s="94">
        <v>1.7188130000000001E-5</v>
      </c>
      <c r="GQ92" s="94">
        <v>5.7744530000000001E-6</v>
      </c>
      <c r="GR92" s="94">
        <v>3.6890035000000002E-6</v>
      </c>
      <c r="GS92" s="94">
        <v>1.6295295000000001E-6</v>
      </c>
      <c r="GT92" s="94">
        <v>3.9887742999999998E-7</v>
      </c>
      <c r="GU92" s="94">
        <v>7.8977390000000005E-8</v>
      </c>
      <c r="GV92" s="94">
        <v>3.4422149999999997E-8</v>
      </c>
      <c r="GW92" s="94">
        <v>0</v>
      </c>
      <c r="GX92" s="94">
        <v>5.2632584000000002E-18</v>
      </c>
      <c r="GY92" s="94">
        <v>8.3596983999999998E-17</v>
      </c>
      <c r="GZ92" s="94">
        <v>1.3328672E-15</v>
      </c>
      <c r="HA92" s="94">
        <v>2.1231511000000001E-14</v>
      </c>
      <c r="HB92" s="94">
        <v>3.3789745999999998E-13</v>
      </c>
      <c r="HC92" s="94">
        <v>5.3726124999999999E-12</v>
      </c>
      <c r="HD92" s="94">
        <v>8.5337120000000004E-11</v>
      </c>
      <c r="HE92" s="94">
        <v>1.353737E-9</v>
      </c>
      <c r="HF92" s="94">
        <v>2.1435723999999999E-8</v>
      </c>
      <c r="HG92" s="94">
        <v>3.3842173000000001E-7</v>
      </c>
      <c r="HH92" s="94">
        <v>5.3149784000000004E-6</v>
      </c>
      <c r="HI92" s="94">
        <v>8.2658049999999997E-5</v>
      </c>
      <c r="HJ92" s="94">
        <v>1.0868167E-3</v>
      </c>
      <c r="HK92" s="94">
        <v>4.6838060000000004E-3</v>
      </c>
      <c r="HL92" s="94">
        <v>1.3291783999999999E-2</v>
      </c>
      <c r="HM92" s="94">
        <v>2.9698294E-2</v>
      </c>
      <c r="HN92" s="94">
        <v>5.5873323000000003E-2</v>
      </c>
      <c r="HO92" s="94">
        <v>9.1463879999999997E-2</v>
      </c>
      <c r="HP92" s="94">
        <v>0.13271968000000001</v>
      </c>
      <c r="HQ92" s="94">
        <v>0.17242668999999999</v>
      </c>
      <c r="HR92" s="94">
        <v>0.20101574</v>
      </c>
      <c r="HS92" s="94">
        <v>0.20962131000000001</v>
      </c>
      <c r="HT92" s="94">
        <v>0.20492669999999999</v>
      </c>
      <c r="HU92" s="94">
        <v>0.18000156</v>
      </c>
      <c r="HV92" s="94">
        <v>0.14215586</v>
      </c>
      <c r="HW92" s="94">
        <v>0.10059632</v>
      </c>
      <c r="HX92" s="94">
        <v>6.3142545999999994E-2</v>
      </c>
      <c r="HY92" s="94">
        <v>3.4501508E-2</v>
      </c>
      <c r="HZ92" s="94">
        <v>1.5896652000000001E-2</v>
      </c>
      <c r="IA92" s="94">
        <v>5.8250595000000002E-3</v>
      </c>
      <c r="IB92" s="94">
        <v>1.479258E-3</v>
      </c>
      <c r="IC92" s="94">
        <v>1.6661397E-4</v>
      </c>
      <c r="ID92" s="94">
        <v>1.7188037E-5</v>
      </c>
      <c r="IE92" s="94">
        <v>5.7743955000000003E-6</v>
      </c>
      <c r="IF92" s="94">
        <v>3.688971E-6</v>
      </c>
      <c r="IG92" s="94">
        <v>1.6295309000000001E-6</v>
      </c>
      <c r="IH92" s="94">
        <v>3.9887890000000002E-7</v>
      </c>
      <c r="II92" s="94">
        <v>7.8977639999999999E-8</v>
      </c>
      <c r="IJ92" s="94">
        <v>3.442216E-8</v>
      </c>
      <c r="IK92" s="94">
        <v>0</v>
      </c>
      <c r="IL92" s="94">
        <v>5.2632189999999998E-18</v>
      </c>
      <c r="IM92" s="94">
        <v>8.3596359999999995E-17</v>
      </c>
      <c r="IN92" s="94">
        <v>1.3328571000000001E-15</v>
      </c>
      <c r="IO92" s="94">
        <v>2.1231350000000001E-14</v>
      </c>
      <c r="IP92" s="94">
        <v>3.3789496999999999E-13</v>
      </c>
      <c r="IQ92" s="94">
        <v>5.3725735E-12</v>
      </c>
      <c r="IR92" s="94">
        <v>8.5336499999999995E-11</v>
      </c>
      <c r="IS92" s="94">
        <v>1.3537268000000001E-9</v>
      </c>
      <c r="IT92" s="94">
        <v>2.1435552E-8</v>
      </c>
      <c r="IU92" s="94">
        <v>3.3841885999999998E-7</v>
      </c>
      <c r="IV92" s="94">
        <v>5.3149279999999996E-6</v>
      </c>
      <c r="IW92" s="94">
        <v>8.2657133999999998E-5</v>
      </c>
      <c r="IX92" s="94">
        <v>1.0868118000000001E-3</v>
      </c>
      <c r="IY92" s="94">
        <v>4.6837954000000003E-3</v>
      </c>
      <c r="IZ92" s="94">
        <v>1.3291766999999999E-2</v>
      </c>
      <c r="JA92" s="94">
        <v>2.9698273000000001E-2</v>
      </c>
      <c r="JB92" s="94">
        <v>5.5873323000000003E-2</v>
      </c>
      <c r="JC92" s="94">
        <v>9.1463916000000006E-2</v>
      </c>
      <c r="JD92" s="94">
        <v>0.13271980999999999</v>
      </c>
      <c r="JE92" s="94">
        <v>0.17242688</v>
      </c>
      <c r="JF92" s="94">
        <v>0.20101575999999999</v>
      </c>
      <c r="JG92" s="94">
        <v>0.20962068</v>
      </c>
      <c r="JH92" s="94">
        <v>0.20492585999999999</v>
      </c>
      <c r="JI92" s="94">
        <v>0.18000066000000001</v>
      </c>
      <c r="JJ92" s="94">
        <v>0.14215514000000001</v>
      </c>
      <c r="JK92" s="94">
        <v>0.10059595</v>
      </c>
      <c r="JL92" s="94">
        <v>6.3142480000000001E-2</v>
      </c>
      <c r="JM92" s="94">
        <v>3.4501539999999997E-2</v>
      </c>
      <c r="JN92" s="94">
        <v>1.5896660999999999E-2</v>
      </c>
      <c r="JO92" s="94">
        <v>5.8250604000000001E-3</v>
      </c>
      <c r="JP92" s="94">
        <v>1.4792640000000001E-3</v>
      </c>
      <c r="JQ92" s="94">
        <v>1.6661742000000001E-4</v>
      </c>
      <c r="JR92" s="94">
        <v>1.7188304E-5</v>
      </c>
      <c r="JS92" s="94">
        <v>5.7744114E-6</v>
      </c>
      <c r="JT92" s="94">
        <v>3.6889579999999999E-6</v>
      </c>
      <c r="JU92" s="94">
        <v>1.6295339999999999E-6</v>
      </c>
      <c r="JV92" s="94">
        <v>3.9887775000000003E-7</v>
      </c>
      <c r="JW92" s="94">
        <v>7.8977976E-8</v>
      </c>
      <c r="JX92" s="94">
        <v>3.4422239999999999E-8</v>
      </c>
      <c r="JY92" s="94">
        <v>0</v>
      </c>
      <c r="JZ92" s="94">
        <v>5.2631736000000001E-18</v>
      </c>
      <c r="KA92" s="94">
        <v>8.3595640000000001E-17</v>
      </c>
      <c r="KB92" s="94">
        <v>1.3328462E-15</v>
      </c>
      <c r="KC92" s="94">
        <v>2.1231176000000001E-14</v>
      </c>
      <c r="KD92" s="94">
        <v>3.3789219999999999E-13</v>
      </c>
      <c r="KE92" s="94">
        <v>5.3725296999999998E-12</v>
      </c>
      <c r="KF92" s="94">
        <v>8.5335800000000005E-11</v>
      </c>
      <c r="KG92" s="94">
        <v>1.3537156E-9</v>
      </c>
      <c r="KH92" s="94">
        <v>2.1435369999999999E-8</v>
      </c>
      <c r="KI92" s="94">
        <v>3.3841576000000001E-7</v>
      </c>
      <c r="KJ92" s="94">
        <v>5.314873E-6</v>
      </c>
      <c r="KK92" s="94">
        <v>8.2656119999999998E-5</v>
      </c>
      <c r="KL92" s="94">
        <v>1.0868076E-3</v>
      </c>
      <c r="KM92" s="94">
        <v>4.6837883999999996E-3</v>
      </c>
      <c r="KN92" s="94">
        <v>1.3291756E-2</v>
      </c>
      <c r="KO92" s="94">
        <v>2.9698245000000002E-2</v>
      </c>
      <c r="KP92" s="94">
        <v>5.5873237999999999E-2</v>
      </c>
      <c r="KQ92" s="94">
        <v>9.1463760000000005E-2</v>
      </c>
      <c r="KR92" s="94">
        <v>0.13271962000000001</v>
      </c>
      <c r="KS92" s="94">
        <v>0.17242674999999999</v>
      </c>
      <c r="KT92" s="94">
        <v>0.20101577000000001</v>
      </c>
      <c r="KU92" s="94">
        <v>0.20962074</v>
      </c>
      <c r="KV92" s="94">
        <v>0.20492597000000001</v>
      </c>
      <c r="KW92" s="94">
        <v>0.18000062999999999</v>
      </c>
      <c r="KX92" s="94">
        <v>0.14215506999999999</v>
      </c>
      <c r="KY92" s="94">
        <v>0.100595824</v>
      </c>
      <c r="KZ92" s="94">
        <v>6.3142433999999997E-2</v>
      </c>
      <c r="LA92" s="94">
        <v>3.4501579999999997E-2</v>
      </c>
      <c r="LB92" s="94">
        <v>1.5896704000000001E-2</v>
      </c>
      <c r="LC92" s="94">
        <v>5.8250619999999998E-3</v>
      </c>
      <c r="LD92" s="94">
        <v>1.4792561E-3</v>
      </c>
      <c r="LE92" s="94">
        <v>1.6661755000000001E-4</v>
      </c>
      <c r="LF92" s="94">
        <v>1.7188308000000001E-5</v>
      </c>
      <c r="LG92" s="94">
        <v>5.7744172999999998E-6</v>
      </c>
      <c r="LH92" s="94">
        <v>3.6889630000000002E-6</v>
      </c>
      <c r="LI92" s="94">
        <v>1.6295381E-6</v>
      </c>
      <c r="LJ92" s="94">
        <v>3.9887694999999998E-7</v>
      </c>
      <c r="LK92" s="94">
        <v>7.8977955000000003E-8</v>
      </c>
      <c r="LL92" s="94">
        <v>3.4422213999999998E-8</v>
      </c>
      <c r="LM92" s="94">
        <v>0</v>
      </c>
      <c r="LN92" s="94">
        <v>5.2631483999999999E-18</v>
      </c>
      <c r="LO92" s="94">
        <v>8.3595239999999999E-17</v>
      </c>
      <c r="LP92" s="94">
        <v>1.3328398E-15</v>
      </c>
      <c r="LQ92" s="94">
        <v>2.1231079E-14</v>
      </c>
      <c r="LR92" s="94">
        <v>3.3789073999999998E-13</v>
      </c>
      <c r="LS92" s="94">
        <v>5.3725084000000004E-12</v>
      </c>
      <c r="LT92" s="94">
        <v>8.5335453999999999E-11</v>
      </c>
      <c r="LU92" s="94">
        <v>1.3537097E-9</v>
      </c>
      <c r="LV92" s="94">
        <v>2.1435267999999999E-8</v>
      </c>
      <c r="LW92" s="94">
        <v>3.3841399999999998E-7</v>
      </c>
      <c r="LX92" s="94">
        <v>5.3148420000000002E-6</v>
      </c>
      <c r="LY92" s="94">
        <v>8.2655509999999996E-5</v>
      </c>
      <c r="LZ92" s="94">
        <v>1.0868049999999999E-3</v>
      </c>
      <c r="MA92" s="94">
        <v>4.6837856000000004E-3</v>
      </c>
      <c r="MB92" s="94">
        <v>1.32917585E-2</v>
      </c>
      <c r="MC92" s="94">
        <v>2.9698248999999999E-2</v>
      </c>
      <c r="MD92" s="94">
        <v>5.5873204000000003E-2</v>
      </c>
      <c r="ME92" s="94">
        <v>9.1463649999999994E-2</v>
      </c>
      <c r="MF92" s="94">
        <v>0.13271941000000001</v>
      </c>
      <c r="MG92" s="94">
        <v>0.17242637</v>
      </c>
      <c r="MH92" s="94">
        <v>0.20101533999999999</v>
      </c>
      <c r="MI92" s="94">
        <v>0.20962079</v>
      </c>
      <c r="MJ92" s="94">
        <v>0.20492604</v>
      </c>
      <c r="MK92" s="94">
        <v>0.18000092000000001</v>
      </c>
      <c r="ML92" s="94">
        <v>0.14215523999999999</v>
      </c>
      <c r="MM92" s="94">
        <v>0.10059586</v>
      </c>
      <c r="MN92" s="94">
        <v>6.314235E-2</v>
      </c>
      <c r="MO92" s="94">
        <v>3.4501560000000001E-2</v>
      </c>
      <c r="MP92" s="94">
        <v>1.5896726E-2</v>
      </c>
      <c r="MQ92" s="94">
        <v>5.8250710000000002E-3</v>
      </c>
      <c r="MR92" s="94">
        <v>1.4792524E-3</v>
      </c>
      <c r="MS92" s="94">
        <v>1.6661531000000001E-4</v>
      </c>
      <c r="MT92" s="94">
        <v>1.718816E-5</v>
      </c>
      <c r="MU92" s="94">
        <v>5.7744104999999997E-6</v>
      </c>
      <c r="MV92" s="94">
        <v>3.6889742000000002E-6</v>
      </c>
      <c r="MW92" s="94">
        <v>1.6295429E-6</v>
      </c>
      <c r="MX92" s="94">
        <v>3.9887732E-7</v>
      </c>
      <c r="MY92" s="94">
        <v>7.8978069999999997E-8</v>
      </c>
      <c r="MZ92" s="94">
        <v>3.4422210000000003E-8</v>
      </c>
      <c r="NA92" s="94">
        <v>0</v>
      </c>
      <c r="NB92" s="94">
        <v>5.2631356000000002E-18</v>
      </c>
      <c r="NC92" s="94">
        <v>8.3595049999999996E-17</v>
      </c>
      <c r="ND92" s="94">
        <v>1.3328369999999999E-15</v>
      </c>
      <c r="NE92" s="94">
        <v>2.1231032999999998E-14</v>
      </c>
      <c r="NF92" s="94">
        <v>3.3789002999999999E-13</v>
      </c>
      <c r="NG92" s="94">
        <v>5.3724975999999998E-12</v>
      </c>
      <c r="NH92" s="94">
        <v>8.5335310000000006E-11</v>
      </c>
      <c r="NI92" s="94">
        <v>1.3537073E-9</v>
      </c>
      <c r="NJ92" s="94">
        <v>2.143523E-8</v>
      </c>
      <c r="NK92" s="94">
        <v>3.3841340000000002E-7</v>
      </c>
      <c r="NL92" s="94">
        <v>5.3148337000000002E-6</v>
      </c>
      <c r="NM92" s="94">
        <v>8.2655410000000002E-5</v>
      </c>
      <c r="NN92" s="94">
        <v>1.0868011999999999E-3</v>
      </c>
      <c r="NO92" s="94">
        <v>4.6837692999999996E-3</v>
      </c>
      <c r="NP92" s="94">
        <v>1.3291727999999999E-2</v>
      </c>
      <c r="NQ92" s="94">
        <v>2.9698208E-2</v>
      </c>
      <c r="NR92" s="94">
        <v>5.5873184999999999E-2</v>
      </c>
      <c r="NS92" s="94">
        <v>9.1463625000000007E-2</v>
      </c>
      <c r="NT92" s="94">
        <v>0.13271932</v>
      </c>
      <c r="NU92" s="94">
        <v>0.17242615</v>
      </c>
      <c r="NV92" s="94">
        <v>0.20101503000000001</v>
      </c>
      <c r="NW92" s="94">
        <v>0.20962070999999999</v>
      </c>
      <c r="NX92" s="94">
        <v>0.20492609000000001</v>
      </c>
      <c r="NY92" s="94">
        <v>0.18000116999999999</v>
      </c>
      <c r="NZ92" s="94">
        <v>0.14215574</v>
      </c>
      <c r="OA92" s="94">
        <v>0.10059626000000001</v>
      </c>
      <c r="OB92" s="94">
        <v>6.3142515999999996E-2</v>
      </c>
      <c r="OC92" s="94">
        <v>3.4501560000000001E-2</v>
      </c>
      <c r="OD92" s="94">
        <v>1.5896725E-2</v>
      </c>
      <c r="OE92" s="94">
        <v>5.8250893E-3</v>
      </c>
      <c r="OF92" s="94">
        <v>1.4792589999999999E-3</v>
      </c>
      <c r="OG92" s="94">
        <v>1.6661481999999999E-4</v>
      </c>
      <c r="OH92" s="94">
        <v>1.7188139999999998E-5</v>
      </c>
      <c r="OI92" s="94">
        <v>5.7744131999999997E-6</v>
      </c>
      <c r="OJ92" s="94">
        <v>3.6889775999999998E-6</v>
      </c>
      <c r="OK92" s="94">
        <v>1.6295426999999999E-6</v>
      </c>
      <c r="OL92" s="94">
        <v>3.9887799999999998E-7</v>
      </c>
      <c r="OM92" s="94">
        <v>7.8978219999999998E-8</v>
      </c>
      <c r="ON92" s="94">
        <v>3.4422239999999999E-8</v>
      </c>
      <c r="OO92" s="94">
        <v>0</v>
      </c>
      <c r="OP92" s="94">
        <v>5.2631479999999998E-18</v>
      </c>
      <c r="OQ92" s="94">
        <v>8.3595239999999999E-17</v>
      </c>
      <c r="OR92" s="94">
        <v>1.3328406000000001E-15</v>
      </c>
      <c r="OS92" s="94">
        <v>2.1231099999999999E-14</v>
      </c>
      <c r="OT92" s="94">
        <v>3.3789128000000001E-13</v>
      </c>
      <c r="OU92" s="94">
        <v>5.3725193000000002E-12</v>
      </c>
      <c r="OV92" s="94">
        <v>8.5335699999999999E-11</v>
      </c>
      <c r="OW92" s="94">
        <v>1.3537144E-9</v>
      </c>
      <c r="OX92" s="94">
        <v>2.1435355E-8</v>
      </c>
      <c r="OY92" s="94">
        <v>3.3841560000000001E-7</v>
      </c>
      <c r="OZ92" s="94">
        <v>5.3148719999999998E-6</v>
      </c>
      <c r="PA92" s="94">
        <v>8.265615E-5</v>
      </c>
      <c r="PB92" s="94">
        <v>1.0868032E-3</v>
      </c>
      <c r="PC92" s="94">
        <v>4.6837659999999998E-3</v>
      </c>
      <c r="PD92" s="94">
        <v>1.3291704E-2</v>
      </c>
      <c r="PE92" s="94">
        <v>2.9698156E-2</v>
      </c>
      <c r="PF92" s="94">
        <v>5.5873103E-2</v>
      </c>
      <c r="PG92" s="94">
        <v>9.1463565999999996E-2</v>
      </c>
      <c r="PH92" s="94">
        <v>0.13271932</v>
      </c>
      <c r="PI92" s="94">
        <v>0.17242625</v>
      </c>
      <c r="PJ92" s="94">
        <v>0.20101519000000001</v>
      </c>
      <c r="PK92" s="94">
        <v>0.20962070999999999</v>
      </c>
      <c r="PL92" s="94">
        <v>0.20492600999999999</v>
      </c>
      <c r="PM92" s="94">
        <v>0.18000099999999999</v>
      </c>
      <c r="PN92" s="94">
        <v>0.14215562000000001</v>
      </c>
      <c r="PO92" s="94">
        <v>0.10059627</v>
      </c>
      <c r="PP92" s="94">
        <v>6.3142545999999994E-2</v>
      </c>
      <c r="PQ92" s="94">
        <v>3.4501549999999999E-2</v>
      </c>
      <c r="PR92" s="94">
        <v>1.5896687E-2</v>
      </c>
      <c r="PS92" s="94">
        <v>5.8250786000000002E-3</v>
      </c>
      <c r="PT92" s="94">
        <v>1.4792652000000001E-3</v>
      </c>
      <c r="PU92" s="94">
        <v>1.6661707E-4</v>
      </c>
      <c r="PV92" s="94">
        <v>1.7188305999999999E-5</v>
      </c>
      <c r="PW92" s="94">
        <v>5.7744354999999997E-6</v>
      </c>
      <c r="PX92" s="94">
        <v>3.6889836999999999E-6</v>
      </c>
      <c r="PY92" s="94">
        <v>1.6295421000000001E-6</v>
      </c>
      <c r="PZ92" s="94">
        <v>3.9887834E-7</v>
      </c>
      <c r="QA92" s="94">
        <v>7.8978394999999998E-8</v>
      </c>
      <c r="QB92" s="94">
        <v>3.4422299999999998E-8</v>
      </c>
      <c r="QC92" s="94">
        <v>0</v>
      </c>
      <c r="QD92" s="94">
        <v>5.2631546000000001E-18</v>
      </c>
      <c r="QE92" s="94">
        <v>8.3595329999999995E-17</v>
      </c>
      <c r="QF92" s="94">
        <v>1.3328422E-15</v>
      </c>
      <c r="QG92" s="94">
        <v>2.123113E-14</v>
      </c>
      <c r="QH92" s="94">
        <v>3.3789184999999999E-13</v>
      </c>
      <c r="QI92" s="94">
        <v>5.3725296999999998E-12</v>
      </c>
      <c r="QJ92" s="94">
        <v>8.5335904999999994E-11</v>
      </c>
      <c r="QK92" s="94">
        <v>1.3537188E-9</v>
      </c>
      <c r="QL92" s="94">
        <v>2.1435442000000002E-8</v>
      </c>
      <c r="QM92" s="94">
        <v>3.3841715000000002E-7</v>
      </c>
      <c r="QN92" s="94">
        <v>5.3148990000000003E-6</v>
      </c>
      <c r="QO92" s="94">
        <v>8.2656630000000006E-5</v>
      </c>
      <c r="QP92" s="94">
        <v>1.0868046E-3</v>
      </c>
      <c r="QQ92" s="94">
        <v>4.6837674000000003E-3</v>
      </c>
      <c r="QR92" s="94">
        <v>1.3291694E-2</v>
      </c>
      <c r="QS92" s="94">
        <v>2.9698123999999999E-2</v>
      </c>
      <c r="QT92" s="94">
        <v>5.5873039999999999E-2</v>
      </c>
      <c r="QU92" s="94">
        <v>9.1463530000000001E-2</v>
      </c>
      <c r="QV92" s="94">
        <v>0.13271935000000001</v>
      </c>
      <c r="QW92" s="94">
        <v>0.17242646</v>
      </c>
      <c r="QX92" s="94">
        <v>0.20101558</v>
      </c>
      <c r="QY92" s="94">
        <v>0.20962104000000001</v>
      </c>
      <c r="QZ92" s="94">
        <v>0.20492626999999999</v>
      </c>
      <c r="RA92" s="94">
        <v>0.1800011</v>
      </c>
      <c r="RB92" s="94">
        <v>0.14215555999999999</v>
      </c>
      <c r="RC92" s="94">
        <v>0.10059622</v>
      </c>
      <c r="RD92" s="94">
        <v>6.3142605000000004E-2</v>
      </c>
      <c r="RE92" s="94">
        <v>3.4501563999999998E-2</v>
      </c>
      <c r="RF92" s="94">
        <v>1.5896668999999999E-2</v>
      </c>
      <c r="RG92" s="94">
        <v>5.8250613999999996E-3</v>
      </c>
      <c r="RH92" s="94">
        <v>1.4792631E-3</v>
      </c>
      <c r="RI92" s="94">
        <v>1.6661873000000001E-4</v>
      </c>
      <c r="RJ92" s="94">
        <v>1.7188412999999998E-5</v>
      </c>
      <c r="RK92" s="94">
        <v>5.7744536999999997E-6</v>
      </c>
      <c r="RL92" s="94">
        <v>3.6889910000000001E-6</v>
      </c>
      <c r="RM92" s="94">
        <v>1.6295421000000001E-6</v>
      </c>
      <c r="RN92" s="94">
        <v>3.9887796999999998E-7</v>
      </c>
      <c r="RO92" s="94">
        <v>7.8978360000000003E-8</v>
      </c>
      <c r="RP92" s="94">
        <v>3.4422279999999999E-8</v>
      </c>
      <c r="RQ92" s="94">
        <v>0</v>
      </c>
      <c r="RR92" s="94">
        <v>5.2631449999999997E-18</v>
      </c>
      <c r="RS92" s="94">
        <v>8.3595160000000001E-17</v>
      </c>
      <c r="RT92" s="94">
        <v>1.3328397E-15</v>
      </c>
      <c r="RU92" s="94">
        <v>2.1231096E-14</v>
      </c>
      <c r="RV92" s="94">
        <v>3.3789125E-13</v>
      </c>
      <c r="RW92" s="94">
        <v>5.3725206000000002E-12</v>
      </c>
      <c r="RX92" s="94">
        <v>8.5335765999999998E-11</v>
      </c>
      <c r="RY92" s="94">
        <v>1.3537169E-9</v>
      </c>
      <c r="RZ92" s="94">
        <v>2.1435420000000001E-8</v>
      </c>
      <c r="SA92" s="94">
        <v>3.3841694999999998E-7</v>
      </c>
      <c r="SB92" s="94">
        <v>5.3148969999999998E-6</v>
      </c>
      <c r="SC92" s="94">
        <v>8.2656570000000002E-5</v>
      </c>
      <c r="SD92" s="94">
        <v>1.0868048999999999E-3</v>
      </c>
      <c r="SE92" s="94">
        <v>4.6837683999999997E-3</v>
      </c>
      <c r="SF92" s="94">
        <v>1.3291693E-2</v>
      </c>
      <c r="SG92" s="94">
        <v>2.9698102000000001E-2</v>
      </c>
      <c r="SH92" s="94">
        <v>5.5872989999999997E-2</v>
      </c>
      <c r="SI92" s="94">
        <v>9.1463439999999993E-2</v>
      </c>
      <c r="SJ92" s="94">
        <v>0.13271922999999999</v>
      </c>
      <c r="SK92" s="94">
        <v>0.17242640000000001</v>
      </c>
      <c r="SL92" s="94">
        <v>0.20101569999999999</v>
      </c>
      <c r="SM92" s="94">
        <v>0.20962131000000001</v>
      </c>
      <c r="SN92" s="94">
        <v>0.20492658</v>
      </c>
      <c r="SO92" s="94">
        <v>0.18000132999999999</v>
      </c>
      <c r="SP92" s="94">
        <v>0.14215559</v>
      </c>
      <c r="SQ92" s="94">
        <v>0.10059615</v>
      </c>
      <c r="SR92" s="94">
        <v>6.3142545999999994E-2</v>
      </c>
      <c r="SS92" s="94">
        <v>3.4501579999999997E-2</v>
      </c>
      <c r="ST92" s="94">
        <v>1.5896690000000002E-2</v>
      </c>
      <c r="SU92" s="94">
        <v>5.8250619999999998E-3</v>
      </c>
      <c r="SV92" s="94">
        <v>1.4792596999999999E-3</v>
      </c>
      <c r="SW92" s="94">
        <v>1.6661838E-4</v>
      </c>
      <c r="SX92" s="94">
        <v>1.7188371E-5</v>
      </c>
      <c r="SY92" s="94">
        <v>5.7744436999999998E-6</v>
      </c>
      <c r="SZ92" s="94">
        <v>3.6889883000000001E-6</v>
      </c>
      <c r="TA92" s="94">
        <v>1.6295419E-6</v>
      </c>
      <c r="TB92" s="94">
        <v>3.9887811000000001E-7</v>
      </c>
      <c r="TC92" s="94">
        <v>7.8978179999999999E-8</v>
      </c>
      <c r="TD92" s="94">
        <v>3.4422206999999999E-8</v>
      </c>
      <c r="TE92" s="94">
        <v>0</v>
      </c>
      <c r="TF92" s="94">
        <v>5.2631179999999998E-18</v>
      </c>
      <c r="TG92" s="94">
        <v>8.359469E-17</v>
      </c>
      <c r="TH92" s="94">
        <v>1.3328322E-15</v>
      </c>
      <c r="TI92" s="94">
        <v>2.1230984000000001E-14</v>
      </c>
      <c r="TJ92" s="94">
        <v>3.3788929999999999E-13</v>
      </c>
      <c r="TK92" s="94">
        <v>5.372491E-12</v>
      </c>
      <c r="TL92" s="94">
        <v>8.5335293999999997E-11</v>
      </c>
      <c r="TM92" s="94">
        <v>1.3537087000000001E-9</v>
      </c>
      <c r="TN92" s="94">
        <v>2.143528E-8</v>
      </c>
      <c r="TO92" s="94">
        <v>3.3841462E-7</v>
      </c>
      <c r="TP92" s="94">
        <v>5.3148579999999998E-6</v>
      </c>
      <c r="TQ92" s="94">
        <v>8.2655860000000007E-5</v>
      </c>
      <c r="TR92" s="94">
        <v>1.0868024999999999E-3</v>
      </c>
      <c r="TS92" s="94">
        <v>4.683764E-3</v>
      </c>
      <c r="TT92" s="94">
        <v>1.329169E-2</v>
      </c>
      <c r="TU92" s="94">
        <v>2.9698107000000001E-2</v>
      </c>
      <c r="TV92" s="94">
        <v>5.5873036000000001E-2</v>
      </c>
      <c r="TW92" s="94">
        <v>9.1463489999999995E-2</v>
      </c>
      <c r="TX92" s="94">
        <v>0.13271935000000001</v>
      </c>
      <c r="TY92" s="94">
        <v>0.17242652</v>
      </c>
      <c r="TZ92" s="94">
        <v>0.20101579</v>
      </c>
      <c r="UA92" s="94">
        <v>0.20962159999999999</v>
      </c>
      <c r="UB92" s="94">
        <v>0.20492698000000001</v>
      </c>
      <c r="UC92" s="94">
        <v>0.18000172</v>
      </c>
      <c r="UD92" s="94">
        <v>0.14215583000000001</v>
      </c>
      <c r="UE92" s="94">
        <v>0.100596264</v>
      </c>
      <c r="UF92" s="94">
        <v>6.3142545999999994E-2</v>
      </c>
      <c r="UG92" s="94">
        <v>3.4501586000000001E-2</v>
      </c>
      <c r="UH92" s="94">
        <v>1.5896719E-2</v>
      </c>
      <c r="UI92" s="94">
        <v>5.825078E-3</v>
      </c>
      <c r="UJ92" s="94">
        <v>1.4792619E-3</v>
      </c>
      <c r="UK92" s="94">
        <v>1.6661776000000001E-4</v>
      </c>
      <c r="UL92" s="94">
        <v>1.7188313000000002E-5</v>
      </c>
      <c r="UM92" s="94">
        <v>5.7744245999999996E-6</v>
      </c>
      <c r="UN92" s="94">
        <v>3.6889775999999998E-6</v>
      </c>
      <c r="UO92" s="94">
        <v>1.6295398E-6</v>
      </c>
      <c r="UP92" s="94">
        <v>3.9887843E-7</v>
      </c>
      <c r="UQ92" s="94">
        <v>7.8978080000000007E-8</v>
      </c>
      <c r="UR92" s="94">
        <v>3.4422135999999999E-8</v>
      </c>
      <c r="US92" s="94">
        <v>0</v>
      </c>
      <c r="UT92" s="94">
        <v>5.2631235999999999E-18</v>
      </c>
      <c r="UU92" s="94">
        <v>8.3594740000000003E-17</v>
      </c>
      <c r="UV92" s="94">
        <v>1.3328325999999999E-15</v>
      </c>
      <c r="UW92" s="94">
        <v>2.123099E-14</v>
      </c>
      <c r="UX92" s="94">
        <v>3.3788936E-13</v>
      </c>
      <c r="UY92" s="94">
        <v>5.3724905999999998E-12</v>
      </c>
      <c r="UZ92" s="94">
        <v>8.5335310000000006E-11</v>
      </c>
      <c r="VA92" s="94">
        <v>1.3537093000000001E-9</v>
      </c>
      <c r="VB92" s="94">
        <v>2.1435288999999999E-8</v>
      </c>
      <c r="VC92" s="94">
        <v>3.3841480000000002E-7</v>
      </c>
      <c r="VD92" s="94">
        <v>5.3148633E-6</v>
      </c>
      <c r="VE92" s="94">
        <v>8.2656034999999998E-5</v>
      </c>
      <c r="VF92" s="94">
        <v>1.0868015E-3</v>
      </c>
      <c r="VG92" s="94">
        <v>4.6837579999999997E-3</v>
      </c>
      <c r="VH92" s="94">
        <v>1.3291674E-2</v>
      </c>
      <c r="VI92" s="94">
        <v>2.9698083E-2</v>
      </c>
      <c r="VJ92" s="94">
        <v>5.5872999999999999E-2</v>
      </c>
      <c r="VK92" s="94">
        <v>9.1463450000000002E-2</v>
      </c>
      <c r="VL92" s="94">
        <v>0.13271920000000001</v>
      </c>
      <c r="VM92" s="94">
        <v>0.17242621</v>
      </c>
      <c r="VN92" s="94">
        <v>0.20101525000000001</v>
      </c>
      <c r="VO92" s="94">
        <v>0.20962117999999999</v>
      </c>
      <c r="VP92" s="94">
        <v>0.20492661000000001</v>
      </c>
      <c r="VQ92" s="94">
        <v>0.18000163</v>
      </c>
      <c r="VR92" s="94">
        <v>0.1421559</v>
      </c>
      <c r="VS92" s="94">
        <v>0.100596264</v>
      </c>
      <c r="VT92" s="94">
        <v>6.3142489999999996E-2</v>
      </c>
      <c r="VU92" s="94">
        <v>3.4501556000000003E-2</v>
      </c>
      <c r="VV92" s="94">
        <v>1.589672E-2</v>
      </c>
      <c r="VW92" s="94">
        <v>5.8250925999999998E-3</v>
      </c>
      <c r="VX92" s="94">
        <v>1.4792678000000001E-3</v>
      </c>
      <c r="VY92" s="94">
        <v>1.6661768E-4</v>
      </c>
      <c r="VZ92" s="94">
        <v>1.7188288E-5</v>
      </c>
      <c r="WA92" s="94">
        <v>5.7744063999999996E-6</v>
      </c>
      <c r="WB92" s="94">
        <v>3.6889641999999999E-6</v>
      </c>
      <c r="WC92" s="94">
        <v>1.6295351000000001E-6</v>
      </c>
      <c r="WD92" s="94">
        <v>3.9887796999999998E-7</v>
      </c>
      <c r="WE92" s="94">
        <v>7.8977879999999996E-8</v>
      </c>
      <c r="WF92" s="94">
        <v>3.4422023E-8</v>
      </c>
      <c r="WG92" s="94">
        <v>0</v>
      </c>
      <c r="WH92" s="94">
        <v>5.2631559999999998E-18</v>
      </c>
      <c r="WI92" s="94">
        <v>8.3595249999999997E-17</v>
      </c>
      <c r="WJ92" s="94">
        <v>1.33284E-15</v>
      </c>
      <c r="WK92" s="94">
        <v>2.1231102999999998E-14</v>
      </c>
      <c r="WL92" s="94">
        <v>3.3789134000000002E-13</v>
      </c>
      <c r="WM92" s="94">
        <v>5.3725206000000002E-12</v>
      </c>
      <c r="WN92" s="94">
        <v>8.5335750000000002E-11</v>
      </c>
      <c r="WO92" s="94">
        <v>1.3537166999999999E-9</v>
      </c>
      <c r="WP92" s="94">
        <v>2.1435415E-8</v>
      </c>
      <c r="WQ92" s="94">
        <v>3.3841694999999998E-7</v>
      </c>
      <c r="WR92" s="94">
        <v>5.3149029999999996E-6</v>
      </c>
      <c r="WS92" s="94">
        <v>8.2656790000000004E-5</v>
      </c>
      <c r="WT92" s="94">
        <v>1.0868042999999999E-3</v>
      </c>
      <c r="WU92" s="94">
        <v>4.6837614E-3</v>
      </c>
      <c r="WV92" s="94">
        <v>1.3291673E-2</v>
      </c>
      <c r="WW92" s="94">
        <v>2.9698065999999999E-2</v>
      </c>
      <c r="WX92" s="94">
        <v>5.5872966000000003E-2</v>
      </c>
      <c r="WY92" s="94">
        <v>9.1463450000000002E-2</v>
      </c>
      <c r="WZ92" s="94">
        <v>0.13271933999999999</v>
      </c>
      <c r="XA92" s="94">
        <v>0.17242636</v>
      </c>
      <c r="XB92" s="94">
        <v>0.20101537</v>
      </c>
      <c r="XC92" s="94">
        <v>0.20962109000000001</v>
      </c>
      <c r="XD92" s="94">
        <v>0.20492647999999999</v>
      </c>
      <c r="XE92" s="94">
        <v>0.18000147999999999</v>
      </c>
      <c r="XF92" s="94">
        <v>0.1421558</v>
      </c>
      <c r="XG92" s="94">
        <v>0.10059625</v>
      </c>
      <c r="XH92" s="94">
        <v>6.3142485999999998E-2</v>
      </c>
      <c r="XI92" s="94">
        <v>3.4501522999999999E-2</v>
      </c>
      <c r="XJ92" s="94">
        <v>1.5896697000000001E-2</v>
      </c>
      <c r="XK92" s="94">
        <v>5.8250897999999997E-3</v>
      </c>
      <c r="XL92" s="94">
        <v>1.4792717999999999E-3</v>
      </c>
      <c r="XM92" s="94">
        <v>1.6661820000000001E-4</v>
      </c>
      <c r="XN92" s="94">
        <v>1.7188302000000002E-5</v>
      </c>
      <c r="XO92" s="94">
        <v>5.7743949999999998E-6</v>
      </c>
      <c r="XP92" s="94">
        <v>3.6889540000000002E-6</v>
      </c>
      <c r="XQ92" s="94">
        <v>1.629531E-6</v>
      </c>
      <c r="XR92" s="94">
        <v>3.9887718000000002E-7</v>
      </c>
      <c r="XS92" s="94">
        <v>7.8977649999999995E-8</v>
      </c>
      <c r="XT92" s="94">
        <v>3.442191E-8</v>
      </c>
      <c r="XU92" s="94">
        <v>0</v>
      </c>
      <c r="XV92" s="94">
        <v>5.2631960000000003E-18</v>
      </c>
      <c r="XW92" s="94">
        <v>8.3595929999999998E-17</v>
      </c>
      <c r="XX92" s="94">
        <v>1.3328507E-15</v>
      </c>
      <c r="XY92" s="94">
        <v>2.1231265000000001E-14</v>
      </c>
      <c r="XZ92" s="94">
        <v>3.3789388E-13</v>
      </c>
      <c r="YA92" s="94">
        <v>5.3725610000000001E-12</v>
      </c>
      <c r="YB92" s="94">
        <v>8.5336429999999994E-11</v>
      </c>
      <c r="YC92" s="94">
        <v>1.3537281000000001E-9</v>
      </c>
      <c r="YD92" s="94">
        <v>2.1435608999999999E-8</v>
      </c>
      <c r="YE92" s="94">
        <v>3.3842020000000002E-7</v>
      </c>
      <c r="YF92" s="94">
        <v>5.3149565000000001E-6</v>
      </c>
      <c r="YG92" s="94">
        <v>8.2657720000000001E-5</v>
      </c>
      <c r="YH92" s="94">
        <v>1.0868103E-3</v>
      </c>
      <c r="YI92" s="94">
        <v>4.6837813999999998E-3</v>
      </c>
      <c r="YJ92" s="94">
        <v>1.3291707999999999E-2</v>
      </c>
      <c r="YK92" s="94">
        <v>2.9698123999999999E-2</v>
      </c>
      <c r="YL92" s="94">
        <v>5.5873060000000002E-2</v>
      </c>
      <c r="YM92" s="94">
        <v>9.1463619999999995E-2</v>
      </c>
      <c r="YN92" s="94">
        <v>0.13271964</v>
      </c>
      <c r="YO92" s="94">
        <v>0.17242685999999999</v>
      </c>
      <c r="YP92" s="94">
        <v>0.20101605</v>
      </c>
      <c r="YQ92" s="94">
        <v>0.20962148999999999</v>
      </c>
      <c r="YR92" s="94">
        <v>0.20492679</v>
      </c>
      <c r="YS92" s="94">
        <v>0.18000163</v>
      </c>
      <c r="YT92" s="94">
        <v>0.14215595</v>
      </c>
      <c r="YU92" s="94">
        <v>0.100596435</v>
      </c>
      <c r="YV92" s="94">
        <v>6.3142630000000005E-2</v>
      </c>
      <c r="YW92" s="94">
        <v>3.4501589999999999E-2</v>
      </c>
      <c r="YX92" s="94">
        <v>1.5896725E-2</v>
      </c>
      <c r="YY92" s="94">
        <v>5.8251010000000001E-3</v>
      </c>
      <c r="YZ92" s="94">
        <v>1.479274E-3</v>
      </c>
      <c r="ZA92" s="94">
        <v>1.6661886E-4</v>
      </c>
      <c r="ZB92" s="94">
        <v>1.7188305999999999E-5</v>
      </c>
      <c r="ZC92" s="94">
        <v>5.7743805000000001E-6</v>
      </c>
      <c r="ZD92" s="94">
        <v>3.6889439999999999E-6</v>
      </c>
      <c r="ZE92" s="94">
        <v>1.6295269999999999E-6</v>
      </c>
      <c r="ZF92" s="94">
        <v>3.9887544000000001E-7</v>
      </c>
      <c r="ZG92" s="94">
        <v>7.8977194999999999E-8</v>
      </c>
      <c r="ZH92" s="94">
        <v>3.4421673999999997E-8</v>
      </c>
      <c r="ZI92" s="94">
        <v>0</v>
      </c>
      <c r="ZJ92" s="94">
        <v>5.2632252999999997E-18</v>
      </c>
      <c r="ZK92" s="94">
        <v>8.3596429999999995E-17</v>
      </c>
      <c r="ZL92" s="94">
        <v>1.3328586E-15</v>
      </c>
      <c r="ZM92" s="94">
        <v>2.1231392E-14</v>
      </c>
      <c r="ZN92" s="94">
        <v>3.3789590000000001E-13</v>
      </c>
      <c r="ZO92" s="94">
        <v>5.3725904000000001E-12</v>
      </c>
      <c r="ZP92" s="94">
        <v>8.5336835000000001E-11</v>
      </c>
      <c r="ZQ92" s="94">
        <v>1.3537340000000001E-9</v>
      </c>
      <c r="ZR92" s="94">
        <v>2.1435707E-8</v>
      </c>
      <c r="ZS92" s="94">
        <v>3.384218E-7</v>
      </c>
      <c r="ZT92" s="94">
        <v>5.3149833999999999E-6</v>
      </c>
      <c r="ZU92" s="94">
        <v>8.2658150000000004E-5</v>
      </c>
      <c r="ZV92" s="94">
        <v>1.0868156000000001E-3</v>
      </c>
      <c r="ZW92" s="94">
        <v>4.6837985999999996E-3</v>
      </c>
      <c r="ZX92" s="94">
        <v>1.3291753999999999E-2</v>
      </c>
      <c r="ZY92" s="94">
        <v>2.9698215E-2</v>
      </c>
      <c r="ZZ92" s="94">
        <v>5.5873196999999999E-2</v>
      </c>
      <c r="AAA92" s="94">
        <v>9.1463803999999996E-2</v>
      </c>
      <c r="AAB92" s="94">
        <v>0.13271983000000001</v>
      </c>
      <c r="AAC92" s="94">
        <v>0.1724272</v>
      </c>
      <c r="AAD92" s="94">
        <v>0.20101656000000001</v>
      </c>
      <c r="AAE92" s="94">
        <v>0.20962214000000001</v>
      </c>
      <c r="AAF92" s="94">
        <v>0.20492740000000001</v>
      </c>
      <c r="AAG92" s="94">
        <v>0.18000215</v>
      </c>
      <c r="AAH92" s="94">
        <v>0.14215636000000001</v>
      </c>
      <c r="AAI92" s="94">
        <v>0.100596756</v>
      </c>
      <c r="AAJ92" s="94">
        <v>6.3142900000000002E-2</v>
      </c>
      <c r="AAK92" s="94">
        <v>3.4501759999999999E-2</v>
      </c>
      <c r="AAL92" s="94">
        <v>1.5896792999999999E-2</v>
      </c>
      <c r="AAM92" s="94">
        <v>5.8251214000000001E-3</v>
      </c>
      <c r="AAN92" s="94">
        <v>1.4792808E-3</v>
      </c>
      <c r="AAO92" s="94">
        <v>1.6662036E-4</v>
      </c>
      <c r="AAP92" s="94">
        <v>1.7188386000000001E-5</v>
      </c>
      <c r="AAQ92" s="94">
        <v>5.7743895999999997E-6</v>
      </c>
      <c r="AAR92" s="94">
        <v>3.6889500000000001E-6</v>
      </c>
      <c r="AAS92" s="94">
        <v>1.6295309000000001E-6</v>
      </c>
      <c r="AAT92" s="94">
        <v>3.9887595000000001E-7</v>
      </c>
      <c r="AAU92" s="94">
        <v>7.8976810000000005E-8</v>
      </c>
      <c r="AAV92" s="94">
        <v>3.4421529999999998E-8</v>
      </c>
      <c r="AAW92" s="94">
        <v>0</v>
      </c>
      <c r="AAX92" s="94">
        <v>5.2631880000000003E-18</v>
      </c>
      <c r="AAY92" s="94">
        <v>8.3595765999999998E-17</v>
      </c>
      <c r="AAZ92" s="94">
        <v>1.3328475E-15</v>
      </c>
      <c r="ABA92" s="94">
        <v>2.1231207999999999E-14</v>
      </c>
      <c r="ABB92" s="94">
        <v>3.3789304E-13</v>
      </c>
      <c r="ABC92" s="94">
        <v>5.3725483E-12</v>
      </c>
      <c r="ABD92" s="94">
        <v>8.5336180000000004E-11</v>
      </c>
      <c r="ABE92" s="94">
        <v>1.3537236000000001E-9</v>
      </c>
      <c r="ABF92" s="94">
        <v>2.1435529E-8</v>
      </c>
      <c r="ABG92" s="94">
        <v>3.3841890000000002E-7</v>
      </c>
      <c r="ABH92" s="94">
        <v>5.314933E-6</v>
      </c>
      <c r="ABI92" s="94">
        <v>8.2657239999999995E-5</v>
      </c>
      <c r="ABJ92" s="94">
        <v>1.0868118000000001E-3</v>
      </c>
      <c r="ABK92" s="94">
        <v>4.6837939999999998E-3</v>
      </c>
      <c r="ABL92" s="94">
        <v>1.3291753999999999E-2</v>
      </c>
      <c r="ABM92" s="94">
        <v>2.9698229999999999E-2</v>
      </c>
      <c r="ABN92" s="94">
        <v>5.5873214999999997E-2</v>
      </c>
      <c r="ABO92" s="94">
        <v>9.1463760000000005E-2</v>
      </c>
      <c r="ABP92" s="94">
        <v>0.13271975999999999</v>
      </c>
      <c r="ABQ92" s="94">
        <v>0.17242703000000001</v>
      </c>
      <c r="ABR92" s="94">
        <v>0.20101633999999999</v>
      </c>
      <c r="ABS92" s="94">
        <v>0.20962189000000001</v>
      </c>
      <c r="ABT92" s="94">
        <v>0.20492713000000001</v>
      </c>
      <c r="ABU92" s="94">
        <v>0.18000179999999999</v>
      </c>
      <c r="ABV92" s="94">
        <v>0.14215611</v>
      </c>
      <c r="ABW92" s="94">
        <v>0.10059661</v>
      </c>
      <c r="ABX92" s="94">
        <v>6.314285E-2</v>
      </c>
      <c r="ABY92" s="94">
        <v>3.4501810000000001E-2</v>
      </c>
      <c r="ABZ92" s="94">
        <v>1.5896858999999999E-2</v>
      </c>
      <c r="ACA92" s="94">
        <v>5.8251605E-3</v>
      </c>
      <c r="ACB92" s="94">
        <v>1.479298E-3</v>
      </c>
      <c r="ACC92" s="94">
        <v>1.6662455000000001E-4</v>
      </c>
      <c r="ACD92" s="94">
        <v>1.7188710000000001E-5</v>
      </c>
      <c r="ACE92" s="94">
        <v>5.7744680000000003E-6</v>
      </c>
      <c r="ACF92" s="94">
        <v>3.6889996E-6</v>
      </c>
      <c r="ACG92" s="94">
        <v>1.6295579999999999E-6</v>
      </c>
      <c r="ACH92" s="94">
        <v>3.9888246000000001E-7</v>
      </c>
      <c r="ACI92" s="94">
        <v>7.8977689999999995E-8</v>
      </c>
      <c r="ACJ92" s="94">
        <v>3.4421898000000003E-8</v>
      </c>
      <c r="ACK92" s="94">
        <v>0</v>
      </c>
      <c r="ACL92" s="94">
        <v>5.2630607000000002E-18</v>
      </c>
      <c r="ACM92" s="94">
        <v>8.3593833999999998E-17</v>
      </c>
      <c r="ACN92" s="94">
        <v>1.3328193999999999E-15</v>
      </c>
      <c r="ACO92" s="94">
        <v>2.1230791000000001E-14</v>
      </c>
      <c r="ACP92" s="94">
        <v>3.3788694000000001E-13</v>
      </c>
      <c r="ACQ92" s="94">
        <v>5.3724585999999999E-12</v>
      </c>
      <c r="ACR92" s="94">
        <v>8.5334880000000004E-11</v>
      </c>
      <c r="ACS92" s="94">
        <v>1.3537041000000001E-9</v>
      </c>
      <c r="ACT92" s="94">
        <v>2.1435241E-8</v>
      </c>
      <c r="ACU92" s="94">
        <v>3.384144E-7</v>
      </c>
      <c r="ACV92" s="94">
        <v>5.3148615000000002E-6</v>
      </c>
      <c r="ACW92" s="94">
        <v>8.2656040000000006E-5</v>
      </c>
      <c r="ACX92" s="94">
        <v>1.0868061999999999E-3</v>
      </c>
      <c r="ACY92" s="94">
        <v>4.6837805E-3</v>
      </c>
      <c r="ACZ92" s="94">
        <v>1.3291743E-2</v>
      </c>
      <c r="ADA92" s="94">
        <v>2.9698225000000002E-2</v>
      </c>
      <c r="ADB92" s="94">
        <v>5.5873159999999998E-2</v>
      </c>
      <c r="ADC92" s="94">
        <v>9.1463565999999996E-2</v>
      </c>
      <c r="ADD92" s="94">
        <v>0.13271916</v>
      </c>
      <c r="ADE92" s="94">
        <v>0.17242584999999999</v>
      </c>
      <c r="ADF92" s="94">
        <v>0.20101456000000001</v>
      </c>
      <c r="ADG92" s="94">
        <v>0.20961991999999999</v>
      </c>
      <c r="ADH92" s="94">
        <v>0.20492525</v>
      </c>
      <c r="ADI92" s="94">
        <v>0.18000044000000001</v>
      </c>
      <c r="ADJ92" s="94">
        <v>0.14215527</v>
      </c>
      <c r="ADK92" s="94">
        <v>0.10059626000000001</v>
      </c>
      <c r="ADL92" s="94">
        <v>6.3142866000000006E-2</v>
      </c>
      <c r="ADM92" s="94">
        <v>3.450193E-2</v>
      </c>
      <c r="ADN92" s="94">
        <v>1.5896942000000001E-2</v>
      </c>
      <c r="ADO92" s="94">
        <v>5.8251787000000001E-3</v>
      </c>
      <c r="ADP92" s="94">
        <v>1.4792816E-3</v>
      </c>
      <c r="ADQ92" s="94">
        <v>1.6661498999999999E-4</v>
      </c>
      <c r="ADR92" s="94">
        <v>1.7188382E-5</v>
      </c>
      <c r="ADS92" s="94">
        <v>5.7745539999999997E-6</v>
      </c>
      <c r="ADT92" s="94">
        <v>3.6890416999999998E-6</v>
      </c>
      <c r="ADU92" s="94">
        <v>1.6295314E-6</v>
      </c>
      <c r="ADV92" s="94">
        <v>3.9886868E-7</v>
      </c>
      <c r="ADW92" s="94">
        <v>7.8978179999999999E-8</v>
      </c>
      <c r="ADX92" s="94">
        <v>3.4423027999999999E-8</v>
      </c>
      <c r="ADY92" s="100"/>
      <c r="ADZ92" s="101"/>
      <c r="AEA92" s="101"/>
      <c r="AEB92" s="101"/>
      <c r="AEC92" s="101"/>
      <c r="AED92" s="144">
        <f t="shared" si="47"/>
        <v>87</v>
      </c>
      <c r="AEE92" s="142"/>
      <c r="AEF92" s="158">
        <f t="shared" si="53"/>
        <v>87</v>
      </c>
      <c r="AEG92" s="138">
        <f t="shared" si="49"/>
        <v>3.4421719999999999E-8</v>
      </c>
      <c r="AEH92" s="138">
        <f t="shared" si="49"/>
        <v>3.4421876999999999E-8</v>
      </c>
      <c r="AEI92" s="138">
        <f t="shared" si="49"/>
        <v>3.4422082999999999E-8</v>
      </c>
      <c r="AEJ92" s="138">
        <f t="shared" si="49"/>
        <v>3.4422428E-8</v>
      </c>
      <c r="AEK92" s="138">
        <f t="shared" si="49"/>
        <v>3.4422149999999997E-8</v>
      </c>
      <c r="AEL92" s="138">
        <f t="shared" si="49"/>
        <v>3.442216E-8</v>
      </c>
      <c r="AEM92" s="138">
        <f t="shared" si="49"/>
        <v>3.4422239999999999E-8</v>
      </c>
      <c r="AEN92" s="138">
        <f t="shared" si="49"/>
        <v>3.4422213999999998E-8</v>
      </c>
      <c r="AEO92" s="138">
        <f t="shared" si="49"/>
        <v>3.4422210000000003E-8</v>
      </c>
      <c r="AEP92" s="138">
        <f t="shared" si="49"/>
        <v>3.4422239999999999E-8</v>
      </c>
      <c r="AEQ92" s="138">
        <f t="shared" si="50"/>
        <v>3.4422299999999998E-8</v>
      </c>
      <c r="AER92" s="138">
        <f t="shared" si="50"/>
        <v>3.4422279999999999E-8</v>
      </c>
      <c r="AES92" s="138">
        <f t="shared" si="50"/>
        <v>3.4422206999999999E-8</v>
      </c>
      <c r="AET92" s="138">
        <f t="shared" si="50"/>
        <v>3.4422135999999999E-8</v>
      </c>
      <c r="AEU92" s="138">
        <f t="shared" si="50"/>
        <v>3.4422023E-8</v>
      </c>
      <c r="AEV92" s="138">
        <f t="shared" si="50"/>
        <v>3.442191E-8</v>
      </c>
      <c r="AEW92" s="138">
        <f t="shared" si="50"/>
        <v>3.4421673999999997E-8</v>
      </c>
      <c r="AEX92" s="138">
        <f t="shared" si="50"/>
        <v>3.4421529999999998E-8</v>
      </c>
      <c r="AEY92" s="138">
        <f t="shared" si="50"/>
        <v>3.4421898000000003E-8</v>
      </c>
      <c r="AEZ92" s="130">
        <f t="shared" si="43"/>
        <v>24.65</v>
      </c>
      <c r="AFA92" s="91"/>
      <c r="AFB92" s="94">
        <v>3.4422109999999997E-8</v>
      </c>
      <c r="AFC92" s="139">
        <f t="shared" si="44"/>
        <v>3.442206736842105E-8</v>
      </c>
      <c r="AFD92" s="91"/>
      <c r="AFE92" s="142"/>
      <c r="AFF92" s="142"/>
      <c r="AFG92" s="138">
        <f t="shared" si="52"/>
        <v>0.13271976999999999</v>
      </c>
      <c r="AFH92" s="138">
        <f t="shared" si="52"/>
        <v>0.13271973000000001</v>
      </c>
      <c r="AFI92" s="138">
        <f t="shared" si="52"/>
        <v>0.13271997999999999</v>
      </c>
      <c r="AFJ92" s="138">
        <f t="shared" si="52"/>
        <v>0.13271970999999999</v>
      </c>
      <c r="AFK92" s="138">
        <f t="shared" si="52"/>
        <v>0.13271959999999999</v>
      </c>
      <c r="AFL92" s="138">
        <f t="shared" si="52"/>
        <v>0.13271968000000001</v>
      </c>
      <c r="AFM92" s="138">
        <f t="shared" si="52"/>
        <v>0.13271980999999999</v>
      </c>
      <c r="AFN92" s="138">
        <f t="shared" si="52"/>
        <v>0.13271962000000001</v>
      </c>
      <c r="AFO92" s="138">
        <f t="shared" si="52"/>
        <v>0.13271941000000001</v>
      </c>
      <c r="AFP92" s="138">
        <f t="shared" si="52"/>
        <v>0.13271932</v>
      </c>
      <c r="AFQ92" s="138">
        <f t="shared" si="52"/>
        <v>0.13271932</v>
      </c>
      <c r="AFR92" s="138">
        <f t="shared" si="52"/>
        <v>0.13271935000000001</v>
      </c>
      <c r="AFS92" s="138">
        <f t="shared" si="52"/>
        <v>0.13271922999999999</v>
      </c>
      <c r="AFT92" s="138">
        <f t="shared" si="52"/>
        <v>0.13271935000000001</v>
      </c>
      <c r="AFU92" s="138">
        <f t="shared" si="52"/>
        <v>0.13271920000000001</v>
      </c>
      <c r="AFV92" s="138">
        <f t="shared" si="52"/>
        <v>0.13271933999999999</v>
      </c>
      <c r="AFW92" s="138">
        <f t="shared" si="51"/>
        <v>0.13271964</v>
      </c>
      <c r="AFX92" s="138">
        <f t="shared" si="51"/>
        <v>0.13271983000000001</v>
      </c>
      <c r="AFY92" s="138">
        <f t="shared" si="51"/>
        <v>0.13271975999999999</v>
      </c>
      <c r="AFZ92" s="138" t="e">
        <f t="shared" si="51"/>
        <v>#VALUE!</v>
      </c>
      <c r="AGA92" s="139">
        <f t="shared" si="46"/>
        <v>0.13271956052631578</v>
      </c>
      <c r="AGB92" s="91"/>
      <c r="AGC92" s="91"/>
      <c r="AGD92" s="91"/>
      <c r="AGE92" s="91"/>
      <c r="AGF92" s="91"/>
      <c r="AGG92" s="91"/>
      <c r="AGH92" s="91"/>
      <c r="AGI92" s="91"/>
      <c r="AGJ92" s="91"/>
      <c r="AGK92" s="91"/>
      <c r="AGL92" s="91"/>
      <c r="AGM92" s="91"/>
      <c r="AGN92" s="91"/>
      <c r="AGO92" s="91"/>
      <c r="AGP92" s="91"/>
      <c r="AGQ92" s="91"/>
      <c r="AGR92" s="91"/>
      <c r="AGS92" s="91"/>
      <c r="AGT92" s="91"/>
      <c r="AGU92" s="91"/>
      <c r="AGV92" s="91"/>
      <c r="AGW92" s="91"/>
      <c r="AGX92" s="91"/>
      <c r="AGY92" s="91"/>
      <c r="AGZ92" s="91"/>
      <c r="AHA92" s="91"/>
      <c r="AHB92" s="91"/>
      <c r="AHC92" s="91"/>
      <c r="AHD92" s="91"/>
      <c r="AHE92" s="91"/>
      <c r="AHF92" s="91"/>
      <c r="AHG92" s="91"/>
      <c r="AHH92" s="91"/>
      <c r="AHI92" s="91"/>
      <c r="AHJ92" s="91"/>
      <c r="AHK92" s="91"/>
      <c r="AHL92" s="91"/>
      <c r="AHM92" s="91"/>
      <c r="AHN92" s="91"/>
      <c r="AHO92" s="91"/>
      <c r="AHP92" s="91"/>
      <c r="AHQ92" s="91"/>
      <c r="AHR92" s="91"/>
      <c r="AHS92" s="91"/>
      <c r="AHT92" s="91"/>
      <c r="AHU92" s="91"/>
      <c r="AHV92" s="91"/>
      <c r="AHW92" s="91"/>
      <c r="AHX92" s="91"/>
      <c r="AHY92" s="91"/>
      <c r="AHZ92" s="91"/>
      <c r="AIA92" s="91"/>
      <c r="AIB92" s="91"/>
      <c r="AIC92" s="91"/>
      <c r="AID92" s="91"/>
      <c r="AIE92" s="91"/>
      <c r="AIF92" s="91"/>
      <c r="AIG92" s="91"/>
      <c r="AIH92" s="91"/>
      <c r="AII92" s="91"/>
      <c r="AIJ92" s="91"/>
      <c r="AIK92" s="91"/>
      <c r="AIL92" s="91"/>
      <c r="AIM92" s="91"/>
      <c r="AIN92" s="91"/>
      <c r="AIO92" s="91"/>
      <c r="AIP92" s="91"/>
      <c r="AIQ92" s="91"/>
      <c r="AIR92" s="91"/>
      <c r="AIS92" s="91"/>
      <c r="AIT92" s="91"/>
      <c r="AIU92" s="91"/>
      <c r="AIV92" s="91"/>
      <c r="AIW92" s="91"/>
      <c r="AIX92" s="91"/>
      <c r="AIY92" s="91"/>
      <c r="AIZ92" s="91"/>
      <c r="AJA92" s="91"/>
      <c r="AJB92" s="91"/>
      <c r="AJC92" s="91"/>
      <c r="AJD92" s="91"/>
      <c r="AJE92" s="91"/>
      <c r="AJF92" s="91"/>
      <c r="AJG92" s="91"/>
      <c r="AJH92" s="91"/>
      <c r="AJI92" s="91"/>
      <c r="AJJ92" s="91"/>
      <c r="AJK92" s="91"/>
      <c r="AJL92" s="91"/>
      <c r="AJM92" s="91"/>
      <c r="AJN92" s="91"/>
      <c r="AJO92" s="91"/>
      <c r="AJP92" s="91"/>
      <c r="AJQ92" s="91"/>
      <c r="AJR92" s="91"/>
      <c r="AJS92" s="91"/>
      <c r="AJT92" s="91"/>
      <c r="AJU92" s="91"/>
      <c r="AJV92" s="91"/>
      <c r="AJW92" s="91"/>
      <c r="AJX92" s="91"/>
      <c r="AJY92" s="91"/>
      <c r="AJZ92" s="91"/>
      <c r="AKA92" s="91"/>
      <c r="AKB92" s="91"/>
      <c r="AKC92" s="91"/>
      <c r="AKD92" s="91"/>
      <c r="AKE92" s="91"/>
      <c r="AKF92" s="91"/>
      <c r="AKG92" s="91"/>
      <c r="AKH92" s="91"/>
      <c r="AKI92" s="91"/>
      <c r="AKJ92" s="91"/>
      <c r="AKK92" s="91"/>
      <c r="AKL92" s="91"/>
      <c r="AKM92" s="91"/>
      <c r="AKN92" s="91"/>
      <c r="AKO92" s="91"/>
      <c r="AKP92" s="91"/>
      <c r="AKQ92" s="91"/>
      <c r="AKR92" s="91"/>
      <c r="AKS92" s="91"/>
      <c r="AKT92" s="91"/>
      <c r="AKU92" s="91"/>
      <c r="AKV92" s="91"/>
      <c r="AKW92" s="91"/>
      <c r="AKX92" s="91"/>
      <c r="AKY92" s="91"/>
      <c r="AKZ92" s="91"/>
      <c r="ALA92" s="91"/>
      <c r="ALB92" s="91"/>
      <c r="ALC92" s="91"/>
      <c r="ALD92" s="91"/>
      <c r="ALE92" s="91"/>
      <c r="ALF92" s="91"/>
      <c r="ALG92" s="91"/>
      <c r="ALH92" s="91"/>
      <c r="ALI92" s="91"/>
      <c r="ALJ92" s="91"/>
      <c r="ALK92" s="91"/>
      <c r="ALL92" s="91"/>
      <c r="ALM92" s="91"/>
      <c r="ALN92" s="91"/>
      <c r="ALO92" s="91"/>
      <c r="ALP92" s="91"/>
      <c r="ALQ92" s="91"/>
      <c r="ALR92" s="91"/>
      <c r="ALS92" s="91"/>
      <c r="ALT92" s="91"/>
      <c r="ALU92" s="91"/>
      <c r="ALV92" s="91"/>
      <c r="ALW92" s="91"/>
      <c r="ALX92" s="91"/>
      <c r="ALY92" s="91"/>
      <c r="ALZ92" s="91"/>
      <c r="AMA92" s="91"/>
      <c r="AMB92" s="91"/>
      <c r="AMC92" s="91"/>
      <c r="AMD92" s="91"/>
      <c r="AME92" s="91"/>
      <c r="AMF92" s="91"/>
      <c r="AMG92" s="91"/>
      <c r="AMH92" s="91"/>
      <c r="AMI92" s="91"/>
      <c r="AMJ92" s="91"/>
      <c r="AMK92" s="91"/>
      <c r="AML92" s="91"/>
      <c r="AMM92" s="91"/>
      <c r="AMN92" s="91"/>
      <c r="AMO92" s="91"/>
      <c r="AMP92" s="91"/>
      <c r="AMQ92" s="91"/>
      <c r="AMR92" s="91"/>
      <c r="AMS92" s="91"/>
      <c r="AMT92" s="91"/>
      <c r="AMU92" s="91"/>
      <c r="AMV92" s="91"/>
      <c r="AMW92" s="91"/>
      <c r="AMX92" s="91"/>
      <c r="AMY92" s="91"/>
      <c r="AMZ92" s="91"/>
      <c r="ANA92" s="91"/>
      <c r="ANB92" s="91"/>
      <c r="ANC92" s="91"/>
      <c r="AND92" s="91"/>
      <c r="ANE92" s="91"/>
      <c r="ANF92" s="91"/>
      <c r="ANG92" s="91"/>
      <c r="ANH92" s="91"/>
      <c r="ANI92" s="91"/>
      <c r="ANJ92" s="91"/>
      <c r="ANK92" s="91"/>
      <c r="ANL92" s="91"/>
      <c r="ANM92" s="91"/>
      <c r="ANN92" s="91"/>
      <c r="ANO92" s="91"/>
      <c r="ANP92" s="91"/>
      <c r="ANQ92" s="91"/>
      <c r="ANR92" s="91"/>
      <c r="ANS92" s="91"/>
      <c r="ANT92" s="91"/>
      <c r="ANU92" s="91"/>
      <c r="ANV92" s="91"/>
      <c r="ANW92" s="91"/>
      <c r="ANX92" s="91"/>
      <c r="ANY92" s="91"/>
      <c r="ANZ92" s="91"/>
      <c r="AOA92" s="91"/>
      <c r="AOB92" s="91"/>
      <c r="AOC92" s="91"/>
      <c r="AOD92" s="91"/>
      <c r="AOE92" s="91"/>
      <c r="AOF92" s="91"/>
      <c r="AOG92" s="91"/>
      <c r="AOH92" s="91"/>
      <c r="AOI92" s="91"/>
      <c r="AOJ92" s="91"/>
      <c r="AOK92" s="91"/>
      <c r="AOL92" s="91"/>
      <c r="AOM92" s="91"/>
      <c r="AON92" s="91"/>
      <c r="AOO92" s="91"/>
      <c r="AOP92" s="91"/>
      <c r="AOQ92" s="91"/>
      <c r="AOR92" s="91"/>
      <c r="AOS92" s="91"/>
      <c r="AOT92" s="91"/>
      <c r="AOU92" s="91"/>
      <c r="AOV92" s="91"/>
      <c r="AOW92" s="91"/>
      <c r="AOX92" s="91"/>
      <c r="AOY92" s="91"/>
      <c r="AOZ92" s="91"/>
      <c r="APA92" s="91"/>
      <c r="APB92" s="91"/>
      <c r="APC92" s="91"/>
      <c r="APD92" s="91"/>
      <c r="APE92" s="91"/>
      <c r="APF92" s="91"/>
      <c r="APG92" s="91"/>
      <c r="APH92" s="91"/>
      <c r="API92" s="91"/>
      <c r="APJ92" s="91"/>
      <c r="APK92" s="91"/>
      <c r="APL92" s="91"/>
      <c r="APM92" s="91"/>
      <c r="APN92" s="91"/>
      <c r="APO92" s="91"/>
      <c r="APP92" s="91"/>
      <c r="APQ92" s="91"/>
      <c r="APR92" s="91"/>
      <c r="APS92" s="91"/>
      <c r="APT92" s="91"/>
      <c r="APU92" s="91"/>
      <c r="APV92" s="91"/>
      <c r="APW92" s="91"/>
      <c r="APX92" s="91"/>
      <c r="APY92" s="91"/>
      <c r="APZ92" s="91"/>
      <c r="AQA92" s="91"/>
      <c r="AQB92" s="91"/>
      <c r="AQC92" s="91"/>
      <c r="AQD92" s="91"/>
      <c r="AQE92" s="91"/>
      <c r="AQF92" s="91"/>
      <c r="AQG92" s="91"/>
      <c r="AQH92" s="91"/>
      <c r="AQI92" s="91"/>
      <c r="AQJ92" s="91"/>
      <c r="AQK92" s="91"/>
      <c r="AQL92" s="91"/>
      <c r="AQM92" s="91"/>
      <c r="AQN92" s="91"/>
      <c r="AQO92" s="91"/>
      <c r="AQP92" s="91"/>
      <c r="AQQ92" s="91"/>
      <c r="AQR92" s="91"/>
      <c r="AQS92" s="91"/>
      <c r="AQT92" s="91"/>
      <c r="AQU92" s="91"/>
      <c r="AQV92" s="91"/>
      <c r="AQW92" s="91"/>
      <c r="AQX92" s="91"/>
      <c r="AQY92" s="91"/>
      <c r="AQZ92" s="91"/>
      <c r="ARA92" s="91"/>
      <c r="ARB92" s="91"/>
      <c r="ARC92" s="91"/>
      <c r="ARD92" s="91"/>
      <c r="ARE92" s="91"/>
      <c r="ARF92" s="91"/>
      <c r="ARG92" s="91"/>
      <c r="ARH92" s="91"/>
      <c r="ARI92" s="91"/>
      <c r="ARJ92" s="91"/>
      <c r="ARK92" s="91"/>
      <c r="ARL92" s="91"/>
      <c r="ARM92" s="91"/>
      <c r="ARN92" s="91"/>
      <c r="ARO92" s="91"/>
      <c r="ARP92" s="91"/>
      <c r="ARQ92" s="91"/>
      <c r="ARR92" s="91"/>
      <c r="ARS92" s="91"/>
      <c r="ART92" s="91"/>
      <c r="ARU92" s="91"/>
      <c r="ARV92" s="91"/>
      <c r="ARW92" s="91"/>
      <c r="ARX92" s="91"/>
      <c r="ARY92" s="91"/>
      <c r="ARZ92" s="91"/>
      <c r="ASA92" s="91"/>
      <c r="ASB92" s="91"/>
      <c r="ASC92" s="91"/>
      <c r="ASD92" s="91"/>
      <c r="ASE92" s="91"/>
      <c r="ASF92" s="91"/>
      <c r="ASG92" s="91"/>
      <c r="ASH92" s="91"/>
      <c r="ASI92" s="91"/>
      <c r="ASJ92" s="91"/>
      <c r="ASK92" s="91"/>
      <c r="ASL92" s="91"/>
      <c r="ASM92" s="91"/>
      <c r="ASN92" s="91"/>
      <c r="ASO92" s="91"/>
      <c r="ASP92" s="91"/>
      <c r="ASQ92" s="91"/>
      <c r="ASR92" s="91"/>
    </row>
    <row r="93" spans="1:1188" ht="6.75" customHeight="1" x14ac:dyDescent="0.25">
      <c r="A93" s="129">
        <v>88</v>
      </c>
      <c r="B93" s="130">
        <v>24.94</v>
      </c>
      <c r="C93" s="123">
        <f>IF(ROW()-$B$4&lt;$B$112,2,3)</f>
        <v>3</v>
      </c>
      <c r="D93" s="129">
        <v>88</v>
      </c>
      <c r="E93" s="91">
        <v>0</v>
      </c>
      <c r="F93" s="92">
        <v>2.3645595000000001E-17</v>
      </c>
      <c r="G93" s="92">
        <v>3.7494202000000002E-16</v>
      </c>
      <c r="H93" s="92">
        <v>5.9701775E-15</v>
      </c>
      <c r="I93" s="92">
        <v>9.5009440000000003E-14</v>
      </c>
      <c r="J93" s="92">
        <v>1.5113991999999999E-12</v>
      </c>
      <c r="K93" s="92">
        <v>2.4039115999999999E-11</v>
      </c>
      <c r="L93" s="92">
        <v>3.8240601999999998E-10</v>
      </c>
      <c r="M93" s="92">
        <v>6.0871724999999997E-9</v>
      </c>
      <c r="N93" s="92">
        <v>9.7038739999999996E-8</v>
      </c>
      <c r="O93" s="92">
        <v>1.5513465E-6</v>
      </c>
      <c r="P93" s="92">
        <v>2.4930553999999999E-5</v>
      </c>
      <c r="Q93" s="92">
        <v>4.0438125000000002E-4</v>
      </c>
      <c r="R93" s="92">
        <v>2.5310343999999999E-3</v>
      </c>
      <c r="S93" s="92">
        <v>8.3547870000000007E-3</v>
      </c>
      <c r="T93" s="92">
        <v>2.0555049999999998E-2</v>
      </c>
      <c r="U93" s="92">
        <v>4.1626066000000003E-2</v>
      </c>
      <c r="V93" s="92">
        <v>7.2511359999999997E-2</v>
      </c>
      <c r="W93" s="92">
        <v>0.111258045</v>
      </c>
      <c r="X93" s="92">
        <v>0.15239971999999999</v>
      </c>
      <c r="Y93" s="92">
        <v>0.1874181</v>
      </c>
      <c r="Z93" s="93">
        <v>0.20666523000000001</v>
      </c>
      <c r="AA93" s="93">
        <v>0.20841165</v>
      </c>
      <c r="AB93" s="93">
        <v>0.19411001999999999</v>
      </c>
      <c r="AC93" s="93">
        <v>0.16234285000000001</v>
      </c>
      <c r="AD93" s="93">
        <v>0.12206104399999999</v>
      </c>
      <c r="AE93" s="93">
        <v>8.2011009999999995E-2</v>
      </c>
      <c r="AF93" s="93">
        <v>4.8589576000000002E-2</v>
      </c>
      <c r="AG93" s="93">
        <v>2.4806397000000001E-2</v>
      </c>
      <c r="AH93" s="93">
        <v>1.048577E-2</v>
      </c>
      <c r="AI93" s="93">
        <v>3.3875792E-3</v>
      </c>
      <c r="AJ93" s="93">
        <v>6.6825580000000003E-4</v>
      </c>
      <c r="AK93" s="93">
        <v>5.0876069999999997E-5</v>
      </c>
      <c r="AL93" s="93">
        <v>8.4714940000000004E-6</v>
      </c>
      <c r="AM93" s="93">
        <v>4.2976208000000002E-6</v>
      </c>
      <c r="AN93" s="93">
        <v>2.6401387000000001E-6</v>
      </c>
      <c r="AO93" s="93">
        <v>9.6967499999999995E-7</v>
      </c>
      <c r="AP93" s="93">
        <v>1.9934906E-7</v>
      </c>
      <c r="AQ93" s="93">
        <v>4.1074276000000003E-8</v>
      </c>
      <c r="AR93" s="93">
        <v>1.8858263E-8</v>
      </c>
      <c r="AS93" s="94">
        <v>0</v>
      </c>
      <c r="AT93" s="94">
        <v>2.3645979999999999E-17</v>
      </c>
      <c r="AU93" s="94">
        <v>3.7494736999999999E-16</v>
      </c>
      <c r="AV93" s="94">
        <v>5.9702405999999997E-15</v>
      </c>
      <c r="AW93" s="94">
        <v>9.5010134000000005E-14</v>
      </c>
      <c r="AX93" s="94">
        <v>1.5114047000000001E-12</v>
      </c>
      <c r="AY93" s="94">
        <v>2.4039120999999998E-11</v>
      </c>
      <c r="AZ93" s="94">
        <v>3.8240483E-10</v>
      </c>
      <c r="BA93" s="94">
        <v>6.0871352000000003E-9</v>
      </c>
      <c r="BB93" s="94">
        <v>9.703788E-8</v>
      </c>
      <c r="BC93" s="94">
        <v>1.5513294999999999E-6</v>
      </c>
      <c r="BD93" s="94">
        <v>2.4930256E-5</v>
      </c>
      <c r="BE93" s="94">
        <v>4.0437660000000001E-4</v>
      </c>
      <c r="BF93" s="94">
        <v>2.5310160000000001E-3</v>
      </c>
      <c r="BG93" s="94">
        <v>8.3547459999999997E-3</v>
      </c>
      <c r="BH93" s="94">
        <v>2.055498E-2</v>
      </c>
      <c r="BI93" s="94">
        <v>4.1625977000000002E-2</v>
      </c>
      <c r="BJ93" s="94">
        <v>7.2511285999999994E-2</v>
      </c>
      <c r="BK93" s="94">
        <v>0.11125801</v>
      </c>
      <c r="BL93" s="94">
        <v>0.15239976</v>
      </c>
      <c r="BM93" s="94">
        <v>0.18741832999999999</v>
      </c>
      <c r="BN93" s="94">
        <v>0.20666557999999999</v>
      </c>
      <c r="BO93" s="94">
        <v>0.20841209999999999</v>
      </c>
      <c r="BP93" s="94">
        <v>0.19411038</v>
      </c>
      <c r="BQ93" s="94">
        <v>0.16234309999999999</v>
      </c>
      <c r="BR93" s="94">
        <v>0.122061156</v>
      </c>
      <c r="BS93" s="94">
        <v>8.2010979999999997E-2</v>
      </c>
      <c r="BT93" s="94">
        <v>4.8589457000000003E-2</v>
      </c>
      <c r="BU93" s="94">
        <v>2.4806265000000001E-2</v>
      </c>
      <c r="BV93" s="94">
        <v>1.0485688999999999E-2</v>
      </c>
      <c r="BW93" s="94">
        <v>3.3875466000000002E-3</v>
      </c>
      <c r="BX93" s="94">
        <v>6.6824804999999999E-4</v>
      </c>
      <c r="BY93" s="94">
        <v>5.0875560000000002E-5</v>
      </c>
      <c r="BZ93" s="94">
        <v>8.4714229999999995E-6</v>
      </c>
      <c r="CA93" s="94">
        <v>4.2975903000000001E-6</v>
      </c>
      <c r="CB93" s="94">
        <v>2.6401233000000002E-6</v>
      </c>
      <c r="CC93" s="94">
        <v>9.6967259999999993E-7</v>
      </c>
      <c r="CD93" s="94">
        <v>1.9934774E-7</v>
      </c>
      <c r="CE93" s="94">
        <v>4.1074215999999997E-8</v>
      </c>
      <c r="CF93" s="94">
        <v>1.8858363999999999E-8</v>
      </c>
      <c r="CG93" s="94">
        <v>0</v>
      </c>
      <c r="CH93" s="94">
        <v>2.3640304E-17</v>
      </c>
      <c r="CI93" s="94">
        <v>3.7486968000000002E-16</v>
      </c>
      <c r="CJ93" s="94">
        <v>5.9691935999999996E-15</v>
      </c>
      <c r="CK93" s="94">
        <v>9.4996410000000002E-14</v>
      </c>
      <c r="CL93" s="94">
        <v>1.5112318999999999E-12</v>
      </c>
      <c r="CM93" s="94">
        <v>2.4037072999999999E-11</v>
      </c>
      <c r="CN93" s="94">
        <v>3.8238268000000002E-10</v>
      </c>
      <c r="CO93" s="94">
        <v>6.0869350000000001E-9</v>
      </c>
      <c r="CP93" s="94">
        <v>9.7036689999999998E-8</v>
      </c>
      <c r="CQ93" s="94">
        <v>1.5513333E-6</v>
      </c>
      <c r="CR93" s="94">
        <v>2.4930447999999999E-5</v>
      </c>
      <c r="CS93" s="94">
        <v>4.0437983E-4</v>
      </c>
      <c r="CT93" s="94">
        <v>2.5310302000000002E-3</v>
      </c>
      <c r="CU93" s="94">
        <v>8.3547870000000007E-3</v>
      </c>
      <c r="CV93" s="94">
        <v>2.0555067999999999E-2</v>
      </c>
      <c r="CW93" s="94">
        <v>4.1626137000000001E-2</v>
      </c>
      <c r="CX93" s="94">
        <v>7.2511493999999996E-2</v>
      </c>
      <c r="CY93" s="94">
        <v>0.11125823</v>
      </c>
      <c r="CZ93" s="94">
        <v>0.15239999000000001</v>
      </c>
      <c r="DA93" s="94">
        <v>0.18741836000000001</v>
      </c>
      <c r="DB93" s="94">
        <v>0.20666508</v>
      </c>
      <c r="DC93" s="94">
        <v>0.20841128</v>
      </c>
      <c r="DD93" s="94">
        <v>0.19410928</v>
      </c>
      <c r="DE93" s="94">
        <v>0.16234190000000001</v>
      </c>
      <c r="DF93" s="94">
        <v>0.12206021</v>
      </c>
      <c r="DG93" s="94">
        <v>8.2010379999999994E-2</v>
      </c>
      <c r="DH93" s="94">
        <v>4.8589140000000003E-2</v>
      </c>
      <c r="DI93" s="94">
        <v>2.4806108E-2</v>
      </c>
      <c r="DJ93" s="94">
        <v>1.0485622E-2</v>
      </c>
      <c r="DK93" s="94">
        <v>3.3875224000000002E-3</v>
      </c>
      <c r="DL93" s="94">
        <v>6.6824319999999997E-4</v>
      </c>
      <c r="DM93" s="94">
        <v>5.0875229999999999E-5</v>
      </c>
      <c r="DN93" s="94">
        <v>8.4714180000000008E-6</v>
      </c>
      <c r="DO93" s="94">
        <v>4.2976019999999998E-6</v>
      </c>
      <c r="DP93" s="94">
        <v>2.6401236999999999E-6</v>
      </c>
      <c r="DQ93" s="94">
        <v>9.6967520000000004E-7</v>
      </c>
      <c r="DR93" s="94">
        <v>1.9935158000000001E-7</v>
      </c>
      <c r="DS93" s="94">
        <v>4.1074237000000001E-8</v>
      </c>
      <c r="DT93" s="94">
        <v>1.885847E-8</v>
      </c>
      <c r="DU93" s="94">
        <v>0</v>
      </c>
      <c r="DV93" s="94">
        <v>2.3640299999999999E-17</v>
      </c>
      <c r="DW93" s="94">
        <v>3.7487029000000001E-16</v>
      </c>
      <c r="DX93" s="94">
        <v>5.9692130000000001E-15</v>
      </c>
      <c r="DY93" s="94">
        <v>9.4996824999999996E-14</v>
      </c>
      <c r="DZ93" s="94">
        <v>1.5112404E-12</v>
      </c>
      <c r="EA93" s="94">
        <v>2.4037223999999999E-11</v>
      </c>
      <c r="EB93" s="94">
        <v>3.8238532E-10</v>
      </c>
      <c r="EC93" s="94">
        <v>6.0869779999999998E-9</v>
      </c>
      <c r="ED93" s="94">
        <v>9.7037429999999995E-8</v>
      </c>
      <c r="EE93" s="94">
        <v>1.5513457000000001E-6</v>
      </c>
      <c r="EF93" s="94">
        <v>2.4930659999999999E-5</v>
      </c>
      <c r="EG93" s="94">
        <v>4.0438326000000001E-4</v>
      </c>
      <c r="EH93" s="94">
        <v>2.531045E-3</v>
      </c>
      <c r="EI93" s="94">
        <v>8.3548210000000001E-3</v>
      </c>
      <c r="EJ93" s="94">
        <v>2.0555126E-2</v>
      </c>
      <c r="EK93" s="94">
        <v>4.162619E-2</v>
      </c>
      <c r="EL93" s="94">
        <v>7.2511469999999995E-2</v>
      </c>
      <c r="EM93" s="94">
        <v>0.11125806000000001</v>
      </c>
      <c r="EN93" s="94">
        <v>0.1523996</v>
      </c>
      <c r="EO93" s="94">
        <v>0.18741783000000001</v>
      </c>
      <c r="EP93" s="94">
        <v>0.20666472999999999</v>
      </c>
      <c r="EQ93" s="94">
        <v>0.20841108</v>
      </c>
      <c r="ER93" s="94">
        <v>0.19410938</v>
      </c>
      <c r="ES93" s="94">
        <v>0.16234230999999999</v>
      </c>
      <c r="ET93" s="94">
        <v>0.12206077999999999</v>
      </c>
      <c r="EU93" s="94">
        <v>8.2010959999999994E-2</v>
      </c>
      <c r="EV93" s="94">
        <v>4.8589590000000002E-2</v>
      </c>
      <c r="EW93" s="94">
        <v>2.4806381999999998E-2</v>
      </c>
      <c r="EX93" s="94">
        <v>1.0485751999999999E-2</v>
      </c>
      <c r="EY93" s="94">
        <v>3.3875613E-3</v>
      </c>
      <c r="EZ93" s="94">
        <v>6.6824780000000002E-4</v>
      </c>
      <c r="FA93" s="94">
        <v>5.0875650000000001E-5</v>
      </c>
      <c r="FB93" s="94">
        <v>8.4714929999999993E-6</v>
      </c>
      <c r="FC93" s="94">
        <v>4.2976360000000003E-6</v>
      </c>
      <c r="FD93" s="94">
        <v>2.6401387000000001E-6</v>
      </c>
      <c r="FE93" s="94">
        <v>9.6968269999999993E-7</v>
      </c>
      <c r="FF93" s="94">
        <v>1.9935042000000001E-7</v>
      </c>
      <c r="FG93" s="94">
        <v>4.1075135999999999E-8</v>
      </c>
      <c r="FH93" s="94">
        <v>1.8858682000000002E-8</v>
      </c>
      <c r="FI93" s="94">
        <v>0</v>
      </c>
      <c r="FJ93" s="94">
        <v>2.3640284000000001E-17</v>
      </c>
      <c r="FK93" s="94">
        <v>3.7487002000000001E-16</v>
      </c>
      <c r="FL93" s="94">
        <v>5.969209E-15</v>
      </c>
      <c r="FM93" s="94">
        <v>9.4996764000000001E-14</v>
      </c>
      <c r="FN93" s="94">
        <v>1.5112395999999999E-12</v>
      </c>
      <c r="FO93" s="94">
        <v>2.4037212999999999E-11</v>
      </c>
      <c r="FP93" s="94">
        <v>3.823851E-10</v>
      </c>
      <c r="FQ93" s="94">
        <v>6.0869729999999998E-9</v>
      </c>
      <c r="FR93" s="94">
        <v>9.7037309999999997E-8</v>
      </c>
      <c r="FS93" s="94">
        <v>1.5513430999999999E-6</v>
      </c>
      <c r="FT93" s="94">
        <v>2.4930604999999998E-5</v>
      </c>
      <c r="FU93" s="94">
        <v>4.0438242000000001E-4</v>
      </c>
      <c r="FV93" s="94">
        <v>2.5310388000000001E-3</v>
      </c>
      <c r="FW93" s="94">
        <v>8.3547959999999994E-3</v>
      </c>
      <c r="FX93" s="94">
        <v>2.0555054999999999E-2</v>
      </c>
      <c r="FY93" s="94">
        <v>4.1626055000000002E-2</v>
      </c>
      <c r="FZ93" s="94">
        <v>7.2511290000000006E-2</v>
      </c>
      <c r="GA93" s="94">
        <v>0.11125792</v>
      </c>
      <c r="GB93" s="94">
        <v>0.15239960999999999</v>
      </c>
      <c r="GC93" s="94">
        <v>0.18741815000000001</v>
      </c>
      <c r="GD93" s="94">
        <v>0.20666561999999999</v>
      </c>
      <c r="GE93" s="94">
        <v>0.20841227000000001</v>
      </c>
      <c r="GF93" s="94">
        <v>0.19411051000000001</v>
      </c>
      <c r="GG93" s="94">
        <v>0.16234303</v>
      </c>
      <c r="GH93" s="94">
        <v>0.12206095</v>
      </c>
      <c r="GI93" s="94">
        <v>8.2010806000000006E-2</v>
      </c>
      <c r="GJ93" s="94">
        <v>4.8589382E-2</v>
      </c>
      <c r="GK93" s="94">
        <v>2.4806224000000002E-2</v>
      </c>
      <c r="GL93" s="94">
        <v>1.0485662E-2</v>
      </c>
      <c r="GM93" s="94">
        <v>3.3875289999999998E-3</v>
      </c>
      <c r="GN93" s="94">
        <v>6.682398E-4</v>
      </c>
      <c r="GO93" s="94">
        <v>5.087495E-5</v>
      </c>
      <c r="GP93" s="94">
        <v>8.4714199999999996E-6</v>
      </c>
      <c r="GQ93" s="94">
        <v>4.2976593999999996E-6</v>
      </c>
      <c r="GR93" s="94">
        <v>2.6401614999999998E-6</v>
      </c>
      <c r="GS93" s="94">
        <v>9.6967280000000002E-7</v>
      </c>
      <c r="GT93" s="94">
        <v>1.9935150000000001E-7</v>
      </c>
      <c r="GU93" s="94">
        <v>4.1074420000000003E-8</v>
      </c>
      <c r="GV93" s="94">
        <v>1.8858511E-8</v>
      </c>
      <c r="GW93" s="94">
        <v>0</v>
      </c>
      <c r="GX93" s="94">
        <v>2.3640144000000001E-17</v>
      </c>
      <c r="GY93" s="94">
        <v>3.7486769999999999E-16</v>
      </c>
      <c r="GZ93" s="94">
        <v>5.9691699999999999E-15</v>
      </c>
      <c r="HA93" s="94">
        <v>9.4996114000000005E-14</v>
      </c>
      <c r="HB93" s="94">
        <v>1.5112289E-12</v>
      </c>
      <c r="HC93" s="94">
        <v>2.4037041E-11</v>
      </c>
      <c r="HD93" s="94">
        <v>3.8238237999999998E-10</v>
      </c>
      <c r="HE93" s="94">
        <v>6.0869289999999999E-9</v>
      </c>
      <c r="HF93" s="94">
        <v>9.7036575999999995E-8</v>
      </c>
      <c r="HG93" s="94">
        <v>1.5513308999999999E-6</v>
      </c>
      <c r="HH93" s="94">
        <v>2.4930409999999998E-5</v>
      </c>
      <c r="HI93" s="94">
        <v>4.0437945E-4</v>
      </c>
      <c r="HJ93" s="94">
        <v>2.5310258E-3</v>
      </c>
      <c r="HK93" s="94">
        <v>8.3547659999999996E-3</v>
      </c>
      <c r="HL93" s="94">
        <v>2.0555014E-2</v>
      </c>
      <c r="HM93" s="94">
        <v>4.1626030000000001E-2</v>
      </c>
      <c r="HN93" s="94">
        <v>7.2511320000000004E-2</v>
      </c>
      <c r="HO93" s="94">
        <v>0.11125801</v>
      </c>
      <c r="HP93" s="94">
        <v>0.15239963000000001</v>
      </c>
      <c r="HQ93" s="94">
        <v>0.187418</v>
      </c>
      <c r="HR93" s="94">
        <v>0.20666515999999999</v>
      </c>
      <c r="HS93" s="94">
        <v>0.20841171999999999</v>
      </c>
      <c r="HT93" s="94">
        <v>0.19411007</v>
      </c>
      <c r="HU93" s="94">
        <v>0.16234280000000001</v>
      </c>
      <c r="HV93" s="94">
        <v>0.12206085999999999</v>
      </c>
      <c r="HW93" s="94">
        <v>8.2010760000000002E-2</v>
      </c>
      <c r="HX93" s="94">
        <v>4.8589300000000002E-2</v>
      </c>
      <c r="HY93" s="94">
        <v>2.4806149999999999E-2</v>
      </c>
      <c r="HZ93" s="94">
        <v>1.0485628E-2</v>
      </c>
      <c r="IA93" s="94">
        <v>3.3875287000000001E-3</v>
      </c>
      <c r="IB93" s="94">
        <v>6.6824449999999997E-4</v>
      </c>
      <c r="IC93" s="94">
        <v>5.0875260000000001E-5</v>
      </c>
      <c r="ID93" s="94">
        <v>8.4714089999999995E-6</v>
      </c>
      <c r="IE93" s="94">
        <v>4.2976108000000004E-6</v>
      </c>
      <c r="IF93" s="94">
        <v>2.6401369999999999E-6</v>
      </c>
      <c r="IG93" s="94">
        <v>9.6967520000000004E-7</v>
      </c>
      <c r="IH93" s="94">
        <v>1.9935257E-7</v>
      </c>
      <c r="II93" s="94">
        <v>4.1074507000000001E-8</v>
      </c>
      <c r="IJ93" s="94">
        <v>1.8858517999999999E-8</v>
      </c>
      <c r="IK93" s="94">
        <v>0</v>
      </c>
      <c r="IL93" s="94">
        <v>2.3639967E-17</v>
      </c>
      <c r="IM93" s="94">
        <v>3.7486483000000001E-16</v>
      </c>
      <c r="IN93" s="94">
        <v>5.9691238000000004E-15</v>
      </c>
      <c r="IO93" s="94">
        <v>9.4995379999999998E-14</v>
      </c>
      <c r="IP93" s="94">
        <v>1.5112175999999999E-12</v>
      </c>
      <c r="IQ93" s="94">
        <v>2.4036863E-11</v>
      </c>
      <c r="IR93" s="94">
        <v>3.8237946E-10</v>
      </c>
      <c r="IS93" s="94">
        <v>6.0868826E-9</v>
      </c>
      <c r="IT93" s="94">
        <v>9.7035830000000002E-8</v>
      </c>
      <c r="IU93" s="94">
        <v>1.5513189E-6</v>
      </c>
      <c r="IV93" s="94">
        <v>2.4930217E-5</v>
      </c>
      <c r="IW93" s="94">
        <v>4.0437661999999998E-4</v>
      </c>
      <c r="IX93" s="94">
        <v>2.5310176000000002E-3</v>
      </c>
      <c r="IY93" s="94">
        <v>8.354752E-3</v>
      </c>
      <c r="IZ93" s="94">
        <v>2.0554995E-2</v>
      </c>
      <c r="JA93" s="94">
        <v>4.1626014000000003E-2</v>
      </c>
      <c r="JB93" s="94">
        <v>7.2511339999999994E-2</v>
      </c>
      <c r="JC93" s="94">
        <v>0.11125808</v>
      </c>
      <c r="JD93" s="94">
        <v>0.15239984000000001</v>
      </c>
      <c r="JE93" s="94">
        <v>0.18741820000000001</v>
      </c>
      <c r="JF93" s="94">
        <v>0.20666488</v>
      </c>
      <c r="JG93" s="94">
        <v>0.20841107</v>
      </c>
      <c r="JH93" s="94">
        <v>0.19410922</v>
      </c>
      <c r="JI93" s="94">
        <v>0.16234195000000001</v>
      </c>
      <c r="JJ93" s="94">
        <v>0.12206031000000001</v>
      </c>
      <c r="JK93" s="94">
        <v>8.2010529999999998E-2</v>
      </c>
      <c r="JL93" s="94">
        <v>4.8589278E-2</v>
      </c>
      <c r="JM93" s="94">
        <v>2.4806176999999999E-2</v>
      </c>
      <c r="JN93" s="94">
        <v>1.0485635E-2</v>
      </c>
      <c r="JO93" s="94">
        <v>3.3875287000000001E-3</v>
      </c>
      <c r="JP93" s="94">
        <v>6.6824899999999999E-4</v>
      </c>
      <c r="JQ93" s="94">
        <v>5.0875721999999998E-5</v>
      </c>
      <c r="JR93" s="94">
        <v>8.4714839999999997E-6</v>
      </c>
      <c r="JS93" s="94">
        <v>4.2976089999999998E-6</v>
      </c>
      <c r="JT93" s="94">
        <v>2.6401257999999999E-6</v>
      </c>
      <c r="JU93" s="94">
        <v>9.6967730000000004E-7</v>
      </c>
      <c r="JV93" s="94">
        <v>1.9935187E-7</v>
      </c>
      <c r="JW93" s="94">
        <v>4.1074735E-8</v>
      </c>
      <c r="JX93" s="94">
        <v>1.8858566000000001E-8</v>
      </c>
      <c r="JY93" s="94">
        <v>0</v>
      </c>
      <c r="JZ93" s="94">
        <v>2.3639765E-17</v>
      </c>
      <c r="KA93" s="94">
        <v>3.7486169999999998E-16</v>
      </c>
      <c r="KB93" s="94">
        <v>5.9690745999999997E-15</v>
      </c>
      <c r="KC93" s="94">
        <v>9.4994599999999999E-14</v>
      </c>
      <c r="KD93" s="94">
        <v>1.5112049999999999E-12</v>
      </c>
      <c r="KE93" s="94">
        <v>2.4036663000000001E-11</v>
      </c>
      <c r="KF93" s="94">
        <v>3.8237633000000002E-10</v>
      </c>
      <c r="KG93" s="94">
        <v>6.0868323999999997E-9</v>
      </c>
      <c r="KH93" s="94">
        <v>9.7035060000000001E-8</v>
      </c>
      <c r="KI93" s="94">
        <v>1.5513070000000001E-6</v>
      </c>
      <c r="KJ93" s="94">
        <v>2.4930037000000001E-5</v>
      </c>
      <c r="KK93" s="94">
        <v>4.0437410000000002E-4</v>
      </c>
      <c r="KL93" s="94">
        <v>2.5310127999999999E-3</v>
      </c>
      <c r="KM93" s="94">
        <v>8.3547440000000008E-3</v>
      </c>
      <c r="KN93" s="94">
        <v>2.0554981999999999E-2</v>
      </c>
      <c r="KO93" s="94">
        <v>4.1625965000000001E-2</v>
      </c>
      <c r="KP93" s="94">
        <v>7.2511210000000006E-2</v>
      </c>
      <c r="KQ93" s="94">
        <v>0.11125792</v>
      </c>
      <c r="KR93" s="94">
        <v>0.15239966999999999</v>
      </c>
      <c r="KS93" s="94">
        <v>0.18741811999999999</v>
      </c>
      <c r="KT93" s="94">
        <v>0.20666493</v>
      </c>
      <c r="KU93" s="94">
        <v>0.20841113</v>
      </c>
      <c r="KV93" s="94">
        <v>0.19410922999999999</v>
      </c>
      <c r="KW93" s="94">
        <v>0.16234187999999999</v>
      </c>
      <c r="KX93" s="94">
        <v>0.12206017</v>
      </c>
      <c r="KY93" s="94">
        <v>8.2010395999999999E-2</v>
      </c>
      <c r="KZ93" s="94">
        <v>4.858925E-2</v>
      </c>
      <c r="LA93" s="94">
        <v>2.480622E-2</v>
      </c>
      <c r="LB93" s="94">
        <v>1.04856705E-2</v>
      </c>
      <c r="LC93" s="94">
        <v>3.3875300000000001E-3</v>
      </c>
      <c r="LD93" s="94">
        <v>6.6824509999999996E-4</v>
      </c>
      <c r="LE93" s="94">
        <v>5.0875475000000003E-5</v>
      </c>
      <c r="LF93" s="94">
        <v>8.4714600000000007E-6</v>
      </c>
      <c r="LG93" s="94">
        <v>4.2976157999999999E-6</v>
      </c>
      <c r="LH93" s="94">
        <v>2.6401327999999999E-6</v>
      </c>
      <c r="LI93" s="94">
        <v>9.6968040000000006E-7</v>
      </c>
      <c r="LJ93" s="94">
        <v>1.9935128999999999E-7</v>
      </c>
      <c r="LK93" s="94">
        <v>4.1074741999999999E-8</v>
      </c>
      <c r="LL93" s="94">
        <v>1.8858557000000001E-8</v>
      </c>
      <c r="LM93" s="94">
        <v>0</v>
      </c>
      <c r="LN93" s="94">
        <v>2.3639646999999999E-17</v>
      </c>
      <c r="LO93" s="94">
        <v>3.7485994E-16</v>
      </c>
      <c r="LP93" s="94">
        <v>5.9690479999999998E-15</v>
      </c>
      <c r="LQ93" s="94">
        <v>9.4994189999999998E-14</v>
      </c>
      <c r="LR93" s="94">
        <v>1.5111989E-12</v>
      </c>
      <c r="LS93" s="94">
        <v>2.4036569999999999E-11</v>
      </c>
      <c r="LT93" s="94">
        <v>3.8237476999999999E-10</v>
      </c>
      <c r="LU93" s="94">
        <v>6.0868060000000004E-9</v>
      </c>
      <c r="LV93" s="94">
        <v>9.7034620000000006E-8</v>
      </c>
      <c r="LW93" s="94">
        <v>1.5513000000000001E-6</v>
      </c>
      <c r="LX93" s="94">
        <v>2.4929937000000001E-5</v>
      </c>
      <c r="LY93" s="94">
        <v>4.0437254999999998E-4</v>
      </c>
      <c r="LZ93" s="94">
        <v>2.5310089999999999E-3</v>
      </c>
      <c r="MA93" s="94">
        <v>8.3547429999999995E-3</v>
      </c>
      <c r="MB93" s="94">
        <v>2.0554988E-2</v>
      </c>
      <c r="MC93" s="94">
        <v>4.1625957999999998E-2</v>
      </c>
      <c r="MD93" s="94">
        <v>7.2511149999999996E-2</v>
      </c>
      <c r="ME93" s="94">
        <v>0.111257754</v>
      </c>
      <c r="MF93" s="94">
        <v>0.15239938</v>
      </c>
      <c r="MG93" s="94">
        <v>0.18741769999999999</v>
      </c>
      <c r="MH93" s="94">
        <v>0.20666476</v>
      </c>
      <c r="MI93" s="94">
        <v>0.20841113999999999</v>
      </c>
      <c r="MJ93" s="94">
        <v>0.19410938</v>
      </c>
      <c r="MK93" s="94">
        <v>0.16234212000000001</v>
      </c>
      <c r="ML93" s="94">
        <v>0.12206031000000001</v>
      </c>
      <c r="MM93" s="94">
        <v>8.2010379999999994E-2</v>
      </c>
      <c r="MN93" s="94">
        <v>4.8589180000000003E-2</v>
      </c>
      <c r="MO93" s="94">
        <v>2.4806207E-2</v>
      </c>
      <c r="MP93" s="94">
        <v>1.0485688E-2</v>
      </c>
      <c r="MQ93" s="94">
        <v>3.3875379999999998E-3</v>
      </c>
      <c r="MR93" s="94">
        <v>6.6824250000000005E-4</v>
      </c>
      <c r="MS93" s="94">
        <v>5.0875234999999999E-5</v>
      </c>
      <c r="MT93" s="94">
        <v>8.4714210000000007E-6</v>
      </c>
      <c r="MU93" s="94">
        <v>4.2976175999999996E-6</v>
      </c>
      <c r="MV93" s="94">
        <v>2.6401422000000001E-6</v>
      </c>
      <c r="MW93" s="94">
        <v>9.6968369999999996E-7</v>
      </c>
      <c r="MX93" s="94">
        <v>1.9935146E-7</v>
      </c>
      <c r="MY93" s="94">
        <v>4.1074790000000001E-8</v>
      </c>
      <c r="MZ93" s="94">
        <v>1.8858549999999999E-8</v>
      </c>
      <c r="NA93" s="94">
        <v>0</v>
      </c>
      <c r="NB93" s="94">
        <v>2.363959E-17</v>
      </c>
      <c r="NC93" s="94">
        <v>3.7485900000000002E-16</v>
      </c>
      <c r="ND93" s="94">
        <v>5.9690336E-15</v>
      </c>
      <c r="NE93" s="94">
        <v>9.4993966E-14</v>
      </c>
      <c r="NF93" s="94">
        <v>1.5111955999999999E-12</v>
      </c>
      <c r="NG93" s="94">
        <v>2.4036521E-11</v>
      </c>
      <c r="NH93" s="94">
        <v>3.8237410000000001E-10</v>
      </c>
      <c r="NI93" s="94">
        <v>6.0867959999999997E-9</v>
      </c>
      <c r="NJ93" s="94">
        <v>9.7034430000000005E-8</v>
      </c>
      <c r="NK93" s="94">
        <v>1.5512967E-6</v>
      </c>
      <c r="NL93" s="94">
        <v>2.4929879999999999E-5</v>
      </c>
      <c r="NM93" s="94">
        <v>4.0437140000000002E-4</v>
      </c>
      <c r="NN93" s="94">
        <v>2.5310010000000002E-3</v>
      </c>
      <c r="NO93" s="94">
        <v>8.3547199999999995E-3</v>
      </c>
      <c r="NP93" s="94">
        <v>2.0554948999999999E-2</v>
      </c>
      <c r="NQ93" s="94">
        <v>4.1625928E-2</v>
      </c>
      <c r="NR93" s="94">
        <v>7.2511140000000002E-2</v>
      </c>
      <c r="NS93" s="94">
        <v>0.11125768</v>
      </c>
      <c r="NT93" s="94">
        <v>0.15239918</v>
      </c>
      <c r="NU93" s="94">
        <v>0.18741740000000001</v>
      </c>
      <c r="NV93" s="94">
        <v>0.2066645</v>
      </c>
      <c r="NW93" s="94">
        <v>0.20841109999999999</v>
      </c>
      <c r="NX93" s="94">
        <v>0.19410948</v>
      </c>
      <c r="NY93" s="94">
        <v>0.16234244</v>
      </c>
      <c r="NZ93" s="94">
        <v>0.12206077</v>
      </c>
      <c r="OA93" s="94">
        <v>8.2010693999999995E-2</v>
      </c>
      <c r="OB93" s="94">
        <v>4.8589278E-2</v>
      </c>
      <c r="OC93" s="94">
        <v>2.4806192000000001E-2</v>
      </c>
      <c r="OD93" s="94">
        <v>1.04856845E-2</v>
      </c>
      <c r="OE93" s="94">
        <v>3.3875484999999999E-3</v>
      </c>
      <c r="OF93" s="94">
        <v>6.682452E-4</v>
      </c>
      <c r="OG93" s="94">
        <v>5.0875402000000003E-5</v>
      </c>
      <c r="OH93" s="94">
        <v>8.4714375000000008E-6</v>
      </c>
      <c r="OI93" s="94">
        <v>4.2976210000000001E-6</v>
      </c>
      <c r="OJ93" s="94">
        <v>2.6401437000000001E-6</v>
      </c>
      <c r="OK93" s="94">
        <v>9.6968320000000005E-7</v>
      </c>
      <c r="OL93" s="94">
        <v>1.9935182000000001E-7</v>
      </c>
      <c r="OM93" s="94">
        <v>4.1074872999999998E-8</v>
      </c>
      <c r="ON93" s="94">
        <v>1.8858569999999999E-8</v>
      </c>
      <c r="OO93" s="94">
        <v>0</v>
      </c>
      <c r="OP93" s="94">
        <v>2.3639658999999999E-17</v>
      </c>
      <c r="OQ93" s="94">
        <v>3.7486010000000002E-16</v>
      </c>
      <c r="OR93" s="94">
        <v>5.9690535000000004E-15</v>
      </c>
      <c r="OS93" s="94">
        <v>9.4994319999999999E-14</v>
      </c>
      <c r="OT93" s="94">
        <v>1.5112018000000001E-12</v>
      </c>
      <c r="OU93" s="94">
        <v>2.4036631999999999E-11</v>
      </c>
      <c r="OV93" s="94">
        <v>3.8237599999999999E-10</v>
      </c>
      <c r="OW93" s="94">
        <v>6.0868290000000003E-9</v>
      </c>
      <c r="OX93" s="94">
        <v>9.7034999999999995E-8</v>
      </c>
      <c r="OY93" s="94">
        <v>1.5513056000000001E-6</v>
      </c>
      <c r="OZ93" s="94">
        <v>2.4930006E-5</v>
      </c>
      <c r="PA93" s="94">
        <v>4.0437325E-4</v>
      </c>
      <c r="PB93" s="94">
        <v>2.5310015999999999E-3</v>
      </c>
      <c r="PC93" s="94">
        <v>8.3547090000000001E-3</v>
      </c>
      <c r="PD93" s="94">
        <v>2.0554909999999999E-2</v>
      </c>
      <c r="PE93" s="94">
        <v>4.1625857000000002E-2</v>
      </c>
      <c r="PF93" s="94">
        <v>7.2511060000000002E-2</v>
      </c>
      <c r="PG93" s="94">
        <v>0.11125765999999999</v>
      </c>
      <c r="PH93" s="94">
        <v>0.15239921000000001</v>
      </c>
      <c r="PI93" s="94">
        <v>0.18741752</v>
      </c>
      <c r="PJ93" s="94">
        <v>0.20666459000000001</v>
      </c>
      <c r="PK93" s="94">
        <v>0.20841104999999999</v>
      </c>
      <c r="PL93" s="94">
        <v>0.19410933999999999</v>
      </c>
      <c r="PM93" s="94">
        <v>0.16234228000000001</v>
      </c>
      <c r="PN93" s="94">
        <v>0.122060716</v>
      </c>
      <c r="PO93" s="94">
        <v>8.2010745999999995E-2</v>
      </c>
      <c r="PP93" s="94">
        <v>4.8589326000000002E-2</v>
      </c>
      <c r="PQ93" s="94">
        <v>2.4806187E-2</v>
      </c>
      <c r="PR93" s="94">
        <v>1.04856575E-2</v>
      </c>
      <c r="PS93" s="94">
        <v>3.3875430999999998E-3</v>
      </c>
      <c r="PT93" s="94">
        <v>6.6824943999999997E-4</v>
      </c>
      <c r="PU93" s="94">
        <v>5.0875784000000001E-5</v>
      </c>
      <c r="PV93" s="94">
        <v>8.471489E-6</v>
      </c>
      <c r="PW93" s="94">
        <v>4.2976329999999996E-6</v>
      </c>
      <c r="PX93" s="94">
        <v>2.6401472E-6</v>
      </c>
      <c r="PY93" s="94">
        <v>9.6968259999999999E-7</v>
      </c>
      <c r="PZ93" s="94">
        <v>1.9935196999999999E-7</v>
      </c>
      <c r="QA93" s="94">
        <v>4.1074976000000001E-8</v>
      </c>
      <c r="QB93" s="94">
        <v>1.8858604E-8</v>
      </c>
      <c r="QC93" s="94">
        <v>0</v>
      </c>
      <c r="QD93" s="94">
        <v>2.3639689E-17</v>
      </c>
      <c r="QE93" s="94">
        <v>3.7486059999999998E-16</v>
      </c>
      <c r="QF93" s="94">
        <v>5.9690636000000001E-15</v>
      </c>
      <c r="QG93" s="94">
        <v>9.4994510000000003E-14</v>
      </c>
      <c r="QH93" s="94">
        <v>1.5112051E-12</v>
      </c>
      <c r="QI93" s="94">
        <v>2.4036691000000001E-11</v>
      </c>
      <c r="QJ93" s="94">
        <v>3.8237715999999999E-10</v>
      </c>
      <c r="QK93" s="94">
        <v>6.0868515E-9</v>
      </c>
      <c r="QL93" s="94">
        <v>9.7035404000000005E-8</v>
      </c>
      <c r="QM93" s="94">
        <v>1.5513124E-6</v>
      </c>
      <c r="QN93" s="94">
        <v>2.4930107E-5</v>
      </c>
      <c r="QO93" s="94">
        <v>4.043745E-4</v>
      </c>
      <c r="QP93" s="94">
        <v>2.5310036999999998E-3</v>
      </c>
      <c r="QQ93" s="94">
        <v>8.3547059999999999E-3</v>
      </c>
      <c r="QR93" s="94">
        <v>2.0554889999999999E-2</v>
      </c>
      <c r="QS93" s="94">
        <v>4.1625805000000002E-2</v>
      </c>
      <c r="QT93" s="94">
        <v>7.2511010000000001E-2</v>
      </c>
      <c r="QU93" s="94">
        <v>0.11125765999999999</v>
      </c>
      <c r="QV93" s="94">
        <v>0.15239933</v>
      </c>
      <c r="QW93" s="94">
        <v>0.18741782000000001</v>
      </c>
      <c r="QX93" s="94">
        <v>0.20666494999999999</v>
      </c>
      <c r="QY93" s="94">
        <v>0.20841143000000001</v>
      </c>
      <c r="QZ93" s="94">
        <v>0.19410954</v>
      </c>
      <c r="RA93" s="94">
        <v>0.16234232000000001</v>
      </c>
      <c r="RB93" s="94">
        <v>0.12206060000000001</v>
      </c>
      <c r="RC93" s="94">
        <v>8.2010730000000004E-2</v>
      </c>
      <c r="RD93" s="94">
        <v>4.8589382E-2</v>
      </c>
      <c r="RE93" s="94">
        <v>2.4806201E-2</v>
      </c>
      <c r="RF93" s="94">
        <v>1.0485643500000001E-2</v>
      </c>
      <c r="RG93" s="94">
        <v>3.3875305999999999E-3</v>
      </c>
      <c r="RH93" s="94">
        <v>6.6824950000000005E-4</v>
      </c>
      <c r="RI93" s="94">
        <v>5.0875860000000003E-5</v>
      </c>
      <c r="RJ93" s="94">
        <v>8.4715089999999997E-6</v>
      </c>
      <c r="RK93" s="94">
        <v>4.297642E-6</v>
      </c>
      <c r="RL93" s="94">
        <v>2.6401526000000002E-6</v>
      </c>
      <c r="RM93" s="94">
        <v>9.6968220000000002E-7</v>
      </c>
      <c r="RN93" s="94">
        <v>1.9935177000000001E-7</v>
      </c>
      <c r="RO93" s="94">
        <v>4.1074965999999998E-8</v>
      </c>
      <c r="RP93" s="94">
        <v>1.8858589999999999E-8</v>
      </c>
      <c r="RQ93" s="94">
        <v>0</v>
      </c>
      <c r="RR93" s="94">
        <v>2.3639658999999999E-17</v>
      </c>
      <c r="RS93" s="94">
        <v>3.7485994E-16</v>
      </c>
      <c r="RT93" s="94">
        <v>5.9690535000000004E-15</v>
      </c>
      <c r="RU93" s="94">
        <v>9.4994386E-14</v>
      </c>
      <c r="RV93" s="94">
        <v>1.5112031E-12</v>
      </c>
      <c r="RW93" s="94">
        <v>2.4036658000000002E-11</v>
      </c>
      <c r="RX93" s="94">
        <v>3.8237670000000001E-10</v>
      </c>
      <c r="RY93" s="94">
        <v>6.0868459999999999E-9</v>
      </c>
      <c r="RZ93" s="94">
        <v>9.7035370000000001E-8</v>
      </c>
      <c r="SA93" s="94">
        <v>1.5513124999999999E-6</v>
      </c>
      <c r="SB93" s="94">
        <v>2.4930117E-5</v>
      </c>
      <c r="SC93" s="94">
        <v>4.0437462E-4</v>
      </c>
      <c r="SD93" s="94">
        <v>2.5310048000000002E-3</v>
      </c>
      <c r="SE93" s="94">
        <v>8.3547059999999999E-3</v>
      </c>
      <c r="SF93" s="94">
        <v>2.0554876E-2</v>
      </c>
      <c r="SG93" s="94">
        <v>4.1625768E-2</v>
      </c>
      <c r="SH93" s="94">
        <v>7.2510934999999999E-2</v>
      </c>
      <c r="SI93" s="94">
        <v>0.11125752999999999</v>
      </c>
      <c r="SJ93" s="94">
        <v>0.15239923</v>
      </c>
      <c r="SK93" s="94">
        <v>0.1874178</v>
      </c>
      <c r="SL93" s="94">
        <v>0.20666511000000001</v>
      </c>
      <c r="SM93" s="94">
        <v>0.20841167999999999</v>
      </c>
      <c r="SN93" s="94">
        <v>0.1941099</v>
      </c>
      <c r="SO93" s="94">
        <v>0.16234249000000001</v>
      </c>
      <c r="SP93" s="94">
        <v>0.12206060000000001</v>
      </c>
      <c r="SQ93" s="94">
        <v>8.2010650000000004E-2</v>
      </c>
      <c r="SR93" s="94">
        <v>4.8589344999999999E-2</v>
      </c>
      <c r="SS93" s="94">
        <v>2.4806218000000001E-2</v>
      </c>
      <c r="ST93" s="94">
        <v>1.0485660000000001E-2</v>
      </c>
      <c r="SU93" s="94">
        <v>3.3875316999999999E-3</v>
      </c>
      <c r="SV93" s="94">
        <v>6.6824739999999999E-4</v>
      </c>
      <c r="SW93" s="94">
        <v>5.087573E-5</v>
      </c>
      <c r="SX93" s="94">
        <v>8.4714850000000008E-6</v>
      </c>
      <c r="SY93" s="94">
        <v>4.2976360000000003E-6</v>
      </c>
      <c r="SZ93" s="94">
        <v>2.6401523999999999E-6</v>
      </c>
      <c r="TA93" s="94">
        <v>9.6968229999999996E-7</v>
      </c>
      <c r="TB93" s="94">
        <v>1.9935182000000001E-7</v>
      </c>
      <c r="TC93" s="94">
        <v>4.1074845000000002E-8</v>
      </c>
      <c r="TD93" s="94">
        <v>1.8858545000000001E-8</v>
      </c>
      <c r="TE93" s="94">
        <v>0</v>
      </c>
      <c r="TF93" s="94">
        <v>2.3639535000000001E-17</v>
      </c>
      <c r="TG93" s="94">
        <v>3.7485779999999999E-16</v>
      </c>
      <c r="TH93" s="94">
        <v>5.9690187000000003E-15</v>
      </c>
      <c r="TI93" s="94">
        <v>9.4993849999999996E-14</v>
      </c>
      <c r="TJ93" s="94">
        <v>1.5111941000000001E-12</v>
      </c>
      <c r="TK93" s="94">
        <v>2.4036521E-11</v>
      </c>
      <c r="TL93" s="94">
        <v>3.8237452000000002E-10</v>
      </c>
      <c r="TM93" s="94">
        <v>6.0868092999999998E-9</v>
      </c>
      <c r="TN93" s="94">
        <v>9.7034780000000004E-8</v>
      </c>
      <c r="TO93" s="94">
        <v>1.5513036999999999E-6</v>
      </c>
      <c r="TP93" s="94">
        <v>2.4929995999999999E-5</v>
      </c>
      <c r="TQ93" s="94">
        <v>4.0437307000000002E-4</v>
      </c>
      <c r="TR93" s="94">
        <v>2.5310015999999999E-3</v>
      </c>
      <c r="TS93" s="94">
        <v>8.3547039999999993E-3</v>
      </c>
      <c r="TT93" s="94">
        <v>2.0554877999999999E-2</v>
      </c>
      <c r="TU93" s="94">
        <v>4.1625786999999997E-2</v>
      </c>
      <c r="TV93" s="94">
        <v>7.2510964999999997E-2</v>
      </c>
      <c r="TW93" s="94">
        <v>0.11125762</v>
      </c>
      <c r="TX93" s="94">
        <v>0.15239936000000001</v>
      </c>
      <c r="TY93" s="94">
        <v>0.18741791999999999</v>
      </c>
      <c r="TZ93" s="94">
        <v>0.20666532000000001</v>
      </c>
      <c r="UA93" s="94">
        <v>0.20841198</v>
      </c>
      <c r="UB93" s="94">
        <v>0.19411028999999999</v>
      </c>
      <c r="UC93" s="94">
        <v>0.16234288999999999</v>
      </c>
      <c r="UD93" s="94">
        <v>0.12206083</v>
      </c>
      <c r="UE93" s="94">
        <v>8.2010710000000001E-2</v>
      </c>
      <c r="UF93" s="94">
        <v>4.8589322999999997E-2</v>
      </c>
      <c r="UG93" s="94">
        <v>2.4806224000000002E-2</v>
      </c>
      <c r="UH93" s="94">
        <v>1.0485682E-2</v>
      </c>
      <c r="UI93" s="94">
        <v>3.3875415000000002E-3</v>
      </c>
      <c r="UJ93" s="94">
        <v>6.6824804999999999E-4</v>
      </c>
      <c r="UK93" s="94">
        <v>5.0875704000000002E-5</v>
      </c>
      <c r="UL93" s="94">
        <v>8.4714660000000005E-6</v>
      </c>
      <c r="UM93" s="94">
        <v>4.2976226E-6</v>
      </c>
      <c r="UN93" s="94">
        <v>2.6401444000000001E-6</v>
      </c>
      <c r="UO93" s="94">
        <v>9.696812E-7</v>
      </c>
      <c r="UP93" s="94">
        <v>1.9935206E-7</v>
      </c>
      <c r="UQ93" s="94">
        <v>4.1074759999999998E-8</v>
      </c>
      <c r="UR93" s="94">
        <v>1.88585E-8</v>
      </c>
      <c r="US93" s="94">
        <v>0</v>
      </c>
      <c r="UT93" s="94">
        <v>2.3639550999999999E-17</v>
      </c>
      <c r="UU93" s="94">
        <v>3.7485790000000002E-16</v>
      </c>
      <c r="UV93" s="94">
        <v>5.9690196000000002E-15</v>
      </c>
      <c r="UW93" s="94">
        <v>9.4993880000000003E-14</v>
      </c>
      <c r="UX93" s="94">
        <v>1.5111944000000001E-12</v>
      </c>
      <c r="UY93" s="94">
        <v>2.4036523000000001E-11</v>
      </c>
      <c r="UZ93" s="94">
        <v>3.8237460000000001E-10</v>
      </c>
      <c r="VA93" s="94">
        <v>6.0868106000000002E-9</v>
      </c>
      <c r="VB93" s="94">
        <v>9.7034786E-8</v>
      </c>
      <c r="VC93" s="94">
        <v>1.5513033E-6</v>
      </c>
      <c r="VD93" s="94">
        <v>2.4929989999999999E-5</v>
      </c>
      <c r="VE93" s="94">
        <v>4.0437296000000002E-4</v>
      </c>
      <c r="VF93" s="94">
        <v>2.5309987999999999E-3</v>
      </c>
      <c r="VG93" s="94">
        <v>8.354696E-3</v>
      </c>
      <c r="VH93" s="94">
        <v>2.0554864999999999E-2</v>
      </c>
      <c r="VI93" s="94">
        <v>4.1625759999999998E-2</v>
      </c>
      <c r="VJ93" s="94">
        <v>7.2510934999999999E-2</v>
      </c>
      <c r="VK93" s="94">
        <v>0.11125752999999999</v>
      </c>
      <c r="VL93" s="94">
        <v>0.15239917</v>
      </c>
      <c r="VM93" s="94">
        <v>0.18741752</v>
      </c>
      <c r="VN93" s="94">
        <v>0.20666488</v>
      </c>
      <c r="VO93" s="94">
        <v>0.20841154000000001</v>
      </c>
      <c r="VP93" s="94">
        <v>0.19411001999999999</v>
      </c>
      <c r="VQ93" s="94">
        <v>0.16234288999999999</v>
      </c>
      <c r="VR93" s="94">
        <v>0.1220609</v>
      </c>
      <c r="VS93" s="94">
        <v>8.2010719999999995E-2</v>
      </c>
      <c r="VT93" s="94">
        <v>4.8589278E-2</v>
      </c>
      <c r="VU93" s="94">
        <v>2.4806198000000002E-2</v>
      </c>
      <c r="VV93" s="94">
        <v>1.0485684E-2</v>
      </c>
      <c r="VW93" s="94">
        <v>3.3875513E-3</v>
      </c>
      <c r="VX93" s="94">
        <v>6.6825084000000001E-4</v>
      </c>
      <c r="VY93" s="94">
        <v>5.0875809999999999E-5</v>
      </c>
      <c r="VZ93" s="94">
        <v>8.4714559999999998E-6</v>
      </c>
      <c r="WA93" s="94">
        <v>4.2976075999999998E-6</v>
      </c>
      <c r="WB93" s="94">
        <v>2.6401344000000002E-6</v>
      </c>
      <c r="WC93" s="94">
        <v>9.6967849999999994E-7</v>
      </c>
      <c r="WD93" s="94">
        <v>1.9935193000000001E-7</v>
      </c>
      <c r="WE93" s="94">
        <v>4.1074624999999998E-8</v>
      </c>
      <c r="WF93" s="94">
        <v>1.8858434999999999E-8</v>
      </c>
      <c r="WG93" s="94">
        <v>0</v>
      </c>
      <c r="WH93" s="94">
        <v>2.3639695E-17</v>
      </c>
      <c r="WI93" s="94">
        <v>3.748602E-16</v>
      </c>
      <c r="WJ93" s="94">
        <v>5.9690535000000004E-15</v>
      </c>
      <c r="WK93" s="94">
        <v>9.4994380000000001E-14</v>
      </c>
      <c r="WL93" s="94">
        <v>1.5112032000000001E-12</v>
      </c>
      <c r="WM93" s="94">
        <v>2.403665E-11</v>
      </c>
      <c r="WN93" s="94">
        <v>3.823765E-10</v>
      </c>
      <c r="WO93" s="94">
        <v>6.0868420000000003E-9</v>
      </c>
      <c r="WP93" s="94">
        <v>9.7035269999999995E-8</v>
      </c>
      <c r="WQ93" s="94">
        <v>1.5513108000000001E-6</v>
      </c>
      <c r="WR93" s="94">
        <v>2.4930102999999999E-5</v>
      </c>
      <c r="WS93" s="94">
        <v>4.0437463999999998E-4</v>
      </c>
      <c r="WT93" s="94">
        <v>2.5310020000000001E-3</v>
      </c>
      <c r="WU93" s="94">
        <v>8.354696E-3</v>
      </c>
      <c r="WV93" s="94">
        <v>2.0554861000000001E-2</v>
      </c>
      <c r="WW93" s="94">
        <v>4.1625742E-2</v>
      </c>
      <c r="WX93" s="94">
        <v>7.2510900000000003E-2</v>
      </c>
      <c r="WY93" s="94">
        <v>0.11125757</v>
      </c>
      <c r="WZ93" s="94">
        <v>0.15239932</v>
      </c>
      <c r="XA93" s="94">
        <v>0.18741769</v>
      </c>
      <c r="XB93" s="94">
        <v>0.20666488</v>
      </c>
      <c r="XC93" s="94">
        <v>0.20841143000000001</v>
      </c>
      <c r="XD93" s="94">
        <v>0.19410989000000001</v>
      </c>
      <c r="XE93" s="94">
        <v>0.16234272999999999</v>
      </c>
      <c r="XF93" s="94">
        <v>0.12206082</v>
      </c>
      <c r="XG93" s="94">
        <v>8.2010719999999995E-2</v>
      </c>
      <c r="XH93" s="94">
        <v>4.8589278E-2</v>
      </c>
      <c r="XI93" s="94">
        <v>2.4806169999999999E-2</v>
      </c>
      <c r="XJ93" s="94">
        <v>1.0485665999999999E-2</v>
      </c>
      <c r="XK93" s="94">
        <v>3.3875501000000001E-3</v>
      </c>
      <c r="XL93" s="94">
        <v>6.6825299999999995E-4</v>
      </c>
      <c r="XM93" s="94">
        <v>5.0875909999999999E-5</v>
      </c>
      <c r="XN93" s="94">
        <v>8.4714550000000004E-6</v>
      </c>
      <c r="XO93" s="94">
        <v>4.2975966999999996E-6</v>
      </c>
      <c r="XP93" s="94">
        <v>2.6401273999999998E-6</v>
      </c>
      <c r="XQ93" s="94">
        <v>9.6967620000000007E-7</v>
      </c>
      <c r="XR93" s="94">
        <v>1.9935144999999999E-7</v>
      </c>
      <c r="XS93" s="94">
        <v>4.1074489999999998E-8</v>
      </c>
      <c r="XT93" s="94">
        <v>1.8858367E-8</v>
      </c>
      <c r="XU93" s="94">
        <v>0</v>
      </c>
      <c r="XV93" s="94">
        <v>2.3639875999999999E-17</v>
      </c>
      <c r="XW93" s="94">
        <v>3.7486329999999999E-16</v>
      </c>
      <c r="XX93" s="94">
        <v>5.9691004999999998E-15</v>
      </c>
      <c r="XY93" s="94">
        <v>9.4995099999999998E-14</v>
      </c>
      <c r="XZ93" s="94">
        <v>1.5112140999999999E-12</v>
      </c>
      <c r="YA93" s="94">
        <v>2.4036826000000002E-11</v>
      </c>
      <c r="YB93" s="94">
        <v>3.8237943000000002E-10</v>
      </c>
      <c r="YC93" s="94">
        <v>6.0868905E-9</v>
      </c>
      <c r="YD93" s="94">
        <v>9.7036079999999995E-8</v>
      </c>
      <c r="YE93" s="94">
        <v>1.5513235999999999E-6</v>
      </c>
      <c r="YF93" s="94">
        <v>2.493029E-5</v>
      </c>
      <c r="YG93" s="94">
        <v>4.0437729999999997E-4</v>
      </c>
      <c r="YH93" s="94">
        <v>2.5310132E-3</v>
      </c>
      <c r="YI93" s="94">
        <v>8.3547239999999991E-3</v>
      </c>
      <c r="YJ93" s="94">
        <v>2.0554906000000001E-2</v>
      </c>
      <c r="YK93" s="94">
        <v>4.1625816000000003E-2</v>
      </c>
      <c r="YL93" s="94">
        <v>7.2511049999999994E-2</v>
      </c>
      <c r="YM93" s="94">
        <v>0.11125779</v>
      </c>
      <c r="YN93" s="94">
        <v>0.15239966999999999</v>
      </c>
      <c r="YO93" s="94">
        <v>0.18741830000000001</v>
      </c>
      <c r="YP93" s="94">
        <v>0.20666546</v>
      </c>
      <c r="YQ93" s="94">
        <v>0.20841186</v>
      </c>
      <c r="YR93" s="94">
        <v>0.19411010000000001</v>
      </c>
      <c r="YS93" s="94">
        <v>0.16234282999999999</v>
      </c>
      <c r="YT93" s="94">
        <v>0.12206097</v>
      </c>
      <c r="YU93" s="94">
        <v>8.2010890000000003E-2</v>
      </c>
      <c r="YV93" s="94">
        <v>4.8589390000000003E-2</v>
      </c>
      <c r="YW93" s="94">
        <v>2.4806228E-2</v>
      </c>
      <c r="YX93" s="94">
        <v>1.0485687E-2</v>
      </c>
      <c r="YY93" s="94">
        <v>3.3875564E-3</v>
      </c>
      <c r="YZ93" s="94">
        <v>6.6825420000000003E-4</v>
      </c>
      <c r="ZA93" s="94">
        <v>5.0875955000000002E-5</v>
      </c>
      <c r="ZB93" s="94">
        <v>8.4714375000000008E-6</v>
      </c>
      <c r="ZC93" s="94">
        <v>4.2975825999999997E-6</v>
      </c>
      <c r="ZD93" s="94">
        <v>2.6401202999999999E-6</v>
      </c>
      <c r="ZE93" s="94">
        <v>9.6967350000000002E-7</v>
      </c>
      <c r="ZF93" s="94">
        <v>1.9935042000000001E-7</v>
      </c>
      <c r="ZG93" s="94">
        <v>4.1074215999999997E-8</v>
      </c>
      <c r="ZH93" s="94">
        <v>1.885823E-8</v>
      </c>
      <c r="ZI93" s="94">
        <v>0</v>
      </c>
      <c r="ZJ93" s="94">
        <v>2.3640005E-17</v>
      </c>
      <c r="ZK93" s="94">
        <v>3.7486540000000001E-16</v>
      </c>
      <c r="ZL93" s="94">
        <v>5.9691335000000002E-15</v>
      </c>
      <c r="ZM93" s="94">
        <v>9.4995626000000004E-14</v>
      </c>
      <c r="ZN93" s="94">
        <v>1.5112224999999999E-12</v>
      </c>
      <c r="ZO93" s="94">
        <v>2.4036953000000001E-11</v>
      </c>
      <c r="ZP93" s="94">
        <v>3.8238118000000001E-10</v>
      </c>
      <c r="ZQ93" s="94">
        <v>6.0869176000000004E-9</v>
      </c>
      <c r="ZR93" s="94">
        <v>9.7036520000000003E-8</v>
      </c>
      <c r="ZS93" s="94">
        <v>1.5513311E-6</v>
      </c>
      <c r="ZT93" s="94">
        <v>2.4930418E-5</v>
      </c>
      <c r="ZU93" s="94">
        <v>4.0437939999999999E-4</v>
      </c>
      <c r="ZV93" s="94">
        <v>2.5310223000000001E-3</v>
      </c>
      <c r="ZW93" s="94">
        <v>8.3547510000000005E-3</v>
      </c>
      <c r="ZX93" s="94">
        <v>2.0554970999999998E-2</v>
      </c>
      <c r="ZY93" s="94">
        <v>4.1625929999999998E-2</v>
      </c>
      <c r="ZZ93" s="94">
        <v>7.2511199999999998E-2</v>
      </c>
      <c r="AAA93" s="94">
        <v>0.11125799</v>
      </c>
      <c r="AAB93" s="94">
        <v>0.15239991</v>
      </c>
      <c r="AAC93" s="94">
        <v>0.18741868</v>
      </c>
      <c r="AAD93" s="94">
        <v>0.20666604</v>
      </c>
      <c r="AAE93" s="94">
        <v>0.20841253000000001</v>
      </c>
      <c r="AAF93" s="94">
        <v>0.19411071999999999</v>
      </c>
      <c r="AAG93" s="94">
        <v>0.16234325999999999</v>
      </c>
      <c r="AAH93" s="94">
        <v>0.12206129</v>
      </c>
      <c r="AAI93" s="94">
        <v>8.2011139999999996E-2</v>
      </c>
      <c r="AAJ93" s="94">
        <v>4.8589606E-2</v>
      </c>
      <c r="AAK93" s="94">
        <v>2.4806350000000001E-2</v>
      </c>
      <c r="AAL93" s="94">
        <v>1.0485733000000001E-2</v>
      </c>
      <c r="AAM93" s="94">
        <v>3.3875699999999999E-3</v>
      </c>
      <c r="AAN93" s="94">
        <v>6.6825849999999998E-4</v>
      </c>
      <c r="AAO93" s="94">
        <v>5.0876230000000001E-5</v>
      </c>
      <c r="AAP93" s="94">
        <v>8.4714600000000007E-6</v>
      </c>
      <c r="AAQ93" s="94">
        <v>4.2975860000000002E-6</v>
      </c>
      <c r="AAR93" s="94">
        <v>2.6401257999999999E-6</v>
      </c>
      <c r="AAS93" s="94">
        <v>9.6967609999999992E-7</v>
      </c>
      <c r="AAT93" s="94">
        <v>1.9935055E-7</v>
      </c>
      <c r="AAU93" s="94">
        <v>4.1073967E-8</v>
      </c>
      <c r="AAV93" s="94">
        <v>1.8858140000000001E-8</v>
      </c>
      <c r="AAW93" s="94">
        <v>0</v>
      </c>
      <c r="AAX93" s="94">
        <v>2.3639831000000001E-17</v>
      </c>
      <c r="AAY93" s="94">
        <v>3.7486226999999998E-16</v>
      </c>
      <c r="AAZ93" s="94">
        <v>5.969082E-15</v>
      </c>
      <c r="ABA93" s="94">
        <v>9.4994780000000005E-14</v>
      </c>
      <c r="ABB93" s="94">
        <v>1.5112096E-12</v>
      </c>
      <c r="ABC93" s="94">
        <v>2.4036757000000001E-11</v>
      </c>
      <c r="ABD93" s="94">
        <v>3.8237809999999999E-10</v>
      </c>
      <c r="ABE93" s="94">
        <v>6.0868675000000001E-9</v>
      </c>
      <c r="ABF93" s="94">
        <v>9.7035700000000006E-8</v>
      </c>
      <c r="ABG93" s="94">
        <v>1.5513186999999999E-6</v>
      </c>
      <c r="ABH93" s="94">
        <v>2.4930234E-5</v>
      </c>
      <c r="ABI93" s="94">
        <v>4.0437683000000001E-4</v>
      </c>
      <c r="ABJ93" s="94">
        <v>2.5310178999999999E-3</v>
      </c>
      <c r="ABK93" s="94">
        <v>8.3547469999999992E-3</v>
      </c>
      <c r="ABL93" s="94">
        <v>2.0554970999999998E-2</v>
      </c>
      <c r="ABM93" s="94">
        <v>4.1625950000000002E-2</v>
      </c>
      <c r="ABN93" s="94">
        <v>7.2511199999999998E-2</v>
      </c>
      <c r="ABO93" s="94">
        <v>0.11125795500000001</v>
      </c>
      <c r="ABP93" s="94">
        <v>0.15239981999999999</v>
      </c>
      <c r="ABQ93" s="94">
        <v>0.18741846000000001</v>
      </c>
      <c r="ABR93" s="94">
        <v>0.20666580000000001</v>
      </c>
      <c r="ABS93" s="94">
        <v>0.20841229</v>
      </c>
      <c r="ABT93" s="94">
        <v>0.19411041000000001</v>
      </c>
      <c r="ABU93" s="94">
        <v>0.16234297</v>
      </c>
      <c r="ABV93" s="94">
        <v>0.12206106999999999</v>
      </c>
      <c r="ABW93" s="94">
        <v>8.2010990000000006E-2</v>
      </c>
      <c r="ABX93" s="94">
        <v>4.858958E-2</v>
      </c>
      <c r="ABY93" s="94">
        <v>2.4806404000000001E-2</v>
      </c>
      <c r="ABZ93" s="94">
        <v>1.0485786E-2</v>
      </c>
      <c r="ACA93" s="94">
        <v>3.3875983E-3</v>
      </c>
      <c r="ACB93" s="94">
        <v>6.6826934999999999E-4</v>
      </c>
      <c r="ACC93" s="94">
        <v>5.0877069999999999E-5</v>
      </c>
      <c r="ACD93" s="94">
        <v>8.4715860000000004E-6</v>
      </c>
      <c r="ACE93" s="94">
        <v>4.2976407999999999E-6</v>
      </c>
      <c r="ACF93" s="94">
        <v>2.6401662999999999E-6</v>
      </c>
      <c r="ACG93" s="94">
        <v>9.6969440000000002E-7</v>
      </c>
      <c r="ACH93" s="94">
        <v>1.9935409000000001E-7</v>
      </c>
      <c r="ACI93" s="94">
        <v>4.1074432999999997E-8</v>
      </c>
      <c r="ACJ93" s="94">
        <v>1.8858355E-8</v>
      </c>
      <c r="ACK93" s="94">
        <v>0</v>
      </c>
      <c r="ACL93" s="94">
        <v>2.3639292999999999E-17</v>
      </c>
      <c r="ACM93" s="94">
        <v>3.7485414000000001E-16</v>
      </c>
      <c r="ACN93" s="94">
        <v>5.9689630000000001E-15</v>
      </c>
      <c r="ACO93" s="94">
        <v>9.4992999999999997E-14</v>
      </c>
      <c r="ACP93" s="94">
        <v>1.5111829000000001E-12</v>
      </c>
      <c r="ACQ93" s="94">
        <v>2.4036372000000001E-11</v>
      </c>
      <c r="ACR93" s="94">
        <v>3.8237258000000001E-10</v>
      </c>
      <c r="ACS93" s="94">
        <v>6.0867859999999998E-9</v>
      </c>
      <c r="ACT93" s="94">
        <v>9.7034539999999994E-8</v>
      </c>
      <c r="ACU93" s="94">
        <v>1.5513016E-6</v>
      </c>
      <c r="ACV93" s="94">
        <v>2.4929992000000002E-5</v>
      </c>
      <c r="ACW93" s="94">
        <v>4.0437353999999998E-4</v>
      </c>
      <c r="ACX93" s="94">
        <v>2.5310083000000001E-3</v>
      </c>
      <c r="ACY93" s="94">
        <v>8.3547350000000003E-3</v>
      </c>
      <c r="ACZ93" s="94">
        <v>2.0554970999999998E-2</v>
      </c>
      <c r="ADA93" s="94">
        <v>4.162594E-2</v>
      </c>
      <c r="ADB93" s="94">
        <v>7.2511140000000002E-2</v>
      </c>
      <c r="ADC93" s="94">
        <v>0.11125767</v>
      </c>
      <c r="ADD93" s="94">
        <v>0.15239905000000001</v>
      </c>
      <c r="ADE93" s="94">
        <v>0.18741701999999999</v>
      </c>
      <c r="ADF93" s="94">
        <v>0.20666395000000001</v>
      </c>
      <c r="ADG93" s="94">
        <v>0.20841030999999999</v>
      </c>
      <c r="ADH93" s="94">
        <v>0.19410872000000001</v>
      </c>
      <c r="ADI93" s="94">
        <v>0.16234180000000001</v>
      </c>
      <c r="ADJ93" s="94">
        <v>0.12206042</v>
      </c>
      <c r="ADK93" s="94">
        <v>8.2010780000000005E-2</v>
      </c>
      <c r="ADL93" s="94">
        <v>4.858962E-2</v>
      </c>
      <c r="ADM93" s="94">
        <v>2.4806491999999999E-2</v>
      </c>
      <c r="ADN93" s="94">
        <v>1.0485837E-2</v>
      </c>
      <c r="ADO93" s="94">
        <v>3.3876005999999999E-3</v>
      </c>
      <c r="ADP93" s="94">
        <v>6.6825360000000004E-4</v>
      </c>
      <c r="ADQ93" s="94">
        <v>5.0876079999999998E-5</v>
      </c>
      <c r="ADR93" s="94">
        <v>8.4716269999999992E-6</v>
      </c>
      <c r="ADS93" s="94">
        <v>4.2977354E-6</v>
      </c>
      <c r="ADT93" s="94">
        <v>2.6401735000000002E-6</v>
      </c>
      <c r="ADU93" s="94">
        <v>9.6966809999999991E-7</v>
      </c>
      <c r="ADV93" s="94">
        <v>1.9934621999999999E-7</v>
      </c>
      <c r="ADW93" s="94">
        <v>4.1075186000000002E-8</v>
      </c>
      <c r="ADX93" s="94">
        <v>1.8859036999999999E-8</v>
      </c>
      <c r="ADY93" s="100"/>
      <c r="ADZ93" s="101"/>
      <c r="AEA93" s="101"/>
      <c r="AEB93" s="101"/>
      <c r="AEC93" s="101"/>
      <c r="AED93" s="144">
        <f t="shared" si="47"/>
        <v>88</v>
      </c>
      <c r="AEE93" s="160"/>
      <c r="AEF93" s="159">
        <f t="shared" si="53"/>
        <v>88</v>
      </c>
      <c r="AEG93" s="138">
        <f t="shared" si="49"/>
        <v>1.8858263E-8</v>
      </c>
      <c r="AEH93" s="138">
        <f t="shared" si="49"/>
        <v>1.8858363999999999E-8</v>
      </c>
      <c r="AEI93" s="138">
        <f t="shared" si="49"/>
        <v>1.885847E-8</v>
      </c>
      <c r="AEJ93" s="138">
        <f t="shared" si="49"/>
        <v>1.8858682000000002E-8</v>
      </c>
      <c r="AEK93" s="138">
        <f t="shared" si="49"/>
        <v>1.8858511E-8</v>
      </c>
      <c r="AEL93" s="138">
        <f t="shared" si="49"/>
        <v>1.8858517999999999E-8</v>
      </c>
      <c r="AEM93" s="138">
        <f t="shared" si="49"/>
        <v>1.8858566000000001E-8</v>
      </c>
      <c r="AEN93" s="138">
        <f t="shared" si="49"/>
        <v>1.8858557000000001E-8</v>
      </c>
      <c r="AEO93" s="138">
        <f t="shared" si="49"/>
        <v>1.8858549999999999E-8</v>
      </c>
      <c r="AEP93" s="138">
        <f t="shared" si="49"/>
        <v>1.8858569999999999E-8</v>
      </c>
      <c r="AEQ93" s="138">
        <f t="shared" si="50"/>
        <v>1.8858604E-8</v>
      </c>
      <c r="AER93" s="138">
        <f t="shared" si="50"/>
        <v>1.8858589999999999E-8</v>
      </c>
      <c r="AES93" s="138">
        <f t="shared" si="50"/>
        <v>1.8858545000000001E-8</v>
      </c>
      <c r="AET93" s="138">
        <f t="shared" si="50"/>
        <v>1.88585E-8</v>
      </c>
      <c r="AEU93" s="138">
        <f t="shared" si="50"/>
        <v>1.8858434999999999E-8</v>
      </c>
      <c r="AEV93" s="138">
        <f t="shared" si="50"/>
        <v>1.8858367E-8</v>
      </c>
      <c r="AEW93" s="138">
        <f t="shared" si="50"/>
        <v>1.885823E-8</v>
      </c>
      <c r="AEX93" s="138">
        <f t="shared" si="50"/>
        <v>1.8858140000000001E-8</v>
      </c>
      <c r="AEY93" s="138">
        <f t="shared" si="50"/>
        <v>1.8858355E-8</v>
      </c>
      <c r="AEZ93" s="130">
        <f t="shared" si="43"/>
        <v>24.94</v>
      </c>
      <c r="AFA93" s="91"/>
      <c r="AFB93" s="94">
        <v>1.8858492000000001E-8</v>
      </c>
      <c r="AFC93" s="139">
        <f t="shared" si="44"/>
        <v>1.8858464052631582E-8</v>
      </c>
      <c r="AFD93" s="91"/>
      <c r="AFE93" s="142"/>
      <c r="AFF93" s="142"/>
      <c r="AFG93" s="138">
        <f t="shared" si="52"/>
        <v>0.15239971999999999</v>
      </c>
      <c r="AFH93" s="138">
        <f t="shared" si="52"/>
        <v>0.15239976</v>
      </c>
      <c r="AFI93" s="138">
        <f t="shared" si="52"/>
        <v>0.15239999000000001</v>
      </c>
      <c r="AFJ93" s="138">
        <f t="shared" si="52"/>
        <v>0.1523996</v>
      </c>
      <c r="AFK93" s="138">
        <f t="shared" si="52"/>
        <v>0.15239960999999999</v>
      </c>
      <c r="AFL93" s="138">
        <f t="shared" si="52"/>
        <v>0.15239963000000001</v>
      </c>
      <c r="AFM93" s="138">
        <f t="shared" si="52"/>
        <v>0.15239984000000001</v>
      </c>
      <c r="AFN93" s="138">
        <f t="shared" si="52"/>
        <v>0.15239966999999999</v>
      </c>
      <c r="AFO93" s="138">
        <f t="shared" si="52"/>
        <v>0.15239938</v>
      </c>
      <c r="AFP93" s="138">
        <f t="shared" si="52"/>
        <v>0.15239918</v>
      </c>
      <c r="AFQ93" s="138">
        <f t="shared" si="52"/>
        <v>0.15239921000000001</v>
      </c>
      <c r="AFR93" s="138">
        <f t="shared" si="52"/>
        <v>0.15239933</v>
      </c>
      <c r="AFS93" s="138">
        <f t="shared" si="52"/>
        <v>0.15239923</v>
      </c>
      <c r="AFT93" s="138">
        <f t="shared" si="52"/>
        <v>0.15239936000000001</v>
      </c>
      <c r="AFU93" s="138">
        <f t="shared" si="52"/>
        <v>0.15239917</v>
      </c>
      <c r="AFV93" s="138">
        <f t="shared" si="52"/>
        <v>0.15239932</v>
      </c>
      <c r="AFW93" s="138">
        <f t="shared" si="51"/>
        <v>0.15239966999999999</v>
      </c>
      <c r="AFX93" s="138">
        <f t="shared" si="51"/>
        <v>0.15239991</v>
      </c>
      <c r="AFY93" s="138">
        <f t="shared" si="51"/>
        <v>0.15239981999999999</v>
      </c>
      <c r="AFZ93" s="138" t="e">
        <f t="shared" si="51"/>
        <v>#VALUE!</v>
      </c>
      <c r="AGA93" s="139">
        <f t="shared" si="46"/>
        <v>0.15239954736842107</v>
      </c>
      <c r="AGB93" s="91"/>
      <c r="AGC93" s="91"/>
      <c r="AGD93" s="91"/>
      <c r="AGE93" s="91"/>
      <c r="AGF93" s="91"/>
      <c r="AGG93" s="91"/>
      <c r="AGH93" s="91"/>
      <c r="AGI93" s="91"/>
      <c r="AGJ93" s="91"/>
      <c r="AGK93" s="91"/>
      <c r="AGL93" s="91"/>
      <c r="AGM93" s="91"/>
      <c r="AGN93" s="91"/>
      <c r="AGO93" s="91"/>
      <c r="AGP93" s="91"/>
      <c r="AGQ93" s="91"/>
      <c r="AGR93" s="91"/>
      <c r="AGS93" s="91"/>
      <c r="AGT93" s="91"/>
      <c r="AGU93" s="91"/>
      <c r="AGV93" s="91"/>
      <c r="AGW93" s="91"/>
      <c r="AGX93" s="91"/>
      <c r="AGY93" s="91"/>
      <c r="AGZ93" s="91"/>
      <c r="AHA93" s="91"/>
      <c r="AHB93" s="91"/>
      <c r="AHC93" s="91"/>
      <c r="AHD93" s="91"/>
      <c r="AHE93" s="91"/>
      <c r="AHF93" s="91"/>
      <c r="AHG93" s="91"/>
      <c r="AHH93" s="91"/>
      <c r="AHI93" s="91"/>
      <c r="AHJ93" s="91"/>
      <c r="AHK93" s="91"/>
      <c r="AHL93" s="91"/>
      <c r="AHM93" s="91"/>
      <c r="AHN93" s="91"/>
      <c r="AHO93" s="91"/>
      <c r="AHP93" s="91"/>
      <c r="AHQ93" s="91"/>
      <c r="AHR93" s="91"/>
      <c r="AHS93" s="91"/>
      <c r="AHT93" s="91"/>
      <c r="AHU93" s="91"/>
      <c r="AHV93" s="91"/>
      <c r="AHW93" s="91"/>
      <c r="AHX93" s="91"/>
      <c r="AHY93" s="91"/>
      <c r="AHZ93" s="91"/>
      <c r="AIA93" s="91"/>
      <c r="AIB93" s="91"/>
      <c r="AIC93" s="91"/>
      <c r="AID93" s="91"/>
      <c r="AIE93" s="91"/>
      <c r="AIF93" s="91"/>
      <c r="AIG93" s="91"/>
      <c r="AIH93" s="91"/>
      <c r="AII93" s="91"/>
      <c r="AIJ93" s="91"/>
      <c r="AIK93" s="91"/>
      <c r="AIL93" s="91"/>
      <c r="AIM93" s="91"/>
      <c r="AIN93" s="91"/>
      <c r="AIO93" s="91"/>
      <c r="AIP93" s="91"/>
      <c r="AIQ93" s="91"/>
      <c r="AIR93" s="91"/>
      <c r="AIS93" s="91"/>
      <c r="AIT93" s="91"/>
      <c r="AIU93" s="91"/>
      <c r="AIV93" s="91"/>
      <c r="AIW93" s="91"/>
      <c r="AIX93" s="91"/>
      <c r="AIY93" s="91"/>
      <c r="AIZ93" s="91"/>
      <c r="AJA93" s="91"/>
      <c r="AJB93" s="91"/>
      <c r="AJC93" s="91"/>
      <c r="AJD93" s="91"/>
      <c r="AJE93" s="91"/>
      <c r="AJF93" s="91"/>
      <c r="AJG93" s="91"/>
      <c r="AJH93" s="91"/>
      <c r="AJI93" s="91"/>
      <c r="AJJ93" s="91"/>
      <c r="AJK93" s="91"/>
      <c r="AJL93" s="91"/>
      <c r="AJM93" s="91"/>
      <c r="AJN93" s="91"/>
      <c r="AJO93" s="91"/>
      <c r="AJP93" s="91"/>
      <c r="AJQ93" s="91"/>
      <c r="AJR93" s="91"/>
      <c r="AJS93" s="91"/>
      <c r="AJT93" s="91"/>
      <c r="AJU93" s="91"/>
      <c r="AJV93" s="91"/>
      <c r="AJW93" s="91"/>
      <c r="AJX93" s="91"/>
      <c r="AJY93" s="91"/>
      <c r="AJZ93" s="91"/>
      <c r="AKA93" s="91"/>
      <c r="AKB93" s="91"/>
      <c r="AKC93" s="91"/>
      <c r="AKD93" s="91"/>
      <c r="AKE93" s="91"/>
      <c r="AKF93" s="91"/>
      <c r="AKG93" s="91"/>
      <c r="AKH93" s="91"/>
      <c r="AKI93" s="91"/>
      <c r="AKJ93" s="91"/>
      <c r="AKK93" s="91"/>
      <c r="AKL93" s="91"/>
      <c r="AKM93" s="91"/>
      <c r="AKN93" s="91"/>
      <c r="AKO93" s="91"/>
      <c r="AKP93" s="91"/>
      <c r="AKQ93" s="91"/>
      <c r="AKR93" s="91"/>
      <c r="AKS93" s="91"/>
      <c r="AKT93" s="91"/>
      <c r="AKU93" s="91"/>
      <c r="AKV93" s="91"/>
      <c r="AKW93" s="91"/>
      <c r="AKX93" s="91"/>
      <c r="AKY93" s="91"/>
      <c r="AKZ93" s="91"/>
      <c r="ALA93" s="91"/>
      <c r="ALB93" s="91"/>
      <c r="ALC93" s="91"/>
      <c r="ALD93" s="91"/>
      <c r="ALE93" s="91"/>
      <c r="ALF93" s="91"/>
      <c r="ALG93" s="91"/>
      <c r="ALH93" s="91"/>
      <c r="ALI93" s="91"/>
      <c r="ALJ93" s="91"/>
      <c r="ALK93" s="91"/>
      <c r="ALL93" s="91"/>
      <c r="ALM93" s="91"/>
      <c r="ALN93" s="91"/>
      <c r="ALO93" s="91"/>
      <c r="ALP93" s="91"/>
      <c r="ALQ93" s="91"/>
      <c r="ALR93" s="91"/>
      <c r="ALS93" s="91"/>
      <c r="ALT93" s="91"/>
      <c r="ALU93" s="91"/>
      <c r="ALV93" s="91"/>
      <c r="ALW93" s="91"/>
      <c r="ALX93" s="91"/>
      <c r="ALY93" s="91"/>
      <c r="ALZ93" s="91"/>
      <c r="AMA93" s="91"/>
      <c r="AMB93" s="91"/>
      <c r="AMC93" s="91"/>
      <c r="AMD93" s="91"/>
      <c r="AME93" s="91"/>
      <c r="AMF93" s="91"/>
      <c r="AMG93" s="91"/>
      <c r="AMH93" s="91"/>
      <c r="AMI93" s="91"/>
      <c r="AMJ93" s="91"/>
      <c r="AMK93" s="91"/>
      <c r="AML93" s="91"/>
      <c r="AMM93" s="91"/>
      <c r="AMN93" s="91"/>
      <c r="AMO93" s="91"/>
      <c r="AMP93" s="91"/>
      <c r="AMQ93" s="91"/>
      <c r="AMR93" s="91"/>
      <c r="AMS93" s="91"/>
      <c r="AMT93" s="91"/>
      <c r="AMU93" s="91"/>
      <c r="AMV93" s="91"/>
      <c r="AMW93" s="91"/>
      <c r="AMX93" s="91"/>
      <c r="AMY93" s="91"/>
      <c r="AMZ93" s="91"/>
      <c r="ANA93" s="91"/>
      <c r="ANB93" s="91"/>
      <c r="ANC93" s="91"/>
      <c r="AND93" s="91"/>
      <c r="ANE93" s="91"/>
      <c r="ANF93" s="91"/>
      <c r="ANG93" s="91"/>
      <c r="ANH93" s="91"/>
      <c r="ANI93" s="91"/>
      <c r="ANJ93" s="91"/>
      <c r="ANK93" s="91"/>
      <c r="ANL93" s="91"/>
      <c r="ANM93" s="91"/>
      <c r="ANN93" s="91"/>
      <c r="ANO93" s="91"/>
      <c r="ANP93" s="91"/>
      <c r="ANQ93" s="91"/>
      <c r="ANR93" s="91"/>
      <c r="ANS93" s="91"/>
      <c r="ANT93" s="91"/>
      <c r="ANU93" s="91"/>
      <c r="ANV93" s="91"/>
      <c r="ANW93" s="91"/>
      <c r="ANX93" s="91"/>
      <c r="ANY93" s="91"/>
      <c r="ANZ93" s="91"/>
      <c r="AOA93" s="91"/>
      <c r="AOB93" s="91"/>
      <c r="AOC93" s="91"/>
      <c r="AOD93" s="91"/>
      <c r="AOE93" s="91"/>
      <c r="AOF93" s="91"/>
      <c r="AOG93" s="91"/>
      <c r="AOH93" s="91"/>
      <c r="AOI93" s="91"/>
      <c r="AOJ93" s="91"/>
      <c r="AOK93" s="91"/>
      <c r="AOL93" s="91"/>
      <c r="AOM93" s="91"/>
      <c r="AON93" s="91"/>
      <c r="AOO93" s="91"/>
      <c r="AOP93" s="91"/>
      <c r="AOQ93" s="91"/>
      <c r="AOR93" s="91"/>
      <c r="AOS93" s="91"/>
      <c r="AOT93" s="91"/>
      <c r="AOU93" s="91"/>
      <c r="AOV93" s="91"/>
      <c r="AOW93" s="91"/>
      <c r="AOX93" s="91"/>
      <c r="AOY93" s="91"/>
      <c r="AOZ93" s="91"/>
      <c r="APA93" s="91"/>
      <c r="APB93" s="91"/>
      <c r="APC93" s="91"/>
      <c r="APD93" s="91"/>
      <c r="APE93" s="91"/>
      <c r="APF93" s="91"/>
      <c r="APG93" s="91"/>
      <c r="APH93" s="91"/>
      <c r="API93" s="91"/>
      <c r="APJ93" s="91"/>
      <c r="APK93" s="91"/>
      <c r="APL93" s="91"/>
      <c r="APM93" s="91"/>
      <c r="APN93" s="91"/>
      <c r="APO93" s="91"/>
      <c r="APP93" s="91"/>
      <c r="APQ93" s="91"/>
      <c r="APR93" s="91"/>
      <c r="APS93" s="91"/>
      <c r="APT93" s="91"/>
      <c r="APU93" s="91"/>
      <c r="APV93" s="91"/>
      <c r="APW93" s="91"/>
      <c r="APX93" s="91"/>
      <c r="APY93" s="91"/>
      <c r="APZ93" s="91"/>
      <c r="AQA93" s="91"/>
      <c r="AQB93" s="91"/>
      <c r="AQC93" s="91"/>
      <c r="AQD93" s="91"/>
      <c r="AQE93" s="91"/>
      <c r="AQF93" s="91"/>
      <c r="AQG93" s="91"/>
      <c r="AQH93" s="91"/>
      <c r="AQI93" s="91"/>
      <c r="AQJ93" s="91"/>
      <c r="AQK93" s="91"/>
      <c r="AQL93" s="91"/>
      <c r="AQM93" s="91"/>
      <c r="AQN93" s="91"/>
      <c r="AQO93" s="91"/>
      <c r="AQP93" s="91"/>
      <c r="AQQ93" s="91"/>
      <c r="AQR93" s="91"/>
      <c r="AQS93" s="91"/>
      <c r="AQT93" s="91"/>
      <c r="AQU93" s="91"/>
      <c r="AQV93" s="91"/>
      <c r="AQW93" s="91"/>
      <c r="AQX93" s="91"/>
      <c r="AQY93" s="91"/>
      <c r="AQZ93" s="91"/>
      <c r="ARA93" s="91"/>
      <c r="ARB93" s="91"/>
      <c r="ARC93" s="91"/>
      <c r="ARD93" s="91"/>
      <c r="ARE93" s="91"/>
      <c r="ARF93" s="91"/>
      <c r="ARG93" s="91"/>
      <c r="ARH93" s="91"/>
      <c r="ARI93" s="91"/>
      <c r="ARJ93" s="91"/>
      <c r="ARK93" s="91"/>
      <c r="ARL93" s="91"/>
      <c r="ARM93" s="91"/>
      <c r="ARN93" s="91"/>
      <c r="ARO93" s="91"/>
      <c r="ARP93" s="91"/>
      <c r="ARQ93" s="91"/>
      <c r="ARR93" s="91"/>
      <c r="ARS93" s="91"/>
      <c r="ART93" s="91"/>
      <c r="ARU93" s="91"/>
      <c r="ARV93" s="91"/>
      <c r="ARW93" s="91"/>
      <c r="ARX93" s="91"/>
      <c r="ARY93" s="91"/>
      <c r="ARZ93" s="91"/>
      <c r="ASA93" s="91"/>
      <c r="ASB93" s="91"/>
      <c r="ASC93" s="91"/>
      <c r="ASD93" s="91"/>
      <c r="ASE93" s="91"/>
      <c r="ASF93" s="91"/>
      <c r="ASG93" s="91"/>
      <c r="ASH93" s="91"/>
      <c r="ASI93" s="91"/>
      <c r="ASJ93" s="91"/>
      <c r="ASK93" s="91"/>
      <c r="ASL93" s="91"/>
      <c r="ASM93" s="91"/>
      <c r="ASN93" s="91"/>
      <c r="ASO93" s="91"/>
      <c r="ASP93" s="91"/>
      <c r="ASQ93" s="91"/>
      <c r="ASR93" s="91"/>
    </row>
    <row r="94" spans="1:1188" ht="1.1499999999999999" customHeight="1" x14ac:dyDescent="0.25">
      <c r="A94" s="129">
        <v>89</v>
      </c>
      <c r="B94" s="130">
        <v>25.23</v>
      </c>
      <c r="C94" s="123">
        <f>IF(ROW()-$B$4&lt;$B$112,2,3)</f>
        <v>3</v>
      </c>
      <c r="D94" s="129">
        <v>89</v>
      </c>
      <c r="E94" s="91">
        <v>0</v>
      </c>
      <c r="F94" s="92">
        <v>1.0608369E-16</v>
      </c>
      <c r="G94" s="92">
        <v>1.6813353000000001E-15</v>
      </c>
      <c r="H94" s="92">
        <v>2.6772582000000001E-14</v>
      </c>
      <c r="I94" s="92">
        <v>4.2630785999999998E-13</v>
      </c>
      <c r="J94" s="92">
        <v>6.7899280000000004E-12</v>
      </c>
      <c r="K94" s="92">
        <v>1.08201025E-10</v>
      </c>
      <c r="L94" s="92">
        <v>1.7256224E-9</v>
      </c>
      <c r="M94" s="92">
        <v>2.755017E-8</v>
      </c>
      <c r="N94" s="92">
        <v>4.4039082999999998E-7</v>
      </c>
      <c r="O94" s="92">
        <v>7.0475803000000002E-6</v>
      </c>
      <c r="P94" s="92">
        <v>1.1282733599999999E-4</v>
      </c>
      <c r="Q94" s="92">
        <v>1.2208526999999999E-3</v>
      </c>
      <c r="R94" s="92">
        <v>4.9591849999999996E-3</v>
      </c>
      <c r="S94" s="92">
        <v>1.367111E-2</v>
      </c>
      <c r="T94" s="92">
        <v>3.0032432000000001E-2</v>
      </c>
      <c r="U94" s="92">
        <v>5.5889472000000003E-2</v>
      </c>
      <c r="V94" s="92">
        <v>9.0858913999999999E-2</v>
      </c>
      <c r="W94" s="92">
        <v>0.13129437999999999</v>
      </c>
      <c r="X94" s="92">
        <v>0.17016691</v>
      </c>
      <c r="Y94" s="92">
        <v>0.19831283</v>
      </c>
      <c r="Z94" s="93">
        <v>0.20774686000000001</v>
      </c>
      <c r="AA94" s="93">
        <v>0.20342797000000001</v>
      </c>
      <c r="AB94" s="93">
        <v>0.17976059999999999</v>
      </c>
      <c r="AC94" s="93">
        <v>0.14319456999999999</v>
      </c>
      <c r="AD94" s="93">
        <v>0.10245081</v>
      </c>
      <c r="AE94" s="93">
        <v>6.5246545000000003E-2</v>
      </c>
      <c r="AF94" s="93">
        <v>3.6373141999999997E-2</v>
      </c>
      <c r="AG94" s="93">
        <v>1.7251519999999999E-2</v>
      </c>
      <c r="AH94" s="93">
        <v>6.6115319999999998E-3</v>
      </c>
      <c r="AI94" s="93">
        <v>1.8224026000000001E-3</v>
      </c>
      <c r="AJ94" s="93">
        <v>2.4718922000000002E-4</v>
      </c>
      <c r="AK94" s="93">
        <v>2.0819879999999999E-5</v>
      </c>
      <c r="AL94" s="93">
        <v>5.3179270000000001E-6</v>
      </c>
      <c r="AM94" s="93">
        <v>3.3575960000000002E-6</v>
      </c>
      <c r="AN94" s="93">
        <v>1.7931255E-6</v>
      </c>
      <c r="AO94" s="93">
        <v>5.416004E-7</v>
      </c>
      <c r="AP94" s="93">
        <v>9.3966860000000005E-8</v>
      </c>
      <c r="AQ94" s="93">
        <v>2.1897077999999999E-8</v>
      </c>
      <c r="AR94" s="93">
        <v>1.0303797999999999E-8</v>
      </c>
      <c r="AS94" s="94">
        <v>0</v>
      </c>
      <c r="AT94" s="94">
        <v>1.0608524499999999E-16</v>
      </c>
      <c r="AU94" s="94">
        <v>1.6813568999999999E-15</v>
      </c>
      <c r="AV94" s="94">
        <v>2.6772812000000001E-14</v>
      </c>
      <c r="AW94" s="94">
        <v>4.2631002999999999E-13</v>
      </c>
      <c r="AX94" s="94">
        <v>6.7899362000000003E-12</v>
      </c>
      <c r="AY94" s="94">
        <v>1.0820078E-10</v>
      </c>
      <c r="AZ94" s="94">
        <v>1.7256128000000001E-9</v>
      </c>
      <c r="BA94" s="94">
        <v>2.7549925000000001E-8</v>
      </c>
      <c r="BB94" s="94">
        <v>4.4038571999999997E-7</v>
      </c>
      <c r="BC94" s="94">
        <v>7.0474849999999997E-6</v>
      </c>
      <c r="BD94" s="94">
        <v>1.12825604E-4</v>
      </c>
      <c r="BE94" s="94">
        <v>1.2208423999999999E-3</v>
      </c>
      <c r="BF94" s="94">
        <v>4.9591562999999998E-3</v>
      </c>
      <c r="BG94" s="94">
        <v>1.3671058999999999E-2</v>
      </c>
      <c r="BH94" s="94">
        <v>3.0032356999999999E-2</v>
      </c>
      <c r="BI94" s="94">
        <v>5.5889412999999999E-2</v>
      </c>
      <c r="BJ94" s="94">
        <v>9.0858910000000001E-2</v>
      </c>
      <c r="BK94" s="94">
        <v>0.13129444000000001</v>
      </c>
      <c r="BL94" s="94">
        <v>0.17016708999999999</v>
      </c>
      <c r="BM94" s="94">
        <v>0.19831318000000001</v>
      </c>
      <c r="BN94" s="94">
        <v>0.2077474</v>
      </c>
      <c r="BO94" s="94">
        <v>0.20342848999999999</v>
      </c>
      <c r="BP94" s="94">
        <v>0.17976099000000001</v>
      </c>
      <c r="BQ94" s="94">
        <v>0.14319483999999999</v>
      </c>
      <c r="BR94" s="94">
        <v>0.10245089</v>
      </c>
      <c r="BS94" s="94">
        <v>6.5246515000000005E-2</v>
      </c>
      <c r="BT94" s="94">
        <v>3.6373033999999999E-2</v>
      </c>
      <c r="BU94" s="94">
        <v>1.7251417000000002E-2</v>
      </c>
      <c r="BV94" s="94">
        <v>6.6114770000000002E-3</v>
      </c>
      <c r="BW94" s="94">
        <v>1.8223842999999999E-3</v>
      </c>
      <c r="BX94" s="94">
        <v>2.4718636999999997E-4</v>
      </c>
      <c r="BY94" s="94">
        <v>2.0819683E-5</v>
      </c>
      <c r="BZ94" s="94">
        <v>5.3178874000000004E-6</v>
      </c>
      <c r="CA94" s="94">
        <v>3.3575713999999999E-6</v>
      </c>
      <c r="CB94" s="94">
        <v>1.7931147E-6</v>
      </c>
      <c r="CC94" s="94">
        <v>5.4159925999999999E-7</v>
      </c>
      <c r="CD94" s="94">
        <v>9.3966259999999999E-8</v>
      </c>
      <c r="CE94" s="94">
        <v>2.1897081E-8</v>
      </c>
      <c r="CF94" s="94">
        <v>1.0303862E-8</v>
      </c>
      <c r="CG94" s="94">
        <v>0</v>
      </c>
      <c r="CH94" s="94">
        <v>1.0606165399999999E-16</v>
      </c>
      <c r="CI94" s="94">
        <v>1.6810377E-15</v>
      </c>
      <c r="CJ94" s="94">
        <v>2.6768576E-14</v>
      </c>
      <c r="CK94" s="94">
        <v>4.2625565999999999E-13</v>
      </c>
      <c r="CL94" s="94">
        <v>6.7892744000000003E-12</v>
      </c>
      <c r="CM94" s="94">
        <v>1.0819328E-10</v>
      </c>
      <c r="CN94" s="94">
        <v>1.7255386E-9</v>
      </c>
      <c r="CO94" s="94">
        <v>2.7549374000000001E-8</v>
      </c>
      <c r="CP94" s="94">
        <v>4.4038463999999997E-7</v>
      </c>
      <c r="CQ94" s="94">
        <v>7.0475340000000004E-6</v>
      </c>
      <c r="CR94" s="94">
        <v>1.1282671E-4</v>
      </c>
      <c r="CS94" s="94">
        <v>1.2208499000000001E-3</v>
      </c>
      <c r="CT94" s="94">
        <v>4.9591829999999998E-3</v>
      </c>
      <c r="CU94" s="94">
        <v>1.3671119000000001E-2</v>
      </c>
      <c r="CV94" s="94">
        <v>3.0032478000000001E-2</v>
      </c>
      <c r="CW94" s="94">
        <v>5.5889583999999999E-2</v>
      </c>
      <c r="CX94" s="94">
        <v>9.0859120000000002E-2</v>
      </c>
      <c r="CY94" s="94">
        <v>0.13129465000000001</v>
      </c>
      <c r="CZ94" s="94">
        <v>0.17016722000000001</v>
      </c>
      <c r="DA94" s="94">
        <v>0.19831303</v>
      </c>
      <c r="DB94" s="94">
        <v>0.2077466</v>
      </c>
      <c r="DC94" s="94">
        <v>0.20342752</v>
      </c>
      <c r="DD94" s="94">
        <v>0.17975981999999999</v>
      </c>
      <c r="DE94" s="94">
        <v>0.14319367999999999</v>
      </c>
      <c r="DF94" s="94">
        <v>0.10245006500000001</v>
      </c>
      <c r="DG94" s="94">
        <v>6.5246029999999997E-2</v>
      </c>
      <c r="DH94" s="94">
        <v>3.6372790000000002E-2</v>
      </c>
      <c r="DI94" s="94">
        <v>1.7251298000000002E-2</v>
      </c>
      <c r="DJ94" s="94">
        <v>6.6114279999999999E-3</v>
      </c>
      <c r="DK94" s="94">
        <v>1.8223684999999999E-3</v>
      </c>
      <c r="DL94" s="94">
        <v>2.4718404000000001E-4</v>
      </c>
      <c r="DM94" s="94">
        <v>2.0819549E-5</v>
      </c>
      <c r="DN94" s="94">
        <v>5.3178955999999996E-6</v>
      </c>
      <c r="DO94" s="94">
        <v>3.3575816E-6</v>
      </c>
      <c r="DP94" s="94">
        <v>1.7931144E-6</v>
      </c>
      <c r="DQ94" s="94">
        <v>5.4160099999999995E-7</v>
      </c>
      <c r="DR94" s="94">
        <v>9.3968349999999997E-8</v>
      </c>
      <c r="DS94" s="94">
        <v>2.1897032000000001E-8</v>
      </c>
      <c r="DT94" s="94">
        <v>1.0303914E-8</v>
      </c>
      <c r="DU94" s="94">
        <v>0</v>
      </c>
      <c r="DV94" s="94">
        <v>1.06061747E-16</v>
      </c>
      <c r="DW94" s="94">
        <v>1.6810419E-15</v>
      </c>
      <c r="DX94" s="94">
        <v>2.6768685999999999E-14</v>
      </c>
      <c r="DY94" s="94">
        <v>4.2625789999999999E-13</v>
      </c>
      <c r="DZ94" s="94">
        <v>6.7893187000000001E-12</v>
      </c>
      <c r="EA94" s="94">
        <v>1.0819407E-10</v>
      </c>
      <c r="EB94" s="94">
        <v>1.7255519000000001E-9</v>
      </c>
      <c r="EC94" s="94">
        <v>2.7549602000000001E-8</v>
      </c>
      <c r="ED94" s="94">
        <v>4.4038862000000001E-7</v>
      </c>
      <c r="EE94" s="94">
        <v>7.0476040000000002E-6</v>
      </c>
      <c r="EF94" s="94">
        <v>1.1282793000000001E-4</v>
      </c>
      <c r="EG94" s="94">
        <v>1.2208577999999999E-3</v>
      </c>
      <c r="EH94" s="94">
        <v>4.9592055999999997E-3</v>
      </c>
      <c r="EI94" s="94">
        <v>1.3671165000000001E-2</v>
      </c>
      <c r="EJ94" s="94">
        <v>3.0032528999999999E-2</v>
      </c>
      <c r="EK94" s="94">
        <v>5.5889599999999998E-2</v>
      </c>
      <c r="EL94" s="94">
        <v>9.0859025999999996E-2</v>
      </c>
      <c r="EM94" s="94">
        <v>0.13129435</v>
      </c>
      <c r="EN94" s="94">
        <v>0.17016672999999999</v>
      </c>
      <c r="EO94" s="94">
        <v>0.19831249000000001</v>
      </c>
      <c r="EP94" s="94">
        <v>0.20774633000000001</v>
      </c>
      <c r="EQ94" s="94">
        <v>0.20342739000000001</v>
      </c>
      <c r="ER94" s="94">
        <v>0.17976001</v>
      </c>
      <c r="ES94" s="94">
        <v>0.14319414</v>
      </c>
      <c r="ET94" s="94">
        <v>0.10245058</v>
      </c>
      <c r="EU94" s="94">
        <v>6.5246529999999997E-2</v>
      </c>
      <c r="EV94" s="94">
        <v>3.6373135000000001E-2</v>
      </c>
      <c r="EW94" s="94">
        <v>1.7251497000000001E-2</v>
      </c>
      <c r="EX94" s="94">
        <v>6.6115130000000003E-3</v>
      </c>
      <c r="EY94" s="94">
        <v>1.8223899999999999E-3</v>
      </c>
      <c r="EZ94" s="94">
        <v>2.4718572999999998E-4</v>
      </c>
      <c r="FA94" s="94">
        <v>2.0819739999999999E-5</v>
      </c>
      <c r="FB94" s="94">
        <v>5.3179450000000001E-6</v>
      </c>
      <c r="FC94" s="94">
        <v>3.3576073000000001E-6</v>
      </c>
      <c r="FD94" s="94">
        <v>1.7931229000000001E-6</v>
      </c>
      <c r="FE94" s="94">
        <v>5.4160520000000005E-7</v>
      </c>
      <c r="FF94" s="94">
        <v>9.3967720000000001E-8</v>
      </c>
      <c r="FG94" s="94">
        <v>2.189761E-8</v>
      </c>
      <c r="FH94" s="94">
        <v>1.0304045E-8</v>
      </c>
      <c r="FI94" s="94">
        <v>0</v>
      </c>
      <c r="FJ94" s="94">
        <v>1.0606165E-16</v>
      </c>
      <c r="FK94" s="94">
        <v>1.6810402999999999E-15</v>
      </c>
      <c r="FL94" s="94">
        <v>2.6768660000000001E-14</v>
      </c>
      <c r="FM94" s="94">
        <v>4.2625760000000002E-13</v>
      </c>
      <c r="FN94" s="94">
        <v>6.7893142999999999E-12</v>
      </c>
      <c r="FO94" s="94">
        <v>1.08194E-10</v>
      </c>
      <c r="FP94" s="94">
        <v>1.7255506000000001E-9</v>
      </c>
      <c r="FQ94" s="94">
        <v>2.7549574999999999E-8</v>
      </c>
      <c r="FR94" s="94">
        <v>4.4038793999999998E-7</v>
      </c>
      <c r="FS94" s="94">
        <v>7.0475903E-6</v>
      </c>
      <c r="FT94" s="94">
        <v>1.128277E-4</v>
      </c>
      <c r="FU94" s="94">
        <v>1.2208553E-3</v>
      </c>
      <c r="FV94" s="94">
        <v>4.9591916999999998E-3</v>
      </c>
      <c r="FW94" s="94">
        <v>1.367112E-2</v>
      </c>
      <c r="FX94" s="94">
        <v>3.0032426000000001E-2</v>
      </c>
      <c r="FY94" s="94">
        <v>5.5889429999999997E-2</v>
      </c>
      <c r="FZ94" s="94">
        <v>9.0858830000000002E-2</v>
      </c>
      <c r="GA94" s="94">
        <v>0.13129426999999999</v>
      </c>
      <c r="GB94" s="94">
        <v>0.17016687999999999</v>
      </c>
      <c r="GC94" s="94">
        <v>0.19831294999999999</v>
      </c>
      <c r="GD94" s="94">
        <v>0.20774744000000001</v>
      </c>
      <c r="GE94" s="94">
        <v>0.20342857</v>
      </c>
      <c r="GF94" s="94">
        <v>0.17976097999999999</v>
      </c>
      <c r="GG94" s="94">
        <v>0.14319462999999999</v>
      </c>
      <c r="GH94" s="94">
        <v>0.10245065</v>
      </c>
      <c r="GI94" s="94">
        <v>6.5246366E-2</v>
      </c>
      <c r="GJ94" s="94">
        <v>3.6372979999999999E-2</v>
      </c>
      <c r="GK94" s="94">
        <v>1.7251391000000001E-2</v>
      </c>
      <c r="GL94" s="94">
        <v>6.6114590000000001E-3</v>
      </c>
      <c r="GM94" s="94">
        <v>1.8223725E-3</v>
      </c>
      <c r="GN94" s="94">
        <v>2.4718214999999998E-4</v>
      </c>
      <c r="GO94" s="94">
        <v>2.0819421E-5</v>
      </c>
      <c r="GP94" s="94">
        <v>5.3179210000000003E-6</v>
      </c>
      <c r="GQ94" s="94">
        <v>3.3576319999999999E-6</v>
      </c>
      <c r="GR94" s="94">
        <v>1.7931405E-6</v>
      </c>
      <c r="GS94" s="94">
        <v>5.4159860000000004E-7</v>
      </c>
      <c r="GT94" s="94">
        <v>9.3968374000000005E-8</v>
      </c>
      <c r="GU94" s="94">
        <v>2.1897159999999999E-8</v>
      </c>
      <c r="GV94" s="94">
        <v>1.030394E-8</v>
      </c>
      <c r="GW94" s="94">
        <v>0</v>
      </c>
      <c r="GX94" s="94">
        <v>1.0606097E-16</v>
      </c>
      <c r="GY94" s="94">
        <v>1.6810294999999999E-15</v>
      </c>
      <c r="GZ94" s="94">
        <v>2.6768480000000001E-14</v>
      </c>
      <c r="HA94" s="94">
        <v>4.2625457E-13</v>
      </c>
      <c r="HB94" s="94">
        <v>6.7892627E-12</v>
      </c>
      <c r="HC94" s="94">
        <v>1.0819319E-10</v>
      </c>
      <c r="HD94" s="94">
        <v>1.7255376000000001E-9</v>
      </c>
      <c r="HE94" s="94">
        <v>2.7549356999999999E-8</v>
      </c>
      <c r="HF94" s="94">
        <v>4.4038424E-7</v>
      </c>
      <c r="HG94" s="94">
        <v>7.0475270000000004E-6</v>
      </c>
      <c r="HH94" s="94">
        <v>1.1282664E-4</v>
      </c>
      <c r="HI94" s="94">
        <v>1.2208477E-3</v>
      </c>
      <c r="HJ94" s="94">
        <v>4.9591701999999998E-3</v>
      </c>
      <c r="HK94" s="94">
        <v>1.3671081999999999E-2</v>
      </c>
      <c r="HL94" s="94">
        <v>3.0032385000000002E-2</v>
      </c>
      <c r="HM94" s="94">
        <v>5.5889424E-2</v>
      </c>
      <c r="HN94" s="94">
        <v>9.0858889999999998E-2</v>
      </c>
      <c r="HO94" s="94">
        <v>0.13129434000000001</v>
      </c>
      <c r="HP94" s="94">
        <v>0.17016685000000001</v>
      </c>
      <c r="HQ94" s="94">
        <v>0.19831270000000001</v>
      </c>
      <c r="HR94" s="94">
        <v>0.20774693999999999</v>
      </c>
      <c r="HS94" s="94">
        <v>0.20342809000000001</v>
      </c>
      <c r="HT94" s="94">
        <v>0.1797607</v>
      </c>
      <c r="HU94" s="94">
        <v>0.14319452999999999</v>
      </c>
      <c r="HV94" s="94">
        <v>0.10245062000000001</v>
      </c>
      <c r="HW94" s="94">
        <v>6.5246314E-2</v>
      </c>
      <c r="HX94" s="94">
        <v>3.6372893000000003E-2</v>
      </c>
      <c r="HY94" s="94">
        <v>1.7251320000000001E-2</v>
      </c>
      <c r="HZ94" s="94">
        <v>6.6114310000000001E-3</v>
      </c>
      <c r="IA94" s="94">
        <v>1.8223725E-3</v>
      </c>
      <c r="IB94" s="94">
        <v>2.4718503000000001E-4</v>
      </c>
      <c r="IC94" s="94">
        <v>2.0819609000000001E-5</v>
      </c>
      <c r="ID94" s="94">
        <v>5.317902E-6</v>
      </c>
      <c r="IE94" s="94">
        <v>3.3575872999999999E-6</v>
      </c>
      <c r="IF94" s="94">
        <v>1.7931236000000001E-6</v>
      </c>
      <c r="IG94" s="94">
        <v>5.416011E-7</v>
      </c>
      <c r="IH94" s="94">
        <v>9.3968990000000003E-8</v>
      </c>
      <c r="II94" s="94">
        <v>2.1897180999999999E-8</v>
      </c>
      <c r="IJ94" s="94">
        <v>1.0303942999999999E-8</v>
      </c>
      <c r="IK94" s="94">
        <v>0</v>
      </c>
      <c r="IL94" s="94">
        <v>1.0606016E-16</v>
      </c>
      <c r="IM94" s="94">
        <v>1.6810161999999999E-15</v>
      </c>
      <c r="IN94" s="94">
        <v>2.6768265999999999E-14</v>
      </c>
      <c r="IO94" s="94">
        <v>4.2625104999999998E-13</v>
      </c>
      <c r="IP94" s="94">
        <v>6.789208E-12</v>
      </c>
      <c r="IQ94" s="94">
        <v>1.081923E-10</v>
      </c>
      <c r="IR94" s="94">
        <v>1.7255231E-9</v>
      </c>
      <c r="IS94" s="94">
        <v>2.7549118999999999E-8</v>
      </c>
      <c r="IT94" s="94">
        <v>4.4038032000000003E-7</v>
      </c>
      <c r="IU94" s="94">
        <v>7.0474603000000003E-6</v>
      </c>
      <c r="IV94" s="94">
        <v>1.1282544400000001E-4</v>
      </c>
      <c r="IW94" s="94">
        <v>1.2208424999999999E-3</v>
      </c>
      <c r="IX94" s="94">
        <v>4.959158E-3</v>
      </c>
      <c r="IY94" s="94">
        <v>1.3671064E-2</v>
      </c>
      <c r="IZ94" s="94">
        <v>3.0032369999999999E-2</v>
      </c>
      <c r="JA94" s="94">
        <v>5.5889424E-2</v>
      </c>
      <c r="JB94" s="94">
        <v>9.0858939999999999E-2</v>
      </c>
      <c r="JC94" s="94">
        <v>0.13129449000000001</v>
      </c>
      <c r="JD94" s="94">
        <v>0.17016712000000001</v>
      </c>
      <c r="JE94" s="94">
        <v>0.19831286000000001</v>
      </c>
      <c r="JF94" s="94">
        <v>0.20774641999999999</v>
      </c>
      <c r="JG94" s="94">
        <v>0.20342737</v>
      </c>
      <c r="JH94" s="94">
        <v>0.17975985</v>
      </c>
      <c r="JI94" s="94">
        <v>0.14319382999999999</v>
      </c>
      <c r="JJ94" s="94">
        <v>0.10245021</v>
      </c>
      <c r="JK94" s="94">
        <v>6.5246180000000001E-2</v>
      </c>
      <c r="JL94" s="94">
        <v>3.6372893000000003E-2</v>
      </c>
      <c r="JM94" s="94">
        <v>1.7251342999999999E-2</v>
      </c>
      <c r="JN94" s="94">
        <v>6.6114333000000004E-3</v>
      </c>
      <c r="JO94" s="94">
        <v>1.8223722999999999E-3</v>
      </c>
      <c r="JP94" s="94">
        <v>2.4718692E-4</v>
      </c>
      <c r="JQ94" s="94">
        <v>2.0819776000000001E-5</v>
      </c>
      <c r="JR94" s="94">
        <v>5.3179256000000001E-6</v>
      </c>
      <c r="JS94" s="94">
        <v>3.3575838999999999E-6</v>
      </c>
      <c r="JT94" s="94">
        <v>1.793115E-6</v>
      </c>
      <c r="JU94" s="94">
        <v>5.4160256E-7</v>
      </c>
      <c r="JV94" s="94">
        <v>9.3968600000000004E-8</v>
      </c>
      <c r="JW94" s="94">
        <v>2.1897339E-8</v>
      </c>
      <c r="JX94" s="94">
        <v>1.0303973E-8</v>
      </c>
      <c r="JY94" s="94">
        <v>0</v>
      </c>
      <c r="JZ94" s="94">
        <v>1.0605925E-16</v>
      </c>
      <c r="KA94" s="94">
        <v>1.6810019999999999E-15</v>
      </c>
      <c r="KB94" s="94">
        <v>2.6768045000000001E-14</v>
      </c>
      <c r="KC94" s="94">
        <v>4.2624757999999998E-13</v>
      </c>
      <c r="KD94" s="94">
        <v>6.7891510000000002E-12</v>
      </c>
      <c r="KE94" s="94">
        <v>1.08191386E-10</v>
      </c>
      <c r="KF94" s="94">
        <v>1.7255082E-9</v>
      </c>
      <c r="KG94" s="94">
        <v>2.7548878999999999E-8</v>
      </c>
      <c r="KH94" s="94">
        <v>4.4037643E-7</v>
      </c>
      <c r="KI94" s="94">
        <v>7.0473960000000004E-6</v>
      </c>
      <c r="KJ94" s="94">
        <v>1.1282432E-4</v>
      </c>
      <c r="KK94" s="94">
        <v>1.2208389E-3</v>
      </c>
      <c r="KL94" s="94">
        <v>4.9591519999999997E-3</v>
      </c>
      <c r="KM94" s="94">
        <v>1.36710545E-2</v>
      </c>
      <c r="KN94" s="94">
        <v>3.0032348E-2</v>
      </c>
      <c r="KO94" s="94">
        <v>5.5889340000000003E-2</v>
      </c>
      <c r="KP94" s="94">
        <v>9.0858795000000006E-2</v>
      </c>
      <c r="KQ94" s="94">
        <v>0.13129431999999999</v>
      </c>
      <c r="KR94" s="94">
        <v>0.17016700000000001</v>
      </c>
      <c r="KS94" s="94">
        <v>0.19831283</v>
      </c>
      <c r="KT94" s="94">
        <v>0.20774648000000001</v>
      </c>
      <c r="KU94" s="94">
        <v>0.20342742</v>
      </c>
      <c r="KV94" s="94">
        <v>0.1797598</v>
      </c>
      <c r="KW94" s="94">
        <v>0.14319370000000001</v>
      </c>
      <c r="KX94" s="94">
        <v>0.10245004000000001</v>
      </c>
      <c r="KY94" s="94">
        <v>6.5246059999999995E-2</v>
      </c>
      <c r="KZ94" s="94">
        <v>3.6372880000000003E-2</v>
      </c>
      <c r="LA94" s="94">
        <v>1.7251385000000001E-2</v>
      </c>
      <c r="LB94" s="94">
        <v>6.6114620000000002E-3</v>
      </c>
      <c r="LC94" s="94">
        <v>1.8223737E-3</v>
      </c>
      <c r="LD94" s="94">
        <v>2.4718473999999998E-4</v>
      </c>
      <c r="LE94" s="94">
        <v>2.0819617999999999E-5</v>
      </c>
      <c r="LF94" s="94">
        <v>5.3179132999999999E-6</v>
      </c>
      <c r="LG94" s="94">
        <v>3.3575946000000002E-6</v>
      </c>
      <c r="LH94" s="94">
        <v>1.7931219000000001E-6</v>
      </c>
      <c r="LI94" s="94">
        <v>5.4160459999999999E-7</v>
      </c>
      <c r="LJ94" s="94">
        <v>9.3968180000000003E-8</v>
      </c>
      <c r="LK94" s="94">
        <v>2.1897347999999999E-8</v>
      </c>
      <c r="LL94" s="94">
        <v>1.0303968999999999E-8</v>
      </c>
      <c r="LM94" s="94">
        <v>0</v>
      </c>
      <c r="LN94" s="94">
        <v>1.0605873E-16</v>
      </c>
      <c r="LO94" s="94">
        <v>1.6809937000000001E-15</v>
      </c>
      <c r="LP94" s="94">
        <v>2.6767914999999999E-14</v>
      </c>
      <c r="LQ94" s="94">
        <v>4.2624554999999998E-13</v>
      </c>
      <c r="LR94" s="94">
        <v>6.7891213E-12</v>
      </c>
      <c r="LS94" s="94">
        <v>1.0819093499999999E-10</v>
      </c>
      <c r="LT94" s="94">
        <v>1.7255009E-9</v>
      </c>
      <c r="LU94" s="94">
        <v>2.7548753000000001E-8</v>
      </c>
      <c r="LV94" s="94">
        <v>4.4037420000000001E-7</v>
      </c>
      <c r="LW94" s="94">
        <v>7.0473598000000004E-6</v>
      </c>
      <c r="LX94" s="94">
        <v>1.1282371E-4</v>
      </c>
      <c r="LY94" s="94">
        <v>1.2208365000000001E-3</v>
      </c>
      <c r="LZ94" s="94">
        <v>4.9591493E-3</v>
      </c>
      <c r="MA94" s="94">
        <v>1.3671055999999999E-2</v>
      </c>
      <c r="MB94" s="94">
        <v>3.0032351999999998E-2</v>
      </c>
      <c r="MC94" s="94">
        <v>5.5889319999999999E-2</v>
      </c>
      <c r="MD94" s="94">
        <v>9.0858679999999997E-2</v>
      </c>
      <c r="ME94" s="94">
        <v>0.13129409</v>
      </c>
      <c r="MF94" s="94">
        <v>0.17016658000000001</v>
      </c>
      <c r="MG94" s="94">
        <v>0.19831246</v>
      </c>
      <c r="MH94" s="94">
        <v>0.20774645</v>
      </c>
      <c r="MI94" s="94">
        <v>0.20342751000000001</v>
      </c>
      <c r="MJ94" s="94">
        <v>0.17975996</v>
      </c>
      <c r="MK94" s="94">
        <v>0.14319390000000001</v>
      </c>
      <c r="ML94" s="94">
        <v>0.10245013</v>
      </c>
      <c r="MM94" s="94">
        <v>6.5246009999999993E-2</v>
      </c>
      <c r="MN94" s="94">
        <v>3.6372830000000002E-2</v>
      </c>
      <c r="MO94" s="94">
        <v>1.7251374E-2</v>
      </c>
      <c r="MP94" s="94">
        <v>6.6114759999999998E-3</v>
      </c>
      <c r="MQ94" s="94">
        <v>1.8223792999999999E-3</v>
      </c>
      <c r="MR94" s="94">
        <v>2.4718374999999998E-4</v>
      </c>
      <c r="MS94" s="94">
        <v>2.0819547000000001E-5</v>
      </c>
      <c r="MT94" s="94">
        <v>5.3179009999999998E-6</v>
      </c>
      <c r="MU94" s="94">
        <v>3.3575963999999999E-6</v>
      </c>
      <c r="MV94" s="94">
        <v>1.793129E-6</v>
      </c>
      <c r="MW94" s="94">
        <v>5.4160654000000004E-7</v>
      </c>
      <c r="MX94" s="94">
        <v>9.3968220000000002E-8</v>
      </c>
      <c r="MY94" s="94">
        <v>2.1897371E-8</v>
      </c>
      <c r="MZ94" s="94">
        <v>1.0303967E-8</v>
      </c>
      <c r="NA94" s="94">
        <v>0</v>
      </c>
      <c r="NB94" s="94">
        <v>1.0605846E-16</v>
      </c>
      <c r="NC94" s="94">
        <v>1.6809895E-15</v>
      </c>
      <c r="ND94" s="94">
        <v>2.6767850000000001E-14</v>
      </c>
      <c r="NE94" s="94">
        <v>4.2624454000000003E-13</v>
      </c>
      <c r="NF94" s="94">
        <v>6.7891060000000001E-12</v>
      </c>
      <c r="NG94" s="94">
        <v>1.0819071E-10</v>
      </c>
      <c r="NH94" s="94">
        <v>1.7254979E-9</v>
      </c>
      <c r="NI94" s="94">
        <v>2.7548704999999999E-8</v>
      </c>
      <c r="NJ94" s="94">
        <v>4.4037335999999998E-7</v>
      </c>
      <c r="NK94" s="94">
        <v>7.0473430000000004E-6</v>
      </c>
      <c r="NL94" s="94">
        <v>1.1282343E-4</v>
      </c>
      <c r="NM94" s="94">
        <v>1.2208328999999999E-3</v>
      </c>
      <c r="NN94" s="94">
        <v>4.9591352999999996E-3</v>
      </c>
      <c r="NO94" s="94">
        <v>1.3671027000000001E-2</v>
      </c>
      <c r="NP94" s="94">
        <v>3.003231E-2</v>
      </c>
      <c r="NQ94" s="94">
        <v>5.5889293999999999E-2</v>
      </c>
      <c r="NR94" s="94">
        <v>9.0858646000000001E-2</v>
      </c>
      <c r="NS94" s="94">
        <v>0.13129394999999999</v>
      </c>
      <c r="NT94" s="94">
        <v>0.17016630999999999</v>
      </c>
      <c r="NU94" s="94">
        <v>0.19831207000000001</v>
      </c>
      <c r="NV94" s="94">
        <v>0.20774634</v>
      </c>
      <c r="NW94" s="94">
        <v>0.20342746</v>
      </c>
      <c r="NX94" s="94">
        <v>0.17976012999999999</v>
      </c>
      <c r="NY94" s="94">
        <v>0.14319425999999999</v>
      </c>
      <c r="NZ94" s="94">
        <v>0.10245050999999999</v>
      </c>
      <c r="OA94" s="94">
        <v>6.5246254000000004E-2</v>
      </c>
      <c r="OB94" s="94">
        <v>3.6372885000000001E-2</v>
      </c>
      <c r="OC94" s="94">
        <v>1.725136E-2</v>
      </c>
      <c r="OD94" s="94">
        <v>6.6114724999999999E-3</v>
      </c>
      <c r="OE94" s="94">
        <v>1.8223848999999999E-3</v>
      </c>
      <c r="OF94" s="94">
        <v>2.4718496999999998E-4</v>
      </c>
      <c r="OG94" s="94">
        <v>2.0819639999999999E-5</v>
      </c>
      <c r="OH94" s="94">
        <v>5.3179136999999997E-6</v>
      </c>
      <c r="OI94" s="94">
        <v>3.357597E-6</v>
      </c>
      <c r="OJ94" s="94">
        <v>1.7931294999999999E-6</v>
      </c>
      <c r="OK94" s="94">
        <v>5.4160599999999999E-7</v>
      </c>
      <c r="OL94" s="94">
        <v>9.3968440000000006E-8</v>
      </c>
      <c r="OM94" s="94">
        <v>2.1897418999999999E-8</v>
      </c>
      <c r="ON94" s="94">
        <v>1.0303976E-8</v>
      </c>
      <c r="OO94" s="94">
        <v>0</v>
      </c>
      <c r="OP94" s="94">
        <v>1.0605881999999999E-16</v>
      </c>
      <c r="OQ94" s="94">
        <v>1.6809953E-15</v>
      </c>
      <c r="OR94" s="94">
        <v>2.676796E-14</v>
      </c>
      <c r="OS94" s="94">
        <v>4.2624649999999998E-13</v>
      </c>
      <c r="OT94" s="94">
        <v>6.7891400000000003E-12</v>
      </c>
      <c r="OU94" s="94">
        <v>1.0819132E-10</v>
      </c>
      <c r="OV94" s="94">
        <v>1.7255082E-9</v>
      </c>
      <c r="OW94" s="94">
        <v>2.7548890999999999E-8</v>
      </c>
      <c r="OX94" s="94">
        <v>4.4037670000000002E-7</v>
      </c>
      <c r="OY94" s="94">
        <v>7.0474007000000001E-6</v>
      </c>
      <c r="OZ94" s="94">
        <v>1.12824455E-4</v>
      </c>
      <c r="PA94" s="94">
        <v>1.2208347999999999E-3</v>
      </c>
      <c r="PB94" s="94">
        <v>4.9591310000000003E-3</v>
      </c>
      <c r="PC94" s="94">
        <v>1.3671002999999999E-2</v>
      </c>
      <c r="PD94" s="94">
        <v>3.0032257999999999E-2</v>
      </c>
      <c r="PE94" s="94">
        <v>5.5889226E-2</v>
      </c>
      <c r="PF94" s="94">
        <v>9.0858590000000003E-2</v>
      </c>
      <c r="PG94" s="94">
        <v>0.13129397000000001</v>
      </c>
      <c r="PH94" s="94">
        <v>0.17016637000000001</v>
      </c>
      <c r="PI94" s="94">
        <v>0.19831220999999999</v>
      </c>
      <c r="PJ94" s="94">
        <v>0.20774630999999999</v>
      </c>
      <c r="PK94" s="94">
        <v>0.20342737</v>
      </c>
      <c r="PL94" s="94">
        <v>0.17975996</v>
      </c>
      <c r="PM94" s="94">
        <v>0.14319411000000001</v>
      </c>
      <c r="PN94" s="94">
        <v>0.10245049000000001</v>
      </c>
      <c r="PO94" s="94">
        <v>6.5246314E-2</v>
      </c>
      <c r="PP94" s="94">
        <v>3.6372934000000003E-2</v>
      </c>
      <c r="PQ94" s="94">
        <v>1.7251355999999999E-2</v>
      </c>
      <c r="PR94" s="94">
        <v>6.6114549999999996E-3</v>
      </c>
      <c r="PS94" s="94">
        <v>1.8223819E-3</v>
      </c>
      <c r="PT94" s="94">
        <v>2.4718704000000001E-4</v>
      </c>
      <c r="PU94" s="94">
        <v>2.0819795999999999E-5</v>
      </c>
      <c r="PV94" s="94">
        <v>5.3179359999999997E-6</v>
      </c>
      <c r="PW94" s="94">
        <v>3.357606E-6</v>
      </c>
      <c r="PX94" s="94">
        <v>1.7931318E-6</v>
      </c>
      <c r="PY94" s="94">
        <v>5.4160549999999997E-7</v>
      </c>
      <c r="PZ94" s="94">
        <v>9.3968530000000002E-8</v>
      </c>
      <c r="QA94" s="94">
        <v>2.1897476E-8</v>
      </c>
      <c r="QB94" s="94">
        <v>1.0303996E-8</v>
      </c>
      <c r="QC94" s="94">
        <v>0</v>
      </c>
      <c r="QD94" s="94">
        <v>1.0605904E-16</v>
      </c>
      <c r="QE94" s="94">
        <v>1.6809986999999999E-15</v>
      </c>
      <c r="QF94" s="94">
        <v>2.6768019999999999E-14</v>
      </c>
      <c r="QG94" s="94">
        <v>4.2624757999999998E-13</v>
      </c>
      <c r="QH94" s="94">
        <v>6.7891595000000002E-12</v>
      </c>
      <c r="QI94" s="94">
        <v>1.0819166399999999E-10</v>
      </c>
      <c r="QJ94" s="94">
        <v>1.7255147E-9</v>
      </c>
      <c r="QK94" s="94">
        <v>2.7549015999999999E-8</v>
      </c>
      <c r="QL94" s="94">
        <v>4.4037903999999999E-7</v>
      </c>
      <c r="QM94" s="94">
        <v>7.0474407000000003E-6</v>
      </c>
      <c r="QN94" s="94">
        <v>1.1282512E-4</v>
      </c>
      <c r="QO94" s="94">
        <v>1.2208371E-3</v>
      </c>
      <c r="QP94" s="94">
        <v>4.9591339999999996E-3</v>
      </c>
      <c r="QQ94" s="94">
        <v>1.3670995999999999E-2</v>
      </c>
      <c r="QR94" s="94">
        <v>3.0032221000000001E-2</v>
      </c>
      <c r="QS94" s="94">
        <v>5.5889162999999999E-2</v>
      </c>
      <c r="QT94" s="94">
        <v>9.0858560000000005E-2</v>
      </c>
      <c r="QU94" s="94">
        <v>0.13129399999999999</v>
      </c>
      <c r="QV94" s="94">
        <v>0.17016658000000001</v>
      </c>
      <c r="QW94" s="94">
        <v>0.19831254000000001</v>
      </c>
      <c r="QX94" s="94">
        <v>0.20774666999999999</v>
      </c>
      <c r="QY94" s="94">
        <v>0.20342768999999999</v>
      </c>
      <c r="QZ94" s="94">
        <v>0.17976014000000001</v>
      </c>
      <c r="RA94" s="94">
        <v>0.14319409999999999</v>
      </c>
      <c r="RB94" s="94">
        <v>0.1024504</v>
      </c>
      <c r="RC94" s="94">
        <v>6.524634E-2</v>
      </c>
      <c r="RD94" s="94">
        <v>3.6372975000000002E-2</v>
      </c>
      <c r="RE94" s="94">
        <v>1.7251367E-2</v>
      </c>
      <c r="RF94" s="94">
        <v>6.6114444999999999E-3</v>
      </c>
      <c r="RG94" s="94">
        <v>1.8223752000000001E-3</v>
      </c>
      <c r="RH94" s="94">
        <v>2.4718713000000003E-4</v>
      </c>
      <c r="RI94" s="94">
        <v>2.0819806999999999E-5</v>
      </c>
      <c r="RJ94" s="94">
        <v>5.3179455999999998E-6</v>
      </c>
      <c r="RK94" s="94">
        <v>3.357615E-6</v>
      </c>
      <c r="RL94" s="94">
        <v>1.7931355000000001E-6</v>
      </c>
      <c r="RM94" s="94">
        <v>5.4160505999999996E-7</v>
      </c>
      <c r="RN94" s="94">
        <v>9.3968444999999998E-8</v>
      </c>
      <c r="RO94" s="94">
        <v>2.1897474E-8</v>
      </c>
      <c r="RP94" s="94">
        <v>1.0303987E-8</v>
      </c>
      <c r="RQ94" s="94">
        <v>0</v>
      </c>
      <c r="RR94" s="94">
        <v>1.0605891E-16</v>
      </c>
      <c r="RS94" s="94">
        <v>1.6809961E-15</v>
      </c>
      <c r="RT94" s="94">
        <v>2.6767982999999999E-14</v>
      </c>
      <c r="RU94" s="94">
        <v>4.2624711999999999E-13</v>
      </c>
      <c r="RV94" s="94">
        <v>6.7891519999999999E-12</v>
      </c>
      <c r="RW94" s="94">
        <v>1.0819156E-10</v>
      </c>
      <c r="RX94" s="94">
        <v>1.7255134E-9</v>
      </c>
      <c r="RY94" s="94">
        <v>2.7548998E-8</v>
      </c>
      <c r="RZ94" s="94">
        <v>4.4037897999999998E-7</v>
      </c>
      <c r="SA94" s="94">
        <v>7.047444E-6</v>
      </c>
      <c r="SB94" s="94">
        <v>1.1282519E-4</v>
      </c>
      <c r="SC94" s="94">
        <v>1.2208378000000001E-3</v>
      </c>
      <c r="SD94" s="94">
        <v>4.9591343999999997E-3</v>
      </c>
      <c r="SE94" s="94">
        <v>1.3670991E-2</v>
      </c>
      <c r="SF94" s="94">
        <v>3.0032198999999999E-2</v>
      </c>
      <c r="SG94" s="94">
        <v>5.5889107E-2</v>
      </c>
      <c r="SH94" s="94">
        <v>9.0858444999999996E-2</v>
      </c>
      <c r="SI94" s="94">
        <v>0.13129388</v>
      </c>
      <c r="SJ94" s="94">
        <v>0.17016651999999999</v>
      </c>
      <c r="SK94" s="94">
        <v>0.19831256999999999</v>
      </c>
      <c r="SL94" s="94">
        <v>0.20774690000000001</v>
      </c>
      <c r="SM94" s="94">
        <v>0.20342801999999999</v>
      </c>
      <c r="SN94" s="94">
        <v>0.17976049</v>
      </c>
      <c r="SO94" s="94">
        <v>0.14319419999999999</v>
      </c>
      <c r="SP94" s="94">
        <v>0.10245041000000001</v>
      </c>
      <c r="SQ94" s="94">
        <v>6.5246254000000004E-2</v>
      </c>
      <c r="SR94" s="94">
        <v>3.6372950000000001E-2</v>
      </c>
      <c r="SS94" s="94">
        <v>1.7251385000000001E-2</v>
      </c>
      <c r="ST94" s="94">
        <v>6.6114559999999999E-3</v>
      </c>
      <c r="SU94" s="94">
        <v>1.8223754999999999E-3</v>
      </c>
      <c r="SV94" s="94">
        <v>2.4718602000000002E-4</v>
      </c>
      <c r="SW94" s="94">
        <v>2.0819722E-5</v>
      </c>
      <c r="SX94" s="94">
        <v>5.3179310000000002E-6</v>
      </c>
      <c r="SY94" s="94">
        <v>3.3576116E-6</v>
      </c>
      <c r="SZ94" s="94">
        <v>1.793136E-6</v>
      </c>
      <c r="TA94" s="94">
        <v>5.4160520000000005E-7</v>
      </c>
      <c r="TB94" s="94">
        <v>9.3968429999999996E-8</v>
      </c>
      <c r="TC94" s="94">
        <v>2.1897394000000001E-8</v>
      </c>
      <c r="TD94" s="94">
        <v>1.030396E-8</v>
      </c>
      <c r="TE94" s="94">
        <v>0</v>
      </c>
      <c r="TF94" s="94">
        <v>1.0605834499999999E-16</v>
      </c>
      <c r="TG94" s="94">
        <v>1.6809863E-15</v>
      </c>
      <c r="TH94" s="94">
        <v>2.6767822E-14</v>
      </c>
      <c r="TI94" s="94">
        <v>4.2624468000000003E-13</v>
      </c>
      <c r="TJ94" s="94">
        <v>6.7891109999999997E-12</v>
      </c>
      <c r="TK94" s="94">
        <v>1.0819089E-10</v>
      </c>
      <c r="TL94" s="94">
        <v>1.7255031E-9</v>
      </c>
      <c r="TM94" s="94">
        <v>2.7548824000000001E-8</v>
      </c>
      <c r="TN94" s="94">
        <v>4.4037605999999998E-7</v>
      </c>
      <c r="TO94" s="94">
        <v>7.0473975000000003E-6</v>
      </c>
      <c r="TP94" s="94">
        <v>1.1282442599999999E-4</v>
      </c>
      <c r="TQ94" s="94">
        <v>1.2208354999999999E-3</v>
      </c>
      <c r="TR94" s="94">
        <v>4.9591334999999999E-3</v>
      </c>
      <c r="TS94" s="94">
        <v>1.3670989E-2</v>
      </c>
      <c r="TT94" s="94">
        <v>3.0032208000000001E-2</v>
      </c>
      <c r="TU94" s="94">
        <v>5.588912E-2</v>
      </c>
      <c r="TV94" s="94">
        <v>9.085849E-2</v>
      </c>
      <c r="TW94" s="94">
        <v>0.13129399999999999</v>
      </c>
      <c r="TX94" s="94">
        <v>0.17016663000000001</v>
      </c>
      <c r="TY94" s="94">
        <v>0.19831266</v>
      </c>
      <c r="TZ94" s="94">
        <v>0.20774715999999999</v>
      </c>
      <c r="UA94" s="94">
        <v>0.20342834000000001</v>
      </c>
      <c r="UB94" s="94">
        <v>0.17976086999999999</v>
      </c>
      <c r="UC94" s="94">
        <v>0.14319459000000001</v>
      </c>
      <c r="UD94" s="94">
        <v>0.10245058999999999</v>
      </c>
      <c r="UE94" s="94">
        <v>6.5246284000000002E-2</v>
      </c>
      <c r="UF94" s="94">
        <v>3.6372926E-2</v>
      </c>
      <c r="UG94" s="94">
        <v>1.7251385000000001E-2</v>
      </c>
      <c r="UH94" s="94">
        <v>6.6114705999999997E-3</v>
      </c>
      <c r="UI94" s="94">
        <v>1.8223808E-3</v>
      </c>
      <c r="UJ94" s="94">
        <v>2.471862E-4</v>
      </c>
      <c r="UK94" s="94">
        <v>2.0819722E-5</v>
      </c>
      <c r="UL94" s="94">
        <v>5.3179164999999997E-6</v>
      </c>
      <c r="UM94" s="94">
        <v>3.3575998E-6</v>
      </c>
      <c r="UN94" s="94">
        <v>1.7931309000000001E-6</v>
      </c>
      <c r="UO94" s="94">
        <v>5.4160482999999998E-7</v>
      </c>
      <c r="UP94" s="94">
        <v>9.3968560000000005E-8</v>
      </c>
      <c r="UQ94" s="94">
        <v>2.1897326999999999E-8</v>
      </c>
      <c r="UR94" s="94">
        <v>1.0303932999999999E-8</v>
      </c>
      <c r="US94" s="94">
        <v>0</v>
      </c>
      <c r="UT94" s="94">
        <v>1.060584E-16</v>
      </c>
      <c r="UU94" s="94">
        <v>1.6809865E-15</v>
      </c>
      <c r="UV94" s="94">
        <v>2.6767822E-14</v>
      </c>
      <c r="UW94" s="94">
        <v>4.2624476000000001E-13</v>
      </c>
      <c r="UX94" s="94">
        <v>6.7891105000000002E-12</v>
      </c>
      <c r="UY94" s="94">
        <v>1.08190866E-10</v>
      </c>
      <c r="UZ94" s="94">
        <v>1.7255029E-9</v>
      </c>
      <c r="VA94" s="94">
        <v>2.7548824000000001E-8</v>
      </c>
      <c r="VB94" s="94">
        <v>4.4037589999999998E-7</v>
      </c>
      <c r="VC94" s="94">
        <v>7.0473939999999999E-6</v>
      </c>
      <c r="VD94" s="94">
        <v>1.1282442E-4</v>
      </c>
      <c r="VE94" s="94">
        <v>1.2208340000000001E-3</v>
      </c>
      <c r="VF94" s="94">
        <v>4.9591280000000001E-3</v>
      </c>
      <c r="VG94" s="94">
        <v>1.3670984000000001E-2</v>
      </c>
      <c r="VH94" s="94">
        <v>3.0032192999999999E-2</v>
      </c>
      <c r="VI94" s="94">
        <v>5.5889099999999997E-2</v>
      </c>
      <c r="VJ94" s="94">
        <v>9.0858419999999995E-2</v>
      </c>
      <c r="VK94" s="94">
        <v>0.13129383</v>
      </c>
      <c r="VL94" s="94">
        <v>0.17016635999999999</v>
      </c>
      <c r="VM94" s="94">
        <v>0.19831228000000001</v>
      </c>
      <c r="VN94" s="94">
        <v>0.20774676</v>
      </c>
      <c r="VO94" s="94">
        <v>0.20342793000000001</v>
      </c>
      <c r="VP94" s="94">
        <v>0.17976070999999999</v>
      </c>
      <c r="VQ94" s="94">
        <v>0.14319462999999999</v>
      </c>
      <c r="VR94" s="94">
        <v>0.10245066999999999</v>
      </c>
      <c r="VS94" s="94">
        <v>6.5246289999999998E-2</v>
      </c>
      <c r="VT94" s="94">
        <v>3.6372889999999998E-2</v>
      </c>
      <c r="VU94" s="94">
        <v>1.7251367E-2</v>
      </c>
      <c r="VV94" s="94">
        <v>6.6114714999999996E-3</v>
      </c>
      <c r="VW94" s="94">
        <v>1.8223868999999999E-3</v>
      </c>
      <c r="VX94" s="94">
        <v>2.4718742000000001E-4</v>
      </c>
      <c r="VY94" s="94">
        <v>2.0819773E-5</v>
      </c>
      <c r="VZ94" s="94">
        <v>5.3179079999999997E-6</v>
      </c>
      <c r="WA94" s="94">
        <v>3.3575865999999999E-6</v>
      </c>
      <c r="WB94" s="94">
        <v>1.7931238E-6</v>
      </c>
      <c r="WC94" s="94">
        <v>5.4160336000000004E-7</v>
      </c>
      <c r="WD94" s="94">
        <v>9.3968530000000002E-8</v>
      </c>
      <c r="WE94" s="94">
        <v>2.1897236E-8</v>
      </c>
      <c r="WF94" s="94">
        <v>1.0303893E-8</v>
      </c>
      <c r="WG94" s="94">
        <v>0</v>
      </c>
      <c r="WH94" s="94">
        <v>1.0605902E-16</v>
      </c>
      <c r="WI94" s="94">
        <v>1.6809966999999999E-15</v>
      </c>
      <c r="WJ94" s="94">
        <v>2.6767968999999999E-14</v>
      </c>
      <c r="WK94" s="94">
        <v>4.262469E-13</v>
      </c>
      <c r="WL94" s="94">
        <v>6.7891495000000001E-12</v>
      </c>
      <c r="WM94" s="94">
        <v>1.08191456E-10</v>
      </c>
      <c r="WN94" s="94">
        <v>1.7255117000000001E-9</v>
      </c>
      <c r="WO94" s="94">
        <v>2.7548968E-8</v>
      </c>
      <c r="WP94" s="94">
        <v>4.403784E-7</v>
      </c>
      <c r="WQ94" s="94">
        <v>7.0474340000000002E-6</v>
      </c>
      <c r="WR94" s="94">
        <v>1.1282511E-4</v>
      </c>
      <c r="WS94" s="94">
        <v>1.2208362E-3</v>
      </c>
      <c r="WT94" s="94">
        <v>4.9591297000000003E-3</v>
      </c>
      <c r="WU94" s="94">
        <v>1.3670985E-2</v>
      </c>
      <c r="WV94" s="94">
        <v>3.003219E-2</v>
      </c>
      <c r="WW94" s="94">
        <v>5.5889080000000001E-2</v>
      </c>
      <c r="WX94" s="94">
        <v>9.0858439999999999E-2</v>
      </c>
      <c r="WY94" s="94">
        <v>0.13129394999999999</v>
      </c>
      <c r="WZ94" s="94">
        <v>0.17016654000000001</v>
      </c>
      <c r="XA94" s="94">
        <v>0.19831245</v>
      </c>
      <c r="XB94" s="94">
        <v>0.20774667999999999</v>
      </c>
      <c r="XC94" s="94">
        <v>0.20342782000000001</v>
      </c>
      <c r="XD94" s="94">
        <v>0.17976053</v>
      </c>
      <c r="XE94" s="94">
        <v>0.14319448000000001</v>
      </c>
      <c r="XF94" s="94">
        <v>0.1024506</v>
      </c>
      <c r="XG94" s="94">
        <v>6.5246310000000002E-2</v>
      </c>
      <c r="XH94" s="94">
        <v>3.6372889999999998E-2</v>
      </c>
      <c r="XI94" s="94">
        <v>1.7251346000000001E-2</v>
      </c>
      <c r="XJ94" s="94">
        <v>6.6114609999999999E-3</v>
      </c>
      <c r="XK94" s="94">
        <v>1.8223865E-3</v>
      </c>
      <c r="XL94" s="94">
        <v>2.4718864000000001E-4</v>
      </c>
      <c r="XM94" s="94">
        <v>2.0819820000000002E-5</v>
      </c>
      <c r="XN94" s="94">
        <v>5.3179000000000004E-6</v>
      </c>
      <c r="XO94" s="94">
        <v>3.3575786000000001E-6</v>
      </c>
      <c r="XP94" s="94">
        <v>1.7931189E-6</v>
      </c>
      <c r="XQ94" s="94">
        <v>5.4160193000000005E-7</v>
      </c>
      <c r="XR94" s="94">
        <v>9.3968229999999999E-8</v>
      </c>
      <c r="XS94" s="94">
        <v>2.1897156000000001E-8</v>
      </c>
      <c r="XT94" s="94">
        <v>1.0303853E-8</v>
      </c>
      <c r="XU94" s="94">
        <v>0</v>
      </c>
      <c r="XV94" s="94">
        <v>1.06059834E-16</v>
      </c>
      <c r="XW94" s="94">
        <v>1.6810102E-15</v>
      </c>
      <c r="XX94" s="94">
        <v>2.6768176999999999E-14</v>
      </c>
      <c r="XY94" s="94">
        <v>4.2625009999999998E-13</v>
      </c>
      <c r="XZ94" s="94">
        <v>6.7891972000000002E-12</v>
      </c>
      <c r="YA94" s="94">
        <v>1.0819223E-10</v>
      </c>
      <c r="YB94" s="94">
        <v>1.7255243E-9</v>
      </c>
      <c r="YC94" s="94">
        <v>2.7549184E-8</v>
      </c>
      <c r="YD94" s="94">
        <v>4.4038194000000003E-7</v>
      </c>
      <c r="YE94" s="94">
        <v>7.0474919999999996E-6</v>
      </c>
      <c r="YF94" s="94">
        <v>1.1282603E-4</v>
      </c>
      <c r="YG94" s="94">
        <v>1.220842E-3</v>
      </c>
      <c r="YH94" s="94">
        <v>4.9591465E-3</v>
      </c>
      <c r="YI94" s="94">
        <v>1.3671015999999999E-2</v>
      </c>
      <c r="YJ94" s="94">
        <v>3.0032244999999999E-2</v>
      </c>
      <c r="YK94" s="94">
        <v>5.5889192999999997E-2</v>
      </c>
      <c r="YL94" s="94">
        <v>9.0858616000000003E-2</v>
      </c>
      <c r="YM94" s="94">
        <v>0.1312942</v>
      </c>
      <c r="YN94" s="94">
        <v>0.17016700000000001</v>
      </c>
      <c r="YO94" s="94">
        <v>0.19831309999999999</v>
      </c>
      <c r="YP94" s="94">
        <v>0.20774713</v>
      </c>
      <c r="YQ94" s="94">
        <v>0.2034282</v>
      </c>
      <c r="YR94" s="94">
        <v>0.17976068000000001</v>
      </c>
      <c r="YS94" s="94">
        <v>0.14319456</v>
      </c>
      <c r="YT94" s="94">
        <v>0.102450736</v>
      </c>
      <c r="YU94" s="94">
        <v>6.5246440000000003E-2</v>
      </c>
      <c r="YV94" s="94">
        <v>3.6372981999999998E-2</v>
      </c>
      <c r="YW94" s="94">
        <v>1.7251393E-2</v>
      </c>
      <c r="YX94" s="94">
        <v>6.6114753E-3</v>
      </c>
      <c r="YY94" s="94">
        <v>1.8223899999999999E-3</v>
      </c>
      <c r="YZ94" s="94">
        <v>2.4718899999999998E-4</v>
      </c>
      <c r="ZA94" s="94">
        <v>2.0819806999999999E-5</v>
      </c>
      <c r="ZB94" s="94">
        <v>5.3178850000000002E-6</v>
      </c>
      <c r="ZC94" s="94">
        <v>3.3575679999999998E-6</v>
      </c>
      <c r="ZD94" s="94">
        <v>1.7931144E-6</v>
      </c>
      <c r="ZE94" s="94">
        <v>5.4160023000000002E-7</v>
      </c>
      <c r="ZF94" s="94">
        <v>9.3967649999999999E-8</v>
      </c>
      <c r="ZG94" s="94">
        <v>2.1896993999999999E-8</v>
      </c>
      <c r="ZH94" s="94">
        <v>1.0303773E-8</v>
      </c>
      <c r="ZI94" s="94">
        <v>0</v>
      </c>
      <c r="ZJ94" s="94">
        <v>1.0606040000000001E-16</v>
      </c>
      <c r="ZK94" s="94">
        <v>1.6810196999999999E-15</v>
      </c>
      <c r="ZL94" s="94">
        <v>2.6768328E-14</v>
      </c>
      <c r="ZM94" s="94">
        <v>4.262524E-13</v>
      </c>
      <c r="ZN94" s="94">
        <v>6.7892344999999999E-12</v>
      </c>
      <c r="ZO94" s="94">
        <v>1.0819279499999999E-10</v>
      </c>
      <c r="ZP94" s="94">
        <v>1.7255328E-9</v>
      </c>
      <c r="ZQ94" s="94">
        <v>2.7549309E-8</v>
      </c>
      <c r="ZR94" s="94">
        <v>4.4038415999999998E-7</v>
      </c>
      <c r="ZS94" s="94">
        <v>7.0475303000000001E-6</v>
      </c>
      <c r="ZT94" s="94">
        <v>1.1282675000000001E-4</v>
      </c>
      <c r="ZU94" s="94">
        <v>1.2208462999999999E-3</v>
      </c>
      <c r="ZV94" s="94">
        <v>4.9591623000000001E-3</v>
      </c>
      <c r="ZW94" s="94">
        <v>1.3671055999999999E-2</v>
      </c>
      <c r="ZX94" s="94">
        <v>3.0032329999999999E-2</v>
      </c>
      <c r="ZY94" s="94">
        <v>5.5889330000000001E-2</v>
      </c>
      <c r="ZZ94" s="94">
        <v>9.0858830000000002E-2</v>
      </c>
      <c r="AAA94" s="94">
        <v>0.13129442999999999</v>
      </c>
      <c r="AAB94" s="94">
        <v>0.17016729999999999</v>
      </c>
      <c r="AAC94" s="94">
        <v>0.19831355000000001</v>
      </c>
      <c r="AAD94" s="94">
        <v>0.20774778999999999</v>
      </c>
      <c r="AAE94" s="94">
        <v>0.20342884999999999</v>
      </c>
      <c r="AAF94" s="94">
        <v>0.17976126000000001</v>
      </c>
      <c r="AAG94" s="94">
        <v>0.14319493</v>
      </c>
      <c r="AAH94" s="94">
        <v>0.102451</v>
      </c>
      <c r="AAI94" s="94">
        <v>6.5246639999999995E-2</v>
      </c>
      <c r="AAJ94" s="94">
        <v>3.6373146000000002E-2</v>
      </c>
      <c r="AAK94" s="94">
        <v>1.7251477000000001E-2</v>
      </c>
      <c r="AAL94" s="94">
        <v>6.6115065000000002E-3</v>
      </c>
      <c r="AAM94" s="94">
        <v>1.8223987000000001E-3</v>
      </c>
      <c r="AAN94" s="94">
        <v>2.4719085000000002E-4</v>
      </c>
      <c r="AAO94" s="94">
        <v>2.0819905000000001E-5</v>
      </c>
      <c r="AAP94" s="94">
        <v>5.3178909999999999E-6</v>
      </c>
      <c r="AAQ94" s="94">
        <v>3.3575718E-6</v>
      </c>
      <c r="AAR94" s="94">
        <v>1.7931189999999999E-6</v>
      </c>
      <c r="AAS94" s="94">
        <v>5.416018E-7</v>
      </c>
      <c r="AAT94" s="94">
        <v>9.396761E-8</v>
      </c>
      <c r="AAU94" s="94">
        <v>2.1896837999999999E-8</v>
      </c>
      <c r="AAV94" s="94">
        <v>1.0303717E-8</v>
      </c>
      <c r="AAW94" s="94">
        <v>0</v>
      </c>
      <c r="AAX94" s="94">
        <v>1.0605955600000001E-16</v>
      </c>
      <c r="AAY94" s="94">
        <v>1.6810049E-15</v>
      </c>
      <c r="AAZ94" s="94">
        <v>2.6768080000000001E-14</v>
      </c>
      <c r="ABA94" s="94">
        <v>4.2624840000000001E-13</v>
      </c>
      <c r="ABB94" s="94">
        <v>6.7891724999999997E-12</v>
      </c>
      <c r="ABC94" s="94">
        <v>1.0819184000000001E-10</v>
      </c>
      <c r="ABD94" s="94">
        <v>1.7255169999999999E-9</v>
      </c>
      <c r="ABE94" s="94">
        <v>2.7549051E-8</v>
      </c>
      <c r="ABF94" s="94">
        <v>4.403797E-7</v>
      </c>
      <c r="ABG94" s="94">
        <v>7.0474599999999996E-6</v>
      </c>
      <c r="ABH94" s="94">
        <v>1.1282552E-4</v>
      </c>
      <c r="ABI94" s="94">
        <v>1.2208428E-3</v>
      </c>
      <c r="ABJ94" s="94">
        <v>4.9591567E-3</v>
      </c>
      <c r="ABK94" s="94">
        <v>1.3671050000000001E-2</v>
      </c>
      <c r="ABL94" s="94">
        <v>3.0032335E-2</v>
      </c>
      <c r="ABM94" s="94">
        <v>5.5889342000000002E-2</v>
      </c>
      <c r="ABN94" s="94">
        <v>9.0858830000000002E-2</v>
      </c>
      <c r="ABO94" s="94">
        <v>0.13129440000000001</v>
      </c>
      <c r="ABP94" s="94">
        <v>0.17016714999999999</v>
      </c>
      <c r="ABQ94" s="94">
        <v>0.1983133</v>
      </c>
      <c r="ABR94" s="94">
        <v>0.20774753000000001</v>
      </c>
      <c r="ABS94" s="94">
        <v>0.20342858</v>
      </c>
      <c r="ABT94" s="94">
        <v>0.17976093000000001</v>
      </c>
      <c r="ABU94" s="94">
        <v>0.14319466</v>
      </c>
      <c r="ABV94" s="94">
        <v>0.10245077</v>
      </c>
      <c r="ABW94" s="94">
        <v>6.5246529999999997E-2</v>
      </c>
      <c r="ABX94" s="94">
        <v>3.6373139999999998E-2</v>
      </c>
      <c r="ABY94" s="94">
        <v>1.7251526999999999E-2</v>
      </c>
      <c r="ABZ94" s="94">
        <v>6.6115460000000003E-3</v>
      </c>
      <c r="ACA94" s="94">
        <v>1.8224185999999999E-3</v>
      </c>
      <c r="ACB94" s="94">
        <v>2.4719596999999999E-4</v>
      </c>
      <c r="ACC94" s="94">
        <v>2.0820275999999999E-5</v>
      </c>
      <c r="ACD94" s="94">
        <v>5.3179656000000003E-6</v>
      </c>
      <c r="ACE94" s="94">
        <v>3.3576174999999998E-6</v>
      </c>
      <c r="ACF94" s="94">
        <v>1.7931502E-6</v>
      </c>
      <c r="ACG94" s="94">
        <v>5.416133E-7</v>
      </c>
      <c r="ACH94" s="94">
        <v>9.3969349999999998E-8</v>
      </c>
      <c r="ACI94" s="94">
        <v>2.1897077999999999E-8</v>
      </c>
      <c r="ACJ94" s="94">
        <v>1.0303839999999999E-8</v>
      </c>
      <c r="ACK94" s="94">
        <v>0</v>
      </c>
      <c r="ACL94" s="94">
        <v>1.0605728599999999E-16</v>
      </c>
      <c r="ACM94" s="94">
        <v>1.6809699E-15</v>
      </c>
      <c r="ACN94" s="94">
        <v>2.6767571000000001E-14</v>
      </c>
      <c r="ACO94" s="94">
        <v>4.2624078E-13</v>
      </c>
      <c r="ACP94" s="94">
        <v>6.7890598E-12</v>
      </c>
      <c r="ACQ94" s="94">
        <v>1.0819018599999999E-10</v>
      </c>
      <c r="ACR94" s="94">
        <v>1.7254926E-9</v>
      </c>
      <c r="ACS94" s="94">
        <v>2.7548690000000001E-8</v>
      </c>
      <c r="ACT94" s="94">
        <v>4.4037420000000001E-7</v>
      </c>
      <c r="ACU94" s="94">
        <v>7.0473716E-6</v>
      </c>
      <c r="ACV94" s="94">
        <v>1.1282409E-4</v>
      </c>
      <c r="ACW94" s="94">
        <v>1.2208363E-3</v>
      </c>
      <c r="ACX94" s="94">
        <v>4.9591456000000001E-3</v>
      </c>
      <c r="ACY94" s="94">
        <v>1.3671048999999999E-2</v>
      </c>
      <c r="ACZ94" s="94">
        <v>3.0032339000000002E-2</v>
      </c>
      <c r="ADA94" s="94">
        <v>5.5889322999999998E-2</v>
      </c>
      <c r="ADB94" s="94">
        <v>9.0858704999999998E-2</v>
      </c>
      <c r="ADC94" s="94">
        <v>0.13129394999999999</v>
      </c>
      <c r="ADD94" s="94">
        <v>0.17016614999999999</v>
      </c>
      <c r="ADE94" s="94">
        <v>0.19831176</v>
      </c>
      <c r="ADF94" s="94">
        <v>0.20774564000000001</v>
      </c>
      <c r="ADG94" s="94">
        <v>0.20342668999999999</v>
      </c>
      <c r="ADH94" s="94">
        <v>0.17975943999999999</v>
      </c>
      <c r="ADI94" s="94">
        <v>0.14319369000000001</v>
      </c>
      <c r="ADJ94" s="94">
        <v>0.10245029</v>
      </c>
      <c r="ADK94" s="94">
        <v>6.5246410000000005E-2</v>
      </c>
      <c r="ADL94" s="94">
        <v>3.637319E-2</v>
      </c>
      <c r="ADM94" s="94">
        <v>1.7251586999999999E-2</v>
      </c>
      <c r="ADN94" s="94">
        <v>6.6115725999999998E-3</v>
      </c>
      <c r="ADO94" s="94">
        <v>1.8224121000000001E-3</v>
      </c>
      <c r="ADP94" s="94">
        <v>2.4718789999999999E-4</v>
      </c>
      <c r="ADQ94" s="94">
        <v>2.0819993000000001E-5</v>
      </c>
      <c r="ADR94" s="94">
        <v>5.3180565000000001E-6</v>
      </c>
      <c r="ADS94" s="94">
        <v>3.3576782000000002E-6</v>
      </c>
      <c r="ADT94" s="94">
        <v>1.7931377E-6</v>
      </c>
      <c r="ADU94" s="94">
        <v>5.4159290000000001E-7</v>
      </c>
      <c r="ADV94" s="94">
        <v>9.3965619999999994E-8</v>
      </c>
      <c r="ADW94" s="94">
        <v>2.1897810000000001E-8</v>
      </c>
      <c r="ADX94" s="94">
        <v>1.0304258E-8</v>
      </c>
      <c r="ADY94" s="100"/>
      <c r="ADZ94" s="101"/>
      <c r="AEA94" s="101"/>
      <c r="AEB94" s="101"/>
      <c r="AEC94" s="101"/>
      <c r="AED94" s="144">
        <f t="shared" si="47"/>
        <v>89</v>
      </c>
      <c r="AEE94" s="142"/>
      <c r="AEF94" s="158">
        <f t="shared" si="53"/>
        <v>89</v>
      </c>
      <c r="AEG94" s="138">
        <f t="shared" si="49"/>
        <v>1.0303797999999999E-8</v>
      </c>
      <c r="AEH94" s="138">
        <f t="shared" si="49"/>
        <v>1.0303862E-8</v>
      </c>
      <c r="AEI94" s="138">
        <f t="shared" si="49"/>
        <v>1.0303914E-8</v>
      </c>
      <c r="AEJ94" s="138">
        <f t="shared" si="49"/>
        <v>1.0304045E-8</v>
      </c>
      <c r="AEK94" s="138">
        <f t="shared" si="49"/>
        <v>1.030394E-8</v>
      </c>
      <c r="AEL94" s="138">
        <f t="shared" si="49"/>
        <v>1.0303942999999999E-8</v>
      </c>
      <c r="AEM94" s="138">
        <f t="shared" si="49"/>
        <v>1.0303973E-8</v>
      </c>
      <c r="AEN94" s="138">
        <f t="shared" si="49"/>
        <v>1.0303968999999999E-8</v>
      </c>
      <c r="AEO94" s="138">
        <f t="shared" si="49"/>
        <v>1.0303967E-8</v>
      </c>
      <c r="AEP94" s="138">
        <f t="shared" si="49"/>
        <v>1.0303976E-8</v>
      </c>
      <c r="AEQ94" s="138">
        <f t="shared" si="50"/>
        <v>1.0303996E-8</v>
      </c>
      <c r="AER94" s="138">
        <f t="shared" si="50"/>
        <v>1.0303987E-8</v>
      </c>
      <c r="AES94" s="138">
        <f t="shared" si="50"/>
        <v>1.030396E-8</v>
      </c>
      <c r="AET94" s="138">
        <f t="shared" si="50"/>
        <v>1.0303932999999999E-8</v>
      </c>
      <c r="AEU94" s="138">
        <f t="shared" si="50"/>
        <v>1.0303893E-8</v>
      </c>
      <c r="AEV94" s="138">
        <f t="shared" si="50"/>
        <v>1.0303853E-8</v>
      </c>
      <c r="AEW94" s="138">
        <f t="shared" si="50"/>
        <v>1.0303773E-8</v>
      </c>
      <c r="AEX94" s="138">
        <f t="shared" si="50"/>
        <v>1.0303717E-8</v>
      </c>
      <c r="AEY94" s="138">
        <f t="shared" si="50"/>
        <v>1.0303839999999999E-8</v>
      </c>
      <c r="AEZ94" s="130">
        <f t="shared" si="43"/>
        <v>25.23</v>
      </c>
      <c r="AFA94" s="91"/>
      <c r="AFB94" s="94">
        <v>1.030393E-8</v>
      </c>
      <c r="AFC94" s="139">
        <f t="shared" si="44"/>
        <v>1.0303912578947368E-8</v>
      </c>
      <c r="AFD94" s="91"/>
      <c r="AFE94" s="142"/>
      <c r="AFF94" s="142"/>
      <c r="AFG94" s="138">
        <f t="shared" si="52"/>
        <v>0.17016691</v>
      </c>
      <c r="AFH94" s="138">
        <f t="shared" si="52"/>
        <v>0.17016708999999999</v>
      </c>
      <c r="AFI94" s="138">
        <f t="shared" si="52"/>
        <v>0.17016722000000001</v>
      </c>
      <c r="AFJ94" s="138">
        <f t="shared" si="52"/>
        <v>0.17016672999999999</v>
      </c>
      <c r="AFK94" s="138">
        <f t="shared" si="52"/>
        <v>0.17016687999999999</v>
      </c>
      <c r="AFL94" s="138">
        <f t="shared" si="52"/>
        <v>0.17016685000000001</v>
      </c>
      <c r="AFM94" s="138">
        <f t="shared" si="52"/>
        <v>0.17016712000000001</v>
      </c>
      <c r="AFN94" s="138">
        <f t="shared" si="52"/>
        <v>0.17016700000000001</v>
      </c>
      <c r="AFO94" s="138">
        <f t="shared" si="52"/>
        <v>0.17016658000000001</v>
      </c>
      <c r="AFP94" s="138">
        <f t="shared" si="52"/>
        <v>0.17016630999999999</v>
      </c>
      <c r="AFQ94" s="138">
        <f t="shared" si="52"/>
        <v>0.17016637000000001</v>
      </c>
      <c r="AFR94" s="138">
        <f t="shared" si="52"/>
        <v>0.17016658000000001</v>
      </c>
      <c r="AFS94" s="138">
        <f t="shared" si="52"/>
        <v>0.17016651999999999</v>
      </c>
      <c r="AFT94" s="138">
        <f t="shared" si="52"/>
        <v>0.17016663000000001</v>
      </c>
      <c r="AFU94" s="138">
        <f t="shared" si="52"/>
        <v>0.17016635999999999</v>
      </c>
      <c r="AFV94" s="138">
        <f t="shared" si="52"/>
        <v>0.17016654000000001</v>
      </c>
      <c r="AFW94" s="138">
        <f t="shared" si="51"/>
        <v>0.17016700000000001</v>
      </c>
      <c r="AFX94" s="138">
        <f t="shared" si="51"/>
        <v>0.17016729999999999</v>
      </c>
      <c r="AFY94" s="138">
        <f t="shared" si="51"/>
        <v>0.17016714999999999</v>
      </c>
      <c r="AFZ94" s="138" t="e">
        <f t="shared" si="51"/>
        <v>#VALUE!</v>
      </c>
      <c r="AGA94" s="139">
        <f t="shared" si="46"/>
        <v>0.17016679684210531</v>
      </c>
      <c r="AGB94" s="91"/>
      <c r="AGC94" s="91"/>
      <c r="AGD94" s="91"/>
      <c r="AGE94" s="91"/>
      <c r="AGF94" s="91"/>
      <c r="AGG94" s="91"/>
      <c r="AGH94" s="91"/>
      <c r="AGI94" s="91"/>
      <c r="AGJ94" s="91"/>
      <c r="AGK94" s="91"/>
      <c r="AGL94" s="91"/>
      <c r="AGM94" s="91"/>
      <c r="AGN94" s="91"/>
      <c r="AGO94" s="91"/>
      <c r="AGP94" s="91"/>
      <c r="AGQ94" s="91"/>
      <c r="AGR94" s="91"/>
      <c r="AGS94" s="91"/>
      <c r="AGT94" s="91"/>
      <c r="AGU94" s="91"/>
      <c r="AGV94" s="91"/>
      <c r="AGW94" s="91"/>
      <c r="AGX94" s="91"/>
      <c r="AGY94" s="91"/>
      <c r="AGZ94" s="91"/>
      <c r="AHA94" s="91"/>
      <c r="AHB94" s="91"/>
      <c r="AHC94" s="91"/>
      <c r="AHD94" s="91"/>
      <c r="AHE94" s="91"/>
      <c r="AHF94" s="91"/>
      <c r="AHG94" s="91"/>
      <c r="AHH94" s="91"/>
      <c r="AHI94" s="91"/>
      <c r="AHJ94" s="91"/>
      <c r="AHK94" s="91"/>
      <c r="AHL94" s="91"/>
      <c r="AHM94" s="91"/>
      <c r="AHN94" s="91"/>
      <c r="AHO94" s="91"/>
      <c r="AHP94" s="91"/>
      <c r="AHQ94" s="91"/>
      <c r="AHR94" s="91"/>
      <c r="AHS94" s="91"/>
      <c r="AHT94" s="91"/>
      <c r="AHU94" s="91"/>
      <c r="AHV94" s="91"/>
      <c r="AHW94" s="91"/>
      <c r="AHX94" s="91"/>
      <c r="AHY94" s="91"/>
      <c r="AHZ94" s="91"/>
      <c r="AIA94" s="91"/>
      <c r="AIB94" s="91"/>
      <c r="AIC94" s="91"/>
      <c r="AID94" s="91"/>
      <c r="AIE94" s="91"/>
      <c r="AIF94" s="91"/>
      <c r="AIG94" s="91"/>
      <c r="AIH94" s="91"/>
      <c r="AII94" s="91"/>
      <c r="AIJ94" s="91"/>
      <c r="AIK94" s="91"/>
      <c r="AIL94" s="91"/>
      <c r="AIM94" s="91"/>
      <c r="AIN94" s="91"/>
      <c r="AIO94" s="91"/>
      <c r="AIP94" s="91"/>
      <c r="AIQ94" s="91"/>
      <c r="AIR94" s="91"/>
      <c r="AIS94" s="91"/>
      <c r="AIT94" s="91"/>
      <c r="AIU94" s="91"/>
      <c r="AIV94" s="91"/>
      <c r="AIW94" s="91"/>
      <c r="AIX94" s="91"/>
      <c r="AIY94" s="91"/>
      <c r="AIZ94" s="91"/>
      <c r="AJA94" s="91"/>
      <c r="AJB94" s="91"/>
      <c r="AJC94" s="91"/>
      <c r="AJD94" s="91"/>
      <c r="AJE94" s="91"/>
      <c r="AJF94" s="91"/>
      <c r="AJG94" s="91"/>
      <c r="AJH94" s="91"/>
      <c r="AJI94" s="91"/>
      <c r="AJJ94" s="91"/>
      <c r="AJK94" s="91"/>
      <c r="AJL94" s="91"/>
      <c r="AJM94" s="91"/>
      <c r="AJN94" s="91"/>
      <c r="AJO94" s="91"/>
      <c r="AJP94" s="91"/>
      <c r="AJQ94" s="91"/>
      <c r="AJR94" s="91"/>
      <c r="AJS94" s="91"/>
      <c r="AJT94" s="91"/>
      <c r="AJU94" s="91"/>
      <c r="AJV94" s="91"/>
      <c r="AJW94" s="91"/>
      <c r="AJX94" s="91"/>
      <c r="AJY94" s="91"/>
      <c r="AJZ94" s="91"/>
      <c r="AKA94" s="91"/>
      <c r="AKB94" s="91"/>
      <c r="AKC94" s="91"/>
      <c r="AKD94" s="91"/>
      <c r="AKE94" s="91"/>
      <c r="AKF94" s="91"/>
      <c r="AKG94" s="91"/>
      <c r="AKH94" s="91"/>
      <c r="AKI94" s="91"/>
      <c r="AKJ94" s="91"/>
      <c r="AKK94" s="91"/>
      <c r="AKL94" s="91"/>
      <c r="AKM94" s="91"/>
      <c r="AKN94" s="91"/>
      <c r="AKO94" s="91"/>
      <c r="AKP94" s="91"/>
      <c r="AKQ94" s="91"/>
      <c r="AKR94" s="91"/>
      <c r="AKS94" s="91"/>
      <c r="AKT94" s="91"/>
      <c r="AKU94" s="91"/>
      <c r="AKV94" s="91"/>
      <c r="AKW94" s="91"/>
      <c r="AKX94" s="91"/>
      <c r="AKY94" s="91"/>
      <c r="AKZ94" s="91"/>
      <c r="ALA94" s="91"/>
      <c r="ALB94" s="91"/>
      <c r="ALC94" s="91"/>
      <c r="ALD94" s="91"/>
      <c r="ALE94" s="91"/>
      <c r="ALF94" s="91"/>
      <c r="ALG94" s="91"/>
      <c r="ALH94" s="91"/>
      <c r="ALI94" s="91"/>
      <c r="ALJ94" s="91"/>
      <c r="ALK94" s="91"/>
      <c r="ALL94" s="91"/>
      <c r="ALM94" s="91"/>
      <c r="ALN94" s="91"/>
      <c r="ALO94" s="91"/>
      <c r="ALP94" s="91"/>
      <c r="ALQ94" s="91"/>
      <c r="ALR94" s="91"/>
      <c r="ALS94" s="91"/>
      <c r="ALT94" s="91"/>
      <c r="ALU94" s="91"/>
      <c r="ALV94" s="91"/>
      <c r="ALW94" s="91"/>
      <c r="ALX94" s="91"/>
      <c r="ALY94" s="91"/>
      <c r="ALZ94" s="91"/>
      <c r="AMA94" s="91"/>
      <c r="AMB94" s="91"/>
      <c r="AMC94" s="91"/>
      <c r="AMD94" s="91"/>
      <c r="AME94" s="91"/>
      <c r="AMF94" s="91"/>
      <c r="AMG94" s="91"/>
      <c r="AMH94" s="91"/>
      <c r="AMI94" s="91"/>
      <c r="AMJ94" s="91"/>
      <c r="AMK94" s="91"/>
      <c r="AML94" s="91"/>
      <c r="AMM94" s="91"/>
      <c r="AMN94" s="91"/>
      <c r="AMO94" s="91"/>
      <c r="AMP94" s="91"/>
      <c r="AMQ94" s="91"/>
      <c r="AMR94" s="91"/>
      <c r="AMS94" s="91"/>
      <c r="AMT94" s="91"/>
      <c r="AMU94" s="91"/>
      <c r="AMV94" s="91"/>
      <c r="AMW94" s="91"/>
      <c r="AMX94" s="91"/>
      <c r="AMY94" s="91"/>
      <c r="AMZ94" s="91"/>
      <c r="ANA94" s="91"/>
      <c r="ANB94" s="91"/>
      <c r="ANC94" s="91"/>
      <c r="AND94" s="91"/>
      <c r="ANE94" s="91"/>
      <c r="ANF94" s="91"/>
      <c r="ANG94" s="91"/>
      <c r="ANH94" s="91"/>
      <c r="ANI94" s="91"/>
      <c r="ANJ94" s="91"/>
      <c r="ANK94" s="91"/>
      <c r="ANL94" s="91"/>
      <c r="ANM94" s="91"/>
      <c r="ANN94" s="91"/>
      <c r="ANO94" s="91"/>
      <c r="ANP94" s="91"/>
      <c r="ANQ94" s="91"/>
      <c r="ANR94" s="91"/>
      <c r="ANS94" s="91"/>
      <c r="ANT94" s="91"/>
      <c r="ANU94" s="91"/>
      <c r="ANV94" s="91"/>
      <c r="ANW94" s="91"/>
      <c r="ANX94" s="91"/>
      <c r="ANY94" s="91"/>
      <c r="ANZ94" s="91"/>
      <c r="AOA94" s="91"/>
      <c r="AOB94" s="91"/>
      <c r="AOC94" s="91"/>
      <c r="AOD94" s="91"/>
      <c r="AOE94" s="91"/>
      <c r="AOF94" s="91"/>
      <c r="AOG94" s="91"/>
      <c r="AOH94" s="91"/>
      <c r="AOI94" s="91"/>
      <c r="AOJ94" s="91"/>
      <c r="AOK94" s="91"/>
      <c r="AOL94" s="91"/>
      <c r="AOM94" s="91"/>
      <c r="AON94" s="91"/>
      <c r="AOO94" s="91"/>
      <c r="AOP94" s="91"/>
      <c r="AOQ94" s="91"/>
      <c r="AOR94" s="91"/>
      <c r="AOS94" s="91"/>
      <c r="AOT94" s="91"/>
      <c r="AOU94" s="91"/>
      <c r="AOV94" s="91"/>
      <c r="AOW94" s="91"/>
      <c r="AOX94" s="91"/>
      <c r="AOY94" s="91"/>
      <c r="AOZ94" s="91"/>
      <c r="APA94" s="91"/>
      <c r="APB94" s="91"/>
      <c r="APC94" s="91"/>
      <c r="APD94" s="91"/>
      <c r="APE94" s="91"/>
      <c r="APF94" s="91"/>
      <c r="APG94" s="91"/>
      <c r="APH94" s="91"/>
      <c r="API94" s="91"/>
      <c r="APJ94" s="91"/>
      <c r="APK94" s="91"/>
      <c r="APL94" s="91"/>
      <c r="APM94" s="91"/>
      <c r="APN94" s="91"/>
      <c r="APO94" s="91"/>
      <c r="APP94" s="91"/>
      <c r="APQ94" s="91"/>
      <c r="APR94" s="91"/>
      <c r="APS94" s="91"/>
      <c r="APT94" s="91"/>
      <c r="APU94" s="91"/>
      <c r="APV94" s="91"/>
      <c r="APW94" s="91"/>
      <c r="APX94" s="91"/>
      <c r="APY94" s="91"/>
      <c r="APZ94" s="91"/>
      <c r="AQA94" s="91"/>
      <c r="AQB94" s="91"/>
      <c r="AQC94" s="91"/>
      <c r="AQD94" s="91"/>
      <c r="AQE94" s="91"/>
      <c r="AQF94" s="91"/>
      <c r="AQG94" s="91"/>
      <c r="AQH94" s="91"/>
      <c r="AQI94" s="91"/>
      <c r="AQJ94" s="91"/>
      <c r="AQK94" s="91"/>
      <c r="AQL94" s="91"/>
      <c r="AQM94" s="91"/>
      <c r="AQN94" s="91"/>
      <c r="AQO94" s="91"/>
      <c r="AQP94" s="91"/>
      <c r="AQQ94" s="91"/>
      <c r="AQR94" s="91"/>
      <c r="AQS94" s="91"/>
      <c r="AQT94" s="91"/>
      <c r="AQU94" s="91"/>
      <c r="AQV94" s="91"/>
      <c r="AQW94" s="91"/>
      <c r="AQX94" s="91"/>
      <c r="AQY94" s="91"/>
      <c r="AQZ94" s="91"/>
      <c r="ARA94" s="91"/>
      <c r="ARB94" s="91"/>
      <c r="ARC94" s="91"/>
      <c r="ARD94" s="91"/>
      <c r="ARE94" s="91"/>
      <c r="ARF94" s="91"/>
      <c r="ARG94" s="91"/>
      <c r="ARH94" s="91"/>
      <c r="ARI94" s="91"/>
      <c r="ARJ94" s="91"/>
      <c r="ARK94" s="91"/>
      <c r="ARL94" s="91"/>
      <c r="ARM94" s="91"/>
      <c r="ARN94" s="91"/>
      <c r="ARO94" s="91"/>
      <c r="ARP94" s="91"/>
      <c r="ARQ94" s="91"/>
      <c r="ARR94" s="91"/>
      <c r="ARS94" s="91"/>
      <c r="ART94" s="91"/>
      <c r="ARU94" s="91"/>
      <c r="ARV94" s="91"/>
      <c r="ARW94" s="91"/>
      <c r="ARX94" s="91"/>
      <c r="ARY94" s="91"/>
      <c r="ARZ94" s="91"/>
      <c r="ASA94" s="91"/>
      <c r="ASB94" s="91"/>
      <c r="ASC94" s="91"/>
      <c r="ASD94" s="91"/>
      <c r="ASE94" s="91"/>
      <c r="ASF94" s="91"/>
      <c r="ASG94" s="91"/>
      <c r="ASH94" s="91"/>
      <c r="ASI94" s="91"/>
      <c r="ASJ94" s="91"/>
      <c r="ASK94" s="91"/>
      <c r="ASL94" s="91"/>
      <c r="ASM94" s="91"/>
      <c r="ASN94" s="91"/>
      <c r="ASO94" s="91"/>
      <c r="ASP94" s="91"/>
      <c r="ASQ94" s="91"/>
      <c r="ASR94" s="91"/>
    </row>
    <row r="95" spans="1:1188" ht="1.1499999999999999" customHeight="1" x14ac:dyDescent="0.25">
      <c r="A95" s="129">
        <v>90</v>
      </c>
      <c r="B95" s="130">
        <v>25.52</v>
      </c>
      <c r="C95" s="123">
        <f>IF(ROW()-$B$4&lt;$B$112,2,3)</f>
        <v>3</v>
      </c>
      <c r="D95" s="129">
        <v>90</v>
      </c>
      <c r="E95" s="91">
        <v>0</v>
      </c>
      <c r="F95" s="92">
        <v>4.7578849999999996E-16</v>
      </c>
      <c r="G95" s="92">
        <v>7.5397919999999998E-15</v>
      </c>
      <c r="H95" s="92">
        <v>1.2006050000000001E-13</v>
      </c>
      <c r="I95" s="92">
        <v>1.9117591999999999E-12</v>
      </c>
      <c r="J95" s="92">
        <v>3.0441503000000002E-11</v>
      </c>
      <c r="K95" s="92">
        <v>4.8467670000000001E-10</v>
      </c>
      <c r="L95" s="92">
        <v>7.713931E-9</v>
      </c>
      <c r="M95" s="92">
        <v>1.2266469999999999E-7</v>
      </c>
      <c r="N95" s="92">
        <v>1.9472518E-6</v>
      </c>
      <c r="O95" s="92">
        <v>3.0819784999999998E-5</v>
      </c>
      <c r="P95" s="92">
        <v>4.8545783E-4</v>
      </c>
      <c r="Q95" s="92">
        <v>2.7337335000000001E-3</v>
      </c>
      <c r="R95" s="92">
        <v>8.6876269999999998E-3</v>
      </c>
      <c r="S95" s="92">
        <v>2.0928510000000001E-2</v>
      </c>
      <c r="T95" s="92">
        <v>4.1828110000000002E-2</v>
      </c>
      <c r="U95" s="92">
        <v>7.2246075000000007E-2</v>
      </c>
      <c r="V95" s="92">
        <v>0.11026411</v>
      </c>
      <c r="W95" s="92">
        <v>0.15055560000000001</v>
      </c>
      <c r="X95" s="92">
        <v>0.18488672</v>
      </c>
      <c r="Y95" s="92">
        <v>0.20439689999999999</v>
      </c>
      <c r="Z95" s="93">
        <v>0.20663485000000001</v>
      </c>
      <c r="AA95" s="93">
        <v>0.19318468999999999</v>
      </c>
      <c r="AB95" s="93">
        <v>0.16273588</v>
      </c>
      <c r="AC95" s="93">
        <v>0.12353221</v>
      </c>
      <c r="AD95" s="93">
        <v>8.4025349999999999E-2</v>
      </c>
      <c r="AE95" s="93">
        <v>5.0609983999999997E-2</v>
      </c>
      <c r="AF95" s="93">
        <v>2.644088E-2</v>
      </c>
      <c r="AG95" s="93">
        <v>1.1563285E-2</v>
      </c>
      <c r="AH95" s="93">
        <v>3.9489064000000004E-3</v>
      </c>
      <c r="AI95" s="93">
        <v>8.8366900000000001E-4</v>
      </c>
      <c r="AJ95" s="93">
        <v>6.8864589999999997E-5</v>
      </c>
      <c r="AK95" s="93">
        <v>8.9739700000000004E-6</v>
      </c>
      <c r="AL95" s="93">
        <v>3.7703685E-6</v>
      </c>
      <c r="AM95" s="93">
        <v>2.5483562E-6</v>
      </c>
      <c r="AN95" s="93">
        <v>1.1449343E-6</v>
      </c>
      <c r="AO95" s="93">
        <v>2.8146507999999999E-7</v>
      </c>
      <c r="AP95" s="93">
        <v>4.1839144000000001E-8</v>
      </c>
      <c r="AQ95" s="93">
        <v>1.2148918E-8</v>
      </c>
      <c r="AR95" s="93">
        <v>5.6382902999999997E-9</v>
      </c>
      <c r="AS95" s="94">
        <v>0</v>
      </c>
      <c r="AT95" s="94">
        <v>4.7579520000000004E-16</v>
      </c>
      <c r="AU95" s="94">
        <v>7.5398829999999992E-15</v>
      </c>
      <c r="AV95" s="94">
        <v>1.2006146000000001E-13</v>
      </c>
      <c r="AW95" s="94">
        <v>1.9117672E-12</v>
      </c>
      <c r="AX95" s="94">
        <v>3.0441514000000002E-11</v>
      </c>
      <c r="AY95" s="94">
        <v>4.8467524000000002E-10</v>
      </c>
      <c r="AZ95" s="94">
        <v>7.7138829999999996E-9</v>
      </c>
      <c r="BA95" s="94">
        <v>1.2266361000000001E-7</v>
      </c>
      <c r="BB95" s="94">
        <v>1.9472309E-6</v>
      </c>
      <c r="BC95" s="94">
        <v>3.0819435999999997E-5</v>
      </c>
      <c r="BD95" s="94">
        <v>4.8545247000000001E-4</v>
      </c>
      <c r="BE95" s="94">
        <v>2.7337148999999998E-3</v>
      </c>
      <c r="BF95" s="94">
        <v>8.6875890000000008E-3</v>
      </c>
      <c r="BG95" s="94">
        <v>2.0928453999999999E-2</v>
      </c>
      <c r="BH95" s="94">
        <v>4.1828049999999999E-2</v>
      </c>
      <c r="BI95" s="94">
        <v>7.2246069999999996E-2</v>
      </c>
      <c r="BJ95" s="94">
        <v>0.11026416999999999</v>
      </c>
      <c r="BK95" s="94">
        <v>0.15055573999999999</v>
      </c>
      <c r="BL95" s="94">
        <v>0.18488704</v>
      </c>
      <c r="BM95" s="94">
        <v>0.20439742999999999</v>
      </c>
      <c r="BN95" s="94">
        <v>0.20663545999999999</v>
      </c>
      <c r="BO95" s="94">
        <v>0.19318527999999999</v>
      </c>
      <c r="BP95" s="94">
        <v>0.1627363</v>
      </c>
      <c r="BQ95" s="94">
        <v>0.12353242</v>
      </c>
      <c r="BR95" s="94">
        <v>8.4025404999999997E-2</v>
      </c>
      <c r="BS95" s="94">
        <v>5.0609956999999997E-2</v>
      </c>
      <c r="BT95" s="94">
        <v>2.6440781999999999E-2</v>
      </c>
      <c r="BU95" s="94">
        <v>1.1563212999999999E-2</v>
      </c>
      <c r="BV95" s="94">
        <v>3.9488724000000001E-3</v>
      </c>
      <c r="BW95" s="94">
        <v>8.8365993000000004E-4</v>
      </c>
      <c r="BX95" s="94">
        <v>6.8863774000000005E-5</v>
      </c>
      <c r="BY95" s="94">
        <v>8.9738959999999996E-6</v>
      </c>
      <c r="BZ95" s="94">
        <v>3.77034E-6</v>
      </c>
      <c r="CA95" s="94">
        <v>2.5483361999999998E-6</v>
      </c>
      <c r="CB95" s="94">
        <v>1.1449273E-6</v>
      </c>
      <c r="CC95" s="94">
        <v>2.8146475999999999E-7</v>
      </c>
      <c r="CD95" s="94">
        <v>4.1838876999999999E-8</v>
      </c>
      <c r="CE95" s="94">
        <v>1.2148938E-8</v>
      </c>
      <c r="CF95" s="94">
        <v>5.6383289999999996E-9</v>
      </c>
      <c r="CG95" s="94">
        <v>0</v>
      </c>
      <c r="CH95" s="94">
        <v>4.7569759999999996E-16</v>
      </c>
      <c r="CI95" s="94">
        <v>7.5385805000000002E-15</v>
      </c>
      <c r="CJ95" s="94">
        <v>1.2004445999999999E-13</v>
      </c>
      <c r="CK95" s="94">
        <v>1.9115549999999999E-12</v>
      </c>
      <c r="CL95" s="94">
        <v>3.0439026E-11</v>
      </c>
      <c r="CM95" s="94">
        <v>4.8464860000000005E-10</v>
      </c>
      <c r="CN95" s="94">
        <v>7.7136475000000006E-9</v>
      </c>
      <c r="CO95" s="94">
        <v>1.2266229000000001E-7</v>
      </c>
      <c r="CP95" s="94">
        <v>1.9472360999999998E-6</v>
      </c>
      <c r="CQ95" s="94">
        <v>3.0819647000000001E-5</v>
      </c>
      <c r="CR95" s="94">
        <v>4.8545594000000002E-4</v>
      </c>
      <c r="CS95" s="94">
        <v>2.7337310000000001E-3</v>
      </c>
      <c r="CT95" s="94">
        <v>8.6876309999999995E-3</v>
      </c>
      <c r="CU95" s="94">
        <v>2.0928539999999999E-2</v>
      </c>
      <c r="CV95" s="94">
        <v>4.1828190000000001E-2</v>
      </c>
      <c r="CW95" s="94">
        <v>7.2246260000000007E-2</v>
      </c>
      <c r="CX95" s="94">
        <v>0.11026438</v>
      </c>
      <c r="CY95" s="94">
        <v>0.15055594</v>
      </c>
      <c r="CZ95" s="94">
        <v>0.18488702000000001</v>
      </c>
      <c r="DA95" s="94">
        <v>0.20439686000000001</v>
      </c>
      <c r="DB95" s="94">
        <v>0.20663461</v>
      </c>
      <c r="DC95" s="94">
        <v>0.1931842</v>
      </c>
      <c r="DD95" s="94">
        <v>0.16273509</v>
      </c>
      <c r="DE95" s="94">
        <v>0.12353137</v>
      </c>
      <c r="DF95" s="94">
        <v>8.4024710000000002E-2</v>
      </c>
      <c r="DG95" s="94">
        <v>5.0609573999999997E-2</v>
      </c>
      <c r="DH95" s="94">
        <v>2.6440594000000001E-2</v>
      </c>
      <c r="DI95" s="94">
        <v>1.1563122E-2</v>
      </c>
      <c r="DJ95" s="94">
        <v>3.9488379999999997E-3</v>
      </c>
      <c r="DK95" s="94">
        <v>8.8365049999999999E-4</v>
      </c>
      <c r="DL95" s="94">
        <v>6.8862849999999997E-5</v>
      </c>
      <c r="DM95" s="94">
        <v>8.9738550000000008E-6</v>
      </c>
      <c r="DN95" s="94">
        <v>3.7703508000000002E-6</v>
      </c>
      <c r="DO95" s="94">
        <v>2.5483441000000001E-6</v>
      </c>
      <c r="DP95" s="94">
        <v>1.1449265E-6</v>
      </c>
      <c r="DQ95" s="94">
        <v>2.8146586999999999E-7</v>
      </c>
      <c r="DR95" s="94">
        <v>4.1839967999999999E-8</v>
      </c>
      <c r="DS95" s="94">
        <v>1.2148879E-8</v>
      </c>
      <c r="DT95" s="94">
        <v>5.6383540000000001E-9</v>
      </c>
      <c r="DU95" s="94">
        <v>0</v>
      </c>
      <c r="DV95" s="94">
        <v>4.7569849999999999E-16</v>
      </c>
      <c r="DW95" s="94">
        <v>7.5386070000000002E-15</v>
      </c>
      <c r="DX95" s="94">
        <v>1.2004506999999999E-13</v>
      </c>
      <c r="DY95" s="94">
        <v>1.911567E-12</v>
      </c>
      <c r="DZ95" s="94">
        <v>3.043925E-11</v>
      </c>
      <c r="EA95" s="94">
        <v>4.8465243000000005E-10</v>
      </c>
      <c r="EB95" s="94">
        <v>7.7137109999999993E-9</v>
      </c>
      <c r="EC95" s="94">
        <v>1.2266331999999999E-7</v>
      </c>
      <c r="ED95" s="94">
        <v>1.9472526999999999E-6</v>
      </c>
      <c r="EE95" s="94">
        <v>3.081991E-5</v>
      </c>
      <c r="EF95" s="94">
        <v>4.8545983999999999E-4</v>
      </c>
      <c r="EG95" s="94">
        <v>2.7337450000000001E-3</v>
      </c>
      <c r="EH95" s="94">
        <v>8.6876660000000001E-3</v>
      </c>
      <c r="EI95" s="94">
        <v>2.0928585999999999E-2</v>
      </c>
      <c r="EJ95" s="94">
        <v>4.1828219999999999E-2</v>
      </c>
      <c r="EK95" s="94">
        <v>7.2246199999999997E-2</v>
      </c>
      <c r="EL95" s="94">
        <v>0.11026416</v>
      </c>
      <c r="EM95" s="94">
        <v>0.15055552</v>
      </c>
      <c r="EN95" s="94">
        <v>0.18488650000000001</v>
      </c>
      <c r="EO95" s="94">
        <v>0.20439642999999999</v>
      </c>
      <c r="EP95" s="94">
        <v>0.20663430999999999</v>
      </c>
      <c r="EQ95" s="94">
        <v>0.19318414</v>
      </c>
      <c r="ER95" s="94">
        <v>0.16273536</v>
      </c>
      <c r="ES95" s="94">
        <v>0.12353182</v>
      </c>
      <c r="ET95" s="94">
        <v>8.402519E-2</v>
      </c>
      <c r="EU95" s="94">
        <v>5.0609965E-2</v>
      </c>
      <c r="EV95" s="94">
        <v>2.644086E-2</v>
      </c>
      <c r="EW95" s="94">
        <v>1.1563264E-2</v>
      </c>
      <c r="EX95" s="94">
        <v>3.9488906000000002E-3</v>
      </c>
      <c r="EY95" s="94">
        <v>8.8366119999999995E-4</v>
      </c>
      <c r="EZ95" s="94">
        <v>6.8863184000000005E-5</v>
      </c>
      <c r="FA95" s="94">
        <v>8.9739409999999994E-6</v>
      </c>
      <c r="FB95" s="94">
        <v>3.7703846E-6</v>
      </c>
      <c r="FC95" s="94">
        <v>2.5483614000000002E-6</v>
      </c>
      <c r="FD95" s="94">
        <v>1.1449308E-6</v>
      </c>
      <c r="FE95" s="94">
        <v>2.8146809999999998E-7</v>
      </c>
      <c r="FF95" s="94">
        <v>4.18397E-8</v>
      </c>
      <c r="FG95" s="94">
        <v>1.2149248E-8</v>
      </c>
      <c r="FH95" s="94">
        <v>5.6384350000000003E-9</v>
      </c>
      <c r="FI95" s="94">
        <v>0</v>
      </c>
      <c r="FJ95" s="94">
        <v>4.7569803999999998E-16</v>
      </c>
      <c r="FK95" s="94">
        <v>7.5386009999999997E-15</v>
      </c>
      <c r="FL95" s="94">
        <v>1.2004496999999999E-13</v>
      </c>
      <c r="FM95" s="94">
        <v>1.9115652999999998E-12</v>
      </c>
      <c r="FN95" s="94">
        <v>3.0439220000000002E-11</v>
      </c>
      <c r="FO95" s="94">
        <v>4.8465199999999999E-10</v>
      </c>
      <c r="FP95" s="94">
        <v>7.7137019999999998E-9</v>
      </c>
      <c r="FQ95" s="94">
        <v>1.2266315000000001E-7</v>
      </c>
      <c r="FR95" s="94">
        <v>1.9472492999999999E-6</v>
      </c>
      <c r="FS95" s="94">
        <v>3.0819842999999997E-5</v>
      </c>
      <c r="FT95" s="94">
        <v>4.8545887999999998E-4</v>
      </c>
      <c r="FU95" s="94">
        <v>2.7337372E-3</v>
      </c>
      <c r="FV95" s="94">
        <v>8.6876360000000003E-3</v>
      </c>
      <c r="FW95" s="94">
        <v>2.0928511E-2</v>
      </c>
      <c r="FX95" s="94">
        <v>4.1828079999999997E-2</v>
      </c>
      <c r="FY95" s="94">
        <v>7.2246019999999994E-2</v>
      </c>
      <c r="FZ95" s="94">
        <v>0.110263996</v>
      </c>
      <c r="GA95" s="94">
        <v>0.15055552</v>
      </c>
      <c r="GB95" s="94">
        <v>0.18488677000000001</v>
      </c>
      <c r="GC95" s="94">
        <v>0.20439723000000001</v>
      </c>
      <c r="GD95" s="94">
        <v>0.20663543000000001</v>
      </c>
      <c r="GE95" s="94">
        <v>0.19318523000000001</v>
      </c>
      <c r="GF95" s="94">
        <v>0.16273612000000001</v>
      </c>
      <c r="GG95" s="94">
        <v>0.12353214999999999</v>
      </c>
      <c r="GH95" s="94">
        <v>8.4025173999999994E-2</v>
      </c>
      <c r="GI95" s="94">
        <v>5.0609822999999998E-2</v>
      </c>
      <c r="GJ95" s="94">
        <v>2.6440745000000002E-2</v>
      </c>
      <c r="GK95" s="94">
        <v>1.1563195E-2</v>
      </c>
      <c r="GL95" s="94">
        <v>3.9488600000000002E-3</v>
      </c>
      <c r="GM95" s="94">
        <v>8.8365280000000002E-4</v>
      </c>
      <c r="GN95" s="94">
        <v>6.8861800000000005E-5</v>
      </c>
      <c r="GO95" s="94">
        <v>8.973809E-6</v>
      </c>
      <c r="GP95" s="94">
        <v>3.7703817E-6</v>
      </c>
      <c r="GQ95" s="94">
        <v>2.5483837000000002E-6</v>
      </c>
      <c r="GR95" s="94">
        <v>1.1449436E-6</v>
      </c>
      <c r="GS95" s="94">
        <v>2.8146367999999999E-7</v>
      </c>
      <c r="GT95" s="94">
        <v>4.1840080000000002E-8</v>
      </c>
      <c r="GU95" s="94">
        <v>1.2148965999999999E-8</v>
      </c>
      <c r="GV95" s="94">
        <v>5.6383706999999996E-9</v>
      </c>
      <c r="GW95" s="94">
        <v>0</v>
      </c>
      <c r="GX95" s="94">
        <v>4.7569486999999996E-16</v>
      </c>
      <c r="GY95" s="94">
        <v>7.5385479999999998E-15</v>
      </c>
      <c r="GZ95" s="94">
        <v>1.2004410000000001E-13</v>
      </c>
      <c r="HA95" s="94">
        <v>1.911551E-12</v>
      </c>
      <c r="HB95" s="94">
        <v>3.0438985000000002E-11</v>
      </c>
      <c r="HC95" s="94">
        <v>4.8464829999999995E-10</v>
      </c>
      <c r="HD95" s="94">
        <v>7.7136439999999995E-9</v>
      </c>
      <c r="HE95" s="94">
        <v>1.2266223E-7</v>
      </c>
      <c r="HF95" s="94">
        <v>1.9472339999999998E-6</v>
      </c>
      <c r="HG95" s="94">
        <v>3.0819603E-5</v>
      </c>
      <c r="HH95" s="94">
        <v>4.8545519999999999E-4</v>
      </c>
      <c r="HI95" s="94">
        <v>2.7337235000000001E-3</v>
      </c>
      <c r="HJ95" s="94">
        <v>8.687607E-3</v>
      </c>
      <c r="HK95" s="94">
        <v>2.0928472E-2</v>
      </c>
      <c r="HL95" s="94">
        <v>4.1828061999999999E-2</v>
      </c>
      <c r="HM95" s="94">
        <v>7.2246044999999995E-2</v>
      </c>
      <c r="HN95" s="94">
        <v>0.110264055</v>
      </c>
      <c r="HO95" s="94">
        <v>0.15055560000000001</v>
      </c>
      <c r="HP95" s="94">
        <v>0.18488666000000001</v>
      </c>
      <c r="HQ95" s="94">
        <v>0.20439689</v>
      </c>
      <c r="HR95" s="94">
        <v>0.20663493999999999</v>
      </c>
      <c r="HS95" s="94">
        <v>0.19318489999999999</v>
      </c>
      <c r="HT95" s="94">
        <v>0.16273599999999999</v>
      </c>
      <c r="HU95" s="94">
        <v>0.12353214</v>
      </c>
      <c r="HV95" s="94">
        <v>8.4025160000000002E-2</v>
      </c>
      <c r="HW95" s="94">
        <v>5.0609764000000002E-2</v>
      </c>
      <c r="HX95" s="94">
        <v>2.6440660000000001E-2</v>
      </c>
      <c r="HY95" s="94">
        <v>1.1563136E-2</v>
      </c>
      <c r="HZ95" s="94">
        <v>3.9488394000000001E-3</v>
      </c>
      <c r="IA95" s="94">
        <v>8.8365299999999998E-4</v>
      </c>
      <c r="IB95" s="94">
        <v>6.8863459999999999E-5</v>
      </c>
      <c r="IC95" s="94">
        <v>8.9739069999999997E-6</v>
      </c>
      <c r="ID95" s="94">
        <v>3.770356E-6</v>
      </c>
      <c r="IE95" s="94">
        <v>2.5483465999999999E-6</v>
      </c>
      <c r="IF95" s="94">
        <v>1.1449325E-6</v>
      </c>
      <c r="IG95" s="94">
        <v>2.8146586999999999E-7</v>
      </c>
      <c r="IH95" s="94">
        <v>4.1840379999999998E-8</v>
      </c>
      <c r="II95" s="94">
        <v>1.2148959E-8</v>
      </c>
      <c r="IJ95" s="94">
        <v>5.6383709999999997E-9</v>
      </c>
      <c r="IK95" s="94">
        <v>0</v>
      </c>
      <c r="IL95" s="94">
        <v>4.7569110000000004E-16</v>
      </c>
      <c r="IM95" s="94">
        <v>7.5384859999999999E-15</v>
      </c>
      <c r="IN95" s="94">
        <v>1.2004310000000001E-13</v>
      </c>
      <c r="IO95" s="94">
        <v>1.9115346999999999E-12</v>
      </c>
      <c r="IP95" s="94">
        <v>3.0438728000000003E-11</v>
      </c>
      <c r="IQ95" s="94">
        <v>4.8464426999999999E-10</v>
      </c>
      <c r="IR95" s="94">
        <v>7.7135809999999992E-9</v>
      </c>
      <c r="IS95" s="94">
        <v>1.2266121999999999E-7</v>
      </c>
      <c r="IT95" s="94">
        <v>1.9472190000000001E-6</v>
      </c>
      <c r="IU95" s="94">
        <v>3.0819377999999998E-5</v>
      </c>
      <c r="IV95" s="94">
        <v>4.8545206999999998E-4</v>
      </c>
      <c r="IW95" s="94">
        <v>2.7337148999999998E-3</v>
      </c>
      <c r="IX95" s="94">
        <v>8.6875900000000002E-3</v>
      </c>
      <c r="IY95" s="94">
        <v>2.0928453999999999E-2</v>
      </c>
      <c r="IZ95" s="94">
        <v>4.1828047E-2</v>
      </c>
      <c r="JA95" s="94">
        <v>7.2246050000000006E-2</v>
      </c>
      <c r="JB95" s="94">
        <v>0.11026416999999999</v>
      </c>
      <c r="JC95" s="94">
        <v>0.15055579999999999</v>
      </c>
      <c r="JD95" s="94">
        <v>0.18488694999999999</v>
      </c>
      <c r="JE95" s="94">
        <v>0.20439671000000001</v>
      </c>
      <c r="JF95" s="94">
        <v>0.20663443000000001</v>
      </c>
      <c r="JG95" s="94">
        <v>0.19318414</v>
      </c>
      <c r="JH95" s="94">
        <v>0.16273522000000001</v>
      </c>
      <c r="JI95" s="94">
        <v>0.12353159</v>
      </c>
      <c r="JJ95" s="94">
        <v>8.4024890000000005E-2</v>
      </c>
      <c r="JK95" s="94">
        <v>5.0609689999999999E-2</v>
      </c>
      <c r="JL95" s="94">
        <v>2.6440669999999999E-2</v>
      </c>
      <c r="JM95" s="94">
        <v>1.1563149E-2</v>
      </c>
      <c r="JN95" s="94">
        <v>3.9488403E-3</v>
      </c>
      <c r="JO95" s="94">
        <v>8.8365269999999998E-4</v>
      </c>
      <c r="JP95" s="94">
        <v>6.8864276000000005E-5</v>
      </c>
      <c r="JQ95" s="94">
        <v>8.9739709999999998E-6</v>
      </c>
      <c r="JR95" s="94">
        <v>3.7703676000000001E-6</v>
      </c>
      <c r="JS95" s="94">
        <v>2.5483448000000001E-6</v>
      </c>
      <c r="JT95" s="94">
        <v>1.1449266999999999E-6</v>
      </c>
      <c r="JU95" s="94">
        <v>2.8146694999999999E-7</v>
      </c>
      <c r="JV95" s="94">
        <v>4.1840173999999999E-8</v>
      </c>
      <c r="JW95" s="94">
        <v>1.2149058E-8</v>
      </c>
      <c r="JX95" s="94">
        <v>5.63839E-9</v>
      </c>
      <c r="JY95" s="94">
        <v>0</v>
      </c>
      <c r="JZ95" s="94">
        <v>4.7568702999999999E-16</v>
      </c>
      <c r="KA95" s="94">
        <v>7.538424E-15</v>
      </c>
      <c r="KB95" s="94">
        <v>1.2004210000000001E-13</v>
      </c>
      <c r="KC95" s="94">
        <v>1.9115190999999998E-12</v>
      </c>
      <c r="KD95" s="94">
        <v>3.0438480000000002E-11</v>
      </c>
      <c r="KE95" s="94">
        <v>4.8464043999999999E-10</v>
      </c>
      <c r="KF95" s="94">
        <v>7.7135204999999998E-9</v>
      </c>
      <c r="KG95" s="94">
        <v>1.2266031E-7</v>
      </c>
      <c r="KH95" s="94">
        <v>1.9472056000000002E-6</v>
      </c>
      <c r="KI95" s="94">
        <v>3.0819192000000003E-5</v>
      </c>
      <c r="KJ95" s="94">
        <v>4.8544970000000002E-4</v>
      </c>
      <c r="KK95" s="94">
        <v>2.7337099999999999E-3</v>
      </c>
      <c r="KL95" s="94">
        <v>8.6875819999999992E-3</v>
      </c>
      <c r="KM95" s="94">
        <v>2.0928437000000001E-2</v>
      </c>
      <c r="KN95" s="94">
        <v>4.1827999999999997E-2</v>
      </c>
      <c r="KO95" s="94">
        <v>7.2245950000000003E-2</v>
      </c>
      <c r="KP95" s="94">
        <v>0.11026402</v>
      </c>
      <c r="KQ95" s="94">
        <v>0.15055566000000001</v>
      </c>
      <c r="KR95" s="94">
        <v>0.18488689</v>
      </c>
      <c r="KS95" s="94">
        <v>0.20439678</v>
      </c>
      <c r="KT95" s="94">
        <v>0.2066345</v>
      </c>
      <c r="KU95" s="94">
        <v>0.19318411999999999</v>
      </c>
      <c r="KV95" s="94">
        <v>0.16273513000000001</v>
      </c>
      <c r="KW95" s="94">
        <v>0.12353140999999999</v>
      </c>
      <c r="KX95" s="94">
        <v>8.4024719999999997E-2</v>
      </c>
      <c r="KY95" s="94">
        <v>5.0609592000000002E-2</v>
      </c>
      <c r="KZ95" s="94">
        <v>2.6440674000000001E-2</v>
      </c>
      <c r="LA95" s="94">
        <v>1.1563189999999999E-2</v>
      </c>
      <c r="LB95" s="94">
        <v>3.9488609999999997E-3</v>
      </c>
      <c r="LC95" s="94">
        <v>8.8365329999999997E-4</v>
      </c>
      <c r="LD95" s="94">
        <v>6.8863019999999996E-5</v>
      </c>
      <c r="LE95" s="94">
        <v>8.9738759999999999E-6</v>
      </c>
      <c r="LF95" s="94">
        <v>3.770365E-6</v>
      </c>
      <c r="LG95" s="94">
        <v>2.5483560000000001E-6</v>
      </c>
      <c r="LH95" s="94">
        <v>1.1449324E-6</v>
      </c>
      <c r="LI95" s="94">
        <v>2.8146802999999999E-7</v>
      </c>
      <c r="LJ95" s="94">
        <v>4.1839872000000002E-8</v>
      </c>
      <c r="LK95" s="94">
        <v>1.2149072E-8</v>
      </c>
      <c r="LL95" s="94">
        <v>5.6383897999999999E-9</v>
      </c>
      <c r="LM95" s="94">
        <v>0</v>
      </c>
      <c r="LN95" s="94">
        <v>4.7568460000000003E-16</v>
      </c>
      <c r="LO95" s="94">
        <v>7.5383850000000007E-15</v>
      </c>
      <c r="LP95" s="94">
        <v>1.2004151999999999E-13</v>
      </c>
      <c r="LQ95" s="94">
        <v>1.9115098000000001E-12</v>
      </c>
      <c r="LR95" s="94">
        <v>3.0438346000000002E-11</v>
      </c>
      <c r="LS95" s="94">
        <v>4.846384E-10</v>
      </c>
      <c r="LT95" s="94">
        <v>7.7134879999999994E-9</v>
      </c>
      <c r="LU95" s="94">
        <v>1.2265978000000001E-7</v>
      </c>
      <c r="LV95" s="94">
        <v>1.9471975E-6</v>
      </c>
      <c r="LW95" s="94">
        <v>3.0819080000000003E-5</v>
      </c>
      <c r="LX95" s="94">
        <v>4.8544825000000001E-4</v>
      </c>
      <c r="LY95" s="94">
        <v>2.7337081000000001E-3</v>
      </c>
      <c r="LZ95" s="94">
        <v>8.6875809999999998E-3</v>
      </c>
      <c r="MA95" s="94">
        <v>2.0928446E-2</v>
      </c>
      <c r="MB95" s="94">
        <v>4.1827995E-2</v>
      </c>
      <c r="MC95" s="94">
        <v>7.2245889999999993E-2</v>
      </c>
      <c r="MD95" s="94">
        <v>0.11026385</v>
      </c>
      <c r="ME95" s="94">
        <v>0.15055534000000001</v>
      </c>
      <c r="MF95" s="94">
        <v>0.18488644000000001</v>
      </c>
      <c r="MG95" s="94">
        <v>0.20439656</v>
      </c>
      <c r="MH95" s="94">
        <v>0.20663449</v>
      </c>
      <c r="MI95" s="94">
        <v>0.19318423000000001</v>
      </c>
      <c r="MJ95" s="94">
        <v>0.16273528000000001</v>
      </c>
      <c r="MK95" s="94">
        <v>0.12353156</v>
      </c>
      <c r="ML95" s="94">
        <v>8.4024749999999995E-2</v>
      </c>
      <c r="MM95" s="94">
        <v>5.0609547999999997E-2</v>
      </c>
      <c r="MN95" s="94">
        <v>2.6440635000000001E-2</v>
      </c>
      <c r="MO95" s="94">
        <v>1.1563185E-2</v>
      </c>
      <c r="MP95" s="94">
        <v>3.9488715000000002E-3</v>
      </c>
      <c r="MQ95" s="94">
        <v>8.8365684000000003E-4</v>
      </c>
      <c r="MR95" s="94">
        <v>6.8862530000000002E-5</v>
      </c>
      <c r="MS95" s="94">
        <v>8.9738440000000007E-6</v>
      </c>
      <c r="MT95" s="94">
        <v>3.7703582999999999E-6</v>
      </c>
      <c r="MU95" s="94">
        <v>2.5483569999999999E-6</v>
      </c>
      <c r="MV95" s="94">
        <v>1.1449374999999999E-6</v>
      </c>
      <c r="MW95" s="94">
        <v>2.8146910000000001E-7</v>
      </c>
      <c r="MX95" s="94">
        <v>4.1839859999999998E-8</v>
      </c>
      <c r="MY95" s="94">
        <v>1.2149085000000001E-8</v>
      </c>
      <c r="MZ95" s="94">
        <v>5.6383875E-9</v>
      </c>
      <c r="NA95" s="94">
        <v>0</v>
      </c>
      <c r="NB95" s="94">
        <v>4.7568350000000003E-16</v>
      </c>
      <c r="NC95" s="94">
        <v>7.5383659999999994E-15</v>
      </c>
      <c r="ND95" s="94">
        <v>1.2004125E-13</v>
      </c>
      <c r="NE95" s="94">
        <v>1.9115057000000001E-12</v>
      </c>
      <c r="NF95" s="94">
        <v>3.0438283999999999E-11</v>
      </c>
      <c r="NG95" s="94">
        <v>4.8463743999999996E-10</v>
      </c>
      <c r="NH95" s="94">
        <v>7.7134729999999995E-9</v>
      </c>
      <c r="NI95" s="94">
        <v>1.2265956000000001E-7</v>
      </c>
      <c r="NJ95" s="94">
        <v>1.9471934E-6</v>
      </c>
      <c r="NK95" s="94">
        <v>3.0819006000000001E-5</v>
      </c>
      <c r="NL95" s="94">
        <v>4.8544693999999998E-4</v>
      </c>
      <c r="NM95" s="94">
        <v>2.7337002E-3</v>
      </c>
      <c r="NN95" s="94">
        <v>8.6875630000000006E-3</v>
      </c>
      <c r="NO95" s="94">
        <v>2.0928407E-2</v>
      </c>
      <c r="NP95" s="94">
        <v>4.1827959999999997E-2</v>
      </c>
      <c r="NQ95" s="94">
        <v>7.2245866000000006E-2</v>
      </c>
      <c r="NR95" s="94">
        <v>0.11026377</v>
      </c>
      <c r="NS95" s="94">
        <v>0.15055511999999999</v>
      </c>
      <c r="NT95" s="94">
        <v>0.18488607000000001</v>
      </c>
      <c r="NU95" s="94">
        <v>0.20439631</v>
      </c>
      <c r="NV95" s="94">
        <v>0.20663439</v>
      </c>
      <c r="NW95" s="94">
        <v>0.19318421</v>
      </c>
      <c r="NX95" s="94">
        <v>0.16273551999999999</v>
      </c>
      <c r="NY95" s="94">
        <v>0.12353189000000001</v>
      </c>
      <c r="NZ95" s="94">
        <v>8.4025069999999993E-2</v>
      </c>
      <c r="OA95" s="94">
        <v>5.0609729999999999E-2</v>
      </c>
      <c r="OB95" s="94">
        <v>2.6440661000000001E-2</v>
      </c>
      <c r="OC95" s="94">
        <v>1.1563169E-2</v>
      </c>
      <c r="OD95" s="94">
        <v>3.9488689999999998E-3</v>
      </c>
      <c r="OE95" s="94">
        <v>8.8366005E-4</v>
      </c>
      <c r="OF95" s="94">
        <v>6.8863069999999999E-5</v>
      </c>
      <c r="OG95" s="94">
        <v>8.9739000000000006E-6</v>
      </c>
      <c r="OH95" s="94">
        <v>3.7703645999999998E-6</v>
      </c>
      <c r="OI95" s="94">
        <v>2.5483560000000001E-6</v>
      </c>
      <c r="OJ95" s="94">
        <v>1.1449373E-6</v>
      </c>
      <c r="OK95" s="94">
        <v>2.8146869999999999E-7</v>
      </c>
      <c r="OL95" s="94">
        <v>4.1840003E-8</v>
      </c>
      <c r="OM95" s="94">
        <v>1.2149111000000001E-8</v>
      </c>
      <c r="ON95" s="94">
        <v>5.6383930000000001E-9</v>
      </c>
      <c r="OO95" s="94">
        <v>0</v>
      </c>
      <c r="OP95" s="94">
        <v>4.7568534E-16</v>
      </c>
      <c r="OQ95" s="94">
        <v>7.5383960000000003E-15</v>
      </c>
      <c r="OR95" s="94">
        <v>1.2004177999999999E-13</v>
      </c>
      <c r="OS95" s="94">
        <v>1.9115148000000001E-12</v>
      </c>
      <c r="OT95" s="94">
        <v>3.0438443E-11</v>
      </c>
      <c r="OU95" s="94">
        <v>4.8464019999999995E-10</v>
      </c>
      <c r="OV95" s="94">
        <v>7.713521E-9</v>
      </c>
      <c r="OW95" s="94">
        <v>1.2266034999999999E-7</v>
      </c>
      <c r="OX95" s="94">
        <v>1.9472056000000002E-6</v>
      </c>
      <c r="OY95" s="94">
        <v>3.0819170000000003E-5</v>
      </c>
      <c r="OZ95" s="94">
        <v>4.8544891999999999E-4</v>
      </c>
      <c r="PA95" s="94">
        <v>2.7337004000000001E-3</v>
      </c>
      <c r="PB95" s="94">
        <v>8.6875500000000005E-3</v>
      </c>
      <c r="PC95" s="94">
        <v>2.0928372000000001E-2</v>
      </c>
      <c r="PD95" s="94">
        <v>4.1827900000000001E-2</v>
      </c>
      <c r="PE95" s="94">
        <v>7.2245809999999994E-2</v>
      </c>
      <c r="PF95" s="94">
        <v>0.110263765</v>
      </c>
      <c r="PG95" s="94">
        <v>0.15055515999999999</v>
      </c>
      <c r="PH95" s="94">
        <v>0.1848862</v>
      </c>
      <c r="PI95" s="94">
        <v>0.20439631</v>
      </c>
      <c r="PJ95" s="94">
        <v>0.20663433</v>
      </c>
      <c r="PK95" s="94">
        <v>0.19318411999999999</v>
      </c>
      <c r="PL95" s="94">
        <v>0.16273536</v>
      </c>
      <c r="PM95" s="94">
        <v>0.123531796</v>
      </c>
      <c r="PN95" s="94">
        <v>8.4025084999999999E-2</v>
      </c>
      <c r="PO95" s="94">
        <v>5.0609794E-2</v>
      </c>
      <c r="PP95" s="94">
        <v>2.6440708E-2</v>
      </c>
      <c r="PQ95" s="94">
        <v>1.1563166999999999E-2</v>
      </c>
      <c r="PR95" s="94">
        <v>3.9488565999999999E-3</v>
      </c>
      <c r="PS95" s="94">
        <v>8.8365853E-4</v>
      </c>
      <c r="PT95" s="94">
        <v>6.8864140000000006E-5</v>
      </c>
      <c r="PU95" s="94">
        <v>8.9739709999999998E-6</v>
      </c>
      <c r="PV95" s="94">
        <v>3.7703794000000002E-6</v>
      </c>
      <c r="PW95" s="94">
        <v>2.5483637000000001E-6</v>
      </c>
      <c r="PX95" s="94">
        <v>1.1449386000000001E-6</v>
      </c>
      <c r="PY95" s="94">
        <v>2.8146831999999999E-7</v>
      </c>
      <c r="PZ95" s="94">
        <v>4.1840067000000001E-8</v>
      </c>
      <c r="QA95" s="94">
        <v>1.2149146E-8</v>
      </c>
      <c r="QB95" s="94">
        <v>5.6384040000000003E-9</v>
      </c>
      <c r="QC95" s="94">
        <v>0</v>
      </c>
      <c r="QD95" s="94">
        <v>4.7568655999999997E-16</v>
      </c>
      <c r="QE95" s="94">
        <v>7.5384159999999999E-15</v>
      </c>
      <c r="QF95" s="94">
        <v>1.2004212999999999E-13</v>
      </c>
      <c r="QG95" s="94">
        <v>1.9115210000000001E-12</v>
      </c>
      <c r="QH95" s="94">
        <v>3.0438548000000002E-11</v>
      </c>
      <c r="QI95" s="94">
        <v>4.8464205000000003E-10</v>
      </c>
      <c r="QJ95" s="94">
        <v>7.7135530000000002E-9</v>
      </c>
      <c r="QK95" s="94">
        <v>1.2266091000000001E-7</v>
      </c>
      <c r="QL95" s="94">
        <v>1.947215E-6</v>
      </c>
      <c r="QM95" s="94">
        <v>3.081932E-5</v>
      </c>
      <c r="QN95" s="94">
        <v>4.8545081999999999E-4</v>
      </c>
      <c r="QO95" s="94">
        <v>2.733704E-3</v>
      </c>
      <c r="QP95" s="94">
        <v>8.6875500000000005E-3</v>
      </c>
      <c r="QQ95" s="94">
        <v>2.0928349999999998E-2</v>
      </c>
      <c r="QR95" s="94">
        <v>4.1827846000000002E-2</v>
      </c>
      <c r="QS95" s="94">
        <v>7.2245729999999994E-2</v>
      </c>
      <c r="QT95" s="94">
        <v>0.110263735</v>
      </c>
      <c r="QU95" s="94">
        <v>0.15055526999999999</v>
      </c>
      <c r="QV95" s="94">
        <v>0.18488642999999999</v>
      </c>
      <c r="QW95" s="94">
        <v>0.20439668</v>
      </c>
      <c r="QX95" s="94">
        <v>0.20663466</v>
      </c>
      <c r="QY95" s="94">
        <v>0.19318442</v>
      </c>
      <c r="QZ95" s="94">
        <v>0.16273545</v>
      </c>
      <c r="RA95" s="94">
        <v>0.12353176</v>
      </c>
      <c r="RB95" s="94">
        <v>8.4025030000000001E-2</v>
      </c>
      <c r="RC95" s="94">
        <v>5.0609816000000002E-2</v>
      </c>
      <c r="RD95" s="94">
        <v>2.6440740000000001E-2</v>
      </c>
      <c r="RE95" s="94">
        <v>1.1563173499999999E-2</v>
      </c>
      <c r="RF95" s="94">
        <v>3.9488496000000001E-3</v>
      </c>
      <c r="RG95" s="94">
        <v>8.8365489999999997E-4</v>
      </c>
      <c r="RH95" s="94">
        <v>6.8864290000000003E-5</v>
      </c>
      <c r="RI95" s="94">
        <v>8.9739760000000002E-6</v>
      </c>
      <c r="RJ95" s="94">
        <v>3.7703874E-6</v>
      </c>
      <c r="RK95" s="94">
        <v>2.5483714E-6</v>
      </c>
      <c r="RL95" s="94">
        <v>1.1449412999999999E-6</v>
      </c>
      <c r="RM95" s="94">
        <v>2.814679E-7</v>
      </c>
      <c r="RN95" s="94">
        <v>4.1840032E-8</v>
      </c>
      <c r="RO95" s="94">
        <v>1.2149144E-8</v>
      </c>
      <c r="RP95" s="94">
        <v>5.6383986000000003E-9</v>
      </c>
      <c r="RQ95" s="94">
        <v>0</v>
      </c>
      <c r="RR95" s="94">
        <v>4.7568602999999997E-16</v>
      </c>
      <c r="RS95" s="94">
        <v>7.5384040000000004E-15</v>
      </c>
      <c r="RT95" s="94">
        <v>1.2004198000000001E-13</v>
      </c>
      <c r="RU95" s="94">
        <v>1.9115197999999998E-12</v>
      </c>
      <c r="RV95" s="94">
        <v>3.0438527000000003E-11</v>
      </c>
      <c r="RW95" s="94">
        <v>4.8464177000000002E-10</v>
      </c>
      <c r="RX95" s="94">
        <v>7.7135499999999993E-9</v>
      </c>
      <c r="RY95" s="94">
        <v>1.2266088E-7</v>
      </c>
      <c r="RZ95" s="94">
        <v>1.9472157E-6</v>
      </c>
      <c r="SA95" s="94">
        <v>3.0819345000000001E-5</v>
      </c>
      <c r="SB95" s="94">
        <v>4.8545130000000002E-4</v>
      </c>
      <c r="SC95" s="94">
        <v>2.7337049999999999E-3</v>
      </c>
      <c r="SD95" s="94">
        <v>8.6875500000000005E-3</v>
      </c>
      <c r="SE95" s="94">
        <v>2.0928338000000001E-2</v>
      </c>
      <c r="SF95" s="94">
        <v>4.1827805000000003E-2</v>
      </c>
      <c r="SG95" s="94">
        <v>7.2245649999999995E-2</v>
      </c>
      <c r="SH95" s="94">
        <v>0.1102636</v>
      </c>
      <c r="SI95" s="94">
        <v>0.15055515999999999</v>
      </c>
      <c r="SJ95" s="94">
        <v>0.18488640000000001</v>
      </c>
      <c r="SK95" s="94">
        <v>0.20439678</v>
      </c>
      <c r="SL95" s="94">
        <v>0.20663492</v>
      </c>
      <c r="SM95" s="94">
        <v>0.19318476000000001</v>
      </c>
      <c r="SN95" s="94">
        <v>0.16273573</v>
      </c>
      <c r="SO95" s="94">
        <v>0.12353184</v>
      </c>
      <c r="SP95" s="94">
        <v>8.4025009999999997E-2</v>
      </c>
      <c r="SQ95" s="94">
        <v>5.0609744999999998E-2</v>
      </c>
      <c r="SR95" s="94">
        <v>2.6440725000000002E-2</v>
      </c>
      <c r="SS95" s="94">
        <v>1.1563189999999999E-2</v>
      </c>
      <c r="ST95" s="94">
        <v>3.9488570000000001E-3</v>
      </c>
      <c r="SU95" s="94">
        <v>8.8365462999999997E-4</v>
      </c>
      <c r="SV95" s="94">
        <v>6.886366E-5</v>
      </c>
      <c r="SW95" s="94">
        <v>8.9739239999999996E-6</v>
      </c>
      <c r="SX95" s="94">
        <v>3.7703783E-6</v>
      </c>
      <c r="SY95" s="94">
        <v>2.5483702999999999E-6</v>
      </c>
      <c r="SZ95" s="94">
        <v>1.1449418000000001E-6</v>
      </c>
      <c r="TA95" s="94">
        <v>2.8146802999999999E-7</v>
      </c>
      <c r="TB95" s="94">
        <v>4.1839996000000001E-8</v>
      </c>
      <c r="TC95" s="94">
        <v>1.2149097E-8</v>
      </c>
      <c r="TD95" s="94">
        <v>5.6383819999999999E-9</v>
      </c>
      <c r="TE95" s="94">
        <v>0</v>
      </c>
      <c r="TF95" s="94">
        <v>4.7568350000000003E-16</v>
      </c>
      <c r="TG95" s="94">
        <v>7.5383600000000005E-15</v>
      </c>
      <c r="TH95" s="94">
        <v>1.2004127E-13</v>
      </c>
      <c r="TI95" s="94">
        <v>1.9115086999999999E-12</v>
      </c>
      <c r="TJ95" s="94">
        <v>3.0438339999999999E-11</v>
      </c>
      <c r="TK95" s="94">
        <v>4.8463880000000002E-10</v>
      </c>
      <c r="TL95" s="94">
        <v>7.7135060000000001E-9</v>
      </c>
      <c r="TM95" s="94">
        <v>1.2266017E-7</v>
      </c>
      <c r="TN95" s="94">
        <v>1.9472050000000001E-6</v>
      </c>
      <c r="TO95" s="94">
        <v>3.0819192000000003E-5</v>
      </c>
      <c r="TP95" s="94">
        <v>4.8544948000000003E-4</v>
      </c>
      <c r="TQ95" s="94">
        <v>2.733704E-3</v>
      </c>
      <c r="TR95" s="94">
        <v>8.6875489999999993E-3</v>
      </c>
      <c r="TS95" s="94">
        <v>2.0928344000000002E-2</v>
      </c>
      <c r="TT95" s="94">
        <v>4.1827812999999998E-2</v>
      </c>
      <c r="TU95" s="94">
        <v>7.2245660000000003E-2</v>
      </c>
      <c r="TV95" s="94">
        <v>0.11026366</v>
      </c>
      <c r="TW95" s="94">
        <v>0.15055526999999999</v>
      </c>
      <c r="TX95" s="94">
        <v>0.18488650000000001</v>
      </c>
      <c r="TY95" s="94">
        <v>0.20439694999999999</v>
      </c>
      <c r="TZ95" s="94">
        <v>0.20663518</v>
      </c>
      <c r="UA95" s="94">
        <v>0.19318511999999999</v>
      </c>
      <c r="UB95" s="94">
        <v>0.16273615</v>
      </c>
      <c r="UC95" s="94">
        <v>0.12353217</v>
      </c>
      <c r="UD95" s="94">
        <v>8.4025144999999996E-2</v>
      </c>
      <c r="UE95" s="94">
        <v>5.0609759999999997E-2</v>
      </c>
      <c r="UF95" s="94">
        <v>2.6440699000000002E-2</v>
      </c>
      <c r="UG95" s="94">
        <v>1.1563191E-2</v>
      </c>
      <c r="UH95" s="94">
        <v>3.9488663999999998E-3</v>
      </c>
      <c r="UI95" s="94">
        <v>8.8365739999999996E-4</v>
      </c>
      <c r="UJ95" s="94">
        <v>6.8863710000000003E-5</v>
      </c>
      <c r="UK95" s="94">
        <v>8.9739179999999998E-6</v>
      </c>
      <c r="UL95" s="94">
        <v>3.7703662000000001E-6</v>
      </c>
      <c r="UM95" s="94">
        <v>2.5483607000000002E-6</v>
      </c>
      <c r="UN95" s="94">
        <v>1.1449386000000001E-6</v>
      </c>
      <c r="UO95" s="94">
        <v>2.8146798000000002E-7</v>
      </c>
      <c r="UP95" s="94">
        <v>4.1840034999999997E-8</v>
      </c>
      <c r="UQ95" s="94">
        <v>1.2149043999999999E-8</v>
      </c>
      <c r="UR95" s="94">
        <v>5.6383653000000004E-9</v>
      </c>
      <c r="US95" s="94">
        <v>0</v>
      </c>
      <c r="UT95" s="94">
        <v>4.7568364000000001E-16</v>
      </c>
      <c r="UU95" s="94">
        <v>7.5383620000000001E-15</v>
      </c>
      <c r="UV95" s="94">
        <v>1.2004127E-13</v>
      </c>
      <c r="UW95" s="94">
        <v>1.9115086999999999E-12</v>
      </c>
      <c r="UX95" s="94">
        <v>3.0438336000000003E-11</v>
      </c>
      <c r="UY95" s="94">
        <v>4.8463855000000005E-10</v>
      </c>
      <c r="UZ95" s="94">
        <v>7.7135029999999992E-9</v>
      </c>
      <c r="VA95" s="94">
        <v>1.2266010999999999E-7</v>
      </c>
      <c r="VB95" s="94">
        <v>1.9472026999999998E-6</v>
      </c>
      <c r="VC95" s="94">
        <v>3.0819152E-5</v>
      </c>
      <c r="VD95" s="94">
        <v>4.8544878000000001E-4</v>
      </c>
      <c r="VE95" s="94">
        <v>2.7336999999999999E-3</v>
      </c>
      <c r="VF95" s="94">
        <v>8.6875460000000009E-3</v>
      </c>
      <c r="VG95" s="94">
        <v>2.0928338000000001E-2</v>
      </c>
      <c r="VH95" s="94">
        <v>4.1827805000000003E-2</v>
      </c>
      <c r="VI95" s="94">
        <v>7.2245630000000005E-2</v>
      </c>
      <c r="VJ95" s="94">
        <v>0.11026356</v>
      </c>
      <c r="VK95" s="94">
        <v>0.15055505999999999</v>
      </c>
      <c r="VL95" s="94">
        <v>0.18488621999999999</v>
      </c>
      <c r="VM95" s="94">
        <v>0.20439660000000001</v>
      </c>
      <c r="VN95" s="94">
        <v>0.20663476</v>
      </c>
      <c r="VO95" s="94">
        <v>0.19318478</v>
      </c>
      <c r="VP95" s="94">
        <v>0.16273604</v>
      </c>
      <c r="VQ95" s="94">
        <v>0.12353225</v>
      </c>
      <c r="VR95" s="94">
        <v>8.4025210000000003E-2</v>
      </c>
      <c r="VS95" s="94">
        <v>5.0609759999999997E-2</v>
      </c>
      <c r="VT95" s="94">
        <v>2.6440669999999999E-2</v>
      </c>
      <c r="VU95" s="94">
        <v>1.1563174000000001E-2</v>
      </c>
      <c r="VV95" s="94">
        <v>3.948867E-3</v>
      </c>
      <c r="VW95" s="94">
        <v>8.8366089999999996E-4</v>
      </c>
      <c r="VX95" s="94">
        <v>6.8864149999999994E-5</v>
      </c>
      <c r="VY95" s="94">
        <v>8.9739349999999997E-6</v>
      </c>
      <c r="VZ95" s="94">
        <v>3.7703554999999999E-6</v>
      </c>
      <c r="WA95" s="94">
        <v>2.5483505E-6</v>
      </c>
      <c r="WB95" s="94">
        <v>1.1449342E-6</v>
      </c>
      <c r="WC95" s="94">
        <v>2.8146723999999999E-7</v>
      </c>
      <c r="WD95" s="94">
        <v>4.1840029999999999E-8</v>
      </c>
      <c r="WE95" s="94">
        <v>1.2148986000000001E-8</v>
      </c>
      <c r="WF95" s="94">
        <v>5.6383404999999999E-9</v>
      </c>
      <c r="WG95" s="94">
        <v>0</v>
      </c>
      <c r="WH95" s="94">
        <v>4.7568644999999999E-16</v>
      </c>
      <c r="WI95" s="94">
        <v>7.5384060000000001E-15</v>
      </c>
      <c r="WJ95" s="94">
        <v>1.2004189000000001E-13</v>
      </c>
      <c r="WK95" s="94">
        <v>1.9115177999999999E-12</v>
      </c>
      <c r="WL95" s="94">
        <v>3.04385E-11</v>
      </c>
      <c r="WM95" s="94">
        <v>4.8464094000000004E-10</v>
      </c>
      <c r="WN95" s="94">
        <v>7.7135340000000008E-9</v>
      </c>
      <c r="WO95" s="94">
        <v>1.2266061999999999E-7</v>
      </c>
      <c r="WP95" s="94">
        <v>1.9472104000000002E-6</v>
      </c>
      <c r="WQ95" s="94">
        <v>3.0819253999999999E-5</v>
      </c>
      <c r="WR95" s="94">
        <v>4.8545015000000001E-4</v>
      </c>
      <c r="WS95" s="94">
        <v>2.7337009999999998E-3</v>
      </c>
      <c r="WT95" s="94">
        <v>8.6875460000000009E-3</v>
      </c>
      <c r="WU95" s="94">
        <v>2.0928344000000002E-2</v>
      </c>
      <c r="WV95" s="94">
        <v>4.1827805000000003E-2</v>
      </c>
      <c r="WW95" s="94">
        <v>7.2245635000000002E-2</v>
      </c>
      <c r="WX95" s="94">
        <v>0.11026364</v>
      </c>
      <c r="WY95" s="94">
        <v>0.15055520999999999</v>
      </c>
      <c r="WZ95" s="94">
        <v>0.18488640000000001</v>
      </c>
      <c r="XA95" s="94">
        <v>0.20439669999999999</v>
      </c>
      <c r="XB95" s="94">
        <v>0.20663476</v>
      </c>
      <c r="XC95" s="94">
        <v>0.19318466000000001</v>
      </c>
      <c r="XD95" s="94">
        <v>0.16273588</v>
      </c>
      <c r="XE95" s="94">
        <v>0.12353210000000001</v>
      </c>
      <c r="XF95" s="94">
        <v>8.4025173999999994E-2</v>
      </c>
      <c r="XG95" s="94">
        <v>5.0609785999999997E-2</v>
      </c>
      <c r="XH95" s="94">
        <v>2.6440669999999999E-2</v>
      </c>
      <c r="XI95" s="94">
        <v>1.1563159999999999E-2</v>
      </c>
      <c r="XJ95" s="94">
        <v>3.9488609999999997E-3</v>
      </c>
      <c r="XK95" s="94">
        <v>8.8366119999999995E-4</v>
      </c>
      <c r="XL95" s="94">
        <v>6.8864785000000004E-5</v>
      </c>
      <c r="XM95" s="94">
        <v>8.9739510000000001E-6</v>
      </c>
      <c r="XN95" s="94">
        <v>3.7703503000000001E-6</v>
      </c>
      <c r="XO95" s="94">
        <v>2.5483445999999998E-6</v>
      </c>
      <c r="XP95" s="94">
        <v>1.1449311999999999E-6</v>
      </c>
      <c r="XQ95" s="94">
        <v>2.8146644E-7</v>
      </c>
      <c r="XR95" s="94">
        <v>4.1839879999999998E-8</v>
      </c>
      <c r="XS95" s="94">
        <v>1.2148939000000001E-8</v>
      </c>
      <c r="XT95" s="94">
        <v>5.6383180000000002E-9</v>
      </c>
      <c r="XU95" s="94">
        <v>0</v>
      </c>
      <c r="XV95" s="94">
        <v>4.7568983999999997E-16</v>
      </c>
      <c r="XW95" s="94">
        <v>7.5384645000000006E-15</v>
      </c>
      <c r="XX95" s="94">
        <v>1.2004277000000001E-13</v>
      </c>
      <c r="XY95" s="94">
        <v>1.9115315000000001E-12</v>
      </c>
      <c r="XZ95" s="94">
        <v>3.0438696999999998E-11</v>
      </c>
      <c r="YA95" s="94">
        <v>4.8464419999999999E-10</v>
      </c>
      <c r="YB95" s="94">
        <v>7.7135879999999998E-9</v>
      </c>
      <c r="YC95" s="94">
        <v>1.2266148999999999E-7</v>
      </c>
      <c r="YD95" s="94">
        <v>1.9472245000000001E-6</v>
      </c>
      <c r="YE95" s="94">
        <v>3.0819465000000003E-5</v>
      </c>
      <c r="YF95" s="94">
        <v>4.85453E-4</v>
      </c>
      <c r="YG95" s="94">
        <v>2.7337116E-3</v>
      </c>
      <c r="YH95" s="94">
        <v>8.6875670000000002E-3</v>
      </c>
      <c r="YI95" s="94">
        <v>2.0928382999999998E-2</v>
      </c>
      <c r="YJ95" s="94">
        <v>4.182789E-2</v>
      </c>
      <c r="YK95" s="94">
        <v>7.2245790000000004E-2</v>
      </c>
      <c r="YL95" s="94">
        <v>0.11026386000000001</v>
      </c>
      <c r="YM95" s="94">
        <v>0.15055552</v>
      </c>
      <c r="YN95" s="94">
        <v>0.18488693</v>
      </c>
      <c r="YO95" s="94">
        <v>0.20439723000000001</v>
      </c>
      <c r="YP95" s="94">
        <v>0.20663519999999999</v>
      </c>
      <c r="YQ95" s="94">
        <v>0.19318493</v>
      </c>
      <c r="YR95" s="94">
        <v>0.16273594999999999</v>
      </c>
      <c r="YS95" s="94">
        <v>0.12353217599999999</v>
      </c>
      <c r="YT95" s="94">
        <v>8.4025286000000005E-2</v>
      </c>
      <c r="YU95" s="94">
        <v>5.0609894000000002E-2</v>
      </c>
      <c r="YV95" s="94">
        <v>2.6440745000000002E-2</v>
      </c>
      <c r="YW95" s="94">
        <v>1.1563196E-2</v>
      </c>
      <c r="YX95" s="94">
        <v>3.9488700000000002E-3</v>
      </c>
      <c r="YY95" s="94">
        <v>8.8366295999999997E-4</v>
      </c>
      <c r="YZ95" s="94">
        <v>6.8864789999999998E-5</v>
      </c>
      <c r="ZA95" s="94">
        <v>8.9739319999999998E-6</v>
      </c>
      <c r="ZB95" s="94">
        <v>3.7703378E-6</v>
      </c>
      <c r="ZC95" s="94">
        <v>2.5483368999999998E-6</v>
      </c>
      <c r="ZD95" s="94">
        <v>1.1449282000000001E-6</v>
      </c>
      <c r="ZE95" s="94">
        <v>2.8146547000000002E-7</v>
      </c>
      <c r="ZF95" s="94">
        <v>4.1839538000000001E-8</v>
      </c>
      <c r="ZG95" s="94">
        <v>1.2148843E-8</v>
      </c>
      <c r="ZH95" s="94">
        <v>5.6382707E-9</v>
      </c>
      <c r="ZI95" s="94">
        <v>0</v>
      </c>
      <c r="ZJ95" s="94">
        <v>4.7569240000000001E-16</v>
      </c>
      <c r="ZK95" s="94">
        <v>7.5385039999999998E-15</v>
      </c>
      <c r="ZL95" s="94">
        <v>1.2004342E-13</v>
      </c>
      <c r="ZM95" s="94">
        <v>1.9115414999999998E-12</v>
      </c>
      <c r="ZN95" s="94">
        <v>3.0438863000000003E-11</v>
      </c>
      <c r="ZO95" s="94">
        <v>4.8464665999999999E-10</v>
      </c>
      <c r="ZP95" s="94">
        <v>7.7136229999999994E-9</v>
      </c>
      <c r="ZQ95" s="94">
        <v>1.2266199000000001E-7</v>
      </c>
      <c r="ZR95" s="94">
        <v>1.9472326999999998E-6</v>
      </c>
      <c r="ZS95" s="94">
        <v>3.0819599999999999E-5</v>
      </c>
      <c r="ZT95" s="94">
        <v>4.8545503999999998E-4</v>
      </c>
      <c r="ZU95" s="94">
        <v>2.7337195000000001E-3</v>
      </c>
      <c r="ZV95" s="94">
        <v>8.6875900000000002E-3</v>
      </c>
      <c r="ZW95" s="94">
        <v>2.0928433E-2</v>
      </c>
      <c r="ZX95" s="94">
        <v>4.1827990000000002E-2</v>
      </c>
      <c r="ZY95" s="94">
        <v>7.2245955000000001E-2</v>
      </c>
      <c r="ZZ95" s="94">
        <v>0.110264055</v>
      </c>
      <c r="AAA95" s="94">
        <v>0.15055579999999999</v>
      </c>
      <c r="AAB95" s="94">
        <v>0.18488726</v>
      </c>
      <c r="AAC95" s="94">
        <v>0.20439773999999999</v>
      </c>
      <c r="AAD95" s="94">
        <v>0.20663580000000001</v>
      </c>
      <c r="AAE95" s="94">
        <v>0.19318563</v>
      </c>
      <c r="AAF95" s="94">
        <v>0.16273646</v>
      </c>
      <c r="AAG95" s="94">
        <v>0.12353248999999999</v>
      </c>
      <c r="AAH95" s="94">
        <v>8.4025489999999994E-2</v>
      </c>
      <c r="AAI95" s="94">
        <v>5.0610054000000002E-2</v>
      </c>
      <c r="AAJ95" s="94">
        <v>2.6440862999999998E-2</v>
      </c>
      <c r="AAK95" s="94">
        <v>1.1563253000000001E-2</v>
      </c>
      <c r="AAL95" s="94">
        <v>3.9488906000000002E-3</v>
      </c>
      <c r="AAM95" s="94">
        <v>8.8366780000000004E-4</v>
      </c>
      <c r="AAN95" s="94">
        <v>6.8865490000000006E-5</v>
      </c>
      <c r="AAO95" s="94">
        <v>8.9739679999999999E-6</v>
      </c>
      <c r="AAP95" s="94">
        <v>3.7703421E-6</v>
      </c>
      <c r="AAQ95" s="94">
        <v>2.5483412000000002E-6</v>
      </c>
      <c r="AAR95" s="94">
        <v>1.1449317E-6</v>
      </c>
      <c r="AAS95" s="94">
        <v>2.8146630000000002E-7</v>
      </c>
      <c r="AAT95" s="94">
        <v>4.1839427999999999E-8</v>
      </c>
      <c r="AAU95" s="94">
        <v>1.2148747999999999E-8</v>
      </c>
      <c r="AAV95" s="94">
        <v>5.6382364999999999E-9</v>
      </c>
      <c r="AAW95" s="94">
        <v>0</v>
      </c>
      <c r="AAX95" s="94">
        <v>4.7568850000000002E-16</v>
      </c>
      <c r="AAY95" s="94">
        <v>7.5384364999999993E-15</v>
      </c>
      <c r="AAZ95" s="94">
        <v>1.2004228E-13</v>
      </c>
      <c r="ABA95" s="94">
        <v>1.9115227999999999E-12</v>
      </c>
      <c r="ABB95" s="94">
        <v>3.0438574999999998E-11</v>
      </c>
      <c r="ABC95" s="94">
        <v>4.8464226999999997E-10</v>
      </c>
      <c r="ABD95" s="94">
        <v>7.7135540000000006E-9</v>
      </c>
      <c r="ABE95" s="94">
        <v>1.2266094000000001E-7</v>
      </c>
      <c r="ABF95" s="94">
        <v>1.9472160000000002E-6</v>
      </c>
      <c r="ABG95" s="94">
        <v>3.0819370000000003E-5</v>
      </c>
      <c r="ABH95" s="94">
        <v>4.8545226999999999E-4</v>
      </c>
      <c r="ABI95" s="94">
        <v>2.7337146000000001E-3</v>
      </c>
      <c r="ABJ95" s="94">
        <v>8.6875830000000005E-3</v>
      </c>
      <c r="ABK95" s="94">
        <v>2.0928430000000001E-2</v>
      </c>
      <c r="ABL95" s="94">
        <v>4.1827988000000003E-2</v>
      </c>
      <c r="ABM95" s="94">
        <v>7.2245959999999998E-2</v>
      </c>
      <c r="ABN95" s="94">
        <v>0.11026407000000001</v>
      </c>
      <c r="ABO95" s="94">
        <v>0.15055573</v>
      </c>
      <c r="ABP95" s="94">
        <v>0.18488708000000001</v>
      </c>
      <c r="ABQ95" s="94">
        <v>0.20439747</v>
      </c>
      <c r="ABR95" s="94">
        <v>0.20663553000000001</v>
      </c>
      <c r="ABS95" s="94">
        <v>0.19318527999999999</v>
      </c>
      <c r="ABT95" s="94">
        <v>0.16273615999999999</v>
      </c>
      <c r="ABU95" s="94">
        <v>0.12353223000000001</v>
      </c>
      <c r="ABV95" s="94">
        <v>8.4025310000000006E-2</v>
      </c>
      <c r="ABW95" s="94">
        <v>5.0609972000000003E-2</v>
      </c>
      <c r="ABX95" s="94">
        <v>2.6440870000000002E-2</v>
      </c>
      <c r="ABY95" s="94">
        <v>1.1563295499999999E-2</v>
      </c>
      <c r="ABZ95" s="94">
        <v>3.9489210000000002E-3</v>
      </c>
      <c r="ACA95" s="94">
        <v>8.836801E-4</v>
      </c>
      <c r="ACB95" s="94">
        <v>6.8867614999999999E-5</v>
      </c>
      <c r="ACC95" s="94">
        <v>8.9741389999999994E-6</v>
      </c>
      <c r="ACD95" s="94">
        <v>3.7703959999999998E-6</v>
      </c>
      <c r="ACE95" s="94">
        <v>2.5483791E-6</v>
      </c>
      <c r="ACF95" s="94">
        <v>1.1449541999999999E-6</v>
      </c>
      <c r="ACG95" s="94">
        <v>2.8147295E-7</v>
      </c>
      <c r="ACH95" s="94">
        <v>4.1840206000000002E-8</v>
      </c>
      <c r="ACI95" s="94">
        <v>1.2148877000000001E-8</v>
      </c>
      <c r="ACJ95" s="94">
        <v>5.6383066999999999E-9</v>
      </c>
      <c r="ACK95" s="94">
        <v>0</v>
      </c>
      <c r="ACL95" s="94">
        <v>4.7567870000000001E-16</v>
      </c>
      <c r="ACM95" s="94">
        <v>7.5382874999999993E-15</v>
      </c>
      <c r="ACN95" s="94">
        <v>1.2004011E-13</v>
      </c>
      <c r="ACO95" s="94">
        <v>1.9114904999999999E-12</v>
      </c>
      <c r="ACP95" s="94">
        <v>3.0438092999999998E-11</v>
      </c>
      <c r="ACQ95" s="94">
        <v>4.8463530000000005E-10</v>
      </c>
      <c r="ACR95" s="94">
        <v>7.7134550000000004E-9</v>
      </c>
      <c r="ACS95" s="94">
        <v>1.226595E-7</v>
      </c>
      <c r="ACT95" s="94">
        <v>1.9471960000000001E-6</v>
      </c>
      <c r="ACU95" s="94">
        <v>3.0819080000000003E-5</v>
      </c>
      <c r="ACV95" s="94">
        <v>4.8544830000000003E-4</v>
      </c>
      <c r="ACW95" s="94">
        <v>2.7337059999999998E-3</v>
      </c>
      <c r="ACX95" s="94">
        <v>8.6875770000000001E-3</v>
      </c>
      <c r="ACY95" s="94">
        <v>2.0928437000000001E-2</v>
      </c>
      <c r="ACZ95" s="94">
        <v>4.1827999999999997E-2</v>
      </c>
      <c r="ADA95" s="94">
        <v>7.2245926000000002E-2</v>
      </c>
      <c r="ADB95" s="94">
        <v>0.11026387</v>
      </c>
      <c r="ADC95" s="94">
        <v>0.15055509</v>
      </c>
      <c r="ADD95" s="94">
        <v>0.18488594999999999</v>
      </c>
      <c r="ADE95" s="94">
        <v>0.20439579999999999</v>
      </c>
      <c r="ADF95" s="94">
        <v>0.20663369000000001</v>
      </c>
      <c r="ADG95" s="94">
        <v>0.19318356</v>
      </c>
      <c r="ADH95" s="94">
        <v>0.16273491000000001</v>
      </c>
      <c r="ADI95" s="94">
        <v>0.123531476</v>
      </c>
      <c r="ADJ95" s="94">
        <v>8.4024959999999996E-2</v>
      </c>
      <c r="ADK95" s="94">
        <v>5.0609912999999999E-2</v>
      </c>
      <c r="ADL95" s="94">
        <v>2.6440917000000001E-2</v>
      </c>
      <c r="ADM95" s="94">
        <v>1.1563331E-2</v>
      </c>
      <c r="ADN95" s="94">
        <v>3.9489297000000001E-3</v>
      </c>
      <c r="ADO95" s="94">
        <v>8.8367280000000001E-4</v>
      </c>
      <c r="ADP95" s="94">
        <v>6.8863795999999999E-5</v>
      </c>
      <c r="ADQ95" s="94">
        <v>8.9740989999999999E-6</v>
      </c>
      <c r="ADR95" s="94">
        <v>3.7704638000000001E-6</v>
      </c>
      <c r="ADS95" s="94">
        <v>2.5484064E-6</v>
      </c>
      <c r="ADT95" s="94">
        <v>1.1449346E-6</v>
      </c>
      <c r="ADU95" s="94">
        <v>2.8145928000000002E-7</v>
      </c>
      <c r="ADV95" s="94">
        <v>4.1838912999999997E-8</v>
      </c>
      <c r="ADW95" s="94">
        <v>1.2149447E-8</v>
      </c>
      <c r="ADX95" s="94">
        <v>5.6385650000000004E-9</v>
      </c>
      <c r="ADY95" s="100"/>
      <c r="ADZ95" s="101"/>
      <c r="AEA95" s="101"/>
      <c r="AEB95" s="101"/>
      <c r="AEC95" s="101"/>
      <c r="AED95" s="144">
        <f t="shared" si="47"/>
        <v>90</v>
      </c>
      <c r="AEE95" s="142"/>
      <c r="AEF95" s="158">
        <f t="shared" si="53"/>
        <v>90</v>
      </c>
      <c r="AEG95" s="138">
        <f t="shared" si="49"/>
        <v>5.6382902999999997E-9</v>
      </c>
      <c r="AEH95" s="138">
        <f t="shared" si="49"/>
        <v>5.6383289999999996E-9</v>
      </c>
      <c r="AEI95" s="138">
        <f t="shared" si="49"/>
        <v>5.6383540000000001E-9</v>
      </c>
      <c r="AEJ95" s="138">
        <f t="shared" si="49"/>
        <v>5.6384350000000003E-9</v>
      </c>
      <c r="AEK95" s="138">
        <f t="shared" si="49"/>
        <v>5.6383706999999996E-9</v>
      </c>
      <c r="AEL95" s="138">
        <f t="shared" si="49"/>
        <v>5.6383709999999997E-9</v>
      </c>
      <c r="AEM95" s="138">
        <f t="shared" si="49"/>
        <v>5.63839E-9</v>
      </c>
      <c r="AEN95" s="138">
        <f t="shared" si="49"/>
        <v>5.6383897999999999E-9</v>
      </c>
      <c r="AEO95" s="138">
        <f t="shared" si="49"/>
        <v>5.6383875E-9</v>
      </c>
      <c r="AEP95" s="138">
        <f t="shared" si="49"/>
        <v>5.6383930000000001E-9</v>
      </c>
      <c r="AEQ95" s="138">
        <f t="shared" si="50"/>
        <v>5.6384040000000003E-9</v>
      </c>
      <c r="AER95" s="138">
        <f t="shared" si="50"/>
        <v>5.6383986000000003E-9</v>
      </c>
      <c r="AES95" s="138">
        <f t="shared" si="50"/>
        <v>5.6383819999999999E-9</v>
      </c>
      <c r="AET95" s="138">
        <f t="shared" si="50"/>
        <v>5.6383653000000004E-9</v>
      </c>
      <c r="AEU95" s="138">
        <f t="shared" si="50"/>
        <v>5.6383404999999999E-9</v>
      </c>
      <c r="AEV95" s="138">
        <f t="shared" si="50"/>
        <v>5.6383180000000002E-9</v>
      </c>
      <c r="AEW95" s="138">
        <f t="shared" si="50"/>
        <v>5.6382707E-9</v>
      </c>
      <c r="AEX95" s="138">
        <f t="shared" si="50"/>
        <v>5.6382364999999999E-9</v>
      </c>
      <c r="AEY95" s="138">
        <f t="shared" si="50"/>
        <v>5.6383066999999999E-9</v>
      </c>
      <c r="AEZ95" s="130">
        <f t="shared" si="43"/>
        <v>25.52</v>
      </c>
      <c r="AFA95" s="91"/>
      <c r="AFB95" s="94">
        <v>5.6383650000000003E-9</v>
      </c>
      <c r="AFC95" s="139">
        <f t="shared" si="44"/>
        <v>5.6383543473684211E-9</v>
      </c>
      <c r="AFD95" s="91"/>
      <c r="AFE95" s="142"/>
      <c r="AFF95" s="142"/>
      <c r="AFG95" s="138">
        <f t="shared" si="52"/>
        <v>0.18488672</v>
      </c>
      <c r="AFH95" s="138">
        <f t="shared" si="52"/>
        <v>0.18488704</v>
      </c>
      <c r="AFI95" s="138">
        <f t="shared" si="52"/>
        <v>0.18488702000000001</v>
      </c>
      <c r="AFJ95" s="138">
        <f t="shared" si="52"/>
        <v>0.18488650000000001</v>
      </c>
      <c r="AFK95" s="138">
        <f t="shared" si="52"/>
        <v>0.18488677000000001</v>
      </c>
      <c r="AFL95" s="138">
        <f t="shared" si="52"/>
        <v>0.18488666000000001</v>
      </c>
      <c r="AFM95" s="138">
        <f t="shared" si="52"/>
        <v>0.18488694999999999</v>
      </c>
      <c r="AFN95" s="138">
        <f t="shared" si="52"/>
        <v>0.18488689</v>
      </c>
      <c r="AFO95" s="138">
        <f t="shared" si="52"/>
        <v>0.18488644000000001</v>
      </c>
      <c r="AFP95" s="138">
        <f t="shared" si="52"/>
        <v>0.18488607000000001</v>
      </c>
      <c r="AFQ95" s="138">
        <f t="shared" si="52"/>
        <v>0.1848862</v>
      </c>
      <c r="AFR95" s="138">
        <f t="shared" si="52"/>
        <v>0.18488642999999999</v>
      </c>
      <c r="AFS95" s="138">
        <f t="shared" si="52"/>
        <v>0.18488640000000001</v>
      </c>
      <c r="AFT95" s="138">
        <f t="shared" si="52"/>
        <v>0.18488650000000001</v>
      </c>
      <c r="AFU95" s="138">
        <f t="shared" si="52"/>
        <v>0.18488621999999999</v>
      </c>
      <c r="AFV95" s="138">
        <f t="shared" si="52"/>
        <v>0.18488640000000001</v>
      </c>
      <c r="AFW95" s="138">
        <f t="shared" si="51"/>
        <v>0.18488693</v>
      </c>
      <c r="AFX95" s="138">
        <f t="shared" si="51"/>
        <v>0.18488726</v>
      </c>
      <c r="AFY95" s="138">
        <f t="shared" si="51"/>
        <v>0.18488708000000001</v>
      </c>
      <c r="AFZ95" s="138" t="e">
        <f t="shared" si="51"/>
        <v>#VALUE!</v>
      </c>
      <c r="AGA95" s="139">
        <f t="shared" si="46"/>
        <v>0.18488665684210528</v>
      </c>
      <c r="AGB95" s="91"/>
      <c r="AGC95" s="91"/>
      <c r="AGD95" s="91"/>
      <c r="AGE95" s="91"/>
      <c r="AGF95" s="91"/>
      <c r="AGG95" s="91"/>
      <c r="AGH95" s="91"/>
      <c r="AGI95" s="91"/>
      <c r="AGJ95" s="91"/>
      <c r="AGK95" s="91"/>
      <c r="AGL95" s="91"/>
      <c r="AGM95" s="91"/>
      <c r="AGN95" s="91"/>
      <c r="AGO95" s="91"/>
      <c r="AGP95" s="91"/>
      <c r="AGQ95" s="91"/>
      <c r="AGR95" s="91"/>
      <c r="AGS95" s="91"/>
      <c r="AGT95" s="91"/>
      <c r="AGU95" s="91"/>
      <c r="AGV95" s="91"/>
      <c r="AGW95" s="91"/>
      <c r="AGX95" s="91"/>
      <c r="AGY95" s="91"/>
      <c r="AGZ95" s="91"/>
      <c r="AHA95" s="91"/>
      <c r="AHB95" s="91"/>
      <c r="AHC95" s="91"/>
      <c r="AHD95" s="91"/>
      <c r="AHE95" s="91"/>
      <c r="AHF95" s="91"/>
      <c r="AHG95" s="91"/>
      <c r="AHH95" s="91"/>
      <c r="AHI95" s="91"/>
      <c r="AHJ95" s="91"/>
      <c r="AHK95" s="91"/>
      <c r="AHL95" s="91"/>
      <c r="AHM95" s="91"/>
      <c r="AHN95" s="91"/>
      <c r="AHO95" s="91"/>
      <c r="AHP95" s="91"/>
      <c r="AHQ95" s="91"/>
      <c r="AHR95" s="91"/>
      <c r="AHS95" s="91"/>
      <c r="AHT95" s="91"/>
      <c r="AHU95" s="91"/>
      <c r="AHV95" s="91"/>
      <c r="AHW95" s="91"/>
      <c r="AHX95" s="91"/>
      <c r="AHY95" s="91"/>
      <c r="AHZ95" s="91"/>
      <c r="AIA95" s="91"/>
      <c r="AIB95" s="91"/>
      <c r="AIC95" s="91"/>
      <c r="AID95" s="91"/>
      <c r="AIE95" s="91"/>
      <c r="AIF95" s="91"/>
      <c r="AIG95" s="91"/>
      <c r="AIH95" s="91"/>
      <c r="AII95" s="91"/>
      <c r="AIJ95" s="91"/>
      <c r="AIK95" s="91"/>
      <c r="AIL95" s="91"/>
      <c r="AIM95" s="91"/>
      <c r="AIN95" s="91"/>
      <c r="AIO95" s="91"/>
      <c r="AIP95" s="91"/>
      <c r="AIQ95" s="91"/>
      <c r="AIR95" s="91"/>
      <c r="AIS95" s="91"/>
      <c r="AIT95" s="91"/>
      <c r="AIU95" s="91"/>
      <c r="AIV95" s="91"/>
      <c r="AIW95" s="91"/>
      <c r="AIX95" s="91"/>
      <c r="AIY95" s="91"/>
      <c r="AIZ95" s="91"/>
      <c r="AJA95" s="91"/>
      <c r="AJB95" s="91"/>
      <c r="AJC95" s="91"/>
      <c r="AJD95" s="91"/>
      <c r="AJE95" s="91"/>
      <c r="AJF95" s="91"/>
      <c r="AJG95" s="91"/>
      <c r="AJH95" s="91"/>
      <c r="AJI95" s="91"/>
      <c r="AJJ95" s="91"/>
      <c r="AJK95" s="91"/>
      <c r="AJL95" s="91"/>
      <c r="AJM95" s="91"/>
      <c r="AJN95" s="91"/>
      <c r="AJO95" s="91"/>
      <c r="AJP95" s="91"/>
      <c r="AJQ95" s="91"/>
      <c r="AJR95" s="91"/>
      <c r="AJS95" s="91"/>
      <c r="AJT95" s="91"/>
      <c r="AJU95" s="91"/>
      <c r="AJV95" s="91"/>
      <c r="AJW95" s="91"/>
      <c r="AJX95" s="91"/>
      <c r="AJY95" s="91"/>
      <c r="AJZ95" s="91"/>
      <c r="AKA95" s="91"/>
      <c r="AKB95" s="91"/>
      <c r="AKC95" s="91"/>
      <c r="AKD95" s="91"/>
      <c r="AKE95" s="91"/>
      <c r="AKF95" s="91"/>
      <c r="AKG95" s="91"/>
      <c r="AKH95" s="91"/>
      <c r="AKI95" s="91"/>
      <c r="AKJ95" s="91"/>
      <c r="AKK95" s="91"/>
      <c r="AKL95" s="91"/>
      <c r="AKM95" s="91"/>
      <c r="AKN95" s="91"/>
      <c r="AKO95" s="91"/>
      <c r="AKP95" s="91"/>
      <c r="AKQ95" s="91"/>
      <c r="AKR95" s="91"/>
      <c r="AKS95" s="91"/>
      <c r="AKT95" s="91"/>
      <c r="AKU95" s="91"/>
      <c r="AKV95" s="91"/>
      <c r="AKW95" s="91"/>
      <c r="AKX95" s="91"/>
      <c r="AKY95" s="91"/>
      <c r="AKZ95" s="91"/>
      <c r="ALA95" s="91"/>
      <c r="ALB95" s="91"/>
      <c r="ALC95" s="91"/>
      <c r="ALD95" s="91"/>
      <c r="ALE95" s="91"/>
      <c r="ALF95" s="91"/>
      <c r="ALG95" s="91"/>
      <c r="ALH95" s="91"/>
      <c r="ALI95" s="91"/>
      <c r="ALJ95" s="91"/>
      <c r="ALK95" s="91"/>
      <c r="ALL95" s="91"/>
      <c r="ALM95" s="91"/>
      <c r="ALN95" s="91"/>
      <c r="ALO95" s="91"/>
      <c r="ALP95" s="91"/>
      <c r="ALQ95" s="91"/>
      <c r="ALR95" s="91"/>
      <c r="ALS95" s="91"/>
      <c r="ALT95" s="91"/>
      <c r="ALU95" s="91"/>
      <c r="ALV95" s="91"/>
      <c r="ALW95" s="91"/>
      <c r="ALX95" s="91"/>
      <c r="ALY95" s="91"/>
      <c r="ALZ95" s="91"/>
      <c r="AMA95" s="91"/>
      <c r="AMB95" s="91"/>
      <c r="AMC95" s="91"/>
      <c r="AMD95" s="91"/>
      <c r="AME95" s="91"/>
      <c r="AMF95" s="91"/>
      <c r="AMG95" s="91"/>
      <c r="AMH95" s="91"/>
      <c r="AMI95" s="91"/>
      <c r="AMJ95" s="91"/>
      <c r="AMK95" s="91"/>
      <c r="AML95" s="91"/>
      <c r="AMM95" s="91"/>
      <c r="AMN95" s="91"/>
      <c r="AMO95" s="91"/>
      <c r="AMP95" s="91"/>
      <c r="AMQ95" s="91"/>
      <c r="AMR95" s="91"/>
      <c r="AMS95" s="91"/>
      <c r="AMT95" s="91"/>
      <c r="AMU95" s="91"/>
      <c r="AMV95" s="91"/>
      <c r="AMW95" s="91"/>
      <c r="AMX95" s="91"/>
      <c r="AMY95" s="91"/>
      <c r="AMZ95" s="91"/>
      <c r="ANA95" s="91"/>
      <c r="ANB95" s="91"/>
      <c r="ANC95" s="91"/>
      <c r="AND95" s="91"/>
      <c r="ANE95" s="91"/>
      <c r="ANF95" s="91"/>
      <c r="ANG95" s="91"/>
      <c r="ANH95" s="91"/>
      <c r="ANI95" s="91"/>
      <c r="ANJ95" s="91"/>
      <c r="ANK95" s="91"/>
      <c r="ANL95" s="91"/>
      <c r="ANM95" s="91"/>
      <c r="ANN95" s="91"/>
      <c r="ANO95" s="91"/>
      <c r="ANP95" s="91"/>
      <c r="ANQ95" s="91"/>
      <c r="ANR95" s="91"/>
      <c r="ANS95" s="91"/>
      <c r="ANT95" s="91"/>
      <c r="ANU95" s="91"/>
      <c r="ANV95" s="91"/>
      <c r="ANW95" s="91"/>
      <c r="ANX95" s="91"/>
      <c r="ANY95" s="91"/>
      <c r="ANZ95" s="91"/>
      <c r="AOA95" s="91"/>
      <c r="AOB95" s="91"/>
      <c r="AOC95" s="91"/>
      <c r="AOD95" s="91"/>
      <c r="AOE95" s="91"/>
      <c r="AOF95" s="91"/>
      <c r="AOG95" s="91"/>
      <c r="AOH95" s="91"/>
      <c r="AOI95" s="91"/>
      <c r="AOJ95" s="91"/>
      <c r="AOK95" s="91"/>
      <c r="AOL95" s="91"/>
      <c r="AOM95" s="91"/>
      <c r="AON95" s="91"/>
      <c r="AOO95" s="91"/>
      <c r="AOP95" s="91"/>
      <c r="AOQ95" s="91"/>
      <c r="AOR95" s="91"/>
      <c r="AOS95" s="91"/>
      <c r="AOT95" s="91"/>
      <c r="AOU95" s="91"/>
      <c r="AOV95" s="91"/>
      <c r="AOW95" s="91"/>
      <c r="AOX95" s="91"/>
      <c r="AOY95" s="91"/>
      <c r="AOZ95" s="91"/>
      <c r="APA95" s="91"/>
      <c r="APB95" s="91"/>
      <c r="APC95" s="91"/>
      <c r="APD95" s="91"/>
      <c r="APE95" s="91"/>
      <c r="APF95" s="91"/>
      <c r="APG95" s="91"/>
      <c r="APH95" s="91"/>
      <c r="API95" s="91"/>
      <c r="APJ95" s="91"/>
      <c r="APK95" s="91"/>
      <c r="APL95" s="91"/>
      <c r="APM95" s="91"/>
      <c r="APN95" s="91"/>
      <c r="APO95" s="91"/>
      <c r="APP95" s="91"/>
      <c r="APQ95" s="91"/>
      <c r="APR95" s="91"/>
      <c r="APS95" s="91"/>
      <c r="APT95" s="91"/>
      <c r="APU95" s="91"/>
      <c r="APV95" s="91"/>
      <c r="APW95" s="91"/>
      <c r="APX95" s="91"/>
      <c r="APY95" s="91"/>
      <c r="APZ95" s="91"/>
      <c r="AQA95" s="91"/>
      <c r="AQB95" s="91"/>
      <c r="AQC95" s="91"/>
      <c r="AQD95" s="91"/>
      <c r="AQE95" s="91"/>
      <c r="AQF95" s="91"/>
      <c r="AQG95" s="91"/>
      <c r="AQH95" s="91"/>
      <c r="AQI95" s="91"/>
      <c r="AQJ95" s="91"/>
      <c r="AQK95" s="91"/>
      <c r="AQL95" s="91"/>
      <c r="AQM95" s="91"/>
      <c r="AQN95" s="91"/>
      <c r="AQO95" s="91"/>
      <c r="AQP95" s="91"/>
      <c r="AQQ95" s="91"/>
      <c r="AQR95" s="91"/>
      <c r="AQS95" s="91"/>
      <c r="AQT95" s="91"/>
      <c r="AQU95" s="91"/>
      <c r="AQV95" s="91"/>
      <c r="AQW95" s="91"/>
      <c r="AQX95" s="91"/>
      <c r="AQY95" s="91"/>
      <c r="AQZ95" s="91"/>
      <c r="ARA95" s="91"/>
      <c r="ARB95" s="91"/>
      <c r="ARC95" s="91"/>
      <c r="ARD95" s="91"/>
      <c r="ARE95" s="91"/>
      <c r="ARF95" s="91"/>
      <c r="ARG95" s="91"/>
      <c r="ARH95" s="91"/>
      <c r="ARI95" s="91"/>
      <c r="ARJ95" s="91"/>
      <c r="ARK95" s="91"/>
      <c r="ARL95" s="91"/>
      <c r="ARM95" s="91"/>
      <c r="ARN95" s="91"/>
      <c r="ARO95" s="91"/>
      <c r="ARP95" s="91"/>
      <c r="ARQ95" s="91"/>
      <c r="ARR95" s="91"/>
      <c r="ARS95" s="91"/>
      <c r="ART95" s="91"/>
      <c r="ARU95" s="91"/>
      <c r="ARV95" s="91"/>
      <c r="ARW95" s="91"/>
      <c r="ARX95" s="91"/>
      <c r="ARY95" s="91"/>
      <c r="ARZ95" s="91"/>
      <c r="ASA95" s="91"/>
      <c r="ASB95" s="91"/>
      <c r="ASC95" s="91"/>
      <c r="ASD95" s="91"/>
      <c r="ASE95" s="91"/>
      <c r="ASF95" s="91"/>
      <c r="ASG95" s="91"/>
      <c r="ASH95" s="91"/>
      <c r="ASI95" s="91"/>
      <c r="ASJ95" s="91"/>
      <c r="ASK95" s="91"/>
      <c r="ASL95" s="91"/>
      <c r="ASM95" s="91"/>
      <c r="ASN95" s="91"/>
      <c r="ASO95" s="91"/>
      <c r="ASP95" s="91"/>
      <c r="ASQ95" s="91"/>
      <c r="ASR95" s="91"/>
    </row>
    <row r="96" spans="1:1188" ht="1.1499999999999999" customHeight="1" x14ac:dyDescent="0.25">
      <c r="A96" s="129">
        <v>91</v>
      </c>
      <c r="B96" s="130">
        <v>25.81</v>
      </c>
      <c r="C96" s="123">
        <f>IF(ROW()-$B$4&lt;$B$112,2,3)</f>
        <v>3</v>
      </c>
      <c r="D96" s="129">
        <v>91</v>
      </c>
      <c r="E96" s="91">
        <v>0</v>
      </c>
      <c r="F96" s="92">
        <v>2.1390827999999999E-15</v>
      </c>
      <c r="G96" s="92">
        <v>3.3933420000000003E-14</v>
      </c>
      <c r="H96" s="92">
        <v>5.4116515000000003E-13</v>
      </c>
      <c r="I96" s="92">
        <v>8.6357339999999999E-12</v>
      </c>
      <c r="J96" s="92">
        <v>1.3793054000000001E-10</v>
      </c>
      <c r="K96" s="92">
        <v>2.2058473000000002E-9</v>
      </c>
      <c r="L96" s="92">
        <v>3.5341969999999997E-8</v>
      </c>
      <c r="M96" s="92">
        <v>5.6780214999999995E-7</v>
      </c>
      <c r="N96" s="92">
        <v>9.1605290000000008E-6</v>
      </c>
      <c r="O96" s="92">
        <v>1.4874808000000001E-4</v>
      </c>
      <c r="P96" s="92">
        <v>1.3586652000000001E-3</v>
      </c>
      <c r="Q96" s="92">
        <v>5.2280384000000001E-3</v>
      </c>
      <c r="R96" s="92">
        <v>1.4035107E-2</v>
      </c>
      <c r="S96" s="92">
        <v>3.0342206E-2</v>
      </c>
      <c r="T96" s="92">
        <v>5.5886544000000003E-2</v>
      </c>
      <c r="U96" s="92">
        <v>9.0255600000000005E-2</v>
      </c>
      <c r="V96" s="92">
        <v>0.12988652000000001</v>
      </c>
      <c r="W96" s="92">
        <v>0.1679418</v>
      </c>
      <c r="X96" s="92">
        <v>0.19568679999999999</v>
      </c>
      <c r="Y96" s="92">
        <v>0.20594657999999999</v>
      </c>
      <c r="Z96" s="93">
        <v>0.20196728</v>
      </c>
      <c r="AA96" s="93">
        <v>0.17946166999999999</v>
      </c>
      <c r="AB96" s="93">
        <v>0.14413708</v>
      </c>
      <c r="AC96" s="93">
        <v>0.10422468999999999</v>
      </c>
      <c r="AD96" s="93">
        <v>6.7298940000000002E-2</v>
      </c>
      <c r="AE96" s="93">
        <v>3.8228419999999999E-2</v>
      </c>
      <c r="AF96" s="93">
        <v>1.8621928999999999E-2</v>
      </c>
      <c r="AG96" s="93">
        <v>7.4318689999999998E-3</v>
      </c>
      <c r="AH96" s="93">
        <v>2.2043623000000002E-3</v>
      </c>
      <c r="AI96" s="93">
        <v>3.5089399999999998E-4</v>
      </c>
      <c r="AJ96" s="93">
        <v>2.6324084E-5</v>
      </c>
      <c r="AK96" s="93">
        <v>5.0981407000000002E-6</v>
      </c>
      <c r="AL96" s="93">
        <v>2.9865763999999999E-6</v>
      </c>
      <c r="AM96" s="93">
        <v>1.8470433999999999E-6</v>
      </c>
      <c r="AN96" s="93">
        <v>6.8451980000000001E-7</v>
      </c>
      <c r="AO96" s="93">
        <v>1.3286237999999999E-7</v>
      </c>
      <c r="AP96" s="93">
        <v>1.9323043000000001E-8</v>
      </c>
      <c r="AQ96" s="93">
        <v>7.1217036999999999E-9</v>
      </c>
      <c r="AR96" s="93">
        <v>3.1071589999999999E-9</v>
      </c>
      <c r="AS96" s="94">
        <v>0</v>
      </c>
      <c r="AT96" s="94">
        <v>2.1391101000000001E-15</v>
      </c>
      <c r="AU96" s="94">
        <v>3.3933773000000003E-14</v>
      </c>
      <c r="AV96" s="94">
        <v>5.4116846E-13</v>
      </c>
      <c r="AW96" s="94">
        <v>8.6357540000000001E-12</v>
      </c>
      <c r="AX96" s="94">
        <v>1.3793036000000001E-10</v>
      </c>
      <c r="AY96" s="94">
        <v>2.2058361999999999E-9</v>
      </c>
      <c r="AZ96" s="94">
        <v>3.5341674000000002E-8</v>
      </c>
      <c r="BA96" s="94">
        <v>5.6779590000000005E-7</v>
      </c>
      <c r="BB96" s="94">
        <v>9.1604120000000008E-6</v>
      </c>
      <c r="BC96" s="94">
        <v>1.4874600999999999E-4</v>
      </c>
      <c r="BD96" s="94">
        <v>1.3586544000000001E-3</v>
      </c>
      <c r="BE96" s="94">
        <v>5.2280119999999998E-3</v>
      </c>
      <c r="BF96" s="94">
        <v>1.4035061E-2</v>
      </c>
      <c r="BG96" s="94">
        <v>3.0342142999999999E-2</v>
      </c>
      <c r="BH96" s="94">
        <v>5.5886529999999997E-2</v>
      </c>
      <c r="BI96" s="94">
        <v>9.0255650000000007E-2</v>
      </c>
      <c r="BJ96" s="94">
        <v>0.12988667000000001</v>
      </c>
      <c r="BK96" s="94">
        <v>0.16794206</v>
      </c>
      <c r="BL96" s="94">
        <v>0.19568725000000001</v>
      </c>
      <c r="BM96" s="94">
        <v>0.20594725</v>
      </c>
      <c r="BN96" s="94">
        <v>0.20196800000000001</v>
      </c>
      <c r="BO96" s="94">
        <v>0.17946229999999999</v>
      </c>
      <c r="BP96" s="94">
        <v>0.14413744000000001</v>
      </c>
      <c r="BQ96" s="94">
        <v>0.104224846</v>
      </c>
      <c r="BR96" s="94">
        <v>6.7298986000000005E-2</v>
      </c>
      <c r="BS96" s="94">
        <v>3.8228374000000002E-2</v>
      </c>
      <c r="BT96" s="94">
        <v>1.8621853000000001E-2</v>
      </c>
      <c r="BU96" s="94">
        <v>7.4318170000000003E-3</v>
      </c>
      <c r="BV96" s="94">
        <v>2.2043427E-3</v>
      </c>
      <c r="BW96" s="94">
        <v>3.5089026999999997E-4</v>
      </c>
      <c r="BX96" s="94">
        <v>2.6323843000000001E-5</v>
      </c>
      <c r="BY96" s="94">
        <v>5.0981039999999996E-6</v>
      </c>
      <c r="BZ96" s="94">
        <v>2.9865544000000001E-6</v>
      </c>
      <c r="CA96" s="94">
        <v>1.8470277999999999E-6</v>
      </c>
      <c r="CB96" s="94">
        <v>6.8451543999999997E-7</v>
      </c>
      <c r="CC96" s="94">
        <v>1.3286234999999999E-7</v>
      </c>
      <c r="CD96" s="94">
        <v>1.932304E-8</v>
      </c>
      <c r="CE96" s="94">
        <v>7.121725E-9</v>
      </c>
      <c r="CF96" s="94">
        <v>3.1071827000000001E-9</v>
      </c>
      <c r="CG96" s="94">
        <v>0</v>
      </c>
      <c r="CH96" s="94">
        <v>2.1387070000000001E-15</v>
      </c>
      <c r="CI96" s="94">
        <v>3.3928473999999997E-14</v>
      </c>
      <c r="CJ96" s="94">
        <v>5.4110075000000002E-13</v>
      </c>
      <c r="CK96" s="94">
        <v>8.6349320000000006E-12</v>
      </c>
      <c r="CL96" s="94">
        <v>1.3792112999999999E-10</v>
      </c>
      <c r="CM96" s="94">
        <v>2.2057458000000001E-9</v>
      </c>
      <c r="CN96" s="94">
        <v>3.5341017000000001E-8</v>
      </c>
      <c r="CO96" s="94">
        <v>5.6779479999999997E-7</v>
      </c>
      <c r="CP96" s="94">
        <v>9.1604660000000001E-6</v>
      </c>
      <c r="CQ96" s="94">
        <v>1.4874716999999999E-4</v>
      </c>
      <c r="CR96" s="94">
        <v>1.3586627000000001E-3</v>
      </c>
      <c r="CS96" s="94">
        <v>5.2280393E-3</v>
      </c>
      <c r="CT96" s="94">
        <v>1.4035124E-2</v>
      </c>
      <c r="CU96" s="94">
        <v>3.0342251000000001E-2</v>
      </c>
      <c r="CV96" s="94">
        <v>5.5886680000000001E-2</v>
      </c>
      <c r="CW96" s="94">
        <v>9.0255859999999993E-2</v>
      </c>
      <c r="CX96" s="94">
        <v>0.1298869</v>
      </c>
      <c r="CY96" s="94">
        <v>0.16794215000000001</v>
      </c>
      <c r="CZ96" s="94">
        <v>0.19568700999999999</v>
      </c>
      <c r="DA96" s="94">
        <v>0.20594643000000001</v>
      </c>
      <c r="DB96" s="94">
        <v>0.20196706</v>
      </c>
      <c r="DC96" s="94">
        <v>0.17946112</v>
      </c>
      <c r="DD96" s="94">
        <v>0.14413629999999999</v>
      </c>
      <c r="DE96" s="94">
        <v>0.10422394</v>
      </c>
      <c r="DF96" s="94">
        <v>6.7298405000000006E-2</v>
      </c>
      <c r="DG96" s="94">
        <v>3.8228079999999998E-2</v>
      </c>
      <c r="DH96" s="94">
        <v>1.862171E-2</v>
      </c>
      <c r="DI96" s="94">
        <v>7.4317525000000004E-3</v>
      </c>
      <c r="DJ96" s="94">
        <v>2.2043194999999999E-3</v>
      </c>
      <c r="DK96" s="94">
        <v>3.5088536000000002E-4</v>
      </c>
      <c r="DL96" s="94">
        <v>2.6323527E-5</v>
      </c>
      <c r="DM96" s="94">
        <v>5.0980930000000004E-6</v>
      </c>
      <c r="DN96" s="94">
        <v>2.9865672999999999E-6</v>
      </c>
      <c r="DO96" s="94">
        <v>1.8470332999999999E-6</v>
      </c>
      <c r="DP96" s="94">
        <v>6.8451490000000002E-7</v>
      </c>
      <c r="DQ96" s="94">
        <v>1.3286352E-7</v>
      </c>
      <c r="DR96" s="94">
        <v>1.9323107999999998E-8</v>
      </c>
      <c r="DS96" s="94">
        <v>7.1216557000000003E-9</v>
      </c>
      <c r="DT96" s="94">
        <v>3.1071926999999999E-9</v>
      </c>
      <c r="DU96" s="94">
        <v>0</v>
      </c>
      <c r="DV96" s="94">
        <v>2.1387135000000002E-15</v>
      </c>
      <c r="DW96" s="94">
        <v>3.3928630000000001E-14</v>
      </c>
      <c r="DX96" s="94">
        <v>5.4110410000000003E-13</v>
      </c>
      <c r="DY96" s="94">
        <v>8.6349955000000001E-12</v>
      </c>
      <c r="DZ96" s="94">
        <v>1.3792227000000001E-10</v>
      </c>
      <c r="EA96" s="94">
        <v>2.2057651E-9</v>
      </c>
      <c r="EB96" s="94">
        <v>3.5341336999999997E-8</v>
      </c>
      <c r="EC96" s="94">
        <v>5.6780004000000003E-7</v>
      </c>
      <c r="ED96" s="94">
        <v>9.1605539999999992E-6</v>
      </c>
      <c r="EE96" s="94">
        <v>1.4874867000000001E-4</v>
      </c>
      <c r="EF96" s="94">
        <v>1.3586708E-3</v>
      </c>
      <c r="EG96" s="94">
        <v>5.2280625999999997E-3</v>
      </c>
      <c r="EH96" s="94">
        <v>1.4035161000000001E-2</v>
      </c>
      <c r="EI96" s="94">
        <v>3.0342292E-2</v>
      </c>
      <c r="EJ96" s="94">
        <v>5.5886667000000001E-2</v>
      </c>
      <c r="EK96" s="94">
        <v>9.0255710000000003E-2</v>
      </c>
      <c r="EL96" s="94">
        <v>0.12988657000000001</v>
      </c>
      <c r="EM96" s="94">
        <v>0.16794165999999999</v>
      </c>
      <c r="EN96" s="94">
        <v>0.19568643999999999</v>
      </c>
      <c r="EO96" s="94">
        <v>0.20594603</v>
      </c>
      <c r="EP96" s="94">
        <v>0.20196678000000001</v>
      </c>
      <c r="EQ96" s="94">
        <v>0.17946118</v>
      </c>
      <c r="ER96" s="94">
        <v>0.14413661</v>
      </c>
      <c r="ES96" s="94">
        <v>0.104224384</v>
      </c>
      <c r="ET96" s="94">
        <v>6.7298830000000004E-2</v>
      </c>
      <c r="EU96" s="94">
        <v>3.8228392999999999E-2</v>
      </c>
      <c r="EV96" s="94">
        <v>1.8621905000000001E-2</v>
      </c>
      <c r="EW96" s="94">
        <v>7.4318479999999996E-3</v>
      </c>
      <c r="EX96" s="94">
        <v>2.2043504E-3</v>
      </c>
      <c r="EY96" s="94">
        <v>3.508896E-4</v>
      </c>
      <c r="EZ96" s="94">
        <v>2.6323860000000001E-5</v>
      </c>
      <c r="FA96" s="94">
        <v>5.0981494E-6</v>
      </c>
      <c r="FB96" s="94">
        <v>2.9865935000000001E-6</v>
      </c>
      <c r="FC96" s="94">
        <v>1.847045E-6</v>
      </c>
      <c r="FD96" s="94">
        <v>6.8451669999999998E-7</v>
      </c>
      <c r="FE96" s="94">
        <v>1.3286433E-7</v>
      </c>
      <c r="FF96" s="94">
        <v>1.9323434E-8</v>
      </c>
      <c r="FG96" s="94">
        <v>7.1219026000000004E-9</v>
      </c>
      <c r="FH96" s="94">
        <v>3.1072450000000001E-9</v>
      </c>
      <c r="FI96" s="94">
        <v>0</v>
      </c>
      <c r="FJ96" s="94">
        <v>2.1387109999999998E-15</v>
      </c>
      <c r="FK96" s="94">
        <v>3.39286E-14</v>
      </c>
      <c r="FL96" s="94">
        <v>5.4110356999999999E-13</v>
      </c>
      <c r="FM96" s="94">
        <v>8.6349880000000006E-12</v>
      </c>
      <c r="FN96" s="94">
        <v>1.3792214999999999E-10</v>
      </c>
      <c r="FO96" s="94">
        <v>2.2057630000000002E-9</v>
      </c>
      <c r="FP96" s="94">
        <v>3.5341298000000001E-8</v>
      </c>
      <c r="FQ96" s="94">
        <v>5.6779940000000004E-7</v>
      </c>
      <c r="FR96" s="94">
        <v>9.1605424999999994E-6</v>
      </c>
      <c r="FS96" s="94">
        <v>1.4874848000000001E-4</v>
      </c>
      <c r="FT96" s="94">
        <v>1.3586672000000001E-3</v>
      </c>
      <c r="FU96" s="94">
        <v>5.2280453999999999E-3</v>
      </c>
      <c r="FV96" s="94">
        <v>1.4035116E-2</v>
      </c>
      <c r="FW96" s="94">
        <v>3.0342184000000001E-2</v>
      </c>
      <c r="FX96" s="94">
        <v>5.5886489999999997E-2</v>
      </c>
      <c r="FY96" s="94">
        <v>9.0255513999999995E-2</v>
      </c>
      <c r="FZ96" s="94">
        <v>0.12988644999999999</v>
      </c>
      <c r="GA96" s="94">
        <v>0.16794175</v>
      </c>
      <c r="GB96" s="94">
        <v>0.19568688000000001</v>
      </c>
      <c r="GC96" s="94">
        <v>0.20594712000000001</v>
      </c>
      <c r="GD96" s="94">
        <v>0.20196784000000001</v>
      </c>
      <c r="GE96" s="94">
        <v>0.17946208999999999</v>
      </c>
      <c r="GF96" s="94">
        <v>0.14413717000000001</v>
      </c>
      <c r="GG96" s="94">
        <v>0.10422455999999999</v>
      </c>
      <c r="GH96" s="94">
        <v>6.7298780000000002E-2</v>
      </c>
      <c r="GI96" s="94">
        <v>3.8228280000000003E-2</v>
      </c>
      <c r="GJ96" s="94">
        <v>1.8621827000000001E-2</v>
      </c>
      <c r="GK96" s="94">
        <v>7.4318064999999997E-3</v>
      </c>
      <c r="GL96" s="94">
        <v>2.2043341000000001E-3</v>
      </c>
      <c r="GM96" s="94">
        <v>3.5088565E-4</v>
      </c>
      <c r="GN96" s="94">
        <v>2.6323503000000001E-5</v>
      </c>
      <c r="GO96" s="94">
        <v>5.0981100000000002E-6</v>
      </c>
      <c r="GP96" s="94">
        <v>2.9865955000000001E-6</v>
      </c>
      <c r="GQ96" s="94">
        <v>1.8470629E-6</v>
      </c>
      <c r="GR96" s="94">
        <v>6.8452515999999997E-7</v>
      </c>
      <c r="GS96" s="94">
        <v>1.3286201E-7</v>
      </c>
      <c r="GT96" s="94">
        <v>1.9323117000000001E-8</v>
      </c>
      <c r="GU96" s="94">
        <v>7.1217050000000003E-9</v>
      </c>
      <c r="GV96" s="94">
        <v>3.1072034E-9</v>
      </c>
      <c r="GW96" s="94">
        <v>0</v>
      </c>
      <c r="GX96" s="94">
        <v>2.1386954999999998E-15</v>
      </c>
      <c r="GY96" s="94">
        <v>3.3928345000000002E-14</v>
      </c>
      <c r="GZ96" s="94">
        <v>5.4109940000000004E-13</v>
      </c>
      <c r="HA96" s="94">
        <v>8.6349180000000006E-12</v>
      </c>
      <c r="HB96" s="94">
        <v>1.3792101E-10</v>
      </c>
      <c r="HC96" s="94">
        <v>2.2057453999999999E-9</v>
      </c>
      <c r="HD96" s="94">
        <v>3.5341014000000003E-8</v>
      </c>
      <c r="HE96" s="94">
        <v>5.6779476000000004E-7</v>
      </c>
      <c r="HF96" s="94">
        <v>9.1604619999999992E-6</v>
      </c>
      <c r="HG96" s="94">
        <v>1.4874709000000001E-4</v>
      </c>
      <c r="HH96" s="94">
        <v>1.3586589999999999E-3</v>
      </c>
      <c r="HI96" s="94">
        <v>5.2280225999999999E-3</v>
      </c>
      <c r="HJ96" s="94">
        <v>1.4035074999999999E-2</v>
      </c>
      <c r="HK96" s="94">
        <v>3.0342149999999998E-2</v>
      </c>
      <c r="HL96" s="94">
        <v>5.5886492000000003E-2</v>
      </c>
      <c r="HM96" s="94">
        <v>9.0255539999999995E-2</v>
      </c>
      <c r="HN96" s="94">
        <v>0.12988651000000001</v>
      </c>
      <c r="HO96" s="94">
        <v>0.16794178000000001</v>
      </c>
      <c r="HP96" s="94">
        <v>0.19568673</v>
      </c>
      <c r="HQ96" s="94">
        <v>0.20594667</v>
      </c>
      <c r="HR96" s="94">
        <v>0.20196748</v>
      </c>
      <c r="HS96" s="94">
        <v>0.17946193999999999</v>
      </c>
      <c r="HT96" s="94">
        <v>0.14413717000000001</v>
      </c>
      <c r="HU96" s="94">
        <v>0.1042246</v>
      </c>
      <c r="HV96" s="94">
        <v>6.7298759999999999E-2</v>
      </c>
      <c r="HW96" s="94">
        <v>3.8228214000000003E-2</v>
      </c>
      <c r="HX96" s="94">
        <v>1.8621751999999998E-2</v>
      </c>
      <c r="HY96" s="94">
        <v>7.4317619999999997E-3</v>
      </c>
      <c r="HZ96" s="94">
        <v>2.2043205999999998E-3</v>
      </c>
      <c r="IA96" s="94">
        <v>3.5088710000000001E-4</v>
      </c>
      <c r="IB96" s="94">
        <v>2.6323716000000001E-5</v>
      </c>
      <c r="IC96" s="94">
        <v>5.0981189999999998E-6</v>
      </c>
      <c r="ID96" s="94">
        <v>2.9865670000000001E-6</v>
      </c>
      <c r="IE96" s="94">
        <v>1.8470342E-6</v>
      </c>
      <c r="IF96" s="94">
        <v>6.8451879999999998E-7</v>
      </c>
      <c r="IG96" s="94">
        <v>1.3286369999999999E-7</v>
      </c>
      <c r="IH96" s="94">
        <v>1.9323202999999999E-8</v>
      </c>
      <c r="II96" s="94">
        <v>7.1216899999999996E-9</v>
      </c>
      <c r="IJ96" s="94">
        <v>3.1072025000000002E-9</v>
      </c>
      <c r="IK96" s="94">
        <v>0</v>
      </c>
      <c r="IL96" s="94">
        <v>2.1386780999999998E-15</v>
      </c>
      <c r="IM96" s="94">
        <v>3.3928060000000003E-14</v>
      </c>
      <c r="IN96" s="94">
        <v>5.4109480000000001E-13</v>
      </c>
      <c r="IO96" s="94">
        <v>8.6348429999999993E-12</v>
      </c>
      <c r="IP96" s="94">
        <v>1.3791986E-10</v>
      </c>
      <c r="IQ96" s="94">
        <v>2.2057267000000002E-9</v>
      </c>
      <c r="IR96" s="94">
        <v>3.5340722000000003E-8</v>
      </c>
      <c r="IS96" s="94">
        <v>5.6779000000000003E-7</v>
      </c>
      <c r="IT96" s="94">
        <v>9.1603850000000002E-6</v>
      </c>
      <c r="IU96" s="94">
        <v>1.4874579E-4</v>
      </c>
      <c r="IV96" s="94">
        <v>1.3586534E-3</v>
      </c>
      <c r="IW96" s="94">
        <v>5.2280104999999997E-3</v>
      </c>
      <c r="IX96" s="94">
        <v>1.4035059000000001E-2</v>
      </c>
      <c r="IY96" s="94">
        <v>3.0342132000000001E-2</v>
      </c>
      <c r="IZ96" s="94">
        <v>5.5886480000000002E-2</v>
      </c>
      <c r="JA96" s="94">
        <v>9.025561E-2</v>
      </c>
      <c r="JB96" s="94">
        <v>0.12988667000000001</v>
      </c>
      <c r="JC96" s="94">
        <v>0.16794205000000001</v>
      </c>
      <c r="JD96" s="94">
        <v>0.19568695</v>
      </c>
      <c r="JE96" s="94">
        <v>0.20594628000000001</v>
      </c>
      <c r="JF96" s="94">
        <v>0.20196691</v>
      </c>
      <c r="JG96" s="94">
        <v>0.17946117</v>
      </c>
      <c r="JH96" s="94">
        <v>0.14413651999999999</v>
      </c>
      <c r="JI96" s="94">
        <v>0.10422418</v>
      </c>
      <c r="JJ96" s="94">
        <v>6.7298579999999997E-2</v>
      </c>
      <c r="JK96" s="94">
        <v>3.8228172999999997E-2</v>
      </c>
      <c r="JL96" s="94">
        <v>1.8621761000000001E-2</v>
      </c>
      <c r="JM96" s="94">
        <v>7.4317690000000004E-3</v>
      </c>
      <c r="JN96" s="94">
        <v>2.2043208999999999E-3</v>
      </c>
      <c r="JO96" s="94">
        <v>3.5088715999999999E-4</v>
      </c>
      <c r="JP96" s="94">
        <v>2.6323749000000001E-5</v>
      </c>
      <c r="JQ96" s="94">
        <v>5.0981299999999999E-6</v>
      </c>
      <c r="JR96" s="94">
        <v>2.9865782E-6</v>
      </c>
      <c r="JS96" s="94">
        <v>1.8470332999999999E-6</v>
      </c>
      <c r="JT96" s="94">
        <v>6.8451504E-7</v>
      </c>
      <c r="JU96" s="94">
        <v>1.3286426000000001E-7</v>
      </c>
      <c r="JV96" s="94">
        <v>1.932329E-8</v>
      </c>
      <c r="JW96" s="94">
        <v>7.1217609999999999E-9</v>
      </c>
      <c r="JX96" s="94">
        <v>3.1072152000000001E-9</v>
      </c>
      <c r="JY96" s="94">
        <v>0</v>
      </c>
      <c r="JZ96" s="94">
        <v>2.1386605999999998E-15</v>
      </c>
      <c r="KA96" s="94">
        <v>3.3927783000000002E-14</v>
      </c>
      <c r="KB96" s="94">
        <v>5.410904E-13</v>
      </c>
      <c r="KC96" s="94">
        <v>8.634777E-12</v>
      </c>
      <c r="KD96" s="94">
        <v>1.3791880000000001E-10</v>
      </c>
      <c r="KE96" s="94">
        <v>2.2057105E-9</v>
      </c>
      <c r="KF96" s="94">
        <v>3.5340463000000003E-8</v>
      </c>
      <c r="KG96" s="94">
        <v>5.6778589999999998E-7</v>
      </c>
      <c r="KH96" s="94">
        <v>9.1603214999999998E-6</v>
      </c>
      <c r="KI96" s="94">
        <v>1.4874476E-4</v>
      </c>
      <c r="KJ96" s="94">
        <v>1.3586503E-3</v>
      </c>
      <c r="KK96" s="94">
        <v>5.228005E-3</v>
      </c>
      <c r="KL96" s="94">
        <v>1.4035044999999999E-2</v>
      </c>
      <c r="KM96" s="94">
        <v>3.0342108E-2</v>
      </c>
      <c r="KN96" s="94">
        <v>5.5886425000000003E-2</v>
      </c>
      <c r="KO96" s="94">
        <v>9.0255479999999999E-2</v>
      </c>
      <c r="KP96" s="94">
        <v>0.12988652000000001</v>
      </c>
      <c r="KQ96" s="94">
        <v>0.16794192999999999</v>
      </c>
      <c r="KR96" s="94">
        <v>0.19568698000000001</v>
      </c>
      <c r="KS96" s="94">
        <v>0.20594636999999999</v>
      </c>
      <c r="KT96" s="94">
        <v>0.20196699000000001</v>
      </c>
      <c r="KU96" s="94">
        <v>0.17946110000000001</v>
      </c>
      <c r="KV96" s="94">
        <v>0.14413638000000001</v>
      </c>
      <c r="KW96" s="94">
        <v>0.10422399</v>
      </c>
      <c r="KX96" s="94">
        <v>6.7298440000000001E-2</v>
      </c>
      <c r="KY96" s="94">
        <v>3.8228110000000003E-2</v>
      </c>
      <c r="KZ96" s="94">
        <v>1.8621769999999999E-2</v>
      </c>
      <c r="LA96" s="94">
        <v>7.4318014000000002E-3</v>
      </c>
      <c r="LB96" s="94">
        <v>2.2043341000000001E-3</v>
      </c>
      <c r="LC96" s="94">
        <v>3.5088639999999999E-4</v>
      </c>
      <c r="LD96" s="94">
        <v>2.6323609000000001E-5</v>
      </c>
      <c r="LE96" s="94">
        <v>5.0981065999999997E-6</v>
      </c>
      <c r="LF96" s="94">
        <v>2.9865816000000001E-6</v>
      </c>
      <c r="LG96" s="94">
        <v>1.8470433999999999E-6</v>
      </c>
      <c r="LH96" s="94">
        <v>6.8451899999999996E-7</v>
      </c>
      <c r="LI96" s="94">
        <v>1.3286449E-7</v>
      </c>
      <c r="LJ96" s="94">
        <v>1.9323304000000001E-8</v>
      </c>
      <c r="LK96" s="94">
        <v>7.1217859999999996E-9</v>
      </c>
      <c r="LL96" s="94">
        <v>3.1072157999999998E-9</v>
      </c>
      <c r="LM96" s="94">
        <v>0</v>
      </c>
      <c r="LN96" s="94">
        <v>2.1386492999999999E-15</v>
      </c>
      <c r="LO96" s="94">
        <v>3.3927613000000001E-14</v>
      </c>
      <c r="LP96" s="94">
        <v>5.4108785000000004E-13</v>
      </c>
      <c r="LQ96" s="94">
        <v>8.6347369999999995E-12</v>
      </c>
      <c r="LR96" s="94">
        <v>1.379182E-10</v>
      </c>
      <c r="LS96" s="94">
        <v>2.2057014E-9</v>
      </c>
      <c r="LT96" s="94">
        <v>3.5340309999999997E-8</v>
      </c>
      <c r="LU96" s="94">
        <v>5.6778340000000002E-7</v>
      </c>
      <c r="LV96" s="94">
        <v>9.1602779999999992E-6</v>
      </c>
      <c r="LW96" s="94">
        <v>1.4874399000000001E-4</v>
      </c>
      <c r="LX96" s="94">
        <v>1.3586486E-3</v>
      </c>
      <c r="LY96" s="94">
        <v>5.2280030000000002E-3</v>
      </c>
      <c r="LZ96" s="94">
        <v>1.4035049000000001E-2</v>
      </c>
      <c r="MA96" s="94">
        <v>3.0342109999999999E-2</v>
      </c>
      <c r="MB96" s="94">
        <v>5.5886403000000001E-2</v>
      </c>
      <c r="MC96" s="94">
        <v>9.0255379999999996E-2</v>
      </c>
      <c r="MD96" s="94">
        <v>0.12988627999999999</v>
      </c>
      <c r="ME96" s="94">
        <v>0.16794154</v>
      </c>
      <c r="MF96" s="94">
        <v>0.19568652</v>
      </c>
      <c r="MG96" s="94">
        <v>0.20594630999999999</v>
      </c>
      <c r="MH96" s="94">
        <v>0.20196699000000001</v>
      </c>
      <c r="MI96" s="94">
        <v>0.17946123</v>
      </c>
      <c r="MJ96" s="94">
        <v>0.14413649000000001</v>
      </c>
      <c r="MK96" s="94">
        <v>0.10422408599999999</v>
      </c>
      <c r="ML96" s="94">
        <v>6.7298430000000006E-2</v>
      </c>
      <c r="MM96" s="94">
        <v>3.8228064999999999E-2</v>
      </c>
      <c r="MN96" s="94">
        <v>1.8621743E-2</v>
      </c>
      <c r="MO96" s="94">
        <v>7.4317990000000002E-3</v>
      </c>
      <c r="MP96" s="94">
        <v>2.2043420000000002E-3</v>
      </c>
      <c r="MQ96" s="94">
        <v>3.5088810000000003E-4</v>
      </c>
      <c r="MR96" s="94">
        <v>2.6323679999999999E-5</v>
      </c>
      <c r="MS96" s="94">
        <v>5.0981051999999997E-6</v>
      </c>
      <c r="MT96" s="94">
        <v>2.9865748E-6</v>
      </c>
      <c r="MU96" s="94">
        <v>1.8470439000000001E-6</v>
      </c>
      <c r="MV96" s="94">
        <v>6.8452243000000002E-7</v>
      </c>
      <c r="MW96" s="94">
        <v>1.3286494000000001E-7</v>
      </c>
      <c r="MX96" s="94">
        <v>1.9323345000000001E-8</v>
      </c>
      <c r="MY96" s="94">
        <v>7.1217969999999998E-9</v>
      </c>
      <c r="MZ96" s="94">
        <v>3.1072146999999999E-9</v>
      </c>
      <c r="NA96" s="94">
        <v>0</v>
      </c>
      <c r="NB96" s="94">
        <v>2.138644E-15</v>
      </c>
      <c r="NC96" s="94">
        <v>3.3927521999999998E-14</v>
      </c>
      <c r="ND96" s="94">
        <v>5.4108654000000001E-13</v>
      </c>
      <c r="NE96" s="94">
        <v>8.6347140000000008E-12</v>
      </c>
      <c r="NF96" s="94">
        <v>1.3791787E-10</v>
      </c>
      <c r="NG96" s="94">
        <v>2.2056965000000001E-9</v>
      </c>
      <c r="NH96" s="94">
        <v>3.5340240000000001E-8</v>
      </c>
      <c r="NI96" s="94">
        <v>5.6778220000000001E-7</v>
      </c>
      <c r="NJ96" s="94">
        <v>9.1602599999999999E-6</v>
      </c>
      <c r="NK96" s="94">
        <v>1.4874366999999999E-4</v>
      </c>
      <c r="NL96" s="94">
        <v>1.3586448000000001E-3</v>
      </c>
      <c r="NM96" s="94">
        <v>5.2279919999999999E-3</v>
      </c>
      <c r="NN96" s="94">
        <v>1.4035024E-2</v>
      </c>
      <c r="NO96" s="94">
        <v>3.0342072000000001E-2</v>
      </c>
      <c r="NP96" s="94">
        <v>5.5886377000000001E-2</v>
      </c>
      <c r="NQ96" s="94">
        <v>9.0255349999999998E-2</v>
      </c>
      <c r="NR96" s="94">
        <v>0.12988617</v>
      </c>
      <c r="NS96" s="94">
        <v>0.16794123</v>
      </c>
      <c r="NT96" s="94">
        <v>0.19568613000000001</v>
      </c>
      <c r="NU96" s="94">
        <v>0.20594615999999999</v>
      </c>
      <c r="NV96" s="94">
        <v>0.20196686999999999</v>
      </c>
      <c r="NW96" s="94">
        <v>0.17946132000000001</v>
      </c>
      <c r="NX96" s="94">
        <v>0.14413676</v>
      </c>
      <c r="NY96" s="94">
        <v>0.10422439</v>
      </c>
      <c r="NZ96" s="94">
        <v>6.7298695000000006E-2</v>
      </c>
      <c r="OA96" s="94">
        <v>3.8228190000000002E-2</v>
      </c>
      <c r="OB96" s="94">
        <v>1.8621756E-2</v>
      </c>
      <c r="OC96" s="94">
        <v>7.4317873999999997E-3</v>
      </c>
      <c r="OD96" s="94">
        <v>2.2043395000000002E-3</v>
      </c>
      <c r="OE96" s="94">
        <v>3.5088987E-4</v>
      </c>
      <c r="OF96" s="94">
        <v>2.6323834E-5</v>
      </c>
      <c r="OG96" s="94">
        <v>5.0981293000000004E-6</v>
      </c>
      <c r="OH96" s="94">
        <v>2.9865756999999999E-6</v>
      </c>
      <c r="OI96" s="94">
        <v>1.8470422E-6</v>
      </c>
      <c r="OJ96" s="94">
        <v>6.8452203999999998E-7</v>
      </c>
      <c r="OK96" s="94">
        <v>1.3286480000000001E-7</v>
      </c>
      <c r="OL96" s="94">
        <v>1.9323362E-8</v>
      </c>
      <c r="OM96" s="94">
        <v>7.1218063000000003E-9</v>
      </c>
      <c r="ON96" s="94">
        <v>3.1072173999999999E-9</v>
      </c>
      <c r="OO96" s="94">
        <v>0</v>
      </c>
      <c r="OP96" s="94">
        <v>2.1386533999999999E-15</v>
      </c>
      <c r="OQ96" s="94">
        <v>3.3927674000000003E-14</v>
      </c>
      <c r="OR96" s="94">
        <v>5.4108920000000001E-13</v>
      </c>
      <c r="OS96" s="94">
        <v>8.6347604000000001E-12</v>
      </c>
      <c r="OT96" s="94">
        <v>1.3791865000000001E-10</v>
      </c>
      <c r="OU96" s="94">
        <v>2.2057098000000002E-9</v>
      </c>
      <c r="OV96" s="94">
        <v>3.5340477000000001E-8</v>
      </c>
      <c r="OW96" s="94">
        <v>5.6778623000000001E-7</v>
      </c>
      <c r="OX96" s="94">
        <v>9.1603249999999994E-6</v>
      </c>
      <c r="OY96" s="94">
        <v>1.4874477000000001E-4</v>
      </c>
      <c r="OZ96" s="94">
        <v>1.3586466E-3</v>
      </c>
      <c r="PA96" s="94">
        <v>5.2279880000000003E-3</v>
      </c>
      <c r="PB96" s="94">
        <v>1.4035004E-2</v>
      </c>
      <c r="PC96" s="94">
        <v>3.0342023999999999E-2</v>
      </c>
      <c r="PD96" s="94">
        <v>5.5886313E-2</v>
      </c>
      <c r="PE96" s="94">
        <v>9.0255304999999994E-2</v>
      </c>
      <c r="PF96" s="94">
        <v>0.12988617999999999</v>
      </c>
      <c r="PG96" s="94">
        <v>0.16794132000000001</v>
      </c>
      <c r="PH96" s="94">
        <v>0.19568621999999999</v>
      </c>
      <c r="PI96" s="94">
        <v>0.20594609</v>
      </c>
      <c r="PJ96" s="94">
        <v>0.20196679000000001</v>
      </c>
      <c r="PK96" s="94">
        <v>0.17946119999999999</v>
      </c>
      <c r="PL96" s="94">
        <v>0.14413661999999999</v>
      </c>
      <c r="PM96" s="94">
        <v>0.10422433</v>
      </c>
      <c r="PN96" s="94">
        <v>6.7298725000000004E-2</v>
      </c>
      <c r="PO96" s="94">
        <v>3.8228255000000003E-2</v>
      </c>
      <c r="PP96" s="94">
        <v>1.8621796999999999E-2</v>
      </c>
      <c r="PQ96" s="94">
        <v>7.4317840000000003E-3</v>
      </c>
      <c r="PR96" s="94">
        <v>2.2043318000000002E-3</v>
      </c>
      <c r="PS96" s="94">
        <v>3.5088992000000002E-4</v>
      </c>
      <c r="PT96" s="94">
        <v>2.63239E-5</v>
      </c>
      <c r="PU96" s="94">
        <v>5.0981469999999998E-6</v>
      </c>
      <c r="PV96" s="94">
        <v>2.9865861999999998E-6</v>
      </c>
      <c r="PW96" s="94">
        <v>1.8470486E-6</v>
      </c>
      <c r="PX96" s="94">
        <v>6.845226E-7</v>
      </c>
      <c r="PY96" s="94">
        <v>1.3286453999999999E-7</v>
      </c>
      <c r="PZ96" s="94">
        <v>1.9323377999999998E-8</v>
      </c>
      <c r="QA96" s="94">
        <v>7.1218270000000003E-9</v>
      </c>
      <c r="QB96" s="94">
        <v>3.1072237999999999E-9</v>
      </c>
      <c r="QC96" s="94">
        <v>0</v>
      </c>
      <c r="QD96" s="94">
        <v>2.1386603999999999E-15</v>
      </c>
      <c r="QE96" s="94">
        <v>3.3927786000000001E-14</v>
      </c>
      <c r="QF96" s="94">
        <v>5.4109115000000003E-13</v>
      </c>
      <c r="QG96" s="94">
        <v>8.6347929999999995E-12</v>
      </c>
      <c r="QH96" s="94">
        <v>1.379192E-10</v>
      </c>
      <c r="QI96" s="94">
        <v>2.2057196E-9</v>
      </c>
      <c r="QJ96" s="94">
        <v>3.5340636999999999E-8</v>
      </c>
      <c r="QK96" s="94">
        <v>5.6778924000000003E-7</v>
      </c>
      <c r="QL96" s="94">
        <v>9.1603815000000007E-6</v>
      </c>
      <c r="QM96" s="94">
        <v>1.4874575E-4</v>
      </c>
      <c r="QN96" s="94">
        <v>1.3586496E-3</v>
      </c>
      <c r="QO96" s="94">
        <v>5.2279913999999997E-3</v>
      </c>
      <c r="QP96" s="94">
        <v>1.4034995E-2</v>
      </c>
      <c r="QQ96" s="94">
        <v>3.0341989999999999E-2</v>
      </c>
      <c r="QR96" s="94">
        <v>5.5886234999999999E-2</v>
      </c>
      <c r="QS96" s="94">
        <v>9.0255249999999995E-2</v>
      </c>
      <c r="QT96" s="94">
        <v>0.12988621</v>
      </c>
      <c r="QU96" s="94">
        <v>0.16794149999999999</v>
      </c>
      <c r="QV96" s="94">
        <v>0.19568652</v>
      </c>
      <c r="QW96" s="94">
        <v>0.20594639000000001</v>
      </c>
      <c r="QX96" s="94">
        <v>0.20196713999999999</v>
      </c>
      <c r="QY96" s="94">
        <v>0.17946142000000001</v>
      </c>
      <c r="QZ96" s="94">
        <v>0.14413666999999999</v>
      </c>
      <c r="RA96" s="94">
        <v>0.104224294</v>
      </c>
      <c r="RB96" s="94">
        <v>6.7298700000000003E-2</v>
      </c>
      <c r="RC96" s="94">
        <v>3.8228276999999998E-2</v>
      </c>
      <c r="RD96" s="94">
        <v>1.8621820000000001E-2</v>
      </c>
      <c r="RE96" s="94">
        <v>7.4317890000000003E-3</v>
      </c>
      <c r="RF96" s="94">
        <v>2.2043274E-3</v>
      </c>
      <c r="RG96" s="94">
        <v>3.5088835E-4</v>
      </c>
      <c r="RH96" s="94">
        <v>2.6323834E-5</v>
      </c>
      <c r="RI96" s="94">
        <v>5.0981460000000004E-6</v>
      </c>
      <c r="RJ96" s="94">
        <v>2.9865931999999998E-6</v>
      </c>
      <c r="RK96" s="94">
        <v>1.8470548E-6</v>
      </c>
      <c r="RL96" s="94">
        <v>6.8452450000000001E-7</v>
      </c>
      <c r="RM96" s="94">
        <v>1.3286423E-7</v>
      </c>
      <c r="RN96" s="94">
        <v>1.9323362E-8</v>
      </c>
      <c r="RO96" s="94">
        <v>7.1218229999999998E-9</v>
      </c>
      <c r="RP96" s="94">
        <v>3.1072214E-9</v>
      </c>
      <c r="RQ96" s="94">
        <v>0</v>
      </c>
      <c r="RR96" s="94">
        <v>2.1386589000000001E-15</v>
      </c>
      <c r="RS96" s="94">
        <v>3.3927750000000002E-14</v>
      </c>
      <c r="RT96" s="94">
        <v>5.4109066000000003E-13</v>
      </c>
      <c r="RU96" s="94">
        <v>8.6347890000000004E-12</v>
      </c>
      <c r="RV96" s="94">
        <v>1.3791914999999999E-10</v>
      </c>
      <c r="RW96" s="94">
        <v>2.2057189999999998E-9</v>
      </c>
      <c r="RX96" s="94">
        <v>3.5340636999999999E-8</v>
      </c>
      <c r="RY96" s="94">
        <v>5.6778939999999997E-7</v>
      </c>
      <c r="RZ96" s="94">
        <v>9.1603900000000006E-6</v>
      </c>
      <c r="SA96" s="94">
        <v>1.4874598E-4</v>
      </c>
      <c r="SB96" s="94">
        <v>1.3586509E-3</v>
      </c>
      <c r="SC96" s="94">
        <v>5.2279932000000003E-3</v>
      </c>
      <c r="SD96" s="94">
        <v>1.4034991E-2</v>
      </c>
      <c r="SE96" s="94">
        <v>3.0341968E-2</v>
      </c>
      <c r="SF96" s="94">
        <v>5.5886169999999999E-2</v>
      </c>
      <c r="SG96" s="94">
        <v>9.0255130000000003E-2</v>
      </c>
      <c r="SH96" s="94">
        <v>0.12988607999999999</v>
      </c>
      <c r="SI96" s="94">
        <v>0.16794139</v>
      </c>
      <c r="SJ96" s="94">
        <v>0.19568648999999999</v>
      </c>
      <c r="SK96" s="94">
        <v>0.20594662</v>
      </c>
      <c r="SL96" s="94">
        <v>0.20196739999999999</v>
      </c>
      <c r="SM96" s="94">
        <v>0.17946175</v>
      </c>
      <c r="SN96" s="94">
        <v>0.14413690000000001</v>
      </c>
      <c r="SO96" s="94">
        <v>0.10422435400000001</v>
      </c>
      <c r="SP96" s="94">
        <v>6.7298659999999996E-2</v>
      </c>
      <c r="SQ96" s="94">
        <v>3.8228224999999998E-2</v>
      </c>
      <c r="SR96" s="94">
        <v>1.8621815E-2</v>
      </c>
      <c r="SS96" s="94">
        <v>7.4317995E-3</v>
      </c>
      <c r="ST96" s="94">
        <v>2.2043322999999999E-3</v>
      </c>
      <c r="SU96" s="94">
        <v>3.5088764999999998E-4</v>
      </c>
      <c r="SV96" s="94">
        <v>2.6323757999999999E-5</v>
      </c>
      <c r="SW96" s="94">
        <v>5.0981299999999999E-6</v>
      </c>
      <c r="SX96" s="94">
        <v>2.9865885000000001E-6</v>
      </c>
      <c r="SY96" s="94">
        <v>1.8470545999999999E-6</v>
      </c>
      <c r="SZ96" s="94">
        <v>6.8452489999999998E-7</v>
      </c>
      <c r="TA96" s="94">
        <v>1.3286426000000001E-7</v>
      </c>
      <c r="TB96" s="94">
        <v>1.9323328999999999E-8</v>
      </c>
      <c r="TC96" s="94">
        <v>7.1217946999999999E-9</v>
      </c>
      <c r="TD96" s="94">
        <v>3.107211E-9</v>
      </c>
      <c r="TE96" s="94">
        <v>0</v>
      </c>
      <c r="TF96" s="94">
        <v>2.1386471999999999E-15</v>
      </c>
      <c r="TG96" s="94">
        <v>3.392755E-14</v>
      </c>
      <c r="TH96" s="94">
        <v>5.4108739999999998E-13</v>
      </c>
      <c r="TI96" s="94">
        <v>8.6347404999999999E-12</v>
      </c>
      <c r="TJ96" s="94">
        <v>1.379183E-10</v>
      </c>
      <c r="TK96" s="94">
        <v>2.2057056000000001E-9</v>
      </c>
      <c r="TL96" s="94">
        <v>3.5340430000000002E-8</v>
      </c>
      <c r="TM96" s="94">
        <v>5.6778589999999998E-7</v>
      </c>
      <c r="TN96" s="94">
        <v>9.1603290000000004E-6</v>
      </c>
      <c r="TO96" s="94">
        <v>1.4874495E-4</v>
      </c>
      <c r="TP96" s="94">
        <v>1.3586491E-3</v>
      </c>
      <c r="TQ96" s="94">
        <v>5.2279923000000004E-3</v>
      </c>
      <c r="TR96" s="94">
        <v>1.4034995999999999E-2</v>
      </c>
      <c r="TS96" s="94">
        <v>3.0341975E-2</v>
      </c>
      <c r="TT96" s="94">
        <v>5.5886169999999999E-2</v>
      </c>
      <c r="TU96" s="94">
        <v>9.0255134000000001E-2</v>
      </c>
      <c r="TV96" s="94">
        <v>0.12988614000000001</v>
      </c>
      <c r="TW96" s="94">
        <v>0.16794148</v>
      </c>
      <c r="TX96" s="94">
        <v>0.19568659999999999</v>
      </c>
      <c r="TY96" s="94">
        <v>0.20594686000000001</v>
      </c>
      <c r="TZ96" s="94">
        <v>0.2019677</v>
      </c>
      <c r="UA96" s="94">
        <v>0.17946212</v>
      </c>
      <c r="UB96" s="94">
        <v>0.1441373</v>
      </c>
      <c r="UC96" s="94">
        <v>0.10422463</v>
      </c>
      <c r="UD96" s="94">
        <v>6.7298755000000002E-2</v>
      </c>
      <c r="UE96" s="94">
        <v>3.822822E-2</v>
      </c>
      <c r="UF96" s="94">
        <v>1.8621787000000001E-2</v>
      </c>
      <c r="UG96" s="94">
        <v>7.4318029999999998E-3</v>
      </c>
      <c r="UH96" s="94">
        <v>2.2043373999999999E-3</v>
      </c>
      <c r="UI96" s="94">
        <v>3.5088896E-4</v>
      </c>
      <c r="UJ96" s="94">
        <v>2.6323822E-5</v>
      </c>
      <c r="UK96" s="94">
        <v>5.0981233999999997E-6</v>
      </c>
      <c r="UL96" s="94">
        <v>2.9865769E-6</v>
      </c>
      <c r="UM96" s="94">
        <v>1.8470477000000001E-6</v>
      </c>
      <c r="UN96" s="94">
        <v>6.8452305999999997E-7</v>
      </c>
      <c r="UO96" s="94">
        <v>1.3286440000000001E-7</v>
      </c>
      <c r="UP96" s="94">
        <v>1.9323284000000002E-8</v>
      </c>
      <c r="UQ96" s="94">
        <v>7.1217587E-9</v>
      </c>
      <c r="UR96" s="94">
        <v>3.1072000000000002E-9</v>
      </c>
      <c r="US96" s="94">
        <v>0</v>
      </c>
      <c r="UT96" s="94">
        <v>2.1386471999999999E-15</v>
      </c>
      <c r="UU96" s="94">
        <v>3.3927546E-14</v>
      </c>
      <c r="UV96" s="94">
        <v>5.4108713999999995E-13</v>
      </c>
      <c r="UW96" s="94">
        <v>8.6347369999999995E-12</v>
      </c>
      <c r="UX96" s="94">
        <v>1.3791822000000001E-10</v>
      </c>
      <c r="UY96" s="94">
        <v>2.2057034000000002E-9</v>
      </c>
      <c r="UZ96" s="94">
        <v>3.5340395000000001E-8</v>
      </c>
      <c r="VA96" s="94">
        <v>5.6778519999999998E-7</v>
      </c>
      <c r="VB96" s="94">
        <v>9.1603120000000005E-6</v>
      </c>
      <c r="VC96" s="94">
        <v>1.4874465999999999E-4</v>
      </c>
      <c r="VD96" s="94">
        <v>1.3586463999999999E-3</v>
      </c>
      <c r="VE96" s="94">
        <v>5.2279869999999999E-3</v>
      </c>
      <c r="VF96" s="94">
        <v>1.4034995E-2</v>
      </c>
      <c r="VG96" s="94">
        <v>3.0341975E-2</v>
      </c>
      <c r="VH96" s="94">
        <v>5.5886169999999999E-2</v>
      </c>
      <c r="VI96" s="94">
        <v>9.0255080000000001E-2</v>
      </c>
      <c r="VJ96" s="94">
        <v>0.12988599000000001</v>
      </c>
      <c r="VK96" s="94">
        <v>0.16794123999999999</v>
      </c>
      <c r="VL96" s="94">
        <v>0.19568630000000001</v>
      </c>
      <c r="VM96" s="94">
        <v>0.20594651999999999</v>
      </c>
      <c r="VN96" s="94">
        <v>0.20196728</v>
      </c>
      <c r="VO96" s="94">
        <v>0.17946187</v>
      </c>
      <c r="VP96" s="94">
        <v>0.14413724999999999</v>
      </c>
      <c r="VQ96" s="94">
        <v>0.1042247</v>
      </c>
      <c r="VR96" s="94">
        <v>6.7298810000000001E-2</v>
      </c>
      <c r="VS96" s="94">
        <v>3.8228224999999998E-2</v>
      </c>
      <c r="VT96" s="94">
        <v>1.8621764999999998E-2</v>
      </c>
      <c r="VU96" s="94">
        <v>7.4317897999999997E-3</v>
      </c>
      <c r="VV96" s="94">
        <v>2.2043385999999999E-3</v>
      </c>
      <c r="VW96" s="94">
        <v>3.5089083000000001E-4</v>
      </c>
      <c r="VX96" s="94">
        <v>2.6323923999999999E-5</v>
      </c>
      <c r="VY96" s="94">
        <v>5.0981215999999999E-6</v>
      </c>
      <c r="VZ96" s="94">
        <v>2.9865670000000001E-6</v>
      </c>
      <c r="WA96" s="94">
        <v>1.8470402E-6</v>
      </c>
      <c r="WB96" s="94">
        <v>6.8452044E-7</v>
      </c>
      <c r="WC96" s="94">
        <v>1.3286415999999999E-7</v>
      </c>
      <c r="WD96" s="94">
        <v>1.9323208000000001E-8</v>
      </c>
      <c r="WE96" s="94">
        <v>7.121717E-9</v>
      </c>
      <c r="WF96" s="94">
        <v>3.1071854000000001E-9</v>
      </c>
      <c r="WG96" s="94">
        <v>0</v>
      </c>
      <c r="WH96" s="94">
        <v>2.1386590000000001E-15</v>
      </c>
      <c r="WI96" s="94">
        <v>3.3927729999999999E-14</v>
      </c>
      <c r="WJ96" s="94">
        <v>5.4108974000000004E-13</v>
      </c>
      <c r="WK96" s="94">
        <v>8.6347734999999996E-12</v>
      </c>
      <c r="WL96" s="94">
        <v>1.3791888E-10</v>
      </c>
      <c r="WM96" s="94">
        <v>2.2057126999999999E-9</v>
      </c>
      <c r="WN96" s="94">
        <v>3.5340526999999997E-8</v>
      </c>
      <c r="WO96" s="94">
        <v>5.6778740000000002E-7</v>
      </c>
      <c r="WP96" s="94">
        <v>9.1603499999999995E-6</v>
      </c>
      <c r="WQ96" s="94">
        <v>1.4874528000000001E-4</v>
      </c>
      <c r="WR96" s="94">
        <v>1.3586474000000001E-3</v>
      </c>
      <c r="WS96" s="94">
        <v>5.2279859999999996E-3</v>
      </c>
      <c r="WT96" s="94">
        <v>1.4034995999999999E-2</v>
      </c>
      <c r="WU96" s="94">
        <v>3.0341981000000001E-2</v>
      </c>
      <c r="WV96" s="94">
        <v>5.5886186999999997E-2</v>
      </c>
      <c r="WW96" s="94">
        <v>9.0255130000000003E-2</v>
      </c>
      <c r="WX96" s="94">
        <v>0.12988609000000001</v>
      </c>
      <c r="WY96" s="94">
        <v>0.16794139</v>
      </c>
      <c r="WZ96" s="94">
        <v>0.19568647</v>
      </c>
      <c r="XA96" s="94">
        <v>0.20594651999999999</v>
      </c>
      <c r="XB96" s="94">
        <v>0.20196727</v>
      </c>
      <c r="XC96" s="94">
        <v>0.17946173000000001</v>
      </c>
      <c r="XD96" s="94">
        <v>0.14413704999999999</v>
      </c>
      <c r="XE96" s="94">
        <v>0.1042246</v>
      </c>
      <c r="XF96" s="94">
        <v>6.7298800000000006E-2</v>
      </c>
      <c r="XG96" s="94">
        <v>3.8228239999999997E-2</v>
      </c>
      <c r="XH96" s="94">
        <v>1.8621767000000001E-2</v>
      </c>
      <c r="XI96" s="94">
        <v>7.4317814000000003E-3</v>
      </c>
      <c r="XJ96" s="94">
        <v>2.204335E-3</v>
      </c>
      <c r="XK96" s="94">
        <v>3.5089149999999999E-4</v>
      </c>
      <c r="XL96" s="94">
        <v>2.6323968999999999E-5</v>
      </c>
      <c r="XM96" s="94">
        <v>5.0981189999999998E-6</v>
      </c>
      <c r="XN96" s="94">
        <v>2.9865609999999999E-6</v>
      </c>
      <c r="XO96" s="94">
        <v>1.8470357999999999E-6</v>
      </c>
      <c r="XP96" s="94">
        <v>6.8451856999999999E-7</v>
      </c>
      <c r="XQ96" s="94">
        <v>1.3286372000000001E-7</v>
      </c>
      <c r="XR96" s="94">
        <v>1.9323137000000001E-8</v>
      </c>
      <c r="XS96" s="94">
        <v>7.1216879999999998E-9</v>
      </c>
      <c r="XT96" s="94">
        <v>3.1071719999999999E-9</v>
      </c>
      <c r="XU96" s="94">
        <v>0</v>
      </c>
      <c r="XV96" s="94">
        <v>2.1386741000000002E-15</v>
      </c>
      <c r="XW96" s="94">
        <v>3.3927985999999997E-14</v>
      </c>
      <c r="XX96" s="94">
        <v>5.4109360000000003E-13</v>
      </c>
      <c r="XY96" s="94">
        <v>8.634833E-12</v>
      </c>
      <c r="XZ96" s="94">
        <v>1.3791979E-10</v>
      </c>
      <c r="YA96" s="94">
        <v>2.2057278000000001E-9</v>
      </c>
      <c r="YB96" s="94">
        <v>3.5340769999999998E-8</v>
      </c>
      <c r="YC96" s="94">
        <v>5.6779149999999997E-7</v>
      </c>
      <c r="YD96" s="94">
        <v>9.1604199999999993E-6</v>
      </c>
      <c r="YE96" s="94">
        <v>1.4874642999999999E-4</v>
      </c>
      <c r="YF96" s="94">
        <v>1.3586537000000001E-3</v>
      </c>
      <c r="YG96" s="94">
        <v>5.2280006999999998E-3</v>
      </c>
      <c r="YH96" s="94">
        <v>1.4035018999999999E-2</v>
      </c>
      <c r="YI96" s="94">
        <v>3.0342039000000001E-2</v>
      </c>
      <c r="YJ96" s="94">
        <v>5.5886310000000002E-2</v>
      </c>
      <c r="YK96" s="94">
        <v>9.0255335000000006E-2</v>
      </c>
      <c r="YL96" s="94">
        <v>0.12988636000000001</v>
      </c>
      <c r="YM96" s="94">
        <v>0.16794181999999999</v>
      </c>
      <c r="YN96" s="94">
        <v>0.19568706</v>
      </c>
      <c r="YO96" s="94">
        <v>0.20594699999999999</v>
      </c>
      <c r="YP96" s="94">
        <v>0.20196769000000001</v>
      </c>
      <c r="YQ96" s="94">
        <v>0.17946192999999999</v>
      </c>
      <c r="YR96" s="94">
        <v>0.14413714</v>
      </c>
      <c r="YS96" s="94">
        <v>0.10422465</v>
      </c>
      <c r="YT96" s="94">
        <v>6.7298880000000005E-2</v>
      </c>
      <c r="YU96" s="94">
        <v>3.8228326E-2</v>
      </c>
      <c r="YV96" s="94">
        <v>1.8621825000000002E-2</v>
      </c>
      <c r="YW96" s="94">
        <v>7.4318049999999997E-3</v>
      </c>
      <c r="YX96" s="94">
        <v>2.2043402E-3</v>
      </c>
      <c r="YY96" s="94">
        <v>3.5089208000000001E-4</v>
      </c>
      <c r="YZ96" s="94">
        <v>2.6323965000000002E-5</v>
      </c>
      <c r="ZA96" s="94">
        <v>5.0981039999999996E-6</v>
      </c>
      <c r="ZB96" s="94">
        <v>2.9865511999999999E-6</v>
      </c>
      <c r="ZC96" s="94">
        <v>1.8470310000000001E-6</v>
      </c>
      <c r="ZD96" s="94">
        <v>6.8451674999999995E-7</v>
      </c>
      <c r="ZE96" s="94">
        <v>1.3286310000000001E-7</v>
      </c>
      <c r="ZF96" s="94">
        <v>1.9323004000000002E-8</v>
      </c>
      <c r="ZG96" s="94">
        <v>7.121634E-9</v>
      </c>
      <c r="ZH96" s="94">
        <v>3.1071444999999999E-9</v>
      </c>
      <c r="ZI96" s="94">
        <v>0</v>
      </c>
      <c r="ZJ96" s="94">
        <v>2.1386844999999999E-15</v>
      </c>
      <c r="ZK96" s="94">
        <v>3.3928154999999998E-14</v>
      </c>
      <c r="ZL96" s="94">
        <v>5.4109646000000004E-13</v>
      </c>
      <c r="ZM96" s="94">
        <v>8.6348769999999995E-12</v>
      </c>
      <c r="ZN96" s="94">
        <v>1.379205E-10</v>
      </c>
      <c r="ZO96" s="94">
        <v>2.2057378E-9</v>
      </c>
      <c r="ZP96" s="94">
        <v>3.5340910000000003E-8</v>
      </c>
      <c r="ZQ96" s="94">
        <v>5.6779370000000001E-7</v>
      </c>
      <c r="ZR96" s="94">
        <v>9.1604570000000005E-6</v>
      </c>
      <c r="ZS96" s="94">
        <v>1.4874712E-4</v>
      </c>
      <c r="ZT96" s="94">
        <v>1.3586575E-3</v>
      </c>
      <c r="ZU96" s="94">
        <v>5.2280132999999998E-3</v>
      </c>
      <c r="ZV96" s="94">
        <v>1.403505E-2</v>
      </c>
      <c r="ZW96" s="94">
        <v>3.03421E-2</v>
      </c>
      <c r="ZX96" s="94">
        <v>5.5886435999999998E-2</v>
      </c>
      <c r="ZY96" s="94">
        <v>9.0255520000000006E-2</v>
      </c>
      <c r="ZZ96" s="94">
        <v>0.12988661000000001</v>
      </c>
      <c r="AAA96" s="94">
        <v>0.16794215000000001</v>
      </c>
      <c r="AAB96" s="94">
        <v>0.19568741000000001</v>
      </c>
      <c r="AAC96" s="94">
        <v>0.20594755000000001</v>
      </c>
      <c r="AAD96" s="94">
        <v>0.20196831000000001</v>
      </c>
      <c r="AAE96" s="94">
        <v>0.17946255</v>
      </c>
      <c r="AAF96" s="94">
        <v>0.14413755</v>
      </c>
      <c r="AAG96" s="94">
        <v>0.10422492</v>
      </c>
      <c r="AAH96" s="94">
        <v>6.7299046000000001E-2</v>
      </c>
      <c r="AAI96" s="94">
        <v>3.8228452000000003E-2</v>
      </c>
      <c r="AAJ96" s="94">
        <v>1.8621908999999999E-2</v>
      </c>
      <c r="AAK96" s="94">
        <v>7.4318450000000003E-3</v>
      </c>
      <c r="AAL96" s="94">
        <v>2.2043532000000001E-3</v>
      </c>
      <c r="AAM96" s="94">
        <v>3.5089457999999999E-4</v>
      </c>
      <c r="AAN96" s="94">
        <v>2.6324122000000001E-5</v>
      </c>
      <c r="AAO96" s="94">
        <v>5.0981149999999997E-6</v>
      </c>
      <c r="AAP96" s="94">
        <v>2.9865530000000001E-6</v>
      </c>
      <c r="AAQ96" s="94">
        <v>1.8470345000000001E-6</v>
      </c>
      <c r="AAR96" s="94">
        <v>6.8451910000000001E-7</v>
      </c>
      <c r="AAS96" s="94">
        <v>1.3286337999999999E-7</v>
      </c>
      <c r="AAT96" s="94">
        <v>1.9322940000000001E-8</v>
      </c>
      <c r="AAU96" s="94">
        <v>7.1215800000000001E-9</v>
      </c>
      <c r="AAV96" s="94">
        <v>3.1071241E-9</v>
      </c>
      <c r="AAW96" s="94">
        <v>0</v>
      </c>
      <c r="AAX96" s="94">
        <v>2.1386666999999999E-15</v>
      </c>
      <c r="AAY96" s="94">
        <v>3.3927839999999998E-14</v>
      </c>
      <c r="AAZ96" s="94">
        <v>5.4109115000000003E-13</v>
      </c>
      <c r="ABA96" s="94">
        <v>8.6347899999999994E-12</v>
      </c>
      <c r="ABB96" s="94">
        <v>1.3791916000000001E-10</v>
      </c>
      <c r="ABC96" s="94">
        <v>2.2057177999999998E-9</v>
      </c>
      <c r="ABD96" s="94">
        <v>3.5340598000000003E-8</v>
      </c>
      <c r="ABE96" s="94">
        <v>5.6778856E-7</v>
      </c>
      <c r="ABF96" s="94">
        <v>9.1603719999999996E-6</v>
      </c>
      <c r="ABG96" s="94">
        <v>1.4874573E-4</v>
      </c>
      <c r="ABH96" s="94">
        <v>1.3586534E-3</v>
      </c>
      <c r="ABI96" s="94">
        <v>5.2280080000000001E-3</v>
      </c>
      <c r="ABJ96" s="94">
        <v>1.4035044E-2</v>
      </c>
      <c r="ABK96" s="94">
        <v>3.0342098000000001E-2</v>
      </c>
      <c r="ABL96" s="94">
        <v>5.5886432999999999E-2</v>
      </c>
      <c r="ABM96" s="94">
        <v>9.025553E-2</v>
      </c>
      <c r="ABN96" s="94">
        <v>0.12988659999999999</v>
      </c>
      <c r="ABO96" s="94">
        <v>0.16794202999999999</v>
      </c>
      <c r="ABP96" s="94">
        <v>0.19568722</v>
      </c>
      <c r="ABQ96" s="94">
        <v>0.20594726999999999</v>
      </c>
      <c r="ABR96" s="94">
        <v>0.20196800000000001</v>
      </c>
      <c r="ABS96" s="94">
        <v>0.17946222000000001</v>
      </c>
      <c r="ABT96" s="94">
        <v>0.1441373</v>
      </c>
      <c r="ABU96" s="94">
        <v>0.104224674</v>
      </c>
      <c r="ABV96" s="94">
        <v>6.7298899999999995E-2</v>
      </c>
      <c r="ABW96" s="94">
        <v>3.8228392999999999E-2</v>
      </c>
      <c r="ABX96" s="94">
        <v>1.8621922999999999E-2</v>
      </c>
      <c r="ABY96" s="94">
        <v>7.4318806000000003E-3</v>
      </c>
      <c r="ABZ96" s="94">
        <v>2.2043746E-3</v>
      </c>
      <c r="ACA96" s="94">
        <v>3.5090160000000002E-4</v>
      </c>
      <c r="ACB96" s="94">
        <v>2.6324624000000001E-5</v>
      </c>
      <c r="ACC96" s="94">
        <v>5.0981950000000002E-6</v>
      </c>
      <c r="ACD96" s="94">
        <v>2.9865945999999998E-6</v>
      </c>
      <c r="ACE96" s="94">
        <v>1.8470652E-6</v>
      </c>
      <c r="ACF96" s="94">
        <v>6.8453420000000004E-7</v>
      </c>
      <c r="ACG96" s="94">
        <v>1.3286682E-7</v>
      </c>
      <c r="ACH96" s="94">
        <v>1.9323306999999999E-8</v>
      </c>
      <c r="ACI96" s="94">
        <v>7.1216619999999998E-9</v>
      </c>
      <c r="ACJ96" s="94">
        <v>3.1071647000000001E-9</v>
      </c>
      <c r="ACK96" s="94">
        <v>0</v>
      </c>
      <c r="ACL96" s="94">
        <v>2.1386246E-15</v>
      </c>
      <c r="ACM96" s="94">
        <v>3.3927197E-14</v>
      </c>
      <c r="ACN96" s="94">
        <v>5.4108190000000004E-13</v>
      </c>
      <c r="ACO96" s="94">
        <v>8.6346520000000005E-12</v>
      </c>
      <c r="ACP96" s="94">
        <v>1.3791710000000001E-10</v>
      </c>
      <c r="ACQ96" s="94">
        <v>2.2056876000000001E-9</v>
      </c>
      <c r="ACR96" s="94">
        <v>3.5340149999999999E-8</v>
      </c>
      <c r="ACS96" s="94">
        <v>5.6778180000000004E-7</v>
      </c>
      <c r="ACT96" s="94">
        <v>9.1602639999999992E-6</v>
      </c>
      <c r="ACU96" s="94">
        <v>1.4874393000000001E-4</v>
      </c>
      <c r="ACV96" s="94">
        <v>1.3586474000000001E-3</v>
      </c>
      <c r="ACW96" s="94">
        <v>5.228E-3</v>
      </c>
      <c r="ACX96" s="94">
        <v>1.4035044999999999E-2</v>
      </c>
      <c r="ACY96" s="94">
        <v>3.0342113E-2</v>
      </c>
      <c r="ACZ96" s="94">
        <v>5.5886435999999998E-2</v>
      </c>
      <c r="ADA96" s="94">
        <v>9.0255450000000001E-2</v>
      </c>
      <c r="ADB96" s="94">
        <v>0.12988625000000001</v>
      </c>
      <c r="ADC96" s="94">
        <v>0.16794123999999999</v>
      </c>
      <c r="ADD96" s="94">
        <v>0.195686</v>
      </c>
      <c r="ADE96" s="94">
        <v>0.20594551999999999</v>
      </c>
      <c r="ADF96" s="94">
        <v>0.20196623</v>
      </c>
      <c r="ADG96" s="94">
        <v>0.17946066999999999</v>
      </c>
      <c r="ADH96" s="94">
        <v>0.14413622000000001</v>
      </c>
      <c r="ADI96" s="94">
        <v>0.10422408599999999</v>
      </c>
      <c r="ADJ96" s="94">
        <v>6.7298665999999993E-2</v>
      </c>
      <c r="ADK96" s="94">
        <v>3.8228374000000002E-2</v>
      </c>
      <c r="ADL96" s="94">
        <v>1.8621954999999999E-2</v>
      </c>
      <c r="ADM96" s="94">
        <v>7.4318982999999998E-3</v>
      </c>
      <c r="ADN96" s="94">
        <v>2.2043749000000001E-3</v>
      </c>
      <c r="ADO96" s="94">
        <v>3.5089467000000001E-4</v>
      </c>
      <c r="ADP96" s="94">
        <v>2.6324273000000001E-5</v>
      </c>
      <c r="ADQ96" s="94">
        <v>5.0982535000000003E-6</v>
      </c>
      <c r="ADR96" s="94">
        <v>2.9866555000000001E-6</v>
      </c>
      <c r="ADS96" s="94">
        <v>1.8470711000000001E-6</v>
      </c>
      <c r="ADT96" s="94">
        <v>6.8451529999999999E-7</v>
      </c>
      <c r="ADU96" s="94">
        <v>1.3285872E-7</v>
      </c>
      <c r="ADV96" s="94">
        <v>1.9323315000000002E-8</v>
      </c>
      <c r="ADW96" s="94">
        <v>7.1220523000000001E-9</v>
      </c>
      <c r="ADX96" s="94">
        <v>3.1073244000000001E-9</v>
      </c>
      <c r="ADY96" s="100"/>
      <c r="ADZ96" s="101"/>
      <c r="AEA96" s="101"/>
      <c r="AEB96" s="101"/>
      <c r="AEC96" s="101"/>
      <c r="AED96" s="144">
        <f t="shared" si="47"/>
        <v>91</v>
      </c>
      <c r="AEE96" s="142"/>
      <c r="AEF96" s="158">
        <f t="shared" si="53"/>
        <v>91</v>
      </c>
      <c r="AEG96" s="138">
        <f t="shared" si="49"/>
        <v>3.1071589999999999E-9</v>
      </c>
      <c r="AEH96" s="138">
        <f t="shared" si="49"/>
        <v>3.1071827000000001E-9</v>
      </c>
      <c r="AEI96" s="138">
        <f t="shared" si="49"/>
        <v>3.1071926999999999E-9</v>
      </c>
      <c r="AEJ96" s="138">
        <f t="shared" si="49"/>
        <v>3.1072450000000001E-9</v>
      </c>
      <c r="AEK96" s="138">
        <f t="shared" si="49"/>
        <v>3.1072034E-9</v>
      </c>
      <c r="AEL96" s="138">
        <f t="shared" si="49"/>
        <v>3.1072025000000002E-9</v>
      </c>
      <c r="AEM96" s="138">
        <f t="shared" si="49"/>
        <v>3.1072152000000001E-9</v>
      </c>
      <c r="AEN96" s="138">
        <f t="shared" si="49"/>
        <v>3.1072157999999998E-9</v>
      </c>
      <c r="AEO96" s="138">
        <f t="shared" si="49"/>
        <v>3.1072146999999999E-9</v>
      </c>
      <c r="AEP96" s="138">
        <f t="shared" si="49"/>
        <v>3.1072173999999999E-9</v>
      </c>
      <c r="AEQ96" s="138">
        <f t="shared" si="50"/>
        <v>3.1072237999999999E-9</v>
      </c>
      <c r="AER96" s="138">
        <f t="shared" si="50"/>
        <v>3.1072214E-9</v>
      </c>
      <c r="AES96" s="138">
        <f t="shared" si="50"/>
        <v>3.107211E-9</v>
      </c>
      <c r="AET96" s="138">
        <f t="shared" si="50"/>
        <v>3.1072000000000002E-9</v>
      </c>
      <c r="AEU96" s="138">
        <f t="shared" si="50"/>
        <v>3.1071854000000001E-9</v>
      </c>
      <c r="AEV96" s="138">
        <f t="shared" si="50"/>
        <v>3.1071719999999999E-9</v>
      </c>
      <c r="AEW96" s="138">
        <f t="shared" si="50"/>
        <v>3.1071444999999999E-9</v>
      </c>
      <c r="AEX96" s="138">
        <f t="shared" si="50"/>
        <v>3.1071241E-9</v>
      </c>
      <c r="AEY96" s="138">
        <f t="shared" si="50"/>
        <v>3.1071647000000001E-9</v>
      </c>
      <c r="AEZ96" s="130">
        <f t="shared" si="43"/>
        <v>25.81</v>
      </c>
      <c r="AFA96" s="91"/>
      <c r="AFB96" s="94">
        <v>3.1072010000000001E-9</v>
      </c>
      <c r="AFC96" s="139">
        <f t="shared" si="44"/>
        <v>3.1071944894736834E-9</v>
      </c>
      <c r="AFD96" s="91"/>
      <c r="AFE96" s="142"/>
      <c r="AFF96" s="142"/>
      <c r="AFG96" s="138">
        <f t="shared" si="52"/>
        <v>0.19568679999999999</v>
      </c>
      <c r="AFH96" s="138">
        <f t="shared" si="52"/>
        <v>0.19568725000000001</v>
      </c>
      <c r="AFI96" s="138">
        <f t="shared" si="52"/>
        <v>0.19568700999999999</v>
      </c>
      <c r="AFJ96" s="138">
        <f t="shared" si="52"/>
        <v>0.19568643999999999</v>
      </c>
      <c r="AFK96" s="138">
        <f t="shared" si="52"/>
        <v>0.19568688000000001</v>
      </c>
      <c r="AFL96" s="138">
        <f t="shared" si="52"/>
        <v>0.19568673</v>
      </c>
      <c r="AFM96" s="138">
        <f t="shared" si="52"/>
        <v>0.19568695</v>
      </c>
      <c r="AFN96" s="138">
        <f t="shared" si="52"/>
        <v>0.19568698000000001</v>
      </c>
      <c r="AFO96" s="138">
        <f t="shared" si="52"/>
        <v>0.19568652</v>
      </c>
      <c r="AFP96" s="138">
        <f t="shared" si="52"/>
        <v>0.19568613000000001</v>
      </c>
      <c r="AFQ96" s="138">
        <f t="shared" si="52"/>
        <v>0.19568621999999999</v>
      </c>
      <c r="AFR96" s="138">
        <f t="shared" si="52"/>
        <v>0.19568652</v>
      </c>
      <c r="AFS96" s="138">
        <f t="shared" si="52"/>
        <v>0.19568648999999999</v>
      </c>
      <c r="AFT96" s="138">
        <f t="shared" si="52"/>
        <v>0.19568659999999999</v>
      </c>
      <c r="AFU96" s="138">
        <f t="shared" si="52"/>
        <v>0.19568630000000001</v>
      </c>
      <c r="AFV96" s="138">
        <f t="shared" si="52"/>
        <v>0.19568647</v>
      </c>
      <c r="AFW96" s="138">
        <f t="shared" si="51"/>
        <v>0.19568706</v>
      </c>
      <c r="AFX96" s="138">
        <f t="shared" si="51"/>
        <v>0.19568741000000001</v>
      </c>
      <c r="AFY96" s="138">
        <f t="shared" si="51"/>
        <v>0.19568722</v>
      </c>
      <c r="AFZ96" s="138" t="e">
        <f t="shared" si="51"/>
        <v>#VALUE!</v>
      </c>
      <c r="AGA96" s="139">
        <f t="shared" si="46"/>
        <v>0.19568673578947371</v>
      </c>
      <c r="AGB96" s="91"/>
      <c r="AGC96" s="91"/>
      <c r="AGD96" s="91"/>
      <c r="AGE96" s="91"/>
      <c r="AGF96" s="91"/>
      <c r="AGG96" s="91"/>
      <c r="AGH96" s="91"/>
      <c r="AGI96" s="91"/>
      <c r="AGJ96" s="91"/>
      <c r="AGK96" s="91"/>
      <c r="AGL96" s="91"/>
      <c r="AGM96" s="91"/>
      <c r="AGN96" s="91"/>
      <c r="AGO96" s="91"/>
      <c r="AGP96" s="91"/>
      <c r="AGQ96" s="91"/>
      <c r="AGR96" s="91"/>
      <c r="AGS96" s="91"/>
      <c r="AGT96" s="91"/>
      <c r="AGU96" s="91"/>
      <c r="AGV96" s="91"/>
      <c r="AGW96" s="91"/>
      <c r="AGX96" s="91"/>
      <c r="AGY96" s="91"/>
      <c r="AGZ96" s="91"/>
      <c r="AHA96" s="91"/>
      <c r="AHB96" s="91"/>
      <c r="AHC96" s="91"/>
      <c r="AHD96" s="91"/>
      <c r="AHE96" s="91"/>
      <c r="AHF96" s="91"/>
      <c r="AHG96" s="91"/>
      <c r="AHH96" s="91"/>
      <c r="AHI96" s="91"/>
      <c r="AHJ96" s="91"/>
      <c r="AHK96" s="91"/>
      <c r="AHL96" s="91"/>
      <c r="AHM96" s="91"/>
      <c r="AHN96" s="91"/>
      <c r="AHO96" s="91"/>
      <c r="AHP96" s="91"/>
      <c r="AHQ96" s="91"/>
      <c r="AHR96" s="91"/>
      <c r="AHS96" s="91"/>
      <c r="AHT96" s="91"/>
      <c r="AHU96" s="91"/>
      <c r="AHV96" s="91"/>
      <c r="AHW96" s="91"/>
      <c r="AHX96" s="91"/>
      <c r="AHY96" s="91"/>
      <c r="AHZ96" s="91"/>
      <c r="AIA96" s="91"/>
      <c r="AIB96" s="91"/>
      <c r="AIC96" s="91"/>
      <c r="AID96" s="91"/>
      <c r="AIE96" s="91"/>
      <c r="AIF96" s="91"/>
      <c r="AIG96" s="91"/>
      <c r="AIH96" s="91"/>
      <c r="AII96" s="91"/>
      <c r="AIJ96" s="91"/>
      <c r="AIK96" s="91"/>
      <c r="AIL96" s="91"/>
      <c r="AIM96" s="91"/>
      <c r="AIN96" s="91"/>
      <c r="AIO96" s="91"/>
      <c r="AIP96" s="91"/>
      <c r="AIQ96" s="91"/>
      <c r="AIR96" s="91"/>
      <c r="AIS96" s="91"/>
      <c r="AIT96" s="91"/>
      <c r="AIU96" s="91"/>
      <c r="AIV96" s="91"/>
      <c r="AIW96" s="91"/>
      <c r="AIX96" s="91"/>
      <c r="AIY96" s="91"/>
      <c r="AIZ96" s="91"/>
      <c r="AJA96" s="91"/>
      <c r="AJB96" s="91"/>
      <c r="AJC96" s="91"/>
      <c r="AJD96" s="91"/>
      <c r="AJE96" s="91"/>
      <c r="AJF96" s="91"/>
      <c r="AJG96" s="91"/>
      <c r="AJH96" s="91"/>
      <c r="AJI96" s="91"/>
      <c r="AJJ96" s="91"/>
      <c r="AJK96" s="91"/>
      <c r="AJL96" s="91"/>
      <c r="AJM96" s="91"/>
      <c r="AJN96" s="91"/>
      <c r="AJO96" s="91"/>
      <c r="AJP96" s="91"/>
      <c r="AJQ96" s="91"/>
      <c r="AJR96" s="91"/>
      <c r="AJS96" s="91"/>
      <c r="AJT96" s="91"/>
      <c r="AJU96" s="91"/>
      <c r="AJV96" s="91"/>
      <c r="AJW96" s="91"/>
      <c r="AJX96" s="91"/>
      <c r="AJY96" s="91"/>
      <c r="AJZ96" s="91"/>
      <c r="AKA96" s="91"/>
      <c r="AKB96" s="91"/>
      <c r="AKC96" s="91"/>
      <c r="AKD96" s="91"/>
      <c r="AKE96" s="91"/>
      <c r="AKF96" s="91"/>
      <c r="AKG96" s="91"/>
      <c r="AKH96" s="91"/>
      <c r="AKI96" s="91"/>
      <c r="AKJ96" s="91"/>
      <c r="AKK96" s="91"/>
      <c r="AKL96" s="91"/>
      <c r="AKM96" s="91"/>
      <c r="AKN96" s="91"/>
      <c r="AKO96" s="91"/>
      <c r="AKP96" s="91"/>
      <c r="AKQ96" s="91"/>
      <c r="AKR96" s="91"/>
      <c r="AKS96" s="91"/>
      <c r="AKT96" s="91"/>
      <c r="AKU96" s="91"/>
      <c r="AKV96" s="91"/>
      <c r="AKW96" s="91"/>
      <c r="AKX96" s="91"/>
      <c r="AKY96" s="91"/>
      <c r="AKZ96" s="91"/>
      <c r="ALA96" s="91"/>
      <c r="ALB96" s="91"/>
      <c r="ALC96" s="91"/>
      <c r="ALD96" s="91"/>
      <c r="ALE96" s="91"/>
      <c r="ALF96" s="91"/>
      <c r="ALG96" s="91"/>
      <c r="ALH96" s="91"/>
      <c r="ALI96" s="91"/>
      <c r="ALJ96" s="91"/>
      <c r="ALK96" s="91"/>
      <c r="ALL96" s="91"/>
      <c r="ALM96" s="91"/>
      <c r="ALN96" s="91"/>
      <c r="ALO96" s="91"/>
      <c r="ALP96" s="91"/>
      <c r="ALQ96" s="91"/>
      <c r="ALR96" s="91"/>
      <c r="ALS96" s="91"/>
      <c r="ALT96" s="91"/>
      <c r="ALU96" s="91"/>
      <c r="ALV96" s="91"/>
      <c r="ALW96" s="91"/>
      <c r="ALX96" s="91"/>
      <c r="ALY96" s="91"/>
      <c r="ALZ96" s="91"/>
      <c r="AMA96" s="91"/>
      <c r="AMB96" s="91"/>
      <c r="AMC96" s="91"/>
      <c r="AMD96" s="91"/>
      <c r="AME96" s="91"/>
      <c r="AMF96" s="91"/>
      <c r="AMG96" s="91"/>
      <c r="AMH96" s="91"/>
      <c r="AMI96" s="91"/>
      <c r="AMJ96" s="91"/>
      <c r="AMK96" s="91"/>
      <c r="AML96" s="91"/>
      <c r="AMM96" s="91"/>
      <c r="AMN96" s="91"/>
      <c r="AMO96" s="91"/>
      <c r="AMP96" s="91"/>
      <c r="AMQ96" s="91"/>
      <c r="AMR96" s="91"/>
      <c r="AMS96" s="91"/>
      <c r="AMT96" s="91"/>
      <c r="AMU96" s="91"/>
      <c r="AMV96" s="91"/>
      <c r="AMW96" s="91"/>
      <c r="AMX96" s="91"/>
      <c r="AMY96" s="91"/>
      <c r="AMZ96" s="91"/>
      <c r="ANA96" s="91"/>
      <c r="ANB96" s="91"/>
      <c r="ANC96" s="91"/>
      <c r="AND96" s="91"/>
      <c r="ANE96" s="91"/>
      <c r="ANF96" s="91"/>
      <c r="ANG96" s="91"/>
      <c r="ANH96" s="91"/>
      <c r="ANI96" s="91"/>
      <c r="ANJ96" s="91"/>
      <c r="ANK96" s="91"/>
      <c r="ANL96" s="91"/>
      <c r="ANM96" s="91"/>
      <c r="ANN96" s="91"/>
      <c r="ANO96" s="91"/>
      <c r="ANP96" s="91"/>
      <c r="ANQ96" s="91"/>
      <c r="ANR96" s="91"/>
      <c r="ANS96" s="91"/>
      <c r="ANT96" s="91"/>
      <c r="ANU96" s="91"/>
      <c r="ANV96" s="91"/>
      <c r="ANW96" s="91"/>
      <c r="ANX96" s="91"/>
      <c r="ANY96" s="91"/>
      <c r="ANZ96" s="91"/>
      <c r="AOA96" s="91"/>
      <c r="AOB96" s="91"/>
      <c r="AOC96" s="91"/>
      <c r="AOD96" s="91"/>
      <c r="AOE96" s="91"/>
      <c r="AOF96" s="91"/>
      <c r="AOG96" s="91"/>
      <c r="AOH96" s="91"/>
      <c r="AOI96" s="91"/>
      <c r="AOJ96" s="91"/>
      <c r="AOK96" s="91"/>
      <c r="AOL96" s="91"/>
      <c r="AOM96" s="91"/>
      <c r="AON96" s="91"/>
      <c r="AOO96" s="91"/>
      <c r="AOP96" s="91"/>
      <c r="AOQ96" s="91"/>
      <c r="AOR96" s="91"/>
      <c r="AOS96" s="91"/>
      <c r="AOT96" s="91"/>
      <c r="AOU96" s="91"/>
      <c r="AOV96" s="91"/>
      <c r="AOW96" s="91"/>
      <c r="AOX96" s="91"/>
      <c r="AOY96" s="91"/>
      <c r="AOZ96" s="91"/>
      <c r="APA96" s="91"/>
      <c r="APB96" s="91"/>
      <c r="APC96" s="91"/>
      <c r="APD96" s="91"/>
      <c r="APE96" s="91"/>
      <c r="APF96" s="91"/>
      <c r="APG96" s="91"/>
      <c r="APH96" s="91"/>
      <c r="API96" s="91"/>
      <c r="APJ96" s="91"/>
      <c r="APK96" s="91"/>
      <c r="APL96" s="91"/>
      <c r="APM96" s="91"/>
      <c r="APN96" s="91"/>
      <c r="APO96" s="91"/>
      <c r="APP96" s="91"/>
      <c r="APQ96" s="91"/>
      <c r="APR96" s="91"/>
      <c r="APS96" s="91"/>
      <c r="APT96" s="91"/>
      <c r="APU96" s="91"/>
      <c r="APV96" s="91"/>
      <c r="APW96" s="91"/>
      <c r="APX96" s="91"/>
      <c r="APY96" s="91"/>
      <c r="APZ96" s="91"/>
      <c r="AQA96" s="91"/>
      <c r="AQB96" s="91"/>
      <c r="AQC96" s="91"/>
      <c r="AQD96" s="91"/>
      <c r="AQE96" s="91"/>
      <c r="AQF96" s="91"/>
      <c r="AQG96" s="91"/>
      <c r="AQH96" s="91"/>
      <c r="AQI96" s="91"/>
      <c r="AQJ96" s="91"/>
      <c r="AQK96" s="91"/>
      <c r="AQL96" s="91"/>
      <c r="AQM96" s="91"/>
      <c r="AQN96" s="91"/>
      <c r="AQO96" s="91"/>
      <c r="AQP96" s="91"/>
      <c r="AQQ96" s="91"/>
      <c r="AQR96" s="91"/>
      <c r="AQS96" s="91"/>
      <c r="AQT96" s="91"/>
      <c r="AQU96" s="91"/>
      <c r="AQV96" s="91"/>
      <c r="AQW96" s="91"/>
      <c r="AQX96" s="91"/>
      <c r="AQY96" s="91"/>
      <c r="AQZ96" s="91"/>
      <c r="ARA96" s="91"/>
      <c r="ARB96" s="91"/>
      <c r="ARC96" s="91"/>
      <c r="ARD96" s="91"/>
      <c r="ARE96" s="91"/>
      <c r="ARF96" s="91"/>
      <c r="ARG96" s="91"/>
      <c r="ARH96" s="91"/>
      <c r="ARI96" s="91"/>
      <c r="ARJ96" s="91"/>
      <c r="ARK96" s="91"/>
      <c r="ARL96" s="91"/>
      <c r="ARM96" s="91"/>
      <c r="ARN96" s="91"/>
      <c r="ARO96" s="91"/>
      <c r="ARP96" s="91"/>
      <c r="ARQ96" s="91"/>
      <c r="ARR96" s="91"/>
      <c r="ARS96" s="91"/>
      <c r="ART96" s="91"/>
      <c r="ARU96" s="91"/>
      <c r="ARV96" s="91"/>
      <c r="ARW96" s="91"/>
      <c r="ARX96" s="91"/>
      <c r="ARY96" s="91"/>
      <c r="ARZ96" s="91"/>
      <c r="ASA96" s="91"/>
      <c r="ASB96" s="91"/>
      <c r="ASC96" s="91"/>
      <c r="ASD96" s="91"/>
      <c r="ASE96" s="91"/>
      <c r="ASF96" s="91"/>
      <c r="ASG96" s="91"/>
      <c r="ASH96" s="91"/>
      <c r="ASI96" s="91"/>
      <c r="ASJ96" s="91"/>
      <c r="ASK96" s="91"/>
      <c r="ASL96" s="91"/>
      <c r="ASM96" s="91"/>
      <c r="ASN96" s="91"/>
      <c r="ASO96" s="91"/>
      <c r="ASP96" s="91"/>
      <c r="ASQ96" s="91"/>
      <c r="ASR96" s="91"/>
    </row>
    <row r="97" spans="1:1188" ht="1.1499999999999999" customHeight="1" x14ac:dyDescent="0.25">
      <c r="A97" s="129">
        <v>92</v>
      </c>
      <c r="B97" s="130">
        <v>26.1</v>
      </c>
      <c r="C97" s="123">
        <f>IF(ROW()-$B$4&lt;$B$112,2,3)</f>
        <v>3</v>
      </c>
      <c r="D97" s="129">
        <v>92</v>
      </c>
      <c r="E97" s="91">
        <v>0</v>
      </c>
      <c r="F97" s="92">
        <v>9.6002289999999996E-15</v>
      </c>
      <c r="G97" s="92">
        <v>1.5217794000000001E-13</v>
      </c>
      <c r="H97" s="92">
        <v>2.4232463000000001E-12</v>
      </c>
      <c r="I97" s="92">
        <v>3.8561539999999998E-11</v>
      </c>
      <c r="J97" s="92">
        <v>6.1290750000000004E-10</v>
      </c>
      <c r="K97" s="92">
        <v>9.7213900000000001E-9</v>
      </c>
      <c r="L97" s="92">
        <v>1.536443E-7</v>
      </c>
      <c r="M97" s="92">
        <v>2.4138345999999998E-6</v>
      </c>
      <c r="N97" s="92">
        <v>3.7543109999999997E-5</v>
      </c>
      <c r="O97" s="92">
        <v>5.7396984999999998E-4</v>
      </c>
      <c r="P97" s="92">
        <v>2.9355884E-3</v>
      </c>
      <c r="Q97" s="92">
        <v>9.0096550000000001E-3</v>
      </c>
      <c r="R97" s="92">
        <v>2.128176E-2</v>
      </c>
      <c r="S97" s="92">
        <v>4.2007296999999999E-2</v>
      </c>
      <c r="T97" s="92">
        <v>7.1971350000000003E-2</v>
      </c>
      <c r="U97" s="92">
        <v>0.10927956599999999</v>
      </c>
      <c r="V97" s="92">
        <v>0.14873643</v>
      </c>
      <c r="W97" s="92">
        <v>0.18241126999999999</v>
      </c>
      <c r="X97" s="92">
        <v>0.20220499</v>
      </c>
      <c r="Y97" s="92">
        <v>0.20492023000000001</v>
      </c>
      <c r="Z97" s="93">
        <v>0.19225123999999999</v>
      </c>
      <c r="AA97" s="93">
        <v>0.16304864999999999</v>
      </c>
      <c r="AB97" s="93">
        <v>0.12491236999999999</v>
      </c>
      <c r="AC97" s="93">
        <v>8.5972560000000003E-2</v>
      </c>
      <c r="AD97" s="93">
        <v>5.2596039999999997E-2</v>
      </c>
      <c r="AE97" s="93">
        <v>2.8075306000000001E-2</v>
      </c>
      <c r="AF97" s="93">
        <v>1.2666335000000001E-2</v>
      </c>
      <c r="AG97" s="93">
        <v>4.547237E-3</v>
      </c>
      <c r="AH97" s="93">
        <v>1.1182310999999999E-3</v>
      </c>
      <c r="AI97" s="93">
        <v>1.1171511E-4</v>
      </c>
      <c r="AJ97" s="93">
        <v>1.0720835999999999E-5</v>
      </c>
      <c r="AK97" s="93">
        <v>3.4862122999999999E-6</v>
      </c>
      <c r="AL97" s="93">
        <v>2.3756280000000001E-6</v>
      </c>
      <c r="AM97" s="93">
        <v>1.2602237E-6</v>
      </c>
      <c r="AN97" s="93">
        <v>3.7922895999999997E-7</v>
      </c>
      <c r="AO97" s="93">
        <v>5.5871844000000002E-8</v>
      </c>
      <c r="AP97" s="93">
        <v>1.0074953999999999E-8</v>
      </c>
      <c r="AQ97" s="93">
        <v>4.3166090000000001E-9</v>
      </c>
      <c r="AR97" s="93">
        <v>1.7303614E-9</v>
      </c>
      <c r="AS97" s="94">
        <v>0</v>
      </c>
      <c r="AT97" s="94">
        <v>9.6003425999999996E-15</v>
      </c>
      <c r="AU97" s="94">
        <v>1.5217936E-13</v>
      </c>
      <c r="AV97" s="94">
        <v>2.4232592999999999E-12</v>
      </c>
      <c r="AW97" s="94">
        <v>3.8561590000000001E-11</v>
      </c>
      <c r="AX97" s="94">
        <v>6.1290580000000001E-10</v>
      </c>
      <c r="AY97" s="94">
        <v>9.7213330000000001E-9</v>
      </c>
      <c r="AZ97" s="94">
        <v>1.5364296999999999E-7</v>
      </c>
      <c r="BA97" s="94">
        <v>2.4138096000000002E-6</v>
      </c>
      <c r="BB97" s="94">
        <v>3.7542704E-5</v>
      </c>
      <c r="BC97" s="94">
        <v>5.7396400000000005E-4</v>
      </c>
      <c r="BD97" s="94">
        <v>2.9355710000000001E-3</v>
      </c>
      <c r="BE97" s="94">
        <v>9.009619E-3</v>
      </c>
      <c r="BF97" s="94">
        <v>2.1281708E-2</v>
      </c>
      <c r="BG97" s="94">
        <v>4.2007256E-2</v>
      </c>
      <c r="BH97" s="94">
        <v>7.1971389999999996E-2</v>
      </c>
      <c r="BI97" s="94">
        <v>0.10927969</v>
      </c>
      <c r="BJ97" s="94">
        <v>0.1487367</v>
      </c>
      <c r="BK97" s="94">
        <v>0.18241168999999999</v>
      </c>
      <c r="BL97" s="94">
        <v>0.20220563999999999</v>
      </c>
      <c r="BM97" s="94">
        <v>0.20492099999999999</v>
      </c>
      <c r="BN97" s="94">
        <v>0.19225200000000001</v>
      </c>
      <c r="BO97" s="94">
        <v>0.16304920000000001</v>
      </c>
      <c r="BP97" s="94">
        <v>0.12491265999999999</v>
      </c>
      <c r="BQ97" s="94">
        <v>8.5972703999999997E-2</v>
      </c>
      <c r="BR97" s="94">
        <v>5.2596044000000002E-2</v>
      </c>
      <c r="BS97" s="94">
        <v>2.8075260000000001E-2</v>
      </c>
      <c r="BT97" s="94">
        <v>1.2666276000000001E-2</v>
      </c>
      <c r="BU97" s="94">
        <v>4.5472029999999997E-3</v>
      </c>
      <c r="BV97" s="94">
        <v>1.1182204E-3</v>
      </c>
      <c r="BW97" s="94">
        <v>1.1171387E-4</v>
      </c>
      <c r="BX97" s="94">
        <v>1.0720746E-5</v>
      </c>
      <c r="BY97" s="94">
        <v>3.4861882000000002E-6</v>
      </c>
      <c r="BZ97" s="94">
        <v>2.3756087999999999E-6</v>
      </c>
      <c r="CA97" s="94">
        <v>1.2602121000000001E-6</v>
      </c>
      <c r="CB97" s="94">
        <v>3.7922655000000002E-7</v>
      </c>
      <c r="CC97" s="94">
        <v>5.5872032000000003E-8</v>
      </c>
      <c r="CD97" s="94">
        <v>1.0074982E-8</v>
      </c>
      <c r="CE97" s="94">
        <v>4.3166195000000002E-9</v>
      </c>
      <c r="CF97" s="94">
        <v>1.7303758000000001E-9</v>
      </c>
      <c r="CG97" s="94">
        <v>0</v>
      </c>
      <c r="CH97" s="94">
        <v>9.5987039999999996E-15</v>
      </c>
      <c r="CI97" s="94">
        <v>1.5215829E-13</v>
      </c>
      <c r="CJ97" s="94">
        <v>2.4229973000000001E-12</v>
      </c>
      <c r="CK97" s="94">
        <v>3.8558545000000001E-11</v>
      </c>
      <c r="CL97" s="94">
        <v>6.1287386E-10</v>
      </c>
      <c r="CM97" s="94">
        <v>9.7210530000000002E-9</v>
      </c>
      <c r="CN97" s="94">
        <v>1.5364150000000001E-7</v>
      </c>
      <c r="CO97" s="94">
        <v>2.4138169999999999E-6</v>
      </c>
      <c r="CP97" s="94">
        <v>3.7542948000000001E-5</v>
      </c>
      <c r="CQ97" s="94">
        <v>5.7396792999999996E-4</v>
      </c>
      <c r="CR97" s="94">
        <v>2.9355869999999999E-3</v>
      </c>
      <c r="CS97" s="94">
        <v>9.009665E-3</v>
      </c>
      <c r="CT97" s="94">
        <v>2.1281794E-2</v>
      </c>
      <c r="CU97" s="94">
        <v>4.2007383000000002E-2</v>
      </c>
      <c r="CV97" s="94">
        <v>7.1971560000000004E-2</v>
      </c>
      <c r="CW97" s="94">
        <v>0.1092799</v>
      </c>
      <c r="CX97" s="94">
        <v>0.14873686</v>
      </c>
      <c r="CY97" s="94">
        <v>0.18241161</v>
      </c>
      <c r="CZ97" s="94">
        <v>0.20220505999999999</v>
      </c>
      <c r="DA97" s="94">
        <v>0.20492015999999999</v>
      </c>
      <c r="DB97" s="94">
        <v>0.1922509</v>
      </c>
      <c r="DC97" s="94">
        <v>0.16304804000000001</v>
      </c>
      <c r="DD97" s="94">
        <v>0.12491163</v>
      </c>
      <c r="DE97" s="94">
        <v>8.5971919999999993E-2</v>
      </c>
      <c r="DF97" s="94">
        <v>5.2595593000000003E-2</v>
      </c>
      <c r="DG97" s="94">
        <v>2.8075033999999999E-2</v>
      </c>
      <c r="DH97" s="94">
        <v>1.2666169999999999E-2</v>
      </c>
      <c r="DI97" s="94">
        <v>4.5471573000000001E-3</v>
      </c>
      <c r="DJ97" s="94">
        <v>1.1182061999999999E-3</v>
      </c>
      <c r="DK97" s="94">
        <v>1.1171178600000001E-4</v>
      </c>
      <c r="DL97" s="94">
        <v>1.0720618E-5</v>
      </c>
      <c r="DM97" s="94">
        <v>3.486192E-6</v>
      </c>
      <c r="DN97" s="94">
        <v>2.3756209000000002E-6</v>
      </c>
      <c r="DO97" s="94">
        <v>1.2602154E-6</v>
      </c>
      <c r="DP97" s="94">
        <v>3.7922620000000002E-7</v>
      </c>
      <c r="DQ97" s="94">
        <v>5.58725E-8</v>
      </c>
      <c r="DR97" s="94">
        <v>1.0074951E-8</v>
      </c>
      <c r="DS97" s="94">
        <v>4.3165897999999998E-9</v>
      </c>
      <c r="DT97" s="94">
        <v>1.7303797000000001E-9</v>
      </c>
      <c r="DU97" s="94">
        <v>0</v>
      </c>
      <c r="DV97" s="94">
        <v>9.5987440000000003E-15</v>
      </c>
      <c r="DW97" s="94">
        <v>1.5215911E-13</v>
      </c>
      <c r="DX97" s="94">
        <v>2.4230140000000001E-12</v>
      </c>
      <c r="DY97" s="94">
        <v>3.8558840000000003E-11</v>
      </c>
      <c r="DZ97" s="94">
        <v>6.1287900000000005E-10</v>
      </c>
      <c r="EA97" s="94">
        <v>9.7211389999999995E-9</v>
      </c>
      <c r="EB97" s="94">
        <v>1.5364280000000001E-7</v>
      </c>
      <c r="EC97" s="94">
        <v>2.4138366999999998E-6</v>
      </c>
      <c r="ED97" s="94">
        <v>3.7543243000000001E-5</v>
      </c>
      <c r="EE97" s="94">
        <v>5.7397199999999996E-4</v>
      </c>
      <c r="EF97" s="94">
        <v>2.9356016000000001E-3</v>
      </c>
      <c r="EG97" s="94">
        <v>9.0096919999999997E-3</v>
      </c>
      <c r="EH97" s="94">
        <v>2.1281833E-2</v>
      </c>
      <c r="EI97" s="94">
        <v>4.2007398000000001E-2</v>
      </c>
      <c r="EJ97" s="94">
        <v>7.1971476000000006E-2</v>
      </c>
      <c r="EK97" s="94">
        <v>0.109279655</v>
      </c>
      <c r="EL97" s="94">
        <v>0.14873644999999999</v>
      </c>
      <c r="EM97" s="94">
        <v>0.18241109</v>
      </c>
      <c r="EN97" s="94">
        <v>0.20220451</v>
      </c>
      <c r="EO97" s="94">
        <v>0.20491970000000001</v>
      </c>
      <c r="EP97" s="94">
        <v>0.19225074</v>
      </c>
      <c r="EQ97" s="94">
        <v>0.16304815</v>
      </c>
      <c r="ER97" s="94">
        <v>0.12491194</v>
      </c>
      <c r="ES97" s="94">
        <v>8.5972339999999994E-2</v>
      </c>
      <c r="ET97" s="94">
        <v>5.2595940000000001E-2</v>
      </c>
      <c r="EU97" s="94">
        <v>2.8075274000000001E-2</v>
      </c>
      <c r="EV97" s="94">
        <v>1.2666312000000001E-2</v>
      </c>
      <c r="EW97" s="94">
        <v>4.5472189999999999E-3</v>
      </c>
      <c r="EX97" s="94">
        <v>1.1182227999999999E-3</v>
      </c>
      <c r="EY97" s="94">
        <v>1.1171320000000001E-4</v>
      </c>
      <c r="EZ97" s="94">
        <v>1.0720762E-5</v>
      </c>
      <c r="FA97" s="94">
        <v>3.4862280000000001E-6</v>
      </c>
      <c r="FB97" s="94">
        <v>2.3756408999999999E-6</v>
      </c>
      <c r="FC97" s="94">
        <v>1.2602231E-6</v>
      </c>
      <c r="FD97" s="94">
        <v>3.7922669999999998E-7</v>
      </c>
      <c r="FE97" s="94">
        <v>5.5873161999999999E-8</v>
      </c>
      <c r="FF97" s="94">
        <v>1.0075205E-8</v>
      </c>
      <c r="FG97" s="94">
        <v>4.3167256000000001E-9</v>
      </c>
      <c r="FH97" s="94">
        <v>1.7304116999999999E-9</v>
      </c>
      <c r="FI97" s="94">
        <v>0</v>
      </c>
      <c r="FJ97" s="94">
        <v>9.5987314999999994E-15</v>
      </c>
      <c r="FK97" s="94">
        <v>1.5215893000000001E-13</v>
      </c>
      <c r="FL97" s="94">
        <v>2.4230112000000001E-12</v>
      </c>
      <c r="FM97" s="94">
        <v>3.8558802E-11</v>
      </c>
      <c r="FN97" s="94">
        <v>6.1287846999999996E-10</v>
      </c>
      <c r="FO97" s="94">
        <v>9.7211279999999993E-9</v>
      </c>
      <c r="FP97" s="94">
        <v>1.5364263E-7</v>
      </c>
      <c r="FQ97" s="94">
        <v>2.4138336999999999E-6</v>
      </c>
      <c r="FR97" s="94">
        <v>3.7543177E-5</v>
      </c>
      <c r="FS97" s="94">
        <v>5.7397095999999999E-4</v>
      </c>
      <c r="FT97" s="94">
        <v>2.9355928000000002E-3</v>
      </c>
      <c r="FU97" s="94">
        <v>9.009665E-3</v>
      </c>
      <c r="FV97" s="94">
        <v>2.1281755999999999E-2</v>
      </c>
      <c r="FW97" s="94">
        <v>4.2007253000000001E-2</v>
      </c>
      <c r="FX97" s="94">
        <v>7.1971270000000004E-2</v>
      </c>
      <c r="FY97" s="94">
        <v>0.10927947</v>
      </c>
      <c r="FZ97" s="94">
        <v>0.14873639</v>
      </c>
      <c r="GA97" s="94">
        <v>0.18241128000000001</v>
      </c>
      <c r="GB97" s="94">
        <v>0.20220535000000001</v>
      </c>
      <c r="GC97" s="94">
        <v>0.20492075000000001</v>
      </c>
      <c r="GD97" s="94">
        <v>0.19225165</v>
      </c>
      <c r="GE97" s="94">
        <v>0.16304890999999999</v>
      </c>
      <c r="GF97" s="94">
        <v>0.12491236999999999</v>
      </c>
      <c r="GG97" s="94">
        <v>8.5972419999999994E-2</v>
      </c>
      <c r="GH97" s="94">
        <v>5.2595872000000002E-2</v>
      </c>
      <c r="GI97" s="94">
        <v>2.8075191999999999E-2</v>
      </c>
      <c r="GJ97" s="94">
        <v>1.2666261E-2</v>
      </c>
      <c r="GK97" s="94">
        <v>4.5471950000000004E-3</v>
      </c>
      <c r="GL97" s="94">
        <v>1.1182147E-3</v>
      </c>
      <c r="GM97" s="94">
        <v>1.1171169E-4</v>
      </c>
      <c r="GN97" s="94">
        <v>1.0720636E-5</v>
      </c>
      <c r="GO97" s="94">
        <v>3.4862143999999999E-6</v>
      </c>
      <c r="GP97" s="94">
        <v>2.3756414999999999E-6</v>
      </c>
      <c r="GQ97" s="94">
        <v>1.2602359E-6</v>
      </c>
      <c r="GR97" s="94">
        <v>3.7923202999999999E-7</v>
      </c>
      <c r="GS97" s="94">
        <v>5.5871442999999997E-8</v>
      </c>
      <c r="GT97" s="94">
        <v>1.0074944E-8</v>
      </c>
      <c r="GU97" s="94">
        <v>4.3166209999999998E-9</v>
      </c>
      <c r="GV97" s="94">
        <v>1.7303862999999999E-9</v>
      </c>
      <c r="GW97" s="94">
        <v>0</v>
      </c>
      <c r="GX97" s="94">
        <v>9.5986599999999997E-15</v>
      </c>
      <c r="GY97" s="94">
        <v>1.5215779000000001E-13</v>
      </c>
      <c r="GZ97" s="94">
        <v>2.4229919999999999E-12</v>
      </c>
      <c r="HA97" s="94">
        <v>3.8558485999999999E-11</v>
      </c>
      <c r="HB97" s="94">
        <v>6.1287335999999995E-10</v>
      </c>
      <c r="HC97" s="94">
        <v>9.7210514999999997E-9</v>
      </c>
      <c r="HD97" s="94">
        <v>1.5364147E-7</v>
      </c>
      <c r="HE97" s="94">
        <v>2.4138153000000001E-6</v>
      </c>
      <c r="HF97" s="94">
        <v>3.7542897000000001E-5</v>
      </c>
      <c r="HG97" s="94">
        <v>5.7396677000000004E-4</v>
      </c>
      <c r="HH97" s="94">
        <v>2.9355774000000001E-3</v>
      </c>
      <c r="HI97" s="94">
        <v>9.0096299999999994E-3</v>
      </c>
      <c r="HJ97" s="94">
        <v>2.128172E-2</v>
      </c>
      <c r="HK97" s="94">
        <v>4.2007238000000002E-2</v>
      </c>
      <c r="HL97" s="94">
        <v>7.1971289999999993E-2</v>
      </c>
      <c r="HM97" s="94">
        <v>0.109279506</v>
      </c>
      <c r="HN97" s="94">
        <v>0.14873645999999999</v>
      </c>
      <c r="HO97" s="94">
        <v>0.18241126999999999</v>
      </c>
      <c r="HP97" s="94">
        <v>0.20220503000000001</v>
      </c>
      <c r="HQ97" s="94">
        <v>0.20492041</v>
      </c>
      <c r="HR97" s="94">
        <v>0.19225149999999999</v>
      </c>
      <c r="HS97" s="94">
        <v>0.16304885999999999</v>
      </c>
      <c r="HT97" s="94">
        <v>0.12491242599999999</v>
      </c>
      <c r="HU97" s="94">
        <v>8.5972480000000004E-2</v>
      </c>
      <c r="HV97" s="94">
        <v>5.259585E-2</v>
      </c>
      <c r="HW97" s="94">
        <v>2.8075119999999999E-2</v>
      </c>
      <c r="HX97" s="94">
        <v>1.26661975E-2</v>
      </c>
      <c r="HY97" s="94">
        <v>4.5471623999999997E-3</v>
      </c>
      <c r="HZ97" s="94">
        <v>1.118207E-3</v>
      </c>
      <c r="IA97" s="94">
        <v>1.1171272E-4</v>
      </c>
      <c r="IB97" s="94">
        <v>1.07207115E-5</v>
      </c>
      <c r="IC97" s="94">
        <v>3.4862028000000002E-6</v>
      </c>
      <c r="ID97" s="94">
        <v>2.3756185999999999E-6</v>
      </c>
      <c r="IE97" s="94">
        <v>1.2602154999999999E-6</v>
      </c>
      <c r="IF97" s="94">
        <v>3.7922890000000002E-7</v>
      </c>
      <c r="IG97" s="94">
        <v>5.5872557999999998E-8</v>
      </c>
      <c r="IH97" s="94">
        <v>1.0074983E-8</v>
      </c>
      <c r="II97" s="94">
        <v>4.3166120000000003E-9</v>
      </c>
      <c r="IJ97" s="94">
        <v>1.7303852E-9</v>
      </c>
      <c r="IK97" s="94">
        <v>0</v>
      </c>
      <c r="IL97" s="94">
        <v>9.5985819999999995E-15</v>
      </c>
      <c r="IM97" s="94">
        <v>1.5215648999999999E-13</v>
      </c>
      <c r="IN97" s="94">
        <v>2.4229715000000002E-12</v>
      </c>
      <c r="IO97" s="94">
        <v>3.8558164E-11</v>
      </c>
      <c r="IP97" s="94">
        <v>6.1286853000000004E-10</v>
      </c>
      <c r="IQ97" s="94">
        <v>9.7209760000000004E-9</v>
      </c>
      <c r="IR97" s="94">
        <v>1.5364033E-7</v>
      </c>
      <c r="IS97" s="94">
        <v>2.4137978000000001E-6</v>
      </c>
      <c r="IT97" s="94">
        <v>3.7542649999999999E-5</v>
      </c>
      <c r="IU97" s="94">
        <v>5.7396339999999995E-4</v>
      </c>
      <c r="IV97" s="94">
        <v>2.9355683E-3</v>
      </c>
      <c r="IW97" s="94">
        <v>9.0096140000000009E-3</v>
      </c>
      <c r="IX97" s="94">
        <v>2.1281695E-2</v>
      </c>
      <c r="IY97" s="94">
        <v>4.2007223000000003E-2</v>
      </c>
      <c r="IZ97" s="94">
        <v>7.1971320000000005E-2</v>
      </c>
      <c r="JA97" s="94">
        <v>0.10927963</v>
      </c>
      <c r="JB97" s="94">
        <v>0.14873665999999999</v>
      </c>
      <c r="JC97" s="94">
        <v>0.18241155000000001</v>
      </c>
      <c r="JD97" s="94">
        <v>0.20220503000000001</v>
      </c>
      <c r="JE97" s="94">
        <v>0.20492002000000001</v>
      </c>
      <c r="JF97" s="94">
        <v>0.19225088000000001</v>
      </c>
      <c r="JG97" s="94">
        <v>0.16304817999999999</v>
      </c>
      <c r="JH97" s="94">
        <v>0.12491190000000001</v>
      </c>
      <c r="JI97" s="94">
        <v>8.5972179999999995E-2</v>
      </c>
      <c r="JJ97" s="94">
        <v>5.2595745999999999E-2</v>
      </c>
      <c r="JK97" s="94">
        <v>2.8075097E-2</v>
      </c>
      <c r="JL97" s="94">
        <v>1.2666202999999999E-2</v>
      </c>
      <c r="JM97" s="94">
        <v>4.5471660000000001E-3</v>
      </c>
      <c r="JN97" s="94">
        <v>1.1182074000000001E-3</v>
      </c>
      <c r="JO97" s="94">
        <v>1.11712536E-4</v>
      </c>
      <c r="JP97" s="94">
        <v>1.0720691500000001E-5</v>
      </c>
      <c r="JQ97" s="94">
        <v>3.48621E-6</v>
      </c>
      <c r="JR97" s="94">
        <v>2.3756305999999998E-6</v>
      </c>
      <c r="JS97" s="94">
        <v>1.2602154E-6</v>
      </c>
      <c r="JT97" s="94">
        <v>3.7922634999999998E-7</v>
      </c>
      <c r="JU97" s="94">
        <v>5.5873015999999999E-8</v>
      </c>
      <c r="JV97" s="94">
        <v>1.00750635E-8</v>
      </c>
      <c r="JW97" s="94">
        <v>4.3166496999999999E-9</v>
      </c>
      <c r="JX97" s="94">
        <v>1.7303933999999999E-9</v>
      </c>
      <c r="JY97" s="94">
        <v>0</v>
      </c>
      <c r="JZ97" s="94">
        <v>9.5985050000000007E-15</v>
      </c>
      <c r="KA97" s="94">
        <v>1.5215535E-13</v>
      </c>
      <c r="KB97" s="94">
        <v>2.4229538000000001E-12</v>
      </c>
      <c r="KC97" s="94">
        <v>3.8557892999999999E-11</v>
      </c>
      <c r="KD97" s="94">
        <v>6.1286426000000005E-10</v>
      </c>
      <c r="KE97" s="94">
        <v>9.7209119999999999E-9</v>
      </c>
      <c r="KF97" s="94">
        <v>1.5363934999999999E-7</v>
      </c>
      <c r="KG97" s="94">
        <v>2.4137841999999999E-6</v>
      </c>
      <c r="KH97" s="94">
        <v>3.7542468000000001E-5</v>
      </c>
      <c r="KI97" s="94">
        <v>5.739613E-4</v>
      </c>
      <c r="KJ97" s="94">
        <v>2.9355652999999999E-3</v>
      </c>
      <c r="KK97" s="94">
        <v>9.0096059999999999E-3</v>
      </c>
      <c r="KL97" s="94">
        <v>2.1281677999999998E-2</v>
      </c>
      <c r="KM97" s="94">
        <v>4.2007179999999998E-2</v>
      </c>
      <c r="KN97" s="94">
        <v>7.1971220000000002E-2</v>
      </c>
      <c r="KO97" s="94">
        <v>0.109279506</v>
      </c>
      <c r="KP97" s="94">
        <v>0.14873655</v>
      </c>
      <c r="KQ97" s="94">
        <v>0.18241146</v>
      </c>
      <c r="KR97" s="94">
        <v>0.20220505</v>
      </c>
      <c r="KS97" s="94">
        <v>0.20492010999999999</v>
      </c>
      <c r="KT97" s="94">
        <v>0.19225086</v>
      </c>
      <c r="KU97" s="94">
        <v>0.16304806999999999</v>
      </c>
      <c r="KV97" s="94">
        <v>0.12491173</v>
      </c>
      <c r="KW97" s="94">
        <v>8.5971989999999998E-2</v>
      </c>
      <c r="KX97" s="94">
        <v>5.2595623000000001E-2</v>
      </c>
      <c r="KY97" s="94">
        <v>2.8075058E-2</v>
      </c>
      <c r="KZ97" s="94">
        <v>1.2666217E-2</v>
      </c>
      <c r="LA97" s="94">
        <v>4.5471920000000002E-3</v>
      </c>
      <c r="LB97" s="94">
        <v>1.1182146E-3</v>
      </c>
      <c r="LC97" s="94">
        <v>1.1171196E-4</v>
      </c>
      <c r="LD97" s="94">
        <v>1.0720642E-5</v>
      </c>
      <c r="LE97" s="94">
        <v>3.4862031999999999E-6</v>
      </c>
      <c r="LF97" s="94">
        <v>2.3756343000000001E-6</v>
      </c>
      <c r="LG97" s="94">
        <v>1.2602234999999999E-6</v>
      </c>
      <c r="LH97" s="94">
        <v>3.7922888E-7</v>
      </c>
      <c r="LI97" s="94">
        <v>5.5873110000000002E-8</v>
      </c>
      <c r="LJ97" s="94">
        <v>1.0075097E-8</v>
      </c>
      <c r="LK97" s="94">
        <v>4.3166625999999999E-9</v>
      </c>
      <c r="LL97" s="94">
        <v>1.7303945E-9</v>
      </c>
      <c r="LM97" s="94">
        <v>0</v>
      </c>
      <c r="LN97" s="94">
        <v>9.5984569999999999E-15</v>
      </c>
      <c r="LO97" s="94">
        <v>1.5215459000000001E-13</v>
      </c>
      <c r="LP97" s="94">
        <v>2.4229425E-12</v>
      </c>
      <c r="LQ97" s="94">
        <v>3.8557716E-11</v>
      </c>
      <c r="LR97" s="94">
        <v>6.1286165E-10</v>
      </c>
      <c r="LS97" s="94">
        <v>9.7208739999999994E-9</v>
      </c>
      <c r="LT97" s="94">
        <v>1.5363880000000001E-7</v>
      </c>
      <c r="LU97" s="94">
        <v>2.4137757E-6</v>
      </c>
      <c r="LV97" s="94">
        <v>3.7542344000000002E-5</v>
      </c>
      <c r="LW97" s="94">
        <v>5.7395983999999998E-4</v>
      </c>
      <c r="LX97" s="94">
        <v>2.9355637000000002E-3</v>
      </c>
      <c r="LY97" s="94">
        <v>9.0096099999999995E-3</v>
      </c>
      <c r="LZ97" s="94">
        <v>2.1281680000000001E-2</v>
      </c>
      <c r="MA97" s="94">
        <v>4.2007177999999999E-2</v>
      </c>
      <c r="MB97" s="94">
        <v>7.1971179999999996E-2</v>
      </c>
      <c r="MC97" s="94">
        <v>0.10927933500000001</v>
      </c>
      <c r="MD97" s="94">
        <v>0.14873622</v>
      </c>
      <c r="ME97" s="94">
        <v>0.18241104</v>
      </c>
      <c r="MF97" s="94">
        <v>0.20220478</v>
      </c>
      <c r="MG97" s="94">
        <v>0.20492004</v>
      </c>
      <c r="MH97" s="94">
        <v>0.19225091999999999</v>
      </c>
      <c r="MI97" s="94">
        <v>0.1630482</v>
      </c>
      <c r="MJ97" s="94">
        <v>0.1249118</v>
      </c>
      <c r="MK97" s="94">
        <v>8.5972026000000007E-2</v>
      </c>
      <c r="ML97" s="94">
        <v>5.2595603999999997E-2</v>
      </c>
      <c r="MM97" s="94">
        <v>2.8075024000000001E-2</v>
      </c>
      <c r="MN97" s="94">
        <v>1.26661975E-2</v>
      </c>
      <c r="MO97" s="94">
        <v>4.5471909999999999E-3</v>
      </c>
      <c r="MP97" s="94">
        <v>1.1182203E-3</v>
      </c>
      <c r="MQ97" s="94">
        <v>1.1171285E-4</v>
      </c>
      <c r="MR97" s="94">
        <v>1.0720698E-5</v>
      </c>
      <c r="MS97" s="94">
        <v>3.4862028000000002E-6</v>
      </c>
      <c r="MT97" s="94">
        <v>2.3756265000000002E-6</v>
      </c>
      <c r="MU97" s="94">
        <v>1.2602233000000001E-6</v>
      </c>
      <c r="MV97" s="94">
        <v>3.7923098E-7</v>
      </c>
      <c r="MW97" s="94">
        <v>5.5873300000000003E-8</v>
      </c>
      <c r="MX97" s="94">
        <v>1.0075118500000001E-8</v>
      </c>
      <c r="MY97" s="94">
        <v>4.3166674999999998E-9</v>
      </c>
      <c r="MZ97" s="94">
        <v>1.7303939000000001E-9</v>
      </c>
      <c r="NA97" s="94">
        <v>0</v>
      </c>
      <c r="NB97" s="94">
        <v>9.5984324999999996E-15</v>
      </c>
      <c r="NC97" s="94">
        <v>1.5215421E-13</v>
      </c>
      <c r="ND97" s="94">
        <v>2.4229365999999998E-12</v>
      </c>
      <c r="NE97" s="94">
        <v>3.8557620000000003E-11</v>
      </c>
      <c r="NF97" s="94">
        <v>6.1286019999999995E-10</v>
      </c>
      <c r="NG97" s="94">
        <v>9.7208529999999993E-9</v>
      </c>
      <c r="NH97" s="94">
        <v>1.5363848000000001E-7</v>
      </c>
      <c r="NI97" s="94">
        <v>2.4137704999999998E-6</v>
      </c>
      <c r="NJ97" s="94">
        <v>3.7542264000000003E-5</v>
      </c>
      <c r="NK97" s="94">
        <v>5.7395829999999995E-4</v>
      </c>
      <c r="NL97" s="94">
        <v>2.9355567E-3</v>
      </c>
      <c r="NM97" s="94">
        <v>9.0095910000000008E-3</v>
      </c>
      <c r="NN97" s="94">
        <v>2.1281652000000002E-2</v>
      </c>
      <c r="NO97" s="94">
        <v>4.2007139999999998E-2</v>
      </c>
      <c r="NP97" s="94">
        <v>7.1971149999999998E-2</v>
      </c>
      <c r="NQ97" s="94">
        <v>0.109279275</v>
      </c>
      <c r="NR97" s="94">
        <v>0.14873600000000001</v>
      </c>
      <c r="NS97" s="94">
        <v>0.18241066</v>
      </c>
      <c r="NT97" s="94">
        <v>0.20220447999999999</v>
      </c>
      <c r="NU97" s="94">
        <v>0.20491988999999999</v>
      </c>
      <c r="NV97" s="94">
        <v>0.19225086</v>
      </c>
      <c r="NW97" s="94">
        <v>0.16304832999999999</v>
      </c>
      <c r="NX97" s="94">
        <v>0.124912076</v>
      </c>
      <c r="NY97" s="94">
        <v>8.5972294000000005E-2</v>
      </c>
      <c r="NZ97" s="94">
        <v>5.2595812999999998E-2</v>
      </c>
      <c r="OA97" s="94">
        <v>2.8075105999999999E-2</v>
      </c>
      <c r="OB97" s="94">
        <v>1.2666202E-2</v>
      </c>
      <c r="OC97" s="94">
        <v>4.5471820000000003E-3</v>
      </c>
      <c r="OD97" s="94">
        <v>1.1182186E-3</v>
      </c>
      <c r="OE97" s="94">
        <v>1.1171380999999999E-4</v>
      </c>
      <c r="OF97" s="94">
        <v>1.0720779E-5</v>
      </c>
      <c r="OG97" s="94">
        <v>3.4862126000000001E-6</v>
      </c>
      <c r="OH97" s="94">
        <v>2.3756259000000001E-6</v>
      </c>
      <c r="OI97" s="94">
        <v>1.2602220999999999E-6</v>
      </c>
      <c r="OJ97" s="94">
        <v>3.7923078000000001E-7</v>
      </c>
      <c r="OK97" s="94">
        <v>5.5873219999999997E-8</v>
      </c>
      <c r="OL97" s="94">
        <v>1.0075122E-8</v>
      </c>
      <c r="OM97" s="94">
        <v>4.3166737000000001E-9</v>
      </c>
      <c r="ON97" s="94">
        <v>1.7303953000000001E-9</v>
      </c>
      <c r="OO97" s="94">
        <v>0</v>
      </c>
      <c r="OP97" s="94">
        <v>9.5984769999999995E-15</v>
      </c>
      <c r="OQ97" s="94">
        <v>1.5215489999999999E-13</v>
      </c>
      <c r="OR97" s="94">
        <v>2.4229485999999999E-12</v>
      </c>
      <c r="OS97" s="94">
        <v>3.8557823999999998E-11</v>
      </c>
      <c r="OT97" s="94">
        <v>6.1286354000000004E-10</v>
      </c>
      <c r="OU97" s="94">
        <v>9.7209059999999996E-9</v>
      </c>
      <c r="OV97" s="94">
        <v>1.5363934999999999E-7</v>
      </c>
      <c r="OW97" s="94">
        <v>2.4137841999999999E-6</v>
      </c>
      <c r="OX97" s="94">
        <v>3.7542449999999998E-5</v>
      </c>
      <c r="OY97" s="94">
        <v>5.7396037000000003E-4</v>
      </c>
      <c r="OZ97" s="94">
        <v>2.9355570000000001E-3</v>
      </c>
      <c r="PA97" s="94">
        <v>9.0095839999999993E-3</v>
      </c>
      <c r="PB97" s="94">
        <v>2.1281623999999999E-2</v>
      </c>
      <c r="PC97" s="94">
        <v>4.2007085E-2</v>
      </c>
      <c r="PD97" s="94">
        <v>7.1971095999999998E-2</v>
      </c>
      <c r="PE97" s="94">
        <v>0.10927926</v>
      </c>
      <c r="PF97" s="94">
        <v>0.14873606</v>
      </c>
      <c r="PG97" s="94">
        <v>0.18241072999999999</v>
      </c>
      <c r="PH97" s="94">
        <v>0.20220447</v>
      </c>
      <c r="PI97" s="94">
        <v>0.20491980000000001</v>
      </c>
      <c r="PJ97" s="94">
        <v>0.19225074</v>
      </c>
      <c r="PK97" s="94">
        <v>0.16304821</v>
      </c>
      <c r="PL97" s="94">
        <v>0.12491194</v>
      </c>
      <c r="PM97" s="94">
        <v>8.5972270000000003E-2</v>
      </c>
      <c r="PN97" s="94">
        <v>5.259585E-2</v>
      </c>
      <c r="PO97" s="94">
        <v>2.8075164E-2</v>
      </c>
      <c r="PP97" s="94">
        <v>1.2666233000000001E-2</v>
      </c>
      <c r="PQ97" s="94">
        <v>4.5471783000000003E-3</v>
      </c>
      <c r="PR97" s="94">
        <v>1.118214E-3</v>
      </c>
      <c r="PS97" s="94">
        <v>1.1171388E-4</v>
      </c>
      <c r="PT97" s="94">
        <v>1.0720787E-5</v>
      </c>
      <c r="PU97" s="94">
        <v>3.4862217000000001E-6</v>
      </c>
      <c r="PV97" s="94">
        <v>2.3756356000000001E-6</v>
      </c>
      <c r="PW97" s="94">
        <v>1.2602267000000001E-6</v>
      </c>
      <c r="PX97" s="94">
        <v>3.7923098E-7</v>
      </c>
      <c r="PY97" s="94">
        <v>5.5873037999999999E-8</v>
      </c>
      <c r="PZ97" s="94">
        <v>1.0075129999999999E-8</v>
      </c>
      <c r="QA97" s="94">
        <v>4.3166859999999999E-9</v>
      </c>
      <c r="QB97" s="94">
        <v>1.7303989E-9</v>
      </c>
      <c r="QC97" s="94">
        <v>0</v>
      </c>
      <c r="QD97" s="94">
        <v>9.5985140000000007E-15</v>
      </c>
      <c r="QE97" s="94">
        <v>1.5215545999999999E-13</v>
      </c>
      <c r="QF97" s="94">
        <v>2.4229584999999999E-12</v>
      </c>
      <c r="QG97" s="94">
        <v>3.8557987000000002E-11</v>
      </c>
      <c r="QH97" s="94">
        <v>6.1286630000000003E-10</v>
      </c>
      <c r="QI97" s="94">
        <v>9.7209510000000008E-9</v>
      </c>
      <c r="QJ97" s="94">
        <v>1.5364007000000001E-7</v>
      </c>
      <c r="QK97" s="94">
        <v>2.4137961999999998E-6</v>
      </c>
      <c r="QL97" s="94">
        <v>3.7542634999999998E-5</v>
      </c>
      <c r="QM97" s="94">
        <v>5.7396287000000001E-4</v>
      </c>
      <c r="QN97" s="94">
        <v>2.9355611000000002E-3</v>
      </c>
      <c r="QO97" s="94">
        <v>9.0095829999999998E-3</v>
      </c>
      <c r="QP97" s="94">
        <v>2.1281606000000002E-2</v>
      </c>
      <c r="QQ97" s="94">
        <v>4.2007025000000003E-2</v>
      </c>
      <c r="QR97" s="94">
        <v>7.1971014E-2</v>
      </c>
      <c r="QS97" s="94">
        <v>0.109279215</v>
      </c>
      <c r="QT97" s="94">
        <v>0.14873615000000001</v>
      </c>
      <c r="QU97" s="94">
        <v>0.18241097000000001</v>
      </c>
      <c r="QV97" s="94">
        <v>0.20220474999999999</v>
      </c>
      <c r="QW97" s="94">
        <v>0.20492008</v>
      </c>
      <c r="QX97" s="94">
        <v>0.19225107</v>
      </c>
      <c r="QY97" s="94">
        <v>0.16304838999999999</v>
      </c>
      <c r="QZ97" s="94">
        <v>0.12491201</v>
      </c>
      <c r="RA97" s="94">
        <v>8.597225E-2</v>
      </c>
      <c r="RB97" s="94">
        <v>5.2595823999999999E-2</v>
      </c>
      <c r="RC97" s="94">
        <v>2.8075188000000001E-2</v>
      </c>
      <c r="RD97" s="94">
        <v>1.266625E-2</v>
      </c>
      <c r="RE97" s="94">
        <v>4.547181E-3</v>
      </c>
      <c r="RF97" s="94">
        <v>1.1182112999999999E-3</v>
      </c>
      <c r="RG97" s="94">
        <v>1.1171318000000001E-4</v>
      </c>
      <c r="RH97" s="94">
        <v>1.0720748E-5</v>
      </c>
      <c r="RI97" s="94">
        <v>3.4862227999999999E-6</v>
      </c>
      <c r="RJ97" s="94">
        <v>2.3756425000000002E-6</v>
      </c>
      <c r="RK97" s="94">
        <v>1.2602318E-6</v>
      </c>
      <c r="RL97" s="94">
        <v>3.7923198000000002E-7</v>
      </c>
      <c r="RM97" s="94">
        <v>5.5872820000000002E-8</v>
      </c>
      <c r="RN97" s="94">
        <v>1.0075116E-8</v>
      </c>
      <c r="RO97" s="94">
        <v>4.3166843000000002E-9</v>
      </c>
      <c r="RP97" s="94">
        <v>1.730397E-9</v>
      </c>
      <c r="RQ97" s="94">
        <v>0</v>
      </c>
      <c r="RR97" s="94">
        <v>9.5985099999999998E-15</v>
      </c>
      <c r="RS97" s="94">
        <v>1.5215533E-13</v>
      </c>
      <c r="RT97" s="94">
        <v>2.4229566000000001E-12</v>
      </c>
      <c r="RU97" s="94">
        <v>3.8557973E-11</v>
      </c>
      <c r="RV97" s="94">
        <v>6.1286614999999999E-10</v>
      </c>
      <c r="RW97" s="94">
        <v>9.7209519999999994E-9</v>
      </c>
      <c r="RX97" s="94">
        <v>1.5364007000000001E-7</v>
      </c>
      <c r="RY97" s="94">
        <v>2.4137970000000002E-6</v>
      </c>
      <c r="RZ97" s="94">
        <v>3.7542668000000001E-5</v>
      </c>
      <c r="SA97" s="94">
        <v>5.7396357000000003E-4</v>
      </c>
      <c r="SB97" s="94">
        <v>2.9355634000000001E-3</v>
      </c>
      <c r="SC97" s="94">
        <v>9.0095839999999993E-3</v>
      </c>
      <c r="SD97" s="94">
        <v>2.1281594000000001E-2</v>
      </c>
      <c r="SE97" s="94">
        <v>4.2006983999999997E-2</v>
      </c>
      <c r="SF97" s="94">
        <v>7.1970919999999994E-2</v>
      </c>
      <c r="SG97" s="94">
        <v>0.10927909</v>
      </c>
      <c r="SH97" s="94">
        <v>0.14873600000000001</v>
      </c>
      <c r="SI97" s="94">
        <v>0.18241089999999999</v>
      </c>
      <c r="SJ97" s="94">
        <v>0.20220488</v>
      </c>
      <c r="SK97" s="94">
        <v>0.20492031999999999</v>
      </c>
      <c r="SL97" s="94">
        <v>0.19225134999999999</v>
      </c>
      <c r="SM97" s="94">
        <v>0.16304864999999999</v>
      </c>
      <c r="SN97" s="94">
        <v>0.12491218</v>
      </c>
      <c r="SO97" s="94">
        <v>8.5972290000000007E-2</v>
      </c>
      <c r="SP97" s="94">
        <v>5.2595794000000001E-2</v>
      </c>
      <c r="SQ97" s="94">
        <v>2.8075145999999999E-2</v>
      </c>
      <c r="SR97" s="94">
        <v>1.266625E-2</v>
      </c>
      <c r="SS97" s="94">
        <v>4.5471903999999997E-3</v>
      </c>
      <c r="ST97" s="94">
        <v>1.118214E-3</v>
      </c>
      <c r="SU97" s="94">
        <v>1.1171272E-4</v>
      </c>
      <c r="SV97" s="94">
        <v>1.0720715E-5</v>
      </c>
      <c r="SW97" s="94">
        <v>3.4862148000000001E-6</v>
      </c>
      <c r="SX97" s="94">
        <v>2.3756387999999999E-6</v>
      </c>
      <c r="SY97" s="94">
        <v>1.2602317E-6</v>
      </c>
      <c r="SZ97" s="94">
        <v>3.7923225999999998E-7</v>
      </c>
      <c r="TA97" s="94">
        <v>5.5872803E-8</v>
      </c>
      <c r="TB97" s="94">
        <v>1.0075088999999999E-8</v>
      </c>
      <c r="TC97" s="94">
        <v>4.3166666000000003E-9</v>
      </c>
      <c r="TD97" s="94">
        <v>1.7303907999999999E-9</v>
      </c>
      <c r="TE97" s="94">
        <v>0</v>
      </c>
      <c r="TF97" s="94">
        <v>9.5984579999999997E-15</v>
      </c>
      <c r="TG97" s="94">
        <v>1.5215447E-13</v>
      </c>
      <c r="TH97" s="94">
        <v>2.4229427000000001E-12</v>
      </c>
      <c r="TI97" s="94">
        <v>3.8557765000000003E-11</v>
      </c>
      <c r="TJ97" s="94">
        <v>6.1286249999999996E-10</v>
      </c>
      <c r="TK97" s="94">
        <v>9.7208959999999998E-9</v>
      </c>
      <c r="TL97" s="94">
        <v>1.5363929999999999E-7</v>
      </c>
      <c r="TM97" s="94">
        <v>2.4137846000000001E-6</v>
      </c>
      <c r="TN97" s="94">
        <v>3.7542493000000003E-5</v>
      </c>
      <c r="TO97" s="94">
        <v>5.7396165000000001E-4</v>
      </c>
      <c r="TP97" s="94">
        <v>2.9355615999999999E-3</v>
      </c>
      <c r="TQ97" s="94">
        <v>9.009586E-3</v>
      </c>
      <c r="TR97" s="94">
        <v>2.1281603999999999E-2</v>
      </c>
      <c r="TS97" s="94">
        <v>4.2006995999999998E-2</v>
      </c>
      <c r="TT97" s="94">
        <v>7.1970919999999994E-2</v>
      </c>
      <c r="TU97" s="94">
        <v>0.10927909</v>
      </c>
      <c r="TV97" s="94">
        <v>0.14873607</v>
      </c>
      <c r="TW97" s="94">
        <v>0.18241099</v>
      </c>
      <c r="TX97" s="94">
        <v>0.20220508000000001</v>
      </c>
      <c r="TY97" s="94">
        <v>0.20492057999999999</v>
      </c>
      <c r="TZ97" s="94">
        <v>0.19225167000000001</v>
      </c>
      <c r="UA97" s="94">
        <v>0.163049</v>
      </c>
      <c r="UB97" s="94">
        <v>0.12491252999999999</v>
      </c>
      <c r="UC97" s="94">
        <v>8.5972494999999996E-2</v>
      </c>
      <c r="UD97" s="94">
        <v>5.2595853999999997E-2</v>
      </c>
      <c r="UE97" s="94">
        <v>2.8075136000000001E-2</v>
      </c>
      <c r="UF97" s="94">
        <v>1.2666230000000001E-2</v>
      </c>
      <c r="UG97" s="94">
        <v>4.5471927000000001E-3</v>
      </c>
      <c r="UH97" s="94">
        <v>1.1182167E-3</v>
      </c>
      <c r="UI97" s="94">
        <v>1.1171334E-4</v>
      </c>
      <c r="UJ97" s="94">
        <v>1.0720743E-5</v>
      </c>
      <c r="UK97" s="94">
        <v>3.4862066999999999E-6</v>
      </c>
      <c r="UL97" s="94">
        <v>2.3756286000000002E-6</v>
      </c>
      <c r="UM97" s="94">
        <v>1.2602269999999999E-6</v>
      </c>
      <c r="UN97" s="94">
        <v>3.7923135000000002E-7</v>
      </c>
      <c r="UO97" s="94">
        <v>5.5872891999999999E-8</v>
      </c>
      <c r="UP97" s="94">
        <v>1.0075058E-8</v>
      </c>
      <c r="UQ97" s="94">
        <v>4.3166465999999997E-9</v>
      </c>
      <c r="UR97" s="94">
        <v>1.7303842999999999E-9</v>
      </c>
      <c r="US97" s="94">
        <v>0</v>
      </c>
      <c r="UT97" s="94">
        <v>9.5984550000000003E-15</v>
      </c>
      <c r="UU97" s="94">
        <v>1.5215437E-13</v>
      </c>
      <c r="UV97" s="94">
        <v>2.4229407999999998E-12</v>
      </c>
      <c r="UW97" s="94">
        <v>3.8557732999999997E-11</v>
      </c>
      <c r="UX97" s="94">
        <v>6.1286193000000001E-10</v>
      </c>
      <c r="UY97" s="94">
        <v>9.7208809999999999E-9</v>
      </c>
      <c r="UZ97" s="94">
        <v>1.5363905000000001E-7</v>
      </c>
      <c r="VA97" s="94">
        <v>2.41378E-6</v>
      </c>
      <c r="VB97" s="94">
        <v>3.7542402E-5</v>
      </c>
      <c r="VC97" s="94">
        <v>5.7395999999999999E-4</v>
      </c>
      <c r="VD97" s="94">
        <v>2.9355570000000001E-3</v>
      </c>
      <c r="VE97" s="94">
        <v>9.0095829999999998E-3</v>
      </c>
      <c r="VF97" s="94">
        <v>2.1281607000000001E-2</v>
      </c>
      <c r="VG97" s="94">
        <v>4.2007006999999999E-2</v>
      </c>
      <c r="VH97" s="94">
        <v>7.1970900000000004E-2</v>
      </c>
      <c r="VI97" s="94">
        <v>0.10927901399999999</v>
      </c>
      <c r="VJ97" s="94">
        <v>0.14873586999999999</v>
      </c>
      <c r="VK97" s="94">
        <v>0.18241070000000001</v>
      </c>
      <c r="VL97" s="94">
        <v>0.20220476000000001</v>
      </c>
      <c r="VM97" s="94">
        <v>0.20492025</v>
      </c>
      <c r="VN97" s="94">
        <v>0.19225134999999999</v>
      </c>
      <c r="VO97" s="94">
        <v>0.16304885999999999</v>
      </c>
      <c r="VP97" s="94">
        <v>0.12491251</v>
      </c>
      <c r="VQ97" s="94">
        <v>8.5972560000000003E-2</v>
      </c>
      <c r="VR97" s="94">
        <v>5.2595900000000001E-2</v>
      </c>
      <c r="VS97" s="94">
        <v>2.8075136000000001E-2</v>
      </c>
      <c r="VT97" s="94">
        <v>1.2666208E-2</v>
      </c>
      <c r="VU97" s="94">
        <v>4.5471840000000001E-3</v>
      </c>
      <c r="VV97" s="94">
        <v>1.1182176999999999E-3</v>
      </c>
      <c r="VW97" s="94">
        <v>1.1171416000000001E-4</v>
      </c>
      <c r="VX97" s="94">
        <v>1.0720779999999999E-5</v>
      </c>
      <c r="VY97" s="94">
        <v>3.486201E-6</v>
      </c>
      <c r="VZ97" s="94">
        <v>2.3756209000000002E-6</v>
      </c>
      <c r="WA97" s="94">
        <v>1.2602220999999999E-6</v>
      </c>
      <c r="WB97" s="94">
        <v>3.7922999999999999E-7</v>
      </c>
      <c r="WC97" s="94">
        <v>5.5872803E-8</v>
      </c>
      <c r="WD97" s="94">
        <v>1.0075009E-8</v>
      </c>
      <c r="WE97" s="94">
        <v>4.3166212999999999E-9</v>
      </c>
      <c r="WF97" s="94">
        <v>1.7303755E-9</v>
      </c>
      <c r="WG97" s="94">
        <v>0</v>
      </c>
      <c r="WH97" s="94">
        <v>9.5985029999999995E-15</v>
      </c>
      <c r="WI97" s="94">
        <v>1.5215512E-13</v>
      </c>
      <c r="WJ97" s="94">
        <v>2.4229506999999999E-12</v>
      </c>
      <c r="WK97" s="94">
        <v>3.8557879999999998E-11</v>
      </c>
      <c r="WL97" s="94">
        <v>6.1286449999999998E-10</v>
      </c>
      <c r="WM97" s="94">
        <v>9.7209164999999997E-9</v>
      </c>
      <c r="WN97" s="94">
        <v>1.5363948000000001E-7</v>
      </c>
      <c r="WO97" s="94">
        <v>2.4137867000000001E-6</v>
      </c>
      <c r="WP97" s="94">
        <v>3.7542490000000001E-5</v>
      </c>
      <c r="WQ97" s="94">
        <v>5.73961E-4</v>
      </c>
      <c r="WR97" s="94">
        <v>2.9355560000000002E-3</v>
      </c>
      <c r="WS97" s="94">
        <v>9.0095799999999997E-3</v>
      </c>
      <c r="WT97" s="94">
        <v>2.1281607000000001E-2</v>
      </c>
      <c r="WU97" s="94">
        <v>4.2007019999999999E-2</v>
      </c>
      <c r="WV97" s="94">
        <v>7.1970950000000006E-2</v>
      </c>
      <c r="WW97" s="94">
        <v>0.1092791</v>
      </c>
      <c r="WX97" s="94">
        <v>0.14873600000000001</v>
      </c>
      <c r="WY97" s="94">
        <v>0.18241087</v>
      </c>
      <c r="WZ97" s="94">
        <v>0.20220484999999999</v>
      </c>
      <c r="XA97" s="94">
        <v>0.20492028000000001</v>
      </c>
      <c r="XB97" s="94">
        <v>0.19225130000000001</v>
      </c>
      <c r="XC97" s="94">
        <v>0.16304871000000001</v>
      </c>
      <c r="XD97" s="94">
        <v>0.12491235000000001</v>
      </c>
      <c r="XE97" s="94">
        <v>8.5972494999999996E-2</v>
      </c>
      <c r="XF97" s="94">
        <v>5.2595889999999999E-2</v>
      </c>
      <c r="XG97" s="94">
        <v>2.807515E-2</v>
      </c>
      <c r="XH97" s="94">
        <v>1.26662105E-2</v>
      </c>
      <c r="XI97" s="94">
        <v>4.5471779999999998E-3</v>
      </c>
      <c r="XJ97" s="94">
        <v>1.1182163999999999E-3</v>
      </c>
      <c r="XK97" s="94">
        <v>1.1171454000000001E-4</v>
      </c>
      <c r="XL97" s="94">
        <v>1.0720789000000001E-5</v>
      </c>
      <c r="XM97" s="94">
        <v>3.4861949999999998E-6</v>
      </c>
      <c r="XN97" s="94">
        <v>2.3756160000000002E-6</v>
      </c>
      <c r="XO97" s="94">
        <v>1.2602192E-6</v>
      </c>
      <c r="XP97" s="94">
        <v>3.7922882E-7</v>
      </c>
      <c r="XQ97" s="94">
        <v>5.5872586999999997E-8</v>
      </c>
      <c r="XR97" s="94">
        <v>1.0074968000000001E-8</v>
      </c>
      <c r="XS97" s="94">
        <v>4.3166035E-9</v>
      </c>
      <c r="XT97" s="94">
        <v>1.7303676E-9</v>
      </c>
      <c r="XU97" s="94">
        <v>0</v>
      </c>
      <c r="XV97" s="94">
        <v>9.5985680000000004E-15</v>
      </c>
      <c r="XW97" s="94">
        <v>1.5215620999999999E-13</v>
      </c>
      <c r="XX97" s="94">
        <v>2.422967E-12</v>
      </c>
      <c r="XY97" s="94">
        <v>3.8558124999999997E-11</v>
      </c>
      <c r="XZ97" s="94">
        <v>6.1286815E-10</v>
      </c>
      <c r="YA97" s="94">
        <v>9.7209750000000001E-9</v>
      </c>
      <c r="YB97" s="94">
        <v>1.5364042999999999E-7</v>
      </c>
      <c r="YC97" s="94">
        <v>2.4138021000000001E-6</v>
      </c>
      <c r="YD97" s="94">
        <v>3.7542736999999997E-5</v>
      </c>
      <c r="YE97" s="94">
        <v>5.7396444000000003E-4</v>
      </c>
      <c r="YF97" s="94">
        <v>2.9355658000000001E-3</v>
      </c>
      <c r="YG97" s="94">
        <v>9.0095959999999999E-3</v>
      </c>
      <c r="YH97" s="94">
        <v>2.1281640000000001E-2</v>
      </c>
      <c r="YI97" s="94">
        <v>4.2007104000000003E-2</v>
      </c>
      <c r="YJ97" s="94">
        <v>7.197112E-2</v>
      </c>
      <c r="YK97" s="94">
        <v>0.10927933500000001</v>
      </c>
      <c r="YL97" s="94">
        <v>0.14873636000000001</v>
      </c>
      <c r="YM97" s="94">
        <v>0.18241135999999999</v>
      </c>
      <c r="YN97" s="94">
        <v>0.20220536</v>
      </c>
      <c r="YO97" s="94">
        <v>0.20492071000000001</v>
      </c>
      <c r="YP97" s="94">
        <v>0.19225164</v>
      </c>
      <c r="YQ97" s="94">
        <v>0.16304885</v>
      </c>
      <c r="YR97" s="94">
        <v>0.12491242599999999</v>
      </c>
      <c r="YS97" s="94">
        <v>8.597254E-2</v>
      </c>
      <c r="YT97" s="94">
        <v>5.2595957999999998E-2</v>
      </c>
      <c r="YU97" s="94">
        <v>2.8075220000000001E-2</v>
      </c>
      <c r="YV97" s="94">
        <v>1.2666254E-2</v>
      </c>
      <c r="YW97" s="94">
        <v>4.5471929999999997E-3</v>
      </c>
      <c r="YX97" s="94">
        <v>1.1182189999999999E-3</v>
      </c>
      <c r="YY97" s="94">
        <v>1.1171468E-4</v>
      </c>
      <c r="YZ97" s="94">
        <v>1.0720776E-5</v>
      </c>
      <c r="ZA97" s="94">
        <v>3.4861840000000002E-6</v>
      </c>
      <c r="ZB97" s="94">
        <v>2.3756086E-6</v>
      </c>
      <c r="ZC97" s="94">
        <v>1.2602159000000001E-6</v>
      </c>
      <c r="ZD97" s="94">
        <v>3.7922770000000001E-7</v>
      </c>
      <c r="ZE97" s="94">
        <v>5.5872240000000003E-8</v>
      </c>
      <c r="ZF97" s="94">
        <v>1.0074896499999999E-8</v>
      </c>
      <c r="ZG97" s="94">
        <v>4.3165698000000001E-9</v>
      </c>
      <c r="ZH97" s="94">
        <v>1.7303515E-9</v>
      </c>
      <c r="ZI97" s="94">
        <v>0</v>
      </c>
      <c r="ZJ97" s="94">
        <v>9.5986140000000001E-15</v>
      </c>
      <c r="ZK97" s="94">
        <v>1.5215697000000001E-13</v>
      </c>
      <c r="ZL97" s="94">
        <v>2.4229793999999999E-12</v>
      </c>
      <c r="ZM97" s="94">
        <v>3.8558315999999998E-11</v>
      </c>
      <c r="ZN97" s="94">
        <v>6.1287110000000001E-10</v>
      </c>
      <c r="ZO97" s="94">
        <v>9.7210180000000006E-9</v>
      </c>
      <c r="ZP97" s="94">
        <v>1.5364101E-7</v>
      </c>
      <c r="ZQ97" s="94">
        <v>2.4138105000000001E-6</v>
      </c>
      <c r="ZR97" s="94">
        <v>3.754286E-5</v>
      </c>
      <c r="ZS97" s="94">
        <v>5.7396636000000005E-4</v>
      </c>
      <c r="ZT97" s="94">
        <v>2.9355729999999999E-3</v>
      </c>
      <c r="ZU97" s="94">
        <v>9.0096150000000003E-3</v>
      </c>
      <c r="ZV97" s="94">
        <v>2.1281680000000001E-2</v>
      </c>
      <c r="ZW97" s="94">
        <v>4.2007186000000002E-2</v>
      </c>
      <c r="ZX97" s="94">
        <v>7.1971270000000004E-2</v>
      </c>
      <c r="ZY97" s="94">
        <v>0.10927956</v>
      </c>
      <c r="ZZ97" s="94">
        <v>0.14873665999999999</v>
      </c>
      <c r="AAA97" s="94">
        <v>0.18241176000000001</v>
      </c>
      <c r="AAB97" s="94">
        <v>0.20220579</v>
      </c>
      <c r="AAC97" s="94">
        <v>0.20492125999999999</v>
      </c>
      <c r="AAD97" s="94">
        <v>0.19225226000000001</v>
      </c>
      <c r="AAE97" s="94">
        <v>0.16304940000000001</v>
      </c>
      <c r="AAF97" s="94">
        <v>0.12491275</v>
      </c>
      <c r="AAG97" s="94">
        <v>8.5972740000000006E-2</v>
      </c>
      <c r="AAH97" s="94">
        <v>5.2596096000000002E-2</v>
      </c>
      <c r="AAI97" s="94">
        <v>2.8075315E-2</v>
      </c>
      <c r="AAJ97" s="94">
        <v>1.2666316E-2</v>
      </c>
      <c r="AAK97" s="94">
        <v>4.5472196999999997E-3</v>
      </c>
      <c r="AAL97" s="94">
        <v>1.1182264000000001E-3</v>
      </c>
      <c r="AAM97" s="94">
        <v>1.11715664E-4</v>
      </c>
      <c r="AAN97" s="94">
        <v>1.0720831000000001E-5</v>
      </c>
      <c r="AAO97" s="94">
        <v>3.4861882000000002E-6</v>
      </c>
      <c r="AAP97" s="94">
        <v>2.3756108E-6</v>
      </c>
      <c r="AAQ97" s="94">
        <v>1.2602189E-6</v>
      </c>
      <c r="AAR97" s="94">
        <v>3.7922916000000001E-7</v>
      </c>
      <c r="AAS97" s="94">
        <v>5.5872289999999999E-8</v>
      </c>
      <c r="AAT97" s="94">
        <v>1.0074854999999999E-8</v>
      </c>
      <c r="AAU97" s="94">
        <v>4.3165379999999998E-9</v>
      </c>
      <c r="AAV97" s="94">
        <v>1.7303393E-9</v>
      </c>
      <c r="AAW97" s="94">
        <v>0</v>
      </c>
      <c r="AAX97" s="94">
        <v>9.5985309999999992E-15</v>
      </c>
      <c r="AAY97" s="94">
        <v>1.5215550999999999E-13</v>
      </c>
      <c r="AAZ97" s="94">
        <v>2.4229554999999998E-12</v>
      </c>
      <c r="ABA97" s="94">
        <v>3.8557923999999998E-11</v>
      </c>
      <c r="ABB97" s="94">
        <v>6.1286519999999999E-10</v>
      </c>
      <c r="ABC97" s="94">
        <v>9.7209300000000007E-9</v>
      </c>
      <c r="ABD97" s="94">
        <v>1.5363969000000001E-7</v>
      </c>
      <c r="ABE97" s="94">
        <v>2.4137908000000002E-6</v>
      </c>
      <c r="ABF97" s="94">
        <v>3.7542580000000001E-5</v>
      </c>
      <c r="ABG97" s="94">
        <v>5.7396309999999996E-4</v>
      </c>
      <c r="ABH97" s="94">
        <v>2.9355683E-3</v>
      </c>
      <c r="ABI97" s="94">
        <v>9.009609E-3</v>
      </c>
      <c r="ABJ97" s="94">
        <v>2.1281675E-2</v>
      </c>
      <c r="ABK97" s="94">
        <v>4.2007179999999998E-2</v>
      </c>
      <c r="ABL97" s="94">
        <v>7.1971245000000003E-2</v>
      </c>
      <c r="ABM97" s="94">
        <v>0.10927956599999999</v>
      </c>
      <c r="ABN97" s="94">
        <v>0.14873663000000001</v>
      </c>
      <c r="ABO97" s="94">
        <v>0.18241157999999999</v>
      </c>
      <c r="ABP97" s="94">
        <v>0.20220555000000001</v>
      </c>
      <c r="ABQ97" s="94">
        <v>0.20492096000000001</v>
      </c>
      <c r="ABR97" s="94">
        <v>0.19225194000000001</v>
      </c>
      <c r="ABS97" s="94">
        <v>0.16304906999999999</v>
      </c>
      <c r="ABT97" s="94">
        <v>0.12491252</v>
      </c>
      <c r="ABU97" s="94">
        <v>8.597254E-2</v>
      </c>
      <c r="ABV97" s="94">
        <v>5.2595972999999997E-2</v>
      </c>
      <c r="ABW97" s="94">
        <v>2.8075277999999999E-2</v>
      </c>
      <c r="ABX97" s="94">
        <v>1.2666335000000001E-2</v>
      </c>
      <c r="ABY97" s="94">
        <v>4.5472469999999999E-3</v>
      </c>
      <c r="ABZ97" s="94">
        <v>1.1182404999999999E-3</v>
      </c>
      <c r="ACA97" s="94">
        <v>1.1171878E-4</v>
      </c>
      <c r="ACB97" s="94">
        <v>1.0721058999999999E-5</v>
      </c>
      <c r="ACC97" s="94">
        <v>3.4862402999999998E-6</v>
      </c>
      <c r="ACD97" s="94">
        <v>2.3756456E-6</v>
      </c>
      <c r="ACE97" s="94">
        <v>1.2602422E-6</v>
      </c>
      <c r="ACF97" s="94">
        <v>3.7923850000000001E-7</v>
      </c>
      <c r="ACG97" s="94">
        <v>5.5873880000000003E-8</v>
      </c>
      <c r="ACH97" s="94">
        <v>1.007505E-8</v>
      </c>
      <c r="ACI97" s="94">
        <v>4.3165919999999997E-9</v>
      </c>
      <c r="ACJ97" s="94">
        <v>1.7303634000000001E-9</v>
      </c>
      <c r="ACK97" s="94">
        <v>0</v>
      </c>
      <c r="ACL97" s="94">
        <v>9.5983500000000003E-15</v>
      </c>
      <c r="ACM97" s="94">
        <v>1.5215283E-13</v>
      </c>
      <c r="ACN97" s="94">
        <v>2.4229167000000001E-12</v>
      </c>
      <c r="ACO97" s="94">
        <v>3.8557351999999997E-11</v>
      </c>
      <c r="ACP97" s="94">
        <v>6.1285690000000004E-10</v>
      </c>
      <c r="ACQ97" s="94">
        <v>9.7208129999999998E-9</v>
      </c>
      <c r="ACR97" s="94">
        <v>1.5363807E-7</v>
      </c>
      <c r="ACS97" s="94">
        <v>2.4137673E-6</v>
      </c>
      <c r="ACT97" s="94">
        <v>3.7542259999999999E-5</v>
      </c>
      <c r="ACU97" s="94">
        <v>5.7395880000000001E-4</v>
      </c>
      <c r="ACV97" s="94">
        <v>2.9355607000000001E-3</v>
      </c>
      <c r="ACW97" s="94">
        <v>9.0096039999999992E-3</v>
      </c>
      <c r="ACX97" s="94">
        <v>2.1281683999999999E-2</v>
      </c>
      <c r="ACY97" s="94">
        <v>4.2007200000000001E-2</v>
      </c>
      <c r="ACZ97" s="94">
        <v>7.1971250000000001E-2</v>
      </c>
      <c r="ADA97" s="94">
        <v>0.10927940999999999</v>
      </c>
      <c r="ADB97" s="94">
        <v>0.14873612999999999</v>
      </c>
      <c r="ADC97" s="94">
        <v>0.18241072</v>
      </c>
      <c r="ADD97" s="94">
        <v>0.20220414</v>
      </c>
      <c r="ADE97" s="94">
        <v>0.2049193</v>
      </c>
      <c r="ADF97" s="94">
        <v>0.19225027</v>
      </c>
      <c r="ADG97" s="94">
        <v>0.16304776000000001</v>
      </c>
      <c r="ADH97" s="94">
        <v>0.12491165</v>
      </c>
      <c r="ADI97" s="94">
        <v>8.5972086000000003E-2</v>
      </c>
      <c r="ADJ97" s="94">
        <v>5.2595839999999998E-2</v>
      </c>
      <c r="ADK97" s="94">
        <v>2.8075267000000001E-2</v>
      </c>
      <c r="ADL97" s="94">
        <v>1.266635E-2</v>
      </c>
      <c r="ADM97" s="94">
        <v>4.5472532999999999E-3</v>
      </c>
      <c r="ADN97" s="94">
        <v>1.1182363E-3</v>
      </c>
      <c r="ADO97" s="94">
        <v>1.1171518399999999E-4</v>
      </c>
      <c r="ADP97" s="94">
        <v>1.0720973000000001E-5</v>
      </c>
      <c r="ADQ97" s="94">
        <v>3.4863029999999998E-6</v>
      </c>
      <c r="ADR97" s="94">
        <v>2.375686E-6</v>
      </c>
      <c r="ADS97" s="94">
        <v>1.2602359E-6</v>
      </c>
      <c r="ADT97" s="94">
        <v>3.7922361999999998E-7</v>
      </c>
      <c r="ADU97" s="94">
        <v>5.5870156999999997E-8</v>
      </c>
      <c r="ADV97" s="94">
        <v>1.0075197000000001E-8</v>
      </c>
      <c r="ADW97" s="94">
        <v>4.3168145000000003E-9</v>
      </c>
      <c r="ADX97" s="94">
        <v>1.7304599E-9</v>
      </c>
      <c r="ADY97" s="100"/>
      <c r="ADZ97" s="101"/>
      <c r="AEA97" s="101"/>
      <c r="AEB97" s="101"/>
      <c r="AEC97" s="101"/>
      <c r="AED97" s="144">
        <f t="shared" si="47"/>
        <v>92</v>
      </c>
      <c r="AEE97" s="142"/>
      <c r="AEF97" s="158">
        <f t="shared" si="53"/>
        <v>92</v>
      </c>
      <c r="AEG97" s="138">
        <f t="shared" si="49"/>
        <v>1.7303614E-9</v>
      </c>
      <c r="AEH97" s="138">
        <f t="shared" si="49"/>
        <v>1.7303758000000001E-9</v>
      </c>
      <c r="AEI97" s="138">
        <f t="shared" si="49"/>
        <v>1.7303797000000001E-9</v>
      </c>
      <c r="AEJ97" s="138">
        <f t="shared" si="49"/>
        <v>1.7304116999999999E-9</v>
      </c>
      <c r="AEK97" s="138">
        <f t="shared" si="49"/>
        <v>1.7303862999999999E-9</v>
      </c>
      <c r="AEL97" s="138">
        <f t="shared" si="49"/>
        <v>1.7303852E-9</v>
      </c>
      <c r="AEM97" s="138">
        <f t="shared" si="49"/>
        <v>1.7303933999999999E-9</v>
      </c>
      <c r="AEN97" s="138">
        <f t="shared" si="49"/>
        <v>1.7303945E-9</v>
      </c>
      <c r="AEO97" s="138">
        <f t="shared" si="49"/>
        <v>1.7303939000000001E-9</v>
      </c>
      <c r="AEP97" s="138">
        <f t="shared" si="49"/>
        <v>1.7303953000000001E-9</v>
      </c>
      <c r="AEQ97" s="138">
        <f t="shared" si="50"/>
        <v>1.7303989E-9</v>
      </c>
      <c r="AER97" s="138">
        <f t="shared" si="50"/>
        <v>1.730397E-9</v>
      </c>
      <c r="AES97" s="138">
        <f t="shared" si="50"/>
        <v>1.7303907999999999E-9</v>
      </c>
      <c r="AET97" s="138">
        <f t="shared" si="50"/>
        <v>1.7303842999999999E-9</v>
      </c>
      <c r="AEU97" s="138">
        <f t="shared" si="50"/>
        <v>1.7303755E-9</v>
      </c>
      <c r="AEV97" s="138">
        <f t="shared" si="50"/>
        <v>1.7303676E-9</v>
      </c>
      <c r="AEW97" s="138">
        <f t="shared" si="50"/>
        <v>1.7303515E-9</v>
      </c>
      <c r="AEX97" s="138">
        <f t="shared" si="50"/>
        <v>1.7303393E-9</v>
      </c>
      <c r="AEY97" s="138">
        <f t="shared" si="50"/>
        <v>1.7303634000000001E-9</v>
      </c>
      <c r="AEZ97" s="130">
        <f t="shared" si="43"/>
        <v>26.1</v>
      </c>
      <c r="AFA97" s="91"/>
      <c r="AFB97" s="94">
        <v>1.7303853E-9</v>
      </c>
      <c r="AFC97" s="139">
        <f t="shared" si="44"/>
        <v>1.7303813421052631E-9</v>
      </c>
      <c r="AFD97" s="91"/>
      <c r="AFE97" s="142"/>
      <c r="AFF97" s="142"/>
      <c r="AFG97" s="138">
        <f t="shared" si="52"/>
        <v>0.20220499</v>
      </c>
      <c r="AFH97" s="138">
        <f t="shared" si="52"/>
        <v>0.20220563999999999</v>
      </c>
      <c r="AFI97" s="138">
        <f t="shared" si="52"/>
        <v>0.20220505999999999</v>
      </c>
      <c r="AFJ97" s="138">
        <f t="shared" si="52"/>
        <v>0.20220451</v>
      </c>
      <c r="AFK97" s="138">
        <f t="shared" si="52"/>
        <v>0.20220535000000001</v>
      </c>
      <c r="AFL97" s="138">
        <f t="shared" si="52"/>
        <v>0.20220503000000001</v>
      </c>
      <c r="AFM97" s="138">
        <f t="shared" si="52"/>
        <v>0.20220503000000001</v>
      </c>
      <c r="AFN97" s="138">
        <f t="shared" si="52"/>
        <v>0.20220505</v>
      </c>
      <c r="AFO97" s="138">
        <f t="shared" si="52"/>
        <v>0.20220478</v>
      </c>
      <c r="AFP97" s="138">
        <f t="shared" si="52"/>
        <v>0.20220447999999999</v>
      </c>
      <c r="AFQ97" s="138">
        <f t="shared" si="52"/>
        <v>0.20220447</v>
      </c>
      <c r="AFR97" s="138">
        <f t="shared" si="52"/>
        <v>0.20220474999999999</v>
      </c>
      <c r="AFS97" s="138">
        <f t="shared" si="52"/>
        <v>0.20220488</v>
      </c>
      <c r="AFT97" s="138">
        <f t="shared" si="52"/>
        <v>0.20220508000000001</v>
      </c>
      <c r="AFU97" s="138">
        <f t="shared" si="52"/>
        <v>0.20220476000000001</v>
      </c>
      <c r="AFV97" s="138">
        <f t="shared" si="52"/>
        <v>0.20220484999999999</v>
      </c>
      <c r="AFW97" s="138">
        <f t="shared" si="51"/>
        <v>0.20220536</v>
      </c>
      <c r="AFX97" s="138">
        <f t="shared" si="51"/>
        <v>0.20220579</v>
      </c>
      <c r="AFY97" s="138">
        <f t="shared" si="51"/>
        <v>0.20220555000000001</v>
      </c>
      <c r="AFZ97" s="138" t="e">
        <f t="shared" si="51"/>
        <v>#VALUE!</v>
      </c>
      <c r="AGA97" s="139">
        <f t="shared" si="46"/>
        <v>0.20220502157894735</v>
      </c>
      <c r="AGB97" s="91"/>
      <c r="AGC97" s="91"/>
      <c r="AGD97" s="91"/>
      <c r="AGE97" s="91"/>
      <c r="AGF97" s="91"/>
      <c r="AGG97" s="91"/>
      <c r="AGH97" s="91"/>
      <c r="AGI97" s="91"/>
      <c r="AGJ97" s="91"/>
      <c r="AGK97" s="91"/>
      <c r="AGL97" s="91"/>
      <c r="AGM97" s="91"/>
      <c r="AGN97" s="91"/>
      <c r="AGO97" s="91"/>
      <c r="AGP97" s="91"/>
      <c r="AGQ97" s="91"/>
      <c r="AGR97" s="91"/>
      <c r="AGS97" s="91"/>
      <c r="AGT97" s="91"/>
      <c r="AGU97" s="91"/>
      <c r="AGV97" s="91"/>
      <c r="AGW97" s="91"/>
      <c r="AGX97" s="91"/>
      <c r="AGY97" s="91"/>
      <c r="AGZ97" s="91"/>
      <c r="AHA97" s="91"/>
      <c r="AHB97" s="91"/>
      <c r="AHC97" s="91"/>
      <c r="AHD97" s="91"/>
      <c r="AHE97" s="91"/>
      <c r="AHF97" s="91"/>
      <c r="AHG97" s="91"/>
      <c r="AHH97" s="91"/>
      <c r="AHI97" s="91"/>
      <c r="AHJ97" s="91"/>
      <c r="AHK97" s="91"/>
      <c r="AHL97" s="91"/>
      <c r="AHM97" s="91"/>
      <c r="AHN97" s="91"/>
      <c r="AHO97" s="91"/>
      <c r="AHP97" s="91"/>
      <c r="AHQ97" s="91"/>
      <c r="AHR97" s="91"/>
      <c r="AHS97" s="91"/>
      <c r="AHT97" s="91"/>
      <c r="AHU97" s="91"/>
      <c r="AHV97" s="91"/>
      <c r="AHW97" s="91"/>
      <c r="AHX97" s="91"/>
      <c r="AHY97" s="91"/>
      <c r="AHZ97" s="91"/>
      <c r="AIA97" s="91"/>
      <c r="AIB97" s="91"/>
      <c r="AIC97" s="91"/>
      <c r="AID97" s="91"/>
      <c r="AIE97" s="91"/>
      <c r="AIF97" s="91"/>
      <c r="AIG97" s="91"/>
      <c r="AIH97" s="91"/>
      <c r="AII97" s="91"/>
      <c r="AIJ97" s="91"/>
      <c r="AIK97" s="91"/>
      <c r="AIL97" s="91"/>
      <c r="AIM97" s="91"/>
      <c r="AIN97" s="91"/>
      <c r="AIO97" s="91"/>
      <c r="AIP97" s="91"/>
      <c r="AIQ97" s="91"/>
      <c r="AIR97" s="91"/>
      <c r="AIS97" s="91"/>
      <c r="AIT97" s="91"/>
      <c r="AIU97" s="91"/>
      <c r="AIV97" s="91"/>
      <c r="AIW97" s="91"/>
      <c r="AIX97" s="91"/>
      <c r="AIY97" s="91"/>
      <c r="AIZ97" s="91"/>
      <c r="AJA97" s="91"/>
      <c r="AJB97" s="91"/>
      <c r="AJC97" s="91"/>
      <c r="AJD97" s="91"/>
      <c r="AJE97" s="91"/>
      <c r="AJF97" s="91"/>
      <c r="AJG97" s="91"/>
      <c r="AJH97" s="91"/>
      <c r="AJI97" s="91"/>
      <c r="AJJ97" s="91"/>
      <c r="AJK97" s="91"/>
      <c r="AJL97" s="91"/>
      <c r="AJM97" s="91"/>
      <c r="AJN97" s="91"/>
      <c r="AJO97" s="91"/>
      <c r="AJP97" s="91"/>
      <c r="AJQ97" s="91"/>
      <c r="AJR97" s="91"/>
      <c r="AJS97" s="91"/>
      <c r="AJT97" s="91"/>
      <c r="AJU97" s="91"/>
      <c r="AJV97" s="91"/>
      <c r="AJW97" s="91"/>
      <c r="AJX97" s="91"/>
      <c r="AJY97" s="91"/>
      <c r="AJZ97" s="91"/>
      <c r="AKA97" s="91"/>
      <c r="AKB97" s="91"/>
      <c r="AKC97" s="91"/>
      <c r="AKD97" s="91"/>
      <c r="AKE97" s="91"/>
      <c r="AKF97" s="91"/>
      <c r="AKG97" s="91"/>
      <c r="AKH97" s="91"/>
      <c r="AKI97" s="91"/>
      <c r="AKJ97" s="91"/>
      <c r="AKK97" s="91"/>
      <c r="AKL97" s="91"/>
      <c r="AKM97" s="91"/>
      <c r="AKN97" s="91"/>
      <c r="AKO97" s="91"/>
      <c r="AKP97" s="91"/>
      <c r="AKQ97" s="91"/>
      <c r="AKR97" s="91"/>
      <c r="AKS97" s="91"/>
      <c r="AKT97" s="91"/>
      <c r="AKU97" s="91"/>
      <c r="AKV97" s="91"/>
      <c r="AKW97" s="91"/>
      <c r="AKX97" s="91"/>
      <c r="AKY97" s="91"/>
      <c r="AKZ97" s="91"/>
      <c r="ALA97" s="91"/>
      <c r="ALB97" s="91"/>
      <c r="ALC97" s="91"/>
      <c r="ALD97" s="91"/>
      <c r="ALE97" s="91"/>
      <c r="ALF97" s="91"/>
      <c r="ALG97" s="91"/>
      <c r="ALH97" s="91"/>
      <c r="ALI97" s="91"/>
      <c r="ALJ97" s="91"/>
      <c r="ALK97" s="91"/>
      <c r="ALL97" s="91"/>
      <c r="ALM97" s="91"/>
      <c r="ALN97" s="91"/>
      <c r="ALO97" s="91"/>
      <c r="ALP97" s="91"/>
      <c r="ALQ97" s="91"/>
      <c r="ALR97" s="91"/>
      <c r="ALS97" s="91"/>
      <c r="ALT97" s="91"/>
      <c r="ALU97" s="91"/>
      <c r="ALV97" s="91"/>
      <c r="ALW97" s="91"/>
      <c r="ALX97" s="91"/>
      <c r="ALY97" s="91"/>
      <c r="ALZ97" s="91"/>
      <c r="AMA97" s="91"/>
      <c r="AMB97" s="91"/>
      <c r="AMC97" s="91"/>
      <c r="AMD97" s="91"/>
      <c r="AME97" s="91"/>
      <c r="AMF97" s="91"/>
      <c r="AMG97" s="91"/>
      <c r="AMH97" s="91"/>
      <c r="AMI97" s="91"/>
      <c r="AMJ97" s="91"/>
      <c r="AMK97" s="91"/>
      <c r="AML97" s="91"/>
      <c r="AMM97" s="91"/>
      <c r="AMN97" s="91"/>
      <c r="AMO97" s="91"/>
      <c r="AMP97" s="91"/>
      <c r="AMQ97" s="91"/>
      <c r="AMR97" s="91"/>
      <c r="AMS97" s="91"/>
      <c r="AMT97" s="91"/>
      <c r="AMU97" s="91"/>
      <c r="AMV97" s="91"/>
      <c r="AMW97" s="91"/>
      <c r="AMX97" s="91"/>
      <c r="AMY97" s="91"/>
      <c r="AMZ97" s="91"/>
      <c r="ANA97" s="91"/>
      <c r="ANB97" s="91"/>
      <c r="ANC97" s="91"/>
      <c r="AND97" s="91"/>
      <c r="ANE97" s="91"/>
      <c r="ANF97" s="91"/>
      <c r="ANG97" s="91"/>
      <c r="ANH97" s="91"/>
      <c r="ANI97" s="91"/>
      <c r="ANJ97" s="91"/>
      <c r="ANK97" s="91"/>
      <c r="ANL97" s="91"/>
      <c r="ANM97" s="91"/>
      <c r="ANN97" s="91"/>
      <c r="ANO97" s="91"/>
      <c r="ANP97" s="91"/>
      <c r="ANQ97" s="91"/>
      <c r="ANR97" s="91"/>
      <c r="ANS97" s="91"/>
      <c r="ANT97" s="91"/>
      <c r="ANU97" s="91"/>
      <c r="ANV97" s="91"/>
      <c r="ANW97" s="91"/>
      <c r="ANX97" s="91"/>
      <c r="ANY97" s="91"/>
      <c r="ANZ97" s="91"/>
      <c r="AOA97" s="91"/>
      <c r="AOB97" s="91"/>
      <c r="AOC97" s="91"/>
      <c r="AOD97" s="91"/>
      <c r="AOE97" s="91"/>
      <c r="AOF97" s="91"/>
      <c r="AOG97" s="91"/>
      <c r="AOH97" s="91"/>
      <c r="AOI97" s="91"/>
      <c r="AOJ97" s="91"/>
      <c r="AOK97" s="91"/>
      <c r="AOL97" s="91"/>
      <c r="AOM97" s="91"/>
      <c r="AON97" s="91"/>
      <c r="AOO97" s="91"/>
      <c r="AOP97" s="91"/>
      <c r="AOQ97" s="91"/>
      <c r="AOR97" s="91"/>
      <c r="AOS97" s="91"/>
      <c r="AOT97" s="91"/>
      <c r="AOU97" s="91"/>
      <c r="AOV97" s="91"/>
      <c r="AOW97" s="91"/>
      <c r="AOX97" s="91"/>
      <c r="AOY97" s="91"/>
      <c r="AOZ97" s="91"/>
      <c r="APA97" s="91"/>
      <c r="APB97" s="91"/>
      <c r="APC97" s="91"/>
      <c r="APD97" s="91"/>
      <c r="APE97" s="91"/>
      <c r="APF97" s="91"/>
      <c r="APG97" s="91"/>
      <c r="APH97" s="91"/>
      <c r="API97" s="91"/>
      <c r="APJ97" s="91"/>
      <c r="APK97" s="91"/>
      <c r="APL97" s="91"/>
      <c r="APM97" s="91"/>
      <c r="APN97" s="91"/>
      <c r="APO97" s="91"/>
      <c r="APP97" s="91"/>
      <c r="APQ97" s="91"/>
      <c r="APR97" s="91"/>
      <c r="APS97" s="91"/>
      <c r="APT97" s="91"/>
      <c r="APU97" s="91"/>
      <c r="APV97" s="91"/>
      <c r="APW97" s="91"/>
      <c r="APX97" s="91"/>
      <c r="APY97" s="91"/>
      <c r="APZ97" s="91"/>
      <c r="AQA97" s="91"/>
      <c r="AQB97" s="91"/>
      <c r="AQC97" s="91"/>
      <c r="AQD97" s="91"/>
      <c r="AQE97" s="91"/>
      <c r="AQF97" s="91"/>
      <c r="AQG97" s="91"/>
      <c r="AQH97" s="91"/>
      <c r="AQI97" s="91"/>
      <c r="AQJ97" s="91"/>
      <c r="AQK97" s="91"/>
      <c r="AQL97" s="91"/>
      <c r="AQM97" s="91"/>
      <c r="AQN97" s="91"/>
      <c r="AQO97" s="91"/>
      <c r="AQP97" s="91"/>
      <c r="AQQ97" s="91"/>
      <c r="AQR97" s="91"/>
      <c r="AQS97" s="91"/>
      <c r="AQT97" s="91"/>
      <c r="AQU97" s="91"/>
      <c r="AQV97" s="91"/>
      <c r="AQW97" s="91"/>
      <c r="AQX97" s="91"/>
      <c r="AQY97" s="91"/>
      <c r="AQZ97" s="91"/>
      <c r="ARA97" s="91"/>
      <c r="ARB97" s="91"/>
      <c r="ARC97" s="91"/>
      <c r="ARD97" s="91"/>
      <c r="ARE97" s="91"/>
      <c r="ARF97" s="91"/>
      <c r="ARG97" s="91"/>
      <c r="ARH97" s="91"/>
      <c r="ARI97" s="91"/>
      <c r="ARJ97" s="91"/>
      <c r="ARK97" s="91"/>
      <c r="ARL97" s="91"/>
      <c r="ARM97" s="91"/>
      <c r="ARN97" s="91"/>
      <c r="ARO97" s="91"/>
      <c r="ARP97" s="91"/>
      <c r="ARQ97" s="91"/>
      <c r="ARR97" s="91"/>
      <c r="ARS97" s="91"/>
      <c r="ART97" s="91"/>
      <c r="ARU97" s="91"/>
      <c r="ARV97" s="91"/>
      <c r="ARW97" s="91"/>
      <c r="ARX97" s="91"/>
      <c r="ARY97" s="91"/>
      <c r="ARZ97" s="91"/>
      <c r="ASA97" s="91"/>
      <c r="ASB97" s="91"/>
      <c r="ASC97" s="91"/>
      <c r="ASD97" s="91"/>
      <c r="ASE97" s="91"/>
      <c r="ASF97" s="91"/>
      <c r="ASG97" s="91"/>
      <c r="ASH97" s="91"/>
      <c r="ASI97" s="91"/>
      <c r="ASJ97" s="91"/>
      <c r="ASK97" s="91"/>
      <c r="ASL97" s="91"/>
      <c r="ASM97" s="91"/>
      <c r="ASN97" s="91"/>
      <c r="ASO97" s="91"/>
      <c r="ASP97" s="91"/>
      <c r="ASQ97" s="91"/>
      <c r="ASR97" s="91"/>
    </row>
    <row r="98" spans="1:1188" ht="1.1499999999999999" customHeight="1" x14ac:dyDescent="0.25">
      <c r="A98" s="129">
        <v>93</v>
      </c>
      <c r="B98" s="130">
        <v>26.39</v>
      </c>
      <c r="C98" s="123">
        <f>IF(ROW()-$B$4&lt;$B$112,2,3)</f>
        <v>3</v>
      </c>
      <c r="D98" s="129">
        <v>93</v>
      </c>
      <c r="E98" s="91">
        <v>0</v>
      </c>
      <c r="F98" s="92">
        <v>4.3156931999999999E-14</v>
      </c>
      <c r="G98" s="92">
        <v>6.8459149999999997E-13</v>
      </c>
      <c r="H98" s="92">
        <v>1.0915753500000001E-11</v>
      </c>
      <c r="I98" s="92">
        <v>1.7414402999999999E-10</v>
      </c>
      <c r="J98" s="92">
        <v>2.7811557999999998E-9</v>
      </c>
      <c r="K98" s="92">
        <v>4.4505190000000001E-8</v>
      </c>
      <c r="L98" s="92">
        <v>7.1481200000000004E-7</v>
      </c>
      <c r="M98" s="92">
        <v>1.1556302E-5</v>
      </c>
      <c r="N98" s="92">
        <v>1.8895112000000001E-4</v>
      </c>
      <c r="O98" s="92">
        <v>1.5005013000000001E-3</v>
      </c>
      <c r="P98" s="92">
        <v>5.4912822999999998E-3</v>
      </c>
      <c r="Q98" s="92">
        <v>1.4383458E-2</v>
      </c>
      <c r="R98" s="92">
        <v>3.0629633E-2</v>
      </c>
      <c r="S98" s="92">
        <v>5.586646E-2</v>
      </c>
      <c r="T98" s="92">
        <v>8.9651809999999998E-2</v>
      </c>
      <c r="U98" s="92">
        <v>0.12849519000000001</v>
      </c>
      <c r="V98" s="92">
        <v>0.16575677999999999</v>
      </c>
      <c r="W98" s="92">
        <v>0.1931349</v>
      </c>
      <c r="X98" s="92">
        <v>0.20420774999999999</v>
      </c>
      <c r="Y98" s="92">
        <v>0.20054121</v>
      </c>
      <c r="Z98" s="93">
        <v>0.17911783000000001</v>
      </c>
      <c r="AA98" s="93">
        <v>0.14499060999999999</v>
      </c>
      <c r="AB98" s="93">
        <v>0.105917424</v>
      </c>
      <c r="AC98" s="93">
        <v>6.9299615999999994E-2</v>
      </c>
      <c r="AD98" s="93">
        <v>4.0066190000000002E-2</v>
      </c>
      <c r="AE98" s="93">
        <v>2.0005528000000002E-2</v>
      </c>
      <c r="AF98" s="93">
        <v>8.2848699999999997E-3</v>
      </c>
      <c r="AG98" s="93">
        <v>2.6153969000000002E-3</v>
      </c>
      <c r="AH98" s="93">
        <v>4.8641328000000001E-4</v>
      </c>
      <c r="AI98" s="93">
        <v>3.485591E-5</v>
      </c>
      <c r="AJ98" s="93">
        <v>5.3109074999999999E-6</v>
      </c>
      <c r="AK98" s="93">
        <v>2.6512375000000002E-6</v>
      </c>
      <c r="AL98" s="93">
        <v>1.8140172E-6</v>
      </c>
      <c r="AM98" s="93">
        <v>8.043848E-7</v>
      </c>
      <c r="AN98" s="93">
        <v>1.9194262000000001E-7</v>
      </c>
      <c r="AO98" s="93">
        <v>2.0985077E-8</v>
      </c>
      <c r="AP98" s="93">
        <v>5.4527315999999997E-9</v>
      </c>
      <c r="AQ98" s="93">
        <v>2.6024340000000001E-9</v>
      </c>
      <c r="AR98" s="93">
        <v>9.7278809999999992E-10</v>
      </c>
      <c r="AS98" s="94">
        <v>0</v>
      </c>
      <c r="AT98" s="94">
        <v>4.3157392999999998E-14</v>
      </c>
      <c r="AU98" s="94">
        <v>6.8459700000000002E-13</v>
      </c>
      <c r="AV98" s="94">
        <v>1.0915795E-11</v>
      </c>
      <c r="AW98" s="94">
        <v>1.7414399999999999E-10</v>
      </c>
      <c r="AX98" s="94">
        <v>2.7811446E-9</v>
      </c>
      <c r="AY98" s="94">
        <v>4.4504860000000002E-8</v>
      </c>
      <c r="AZ98" s="94">
        <v>7.1480490000000001E-7</v>
      </c>
      <c r="BA98" s="94">
        <v>1.1556169E-5</v>
      </c>
      <c r="BB98" s="94">
        <v>1.8894872E-4</v>
      </c>
      <c r="BC98" s="94">
        <v>1.5004907E-3</v>
      </c>
      <c r="BD98" s="94">
        <v>5.4912575999999996E-3</v>
      </c>
      <c r="BE98" s="94">
        <v>1.4383414000000001E-2</v>
      </c>
      <c r="BF98" s="94">
        <v>3.0629586E-2</v>
      </c>
      <c r="BG98" s="94">
        <v>5.586646E-2</v>
      </c>
      <c r="BH98" s="94">
        <v>8.9651905000000004E-2</v>
      </c>
      <c r="BI98" s="94">
        <v>0.12849540000000001</v>
      </c>
      <c r="BJ98" s="94">
        <v>0.16575715999999999</v>
      </c>
      <c r="BK98" s="94">
        <v>0.19313543999999999</v>
      </c>
      <c r="BL98" s="94">
        <v>0.20420858</v>
      </c>
      <c r="BM98" s="94">
        <v>0.20054205999999999</v>
      </c>
      <c r="BN98" s="94">
        <v>0.17911858999999999</v>
      </c>
      <c r="BO98" s="94">
        <v>0.14499113</v>
      </c>
      <c r="BP98" s="94">
        <v>0.105917685</v>
      </c>
      <c r="BQ98" s="94">
        <v>6.929971E-2</v>
      </c>
      <c r="BR98" s="94">
        <v>4.006618E-2</v>
      </c>
      <c r="BS98" s="94">
        <v>2.0005486999999999E-2</v>
      </c>
      <c r="BT98" s="94">
        <v>8.2848290000000005E-3</v>
      </c>
      <c r="BU98" s="94">
        <v>2.6153761E-3</v>
      </c>
      <c r="BV98" s="94">
        <v>4.8640833000000001E-4</v>
      </c>
      <c r="BW98" s="94">
        <v>3.4855613000000001E-5</v>
      </c>
      <c r="BX98" s="94">
        <v>5.3108697E-6</v>
      </c>
      <c r="BY98" s="94">
        <v>2.6512199999999998E-6</v>
      </c>
      <c r="BZ98" s="94">
        <v>1.8140016E-6</v>
      </c>
      <c r="CA98" s="94">
        <v>8.0437719999999996E-7</v>
      </c>
      <c r="CB98" s="94">
        <v>1.9194154999999999E-7</v>
      </c>
      <c r="CC98" s="94">
        <v>2.0985309999999999E-8</v>
      </c>
      <c r="CD98" s="94">
        <v>5.4527529999999999E-9</v>
      </c>
      <c r="CE98" s="94">
        <v>2.6024382999999998E-9</v>
      </c>
      <c r="CF98" s="94">
        <v>9.7279640000000008E-10</v>
      </c>
      <c r="CG98" s="94">
        <v>0</v>
      </c>
      <c r="CH98" s="94">
        <v>4.3150734999999998E-14</v>
      </c>
      <c r="CI98" s="94">
        <v>6.8451326000000002E-13</v>
      </c>
      <c r="CJ98" s="94">
        <v>1.0914785999999999E-11</v>
      </c>
      <c r="CK98" s="94">
        <v>1.7413282E-10</v>
      </c>
      <c r="CL98" s="94">
        <v>2.781037E-9</v>
      </c>
      <c r="CM98" s="94">
        <v>4.4504112000000002E-8</v>
      </c>
      <c r="CN98" s="94">
        <v>7.1480423000000001E-7</v>
      </c>
      <c r="CO98" s="94">
        <v>1.1556238E-5</v>
      </c>
      <c r="CP98" s="94">
        <v>1.8895013000000001E-4</v>
      </c>
      <c r="CQ98" s="94">
        <v>1.5004992E-3</v>
      </c>
      <c r="CR98" s="94">
        <v>5.4912865000000003E-3</v>
      </c>
      <c r="CS98" s="94">
        <v>1.4383478E-2</v>
      </c>
      <c r="CT98" s="94">
        <v>3.0629696000000001E-2</v>
      </c>
      <c r="CU98" s="94">
        <v>5.5866609999999997E-2</v>
      </c>
      <c r="CV98" s="94">
        <v>8.9652090000000004E-2</v>
      </c>
      <c r="CW98" s="94">
        <v>0.12849562</v>
      </c>
      <c r="CX98" s="94">
        <v>0.16575724</v>
      </c>
      <c r="CY98" s="94">
        <v>0.19313522</v>
      </c>
      <c r="CZ98" s="94">
        <v>0.20420775999999999</v>
      </c>
      <c r="DA98" s="94">
        <v>0.20054108000000001</v>
      </c>
      <c r="DB98" s="94">
        <v>0.17911742999999999</v>
      </c>
      <c r="DC98" s="94">
        <v>0.14499000000000001</v>
      </c>
      <c r="DD98" s="94">
        <v>0.10591674</v>
      </c>
      <c r="DE98" s="94">
        <v>6.9299065000000007E-2</v>
      </c>
      <c r="DF98" s="94">
        <v>4.0065829999999997E-2</v>
      </c>
      <c r="DG98" s="94">
        <v>2.0005315999999999E-2</v>
      </c>
      <c r="DH98" s="94">
        <v>8.2847489999999992E-3</v>
      </c>
      <c r="DI98" s="94">
        <v>2.6153456E-3</v>
      </c>
      <c r="DJ98" s="94">
        <v>4.8640043999999998E-4</v>
      </c>
      <c r="DK98" s="94">
        <v>3.485503E-5</v>
      </c>
      <c r="DL98" s="94">
        <v>5.3108333000000001E-6</v>
      </c>
      <c r="DM98" s="94">
        <v>2.6512323E-6</v>
      </c>
      <c r="DN98" s="94">
        <v>1.8140110999999999E-6</v>
      </c>
      <c r="DO98" s="94">
        <v>8.0437883000000005E-7</v>
      </c>
      <c r="DP98" s="94">
        <v>1.9194129999999999E-7</v>
      </c>
      <c r="DQ98" s="94">
        <v>2.0985444000000002E-8</v>
      </c>
      <c r="DR98" s="94">
        <v>5.452735E-9</v>
      </c>
      <c r="DS98" s="94">
        <v>2.6024287000000001E-9</v>
      </c>
      <c r="DT98" s="94">
        <v>9.7279820000000004E-10</v>
      </c>
      <c r="DU98" s="94">
        <v>0</v>
      </c>
      <c r="DV98" s="94">
        <v>4.3150949999999997E-14</v>
      </c>
      <c r="DW98" s="94">
        <v>6.8451740000000001E-13</v>
      </c>
      <c r="DX98" s="94">
        <v>1.09148645E-11</v>
      </c>
      <c r="DY98" s="94">
        <v>1.7413419999999999E-10</v>
      </c>
      <c r="DZ98" s="94">
        <v>2.7810609999999998E-9</v>
      </c>
      <c r="EA98" s="94">
        <v>4.4504495999999999E-8</v>
      </c>
      <c r="EB98" s="94">
        <v>7.1481030000000001E-7</v>
      </c>
      <c r="EC98" s="94">
        <v>1.1556333999999999E-5</v>
      </c>
      <c r="ED98" s="94">
        <v>1.8895176999999999E-4</v>
      </c>
      <c r="EE98" s="94">
        <v>1.500508E-3</v>
      </c>
      <c r="EF98" s="94">
        <v>5.491307E-3</v>
      </c>
      <c r="EG98" s="94">
        <v>1.4383511999999999E-2</v>
      </c>
      <c r="EH98" s="94">
        <v>3.0629719999999999E-2</v>
      </c>
      <c r="EI98" s="94">
        <v>5.5866573000000003E-2</v>
      </c>
      <c r="EJ98" s="94">
        <v>8.9651910000000001E-2</v>
      </c>
      <c r="EK98" s="94">
        <v>0.12849522999999999</v>
      </c>
      <c r="EL98" s="94">
        <v>0.16575675000000001</v>
      </c>
      <c r="EM98" s="94">
        <v>0.19313464</v>
      </c>
      <c r="EN98" s="94">
        <v>0.20420724000000001</v>
      </c>
      <c r="EO98" s="94">
        <v>0.20054068</v>
      </c>
      <c r="EP98" s="94">
        <v>0.17911734000000001</v>
      </c>
      <c r="EQ98" s="94">
        <v>0.14499015000000001</v>
      </c>
      <c r="ER98" s="94">
        <v>0.10591710999999999</v>
      </c>
      <c r="ES98" s="94">
        <v>6.9299440000000004E-2</v>
      </c>
      <c r="ET98" s="94">
        <v>4.0066103999999998E-2</v>
      </c>
      <c r="EU98" s="94">
        <v>2.0005493999999999E-2</v>
      </c>
      <c r="EV98" s="94">
        <v>8.2848469999999997E-3</v>
      </c>
      <c r="EW98" s="94">
        <v>2.6153836E-3</v>
      </c>
      <c r="EX98" s="94">
        <v>4.8640797999999999E-4</v>
      </c>
      <c r="EY98" s="94">
        <v>3.4855589999999998E-5</v>
      </c>
      <c r="EZ98" s="94">
        <v>5.310906E-6</v>
      </c>
      <c r="FA98" s="94">
        <v>2.6512581999999999E-6</v>
      </c>
      <c r="FB98" s="94">
        <v>1.8140262000000001E-6</v>
      </c>
      <c r="FC98" s="94">
        <v>8.0438320000000002E-7</v>
      </c>
      <c r="FD98" s="94">
        <v>1.9194127000000001E-7</v>
      </c>
      <c r="FE98" s="94">
        <v>2.0985975999999999E-8</v>
      </c>
      <c r="FF98" s="94">
        <v>5.4528852999999999E-9</v>
      </c>
      <c r="FG98" s="94">
        <v>2.6025021999999999E-9</v>
      </c>
      <c r="FH98" s="94">
        <v>9.7281760000000002E-10</v>
      </c>
      <c r="FI98" s="94">
        <v>0</v>
      </c>
      <c r="FJ98" s="94">
        <v>4.31509E-14</v>
      </c>
      <c r="FK98" s="94">
        <v>6.8451670000000001E-13</v>
      </c>
      <c r="FL98" s="94">
        <v>1.0914852999999999E-11</v>
      </c>
      <c r="FM98" s="94">
        <v>1.7413405E-10</v>
      </c>
      <c r="FN98" s="94">
        <v>2.7810583000000002E-9</v>
      </c>
      <c r="FO98" s="94">
        <v>4.4504457000000003E-8</v>
      </c>
      <c r="FP98" s="94">
        <v>7.148098E-7</v>
      </c>
      <c r="FQ98" s="94">
        <v>1.1556325999999999E-5</v>
      </c>
      <c r="FR98" s="94">
        <v>1.8895163E-4</v>
      </c>
      <c r="FS98" s="94">
        <v>1.5005039999999999E-3</v>
      </c>
      <c r="FT98" s="94">
        <v>5.4912893000000004E-3</v>
      </c>
      <c r="FU98" s="94">
        <v>1.4383460000000001E-2</v>
      </c>
      <c r="FV98" s="94">
        <v>3.0629610000000002E-2</v>
      </c>
      <c r="FW98" s="94">
        <v>5.5866390000000002E-2</v>
      </c>
      <c r="FX98" s="94">
        <v>8.9651700000000001E-2</v>
      </c>
      <c r="FY98" s="94">
        <v>0.12849508000000001</v>
      </c>
      <c r="FZ98" s="94">
        <v>0.16575672</v>
      </c>
      <c r="GA98" s="94">
        <v>0.19313504000000001</v>
      </c>
      <c r="GB98" s="94">
        <v>0.20420830000000001</v>
      </c>
      <c r="GC98" s="94">
        <v>0.20054164999999999</v>
      </c>
      <c r="GD98" s="94">
        <v>0.17911814000000001</v>
      </c>
      <c r="GE98" s="94">
        <v>0.14499076</v>
      </c>
      <c r="GF98" s="94">
        <v>0.10591738000000001</v>
      </c>
      <c r="GG98" s="94">
        <v>6.9299470000000002E-2</v>
      </c>
      <c r="GH98" s="94">
        <v>4.0066049999999999E-2</v>
      </c>
      <c r="GI98" s="94">
        <v>2.0005438E-2</v>
      </c>
      <c r="GJ98" s="94">
        <v>8.2848169999999999E-3</v>
      </c>
      <c r="GK98" s="94">
        <v>2.615371E-3</v>
      </c>
      <c r="GL98" s="94">
        <v>4.8640416999999999E-4</v>
      </c>
      <c r="GM98" s="94">
        <v>3.4855299999999998E-5</v>
      </c>
      <c r="GN98" s="94">
        <v>5.3108720000000003E-6</v>
      </c>
      <c r="GO98" s="94">
        <v>2.6512504999999999E-6</v>
      </c>
      <c r="GP98" s="94">
        <v>1.8140245000000001E-6</v>
      </c>
      <c r="GQ98" s="94">
        <v>8.0439249999999998E-7</v>
      </c>
      <c r="GR98" s="94">
        <v>1.9194421999999999E-7</v>
      </c>
      <c r="GS98" s="94">
        <v>2.0984725000000001E-8</v>
      </c>
      <c r="GT98" s="94">
        <v>5.4527303000000001E-9</v>
      </c>
      <c r="GU98" s="94">
        <v>2.6024485000000002E-9</v>
      </c>
      <c r="GV98" s="94">
        <v>9.7280239999999993E-10</v>
      </c>
      <c r="GW98" s="94">
        <v>0</v>
      </c>
      <c r="GX98" s="94">
        <v>4.3150564999999997E-14</v>
      </c>
      <c r="GY98" s="94">
        <v>6.8451137000000002E-13</v>
      </c>
      <c r="GZ98" s="94">
        <v>1.0914765999999999E-11</v>
      </c>
      <c r="HA98" s="94">
        <v>1.7413264999999999E-10</v>
      </c>
      <c r="HB98" s="94">
        <v>2.7810360000000001E-9</v>
      </c>
      <c r="HC98" s="94">
        <v>4.4504116000000003E-8</v>
      </c>
      <c r="HD98" s="94">
        <v>7.1480423000000001E-7</v>
      </c>
      <c r="HE98" s="94">
        <v>1.1556233999999999E-5</v>
      </c>
      <c r="HF98" s="94">
        <v>1.8895003999999999E-4</v>
      </c>
      <c r="HG98" s="94">
        <v>1.5004949000000001E-3</v>
      </c>
      <c r="HH98" s="94">
        <v>5.491264E-3</v>
      </c>
      <c r="HI98" s="94">
        <v>1.4383421E-2</v>
      </c>
      <c r="HJ98" s="94">
        <v>3.0629577000000002E-2</v>
      </c>
      <c r="HK98" s="94">
        <v>5.5866390000000002E-2</v>
      </c>
      <c r="HL98" s="94">
        <v>8.9651726000000001E-2</v>
      </c>
      <c r="HM98" s="94">
        <v>0.12849513000000001</v>
      </c>
      <c r="HN98" s="94">
        <v>0.16575677999999999</v>
      </c>
      <c r="HO98" s="94">
        <v>0.1931349</v>
      </c>
      <c r="HP98" s="94">
        <v>0.20420799000000001</v>
      </c>
      <c r="HQ98" s="94">
        <v>0.20054147</v>
      </c>
      <c r="HR98" s="94">
        <v>0.17911811</v>
      </c>
      <c r="HS98" s="94">
        <v>0.1449908</v>
      </c>
      <c r="HT98" s="94">
        <v>0.10591746</v>
      </c>
      <c r="HU98" s="94">
        <v>6.9299520000000003E-2</v>
      </c>
      <c r="HV98" s="94">
        <v>4.0066004000000002E-2</v>
      </c>
      <c r="HW98" s="94">
        <v>2.0005377000000001E-2</v>
      </c>
      <c r="HX98" s="94">
        <v>8.2847670000000002E-3</v>
      </c>
      <c r="HY98" s="94">
        <v>2.6153489999999999E-3</v>
      </c>
      <c r="HZ98" s="94">
        <v>4.8640126000000001E-4</v>
      </c>
      <c r="IA98" s="94">
        <v>3.4855201999999997E-5</v>
      </c>
      <c r="IB98" s="94">
        <v>5.3108642999999999E-6</v>
      </c>
      <c r="IC98" s="94">
        <v>2.6512370000000001E-6</v>
      </c>
      <c r="ID98" s="94">
        <v>1.8140081000000001E-6</v>
      </c>
      <c r="IE98" s="94">
        <v>8.0437894000000003E-7</v>
      </c>
      <c r="IF98" s="94">
        <v>1.9194296E-7</v>
      </c>
      <c r="IG98" s="94">
        <v>2.0985403999999999E-8</v>
      </c>
      <c r="IH98" s="94">
        <v>5.4527516000000003E-9</v>
      </c>
      <c r="II98" s="94">
        <v>2.6024445000000002E-9</v>
      </c>
      <c r="IJ98" s="94">
        <v>9.7280169999999991E-10</v>
      </c>
      <c r="IK98" s="94">
        <v>0</v>
      </c>
      <c r="IL98" s="94">
        <v>4.3150205999999999E-14</v>
      </c>
      <c r="IM98" s="94">
        <v>6.8450559999999996E-13</v>
      </c>
      <c r="IN98" s="94">
        <v>1.09146745E-11</v>
      </c>
      <c r="IO98" s="94">
        <v>1.7413119999999999E-10</v>
      </c>
      <c r="IP98" s="94">
        <v>2.7810139000000001E-9</v>
      </c>
      <c r="IQ98" s="94">
        <v>4.4503774999999997E-8</v>
      </c>
      <c r="IR98" s="94">
        <v>7.1479883000000001E-7</v>
      </c>
      <c r="IS98" s="94">
        <v>1.1556146E-5</v>
      </c>
      <c r="IT98" s="94">
        <v>1.8894859000000001E-4</v>
      </c>
      <c r="IU98" s="94">
        <v>1.5004892000000001E-3</v>
      </c>
      <c r="IV98" s="94">
        <v>5.4912520000000003E-3</v>
      </c>
      <c r="IW98" s="94">
        <v>1.4383399999999999E-2</v>
      </c>
      <c r="IX98" s="94">
        <v>3.0629558000000001E-2</v>
      </c>
      <c r="IY98" s="94">
        <v>5.5866390000000002E-2</v>
      </c>
      <c r="IZ98" s="94">
        <v>8.9651809999999998E-2</v>
      </c>
      <c r="JA98" s="94">
        <v>0.12849532</v>
      </c>
      <c r="JB98" s="94">
        <v>0.16575703</v>
      </c>
      <c r="JC98" s="94">
        <v>0.19313520000000001</v>
      </c>
      <c r="JD98" s="94">
        <v>0.20420766000000001</v>
      </c>
      <c r="JE98" s="94">
        <v>0.20054101999999999</v>
      </c>
      <c r="JF98" s="94">
        <v>0.17911748999999999</v>
      </c>
      <c r="JG98" s="94">
        <v>0.14499020000000001</v>
      </c>
      <c r="JH98" s="94">
        <v>0.105917044</v>
      </c>
      <c r="JI98" s="94">
        <v>6.9299310000000003E-2</v>
      </c>
      <c r="JJ98" s="94">
        <v>4.0065943999999999E-2</v>
      </c>
      <c r="JK98" s="94">
        <v>2.0005364000000001E-2</v>
      </c>
      <c r="JL98" s="94">
        <v>8.2847690000000009E-3</v>
      </c>
      <c r="JM98" s="94">
        <v>2.6153508000000001E-3</v>
      </c>
      <c r="JN98" s="94">
        <v>4.8640131999999999E-4</v>
      </c>
      <c r="JO98" s="94">
        <v>3.4855150000000001E-5</v>
      </c>
      <c r="JP98" s="94">
        <v>5.3108564999999996E-6</v>
      </c>
      <c r="JQ98" s="94">
        <v>2.6512466000000002E-6</v>
      </c>
      <c r="JR98" s="94">
        <v>1.8140192000000001E-6</v>
      </c>
      <c r="JS98" s="94">
        <v>8.043787E-7</v>
      </c>
      <c r="JT98" s="94">
        <v>1.9194147E-7</v>
      </c>
      <c r="JU98" s="94">
        <v>2.0985784000000001E-8</v>
      </c>
      <c r="JV98" s="94">
        <v>5.4528043999999998E-9</v>
      </c>
      <c r="JW98" s="94">
        <v>2.6024638000000001E-9</v>
      </c>
      <c r="JX98" s="94">
        <v>9.7280660000000003E-10</v>
      </c>
      <c r="JY98" s="94">
        <v>0</v>
      </c>
      <c r="JZ98" s="94">
        <v>4.3149894999999998E-14</v>
      </c>
      <c r="KA98" s="94">
        <v>6.8450089999999998E-13</v>
      </c>
      <c r="KB98" s="94">
        <v>1.0914600999999999E-11</v>
      </c>
      <c r="KC98" s="94">
        <v>1.7413003999999999E-10</v>
      </c>
      <c r="KD98" s="94">
        <v>2.7809962999999999E-9</v>
      </c>
      <c r="KE98" s="94">
        <v>4.4503493999999997E-8</v>
      </c>
      <c r="KF98" s="94">
        <v>7.1479449999999998E-7</v>
      </c>
      <c r="KG98" s="94">
        <v>1.1556082E-5</v>
      </c>
      <c r="KH98" s="94">
        <v>1.8894758000000001E-4</v>
      </c>
      <c r="KI98" s="94">
        <v>1.5004871E-3</v>
      </c>
      <c r="KJ98" s="94">
        <v>5.4912473999999996E-3</v>
      </c>
      <c r="KK98" s="94">
        <v>1.4383391000000001E-2</v>
      </c>
      <c r="KL98" s="94">
        <v>3.0629528999999999E-2</v>
      </c>
      <c r="KM98" s="94">
        <v>5.5866327E-2</v>
      </c>
      <c r="KN98" s="94">
        <v>8.9651703999999999E-2</v>
      </c>
      <c r="KO98" s="94">
        <v>0.1284952</v>
      </c>
      <c r="KP98" s="94">
        <v>0.16575693999999999</v>
      </c>
      <c r="KQ98" s="94">
        <v>0.19313514000000001</v>
      </c>
      <c r="KR98" s="94">
        <v>0.20420779999999999</v>
      </c>
      <c r="KS98" s="94">
        <v>0.20054108000000001</v>
      </c>
      <c r="KT98" s="94">
        <v>0.17911743999999999</v>
      </c>
      <c r="KU98" s="94">
        <v>0.14499007</v>
      </c>
      <c r="KV98" s="94">
        <v>0.105916865</v>
      </c>
      <c r="KW98" s="94">
        <v>6.9299139999999995E-2</v>
      </c>
      <c r="KX98" s="94">
        <v>4.006585E-2</v>
      </c>
      <c r="KY98" s="94">
        <v>2.000534E-2</v>
      </c>
      <c r="KZ98" s="94">
        <v>8.2847860000000006E-3</v>
      </c>
      <c r="LA98" s="94">
        <v>2.6153681999999999E-3</v>
      </c>
      <c r="LB98" s="94">
        <v>4.8640430000000001E-4</v>
      </c>
      <c r="LC98" s="94">
        <v>3.4855270000000003E-5</v>
      </c>
      <c r="LD98" s="94">
        <v>5.3108556000000001E-6</v>
      </c>
      <c r="LE98" s="94">
        <v>2.6512425000000001E-6</v>
      </c>
      <c r="LF98" s="94">
        <v>1.8140227000000001E-6</v>
      </c>
      <c r="LG98" s="94">
        <v>8.0438510000000003E-7</v>
      </c>
      <c r="LH98" s="94">
        <v>1.9194283000000001E-7</v>
      </c>
      <c r="LI98" s="94">
        <v>2.0985809999999999E-8</v>
      </c>
      <c r="LJ98" s="94">
        <v>5.4528210000000001E-9</v>
      </c>
      <c r="LK98" s="94">
        <v>2.6024690000000001E-9</v>
      </c>
      <c r="LL98" s="94">
        <v>9.7280740000000007E-10</v>
      </c>
      <c r="LM98" s="94">
        <v>0</v>
      </c>
      <c r="LN98" s="94">
        <v>4.3149677999999999E-14</v>
      </c>
      <c r="LO98" s="94">
        <v>6.8449753999999997E-13</v>
      </c>
      <c r="LP98" s="94">
        <v>1.0914551E-11</v>
      </c>
      <c r="LQ98" s="94">
        <v>1.7412931E-10</v>
      </c>
      <c r="LR98" s="94">
        <v>2.7809854000000001E-9</v>
      </c>
      <c r="LS98" s="94">
        <v>4.4503338E-8</v>
      </c>
      <c r="LT98" s="94">
        <v>7.1479206999999995E-7</v>
      </c>
      <c r="LU98" s="94">
        <v>1.1556041E-5</v>
      </c>
      <c r="LV98" s="94">
        <v>1.8894684000000001E-4</v>
      </c>
      <c r="LW98" s="94">
        <v>1.5004854999999999E-3</v>
      </c>
      <c r="LX98" s="94">
        <v>5.4912499999999996E-3</v>
      </c>
      <c r="LY98" s="94">
        <v>1.4383396999999999E-2</v>
      </c>
      <c r="LZ98" s="94">
        <v>3.0629532000000001E-2</v>
      </c>
      <c r="MA98" s="94">
        <v>5.5866304999999998E-2</v>
      </c>
      <c r="MB98" s="94">
        <v>8.9651614000000004E-2</v>
      </c>
      <c r="MC98" s="94">
        <v>0.12849498000000001</v>
      </c>
      <c r="MD98" s="94">
        <v>0.16575657999999999</v>
      </c>
      <c r="ME98" s="94">
        <v>0.19313469999999999</v>
      </c>
      <c r="MF98" s="94">
        <v>0.20420763</v>
      </c>
      <c r="MG98" s="94">
        <v>0.20054103000000001</v>
      </c>
      <c r="MH98" s="94">
        <v>0.17911756000000001</v>
      </c>
      <c r="MI98" s="94">
        <v>0.14499016000000001</v>
      </c>
      <c r="MJ98" s="94">
        <v>0.10591687</v>
      </c>
      <c r="MK98" s="94">
        <v>6.9299139999999995E-2</v>
      </c>
      <c r="ML98" s="94">
        <v>4.0065829999999997E-2</v>
      </c>
      <c r="MM98" s="94">
        <v>2.0005312000000001E-2</v>
      </c>
      <c r="MN98" s="94">
        <v>8.2847709999999998E-3</v>
      </c>
      <c r="MO98" s="94">
        <v>2.6153691999999998E-3</v>
      </c>
      <c r="MP98" s="94">
        <v>4.8640795000000001E-4</v>
      </c>
      <c r="MQ98" s="94">
        <v>3.4855526000000003E-5</v>
      </c>
      <c r="MR98" s="94">
        <v>5.3108796999999999E-6</v>
      </c>
      <c r="MS98" s="94">
        <v>2.6512372999999999E-6</v>
      </c>
      <c r="MT98" s="94">
        <v>1.8140148E-6</v>
      </c>
      <c r="MU98" s="94">
        <v>8.0438469999999996E-7</v>
      </c>
      <c r="MV98" s="94">
        <v>1.9194413999999999E-7</v>
      </c>
      <c r="MW98" s="94">
        <v>2.0985867000000001E-8</v>
      </c>
      <c r="MX98" s="94">
        <v>5.4528297000000004E-9</v>
      </c>
      <c r="MY98" s="94">
        <v>2.6024710999999999E-9</v>
      </c>
      <c r="MZ98" s="94">
        <v>9.7280699999999995E-10</v>
      </c>
      <c r="NA98" s="94">
        <v>0</v>
      </c>
      <c r="NB98" s="94">
        <v>4.3149560000000001E-14</v>
      </c>
      <c r="NC98" s="94">
        <v>6.8449560000000005E-13</v>
      </c>
      <c r="ND98" s="94">
        <v>1.0914523E-11</v>
      </c>
      <c r="NE98" s="94">
        <v>1.7412884999999999E-10</v>
      </c>
      <c r="NF98" s="94">
        <v>2.7809782999999999E-9</v>
      </c>
      <c r="NG98" s="94">
        <v>4.4503227999999998E-8</v>
      </c>
      <c r="NH98" s="94">
        <v>7.1479040000000003E-7</v>
      </c>
      <c r="NI98" s="94">
        <v>1.1556013E-5</v>
      </c>
      <c r="NJ98" s="94">
        <v>1.8894634999999999E-4</v>
      </c>
      <c r="NK98" s="94">
        <v>1.5004815999999999E-3</v>
      </c>
      <c r="NL98" s="94">
        <v>5.4912386000000001E-3</v>
      </c>
      <c r="NM98" s="94">
        <v>1.4383374000000001E-2</v>
      </c>
      <c r="NN98" s="94">
        <v>3.0629503999999998E-2</v>
      </c>
      <c r="NO98" s="94">
        <v>5.5866275E-2</v>
      </c>
      <c r="NP98" s="94">
        <v>8.9651560000000005E-2</v>
      </c>
      <c r="NQ98" s="94">
        <v>0.12849485999999999</v>
      </c>
      <c r="NR98" s="94">
        <v>0.16575625999999999</v>
      </c>
      <c r="NS98" s="94">
        <v>0.19313430000000001</v>
      </c>
      <c r="NT98" s="94">
        <v>0.20420743999999999</v>
      </c>
      <c r="NU98" s="94">
        <v>0.20054089</v>
      </c>
      <c r="NV98" s="94">
        <v>0.17911752</v>
      </c>
      <c r="NW98" s="94">
        <v>0.14499034</v>
      </c>
      <c r="NX98" s="94">
        <v>0.10591715</v>
      </c>
      <c r="NY98" s="94">
        <v>6.9299379999999994E-2</v>
      </c>
      <c r="NZ98" s="94">
        <v>4.0065980000000001E-2</v>
      </c>
      <c r="OA98" s="94">
        <v>2.0005364000000001E-2</v>
      </c>
      <c r="OB98" s="94">
        <v>8.284774E-3</v>
      </c>
      <c r="OC98" s="94">
        <v>2.6153628999999999E-3</v>
      </c>
      <c r="OD98" s="94">
        <v>4.8640759999999999E-4</v>
      </c>
      <c r="OE98" s="94">
        <v>3.4855609999999999E-5</v>
      </c>
      <c r="OF98" s="94">
        <v>5.3108979999999998E-6</v>
      </c>
      <c r="OG98" s="94">
        <v>2.6512415999999998E-6</v>
      </c>
      <c r="OH98" s="94">
        <v>1.8140138999999999E-6</v>
      </c>
      <c r="OI98" s="94">
        <v>8.0438390000000002E-7</v>
      </c>
      <c r="OJ98" s="94">
        <v>1.9194399999999999E-7</v>
      </c>
      <c r="OK98" s="94">
        <v>2.0985817999999998E-8</v>
      </c>
      <c r="OL98" s="94">
        <v>5.4528323999999996E-9</v>
      </c>
      <c r="OM98" s="94">
        <v>2.6024753E-9</v>
      </c>
      <c r="ON98" s="94">
        <v>9.7280759999999993E-10</v>
      </c>
      <c r="OO98" s="94">
        <v>0</v>
      </c>
      <c r="OP98" s="94">
        <v>4.314978E-14</v>
      </c>
      <c r="OQ98" s="94">
        <v>6.8449890000000003E-13</v>
      </c>
      <c r="OR98" s="94">
        <v>1.0914577E-11</v>
      </c>
      <c r="OS98" s="94">
        <v>1.7412971999999999E-10</v>
      </c>
      <c r="OT98" s="94">
        <v>2.7809924999999999E-9</v>
      </c>
      <c r="OU98" s="94">
        <v>4.4503470000000002E-8</v>
      </c>
      <c r="OV98" s="94">
        <v>7.1479449999999998E-7</v>
      </c>
      <c r="OW98" s="94">
        <v>1.1556083E-5</v>
      </c>
      <c r="OX98" s="94">
        <v>1.8894750999999999E-4</v>
      </c>
      <c r="OY98" s="94">
        <v>1.5004833E-3</v>
      </c>
      <c r="OZ98" s="94">
        <v>5.4912349999999997E-3</v>
      </c>
      <c r="PA98" s="94">
        <v>1.4383359E-2</v>
      </c>
      <c r="PB98" s="94">
        <v>3.0629465000000002E-2</v>
      </c>
      <c r="PC98" s="94">
        <v>5.5866220000000001E-2</v>
      </c>
      <c r="PD98" s="94">
        <v>8.9651529999999993E-2</v>
      </c>
      <c r="PE98" s="94">
        <v>0.12849485999999999</v>
      </c>
      <c r="PF98" s="94">
        <v>0.16575634</v>
      </c>
      <c r="PG98" s="94">
        <v>0.19313437</v>
      </c>
      <c r="PH98" s="94">
        <v>0.20420736</v>
      </c>
      <c r="PI98" s="94">
        <v>0.20054074999999999</v>
      </c>
      <c r="PJ98" s="94">
        <v>0.17911740000000001</v>
      </c>
      <c r="PK98" s="94">
        <v>0.14499020000000001</v>
      </c>
      <c r="PL98" s="94">
        <v>0.10591705999999999</v>
      </c>
      <c r="PM98" s="94">
        <v>6.9299379999999994E-2</v>
      </c>
      <c r="PN98" s="94">
        <v>4.0066025999999998E-2</v>
      </c>
      <c r="PO98" s="94">
        <v>2.0005418000000001E-2</v>
      </c>
      <c r="PP98" s="94">
        <v>8.2847960000000005E-3</v>
      </c>
      <c r="PQ98" s="94">
        <v>2.6153590999999999E-3</v>
      </c>
      <c r="PR98" s="94">
        <v>4.8640533000000001E-4</v>
      </c>
      <c r="PS98" s="94">
        <v>3.4855489999999998E-5</v>
      </c>
      <c r="PT98" s="94">
        <v>5.3108956000000004E-6</v>
      </c>
      <c r="PU98" s="94">
        <v>2.6512499999999998E-6</v>
      </c>
      <c r="PV98" s="94">
        <v>1.8140224000000001E-6</v>
      </c>
      <c r="PW98" s="94">
        <v>8.0438673000000001E-7</v>
      </c>
      <c r="PX98" s="94">
        <v>1.9194398E-7</v>
      </c>
      <c r="PY98" s="94">
        <v>2.098571E-8</v>
      </c>
      <c r="PZ98" s="94">
        <v>5.4528364000000001E-9</v>
      </c>
      <c r="QA98" s="94">
        <v>2.6024833000000001E-9</v>
      </c>
      <c r="QB98" s="94">
        <v>9.7280990000000004E-10</v>
      </c>
      <c r="QC98" s="94">
        <v>0</v>
      </c>
      <c r="QD98" s="94">
        <v>4.3149952E-14</v>
      </c>
      <c r="QE98" s="94">
        <v>6.8450165999999999E-13</v>
      </c>
      <c r="QF98" s="94">
        <v>1.0914625999999999E-11</v>
      </c>
      <c r="QG98" s="94">
        <v>1.7413054E-10</v>
      </c>
      <c r="QH98" s="94">
        <v>2.7810059E-9</v>
      </c>
      <c r="QI98" s="94">
        <v>4.4503685999999999E-8</v>
      </c>
      <c r="QJ98" s="94">
        <v>7.1479814999999998E-7</v>
      </c>
      <c r="QK98" s="94">
        <v>1.1556148000000001E-5</v>
      </c>
      <c r="QL98" s="94">
        <v>1.8894872E-4</v>
      </c>
      <c r="QM98" s="94">
        <v>1.5004873000000001E-3</v>
      </c>
      <c r="QN98" s="94">
        <v>5.4912394999999999E-3</v>
      </c>
      <c r="QO98" s="94">
        <v>1.4383350499999999E-2</v>
      </c>
      <c r="QP98" s="94">
        <v>3.0629428E-2</v>
      </c>
      <c r="QQ98" s="94">
        <v>5.5866152000000002E-2</v>
      </c>
      <c r="QR98" s="94">
        <v>8.9651449999999994E-2</v>
      </c>
      <c r="QS98" s="94">
        <v>0.12849485999999999</v>
      </c>
      <c r="QT98" s="94">
        <v>0.16575648000000001</v>
      </c>
      <c r="QU98" s="94">
        <v>0.19313459999999999</v>
      </c>
      <c r="QV98" s="94">
        <v>0.20420763</v>
      </c>
      <c r="QW98" s="94">
        <v>0.20054105</v>
      </c>
      <c r="QX98" s="94">
        <v>0.17911766000000001</v>
      </c>
      <c r="QY98" s="94">
        <v>0.14499034999999999</v>
      </c>
      <c r="QZ98" s="94">
        <v>0.105917096</v>
      </c>
      <c r="RA98" s="94">
        <v>6.9299355000000007E-2</v>
      </c>
      <c r="RB98" s="94">
        <v>4.0066015000000003E-2</v>
      </c>
      <c r="RC98" s="94">
        <v>2.0005434999999998E-2</v>
      </c>
      <c r="RD98" s="94">
        <v>8.2848049999999993E-3</v>
      </c>
      <c r="RE98" s="94">
        <v>2.6153612000000001E-3</v>
      </c>
      <c r="RF98" s="94">
        <v>4.8640355999999998E-4</v>
      </c>
      <c r="RG98" s="94">
        <v>3.4855377000000002E-5</v>
      </c>
      <c r="RH98" s="94">
        <v>5.3108860000000003E-6</v>
      </c>
      <c r="RI98" s="94">
        <v>2.6512530000000001E-6</v>
      </c>
      <c r="RJ98" s="94">
        <v>1.8140288E-6</v>
      </c>
      <c r="RK98" s="94">
        <v>8.0439050000000003E-7</v>
      </c>
      <c r="RL98" s="94">
        <v>1.9194440000000001E-7</v>
      </c>
      <c r="RM98" s="94">
        <v>2.0985561999999999E-8</v>
      </c>
      <c r="RN98" s="94">
        <v>5.4528270000000004E-9</v>
      </c>
      <c r="RO98" s="94">
        <v>2.6024820000000001E-9</v>
      </c>
      <c r="RP98" s="94">
        <v>9.7280899999999996E-10</v>
      </c>
      <c r="RQ98" s="94">
        <v>0</v>
      </c>
      <c r="RR98" s="94">
        <v>4.3149945000000001E-14</v>
      </c>
      <c r="RS98" s="94">
        <v>6.8450134000000005E-13</v>
      </c>
      <c r="RT98" s="94">
        <v>1.0914622E-11</v>
      </c>
      <c r="RU98" s="94">
        <v>1.7413056000000001E-10</v>
      </c>
      <c r="RV98" s="94">
        <v>2.7810063000000002E-9</v>
      </c>
      <c r="RW98" s="94">
        <v>4.4503696999999999E-8</v>
      </c>
      <c r="RX98" s="94">
        <v>7.1479843000000004E-7</v>
      </c>
      <c r="RY98" s="94">
        <v>1.1556155E-5</v>
      </c>
      <c r="RZ98" s="94">
        <v>1.8894889999999999E-4</v>
      </c>
      <c r="SA98" s="94">
        <v>1.5004891000000001E-3</v>
      </c>
      <c r="SB98" s="94">
        <v>5.4912427000000002E-3</v>
      </c>
      <c r="SC98" s="94">
        <v>1.4383350499999999E-2</v>
      </c>
      <c r="SD98" s="94">
        <v>3.0629403999999999E-2</v>
      </c>
      <c r="SE98" s="94">
        <v>5.5866078E-2</v>
      </c>
      <c r="SF98" s="94">
        <v>8.9651339999999996E-2</v>
      </c>
      <c r="SG98" s="94">
        <v>0.12849472000000001</v>
      </c>
      <c r="SH98" s="94">
        <v>0.16575633000000001</v>
      </c>
      <c r="SI98" s="94">
        <v>0.19313464</v>
      </c>
      <c r="SJ98" s="94">
        <v>0.20420784</v>
      </c>
      <c r="SK98" s="94">
        <v>0.20054129000000001</v>
      </c>
      <c r="SL98" s="94">
        <v>0.17911793000000001</v>
      </c>
      <c r="SM98" s="94">
        <v>0.1449906</v>
      </c>
      <c r="SN98" s="94">
        <v>0.10591725</v>
      </c>
      <c r="SO98" s="94">
        <v>6.9299385000000005E-2</v>
      </c>
      <c r="SP98" s="94">
        <v>4.0065990000000003E-2</v>
      </c>
      <c r="SQ98" s="94">
        <v>2.0005408999999998E-2</v>
      </c>
      <c r="SR98" s="94">
        <v>8.2848069999999999E-3</v>
      </c>
      <c r="SS98" s="94">
        <v>2.6153673000000001E-3</v>
      </c>
      <c r="ST98" s="94">
        <v>4.8640452E-4</v>
      </c>
      <c r="SU98" s="94">
        <v>3.4855409999999999E-5</v>
      </c>
      <c r="SV98" s="94">
        <v>5.3108796999999999E-6</v>
      </c>
      <c r="SW98" s="94">
        <v>2.6512475000000001E-6</v>
      </c>
      <c r="SX98" s="94">
        <v>1.8140257999999999E-6</v>
      </c>
      <c r="SY98" s="94">
        <v>8.0439065000000005E-7</v>
      </c>
      <c r="SZ98" s="94">
        <v>1.9194458E-7</v>
      </c>
      <c r="TA98" s="94">
        <v>2.0985529999999999E-8</v>
      </c>
      <c r="TB98" s="94">
        <v>5.4528089999999996E-9</v>
      </c>
      <c r="TC98" s="94">
        <v>2.6024713E-9</v>
      </c>
      <c r="TD98" s="94">
        <v>9.7280530000000003E-10</v>
      </c>
      <c r="TE98" s="94">
        <v>0</v>
      </c>
      <c r="TF98" s="94">
        <v>4.3149719999999998E-14</v>
      </c>
      <c r="TG98" s="94">
        <v>6.8449743000000003E-13</v>
      </c>
      <c r="TH98" s="94">
        <v>1.0914558999999999E-11</v>
      </c>
      <c r="TI98" s="94">
        <v>1.7412960999999999E-10</v>
      </c>
      <c r="TJ98" s="94">
        <v>2.7809905000000001E-9</v>
      </c>
      <c r="TK98" s="94">
        <v>4.4503462E-8</v>
      </c>
      <c r="TL98" s="94">
        <v>7.147948E-7</v>
      </c>
      <c r="TM98" s="94">
        <v>1.1556093E-5</v>
      </c>
      <c r="TN98" s="94">
        <v>1.8894783000000001E-4</v>
      </c>
      <c r="TO98" s="94">
        <v>1.5004865E-3</v>
      </c>
      <c r="TP98" s="94">
        <v>5.491241E-3</v>
      </c>
      <c r="TQ98" s="94">
        <v>1.4383356999999999E-2</v>
      </c>
      <c r="TR98" s="94">
        <v>3.0629432000000002E-2</v>
      </c>
      <c r="TS98" s="94">
        <v>5.586609E-2</v>
      </c>
      <c r="TT98" s="94">
        <v>8.9651324000000004E-2</v>
      </c>
      <c r="TU98" s="94">
        <v>0.12849474</v>
      </c>
      <c r="TV98" s="94">
        <v>0.16575641999999999</v>
      </c>
      <c r="TW98" s="94">
        <v>0.19313470999999999</v>
      </c>
      <c r="TX98" s="94">
        <v>0.20420811999999999</v>
      </c>
      <c r="TY98" s="94">
        <v>0.20054157</v>
      </c>
      <c r="TZ98" s="94">
        <v>0.17911826</v>
      </c>
      <c r="UA98" s="94">
        <v>0.14499094000000001</v>
      </c>
      <c r="UB98" s="94">
        <v>0.10591755</v>
      </c>
      <c r="UC98" s="94">
        <v>6.9299540000000007E-2</v>
      </c>
      <c r="UD98" s="94">
        <v>4.0066025999999998E-2</v>
      </c>
      <c r="UE98" s="94">
        <v>2.0005393999999999E-2</v>
      </c>
      <c r="UF98" s="94">
        <v>8.2847960000000005E-3</v>
      </c>
      <c r="UG98" s="94">
        <v>2.6153690000000002E-3</v>
      </c>
      <c r="UH98" s="94">
        <v>4.8640610000000003E-4</v>
      </c>
      <c r="UI98" s="94">
        <v>3.4855526000000003E-5</v>
      </c>
      <c r="UJ98" s="94">
        <v>5.3108839999999998E-6</v>
      </c>
      <c r="UK98" s="94">
        <v>2.6512370000000001E-6</v>
      </c>
      <c r="UL98" s="94">
        <v>1.8140177999999999E-6</v>
      </c>
      <c r="UM98" s="94">
        <v>8.0438759999999999E-7</v>
      </c>
      <c r="UN98" s="94">
        <v>1.9194421999999999E-7</v>
      </c>
      <c r="UO98" s="94">
        <v>2.0985574E-8</v>
      </c>
      <c r="UP98" s="94">
        <v>5.4527915999999998E-9</v>
      </c>
      <c r="UQ98" s="94">
        <v>2.6024602000000002E-9</v>
      </c>
      <c r="UR98" s="94">
        <v>9.7280109999999993E-10</v>
      </c>
      <c r="US98" s="94">
        <v>0</v>
      </c>
      <c r="UT98" s="94">
        <v>4.3149679999999999E-14</v>
      </c>
      <c r="UU98" s="94">
        <v>6.8449660000000002E-13</v>
      </c>
      <c r="UV98" s="94">
        <v>1.0914541E-11</v>
      </c>
      <c r="UW98" s="94">
        <v>1.7412931999999999E-10</v>
      </c>
      <c r="UX98" s="94">
        <v>2.7809847999999999E-9</v>
      </c>
      <c r="UY98" s="94">
        <v>4.4503333999999999E-8</v>
      </c>
      <c r="UZ98" s="94">
        <v>7.1479274999999998E-7</v>
      </c>
      <c r="VA98" s="94">
        <v>1.1556056000000001E-5</v>
      </c>
      <c r="VB98" s="94">
        <v>1.8894712E-4</v>
      </c>
      <c r="VC98" s="94">
        <v>1.5004828999999999E-3</v>
      </c>
      <c r="VD98" s="94">
        <v>5.4912366999999998E-3</v>
      </c>
      <c r="VE98" s="94">
        <v>1.4383355E-2</v>
      </c>
      <c r="VF98" s="94">
        <v>3.0629434000000001E-2</v>
      </c>
      <c r="VG98" s="94">
        <v>5.5866104E-2</v>
      </c>
      <c r="VH98" s="94">
        <v>8.9651300000000003E-2</v>
      </c>
      <c r="VI98" s="94">
        <v>0.12849459999999999</v>
      </c>
      <c r="VJ98" s="94">
        <v>0.16575617000000001</v>
      </c>
      <c r="VK98" s="94">
        <v>0.19313437</v>
      </c>
      <c r="VL98" s="94">
        <v>0.20420778000000001</v>
      </c>
      <c r="VM98" s="94">
        <v>0.20054126</v>
      </c>
      <c r="VN98" s="94">
        <v>0.179118</v>
      </c>
      <c r="VO98" s="94">
        <v>0.14499082999999999</v>
      </c>
      <c r="VP98" s="94">
        <v>0.10591755</v>
      </c>
      <c r="VQ98" s="94">
        <v>6.9299600000000003E-2</v>
      </c>
      <c r="VR98" s="94">
        <v>4.0066060000000001E-2</v>
      </c>
      <c r="VS98" s="94">
        <v>2.0005387999999999E-2</v>
      </c>
      <c r="VT98" s="94">
        <v>8.2847779999999996E-3</v>
      </c>
      <c r="VU98" s="94">
        <v>2.6153633E-3</v>
      </c>
      <c r="VV98" s="94">
        <v>4.8640720000000002E-4</v>
      </c>
      <c r="VW98" s="94">
        <v>3.4855594999999998E-5</v>
      </c>
      <c r="VX98" s="94">
        <v>5.3108839999999998E-6</v>
      </c>
      <c r="VY98" s="94">
        <v>2.6512300000000001E-6</v>
      </c>
      <c r="VZ98" s="94">
        <v>1.814012E-6</v>
      </c>
      <c r="WA98" s="94">
        <v>8.0438460000000002E-7</v>
      </c>
      <c r="WB98" s="94">
        <v>1.9194356000000001E-7</v>
      </c>
      <c r="WC98" s="94">
        <v>2.0985535000000001E-8</v>
      </c>
      <c r="WD98" s="94">
        <v>5.4527620000000003E-9</v>
      </c>
      <c r="WE98" s="94">
        <v>2.6024458000000002E-9</v>
      </c>
      <c r="WF98" s="94">
        <v>9.7279599999999996E-10</v>
      </c>
      <c r="WG98" s="94">
        <v>0</v>
      </c>
      <c r="WH98" s="94">
        <v>4.3149884E-14</v>
      </c>
      <c r="WI98" s="94">
        <v>6.8449969999999999E-13</v>
      </c>
      <c r="WJ98" s="94">
        <v>1.0914583500000001E-11</v>
      </c>
      <c r="WK98" s="94">
        <v>1.7412989999999999E-10</v>
      </c>
      <c r="WL98" s="94">
        <v>2.7809951999999999E-9</v>
      </c>
      <c r="WM98" s="94">
        <v>4.4503484E-8</v>
      </c>
      <c r="WN98" s="94">
        <v>7.1479460000000002E-7</v>
      </c>
      <c r="WO98" s="94">
        <v>1.155609E-5</v>
      </c>
      <c r="WP98" s="94">
        <v>1.8894769999999999E-4</v>
      </c>
      <c r="WQ98" s="94">
        <v>1.5004828000000001E-3</v>
      </c>
      <c r="WR98" s="94">
        <v>5.4912325000000001E-3</v>
      </c>
      <c r="WS98" s="94">
        <v>1.4383350499999999E-2</v>
      </c>
      <c r="WT98" s="94">
        <v>3.0629440000000001E-2</v>
      </c>
      <c r="WU98" s="94">
        <v>5.5866144999999999E-2</v>
      </c>
      <c r="WV98" s="94">
        <v>8.9651400000000006E-2</v>
      </c>
      <c r="WW98" s="94">
        <v>0.12849472000000001</v>
      </c>
      <c r="WX98" s="94">
        <v>0.16575630999999999</v>
      </c>
      <c r="WY98" s="94">
        <v>0.19313456000000001</v>
      </c>
      <c r="WZ98" s="94">
        <v>0.20420782000000001</v>
      </c>
      <c r="XA98" s="94">
        <v>0.20054129000000001</v>
      </c>
      <c r="XB98" s="94">
        <v>0.17911795</v>
      </c>
      <c r="XC98" s="94">
        <v>0.14499068000000001</v>
      </c>
      <c r="XD98" s="94">
        <v>0.105917424</v>
      </c>
      <c r="XE98" s="94">
        <v>6.9299540000000007E-2</v>
      </c>
      <c r="XF98" s="94">
        <v>4.0066056000000003E-2</v>
      </c>
      <c r="XG98" s="94">
        <v>2.0005403000000001E-2</v>
      </c>
      <c r="XH98" s="94">
        <v>8.2847790000000008E-3</v>
      </c>
      <c r="XI98" s="94">
        <v>2.6153598000000001E-3</v>
      </c>
      <c r="XJ98" s="94">
        <v>4.8640679999999999E-4</v>
      </c>
      <c r="XK98" s="94">
        <v>3.4855577000000003E-5</v>
      </c>
      <c r="XL98" s="94">
        <v>5.310874E-6</v>
      </c>
      <c r="XM98" s="94">
        <v>2.6512233999999999E-6</v>
      </c>
      <c r="XN98" s="94">
        <v>1.8140086999999999E-6</v>
      </c>
      <c r="XO98" s="94">
        <v>8.0438264E-7</v>
      </c>
      <c r="XP98" s="94">
        <v>1.9194293E-7</v>
      </c>
      <c r="XQ98" s="94">
        <v>2.098544E-8</v>
      </c>
      <c r="XR98" s="94">
        <v>5.4527383000000002E-9</v>
      </c>
      <c r="XS98" s="94">
        <v>2.6024346999999999E-9</v>
      </c>
      <c r="XT98" s="94">
        <v>9.7279129999999991E-10</v>
      </c>
      <c r="XU98" s="94">
        <v>0</v>
      </c>
      <c r="XV98" s="94">
        <v>4.3150160000000001E-14</v>
      </c>
      <c r="XW98" s="94">
        <v>6.8450430000000002E-13</v>
      </c>
      <c r="XX98" s="94">
        <v>1.0914653E-11</v>
      </c>
      <c r="XY98" s="94">
        <v>1.7413097E-10</v>
      </c>
      <c r="XZ98" s="94">
        <v>2.7810116000000002E-9</v>
      </c>
      <c r="YA98" s="94">
        <v>4.4503756999999998E-8</v>
      </c>
      <c r="YB98" s="94">
        <v>7.1479930000000002E-7</v>
      </c>
      <c r="YC98" s="94">
        <v>1.1556171E-5</v>
      </c>
      <c r="YD98" s="94">
        <v>1.8894914000000001E-4</v>
      </c>
      <c r="YE98" s="94">
        <v>1.5004891000000001E-3</v>
      </c>
      <c r="YF98" s="94">
        <v>5.4912440000000002E-3</v>
      </c>
      <c r="YG98" s="94">
        <v>1.4383371000000001E-2</v>
      </c>
      <c r="YH98" s="94">
        <v>3.0629489999999999E-2</v>
      </c>
      <c r="YI98" s="94">
        <v>5.5866260000000001E-2</v>
      </c>
      <c r="YJ98" s="94">
        <v>8.9651585000000006E-2</v>
      </c>
      <c r="YK98" s="94">
        <v>0.12849501999999999</v>
      </c>
      <c r="YL98" s="94">
        <v>0.16575676</v>
      </c>
      <c r="YM98" s="94">
        <v>0.19313506999999999</v>
      </c>
      <c r="YN98" s="94">
        <v>0.20420825000000001</v>
      </c>
      <c r="YO98" s="94">
        <v>0.20054168999999999</v>
      </c>
      <c r="YP98" s="94">
        <v>0.17911827999999999</v>
      </c>
      <c r="YQ98" s="94">
        <v>0.1449908</v>
      </c>
      <c r="YR98" s="94">
        <v>0.10591747999999999</v>
      </c>
      <c r="YS98" s="94">
        <v>6.929958E-2</v>
      </c>
      <c r="YT98" s="94">
        <v>4.0066110000000002E-2</v>
      </c>
      <c r="YU98" s="94">
        <v>2.0005459E-2</v>
      </c>
      <c r="YV98" s="94">
        <v>8.2848109999999996E-3</v>
      </c>
      <c r="YW98" s="94">
        <v>2.6153700000000001E-3</v>
      </c>
      <c r="YX98" s="94">
        <v>4.8640784000000001E-4</v>
      </c>
      <c r="YY98" s="94">
        <v>3.4855623999999998E-5</v>
      </c>
      <c r="YZ98" s="94">
        <v>5.3108632999999997E-6</v>
      </c>
      <c r="ZA98" s="94">
        <v>2.6512134E-6</v>
      </c>
      <c r="ZB98" s="94">
        <v>1.8140032000000001E-6</v>
      </c>
      <c r="ZC98" s="94">
        <v>8.0438060000000001E-7</v>
      </c>
      <c r="ZD98" s="94">
        <v>1.9194228E-7</v>
      </c>
      <c r="ZE98" s="94">
        <v>2.0985256000000001E-8</v>
      </c>
      <c r="ZF98" s="94">
        <v>5.452696E-9</v>
      </c>
      <c r="ZG98" s="94">
        <v>2.602413E-9</v>
      </c>
      <c r="ZH98" s="94">
        <v>9.7278200000000004E-10</v>
      </c>
      <c r="ZI98" s="94">
        <v>0</v>
      </c>
      <c r="ZJ98" s="94">
        <v>4.3150360000000002E-14</v>
      </c>
      <c r="ZK98" s="94">
        <v>6.8450780000000002E-13</v>
      </c>
      <c r="ZL98" s="94">
        <v>1.0914707000000001E-11</v>
      </c>
      <c r="ZM98" s="94">
        <v>1.7413179000000001E-10</v>
      </c>
      <c r="ZN98" s="94">
        <v>2.781024E-9</v>
      </c>
      <c r="ZO98" s="94">
        <v>4.450394E-8</v>
      </c>
      <c r="ZP98" s="94">
        <v>7.1480179999999999E-7</v>
      </c>
      <c r="ZQ98" s="94">
        <v>1.1556207E-5</v>
      </c>
      <c r="ZR98" s="94">
        <v>1.889498E-4</v>
      </c>
      <c r="ZS98" s="94">
        <v>1.5004929000000001E-3</v>
      </c>
      <c r="ZT98" s="94">
        <v>5.4912553000000001E-3</v>
      </c>
      <c r="ZU98" s="94">
        <v>1.4383396999999999E-2</v>
      </c>
      <c r="ZV98" s="94">
        <v>3.0629534E-2</v>
      </c>
      <c r="ZW98" s="94">
        <v>5.5866353000000001E-2</v>
      </c>
      <c r="ZX98" s="94">
        <v>8.9651770000000006E-2</v>
      </c>
      <c r="ZY98" s="94">
        <v>0.12849527999999999</v>
      </c>
      <c r="ZZ98" s="94">
        <v>0.16575709999999999</v>
      </c>
      <c r="AAA98" s="94">
        <v>0.19313546000000001</v>
      </c>
      <c r="AAB98" s="94">
        <v>0.20420874999999999</v>
      </c>
      <c r="AAC98" s="94">
        <v>0.20054226</v>
      </c>
      <c r="AAD98" s="94">
        <v>0.17911884</v>
      </c>
      <c r="AAE98" s="94">
        <v>0.14499126000000001</v>
      </c>
      <c r="AAF98" s="94">
        <v>0.10591775</v>
      </c>
      <c r="AAG98" s="94">
        <v>6.9299739999999999E-2</v>
      </c>
      <c r="AAH98" s="94">
        <v>4.0066216000000002E-2</v>
      </c>
      <c r="AAI98" s="94">
        <v>2.0005524E-2</v>
      </c>
      <c r="AAJ98" s="94">
        <v>8.2848520000000005E-3</v>
      </c>
      <c r="AAK98" s="94">
        <v>2.6153864000000001E-3</v>
      </c>
      <c r="AAL98" s="94">
        <v>4.8641181999999999E-4</v>
      </c>
      <c r="AAM98" s="94">
        <v>3.4855881999999997E-5</v>
      </c>
      <c r="AAN98" s="94">
        <v>5.3108799999999997E-6</v>
      </c>
      <c r="AAO98" s="94">
        <v>2.6512141E-6</v>
      </c>
      <c r="AAP98" s="94">
        <v>1.8140057E-6</v>
      </c>
      <c r="AAQ98" s="94">
        <v>8.0438289999999999E-7</v>
      </c>
      <c r="AAR98" s="94">
        <v>1.9194305999999999E-7</v>
      </c>
      <c r="AAS98" s="94">
        <v>2.0985218999999999E-8</v>
      </c>
      <c r="AAT98" s="94">
        <v>5.4526685000000003E-9</v>
      </c>
      <c r="AAU98" s="94">
        <v>2.6023944999999999E-9</v>
      </c>
      <c r="AAV98" s="94">
        <v>9.7277459999999996E-10</v>
      </c>
      <c r="AAW98" s="94">
        <v>0</v>
      </c>
      <c r="AAX98" s="94">
        <v>4.314999E-14</v>
      </c>
      <c r="AAY98" s="94">
        <v>6.8450120000000005E-13</v>
      </c>
      <c r="AAZ98" s="94">
        <v>1.0914599E-11</v>
      </c>
      <c r="ABA98" s="94">
        <v>1.7413003999999999E-10</v>
      </c>
      <c r="ABB98" s="94">
        <v>2.7809973999999998E-9</v>
      </c>
      <c r="ABC98" s="94">
        <v>4.4503532999999999E-8</v>
      </c>
      <c r="ABD98" s="94">
        <v>7.1479539999999996E-7</v>
      </c>
      <c r="ABE98" s="94">
        <v>1.1556102999999999E-5</v>
      </c>
      <c r="ABF98" s="94">
        <v>1.8894808000000001E-4</v>
      </c>
      <c r="ABG98" s="94">
        <v>1.5004885999999999E-3</v>
      </c>
      <c r="ABH98" s="94">
        <v>5.4912496999999999E-3</v>
      </c>
      <c r="ABI98" s="94">
        <v>1.4383391000000001E-2</v>
      </c>
      <c r="ABJ98" s="94">
        <v>3.0629528999999999E-2</v>
      </c>
      <c r="ABK98" s="94">
        <v>5.5866341999999999E-2</v>
      </c>
      <c r="ABL98" s="94">
        <v>8.9651739999999994E-2</v>
      </c>
      <c r="ABM98" s="94">
        <v>0.12849529000000001</v>
      </c>
      <c r="ABN98" s="94">
        <v>0.16575703</v>
      </c>
      <c r="ABO98" s="94">
        <v>0.19313526</v>
      </c>
      <c r="ABP98" s="94">
        <v>0.20420849999999999</v>
      </c>
      <c r="ABQ98" s="94">
        <v>0.20054193000000001</v>
      </c>
      <c r="ABR98" s="94">
        <v>0.17911843999999999</v>
      </c>
      <c r="ABS98" s="94">
        <v>0.14499097</v>
      </c>
      <c r="ABT98" s="94">
        <v>0.10591752</v>
      </c>
      <c r="ABU98" s="94">
        <v>6.9299570000000005E-2</v>
      </c>
      <c r="ABV98" s="94">
        <v>4.0066127E-2</v>
      </c>
      <c r="ABW98" s="94">
        <v>2.0005511E-2</v>
      </c>
      <c r="ABX98" s="94">
        <v>8.2848729999999999E-3</v>
      </c>
      <c r="ABY98" s="94">
        <v>2.6154066E-3</v>
      </c>
      <c r="ABZ98" s="94">
        <v>4.8642082000000002E-4</v>
      </c>
      <c r="ACA98" s="94">
        <v>3.4856534E-5</v>
      </c>
      <c r="ACB98" s="94">
        <v>5.3109716E-6</v>
      </c>
      <c r="ACC98" s="94">
        <v>2.6512496000000001E-6</v>
      </c>
      <c r="ACD98" s="94">
        <v>1.8140344E-6</v>
      </c>
      <c r="ACE98" s="94">
        <v>8.0439934999999995E-7</v>
      </c>
      <c r="ACF98" s="94">
        <v>1.919483E-7</v>
      </c>
      <c r="ACG98" s="94">
        <v>2.0985876E-8</v>
      </c>
      <c r="ACH98" s="94">
        <v>5.4527765E-9</v>
      </c>
      <c r="ACI98" s="94">
        <v>2.6024296E-9</v>
      </c>
      <c r="ACJ98" s="94">
        <v>9.727886999999999E-10</v>
      </c>
      <c r="ACK98" s="94">
        <v>0</v>
      </c>
      <c r="ACL98" s="94">
        <v>4.3149226999999998E-14</v>
      </c>
      <c r="ACM98" s="94">
        <v>6.8448980000000003E-13</v>
      </c>
      <c r="ACN98" s="94">
        <v>1.0914438000000001E-11</v>
      </c>
      <c r="ACO98" s="94">
        <v>1.7412765999999999E-10</v>
      </c>
      <c r="ACP98" s="94">
        <v>2.780963E-9</v>
      </c>
      <c r="ACQ98" s="94">
        <v>4.4503036000000003E-8</v>
      </c>
      <c r="ACR98" s="94">
        <v>7.1478809999999995E-7</v>
      </c>
      <c r="ACS98" s="94">
        <v>1.1555987E-5</v>
      </c>
      <c r="ACT98" s="94">
        <v>1.8894608000000001E-4</v>
      </c>
      <c r="ACU98" s="94">
        <v>1.5004826E-3</v>
      </c>
      <c r="ACV98" s="94">
        <v>5.4912429999999998E-3</v>
      </c>
      <c r="ACW98" s="94">
        <v>1.4383393E-2</v>
      </c>
      <c r="ACX98" s="94">
        <v>3.0629547E-2</v>
      </c>
      <c r="ACY98" s="94">
        <v>5.5866359999999997E-2</v>
      </c>
      <c r="ACZ98" s="94">
        <v>8.9651720000000004E-2</v>
      </c>
      <c r="ADA98" s="94">
        <v>0.12849500999999999</v>
      </c>
      <c r="ADB98" s="94">
        <v>0.16575648000000001</v>
      </c>
      <c r="ADC98" s="94">
        <v>0.19313433999999999</v>
      </c>
      <c r="ADD98" s="94">
        <v>0.20420695999999999</v>
      </c>
      <c r="ADE98" s="94">
        <v>0.20054036</v>
      </c>
      <c r="ADF98" s="94">
        <v>0.179117</v>
      </c>
      <c r="ADG98" s="94">
        <v>0.14498985</v>
      </c>
      <c r="ADH98" s="94">
        <v>0.10591684</v>
      </c>
      <c r="ADI98" s="94">
        <v>6.9299260000000001E-2</v>
      </c>
      <c r="ADJ98" s="94">
        <v>4.0066049999999999E-2</v>
      </c>
      <c r="ADK98" s="94">
        <v>2.0005493999999999E-2</v>
      </c>
      <c r="ADL98" s="94">
        <v>8.2848769999999995E-3</v>
      </c>
      <c r="ADM98" s="94">
        <v>2.6154055000000001E-3</v>
      </c>
      <c r="ADN98" s="94">
        <v>4.864151E-4</v>
      </c>
      <c r="ADO98" s="94">
        <v>3.4856169999999998E-5</v>
      </c>
      <c r="ADP98" s="94">
        <v>5.3110149999999998E-6</v>
      </c>
      <c r="ADQ98" s="94">
        <v>2.6513170000000002E-6</v>
      </c>
      <c r="ADR98" s="94">
        <v>1.8140556E-6</v>
      </c>
      <c r="ADS98" s="94">
        <v>8.0438829999999999E-7</v>
      </c>
      <c r="ADT98" s="94">
        <v>1.919384E-7</v>
      </c>
      <c r="ADU98" s="94">
        <v>2.0984507000000001E-8</v>
      </c>
      <c r="ADV98" s="94">
        <v>5.4528979999999998E-9</v>
      </c>
      <c r="ADW98" s="94">
        <v>2.6025522000000002E-9</v>
      </c>
      <c r="ADX98" s="94">
        <v>9.728461E-10</v>
      </c>
      <c r="ADY98" s="100"/>
      <c r="ADZ98" s="101"/>
      <c r="AEA98" s="101"/>
      <c r="AEB98" s="101"/>
      <c r="AEC98" s="101"/>
      <c r="AED98" s="144">
        <f t="shared" si="47"/>
        <v>93</v>
      </c>
      <c r="AEE98" s="142"/>
      <c r="AEF98" s="158">
        <f t="shared" si="53"/>
        <v>93</v>
      </c>
      <c r="AEG98" s="138">
        <f t="shared" si="49"/>
        <v>9.7278809999999992E-10</v>
      </c>
      <c r="AEH98" s="138">
        <f t="shared" si="49"/>
        <v>9.7279640000000008E-10</v>
      </c>
      <c r="AEI98" s="138">
        <f t="shared" si="49"/>
        <v>9.7279820000000004E-10</v>
      </c>
      <c r="AEJ98" s="138">
        <f t="shared" si="49"/>
        <v>9.7281760000000002E-10</v>
      </c>
      <c r="AEK98" s="138">
        <f t="shared" si="49"/>
        <v>9.7280239999999993E-10</v>
      </c>
      <c r="AEL98" s="138">
        <f t="shared" si="49"/>
        <v>9.7280169999999991E-10</v>
      </c>
      <c r="AEM98" s="138">
        <f t="shared" si="49"/>
        <v>9.7280660000000003E-10</v>
      </c>
      <c r="AEN98" s="138">
        <f t="shared" si="49"/>
        <v>9.7280740000000007E-10</v>
      </c>
      <c r="AEO98" s="138">
        <f t="shared" si="49"/>
        <v>9.7280699999999995E-10</v>
      </c>
      <c r="AEP98" s="138">
        <f t="shared" si="49"/>
        <v>9.7280759999999993E-10</v>
      </c>
      <c r="AEQ98" s="138">
        <f t="shared" si="50"/>
        <v>9.7280990000000004E-10</v>
      </c>
      <c r="AER98" s="138">
        <f t="shared" si="50"/>
        <v>9.7280899999999996E-10</v>
      </c>
      <c r="AES98" s="138">
        <f t="shared" si="50"/>
        <v>9.7280530000000003E-10</v>
      </c>
      <c r="AET98" s="138">
        <f t="shared" si="50"/>
        <v>9.7280109999999993E-10</v>
      </c>
      <c r="AEU98" s="138">
        <f t="shared" si="50"/>
        <v>9.7279599999999996E-10</v>
      </c>
      <c r="AEV98" s="138">
        <f t="shared" si="50"/>
        <v>9.7279129999999991E-10</v>
      </c>
      <c r="AEW98" s="138">
        <f t="shared" si="50"/>
        <v>9.7278200000000004E-10</v>
      </c>
      <c r="AEX98" s="138">
        <f t="shared" si="50"/>
        <v>9.7277459999999996E-10</v>
      </c>
      <c r="AEY98" s="138">
        <f t="shared" si="50"/>
        <v>9.727886999999999E-10</v>
      </c>
      <c r="AEZ98" s="130">
        <f t="shared" si="43"/>
        <v>26.39</v>
      </c>
      <c r="AFA98" s="91"/>
      <c r="AFB98" s="94">
        <v>9.7280179999999994E-10</v>
      </c>
      <c r="AFC98" s="139">
        <f t="shared" si="44"/>
        <v>9.727995210526315E-10</v>
      </c>
      <c r="AFD98" s="91"/>
      <c r="AFE98" s="142"/>
      <c r="AFF98" s="142"/>
      <c r="AFG98" s="138">
        <f t="shared" si="52"/>
        <v>0.20420774999999999</v>
      </c>
      <c r="AFH98" s="138">
        <f t="shared" si="52"/>
        <v>0.20420858</v>
      </c>
      <c r="AFI98" s="138">
        <f t="shared" si="52"/>
        <v>0.20420775999999999</v>
      </c>
      <c r="AFJ98" s="138">
        <f t="shared" si="52"/>
        <v>0.20420724000000001</v>
      </c>
      <c r="AFK98" s="138">
        <f t="shared" si="52"/>
        <v>0.20420830000000001</v>
      </c>
      <c r="AFL98" s="138">
        <f t="shared" si="52"/>
        <v>0.20420799000000001</v>
      </c>
      <c r="AFM98" s="138">
        <f t="shared" si="52"/>
        <v>0.20420766000000001</v>
      </c>
      <c r="AFN98" s="138">
        <f t="shared" si="52"/>
        <v>0.20420779999999999</v>
      </c>
      <c r="AFO98" s="138">
        <f t="shared" si="52"/>
        <v>0.20420763</v>
      </c>
      <c r="AFP98" s="138">
        <f t="shared" si="52"/>
        <v>0.20420743999999999</v>
      </c>
      <c r="AFQ98" s="138">
        <f t="shared" si="52"/>
        <v>0.20420736</v>
      </c>
      <c r="AFR98" s="138">
        <f t="shared" si="52"/>
        <v>0.20420763</v>
      </c>
      <c r="AFS98" s="138">
        <f t="shared" si="52"/>
        <v>0.20420784</v>
      </c>
      <c r="AFT98" s="138">
        <f t="shared" si="52"/>
        <v>0.20420811999999999</v>
      </c>
      <c r="AFU98" s="138">
        <f t="shared" si="52"/>
        <v>0.20420778000000001</v>
      </c>
      <c r="AFV98" s="138">
        <f t="shared" si="52"/>
        <v>0.20420782000000001</v>
      </c>
      <c r="AFW98" s="138">
        <f t="shared" si="51"/>
        <v>0.20420825000000001</v>
      </c>
      <c r="AFX98" s="138">
        <f t="shared" si="51"/>
        <v>0.20420874999999999</v>
      </c>
      <c r="AFY98" s="138">
        <f t="shared" si="51"/>
        <v>0.20420849999999999</v>
      </c>
      <c r="AFZ98" s="138" t="e">
        <f t="shared" si="51"/>
        <v>#VALUE!</v>
      </c>
      <c r="AGA98" s="139">
        <f t="shared" si="46"/>
        <v>0.20420790526315791</v>
      </c>
      <c r="AGB98" s="91"/>
      <c r="AGC98" s="91"/>
      <c r="AGD98" s="91"/>
      <c r="AGE98" s="91"/>
      <c r="AGF98" s="91"/>
      <c r="AGG98" s="91"/>
      <c r="AGH98" s="91"/>
      <c r="AGI98" s="91"/>
      <c r="AGJ98" s="91"/>
      <c r="AGK98" s="91"/>
      <c r="AGL98" s="91"/>
      <c r="AGM98" s="91"/>
      <c r="AGN98" s="91"/>
      <c r="AGO98" s="91"/>
      <c r="AGP98" s="91"/>
      <c r="AGQ98" s="91"/>
      <c r="AGR98" s="91"/>
      <c r="AGS98" s="91"/>
      <c r="AGT98" s="91"/>
      <c r="AGU98" s="91"/>
      <c r="AGV98" s="91"/>
      <c r="AGW98" s="91"/>
      <c r="AGX98" s="91"/>
      <c r="AGY98" s="91"/>
      <c r="AGZ98" s="91"/>
      <c r="AHA98" s="91"/>
      <c r="AHB98" s="91"/>
      <c r="AHC98" s="91"/>
      <c r="AHD98" s="91"/>
      <c r="AHE98" s="91"/>
      <c r="AHF98" s="91"/>
      <c r="AHG98" s="91"/>
      <c r="AHH98" s="91"/>
      <c r="AHI98" s="91"/>
      <c r="AHJ98" s="91"/>
      <c r="AHK98" s="91"/>
      <c r="AHL98" s="91"/>
      <c r="AHM98" s="91"/>
      <c r="AHN98" s="91"/>
      <c r="AHO98" s="91"/>
      <c r="AHP98" s="91"/>
      <c r="AHQ98" s="91"/>
      <c r="AHR98" s="91"/>
      <c r="AHS98" s="91"/>
      <c r="AHT98" s="91"/>
      <c r="AHU98" s="91"/>
      <c r="AHV98" s="91"/>
      <c r="AHW98" s="91"/>
      <c r="AHX98" s="91"/>
      <c r="AHY98" s="91"/>
      <c r="AHZ98" s="91"/>
      <c r="AIA98" s="91"/>
      <c r="AIB98" s="91"/>
      <c r="AIC98" s="91"/>
      <c r="AID98" s="91"/>
      <c r="AIE98" s="91"/>
      <c r="AIF98" s="91"/>
      <c r="AIG98" s="91"/>
      <c r="AIH98" s="91"/>
      <c r="AII98" s="91"/>
      <c r="AIJ98" s="91"/>
      <c r="AIK98" s="91"/>
      <c r="AIL98" s="91"/>
      <c r="AIM98" s="91"/>
      <c r="AIN98" s="91"/>
      <c r="AIO98" s="91"/>
      <c r="AIP98" s="91"/>
      <c r="AIQ98" s="91"/>
      <c r="AIR98" s="91"/>
      <c r="AIS98" s="91"/>
      <c r="AIT98" s="91"/>
      <c r="AIU98" s="91"/>
      <c r="AIV98" s="91"/>
      <c r="AIW98" s="91"/>
      <c r="AIX98" s="91"/>
      <c r="AIY98" s="91"/>
      <c r="AIZ98" s="91"/>
      <c r="AJA98" s="91"/>
      <c r="AJB98" s="91"/>
      <c r="AJC98" s="91"/>
      <c r="AJD98" s="91"/>
      <c r="AJE98" s="91"/>
      <c r="AJF98" s="91"/>
      <c r="AJG98" s="91"/>
      <c r="AJH98" s="91"/>
      <c r="AJI98" s="91"/>
      <c r="AJJ98" s="91"/>
      <c r="AJK98" s="91"/>
      <c r="AJL98" s="91"/>
      <c r="AJM98" s="91"/>
      <c r="AJN98" s="91"/>
      <c r="AJO98" s="91"/>
      <c r="AJP98" s="91"/>
      <c r="AJQ98" s="91"/>
      <c r="AJR98" s="91"/>
      <c r="AJS98" s="91"/>
      <c r="AJT98" s="91"/>
      <c r="AJU98" s="91"/>
      <c r="AJV98" s="91"/>
      <c r="AJW98" s="91"/>
      <c r="AJX98" s="91"/>
      <c r="AJY98" s="91"/>
      <c r="AJZ98" s="91"/>
      <c r="AKA98" s="91"/>
      <c r="AKB98" s="91"/>
      <c r="AKC98" s="91"/>
      <c r="AKD98" s="91"/>
      <c r="AKE98" s="91"/>
      <c r="AKF98" s="91"/>
      <c r="AKG98" s="91"/>
      <c r="AKH98" s="91"/>
      <c r="AKI98" s="91"/>
      <c r="AKJ98" s="91"/>
      <c r="AKK98" s="91"/>
      <c r="AKL98" s="91"/>
      <c r="AKM98" s="91"/>
      <c r="AKN98" s="91"/>
      <c r="AKO98" s="91"/>
      <c r="AKP98" s="91"/>
      <c r="AKQ98" s="91"/>
      <c r="AKR98" s="91"/>
      <c r="AKS98" s="91"/>
      <c r="AKT98" s="91"/>
      <c r="AKU98" s="91"/>
      <c r="AKV98" s="91"/>
      <c r="AKW98" s="91"/>
      <c r="AKX98" s="91"/>
      <c r="AKY98" s="91"/>
      <c r="AKZ98" s="91"/>
      <c r="ALA98" s="91"/>
      <c r="ALB98" s="91"/>
      <c r="ALC98" s="91"/>
      <c r="ALD98" s="91"/>
      <c r="ALE98" s="91"/>
      <c r="ALF98" s="91"/>
      <c r="ALG98" s="91"/>
      <c r="ALH98" s="91"/>
      <c r="ALI98" s="91"/>
      <c r="ALJ98" s="91"/>
      <c r="ALK98" s="91"/>
      <c r="ALL98" s="91"/>
      <c r="ALM98" s="91"/>
      <c r="ALN98" s="91"/>
      <c r="ALO98" s="91"/>
      <c r="ALP98" s="91"/>
      <c r="ALQ98" s="91"/>
      <c r="ALR98" s="91"/>
      <c r="ALS98" s="91"/>
      <c r="ALT98" s="91"/>
      <c r="ALU98" s="91"/>
      <c r="ALV98" s="91"/>
      <c r="ALW98" s="91"/>
      <c r="ALX98" s="91"/>
      <c r="ALY98" s="91"/>
      <c r="ALZ98" s="91"/>
      <c r="AMA98" s="91"/>
      <c r="AMB98" s="91"/>
      <c r="AMC98" s="91"/>
      <c r="AMD98" s="91"/>
      <c r="AME98" s="91"/>
      <c r="AMF98" s="91"/>
      <c r="AMG98" s="91"/>
      <c r="AMH98" s="91"/>
      <c r="AMI98" s="91"/>
      <c r="AMJ98" s="91"/>
      <c r="AMK98" s="91"/>
      <c r="AML98" s="91"/>
      <c r="AMM98" s="91"/>
      <c r="AMN98" s="91"/>
      <c r="AMO98" s="91"/>
      <c r="AMP98" s="91"/>
      <c r="AMQ98" s="91"/>
      <c r="AMR98" s="91"/>
      <c r="AMS98" s="91"/>
      <c r="AMT98" s="91"/>
      <c r="AMU98" s="91"/>
      <c r="AMV98" s="91"/>
      <c r="AMW98" s="91"/>
      <c r="AMX98" s="91"/>
      <c r="AMY98" s="91"/>
      <c r="AMZ98" s="91"/>
      <c r="ANA98" s="91"/>
      <c r="ANB98" s="91"/>
      <c r="ANC98" s="91"/>
      <c r="AND98" s="91"/>
      <c r="ANE98" s="91"/>
      <c r="ANF98" s="91"/>
      <c r="ANG98" s="91"/>
      <c r="ANH98" s="91"/>
      <c r="ANI98" s="91"/>
      <c r="ANJ98" s="91"/>
      <c r="ANK98" s="91"/>
      <c r="ANL98" s="91"/>
      <c r="ANM98" s="91"/>
      <c r="ANN98" s="91"/>
      <c r="ANO98" s="91"/>
      <c r="ANP98" s="91"/>
      <c r="ANQ98" s="91"/>
      <c r="ANR98" s="91"/>
      <c r="ANS98" s="91"/>
      <c r="ANT98" s="91"/>
      <c r="ANU98" s="91"/>
      <c r="ANV98" s="91"/>
      <c r="ANW98" s="91"/>
      <c r="ANX98" s="91"/>
      <c r="ANY98" s="91"/>
      <c r="ANZ98" s="91"/>
      <c r="AOA98" s="91"/>
      <c r="AOB98" s="91"/>
      <c r="AOC98" s="91"/>
      <c r="AOD98" s="91"/>
      <c r="AOE98" s="91"/>
      <c r="AOF98" s="91"/>
      <c r="AOG98" s="91"/>
      <c r="AOH98" s="91"/>
      <c r="AOI98" s="91"/>
      <c r="AOJ98" s="91"/>
      <c r="AOK98" s="91"/>
      <c r="AOL98" s="91"/>
      <c r="AOM98" s="91"/>
      <c r="AON98" s="91"/>
      <c r="AOO98" s="91"/>
      <c r="AOP98" s="91"/>
      <c r="AOQ98" s="91"/>
      <c r="AOR98" s="91"/>
      <c r="AOS98" s="91"/>
      <c r="AOT98" s="91"/>
      <c r="AOU98" s="91"/>
      <c r="AOV98" s="91"/>
      <c r="AOW98" s="91"/>
      <c r="AOX98" s="91"/>
      <c r="AOY98" s="91"/>
      <c r="AOZ98" s="91"/>
      <c r="APA98" s="91"/>
      <c r="APB98" s="91"/>
      <c r="APC98" s="91"/>
      <c r="APD98" s="91"/>
      <c r="APE98" s="91"/>
      <c r="APF98" s="91"/>
      <c r="APG98" s="91"/>
      <c r="APH98" s="91"/>
      <c r="API98" s="91"/>
      <c r="APJ98" s="91"/>
      <c r="APK98" s="91"/>
      <c r="APL98" s="91"/>
      <c r="APM98" s="91"/>
      <c r="APN98" s="91"/>
      <c r="APO98" s="91"/>
      <c r="APP98" s="91"/>
      <c r="APQ98" s="91"/>
      <c r="APR98" s="91"/>
      <c r="APS98" s="91"/>
      <c r="APT98" s="91"/>
      <c r="APU98" s="91"/>
      <c r="APV98" s="91"/>
      <c r="APW98" s="91"/>
      <c r="APX98" s="91"/>
      <c r="APY98" s="91"/>
      <c r="APZ98" s="91"/>
      <c r="AQA98" s="91"/>
      <c r="AQB98" s="91"/>
      <c r="AQC98" s="91"/>
      <c r="AQD98" s="91"/>
      <c r="AQE98" s="91"/>
      <c r="AQF98" s="91"/>
      <c r="AQG98" s="91"/>
      <c r="AQH98" s="91"/>
      <c r="AQI98" s="91"/>
      <c r="AQJ98" s="91"/>
      <c r="AQK98" s="91"/>
      <c r="AQL98" s="91"/>
      <c r="AQM98" s="91"/>
      <c r="AQN98" s="91"/>
      <c r="AQO98" s="91"/>
      <c r="AQP98" s="91"/>
      <c r="AQQ98" s="91"/>
      <c r="AQR98" s="91"/>
      <c r="AQS98" s="91"/>
      <c r="AQT98" s="91"/>
      <c r="AQU98" s="91"/>
      <c r="AQV98" s="91"/>
      <c r="AQW98" s="91"/>
      <c r="AQX98" s="91"/>
      <c r="AQY98" s="91"/>
      <c r="AQZ98" s="91"/>
      <c r="ARA98" s="91"/>
      <c r="ARB98" s="91"/>
      <c r="ARC98" s="91"/>
      <c r="ARD98" s="91"/>
      <c r="ARE98" s="91"/>
      <c r="ARF98" s="91"/>
      <c r="ARG98" s="91"/>
      <c r="ARH98" s="91"/>
      <c r="ARI98" s="91"/>
      <c r="ARJ98" s="91"/>
      <c r="ARK98" s="91"/>
      <c r="ARL98" s="91"/>
      <c r="ARM98" s="91"/>
      <c r="ARN98" s="91"/>
      <c r="ARO98" s="91"/>
      <c r="ARP98" s="91"/>
      <c r="ARQ98" s="91"/>
      <c r="ARR98" s="91"/>
      <c r="ARS98" s="91"/>
      <c r="ART98" s="91"/>
      <c r="ARU98" s="91"/>
      <c r="ARV98" s="91"/>
      <c r="ARW98" s="91"/>
      <c r="ARX98" s="91"/>
      <c r="ARY98" s="91"/>
      <c r="ARZ98" s="91"/>
      <c r="ASA98" s="91"/>
      <c r="ASB98" s="91"/>
      <c r="ASC98" s="91"/>
      <c r="ASD98" s="91"/>
      <c r="ASE98" s="91"/>
      <c r="ASF98" s="91"/>
      <c r="ASG98" s="91"/>
      <c r="ASH98" s="91"/>
      <c r="ASI98" s="91"/>
      <c r="ASJ98" s="91"/>
      <c r="ASK98" s="91"/>
      <c r="ASL98" s="91"/>
      <c r="ASM98" s="91"/>
      <c r="ASN98" s="91"/>
      <c r="ASO98" s="91"/>
      <c r="ASP98" s="91"/>
      <c r="ASQ98" s="91"/>
      <c r="ASR98" s="91"/>
    </row>
    <row r="99" spans="1:1188" ht="1.1499999999999999" customHeight="1" x14ac:dyDescent="0.25">
      <c r="A99" s="129">
        <v>94</v>
      </c>
      <c r="B99" s="130">
        <v>26.68</v>
      </c>
      <c r="C99" s="123">
        <f>IF(ROW()-$B$4&lt;$B$112,2,3)</f>
        <v>3</v>
      </c>
      <c r="D99" s="129">
        <v>94</v>
      </c>
      <c r="E99" s="91">
        <v>0</v>
      </c>
      <c r="F99" s="92">
        <v>1.9244291999999999E-13</v>
      </c>
      <c r="G99" s="92">
        <v>3.0419857E-12</v>
      </c>
      <c r="H99" s="92">
        <v>4.8250750000000001E-11</v>
      </c>
      <c r="I99" s="92">
        <v>7.6359434999999999E-10</v>
      </c>
      <c r="J99" s="92">
        <v>1.2042144999999999E-8</v>
      </c>
      <c r="K99" s="92">
        <v>1.8885673000000001E-7</v>
      </c>
      <c r="L99" s="92">
        <v>2.9350053E-6</v>
      </c>
      <c r="M99" s="92">
        <v>4.4912988000000002E-5</v>
      </c>
      <c r="N99" s="92">
        <v>6.6861212999999998E-4</v>
      </c>
      <c r="O99" s="92">
        <v>3.1372336999999999E-3</v>
      </c>
      <c r="P99" s="92">
        <v>9.3211130000000007E-3</v>
      </c>
      <c r="Q99" s="92">
        <v>2.1615557000000001E-2</v>
      </c>
      <c r="R99" s="92">
        <v>4.216578E-2</v>
      </c>
      <c r="S99" s="92">
        <v>7.168708E-2</v>
      </c>
      <c r="T99" s="92">
        <v>0.108302474</v>
      </c>
      <c r="U99" s="92">
        <v>0.14694467</v>
      </c>
      <c r="V99" s="92">
        <v>0.17999356999999999</v>
      </c>
      <c r="W99" s="92">
        <v>0.20008123999999999</v>
      </c>
      <c r="X99" s="92">
        <v>0.20325871000000001</v>
      </c>
      <c r="Y99" s="92">
        <v>0.19131453000000001</v>
      </c>
      <c r="Z99" s="93">
        <v>0.16329204999999999</v>
      </c>
      <c r="AA99" s="93">
        <v>0.1262046</v>
      </c>
      <c r="AB99" s="93">
        <v>8.7851815E-2</v>
      </c>
      <c r="AC99" s="93">
        <v>5.4546817999999997E-2</v>
      </c>
      <c r="AD99" s="93">
        <v>2.9707629999999999E-2</v>
      </c>
      <c r="AE99" s="93">
        <v>1.379324E-2</v>
      </c>
      <c r="AF99" s="93">
        <v>5.1771719999999999E-3</v>
      </c>
      <c r="AG99" s="93">
        <v>1.3840878E-3</v>
      </c>
      <c r="AH99" s="93">
        <v>1.7208762000000001E-4</v>
      </c>
      <c r="AI99" s="93">
        <v>1.3826650500000001E-5</v>
      </c>
      <c r="AJ99" s="93">
        <v>3.3222384000000001E-6</v>
      </c>
      <c r="AK99" s="93">
        <v>2.1576400000000001E-6</v>
      </c>
      <c r="AL99" s="93">
        <v>1.3128404E-6</v>
      </c>
      <c r="AM99" s="93">
        <v>4.773888E-7</v>
      </c>
      <c r="AN99" s="93">
        <v>8.3593490000000003E-8</v>
      </c>
      <c r="AO99" s="93">
        <v>9.8616050000000007E-9</v>
      </c>
      <c r="AP99" s="93">
        <v>3.4211910000000002E-9</v>
      </c>
      <c r="AQ99" s="93">
        <v>1.5741114999999999E-9</v>
      </c>
      <c r="AR99" s="93">
        <v>5.5200719999999998E-10</v>
      </c>
      <c r="AS99" s="94">
        <v>0</v>
      </c>
      <c r="AT99" s="94">
        <v>1.9244477E-13</v>
      </c>
      <c r="AU99" s="94">
        <v>3.0420074E-12</v>
      </c>
      <c r="AV99" s="94">
        <v>4.8250886000000002E-11</v>
      </c>
      <c r="AW99" s="94">
        <v>7.6359329999999996E-10</v>
      </c>
      <c r="AX99" s="94">
        <v>1.2042086999999999E-8</v>
      </c>
      <c r="AY99" s="94">
        <v>1.8885527999999999E-7</v>
      </c>
      <c r="AZ99" s="94">
        <v>2.9349780000000001E-6</v>
      </c>
      <c r="BA99" s="94">
        <v>4.4912549999999997E-5</v>
      </c>
      <c r="BB99" s="94">
        <v>6.6860599999999997E-4</v>
      </c>
      <c r="BC99" s="94">
        <v>3.1372170999999999E-3</v>
      </c>
      <c r="BD99" s="94">
        <v>9.3210805000000004E-3</v>
      </c>
      <c r="BE99" s="94">
        <v>2.1615514999999998E-2</v>
      </c>
      <c r="BF99" s="94">
        <v>4.2165755999999999E-2</v>
      </c>
      <c r="BG99" s="94">
        <v>7.1687130000000002E-2</v>
      </c>
      <c r="BH99" s="94">
        <v>0.10830266</v>
      </c>
      <c r="BI99" s="94">
        <v>0.14694500999999999</v>
      </c>
      <c r="BJ99" s="94">
        <v>0.17999412000000001</v>
      </c>
      <c r="BK99" s="94">
        <v>0.20008198999999999</v>
      </c>
      <c r="BL99" s="94">
        <v>0.20325962</v>
      </c>
      <c r="BM99" s="94">
        <v>0.19131543000000001</v>
      </c>
      <c r="BN99" s="94">
        <v>0.16329277</v>
      </c>
      <c r="BO99" s="94">
        <v>0.12620506000000001</v>
      </c>
      <c r="BP99" s="94">
        <v>8.7852040000000006E-2</v>
      </c>
      <c r="BQ99" s="94">
        <v>5.4546885000000003E-2</v>
      </c>
      <c r="BR99" s="94">
        <v>2.9707609999999999E-2</v>
      </c>
      <c r="BS99" s="94">
        <v>1.3793207E-2</v>
      </c>
      <c r="BT99" s="94">
        <v>5.1771435000000001E-3</v>
      </c>
      <c r="BU99" s="94">
        <v>1.3840761E-3</v>
      </c>
      <c r="BV99" s="94">
        <v>1.7208568000000001E-4</v>
      </c>
      <c r="BW99" s="94">
        <v>1.3826533000000001E-5</v>
      </c>
      <c r="BX99" s="94">
        <v>3.3222163E-6</v>
      </c>
      <c r="BY99" s="94">
        <v>2.1576249999999999E-6</v>
      </c>
      <c r="BZ99" s="94">
        <v>1.3128285E-6</v>
      </c>
      <c r="CA99" s="94">
        <v>4.7738399999999996E-7</v>
      </c>
      <c r="CB99" s="94">
        <v>8.3593330000000005E-8</v>
      </c>
      <c r="CC99" s="94">
        <v>9.8616360000000007E-9</v>
      </c>
      <c r="CD99" s="94">
        <v>3.4211928999999999E-9</v>
      </c>
      <c r="CE99" s="94">
        <v>1.5741120999999999E-9</v>
      </c>
      <c r="CF99" s="94">
        <v>5.5201194E-10</v>
      </c>
      <c r="CG99" s="94">
        <v>0</v>
      </c>
      <c r="CH99" s="94">
        <v>1.9241856000000001E-13</v>
      </c>
      <c r="CI99" s="94">
        <v>3.0416878000000001E-12</v>
      </c>
      <c r="CJ99" s="94">
        <v>4.8247204999999997E-11</v>
      </c>
      <c r="CK99" s="94">
        <v>7.6355532999999998E-10</v>
      </c>
      <c r="CL99" s="94">
        <v>1.2041765000000001E-8</v>
      </c>
      <c r="CM99" s="94">
        <v>1.8885363000000001E-7</v>
      </c>
      <c r="CN99" s="94">
        <v>2.9349865E-6</v>
      </c>
      <c r="CO99" s="94">
        <v>4.4912817000000001E-5</v>
      </c>
      <c r="CP99" s="94">
        <v>6.6861003999999999E-4</v>
      </c>
      <c r="CQ99" s="94">
        <v>3.1372345999999998E-3</v>
      </c>
      <c r="CR99" s="94">
        <v>9.3211249999999995E-3</v>
      </c>
      <c r="CS99" s="94">
        <v>2.1615599999999999E-2</v>
      </c>
      <c r="CT99" s="94">
        <v>4.2165883000000001E-2</v>
      </c>
      <c r="CU99" s="94">
        <v>7.1687290000000001E-2</v>
      </c>
      <c r="CV99" s="94">
        <v>0.10830287</v>
      </c>
      <c r="CW99" s="94">
        <v>0.14694515999999999</v>
      </c>
      <c r="CX99" s="94">
        <v>0.17999409999999999</v>
      </c>
      <c r="CY99" s="94">
        <v>0.20008140999999999</v>
      </c>
      <c r="CZ99" s="94">
        <v>0.20325872</v>
      </c>
      <c r="DA99" s="94">
        <v>0.19131434</v>
      </c>
      <c r="DB99" s="94">
        <v>0.16329157</v>
      </c>
      <c r="DC99" s="94">
        <v>0.12620402999999999</v>
      </c>
      <c r="DD99" s="94">
        <v>8.7851230000000002E-2</v>
      </c>
      <c r="DE99" s="94">
        <v>5.4546366999999998E-2</v>
      </c>
      <c r="DF99" s="94">
        <v>2.9707339999999999E-2</v>
      </c>
      <c r="DG99" s="94">
        <v>1.3793075E-2</v>
      </c>
      <c r="DH99" s="94">
        <v>5.1770885000000004E-3</v>
      </c>
      <c r="DI99" s="94">
        <v>1.3840571E-3</v>
      </c>
      <c r="DJ99" s="94">
        <v>1.7208214999999999E-4</v>
      </c>
      <c r="DK99" s="94">
        <v>1.3826303E-5</v>
      </c>
      <c r="DL99" s="94">
        <v>3.3222115999999999E-6</v>
      </c>
      <c r="DM99" s="94">
        <v>2.1576366000000001E-6</v>
      </c>
      <c r="DN99" s="94">
        <v>1.3128351E-6</v>
      </c>
      <c r="DO99" s="94">
        <v>4.7738499999999998E-7</v>
      </c>
      <c r="DP99" s="94">
        <v>8.3593169999999994E-8</v>
      </c>
      <c r="DQ99" s="94">
        <v>9.8615949999999992E-9</v>
      </c>
      <c r="DR99" s="94">
        <v>3.4211746999999999E-9</v>
      </c>
      <c r="DS99" s="94">
        <v>1.5741098E-9</v>
      </c>
      <c r="DT99" s="94">
        <v>5.520128E-10</v>
      </c>
      <c r="DU99" s="94">
        <v>0</v>
      </c>
      <c r="DV99" s="94">
        <v>1.9241954999999999E-13</v>
      </c>
      <c r="DW99" s="94">
        <v>3.0417069000000002E-12</v>
      </c>
      <c r="DX99" s="94">
        <v>4.8247562000000003E-11</v>
      </c>
      <c r="DY99" s="94">
        <v>7.6356140000000003E-10</v>
      </c>
      <c r="DZ99" s="94">
        <v>1.2041866E-8</v>
      </c>
      <c r="EA99" s="94">
        <v>1.8885522000000001E-7</v>
      </c>
      <c r="EB99" s="94">
        <v>2.9350108000000001E-6</v>
      </c>
      <c r="EC99" s="94">
        <v>4.491317E-5</v>
      </c>
      <c r="ED99" s="94">
        <v>6.6861510000000004E-4</v>
      </c>
      <c r="EE99" s="94">
        <v>3.1372475999999999E-3</v>
      </c>
      <c r="EF99" s="94">
        <v>9.3211509999999997E-3</v>
      </c>
      <c r="EG99" s="94">
        <v>2.1615625999999999E-2</v>
      </c>
      <c r="EH99" s="94">
        <v>4.2165880000000003E-2</v>
      </c>
      <c r="EI99" s="94">
        <v>7.1687184000000001E-2</v>
      </c>
      <c r="EJ99" s="94">
        <v>0.10830255</v>
      </c>
      <c r="EK99" s="94">
        <v>0.14694470000000001</v>
      </c>
      <c r="EL99" s="94">
        <v>0.17999351</v>
      </c>
      <c r="EM99" s="94">
        <v>0.20008086</v>
      </c>
      <c r="EN99" s="94">
        <v>0.20325821999999999</v>
      </c>
      <c r="EO99" s="94">
        <v>0.19131401000000001</v>
      </c>
      <c r="EP99" s="94">
        <v>0.16329156</v>
      </c>
      <c r="EQ99" s="94">
        <v>0.12620421000000001</v>
      </c>
      <c r="ER99" s="94">
        <v>8.7851579999999999E-2</v>
      </c>
      <c r="ES99" s="94">
        <v>5.4546659999999997E-2</v>
      </c>
      <c r="ET99" s="94">
        <v>2.9707549999999999E-2</v>
      </c>
      <c r="EU99" s="94">
        <v>1.3793207E-2</v>
      </c>
      <c r="EV99" s="94">
        <v>5.1771530000000003E-3</v>
      </c>
      <c r="EW99" s="94">
        <v>1.3840785999999999E-3</v>
      </c>
      <c r="EX99" s="94">
        <v>1.7208513000000001E-4</v>
      </c>
      <c r="EY99" s="94">
        <v>1.3826539000000001E-5</v>
      </c>
      <c r="EZ99" s="94">
        <v>3.3222539E-6</v>
      </c>
      <c r="FA99" s="94">
        <v>2.1576572999999998E-6</v>
      </c>
      <c r="FB99" s="94">
        <v>1.3128455E-6</v>
      </c>
      <c r="FC99" s="94">
        <v>4.7738720000000002E-7</v>
      </c>
      <c r="FD99" s="94">
        <v>8.3593300000000002E-8</v>
      </c>
      <c r="FE99" s="94">
        <v>9.8617905000000003E-9</v>
      </c>
      <c r="FF99" s="94">
        <v>3.4212599999999998E-9</v>
      </c>
      <c r="FG99" s="94">
        <v>1.5741503000000001E-9</v>
      </c>
      <c r="FH99" s="94">
        <v>5.5202425999999997E-10</v>
      </c>
      <c r="FI99" s="94">
        <v>0</v>
      </c>
      <c r="FJ99" s="94">
        <v>1.9241933999999999E-13</v>
      </c>
      <c r="FK99" s="94">
        <v>3.0417040000000001E-12</v>
      </c>
      <c r="FL99" s="94">
        <v>4.8247517000000003E-11</v>
      </c>
      <c r="FM99" s="94">
        <v>7.6356077000000002E-10</v>
      </c>
      <c r="FN99" s="94">
        <v>1.2041855E-8</v>
      </c>
      <c r="FO99" s="94">
        <v>1.8885505E-7</v>
      </c>
      <c r="FP99" s="94">
        <v>2.9350078000000002E-6</v>
      </c>
      <c r="FQ99" s="94">
        <v>4.4913115000000003E-5</v>
      </c>
      <c r="FR99" s="94">
        <v>6.6861389999999996E-4</v>
      </c>
      <c r="FS99" s="94">
        <v>3.1372387999999999E-3</v>
      </c>
      <c r="FT99" s="94">
        <v>9.3211179999999998E-3</v>
      </c>
      <c r="FU99" s="94">
        <v>2.1615545999999999E-2</v>
      </c>
      <c r="FV99" s="94">
        <v>4.2165734000000003E-2</v>
      </c>
      <c r="FW99" s="94">
        <v>7.1686979999999997E-2</v>
      </c>
      <c r="FX99" s="94">
        <v>0.10830234</v>
      </c>
      <c r="FY99" s="94">
        <v>0.14694457999999999</v>
      </c>
      <c r="FZ99" s="94">
        <v>0.17999362999999999</v>
      </c>
      <c r="GA99" s="94">
        <v>0.20008161999999999</v>
      </c>
      <c r="GB99" s="94">
        <v>0.20325921</v>
      </c>
      <c r="GC99" s="94">
        <v>0.19131487999999999</v>
      </c>
      <c r="GD99" s="94">
        <v>0.16329224000000001</v>
      </c>
      <c r="GE99" s="94">
        <v>0.12620466999999999</v>
      </c>
      <c r="GF99" s="94">
        <v>8.7851730000000003E-2</v>
      </c>
      <c r="GG99" s="94">
        <v>5.4546672999999997E-2</v>
      </c>
      <c r="GH99" s="94">
        <v>2.9707509999999999E-2</v>
      </c>
      <c r="GI99" s="94">
        <v>1.3793173000000001E-2</v>
      </c>
      <c r="GJ99" s="94">
        <v>5.1771365000000003E-3</v>
      </c>
      <c r="GK99" s="94">
        <v>1.3840724E-3</v>
      </c>
      <c r="GL99" s="94">
        <v>1.7208370000000001E-4</v>
      </c>
      <c r="GM99" s="94">
        <v>1.3826441000000001E-5</v>
      </c>
      <c r="GN99" s="94">
        <v>3.3222407E-6</v>
      </c>
      <c r="GO99" s="94">
        <v>2.1576488999999998E-6</v>
      </c>
      <c r="GP99" s="94">
        <v>1.3128435999999999E-6</v>
      </c>
      <c r="GQ99" s="94">
        <v>4.7739350000000001E-7</v>
      </c>
      <c r="GR99" s="94">
        <v>8.3593899999999995E-8</v>
      </c>
      <c r="GS99" s="94">
        <v>9.8615990000000005E-9</v>
      </c>
      <c r="GT99" s="94">
        <v>3.4212218000000001E-9</v>
      </c>
      <c r="GU99" s="94">
        <v>1.5741247E-9</v>
      </c>
      <c r="GV99" s="94">
        <v>5.5201554000000001E-10</v>
      </c>
      <c r="GW99" s="94">
        <v>0</v>
      </c>
      <c r="GX99" s="94">
        <v>1.924179E-13</v>
      </c>
      <c r="GY99" s="94">
        <v>3.0416808000000001E-12</v>
      </c>
      <c r="GZ99" s="94">
        <v>4.8247135000000002E-11</v>
      </c>
      <c r="HA99" s="94">
        <v>7.6355479999999999E-10</v>
      </c>
      <c r="HB99" s="94">
        <v>1.2041763E-8</v>
      </c>
      <c r="HC99" s="94">
        <v>1.8885365999999999E-7</v>
      </c>
      <c r="HD99" s="94">
        <v>2.9349866999999999E-6</v>
      </c>
      <c r="HE99" s="94">
        <v>4.4912795000000001E-5</v>
      </c>
      <c r="HF99" s="94">
        <v>6.6860919999999998E-4</v>
      </c>
      <c r="HG99" s="94">
        <v>3.1372218000000002E-3</v>
      </c>
      <c r="HH99" s="94">
        <v>9.3210840000000003E-3</v>
      </c>
      <c r="HI99" s="94">
        <v>2.1615503000000001E-2</v>
      </c>
      <c r="HJ99" s="94">
        <v>4.2165719999999997E-2</v>
      </c>
      <c r="HK99" s="94">
        <v>7.1687004999999998E-2</v>
      </c>
      <c r="HL99" s="94">
        <v>0.10830239</v>
      </c>
      <c r="HM99" s="94">
        <v>0.14694462999999999</v>
      </c>
      <c r="HN99" s="94">
        <v>0.17999357999999999</v>
      </c>
      <c r="HO99" s="94">
        <v>0.20008140999999999</v>
      </c>
      <c r="HP99" s="94">
        <v>0.20325898000000001</v>
      </c>
      <c r="HQ99" s="94">
        <v>0.19131486</v>
      </c>
      <c r="HR99" s="94">
        <v>0.1632923</v>
      </c>
      <c r="HS99" s="94">
        <v>0.12620476</v>
      </c>
      <c r="HT99" s="94">
        <v>8.7851844999999998E-2</v>
      </c>
      <c r="HU99" s="94">
        <v>5.4546690000000002E-2</v>
      </c>
      <c r="HV99" s="94">
        <v>2.9707462E-2</v>
      </c>
      <c r="HW99" s="94">
        <v>1.37931155E-2</v>
      </c>
      <c r="HX99" s="94">
        <v>5.1770990000000001E-3</v>
      </c>
      <c r="HY99" s="94">
        <v>1.3840591E-3</v>
      </c>
      <c r="HZ99" s="94">
        <v>1.7208246999999999E-4</v>
      </c>
      <c r="IA99" s="94">
        <v>1.3826362E-5</v>
      </c>
      <c r="IB99" s="94">
        <v>3.3222245000000001E-6</v>
      </c>
      <c r="IC99" s="94">
        <v>2.1576400000000001E-6</v>
      </c>
      <c r="ID99" s="94">
        <v>1.312832E-6</v>
      </c>
      <c r="IE99" s="94">
        <v>4.7738499999999998E-7</v>
      </c>
      <c r="IF99" s="94">
        <v>8.3594019999999994E-8</v>
      </c>
      <c r="IG99" s="94">
        <v>9.8616529999999995E-9</v>
      </c>
      <c r="IH99" s="94">
        <v>3.4211947000000001E-9</v>
      </c>
      <c r="II99" s="94">
        <v>1.5741208E-9</v>
      </c>
      <c r="IJ99" s="94">
        <v>5.5201499999999998E-10</v>
      </c>
      <c r="IK99" s="94">
        <v>0</v>
      </c>
      <c r="IL99" s="94">
        <v>1.9241632999999999E-13</v>
      </c>
      <c r="IM99" s="94">
        <v>3.0416563000000001E-12</v>
      </c>
      <c r="IN99" s="94">
        <v>4.8246764000000001E-11</v>
      </c>
      <c r="IO99" s="94">
        <v>7.6354889999999997E-10</v>
      </c>
      <c r="IP99" s="94">
        <v>1.2041671999999999E-8</v>
      </c>
      <c r="IQ99" s="94">
        <v>1.8885230999999999E-7</v>
      </c>
      <c r="IR99" s="94">
        <v>2.934967E-6</v>
      </c>
      <c r="IS99" s="94">
        <v>4.4912520000000002E-5</v>
      </c>
      <c r="IT99" s="94">
        <v>6.6860572999999997E-4</v>
      </c>
      <c r="IU99" s="94">
        <v>3.1372139000000001E-3</v>
      </c>
      <c r="IV99" s="94">
        <v>9.3210680000000001E-3</v>
      </c>
      <c r="IW99" s="94">
        <v>2.1615480999999999E-2</v>
      </c>
      <c r="IX99" s="94">
        <v>4.2165692999999997E-2</v>
      </c>
      <c r="IY99" s="94">
        <v>7.1687034999999996E-2</v>
      </c>
      <c r="IZ99" s="94">
        <v>0.10830254</v>
      </c>
      <c r="JA99" s="94">
        <v>0.14694484999999999</v>
      </c>
      <c r="JB99" s="94">
        <v>0.17999391000000001</v>
      </c>
      <c r="JC99" s="94">
        <v>0.20008138</v>
      </c>
      <c r="JD99" s="94">
        <v>0.20325871000000001</v>
      </c>
      <c r="JE99" s="94">
        <v>0.19131434</v>
      </c>
      <c r="JF99" s="94">
        <v>0.16329172</v>
      </c>
      <c r="JG99" s="94">
        <v>0.12620427000000001</v>
      </c>
      <c r="JH99" s="94">
        <v>8.7851529999999997E-2</v>
      </c>
      <c r="JI99" s="94">
        <v>5.4546564999999998E-2</v>
      </c>
      <c r="JJ99" s="94">
        <v>2.9707431999999999E-2</v>
      </c>
      <c r="JK99" s="94">
        <v>1.3793109E-2</v>
      </c>
      <c r="JL99" s="94">
        <v>5.1770990000000001E-3</v>
      </c>
      <c r="JM99" s="94">
        <v>1.3840600999999999E-3</v>
      </c>
      <c r="JN99" s="94">
        <v>1.7208250999999999E-4</v>
      </c>
      <c r="JO99" s="94">
        <v>1.3826337E-5</v>
      </c>
      <c r="JP99" s="94">
        <v>3.3222254E-6</v>
      </c>
      <c r="JQ99" s="94">
        <v>2.1576504000000002E-6</v>
      </c>
      <c r="JR99" s="94">
        <v>1.3128417E-6</v>
      </c>
      <c r="JS99" s="94">
        <v>4.7738484000000004E-7</v>
      </c>
      <c r="JT99" s="94">
        <v>8.3593483999999995E-8</v>
      </c>
      <c r="JU99" s="94">
        <v>9.8616989999999992E-9</v>
      </c>
      <c r="JV99" s="94">
        <v>3.4212090000000001E-9</v>
      </c>
      <c r="JW99" s="94">
        <v>1.5741299E-9</v>
      </c>
      <c r="JX99" s="94">
        <v>5.5201793E-10</v>
      </c>
      <c r="JY99" s="94">
        <v>0</v>
      </c>
      <c r="JZ99" s="94">
        <v>1.9241503E-13</v>
      </c>
      <c r="KA99" s="94">
        <v>3.0416362000000002E-12</v>
      </c>
      <c r="KB99" s="94">
        <v>4.8246444999999998E-11</v>
      </c>
      <c r="KC99" s="94">
        <v>7.6354429999999996E-10</v>
      </c>
      <c r="KD99" s="94">
        <v>1.2041607E-8</v>
      </c>
      <c r="KE99" s="94">
        <v>1.8885138999999999E-7</v>
      </c>
      <c r="KF99" s="94">
        <v>2.9349539999999999E-6</v>
      </c>
      <c r="KG99" s="94">
        <v>4.4912354000000001E-5</v>
      </c>
      <c r="KH99" s="94">
        <v>6.6860400000000005E-4</v>
      </c>
      <c r="KI99" s="94">
        <v>3.1372113000000001E-3</v>
      </c>
      <c r="KJ99" s="94">
        <v>9.3210640000000004E-3</v>
      </c>
      <c r="KK99" s="94">
        <v>2.1615464000000001E-2</v>
      </c>
      <c r="KL99" s="94">
        <v>4.2165651999999998E-2</v>
      </c>
      <c r="KM99" s="94">
        <v>7.1686946000000001E-2</v>
      </c>
      <c r="KN99" s="94">
        <v>0.10830243000000001</v>
      </c>
      <c r="KO99" s="94">
        <v>0.14694478999999999</v>
      </c>
      <c r="KP99" s="94">
        <v>0.17999383999999999</v>
      </c>
      <c r="KQ99" s="94">
        <v>0.20008140999999999</v>
      </c>
      <c r="KR99" s="94">
        <v>0.20325879999999999</v>
      </c>
      <c r="KS99" s="94">
        <v>0.19131437000000001</v>
      </c>
      <c r="KT99" s="94">
        <v>0.16329166000000001</v>
      </c>
      <c r="KU99" s="94">
        <v>0.12620412</v>
      </c>
      <c r="KV99" s="94">
        <v>8.785134E-2</v>
      </c>
      <c r="KW99" s="94">
        <v>5.4546416E-2</v>
      </c>
      <c r="KX99" s="94">
        <v>2.9707361000000002E-2</v>
      </c>
      <c r="KY99" s="94">
        <v>1.3793100000000001E-2</v>
      </c>
      <c r="KZ99" s="94">
        <v>5.1771150000000004E-3</v>
      </c>
      <c r="LA99" s="94">
        <v>1.384071E-3</v>
      </c>
      <c r="LB99" s="94">
        <v>1.7208375E-4</v>
      </c>
      <c r="LC99" s="94">
        <v>1.3826412999999999E-5</v>
      </c>
      <c r="LD99" s="94">
        <v>3.3222268E-6</v>
      </c>
      <c r="LE99" s="94">
        <v>2.1576457000000001E-6</v>
      </c>
      <c r="LF99" s="94">
        <v>1.3128446E-6</v>
      </c>
      <c r="LG99" s="94">
        <v>4.7738910000000003E-7</v>
      </c>
      <c r="LH99" s="94">
        <v>8.359408E-8</v>
      </c>
      <c r="LI99" s="94">
        <v>9.8617529999999999E-9</v>
      </c>
      <c r="LJ99" s="94">
        <v>3.4212215E-9</v>
      </c>
      <c r="LK99" s="94">
        <v>1.5741321999999999E-9</v>
      </c>
      <c r="LL99" s="94">
        <v>5.520183E-10</v>
      </c>
      <c r="LM99" s="94">
        <v>0</v>
      </c>
      <c r="LN99" s="94">
        <v>1.9241412E-13</v>
      </c>
      <c r="LO99" s="94">
        <v>3.0416222999999998E-12</v>
      </c>
      <c r="LP99" s="94">
        <v>4.8246247E-11</v>
      </c>
      <c r="LQ99" s="94">
        <v>7.635412E-10</v>
      </c>
      <c r="LR99" s="94">
        <v>1.2041562000000001E-8</v>
      </c>
      <c r="LS99" s="94">
        <v>1.8885078E-7</v>
      </c>
      <c r="LT99" s="94">
        <v>2.9349453000000001E-6</v>
      </c>
      <c r="LU99" s="94">
        <v>4.4912220000000001E-5</v>
      </c>
      <c r="LV99" s="94">
        <v>6.6860235999999999E-4</v>
      </c>
      <c r="LW99" s="94">
        <v>3.1372119999999999E-3</v>
      </c>
      <c r="LX99" s="94">
        <v>9.3210700000000007E-3</v>
      </c>
      <c r="LY99" s="94">
        <v>2.1615474999999999E-2</v>
      </c>
      <c r="LZ99" s="94">
        <v>4.2165639999999997E-2</v>
      </c>
      <c r="MA99" s="94">
        <v>7.1686899999999998E-2</v>
      </c>
      <c r="MB99" s="94">
        <v>0.10830227000000001</v>
      </c>
      <c r="MC99" s="94">
        <v>0.14694450000000001</v>
      </c>
      <c r="MD99" s="94">
        <v>0.17999344</v>
      </c>
      <c r="ME99" s="94">
        <v>0.20008113999999999</v>
      </c>
      <c r="MF99" s="94">
        <v>0.20325863</v>
      </c>
      <c r="MG99" s="94">
        <v>0.1913144</v>
      </c>
      <c r="MH99" s="94">
        <v>0.16329173999999999</v>
      </c>
      <c r="MI99" s="94">
        <v>0.12620413</v>
      </c>
      <c r="MJ99" s="94">
        <v>8.7851330000000005E-2</v>
      </c>
      <c r="MK99" s="94">
        <v>5.4546404999999999E-2</v>
      </c>
      <c r="ML99" s="94">
        <v>2.9707339999999999E-2</v>
      </c>
      <c r="MM99" s="94">
        <v>1.3793077000000001E-2</v>
      </c>
      <c r="MN99" s="94">
        <v>5.1771066999999997E-3</v>
      </c>
      <c r="MO99" s="94">
        <v>1.3840726000000001E-3</v>
      </c>
      <c r="MP99" s="94">
        <v>1.7208577E-4</v>
      </c>
      <c r="MQ99" s="94">
        <v>1.3826547000000001E-5</v>
      </c>
      <c r="MR99" s="94">
        <v>3.3222357E-6</v>
      </c>
      <c r="MS99" s="94">
        <v>2.1576388E-6</v>
      </c>
      <c r="MT99" s="94">
        <v>1.3128376E-6</v>
      </c>
      <c r="MU99" s="94">
        <v>4.7738899999999999E-7</v>
      </c>
      <c r="MV99" s="94">
        <v>8.3594805999999999E-8</v>
      </c>
      <c r="MW99" s="94">
        <v>9.8617960000000004E-9</v>
      </c>
      <c r="MX99" s="94">
        <v>3.4212261999999998E-9</v>
      </c>
      <c r="MY99" s="94">
        <v>1.5741335999999999E-9</v>
      </c>
      <c r="MZ99" s="94">
        <v>5.5201810000000004E-10</v>
      </c>
      <c r="NA99" s="94">
        <v>0</v>
      </c>
      <c r="NB99" s="94">
        <v>1.9241359000000001E-13</v>
      </c>
      <c r="NC99" s="94">
        <v>3.0416138000000002E-12</v>
      </c>
      <c r="ND99" s="94">
        <v>4.8246129999999997E-11</v>
      </c>
      <c r="NE99" s="94">
        <v>7.6353930000000002E-10</v>
      </c>
      <c r="NF99" s="94">
        <v>1.2041534E-8</v>
      </c>
      <c r="NG99" s="94">
        <v>1.8885033999999999E-7</v>
      </c>
      <c r="NH99" s="94">
        <v>2.9349392E-6</v>
      </c>
      <c r="NI99" s="94">
        <v>4.4912125000000002E-5</v>
      </c>
      <c r="NJ99" s="94">
        <v>6.6860080000000004E-4</v>
      </c>
      <c r="NK99" s="94">
        <v>3.1372042999999999E-3</v>
      </c>
      <c r="NL99" s="94">
        <v>9.3210540000000005E-3</v>
      </c>
      <c r="NM99" s="94">
        <v>2.1615453E-2</v>
      </c>
      <c r="NN99" s="94">
        <v>4.2165625999999998E-2</v>
      </c>
      <c r="NO99" s="94">
        <v>7.1686864000000003E-2</v>
      </c>
      <c r="NP99" s="94">
        <v>0.108302206</v>
      </c>
      <c r="NQ99" s="94">
        <v>0.14694425</v>
      </c>
      <c r="NR99" s="94">
        <v>0.17999306000000001</v>
      </c>
      <c r="NS99" s="94">
        <v>0.20008081</v>
      </c>
      <c r="NT99" s="94">
        <v>0.20325842</v>
      </c>
      <c r="NU99" s="94">
        <v>0.19131428</v>
      </c>
      <c r="NV99" s="94">
        <v>0.16329178</v>
      </c>
      <c r="NW99" s="94">
        <v>0.12620435999999999</v>
      </c>
      <c r="NX99" s="94">
        <v>8.7851559999999995E-2</v>
      </c>
      <c r="NY99" s="94">
        <v>5.4546587000000001E-2</v>
      </c>
      <c r="NZ99" s="94">
        <v>2.9707443E-2</v>
      </c>
      <c r="OA99" s="94">
        <v>1.3793111E-2</v>
      </c>
      <c r="OB99" s="94">
        <v>5.1771050000000004E-3</v>
      </c>
      <c r="OC99" s="94">
        <v>1.3840685E-3</v>
      </c>
      <c r="OD99" s="94">
        <v>1.7208560999999999E-4</v>
      </c>
      <c r="OE99" s="94">
        <v>1.3826554E-5</v>
      </c>
      <c r="OF99" s="94">
        <v>3.3222425000000002E-6</v>
      </c>
      <c r="OG99" s="94">
        <v>2.1576427000000002E-6</v>
      </c>
      <c r="OH99" s="94">
        <v>1.3128368E-6</v>
      </c>
      <c r="OI99" s="94">
        <v>4.7738820000000005E-7</v>
      </c>
      <c r="OJ99" s="94">
        <v>8.3594680000000006E-8</v>
      </c>
      <c r="OK99" s="94">
        <v>9.8617829999999995E-9</v>
      </c>
      <c r="OL99" s="94">
        <v>3.4212313000000002E-9</v>
      </c>
      <c r="OM99" s="94">
        <v>1.5741363E-9</v>
      </c>
      <c r="ON99" s="94">
        <v>5.5201849999999996E-10</v>
      </c>
      <c r="OO99" s="94">
        <v>0</v>
      </c>
      <c r="OP99" s="94">
        <v>1.9241450000000001E-13</v>
      </c>
      <c r="OQ99" s="94">
        <v>3.0416272999999999E-12</v>
      </c>
      <c r="OR99" s="94">
        <v>4.8246343999999998E-11</v>
      </c>
      <c r="OS99" s="94">
        <v>7.6354283999999997E-10</v>
      </c>
      <c r="OT99" s="94">
        <v>1.2041588000000001E-8</v>
      </c>
      <c r="OU99" s="94">
        <v>1.8885120000000001E-7</v>
      </c>
      <c r="OV99" s="94">
        <v>2.9349521000000002E-6</v>
      </c>
      <c r="OW99" s="94">
        <v>4.4912310000000001E-5</v>
      </c>
      <c r="OX99" s="94">
        <v>6.6860270000000004E-4</v>
      </c>
      <c r="OY99" s="94">
        <v>3.1372046E-3</v>
      </c>
      <c r="OZ99" s="94">
        <v>9.3210470000000007E-3</v>
      </c>
      <c r="PA99" s="94">
        <v>2.1615428999999999E-2</v>
      </c>
      <c r="PB99" s="94">
        <v>4.2165577000000003E-2</v>
      </c>
      <c r="PC99" s="94">
        <v>7.1686834000000005E-2</v>
      </c>
      <c r="PD99" s="94">
        <v>0.108302176</v>
      </c>
      <c r="PE99" s="94">
        <v>0.1469443</v>
      </c>
      <c r="PF99" s="94">
        <v>0.17999317000000001</v>
      </c>
      <c r="PG99" s="94">
        <v>0.20008081</v>
      </c>
      <c r="PH99" s="94">
        <v>0.2032583</v>
      </c>
      <c r="PI99" s="94">
        <v>0.19131408999999999</v>
      </c>
      <c r="PJ99" s="94">
        <v>0.16329165000000001</v>
      </c>
      <c r="PK99" s="94">
        <v>0.12620424</v>
      </c>
      <c r="PL99" s="94">
        <v>8.7851524E-2</v>
      </c>
      <c r="PM99" s="94">
        <v>5.4546613000000001E-2</v>
      </c>
      <c r="PN99" s="94">
        <v>2.9707490999999999E-2</v>
      </c>
      <c r="PO99" s="94">
        <v>1.3793155E-2</v>
      </c>
      <c r="PP99" s="94">
        <v>5.177119E-3</v>
      </c>
      <c r="PQ99" s="94">
        <v>1.3840657000000001E-3</v>
      </c>
      <c r="PR99" s="94">
        <v>1.7208446000000001E-4</v>
      </c>
      <c r="PS99" s="94">
        <v>1.382649E-5</v>
      </c>
      <c r="PT99" s="94">
        <v>3.3222425000000002E-6</v>
      </c>
      <c r="PU99" s="94">
        <v>2.1576511000000002E-6</v>
      </c>
      <c r="PV99" s="94">
        <v>1.3128437000000001E-6</v>
      </c>
      <c r="PW99" s="94">
        <v>4.7739012999999996E-7</v>
      </c>
      <c r="PX99" s="94">
        <v>8.3594540000000001E-8</v>
      </c>
      <c r="PY99" s="94">
        <v>9.8617745000000001E-9</v>
      </c>
      <c r="PZ99" s="94">
        <v>3.4212421999999999E-9</v>
      </c>
      <c r="QA99" s="94">
        <v>1.5741417E-9</v>
      </c>
      <c r="QB99" s="94">
        <v>5.5201989999999999E-10</v>
      </c>
      <c r="QC99" s="94">
        <v>0</v>
      </c>
      <c r="QD99" s="94">
        <v>1.9241538E-13</v>
      </c>
      <c r="QE99" s="94">
        <v>3.0416407E-12</v>
      </c>
      <c r="QF99" s="94">
        <v>4.8246569999999999E-11</v>
      </c>
      <c r="QG99" s="94">
        <v>7.6354634000000005E-10</v>
      </c>
      <c r="QH99" s="94">
        <v>1.2041642E-8</v>
      </c>
      <c r="QI99" s="94">
        <v>1.8885201000000001E-7</v>
      </c>
      <c r="QJ99" s="94">
        <v>2.9349649E-6</v>
      </c>
      <c r="QK99" s="94">
        <v>4.4912503999999998E-5</v>
      </c>
      <c r="QL99" s="94">
        <v>6.6860556E-4</v>
      </c>
      <c r="QM99" s="94">
        <v>3.1372103999999998E-3</v>
      </c>
      <c r="QN99" s="94">
        <v>9.3210470000000007E-3</v>
      </c>
      <c r="QO99" s="94">
        <v>2.1615407999999999E-2</v>
      </c>
      <c r="QP99" s="94">
        <v>4.216553E-2</v>
      </c>
      <c r="QQ99" s="94">
        <v>7.1686744999999996E-2</v>
      </c>
      <c r="QR99" s="94">
        <v>0.108302124</v>
      </c>
      <c r="QS99" s="94">
        <v>0.14694436</v>
      </c>
      <c r="QT99" s="94">
        <v>0.17999332000000001</v>
      </c>
      <c r="QU99" s="94">
        <v>0.20008107</v>
      </c>
      <c r="QV99" s="94">
        <v>0.20325857</v>
      </c>
      <c r="QW99" s="94">
        <v>0.1913144</v>
      </c>
      <c r="QX99" s="94">
        <v>0.16329186000000001</v>
      </c>
      <c r="QY99" s="94">
        <v>0.12620439</v>
      </c>
      <c r="QZ99" s="94">
        <v>8.785155E-2</v>
      </c>
      <c r="RA99" s="94">
        <v>5.4546600000000001E-2</v>
      </c>
      <c r="RB99" s="94">
        <v>2.970749E-2</v>
      </c>
      <c r="RC99" s="94">
        <v>1.3793164E-2</v>
      </c>
      <c r="RD99" s="94">
        <v>5.1771259999999998E-3</v>
      </c>
      <c r="RE99" s="94">
        <v>1.3840669000000001E-3</v>
      </c>
      <c r="RF99" s="94">
        <v>1.7208351000000001E-4</v>
      </c>
      <c r="RG99" s="94">
        <v>1.3826444000000001E-5</v>
      </c>
      <c r="RH99" s="94">
        <v>3.3222390000000002E-6</v>
      </c>
      <c r="RI99" s="94">
        <v>2.1576539000000002E-6</v>
      </c>
      <c r="RJ99" s="94">
        <v>1.312849E-6</v>
      </c>
      <c r="RK99" s="94">
        <v>4.7739260000000002E-7</v>
      </c>
      <c r="RL99" s="94">
        <v>8.359458E-8</v>
      </c>
      <c r="RM99" s="94">
        <v>9.8617679999999997E-9</v>
      </c>
      <c r="RN99" s="94">
        <v>3.4212440000000001E-9</v>
      </c>
      <c r="RO99" s="94">
        <v>1.574141E-9</v>
      </c>
      <c r="RP99" s="94">
        <v>5.5201940000000004E-10</v>
      </c>
      <c r="RQ99" s="94">
        <v>0</v>
      </c>
      <c r="RR99" s="94">
        <v>1.9241534999999999E-13</v>
      </c>
      <c r="RS99" s="94">
        <v>3.0416394E-12</v>
      </c>
      <c r="RT99" s="94">
        <v>4.8246553000000002E-11</v>
      </c>
      <c r="RU99" s="94">
        <v>7.6354655999999999E-10</v>
      </c>
      <c r="RV99" s="94">
        <v>1.2041645999999999E-8</v>
      </c>
      <c r="RW99" s="94">
        <v>1.8885211E-7</v>
      </c>
      <c r="RX99" s="94">
        <v>2.9349664999999999E-6</v>
      </c>
      <c r="RY99" s="94">
        <v>4.4912535999999999E-5</v>
      </c>
      <c r="RZ99" s="94">
        <v>6.6860626000000002E-4</v>
      </c>
      <c r="SA99" s="94">
        <v>3.1372127000000001E-3</v>
      </c>
      <c r="SB99" s="94">
        <v>9.3210519999999998E-3</v>
      </c>
      <c r="SC99" s="94">
        <v>2.1615402999999998E-2</v>
      </c>
      <c r="SD99" s="94">
        <v>4.2165479999999998E-2</v>
      </c>
      <c r="SE99" s="94">
        <v>7.1686650000000005E-2</v>
      </c>
      <c r="SF99" s="94">
        <v>0.10830199</v>
      </c>
      <c r="SG99" s="94">
        <v>0.14694418000000001</v>
      </c>
      <c r="SH99" s="94">
        <v>0.17999324</v>
      </c>
      <c r="SI99" s="94">
        <v>0.20008119999999999</v>
      </c>
      <c r="SJ99" s="94">
        <v>0.20325883</v>
      </c>
      <c r="SK99" s="94">
        <v>0.19131465</v>
      </c>
      <c r="SL99" s="94">
        <v>0.16329210999999999</v>
      </c>
      <c r="SM99" s="94">
        <v>0.12620456999999999</v>
      </c>
      <c r="SN99" s="94">
        <v>8.7851665999999995E-2</v>
      </c>
      <c r="SO99" s="94">
        <v>5.4546613000000001E-2</v>
      </c>
      <c r="SP99" s="94">
        <v>2.9707464999999999E-2</v>
      </c>
      <c r="SQ99" s="94">
        <v>1.3793147E-2</v>
      </c>
      <c r="SR99" s="94">
        <v>5.1771276999999999E-3</v>
      </c>
      <c r="SS99" s="94">
        <v>1.3840699E-3</v>
      </c>
      <c r="ST99" s="94">
        <v>1.7208396E-4</v>
      </c>
      <c r="SU99" s="94">
        <v>1.3826462999999999E-5</v>
      </c>
      <c r="SV99" s="94">
        <v>3.3222372999999999E-6</v>
      </c>
      <c r="SW99" s="94">
        <v>2.1576481999999998E-6</v>
      </c>
      <c r="SX99" s="94">
        <v>1.3128466999999999E-6</v>
      </c>
      <c r="SY99" s="94">
        <v>4.7739269999999996E-7</v>
      </c>
      <c r="SZ99" s="94">
        <v>8.359462E-8</v>
      </c>
      <c r="TA99" s="94">
        <v>9.8617509999999993E-9</v>
      </c>
      <c r="TB99" s="94">
        <v>3.4212303999999999E-9</v>
      </c>
      <c r="TC99" s="94">
        <v>1.5741354000000001E-9</v>
      </c>
      <c r="TD99" s="94">
        <v>5.5201719999999996E-10</v>
      </c>
      <c r="TE99" s="94">
        <v>0</v>
      </c>
      <c r="TF99" s="94">
        <v>1.9241438999999999E-13</v>
      </c>
      <c r="TG99" s="94">
        <v>3.0416229999999998E-12</v>
      </c>
      <c r="TH99" s="94">
        <v>4.8246299999999998E-11</v>
      </c>
      <c r="TI99" s="94">
        <v>7.6354272999999999E-10</v>
      </c>
      <c r="TJ99" s="94">
        <v>1.20415855E-8</v>
      </c>
      <c r="TK99" s="94">
        <v>1.8885122999999999E-7</v>
      </c>
      <c r="TL99" s="94">
        <v>2.9349544E-6</v>
      </c>
      <c r="TM99" s="94">
        <v>4.4912357999999999E-5</v>
      </c>
      <c r="TN99" s="94">
        <v>6.6860390000000002E-4</v>
      </c>
      <c r="TO99" s="94">
        <v>3.1372097E-3</v>
      </c>
      <c r="TP99" s="94">
        <v>9.3210519999999998E-3</v>
      </c>
      <c r="TQ99" s="94">
        <v>2.1615425000000001E-2</v>
      </c>
      <c r="TR99" s="94">
        <v>4.2165506999999998E-2</v>
      </c>
      <c r="TS99" s="94">
        <v>7.1686655000000002E-2</v>
      </c>
      <c r="TT99" s="94">
        <v>0.10830199</v>
      </c>
      <c r="TU99" s="94">
        <v>0.14694421999999999</v>
      </c>
      <c r="TV99" s="94">
        <v>0.17999327000000001</v>
      </c>
      <c r="TW99" s="94">
        <v>0.20008138</v>
      </c>
      <c r="TX99" s="94">
        <v>0.2032591</v>
      </c>
      <c r="TY99" s="94">
        <v>0.19131493999999999</v>
      </c>
      <c r="TZ99" s="94">
        <v>0.16329244000000001</v>
      </c>
      <c r="UA99" s="94">
        <v>0.12620487999999999</v>
      </c>
      <c r="UB99" s="94">
        <v>8.7851903999999995E-2</v>
      </c>
      <c r="UC99" s="94">
        <v>5.454672E-2</v>
      </c>
      <c r="UD99" s="94">
        <v>2.9707483999999999E-2</v>
      </c>
      <c r="UE99" s="94">
        <v>1.3793135E-2</v>
      </c>
      <c r="UF99" s="94">
        <v>5.1771207000000001E-3</v>
      </c>
      <c r="UG99" s="94">
        <v>1.3840714000000001E-3</v>
      </c>
      <c r="UH99" s="94">
        <v>1.7208465999999999E-4</v>
      </c>
      <c r="UI99" s="94">
        <v>1.3826504999999999E-5</v>
      </c>
      <c r="UJ99" s="94">
        <v>3.3222314000000001E-6</v>
      </c>
      <c r="UK99" s="94">
        <v>2.1576393000000002E-6</v>
      </c>
      <c r="UL99" s="94">
        <v>1.312841E-6</v>
      </c>
      <c r="UM99" s="94">
        <v>4.773909E-7</v>
      </c>
      <c r="UN99" s="94">
        <v>8.3594570000000004E-8</v>
      </c>
      <c r="UO99" s="94">
        <v>9.8617330000000002E-9</v>
      </c>
      <c r="UP99" s="94">
        <v>3.4212130000000001E-9</v>
      </c>
      <c r="UQ99" s="94">
        <v>1.5741279E-9</v>
      </c>
      <c r="UR99" s="94">
        <v>5.5201466000000002E-10</v>
      </c>
      <c r="US99" s="94">
        <v>0</v>
      </c>
      <c r="UT99" s="94">
        <v>1.9241408999999999E-13</v>
      </c>
      <c r="UU99" s="94">
        <v>3.0416181999999999E-12</v>
      </c>
      <c r="UV99" s="94">
        <v>4.8246199999999999E-11</v>
      </c>
      <c r="UW99" s="94">
        <v>7.6354100000000004E-10</v>
      </c>
      <c r="UX99" s="94">
        <v>1.2041554E-8</v>
      </c>
      <c r="UY99" s="94">
        <v>1.8885062E-7</v>
      </c>
      <c r="UZ99" s="94">
        <v>2.9349449999999998E-6</v>
      </c>
      <c r="VA99" s="94">
        <v>4.4912215999999997E-5</v>
      </c>
      <c r="VB99" s="94">
        <v>6.6860170000000003E-4</v>
      </c>
      <c r="VC99" s="94">
        <v>3.1372042999999999E-3</v>
      </c>
      <c r="VD99" s="94">
        <v>9.3210480000000002E-3</v>
      </c>
      <c r="VE99" s="94">
        <v>2.161542E-2</v>
      </c>
      <c r="VF99" s="94">
        <v>4.2165525000000002E-2</v>
      </c>
      <c r="VG99" s="94">
        <v>7.1686669999999994E-2</v>
      </c>
      <c r="VH99" s="94">
        <v>0.10830193</v>
      </c>
      <c r="VI99" s="94">
        <v>0.14694404999999999</v>
      </c>
      <c r="VJ99" s="94">
        <v>0.17999297</v>
      </c>
      <c r="VK99" s="94">
        <v>0.20008102</v>
      </c>
      <c r="VL99" s="94">
        <v>0.20325879999999999</v>
      </c>
      <c r="VM99" s="94">
        <v>0.1913147</v>
      </c>
      <c r="VN99" s="94">
        <v>0.16329224000000001</v>
      </c>
      <c r="VO99" s="94">
        <v>0.12620480000000001</v>
      </c>
      <c r="VP99" s="94">
        <v>8.785192E-2</v>
      </c>
      <c r="VQ99" s="94">
        <v>5.4546780000000003E-2</v>
      </c>
      <c r="VR99" s="94">
        <v>2.9707509999999999E-2</v>
      </c>
      <c r="VS99" s="94">
        <v>1.3793128E-2</v>
      </c>
      <c r="VT99" s="94">
        <v>5.1771070000000002E-3</v>
      </c>
      <c r="VU99" s="94">
        <v>1.3840683999999999E-3</v>
      </c>
      <c r="VV99" s="94">
        <v>1.7208527E-4</v>
      </c>
      <c r="VW99" s="94">
        <v>1.3826529E-5</v>
      </c>
      <c r="VX99" s="94">
        <v>3.3222266000000001E-6</v>
      </c>
      <c r="VY99" s="94">
        <v>2.157634E-6</v>
      </c>
      <c r="VZ99" s="94">
        <v>1.3128372999999999E-6</v>
      </c>
      <c r="WA99" s="94">
        <v>4.7738916000000004E-7</v>
      </c>
      <c r="WB99" s="94">
        <v>8.3594300000000004E-8</v>
      </c>
      <c r="WC99" s="94">
        <v>9.8616870000000004E-9</v>
      </c>
      <c r="WD99" s="94">
        <v>3.4211901999999999E-9</v>
      </c>
      <c r="WE99" s="94">
        <v>1.5741194E-9</v>
      </c>
      <c r="WF99" s="94">
        <v>5.5201160000000003E-10</v>
      </c>
      <c r="WG99" s="94">
        <v>0</v>
      </c>
      <c r="WH99" s="94">
        <v>1.9241492999999999E-13</v>
      </c>
      <c r="WI99" s="94">
        <v>3.0416299999999998E-12</v>
      </c>
      <c r="WJ99" s="94">
        <v>4.8246354999999998E-11</v>
      </c>
      <c r="WK99" s="94">
        <v>7.6354309999999999E-10</v>
      </c>
      <c r="WL99" s="94">
        <v>1.2041591E-8</v>
      </c>
      <c r="WM99" s="94">
        <v>1.8885109000000001E-7</v>
      </c>
      <c r="WN99" s="94">
        <v>2.9349496E-6</v>
      </c>
      <c r="WO99" s="94">
        <v>4.4912278E-5</v>
      </c>
      <c r="WP99" s="94">
        <v>6.6860235999999999E-4</v>
      </c>
      <c r="WQ99" s="94">
        <v>3.137202E-3</v>
      </c>
      <c r="WR99" s="94">
        <v>9.3210399999999992E-3</v>
      </c>
      <c r="WS99" s="94">
        <v>2.1615415999999998E-2</v>
      </c>
      <c r="WT99" s="94">
        <v>4.2165543999999999E-2</v>
      </c>
      <c r="WU99" s="94">
        <v>7.1686749999999994E-2</v>
      </c>
      <c r="WV99" s="94">
        <v>0.108302064</v>
      </c>
      <c r="WW99" s="94">
        <v>0.14694418000000001</v>
      </c>
      <c r="WX99" s="94">
        <v>0.17999317000000001</v>
      </c>
      <c r="WY99" s="94">
        <v>0.20008111000000001</v>
      </c>
      <c r="WZ99" s="94">
        <v>0.20325883</v>
      </c>
      <c r="XA99" s="94">
        <v>0.19131471</v>
      </c>
      <c r="XB99" s="94">
        <v>0.16329216999999999</v>
      </c>
      <c r="XC99" s="94">
        <v>0.12620466999999999</v>
      </c>
      <c r="XD99" s="94">
        <v>8.7851799999999994E-2</v>
      </c>
      <c r="XE99" s="94">
        <v>5.4546740000000003E-2</v>
      </c>
      <c r="XF99" s="94">
        <v>2.9707509999999999E-2</v>
      </c>
      <c r="XG99" s="94">
        <v>1.3793138E-2</v>
      </c>
      <c r="XH99" s="94">
        <v>5.1771070000000002E-3</v>
      </c>
      <c r="XI99" s="94">
        <v>1.3840663999999999E-3</v>
      </c>
      <c r="XJ99" s="94">
        <v>1.720851E-4</v>
      </c>
      <c r="XK99" s="94">
        <v>1.3826504999999999E-5</v>
      </c>
      <c r="XL99" s="94">
        <v>3.3222168000000001E-6</v>
      </c>
      <c r="XM99" s="94">
        <v>2.1576288000000002E-6</v>
      </c>
      <c r="XN99" s="94">
        <v>1.3128355E-6</v>
      </c>
      <c r="XO99" s="94">
        <v>4.7738810000000001E-7</v>
      </c>
      <c r="XP99" s="94">
        <v>8.3593995999999999E-8</v>
      </c>
      <c r="XQ99" s="94">
        <v>9.8616439999999999E-9</v>
      </c>
      <c r="XR99" s="94">
        <v>3.4211757999999999E-9</v>
      </c>
      <c r="XS99" s="94">
        <v>1.5741125E-9</v>
      </c>
      <c r="XT99" s="94">
        <v>5.520089E-10</v>
      </c>
      <c r="XU99" s="94">
        <v>0</v>
      </c>
      <c r="XV99" s="94">
        <v>1.9241611000000001E-13</v>
      </c>
      <c r="XW99" s="94">
        <v>3.0416500000000001E-12</v>
      </c>
      <c r="XX99" s="94">
        <v>4.824665E-11</v>
      </c>
      <c r="XY99" s="94">
        <v>7.6354750000000005E-10</v>
      </c>
      <c r="XZ99" s="94">
        <v>1.2041656999999999E-8</v>
      </c>
      <c r="YA99" s="94">
        <v>1.8885214000000001E-7</v>
      </c>
      <c r="YB99" s="94">
        <v>2.9349664999999999E-6</v>
      </c>
      <c r="YC99" s="94">
        <v>4.4912549999999997E-5</v>
      </c>
      <c r="YD99" s="94">
        <v>6.6860626000000002E-4</v>
      </c>
      <c r="YE99" s="94">
        <v>3.1372107999999999E-3</v>
      </c>
      <c r="YF99" s="94">
        <v>9.3210529999999993E-3</v>
      </c>
      <c r="YG99" s="94">
        <v>2.1615446E-2</v>
      </c>
      <c r="YH99" s="94">
        <v>4.2165609999999999E-2</v>
      </c>
      <c r="YI99" s="94">
        <v>7.1686879999999994E-2</v>
      </c>
      <c r="YJ99" s="94">
        <v>0.1083023</v>
      </c>
      <c r="YK99" s="94">
        <v>0.14694460000000001</v>
      </c>
      <c r="YL99" s="94">
        <v>0.17999366999999999</v>
      </c>
      <c r="YM99" s="94">
        <v>0.20008154</v>
      </c>
      <c r="YN99" s="94">
        <v>0.20325926</v>
      </c>
      <c r="YO99" s="94">
        <v>0.19131509999999999</v>
      </c>
      <c r="YP99" s="94">
        <v>0.16329241</v>
      </c>
      <c r="YQ99" s="94">
        <v>0.12620480000000001</v>
      </c>
      <c r="YR99" s="94">
        <v>8.7851869999999999E-2</v>
      </c>
      <c r="YS99" s="94">
        <v>5.4546770000000001E-2</v>
      </c>
      <c r="YT99" s="94">
        <v>2.9707557999999998E-2</v>
      </c>
      <c r="YU99" s="94">
        <v>1.37931835E-2</v>
      </c>
      <c r="YV99" s="94">
        <v>5.1771320000000001E-3</v>
      </c>
      <c r="YW99" s="94">
        <v>1.3840725E-3</v>
      </c>
      <c r="YX99" s="94">
        <v>1.7208535E-4</v>
      </c>
      <c r="YY99" s="94">
        <v>1.3826512E-5</v>
      </c>
      <c r="YZ99" s="94">
        <v>3.3222067999999998E-6</v>
      </c>
      <c r="ZA99" s="94">
        <v>2.1576201999999999E-6</v>
      </c>
      <c r="ZB99" s="94">
        <v>1.3128315000000001E-6</v>
      </c>
      <c r="ZC99" s="94">
        <v>4.7738679999999995E-7</v>
      </c>
      <c r="ZD99" s="94">
        <v>8.3593589999999996E-8</v>
      </c>
      <c r="ZE99" s="94">
        <v>9.8615809999999997E-9</v>
      </c>
      <c r="ZF99" s="94">
        <v>3.4211505000000001E-9</v>
      </c>
      <c r="ZG99" s="94">
        <v>1.5740993E-9</v>
      </c>
      <c r="ZH99" s="94">
        <v>5.5200333E-10</v>
      </c>
      <c r="ZI99" s="94">
        <v>0</v>
      </c>
      <c r="ZJ99" s="94">
        <v>1.9241692E-13</v>
      </c>
      <c r="ZK99" s="94">
        <v>3.0416635000000002E-12</v>
      </c>
      <c r="ZL99" s="94">
        <v>4.8246865000000001E-11</v>
      </c>
      <c r="ZM99" s="94">
        <v>7.6355079999999996E-10</v>
      </c>
      <c r="ZN99" s="94">
        <v>1.2041708000000001E-8</v>
      </c>
      <c r="ZO99" s="94">
        <v>1.8885287000000001E-7</v>
      </c>
      <c r="ZP99" s="94">
        <v>2.9349753E-6</v>
      </c>
      <c r="ZQ99" s="94">
        <v>4.4912659999999998E-5</v>
      </c>
      <c r="ZR99" s="94">
        <v>6.6860800000000001E-4</v>
      </c>
      <c r="ZS99" s="94">
        <v>3.1372178000000001E-3</v>
      </c>
      <c r="ZT99" s="94">
        <v>9.3210710000000002E-3</v>
      </c>
      <c r="ZU99" s="94">
        <v>2.1615477000000001E-2</v>
      </c>
      <c r="ZV99" s="94">
        <v>4.2165674E-2</v>
      </c>
      <c r="ZW99" s="94">
        <v>7.1687004999999998E-2</v>
      </c>
      <c r="ZX99" s="94">
        <v>0.10830250399999999</v>
      </c>
      <c r="ZY99" s="94">
        <v>0.14694488</v>
      </c>
      <c r="ZZ99" s="94">
        <v>0.17999403</v>
      </c>
      <c r="AAA99" s="94">
        <v>0.20008198999999999</v>
      </c>
      <c r="AAB99" s="94">
        <v>0.20325968999999999</v>
      </c>
      <c r="AAC99" s="94">
        <v>0.19131561999999999</v>
      </c>
      <c r="AAD99" s="94">
        <v>0.16329291000000001</v>
      </c>
      <c r="AAE99" s="94">
        <v>0.12620518</v>
      </c>
      <c r="AAF99" s="94">
        <v>8.7852079999999999E-2</v>
      </c>
      <c r="AAG99" s="94">
        <v>5.4546892999999999E-2</v>
      </c>
      <c r="AAH99" s="94">
        <v>2.9707635E-2</v>
      </c>
      <c r="AAI99" s="94">
        <v>1.3793227E-2</v>
      </c>
      <c r="AAJ99" s="94">
        <v>5.1771580000000003E-3</v>
      </c>
      <c r="AAK99" s="94">
        <v>1.384082E-3</v>
      </c>
      <c r="AAL99" s="94">
        <v>1.720871E-4</v>
      </c>
      <c r="AAM99" s="94">
        <v>1.3826609E-5</v>
      </c>
      <c r="AAN99" s="94">
        <v>3.3222113000000001E-6</v>
      </c>
      <c r="AAO99" s="94">
        <v>2.1576208999999999E-6</v>
      </c>
      <c r="AAP99" s="94">
        <v>1.3128338E-6</v>
      </c>
      <c r="AAQ99" s="94">
        <v>4.7738854000000001E-7</v>
      </c>
      <c r="AAR99" s="94">
        <v>8.3593889999999999E-8</v>
      </c>
      <c r="AAS99" s="94">
        <v>9.8615709999999998E-9</v>
      </c>
      <c r="AAT99" s="94">
        <v>3.4211310000000001E-9</v>
      </c>
      <c r="AAU99" s="94">
        <v>1.5740883E-9</v>
      </c>
      <c r="AAV99" s="94">
        <v>5.5199906000000001E-10</v>
      </c>
      <c r="AAW99" s="94">
        <v>0</v>
      </c>
      <c r="AAX99" s="94">
        <v>1.9241531E-13</v>
      </c>
      <c r="AAY99" s="94">
        <v>3.0416349999999999E-12</v>
      </c>
      <c r="AAZ99" s="94">
        <v>4.8246399999999998E-11</v>
      </c>
      <c r="ABA99" s="94">
        <v>7.6354360000000004E-10</v>
      </c>
      <c r="ABB99" s="94">
        <v>1.20416015E-8</v>
      </c>
      <c r="ABC99" s="94">
        <v>1.8885135E-7</v>
      </c>
      <c r="ABD99" s="94">
        <v>2.9349535000000002E-6</v>
      </c>
      <c r="ABE99" s="94">
        <v>4.4912357999999999E-5</v>
      </c>
      <c r="ABF99" s="94">
        <v>6.6860430000000005E-4</v>
      </c>
      <c r="ABG99" s="94">
        <v>3.1372115000000002E-3</v>
      </c>
      <c r="ABH99" s="94">
        <v>9.3210659999999994E-3</v>
      </c>
      <c r="ABI99" s="94">
        <v>2.1615464000000001E-2</v>
      </c>
      <c r="ABJ99" s="94">
        <v>4.2165660000000001E-2</v>
      </c>
      <c r="ABK99" s="94">
        <v>7.1686979999999997E-2</v>
      </c>
      <c r="ABL99" s="94">
        <v>0.10830249</v>
      </c>
      <c r="ABM99" s="94">
        <v>0.14694488</v>
      </c>
      <c r="ABN99" s="94">
        <v>0.17999393999999999</v>
      </c>
      <c r="ABO99" s="94">
        <v>0.20008181</v>
      </c>
      <c r="ABP99" s="94">
        <v>0.20325944000000001</v>
      </c>
      <c r="ABQ99" s="94">
        <v>0.19131525999999999</v>
      </c>
      <c r="ABR99" s="94">
        <v>0.16329254000000001</v>
      </c>
      <c r="ABS99" s="94">
        <v>0.12620487999999999</v>
      </c>
      <c r="ABT99" s="94">
        <v>8.7851869999999999E-2</v>
      </c>
      <c r="ABU99" s="94">
        <v>5.454676E-2</v>
      </c>
      <c r="ABV99" s="94">
        <v>2.9707570999999999E-2</v>
      </c>
      <c r="ABW99" s="94">
        <v>1.3793227E-2</v>
      </c>
      <c r="ABX99" s="94">
        <v>5.1771769999999998E-3</v>
      </c>
      <c r="ABY99" s="94">
        <v>1.3840962999999999E-3</v>
      </c>
      <c r="ABZ99" s="94">
        <v>1.7209131000000001E-4</v>
      </c>
      <c r="ACA99" s="94">
        <v>1.3826904000000001E-5</v>
      </c>
      <c r="ACB99" s="94">
        <v>3.3222631999999999E-6</v>
      </c>
      <c r="ACC99" s="94">
        <v>2.1576511000000002E-6</v>
      </c>
      <c r="ACD99" s="94">
        <v>1.3128562000000001E-6</v>
      </c>
      <c r="ACE99" s="94">
        <v>4.7739920000000004E-7</v>
      </c>
      <c r="ACF99" s="94">
        <v>8.3596559999999996E-8</v>
      </c>
      <c r="ACG99" s="94">
        <v>9.8618385000000007E-9</v>
      </c>
      <c r="ACH99" s="94">
        <v>3.4211896000000001E-9</v>
      </c>
      <c r="ACI99" s="94">
        <v>1.574111E-9</v>
      </c>
      <c r="ACJ99" s="94">
        <v>5.5200740000000004E-10</v>
      </c>
      <c r="ACK99" s="94">
        <v>0</v>
      </c>
      <c r="ACL99" s="94">
        <v>1.9241217000000001E-13</v>
      </c>
      <c r="ACM99" s="94">
        <v>3.0415886999999998E-12</v>
      </c>
      <c r="ACN99" s="94">
        <v>4.8245749999999997E-11</v>
      </c>
      <c r="ACO99" s="94">
        <v>7.6353410000000001E-10</v>
      </c>
      <c r="ACP99" s="94">
        <v>1.2041464000000001E-8</v>
      </c>
      <c r="ACQ99" s="94">
        <v>1.8884946E-7</v>
      </c>
      <c r="ACR99" s="94">
        <v>2.9349285000000001E-6</v>
      </c>
      <c r="ACS99" s="94">
        <v>4.4912015999999997E-5</v>
      </c>
      <c r="ACT99" s="94">
        <v>6.6859985000000005E-4</v>
      </c>
      <c r="ACU99" s="94">
        <v>3.1372050000000001E-3</v>
      </c>
      <c r="ACV99" s="94">
        <v>9.3210600000000008E-3</v>
      </c>
      <c r="ACW99" s="94">
        <v>2.1615477000000001E-2</v>
      </c>
      <c r="ACX99" s="94">
        <v>4.2165692999999997E-2</v>
      </c>
      <c r="ACY99" s="94">
        <v>7.1687000000000001E-2</v>
      </c>
      <c r="ACZ99" s="94">
        <v>0.10830238</v>
      </c>
      <c r="ADA99" s="94">
        <v>0.14694452</v>
      </c>
      <c r="ADB99" s="94">
        <v>0.17999329999999999</v>
      </c>
      <c r="ADC99" s="94">
        <v>0.20008065</v>
      </c>
      <c r="ADD99" s="94">
        <v>0.20325804</v>
      </c>
      <c r="ADE99" s="94">
        <v>0.19131380000000001</v>
      </c>
      <c r="ADF99" s="94">
        <v>0.16329129000000001</v>
      </c>
      <c r="ADG99" s="94">
        <v>0.12620393999999999</v>
      </c>
      <c r="ADH99" s="94">
        <v>8.7851349999999995E-2</v>
      </c>
      <c r="ADI99" s="94">
        <v>5.4546549999999999E-2</v>
      </c>
      <c r="ADJ99" s="94">
        <v>2.9707516999999999E-2</v>
      </c>
      <c r="ADK99" s="94">
        <v>1.3793211E-2</v>
      </c>
      <c r="ADL99" s="94">
        <v>5.1771739999999997E-3</v>
      </c>
      <c r="ADM99" s="94">
        <v>1.3840916E-3</v>
      </c>
      <c r="ADN99" s="94">
        <v>1.7208826999999999E-4</v>
      </c>
      <c r="ADO99" s="94">
        <v>1.38268015E-5</v>
      </c>
      <c r="ADP99" s="94">
        <v>3.322327E-6</v>
      </c>
      <c r="ADQ99" s="94">
        <v>2.1577024999999999E-6</v>
      </c>
      <c r="ADR99" s="94">
        <v>1.3128637E-6</v>
      </c>
      <c r="ADS99" s="94">
        <v>4.7738820000000005E-7</v>
      </c>
      <c r="ADT99" s="94">
        <v>8.3590640000000002E-8</v>
      </c>
      <c r="ADU99" s="94">
        <v>9.8615959999999995E-9</v>
      </c>
      <c r="ADV99" s="94">
        <v>3.4213634000000001E-9</v>
      </c>
      <c r="ADW99" s="94">
        <v>1.5741815000000001E-9</v>
      </c>
      <c r="ADX99" s="94">
        <v>5.5204124999999997E-10</v>
      </c>
      <c r="ADY99" s="100"/>
      <c r="ADZ99" s="101"/>
      <c r="AEA99" s="101"/>
      <c r="AEB99" s="101"/>
      <c r="AEC99" s="101"/>
      <c r="AED99" s="144">
        <f t="shared" si="47"/>
        <v>94</v>
      </c>
      <c r="AEE99" s="142"/>
      <c r="AEF99" s="158">
        <f t="shared" si="53"/>
        <v>94</v>
      </c>
      <c r="AEG99" s="138">
        <f t="shared" si="49"/>
        <v>5.5200719999999998E-10</v>
      </c>
      <c r="AEH99" s="138">
        <f t="shared" si="49"/>
        <v>5.5201194E-10</v>
      </c>
      <c r="AEI99" s="138">
        <f t="shared" si="49"/>
        <v>5.520128E-10</v>
      </c>
      <c r="AEJ99" s="138">
        <f t="shared" si="49"/>
        <v>5.5202425999999997E-10</v>
      </c>
      <c r="AEK99" s="138">
        <f t="shared" si="49"/>
        <v>5.5201554000000001E-10</v>
      </c>
      <c r="AEL99" s="138">
        <f t="shared" si="49"/>
        <v>5.5201499999999998E-10</v>
      </c>
      <c r="AEM99" s="138">
        <f t="shared" si="49"/>
        <v>5.5201793E-10</v>
      </c>
      <c r="AEN99" s="138">
        <f t="shared" si="49"/>
        <v>5.520183E-10</v>
      </c>
      <c r="AEO99" s="138">
        <f t="shared" si="49"/>
        <v>5.5201810000000004E-10</v>
      </c>
      <c r="AEP99" s="138">
        <f t="shared" si="49"/>
        <v>5.5201849999999996E-10</v>
      </c>
      <c r="AEQ99" s="138">
        <f t="shared" si="50"/>
        <v>5.5201989999999999E-10</v>
      </c>
      <c r="AER99" s="138">
        <f t="shared" si="50"/>
        <v>5.5201940000000004E-10</v>
      </c>
      <c r="AES99" s="138">
        <f t="shared" si="50"/>
        <v>5.5201719999999996E-10</v>
      </c>
      <c r="AET99" s="138">
        <f t="shared" si="50"/>
        <v>5.5201466000000002E-10</v>
      </c>
      <c r="AEU99" s="138">
        <f t="shared" si="50"/>
        <v>5.5201160000000003E-10</v>
      </c>
      <c r="AEV99" s="138">
        <f t="shared" si="50"/>
        <v>5.520089E-10</v>
      </c>
      <c r="AEW99" s="138">
        <f t="shared" si="50"/>
        <v>5.5200333E-10</v>
      </c>
      <c r="AEX99" s="138">
        <f t="shared" si="50"/>
        <v>5.5199906000000001E-10</v>
      </c>
      <c r="AEY99" s="138">
        <f t="shared" si="50"/>
        <v>5.5200740000000004E-10</v>
      </c>
      <c r="AEZ99" s="130">
        <f t="shared" si="43"/>
        <v>26.68</v>
      </c>
      <c r="AFA99" s="91"/>
      <c r="AFB99" s="94">
        <v>5.5201515999999997E-10</v>
      </c>
      <c r="AFC99" s="139">
        <f t="shared" si="44"/>
        <v>5.5201373789473668E-10</v>
      </c>
      <c r="AFD99" s="91"/>
      <c r="AFE99" s="142"/>
      <c r="AFF99" s="142"/>
      <c r="AFG99" s="138">
        <f t="shared" si="52"/>
        <v>0.20325871000000001</v>
      </c>
      <c r="AFH99" s="138">
        <f t="shared" si="52"/>
        <v>0.20325962</v>
      </c>
      <c r="AFI99" s="138">
        <f t="shared" si="52"/>
        <v>0.20325872</v>
      </c>
      <c r="AFJ99" s="138">
        <f t="shared" si="52"/>
        <v>0.20325821999999999</v>
      </c>
      <c r="AFK99" s="138">
        <f t="shared" si="52"/>
        <v>0.20325921</v>
      </c>
      <c r="AFL99" s="138">
        <f t="shared" si="52"/>
        <v>0.20325898000000001</v>
      </c>
      <c r="AFM99" s="138">
        <f t="shared" si="52"/>
        <v>0.20325871000000001</v>
      </c>
      <c r="AFN99" s="138">
        <f t="shared" si="52"/>
        <v>0.20325879999999999</v>
      </c>
      <c r="AFO99" s="138">
        <f t="shared" si="52"/>
        <v>0.20325863</v>
      </c>
      <c r="AFP99" s="138">
        <f t="shared" si="52"/>
        <v>0.20325842</v>
      </c>
      <c r="AFQ99" s="138">
        <f t="shared" si="52"/>
        <v>0.2032583</v>
      </c>
      <c r="AFR99" s="138">
        <f t="shared" si="52"/>
        <v>0.20325857</v>
      </c>
      <c r="AFS99" s="138">
        <f t="shared" si="52"/>
        <v>0.20325883</v>
      </c>
      <c r="AFT99" s="138">
        <f t="shared" si="52"/>
        <v>0.2032591</v>
      </c>
      <c r="AFU99" s="138">
        <f t="shared" si="52"/>
        <v>0.20325879999999999</v>
      </c>
      <c r="AFV99" s="138">
        <f t="shared" si="52"/>
        <v>0.20325883</v>
      </c>
      <c r="AFW99" s="138">
        <f t="shared" si="51"/>
        <v>0.20325926</v>
      </c>
      <c r="AFX99" s="138">
        <f t="shared" si="51"/>
        <v>0.20325968999999999</v>
      </c>
      <c r="AFY99" s="138">
        <f t="shared" si="51"/>
        <v>0.20325944000000001</v>
      </c>
      <c r="AFZ99" s="138" t="e">
        <f t="shared" si="51"/>
        <v>#VALUE!</v>
      </c>
      <c r="AGA99" s="139">
        <f t="shared" si="46"/>
        <v>0.20325888631578945</v>
      </c>
      <c r="AGB99" s="91"/>
      <c r="AGC99" s="91"/>
      <c r="AGD99" s="91"/>
      <c r="AGE99" s="91"/>
      <c r="AGF99" s="91"/>
      <c r="AGG99" s="91"/>
      <c r="AGH99" s="91"/>
      <c r="AGI99" s="91"/>
      <c r="AGJ99" s="91"/>
      <c r="AGK99" s="91"/>
      <c r="AGL99" s="91"/>
      <c r="AGM99" s="91"/>
      <c r="AGN99" s="91"/>
      <c r="AGO99" s="91"/>
      <c r="AGP99" s="91"/>
      <c r="AGQ99" s="91"/>
      <c r="AGR99" s="91"/>
      <c r="AGS99" s="91"/>
      <c r="AGT99" s="91"/>
      <c r="AGU99" s="91"/>
      <c r="AGV99" s="91"/>
      <c r="AGW99" s="91"/>
      <c r="AGX99" s="91"/>
      <c r="AGY99" s="91"/>
      <c r="AGZ99" s="91"/>
      <c r="AHA99" s="91"/>
      <c r="AHB99" s="91"/>
      <c r="AHC99" s="91"/>
      <c r="AHD99" s="91"/>
      <c r="AHE99" s="91"/>
      <c r="AHF99" s="91"/>
      <c r="AHG99" s="91"/>
      <c r="AHH99" s="91"/>
      <c r="AHI99" s="91"/>
      <c r="AHJ99" s="91"/>
      <c r="AHK99" s="91"/>
      <c r="AHL99" s="91"/>
      <c r="AHM99" s="91"/>
      <c r="AHN99" s="91"/>
      <c r="AHO99" s="91"/>
      <c r="AHP99" s="91"/>
      <c r="AHQ99" s="91"/>
      <c r="AHR99" s="91"/>
      <c r="AHS99" s="91"/>
      <c r="AHT99" s="91"/>
      <c r="AHU99" s="91"/>
      <c r="AHV99" s="91"/>
      <c r="AHW99" s="91"/>
      <c r="AHX99" s="91"/>
      <c r="AHY99" s="91"/>
      <c r="AHZ99" s="91"/>
      <c r="AIA99" s="91"/>
      <c r="AIB99" s="91"/>
      <c r="AIC99" s="91"/>
      <c r="AID99" s="91"/>
      <c r="AIE99" s="91"/>
      <c r="AIF99" s="91"/>
      <c r="AIG99" s="91"/>
      <c r="AIH99" s="91"/>
      <c r="AII99" s="91"/>
      <c r="AIJ99" s="91"/>
      <c r="AIK99" s="91"/>
      <c r="AIL99" s="91"/>
      <c r="AIM99" s="91"/>
      <c r="AIN99" s="91"/>
      <c r="AIO99" s="91"/>
      <c r="AIP99" s="91"/>
      <c r="AIQ99" s="91"/>
      <c r="AIR99" s="91"/>
      <c r="AIS99" s="91"/>
      <c r="AIT99" s="91"/>
      <c r="AIU99" s="91"/>
      <c r="AIV99" s="91"/>
      <c r="AIW99" s="91"/>
      <c r="AIX99" s="91"/>
      <c r="AIY99" s="91"/>
      <c r="AIZ99" s="91"/>
      <c r="AJA99" s="91"/>
      <c r="AJB99" s="91"/>
      <c r="AJC99" s="91"/>
      <c r="AJD99" s="91"/>
      <c r="AJE99" s="91"/>
      <c r="AJF99" s="91"/>
      <c r="AJG99" s="91"/>
      <c r="AJH99" s="91"/>
      <c r="AJI99" s="91"/>
      <c r="AJJ99" s="91"/>
      <c r="AJK99" s="91"/>
      <c r="AJL99" s="91"/>
      <c r="AJM99" s="91"/>
      <c r="AJN99" s="91"/>
      <c r="AJO99" s="91"/>
      <c r="AJP99" s="91"/>
      <c r="AJQ99" s="91"/>
      <c r="AJR99" s="91"/>
      <c r="AJS99" s="91"/>
      <c r="AJT99" s="91"/>
      <c r="AJU99" s="91"/>
      <c r="AJV99" s="91"/>
      <c r="AJW99" s="91"/>
      <c r="AJX99" s="91"/>
      <c r="AJY99" s="91"/>
      <c r="AJZ99" s="91"/>
      <c r="AKA99" s="91"/>
      <c r="AKB99" s="91"/>
      <c r="AKC99" s="91"/>
      <c r="AKD99" s="91"/>
      <c r="AKE99" s="91"/>
      <c r="AKF99" s="91"/>
      <c r="AKG99" s="91"/>
      <c r="AKH99" s="91"/>
      <c r="AKI99" s="91"/>
      <c r="AKJ99" s="91"/>
      <c r="AKK99" s="91"/>
      <c r="AKL99" s="91"/>
      <c r="AKM99" s="91"/>
      <c r="AKN99" s="91"/>
      <c r="AKO99" s="91"/>
      <c r="AKP99" s="91"/>
      <c r="AKQ99" s="91"/>
      <c r="AKR99" s="91"/>
      <c r="AKS99" s="91"/>
      <c r="AKT99" s="91"/>
      <c r="AKU99" s="91"/>
      <c r="AKV99" s="91"/>
      <c r="AKW99" s="91"/>
      <c r="AKX99" s="91"/>
      <c r="AKY99" s="91"/>
      <c r="AKZ99" s="91"/>
      <c r="ALA99" s="91"/>
      <c r="ALB99" s="91"/>
      <c r="ALC99" s="91"/>
      <c r="ALD99" s="91"/>
      <c r="ALE99" s="91"/>
      <c r="ALF99" s="91"/>
      <c r="ALG99" s="91"/>
      <c r="ALH99" s="91"/>
      <c r="ALI99" s="91"/>
      <c r="ALJ99" s="91"/>
      <c r="ALK99" s="91"/>
      <c r="ALL99" s="91"/>
      <c r="ALM99" s="91"/>
      <c r="ALN99" s="91"/>
      <c r="ALO99" s="91"/>
      <c r="ALP99" s="91"/>
      <c r="ALQ99" s="91"/>
      <c r="ALR99" s="91"/>
      <c r="ALS99" s="91"/>
      <c r="ALT99" s="91"/>
      <c r="ALU99" s="91"/>
      <c r="ALV99" s="91"/>
      <c r="ALW99" s="91"/>
      <c r="ALX99" s="91"/>
      <c r="ALY99" s="91"/>
      <c r="ALZ99" s="91"/>
      <c r="AMA99" s="91"/>
      <c r="AMB99" s="91"/>
      <c r="AMC99" s="91"/>
      <c r="AMD99" s="91"/>
      <c r="AME99" s="91"/>
      <c r="AMF99" s="91"/>
      <c r="AMG99" s="91"/>
      <c r="AMH99" s="91"/>
      <c r="AMI99" s="91"/>
      <c r="AMJ99" s="91"/>
      <c r="AMK99" s="91"/>
      <c r="AML99" s="91"/>
      <c r="AMM99" s="91"/>
      <c r="AMN99" s="91"/>
      <c r="AMO99" s="91"/>
      <c r="AMP99" s="91"/>
      <c r="AMQ99" s="91"/>
      <c r="AMR99" s="91"/>
      <c r="AMS99" s="91"/>
      <c r="AMT99" s="91"/>
      <c r="AMU99" s="91"/>
      <c r="AMV99" s="91"/>
      <c r="AMW99" s="91"/>
      <c r="AMX99" s="91"/>
      <c r="AMY99" s="91"/>
      <c r="AMZ99" s="91"/>
      <c r="ANA99" s="91"/>
      <c r="ANB99" s="91"/>
      <c r="ANC99" s="91"/>
      <c r="AND99" s="91"/>
      <c r="ANE99" s="91"/>
      <c r="ANF99" s="91"/>
      <c r="ANG99" s="91"/>
      <c r="ANH99" s="91"/>
      <c r="ANI99" s="91"/>
      <c r="ANJ99" s="91"/>
      <c r="ANK99" s="91"/>
      <c r="ANL99" s="91"/>
      <c r="ANM99" s="91"/>
      <c r="ANN99" s="91"/>
      <c r="ANO99" s="91"/>
      <c r="ANP99" s="91"/>
      <c r="ANQ99" s="91"/>
      <c r="ANR99" s="91"/>
      <c r="ANS99" s="91"/>
      <c r="ANT99" s="91"/>
      <c r="ANU99" s="91"/>
      <c r="ANV99" s="91"/>
      <c r="ANW99" s="91"/>
      <c r="ANX99" s="91"/>
      <c r="ANY99" s="91"/>
      <c r="ANZ99" s="91"/>
      <c r="AOA99" s="91"/>
      <c r="AOB99" s="91"/>
      <c r="AOC99" s="91"/>
      <c r="AOD99" s="91"/>
      <c r="AOE99" s="91"/>
      <c r="AOF99" s="91"/>
      <c r="AOG99" s="91"/>
      <c r="AOH99" s="91"/>
      <c r="AOI99" s="91"/>
      <c r="AOJ99" s="91"/>
      <c r="AOK99" s="91"/>
      <c r="AOL99" s="91"/>
      <c r="AOM99" s="91"/>
      <c r="AON99" s="91"/>
      <c r="AOO99" s="91"/>
      <c r="AOP99" s="91"/>
      <c r="AOQ99" s="91"/>
      <c r="AOR99" s="91"/>
      <c r="AOS99" s="91"/>
      <c r="AOT99" s="91"/>
      <c r="AOU99" s="91"/>
      <c r="AOV99" s="91"/>
      <c r="AOW99" s="91"/>
      <c r="AOX99" s="91"/>
      <c r="AOY99" s="91"/>
      <c r="AOZ99" s="91"/>
      <c r="APA99" s="91"/>
      <c r="APB99" s="91"/>
      <c r="APC99" s="91"/>
      <c r="APD99" s="91"/>
      <c r="APE99" s="91"/>
      <c r="APF99" s="91"/>
      <c r="APG99" s="91"/>
      <c r="APH99" s="91"/>
      <c r="API99" s="91"/>
      <c r="APJ99" s="91"/>
      <c r="APK99" s="91"/>
      <c r="APL99" s="91"/>
      <c r="APM99" s="91"/>
      <c r="APN99" s="91"/>
      <c r="APO99" s="91"/>
      <c r="APP99" s="91"/>
      <c r="APQ99" s="91"/>
      <c r="APR99" s="91"/>
      <c r="APS99" s="91"/>
      <c r="APT99" s="91"/>
      <c r="APU99" s="91"/>
      <c r="APV99" s="91"/>
      <c r="APW99" s="91"/>
      <c r="APX99" s="91"/>
      <c r="APY99" s="91"/>
      <c r="APZ99" s="91"/>
      <c r="AQA99" s="91"/>
      <c r="AQB99" s="91"/>
      <c r="AQC99" s="91"/>
      <c r="AQD99" s="91"/>
      <c r="AQE99" s="91"/>
      <c r="AQF99" s="91"/>
      <c r="AQG99" s="91"/>
      <c r="AQH99" s="91"/>
      <c r="AQI99" s="91"/>
      <c r="AQJ99" s="91"/>
      <c r="AQK99" s="91"/>
      <c r="AQL99" s="91"/>
      <c r="AQM99" s="91"/>
      <c r="AQN99" s="91"/>
      <c r="AQO99" s="91"/>
      <c r="AQP99" s="91"/>
      <c r="AQQ99" s="91"/>
      <c r="AQR99" s="91"/>
      <c r="AQS99" s="91"/>
      <c r="AQT99" s="91"/>
      <c r="AQU99" s="91"/>
      <c r="AQV99" s="91"/>
      <c r="AQW99" s="91"/>
      <c r="AQX99" s="91"/>
      <c r="AQY99" s="91"/>
      <c r="AQZ99" s="91"/>
      <c r="ARA99" s="91"/>
      <c r="ARB99" s="91"/>
      <c r="ARC99" s="91"/>
      <c r="ARD99" s="91"/>
      <c r="ARE99" s="91"/>
      <c r="ARF99" s="91"/>
      <c r="ARG99" s="91"/>
      <c r="ARH99" s="91"/>
      <c r="ARI99" s="91"/>
      <c r="ARJ99" s="91"/>
      <c r="ARK99" s="91"/>
      <c r="ARL99" s="91"/>
      <c r="ARM99" s="91"/>
      <c r="ARN99" s="91"/>
      <c r="ARO99" s="91"/>
      <c r="ARP99" s="91"/>
      <c r="ARQ99" s="91"/>
      <c r="ARR99" s="91"/>
      <c r="ARS99" s="91"/>
      <c r="ART99" s="91"/>
      <c r="ARU99" s="91"/>
      <c r="ARV99" s="91"/>
      <c r="ARW99" s="91"/>
      <c r="ARX99" s="91"/>
      <c r="ARY99" s="91"/>
      <c r="ARZ99" s="91"/>
      <c r="ASA99" s="91"/>
      <c r="ASB99" s="91"/>
      <c r="ASC99" s="91"/>
      <c r="ASD99" s="91"/>
      <c r="ASE99" s="91"/>
      <c r="ASF99" s="91"/>
      <c r="ASG99" s="91"/>
      <c r="ASH99" s="91"/>
      <c r="ASI99" s="91"/>
      <c r="ASJ99" s="91"/>
      <c r="ASK99" s="91"/>
      <c r="ASL99" s="91"/>
      <c r="ASM99" s="91"/>
      <c r="ASN99" s="91"/>
      <c r="ASO99" s="91"/>
      <c r="ASP99" s="91"/>
      <c r="ASQ99" s="91"/>
      <c r="ASR99" s="91"/>
    </row>
    <row r="100" spans="1:1188" ht="1.1499999999999999" customHeight="1" x14ac:dyDescent="0.25">
      <c r="A100" s="129">
        <v>95</v>
      </c>
      <c r="B100" s="130">
        <v>26.97</v>
      </c>
      <c r="C100" s="123">
        <f>IF(ROW()-$B$4&lt;$B$112,2,3)</f>
        <v>3</v>
      </c>
      <c r="D100" s="129">
        <v>95</v>
      </c>
      <c r="E100" s="91">
        <v>0</v>
      </c>
      <c r="F100" s="92">
        <v>8.5895895000000001E-13</v>
      </c>
      <c r="G100" s="92">
        <v>1.3583537E-11</v>
      </c>
      <c r="H100" s="92">
        <v>2.1591464999999999E-10</v>
      </c>
      <c r="I100" s="92">
        <v>3.4350800000000001E-9</v>
      </c>
      <c r="J100" s="92">
        <v>5.4773129999999999E-8</v>
      </c>
      <c r="K100" s="92">
        <v>8.7741785000000001E-7</v>
      </c>
      <c r="L100" s="92">
        <v>1.4178058000000001E-5</v>
      </c>
      <c r="M100" s="92">
        <v>2.3263278000000001E-4</v>
      </c>
      <c r="N100" s="92">
        <v>1.6459685E-3</v>
      </c>
      <c r="O100" s="92">
        <v>5.7494076999999996E-3</v>
      </c>
      <c r="P100" s="92">
        <v>1.47166E-2</v>
      </c>
      <c r="Q100" s="92">
        <v>3.0896264999999999E-2</v>
      </c>
      <c r="R100" s="92">
        <v>5.5830374000000002E-2</v>
      </c>
      <c r="S100" s="92">
        <v>8.9046340000000002E-2</v>
      </c>
      <c r="T100" s="92">
        <v>0.12712076</v>
      </c>
      <c r="U100" s="92">
        <v>0.16362136999999999</v>
      </c>
      <c r="V100" s="92">
        <v>0.19080917999999999</v>
      </c>
      <c r="W100" s="92">
        <v>0.20236656</v>
      </c>
      <c r="X100" s="92">
        <v>0.19913949</v>
      </c>
      <c r="Y100" s="92">
        <v>0.17873724999999999</v>
      </c>
      <c r="Z100" s="93">
        <v>0.14576268000000001</v>
      </c>
      <c r="AA100" s="93">
        <v>0.10752994</v>
      </c>
      <c r="AB100" s="93">
        <v>7.124759E-2</v>
      </c>
      <c r="AC100" s="93">
        <v>4.1884966000000003E-2</v>
      </c>
      <c r="AD100" s="93">
        <v>2.1400524000000001E-2</v>
      </c>
      <c r="AE100" s="93">
        <v>9.1664759999999998E-3</v>
      </c>
      <c r="AF100" s="93">
        <v>3.0589570000000002E-3</v>
      </c>
      <c r="AG100" s="93">
        <v>6.5279469999999997E-4</v>
      </c>
      <c r="AH100" s="93">
        <v>4.6580186E-5</v>
      </c>
      <c r="AI100" s="93">
        <v>5.7372379999999997E-6</v>
      </c>
      <c r="AJ100" s="93">
        <v>2.410781E-6</v>
      </c>
      <c r="AK100" s="93">
        <v>1.7217027E-6</v>
      </c>
      <c r="AL100" s="93">
        <v>8.9080476000000002E-7</v>
      </c>
      <c r="AM100" s="93">
        <v>2.5896497000000001E-7</v>
      </c>
      <c r="AN100" s="93">
        <v>3.1583486000000002E-8</v>
      </c>
      <c r="AO100" s="93">
        <v>5.0859064E-9</v>
      </c>
      <c r="AP100" s="93">
        <v>2.2600701000000001E-9</v>
      </c>
      <c r="AQ100" s="93">
        <v>9.3453000000000008E-10</v>
      </c>
      <c r="AR100" s="93">
        <v>3.1514144000000001E-10</v>
      </c>
      <c r="AS100" s="94">
        <v>0</v>
      </c>
      <c r="AT100" s="94">
        <v>8.5896626999999995E-13</v>
      </c>
      <c r="AU100" s="94">
        <v>1.3583616E-11</v>
      </c>
      <c r="AV100" s="94">
        <v>2.1591493999999999E-10</v>
      </c>
      <c r="AW100" s="94">
        <v>3.4350710000000001E-9</v>
      </c>
      <c r="AX100" s="94">
        <v>5.4772786999999998E-8</v>
      </c>
      <c r="AY100" s="94">
        <v>8.7741006000000003E-7</v>
      </c>
      <c r="AZ100" s="94">
        <v>1.4177914E-5</v>
      </c>
      <c r="BA100" s="94">
        <v>2.3263019999999999E-4</v>
      </c>
      <c r="BB100" s="94">
        <v>1.6459582E-3</v>
      </c>
      <c r="BC100" s="94">
        <v>5.7493839999999997E-3</v>
      </c>
      <c r="BD100" s="94">
        <v>1.4716561E-2</v>
      </c>
      <c r="BE100" s="94">
        <v>3.0896238999999999E-2</v>
      </c>
      <c r="BF100" s="94">
        <v>5.5830390000000001E-2</v>
      </c>
      <c r="BG100" s="94">
        <v>8.9046470000000003E-2</v>
      </c>
      <c r="BH100" s="94">
        <v>0.12712108</v>
      </c>
      <c r="BI100" s="94">
        <v>0.16362187</v>
      </c>
      <c r="BJ100" s="94">
        <v>0.19080994000000001</v>
      </c>
      <c r="BK100" s="94">
        <v>0.20236745</v>
      </c>
      <c r="BL100" s="94">
        <v>0.19914044</v>
      </c>
      <c r="BM100" s="94">
        <v>0.17873812</v>
      </c>
      <c r="BN100" s="94">
        <v>0.14576333999999999</v>
      </c>
      <c r="BO100" s="94">
        <v>0.10753036000000001</v>
      </c>
      <c r="BP100" s="94">
        <v>7.1247764000000005E-2</v>
      </c>
      <c r="BQ100" s="94">
        <v>4.1884999999999999E-2</v>
      </c>
      <c r="BR100" s="94">
        <v>2.1400499999999999E-2</v>
      </c>
      <c r="BS100" s="94">
        <v>9.1664529999999998E-3</v>
      </c>
      <c r="BT100" s="94">
        <v>3.0589390000000001E-3</v>
      </c>
      <c r="BU100" s="94">
        <v>6.5278844000000004E-4</v>
      </c>
      <c r="BV100" s="94">
        <v>4.6579775000000002E-5</v>
      </c>
      <c r="BW100" s="94">
        <v>5.7371994000000003E-6</v>
      </c>
      <c r="BX100" s="94">
        <v>2.4107657999999999E-6</v>
      </c>
      <c r="BY100" s="94">
        <v>1.7216902999999999E-6</v>
      </c>
      <c r="BZ100" s="94">
        <v>8.9079619999999999E-7</v>
      </c>
      <c r="CA100" s="94">
        <v>2.5896233000000002E-7</v>
      </c>
      <c r="CB100" s="94">
        <v>3.1583539999999999E-8</v>
      </c>
      <c r="CC100" s="94">
        <v>5.0859144E-9</v>
      </c>
      <c r="CD100" s="94">
        <v>2.2600701000000001E-9</v>
      </c>
      <c r="CE100" s="94">
        <v>9.3453000000000008E-10</v>
      </c>
      <c r="CF100" s="94">
        <v>3.1514410000000002E-10</v>
      </c>
      <c r="CG100" s="94">
        <v>0</v>
      </c>
      <c r="CH100" s="94">
        <v>8.5886260000000002E-13</v>
      </c>
      <c r="CI100" s="94">
        <v>1.3582388999999999E-11</v>
      </c>
      <c r="CJ100" s="94">
        <v>2.1590148999999999E-10</v>
      </c>
      <c r="CK100" s="94">
        <v>3.4349437000000001E-9</v>
      </c>
      <c r="CL100" s="94">
        <v>5.4771919999999997E-8</v>
      </c>
      <c r="CM100" s="94">
        <v>8.7740954999999998E-7</v>
      </c>
      <c r="CN100" s="94">
        <v>1.4177984999999999E-5</v>
      </c>
      <c r="CO100" s="94">
        <v>2.3263166000000001E-4</v>
      </c>
      <c r="CP100" s="94">
        <v>1.6459669999999999E-3</v>
      </c>
      <c r="CQ100" s="94">
        <v>5.7494132999999998E-3</v>
      </c>
      <c r="CR100" s="94">
        <v>1.4716621500000001E-2</v>
      </c>
      <c r="CS100" s="94">
        <v>3.0896337999999999E-2</v>
      </c>
      <c r="CT100" s="94">
        <v>5.5830539999999998E-2</v>
      </c>
      <c r="CU100" s="94">
        <v>8.9046650000000005E-2</v>
      </c>
      <c r="CV100" s="94">
        <v>0.12712122000000001</v>
      </c>
      <c r="CW100" s="94">
        <v>0.16362194999999999</v>
      </c>
      <c r="CX100" s="94">
        <v>0.19080965</v>
      </c>
      <c r="CY100" s="94">
        <v>0.20236667999999999</v>
      </c>
      <c r="CZ100" s="94">
        <v>0.19913949</v>
      </c>
      <c r="DA100" s="94">
        <v>0.17873695000000001</v>
      </c>
      <c r="DB100" s="94">
        <v>0.14576219000000001</v>
      </c>
      <c r="DC100" s="94">
        <v>0.107529424</v>
      </c>
      <c r="DD100" s="94">
        <v>7.1247089999999999E-2</v>
      </c>
      <c r="DE100" s="94">
        <v>4.1884597000000003E-2</v>
      </c>
      <c r="DF100" s="94">
        <v>2.1400299000000001E-2</v>
      </c>
      <c r="DG100" s="94">
        <v>9.1663560000000005E-3</v>
      </c>
      <c r="DH100" s="94">
        <v>3.058903E-3</v>
      </c>
      <c r="DI100" s="94">
        <v>6.5277726000000005E-4</v>
      </c>
      <c r="DJ100" s="94">
        <v>4.6578910000000003E-5</v>
      </c>
      <c r="DK100" s="94">
        <v>5.7371402999999997E-6</v>
      </c>
      <c r="DL100" s="94">
        <v>2.4107705E-6</v>
      </c>
      <c r="DM100" s="94">
        <v>1.7216989999999999E-6</v>
      </c>
      <c r="DN100" s="94">
        <v>8.9080070000000001E-7</v>
      </c>
      <c r="DO100" s="94">
        <v>2.5896279999999998E-7</v>
      </c>
      <c r="DP100" s="94">
        <v>3.1583369999999998E-8</v>
      </c>
      <c r="DQ100" s="94">
        <v>5.0858730000000001E-9</v>
      </c>
      <c r="DR100" s="94">
        <v>2.2600637000000001E-9</v>
      </c>
      <c r="DS100" s="94">
        <v>9.345307000000001E-10</v>
      </c>
      <c r="DT100" s="94">
        <v>3.1514470000000001E-10</v>
      </c>
      <c r="DU100" s="94">
        <v>0</v>
      </c>
      <c r="DV100" s="94">
        <v>8.5886759999999998E-13</v>
      </c>
      <c r="DW100" s="94">
        <v>1.3582481499999999E-11</v>
      </c>
      <c r="DX100" s="94">
        <v>2.1590318E-10</v>
      </c>
      <c r="DY100" s="94">
        <v>3.4349729999999999E-9</v>
      </c>
      <c r="DZ100" s="94">
        <v>5.4772410000000001E-8</v>
      </c>
      <c r="EA100" s="94">
        <v>8.774177E-7</v>
      </c>
      <c r="EB100" s="94">
        <v>1.4178118999999999E-5</v>
      </c>
      <c r="EC100" s="94">
        <v>2.3263388999999999E-4</v>
      </c>
      <c r="ED100" s="94">
        <v>1.6459757000000001E-3</v>
      </c>
      <c r="EE100" s="94">
        <v>5.7494319999999996E-3</v>
      </c>
      <c r="EF100" s="94">
        <v>1.47166485E-2</v>
      </c>
      <c r="EG100" s="94">
        <v>3.0896356E-2</v>
      </c>
      <c r="EH100" s="94">
        <v>5.5830485999999999E-2</v>
      </c>
      <c r="EI100" s="94">
        <v>8.9046425999999998E-2</v>
      </c>
      <c r="EJ100" s="94">
        <v>0.12712082</v>
      </c>
      <c r="EK100" s="94">
        <v>0.16362138000000001</v>
      </c>
      <c r="EL100" s="94">
        <v>0.19080901</v>
      </c>
      <c r="EM100" s="94">
        <v>0.20236615999999999</v>
      </c>
      <c r="EN100" s="94">
        <v>0.19913900000000001</v>
      </c>
      <c r="EO100" s="94">
        <v>0.17873671999999999</v>
      </c>
      <c r="EP100" s="94">
        <v>0.14576222999999999</v>
      </c>
      <c r="EQ100" s="94">
        <v>0.107529655</v>
      </c>
      <c r="ER100" s="94">
        <v>7.1247400000000002E-2</v>
      </c>
      <c r="ES100" s="94">
        <v>4.1884831999999997E-2</v>
      </c>
      <c r="ET100" s="94">
        <v>2.1400452E-2</v>
      </c>
      <c r="EU100" s="94">
        <v>9.1664469999999994E-3</v>
      </c>
      <c r="EV100" s="94">
        <v>3.0589427000000001E-3</v>
      </c>
      <c r="EW100" s="94">
        <v>6.5278826999999996E-4</v>
      </c>
      <c r="EX100" s="94">
        <v>4.6579726999999998E-5</v>
      </c>
      <c r="EY100" s="94">
        <v>5.7372354000000004E-6</v>
      </c>
      <c r="EZ100" s="94">
        <v>2.4107997E-6</v>
      </c>
      <c r="FA100" s="94">
        <v>1.7217153E-6</v>
      </c>
      <c r="FB100" s="94">
        <v>8.9080725999999998E-7</v>
      </c>
      <c r="FC100" s="94">
        <v>2.5896392000000002E-7</v>
      </c>
      <c r="FD100" s="94">
        <v>3.1583435999999999E-8</v>
      </c>
      <c r="FE100" s="94">
        <v>5.0859774000000003E-9</v>
      </c>
      <c r="FF100" s="94">
        <v>2.2601170000000001E-9</v>
      </c>
      <c r="FG100" s="94">
        <v>9.3455320000000003E-10</v>
      </c>
      <c r="FH100" s="94">
        <v>3.1515135000000001E-10</v>
      </c>
      <c r="FI100" s="94">
        <v>0</v>
      </c>
      <c r="FJ100" s="94">
        <v>8.5886684999999995E-13</v>
      </c>
      <c r="FK100" s="94">
        <v>1.3582472E-11</v>
      </c>
      <c r="FL100" s="94">
        <v>2.15903E-10</v>
      </c>
      <c r="FM100" s="94">
        <v>3.4349702999999999E-9</v>
      </c>
      <c r="FN100" s="94">
        <v>5.4772374999999999E-8</v>
      </c>
      <c r="FO100" s="94">
        <v>8.77417E-7</v>
      </c>
      <c r="FP100" s="94">
        <v>1.4178112E-5</v>
      </c>
      <c r="FQ100" s="94">
        <v>2.3263373999999999E-4</v>
      </c>
      <c r="FR100" s="94">
        <v>1.6459720999999999E-3</v>
      </c>
      <c r="FS100" s="94">
        <v>5.7494139999999996E-3</v>
      </c>
      <c r="FT100" s="94">
        <v>1.4716594E-2</v>
      </c>
      <c r="FU100" s="94">
        <v>3.0896238999999999E-2</v>
      </c>
      <c r="FV100" s="94">
        <v>5.5830296000000001E-2</v>
      </c>
      <c r="FW100" s="94">
        <v>8.9046219999999995E-2</v>
      </c>
      <c r="FX100" s="94">
        <v>0.12712060999999999</v>
      </c>
      <c r="FY100" s="94">
        <v>0.16362131999999999</v>
      </c>
      <c r="FZ100" s="94">
        <v>0.19080943</v>
      </c>
      <c r="GA100" s="94">
        <v>0.20236704</v>
      </c>
      <c r="GB100" s="94">
        <v>0.19913993999999999</v>
      </c>
      <c r="GC100" s="94">
        <v>0.17873749</v>
      </c>
      <c r="GD100" s="94">
        <v>0.14576279</v>
      </c>
      <c r="GE100" s="94">
        <v>0.107529975</v>
      </c>
      <c r="GF100" s="94">
        <v>7.1247480000000002E-2</v>
      </c>
      <c r="GG100" s="94">
        <v>4.188484E-2</v>
      </c>
      <c r="GH100" s="94">
        <v>2.1400427E-2</v>
      </c>
      <c r="GI100" s="94">
        <v>9.1664280000000008E-3</v>
      </c>
      <c r="GJ100" s="94">
        <v>3.0589343999999998E-3</v>
      </c>
      <c r="GK100" s="94">
        <v>6.5278535000000003E-4</v>
      </c>
      <c r="GL100" s="94">
        <v>4.6579541999999998E-5</v>
      </c>
      <c r="GM100" s="94">
        <v>5.737218E-6</v>
      </c>
      <c r="GN100" s="94">
        <v>2.4107895999999998E-6</v>
      </c>
      <c r="GO100" s="94">
        <v>1.7217059999999999E-6</v>
      </c>
      <c r="GP100" s="94">
        <v>8.9080544000000005E-7</v>
      </c>
      <c r="GQ100" s="94">
        <v>2.5896752999999998E-7</v>
      </c>
      <c r="GR100" s="94">
        <v>3.1583606999999997E-8</v>
      </c>
      <c r="GS100" s="94">
        <v>5.0859339999999997E-9</v>
      </c>
      <c r="GT100" s="94">
        <v>2.2600965999999998E-9</v>
      </c>
      <c r="GU100" s="94">
        <v>9.3453840000000007E-10</v>
      </c>
      <c r="GV100" s="94">
        <v>3.1514639999999998E-10</v>
      </c>
      <c r="GW100" s="94">
        <v>0</v>
      </c>
      <c r="GX100" s="94">
        <v>8.5886030000000001E-13</v>
      </c>
      <c r="GY100" s="94">
        <v>1.3582366000000001E-11</v>
      </c>
      <c r="GZ100" s="94">
        <v>2.1590130999999999E-10</v>
      </c>
      <c r="HA100" s="94">
        <v>3.4349437000000001E-9</v>
      </c>
      <c r="HB100" s="94">
        <v>5.477195E-8</v>
      </c>
      <c r="HC100" s="94">
        <v>8.7741045999999999E-7</v>
      </c>
      <c r="HD100" s="94">
        <v>1.4178003E-5</v>
      </c>
      <c r="HE100" s="94">
        <v>2.3263192E-4</v>
      </c>
      <c r="HF100" s="94">
        <v>1.6459624000000001E-3</v>
      </c>
      <c r="HG100" s="94">
        <v>5.7493880000000002E-3</v>
      </c>
      <c r="HH100" s="94">
        <v>1.471655E-2</v>
      </c>
      <c r="HI100" s="94">
        <v>3.0896199999999999E-2</v>
      </c>
      <c r="HJ100" s="94">
        <v>5.5830296000000001E-2</v>
      </c>
      <c r="HK100" s="94">
        <v>8.9046249999999993E-2</v>
      </c>
      <c r="HL100" s="94">
        <v>0.12712066999999999</v>
      </c>
      <c r="HM100" s="94">
        <v>0.16362131999999999</v>
      </c>
      <c r="HN100" s="94">
        <v>0.19080929999999999</v>
      </c>
      <c r="HO100" s="94">
        <v>0.20236681000000001</v>
      </c>
      <c r="HP100" s="94">
        <v>0.19913982999999999</v>
      </c>
      <c r="HQ100" s="94">
        <v>0.1787376</v>
      </c>
      <c r="HR100" s="94">
        <v>0.14576285999999999</v>
      </c>
      <c r="HS100" s="94">
        <v>0.10753008</v>
      </c>
      <c r="HT100" s="94">
        <v>7.1247569999999996E-2</v>
      </c>
      <c r="HU100" s="94">
        <v>4.1884836000000002E-2</v>
      </c>
      <c r="HV100" s="94">
        <v>2.1400377000000002E-2</v>
      </c>
      <c r="HW100" s="94">
        <v>9.1663820000000007E-3</v>
      </c>
      <c r="HX100" s="94">
        <v>3.0589083E-3</v>
      </c>
      <c r="HY100" s="94">
        <v>6.5277814E-4</v>
      </c>
      <c r="HZ100" s="94">
        <v>4.6579017999999998E-5</v>
      </c>
      <c r="IA100" s="94">
        <v>5.7371635E-6</v>
      </c>
      <c r="IB100" s="94">
        <v>2.4107791999999998E-6</v>
      </c>
      <c r="IC100" s="94">
        <v>1.7217014E-6</v>
      </c>
      <c r="ID100" s="94">
        <v>8.9079779999999997E-7</v>
      </c>
      <c r="IE100" s="94">
        <v>2.5896279999999998E-7</v>
      </c>
      <c r="IF100" s="94">
        <v>3.1583849999999999E-8</v>
      </c>
      <c r="IG100" s="94">
        <v>5.0859189999999998E-9</v>
      </c>
      <c r="IH100" s="94">
        <v>2.2600768000000001E-9</v>
      </c>
      <c r="II100" s="94">
        <v>9.3453729999999993E-10</v>
      </c>
      <c r="IJ100" s="94">
        <v>3.1514602E-10</v>
      </c>
      <c r="IK100" s="94">
        <v>0</v>
      </c>
      <c r="IL100" s="94">
        <v>8.5885350000000002E-13</v>
      </c>
      <c r="IM100" s="94">
        <v>1.3582261E-11</v>
      </c>
      <c r="IN100" s="94">
        <v>2.1589964999999999E-10</v>
      </c>
      <c r="IO100" s="94">
        <v>3.4349171999999999E-9</v>
      </c>
      <c r="IP100" s="94">
        <v>5.4771549999999998E-8</v>
      </c>
      <c r="IQ100" s="94">
        <v>8.7740425999999995E-7</v>
      </c>
      <c r="IR100" s="94">
        <v>1.4177906E-5</v>
      </c>
      <c r="IS100" s="94">
        <v>2.3263034E-4</v>
      </c>
      <c r="IT100" s="94">
        <v>1.6459567000000001E-3</v>
      </c>
      <c r="IU100" s="94">
        <v>5.7493774000000001E-3</v>
      </c>
      <c r="IV100" s="94">
        <v>1.4716534999999999E-2</v>
      </c>
      <c r="IW100" s="94">
        <v>3.0896176000000001E-2</v>
      </c>
      <c r="IX100" s="94">
        <v>5.5830291999999997E-2</v>
      </c>
      <c r="IY100" s="94">
        <v>8.9046340000000002E-2</v>
      </c>
      <c r="IZ100" s="94">
        <v>0.12712087999999999</v>
      </c>
      <c r="JA100" s="94">
        <v>0.16362162</v>
      </c>
      <c r="JB100" s="94">
        <v>0.19080944</v>
      </c>
      <c r="JC100" s="94">
        <v>0.20236670000000001</v>
      </c>
      <c r="JD100" s="94">
        <v>0.19913949</v>
      </c>
      <c r="JE100" s="94">
        <v>0.17873707</v>
      </c>
      <c r="JF100" s="94">
        <v>0.14576238</v>
      </c>
      <c r="JG100" s="94">
        <v>0.10752971</v>
      </c>
      <c r="JH100" s="94">
        <v>7.1247359999999996E-2</v>
      </c>
      <c r="JI100" s="94">
        <v>4.1884758000000001E-2</v>
      </c>
      <c r="JJ100" s="94">
        <v>2.140036E-2</v>
      </c>
      <c r="JK100" s="94">
        <v>9.1663779999999993E-3</v>
      </c>
      <c r="JL100" s="94">
        <v>3.0589079999999999E-3</v>
      </c>
      <c r="JM100" s="94">
        <v>6.5277870000000004E-4</v>
      </c>
      <c r="JN100" s="94">
        <v>4.6579010000000003E-5</v>
      </c>
      <c r="JO100" s="94">
        <v>5.7371552999999999E-6</v>
      </c>
      <c r="JP100" s="94">
        <v>2.4107842000000001E-6</v>
      </c>
      <c r="JQ100" s="94">
        <v>1.7217118E-6</v>
      </c>
      <c r="JR100" s="94">
        <v>8.9080559999999999E-7</v>
      </c>
      <c r="JS100" s="94">
        <v>2.5896269999999998E-7</v>
      </c>
      <c r="JT100" s="94">
        <v>3.1583579999999999E-8</v>
      </c>
      <c r="JU100" s="94">
        <v>5.0859236999999997E-9</v>
      </c>
      <c r="JV100" s="94">
        <v>2.2600848000000002E-9</v>
      </c>
      <c r="JW100" s="94">
        <v>9.3454269999999999E-10</v>
      </c>
      <c r="JX100" s="94">
        <v>3.1514769999999998E-10</v>
      </c>
      <c r="JY100" s="94">
        <v>0</v>
      </c>
      <c r="JZ100" s="94">
        <v>8.5884799999999998E-13</v>
      </c>
      <c r="KA100" s="94">
        <v>1.358218E-11</v>
      </c>
      <c r="KB100" s="94">
        <v>2.1589848E-10</v>
      </c>
      <c r="KC100" s="94">
        <v>3.4349000000000002E-9</v>
      </c>
      <c r="KD100" s="94">
        <v>5.4771290000000001E-8</v>
      </c>
      <c r="KE100" s="94">
        <v>8.7740029999999998E-7</v>
      </c>
      <c r="KF100" s="94">
        <v>1.4177845499999999E-5</v>
      </c>
      <c r="KG100" s="94">
        <v>2.3262940000000001E-4</v>
      </c>
      <c r="KH100" s="94">
        <v>1.6459548999999999E-3</v>
      </c>
      <c r="KI100" s="94">
        <v>5.7493746E-3</v>
      </c>
      <c r="KJ100" s="94">
        <v>1.4716526000000001E-2</v>
      </c>
      <c r="KK100" s="94">
        <v>3.0896144E-2</v>
      </c>
      <c r="KL100" s="94">
        <v>5.5830224999999997E-2</v>
      </c>
      <c r="KM100" s="94">
        <v>8.9046239999999999E-2</v>
      </c>
      <c r="KN100" s="94">
        <v>0.12712081</v>
      </c>
      <c r="KO100" s="94">
        <v>0.16362156</v>
      </c>
      <c r="KP100" s="94">
        <v>0.19080944</v>
      </c>
      <c r="KQ100" s="94">
        <v>0.20236673999999999</v>
      </c>
      <c r="KR100" s="94">
        <v>0.1991396</v>
      </c>
      <c r="KS100" s="94">
        <v>0.17873707</v>
      </c>
      <c r="KT100" s="94">
        <v>0.14576230000000001</v>
      </c>
      <c r="KU100" s="94">
        <v>0.107529536</v>
      </c>
      <c r="KV100" s="94">
        <v>7.1247199999999997E-2</v>
      </c>
      <c r="KW100" s="94">
        <v>4.1884645999999998E-2</v>
      </c>
      <c r="KX100" s="94">
        <v>2.1400314E-2</v>
      </c>
      <c r="KY100" s="94">
        <v>9.1663779999999993E-3</v>
      </c>
      <c r="KZ100" s="94">
        <v>3.0589203999999998E-3</v>
      </c>
      <c r="LA100" s="94">
        <v>6.5278483000000005E-4</v>
      </c>
      <c r="LB100" s="94">
        <v>4.6579433E-5</v>
      </c>
      <c r="LC100" s="94">
        <v>5.7371894000000004E-6</v>
      </c>
      <c r="LD100" s="94">
        <v>2.4107817E-6</v>
      </c>
      <c r="LE100" s="94">
        <v>1.7217071000000001E-6</v>
      </c>
      <c r="LF100" s="94">
        <v>8.9080765999999995E-7</v>
      </c>
      <c r="LG100" s="94">
        <v>2.5896539999999999E-7</v>
      </c>
      <c r="LH100" s="94">
        <v>3.1583834E-8</v>
      </c>
      <c r="LI100" s="94">
        <v>5.0859547999999997E-9</v>
      </c>
      <c r="LJ100" s="94">
        <v>2.2600906E-9</v>
      </c>
      <c r="LK100" s="94">
        <v>9.3454340000000001E-10</v>
      </c>
      <c r="LL100" s="94">
        <v>3.1514789999999999E-10</v>
      </c>
      <c r="LM100" s="94">
        <v>0</v>
      </c>
      <c r="LN100" s="94">
        <v>8.588442E-13</v>
      </c>
      <c r="LO100" s="94">
        <v>1.3582122E-11</v>
      </c>
      <c r="LP100" s="94">
        <v>2.1589762E-10</v>
      </c>
      <c r="LQ100" s="94">
        <v>3.4348866000000001E-9</v>
      </c>
      <c r="LR100" s="94">
        <v>5.4771095999999999E-8</v>
      </c>
      <c r="LS100" s="94">
        <v>8.7739730000000001E-7</v>
      </c>
      <c r="LT100" s="94">
        <v>1.4177797E-5</v>
      </c>
      <c r="LU100" s="94">
        <v>2.3262852000000001E-4</v>
      </c>
      <c r="LV100" s="94">
        <v>1.6459542000000001E-3</v>
      </c>
      <c r="LW100" s="94">
        <v>5.7493780000000003E-3</v>
      </c>
      <c r="LX100" s="94">
        <v>1.47165395E-2</v>
      </c>
      <c r="LY100" s="94">
        <v>3.0896157E-2</v>
      </c>
      <c r="LZ100" s="94">
        <v>5.5830207E-2</v>
      </c>
      <c r="MA100" s="94">
        <v>8.9046139999999996E-2</v>
      </c>
      <c r="MB100" s="94">
        <v>0.12712058000000001</v>
      </c>
      <c r="MC100" s="94">
        <v>0.16362122000000001</v>
      </c>
      <c r="MD100" s="94">
        <v>0.19080910000000001</v>
      </c>
      <c r="ME100" s="94">
        <v>0.20236655000000001</v>
      </c>
      <c r="MF100" s="94">
        <v>0.19913945999999999</v>
      </c>
      <c r="MG100" s="94">
        <v>0.17873712</v>
      </c>
      <c r="MH100" s="94">
        <v>0.14576231000000001</v>
      </c>
      <c r="MI100" s="94">
        <v>0.10752952</v>
      </c>
      <c r="MJ100" s="94">
        <v>7.1247160000000004E-2</v>
      </c>
      <c r="MK100" s="94">
        <v>4.1884623000000003E-2</v>
      </c>
      <c r="ML100" s="94">
        <v>2.1400299000000001E-2</v>
      </c>
      <c r="MM100" s="94">
        <v>9.1663609999999996E-3</v>
      </c>
      <c r="MN100" s="94">
        <v>3.0589157E-3</v>
      </c>
      <c r="MO100" s="94">
        <v>6.5278733000000003E-4</v>
      </c>
      <c r="MP100" s="94">
        <v>4.6579684E-5</v>
      </c>
      <c r="MQ100" s="94">
        <v>5.7372217000000003E-6</v>
      </c>
      <c r="MR100" s="94">
        <v>2.4107817E-6</v>
      </c>
      <c r="MS100" s="94">
        <v>1.7216993999999999E-6</v>
      </c>
      <c r="MT100" s="94">
        <v>8.9080225999999995E-7</v>
      </c>
      <c r="MU100" s="94">
        <v>2.5896548999999999E-7</v>
      </c>
      <c r="MV100" s="94">
        <v>3.1584230000000001E-8</v>
      </c>
      <c r="MW100" s="94">
        <v>5.0859789999999999E-9</v>
      </c>
      <c r="MX100" s="94">
        <v>2.2600929999999999E-9</v>
      </c>
      <c r="MY100" s="94">
        <v>9.3454430000000009E-10</v>
      </c>
      <c r="MZ100" s="94">
        <v>3.1514782E-10</v>
      </c>
      <c r="NA100" s="94">
        <v>0</v>
      </c>
      <c r="NB100" s="94">
        <v>8.5884180000000003E-13</v>
      </c>
      <c r="NC100" s="94">
        <v>1.35820825E-11</v>
      </c>
      <c r="ND100" s="94">
        <v>2.1589700999999999E-10</v>
      </c>
      <c r="NE100" s="94">
        <v>3.4348767999999998E-9</v>
      </c>
      <c r="NF100" s="94">
        <v>5.4770958000000001E-8</v>
      </c>
      <c r="NG100" s="94">
        <v>8.7739550000000004E-7</v>
      </c>
      <c r="NH100" s="94">
        <v>1.4177771000000001E-5</v>
      </c>
      <c r="NI100" s="94">
        <v>2.3262802E-4</v>
      </c>
      <c r="NJ100" s="94">
        <v>1.6459497999999999E-3</v>
      </c>
      <c r="NK100" s="94">
        <v>5.749367E-3</v>
      </c>
      <c r="NL100" s="94">
        <v>1.471652E-2</v>
      </c>
      <c r="NM100" s="94">
        <v>3.0896142000000001E-2</v>
      </c>
      <c r="NN100" s="94">
        <v>5.5830195999999999E-2</v>
      </c>
      <c r="NO100" s="94">
        <v>8.9046100000000003E-2</v>
      </c>
      <c r="NP100" s="94">
        <v>0.12712042000000001</v>
      </c>
      <c r="NQ100" s="94">
        <v>0.16362092</v>
      </c>
      <c r="NR100" s="94">
        <v>0.19080876999999999</v>
      </c>
      <c r="NS100" s="94">
        <v>0.20236623000000001</v>
      </c>
      <c r="NT100" s="94">
        <v>0.19913928</v>
      </c>
      <c r="NU100" s="94">
        <v>0.17873702999999999</v>
      </c>
      <c r="NV100" s="94">
        <v>0.14576243</v>
      </c>
      <c r="NW100" s="94">
        <v>0.10752973</v>
      </c>
      <c r="NX100" s="94">
        <v>7.1247353999999999E-2</v>
      </c>
      <c r="NY100" s="94">
        <v>4.1884758000000001E-2</v>
      </c>
      <c r="NZ100" s="94">
        <v>2.1400366000000001E-2</v>
      </c>
      <c r="OA100" s="94">
        <v>9.1663790000000005E-3</v>
      </c>
      <c r="OB100" s="94">
        <v>3.0589139000000002E-3</v>
      </c>
      <c r="OC100" s="94">
        <v>6.5278500000000002E-4</v>
      </c>
      <c r="OD100" s="94">
        <v>4.6579580000000002E-5</v>
      </c>
      <c r="OE100" s="94">
        <v>5.7372199999999996E-6</v>
      </c>
      <c r="OF100" s="94">
        <v>2.4107866999999999E-6</v>
      </c>
      <c r="OG100" s="94">
        <v>1.7217033000000001E-6</v>
      </c>
      <c r="OH100" s="94">
        <v>8.9080162999999999E-7</v>
      </c>
      <c r="OI100" s="94">
        <v>2.5896491999999999E-7</v>
      </c>
      <c r="OJ100" s="94">
        <v>3.1584179999999998E-8</v>
      </c>
      <c r="OK100" s="94">
        <v>5.0859782999999997E-9</v>
      </c>
      <c r="OL100" s="94">
        <v>2.260097E-9</v>
      </c>
      <c r="OM100" s="94">
        <v>9.3454589999999998E-10</v>
      </c>
      <c r="ON100" s="94">
        <v>3.1514804999999999E-10</v>
      </c>
      <c r="OO100" s="94">
        <v>0</v>
      </c>
      <c r="OP100" s="94">
        <v>8.5884569999999996E-13</v>
      </c>
      <c r="OQ100" s="94">
        <v>1.3582139E-11</v>
      </c>
      <c r="OR100" s="94">
        <v>2.1589794999999999E-10</v>
      </c>
      <c r="OS100" s="94">
        <v>3.4348917E-9</v>
      </c>
      <c r="OT100" s="94">
        <v>5.4771190000000002E-8</v>
      </c>
      <c r="OU100" s="94">
        <v>8.7739920000000002E-7</v>
      </c>
      <c r="OV100" s="94">
        <v>1.4177833E-5</v>
      </c>
      <c r="OW100" s="94">
        <v>2.3262911000000001E-4</v>
      </c>
      <c r="OX100" s="94">
        <v>1.6459513E-3</v>
      </c>
      <c r="OY100" s="94">
        <v>5.7493644E-3</v>
      </c>
      <c r="OZ100" s="94">
        <v>1.4716506000000001E-2</v>
      </c>
      <c r="PA100" s="94">
        <v>3.0896112E-2</v>
      </c>
      <c r="PB100" s="94">
        <v>5.5830150000000002E-2</v>
      </c>
      <c r="PC100" s="94">
        <v>8.9046070000000005E-2</v>
      </c>
      <c r="PD100" s="94">
        <v>0.12712042000000001</v>
      </c>
      <c r="PE100" s="94">
        <v>0.16362101000000001</v>
      </c>
      <c r="PF100" s="94">
        <v>0.1908088</v>
      </c>
      <c r="PG100" s="94">
        <v>0.20236617000000001</v>
      </c>
      <c r="PH100" s="94">
        <v>0.19913912</v>
      </c>
      <c r="PI100" s="94">
        <v>0.17873684000000001</v>
      </c>
      <c r="PJ100" s="94">
        <v>0.14576231000000001</v>
      </c>
      <c r="PK100" s="94">
        <v>0.107529655</v>
      </c>
      <c r="PL100" s="94">
        <v>7.1247350000000001E-2</v>
      </c>
      <c r="PM100" s="94">
        <v>4.1884795000000002E-2</v>
      </c>
      <c r="PN100" s="94">
        <v>2.1400410000000002E-2</v>
      </c>
      <c r="PO100" s="94">
        <v>9.1664120000000005E-3</v>
      </c>
      <c r="PP100" s="94">
        <v>3.0589213000000001E-3</v>
      </c>
      <c r="PQ100" s="94">
        <v>6.5278269999999999E-4</v>
      </c>
      <c r="PR100" s="94">
        <v>4.6579407000000002E-5</v>
      </c>
      <c r="PS100" s="94">
        <v>5.7372020000000004E-6</v>
      </c>
      <c r="PT100" s="94">
        <v>2.4107907999999999E-6</v>
      </c>
      <c r="PU100" s="94">
        <v>1.7217110000000001E-6</v>
      </c>
      <c r="PV100" s="94">
        <v>8.9080669999999996E-7</v>
      </c>
      <c r="PW100" s="94">
        <v>2.589659E-7</v>
      </c>
      <c r="PX100" s="94">
        <v>3.158404E-8</v>
      </c>
      <c r="PY100" s="94">
        <v>5.0859820000000001E-9</v>
      </c>
      <c r="PZ100" s="94">
        <v>2.2601052000000001E-9</v>
      </c>
      <c r="QA100" s="94">
        <v>9.3454909999999997E-10</v>
      </c>
      <c r="QB100" s="94">
        <v>3.1514892999999998E-10</v>
      </c>
      <c r="QC100" s="94">
        <v>0</v>
      </c>
      <c r="QD100" s="94">
        <v>8.5884970000000005E-13</v>
      </c>
      <c r="QE100" s="94">
        <v>1.3582198E-11</v>
      </c>
      <c r="QF100" s="94">
        <v>2.1589892E-10</v>
      </c>
      <c r="QG100" s="94">
        <v>3.4349067999999999E-9</v>
      </c>
      <c r="QH100" s="94">
        <v>5.4771429999999999E-8</v>
      </c>
      <c r="QI100" s="94">
        <v>8.7740306999999997E-7</v>
      </c>
      <c r="QJ100" s="94">
        <v>1.4177895999999999E-5</v>
      </c>
      <c r="QK100" s="94">
        <v>2.3263029999999999E-4</v>
      </c>
      <c r="QL100" s="94">
        <v>1.6459564E-3</v>
      </c>
      <c r="QM100" s="94">
        <v>5.7493700000000002E-3</v>
      </c>
      <c r="QN100" s="94">
        <v>1.4716498999999999E-2</v>
      </c>
      <c r="QO100" s="94">
        <v>3.0896079999999999E-2</v>
      </c>
      <c r="QP100" s="94">
        <v>5.5830079999999997E-2</v>
      </c>
      <c r="QQ100" s="94">
        <v>8.9045990000000005E-2</v>
      </c>
      <c r="QR100" s="94">
        <v>0.12712042000000001</v>
      </c>
      <c r="QS100" s="94">
        <v>0.16362108</v>
      </c>
      <c r="QT100" s="94">
        <v>0.19080897999999999</v>
      </c>
      <c r="QU100" s="94">
        <v>0.20236646</v>
      </c>
      <c r="QV100" s="94">
        <v>0.19913935999999999</v>
      </c>
      <c r="QW100" s="94">
        <v>0.17873707</v>
      </c>
      <c r="QX100" s="94">
        <v>0.14576247000000001</v>
      </c>
      <c r="QY100" s="94">
        <v>0.10752974999999999</v>
      </c>
      <c r="QZ100" s="94">
        <v>7.1247359999999996E-2</v>
      </c>
      <c r="RA100" s="94">
        <v>4.1884784000000001E-2</v>
      </c>
      <c r="RB100" s="94">
        <v>2.1400410000000002E-2</v>
      </c>
      <c r="RC100" s="94">
        <v>9.1664180000000008E-3</v>
      </c>
      <c r="RD100" s="94">
        <v>3.058926E-3</v>
      </c>
      <c r="RE100" s="94">
        <v>6.5278259999999996E-4</v>
      </c>
      <c r="RF100" s="94">
        <v>4.6579407000000002E-5</v>
      </c>
      <c r="RG100" s="94">
        <v>5.7371980000000003E-6</v>
      </c>
      <c r="RH100" s="94">
        <v>2.4107907999999999E-6</v>
      </c>
      <c r="RI100" s="94">
        <v>1.7217136E-6</v>
      </c>
      <c r="RJ100" s="94">
        <v>8.9081084000000005E-7</v>
      </c>
      <c r="RK100" s="94">
        <v>2.5896733E-7</v>
      </c>
      <c r="RL100" s="94">
        <v>3.1584E-8</v>
      </c>
      <c r="RM100" s="94">
        <v>5.0859827000000003E-9</v>
      </c>
      <c r="RN100" s="94">
        <v>2.2601063E-9</v>
      </c>
      <c r="RO100" s="94">
        <v>9.3454829999999992E-10</v>
      </c>
      <c r="RP100" s="94">
        <v>3.1514855E-10</v>
      </c>
      <c r="RQ100" s="94">
        <v>0</v>
      </c>
      <c r="RR100" s="94">
        <v>8.5884994000000001E-13</v>
      </c>
      <c r="RS100" s="94">
        <v>1.3582198E-11</v>
      </c>
      <c r="RT100" s="94">
        <v>2.1589892E-10</v>
      </c>
      <c r="RU100" s="94">
        <v>3.4349094999999999E-9</v>
      </c>
      <c r="RV100" s="94">
        <v>5.4771465999999998E-8</v>
      </c>
      <c r="RW100" s="94">
        <v>8.7740364000000003E-7</v>
      </c>
      <c r="RX100" s="94">
        <v>1.4177905000000001E-5</v>
      </c>
      <c r="RY100" s="94">
        <v>2.3263048000000001E-4</v>
      </c>
      <c r="RZ100" s="94">
        <v>1.6459572E-3</v>
      </c>
      <c r="SA100" s="94">
        <v>5.7493737000000001E-3</v>
      </c>
      <c r="SB100" s="94">
        <v>1.4716503000000001E-2</v>
      </c>
      <c r="SC100" s="94">
        <v>3.0896056000000002E-2</v>
      </c>
      <c r="SD100" s="94">
        <v>5.5830020000000001E-2</v>
      </c>
      <c r="SE100" s="94">
        <v>8.9045874999999997E-2</v>
      </c>
      <c r="SF100" s="94">
        <v>0.12712024</v>
      </c>
      <c r="SG100" s="94">
        <v>0.16362092</v>
      </c>
      <c r="SH100" s="94">
        <v>0.19080900000000001</v>
      </c>
      <c r="SI100" s="94">
        <v>0.20236662</v>
      </c>
      <c r="SJ100" s="94">
        <v>0.19913960999999999</v>
      </c>
      <c r="SK100" s="94">
        <v>0.17873733999999999</v>
      </c>
      <c r="SL100" s="94">
        <v>0.1457627</v>
      </c>
      <c r="SM100" s="94">
        <v>0.10752994</v>
      </c>
      <c r="SN100" s="94">
        <v>7.1247450000000004E-2</v>
      </c>
      <c r="SO100" s="94">
        <v>4.1884795000000002E-2</v>
      </c>
      <c r="SP100" s="94">
        <v>2.1400392000000001E-2</v>
      </c>
      <c r="SQ100" s="94">
        <v>9.1664079999999992E-3</v>
      </c>
      <c r="SR100" s="94">
        <v>3.0589276000000001E-3</v>
      </c>
      <c r="SS100" s="94">
        <v>6.527843E-4</v>
      </c>
      <c r="ST100" s="94">
        <v>4.6579516000000001E-5</v>
      </c>
      <c r="SU100" s="94">
        <v>5.7372112999999998E-6</v>
      </c>
      <c r="SV100" s="94">
        <v>2.4107866999999999E-6</v>
      </c>
      <c r="SW100" s="94">
        <v>1.7217085000000001E-6</v>
      </c>
      <c r="SX100" s="94">
        <v>8.9080912999999999E-7</v>
      </c>
      <c r="SY100" s="94">
        <v>2.5896745000000001E-7</v>
      </c>
      <c r="SZ100" s="94">
        <v>3.1584026000000002E-8</v>
      </c>
      <c r="TA100" s="94">
        <v>5.0859702999999996E-9</v>
      </c>
      <c r="TB100" s="94">
        <v>2.2600974000000001E-9</v>
      </c>
      <c r="TC100" s="94">
        <v>9.3454519999999996E-10</v>
      </c>
      <c r="TD100" s="94">
        <v>3.1514732E-10</v>
      </c>
      <c r="TE100" s="94">
        <v>0</v>
      </c>
      <c r="TF100" s="94">
        <v>8.5884575999999998E-13</v>
      </c>
      <c r="TG100" s="94">
        <v>1.3582127E-11</v>
      </c>
      <c r="TH100" s="94">
        <v>2.1589783E-10</v>
      </c>
      <c r="TI100" s="94">
        <v>3.434893E-9</v>
      </c>
      <c r="TJ100" s="94">
        <v>5.4771199999999999E-8</v>
      </c>
      <c r="TK100" s="94">
        <v>8.7739953999999998E-7</v>
      </c>
      <c r="TL100" s="94">
        <v>1.4177845E-5</v>
      </c>
      <c r="TM100" s="94">
        <v>2.3262932999999999E-4</v>
      </c>
      <c r="TN100" s="94">
        <v>1.6459542000000001E-3</v>
      </c>
      <c r="TO100" s="94">
        <v>5.7493700000000002E-3</v>
      </c>
      <c r="TP100" s="94">
        <v>1.4716511E-2</v>
      </c>
      <c r="TQ100" s="94">
        <v>3.0896079999999999E-2</v>
      </c>
      <c r="TR100" s="94">
        <v>5.5830043000000003E-2</v>
      </c>
      <c r="TS100" s="94">
        <v>8.9045879999999994E-2</v>
      </c>
      <c r="TT100" s="94">
        <v>0.12712024</v>
      </c>
      <c r="TU100" s="94">
        <v>0.16362093</v>
      </c>
      <c r="TV100" s="94">
        <v>0.19080907</v>
      </c>
      <c r="TW100" s="94">
        <v>0.20236686000000001</v>
      </c>
      <c r="TX100" s="94">
        <v>0.19913990000000001</v>
      </c>
      <c r="TY100" s="94">
        <v>0.17873764</v>
      </c>
      <c r="TZ100" s="94">
        <v>0.14576297999999999</v>
      </c>
      <c r="UA100" s="94">
        <v>0.10753018</v>
      </c>
      <c r="UB100" s="94">
        <v>7.1247619999999998E-2</v>
      </c>
      <c r="UC100" s="94">
        <v>4.1884869999999998E-2</v>
      </c>
      <c r="UD100" s="94">
        <v>2.1400402999999998E-2</v>
      </c>
      <c r="UE100" s="94">
        <v>9.1663999999999999E-3</v>
      </c>
      <c r="UF100" s="94">
        <v>3.0589239000000002E-3</v>
      </c>
      <c r="UG100" s="94">
        <v>6.5278549999999997E-4</v>
      </c>
      <c r="UH100" s="94">
        <v>4.6579590000000003E-5</v>
      </c>
      <c r="UI100" s="94">
        <v>5.7372084999999998E-6</v>
      </c>
      <c r="UJ100" s="94">
        <v>2.4107799000000002E-6</v>
      </c>
      <c r="UK100" s="94">
        <v>1.7217016000000001E-6</v>
      </c>
      <c r="UL100" s="94">
        <v>8.9080529999999996E-7</v>
      </c>
      <c r="UM100" s="94">
        <v>2.5896653999999999E-7</v>
      </c>
      <c r="UN100" s="94">
        <v>3.158404E-8</v>
      </c>
      <c r="UO100" s="94">
        <v>5.0859524999999998E-9</v>
      </c>
      <c r="UP100" s="94">
        <v>2.2600848000000002E-9</v>
      </c>
      <c r="UQ100" s="94">
        <v>9.3454090000000004E-10</v>
      </c>
      <c r="UR100" s="94">
        <v>3.1514577000000002E-10</v>
      </c>
      <c r="US100" s="94">
        <v>0</v>
      </c>
      <c r="UT100" s="94">
        <v>8.5884410000000005E-13</v>
      </c>
      <c r="UU100" s="94">
        <v>1.3582096E-11</v>
      </c>
      <c r="UV100" s="94">
        <v>2.1589722999999999E-10</v>
      </c>
      <c r="UW100" s="94">
        <v>3.4348830000000002E-9</v>
      </c>
      <c r="UX100" s="94">
        <v>5.4771020000000001E-8</v>
      </c>
      <c r="UY100" s="94">
        <v>8.7739625000000001E-7</v>
      </c>
      <c r="UZ100" s="94">
        <v>1.4177789999999999E-5</v>
      </c>
      <c r="VA100" s="94">
        <v>2.3262843000000001E-4</v>
      </c>
      <c r="VB100" s="94">
        <v>1.6459503999999999E-3</v>
      </c>
      <c r="VC100" s="94">
        <v>5.7493650000000002E-3</v>
      </c>
      <c r="VD100" s="94">
        <v>1.4716504E-2</v>
      </c>
      <c r="VE100" s="94">
        <v>3.0896084000000001E-2</v>
      </c>
      <c r="VF100" s="94">
        <v>5.5830073000000001E-2</v>
      </c>
      <c r="VG100" s="94">
        <v>8.9045890000000003E-2</v>
      </c>
      <c r="VH100" s="94">
        <v>0.12712014999999999</v>
      </c>
      <c r="VI100" s="94">
        <v>0.16362071</v>
      </c>
      <c r="VJ100" s="94">
        <v>0.19080874</v>
      </c>
      <c r="VK100" s="94">
        <v>0.20236651999999999</v>
      </c>
      <c r="VL100" s="94">
        <v>0.19913964000000001</v>
      </c>
      <c r="VM100" s="94">
        <v>0.17873745999999999</v>
      </c>
      <c r="VN100" s="94">
        <v>0.14576288000000001</v>
      </c>
      <c r="VO100" s="94">
        <v>0.10753014</v>
      </c>
      <c r="VP100" s="94">
        <v>7.1247649999999996E-2</v>
      </c>
      <c r="VQ100" s="94">
        <v>4.1884919999999999E-2</v>
      </c>
      <c r="VR100" s="94">
        <v>2.1400418000000001E-2</v>
      </c>
      <c r="VS100" s="94">
        <v>9.1663920000000006E-3</v>
      </c>
      <c r="VT100" s="94">
        <v>3.0589148000000001E-3</v>
      </c>
      <c r="VU100" s="94">
        <v>6.5278459999999999E-4</v>
      </c>
      <c r="VV100" s="94">
        <v>4.6579567E-5</v>
      </c>
      <c r="VW100" s="94">
        <v>5.7372016999999997E-6</v>
      </c>
      <c r="VX100" s="94">
        <v>2.410774E-6</v>
      </c>
      <c r="VY100" s="94">
        <v>1.7216979E-6</v>
      </c>
      <c r="VZ100" s="94">
        <v>8.9080310000000003E-7</v>
      </c>
      <c r="WA100" s="94">
        <v>2.5896565999999998E-7</v>
      </c>
      <c r="WB100" s="94">
        <v>3.1583911999999999E-8</v>
      </c>
      <c r="WC100" s="94">
        <v>5.0859214999999998E-9</v>
      </c>
      <c r="WD100" s="94">
        <v>2.2600696999999999E-9</v>
      </c>
      <c r="WE100" s="94">
        <v>9.3453609999999996E-10</v>
      </c>
      <c r="WF100" s="94">
        <v>3.1514399999999999E-10</v>
      </c>
      <c r="WG100" s="94">
        <v>0</v>
      </c>
      <c r="WH100" s="94">
        <v>8.5884720000000002E-13</v>
      </c>
      <c r="WI100" s="94">
        <v>1.35821415E-11</v>
      </c>
      <c r="WJ100" s="94">
        <v>2.158978E-10</v>
      </c>
      <c r="WK100" s="94">
        <v>3.4348899999999999E-9</v>
      </c>
      <c r="WL100" s="94">
        <v>5.4771135000000001E-8</v>
      </c>
      <c r="WM100" s="94">
        <v>8.7739769999999998E-7</v>
      </c>
      <c r="WN100" s="94">
        <v>1.4177806E-5</v>
      </c>
      <c r="WO100" s="94">
        <v>2.3262875999999999E-4</v>
      </c>
      <c r="WP100" s="94">
        <v>1.6459497000000001E-3</v>
      </c>
      <c r="WQ100" s="94">
        <v>5.7493583000000001E-3</v>
      </c>
      <c r="WR100" s="94">
        <v>1.4716494E-2</v>
      </c>
      <c r="WS100" s="94">
        <v>3.0896087999999999E-2</v>
      </c>
      <c r="WT100" s="94">
        <v>5.5830119999999997E-2</v>
      </c>
      <c r="WU100" s="94">
        <v>8.9046009999999995E-2</v>
      </c>
      <c r="WV100" s="94">
        <v>0.12712034999999999</v>
      </c>
      <c r="WW100" s="94">
        <v>0.16362088999999999</v>
      </c>
      <c r="WX100" s="94">
        <v>0.1908089</v>
      </c>
      <c r="WY100" s="94">
        <v>0.20236657999999999</v>
      </c>
      <c r="WZ100" s="94">
        <v>0.19913968000000001</v>
      </c>
      <c r="XA100" s="94">
        <v>0.17873745999999999</v>
      </c>
      <c r="XB100" s="94">
        <v>0.14576279</v>
      </c>
      <c r="XC100" s="94">
        <v>0.10753002</v>
      </c>
      <c r="XD100" s="94">
        <v>7.1247555000000004E-2</v>
      </c>
      <c r="XE100" s="94">
        <v>4.1884890000000001E-2</v>
      </c>
      <c r="XF100" s="94">
        <v>2.1400418000000001E-2</v>
      </c>
      <c r="XG100" s="94">
        <v>9.1664009999999994E-3</v>
      </c>
      <c r="XH100" s="94">
        <v>3.0589139999999998E-3</v>
      </c>
      <c r="XI100" s="94">
        <v>6.5278350000000005E-4</v>
      </c>
      <c r="XJ100" s="94">
        <v>4.6579484E-5</v>
      </c>
      <c r="XK100" s="94">
        <v>5.7371803E-6</v>
      </c>
      <c r="XL100" s="94">
        <v>2.4107664999999999E-6</v>
      </c>
      <c r="XM100" s="94">
        <v>1.7216947E-6</v>
      </c>
      <c r="XN100" s="94">
        <v>8.9080196999999996E-7</v>
      </c>
      <c r="XO100" s="94">
        <v>2.5896503000000002E-7</v>
      </c>
      <c r="XP100" s="94">
        <v>3.1583780000000003E-8</v>
      </c>
      <c r="XQ100" s="94">
        <v>5.0859005999999998E-9</v>
      </c>
      <c r="XR100" s="94">
        <v>2.2600597000000001E-9</v>
      </c>
      <c r="XS100" s="94">
        <v>9.3453180000000003E-10</v>
      </c>
      <c r="XT100" s="94">
        <v>3.1514238000000001E-10</v>
      </c>
      <c r="XU100" s="94">
        <v>0</v>
      </c>
      <c r="XV100" s="94">
        <v>8.5885230000000004E-13</v>
      </c>
      <c r="XW100" s="94">
        <v>1.3582229000000001E-11</v>
      </c>
      <c r="XX100" s="94">
        <v>2.158991E-10</v>
      </c>
      <c r="XY100" s="94">
        <v>3.4349103999999998E-9</v>
      </c>
      <c r="XZ100" s="94">
        <v>5.4771460000000002E-8</v>
      </c>
      <c r="YA100" s="94">
        <v>8.7740306999999997E-7</v>
      </c>
      <c r="YB100" s="94">
        <v>1.4177897E-5</v>
      </c>
      <c r="YC100" s="94">
        <v>2.3263046999999999E-4</v>
      </c>
      <c r="YD100" s="94">
        <v>1.6459557E-3</v>
      </c>
      <c r="YE100" s="94">
        <v>5.7493680000000004E-3</v>
      </c>
      <c r="YF100" s="94">
        <v>1.4716512500000001E-2</v>
      </c>
      <c r="YG100" s="94">
        <v>3.0896130000000001E-2</v>
      </c>
      <c r="YH100" s="94">
        <v>5.5830200000000003E-2</v>
      </c>
      <c r="YI100" s="94">
        <v>8.9046169999999994E-2</v>
      </c>
      <c r="YJ100" s="94">
        <v>0.12712066</v>
      </c>
      <c r="YK100" s="94">
        <v>0.1636214</v>
      </c>
      <c r="YL100" s="94">
        <v>0.19080941000000001</v>
      </c>
      <c r="YM100" s="94">
        <v>0.20236698</v>
      </c>
      <c r="YN100" s="94">
        <v>0.19914006000000001</v>
      </c>
      <c r="YO100" s="94">
        <v>0.17873776</v>
      </c>
      <c r="YP100" s="94">
        <v>0.14576301</v>
      </c>
      <c r="YQ100" s="94">
        <v>0.10753013</v>
      </c>
      <c r="YR100" s="94">
        <v>7.1247615E-2</v>
      </c>
      <c r="YS100" s="94">
        <v>4.1884909999999997E-2</v>
      </c>
      <c r="YT100" s="94">
        <v>2.1400463000000002E-2</v>
      </c>
      <c r="YU100" s="94">
        <v>9.1664350000000006E-3</v>
      </c>
      <c r="YV100" s="94">
        <v>3.0589304000000002E-3</v>
      </c>
      <c r="YW100" s="94">
        <v>6.5278619999999999E-4</v>
      </c>
      <c r="YX100" s="94">
        <v>4.6579672999999997E-5</v>
      </c>
      <c r="YY100" s="94">
        <v>5.7371789999999999E-6</v>
      </c>
      <c r="YZ100" s="94">
        <v>2.4107573999999999E-6</v>
      </c>
      <c r="ZA100" s="94">
        <v>1.7216878999999999E-6</v>
      </c>
      <c r="ZB100" s="94">
        <v>8.9079974999999995E-7</v>
      </c>
      <c r="ZC100" s="94">
        <v>2.5896422999999998E-7</v>
      </c>
      <c r="ZD100" s="94">
        <v>3.1583575E-8</v>
      </c>
      <c r="ZE100" s="94">
        <v>5.0858645999999999E-9</v>
      </c>
      <c r="ZF100" s="94">
        <v>2.2600417000000001E-9</v>
      </c>
      <c r="ZG100" s="94">
        <v>9.3452330000000001E-10</v>
      </c>
      <c r="ZH100" s="94">
        <v>3.1513909999999998E-10</v>
      </c>
      <c r="ZI100" s="94">
        <v>0</v>
      </c>
      <c r="ZJ100" s="94">
        <v>8.5885560000000002E-13</v>
      </c>
      <c r="ZK100" s="94">
        <v>1.3582284E-11</v>
      </c>
      <c r="ZL100" s="94">
        <v>2.1589999000000001E-10</v>
      </c>
      <c r="ZM100" s="94">
        <v>3.434924E-9</v>
      </c>
      <c r="ZN100" s="94">
        <v>5.477166E-8</v>
      </c>
      <c r="ZO100" s="94">
        <v>8.7740600000000002E-7</v>
      </c>
      <c r="ZP100" s="94">
        <v>1.4177937E-5</v>
      </c>
      <c r="ZQ100" s="94">
        <v>2.3263103999999999E-4</v>
      </c>
      <c r="ZR100" s="94">
        <v>1.6459591E-3</v>
      </c>
      <c r="ZS100" s="94">
        <v>5.7493798E-3</v>
      </c>
      <c r="ZT100" s="94">
        <v>1.4716534999999999E-2</v>
      </c>
      <c r="ZU100" s="94">
        <v>3.0896165999999999E-2</v>
      </c>
      <c r="ZV100" s="94">
        <v>5.5830277999999997E-2</v>
      </c>
      <c r="ZW100" s="94">
        <v>8.9046319999999998E-2</v>
      </c>
      <c r="ZX100" s="94">
        <v>0.12712090000000001</v>
      </c>
      <c r="ZY100" s="94">
        <v>0.16362170000000001</v>
      </c>
      <c r="ZZ100" s="94">
        <v>0.19080981999999999</v>
      </c>
      <c r="AAA100" s="94">
        <v>0.20236744000000001</v>
      </c>
      <c r="AAB100" s="94">
        <v>0.19914047000000001</v>
      </c>
      <c r="AAC100" s="94">
        <v>0.17873824999999999</v>
      </c>
      <c r="AAD100" s="94">
        <v>0.14576343999999999</v>
      </c>
      <c r="AAE100" s="94">
        <v>0.10753043</v>
      </c>
      <c r="AAF100" s="94">
        <v>7.1247790000000005E-2</v>
      </c>
      <c r="AAG100" s="94">
        <v>4.1885007000000002E-2</v>
      </c>
      <c r="AAH100" s="94">
        <v>2.1400517000000001E-2</v>
      </c>
      <c r="AAI100" s="94">
        <v>9.1664639999999992E-3</v>
      </c>
      <c r="AAJ100" s="94">
        <v>3.0589480000000001E-3</v>
      </c>
      <c r="AAK100" s="94">
        <v>6.5279176E-4</v>
      </c>
      <c r="AAL100" s="94">
        <v>4.6580033000000002E-5</v>
      </c>
      <c r="AAM100" s="94">
        <v>5.737204E-6</v>
      </c>
      <c r="AAN100" s="94">
        <v>2.4107590000000002E-6</v>
      </c>
      <c r="AAO100" s="94">
        <v>1.7216890000000001E-6</v>
      </c>
      <c r="AAP100" s="94">
        <v>8.9080150000000005E-7</v>
      </c>
      <c r="AAQ100" s="94">
        <v>2.5896536999999998E-7</v>
      </c>
      <c r="AAR100" s="94">
        <v>3.1583667000000003E-8</v>
      </c>
      <c r="AAS100" s="94">
        <v>5.0858530000000003E-9</v>
      </c>
      <c r="AAT100" s="94">
        <v>2.2600279999999999E-9</v>
      </c>
      <c r="AAU100" s="94">
        <v>9.345170999999999E-10</v>
      </c>
      <c r="AAV100" s="94">
        <v>3.1513660000000001E-10</v>
      </c>
      <c r="AAW100" s="94">
        <v>0</v>
      </c>
      <c r="AAX100" s="94">
        <v>8.5884869999999998E-13</v>
      </c>
      <c r="AAY100" s="94">
        <v>1.3582164E-11</v>
      </c>
      <c r="AAZ100" s="94">
        <v>2.1589801E-10</v>
      </c>
      <c r="ABA100" s="94">
        <v>3.4348921000000002E-9</v>
      </c>
      <c r="ABB100" s="94">
        <v>5.4771190000000002E-8</v>
      </c>
      <c r="ABC100" s="94">
        <v>8.7739889999999999E-7</v>
      </c>
      <c r="ABD100" s="94">
        <v>1.41778255E-5</v>
      </c>
      <c r="ABE100" s="94">
        <v>2.3262919000000001E-4</v>
      </c>
      <c r="ABF100" s="94">
        <v>1.6459536999999999E-3</v>
      </c>
      <c r="ABG100" s="94">
        <v>5.7493728000000003E-3</v>
      </c>
      <c r="ABH100" s="94">
        <v>1.4716527E-2</v>
      </c>
      <c r="ABI100" s="94">
        <v>3.0896157E-2</v>
      </c>
      <c r="ABJ100" s="94">
        <v>5.5830255000000002E-2</v>
      </c>
      <c r="ABK100" s="94">
        <v>8.9046280000000005E-2</v>
      </c>
      <c r="ABL100" s="94">
        <v>0.12712087999999999</v>
      </c>
      <c r="ABM100" s="94">
        <v>0.16362170000000001</v>
      </c>
      <c r="ABN100" s="94">
        <v>0.19080970999999999</v>
      </c>
      <c r="ABO100" s="94">
        <v>0.20236723000000001</v>
      </c>
      <c r="ABP100" s="94">
        <v>0.19914024999999999</v>
      </c>
      <c r="ABQ100" s="94">
        <v>0.17873787999999999</v>
      </c>
      <c r="ABR100" s="94">
        <v>0.14576310000000001</v>
      </c>
      <c r="ABS100" s="94">
        <v>0.10753016999999999</v>
      </c>
      <c r="ABT100" s="94">
        <v>7.1247610000000003E-2</v>
      </c>
      <c r="ABU100" s="94">
        <v>4.1884903000000001E-2</v>
      </c>
      <c r="ABV100" s="94">
        <v>2.1400478000000001E-2</v>
      </c>
      <c r="ABW100" s="94">
        <v>9.1664699999999995E-3</v>
      </c>
      <c r="ABX100" s="94">
        <v>3.0589634999999998E-3</v>
      </c>
      <c r="ABY100" s="94">
        <v>6.528018E-4</v>
      </c>
      <c r="ABZ100" s="94">
        <v>4.6580844E-5</v>
      </c>
      <c r="ACA100" s="94">
        <v>5.7372962999999998E-6</v>
      </c>
      <c r="ACB100" s="94">
        <v>2.4107942E-6</v>
      </c>
      <c r="ACC100" s="94">
        <v>1.7217145E-6</v>
      </c>
      <c r="ACD100" s="94">
        <v>8.9081805999999998E-7</v>
      </c>
      <c r="ACE100" s="94">
        <v>2.5897177000000001E-7</v>
      </c>
      <c r="ACF100" s="94">
        <v>3.1584867999999999E-8</v>
      </c>
      <c r="ACG100" s="94">
        <v>5.0859850000000002E-9</v>
      </c>
      <c r="ACH100" s="94">
        <v>2.2600666000000002E-9</v>
      </c>
      <c r="ACI100" s="94">
        <v>9.3453180000000003E-10</v>
      </c>
      <c r="ACJ100" s="94">
        <v>3.1514158000000002E-10</v>
      </c>
      <c r="ACK100" s="94">
        <v>0</v>
      </c>
      <c r="ACL100" s="94">
        <v>8.5883573E-13</v>
      </c>
      <c r="ACM100" s="94">
        <v>1.358197E-11</v>
      </c>
      <c r="ACN100" s="94">
        <v>2.1589532000000001E-10</v>
      </c>
      <c r="ACO100" s="94">
        <v>3.4348530000000001E-9</v>
      </c>
      <c r="ACP100" s="94">
        <v>5.4770626999999998E-8</v>
      </c>
      <c r="ACQ100" s="94">
        <v>8.7739095999999999E-7</v>
      </c>
      <c r="ACR100" s="94">
        <v>1.4177705E-5</v>
      </c>
      <c r="ACS100" s="94">
        <v>2.3262717999999999E-4</v>
      </c>
      <c r="ACT100" s="94">
        <v>1.6459482E-3</v>
      </c>
      <c r="ACU100" s="94">
        <v>5.7493661999999997E-3</v>
      </c>
      <c r="ACV100" s="94">
        <v>1.4716527E-2</v>
      </c>
      <c r="ACW100" s="94">
        <v>3.0896181000000002E-2</v>
      </c>
      <c r="ACX100" s="94">
        <v>5.5830285E-2</v>
      </c>
      <c r="ACY100" s="94">
        <v>8.9046269999999997E-2</v>
      </c>
      <c r="ACZ100" s="94">
        <v>0.12712066999999999</v>
      </c>
      <c r="ADA100" s="94">
        <v>0.16362123000000001</v>
      </c>
      <c r="ADB100" s="94">
        <v>0.19080891999999999</v>
      </c>
      <c r="ADC100" s="94">
        <v>0.20236608</v>
      </c>
      <c r="ADD100" s="94">
        <v>0.19913895000000001</v>
      </c>
      <c r="ADE100" s="94">
        <v>0.17873658000000001</v>
      </c>
      <c r="ADF100" s="94">
        <v>0.14576201</v>
      </c>
      <c r="ADG100" s="94">
        <v>0.107529424</v>
      </c>
      <c r="ADH100" s="94">
        <v>7.1247235000000006E-2</v>
      </c>
      <c r="ADI100" s="94">
        <v>4.1884758000000001E-2</v>
      </c>
      <c r="ADJ100" s="94">
        <v>2.1400434999999999E-2</v>
      </c>
      <c r="ADK100" s="94">
        <v>9.1664559999999999E-3</v>
      </c>
      <c r="ADL100" s="94">
        <v>3.0589573999999999E-3</v>
      </c>
      <c r="ADM100" s="94">
        <v>6.527964E-4</v>
      </c>
      <c r="ADN100" s="94">
        <v>4.6580408000000001E-5</v>
      </c>
      <c r="ADO100" s="94">
        <v>5.7373476999999999E-6</v>
      </c>
      <c r="ADP100" s="94">
        <v>2.4108510000000002E-6</v>
      </c>
      <c r="ADQ100" s="94">
        <v>1.7217484999999999E-6</v>
      </c>
      <c r="ADR100" s="94">
        <v>8.9081702999999995E-7</v>
      </c>
      <c r="ADS100" s="94">
        <v>2.5896279999999998E-7</v>
      </c>
      <c r="ADT100" s="94">
        <v>3.1581994000000003E-8</v>
      </c>
      <c r="ADU100" s="94">
        <v>5.0859947E-9</v>
      </c>
      <c r="ADV100" s="94">
        <v>2.2601956E-9</v>
      </c>
      <c r="ADW100" s="94">
        <v>9.3456810000000002E-10</v>
      </c>
      <c r="ADX100" s="94">
        <v>3.151612E-10</v>
      </c>
      <c r="ADY100" s="100"/>
      <c r="ADZ100" s="101"/>
      <c r="AEA100" s="101"/>
      <c r="AEB100" s="101"/>
      <c r="AEC100" s="101"/>
      <c r="AED100" s="144">
        <f t="shared" si="47"/>
        <v>95</v>
      </c>
      <c r="AEE100" s="142"/>
      <c r="AEF100" s="158">
        <f t="shared" si="53"/>
        <v>95</v>
      </c>
      <c r="AEG100" s="138">
        <f t="shared" si="49"/>
        <v>3.1514144000000001E-10</v>
      </c>
      <c r="AEH100" s="138">
        <f t="shared" si="49"/>
        <v>3.1514410000000002E-10</v>
      </c>
      <c r="AEI100" s="138">
        <f t="shared" si="49"/>
        <v>3.1514470000000001E-10</v>
      </c>
      <c r="AEJ100" s="138">
        <f t="shared" si="49"/>
        <v>3.1515135000000001E-10</v>
      </c>
      <c r="AEK100" s="138">
        <f t="shared" si="49"/>
        <v>3.1514639999999998E-10</v>
      </c>
      <c r="AEL100" s="138">
        <f t="shared" si="49"/>
        <v>3.1514602E-10</v>
      </c>
      <c r="AEM100" s="138">
        <f t="shared" si="49"/>
        <v>3.1514769999999998E-10</v>
      </c>
      <c r="AEN100" s="138">
        <f t="shared" si="49"/>
        <v>3.1514789999999999E-10</v>
      </c>
      <c r="AEO100" s="138">
        <f t="shared" si="49"/>
        <v>3.1514782E-10</v>
      </c>
      <c r="AEP100" s="138">
        <f t="shared" si="49"/>
        <v>3.1514804999999999E-10</v>
      </c>
      <c r="AEQ100" s="138">
        <f t="shared" si="50"/>
        <v>3.1514892999999998E-10</v>
      </c>
      <c r="AER100" s="138">
        <f t="shared" si="50"/>
        <v>3.1514855E-10</v>
      </c>
      <c r="AES100" s="138">
        <f t="shared" si="50"/>
        <v>3.1514732E-10</v>
      </c>
      <c r="AET100" s="138">
        <f t="shared" si="50"/>
        <v>3.1514577000000002E-10</v>
      </c>
      <c r="AEU100" s="138">
        <f t="shared" si="50"/>
        <v>3.1514399999999999E-10</v>
      </c>
      <c r="AEV100" s="138">
        <f t="shared" si="50"/>
        <v>3.1514238000000001E-10</v>
      </c>
      <c r="AEW100" s="138">
        <f t="shared" si="50"/>
        <v>3.1513909999999998E-10</v>
      </c>
      <c r="AEX100" s="138">
        <f t="shared" si="50"/>
        <v>3.1513660000000001E-10</v>
      </c>
      <c r="AEY100" s="138">
        <f t="shared" si="50"/>
        <v>3.1514158000000002E-10</v>
      </c>
      <c r="AEZ100" s="130">
        <f t="shared" si="43"/>
        <v>26.97</v>
      </c>
      <c r="AFA100" s="91"/>
      <c r="AFB100" s="94">
        <v>3.1514608E-10</v>
      </c>
      <c r="AFC100" s="139">
        <f t="shared" si="44"/>
        <v>3.1514524789473686E-10</v>
      </c>
      <c r="AFD100" s="91"/>
      <c r="AFE100" s="142"/>
      <c r="AFF100" s="142"/>
      <c r="AFG100" s="138">
        <f t="shared" si="52"/>
        <v>0.19913949</v>
      </c>
      <c r="AFH100" s="138">
        <f t="shared" si="52"/>
        <v>0.19914044</v>
      </c>
      <c r="AFI100" s="138">
        <f t="shared" si="52"/>
        <v>0.19913949</v>
      </c>
      <c r="AFJ100" s="138">
        <f t="shared" si="52"/>
        <v>0.19913900000000001</v>
      </c>
      <c r="AFK100" s="138">
        <f t="shared" si="52"/>
        <v>0.19913993999999999</v>
      </c>
      <c r="AFL100" s="138">
        <f t="shared" si="52"/>
        <v>0.19913982999999999</v>
      </c>
      <c r="AFM100" s="138">
        <f t="shared" si="52"/>
        <v>0.19913949</v>
      </c>
      <c r="AFN100" s="138">
        <f t="shared" si="52"/>
        <v>0.1991396</v>
      </c>
      <c r="AFO100" s="138">
        <f t="shared" si="52"/>
        <v>0.19913945999999999</v>
      </c>
      <c r="AFP100" s="138">
        <f t="shared" si="52"/>
        <v>0.19913928</v>
      </c>
      <c r="AFQ100" s="138">
        <f t="shared" si="52"/>
        <v>0.19913912</v>
      </c>
      <c r="AFR100" s="138">
        <f t="shared" si="52"/>
        <v>0.19913935999999999</v>
      </c>
      <c r="AFS100" s="138">
        <f t="shared" si="52"/>
        <v>0.19913960999999999</v>
      </c>
      <c r="AFT100" s="138">
        <f t="shared" si="52"/>
        <v>0.19913990000000001</v>
      </c>
      <c r="AFU100" s="138">
        <f t="shared" si="52"/>
        <v>0.19913964000000001</v>
      </c>
      <c r="AFV100" s="138">
        <f t="shared" si="52"/>
        <v>0.19913968000000001</v>
      </c>
      <c r="AFW100" s="138">
        <f t="shared" si="51"/>
        <v>0.19914006000000001</v>
      </c>
      <c r="AFX100" s="138">
        <f t="shared" si="51"/>
        <v>0.19914047000000001</v>
      </c>
      <c r="AFY100" s="138">
        <f t="shared" si="51"/>
        <v>0.19914024999999999</v>
      </c>
      <c r="AFZ100" s="138" t="e">
        <f t="shared" si="51"/>
        <v>#VALUE!</v>
      </c>
      <c r="AGA100" s="139">
        <f t="shared" si="46"/>
        <v>0.19913969000000001</v>
      </c>
      <c r="AGB100" s="91"/>
      <c r="AGC100" s="91"/>
      <c r="AGD100" s="91"/>
      <c r="AGE100" s="91"/>
      <c r="AGF100" s="91"/>
      <c r="AGG100" s="91"/>
      <c r="AGH100" s="91"/>
      <c r="AGI100" s="91"/>
      <c r="AGJ100" s="91"/>
      <c r="AGK100" s="91"/>
      <c r="AGL100" s="91"/>
      <c r="AGM100" s="91"/>
      <c r="AGN100" s="91"/>
      <c r="AGO100" s="91"/>
      <c r="AGP100" s="91"/>
      <c r="AGQ100" s="91"/>
      <c r="AGR100" s="91"/>
      <c r="AGS100" s="91"/>
      <c r="AGT100" s="91"/>
      <c r="AGU100" s="91"/>
      <c r="AGV100" s="91"/>
      <c r="AGW100" s="91"/>
      <c r="AGX100" s="91"/>
      <c r="AGY100" s="91"/>
      <c r="AGZ100" s="91"/>
      <c r="AHA100" s="91"/>
      <c r="AHB100" s="91"/>
      <c r="AHC100" s="91"/>
      <c r="AHD100" s="91"/>
      <c r="AHE100" s="91"/>
      <c r="AHF100" s="91"/>
      <c r="AHG100" s="91"/>
      <c r="AHH100" s="91"/>
      <c r="AHI100" s="91"/>
      <c r="AHJ100" s="91"/>
      <c r="AHK100" s="91"/>
      <c r="AHL100" s="91"/>
      <c r="AHM100" s="91"/>
      <c r="AHN100" s="91"/>
      <c r="AHO100" s="91"/>
      <c r="AHP100" s="91"/>
      <c r="AHQ100" s="91"/>
      <c r="AHR100" s="91"/>
      <c r="AHS100" s="91"/>
      <c r="AHT100" s="91"/>
      <c r="AHU100" s="91"/>
      <c r="AHV100" s="91"/>
      <c r="AHW100" s="91"/>
      <c r="AHX100" s="91"/>
      <c r="AHY100" s="91"/>
      <c r="AHZ100" s="91"/>
      <c r="AIA100" s="91"/>
      <c r="AIB100" s="91"/>
      <c r="AIC100" s="91"/>
      <c r="AID100" s="91"/>
      <c r="AIE100" s="91"/>
      <c r="AIF100" s="91"/>
      <c r="AIG100" s="91"/>
      <c r="AIH100" s="91"/>
      <c r="AII100" s="91"/>
      <c r="AIJ100" s="91"/>
      <c r="AIK100" s="91"/>
      <c r="AIL100" s="91"/>
      <c r="AIM100" s="91"/>
      <c r="AIN100" s="91"/>
      <c r="AIO100" s="91"/>
      <c r="AIP100" s="91"/>
      <c r="AIQ100" s="91"/>
      <c r="AIR100" s="91"/>
      <c r="AIS100" s="91"/>
      <c r="AIT100" s="91"/>
      <c r="AIU100" s="91"/>
      <c r="AIV100" s="91"/>
      <c r="AIW100" s="91"/>
      <c r="AIX100" s="91"/>
      <c r="AIY100" s="91"/>
      <c r="AIZ100" s="91"/>
      <c r="AJA100" s="91"/>
      <c r="AJB100" s="91"/>
      <c r="AJC100" s="91"/>
      <c r="AJD100" s="91"/>
      <c r="AJE100" s="91"/>
      <c r="AJF100" s="91"/>
      <c r="AJG100" s="91"/>
      <c r="AJH100" s="91"/>
      <c r="AJI100" s="91"/>
      <c r="AJJ100" s="91"/>
      <c r="AJK100" s="91"/>
      <c r="AJL100" s="91"/>
      <c r="AJM100" s="91"/>
      <c r="AJN100" s="91"/>
      <c r="AJO100" s="91"/>
      <c r="AJP100" s="91"/>
      <c r="AJQ100" s="91"/>
      <c r="AJR100" s="91"/>
      <c r="AJS100" s="91"/>
      <c r="AJT100" s="91"/>
      <c r="AJU100" s="91"/>
      <c r="AJV100" s="91"/>
      <c r="AJW100" s="91"/>
      <c r="AJX100" s="91"/>
      <c r="AJY100" s="91"/>
      <c r="AJZ100" s="91"/>
      <c r="AKA100" s="91"/>
      <c r="AKB100" s="91"/>
      <c r="AKC100" s="91"/>
      <c r="AKD100" s="91"/>
      <c r="AKE100" s="91"/>
      <c r="AKF100" s="91"/>
      <c r="AKG100" s="91"/>
      <c r="AKH100" s="91"/>
      <c r="AKI100" s="91"/>
      <c r="AKJ100" s="91"/>
      <c r="AKK100" s="91"/>
      <c r="AKL100" s="91"/>
      <c r="AKM100" s="91"/>
      <c r="AKN100" s="91"/>
      <c r="AKO100" s="91"/>
      <c r="AKP100" s="91"/>
      <c r="AKQ100" s="91"/>
      <c r="AKR100" s="91"/>
      <c r="AKS100" s="91"/>
      <c r="AKT100" s="91"/>
      <c r="AKU100" s="91"/>
      <c r="AKV100" s="91"/>
      <c r="AKW100" s="91"/>
      <c r="AKX100" s="91"/>
      <c r="AKY100" s="91"/>
      <c r="AKZ100" s="91"/>
      <c r="ALA100" s="91"/>
      <c r="ALB100" s="91"/>
      <c r="ALC100" s="91"/>
      <c r="ALD100" s="91"/>
      <c r="ALE100" s="91"/>
      <c r="ALF100" s="91"/>
      <c r="ALG100" s="91"/>
      <c r="ALH100" s="91"/>
      <c r="ALI100" s="91"/>
      <c r="ALJ100" s="91"/>
      <c r="ALK100" s="91"/>
      <c r="ALL100" s="91"/>
      <c r="ALM100" s="91"/>
      <c r="ALN100" s="91"/>
      <c r="ALO100" s="91"/>
      <c r="ALP100" s="91"/>
      <c r="ALQ100" s="91"/>
      <c r="ALR100" s="91"/>
      <c r="ALS100" s="91"/>
      <c r="ALT100" s="91"/>
      <c r="ALU100" s="91"/>
      <c r="ALV100" s="91"/>
      <c r="ALW100" s="91"/>
      <c r="ALX100" s="91"/>
      <c r="ALY100" s="91"/>
      <c r="ALZ100" s="91"/>
      <c r="AMA100" s="91"/>
      <c r="AMB100" s="91"/>
      <c r="AMC100" s="91"/>
      <c r="AMD100" s="91"/>
      <c r="AME100" s="91"/>
      <c r="AMF100" s="91"/>
      <c r="AMG100" s="91"/>
      <c r="AMH100" s="91"/>
      <c r="AMI100" s="91"/>
      <c r="AMJ100" s="91"/>
      <c r="AMK100" s="91"/>
      <c r="AML100" s="91"/>
      <c r="AMM100" s="91"/>
      <c r="AMN100" s="91"/>
      <c r="AMO100" s="91"/>
      <c r="AMP100" s="91"/>
      <c r="AMQ100" s="91"/>
      <c r="AMR100" s="91"/>
      <c r="AMS100" s="91"/>
      <c r="AMT100" s="91"/>
      <c r="AMU100" s="91"/>
      <c r="AMV100" s="91"/>
      <c r="AMW100" s="91"/>
      <c r="AMX100" s="91"/>
      <c r="AMY100" s="91"/>
      <c r="AMZ100" s="91"/>
      <c r="ANA100" s="91"/>
      <c r="ANB100" s="91"/>
      <c r="ANC100" s="91"/>
      <c r="AND100" s="91"/>
      <c r="ANE100" s="91"/>
      <c r="ANF100" s="91"/>
      <c r="ANG100" s="91"/>
      <c r="ANH100" s="91"/>
      <c r="ANI100" s="91"/>
      <c r="ANJ100" s="91"/>
      <c r="ANK100" s="91"/>
      <c r="ANL100" s="91"/>
      <c r="ANM100" s="91"/>
      <c r="ANN100" s="91"/>
      <c r="ANO100" s="91"/>
      <c r="ANP100" s="91"/>
      <c r="ANQ100" s="91"/>
      <c r="ANR100" s="91"/>
      <c r="ANS100" s="91"/>
      <c r="ANT100" s="91"/>
      <c r="ANU100" s="91"/>
      <c r="ANV100" s="91"/>
      <c r="ANW100" s="91"/>
      <c r="ANX100" s="91"/>
      <c r="ANY100" s="91"/>
      <c r="ANZ100" s="91"/>
      <c r="AOA100" s="91"/>
      <c r="AOB100" s="91"/>
      <c r="AOC100" s="91"/>
      <c r="AOD100" s="91"/>
      <c r="AOE100" s="91"/>
      <c r="AOF100" s="91"/>
      <c r="AOG100" s="91"/>
      <c r="AOH100" s="91"/>
      <c r="AOI100" s="91"/>
      <c r="AOJ100" s="91"/>
      <c r="AOK100" s="91"/>
      <c r="AOL100" s="91"/>
      <c r="AOM100" s="91"/>
      <c r="AON100" s="91"/>
      <c r="AOO100" s="91"/>
      <c r="AOP100" s="91"/>
      <c r="AOQ100" s="91"/>
      <c r="AOR100" s="91"/>
      <c r="AOS100" s="91"/>
      <c r="AOT100" s="91"/>
      <c r="AOU100" s="91"/>
      <c r="AOV100" s="91"/>
      <c r="AOW100" s="91"/>
      <c r="AOX100" s="91"/>
      <c r="AOY100" s="91"/>
      <c r="AOZ100" s="91"/>
      <c r="APA100" s="91"/>
      <c r="APB100" s="91"/>
      <c r="APC100" s="91"/>
      <c r="APD100" s="91"/>
      <c r="APE100" s="91"/>
      <c r="APF100" s="91"/>
      <c r="APG100" s="91"/>
      <c r="APH100" s="91"/>
      <c r="API100" s="91"/>
      <c r="APJ100" s="91"/>
      <c r="APK100" s="91"/>
      <c r="APL100" s="91"/>
      <c r="APM100" s="91"/>
      <c r="APN100" s="91"/>
      <c r="APO100" s="91"/>
      <c r="APP100" s="91"/>
      <c r="APQ100" s="91"/>
      <c r="APR100" s="91"/>
      <c r="APS100" s="91"/>
      <c r="APT100" s="91"/>
      <c r="APU100" s="91"/>
      <c r="APV100" s="91"/>
      <c r="APW100" s="91"/>
      <c r="APX100" s="91"/>
      <c r="APY100" s="91"/>
      <c r="APZ100" s="91"/>
      <c r="AQA100" s="91"/>
      <c r="AQB100" s="91"/>
      <c r="AQC100" s="91"/>
      <c r="AQD100" s="91"/>
      <c r="AQE100" s="91"/>
      <c r="AQF100" s="91"/>
      <c r="AQG100" s="91"/>
      <c r="AQH100" s="91"/>
      <c r="AQI100" s="91"/>
      <c r="AQJ100" s="91"/>
      <c r="AQK100" s="91"/>
      <c r="AQL100" s="91"/>
      <c r="AQM100" s="91"/>
      <c r="AQN100" s="91"/>
      <c r="AQO100" s="91"/>
      <c r="AQP100" s="91"/>
      <c r="AQQ100" s="91"/>
      <c r="AQR100" s="91"/>
      <c r="AQS100" s="91"/>
      <c r="AQT100" s="91"/>
      <c r="AQU100" s="91"/>
      <c r="AQV100" s="91"/>
      <c r="AQW100" s="91"/>
      <c r="AQX100" s="91"/>
      <c r="AQY100" s="91"/>
      <c r="AQZ100" s="91"/>
      <c r="ARA100" s="91"/>
      <c r="ARB100" s="91"/>
      <c r="ARC100" s="91"/>
      <c r="ARD100" s="91"/>
      <c r="ARE100" s="91"/>
      <c r="ARF100" s="91"/>
      <c r="ARG100" s="91"/>
      <c r="ARH100" s="91"/>
      <c r="ARI100" s="91"/>
      <c r="ARJ100" s="91"/>
      <c r="ARK100" s="91"/>
      <c r="ARL100" s="91"/>
      <c r="ARM100" s="91"/>
      <c r="ARN100" s="91"/>
      <c r="ARO100" s="91"/>
      <c r="ARP100" s="91"/>
      <c r="ARQ100" s="91"/>
      <c r="ARR100" s="91"/>
      <c r="ARS100" s="91"/>
      <c r="ART100" s="91"/>
      <c r="ARU100" s="91"/>
      <c r="ARV100" s="91"/>
      <c r="ARW100" s="91"/>
      <c r="ARX100" s="91"/>
      <c r="ARY100" s="91"/>
      <c r="ARZ100" s="91"/>
      <c r="ASA100" s="91"/>
      <c r="ASB100" s="91"/>
      <c r="ASC100" s="91"/>
      <c r="ASD100" s="91"/>
      <c r="ASE100" s="91"/>
      <c r="ASF100" s="91"/>
      <c r="ASG100" s="91"/>
      <c r="ASH100" s="91"/>
      <c r="ASI100" s="91"/>
      <c r="ASJ100" s="91"/>
      <c r="ASK100" s="91"/>
      <c r="ASL100" s="91"/>
      <c r="ASM100" s="91"/>
      <c r="ASN100" s="91"/>
      <c r="ASO100" s="91"/>
      <c r="ASP100" s="91"/>
      <c r="ASQ100" s="91"/>
      <c r="ASR100" s="91"/>
    </row>
    <row r="101" spans="1:1188" ht="1.1499999999999999" customHeight="1" x14ac:dyDescent="0.25">
      <c r="A101" s="129">
        <v>96</v>
      </c>
      <c r="B101" s="130">
        <v>27.26</v>
      </c>
      <c r="C101" s="123">
        <f>IF(ROW()-$B$4&lt;$B$112,2,3)</f>
        <v>3</v>
      </c>
      <c r="D101" s="129">
        <v>96</v>
      </c>
      <c r="E101" s="91">
        <v>0</v>
      </c>
      <c r="F101" s="92">
        <v>3.8037690000000003E-12</v>
      </c>
      <c r="G101" s="92">
        <v>5.9944944999999994E-11</v>
      </c>
      <c r="H101" s="92">
        <v>9.4803989999999993E-10</v>
      </c>
      <c r="I101" s="92">
        <v>1.4960213000000001E-8</v>
      </c>
      <c r="J101" s="92">
        <v>2.3523117999999999E-7</v>
      </c>
      <c r="K101" s="92">
        <v>3.6757260000000001E-6</v>
      </c>
      <c r="L101" s="92">
        <v>5.6785644000000001E-5</v>
      </c>
      <c r="M101" s="92">
        <v>7.6445219999999995E-4</v>
      </c>
      <c r="N101" s="92">
        <v>3.3385279999999999E-3</v>
      </c>
      <c r="O101" s="92">
        <v>9.6224520000000001E-3</v>
      </c>
      <c r="P101" s="92">
        <v>2.1930883000000002E-2</v>
      </c>
      <c r="Q101" s="92">
        <v>4.2305044999999999E-2</v>
      </c>
      <c r="R101" s="92">
        <v>7.1393183999999998E-2</v>
      </c>
      <c r="S101" s="92">
        <v>0.10733181</v>
      </c>
      <c r="T101" s="92">
        <v>0.14518058</v>
      </c>
      <c r="U101" s="92">
        <v>0.17772289999999999</v>
      </c>
      <c r="V101" s="92">
        <v>0.19801536</v>
      </c>
      <c r="W101" s="92">
        <v>0.20155845999999999</v>
      </c>
      <c r="X101" s="92">
        <v>0.19037867</v>
      </c>
      <c r="Y101" s="92">
        <v>0.16347503999999999</v>
      </c>
      <c r="Z101" s="93">
        <v>0.12741330000000001</v>
      </c>
      <c r="AA101" s="93">
        <v>8.9662895000000006E-2</v>
      </c>
      <c r="AB101" s="93">
        <v>5.6461073000000001E-2</v>
      </c>
      <c r="AC101" s="93">
        <v>3.1336250000000003E-2</v>
      </c>
      <c r="AD101" s="93">
        <v>1.4940841E-2</v>
      </c>
      <c r="AE101" s="93">
        <v>5.8383569999999997E-3</v>
      </c>
      <c r="AF101" s="93">
        <v>1.6827902E-3</v>
      </c>
      <c r="AG101" s="93">
        <v>2.4964908000000001E-4</v>
      </c>
      <c r="AH101" s="93">
        <v>1.7947183999999999E-5</v>
      </c>
      <c r="AI101" s="93">
        <v>3.3056575999999999E-6</v>
      </c>
      <c r="AJ101" s="93">
        <v>1.9542556E-6</v>
      </c>
      <c r="AK101" s="93">
        <v>1.3116342E-6</v>
      </c>
      <c r="AL101" s="93">
        <v>5.6288310000000004E-7</v>
      </c>
      <c r="AM101" s="93">
        <v>1.2455725E-7</v>
      </c>
      <c r="AN101" s="93">
        <v>1.1585261E-8</v>
      </c>
      <c r="AO101" s="93">
        <v>2.8748889999999999E-9</v>
      </c>
      <c r="AP101" s="93">
        <v>1.5011345E-9</v>
      </c>
      <c r="AQ101" s="93">
        <v>5.4211110000000004E-10</v>
      </c>
      <c r="AR101" s="93">
        <v>1.8030959E-10</v>
      </c>
      <c r="AS101" s="94">
        <v>0</v>
      </c>
      <c r="AT101" s="94">
        <v>3.8037937E-12</v>
      </c>
      <c r="AU101" s="94">
        <v>5.9945146E-11</v>
      </c>
      <c r="AV101" s="94">
        <v>9.480388E-10</v>
      </c>
      <c r="AW101" s="94">
        <v>1.4960127E-8</v>
      </c>
      <c r="AX101" s="94">
        <v>2.3522885000000001E-7</v>
      </c>
      <c r="AY101" s="94">
        <v>3.6756769999999998E-6</v>
      </c>
      <c r="AZ101" s="94">
        <v>5.678472E-5</v>
      </c>
      <c r="BA101" s="94">
        <v>7.6444640000000003E-4</v>
      </c>
      <c r="BB101" s="94">
        <v>3.3385123000000002E-3</v>
      </c>
      <c r="BC101" s="94">
        <v>9.6224190000000001E-3</v>
      </c>
      <c r="BD101" s="94">
        <v>2.1930851000000001E-2</v>
      </c>
      <c r="BE101" s="94">
        <v>4.2305040000000002E-2</v>
      </c>
      <c r="BF101" s="94">
        <v>7.1393243999999995E-2</v>
      </c>
      <c r="BG101" s="94">
        <v>0.10733203600000001</v>
      </c>
      <c r="BH101" s="94">
        <v>0.14518101999999999</v>
      </c>
      <c r="BI101" s="94">
        <v>0.17772358999999999</v>
      </c>
      <c r="BJ101" s="94">
        <v>0.19801629000000001</v>
      </c>
      <c r="BK101" s="94">
        <v>0.20155941999999999</v>
      </c>
      <c r="BL101" s="94">
        <v>0.19037966000000001</v>
      </c>
      <c r="BM101" s="94">
        <v>0.16347587</v>
      </c>
      <c r="BN101" s="94">
        <v>0.12741394</v>
      </c>
      <c r="BO101" s="94">
        <v>8.966325E-2</v>
      </c>
      <c r="BP101" s="94">
        <v>5.6461200000000003E-2</v>
      </c>
      <c r="BQ101" s="94">
        <v>3.1336267000000001E-2</v>
      </c>
      <c r="BR101" s="94">
        <v>1.4940821999999999E-2</v>
      </c>
      <c r="BS101" s="94">
        <v>5.83834E-3</v>
      </c>
      <c r="BT101" s="94">
        <v>1.6827793E-3</v>
      </c>
      <c r="BU101" s="94">
        <v>2.4964637E-4</v>
      </c>
      <c r="BV101" s="94">
        <v>1.7947019000000001E-5</v>
      </c>
      <c r="BW101" s="94">
        <v>3.3056363000000001E-6</v>
      </c>
      <c r="BX101" s="94">
        <v>1.9542439999999998E-6</v>
      </c>
      <c r="BY101" s="94">
        <v>1.3116242999999999E-6</v>
      </c>
      <c r="BZ101" s="94">
        <v>5.6287735000000004E-7</v>
      </c>
      <c r="CA101" s="94">
        <v>1.2455611E-7</v>
      </c>
      <c r="CB101" s="94">
        <v>1.1585205E-8</v>
      </c>
      <c r="CC101" s="94">
        <v>2.8748894E-9</v>
      </c>
      <c r="CD101" s="94">
        <v>1.5011342000000001E-9</v>
      </c>
      <c r="CE101" s="94">
        <v>5.4211086000000001E-10</v>
      </c>
      <c r="CF101" s="94">
        <v>1.8031107000000001E-10</v>
      </c>
      <c r="CG101" s="94">
        <v>0</v>
      </c>
      <c r="CH101" s="94">
        <v>3.803399E-12</v>
      </c>
      <c r="CI101" s="94">
        <v>5.9940683999999996E-11</v>
      </c>
      <c r="CJ101" s="94">
        <v>9.4799319999999994E-10</v>
      </c>
      <c r="CK101" s="94">
        <v>1.4959753E-8</v>
      </c>
      <c r="CL101" s="94">
        <v>2.352272E-7</v>
      </c>
      <c r="CM101" s="94">
        <v>3.6756920999999999E-6</v>
      </c>
      <c r="CN101" s="94">
        <v>5.6785128000000003E-5</v>
      </c>
      <c r="CO101" s="94">
        <v>7.6445069999999998E-4</v>
      </c>
      <c r="CP101" s="94">
        <v>3.3385300000000001E-3</v>
      </c>
      <c r="CQ101" s="94">
        <v>9.6224650000000002E-3</v>
      </c>
      <c r="CR101" s="94">
        <v>2.1930930000000001E-2</v>
      </c>
      <c r="CS101" s="94">
        <v>4.2305163999999999E-2</v>
      </c>
      <c r="CT101" s="94">
        <v>7.1393415000000002E-2</v>
      </c>
      <c r="CU101" s="94">
        <v>0.10733221</v>
      </c>
      <c r="CV101" s="94">
        <v>0.14518110000000001</v>
      </c>
      <c r="CW101" s="94">
        <v>0.17772351</v>
      </c>
      <c r="CX101" s="94">
        <v>0.19801576000000001</v>
      </c>
      <c r="CY101" s="94">
        <v>0.20155856</v>
      </c>
      <c r="CZ101" s="94">
        <v>0.19037863999999999</v>
      </c>
      <c r="DA101" s="94">
        <v>0.1634747</v>
      </c>
      <c r="DB101" s="94">
        <v>0.12741287000000001</v>
      </c>
      <c r="DC101" s="94">
        <v>8.9662455000000002E-2</v>
      </c>
      <c r="DD101" s="94">
        <v>5.6460644999999997E-2</v>
      </c>
      <c r="DE101" s="94">
        <v>3.1335953999999999E-2</v>
      </c>
      <c r="DF101" s="94">
        <v>1.4940669E-2</v>
      </c>
      <c r="DG101" s="94">
        <v>5.8382735999999999E-3</v>
      </c>
      <c r="DH101" s="94">
        <v>1.6827564E-3</v>
      </c>
      <c r="DI101" s="94">
        <v>2.4964121999999998E-4</v>
      </c>
      <c r="DJ101" s="94">
        <v>1.7946694999999998E-5</v>
      </c>
      <c r="DK101" s="94">
        <v>3.3056191999999999E-6</v>
      </c>
      <c r="DL101" s="94">
        <v>1.9542510000000002E-6</v>
      </c>
      <c r="DM101" s="94">
        <v>1.3116304E-6</v>
      </c>
      <c r="DN101" s="94">
        <v>5.6288024999999998E-7</v>
      </c>
      <c r="DO101" s="94">
        <v>1.2455618000000001E-7</v>
      </c>
      <c r="DP101" s="94">
        <v>1.1585150999999999E-8</v>
      </c>
      <c r="DQ101" s="94">
        <v>2.8748707999999999E-9</v>
      </c>
      <c r="DR101" s="94">
        <v>1.5011350999999999E-9</v>
      </c>
      <c r="DS101" s="94">
        <v>5.4211230000000001E-10</v>
      </c>
      <c r="DT101" s="94">
        <v>1.8031150000000001E-10</v>
      </c>
      <c r="DU101" s="94">
        <v>0</v>
      </c>
      <c r="DV101" s="94">
        <v>3.8034260000000002E-12</v>
      </c>
      <c r="DW101" s="94">
        <v>5.9941199999999997E-11</v>
      </c>
      <c r="DX101" s="94">
        <v>9.4800260000000004E-10</v>
      </c>
      <c r="DY101" s="94">
        <v>1.4959913999999999E-8</v>
      </c>
      <c r="DZ101" s="94">
        <v>2.3523004999999999E-7</v>
      </c>
      <c r="EA101" s="94">
        <v>3.6757409999999999E-6</v>
      </c>
      <c r="EB101" s="94">
        <v>5.6785986000000003E-5</v>
      </c>
      <c r="EC101" s="94">
        <v>7.6445569999999995E-4</v>
      </c>
      <c r="ED101" s="94">
        <v>3.3385435E-3</v>
      </c>
      <c r="EE101" s="94">
        <v>9.6224840000000006E-3</v>
      </c>
      <c r="EF101" s="94">
        <v>2.1930950000000001E-2</v>
      </c>
      <c r="EG101" s="94">
        <v>4.2305152999999998E-2</v>
      </c>
      <c r="EH101" s="94">
        <v>7.1393269999999995E-2</v>
      </c>
      <c r="EI101" s="94">
        <v>0.10733188</v>
      </c>
      <c r="EJ101" s="94">
        <v>0.14518060999999999</v>
      </c>
      <c r="EK101" s="94">
        <v>0.17772287000000001</v>
      </c>
      <c r="EL101" s="94">
        <v>0.19801515</v>
      </c>
      <c r="EM101" s="94">
        <v>0.20155803999999999</v>
      </c>
      <c r="EN101" s="94">
        <v>0.19037817000000001</v>
      </c>
      <c r="EO101" s="94">
        <v>0.16347454</v>
      </c>
      <c r="EP101" s="94">
        <v>0.12741295</v>
      </c>
      <c r="EQ101" s="94">
        <v>8.9662690000000003E-2</v>
      </c>
      <c r="ER101" s="94">
        <v>5.6460902E-2</v>
      </c>
      <c r="ES101" s="94">
        <v>3.1336136000000001E-2</v>
      </c>
      <c r="ET101" s="94">
        <v>1.4940782999999999E-2</v>
      </c>
      <c r="EU101" s="94">
        <v>5.8383354999999998E-3</v>
      </c>
      <c r="EV101" s="94">
        <v>1.6827802000000001E-3</v>
      </c>
      <c r="EW101" s="94">
        <v>2.4964596000000001E-4</v>
      </c>
      <c r="EX101" s="94">
        <v>1.7947027999999999E-5</v>
      </c>
      <c r="EY101" s="94">
        <v>3.3056694999999999E-6</v>
      </c>
      <c r="EZ101" s="94">
        <v>1.9542737999999999E-6</v>
      </c>
      <c r="FA101" s="94">
        <v>1.3116423E-6</v>
      </c>
      <c r="FB101" s="94">
        <v>5.6288429999999995E-7</v>
      </c>
      <c r="FC101" s="94">
        <v>1.2455658999999999E-7</v>
      </c>
      <c r="FD101" s="94">
        <v>1.1585273E-8</v>
      </c>
      <c r="FE101" s="94">
        <v>2.8749374E-9</v>
      </c>
      <c r="FF101" s="94">
        <v>1.5011677E-9</v>
      </c>
      <c r="FG101" s="94">
        <v>5.4212484999999998E-10</v>
      </c>
      <c r="FH101" s="94">
        <v>1.8031537000000001E-10</v>
      </c>
      <c r="FI101" s="94">
        <v>0</v>
      </c>
      <c r="FJ101" s="94">
        <v>3.8034239999999998E-12</v>
      </c>
      <c r="FK101" s="94">
        <v>5.9941170000000005E-11</v>
      </c>
      <c r="FL101" s="94">
        <v>9.4800219999999991E-10</v>
      </c>
      <c r="FM101" s="94">
        <v>1.4959915999999999E-8</v>
      </c>
      <c r="FN101" s="94">
        <v>2.3523019E-7</v>
      </c>
      <c r="FO101" s="94">
        <v>3.6757450999999999E-6</v>
      </c>
      <c r="FP101" s="94">
        <v>5.6786088000000002E-5</v>
      </c>
      <c r="FQ101" s="94">
        <v>7.6445470000000005E-4</v>
      </c>
      <c r="FR101" s="94">
        <v>3.3385343999999999E-3</v>
      </c>
      <c r="FS101" s="94">
        <v>9.6224520000000001E-3</v>
      </c>
      <c r="FT101" s="94">
        <v>2.1930864000000001E-2</v>
      </c>
      <c r="FU101" s="94">
        <v>4.2304995999999997E-2</v>
      </c>
      <c r="FV101" s="94">
        <v>7.1393065000000006E-2</v>
      </c>
      <c r="FW101" s="94">
        <v>0.107331656</v>
      </c>
      <c r="FX101" s="94">
        <v>0.14518043</v>
      </c>
      <c r="FY101" s="94">
        <v>0.17772299</v>
      </c>
      <c r="FZ101" s="94">
        <v>0.19801572000000001</v>
      </c>
      <c r="GA101" s="94">
        <v>0.20155892</v>
      </c>
      <c r="GB101" s="94">
        <v>0.19037902000000001</v>
      </c>
      <c r="GC101" s="94">
        <v>0.16347519999999999</v>
      </c>
      <c r="GD101" s="94">
        <v>0.12741335000000001</v>
      </c>
      <c r="GE101" s="94">
        <v>8.9662889999999995E-2</v>
      </c>
      <c r="GF101" s="94">
        <v>5.6460957999999999E-2</v>
      </c>
      <c r="GG101" s="94">
        <v>3.1336139999999998E-2</v>
      </c>
      <c r="GH101" s="94">
        <v>1.4940767000000001E-2</v>
      </c>
      <c r="GI101" s="94">
        <v>5.8383250000000001E-3</v>
      </c>
      <c r="GJ101" s="94">
        <v>1.6827761E-3</v>
      </c>
      <c r="GK101" s="94">
        <v>2.4964497000000001E-4</v>
      </c>
      <c r="GL101" s="94">
        <v>1.7946986000000001E-5</v>
      </c>
      <c r="GM101" s="94">
        <v>3.3056606000000002E-6</v>
      </c>
      <c r="GN101" s="94">
        <v>1.9542639999999999E-6</v>
      </c>
      <c r="GO101" s="94">
        <v>1.3116336E-6</v>
      </c>
      <c r="GP101" s="94">
        <v>5.6288249999999998E-7</v>
      </c>
      <c r="GQ101" s="94">
        <v>1.2455855000000001E-7</v>
      </c>
      <c r="GR101" s="94">
        <v>1.1585371E-8</v>
      </c>
      <c r="GS101" s="94">
        <v>2.8749159000000002E-9</v>
      </c>
      <c r="GT101" s="94">
        <v>1.501154E-9</v>
      </c>
      <c r="GU101" s="94">
        <v>5.4211623999999999E-10</v>
      </c>
      <c r="GV101" s="94">
        <v>1.8031253999999999E-10</v>
      </c>
      <c r="GW101" s="94">
        <v>0</v>
      </c>
      <c r="GX101" s="94">
        <v>3.8033940000000003E-12</v>
      </c>
      <c r="GY101" s="94">
        <v>5.9940683999999996E-11</v>
      </c>
      <c r="GZ101" s="94">
        <v>9.4799449999999994E-10</v>
      </c>
      <c r="HA101" s="94">
        <v>1.4959788000000002E-8</v>
      </c>
      <c r="HB101" s="94">
        <v>2.3522807000000001E-7</v>
      </c>
      <c r="HC101" s="94">
        <v>3.6757106000000001E-6</v>
      </c>
      <c r="HD101" s="94">
        <v>5.6785517E-5</v>
      </c>
      <c r="HE101" s="94">
        <v>7.644498E-4</v>
      </c>
      <c r="HF101" s="94">
        <v>3.3385174000000002E-3</v>
      </c>
      <c r="HG101" s="94">
        <v>9.6224155000000002E-3</v>
      </c>
      <c r="HH101" s="94">
        <v>2.1930815999999999E-2</v>
      </c>
      <c r="HI101" s="94">
        <v>4.2304966999999999E-2</v>
      </c>
      <c r="HJ101" s="94">
        <v>7.1393090000000006E-2</v>
      </c>
      <c r="HK101" s="94">
        <v>0.10733171599999999</v>
      </c>
      <c r="HL101" s="94">
        <v>0.14518051000000001</v>
      </c>
      <c r="HM101" s="94">
        <v>0.17772298</v>
      </c>
      <c r="HN101" s="94">
        <v>0.19801562</v>
      </c>
      <c r="HO101" s="94">
        <v>0.20155877</v>
      </c>
      <c r="HP101" s="94">
        <v>0.19037908000000001</v>
      </c>
      <c r="HQ101" s="94">
        <v>0.16347532000000001</v>
      </c>
      <c r="HR101" s="94">
        <v>0.12741351000000001</v>
      </c>
      <c r="HS101" s="94">
        <v>8.9663010000000001E-2</v>
      </c>
      <c r="HT101" s="94">
        <v>5.6461006000000001E-2</v>
      </c>
      <c r="HU101" s="94">
        <v>3.1336124999999999E-2</v>
      </c>
      <c r="HV101" s="94">
        <v>1.4940722E-2</v>
      </c>
      <c r="HW101" s="94">
        <v>5.8382894000000001E-3</v>
      </c>
      <c r="HX101" s="94">
        <v>1.6827595E-3</v>
      </c>
      <c r="HY101" s="94">
        <v>2.4964154E-4</v>
      </c>
      <c r="HZ101" s="94">
        <v>1.7946742E-5</v>
      </c>
      <c r="IA101" s="94">
        <v>3.3056315000000001E-6</v>
      </c>
      <c r="IB101" s="94">
        <v>1.9542583E-6</v>
      </c>
      <c r="IC101" s="94">
        <v>1.3116319999999999E-6</v>
      </c>
      <c r="ID101" s="94">
        <v>5.6287810000000001E-7</v>
      </c>
      <c r="IE101" s="94">
        <v>1.2455644E-7</v>
      </c>
      <c r="IF101" s="94">
        <v>1.1585221E-8</v>
      </c>
      <c r="IG101" s="94">
        <v>2.8748889999999999E-9</v>
      </c>
      <c r="IH101" s="94">
        <v>1.5011428999999999E-9</v>
      </c>
      <c r="II101" s="94">
        <v>5.4211630000000005E-10</v>
      </c>
      <c r="IJ101" s="94">
        <v>1.8031230000000001E-10</v>
      </c>
      <c r="IK101" s="94">
        <v>0</v>
      </c>
      <c r="IL101" s="94">
        <v>3.8033630000000002E-12</v>
      </c>
      <c r="IM101" s="94">
        <v>5.9940189999999995E-11</v>
      </c>
      <c r="IN101" s="94">
        <v>9.4798640000000004E-10</v>
      </c>
      <c r="IO101" s="94">
        <v>1.4959656999999999E-8</v>
      </c>
      <c r="IP101" s="94">
        <v>2.3522587E-7</v>
      </c>
      <c r="IQ101" s="94">
        <v>3.6756744000000001E-6</v>
      </c>
      <c r="IR101" s="94">
        <v>5.6784886999999997E-5</v>
      </c>
      <c r="IS101" s="94">
        <v>7.644463E-4</v>
      </c>
      <c r="IT101" s="94">
        <v>3.3385095000000001E-3</v>
      </c>
      <c r="IU101" s="94">
        <v>9.6224039999999993E-3</v>
      </c>
      <c r="IV101" s="94">
        <v>2.19308E-2</v>
      </c>
      <c r="IW101" s="94">
        <v>4.2304939999999999E-2</v>
      </c>
      <c r="IX101" s="94">
        <v>7.1393120000000004E-2</v>
      </c>
      <c r="IY101" s="94">
        <v>0.10733186</v>
      </c>
      <c r="IZ101" s="94">
        <v>0.14518075999999999</v>
      </c>
      <c r="JA101" s="94">
        <v>0.17772318000000001</v>
      </c>
      <c r="JB101" s="94">
        <v>0.19801558999999999</v>
      </c>
      <c r="JC101" s="94">
        <v>0.20155859000000001</v>
      </c>
      <c r="JD101" s="94">
        <v>0.19037870000000001</v>
      </c>
      <c r="JE101" s="94">
        <v>0.16347486</v>
      </c>
      <c r="JF101" s="94">
        <v>0.12741311</v>
      </c>
      <c r="JG101" s="94">
        <v>8.9662729999999996E-2</v>
      </c>
      <c r="JH101" s="94">
        <v>5.6460872000000002E-2</v>
      </c>
      <c r="JI101" s="94">
        <v>3.1336076999999997E-2</v>
      </c>
      <c r="JJ101" s="94">
        <v>1.4940709999999999E-2</v>
      </c>
      <c r="JK101" s="94">
        <v>5.8382850000000003E-3</v>
      </c>
      <c r="JL101" s="94">
        <v>1.6827595E-3</v>
      </c>
      <c r="JM101" s="94">
        <v>2.4964192E-4</v>
      </c>
      <c r="JN101" s="94">
        <v>1.7946738999999999E-5</v>
      </c>
      <c r="JO101" s="94">
        <v>3.3056322000000001E-6</v>
      </c>
      <c r="JP101" s="94">
        <v>1.9542630000000001E-6</v>
      </c>
      <c r="JQ101" s="94">
        <v>1.3116412E-6</v>
      </c>
      <c r="JR101" s="94">
        <v>5.6288359999999995E-7</v>
      </c>
      <c r="JS101" s="94">
        <v>1.2455617E-7</v>
      </c>
      <c r="JT101" s="94">
        <v>1.158521E-8</v>
      </c>
      <c r="JU101" s="94">
        <v>2.8748972E-9</v>
      </c>
      <c r="JV101" s="94">
        <v>1.5011488E-9</v>
      </c>
      <c r="JW101" s="94">
        <v>5.4211945999999996E-10</v>
      </c>
      <c r="JX101" s="94">
        <v>1.8031328E-10</v>
      </c>
      <c r="JY101" s="94">
        <v>0</v>
      </c>
      <c r="JZ101" s="94">
        <v>3.8033395999999996E-12</v>
      </c>
      <c r="KA101" s="94">
        <v>5.993984E-11</v>
      </c>
      <c r="KB101" s="94">
        <v>9.4798089999999994E-10</v>
      </c>
      <c r="KC101" s="94">
        <v>1.4959570999999999E-8</v>
      </c>
      <c r="KD101" s="94">
        <v>2.3522453000000001E-7</v>
      </c>
      <c r="KE101" s="94">
        <v>3.6756509999999999E-6</v>
      </c>
      <c r="KF101" s="94">
        <v>5.6784470000000003E-5</v>
      </c>
      <c r="KG101" s="94">
        <v>7.6444505000000001E-4</v>
      </c>
      <c r="KH101" s="94">
        <v>3.338508E-3</v>
      </c>
      <c r="KI101" s="94">
        <v>9.6224020000000004E-3</v>
      </c>
      <c r="KJ101" s="94">
        <v>2.1930783999999998E-2</v>
      </c>
      <c r="KK101" s="94">
        <v>4.2304896000000002E-2</v>
      </c>
      <c r="KL101" s="94">
        <v>7.1393029999999996E-2</v>
      </c>
      <c r="KM101" s="94">
        <v>0.10733176</v>
      </c>
      <c r="KN101" s="94">
        <v>0.1451807</v>
      </c>
      <c r="KO101" s="94">
        <v>0.17772317000000001</v>
      </c>
      <c r="KP101" s="94">
        <v>0.19801560000000001</v>
      </c>
      <c r="KQ101" s="94">
        <v>0.20155866</v>
      </c>
      <c r="KR101" s="94">
        <v>0.19037876000000001</v>
      </c>
      <c r="KS101" s="94">
        <v>0.16347484000000001</v>
      </c>
      <c r="KT101" s="94">
        <v>0.12741299</v>
      </c>
      <c r="KU101" s="94">
        <v>8.9662560000000002E-2</v>
      </c>
      <c r="KV101" s="94">
        <v>5.6460742000000001E-2</v>
      </c>
      <c r="KW101" s="94">
        <v>3.1335994999999998E-2</v>
      </c>
      <c r="KX101" s="94">
        <v>1.4940686E-2</v>
      </c>
      <c r="KY101" s="94">
        <v>5.8382894000000001E-3</v>
      </c>
      <c r="KZ101" s="94">
        <v>1.6827680000000001E-3</v>
      </c>
      <c r="LA101" s="94">
        <v>2.4964494999999998E-4</v>
      </c>
      <c r="LB101" s="94">
        <v>1.7946937E-5</v>
      </c>
      <c r="LC101" s="94">
        <v>3.3056457999999999E-6</v>
      </c>
      <c r="LD101" s="94">
        <v>1.9542585999999998E-6</v>
      </c>
      <c r="LE101" s="94">
        <v>1.311637E-6</v>
      </c>
      <c r="LF101" s="94">
        <v>5.6288520000000004E-7</v>
      </c>
      <c r="LG101" s="94">
        <v>1.2455772000000001E-7</v>
      </c>
      <c r="LH101" s="94">
        <v>1.1585332999999999E-8</v>
      </c>
      <c r="LI101" s="94">
        <v>2.8749130000000001E-9</v>
      </c>
      <c r="LJ101" s="94">
        <v>1.5011509E-9</v>
      </c>
      <c r="LK101" s="94">
        <v>5.4211969999999999E-10</v>
      </c>
      <c r="LL101" s="94">
        <v>1.8031338000000001E-10</v>
      </c>
      <c r="LM101" s="94">
        <v>0</v>
      </c>
      <c r="LN101" s="94">
        <v>3.8033219999999999E-12</v>
      </c>
      <c r="LO101" s="94">
        <v>5.9939550000000001E-11</v>
      </c>
      <c r="LP101" s="94">
        <v>9.4797629999999992E-10</v>
      </c>
      <c r="LQ101" s="94">
        <v>1.4959489999999999E-8</v>
      </c>
      <c r="LR101" s="94">
        <v>2.3522315E-7</v>
      </c>
      <c r="LS101" s="94">
        <v>3.6756272999999999E-6</v>
      </c>
      <c r="LT101" s="94">
        <v>5.6784031999999998E-5</v>
      </c>
      <c r="LU101" s="94">
        <v>7.6444410000000001E-4</v>
      </c>
      <c r="LV101" s="94">
        <v>3.3385085000000002E-3</v>
      </c>
      <c r="LW101" s="94">
        <v>9.6224099999999996E-3</v>
      </c>
      <c r="LX101" s="94">
        <v>2.1930804000000002E-2</v>
      </c>
      <c r="LY101" s="94">
        <v>4.2304902999999998E-2</v>
      </c>
      <c r="LZ101" s="94">
        <v>7.1392979999999995E-2</v>
      </c>
      <c r="MA101" s="94">
        <v>0.107331604</v>
      </c>
      <c r="MB101" s="94">
        <v>0.14518042</v>
      </c>
      <c r="MC101" s="94">
        <v>0.17772281000000001</v>
      </c>
      <c r="MD101" s="94">
        <v>0.19801535000000001</v>
      </c>
      <c r="ME101" s="94">
        <v>0.20155849000000001</v>
      </c>
      <c r="MF101" s="94">
        <v>0.19037870000000001</v>
      </c>
      <c r="MG101" s="94">
        <v>0.16347486</v>
      </c>
      <c r="MH101" s="94">
        <v>0.12741299</v>
      </c>
      <c r="MI101" s="94">
        <v>8.9662530000000004E-2</v>
      </c>
      <c r="MJ101" s="94">
        <v>5.6460692999999999E-2</v>
      </c>
      <c r="MK101" s="94">
        <v>3.1335976000000001E-2</v>
      </c>
      <c r="ML101" s="94">
        <v>1.4940671000000001E-2</v>
      </c>
      <c r="MM101" s="94">
        <v>5.8382796000000002E-3</v>
      </c>
      <c r="MN101" s="94">
        <v>1.6827665E-3</v>
      </c>
      <c r="MO101" s="94">
        <v>2.4964630000000001E-4</v>
      </c>
      <c r="MP101" s="94">
        <v>1.7947032E-5</v>
      </c>
      <c r="MQ101" s="94">
        <v>3.3056558000000001E-6</v>
      </c>
      <c r="MR101" s="94">
        <v>1.9542567000000001E-6</v>
      </c>
      <c r="MS101" s="94">
        <v>1.3116300000000001E-6</v>
      </c>
      <c r="MT101" s="94">
        <v>5.6288129999999997E-7</v>
      </c>
      <c r="MU101" s="94">
        <v>1.2455808E-7</v>
      </c>
      <c r="MV101" s="94">
        <v>1.1585376E-8</v>
      </c>
      <c r="MW101" s="94">
        <v>2.8749199999999998E-9</v>
      </c>
      <c r="MX101" s="94">
        <v>1.5011514E-9</v>
      </c>
      <c r="MY101" s="94">
        <v>5.4212006999999999E-10</v>
      </c>
      <c r="MZ101" s="94">
        <v>1.8031332E-10</v>
      </c>
      <c r="NA101" s="94">
        <v>0</v>
      </c>
      <c r="NB101" s="94">
        <v>3.803311E-12</v>
      </c>
      <c r="NC101" s="94">
        <v>5.993937E-11</v>
      </c>
      <c r="ND101" s="94">
        <v>9.4797379999999996E-10</v>
      </c>
      <c r="NE101" s="94">
        <v>1.4959456000000002E-8</v>
      </c>
      <c r="NF101" s="94">
        <v>2.3522263E-7</v>
      </c>
      <c r="NG101" s="94">
        <v>3.6756203E-6</v>
      </c>
      <c r="NH101" s="94">
        <v>5.6783938000000001E-5</v>
      </c>
      <c r="NI101" s="94">
        <v>7.6444209999999998E-4</v>
      </c>
      <c r="NJ101" s="94">
        <v>3.3385016E-3</v>
      </c>
      <c r="NK101" s="94">
        <v>9.6223950000000006E-3</v>
      </c>
      <c r="NL101" s="94">
        <v>2.1930786000000001E-2</v>
      </c>
      <c r="NM101" s="94">
        <v>4.2304896000000002E-2</v>
      </c>
      <c r="NN101" s="94">
        <v>7.1392949999999997E-2</v>
      </c>
      <c r="NO101" s="94">
        <v>0.1073315</v>
      </c>
      <c r="NP101" s="94">
        <v>0.14518020000000001</v>
      </c>
      <c r="NQ101" s="94">
        <v>0.17772250000000001</v>
      </c>
      <c r="NR101" s="94">
        <v>0.19801503000000001</v>
      </c>
      <c r="NS101" s="94">
        <v>0.20155822000000001</v>
      </c>
      <c r="NT101" s="94">
        <v>0.19037850000000001</v>
      </c>
      <c r="NU101" s="94">
        <v>0.16347486</v>
      </c>
      <c r="NV101" s="94">
        <v>0.12741314000000001</v>
      </c>
      <c r="NW101" s="94">
        <v>8.9662699999999998E-2</v>
      </c>
      <c r="NX101" s="94">
        <v>5.646085E-2</v>
      </c>
      <c r="NY101" s="94">
        <v>3.1336065000000003E-2</v>
      </c>
      <c r="NZ101" s="94">
        <v>1.4940714000000001E-2</v>
      </c>
      <c r="OA101" s="94">
        <v>5.8382894000000001E-3</v>
      </c>
      <c r="OB101" s="94">
        <v>1.6827649000000001E-3</v>
      </c>
      <c r="OC101" s="94">
        <v>2.49645E-4</v>
      </c>
      <c r="OD101" s="94">
        <v>1.7946966E-5</v>
      </c>
      <c r="OE101" s="94">
        <v>3.3056550000000002E-6</v>
      </c>
      <c r="OF101" s="94">
        <v>1.9542629000000002E-6</v>
      </c>
      <c r="OG101" s="94">
        <v>1.3116332E-6</v>
      </c>
      <c r="OH101" s="94">
        <v>5.6288076000000003E-7</v>
      </c>
      <c r="OI101" s="94">
        <v>1.2455772000000001E-7</v>
      </c>
      <c r="OJ101" s="94">
        <v>1.1585347999999999E-8</v>
      </c>
      <c r="OK101" s="94">
        <v>2.8749198999999998E-9</v>
      </c>
      <c r="OL101" s="94">
        <v>1.5011542E-9</v>
      </c>
      <c r="OM101" s="94">
        <v>5.4212096000000002E-10</v>
      </c>
      <c r="ON101" s="94">
        <v>1.8031347E-10</v>
      </c>
      <c r="OO101" s="94">
        <v>0</v>
      </c>
      <c r="OP101" s="94">
        <v>3.8033286999999998E-12</v>
      </c>
      <c r="OQ101" s="94">
        <v>5.9939659999999999E-11</v>
      </c>
      <c r="OR101" s="94">
        <v>9.4797860000000004E-10</v>
      </c>
      <c r="OS101" s="94">
        <v>1.4959536000000001E-8</v>
      </c>
      <c r="OT101" s="94">
        <v>2.3522406E-7</v>
      </c>
      <c r="OU101" s="94">
        <v>3.6756471000000002E-6</v>
      </c>
      <c r="OV101" s="94">
        <v>5.6784443999999998E-5</v>
      </c>
      <c r="OW101" s="94">
        <v>7.6444353999999997E-4</v>
      </c>
      <c r="OX101" s="94">
        <v>3.3385016E-3</v>
      </c>
      <c r="OY101" s="94">
        <v>9.6223885000000006E-3</v>
      </c>
      <c r="OZ101" s="94">
        <v>2.1930762999999999E-2</v>
      </c>
      <c r="PA101" s="94">
        <v>4.2304861999999999E-2</v>
      </c>
      <c r="PB101" s="94">
        <v>7.1392929999999993E-2</v>
      </c>
      <c r="PC101" s="94">
        <v>0.1073315</v>
      </c>
      <c r="PD101" s="94">
        <v>0.14518022999999999</v>
      </c>
      <c r="PE101" s="94">
        <v>0.17772254000000001</v>
      </c>
      <c r="PF101" s="94">
        <v>0.19801502000000001</v>
      </c>
      <c r="PG101" s="94">
        <v>0.20155809999999999</v>
      </c>
      <c r="PH101" s="94">
        <v>0.19037831999999999</v>
      </c>
      <c r="PI101" s="94">
        <v>0.16347465999999999</v>
      </c>
      <c r="PJ101" s="94">
        <v>0.12741303000000001</v>
      </c>
      <c r="PK101" s="94">
        <v>8.9662660000000005E-2</v>
      </c>
      <c r="PL101" s="94">
        <v>5.6460860000000002E-2</v>
      </c>
      <c r="PM101" s="94">
        <v>3.1336106000000002E-2</v>
      </c>
      <c r="PN101" s="94">
        <v>1.49407545E-2</v>
      </c>
      <c r="PO101" s="94">
        <v>5.8383109999999997E-3</v>
      </c>
      <c r="PP101" s="94">
        <v>1.6827680000000001E-3</v>
      </c>
      <c r="PQ101" s="94">
        <v>2.4964372000000002E-4</v>
      </c>
      <c r="PR101" s="94">
        <v>1.7946894999999999E-5</v>
      </c>
      <c r="PS101" s="94">
        <v>3.3056512999999999E-6</v>
      </c>
      <c r="PT101" s="94">
        <v>1.9542672000000001E-6</v>
      </c>
      <c r="PU101" s="94">
        <v>1.3116398E-6</v>
      </c>
      <c r="PV101" s="94">
        <v>5.6288420000000001E-7</v>
      </c>
      <c r="PW101" s="94">
        <v>1.2455808E-7</v>
      </c>
      <c r="PX101" s="94">
        <v>1.1585372E-8</v>
      </c>
      <c r="PY101" s="94">
        <v>2.8749283E-9</v>
      </c>
      <c r="PZ101" s="94">
        <v>1.5011599E-9</v>
      </c>
      <c r="QA101" s="94">
        <v>5.4212289999999998E-10</v>
      </c>
      <c r="QB101" s="94">
        <v>1.8031403000000001E-10</v>
      </c>
      <c r="QC101" s="94">
        <v>0</v>
      </c>
      <c r="QD101" s="94">
        <v>3.8033469999999998E-12</v>
      </c>
      <c r="QE101" s="94">
        <v>5.993993E-11</v>
      </c>
      <c r="QF101" s="94">
        <v>9.4798310000000002E-10</v>
      </c>
      <c r="QG101" s="94">
        <v>1.4959610000000001E-8</v>
      </c>
      <c r="QH101" s="94">
        <v>2.3522536E-7</v>
      </c>
      <c r="QI101" s="94">
        <v>3.6756684999999999E-6</v>
      </c>
      <c r="QJ101" s="94">
        <v>5.6784821999999999E-5</v>
      </c>
      <c r="QK101" s="94">
        <v>7.6444632999999999E-4</v>
      </c>
      <c r="QL101" s="94">
        <v>3.3385075999999999E-3</v>
      </c>
      <c r="QM101" s="94">
        <v>9.6223885000000006E-3</v>
      </c>
      <c r="QN101" s="94">
        <v>2.1930748999999999E-2</v>
      </c>
      <c r="QO101" s="94">
        <v>4.2304814000000003E-2</v>
      </c>
      <c r="QP101" s="94">
        <v>7.1392849999999994E-2</v>
      </c>
      <c r="QQ101" s="94">
        <v>0.10733144</v>
      </c>
      <c r="QR101" s="94">
        <v>0.14518023999999999</v>
      </c>
      <c r="QS101" s="94">
        <v>0.17772265000000001</v>
      </c>
      <c r="QT101" s="94">
        <v>0.19801522999999999</v>
      </c>
      <c r="QU101" s="94">
        <v>0.20155835</v>
      </c>
      <c r="QV101" s="94">
        <v>0.19037855000000001</v>
      </c>
      <c r="QW101" s="94">
        <v>0.16347489000000001</v>
      </c>
      <c r="QX101" s="94">
        <v>0.12741315</v>
      </c>
      <c r="QY101" s="94">
        <v>8.9662746000000002E-2</v>
      </c>
      <c r="QZ101" s="94">
        <v>5.6460870000000003E-2</v>
      </c>
      <c r="RA101" s="94">
        <v>3.1336106000000002E-2</v>
      </c>
      <c r="RB101" s="94">
        <v>1.4940754000000001E-2</v>
      </c>
      <c r="RC101" s="94">
        <v>5.8383159999999996E-3</v>
      </c>
      <c r="RD101" s="94">
        <v>1.6827704E-3</v>
      </c>
      <c r="RE101" s="94">
        <v>2.4964375000000001E-4</v>
      </c>
      <c r="RF101" s="94">
        <v>1.7946903000000001E-5</v>
      </c>
      <c r="RG101" s="94">
        <v>3.3056524000000001E-6</v>
      </c>
      <c r="RH101" s="94">
        <v>1.9542667E-6</v>
      </c>
      <c r="RI101" s="94">
        <v>1.311642E-6</v>
      </c>
      <c r="RJ101" s="94">
        <v>5.6288707000000005E-7</v>
      </c>
      <c r="RK101" s="94">
        <v>1.2455869999999999E-7</v>
      </c>
      <c r="RL101" s="94">
        <v>1.1585407E-8</v>
      </c>
      <c r="RM101" s="94">
        <v>2.8749317999999999E-9</v>
      </c>
      <c r="RN101" s="94">
        <v>1.5011602999999999E-9</v>
      </c>
      <c r="RO101" s="94">
        <v>5.4212235000000001E-10</v>
      </c>
      <c r="RP101" s="94">
        <v>1.8031375999999999E-10</v>
      </c>
      <c r="RQ101" s="94">
        <v>0</v>
      </c>
      <c r="RR101" s="94">
        <v>3.8033490000000002E-12</v>
      </c>
      <c r="RS101" s="94">
        <v>5.9939940000000006E-11</v>
      </c>
      <c r="RT101" s="94">
        <v>9.4798359999999998E-10</v>
      </c>
      <c r="RU101" s="94">
        <v>1.4959624999999999E-8</v>
      </c>
      <c r="RV101" s="94">
        <v>2.3522553999999999E-7</v>
      </c>
      <c r="RW101" s="94">
        <v>3.6756715000000002E-6</v>
      </c>
      <c r="RX101" s="94">
        <v>5.6784879999999998E-5</v>
      </c>
      <c r="RY101" s="94">
        <v>7.6444649999999996E-4</v>
      </c>
      <c r="RZ101" s="94">
        <v>3.3385095000000001E-3</v>
      </c>
      <c r="SA101" s="94">
        <v>9.6223969999999995E-3</v>
      </c>
      <c r="SB101" s="94">
        <v>2.1930748999999999E-2</v>
      </c>
      <c r="SC101" s="94">
        <v>4.230478E-2</v>
      </c>
      <c r="SD101" s="94">
        <v>7.1392780000000003E-2</v>
      </c>
      <c r="SE101" s="94">
        <v>0.107331306</v>
      </c>
      <c r="SF101" s="94">
        <v>0.14518007999999999</v>
      </c>
      <c r="SG101" s="94">
        <v>0.17772254000000001</v>
      </c>
      <c r="SH101" s="94">
        <v>0.19801531999999999</v>
      </c>
      <c r="SI101" s="94">
        <v>0.20155855</v>
      </c>
      <c r="SJ101" s="94">
        <v>0.19037883</v>
      </c>
      <c r="SK101" s="94">
        <v>0.16347511000000001</v>
      </c>
      <c r="SL101" s="94">
        <v>0.12741332999999999</v>
      </c>
      <c r="SM101" s="94">
        <v>8.9662895000000006E-2</v>
      </c>
      <c r="SN101" s="94">
        <v>5.6460940000000001E-2</v>
      </c>
      <c r="SO101" s="94">
        <v>3.133611E-2</v>
      </c>
      <c r="SP101" s="94">
        <v>1.4940739E-2</v>
      </c>
      <c r="SQ101" s="94">
        <v>5.8383100000000002E-3</v>
      </c>
      <c r="SR101" s="94">
        <v>1.6827719999999999E-3</v>
      </c>
      <c r="SS101" s="94">
        <v>2.4964460000000003E-4</v>
      </c>
      <c r="ST101" s="94">
        <v>1.7946970000000001E-5</v>
      </c>
      <c r="SU101" s="94">
        <v>3.3056550000000002E-6</v>
      </c>
      <c r="SV101" s="94">
        <v>1.9542619999999999E-6</v>
      </c>
      <c r="SW101" s="94">
        <v>1.3116377E-6</v>
      </c>
      <c r="SX101" s="94">
        <v>5.6288616000000003E-7</v>
      </c>
      <c r="SY101" s="94">
        <v>1.2455884E-7</v>
      </c>
      <c r="SZ101" s="94">
        <v>1.1585397E-8</v>
      </c>
      <c r="TA101" s="94">
        <v>2.8749226999999999E-9</v>
      </c>
      <c r="TB101" s="94">
        <v>1.5011545999999999E-9</v>
      </c>
      <c r="TC101" s="94">
        <v>5.4212050000000004E-10</v>
      </c>
      <c r="TD101" s="94">
        <v>1.8031306E-10</v>
      </c>
      <c r="TE101" s="94">
        <v>0</v>
      </c>
      <c r="TF101" s="94">
        <v>3.8033299999999997E-12</v>
      </c>
      <c r="TG101" s="94">
        <v>5.9939609999999996E-11</v>
      </c>
      <c r="TH101" s="94">
        <v>9.4797790000000002E-10</v>
      </c>
      <c r="TI101" s="94">
        <v>1.4959536000000001E-8</v>
      </c>
      <c r="TJ101" s="94">
        <v>2.3522394999999999E-7</v>
      </c>
      <c r="TK101" s="94">
        <v>3.6756441999999998E-6</v>
      </c>
      <c r="TL101" s="94">
        <v>5.6784396E-5</v>
      </c>
      <c r="TM101" s="94">
        <v>7.644444E-4</v>
      </c>
      <c r="TN101" s="94">
        <v>3.3385046000000002E-3</v>
      </c>
      <c r="TO101" s="94">
        <v>9.6223960000000001E-3</v>
      </c>
      <c r="TP101" s="94">
        <v>2.1930761999999999E-2</v>
      </c>
      <c r="TQ101" s="94">
        <v>4.2304809999999998E-2</v>
      </c>
      <c r="TR101" s="94">
        <v>7.1392780000000003E-2</v>
      </c>
      <c r="TS101" s="94">
        <v>0.107331306</v>
      </c>
      <c r="TT101" s="94">
        <v>0.14518007999999999</v>
      </c>
      <c r="TU101" s="94">
        <v>0.17772257</v>
      </c>
      <c r="TV101" s="94">
        <v>0.19801543999999999</v>
      </c>
      <c r="TW101" s="94">
        <v>0.20155880000000001</v>
      </c>
      <c r="TX101" s="94">
        <v>0.19037910999999999</v>
      </c>
      <c r="TY101" s="94">
        <v>0.16347538</v>
      </c>
      <c r="TZ101" s="94">
        <v>0.12741359999999999</v>
      </c>
      <c r="UA101" s="94">
        <v>8.9663069999999997E-2</v>
      </c>
      <c r="UB101" s="94">
        <v>5.6461065999999997E-2</v>
      </c>
      <c r="UC101" s="94">
        <v>3.1336162000000001E-2</v>
      </c>
      <c r="UD101" s="94">
        <v>1.4940746E-2</v>
      </c>
      <c r="UE101" s="94">
        <v>5.8383039999999999E-3</v>
      </c>
      <c r="UF101" s="94">
        <v>1.6827700999999999E-3</v>
      </c>
      <c r="UG101" s="94">
        <v>2.4964512000000001E-4</v>
      </c>
      <c r="UH101" s="94">
        <v>1.7946983999999999E-5</v>
      </c>
      <c r="UI101" s="94">
        <v>3.3056499999999999E-6</v>
      </c>
      <c r="UJ101" s="94">
        <v>1.9542557999999998E-6</v>
      </c>
      <c r="UK101" s="94">
        <v>1.3116329E-6</v>
      </c>
      <c r="UL101" s="94">
        <v>5.6288365999999996E-7</v>
      </c>
      <c r="UM101" s="94">
        <v>1.2455850999999999E-7</v>
      </c>
      <c r="UN101" s="94">
        <v>1.1585356E-8</v>
      </c>
      <c r="UO101" s="94">
        <v>2.8749071999999999E-9</v>
      </c>
      <c r="UP101" s="94">
        <v>1.5011460999999999E-9</v>
      </c>
      <c r="UQ101" s="94">
        <v>5.4211813000000003E-10</v>
      </c>
      <c r="UR101" s="94">
        <v>1.8031215000000001E-10</v>
      </c>
      <c r="US101" s="94">
        <v>0</v>
      </c>
      <c r="UT101" s="94">
        <v>3.8033204999999999E-12</v>
      </c>
      <c r="UU101" s="94">
        <v>5.9939435000000005E-11</v>
      </c>
      <c r="UV101" s="94">
        <v>9.479746E-10</v>
      </c>
      <c r="UW101" s="94">
        <v>1.4959477000000002E-8</v>
      </c>
      <c r="UX101" s="94">
        <v>2.352229E-7</v>
      </c>
      <c r="UY101" s="94">
        <v>3.6756248000000002E-6</v>
      </c>
      <c r="UZ101" s="94">
        <v>5.6784070000000002E-5</v>
      </c>
      <c r="VA101" s="94">
        <v>7.6444239999999997E-4</v>
      </c>
      <c r="VB101" s="94">
        <v>3.3385009000000002E-3</v>
      </c>
      <c r="VC101" s="94">
        <v>9.6223860000000001E-3</v>
      </c>
      <c r="VD101" s="94">
        <v>2.1930755999999999E-2</v>
      </c>
      <c r="VE101" s="94">
        <v>4.2304824999999997E-2</v>
      </c>
      <c r="VF101" s="94">
        <v>7.1392839999999999E-2</v>
      </c>
      <c r="VG101" s="94">
        <v>0.10733129</v>
      </c>
      <c r="VH101" s="94">
        <v>0.14517993000000001</v>
      </c>
      <c r="VI101" s="94">
        <v>0.17772229</v>
      </c>
      <c r="VJ101" s="94">
        <v>0.19801514000000001</v>
      </c>
      <c r="VK101" s="94">
        <v>0.2015585</v>
      </c>
      <c r="VL101" s="94">
        <v>0.19037892000000001</v>
      </c>
      <c r="VM101" s="94">
        <v>0.16347528</v>
      </c>
      <c r="VN101" s="94">
        <v>0.12741356000000001</v>
      </c>
      <c r="VO101" s="94">
        <v>8.9663060000000003E-2</v>
      </c>
      <c r="VP101" s="94">
        <v>5.6461091999999997E-2</v>
      </c>
      <c r="VQ101" s="94">
        <v>3.1336200000000002E-2</v>
      </c>
      <c r="VR101" s="94">
        <v>1.4940751E-2</v>
      </c>
      <c r="VS101" s="94">
        <v>5.8382972999999998E-3</v>
      </c>
      <c r="VT101" s="94">
        <v>1.6827649999999999E-3</v>
      </c>
      <c r="VU101" s="94">
        <v>2.4964474000000001E-4</v>
      </c>
      <c r="VV101" s="94">
        <v>1.7946945999999998E-5</v>
      </c>
      <c r="VW101" s="94">
        <v>3.3056402999999998E-6</v>
      </c>
      <c r="VX101" s="94">
        <v>1.9542513E-6</v>
      </c>
      <c r="VY101" s="94">
        <v>1.3116307000000001E-6</v>
      </c>
      <c r="VZ101" s="94">
        <v>5.6288249999999998E-7</v>
      </c>
      <c r="WA101" s="94">
        <v>1.2455806E-7</v>
      </c>
      <c r="WB101" s="94">
        <v>1.1585297E-8</v>
      </c>
      <c r="WC101" s="94">
        <v>2.8748874000000002E-9</v>
      </c>
      <c r="WD101" s="94">
        <v>1.5011365E-9</v>
      </c>
      <c r="WE101" s="94">
        <v>5.4211546000000003E-10</v>
      </c>
      <c r="WF101" s="94">
        <v>1.8031110000000001E-10</v>
      </c>
      <c r="WG101" s="94">
        <v>0</v>
      </c>
      <c r="WH101" s="94">
        <v>3.8033320000000001E-12</v>
      </c>
      <c r="WI101" s="94">
        <v>5.9939609999999996E-11</v>
      </c>
      <c r="WJ101" s="94">
        <v>9.4797680000000008E-10</v>
      </c>
      <c r="WK101" s="94">
        <v>1.4959509999999999E-8</v>
      </c>
      <c r="WL101" s="94">
        <v>2.3522359999999999E-7</v>
      </c>
      <c r="WM101" s="94">
        <v>3.6756355E-6</v>
      </c>
      <c r="WN101" s="94">
        <v>5.6784243000000002E-5</v>
      </c>
      <c r="WO101" s="94">
        <v>7.6444220000000001E-4</v>
      </c>
      <c r="WP101" s="94">
        <v>3.3384971000000002E-3</v>
      </c>
      <c r="WQ101" s="94">
        <v>9.6223760000000002E-3</v>
      </c>
      <c r="WR101" s="94">
        <v>2.1930745000000001E-2</v>
      </c>
      <c r="WS101" s="94">
        <v>4.2304840000000003E-2</v>
      </c>
      <c r="WT101" s="94">
        <v>7.1392910000000004E-2</v>
      </c>
      <c r="WU101" s="94">
        <v>0.10733147</v>
      </c>
      <c r="WV101" s="94">
        <v>0.14518017</v>
      </c>
      <c r="WW101" s="94">
        <v>0.17772252999999999</v>
      </c>
      <c r="WX101" s="94">
        <v>0.19801526</v>
      </c>
      <c r="WY101" s="94">
        <v>0.20155851999999999</v>
      </c>
      <c r="WZ101" s="94">
        <v>0.19037894999999999</v>
      </c>
      <c r="XA101" s="94">
        <v>0.16347526000000001</v>
      </c>
      <c r="XB101" s="94">
        <v>0.12741345000000001</v>
      </c>
      <c r="XC101" s="94">
        <v>8.966296E-2</v>
      </c>
      <c r="XD101" s="94">
        <v>5.6461024999999998E-2</v>
      </c>
      <c r="XE101" s="94">
        <v>3.1336173000000002E-2</v>
      </c>
      <c r="XF101" s="94">
        <v>1.4940758E-2</v>
      </c>
      <c r="XG101" s="94">
        <v>5.8383024000000002E-3</v>
      </c>
      <c r="XH101" s="94">
        <v>1.6827646E-3</v>
      </c>
      <c r="XI101" s="94">
        <v>2.4964415999999999E-4</v>
      </c>
      <c r="XJ101" s="94">
        <v>1.7946899E-5</v>
      </c>
      <c r="XK101" s="94">
        <v>3.3056285000000002E-6</v>
      </c>
      <c r="XL101" s="94">
        <v>1.9542453999999998E-6</v>
      </c>
      <c r="XM101" s="94">
        <v>1.3116287E-6</v>
      </c>
      <c r="XN101" s="94">
        <v>5.6288199999999997E-7</v>
      </c>
      <c r="XO101" s="94">
        <v>1.2455772000000001E-7</v>
      </c>
      <c r="XP101" s="94">
        <v>1.1585263E-8</v>
      </c>
      <c r="XQ101" s="94">
        <v>2.8748745999999998E-9</v>
      </c>
      <c r="XR101" s="94">
        <v>1.5011297000000001E-9</v>
      </c>
      <c r="XS101" s="94">
        <v>5.4211274000000001E-10</v>
      </c>
      <c r="XT101" s="94">
        <v>1.8031016000000001E-10</v>
      </c>
      <c r="XU101" s="94">
        <v>0</v>
      </c>
      <c r="XV101" s="94">
        <v>3.8033569999999999E-12</v>
      </c>
      <c r="XW101" s="94">
        <v>5.9940039999999999E-11</v>
      </c>
      <c r="XX101" s="94">
        <v>9.4798359999999998E-10</v>
      </c>
      <c r="XY101" s="94">
        <v>1.4959620000000001E-8</v>
      </c>
      <c r="XZ101" s="94">
        <v>2.3522540000000001E-7</v>
      </c>
      <c r="YA101" s="94">
        <v>3.6756677999999999E-6</v>
      </c>
      <c r="YB101" s="94">
        <v>5.6784840000000002E-5</v>
      </c>
      <c r="YC101" s="94">
        <v>7.6444559999999998E-4</v>
      </c>
      <c r="YD101" s="94">
        <v>3.3385046000000002E-3</v>
      </c>
      <c r="YE101" s="94">
        <v>9.6223890000000003E-3</v>
      </c>
      <c r="YF101" s="94">
        <v>2.1930773000000001E-2</v>
      </c>
      <c r="YG101" s="94">
        <v>4.2304889999999998E-2</v>
      </c>
      <c r="YH101" s="94">
        <v>7.1393005999999995E-2</v>
      </c>
      <c r="YI101" s="94">
        <v>0.1073317</v>
      </c>
      <c r="YJ101" s="94">
        <v>0.14518054999999999</v>
      </c>
      <c r="YK101" s="94">
        <v>0.17772304999999999</v>
      </c>
      <c r="YL101" s="94">
        <v>0.19801569999999999</v>
      </c>
      <c r="YM101" s="94">
        <v>0.20155887</v>
      </c>
      <c r="YN101" s="94">
        <v>0.19037925999999999</v>
      </c>
      <c r="YO101" s="94">
        <v>0.16347554</v>
      </c>
      <c r="YP101" s="94">
        <v>0.12741363</v>
      </c>
      <c r="YQ101" s="94">
        <v>8.9663060000000003E-2</v>
      </c>
      <c r="YR101" s="94">
        <v>5.6461073000000001E-2</v>
      </c>
      <c r="YS101" s="94">
        <v>3.1336200000000002E-2</v>
      </c>
      <c r="YT101" s="94">
        <v>1.4940791E-2</v>
      </c>
      <c r="YU101" s="94">
        <v>5.8383269999999999E-3</v>
      </c>
      <c r="YV101" s="94">
        <v>1.6827738000000001E-3</v>
      </c>
      <c r="YW101" s="94">
        <v>2.4964529999999999E-4</v>
      </c>
      <c r="YX101" s="94">
        <v>1.794696E-5</v>
      </c>
      <c r="YY101" s="94">
        <v>3.3056230000000002E-6</v>
      </c>
      <c r="YZ101" s="94">
        <v>1.9542365000000001E-6</v>
      </c>
      <c r="ZA101" s="94">
        <v>1.3116240000000001E-6</v>
      </c>
      <c r="ZB101" s="94">
        <v>5.6288050000000004E-7</v>
      </c>
      <c r="ZC101" s="94">
        <v>1.2455722E-7</v>
      </c>
      <c r="ZD101" s="94">
        <v>1.1585194E-8</v>
      </c>
      <c r="ZE101" s="94">
        <v>2.8748546000000001E-9</v>
      </c>
      <c r="ZF101" s="94">
        <v>1.5011171E-9</v>
      </c>
      <c r="ZG101" s="94">
        <v>5.4210785999999998E-10</v>
      </c>
      <c r="ZH101" s="94">
        <v>1.8030819999999999E-10</v>
      </c>
      <c r="ZI101" s="94">
        <v>0</v>
      </c>
      <c r="ZJ101" s="94">
        <v>3.8033700000000002E-12</v>
      </c>
      <c r="ZK101" s="94">
        <v>5.9940259999999997E-11</v>
      </c>
      <c r="ZL101" s="94">
        <v>9.4798720000000009E-10</v>
      </c>
      <c r="ZM101" s="94">
        <v>1.495968E-8</v>
      </c>
      <c r="ZN101" s="94">
        <v>2.3522637000000001E-7</v>
      </c>
      <c r="ZO101" s="94">
        <v>3.6756825999999998E-6</v>
      </c>
      <c r="ZP101" s="94">
        <v>5.6785050000000003E-5</v>
      </c>
      <c r="ZQ101" s="94">
        <v>7.6444714999999996E-4</v>
      </c>
      <c r="ZR101" s="94">
        <v>3.3385110000000002E-3</v>
      </c>
      <c r="ZS101" s="94">
        <v>9.6224069999999995E-3</v>
      </c>
      <c r="ZT101" s="94">
        <v>2.19308E-2</v>
      </c>
      <c r="ZU101" s="94">
        <v>4.2304933000000003E-2</v>
      </c>
      <c r="ZV101" s="94">
        <v>7.1393100000000001E-2</v>
      </c>
      <c r="ZW101" s="94">
        <v>0.10733185000000001</v>
      </c>
      <c r="ZX101" s="94">
        <v>0.14518079</v>
      </c>
      <c r="ZY101" s="94">
        <v>0.17772341999999999</v>
      </c>
      <c r="ZZ101" s="94">
        <v>0.19801618000000001</v>
      </c>
      <c r="AAA101" s="94">
        <v>0.20155935</v>
      </c>
      <c r="AAB101" s="94">
        <v>0.19037970000000001</v>
      </c>
      <c r="AAC101" s="94">
        <v>0.16347592999999999</v>
      </c>
      <c r="AAD101" s="94">
        <v>0.127414</v>
      </c>
      <c r="AAE101" s="94">
        <v>8.9663303999999999E-2</v>
      </c>
      <c r="AAF101" s="94">
        <v>5.6461200000000003E-2</v>
      </c>
      <c r="AAG101" s="94">
        <v>3.1336263000000003E-2</v>
      </c>
      <c r="AAH101" s="94">
        <v>1.494083E-2</v>
      </c>
      <c r="AAI101" s="94">
        <v>5.8383476E-3</v>
      </c>
      <c r="AAJ101" s="94">
        <v>1.682785E-3</v>
      </c>
      <c r="AAK101" s="94">
        <v>2.4964787999999998E-4</v>
      </c>
      <c r="AAL101" s="94">
        <v>1.794711E-5</v>
      </c>
      <c r="AAM101" s="94">
        <v>3.3056328000000001E-6</v>
      </c>
      <c r="AAN101" s="94">
        <v>1.9542369999999998E-6</v>
      </c>
      <c r="AAO101" s="94">
        <v>1.3116249999999999E-6</v>
      </c>
      <c r="AAP101" s="94">
        <v>5.6288190000000003E-7</v>
      </c>
      <c r="AAQ101" s="94">
        <v>1.2455781E-7</v>
      </c>
      <c r="AAR101" s="94">
        <v>1.1585209E-8</v>
      </c>
      <c r="AAS101" s="94">
        <v>2.8748428E-9</v>
      </c>
      <c r="AAT101" s="94">
        <v>1.5011081E-9</v>
      </c>
      <c r="AAU101" s="94">
        <v>5.4210413999999995E-10</v>
      </c>
      <c r="AAV101" s="94">
        <v>1.8030676000000001E-10</v>
      </c>
      <c r="AAW101" s="94">
        <v>0</v>
      </c>
      <c r="AAX101" s="94">
        <v>3.8033373999999999E-12</v>
      </c>
      <c r="AAY101" s="94">
        <v>5.9939684999999995E-11</v>
      </c>
      <c r="AAZ101" s="94">
        <v>9.479775000000001E-10</v>
      </c>
      <c r="ABA101" s="94">
        <v>1.4959510999999999E-8</v>
      </c>
      <c r="ABB101" s="94">
        <v>2.3522364000000001E-7</v>
      </c>
      <c r="ABC101" s="94">
        <v>3.675637E-6</v>
      </c>
      <c r="ABD101" s="94">
        <v>5.6784250000000001E-5</v>
      </c>
      <c r="ABE101" s="94">
        <v>7.6444353999999997E-4</v>
      </c>
      <c r="ABF101" s="94">
        <v>3.3385043000000001E-3</v>
      </c>
      <c r="ABG101" s="94">
        <v>9.6223980000000008E-3</v>
      </c>
      <c r="ABH101" s="94">
        <v>2.1930788E-2</v>
      </c>
      <c r="ABI101" s="94">
        <v>4.2304920000000003E-2</v>
      </c>
      <c r="ABJ101" s="94">
        <v>7.1393065000000006E-2</v>
      </c>
      <c r="ABK101" s="94">
        <v>0.10733181999999999</v>
      </c>
      <c r="ABL101" s="94">
        <v>0.14518079</v>
      </c>
      <c r="ABM101" s="94">
        <v>0.17772336</v>
      </c>
      <c r="ABN101" s="94">
        <v>0.19801603000000001</v>
      </c>
      <c r="ABO101" s="94">
        <v>0.20155915999999999</v>
      </c>
      <c r="ABP101" s="94">
        <v>0.19037942999999999</v>
      </c>
      <c r="ABQ101" s="94">
        <v>0.16347556999999999</v>
      </c>
      <c r="ABR101" s="94">
        <v>0.12741368</v>
      </c>
      <c r="ABS101" s="94">
        <v>8.9663069999999997E-2</v>
      </c>
      <c r="ABT101" s="94">
        <v>5.6461055000000003E-2</v>
      </c>
      <c r="ABU101" s="94">
        <v>3.133619E-2</v>
      </c>
      <c r="ABV101" s="94">
        <v>1.4940810000000001E-2</v>
      </c>
      <c r="ABW101" s="94">
        <v>5.8383554999999997E-3</v>
      </c>
      <c r="ABX101" s="94">
        <v>1.682797E-3</v>
      </c>
      <c r="ABY101" s="94">
        <v>2.4965289999999998E-4</v>
      </c>
      <c r="ABZ101" s="94">
        <v>1.7947426000000001E-5</v>
      </c>
      <c r="ACA101" s="94">
        <v>3.3056851000000001E-6</v>
      </c>
      <c r="ACB101" s="94">
        <v>1.9542653999999999E-6</v>
      </c>
      <c r="ACC101" s="94">
        <v>1.3116461E-6</v>
      </c>
      <c r="ACD101" s="94">
        <v>5.6289340000000003E-7</v>
      </c>
      <c r="ACE101" s="94">
        <v>1.2456147999999999E-7</v>
      </c>
      <c r="ACF101" s="94">
        <v>1.1585547E-8</v>
      </c>
      <c r="ACG101" s="94">
        <v>2.8749073999999999E-9</v>
      </c>
      <c r="ACH101" s="94">
        <v>1.5011349000000001E-9</v>
      </c>
      <c r="ACI101" s="94">
        <v>5.4211349999999998E-10</v>
      </c>
      <c r="ACJ101" s="94">
        <v>1.8030973000000001E-10</v>
      </c>
      <c r="ACK101" s="94">
        <v>0</v>
      </c>
      <c r="ACL101" s="94">
        <v>3.8032815E-12</v>
      </c>
      <c r="ACM101" s="94">
        <v>5.9938845999999995E-11</v>
      </c>
      <c r="ACN101" s="94">
        <v>9.479655E-10</v>
      </c>
      <c r="ACO101" s="94">
        <v>1.4959326E-8</v>
      </c>
      <c r="ACP101" s="94">
        <v>2.3522070999999999E-7</v>
      </c>
      <c r="ACQ101" s="94">
        <v>3.6755904999999999E-6</v>
      </c>
      <c r="ACR101" s="94">
        <v>5.6783439999999999E-5</v>
      </c>
      <c r="ACS101" s="94">
        <v>7.6443992999999997E-4</v>
      </c>
      <c r="ACT101" s="94">
        <v>3.3384978E-3</v>
      </c>
      <c r="ACU101" s="94">
        <v>9.6223920000000004E-3</v>
      </c>
      <c r="ACV101" s="94">
        <v>2.1930802999999999E-2</v>
      </c>
      <c r="ACW101" s="94">
        <v>4.2304950000000001E-2</v>
      </c>
      <c r="ACX101" s="94">
        <v>7.1393095000000004E-2</v>
      </c>
      <c r="ACY101" s="94">
        <v>0.10733175</v>
      </c>
      <c r="ACZ101" s="94">
        <v>0.14518049999999999</v>
      </c>
      <c r="ADA101" s="94">
        <v>0.17772281000000001</v>
      </c>
      <c r="ADB101" s="94">
        <v>0.19801515</v>
      </c>
      <c r="ADC101" s="94">
        <v>0.20155809999999999</v>
      </c>
      <c r="ADD101" s="94">
        <v>0.1903782</v>
      </c>
      <c r="ADE101" s="94">
        <v>0.16347444</v>
      </c>
      <c r="ADF101" s="94">
        <v>0.12741277000000001</v>
      </c>
      <c r="ADG101" s="94">
        <v>8.9662510000000001E-2</v>
      </c>
      <c r="ADH101" s="94">
        <v>5.6460794000000002E-2</v>
      </c>
      <c r="ADI101" s="94">
        <v>3.1336087999999998E-2</v>
      </c>
      <c r="ADJ101" s="94">
        <v>1.4940772999999999E-2</v>
      </c>
      <c r="ADK101" s="94">
        <v>5.8383406000000002E-3</v>
      </c>
      <c r="ADL101" s="94">
        <v>1.6827896000000001E-3</v>
      </c>
      <c r="ADM101" s="94">
        <v>2.4964974999999999E-4</v>
      </c>
      <c r="ADN101" s="94">
        <v>1.7947326000000001E-5</v>
      </c>
      <c r="ADO101" s="94">
        <v>3.3057362999999999E-6</v>
      </c>
      <c r="ADP101" s="94">
        <v>1.9543149999999999E-6</v>
      </c>
      <c r="ADQ101" s="94">
        <v>1.3116653999999999E-6</v>
      </c>
      <c r="ADR101" s="94">
        <v>5.6288850000000004E-7</v>
      </c>
      <c r="ADS101" s="94">
        <v>1.2455456000000001E-7</v>
      </c>
      <c r="ADT101" s="94">
        <v>1.1585206E-8</v>
      </c>
      <c r="ADU101" s="94">
        <v>2.8750057999999999E-9</v>
      </c>
      <c r="ADV101" s="94">
        <v>1.5012166000000001E-9</v>
      </c>
      <c r="ADW101" s="94">
        <v>5.4213083999999999E-10</v>
      </c>
      <c r="ADX101" s="94">
        <v>1.8032095E-10</v>
      </c>
      <c r="ADY101" s="100"/>
      <c r="ADZ101" s="101"/>
      <c r="AEA101" s="101"/>
      <c r="AEB101" s="101"/>
      <c r="AEC101" s="101"/>
      <c r="AED101" s="144">
        <f t="shared" si="47"/>
        <v>96</v>
      </c>
      <c r="AEE101" s="142"/>
      <c r="AEF101" s="158">
        <f t="shared" si="53"/>
        <v>96</v>
      </c>
      <c r="AEG101" s="138">
        <f t="shared" si="49"/>
        <v>1.8030959E-10</v>
      </c>
      <c r="AEH101" s="138">
        <f t="shared" si="49"/>
        <v>1.8031107000000001E-10</v>
      </c>
      <c r="AEI101" s="138">
        <f t="shared" si="49"/>
        <v>1.8031150000000001E-10</v>
      </c>
      <c r="AEJ101" s="138">
        <f t="shared" si="49"/>
        <v>1.8031537000000001E-10</v>
      </c>
      <c r="AEK101" s="138">
        <f t="shared" si="49"/>
        <v>1.8031253999999999E-10</v>
      </c>
      <c r="AEL101" s="138">
        <f t="shared" si="49"/>
        <v>1.8031230000000001E-10</v>
      </c>
      <c r="AEM101" s="138">
        <f t="shared" si="49"/>
        <v>1.8031328E-10</v>
      </c>
      <c r="AEN101" s="138">
        <f t="shared" si="49"/>
        <v>1.8031338000000001E-10</v>
      </c>
      <c r="AEO101" s="138">
        <f t="shared" si="49"/>
        <v>1.8031332E-10</v>
      </c>
      <c r="AEP101" s="138">
        <f t="shared" si="49"/>
        <v>1.8031347E-10</v>
      </c>
      <c r="AEQ101" s="138">
        <f t="shared" si="50"/>
        <v>1.8031403000000001E-10</v>
      </c>
      <c r="AER101" s="138">
        <f t="shared" si="50"/>
        <v>1.8031375999999999E-10</v>
      </c>
      <c r="AES101" s="138">
        <f t="shared" si="50"/>
        <v>1.8031306E-10</v>
      </c>
      <c r="AET101" s="138">
        <f t="shared" si="50"/>
        <v>1.8031215000000001E-10</v>
      </c>
      <c r="AEU101" s="138">
        <f t="shared" si="50"/>
        <v>1.8031110000000001E-10</v>
      </c>
      <c r="AEV101" s="138">
        <f t="shared" si="50"/>
        <v>1.8031016000000001E-10</v>
      </c>
      <c r="AEW101" s="138">
        <f t="shared" si="50"/>
        <v>1.8030819999999999E-10</v>
      </c>
      <c r="AEX101" s="138">
        <f t="shared" si="50"/>
        <v>1.8030676000000001E-10</v>
      </c>
      <c r="AEY101" s="138">
        <f t="shared" si="50"/>
        <v>1.8030973000000001E-10</v>
      </c>
      <c r="AEZ101" s="130">
        <f t="shared" si="43"/>
        <v>27.26</v>
      </c>
      <c r="AFA101" s="91"/>
      <c r="AFB101" s="94">
        <v>1.8031227999999999E-10</v>
      </c>
      <c r="AFC101" s="139">
        <f t="shared" si="44"/>
        <v>1.8031183000000003E-10</v>
      </c>
      <c r="AFD101" s="91"/>
      <c r="AFE101" s="142"/>
      <c r="AFF101" s="142"/>
      <c r="AFG101" s="138">
        <f t="shared" si="52"/>
        <v>0.19037867</v>
      </c>
      <c r="AFH101" s="138">
        <f t="shared" si="52"/>
        <v>0.19037966000000001</v>
      </c>
      <c r="AFI101" s="138">
        <f t="shared" si="52"/>
        <v>0.19037863999999999</v>
      </c>
      <c r="AFJ101" s="138">
        <f t="shared" si="52"/>
        <v>0.19037817000000001</v>
      </c>
      <c r="AFK101" s="138">
        <f t="shared" si="52"/>
        <v>0.19037902000000001</v>
      </c>
      <c r="AFL101" s="138">
        <f t="shared" si="52"/>
        <v>0.19037908000000001</v>
      </c>
      <c r="AFM101" s="138">
        <f t="shared" si="52"/>
        <v>0.19037870000000001</v>
      </c>
      <c r="AFN101" s="138">
        <f t="shared" si="52"/>
        <v>0.19037876000000001</v>
      </c>
      <c r="AFO101" s="138">
        <f t="shared" si="52"/>
        <v>0.19037870000000001</v>
      </c>
      <c r="AFP101" s="138">
        <f t="shared" si="52"/>
        <v>0.19037850000000001</v>
      </c>
      <c r="AFQ101" s="138">
        <f t="shared" si="52"/>
        <v>0.19037831999999999</v>
      </c>
      <c r="AFR101" s="138">
        <f t="shared" si="52"/>
        <v>0.19037855000000001</v>
      </c>
      <c r="AFS101" s="138">
        <f t="shared" si="52"/>
        <v>0.19037883</v>
      </c>
      <c r="AFT101" s="138">
        <f t="shared" si="52"/>
        <v>0.19037910999999999</v>
      </c>
      <c r="AFU101" s="138">
        <f t="shared" si="52"/>
        <v>0.19037892000000001</v>
      </c>
      <c r="AFV101" s="138">
        <f t="shared" si="52"/>
        <v>0.19037894999999999</v>
      </c>
      <c r="AFW101" s="138">
        <f t="shared" si="51"/>
        <v>0.19037925999999999</v>
      </c>
      <c r="AFX101" s="138">
        <f t="shared" si="51"/>
        <v>0.19037970000000001</v>
      </c>
      <c r="AFY101" s="138">
        <f t="shared" si="51"/>
        <v>0.19037942999999999</v>
      </c>
      <c r="AFZ101" s="138" t="e">
        <f t="shared" si="51"/>
        <v>#VALUE!</v>
      </c>
      <c r="AGA101" s="139">
        <f t="shared" si="46"/>
        <v>0.19037889315789475</v>
      </c>
      <c r="AGB101" s="91"/>
      <c r="AGC101" s="91"/>
      <c r="AGD101" s="91"/>
      <c r="AGE101" s="91"/>
      <c r="AGF101" s="91"/>
      <c r="AGG101" s="91"/>
      <c r="AGH101" s="91"/>
      <c r="AGI101" s="91"/>
      <c r="AGJ101" s="91"/>
      <c r="AGK101" s="91"/>
      <c r="AGL101" s="91"/>
      <c r="AGM101" s="91"/>
      <c r="AGN101" s="91"/>
      <c r="AGO101" s="91"/>
      <c r="AGP101" s="91"/>
      <c r="AGQ101" s="91"/>
      <c r="AGR101" s="91"/>
      <c r="AGS101" s="91"/>
      <c r="AGT101" s="91"/>
      <c r="AGU101" s="91"/>
      <c r="AGV101" s="91"/>
      <c r="AGW101" s="91"/>
      <c r="AGX101" s="91"/>
      <c r="AGY101" s="91"/>
      <c r="AGZ101" s="91"/>
      <c r="AHA101" s="91"/>
      <c r="AHB101" s="91"/>
      <c r="AHC101" s="91"/>
      <c r="AHD101" s="91"/>
      <c r="AHE101" s="91"/>
      <c r="AHF101" s="91"/>
      <c r="AHG101" s="91"/>
      <c r="AHH101" s="91"/>
      <c r="AHI101" s="91"/>
      <c r="AHJ101" s="91"/>
      <c r="AHK101" s="91"/>
      <c r="AHL101" s="91"/>
      <c r="AHM101" s="91"/>
      <c r="AHN101" s="91"/>
      <c r="AHO101" s="91"/>
      <c r="AHP101" s="91"/>
      <c r="AHQ101" s="91"/>
      <c r="AHR101" s="91"/>
      <c r="AHS101" s="91"/>
      <c r="AHT101" s="91"/>
      <c r="AHU101" s="91"/>
      <c r="AHV101" s="91"/>
      <c r="AHW101" s="91"/>
      <c r="AHX101" s="91"/>
      <c r="AHY101" s="91"/>
      <c r="AHZ101" s="91"/>
      <c r="AIA101" s="91"/>
      <c r="AIB101" s="91"/>
      <c r="AIC101" s="91"/>
      <c r="AID101" s="91"/>
      <c r="AIE101" s="91"/>
      <c r="AIF101" s="91"/>
      <c r="AIG101" s="91"/>
      <c r="AIH101" s="91"/>
      <c r="AII101" s="91"/>
      <c r="AIJ101" s="91"/>
      <c r="AIK101" s="91"/>
      <c r="AIL101" s="91"/>
      <c r="AIM101" s="91"/>
      <c r="AIN101" s="91"/>
      <c r="AIO101" s="91"/>
      <c r="AIP101" s="91"/>
      <c r="AIQ101" s="91"/>
      <c r="AIR101" s="91"/>
      <c r="AIS101" s="91"/>
      <c r="AIT101" s="91"/>
      <c r="AIU101" s="91"/>
      <c r="AIV101" s="91"/>
      <c r="AIW101" s="91"/>
      <c r="AIX101" s="91"/>
      <c r="AIY101" s="91"/>
      <c r="AIZ101" s="91"/>
      <c r="AJA101" s="91"/>
      <c r="AJB101" s="91"/>
      <c r="AJC101" s="91"/>
      <c r="AJD101" s="91"/>
      <c r="AJE101" s="91"/>
      <c r="AJF101" s="91"/>
      <c r="AJG101" s="91"/>
      <c r="AJH101" s="91"/>
      <c r="AJI101" s="91"/>
      <c r="AJJ101" s="91"/>
      <c r="AJK101" s="91"/>
      <c r="AJL101" s="91"/>
      <c r="AJM101" s="91"/>
      <c r="AJN101" s="91"/>
      <c r="AJO101" s="91"/>
      <c r="AJP101" s="91"/>
      <c r="AJQ101" s="91"/>
      <c r="AJR101" s="91"/>
      <c r="AJS101" s="91"/>
      <c r="AJT101" s="91"/>
      <c r="AJU101" s="91"/>
      <c r="AJV101" s="91"/>
      <c r="AJW101" s="91"/>
      <c r="AJX101" s="91"/>
      <c r="AJY101" s="91"/>
      <c r="AJZ101" s="91"/>
      <c r="AKA101" s="91"/>
      <c r="AKB101" s="91"/>
      <c r="AKC101" s="91"/>
      <c r="AKD101" s="91"/>
      <c r="AKE101" s="91"/>
      <c r="AKF101" s="91"/>
      <c r="AKG101" s="91"/>
      <c r="AKH101" s="91"/>
      <c r="AKI101" s="91"/>
      <c r="AKJ101" s="91"/>
      <c r="AKK101" s="91"/>
      <c r="AKL101" s="91"/>
      <c r="AKM101" s="91"/>
      <c r="AKN101" s="91"/>
      <c r="AKO101" s="91"/>
      <c r="AKP101" s="91"/>
      <c r="AKQ101" s="91"/>
      <c r="AKR101" s="91"/>
      <c r="AKS101" s="91"/>
      <c r="AKT101" s="91"/>
      <c r="AKU101" s="91"/>
      <c r="AKV101" s="91"/>
      <c r="AKW101" s="91"/>
      <c r="AKX101" s="91"/>
      <c r="AKY101" s="91"/>
      <c r="AKZ101" s="91"/>
      <c r="ALA101" s="91"/>
      <c r="ALB101" s="91"/>
      <c r="ALC101" s="91"/>
      <c r="ALD101" s="91"/>
      <c r="ALE101" s="91"/>
      <c r="ALF101" s="91"/>
      <c r="ALG101" s="91"/>
      <c r="ALH101" s="91"/>
      <c r="ALI101" s="91"/>
      <c r="ALJ101" s="91"/>
      <c r="ALK101" s="91"/>
      <c r="ALL101" s="91"/>
      <c r="ALM101" s="91"/>
      <c r="ALN101" s="91"/>
      <c r="ALO101" s="91"/>
      <c r="ALP101" s="91"/>
      <c r="ALQ101" s="91"/>
      <c r="ALR101" s="91"/>
      <c r="ALS101" s="91"/>
      <c r="ALT101" s="91"/>
      <c r="ALU101" s="91"/>
      <c r="ALV101" s="91"/>
      <c r="ALW101" s="91"/>
      <c r="ALX101" s="91"/>
      <c r="ALY101" s="91"/>
      <c r="ALZ101" s="91"/>
      <c r="AMA101" s="91"/>
      <c r="AMB101" s="91"/>
      <c r="AMC101" s="91"/>
      <c r="AMD101" s="91"/>
      <c r="AME101" s="91"/>
      <c r="AMF101" s="91"/>
      <c r="AMG101" s="91"/>
      <c r="AMH101" s="91"/>
      <c r="AMI101" s="91"/>
      <c r="AMJ101" s="91"/>
      <c r="AMK101" s="91"/>
      <c r="AML101" s="91"/>
      <c r="AMM101" s="91"/>
      <c r="AMN101" s="91"/>
      <c r="AMO101" s="91"/>
      <c r="AMP101" s="91"/>
      <c r="AMQ101" s="91"/>
      <c r="AMR101" s="91"/>
      <c r="AMS101" s="91"/>
      <c r="AMT101" s="91"/>
      <c r="AMU101" s="91"/>
      <c r="AMV101" s="91"/>
      <c r="AMW101" s="91"/>
      <c r="AMX101" s="91"/>
      <c r="AMY101" s="91"/>
      <c r="AMZ101" s="91"/>
      <c r="ANA101" s="91"/>
      <c r="ANB101" s="91"/>
      <c r="ANC101" s="91"/>
      <c r="AND101" s="91"/>
      <c r="ANE101" s="91"/>
      <c r="ANF101" s="91"/>
      <c r="ANG101" s="91"/>
      <c r="ANH101" s="91"/>
      <c r="ANI101" s="91"/>
      <c r="ANJ101" s="91"/>
      <c r="ANK101" s="91"/>
      <c r="ANL101" s="91"/>
      <c r="ANM101" s="91"/>
      <c r="ANN101" s="91"/>
      <c r="ANO101" s="91"/>
      <c r="ANP101" s="91"/>
      <c r="ANQ101" s="91"/>
      <c r="ANR101" s="91"/>
      <c r="ANS101" s="91"/>
      <c r="ANT101" s="91"/>
      <c r="ANU101" s="91"/>
      <c r="ANV101" s="91"/>
      <c r="ANW101" s="91"/>
      <c r="ANX101" s="91"/>
      <c r="ANY101" s="91"/>
      <c r="ANZ101" s="91"/>
      <c r="AOA101" s="91"/>
      <c r="AOB101" s="91"/>
      <c r="AOC101" s="91"/>
      <c r="AOD101" s="91"/>
      <c r="AOE101" s="91"/>
      <c r="AOF101" s="91"/>
      <c r="AOG101" s="91"/>
      <c r="AOH101" s="91"/>
      <c r="AOI101" s="91"/>
      <c r="AOJ101" s="91"/>
      <c r="AOK101" s="91"/>
      <c r="AOL101" s="91"/>
      <c r="AOM101" s="91"/>
      <c r="AON101" s="91"/>
      <c r="AOO101" s="91"/>
      <c r="AOP101" s="91"/>
      <c r="AOQ101" s="91"/>
      <c r="AOR101" s="91"/>
      <c r="AOS101" s="91"/>
      <c r="AOT101" s="91"/>
      <c r="AOU101" s="91"/>
      <c r="AOV101" s="91"/>
      <c r="AOW101" s="91"/>
      <c r="AOX101" s="91"/>
      <c r="AOY101" s="91"/>
      <c r="AOZ101" s="91"/>
      <c r="APA101" s="91"/>
      <c r="APB101" s="91"/>
      <c r="APC101" s="91"/>
      <c r="APD101" s="91"/>
      <c r="APE101" s="91"/>
      <c r="APF101" s="91"/>
      <c r="APG101" s="91"/>
      <c r="APH101" s="91"/>
      <c r="API101" s="91"/>
      <c r="APJ101" s="91"/>
      <c r="APK101" s="91"/>
      <c r="APL101" s="91"/>
      <c r="APM101" s="91"/>
      <c r="APN101" s="91"/>
      <c r="APO101" s="91"/>
      <c r="APP101" s="91"/>
      <c r="APQ101" s="91"/>
      <c r="APR101" s="91"/>
      <c r="APS101" s="91"/>
      <c r="APT101" s="91"/>
      <c r="APU101" s="91"/>
      <c r="APV101" s="91"/>
      <c r="APW101" s="91"/>
      <c r="APX101" s="91"/>
      <c r="APY101" s="91"/>
      <c r="APZ101" s="91"/>
      <c r="AQA101" s="91"/>
      <c r="AQB101" s="91"/>
      <c r="AQC101" s="91"/>
      <c r="AQD101" s="91"/>
      <c r="AQE101" s="91"/>
      <c r="AQF101" s="91"/>
      <c r="AQG101" s="91"/>
      <c r="AQH101" s="91"/>
      <c r="AQI101" s="91"/>
      <c r="AQJ101" s="91"/>
      <c r="AQK101" s="91"/>
      <c r="AQL101" s="91"/>
      <c r="AQM101" s="91"/>
      <c r="AQN101" s="91"/>
      <c r="AQO101" s="91"/>
      <c r="AQP101" s="91"/>
      <c r="AQQ101" s="91"/>
      <c r="AQR101" s="91"/>
      <c r="AQS101" s="91"/>
      <c r="AQT101" s="91"/>
      <c r="AQU101" s="91"/>
      <c r="AQV101" s="91"/>
      <c r="AQW101" s="91"/>
      <c r="AQX101" s="91"/>
      <c r="AQY101" s="91"/>
      <c r="AQZ101" s="91"/>
      <c r="ARA101" s="91"/>
      <c r="ARB101" s="91"/>
      <c r="ARC101" s="91"/>
      <c r="ARD101" s="91"/>
      <c r="ARE101" s="91"/>
      <c r="ARF101" s="91"/>
      <c r="ARG101" s="91"/>
      <c r="ARH101" s="91"/>
      <c r="ARI101" s="91"/>
      <c r="ARJ101" s="91"/>
      <c r="ARK101" s="91"/>
      <c r="ARL101" s="91"/>
      <c r="ARM101" s="91"/>
      <c r="ARN101" s="91"/>
      <c r="ARO101" s="91"/>
      <c r="ARP101" s="91"/>
      <c r="ARQ101" s="91"/>
      <c r="ARR101" s="91"/>
      <c r="ARS101" s="91"/>
      <c r="ART101" s="91"/>
      <c r="ARU101" s="91"/>
      <c r="ARV101" s="91"/>
      <c r="ARW101" s="91"/>
      <c r="ARX101" s="91"/>
      <c r="ARY101" s="91"/>
      <c r="ARZ101" s="91"/>
      <c r="ASA101" s="91"/>
      <c r="ASB101" s="91"/>
      <c r="ASC101" s="91"/>
      <c r="ASD101" s="91"/>
      <c r="ASE101" s="91"/>
      <c r="ASF101" s="91"/>
      <c r="ASG101" s="91"/>
      <c r="ASH101" s="91"/>
      <c r="ASI101" s="91"/>
      <c r="ASJ101" s="91"/>
      <c r="ASK101" s="91"/>
      <c r="ASL101" s="91"/>
      <c r="ASM101" s="91"/>
      <c r="ASN101" s="91"/>
      <c r="ASO101" s="91"/>
      <c r="ASP101" s="91"/>
      <c r="ASQ101" s="91"/>
      <c r="ASR101" s="91"/>
    </row>
    <row r="102" spans="1:1188" ht="1.1499999999999999" customHeight="1" x14ac:dyDescent="0.25">
      <c r="A102" s="129">
        <v>97</v>
      </c>
      <c r="B102" s="130">
        <v>27.55</v>
      </c>
      <c r="C102" s="123">
        <f>IF(ROW()-$B$4&lt;$B$112,2,3)</f>
        <v>3</v>
      </c>
      <c r="D102" s="129">
        <v>97</v>
      </c>
      <c r="E102" s="91">
        <v>0</v>
      </c>
      <c r="F102" s="92">
        <v>1.6916977000000001E-11</v>
      </c>
      <c r="G102" s="92">
        <v>2.6710533999999999E-10</v>
      </c>
      <c r="H102" s="92">
        <v>4.241979E-9</v>
      </c>
      <c r="I102" s="92">
        <v>6.7486673999999996E-8</v>
      </c>
      <c r="J102" s="92">
        <v>1.0773689000000001E-6</v>
      </c>
      <c r="K102" s="92">
        <v>1.7308146E-5</v>
      </c>
      <c r="L102" s="92">
        <v>2.811852E-4</v>
      </c>
      <c r="M102" s="92">
        <v>1.7922076000000001E-3</v>
      </c>
      <c r="N102" s="92">
        <v>6.0026970000000004E-3</v>
      </c>
      <c r="O102" s="92">
        <v>1.5035244E-2</v>
      </c>
      <c r="P102" s="92">
        <v>3.1143398999999999E-2</v>
      </c>
      <c r="Q102" s="92">
        <v>5.5779072999999998E-2</v>
      </c>
      <c r="R102" s="92">
        <v>8.8438414000000007E-2</v>
      </c>
      <c r="S102" s="92">
        <v>0.1257596</v>
      </c>
      <c r="T102" s="92">
        <v>0.16157590999999999</v>
      </c>
      <c r="U102" s="92">
        <v>0.18860729000000001</v>
      </c>
      <c r="V102" s="92">
        <v>0.20051667000000001</v>
      </c>
      <c r="W102" s="92">
        <v>0.19771954</v>
      </c>
      <c r="X102" s="92">
        <v>0.17832998999999999</v>
      </c>
      <c r="Y102" s="92">
        <v>0.14646045999999999</v>
      </c>
      <c r="Z102" s="93">
        <v>0.109064326</v>
      </c>
      <c r="AA102" s="93">
        <v>7.3142009999999993E-2</v>
      </c>
      <c r="AB102" s="93">
        <v>4.3683342999999999E-2</v>
      </c>
      <c r="AC102" s="93">
        <v>2.2804422000000001E-2</v>
      </c>
      <c r="AD102" s="93">
        <v>1.0074741E-2</v>
      </c>
      <c r="AE102" s="93">
        <v>3.5351876000000002E-3</v>
      </c>
      <c r="AF102" s="93">
        <v>8.3756754999999997E-4</v>
      </c>
      <c r="AG102" s="93">
        <v>7.411183E-5</v>
      </c>
      <c r="AH102" s="93">
        <v>7.0175834000000003E-6</v>
      </c>
      <c r="AI102" s="93">
        <v>2.2760096E-6</v>
      </c>
      <c r="AJ102" s="93">
        <v>1.6056845E-6</v>
      </c>
      <c r="AK102" s="93">
        <v>9.3986125000000003E-7</v>
      </c>
      <c r="AL102" s="93">
        <v>3.2757023E-7</v>
      </c>
      <c r="AM102" s="93">
        <v>5.0982603000000003E-8</v>
      </c>
      <c r="AN102" s="93">
        <v>5.5289970000000001E-9</v>
      </c>
      <c r="AO102" s="93">
        <v>1.8574340000000001E-9</v>
      </c>
      <c r="AP102" s="93">
        <v>9.8405669999999999E-10</v>
      </c>
      <c r="AQ102" s="93">
        <v>3.0721217000000002E-10</v>
      </c>
      <c r="AR102" s="93">
        <v>1.0302898E-10</v>
      </c>
      <c r="AS102" s="94">
        <v>0</v>
      </c>
      <c r="AT102" s="94">
        <v>1.6917060000000001E-11</v>
      </c>
      <c r="AU102" s="94">
        <v>2.6710584E-10</v>
      </c>
      <c r="AV102" s="94">
        <v>4.2419686E-9</v>
      </c>
      <c r="AW102" s="94">
        <v>6.7486250000000007E-8</v>
      </c>
      <c r="AX102" s="94">
        <v>1.0773583999999999E-6</v>
      </c>
      <c r="AY102" s="94">
        <v>1.7307962E-5</v>
      </c>
      <c r="AZ102" s="94">
        <v>2.8118225999999998E-4</v>
      </c>
      <c r="BA102" s="94">
        <v>1.7921975000000001E-3</v>
      </c>
      <c r="BB102" s="94">
        <v>6.0026725000000003E-3</v>
      </c>
      <c r="BC102" s="94">
        <v>1.5035211E-2</v>
      </c>
      <c r="BD102" s="94">
        <v>3.1143384E-2</v>
      </c>
      <c r="BE102" s="94">
        <v>5.5779099999999998E-2</v>
      </c>
      <c r="BF102" s="94">
        <v>8.8438559999999999E-2</v>
      </c>
      <c r="BG102" s="94">
        <v>0.12575996</v>
      </c>
      <c r="BH102" s="94">
        <v>0.16157651000000001</v>
      </c>
      <c r="BI102" s="94">
        <v>0.18860817999999999</v>
      </c>
      <c r="BJ102" s="94">
        <v>0.20051769999999999</v>
      </c>
      <c r="BK102" s="94">
        <v>0.19772059</v>
      </c>
      <c r="BL102" s="94">
        <v>0.17833098999999999</v>
      </c>
      <c r="BM102" s="94">
        <v>0.14646124999999999</v>
      </c>
      <c r="BN102" s="94">
        <v>0.109064884</v>
      </c>
      <c r="BO102" s="94">
        <v>7.3142289999999999E-2</v>
      </c>
      <c r="BP102" s="94">
        <v>4.3683432000000001E-2</v>
      </c>
      <c r="BQ102" s="94">
        <v>2.2804425999999999E-2</v>
      </c>
      <c r="BR102" s="94">
        <v>1.0074727E-2</v>
      </c>
      <c r="BS102" s="94">
        <v>3.5351765999999999E-3</v>
      </c>
      <c r="BT102" s="94">
        <v>8.3756173000000002E-4</v>
      </c>
      <c r="BU102" s="94">
        <v>7.4110779999999994E-5</v>
      </c>
      <c r="BV102" s="94">
        <v>7.0175159999999997E-6</v>
      </c>
      <c r="BW102" s="94">
        <v>2.2759962000000001E-6</v>
      </c>
      <c r="BX102" s="94">
        <v>1.6056745999999999E-6</v>
      </c>
      <c r="BY102" s="94">
        <v>9.3985363000000003E-7</v>
      </c>
      <c r="BZ102" s="94">
        <v>3.275668E-7</v>
      </c>
      <c r="CA102" s="94">
        <v>5.0982112999999999E-8</v>
      </c>
      <c r="CB102" s="94">
        <v>5.5289693000000004E-9</v>
      </c>
      <c r="CC102" s="94">
        <v>1.857437E-9</v>
      </c>
      <c r="CD102" s="94">
        <v>9.8405649999999993E-10</v>
      </c>
      <c r="CE102" s="94">
        <v>3.0721191999999999E-10</v>
      </c>
      <c r="CF102" s="94">
        <v>1.0302982E-10</v>
      </c>
      <c r="CG102" s="94">
        <v>0</v>
      </c>
      <c r="CH102" s="94">
        <v>1.6915560000000001E-11</v>
      </c>
      <c r="CI102" s="94">
        <v>2.6708967999999998E-10</v>
      </c>
      <c r="CJ102" s="94">
        <v>4.2418185000000001E-9</v>
      </c>
      <c r="CK102" s="94">
        <v>6.7485269999999999E-8</v>
      </c>
      <c r="CL102" s="94">
        <v>1.077359E-6</v>
      </c>
      <c r="CM102" s="94">
        <v>1.7308059999999998E-5</v>
      </c>
      <c r="CN102" s="94">
        <v>2.8118404000000003E-4</v>
      </c>
      <c r="CO102" s="94">
        <v>1.7922076000000001E-3</v>
      </c>
      <c r="CP102" s="94">
        <v>6.0027020000000004E-3</v>
      </c>
      <c r="CQ102" s="94">
        <v>1.5035270999999999E-2</v>
      </c>
      <c r="CR102" s="94">
        <v>3.1143484999999999E-2</v>
      </c>
      <c r="CS102" s="94">
        <v>5.5779252000000001E-2</v>
      </c>
      <c r="CT102" s="94">
        <v>8.8438729999999993E-2</v>
      </c>
      <c r="CU102" s="94">
        <v>0.12576010000000001</v>
      </c>
      <c r="CV102" s="94">
        <v>0.16157652</v>
      </c>
      <c r="CW102" s="94">
        <v>0.18860787000000001</v>
      </c>
      <c r="CX102" s="94">
        <v>0.200517</v>
      </c>
      <c r="CY102" s="94">
        <v>0.1977197</v>
      </c>
      <c r="CZ102" s="94">
        <v>0.17832986000000001</v>
      </c>
      <c r="DA102" s="94">
        <v>0.14646012</v>
      </c>
      <c r="DB102" s="94">
        <v>0.10906394</v>
      </c>
      <c r="DC102" s="94">
        <v>7.3141609999999996E-2</v>
      </c>
      <c r="DD102" s="94">
        <v>4.3682991999999997E-2</v>
      </c>
      <c r="DE102" s="94">
        <v>2.2804188E-2</v>
      </c>
      <c r="DF102" s="94">
        <v>1.00746155E-2</v>
      </c>
      <c r="DG102" s="94">
        <v>3.5351317000000002E-3</v>
      </c>
      <c r="DH102" s="94">
        <v>8.3754805000000004E-4</v>
      </c>
      <c r="DI102" s="94">
        <v>7.4108709999999998E-5</v>
      </c>
      <c r="DJ102" s="94">
        <v>7.0173915E-6</v>
      </c>
      <c r="DK102" s="94">
        <v>2.2759936999999999E-6</v>
      </c>
      <c r="DL102" s="94">
        <v>1.6056808E-6</v>
      </c>
      <c r="DM102" s="94">
        <v>9.3985780000000001E-7</v>
      </c>
      <c r="DN102" s="94">
        <v>3.2756844000000002E-7</v>
      </c>
      <c r="DO102" s="94">
        <v>5.0982055999999998E-8</v>
      </c>
      <c r="DP102" s="94">
        <v>5.5289469999999999E-9</v>
      </c>
      <c r="DQ102" s="94">
        <v>1.8574242999999999E-9</v>
      </c>
      <c r="DR102" s="94">
        <v>9.8405969999999992E-10</v>
      </c>
      <c r="DS102" s="94">
        <v>3.0721312000000001E-10</v>
      </c>
      <c r="DT102" s="94">
        <v>1.0303012E-10</v>
      </c>
      <c r="DU102" s="94">
        <v>0</v>
      </c>
      <c r="DV102" s="94">
        <v>1.6915698E-11</v>
      </c>
      <c r="DW102" s="94">
        <v>2.6709224000000001E-10</v>
      </c>
      <c r="DX102" s="94">
        <v>4.2418630000000002E-9</v>
      </c>
      <c r="DY102" s="94">
        <v>6.7486009999999996E-8</v>
      </c>
      <c r="DZ102" s="94">
        <v>1.0773708999999999E-6</v>
      </c>
      <c r="EA102" s="94">
        <v>1.7308243999999998E-5</v>
      </c>
      <c r="EB102" s="94">
        <v>2.8118674999999999E-4</v>
      </c>
      <c r="EC102" s="94">
        <v>1.7922168E-3</v>
      </c>
      <c r="ED102" s="94">
        <v>6.0027177000000001E-3</v>
      </c>
      <c r="EE102" s="94">
        <v>1.5035289E-2</v>
      </c>
      <c r="EF102" s="94">
        <v>3.1143488E-2</v>
      </c>
      <c r="EG102" s="94">
        <v>5.5779170000000003E-2</v>
      </c>
      <c r="EH102" s="94">
        <v>8.8438500000000003E-2</v>
      </c>
      <c r="EI102" s="94">
        <v>0.12575965</v>
      </c>
      <c r="EJ102" s="94">
        <v>0.16157589999999999</v>
      </c>
      <c r="EK102" s="94">
        <v>0.18860719000000001</v>
      </c>
      <c r="EL102" s="94">
        <v>0.20051642</v>
      </c>
      <c r="EM102" s="94">
        <v>0.19771916</v>
      </c>
      <c r="EN102" s="94">
        <v>0.17832951</v>
      </c>
      <c r="EO102" s="94">
        <v>0.14646002999999999</v>
      </c>
      <c r="EP102" s="94">
        <v>0.10906405</v>
      </c>
      <c r="EQ102" s="94">
        <v>7.314184E-2</v>
      </c>
      <c r="ER102" s="94">
        <v>4.3683189999999997E-2</v>
      </c>
      <c r="ES102" s="94">
        <v>2.2804326999999999E-2</v>
      </c>
      <c r="ET102" s="94">
        <v>1.0074695999999999E-2</v>
      </c>
      <c r="EU102" s="94">
        <v>3.5351710000000001E-3</v>
      </c>
      <c r="EV102" s="94">
        <v>8.3756110000000005E-4</v>
      </c>
      <c r="EW102" s="94">
        <v>7.411048E-5</v>
      </c>
      <c r="EX102" s="94">
        <v>7.0175329999999996E-6</v>
      </c>
      <c r="EY102" s="94">
        <v>2.2760260000000002E-6</v>
      </c>
      <c r="EZ102" s="94">
        <v>1.6056989E-6</v>
      </c>
      <c r="FA102" s="94">
        <v>9.3986619999999999E-7</v>
      </c>
      <c r="FB102" s="94">
        <v>3.2757071999999998E-7</v>
      </c>
      <c r="FC102" s="94">
        <v>5.0982243999999998E-8</v>
      </c>
      <c r="FD102" s="94">
        <v>5.5290155000000002E-9</v>
      </c>
      <c r="FE102" s="94">
        <v>1.8574764E-9</v>
      </c>
      <c r="FF102" s="94">
        <v>9.8407929999999996E-10</v>
      </c>
      <c r="FG102" s="94">
        <v>3.0722005000000002E-10</v>
      </c>
      <c r="FH102" s="94">
        <v>1.03032353E-10</v>
      </c>
      <c r="FI102" s="94">
        <v>0</v>
      </c>
      <c r="FJ102" s="94">
        <v>1.6915695000000001E-11</v>
      </c>
      <c r="FK102" s="94">
        <v>2.6709219999999998E-10</v>
      </c>
      <c r="FL102" s="94">
        <v>4.2418633000000003E-9</v>
      </c>
      <c r="FM102" s="94">
        <v>6.7486034999999994E-8</v>
      </c>
      <c r="FN102" s="94">
        <v>1.0773715E-6</v>
      </c>
      <c r="FO102" s="94">
        <v>1.7308254999999998E-5</v>
      </c>
      <c r="FP102" s="94">
        <v>2.8118682999999999E-4</v>
      </c>
      <c r="FQ102" s="94">
        <v>1.7922133000000001E-3</v>
      </c>
      <c r="FR102" s="94">
        <v>6.0027003999999998E-3</v>
      </c>
      <c r="FS102" s="94">
        <v>1.5035232500000001E-2</v>
      </c>
      <c r="FT102" s="94">
        <v>3.114337E-2</v>
      </c>
      <c r="FU102" s="94">
        <v>5.5778990000000001E-2</v>
      </c>
      <c r="FV102" s="94">
        <v>8.8438260000000005E-2</v>
      </c>
      <c r="FW102" s="94">
        <v>0.12575944</v>
      </c>
      <c r="FX102" s="94">
        <v>0.16157584</v>
      </c>
      <c r="FY102" s="94">
        <v>0.18860750000000001</v>
      </c>
      <c r="FZ102" s="94">
        <v>0.2005171</v>
      </c>
      <c r="GA102" s="94">
        <v>0.19772000000000001</v>
      </c>
      <c r="GB102" s="94">
        <v>0.17833025999999999</v>
      </c>
      <c r="GC102" s="94">
        <v>0.14646052000000001</v>
      </c>
      <c r="GD102" s="94">
        <v>0.109064326</v>
      </c>
      <c r="GE102" s="94">
        <v>7.3141954999999995E-2</v>
      </c>
      <c r="GF102" s="94">
        <v>4.3683226999999998E-2</v>
      </c>
      <c r="GG102" s="94">
        <v>2.2804334999999998E-2</v>
      </c>
      <c r="GH102" s="94">
        <v>1.0074690000000001E-2</v>
      </c>
      <c r="GI102" s="94">
        <v>3.5351661000000002E-3</v>
      </c>
      <c r="GJ102" s="94">
        <v>8.3755950000000004E-4</v>
      </c>
      <c r="GK102" s="94">
        <v>7.4110219999999995E-5</v>
      </c>
      <c r="GL102" s="94">
        <v>7.0175220000000003E-6</v>
      </c>
      <c r="GM102" s="94">
        <v>2.2760178000000001E-6</v>
      </c>
      <c r="GN102" s="94">
        <v>1.6056895999999999E-6</v>
      </c>
      <c r="GO102" s="94">
        <v>9.3985830000000003E-7</v>
      </c>
      <c r="GP102" s="94">
        <v>3.2756931999999998E-7</v>
      </c>
      <c r="GQ102" s="94">
        <v>5.098333E-8</v>
      </c>
      <c r="GR102" s="94">
        <v>5.5290735999999997E-9</v>
      </c>
      <c r="GS102" s="94">
        <v>1.8574501000000001E-9</v>
      </c>
      <c r="GT102" s="94">
        <v>9.840697E-10</v>
      </c>
      <c r="GU102" s="94">
        <v>3.0721510999999998E-10</v>
      </c>
      <c r="GV102" s="94">
        <v>1.0303074000000001E-10</v>
      </c>
      <c r="GW102" s="94">
        <v>0</v>
      </c>
      <c r="GX102" s="94">
        <v>1.6915556000000002E-11</v>
      </c>
      <c r="GY102" s="94">
        <v>2.6709000000000001E-10</v>
      </c>
      <c r="GZ102" s="94">
        <v>4.2418270000000003E-9</v>
      </c>
      <c r="HA102" s="94">
        <v>6.7485440000000006E-8</v>
      </c>
      <c r="HB102" s="94">
        <v>1.0773623000000001E-6</v>
      </c>
      <c r="HC102" s="94">
        <v>1.7308109999999999E-5</v>
      </c>
      <c r="HD102" s="94">
        <v>2.8118464999999997E-4</v>
      </c>
      <c r="HE102" s="94">
        <v>1.7922032000000001E-3</v>
      </c>
      <c r="HF102" s="94">
        <v>6.0026753000000004E-3</v>
      </c>
      <c r="HG102" s="94">
        <v>1.5035188999999999E-2</v>
      </c>
      <c r="HH102" s="94">
        <v>3.1143324E-2</v>
      </c>
      <c r="HI102" s="94">
        <v>5.5778965E-2</v>
      </c>
      <c r="HJ102" s="94">
        <v>8.8438310000000006E-2</v>
      </c>
      <c r="HK102" s="94">
        <v>0.12575948000000001</v>
      </c>
      <c r="HL102" s="94">
        <v>0.16157588000000001</v>
      </c>
      <c r="HM102" s="94">
        <v>0.18860743999999999</v>
      </c>
      <c r="HN102" s="94">
        <v>0.20051698000000001</v>
      </c>
      <c r="HO102" s="94">
        <v>0.19771995000000001</v>
      </c>
      <c r="HP102" s="94">
        <v>0.17833038000000001</v>
      </c>
      <c r="HQ102" s="94">
        <v>0.14646070999999999</v>
      </c>
      <c r="HR102" s="94">
        <v>0.10906451</v>
      </c>
      <c r="HS102" s="94">
        <v>7.3142070000000003E-2</v>
      </c>
      <c r="HT102" s="94">
        <v>4.3683257000000003E-2</v>
      </c>
      <c r="HU102" s="94">
        <v>2.2804306999999999E-2</v>
      </c>
      <c r="HV102" s="94">
        <v>1.0074649E-2</v>
      </c>
      <c r="HW102" s="94">
        <v>3.5351403000000001E-3</v>
      </c>
      <c r="HX102" s="94">
        <v>8.3754957000000004E-4</v>
      </c>
      <c r="HY102" s="94">
        <v>7.4108839999999994E-5</v>
      </c>
      <c r="HZ102" s="94">
        <v>7.0174106000000003E-6</v>
      </c>
      <c r="IA102" s="94">
        <v>2.2760023000000002E-6</v>
      </c>
      <c r="IB102" s="94">
        <v>1.6056870999999999E-6</v>
      </c>
      <c r="IC102" s="94">
        <v>9.3985874999999997E-7</v>
      </c>
      <c r="ID102" s="94">
        <v>3.2756702E-7</v>
      </c>
      <c r="IE102" s="94">
        <v>5.0982187000000003E-8</v>
      </c>
      <c r="IF102" s="94">
        <v>5.5289723999999997E-9</v>
      </c>
      <c r="IG102" s="94">
        <v>1.8574345000000001E-9</v>
      </c>
      <c r="IH102" s="94">
        <v>9.8406499999999995E-10</v>
      </c>
      <c r="II102" s="94">
        <v>3.0721560999999999E-10</v>
      </c>
      <c r="IJ102" s="94">
        <v>1.03030626E-10</v>
      </c>
      <c r="IK102" s="94">
        <v>0</v>
      </c>
      <c r="IL102" s="94">
        <v>1.6915416999999999E-11</v>
      </c>
      <c r="IM102" s="94">
        <v>2.6708774000000002E-10</v>
      </c>
      <c r="IN102" s="94">
        <v>4.2417913999999997E-9</v>
      </c>
      <c r="IO102" s="94">
        <v>6.7484875999999999E-8</v>
      </c>
      <c r="IP102" s="94">
        <v>1.0773531E-6</v>
      </c>
      <c r="IQ102" s="94">
        <v>1.7307973E-5</v>
      </c>
      <c r="IR102" s="94">
        <v>2.8118267000000003E-4</v>
      </c>
      <c r="IS102" s="94">
        <v>1.7921975000000001E-3</v>
      </c>
      <c r="IT102" s="94">
        <v>6.0026664000000004E-3</v>
      </c>
      <c r="IU102" s="94">
        <v>1.5035178499999999E-2</v>
      </c>
      <c r="IV102" s="94">
        <v>3.1143297E-2</v>
      </c>
      <c r="IW102" s="94">
        <v>5.5778965E-2</v>
      </c>
      <c r="IX102" s="94">
        <v>8.8438383999999995E-2</v>
      </c>
      <c r="IY102" s="94">
        <v>0.1257597</v>
      </c>
      <c r="IZ102" s="94">
        <v>0.16157614000000001</v>
      </c>
      <c r="JA102" s="94">
        <v>0.18860753999999999</v>
      </c>
      <c r="JB102" s="94">
        <v>0.2005169</v>
      </c>
      <c r="JC102" s="94">
        <v>0.19771970999999999</v>
      </c>
      <c r="JD102" s="94">
        <v>0.17832999999999999</v>
      </c>
      <c r="JE102" s="94">
        <v>0.14646031000000001</v>
      </c>
      <c r="JF102" s="94">
        <v>0.10906419000000001</v>
      </c>
      <c r="JG102" s="94">
        <v>7.3141860000000003E-2</v>
      </c>
      <c r="JH102" s="94">
        <v>4.3683180000000002E-2</v>
      </c>
      <c r="JI102" s="94">
        <v>2.280428E-2</v>
      </c>
      <c r="JJ102" s="94">
        <v>1.0074642E-2</v>
      </c>
      <c r="JK102" s="94">
        <v>3.5351372999999999E-3</v>
      </c>
      <c r="JL102" s="94">
        <v>8.3754990000000002E-4</v>
      </c>
      <c r="JM102" s="94">
        <v>7.4109010000000006E-5</v>
      </c>
      <c r="JN102" s="94">
        <v>7.0174190000000002E-6</v>
      </c>
      <c r="JO102" s="94">
        <v>2.2760054999999999E-6</v>
      </c>
      <c r="JP102" s="94">
        <v>1.6056914000000001E-6</v>
      </c>
      <c r="JQ102" s="94">
        <v>9.3986619999999999E-7</v>
      </c>
      <c r="JR102" s="94">
        <v>3.2757071999999998E-7</v>
      </c>
      <c r="JS102" s="94">
        <v>5.0982010000000003E-8</v>
      </c>
      <c r="JT102" s="94">
        <v>5.5289710000000001E-9</v>
      </c>
      <c r="JU102" s="94">
        <v>1.8574430999999999E-9</v>
      </c>
      <c r="JV102" s="94">
        <v>9.8406879999999992E-10</v>
      </c>
      <c r="JW102" s="94">
        <v>3.072174E-10</v>
      </c>
      <c r="JX102" s="94">
        <v>1.03031195E-10</v>
      </c>
      <c r="JY102" s="94">
        <v>0</v>
      </c>
      <c r="JZ102" s="94">
        <v>1.6915315999999999E-11</v>
      </c>
      <c r="KA102" s="94">
        <v>2.6708624000000001E-10</v>
      </c>
      <c r="KB102" s="94">
        <v>4.2417686999999999E-9</v>
      </c>
      <c r="KC102" s="94">
        <v>6.7484535000000006E-8</v>
      </c>
      <c r="KD102" s="94">
        <v>1.0773482999999999E-6</v>
      </c>
      <c r="KE102" s="94">
        <v>1.7307903999999998E-5</v>
      </c>
      <c r="KF102" s="94">
        <v>2.811817E-4</v>
      </c>
      <c r="KG102" s="94">
        <v>1.7921958E-3</v>
      </c>
      <c r="KH102" s="94">
        <v>6.0026654999999996E-3</v>
      </c>
      <c r="KI102" s="94">
        <v>1.5035171999999999E-2</v>
      </c>
      <c r="KJ102" s="94">
        <v>3.1143276000000001E-2</v>
      </c>
      <c r="KK102" s="94">
        <v>5.5778895000000002E-2</v>
      </c>
      <c r="KL102" s="94">
        <v>8.8438290000000003E-2</v>
      </c>
      <c r="KM102" s="94">
        <v>0.12575965</v>
      </c>
      <c r="KN102" s="94">
        <v>0.16157614000000001</v>
      </c>
      <c r="KO102" s="94">
        <v>0.18860756000000001</v>
      </c>
      <c r="KP102" s="94">
        <v>0.20051691999999999</v>
      </c>
      <c r="KQ102" s="94">
        <v>0.19771976999999999</v>
      </c>
      <c r="KR102" s="94">
        <v>0.17833003</v>
      </c>
      <c r="KS102" s="94">
        <v>0.14646028</v>
      </c>
      <c r="KT102" s="94">
        <v>0.10906406</v>
      </c>
      <c r="KU102" s="94">
        <v>7.3141709999999999E-2</v>
      </c>
      <c r="KV102" s="94">
        <v>4.3683063000000001E-2</v>
      </c>
      <c r="KW102" s="94">
        <v>2.2804221E-2</v>
      </c>
      <c r="KX102" s="94">
        <v>1.0074629999999999E-2</v>
      </c>
      <c r="KY102" s="94">
        <v>3.5351421999999999E-3</v>
      </c>
      <c r="KZ102" s="94">
        <v>8.3755489999999999E-4</v>
      </c>
      <c r="LA102" s="94">
        <v>7.4110364999999999E-5</v>
      </c>
      <c r="LB102" s="94">
        <v>7.0175056000000001E-6</v>
      </c>
      <c r="LC102" s="94">
        <v>2.2760096E-6</v>
      </c>
      <c r="LD102" s="94">
        <v>1.6056863E-6</v>
      </c>
      <c r="LE102" s="94">
        <v>9.3986273E-7</v>
      </c>
      <c r="LF102" s="94">
        <v>3.2757176999999998E-7</v>
      </c>
      <c r="LG102" s="94">
        <v>5.0982845000000001E-8</v>
      </c>
      <c r="LH102" s="94">
        <v>5.529033E-9</v>
      </c>
      <c r="LI102" s="94">
        <v>1.8574513E-9</v>
      </c>
      <c r="LJ102" s="94">
        <v>9.8406939999999991E-10</v>
      </c>
      <c r="LK102" s="94">
        <v>3.072174E-10</v>
      </c>
      <c r="LL102" s="94">
        <v>1.0303123599999999E-10</v>
      </c>
      <c r="LM102" s="94">
        <v>0</v>
      </c>
      <c r="LN102" s="94">
        <v>1.6915230000000001E-11</v>
      </c>
      <c r="LO102" s="94">
        <v>2.6708482999999998E-10</v>
      </c>
      <c r="LP102" s="94">
        <v>4.2417465000000003E-9</v>
      </c>
      <c r="LQ102" s="94">
        <v>6.7484194E-8</v>
      </c>
      <c r="LR102" s="94">
        <v>1.0773432000000001E-6</v>
      </c>
      <c r="LS102" s="94">
        <v>1.7307833000000001E-5</v>
      </c>
      <c r="LT102" s="94">
        <v>2.8118087000000001E-4</v>
      </c>
      <c r="LU102" s="94">
        <v>1.7921953E-3</v>
      </c>
      <c r="LV102" s="94">
        <v>6.0026690000000004E-3</v>
      </c>
      <c r="LW102" s="94">
        <v>1.5035188999999999E-2</v>
      </c>
      <c r="LX102" s="94">
        <v>3.1143292999999999E-2</v>
      </c>
      <c r="LY102" s="94">
        <v>5.5778899999999999E-2</v>
      </c>
      <c r="LZ102" s="94">
        <v>8.8438199999999995E-2</v>
      </c>
      <c r="MA102" s="94">
        <v>0.12575939999999999</v>
      </c>
      <c r="MB102" s="94">
        <v>0.16157582000000001</v>
      </c>
      <c r="MC102" s="94">
        <v>0.18860727999999999</v>
      </c>
      <c r="MD102" s="94">
        <v>0.20051674999999999</v>
      </c>
      <c r="ME102" s="94">
        <v>0.19771965</v>
      </c>
      <c r="MF102" s="94">
        <v>0.17832997</v>
      </c>
      <c r="MG102" s="94">
        <v>0.14646026000000001</v>
      </c>
      <c r="MH102" s="94">
        <v>0.109064035</v>
      </c>
      <c r="MI102" s="94">
        <v>7.3141659999999997E-2</v>
      </c>
      <c r="MJ102" s="94">
        <v>4.3683020000000003E-2</v>
      </c>
      <c r="MK102" s="94">
        <v>2.2804207999999999E-2</v>
      </c>
      <c r="ML102" s="94">
        <v>1.0074618E-2</v>
      </c>
      <c r="MM102" s="94">
        <v>3.5351377000000001E-3</v>
      </c>
      <c r="MN102" s="94">
        <v>8.3755479999999996E-4</v>
      </c>
      <c r="MO102" s="94">
        <v>7.4111135999999994E-5</v>
      </c>
      <c r="MP102" s="94">
        <v>7.0175505999999999E-6</v>
      </c>
      <c r="MQ102" s="94">
        <v>2.2760123E-6</v>
      </c>
      <c r="MR102" s="94">
        <v>1.6056845E-6</v>
      </c>
      <c r="MS102" s="94">
        <v>9.3985719999999995E-7</v>
      </c>
      <c r="MT102" s="94">
        <v>3.2756934999999999E-7</v>
      </c>
      <c r="MU102" s="94">
        <v>5.098308E-8</v>
      </c>
      <c r="MV102" s="94">
        <v>5.5290473999999996E-9</v>
      </c>
      <c r="MW102" s="94">
        <v>1.8574545E-9</v>
      </c>
      <c r="MX102" s="94">
        <v>9.840697E-10</v>
      </c>
      <c r="MY102" s="94">
        <v>3.0721763999999998E-10</v>
      </c>
      <c r="MZ102" s="94">
        <v>1.03031195E-10</v>
      </c>
      <c r="NA102" s="94">
        <v>0</v>
      </c>
      <c r="NB102" s="94">
        <v>1.6915185000000001E-11</v>
      </c>
      <c r="NC102" s="94">
        <v>2.6708409999999999E-10</v>
      </c>
      <c r="ND102" s="94">
        <v>4.2417349999999999E-9</v>
      </c>
      <c r="NE102" s="94">
        <v>6.7484009999999994E-8</v>
      </c>
      <c r="NF102" s="94">
        <v>1.0773404000000001E-6</v>
      </c>
      <c r="NG102" s="94">
        <v>1.7307790999999999E-5</v>
      </c>
      <c r="NH102" s="94">
        <v>2.8118014E-4</v>
      </c>
      <c r="NI102" s="94">
        <v>1.7921912999999999E-3</v>
      </c>
      <c r="NJ102" s="94">
        <v>6.0026580000000001E-3</v>
      </c>
      <c r="NK102" s="94">
        <v>1.5035171E-2</v>
      </c>
      <c r="NL102" s="94">
        <v>3.1143282000000001E-2</v>
      </c>
      <c r="NM102" s="94">
        <v>5.5778895000000002E-2</v>
      </c>
      <c r="NN102" s="94">
        <v>8.8438139999999998E-2</v>
      </c>
      <c r="NO102" s="94">
        <v>0.12575923</v>
      </c>
      <c r="NP102" s="94">
        <v>0.16157551000000001</v>
      </c>
      <c r="NQ102" s="94">
        <v>0.18860698000000001</v>
      </c>
      <c r="NR102" s="94">
        <v>0.20051648999999999</v>
      </c>
      <c r="NS102" s="94">
        <v>0.19771941000000001</v>
      </c>
      <c r="NT102" s="94">
        <v>0.17832987</v>
      </c>
      <c r="NU102" s="94">
        <v>0.14646031000000001</v>
      </c>
      <c r="NV102" s="94">
        <v>0.10906419000000001</v>
      </c>
      <c r="NW102" s="94">
        <v>7.3141810000000002E-2</v>
      </c>
      <c r="NX102" s="94">
        <v>4.3683133999999998E-2</v>
      </c>
      <c r="NY102" s="94">
        <v>2.2804267999999999E-2</v>
      </c>
      <c r="NZ102" s="94">
        <v>1.0074648E-2</v>
      </c>
      <c r="OA102" s="94">
        <v>3.5351423999999999E-3</v>
      </c>
      <c r="OB102" s="94">
        <v>8.3755359999999998E-4</v>
      </c>
      <c r="OC102" s="94">
        <v>7.4110469999999999E-5</v>
      </c>
      <c r="OD102" s="94">
        <v>7.0175110000000002E-6</v>
      </c>
      <c r="OE102" s="94">
        <v>2.2760147999999998E-6</v>
      </c>
      <c r="OF102" s="94">
        <v>1.6056904E-6</v>
      </c>
      <c r="OG102" s="94">
        <v>9.3985979999999996E-7</v>
      </c>
      <c r="OH102" s="94">
        <v>3.2756886999999999E-7</v>
      </c>
      <c r="OI102" s="94">
        <v>5.0982876999999998E-8</v>
      </c>
      <c r="OJ102" s="94">
        <v>5.5290349999999998E-9</v>
      </c>
      <c r="OK102" s="94">
        <v>1.8574557E-9</v>
      </c>
      <c r="OL102" s="94">
        <v>9.8407149999999996E-10</v>
      </c>
      <c r="OM102" s="94">
        <v>3.0721821999999998E-10</v>
      </c>
      <c r="ON102" s="94">
        <v>1.03031285E-10</v>
      </c>
      <c r="OO102" s="94">
        <v>0</v>
      </c>
      <c r="OP102" s="94">
        <v>1.6915264000000001E-11</v>
      </c>
      <c r="OQ102" s="94">
        <v>2.6708532999999998E-10</v>
      </c>
      <c r="OR102" s="94">
        <v>4.2417567000000002E-9</v>
      </c>
      <c r="OS102" s="94">
        <v>6.7484349999999996E-8</v>
      </c>
      <c r="OT102" s="94">
        <v>1.0773456000000001E-6</v>
      </c>
      <c r="OU102" s="94">
        <v>1.7307868E-5</v>
      </c>
      <c r="OV102" s="94">
        <v>2.8118122000000002E-4</v>
      </c>
      <c r="OW102" s="94">
        <v>1.7921928E-3</v>
      </c>
      <c r="OX102" s="94">
        <v>6.0026560000000003E-3</v>
      </c>
      <c r="OY102" s="94">
        <v>1.5035157E-2</v>
      </c>
      <c r="OZ102" s="94">
        <v>3.1143253999999999E-2</v>
      </c>
      <c r="PA102" s="94">
        <v>5.5778864999999997E-2</v>
      </c>
      <c r="PB102" s="94">
        <v>8.8438139999999998E-2</v>
      </c>
      <c r="PC102" s="94">
        <v>0.12575926000000001</v>
      </c>
      <c r="PD102" s="94">
        <v>0.16157556000000001</v>
      </c>
      <c r="PE102" s="94">
        <v>0.18860695999999999</v>
      </c>
      <c r="PF102" s="94">
        <v>0.20051638999999999</v>
      </c>
      <c r="PG102" s="94">
        <v>0.19771926000000001</v>
      </c>
      <c r="PH102" s="94">
        <v>0.17832966</v>
      </c>
      <c r="PI102" s="94">
        <v>0.14646012999999999</v>
      </c>
      <c r="PJ102" s="94">
        <v>0.109064095</v>
      </c>
      <c r="PK102" s="94">
        <v>7.3141800000000007E-2</v>
      </c>
      <c r="PL102" s="94">
        <v>4.3683163999999997E-2</v>
      </c>
      <c r="PM102" s="94">
        <v>2.2804300999999999E-2</v>
      </c>
      <c r="PN102" s="94">
        <v>1.0074677000000001E-2</v>
      </c>
      <c r="PO102" s="94">
        <v>3.5351557000000001E-3</v>
      </c>
      <c r="PP102" s="94">
        <v>8.3755479999999996E-4</v>
      </c>
      <c r="PQ102" s="94">
        <v>7.4109740000000002E-5</v>
      </c>
      <c r="PR102" s="94">
        <v>7.0174738E-6</v>
      </c>
      <c r="PS102" s="94">
        <v>2.2760145999999999E-6</v>
      </c>
      <c r="PT102" s="94">
        <v>1.6056943999999999E-6</v>
      </c>
      <c r="PU102" s="94">
        <v>9.3986469999999995E-7</v>
      </c>
      <c r="PV102" s="94">
        <v>3.2757096999999999E-7</v>
      </c>
      <c r="PW102" s="94">
        <v>5.0983026000000002E-8</v>
      </c>
      <c r="PX102" s="94">
        <v>5.5290537E-9</v>
      </c>
      <c r="PY102" s="94">
        <v>1.8574621E-9</v>
      </c>
      <c r="PZ102" s="94">
        <v>9.8407490000000001E-10</v>
      </c>
      <c r="QA102" s="94">
        <v>3.0721913999999999E-10</v>
      </c>
      <c r="QB102" s="94">
        <v>1.03031604E-10</v>
      </c>
      <c r="QC102" s="94">
        <v>0</v>
      </c>
      <c r="QD102" s="94">
        <v>1.6915349999999999E-11</v>
      </c>
      <c r="QE102" s="94">
        <v>2.6708658000000002E-10</v>
      </c>
      <c r="QF102" s="94">
        <v>4.2417767E-9</v>
      </c>
      <c r="QG102" s="94">
        <v>6.7484670000000006E-8</v>
      </c>
      <c r="QH102" s="94">
        <v>1.0773508000000001E-6</v>
      </c>
      <c r="QI102" s="94">
        <v>1.7307950000000001E-5</v>
      </c>
      <c r="QJ102" s="94">
        <v>2.811825E-4</v>
      </c>
      <c r="QK102" s="94">
        <v>1.7921971E-3</v>
      </c>
      <c r="QL102" s="94">
        <v>6.0026604000000001E-3</v>
      </c>
      <c r="QM102" s="94">
        <v>1.5035157E-2</v>
      </c>
      <c r="QN102" s="94">
        <v>3.1143224000000001E-2</v>
      </c>
      <c r="QO102" s="94">
        <v>5.5778805000000001E-2</v>
      </c>
      <c r="QP102" s="94">
        <v>8.8438039999999996E-2</v>
      </c>
      <c r="QQ102" s="94">
        <v>0.12575923</v>
      </c>
      <c r="QR102" s="94">
        <v>0.16157563</v>
      </c>
      <c r="QS102" s="94">
        <v>0.1886071</v>
      </c>
      <c r="QT102" s="94">
        <v>0.20051658</v>
      </c>
      <c r="QU102" s="94">
        <v>0.19771949999999999</v>
      </c>
      <c r="QV102" s="94">
        <v>0.17832987</v>
      </c>
      <c r="QW102" s="94">
        <v>0.14646029999999999</v>
      </c>
      <c r="QX102" s="94">
        <v>0.10906419000000001</v>
      </c>
      <c r="QY102" s="94">
        <v>7.3141849999999994E-2</v>
      </c>
      <c r="QZ102" s="94">
        <v>4.3683174999999998E-2</v>
      </c>
      <c r="RA102" s="94">
        <v>2.2804308999999998E-2</v>
      </c>
      <c r="RB102" s="94">
        <v>1.0074677000000001E-2</v>
      </c>
      <c r="RC102" s="94">
        <v>3.535159E-3</v>
      </c>
      <c r="RD102" s="94">
        <v>8.375562E-4</v>
      </c>
      <c r="RE102" s="94">
        <v>7.4109760000000004E-5</v>
      </c>
      <c r="RF102" s="94">
        <v>7.0174847000000001E-6</v>
      </c>
      <c r="RG102" s="94">
        <v>2.2760152999999999E-6</v>
      </c>
      <c r="RH102" s="94">
        <v>1.6056936999999999E-6</v>
      </c>
      <c r="RI102" s="94">
        <v>9.3986636999999997E-7</v>
      </c>
      <c r="RJ102" s="94">
        <v>3.2757284999999998E-7</v>
      </c>
      <c r="RK102" s="94">
        <v>5.0983305999999999E-8</v>
      </c>
      <c r="RL102" s="94">
        <v>5.5290735999999997E-9</v>
      </c>
      <c r="RM102" s="94">
        <v>1.8574632999999999E-9</v>
      </c>
      <c r="RN102" s="94">
        <v>9.8407469999999994E-10</v>
      </c>
      <c r="RO102" s="94">
        <v>3.0721877999999999E-10</v>
      </c>
      <c r="RP102" s="94">
        <v>1.0303145E-10</v>
      </c>
      <c r="RQ102" s="94">
        <v>0</v>
      </c>
      <c r="RR102" s="94">
        <v>1.6915360999999999E-11</v>
      </c>
      <c r="RS102" s="94">
        <v>2.6708668999999999E-10</v>
      </c>
      <c r="RT102" s="94">
        <v>4.2417780000000004E-9</v>
      </c>
      <c r="RU102" s="94">
        <v>6.7484710000000005E-8</v>
      </c>
      <c r="RV102" s="94">
        <v>1.0773513E-6</v>
      </c>
      <c r="RW102" s="94">
        <v>1.7307957E-5</v>
      </c>
      <c r="RX102" s="94">
        <v>2.811825E-4</v>
      </c>
      <c r="RY102" s="94">
        <v>1.7921973E-3</v>
      </c>
      <c r="RZ102" s="94">
        <v>6.0026654999999996E-3</v>
      </c>
      <c r="SA102" s="94">
        <v>1.5035161999999999E-2</v>
      </c>
      <c r="SB102" s="94">
        <v>3.1143222000000002E-2</v>
      </c>
      <c r="SC102" s="94">
        <v>5.5778759999999997E-2</v>
      </c>
      <c r="SD102" s="94">
        <v>8.8437950000000001E-2</v>
      </c>
      <c r="SE102" s="94">
        <v>0.12575910000000001</v>
      </c>
      <c r="SF102" s="94">
        <v>0.16157545000000001</v>
      </c>
      <c r="SG102" s="94">
        <v>0.18860706999999999</v>
      </c>
      <c r="SH102" s="94">
        <v>0.20051672000000001</v>
      </c>
      <c r="SI102" s="94">
        <v>0.19771968000000001</v>
      </c>
      <c r="SJ102" s="94">
        <v>0.17833012000000001</v>
      </c>
      <c r="SK102" s="94">
        <v>0.14646049999999999</v>
      </c>
      <c r="SL102" s="94">
        <v>0.109064355</v>
      </c>
      <c r="SM102" s="94">
        <v>7.3141979999999995E-2</v>
      </c>
      <c r="SN102" s="94">
        <v>4.3683226999999998E-2</v>
      </c>
      <c r="SO102" s="94">
        <v>2.2804305E-2</v>
      </c>
      <c r="SP102" s="94">
        <v>1.0074669E-2</v>
      </c>
      <c r="SQ102" s="94">
        <v>3.5351559999999998E-3</v>
      </c>
      <c r="SR102" s="94">
        <v>8.3755736999999999E-4</v>
      </c>
      <c r="SS102" s="94">
        <v>7.4110140000000003E-5</v>
      </c>
      <c r="ST102" s="94">
        <v>7.0175114999999999E-6</v>
      </c>
      <c r="SU102" s="94">
        <v>2.2760139999999999E-6</v>
      </c>
      <c r="SV102" s="94">
        <v>1.6056887E-6</v>
      </c>
      <c r="SW102" s="94">
        <v>9.3986306999999997E-7</v>
      </c>
      <c r="SX102" s="94">
        <v>3.2757233999999998E-7</v>
      </c>
      <c r="SY102" s="94">
        <v>5.0983400000000002E-8</v>
      </c>
      <c r="SZ102" s="94">
        <v>5.5290664999999999E-9</v>
      </c>
      <c r="TA102" s="94">
        <v>1.8574557E-9</v>
      </c>
      <c r="TB102" s="94">
        <v>9.84071E-10</v>
      </c>
      <c r="TC102" s="94">
        <v>3.0721783E-10</v>
      </c>
      <c r="TD102" s="94">
        <v>1.03031035E-10</v>
      </c>
      <c r="TE102" s="94">
        <v>0</v>
      </c>
      <c r="TF102" s="94">
        <v>1.6915270999999999E-11</v>
      </c>
      <c r="TG102" s="94">
        <v>2.6708513000000002E-10</v>
      </c>
      <c r="TH102" s="94">
        <v>4.2417536000000001E-9</v>
      </c>
      <c r="TI102" s="94">
        <v>6.748434E-8</v>
      </c>
      <c r="TJ102" s="94">
        <v>1.0773451E-6</v>
      </c>
      <c r="TK102" s="94">
        <v>1.7307866000000001E-5</v>
      </c>
      <c r="TL102" s="94">
        <v>2.8118130000000002E-4</v>
      </c>
      <c r="TM102" s="94">
        <v>1.7921936000000001E-3</v>
      </c>
      <c r="TN102" s="94">
        <v>6.0026599999999999E-3</v>
      </c>
      <c r="TO102" s="94">
        <v>1.5035165E-2</v>
      </c>
      <c r="TP102" s="94">
        <v>3.1143237000000001E-2</v>
      </c>
      <c r="TQ102" s="94">
        <v>5.577878E-2</v>
      </c>
      <c r="TR102" s="94">
        <v>8.8437974000000003E-2</v>
      </c>
      <c r="TS102" s="94">
        <v>0.12575908</v>
      </c>
      <c r="TT102" s="94">
        <v>0.16157545000000001</v>
      </c>
      <c r="TU102" s="94">
        <v>0.18860710999999999</v>
      </c>
      <c r="TV102" s="94">
        <v>0.2005169</v>
      </c>
      <c r="TW102" s="94">
        <v>0.19771995000000001</v>
      </c>
      <c r="TX102" s="94">
        <v>0.17833044000000001</v>
      </c>
      <c r="TY102" s="94">
        <v>0.14646076999999999</v>
      </c>
      <c r="TZ102" s="94">
        <v>0.10906459</v>
      </c>
      <c r="UA102" s="94">
        <v>7.3142120000000005E-2</v>
      </c>
      <c r="UB102" s="94">
        <v>4.3683324000000003E-2</v>
      </c>
      <c r="UC102" s="94">
        <v>2.2804346E-2</v>
      </c>
      <c r="UD102" s="94">
        <v>1.0074670000000001E-2</v>
      </c>
      <c r="UE102" s="94">
        <v>3.5351521999999998E-3</v>
      </c>
      <c r="UF102" s="94">
        <v>8.375562E-4</v>
      </c>
      <c r="UG102" s="94">
        <v>7.4110419999999996E-5</v>
      </c>
      <c r="UH102" s="94">
        <v>7.0175150000000004E-6</v>
      </c>
      <c r="UI102" s="94">
        <v>2.2760087000000001E-6</v>
      </c>
      <c r="UJ102" s="94">
        <v>1.6056841000000001E-6</v>
      </c>
      <c r="UK102" s="94">
        <v>9.3985990000000001E-7</v>
      </c>
      <c r="UL102" s="94">
        <v>3.2757093999999998E-7</v>
      </c>
      <c r="UM102" s="94">
        <v>5.0983270000000001E-8</v>
      </c>
      <c r="UN102" s="94">
        <v>5.5290429999999999E-9</v>
      </c>
      <c r="UO102" s="94">
        <v>1.8574436000000001E-9</v>
      </c>
      <c r="UP102" s="94">
        <v>9.840658E-10</v>
      </c>
      <c r="UQ102" s="94">
        <v>3.0721653E-10</v>
      </c>
      <c r="UR102" s="94">
        <v>1.0303052E-10</v>
      </c>
      <c r="US102" s="94">
        <v>0</v>
      </c>
      <c r="UT102" s="94">
        <v>1.6915217E-11</v>
      </c>
      <c r="UU102" s="94">
        <v>2.6708413000000002E-10</v>
      </c>
      <c r="UV102" s="94">
        <v>4.2417360000000003E-9</v>
      </c>
      <c r="UW102" s="94">
        <v>6.7484060000000003E-8</v>
      </c>
      <c r="UX102" s="94">
        <v>1.0773402E-6</v>
      </c>
      <c r="UY102" s="94">
        <v>1.7307782000000001E-5</v>
      </c>
      <c r="UZ102" s="94">
        <v>2.8118009999999999E-4</v>
      </c>
      <c r="VA102" s="94">
        <v>1.7921911999999999E-3</v>
      </c>
      <c r="VB102" s="94">
        <v>6.0026539999999996E-3</v>
      </c>
      <c r="VC102" s="94">
        <v>1.50351515E-2</v>
      </c>
      <c r="VD102" s="94">
        <v>3.1143232999999999E-2</v>
      </c>
      <c r="VE102" s="94">
        <v>5.5778816000000002E-2</v>
      </c>
      <c r="VF102" s="94">
        <v>8.8438009999999997E-2</v>
      </c>
      <c r="VG102" s="94">
        <v>0.12575902</v>
      </c>
      <c r="VH102" s="94">
        <v>0.16157526</v>
      </c>
      <c r="VI102" s="94">
        <v>0.18860683</v>
      </c>
      <c r="VJ102" s="94">
        <v>0.20051657000000001</v>
      </c>
      <c r="VK102" s="94">
        <v>0.1977197</v>
      </c>
      <c r="VL102" s="94">
        <v>0.17833024</v>
      </c>
      <c r="VM102" s="94">
        <v>0.14646070999999999</v>
      </c>
      <c r="VN102" s="94">
        <v>0.10906455</v>
      </c>
      <c r="VO102" s="94">
        <v>7.3142126000000002E-2</v>
      </c>
      <c r="VP102" s="94">
        <v>4.3683342999999999E-2</v>
      </c>
      <c r="VQ102" s="94">
        <v>2.2804366E-2</v>
      </c>
      <c r="VR102" s="94">
        <v>1.0074672999999999E-2</v>
      </c>
      <c r="VS102" s="94">
        <v>3.5351472999999999E-3</v>
      </c>
      <c r="VT102" s="94">
        <v>8.3755329999999999E-4</v>
      </c>
      <c r="VU102" s="94">
        <v>7.4110300000000001E-5</v>
      </c>
      <c r="VV102" s="94">
        <v>7.0174956000000003E-6</v>
      </c>
      <c r="VW102" s="94">
        <v>2.2760013999999999E-6</v>
      </c>
      <c r="VX102" s="94">
        <v>1.6056811E-6</v>
      </c>
      <c r="VY102" s="94">
        <v>9.3985900000000003E-7</v>
      </c>
      <c r="VZ102" s="94">
        <v>3.2757038000000002E-7</v>
      </c>
      <c r="WA102" s="94">
        <v>5.098306E-8</v>
      </c>
      <c r="WB102" s="94">
        <v>5.5290124000000001E-9</v>
      </c>
      <c r="WC102" s="94">
        <v>1.8574299E-9</v>
      </c>
      <c r="WD102" s="94">
        <v>9.8406010000000004E-10</v>
      </c>
      <c r="WE102" s="94">
        <v>3.0721506000000002E-10</v>
      </c>
      <c r="WF102" s="94">
        <v>1.030299E-10</v>
      </c>
      <c r="WG102" s="94">
        <v>0</v>
      </c>
      <c r="WH102" s="94">
        <v>1.6915263E-11</v>
      </c>
      <c r="WI102" s="94">
        <v>2.6708485000000002E-10</v>
      </c>
      <c r="WJ102" s="94">
        <v>4.2417446999999997E-9</v>
      </c>
      <c r="WK102" s="94">
        <v>6.7484170000000005E-8</v>
      </c>
      <c r="WL102" s="94">
        <v>1.0773426E-6</v>
      </c>
      <c r="WM102" s="94">
        <v>1.7307812E-5</v>
      </c>
      <c r="WN102" s="94">
        <v>2.8118034000000001E-4</v>
      </c>
      <c r="WO102" s="94">
        <v>1.7921893999999999E-3</v>
      </c>
      <c r="WP102" s="94">
        <v>6.0026463999999996E-3</v>
      </c>
      <c r="WQ102" s="94">
        <v>1.5035138999999999E-2</v>
      </c>
      <c r="WR102" s="94">
        <v>3.1143231E-2</v>
      </c>
      <c r="WS102" s="94">
        <v>5.5778846E-2</v>
      </c>
      <c r="WT102" s="94">
        <v>8.8438139999999998E-2</v>
      </c>
      <c r="WU102" s="94">
        <v>0.12575926000000001</v>
      </c>
      <c r="WV102" s="94">
        <v>0.16157552999999999</v>
      </c>
      <c r="WW102" s="94">
        <v>0.18860708000000001</v>
      </c>
      <c r="WX102" s="94">
        <v>0.20051664</v>
      </c>
      <c r="WY102" s="94">
        <v>0.19771970999999999</v>
      </c>
      <c r="WZ102" s="94">
        <v>0.17833029</v>
      </c>
      <c r="XA102" s="94">
        <v>0.14646068000000001</v>
      </c>
      <c r="XB102" s="94">
        <v>0.10906447</v>
      </c>
      <c r="XC102" s="94">
        <v>7.3142029999999997E-2</v>
      </c>
      <c r="XD102" s="94">
        <v>4.3683298000000002E-2</v>
      </c>
      <c r="XE102" s="94">
        <v>2.2804357000000001E-2</v>
      </c>
      <c r="XF102" s="94">
        <v>1.0074679E-2</v>
      </c>
      <c r="XG102" s="94">
        <v>3.5351503E-3</v>
      </c>
      <c r="XH102" s="94">
        <v>8.3755310000000003E-4</v>
      </c>
      <c r="XI102" s="94">
        <v>7.4110009999999994E-5</v>
      </c>
      <c r="XJ102" s="94">
        <v>7.0174706000000002E-6</v>
      </c>
      <c r="XK102" s="94">
        <v>2.2759931999999998E-6</v>
      </c>
      <c r="XL102" s="94">
        <v>1.6056766E-6</v>
      </c>
      <c r="XM102" s="94">
        <v>9.3985766999999997E-7</v>
      </c>
      <c r="XN102" s="94">
        <v>3.2757014999999998E-7</v>
      </c>
      <c r="XO102" s="94">
        <v>5.0982894E-8</v>
      </c>
      <c r="XP102" s="94">
        <v>5.5289924000000003E-9</v>
      </c>
      <c r="XQ102" s="94">
        <v>1.85742E-9</v>
      </c>
      <c r="XR102" s="94">
        <v>9.8405519999999993E-10</v>
      </c>
      <c r="XS102" s="94">
        <v>3.0721344999999998E-10</v>
      </c>
      <c r="XT102" s="94">
        <v>1.03029335E-10</v>
      </c>
      <c r="XU102" s="94">
        <v>0</v>
      </c>
      <c r="XV102" s="94">
        <v>1.691538E-11</v>
      </c>
      <c r="XW102" s="94">
        <v>2.670869E-10</v>
      </c>
      <c r="XX102" s="94">
        <v>4.2417767E-9</v>
      </c>
      <c r="XY102" s="94">
        <v>6.7484670000000006E-8</v>
      </c>
      <c r="XZ102" s="94">
        <v>1.0773499999999999E-6</v>
      </c>
      <c r="YA102" s="94">
        <v>1.7307925999999999E-5</v>
      </c>
      <c r="YB102" s="94">
        <v>2.8118206000000002E-4</v>
      </c>
      <c r="YC102" s="94">
        <v>1.792194E-3</v>
      </c>
      <c r="YD102" s="94">
        <v>6.0026560000000003E-3</v>
      </c>
      <c r="YE102" s="94">
        <v>1.5035160000000001E-2</v>
      </c>
      <c r="YF102" s="94">
        <v>3.1143270000000001E-2</v>
      </c>
      <c r="YG102" s="94">
        <v>5.5778906000000003E-2</v>
      </c>
      <c r="YH102" s="94">
        <v>8.8438279999999994E-2</v>
      </c>
      <c r="YI102" s="94">
        <v>0.12575956999999999</v>
      </c>
      <c r="YJ102" s="94">
        <v>0.16157601999999999</v>
      </c>
      <c r="YK102" s="94">
        <v>0.18860753999999999</v>
      </c>
      <c r="YL102" s="94">
        <v>0.20051704000000001</v>
      </c>
      <c r="YM102" s="94">
        <v>0.19772004000000001</v>
      </c>
      <c r="YN102" s="94">
        <v>0.17833056</v>
      </c>
      <c r="YO102" s="94">
        <v>0.14646091999999999</v>
      </c>
      <c r="YP102" s="94">
        <v>0.10906462</v>
      </c>
      <c r="YQ102" s="94">
        <v>7.3142126000000002E-2</v>
      </c>
      <c r="YR102" s="94">
        <v>4.3683324000000003E-2</v>
      </c>
      <c r="YS102" s="94">
        <v>2.2804373999999999E-2</v>
      </c>
      <c r="YT102" s="94">
        <v>1.0074704E-2</v>
      </c>
      <c r="YU102" s="94">
        <v>3.5351668E-3</v>
      </c>
      <c r="YV102" s="94">
        <v>8.3755820000000003E-4</v>
      </c>
      <c r="YW102" s="94">
        <v>7.4110330000000003E-5</v>
      </c>
      <c r="YX102" s="94">
        <v>7.0174823999999998E-6</v>
      </c>
      <c r="YY102" s="94">
        <v>2.2759852999999999E-6</v>
      </c>
      <c r="YZ102" s="94">
        <v>1.6056689E-6</v>
      </c>
      <c r="ZA102" s="94">
        <v>9.3985454000000005E-7</v>
      </c>
      <c r="ZB102" s="94">
        <v>3.2756920000000002E-7</v>
      </c>
      <c r="ZC102" s="94">
        <v>5.0982655999999997E-8</v>
      </c>
      <c r="ZD102" s="94">
        <v>5.5289599999999999E-9</v>
      </c>
      <c r="ZE102" s="94">
        <v>1.8574061000000001E-9</v>
      </c>
      <c r="ZF102" s="94">
        <v>9.8404660000000008E-10</v>
      </c>
      <c r="ZG102" s="94">
        <v>3.0721055999999998E-10</v>
      </c>
      <c r="ZH102" s="94">
        <v>1.030282E-10</v>
      </c>
      <c r="ZI102" s="94">
        <v>0</v>
      </c>
      <c r="ZJ102" s="94">
        <v>1.6915436E-11</v>
      </c>
      <c r="ZK102" s="94">
        <v>2.6708784999999999E-10</v>
      </c>
      <c r="ZL102" s="94">
        <v>4.2417923E-9</v>
      </c>
      <c r="ZM102" s="94">
        <v>6.7484925999999995E-8</v>
      </c>
      <c r="ZN102" s="94">
        <v>1.0773541999999999E-6</v>
      </c>
      <c r="ZO102" s="94">
        <v>1.7307985999999999E-5</v>
      </c>
      <c r="ZP102" s="94">
        <v>2.8118275999999999E-4</v>
      </c>
      <c r="ZQ102" s="94">
        <v>1.7921973E-3</v>
      </c>
      <c r="ZR102" s="94">
        <v>6.0026680000000001E-3</v>
      </c>
      <c r="ZS102" s="94">
        <v>1.5035181E-2</v>
      </c>
      <c r="ZT102" s="94">
        <v>3.1143292999999999E-2</v>
      </c>
      <c r="ZU102" s="94">
        <v>5.5778965E-2</v>
      </c>
      <c r="ZV102" s="94">
        <v>8.8438379999999997E-2</v>
      </c>
      <c r="ZW102" s="94">
        <v>0.12575975</v>
      </c>
      <c r="ZX102" s="94">
        <v>0.16157630000000001</v>
      </c>
      <c r="ZY102" s="94">
        <v>0.18860798000000001</v>
      </c>
      <c r="ZZ102" s="94">
        <v>0.20051753999999999</v>
      </c>
      <c r="AAA102" s="94">
        <v>0.19772050999999999</v>
      </c>
      <c r="AAB102" s="94">
        <v>0.17833093999999999</v>
      </c>
      <c r="AAC102" s="94">
        <v>0.14646129999999999</v>
      </c>
      <c r="AAD102" s="94">
        <v>0.10906492</v>
      </c>
      <c r="AAE102" s="94">
        <v>7.3142305000000005E-2</v>
      </c>
      <c r="AAF102" s="94">
        <v>4.3683424999999998E-2</v>
      </c>
      <c r="AAG102" s="94">
        <v>2.2804419999999999E-2</v>
      </c>
      <c r="AAH102" s="94">
        <v>1.007473E-2</v>
      </c>
      <c r="AAI102" s="94">
        <v>3.5351810000000001E-3</v>
      </c>
      <c r="AAJ102" s="94">
        <v>8.3756464E-4</v>
      </c>
      <c r="AAK102" s="94">
        <v>7.4111419999999998E-5</v>
      </c>
      <c r="AAL102" s="94">
        <v>7.0175449999999999E-6</v>
      </c>
      <c r="AAM102" s="94">
        <v>2.2759898000000002E-6</v>
      </c>
      <c r="AAN102" s="94">
        <v>1.6056696999999999E-6</v>
      </c>
      <c r="AAO102" s="94">
        <v>9.3985573999999995E-7</v>
      </c>
      <c r="AAP102" s="94">
        <v>3.2757023E-7</v>
      </c>
      <c r="AAQ102" s="94">
        <v>5.0982920000000002E-8</v>
      </c>
      <c r="AAR102" s="94">
        <v>5.5289613000000003E-9</v>
      </c>
      <c r="AAS102" s="94">
        <v>1.8573956000000001E-9</v>
      </c>
      <c r="AAT102" s="94">
        <v>9.8404120000000002E-10</v>
      </c>
      <c r="AAU102" s="94">
        <v>3.0720844999999999E-10</v>
      </c>
      <c r="AAV102" s="94">
        <v>1.0302735E-10</v>
      </c>
      <c r="AAW102" s="94">
        <v>0</v>
      </c>
      <c r="AAX102" s="94">
        <v>1.6915285E-11</v>
      </c>
      <c r="AAY102" s="94">
        <v>2.6708519999999997E-10</v>
      </c>
      <c r="AAZ102" s="94">
        <v>4.2417469999999996E-9</v>
      </c>
      <c r="ABA102" s="94">
        <v>6.7484170000000005E-8</v>
      </c>
      <c r="ABB102" s="94">
        <v>1.0773429E-6</v>
      </c>
      <c r="ABC102" s="94">
        <v>1.7307822000000001E-5</v>
      </c>
      <c r="ABD102" s="94">
        <v>2.8118057999999997E-4</v>
      </c>
      <c r="ABE102" s="94">
        <v>1.7921921E-3</v>
      </c>
      <c r="ABF102" s="94">
        <v>6.0026565999999996E-3</v>
      </c>
      <c r="ABG102" s="94">
        <v>1.5035165E-2</v>
      </c>
      <c r="ABH102" s="94">
        <v>3.1143286999999999E-2</v>
      </c>
      <c r="ABI102" s="94">
        <v>5.5778936000000001E-2</v>
      </c>
      <c r="ABJ102" s="94">
        <v>8.8438340000000004E-2</v>
      </c>
      <c r="ABK102" s="94">
        <v>0.12575969000000001</v>
      </c>
      <c r="ABL102" s="94">
        <v>0.16157626</v>
      </c>
      <c r="ABM102" s="94">
        <v>0.18860792000000001</v>
      </c>
      <c r="ABN102" s="94">
        <v>0.20051742</v>
      </c>
      <c r="ABO102" s="94">
        <v>0.19772032</v>
      </c>
      <c r="ABP102" s="94">
        <v>0.17833067</v>
      </c>
      <c r="ABQ102" s="94">
        <v>0.14646091999999999</v>
      </c>
      <c r="ABR102" s="94">
        <v>0.10906463</v>
      </c>
      <c r="ABS102" s="94">
        <v>7.3142126000000002E-2</v>
      </c>
      <c r="ABT102" s="94">
        <v>4.3683304999999999E-2</v>
      </c>
      <c r="ABU102" s="94">
        <v>2.2804367999999998E-2</v>
      </c>
      <c r="ABV102" s="94">
        <v>1.0074721999999999E-2</v>
      </c>
      <c r="ABW102" s="94">
        <v>3.5351897E-3</v>
      </c>
      <c r="ABX102" s="94">
        <v>8.3757297E-4</v>
      </c>
      <c r="ABY102" s="94">
        <v>7.4113630000000003E-5</v>
      </c>
      <c r="ABZ102" s="94">
        <v>7.0176990000000004E-6</v>
      </c>
      <c r="ACA102" s="94">
        <v>2.2760256999999999E-6</v>
      </c>
      <c r="ACB102" s="94">
        <v>1.605694E-6</v>
      </c>
      <c r="ACC102" s="94">
        <v>9.3987190000000002E-7</v>
      </c>
      <c r="ACD102" s="94">
        <v>3.2757757E-7</v>
      </c>
      <c r="ACE102" s="94">
        <v>5.0984593000000002E-8</v>
      </c>
      <c r="ACF102" s="94">
        <v>5.529116E-9</v>
      </c>
      <c r="ACG102" s="94">
        <v>1.8574349E-9</v>
      </c>
      <c r="ACH102" s="94">
        <v>9.8406020000000008E-10</v>
      </c>
      <c r="ACI102" s="94">
        <v>3.0721412000000002E-10</v>
      </c>
      <c r="ACJ102" s="94">
        <v>1.03029134E-10</v>
      </c>
      <c r="ACK102" s="94">
        <v>0</v>
      </c>
      <c r="ACL102" s="94">
        <v>1.6915044E-11</v>
      </c>
      <c r="ACM102" s="94">
        <v>2.6708157999999998E-10</v>
      </c>
      <c r="ACN102" s="94">
        <v>4.2416959999999999E-9</v>
      </c>
      <c r="ACO102" s="94">
        <v>6.7483433999999996E-8</v>
      </c>
      <c r="ACP102" s="94">
        <v>1.0773321E-6</v>
      </c>
      <c r="ACQ102" s="94">
        <v>1.7307667999999999E-5</v>
      </c>
      <c r="ACR102" s="94">
        <v>2.8117848000000002E-4</v>
      </c>
      <c r="ACS102" s="94">
        <v>1.7921872000000001E-3</v>
      </c>
      <c r="ACT102" s="94">
        <v>6.0026506000000002E-3</v>
      </c>
      <c r="ACU102" s="94">
        <v>1.5035171E-2</v>
      </c>
      <c r="ACV102" s="94">
        <v>3.1143311E-2</v>
      </c>
      <c r="ACW102" s="94">
        <v>5.5778977E-2</v>
      </c>
      <c r="ACX102" s="94">
        <v>8.8438353999999997E-2</v>
      </c>
      <c r="ACY102" s="94">
        <v>0.12575956999999999</v>
      </c>
      <c r="ACZ102" s="94">
        <v>0.16157588000000001</v>
      </c>
      <c r="ADA102" s="94">
        <v>0.18860722999999999</v>
      </c>
      <c r="ADB102" s="94">
        <v>0.20051653999999999</v>
      </c>
      <c r="ADC102" s="94">
        <v>0.19771932</v>
      </c>
      <c r="ADD102" s="94">
        <v>0.17832956999999999</v>
      </c>
      <c r="ADE102" s="94">
        <v>0.14645995000000001</v>
      </c>
      <c r="ADF102" s="94">
        <v>0.10906389</v>
      </c>
      <c r="ADG102" s="94">
        <v>7.3141700000000004E-2</v>
      </c>
      <c r="ADH102" s="94">
        <v>4.3683119999999999E-2</v>
      </c>
      <c r="ADI102" s="94">
        <v>2.28043E-2</v>
      </c>
      <c r="ADJ102" s="94">
        <v>1.0074692E-2</v>
      </c>
      <c r="ADK102" s="94">
        <v>3.5351762000000002E-3</v>
      </c>
      <c r="ADL102" s="94">
        <v>8.37567E-4</v>
      </c>
      <c r="ADM102" s="94">
        <v>7.4112139999999994E-5</v>
      </c>
      <c r="ADN102" s="94">
        <v>7.01768E-6</v>
      </c>
      <c r="ADO102" s="94">
        <v>2.2760742000000001E-6</v>
      </c>
      <c r="ADP102" s="94">
        <v>1.6057313E-6</v>
      </c>
      <c r="ADQ102" s="94">
        <v>9.3988103E-7</v>
      </c>
      <c r="ADR102" s="94">
        <v>3.2757153999999999E-7</v>
      </c>
      <c r="ADS102" s="94">
        <v>5.0981085999999999E-8</v>
      </c>
      <c r="ADT102" s="94">
        <v>5.5290360000000001E-9</v>
      </c>
      <c r="ADU102" s="94">
        <v>1.8575395E-9</v>
      </c>
      <c r="ADV102" s="94">
        <v>9.8410500000000009E-10</v>
      </c>
      <c r="ADW102" s="94">
        <v>3.0722203E-10</v>
      </c>
      <c r="ADX102" s="94">
        <v>1.03035434E-10</v>
      </c>
      <c r="ADY102" s="100"/>
      <c r="ADZ102" s="101"/>
      <c r="AEA102" s="101"/>
      <c r="AEB102" s="101"/>
      <c r="AEC102" s="101"/>
      <c r="AED102" s="144">
        <f t="shared" si="47"/>
        <v>97</v>
      </c>
      <c r="AEE102" s="142"/>
      <c r="AEF102" s="158">
        <f t="shared" si="53"/>
        <v>97</v>
      </c>
      <c r="AEG102" s="138">
        <f t="shared" ref="AEG102:AEV113" si="54">INDEX($E$6:$ACK$107,$D102,AEG$4)</f>
        <v>1.0302898E-10</v>
      </c>
      <c r="AEH102" s="138">
        <f t="shared" si="54"/>
        <v>1.0302982E-10</v>
      </c>
      <c r="AEI102" s="138">
        <f t="shared" si="54"/>
        <v>1.0303012E-10</v>
      </c>
      <c r="AEJ102" s="138">
        <f t="shared" si="54"/>
        <v>1.03032353E-10</v>
      </c>
      <c r="AEK102" s="138">
        <f t="shared" si="54"/>
        <v>1.0303074000000001E-10</v>
      </c>
      <c r="AEL102" s="138">
        <f t="shared" si="54"/>
        <v>1.03030626E-10</v>
      </c>
      <c r="AEM102" s="138">
        <f t="shared" si="54"/>
        <v>1.03031195E-10</v>
      </c>
      <c r="AEN102" s="138">
        <f t="shared" si="54"/>
        <v>1.0303123599999999E-10</v>
      </c>
      <c r="AEO102" s="138">
        <f t="shared" si="54"/>
        <v>1.03031195E-10</v>
      </c>
      <c r="AEP102" s="138">
        <f t="shared" si="54"/>
        <v>1.03031285E-10</v>
      </c>
      <c r="AEQ102" s="138">
        <f t="shared" si="54"/>
        <v>1.03031604E-10</v>
      </c>
      <c r="AER102" s="138">
        <f t="shared" si="54"/>
        <v>1.0303145E-10</v>
      </c>
      <c r="AES102" s="138">
        <f t="shared" si="54"/>
        <v>1.03031035E-10</v>
      </c>
      <c r="AET102" s="138">
        <f t="shared" si="54"/>
        <v>1.0303052E-10</v>
      </c>
      <c r="AEU102" s="138">
        <f t="shared" si="54"/>
        <v>1.030299E-10</v>
      </c>
      <c r="AEV102" s="138">
        <f t="shared" si="54"/>
        <v>1.03029335E-10</v>
      </c>
      <c r="AEW102" s="138">
        <f t="shared" ref="AEQ102:AFE113" si="55">INDEX($E$6:$ACK$107,$D102,AEW$4)</f>
        <v>1.030282E-10</v>
      </c>
      <c r="AEX102" s="138">
        <f t="shared" si="55"/>
        <v>1.0302735E-10</v>
      </c>
      <c r="AEY102" s="138">
        <f t="shared" si="55"/>
        <v>1.03029134E-10</v>
      </c>
      <c r="AEZ102" s="130">
        <f t="shared" si="43"/>
        <v>27.55</v>
      </c>
      <c r="AFA102" s="91"/>
      <c r="AFB102" s="94">
        <v>1.0303057E-10</v>
      </c>
      <c r="AFC102" s="139">
        <f t="shared" si="44"/>
        <v>1.0303031989473686E-10</v>
      </c>
      <c r="AFD102" s="91"/>
      <c r="AFE102" s="142"/>
      <c r="AFF102" s="142"/>
      <c r="AFG102" s="138">
        <f t="shared" si="52"/>
        <v>0.17832998999999999</v>
      </c>
      <c r="AFH102" s="138">
        <f t="shared" si="52"/>
        <v>0.17833098999999999</v>
      </c>
      <c r="AFI102" s="138">
        <f t="shared" si="52"/>
        <v>0.17832986000000001</v>
      </c>
      <c r="AFJ102" s="138">
        <f t="shared" si="52"/>
        <v>0.17832951</v>
      </c>
      <c r="AFK102" s="138">
        <f t="shared" si="52"/>
        <v>0.17833025999999999</v>
      </c>
      <c r="AFL102" s="138">
        <f t="shared" si="52"/>
        <v>0.17833038000000001</v>
      </c>
      <c r="AFM102" s="138">
        <f t="shared" si="52"/>
        <v>0.17832999999999999</v>
      </c>
      <c r="AFN102" s="138">
        <f t="shared" si="52"/>
        <v>0.17833003</v>
      </c>
      <c r="AFO102" s="138">
        <f t="shared" si="52"/>
        <v>0.17832997</v>
      </c>
      <c r="AFP102" s="138">
        <f t="shared" si="52"/>
        <v>0.17832987</v>
      </c>
      <c r="AFQ102" s="138">
        <f t="shared" si="52"/>
        <v>0.17832966</v>
      </c>
      <c r="AFR102" s="138">
        <f t="shared" si="52"/>
        <v>0.17832987</v>
      </c>
      <c r="AFS102" s="138">
        <f t="shared" si="52"/>
        <v>0.17833012000000001</v>
      </c>
      <c r="AFT102" s="138">
        <f t="shared" si="52"/>
        <v>0.17833044000000001</v>
      </c>
      <c r="AFU102" s="138">
        <f t="shared" si="52"/>
        <v>0.17833024</v>
      </c>
      <c r="AFV102" s="138">
        <f t="shared" ref="AFV102:AFV107" si="56">INDEX($E$6:$ACK$107,$D102,AFV$4)</f>
        <v>0.17833029</v>
      </c>
      <c r="AFW102" s="138">
        <f t="shared" si="51"/>
        <v>0.17833056</v>
      </c>
      <c r="AFX102" s="138">
        <f t="shared" si="51"/>
        <v>0.17833093999999999</v>
      </c>
      <c r="AFY102" s="138">
        <f t="shared" si="51"/>
        <v>0.17833067</v>
      </c>
      <c r="AFZ102" s="138" t="e">
        <f t="shared" si="51"/>
        <v>#VALUE!</v>
      </c>
      <c r="AGA102" s="139">
        <f t="shared" si="46"/>
        <v>0.17833019210526313</v>
      </c>
      <c r="AGB102" s="91"/>
      <c r="AGC102" s="91"/>
      <c r="AGD102" s="91"/>
      <c r="AGE102" s="91"/>
      <c r="AGF102" s="91"/>
      <c r="AGG102" s="91"/>
      <c r="AGH102" s="91"/>
      <c r="AGI102" s="91"/>
      <c r="AGJ102" s="91"/>
      <c r="AGK102" s="91"/>
      <c r="AGL102" s="91"/>
      <c r="AGM102" s="91"/>
      <c r="AGN102" s="91"/>
      <c r="AGO102" s="91"/>
      <c r="AGP102" s="91"/>
      <c r="AGQ102" s="91"/>
      <c r="AGR102" s="91"/>
      <c r="AGS102" s="91"/>
      <c r="AGT102" s="91"/>
      <c r="AGU102" s="91"/>
      <c r="AGV102" s="91"/>
      <c r="AGW102" s="91"/>
      <c r="AGX102" s="91"/>
      <c r="AGY102" s="91"/>
      <c r="AGZ102" s="91"/>
      <c r="AHA102" s="91"/>
      <c r="AHB102" s="91"/>
      <c r="AHC102" s="91"/>
      <c r="AHD102" s="91"/>
      <c r="AHE102" s="91"/>
      <c r="AHF102" s="91"/>
      <c r="AHG102" s="91"/>
      <c r="AHH102" s="91"/>
      <c r="AHI102" s="91"/>
      <c r="AHJ102" s="91"/>
      <c r="AHK102" s="91"/>
      <c r="AHL102" s="91"/>
      <c r="AHM102" s="91"/>
      <c r="AHN102" s="91"/>
      <c r="AHO102" s="91"/>
      <c r="AHP102" s="91"/>
      <c r="AHQ102" s="91"/>
      <c r="AHR102" s="91"/>
      <c r="AHS102" s="91"/>
      <c r="AHT102" s="91"/>
      <c r="AHU102" s="91"/>
      <c r="AHV102" s="91"/>
      <c r="AHW102" s="91"/>
      <c r="AHX102" s="91"/>
      <c r="AHY102" s="91"/>
      <c r="AHZ102" s="91"/>
      <c r="AIA102" s="91"/>
      <c r="AIB102" s="91"/>
      <c r="AIC102" s="91"/>
      <c r="AID102" s="91"/>
      <c r="AIE102" s="91"/>
      <c r="AIF102" s="91"/>
      <c r="AIG102" s="91"/>
      <c r="AIH102" s="91"/>
      <c r="AII102" s="91"/>
      <c r="AIJ102" s="91"/>
      <c r="AIK102" s="91"/>
      <c r="AIL102" s="91"/>
      <c r="AIM102" s="91"/>
      <c r="AIN102" s="91"/>
      <c r="AIO102" s="91"/>
      <c r="AIP102" s="91"/>
      <c r="AIQ102" s="91"/>
      <c r="AIR102" s="91"/>
      <c r="AIS102" s="91"/>
      <c r="AIT102" s="91"/>
      <c r="AIU102" s="91"/>
      <c r="AIV102" s="91"/>
      <c r="AIW102" s="91"/>
      <c r="AIX102" s="91"/>
      <c r="AIY102" s="91"/>
      <c r="AIZ102" s="91"/>
      <c r="AJA102" s="91"/>
      <c r="AJB102" s="91"/>
      <c r="AJC102" s="91"/>
      <c r="AJD102" s="91"/>
      <c r="AJE102" s="91"/>
      <c r="AJF102" s="91"/>
      <c r="AJG102" s="91"/>
      <c r="AJH102" s="91"/>
      <c r="AJI102" s="91"/>
      <c r="AJJ102" s="91"/>
      <c r="AJK102" s="91"/>
      <c r="AJL102" s="91"/>
      <c r="AJM102" s="91"/>
      <c r="AJN102" s="91"/>
      <c r="AJO102" s="91"/>
      <c r="AJP102" s="91"/>
      <c r="AJQ102" s="91"/>
      <c r="AJR102" s="91"/>
      <c r="AJS102" s="91"/>
      <c r="AJT102" s="91"/>
      <c r="AJU102" s="91"/>
      <c r="AJV102" s="91"/>
      <c r="AJW102" s="91"/>
      <c r="AJX102" s="91"/>
      <c r="AJY102" s="91"/>
      <c r="AJZ102" s="91"/>
      <c r="AKA102" s="91"/>
      <c r="AKB102" s="91"/>
      <c r="AKC102" s="91"/>
      <c r="AKD102" s="91"/>
      <c r="AKE102" s="91"/>
      <c r="AKF102" s="91"/>
      <c r="AKG102" s="91"/>
      <c r="AKH102" s="91"/>
      <c r="AKI102" s="91"/>
      <c r="AKJ102" s="91"/>
      <c r="AKK102" s="91"/>
      <c r="AKL102" s="91"/>
      <c r="AKM102" s="91"/>
      <c r="AKN102" s="91"/>
      <c r="AKO102" s="91"/>
      <c r="AKP102" s="91"/>
      <c r="AKQ102" s="91"/>
      <c r="AKR102" s="91"/>
      <c r="AKS102" s="91"/>
      <c r="AKT102" s="91"/>
      <c r="AKU102" s="91"/>
      <c r="AKV102" s="91"/>
      <c r="AKW102" s="91"/>
      <c r="AKX102" s="91"/>
      <c r="AKY102" s="91"/>
      <c r="AKZ102" s="91"/>
      <c r="ALA102" s="91"/>
      <c r="ALB102" s="91"/>
      <c r="ALC102" s="91"/>
      <c r="ALD102" s="91"/>
      <c r="ALE102" s="91"/>
      <c r="ALF102" s="91"/>
      <c r="ALG102" s="91"/>
      <c r="ALH102" s="91"/>
      <c r="ALI102" s="91"/>
      <c r="ALJ102" s="91"/>
      <c r="ALK102" s="91"/>
      <c r="ALL102" s="91"/>
      <c r="ALM102" s="91"/>
      <c r="ALN102" s="91"/>
      <c r="ALO102" s="91"/>
      <c r="ALP102" s="91"/>
      <c r="ALQ102" s="91"/>
      <c r="ALR102" s="91"/>
      <c r="ALS102" s="91"/>
      <c r="ALT102" s="91"/>
      <c r="ALU102" s="91"/>
      <c r="ALV102" s="91"/>
      <c r="ALW102" s="91"/>
      <c r="ALX102" s="91"/>
      <c r="ALY102" s="91"/>
      <c r="ALZ102" s="91"/>
      <c r="AMA102" s="91"/>
      <c r="AMB102" s="91"/>
      <c r="AMC102" s="91"/>
      <c r="AMD102" s="91"/>
      <c r="AME102" s="91"/>
      <c r="AMF102" s="91"/>
      <c r="AMG102" s="91"/>
      <c r="AMH102" s="91"/>
      <c r="AMI102" s="91"/>
      <c r="AMJ102" s="91"/>
      <c r="AMK102" s="91"/>
      <c r="AML102" s="91"/>
      <c r="AMM102" s="91"/>
      <c r="AMN102" s="91"/>
      <c r="AMO102" s="91"/>
      <c r="AMP102" s="91"/>
      <c r="AMQ102" s="91"/>
      <c r="AMR102" s="91"/>
      <c r="AMS102" s="91"/>
      <c r="AMT102" s="91"/>
      <c r="AMU102" s="91"/>
      <c r="AMV102" s="91"/>
      <c r="AMW102" s="91"/>
      <c r="AMX102" s="91"/>
      <c r="AMY102" s="91"/>
      <c r="AMZ102" s="91"/>
      <c r="ANA102" s="91"/>
      <c r="ANB102" s="91"/>
      <c r="ANC102" s="91"/>
      <c r="AND102" s="91"/>
      <c r="ANE102" s="91"/>
      <c r="ANF102" s="91"/>
      <c r="ANG102" s="91"/>
      <c r="ANH102" s="91"/>
      <c r="ANI102" s="91"/>
      <c r="ANJ102" s="91"/>
      <c r="ANK102" s="91"/>
      <c r="ANL102" s="91"/>
      <c r="ANM102" s="91"/>
      <c r="ANN102" s="91"/>
      <c r="ANO102" s="91"/>
      <c r="ANP102" s="91"/>
      <c r="ANQ102" s="91"/>
      <c r="ANR102" s="91"/>
      <c r="ANS102" s="91"/>
      <c r="ANT102" s="91"/>
      <c r="ANU102" s="91"/>
      <c r="ANV102" s="91"/>
      <c r="ANW102" s="91"/>
      <c r="ANX102" s="91"/>
      <c r="ANY102" s="91"/>
      <c r="ANZ102" s="91"/>
      <c r="AOA102" s="91"/>
      <c r="AOB102" s="91"/>
      <c r="AOC102" s="91"/>
      <c r="AOD102" s="91"/>
      <c r="AOE102" s="91"/>
      <c r="AOF102" s="91"/>
      <c r="AOG102" s="91"/>
      <c r="AOH102" s="91"/>
      <c r="AOI102" s="91"/>
      <c r="AOJ102" s="91"/>
      <c r="AOK102" s="91"/>
      <c r="AOL102" s="91"/>
      <c r="AOM102" s="91"/>
      <c r="AON102" s="91"/>
      <c r="AOO102" s="91"/>
      <c r="AOP102" s="91"/>
      <c r="AOQ102" s="91"/>
      <c r="AOR102" s="91"/>
      <c r="AOS102" s="91"/>
      <c r="AOT102" s="91"/>
      <c r="AOU102" s="91"/>
      <c r="AOV102" s="91"/>
      <c r="AOW102" s="91"/>
      <c r="AOX102" s="91"/>
      <c r="AOY102" s="91"/>
      <c r="AOZ102" s="91"/>
      <c r="APA102" s="91"/>
      <c r="APB102" s="91"/>
      <c r="APC102" s="91"/>
      <c r="APD102" s="91"/>
      <c r="APE102" s="91"/>
      <c r="APF102" s="91"/>
      <c r="APG102" s="91"/>
      <c r="APH102" s="91"/>
      <c r="API102" s="91"/>
      <c r="APJ102" s="91"/>
      <c r="APK102" s="91"/>
      <c r="APL102" s="91"/>
      <c r="APM102" s="91"/>
      <c r="APN102" s="91"/>
      <c r="APO102" s="91"/>
      <c r="APP102" s="91"/>
      <c r="APQ102" s="91"/>
      <c r="APR102" s="91"/>
      <c r="APS102" s="91"/>
      <c r="APT102" s="91"/>
      <c r="APU102" s="91"/>
      <c r="APV102" s="91"/>
      <c r="APW102" s="91"/>
      <c r="APX102" s="91"/>
      <c r="APY102" s="91"/>
      <c r="APZ102" s="91"/>
      <c r="AQA102" s="91"/>
      <c r="AQB102" s="91"/>
      <c r="AQC102" s="91"/>
      <c r="AQD102" s="91"/>
      <c r="AQE102" s="91"/>
      <c r="AQF102" s="91"/>
      <c r="AQG102" s="91"/>
      <c r="AQH102" s="91"/>
      <c r="AQI102" s="91"/>
      <c r="AQJ102" s="91"/>
      <c r="AQK102" s="91"/>
      <c r="AQL102" s="91"/>
      <c r="AQM102" s="91"/>
      <c r="AQN102" s="91"/>
      <c r="AQO102" s="91"/>
      <c r="AQP102" s="91"/>
      <c r="AQQ102" s="91"/>
      <c r="AQR102" s="91"/>
      <c r="AQS102" s="91"/>
      <c r="AQT102" s="91"/>
      <c r="AQU102" s="91"/>
      <c r="AQV102" s="91"/>
      <c r="AQW102" s="91"/>
      <c r="AQX102" s="91"/>
      <c r="AQY102" s="91"/>
      <c r="AQZ102" s="91"/>
      <c r="ARA102" s="91"/>
      <c r="ARB102" s="91"/>
      <c r="ARC102" s="91"/>
      <c r="ARD102" s="91"/>
      <c r="ARE102" s="91"/>
      <c r="ARF102" s="91"/>
      <c r="ARG102" s="91"/>
      <c r="ARH102" s="91"/>
      <c r="ARI102" s="91"/>
      <c r="ARJ102" s="91"/>
      <c r="ARK102" s="91"/>
      <c r="ARL102" s="91"/>
      <c r="ARM102" s="91"/>
      <c r="ARN102" s="91"/>
      <c r="ARO102" s="91"/>
      <c r="ARP102" s="91"/>
      <c r="ARQ102" s="91"/>
      <c r="ARR102" s="91"/>
      <c r="ARS102" s="91"/>
      <c r="ART102" s="91"/>
      <c r="ARU102" s="91"/>
      <c r="ARV102" s="91"/>
      <c r="ARW102" s="91"/>
      <c r="ARX102" s="91"/>
      <c r="ARY102" s="91"/>
      <c r="ARZ102" s="91"/>
      <c r="ASA102" s="91"/>
      <c r="ASB102" s="91"/>
      <c r="ASC102" s="91"/>
      <c r="ASD102" s="91"/>
      <c r="ASE102" s="91"/>
      <c r="ASF102" s="91"/>
      <c r="ASG102" s="91"/>
      <c r="ASH102" s="91"/>
      <c r="ASI102" s="91"/>
      <c r="ASJ102" s="91"/>
      <c r="ASK102" s="91"/>
      <c r="ASL102" s="91"/>
      <c r="ASM102" s="91"/>
      <c r="ASN102" s="91"/>
      <c r="ASO102" s="91"/>
      <c r="ASP102" s="91"/>
      <c r="ASQ102" s="91"/>
      <c r="ASR102" s="91"/>
    </row>
    <row r="103" spans="1:1188" ht="1.1499999999999999" customHeight="1" x14ac:dyDescent="0.25">
      <c r="A103" s="129">
        <v>98</v>
      </c>
      <c r="B103" s="130">
        <v>27.84</v>
      </c>
      <c r="C103" s="123">
        <f>IF(ROW()-$B$4&lt;$B$112,2,3)</f>
        <v>3</v>
      </c>
      <c r="D103" s="129">
        <v>98</v>
      </c>
      <c r="E103" s="91">
        <v>0</v>
      </c>
      <c r="F103" s="92">
        <v>7.5609569999999995E-11</v>
      </c>
      <c r="G103" s="92">
        <v>1.1963765999999999E-9</v>
      </c>
      <c r="H103" s="92">
        <v>1.9041526E-8</v>
      </c>
      <c r="I103" s="92">
        <v>3.0333482000000002E-7</v>
      </c>
      <c r="J103" s="92">
        <v>4.8347864999999996E-6</v>
      </c>
      <c r="K103" s="92">
        <v>7.7006895000000003E-5</v>
      </c>
      <c r="L103" s="92">
        <v>8.5791876000000005E-4</v>
      </c>
      <c r="M103" s="92">
        <v>3.5378448999999999E-3</v>
      </c>
      <c r="N103" s="92">
        <v>9.9142359999999999E-3</v>
      </c>
      <c r="O103" s="92">
        <v>2.2228775999999999E-2</v>
      </c>
      <c r="P103" s="92">
        <v>4.2426209999999999E-2</v>
      </c>
      <c r="Q103" s="92">
        <v>7.1089689999999997E-2</v>
      </c>
      <c r="R103" s="92">
        <v>0.10636400999999999</v>
      </c>
      <c r="S103" s="92">
        <v>0.14346639999999999</v>
      </c>
      <c r="T103" s="92">
        <v>0.17556553999999999</v>
      </c>
      <c r="U103" s="92">
        <v>0.19600227000000001</v>
      </c>
      <c r="V103" s="92">
        <v>0.19982953000000001</v>
      </c>
      <c r="W103" s="92">
        <v>0.18944095</v>
      </c>
      <c r="X103" s="92">
        <v>0.16360896999999999</v>
      </c>
      <c r="Y103" s="92">
        <v>0.12854333000000001</v>
      </c>
      <c r="Z103" s="93">
        <v>9.1406345E-2</v>
      </c>
      <c r="AA103" s="93">
        <v>5.8337590000000002E-2</v>
      </c>
      <c r="AB103" s="93">
        <v>3.2959210000000003E-2</v>
      </c>
      <c r="AC103" s="93">
        <v>1.6106815999999999E-2</v>
      </c>
      <c r="AD103" s="93">
        <v>6.5302933000000001E-3</v>
      </c>
      <c r="AE103" s="93">
        <v>2.0078679999999999E-3</v>
      </c>
      <c r="AF103" s="93">
        <v>3.5017693999999999E-4</v>
      </c>
      <c r="AG103" s="93">
        <v>2.4221863000000001E-5</v>
      </c>
      <c r="AH103" s="93">
        <v>3.5310177E-6</v>
      </c>
      <c r="AI103" s="93">
        <v>1.7570694E-6</v>
      </c>
      <c r="AJ103" s="93">
        <v>1.2725848E-6</v>
      </c>
      <c r="AK103" s="93">
        <v>6.2888979999999998E-7</v>
      </c>
      <c r="AL103" s="93">
        <v>1.7294691000000001E-7</v>
      </c>
      <c r="AM103" s="93">
        <v>1.7451269000000002E-8</v>
      </c>
      <c r="AN103" s="93">
        <v>2.7800541999999998E-9</v>
      </c>
      <c r="AO103" s="93">
        <v>1.2867408000000001E-9</v>
      </c>
      <c r="AP103" s="93">
        <v>6.2528415999999996E-10</v>
      </c>
      <c r="AQ103" s="93">
        <v>1.6983034000000001E-10</v>
      </c>
      <c r="AR103" s="93">
        <v>5.8607240000000001E-11</v>
      </c>
      <c r="AS103" s="94">
        <v>0</v>
      </c>
      <c r="AT103" s="94">
        <v>7.5609775000000004E-11</v>
      </c>
      <c r="AU103" s="94">
        <v>1.1963759999999999E-9</v>
      </c>
      <c r="AV103" s="94">
        <v>1.9041427999999999E-8</v>
      </c>
      <c r="AW103" s="94">
        <v>3.0333210999999998E-7</v>
      </c>
      <c r="AX103" s="94">
        <v>4.8347273999999999E-6</v>
      </c>
      <c r="AY103" s="94">
        <v>7.7005779999999999E-5</v>
      </c>
      <c r="AZ103" s="94">
        <v>8.5791290000000004E-4</v>
      </c>
      <c r="BA103" s="94">
        <v>3.5378279999999998E-3</v>
      </c>
      <c r="BB103" s="94">
        <v>9.9142060000000001E-3</v>
      </c>
      <c r="BC103" s="94">
        <v>2.2228753E-2</v>
      </c>
      <c r="BD103" s="94">
        <v>4.2426217000000002E-2</v>
      </c>
      <c r="BE103" s="94">
        <v>7.1089769999999997E-2</v>
      </c>
      <c r="BF103" s="94">
        <v>0.106364265</v>
      </c>
      <c r="BG103" s="94">
        <v>0.14346686</v>
      </c>
      <c r="BH103" s="94">
        <v>0.17556635000000001</v>
      </c>
      <c r="BI103" s="94">
        <v>0.19600333</v>
      </c>
      <c r="BJ103" s="94">
        <v>0.19983064</v>
      </c>
      <c r="BK103" s="94">
        <v>0.18944200999999999</v>
      </c>
      <c r="BL103" s="94">
        <v>0.16360994000000001</v>
      </c>
      <c r="BM103" s="94">
        <v>0.12854408000000001</v>
      </c>
      <c r="BN103" s="94">
        <v>9.1406799999999996E-2</v>
      </c>
      <c r="BO103" s="94">
        <v>5.8337800000000002E-2</v>
      </c>
      <c r="BP103" s="94">
        <v>3.2959280000000001E-2</v>
      </c>
      <c r="BQ103" s="94">
        <v>1.6106814000000001E-2</v>
      </c>
      <c r="BR103" s="94">
        <v>6.5302835000000002E-3</v>
      </c>
      <c r="BS103" s="94">
        <v>2.0078604999999999E-3</v>
      </c>
      <c r="BT103" s="94">
        <v>3.5017381999999999E-4</v>
      </c>
      <c r="BU103" s="94">
        <v>2.4221655999999998E-5</v>
      </c>
      <c r="BV103" s="94">
        <v>3.5309945000000001E-6</v>
      </c>
      <c r="BW103" s="94">
        <v>1.7570610000000001E-6</v>
      </c>
      <c r="BX103" s="94">
        <v>1.2725764E-6</v>
      </c>
      <c r="BY103" s="94">
        <v>6.2888454999999999E-7</v>
      </c>
      <c r="BZ103" s="94">
        <v>1.7294502000000001E-7</v>
      </c>
      <c r="CA103" s="94">
        <v>1.7451092999999998E-8</v>
      </c>
      <c r="CB103" s="94">
        <v>2.7800444E-9</v>
      </c>
      <c r="CC103" s="94">
        <v>1.2867447000000001E-9</v>
      </c>
      <c r="CD103" s="94">
        <v>6.2528390000000004E-10</v>
      </c>
      <c r="CE103" s="94">
        <v>1.6983014999999999E-10</v>
      </c>
      <c r="CF103" s="94">
        <v>5.8607710000000001E-11</v>
      </c>
      <c r="CG103" s="94">
        <v>0</v>
      </c>
      <c r="CH103" s="94">
        <v>7.5604239999999995E-11</v>
      </c>
      <c r="CI103" s="94">
        <v>1.1963213000000001E-9</v>
      </c>
      <c r="CJ103" s="94">
        <v>1.9040998000000001E-8</v>
      </c>
      <c r="CK103" s="94">
        <v>3.0333060000000001E-7</v>
      </c>
      <c r="CL103" s="94">
        <v>4.8347520000000002E-6</v>
      </c>
      <c r="CM103" s="94">
        <v>7.7006333999999995E-5</v>
      </c>
      <c r="CN103" s="94">
        <v>8.5791800000000005E-4</v>
      </c>
      <c r="CO103" s="94">
        <v>3.5378465E-3</v>
      </c>
      <c r="CP103" s="94">
        <v>9.914249E-3</v>
      </c>
      <c r="CQ103" s="94">
        <v>2.2228833E-2</v>
      </c>
      <c r="CR103" s="94">
        <v>4.2426348000000003E-2</v>
      </c>
      <c r="CS103" s="94">
        <v>7.1089929999999996E-2</v>
      </c>
      <c r="CT103" s="94">
        <v>0.10636442</v>
      </c>
      <c r="CU103" s="94">
        <v>0.14346695000000001</v>
      </c>
      <c r="CV103" s="94">
        <v>0.17556617999999999</v>
      </c>
      <c r="CW103" s="94">
        <v>0.19600275</v>
      </c>
      <c r="CX103" s="94">
        <v>0.19982994000000001</v>
      </c>
      <c r="CY103" s="94">
        <v>0.18944095</v>
      </c>
      <c r="CZ103" s="94">
        <v>0.16360879</v>
      </c>
      <c r="DA103" s="94">
        <v>0.12854299999999999</v>
      </c>
      <c r="DB103" s="94">
        <v>9.1405990000000006E-2</v>
      </c>
      <c r="DC103" s="94">
        <v>5.833725E-2</v>
      </c>
      <c r="DD103" s="94">
        <v>3.2958932000000003E-2</v>
      </c>
      <c r="DE103" s="94">
        <v>1.6106637E-2</v>
      </c>
      <c r="DF103" s="94">
        <v>6.5302034000000002E-3</v>
      </c>
      <c r="DG103" s="94">
        <v>2.0078318000000001E-3</v>
      </c>
      <c r="DH103" s="94">
        <v>3.5016651999999999E-4</v>
      </c>
      <c r="DI103" s="94">
        <v>2.4221139000000001E-5</v>
      </c>
      <c r="DJ103" s="94">
        <v>3.5309592E-6</v>
      </c>
      <c r="DK103" s="94">
        <v>1.7570666000000001E-6</v>
      </c>
      <c r="DL103" s="94">
        <v>1.2725809000000001E-6</v>
      </c>
      <c r="DM103" s="94">
        <v>6.2888704999999995E-7</v>
      </c>
      <c r="DN103" s="94">
        <v>1.729459E-7</v>
      </c>
      <c r="DO103" s="94">
        <v>1.7451012999999999E-8</v>
      </c>
      <c r="DP103" s="94">
        <v>2.7800272999999999E-9</v>
      </c>
      <c r="DQ103" s="94">
        <v>1.2867365E-9</v>
      </c>
      <c r="DR103" s="94">
        <v>6.2528754000000002E-10</v>
      </c>
      <c r="DS103" s="94">
        <v>1.6983097E-10</v>
      </c>
      <c r="DT103" s="94">
        <v>5.8607899999999995E-11</v>
      </c>
      <c r="DU103" s="94">
        <v>0</v>
      </c>
      <c r="DV103" s="94">
        <v>7.5604959999999997E-11</v>
      </c>
      <c r="DW103" s="94">
        <v>1.1963341E-9</v>
      </c>
      <c r="DX103" s="94">
        <v>1.9041225E-8</v>
      </c>
      <c r="DY103" s="94">
        <v>3.0333445E-7</v>
      </c>
      <c r="DZ103" s="94">
        <v>4.8348165E-6</v>
      </c>
      <c r="EA103" s="94">
        <v>7.7007439999999993E-5</v>
      </c>
      <c r="EB103" s="94">
        <v>8.579239E-4</v>
      </c>
      <c r="EC103" s="94">
        <v>3.537859E-3</v>
      </c>
      <c r="ED103" s="94">
        <v>9.9142650000000002E-3</v>
      </c>
      <c r="EE103" s="94">
        <v>2.222884E-2</v>
      </c>
      <c r="EF103" s="94">
        <v>4.2426310000000002E-2</v>
      </c>
      <c r="EG103" s="94">
        <v>7.1089780000000005E-2</v>
      </c>
      <c r="EH103" s="94">
        <v>0.10636408999999999</v>
      </c>
      <c r="EI103" s="94">
        <v>0.14346639999999999</v>
      </c>
      <c r="EJ103" s="94">
        <v>0.17556551000000001</v>
      </c>
      <c r="EK103" s="94">
        <v>0.19600213</v>
      </c>
      <c r="EL103" s="94">
        <v>0.19982929999999999</v>
      </c>
      <c r="EM103" s="94">
        <v>0.18944048999999999</v>
      </c>
      <c r="EN103" s="94">
        <v>0.16360852000000001</v>
      </c>
      <c r="EO103" s="94">
        <v>0.12854297000000001</v>
      </c>
      <c r="EP103" s="94">
        <v>9.1406119999999993E-2</v>
      </c>
      <c r="EQ103" s="94">
        <v>5.8337435E-2</v>
      </c>
      <c r="ER103" s="94">
        <v>3.2959090000000003E-2</v>
      </c>
      <c r="ES103" s="94">
        <v>1.6106737999999999E-2</v>
      </c>
      <c r="ET103" s="94">
        <v>6.5302579999999997E-3</v>
      </c>
      <c r="EU103" s="94">
        <v>2.0078562999999998E-3</v>
      </c>
      <c r="EV103" s="94">
        <v>3.5017300000000001E-4</v>
      </c>
      <c r="EW103" s="94">
        <v>2.4221599999999999E-5</v>
      </c>
      <c r="EX103" s="94">
        <v>3.5310197E-6</v>
      </c>
      <c r="EY103" s="94">
        <v>1.757089E-6</v>
      </c>
      <c r="EZ103" s="94">
        <v>1.2725953E-6</v>
      </c>
      <c r="FA103" s="94">
        <v>6.2889270000000002E-7</v>
      </c>
      <c r="FB103" s="94">
        <v>1.7294712999999999E-7</v>
      </c>
      <c r="FC103" s="94">
        <v>1.7451080000000001E-8</v>
      </c>
      <c r="FD103" s="94">
        <v>2.7800773000000002E-9</v>
      </c>
      <c r="FE103" s="94">
        <v>1.2867751000000001E-9</v>
      </c>
      <c r="FF103" s="94">
        <v>6.2529854000000001E-10</v>
      </c>
      <c r="FG103" s="94">
        <v>1.698348E-10</v>
      </c>
      <c r="FH103" s="94">
        <v>5.8609194000000005E-11</v>
      </c>
      <c r="FI103" s="94">
        <v>0</v>
      </c>
      <c r="FJ103" s="94">
        <v>7.5604999999999994E-11</v>
      </c>
      <c r="FK103" s="94">
        <v>1.1963350000000001E-9</v>
      </c>
      <c r="FL103" s="94">
        <v>1.9041245E-8</v>
      </c>
      <c r="FM103" s="94">
        <v>3.0333489999999999E-7</v>
      </c>
      <c r="FN103" s="94">
        <v>4.8348275000000001E-6</v>
      </c>
      <c r="FO103" s="94">
        <v>7.7007689999999997E-5</v>
      </c>
      <c r="FP103" s="94">
        <v>8.5792300000000002E-4</v>
      </c>
      <c r="FQ103" s="94">
        <v>3.5378514E-3</v>
      </c>
      <c r="FR103" s="94">
        <v>9.9142329999999997E-3</v>
      </c>
      <c r="FS103" s="94">
        <v>2.2228753E-2</v>
      </c>
      <c r="FT103" s="94">
        <v>4.2426154000000001E-2</v>
      </c>
      <c r="FU103" s="94">
        <v>7.1089559999999996E-2</v>
      </c>
      <c r="FV103" s="94">
        <v>0.10636385</v>
      </c>
      <c r="FW103" s="94">
        <v>0.14346626000000001</v>
      </c>
      <c r="FX103" s="94">
        <v>0.17556558999999999</v>
      </c>
      <c r="FY103" s="94">
        <v>0.19600259</v>
      </c>
      <c r="FZ103" s="94">
        <v>0.19983000000000001</v>
      </c>
      <c r="GA103" s="94">
        <v>0.18944135000000001</v>
      </c>
      <c r="GB103" s="94">
        <v>0.16360915000000001</v>
      </c>
      <c r="GC103" s="94">
        <v>0.12854335</v>
      </c>
      <c r="GD103" s="94">
        <v>9.1406310000000005E-2</v>
      </c>
      <c r="GE103" s="94">
        <v>5.8337505999999997E-2</v>
      </c>
      <c r="GF103" s="94">
        <v>3.2959114999999997E-2</v>
      </c>
      <c r="GG103" s="94">
        <v>1.6106744999999999E-2</v>
      </c>
      <c r="GH103" s="94">
        <v>6.5302555000000002E-3</v>
      </c>
      <c r="GI103" s="94">
        <v>2.0078542E-3</v>
      </c>
      <c r="GJ103" s="94">
        <v>3.5017251999999998E-4</v>
      </c>
      <c r="GK103" s="94">
        <v>2.4221608000000001E-5</v>
      </c>
      <c r="GL103" s="94">
        <v>3.5310156E-6</v>
      </c>
      <c r="GM103" s="94">
        <v>1.7570815000000001E-6</v>
      </c>
      <c r="GN103" s="94">
        <v>1.2725859999999999E-6</v>
      </c>
      <c r="GO103" s="94">
        <v>6.2888620000000005E-7</v>
      </c>
      <c r="GP103" s="94">
        <v>1.7294615999999999E-7</v>
      </c>
      <c r="GQ103" s="94">
        <v>1.7451696999999999E-8</v>
      </c>
      <c r="GR103" s="94">
        <v>2.7800999999999999E-9</v>
      </c>
      <c r="GS103" s="94">
        <v>1.2867508E-9</v>
      </c>
      <c r="GT103" s="94">
        <v>6.2529260000000002E-10</v>
      </c>
      <c r="GU103" s="94">
        <v>1.6983201000000001E-10</v>
      </c>
      <c r="GV103" s="94">
        <v>5.8608270000000001E-11</v>
      </c>
      <c r="GW103" s="94">
        <v>0</v>
      </c>
      <c r="GX103" s="94">
        <v>7.5604340000000001E-11</v>
      </c>
      <c r="GY103" s="94">
        <v>1.1963245E-9</v>
      </c>
      <c r="GZ103" s="94">
        <v>1.9041071000000001E-8</v>
      </c>
      <c r="HA103" s="94">
        <v>3.033321E-7</v>
      </c>
      <c r="HB103" s="94">
        <v>4.8347797000000003E-6</v>
      </c>
      <c r="HC103" s="94">
        <v>7.7006879999999995E-5</v>
      </c>
      <c r="HD103" s="94">
        <v>8.5791752999999998E-4</v>
      </c>
      <c r="HE103" s="94">
        <v>3.5378349E-3</v>
      </c>
      <c r="HF103" s="94">
        <v>9.9141990000000003E-3</v>
      </c>
      <c r="HG103" s="94">
        <v>2.2228705000000001E-2</v>
      </c>
      <c r="HH103" s="94">
        <v>4.2426110000000003E-2</v>
      </c>
      <c r="HI103" s="94">
        <v>7.1089579999999999E-2</v>
      </c>
      <c r="HJ103" s="94">
        <v>0.10636389</v>
      </c>
      <c r="HK103" s="94">
        <v>0.14346628</v>
      </c>
      <c r="HL103" s="94">
        <v>0.17556562000000001</v>
      </c>
      <c r="HM103" s="94">
        <v>0.19600250999999999</v>
      </c>
      <c r="HN103" s="94">
        <v>0.19982987999999999</v>
      </c>
      <c r="HO103" s="94">
        <v>0.18944141</v>
      </c>
      <c r="HP103" s="94">
        <v>0.16360931000000001</v>
      </c>
      <c r="HQ103" s="94">
        <v>0.12854356</v>
      </c>
      <c r="HR103" s="94">
        <v>9.1406470000000004E-2</v>
      </c>
      <c r="HS103" s="94">
        <v>5.8337590000000002E-2</v>
      </c>
      <c r="HT103" s="94">
        <v>3.2959125999999998E-2</v>
      </c>
      <c r="HU103" s="94">
        <v>1.6106717E-2</v>
      </c>
      <c r="HV103" s="94">
        <v>6.5302242999999999E-3</v>
      </c>
      <c r="HW103" s="94">
        <v>2.0078367000000001E-3</v>
      </c>
      <c r="HX103" s="94">
        <v>3.501671E-4</v>
      </c>
      <c r="HY103" s="94">
        <v>2.4221202999999999E-5</v>
      </c>
      <c r="HZ103" s="94">
        <v>3.5309712999999998E-6</v>
      </c>
      <c r="IA103" s="94">
        <v>1.757074E-6</v>
      </c>
      <c r="IB103" s="94">
        <v>1.2725861000000001E-6</v>
      </c>
      <c r="IC103" s="94">
        <v>6.2888772999999999E-7</v>
      </c>
      <c r="ID103" s="94">
        <v>1.7294498E-7</v>
      </c>
      <c r="IE103" s="94">
        <v>1.7451094999999999E-8</v>
      </c>
      <c r="IF103" s="94">
        <v>2.7800435000000001E-9</v>
      </c>
      <c r="IG103" s="94">
        <v>1.2867434000000001E-9</v>
      </c>
      <c r="IH103" s="94">
        <v>6.2529119999999999E-10</v>
      </c>
      <c r="II103" s="94">
        <v>1.6983244000000001E-10</v>
      </c>
      <c r="IJ103" s="94">
        <v>5.8608215999999996E-11</v>
      </c>
      <c r="IK103" s="94">
        <v>0</v>
      </c>
      <c r="IL103" s="94">
        <v>7.5603676000000005E-11</v>
      </c>
      <c r="IM103" s="94">
        <v>1.1963136000000001E-9</v>
      </c>
      <c r="IN103" s="94">
        <v>1.9040887999999999E-8</v>
      </c>
      <c r="IO103" s="94">
        <v>3.0332902E-7</v>
      </c>
      <c r="IP103" s="94">
        <v>4.8347289999999998E-6</v>
      </c>
      <c r="IQ103" s="94">
        <v>7.7006036000000006E-5</v>
      </c>
      <c r="IR103" s="94">
        <v>8.5791359999999996E-4</v>
      </c>
      <c r="IS103" s="94">
        <v>3.5378274E-3</v>
      </c>
      <c r="IT103" s="94">
        <v>9.9141899999999998E-3</v>
      </c>
      <c r="IU103" s="94">
        <v>2.2228689999999999E-2</v>
      </c>
      <c r="IV103" s="94">
        <v>4.2426100000000001E-2</v>
      </c>
      <c r="IW103" s="94">
        <v>7.1089589999999994E-2</v>
      </c>
      <c r="IX103" s="94">
        <v>0.106364034</v>
      </c>
      <c r="IY103" s="94">
        <v>0.14346653000000001</v>
      </c>
      <c r="IZ103" s="94">
        <v>0.17556579999999999</v>
      </c>
      <c r="JA103" s="94">
        <v>0.19600247000000001</v>
      </c>
      <c r="JB103" s="94">
        <v>0.19982976999999999</v>
      </c>
      <c r="JC103" s="94">
        <v>0.18944106999999999</v>
      </c>
      <c r="JD103" s="94">
        <v>0.16360896999999999</v>
      </c>
      <c r="JE103" s="94">
        <v>0.12854323000000001</v>
      </c>
      <c r="JF103" s="94">
        <v>9.1406225999999993E-2</v>
      </c>
      <c r="JG103" s="94">
        <v>5.8337464999999998E-2</v>
      </c>
      <c r="JH103" s="94">
        <v>3.295907E-2</v>
      </c>
      <c r="JI103" s="94">
        <v>1.6106700000000002E-2</v>
      </c>
      <c r="JJ103" s="94">
        <v>6.5302182999999996E-3</v>
      </c>
      <c r="JK103" s="94">
        <v>2.0078341E-3</v>
      </c>
      <c r="JL103" s="94">
        <v>3.5016753999999998E-4</v>
      </c>
      <c r="JM103" s="94">
        <v>2.4221236999999999E-5</v>
      </c>
      <c r="JN103" s="94">
        <v>3.5309767999999999E-6</v>
      </c>
      <c r="JO103" s="94">
        <v>1.7570760000000001E-6</v>
      </c>
      <c r="JP103" s="94">
        <v>1.2725894999999999E-6</v>
      </c>
      <c r="JQ103" s="94">
        <v>6.2889325E-7</v>
      </c>
      <c r="JR103" s="94">
        <v>1.7294728E-7</v>
      </c>
      <c r="JS103" s="94">
        <v>1.7450944000000001E-8</v>
      </c>
      <c r="JT103" s="94">
        <v>2.7800412999999998E-9</v>
      </c>
      <c r="JU103" s="94">
        <v>1.2867508E-9</v>
      </c>
      <c r="JV103" s="94">
        <v>6.2529339999999997E-10</v>
      </c>
      <c r="JW103" s="94">
        <v>1.6983343E-10</v>
      </c>
      <c r="JX103" s="94">
        <v>5.8608549999999995E-11</v>
      </c>
      <c r="JY103" s="94">
        <v>0</v>
      </c>
      <c r="JZ103" s="94">
        <v>7.5603246000000002E-11</v>
      </c>
      <c r="KA103" s="94">
        <v>1.1963067E-9</v>
      </c>
      <c r="KB103" s="94">
        <v>1.9040787E-8</v>
      </c>
      <c r="KC103" s="94">
        <v>3.0332743E-7</v>
      </c>
      <c r="KD103" s="94">
        <v>4.8347030000000004E-6</v>
      </c>
      <c r="KE103" s="94">
        <v>7.7005589999999999E-5</v>
      </c>
      <c r="KF103" s="94">
        <v>8.5791260000000005E-4</v>
      </c>
      <c r="KG103" s="94">
        <v>3.5378262000000001E-3</v>
      </c>
      <c r="KH103" s="94">
        <v>9.9141860000000002E-3</v>
      </c>
      <c r="KI103" s="94">
        <v>2.2228680000000001E-2</v>
      </c>
      <c r="KJ103" s="94">
        <v>4.2426060000000002E-2</v>
      </c>
      <c r="KK103" s="94">
        <v>7.1089505999999997E-2</v>
      </c>
      <c r="KL103" s="94">
        <v>0.10636395</v>
      </c>
      <c r="KM103" s="94">
        <v>0.1434665</v>
      </c>
      <c r="KN103" s="94">
        <v>0.17556580999999999</v>
      </c>
      <c r="KO103" s="94">
        <v>0.19600254</v>
      </c>
      <c r="KP103" s="94">
        <v>0.19982981999999999</v>
      </c>
      <c r="KQ103" s="94">
        <v>0.18944113000000001</v>
      </c>
      <c r="KR103" s="94">
        <v>0.16360897999999999</v>
      </c>
      <c r="KS103" s="94">
        <v>0.12854317000000001</v>
      </c>
      <c r="KT103" s="94">
        <v>9.1406100000000004E-2</v>
      </c>
      <c r="KU103" s="94">
        <v>5.8337327000000001E-2</v>
      </c>
      <c r="KV103" s="94">
        <v>3.2958995999999997E-2</v>
      </c>
      <c r="KW103" s="94">
        <v>1.6106663E-2</v>
      </c>
      <c r="KX103" s="94">
        <v>6.5302145999999997E-3</v>
      </c>
      <c r="KY103" s="94">
        <v>2.007839E-3</v>
      </c>
      <c r="KZ103" s="94">
        <v>3.5017069999999998E-4</v>
      </c>
      <c r="LA103" s="94">
        <v>2.422148E-5</v>
      </c>
      <c r="LB103" s="94">
        <v>3.5309993000000002E-6</v>
      </c>
      <c r="LC103" s="94">
        <v>1.7570744E-6</v>
      </c>
      <c r="LD103" s="94">
        <v>1.2725851000000001E-6</v>
      </c>
      <c r="LE103" s="94">
        <v>6.2889090000000005E-7</v>
      </c>
      <c r="LF103" s="94">
        <v>1.7294796000000001E-7</v>
      </c>
      <c r="LG103" s="94">
        <v>1.7451374999999999E-8</v>
      </c>
      <c r="LH103" s="94">
        <v>2.7800744000000001E-9</v>
      </c>
      <c r="LI103" s="94">
        <v>1.2867551000000001E-9</v>
      </c>
      <c r="LJ103" s="94">
        <v>6.2529325999999996E-10</v>
      </c>
      <c r="LK103" s="94">
        <v>1.6983345000000001E-10</v>
      </c>
      <c r="LL103" s="94">
        <v>5.8608569999999994E-11</v>
      </c>
      <c r="LM103" s="94">
        <v>0</v>
      </c>
      <c r="LN103" s="94">
        <v>7.5602829999999995E-11</v>
      </c>
      <c r="LO103" s="94">
        <v>1.1963000999999999E-9</v>
      </c>
      <c r="LP103" s="94">
        <v>1.9040681999999999E-8</v>
      </c>
      <c r="LQ103" s="94">
        <v>3.0332565999999998E-7</v>
      </c>
      <c r="LR103" s="94">
        <v>4.8346746999999998E-6</v>
      </c>
      <c r="LS103" s="94">
        <v>7.7005134000000005E-5</v>
      </c>
      <c r="LT103" s="94">
        <v>8.5791165000000005E-4</v>
      </c>
      <c r="LU103" s="94">
        <v>3.5378266999999998E-3</v>
      </c>
      <c r="LV103" s="94">
        <v>9.9141980000000008E-3</v>
      </c>
      <c r="LW103" s="94">
        <v>2.2228696999999999E-2</v>
      </c>
      <c r="LX103" s="94">
        <v>4.2426079999999998E-2</v>
      </c>
      <c r="LY103" s="94">
        <v>7.1089483999999994E-2</v>
      </c>
      <c r="LZ103" s="94">
        <v>0.10636377</v>
      </c>
      <c r="MA103" s="94">
        <v>0.14346623</v>
      </c>
      <c r="MB103" s="94">
        <v>0.17556553999999999</v>
      </c>
      <c r="MC103" s="94">
        <v>0.19600233</v>
      </c>
      <c r="MD103" s="94">
        <v>0.19982965</v>
      </c>
      <c r="ME103" s="94">
        <v>0.18944106999999999</v>
      </c>
      <c r="MF103" s="94">
        <v>0.16360895</v>
      </c>
      <c r="MG103" s="94">
        <v>0.12854314</v>
      </c>
      <c r="MH103" s="94">
        <v>9.1406050000000003E-2</v>
      </c>
      <c r="MI103" s="94">
        <v>5.8337266999999998E-2</v>
      </c>
      <c r="MJ103" s="94">
        <v>3.2958950000000001E-2</v>
      </c>
      <c r="MK103" s="94">
        <v>1.6106651999999999E-2</v>
      </c>
      <c r="ML103" s="94">
        <v>6.5302067E-3</v>
      </c>
      <c r="MM103" s="94">
        <v>2.0078370000000002E-3</v>
      </c>
      <c r="MN103" s="94">
        <v>3.5017126000000002E-4</v>
      </c>
      <c r="MO103" s="94">
        <v>2.4221563000000001E-5</v>
      </c>
      <c r="MP103" s="94">
        <v>3.5310070000000001E-6</v>
      </c>
      <c r="MQ103" s="94">
        <v>1.7570747999999999E-6</v>
      </c>
      <c r="MR103" s="94">
        <v>1.2725835E-6</v>
      </c>
      <c r="MS103" s="94">
        <v>6.2888677E-7</v>
      </c>
      <c r="MT103" s="94">
        <v>1.7294657E-7</v>
      </c>
      <c r="MU103" s="94">
        <v>1.7451535E-8</v>
      </c>
      <c r="MV103" s="94">
        <v>2.7800835000000001E-9</v>
      </c>
      <c r="MW103" s="94">
        <v>1.2867570999999999E-9</v>
      </c>
      <c r="MX103" s="94">
        <v>6.2529369999999996E-10</v>
      </c>
      <c r="MY103" s="94">
        <v>1.6983358999999999E-10</v>
      </c>
      <c r="MZ103" s="94">
        <v>5.8608540000000002E-11</v>
      </c>
      <c r="NA103" s="94">
        <v>0</v>
      </c>
      <c r="NB103" s="94">
        <v>7.5602609999999997E-11</v>
      </c>
      <c r="NC103" s="94">
        <v>1.1962964E-9</v>
      </c>
      <c r="ND103" s="94">
        <v>1.9040622E-8</v>
      </c>
      <c r="NE103" s="94">
        <v>3.0332475000000002E-7</v>
      </c>
      <c r="NF103" s="94">
        <v>4.8346595999999996E-6</v>
      </c>
      <c r="NG103" s="94">
        <v>7.7004870000000003E-5</v>
      </c>
      <c r="NH103" s="94">
        <v>8.5790955999999995E-4</v>
      </c>
      <c r="NI103" s="94">
        <v>3.5378202000000002E-3</v>
      </c>
      <c r="NJ103" s="94">
        <v>9.9141839999999995E-3</v>
      </c>
      <c r="NK103" s="94">
        <v>2.2228682E-2</v>
      </c>
      <c r="NL103" s="94">
        <v>4.2426072000000002E-2</v>
      </c>
      <c r="NM103" s="94">
        <v>7.1089470000000002E-2</v>
      </c>
      <c r="NN103" s="94">
        <v>0.10636369</v>
      </c>
      <c r="NO103" s="94">
        <v>0.14346597999999999</v>
      </c>
      <c r="NP103" s="94">
        <v>0.17556522999999999</v>
      </c>
      <c r="NQ103" s="94">
        <v>0.19600207</v>
      </c>
      <c r="NR103" s="94">
        <v>0.19982938</v>
      </c>
      <c r="NS103" s="94">
        <v>0.18944085999999999</v>
      </c>
      <c r="NT103" s="94">
        <v>0.16360885999999999</v>
      </c>
      <c r="NU103" s="94">
        <v>0.12854323000000001</v>
      </c>
      <c r="NV103" s="94">
        <v>9.1406204000000005E-2</v>
      </c>
      <c r="NW103" s="94">
        <v>5.8337397999999999E-2</v>
      </c>
      <c r="NX103" s="94">
        <v>3.295903E-2</v>
      </c>
      <c r="NY103" s="94">
        <v>1.6106692999999998E-2</v>
      </c>
      <c r="NZ103" s="94">
        <v>6.5302234000000001E-3</v>
      </c>
      <c r="OA103" s="94">
        <v>2.0078393000000001E-3</v>
      </c>
      <c r="OB103" s="94">
        <v>3.5017019999999998E-4</v>
      </c>
      <c r="OC103" s="94">
        <v>2.4221450000000002E-5</v>
      </c>
      <c r="OD103" s="94">
        <v>3.5310002E-6</v>
      </c>
      <c r="OE103" s="94">
        <v>1.7570799E-6</v>
      </c>
      <c r="OF103" s="94">
        <v>1.2725886E-6</v>
      </c>
      <c r="OG103" s="94">
        <v>6.2888839999999998E-7</v>
      </c>
      <c r="OH103" s="94">
        <v>1.7294617E-7</v>
      </c>
      <c r="OI103" s="94">
        <v>1.7451435999999999E-8</v>
      </c>
      <c r="OJ103" s="94">
        <v>2.7800786000000002E-9</v>
      </c>
      <c r="OK103" s="94">
        <v>1.2867584999999999E-9</v>
      </c>
      <c r="OL103" s="94">
        <v>6.2529464999999995E-10</v>
      </c>
      <c r="OM103" s="94">
        <v>1.6983390999999999E-10</v>
      </c>
      <c r="ON103" s="94">
        <v>5.8608604E-11</v>
      </c>
      <c r="OO103" s="94">
        <v>0</v>
      </c>
      <c r="OP103" s="94">
        <v>7.5602989999999997E-11</v>
      </c>
      <c r="OQ103" s="94">
        <v>1.1963024E-9</v>
      </c>
      <c r="OR103" s="94">
        <v>1.9040722999999999E-8</v>
      </c>
      <c r="OS103" s="94">
        <v>3.0332637000000002E-7</v>
      </c>
      <c r="OT103" s="94">
        <v>4.8346873999999997E-6</v>
      </c>
      <c r="OU103" s="94">
        <v>7.7005369999999998E-5</v>
      </c>
      <c r="OV103" s="94">
        <v>8.5791070000000005E-4</v>
      </c>
      <c r="OW103" s="94">
        <v>3.5378206999999999E-3</v>
      </c>
      <c r="OX103" s="94">
        <v>9.9141779999999992E-3</v>
      </c>
      <c r="OY103" s="94">
        <v>2.2228666000000001E-2</v>
      </c>
      <c r="OZ103" s="94">
        <v>4.242605E-2</v>
      </c>
      <c r="PA103" s="94">
        <v>7.1089449999999998E-2</v>
      </c>
      <c r="PB103" s="94">
        <v>0.10636370000000001</v>
      </c>
      <c r="PC103" s="94">
        <v>0.14346602999999999</v>
      </c>
      <c r="PD103" s="94">
        <v>0.1755652</v>
      </c>
      <c r="PE103" s="94">
        <v>0.19600196</v>
      </c>
      <c r="PF103" s="94">
        <v>0.19982928</v>
      </c>
      <c r="PG103" s="94">
        <v>0.18944067000000001</v>
      </c>
      <c r="PH103" s="94">
        <v>0.16360864</v>
      </c>
      <c r="PI103" s="94">
        <v>0.12854309999999999</v>
      </c>
      <c r="PJ103" s="94">
        <v>9.1406150000000005E-2</v>
      </c>
      <c r="PK103" s="94">
        <v>5.8337409999999999E-2</v>
      </c>
      <c r="PL103" s="94">
        <v>3.2959062999999997E-2</v>
      </c>
      <c r="PM103" s="94">
        <v>1.6106721000000001E-2</v>
      </c>
      <c r="PN103" s="94">
        <v>6.5302453000000002E-3</v>
      </c>
      <c r="PO103" s="94">
        <v>2.0078467E-3</v>
      </c>
      <c r="PP103" s="94">
        <v>3.5017000000000002E-4</v>
      </c>
      <c r="PQ103" s="94">
        <v>2.4221423000000001E-5</v>
      </c>
      <c r="PR103" s="94">
        <v>3.5309972000000002E-6</v>
      </c>
      <c r="PS103" s="94">
        <v>1.7570817E-6</v>
      </c>
      <c r="PT103" s="94">
        <v>1.2725918999999999E-6</v>
      </c>
      <c r="PU103" s="94">
        <v>6.2889194000000001E-7</v>
      </c>
      <c r="PV103" s="94">
        <v>1.7294741E-7</v>
      </c>
      <c r="PW103" s="94">
        <v>1.7451479999999999E-8</v>
      </c>
      <c r="PX103" s="94">
        <v>2.7800894999999999E-9</v>
      </c>
      <c r="PY103" s="94">
        <v>1.2867626E-9</v>
      </c>
      <c r="PZ103" s="94">
        <v>6.2529653999999999E-10</v>
      </c>
      <c r="QA103" s="94">
        <v>1.6983437999999999E-10</v>
      </c>
      <c r="QB103" s="94">
        <v>5.8608779999999999E-11</v>
      </c>
      <c r="QC103" s="94">
        <v>0</v>
      </c>
      <c r="QD103" s="94">
        <v>7.5603369999999996E-11</v>
      </c>
      <c r="QE103" s="94">
        <v>1.1963082E-9</v>
      </c>
      <c r="QF103" s="94">
        <v>1.904082E-8</v>
      </c>
      <c r="QG103" s="94">
        <v>3.0332802000000002E-7</v>
      </c>
      <c r="QH103" s="94">
        <v>4.8347160000000001E-6</v>
      </c>
      <c r="QI103" s="94">
        <v>7.7005850000000004E-5</v>
      </c>
      <c r="QJ103" s="94">
        <v>8.5791334000000002E-4</v>
      </c>
      <c r="QK103" s="94">
        <v>3.5378248E-3</v>
      </c>
      <c r="QL103" s="94">
        <v>9.9141820000000005E-3</v>
      </c>
      <c r="QM103" s="94">
        <v>2.2228657999999998E-2</v>
      </c>
      <c r="QN103" s="94">
        <v>4.242601E-2</v>
      </c>
      <c r="QO103" s="94">
        <v>7.1089379999999994E-2</v>
      </c>
      <c r="QP103" s="94">
        <v>0.10636364</v>
      </c>
      <c r="QQ103" s="94">
        <v>0.14346603999999999</v>
      </c>
      <c r="QR103" s="94">
        <v>0.17556529000000001</v>
      </c>
      <c r="QS103" s="94">
        <v>0.19600213</v>
      </c>
      <c r="QT103" s="94">
        <v>0.19982947000000001</v>
      </c>
      <c r="QU103" s="94">
        <v>0.18944089</v>
      </c>
      <c r="QV103" s="94">
        <v>0.16360885</v>
      </c>
      <c r="QW103" s="94">
        <v>0.12854320999999999</v>
      </c>
      <c r="QX103" s="94">
        <v>9.1406219999999996E-2</v>
      </c>
      <c r="QY103" s="94">
        <v>5.8337457000000002E-2</v>
      </c>
      <c r="QZ103" s="94">
        <v>3.2959084999999999E-2</v>
      </c>
      <c r="RA103" s="94">
        <v>1.6106728000000001E-2</v>
      </c>
      <c r="RB103" s="94">
        <v>6.5302444000000003E-3</v>
      </c>
      <c r="RC103" s="94">
        <v>2.0078486000000002E-3</v>
      </c>
      <c r="RD103" s="94">
        <v>3.5017086E-4</v>
      </c>
      <c r="RE103" s="94">
        <v>2.4221486E-5</v>
      </c>
      <c r="RF103" s="94">
        <v>3.5310038E-6</v>
      </c>
      <c r="RG103" s="94">
        <v>1.7570815000000001E-6</v>
      </c>
      <c r="RH103" s="94">
        <v>1.2725908999999999E-6</v>
      </c>
      <c r="RI103" s="94">
        <v>6.2889320000000003E-7</v>
      </c>
      <c r="RJ103" s="94">
        <v>1.7294850000000001E-7</v>
      </c>
      <c r="RK103" s="94">
        <v>1.7451587E-8</v>
      </c>
      <c r="RL103" s="94">
        <v>2.7800972999999999E-9</v>
      </c>
      <c r="RM103" s="94">
        <v>1.2867623999999999E-9</v>
      </c>
      <c r="RN103" s="94">
        <v>6.2529620000000003E-10</v>
      </c>
      <c r="RO103" s="94">
        <v>1.6983412999999999E-10</v>
      </c>
      <c r="RP103" s="94">
        <v>5.8608689999999998E-11</v>
      </c>
      <c r="RQ103" s="94">
        <v>0</v>
      </c>
      <c r="RR103" s="94">
        <v>7.5603419999999999E-11</v>
      </c>
      <c r="RS103" s="94">
        <v>1.1963083000000001E-9</v>
      </c>
      <c r="RT103" s="94">
        <v>1.9040822000000001E-8</v>
      </c>
      <c r="RU103" s="94">
        <v>3.0332809999999999E-7</v>
      </c>
      <c r="RV103" s="94">
        <v>4.8347164999999998E-6</v>
      </c>
      <c r="RW103" s="94">
        <v>7.7005840000000003E-5</v>
      </c>
      <c r="RX103" s="94">
        <v>8.579131E-4</v>
      </c>
      <c r="RY103" s="94">
        <v>3.5378262000000001E-3</v>
      </c>
      <c r="RZ103" s="94">
        <v>9.9141850000000007E-3</v>
      </c>
      <c r="SA103" s="94">
        <v>2.2228663999999999E-2</v>
      </c>
      <c r="SB103" s="94">
        <v>4.2425999999999998E-2</v>
      </c>
      <c r="SC103" s="94">
        <v>7.1089330000000006E-2</v>
      </c>
      <c r="SD103" s="94">
        <v>0.106363535</v>
      </c>
      <c r="SE103" s="94">
        <v>0.14346587999999999</v>
      </c>
      <c r="SF103" s="94">
        <v>0.17556517999999999</v>
      </c>
      <c r="SG103" s="94">
        <v>0.19600213</v>
      </c>
      <c r="SH103" s="94">
        <v>0.19982958000000001</v>
      </c>
      <c r="SI103" s="94">
        <v>0.18944113000000001</v>
      </c>
      <c r="SJ103" s="94">
        <v>0.16360907</v>
      </c>
      <c r="SK103" s="94">
        <v>0.12854338000000001</v>
      </c>
      <c r="SL103" s="94">
        <v>9.1406360000000006E-2</v>
      </c>
      <c r="SM103" s="94">
        <v>5.8337546999999997E-2</v>
      </c>
      <c r="SN103" s="94">
        <v>3.2959114999999997E-2</v>
      </c>
      <c r="SO103" s="94">
        <v>1.6106727000000001E-2</v>
      </c>
      <c r="SP103" s="94">
        <v>6.5302399999999997E-3</v>
      </c>
      <c r="SQ103" s="94">
        <v>2.0078473999999998E-3</v>
      </c>
      <c r="SR103" s="94">
        <v>3.5017157999999999E-4</v>
      </c>
      <c r="SS103" s="94">
        <v>2.4221540000000001E-5</v>
      </c>
      <c r="ST103" s="94">
        <v>3.5310080999999999E-6</v>
      </c>
      <c r="SU103" s="94">
        <v>1.7570779999999999E-6</v>
      </c>
      <c r="SV103" s="94">
        <v>1.2725866999999999E-6</v>
      </c>
      <c r="SW103" s="94">
        <v>6.2889086000000001E-7</v>
      </c>
      <c r="SX103" s="94">
        <v>1.7294825E-7</v>
      </c>
      <c r="SY103" s="94">
        <v>1.7451632999999999E-8</v>
      </c>
      <c r="SZ103" s="94">
        <v>2.7800926000000001E-9</v>
      </c>
      <c r="TA103" s="94">
        <v>1.2867568E-9</v>
      </c>
      <c r="TB103" s="94">
        <v>6.2529404000000003E-10</v>
      </c>
      <c r="TC103" s="94">
        <v>1.6983367000000001E-10</v>
      </c>
      <c r="TD103" s="94">
        <v>5.8608450000000002E-11</v>
      </c>
      <c r="TE103" s="94">
        <v>0</v>
      </c>
      <c r="TF103" s="94">
        <v>7.5602989999999997E-11</v>
      </c>
      <c r="TG103" s="94">
        <v>1.196301E-9</v>
      </c>
      <c r="TH103" s="94">
        <v>1.9040703E-8</v>
      </c>
      <c r="TI103" s="94">
        <v>3.0332629999999998E-7</v>
      </c>
      <c r="TJ103" s="94">
        <v>4.834684E-6</v>
      </c>
      <c r="TK103" s="94">
        <v>7.7005309999999993E-5</v>
      </c>
      <c r="TL103" s="94">
        <v>8.5791095999999999E-4</v>
      </c>
      <c r="TM103" s="94">
        <v>3.5378217999999999E-3</v>
      </c>
      <c r="TN103" s="94">
        <v>9.9141799999999999E-3</v>
      </c>
      <c r="TO103" s="94">
        <v>2.2228666000000001E-2</v>
      </c>
      <c r="TP103" s="94">
        <v>4.2426015999999997E-2</v>
      </c>
      <c r="TQ103" s="94">
        <v>7.1089360000000004E-2</v>
      </c>
      <c r="TR103" s="94">
        <v>0.10636355</v>
      </c>
      <c r="TS103" s="94">
        <v>0.14346587999999999</v>
      </c>
      <c r="TT103" s="94">
        <v>0.17556517999999999</v>
      </c>
      <c r="TU103" s="94">
        <v>0.19600223</v>
      </c>
      <c r="TV103" s="94">
        <v>0.19982970999999999</v>
      </c>
      <c r="TW103" s="94">
        <v>0.18944143999999999</v>
      </c>
      <c r="TX103" s="94">
        <v>0.16360937</v>
      </c>
      <c r="TY103" s="94">
        <v>0.12854365000000001</v>
      </c>
      <c r="TZ103" s="94">
        <v>9.1406539999999994E-2</v>
      </c>
      <c r="UA103" s="94">
        <v>5.8337655000000002E-2</v>
      </c>
      <c r="UB103" s="94">
        <v>3.2959179999999998E-2</v>
      </c>
      <c r="UC103" s="94">
        <v>1.6106753000000001E-2</v>
      </c>
      <c r="UD103" s="94">
        <v>6.5302405999999999E-3</v>
      </c>
      <c r="UE103" s="94">
        <v>2.0078448999999998E-3</v>
      </c>
      <c r="UF103" s="94">
        <v>3.5017114999999998E-4</v>
      </c>
      <c r="UG103" s="94">
        <v>2.4221526E-5</v>
      </c>
      <c r="UH103" s="94">
        <v>3.531001E-6</v>
      </c>
      <c r="UI103" s="94">
        <v>1.757073E-6</v>
      </c>
      <c r="UJ103" s="94">
        <v>1.2725835999999999E-6</v>
      </c>
      <c r="UK103" s="94">
        <v>6.2888886999999999E-7</v>
      </c>
      <c r="UL103" s="94">
        <v>1.7294753999999999E-7</v>
      </c>
      <c r="UM103" s="94">
        <v>1.7451606E-8</v>
      </c>
      <c r="UN103" s="94">
        <v>2.7800770000000001E-9</v>
      </c>
      <c r="UO103" s="94">
        <v>1.2867479000000001E-9</v>
      </c>
      <c r="UP103" s="94">
        <v>6.2529104E-10</v>
      </c>
      <c r="UQ103" s="94">
        <v>1.6983295000000001E-10</v>
      </c>
      <c r="UR103" s="94">
        <v>5.8608145999999994E-11</v>
      </c>
      <c r="US103" s="94">
        <v>0</v>
      </c>
      <c r="UT103" s="94">
        <v>7.5602690000000004E-11</v>
      </c>
      <c r="UU103" s="94">
        <v>1.1962954999999999E-9</v>
      </c>
      <c r="UV103" s="94">
        <v>1.9040604000000001E-8</v>
      </c>
      <c r="UW103" s="94">
        <v>3.033246E-7</v>
      </c>
      <c r="UX103" s="94">
        <v>4.8346533000000001E-6</v>
      </c>
      <c r="UY103" s="94">
        <v>7.7004749999999995E-5</v>
      </c>
      <c r="UZ103" s="94">
        <v>8.5790910000000005E-4</v>
      </c>
      <c r="VA103" s="94">
        <v>3.5378176000000002E-3</v>
      </c>
      <c r="VB103" s="94">
        <v>9.9141699999999999E-3</v>
      </c>
      <c r="VC103" s="94">
        <v>2.2228649999999999E-2</v>
      </c>
      <c r="VD103" s="94">
        <v>4.2426024E-2</v>
      </c>
      <c r="VE103" s="94">
        <v>7.1089390000000002E-2</v>
      </c>
      <c r="VF103" s="94">
        <v>0.10636356</v>
      </c>
      <c r="VG103" s="94">
        <v>0.14346576999999999</v>
      </c>
      <c r="VH103" s="94">
        <v>0.17556495999999999</v>
      </c>
      <c r="VI103" s="94">
        <v>0.19600195000000001</v>
      </c>
      <c r="VJ103" s="94">
        <v>0.19982939999999999</v>
      </c>
      <c r="VK103" s="94">
        <v>0.18944125000000001</v>
      </c>
      <c r="VL103" s="94">
        <v>0.16360925000000001</v>
      </c>
      <c r="VM103" s="94">
        <v>0.12854359000000001</v>
      </c>
      <c r="VN103" s="94">
        <v>9.1406520000000005E-2</v>
      </c>
      <c r="VO103" s="94">
        <v>5.8337661999999998E-2</v>
      </c>
      <c r="VP103" s="94">
        <v>3.2959203999999999E-2</v>
      </c>
      <c r="VQ103" s="94">
        <v>1.6106766000000002E-2</v>
      </c>
      <c r="VR103" s="94">
        <v>6.5302399999999997E-3</v>
      </c>
      <c r="VS103" s="94">
        <v>2.0078416E-3</v>
      </c>
      <c r="VT103" s="94">
        <v>3.5016974999999999E-4</v>
      </c>
      <c r="VU103" s="94">
        <v>2.4221428000000001E-5</v>
      </c>
      <c r="VV103" s="94">
        <v>3.530987E-6</v>
      </c>
      <c r="VW103" s="94">
        <v>1.7570673E-6</v>
      </c>
      <c r="VX103" s="94">
        <v>1.2725817E-6</v>
      </c>
      <c r="VY103" s="94">
        <v>6.2888864000000001E-7</v>
      </c>
      <c r="VZ103" s="94">
        <v>1.729473E-7</v>
      </c>
      <c r="WA103" s="94">
        <v>1.7451505000000001E-8</v>
      </c>
      <c r="WB103" s="94">
        <v>2.7800580000000002E-9</v>
      </c>
      <c r="WC103" s="94">
        <v>1.286738E-9</v>
      </c>
      <c r="WD103" s="94">
        <v>6.2528764999999999E-10</v>
      </c>
      <c r="WE103" s="94">
        <v>1.6983216E-10</v>
      </c>
      <c r="WF103" s="94">
        <v>5.8607789999999996E-11</v>
      </c>
      <c r="WG103" s="94">
        <v>0</v>
      </c>
      <c r="WH103" s="94">
        <v>7.5602899999999996E-11</v>
      </c>
      <c r="WI103" s="94">
        <v>1.1962991E-9</v>
      </c>
      <c r="WJ103" s="94">
        <v>1.9040647999999999E-8</v>
      </c>
      <c r="WK103" s="94">
        <v>3.0332527E-7</v>
      </c>
      <c r="WL103" s="94">
        <v>4.8346687E-6</v>
      </c>
      <c r="WM103" s="94">
        <v>7.7004989999999998E-5</v>
      </c>
      <c r="WN103" s="94">
        <v>8.5790845000000004E-4</v>
      </c>
      <c r="WO103" s="94">
        <v>3.5378132E-3</v>
      </c>
      <c r="WP103" s="94">
        <v>9.9141620000000007E-3</v>
      </c>
      <c r="WQ103" s="94">
        <v>2.2228641E-2</v>
      </c>
      <c r="WR103" s="94">
        <v>4.2426026999999998E-2</v>
      </c>
      <c r="WS103" s="94">
        <v>7.1089449999999998E-2</v>
      </c>
      <c r="WT103" s="94">
        <v>0.10636375000000001</v>
      </c>
      <c r="WU103" s="94">
        <v>0.14346603999999999</v>
      </c>
      <c r="WV103" s="94">
        <v>0.17556529000000001</v>
      </c>
      <c r="WW103" s="94">
        <v>0.19600218999999999</v>
      </c>
      <c r="WX103" s="94">
        <v>0.19982949999999999</v>
      </c>
      <c r="WY103" s="94">
        <v>0.18944122999999999</v>
      </c>
      <c r="WZ103" s="94">
        <v>0.16360931000000001</v>
      </c>
      <c r="XA103" s="94">
        <v>0.12854357</v>
      </c>
      <c r="XB103" s="94">
        <v>9.1406440000000005E-2</v>
      </c>
      <c r="XC103" s="94">
        <v>5.8337590000000002E-2</v>
      </c>
      <c r="XD103" s="94">
        <v>3.2959170000000003E-2</v>
      </c>
      <c r="XE103" s="94">
        <v>1.6106760000000001E-2</v>
      </c>
      <c r="XF103" s="94">
        <v>6.530246E-3</v>
      </c>
      <c r="XG103" s="94">
        <v>2.0078435000000002E-3</v>
      </c>
      <c r="XH103" s="94">
        <v>3.5016943000000002E-4</v>
      </c>
      <c r="XI103" s="94">
        <v>2.4221406000000001E-5</v>
      </c>
      <c r="XJ103" s="94">
        <v>3.5309763000000002E-6</v>
      </c>
      <c r="XK103" s="94">
        <v>1.7570603000000001E-6</v>
      </c>
      <c r="XL103" s="94">
        <v>1.2725786E-6</v>
      </c>
      <c r="XM103" s="94">
        <v>6.2888809999999995E-7</v>
      </c>
      <c r="XN103" s="94">
        <v>1.729472E-7</v>
      </c>
      <c r="XO103" s="94">
        <v>1.7451422000000001E-8</v>
      </c>
      <c r="XP103" s="94">
        <v>2.7800446000000001E-9</v>
      </c>
      <c r="XQ103" s="94">
        <v>1.2867308E-9</v>
      </c>
      <c r="XR103" s="94">
        <v>6.2528439999999999E-10</v>
      </c>
      <c r="XS103" s="94">
        <v>1.6983119999999999E-10</v>
      </c>
      <c r="XT103" s="94">
        <v>5.8607450000000006E-11</v>
      </c>
      <c r="XU103" s="94">
        <v>0</v>
      </c>
      <c r="XV103" s="94">
        <v>7.5603454000000006E-11</v>
      </c>
      <c r="XW103" s="94">
        <v>1.1963087E-9</v>
      </c>
      <c r="XX103" s="94">
        <v>1.9040803999999999E-8</v>
      </c>
      <c r="XY103" s="94">
        <v>3.0332777000000001E-7</v>
      </c>
      <c r="XZ103" s="94">
        <v>4.8347074000000002E-6</v>
      </c>
      <c r="YA103" s="94">
        <v>7.7005690000000006E-5</v>
      </c>
      <c r="YB103" s="94">
        <v>8.5791095999999999E-4</v>
      </c>
      <c r="YC103" s="94">
        <v>3.5378192999999999E-3</v>
      </c>
      <c r="YD103" s="94">
        <v>9.9141760000000002E-3</v>
      </c>
      <c r="YE103" s="94">
        <v>2.2228673000000001E-2</v>
      </c>
      <c r="YF103" s="94">
        <v>4.2426064999999999E-2</v>
      </c>
      <c r="YG103" s="94">
        <v>7.1089535999999995E-2</v>
      </c>
      <c r="YH103" s="94">
        <v>0.106363945</v>
      </c>
      <c r="YI103" s="94">
        <v>0.14346644</v>
      </c>
      <c r="YJ103" s="94">
        <v>0.17556578</v>
      </c>
      <c r="YK103" s="94">
        <v>0.1960026</v>
      </c>
      <c r="YL103" s="94">
        <v>0.19982987999999999</v>
      </c>
      <c r="YM103" s="94">
        <v>0.18944150000000001</v>
      </c>
      <c r="YN103" s="94">
        <v>0.16360949999999999</v>
      </c>
      <c r="YO103" s="94">
        <v>0.12854376000000001</v>
      </c>
      <c r="YP103" s="94">
        <v>9.1406589999999996E-2</v>
      </c>
      <c r="YQ103" s="94">
        <v>5.8337661999999998E-2</v>
      </c>
      <c r="YR103" s="94">
        <v>3.2959179999999998E-2</v>
      </c>
      <c r="YS103" s="94">
        <v>1.6106775E-2</v>
      </c>
      <c r="YT103" s="94">
        <v>6.5302650000000004E-3</v>
      </c>
      <c r="YU103" s="94">
        <v>2.0078539999999999E-3</v>
      </c>
      <c r="YV103" s="94">
        <v>3.5017179999999998E-4</v>
      </c>
      <c r="YW103" s="94">
        <v>2.4221537E-5</v>
      </c>
      <c r="YX103" s="94">
        <v>3.5309780999999999E-6</v>
      </c>
      <c r="YY103" s="94">
        <v>1.7570516000000001E-6</v>
      </c>
      <c r="YZ103" s="94">
        <v>1.2725727E-6</v>
      </c>
      <c r="ZA103" s="94">
        <v>6.2888596999999995E-7</v>
      </c>
      <c r="ZB103" s="94">
        <v>1.7294669999999999E-7</v>
      </c>
      <c r="ZC103" s="94">
        <v>1.7451319000000001E-8</v>
      </c>
      <c r="ZD103" s="94">
        <v>2.7800259999999999E-9</v>
      </c>
      <c r="ZE103" s="94">
        <v>1.2867203E-9</v>
      </c>
      <c r="ZF103" s="94">
        <v>6.2527870000000004E-10</v>
      </c>
      <c r="ZG103" s="94">
        <v>1.6982955000000001E-10</v>
      </c>
      <c r="ZH103" s="94">
        <v>5.8606800000000006E-11</v>
      </c>
      <c r="ZI103" s="94">
        <v>0</v>
      </c>
      <c r="ZJ103" s="94">
        <v>7.5603709999999999E-11</v>
      </c>
      <c r="ZK103" s="94">
        <v>1.1963129999999999E-9</v>
      </c>
      <c r="ZL103" s="94">
        <v>1.9040876999999999E-8</v>
      </c>
      <c r="ZM103" s="94">
        <v>3.0332892999999999E-7</v>
      </c>
      <c r="ZN103" s="94">
        <v>4.8347287999999999E-6</v>
      </c>
      <c r="ZO103" s="94">
        <v>7.7006000000000001E-5</v>
      </c>
      <c r="ZP103" s="94">
        <v>8.5791290000000004E-4</v>
      </c>
      <c r="ZQ103" s="94">
        <v>3.5378248E-3</v>
      </c>
      <c r="ZR103" s="94">
        <v>9.9141909999999993E-3</v>
      </c>
      <c r="ZS103" s="94">
        <v>2.2228692000000001E-2</v>
      </c>
      <c r="ZT103" s="94">
        <v>4.2426110000000003E-2</v>
      </c>
      <c r="ZU103" s="94">
        <v>7.1089596000000005E-2</v>
      </c>
      <c r="ZV103" s="94">
        <v>0.10636406399999999</v>
      </c>
      <c r="ZW103" s="94">
        <v>0.14346665</v>
      </c>
      <c r="ZX103" s="94">
        <v>0.1755661</v>
      </c>
      <c r="ZY103" s="94">
        <v>0.19600310000000001</v>
      </c>
      <c r="ZZ103" s="94">
        <v>0.19983037000000001</v>
      </c>
      <c r="AAA103" s="94">
        <v>0.18944192000000001</v>
      </c>
      <c r="AAB103" s="94">
        <v>0.16360988000000001</v>
      </c>
      <c r="AAC103" s="94">
        <v>0.12854408000000001</v>
      </c>
      <c r="AAD103" s="94">
        <v>9.1406810000000005E-2</v>
      </c>
      <c r="AAE103" s="94">
        <v>5.8337804E-2</v>
      </c>
      <c r="AAF103" s="94">
        <v>3.2959264000000002E-2</v>
      </c>
      <c r="AAG103" s="94">
        <v>1.6106809999999999E-2</v>
      </c>
      <c r="AAH103" s="94">
        <v>6.5302820000000001E-3</v>
      </c>
      <c r="AAI103" s="94">
        <v>2.0078633E-3</v>
      </c>
      <c r="AAJ103" s="94">
        <v>3.5017533999999998E-4</v>
      </c>
      <c r="AAK103" s="94">
        <v>2.4221787E-5</v>
      </c>
      <c r="AAL103" s="94">
        <v>3.5309972000000002E-6</v>
      </c>
      <c r="AAM103" s="94">
        <v>1.7570521E-6</v>
      </c>
      <c r="AAN103" s="94">
        <v>1.2725734E-6</v>
      </c>
      <c r="AAO103" s="94">
        <v>6.2888716000000004E-7</v>
      </c>
      <c r="AAP103" s="94">
        <v>1.7294731999999999E-7</v>
      </c>
      <c r="AAQ103" s="94">
        <v>1.7451417999999999E-8</v>
      </c>
      <c r="AAR103" s="94">
        <v>2.7800206999999999E-9</v>
      </c>
      <c r="AAS103" s="94">
        <v>1.2867123999999999E-9</v>
      </c>
      <c r="AAT103" s="94">
        <v>6.2527559999999998E-10</v>
      </c>
      <c r="AAU103" s="94">
        <v>1.6982839000000001E-10</v>
      </c>
      <c r="AAV103" s="94">
        <v>5.8606300000000002E-11</v>
      </c>
      <c r="AAW103" s="94">
        <v>0</v>
      </c>
      <c r="AAX103" s="94">
        <v>7.5602989999999997E-11</v>
      </c>
      <c r="AAY103" s="94">
        <v>1.1963002E-9</v>
      </c>
      <c r="AAZ103" s="94">
        <v>1.9040657000000001E-8</v>
      </c>
      <c r="ABA103" s="94">
        <v>3.0332520000000001E-7</v>
      </c>
      <c r="ABB103" s="94">
        <v>4.8346670000000002E-6</v>
      </c>
      <c r="ABC103" s="94">
        <v>7.7004996000000001E-5</v>
      </c>
      <c r="ABD103" s="94">
        <v>8.5790930000000001E-4</v>
      </c>
      <c r="ABE103" s="94">
        <v>3.537817E-3</v>
      </c>
      <c r="ABF103" s="94">
        <v>9.9141730000000001E-3</v>
      </c>
      <c r="ABG103" s="94">
        <v>2.2228676999999999E-2</v>
      </c>
      <c r="ABH103" s="94">
        <v>4.2426087000000001E-2</v>
      </c>
      <c r="ABI103" s="94">
        <v>7.1089566000000007E-2</v>
      </c>
      <c r="ABJ103" s="94">
        <v>0.106364004</v>
      </c>
      <c r="ABK103" s="94">
        <v>0.14346659</v>
      </c>
      <c r="ABL103" s="94">
        <v>0.17556601999999999</v>
      </c>
      <c r="ABM103" s="94">
        <v>0.19600302999999999</v>
      </c>
      <c r="ABN103" s="94">
        <v>0.19983032000000001</v>
      </c>
      <c r="ABO103" s="94">
        <v>0.18944171000000001</v>
      </c>
      <c r="ABP103" s="94">
        <v>0.16360954999999999</v>
      </c>
      <c r="ABQ103" s="94">
        <v>0.12854372</v>
      </c>
      <c r="ABR103" s="94">
        <v>9.1406570000000006E-2</v>
      </c>
      <c r="ABS103" s="94">
        <v>5.8337655000000002E-2</v>
      </c>
      <c r="ABT103" s="94">
        <v>3.2959177999999999E-2</v>
      </c>
      <c r="ABU103" s="94">
        <v>1.6106776999999999E-2</v>
      </c>
      <c r="ABV103" s="94">
        <v>6.5302800000000003E-3</v>
      </c>
      <c r="ABW103" s="94">
        <v>2.0078714000000002E-3</v>
      </c>
      <c r="ABX103" s="94">
        <v>3.5018107000000002E-4</v>
      </c>
      <c r="ABY103" s="94">
        <v>2.4222203000000002E-5</v>
      </c>
      <c r="ABZ103" s="94">
        <v>3.5310552000000001E-6</v>
      </c>
      <c r="ACA103" s="94">
        <v>1.7570775E-6</v>
      </c>
      <c r="ACB103" s="94">
        <v>1.2725936999999999E-6</v>
      </c>
      <c r="ACC103" s="94">
        <v>6.2889869999999997E-7</v>
      </c>
      <c r="ACD103" s="94">
        <v>1.7295157E-7</v>
      </c>
      <c r="ACE103" s="94">
        <v>1.7452095E-8</v>
      </c>
      <c r="ACF103" s="94">
        <v>2.7800972999999999E-9</v>
      </c>
      <c r="ACG103" s="94">
        <v>1.2867401999999999E-9</v>
      </c>
      <c r="ACH103" s="94">
        <v>6.2528877000000002E-10</v>
      </c>
      <c r="ACI103" s="94">
        <v>1.698317E-10</v>
      </c>
      <c r="ACJ103" s="94">
        <v>5.8607369999999999E-11</v>
      </c>
      <c r="ACK103" s="94">
        <v>0</v>
      </c>
      <c r="ACL103" s="94">
        <v>7.5601933999999995E-11</v>
      </c>
      <c r="ACM103" s="94">
        <v>1.1962843000000001E-9</v>
      </c>
      <c r="ACN103" s="94">
        <v>1.9040428000000001E-8</v>
      </c>
      <c r="ACO103" s="94">
        <v>3.0332170000000002E-7</v>
      </c>
      <c r="ACP103" s="94">
        <v>4.8346104999999998E-6</v>
      </c>
      <c r="ACQ103" s="94">
        <v>7.7004063999999998E-5</v>
      </c>
      <c r="ACR103" s="94">
        <v>8.5790599999999997E-4</v>
      </c>
      <c r="ACS103" s="94">
        <v>3.5378113000000002E-3</v>
      </c>
      <c r="ACT103" s="94">
        <v>9.9141739999999996E-3</v>
      </c>
      <c r="ACU103" s="94">
        <v>2.2228692000000001E-2</v>
      </c>
      <c r="ACV103" s="94">
        <v>4.2426116999999999E-2</v>
      </c>
      <c r="ACW103" s="94">
        <v>7.1089600000000003E-2</v>
      </c>
      <c r="ACX103" s="94">
        <v>0.106363975</v>
      </c>
      <c r="ACY103" s="94">
        <v>0.14346639999999999</v>
      </c>
      <c r="ACZ103" s="94">
        <v>0.17556553999999999</v>
      </c>
      <c r="ADA103" s="94">
        <v>0.19600227000000001</v>
      </c>
      <c r="ADB103" s="94">
        <v>0.19982952000000001</v>
      </c>
      <c r="ADC103" s="94">
        <v>0.18944074</v>
      </c>
      <c r="ADD103" s="94">
        <v>0.16360860999999999</v>
      </c>
      <c r="ADE103" s="94">
        <v>0.12854293</v>
      </c>
      <c r="ADF103" s="94">
        <v>9.1406009999999996E-2</v>
      </c>
      <c r="ADG103" s="94">
        <v>5.8337334999999997E-2</v>
      </c>
      <c r="ADH103" s="94">
        <v>3.2959044E-2</v>
      </c>
      <c r="ADI103" s="94">
        <v>1.6106721000000001E-2</v>
      </c>
      <c r="ADJ103" s="94">
        <v>6.5302574000000004E-3</v>
      </c>
      <c r="ADK103" s="94">
        <v>2.0078601999999998E-3</v>
      </c>
      <c r="ADL103" s="94">
        <v>3.5017670000000002E-4</v>
      </c>
      <c r="ADM103" s="94">
        <v>2.4221954E-5</v>
      </c>
      <c r="ADN103" s="94">
        <v>3.5310853999999999E-6</v>
      </c>
      <c r="ADO103" s="94">
        <v>1.7571251000000001E-6</v>
      </c>
      <c r="ADP103" s="94">
        <v>1.2726194E-6</v>
      </c>
      <c r="ADQ103" s="94">
        <v>6.2890085999999997E-7</v>
      </c>
      <c r="ADR103" s="94">
        <v>1.7294666999999999E-7</v>
      </c>
      <c r="ADS103" s="94">
        <v>1.7450501000000002E-8</v>
      </c>
      <c r="ADT103" s="94">
        <v>2.7801200000000001E-9</v>
      </c>
      <c r="ADU103" s="94">
        <v>1.2868203E-9</v>
      </c>
      <c r="ADV103" s="94">
        <v>6.2531029999999998E-10</v>
      </c>
      <c r="ADW103" s="94">
        <v>1.698352E-10</v>
      </c>
      <c r="ADX103" s="94">
        <v>5.8610879999999996E-11</v>
      </c>
      <c r="ADY103" s="100"/>
      <c r="ADZ103" s="101"/>
      <c r="AEA103" s="101"/>
      <c r="AEB103" s="101"/>
      <c r="AEC103" s="101"/>
      <c r="AED103" s="144">
        <f t="shared" si="47"/>
        <v>98</v>
      </c>
      <c r="AEE103" s="142"/>
      <c r="AEF103" s="158">
        <f t="shared" si="53"/>
        <v>98</v>
      </c>
      <c r="AEG103" s="138">
        <f t="shared" si="54"/>
        <v>5.8607240000000001E-11</v>
      </c>
      <c r="AEH103" s="138">
        <f t="shared" si="54"/>
        <v>5.8607710000000001E-11</v>
      </c>
      <c r="AEI103" s="138">
        <f t="shared" si="54"/>
        <v>5.8607899999999995E-11</v>
      </c>
      <c r="AEJ103" s="138">
        <f t="shared" si="54"/>
        <v>5.8609194000000005E-11</v>
      </c>
      <c r="AEK103" s="138">
        <f t="shared" si="54"/>
        <v>5.8608270000000001E-11</v>
      </c>
      <c r="AEL103" s="138">
        <f t="shared" si="54"/>
        <v>5.8608215999999996E-11</v>
      </c>
      <c r="AEM103" s="138">
        <f t="shared" si="54"/>
        <v>5.8608549999999995E-11</v>
      </c>
      <c r="AEN103" s="138">
        <f t="shared" si="54"/>
        <v>5.8608569999999994E-11</v>
      </c>
      <c r="AEO103" s="138">
        <f t="shared" si="54"/>
        <v>5.8608540000000002E-11</v>
      </c>
      <c r="AEP103" s="138">
        <f t="shared" si="54"/>
        <v>5.8608604E-11</v>
      </c>
      <c r="AEQ103" s="138">
        <f t="shared" si="55"/>
        <v>5.8608779999999999E-11</v>
      </c>
      <c r="AER103" s="138">
        <f t="shared" si="55"/>
        <v>5.8608689999999998E-11</v>
      </c>
      <c r="AES103" s="138">
        <f t="shared" si="55"/>
        <v>5.8608450000000002E-11</v>
      </c>
      <c r="AET103" s="138">
        <f t="shared" si="55"/>
        <v>5.8608145999999994E-11</v>
      </c>
      <c r="AEU103" s="138">
        <f t="shared" si="55"/>
        <v>5.8607789999999996E-11</v>
      </c>
      <c r="AEV103" s="138">
        <f t="shared" si="55"/>
        <v>5.8607450000000006E-11</v>
      </c>
      <c r="AEW103" s="138">
        <f t="shared" si="55"/>
        <v>5.8606800000000006E-11</v>
      </c>
      <c r="AEX103" s="138">
        <f t="shared" si="55"/>
        <v>5.8606300000000002E-11</v>
      </c>
      <c r="AEY103" s="138">
        <f t="shared" si="55"/>
        <v>5.8607369999999999E-11</v>
      </c>
      <c r="AEZ103" s="130">
        <f t="shared" si="43"/>
        <v>27.84</v>
      </c>
      <c r="AFA103" s="91"/>
      <c r="AFB103" s="94">
        <v>5.8608173999999998E-11</v>
      </c>
      <c r="AFC103" s="139">
        <f t="shared" si="44"/>
        <v>5.8608030000000005E-11</v>
      </c>
      <c r="AFD103" s="91"/>
      <c r="AFE103" s="142"/>
      <c r="AFF103" s="142"/>
      <c r="AFG103" s="138">
        <f t="shared" ref="AFG103:AFU107" si="57">INDEX($E$6:$ACK$107,$D103,AFG$4)</f>
        <v>0.16360896999999999</v>
      </c>
      <c r="AFH103" s="138">
        <f t="shared" si="57"/>
        <v>0.16360994000000001</v>
      </c>
      <c r="AFI103" s="138">
        <f t="shared" si="57"/>
        <v>0.16360879</v>
      </c>
      <c r="AFJ103" s="138">
        <f t="shared" si="57"/>
        <v>0.16360852000000001</v>
      </c>
      <c r="AFK103" s="138">
        <f t="shared" si="57"/>
        <v>0.16360915000000001</v>
      </c>
      <c r="AFL103" s="138">
        <f t="shared" si="57"/>
        <v>0.16360931000000001</v>
      </c>
      <c r="AFM103" s="138">
        <f t="shared" si="57"/>
        <v>0.16360896999999999</v>
      </c>
      <c r="AFN103" s="138">
        <f t="shared" si="57"/>
        <v>0.16360897999999999</v>
      </c>
      <c r="AFO103" s="138">
        <f t="shared" si="57"/>
        <v>0.16360895</v>
      </c>
      <c r="AFP103" s="138">
        <f t="shared" si="57"/>
        <v>0.16360885999999999</v>
      </c>
      <c r="AFQ103" s="138">
        <f t="shared" si="57"/>
        <v>0.16360864</v>
      </c>
      <c r="AFR103" s="138">
        <f t="shared" si="57"/>
        <v>0.16360885</v>
      </c>
      <c r="AFS103" s="138">
        <f t="shared" si="57"/>
        <v>0.16360907</v>
      </c>
      <c r="AFT103" s="138">
        <f t="shared" si="57"/>
        <v>0.16360937</v>
      </c>
      <c r="AFU103" s="138">
        <f t="shared" si="57"/>
        <v>0.16360925000000001</v>
      </c>
      <c r="AFV103" s="138">
        <f t="shared" si="56"/>
        <v>0.16360931000000001</v>
      </c>
      <c r="AFW103" s="138">
        <f t="shared" si="51"/>
        <v>0.16360949999999999</v>
      </c>
      <c r="AFX103" s="138">
        <f t="shared" si="51"/>
        <v>0.16360988000000001</v>
      </c>
      <c r="AFY103" s="138">
        <f t="shared" si="51"/>
        <v>0.16360954999999999</v>
      </c>
      <c r="AFZ103" s="138" t="e">
        <f t="shared" si="51"/>
        <v>#VALUE!</v>
      </c>
      <c r="AGA103" s="139">
        <f t="shared" si="46"/>
        <v>0.16360915052631581</v>
      </c>
      <c r="AGB103" s="91"/>
      <c r="AGC103" s="91"/>
      <c r="AGD103" s="91"/>
      <c r="AGE103" s="91"/>
      <c r="AGF103" s="91"/>
      <c r="AGG103" s="91"/>
      <c r="AGH103" s="91"/>
      <c r="AGI103" s="91"/>
      <c r="AGJ103" s="91"/>
      <c r="AGK103" s="91"/>
      <c r="AGL103" s="91"/>
      <c r="AGM103" s="91"/>
      <c r="AGN103" s="91"/>
      <c r="AGO103" s="91"/>
      <c r="AGP103" s="91"/>
      <c r="AGQ103" s="91"/>
      <c r="AGR103" s="91"/>
      <c r="AGS103" s="91"/>
      <c r="AGT103" s="91"/>
      <c r="AGU103" s="91"/>
      <c r="AGV103" s="91"/>
      <c r="AGW103" s="91"/>
      <c r="AGX103" s="91"/>
      <c r="AGY103" s="91"/>
      <c r="AGZ103" s="91"/>
      <c r="AHA103" s="91"/>
      <c r="AHB103" s="91"/>
      <c r="AHC103" s="91"/>
      <c r="AHD103" s="91"/>
      <c r="AHE103" s="91"/>
      <c r="AHF103" s="91"/>
      <c r="AHG103" s="91"/>
      <c r="AHH103" s="91"/>
      <c r="AHI103" s="91"/>
      <c r="AHJ103" s="91"/>
      <c r="AHK103" s="91"/>
      <c r="AHL103" s="91"/>
      <c r="AHM103" s="91"/>
      <c r="AHN103" s="91"/>
      <c r="AHO103" s="91"/>
      <c r="AHP103" s="91"/>
      <c r="AHQ103" s="91"/>
      <c r="AHR103" s="91"/>
      <c r="AHS103" s="91"/>
      <c r="AHT103" s="91"/>
      <c r="AHU103" s="91"/>
      <c r="AHV103" s="91"/>
      <c r="AHW103" s="91"/>
      <c r="AHX103" s="91"/>
      <c r="AHY103" s="91"/>
      <c r="AHZ103" s="91"/>
      <c r="AIA103" s="91"/>
      <c r="AIB103" s="91"/>
      <c r="AIC103" s="91"/>
      <c r="AID103" s="91"/>
      <c r="AIE103" s="91"/>
      <c r="AIF103" s="91"/>
      <c r="AIG103" s="91"/>
      <c r="AIH103" s="91"/>
      <c r="AII103" s="91"/>
      <c r="AIJ103" s="91"/>
      <c r="AIK103" s="91"/>
      <c r="AIL103" s="91"/>
      <c r="AIM103" s="91"/>
      <c r="AIN103" s="91"/>
      <c r="AIO103" s="91"/>
      <c r="AIP103" s="91"/>
      <c r="AIQ103" s="91"/>
      <c r="AIR103" s="91"/>
      <c r="AIS103" s="91"/>
      <c r="AIT103" s="91"/>
      <c r="AIU103" s="91"/>
      <c r="AIV103" s="91"/>
      <c r="AIW103" s="91"/>
      <c r="AIX103" s="91"/>
      <c r="AIY103" s="91"/>
      <c r="AIZ103" s="91"/>
      <c r="AJA103" s="91"/>
      <c r="AJB103" s="91"/>
      <c r="AJC103" s="91"/>
      <c r="AJD103" s="91"/>
      <c r="AJE103" s="91"/>
      <c r="AJF103" s="91"/>
      <c r="AJG103" s="91"/>
      <c r="AJH103" s="91"/>
      <c r="AJI103" s="91"/>
      <c r="AJJ103" s="91"/>
      <c r="AJK103" s="91"/>
      <c r="AJL103" s="91"/>
      <c r="AJM103" s="91"/>
      <c r="AJN103" s="91"/>
      <c r="AJO103" s="91"/>
      <c r="AJP103" s="91"/>
      <c r="AJQ103" s="91"/>
      <c r="AJR103" s="91"/>
      <c r="AJS103" s="91"/>
      <c r="AJT103" s="91"/>
      <c r="AJU103" s="91"/>
      <c r="AJV103" s="91"/>
      <c r="AJW103" s="91"/>
      <c r="AJX103" s="91"/>
      <c r="AJY103" s="91"/>
      <c r="AJZ103" s="91"/>
      <c r="AKA103" s="91"/>
      <c r="AKB103" s="91"/>
      <c r="AKC103" s="91"/>
      <c r="AKD103" s="91"/>
      <c r="AKE103" s="91"/>
      <c r="AKF103" s="91"/>
      <c r="AKG103" s="91"/>
      <c r="AKH103" s="91"/>
      <c r="AKI103" s="91"/>
      <c r="AKJ103" s="91"/>
      <c r="AKK103" s="91"/>
      <c r="AKL103" s="91"/>
      <c r="AKM103" s="91"/>
      <c r="AKN103" s="91"/>
      <c r="AKO103" s="91"/>
      <c r="AKP103" s="91"/>
      <c r="AKQ103" s="91"/>
      <c r="AKR103" s="91"/>
      <c r="AKS103" s="91"/>
      <c r="AKT103" s="91"/>
      <c r="AKU103" s="91"/>
      <c r="AKV103" s="91"/>
      <c r="AKW103" s="91"/>
      <c r="AKX103" s="91"/>
      <c r="AKY103" s="91"/>
      <c r="AKZ103" s="91"/>
      <c r="ALA103" s="91"/>
      <c r="ALB103" s="91"/>
      <c r="ALC103" s="91"/>
      <c r="ALD103" s="91"/>
      <c r="ALE103" s="91"/>
      <c r="ALF103" s="91"/>
      <c r="ALG103" s="91"/>
      <c r="ALH103" s="91"/>
      <c r="ALI103" s="91"/>
      <c r="ALJ103" s="91"/>
      <c r="ALK103" s="91"/>
      <c r="ALL103" s="91"/>
      <c r="ALM103" s="91"/>
      <c r="ALN103" s="91"/>
      <c r="ALO103" s="91"/>
      <c r="ALP103" s="91"/>
      <c r="ALQ103" s="91"/>
      <c r="ALR103" s="91"/>
      <c r="ALS103" s="91"/>
      <c r="ALT103" s="91"/>
      <c r="ALU103" s="91"/>
      <c r="ALV103" s="91"/>
      <c r="ALW103" s="91"/>
      <c r="ALX103" s="91"/>
      <c r="ALY103" s="91"/>
      <c r="ALZ103" s="91"/>
      <c r="AMA103" s="91"/>
      <c r="AMB103" s="91"/>
      <c r="AMC103" s="91"/>
      <c r="AMD103" s="91"/>
      <c r="AME103" s="91"/>
      <c r="AMF103" s="91"/>
      <c r="AMG103" s="91"/>
      <c r="AMH103" s="91"/>
      <c r="AMI103" s="91"/>
      <c r="AMJ103" s="91"/>
      <c r="AMK103" s="91"/>
      <c r="AML103" s="91"/>
      <c r="AMM103" s="91"/>
      <c r="AMN103" s="91"/>
      <c r="AMO103" s="91"/>
      <c r="AMP103" s="91"/>
      <c r="AMQ103" s="91"/>
      <c r="AMR103" s="91"/>
      <c r="AMS103" s="91"/>
      <c r="AMT103" s="91"/>
      <c r="AMU103" s="91"/>
      <c r="AMV103" s="91"/>
      <c r="AMW103" s="91"/>
      <c r="AMX103" s="91"/>
      <c r="AMY103" s="91"/>
      <c r="AMZ103" s="91"/>
      <c r="ANA103" s="91"/>
      <c r="ANB103" s="91"/>
      <c r="ANC103" s="91"/>
      <c r="AND103" s="91"/>
      <c r="ANE103" s="91"/>
      <c r="ANF103" s="91"/>
      <c r="ANG103" s="91"/>
      <c r="ANH103" s="91"/>
      <c r="ANI103" s="91"/>
      <c r="ANJ103" s="91"/>
      <c r="ANK103" s="91"/>
      <c r="ANL103" s="91"/>
      <c r="ANM103" s="91"/>
      <c r="ANN103" s="91"/>
      <c r="ANO103" s="91"/>
      <c r="ANP103" s="91"/>
      <c r="ANQ103" s="91"/>
      <c r="ANR103" s="91"/>
      <c r="ANS103" s="91"/>
      <c r="ANT103" s="91"/>
      <c r="ANU103" s="91"/>
      <c r="ANV103" s="91"/>
      <c r="ANW103" s="91"/>
      <c r="ANX103" s="91"/>
      <c r="ANY103" s="91"/>
      <c r="ANZ103" s="91"/>
      <c r="AOA103" s="91"/>
      <c r="AOB103" s="91"/>
      <c r="AOC103" s="91"/>
      <c r="AOD103" s="91"/>
      <c r="AOE103" s="91"/>
      <c r="AOF103" s="91"/>
      <c r="AOG103" s="91"/>
      <c r="AOH103" s="91"/>
      <c r="AOI103" s="91"/>
      <c r="AOJ103" s="91"/>
      <c r="AOK103" s="91"/>
      <c r="AOL103" s="91"/>
      <c r="AOM103" s="91"/>
      <c r="AON103" s="91"/>
      <c r="AOO103" s="91"/>
      <c r="AOP103" s="91"/>
      <c r="AOQ103" s="91"/>
      <c r="AOR103" s="91"/>
      <c r="AOS103" s="91"/>
      <c r="AOT103" s="91"/>
      <c r="AOU103" s="91"/>
      <c r="AOV103" s="91"/>
      <c r="AOW103" s="91"/>
      <c r="AOX103" s="91"/>
      <c r="AOY103" s="91"/>
      <c r="AOZ103" s="91"/>
      <c r="APA103" s="91"/>
      <c r="APB103" s="91"/>
      <c r="APC103" s="91"/>
      <c r="APD103" s="91"/>
      <c r="APE103" s="91"/>
      <c r="APF103" s="91"/>
      <c r="APG103" s="91"/>
      <c r="APH103" s="91"/>
      <c r="API103" s="91"/>
      <c r="APJ103" s="91"/>
      <c r="APK103" s="91"/>
      <c r="APL103" s="91"/>
      <c r="APM103" s="91"/>
      <c r="APN103" s="91"/>
      <c r="APO103" s="91"/>
      <c r="APP103" s="91"/>
      <c r="APQ103" s="91"/>
      <c r="APR103" s="91"/>
      <c r="APS103" s="91"/>
      <c r="APT103" s="91"/>
      <c r="APU103" s="91"/>
      <c r="APV103" s="91"/>
      <c r="APW103" s="91"/>
      <c r="APX103" s="91"/>
      <c r="APY103" s="91"/>
      <c r="APZ103" s="91"/>
      <c r="AQA103" s="91"/>
      <c r="AQB103" s="91"/>
      <c r="AQC103" s="91"/>
      <c r="AQD103" s="91"/>
      <c r="AQE103" s="91"/>
      <c r="AQF103" s="91"/>
      <c r="AQG103" s="91"/>
      <c r="AQH103" s="91"/>
      <c r="AQI103" s="91"/>
      <c r="AQJ103" s="91"/>
      <c r="AQK103" s="91"/>
      <c r="AQL103" s="91"/>
      <c r="AQM103" s="91"/>
      <c r="AQN103" s="91"/>
      <c r="AQO103" s="91"/>
      <c r="AQP103" s="91"/>
      <c r="AQQ103" s="91"/>
      <c r="AQR103" s="91"/>
      <c r="AQS103" s="91"/>
      <c r="AQT103" s="91"/>
      <c r="AQU103" s="91"/>
      <c r="AQV103" s="91"/>
      <c r="AQW103" s="91"/>
      <c r="AQX103" s="91"/>
      <c r="AQY103" s="91"/>
      <c r="AQZ103" s="91"/>
      <c r="ARA103" s="91"/>
      <c r="ARB103" s="91"/>
      <c r="ARC103" s="91"/>
      <c r="ARD103" s="91"/>
      <c r="ARE103" s="91"/>
      <c r="ARF103" s="91"/>
      <c r="ARG103" s="91"/>
      <c r="ARH103" s="91"/>
      <c r="ARI103" s="91"/>
      <c r="ARJ103" s="91"/>
      <c r="ARK103" s="91"/>
      <c r="ARL103" s="91"/>
      <c r="ARM103" s="91"/>
      <c r="ARN103" s="91"/>
      <c r="ARO103" s="91"/>
      <c r="ARP103" s="91"/>
      <c r="ARQ103" s="91"/>
      <c r="ARR103" s="91"/>
      <c r="ARS103" s="91"/>
      <c r="ART103" s="91"/>
      <c r="ARU103" s="91"/>
      <c r="ARV103" s="91"/>
      <c r="ARW103" s="91"/>
      <c r="ARX103" s="91"/>
      <c r="ARY103" s="91"/>
      <c r="ARZ103" s="91"/>
      <c r="ASA103" s="91"/>
      <c r="ASB103" s="91"/>
      <c r="ASC103" s="91"/>
      <c r="ASD103" s="91"/>
      <c r="ASE103" s="91"/>
      <c r="ASF103" s="91"/>
      <c r="ASG103" s="91"/>
      <c r="ASH103" s="91"/>
      <c r="ASI103" s="91"/>
      <c r="ASJ103" s="91"/>
      <c r="ASK103" s="91"/>
      <c r="ASL103" s="91"/>
      <c r="ASM103" s="91"/>
      <c r="ASN103" s="91"/>
      <c r="ASO103" s="91"/>
      <c r="ASP103" s="91"/>
      <c r="ASQ103" s="91"/>
      <c r="ASR103" s="91"/>
    </row>
    <row r="104" spans="1:1188" ht="1.1499999999999999" customHeight="1" x14ac:dyDescent="0.25">
      <c r="A104" s="129">
        <v>99</v>
      </c>
      <c r="B104" s="130">
        <v>28.13</v>
      </c>
      <c r="C104" s="123">
        <f>IF(ROW()-$B$4&lt;$B$112,2,3)</f>
        <v>3</v>
      </c>
      <c r="D104" s="129">
        <v>99</v>
      </c>
      <c r="E104" s="91">
        <v>0</v>
      </c>
      <c r="F104" s="92">
        <v>3.3733096999999999E-10</v>
      </c>
      <c r="G104" s="92">
        <v>5.3335169999999999E-9</v>
      </c>
      <c r="H104" s="92">
        <v>8.4718430000000003E-8</v>
      </c>
      <c r="I104" s="92">
        <v>1.3444901000000001E-6</v>
      </c>
      <c r="J104" s="92">
        <v>2.1302561000000002E-5</v>
      </c>
      <c r="K104" s="92">
        <v>3.3665989999999999E-4</v>
      </c>
      <c r="L104" s="92">
        <v>1.9363357E-3</v>
      </c>
      <c r="M104" s="92">
        <v>6.2506239999999998E-3</v>
      </c>
      <c r="N104" s="92">
        <v>1.5340273E-2</v>
      </c>
      <c r="O104" s="92">
        <v>3.1372169999999998E-2</v>
      </c>
      <c r="P104" s="92">
        <v>5.5713230000000002E-2</v>
      </c>
      <c r="Q104" s="92">
        <v>8.7825470000000003E-2</v>
      </c>
      <c r="R104" s="92">
        <v>0.12442236399999999</v>
      </c>
      <c r="S104" s="92">
        <v>0.15961495000000001</v>
      </c>
      <c r="T104" s="92">
        <v>0.18649437999999999</v>
      </c>
      <c r="U104" s="92">
        <v>0.1986743</v>
      </c>
      <c r="V104" s="92">
        <v>0.19628570000000001</v>
      </c>
      <c r="W104" s="92">
        <v>0.17790002999999999</v>
      </c>
      <c r="X104" s="92">
        <v>0.14709282000000001</v>
      </c>
      <c r="Y104" s="92">
        <v>0.11052315</v>
      </c>
      <c r="Z104" s="93">
        <v>7.4982430000000003E-2</v>
      </c>
      <c r="AA104" s="93">
        <v>4.5459684E-2</v>
      </c>
      <c r="AB104" s="93">
        <v>2.4215024000000002E-2</v>
      </c>
      <c r="AC104" s="93">
        <v>1.1008406E-2</v>
      </c>
      <c r="AD104" s="93">
        <v>4.0405014999999999E-3</v>
      </c>
      <c r="AE104" s="93">
        <v>1.0437062E-3</v>
      </c>
      <c r="AF104" s="93">
        <v>1.1804561E-4</v>
      </c>
      <c r="AG104" s="93">
        <v>9.3554550000000007E-6</v>
      </c>
      <c r="AH104" s="93">
        <v>2.2083684E-6</v>
      </c>
      <c r="AI104" s="93">
        <v>1.4629126999999999E-6</v>
      </c>
      <c r="AJ104" s="93">
        <v>9.5699399999999995E-7</v>
      </c>
      <c r="AK104" s="93">
        <v>3.9042948E-7</v>
      </c>
      <c r="AL104" s="93">
        <v>7.859121E-8</v>
      </c>
      <c r="AM104" s="93">
        <v>6.7743519999999997E-9</v>
      </c>
      <c r="AN104" s="93">
        <v>1.6352392E-9</v>
      </c>
      <c r="AO104" s="93">
        <v>9.1124259999999995E-10</v>
      </c>
      <c r="AP104" s="93">
        <v>3.8240208E-10</v>
      </c>
      <c r="AQ104" s="93">
        <v>9.1676980000000002E-11</v>
      </c>
      <c r="AR104" s="93">
        <v>3.3111145999999998E-11</v>
      </c>
      <c r="AS104" s="94">
        <v>0</v>
      </c>
      <c r="AT104" s="94">
        <v>3.3733154999999999E-10</v>
      </c>
      <c r="AU104" s="94">
        <v>5.3335100000000001E-9</v>
      </c>
      <c r="AV104" s="94">
        <v>8.4718000000000005E-8</v>
      </c>
      <c r="AW104" s="94">
        <v>1.3444795999999999E-6</v>
      </c>
      <c r="AX104" s="94">
        <v>2.1302364999999999E-5</v>
      </c>
      <c r="AY104" s="94">
        <v>3.3665689999999999E-4</v>
      </c>
      <c r="AZ104" s="94">
        <v>1.9363251000000001E-3</v>
      </c>
      <c r="BA104" s="94">
        <v>6.2506013000000003E-3</v>
      </c>
      <c r="BB104" s="94">
        <v>1.5340246E-2</v>
      </c>
      <c r="BC104" s="94">
        <v>3.1372166999999999E-2</v>
      </c>
      <c r="BD104" s="94">
        <v>5.5713270000000002E-2</v>
      </c>
      <c r="BE104" s="94">
        <v>8.7825619999999993E-2</v>
      </c>
      <c r="BF104" s="94">
        <v>0.12442273</v>
      </c>
      <c r="BG104" s="94">
        <v>0.15961559</v>
      </c>
      <c r="BH104" s="94">
        <v>0.18649536</v>
      </c>
      <c r="BI104" s="94">
        <v>0.19867544000000001</v>
      </c>
      <c r="BJ104" s="94">
        <v>0.19628687</v>
      </c>
      <c r="BK104" s="94">
        <v>0.17790112</v>
      </c>
      <c r="BL104" s="94">
        <v>0.14709370999999999</v>
      </c>
      <c r="BM104" s="94">
        <v>0.11052381</v>
      </c>
      <c r="BN104" s="94">
        <v>7.4982809999999997E-2</v>
      </c>
      <c r="BO104" s="94">
        <v>4.5459837000000003E-2</v>
      </c>
      <c r="BP104" s="94">
        <v>2.4215067E-2</v>
      </c>
      <c r="BQ104" s="94">
        <v>1.10084005E-2</v>
      </c>
      <c r="BR104" s="94">
        <v>4.0404940000000004E-3</v>
      </c>
      <c r="BS104" s="94">
        <v>1.0437019000000001E-3</v>
      </c>
      <c r="BT104" s="94">
        <v>1.1804432000000001E-4</v>
      </c>
      <c r="BU104" s="94">
        <v>9.3553759999999996E-6</v>
      </c>
      <c r="BV104" s="94">
        <v>2.2083570000000002E-6</v>
      </c>
      <c r="BW104" s="94">
        <v>1.4629052E-6</v>
      </c>
      <c r="BX104" s="94">
        <v>9.5698760000000002E-7</v>
      </c>
      <c r="BY104" s="94">
        <v>3.9042620000000002E-7</v>
      </c>
      <c r="BZ104" s="94">
        <v>7.8590299999999994E-8</v>
      </c>
      <c r="CA104" s="94">
        <v>6.7742890000000003E-9</v>
      </c>
      <c r="CB104" s="94">
        <v>1.6352376000000001E-9</v>
      </c>
      <c r="CC104" s="94">
        <v>9.1124575000000002E-10</v>
      </c>
      <c r="CD104" s="94">
        <v>3.8240170000000002E-10</v>
      </c>
      <c r="CE104" s="94">
        <v>9.1676853999999994E-11</v>
      </c>
      <c r="CF104" s="94">
        <v>3.3111410000000002E-11</v>
      </c>
      <c r="CG104" s="94">
        <v>0</v>
      </c>
      <c r="CH104" s="94">
        <v>3.3731175999999998E-10</v>
      </c>
      <c r="CI104" s="94">
        <v>5.3333349999999998E-9</v>
      </c>
      <c r="CJ104" s="94">
        <v>8.4716945000000002E-8</v>
      </c>
      <c r="CK104" s="94">
        <v>1.3444816999999999E-6</v>
      </c>
      <c r="CL104" s="94">
        <v>2.1302500000000001E-5</v>
      </c>
      <c r="CM104" s="94">
        <v>3.3665916999999997E-4</v>
      </c>
      <c r="CN104" s="94">
        <v>1.9363354999999999E-3</v>
      </c>
      <c r="CO104" s="94">
        <v>6.2506300000000001E-3</v>
      </c>
      <c r="CP104" s="94">
        <v>1.5340306E-2</v>
      </c>
      <c r="CQ104" s="94">
        <v>3.1372268000000002E-2</v>
      </c>
      <c r="CR104" s="94">
        <v>5.5713422999999998E-2</v>
      </c>
      <c r="CS104" s="94">
        <v>8.7825799999999996E-2</v>
      </c>
      <c r="CT104" s="94">
        <v>0.12442286</v>
      </c>
      <c r="CU104" s="94">
        <v>0.15961555999999999</v>
      </c>
      <c r="CV104" s="94">
        <v>0.18649499</v>
      </c>
      <c r="CW104" s="94">
        <v>0.19867477</v>
      </c>
      <c r="CX104" s="94">
        <v>0.19628603999999999</v>
      </c>
      <c r="CY104" s="94">
        <v>0.17789999000000001</v>
      </c>
      <c r="CZ104" s="94">
        <v>0.14709259999999999</v>
      </c>
      <c r="DA104" s="94">
        <v>0.11052284</v>
      </c>
      <c r="DB104" s="94">
        <v>7.4982114000000002E-2</v>
      </c>
      <c r="DC104" s="94">
        <v>4.5459393000000001E-2</v>
      </c>
      <c r="DD104" s="94">
        <v>2.4214803999999999E-2</v>
      </c>
      <c r="DE104" s="94">
        <v>1.1008272E-2</v>
      </c>
      <c r="DF104" s="94">
        <v>4.0404400000000002E-3</v>
      </c>
      <c r="DG104" s="94">
        <v>1.0436845E-3</v>
      </c>
      <c r="DH104" s="94">
        <v>1.1804113E-4</v>
      </c>
      <c r="DI104" s="94">
        <v>9.3551770000000002E-6</v>
      </c>
      <c r="DJ104" s="94">
        <v>2.2083495000000001E-6</v>
      </c>
      <c r="DK104" s="94">
        <v>1.4629108999999999E-6</v>
      </c>
      <c r="DL104" s="94">
        <v>9.5699019999999993E-7</v>
      </c>
      <c r="DM104" s="94">
        <v>3.9042750000000002E-7</v>
      </c>
      <c r="DN104" s="94">
        <v>7.859063E-8</v>
      </c>
      <c r="DO104" s="94">
        <v>6.7742904999999999E-9</v>
      </c>
      <c r="DP104" s="94">
        <v>1.6352282E-9</v>
      </c>
      <c r="DQ104" s="94">
        <v>9.1124146999999998E-10</v>
      </c>
      <c r="DR104" s="94">
        <v>3.8240505E-10</v>
      </c>
      <c r="DS104" s="94">
        <v>9.1677346000000006E-11</v>
      </c>
      <c r="DT104" s="94">
        <v>3.311154E-11</v>
      </c>
      <c r="DU104" s="94">
        <v>0</v>
      </c>
      <c r="DV104" s="94">
        <v>3.373152E-10</v>
      </c>
      <c r="DW104" s="94">
        <v>5.3333930000000001E-9</v>
      </c>
      <c r="DX104" s="94">
        <v>8.4717909999999996E-8</v>
      </c>
      <c r="DY104" s="94">
        <v>1.3444969E-6</v>
      </c>
      <c r="DZ104" s="94">
        <v>2.1302730000000001E-5</v>
      </c>
      <c r="EA104" s="94">
        <v>3.3666251999999998E-4</v>
      </c>
      <c r="EB104" s="94">
        <v>1.9363449999999999E-3</v>
      </c>
      <c r="EC104" s="94">
        <v>6.2506439999999996E-3</v>
      </c>
      <c r="ED104" s="94">
        <v>1.5340318E-2</v>
      </c>
      <c r="EE104" s="94">
        <v>3.1372257000000001E-2</v>
      </c>
      <c r="EF104" s="94">
        <v>5.5713322000000003E-2</v>
      </c>
      <c r="EG104" s="94">
        <v>8.7825559999999997E-2</v>
      </c>
      <c r="EH104" s="94">
        <v>0.12442242000000001</v>
      </c>
      <c r="EI104" s="94">
        <v>0.15961491999999999</v>
      </c>
      <c r="EJ104" s="94">
        <v>0.18649429000000001</v>
      </c>
      <c r="EK104" s="94">
        <v>0.19867409999999999</v>
      </c>
      <c r="EL104" s="94">
        <v>0.19628540999999999</v>
      </c>
      <c r="EM104" s="94">
        <v>0.17789961000000001</v>
      </c>
      <c r="EN104" s="94">
        <v>0.14709242</v>
      </c>
      <c r="EO104" s="94">
        <v>0.11052286</v>
      </c>
      <c r="EP104" s="94">
        <v>7.498225E-2</v>
      </c>
      <c r="EQ104" s="94">
        <v>4.5459550000000001E-2</v>
      </c>
      <c r="ER104" s="94">
        <v>2.4214922E-2</v>
      </c>
      <c r="ES104" s="94">
        <v>1.1008344999999999E-2</v>
      </c>
      <c r="ET104" s="94">
        <v>4.0404760000000003E-3</v>
      </c>
      <c r="EU104" s="94">
        <v>1.0436986E-3</v>
      </c>
      <c r="EV104" s="94">
        <v>1.18043805E-4</v>
      </c>
      <c r="EW104" s="94">
        <v>9.3553690000000005E-6</v>
      </c>
      <c r="EX104" s="94">
        <v>2.2083830000000001E-6</v>
      </c>
      <c r="EY104" s="94">
        <v>1.4629293999999999E-6</v>
      </c>
      <c r="EZ104" s="94">
        <v>9.570013999999999E-7</v>
      </c>
      <c r="FA104" s="94">
        <v>3.9043107E-7</v>
      </c>
      <c r="FB104" s="94">
        <v>7.8591149999999994E-8</v>
      </c>
      <c r="FC104" s="94">
        <v>6.7743713E-9</v>
      </c>
      <c r="FD104" s="94">
        <v>1.6352674999999999E-9</v>
      </c>
      <c r="FE104" s="94">
        <v>9.1126834000000005E-10</v>
      </c>
      <c r="FF104" s="94">
        <v>3.8241076999999999E-10</v>
      </c>
      <c r="FG104" s="94">
        <v>9.167944E-11</v>
      </c>
      <c r="FH104" s="94">
        <v>3.311228E-11</v>
      </c>
      <c r="FI104" s="94">
        <v>0</v>
      </c>
      <c r="FJ104" s="94">
        <v>3.3731544999999998E-10</v>
      </c>
      <c r="FK104" s="94">
        <v>5.3333972999999998E-9</v>
      </c>
      <c r="FL104" s="94">
        <v>8.4717996000000003E-8</v>
      </c>
      <c r="FM104" s="94">
        <v>1.3444985000000001E-6</v>
      </c>
      <c r="FN104" s="94">
        <v>2.1302754E-5</v>
      </c>
      <c r="FO104" s="94">
        <v>3.3666274999999998E-4</v>
      </c>
      <c r="FP104" s="94">
        <v>1.936342E-3</v>
      </c>
      <c r="FQ104" s="94">
        <v>6.2506287000000001E-3</v>
      </c>
      <c r="FR104" s="94">
        <v>1.5340260999999999E-2</v>
      </c>
      <c r="FS104" s="94">
        <v>3.1372129999999998E-2</v>
      </c>
      <c r="FT104" s="94">
        <v>5.571313E-2</v>
      </c>
      <c r="FU104" s="94">
        <v>8.7825299999999995E-2</v>
      </c>
      <c r="FV104" s="94">
        <v>0.1244222</v>
      </c>
      <c r="FW104" s="94">
        <v>0.15961487999999999</v>
      </c>
      <c r="FX104" s="94">
        <v>0.18649447999999999</v>
      </c>
      <c r="FY104" s="94">
        <v>0.19867467999999999</v>
      </c>
      <c r="FZ104" s="94">
        <v>0.19628617000000001</v>
      </c>
      <c r="GA104" s="94">
        <v>0.17790033999999999</v>
      </c>
      <c r="GB104" s="94">
        <v>0.14709291999999999</v>
      </c>
      <c r="GC104" s="94">
        <v>0.110523134</v>
      </c>
      <c r="GD104" s="94">
        <v>7.4982359999999998E-2</v>
      </c>
      <c r="GE104" s="94">
        <v>4.5459594999999998E-2</v>
      </c>
      <c r="GF104" s="94">
        <v>2.4214946000000001E-2</v>
      </c>
      <c r="GG104" s="94">
        <v>1.1008352000000001E-2</v>
      </c>
      <c r="GH104" s="94">
        <v>4.0404773000000003E-3</v>
      </c>
      <c r="GI104" s="94">
        <v>1.0436979E-3</v>
      </c>
      <c r="GJ104" s="94">
        <v>1.180438E-4</v>
      </c>
      <c r="GK104" s="94">
        <v>9.3553759999999996E-6</v>
      </c>
      <c r="GL104" s="94">
        <v>2.2083783999999999E-6</v>
      </c>
      <c r="GM104" s="94">
        <v>1.4629213999999999E-6</v>
      </c>
      <c r="GN104" s="94">
        <v>9.5699280000000004E-7</v>
      </c>
      <c r="GO104" s="94">
        <v>3.9042620000000002E-7</v>
      </c>
      <c r="GP104" s="94">
        <v>7.8590989999999996E-8</v>
      </c>
      <c r="GQ104" s="94">
        <v>6.7743959999999997E-9</v>
      </c>
      <c r="GR104" s="94">
        <v>1.6352578999999999E-9</v>
      </c>
      <c r="GS104" s="94">
        <v>9.1124830000000001E-10</v>
      </c>
      <c r="GT104" s="94">
        <v>3.8240750000000001E-10</v>
      </c>
      <c r="GU104" s="94">
        <v>9.1677909999999996E-11</v>
      </c>
      <c r="GV104" s="94">
        <v>3.3111749999999998E-11</v>
      </c>
      <c r="GW104" s="94">
        <v>0</v>
      </c>
      <c r="GX104" s="94">
        <v>3.3731250000000002E-10</v>
      </c>
      <c r="GY104" s="94">
        <v>5.3333506999999998E-9</v>
      </c>
      <c r="GZ104" s="94">
        <v>8.4717240000000001E-8</v>
      </c>
      <c r="HA104" s="94">
        <v>1.3444866000000001E-6</v>
      </c>
      <c r="HB104" s="94">
        <v>2.1302569E-5</v>
      </c>
      <c r="HC104" s="94">
        <v>3.3665997999999999E-4</v>
      </c>
      <c r="HD104" s="94">
        <v>1.9363322000000001E-3</v>
      </c>
      <c r="HE104" s="94">
        <v>6.2506039999999999E-3</v>
      </c>
      <c r="HF104" s="94">
        <v>1.534022E-2</v>
      </c>
      <c r="HG104" s="94">
        <v>3.1372079999999997E-2</v>
      </c>
      <c r="HH104" s="94">
        <v>5.5713110000000003E-2</v>
      </c>
      <c r="HI104" s="94">
        <v>8.7825336000000004E-2</v>
      </c>
      <c r="HJ104" s="94">
        <v>0.12442221000000001</v>
      </c>
      <c r="HK104" s="94">
        <v>0.1596149</v>
      </c>
      <c r="HL104" s="94">
        <v>0.18649447999999999</v>
      </c>
      <c r="HM104" s="94">
        <v>0.19867454000000001</v>
      </c>
      <c r="HN104" s="94">
        <v>0.19628608</v>
      </c>
      <c r="HO104" s="94">
        <v>0.17790048</v>
      </c>
      <c r="HP104" s="94">
        <v>0.14709311999999999</v>
      </c>
      <c r="HQ104" s="94">
        <v>0.110523336</v>
      </c>
      <c r="HR104" s="94">
        <v>7.4982510000000002E-2</v>
      </c>
      <c r="HS104" s="94">
        <v>4.5459654000000002E-2</v>
      </c>
      <c r="HT104" s="94">
        <v>2.4214937999999998E-2</v>
      </c>
      <c r="HU104" s="94">
        <v>1.1008326000000001E-2</v>
      </c>
      <c r="HV104" s="94">
        <v>4.0404530000000003E-3</v>
      </c>
      <c r="HW104" s="94">
        <v>1.0436871E-3</v>
      </c>
      <c r="HX104" s="94">
        <v>1.1804142000000001E-4</v>
      </c>
      <c r="HY104" s="94">
        <v>9.3552059999999996E-6</v>
      </c>
      <c r="HZ104" s="94">
        <v>2.2083588999999999E-6</v>
      </c>
      <c r="IA104" s="94">
        <v>1.4629168999999999E-6</v>
      </c>
      <c r="IB104" s="94">
        <v>9.5699439999999992E-7</v>
      </c>
      <c r="IC104" s="94">
        <v>3.9042789000000001E-7</v>
      </c>
      <c r="ID104" s="94">
        <v>7.8590129999999999E-8</v>
      </c>
      <c r="IE104" s="94">
        <v>6.7742793999999997E-9</v>
      </c>
      <c r="IF104" s="94">
        <v>1.6352363000000001E-9</v>
      </c>
      <c r="IG104" s="94">
        <v>9.1124589999999997E-10</v>
      </c>
      <c r="IH104" s="94">
        <v>3.8240744E-10</v>
      </c>
      <c r="II104" s="94">
        <v>9.1678199999999995E-11</v>
      </c>
      <c r="IJ104" s="94">
        <v>3.3111736000000003E-11</v>
      </c>
      <c r="IK104" s="94">
        <v>0</v>
      </c>
      <c r="IL104" s="94">
        <v>3.3730949E-10</v>
      </c>
      <c r="IM104" s="94">
        <v>5.3333022000000001E-9</v>
      </c>
      <c r="IN104" s="94">
        <v>8.471647E-8</v>
      </c>
      <c r="IO104" s="94">
        <v>1.3444746E-6</v>
      </c>
      <c r="IP104" s="94">
        <v>2.1302391999999999E-5</v>
      </c>
      <c r="IQ104" s="94">
        <v>3.3665757000000003E-4</v>
      </c>
      <c r="IR104" s="94">
        <v>1.9363263E-3</v>
      </c>
      <c r="IS104" s="94">
        <v>6.2505966E-3</v>
      </c>
      <c r="IT104" s="94">
        <v>1.5340209E-2</v>
      </c>
      <c r="IU104" s="94">
        <v>3.1372066999999997E-2</v>
      </c>
      <c r="IV104" s="94">
        <v>5.5713102E-2</v>
      </c>
      <c r="IW104" s="94">
        <v>8.7825390000000003E-2</v>
      </c>
      <c r="IX104" s="94">
        <v>0.12442244</v>
      </c>
      <c r="IY104" s="94">
        <v>0.15961512999999999</v>
      </c>
      <c r="IZ104" s="94">
        <v>0.18649458999999999</v>
      </c>
      <c r="JA104" s="94">
        <v>0.19867451</v>
      </c>
      <c r="JB104" s="94">
        <v>0.19628593</v>
      </c>
      <c r="JC104" s="94">
        <v>0.17790015000000001</v>
      </c>
      <c r="JD104" s="94">
        <v>0.14709283000000001</v>
      </c>
      <c r="JE104" s="94">
        <v>0.1105231</v>
      </c>
      <c r="JF104" s="94">
        <v>7.4982345000000006E-2</v>
      </c>
      <c r="JG104" s="94">
        <v>4.5459569999999998E-2</v>
      </c>
      <c r="JH104" s="94">
        <v>2.4214909999999999E-2</v>
      </c>
      <c r="JI104" s="94">
        <v>1.1008314999999999E-2</v>
      </c>
      <c r="JJ104" s="94">
        <v>4.0404485E-3</v>
      </c>
      <c r="JK104" s="94">
        <v>1.0436855999999999E-3</v>
      </c>
      <c r="JL104" s="94">
        <v>1.1804166E-4</v>
      </c>
      <c r="JM104" s="94">
        <v>9.3552240000000005E-6</v>
      </c>
      <c r="JN104" s="94">
        <v>2.2083620000000001E-6</v>
      </c>
      <c r="JO104" s="94">
        <v>1.4629181E-6</v>
      </c>
      <c r="JP104" s="94">
        <v>9.5699700000000003E-7</v>
      </c>
      <c r="JQ104" s="94">
        <v>3.9043205999999999E-7</v>
      </c>
      <c r="JR104" s="94">
        <v>7.8591205999999998E-8</v>
      </c>
      <c r="JS104" s="94">
        <v>6.7743380000000002E-9</v>
      </c>
      <c r="JT104" s="94">
        <v>1.6352437E-9</v>
      </c>
      <c r="JU104" s="94">
        <v>9.1125195999999998E-10</v>
      </c>
      <c r="JV104" s="94">
        <v>3.8240859999999999E-10</v>
      </c>
      <c r="JW104" s="94">
        <v>9.1678739999999997E-11</v>
      </c>
      <c r="JX104" s="94">
        <v>3.3111923000000001E-11</v>
      </c>
      <c r="JY104" s="94">
        <v>0</v>
      </c>
      <c r="JZ104" s="94">
        <v>3.3730769999999999E-10</v>
      </c>
      <c r="KA104" s="94">
        <v>5.333276E-9</v>
      </c>
      <c r="KB104" s="94">
        <v>8.4716085000000006E-8</v>
      </c>
      <c r="KC104" s="94">
        <v>1.344469E-6</v>
      </c>
      <c r="KD104" s="94">
        <v>2.1302318E-5</v>
      </c>
      <c r="KE104" s="94">
        <v>3.3665677999999998E-4</v>
      </c>
      <c r="KF104" s="94">
        <v>1.9363251000000001E-3</v>
      </c>
      <c r="KG104" s="94">
        <v>6.2505939999999999E-3</v>
      </c>
      <c r="KH104" s="94">
        <v>1.5340206E-2</v>
      </c>
      <c r="KI104" s="94">
        <v>3.1372049999999999E-2</v>
      </c>
      <c r="KJ104" s="94">
        <v>5.571305E-2</v>
      </c>
      <c r="KK104" s="94">
        <v>8.7825310000000004E-2</v>
      </c>
      <c r="KL104" s="94">
        <v>0.12442234000000001</v>
      </c>
      <c r="KM104" s="94">
        <v>0.15961512999999999</v>
      </c>
      <c r="KN104" s="94">
        <v>0.18649466000000001</v>
      </c>
      <c r="KO104" s="94">
        <v>0.19867456999999999</v>
      </c>
      <c r="KP104" s="94">
        <v>0.19628598</v>
      </c>
      <c r="KQ104" s="94">
        <v>0.17790020000000001</v>
      </c>
      <c r="KR104" s="94">
        <v>0.14709283000000001</v>
      </c>
      <c r="KS104" s="94">
        <v>0.110523</v>
      </c>
      <c r="KT104" s="94">
        <v>7.4982220000000002E-2</v>
      </c>
      <c r="KU104" s="94">
        <v>4.5459468000000003E-2</v>
      </c>
      <c r="KV104" s="94">
        <v>2.421485E-2</v>
      </c>
      <c r="KW104" s="94">
        <v>1.10082915E-2</v>
      </c>
      <c r="KX104" s="94">
        <v>4.0404489999999998E-3</v>
      </c>
      <c r="KY104" s="94">
        <v>1.0436896E-3</v>
      </c>
      <c r="KZ104" s="94">
        <v>1.1804311E-4</v>
      </c>
      <c r="LA104" s="94">
        <v>9.3553160000000005E-6</v>
      </c>
      <c r="LB104" s="94">
        <v>2.2083677E-6</v>
      </c>
      <c r="LC104" s="94">
        <v>1.4629167E-6</v>
      </c>
      <c r="LD104" s="94">
        <v>9.5699369999999992E-7</v>
      </c>
      <c r="LE104" s="94">
        <v>3.9043036000000002E-7</v>
      </c>
      <c r="LF104" s="94">
        <v>7.8591860000000002E-8</v>
      </c>
      <c r="LG104" s="94">
        <v>6.7744104000000001E-9</v>
      </c>
      <c r="LH104" s="94">
        <v>1.6352537000000001E-9</v>
      </c>
      <c r="LI104" s="94">
        <v>9.1125406999999997E-10</v>
      </c>
      <c r="LJ104" s="94">
        <v>3.8240839999999998E-10</v>
      </c>
      <c r="LK104" s="94">
        <v>9.1678770000000001E-11</v>
      </c>
      <c r="LL104" s="94">
        <v>3.3111937000000003E-11</v>
      </c>
      <c r="LM104" s="94">
        <v>0</v>
      </c>
      <c r="LN104" s="94">
        <v>3.3730588E-10</v>
      </c>
      <c r="LO104" s="94">
        <v>5.3332476E-9</v>
      </c>
      <c r="LP104" s="94">
        <v>8.4715669999999996E-8</v>
      </c>
      <c r="LQ104" s="94">
        <v>1.3444629000000001E-6</v>
      </c>
      <c r="LR104" s="94">
        <v>2.1302235999999999E-5</v>
      </c>
      <c r="LS104" s="94">
        <v>3.3665582000000002E-4</v>
      </c>
      <c r="LT104" s="94">
        <v>1.9363248E-3</v>
      </c>
      <c r="LU104" s="94">
        <v>6.2506002999999999E-3</v>
      </c>
      <c r="LV104" s="94">
        <v>1.534022E-2</v>
      </c>
      <c r="LW104" s="94">
        <v>3.1372074E-2</v>
      </c>
      <c r="LX104" s="94">
        <v>5.5713072000000002E-2</v>
      </c>
      <c r="LY104" s="94">
        <v>8.7825230000000004E-2</v>
      </c>
      <c r="LZ104" s="94">
        <v>0.12442214</v>
      </c>
      <c r="MA104" s="94">
        <v>0.15961483000000001</v>
      </c>
      <c r="MB104" s="94">
        <v>0.18649441999999999</v>
      </c>
      <c r="MC104" s="94">
        <v>0.19867444000000001</v>
      </c>
      <c r="MD104" s="94">
        <v>0.19628587</v>
      </c>
      <c r="ME104" s="94">
        <v>0.17790011999999999</v>
      </c>
      <c r="MF104" s="94">
        <v>0.14709277000000001</v>
      </c>
      <c r="MG104" s="94">
        <v>0.11052297</v>
      </c>
      <c r="MH104" s="94">
        <v>7.4982149999999997E-2</v>
      </c>
      <c r="MI104" s="94">
        <v>4.5459405000000001E-2</v>
      </c>
      <c r="MJ104" s="94">
        <v>2.4214817E-2</v>
      </c>
      <c r="MK104" s="94">
        <v>1.1008284E-2</v>
      </c>
      <c r="ML104" s="94">
        <v>4.0404443000000003E-3</v>
      </c>
      <c r="MM104" s="94">
        <v>1.043689E-3</v>
      </c>
      <c r="MN104" s="94">
        <v>1.18043514E-4</v>
      </c>
      <c r="MO104" s="94">
        <v>9.3553399999999994E-6</v>
      </c>
      <c r="MP104" s="94">
        <v>2.2083689000000002E-6</v>
      </c>
      <c r="MQ104" s="94">
        <v>1.4629171999999999E-6</v>
      </c>
      <c r="MR104" s="94">
        <v>9.5699240000000007E-7</v>
      </c>
      <c r="MS104" s="94">
        <v>3.9042745999999998E-7</v>
      </c>
      <c r="MT104" s="94">
        <v>7.8591255999999994E-8</v>
      </c>
      <c r="MU104" s="94">
        <v>6.7743820000000002E-9</v>
      </c>
      <c r="MV104" s="94">
        <v>1.6352545999999999E-9</v>
      </c>
      <c r="MW104" s="94">
        <v>9.112554E-10</v>
      </c>
      <c r="MX104" s="94">
        <v>3.8240869999999997E-10</v>
      </c>
      <c r="MY104" s="94">
        <v>9.1678849999999996E-11</v>
      </c>
      <c r="MZ104" s="94">
        <v>3.3111915999999997E-11</v>
      </c>
      <c r="NA104" s="94">
        <v>0</v>
      </c>
      <c r="NB104" s="94">
        <v>3.3730490000000002E-10</v>
      </c>
      <c r="NC104" s="94">
        <v>5.3332306999999996E-9</v>
      </c>
      <c r="ND104" s="94">
        <v>8.4715399999999996E-8</v>
      </c>
      <c r="NE104" s="94">
        <v>1.3444585E-6</v>
      </c>
      <c r="NF104" s="94">
        <v>2.1302164999999998E-5</v>
      </c>
      <c r="NG104" s="94">
        <v>3.3665471999999998E-4</v>
      </c>
      <c r="NH104" s="94">
        <v>1.9363207999999999E-3</v>
      </c>
      <c r="NI104" s="94">
        <v>6.2505905999999996E-3</v>
      </c>
      <c r="NJ104" s="94">
        <v>1.5340206E-2</v>
      </c>
      <c r="NK104" s="94">
        <v>3.1372066999999997E-2</v>
      </c>
      <c r="NL104" s="94">
        <v>5.5713058000000003E-2</v>
      </c>
      <c r="NM104" s="94">
        <v>8.7825210000000001E-2</v>
      </c>
      <c r="NN104" s="94">
        <v>0.124422</v>
      </c>
      <c r="NO104" s="94">
        <v>0.15961455999999999</v>
      </c>
      <c r="NP104" s="94">
        <v>0.18649414</v>
      </c>
      <c r="NQ104" s="94">
        <v>0.19867414</v>
      </c>
      <c r="NR104" s="94">
        <v>0.19628564000000001</v>
      </c>
      <c r="NS104" s="94">
        <v>0.17789996999999999</v>
      </c>
      <c r="NT104" s="94">
        <v>0.14709273</v>
      </c>
      <c r="NU104" s="94">
        <v>0.11052305</v>
      </c>
      <c r="NV104" s="94">
        <v>7.4982270000000004E-2</v>
      </c>
      <c r="NW104" s="94">
        <v>4.5459504999999997E-2</v>
      </c>
      <c r="NX104" s="94">
        <v>2.4214869999999999E-2</v>
      </c>
      <c r="NY104" s="94">
        <v>1.1008311E-2</v>
      </c>
      <c r="NZ104" s="94">
        <v>4.0404539999999997E-3</v>
      </c>
      <c r="OA104" s="94">
        <v>1.0436897E-3</v>
      </c>
      <c r="OB104" s="94">
        <v>1.1804288E-4</v>
      </c>
      <c r="OC104" s="94">
        <v>9.3553059999999998E-6</v>
      </c>
      <c r="OD104" s="94">
        <v>2.2083699999999999E-6</v>
      </c>
      <c r="OE104" s="94">
        <v>1.462922E-6</v>
      </c>
      <c r="OF104" s="94">
        <v>9.5699649999999991E-7</v>
      </c>
      <c r="OG104" s="94">
        <v>3.9042845000000002E-7</v>
      </c>
      <c r="OH104" s="94">
        <v>7.8590960000000006E-8</v>
      </c>
      <c r="OI104" s="94">
        <v>6.7743596999999997E-9</v>
      </c>
      <c r="OJ104" s="94">
        <v>1.6352544000000001E-9</v>
      </c>
      <c r="OK104" s="94">
        <v>9.1125629999999997E-10</v>
      </c>
      <c r="OL104" s="94">
        <v>3.8240922000000002E-10</v>
      </c>
      <c r="OM104" s="94">
        <v>9.1679020000000003E-11</v>
      </c>
      <c r="ON104" s="94">
        <v>3.3111954E-11</v>
      </c>
      <c r="OO104" s="94">
        <v>0</v>
      </c>
      <c r="OP104" s="94">
        <v>3.3730639999999999E-10</v>
      </c>
      <c r="OQ104" s="94">
        <v>5.3332530000000001E-9</v>
      </c>
      <c r="OR104" s="94">
        <v>8.4715744E-8</v>
      </c>
      <c r="OS104" s="94">
        <v>1.3444636000000001E-6</v>
      </c>
      <c r="OT104" s="94">
        <v>2.130224E-5</v>
      </c>
      <c r="OU104" s="94">
        <v>3.3665562000000001E-4</v>
      </c>
      <c r="OV104" s="94">
        <v>1.9363214000000001E-3</v>
      </c>
      <c r="OW104" s="94">
        <v>6.2505887000000003E-3</v>
      </c>
      <c r="OX104" s="94">
        <v>1.5340196E-2</v>
      </c>
      <c r="OY104" s="94">
        <v>3.1372036999999998E-2</v>
      </c>
      <c r="OZ104" s="94">
        <v>5.5713029999999997E-2</v>
      </c>
      <c r="PA104" s="94">
        <v>8.7825189999999997E-2</v>
      </c>
      <c r="PB104" s="94">
        <v>0.12442203</v>
      </c>
      <c r="PC104" s="94">
        <v>0.15961455999999999</v>
      </c>
      <c r="PD104" s="94">
        <v>0.18649407000000001</v>
      </c>
      <c r="PE104" s="94">
        <v>0.19867402000000001</v>
      </c>
      <c r="PF104" s="94">
        <v>0.19628551999999999</v>
      </c>
      <c r="PG104" s="94">
        <v>0.17789975999999999</v>
      </c>
      <c r="PH104" s="94">
        <v>0.14709254999999999</v>
      </c>
      <c r="PI104" s="94">
        <v>0.11052295600000001</v>
      </c>
      <c r="PJ104" s="94">
        <v>7.4982255999999997E-2</v>
      </c>
      <c r="PK104" s="94">
        <v>4.5459529999999998E-2</v>
      </c>
      <c r="PL104" s="94">
        <v>2.4214900000000001E-2</v>
      </c>
      <c r="PM104" s="94">
        <v>1.1008332500000001E-2</v>
      </c>
      <c r="PN104" s="94">
        <v>4.0404684999999999E-3</v>
      </c>
      <c r="PO104" s="94">
        <v>1.0436934E-3</v>
      </c>
      <c r="PP104" s="94">
        <v>1.18042626E-4</v>
      </c>
      <c r="PQ104" s="94">
        <v>9.3552979999999995E-6</v>
      </c>
      <c r="PR104" s="94">
        <v>2.2083718000000001E-6</v>
      </c>
      <c r="PS104" s="94">
        <v>1.4629230999999999E-6</v>
      </c>
      <c r="PT104" s="94">
        <v>9.5699889999999993E-7</v>
      </c>
      <c r="PU104" s="94">
        <v>3.9043080000000003E-7</v>
      </c>
      <c r="PV104" s="94">
        <v>7.8591559999999999E-8</v>
      </c>
      <c r="PW104" s="94">
        <v>6.7744069999999998E-9</v>
      </c>
      <c r="PX104" s="94">
        <v>1.6352616999999999E-9</v>
      </c>
      <c r="PY104" s="94">
        <v>9.1125873999999999E-10</v>
      </c>
      <c r="PZ104" s="94">
        <v>3.8241024000000001E-10</v>
      </c>
      <c r="QA104" s="94">
        <v>9.1679290000000004E-11</v>
      </c>
      <c r="QB104" s="94">
        <v>3.3112055E-11</v>
      </c>
      <c r="QC104" s="94">
        <v>0</v>
      </c>
      <c r="QD104" s="94">
        <v>3.3730812999999999E-10</v>
      </c>
      <c r="QE104" s="94">
        <v>5.3332787E-9</v>
      </c>
      <c r="QF104" s="94">
        <v>8.4716169999999997E-8</v>
      </c>
      <c r="QG104" s="94">
        <v>1.3444704E-6</v>
      </c>
      <c r="QH104" s="94">
        <v>2.1302342999999999E-5</v>
      </c>
      <c r="QI104" s="94">
        <v>3.3665710000000001E-4</v>
      </c>
      <c r="QJ104" s="94">
        <v>1.9363242E-3</v>
      </c>
      <c r="QK104" s="94">
        <v>6.2505920000000001E-3</v>
      </c>
      <c r="QL104" s="94">
        <v>1.5340199000000001E-2</v>
      </c>
      <c r="QM104" s="94">
        <v>3.1372030000000002E-2</v>
      </c>
      <c r="QN104" s="94">
        <v>5.5712989999999997E-2</v>
      </c>
      <c r="QO104" s="94">
        <v>8.7825133999999999E-2</v>
      </c>
      <c r="QP104" s="94">
        <v>0.124422</v>
      </c>
      <c r="QQ104" s="94">
        <v>0.15961460999999999</v>
      </c>
      <c r="QR104" s="94">
        <v>0.18649415999999999</v>
      </c>
      <c r="QS104" s="94">
        <v>0.19867419</v>
      </c>
      <c r="QT104" s="94">
        <v>0.19628571</v>
      </c>
      <c r="QU104" s="94">
        <v>0.17789999000000001</v>
      </c>
      <c r="QV104" s="94">
        <v>0.14709269</v>
      </c>
      <c r="QW104" s="94">
        <v>0.11052304</v>
      </c>
      <c r="QX104" s="94">
        <v>7.4982314999999994E-2</v>
      </c>
      <c r="QY104" s="94">
        <v>4.5459569999999998E-2</v>
      </c>
      <c r="QZ104" s="94">
        <v>2.4214922999999999E-2</v>
      </c>
      <c r="RA104" s="94">
        <v>1.1008337E-2</v>
      </c>
      <c r="RB104" s="94">
        <v>4.0404684999999999E-3</v>
      </c>
      <c r="RC104" s="94">
        <v>1.0436947E-3</v>
      </c>
      <c r="RD104" s="94">
        <v>1.180431E-4</v>
      </c>
      <c r="RE104" s="94">
        <v>9.3553309999999998E-6</v>
      </c>
      <c r="RF104" s="94">
        <v>2.2083748E-6</v>
      </c>
      <c r="RG104" s="94">
        <v>1.4629222000000001E-6</v>
      </c>
      <c r="RH104" s="94">
        <v>9.5699779999999997E-7</v>
      </c>
      <c r="RI104" s="94">
        <v>3.9043160000000002E-7</v>
      </c>
      <c r="RJ104" s="94">
        <v>7.8592149999999995E-8</v>
      </c>
      <c r="RK104" s="94">
        <v>6.7744440000000001E-9</v>
      </c>
      <c r="RL104" s="94">
        <v>1.6352648000000001E-9</v>
      </c>
      <c r="RM104" s="94">
        <v>9.1125824000000003E-10</v>
      </c>
      <c r="RN104" s="94">
        <v>3.8240980000000001E-10</v>
      </c>
      <c r="RO104" s="94">
        <v>9.1679119999999996E-11</v>
      </c>
      <c r="RP104" s="94">
        <v>3.3111995999999998E-11</v>
      </c>
      <c r="RQ104" s="94">
        <v>0</v>
      </c>
      <c r="RR104" s="94">
        <v>3.3730824000000001E-10</v>
      </c>
      <c r="RS104" s="94">
        <v>5.3332773999999996E-9</v>
      </c>
      <c r="RT104" s="94">
        <v>8.4716150000000004E-8</v>
      </c>
      <c r="RU104" s="94">
        <v>1.3444704E-6</v>
      </c>
      <c r="RV104" s="94">
        <v>2.1302334000000001E-5</v>
      </c>
      <c r="RW104" s="94">
        <v>3.3665696000000002E-4</v>
      </c>
      <c r="RX104" s="94">
        <v>1.9363248E-3</v>
      </c>
      <c r="RY104" s="94">
        <v>6.2505929999999996E-3</v>
      </c>
      <c r="RZ104" s="94">
        <v>1.53402025E-2</v>
      </c>
      <c r="SA104" s="94">
        <v>3.1372025999999997E-2</v>
      </c>
      <c r="SB104" s="94">
        <v>5.5712980000000002E-2</v>
      </c>
      <c r="SC104" s="94">
        <v>8.7825075000000002E-2</v>
      </c>
      <c r="SD104" s="94">
        <v>0.12442188</v>
      </c>
      <c r="SE104" s="94">
        <v>0.15961449</v>
      </c>
      <c r="SF104" s="94">
        <v>0.1864941</v>
      </c>
      <c r="SG104" s="94">
        <v>0.19867425</v>
      </c>
      <c r="SH104" s="94">
        <v>0.19628586000000001</v>
      </c>
      <c r="SI104" s="94">
        <v>0.17790017999999999</v>
      </c>
      <c r="SJ104" s="94">
        <v>0.14709290999999999</v>
      </c>
      <c r="SK104" s="94">
        <v>0.1105232</v>
      </c>
      <c r="SL104" s="94">
        <v>7.4982430000000003E-2</v>
      </c>
      <c r="SM104" s="94">
        <v>4.5459640000000003E-2</v>
      </c>
      <c r="SN104" s="94">
        <v>2.4214948E-2</v>
      </c>
      <c r="SO104" s="94">
        <v>1.1008337999999999E-2</v>
      </c>
      <c r="SP104" s="94">
        <v>4.0404660000000004E-3</v>
      </c>
      <c r="SQ104" s="94">
        <v>1.0436937000000001E-3</v>
      </c>
      <c r="SR104" s="94">
        <v>1.1804347E-4</v>
      </c>
      <c r="SS104" s="94">
        <v>9.3553534999999997E-6</v>
      </c>
      <c r="ST104" s="94">
        <v>2.2083746000000001E-6</v>
      </c>
      <c r="SU104" s="94">
        <v>1.4629190000000001E-6</v>
      </c>
      <c r="SV104" s="94">
        <v>9.5699450000000007E-7</v>
      </c>
      <c r="SW104" s="94">
        <v>3.9043012999999998E-7</v>
      </c>
      <c r="SX104" s="94">
        <v>7.8592094999999994E-8</v>
      </c>
      <c r="SY104" s="94">
        <v>6.7744366000000002E-9</v>
      </c>
      <c r="SZ104" s="94">
        <v>1.6352588E-9</v>
      </c>
      <c r="TA104" s="94">
        <v>9.1125434999999997E-10</v>
      </c>
      <c r="TB104" s="94">
        <v>3.8240869999999997E-10</v>
      </c>
      <c r="TC104" s="94">
        <v>9.1678890000000006E-11</v>
      </c>
      <c r="TD104" s="94">
        <v>3.3111867000000001E-11</v>
      </c>
      <c r="TE104" s="94">
        <v>0</v>
      </c>
      <c r="TF104" s="94">
        <v>3.3730643000000002E-10</v>
      </c>
      <c r="TG104" s="94">
        <v>5.3332476E-9</v>
      </c>
      <c r="TH104" s="94">
        <v>8.4715669999999996E-8</v>
      </c>
      <c r="TI104" s="94">
        <v>1.3444634999999999E-6</v>
      </c>
      <c r="TJ104" s="94">
        <v>2.1302227000000001E-5</v>
      </c>
      <c r="TK104" s="94">
        <v>3.3665547000000001E-4</v>
      </c>
      <c r="TL104" s="94">
        <v>1.9363216E-3</v>
      </c>
      <c r="TM104" s="94">
        <v>6.2505887000000003E-3</v>
      </c>
      <c r="TN104" s="94">
        <v>1.5340196E-2</v>
      </c>
      <c r="TO104" s="94">
        <v>3.1372030000000002E-2</v>
      </c>
      <c r="TP104" s="94">
        <v>5.5712989999999997E-2</v>
      </c>
      <c r="TQ104" s="94">
        <v>8.7825105000000001E-2</v>
      </c>
      <c r="TR104" s="94">
        <v>0.12442188999999999</v>
      </c>
      <c r="TS104" s="94">
        <v>0.15961449</v>
      </c>
      <c r="TT104" s="94">
        <v>0.18649413000000001</v>
      </c>
      <c r="TU104" s="94">
        <v>0.19867431999999999</v>
      </c>
      <c r="TV104" s="94">
        <v>0.19628602000000001</v>
      </c>
      <c r="TW104" s="94">
        <v>0.17790048</v>
      </c>
      <c r="TX104" s="94">
        <v>0.14709317999999999</v>
      </c>
      <c r="TY104" s="94">
        <v>0.11052341</v>
      </c>
      <c r="TZ104" s="94">
        <v>7.4982560000000004E-2</v>
      </c>
      <c r="UA104" s="94">
        <v>4.545971E-2</v>
      </c>
      <c r="UB104" s="94">
        <v>2.4214995999999999E-2</v>
      </c>
      <c r="UC104" s="94">
        <v>1.1008354999999999E-2</v>
      </c>
      <c r="UD104" s="94">
        <v>4.0404656999999998E-3</v>
      </c>
      <c r="UE104" s="94">
        <v>1.0436926999999999E-3</v>
      </c>
      <c r="UF104" s="94">
        <v>1.1804326E-4</v>
      </c>
      <c r="UG104" s="94">
        <v>9.3553309999999998E-6</v>
      </c>
      <c r="UH104" s="94">
        <v>2.2083672999999999E-6</v>
      </c>
      <c r="UI104" s="94">
        <v>1.4629152000000001E-6</v>
      </c>
      <c r="UJ104" s="94">
        <v>9.5699280000000004E-7</v>
      </c>
      <c r="UK104" s="94">
        <v>3.9042894E-7</v>
      </c>
      <c r="UL104" s="94">
        <v>7.8591810000000006E-8</v>
      </c>
      <c r="UM104" s="94">
        <v>6.7744024E-9</v>
      </c>
      <c r="UN104" s="94">
        <v>1.6352474999999999E-9</v>
      </c>
      <c r="UO104" s="94">
        <v>9.1124812999999997E-10</v>
      </c>
      <c r="UP104" s="94">
        <v>3.8240705000000002E-10</v>
      </c>
      <c r="UQ104" s="94">
        <v>9.1678489999999995E-11</v>
      </c>
      <c r="UR104" s="94">
        <v>3.3111687000000001E-11</v>
      </c>
      <c r="US104" s="94">
        <v>0</v>
      </c>
      <c r="UT104" s="94">
        <v>3.3730490000000002E-10</v>
      </c>
      <c r="UU104" s="94">
        <v>5.3332220000000001E-9</v>
      </c>
      <c r="UV104" s="94">
        <v>8.4715249999999995E-8</v>
      </c>
      <c r="UW104" s="94">
        <v>1.3444572E-6</v>
      </c>
      <c r="UX104" s="94">
        <v>2.1302129999999999E-5</v>
      </c>
      <c r="UY104" s="94">
        <v>3.3665414000000002E-4</v>
      </c>
      <c r="UZ104" s="94">
        <v>1.9363186E-3</v>
      </c>
      <c r="VA104" s="94">
        <v>6.2505826000000004E-3</v>
      </c>
      <c r="VB104" s="94">
        <v>1.5340186E-2</v>
      </c>
      <c r="VC104" s="94">
        <v>3.1372013999999997E-2</v>
      </c>
      <c r="VD104" s="94">
        <v>5.5712999999999999E-2</v>
      </c>
      <c r="VE104" s="94">
        <v>8.7825130000000001E-2</v>
      </c>
      <c r="VF104" s="94">
        <v>0.12442188</v>
      </c>
      <c r="VG104" s="94">
        <v>0.15961433999999999</v>
      </c>
      <c r="VH104" s="94">
        <v>0.18649389999999999</v>
      </c>
      <c r="VI104" s="94">
        <v>0.19867402000000001</v>
      </c>
      <c r="VJ104" s="94">
        <v>0.19628573999999999</v>
      </c>
      <c r="VK104" s="94">
        <v>0.17790033999999999</v>
      </c>
      <c r="VL104" s="94">
        <v>0.14709312999999999</v>
      </c>
      <c r="VM104" s="94">
        <v>0.11052338</v>
      </c>
      <c r="VN104" s="94">
        <v>7.4982560000000004E-2</v>
      </c>
      <c r="VO104" s="94">
        <v>4.5459729999999997E-2</v>
      </c>
      <c r="VP104" s="94">
        <v>2.4215009999999999E-2</v>
      </c>
      <c r="VQ104" s="94">
        <v>1.1008362000000001E-2</v>
      </c>
      <c r="VR104" s="94">
        <v>4.0404648E-3</v>
      </c>
      <c r="VS104" s="94">
        <v>1.0436905000000001E-3</v>
      </c>
      <c r="VT104" s="94">
        <v>1.1804255E-4</v>
      </c>
      <c r="VU104" s="94">
        <v>9.3552839999999996E-6</v>
      </c>
      <c r="VV104" s="94">
        <v>2.2083574999999999E-6</v>
      </c>
      <c r="VW104" s="94">
        <v>1.4629108999999999E-6</v>
      </c>
      <c r="VX104" s="94">
        <v>9.5699180000000001E-7</v>
      </c>
      <c r="VY104" s="94">
        <v>3.9042916000000001E-7</v>
      </c>
      <c r="VZ104" s="94">
        <v>7.8591670000000001E-8</v>
      </c>
      <c r="WA104" s="94">
        <v>6.7743725999999996E-9</v>
      </c>
      <c r="WB104" s="94">
        <v>1.635236E-9</v>
      </c>
      <c r="WC104" s="94">
        <v>9.1124139999999998E-10</v>
      </c>
      <c r="WD104" s="94">
        <v>3.8240513999999999E-10</v>
      </c>
      <c r="WE104" s="94">
        <v>9.167803E-11</v>
      </c>
      <c r="WF104" s="94">
        <v>3.3111481999999999E-11</v>
      </c>
      <c r="WG104" s="94">
        <v>0</v>
      </c>
      <c r="WH104" s="94">
        <v>3.3730577000000002E-10</v>
      </c>
      <c r="WI104" s="94">
        <v>5.3332347E-9</v>
      </c>
      <c r="WJ104" s="94">
        <v>8.4715399999999996E-8</v>
      </c>
      <c r="WK104" s="94">
        <v>1.3444586999999999E-6</v>
      </c>
      <c r="WL104" s="94">
        <v>2.1302163E-5</v>
      </c>
      <c r="WM104" s="94">
        <v>3.3665430000000003E-4</v>
      </c>
      <c r="WN104" s="94">
        <v>1.9363157999999999E-3</v>
      </c>
      <c r="WO104" s="94">
        <v>6.2505750000000004E-3</v>
      </c>
      <c r="WP104" s="94">
        <v>1.5340174E-2</v>
      </c>
      <c r="WQ104" s="94">
        <v>3.1372007E-2</v>
      </c>
      <c r="WR104" s="94">
        <v>5.5713020000000002E-2</v>
      </c>
      <c r="WS104" s="94">
        <v>8.7825239999999999E-2</v>
      </c>
      <c r="WT104" s="94">
        <v>0.12442208</v>
      </c>
      <c r="WU104" s="94">
        <v>0.15961466999999999</v>
      </c>
      <c r="WV104" s="94">
        <v>0.1864942</v>
      </c>
      <c r="WW104" s="94">
        <v>0.19867423000000001</v>
      </c>
      <c r="WX104" s="94">
        <v>0.19628577999999999</v>
      </c>
      <c r="WY104" s="94">
        <v>0.17790036000000001</v>
      </c>
      <c r="WZ104" s="94">
        <v>0.14709317999999999</v>
      </c>
      <c r="XA104" s="94">
        <v>0.11052335000000001</v>
      </c>
      <c r="XB104" s="94">
        <v>7.4982499999999994E-2</v>
      </c>
      <c r="XC104" s="94">
        <v>4.5459680000000002E-2</v>
      </c>
      <c r="XD104" s="94">
        <v>2.4214985000000001E-2</v>
      </c>
      <c r="XE104" s="94">
        <v>1.1008359000000001E-2</v>
      </c>
      <c r="XF104" s="94">
        <v>4.0404684999999999E-3</v>
      </c>
      <c r="XG104" s="94">
        <v>1.0436913999999999E-3</v>
      </c>
      <c r="XH104" s="94">
        <v>1.1804244E-4</v>
      </c>
      <c r="XI104" s="94">
        <v>9.3552729999999995E-6</v>
      </c>
      <c r="XJ104" s="94">
        <v>2.2083500000000002E-6</v>
      </c>
      <c r="XK104" s="94">
        <v>1.4629051000000001E-6</v>
      </c>
      <c r="XL104" s="94">
        <v>9.5698979999999996E-7</v>
      </c>
      <c r="XM104" s="94">
        <v>3.9042884999999999E-7</v>
      </c>
      <c r="XN104" s="94">
        <v>7.8591609999999995E-8</v>
      </c>
      <c r="XO104" s="94">
        <v>6.7743560000000001E-9</v>
      </c>
      <c r="XP104" s="94">
        <v>1.6352278000000001E-9</v>
      </c>
      <c r="XQ104" s="94">
        <v>9.1123619999999998E-10</v>
      </c>
      <c r="XR104" s="94">
        <v>3.824031E-10</v>
      </c>
      <c r="XS104" s="94">
        <v>9.1677533999999999E-11</v>
      </c>
      <c r="XT104" s="94">
        <v>3.3111279999999998E-11</v>
      </c>
      <c r="XU104" s="94">
        <v>0</v>
      </c>
      <c r="XV104" s="94">
        <v>3.3730814999999998E-10</v>
      </c>
      <c r="XW104" s="94">
        <v>5.3332755999999999E-9</v>
      </c>
      <c r="XX104" s="94">
        <v>8.4716000000000002E-8</v>
      </c>
      <c r="XY104" s="94">
        <v>1.3444673999999999E-6</v>
      </c>
      <c r="XZ104" s="94">
        <v>2.1302278000000001E-5</v>
      </c>
      <c r="YA104" s="94">
        <v>3.3665588E-4</v>
      </c>
      <c r="YB104" s="94">
        <v>1.9363195000000001E-3</v>
      </c>
      <c r="YC104" s="94">
        <v>6.2505829999999997E-3</v>
      </c>
      <c r="YD104" s="94">
        <v>1.5340197999999999E-2</v>
      </c>
      <c r="YE104" s="94">
        <v>3.1372049999999999E-2</v>
      </c>
      <c r="YF104" s="94">
        <v>5.5713079999999998E-2</v>
      </c>
      <c r="YG104" s="94">
        <v>8.7825360000000005E-2</v>
      </c>
      <c r="YH104" s="94">
        <v>0.12442236399999999</v>
      </c>
      <c r="YI104" s="94">
        <v>0.15961513999999999</v>
      </c>
      <c r="YJ104" s="94">
        <v>0.18649470000000001</v>
      </c>
      <c r="YK104" s="94">
        <v>0.19867462</v>
      </c>
      <c r="YL104" s="94">
        <v>0.19628614</v>
      </c>
      <c r="YM104" s="94">
        <v>0.17790058</v>
      </c>
      <c r="YN104" s="94">
        <v>0.14709333999999999</v>
      </c>
      <c r="YO104" s="94">
        <v>0.11052354</v>
      </c>
      <c r="YP104" s="94">
        <v>7.4982629999999995E-2</v>
      </c>
      <c r="YQ104" s="94">
        <v>4.5459720000000002E-2</v>
      </c>
      <c r="YR104" s="94">
        <v>2.4214995999999999E-2</v>
      </c>
      <c r="YS104" s="94">
        <v>1.1008372000000001E-2</v>
      </c>
      <c r="YT104" s="94">
        <v>4.0404830000000001E-3</v>
      </c>
      <c r="YU104" s="94">
        <v>1.0436976999999999E-3</v>
      </c>
      <c r="YV104" s="94">
        <v>1.1804336999999999E-4</v>
      </c>
      <c r="YW104" s="94">
        <v>9.3553220000000002E-6</v>
      </c>
      <c r="YX104" s="94">
        <v>2.2083449999999999E-6</v>
      </c>
      <c r="YY104" s="94">
        <v>1.4628971000000001E-6</v>
      </c>
      <c r="YZ104" s="94">
        <v>9.5698529999999994E-7</v>
      </c>
      <c r="ZA104" s="94">
        <v>3.904277E-7</v>
      </c>
      <c r="ZB104" s="94">
        <v>7.8591339999999995E-8</v>
      </c>
      <c r="ZC104" s="94">
        <v>6.7743224000000002E-9</v>
      </c>
      <c r="ZD104" s="94">
        <v>1.6352154E-9</v>
      </c>
      <c r="ZE104" s="94">
        <v>9.112285E-10</v>
      </c>
      <c r="ZF104" s="94">
        <v>3.8239953000000002E-10</v>
      </c>
      <c r="ZG104" s="94">
        <v>9.1676600000000002E-11</v>
      </c>
      <c r="ZH104" s="94">
        <v>3.3110906000000002E-11</v>
      </c>
      <c r="ZI104" s="94">
        <v>0</v>
      </c>
      <c r="ZJ104" s="94">
        <v>3.3730932000000002E-10</v>
      </c>
      <c r="ZK104" s="94">
        <v>5.3332950000000002E-9</v>
      </c>
      <c r="ZL104" s="94">
        <v>8.4716329999999995E-8</v>
      </c>
      <c r="ZM104" s="94">
        <v>1.3444725999999999E-6</v>
      </c>
      <c r="ZN104" s="94">
        <v>2.1302367000000001E-5</v>
      </c>
      <c r="ZO104" s="94">
        <v>3.3665710000000001E-4</v>
      </c>
      <c r="ZP104" s="94">
        <v>1.9363227000000001E-3</v>
      </c>
      <c r="ZQ104" s="94">
        <v>6.2505920000000001E-3</v>
      </c>
      <c r="ZR104" s="94">
        <v>1.5340210999999999E-2</v>
      </c>
      <c r="ZS104" s="94">
        <v>3.1372074E-2</v>
      </c>
      <c r="ZT104" s="94">
        <v>5.5713110000000003E-2</v>
      </c>
      <c r="ZU104" s="94">
        <v>8.7825424999999999E-2</v>
      </c>
      <c r="ZV104" s="94">
        <v>0.12442251999999999</v>
      </c>
      <c r="ZW104" s="94">
        <v>0.15961533999999999</v>
      </c>
      <c r="ZX104" s="94">
        <v>0.18649508000000001</v>
      </c>
      <c r="ZY104" s="94">
        <v>0.19867510999999999</v>
      </c>
      <c r="ZZ104" s="94">
        <v>0.19628659000000001</v>
      </c>
      <c r="AAA104" s="94">
        <v>0.17790096999999999</v>
      </c>
      <c r="AAB104" s="94">
        <v>0.14709364999999999</v>
      </c>
      <c r="AAC104" s="94">
        <v>0.11052379</v>
      </c>
      <c r="AAD104" s="94">
        <v>7.4982789999999994E-2</v>
      </c>
      <c r="AAE104" s="94">
        <v>4.5459837000000003E-2</v>
      </c>
      <c r="AAF104" s="94">
        <v>2.4215054E-2</v>
      </c>
      <c r="AAG104" s="94">
        <v>1.1008396E-2</v>
      </c>
      <c r="AAH104" s="94">
        <v>4.040493E-3</v>
      </c>
      <c r="AAI104" s="94">
        <v>1.0437033000000001E-3</v>
      </c>
      <c r="AAJ104" s="94">
        <v>1.1804500500000001E-4</v>
      </c>
      <c r="AAK104" s="94">
        <v>9.3554170000000001E-6</v>
      </c>
      <c r="AAL104" s="94">
        <v>2.2083514000000002E-6</v>
      </c>
      <c r="AAM104" s="94">
        <v>1.4628976E-6</v>
      </c>
      <c r="AAN104" s="94">
        <v>9.5698650000000006E-7</v>
      </c>
      <c r="AAO104" s="94">
        <v>3.9042868000000001E-7</v>
      </c>
      <c r="AAP104" s="94">
        <v>7.8591719999999997E-8</v>
      </c>
      <c r="AAQ104" s="94">
        <v>6.7743335000000004E-9</v>
      </c>
      <c r="AAR104" s="94">
        <v>1.6352084999999999E-9</v>
      </c>
      <c r="AAS104" s="94">
        <v>9.1122314999999995E-10</v>
      </c>
      <c r="AAT104" s="94">
        <v>3.8239777999999998E-10</v>
      </c>
      <c r="AAU104" s="94">
        <v>9.1675945000000005E-11</v>
      </c>
      <c r="AAV104" s="94">
        <v>3.3110609999999999E-11</v>
      </c>
      <c r="AAW104" s="94">
        <v>0</v>
      </c>
      <c r="AAX104" s="94">
        <v>3.3730603999999999E-10</v>
      </c>
      <c r="AAY104" s="94">
        <v>5.3332386999999997E-9</v>
      </c>
      <c r="AAZ104" s="94">
        <v>8.4715420000000003E-8</v>
      </c>
      <c r="ABA104" s="94">
        <v>1.3444585E-6</v>
      </c>
      <c r="ABB104" s="94">
        <v>2.1302164999999998E-5</v>
      </c>
      <c r="ABC104" s="94">
        <v>3.366547E-4</v>
      </c>
      <c r="ABD104" s="94">
        <v>1.9363173E-3</v>
      </c>
      <c r="ABE104" s="94">
        <v>6.2505775E-3</v>
      </c>
      <c r="ABF104" s="94">
        <v>1.5340187999999999E-2</v>
      </c>
      <c r="ABG104" s="94">
        <v>3.1372048E-2</v>
      </c>
      <c r="ABH104" s="94">
        <v>5.5713087000000001E-2</v>
      </c>
      <c r="ABI104" s="94">
        <v>8.7825395000000001E-2</v>
      </c>
      <c r="ABJ104" s="94">
        <v>0.12442244</v>
      </c>
      <c r="ABK104" s="94">
        <v>0.15961528</v>
      </c>
      <c r="ABL104" s="94">
        <v>0.18649499999999999</v>
      </c>
      <c r="ABM104" s="94">
        <v>0.19867509999999999</v>
      </c>
      <c r="ABN104" s="94">
        <v>0.19628656</v>
      </c>
      <c r="ABO104" s="94">
        <v>0.17790073000000001</v>
      </c>
      <c r="ABP104" s="94">
        <v>0.14709331</v>
      </c>
      <c r="ABQ104" s="94">
        <v>0.11052347999999999</v>
      </c>
      <c r="ABR104" s="94">
        <v>7.4982590000000002E-2</v>
      </c>
      <c r="ABS104" s="94">
        <v>4.5459720000000002E-2</v>
      </c>
      <c r="ABT104" s="94">
        <v>2.4214989999999999E-2</v>
      </c>
      <c r="ABU104" s="94">
        <v>1.1008377999999999E-2</v>
      </c>
      <c r="ABV104" s="94">
        <v>4.0404960000000002E-3</v>
      </c>
      <c r="ABW104" s="94">
        <v>1.0437103000000001E-3</v>
      </c>
      <c r="ABX104" s="94">
        <v>1.18047785E-4</v>
      </c>
      <c r="ABY104" s="94">
        <v>9.3556069999999998E-6</v>
      </c>
      <c r="ABZ104" s="94">
        <v>2.2083860999999999E-6</v>
      </c>
      <c r="ACA104" s="94">
        <v>1.4629194000000001E-6</v>
      </c>
      <c r="ACB104" s="94">
        <v>9.5700269999999995E-7</v>
      </c>
      <c r="ACC104" s="94">
        <v>3.9043624000000001E-7</v>
      </c>
      <c r="ACD104" s="94">
        <v>7.8593980000000002E-8</v>
      </c>
      <c r="ACE104" s="94">
        <v>6.7745262999999998E-9</v>
      </c>
      <c r="ACF104" s="94">
        <v>1.635249E-9</v>
      </c>
      <c r="ACG104" s="94">
        <v>9.1124369999999999E-10</v>
      </c>
      <c r="ACH104" s="94">
        <v>3.8240651999999998E-10</v>
      </c>
      <c r="ACI104" s="94">
        <v>9.1677830000000001E-11</v>
      </c>
      <c r="ACJ104" s="94">
        <v>3.3111253000000002E-11</v>
      </c>
      <c r="ACK104" s="94">
        <v>0</v>
      </c>
      <c r="ACL104" s="94">
        <v>3.3730183E-10</v>
      </c>
      <c r="ACM104" s="94">
        <v>5.3331765999999997E-9</v>
      </c>
      <c r="ACN104" s="94">
        <v>8.4714560000000007E-8</v>
      </c>
      <c r="ACO104" s="94">
        <v>1.3444464E-6</v>
      </c>
      <c r="ACP104" s="94">
        <v>2.1302E-5</v>
      </c>
      <c r="ACQ104" s="94">
        <v>3.3665247999999998E-4</v>
      </c>
      <c r="ACR104" s="94">
        <v>1.9363129E-3</v>
      </c>
      <c r="ACS104" s="94">
        <v>6.2505766000000001E-3</v>
      </c>
      <c r="ACT104" s="94">
        <v>1.5340196E-2</v>
      </c>
      <c r="ACU104" s="94">
        <v>3.1372077999999998E-2</v>
      </c>
      <c r="ACV104" s="94">
        <v>5.571313E-2</v>
      </c>
      <c r="ACW104" s="94">
        <v>8.7825399999999998E-2</v>
      </c>
      <c r="ACX104" s="94">
        <v>0.12442235</v>
      </c>
      <c r="ACY104" s="94">
        <v>0.15961496999999999</v>
      </c>
      <c r="ACZ104" s="94">
        <v>0.18649444000000001</v>
      </c>
      <c r="ADA104" s="94">
        <v>0.19867434</v>
      </c>
      <c r="ADB104" s="94">
        <v>0.19628573999999999</v>
      </c>
      <c r="ADC104" s="94">
        <v>0.17789986999999999</v>
      </c>
      <c r="ADD104" s="94">
        <v>0.14709253999999999</v>
      </c>
      <c r="ADE104" s="94">
        <v>0.11052281999999999</v>
      </c>
      <c r="ADF104" s="94">
        <v>7.4982160000000006E-2</v>
      </c>
      <c r="ADG104" s="94">
        <v>4.5459487E-2</v>
      </c>
      <c r="ADH104" s="94">
        <v>2.4214895E-2</v>
      </c>
      <c r="ADI104" s="94">
        <v>1.1008333E-2</v>
      </c>
      <c r="ADJ104" s="94">
        <v>4.0404763999999996E-3</v>
      </c>
      <c r="ADK104" s="94">
        <v>1.0437014000000001E-3</v>
      </c>
      <c r="ADL104" s="94">
        <v>1.1804561E-4</v>
      </c>
      <c r="ADM104" s="94">
        <v>9.3555220000000007E-6</v>
      </c>
      <c r="ADN104" s="94">
        <v>2.2084263999999999E-6</v>
      </c>
      <c r="ADO104" s="94">
        <v>1.4629585E-6</v>
      </c>
      <c r="ADP104" s="94">
        <v>9.5701799999999997E-7</v>
      </c>
      <c r="ADQ104" s="94">
        <v>3.9043516000000001E-7</v>
      </c>
      <c r="ADR104" s="94">
        <v>7.8590204999999994E-8</v>
      </c>
      <c r="ADS104" s="94">
        <v>6.7743717000000002E-9</v>
      </c>
      <c r="ADT104" s="94">
        <v>1.6353172E-9</v>
      </c>
      <c r="ADU104" s="94">
        <v>9.1129630000000001E-10</v>
      </c>
      <c r="ADV104" s="94">
        <v>3.8241507000000002E-10</v>
      </c>
      <c r="ADW104" s="94">
        <v>9.1679409999999996E-11</v>
      </c>
      <c r="ADX104" s="94">
        <v>3.3113190000000002E-11</v>
      </c>
      <c r="ADY104" s="100"/>
      <c r="ADZ104" s="101"/>
      <c r="AEA104" s="101"/>
      <c r="AEB104" s="101"/>
      <c r="AEC104" s="101"/>
      <c r="AED104" s="144">
        <f t="shared" si="47"/>
        <v>99</v>
      </c>
      <c r="AEE104" s="142"/>
      <c r="AEF104" s="158">
        <f t="shared" si="53"/>
        <v>99</v>
      </c>
      <c r="AEG104" s="138">
        <f t="shared" si="54"/>
        <v>3.3111145999999998E-11</v>
      </c>
      <c r="AEH104" s="138">
        <f t="shared" si="54"/>
        <v>3.3111410000000002E-11</v>
      </c>
      <c r="AEI104" s="138">
        <f t="shared" si="54"/>
        <v>3.311154E-11</v>
      </c>
      <c r="AEJ104" s="138">
        <f t="shared" si="54"/>
        <v>3.311228E-11</v>
      </c>
      <c r="AEK104" s="138">
        <f t="shared" si="54"/>
        <v>3.3111749999999998E-11</v>
      </c>
      <c r="AEL104" s="138">
        <f t="shared" si="54"/>
        <v>3.3111736000000003E-11</v>
      </c>
      <c r="AEM104" s="138">
        <f t="shared" si="54"/>
        <v>3.3111923000000001E-11</v>
      </c>
      <c r="AEN104" s="138">
        <f t="shared" si="54"/>
        <v>3.3111937000000003E-11</v>
      </c>
      <c r="AEO104" s="138">
        <f t="shared" si="54"/>
        <v>3.3111915999999997E-11</v>
      </c>
      <c r="AEP104" s="138">
        <f t="shared" si="54"/>
        <v>3.3111954E-11</v>
      </c>
      <c r="AEQ104" s="138">
        <f t="shared" si="55"/>
        <v>3.3112055E-11</v>
      </c>
      <c r="AER104" s="138">
        <f t="shared" si="55"/>
        <v>3.3111995999999998E-11</v>
      </c>
      <c r="AES104" s="138">
        <f t="shared" si="55"/>
        <v>3.3111867000000001E-11</v>
      </c>
      <c r="AET104" s="138">
        <f t="shared" si="55"/>
        <v>3.3111687000000001E-11</v>
      </c>
      <c r="AEU104" s="138">
        <f t="shared" si="55"/>
        <v>3.3111481999999999E-11</v>
      </c>
      <c r="AEV104" s="138">
        <f t="shared" si="55"/>
        <v>3.3111279999999998E-11</v>
      </c>
      <c r="AEW104" s="138">
        <f t="shared" si="55"/>
        <v>3.3110906000000002E-11</v>
      </c>
      <c r="AEX104" s="138">
        <f t="shared" si="55"/>
        <v>3.3110609999999999E-11</v>
      </c>
      <c r="AEY104" s="138">
        <f t="shared" si="55"/>
        <v>3.3111253000000002E-11</v>
      </c>
      <c r="AEZ104" s="130">
        <f t="shared" si="43"/>
        <v>28.13</v>
      </c>
      <c r="AFA104" s="91"/>
      <c r="AFB104" s="94">
        <v>3.3111693999999998E-11</v>
      </c>
      <c r="AFC104" s="139">
        <f t="shared" si="44"/>
        <v>3.3111617263157901E-11</v>
      </c>
      <c r="AFD104" s="91"/>
      <c r="AFE104" s="142"/>
      <c r="AFF104" s="142"/>
      <c r="AFG104" s="138">
        <f t="shared" si="57"/>
        <v>0.14709282000000001</v>
      </c>
      <c r="AFH104" s="138">
        <f t="shared" si="57"/>
        <v>0.14709370999999999</v>
      </c>
      <c r="AFI104" s="138">
        <f t="shared" si="57"/>
        <v>0.14709259999999999</v>
      </c>
      <c r="AFJ104" s="138">
        <f t="shared" si="57"/>
        <v>0.14709242</v>
      </c>
      <c r="AFK104" s="138">
        <f t="shared" si="57"/>
        <v>0.14709291999999999</v>
      </c>
      <c r="AFL104" s="138">
        <f t="shared" si="57"/>
        <v>0.14709311999999999</v>
      </c>
      <c r="AFM104" s="138">
        <f t="shared" si="57"/>
        <v>0.14709283000000001</v>
      </c>
      <c r="AFN104" s="138">
        <f t="shared" si="57"/>
        <v>0.14709283000000001</v>
      </c>
      <c r="AFO104" s="138">
        <f t="shared" si="57"/>
        <v>0.14709277000000001</v>
      </c>
      <c r="AFP104" s="138">
        <f t="shared" si="57"/>
        <v>0.14709273</v>
      </c>
      <c r="AFQ104" s="138">
        <f t="shared" si="57"/>
        <v>0.14709254999999999</v>
      </c>
      <c r="AFR104" s="138">
        <f t="shared" si="57"/>
        <v>0.14709269</v>
      </c>
      <c r="AFS104" s="138">
        <f t="shared" si="57"/>
        <v>0.14709290999999999</v>
      </c>
      <c r="AFT104" s="138">
        <f t="shared" si="57"/>
        <v>0.14709317999999999</v>
      </c>
      <c r="AFU104" s="138">
        <f t="shared" si="57"/>
        <v>0.14709312999999999</v>
      </c>
      <c r="AFV104" s="138">
        <f t="shared" si="56"/>
        <v>0.14709317999999999</v>
      </c>
      <c r="AFW104" s="138">
        <f t="shared" si="51"/>
        <v>0.14709333999999999</v>
      </c>
      <c r="AFX104" s="138">
        <f t="shared" si="51"/>
        <v>0.14709364999999999</v>
      </c>
      <c r="AFY104" s="138">
        <f t="shared" si="51"/>
        <v>0.14709331</v>
      </c>
      <c r="AFZ104" s="138" t="e">
        <f t="shared" si="51"/>
        <v>#VALUE!</v>
      </c>
      <c r="AGA104" s="139">
        <f t="shared" si="46"/>
        <v>0.14709298368421053</v>
      </c>
      <c r="AGB104" s="91"/>
      <c r="AGC104" s="91"/>
      <c r="AGD104" s="91"/>
      <c r="AGE104" s="91"/>
      <c r="AGF104" s="91"/>
      <c r="AGG104" s="91"/>
      <c r="AGH104" s="91"/>
      <c r="AGI104" s="91"/>
      <c r="AGJ104" s="91"/>
      <c r="AGK104" s="91"/>
      <c r="AGL104" s="91"/>
      <c r="AGM104" s="91"/>
      <c r="AGN104" s="91"/>
      <c r="AGO104" s="91"/>
      <c r="AGP104" s="91"/>
      <c r="AGQ104" s="91"/>
      <c r="AGR104" s="91"/>
      <c r="AGS104" s="91"/>
      <c r="AGT104" s="91"/>
      <c r="AGU104" s="91"/>
      <c r="AGV104" s="91"/>
      <c r="AGW104" s="91"/>
      <c r="AGX104" s="91"/>
      <c r="AGY104" s="91"/>
      <c r="AGZ104" s="91"/>
      <c r="AHA104" s="91"/>
      <c r="AHB104" s="91"/>
      <c r="AHC104" s="91"/>
      <c r="AHD104" s="91"/>
      <c r="AHE104" s="91"/>
      <c r="AHF104" s="91"/>
      <c r="AHG104" s="91"/>
      <c r="AHH104" s="91"/>
      <c r="AHI104" s="91"/>
      <c r="AHJ104" s="91"/>
      <c r="AHK104" s="91"/>
      <c r="AHL104" s="91"/>
      <c r="AHM104" s="91"/>
      <c r="AHN104" s="91"/>
      <c r="AHO104" s="91"/>
      <c r="AHP104" s="91"/>
      <c r="AHQ104" s="91"/>
      <c r="AHR104" s="91"/>
      <c r="AHS104" s="91"/>
      <c r="AHT104" s="91"/>
      <c r="AHU104" s="91"/>
      <c r="AHV104" s="91"/>
      <c r="AHW104" s="91"/>
      <c r="AHX104" s="91"/>
      <c r="AHY104" s="91"/>
      <c r="AHZ104" s="91"/>
      <c r="AIA104" s="91"/>
      <c r="AIB104" s="91"/>
      <c r="AIC104" s="91"/>
      <c r="AID104" s="91"/>
      <c r="AIE104" s="91"/>
      <c r="AIF104" s="91"/>
      <c r="AIG104" s="91"/>
      <c r="AIH104" s="91"/>
      <c r="AII104" s="91"/>
      <c r="AIJ104" s="91"/>
      <c r="AIK104" s="91"/>
      <c r="AIL104" s="91"/>
      <c r="AIM104" s="91"/>
      <c r="AIN104" s="91"/>
      <c r="AIO104" s="91"/>
      <c r="AIP104" s="91"/>
      <c r="AIQ104" s="91"/>
      <c r="AIR104" s="91"/>
      <c r="AIS104" s="91"/>
      <c r="AIT104" s="91"/>
      <c r="AIU104" s="91"/>
      <c r="AIV104" s="91"/>
      <c r="AIW104" s="91"/>
      <c r="AIX104" s="91"/>
      <c r="AIY104" s="91"/>
      <c r="AIZ104" s="91"/>
      <c r="AJA104" s="91"/>
      <c r="AJB104" s="91"/>
      <c r="AJC104" s="91"/>
      <c r="AJD104" s="91"/>
      <c r="AJE104" s="91"/>
      <c r="AJF104" s="91"/>
      <c r="AJG104" s="91"/>
      <c r="AJH104" s="91"/>
      <c r="AJI104" s="91"/>
      <c r="AJJ104" s="91"/>
      <c r="AJK104" s="91"/>
      <c r="AJL104" s="91"/>
      <c r="AJM104" s="91"/>
      <c r="AJN104" s="91"/>
      <c r="AJO104" s="91"/>
      <c r="AJP104" s="91"/>
      <c r="AJQ104" s="91"/>
      <c r="AJR104" s="91"/>
      <c r="AJS104" s="91"/>
      <c r="AJT104" s="91"/>
      <c r="AJU104" s="91"/>
      <c r="AJV104" s="91"/>
      <c r="AJW104" s="91"/>
      <c r="AJX104" s="91"/>
      <c r="AJY104" s="91"/>
      <c r="AJZ104" s="91"/>
      <c r="AKA104" s="91"/>
      <c r="AKB104" s="91"/>
      <c r="AKC104" s="91"/>
      <c r="AKD104" s="91"/>
      <c r="AKE104" s="91"/>
      <c r="AKF104" s="91"/>
      <c r="AKG104" s="91"/>
      <c r="AKH104" s="91"/>
      <c r="AKI104" s="91"/>
      <c r="AKJ104" s="91"/>
      <c r="AKK104" s="91"/>
      <c r="AKL104" s="91"/>
      <c r="AKM104" s="91"/>
      <c r="AKN104" s="91"/>
      <c r="AKO104" s="91"/>
      <c r="AKP104" s="91"/>
      <c r="AKQ104" s="91"/>
      <c r="AKR104" s="91"/>
      <c r="AKS104" s="91"/>
      <c r="AKT104" s="91"/>
      <c r="AKU104" s="91"/>
      <c r="AKV104" s="91"/>
      <c r="AKW104" s="91"/>
      <c r="AKX104" s="91"/>
      <c r="AKY104" s="91"/>
      <c r="AKZ104" s="91"/>
      <c r="ALA104" s="91"/>
      <c r="ALB104" s="91"/>
      <c r="ALC104" s="91"/>
      <c r="ALD104" s="91"/>
      <c r="ALE104" s="91"/>
      <c r="ALF104" s="91"/>
      <c r="ALG104" s="91"/>
      <c r="ALH104" s="91"/>
      <c r="ALI104" s="91"/>
      <c r="ALJ104" s="91"/>
      <c r="ALK104" s="91"/>
      <c r="ALL104" s="91"/>
      <c r="ALM104" s="91"/>
      <c r="ALN104" s="91"/>
      <c r="ALO104" s="91"/>
      <c r="ALP104" s="91"/>
      <c r="ALQ104" s="91"/>
      <c r="ALR104" s="91"/>
      <c r="ALS104" s="91"/>
      <c r="ALT104" s="91"/>
      <c r="ALU104" s="91"/>
      <c r="ALV104" s="91"/>
      <c r="ALW104" s="91"/>
      <c r="ALX104" s="91"/>
      <c r="ALY104" s="91"/>
      <c r="ALZ104" s="91"/>
      <c r="AMA104" s="91"/>
      <c r="AMB104" s="91"/>
      <c r="AMC104" s="91"/>
      <c r="AMD104" s="91"/>
      <c r="AME104" s="91"/>
      <c r="AMF104" s="91"/>
      <c r="AMG104" s="91"/>
      <c r="AMH104" s="91"/>
      <c r="AMI104" s="91"/>
      <c r="AMJ104" s="91"/>
      <c r="AMK104" s="91"/>
      <c r="AML104" s="91"/>
      <c r="AMM104" s="91"/>
      <c r="AMN104" s="91"/>
      <c r="AMO104" s="91"/>
      <c r="AMP104" s="91"/>
      <c r="AMQ104" s="91"/>
      <c r="AMR104" s="91"/>
      <c r="AMS104" s="91"/>
      <c r="AMT104" s="91"/>
      <c r="AMU104" s="91"/>
      <c r="AMV104" s="91"/>
      <c r="AMW104" s="91"/>
      <c r="AMX104" s="91"/>
      <c r="AMY104" s="91"/>
      <c r="AMZ104" s="91"/>
      <c r="ANA104" s="91"/>
      <c r="ANB104" s="91"/>
      <c r="ANC104" s="91"/>
      <c r="AND104" s="91"/>
      <c r="ANE104" s="91"/>
      <c r="ANF104" s="91"/>
      <c r="ANG104" s="91"/>
      <c r="ANH104" s="91"/>
      <c r="ANI104" s="91"/>
      <c r="ANJ104" s="91"/>
      <c r="ANK104" s="91"/>
      <c r="ANL104" s="91"/>
      <c r="ANM104" s="91"/>
      <c r="ANN104" s="91"/>
      <c r="ANO104" s="91"/>
      <c r="ANP104" s="91"/>
      <c r="ANQ104" s="91"/>
      <c r="ANR104" s="91"/>
      <c r="ANS104" s="91"/>
      <c r="ANT104" s="91"/>
      <c r="ANU104" s="91"/>
      <c r="ANV104" s="91"/>
      <c r="ANW104" s="91"/>
      <c r="ANX104" s="91"/>
      <c r="ANY104" s="91"/>
      <c r="ANZ104" s="91"/>
      <c r="AOA104" s="91"/>
      <c r="AOB104" s="91"/>
      <c r="AOC104" s="91"/>
      <c r="AOD104" s="91"/>
      <c r="AOE104" s="91"/>
      <c r="AOF104" s="91"/>
      <c r="AOG104" s="91"/>
      <c r="AOH104" s="91"/>
      <c r="AOI104" s="91"/>
      <c r="AOJ104" s="91"/>
      <c r="AOK104" s="91"/>
      <c r="AOL104" s="91"/>
      <c r="AOM104" s="91"/>
      <c r="AON104" s="91"/>
      <c r="AOO104" s="91"/>
      <c r="AOP104" s="91"/>
      <c r="AOQ104" s="91"/>
      <c r="AOR104" s="91"/>
      <c r="AOS104" s="91"/>
      <c r="AOT104" s="91"/>
      <c r="AOU104" s="91"/>
      <c r="AOV104" s="91"/>
      <c r="AOW104" s="91"/>
      <c r="AOX104" s="91"/>
      <c r="AOY104" s="91"/>
      <c r="AOZ104" s="91"/>
      <c r="APA104" s="91"/>
      <c r="APB104" s="91"/>
      <c r="APC104" s="91"/>
      <c r="APD104" s="91"/>
      <c r="APE104" s="91"/>
      <c r="APF104" s="91"/>
      <c r="APG104" s="91"/>
      <c r="APH104" s="91"/>
      <c r="API104" s="91"/>
      <c r="APJ104" s="91"/>
      <c r="APK104" s="91"/>
      <c r="APL104" s="91"/>
      <c r="APM104" s="91"/>
      <c r="APN104" s="91"/>
      <c r="APO104" s="91"/>
      <c r="APP104" s="91"/>
      <c r="APQ104" s="91"/>
      <c r="APR104" s="91"/>
      <c r="APS104" s="91"/>
      <c r="APT104" s="91"/>
      <c r="APU104" s="91"/>
      <c r="APV104" s="91"/>
      <c r="APW104" s="91"/>
      <c r="APX104" s="91"/>
      <c r="APY104" s="91"/>
      <c r="APZ104" s="91"/>
      <c r="AQA104" s="91"/>
      <c r="AQB104" s="91"/>
      <c r="AQC104" s="91"/>
      <c r="AQD104" s="91"/>
      <c r="AQE104" s="91"/>
      <c r="AQF104" s="91"/>
      <c r="AQG104" s="91"/>
      <c r="AQH104" s="91"/>
      <c r="AQI104" s="91"/>
      <c r="AQJ104" s="91"/>
      <c r="AQK104" s="91"/>
      <c r="AQL104" s="91"/>
      <c r="AQM104" s="91"/>
      <c r="AQN104" s="91"/>
      <c r="AQO104" s="91"/>
      <c r="AQP104" s="91"/>
      <c r="AQQ104" s="91"/>
      <c r="AQR104" s="91"/>
      <c r="AQS104" s="91"/>
      <c r="AQT104" s="91"/>
      <c r="AQU104" s="91"/>
      <c r="AQV104" s="91"/>
      <c r="AQW104" s="91"/>
      <c r="AQX104" s="91"/>
      <c r="AQY104" s="91"/>
      <c r="AQZ104" s="91"/>
      <c r="ARA104" s="91"/>
      <c r="ARB104" s="91"/>
      <c r="ARC104" s="91"/>
      <c r="ARD104" s="91"/>
      <c r="ARE104" s="91"/>
      <c r="ARF104" s="91"/>
      <c r="ARG104" s="91"/>
      <c r="ARH104" s="91"/>
      <c r="ARI104" s="91"/>
      <c r="ARJ104" s="91"/>
      <c r="ARK104" s="91"/>
      <c r="ARL104" s="91"/>
      <c r="ARM104" s="91"/>
      <c r="ARN104" s="91"/>
      <c r="ARO104" s="91"/>
      <c r="ARP104" s="91"/>
      <c r="ARQ104" s="91"/>
      <c r="ARR104" s="91"/>
      <c r="ARS104" s="91"/>
      <c r="ART104" s="91"/>
      <c r="ARU104" s="91"/>
      <c r="ARV104" s="91"/>
      <c r="ARW104" s="91"/>
      <c r="ARX104" s="91"/>
      <c r="ARY104" s="91"/>
      <c r="ARZ104" s="91"/>
      <c r="ASA104" s="91"/>
      <c r="ASB104" s="91"/>
      <c r="ASC104" s="91"/>
      <c r="ASD104" s="91"/>
      <c r="ASE104" s="91"/>
      <c r="ASF104" s="91"/>
      <c r="ASG104" s="91"/>
      <c r="ASH104" s="91"/>
      <c r="ASI104" s="91"/>
      <c r="ASJ104" s="91"/>
      <c r="ASK104" s="91"/>
      <c r="ASL104" s="91"/>
      <c r="ASM104" s="91"/>
      <c r="ASN104" s="91"/>
      <c r="ASO104" s="91"/>
      <c r="ASP104" s="91"/>
      <c r="ASQ104" s="91"/>
      <c r="ASR104" s="91"/>
    </row>
    <row r="105" spans="1:1188" ht="1.1499999999999999" customHeight="1" x14ac:dyDescent="0.25">
      <c r="A105" s="129">
        <v>100</v>
      </c>
      <c r="B105" s="130">
        <v>28.42</v>
      </c>
      <c r="C105" s="123">
        <f>IF(ROW()-$B$4&lt;$B$112,2,3)</f>
        <v>3</v>
      </c>
      <c r="D105" s="129">
        <v>100</v>
      </c>
      <c r="E105" s="91">
        <v>0</v>
      </c>
      <c r="F105" s="92">
        <v>1.5270253E-9</v>
      </c>
      <c r="G105" s="92">
        <v>2.4295056999999998E-8</v>
      </c>
      <c r="H105" s="92">
        <v>3.8940820000000003E-7</v>
      </c>
      <c r="I105" s="92">
        <v>6.2645839999999997E-6</v>
      </c>
      <c r="J105" s="92">
        <v>1.0133681E-4</v>
      </c>
      <c r="K105" s="92">
        <v>9.5427776000000001E-4</v>
      </c>
      <c r="L105" s="92">
        <v>3.7334695999999999E-3</v>
      </c>
      <c r="M105" s="92">
        <v>1.0196701000000001E-2</v>
      </c>
      <c r="N105" s="92">
        <v>2.2510314E-2</v>
      </c>
      <c r="O105" s="92">
        <v>4.2530305999999997E-2</v>
      </c>
      <c r="P105" s="92">
        <v>7.0775279999999996E-2</v>
      </c>
      <c r="Q105" s="92">
        <v>0.105403386</v>
      </c>
      <c r="R105" s="92">
        <v>0.1418064</v>
      </c>
      <c r="S105" s="92">
        <v>0.17349945999999999</v>
      </c>
      <c r="T105" s="92">
        <v>0.19403069000000001</v>
      </c>
      <c r="U105" s="92">
        <v>0.19802399000000001</v>
      </c>
      <c r="V105" s="92">
        <v>0.18856296</v>
      </c>
      <c r="W105" s="92">
        <v>0.16370296000000001</v>
      </c>
      <c r="X105" s="92">
        <v>0.12960087000000001</v>
      </c>
      <c r="Y105" s="92">
        <v>9.3083053999999998E-2</v>
      </c>
      <c r="Z105" s="93">
        <v>6.0175265999999998E-2</v>
      </c>
      <c r="AA105" s="93">
        <v>3.4574524000000002E-2</v>
      </c>
      <c r="AB105" s="93">
        <v>1.7289466999999999E-2</v>
      </c>
      <c r="AC105" s="93">
        <v>7.2503969999999996E-3</v>
      </c>
      <c r="AD105" s="93">
        <v>2.3589105999999999E-3</v>
      </c>
      <c r="AE105" s="93">
        <v>4.7576150000000001E-4</v>
      </c>
      <c r="AF105" s="93">
        <v>3.3037806E-5</v>
      </c>
      <c r="AG105" s="93">
        <v>3.8928206000000004E-6</v>
      </c>
      <c r="AH105" s="93">
        <v>1.6299036E-6</v>
      </c>
      <c r="AI105" s="93">
        <v>1.2021915999999999E-6</v>
      </c>
      <c r="AJ105" s="93">
        <v>6.7483285000000003E-7</v>
      </c>
      <c r="AK105" s="93">
        <v>2.2148312000000001E-7</v>
      </c>
      <c r="AL105" s="93">
        <v>3.0343627999999997E-8</v>
      </c>
      <c r="AM105" s="93">
        <v>3.2124360000000001E-9</v>
      </c>
      <c r="AN105" s="93">
        <v>1.0762617000000001E-9</v>
      </c>
      <c r="AO105" s="93">
        <v>6.3050004000000002E-10</v>
      </c>
      <c r="AP105" s="93">
        <v>2.2371041000000001E-10</v>
      </c>
      <c r="AQ105" s="93">
        <v>4.8430384999999997E-11</v>
      </c>
      <c r="AR105" s="93">
        <v>1.8551513000000001E-11</v>
      </c>
      <c r="AS105" s="94">
        <v>0</v>
      </c>
      <c r="AT105" s="94">
        <v>1.5270253E-9</v>
      </c>
      <c r="AU105" s="94">
        <v>2.4294986999999999E-8</v>
      </c>
      <c r="AV105" s="94">
        <v>3.8940560000000002E-7</v>
      </c>
      <c r="AW105" s="94">
        <v>6.2645263E-6</v>
      </c>
      <c r="AX105" s="94">
        <v>1.0133569E-4</v>
      </c>
      <c r="AY105" s="94">
        <v>9.5427160000000001E-4</v>
      </c>
      <c r="AZ105" s="94">
        <v>3.7334529999999999E-3</v>
      </c>
      <c r="BA105" s="94">
        <v>1.0196676E-2</v>
      </c>
      <c r="BB105" s="94">
        <v>2.2510298000000002E-2</v>
      </c>
      <c r="BC105" s="94">
        <v>4.2530327999999999E-2</v>
      </c>
      <c r="BD105" s="94">
        <v>7.0775389999999994E-2</v>
      </c>
      <c r="BE105" s="94">
        <v>0.10540368</v>
      </c>
      <c r="BF105" s="94">
        <v>0.14180690000000001</v>
      </c>
      <c r="BG105" s="94">
        <v>0.17350033000000001</v>
      </c>
      <c r="BH105" s="94">
        <v>0.1940318</v>
      </c>
      <c r="BI105" s="94">
        <v>0.19802515000000001</v>
      </c>
      <c r="BJ105" s="94">
        <v>0.18856417</v>
      </c>
      <c r="BK105" s="94">
        <v>0.16370396000000001</v>
      </c>
      <c r="BL105" s="94">
        <v>0.12960167</v>
      </c>
      <c r="BM105" s="94">
        <v>9.3083600000000002E-2</v>
      </c>
      <c r="BN105" s="94">
        <v>6.0175564000000001E-2</v>
      </c>
      <c r="BO105" s="94">
        <v>3.4574630000000002E-2</v>
      </c>
      <c r="BP105" s="94">
        <v>1.7289493E-2</v>
      </c>
      <c r="BQ105" s="94">
        <v>7.2503919999999996E-3</v>
      </c>
      <c r="BR105" s="94">
        <v>2.3589066999999998E-3</v>
      </c>
      <c r="BS105" s="94">
        <v>4.7575897999999999E-4</v>
      </c>
      <c r="BT105" s="94">
        <v>3.3037609999999998E-5</v>
      </c>
      <c r="BU105" s="94">
        <v>3.8928019999999999E-6</v>
      </c>
      <c r="BV105" s="94">
        <v>1.6298962E-6</v>
      </c>
      <c r="BW105" s="94">
        <v>1.2021849999999999E-6</v>
      </c>
      <c r="BX105" s="94">
        <v>6.7482830000000004E-7</v>
      </c>
      <c r="BY105" s="94">
        <v>2.2148115999999999E-7</v>
      </c>
      <c r="BZ105" s="94">
        <v>3.034324E-8</v>
      </c>
      <c r="CA105" s="94">
        <v>3.2124114000000001E-9</v>
      </c>
      <c r="CB105" s="94">
        <v>1.0762636000000001E-9</v>
      </c>
      <c r="CC105" s="94">
        <v>6.3050215000000001E-10</v>
      </c>
      <c r="CD105" s="94">
        <v>2.237101E-10</v>
      </c>
      <c r="CE105" s="94">
        <v>4.8430329999999998E-11</v>
      </c>
      <c r="CF105" s="94">
        <v>1.8551658000000001E-11</v>
      </c>
      <c r="CG105" s="94">
        <v>0</v>
      </c>
      <c r="CH105" s="94">
        <v>1.5269577E-9</v>
      </c>
      <c r="CI105" s="94">
        <v>2.429449E-8</v>
      </c>
      <c r="CJ105" s="94">
        <v>3.8940447999999998E-7</v>
      </c>
      <c r="CK105" s="94">
        <v>6.2645620000000003E-6</v>
      </c>
      <c r="CL105" s="94">
        <v>1.01336496E-4</v>
      </c>
      <c r="CM105" s="94">
        <v>9.5427710000000005E-4</v>
      </c>
      <c r="CN105" s="94">
        <v>3.7334715000000001E-3</v>
      </c>
      <c r="CO105" s="94">
        <v>1.0196716999999999E-2</v>
      </c>
      <c r="CP105" s="94">
        <v>2.2510378000000001E-2</v>
      </c>
      <c r="CQ105" s="94">
        <v>4.2530455000000002E-2</v>
      </c>
      <c r="CR105" s="94">
        <v>7.0775550000000007E-2</v>
      </c>
      <c r="CS105" s="94">
        <v>0.10540383</v>
      </c>
      <c r="CT105" s="94">
        <v>0.14180694999999999</v>
      </c>
      <c r="CU105" s="94">
        <v>0.17350009999999999</v>
      </c>
      <c r="CV105" s="94">
        <v>0.19403127000000001</v>
      </c>
      <c r="CW105" s="94">
        <v>0.19802448</v>
      </c>
      <c r="CX105" s="94">
        <v>0.18856317</v>
      </c>
      <c r="CY105" s="94">
        <v>0.16370285000000001</v>
      </c>
      <c r="CZ105" s="94">
        <v>0.12960062999999999</v>
      </c>
      <c r="DA105" s="94">
        <v>9.308276E-2</v>
      </c>
      <c r="DB105" s="94">
        <v>6.0174994000000002E-2</v>
      </c>
      <c r="DC105" s="94">
        <v>3.4574285000000003E-2</v>
      </c>
      <c r="DD105" s="94">
        <v>1.7289298000000002E-2</v>
      </c>
      <c r="DE105" s="94">
        <v>7.2502996999999998E-3</v>
      </c>
      <c r="DF105" s="94">
        <v>2.3588703E-3</v>
      </c>
      <c r="DG105" s="94">
        <v>4.7574902E-4</v>
      </c>
      <c r="DH105" s="94">
        <v>3.3036885999999997E-5</v>
      </c>
      <c r="DI105" s="94">
        <v>3.8927537000000004E-6</v>
      </c>
      <c r="DJ105" s="94">
        <v>1.6298973E-6</v>
      </c>
      <c r="DK105" s="94">
        <v>1.2021887E-6</v>
      </c>
      <c r="DL105" s="94">
        <v>6.7482944000000005E-7</v>
      </c>
      <c r="DM105" s="94">
        <v>2.2148184E-7</v>
      </c>
      <c r="DN105" s="94">
        <v>3.0343383000000002E-8</v>
      </c>
      <c r="DO105" s="94">
        <v>3.2124120999999999E-9</v>
      </c>
      <c r="DP105" s="94">
        <v>1.0762556E-9</v>
      </c>
      <c r="DQ105" s="94">
        <v>6.3050009999999997E-10</v>
      </c>
      <c r="DR105" s="94">
        <v>2.2371262000000001E-10</v>
      </c>
      <c r="DS105" s="94">
        <v>4.843058E-11</v>
      </c>
      <c r="DT105" s="94">
        <v>1.8551742000000001E-11</v>
      </c>
      <c r="DU105" s="94">
        <v>0</v>
      </c>
      <c r="DV105" s="94">
        <v>1.5269747E-9</v>
      </c>
      <c r="DW105" s="94">
        <v>2.4294783E-8</v>
      </c>
      <c r="DX105" s="94">
        <v>3.8940945000000001E-7</v>
      </c>
      <c r="DY105" s="94">
        <v>6.2646470000000004E-6</v>
      </c>
      <c r="DZ105" s="94">
        <v>1.0133794999999999E-4</v>
      </c>
      <c r="EA105" s="94">
        <v>9.5428359999999999E-4</v>
      </c>
      <c r="EB105" s="94">
        <v>3.733484E-3</v>
      </c>
      <c r="EC105" s="94">
        <v>1.0196731000000001E-2</v>
      </c>
      <c r="ED105" s="94">
        <v>2.251038E-2</v>
      </c>
      <c r="EE105" s="94">
        <v>4.2530390000000001E-2</v>
      </c>
      <c r="EF105" s="94">
        <v>7.0775379999999999E-2</v>
      </c>
      <c r="EG105" s="94">
        <v>0.1054035</v>
      </c>
      <c r="EH105" s="94">
        <v>0.14180640999999999</v>
      </c>
      <c r="EI105" s="94">
        <v>0.17349939</v>
      </c>
      <c r="EJ105" s="94">
        <v>0.19403052000000001</v>
      </c>
      <c r="EK105" s="94">
        <v>0.19802380999999999</v>
      </c>
      <c r="EL105" s="94">
        <v>0.1885626</v>
      </c>
      <c r="EM105" s="94">
        <v>0.16370256</v>
      </c>
      <c r="EN105" s="94">
        <v>0.12960050000000001</v>
      </c>
      <c r="EO105" s="94">
        <v>9.3082810000000002E-2</v>
      </c>
      <c r="EP105" s="94">
        <v>6.0175113000000002E-2</v>
      </c>
      <c r="EQ105" s="94">
        <v>3.4574404000000003E-2</v>
      </c>
      <c r="ER105" s="94">
        <v>1.7289385000000001E-2</v>
      </c>
      <c r="ES105" s="94">
        <v>7.2503510000000004E-3</v>
      </c>
      <c r="ET105" s="94">
        <v>2.3588932E-3</v>
      </c>
      <c r="EU105" s="94">
        <v>4.7575679999999998E-4</v>
      </c>
      <c r="EV105" s="94">
        <v>3.3037446000000002E-5</v>
      </c>
      <c r="EW105" s="94">
        <v>3.8928159999999998E-6</v>
      </c>
      <c r="EX105" s="94">
        <v>1.6299199E-6</v>
      </c>
      <c r="EY105" s="94">
        <v>1.2022044E-6</v>
      </c>
      <c r="EZ105" s="94">
        <v>6.748376E-7</v>
      </c>
      <c r="FA105" s="94">
        <v>2.2148382999999999E-7</v>
      </c>
      <c r="FB105" s="94">
        <v>3.0343607000000001E-8</v>
      </c>
      <c r="FC105" s="94">
        <v>3.2124634000000001E-9</v>
      </c>
      <c r="FD105" s="94">
        <v>1.0762857999999999E-9</v>
      </c>
      <c r="FE105" s="94">
        <v>6.3051764000000004E-10</v>
      </c>
      <c r="FF105" s="94">
        <v>2.2371535E-10</v>
      </c>
      <c r="FG105" s="94">
        <v>4.8431760000000002E-11</v>
      </c>
      <c r="FH105" s="94">
        <v>1.855216E-11</v>
      </c>
      <c r="FI105" s="94">
        <v>0</v>
      </c>
      <c r="FJ105" s="94">
        <v>1.5269768E-9</v>
      </c>
      <c r="FK105" s="94">
        <v>2.4294826000000001E-8</v>
      </c>
      <c r="FL105" s="94">
        <v>3.8941015999999999E-7</v>
      </c>
      <c r="FM105" s="94">
        <v>6.2646614000000001E-6</v>
      </c>
      <c r="FN105" s="94">
        <v>1.0133823499999999E-4</v>
      </c>
      <c r="FO105" s="94">
        <v>9.5428294000000002E-4</v>
      </c>
      <c r="FP105" s="94">
        <v>3.7334764E-3</v>
      </c>
      <c r="FQ105" s="94">
        <v>1.0196701000000001E-2</v>
      </c>
      <c r="FR105" s="94">
        <v>2.2510292000000001E-2</v>
      </c>
      <c r="FS105" s="94">
        <v>4.2530230000000002E-2</v>
      </c>
      <c r="FT105" s="94">
        <v>7.0775143999999998E-2</v>
      </c>
      <c r="FU105" s="94">
        <v>0.10540324</v>
      </c>
      <c r="FV105" s="94">
        <v>0.14180624</v>
      </c>
      <c r="FW105" s="94">
        <v>0.17349945</v>
      </c>
      <c r="FX105" s="94">
        <v>0.19403087999999999</v>
      </c>
      <c r="FY105" s="94">
        <v>0.19802434999999999</v>
      </c>
      <c r="FZ105" s="94">
        <v>0.18856339999999999</v>
      </c>
      <c r="GA105" s="94">
        <v>0.16370319</v>
      </c>
      <c r="GB105" s="94">
        <v>0.12960091000000001</v>
      </c>
      <c r="GC105" s="94">
        <v>9.3082999999999999E-2</v>
      </c>
      <c r="GD105" s="94">
        <v>6.0175184E-2</v>
      </c>
      <c r="GE105" s="94">
        <v>3.4574434000000001E-2</v>
      </c>
      <c r="GF105" s="94">
        <v>1.7289404000000001E-2</v>
      </c>
      <c r="GG105" s="94">
        <v>7.2503573999999999E-3</v>
      </c>
      <c r="GH105" s="94">
        <v>2.3588952999999998E-3</v>
      </c>
      <c r="GI105" s="94">
        <v>4.7575685E-4</v>
      </c>
      <c r="GJ105" s="94">
        <v>3.3037497000000002E-5</v>
      </c>
      <c r="GK105" s="94">
        <v>3.8928214999999999E-6</v>
      </c>
      <c r="GL105" s="94">
        <v>1.6299139000000001E-6</v>
      </c>
      <c r="GM105" s="94">
        <v>1.2021964999999999E-6</v>
      </c>
      <c r="GN105" s="94">
        <v>6.7483040000000004E-7</v>
      </c>
      <c r="GO105" s="94">
        <v>2.2148069999999999E-7</v>
      </c>
      <c r="GP105" s="94">
        <v>3.0343496999999999E-8</v>
      </c>
      <c r="GQ105" s="94">
        <v>3.2124474E-9</v>
      </c>
      <c r="GR105" s="94">
        <v>1.0762757E-9</v>
      </c>
      <c r="GS105" s="94">
        <v>6.3050369999999998E-10</v>
      </c>
      <c r="GT105" s="94">
        <v>2.2371383999999999E-10</v>
      </c>
      <c r="GU105" s="94">
        <v>4.8430899999999997E-11</v>
      </c>
      <c r="GV105" s="94">
        <v>1.8551860000000001E-11</v>
      </c>
      <c r="GW105" s="94">
        <v>0</v>
      </c>
      <c r="GX105" s="94">
        <v>1.5269623E-9</v>
      </c>
      <c r="GY105" s="94">
        <v>2.4294586000000001E-8</v>
      </c>
      <c r="GZ105" s="94">
        <v>3.8940620000000002E-7</v>
      </c>
      <c r="HA105" s="94">
        <v>6.2645954000000004E-6</v>
      </c>
      <c r="HB105" s="94">
        <v>1.0133711E-4</v>
      </c>
      <c r="HC105" s="94">
        <v>9.5427722999999996E-4</v>
      </c>
      <c r="HD105" s="94">
        <v>3.7334603000000002E-3</v>
      </c>
      <c r="HE105" s="94">
        <v>1.0196669E-2</v>
      </c>
      <c r="HF105" s="94">
        <v>2.2510245000000002E-2</v>
      </c>
      <c r="HG105" s="94">
        <v>4.2530194E-2</v>
      </c>
      <c r="HH105" s="94">
        <v>7.0775149999999995E-2</v>
      </c>
      <c r="HI105" s="94">
        <v>0.10540325</v>
      </c>
      <c r="HJ105" s="94">
        <v>0.14180625999999999</v>
      </c>
      <c r="HK105" s="94">
        <v>0.1734995</v>
      </c>
      <c r="HL105" s="94">
        <v>0.19403085</v>
      </c>
      <c r="HM105" s="94">
        <v>0.19802423</v>
      </c>
      <c r="HN105" s="94">
        <v>0.18856342000000001</v>
      </c>
      <c r="HO105" s="94">
        <v>0.16370335</v>
      </c>
      <c r="HP105" s="94">
        <v>0.1296011</v>
      </c>
      <c r="HQ105" s="94">
        <v>9.3083194999999994E-2</v>
      </c>
      <c r="HR105" s="94">
        <v>6.0175306999999997E-2</v>
      </c>
      <c r="HS105" s="94">
        <v>3.4574470000000003E-2</v>
      </c>
      <c r="HT105" s="94">
        <v>1.7289393E-2</v>
      </c>
      <c r="HU105" s="94">
        <v>7.2503354999999998E-3</v>
      </c>
      <c r="HV105" s="94">
        <v>2.358878E-3</v>
      </c>
      <c r="HW105" s="94">
        <v>4.7575021999999998E-4</v>
      </c>
      <c r="HX105" s="94">
        <v>3.3036973000000002E-5</v>
      </c>
      <c r="HY105" s="94">
        <v>3.8927697E-6</v>
      </c>
      <c r="HZ105" s="94">
        <v>1.6299043E-6</v>
      </c>
      <c r="IA105" s="94">
        <v>1.2021941000000001E-6</v>
      </c>
      <c r="IB105" s="94">
        <v>6.7483279999999995E-7</v>
      </c>
      <c r="IC105" s="94">
        <v>2.2148208E-7</v>
      </c>
      <c r="ID105" s="94">
        <v>3.0343067000000001E-8</v>
      </c>
      <c r="IE105" s="94">
        <v>3.2124016999999999E-9</v>
      </c>
      <c r="IF105" s="94">
        <v>1.0762635E-9</v>
      </c>
      <c r="IG105" s="94">
        <v>6.3050329999999996E-10</v>
      </c>
      <c r="IH105" s="94">
        <v>2.2371417000000001E-10</v>
      </c>
      <c r="II105" s="94">
        <v>4.8431075000000001E-11</v>
      </c>
      <c r="IJ105" s="94">
        <v>1.8551858E-11</v>
      </c>
      <c r="IK105" s="94">
        <v>0</v>
      </c>
      <c r="IL105" s="94">
        <v>1.5269483000000001E-9</v>
      </c>
      <c r="IM105" s="94">
        <v>2.4294357E-8</v>
      </c>
      <c r="IN105" s="94">
        <v>3.8940231999999998E-7</v>
      </c>
      <c r="IO105" s="94">
        <v>6.2645300000000003E-6</v>
      </c>
      <c r="IP105" s="94">
        <v>1.0133599000000001E-4</v>
      </c>
      <c r="IQ105" s="94">
        <v>9.5427287000000003E-4</v>
      </c>
      <c r="IR105" s="94">
        <v>3.7334529999999999E-3</v>
      </c>
      <c r="IS105" s="94">
        <v>1.0196660999999999E-2</v>
      </c>
      <c r="IT105" s="94">
        <v>2.2510234E-2</v>
      </c>
      <c r="IU105" s="94">
        <v>4.2530190000000002E-2</v>
      </c>
      <c r="IV105" s="94">
        <v>7.0775149999999995E-2</v>
      </c>
      <c r="IW105" s="94">
        <v>0.10540337</v>
      </c>
      <c r="IX105" s="94">
        <v>0.14180648000000001</v>
      </c>
      <c r="IY105" s="94">
        <v>0.17349966999999999</v>
      </c>
      <c r="IZ105" s="94">
        <v>0.19403091</v>
      </c>
      <c r="JA105" s="94">
        <v>0.19802417</v>
      </c>
      <c r="JB105" s="94">
        <v>0.18856318</v>
      </c>
      <c r="JC105" s="94">
        <v>0.16370304999999999</v>
      </c>
      <c r="JD105" s="94">
        <v>0.12960093</v>
      </c>
      <c r="JE105" s="94">
        <v>9.3083029999999997E-2</v>
      </c>
      <c r="JF105" s="94">
        <v>6.0175187999999998E-2</v>
      </c>
      <c r="JG105" s="94">
        <v>3.4574420000000002E-2</v>
      </c>
      <c r="JH105" s="94">
        <v>1.7289374E-2</v>
      </c>
      <c r="JI105" s="94">
        <v>7.250327E-3</v>
      </c>
      <c r="JJ105" s="94">
        <v>2.3588745000000001E-3</v>
      </c>
      <c r="JK105" s="94">
        <v>4.7574964000000002E-4</v>
      </c>
      <c r="JL105" s="94">
        <v>3.3036988000000003E-5</v>
      </c>
      <c r="JM105" s="94">
        <v>3.8927739999999999E-6</v>
      </c>
      <c r="JN105" s="94">
        <v>1.6299059000000001E-6</v>
      </c>
      <c r="JO105" s="94">
        <v>1.2021948000000001E-6</v>
      </c>
      <c r="JP105" s="94">
        <v>6.7483484000000005E-7</v>
      </c>
      <c r="JQ105" s="94">
        <v>2.2148473E-7</v>
      </c>
      <c r="JR105" s="94">
        <v>3.0343640000000001E-8</v>
      </c>
      <c r="JS105" s="94">
        <v>3.2124429999999998E-9</v>
      </c>
      <c r="JT105" s="94">
        <v>1.0762669000000001E-9</v>
      </c>
      <c r="JU105" s="94">
        <v>6.3050715000000005E-10</v>
      </c>
      <c r="JV105" s="94">
        <v>2.2371469999999999E-10</v>
      </c>
      <c r="JW105" s="94">
        <v>4.8431367000000002E-11</v>
      </c>
      <c r="JX105" s="94">
        <v>1.8551966000000001E-11</v>
      </c>
      <c r="JY105" s="94">
        <v>0</v>
      </c>
      <c r="JZ105" s="94">
        <v>1.5269409E-9</v>
      </c>
      <c r="KA105" s="94">
        <v>2.4294246999999998E-8</v>
      </c>
      <c r="KB105" s="94">
        <v>3.8940072E-7</v>
      </c>
      <c r="KC105" s="94">
        <v>6.2645050000000003E-6</v>
      </c>
      <c r="KD105" s="94">
        <v>1.0133561000000001E-4</v>
      </c>
      <c r="KE105" s="94">
        <v>9.5427209999999997E-4</v>
      </c>
      <c r="KF105" s="94">
        <v>3.733452E-3</v>
      </c>
      <c r="KG105" s="94">
        <v>1.0196655000000001E-2</v>
      </c>
      <c r="KH105" s="94">
        <v>2.2510227000000001E-2</v>
      </c>
      <c r="KI105" s="94">
        <v>4.2530164000000002E-2</v>
      </c>
      <c r="KJ105" s="94">
        <v>7.0775114E-2</v>
      </c>
      <c r="KK105" s="94">
        <v>0.10540329</v>
      </c>
      <c r="KL105" s="94">
        <v>0.14180641999999999</v>
      </c>
      <c r="KM105" s="94">
        <v>0.17349969000000001</v>
      </c>
      <c r="KN105" s="94">
        <v>0.19403102</v>
      </c>
      <c r="KO105" s="94">
        <v>0.19802427</v>
      </c>
      <c r="KP105" s="94">
        <v>0.18856321000000001</v>
      </c>
      <c r="KQ105" s="94">
        <v>0.16370309999999999</v>
      </c>
      <c r="KR105" s="94">
        <v>0.12960087000000001</v>
      </c>
      <c r="KS105" s="94">
        <v>9.3082910000000005E-2</v>
      </c>
      <c r="KT105" s="94">
        <v>6.0175083999999997E-2</v>
      </c>
      <c r="KU105" s="94">
        <v>3.4574340000000002E-2</v>
      </c>
      <c r="KV105" s="94">
        <v>1.7289331000000002E-2</v>
      </c>
      <c r="KW105" s="94">
        <v>7.2503146000000001E-3</v>
      </c>
      <c r="KX105" s="94">
        <v>2.3588766E-3</v>
      </c>
      <c r="KY105" s="94">
        <v>4.7575263E-4</v>
      </c>
      <c r="KZ105" s="94">
        <v>3.3037212999999998E-5</v>
      </c>
      <c r="LA105" s="94">
        <v>3.8927923999999998E-6</v>
      </c>
      <c r="LB105" s="94">
        <v>1.6299071999999999E-6</v>
      </c>
      <c r="LC105" s="94">
        <v>1.2021941000000001E-6</v>
      </c>
      <c r="LD105" s="94">
        <v>6.7483239999999999E-7</v>
      </c>
      <c r="LE105" s="94">
        <v>2.2148376E-7</v>
      </c>
      <c r="LF105" s="94">
        <v>3.0343987000000003E-8</v>
      </c>
      <c r="LG105" s="94">
        <v>3.2124723000000001E-9</v>
      </c>
      <c r="LH105" s="94">
        <v>1.0762714999999999E-9</v>
      </c>
      <c r="LI105" s="94">
        <v>6.3050875999999998E-10</v>
      </c>
      <c r="LJ105" s="94">
        <v>2.2371444999999999E-10</v>
      </c>
      <c r="LK105" s="94">
        <v>4.8431393999999998E-11</v>
      </c>
      <c r="LL105" s="94">
        <v>1.8551972000000001E-11</v>
      </c>
      <c r="LM105" s="94">
        <v>0</v>
      </c>
      <c r="LN105" s="94">
        <v>1.5269325E-9</v>
      </c>
      <c r="LO105" s="94">
        <v>2.4294112999999999E-8</v>
      </c>
      <c r="LP105" s="94">
        <v>3.8939865000000001E-7</v>
      </c>
      <c r="LQ105" s="94">
        <v>6.2644704000000001E-6</v>
      </c>
      <c r="LR105" s="94">
        <v>1.0133503999999999E-4</v>
      </c>
      <c r="LS105" s="94">
        <v>9.5427109999999995E-4</v>
      </c>
      <c r="LT105" s="94">
        <v>3.7334544999999999E-3</v>
      </c>
      <c r="LU105" s="94">
        <v>1.0196667E-2</v>
      </c>
      <c r="LV105" s="94">
        <v>2.2510245000000002E-2</v>
      </c>
      <c r="LW105" s="94">
        <v>4.2530182999999999E-2</v>
      </c>
      <c r="LX105" s="94">
        <v>7.0775099999999994E-2</v>
      </c>
      <c r="LY105" s="94">
        <v>0.10540317</v>
      </c>
      <c r="LZ105" s="94">
        <v>0.14180617000000001</v>
      </c>
      <c r="MA105" s="94">
        <v>0.17349939</v>
      </c>
      <c r="MB105" s="94">
        <v>0.19403081999999999</v>
      </c>
      <c r="MC105" s="94">
        <v>0.19802415000000001</v>
      </c>
      <c r="MD105" s="94">
        <v>0.18856318</v>
      </c>
      <c r="ME105" s="94">
        <v>0.16370302</v>
      </c>
      <c r="MF105" s="94">
        <v>0.12960081000000001</v>
      </c>
      <c r="MG105" s="94">
        <v>9.3082860000000003E-2</v>
      </c>
      <c r="MH105" s="94">
        <v>6.0175016999999997E-2</v>
      </c>
      <c r="MI105" s="94">
        <v>3.4574290000000001E-2</v>
      </c>
      <c r="MJ105" s="94">
        <v>1.7289309999999999E-2</v>
      </c>
      <c r="MK105" s="94">
        <v>7.2503104000000004E-3</v>
      </c>
      <c r="ML105" s="94">
        <v>2.3588743000000001E-3</v>
      </c>
      <c r="MM105" s="94">
        <v>4.7575277999999999E-4</v>
      </c>
      <c r="MN105" s="94">
        <v>3.3037246000000002E-5</v>
      </c>
      <c r="MO105" s="94">
        <v>3.8927923999999998E-6</v>
      </c>
      <c r="MP105" s="94">
        <v>1.6299077E-6</v>
      </c>
      <c r="MQ105" s="94">
        <v>1.202195E-6</v>
      </c>
      <c r="MR105" s="94">
        <v>6.7483136999999996E-7</v>
      </c>
      <c r="MS105" s="94">
        <v>2.2148188000000001E-7</v>
      </c>
      <c r="MT105" s="94">
        <v>3.0343680000000001E-8</v>
      </c>
      <c r="MU105" s="94">
        <v>3.2124527E-9</v>
      </c>
      <c r="MV105" s="94">
        <v>1.0762734000000001E-9</v>
      </c>
      <c r="MW105" s="94">
        <v>6.3051000000000003E-10</v>
      </c>
      <c r="MX105" s="94">
        <v>2.2371466999999999E-10</v>
      </c>
      <c r="MY105" s="94">
        <v>4.8431439999999999E-11</v>
      </c>
      <c r="MZ105" s="94">
        <v>1.855196E-11</v>
      </c>
      <c r="NA105" s="94">
        <v>0</v>
      </c>
      <c r="NB105" s="94">
        <v>1.5269270999999999E-9</v>
      </c>
      <c r="NC105" s="94">
        <v>2.4294017000000001E-8</v>
      </c>
      <c r="ND105" s="94">
        <v>3.8939703000000001E-7</v>
      </c>
      <c r="NE105" s="94">
        <v>6.2644420000000004E-6</v>
      </c>
      <c r="NF105" s="94">
        <v>1.0133457E-4</v>
      </c>
      <c r="NG105" s="94">
        <v>9.5426859999999997E-4</v>
      </c>
      <c r="NH105" s="94">
        <v>3.7334485000000001E-3</v>
      </c>
      <c r="NI105" s="94">
        <v>1.0196657E-2</v>
      </c>
      <c r="NJ105" s="94">
        <v>2.2510237999999998E-2</v>
      </c>
      <c r="NK105" s="94">
        <v>4.2530180000000001E-2</v>
      </c>
      <c r="NL105" s="94">
        <v>7.0775089999999999E-2</v>
      </c>
      <c r="NM105" s="94">
        <v>0.105403095</v>
      </c>
      <c r="NN105" s="94">
        <v>0.14180598</v>
      </c>
      <c r="NO105" s="94">
        <v>0.17349912000000001</v>
      </c>
      <c r="NP105" s="94">
        <v>0.19403054</v>
      </c>
      <c r="NQ105" s="94">
        <v>0.1980239</v>
      </c>
      <c r="NR105" s="94">
        <v>0.18856296</v>
      </c>
      <c r="NS105" s="94">
        <v>0.16370290000000001</v>
      </c>
      <c r="NT105" s="94">
        <v>0.12960078</v>
      </c>
      <c r="NU105" s="94">
        <v>9.3082940000000003E-2</v>
      </c>
      <c r="NV105" s="94">
        <v>6.0175117E-2</v>
      </c>
      <c r="NW105" s="94">
        <v>3.4574356000000001E-2</v>
      </c>
      <c r="NX105" s="94">
        <v>1.7289344000000002E-2</v>
      </c>
      <c r="NY105" s="94">
        <v>7.2503257999999996E-3</v>
      </c>
      <c r="NZ105" s="94">
        <v>2.3588799999999998E-3</v>
      </c>
      <c r="OA105" s="94">
        <v>4.7575257000000002E-4</v>
      </c>
      <c r="OB105" s="94">
        <v>3.3037212999999998E-5</v>
      </c>
      <c r="OC105" s="94">
        <v>3.8927909999999998E-6</v>
      </c>
      <c r="OD105" s="94">
        <v>1.6299105E-6</v>
      </c>
      <c r="OE105" s="94">
        <v>1.2021988999999999E-6</v>
      </c>
      <c r="OF105" s="94">
        <v>6.748343E-7</v>
      </c>
      <c r="OG105" s="94">
        <v>2.2148247000000001E-7</v>
      </c>
      <c r="OH105" s="94">
        <v>3.0343503999999998E-8</v>
      </c>
      <c r="OI105" s="94">
        <v>3.2124418999999999E-9</v>
      </c>
      <c r="OJ105" s="94">
        <v>1.0762744E-9</v>
      </c>
      <c r="OK105" s="94">
        <v>6.3051039999999995E-10</v>
      </c>
      <c r="OL105" s="94">
        <v>2.2371500000000001E-10</v>
      </c>
      <c r="OM105" s="94">
        <v>4.843152E-11</v>
      </c>
      <c r="ON105" s="94">
        <v>1.8551983000000001E-11</v>
      </c>
      <c r="OO105" s="94">
        <v>0</v>
      </c>
      <c r="OP105" s="94">
        <v>1.5269334000000001E-9</v>
      </c>
      <c r="OQ105" s="94">
        <v>2.4294112000000002E-8</v>
      </c>
      <c r="OR105" s="94">
        <v>3.8939862E-7</v>
      </c>
      <c r="OS105" s="94">
        <v>6.2644679999999999E-6</v>
      </c>
      <c r="OT105" s="94">
        <v>1.01335005E-4</v>
      </c>
      <c r="OU105" s="94">
        <v>9.5426929999999999E-4</v>
      </c>
      <c r="OV105" s="94">
        <v>3.7334477999999998E-3</v>
      </c>
      <c r="OW105" s="94">
        <v>1.0196653E-2</v>
      </c>
      <c r="OX105" s="94">
        <v>2.2510220000000001E-2</v>
      </c>
      <c r="OY105" s="94">
        <v>4.2530153000000001E-2</v>
      </c>
      <c r="OZ105" s="94">
        <v>7.0775054000000004E-2</v>
      </c>
      <c r="PA105" s="94">
        <v>0.10540310999999999</v>
      </c>
      <c r="PB105" s="94">
        <v>0.14180599999999999</v>
      </c>
      <c r="PC105" s="94">
        <v>0.17349912000000001</v>
      </c>
      <c r="PD105" s="94">
        <v>0.19403039999999999</v>
      </c>
      <c r="PE105" s="94">
        <v>0.1980237</v>
      </c>
      <c r="PF105" s="94">
        <v>0.18856281</v>
      </c>
      <c r="PG105" s="94">
        <v>0.16370270000000001</v>
      </c>
      <c r="PH105" s="94">
        <v>0.12960062999999999</v>
      </c>
      <c r="PI105" s="94">
        <v>9.3082890000000001E-2</v>
      </c>
      <c r="PJ105" s="94">
        <v>6.0175117E-2</v>
      </c>
      <c r="PK105" s="94">
        <v>3.4574390000000003E-2</v>
      </c>
      <c r="PL105" s="94">
        <v>1.7289367999999999E-2</v>
      </c>
      <c r="PM105" s="94">
        <v>7.2503419999999999E-3</v>
      </c>
      <c r="PN105" s="94">
        <v>2.3588889999999999E-3</v>
      </c>
      <c r="PO105" s="94">
        <v>4.7575390000000002E-4</v>
      </c>
      <c r="PP105" s="94">
        <v>3.3037275000000001E-5</v>
      </c>
      <c r="PQ105" s="94">
        <v>3.8928000000000002E-6</v>
      </c>
      <c r="PR105" s="94">
        <v>1.6299125000000001E-6</v>
      </c>
      <c r="PS105" s="94">
        <v>1.2021992999999999E-6</v>
      </c>
      <c r="PT105" s="94">
        <v>6.7483586000000004E-7</v>
      </c>
      <c r="PU105" s="94">
        <v>2.2148392E-7</v>
      </c>
      <c r="PV105" s="94">
        <v>3.034378E-8</v>
      </c>
      <c r="PW105" s="94">
        <v>3.2124662999999998E-9</v>
      </c>
      <c r="PX105" s="94">
        <v>1.0762786000000001E-9</v>
      </c>
      <c r="PY105" s="94">
        <v>6.3051174999999997E-10</v>
      </c>
      <c r="PZ105" s="94">
        <v>2.2371552E-10</v>
      </c>
      <c r="QA105" s="94">
        <v>4.8431674999999999E-11</v>
      </c>
      <c r="QB105" s="94">
        <v>1.8552038E-11</v>
      </c>
      <c r="QC105" s="94">
        <v>0</v>
      </c>
      <c r="QD105" s="94">
        <v>1.5269418000000001E-9</v>
      </c>
      <c r="QE105" s="94">
        <v>2.4294241E-8</v>
      </c>
      <c r="QF105" s="94">
        <v>3.8940080000000002E-7</v>
      </c>
      <c r="QG105" s="94">
        <v>6.2645069999999999E-6</v>
      </c>
      <c r="QH105" s="94">
        <v>1.0133569E-4</v>
      </c>
      <c r="QI105" s="94">
        <v>9.5427130000000002E-4</v>
      </c>
      <c r="QJ105" s="94">
        <v>3.7334500000000001E-3</v>
      </c>
      <c r="QK105" s="94">
        <v>1.0196653999999999E-2</v>
      </c>
      <c r="QL105" s="94">
        <v>2.2510222999999999E-2</v>
      </c>
      <c r="QM105" s="94">
        <v>4.2530140000000001E-2</v>
      </c>
      <c r="QN105" s="94">
        <v>7.0775025000000005E-2</v>
      </c>
      <c r="QO105" s="94">
        <v>0.10540307</v>
      </c>
      <c r="QP105" s="94">
        <v>0.14180598999999999</v>
      </c>
      <c r="QQ105" s="94">
        <v>0.17349914999999999</v>
      </c>
      <c r="QR105" s="94">
        <v>0.19403052000000001</v>
      </c>
      <c r="QS105" s="94">
        <v>0.19802389000000001</v>
      </c>
      <c r="QT105" s="94">
        <v>0.18856302</v>
      </c>
      <c r="QU105" s="94">
        <v>0.16370288</v>
      </c>
      <c r="QV105" s="94">
        <v>0.12960073</v>
      </c>
      <c r="QW105" s="94">
        <v>9.3082949999999998E-2</v>
      </c>
      <c r="QX105" s="94">
        <v>6.0175172999999998E-2</v>
      </c>
      <c r="QY105" s="94">
        <v>3.4574426999999998E-2</v>
      </c>
      <c r="QZ105" s="94">
        <v>1.7289387E-2</v>
      </c>
      <c r="RA105" s="94">
        <v>7.2503460000000004E-3</v>
      </c>
      <c r="RB105" s="94">
        <v>2.3588889999999999E-3</v>
      </c>
      <c r="RC105" s="94">
        <v>4.7575489999999998E-4</v>
      </c>
      <c r="RD105" s="94">
        <v>3.3037361999999999E-5</v>
      </c>
      <c r="RE105" s="94">
        <v>3.8928115E-6</v>
      </c>
      <c r="RF105" s="94">
        <v>1.6299134E-6</v>
      </c>
      <c r="RG105" s="94">
        <v>1.2021981E-6</v>
      </c>
      <c r="RH105" s="94">
        <v>6.7483506E-7</v>
      </c>
      <c r="RI105" s="94">
        <v>2.2148441E-7</v>
      </c>
      <c r="RJ105" s="94">
        <v>3.0344083E-8</v>
      </c>
      <c r="RK105" s="94">
        <v>3.2124844999999998E-9</v>
      </c>
      <c r="RL105" s="94">
        <v>1.0762796E-9</v>
      </c>
      <c r="RM105" s="94">
        <v>6.3051114000000004E-10</v>
      </c>
      <c r="RN105" s="94">
        <v>2.2371519000000001E-10</v>
      </c>
      <c r="RO105" s="94">
        <v>4.8431570000000003E-11</v>
      </c>
      <c r="RP105" s="94">
        <v>1.8551998E-11</v>
      </c>
      <c r="RQ105" s="94">
        <v>0</v>
      </c>
      <c r="RR105" s="94">
        <v>1.5269417E-9</v>
      </c>
      <c r="RS105" s="94">
        <v>2.4294224000000001E-8</v>
      </c>
      <c r="RT105" s="94">
        <v>3.8940055000000002E-7</v>
      </c>
      <c r="RU105" s="94">
        <v>6.2645036000000003E-6</v>
      </c>
      <c r="RV105" s="94">
        <v>1.01335594E-4</v>
      </c>
      <c r="RW105" s="94">
        <v>9.5427146999999999E-4</v>
      </c>
      <c r="RX105" s="94">
        <v>3.7334500000000001E-3</v>
      </c>
      <c r="RY105" s="94">
        <v>1.0196653999999999E-2</v>
      </c>
      <c r="RZ105" s="94">
        <v>2.2510217999999999E-2</v>
      </c>
      <c r="SA105" s="94">
        <v>4.2530138000000002E-2</v>
      </c>
      <c r="SB105" s="94">
        <v>7.0774994999999993E-2</v>
      </c>
      <c r="SC105" s="94">
        <v>0.10540299</v>
      </c>
      <c r="SD105" s="94">
        <v>0.14180588999999999</v>
      </c>
      <c r="SE105" s="94">
        <v>0.17349906000000001</v>
      </c>
      <c r="SF105" s="94">
        <v>0.19403050999999999</v>
      </c>
      <c r="SG105" s="94">
        <v>0.19802391999999999</v>
      </c>
      <c r="SH105" s="94">
        <v>0.18856318</v>
      </c>
      <c r="SI105" s="94">
        <v>0.16370309999999999</v>
      </c>
      <c r="SJ105" s="94">
        <v>0.12960093</v>
      </c>
      <c r="SK105" s="94">
        <v>9.3083079999999999E-2</v>
      </c>
      <c r="SL105" s="94">
        <v>6.0175254999999997E-2</v>
      </c>
      <c r="SM105" s="94">
        <v>3.4574479999999998E-2</v>
      </c>
      <c r="SN105" s="94">
        <v>1.7289406E-2</v>
      </c>
      <c r="SO105" s="94">
        <v>7.2503469999999999E-3</v>
      </c>
      <c r="SP105" s="94">
        <v>2.3588873000000002E-3</v>
      </c>
      <c r="SQ105" s="94">
        <v>4.7575476E-4</v>
      </c>
      <c r="SR105" s="94">
        <v>3.3037370000000001E-5</v>
      </c>
      <c r="SS105" s="94">
        <v>3.8928110000000003E-6</v>
      </c>
      <c r="ST105" s="94">
        <v>1.6299111000000001E-6</v>
      </c>
      <c r="SU105" s="94">
        <v>1.2021953999999999E-6</v>
      </c>
      <c r="SV105" s="94">
        <v>6.7483259999999997E-7</v>
      </c>
      <c r="SW105" s="94">
        <v>2.2148357E-7</v>
      </c>
      <c r="SX105" s="94">
        <v>3.0344072E-8</v>
      </c>
      <c r="SY105" s="94">
        <v>3.2124755999999999E-9</v>
      </c>
      <c r="SZ105" s="94">
        <v>1.0762745E-9</v>
      </c>
      <c r="TA105" s="94">
        <v>6.3050865000000001E-10</v>
      </c>
      <c r="TB105" s="94">
        <v>2.2371462999999999E-10</v>
      </c>
      <c r="TC105" s="94">
        <v>4.8431453E-11</v>
      </c>
      <c r="TD105" s="94">
        <v>1.8551933000000001E-11</v>
      </c>
      <c r="TE105" s="94">
        <v>0</v>
      </c>
      <c r="TF105" s="94">
        <v>1.5269335999999999E-9</v>
      </c>
      <c r="TG105" s="94">
        <v>2.4294087E-8</v>
      </c>
      <c r="TH105" s="94">
        <v>3.8939810000000002E-7</v>
      </c>
      <c r="TI105" s="94">
        <v>6.2644644000000004E-6</v>
      </c>
      <c r="TJ105" s="94">
        <v>1.0133487E-4</v>
      </c>
      <c r="TK105" s="94">
        <v>9.5426910000000003E-4</v>
      </c>
      <c r="TL105" s="94">
        <v>3.733447E-3</v>
      </c>
      <c r="TM105" s="94">
        <v>1.0196648000000001E-2</v>
      </c>
      <c r="TN105" s="94">
        <v>2.2510209999999999E-2</v>
      </c>
      <c r="TO105" s="94">
        <v>4.2530138000000002E-2</v>
      </c>
      <c r="TP105" s="94">
        <v>7.0775019999999994E-2</v>
      </c>
      <c r="TQ105" s="94">
        <v>0.10540302999999999</v>
      </c>
      <c r="TR105" s="94">
        <v>0.14180588999999999</v>
      </c>
      <c r="TS105" s="94">
        <v>0.17349908</v>
      </c>
      <c r="TT105" s="94">
        <v>0.19403054</v>
      </c>
      <c r="TU105" s="94">
        <v>0.19802399000000001</v>
      </c>
      <c r="TV105" s="94">
        <v>0.18856342000000001</v>
      </c>
      <c r="TW105" s="94">
        <v>0.16370336999999999</v>
      </c>
      <c r="TX105" s="94">
        <v>0.12960116999999999</v>
      </c>
      <c r="TY105" s="94">
        <v>9.3083260000000001E-2</v>
      </c>
      <c r="TZ105" s="94">
        <v>6.0175347999999997E-2</v>
      </c>
      <c r="UA105" s="94">
        <v>3.4574529999999999E-2</v>
      </c>
      <c r="UB105" s="94">
        <v>1.7289440999999999E-2</v>
      </c>
      <c r="UC105" s="94">
        <v>7.2503584000000003E-3</v>
      </c>
      <c r="UD105" s="94">
        <v>2.358887E-3</v>
      </c>
      <c r="UE105" s="94">
        <v>4.7575405999999998E-4</v>
      </c>
      <c r="UF105" s="94">
        <v>3.3037309999999997E-5</v>
      </c>
      <c r="UG105" s="94">
        <v>3.8927983000000004E-6</v>
      </c>
      <c r="UH105" s="94">
        <v>1.6299059000000001E-6</v>
      </c>
      <c r="UI105" s="94">
        <v>1.2021928E-6</v>
      </c>
      <c r="UJ105" s="94">
        <v>6.7483154000000004E-7</v>
      </c>
      <c r="UK105" s="94">
        <v>2.2148292E-7</v>
      </c>
      <c r="UL105" s="94">
        <v>3.0343959999999997E-8</v>
      </c>
      <c r="UM105" s="94">
        <v>3.2124584999999998E-9</v>
      </c>
      <c r="UN105" s="94">
        <v>1.0762661E-9</v>
      </c>
      <c r="UO105" s="94">
        <v>6.3050459999999996E-10</v>
      </c>
      <c r="UP105" s="94">
        <v>2.2371379999999999E-10</v>
      </c>
      <c r="UQ105" s="94">
        <v>4.8431237999999998E-11</v>
      </c>
      <c r="UR105" s="94">
        <v>1.8551827999999999E-11</v>
      </c>
      <c r="US105" s="94">
        <v>0</v>
      </c>
      <c r="UT105" s="94">
        <v>1.5269261E-9</v>
      </c>
      <c r="UU105" s="94">
        <v>2.4293958999999999E-8</v>
      </c>
      <c r="UV105" s="94">
        <v>3.8939604000000001E-7</v>
      </c>
      <c r="UW105" s="94">
        <v>6.2644312000000002E-6</v>
      </c>
      <c r="UX105" s="94">
        <v>1.013343E-4</v>
      </c>
      <c r="UY105" s="94">
        <v>9.5426674999999999E-4</v>
      </c>
      <c r="UZ105" s="94">
        <v>3.7334422000000001E-3</v>
      </c>
      <c r="VA105" s="94">
        <v>1.0196642000000001E-2</v>
      </c>
      <c r="VB105" s="94">
        <v>2.2510199000000002E-2</v>
      </c>
      <c r="VC105" s="94">
        <v>4.2530123000000003E-2</v>
      </c>
      <c r="VD105" s="94">
        <v>7.0775025000000005E-2</v>
      </c>
      <c r="VE105" s="94">
        <v>0.10540303600000001</v>
      </c>
      <c r="VF105" s="94">
        <v>0.14180587</v>
      </c>
      <c r="VG105" s="94">
        <v>0.17349893</v>
      </c>
      <c r="VH105" s="94">
        <v>0.19403031000000001</v>
      </c>
      <c r="VI105" s="94">
        <v>0.19802369</v>
      </c>
      <c r="VJ105" s="94">
        <v>0.18856321000000001</v>
      </c>
      <c r="VK105" s="94">
        <v>0.1637033</v>
      </c>
      <c r="VL105" s="94">
        <v>0.12960115</v>
      </c>
      <c r="VM105" s="94">
        <v>9.3083260000000001E-2</v>
      </c>
      <c r="VN105" s="94">
        <v>6.0175367E-2</v>
      </c>
      <c r="VO105" s="94">
        <v>3.4574545999999998E-2</v>
      </c>
      <c r="VP105" s="94">
        <v>1.7289445000000001E-2</v>
      </c>
      <c r="VQ105" s="94">
        <v>7.2503606999999998E-3</v>
      </c>
      <c r="VR105" s="94">
        <v>2.3588862000000002E-3</v>
      </c>
      <c r="VS105" s="94">
        <v>4.7575249999999998E-4</v>
      </c>
      <c r="VT105" s="94">
        <v>3.3037200000000003E-5</v>
      </c>
      <c r="VU105" s="94">
        <v>3.8927799999999997E-6</v>
      </c>
      <c r="VV105" s="94">
        <v>1.6298997E-6</v>
      </c>
      <c r="VW105" s="94">
        <v>1.2021898999999999E-6</v>
      </c>
      <c r="VX105" s="94">
        <v>6.7483160000000005E-7</v>
      </c>
      <c r="VY105" s="94">
        <v>2.2148325999999999E-7</v>
      </c>
      <c r="VZ105" s="94">
        <v>3.0343879999999998E-8</v>
      </c>
      <c r="WA105" s="94">
        <v>3.2124439000000001E-9</v>
      </c>
      <c r="WB105" s="94">
        <v>1.0762575E-9</v>
      </c>
      <c r="WC105" s="94">
        <v>6.3050009999999997E-10</v>
      </c>
      <c r="WD105" s="94">
        <v>2.2371273000000001E-10</v>
      </c>
      <c r="WE105" s="94">
        <v>4.8430985000000001E-11</v>
      </c>
      <c r="WF105" s="94">
        <v>1.8551710000000002E-11</v>
      </c>
      <c r="WG105" s="94">
        <v>0</v>
      </c>
      <c r="WH105" s="94">
        <v>1.5269296999999999E-9</v>
      </c>
      <c r="WI105" s="94">
        <v>2.4294016000000001E-8</v>
      </c>
      <c r="WJ105" s="94">
        <v>3.8939675E-7</v>
      </c>
      <c r="WK105" s="94">
        <v>6.2644416999999998E-6</v>
      </c>
      <c r="WL105" s="94">
        <v>1.01334575E-4</v>
      </c>
      <c r="WM105" s="94">
        <v>9.5426599999999995E-4</v>
      </c>
      <c r="WN105" s="94">
        <v>3.733437E-3</v>
      </c>
      <c r="WO105" s="94">
        <v>1.0196630999999999E-2</v>
      </c>
      <c r="WP105" s="94">
        <v>2.2510189999999999E-2</v>
      </c>
      <c r="WQ105" s="94">
        <v>4.2530119999999998E-2</v>
      </c>
      <c r="WR105" s="94">
        <v>7.0775069999999995E-2</v>
      </c>
      <c r="WS105" s="94">
        <v>0.10540317</v>
      </c>
      <c r="WT105" s="94">
        <v>0.14180613</v>
      </c>
      <c r="WU105" s="94">
        <v>0.17349929</v>
      </c>
      <c r="WV105" s="94">
        <v>0.19403058000000001</v>
      </c>
      <c r="WW105" s="94">
        <v>0.1980239</v>
      </c>
      <c r="WX105" s="94">
        <v>0.18856315000000001</v>
      </c>
      <c r="WY105" s="94">
        <v>0.16370328000000001</v>
      </c>
      <c r="WZ105" s="94">
        <v>0.12960118000000001</v>
      </c>
      <c r="XA105" s="94">
        <v>9.3083239999999998E-2</v>
      </c>
      <c r="XB105" s="94">
        <v>6.0175319999999997E-2</v>
      </c>
      <c r="XC105" s="94">
        <v>3.4574510000000003E-2</v>
      </c>
      <c r="XD105" s="94">
        <v>1.7289430000000001E-2</v>
      </c>
      <c r="XE105" s="94">
        <v>7.2503597000000003E-3</v>
      </c>
      <c r="XF105" s="94">
        <v>2.3588885000000001E-3</v>
      </c>
      <c r="XG105" s="94">
        <v>4.7575287000000001E-4</v>
      </c>
      <c r="XH105" s="94">
        <v>3.3037217000000003E-5</v>
      </c>
      <c r="XI105" s="94">
        <v>3.8927747000000004E-6</v>
      </c>
      <c r="XJ105" s="94">
        <v>1.6298933000000001E-6</v>
      </c>
      <c r="XK105" s="94">
        <v>1.2021852E-6</v>
      </c>
      <c r="XL105" s="94">
        <v>6.7483020000000005E-7</v>
      </c>
      <c r="XM105" s="94">
        <v>2.2148309999999999E-7</v>
      </c>
      <c r="XN105" s="94">
        <v>3.0343884E-8</v>
      </c>
      <c r="XO105" s="94">
        <v>3.2124359000000001E-9</v>
      </c>
      <c r="XP105" s="94">
        <v>1.0762512000000001E-9</v>
      </c>
      <c r="XQ105" s="94">
        <v>6.304966E-10</v>
      </c>
      <c r="XR105" s="94">
        <v>2.2371154000000001E-10</v>
      </c>
      <c r="XS105" s="94">
        <v>4.8430714E-11</v>
      </c>
      <c r="XT105" s="94">
        <v>1.8551593999999999E-11</v>
      </c>
      <c r="XU105" s="94">
        <v>0</v>
      </c>
      <c r="XV105" s="94">
        <v>1.5269402E-9</v>
      </c>
      <c r="XW105" s="94">
        <v>2.4294199E-8</v>
      </c>
      <c r="XX105" s="94">
        <v>3.8939956000000002E-7</v>
      </c>
      <c r="XY105" s="94">
        <v>6.2644840000000003E-6</v>
      </c>
      <c r="XZ105" s="94">
        <v>1.0133522000000001E-4</v>
      </c>
      <c r="YA105" s="94">
        <v>9.5426820000000005E-4</v>
      </c>
      <c r="YB105" s="94">
        <v>3.7334402999999999E-3</v>
      </c>
      <c r="YC105" s="94">
        <v>1.0196643E-2</v>
      </c>
      <c r="YD105" s="94">
        <v>2.2510222999999999E-2</v>
      </c>
      <c r="YE105" s="94">
        <v>4.2530175000000003E-2</v>
      </c>
      <c r="YF105" s="94">
        <v>7.0775149999999995E-2</v>
      </c>
      <c r="YG105" s="94">
        <v>0.10540335000000001</v>
      </c>
      <c r="YH105" s="94">
        <v>0.14180646999999999</v>
      </c>
      <c r="YI105" s="94">
        <v>0.17349977999999999</v>
      </c>
      <c r="YJ105" s="94">
        <v>0.19403103999999999</v>
      </c>
      <c r="YK105" s="94">
        <v>0.19802429999999999</v>
      </c>
      <c r="YL105" s="94">
        <v>0.1885635</v>
      </c>
      <c r="YM105" s="94">
        <v>0.16370349000000001</v>
      </c>
      <c r="YN105" s="94">
        <v>0.12960136999999999</v>
      </c>
      <c r="YO105" s="94">
        <v>9.3083399999999997E-2</v>
      </c>
      <c r="YP105" s="94">
        <v>6.017542E-2</v>
      </c>
      <c r="YQ105" s="94">
        <v>3.4574540000000001E-2</v>
      </c>
      <c r="YR105" s="94">
        <v>1.728944E-2</v>
      </c>
      <c r="YS105" s="94">
        <v>7.2503699999999999E-3</v>
      </c>
      <c r="YT105" s="94">
        <v>2.3588979999999999E-3</v>
      </c>
      <c r="YU105" s="94">
        <v>4.7575633000000001E-4</v>
      </c>
      <c r="YV105" s="94">
        <v>3.3037446000000002E-5</v>
      </c>
      <c r="YW105" s="94">
        <v>3.8927839999999998E-6</v>
      </c>
      <c r="YX105" s="94">
        <v>1.6298865E-6</v>
      </c>
      <c r="YY105" s="94">
        <v>1.2021786999999999E-6</v>
      </c>
      <c r="YZ105" s="94">
        <v>6.7482730000000001E-7</v>
      </c>
      <c r="ZA105" s="94">
        <v>2.2148244999999999E-7</v>
      </c>
      <c r="ZB105" s="94">
        <v>3.0343751999999997E-8</v>
      </c>
      <c r="ZC105" s="94">
        <v>3.2124163E-9</v>
      </c>
      <c r="ZD105" s="94">
        <v>1.0762416999999999E-9</v>
      </c>
      <c r="ZE105" s="94">
        <v>6.3049094000000001E-10</v>
      </c>
      <c r="ZF105" s="94">
        <v>2.2370940000000001E-10</v>
      </c>
      <c r="ZG105" s="94">
        <v>4.8430190000000001E-11</v>
      </c>
      <c r="ZH105" s="94">
        <v>1.8551377E-11</v>
      </c>
      <c r="ZI105" s="94">
        <v>0</v>
      </c>
      <c r="ZJ105" s="94">
        <v>1.526946E-9</v>
      </c>
      <c r="ZK105" s="94">
        <v>2.4294299999999999E-8</v>
      </c>
      <c r="ZL105" s="94">
        <v>3.8940139999999998E-7</v>
      </c>
      <c r="ZM105" s="94">
        <v>6.2645166999999999E-6</v>
      </c>
      <c r="ZN105" s="94">
        <v>1.0133580999999999E-4</v>
      </c>
      <c r="ZO105" s="94">
        <v>9.5427054000000002E-4</v>
      </c>
      <c r="ZP105" s="94">
        <v>3.733447E-3</v>
      </c>
      <c r="ZQ105" s="94">
        <v>1.0196652E-2</v>
      </c>
      <c r="ZR105" s="94">
        <v>2.2510237999999998E-2</v>
      </c>
      <c r="ZS105" s="94">
        <v>4.2530194E-2</v>
      </c>
      <c r="ZT105" s="94">
        <v>7.0775195999999999E-2</v>
      </c>
      <c r="ZU105" s="94">
        <v>0.10540344</v>
      </c>
      <c r="ZV105" s="94">
        <v>0.14180666</v>
      </c>
      <c r="ZW105" s="94">
        <v>0.17350002</v>
      </c>
      <c r="ZX105" s="94">
        <v>0.19403149</v>
      </c>
      <c r="ZY105" s="94">
        <v>0.1980248</v>
      </c>
      <c r="ZZ105" s="94">
        <v>0.18856387999999999</v>
      </c>
      <c r="AAA105" s="94">
        <v>0.16370382999999999</v>
      </c>
      <c r="AAB105" s="94">
        <v>0.12960157999999999</v>
      </c>
      <c r="AAC105" s="94">
        <v>9.3083600000000002E-2</v>
      </c>
      <c r="AAD105" s="94">
        <v>6.0175550000000001E-2</v>
      </c>
      <c r="AAE105" s="94">
        <v>3.457462E-2</v>
      </c>
      <c r="AAF105" s="94">
        <v>1.7289481999999998E-2</v>
      </c>
      <c r="AAG105" s="94">
        <v>7.2503849999999998E-3</v>
      </c>
      <c r="AAH105" s="94">
        <v>2.3589042999999999E-3</v>
      </c>
      <c r="AAI105" s="94">
        <v>4.7575976000000002E-4</v>
      </c>
      <c r="AAJ105" s="94">
        <v>3.3037707999999999E-5</v>
      </c>
      <c r="AAK105" s="94">
        <v>3.8928030000000001E-6</v>
      </c>
      <c r="AAL105" s="94">
        <v>1.6298886999999999E-6</v>
      </c>
      <c r="AAM105" s="94">
        <v>1.2021795000000001E-6</v>
      </c>
      <c r="AAN105" s="94">
        <v>6.7482836000000005E-7</v>
      </c>
      <c r="AAO105" s="94">
        <v>2.2148316E-7</v>
      </c>
      <c r="AAP105" s="94">
        <v>3.0343923000000002E-8</v>
      </c>
      <c r="AAQ105" s="94">
        <v>3.2124174E-9</v>
      </c>
      <c r="AAR105" s="94">
        <v>1.0762351000000001E-9</v>
      </c>
      <c r="AAS105" s="94">
        <v>6.3048769999999995E-10</v>
      </c>
      <c r="AAT105" s="94">
        <v>2.2370841E-10</v>
      </c>
      <c r="AAU105" s="94">
        <v>4.8429812000000002E-11</v>
      </c>
      <c r="AAV105" s="94">
        <v>1.8551206000000001E-11</v>
      </c>
      <c r="AAW105" s="94">
        <v>0</v>
      </c>
      <c r="AAX105" s="94">
        <v>1.5269309999999999E-9</v>
      </c>
      <c r="AAY105" s="94">
        <v>2.4294039999999999E-8</v>
      </c>
      <c r="AAZ105" s="94">
        <v>3.8939703000000001E-7</v>
      </c>
      <c r="ABA105" s="94">
        <v>6.2644435000000004E-6</v>
      </c>
      <c r="ABB105" s="94">
        <v>1.0133464999999999E-4</v>
      </c>
      <c r="ABC105" s="94">
        <v>9.5426687000000005E-4</v>
      </c>
      <c r="ABD105" s="94">
        <v>3.733437E-3</v>
      </c>
      <c r="ABE105" s="94">
        <v>1.0196632000000001E-2</v>
      </c>
      <c r="ABF105" s="94">
        <v>2.2510203999999999E-2</v>
      </c>
      <c r="ABG105" s="94">
        <v>4.2530164000000002E-2</v>
      </c>
      <c r="ABH105" s="94">
        <v>7.0775166E-2</v>
      </c>
      <c r="ABI105" s="94">
        <v>0.10540341</v>
      </c>
      <c r="ABJ105" s="94">
        <v>0.14180659000000001</v>
      </c>
      <c r="ABK105" s="94">
        <v>0.17349993</v>
      </c>
      <c r="ABL105" s="94">
        <v>0.19403143</v>
      </c>
      <c r="ABM105" s="94">
        <v>0.1980248</v>
      </c>
      <c r="ABN105" s="94">
        <v>0.1885638</v>
      </c>
      <c r="ABO105" s="94">
        <v>0.16370357999999999</v>
      </c>
      <c r="ABP105" s="94">
        <v>0.12960126999999999</v>
      </c>
      <c r="ABQ105" s="94">
        <v>9.3083310000000002E-2</v>
      </c>
      <c r="ABR105" s="94">
        <v>6.0175384999999998E-2</v>
      </c>
      <c r="ABS105" s="94">
        <v>3.4574540000000001E-2</v>
      </c>
      <c r="ABT105" s="94">
        <v>1.7289437000000001E-2</v>
      </c>
      <c r="ABU105" s="94">
        <v>7.2503790000000004E-3</v>
      </c>
      <c r="ABV105" s="94">
        <v>2.3589088000000001E-3</v>
      </c>
      <c r="ABW105" s="94">
        <v>4.7576543999999999E-4</v>
      </c>
      <c r="ABX105" s="94">
        <v>3.3038187999999999E-5</v>
      </c>
      <c r="ABY105" s="94">
        <v>3.8928615000000001E-6</v>
      </c>
      <c r="ABZ105" s="94">
        <v>1.6299132000000001E-6</v>
      </c>
      <c r="ACA105" s="94">
        <v>1.2021984E-6</v>
      </c>
      <c r="ACB105" s="94">
        <v>6.7484039999999999E-7</v>
      </c>
      <c r="ACC105" s="94">
        <v>2.2148790000000001E-7</v>
      </c>
      <c r="ACD105" s="94">
        <v>3.0344906999999998E-8</v>
      </c>
      <c r="ACE105" s="94">
        <v>3.2125077999999998E-9</v>
      </c>
      <c r="ACF105" s="94">
        <v>1.0762614E-9</v>
      </c>
      <c r="ACG105" s="94">
        <v>6.3050304000000004E-10</v>
      </c>
      <c r="ACH105" s="94">
        <v>2.2371399000000001E-10</v>
      </c>
      <c r="ACI105" s="94">
        <v>4.8430853000000002E-11</v>
      </c>
      <c r="ACJ105" s="94">
        <v>1.8551580000000001E-11</v>
      </c>
      <c r="ACK105" s="94">
        <v>0</v>
      </c>
      <c r="ACL105" s="94">
        <v>1.5269133000000001E-9</v>
      </c>
      <c r="ACM105" s="94">
        <v>2.4293776E-8</v>
      </c>
      <c r="ACN105" s="94">
        <v>3.8939322E-7</v>
      </c>
      <c r="ACO105" s="94">
        <v>6.2643853000000001E-6</v>
      </c>
      <c r="ACP105" s="94">
        <v>1.01333615E-4</v>
      </c>
      <c r="ACQ105" s="94">
        <v>9.542633E-4</v>
      </c>
      <c r="ACR105" s="94">
        <v>3.7334349999999998E-3</v>
      </c>
      <c r="ACS105" s="94">
        <v>1.0196636E-2</v>
      </c>
      <c r="ACT105" s="94">
        <v>2.2510224999999998E-2</v>
      </c>
      <c r="ACU105" s="94">
        <v>4.2530209999999999E-2</v>
      </c>
      <c r="ACV105" s="94">
        <v>7.0775190000000002E-2</v>
      </c>
      <c r="ACW105" s="94">
        <v>0.10540337</v>
      </c>
      <c r="ACX105" s="94">
        <v>0.14180640999999999</v>
      </c>
      <c r="ACY105" s="94">
        <v>0.17349955</v>
      </c>
      <c r="ACZ105" s="94">
        <v>0.19403081999999999</v>
      </c>
      <c r="ADA105" s="94">
        <v>0.19802412</v>
      </c>
      <c r="ADB105" s="94">
        <v>0.18856302999999999</v>
      </c>
      <c r="ADC105" s="94">
        <v>0.16370285000000001</v>
      </c>
      <c r="ADD105" s="94">
        <v>0.12960062999999999</v>
      </c>
      <c r="ADE105" s="94">
        <v>9.3082810000000002E-2</v>
      </c>
      <c r="ADF105" s="94">
        <v>6.0175046000000003E-2</v>
      </c>
      <c r="ADG105" s="94">
        <v>3.4574367000000002E-2</v>
      </c>
      <c r="ADH105" s="94">
        <v>1.7289367E-2</v>
      </c>
      <c r="ADI105" s="94">
        <v>7.2503434000000004E-3</v>
      </c>
      <c r="ADJ105" s="94">
        <v>2.3588939999999998E-3</v>
      </c>
      <c r="ADK105" s="94">
        <v>4.757591E-4</v>
      </c>
      <c r="ADL105" s="94">
        <v>3.3037726000000002E-5</v>
      </c>
      <c r="ADM105" s="94">
        <v>3.8928759999999998E-6</v>
      </c>
      <c r="ADN105" s="94">
        <v>1.6299509E-6</v>
      </c>
      <c r="ADO105" s="94">
        <v>1.2022269000000001E-6</v>
      </c>
      <c r="ADP105" s="94">
        <v>6.7484820000000002E-7</v>
      </c>
      <c r="ADQ105" s="94">
        <v>2.2148548E-7</v>
      </c>
      <c r="ADR105" s="94">
        <v>3.0343029999999999E-8</v>
      </c>
      <c r="ADS105" s="94">
        <v>3.2124843000000002E-9</v>
      </c>
      <c r="ADT105" s="94">
        <v>1.0763316E-9</v>
      </c>
      <c r="ADU105" s="94">
        <v>6.3053249999999996E-10</v>
      </c>
      <c r="ADV105" s="94">
        <v>2.2371616000000001E-10</v>
      </c>
      <c r="ADW105" s="94">
        <v>4.8431648000000002E-11</v>
      </c>
      <c r="ADX105" s="94">
        <v>1.8552651999999999E-11</v>
      </c>
      <c r="ADY105" s="100"/>
      <c r="ADZ105" s="101"/>
      <c r="AEA105" s="101"/>
      <c r="AEB105" s="101"/>
      <c r="AEC105" s="101"/>
      <c r="AED105" s="144">
        <f t="shared" si="47"/>
        <v>100</v>
      </c>
      <c r="AEE105" s="142"/>
      <c r="AEF105" s="158">
        <f t="shared" si="53"/>
        <v>100</v>
      </c>
      <c r="AEG105" s="138">
        <f t="shared" si="54"/>
        <v>1.8551513000000001E-11</v>
      </c>
      <c r="AEH105" s="138">
        <f t="shared" si="54"/>
        <v>1.8551658000000001E-11</v>
      </c>
      <c r="AEI105" s="138">
        <f t="shared" si="54"/>
        <v>1.8551742000000001E-11</v>
      </c>
      <c r="AEJ105" s="138">
        <f t="shared" si="54"/>
        <v>1.855216E-11</v>
      </c>
      <c r="AEK105" s="138">
        <f t="shared" si="54"/>
        <v>1.8551860000000001E-11</v>
      </c>
      <c r="AEL105" s="138">
        <f t="shared" si="54"/>
        <v>1.8551858E-11</v>
      </c>
      <c r="AEM105" s="138">
        <f t="shared" si="54"/>
        <v>1.8551966000000001E-11</v>
      </c>
      <c r="AEN105" s="138">
        <f t="shared" si="54"/>
        <v>1.8551972000000001E-11</v>
      </c>
      <c r="AEO105" s="138">
        <f t="shared" si="54"/>
        <v>1.855196E-11</v>
      </c>
      <c r="AEP105" s="138">
        <f t="shared" si="54"/>
        <v>1.8551983000000001E-11</v>
      </c>
      <c r="AEQ105" s="138">
        <f t="shared" si="55"/>
        <v>1.8552038E-11</v>
      </c>
      <c r="AER105" s="138">
        <f t="shared" si="55"/>
        <v>1.8551998E-11</v>
      </c>
      <c r="AES105" s="138">
        <f t="shared" si="55"/>
        <v>1.8551933000000001E-11</v>
      </c>
      <c r="AET105" s="138">
        <f t="shared" si="55"/>
        <v>1.8551827999999999E-11</v>
      </c>
      <c r="AEU105" s="138">
        <f t="shared" si="55"/>
        <v>1.8551710000000002E-11</v>
      </c>
      <c r="AEV105" s="138">
        <f t="shared" si="55"/>
        <v>1.8551593999999999E-11</v>
      </c>
      <c r="AEW105" s="138">
        <f t="shared" si="55"/>
        <v>1.8551377E-11</v>
      </c>
      <c r="AEX105" s="138">
        <f t="shared" si="55"/>
        <v>1.8551206000000001E-11</v>
      </c>
      <c r="AEY105" s="138">
        <f t="shared" si="55"/>
        <v>1.8551580000000001E-11</v>
      </c>
      <c r="AEZ105" s="130">
        <f t="shared" si="43"/>
        <v>28.42</v>
      </c>
      <c r="AFA105" s="91"/>
      <c r="AFB105" s="94">
        <v>1.855183E-11</v>
      </c>
      <c r="AFC105" s="139">
        <f t="shared" si="44"/>
        <v>1.855178610526316E-11</v>
      </c>
      <c r="AFD105" s="91"/>
      <c r="AFE105" s="142"/>
      <c r="AFF105" s="142"/>
      <c r="AFG105" s="138">
        <f t="shared" si="57"/>
        <v>0.12960087000000001</v>
      </c>
      <c r="AFH105" s="138">
        <f t="shared" si="57"/>
        <v>0.12960167</v>
      </c>
      <c r="AFI105" s="138">
        <f t="shared" si="57"/>
        <v>0.12960062999999999</v>
      </c>
      <c r="AFJ105" s="138">
        <f t="shared" si="57"/>
        <v>0.12960050000000001</v>
      </c>
      <c r="AFK105" s="138">
        <f t="shared" si="57"/>
        <v>0.12960091000000001</v>
      </c>
      <c r="AFL105" s="138">
        <f t="shared" si="57"/>
        <v>0.1296011</v>
      </c>
      <c r="AFM105" s="138">
        <f t="shared" si="57"/>
        <v>0.12960093</v>
      </c>
      <c r="AFN105" s="138">
        <f t="shared" si="57"/>
        <v>0.12960087000000001</v>
      </c>
      <c r="AFO105" s="138">
        <f t="shared" si="57"/>
        <v>0.12960081000000001</v>
      </c>
      <c r="AFP105" s="138">
        <f t="shared" si="57"/>
        <v>0.12960078</v>
      </c>
      <c r="AFQ105" s="138">
        <f t="shared" si="57"/>
        <v>0.12960062999999999</v>
      </c>
      <c r="AFR105" s="138">
        <f t="shared" si="57"/>
        <v>0.12960073</v>
      </c>
      <c r="AFS105" s="138">
        <f t="shared" si="57"/>
        <v>0.12960093</v>
      </c>
      <c r="AFT105" s="138">
        <f t="shared" si="57"/>
        <v>0.12960116999999999</v>
      </c>
      <c r="AFU105" s="138">
        <f t="shared" si="57"/>
        <v>0.12960115</v>
      </c>
      <c r="AFV105" s="138">
        <f t="shared" si="56"/>
        <v>0.12960118000000001</v>
      </c>
      <c r="AFW105" s="138">
        <f t="shared" si="51"/>
        <v>0.12960136999999999</v>
      </c>
      <c r="AFX105" s="138">
        <f t="shared" si="51"/>
        <v>0.12960157999999999</v>
      </c>
      <c r="AFY105" s="138">
        <f t="shared" si="51"/>
        <v>0.12960126999999999</v>
      </c>
      <c r="AFZ105" s="138" t="e">
        <f t="shared" si="51"/>
        <v>#VALUE!</v>
      </c>
      <c r="AGA105" s="139">
        <f t="shared" si="46"/>
        <v>0.12960100421052631</v>
      </c>
      <c r="AGB105" s="91"/>
      <c r="AGC105" s="91"/>
      <c r="AGD105" s="91"/>
      <c r="AGE105" s="91"/>
      <c r="AGF105" s="91"/>
      <c r="AGG105" s="91"/>
      <c r="AGH105" s="91"/>
      <c r="AGI105" s="91"/>
      <c r="AGJ105" s="91"/>
      <c r="AGK105" s="91"/>
      <c r="AGL105" s="91"/>
      <c r="AGM105" s="91"/>
      <c r="AGN105" s="91"/>
      <c r="AGO105" s="91"/>
      <c r="AGP105" s="91"/>
      <c r="AGQ105" s="91"/>
      <c r="AGR105" s="91"/>
      <c r="AGS105" s="91"/>
      <c r="AGT105" s="91"/>
      <c r="AGU105" s="91"/>
      <c r="AGV105" s="91"/>
      <c r="AGW105" s="91"/>
      <c r="AGX105" s="91"/>
      <c r="AGY105" s="91"/>
      <c r="AGZ105" s="91"/>
      <c r="AHA105" s="91"/>
      <c r="AHB105" s="91"/>
      <c r="AHC105" s="91"/>
      <c r="AHD105" s="91"/>
      <c r="AHE105" s="91"/>
      <c r="AHF105" s="91"/>
      <c r="AHG105" s="91"/>
      <c r="AHH105" s="91"/>
      <c r="AHI105" s="91"/>
      <c r="AHJ105" s="91"/>
      <c r="AHK105" s="91"/>
      <c r="AHL105" s="91"/>
      <c r="AHM105" s="91"/>
      <c r="AHN105" s="91"/>
      <c r="AHO105" s="91"/>
      <c r="AHP105" s="91"/>
      <c r="AHQ105" s="91"/>
      <c r="AHR105" s="91"/>
      <c r="AHS105" s="91"/>
      <c r="AHT105" s="91"/>
      <c r="AHU105" s="91"/>
      <c r="AHV105" s="91"/>
      <c r="AHW105" s="91"/>
      <c r="AHX105" s="91"/>
      <c r="AHY105" s="91"/>
      <c r="AHZ105" s="91"/>
      <c r="AIA105" s="91"/>
      <c r="AIB105" s="91"/>
      <c r="AIC105" s="91"/>
      <c r="AID105" s="91"/>
      <c r="AIE105" s="91"/>
      <c r="AIF105" s="91"/>
      <c r="AIG105" s="91"/>
      <c r="AIH105" s="91"/>
      <c r="AII105" s="91"/>
      <c r="AIJ105" s="91"/>
      <c r="AIK105" s="91"/>
      <c r="AIL105" s="91"/>
      <c r="AIM105" s="91"/>
      <c r="AIN105" s="91"/>
      <c r="AIO105" s="91"/>
      <c r="AIP105" s="91"/>
      <c r="AIQ105" s="91"/>
      <c r="AIR105" s="91"/>
      <c r="AIS105" s="91"/>
      <c r="AIT105" s="91"/>
      <c r="AIU105" s="91"/>
      <c r="AIV105" s="91"/>
      <c r="AIW105" s="91"/>
      <c r="AIX105" s="91"/>
      <c r="AIY105" s="91"/>
      <c r="AIZ105" s="91"/>
      <c r="AJA105" s="91"/>
      <c r="AJB105" s="91"/>
      <c r="AJC105" s="91"/>
      <c r="AJD105" s="91"/>
      <c r="AJE105" s="91"/>
      <c r="AJF105" s="91"/>
      <c r="AJG105" s="91"/>
      <c r="AJH105" s="91"/>
      <c r="AJI105" s="91"/>
      <c r="AJJ105" s="91"/>
      <c r="AJK105" s="91"/>
      <c r="AJL105" s="91"/>
      <c r="AJM105" s="91"/>
      <c r="AJN105" s="91"/>
      <c r="AJO105" s="91"/>
      <c r="AJP105" s="91"/>
      <c r="AJQ105" s="91"/>
      <c r="AJR105" s="91"/>
      <c r="AJS105" s="91"/>
      <c r="AJT105" s="91"/>
      <c r="AJU105" s="91"/>
      <c r="AJV105" s="91"/>
      <c r="AJW105" s="91"/>
      <c r="AJX105" s="91"/>
      <c r="AJY105" s="91"/>
      <c r="AJZ105" s="91"/>
      <c r="AKA105" s="91"/>
      <c r="AKB105" s="91"/>
      <c r="AKC105" s="91"/>
      <c r="AKD105" s="91"/>
      <c r="AKE105" s="91"/>
      <c r="AKF105" s="91"/>
      <c r="AKG105" s="91"/>
      <c r="AKH105" s="91"/>
      <c r="AKI105" s="91"/>
      <c r="AKJ105" s="91"/>
      <c r="AKK105" s="91"/>
      <c r="AKL105" s="91"/>
      <c r="AKM105" s="91"/>
      <c r="AKN105" s="91"/>
      <c r="AKO105" s="91"/>
      <c r="AKP105" s="91"/>
      <c r="AKQ105" s="91"/>
      <c r="AKR105" s="91"/>
      <c r="AKS105" s="91"/>
      <c r="AKT105" s="91"/>
      <c r="AKU105" s="91"/>
      <c r="AKV105" s="91"/>
      <c r="AKW105" s="91"/>
      <c r="AKX105" s="91"/>
      <c r="AKY105" s="91"/>
      <c r="AKZ105" s="91"/>
      <c r="ALA105" s="91"/>
      <c r="ALB105" s="91"/>
      <c r="ALC105" s="91"/>
      <c r="ALD105" s="91"/>
      <c r="ALE105" s="91"/>
      <c r="ALF105" s="91"/>
      <c r="ALG105" s="91"/>
      <c r="ALH105" s="91"/>
      <c r="ALI105" s="91"/>
      <c r="ALJ105" s="91"/>
      <c r="ALK105" s="91"/>
      <c r="ALL105" s="91"/>
      <c r="ALM105" s="91"/>
      <c r="ALN105" s="91"/>
      <c r="ALO105" s="91"/>
      <c r="ALP105" s="91"/>
      <c r="ALQ105" s="91"/>
      <c r="ALR105" s="91"/>
      <c r="ALS105" s="91"/>
      <c r="ALT105" s="91"/>
      <c r="ALU105" s="91"/>
      <c r="ALV105" s="91"/>
      <c r="ALW105" s="91"/>
      <c r="ALX105" s="91"/>
      <c r="ALY105" s="91"/>
      <c r="ALZ105" s="91"/>
      <c r="AMA105" s="91"/>
      <c r="AMB105" s="91"/>
      <c r="AMC105" s="91"/>
      <c r="AMD105" s="91"/>
      <c r="AME105" s="91"/>
      <c r="AMF105" s="91"/>
      <c r="AMG105" s="91"/>
      <c r="AMH105" s="91"/>
      <c r="AMI105" s="91"/>
      <c r="AMJ105" s="91"/>
      <c r="AMK105" s="91"/>
      <c r="AML105" s="91"/>
      <c r="AMM105" s="91"/>
      <c r="AMN105" s="91"/>
      <c r="AMO105" s="91"/>
      <c r="AMP105" s="91"/>
      <c r="AMQ105" s="91"/>
      <c r="AMR105" s="91"/>
      <c r="AMS105" s="91"/>
      <c r="AMT105" s="91"/>
      <c r="AMU105" s="91"/>
      <c r="AMV105" s="91"/>
      <c r="AMW105" s="91"/>
      <c r="AMX105" s="91"/>
      <c r="AMY105" s="91"/>
      <c r="AMZ105" s="91"/>
      <c r="ANA105" s="91"/>
      <c r="ANB105" s="91"/>
      <c r="ANC105" s="91"/>
      <c r="AND105" s="91"/>
      <c r="ANE105" s="91"/>
      <c r="ANF105" s="91"/>
      <c r="ANG105" s="91"/>
      <c r="ANH105" s="91"/>
      <c r="ANI105" s="91"/>
      <c r="ANJ105" s="91"/>
      <c r="ANK105" s="91"/>
      <c r="ANL105" s="91"/>
      <c r="ANM105" s="91"/>
      <c r="ANN105" s="91"/>
      <c r="ANO105" s="91"/>
      <c r="ANP105" s="91"/>
      <c r="ANQ105" s="91"/>
      <c r="ANR105" s="91"/>
      <c r="ANS105" s="91"/>
      <c r="ANT105" s="91"/>
      <c r="ANU105" s="91"/>
      <c r="ANV105" s="91"/>
      <c r="ANW105" s="91"/>
      <c r="ANX105" s="91"/>
      <c r="ANY105" s="91"/>
      <c r="ANZ105" s="91"/>
      <c r="AOA105" s="91"/>
      <c r="AOB105" s="91"/>
      <c r="AOC105" s="91"/>
      <c r="AOD105" s="91"/>
      <c r="AOE105" s="91"/>
      <c r="AOF105" s="91"/>
      <c r="AOG105" s="91"/>
      <c r="AOH105" s="91"/>
      <c r="AOI105" s="91"/>
      <c r="AOJ105" s="91"/>
      <c r="AOK105" s="91"/>
      <c r="AOL105" s="91"/>
      <c r="AOM105" s="91"/>
      <c r="AON105" s="91"/>
      <c r="AOO105" s="91"/>
      <c r="AOP105" s="91"/>
      <c r="AOQ105" s="91"/>
      <c r="AOR105" s="91"/>
      <c r="AOS105" s="91"/>
      <c r="AOT105" s="91"/>
      <c r="AOU105" s="91"/>
      <c r="AOV105" s="91"/>
      <c r="AOW105" s="91"/>
      <c r="AOX105" s="91"/>
      <c r="AOY105" s="91"/>
      <c r="AOZ105" s="91"/>
      <c r="APA105" s="91"/>
      <c r="APB105" s="91"/>
      <c r="APC105" s="91"/>
      <c r="APD105" s="91"/>
      <c r="APE105" s="91"/>
      <c r="APF105" s="91"/>
      <c r="APG105" s="91"/>
      <c r="APH105" s="91"/>
      <c r="API105" s="91"/>
      <c r="APJ105" s="91"/>
      <c r="APK105" s="91"/>
      <c r="APL105" s="91"/>
      <c r="APM105" s="91"/>
      <c r="APN105" s="91"/>
      <c r="APO105" s="91"/>
      <c r="APP105" s="91"/>
      <c r="APQ105" s="91"/>
      <c r="APR105" s="91"/>
      <c r="APS105" s="91"/>
      <c r="APT105" s="91"/>
      <c r="APU105" s="91"/>
      <c r="APV105" s="91"/>
      <c r="APW105" s="91"/>
      <c r="APX105" s="91"/>
      <c r="APY105" s="91"/>
      <c r="APZ105" s="91"/>
      <c r="AQA105" s="91"/>
      <c r="AQB105" s="91"/>
      <c r="AQC105" s="91"/>
      <c r="AQD105" s="91"/>
      <c r="AQE105" s="91"/>
      <c r="AQF105" s="91"/>
      <c r="AQG105" s="91"/>
      <c r="AQH105" s="91"/>
      <c r="AQI105" s="91"/>
      <c r="AQJ105" s="91"/>
      <c r="AQK105" s="91"/>
      <c r="AQL105" s="91"/>
      <c r="AQM105" s="91"/>
      <c r="AQN105" s="91"/>
      <c r="AQO105" s="91"/>
      <c r="AQP105" s="91"/>
      <c r="AQQ105" s="91"/>
      <c r="AQR105" s="91"/>
      <c r="AQS105" s="91"/>
      <c r="AQT105" s="91"/>
      <c r="AQU105" s="91"/>
      <c r="AQV105" s="91"/>
      <c r="AQW105" s="91"/>
      <c r="AQX105" s="91"/>
      <c r="AQY105" s="91"/>
      <c r="AQZ105" s="91"/>
      <c r="ARA105" s="91"/>
      <c r="ARB105" s="91"/>
      <c r="ARC105" s="91"/>
      <c r="ARD105" s="91"/>
      <c r="ARE105" s="91"/>
      <c r="ARF105" s="91"/>
      <c r="ARG105" s="91"/>
      <c r="ARH105" s="91"/>
      <c r="ARI105" s="91"/>
      <c r="ARJ105" s="91"/>
      <c r="ARK105" s="91"/>
      <c r="ARL105" s="91"/>
      <c r="ARM105" s="91"/>
      <c r="ARN105" s="91"/>
      <c r="ARO105" s="91"/>
      <c r="ARP105" s="91"/>
      <c r="ARQ105" s="91"/>
      <c r="ARR105" s="91"/>
      <c r="ARS105" s="91"/>
      <c r="ART105" s="91"/>
      <c r="ARU105" s="91"/>
      <c r="ARV105" s="91"/>
      <c r="ARW105" s="91"/>
      <c r="ARX105" s="91"/>
      <c r="ARY105" s="91"/>
      <c r="ARZ105" s="91"/>
      <c r="ASA105" s="91"/>
      <c r="ASB105" s="91"/>
      <c r="ASC105" s="91"/>
      <c r="ASD105" s="91"/>
      <c r="ASE105" s="91"/>
      <c r="ASF105" s="91"/>
      <c r="ASG105" s="91"/>
      <c r="ASH105" s="91"/>
      <c r="ASI105" s="91"/>
      <c r="ASJ105" s="91"/>
      <c r="ASK105" s="91"/>
      <c r="ASL105" s="91"/>
      <c r="ASM105" s="91"/>
      <c r="ASN105" s="91"/>
      <c r="ASO105" s="91"/>
      <c r="ASP105" s="91"/>
      <c r="ASQ105" s="91"/>
      <c r="ASR105" s="91"/>
    </row>
    <row r="106" spans="1:1188" ht="8.25" customHeight="1" x14ac:dyDescent="0.25">
      <c r="A106" s="129">
        <v>101</v>
      </c>
      <c r="B106" s="130">
        <v>28.71</v>
      </c>
      <c r="C106" s="123">
        <f>IF(ROW()-$B$4&lt;$B$112,2,3)</f>
        <v>3</v>
      </c>
      <c r="D106" s="129">
        <v>101</v>
      </c>
      <c r="E106" s="91">
        <v>0</v>
      </c>
      <c r="F106" s="92">
        <v>6.7251499999999997E-9</v>
      </c>
      <c r="G106" s="92">
        <v>1.05727985E-7</v>
      </c>
      <c r="H106" s="92">
        <v>1.6618774000000001E-6</v>
      </c>
      <c r="I106" s="92">
        <v>2.5893961999999999E-5</v>
      </c>
      <c r="J106" s="92">
        <v>3.9750107999999998E-4</v>
      </c>
      <c r="K106" s="92">
        <v>2.0804083999999999E-3</v>
      </c>
      <c r="L106" s="92">
        <v>6.4921570000000001E-3</v>
      </c>
      <c r="M106" s="92">
        <v>1.5632389999999999E-2</v>
      </c>
      <c r="N106" s="92">
        <v>3.1583734000000002E-2</v>
      </c>
      <c r="O106" s="92">
        <v>5.5632550000000003E-2</v>
      </c>
      <c r="P106" s="92">
        <v>8.7208875000000005E-2</v>
      </c>
      <c r="Q106" s="92">
        <v>0.12311447</v>
      </c>
      <c r="R106" s="92">
        <v>0.15772966999999999</v>
      </c>
      <c r="S106" s="92">
        <v>0.18445400000000001</v>
      </c>
      <c r="T106" s="92">
        <v>0.19681077</v>
      </c>
      <c r="U106" s="92">
        <v>0.19483971999999999</v>
      </c>
      <c r="V106" s="92">
        <v>0.17748725000000001</v>
      </c>
      <c r="W106" s="92">
        <v>0.14766599</v>
      </c>
      <c r="X106" s="92">
        <v>0.11190993</v>
      </c>
      <c r="Y106" s="92">
        <v>7.6768600000000006E-2</v>
      </c>
      <c r="Z106" s="93">
        <v>4.7212385000000003E-2</v>
      </c>
      <c r="AA106" s="93">
        <v>2.5630472000000001E-2</v>
      </c>
      <c r="AB106" s="93">
        <v>1.1965279000000001E-2</v>
      </c>
      <c r="AC106" s="93">
        <v>4.5734243000000001E-3</v>
      </c>
      <c r="AD106" s="93">
        <v>1.2760935E-3</v>
      </c>
      <c r="AE106" s="93">
        <v>1.7590843E-4</v>
      </c>
      <c r="AF106" s="93">
        <v>1.2467703000000001E-5</v>
      </c>
      <c r="AG106" s="93">
        <v>2.2490394000000002E-6</v>
      </c>
      <c r="AH106" s="93">
        <v>1.3384258E-6</v>
      </c>
      <c r="AI106" s="93">
        <v>9.4388869999999996E-7</v>
      </c>
      <c r="AJ106" s="93">
        <v>4.4311892000000001E-7</v>
      </c>
      <c r="AK106" s="93">
        <v>1.1333137E-7</v>
      </c>
      <c r="AL106" s="93">
        <v>9.2526189999999995E-9</v>
      </c>
      <c r="AM106" s="93">
        <v>1.5713129999999999E-9</v>
      </c>
      <c r="AN106" s="93">
        <v>7.7320066999999996E-10</v>
      </c>
      <c r="AO106" s="93">
        <v>4.1994429999999997E-10</v>
      </c>
      <c r="AP106" s="93">
        <v>1.2484716E-10</v>
      </c>
      <c r="AQ106" s="93">
        <v>2.5178325E-11</v>
      </c>
      <c r="AR106" s="93">
        <v>1.0303899E-11</v>
      </c>
      <c r="AS106" s="94">
        <v>0</v>
      </c>
      <c r="AT106" s="94">
        <v>6.7251479999999999E-9</v>
      </c>
      <c r="AU106" s="94">
        <v>1.05727686E-7</v>
      </c>
      <c r="AV106" s="94">
        <v>1.6618682E-6</v>
      </c>
      <c r="AW106" s="94">
        <v>2.5893774000000002E-5</v>
      </c>
      <c r="AX106" s="94">
        <v>3.9749792999999999E-4</v>
      </c>
      <c r="AY106" s="94">
        <v>2.0803977000000001E-3</v>
      </c>
      <c r="AZ106" s="94">
        <v>6.4921383999999999E-3</v>
      </c>
      <c r="BA106" s="94">
        <v>1.563237E-2</v>
      </c>
      <c r="BB106" s="94">
        <v>3.1583739999999999E-2</v>
      </c>
      <c r="BC106" s="94">
        <v>5.5632620000000001E-2</v>
      </c>
      <c r="BD106" s="94">
        <v>8.7209075999999996E-2</v>
      </c>
      <c r="BE106" s="94">
        <v>0.12311487</v>
      </c>
      <c r="BF106" s="94">
        <v>0.15773035999999999</v>
      </c>
      <c r="BG106" s="94">
        <v>0.18445503999999999</v>
      </c>
      <c r="BH106" s="94">
        <v>0.19681199999999999</v>
      </c>
      <c r="BI106" s="94">
        <v>0.19484095000000001</v>
      </c>
      <c r="BJ106" s="94">
        <v>0.17748843</v>
      </c>
      <c r="BK106" s="94">
        <v>0.14766694999999999</v>
      </c>
      <c r="BL106" s="94">
        <v>0.11191068</v>
      </c>
      <c r="BM106" s="94">
        <v>7.676906E-2</v>
      </c>
      <c r="BN106" s="94">
        <v>4.7212615999999999E-2</v>
      </c>
      <c r="BO106" s="94">
        <v>2.5630548999999999E-2</v>
      </c>
      <c r="BP106" s="94">
        <v>1.1965293E-2</v>
      </c>
      <c r="BQ106" s="94">
        <v>4.5734199999999999E-3</v>
      </c>
      <c r="BR106" s="94">
        <v>1.2760909E-3</v>
      </c>
      <c r="BS106" s="94">
        <v>1.7590735999999999E-4</v>
      </c>
      <c r="BT106" s="94">
        <v>1.2467638E-5</v>
      </c>
      <c r="BU106" s="94">
        <v>2.24903E-6</v>
      </c>
      <c r="BV106" s="94">
        <v>1.3384198999999999E-6</v>
      </c>
      <c r="BW106" s="94">
        <v>9.4388359999999999E-7</v>
      </c>
      <c r="BX106" s="94">
        <v>4.4311590000000002E-7</v>
      </c>
      <c r="BY106" s="94">
        <v>1.1333033E-7</v>
      </c>
      <c r="BZ106" s="94">
        <v>9.25247E-9</v>
      </c>
      <c r="CA106" s="94">
        <v>1.5713053E-9</v>
      </c>
      <c r="CB106" s="94">
        <v>7.7320294999999999E-10</v>
      </c>
      <c r="CC106" s="94">
        <v>4.1994557999999999E-10</v>
      </c>
      <c r="CD106" s="94">
        <v>1.2484688E-10</v>
      </c>
      <c r="CE106" s="94">
        <v>2.5178301999999999E-11</v>
      </c>
      <c r="CF106" s="94">
        <v>1.0303981E-11</v>
      </c>
      <c r="CG106" s="94">
        <v>0</v>
      </c>
      <c r="CH106" s="94">
        <v>6.7249360000000001E-9</v>
      </c>
      <c r="CI106" s="94">
        <v>1.05726535E-7</v>
      </c>
      <c r="CJ106" s="94">
        <v>1.6618717999999999E-6</v>
      </c>
      <c r="CK106" s="94">
        <v>2.5893942000000001E-5</v>
      </c>
      <c r="CL106" s="94">
        <v>3.9750064E-4</v>
      </c>
      <c r="CM106" s="94">
        <v>2.0804089E-3</v>
      </c>
      <c r="CN106" s="94">
        <v>6.4921672000000001E-3</v>
      </c>
      <c r="CO106" s="94">
        <v>1.5632429999999999E-2</v>
      </c>
      <c r="CP106" s="94">
        <v>3.1583833999999998E-2</v>
      </c>
      <c r="CQ106" s="94">
        <v>5.5632763000000002E-2</v>
      </c>
      <c r="CR106" s="94">
        <v>8.7209229999999999E-2</v>
      </c>
      <c r="CS106" s="94">
        <v>0.12311498999999999</v>
      </c>
      <c r="CT106" s="94">
        <v>0.15773024999999999</v>
      </c>
      <c r="CU106" s="94">
        <v>0.18445465</v>
      </c>
      <c r="CV106" s="94">
        <v>0.19681138000000001</v>
      </c>
      <c r="CW106" s="94">
        <v>0.19484014999999999</v>
      </c>
      <c r="CX106" s="94">
        <v>0.17748736000000001</v>
      </c>
      <c r="CY106" s="94">
        <v>0.14766586000000001</v>
      </c>
      <c r="CZ106" s="94">
        <v>0.11190971</v>
      </c>
      <c r="DA106" s="94">
        <v>7.6768346000000001E-2</v>
      </c>
      <c r="DB106" s="94">
        <v>4.7212160000000003E-2</v>
      </c>
      <c r="DC106" s="94">
        <v>2.5630279999999998E-2</v>
      </c>
      <c r="DD106" s="94">
        <v>1.1965152E-2</v>
      </c>
      <c r="DE106" s="94">
        <v>4.5733572999999998E-3</v>
      </c>
      <c r="DF106" s="94">
        <v>1.2760687E-3</v>
      </c>
      <c r="DG106" s="94">
        <v>1.7590295E-4</v>
      </c>
      <c r="DH106" s="94">
        <v>1.2467373E-5</v>
      </c>
      <c r="DI106" s="94">
        <v>2.2490153E-6</v>
      </c>
      <c r="DJ106" s="94">
        <v>1.3384233E-6</v>
      </c>
      <c r="DK106" s="94">
        <v>9.4388519999999997E-7</v>
      </c>
      <c r="DL106" s="94">
        <v>4.4311619999999999E-7</v>
      </c>
      <c r="DM106" s="94">
        <v>1.1333065E-7</v>
      </c>
      <c r="DN106" s="94">
        <v>9.252527E-9</v>
      </c>
      <c r="DO106" s="94">
        <v>1.5713024000000001E-9</v>
      </c>
      <c r="DP106" s="94">
        <v>7.7319706000000001E-10</v>
      </c>
      <c r="DQ106" s="94">
        <v>4.1994483000000001E-10</v>
      </c>
      <c r="DR106" s="94">
        <v>1.2484865E-10</v>
      </c>
      <c r="DS106" s="94">
        <v>2.5178412999999999E-11</v>
      </c>
      <c r="DT106" s="94">
        <v>1.0304029999999999E-11</v>
      </c>
      <c r="DU106" s="94">
        <v>0</v>
      </c>
      <c r="DV106" s="94">
        <v>6.725011E-9</v>
      </c>
      <c r="DW106" s="94">
        <v>1.0572774E-7</v>
      </c>
      <c r="DX106" s="94">
        <v>1.6618912E-6</v>
      </c>
      <c r="DY106" s="94">
        <v>2.5894229999999999E-5</v>
      </c>
      <c r="DZ106" s="94">
        <v>3.9750465999999999E-4</v>
      </c>
      <c r="EA106" s="94">
        <v>2.0804185999999999E-3</v>
      </c>
      <c r="EB106" s="94">
        <v>6.4921826000000002E-3</v>
      </c>
      <c r="EC106" s="94">
        <v>1.5632437999999999E-2</v>
      </c>
      <c r="ED106" s="94">
        <v>3.1583809999999997E-2</v>
      </c>
      <c r="EE106" s="94">
        <v>5.5632632000000001E-2</v>
      </c>
      <c r="EF106" s="94">
        <v>8.7208969999999997E-2</v>
      </c>
      <c r="EG106" s="94">
        <v>0.12311455</v>
      </c>
      <c r="EH106" s="94">
        <v>0.15772965999999999</v>
      </c>
      <c r="EI106" s="94">
        <v>0.18445386</v>
      </c>
      <c r="EJ106" s="94">
        <v>0.19681061999999999</v>
      </c>
      <c r="EK106" s="94">
        <v>0.19483949</v>
      </c>
      <c r="EL106" s="94">
        <v>0.17748692999999999</v>
      </c>
      <c r="EM106" s="94">
        <v>0.14766565000000001</v>
      </c>
      <c r="EN106" s="94">
        <v>0.11190965</v>
      </c>
      <c r="EO106" s="94">
        <v>7.6768400000000001E-2</v>
      </c>
      <c r="EP106" s="94">
        <v>4.7212254000000002E-2</v>
      </c>
      <c r="EQ106" s="94">
        <v>2.5630371999999998E-2</v>
      </c>
      <c r="ER106" s="94">
        <v>1.1965216000000001E-2</v>
      </c>
      <c r="ES106" s="94">
        <v>4.5733913000000001E-3</v>
      </c>
      <c r="ET106" s="94">
        <v>1.2760822000000001E-3</v>
      </c>
      <c r="EU106" s="94">
        <v>1.7590623000000001E-4</v>
      </c>
      <c r="EV106" s="94">
        <v>1.2467584E-5</v>
      </c>
      <c r="EW106" s="94">
        <v>2.2490487E-6</v>
      </c>
      <c r="EX106" s="94">
        <v>1.3384417E-6</v>
      </c>
      <c r="EY106" s="94">
        <v>9.4389800000000003E-7</v>
      </c>
      <c r="EZ106" s="94">
        <v>4.4312165000000002E-7</v>
      </c>
      <c r="FA106" s="94">
        <v>1.1333166E-7</v>
      </c>
      <c r="FB106" s="94">
        <v>9.2526160000000002E-9</v>
      </c>
      <c r="FC106" s="94">
        <v>1.5713374000000001E-9</v>
      </c>
      <c r="FD106" s="94">
        <v>7.7321909999999997E-10</v>
      </c>
      <c r="FE106" s="94">
        <v>4.1995560000000001E-10</v>
      </c>
      <c r="FF106" s="94">
        <v>1.2484981999999999E-10</v>
      </c>
      <c r="FG106" s="94">
        <v>2.5179089999999999E-11</v>
      </c>
      <c r="FH106" s="94">
        <v>1.0304267999999999E-11</v>
      </c>
      <c r="FI106" s="94">
        <v>0</v>
      </c>
      <c r="FJ106" s="94">
        <v>6.7250204999999998E-9</v>
      </c>
      <c r="FK106" s="94">
        <v>1.0572789E-7</v>
      </c>
      <c r="FL106" s="94">
        <v>1.6618932E-6</v>
      </c>
      <c r="FM106" s="94">
        <v>2.5894260000000001E-5</v>
      </c>
      <c r="FN106" s="94">
        <v>3.9750491999999998E-4</v>
      </c>
      <c r="FO106" s="94">
        <v>2.0804157999999998E-3</v>
      </c>
      <c r="FP106" s="94">
        <v>6.4921650000000003E-3</v>
      </c>
      <c r="FQ106" s="94">
        <v>1.5632384999999999E-2</v>
      </c>
      <c r="FR106" s="94">
        <v>3.1583685E-2</v>
      </c>
      <c r="FS106" s="94">
        <v>5.5632426999999998E-2</v>
      </c>
      <c r="FT106" s="94">
        <v>8.72087E-2</v>
      </c>
      <c r="FU106" s="94">
        <v>0.1231143</v>
      </c>
      <c r="FV106" s="94">
        <v>0.15772958000000001</v>
      </c>
      <c r="FW106" s="94">
        <v>0.18445402</v>
      </c>
      <c r="FX106" s="94">
        <v>0.19681102</v>
      </c>
      <c r="FY106" s="94">
        <v>0.19484008999999999</v>
      </c>
      <c r="FZ106" s="94">
        <v>0.1774876</v>
      </c>
      <c r="GA106" s="94">
        <v>0.14766615999999999</v>
      </c>
      <c r="GB106" s="94">
        <v>0.11190994999999999</v>
      </c>
      <c r="GC106" s="94">
        <v>7.6768525000000004E-2</v>
      </c>
      <c r="GD106" s="94">
        <v>4.7212295000000001E-2</v>
      </c>
      <c r="GE106" s="94">
        <v>2.5630397999999999E-2</v>
      </c>
      <c r="GF106" s="94">
        <v>1.1965233E-2</v>
      </c>
      <c r="GG106" s="94">
        <v>4.5733973000000004E-3</v>
      </c>
      <c r="GH106" s="94">
        <v>1.2760842000000001E-3</v>
      </c>
      <c r="GI106" s="94">
        <v>1.7590642000000001E-4</v>
      </c>
      <c r="GJ106" s="94">
        <v>1.2467618E-5</v>
      </c>
      <c r="GK106" s="94">
        <v>2.2490472000000001E-6</v>
      </c>
      <c r="GL106" s="94">
        <v>1.3384351E-6</v>
      </c>
      <c r="GM106" s="94">
        <v>9.4389076999999995E-7</v>
      </c>
      <c r="GN106" s="94">
        <v>4.4311619999999999E-7</v>
      </c>
      <c r="GO106" s="94">
        <v>1.1332974000000001E-7</v>
      </c>
      <c r="GP106" s="94">
        <v>9.2525740000000001E-9</v>
      </c>
      <c r="GQ106" s="94">
        <v>1.5713235E-9</v>
      </c>
      <c r="GR106" s="94">
        <v>7.7321204999999999E-10</v>
      </c>
      <c r="GS106" s="94">
        <v>4.1994659999999998E-10</v>
      </c>
      <c r="GT106" s="94">
        <v>1.2484926E-10</v>
      </c>
      <c r="GU106" s="94">
        <v>2.5178607000000001E-11</v>
      </c>
      <c r="GV106" s="94">
        <v>1.0304098E-11</v>
      </c>
      <c r="GW106" s="94">
        <v>0</v>
      </c>
      <c r="GX106" s="94">
        <v>6.7249579999999997E-9</v>
      </c>
      <c r="GY106" s="94">
        <v>1.0572691E-7</v>
      </c>
      <c r="GZ106" s="94">
        <v>1.6618779999999999E-6</v>
      </c>
      <c r="HA106" s="94">
        <v>2.5894027E-5</v>
      </c>
      <c r="HB106" s="94">
        <v>3.9750175000000001E-4</v>
      </c>
      <c r="HC106" s="94">
        <v>2.0804054000000002E-3</v>
      </c>
      <c r="HD106" s="94">
        <v>6.4921420000000002E-3</v>
      </c>
      <c r="HE106" s="94">
        <v>1.5632345999999998E-2</v>
      </c>
      <c r="HF106" s="94">
        <v>3.1583649999999998E-2</v>
      </c>
      <c r="HG106" s="94">
        <v>5.5632405000000003E-2</v>
      </c>
      <c r="HH106" s="94">
        <v>8.72087E-2</v>
      </c>
      <c r="HI106" s="94">
        <v>0.123114295</v>
      </c>
      <c r="HJ106" s="94">
        <v>0.15772958000000001</v>
      </c>
      <c r="HK106" s="94">
        <v>0.18445407</v>
      </c>
      <c r="HL106" s="94">
        <v>0.19681100000000001</v>
      </c>
      <c r="HM106" s="94">
        <v>0.19484003</v>
      </c>
      <c r="HN106" s="94">
        <v>0.1774877</v>
      </c>
      <c r="HO106" s="94">
        <v>0.14766635</v>
      </c>
      <c r="HP106" s="94">
        <v>0.11191015999999999</v>
      </c>
      <c r="HQ106" s="94">
        <v>7.6768710000000004E-2</v>
      </c>
      <c r="HR106" s="94">
        <v>4.7212395999999997E-2</v>
      </c>
      <c r="HS106" s="94">
        <v>2.5630417999999999E-2</v>
      </c>
      <c r="HT106" s="94">
        <v>1.1965215E-2</v>
      </c>
      <c r="HU106" s="94">
        <v>4.5733787000000001E-3</v>
      </c>
      <c r="HV106" s="94">
        <v>1.2760726E-3</v>
      </c>
      <c r="HW106" s="94">
        <v>1.7590335E-4</v>
      </c>
      <c r="HX106" s="94">
        <v>1.2467415E-5</v>
      </c>
      <c r="HY106" s="94">
        <v>2.2490256000000001E-6</v>
      </c>
      <c r="HZ106" s="94">
        <v>1.3384293E-6</v>
      </c>
      <c r="IA106" s="94">
        <v>9.4388969999999999E-7</v>
      </c>
      <c r="IB106" s="94">
        <v>4.4311854999999999E-7</v>
      </c>
      <c r="IC106" s="94">
        <v>1.13330735E-7</v>
      </c>
      <c r="ID106" s="94">
        <v>9.2523389999999996E-9</v>
      </c>
      <c r="IE106" s="94">
        <v>1.5712973999999999E-9</v>
      </c>
      <c r="IF106" s="94">
        <v>7.7320410000000004E-10</v>
      </c>
      <c r="IG106" s="94">
        <v>4.1994701999999999E-10</v>
      </c>
      <c r="IH106" s="94">
        <v>1.2484959E-10</v>
      </c>
      <c r="II106" s="94">
        <v>2.5178684E-11</v>
      </c>
      <c r="IJ106" s="94">
        <v>1.0304101E-11</v>
      </c>
      <c r="IK106" s="94">
        <v>0</v>
      </c>
      <c r="IL106" s="94">
        <v>6.7248966E-9</v>
      </c>
      <c r="IM106" s="94">
        <v>1.0572594999999999E-7</v>
      </c>
      <c r="IN106" s="94">
        <v>1.6618632E-6</v>
      </c>
      <c r="IO106" s="94">
        <v>2.5893813000000002E-5</v>
      </c>
      <c r="IP106" s="94">
        <v>3.9749890000000002E-4</v>
      </c>
      <c r="IQ106" s="94">
        <v>2.0803992999999998E-3</v>
      </c>
      <c r="IR106" s="94">
        <v>6.4921340000000001E-3</v>
      </c>
      <c r="IS106" s="94">
        <v>1.5632338999999999E-2</v>
      </c>
      <c r="IT106" s="94">
        <v>3.1583640000000003E-2</v>
      </c>
      <c r="IU106" s="94">
        <v>5.563241E-2</v>
      </c>
      <c r="IV106" s="94">
        <v>8.7208770000000005E-2</v>
      </c>
      <c r="IW106" s="94">
        <v>0.12311446</v>
      </c>
      <c r="IX106" s="94">
        <v>0.1577298</v>
      </c>
      <c r="IY106" s="94">
        <v>0.18445422</v>
      </c>
      <c r="IZ106" s="94">
        <v>0.19681098999999999</v>
      </c>
      <c r="JA106" s="94">
        <v>0.19483992</v>
      </c>
      <c r="JB106" s="94">
        <v>0.17748748</v>
      </c>
      <c r="JC106" s="94">
        <v>0.14766613000000001</v>
      </c>
      <c r="JD106" s="94">
        <v>0.11191001</v>
      </c>
      <c r="JE106" s="94">
        <v>7.6768589999999998E-2</v>
      </c>
      <c r="JF106" s="94">
        <v>4.7212320000000002E-2</v>
      </c>
      <c r="JG106" s="94">
        <v>2.5630388E-2</v>
      </c>
      <c r="JH106" s="94">
        <v>1.1965205E-2</v>
      </c>
      <c r="JI106" s="94">
        <v>4.5733730000000004E-3</v>
      </c>
      <c r="JJ106" s="94">
        <v>1.2760703999999999E-3</v>
      </c>
      <c r="JK106" s="94">
        <v>1.7590307E-4</v>
      </c>
      <c r="JL106" s="94">
        <v>1.2467405000000001E-5</v>
      </c>
      <c r="JM106" s="94">
        <v>2.2490273999999998E-6</v>
      </c>
      <c r="JN106" s="94">
        <v>1.3384303999999999E-6</v>
      </c>
      <c r="JO106" s="94">
        <v>9.4389009999999996E-7</v>
      </c>
      <c r="JP106" s="94">
        <v>4.4312013999999999E-7</v>
      </c>
      <c r="JQ106" s="94">
        <v>1.1333235999999999E-7</v>
      </c>
      <c r="JR106" s="94">
        <v>9.25261E-9</v>
      </c>
      <c r="JS106" s="94">
        <v>1.5713193000000001E-9</v>
      </c>
      <c r="JT106" s="94">
        <v>7.7320489999999999E-10</v>
      </c>
      <c r="JU106" s="94">
        <v>4.1994944000000002E-10</v>
      </c>
      <c r="JV106" s="94">
        <v>1.248498E-10</v>
      </c>
      <c r="JW106" s="94">
        <v>2.5178849999999999E-11</v>
      </c>
      <c r="JX106" s="94">
        <v>1.0304161000000001E-11</v>
      </c>
      <c r="JY106" s="94">
        <v>0</v>
      </c>
      <c r="JZ106" s="94">
        <v>6.7248695999999996E-9</v>
      </c>
      <c r="KA106" s="94">
        <v>1.05725576E-7</v>
      </c>
      <c r="KB106" s="94">
        <v>1.6618581999999999E-6</v>
      </c>
      <c r="KC106" s="94">
        <v>2.5893744999999999E-5</v>
      </c>
      <c r="KD106" s="94">
        <v>3.9749817000000001E-4</v>
      </c>
      <c r="KE106" s="94">
        <v>2.0803983999999999E-3</v>
      </c>
      <c r="KF106" s="94">
        <v>6.4921305000000002E-3</v>
      </c>
      <c r="KG106" s="94">
        <v>1.5632330999999999E-2</v>
      </c>
      <c r="KH106" s="94">
        <v>3.1583625999999997E-2</v>
      </c>
      <c r="KI106" s="94">
        <v>5.5632385999999999E-2</v>
      </c>
      <c r="KJ106" s="94">
        <v>8.7208709999999995E-2</v>
      </c>
      <c r="KK106" s="94">
        <v>0.12311438</v>
      </c>
      <c r="KL106" s="94">
        <v>0.15772974000000001</v>
      </c>
      <c r="KM106" s="94">
        <v>0.18445428</v>
      </c>
      <c r="KN106" s="94">
        <v>0.19681114</v>
      </c>
      <c r="KO106" s="94">
        <v>0.19484000000000001</v>
      </c>
      <c r="KP106" s="94">
        <v>0.17748749999999999</v>
      </c>
      <c r="KQ106" s="94">
        <v>0.14766613000000001</v>
      </c>
      <c r="KR106" s="94">
        <v>0.11190994999999999</v>
      </c>
      <c r="KS106" s="94">
        <v>7.6768489999999995E-2</v>
      </c>
      <c r="KT106" s="94">
        <v>4.7212223999999997E-2</v>
      </c>
      <c r="KU106" s="94">
        <v>2.5630327000000001E-2</v>
      </c>
      <c r="KV106" s="94">
        <v>1.1965177E-2</v>
      </c>
      <c r="KW106" s="94">
        <v>4.5733680000000004E-3</v>
      </c>
      <c r="KX106" s="94">
        <v>1.2760728999999999E-3</v>
      </c>
      <c r="KY106" s="94">
        <v>1.7590459999999999E-4</v>
      </c>
      <c r="KZ106" s="94">
        <v>1.2467487999999999E-5</v>
      </c>
      <c r="LA106" s="94">
        <v>2.2490326000000001E-6</v>
      </c>
      <c r="LB106" s="94">
        <v>1.338431E-6</v>
      </c>
      <c r="LC106" s="94">
        <v>9.4389009999999996E-7</v>
      </c>
      <c r="LD106" s="94">
        <v>4.4311835000000001E-7</v>
      </c>
      <c r="LE106" s="94">
        <v>1.133318E-7</v>
      </c>
      <c r="LF106" s="94">
        <v>9.2528109999999995E-9</v>
      </c>
      <c r="LG106" s="94">
        <v>1.5713338E-9</v>
      </c>
      <c r="LH106" s="94">
        <v>7.7320765999999998E-10</v>
      </c>
      <c r="LI106" s="94">
        <v>4.1995056999999999E-10</v>
      </c>
      <c r="LJ106" s="94">
        <v>1.2484962999999999E-10</v>
      </c>
      <c r="LK106" s="94">
        <v>2.5178877999999999E-11</v>
      </c>
      <c r="LL106" s="94">
        <v>1.03041655E-11</v>
      </c>
      <c r="LM106" s="94">
        <v>0</v>
      </c>
      <c r="LN106" s="94">
        <v>6.7248345E-9</v>
      </c>
      <c r="LO106" s="94">
        <v>1.0572505E-7</v>
      </c>
      <c r="LP106" s="94">
        <v>1.6618507E-6</v>
      </c>
      <c r="LQ106" s="94">
        <v>2.5893640000000002E-5</v>
      </c>
      <c r="LR106" s="94">
        <v>3.9749693999999999E-4</v>
      </c>
      <c r="LS106" s="94">
        <v>2.0803990000000001E-3</v>
      </c>
      <c r="LT106" s="94">
        <v>6.4921370000000003E-3</v>
      </c>
      <c r="LU106" s="94">
        <v>1.5632348000000001E-2</v>
      </c>
      <c r="LV106" s="94">
        <v>3.1583644000000001E-2</v>
      </c>
      <c r="LW106" s="94">
        <v>5.5632394000000002E-2</v>
      </c>
      <c r="LX106" s="94">
        <v>8.7208670000000002E-2</v>
      </c>
      <c r="LY106" s="94">
        <v>0.123114236</v>
      </c>
      <c r="LZ106" s="94">
        <v>0.15772945999999999</v>
      </c>
      <c r="MA106" s="94">
        <v>0.18445402</v>
      </c>
      <c r="MB106" s="94">
        <v>0.19681100000000001</v>
      </c>
      <c r="MC106" s="94">
        <v>0.19483995000000001</v>
      </c>
      <c r="MD106" s="94">
        <v>0.17748744999999999</v>
      </c>
      <c r="ME106" s="94">
        <v>0.14766602000000001</v>
      </c>
      <c r="MF106" s="94">
        <v>0.11190986999999999</v>
      </c>
      <c r="MG106" s="94">
        <v>7.6768409999999995E-2</v>
      </c>
      <c r="MH106" s="94">
        <v>4.7212165E-2</v>
      </c>
      <c r="MI106" s="94">
        <v>2.5630285999999999E-2</v>
      </c>
      <c r="MJ106" s="94">
        <v>1.1965162E-2</v>
      </c>
      <c r="MK106" s="94">
        <v>4.5733642999999996E-3</v>
      </c>
      <c r="ML106" s="94">
        <v>1.2760720000000001E-3</v>
      </c>
      <c r="MM106" s="94">
        <v>1.7590476E-4</v>
      </c>
      <c r="MN106" s="94">
        <v>1.2467497000000001E-5</v>
      </c>
      <c r="MO106" s="94">
        <v>2.2490314999999999E-6</v>
      </c>
      <c r="MP106" s="94">
        <v>1.3384317E-6</v>
      </c>
      <c r="MQ106" s="94">
        <v>9.4389120000000003E-7</v>
      </c>
      <c r="MR106" s="94">
        <v>4.4311759999999999E-7</v>
      </c>
      <c r="MS106" s="94">
        <v>1.1333068E-7</v>
      </c>
      <c r="MT106" s="94">
        <v>9.2526709999999996E-9</v>
      </c>
      <c r="MU106" s="94">
        <v>1.5713258000000001E-9</v>
      </c>
      <c r="MV106" s="94">
        <v>7.7321020000000002E-10</v>
      </c>
      <c r="MW106" s="94">
        <v>4.1995151999999998E-10</v>
      </c>
      <c r="MX106" s="94">
        <v>1.2484977999999999E-10</v>
      </c>
      <c r="MY106" s="94">
        <v>2.5178899999999999E-11</v>
      </c>
      <c r="MZ106" s="94">
        <v>1.0304158999999999E-11</v>
      </c>
      <c r="NA106" s="94">
        <v>0</v>
      </c>
      <c r="NB106" s="94">
        <v>6.7248082999999999E-9</v>
      </c>
      <c r="NC106" s="94">
        <v>1.0572459999999999E-7</v>
      </c>
      <c r="ND106" s="94">
        <v>1.6618438E-6</v>
      </c>
      <c r="NE106" s="94">
        <v>2.5893532E-5</v>
      </c>
      <c r="NF106" s="94">
        <v>3.9749545999999999E-4</v>
      </c>
      <c r="NG106" s="94">
        <v>2.0803947E-3</v>
      </c>
      <c r="NH106" s="94">
        <v>6.4921305000000002E-3</v>
      </c>
      <c r="NI106" s="94">
        <v>1.5632343E-2</v>
      </c>
      <c r="NJ106" s="94">
        <v>3.1583640000000003E-2</v>
      </c>
      <c r="NK106" s="94">
        <v>5.5632394000000002E-2</v>
      </c>
      <c r="NL106" s="94">
        <v>8.7208640000000004E-2</v>
      </c>
      <c r="NM106" s="94">
        <v>0.1231141</v>
      </c>
      <c r="NN106" s="94">
        <v>0.15772927</v>
      </c>
      <c r="NO106" s="94">
        <v>0.18445374</v>
      </c>
      <c r="NP106" s="94">
        <v>0.19681070000000001</v>
      </c>
      <c r="NQ106" s="94">
        <v>0.19483969000000001</v>
      </c>
      <c r="NR106" s="94">
        <v>0.17748728</v>
      </c>
      <c r="NS106" s="94">
        <v>0.14766593</v>
      </c>
      <c r="NT106" s="94">
        <v>0.11190989</v>
      </c>
      <c r="NU106" s="94">
        <v>7.6768495000000006E-2</v>
      </c>
      <c r="NV106" s="94">
        <v>4.7212246999999999E-2</v>
      </c>
      <c r="NW106" s="94">
        <v>2.5630336E-2</v>
      </c>
      <c r="NX106" s="94">
        <v>1.1965184E-2</v>
      </c>
      <c r="NY106" s="94">
        <v>4.5733750000000002E-3</v>
      </c>
      <c r="NZ106" s="94">
        <v>1.2760747999999999E-3</v>
      </c>
      <c r="OA106" s="94">
        <v>1.7590457E-4</v>
      </c>
      <c r="OB106" s="94">
        <v>1.2467487999999999E-5</v>
      </c>
      <c r="OC106" s="94">
        <v>2.2490336999999998E-6</v>
      </c>
      <c r="OD106" s="94">
        <v>1.3384341999999999E-6</v>
      </c>
      <c r="OE106" s="94">
        <v>9.4389409999999996E-7</v>
      </c>
      <c r="OF106" s="94">
        <v>4.4311969999999998E-7</v>
      </c>
      <c r="OG106" s="94">
        <v>1.1333095E-7</v>
      </c>
      <c r="OH106" s="94">
        <v>9.2525660000000008E-9</v>
      </c>
      <c r="OI106" s="94">
        <v>1.5713205000000001E-9</v>
      </c>
      <c r="OJ106" s="94">
        <v>7.7321120000000003E-10</v>
      </c>
      <c r="OK106" s="94">
        <v>4.1995170000000001E-10</v>
      </c>
      <c r="OL106" s="94">
        <v>1.2484994E-10</v>
      </c>
      <c r="OM106" s="94">
        <v>2.5178942E-11</v>
      </c>
      <c r="ON106" s="94">
        <v>1.0304169999999999E-11</v>
      </c>
      <c r="OO106" s="94">
        <v>0</v>
      </c>
      <c r="OP106" s="94">
        <v>6.7248309999999997E-9</v>
      </c>
      <c r="OQ106" s="94">
        <v>1.05724915E-7</v>
      </c>
      <c r="OR106" s="94">
        <v>1.6618483E-6</v>
      </c>
      <c r="OS106" s="94">
        <v>2.5893590000000002E-5</v>
      </c>
      <c r="OT106" s="94">
        <v>3.9749609999999998E-4</v>
      </c>
      <c r="OU106" s="94">
        <v>2.0803941999999998E-3</v>
      </c>
      <c r="OV106" s="94">
        <v>6.4921279999999998E-3</v>
      </c>
      <c r="OW106" s="94">
        <v>1.5632330999999999E-2</v>
      </c>
      <c r="OX106" s="94">
        <v>3.1583630000000001E-2</v>
      </c>
      <c r="OY106" s="94">
        <v>5.5632368000000001E-2</v>
      </c>
      <c r="OZ106" s="94">
        <v>8.7208614000000004E-2</v>
      </c>
      <c r="PA106" s="94">
        <v>0.12311412400000001</v>
      </c>
      <c r="PB106" s="94">
        <v>0.15772927</v>
      </c>
      <c r="PC106" s="94">
        <v>0.18445366999999999</v>
      </c>
      <c r="PD106" s="94">
        <v>0.19681056</v>
      </c>
      <c r="PE106" s="94">
        <v>0.19483951999999999</v>
      </c>
      <c r="PF106" s="94">
        <v>0.17748712</v>
      </c>
      <c r="PG106" s="94">
        <v>0.14766575000000001</v>
      </c>
      <c r="PH106" s="94">
        <v>0.11190977000000001</v>
      </c>
      <c r="PI106" s="94">
        <v>7.6768459999999997E-2</v>
      </c>
      <c r="PJ106" s="94">
        <v>4.7212258E-2</v>
      </c>
      <c r="PK106" s="94">
        <v>2.5630362E-2</v>
      </c>
      <c r="PL106" s="94">
        <v>1.1965204E-2</v>
      </c>
      <c r="PM106" s="94">
        <v>4.5733859999999996E-3</v>
      </c>
      <c r="PN106" s="94">
        <v>1.2760797999999999E-3</v>
      </c>
      <c r="PO106" s="94">
        <v>1.7590514E-4</v>
      </c>
      <c r="PP106" s="94">
        <v>1.2467529999999999E-5</v>
      </c>
      <c r="PQ106" s="94">
        <v>2.2490399999999998E-6</v>
      </c>
      <c r="PR106" s="94">
        <v>1.3384352999999999E-6</v>
      </c>
      <c r="PS106" s="94">
        <v>9.4389383999999997E-7</v>
      </c>
      <c r="PT106" s="94">
        <v>4.4312067999999999E-7</v>
      </c>
      <c r="PU106" s="94">
        <v>1.13331836E-7</v>
      </c>
      <c r="PV106" s="94">
        <v>9.2526840000000004E-9</v>
      </c>
      <c r="PW106" s="94">
        <v>1.5713328000000001E-9</v>
      </c>
      <c r="PX106" s="94">
        <v>7.732137E-10</v>
      </c>
      <c r="PY106" s="94">
        <v>4.1995235000000001E-10</v>
      </c>
      <c r="PZ106" s="94">
        <v>1.2485019000000001E-10</v>
      </c>
      <c r="QA106" s="94">
        <v>2.5179032000000001E-11</v>
      </c>
      <c r="QB106" s="94">
        <v>1.0304200999999999E-11</v>
      </c>
      <c r="QC106" s="94">
        <v>0</v>
      </c>
      <c r="QD106" s="94">
        <v>6.7248669999999996E-9</v>
      </c>
      <c r="QE106" s="94">
        <v>1.05725434E-7</v>
      </c>
      <c r="QF106" s="94">
        <v>1.6618562000000001E-6</v>
      </c>
      <c r="QG106" s="94">
        <v>2.5893709E-5</v>
      </c>
      <c r="QH106" s="94">
        <v>3.9749757999999998E-4</v>
      </c>
      <c r="QI106" s="94">
        <v>2.0803963000000001E-3</v>
      </c>
      <c r="QJ106" s="94">
        <v>6.4921277000000001E-3</v>
      </c>
      <c r="QK106" s="94">
        <v>1.5632330999999999E-2</v>
      </c>
      <c r="QL106" s="94">
        <v>3.1583625999999997E-2</v>
      </c>
      <c r="QM106" s="94">
        <v>5.5632357E-2</v>
      </c>
      <c r="QN106" s="94">
        <v>8.7208590000000002E-2</v>
      </c>
      <c r="QO106" s="94">
        <v>0.12311412400000001</v>
      </c>
      <c r="QP106" s="94">
        <v>0.15772928</v>
      </c>
      <c r="QQ106" s="94">
        <v>0.18445374</v>
      </c>
      <c r="QR106" s="94">
        <v>0.19681066</v>
      </c>
      <c r="QS106" s="94">
        <v>0.1948397</v>
      </c>
      <c r="QT106" s="94">
        <v>0.17748728</v>
      </c>
      <c r="QU106" s="94">
        <v>0.14766589999999999</v>
      </c>
      <c r="QV106" s="94">
        <v>0.11190984399999999</v>
      </c>
      <c r="QW106" s="94">
        <v>7.6768509999999998E-2</v>
      </c>
      <c r="QX106" s="94">
        <v>4.721231E-2</v>
      </c>
      <c r="QY106" s="94">
        <v>2.5630396E-2</v>
      </c>
      <c r="QZ106" s="94">
        <v>1.1965218E-2</v>
      </c>
      <c r="RA106" s="94">
        <v>4.5733885E-3</v>
      </c>
      <c r="RB106" s="94">
        <v>1.2760798999999999E-3</v>
      </c>
      <c r="RC106" s="94">
        <v>1.7590556999999999E-4</v>
      </c>
      <c r="RD106" s="94">
        <v>1.2467562999999999E-5</v>
      </c>
      <c r="RE106" s="94">
        <v>2.2490444000000001E-6</v>
      </c>
      <c r="RF106" s="94">
        <v>1.3384354000000001E-6</v>
      </c>
      <c r="RG106" s="94">
        <v>9.4389260000000003E-7</v>
      </c>
      <c r="RH106" s="94">
        <v>4.4311994000000001E-7</v>
      </c>
      <c r="RI106" s="94">
        <v>1.1333212E-7</v>
      </c>
      <c r="RJ106" s="94">
        <v>9.2528290000000003E-9</v>
      </c>
      <c r="RK106" s="94">
        <v>1.5713413000000001E-9</v>
      </c>
      <c r="RL106" s="94">
        <v>7.7321394000000004E-10</v>
      </c>
      <c r="RM106" s="94">
        <v>4.1995187999999998E-10</v>
      </c>
      <c r="RN106" s="94">
        <v>1.2484998E-10</v>
      </c>
      <c r="RO106" s="94">
        <v>2.5178972999999999E-11</v>
      </c>
      <c r="RP106" s="94">
        <v>1.0304178499999999E-11</v>
      </c>
      <c r="RQ106" s="94">
        <v>0</v>
      </c>
      <c r="RR106" s="94">
        <v>6.7248649999999998E-9</v>
      </c>
      <c r="RS106" s="94">
        <v>1.0572536E-7</v>
      </c>
      <c r="RT106" s="94">
        <v>1.6618553999999999E-6</v>
      </c>
      <c r="RU106" s="94">
        <v>2.5893704999999999E-5</v>
      </c>
      <c r="RV106" s="94">
        <v>3.9749746999999998E-4</v>
      </c>
      <c r="RW106" s="94">
        <v>2.0803963000000001E-3</v>
      </c>
      <c r="RX106" s="94">
        <v>6.4921277000000001E-3</v>
      </c>
      <c r="RY106" s="94">
        <v>1.5632328000000001E-2</v>
      </c>
      <c r="RZ106" s="94">
        <v>3.158362E-2</v>
      </c>
      <c r="SA106" s="94">
        <v>5.5632353000000002E-2</v>
      </c>
      <c r="SB106" s="94">
        <v>8.7208569999999999E-2</v>
      </c>
      <c r="SC106" s="94">
        <v>0.123114035</v>
      </c>
      <c r="SD106" s="94">
        <v>0.15772918</v>
      </c>
      <c r="SE106" s="94">
        <v>0.18445368000000001</v>
      </c>
      <c r="SF106" s="94">
        <v>0.19681066</v>
      </c>
      <c r="SG106" s="94">
        <v>0.19483975000000001</v>
      </c>
      <c r="SH106" s="94">
        <v>0.17748744999999999</v>
      </c>
      <c r="SI106" s="94">
        <v>0.14766609999999999</v>
      </c>
      <c r="SJ106" s="94">
        <v>0.11190999</v>
      </c>
      <c r="SK106" s="94">
        <v>7.6768619999999996E-2</v>
      </c>
      <c r="SL106" s="94">
        <v>4.7212377E-2</v>
      </c>
      <c r="SM106" s="94">
        <v>2.5630436999999999E-2</v>
      </c>
      <c r="SN106" s="94">
        <v>1.1965234E-2</v>
      </c>
      <c r="SO106" s="94">
        <v>4.5733889999999998E-3</v>
      </c>
      <c r="SP106" s="94">
        <v>1.2760791999999999E-3</v>
      </c>
      <c r="SQ106" s="94">
        <v>1.7590556999999999E-4</v>
      </c>
      <c r="SR106" s="94">
        <v>1.2467564000000001E-5</v>
      </c>
      <c r="SS106" s="94">
        <v>2.2490419999999999E-6</v>
      </c>
      <c r="ST106" s="94">
        <v>1.3384334999999999E-6</v>
      </c>
      <c r="SU106" s="94">
        <v>9.4389070000000001E-7</v>
      </c>
      <c r="SV106" s="94">
        <v>4.4311829999999999E-7</v>
      </c>
      <c r="SW106" s="94">
        <v>1.1333164499999999E-7</v>
      </c>
      <c r="SX106" s="94">
        <v>9.2528359999999992E-9</v>
      </c>
      <c r="SY106" s="94">
        <v>1.5713358E-9</v>
      </c>
      <c r="SZ106" s="94">
        <v>7.7321039999999998E-10</v>
      </c>
      <c r="TA106" s="94">
        <v>4.1995049999999999E-10</v>
      </c>
      <c r="TB106" s="94">
        <v>1.2484970999999999E-10</v>
      </c>
      <c r="TC106" s="94">
        <v>2.5178910000000001E-11</v>
      </c>
      <c r="TD106" s="94">
        <v>1.030414E-11</v>
      </c>
      <c r="TE106" s="94">
        <v>0</v>
      </c>
      <c r="TF106" s="94">
        <v>6.724832E-9</v>
      </c>
      <c r="TG106" s="94">
        <v>1.0572478E-7</v>
      </c>
      <c r="TH106" s="94">
        <v>1.6618465E-6</v>
      </c>
      <c r="TI106" s="94">
        <v>2.5893587E-5</v>
      </c>
      <c r="TJ106" s="94">
        <v>3.9749583999999999E-4</v>
      </c>
      <c r="TK106" s="94">
        <v>2.0803932999999999E-3</v>
      </c>
      <c r="TL106" s="94">
        <v>6.4921244000000003E-3</v>
      </c>
      <c r="TM106" s="94">
        <v>1.5632317999999999E-2</v>
      </c>
      <c r="TN106" s="94">
        <v>3.1583603000000002E-2</v>
      </c>
      <c r="TO106" s="94">
        <v>5.5632345E-2</v>
      </c>
      <c r="TP106" s="94">
        <v>8.7208590000000002E-2</v>
      </c>
      <c r="TQ106" s="94">
        <v>0.12311407000000001</v>
      </c>
      <c r="TR106" s="94">
        <v>0.15772920000000001</v>
      </c>
      <c r="TS106" s="94">
        <v>0.18445370999999999</v>
      </c>
      <c r="TT106" s="94">
        <v>0.19681069000000001</v>
      </c>
      <c r="TU106" s="94">
        <v>0.19483987999999999</v>
      </c>
      <c r="TV106" s="94">
        <v>0.1774877</v>
      </c>
      <c r="TW106" s="94">
        <v>0.14766635</v>
      </c>
      <c r="TX106" s="94">
        <v>0.11191021</v>
      </c>
      <c r="TY106" s="94">
        <v>7.6768755999999994E-2</v>
      </c>
      <c r="TZ106" s="94">
        <v>4.7212443999999999E-2</v>
      </c>
      <c r="UA106" s="94">
        <v>2.5630474E-2</v>
      </c>
      <c r="UB106" s="94">
        <v>1.1965256000000001E-2</v>
      </c>
      <c r="UC106" s="94">
        <v>4.5733960000000004E-3</v>
      </c>
      <c r="UD106" s="94">
        <v>1.2760789E-3</v>
      </c>
      <c r="UE106" s="94">
        <v>1.7590516999999999E-4</v>
      </c>
      <c r="UF106" s="94">
        <v>1.2467526999999999E-5</v>
      </c>
      <c r="UG106" s="94">
        <v>2.2490342E-6</v>
      </c>
      <c r="UH106" s="94">
        <v>1.3384296E-6</v>
      </c>
      <c r="UI106" s="94">
        <v>9.4388899999999999E-7</v>
      </c>
      <c r="UJ106" s="94">
        <v>4.4311779999999997E-7</v>
      </c>
      <c r="UK106" s="94">
        <v>1.13331346E-7</v>
      </c>
      <c r="UL106" s="94">
        <v>9.2527949999999994E-9</v>
      </c>
      <c r="UM106" s="94">
        <v>1.5713242E-9</v>
      </c>
      <c r="UN106" s="94">
        <v>7.7320395E-10</v>
      </c>
      <c r="UO106" s="94">
        <v>4.1994802E-10</v>
      </c>
      <c r="UP106" s="94">
        <v>1.2484933999999999E-10</v>
      </c>
      <c r="UQ106" s="94">
        <v>2.5178791000000001E-11</v>
      </c>
      <c r="UR106" s="94">
        <v>1.0304081E-11</v>
      </c>
      <c r="US106" s="94">
        <v>0</v>
      </c>
      <c r="UT106" s="94">
        <v>6.7248007E-9</v>
      </c>
      <c r="UU106" s="94">
        <v>1.0572431E-7</v>
      </c>
      <c r="UV106" s="94">
        <v>1.6618389999999999E-6</v>
      </c>
      <c r="UW106" s="94">
        <v>2.5893487E-5</v>
      </c>
      <c r="UX106" s="94">
        <v>3.974944E-4</v>
      </c>
      <c r="UY106" s="94">
        <v>2.0803894999999999E-3</v>
      </c>
      <c r="UZ106" s="94">
        <v>6.4921179999999998E-3</v>
      </c>
      <c r="VA106" s="94">
        <v>1.5632312999999998E-2</v>
      </c>
      <c r="VB106" s="94">
        <v>3.1583600000000003E-2</v>
      </c>
      <c r="VC106" s="94">
        <v>5.5632327000000002E-2</v>
      </c>
      <c r="VD106" s="94">
        <v>8.7208599999999997E-2</v>
      </c>
      <c r="VE106" s="94">
        <v>0.12311407000000001</v>
      </c>
      <c r="VF106" s="94">
        <v>0.15772916000000001</v>
      </c>
      <c r="VG106" s="94">
        <v>0.18445358000000001</v>
      </c>
      <c r="VH106" s="94">
        <v>0.19681048000000001</v>
      </c>
      <c r="VI106" s="94">
        <v>0.19483961</v>
      </c>
      <c r="VJ106" s="94">
        <v>0.17748754</v>
      </c>
      <c r="VK106" s="94">
        <v>0.1476663</v>
      </c>
      <c r="VL106" s="94">
        <v>0.11191022</v>
      </c>
      <c r="VM106" s="94">
        <v>7.6768786000000006E-2</v>
      </c>
      <c r="VN106" s="94">
        <v>4.7212455E-2</v>
      </c>
      <c r="VO106" s="94">
        <v>2.5630480000000001E-2</v>
      </c>
      <c r="VP106" s="94">
        <v>1.1965256000000001E-2</v>
      </c>
      <c r="VQ106" s="94">
        <v>4.5733973000000004E-3</v>
      </c>
      <c r="VR106" s="94">
        <v>1.2760777E-3</v>
      </c>
      <c r="VS106" s="94">
        <v>1.7590435000000001E-4</v>
      </c>
      <c r="VT106" s="94">
        <v>1.2467478E-5</v>
      </c>
      <c r="VU106" s="94">
        <v>2.2490242000000001E-6</v>
      </c>
      <c r="VV106" s="94">
        <v>1.3384242000000001E-6</v>
      </c>
      <c r="VW106" s="94">
        <v>9.4388720000000002E-7</v>
      </c>
      <c r="VX106" s="94">
        <v>4.4311829999999999E-7</v>
      </c>
      <c r="VY106" s="94">
        <v>1.1333161E-7</v>
      </c>
      <c r="VZ106" s="94">
        <v>9.2527434999999995E-9</v>
      </c>
      <c r="WA106" s="94">
        <v>1.5713141000000001E-9</v>
      </c>
      <c r="WB106" s="94">
        <v>7.7319744999999999E-10</v>
      </c>
      <c r="WC106" s="94">
        <v>4.1994507999999999E-10</v>
      </c>
      <c r="WD106" s="94">
        <v>1.2484876E-10</v>
      </c>
      <c r="WE106" s="94">
        <v>2.5178640000000001E-11</v>
      </c>
      <c r="WF106" s="94">
        <v>1.0304013000000001E-11</v>
      </c>
      <c r="WG106" s="94">
        <v>0</v>
      </c>
      <c r="WH106" s="94">
        <v>6.7248129999999998E-9</v>
      </c>
      <c r="WI106" s="94">
        <v>1.0572448E-7</v>
      </c>
      <c r="WJ106" s="94">
        <v>1.6618403999999999E-6</v>
      </c>
      <c r="WK106" s="94">
        <v>2.5893492E-5</v>
      </c>
      <c r="WL106" s="94">
        <v>3.9749464000000002E-4</v>
      </c>
      <c r="WM106" s="94">
        <v>2.0803869999999999E-3</v>
      </c>
      <c r="WN106" s="94">
        <v>6.4921090000000002E-3</v>
      </c>
      <c r="WO106" s="94">
        <v>1.5632302000000001E-2</v>
      </c>
      <c r="WP106" s="94">
        <v>3.1583584999999997E-2</v>
      </c>
      <c r="WQ106" s="94">
        <v>5.5632338000000003E-2</v>
      </c>
      <c r="WR106" s="94">
        <v>8.7208659999999993E-2</v>
      </c>
      <c r="WS106" s="94">
        <v>0.12311424</v>
      </c>
      <c r="WT106" s="94">
        <v>0.15772949999999999</v>
      </c>
      <c r="WU106" s="94">
        <v>0.1844539</v>
      </c>
      <c r="WV106" s="94">
        <v>0.19681070000000001</v>
      </c>
      <c r="WW106" s="94">
        <v>0.19483975000000001</v>
      </c>
      <c r="WX106" s="94">
        <v>0.17748749999999999</v>
      </c>
      <c r="WY106" s="94">
        <v>0.14766631999999999</v>
      </c>
      <c r="WZ106" s="94">
        <v>0.11191023</v>
      </c>
      <c r="XA106" s="94">
        <v>7.6768760000000005E-2</v>
      </c>
      <c r="XB106" s="94">
        <v>4.7212421999999997E-2</v>
      </c>
      <c r="XC106" s="94">
        <v>2.5630454E-2</v>
      </c>
      <c r="XD106" s="94">
        <v>1.1965247E-2</v>
      </c>
      <c r="XE106" s="94">
        <v>4.5733969999999999E-3</v>
      </c>
      <c r="XF106" s="94">
        <v>1.2760794E-3</v>
      </c>
      <c r="XG106" s="94">
        <v>1.7590457E-4</v>
      </c>
      <c r="XH106" s="94">
        <v>1.2467487E-5</v>
      </c>
      <c r="XI106" s="94">
        <v>2.2490194000000001E-6</v>
      </c>
      <c r="XJ106" s="94">
        <v>1.3384184999999999E-6</v>
      </c>
      <c r="XK106" s="94">
        <v>9.4388359999999999E-7</v>
      </c>
      <c r="XL106" s="94">
        <v>4.4311740000000001E-7</v>
      </c>
      <c r="XM106" s="94">
        <v>1.1333158E-7</v>
      </c>
      <c r="XN106" s="94">
        <v>9.2527539999999995E-9</v>
      </c>
      <c r="XO106" s="94">
        <v>1.5713087E-9</v>
      </c>
      <c r="XP106" s="94">
        <v>7.7319249999999996E-10</v>
      </c>
      <c r="XQ106" s="94">
        <v>4.1994266000000001E-10</v>
      </c>
      <c r="XR106" s="94">
        <v>1.2484809000000001E-10</v>
      </c>
      <c r="XS106" s="94">
        <v>2.5178497999999999E-11</v>
      </c>
      <c r="XT106" s="94">
        <v>1.0303948E-11</v>
      </c>
      <c r="XU106" s="94">
        <v>0</v>
      </c>
      <c r="XV106" s="94">
        <v>6.7248553E-9</v>
      </c>
      <c r="XW106" s="94">
        <v>1.05725185E-7</v>
      </c>
      <c r="XX106" s="94">
        <v>1.6618501999999999E-6</v>
      </c>
      <c r="XY106" s="94">
        <v>2.5893615999999999E-5</v>
      </c>
      <c r="XZ106" s="94">
        <v>3.9749604000000001E-4</v>
      </c>
      <c r="YA106" s="94">
        <v>2.0803890000000002E-3</v>
      </c>
      <c r="YB106" s="94">
        <v>6.4921140000000002E-3</v>
      </c>
      <c r="YC106" s="94">
        <v>1.5632320000000002E-2</v>
      </c>
      <c r="YD106" s="94">
        <v>3.1583633E-2</v>
      </c>
      <c r="YE106" s="94">
        <v>5.5632415999999997E-2</v>
      </c>
      <c r="YF106" s="94">
        <v>8.7208770000000005E-2</v>
      </c>
      <c r="YG106" s="94">
        <v>0.12311448</v>
      </c>
      <c r="YH106" s="94">
        <v>0.15772987999999999</v>
      </c>
      <c r="YI106" s="94">
        <v>0.18445438</v>
      </c>
      <c r="YJ106" s="94">
        <v>0.19681118</v>
      </c>
      <c r="YK106" s="94">
        <v>0.19484014999999999</v>
      </c>
      <c r="YL106" s="94">
        <v>0.17748779000000001</v>
      </c>
      <c r="YM106" s="94">
        <v>0.14766650000000001</v>
      </c>
      <c r="YN106" s="94">
        <v>0.11191041</v>
      </c>
      <c r="YO106" s="94">
        <v>7.6768879999999998E-2</v>
      </c>
      <c r="YP106" s="94">
        <v>4.7212496E-2</v>
      </c>
      <c r="YQ106" s="94">
        <v>2.5630478000000002E-2</v>
      </c>
      <c r="YR106" s="94">
        <v>1.1965254999999999E-2</v>
      </c>
      <c r="YS106" s="94">
        <v>4.5734056999999998E-3</v>
      </c>
      <c r="YT106" s="94">
        <v>1.2760853E-3</v>
      </c>
      <c r="YU106" s="94">
        <v>1.7590613E-4</v>
      </c>
      <c r="YV106" s="94">
        <v>1.2467572000000001E-5</v>
      </c>
      <c r="YW106" s="94">
        <v>2.2490178000000002E-6</v>
      </c>
      <c r="YX106" s="94">
        <v>1.3384111999999999E-6</v>
      </c>
      <c r="YY106" s="94">
        <v>9.438787E-7</v>
      </c>
      <c r="YZ106" s="94">
        <v>4.4311568000000001E-7</v>
      </c>
      <c r="ZA106" s="94">
        <v>1.13331275E-7</v>
      </c>
      <c r="ZB106" s="94">
        <v>9.2526979999999999E-9</v>
      </c>
      <c r="ZC106" s="94">
        <v>1.5712959999999999E-9</v>
      </c>
      <c r="ZD106" s="94">
        <v>7.7318506999999995E-10</v>
      </c>
      <c r="ZE106" s="94">
        <v>4.1993893999999998E-10</v>
      </c>
      <c r="ZF106" s="94">
        <v>1.2484686000000001E-10</v>
      </c>
      <c r="ZG106" s="94">
        <v>2.5178211999999999E-11</v>
      </c>
      <c r="ZH106" s="94">
        <v>1.0303819999999999E-11</v>
      </c>
      <c r="ZI106" s="94">
        <v>0</v>
      </c>
      <c r="ZJ106" s="94">
        <v>6.7248820000000003E-9</v>
      </c>
      <c r="ZK106" s="94">
        <v>1.0572565E-7</v>
      </c>
      <c r="ZL106" s="94">
        <v>1.6618577999999999E-6</v>
      </c>
      <c r="ZM106" s="94">
        <v>2.5893730000000001E-5</v>
      </c>
      <c r="ZN106" s="94">
        <v>3.9749767E-4</v>
      </c>
      <c r="ZO106" s="94">
        <v>2.0803941999999998E-3</v>
      </c>
      <c r="ZP106" s="94">
        <v>6.4921229999999998E-3</v>
      </c>
      <c r="ZQ106" s="94">
        <v>1.5632325999999998E-2</v>
      </c>
      <c r="ZR106" s="94">
        <v>3.1583640000000003E-2</v>
      </c>
      <c r="ZS106" s="94">
        <v>5.5632435000000001E-2</v>
      </c>
      <c r="ZT106" s="94">
        <v>8.7208820000000006E-2</v>
      </c>
      <c r="ZU106" s="94">
        <v>0.123114586</v>
      </c>
      <c r="ZV106" s="94">
        <v>0.15773003999999999</v>
      </c>
      <c r="ZW106" s="94">
        <v>0.18445465999999999</v>
      </c>
      <c r="ZX106" s="94">
        <v>0.19681162999999999</v>
      </c>
      <c r="ZY106" s="94">
        <v>0.1948406</v>
      </c>
      <c r="ZZ106" s="94">
        <v>0.17748815000000001</v>
      </c>
      <c r="AAA106" s="94">
        <v>0.14766678</v>
      </c>
      <c r="AAB106" s="94">
        <v>0.11191058</v>
      </c>
      <c r="AAC106" s="94">
        <v>7.6769039999999997E-2</v>
      </c>
      <c r="AAD106" s="94">
        <v>4.7212597000000002E-2</v>
      </c>
      <c r="AAE106" s="94">
        <v>2.563054E-2</v>
      </c>
      <c r="AAF106" s="94">
        <v>1.1965280999999999E-2</v>
      </c>
      <c r="AAG106" s="94">
        <v>4.5734139999999996E-3</v>
      </c>
      <c r="AAH106" s="94">
        <v>1.2760893000000001E-3</v>
      </c>
      <c r="AAI106" s="94">
        <v>1.7590773000000001E-4</v>
      </c>
      <c r="AAJ106" s="94">
        <v>1.2467662E-5</v>
      </c>
      <c r="AAK106" s="94">
        <v>2.2490252999999999E-6</v>
      </c>
      <c r="AAL106" s="94">
        <v>1.3384125E-6</v>
      </c>
      <c r="AAM106" s="94">
        <v>9.4387999999999995E-7</v>
      </c>
      <c r="AAN106" s="94">
        <v>4.4311660000000001E-7</v>
      </c>
      <c r="AAO106" s="94">
        <v>1.13331716E-7</v>
      </c>
      <c r="AAP106" s="94">
        <v>9.2527610000000001E-9</v>
      </c>
      <c r="AAQ106" s="94">
        <v>1.5712923E-9</v>
      </c>
      <c r="AAR106" s="94">
        <v>7.7317989999999998E-10</v>
      </c>
      <c r="AAS106" s="94">
        <v>4.1993710000000001E-10</v>
      </c>
      <c r="AAT106" s="94">
        <v>1.2484636000000001E-10</v>
      </c>
      <c r="AAU106" s="94">
        <v>2.517799E-11</v>
      </c>
      <c r="AAV106" s="94">
        <v>1.0303724999999999E-11</v>
      </c>
      <c r="AAW106" s="94">
        <v>0</v>
      </c>
      <c r="AAX106" s="94">
        <v>6.7248216E-9</v>
      </c>
      <c r="AAY106" s="94">
        <v>1.0572462E-7</v>
      </c>
      <c r="AAZ106" s="94">
        <v>1.661842E-6</v>
      </c>
      <c r="ABA106" s="94">
        <v>2.5893498E-5</v>
      </c>
      <c r="ABB106" s="94">
        <v>3.9749505000000001E-4</v>
      </c>
      <c r="ABC106" s="94">
        <v>2.0803874000000001E-3</v>
      </c>
      <c r="ABD106" s="94">
        <v>6.4921066999999999E-3</v>
      </c>
      <c r="ABE106" s="94">
        <v>1.5632297999999999E-2</v>
      </c>
      <c r="ABF106" s="94">
        <v>3.1583600000000003E-2</v>
      </c>
      <c r="ABG106" s="94">
        <v>5.5632398E-2</v>
      </c>
      <c r="ABH106" s="94">
        <v>8.7208800000000003E-2</v>
      </c>
      <c r="ABI106" s="94">
        <v>0.12311455</v>
      </c>
      <c r="ABJ106" s="94">
        <v>0.15772997</v>
      </c>
      <c r="ABK106" s="94">
        <v>0.1844546</v>
      </c>
      <c r="ABL106" s="94">
        <v>0.19681156999999999</v>
      </c>
      <c r="ABM106" s="94">
        <v>0.19484056999999999</v>
      </c>
      <c r="ABN106" s="94">
        <v>0.17748801</v>
      </c>
      <c r="ABO106" s="94">
        <v>0.14766651</v>
      </c>
      <c r="ABP106" s="94">
        <v>0.111910276</v>
      </c>
      <c r="ABQ106" s="94">
        <v>7.6768810000000007E-2</v>
      </c>
      <c r="ABR106" s="94">
        <v>4.7212467000000001E-2</v>
      </c>
      <c r="ABS106" s="94">
        <v>2.5630474E-2</v>
      </c>
      <c r="ABT106" s="94">
        <v>1.1965257E-2</v>
      </c>
      <c r="ABU106" s="94">
        <v>4.5734126999999996E-3</v>
      </c>
      <c r="ABV106" s="94">
        <v>1.2760944000000001E-3</v>
      </c>
      <c r="ABW106" s="94">
        <v>1.7591062E-4</v>
      </c>
      <c r="ABX106" s="94">
        <v>1.2467858999999999E-5</v>
      </c>
      <c r="ABY106" s="94">
        <v>2.2490597000000001E-6</v>
      </c>
      <c r="ABZ106" s="94">
        <v>1.3384329000000001E-6</v>
      </c>
      <c r="ACA106" s="94">
        <v>9.4389554E-7</v>
      </c>
      <c r="ACB106" s="94">
        <v>4.4312496999999999E-7</v>
      </c>
      <c r="ACC106" s="94">
        <v>1.1333435E-7</v>
      </c>
      <c r="ACD106" s="94">
        <v>9.2531450000000001E-9</v>
      </c>
      <c r="ACE106" s="94">
        <v>1.571339E-9</v>
      </c>
      <c r="ACF106" s="94">
        <v>7.7319934000000004E-10</v>
      </c>
      <c r="ACG106" s="94">
        <v>4.1994808000000001E-10</v>
      </c>
      <c r="ACH106" s="94">
        <v>1.2484966999999999E-10</v>
      </c>
      <c r="ACI106" s="94">
        <v>2.5178538E-11</v>
      </c>
      <c r="ACJ106" s="94">
        <v>1.0303941E-11</v>
      </c>
      <c r="ACK106" s="94">
        <v>0</v>
      </c>
      <c r="ACL106" s="94">
        <v>6.7247523000000003E-9</v>
      </c>
      <c r="ACM106" s="94">
        <v>1.0572366E-7</v>
      </c>
      <c r="ACN106" s="94">
        <v>1.6618292999999999E-6</v>
      </c>
      <c r="ACO106" s="94">
        <v>2.5893326999999999E-5</v>
      </c>
      <c r="ACP106" s="94">
        <v>3.9749251999999998E-4</v>
      </c>
      <c r="ACQ106" s="94">
        <v>2.0803846E-3</v>
      </c>
      <c r="ACR106" s="94">
        <v>6.4921086000000001E-3</v>
      </c>
      <c r="ACS106" s="94">
        <v>1.5632312999999998E-2</v>
      </c>
      <c r="ACT106" s="94">
        <v>3.1583633E-2</v>
      </c>
      <c r="ACU106" s="94">
        <v>5.5632439999999998E-2</v>
      </c>
      <c r="ACV106" s="94">
        <v>8.7208809999999998E-2</v>
      </c>
      <c r="ACW106" s="94">
        <v>0.12311447</v>
      </c>
      <c r="ACX106" s="94">
        <v>0.15772971999999999</v>
      </c>
      <c r="ACY106" s="94">
        <v>0.18445412999999999</v>
      </c>
      <c r="ACZ106" s="94">
        <v>0.19681100000000001</v>
      </c>
      <c r="ADA106" s="94">
        <v>0.19483995000000001</v>
      </c>
      <c r="ADB106" s="94">
        <v>0.17748736000000001</v>
      </c>
      <c r="ADC106" s="94">
        <v>0.14766593</v>
      </c>
      <c r="ADD106" s="94">
        <v>0.11190977000000001</v>
      </c>
      <c r="ADE106" s="94">
        <v>7.6768405999999997E-2</v>
      </c>
      <c r="ADF106" s="94">
        <v>4.7212217000000001E-2</v>
      </c>
      <c r="ADG106" s="94">
        <v>2.5630355E-2</v>
      </c>
      <c r="ADH106" s="94">
        <v>1.19652E-2</v>
      </c>
      <c r="ADI106" s="94">
        <v>4.5733869999999999E-3</v>
      </c>
      <c r="ADJ106" s="94">
        <v>1.2760834E-3</v>
      </c>
      <c r="ADK106" s="94">
        <v>1.7590731999999999E-4</v>
      </c>
      <c r="ADL106" s="94">
        <v>1.2467706000000001E-5</v>
      </c>
      <c r="ADM106" s="94">
        <v>2.2490856000000001E-6</v>
      </c>
      <c r="ADN106" s="94">
        <v>1.3384671000000001E-6</v>
      </c>
      <c r="ADO106" s="94">
        <v>9.4391476000000005E-7</v>
      </c>
      <c r="ADP106" s="94">
        <v>4.4312795999999998E-7</v>
      </c>
      <c r="ADQ106" s="94">
        <v>1.1333215E-7</v>
      </c>
      <c r="ADR106" s="94">
        <v>9.2522840000000003E-9</v>
      </c>
      <c r="ADS106" s="94">
        <v>1.5713676E-9</v>
      </c>
      <c r="ADT106" s="94">
        <v>7.7325389999999999E-10</v>
      </c>
      <c r="ADU106" s="94">
        <v>4.1996199999999998E-10</v>
      </c>
      <c r="ADV106" s="94">
        <v>1.2484933E-10</v>
      </c>
      <c r="ADW106" s="94">
        <v>2.5179043000000001E-11</v>
      </c>
      <c r="ADX106" s="94">
        <v>1.03045385E-11</v>
      </c>
      <c r="ADY106" s="100"/>
      <c r="ADZ106" s="101"/>
      <c r="AEA106" s="101">
        <v>2</v>
      </c>
      <c r="AEB106" s="101"/>
      <c r="AEC106" s="101"/>
      <c r="AED106" s="144">
        <f t="shared" si="47"/>
        <v>101</v>
      </c>
      <c r="AEE106" s="142"/>
      <c r="AEF106" s="158">
        <f t="shared" si="53"/>
        <v>101</v>
      </c>
      <c r="AEG106" s="138">
        <f t="shared" si="54"/>
        <v>1.0303899E-11</v>
      </c>
      <c r="AEH106" s="138">
        <f t="shared" si="54"/>
        <v>1.0303981E-11</v>
      </c>
      <c r="AEI106" s="138">
        <f t="shared" si="54"/>
        <v>1.0304029999999999E-11</v>
      </c>
      <c r="AEJ106" s="138">
        <f t="shared" si="54"/>
        <v>1.0304267999999999E-11</v>
      </c>
      <c r="AEK106" s="138">
        <f t="shared" si="54"/>
        <v>1.0304098E-11</v>
      </c>
      <c r="AEL106" s="138">
        <f t="shared" si="54"/>
        <v>1.0304101E-11</v>
      </c>
      <c r="AEM106" s="138">
        <f t="shared" si="54"/>
        <v>1.0304161000000001E-11</v>
      </c>
      <c r="AEN106" s="138">
        <f t="shared" si="54"/>
        <v>1.03041655E-11</v>
      </c>
      <c r="AEO106" s="138">
        <f t="shared" si="54"/>
        <v>1.0304158999999999E-11</v>
      </c>
      <c r="AEP106" s="138">
        <f t="shared" si="54"/>
        <v>1.0304169999999999E-11</v>
      </c>
      <c r="AEQ106" s="138">
        <f t="shared" si="55"/>
        <v>1.0304200999999999E-11</v>
      </c>
      <c r="AER106" s="138">
        <f t="shared" si="55"/>
        <v>1.0304178499999999E-11</v>
      </c>
      <c r="AES106" s="138">
        <f t="shared" si="55"/>
        <v>1.030414E-11</v>
      </c>
      <c r="AET106" s="138">
        <f t="shared" si="55"/>
        <v>1.0304081E-11</v>
      </c>
      <c r="AEU106" s="138">
        <f t="shared" si="55"/>
        <v>1.0304013000000001E-11</v>
      </c>
      <c r="AEV106" s="138">
        <f t="shared" si="55"/>
        <v>1.0303948E-11</v>
      </c>
      <c r="AEW106" s="138">
        <f t="shared" si="55"/>
        <v>1.0303819999999999E-11</v>
      </c>
      <c r="AEX106" s="138">
        <f t="shared" si="55"/>
        <v>1.0303724999999999E-11</v>
      </c>
      <c r="AEY106" s="138">
        <f t="shared" si="55"/>
        <v>1.0303941E-11</v>
      </c>
      <c r="AEZ106" s="130">
        <f t="shared" si="43"/>
        <v>28.71</v>
      </c>
      <c r="AFA106" s="91"/>
      <c r="AFB106" s="94">
        <v>1.0304080499999999E-11</v>
      </c>
      <c r="AFC106" s="139">
        <f t="shared" si="44"/>
        <v>1.0304056842105261E-11</v>
      </c>
      <c r="AFD106" s="91"/>
      <c r="AFE106" s="142"/>
      <c r="AFF106" s="142"/>
      <c r="AFG106" s="138">
        <f t="shared" si="57"/>
        <v>0.11190993</v>
      </c>
      <c r="AFH106" s="138">
        <f t="shared" si="57"/>
        <v>0.11191068</v>
      </c>
      <c r="AFI106" s="138">
        <f t="shared" si="57"/>
        <v>0.11190971</v>
      </c>
      <c r="AFJ106" s="138">
        <f t="shared" si="57"/>
        <v>0.11190965</v>
      </c>
      <c r="AFK106" s="138">
        <f t="shared" si="57"/>
        <v>0.11190994999999999</v>
      </c>
      <c r="AFL106" s="138">
        <f t="shared" si="57"/>
        <v>0.11191015999999999</v>
      </c>
      <c r="AFM106" s="138">
        <f t="shared" si="57"/>
        <v>0.11191001</v>
      </c>
      <c r="AFN106" s="138">
        <f t="shared" si="57"/>
        <v>0.11190994999999999</v>
      </c>
      <c r="AFO106" s="138">
        <f t="shared" si="57"/>
        <v>0.11190986999999999</v>
      </c>
      <c r="AFP106" s="138">
        <f t="shared" si="57"/>
        <v>0.11190989</v>
      </c>
      <c r="AFQ106" s="138">
        <f t="shared" si="57"/>
        <v>0.11190977000000001</v>
      </c>
      <c r="AFR106" s="138">
        <f t="shared" si="57"/>
        <v>0.11190984399999999</v>
      </c>
      <c r="AFS106" s="138">
        <f t="shared" si="57"/>
        <v>0.11190999</v>
      </c>
      <c r="AFT106" s="138">
        <f t="shared" si="57"/>
        <v>0.11191021</v>
      </c>
      <c r="AFU106" s="138">
        <f t="shared" si="57"/>
        <v>0.11191022</v>
      </c>
      <c r="AFV106" s="138">
        <f t="shared" si="56"/>
        <v>0.11191023</v>
      </c>
      <c r="AFW106" s="138">
        <f t="shared" si="51"/>
        <v>0.11191041</v>
      </c>
      <c r="AFX106" s="138">
        <f t="shared" si="51"/>
        <v>0.11191058</v>
      </c>
      <c r="AFY106" s="138">
        <f t="shared" si="51"/>
        <v>0.111910276</v>
      </c>
      <c r="AFZ106" s="138" t="e">
        <f t="shared" si="51"/>
        <v>#VALUE!</v>
      </c>
      <c r="AGA106" s="139">
        <f t="shared" si="46"/>
        <v>0.11191007000000001</v>
      </c>
      <c r="AGB106" s="91"/>
      <c r="AGC106" s="91"/>
      <c r="AGD106" s="91"/>
      <c r="AGE106" s="91"/>
      <c r="AGF106" s="91"/>
      <c r="AGG106" s="91"/>
      <c r="AGH106" s="91"/>
      <c r="AGI106" s="91"/>
      <c r="AGJ106" s="91"/>
      <c r="AGK106" s="91"/>
      <c r="AGL106" s="91"/>
      <c r="AGM106" s="91"/>
      <c r="AGN106" s="91"/>
      <c r="AGO106" s="91"/>
      <c r="AGP106" s="91"/>
      <c r="AGQ106" s="91"/>
      <c r="AGR106" s="91"/>
      <c r="AGS106" s="91"/>
      <c r="AGT106" s="91"/>
      <c r="AGU106" s="91"/>
      <c r="AGV106" s="91"/>
      <c r="AGW106" s="91"/>
      <c r="AGX106" s="91"/>
      <c r="AGY106" s="91"/>
      <c r="AGZ106" s="91"/>
      <c r="AHA106" s="91"/>
      <c r="AHB106" s="91"/>
      <c r="AHC106" s="91"/>
      <c r="AHD106" s="91"/>
      <c r="AHE106" s="91"/>
      <c r="AHF106" s="91"/>
      <c r="AHG106" s="91"/>
      <c r="AHH106" s="91"/>
      <c r="AHI106" s="91"/>
      <c r="AHJ106" s="91"/>
      <c r="AHK106" s="91"/>
      <c r="AHL106" s="91"/>
      <c r="AHM106" s="91"/>
      <c r="AHN106" s="91"/>
      <c r="AHO106" s="91"/>
      <c r="AHP106" s="91"/>
      <c r="AHQ106" s="91"/>
      <c r="AHR106" s="91"/>
      <c r="AHS106" s="91"/>
      <c r="AHT106" s="91"/>
      <c r="AHU106" s="91"/>
      <c r="AHV106" s="91"/>
      <c r="AHW106" s="91"/>
      <c r="AHX106" s="91"/>
      <c r="AHY106" s="91"/>
      <c r="AHZ106" s="91"/>
      <c r="AIA106" s="91"/>
      <c r="AIB106" s="91"/>
      <c r="AIC106" s="91"/>
      <c r="AID106" s="91"/>
      <c r="AIE106" s="91"/>
      <c r="AIF106" s="91"/>
      <c r="AIG106" s="91"/>
      <c r="AIH106" s="91"/>
      <c r="AII106" s="91"/>
      <c r="AIJ106" s="91"/>
      <c r="AIK106" s="91"/>
      <c r="AIL106" s="91"/>
      <c r="AIM106" s="91"/>
      <c r="AIN106" s="91"/>
      <c r="AIO106" s="91"/>
      <c r="AIP106" s="91"/>
      <c r="AIQ106" s="91"/>
      <c r="AIR106" s="91"/>
      <c r="AIS106" s="91"/>
      <c r="AIT106" s="91"/>
      <c r="AIU106" s="91"/>
      <c r="AIV106" s="91"/>
      <c r="AIW106" s="91"/>
      <c r="AIX106" s="91"/>
      <c r="AIY106" s="91"/>
      <c r="AIZ106" s="91"/>
      <c r="AJA106" s="91"/>
      <c r="AJB106" s="91"/>
      <c r="AJC106" s="91"/>
      <c r="AJD106" s="91"/>
      <c r="AJE106" s="91"/>
      <c r="AJF106" s="91"/>
      <c r="AJG106" s="91"/>
      <c r="AJH106" s="91"/>
      <c r="AJI106" s="91"/>
      <c r="AJJ106" s="91"/>
      <c r="AJK106" s="91"/>
      <c r="AJL106" s="91"/>
      <c r="AJM106" s="91"/>
      <c r="AJN106" s="91"/>
      <c r="AJO106" s="91"/>
      <c r="AJP106" s="91"/>
      <c r="AJQ106" s="91"/>
      <c r="AJR106" s="91"/>
      <c r="AJS106" s="91"/>
      <c r="AJT106" s="91"/>
      <c r="AJU106" s="91"/>
      <c r="AJV106" s="91"/>
      <c r="AJW106" s="91"/>
      <c r="AJX106" s="91"/>
      <c r="AJY106" s="91"/>
      <c r="AJZ106" s="91"/>
      <c r="AKA106" s="91"/>
      <c r="AKB106" s="91"/>
      <c r="AKC106" s="91"/>
      <c r="AKD106" s="91"/>
      <c r="AKE106" s="91"/>
      <c r="AKF106" s="91"/>
      <c r="AKG106" s="91"/>
      <c r="AKH106" s="91"/>
      <c r="AKI106" s="91"/>
      <c r="AKJ106" s="91"/>
      <c r="AKK106" s="91"/>
      <c r="AKL106" s="91"/>
      <c r="AKM106" s="91"/>
      <c r="AKN106" s="91"/>
      <c r="AKO106" s="91"/>
      <c r="AKP106" s="91"/>
      <c r="AKQ106" s="91"/>
      <c r="AKR106" s="91"/>
      <c r="AKS106" s="91"/>
      <c r="AKT106" s="91"/>
      <c r="AKU106" s="91"/>
      <c r="AKV106" s="91"/>
      <c r="AKW106" s="91"/>
      <c r="AKX106" s="91"/>
      <c r="AKY106" s="91"/>
      <c r="AKZ106" s="91"/>
      <c r="ALA106" s="91"/>
      <c r="ALB106" s="91"/>
      <c r="ALC106" s="91"/>
      <c r="ALD106" s="91"/>
      <c r="ALE106" s="91"/>
      <c r="ALF106" s="91"/>
      <c r="ALG106" s="91"/>
      <c r="ALH106" s="91"/>
      <c r="ALI106" s="91"/>
      <c r="ALJ106" s="91"/>
      <c r="ALK106" s="91"/>
      <c r="ALL106" s="91"/>
      <c r="ALM106" s="91"/>
      <c r="ALN106" s="91"/>
      <c r="ALO106" s="91"/>
      <c r="ALP106" s="91"/>
      <c r="ALQ106" s="91"/>
      <c r="ALR106" s="91"/>
      <c r="ALS106" s="91"/>
      <c r="ALT106" s="91"/>
      <c r="ALU106" s="91"/>
      <c r="ALV106" s="91"/>
      <c r="ALW106" s="91"/>
      <c r="ALX106" s="91"/>
      <c r="ALY106" s="91"/>
      <c r="ALZ106" s="91"/>
      <c r="AMA106" s="91"/>
      <c r="AMB106" s="91"/>
      <c r="AMC106" s="91"/>
      <c r="AMD106" s="91"/>
      <c r="AME106" s="91"/>
      <c r="AMF106" s="91"/>
      <c r="AMG106" s="91"/>
      <c r="AMH106" s="91"/>
      <c r="AMI106" s="91"/>
      <c r="AMJ106" s="91"/>
      <c r="AMK106" s="91"/>
      <c r="AML106" s="91"/>
      <c r="AMM106" s="91"/>
      <c r="AMN106" s="91"/>
      <c r="AMO106" s="91"/>
      <c r="AMP106" s="91"/>
      <c r="AMQ106" s="91"/>
      <c r="AMR106" s="91"/>
      <c r="AMS106" s="91"/>
      <c r="AMT106" s="91"/>
      <c r="AMU106" s="91"/>
      <c r="AMV106" s="91"/>
      <c r="AMW106" s="91"/>
      <c r="AMX106" s="91"/>
      <c r="AMY106" s="91"/>
      <c r="AMZ106" s="91"/>
      <c r="ANA106" s="91"/>
      <c r="ANB106" s="91"/>
      <c r="ANC106" s="91"/>
      <c r="AND106" s="91"/>
      <c r="ANE106" s="91"/>
      <c r="ANF106" s="91"/>
      <c r="ANG106" s="91"/>
      <c r="ANH106" s="91"/>
      <c r="ANI106" s="91"/>
      <c r="ANJ106" s="91"/>
      <c r="ANK106" s="91"/>
      <c r="ANL106" s="91"/>
      <c r="ANM106" s="91"/>
      <c r="ANN106" s="91"/>
      <c r="ANO106" s="91"/>
      <c r="ANP106" s="91"/>
      <c r="ANQ106" s="91"/>
      <c r="ANR106" s="91"/>
      <c r="ANS106" s="91"/>
      <c r="ANT106" s="91"/>
      <c r="ANU106" s="91"/>
      <c r="ANV106" s="91"/>
      <c r="ANW106" s="91"/>
      <c r="ANX106" s="91"/>
      <c r="ANY106" s="91"/>
      <c r="ANZ106" s="91"/>
      <c r="AOA106" s="91"/>
      <c r="AOB106" s="91"/>
      <c r="AOC106" s="91"/>
      <c r="AOD106" s="91"/>
      <c r="AOE106" s="91"/>
      <c r="AOF106" s="91"/>
      <c r="AOG106" s="91"/>
      <c r="AOH106" s="91"/>
      <c r="AOI106" s="91"/>
      <c r="AOJ106" s="91"/>
      <c r="AOK106" s="91"/>
      <c r="AOL106" s="91"/>
      <c r="AOM106" s="91"/>
      <c r="AON106" s="91"/>
      <c r="AOO106" s="91"/>
      <c r="AOP106" s="91"/>
      <c r="AOQ106" s="91"/>
      <c r="AOR106" s="91"/>
      <c r="AOS106" s="91"/>
      <c r="AOT106" s="91"/>
      <c r="AOU106" s="91"/>
      <c r="AOV106" s="91"/>
      <c r="AOW106" s="91"/>
      <c r="AOX106" s="91"/>
      <c r="AOY106" s="91"/>
      <c r="AOZ106" s="91"/>
      <c r="APA106" s="91"/>
      <c r="APB106" s="91"/>
      <c r="APC106" s="91"/>
      <c r="APD106" s="91"/>
      <c r="APE106" s="91"/>
      <c r="APF106" s="91"/>
      <c r="APG106" s="91"/>
      <c r="APH106" s="91"/>
      <c r="API106" s="91"/>
      <c r="APJ106" s="91"/>
      <c r="APK106" s="91"/>
      <c r="APL106" s="91"/>
      <c r="APM106" s="91"/>
      <c r="APN106" s="91"/>
      <c r="APO106" s="91"/>
      <c r="APP106" s="91"/>
      <c r="APQ106" s="91"/>
      <c r="APR106" s="91"/>
      <c r="APS106" s="91"/>
      <c r="APT106" s="91"/>
      <c r="APU106" s="91"/>
      <c r="APV106" s="91"/>
      <c r="APW106" s="91"/>
      <c r="APX106" s="91"/>
      <c r="APY106" s="91"/>
      <c r="APZ106" s="91"/>
      <c r="AQA106" s="91"/>
      <c r="AQB106" s="91"/>
      <c r="AQC106" s="91"/>
      <c r="AQD106" s="91"/>
      <c r="AQE106" s="91"/>
      <c r="AQF106" s="91"/>
      <c r="AQG106" s="91"/>
      <c r="AQH106" s="91"/>
      <c r="AQI106" s="91"/>
      <c r="AQJ106" s="91"/>
      <c r="AQK106" s="91"/>
      <c r="AQL106" s="91"/>
      <c r="AQM106" s="91"/>
      <c r="AQN106" s="91"/>
      <c r="AQO106" s="91"/>
      <c r="AQP106" s="91"/>
      <c r="AQQ106" s="91"/>
      <c r="AQR106" s="91"/>
      <c r="AQS106" s="91"/>
      <c r="AQT106" s="91"/>
      <c r="AQU106" s="91"/>
      <c r="AQV106" s="91"/>
      <c r="AQW106" s="91"/>
      <c r="AQX106" s="91"/>
      <c r="AQY106" s="91"/>
      <c r="AQZ106" s="91"/>
      <c r="ARA106" s="91"/>
      <c r="ARB106" s="91"/>
      <c r="ARC106" s="91"/>
      <c r="ARD106" s="91"/>
      <c r="ARE106" s="91"/>
      <c r="ARF106" s="91"/>
      <c r="ARG106" s="91"/>
      <c r="ARH106" s="91"/>
      <c r="ARI106" s="91"/>
      <c r="ARJ106" s="91"/>
      <c r="ARK106" s="91"/>
      <c r="ARL106" s="91"/>
      <c r="ARM106" s="91"/>
      <c r="ARN106" s="91"/>
      <c r="ARO106" s="91"/>
      <c r="ARP106" s="91"/>
      <c r="ARQ106" s="91"/>
      <c r="ARR106" s="91"/>
      <c r="ARS106" s="91"/>
      <c r="ART106" s="91"/>
      <c r="ARU106" s="91"/>
      <c r="ARV106" s="91"/>
      <c r="ARW106" s="91"/>
      <c r="ARX106" s="91"/>
      <c r="ARY106" s="91"/>
      <c r="ARZ106" s="91"/>
      <c r="ASA106" s="91"/>
      <c r="ASB106" s="91"/>
      <c r="ASC106" s="91"/>
      <c r="ASD106" s="91"/>
      <c r="ASE106" s="91"/>
      <c r="ASF106" s="91"/>
      <c r="ASG106" s="91"/>
      <c r="ASH106" s="91"/>
      <c r="ASI106" s="91"/>
      <c r="ASJ106" s="91"/>
      <c r="ASK106" s="91"/>
      <c r="ASL106" s="91"/>
      <c r="ASM106" s="91"/>
      <c r="ASN106" s="91"/>
      <c r="ASO106" s="91"/>
      <c r="ASP106" s="91"/>
      <c r="ASQ106" s="91"/>
      <c r="ASR106" s="91"/>
    </row>
    <row r="107" spans="1:1188" ht="8.25" customHeight="1" x14ac:dyDescent="0.25">
      <c r="A107" s="129">
        <v>102</v>
      </c>
      <c r="B107" s="130">
        <v>29</v>
      </c>
      <c r="C107" s="123">
        <f>IF(ROW()-$B$4&lt;$B$112,2,3)</f>
        <v>3</v>
      </c>
      <c r="D107" s="129">
        <v>102</v>
      </c>
      <c r="E107" s="91">
        <v>0</v>
      </c>
      <c r="F107" s="93">
        <v>3.0666209999999999E-8</v>
      </c>
      <c r="G107" s="93">
        <v>4.8941240000000001E-7</v>
      </c>
      <c r="H107" s="93">
        <v>7.8964120000000007E-6</v>
      </c>
      <c r="I107" s="93">
        <v>1.2873208999999999E-4</v>
      </c>
      <c r="J107" s="93">
        <v>1.0537785E-3</v>
      </c>
      <c r="K107" s="93">
        <v>3.926026E-3</v>
      </c>
      <c r="L107" s="93">
        <v>1.0469536E-2</v>
      </c>
      <c r="M107" s="93">
        <v>2.2776520000000001E-2</v>
      </c>
      <c r="N107" s="93">
        <v>4.2617734999999997E-2</v>
      </c>
      <c r="O107" s="93">
        <v>7.0450299999999993E-2</v>
      </c>
      <c r="P107" s="93">
        <v>0.10445387</v>
      </c>
      <c r="Q107" s="93">
        <v>0.14019952999999999</v>
      </c>
      <c r="R107" s="93">
        <v>0.17151225</v>
      </c>
      <c r="S107" s="93">
        <v>0.19208121</v>
      </c>
      <c r="T107" s="93">
        <v>0.1962004</v>
      </c>
      <c r="U107" s="93">
        <v>0.18769184</v>
      </c>
      <c r="V107" s="93">
        <v>0.16377869</v>
      </c>
      <c r="W107" s="93">
        <v>0.1305897</v>
      </c>
      <c r="X107" s="93">
        <v>9.4694650000000005E-2</v>
      </c>
      <c r="Y107" s="93">
        <v>6.1973076000000002E-2</v>
      </c>
      <c r="Z107" s="93">
        <v>3.6180410000000003E-2</v>
      </c>
      <c r="AA107" s="93">
        <v>1.8486736E-2</v>
      </c>
      <c r="AB107" s="93">
        <v>7.9965880000000007E-3</v>
      </c>
      <c r="AC107" s="93">
        <v>2.7375507999999999E-3</v>
      </c>
      <c r="AD107" s="93">
        <v>6.2230399999999996E-4</v>
      </c>
      <c r="AE107" s="93">
        <v>4.8289016999999998E-5</v>
      </c>
      <c r="AF107" s="93">
        <v>4.6763867000000003E-6</v>
      </c>
      <c r="AG107" s="93">
        <v>1.5506224999999999E-6</v>
      </c>
      <c r="AH107" s="93">
        <v>1.1219328E-6</v>
      </c>
      <c r="AI107" s="93">
        <v>6.9777779999999995E-7</v>
      </c>
      <c r="AJ107" s="93">
        <v>2.6904529999999999E-7</v>
      </c>
      <c r="AK107" s="93">
        <v>4.8281119999999999E-8</v>
      </c>
      <c r="AL107" s="93">
        <v>3.9795360000000001E-9</v>
      </c>
      <c r="AM107" s="93">
        <v>9.7160679999999993E-10</v>
      </c>
      <c r="AN107" s="93">
        <v>5.7505505999999999E-10</v>
      </c>
      <c r="AO107" s="93">
        <v>2.6678337E-10</v>
      </c>
      <c r="AP107" s="93">
        <v>6.6223670000000004E-11</v>
      </c>
      <c r="AQ107" s="93">
        <v>1.2997951E-11</v>
      </c>
      <c r="AR107" s="93">
        <v>5.6774836999999999E-12</v>
      </c>
      <c r="AS107" s="94">
        <v>0</v>
      </c>
      <c r="AT107" s="94">
        <v>3.0666165000000001E-8</v>
      </c>
      <c r="AU107" s="94">
        <v>4.8941047E-7</v>
      </c>
      <c r="AV107" s="94">
        <v>7.8963620000000005E-6</v>
      </c>
      <c r="AW107" s="94">
        <v>1.2873097E-4</v>
      </c>
      <c r="AX107" s="94">
        <v>1.0537719999999999E-3</v>
      </c>
      <c r="AY107" s="94">
        <v>3.9260116999999999E-3</v>
      </c>
      <c r="AZ107" s="94">
        <v>1.0469519E-2</v>
      </c>
      <c r="BA107" s="94">
        <v>2.2776511999999999E-2</v>
      </c>
      <c r="BB107" s="94">
        <v>4.2617774999999997E-2</v>
      </c>
      <c r="BC107" s="94">
        <v>7.0450440000000003E-2</v>
      </c>
      <c r="BD107" s="94">
        <v>0.104454175</v>
      </c>
      <c r="BE107" s="94">
        <v>0.14020008</v>
      </c>
      <c r="BF107" s="94">
        <v>0.17151316</v>
      </c>
      <c r="BG107" s="94">
        <v>0.19208236000000001</v>
      </c>
      <c r="BH107" s="94">
        <v>0.19620167999999999</v>
      </c>
      <c r="BI107" s="94">
        <v>0.18769309000000001</v>
      </c>
      <c r="BJ107" s="94">
        <v>0.16377984000000001</v>
      </c>
      <c r="BK107" s="94">
        <v>0.13059056999999999</v>
      </c>
      <c r="BL107" s="94">
        <v>9.4695299999999996E-2</v>
      </c>
      <c r="BM107" s="94">
        <v>6.1973434000000001E-2</v>
      </c>
      <c r="BN107" s="94">
        <v>3.6180579999999997E-2</v>
      </c>
      <c r="BO107" s="94">
        <v>1.8486789999999999E-2</v>
      </c>
      <c r="BP107" s="94">
        <v>7.9965969999999994E-3</v>
      </c>
      <c r="BQ107" s="94">
        <v>2.7375477000000001E-3</v>
      </c>
      <c r="BR107" s="94">
        <v>6.2230263999999997E-4</v>
      </c>
      <c r="BS107" s="94">
        <v>4.8288590000000003E-5</v>
      </c>
      <c r="BT107" s="94">
        <v>4.6763639999999997E-6</v>
      </c>
      <c r="BU107" s="94">
        <v>1.5506166000000001E-6</v>
      </c>
      <c r="BV107" s="94">
        <v>1.1219276999999999E-6</v>
      </c>
      <c r="BW107" s="94">
        <v>6.9777406000000004E-7</v>
      </c>
      <c r="BX107" s="94">
        <v>2.6904339999999998E-7</v>
      </c>
      <c r="BY107" s="94">
        <v>4.8280599999999999E-8</v>
      </c>
      <c r="BZ107" s="94">
        <v>3.9795015999999998E-9</v>
      </c>
      <c r="CA107" s="94">
        <v>9.7160590000000006E-10</v>
      </c>
      <c r="CB107" s="94">
        <v>5.7505660000000003E-10</v>
      </c>
      <c r="CC107" s="94">
        <v>2.6678411999999998E-10</v>
      </c>
      <c r="CD107" s="94">
        <v>6.6223470000000005E-11</v>
      </c>
      <c r="CE107" s="94">
        <v>1.2997948E-11</v>
      </c>
      <c r="CF107" s="94">
        <v>5.6775299999999999E-12</v>
      </c>
      <c r="CG107" s="94">
        <v>0</v>
      </c>
      <c r="CH107" s="94">
        <v>3.0665563999999998E-8</v>
      </c>
      <c r="CI107" s="94">
        <v>4.8940943999999997E-7</v>
      </c>
      <c r="CJ107" s="94">
        <v>7.8964070000000003E-6</v>
      </c>
      <c r="CK107" s="94">
        <v>1.2873198E-4</v>
      </c>
      <c r="CL107" s="94">
        <v>1.0537787E-3</v>
      </c>
      <c r="CM107" s="94">
        <v>3.9260312999999996E-3</v>
      </c>
      <c r="CN107" s="94">
        <v>1.0469560500000001E-2</v>
      </c>
      <c r="CO107" s="94">
        <v>2.2776587000000001E-2</v>
      </c>
      <c r="CP107" s="94">
        <v>4.2617884000000002E-2</v>
      </c>
      <c r="CQ107" s="94">
        <v>7.0450589999999993E-2</v>
      </c>
      <c r="CR107" s="94">
        <v>0.10445431600000001</v>
      </c>
      <c r="CS107" s="94">
        <v>0.14020012000000001</v>
      </c>
      <c r="CT107" s="94">
        <v>0.17151289</v>
      </c>
      <c r="CU107" s="94">
        <v>0.19208181999999999</v>
      </c>
      <c r="CV107" s="94">
        <v>0.19620103</v>
      </c>
      <c r="CW107" s="94">
        <v>0.18769211999999999</v>
      </c>
      <c r="CX107" s="94">
        <v>0.16377875</v>
      </c>
      <c r="CY107" s="94">
        <v>0.13058955999999999</v>
      </c>
      <c r="CZ107" s="94">
        <v>9.4694449999999999E-2</v>
      </c>
      <c r="DA107" s="94">
        <v>6.1972856999999999E-2</v>
      </c>
      <c r="DB107" s="94">
        <v>3.6180217000000001E-2</v>
      </c>
      <c r="DC107" s="94">
        <v>1.8486591E-2</v>
      </c>
      <c r="DD107" s="94">
        <v>7.9964960000000005E-3</v>
      </c>
      <c r="DE107" s="94">
        <v>2.7375058000000002E-3</v>
      </c>
      <c r="DF107" s="94">
        <v>6.2228995000000004E-4</v>
      </c>
      <c r="DG107" s="94">
        <v>4.8286932999999997E-5</v>
      </c>
      <c r="DH107" s="94">
        <v>4.6762652000000004E-6</v>
      </c>
      <c r="DI107" s="94">
        <v>1.5506139000000001E-6</v>
      </c>
      <c r="DJ107" s="94">
        <v>1.1219303E-6</v>
      </c>
      <c r="DK107" s="94">
        <v>6.9777420000000002E-7</v>
      </c>
      <c r="DL107" s="94">
        <v>2.6904328000000002E-7</v>
      </c>
      <c r="DM107" s="94">
        <v>4.8280759999999997E-8</v>
      </c>
      <c r="DN107" s="94">
        <v>3.9795069999999999E-9</v>
      </c>
      <c r="DO107" s="94">
        <v>9.7160179999999999E-10</v>
      </c>
      <c r="DP107" s="94">
        <v>5.7505279999999996E-10</v>
      </c>
      <c r="DQ107" s="94">
        <v>2.6678407000000002E-10</v>
      </c>
      <c r="DR107" s="94">
        <v>6.6224599999999998E-11</v>
      </c>
      <c r="DS107" s="94">
        <v>1.2997985500000001E-11</v>
      </c>
      <c r="DT107" s="94">
        <v>5.6775587000000004E-12</v>
      </c>
      <c r="DU107" s="94">
        <v>0</v>
      </c>
      <c r="DV107" s="94">
        <v>3.0665926999999998E-8</v>
      </c>
      <c r="DW107" s="94">
        <v>4.8941550000000003E-7</v>
      </c>
      <c r="DX107" s="94">
        <v>7.8965095000000007E-6</v>
      </c>
      <c r="DY107" s="94">
        <v>1.2873374000000001E-4</v>
      </c>
      <c r="DZ107" s="94">
        <v>1.0537852999999999E-3</v>
      </c>
      <c r="EA107" s="94">
        <v>3.9260442999999997E-3</v>
      </c>
      <c r="EB107" s="94">
        <v>1.0469574000000001E-2</v>
      </c>
      <c r="EC107" s="94">
        <v>2.2776583E-2</v>
      </c>
      <c r="ED107" s="94">
        <v>4.2617816000000003E-2</v>
      </c>
      <c r="EE107" s="94">
        <v>7.0450380000000007E-2</v>
      </c>
      <c r="EF107" s="94">
        <v>0.104453966</v>
      </c>
      <c r="EG107" s="94">
        <v>0.14019959000000001</v>
      </c>
      <c r="EH107" s="94">
        <v>0.17151222999999999</v>
      </c>
      <c r="EI107" s="94">
        <v>0.19208101999999999</v>
      </c>
      <c r="EJ107" s="94">
        <v>0.19620024999999999</v>
      </c>
      <c r="EK107" s="94">
        <v>0.18769155000000001</v>
      </c>
      <c r="EL107" s="94">
        <v>0.16377839999999999</v>
      </c>
      <c r="EM107" s="94">
        <v>0.13058938</v>
      </c>
      <c r="EN107" s="94">
        <v>9.4694410000000007E-2</v>
      </c>
      <c r="EO107" s="94">
        <v>6.1972899999999997E-2</v>
      </c>
      <c r="EP107" s="94">
        <v>3.6180299999999999E-2</v>
      </c>
      <c r="EQ107" s="94">
        <v>1.8486656000000001E-2</v>
      </c>
      <c r="ER107" s="94">
        <v>7.9965420000000006E-3</v>
      </c>
      <c r="ES107" s="94">
        <v>2.7375279999999999E-3</v>
      </c>
      <c r="ET107" s="94">
        <v>6.2229745999999996E-4</v>
      </c>
      <c r="EU107" s="94">
        <v>4.8288190000000002E-5</v>
      </c>
      <c r="EV107" s="94">
        <v>4.6763560000000003E-6</v>
      </c>
      <c r="EW107" s="94">
        <v>1.5506365000000001E-6</v>
      </c>
      <c r="EX107" s="94">
        <v>1.1219460999999999E-6</v>
      </c>
      <c r="EY107" s="94">
        <v>6.97784E-7</v>
      </c>
      <c r="EZ107" s="94">
        <v>2.6904669999999998E-7</v>
      </c>
      <c r="FA107" s="94">
        <v>4.8281186999999997E-8</v>
      </c>
      <c r="FB107" s="94">
        <v>3.9795709999999996E-9</v>
      </c>
      <c r="FC107" s="94">
        <v>9.7162699999999996E-10</v>
      </c>
      <c r="FD107" s="94">
        <v>5.7506816000000003E-10</v>
      </c>
      <c r="FE107" s="94">
        <v>2.6679028000000002E-10</v>
      </c>
      <c r="FF107" s="94">
        <v>6.6225045999999997E-11</v>
      </c>
      <c r="FG107" s="94">
        <v>1.2998384E-11</v>
      </c>
      <c r="FH107" s="94">
        <v>5.6776944000000003E-12</v>
      </c>
      <c r="FI107" s="94">
        <v>0</v>
      </c>
      <c r="FJ107" s="94">
        <v>3.0665970000000002E-8</v>
      </c>
      <c r="FK107" s="94">
        <v>4.8941629999999997E-7</v>
      </c>
      <c r="FL107" s="94">
        <v>7.8965229999999993E-6</v>
      </c>
      <c r="FM107" s="94">
        <v>1.2873402999999999E-4</v>
      </c>
      <c r="FN107" s="94">
        <v>1.0537849E-3</v>
      </c>
      <c r="FO107" s="94">
        <v>3.9260364000000001E-3</v>
      </c>
      <c r="FP107" s="94">
        <v>1.0469546E-2</v>
      </c>
      <c r="FQ107" s="94">
        <v>2.2776500000000002E-2</v>
      </c>
      <c r="FR107" s="94">
        <v>4.2617645000000003E-2</v>
      </c>
      <c r="FS107" s="94">
        <v>7.045013E-2</v>
      </c>
      <c r="FT107" s="94">
        <v>0.10445367999999999</v>
      </c>
      <c r="FU107" s="94">
        <v>0.14019941999999999</v>
      </c>
      <c r="FV107" s="94">
        <v>0.17151222999999999</v>
      </c>
      <c r="FW107" s="94">
        <v>0.19208128999999999</v>
      </c>
      <c r="FX107" s="94">
        <v>0.19620061999999999</v>
      </c>
      <c r="FY107" s="94">
        <v>0.18769225</v>
      </c>
      <c r="FZ107" s="94">
        <v>0.16377896</v>
      </c>
      <c r="GA107" s="94">
        <v>0.13058980000000001</v>
      </c>
      <c r="GB107" s="94">
        <v>9.4694613999999996E-2</v>
      </c>
      <c r="GC107" s="94">
        <v>6.1972970000000002E-2</v>
      </c>
      <c r="GD107" s="94">
        <v>3.6180320000000002E-2</v>
      </c>
      <c r="GE107" s="94">
        <v>1.8486684E-2</v>
      </c>
      <c r="GF107" s="94">
        <v>7.9965550000000007E-3</v>
      </c>
      <c r="GG107" s="94">
        <v>2.7375324000000001E-3</v>
      </c>
      <c r="GH107" s="94">
        <v>6.2229880000000003E-4</v>
      </c>
      <c r="GI107" s="94">
        <v>4.8288329999999999E-5</v>
      </c>
      <c r="GJ107" s="94">
        <v>4.6763660000000001E-6</v>
      </c>
      <c r="GK107" s="94">
        <v>1.5506320000000001E-6</v>
      </c>
      <c r="GL107" s="94">
        <v>1.1219398E-6</v>
      </c>
      <c r="GM107" s="94">
        <v>6.9777803000000005E-7</v>
      </c>
      <c r="GN107" s="94">
        <v>2.6904290000000002E-7</v>
      </c>
      <c r="GO107" s="94">
        <v>4.8280196000000002E-8</v>
      </c>
      <c r="GP107" s="94">
        <v>3.9794966999999999E-9</v>
      </c>
      <c r="GQ107" s="94">
        <v>9.7161570000000008E-10</v>
      </c>
      <c r="GR107" s="94">
        <v>5.7506366000000005E-10</v>
      </c>
      <c r="GS107" s="94">
        <v>2.6678482E-10</v>
      </c>
      <c r="GT107" s="94">
        <v>6.6224920000000002E-11</v>
      </c>
      <c r="GU107" s="94">
        <v>1.2998100000000001E-11</v>
      </c>
      <c r="GV107" s="94">
        <v>5.6775990000000002E-12</v>
      </c>
      <c r="GW107" s="94">
        <v>0</v>
      </c>
      <c r="GX107" s="94">
        <v>3.0665678000000001E-8</v>
      </c>
      <c r="GY107" s="94">
        <v>4.8941159999999997E-7</v>
      </c>
      <c r="GZ107" s="94">
        <v>7.8964469999999997E-6</v>
      </c>
      <c r="HA107" s="94">
        <v>1.2873269999999999E-4</v>
      </c>
      <c r="HB107" s="94">
        <v>1.0537782999999999E-3</v>
      </c>
      <c r="HC107" s="94">
        <v>3.9260196000000004E-3</v>
      </c>
      <c r="HD107" s="94">
        <v>1.0469513E-2</v>
      </c>
      <c r="HE107" s="94">
        <v>2.2776465999999999E-2</v>
      </c>
      <c r="HF107" s="94">
        <v>4.2617620000000002E-2</v>
      </c>
      <c r="HG107" s="94">
        <v>7.045013E-2</v>
      </c>
      <c r="HH107" s="94">
        <v>0.104453675</v>
      </c>
      <c r="HI107" s="94">
        <v>0.14019938000000001</v>
      </c>
      <c r="HJ107" s="94">
        <v>0.17151227999999999</v>
      </c>
      <c r="HK107" s="94">
        <v>0.19208132</v>
      </c>
      <c r="HL107" s="94">
        <v>0.19620064000000001</v>
      </c>
      <c r="HM107" s="94">
        <v>0.18769221999999999</v>
      </c>
      <c r="HN107" s="94">
        <v>0.16377917</v>
      </c>
      <c r="HO107" s="94">
        <v>0.13059002</v>
      </c>
      <c r="HP107" s="94">
        <v>9.4694845E-2</v>
      </c>
      <c r="HQ107" s="94">
        <v>6.1973135999999998E-2</v>
      </c>
      <c r="HR107" s="94">
        <v>3.6180395999999997E-2</v>
      </c>
      <c r="HS107" s="94">
        <v>1.8486685999999999E-2</v>
      </c>
      <c r="HT107" s="94">
        <v>7.9965390000000004E-3</v>
      </c>
      <c r="HU107" s="94">
        <v>2.7375189999999999E-3</v>
      </c>
      <c r="HV107" s="94">
        <v>6.2229169999999999E-4</v>
      </c>
      <c r="HW107" s="94">
        <v>4.8287056E-5</v>
      </c>
      <c r="HX107" s="94">
        <v>4.6762850000000002E-6</v>
      </c>
      <c r="HY107" s="94">
        <v>1.5506213E-6</v>
      </c>
      <c r="HZ107" s="94">
        <v>1.1219354000000001E-6</v>
      </c>
      <c r="IA107" s="94">
        <v>6.9777750000000003E-7</v>
      </c>
      <c r="IB107" s="94">
        <v>2.6904488E-7</v>
      </c>
      <c r="IC107" s="94">
        <v>4.8280639999999998E-8</v>
      </c>
      <c r="ID107" s="94">
        <v>3.9794927000000003E-9</v>
      </c>
      <c r="IE107" s="94">
        <v>9.716054000000001E-10</v>
      </c>
      <c r="IF107" s="94">
        <v>5.7505869999999998E-10</v>
      </c>
      <c r="IG107" s="94">
        <v>2.6678542999999998E-10</v>
      </c>
      <c r="IH107" s="94">
        <v>6.6225164E-11</v>
      </c>
      <c r="II107" s="94">
        <v>1.2998133E-11</v>
      </c>
      <c r="IJ107" s="94">
        <v>5.6776007999999996E-12</v>
      </c>
      <c r="IK107" s="94">
        <v>0</v>
      </c>
      <c r="IL107" s="94">
        <v>3.0665397000000001E-8</v>
      </c>
      <c r="IM107" s="94">
        <v>4.8940694E-7</v>
      </c>
      <c r="IN107" s="94">
        <v>7.8963685E-6</v>
      </c>
      <c r="IO107" s="94">
        <v>1.2873138000000001E-4</v>
      </c>
      <c r="IP107" s="94">
        <v>1.0537737000000001E-3</v>
      </c>
      <c r="IQ107" s="94">
        <v>3.9260129999999999E-3</v>
      </c>
      <c r="IR107" s="94">
        <v>1.0469506E-2</v>
      </c>
      <c r="IS107" s="94">
        <v>2.2776457999999999E-2</v>
      </c>
      <c r="IT107" s="94">
        <v>4.2617614999999998E-2</v>
      </c>
      <c r="IU107" s="94">
        <v>7.0450170000000006E-2</v>
      </c>
      <c r="IV107" s="94">
        <v>0.10445379</v>
      </c>
      <c r="IW107" s="94">
        <v>0.14019954000000001</v>
      </c>
      <c r="IX107" s="94">
        <v>0.17151242</v>
      </c>
      <c r="IY107" s="94">
        <v>0.19208138999999999</v>
      </c>
      <c r="IZ107" s="94">
        <v>0.19620061999999999</v>
      </c>
      <c r="JA107" s="94">
        <v>0.18769203000000001</v>
      </c>
      <c r="JB107" s="94">
        <v>0.16377892999999999</v>
      </c>
      <c r="JC107" s="94">
        <v>0.13058984000000001</v>
      </c>
      <c r="JD107" s="94">
        <v>9.4694749999999994E-2</v>
      </c>
      <c r="JE107" s="94">
        <v>6.1973050000000002E-2</v>
      </c>
      <c r="JF107" s="94">
        <v>3.618035E-2</v>
      </c>
      <c r="JG107" s="94">
        <v>1.8486671E-2</v>
      </c>
      <c r="JH107" s="94">
        <v>7.9965320000000006E-3</v>
      </c>
      <c r="JI107" s="94">
        <v>2.7375144000000001E-3</v>
      </c>
      <c r="JJ107" s="94">
        <v>6.2229039999999998E-4</v>
      </c>
      <c r="JK107" s="94">
        <v>4.8286935999999999E-5</v>
      </c>
      <c r="JL107" s="94">
        <v>4.6762807000000003E-6</v>
      </c>
      <c r="JM107" s="94">
        <v>1.550622E-6</v>
      </c>
      <c r="JN107" s="94">
        <v>1.1219362E-6</v>
      </c>
      <c r="JO107" s="94">
        <v>6.9777800000000004E-7</v>
      </c>
      <c r="JP107" s="94">
        <v>2.6904604000000003E-7</v>
      </c>
      <c r="JQ107" s="94">
        <v>4.8281617000000002E-8</v>
      </c>
      <c r="JR107" s="94">
        <v>3.9795712999999997E-9</v>
      </c>
      <c r="JS107" s="94">
        <v>9.716131999999999E-10</v>
      </c>
      <c r="JT107" s="94">
        <v>5.7505832999999998E-10</v>
      </c>
      <c r="JU107" s="94">
        <v>2.6678694999999997E-10</v>
      </c>
      <c r="JV107" s="94">
        <v>6.6225240000000005E-11</v>
      </c>
      <c r="JW107" s="94">
        <v>1.299823E-11</v>
      </c>
      <c r="JX107" s="94">
        <v>5.6776359999999997E-12</v>
      </c>
      <c r="JY107" s="94">
        <v>0</v>
      </c>
      <c r="JZ107" s="94">
        <v>3.0665286999999999E-8</v>
      </c>
      <c r="KA107" s="94">
        <v>4.8940529999999998E-7</v>
      </c>
      <c r="KB107" s="94">
        <v>7.8963450000000007E-6</v>
      </c>
      <c r="KC107" s="94">
        <v>1.2873100000000001E-4</v>
      </c>
      <c r="KD107" s="94">
        <v>1.053773E-3</v>
      </c>
      <c r="KE107" s="94">
        <v>3.9260110000000001E-3</v>
      </c>
      <c r="KF107" s="94">
        <v>1.0469499E-2</v>
      </c>
      <c r="KG107" s="94">
        <v>2.2776444E-2</v>
      </c>
      <c r="KH107" s="94">
        <v>4.2617608000000001E-2</v>
      </c>
      <c r="KI107" s="94">
        <v>7.0450134999999997E-2</v>
      </c>
      <c r="KJ107" s="94">
        <v>0.10445373500000001</v>
      </c>
      <c r="KK107" s="94">
        <v>0.1401995</v>
      </c>
      <c r="KL107" s="94">
        <v>0.17151242</v>
      </c>
      <c r="KM107" s="94">
        <v>0.19208151000000001</v>
      </c>
      <c r="KN107" s="94">
        <v>0.19620077</v>
      </c>
      <c r="KO107" s="94">
        <v>0.18769209000000001</v>
      </c>
      <c r="KP107" s="94">
        <v>0.16377892999999999</v>
      </c>
      <c r="KQ107" s="94">
        <v>0.13058980000000001</v>
      </c>
      <c r="KR107" s="94">
        <v>9.4694669999999995E-2</v>
      </c>
      <c r="KS107" s="94">
        <v>6.1972952999999997E-2</v>
      </c>
      <c r="KT107" s="94">
        <v>3.6180272999999999E-2</v>
      </c>
      <c r="KU107" s="94">
        <v>1.8486623000000001E-2</v>
      </c>
      <c r="KV107" s="94">
        <v>7.9965149999999992E-3</v>
      </c>
      <c r="KW107" s="94">
        <v>2.7375133000000001E-3</v>
      </c>
      <c r="KX107" s="94">
        <v>6.2229240000000001E-4</v>
      </c>
      <c r="KY107" s="94">
        <v>4.8287639999999998E-5</v>
      </c>
      <c r="KZ107" s="94">
        <v>4.6763149999999998E-6</v>
      </c>
      <c r="LA107" s="94">
        <v>1.5506243000000001E-6</v>
      </c>
      <c r="LB107" s="94">
        <v>1.1219375000000001E-6</v>
      </c>
      <c r="LC107" s="94">
        <v>6.9777814999999995E-7</v>
      </c>
      <c r="LD107" s="94">
        <v>2.6904479999999997E-7</v>
      </c>
      <c r="LE107" s="94">
        <v>4.8281467999999998E-8</v>
      </c>
      <c r="LF107" s="94">
        <v>3.9795766999999998E-9</v>
      </c>
      <c r="LG107" s="94">
        <v>9.716170999999999E-10</v>
      </c>
      <c r="LH107" s="94">
        <v>5.7506017000000001E-10</v>
      </c>
      <c r="LI107" s="94">
        <v>2.6678780999999998E-10</v>
      </c>
      <c r="LJ107" s="94">
        <v>6.6225115999999999E-11</v>
      </c>
      <c r="LK107" s="94">
        <v>1.299825E-11</v>
      </c>
      <c r="LL107" s="94">
        <v>5.6776375999999999E-12</v>
      </c>
      <c r="LM107" s="94">
        <v>0</v>
      </c>
      <c r="LN107" s="94">
        <v>3.0665116999999998E-8</v>
      </c>
      <c r="LO107" s="94">
        <v>4.8940274000000001E-7</v>
      </c>
      <c r="LP107" s="94">
        <v>7.8963010000000003E-6</v>
      </c>
      <c r="LQ107" s="94">
        <v>1.2873025999999999E-4</v>
      </c>
      <c r="LR107" s="94">
        <v>1.0537723E-3</v>
      </c>
      <c r="LS107" s="94">
        <v>3.9260136000000001E-3</v>
      </c>
      <c r="LT107" s="94">
        <v>1.0469513E-2</v>
      </c>
      <c r="LU107" s="94">
        <v>2.2776464E-2</v>
      </c>
      <c r="LV107" s="94">
        <v>4.2617608000000001E-2</v>
      </c>
      <c r="LW107" s="94">
        <v>7.045013E-2</v>
      </c>
      <c r="LX107" s="94">
        <v>0.10445365</v>
      </c>
      <c r="LY107" s="94">
        <v>0.14019931999999999</v>
      </c>
      <c r="LZ107" s="94">
        <v>0.17151216</v>
      </c>
      <c r="MA107" s="94">
        <v>0.19208132</v>
      </c>
      <c r="MB107" s="94">
        <v>0.19620065</v>
      </c>
      <c r="MC107" s="94">
        <v>0.18769209000000001</v>
      </c>
      <c r="MD107" s="94">
        <v>0.16377889000000001</v>
      </c>
      <c r="ME107" s="94">
        <v>0.1305897</v>
      </c>
      <c r="MF107" s="94">
        <v>9.4694570000000006E-2</v>
      </c>
      <c r="MG107" s="94">
        <v>6.1972882999999999E-2</v>
      </c>
      <c r="MH107" s="94">
        <v>3.6180217000000001E-2</v>
      </c>
      <c r="MI107" s="94">
        <v>1.8486591E-2</v>
      </c>
      <c r="MJ107" s="94">
        <v>7.9965049999999992E-3</v>
      </c>
      <c r="MK107" s="94">
        <v>2.7375116E-3</v>
      </c>
      <c r="ML107" s="94">
        <v>6.2229216999999996E-4</v>
      </c>
      <c r="MM107" s="94">
        <v>4.8287761999999998E-5</v>
      </c>
      <c r="MN107" s="94">
        <v>4.6763170000000003E-6</v>
      </c>
      <c r="MO107" s="94">
        <v>1.5506236000000001E-6</v>
      </c>
      <c r="MP107" s="94">
        <v>1.1219383E-6</v>
      </c>
      <c r="MQ107" s="94">
        <v>6.9777919999999995E-7</v>
      </c>
      <c r="MR107" s="94">
        <v>2.6904424999999999E-7</v>
      </c>
      <c r="MS107" s="94">
        <v>4.8280825000000001E-8</v>
      </c>
      <c r="MT107" s="94">
        <v>3.9795340000000002E-9</v>
      </c>
      <c r="MU107" s="94">
        <v>9.7161550000000001E-10</v>
      </c>
      <c r="MV107" s="94">
        <v>5.7506250000000005E-10</v>
      </c>
      <c r="MW107" s="94">
        <v>2.6678853999999998E-10</v>
      </c>
      <c r="MX107" s="94">
        <v>6.6225190000000002E-11</v>
      </c>
      <c r="MY107" s="94">
        <v>1.2998262E-11</v>
      </c>
      <c r="MZ107" s="94">
        <v>5.6776332999999998E-12</v>
      </c>
      <c r="NA107" s="94">
        <v>0</v>
      </c>
      <c r="NB107" s="94">
        <v>3.0664978000000003E-8</v>
      </c>
      <c r="NC107" s="94">
        <v>4.8940029999999995E-7</v>
      </c>
      <c r="ND107" s="94">
        <v>7.8962629999999997E-6</v>
      </c>
      <c r="NE107" s="94">
        <v>1.2872959000000001E-4</v>
      </c>
      <c r="NF107" s="94">
        <v>1.0537693000000001E-3</v>
      </c>
      <c r="NG107" s="94">
        <v>3.9260075000000002E-3</v>
      </c>
      <c r="NH107" s="94">
        <v>1.0469506999999999E-2</v>
      </c>
      <c r="NI107" s="94">
        <v>2.2776462000000001E-2</v>
      </c>
      <c r="NJ107" s="94">
        <v>4.2617623E-2</v>
      </c>
      <c r="NK107" s="94">
        <v>7.0450120000000005E-2</v>
      </c>
      <c r="NL107" s="94">
        <v>0.10445358</v>
      </c>
      <c r="NM107" s="94">
        <v>0.14019917000000001</v>
      </c>
      <c r="NN107" s="94">
        <v>0.17151193000000001</v>
      </c>
      <c r="NO107" s="94">
        <v>0.19208099000000001</v>
      </c>
      <c r="NP107" s="94">
        <v>0.19620039</v>
      </c>
      <c r="NQ107" s="94">
        <v>0.18769189999999999</v>
      </c>
      <c r="NR107" s="94">
        <v>0.16377874000000001</v>
      </c>
      <c r="NS107" s="94">
        <v>0.13058966</v>
      </c>
      <c r="NT107" s="94">
        <v>9.4694609999999999E-2</v>
      </c>
      <c r="NU107" s="94">
        <v>6.1972952999999997E-2</v>
      </c>
      <c r="NV107" s="94">
        <v>3.6180284E-2</v>
      </c>
      <c r="NW107" s="94">
        <v>1.8486625999999999E-2</v>
      </c>
      <c r="NX107" s="94">
        <v>7.9965179999999993E-3</v>
      </c>
      <c r="NY107" s="94">
        <v>2.7375176999999999E-3</v>
      </c>
      <c r="NZ107" s="94">
        <v>6.2229356000000004E-4</v>
      </c>
      <c r="OA107" s="94">
        <v>4.8287620000000003E-5</v>
      </c>
      <c r="OB107" s="94">
        <v>4.6763170000000003E-6</v>
      </c>
      <c r="OC107" s="94">
        <v>1.5506259E-6</v>
      </c>
      <c r="OD107" s="94">
        <v>1.1219400000000001E-6</v>
      </c>
      <c r="OE107" s="94">
        <v>6.9778139999999999E-7</v>
      </c>
      <c r="OF107" s="94">
        <v>2.6904567000000001E-7</v>
      </c>
      <c r="OG107" s="94">
        <v>4.8280849999999999E-8</v>
      </c>
      <c r="OH107" s="94">
        <v>3.9795322999999997E-9</v>
      </c>
      <c r="OI107" s="94">
        <v>9.7161550000000001E-10</v>
      </c>
      <c r="OJ107" s="94">
        <v>5.7506344E-10</v>
      </c>
      <c r="OK107" s="94">
        <v>2.6678844999999999E-10</v>
      </c>
      <c r="OL107" s="94">
        <v>6.6225269999999997E-11</v>
      </c>
      <c r="OM107" s="94">
        <v>1.2998283E-11</v>
      </c>
      <c r="ON107" s="94">
        <v>5.6776393E-12</v>
      </c>
      <c r="OO107" s="94">
        <v>0</v>
      </c>
      <c r="OP107" s="94">
        <v>3.0665063000000001E-8</v>
      </c>
      <c r="OQ107" s="94">
        <v>4.8940143000000003E-7</v>
      </c>
      <c r="OR107" s="94">
        <v>7.8962810000000006E-6</v>
      </c>
      <c r="OS107" s="94">
        <v>1.2872991E-4</v>
      </c>
      <c r="OT107" s="94">
        <v>1.0537693000000001E-3</v>
      </c>
      <c r="OU107" s="94">
        <v>3.9260066000000003E-3</v>
      </c>
      <c r="OV107" s="94">
        <v>1.0469499E-2</v>
      </c>
      <c r="OW107" s="94">
        <v>2.2776451E-2</v>
      </c>
      <c r="OX107" s="94">
        <v>4.2617604000000003E-2</v>
      </c>
      <c r="OY107" s="94">
        <v>7.0450100000000002E-2</v>
      </c>
      <c r="OZ107" s="94">
        <v>0.10445357</v>
      </c>
      <c r="PA107" s="94">
        <v>0.14019918000000001</v>
      </c>
      <c r="PB107" s="94">
        <v>0.17151189999999999</v>
      </c>
      <c r="PC107" s="94">
        <v>0.19208089</v>
      </c>
      <c r="PD107" s="94">
        <v>0.19620019</v>
      </c>
      <c r="PE107" s="94">
        <v>0.18769169999999999</v>
      </c>
      <c r="PF107" s="94">
        <v>0.16377859</v>
      </c>
      <c r="PG107" s="94">
        <v>0.1305895</v>
      </c>
      <c r="PH107" s="94">
        <v>9.4694525000000002E-2</v>
      </c>
      <c r="PI107" s="94">
        <v>6.1972930000000002E-2</v>
      </c>
      <c r="PJ107" s="94">
        <v>3.6180295000000001E-2</v>
      </c>
      <c r="PK107" s="94">
        <v>1.848665E-2</v>
      </c>
      <c r="PL107" s="94">
        <v>7.9965339999999996E-3</v>
      </c>
      <c r="PM107" s="94">
        <v>2.7375253999999999E-3</v>
      </c>
      <c r="PN107" s="94">
        <v>6.2229623999999996E-4</v>
      </c>
      <c r="PO107" s="94">
        <v>4.8287773000000002E-5</v>
      </c>
      <c r="PP107" s="94">
        <v>4.6763353000000002E-6</v>
      </c>
      <c r="PQ107" s="94">
        <v>1.5506297999999999E-6</v>
      </c>
      <c r="PR107" s="94">
        <v>1.1219403000000001E-6</v>
      </c>
      <c r="PS107" s="94">
        <v>6.9778100000000002E-7</v>
      </c>
      <c r="PT107" s="94">
        <v>2.6904624000000001E-7</v>
      </c>
      <c r="PU107" s="94">
        <v>4.828135E-8</v>
      </c>
      <c r="PV107" s="94">
        <v>3.9795712999999997E-9</v>
      </c>
      <c r="PW107" s="94">
        <v>9.7162119999999997E-10</v>
      </c>
      <c r="PX107" s="94">
        <v>5.7506489999999999E-10</v>
      </c>
      <c r="PY107" s="94">
        <v>2.6678872999999999E-10</v>
      </c>
      <c r="PZ107" s="94">
        <v>6.6225390000000002E-11</v>
      </c>
      <c r="QA107" s="94">
        <v>1.2998332999999999E-11</v>
      </c>
      <c r="QB107" s="94">
        <v>5.6776576000000001E-12</v>
      </c>
      <c r="QC107" s="94">
        <v>0</v>
      </c>
      <c r="QD107" s="94">
        <v>3.0665233999999999E-8</v>
      </c>
      <c r="QE107" s="94">
        <v>4.8940403999999997E-7</v>
      </c>
      <c r="QF107" s="94">
        <v>7.8963260000000004E-6</v>
      </c>
      <c r="QG107" s="94">
        <v>1.2873065E-4</v>
      </c>
      <c r="QH107" s="94">
        <v>1.0537711E-3</v>
      </c>
      <c r="QI107" s="94">
        <v>3.9260066000000003E-3</v>
      </c>
      <c r="QJ107" s="94">
        <v>1.0469496999999999E-2</v>
      </c>
      <c r="QK107" s="94">
        <v>2.2776451E-2</v>
      </c>
      <c r="QL107" s="94">
        <v>4.2617608000000001E-2</v>
      </c>
      <c r="QM107" s="94">
        <v>7.0450100000000002E-2</v>
      </c>
      <c r="QN107" s="94">
        <v>0.10445359</v>
      </c>
      <c r="QO107" s="94">
        <v>0.14019918000000001</v>
      </c>
      <c r="QP107" s="94">
        <v>0.17151193000000001</v>
      </c>
      <c r="QQ107" s="94">
        <v>0.19208099000000001</v>
      </c>
      <c r="QR107" s="94">
        <v>0.19620029999999999</v>
      </c>
      <c r="QS107" s="94">
        <v>0.18769187000000001</v>
      </c>
      <c r="QT107" s="94">
        <v>0.1637787</v>
      </c>
      <c r="QU107" s="94">
        <v>0.13058963000000001</v>
      </c>
      <c r="QV107" s="94">
        <v>9.469458E-2</v>
      </c>
      <c r="QW107" s="94">
        <v>6.1972989999999999E-2</v>
      </c>
      <c r="QX107" s="94">
        <v>3.6180342999999997E-2</v>
      </c>
      <c r="QY107" s="94">
        <v>1.8486678999999999E-2</v>
      </c>
      <c r="QZ107" s="94">
        <v>7.9965430000000001E-3</v>
      </c>
      <c r="RA107" s="94">
        <v>2.7375259000000001E-3</v>
      </c>
      <c r="RB107" s="94">
        <v>6.2229620000000001E-4</v>
      </c>
      <c r="RC107" s="94">
        <v>4.8288010000000003E-5</v>
      </c>
      <c r="RD107" s="94">
        <v>4.6763490000000003E-6</v>
      </c>
      <c r="RE107" s="94">
        <v>1.5506320000000001E-6</v>
      </c>
      <c r="RF107" s="94">
        <v>1.1219403000000001E-6</v>
      </c>
      <c r="RG107" s="94">
        <v>6.9777974E-7</v>
      </c>
      <c r="RH107" s="94">
        <v>2.6904573000000001E-7</v>
      </c>
      <c r="RI107" s="94">
        <v>4.8281584999999999E-8</v>
      </c>
      <c r="RJ107" s="94">
        <v>3.9795904E-9</v>
      </c>
      <c r="RK107" s="94">
        <v>9.716229000000001E-10</v>
      </c>
      <c r="RL107" s="94">
        <v>5.7506493999999996E-10</v>
      </c>
      <c r="RM107" s="94">
        <v>2.6678840000000002E-10</v>
      </c>
      <c r="RN107" s="94">
        <v>6.6225269999999997E-11</v>
      </c>
      <c r="RO107" s="94">
        <v>1.29983E-11</v>
      </c>
      <c r="RP107" s="94">
        <v>5.6776440000000003E-12</v>
      </c>
      <c r="RQ107" s="94">
        <v>0</v>
      </c>
      <c r="RR107" s="94">
        <v>3.0665227E-8</v>
      </c>
      <c r="RS107" s="94">
        <v>4.894037E-7</v>
      </c>
      <c r="RT107" s="94">
        <v>7.8963210000000001E-6</v>
      </c>
      <c r="RU107" s="94">
        <v>1.2873060000000001E-4</v>
      </c>
      <c r="RV107" s="94">
        <v>1.0537711E-3</v>
      </c>
      <c r="RW107" s="94">
        <v>3.9260066000000003E-3</v>
      </c>
      <c r="RX107" s="94">
        <v>1.0469493E-2</v>
      </c>
      <c r="RY107" s="94">
        <v>2.2776444E-2</v>
      </c>
      <c r="RZ107" s="94">
        <v>4.2617597E-2</v>
      </c>
      <c r="SA107" s="94">
        <v>7.0450079999999998E-2</v>
      </c>
      <c r="SB107" s="94">
        <v>0.10445354</v>
      </c>
      <c r="SC107" s="94">
        <v>0.14019909999999999</v>
      </c>
      <c r="SD107" s="94">
        <v>0.17151185999999999</v>
      </c>
      <c r="SE107" s="94">
        <v>0.19208093000000001</v>
      </c>
      <c r="SF107" s="94">
        <v>0.19620024</v>
      </c>
      <c r="SG107" s="94">
        <v>0.18769194</v>
      </c>
      <c r="SH107" s="94">
        <v>0.16377889000000001</v>
      </c>
      <c r="SI107" s="94">
        <v>0.13058976999999999</v>
      </c>
      <c r="SJ107" s="94">
        <v>9.4694719999999996E-2</v>
      </c>
      <c r="SK107" s="94">
        <v>6.1973076000000002E-2</v>
      </c>
      <c r="SL107" s="94">
        <v>3.6180395999999997E-2</v>
      </c>
      <c r="SM107" s="94">
        <v>1.848671E-2</v>
      </c>
      <c r="SN107" s="94">
        <v>7.9965560000000002E-3</v>
      </c>
      <c r="SO107" s="94">
        <v>2.737527E-3</v>
      </c>
      <c r="SP107" s="94">
        <v>6.2229600000000005E-4</v>
      </c>
      <c r="SQ107" s="94">
        <v>4.8288002000000001E-5</v>
      </c>
      <c r="SR107" s="94">
        <v>4.6763459999999996E-6</v>
      </c>
      <c r="SS107" s="94">
        <v>1.5506297E-6</v>
      </c>
      <c r="ST107" s="94">
        <v>1.1219387999999999E-6</v>
      </c>
      <c r="SU107" s="94">
        <v>6.9777849999999995E-7</v>
      </c>
      <c r="SV107" s="94">
        <v>2.6904465000000001E-7</v>
      </c>
      <c r="SW107" s="94">
        <v>4.8281372E-8</v>
      </c>
      <c r="SX107" s="94">
        <v>3.9795727000000002E-9</v>
      </c>
      <c r="SY107" s="94">
        <v>9.7161789999999995E-10</v>
      </c>
      <c r="SZ107" s="94">
        <v>5.7506243999999999E-10</v>
      </c>
      <c r="TA107" s="94">
        <v>2.6678764999999999E-10</v>
      </c>
      <c r="TB107" s="94">
        <v>6.6225159999999998E-11</v>
      </c>
      <c r="TC107" s="94">
        <v>1.2998264E-11</v>
      </c>
      <c r="TD107" s="94">
        <v>5.6776224E-12</v>
      </c>
      <c r="TE107" s="94">
        <v>0</v>
      </c>
      <c r="TF107" s="94">
        <v>3.0665069999999999E-8</v>
      </c>
      <c r="TG107" s="94">
        <v>4.8940090000000001E-7</v>
      </c>
      <c r="TH107" s="94">
        <v>7.8962749999999992E-6</v>
      </c>
      <c r="TI107" s="94">
        <v>1.2872987999999999E-4</v>
      </c>
      <c r="TJ107" s="94">
        <v>1.0537686000000001E-3</v>
      </c>
      <c r="TK107" s="94">
        <v>3.9260034000000001E-3</v>
      </c>
      <c r="TL107" s="94">
        <v>1.046949E-2</v>
      </c>
      <c r="TM107" s="94">
        <v>2.2776426999999998E-2</v>
      </c>
      <c r="TN107" s="94">
        <v>4.2617573999999998E-2</v>
      </c>
      <c r="TO107" s="94">
        <v>7.0450075000000001E-2</v>
      </c>
      <c r="TP107" s="94">
        <v>0.10445358</v>
      </c>
      <c r="TQ107" s="94">
        <v>0.14019914</v>
      </c>
      <c r="TR107" s="94">
        <v>0.17151189999999999</v>
      </c>
      <c r="TS107" s="94">
        <v>0.19208099000000001</v>
      </c>
      <c r="TT107" s="94">
        <v>0.19620030999999999</v>
      </c>
      <c r="TU107" s="94">
        <v>0.18769215</v>
      </c>
      <c r="TV107" s="94">
        <v>0.16377911000000001</v>
      </c>
      <c r="TW107" s="94">
        <v>0.13059002</v>
      </c>
      <c r="TX107" s="94">
        <v>9.4694874999999998E-2</v>
      </c>
      <c r="TY107" s="94">
        <v>6.1973176999999997E-2</v>
      </c>
      <c r="TZ107" s="94">
        <v>3.6180443999999999E-2</v>
      </c>
      <c r="UA107" s="94">
        <v>1.8486736E-2</v>
      </c>
      <c r="UB107" s="94">
        <v>7.9965690000000002E-3</v>
      </c>
      <c r="UC107" s="94">
        <v>2.7375307E-3</v>
      </c>
      <c r="UD107" s="94">
        <v>6.2229566E-4</v>
      </c>
      <c r="UE107" s="94">
        <v>4.8287783999999998E-5</v>
      </c>
      <c r="UF107" s="94">
        <v>4.6763253000000003E-6</v>
      </c>
      <c r="UG107" s="94">
        <v>1.5506236000000001E-6</v>
      </c>
      <c r="UH107" s="94">
        <v>1.1219356999999999E-6</v>
      </c>
      <c r="UI107" s="94">
        <v>6.9777747000000003E-7</v>
      </c>
      <c r="UJ107" s="94">
        <v>2.690445E-7</v>
      </c>
      <c r="UK107" s="94">
        <v>4.8281243999999999E-8</v>
      </c>
      <c r="UL107" s="94">
        <v>3.9795545000000002E-9</v>
      </c>
      <c r="UM107" s="94">
        <v>9.7161050000000007E-10</v>
      </c>
      <c r="UN107" s="94">
        <v>5.7505790000000003E-10</v>
      </c>
      <c r="UO107" s="94">
        <v>2.6678626E-10</v>
      </c>
      <c r="UP107" s="94">
        <v>6.6224990000000003E-11</v>
      </c>
      <c r="UQ107" s="94">
        <v>1.2998195E-11</v>
      </c>
      <c r="UR107" s="94">
        <v>5.6775890000000001E-12</v>
      </c>
      <c r="US107" s="94">
        <v>0</v>
      </c>
      <c r="UT107" s="94">
        <v>3.0664934999999999E-8</v>
      </c>
      <c r="UU107" s="94">
        <v>4.8939875999999998E-7</v>
      </c>
      <c r="UV107" s="94">
        <v>7.8962379999999997E-6</v>
      </c>
      <c r="UW107" s="94">
        <v>1.2872928E-4</v>
      </c>
      <c r="UX107" s="94">
        <v>1.0537662000000001E-3</v>
      </c>
      <c r="UY107" s="94">
        <v>3.9259977999999999E-3</v>
      </c>
      <c r="UZ107" s="94">
        <v>1.0469483E-2</v>
      </c>
      <c r="VA107" s="94">
        <v>2.277643E-2</v>
      </c>
      <c r="VB107" s="94">
        <v>4.2617562999999997E-2</v>
      </c>
      <c r="VC107" s="94">
        <v>7.0450059999999995E-2</v>
      </c>
      <c r="VD107" s="94">
        <v>0.10445358</v>
      </c>
      <c r="VE107" s="94">
        <v>0.14019914</v>
      </c>
      <c r="VF107" s="94">
        <v>0.17151184</v>
      </c>
      <c r="VG107" s="94">
        <v>0.19208083000000001</v>
      </c>
      <c r="VH107" s="94">
        <v>0.19620008999999999</v>
      </c>
      <c r="VI107" s="94">
        <v>0.18769190999999999</v>
      </c>
      <c r="VJ107" s="94">
        <v>0.16377900000000001</v>
      </c>
      <c r="VK107" s="94">
        <v>0.13059000000000001</v>
      </c>
      <c r="VL107" s="94">
        <v>9.4694929999999997E-2</v>
      </c>
      <c r="VM107" s="94">
        <v>6.1973207000000002E-2</v>
      </c>
      <c r="VN107" s="94">
        <v>3.6180450000000003E-2</v>
      </c>
      <c r="VO107" s="94">
        <v>1.8486736E-2</v>
      </c>
      <c r="VP107" s="94">
        <v>7.9965680000000008E-3</v>
      </c>
      <c r="VQ107" s="94">
        <v>2.7375312000000001E-3</v>
      </c>
      <c r="VR107" s="94">
        <v>6.2229467000000005E-4</v>
      </c>
      <c r="VS107" s="94">
        <v>4.8287430000000003E-5</v>
      </c>
      <c r="VT107" s="94">
        <v>4.6763003000000003E-6</v>
      </c>
      <c r="VU107" s="94">
        <v>1.5506166000000001E-6</v>
      </c>
      <c r="VV107" s="94">
        <v>1.1219314999999999E-6</v>
      </c>
      <c r="VW107" s="94">
        <v>6.977765E-7</v>
      </c>
      <c r="VX107" s="94">
        <v>2.6904500000000001E-7</v>
      </c>
      <c r="VY107" s="94">
        <v>4.8281365000000001E-8</v>
      </c>
      <c r="VZ107" s="94">
        <v>3.9795490000000001E-9</v>
      </c>
      <c r="WA107" s="94">
        <v>9.7160390000000004E-10</v>
      </c>
      <c r="WB107" s="94">
        <v>5.7505305999999998E-10</v>
      </c>
      <c r="WC107" s="94">
        <v>2.6678446E-10</v>
      </c>
      <c r="WD107" s="94">
        <v>6.6224700000000004E-11</v>
      </c>
      <c r="WE107" s="94">
        <v>1.2998108E-11</v>
      </c>
      <c r="WF107" s="94">
        <v>5.6775489999999996E-12</v>
      </c>
      <c r="WG107" s="94">
        <v>0</v>
      </c>
      <c r="WH107" s="94">
        <v>3.0664979999999997E-8</v>
      </c>
      <c r="WI107" s="94">
        <v>4.8939950000000001E-7</v>
      </c>
      <c r="WJ107" s="94">
        <v>7.8962450000000005E-6</v>
      </c>
      <c r="WK107" s="94">
        <v>1.2872938999999999E-4</v>
      </c>
      <c r="WL107" s="94">
        <v>1.0537655000000001E-3</v>
      </c>
      <c r="WM107" s="94">
        <v>3.9259925999999999E-3</v>
      </c>
      <c r="WN107" s="94">
        <v>1.0469472000000001E-2</v>
      </c>
      <c r="WO107" s="94">
        <v>2.277641E-2</v>
      </c>
      <c r="WP107" s="94">
        <v>4.2617559999999999E-2</v>
      </c>
      <c r="WQ107" s="94">
        <v>7.0450079999999998E-2</v>
      </c>
      <c r="WR107" s="94">
        <v>0.10445365</v>
      </c>
      <c r="WS107" s="94">
        <v>0.14019936</v>
      </c>
      <c r="WT107" s="94">
        <v>0.1715122</v>
      </c>
      <c r="WU107" s="94">
        <v>0.19208115000000001</v>
      </c>
      <c r="WV107" s="94">
        <v>0.19620035999999999</v>
      </c>
      <c r="WW107" s="94">
        <v>0.18769197000000001</v>
      </c>
      <c r="WX107" s="94">
        <v>0.16377900000000001</v>
      </c>
      <c r="WY107" s="94">
        <v>0.13059002</v>
      </c>
      <c r="WZ107" s="94">
        <v>9.4694929999999997E-2</v>
      </c>
      <c r="XA107" s="94">
        <v>6.1973207000000002E-2</v>
      </c>
      <c r="XB107" s="94">
        <v>3.618043E-2</v>
      </c>
      <c r="XC107" s="94">
        <v>1.8486717999999999E-2</v>
      </c>
      <c r="XD107" s="94">
        <v>7.9965629999999999E-3</v>
      </c>
      <c r="XE107" s="94">
        <v>2.7375312000000001E-3</v>
      </c>
      <c r="XF107" s="94">
        <v>6.2229570000000005E-4</v>
      </c>
      <c r="XG107" s="94">
        <v>4.8287475E-5</v>
      </c>
      <c r="XH107" s="94">
        <v>4.6763016000000003E-6</v>
      </c>
      <c r="XI107" s="94">
        <v>1.5506116999999999E-6</v>
      </c>
      <c r="XJ107" s="94">
        <v>1.1219262999999999E-6</v>
      </c>
      <c r="XK107" s="94">
        <v>6.9777389999999999E-7</v>
      </c>
      <c r="XL107" s="94">
        <v>2.6904453E-7</v>
      </c>
      <c r="XM107" s="94">
        <v>4.8281409999999999E-8</v>
      </c>
      <c r="XN107" s="94">
        <v>3.9795465000000001E-9</v>
      </c>
      <c r="XO107" s="94">
        <v>9.7159909999999996E-10</v>
      </c>
      <c r="XP107" s="94">
        <v>5.7504933999999995E-10</v>
      </c>
      <c r="XQ107" s="94">
        <v>2.6678289999999998E-10</v>
      </c>
      <c r="XR107" s="94">
        <v>6.6224325000000001E-11</v>
      </c>
      <c r="XS107" s="94">
        <v>1.2998029E-11</v>
      </c>
      <c r="XT107" s="94">
        <v>5.6775113999999997E-12</v>
      </c>
      <c r="XU107" s="94">
        <v>0</v>
      </c>
      <c r="XV107" s="94">
        <v>3.0665162999999999E-8</v>
      </c>
      <c r="XW107" s="94">
        <v>4.8940257000000003E-7</v>
      </c>
      <c r="XX107" s="94">
        <v>7.8962909999999996E-6</v>
      </c>
      <c r="XY107" s="94">
        <v>1.2873014000000001E-4</v>
      </c>
      <c r="XZ107" s="94">
        <v>1.0537673E-3</v>
      </c>
      <c r="YA107" s="94">
        <v>3.9259945000000001E-3</v>
      </c>
      <c r="YB107" s="94">
        <v>1.04694795E-2</v>
      </c>
      <c r="YC107" s="94">
        <v>2.2776438E-2</v>
      </c>
      <c r="YD107" s="94">
        <v>4.2617623E-2</v>
      </c>
      <c r="YE107" s="94">
        <v>7.0450170000000006E-2</v>
      </c>
      <c r="YF107" s="94">
        <v>0.10445382</v>
      </c>
      <c r="YG107" s="94">
        <v>0.14019966</v>
      </c>
      <c r="YH107" s="94">
        <v>0.17151258999999999</v>
      </c>
      <c r="YI107" s="94">
        <v>0.19208164999999999</v>
      </c>
      <c r="YJ107" s="94">
        <v>0.19620087999999999</v>
      </c>
      <c r="YK107" s="94">
        <v>0.18769231</v>
      </c>
      <c r="YL107" s="94">
        <v>0.16377923999999999</v>
      </c>
      <c r="YM107" s="94">
        <v>0.13059018999999999</v>
      </c>
      <c r="YN107" s="94">
        <v>9.4695070000000006E-2</v>
      </c>
      <c r="YO107" s="94">
        <v>6.1973295999999997E-2</v>
      </c>
      <c r="YP107" s="94">
        <v>3.6180484999999998E-2</v>
      </c>
      <c r="YQ107" s="94">
        <v>1.8486734000000001E-2</v>
      </c>
      <c r="YR107" s="94">
        <v>7.9965690000000002E-3</v>
      </c>
      <c r="YS107" s="94">
        <v>2.7375379999999999E-3</v>
      </c>
      <c r="YT107" s="94">
        <v>6.2229920000000005E-4</v>
      </c>
      <c r="YU107" s="94">
        <v>4.8288139999999999E-5</v>
      </c>
      <c r="YV107" s="94">
        <v>4.6763329999999999E-6</v>
      </c>
      <c r="YW107" s="94">
        <v>1.550607E-6</v>
      </c>
      <c r="YX107" s="94">
        <v>1.1219201000000001E-6</v>
      </c>
      <c r="YY107" s="94">
        <v>6.9777059999999999E-7</v>
      </c>
      <c r="YZ107" s="94">
        <v>2.6904357000000001E-7</v>
      </c>
      <c r="ZA107" s="94">
        <v>4.8281272000000001E-8</v>
      </c>
      <c r="ZB107" s="94">
        <v>3.9795240000000004E-9</v>
      </c>
      <c r="ZC107" s="94">
        <v>9.715904999999999E-10</v>
      </c>
      <c r="ZD107" s="94">
        <v>5.7504390000000001E-10</v>
      </c>
      <c r="ZE107" s="94">
        <v>2.6678050999999998E-10</v>
      </c>
      <c r="ZF107" s="94">
        <v>6.6223644999999996E-11</v>
      </c>
      <c r="ZG107" s="94">
        <v>1.29978745E-11</v>
      </c>
      <c r="ZH107" s="94">
        <v>5.6774394000000001E-12</v>
      </c>
      <c r="ZI107" s="94">
        <v>0</v>
      </c>
      <c r="ZJ107" s="94">
        <v>3.0665297999999999E-8</v>
      </c>
      <c r="ZK107" s="94">
        <v>4.8940499999999995E-7</v>
      </c>
      <c r="ZL107" s="94">
        <v>7.8963329999999995E-6</v>
      </c>
      <c r="ZM107" s="94">
        <v>1.287308E-4</v>
      </c>
      <c r="ZN107" s="94">
        <v>1.0537706999999999E-3</v>
      </c>
      <c r="ZO107" s="94">
        <v>3.926003E-3</v>
      </c>
      <c r="ZP107" s="94">
        <v>1.0469486E-2</v>
      </c>
      <c r="ZQ107" s="94">
        <v>2.2776439999999998E-2</v>
      </c>
      <c r="ZR107" s="94">
        <v>4.2617629999999997E-2</v>
      </c>
      <c r="ZS107" s="94">
        <v>7.0450209999999999E-2</v>
      </c>
      <c r="ZT107" s="94">
        <v>0.10445392000000001</v>
      </c>
      <c r="ZU107" s="94">
        <v>0.14019977</v>
      </c>
      <c r="ZV107" s="94">
        <v>0.17151279999999999</v>
      </c>
      <c r="ZW107" s="94">
        <v>0.19208199000000001</v>
      </c>
      <c r="ZX107" s="94">
        <v>0.1962013</v>
      </c>
      <c r="ZY107" s="94">
        <v>0.18769272000000001</v>
      </c>
      <c r="ZZ107" s="94">
        <v>0.16377955999999999</v>
      </c>
      <c r="AAA107" s="94">
        <v>0.13059040999999999</v>
      </c>
      <c r="AAB107" s="94">
        <v>9.4695210000000002E-2</v>
      </c>
      <c r="AAC107" s="94">
        <v>6.1973420000000001E-2</v>
      </c>
      <c r="AAD107" s="94">
        <v>3.6180562999999999E-2</v>
      </c>
      <c r="AAE107" s="94">
        <v>1.8486781000000001E-2</v>
      </c>
      <c r="AAF107" s="94">
        <v>7.9965869999999994E-3</v>
      </c>
      <c r="AAG107" s="94">
        <v>2.7375432999999999E-3</v>
      </c>
      <c r="AAH107" s="94">
        <v>6.2230160000000001E-4</v>
      </c>
      <c r="AAI107" s="94">
        <v>4.8288799999999998E-5</v>
      </c>
      <c r="AAJ107" s="94">
        <v>4.676369E-6</v>
      </c>
      <c r="AAK107" s="94">
        <v>1.5506101E-6</v>
      </c>
      <c r="AAL107" s="94">
        <v>1.1219216E-6</v>
      </c>
      <c r="AAM107" s="94">
        <v>6.9777190000000004E-7</v>
      </c>
      <c r="AAN107" s="94">
        <v>2.6904430000000001E-7</v>
      </c>
      <c r="AAO107" s="94">
        <v>4.8281520000000001E-8</v>
      </c>
      <c r="AAP107" s="94">
        <v>3.9795305E-9</v>
      </c>
      <c r="AAQ107" s="94">
        <v>9.7158570000000003E-10</v>
      </c>
      <c r="AAR107" s="94">
        <v>5.7504035000000002E-10</v>
      </c>
      <c r="AAS107" s="94">
        <v>2.6677960000000001E-10</v>
      </c>
      <c r="AAT107" s="94">
        <v>6.6223400000000003E-11</v>
      </c>
      <c r="AAU107" s="94">
        <v>1.2997747999999999E-11</v>
      </c>
      <c r="AAV107" s="94">
        <v>5.6773842999999998E-12</v>
      </c>
      <c r="AAW107" s="94">
        <v>0</v>
      </c>
      <c r="AAX107" s="94">
        <v>3.0665034999999998E-8</v>
      </c>
      <c r="AAY107" s="94">
        <v>4.894004E-7</v>
      </c>
      <c r="AAZ107" s="94">
        <v>7.8962579999999994E-6</v>
      </c>
      <c r="ABA107" s="94">
        <v>1.2872955E-4</v>
      </c>
      <c r="ABB107" s="94">
        <v>1.0537659E-3</v>
      </c>
      <c r="ABC107" s="94">
        <v>3.9259917E-3</v>
      </c>
      <c r="ABD107" s="94">
        <v>1.0469465000000001E-2</v>
      </c>
      <c r="ABE107" s="94">
        <v>2.2776397E-2</v>
      </c>
      <c r="ABF107" s="94">
        <v>4.2617573999999998E-2</v>
      </c>
      <c r="ABG107" s="94">
        <v>7.0450170000000006E-2</v>
      </c>
      <c r="ABH107" s="94">
        <v>0.10445385</v>
      </c>
      <c r="ABI107" s="94">
        <v>0.14019970000000001</v>
      </c>
      <c r="ABJ107" s="94">
        <v>0.17151271000000001</v>
      </c>
      <c r="ABK107" s="94">
        <v>0.1920819</v>
      </c>
      <c r="ABL107" s="94">
        <v>0.19620122000000001</v>
      </c>
      <c r="ABM107" s="94">
        <v>0.18769267000000001</v>
      </c>
      <c r="ABN107" s="94">
        <v>0.16377939999999999</v>
      </c>
      <c r="ABO107" s="94">
        <v>0.13059013999999999</v>
      </c>
      <c r="ABP107" s="94">
        <v>9.4694934999999994E-2</v>
      </c>
      <c r="ABQ107" s="94">
        <v>6.1973225E-2</v>
      </c>
      <c r="ABR107" s="94">
        <v>3.6180459999999998E-2</v>
      </c>
      <c r="ABS107" s="94">
        <v>1.8486736E-2</v>
      </c>
      <c r="ABT107" s="94">
        <v>7.9965729999999999E-3</v>
      </c>
      <c r="ABU107" s="94">
        <v>2.7375444999999999E-3</v>
      </c>
      <c r="ABV107" s="94">
        <v>6.2230543999999995E-4</v>
      </c>
      <c r="ABW107" s="94">
        <v>4.8290156E-5</v>
      </c>
      <c r="ABX107" s="94">
        <v>4.6764666999999999E-6</v>
      </c>
      <c r="ABY107" s="94">
        <v>1.5506346999999999E-6</v>
      </c>
      <c r="ABZ107" s="94">
        <v>1.1219394E-6</v>
      </c>
      <c r="ACA107" s="94">
        <v>6.9778406E-7</v>
      </c>
      <c r="ACB107" s="94">
        <v>2.6904970000000001E-7</v>
      </c>
      <c r="ACC107" s="94">
        <v>4.8282852999999999E-8</v>
      </c>
      <c r="ACD107" s="94">
        <v>3.9796414999999998E-9</v>
      </c>
      <c r="ACE107" s="94">
        <v>9.7161110000000006E-10</v>
      </c>
      <c r="ACF107" s="94">
        <v>5.7505530000000003E-10</v>
      </c>
      <c r="ACG107" s="94">
        <v>2.6678712000000001E-10</v>
      </c>
      <c r="ACH107" s="94">
        <v>6.6225240000000005E-11</v>
      </c>
      <c r="ACI107" s="94">
        <v>1.2998029E-11</v>
      </c>
      <c r="ACJ107" s="94">
        <v>5.6775070000000004E-12</v>
      </c>
      <c r="ACK107" s="94">
        <v>0</v>
      </c>
      <c r="ACL107" s="94">
        <v>3.0664729999999997E-8</v>
      </c>
      <c r="ACM107" s="94">
        <v>4.8939586000000005E-7</v>
      </c>
      <c r="ACN107" s="94">
        <v>7.89619E-6</v>
      </c>
      <c r="ACO107" s="94">
        <v>1.2872839999999999E-4</v>
      </c>
      <c r="ACP107" s="94">
        <v>1.0537629000000001E-3</v>
      </c>
      <c r="ACQ107" s="94">
        <v>3.9259899999999999E-3</v>
      </c>
      <c r="ACR107" s="94">
        <v>1.0469473999999999E-2</v>
      </c>
      <c r="ACS107" s="94">
        <v>2.2776423000000001E-2</v>
      </c>
      <c r="ACT107" s="94">
        <v>4.2617620000000002E-2</v>
      </c>
      <c r="ACU107" s="94">
        <v>7.0450200000000004E-2</v>
      </c>
      <c r="ACV107" s="94">
        <v>0.10445382</v>
      </c>
      <c r="ACW107" s="94">
        <v>0.14019954000000001</v>
      </c>
      <c r="ACX107" s="94">
        <v>0.17151237</v>
      </c>
      <c r="ACY107" s="94">
        <v>0.19208140000000001</v>
      </c>
      <c r="ACZ107" s="94">
        <v>0.19620071</v>
      </c>
      <c r="ADA107" s="94">
        <v>0.1876921</v>
      </c>
      <c r="ADB107" s="94">
        <v>0.16377884000000001</v>
      </c>
      <c r="ADC107" s="94">
        <v>0.13058966</v>
      </c>
      <c r="ADD107" s="94">
        <v>9.4694525000000002E-2</v>
      </c>
      <c r="ADE107" s="94">
        <v>6.1972911999999998E-2</v>
      </c>
      <c r="ADF107" s="94">
        <v>3.6180280000000002E-2</v>
      </c>
      <c r="ADG107" s="94">
        <v>1.8486644999999999E-2</v>
      </c>
      <c r="ADH107" s="94">
        <v>7.9965320000000006E-3</v>
      </c>
      <c r="ADI107" s="94">
        <v>2.7375259000000001E-3</v>
      </c>
      <c r="ADJ107" s="94">
        <v>6.2229834000000002E-4</v>
      </c>
      <c r="ADK107" s="94">
        <v>4.8288707999999999E-5</v>
      </c>
      <c r="ADL107" s="94">
        <v>4.6764193999999999E-6</v>
      </c>
      <c r="ADM107" s="94">
        <v>1.5506640000000001E-6</v>
      </c>
      <c r="ADN107" s="94">
        <v>1.1219664000000001E-6</v>
      </c>
      <c r="ADO107" s="94">
        <v>6.9779566000000005E-7</v>
      </c>
      <c r="ADP107" s="94">
        <v>2.6905008000000002E-7</v>
      </c>
      <c r="ADQ107" s="94">
        <v>4.8280984999999999E-8</v>
      </c>
      <c r="ADR107" s="94">
        <v>3.9795864000000004E-9</v>
      </c>
      <c r="ADS107" s="94">
        <v>9.7166220000000001E-10</v>
      </c>
      <c r="ADT107" s="94">
        <v>5.7509163999999999E-10</v>
      </c>
      <c r="ADU107" s="94">
        <v>2.6679195000000002E-10</v>
      </c>
      <c r="ADV107" s="94">
        <v>6.6224320000000004E-11</v>
      </c>
      <c r="ADW107" s="94">
        <v>1.2998402999999999E-11</v>
      </c>
      <c r="ADX107" s="94">
        <v>5.677845E-12</v>
      </c>
      <c r="ADY107" s="100"/>
      <c r="ADZ107" s="124"/>
      <c r="AEA107" s="101" t="s">
        <v>19</v>
      </c>
      <c r="AEB107" s="101"/>
      <c r="AEC107" s="145">
        <v>54</v>
      </c>
      <c r="AED107" s="144">
        <f t="shared" si="47"/>
        <v>102</v>
      </c>
      <c r="AEE107" s="161"/>
      <c r="AEF107" s="160">
        <f t="shared" si="53"/>
        <v>102</v>
      </c>
      <c r="AEG107" s="138">
        <f t="shared" si="54"/>
        <v>5.6774836999999999E-12</v>
      </c>
      <c r="AEH107" s="138">
        <f t="shared" si="54"/>
        <v>5.6775299999999999E-12</v>
      </c>
      <c r="AEI107" s="138">
        <f t="shared" si="54"/>
        <v>5.6775587000000004E-12</v>
      </c>
      <c r="AEJ107" s="138">
        <f t="shared" si="54"/>
        <v>5.6776944000000003E-12</v>
      </c>
      <c r="AEK107" s="138">
        <f t="shared" si="54"/>
        <v>5.6775990000000002E-12</v>
      </c>
      <c r="AEL107" s="138">
        <f t="shared" si="54"/>
        <v>5.6776007999999996E-12</v>
      </c>
      <c r="AEM107" s="138">
        <f t="shared" si="54"/>
        <v>5.6776359999999997E-12</v>
      </c>
      <c r="AEN107" s="138">
        <f t="shared" si="54"/>
        <v>5.6776375999999999E-12</v>
      </c>
      <c r="AEO107" s="138">
        <f t="shared" si="54"/>
        <v>5.6776332999999998E-12</v>
      </c>
      <c r="AEP107" s="138">
        <f t="shared" si="54"/>
        <v>5.6776393E-12</v>
      </c>
      <c r="AEQ107" s="138">
        <f t="shared" si="55"/>
        <v>5.6776576000000001E-12</v>
      </c>
      <c r="AER107" s="138">
        <f t="shared" si="55"/>
        <v>5.6776440000000003E-12</v>
      </c>
      <c r="AES107" s="138">
        <f t="shared" si="55"/>
        <v>5.6776224E-12</v>
      </c>
      <c r="AET107" s="138">
        <f t="shared" si="55"/>
        <v>5.6775890000000001E-12</v>
      </c>
      <c r="AEU107" s="138">
        <f t="shared" si="55"/>
        <v>5.6775489999999996E-12</v>
      </c>
      <c r="AEV107" s="138">
        <f t="shared" si="55"/>
        <v>5.6775113999999997E-12</v>
      </c>
      <c r="AEW107" s="138">
        <f t="shared" si="55"/>
        <v>5.6774394000000001E-12</v>
      </c>
      <c r="AEX107" s="138">
        <f t="shared" si="55"/>
        <v>5.6773842999999998E-12</v>
      </c>
      <c r="AEY107" s="138">
        <f t="shared" si="55"/>
        <v>5.6775070000000004E-12</v>
      </c>
      <c r="AEZ107" s="130">
        <f t="shared" si="43"/>
        <v>29</v>
      </c>
      <c r="AFA107" s="91"/>
      <c r="AFB107" s="94">
        <v>5.6775877000000001E-12</v>
      </c>
      <c r="AFC107" s="139">
        <f t="shared" si="44"/>
        <v>5.6775745736842107E-12</v>
      </c>
      <c r="AFD107" s="91"/>
      <c r="AFE107" s="142"/>
      <c r="AFF107" s="142"/>
      <c r="AFG107" s="138">
        <f t="shared" si="57"/>
        <v>9.4694650000000005E-2</v>
      </c>
      <c r="AFH107" s="138">
        <f t="shared" si="57"/>
        <v>9.4695299999999996E-2</v>
      </c>
      <c r="AFI107" s="138">
        <f t="shared" si="57"/>
        <v>9.4694449999999999E-2</v>
      </c>
      <c r="AFJ107" s="138">
        <f t="shared" si="57"/>
        <v>9.4694410000000007E-2</v>
      </c>
      <c r="AFK107" s="138">
        <f t="shared" si="57"/>
        <v>9.4694613999999996E-2</v>
      </c>
      <c r="AFL107" s="138">
        <f t="shared" si="57"/>
        <v>9.4694845E-2</v>
      </c>
      <c r="AFM107" s="138">
        <f t="shared" si="57"/>
        <v>9.4694749999999994E-2</v>
      </c>
      <c r="AFN107" s="138">
        <f t="shared" si="57"/>
        <v>9.4694669999999995E-2</v>
      </c>
      <c r="AFO107" s="138">
        <f t="shared" si="57"/>
        <v>9.4694570000000006E-2</v>
      </c>
      <c r="AFP107" s="138">
        <f t="shared" si="57"/>
        <v>9.4694609999999999E-2</v>
      </c>
      <c r="AFQ107" s="138">
        <f t="shared" si="57"/>
        <v>9.4694525000000002E-2</v>
      </c>
      <c r="AFR107" s="138">
        <f t="shared" si="57"/>
        <v>9.469458E-2</v>
      </c>
      <c r="AFS107" s="138">
        <f t="shared" si="57"/>
        <v>9.4694719999999996E-2</v>
      </c>
      <c r="AFT107" s="138">
        <f t="shared" si="57"/>
        <v>9.4694874999999998E-2</v>
      </c>
      <c r="AFU107" s="138">
        <f t="shared" si="57"/>
        <v>9.4694929999999997E-2</v>
      </c>
      <c r="AFV107" s="138">
        <f t="shared" si="56"/>
        <v>9.4694929999999997E-2</v>
      </c>
      <c r="AFW107" s="138">
        <f t="shared" si="51"/>
        <v>9.4695070000000006E-2</v>
      </c>
      <c r="AFX107" s="138">
        <f t="shared" si="51"/>
        <v>9.4695210000000002E-2</v>
      </c>
      <c r="AFY107" s="138">
        <f t="shared" si="51"/>
        <v>9.4694934999999994E-2</v>
      </c>
      <c r="AFZ107" s="138" t="e">
        <f t="shared" si="51"/>
        <v>#VALUE!</v>
      </c>
      <c r="AGA107" s="139">
        <f t="shared" si="46"/>
        <v>9.4694770736842099E-2</v>
      </c>
      <c r="AGB107" s="91"/>
      <c r="AGC107" s="91"/>
      <c r="AGD107" s="91"/>
      <c r="AGE107" s="91"/>
      <c r="AGF107" s="91"/>
      <c r="AGG107" s="91"/>
      <c r="AGH107" s="91"/>
      <c r="AGI107" s="91"/>
      <c r="AGJ107" s="91"/>
      <c r="AGK107" s="91"/>
      <c r="AGL107" s="91"/>
      <c r="AGM107" s="91"/>
      <c r="AGN107" s="91"/>
      <c r="AGO107" s="91"/>
      <c r="AGP107" s="91"/>
      <c r="AGQ107" s="91"/>
      <c r="AGR107" s="91"/>
      <c r="AGS107" s="91"/>
      <c r="AGT107" s="91"/>
      <c r="AGU107" s="91"/>
      <c r="AGV107" s="91"/>
      <c r="AGW107" s="91"/>
      <c r="AGX107" s="91"/>
      <c r="AGY107" s="91"/>
      <c r="AGZ107" s="91"/>
      <c r="AHA107" s="91"/>
      <c r="AHB107" s="91"/>
      <c r="AHC107" s="91"/>
      <c r="AHD107" s="91"/>
      <c r="AHE107" s="91"/>
      <c r="AHF107" s="91"/>
      <c r="AHG107" s="91"/>
      <c r="AHH107" s="91"/>
      <c r="AHI107" s="91"/>
      <c r="AHJ107" s="91"/>
      <c r="AHK107" s="91"/>
      <c r="AHL107" s="91"/>
      <c r="AHM107" s="91"/>
      <c r="AHN107" s="91"/>
      <c r="AHO107" s="91"/>
      <c r="AHP107" s="91"/>
      <c r="AHQ107" s="91"/>
      <c r="AHR107" s="91"/>
      <c r="AHS107" s="91"/>
      <c r="AHT107" s="91"/>
      <c r="AHU107" s="91"/>
      <c r="AHV107" s="91"/>
      <c r="AHW107" s="91"/>
      <c r="AHX107" s="91"/>
      <c r="AHY107" s="91"/>
      <c r="AHZ107" s="91"/>
      <c r="AIA107" s="91"/>
      <c r="AIB107" s="91"/>
      <c r="AIC107" s="91"/>
      <c r="AID107" s="91"/>
      <c r="AIE107" s="91"/>
      <c r="AIF107" s="91"/>
      <c r="AIG107" s="91"/>
      <c r="AIH107" s="91"/>
      <c r="AII107" s="91"/>
      <c r="AIJ107" s="91"/>
      <c r="AIK107" s="91"/>
      <c r="AIL107" s="91"/>
      <c r="AIM107" s="91"/>
      <c r="AIN107" s="91"/>
      <c r="AIO107" s="91"/>
      <c r="AIP107" s="91"/>
      <c r="AIQ107" s="91"/>
      <c r="AIR107" s="91"/>
      <c r="AIS107" s="91"/>
      <c r="AIT107" s="91"/>
      <c r="AIU107" s="91"/>
      <c r="AIV107" s="91"/>
      <c r="AIW107" s="91"/>
      <c r="AIX107" s="91"/>
      <c r="AIY107" s="91"/>
      <c r="AIZ107" s="91"/>
      <c r="AJA107" s="91"/>
      <c r="AJB107" s="91"/>
      <c r="AJC107" s="91"/>
      <c r="AJD107" s="91"/>
      <c r="AJE107" s="91"/>
      <c r="AJF107" s="91"/>
      <c r="AJG107" s="91"/>
      <c r="AJH107" s="91"/>
      <c r="AJI107" s="91"/>
      <c r="AJJ107" s="91"/>
      <c r="AJK107" s="91"/>
      <c r="AJL107" s="91"/>
      <c r="AJM107" s="91"/>
      <c r="AJN107" s="91"/>
      <c r="AJO107" s="91"/>
      <c r="AJP107" s="91"/>
      <c r="AJQ107" s="91"/>
      <c r="AJR107" s="91"/>
      <c r="AJS107" s="91"/>
      <c r="AJT107" s="91"/>
      <c r="AJU107" s="91"/>
      <c r="AJV107" s="91"/>
      <c r="AJW107" s="91"/>
      <c r="AJX107" s="91"/>
      <c r="AJY107" s="91"/>
      <c r="AJZ107" s="91"/>
      <c r="AKA107" s="91"/>
      <c r="AKB107" s="91"/>
      <c r="AKC107" s="91"/>
      <c r="AKD107" s="91"/>
      <c r="AKE107" s="91"/>
      <c r="AKF107" s="91"/>
      <c r="AKG107" s="91"/>
      <c r="AKH107" s="91"/>
      <c r="AKI107" s="91"/>
      <c r="AKJ107" s="91"/>
      <c r="AKK107" s="91"/>
      <c r="AKL107" s="91"/>
      <c r="AKM107" s="91"/>
      <c r="AKN107" s="91"/>
      <c r="AKO107" s="91"/>
      <c r="AKP107" s="91"/>
      <c r="AKQ107" s="91"/>
      <c r="AKR107" s="91"/>
      <c r="AKS107" s="91"/>
      <c r="AKT107" s="91"/>
      <c r="AKU107" s="91"/>
      <c r="AKV107" s="91"/>
      <c r="AKW107" s="91"/>
      <c r="AKX107" s="91"/>
      <c r="AKY107" s="91"/>
      <c r="AKZ107" s="91"/>
      <c r="ALA107" s="91"/>
      <c r="ALB107" s="91"/>
      <c r="ALC107" s="91"/>
      <c r="ALD107" s="91"/>
      <c r="ALE107" s="91"/>
      <c r="ALF107" s="91"/>
      <c r="ALG107" s="91"/>
      <c r="ALH107" s="91"/>
      <c r="ALI107" s="91"/>
      <c r="ALJ107" s="91"/>
      <c r="ALK107" s="91"/>
      <c r="ALL107" s="91"/>
      <c r="ALM107" s="91"/>
      <c r="ALN107" s="91"/>
      <c r="ALO107" s="91"/>
      <c r="ALP107" s="91"/>
      <c r="ALQ107" s="91"/>
      <c r="ALR107" s="91"/>
      <c r="ALS107" s="91"/>
      <c r="ALT107" s="91"/>
      <c r="ALU107" s="91"/>
      <c r="ALV107" s="91"/>
      <c r="ALW107" s="91"/>
      <c r="ALX107" s="91"/>
      <c r="ALY107" s="91"/>
      <c r="ALZ107" s="91"/>
      <c r="AMA107" s="91"/>
      <c r="AMB107" s="91"/>
      <c r="AMC107" s="91"/>
      <c r="AMD107" s="91"/>
      <c r="AME107" s="91"/>
      <c r="AMF107" s="91"/>
      <c r="AMG107" s="91"/>
      <c r="AMH107" s="91"/>
      <c r="AMI107" s="91"/>
      <c r="AMJ107" s="91"/>
      <c r="AMK107" s="91"/>
      <c r="AML107" s="91"/>
      <c r="AMM107" s="91"/>
      <c r="AMN107" s="91"/>
      <c r="AMO107" s="91"/>
      <c r="AMP107" s="91"/>
      <c r="AMQ107" s="91"/>
      <c r="AMR107" s="91"/>
      <c r="AMS107" s="91"/>
      <c r="AMT107" s="91"/>
      <c r="AMU107" s="91"/>
      <c r="AMV107" s="91"/>
      <c r="AMW107" s="91"/>
      <c r="AMX107" s="91"/>
      <c r="AMY107" s="91"/>
      <c r="AMZ107" s="91"/>
      <c r="ANA107" s="91"/>
      <c r="ANB107" s="91"/>
      <c r="ANC107" s="91"/>
      <c r="AND107" s="91"/>
      <c r="ANE107" s="91"/>
      <c r="ANF107" s="91"/>
      <c r="ANG107" s="91"/>
      <c r="ANH107" s="91"/>
      <c r="ANI107" s="91"/>
      <c r="ANJ107" s="91"/>
      <c r="ANK107" s="91"/>
      <c r="ANL107" s="91"/>
      <c r="ANM107" s="91"/>
      <c r="ANN107" s="91"/>
      <c r="ANO107" s="91"/>
      <c r="ANP107" s="91"/>
      <c r="ANQ107" s="91"/>
      <c r="ANR107" s="91"/>
      <c r="ANS107" s="91"/>
      <c r="ANT107" s="91"/>
      <c r="ANU107" s="91"/>
      <c r="ANV107" s="91"/>
      <c r="ANW107" s="91"/>
      <c r="ANX107" s="91"/>
      <c r="ANY107" s="91"/>
      <c r="ANZ107" s="91"/>
      <c r="AOA107" s="91"/>
      <c r="AOB107" s="91"/>
      <c r="AOC107" s="91"/>
      <c r="AOD107" s="91"/>
      <c r="AOE107" s="91"/>
      <c r="AOF107" s="91"/>
      <c r="AOG107" s="91"/>
      <c r="AOH107" s="91"/>
      <c r="AOI107" s="91"/>
      <c r="AOJ107" s="91"/>
      <c r="AOK107" s="91"/>
      <c r="AOL107" s="91"/>
      <c r="AOM107" s="91"/>
      <c r="AON107" s="91"/>
      <c r="AOO107" s="91"/>
      <c r="AOP107" s="91"/>
      <c r="AOQ107" s="91"/>
      <c r="AOR107" s="91"/>
      <c r="AOS107" s="91"/>
      <c r="AOT107" s="91"/>
      <c r="AOU107" s="91"/>
      <c r="AOV107" s="91"/>
      <c r="AOW107" s="91"/>
      <c r="AOX107" s="91"/>
      <c r="AOY107" s="91"/>
      <c r="AOZ107" s="91"/>
      <c r="APA107" s="91"/>
      <c r="APB107" s="91"/>
      <c r="APC107" s="91"/>
      <c r="APD107" s="91"/>
      <c r="APE107" s="91"/>
      <c r="APF107" s="91"/>
      <c r="APG107" s="91"/>
      <c r="APH107" s="91"/>
      <c r="API107" s="91"/>
      <c r="APJ107" s="91"/>
      <c r="APK107" s="91"/>
      <c r="APL107" s="91"/>
      <c r="APM107" s="91"/>
      <c r="APN107" s="91"/>
      <c r="APO107" s="91"/>
      <c r="APP107" s="91"/>
      <c r="APQ107" s="91"/>
      <c r="APR107" s="91"/>
      <c r="APS107" s="91"/>
      <c r="APT107" s="91"/>
      <c r="APU107" s="91"/>
      <c r="APV107" s="91"/>
      <c r="APW107" s="91"/>
      <c r="APX107" s="91"/>
      <c r="APY107" s="91"/>
      <c r="APZ107" s="91"/>
      <c r="AQA107" s="91"/>
      <c r="AQB107" s="91"/>
      <c r="AQC107" s="91"/>
      <c r="AQD107" s="91"/>
      <c r="AQE107" s="91"/>
      <c r="AQF107" s="91"/>
      <c r="AQG107" s="91"/>
      <c r="AQH107" s="91"/>
      <c r="AQI107" s="91"/>
      <c r="AQJ107" s="91"/>
      <c r="AQK107" s="91"/>
      <c r="AQL107" s="91"/>
      <c r="AQM107" s="91"/>
      <c r="AQN107" s="91"/>
      <c r="AQO107" s="91"/>
      <c r="AQP107" s="91"/>
      <c r="AQQ107" s="91"/>
      <c r="AQR107" s="91"/>
      <c r="AQS107" s="91"/>
      <c r="AQT107" s="91"/>
      <c r="AQU107" s="91"/>
      <c r="AQV107" s="91"/>
      <c r="AQW107" s="91"/>
      <c r="AQX107" s="91"/>
      <c r="AQY107" s="91"/>
      <c r="AQZ107" s="91"/>
      <c r="ARA107" s="91"/>
      <c r="ARB107" s="91"/>
      <c r="ARC107" s="91"/>
      <c r="ARD107" s="91"/>
      <c r="ARE107" s="91"/>
      <c r="ARF107" s="91"/>
      <c r="ARG107" s="91"/>
      <c r="ARH107" s="91"/>
      <c r="ARI107" s="91"/>
      <c r="ARJ107" s="91"/>
      <c r="ARK107" s="91"/>
      <c r="ARL107" s="91"/>
      <c r="ARM107" s="91"/>
      <c r="ARN107" s="91"/>
      <c r="ARO107" s="91"/>
      <c r="ARP107" s="91"/>
      <c r="ARQ107" s="91"/>
      <c r="ARR107" s="91"/>
      <c r="ARS107" s="91"/>
      <c r="ART107" s="91"/>
      <c r="ARU107" s="91"/>
      <c r="ARV107" s="91"/>
      <c r="ARW107" s="91"/>
      <c r="ARX107" s="91"/>
      <c r="ARY107" s="91"/>
      <c r="ARZ107" s="91"/>
      <c r="ASA107" s="91"/>
      <c r="ASB107" s="91"/>
      <c r="ASC107" s="91"/>
      <c r="ASD107" s="91"/>
      <c r="ASE107" s="91"/>
      <c r="ASF107" s="91"/>
      <c r="ASG107" s="91"/>
      <c r="ASH107" s="91"/>
      <c r="ASI107" s="91"/>
      <c r="ASJ107" s="91"/>
      <c r="ASK107" s="91"/>
      <c r="ASL107" s="91"/>
      <c r="ASM107" s="91"/>
      <c r="ASN107" s="91"/>
      <c r="ASO107" s="91"/>
      <c r="ASP107" s="91"/>
      <c r="ASQ107" s="91"/>
      <c r="ASR107" s="91"/>
    </row>
    <row r="108" spans="1:1188" ht="6" customHeight="1" x14ac:dyDescent="0.25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  <c r="AI108" s="100"/>
      <c r="AJ108" s="100"/>
      <c r="AK108" s="100"/>
      <c r="AL108" s="100"/>
      <c r="AM108" s="100"/>
      <c r="AN108" s="100"/>
      <c r="AO108" s="100"/>
      <c r="AP108" s="100"/>
      <c r="AQ108" s="100"/>
      <c r="AR108" s="100"/>
      <c r="AS108" s="100"/>
      <c r="AT108" s="100"/>
      <c r="AU108" s="100"/>
      <c r="AV108" s="100"/>
      <c r="AW108" s="100"/>
      <c r="AX108" s="100"/>
      <c r="AY108" s="100"/>
      <c r="AZ108" s="100"/>
      <c r="BA108" s="100"/>
      <c r="BB108" s="100"/>
      <c r="BC108" s="100"/>
      <c r="BD108" s="100"/>
      <c r="BE108" s="100"/>
      <c r="BF108" s="100"/>
      <c r="BG108" s="100"/>
      <c r="BH108" s="100"/>
      <c r="BI108" s="100"/>
      <c r="BJ108" s="100"/>
      <c r="BK108" s="100"/>
      <c r="BL108" s="100"/>
      <c r="BM108" s="100"/>
      <c r="BN108" s="100"/>
      <c r="BO108" s="100"/>
      <c r="BP108" s="100"/>
      <c r="BQ108" s="100"/>
      <c r="BR108" s="100"/>
      <c r="BS108" s="100"/>
      <c r="BT108" s="100"/>
      <c r="BU108" s="100"/>
      <c r="BV108" s="100"/>
      <c r="BW108" s="100"/>
      <c r="BX108" s="100"/>
      <c r="BY108" s="100"/>
      <c r="BZ108" s="100"/>
      <c r="CA108" s="100"/>
      <c r="CB108" s="100"/>
      <c r="CC108" s="100"/>
      <c r="CD108" s="100"/>
      <c r="CE108" s="100"/>
      <c r="CF108" s="100"/>
      <c r="CG108" s="100"/>
      <c r="CH108" s="100"/>
      <c r="CI108" s="100"/>
      <c r="CJ108" s="100"/>
      <c r="CK108" s="100"/>
      <c r="CL108" s="100"/>
      <c r="CM108" s="100"/>
      <c r="CN108" s="100"/>
      <c r="CO108" s="100"/>
      <c r="CP108" s="100"/>
      <c r="CQ108" s="100"/>
      <c r="CR108" s="100"/>
      <c r="CS108" s="100"/>
      <c r="CT108" s="100"/>
      <c r="CU108" s="100"/>
      <c r="CV108" s="100"/>
      <c r="CW108" s="100"/>
      <c r="CX108" s="100"/>
      <c r="CY108" s="100"/>
      <c r="CZ108" s="100"/>
      <c r="DA108" s="100"/>
      <c r="DB108" s="100"/>
      <c r="DC108" s="100"/>
      <c r="DD108" s="100"/>
      <c r="DE108" s="100"/>
      <c r="DF108" s="100"/>
      <c r="DG108" s="100"/>
      <c r="DH108" s="100"/>
      <c r="DI108" s="100"/>
      <c r="DJ108" s="100"/>
      <c r="DK108" s="100"/>
      <c r="DL108" s="100"/>
      <c r="DM108" s="100"/>
      <c r="DN108" s="100"/>
      <c r="DO108" s="100"/>
      <c r="DP108" s="100"/>
      <c r="DQ108" s="100"/>
      <c r="DR108" s="100"/>
      <c r="DS108" s="100"/>
      <c r="DT108" s="100"/>
      <c r="DU108" s="100"/>
      <c r="DV108" s="100"/>
      <c r="DW108" s="100"/>
      <c r="DX108" s="100"/>
      <c r="DY108" s="100"/>
      <c r="DZ108" s="100"/>
      <c r="EA108" s="100"/>
      <c r="EB108" s="100"/>
      <c r="EC108" s="100"/>
      <c r="ED108" s="100"/>
      <c r="EE108" s="100"/>
      <c r="EF108" s="100"/>
      <c r="EG108" s="100"/>
      <c r="EH108" s="100"/>
      <c r="EI108" s="100"/>
      <c r="EJ108" s="100"/>
      <c r="EK108" s="100"/>
      <c r="EL108" s="100"/>
      <c r="EM108" s="100"/>
      <c r="EN108" s="100"/>
      <c r="EO108" s="100"/>
      <c r="EP108" s="100"/>
      <c r="EQ108" s="100"/>
      <c r="ER108" s="100"/>
      <c r="ES108" s="100"/>
      <c r="ET108" s="100"/>
      <c r="EU108" s="100"/>
      <c r="EV108" s="100"/>
      <c r="EW108" s="100"/>
      <c r="EX108" s="100"/>
      <c r="EY108" s="100"/>
      <c r="EZ108" s="100"/>
      <c r="FA108" s="100"/>
      <c r="FB108" s="100"/>
      <c r="FC108" s="100"/>
      <c r="FD108" s="100"/>
      <c r="FE108" s="100"/>
      <c r="FF108" s="100"/>
      <c r="FG108" s="100"/>
      <c r="FH108" s="100"/>
      <c r="FI108" s="100"/>
      <c r="FJ108" s="100"/>
      <c r="FK108" s="100"/>
      <c r="FL108" s="100"/>
      <c r="FM108" s="100"/>
      <c r="FN108" s="100"/>
      <c r="FO108" s="100"/>
      <c r="FP108" s="100"/>
      <c r="FQ108" s="100"/>
      <c r="FR108" s="100"/>
      <c r="FS108" s="100"/>
      <c r="FT108" s="100"/>
      <c r="FU108" s="100"/>
      <c r="FV108" s="100"/>
      <c r="FW108" s="100"/>
      <c r="FX108" s="100"/>
      <c r="FY108" s="100"/>
      <c r="FZ108" s="100"/>
      <c r="GA108" s="100"/>
      <c r="GB108" s="100"/>
      <c r="GC108" s="100"/>
      <c r="GD108" s="100"/>
      <c r="GE108" s="100"/>
      <c r="GF108" s="100"/>
      <c r="GG108" s="100"/>
      <c r="GH108" s="100"/>
      <c r="GI108" s="100"/>
      <c r="GJ108" s="100"/>
      <c r="GK108" s="100"/>
      <c r="GL108" s="100"/>
      <c r="GM108" s="100"/>
      <c r="GN108" s="100"/>
      <c r="GO108" s="100"/>
      <c r="GP108" s="100"/>
      <c r="GQ108" s="100"/>
      <c r="GR108" s="100"/>
      <c r="GS108" s="100"/>
      <c r="GT108" s="100"/>
      <c r="GU108" s="100"/>
      <c r="GV108" s="100"/>
      <c r="GW108" s="100"/>
      <c r="GX108" s="100"/>
      <c r="GY108" s="100"/>
      <c r="GZ108" s="100"/>
      <c r="HA108" s="100"/>
      <c r="HB108" s="100"/>
      <c r="HC108" s="100"/>
      <c r="HD108" s="100"/>
      <c r="HE108" s="100"/>
      <c r="HF108" s="100"/>
      <c r="HG108" s="100"/>
      <c r="HH108" s="100"/>
      <c r="HI108" s="100"/>
      <c r="HJ108" s="100"/>
      <c r="HK108" s="100"/>
      <c r="HL108" s="100"/>
      <c r="HM108" s="100"/>
      <c r="HN108" s="100"/>
      <c r="HO108" s="100"/>
      <c r="HP108" s="100"/>
      <c r="HQ108" s="100"/>
      <c r="HR108" s="100"/>
      <c r="HS108" s="100"/>
      <c r="HT108" s="100"/>
      <c r="HU108" s="100"/>
      <c r="HV108" s="100"/>
      <c r="HW108" s="100"/>
      <c r="HX108" s="100"/>
      <c r="HY108" s="100"/>
      <c r="HZ108" s="100"/>
      <c r="IA108" s="100"/>
      <c r="IB108" s="100"/>
      <c r="IC108" s="100"/>
      <c r="ID108" s="100"/>
      <c r="IE108" s="100"/>
      <c r="IF108" s="100"/>
      <c r="IG108" s="100"/>
      <c r="IH108" s="100"/>
      <c r="II108" s="100"/>
      <c r="IJ108" s="100"/>
      <c r="IK108" s="100"/>
      <c r="IL108" s="100"/>
      <c r="IM108" s="100"/>
      <c r="IN108" s="100"/>
      <c r="IO108" s="100"/>
      <c r="IP108" s="100"/>
      <c r="IQ108" s="100"/>
      <c r="IR108" s="100"/>
      <c r="IS108" s="100"/>
      <c r="IT108" s="100"/>
      <c r="IU108" s="100"/>
      <c r="IV108" s="100"/>
      <c r="IW108" s="100"/>
      <c r="IX108" s="100"/>
      <c r="IY108" s="100"/>
      <c r="IZ108" s="100"/>
      <c r="JA108" s="100"/>
      <c r="JB108" s="100"/>
      <c r="JC108" s="100"/>
      <c r="JD108" s="100"/>
      <c r="JE108" s="100"/>
      <c r="JF108" s="100"/>
      <c r="JG108" s="100"/>
      <c r="JH108" s="100"/>
      <c r="JI108" s="100"/>
      <c r="JJ108" s="100"/>
      <c r="JK108" s="100"/>
      <c r="JL108" s="100"/>
      <c r="JM108" s="100"/>
      <c r="JN108" s="100"/>
      <c r="JO108" s="100"/>
      <c r="JP108" s="100"/>
      <c r="JQ108" s="100"/>
      <c r="JR108" s="100"/>
      <c r="JS108" s="100"/>
      <c r="JT108" s="100"/>
      <c r="JU108" s="100"/>
      <c r="JV108" s="100"/>
      <c r="JW108" s="100"/>
      <c r="JX108" s="100"/>
      <c r="JY108" s="100"/>
      <c r="JZ108" s="100"/>
      <c r="KA108" s="100"/>
      <c r="KB108" s="100"/>
      <c r="KC108" s="100"/>
      <c r="KD108" s="100"/>
      <c r="KE108" s="100"/>
      <c r="KF108" s="100"/>
      <c r="KG108" s="100"/>
      <c r="KH108" s="100"/>
      <c r="KI108" s="100"/>
      <c r="KJ108" s="100"/>
      <c r="KK108" s="100"/>
      <c r="KL108" s="100"/>
      <c r="KM108" s="100"/>
      <c r="KN108" s="100"/>
      <c r="KO108" s="100"/>
      <c r="KP108" s="100"/>
      <c r="KQ108" s="100"/>
      <c r="KR108" s="100"/>
      <c r="KS108" s="100"/>
      <c r="KT108" s="100"/>
      <c r="KU108" s="100"/>
      <c r="KV108" s="100"/>
      <c r="KW108" s="100"/>
      <c r="KX108" s="100"/>
      <c r="KY108" s="100"/>
      <c r="KZ108" s="100"/>
      <c r="LA108" s="100"/>
      <c r="LB108" s="100"/>
      <c r="LC108" s="100"/>
      <c r="LD108" s="100"/>
      <c r="LE108" s="100"/>
      <c r="LF108" s="100"/>
      <c r="LG108" s="100"/>
      <c r="LH108" s="100"/>
      <c r="LI108" s="100"/>
      <c r="LJ108" s="100"/>
      <c r="LK108" s="100"/>
      <c r="LL108" s="100"/>
      <c r="LM108" s="100"/>
      <c r="LN108" s="100"/>
      <c r="LO108" s="100"/>
      <c r="LP108" s="100"/>
      <c r="LQ108" s="100"/>
      <c r="LR108" s="100"/>
      <c r="LS108" s="100"/>
      <c r="LT108" s="100"/>
      <c r="LU108" s="100"/>
      <c r="LV108" s="100"/>
      <c r="LW108" s="100"/>
      <c r="LX108" s="100"/>
      <c r="LY108" s="100"/>
      <c r="LZ108" s="100"/>
      <c r="MA108" s="100"/>
      <c r="MB108" s="100"/>
      <c r="MC108" s="100"/>
      <c r="MD108" s="100"/>
      <c r="ME108" s="100"/>
      <c r="MF108" s="100"/>
      <c r="MG108" s="100"/>
      <c r="MH108" s="100"/>
      <c r="MI108" s="100"/>
      <c r="MJ108" s="100"/>
      <c r="MK108" s="100"/>
      <c r="ML108" s="100"/>
      <c r="MM108" s="100"/>
      <c r="MN108" s="100"/>
      <c r="MO108" s="100"/>
      <c r="MP108" s="100"/>
      <c r="MQ108" s="100"/>
      <c r="MR108" s="100"/>
      <c r="MS108" s="100"/>
      <c r="MT108" s="100"/>
      <c r="MU108" s="100"/>
      <c r="MV108" s="100"/>
      <c r="MW108" s="100"/>
      <c r="MX108" s="100"/>
      <c r="MY108" s="100"/>
      <c r="MZ108" s="100"/>
      <c r="NA108" s="100"/>
      <c r="NB108" s="100"/>
      <c r="NC108" s="100"/>
      <c r="ND108" s="100"/>
      <c r="NE108" s="100"/>
      <c r="NF108" s="100"/>
      <c r="NG108" s="100"/>
      <c r="NH108" s="100"/>
      <c r="NI108" s="100"/>
      <c r="NJ108" s="100"/>
      <c r="NK108" s="100"/>
      <c r="NL108" s="100"/>
      <c r="NM108" s="100"/>
      <c r="NN108" s="100"/>
      <c r="NO108" s="100"/>
      <c r="NP108" s="100"/>
      <c r="NQ108" s="100"/>
      <c r="NR108" s="100"/>
      <c r="NS108" s="100"/>
      <c r="NT108" s="100"/>
      <c r="NU108" s="100"/>
      <c r="NV108" s="100"/>
      <c r="NW108" s="100"/>
      <c r="NX108" s="100"/>
      <c r="NY108" s="100"/>
      <c r="NZ108" s="100"/>
      <c r="OA108" s="100"/>
      <c r="OB108" s="100"/>
      <c r="OC108" s="100"/>
      <c r="OD108" s="100"/>
      <c r="OE108" s="100"/>
      <c r="OF108" s="100"/>
      <c r="OG108" s="100"/>
      <c r="OH108" s="100"/>
      <c r="OI108" s="100"/>
      <c r="OJ108" s="100"/>
      <c r="OK108" s="100"/>
      <c r="OL108" s="100"/>
      <c r="OM108" s="100"/>
      <c r="ON108" s="100"/>
      <c r="OO108" s="100"/>
      <c r="OP108" s="100"/>
      <c r="OQ108" s="100"/>
      <c r="OR108" s="100"/>
      <c r="OS108" s="100"/>
      <c r="OT108" s="100"/>
      <c r="OU108" s="100"/>
      <c r="OV108" s="100"/>
      <c r="OW108" s="100"/>
      <c r="OX108" s="100"/>
      <c r="OY108" s="100"/>
      <c r="OZ108" s="100"/>
      <c r="PA108" s="100"/>
      <c r="PB108" s="100"/>
      <c r="PC108" s="100"/>
      <c r="PD108" s="100"/>
      <c r="PE108" s="100"/>
      <c r="PF108" s="100"/>
      <c r="PG108" s="100"/>
      <c r="PH108" s="100"/>
      <c r="PI108" s="100"/>
      <c r="PJ108" s="100"/>
      <c r="PK108" s="100"/>
      <c r="PL108" s="100"/>
      <c r="PM108" s="100"/>
      <c r="PN108" s="100"/>
      <c r="PO108" s="100"/>
      <c r="PP108" s="100"/>
      <c r="PQ108" s="100"/>
      <c r="PR108" s="100"/>
      <c r="PS108" s="100"/>
      <c r="PT108" s="100"/>
      <c r="PU108" s="100"/>
      <c r="PV108" s="100"/>
      <c r="PW108" s="100"/>
      <c r="PX108" s="100"/>
      <c r="PY108" s="100"/>
      <c r="PZ108" s="100"/>
      <c r="QA108" s="100"/>
      <c r="QB108" s="100"/>
      <c r="QC108" s="100"/>
      <c r="QD108" s="100"/>
      <c r="QE108" s="100"/>
      <c r="QF108" s="100"/>
      <c r="QG108" s="100"/>
      <c r="QH108" s="100"/>
      <c r="QI108" s="100"/>
      <c r="QJ108" s="100"/>
      <c r="QK108" s="100"/>
      <c r="QL108" s="100"/>
      <c r="QM108" s="100"/>
      <c r="QN108" s="100"/>
      <c r="QO108" s="100"/>
      <c r="QP108" s="100"/>
      <c r="QQ108" s="100"/>
      <c r="QR108" s="100"/>
      <c r="QS108" s="100"/>
      <c r="QT108" s="100"/>
      <c r="QU108" s="100"/>
      <c r="QV108" s="100"/>
      <c r="QW108" s="100"/>
      <c r="QX108" s="100"/>
      <c r="QY108" s="100"/>
      <c r="QZ108" s="100"/>
      <c r="RA108" s="100"/>
      <c r="RB108" s="100"/>
      <c r="RC108" s="100"/>
      <c r="RD108" s="100"/>
      <c r="RE108" s="100"/>
      <c r="RF108" s="100"/>
      <c r="RG108" s="100"/>
      <c r="RH108" s="100"/>
      <c r="RI108" s="100"/>
      <c r="RJ108" s="100"/>
      <c r="RK108" s="100"/>
      <c r="RL108" s="100"/>
      <c r="RM108" s="100"/>
      <c r="RN108" s="100"/>
      <c r="RO108" s="100"/>
      <c r="RP108" s="100"/>
      <c r="RQ108" s="100"/>
      <c r="RR108" s="100"/>
      <c r="RS108" s="100"/>
      <c r="RT108" s="100"/>
      <c r="RU108" s="100"/>
      <c r="RV108" s="100"/>
      <c r="RW108" s="100"/>
      <c r="RX108" s="100"/>
      <c r="RY108" s="100"/>
      <c r="RZ108" s="100"/>
      <c r="SA108" s="100"/>
      <c r="SB108" s="100"/>
      <c r="SC108" s="100"/>
      <c r="SD108" s="100"/>
      <c r="SE108" s="100"/>
      <c r="SF108" s="100"/>
      <c r="SG108" s="100"/>
      <c r="SH108" s="100"/>
      <c r="SI108" s="100"/>
      <c r="SJ108" s="100"/>
      <c r="SK108" s="100"/>
      <c r="SL108" s="100"/>
      <c r="SM108" s="100"/>
      <c r="SN108" s="100"/>
      <c r="SO108" s="100"/>
      <c r="SP108" s="100"/>
      <c r="SQ108" s="100"/>
      <c r="SR108" s="100"/>
      <c r="SS108" s="100"/>
      <c r="ST108" s="100"/>
      <c r="SU108" s="100"/>
      <c r="SV108" s="100"/>
      <c r="SW108" s="100"/>
      <c r="SX108" s="100"/>
      <c r="SY108" s="100"/>
      <c r="SZ108" s="100"/>
      <c r="TA108" s="100"/>
      <c r="TB108" s="100"/>
      <c r="TC108" s="100"/>
      <c r="TD108" s="100"/>
      <c r="TE108" s="100"/>
      <c r="TF108" s="100"/>
      <c r="TG108" s="100"/>
      <c r="TH108" s="100"/>
      <c r="TI108" s="100"/>
      <c r="TJ108" s="100"/>
      <c r="TK108" s="100"/>
      <c r="TL108" s="100"/>
      <c r="TM108" s="100"/>
      <c r="TN108" s="100"/>
      <c r="TO108" s="100"/>
      <c r="TP108" s="100"/>
      <c r="TQ108" s="100"/>
      <c r="TR108" s="100"/>
      <c r="TS108" s="100"/>
      <c r="TT108" s="100"/>
      <c r="TU108" s="100"/>
      <c r="TV108" s="100"/>
      <c r="TW108" s="100"/>
      <c r="TX108" s="100"/>
      <c r="TY108" s="100"/>
      <c r="TZ108" s="100"/>
      <c r="UA108" s="100"/>
      <c r="UB108" s="100"/>
      <c r="UC108" s="100"/>
      <c r="UD108" s="100"/>
      <c r="UE108" s="100"/>
      <c r="UF108" s="100"/>
      <c r="UG108" s="100"/>
      <c r="UH108" s="100"/>
      <c r="UI108" s="100"/>
      <c r="UJ108" s="100"/>
      <c r="UK108" s="100"/>
      <c r="UL108" s="100"/>
      <c r="UM108" s="100"/>
      <c r="UN108" s="100"/>
      <c r="UO108" s="100"/>
      <c r="UP108" s="100"/>
      <c r="UQ108" s="100"/>
      <c r="UR108" s="100"/>
      <c r="US108" s="100"/>
      <c r="UT108" s="100"/>
      <c r="UU108" s="100"/>
      <c r="UV108" s="100"/>
      <c r="UW108" s="100"/>
      <c r="UX108" s="100"/>
      <c r="UY108" s="100"/>
      <c r="UZ108" s="100"/>
      <c r="VA108" s="100"/>
      <c r="VB108" s="100"/>
      <c r="VC108" s="100"/>
      <c r="VD108" s="100"/>
      <c r="VE108" s="100"/>
      <c r="VF108" s="100"/>
      <c r="VG108" s="100"/>
      <c r="VH108" s="100"/>
      <c r="VI108" s="100"/>
      <c r="VJ108" s="100"/>
      <c r="VK108" s="100"/>
      <c r="VL108" s="100"/>
      <c r="VM108" s="100"/>
      <c r="VN108" s="100"/>
      <c r="VO108" s="100"/>
      <c r="VP108" s="100"/>
      <c r="VQ108" s="100"/>
      <c r="VR108" s="100"/>
      <c r="VS108" s="100"/>
      <c r="VT108" s="100"/>
      <c r="VU108" s="100"/>
      <c r="VV108" s="100"/>
      <c r="VW108" s="100"/>
      <c r="VX108" s="100"/>
      <c r="VY108" s="100"/>
      <c r="VZ108" s="100"/>
      <c r="WA108" s="100"/>
      <c r="WB108" s="100"/>
      <c r="WC108" s="100"/>
      <c r="WD108" s="100"/>
      <c r="WE108" s="100"/>
      <c r="WF108" s="100"/>
      <c r="WG108" s="100"/>
      <c r="WH108" s="100"/>
      <c r="WI108" s="100"/>
      <c r="WJ108" s="100"/>
      <c r="WK108" s="100"/>
      <c r="WL108" s="100"/>
      <c r="WM108" s="100"/>
      <c r="WN108" s="100"/>
      <c r="WO108" s="100"/>
      <c r="WP108" s="100"/>
      <c r="WQ108" s="100"/>
      <c r="WR108" s="100"/>
      <c r="WS108" s="100"/>
      <c r="WT108" s="100"/>
      <c r="WU108" s="100"/>
      <c r="WV108" s="100"/>
      <c r="WW108" s="100"/>
      <c r="WX108" s="100"/>
      <c r="WY108" s="100"/>
      <c r="WZ108" s="100"/>
      <c r="XA108" s="100"/>
      <c r="XB108" s="100"/>
      <c r="XC108" s="100"/>
      <c r="XD108" s="100"/>
      <c r="XE108" s="100"/>
      <c r="XF108" s="100"/>
      <c r="XG108" s="100"/>
      <c r="XH108" s="100"/>
      <c r="XI108" s="100"/>
      <c r="XJ108" s="100"/>
      <c r="XK108" s="100"/>
      <c r="XL108" s="100"/>
      <c r="XM108" s="100"/>
      <c r="XN108" s="100"/>
      <c r="XO108" s="100"/>
      <c r="XP108" s="100"/>
      <c r="XQ108" s="100"/>
      <c r="XR108" s="100"/>
      <c r="XS108" s="100"/>
      <c r="XT108" s="100"/>
      <c r="XU108" s="100"/>
      <c r="XV108" s="100"/>
      <c r="XW108" s="100"/>
      <c r="XX108" s="100"/>
      <c r="XY108" s="100"/>
      <c r="XZ108" s="100"/>
      <c r="YA108" s="100"/>
      <c r="YB108" s="100"/>
      <c r="YC108" s="100"/>
      <c r="YD108" s="100"/>
      <c r="YE108" s="100"/>
      <c r="YF108" s="100"/>
      <c r="YG108" s="100"/>
      <c r="YH108" s="100"/>
      <c r="YI108" s="100"/>
      <c r="YJ108" s="100"/>
      <c r="YK108" s="100"/>
      <c r="YL108" s="100"/>
      <c r="YM108" s="100"/>
      <c r="YN108" s="100"/>
      <c r="YO108" s="100"/>
      <c r="YP108" s="100"/>
      <c r="YQ108" s="100"/>
      <c r="YR108" s="100"/>
      <c r="YS108" s="100"/>
      <c r="YT108" s="100"/>
      <c r="YU108" s="100"/>
      <c r="YV108" s="100"/>
      <c r="YW108" s="100"/>
      <c r="YX108" s="100"/>
      <c r="YY108" s="100"/>
      <c r="YZ108" s="100"/>
      <c r="ZA108" s="100"/>
      <c r="ZB108" s="100"/>
      <c r="ZC108" s="100"/>
      <c r="ZD108" s="100"/>
      <c r="ZE108" s="100"/>
      <c r="ZF108" s="100"/>
      <c r="ZG108" s="100"/>
      <c r="ZH108" s="100"/>
      <c r="ZI108" s="100"/>
      <c r="ZJ108" s="100"/>
      <c r="ZK108" s="100"/>
      <c r="ZL108" s="100"/>
      <c r="ZM108" s="100"/>
      <c r="ZN108" s="100"/>
      <c r="ZO108" s="100"/>
      <c r="ZP108" s="100"/>
      <c r="ZQ108" s="100"/>
      <c r="ZR108" s="100"/>
      <c r="ZS108" s="100"/>
      <c r="ZT108" s="100"/>
      <c r="ZU108" s="100"/>
      <c r="ZV108" s="100"/>
      <c r="ZW108" s="100"/>
      <c r="ZX108" s="100"/>
      <c r="ZY108" s="100"/>
      <c r="ZZ108" s="100"/>
      <c r="AAA108" s="100"/>
      <c r="AAB108" s="100"/>
      <c r="AAC108" s="100"/>
      <c r="AAD108" s="100"/>
      <c r="AAE108" s="100"/>
      <c r="AAF108" s="100"/>
      <c r="AAG108" s="100"/>
      <c r="AAH108" s="100"/>
      <c r="AAI108" s="100"/>
      <c r="AAJ108" s="100"/>
      <c r="AAK108" s="100"/>
      <c r="AAL108" s="100"/>
      <c r="AAM108" s="100"/>
      <c r="AAN108" s="100"/>
      <c r="AAO108" s="100"/>
      <c r="AAP108" s="100"/>
      <c r="AAQ108" s="100"/>
      <c r="AAR108" s="100"/>
      <c r="AAS108" s="100"/>
      <c r="AAT108" s="100"/>
      <c r="AAU108" s="100"/>
      <c r="AAV108" s="100"/>
      <c r="AAW108" s="100"/>
      <c r="AAX108" s="100"/>
      <c r="AAY108" s="100"/>
      <c r="AAZ108" s="100"/>
      <c r="ABA108" s="100"/>
      <c r="ABB108" s="100"/>
      <c r="ABC108" s="100"/>
      <c r="ABD108" s="100"/>
      <c r="ABE108" s="100"/>
      <c r="ABF108" s="100"/>
      <c r="ABG108" s="100"/>
      <c r="ABH108" s="100"/>
      <c r="ABI108" s="100"/>
      <c r="ABJ108" s="100"/>
      <c r="ABK108" s="100"/>
      <c r="ABL108" s="100"/>
      <c r="ABM108" s="100"/>
      <c r="ABN108" s="100"/>
      <c r="ABO108" s="100"/>
      <c r="ABP108" s="100"/>
      <c r="ABQ108" s="100"/>
      <c r="ABR108" s="100"/>
      <c r="ABS108" s="100"/>
      <c r="ABT108" s="100"/>
      <c r="ABU108" s="100"/>
      <c r="ABV108" s="100"/>
      <c r="ABW108" s="100"/>
      <c r="ABX108" s="100"/>
      <c r="ABY108" s="100"/>
      <c r="ABZ108" s="100"/>
      <c r="ACA108" s="100"/>
      <c r="ACB108" s="100"/>
      <c r="ACC108" s="100"/>
      <c r="ACD108" s="100"/>
      <c r="ACE108" s="100"/>
      <c r="ACF108" s="100"/>
      <c r="ACG108" s="100"/>
      <c r="ACH108" s="100"/>
      <c r="ACI108" s="100"/>
      <c r="ACJ108" s="100"/>
      <c r="ACK108" s="100"/>
      <c r="ACL108" s="100"/>
      <c r="ACM108" s="100"/>
      <c r="ACN108" s="100"/>
      <c r="ACO108" s="100"/>
      <c r="ACP108" s="100"/>
      <c r="ACQ108" s="100"/>
      <c r="ACR108" s="100"/>
      <c r="ACS108" s="100"/>
      <c r="ACT108" s="100"/>
      <c r="ACU108" s="100"/>
      <c r="ACV108" s="100"/>
      <c r="ACW108" s="100"/>
      <c r="ACX108" s="100"/>
      <c r="ACY108" s="100"/>
      <c r="ACZ108" s="100"/>
      <c r="ADA108" s="100"/>
      <c r="ADB108" s="100"/>
      <c r="ADC108" s="100"/>
      <c r="ADD108" s="100"/>
      <c r="ADE108" s="100"/>
      <c r="ADF108" s="100"/>
      <c r="ADG108" s="100"/>
      <c r="ADH108" s="100"/>
      <c r="ADI108" s="100"/>
      <c r="ADJ108" s="100"/>
      <c r="ADK108" s="100"/>
      <c r="ADL108" s="100"/>
      <c r="ADM108" s="100"/>
      <c r="ADN108" s="100"/>
      <c r="ADO108" s="100"/>
      <c r="ADP108" s="100"/>
      <c r="ADQ108" s="100"/>
      <c r="ADR108" s="100"/>
      <c r="ADS108" s="100"/>
      <c r="ADT108" s="100"/>
      <c r="ADU108" s="100"/>
      <c r="ADV108" s="100"/>
      <c r="ADW108" s="100"/>
      <c r="ADX108" s="100"/>
      <c r="ADY108" s="100"/>
      <c r="ADZ108" s="124" t="s">
        <v>56</v>
      </c>
      <c r="AEA108" s="101" t="s">
        <v>25</v>
      </c>
      <c r="AEB108" s="101"/>
      <c r="AEC108" s="145">
        <v>74</v>
      </c>
      <c r="AED108" s="144">
        <f t="shared" si="47"/>
        <v>103</v>
      </c>
      <c r="AEE108" s="124" t="s">
        <v>56</v>
      </c>
      <c r="AEF108" s="142" t="str">
        <f>AEA107</f>
        <v>Time</v>
      </c>
      <c r="AEG108" s="91"/>
      <c r="AEH108" s="91"/>
      <c r="AEI108" s="91"/>
      <c r="AEJ108" s="91"/>
      <c r="AEK108" s="91"/>
      <c r="AEL108" s="91"/>
      <c r="AEM108" s="91"/>
      <c r="AEN108" s="91"/>
      <c r="AEO108" s="91"/>
      <c r="AEP108" s="91"/>
      <c r="AEQ108" s="91"/>
      <c r="AER108" s="91"/>
      <c r="AES108" s="91"/>
      <c r="AET108" s="91"/>
      <c r="AEU108" s="91"/>
      <c r="AEV108" s="91"/>
      <c r="AEW108" s="91"/>
      <c r="AEX108" s="91"/>
      <c r="AEY108" s="91"/>
      <c r="AEZ108" s="91"/>
      <c r="AFA108" s="91"/>
      <c r="AFB108" s="146"/>
      <c r="AFC108" s="146"/>
      <c r="AFD108" s="146"/>
      <c r="AFE108" s="146"/>
      <c r="AFF108" s="146"/>
      <c r="AFG108" s="146"/>
      <c r="AFH108" s="146"/>
      <c r="AFI108" s="146"/>
      <c r="AFJ108" s="146"/>
      <c r="AFK108" s="146"/>
      <c r="AFL108" s="146"/>
      <c r="AFM108" s="146"/>
      <c r="AFN108" s="146"/>
      <c r="AFO108" s="146"/>
      <c r="AFP108" s="146"/>
      <c r="AFQ108" s="146"/>
      <c r="AFR108" s="146"/>
      <c r="AFS108" s="146"/>
      <c r="AFT108" s="146"/>
      <c r="AFU108" s="146"/>
      <c r="AFV108" s="146"/>
      <c r="AFW108" s="146"/>
      <c r="AFX108" s="146"/>
      <c r="AFY108" s="146"/>
      <c r="AFZ108" s="146"/>
      <c r="AGA108" s="146"/>
      <c r="AGB108" s="91"/>
      <c r="AGC108" s="91"/>
      <c r="AGD108" s="91"/>
      <c r="AGE108" s="91"/>
      <c r="AGF108" s="91"/>
      <c r="AGG108" s="91"/>
      <c r="AGH108" s="91"/>
      <c r="AGI108" s="91"/>
      <c r="AGJ108" s="91"/>
      <c r="AGK108" s="91"/>
      <c r="AGL108" s="91"/>
      <c r="AGM108" s="91"/>
      <c r="AGN108" s="91"/>
      <c r="AGO108" s="91"/>
      <c r="AGP108" s="91"/>
      <c r="AGQ108" s="91"/>
      <c r="AGR108" s="91"/>
      <c r="AGS108" s="91"/>
      <c r="AGT108" s="91"/>
      <c r="AGU108" s="91"/>
      <c r="AGV108" s="91"/>
      <c r="AGW108" s="91"/>
      <c r="AGX108" s="91"/>
      <c r="AGY108" s="91"/>
      <c r="AGZ108" s="91"/>
      <c r="AHA108" s="91"/>
      <c r="AHB108" s="91"/>
      <c r="AHC108" s="91"/>
      <c r="AHD108" s="91"/>
      <c r="AHE108" s="91"/>
      <c r="AHF108" s="91"/>
      <c r="AHG108" s="91"/>
      <c r="AHH108" s="91"/>
      <c r="AHI108" s="91"/>
      <c r="AHJ108" s="91"/>
      <c r="AHK108" s="91"/>
      <c r="AHL108" s="91"/>
      <c r="AHM108" s="91"/>
      <c r="AHN108" s="91"/>
      <c r="AHO108" s="91"/>
      <c r="AHP108" s="91"/>
      <c r="AHQ108" s="91"/>
      <c r="AHR108" s="91"/>
      <c r="AHS108" s="91"/>
      <c r="AHT108" s="91"/>
      <c r="AHU108" s="91"/>
      <c r="AHV108" s="91"/>
      <c r="AHW108" s="91"/>
      <c r="AHX108" s="91"/>
      <c r="AHY108" s="91"/>
      <c r="AHZ108" s="91"/>
      <c r="AIA108" s="91"/>
      <c r="AIB108" s="91"/>
      <c r="AIC108" s="91"/>
      <c r="AID108" s="91"/>
      <c r="AIE108" s="91"/>
      <c r="AIF108" s="91"/>
      <c r="AIG108" s="91"/>
      <c r="AIH108" s="91"/>
      <c r="AII108" s="91"/>
      <c r="AIJ108" s="91"/>
      <c r="AIK108" s="91"/>
      <c r="AIL108" s="91"/>
      <c r="AIM108" s="91"/>
      <c r="AIN108" s="91"/>
      <c r="AIO108" s="91"/>
      <c r="AIP108" s="91"/>
      <c r="AIQ108" s="91"/>
      <c r="AIR108" s="91"/>
      <c r="AIS108" s="91"/>
      <c r="AIT108" s="91"/>
      <c r="AIU108" s="91"/>
      <c r="AIV108" s="91"/>
      <c r="AIW108" s="91"/>
      <c r="AIX108" s="91"/>
      <c r="AIY108" s="91"/>
      <c r="AIZ108" s="91"/>
      <c r="AJA108" s="91"/>
      <c r="AJB108" s="91"/>
      <c r="AJC108" s="91"/>
      <c r="AJD108" s="91"/>
      <c r="AJE108" s="91"/>
      <c r="AJF108" s="91"/>
      <c r="AJG108" s="91"/>
      <c r="AJH108" s="91"/>
      <c r="AJI108" s="91"/>
      <c r="AJJ108" s="91"/>
      <c r="AJK108" s="91"/>
      <c r="AJL108" s="91"/>
      <c r="AJM108" s="91"/>
      <c r="AJN108" s="91"/>
      <c r="AJO108" s="91"/>
      <c r="AJP108" s="91"/>
      <c r="AJQ108" s="91"/>
      <c r="AJR108" s="91"/>
      <c r="AJS108" s="91"/>
      <c r="AJT108" s="91"/>
      <c r="AJU108" s="91"/>
      <c r="AJV108" s="91"/>
      <c r="AJW108" s="91"/>
      <c r="AJX108" s="91"/>
      <c r="AJY108" s="91"/>
      <c r="AJZ108" s="91"/>
      <c r="AKA108" s="91"/>
      <c r="AKB108" s="91"/>
      <c r="AKC108" s="91"/>
      <c r="AKD108" s="91"/>
      <c r="AKE108" s="91"/>
      <c r="AKF108" s="91"/>
      <c r="AKG108" s="91"/>
      <c r="AKH108" s="91"/>
      <c r="AKI108" s="91"/>
      <c r="AKJ108" s="91"/>
      <c r="AKK108" s="91"/>
      <c r="AKL108" s="91"/>
      <c r="AKM108" s="91"/>
      <c r="AKN108" s="91"/>
      <c r="AKO108" s="91"/>
      <c r="AKP108" s="91"/>
      <c r="AKQ108" s="91"/>
      <c r="AKR108" s="91"/>
      <c r="AKS108" s="91"/>
      <c r="AKT108" s="91"/>
      <c r="AKU108" s="91"/>
      <c r="AKV108" s="91"/>
      <c r="AKW108" s="91"/>
      <c r="AKX108" s="91"/>
      <c r="AKY108" s="91"/>
      <c r="AKZ108" s="91"/>
      <c r="ALA108" s="91"/>
      <c r="ALB108" s="91"/>
      <c r="ALC108" s="91"/>
      <c r="ALD108" s="91"/>
      <c r="ALE108" s="91"/>
      <c r="ALF108" s="91"/>
      <c r="ALG108" s="91"/>
      <c r="ALH108" s="91"/>
      <c r="ALI108" s="91"/>
      <c r="ALJ108" s="91"/>
      <c r="ALK108" s="91"/>
      <c r="ALL108" s="91"/>
      <c r="ALM108" s="91"/>
      <c r="ALN108" s="91"/>
      <c r="ALO108" s="91"/>
      <c r="ALP108" s="91"/>
      <c r="ALQ108" s="91"/>
      <c r="ALR108" s="91"/>
      <c r="ALS108" s="91"/>
      <c r="ALT108" s="91"/>
      <c r="ALU108" s="91"/>
      <c r="ALV108" s="91"/>
      <c r="ALW108" s="91"/>
      <c r="ALX108" s="91"/>
      <c r="ALY108" s="91"/>
      <c r="ALZ108" s="91"/>
      <c r="AMA108" s="91"/>
      <c r="AMB108" s="91"/>
      <c r="AMC108" s="91"/>
      <c r="AMD108" s="91"/>
      <c r="AME108" s="91"/>
      <c r="AMF108" s="91"/>
      <c r="AMG108" s="91"/>
      <c r="AMH108" s="91"/>
      <c r="AMI108" s="91"/>
      <c r="AMJ108" s="91"/>
      <c r="AMK108" s="91"/>
      <c r="AML108" s="91"/>
      <c r="AMM108" s="91"/>
      <c r="AMN108" s="91"/>
      <c r="AMO108" s="91"/>
      <c r="AMP108" s="91"/>
      <c r="AMQ108" s="91"/>
      <c r="AMR108" s="91"/>
      <c r="AMS108" s="91"/>
      <c r="AMT108" s="91"/>
      <c r="AMU108" s="91"/>
      <c r="AMV108" s="91"/>
      <c r="AMW108" s="91"/>
      <c r="AMX108" s="91"/>
      <c r="AMY108" s="91"/>
      <c r="AMZ108" s="91"/>
      <c r="ANA108" s="91"/>
      <c r="ANB108" s="91"/>
      <c r="ANC108" s="91"/>
      <c r="AND108" s="91"/>
      <c r="ANE108" s="91"/>
      <c r="ANF108" s="91"/>
      <c r="ANG108" s="91"/>
      <c r="ANH108" s="91"/>
      <c r="ANI108" s="91"/>
      <c r="ANJ108" s="91"/>
      <c r="ANK108" s="91"/>
      <c r="ANL108" s="91"/>
      <c r="ANM108" s="91"/>
      <c r="ANN108" s="91"/>
      <c r="ANO108" s="91"/>
      <c r="ANP108" s="91"/>
      <c r="ANQ108" s="91"/>
      <c r="ANR108" s="91"/>
      <c r="ANS108" s="91"/>
      <c r="ANT108" s="91"/>
      <c r="ANU108" s="91"/>
      <c r="ANV108" s="91"/>
      <c r="ANW108" s="91"/>
      <c r="ANX108" s="91"/>
      <c r="ANY108" s="91"/>
      <c r="ANZ108" s="91"/>
      <c r="AOA108" s="91"/>
      <c r="AOB108" s="91"/>
      <c r="AOC108" s="91"/>
      <c r="AOD108" s="91"/>
      <c r="AOE108" s="91"/>
      <c r="AOF108" s="91"/>
      <c r="AOG108" s="91"/>
      <c r="AOH108" s="91"/>
      <c r="AOI108" s="91"/>
      <c r="AOJ108" s="91"/>
      <c r="AOK108" s="91"/>
      <c r="AOL108" s="91"/>
      <c r="AOM108" s="91"/>
      <c r="AON108" s="91"/>
      <c r="AOO108" s="91"/>
      <c r="AOP108" s="91"/>
      <c r="AOQ108" s="91"/>
      <c r="AOR108" s="91"/>
      <c r="AOS108" s="91"/>
      <c r="AOT108" s="91"/>
      <c r="AOU108" s="91"/>
      <c r="AOV108" s="91"/>
      <c r="AOW108" s="91"/>
      <c r="AOX108" s="91"/>
      <c r="AOY108" s="91"/>
      <c r="AOZ108" s="91"/>
      <c r="APA108" s="91"/>
      <c r="APB108" s="91"/>
      <c r="APC108" s="91"/>
      <c r="APD108" s="91"/>
      <c r="APE108" s="91"/>
      <c r="APF108" s="91"/>
      <c r="APG108" s="91"/>
      <c r="APH108" s="91"/>
      <c r="API108" s="91"/>
      <c r="APJ108" s="91"/>
      <c r="APK108" s="91"/>
      <c r="APL108" s="91"/>
      <c r="APM108" s="91"/>
      <c r="APN108" s="91"/>
      <c r="APO108" s="91"/>
      <c r="APP108" s="91"/>
      <c r="APQ108" s="91"/>
      <c r="APR108" s="91"/>
      <c r="APS108" s="91"/>
      <c r="APT108" s="91"/>
      <c r="APU108" s="91"/>
      <c r="APV108" s="91"/>
      <c r="APW108" s="91"/>
      <c r="APX108" s="91"/>
      <c r="APY108" s="91"/>
      <c r="APZ108" s="91"/>
      <c r="AQA108" s="91"/>
      <c r="AQB108" s="91"/>
      <c r="AQC108" s="91"/>
      <c r="AQD108" s="91"/>
      <c r="AQE108" s="91"/>
      <c r="AQF108" s="91"/>
      <c r="AQG108" s="91"/>
      <c r="AQH108" s="91"/>
      <c r="AQI108" s="91"/>
      <c r="AQJ108" s="91"/>
      <c r="AQK108" s="91"/>
      <c r="AQL108" s="91"/>
      <c r="AQM108" s="91"/>
      <c r="AQN108" s="91"/>
      <c r="AQO108" s="91"/>
      <c r="AQP108" s="91"/>
      <c r="AQQ108" s="91"/>
      <c r="AQR108" s="91"/>
      <c r="AQS108" s="91"/>
      <c r="AQT108" s="91"/>
      <c r="AQU108" s="91"/>
      <c r="AQV108" s="91"/>
      <c r="AQW108" s="91"/>
      <c r="AQX108" s="91"/>
      <c r="AQY108" s="91"/>
      <c r="AQZ108" s="91"/>
      <c r="ARA108" s="91"/>
      <c r="ARB108" s="91"/>
      <c r="ARC108" s="91"/>
      <c r="ARD108" s="91"/>
      <c r="ARE108" s="91"/>
      <c r="ARF108" s="91"/>
      <c r="ARG108" s="91"/>
      <c r="ARH108" s="91"/>
      <c r="ARI108" s="91"/>
      <c r="ARJ108" s="91"/>
      <c r="ARK108" s="91"/>
      <c r="ARL108" s="91"/>
      <c r="ARM108" s="91"/>
      <c r="ARN108" s="91"/>
      <c r="ARO108" s="91"/>
      <c r="ARP108" s="91"/>
      <c r="ARQ108" s="91"/>
      <c r="ARR108" s="91"/>
      <c r="ARS108" s="91"/>
      <c r="ART108" s="91"/>
      <c r="ARU108" s="91"/>
      <c r="ARV108" s="91"/>
      <c r="ARW108" s="91"/>
      <c r="ARX108" s="91"/>
      <c r="ARY108" s="91"/>
      <c r="ARZ108" s="91"/>
      <c r="ASA108" s="91"/>
      <c r="ASB108" s="91"/>
      <c r="ASC108" s="91"/>
      <c r="ASD108" s="91"/>
      <c r="ASE108" s="91"/>
      <c r="ASF108" s="91"/>
      <c r="ASG108" s="91"/>
      <c r="ASH108" s="91"/>
      <c r="ASI108" s="91"/>
      <c r="ASJ108" s="91"/>
      <c r="ASK108" s="91"/>
      <c r="ASL108" s="91"/>
      <c r="ASM108" s="91"/>
      <c r="ASN108" s="91"/>
      <c r="ASO108" s="91"/>
      <c r="ASP108" s="91"/>
      <c r="ASQ108" s="91"/>
      <c r="ASR108" s="91"/>
    </row>
    <row r="109" spans="1:1188" ht="6" customHeight="1" x14ac:dyDescent="0.25">
      <c r="A109" s="147">
        <v>1</v>
      </c>
      <c r="B109" s="147">
        <v>18</v>
      </c>
      <c r="C109" s="147">
        <v>10</v>
      </c>
      <c r="D109" s="147">
        <f>SUM(A109:C109)</f>
        <v>29</v>
      </c>
      <c r="E109" s="148">
        <f>INDEX($E$6:$AR$107,$ADZ109,E$1)</f>
        <v>1</v>
      </c>
      <c r="F109" s="148">
        <f t="shared" ref="F109:AR109" si="58">INDEX($E$6:$AR$107,$ADZ109,F$1)</f>
        <v>0.9535941</v>
      </c>
      <c r="G109" s="148">
        <f t="shared" si="58"/>
        <v>0.58859490000000003</v>
      </c>
      <c r="H109" s="148">
        <f t="shared" si="58"/>
        <v>0.15633488000000001</v>
      </c>
      <c r="I109" s="148">
        <f t="shared" si="58"/>
        <v>8.2082990000000005E-3</v>
      </c>
      <c r="J109" s="148">
        <f t="shared" si="58"/>
        <v>4.2934899999999998E-4</v>
      </c>
      <c r="K109" s="148">
        <f t="shared" si="58"/>
        <v>2.2274626E-5</v>
      </c>
      <c r="L109" s="148">
        <f t="shared" si="58"/>
        <v>1.1450007E-6</v>
      </c>
      <c r="M109" s="148">
        <f t="shared" si="58"/>
        <v>5.8329674999999999E-8</v>
      </c>
      <c r="N109" s="148">
        <f t="shared" si="58"/>
        <v>2.9466878E-9</v>
      </c>
      <c r="O109" s="148">
        <f t="shared" si="58"/>
        <v>1.4772482999999999E-10</v>
      </c>
      <c r="P109" s="148">
        <f t="shared" si="58"/>
        <v>7.3544970000000005E-12</v>
      </c>
      <c r="Q109" s="148">
        <f t="shared" si="58"/>
        <v>3.6384177000000001E-13</v>
      </c>
      <c r="R109" s="148">
        <f t="shared" si="58"/>
        <v>1.7897095000000001E-14</v>
      </c>
      <c r="S109" s="148">
        <f t="shared" si="58"/>
        <v>8.7576043999999998E-16</v>
      </c>
      <c r="T109" s="148">
        <f t="shared" si="58"/>
        <v>4.2649843000000001E-17</v>
      </c>
      <c r="U109" s="148">
        <f t="shared" si="58"/>
        <v>2.0680121E-18</v>
      </c>
      <c r="V109" s="148">
        <f t="shared" si="58"/>
        <v>9.9872620000000005E-20</v>
      </c>
      <c r="W109" s="148">
        <f t="shared" si="58"/>
        <v>4.8054600000000001E-21</v>
      </c>
      <c r="X109" s="148">
        <f t="shared" si="58"/>
        <v>2.3043120000000001E-22</v>
      </c>
      <c r="Y109" s="148">
        <f t="shared" si="58"/>
        <v>1.1014749E-23</v>
      </c>
      <c r="Z109" s="148">
        <f t="shared" si="58"/>
        <v>5.2496850000000001E-25</v>
      </c>
      <c r="AA109" s="148">
        <f t="shared" si="58"/>
        <v>2.4952006E-26</v>
      </c>
      <c r="AB109" s="148">
        <f t="shared" si="58"/>
        <v>1.1829627999999999E-27</v>
      </c>
      <c r="AC109" s="148">
        <f t="shared" si="58"/>
        <v>5.5950305000000004E-29</v>
      </c>
      <c r="AD109" s="148">
        <f t="shared" si="58"/>
        <v>2.6403717000000001E-30</v>
      </c>
      <c r="AE109" s="148">
        <f t="shared" si="58"/>
        <v>1.243422E-31</v>
      </c>
      <c r="AF109" s="148">
        <f t="shared" si="58"/>
        <v>5.8441016999999999E-33</v>
      </c>
      <c r="AG109" s="148">
        <f t="shared" si="58"/>
        <v>2.7416167E-34</v>
      </c>
      <c r="AH109" s="148">
        <f t="shared" si="58"/>
        <v>1.2786385E-35</v>
      </c>
      <c r="AI109" s="148">
        <f t="shared" si="58"/>
        <v>5.9150435999999997E-37</v>
      </c>
      <c r="AJ109" s="148">
        <f t="shared" si="58"/>
        <v>1.2263660000000001E-38</v>
      </c>
      <c r="AK109" s="148">
        <f t="shared" si="58"/>
        <v>0</v>
      </c>
      <c r="AL109" s="148">
        <f t="shared" si="58"/>
        <v>0</v>
      </c>
      <c r="AM109" s="148">
        <f t="shared" si="58"/>
        <v>0</v>
      </c>
      <c r="AN109" s="148">
        <f t="shared" si="58"/>
        <v>0</v>
      </c>
      <c r="AO109" s="148">
        <f t="shared" si="58"/>
        <v>0</v>
      </c>
      <c r="AP109" s="148">
        <f t="shared" si="58"/>
        <v>0</v>
      </c>
      <c r="AQ109" s="148">
        <f t="shared" si="58"/>
        <v>0</v>
      </c>
      <c r="AR109" s="148">
        <f t="shared" si="58"/>
        <v>0</v>
      </c>
      <c r="AS109" s="101"/>
      <c r="AT109" s="101"/>
      <c r="AU109" s="101"/>
      <c r="AV109" s="101"/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/>
      <c r="BJ109" s="101"/>
      <c r="BK109" s="101"/>
      <c r="BL109" s="101"/>
      <c r="BM109" s="101"/>
      <c r="BN109" s="101"/>
      <c r="BO109" s="101"/>
      <c r="BP109" s="101"/>
      <c r="BQ109" s="101"/>
      <c r="BR109" s="101"/>
      <c r="BS109" s="101"/>
      <c r="BT109" s="101"/>
      <c r="BU109" s="101"/>
      <c r="BV109" s="101"/>
      <c r="BW109" s="101"/>
      <c r="BX109" s="101"/>
      <c r="BY109" s="101"/>
      <c r="BZ109" s="101"/>
      <c r="CA109" s="101"/>
      <c r="CB109" s="101"/>
      <c r="CC109" s="101"/>
      <c r="CD109" s="101"/>
      <c r="CE109" s="101"/>
      <c r="CF109" s="101"/>
      <c r="CG109" s="101"/>
      <c r="CH109" s="101"/>
      <c r="CI109" s="101"/>
      <c r="CJ109" s="101"/>
      <c r="CK109" s="101"/>
      <c r="CL109" s="101"/>
      <c r="CM109" s="101"/>
      <c r="CN109" s="101"/>
      <c r="CO109" s="101"/>
      <c r="CP109" s="101"/>
      <c r="CQ109" s="101"/>
      <c r="CR109" s="101"/>
      <c r="CS109" s="101"/>
      <c r="CT109" s="101"/>
      <c r="CU109" s="101"/>
      <c r="CV109" s="101"/>
      <c r="CW109" s="101"/>
      <c r="CX109" s="101"/>
      <c r="CY109" s="101"/>
      <c r="CZ109" s="101"/>
      <c r="DA109" s="101"/>
      <c r="DB109" s="101"/>
      <c r="DC109" s="101"/>
      <c r="DD109" s="101"/>
      <c r="DE109" s="101"/>
      <c r="DF109" s="101"/>
      <c r="DG109" s="101"/>
      <c r="DH109" s="101"/>
      <c r="DI109" s="101"/>
      <c r="DJ109" s="101"/>
      <c r="DK109" s="101"/>
      <c r="DL109" s="101"/>
      <c r="DM109" s="101"/>
      <c r="DN109" s="101"/>
      <c r="DO109" s="101"/>
      <c r="DP109" s="101"/>
      <c r="DQ109" s="101"/>
      <c r="DR109" s="101"/>
      <c r="DS109" s="101"/>
      <c r="DT109" s="101"/>
      <c r="DU109" s="101"/>
      <c r="DV109" s="101"/>
      <c r="DW109" s="101"/>
      <c r="DX109" s="101"/>
      <c r="DY109" s="101"/>
      <c r="DZ109" s="101"/>
      <c r="EA109" s="101"/>
      <c r="EB109" s="101"/>
      <c r="EC109" s="101"/>
      <c r="ED109" s="101"/>
      <c r="EE109" s="101"/>
      <c r="EF109" s="101"/>
      <c r="EG109" s="101"/>
      <c r="EH109" s="101"/>
      <c r="EI109" s="101"/>
      <c r="EJ109" s="101"/>
      <c r="EK109" s="101"/>
      <c r="EL109" s="101"/>
      <c r="EM109" s="101"/>
      <c r="EN109" s="101"/>
      <c r="EO109" s="101"/>
      <c r="EP109" s="101"/>
      <c r="EQ109" s="101"/>
      <c r="ER109" s="101"/>
      <c r="ES109" s="101"/>
      <c r="ET109" s="101"/>
      <c r="EU109" s="101"/>
      <c r="EV109" s="101"/>
      <c r="EW109" s="101"/>
      <c r="EX109" s="101"/>
      <c r="EY109" s="101"/>
      <c r="EZ109" s="101"/>
      <c r="FA109" s="101"/>
      <c r="FB109" s="101"/>
      <c r="FC109" s="101"/>
      <c r="FD109" s="101"/>
      <c r="FE109" s="101"/>
      <c r="FF109" s="101"/>
      <c r="FG109" s="101"/>
      <c r="FH109" s="101"/>
      <c r="FI109" s="101"/>
      <c r="FJ109" s="101"/>
      <c r="FK109" s="101"/>
      <c r="FL109" s="101"/>
      <c r="FM109" s="101"/>
      <c r="FN109" s="101"/>
      <c r="FO109" s="101"/>
      <c r="FP109" s="101"/>
      <c r="FQ109" s="101"/>
      <c r="FR109" s="101"/>
      <c r="FS109" s="101"/>
      <c r="FT109" s="101"/>
      <c r="FU109" s="101"/>
      <c r="FV109" s="101"/>
      <c r="FW109" s="101"/>
      <c r="FX109" s="101"/>
      <c r="FY109" s="101"/>
      <c r="FZ109" s="101"/>
      <c r="GA109" s="101"/>
      <c r="GB109" s="101"/>
      <c r="GC109" s="101"/>
      <c r="GD109" s="101"/>
      <c r="GE109" s="101"/>
      <c r="GF109" s="101"/>
      <c r="GG109" s="101"/>
      <c r="GH109" s="101"/>
      <c r="GI109" s="101"/>
      <c r="GJ109" s="101"/>
      <c r="GK109" s="101"/>
      <c r="GL109" s="101"/>
      <c r="GM109" s="101"/>
      <c r="GN109" s="101"/>
      <c r="GO109" s="101"/>
      <c r="GP109" s="101"/>
      <c r="GQ109" s="101"/>
      <c r="GR109" s="101"/>
      <c r="GS109" s="101"/>
      <c r="GT109" s="101"/>
      <c r="GU109" s="101"/>
      <c r="GV109" s="101"/>
      <c r="GW109" s="101"/>
      <c r="GX109" s="101"/>
      <c r="GY109" s="101"/>
      <c r="GZ109" s="101"/>
      <c r="HA109" s="101"/>
      <c r="HB109" s="101"/>
      <c r="HC109" s="101"/>
      <c r="HD109" s="101"/>
      <c r="HE109" s="101"/>
      <c r="HF109" s="101"/>
      <c r="HG109" s="101"/>
      <c r="HH109" s="101"/>
      <c r="HI109" s="101"/>
      <c r="HJ109" s="101"/>
      <c r="HK109" s="101"/>
      <c r="HL109" s="101"/>
      <c r="HM109" s="101"/>
      <c r="HN109" s="101"/>
      <c r="HO109" s="101"/>
      <c r="HP109" s="101"/>
      <c r="HQ109" s="101"/>
      <c r="HR109" s="101"/>
      <c r="HS109" s="101"/>
      <c r="HT109" s="101"/>
      <c r="HU109" s="101"/>
      <c r="HV109" s="101"/>
      <c r="HW109" s="101"/>
      <c r="HX109" s="101"/>
      <c r="HY109" s="101"/>
      <c r="HZ109" s="101"/>
      <c r="IA109" s="101"/>
      <c r="IB109" s="101"/>
      <c r="IC109" s="101"/>
      <c r="ID109" s="101"/>
      <c r="IE109" s="101"/>
      <c r="IF109" s="101"/>
      <c r="IG109" s="101"/>
      <c r="IH109" s="101"/>
      <c r="II109" s="101"/>
      <c r="IJ109" s="101"/>
      <c r="IK109" s="101"/>
      <c r="IL109" s="101"/>
      <c r="IM109" s="101"/>
      <c r="IN109" s="101"/>
      <c r="IO109" s="101"/>
      <c r="IP109" s="101"/>
      <c r="IQ109" s="101"/>
      <c r="IR109" s="101"/>
      <c r="IS109" s="101"/>
      <c r="IT109" s="101"/>
      <c r="IU109" s="101"/>
      <c r="IV109" s="101"/>
      <c r="IW109" s="101"/>
      <c r="IX109" s="101"/>
      <c r="IY109" s="101"/>
      <c r="IZ109" s="101"/>
      <c r="JA109" s="101"/>
      <c r="JB109" s="101"/>
      <c r="JC109" s="101"/>
      <c r="JD109" s="101"/>
      <c r="JE109" s="101"/>
      <c r="JF109" s="101"/>
      <c r="JG109" s="101"/>
      <c r="JH109" s="101"/>
      <c r="JI109" s="101"/>
      <c r="JJ109" s="101"/>
      <c r="JK109" s="101"/>
      <c r="JL109" s="101"/>
      <c r="JM109" s="101"/>
      <c r="JN109" s="101"/>
      <c r="JO109" s="101"/>
      <c r="JP109" s="101"/>
      <c r="JQ109" s="101"/>
      <c r="JR109" s="101"/>
      <c r="JS109" s="101"/>
      <c r="JT109" s="101"/>
      <c r="JU109" s="101"/>
      <c r="JV109" s="101"/>
      <c r="JW109" s="101"/>
      <c r="JX109" s="101"/>
      <c r="JY109" s="101"/>
      <c r="JZ109" s="101"/>
      <c r="KA109" s="101"/>
      <c r="KB109" s="101"/>
      <c r="KC109" s="101"/>
      <c r="KD109" s="101"/>
      <c r="KE109" s="101"/>
      <c r="KF109" s="101"/>
      <c r="KG109" s="101"/>
      <c r="KH109" s="101"/>
      <c r="KI109" s="101"/>
      <c r="KJ109" s="101"/>
      <c r="KK109" s="101"/>
      <c r="KL109" s="101"/>
      <c r="KM109" s="101"/>
      <c r="KN109" s="101"/>
      <c r="KO109" s="101"/>
      <c r="KP109" s="101"/>
      <c r="KQ109" s="101"/>
      <c r="KR109" s="101"/>
      <c r="KS109" s="101"/>
      <c r="KT109" s="101"/>
      <c r="KU109" s="101"/>
      <c r="KV109" s="101"/>
      <c r="KW109" s="101"/>
      <c r="KX109" s="101"/>
      <c r="KY109" s="101"/>
      <c r="KZ109" s="101"/>
      <c r="LA109" s="101"/>
      <c r="LB109" s="101"/>
      <c r="LC109" s="101"/>
      <c r="LD109" s="101"/>
      <c r="LE109" s="101"/>
      <c r="LF109" s="101"/>
      <c r="LG109" s="101"/>
      <c r="LH109" s="101"/>
      <c r="LI109" s="101"/>
      <c r="LJ109" s="101"/>
      <c r="LK109" s="101"/>
      <c r="LL109" s="101"/>
      <c r="LM109" s="101"/>
      <c r="LN109" s="101"/>
      <c r="LO109" s="101"/>
      <c r="LP109" s="101"/>
      <c r="LQ109" s="101"/>
      <c r="LR109" s="101"/>
      <c r="LS109" s="101"/>
      <c r="LT109" s="101"/>
      <c r="LU109" s="101"/>
      <c r="LV109" s="101"/>
      <c r="LW109" s="101"/>
      <c r="LX109" s="101"/>
      <c r="LY109" s="101"/>
      <c r="LZ109" s="101"/>
      <c r="MA109" s="101"/>
      <c r="MB109" s="101"/>
      <c r="MC109" s="101"/>
      <c r="MD109" s="101"/>
      <c r="ME109" s="101"/>
      <c r="MF109" s="101"/>
      <c r="MG109" s="101"/>
      <c r="MH109" s="101"/>
      <c r="MI109" s="101"/>
      <c r="MJ109" s="101"/>
      <c r="MK109" s="101"/>
      <c r="ML109" s="101"/>
      <c r="MM109" s="101"/>
      <c r="MN109" s="101"/>
      <c r="MO109" s="101"/>
      <c r="MP109" s="101"/>
      <c r="MQ109" s="101"/>
      <c r="MR109" s="101"/>
      <c r="MS109" s="101"/>
      <c r="MT109" s="101"/>
      <c r="MU109" s="101"/>
      <c r="MV109" s="101"/>
      <c r="MW109" s="101"/>
      <c r="MX109" s="101"/>
      <c r="MY109" s="101"/>
      <c r="MZ109" s="101"/>
      <c r="NA109" s="101"/>
      <c r="NB109" s="101"/>
      <c r="NC109" s="101"/>
      <c r="ND109" s="101"/>
      <c r="NE109" s="101"/>
      <c r="NF109" s="101"/>
      <c r="NG109" s="101"/>
      <c r="NH109" s="101"/>
      <c r="NI109" s="101"/>
      <c r="NJ109" s="101"/>
      <c r="NK109" s="101"/>
      <c r="NL109" s="101"/>
      <c r="NM109" s="101"/>
      <c r="NN109" s="101"/>
      <c r="NO109" s="101"/>
      <c r="NP109" s="101"/>
      <c r="NQ109" s="101"/>
      <c r="NR109" s="101"/>
      <c r="NS109" s="101"/>
      <c r="NT109" s="101"/>
      <c r="NU109" s="101"/>
      <c r="NV109" s="101"/>
      <c r="NW109" s="101"/>
      <c r="NX109" s="101"/>
      <c r="NY109" s="101"/>
      <c r="NZ109" s="101"/>
      <c r="OA109" s="101"/>
      <c r="OB109" s="101"/>
      <c r="OC109" s="101"/>
      <c r="OD109" s="101"/>
      <c r="OE109" s="101"/>
      <c r="OF109" s="101"/>
      <c r="OG109" s="101"/>
      <c r="OH109" s="101"/>
      <c r="OI109" s="101"/>
      <c r="OJ109" s="101"/>
      <c r="OK109" s="101"/>
      <c r="OL109" s="101"/>
      <c r="OM109" s="101"/>
      <c r="ON109" s="101"/>
      <c r="OO109" s="101"/>
      <c r="OP109" s="101"/>
      <c r="OQ109" s="101"/>
      <c r="OR109" s="101"/>
      <c r="OS109" s="101"/>
      <c r="OT109" s="101"/>
      <c r="OU109" s="101"/>
      <c r="OV109" s="101"/>
      <c r="OW109" s="101"/>
      <c r="OX109" s="101"/>
      <c r="OY109" s="101"/>
      <c r="OZ109" s="101"/>
      <c r="PA109" s="101"/>
      <c r="PB109" s="101"/>
      <c r="PC109" s="101"/>
      <c r="PD109" s="101"/>
      <c r="PE109" s="101"/>
      <c r="PF109" s="101"/>
      <c r="PG109" s="101"/>
      <c r="PH109" s="101"/>
      <c r="PI109" s="101"/>
      <c r="PJ109" s="101"/>
      <c r="PK109" s="101"/>
      <c r="PL109" s="101"/>
      <c r="PM109" s="101"/>
      <c r="PN109" s="101"/>
      <c r="PO109" s="101"/>
      <c r="PP109" s="101"/>
      <c r="PQ109" s="101"/>
      <c r="PR109" s="101"/>
      <c r="PS109" s="101"/>
      <c r="PT109" s="101"/>
      <c r="PU109" s="101"/>
      <c r="PV109" s="101"/>
      <c r="PW109" s="101"/>
      <c r="PX109" s="101"/>
      <c r="PY109" s="101"/>
      <c r="PZ109" s="101"/>
      <c r="QA109" s="101"/>
      <c r="QB109" s="101"/>
      <c r="QC109" s="101"/>
      <c r="QD109" s="101"/>
      <c r="QE109" s="101"/>
      <c r="QF109" s="101"/>
      <c r="QG109" s="101"/>
      <c r="QH109" s="101"/>
      <c r="QI109" s="101"/>
      <c r="QJ109" s="101"/>
      <c r="QK109" s="101"/>
      <c r="QL109" s="101"/>
      <c r="QM109" s="101"/>
      <c r="QN109" s="101"/>
      <c r="QO109" s="101"/>
      <c r="QP109" s="101"/>
      <c r="QQ109" s="101"/>
      <c r="QR109" s="101"/>
      <c r="QS109" s="101"/>
      <c r="QT109" s="101"/>
      <c r="QU109" s="101"/>
      <c r="QV109" s="101"/>
      <c r="QW109" s="101"/>
      <c r="QX109" s="101"/>
      <c r="QY109" s="101"/>
      <c r="QZ109" s="101"/>
      <c r="RA109" s="101"/>
      <c r="RB109" s="101"/>
      <c r="RC109" s="101"/>
      <c r="RD109" s="101"/>
      <c r="RE109" s="101"/>
      <c r="RF109" s="101"/>
      <c r="RG109" s="101"/>
      <c r="RH109" s="101"/>
      <c r="RI109" s="101"/>
      <c r="RJ109" s="101"/>
      <c r="RK109" s="101"/>
      <c r="RL109" s="101"/>
      <c r="RM109" s="101"/>
      <c r="RN109" s="101"/>
      <c r="RO109" s="101"/>
      <c r="RP109" s="101"/>
      <c r="RQ109" s="101"/>
      <c r="RR109" s="101"/>
      <c r="RS109" s="101"/>
      <c r="RT109" s="101"/>
      <c r="RU109" s="101"/>
      <c r="RV109" s="101"/>
      <c r="RW109" s="101"/>
      <c r="RX109" s="101"/>
      <c r="RY109" s="101"/>
      <c r="RZ109" s="101"/>
      <c r="SA109" s="101"/>
      <c r="SB109" s="101"/>
      <c r="SC109" s="101"/>
      <c r="SD109" s="101"/>
      <c r="SE109" s="101"/>
      <c r="SF109" s="101"/>
      <c r="SG109" s="101"/>
      <c r="SH109" s="101"/>
      <c r="SI109" s="101"/>
      <c r="SJ109" s="101"/>
      <c r="SK109" s="101"/>
      <c r="SL109" s="101"/>
      <c r="SM109" s="101"/>
      <c r="SN109" s="101"/>
      <c r="SO109" s="101"/>
      <c r="SP109" s="101"/>
      <c r="SQ109" s="101"/>
      <c r="SR109" s="101"/>
      <c r="SS109" s="101"/>
      <c r="ST109" s="101"/>
      <c r="SU109" s="101"/>
      <c r="SV109" s="101"/>
      <c r="SW109" s="101"/>
      <c r="SX109" s="101"/>
      <c r="SY109" s="101"/>
      <c r="SZ109" s="101"/>
      <c r="TA109" s="101"/>
      <c r="TB109" s="101"/>
      <c r="TC109" s="101"/>
      <c r="TD109" s="101"/>
      <c r="TE109" s="101"/>
      <c r="TF109" s="101"/>
      <c r="TG109" s="101"/>
      <c r="TH109" s="101"/>
      <c r="TI109" s="101"/>
      <c r="TJ109" s="101"/>
      <c r="TK109" s="101"/>
      <c r="TL109" s="101"/>
      <c r="TM109" s="101"/>
      <c r="TN109" s="101"/>
      <c r="TO109" s="101"/>
      <c r="TP109" s="101"/>
      <c r="TQ109" s="101"/>
      <c r="TR109" s="101"/>
      <c r="TS109" s="101"/>
      <c r="TT109" s="101"/>
      <c r="TU109" s="101"/>
      <c r="TV109" s="101"/>
      <c r="TW109" s="101"/>
      <c r="TX109" s="101"/>
      <c r="TY109" s="101"/>
      <c r="TZ109" s="101"/>
      <c r="UA109" s="101"/>
      <c r="UB109" s="101"/>
      <c r="UC109" s="101"/>
      <c r="UD109" s="101"/>
      <c r="UE109" s="101"/>
      <c r="UF109" s="101"/>
      <c r="UG109" s="101"/>
      <c r="UH109" s="101"/>
      <c r="UI109" s="101"/>
      <c r="UJ109" s="101"/>
      <c r="UK109" s="101"/>
      <c r="UL109" s="101"/>
      <c r="UM109" s="101"/>
      <c r="UN109" s="101"/>
      <c r="UO109" s="101"/>
      <c r="UP109" s="101"/>
      <c r="UQ109" s="101"/>
      <c r="UR109" s="101"/>
      <c r="US109" s="101"/>
      <c r="UT109" s="101"/>
      <c r="UU109" s="101"/>
      <c r="UV109" s="101"/>
      <c r="UW109" s="101"/>
      <c r="UX109" s="101"/>
      <c r="UY109" s="101"/>
      <c r="UZ109" s="101"/>
      <c r="VA109" s="101"/>
      <c r="VB109" s="101"/>
      <c r="VC109" s="101"/>
      <c r="VD109" s="101"/>
      <c r="VE109" s="101"/>
      <c r="VF109" s="101"/>
      <c r="VG109" s="101"/>
      <c r="VH109" s="101"/>
      <c r="VI109" s="101"/>
      <c r="VJ109" s="101"/>
      <c r="VK109" s="101"/>
      <c r="VL109" s="101"/>
      <c r="VM109" s="101"/>
      <c r="VN109" s="101"/>
      <c r="VO109" s="101"/>
      <c r="VP109" s="101"/>
      <c r="VQ109" s="101"/>
      <c r="VR109" s="101"/>
      <c r="VS109" s="101"/>
      <c r="VT109" s="101"/>
      <c r="VU109" s="101"/>
      <c r="VV109" s="101"/>
      <c r="VW109" s="101"/>
      <c r="VX109" s="101"/>
      <c r="VY109" s="101"/>
      <c r="VZ109" s="101"/>
      <c r="WA109" s="101"/>
      <c r="WB109" s="101"/>
      <c r="WC109" s="101"/>
      <c r="WD109" s="101"/>
      <c r="WE109" s="101"/>
      <c r="WF109" s="101"/>
      <c r="WG109" s="101"/>
      <c r="WH109" s="101"/>
      <c r="WI109" s="101"/>
      <c r="WJ109" s="101"/>
      <c r="WK109" s="101"/>
      <c r="WL109" s="101"/>
      <c r="WM109" s="101"/>
      <c r="WN109" s="101"/>
      <c r="WO109" s="101"/>
      <c r="WP109" s="101"/>
      <c r="WQ109" s="101"/>
      <c r="WR109" s="101"/>
      <c r="WS109" s="101"/>
      <c r="WT109" s="101"/>
      <c r="WU109" s="101"/>
      <c r="WV109" s="101"/>
      <c r="WW109" s="101"/>
      <c r="WX109" s="101"/>
      <c r="WY109" s="101"/>
      <c r="WZ109" s="101"/>
      <c r="XA109" s="101"/>
      <c r="XB109" s="101"/>
      <c r="XC109" s="101"/>
      <c r="XD109" s="101"/>
      <c r="XE109" s="101"/>
      <c r="XF109" s="101"/>
      <c r="XG109" s="101"/>
      <c r="XH109" s="101"/>
      <c r="XI109" s="101"/>
      <c r="XJ109" s="101"/>
      <c r="XK109" s="101"/>
      <c r="XL109" s="101"/>
      <c r="XM109" s="101"/>
      <c r="XN109" s="101"/>
      <c r="XO109" s="101"/>
      <c r="XP109" s="101"/>
      <c r="XQ109" s="101"/>
      <c r="XR109" s="101"/>
      <c r="XS109" s="101"/>
      <c r="XT109" s="101"/>
      <c r="XU109" s="101"/>
      <c r="XV109" s="101"/>
      <c r="XW109" s="101"/>
      <c r="XX109" s="101"/>
      <c r="XY109" s="101"/>
      <c r="XZ109" s="101"/>
      <c r="YA109" s="101"/>
      <c r="YB109" s="101"/>
      <c r="YC109" s="101"/>
      <c r="YD109" s="101"/>
      <c r="YE109" s="101"/>
      <c r="YF109" s="101"/>
      <c r="YG109" s="101"/>
      <c r="YH109" s="101"/>
      <c r="YI109" s="101"/>
      <c r="YJ109" s="101"/>
      <c r="YK109" s="101"/>
      <c r="YL109" s="101"/>
      <c r="YM109" s="101"/>
      <c r="YN109" s="101"/>
      <c r="YO109" s="101"/>
      <c r="YP109" s="101"/>
      <c r="YQ109" s="101"/>
      <c r="YR109" s="101"/>
      <c r="YS109" s="101"/>
      <c r="YT109" s="101"/>
      <c r="YU109" s="101"/>
      <c r="YV109" s="101"/>
      <c r="YW109" s="101"/>
      <c r="YX109" s="101"/>
      <c r="YY109" s="101"/>
      <c r="YZ109" s="101"/>
      <c r="ZA109" s="101"/>
      <c r="ZB109" s="101"/>
      <c r="ZC109" s="101"/>
      <c r="ZD109" s="101"/>
      <c r="ZE109" s="101"/>
      <c r="ZF109" s="101"/>
      <c r="ZG109" s="101"/>
      <c r="ZH109" s="101"/>
      <c r="ZI109" s="101"/>
      <c r="ZJ109" s="101"/>
      <c r="ZK109" s="101"/>
      <c r="ZL109" s="101"/>
      <c r="ZM109" s="101"/>
      <c r="ZN109" s="101"/>
      <c r="ZO109" s="101"/>
      <c r="ZP109" s="101"/>
      <c r="ZQ109" s="101"/>
      <c r="ZR109" s="101"/>
      <c r="ZS109" s="101"/>
      <c r="ZT109" s="101"/>
      <c r="ZU109" s="101"/>
      <c r="ZV109" s="101"/>
      <c r="ZW109" s="101"/>
      <c r="ZX109" s="101"/>
      <c r="ZY109" s="101"/>
      <c r="ZZ109" s="101"/>
      <c r="AAA109" s="101"/>
      <c r="AAB109" s="101"/>
      <c r="AAC109" s="101"/>
      <c r="AAD109" s="101"/>
      <c r="AAE109" s="101"/>
      <c r="AAF109" s="101"/>
      <c r="AAG109" s="101"/>
      <c r="AAH109" s="101"/>
      <c r="AAI109" s="101"/>
      <c r="AAJ109" s="101"/>
      <c r="AAK109" s="101"/>
      <c r="AAL109" s="101"/>
      <c r="AAM109" s="101"/>
      <c r="AAN109" s="101"/>
      <c r="AAO109" s="101"/>
      <c r="AAP109" s="101"/>
      <c r="AAQ109" s="101"/>
      <c r="AAR109" s="101"/>
      <c r="AAS109" s="101"/>
      <c r="AAT109" s="101"/>
      <c r="AAU109" s="101"/>
      <c r="AAV109" s="101"/>
      <c r="AAW109" s="101"/>
      <c r="AAX109" s="101"/>
      <c r="AAY109" s="101"/>
      <c r="AAZ109" s="101"/>
      <c r="ABA109" s="101"/>
      <c r="ABB109" s="101"/>
      <c r="ABC109" s="101"/>
      <c r="ABD109" s="101"/>
      <c r="ABE109" s="101"/>
      <c r="ABF109" s="101"/>
      <c r="ABG109" s="101"/>
      <c r="ABH109" s="101"/>
      <c r="ABI109" s="101"/>
      <c r="ABJ109" s="101"/>
      <c r="ABK109" s="101"/>
      <c r="ABL109" s="101"/>
      <c r="ABM109" s="101"/>
      <c r="ABN109" s="101"/>
      <c r="ABO109" s="101"/>
      <c r="ABP109" s="101"/>
      <c r="ABQ109" s="101"/>
      <c r="ABR109" s="101"/>
      <c r="ABS109" s="101"/>
      <c r="ABT109" s="101"/>
      <c r="ABU109" s="101"/>
      <c r="ABV109" s="101"/>
      <c r="ABW109" s="101"/>
      <c r="ABX109" s="101"/>
      <c r="ABY109" s="101"/>
      <c r="ABZ109" s="101"/>
      <c r="ACA109" s="101"/>
      <c r="ACB109" s="101"/>
      <c r="ACC109" s="101"/>
      <c r="ACD109" s="101"/>
      <c r="ACE109" s="101"/>
      <c r="ACF109" s="101"/>
      <c r="ACG109" s="101"/>
      <c r="ACH109" s="101"/>
      <c r="ACI109" s="101"/>
      <c r="ACJ109" s="101"/>
      <c r="ACK109" s="101"/>
      <c r="ACL109" s="101"/>
      <c r="ACM109" s="101"/>
      <c r="ACN109" s="101"/>
      <c r="ACO109" s="101"/>
      <c r="ACP109" s="101"/>
      <c r="ACQ109" s="101"/>
      <c r="ACR109" s="101"/>
      <c r="ACS109" s="101"/>
      <c r="ACT109" s="101"/>
      <c r="ACU109" s="101"/>
      <c r="ACV109" s="101"/>
      <c r="ACW109" s="101"/>
      <c r="ACX109" s="101"/>
      <c r="ACY109" s="101"/>
      <c r="ACZ109" s="101"/>
      <c r="ADA109" s="101"/>
      <c r="ADB109" s="101"/>
      <c r="ADC109" s="101"/>
      <c r="ADD109" s="101"/>
      <c r="ADE109" s="101"/>
      <c r="ADF109" s="101"/>
      <c r="ADG109" s="101"/>
      <c r="ADH109" s="101"/>
      <c r="ADI109" s="101"/>
      <c r="ADJ109" s="101"/>
      <c r="ADK109" s="101"/>
      <c r="ADL109" s="101"/>
      <c r="ADM109" s="101"/>
      <c r="ADN109" s="101"/>
      <c r="ADO109" s="101"/>
      <c r="ADP109" s="101"/>
      <c r="ADQ109" s="101"/>
      <c r="ADR109" s="101"/>
      <c r="ADS109" s="101"/>
      <c r="ADT109" s="101"/>
      <c r="ADU109" s="101"/>
      <c r="ADV109" s="101"/>
      <c r="ADW109" s="101"/>
      <c r="ADX109" s="101"/>
      <c r="ADY109" s="101"/>
      <c r="ADZ109" s="149">
        <v>4</v>
      </c>
      <c r="AEA109" s="150">
        <f>INDEX($A$6:$B$107,$ADZ109,AEA$106)</f>
        <v>1</v>
      </c>
      <c r="AEB109" s="151" t="str">
        <f>_xlfn.CONCAT(ROUND(AEA109,0)," days")</f>
        <v>1 days</v>
      </c>
      <c r="AEC109" s="151"/>
      <c r="AED109" s="144">
        <f t="shared" si="47"/>
        <v>104</v>
      </c>
      <c r="AEE109" s="149">
        <v>1</v>
      </c>
      <c r="AEF109" s="150">
        <f>INDEX($A$6:$B$107,$AEE109,AEA$106)</f>
        <v>0.28999999999999998</v>
      </c>
      <c r="AEG109" s="148">
        <f>INDEX($AFG$6:$AFY$107,$AEE109,AEG$1)</f>
        <v>1.9802417000000001E-25</v>
      </c>
      <c r="AEH109" s="148">
        <f>INDEX($AFG$6:$AFY$107,$AEE109,AEH$1)</f>
        <v>1.9802454E-25</v>
      </c>
      <c r="AEI109" s="148">
        <f>INDEX($AFG$6:$AFY$107,$AEE109,AEI$1)</f>
        <v>1.9802438999999999E-25</v>
      </c>
      <c r="AEJ109" s="148">
        <f>INDEX($AFG$6:$AFY$107,$AEE109,AEJ$1)</f>
        <v>1.9802446E-25</v>
      </c>
      <c r="AEK109" s="148">
        <f>INDEX($AFG$6:$AFY$107,$AEE109,AEK$1)</f>
        <v>1.9802423000000001E-25</v>
      </c>
      <c r="AEL109" s="148">
        <f>INDEX($AFG$6:$AFY$107,$AEE109,AEL$1)</f>
        <v>1.9802405999999999E-25</v>
      </c>
      <c r="AEM109" s="148">
        <f>INDEX($AFG$6:$AFY$107,$AEE109,AEM$1)</f>
        <v>1.9802385000000001E-25</v>
      </c>
      <c r="AEN109" s="148">
        <f>INDEX($AFG$6:$AFY$107,$AEE109,AEN$1)</f>
        <v>1.9802361E-25</v>
      </c>
      <c r="AEO109" s="148">
        <f>INDEX($AFG$6:$AFY$107,$AEE109,AEO$1)</f>
        <v>1.9802350000000001E-25</v>
      </c>
      <c r="AEP109" s="148">
        <f>INDEX($AFG$6:$AFY$107,$AEE109,AEP$1)</f>
        <v>1.9802369E-25</v>
      </c>
      <c r="AEQ109" s="148">
        <f>INDEX($AFG$6:$AFY$107,$AEE109,AEQ$1)</f>
        <v>1.980239E-25</v>
      </c>
      <c r="AER109" s="148">
        <f>INDEX($AFG$6:$AFY$107,$AEE109,AER$1)</f>
        <v>1.9802413E-25</v>
      </c>
      <c r="AES109" s="148">
        <f>INDEX($AFG$6:$AFY$107,$AEE109,AES$1)</f>
        <v>1.9802422E-25</v>
      </c>
      <c r="AET109" s="148">
        <f>INDEX($AFG$6:$AFY$107,$AEE109,AET$1)</f>
        <v>1.9802428E-25</v>
      </c>
      <c r="AEU109" s="148">
        <f>INDEX($AFG$6:$AFY$107,$AEE109,AEU$1)</f>
        <v>1.9802407E-25</v>
      </c>
      <c r="AEV109" s="148">
        <f>INDEX($AFG$6:$AFY$107,$AEE109,AEV$1)</f>
        <v>1.9802388000000001E-25</v>
      </c>
      <c r="AEW109" s="148">
        <f>INDEX($AFG$6:$AFY$107,$AEE109,AEW$1)</f>
        <v>1.9802379999999999E-25</v>
      </c>
      <c r="AEX109" s="148">
        <f>INDEX($AFG$6:$AFY$107,$AEE109,AEX$1)</f>
        <v>1.9803323999999999E-25</v>
      </c>
      <c r="AEY109" s="148">
        <f>INDEX($AFG$6:$AFY$107,$AEE109,AEY$1)</f>
        <v>1.9803159999999999E-25</v>
      </c>
      <c r="AEZ109" s="151" t="str">
        <f>_xlfn.CONCAT(ROUND(AEF109,0)," days")</f>
        <v>0 days</v>
      </c>
      <c r="AFA109" s="91"/>
      <c r="AFB109" s="146"/>
      <c r="AFC109" s="146" t="s">
        <v>61</v>
      </c>
      <c r="AFD109" s="146"/>
      <c r="AFE109" s="146"/>
      <c r="AFF109" s="146"/>
      <c r="AFG109" s="146"/>
      <c r="AFH109" s="146"/>
      <c r="AFI109" s="146"/>
      <c r="AFJ109" s="146"/>
      <c r="AFK109" s="146"/>
      <c r="AFL109" s="146"/>
      <c r="AFM109" s="146"/>
      <c r="AFN109" s="146"/>
      <c r="AFO109" s="146"/>
      <c r="AFP109" s="146"/>
      <c r="AFQ109" s="146"/>
      <c r="AFR109" s="146"/>
      <c r="AFS109" s="146"/>
      <c r="AFT109" s="146"/>
      <c r="AFU109" s="146"/>
      <c r="AFV109" s="146"/>
      <c r="AFW109" s="146"/>
      <c r="AFX109" s="146"/>
      <c r="AFY109" s="146"/>
      <c r="AFZ109" s="146"/>
      <c r="AGA109" s="146" t="s">
        <v>61</v>
      </c>
      <c r="AGB109" s="91"/>
      <c r="AGC109" s="91"/>
      <c r="AGD109" s="91"/>
      <c r="AGE109" s="91"/>
      <c r="AGF109" s="91"/>
      <c r="AGG109" s="91"/>
      <c r="AGH109" s="91"/>
      <c r="AGI109" s="91"/>
      <c r="AGJ109" s="91"/>
      <c r="AGK109" s="91"/>
      <c r="AGL109" s="91"/>
      <c r="AGM109" s="91"/>
      <c r="AGN109" s="91"/>
      <c r="AGO109" s="91"/>
      <c r="AGP109" s="91"/>
      <c r="AGQ109" s="91"/>
      <c r="AGR109" s="91"/>
      <c r="AGS109" s="91"/>
      <c r="AGT109" s="91"/>
      <c r="AGU109" s="91"/>
      <c r="AGV109" s="91"/>
      <c r="AGW109" s="91"/>
      <c r="AGX109" s="91"/>
      <c r="AGY109" s="91"/>
      <c r="AGZ109" s="91"/>
      <c r="AHA109" s="91"/>
      <c r="AHB109" s="91"/>
      <c r="AHC109" s="91"/>
      <c r="AHD109" s="91"/>
      <c r="AHE109" s="91"/>
      <c r="AHF109" s="91"/>
      <c r="AHG109" s="91"/>
      <c r="AHH109" s="91"/>
      <c r="AHI109" s="91"/>
      <c r="AHJ109" s="91"/>
      <c r="AHK109" s="91"/>
      <c r="AHL109" s="91"/>
      <c r="AHM109" s="91"/>
      <c r="AHN109" s="91"/>
      <c r="AHO109" s="91"/>
      <c r="AHP109" s="91"/>
      <c r="AHQ109" s="91"/>
      <c r="AHR109" s="91"/>
      <c r="AHS109" s="91"/>
      <c r="AHT109" s="91"/>
      <c r="AHU109" s="91"/>
      <c r="AHV109" s="91"/>
      <c r="AHW109" s="91"/>
      <c r="AHX109" s="91"/>
      <c r="AHY109" s="91"/>
      <c r="AHZ109" s="91"/>
      <c r="AIA109" s="91"/>
      <c r="AIB109" s="91"/>
      <c r="AIC109" s="91"/>
      <c r="AID109" s="91"/>
      <c r="AIE109" s="91"/>
      <c r="AIF109" s="91"/>
      <c r="AIG109" s="91"/>
      <c r="AIH109" s="91"/>
      <c r="AII109" s="91"/>
      <c r="AIJ109" s="91"/>
      <c r="AIK109" s="91"/>
      <c r="AIL109" s="91"/>
      <c r="AIM109" s="91"/>
      <c r="AIN109" s="91"/>
      <c r="AIO109" s="91"/>
      <c r="AIP109" s="91"/>
      <c r="AIQ109" s="91"/>
      <c r="AIR109" s="91"/>
      <c r="AIS109" s="91"/>
      <c r="AIT109" s="91"/>
      <c r="AIU109" s="91"/>
      <c r="AIV109" s="91"/>
      <c r="AIW109" s="91"/>
      <c r="AIX109" s="91"/>
      <c r="AIY109" s="91"/>
      <c r="AIZ109" s="91"/>
      <c r="AJA109" s="91"/>
      <c r="AJB109" s="91"/>
      <c r="AJC109" s="91"/>
      <c r="AJD109" s="91"/>
      <c r="AJE109" s="91"/>
      <c r="AJF109" s="91"/>
      <c r="AJG109" s="91"/>
      <c r="AJH109" s="91"/>
      <c r="AJI109" s="91"/>
      <c r="AJJ109" s="91"/>
      <c r="AJK109" s="91"/>
      <c r="AJL109" s="91"/>
      <c r="AJM109" s="91"/>
      <c r="AJN109" s="91"/>
      <c r="AJO109" s="91"/>
      <c r="AJP109" s="91"/>
      <c r="AJQ109" s="91"/>
      <c r="AJR109" s="91"/>
      <c r="AJS109" s="91"/>
      <c r="AJT109" s="91"/>
      <c r="AJU109" s="91"/>
      <c r="AJV109" s="91"/>
      <c r="AJW109" s="91"/>
      <c r="AJX109" s="91"/>
      <c r="AJY109" s="91"/>
      <c r="AJZ109" s="91"/>
      <c r="AKA109" s="91"/>
      <c r="AKB109" s="91"/>
      <c r="AKC109" s="91"/>
      <c r="AKD109" s="91"/>
      <c r="AKE109" s="91"/>
      <c r="AKF109" s="91"/>
      <c r="AKG109" s="91"/>
      <c r="AKH109" s="91"/>
      <c r="AKI109" s="91"/>
      <c r="AKJ109" s="91"/>
      <c r="AKK109" s="91"/>
      <c r="AKL109" s="91"/>
      <c r="AKM109" s="91"/>
      <c r="AKN109" s="91"/>
      <c r="AKO109" s="91"/>
      <c r="AKP109" s="91"/>
      <c r="AKQ109" s="91"/>
      <c r="AKR109" s="91"/>
      <c r="AKS109" s="91"/>
      <c r="AKT109" s="91"/>
      <c r="AKU109" s="91"/>
      <c r="AKV109" s="91"/>
      <c r="AKW109" s="91"/>
      <c r="AKX109" s="91"/>
      <c r="AKY109" s="91"/>
      <c r="AKZ109" s="91"/>
      <c r="ALA109" s="91"/>
      <c r="ALB109" s="91"/>
      <c r="ALC109" s="91"/>
      <c r="ALD109" s="91"/>
      <c r="ALE109" s="91"/>
      <c r="ALF109" s="91"/>
      <c r="ALG109" s="91"/>
      <c r="ALH109" s="91"/>
      <c r="ALI109" s="91"/>
      <c r="ALJ109" s="91"/>
      <c r="ALK109" s="91"/>
      <c r="ALL109" s="91"/>
      <c r="ALM109" s="91"/>
      <c r="ALN109" s="91"/>
      <c r="ALO109" s="91"/>
      <c r="ALP109" s="91"/>
      <c r="ALQ109" s="91"/>
      <c r="ALR109" s="91"/>
      <c r="ALS109" s="91"/>
      <c r="ALT109" s="91"/>
      <c r="ALU109" s="91"/>
      <c r="ALV109" s="91"/>
      <c r="ALW109" s="91"/>
      <c r="ALX109" s="91"/>
      <c r="ALY109" s="91"/>
      <c r="ALZ109" s="91"/>
      <c r="AMA109" s="91"/>
      <c r="AMB109" s="91"/>
      <c r="AMC109" s="91"/>
      <c r="AMD109" s="91"/>
      <c r="AME109" s="91"/>
      <c r="AMF109" s="91"/>
      <c r="AMG109" s="91"/>
      <c r="AMH109" s="91"/>
      <c r="AMI109" s="91"/>
      <c r="AMJ109" s="91"/>
      <c r="AMK109" s="91"/>
      <c r="AML109" s="91"/>
      <c r="AMM109" s="91"/>
      <c r="AMN109" s="91"/>
      <c r="AMO109" s="91"/>
      <c r="AMP109" s="91"/>
      <c r="AMQ109" s="91"/>
      <c r="AMR109" s="91"/>
      <c r="AMS109" s="91"/>
      <c r="AMT109" s="91"/>
      <c r="AMU109" s="91"/>
      <c r="AMV109" s="91"/>
      <c r="AMW109" s="91"/>
      <c r="AMX109" s="91"/>
      <c r="AMY109" s="91"/>
      <c r="AMZ109" s="91"/>
      <c r="ANA109" s="91"/>
      <c r="ANB109" s="91"/>
      <c r="ANC109" s="91"/>
      <c r="AND109" s="91"/>
      <c r="ANE109" s="91"/>
      <c r="ANF109" s="91"/>
      <c r="ANG109" s="91"/>
      <c r="ANH109" s="91"/>
      <c r="ANI109" s="91"/>
      <c r="ANJ109" s="91"/>
      <c r="ANK109" s="91"/>
      <c r="ANL109" s="91"/>
      <c r="ANM109" s="91"/>
      <c r="ANN109" s="91"/>
      <c r="ANO109" s="91"/>
      <c r="ANP109" s="91"/>
      <c r="ANQ109" s="91"/>
      <c r="ANR109" s="91"/>
      <c r="ANS109" s="91"/>
      <c r="ANT109" s="91"/>
      <c r="ANU109" s="91"/>
      <c r="ANV109" s="91"/>
      <c r="ANW109" s="91"/>
      <c r="ANX109" s="91"/>
      <c r="ANY109" s="91"/>
      <c r="ANZ109" s="91"/>
      <c r="AOA109" s="91"/>
      <c r="AOB109" s="91"/>
      <c r="AOC109" s="91"/>
      <c r="AOD109" s="91"/>
      <c r="AOE109" s="91"/>
      <c r="AOF109" s="91"/>
      <c r="AOG109" s="91"/>
      <c r="AOH109" s="91"/>
      <c r="AOI109" s="91"/>
      <c r="AOJ109" s="91"/>
      <c r="AOK109" s="91"/>
      <c r="AOL109" s="91"/>
      <c r="AOM109" s="91"/>
      <c r="AON109" s="91"/>
      <c r="AOO109" s="91"/>
      <c r="AOP109" s="91"/>
      <c r="AOQ109" s="91"/>
      <c r="AOR109" s="91"/>
      <c r="AOS109" s="91"/>
      <c r="AOT109" s="91"/>
      <c r="AOU109" s="91"/>
      <c r="AOV109" s="91"/>
      <c r="AOW109" s="91"/>
      <c r="AOX109" s="91"/>
      <c r="AOY109" s="91"/>
      <c r="AOZ109" s="91"/>
      <c r="APA109" s="91"/>
      <c r="APB109" s="91"/>
      <c r="APC109" s="91"/>
      <c r="APD109" s="91"/>
      <c r="APE109" s="91"/>
      <c r="APF109" s="91"/>
      <c r="APG109" s="91"/>
      <c r="APH109" s="91"/>
      <c r="API109" s="91"/>
      <c r="APJ109" s="91"/>
      <c r="APK109" s="91"/>
      <c r="APL109" s="91"/>
      <c r="APM109" s="91"/>
      <c r="APN109" s="91"/>
      <c r="APO109" s="91"/>
      <c r="APP109" s="91"/>
      <c r="APQ109" s="91"/>
      <c r="APR109" s="91"/>
      <c r="APS109" s="91"/>
      <c r="APT109" s="91"/>
      <c r="APU109" s="91"/>
      <c r="APV109" s="91"/>
      <c r="APW109" s="91"/>
      <c r="APX109" s="91"/>
      <c r="APY109" s="91"/>
      <c r="APZ109" s="91"/>
      <c r="AQA109" s="91"/>
      <c r="AQB109" s="91"/>
      <c r="AQC109" s="91"/>
      <c r="AQD109" s="91"/>
      <c r="AQE109" s="91"/>
      <c r="AQF109" s="91"/>
      <c r="AQG109" s="91"/>
      <c r="AQH109" s="91"/>
      <c r="AQI109" s="91"/>
      <c r="AQJ109" s="91"/>
      <c r="AQK109" s="91"/>
      <c r="AQL109" s="91"/>
      <c r="AQM109" s="91"/>
      <c r="AQN109" s="91"/>
      <c r="AQO109" s="91"/>
      <c r="AQP109" s="91"/>
      <c r="AQQ109" s="91"/>
      <c r="AQR109" s="91"/>
      <c r="AQS109" s="91"/>
      <c r="AQT109" s="91"/>
      <c r="AQU109" s="91"/>
      <c r="AQV109" s="91"/>
      <c r="AQW109" s="91"/>
      <c r="AQX109" s="91"/>
      <c r="AQY109" s="91"/>
      <c r="AQZ109" s="91"/>
      <c r="ARA109" s="91"/>
      <c r="ARB109" s="91"/>
      <c r="ARC109" s="91"/>
      <c r="ARD109" s="91"/>
      <c r="ARE109" s="91"/>
      <c r="ARF109" s="91"/>
      <c r="ARG109" s="91"/>
      <c r="ARH109" s="91"/>
      <c r="ARI109" s="91"/>
      <c r="ARJ109" s="91"/>
      <c r="ARK109" s="91"/>
      <c r="ARL109" s="91"/>
      <c r="ARM109" s="91"/>
      <c r="ARN109" s="91"/>
      <c r="ARO109" s="91"/>
      <c r="ARP109" s="91"/>
      <c r="ARQ109" s="91"/>
      <c r="ARR109" s="91"/>
      <c r="ARS109" s="91"/>
      <c r="ART109" s="91"/>
      <c r="ARU109" s="91"/>
      <c r="ARV109" s="91"/>
      <c r="ARW109" s="91"/>
      <c r="ARX109" s="91"/>
      <c r="ARY109" s="91"/>
      <c r="ARZ109" s="91"/>
      <c r="ASA109" s="91"/>
      <c r="ASB109" s="91"/>
      <c r="ASC109" s="91"/>
      <c r="ASD109" s="91"/>
      <c r="ASE109" s="91"/>
      <c r="ASF109" s="91"/>
      <c r="ASG109" s="91"/>
      <c r="ASH109" s="91"/>
      <c r="ASI109" s="91"/>
      <c r="ASJ109" s="91"/>
      <c r="ASK109" s="91"/>
      <c r="ASL109" s="91"/>
      <c r="ASM109" s="91"/>
      <c r="ASN109" s="91"/>
      <c r="ASO109" s="91"/>
      <c r="ASP109" s="91"/>
      <c r="ASQ109" s="91"/>
      <c r="ASR109" s="91"/>
    </row>
    <row r="110" spans="1:1188" ht="6" customHeight="1" x14ac:dyDescent="0.25">
      <c r="A110" s="147"/>
      <c r="B110" s="147"/>
      <c r="C110" s="152" t="s">
        <v>22</v>
      </c>
      <c r="D110" s="153">
        <f>B107</f>
        <v>29</v>
      </c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01"/>
      <c r="AT110" s="101"/>
      <c r="AU110" s="101"/>
      <c r="AV110" s="101"/>
      <c r="AW110" s="101"/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/>
      <c r="BK110" s="101"/>
      <c r="BL110" s="101"/>
      <c r="BM110" s="101"/>
      <c r="BN110" s="101"/>
      <c r="BO110" s="101"/>
      <c r="BP110" s="101"/>
      <c r="BQ110" s="101"/>
      <c r="BR110" s="101"/>
      <c r="BS110" s="101"/>
      <c r="BT110" s="101"/>
      <c r="BU110" s="101"/>
      <c r="BV110" s="101"/>
      <c r="BW110" s="101"/>
      <c r="BX110" s="101"/>
      <c r="BY110" s="101"/>
      <c r="BZ110" s="101"/>
      <c r="CA110" s="101"/>
      <c r="CB110" s="101"/>
      <c r="CC110" s="101"/>
      <c r="CD110" s="101"/>
      <c r="CE110" s="101"/>
      <c r="CF110" s="101"/>
      <c r="CG110" s="101"/>
      <c r="CH110" s="101"/>
      <c r="CI110" s="101"/>
      <c r="CJ110" s="101"/>
      <c r="CK110" s="101"/>
      <c r="CL110" s="101"/>
      <c r="CM110" s="101"/>
      <c r="CN110" s="101"/>
      <c r="CO110" s="101"/>
      <c r="CP110" s="101"/>
      <c r="CQ110" s="101"/>
      <c r="CR110" s="101"/>
      <c r="CS110" s="101"/>
      <c r="CT110" s="101"/>
      <c r="CU110" s="101"/>
      <c r="CV110" s="101"/>
      <c r="CW110" s="101"/>
      <c r="CX110" s="101"/>
      <c r="CY110" s="101"/>
      <c r="CZ110" s="101"/>
      <c r="DA110" s="101"/>
      <c r="DB110" s="101"/>
      <c r="DC110" s="101"/>
      <c r="DD110" s="101"/>
      <c r="DE110" s="101"/>
      <c r="DF110" s="101"/>
      <c r="DG110" s="101"/>
      <c r="DH110" s="101"/>
      <c r="DI110" s="101"/>
      <c r="DJ110" s="101"/>
      <c r="DK110" s="101"/>
      <c r="DL110" s="101"/>
      <c r="DM110" s="101"/>
      <c r="DN110" s="101"/>
      <c r="DO110" s="101"/>
      <c r="DP110" s="101"/>
      <c r="DQ110" s="101"/>
      <c r="DR110" s="101"/>
      <c r="DS110" s="101"/>
      <c r="DT110" s="101"/>
      <c r="DU110" s="101"/>
      <c r="DV110" s="101"/>
      <c r="DW110" s="101"/>
      <c r="DX110" s="101"/>
      <c r="DY110" s="101"/>
      <c r="DZ110" s="101"/>
      <c r="EA110" s="101"/>
      <c r="EB110" s="101"/>
      <c r="EC110" s="101"/>
      <c r="ED110" s="101"/>
      <c r="EE110" s="101"/>
      <c r="EF110" s="101"/>
      <c r="EG110" s="101"/>
      <c r="EH110" s="101"/>
      <c r="EI110" s="101"/>
      <c r="EJ110" s="101"/>
      <c r="EK110" s="101"/>
      <c r="EL110" s="101"/>
      <c r="EM110" s="101"/>
      <c r="EN110" s="101"/>
      <c r="EO110" s="101"/>
      <c r="EP110" s="101"/>
      <c r="EQ110" s="101"/>
      <c r="ER110" s="101"/>
      <c r="ES110" s="101"/>
      <c r="ET110" s="101"/>
      <c r="EU110" s="101"/>
      <c r="EV110" s="101"/>
      <c r="EW110" s="101"/>
      <c r="EX110" s="101"/>
      <c r="EY110" s="101"/>
      <c r="EZ110" s="101"/>
      <c r="FA110" s="101"/>
      <c r="FB110" s="101"/>
      <c r="FC110" s="101"/>
      <c r="FD110" s="101"/>
      <c r="FE110" s="101"/>
      <c r="FF110" s="101"/>
      <c r="FG110" s="101"/>
      <c r="FH110" s="101"/>
      <c r="FI110" s="101"/>
      <c r="FJ110" s="101"/>
      <c r="FK110" s="101"/>
      <c r="FL110" s="101"/>
      <c r="FM110" s="101"/>
      <c r="FN110" s="101"/>
      <c r="FO110" s="101"/>
      <c r="FP110" s="101"/>
      <c r="FQ110" s="101"/>
      <c r="FR110" s="101"/>
      <c r="FS110" s="101"/>
      <c r="FT110" s="101"/>
      <c r="FU110" s="101"/>
      <c r="FV110" s="101"/>
      <c r="FW110" s="101"/>
      <c r="FX110" s="101"/>
      <c r="FY110" s="101"/>
      <c r="FZ110" s="101"/>
      <c r="GA110" s="101"/>
      <c r="GB110" s="101"/>
      <c r="GC110" s="101"/>
      <c r="GD110" s="101"/>
      <c r="GE110" s="101"/>
      <c r="GF110" s="101"/>
      <c r="GG110" s="101"/>
      <c r="GH110" s="101"/>
      <c r="GI110" s="101"/>
      <c r="GJ110" s="101"/>
      <c r="GK110" s="101"/>
      <c r="GL110" s="101"/>
      <c r="GM110" s="101"/>
      <c r="GN110" s="101"/>
      <c r="GO110" s="101"/>
      <c r="GP110" s="101"/>
      <c r="GQ110" s="101"/>
      <c r="GR110" s="101"/>
      <c r="GS110" s="101"/>
      <c r="GT110" s="101"/>
      <c r="GU110" s="101"/>
      <c r="GV110" s="101"/>
      <c r="GW110" s="101"/>
      <c r="GX110" s="101"/>
      <c r="GY110" s="101"/>
      <c r="GZ110" s="101"/>
      <c r="HA110" s="101"/>
      <c r="HB110" s="101"/>
      <c r="HC110" s="101"/>
      <c r="HD110" s="101"/>
      <c r="HE110" s="101"/>
      <c r="HF110" s="101"/>
      <c r="HG110" s="101"/>
      <c r="HH110" s="101"/>
      <c r="HI110" s="101"/>
      <c r="HJ110" s="101"/>
      <c r="HK110" s="101"/>
      <c r="HL110" s="101"/>
      <c r="HM110" s="101"/>
      <c r="HN110" s="101"/>
      <c r="HO110" s="101"/>
      <c r="HP110" s="101"/>
      <c r="HQ110" s="101"/>
      <c r="HR110" s="101"/>
      <c r="HS110" s="101"/>
      <c r="HT110" s="101"/>
      <c r="HU110" s="101"/>
      <c r="HV110" s="101"/>
      <c r="HW110" s="101"/>
      <c r="HX110" s="101"/>
      <c r="HY110" s="101"/>
      <c r="HZ110" s="101"/>
      <c r="IA110" s="101"/>
      <c r="IB110" s="101"/>
      <c r="IC110" s="101"/>
      <c r="ID110" s="101"/>
      <c r="IE110" s="101"/>
      <c r="IF110" s="101"/>
      <c r="IG110" s="101"/>
      <c r="IH110" s="101"/>
      <c r="II110" s="101"/>
      <c r="IJ110" s="101"/>
      <c r="IK110" s="101"/>
      <c r="IL110" s="101"/>
      <c r="IM110" s="101"/>
      <c r="IN110" s="101"/>
      <c r="IO110" s="101"/>
      <c r="IP110" s="101"/>
      <c r="IQ110" s="101"/>
      <c r="IR110" s="101"/>
      <c r="IS110" s="101"/>
      <c r="IT110" s="101"/>
      <c r="IU110" s="101"/>
      <c r="IV110" s="101"/>
      <c r="IW110" s="101"/>
      <c r="IX110" s="101"/>
      <c r="IY110" s="101"/>
      <c r="IZ110" s="101"/>
      <c r="JA110" s="101"/>
      <c r="JB110" s="101"/>
      <c r="JC110" s="101"/>
      <c r="JD110" s="101"/>
      <c r="JE110" s="101"/>
      <c r="JF110" s="101"/>
      <c r="JG110" s="101"/>
      <c r="JH110" s="101"/>
      <c r="JI110" s="101"/>
      <c r="JJ110" s="101"/>
      <c r="JK110" s="101"/>
      <c r="JL110" s="101"/>
      <c r="JM110" s="101"/>
      <c r="JN110" s="101"/>
      <c r="JO110" s="101"/>
      <c r="JP110" s="101"/>
      <c r="JQ110" s="101"/>
      <c r="JR110" s="101"/>
      <c r="JS110" s="101"/>
      <c r="JT110" s="101"/>
      <c r="JU110" s="101"/>
      <c r="JV110" s="101"/>
      <c r="JW110" s="101"/>
      <c r="JX110" s="101"/>
      <c r="JY110" s="101"/>
      <c r="JZ110" s="101"/>
      <c r="KA110" s="101"/>
      <c r="KB110" s="101"/>
      <c r="KC110" s="101"/>
      <c r="KD110" s="101"/>
      <c r="KE110" s="101"/>
      <c r="KF110" s="101"/>
      <c r="KG110" s="101"/>
      <c r="KH110" s="101"/>
      <c r="KI110" s="101"/>
      <c r="KJ110" s="101"/>
      <c r="KK110" s="101"/>
      <c r="KL110" s="101"/>
      <c r="KM110" s="101"/>
      <c r="KN110" s="101"/>
      <c r="KO110" s="101"/>
      <c r="KP110" s="101"/>
      <c r="KQ110" s="101"/>
      <c r="KR110" s="101"/>
      <c r="KS110" s="101"/>
      <c r="KT110" s="101"/>
      <c r="KU110" s="101"/>
      <c r="KV110" s="101"/>
      <c r="KW110" s="101"/>
      <c r="KX110" s="101"/>
      <c r="KY110" s="101"/>
      <c r="KZ110" s="101"/>
      <c r="LA110" s="101"/>
      <c r="LB110" s="101"/>
      <c r="LC110" s="101"/>
      <c r="LD110" s="101"/>
      <c r="LE110" s="101"/>
      <c r="LF110" s="101"/>
      <c r="LG110" s="101"/>
      <c r="LH110" s="101"/>
      <c r="LI110" s="101"/>
      <c r="LJ110" s="101"/>
      <c r="LK110" s="101"/>
      <c r="LL110" s="101"/>
      <c r="LM110" s="101"/>
      <c r="LN110" s="101"/>
      <c r="LO110" s="101"/>
      <c r="LP110" s="101"/>
      <c r="LQ110" s="101"/>
      <c r="LR110" s="101"/>
      <c r="LS110" s="101"/>
      <c r="LT110" s="101"/>
      <c r="LU110" s="101"/>
      <c r="LV110" s="101"/>
      <c r="LW110" s="101"/>
      <c r="LX110" s="101"/>
      <c r="LY110" s="101"/>
      <c r="LZ110" s="101"/>
      <c r="MA110" s="101"/>
      <c r="MB110" s="101"/>
      <c r="MC110" s="101"/>
      <c r="MD110" s="101"/>
      <c r="ME110" s="101"/>
      <c r="MF110" s="101"/>
      <c r="MG110" s="101"/>
      <c r="MH110" s="101"/>
      <c r="MI110" s="101"/>
      <c r="MJ110" s="101"/>
      <c r="MK110" s="101"/>
      <c r="ML110" s="101"/>
      <c r="MM110" s="101"/>
      <c r="MN110" s="101"/>
      <c r="MO110" s="101"/>
      <c r="MP110" s="101"/>
      <c r="MQ110" s="101"/>
      <c r="MR110" s="101"/>
      <c r="MS110" s="101"/>
      <c r="MT110" s="101"/>
      <c r="MU110" s="101"/>
      <c r="MV110" s="101"/>
      <c r="MW110" s="101"/>
      <c r="MX110" s="101"/>
      <c r="MY110" s="101"/>
      <c r="MZ110" s="101"/>
      <c r="NA110" s="101"/>
      <c r="NB110" s="101"/>
      <c r="NC110" s="101"/>
      <c r="ND110" s="101"/>
      <c r="NE110" s="101"/>
      <c r="NF110" s="101"/>
      <c r="NG110" s="101"/>
      <c r="NH110" s="101"/>
      <c r="NI110" s="101"/>
      <c r="NJ110" s="101"/>
      <c r="NK110" s="101"/>
      <c r="NL110" s="101"/>
      <c r="NM110" s="101"/>
      <c r="NN110" s="101"/>
      <c r="NO110" s="101"/>
      <c r="NP110" s="101"/>
      <c r="NQ110" s="101"/>
      <c r="NR110" s="101"/>
      <c r="NS110" s="101"/>
      <c r="NT110" s="101"/>
      <c r="NU110" s="101"/>
      <c r="NV110" s="101"/>
      <c r="NW110" s="101"/>
      <c r="NX110" s="101"/>
      <c r="NY110" s="101"/>
      <c r="NZ110" s="101"/>
      <c r="OA110" s="101"/>
      <c r="OB110" s="101"/>
      <c r="OC110" s="101"/>
      <c r="OD110" s="101"/>
      <c r="OE110" s="101"/>
      <c r="OF110" s="101"/>
      <c r="OG110" s="101"/>
      <c r="OH110" s="101"/>
      <c r="OI110" s="101"/>
      <c r="OJ110" s="101"/>
      <c r="OK110" s="101"/>
      <c r="OL110" s="101"/>
      <c r="OM110" s="101"/>
      <c r="ON110" s="101"/>
      <c r="OO110" s="101"/>
      <c r="OP110" s="101"/>
      <c r="OQ110" s="101"/>
      <c r="OR110" s="101"/>
      <c r="OS110" s="101"/>
      <c r="OT110" s="101"/>
      <c r="OU110" s="101"/>
      <c r="OV110" s="101"/>
      <c r="OW110" s="101"/>
      <c r="OX110" s="101"/>
      <c r="OY110" s="101"/>
      <c r="OZ110" s="101"/>
      <c r="PA110" s="101"/>
      <c r="PB110" s="101"/>
      <c r="PC110" s="101"/>
      <c r="PD110" s="101"/>
      <c r="PE110" s="101"/>
      <c r="PF110" s="101"/>
      <c r="PG110" s="101"/>
      <c r="PH110" s="101"/>
      <c r="PI110" s="101"/>
      <c r="PJ110" s="101"/>
      <c r="PK110" s="101"/>
      <c r="PL110" s="101"/>
      <c r="PM110" s="101"/>
      <c r="PN110" s="101"/>
      <c r="PO110" s="101"/>
      <c r="PP110" s="101"/>
      <c r="PQ110" s="101"/>
      <c r="PR110" s="101"/>
      <c r="PS110" s="101"/>
      <c r="PT110" s="101"/>
      <c r="PU110" s="101"/>
      <c r="PV110" s="101"/>
      <c r="PW110" s="101"/>
      <c r="PX110" s="101"/>
      <c r="PY110" s="101"/>
      <c r="PZ110" s="101"/>
      <c r="QA110" s="101"/>
      <c r="QB110" s="101"/>
      <c r="QC110" s="101"/>
      <c r="QD110" s="101"/>
      <c r="QE110" s="101"/>
      <c r="QF110" s="101"/>
      <c r="QG110" s="101"/>
      <c r="QH110" s="101"/>
      <c r="QI110" s="101"/>
      <c r="QJ110" s="101"/>
      <c r="QK110" s="101"/>
      <c r="QL110" s="101"/>
      <c r="QM110" s="101"/>
      <c r="QN110" s="101"/>
      <c r="QO110" s="101"/>
      <c r="QP110" s="101"/>
      <c r="QQ110" s="101"/>
      <c r="QR110" s="101"/>
      <c r="QS110" s="101"/>
      <c r="QT110" s="101"/>
      <c r="QU110" s="101"/>
      <c r="QV110" s="101"/>
      <c r="QW110" s="101"/>
      <c r="QX110" s="101"/>
      <c r="QY110" s="101"/>
      <c r="QZ110" s="101"/>
      <c r="RA110" s="101"/>
      <c r="RB110" s="101"/>
      <c r="RC110" s="101"/>
      <c r="RD110" s="101"/>
      <c r="RE110" s="101"/>
      <c r="RF110" s="101"/>
      <c r="RG110" s="101"/>
      <c r="RH110" s="101"/>
      <c r="RI110" s="101"/>
      <c r="RJ110" s="101"/>
      <c r="RK110" s="101"/>
      <c r="RL110" s="101"/>
      <c r="RM110" s="101"/>
      <c r="RN110" s="101"/>
      <c r="RO110" s="101"/>
      <c r="RP110" s="101"/>
      <c r="RQ110" s="101"/>
      <c r="RR110" s="101"/>
      <c r="RS110" s="101"/>
      <c r="RT110" s="101"/>
      <c r="RU110" s="101"/>
      <c r="RV110" s="101"/>
      <c r="RW110" s="101"/>
      <c r="RX110" s="101"/>
      <c r="RY110" s="101"/>
      <c r="RZ110" s="101"/>
      <c r="SA110" s="101"/>
      <c r="SB110" s="101"/>
      <c r="SC110" s="101"/>
      <c r="SD110" s="101"/>
      <c r="SE110" s="101"/>
      <c r="SF110" s="101"/>
      <c r="SG110" s="101"/>
      <c r="SH110" s="101"/>
      <c r="SI110" s="101"/>
      <c r="SJ110" s="101"/>
      <c r="SK110" s="101"/>
      <c r="SL110" s="101"/>
      <c r="SM110" s="101"/>
      <c r="SN110" s="101"/>
      <c r="SO110" s="101"/>
      <c r="SP110" s="101"/>
      <c r="SQ110" s="101"/>
      <c r="SR110" s="101"/>
      <c r="SS110" s="101"/>
      <c r="ST110" s="101"/>
      <c r="SU110" s="101"/>
      <c r="SV110" s="101"/>
      <c r="SW110" s="101"/>
      <c r="SX110" s="101"/>
      <c r="SY110" s="101"/>
      <c r="SZ110" s="101"/>
      <c r="TA110" s="101"/>
      <c r="TB110" s="101"/>
      <c r="TC110" s="101"/>
      <c r="TD110" s="101"/>
      <c r="TE110" s="101"/>
      <c r="TF110" s="101"/>
      <c r="TG110" s="101"/>
      <c r="TH110" s="101"/>
      <c r="TI110" s="101"/>
      <c r="TJ110" s="101"/>
      <c r="TK110" s="101"/>
      <c r="TL110" s="101"/>
      <c r="TM110" s="101"/>
      <c r="TN110" s="101"/>
      <c r="TO110" s="101"/>
      <c r="TP110" s="101"/>
      <c r="TQ110" s="101"/>
      <c r="TR110" s="101"/>
      <c r="TS110" s="101"/>
      <c r="TT110" s="101"/>
      <c r="TU110" s="101"/>
      <c r="TV110" s="101"/>
      <c r="TW110" s="101"/>
      <c r="TX110" s="101"/>
      <c r="TY110" s="101"/>
      <c r="TZ110" s="101"/>
      <c r="UA110" s="101"/>
      <c r="UB110" s="101"/>
      <c r="UC110" s="101"/>
      <c r="UD110" s="101"/>
      <c r="UE110" s="101"/>
      <c r="UF110" s="101"/>
      <c r="UG110" s="101"/>
      <c r="UH110" s="101"/>
      <c r="UI110" s="101"/>
      <c r="UJ110" s="101"/>
      <c r="UK110" s="101"/>
      <c r="UL110" s="101"/>
      <c r="UM110" s="101"/>
      <c r="UN110" s="101"/>
      <c r="UO110" s="101"/>
      <c r="UP110" s="101"/>
      <c r="UQ110" s="101"/>
      <c r="UR110" s="101"/>
      <c r="US110" s="101"/>
      <c r="UT110" s="101"/>
      <c r="UU110" s="101"/>
      <c r="UV110" s="101"/>
      <c r="UW110" s="101"/>
      <c r="UX110" s="101"/>
      <c r="UY110" s="101"/>
      <c r="UZ110" s="101"/>
      <c r="VA110" s="101"/>
      <c r="VB110" s="101"/>
      <c r="VC110" s="101"/>
      <c r="VD110" s="101"/>
      <c r="VE110" s="101"/>
      <c r="VF110" s="101"/>
      <c r="VG110" s="101"/>
      <c r="VH110" s="101"/>
      <c r="VI110" s="101"/>
      <c r="VJ110" s="101"/>
      <c r="VK110" s="101"/>
      <c r="VL110" s="101"/>
      <c r="VM110" s="101"/>
      <c r="VN110" s="101"/>
      <c r="VO110" s="101"/>
      <c r="VP110" s="101"/>
      <c r="VQ110" s="101"/>
      <c r="VR110" s="101"/>
      <c r="VS110" s="101"/>
      <c r="VT110" s="101"/>
      <c r="VU110" s="101"/>
      <c r="VV110" s="101"/>
      <c r="VW110" s="101"/>
      <c r="VX110" s="101"/>
      <c r="VY110" s="101"/>
      <c r="VZ110" s="101"/>
      <c r="WA110" s="101"/>
      <c r="WB110" s="101"/>
      <c r="WC110" s="101"/>
      <c r="WD110" s="101"/>
      <c r="WE110" s="101"/>
      <c r="WF110" s="101"/>
      <c r="WG110" s="101"/>
      <c r="WH110" s="101"/>
      <c r="WI110" s="101"/>
      <c r="WJ110" s="101"/>
      <c r="WK110" s="101"/>
      <c r="WL110" s="101"/>
      <c r="WM110" s="101"/>
      <c r="WN110" s="101"/>
      <c r="WO110" s="101"/>
      <c r="WP110" s="101"/>
      <c r="WQ110" s="101"/>
      <c r="WR110" s="101"/>
      <c r="WS110" s="101"/>
      <c r="WT110" s="101"/>
      <c r="WU110" s="101"/>
      <c r="WV110" s="101"/>
      <c r="WW110" s="101"/>
      <c r="WX110" s="101"/>
      <c r="WY110" s="101"/>
      <c r="WZ110" s="101"/>
      <c r="XA110" s="101"/>
      <c r="XB110" s="101"/>
      <c r="XC110" s="101"/>
      <c r="XD110" s="101"/>
      <c r="XE110" s="101"/>
      <c r="XF110" s="101"/>
      <c r="XG110" s="101"/>
      <c r="XH110" s="101"/>
      <c r="XI110" s="101"/>
      <c r="XJ110" s="101"/>
      <c r="XK110" s="101"/>
      <c r="XL110" s="101"/>
      <c r="XM110" s="101"/>
      <c r="XN110" s="101"/>
      <c r="XO110" s="101"/>
      <c r="XP110" s="101"/>
      <c r="XQ110" s="101"/>
      <c r="XR110" s="101"/>
      <c r="XS110" s="101"/>
      <c r="XT110" s="101"/>
      <c r="XU110" s="101"/>
      <c r="XV110" s="101"/>
      <c r="XW110" s="101"/>
      <c r="XX110" s="101"/>
      <c r="XY110" s="101"/>
      <c r="XZ110" s="101"/>
      <c r="YA110" s="101"/>
      <c r="YB110" s="101"/>
      <c r="YC110" s="101"/>
      <c r="YD110" s="101"/>
      <c r="YE110" s="101"/>
      <c r="YF110" s="101"/>
      <c r="YG110" s="101"/>
      <c r="YH110" s="101"/>
      <c r="YI110" s="101"/>
      <c r="YJ110" s="101"/>
      <c r="YK110" s="101"/>
      <c r="YL110" s="101"/>
      <c r="YM110" s="101"/>
      <c r="YN110" s="101"/>
      <c r="YO110" s="101"/>
      <c r="YP110" s="101"/>
      <c r="YQ110" s="101"/>
      <c r="YR110" s="101"/>
      <c r="YS110" s="101"/>
      <c r="YT110" s="101"/>
      <c r="YU110" s="101"/>
      <c r="YV110" s="101"/>
      <c r="YW110" s="101"/>
      <c r="YX110" s="101"/>
      <c r="YY110" s="101"/>
      <c r="YZ110" s="101"/>
      <c r="ZA110" s="101"/>
      <c r="ZB110" s="101"/>
      <c r="ZC110" s="101"/>
      <c r="ZD110" s="101"/>
      <c r="ZE110" s="101"/>
      <c r="ZF110" s="101"/>
      <c r="ZG110" s="101"/>
      <c r="ZH110" s="101"/>
      <c r="ZI110" s="101"/>
      <c r="ZJ110" s="101"/>
      <c r="ZK110" s="101"/>
      <c r="ZL110" s="101"/>
      <c r="ZM110" s="101"/>
      <c r="ZN110" s="101"/>
      <c r="ZO110" s="101"/>
      <c r="ZP110" s="101"/>
      <c r="ZQ110" s="101"/>
      <c r="ZR110" s="101"/>
      <c r="ZS110" s="101"/>
      <c r="ZT110" s="101"/>
      <c r="ZU110" s="101"/>
      <c r="ZV110" s="101"/>
      <c r="ZW110" s="101"/>
      <c r="ZX110" s="101"/>
      <c r="ZY110" s="101"/>
      <c r="ZZ110" s="101"/>
      <c r="AAA110" s="101"/>
      <c r="AAB110" s="101"/>
      <c r="AAC110" s="101"/>
      <c r="AAD110" s="101"/>
      <c r="AAE110" s="101"/>
      <c r="AAF110" s="101"/>
      <c r="AAG110" s="101"/>
      <c r="AAH110" s="101"/>
      <c r="AAI110" s="101"/>
      <c r="AAJ110" s="101"/>
      <c r="AAK110" s="101"/>
      <c r="AAL110" s="101"/>
      <c r="AAM110" s="101"/>
      <c r="AAN110" s="101"/>
      <c r="AAO110" s="101"/>
      <c r="AAP110" s="101"/>
      <c r="AAQ110" s="101"/>
      <c r="AAR110" s="101"/>
      <c r="AAS110" s="101"/>
      <c r="AAT110" s="101"/>
      <c r="AAU110" s="101"/>
      <c r="AAV110" s="101"/>
      <c r="AAW110" s="101"/>
      <c r="AAX110" s="101"/>
      <c r="AAY110" s="101"/>
      <c r="AAZ110" s="101"/>
      <c r="ABA110" s="101"/>
      <c r="ABB110" s="101"/>
      <c r="ABC110" s="101"/>
      <c r="ABD110" s="101"/>
      <c r="ABE110" s="101"/>
      <c r="ABF110" s="101"/>
      <c r="ABG110" s="101"/>
      <c r="ABH110" s="101"/>
      <c r="ABI110" s="101"/>
      <c r="ABJ110" s="101"/>
      <c r="ABK110" s="101"/>
      <c r="ABL110" s="101"/>
      <c r="ABM110" s="101"/>
      <c r="ABN110" s="101"/>
      <c r="ABO110" s="101"/>
      <c r="ABP110" s="101"/>
      <c r="ABQ110" s="101"/>
      <c r="ABR110" s="101"/>
      <c r="ABS110" s="101"/>
      <c r="ABT110" s="101"/>
      <c r="ABU110" s="101"/>
      <c r="ABV110" s="101"/>
      <c r="ABW110" s="101"/>
      <c r="ABX110" s="101"/>
      <c r="ABY110" s="101"/>
      <c r="ABZ110" s="101"/>
      <c r="ACA110" s="101"/>
      <c r="ACB110" s="101"/>
      <c r="ACC110" s="101"/>
      <c r="ACD110" s="101"/>
      <c r="ACE110" s="101"/>
      <c r="ACF110" s="101"/>
      <c r="ACG110" s="101"/>
      <c r="ACH110" s="101"/>
      <c r="ACI110" s="101"/>
      <c r="ACJ110" s="101"/>
      <c r="ACK110" s="101"/>
      <c r="ACL110" s="101"/>
      <c r="ACM110" s="101"/>
      <c r="ACN110" s="101"/>
      <c r="ACO110" s="101"/>
      <c r="ACP110" s="101"/>
      <c r="ACQ110" s="101"/>
      <c r="ACR110" s="101"/>
      <c r="ACS110" s="101"/>
      <c r="ACT110" s="101"/>
      <c r="ACU110" s="101"/>
      <c r="ACV110" s="101"/>
      <c r="ACW110" s="101"/>
      <c r="ACX110" s="101"/>
      <c r="ACY110" s="101"/>
      <c r="ACZ110" s="101"/>
      <c r="ADA110" s="101"/>
      <c r="ADB110" s="101"/>
      <c r="ADC110" s="101"/>
      <c r="ADD110" s="101"/>
      <c r="ADE110" s="101"/>
      <c r="ADF110" s="101"/>
      <c r="ADG110" s="101"/>
      <c r="ADH110" s="101"/>
      <c r="ADI110" s="101"/>
      <c r="ADJ110" s="101"/>
      <c r="ADK110" s="101"/>
      <c r="ADL110" s="101"/>
      <c r="ADM110" s="101"/>
      <c r="ADN110" s="101"/>
      <c r="ADO110" s="101"/>
      <c r="ADP110" s="101"/>
      <c r="ADQ110" s="101"/>
      <c r="ADR110" s="101"/>
      <c r="ADS110" s="101"/>
      <c r="ADT110" s="101"/>
      <c r="ADU110" s="101"/>
      <c r="ADV110" s="101"/>
      <c r="ADW110" s="101"/>
      <c r="ADX110" s="101"/>
      <c r="ADY110" s="101"/>
      <c r="ADZ110" s="142"/>
      <c r="AEA110" s="150"/>
      <c r="AEB110" s="151"/>
      <c r="AEC110" s="151"/>
      <c r="AED110" s="144">
        <f t="shared" si="47"/>
        <v>105</v>
      </c>
      <c r="AEE110" s="142"/>
      <c r="AEF110" s="150"/>
      <c r="AEG110" s="142"/>
      <c r="AEH110" s="142"/>
      <c r="AEI110" s="142"/>
      <c r="AEJ110" s="142"/>
      <c r="AEK110" s="142"/>
      <c r="AEL110" s="142"/>
      <c r="AEM110" s="142"/>
      <c r="AEN110" s="142"/>
      <c r="AEO110" s="142"/>
      <c r="AEP110" s="142"/>
      <c r="AEQ110" s="142"/>
      <c r="AER110" s="142"/>
      <c r="AES110" s="142"/>
      <c r="AET110" s="142"/>
      <c r="AEU110" s="142"/>
      <c r="AEV110" s="142"/>
      <c r="AEW110" s="142"/>
      <c r="AEX110" s="142"/>
      <c r="AEY110" s="142"/>
      <c r="AEZ110" s="151"/>
      <c r="AFA110" s="91"/>
      <c r="AFB110" s="146"/>
      <c r="AFC110" s="146"/>
      <c r="AFD110" s="146"/>
      <c r="AFE110" s="146"/>
      <c r="AFF110" s="146"/>
      <c r="AFG110" s="146"/>
      <c r="AFH110" s="146"/>
      <c r="AFI110" s="146"/>
      <c r="AFJ110" s="146"/>
      <c r="AFK110" s="146"/>
      <c r="AFL110" s="146"/>
      <c r="AFM110" s="146"/>
      <c r="AFN110" s="146"/>
      <c r="AFO110" s="146"/>
      <c r="AFP110" s="146"/>
      <c r="AFQ110" s="146"/>
      <c r="AFR110" s="146"/>
      <c r="AFS110" s="146"/>
      <c r="AFT110" s="146"/>
      <c r="AFU110" s="146"/>
      <c r="AFV110" s="146"/>
      <c r="AFW110" s="146"/>
      <c r="AFX110" s="146"/>
      <c r="AFY110" s="146"/>
      <c r="AFZ110" s="146"/>
      <c r="AGA110" s="146"/>
      <c r="AGB110" s="91"/>
      <c r="AGC110" s="91"/>
      <c r="AGD110" s="91"/>
      <c r="AGE110" s="91"/>
      <c r="AGF110" s="91"/>
      <c r="AGG110" s="91"/>
      <c r="AGH110" s="91"/>
      <c r="AGI110" s="91"/>
      <c r="AGJ110" s="91"/>
      <c r="AGK110" s="91"/>
      <c r="AGL110" s="91"/>
      <c r="AGM110" s="91"/>
      <c r="AGN110" s="91"/>
      <c r="AGO110" s="91"/>
      <c r="AGP110" s="91"/>
      <c r="AGQ110" s="91"/>
      <c r="AGR110" s="91"/>
      <c r="AGS110" s="91"/>
      <c r="AGT110" s="91"/>
      <c r="AGU110" s="91"/>
      <c r="AGV110" s="91"/>
      <c r="AGW110" s="91"/>
      <c r="AGX110" s="91"/>
      <c r="AGY110" s="91"/>
      <c r="AGZ110" s="91"/>
      <c r="AHA110" s="91"/>
      <c r="AHB110" s="91"/>
      <c r="AHC110" s="91"/>
      <c r="AHD110" s="91"/>
      <c r="AHE110" s="91"/>
      <c r="AHF110" s="91"/>
      <c r="AHG110" s="91"/>
      <c r="AHH110" s="91"/>
      <c r="AHI110" s="91"/>
      <c r="AHJ110" s="91"/>
      <c r="AHK110" s="91"/>
      <c r="AHL110" s="91"/>
      <c r="AHM110" s="91"/>
      <c r="AHN110" s="91"/>
      <c r="AHO110" s="91"/>
      <c r="AHP110" s="91"/>
      <c r="AHQ110" s="91"/>
      <c r="AHR110" s="91"/>
      <c r="AHS110" s="91"/>
      <c r="AHT110" s="91"/>
      <c r="AHU110" s="91"/>
      <c r="AHV110" s="91"/>
      <c r="AHW110" s="91"/>
      <c r="AHX110" s="91"/>
      <c r="AHY110" s="91"/>
      <c r="AHZ110" s="91"/>
      <c r="AIA110" s="91"/>
      <c r="AIB110" s="91"/>
      <c r="AIC110" s="91"/>
      <c r="AID110" s="91"/>
      <c r="AIE110" s="91"/>
      <c r="AIF110" s="91"/>
      <c r="AIG110" s="91"/>
      <c r="AIH110" s="91"/>
      <c r="AII110" s="91"/>
      <c r="AIJ110" s="91"/>
      <c r="AIK110" s="91"/>
      <c r="AIL110" s="91"/>
      <c r="AIM110" s="91"/>
      <c r="AIN110" s="91"/>
      <c r="AIO110" s="91"/>
      <c r="AIP110" s="91"/>
      <c r="AIQ110" s="91"/>
      <c r="AIR110" s="91"/>
      <c r="AIS110" s="91"/>
      <c r="AIT110" s="91"/>
      <c r="AIU110" s="91"/>
      <c r="AIV110" s="91"/>
      <c r="AIW110" s="91"/>
      <c r="AIX110" s="91"/>
      <c r="AIY110" s="91"/>
      <c r="AIZ110" s="91"/>
      <c r="AJA110" s="91"/>
      <c r="AJB110" s="91"/>
      <c r="AJC110" s="91"/>
      <c r="AJD110" s="91"/>
      <c r="AJE110" s="91"/>
      <c r="AJF110" s="91"/>
      <c r="AJG110" s="91"/>
      <c r="AJH110" s="91"/>
      <c r="AJI110" s="91"/>
      <c r="AJJ110" s="91"/>
      <c r="AJK110" s="91"/>
      <c r="AJL110" s="91"/>
      <c r="AJM110" s="91"/>
      <c r="AJN110" s="91"/>
      <c r="AJO110" s="91"/>
      <c r="AJP110" s="91"/>
      <c r="AJQ110" s="91"/>
      <c r="AJR110" s="91"/>
      <c r="AJS110" s="91"/>
      <c r="AJT110" s="91"/>
      <c r="AJU110" s="91"/>
      <c r="AJV110" s="91"/>
      <c r="AJW110" s="91"/>
      <c r="AJX110" s="91"/>
      <c r="AJY110" s="91"/>
      <c r="AJZ110" s="91"/>
      <c r="AKA110" s="91"/>
      <c r="AKB110" s="91"/>
      <c r="AKC110" s="91"/>
      <c r="AKD110" s="91"/>
      <c r="AKE110" s="91"/>
      <c r="AKF110" s="91"/>
      <c r="AKG110" s="91"/>
      <c r="AKH110" s="91"/>
      <c r="AKI110" s="91"/>
      <c r="AKJ110" s="91"/>
      <c r="AKK110" s="91"/>
      <c r="AKL110" s="91"/>
      <c r="AKM110" s="91"/>
      <c r="AKN110" s="91"/>
      <c r="AKO110" s="91"/>
      <c r="AKP110" s="91"/>
      <c r="AKQ110" s="91"/>
      <c r="AKR110" s="91"/>
      <c r="AKS110" s="91"/>
      <c r="AKT110" s="91"/>
      <c r="AKU110" s="91"/>
      <c r="AKV110" s="91"/>
      <c r="AKW110" s="91"/>
      <c r="AKX110" s="91"/>
      <c r="AKY110" s="91"/>
      <c r="AKZ110" s="91"/>
      <c r="ALA110" s="91"/>
      <c r="ALB110" s="91"/>
      <c r="ALC110" s="91"/>
      <c r="ALD110" s="91"/>
      <c r="ALE110" s="91"/>
      <c r="ALF110" s="91"/>
      <c r="ALG110" s="91"/>
      <c r="ALH110" s="91"/>
      <c r="ALI110" s="91"/>
      <c r="ALJ110" s="91"/>
      <c r="ALK110" s="91"/>
      <c r="ALL110" s="91"/>
      <c r="ALM110" s="91"/>
      <c r="ALN110" s="91"/>
      <c r="ALO110" s="91"/>
      <c r="ALP110" s="91"/>
      <c r="ALQ110" s="91"/>
      <c r="ALR110" s="91"/>
      <c r="ALS110" s="91"/>
      <c r="ALT110" s="91"/>
      <c r="ALU110" s="91"/>
      <c r="ALV110" s="91"/>
      <c r="ALW110" s="91"/>
      <c r="ALX110" s="91"/>
      <c r="ALY110" s="91"/>
      <c r="ALZ110" s="91"/>
      <c r="AMA110" s="91"/>
      <c r="AMB110" s="91"/>
      <c r="AMC110" s="91"/>
      <c r="AMD110" s="91"/>
      <c r="AME110" s="91"/>
      <c r="AMF110" s="91"/>
      <c r="AMG110" s="91"/>
      <c r="AMH110" s="91"/>
      <c r="AMI110" s="91"/>
      <c r="AMJ110" s="91"/>
      <c r="AMK110" s="91"/>
      <c r="AML110" s="91"/>
      <c r="AMM110" s="91"/>
      <c r="AMN110" s="91"/>
      <c r="AMO110" s="91"/>
      <c r="AMP110" s="91"/>
      <c r="AMQ110" s="91"/>
      <c r="AMR110" s="91"/>
      <c r="AMS110" s="91"/>
      <c r="AMT110" s="91"/>
      <c r="AMU110" s="91"/>
      <c r="AMV110" s="91"/>
      <c r="AMW110" s="91"/>
      <c r="AMX110" s="91"/>
      <c r="AMY110" s="91"/>
      <c r="AMZ110" s="91"/>
      <c r="ANA110" s="91"/>
      <c r="ANB110" s="91"/>
      <c r="ANC110" s="91"/>
      <c r="AND110" s="91"/>
      <c r="ANE110" s="91"/>
      <c r="ANF110" s="91"/>
      <c r="ANG110" s="91"/>
      <c r="ANH110" s="91"/>
      <c r="ANI110" s="91"/>
      <c r="ANJ110" s="91"/>
      <c r="ANK110" s="91"/>
      <c r="ANL110" s="91"/>
      <c r="ANM110" s="91"/>
      <c r="ANN110" s="91"/>
      <c r="ANO110" s="91"/>
      <c r="ANP110" s="91"/>
      <c r="ANQ110" s="91"/>
      <c r="ANR110" s="91"/>
      <c r="ANS110" s="91"/>
      <c r="ANT110" s="91"/>
      <c r="ANU110" s="91"/>
      <c r="ANV110" s="91"/>
      <c r="ANW110" s="91"/>
      <c r="ANX110" s="91"/>
      <c r="ANY110" s="91"/>
      <c r="ANZ110" s="91"/>
      <c r="AOA110" s="91"/>
      <c r="AOB110" s="91"/>
      <c r="AOC110" s="91"/>
      <c r="AOD110" s="91"/>
      <c r="AOE110" s="91"/>
      <c r="AOF110" s="91"/>
      <c r="AOG110" s="91"/>
      <c r="AOH110" s="91"/>
      <c r="AOI110" s="91"/>
      <c r="AOJ110" s="91"/>
      <c r="AOK110" s="91"/>
      <c r="AOL110" s="91"/>
      <c r="AOM110" s="91"/>
      <c r="AON110" s="91"/>
      <c r="AOO110" s="91"/>
      <c r="AOP110" s="91"/>
      <c r="AOQ110" s="91"/>
      <c r="AOR110" s="91"/>
      <c r="AOS110" s="91"/>
      <c r="AOT110" s="91"/>
      <c r="AOU110" s="91"/>
      <c r="AOV110" s="91"/>
      <c r="AOW110" s="91"/>
      <c r="AOX110" s="91"/>
      <c r="AOY110" s="91"/>
      <c r="AOZ110" s="91"/>
      <c r="APA110" s="91"/>
      <c r="APB110" s="91"/>
      <c r="APC110" s="91"/>
      <c r="APD110" s="91"/>
      <c r="APE110" s="91"/>
      <c r="APF110" s="91"/>
      <c r="APG110" s="91"/>
      <c r="APH110" s="91"/>
      <c r="API110" s="91"/>
      <c r="APJ110" s="91"/>
      <c r="APK110" s="91"/>
      <c r="APL110" s="91"/>
      <c r="APM110" s="91"/>
      <c r="APN110" s="91"/>
      <c r="APO110" s="91"/>
      <c r="APP110" s="91"/>
      <c r="APQ110" s="91"/>
      <c r="APR110" s="91"/>
      <c r="APS110" s="91"/>
      <c r="APT110" s="91"/>
      <c r="APU110" s="91"/>
      <c r="APV110" s="91"/>
      <c r="APW110" s="91"/>
      <c r="APX110" s="91"/>
      <c r="APY110" s="91"/>
      <c r="APZ110" s="91"/>
      <c r="AQA110" s="91"/>
      <c r="AQB110" s="91"/>
      <c r="AQC110" s="91"/>
      <c r="AQD110" s="91"/>
      <c r="AQE110" s="91"/>
      <c r="AQF110" s="91"/>
      <c r="AQG110" s="91"/>
      <c r="AQH110" s="91"/>
      <c r="AQI110" s="91"/>
      <c r="AQJ110" s="91"/>
      <c r="AQK110" s="91"/>
      <c r="AQL110" s="91"/>
      <c r="AQM110" s="91"/>
      <c r="AQN110" s="91"/>
      <c r="AQO110" s="91"/>
      <c r="AQP110" s="91"/>
      <c r="AQQ110" s="91"/>
      <c r="AQR110" s="91"/>
      <c r="AQS110" s="91"/>
      <c r="AQT110" s="91"/>
      <c r="AQU110" s="91"/>
      <c r="AQV110" s="91"/>
      <c r="AQW110" s="91"/>
      <c r="AQX110" s="91"/>
      <c r="AQY110" s="91"/>
      <c r="AQZ110" s="91"/>
      <c r="ARA110" s="91"/>
      <c r="ARB110" s="91"/>
      <c r="ARC110" s="91"/>
      <c r="ARD110" s="91"/>
      <c r="ARE110" s="91"/>
      <c r="ARF110" s="91"/>
      <c r="ARG110" s="91"/>
      <c r="ARH110" s="91"/>
      <c r="ARI110" s="91"/>
      <c r="ARJ110" s="91"/>
      <c r="ARK110" s="91"/>
      <c r="ARL110" s="91"/>
      <c r="ARM110" s="91"/>
      <c r="ARN110" s="91"/>
      <c r="ARO110" s="91"/>
      <c r="ARP110" s="91"/>
      <c r="ARQ110" s="91"/>
      <c r="ARR110" s="91"/>
      <c r="ARS110" s="91"/>
      <c r="ART110" s="91"/>
      <c r="ARU110" s="91"/>
      <c r="ARV110" s="91"/>
      <c r="ARW110" s="91"/>
      <c r="ARX110" s="91"/>
      <c r="ARY110" s="91"/>
      <c r="ARZ110" s="91"/>
      <c r="ASA110" s="91"/>
      <c r="ASB110" s="91"/>
      <c r="ASC110" s="91"/>
      <c r="ASD110" s="91"/>
      <c r="ASE110" s="91"/>
      <c r="ASF110" s="91"/>
      <c r="ASG110" s="91"/>
      <c r="ASH110" s="91"/>
      <c r="ASI110" s="91"/>
      <c r="ASJ110" s="91"/>
      <c r="ASK110" s="91"/>
      <c r="ASL110" s="91"/>
      <c r="ASM110" s="91"/>
      <c r="ASN110" s="91"/>
      <c r="ASO110" s="91"/>
      <c r="ASP110" s="91"/>
      <c r="ASQ110" s="91"/>
      <c r="ASR110" s="91"/>
    </row>
    <row r="111" spans="1:1188" ht="6" customHeight="1" x14ac:dyDescent="0.25">
      <c r="A111" s="147"/>
      <c r="B111" s="147"/>
      <c r="C111" s="152" t="s">
        <v>23</v>
      </c>
      <c r="D111" s="147" t="s">
        <v>24</v>
      </c>
      <c r="E111" s="148">
        <f>INDEX($E$6:$AR$107,$ADZ111,E$1)</f>
        <v>0</v>
      </c>
      <c r="F111" s="148">
        <f t="shared" ref="F111:AR111" si="59">INDEX($E$6:$AR$107,$ADZ111,F$1)</f>
        <v>1.7623962E-25</v>
      </c>
      <c r="G111" s="148">
        <f t="shared" si="59"/>
        <v>3.0206296999999999E-24</v>
      </c>
      <c r="H111" s="148">
        <f t="shared" si="59"/>
        <v>5.1768290000000002E-23</v>
      </c>
      <c r="I111" s="148">
        <f t="shared" si="59"/>
        <v>8.8435279999999996E-22</v>
      </c>
      <c r="J111" s="148">
        <f t="shared" si="59"/>
        <v>1.5051062E-20</v>
      </c>
      <c r="K111" s="148">
        <f t="shared" si="59"/>
        <v>2.5508218000000001E-19</v>
      </c>
      <c r="L111" s="148">
        <f t="shared" si="59"/>
        <v>4.3029922999999999E-18</v>
      </c>
      <c r="M111" s="148">
        <f t="shared" si="59"/>
        <v>7.2220679999999994E-17</v>
      </c>
      <c r="N111" s="148">
        <f t="shared" si="59"/>
        <v>1.2055801999999999E-15</v>
      </c>
      <c r="O111" s="148">
        <f t="shared" si="59"/>
        <v>2.0009524999999998E-14</v>
      </c>
      <c r="P111" s="148">
        <f t="shared" si="59"/>
        <v>3.3011300000000001E-13</v>
      </c>
      <c r="Q111" s="148">
        <f t="shared" si="59"/>
        <v>5.4120206999999998E-12</v>
      </c>
      <c r="R111" s="148">
        <f t="shared" si="59"/>
        <v>8.8144755000000004E-11</v>
      </c>
      <c r="S111" s="148">
        <f t="shared" si="59"/>
        <v>1.4255500999999999E-9</v>
      </c>
      <c r="T111" s="148">
        <f t="shared" si="59"/>
        <v>2.2876076E-8</v>
      </c>
      <c r="U111" s="148">
        <f t="shared" si="59"/>
        <v>3.6371200000000002E-7</v>
      </c>
      <c r="V111" s="148">
        <f t="shared" si="59"/>
        <v>5.7132606000000002E-6</v>
      </c>
      <c r="W111" s="148">
        <f t="shared" si="59"/>
        <v>8.8181193999999999E-5</v>
      </c>
      <c r="X111" s="148">
        <f t="shared" si="59"/>
        <v>1.3227669E-3</v>
      </c>
      <c r="Y111" s="148">
        <f t="shared" si="59"/>
        <v>6.1578420000000002E-3</v>
      </c>
      <c r="Z111" s="148">
        <f t="shared" si="59"/>
        <v>1.7836777000000002E-2</v>
      </c>
      <c r="AA111" s="148">
        <f t="shared" si="59"/>
        <v>3.9797947E-2</v>
      </c>
      <c r="AB111" s="148">
        <f t="shared" si="59"/>
        <v>7.3775370000000007E-2</v>
      </c>
      <c r="AC111" s="148">
        <f t="shared" si="59"/>
        <v>0.11762847</v>
      </c>
      <c r="AD111" s="148">
        <f t="shared" si="59"/>
        <v>0.16432165000000001</v>
      </c>
      <c r="AE111" s="148">
        <f t="shared" si="59"/>
        <v>0.20327113999999999</v>
      </c>
      <c r="AF111" s="148">
        <f t="shared" si="59"/>
        <v>0.22244354</v>
      </c>
      <c r="AG111" s="148">
        <f t="shared" si="59"/>
        <v>0.22096682000000001</v>
      </c>
      <c r="AH111" s="148">
        <f t="shared" si="59"/>
        <v>0.19853315999999999</v>
      </c>
      <c r="AI111" s="148">
        <f t="shared" si="59"/>
        <v>0.15807742</v>
      </c>
      <c r="AJ111" s="148">
        <f t="shared" si="59"/>
        <v>0.11129853000000001</v>
      </c>
      <c r="AK111" s="148">
        <f t="shared" si="59"/>
        <v>6.8446350000000003E-2</v>
      </c>
      <c r="AL111" s="148">
        <f t="shared" si="59"/>
        <v>3.5830654000000003E-2</v>
      </c>
      <c r="AM111" s="148">
        <f t="shared" si="59"/>
        <v>1.5148462999999999E-2</v>
      </c>
      <c r="AN111" s="148">
        <f t="shared" si="59"/>
        <v>4.6819406999999997E-3</v>
      </c>
      <c r="AO111" s="148">
        <f t="shared" si="59"/>
        <v>8.8245585000000005E-4</v>
      </c>
      <c r="AP111" s="148">
        <f t="shared" si="59"/>
        <v>1.2074988E-4</v>
      </c>
      <c r="AQ111" s="148">
        <f t="shared" si="59"/>
        <v>4.1951807E-5</v>
      </c>
      <c r="AR111" s="148">
        <f t="shared" si="59"/>
        <v>1.8995631999999999E-5</v>
      </c>
      <c r="AS111" s="101"/>
      <c r="AT111" s="101"/>
      <c r="AU111" s="101"/>
      <c r="AV111" s="101"/>
      <c r="AW111" s="101"/>
      <c r="AX111" s="101"/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/>
      <c r="BL111" s="101"/>
      <c r="BM111" s="101"/>
      <c r="BN111" s="101"/>
      <c r="BO111" s="101"/>
      <c r="BP111" s="101"/>
      <c r="BQ111" s="101"/>
      <c r="BR111" s="101"/>
      <c r="BS111" s="101"/>
      <c r="BT111" s="101"/>
      <c r="BU111" s="101"/>
      <c r="BV111" s="101"/>
      <c r="BW111" s="101"/>
      <c r="BX111" s="101"/>
      <c r="BY111" s="101"/>
      <c r="BZ111" s="101"/>
      <c r="CA111" s="101"/>
      <c r="CB111" s="101"/>
      <c r="CC111" s="101"/>
      <c r="CD111" s="101"/>
      <c r="CE111" s="101"/>
      <c r="CF111" s="101"/>
      <c r="CG111" s="101"/>
      <c r="CH111" s="101"/>
      <c r="CI111" s="101"/>
      <c r="CJ111" s="101"/>
      <c r="CK111" s="101"/>
      <c r="CL111" s="101"/>
      <c r="CM111" s="101"/>
      <c r="CN111" s="101"/>
      <c r="CO111" s="101"/>
      <c r="CP111" s="101"/>
      <c r="CQ111" s="101"/>
      <c r="CR111" s="101"/>
      <c r="CS111" s="101"/>
      <c r="CT111" s="101"/>
      <c r="CU111" s="101"/>
      <c r="CV111" s="101"/>
      <c r="CW111" s="101"/>
      <c r="CX111" s="101"/>
      <c r="CY111" s="101"/>
      <c r="CZ111" s="101"/>
      <c r="DA111" s="101"/>
      <c r="DB111" s="101"/>
      <c r="DC111" s="101"/>
      <c r="DD111" s="101"/>
      <c r="DE111" s="101"/>
      <c r="DF111" s="101"/>
      <c r="DG111" s="101"/>
      <c r="DH111" s="101"/>
      <c r="DI111" s="101"/>
      <c r="DJ111" s="101"/>
      <c r="DK111" s="101"/>
      <c r="DL111" s="101"/>
      <c r="DM111" s="101"/>
      <c r="DN111" s="101"/>
      <c r="DO111" s="101"/>
      <c r="DP111" s="101"/>
      <c r="DQ111" s="101"/>
      <c r="DR111" s="101"/>
      <c r="DS111" s="101"/>
      <c r="DT111" s="101"/>
      <c r="DU111" s="101"/>
      <c r="DV111" s="101"/>
      <c r="DW111" s="101"/>
      <c r="DX111" s="101"/>
      <c r="DY111" s="101"/>
      <c r="DZ111" s="101"/>
      <c r="EA111" s="101"/>
      <c r="EB111" s="101"/>
      <c r="EC111" s="101"/>
      <c r="ED111" s="101"/>
      <c r="EE111" s="101"/>
      <c r="EF111" s="101"/>
      <c r="EG111" s="101"/>
      <c r="EH111" s="101"/>
      <c r="EI111" s="101"/>
      <c r="EJ111" s="101"/>
      <c r="EK111" s="101"/>
      <c r="EL111" s="101"/>
      <c r="EM111" s="101"/>
      <c r="EN111" s="101"/>
      <c r="EO111" s="101"/>
      <c r="EP111" s="101"/>
      <c r="EQ111" s="101"/>
      <c r="ER111" s="101"/>
      <c r="ES111" s="101"/>
      <c r="ET111" s="101"/>
      <c r="EU111" s="101"/>
      <c r="EV111" s="101"/>
      <c r="EW111" s="101"/>
      <c r="EX111" s="101"/>
      <c r="EY111" s="101"/>
      <c r="EZ111" s="101"/>
      <c r="FA111" s="101"/>
      <c r="FB111" s="101"/>
      <c r="FC111" s="101"/>
      <c r="FD111" s="101"/>
      <c r="FE111" s="101"/>
      <c r="FF111" s="101"/>
      <c r="FG111" s="101"/>
      <c r="FH111" s="101"/>
      <c r="FI111" s="101"/>
      <c r="FJ111" s="101"/>
      <c r="FK111" s="101"/>
      <c r="FL111" s="101"/>
      <c r="FM111" s="101"/>
      <c r="FN111" s="101"/>
      <c r="FO111" s="101"/>
      <c r="FP111" s="101"/>
      <c r="FQ111" s="101"/>
      <c r="FR111" s="101"/>
      <c r="FS111" s="101"/>
      <c r="FT111" s="101"/>
      <c r="FU111" s="101"/>
      <c r="FV111" s="101"/>
      <c r="FW111" s="101"/>
      <c r="FX111" s="101"/>
      <c r="FY111" s="101"/>
      <c r="FZ111" s="101"/>
      <c r="GA111" s="101"/>
      <c r="GB111" s="101"/>
      <c r="GC111" s="101"/>
      <c r="GD111" s="101"/>
      <c r="GE111" s="101"/>
      <c r="GF111" s="101"/>
      <c r="GG111" s="101"/>
      <c r="GH111" s="101"/>
      <c r="GI111" s="101"/>
      <c r="GJ111" s="101"/>
      <c r="GK111" s="101"/>
      <c r="GL111" s="101"/>
      <c r="GM111" s="101"/>
      <c r="GN111" s="101"/>
      <c r="GO111" s="101"/>
      <c r="GP111" s="101"/>
      <c r="GQ111" s="101"/>
      <c r="GR111" s="101"/>
      <c r="GS111" s="101"/>
      <c r="GT111" s="101"/>
      <c r="GU111" s="101"/>
      <c r="GV111" s="101"/>
      <c r="GW111" s="101"/>
      <c r="GX111" s="101"/>
      <c r="GY111" s="101"/>
      <c r="GZ111" s="101"/>
      <c r="HA111" s="101"/>
      <c r="HB111" s="101"/>
      <c r="HC111" s="101"/>
      <c r="HD111" s="101"/>
      <c r="HE111" s="101"/>
      <c r="HF111" s="101"/>
      <c r="HG111" s="101"/>
      <c r="HH111" s="101"/>
      <c r="HI111" s="101"/>
      <c r="HJ111" s="101"/>
      <c r="HK111" s="101"/>
      <c r="HL111" s="101"/>
      <c r="HM111" s="101"/>
      <c r="HN111" s="101"/>
      <c r="HO111" s="101"/>
      <c r="HP111" s="101"/>
      <c r="HQ111" s="101"/>
      <c r="HR111" s="101"/>
      <c r="HS111" s="101"/>
      <c r="HT111" s="101"/>
      <c r="HU111" s="101"/>
      <c r="HV111" s="101"/>
      <c r="HW111" s="101"/>
      <c r="HX111" s="101"/>
      <c r="HY111" s="101"/>
      <c r="HZ111" s="101"/>
      <c r="IA111" s="101"/>
      <c r="IB111" s="101"/>
      <c r="IC111" s="101"/>
      <c r="ID111" s="101"/>
      <c r="IE111" s="101"/>
      <c r="IF111" s="101"/>
      <c r="IG111" s="101"/>
      <c r="IH111" s="101"/>
      <c r="II111" s="101"/>
      <c r="IJ111" s="101"/>
      <c r="IK111" s="101"/>
      <c r="IL111" s="101"/>
      <c r="IM111" s="101"/>
      <c r="IN111" s="101"/>
      <c r="IO111" s="101"/>
      <c r="IP111" s="101"/>
      <c r="IQ111" s="101"/>
      <c r="IR111" s="101"/>
      <c r="IS111" s="101"/>
      <c r="IT111" s="101"/>
      <c r="IU111" s="101"/>
      <c r="IV111" s="101"/>
      <c r="IW111" s="101"/>
      <c r="IX111" s="101"/>
      <c r="IY111" s="101"/>
      <c r="IZ111" s="101"/>
      <c r="JA111" s="101"/>
      <c r="JB111" s="101"/>
      <c r="JC111" s="101"/>
      <c r="JD111" s="101"/>
      <c r="JE111" s="101"/>
      <c r="JF111" s="101"/>
      <c r="JG111" s="101"/>
      <c r="JH111" s="101"/>
      <c r="JI111" s="101"/>
      <c r="JJ111" s="101"/>
      <c r="JK111" s="101"/>
      <c r="JL111" s="101"/>
      <c r="JM111" s="101"/>
      <c r="JN111" s="101"/>
      <c r="JO111" s="101"/>
      <c r="JP111" s="101"/>
      <c r="JQ111" s="101"/>
      <c r="JR111" s="101"/>
      <c r="JS111" s="101"/>
      <c r="JT111" s="101"/>
      <c r="JU111" s="101"/>
      <c r="JV111" s="101"/>
      <c r="JW111" s="101"/>
      <c r="JX111" s="101"/>
      <c r="JY111" s="101"/>
      <c r="JZ111" s="101"/>
      <c r="KA111" s="101"/>
      <c r="KB111" s="101"/>
      <c r="KC111" s="101"/>
      <c r="KD111" s="101"/>
      <c r="KE111" s="101"/>
      <c r="KF111" s="101"/>
      <c r="KG111" s="101"/>
      <c r="KH111" s="101"/>
      <c r="KI111" s="101"/>
      <c r="KJ111" s="101"/>
      <c r="KK111" s="101"/>
      <c r="KL111" s="101"/>
      <c r="KM111" s="101"/>
      <c r="KN111" s="101"/>
      <c r="KO111" s="101"/>
      <c r="KP111" s="101"/>
      <c r="KQ111" s="101"/>
      <c r="KR111" s="101"/>
      <c r="KS111" s="101"/>
      <c r="KT111" s="101"/>
      <c r="KU111" s="101"/>
      <c r="KV111" s="101"/>
      <c r="KW111" s="101"/>
      <c r="KX111" s="101"/>
      <c r="KY111" s="101"/>
      <c r="KZ111" s="101"/>
      <c r="LA111" s="101"/>
      <c r="LB111" s="101"/>
      <c r="LC111" s="101"/>
      <c r="LD111" s="101"/>
      <c r="LE111" s="101"/>
      <c r="LF111" s="101"/>
      <c r="LG111" s="101"/>
      <c r="LH111" s="101"/>
      <c r="LI111" s="101"/>
      <c r="LJ111" s="101"/>
      <c r="LK111" s="101"/>
      <c r="LL111" s="101"/>
      <c r="LM111" s="101"/>
      <c r="LN111" s="101"/>
      <c r="LO111" s="101"/>
      <c r="LP111" s="101"/>
      <c r="LQ111" s="101"/>
      <c r="LR111" s="101"/>
      <c r="LS111" s="101"/>
      <c r="LT111" s="101"/>
      <c r="LU111" s="101"/>
      <c r="LV111" s="101"/>
      <c r="LW111" s="101"/>
      <c r="LX111" s="101"/>
      <c r="LY111" s="101"/>
      <c r="LZ111" s="101"/>
      <c r="MA111" s="101"/>
      <c r="MB111" s="101"/>
      <c r="MC111" s="101"/>
      <c r="MD111" s="101"/>
      <c r="ME111" s="101"/>
      <c r="MF111" s="101"/>
      <c r="MG111" s="101"/>
      <c r="MH111" s="101"/>
      <c r="MI111" s="101"/>
      <c r="MJ111" s="101"/>
      <c r="MK111" s="101"/>
      <c r="ML111" s="101"/>
      <c r="MM111" s="101"/>
      <c r="MN111" s="101"/>
      <c r="MO111" s="101"/>
      <c r="MP111" s="101"/>
      <c r="MQ111" s="101"/>
      <c r="MR111" s="101"/>
      <c r="MS111" s="101"/>
      <c r="MT111" s="101"/>
      <c r="MU111" s="101"/>
      <c r="MV111" s="101"/>
      <c r="MW111" s="101"/>
      <c r="MX111" s="101"/>
      <c r="MY111" s="101"/>
      <c r="MZ111" s="101"/>
      <c r="NA111" s="101"/>
      <c r="NB111" s="101"/>
      <c r="NC111" s="101"/>
      <c r="ND111" s="101"/>
      <c r="NE111" s="101"/>
      <c r="NF111" s="101"/>
      <c r="NG111" s="101"/>
      <c r="NH111" s="101"/>
      <c r="NI111" s="101"/>
      <c r="NJ111" s="101"/>
      <c r="NK111" s="101"/>
      <c r="NL111" s="101"/>
      <c r="NM111" s="101"/>
      <c r="NN111" s="101"/>
      <c r="NO111" s="101"/>
      <c r="NP111" s="101"/>
      <c r="NQ111" s="101"/>
      <c r="NR111" s="101"/>
      <c r="NS111" s="101"/>
      <c r="NT111" s="101"/>
      <c r="NU111" s="101"/>
      <c r="NV111" s="101"/>
      <c r="NW111" s="101"/>
      <c r="NX111" s="101"/>
      <c r="NY111" s="101"/>
      <c r="NZ111" s="101"/>
      <c r="OA111" s="101"/>
      <c r="OB111" s="101"/>
      <c r="OC111" s="101"/>
      <c r="OD111" s="101"/>
      <c r="OE111" s="101"/>
      <c r="OF111" s="101"/>
      <c r="OG111" s="101"/>
      <c r="OH111" s="101"/>
      <c r="OI111" s="101"/>
      <c r="OJ111" s="101"/>
      <c r="OK111" s="101"/>
      <c r="OL111" s="101"/>
      <c r="OM111" s="101"/>
      <c r="ON111" s="101"/>
      <c r="OO111" s="101"/>
      <c r="OP111" s="101"/>
      <c r="OQ111" s="101"/>
      <c r="OR111" s="101"/>
      <c r="OS111" s="101"/>
      <c r="OT111" s="101"/>
      <c r="OU111" s="101"/>
      <c r="OV111" s="101"/>
      <c r="OW111" s="101"/>
      <c r="OX111" s="101"/>
      <c r="OY111" s="101"/>
      <c r="OZ111" s="101"/>
      <c r="PA111" s="101"/>
      <c r="PB111" s="101"/>
      <c r="PC111" s="101"/>
      <c r="PD111" s="101"/>
      <c r="PE111" s="101"/>
      <c r="PF111" s="101"/>
      <c r="PG111" s="101"/>
      <c r="PH111" s="101"/>
      <c r="PI111" s="101"/>
      <c r="PJ111" s="101"/>
      <c r="PK111" s="101"/>
      <c r="PL111" s="101"/>
      <c r="PM111" s="101"/>
      <c r="PN111" s="101"/>
      <c r="PO111" s="101"/>
      <c r="PP111" s="101"/>
      <c r="PQ111" s="101"/>
      <c r="PR111" s="101"/>
      <c r="PS111" s="101"/>
      <c r="PT111" s="101"/>
      <c r="PU111" s="101"/>
      <c r="PV111" s="101"/>
      <c r="PW111" s="101"/>
      <c r="PX111" s="101"/>
      <c r="PY111" s="101"/>
      <c r="PZ111" s="101"/>
      <c r="QA111" s="101"/>
      <c r="QB111" s="101"/>
      <c r="QC111" s="101"/>
      <c r="QD111" s="101"/>
      <c r="QE111" s="101"/>
      <c r="QF111" s="101"/>
      <c r="QG111" s="101"/>
      <c r="QH111" s="101"/>
      <c r="QI111" s="101"/>
      <c r="QJ111" s="101"/>
      <c r="QK111" s="101"/>
      <c r="QL111" s="101"/>
      <c r="QM111" s="101"/>
      <c r="QN111" s="101"/>
      <c r="QO111" s="101"/>
      <c r="QP111" s="101"/>
      <c r="QQ111" s="101"/>
      <c r="QR111" s="101"/>
      <c r="QS111" s="101"/>
      <c r="QT111" s="101"/>
      <c r="QU111" s="101"/>
      <c r="QV111" s="101"/>
      <c r="QW111" s="101"/>
      <c r="QX111" s="101"/>
      <c r="QY111" s="101"/>
      <c r="QZ111" s="101"/>
      <c r="RA111" s="101"/>
      <c r="RB111" s="101"/>
      <c r="RC111" s="101"/>
      <c r="RD111" s="101"/>
      <c r="RE111" s="101"/>
      <c r="RF111" s="101"/>
      <c r="RG111" s="101"/>
      <c r="RH111" s="101"/>
      <c r="RI111" s="101"/>
      <c r="RJ111" s="101"/>
      <c r="RK111" s="101"/>
      <c r="RL111" s="101"/>
      <c r="RM111" s="101"/>
      <c r="RN111" s="101"/>
      <c r="RO111" s="101"/>
      <c r="RP111" s="101"/>
      <c r="RQ111" s="101"/>
      <c r="RR111" s="101"/>
      <c r="RS111" s="101"/>
      <c r="RT111" s="101"/>
      <c r="RU111" s="101"/>
      <c r="RV111" s="101"/>
      <c r="RW111" s="101"/>
      <c r="RX111" s="101"/>
      <c r="RY111" s="101"/>
      <c r="RZ111" s="101"/>
      <c r="SA111" s="101"/>
      <c r="SB111" s="101"/>
      <c r="SC111" s="101"/>
      <c r="SD111" s="101"/>
      <c r="SE111" s="101"/>
      <c r="SF111" s="101"/>
      <c r="SG111" s="101"/>
      <c r="SH111" s="101"/>
      <c r="SI111" s="101"/>
      <c r="SJ111" s="101"/>
      <c r="SK111" s="101"/>
      <c r="SL111" s="101"/>
      <c r="SM111" s="101"/>
      <c r="SN111" s="101"/>
      <c r="SO111" s="101"/>
      <c r="SP111" s="101"/>
      <c r="SQ111" s="101"/>
      <c r="SR111" s="101"/>
      <c r="SS111" s="101"/>
      <c r="ST111" s="101"/>
      <c r="SU111" s="101"/>
      <c r="SV111" s="101"/>
      <c r="SW111" s="101"/>
      <c r="SX111" s="101"/>
      <c r="SY111" s="101"/>
      <c r="SZ111" s="101"/>
      <c r="TA111" s="101"/>
      <c r="TB111" s="101"/>
      <c r="TC111" s="101"/>
      <c r="TD111" s="101"/>
      <c r="TE111" s="101"/>
      <c r="TF111" s="101"/>
      <c r="TG111" s="101"/>
      <c r="TH111" s="101"/>
      <c r="TI111" s="101"/>
      <c r="TJ111" s="101"/>
      <c r="TK111" s="101"/>
      <c r="TL111" s="101"/>
      <c r="TM111" s="101"/>
      <c r="TN111" s="101"/>
      <c r="TO111" s="101"/>
      <c r="TP111" s="101"/>
      <c r="TQ111" s="101"/>
      <c r="TR111" s="101"/>
      <c r="TS111" s="101"/>
      <c r="TT111" s="101"/>
      <c r="TU111" s="101"/>
      <c r="TV111" s="101"/>
      <c r="TW111" s="101"/>
      <c r="TX111" s="101"/>
      <c r="TY111" s="101"/>
      <c r="TZ111" s="101"/>
      <c r="UA111" s="101"/>
      <c r="UB111" s="101"/>
      <c r="UC111" s="101"/>
      <c r="UD111" s="101"/>
      <c r="UE111" s="101"/>
      <c r="UF111" s="101"/>
      <c r="UG111" s="101"/>
      <c r="UH111" s="101"/>
      <c r="UI111" s="101"/>
      <c r="UJ111" s="101"/>
      <c r="UK111" s="101"/>
      <c r="UL111" s="101"/>
      <c r="UM111" s="101"/>
      <c r="UN111" s="101"/>
      <c r="UO111" s="101"/>
      <c r="UP111" s="101"/>
      <c r="UQ111" s="101"/>
      <c r="UR111" s="101"/>
      <c r="US111" s="101"/>
      <c r="UT111" s="101"/>
      <c r="UU111" s="101"/>
      <c r="UV111" s="101"/>
      <c r="UW111" s="101"/>
      <c r="UX111" s="101"/>
      <c r="UY111" s="101"/>
      <c r="UZ111" s="101"/>
      <c r="VA111" s="101"/>
      <c r="VB111" s="101"/>
      <c r="VC111" s="101"/>
      <c r="VD111" s="101"/>
      <c r="VE111" s="101"/>
      <c r="VF111" s="101"/>
      <c r="VG111" s="101"/>
      <c r="VH111" s="101"/>
      <c r="VI111" s="101"/>
      <c r="VJ111" s="101"/>
      <c r="VK111" s="101"/>
      <c r="VL111" s="101"/>
      <c r="VM111" s="101"/>
      <c r="VN111" s="101"/>
      <c r="VO111" s="101"/>
      <c r="VP111" s="101"/>
      <c r="VQ111" s="101"/>
      <c r="VR111" s="101"/>
      <c r="VS111" s="101"/>
      <c r="VT111" s="101"/>
      <c r="VU111" s="101"/>
      <c r="VV111" s="101"/>
      <c r="VW111" s="101"/>
      <c r="VX111" s="101"/>
      <c r="VY111" s="101"/>
      <c r="VZ111" s="101"/>
      <c r="WA111" s="101"/>
      <c r="WB111" s="101"/>
      <c r="WC111" s="101"/>
      <c r="WD111" s="101"/>
      <c r="WE111" s="101"/>
      <c r="WF111" s="101"/>
      <c r="WG111" s="101"/>
      <c r="WH111" s="101"/>
      <c r="WI111" s="101"/>
      <c r="WJ111" s="101"/>
      <c r="WK111" s="101"/>
      <c r="WL111" s="101"/>
      <c r="WM111" s="101"/>
      <c r="WN111" s="101"/>
      <c r="WO111" s="101"/>
      <c r="WP111" s="101"/>
      <c r="WQ111" s="101"/>
      <c r="WR111" s="101"/>
      <c r="WS111" s="101"/>
      <c r="WT111" s="101"/>
      <c r="WU111" s="101"/>
      <c r="WV111" s="101"/>
      <c r="WW111" s="101"/>
      <c r="WX111" s="101"/>
      <c r="WY111" s="101"/>
      <c r="WZ111" s="101"/>
      <c r="XA111" s="101"/>
      <c r="XB111" s="101"/>
      <c r="XC111" s="101"/>
      <c r="XD111" s="101"/>
      <c r="XE111" s="101"/>
      <c r="XF111" s="101"/>
      <c r="XG111" s="101"/>
      <c r="XH111" s="101"/>
      <c r="XI111" s="101"/>
      <c r="XJ111" s="101"/>
      <c r="XK111" s="101"/>
      <c r="XL111" s="101"/>
      <c r="XM111" s="101"/>
      <c r="XN111" s="101"/>
      <c r="XO111" s="101"/>
      <c r="XP111" s="101"/>
      <c r="XQ111" s="101"/>
      <c r="XR111" s="101"/>
      <c r="XS111" s="101"/>
      <c r="XT111" s="101"/>
      <c r="XU111" s="101"/>
      <c r="XV111" s="101"/>
      <c r="XW111" s="101"/>
      <c r="XX111" s="101"/>
      <c r="XY111" s="101"/>
      <c r="XZ111" s="101"/>
      <c r="YA111" s="101"/>
      <c r="YB111" s="101"/>
      <c r="YC111" s="101"/>
      <c r="YD111" s="101"/>
      <c r="YE111" s="101"/>
      <c r="YF111" s="101"/>
      <c r="YG111" s="101"/>
      <c r="YH111" s="101"/>
      <c r="YI111" s="101"/>
      <c r="YJ111" s="101"/>
      <c r="YK111" s="101"/>
      <c r="YL111" s="101"/>
      <c r="YM111" s="101"/>
      <c r="YN111" s="101"/>
      <c r="YO111" s="101"/>
      <c r="YP111" s="101"/>
      <c r="YQ111" s="101"/>
      <c r="YR111" s="101"/>
      <c r="YS111" s="101"/>
      <c r="YT111" s="101"/>
      <c r="YU111" s="101"/>
      <c r="YV111" s="101"/>
      <c r="YW111" s="101"/>
      <c r="YX111" s="101"/>
      <c r="YY111" s="101"/>
      <c r="YZ111" s="101"/>
      <c r="ZA111" s="101"/>
      <c r="ZB111" s="101"/>
      <c r="ZC111" s="101"/>
      <c r="ZD111" s="101"/>
      <c r="ZE111" s="101"/>
      <c r="ZF111" s="101"/>
      <c r="ZG111" s="101"/>
      <c r="ZH111" s="101"/>
      <c r="ZI111" s="101"/>
      <c r="ZJ111" s="101"/>
      <c r="ZK111" s="101"/>
      <c r="ZL111" s="101"/>
      <c r="ZM111" s="101"/>
      <c r="ZN111" s="101"/>
      <c r="ZO111" s="101"/>
      <c r="ZP111" s="101"/>
      <c r="ZQ111" s="101"/>
      <c r="ZR111" s="101"/>
      <c r="ZS111" s="101"/>
      <c r="ZT111" s="101"/>
      <c r="ZU111" s="101"/>
      <c r="ZV111" s="101"/>
      <c r="ZW111" s="101"/>
      <c r="ZX111" s="101"/>
      <c r="ZY111" s="101"/>
      <c r="ZZ111" s="101"/>
      <c r="AAA111" s="101"/>
      <c r="AAB111" s="101"/>
      <c r="AAC111" s="101"/>
      <c r="AAD111" s="101"/>
      <c r="AAE111" s="101"/>
      <c r="AAF111" s="101"/>
      <c r="AAG111" s="101"/>
      <c r="AAH111" s="101"/>
      <c r="AAI111" s="101"/>
      <c r="AAJ111" s="101"/>
      <c r="AAK111" s="101"/>
      <c r="AAL111" s="101"/>
      <c r="AAM111" s="101"/>
      <c r="AAN111" s="101"/>
      <c r="AAO111" s="101"/>
      <c r="AAP111" s="101"/>
      <c r="AAQ111" s="101"/>
      <c r="AAR111" s="101"/>
      <c r="AAS111" s="101"/>
      <c r="AAT111" s="101"/>
      <c r="AAU111" s="101"/>
      <c r="AAV111" s="101"/>
      <c r="AAW111" s="101"/>
      <c r="AAX111" s="101"/>
      <c r="AAY111" s="101"/>
      <c r="AAZ111" s="101"/>
      <c r="ABA111" s="101"/>
      <c r="ABB111" s="101"/>
      <c r="ABC111" s="101"/>
      <c r="ABD111" s="101"/>
      <c r="ABE111" s="101"/>
      <c r="ABF111" s="101"/>
      <c r="ABG111" s="101"/>
      <c r="ABH111" s="101"/>
      <c r="ABI111" s="101"/>
      <c r="ABJ111" s="101"/>
      <c r="ABK111" s="101"/>
      <c r="ABL111" s="101"/>
      <c r="ABM111" s="101"/>
      <c r="ABN111" s="101"/>
      <c r="ABO111" s="101"/>
      <c r="ABP111" s="101"/>
      <c r="ABQ111" s="101"/>
      <c r="ABR111" s="101"/>
      <c r="ABS111" s="101"/>
      <c r="ABT111" s="101"/>
      <c r="ABU111" s="101"/>
      <c r="ABV111" s="101"/>
      <c r="ABW111" s="101"/>
      <c r="ABX111" s="101"/>
      <c r="ABY111" s="101"/>
      <c r="ABZ111" s="101"/>
      <c r="ACA111" s="101"/>
      <c r="ACB111" s="101"/>
      <c r="ACC111" s="101"/>
      <c r="ACD111" s="101"/>
      <c r="ACE111" s="101"/>
      <c r="ACF111" s="101"/>
      <c r="ACG111" s="101"/>
      <c r="ACH111" s="101"/>
      <c r="ACI111" s="101"/>
      <c r="ACJ111" s="101"/>
      <c r="ACK111" s="101"/>
      <c r="ACL111" s="101"/>
      <c r="ACM111" s="101"/>
      <c r="ACN111" s="101"/>
      <c r="ACO111" s="101"/>
      <c r="ACP111" s="101"/>
      <c r="ACQ111" s="101"/>
      <c r="ACR111" s="101"/>
      <c r="ACS111" s="101"/>
      <c r="ACT111" s="101"/>
      <c r="ACU111" s="101"/>
      <c r="ACV111" s="101"/>
      <c r="ACW111" s="101"/>
      <c r="ACX111" s="101"/>
      <c r="ACY111" s="101"/>
      <c r="ACZ111" s="101"/>
      <c r="ADA111" s="101"/>
      <c r="ADB111" s="101"/>
      <c r="ADC111" s="101"/>
      <c r="ADD111" s="101"/>
      <c r="ADE111" s="101"/>
      <c r="ADF111" s="101"/>
      <c r="ADG111" s="101"/>
      <c r="ADH111" s="101"/>
      <c r="ADI111" s="101"/>
      <c r="ADJ111" s="101"/>
      <c r="ADK111" s="101"/>
      <c r="ADL111" s="101"/>
      <c r="ADM111" s="101"/>
      <c r="ADN111" s="101"/>
      <c r="ADO111" s="101"/>
      <c r="ADP111" s="101"/>
      <c r="ADQ111" s="101"/>
      <c r="ADR111" s="101"/>
      <c r="ADS111" s="101"/>
      <c r="ADT111" s="101"/>
      <c r="ADU111" s="101"/>
      <c r="ADV111" s="101"/>
      <c r="ADW111" s="101"/>
      <c r="ADX111" s="101"/>
      <c r="ADY111" s="101"/>
      <c r="ADZ111" s="149">
        <v>76</v>
      </c>
      <c r="AEA111" s="150">
        <f>INDEX($A$6:$B$107,$ADZ111,AEA$106)</f>
        <v>21.46</v>
      </c>
      <c r="AEB111" s="151" t="str">
        <f>_xlfn.CONCAT(ROUND(AEA111,0)," days")</f>
        <v>21 days</v>
      </c>
      <c r="AEC111" s="151"/>
      <c r="AED111" s="144">
        <f t="shared" si="47"/>
        <v>106</v>
      </c>
      <c r="AEE111" s="149">
        <v>75</v>
      </c>
      <c r="AEF111" s="150">
        <f>INDEX($A$6:$B$107,$AEE111,AEA$106)</f>
        <v>21.17</v>
      </c>
      <c r="AEG111" s="148">
        <f>INDEX($AFG$6:$AFY$107,$AEE111,AEG$1)</f>
        <v>3.6843156E-4</v>
      </c>
      <c r="AEH111" s="148">
        <f>INDEX($AFG$6:$AFY$107,$AEE111,AEH$1)</f>
        <v>3.6842492000000002E-4</v>
      </c>
      <c r="AEI111" s="148">
        <f>INDEX($AFG$6:$AFY$107,$AEE111,AEI$1)</f>
        <v>3.6842881999999999E-4</v>
      </c>
      <c r="AEJ111" s="148">
        <f>INDEX($AFG$6:$AFY$107,$AEE111,AEJ$1)</f>
        <v>3.6843222999999997E-4</v>
      </c>
      <c r="AEK111" s="148">
        <f>INDEX($AFG$6:$AFY$107,$AEE111,AEK$1)</f>
        <v>3.6843301E-4</v>
      </c>
      <c r="AEL111" s="148">
        <f>INDEX($AFG$6:$AFY$107,$AEE111,AEL$1)</f>
        <v>3.6843207999999998E-4</v>
      </c>
      <c r="AEM111" s="148">
        <f>INDEX($AFG$6:$AFY$107,$AEE111,AEM$1)</f>
        <v>3.6842955E-4</v>
      </c>
      <c r="AEN111" s="148">
        <f>INDEX($AFG$6:$AFY$107,$AEE111,AEN$1)</f>
        <v>3.6842610000000002E-4</v>
      </c>
      <c r="AEO111" s="148">
        <f>INDEX($AFG$6:$AFY$107,$AEE111,AEO$1)</f>
        <v>3.684243E-4</v>
      </c>
      <c r="AEP111" s="148">
        <f>INDEX($AFG$6:$AFY$107,$AEE111,AEP$1)</f>
        <v>3.6842344000000002E-4</v>
      </c>
      <c r="AEQ111" s="148">
        <f>INDEX($AFG$6:$AFY$107,$AEE111,AEQ$1)</f>
        <v>3.6842396000000001E-4</v>
      </c>
      <c r="AER111" s="148">
        <f>INDEX($AFG$6:$AFY$107,$AEE111,AER$1)</f>
        <v>3.6842317999999998E-4</v>
      </c>
      <c r="AES111" s="148">
        <f>INDEX($AFG$6:$AFY$107,$AEE111,AES$1)</f>
        <v>3.6842276999999999E-4</v>
      </c>
      <c r="AET111" s="148">
        <f>INDEX($AFG$6:$AFY$107,$AEE111,AET$1)</f>
        <v>3.6842085000000002E-4</v>
      </c>
      <c r="AEU111" s="148">
        <f>INDEX($AFG$6:$AFY$107,$AEE111,AEU$1)</f>
        <v>3.6842203999999998E-4</v>
      </c>
      <c r="AEV111" s="148">
        <f>INDEX($AFG$6:$AFY$107,$AEE111,AEV$1)</f>
        <v>3.6842480000000001E-4</v>
      </c>
      <c r="AEW111" s="148">
        <f>INDEX($AFG$6:$AFY$107,$AEE111,AEW$1)</f>
        <v>3.6842774999999999E-4</v>
      </c>
      <c r="AEX111" s="148">
        <f>INDEX($AFG$6:$AFY$107,$AEE111,AEX$1)</f>
        <v>3.6843021999999998E-4</v>
      </c>
      <c r="AEY111" s="148">
        <f>INDEX($AFG$6:$AFY$107,$AEE111,AEY$1)</f>
        <v>3.6842873999999999E-4</v>
      </c>
      <c r="AEZ111" s="151" t="str">
        <f>_xlfn.CONCAT(ROUND(AEF111,0)," days")</f>
        <v>21 days</v>
      </c>
      <c r="AFA111" s="91"/>
      <c r="AFB111" s="146"/>
      <c r="AFC111" s="146"/>
      <c r="AFD111" s="146"/>
      <c r="AFE111" s="146"/>
      <c r="AFF111" s="146"/>
      <c r="AFG111" s="146"/>
      <c r="AFH111" s="146"/>
      <c r="AFI111" s="146"/>
      <c r="AFJ111" s="146"/>
      <c r="AFK111" s="146"/>
      <c r="AFL111" s="146"/>
      <c r="AFM111" s="146"/>
      <c r="AFN111" s="146"/>
      <c r="AFO111" s="146"/>
      <c r="AFP111" s="146"/>
      <c r="AFQ111" s="146"/>
      <c r="AFR111" s="146"/>
      <c r="AFS111" s="146"/>
      <c r="AFT111" s="146"/>
      <c r="AFU111" s="146"/>
      <c r="AFV111" s="146"/>
      <c r="AFW111" s="146"/>
      <c r="AFX111" s="146"/>
      <c r="AFY111" s="146"/>
      <c r="AFZ111" s="146"/>
      <c r="AGA111" s="146"/>
      <c r="AGB111" s="91"/>
      <c r="AGC111" s="91"/>
      <c r="AGD111" s="91"/>
      <c r="AGE111" s="91"/>
      <c r="AGF111" s="91"/>
      <c r="AGG111" s="91"/>
      <c r="AGH111" s="91"/>
      <c r="AGI111" s="91"/>
      <c r="AGJ111" s="91"/>
      <c r="AGK111" s="91"/>
      <c r="AGL111" s="91"/>
      <c r="AGM111" s="91"/>
      <c r="AGN111" s="91"/>
      <c r="AGO111" s="91"/>
      <c r="AGP111" s="91"/>
      <c r="AGQ111" s="91"/>
      <c r="AGR111" s="91"/>
      <c r="AGS111" s="91"/>
      <c r="AGT111" s="91"/>
      <c r="AGU111" s="91"/>
      <c r="AGV111" s="91"/>
      <c r="AGW111" s="91"/>
      <c r="AGX111" s="91"/>
      <c r="AGY111" s="91"/>
      <c r="AGZ111" s="91"/>
      <c r="AHA111" s="91"/>
      <c r="AHB111" s="91"/>
      <c r="AHC111" s="91"/>
      <c r="AHD111" s="91"/>
      <c r="AHE111" s="91"/>
      <c r="AHF111" s="91"/>
      <c r="AHG111" s="91"/>
      <c r="AHH111" s="91"/>
      <c r="AHI111" s="91"/>
      <c r="AHJ111" s="91"/>
      <c r="AHK111" s="91"/>
      <c r="AHL111" s="91"/>
      <c r="AHM111" s="91"/>
      <c r="AHN111" s="91"/>
      <c r="AHO111" s="91"/>
      <c r="AHP111" s="91"/>
      <c r="AHQ111" s="91"/>
      <c r="AHR111" s="91"/>
      <c r="AHS111" s="91"/>
      <c r="AHT111" s="91"/>
      <c r="AHU111" s="91"/>
      <c r="AHV111" s="91"/>
      <c r="AHW111" s="91"/>
      <c r="AHX111" s="91"/>
      <c r="AHY111" s="91"/>
      <c r="AHZ111" s="91"/>
      <c r="AIA111" s="91"/>
      <c r="AIB111" s="91"/>
      <c r="AIC111" s="91"/>
      <c r="AID111" s="91"/>
      <c r="AIE111" s="91"/>
      <c r="AIF111" s="91"/>
      <c r="AIG111" s="91"/>
      <c r="AIH111" s="91"/>
      <c r="AII111" s="91"/>
      <c r="AIJ111" s="91"/>
      <c r="AIK111" s="91"/>
      <c r="AIL111" s="91"/>
      <c r="AIM111" s="91"/>
      <c r="AIN111" s="91"/>
      <c r="AIO111" s="91"/>
      <c r="AIP111" s="91"/>
      <c r="AIQ111" s="91"/>
      <c r="AIR111" s="91"/>
      <c r="AIS111" s="91"/>
      <c r="AIT111" s="91"/>
      <c r="AIU111" s="91"/>
      <c r="AIV111" s="91"/>
      <c r="AIW111" s="91"/>
      <c r="AIX111" s="91"/>
      <c r="AIY111" s="91"/>
      <c r="AIZ111" s="91"/>
      <c r="AJA111" s="91"/>
      <c r="AJB111" s="91"/>
      <c r="AJC111" s="91"/>
      <c r="AJD111" s="91"/>
      <c r="AJE111" s="91"/>
      <c r="AJF111" s="91"/>
      <c r="AJG111" s="91"/>
      <c r="AJH111" s="91"/>
      <c r="AJI111" s="91"/>
      <c r="AJJ111" s="91"/>
      <c r="AJK111" s="91"/>
      <c r="AJL111" s="91"/>
      <c r="AJM111" s="91"/>
      <c r="AJN111" s="91"/>
      <c r="AJO111" s="91"/>
      <c r="AJP111" s="91"/>
      <c r="AJQ111" s="91"/>
      <c r="AJR111" s="91"/>
      <c r="AJS111" s="91"/>
      <c r="AJT111" s="91"/>
      <c r="AJU111" s="91"/>
      <c r="AJV111" s="91"/>
      <c r="AJW111" s="91"/>
      <c r="AJX111" s="91"/>
      <c r="AJY111" s="91"/>
      <c r="AJZ111" s="91"/>
      <c r="AKA111" s="91"/>
      <c r="AKB111" s="91"/>
      <c r="AKC111" s="91"/>
      <c r="AKD111" s="91"/>
      <c r="AKE111" s="91"/>
      <c r="AKF111" s="91"/>
      <c r="AKG111" s="91"/>
      <c r="AKH111" s="91"/>
      <c r="AKI111" s="91"/>
      <c r="AKJ111" s="91"/>
      <c r="AKK111" s="91"/>
      <c r="AKL111" s="91"/>
      <c r="AKM111" s="91"/>
      <c r="AKN111" s="91"/>
      <c r="AKO111" s="91"/>
      <c r="AKP111" s="91"/>
      <c r="AKQ111" s="91"/>
      <c r="AKR111" s="91"/>
      <c r="AKS111" s="91"/>
      <c r="AKT111" s="91"/>
      <c r="AKU111" s="91"/>
      <c r="AKV111" s="91"/>
      <c r="AKW111" s="91"/>
      <c r="AKX111" s="91"/>
      <c r="AKY111" s="91"/>
      <c r="AKZ111" s="91"/>
      <c r="ALA111" s="91"/>
      <c r="ALB111" s="91"/>
      <c r="ALC111" s="91"/>
      <c r="ALD111" s="91"/>
      <c r="ALE111" s="91"/>
      <c r="ALF111" s="91"/>
      <c r="ALG111" s="91"/>
      <c r="ALH111" s="91"/>
      <c r="ALI111" s="91"/>
      <c r="ALJ111" s="91"/>
      <c r="ALK111" s="91"/>
      <c r="ALL111" s="91"/>
      <c r="ALM111" s="91"/>
      <c r="ALN111" s="91"/>
      <c r="ALO111" s="91"/>
      <c r="ALP111" s="91"/>
      <c r="ALQ111" s="91"/>
      <c r="ALR111" s="91"/>
      <c r="ALS111" s="91"/>
      <c r="ALT111" s="91"/>
      <c r="ALU111" s="91"/>
      <c r="ALV111" s="91"/>
      <c r="ALW111" s="91"/>
      <c r="ALX111" s="91"/>
      <c r="ALY111" s="91"/>
      <c r="ALZ111" s="91"/>
      <c r="AMA111" s="91"/>
      <c r="AMB111" s="91"/>
      <c r="AMC111" s="91"/>
      <c r="AMD111" s="91"/>
      <c r="AME111" s="91"/>
      <c r="AMF111" s="91"/>
      <c r="AMG111" s="91"/>
      <c r="AMH111" s="91"/>
      <c r="AMI111" s="91"/>
      <c r="AMJ111" s="91"/>
      <c r="AMK111" s="91"/>
      <c r="AML111" s="91"/>
      <c r="AMM111" s="91"/>
      <c r="AMN111" s="91"/>
      <c r="AMO111" s="91"/>
      <c r="AMP111" s="91"/>
      <c r="AMQ111" s="91"/>
      <c r="AMR111" s="91"/>
      <c r="AMS111" s="91"/>
      <c r="AMT111" s="91"/>
      <c r="AMU111" s="91"/>
      <c r="AMV111" s="91"/>
      <c r="AMW111" s="91"/>
      <c r="AMX111" s="91"/>
      <c r="AMY111" s="91"/>
      <c r="AMZ111" s="91"/>
      <c r="ANA111" s="91"/>
      <c r="ANB111" s="91"/>
      <c r="ANC111" s="91"/>
      <c r="AND111" s="91"/>
      <c r="ANE111" s="91"/>
      <c r="ANF111" s="91"/>
      <c r="ANG111" s="91"/>
      <c r="ANH111" s="91"/>
      <c r="ANI111" s="91"/>
      <c r="ANJ111" s="91"/>
      <c r="ANK111" s="91"/>
      <c r="ANL111" s="91"/>
      <c r="ANM111" s="91"/>
      <c r="ANN111" s="91"/>
      <c r="ANO111" s="91"/>
      <c r="ANP111" s="91"/>
      <c r="ANQ111" s="91"/>
      <c r="ANR111" s="91"/>
      <c r="ANS111" s="91"/>
      <c r="ANT111" s="91"/>
      <c r="ANU111" s="91"/>
      <c r="ANV111" s="91"/>
      <c r="ANW111" s="91"/>
      <c r="ANX111" s="91"/>
      <c r="ANY111" s="91"/>
      <c r="ANZ111" s="91"/>
      <c r="AOA111" s="91"/>
      <c r="AOB111" s="91"/>
      <c r="AOC111" s="91"/>
      <c r="AOD111" s="91"/>
      <c r="AOE111" s="91"/>
      <c r="AOF111" s="91"/>
      <c r="AOG111" s="91"/>
      <c r="AOH111" s="91"/>
      <c r="AOI111" s="91"/>
      <c r="AOJ111" s="91"/>
      <c r="AOK111" s="91"/>
      <c r="AOL111" s="91"/>
      <c r="AOM111" s="91"/>
      <c r="AON111" s="91"/>
      <c r="AOO111" s="91"/>
      <c r="AOP111" s="91"/>
      <c r="AOQ111" s="91"/>
      <c r="AOR111" s="91"/>
      <c r="AOS111" s="91"/>
      <c r="AOT111" s="91"/>
      <c r="AOU111" s="91"/>
      <c r="AOV111" s="91"/>
      <c r="AOW111" s="91"/>
      <c r="AOX111" s="91"/>
      <c r="AOY111" s="91"/>
      <c r="AOZ111" s="91"/>
      <c r="APA111" s="91"/>
      <c r="APB111" s="91"/>
      <c r="APC111" s="91"/>
      <c r="APD111" s="91"/>
      <c r="APE111" s="91"/>
      <c r="APF111" s="91"/>
      <c r="APG111" s="91"/>
      <c r="APH111" s="91"/>
      <c r="API111" s="91"/>
      <c r="APJ111" s="91"/>
      <c r="APK111" s="91"/>
      <c r="APL111" s="91"/>
      <c r="APM111" s="91"/>
      <c r="APN111" s="91"/>
      <c r="APO111" s="91"/>
      <c r="APP111" s="91"/>
      <c r="APQ111" s="91"/>
      <c r="APR111" s="91"/>
      <c r="APS111" s="91"/>
      <c r="APT111" s="91"/>
      <c r="APU111" s="91"/>
      <c r="APV111" s="91"/>
      <c r="APW111" s="91"/>
      <c r="APX111" s="91"/>
      <c r="APY111" s="91"/>
      <c r="APZ111" s="91"/>
      <c r="AQA111" s="91"/>
      <c r="AQB111" s="91"/>
      <c r="AQC111" s="91"/>
      <c r="AQD111" s="91"/>
      <c r="AQE111" s="91"/>
      <c r="AQF111" s="91"/>
      <c r="AQG111" s="91"/>
      <c r="AQH111" s="91"/>
      <c r="AQI111" s="91"/>
      <c r="AQJ111" s="91"/>
      <c r="AQK111" s="91"/>
      <c r="AQL111" s="91"/>
      <c r="AQM111" s="91"/>
      <c r="AQN111" s="91"/>
      <c r="AQO111" s="91"/>
      <c r="AQP111" s="91"/>
      <c r="AQQ111" s="91"/>
      <c r="AQR111" s="91"/>
      <c r="AQS111" s="91"/>
      <c r="AQT111" s="91"/>
      <c r="AQU111" s="91"/>
      <c r="AQV111" s="91"/>
      <c r="AQW111" s="91"/>
      <c r="AQX111" s="91"/>
      <c r="AQY111" s="91"/>
      <c r="AQZ111" s="91"/>
      <c r="ARA111" s="91"/>
      <c r="ARB111" s="91"/>
      <c r="ARC111" s="91"/>
      <c r="ARD111" s="91"/>
      <c r="ARE111" s="91"/>
      <c r="ARF111" s="91"/>
      <c r="ARG111" s="91"/>
      <c r="ARH111" s="91"/>
      <c r="ARI111" s="91"/>
      <c r="ARJ111" s="91"/>
      <c r="ARK111" s="91"/>
      <c r="ARL111" s="91"/>
      <c r="ARM111" s="91"/>
      <c r="ARN111" s="91"/>
      <c r="ARO111" s="91"/>
      <c r="ARP111" s="91"/>
      <c r="ARQ111" s="91"/>
      <c r="ARR111" s="91"/>
      <c r="ARS111" s="91"/>
      <c r="ART111" s="91"/>
      <c r="ARU111" s="91"/>
      <c r="ARV111" s="91"/>
      <c r="ARW111" s="91"/>
      <c r="ARX111" s="91"/>
      <c r="ARY111" s="91"/>
      <c r="ARZ111" s="91"/>
      <c r="ASA111" s="91"/>
      <c r="ASB111" s="91"/>
      <c r="ASC111" s="91"/>
      <c r="ASD111" s="91"/>
      <c r="ASE111" s="91"/>
      <c r="ASF111" s="91"/>
      <c r="ASG111" s="91"/>
      <c r="ASH111" s="91"/>
      <c r="ASI111" s="91"/>
      <c r="ASJ111" s="91"/>
      <c r="ASK111" s="91"/>
      <c r="ASL111" s="91"/>
      <c r="ASM111" s="91"/>
      <c r="ASN111" s="91"/>
      <c r="ASO111" s="91"/>
      <c r="ASP111" s="91"/>
      <c r="ASQ111" s="91"/>
      <c r="ASR111" s="91"/>
    </row>
    <row r="112" spans="1:1188" ht="6" customHeight="1" x14ac:dyDescent="0.25">
      <c r="A112" s="147">
        <f>A109</f>
        <v>1</v>
      </c>
      <c r="B112" s="147">
        <f>B109+A112</f>
        <v>19</v>
      </c>
      <c r="C112" s="147">
        <f>C109+B112</f>
        <v>29</v>
      </c>
      <c r="D112" s="154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01"/>
      <c r="AT112" s="101"/>
      <c r="AU112" s="101"/>
      <c r="AV112" s="101"/>
      <c r="AW112" s="101"/>
      <c r="AX112" s="101"/>
      <c r="AY112" s="101"/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/>
      <c r="BM112" s="101"/>
      <c r="BN112" s="101"/>
      <c r="BO112" s="101"/>
      <c r="BP112" s="101"/>
      <c r="BQ112" s="101"/>
      <c r="BR112" s="101"/>
      <c r="BS112" s="101"/>
      <c r="BT112" s="101"/>
      <c r="BU112" s="101"/>
      <c r="BV112" s="101"/>
      <c r="BW112" s="101"/>
      <c r="BX112" s="101"/>
      <c r="BY112" s="101"/>
      <c r="BZ112" s="101"/>
      <c r="CA112" s="101"/>
      <c r="CB112" s="101"/>
      <c r="CC112" s="101"/>
      <c r="CD112" s="101"/>
      <c r="CE112" s="101"/>
      <c r="CF112" s="101"/>
      <c r="CG112" s="101"/>
      <c r="CH112" s="101"/>
      <c r="CI112" s="101"/>
      <c r="CJ112" s="101"/>
      <c r="CK112" s="101"/>
      <c r="CL112" s="101"/>
      <c r="CM112" s="101"/>
      <c r="CN112" s="101"/>
      <c r="CO112" s="101"/>
      <c r="CP112" s="101"/>
      <c r="CQ112" s="101"/>
      <c r="CR112" s="101"/>
      <c r="CS112" s="101"/>
      <c r="CT112" s="101"/>
      <c r="CU112" s="101"/>
      <c r="CV112" s="101"/>
      <c r="CW112" s="101"/>
      <c r="CX112" s="101"/>
      <c r="CY112" s="101"/>
      <c r="CZ112" s="101"/>
      <c r="DA112" s="101"/>
      <c r="DB112" s="101"/>
      <c r="DC112" s="101"/>
      <c r="DD112" s="101"/>
      <c r="DE112" s="101"/>
      <c r="DF112" s="101"/>
      <c r="DG112" s="101"/>
      <c r="DH112" s="101"/>
      <c r="DI112" s="101"/>
      <c r="DJ112" s="101"/>
      <c r="DK112" s="101"/>
      <c r="DL112" s="101"/>
      <c r="DM112" s="101"/>
      <c r="DN112" s="101"/>
      <c r="DO112" s="101"/>
      <c r="DP112" s="101"/>
      <c r="DQ112" s="101"/>
      <c r="DR112" s="101"/>
      <c r="DS112" s="101"/>
      <c r="DT112" s="101"/>
      <c r="DU112" s="101"/>
      <c r="DV112" s="101"/>
      <c r="DW112" s="101"/>
      <c r="DX112" s="101"/>
      <c r="DY112" s="101"/>
      <c r="DZ112" s="101"/>
      <c r="EA112" s="101"/>
      <c r="EB112" s="101"/>
      <c r="EC112" s="101"/>
      <c r="ED112" s="101"/>
      <c r="EE112" s="101"/>
      <c r="EF112" s="101"/>
      <c r="EG112" s="101"/>
      <c r="EH112" s="101"/>
      <c r="EI112" s="101"/>
      <c r="EJ112" s="101"/>
      <c r="EK112" s="101"/>
      <c r="EL112" s="101"/>
      <c r="EM112" s="101"/>
      <c r="EN112" s="101"/>
      <c r="EO112" s="101"/>
      <c r="EP112" s="101"/>
      <c r="EQ112" s="101"/>
      <c r="ER112" s="101"/>
      <c r="ES112" s="101"/>
      <c r="ET112" s="101"/>
      <c r="EU112" s="101"/>
      <c r="EV112" s="101"/>
      <c r="EW112" s="101"/>
      <c r="EX112" s="101"/>
      <c r="EY112" s="101"/>
      <c r="EZ112" s="101"/>
      <c r="FA112" s="101"/>
      <c r="FB112" s="101"/>
      <c r="FC112" s="101"/>
      <c r="FD112" s="101"/>
      <c r="FE112" s="101"/>
      <c r="FF112" s="101"/>
      <c r="FG112" s="101"/>
      <c r="FH112" s="101"/>
      <c r="FI112" s="101"/>
      <c r="FJ112" s="101"/>
      <c r="FK112" s="101"/>
      <c r="FL112" s="101"/>
      <c r="FM112" s="101"/>
      <c r="FN112" s="101"/>
      <c r="FO112" s="101"/>
      <c r="FP112" s="101"/>
      <c r="FQ112" s="101"/>
      <c r="FR112" s="101"/>
      <c r="FS112" s="101"/>
      <c r="FT112" s="101"/>
      <c r="FU112" s="101"/>
      <c r="FV112" s="101"/>
      <c r="FW112" s="101"/>
      <c r="FX112" s="101"/>
      <c r="FY112" s="101"/>
      <c r="FZ112" s="101"/>
      <c r="GA112" s="101"/>
      <c r="GB112" s="101"/>
      <c r="GC112" s="101"/>
      <c r="GD112" s="101"/>
      <c r="GE112" s="101"/>
      <c r="GF112" s="101"/>
      <c r="GG112" s="101"/>
      <c r="GH112" s="101"/>
      <c r="GI112" s="101"/>
      <c r="GJ112" s="101"/>
      <c r="GK112" s="101"/>
      <c r="GL112" s="101"/>
      <c r="GM112" s="101"/>
      <c r="GN112" s="101"/>
      <c r="GO112" s="101"/>
      <c r="GP112" s="101"/>
      <c r="GQ112" s="101"/>
      <c r="GR112" s="101"/>
      <c r="GS112" s="101"/>
      <c r="GT112" s="101"/>
      <c r="GU112" s="101"/>
      <c r="GV112" s="101"/>
      <c r="GW112" s="101"/>
      <c r="GX112" s="101"/>
      <c r="GY112" s="101"/>
      <c r="GZ112" s="101"/>
      <c r="HA112" s="101"/>
      <c r="HB112" s="101"/>
      <c r="HC112" s="101"/>
      <c r="HD112" s="101"/>
      <c r="HE112" s="101"/>
      <c r="HF112" s="101"/>
      <c r="HG112" s="101"/>
      <c r="HH112" s="101"/>
      <c r="HI112" s="101"/>
      <c r="HJ112" s="101"/>
      <c r="HK112" s="101"/>
      <c r="HL112" s="101"/>
      <c r="HM112" s="101"/>
      <c r="HN112" s="101"/>
      <c r="HO112" s="101"/>
      <c r="HP112" s="101"/>
      <c r="HQ112" s="101"/>
      <c r="HR112" s="101"/>
      <c r="HS112" s="101"/>
      <c r="HT112" s="101"/>
      <c r="HU112" s="101"/>
      <c r="HV112" s="101"/>
      <c r="HW112" s="101"/>
      <c r="HX112" s="101"/>
      <c r="HY112" s="101"/>
      <c r="HZ112" s="101"/>
      <c r="IA112" s="101"/>
      <c r="IB112" s="101"/>
      <c r="IC112" s="101"/>
      <c r="ID112" s="101"/>
      <c r="IE112" s="101"/>
      <c r="IF112" s="101"/>
      <c r="IG112" s="101"/>
      <c r="IH112" s="101"/>
      <c r="II112" s="101"/>
      <c r="IJ112" s="101"/>
      <c r="IK112" s="101"/>
      <c r="IL112" s="101"/>
      <c r="IM112" s="101"/>
      <c r="IN112" s="101"/>
      <c r="IO112" s="101"/>
      <c r="IP112" s="101"/>
      <c r="IQ112" s="101"/>
      <c r="IR112" s="101"/>
      <c r="IS112" s="101"/>
      <c r="IT112" s="101"/>
      <c r="IU112" s="101"/>
      <c r="IV112" s="101"/>
      <c r="IW112" s="101"/>
      <c r="IX112" s="101"/>
      <c r="IY112" s="101"/>
      <c r="IZ112" s="101"/>
      <c r="JA112" s="101"/>
      <c r="JB112" s="101"/>
      <c r="JC112" s="101"/>
      <c r="JD112" s="101"/>
      <c r="JE112" s="101"/>
      <c r="JF112" s="101"/>
      <c r="JG112" s="101"/>
      <c r="JH112" s="101"/>
      <c r="JI112" s="101"/>
      <c r="JJ112" s="101"/>
      <c r="JK112" s="101"/>
      <c r="JL112" s="101"/>
      <c r="JM112" s="101"/>
      <c r="JN112" s="101"/>
      <c r="JO112" s="101"/>
      <c r="JP112" s="101"/>
      <c r="JQ112" s="101"/>
      <c r="JR112" s="101"/>
      <c r="JS112" s="101"/>
      <c r="JT112" s="101"/>
      <c r="JU112" s="101"/>
      <c r="JV112" s="101"/>
      <c r="JW112" s="101"/>
      <c r="JX112" s="101"/>
      <c r="JY112" s="101"/>
      <c r="JZ112" s="101"/>
      <c r="KA112" s="101"/>
      <c r="KB112" s="101"/>
      <c r="KC112" s="101"/>
      <c r="KD112" s="101"/>
      <c r="KE112" s="101"/>
      <c r="KF112" s="101"/>
      <c r="KG112" s="101"/>
      <c r="KH112" s="101"/>
      <c r="KI112" s="101"/>
      <c r="KJ112" s="101"/>
      <c r="KK112" s="101"/>
      <c r="KL112" s="101"/>
      <c r="KM112" s="101"/>
      <c r="KN112" s="101"/>
      <c r="KO112" s="101"/>
      <c r="KP112" s="101"/>
      <c r="KQ112" s="101"/>
      <c r="KR112" s="101"/>
      <c r="KS112" s="101"/>
      <c r="KT112" s="101"/>
      <c r="KU112" s="101"/>
      <c r="KV112" s="101"/>
      <c r="KW112" s="101"/>
      <c r="KX112" s="101"/>
      <c r="KY112" s="101"/>
      <c r="KZ112" s="101"/>
      <c r="LA112" s="101"/>
      <c r="LB112" s="101"/>
      <c r="LC112" s="101"/>
      <c r="LD112" s="101"/>
      <c r="LE112" s="101"/>
      <c r="LF112" s="101"/>
      <c r="LG112" s="101"/>
      <c r="LH112" s="101"/>
      <c r="LI112" s="101"/>
      <c r="LJ112" s="101"/>
      <c r="LK112" s="101"/>
      <c r="LL112" s="101"/>
      <c r="LM112" s="101"/>
      <c r="LN112" s="101"/>
      <c r="LO112" s="101"/>
      <c r="LP112" s="101"/>
      <c r="LQ112" s="101"/>
      <c r="LR112" s="101"/>
      <c r="LS112" s="101"/>
      <c r="LT112" s="101"/>
      <c r="LU112" s="101"/>
      <c r="LV112" s="101"/>
      <c r="LW112" s="101"/>
      <c r="LX112" s="101"/>
      <c r="LY112" s="101"/>
      <c r="LZ112" s="101"/>
      <c r="MA112" s="101"/>
      <c r="MB112" s="101"/>
      <c r="MC112" s="101"/>
      <c r="MD112" s="101"/>
      <c r="ME112" s="101"/>
      <c r="MF112" s="101"/>
      <c r="MG112" s="101"/>
      <c r="MH112" s="101"/>
      <c r="MI112" s="101"/>
      <c r="MJ112" s="101"/>
      <c r="MK112" s="101"/>
      <c r="ML112" s="101"/>
      <c r="MM112" s="101"/>
      <c r="MN112" s="101"/>
      <c r="MO112" s="101"/>
      <c r="MP112" s="101"/>
      <c r="MQ112" s="101"/>
      <c r="MR112" s="101"/>
      <c r="MS112" s="101"/>
      <c r="MT112" s="101"/>
      <c r="MU112" s="101"/>
      <c r="MV112" s="101"/>
      <c r="MW112" s="101"/>
      <c r="MX112" s="101"/>
      <c r="MY112" s="101"/>
      <c r="MZ112" s="101"/>
      <c r="NA112" s="101"/>
      <c r="NB112" s="101"/>
      <c r="NC112" s="101"/>
      <c r="ND112" s="101"/>
      <c r="NE112" s="101"/>
      <c r="NF112" s="101"/>
      <c r="NG112" s="101"/>
      <c r="NH112" s="101"/>
      <c r="NI112" s="101"/>
      <c r="NJ112" s="101"/>
      <c r="NK112" s="101"/>
      <c r="NL112" s="101"/>
      <c r="NM112" s="101"/>
      <c r="NN112" s="101"/>
      <c r="NO112" s="101"/>
      <c r="NP112" s="101"/>
      <c r="NQ112" s="101"/>
      <c r="NR112" s="101"/>
      <c r="NS112" s="101"/>
      <c r="NT112" s="101"/>
      <c r="NU112" s="101"/>
      <c r="NV112" s="101"/>
      <c r="NW112" s="101"/>
      <c r="NX112" s="101"/>
      <c r="NY112" s="101"/>
      <c r="NZ112" s="101"/>
      <c r="OA112" s="101"/>
      <c r="OB112" s="101"/>
      <c r="OC112" s="101"/>
      <c r="OD112" s="101"/>
      <c r="OE112" s="101"/>
      <c r="OF112" s="101"/>
      <c r="OG112" s="101"/>
      <c r="OH112" s="101"/>
      <c r="OI112" s="101"/>
      <c r="OJ112" s="101"/>
      <c r="OK112" s="101"/>
      <c r="OL112" s="101"/>
      <c r="OM112" s="101"/>
      <c r="ON112" s="101"/>
      <c r="OO112" s="101"/>
      <c r="OP112" s="101"/>
      <c r="OQ112" s="101"/>
      <c r="OR112" s="101"/>
      <c r="OS112" s="101"/>
      <c r="OT112" s="101"/>
      <c r="OU112" s="101"/>
      <c r="OV112" s="101"/>
      <c r="OW112" s="101"/>
      <c r="OX112" s="101"/>
      <c r="OY112" s="101"/>
      <c r="OZ112" s="101"/>
      <c r="PA112" s="101"/>
      <c r="PB112" s="101"/>
      <c r="PC112" s="101"/>
      <c r="PD112" s="101"/>
      <c r="PE112" s="101"/>
      <c r="PF112" s="101"/>
      <c r="PG112" s="101"/>
      <c r="PH112" s="101"/>
      <c r="PI112" s="101"/>
      <c r="PJ112" s="101"/>
      <c r="PK112" s="101"/>
      <c r="PL112" s="101"/>
      <c r="PM112" s="101"/>
      <c r="PN112" s="101"/>
      <c r="PO112" s="101"/>
      <c r="PP112" s="101"/>
      <c r="PQ112" s="101"/>
      <c r="PR112" s="101"/>
      <c r="PS112" s="101"/>
      <c r="PT112" s="101"/>
      <c r="PU112" s="101"/>
      <c r="PV112" s="101"/>
      <c r="PW112" s="101"/>
      <c r="PX112" s="101"/>
      <c r="PY112" s="101"/>
      <c r="PZ112" s="101"/>
      <c r="QA112" s="101"/>
      <c r="QB112" s="101"/>
      <c r="QC112" s="101"/>
      <c r="QD112" s="101"/>
      <c r="QE112" s="101"/>
      <c r="QF112" s="101"/>
      <c r="QG112" s="101"/>
      <c r="QH112" s="101"/>
      <c r="QI112" s="101"/>
      <c r="QJ112" s="101"/>
      <c r="QK112" s="101"/>
      <c r="QL112" s="101"/>
      <c r="QM112" s="101"/>
      <c r="QN112" s="101"/>
      <c r="QO112" s="101"/>
      <c r="QP112" s="101"/>
      <c r="QQ112" s="101"/>
      <c r="QR112" s="101"/>
      <c r="QS112" s="101"/>
      <c r="QT112" s="101"/>
      <c r="QU112" s="101"/>
      <c r="QV112" s="101"/>
      <c r="QW112" s="101"/>
      <c r="QX112" s="101"/>
      <c r="QY112" s="101"/>
      <c r="QZ112" s="101"/>
      <c r="RA112" s="101"/>
      <c r="RB112" s="101"/>
      <c r="RC112" s="101"/>
      <c r="RD112" s="101"/>
      <c r="RE112" s="101"/>
      <c r="RF112" s="101"/>
      <c r="RG112" s="101"/>
      <c r="RH112" s="101"/>
      <c r="RI112" s="101"/>
      <c r="RJ112" s="101"/>
      <c r="RK112" s="101"/>
      <c r="RL112" s="101"/>
      <c r="RM112" s="101"/>
      <c r="RN112" s="101"/>
      <c r="RO112" s="101"/>
      <c r="RP112" s="101"/>
      <c r="RQ112" s="101"/>
      <c r="RR112" s="101"/>
      <c r="RS112" s="101"/>
      <c r="RT112" s="101"/>
      <c r="RU112" s="101"/>
      <c r="RV112" s="101"/>
      <c r="RW112" s="101"/>
      <c r="RX112" s="101"/>
      <c r="RY112" s="101"/>
      <c r="RZ112" s="101"/>
      <c r="SA112" s="101"/>
      <c r="SB112" s="101"/>
      <c r="SC112" s="101"/>
      <c r="SD112" s="101"/>
      <c r="SE112" s="101"/>
      <c r="SF112" s="101"/>
      <c r="SG112" s="101"/>
      <c r="SH112" s="101"/>
      <c r="SI112" s="101"/>
      <c r="SJ112" s="101"/>
      <c r="SK112" s="101"/>
      <c r="SL112" s="101"/>
      <c r="SM112" s="101"/>
      <c r="SN112" s="101"/>
      <c r="SO112" s="101"/>
      <c r="SP112" s="101"/>
      <c r="SQ112" s="101"/>
      <c r="SR112" s="101"/>
      <c r="SS112" s="101"/>
      <c r="ST112" s="101"/>
      <c r="SU112" s="101"/>
      <c r="SV112" s="101"/>
      <c r="SW112" s="101"/>
      <c r="SX112" s="101"/>
      <c r="SY112" s="101"/>
      <c r="SZ112" s="101"/>
      <c r="TA112" s="101"/>
      <c r="TB112" s="101"/>
      <c r="TC112" s="101"/>
      <c r="TD112" s="101"/>
      <c r="TE112" s="101"/>
      <c r="TF112" s="101"/>
      <c r="TG112" s="101"/>
      <c r="TH112" s="101"/>
      <c r="TI112" s="101"/>
      <c r="TJ112" s="101"/>
      <c r="TK112" s="101"/>
      <c r="TL112" s="101"/>
      <c r="TM112" s="101"/>
      <c r="TN112" s="101"/>
      <c r="TO112" s="101"/>
      <c r="TP112" s="101"/>
      <c r="TQ112" s="101"/>
      <c r="TR112" s="101"/>
      <c r="TS112" s="101"/>
      <c r="TT112" s="101"/>
      <c r="TU112" s="101"/>
      <c r="TV112" s="101"/>
      <c r="TW112" s="101"/>
      <c r="TX112" s="101"/>
      <c r="TY112" s="101"/>
      <c r="TZ112" s="101"/>
      <c r="UA112" s="101"/>
      <c r="UB112" s="101"/>
      <c r="UC112" s="101"/>
      <c r="UD112" s="101"/>
      <c r="UE112" s="101"/>
      <c r="UF112" s="101"/>
      <c r="UG112" s="101"/>
      <c r="UH112" s="101"/>
      <c r="UI112" s="101"/>
      <c r="UJ112" s="101"/>
      <c r="UK112" s="101"/>
      <c r="UL112" s="101"/>
      <c r="UM112" s="101"/>
      <c r="UN112" s="101"/>
      <c r="UO112" s="101"/>
      <c r="UP112" s="101"/>
      <c r="UQ112" s="101"/>
      <c r="UR112" s="101"/>
      <c r="US112" s="101"/>
      <c r="UT112" s="101"/>
      <c r="UU112" s="101"/>
      <c r="UV112" s="101"/>
      <c r="UW112" s="101"/>
      <c r="UX112" s="101"/>
      <c r="UY112" s="101"/>
      <c r="UZ112" s="101"/>
      <c r="VA112" s="101"/>
      <c r="VB112" s="101"/>
      <c r="VC112" s="101"/>
      <c r="VD112" s="101"/>
      <c r="VE112" s="101"/>
      <c r="VF112" s="101"/>
      <c r="VG112" s="101"/>
      <c r="VH112" s="101"/>
      <c r="VI112" s="101"/>
      <c r="VJ112" s="101"/>
      <c r="VK112" s="101"/>
      <c r="VL112" s="101"/>
      <c r="VM112" s="101"/>
      <c r="VN112" s="101"/>
      <c r="VO112" s="101"/>
      <c r="VP112" s="101"/>
      <c r="VQ112" s="101"/>
      <c r="VR112" s="101"/>
      <c r="VS112" s="101"/>
      <c r="VT112" s="101"/>
      <c r="VU112" s="101"/>
      <c r="VV112" s="101"/>
      <c r="VW112" s="101"/>
      <c r="VX112" s="101"/>
      <c r="VY112" s="101"/>
      <c r="VZ112" s="101"/>
      <c r="WA112" s="101"/>
      <c r="WB112" s="101"/>
      <c r="WC112" s="101"/>
      <c r="WD112" s="101"/>
      <c r="WE112" s="101"/>
      <c r="WF112" s="101"/>
      <c r="WG112" s="101"/>
      <c r="WH112" s="101"/>
      <c r="WI112" s="101"/>
      <c r="WJ112" s="101"/>
      <c r="WK112" s="101"/>
      <c r="WL112" s="101"/>
      <c r="WM112" s="101"/>
      <c r="WN112" s="101"/>
      <c r="WO112" s="101"/>
      <c r="WP112" s="101"/>
      <c r="WQ112" s="101"/>
      <c r="WR112" s="101"/>
      <c r="WS112" s="101"/>
      <c r="WT112" s="101"/>
      <c r="WU112" s="101"/>
      <c r="WV112" s="101"/>
      <c r="WW112" s="101"/>
      <c r="WX112" s="101"/>
      <c r="WY112" s="101"/>
      <c r="WZ112" s="101"/>
      <c r="XA112" s="101"/>
      <c r="XB112" s="101"/>
      <c r="XC112" s="101"/>
      <c r="XD112" s="101"/>
      <c r="XE112" s="101"/>
      <c r="XF112" s="101"/>
      <c r="XG112" s="101"/>
      <c r="XH112" s="101"/>
      <c r="XI112" s="101"/>
      <c r="XJ112" s="101"/>
      <c r="XK112" s="101"/>
      <c r="XL112" s="101"/>
      <c r="XM112" s="101"/>
      <c r="XN112" s="101"/>
      <c r="XO112" s="101"/>
      <c r="XP112" s="101"/>
      <c r="XQ112" s="101"/>
      <c r="XR112" s="101"/>
      <c r="XS112" s="101"/>
      <c r="XT112" s="101"/>
      <c r="XU112" s="101"/>
      <c r="XV112" s="101"/>
      <c r="XW112" s="101"/>
      <c r="XX112" s="101"/>
      <c r="XY112" s="101"/>
      <c r="XZ112" s="101"/>
      <c r="YA112" s="101"/>
      <c r="YB112" s="101"/>
      <c r="YC112" s="101"/>
      <c r="YD112" s="101"/>
      <c r="YE112" s="101"/>
      <c r="YF112" s="101"/>
      <c r="YG112" s="101"/>
      <c r="YH112" s="101"/>
      <c r="YI112" s="101"/>
      <c r="YJ112" s="101"/>
      <c r="YK112" s="101"/>
      <c r="YL112" s="101"/>
      <c r="YM112" s="101"/>
      <c r="YN112" s="101"/>
      <c r="YO112" s="101"/>
      <c r="YP112" s="101"/>
      <c r="YQ112" s="101"/>
      <c r="YR112" s="101"/>
      <c r="YS112" s="101"/>
      <c r="YT112" s="101"/>
      <c r="YU112" s="101"/>
      <c r="YV112" s="101"/>
      <c r="YW112" s="101"/>
      <c r="YX112" s="101"/>
      <c r="YY112" s="101"/>
      <c r="YZ112" s="101"/>
      <c r="ZA112" s="101"/>
      <c r="ZB112" s="101"/>
      <c r="ZC112" s="101"/>
      <c r="ZD112" s="101"/>
      <c r="ZE112" s="101"/>
      <c r="ZF112" s="101"/>
      <c r="ZG112" s="101"/>
      <c r="ZH112" s="101"/>
      <c r="ZI112" s="101"/>
      <c r="ZJ112" s="101"/>
      <c r="ZK112" s="101"/>
      <c r="ZL112" s="101"/>
      <c r="ZM112" s="101"/>
      <c r="ZN112" s="101"/>
      <c r="ZO112" s="101"/>
      <c r="ZP112" s="101"/>
      <c r="ZQ112" s="101"/>
      <c r="ZR112" s="101"/>
      <c r="ZS112" s="101"/>
      <c r="ZT112" s="101"/>
      <c r="ZU112" s="101"/>
      <c r="ZV112" s="101"/>
      <c r="ZW112" s="101"/>
      <c r="ZX112" s="101"/>
      <c r="ZY112" s="101"/>
      <c r="ZZ112" s="101"/>
      <c r="AAA112" s="101"/>
      <c r="AAB112" s="101"/>
      <c r="AAC112" s="101"/>
      <c r="AAD112" s="101"/>
      <c r="AAE112" s="101"/>
      <c r="AAF112" s="101"/>
      <c r="AAG112" s="101"/>
      <c r="AAH112" s="101"/>
      <c r="AAI112" s="101"/>
      <c r="AAJ112" s="101"/>
      <c r="AAK112" s="101"/>
      <c r="AAL112" s="101"/>
      <c r="AAM112" s="101"/>
      <c r="AAN112" s="101"/>
      <c r="AAO112" s="101"/>
      <c r="AAP112" s="101"/>
      <c r="AAQ112" s="101"/>
      <c r="AAR112" s="101"/>
      <c r="AAS112" s="101"/>
      <c r="AAT112" s="101"/>
      <c r="AAU112" s="101"/>
      <c r="AAV112" s="101"/>
      <c r="AAW112" s="101"/>
      <c r="AAX112" s="101"/>
      <c r="AAY112" s="101"/>
      <c r="AAZ112" s="101"/>
      <c r="ABA112" s="101"/>
      <c r="ABB112" s="101"/>
      <c r="ABC112" s="101"/>
      <c r="ABD112" s="101"/>
      <c r="ABE112" s="101"/>
      <c r="ABF112" s="101"/>
      <c r="ABG112" s="101"/>
      <c r="ABH112" s="101"/>
      <c r="ABI112" s="101"/>
      <c r="ABJ112" s="101"/>
      <c r="ABK112" s="101"/>
      <c r="ABL112" s="101"/>
      <c r="ABM112" s="101"/>
      <c r="ABN112" s="101"/>
      <c r="ABO112" s="101"/>
      <c r="ABP112" s="101"/>
      <c r="ABQ112" s="101"/>
      <c r="ABR112" s="101"/>
      <c r="ABS112" s="101"/>
      <c r="ABT112" s="101"/>
      <c r="ABU112" s="101"/>
      <c r="ABV112" s="101"/>
      <c r="ABW112" s="101"/>
      <c r="ABX112" s="101"/>
      <c r="ABY112" s="101"/>
      <c r="ABZ112" s="101"/>
      <c r="ACA112" s="101"/>
      <c r="ACB112" s="101"/>
      <c r="ACC112" s="101"/>
      <c r="ACD112" s="101"/>
      <c r="ACE112" s="101"/>
      <c r="ACF112" s="101"/>
      <c r="ACG112" s="101"/>
      <c r="ACH112" s="101"/>
      <c r="ACI112" s="101"/>
      <c r="ACJ112" s="101"/>
      <c r="ACK112" s="101"/>
      <c r="ACL112" s="101"/>
      <c r="ACM112" s="101"/>
      <c r="ACN112" s="101"/>
      <c r="ACO112" s="101"/>
      <c r="ACP112" s="101"/>
      <c r="ACQ112" s="101"/>
      <c r="ACR112" s="101"/>
      <c r="ACS112" s="101"/>
      <c r="ACT112" s="101"/>
      <c r="ACU112" s="101"/>
      <c r="ACV112" s="101"/>
      <c r="ACW112" s="101"/>
      <c r="ACX112" s="101"/>
      <c r="ACY112" s="101"/>
      <c r="ACZ112" s="101"/>
      <c r="ADA112" s="101"/>
      <c r="ADB112" s="101"/>
      <c r="ADC112" s="101"/>
      <c r="ADD112" s="101"/>
      <c r="ADE112" s="101"/>
      <c r="ADF112" s="101"/>
      <c r="ADG112" s="101"/>
      <c r="ADH112" s="101"/>
      <c r="ADI112" s="101"/>
      <c r="ADJ112" s="101"/>
      <c r="ADK112" s="101"/>
      <c r="ADL112" s="101"/>
      <c r="ADM112" s="101"/>
      <c r="ADN112" s="101"/>
      <c r="ADO112" s="101"/>
      <c r="ADP112" s="101"/>
      <c r="ADQ112" s="101"/>
      <c r="ADR112" s="101"/>
      <c r="ADS112" s="101"/>
      <c r="ADT112" s="101"/>
      <c r="ADU112" s="101"/>
      <c r="ADV112" s="101"/>
      <c r="ADW112" s="101"/>
      <c r="ADX112" s="101"/>
      <c r="ADY112" s="101"/>
      <c r="ADZ112" s="142"/>
      <c r="AEA112" s="150"/>
      <c r="AEB112" s="151"/>
      <c r="AEC112" s="151"/>
      <c r="AED112" s="144">
        <f t="shared" si="47"/>
        <v>107</v>
      </c>
      <c r="AEE112" s="142"/>
      <c r="AEF112" s="150"/>
      <c r="AEG112" s="142"/>
      <c r="AEH112" s="142"/>
      <c r="AEI112" s="142"/>
      <c r="AEJ112" s="142"/>
      <c r="AEK112" s="142"/>
      <c r="AEL112" s="142"/>
      <c r="AEM112" s="142"/>
      <c r="AEN112" s="142"/>
      <c r="AEO112" s="142"/>
      <c r="AEP112" s="142"/>
      <c r="AEQ112" s="142"/>
      <c r="AER112" s="142"/>
      <c r="AES112" s="142"/>
      <c r="AET112" s="142"/>
      <c r="AEU112" s="142"/>
      <c r="AEV112" s="142"/>
      <c r="AEW112" s="142"/>
      <c r="AEX112" s="142"/>
      <c r="AEY112" s="142"/>
      <c r="AEZ112" s="151"/>
      <c r="AFA112" s="91"/>
      <c r="AFB112" s="146"/>
      <c r="AFC112" s="146"/>
      <c r="AFD112" s="146"/>
      <c r="AFE112" s="146"/>
      <c r="AFF112" s="146"/>
      <c r="AFG112" s="146"/>
      <c r="AFH112" s="146"/>
      <c r="AFI112" s="146"/>
      <c r="AFJ112" s="146"/>
      <c r="AFK112" s="146"/>
      <c r="AFL112" s="146"/>
      <c r="AFM112" s="146"/>
      <c r="AFN112" s="146"/>
      <c r="AFO112" s="146"/>
      <c r="AFP112" s="146"/>
      <c r="AFQ112" s="146"/>
      <c r="AFR112" s="146"/>
      <c r="AFS112" s="146"/>
      <c r="AFT112" s="146"/>
      <c r="AFU112" s="146"/>
      <c r="AFV112" s="146"/>
      <c r="AFW112" s="146"/>
      <c r="AFX112" s="146"/>
      <c r="AFY112" s="146"/>
      <c r="AFZ112" s="146"/>
      <c r="AGA112" s="146"/>
      <c r="AGB112" s="91"/>
      <c r="AGC112" s="91"/>
      <c r="AGD112" s="91"/>
      <c r="AGE112" s="91"/>
      <c r="AGF112" s="91"/>
      <c r="AGG112" s="91"/>
      <c r="AGH112" s="91"/>
      <c r="AGI112" s="91"/>
      <c r="AGJ112" s="91"/>
      <c r="AGK112" s="91"/>
      <c r="AGL112" s="91"/>
      <c r="AGM112" s="91"/>
      <c r="AGN112" s="91"/>
      <c r="AGO112" s="91"/>
      <c r="AGP112" s="91"/>
      <c r="AGQ112" s="91"/>
      <c r="AGR112" s="91"/>
      <c r="AGS112" s="91"/>
      <c r="AGT112" s="91"/>
      <c r="AGU112" s="91"/>
      <c r="AGV112" s="91"/>
      <c r="AGW112" s="91"/>
      <c r="AGX112" s="91"/>
      <c r="AGY112" s="91"/>
      <c r="AGZ112" s="91"/>
      <c r="AHA112" s="91"/>
      <c r="AHB112" s="91"/>
      <c r="AHC112" s="91"/>
      <c r="AHD112" s="91"/>
      <c r="AHE112" s="91"/>
      <c r="AHF112" s="91"/>
      <c r="AHG112" s="91"/>
      <c r="AHH112" s="91"/>
      <c r="AHI112" s="91"/>
      <c r="AHJ112" s="91"/>
      <c r="AHK112" s="91"/>
      <c r="AHL112" s="91"/>
      <c r="AHM112" s="91"/>
      <c r="AHN112" s="91"/>
      <c r="AHO112" s="91"/>
      <c r="AHP112" s="91"/>
      <c r="AHQ112" s="91"/>
      <c r="AHR112" s="91"/>
      <c r="AHS112" s="91"/>
      <c r="AHT112" s="91"/>
      <c r="AHU112" s="91"/>
      <c r="AHV112" s="91"/>
      <c r="AHW112" s="91"/>
      <c r="AHX112" s="91"/>
      <c r="AHY112" s="91"/>
      <c r="AHZ112" s="91"/>
      <c r="AIA112" s="91"/>
      <c r="AIB112" s="91"/>
      <c r="AIC112" s="91"/>
      <c r="AID112" s="91"/>
      <c r="AIE112" s="91"/>
      <c r="AIF112" s="91"/>
      <c r="AIG112" s="91"/>
      <c r="AIH112" s="91"/>
      <c r="AII112" s="91"/>
      <c r="AIJ112" s="91"/>
      <c r="AIK112" s="91"/>
      <c r="AIL112" s="91"/>
      <c r="AIM112" s="91"/>
      <c r="AIN112" s="91"/>
      <c r="AIO112" s="91"/>
      <c r="AIP112" s="91"/>
      <c r="AIQ112" s="91"/>
      <c r="AIR112" s="91"/>
      <c r="AIS112" s="91"/>
      <c r="AIT112" s="91"/>
      <c r="AIU112" s="91"/>
      <c r="AIV112" s="91"/>
      <c r="AIW112" s="91"/>
      <c r="AIX112" s="91"/>
      <c r="AIY112" s="91"/>
      <c r="AIZ112" s="91"/>
      <c r="AJA112" s="91"/>
      <c r="AJB112" s="91"/>
      <c r="AJC112" s="91"/>
      <c r="AJD112" s="91"/>
      <c r="AJE112" s="91"/>
      <c r="AJF112" s="91"/>
      <c r="AJG112" s="91"/>
      <c r="AJH112" s="91"/>
      <c r="AJI112" s="91"/>
      <c r="AJJ112" s="91"/>
      <c r="AJK112" s="91"/>
      <c r="AJL112" s="91"/>
      <c r="AJM112" s="91"/>
      <c r="AJN112" s="91"/>
      <c r="AJO112" s="91"/>
      <c r="AJP112" s="91"/>
      <c r="AJQ112" s="91"/>
      <c r="AJR112" s="91"/>
      <c r="AJS112" s="91"/>
      <c r="AJT112" s="91"/>
      <c r="AJU112" s="91"/>
      <c r="AJV112" s="91"/>
      <c r="AJW112" s="91"/>
      <c r="AJX112" s="91"/>
      <c r="AJY112" s="91"/>
      <c r="AJZ112" s="91"/>
      <c r="AKA112" s="91"/>
      <c r="AKB112" s="91"/>
      <c r="AKC112" s="91"/>
      <c r="AKD112" s="91"/>
      <c r="AKE112" s="91"/>
      <c r="AKF112" s="91"/>
      <c r="AKG112" s="91"/>
      <c r="AKH112" s="91"/>
      <c r="AKI112" s="91"/>
      <c r="AKJ112" s="91"/>
      <c r="AKK112" s="91"/>
      <c r="AKL112" s="91"/>
      <c r="AKM112" s="91"/>
      <c r="AKN112" s="91"/>
      <c r="AKO112" s="91"/>
      <c r="AKP112" s="91"/>
      <c r="AKQ112" s="91"/>
      <c r="AKR112" s="91"/>
      <c r="AKS112" s="91"/>
      <c r="AKT112" s="91"/>
      <c r="AKU112" s="91"/>
      <c r="AKV112" s="91"/>
      <c r="AKW112" s="91"/>
      <c r="AKX112" s="91"/>
      <c r="AKY112" s="91"/>
      <c r="AKZ112" s="91"/>
      <c r="ALA112" s="91"/>
      <c r="ALB112" s="91"/>
      <c r="ALC112" s="91"/>
      <c r="ALD112" s="91"/>
      <c r="ALE112" s="91"/>
      <c r="ALF112" s="91"/>
      <c r="ALG112" s="91"/>
      <c r="ALH112" s="91"/>
      <c r="ALI112" s="91"/>
      <c r="ALJ112" s="91"/>
      <c r="ALK112" s="91"/>
      <c r="ALL112" s="91"/>
      <c r="ALM112" s="91"/>
      <c r="ALN112" s="91"/>
      <c r="ALO112" s="91"/>
      <c r="ALP112" s="91"/>
      <c r="ALQ112" s="91"/>
      <c r="ALR112" s="91"/>
      <c r="ALS112" s="91"/>
      <c r="ALT112" s="91"/>
      <c r="ALU112" s="91"/>
      <c r="ALV112" s="91"/>
      <c r="ALW112" s="91"/>
      <c r="ALX112" s="91"/>
      <c r="ALY112" s="91"/>
      <c r="ALZ112" s="91"/>
      <c r="AMA112" s="91"/>
      <c r="AMB112" s="91"/>
      <c r="AMC112" s="91"/>
      <c r="AMD112" s="91"/>
      <c r="AME112" s="91"/>
      <c r="AMF112" s="91"/>
      <c r="AMG112" s="91"/>
      <c r="AMH112" s="91"/>
      <c r="AMI112" s="91"/>
      <c r="AMJ112" s="91"/>
      <c r="AMK112" s="91"/>
      <c r="AML112" s="91"/>
      <c r="AMM112" s="91"/>
      <c r="AMN112" s="91"/>
      <c r="AMO112" s="91"/>
      <c r="AMP112" s="91"/>
      <c r="AMQ112" s="91"/>
      <c r="AMR112" s="91"/>
      <c r="AMS112" s="91"/>
      <c r="AMT112" s="91"/>
      <c r="AMU112" s="91"/>
      <c r="AMV112" s="91"/>
      <c r="AMW112" s="91"/>
      <c r="AMX112" s="91"/>
      <c r="AMY112" s="91"/>
      <c r="AMZ112" s="91"/>
      <c r="ANA112" s="91"/>
      <c r="ANB112" s="91"/>
      <c r="ANC112" s="91"/>
      <c r="AND112" s="91"/>
      <c r="ANE112" s="91"/>
      <c r="ANF112" s="91"/>
      <c r="ANG112" s="91"/>
      <c r="ANH112" s="91"/>
      <c r="ANI112" s="91"/>
      <c r="ANJ112" s="91"/>
      <c r="ANK112" s="91"/>
      <c r="ANL112" s="91"/>
      <c r="ANM112" s="91"/>
      <c r="ANN112" s="91"/>
      <c r="ANO112" s="91"/>
      <c r="ANP112" s="91"/>
      <c r="ANQ112" s="91"/>
      <c r="ANR112" s="91"/>
      <c r="ANS112" s="91"/>
      <c r="ANT112" s="91"/>
      <c r="ANU112" s="91"/>
      <c r="ANV112" s="91"/>
      <c r="ANW112" s="91"/>
      <c r="ANX112" s="91"/>
      <c r="ANY112" s="91"/>
      <c r="ANZ112" s="91"/>
      <c r="AOA112" s="91"/>
      <c r="AOB112" s="91"/>
      <c r="AOC112" s="91"/>
      <c r="AOD112" s="91"/>
      <c r="AOE112" s="91"/>
      <c r="AOF112" s="91"/>
      <c r="AOG112" s="91"/>
      <c r="AOH112" s="91"/>
      <c r="AOI112" s="91"/>
      <c r="AOJ112" s="91"/>
      <c r="AOK112" s="91"/>
      <c r="AOL112" s="91"/>
      <c r="AOM112" s="91"/>
      <c r="AON112" s="91"/>
      <c r="AOO112" s="91"/>
      <c r="AOP112" s="91"/>
      <c r="AOQ112" s="91"/>
      <c r="AOR112" s="91"/>
      <c r="AOS112" s="91"/>
      <c r="AOT112" s="91"/>
      <c r="AOU112" s="91"/>
      <c r="AOV112" s="91"/>
      <c r="AOW112" s="91"/>
      <c r="AOX112" s="91"/>
      <c r="AOY112" s="91"/>
      <c r="AOZ112" s="91"/>
      <c r="APA112" s="91"/>
      <c r="APB112" s="91"/>
      <c r="APC112" s="91"/>
      <c r="APD112" s="91"/>
      <c r="APE112" s="91"/>
      <c r="APF112" s="91"/>
      <c r="APG112" s="91"/>
      <c r="APH112" s="91"/>
      <c r="API112" s="91"/>
      <c r="APJ112" s="91"/>
      <c r="APK112" s="91"/>
      <c r="APL112" s="91"/>
      <c r="APM112" s="91"/>
      <c r="APN112" s="91"/>
      <c r="APO112" s="91"/>
      <c r="APP112" s="91"/>
      <c r="APQ112" s="91"/>
      <c r="APR112" s="91"/>
      <c r="APS112" s="91"/>
      <c r="APT112" s="91"/>
      <c r="APU112" s="91"/>
      <c r="APV112" s="91"/>
      <c r="APW112" s="91"/>
      <c r="APX112" s="91"/>
      <c r="APY112" s="91"/>
      <c r="APZ112" s="91"/>
      <c r="AQA112" s="91"/>
      <c r="AQB112" s="91"/>
      <c r="AQC112" s="91"/>
      <c r="AQD112" s="91"/>
      <c r="AQE112" s="91"/>
      <c r="AQF112" s="91"/>
      <c r="AQG112" s="91"/>
      <c r="AQH112" s="91"/>
      <c r="AQI112" s="91"/>
      <c r="AQJ112" s="91"/>
      <c r="AQK112" s="91"/>
      <c r="AQL112" s="91"/>
      <c r="AQM112" s="91"/>
      <c r="AQN112" s="91"/>
      <c r="AQO112" s="91"/>
      <c r="AQP112" s="91"/>
      <c r="AQQ112" s="91"/>
      <c r="AQR112" s="91"/>
      <c r="AQS112" s="91"/>
      <c r="AQT112" s="91"/>
      <c r="AQU112" s="91"/>
      <c r="AQV112" s="91"/>
      <c r="AQW112" s="91"/>
      <c r="AQX112" s="91"/>
      <c r="AQY112" s="91"/>
      <c r="AQZ112" s="91"/>
      <c r="ARA112" s="91"/>
      <c r="ARB112" s="91"/>
      <c r="ARC112" s="91"/>
      <c r="ARD112" s="91"/>
      <c r="ARE112" s="91"/>
      <c r="ARF112" s="91"/>
      <c r="ARG112" s="91"/>
      <c r="ARH112" s="91"/>
      <c r="ARI112" s="91"/>
      <c r="ARJ112" s="91"/>
      <c r="ARK112" s="91"/>
      <c r="ARL112" s="91"/>
      <c r="ARM112" s="91"/>
      <c r="ARN112" s="91"/>
      <c r="ARO112" s="91"/>
      <c r="ARP112" s="91"/>
      <c r="ARQ112" s="91"/>
      <c r="ARR112" s="91"/>
      <c r="ARS112" s="91"/>
      <c r="ART112" s="91"/>
      <c r="ARU112" s="91"/>
      <c r="ARV112" s="91"/>
      <c r="ARW112" s="91"/>
      <c r="ARX112" s="91"/>
      <c r="ARY112" s="91"/>
      <c r="ARZ112" s="91"/>
      <c r="ASA112" s="91"/>
      <c r="ASB112" s="91"/>
      <c r="ASC112" s="91"/>
      <c r="ASD112" s="91"/>
      <c r="ASE112" s="91"/>
      <c r="ASF112" s="91"/>
      <c r="ASG112" s="91"/>
      <c r="ASH112" s="91"/>
      <c r="ASI112" s="91"/>
      <c r="ASJ112" s="91"/>
      <c r="ASK112" s="91"/>
      <c r="ASL112" s="91"/>
      <c r="ASM112" s="91"/>
      <c r="ASN112" s="91"/>
      <c r="ASO112" s="91"/>
      <c r="ASP112" s="91"/>
      <c r="ASQ112" s="91"/>
      <c r="ASR112" s="91"/>
    </row>
    <row r="113" spans="1:1188" ht="6" customHeight="1" x14ac:dyDescent="0.25">
      <c r="A113" s="101"/>
      <c r="B113" s="101"/>
      <c r="C113" s="101"/>
      <c r="D113" s="101"/>
      <c r="E113" s="148">
        <f>INDEX($E$6:$AR$107,$ADZ113,E$1)</f>
        <v>0</v>
      </c>
      <c r="F113" s="148">
        <f t="shared" ref="F113:AR113" si="60">INDEX($E$6:$AR$107,$ADZ113,F$1)</f>
        <v>6.7251499999999997E-9</v>
      </c>
      <c r="G113" s="148">
        <f t="shared" si="60"/>
        <v>1.05727985E-7</v>
      </c>
      <c r="H113" s="148">
        <f t="shared" si="60"/>
        <v>1.6618774000000001E-6</v>
      </c>
      <c r="I113" s="148">
        <f t="shared" si="60"/>
        <v>2.5893961999999999E-5</v>
      </c>
      <c r="J113" s="148">
        <f t="shared" si="60"/>
        <v>3.9750107999999998E-4</v>
      </c>
      <c r="K113" s="148">
        <f t="shared" si="60"/>
        <v>2.0804083999999999E-3</v>
      </c>
      <c r="L113" s="148">
        <f t="shared" si="60"/>
        <v>6.4921570000000001E-3</v>
      </c>
      <c r="M113" s="148">
        <f t="shared" si="60"/>
        <v>1.5632389999999999E-2</v>
      </c>
      <c r="N113" s="148">
        <f t="shared" si="60"/>
        <v>3.1583734000000002E-2</v>
      </c>
      <c r="O113" s="148">
        <f t="shared" si="60"/>
        <v>5.5632550000000003E-2</v>
      </c>
      <c r="P113" s="148">
        <f t="shared" si="60"/>
        <v>8.7208875000000005E-2</v>
      </c>
      <c r="Q113" s="148">
        <f t="shared" si="60"/>
        <v>0.12311447</v>
      </c>
      <c r="R113" s="148">
        <f t="shared" si="60"/>
        <v>0.15772966999999999</v>
      </c>
      <c r="S113" s="148">
        <f t="shared" si="60"/>
        <v>0.18445400000000001</v>
      </c>
      <c r="T113" s="148">
        <f t="shared" si="60"/>
        <v>0.19681077</v>
      </c>
      <c r="U113" s="148">
        <f t="shared" si="60"/>
        <v>0.19483971999999999</v>
      </c>
      <c r="V113" s="148">
        <f t="shared" si="60"/>
        <v>0.17748725000000001</v>
      </c>
      <c r="W113" s="148">
        <f t="shared" si="60"/>
        <v>0.14766599</v>
      </c>
      <c r="X113" s="148">
        <f t="shared" si="60"/>
        <v>0.11190993</v>
      </c>
      <c r="Y113" s="148">
        <f t="shared" si="60"/>
        <v>7.6768600000000006E-2</v>
      </c>
      <c r="Z113" s="148">
        <f t="shared" si="60"/>
        <v>4.7212385000000003E-2</v>
      </c>
      <c r="AA113" s="148">
        <f t="shared" si="60"/>
        <v>2.5630472000000001E-2</v>
      </c>
      <c r="AB113" s="148">
        <f t="shared" si="60"/>
        <v>1.1965279000000001E-2</v>
      </c>
      <c r="AC113" s="148">
        <f t="shared" si="60"/>
        <v>4.5734243000000001E-3</v>
      </c>
      <c r="AD113" s="148">
        <f t="shared" si="60"/>
        <v>1.2760935E-3</v>
      </c>
      <c r="AE113" s="148">
        <f t="shared" si="60"/>
        <v>1.7590843E-4</v>
      </c>
      <c r="AF113" s="148">
        <f t="shared" si="60"/>
        <v>1.2467703000000001E-5</v>
      </c>
      <c r="AG113" s="148">
        <f t="shared" si="60"/>
        <v>2.2490394000000002E-6</v>
      </c>
      <c r="AH113" s="148">
        <f t="shared" si="60"/>
        <v>1.3384258E-6</v>
      </c>
      <c r="AI113" s="148">
        <f t="shared" si="60"/>
        <v>9.4388869999999996E-7</v>
      </c>
      <c r="AJ113" s="148">
        <f t="shared" si="60"/>
        <v>4.4311892000000001E-7</v>
      </c>
      <c r="AK113" s="148">
        <f t="shared" si="60"/>
        <v>1.1333137E-7</v>
      </c>
      <c r="AL113" s="148">
        <f t="shared" si="60"/>
        <v>9.2526189999999995E-9</v>
      </c>
      <c r="AM113" s="148">
        <f t="shared" si="60"/>
        <v>1.5713129999999999E-9</v>
      </c>
      <c r="AN113" s="148">
        <f t="shared" si="60"/>
        <v>7.7320066999999996E-10</v>
      </c>
      <c r="AO113" s="148">
        <f t="shared" si="60"/>
        <v>4.1994429999999997E-10</v>
      </c>
      <c r="AP113" s="148">
        <f t="shared" si="60"/>
        <v>1.2484716E-10</v>
      </c>
      <c r="AQ113" s="148">
        <f t="shared" si="60"/>
        <v>2.5178325E-11</v>
      </c>
      <c r="AR113" s="148">
        <f t="shared" si="60"/>
        <v>1.0303899E-11</v>
      </c>
      <c r="AS113" s="101"/>
      <c r="AT113" s="101"/>
      <c r="AU113" s="101"/>
      <c r="AV113" s="101"/>
      <c r="AW113" s="101"/>
      <c r="AX113" s="101"/>
      <c r="AY113" s="101"/>
      <c r="AZ113" s="101"/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/>
      <c r="BN113" s="101"/>
      <c r="BO113" s="101"/>
      <c r="BP113" s="101"/>
      <c r="BQ113" s="101"/>
      <c r="BR113" s="101"/>
      <c r="BS113" s="101"/>
      <c r="BT113" s="101"/>
      <c r="BU113" s="101"/>
      <c r="BV113" s="101"/>
      <c r="BW113" s="101"/>
      <c r="BX113" s="101"/>
      <c r="BY113" s="101"/>
      <c r="BZ113" s="101"/>
      <c r="CA113" s="101"/>
      <c r="CB113" s="101"/>
      <c r="CC113" s="101"/>
      <c r="CD113" s="101"/>
      <c r="CE113" s="101"/>
      <c r="CF113" s="101"/>
      <c r="CG113" s="101"/>
      <c r="CH113" s="101"/>
      <c r="CI113" s="101"/>
      <c r="CJ113" s="101"/>
      <c r="CK113" s="101"/>
      <c r="CL113" s="101"/>
      <c r="CM113" s="101"/>
      <c r="CN113" s="101"/>
      <c r="CO113" s="101"/>
      <c r="CP113" s="101"/>
      <c r="CQ113" s="101"/>
      <c r="CR113" s="101"/>
      <c r="CS113" s="101"/>
      <c r="CT113" s="101"/>
      <c r="CU113" s="101"/>
      <c r="CV113" s="101"/>
      <c r="CW113" s="101"/>
      <c r="CX113" s="101"/>
      <c r="CY113" s="101"/>
      <c r="CZ113" s="101"/>
      <c r="DA113" s="101"/>
      <c r="DB113" s="101"/>
      <c r="DC113" s="101"/>
      <c r="DD113" s="101"/>
      <c r="DE113" s="101"/>
      <c r="DF113" s="101"/>
      <c r="DG113" s="101"/>
      <c r="DH113" s="101"/>
      <c r="DI113" s="101"/>
      <c r="DJ113" s="101"/>
      <c r="DK113" s="101"/>
      <c r="DL113" s="101"/>
      <c r="DM113" s="101"/>
      <c r="DN113" s="101"/>
      <c r="DO113" s="101"/>
      <c r="DP113" s="101"/>
      <c r="DQ113" s="101"/>
      <c r="DR113" s="101"/>
      <c r="DS113" s="101"/>
      <c r="DT113" s="101"/>
      <c r="DU113" s="101"/>
      <c r="DV113" s="101"/>
      <c r="DW113" s="101"/>
      <c r="DX113" s="101"/>
      <c r="DY113" s="101"/>
      <c r="DZ113" s="101"/>
      <c r="EA113" s="101"/>
      <c r="EB113" s="101"/>
      <c r="EC113" s="101"/>
      <c r="ED113" s="101"/>
      <c r="EE113" s="101"/>
      <c r="EF113" s="101"/>
      <c r="EG113" s="101"/>
      <c r="EH113" s="101"/>
      <c r="EI113" s="101"/>
      <c r="EJ113" s="101"/>
      <c r="EK113" s="101"/>
      <c r="EL113" s="101"/>
      <c r="EM113" s="101"/>
      <c r="EN113" s="101"/>
      <c r="EO113" s="101"/>
      <c r="EP113" s="101"/>
      <c r="EQ113" s="101"/>
      <c r="ER113" s="101"/>
      <c r="ES113" s="101"/>
      <c r="ET113" s="101"/>
      <c r="EU113" s="101"/>
      <c r="EV113" s="101"/>
      <c r="EW113" s="101"/>
      <c r="EX113" s="101"/>
      <c r="EY113" s="101"/>
      <c r="EZ113" s="101"/>
      <c r="FA113" s="101"/>
      <c r="FB113" s="101"/>
      <c r="FC113" s="101"/>
      <c r="FD113" s="101"/>
      <c r="FE113" s="101"/>
      <c r="FF113" s="101"/>
      <c r="FG113" s="101"/>
      <c r="FH113" s="101"/>
      <c r="FI113" s="101"/>
      <c r="FJ113" s="101"/>
      <c r="FK113" s="101"/>
      <c r="FL113" s="101"/>
      <c r="FM113" s="101"/>
      <c r="FN113" s="101"/>
      <c r="FO113" s="101"/>
      <c r="FP113" s="101"/>
      <c r="FQ113" s="101"/>
      <c r="FR113" s="101"/>
      <c r="FS113" s="101"/>
      <c r="FT113" s="101"/>
      <c r="FU113" s="101"/>
      <c r="FV113" s="101"/>
      <c r="FW113" s="101"/>
      <c r="FX113" s="101"/>
      <c r="FY113" s="101"/>
      <c r="FZ113" s="101"/>
      <c r="GA113" s="101"/>
      <c r="GB113" s="101"/>
      <c r="GC113" s="101"/>
      <c r="GD113" s="101"/>
      <c r="GE113" s="101"/>
      <c r="GF113" s="101"/>
      <c r="GG113" s="101"/>
      <c r="GH113" s="101"/>
      <c r="GI113" s="101"/>
      <c r="GJ113" s="101"/>
      <c r="GK113" s="101"/>
      <c r="GL113" s="101"/>
      <c r="GM113" s="101"/>
      <c r="GN113" s="101"/>
      <c r="GO113" s="101"/>
      <c r="GP113" s="101"/>
      <c r="GQ113" s="101"/>
      <c r="GR113" s="101"/>
      <c r="GS113" s="101"/>
      <c r="GT113" s="101"/>
      <c r="GU113" s="101"/>
      <c r="GV113" s="101"/>
      <c r="GW113" s="101"/>
      <c r="GX113" s="101"/>
      <c r="GY113" s="101"/>
      <c r="GZ113" s="101"/>
      <c r="HA113" s="101"/>
      <c r="HB113" s="101"/>
      <c r="HC113" s="101"/>
      <c r="HD113" s="101"/>
      <c r="HE113" s="101"/>
      <c r="HF113" s="101"/>
      <c r="HG113" s="101"/>
      <c r="HH113" s="101"/>
      <c r="HI113" s="101"/>
      <c r="HJ113" s="101"/>
      <c r="HK113" s="101"/>
      <c r="HL113" s="101"/>
      <c r="HM113" s="101"/>
      <c r="HN113" s="101"/>
      <c r="HO113" s="101"/>
      <c r="HP113" s="101"/>
      <c r="HQ113" s="101"/>
      <c r="HR113" s="101"/>
      <c r="HS113" s="101"/>
      <c r="HT113" s="101"/>
      <c r="HU113" s="101"/>
      <c r="HV113" s="101"/>
      <c r="HW113" s="101"/>
      <c r="HX113" s="101"/>
      <c r="HY113" s="101"/>
      <c r="HZ113" s="101"/>
      <c r="IA113" s="101"/>
      <c r="IB113" s="101"/>
      <c r="IC113" s="101"/>
      <c r="ID113" s="101"/>
      <c r="IE113" s="101"/>
      <c r="IF113" s="101"/>
      <c r="IG113" s="101"/>
      <c r="IH113" s="101"/>
      <c r="II113" s="101"/>
      <c r="IJ113" s="101"/>
      <c r="IK113" s="101"/>
      <c r="IL113" s="101"/>
      <c r="IM113" s="101"/>
      <c r="IN113" s="101"/>
      <c r="IO113" s="101"/>
      <c r="IP113" s="101"/>
      <c r="IQ113" s="101"/>
      <c r="IR113" s="101"/>
      <c r="IS113" s="101"/>
      <c r="IT113" s="101"/>
      <c r="IU113" s="101"/>
      <c r="IV113" s="101"/>
      <c r="IW113" s="101"/>
      <c r="IX113" s="101"/>
      <c r="IY113" s="101"/>
      <c r="IZ113" s="101"/>
      <c r="JA113" s="101"/>
      <c r="JB113" s="101"/>
      <c r="JC113" s="101"/>
      <c r="JD113" s="101"/>
      <c r="JE113" s="101"/>
      <c r="JF113" s="101"/>
      <c r="JG113" s="101"/>
      <c r="JH113" s="101"/>
      <c r="JI113" s="101"/>
      <c r="JJ113" s="101"/>
      <c r="JK113" s="101"/>
      <c r="JL113" s="101"/>
      <c r="JM113" s="101"/>
      <c r="JN113" s="101"/>
      <c r="JO113" s="101"/>
      <c r="JP113" s="101"/>
      <c r="JQ113" s="101"/>
      <c r="JR113" s="101"/>
      <c r="JS113" s="101"/>
      <c r="JT113" s="101"/>
      <c r="JU113" s="101"/>
      <c r="JV113" s="101"/>
      <c r="JW113" s="101"/>
      <c r="JX113" s="101"/>
      <c r="JY113" s="101"/>
      <c r="JZ113" s="101"/>
      <c r="KA113" s="101"/>
      <c r="KB113" s="101"/>
      <c r="KC113" s="101"/>
      <c r="KD113" s="101"/>
      <c r="KE113" s="101"/>
      <c r="KF113" s="101"/>
      <c r="KG113" s="101"/>
      <c r="KH113" s="101"/>
      <c r="KI113" s="101"/>
      <c r="KJ113" s="101"/>
      <c r="KK113" s="101"/>
      <c r="KL113" s="101"/>
      <c r="KM113" s="101"/>
      <c r="KN113" s="101"/>
      <c r="KO113" s="101"/>
      <c r="KP113" s="101"/>
      <c r="KQ113" s="101"/>
      <c r="KR113" s="101"/>
      <c r="KS113" s="101"/>
      <c r="KT113" s="101"/>
      <c r="KU113" s="101"/>
      <c r="KV113" s="101"/>
      <c r="KW113" s="101"/>
      <c r="KX113" s="101"/>
      <c r="KY113" s="101"/>
      <c r="KZ113" s="101"/>
      <c r="LA113" s="101"/>
      <c r="LB113" s="101"/>
      <c r="LC113" s="101"/>
      <c r="LD113" s="101"/>
      <c r="LE113" s="101"/>
      <c r="LF113" s="101"/>
      <c r="LG113" s="101"/>
      <c r="LH113" s="101"/>
      <c r="LI113" s="101"/>
      <c r="LJ113" s="101"/>
      <c r="LK113" s="101"/>
      <c r="LL113" s="101"/>
      <c r="LM113" s="101"/>
      <c r="LN113" s="101"/>
      <c r="LO113" s="101"/>
      <c r="LP113" s="101"/>
      <c r="LQ113" s="101"/>
      <c r="LR113" s="101"/>
      <c r="LS113" s="101"/>
      <c r="LT113" s="101"/>
      <c r="LU113" s="101"/>
      <c r="LV113" s="101"/>
      <c r="LW113" s="101"/>
      <c r="LX113" s="101"/>
      <c r="LY113" s="101"/>
      <c r="LZ113" s="101"/>
      <c r="MA113" s="101"/>
      <c r="MB113" s="101"/>
      <c r="MC113" s="101"/>
      <c r="MD113" s="101"/>
      <c r="ME113" s="101"/>
      <c r="MF113" s="101"/>
      <c r="MG113" s="101"/>
      <c r="MH113" s="101"/>
      <c r="MI113" s="101"/>
      <c r="MJ113" s="101"/>
      <c r="MK113" s="101"/>
      <c r="ML113" s="101"/>
      <c r="MM113" s="101"/>
      <c r="MN113" s="101"/>
      <c r="MO113" s="101"/>
      <c r="MP113" s="101"/>
      <c r="MQ113" s="101"/>
      <c r="MR113" s="101"/>
      <c r="MS113" s="101"/>
      <c r="MT113" s="101"/>
      <c r="MU113" s="101"/>
      <c r="MV113" s="101"/>
      <c r="MW113" s="101"/>
      <c r="MX113" s="101"/>
      <c r="MY113" s="101"/>
      <c r="MZ113" s="101"/>
      <c r="NA113" s="101"/>
      <c r="NB113" s="101"/>
      <c r="NC113" s="101"/>
      <c r="ND113" s="101"/>
      <c r="NE113" s="101"/>
      <c r="NF113" s="101"/>
      <c r="NG113" s="101"/>
      <c r="NH113" s="101"/>
      <c r="NI113" s="101"/>
      <c r="NJ113" s="101"/>
      <c r="NK113" s="101"/>
      <c r="NL113" s="101"/>
      <c r="NM113" s="101"/>
      <c r="NN113" s="101"/>
      <c r="NO113" s="101"/>
      <c r="NP113" s="101"/>
      <c r="NQ113" s="101"/>
      <c r="NR113" s="101"/>
      <c r="NS113" s="101"/>
      <c r="NT113" s="101"/>
      <c r="NU113" s="101"/>
      <c r="NV113" s="101"/>
      <c r="NW113" s="101"/>
      <c r="NX113" s="101"/>
      <c r="NY113" s="101"/>
      <c r="NZ113" s="101"/>
      <c r="OA113" s="101"/>
      <c r="OB113" s="101"/>
      <c r="OC113" s="101"/>
      <c r="OD113" s="101"/>
      <c r="OE113" s="101"/>
      <c r="OF113" s="101"/>
      <c r="OG113" s="101"/>
      <c r="OH113" s="101"/>
      <c r="OI113" s="101"/>
      <c r="OJ113" s="101"/>
      <c r="OK113" s="101"/>
      <c r="OL113" s="101"/>
      <c r="OM113" s="101"/>
      <c r="ON113" s="101"/>
      <c r="OO113" s="101"/>
      <c r="OP113" s="101"/>
      <c r="OQ113" s="101"/>
      <c r="OR113" s="101"/>
      <c r="OS113" s="101"/>
      <c r="OT113" s="101"/>
      <c r="OU113" s="101"/>
      <c r="OV113" s="101"/>
      <c r="OW113" s="101"/>
      <c r="OX113" s="101"/>
      <c r="OY113" s="101"/>
      <c r="OZ113" s="101"/>
      <c r="PA113" s="101"/>
      <c r="PB113" s="101"/>
      <c r="PC113" s="101"/>
      <c r="PD113" s="101"/>
      <c r="PE113" s="101"/>
      <c r="PF113" s="101"/>
      <c r="PG113" s="101"/>
      <c r="PH113" s="101"/>
      <c r="PI113" s="101"/>
      <c r="PJ113" s="101"/>
      <c r="PK113" s="101"/>
      <c r="PL113" s="101"/>
      <c r="PM113" s="101"/>
      <c r="PN113" s="101"/>
      <c r="PO113" s="101"/>
      <c r="PP113" s="101"/>
      <c r="PQ113" s="101"/>
      <c r="PR113" s="101"/>
      <c r="PS113" s="101"/>
      <c r="PT113" s="101"/>
      <c r="PU113" s="101"/>
      <c r="PV113" s="101"/>
      <c r="PW113" s="101"/>
      <c r="PX113" s="101"/>
      <c r="PY113" s="101"/>
      <c r="PZ113" s="101"/>
      <c r="QA113" s="101"/>
      <c r="QB113" s="101"/>
      <c r="QC113" s="101"/>
      <c r="QD113" s="101"/>
      <c r="QE113" s="101"/>
      <c r="QF113" s="101"/>
      <c r="QG113" s="101"/>
      <c r="QH113" s="101"/>
      <c r="QI113" s="101"/>
      <c r="QJ113" s="101"/>
      <c r="QK113" s="101"/>
      <c r="QL113" s="101"/>
      <c r="QM113" s="101"/>
      <c r="QN113" s="101"/>
      <c r="QO113" s="101"/>
      <c r="QP113" s="101"/>
      <c r="QQ113" s="101"/>
      <c r="QR113" s="101"/>
      <c r="QS113" s="101"/>
      <c r="QT113" s="101"/>
      <c r="QU113" s="101"/>
      <c r="QV113" s="101"/>
      <c r="QW113" s="101"/>
      <c r="QX113" s="101"/>
      <c r="QY113" s="101"/>
      <c r="QZ113" s="101"/>
      <c r="RA113" s="101"/>
      <c r="RB113" s="101"/>
      <c r="RC113" s="101"/>
      <c r="RD113" s="101"/>
      <c r="RE113" s="101"/>
      <c r="RF113" s="101"/>
      <c r="RG113" s="101"/>
      <c r="RH113" s="101"/>
      <c r="RI113" s="101"/>
      <c r="RJ113" s="101"/>
      <c r="RK113" s="101"/>
      <c r="RL113" s="101"/>
      <c r="RM113" s="101"/>
      <c r="RN113" s="101"/>
      <c r="RO113" s="101"/>
      <c r="RP113" s="101"/>
      <c r="RQ113" s="101"/>
      <c r="RR113" s="101"/>
      <c r="RS113" s="101"/>
      <c r="RT113" s="101"/>
      <c r="RU113" s="101"/>
      <c r="RV113" s="101"/>
      <c r="RW113" s="101"/>
      <c r="RX113" s="101"/>
      <c r="RY113" s="101"/>
      <c r="RZ113" s="101"/>
      <c r="SA113" s="101"/>
      <c r="SB113" s="101"/>
      <c r="SC113" s="101"/>
      <c r="SD113" s="101"/>
      <c r="SE113" s="101"/>
      <c r="SF113" s="101"/>
      <c r="SG113" s="101"/>
      <c r="SH113" s="101"/>
      <c r="SI113" s="101"/>
      <c r="SJ113" s="101"/>
      <c r="SK113" s="101"/>
      <c r="SL113" s="101"/>
      <c r="SM113" s="101"/>
      <c r="SN113" s="101"/>
      <c r="SO113" s="101"/>
      <c r="SP113" s="101"/>
      <c r="SQ113" s="101"/>
      <c r="SR113" s="101"/>
      <c r="SS113" s="101"/>
      <c r="ST113" s="101"/>
      <c r="SU113" s="101"/>
      <c r="SV113" s="101"/>
      <c r="SW113" s="101"/>
      <c r="SX113" s="101"/>
      <c r="SY113" s="101"/>
      <c r="SZ113" s="101"/>
      <c r="TA113" s="101"/>
      <c r="TB113" s="101"/>
      <c r="TC113" s="101"/>
      <c r="TD113" s="101"/>
      <c r="TE113" s="101"/>
      <c r="TF113" s="101"/>
      <c r="TG113" s="101"/>
      <c r="TH113" s="101"/>
      <c r="TI113" s="101"/>
      <c r="TJ113" s="101"/>
      <c r="TK113" s="101"/>
      <c r="TL113" s="101"/>
      <c r="TM113" s="101"/>
      <c r="TN113" s="101"/>
      <c r="TO113" s="101"/>
      <c r="TP113" s="101"/>
      <c r="TQ113" s="101"/>
      <c r="TR113" s="101"/>
      <c r="TS113" s="101"/>
      <c r="TT113" s="101"/>
      <c r="TU113" s="101"/>
      <c r="TV113" s="101"/>
      <c r="TW113" s="101"/>
      <c r="TX113" s="101"/>
      <c r="TY113" s="101"/>
      <c r="TZ113" s="101"/>
      <c r="UA113" s="101"/>
      <c r="UB113" s="101"/>
      <c r="UC113" s="101"/>
      <c r="UD113" s="101"/>
      <c r="UE113" s="101"/>
      <c r="UF113" s="101"/>
      <c r="UG113" s="101"/>
      <c r="UH113" s="101"/>
      <c r="UI113" s="101"/>
      <c r="UJ113" s="101"/>
      <c r="UK113" s="101"/>
      <c r="UL113" s="101"/>
      <c r="UM113" s="101"/>
      <c r="UN113" s="101"/>
      <c r="UO113" s="101"/>
      <c r="UP113" s="101"/>
      <c r="UQ113" s="101"/>
      <c r="UR113" s="101"/>
      <c r="US113" s="101"/>
      <c r="UT113" s="101"/>
      <c r="UU113" s="101"/>
      <c r="UV113" s="101"/>
      <c r="UW113" s="101"/>
      <c r="UX113" s="101"/>
      <c r="UY113" s="101"/>
      <c r="UZ113" s="101"/>
      <c r="VA113" s="101"/>
      <c r="VB113" s="101"/>
      <c r="VC113" s="101"/>
      <c r="VD113" s="101"/>
      <c r="VE113" s="101"/>
      <c r="VF113" s="101"/>
      <c r="VG113" s="101"/>
      <c r="VH113" s="101"/>
      <c r="VI113" s="101"/>
      <c r="VJ113" s="101"/>
      <c r="VK113" s="101"/>
      <c r="VL113" s="101"/>
      <c r="VM113" s="101"/>
      <c r="VN113" s="101"/>
      <c r="VO113" s="101"/>
      <c r="VP113" s="101"/>
      <c r="VQ113" s="101"/>
      <c r="VR113" s="101"/>
      <c r="VS113" s="101"/>
      <c r="VT113" s="101"/>
      <c r="VU113" s="101"/>
      <c r="VV113" s="101"/>
      <c r="VW113" s="101"/>
      <c r="VX113" s="101"/>
      <c r="VY113" s="101"/>
      <c r="VZ113" s="101"/>
      <c r="WA113" s="101"/>
      <c r="WB113" s="101"/>
      <c r="WC113" s="101"/>
      <c r="WD113" s="101"/>
      <c r="WE113" s="101"/>
      <c r="WF113" s="101"/>
      <c r="WG113" s="101"/>
      <c r="WH113" s="101"/>
      <c r="WI113" s="101"/>
      <c r="WJ113" s="101"/>
      <c r="WK113" s="101"/>
      <c r="WL113" s="101"/>
      <c r="WM113" s="101"/>
      <c r="WN113" s="101"/>
      <c r="WO113" s="101"/>
      <c r="WP113" s="101"/>
      <c r="WQ113" s="101"/>
      <c r="WR113" s="101"/>
      <c r="WS113" s="101"/>
      <c r="WT113" s="101"/>
      <c r="WU113" s="101"/>
      <c r="WV113" s="101"/>
      <c r="WW113" s="101"/>
      <c r="WX113" s="101"/>
      <c r="WY113" s="101"/>
      <c r="WZ113" s="101"/>
      <c r="XA113" s="101"/>
      <c r="XB113" s="101"/>
      <c r="XC113" s="101"/>
      <c r="XD113" s="101"/>
      <c r="XE113" s="101"/>
      <c r="XF113" s="101"/>
      <c r="XG113" s="101"/>
      <c r="XH113" s="101"/>
      <c r="XI113" s="101"/>
      <c r="XJ113" s="101"/>
      <c r="XK113" s="101"/>
      <c r="XL113" s="101"/>
      <c r="XM113" s="101"/>
      <c r="XN113" s="101"/>
      <c r="XO113" s="101"/>
      <c r="XP113" s="101"/>
      <c r="XQ113" s="101"/>
      <c r="XR113" s="101"/>
      <c r="XS113" s="101"/>
      <c r="XT113" s="101"/>
      <c r="XU113" s="101"/>
      <c r="XV113" s="101"/>
      <c r="XW113" s="101"/>
      <c r="XX113" s="101"/>
      <c r="XY113" s="101"/>
      <c r="XZ113" s="101"/>
      <c r="YA113" s="101"/>
      <c r="YB113" s="101"/>
      <c r="YC113" s="101"/>
      <c r="YD113" s="101"/>
      <c r="YE113" s="101"/>
      <c r="YF113" s="101"/>
      <c r="YG113" s="101"/>
      <c r="YH113" s="101"/>
      <c r="YI113" s="101"/>
      <c r="YJ113" s="101"/>
      <c r="YK113" s="101"/>
      <c r="YL113" s="101"/>
      <c r="YM113" s="101"/>
      <c r="YN113" s="101"/>
      <c r="YO113" s="101"/>
      <c r="YP113" s="101"/>
      <c r="YQ113" s="101"/>
      <c r="YR113" s="101"/>
      <c r="YS113" s="101"/>
      <c r="YT113" s="101"/>
      <c r="YU113" s="101"/>
      <c r="YV113" s="101"/>
      <c r="YW113" s="101"/>
      <c r="YX113" s="101"/>
      <c r="YY113" s="101"/>
      <c r="YZ113" s="101"/>
      <c r="ZA113" s="101"/>
      <c r="ZB113" s="101"/>
      <c r="ZC113" s="101"/>
      <c r="ZD113" s="101"/>
      <c r="ZE113" s="101"/>
      <c r="ZF113" s="101"/>
      <c r="ZG113" s="101"/>
      <c r="ZH113" s="101"/>
      <c r="ZI113" s="101"/>
      <c r="ZJ113" s="101"/>
      <c r="ZK113" s="101"/>
      <c r="ZL113" s="101"/>
      <c r="ZM113" s="101"/>
      <c r="ZN113" s="101"/>
      <c r="ZO113" s="101"/>
      <c r="ZP113" s="101"/>
      <c r="ZQ113" s="101"/>
      <c r="ZR113" s="101"/>
      <c r="ZS113" s="101"/>
      <c r="ZT113" s="101"/>
      <c r="ZU113" s="101"/>
      <c r="ZV113" s="101"/>
      <c r="ZW113" s="101"/>
      <c r="ZX113" s="101"/>
      <c r="ZY113" s="101"/>
      <c r="ZZ113" s="101"/>
      <c r="AAA113" s="101"/>
      <c r="AAB113" s="101"/>
      <c r="AAC113" s="101"/>
      <c r="AAD113" s="101"/>
      <c r="AAE113" s="101"/>
      <c r="AAF113" s="101"/>
      <c r="AAG113" s="101"/>
      <c r="AAH113" s="101"/>
      <c r="AAI113" s="101"/>
      <c r="AAJ113" s="101"/>
      <c r="AAK113" s="101"/>
      <c r="AAL113" s="101"/>
      <c r="AAM113" s="101"/>
      <c r="AAN113" s="101"/>
      <c r="AAO113" s="101"/>
      <c r="AAP113" s="101"/>
      <c r="AAQ113" s="101"/>
      <c r="AAR113" s="101"/>
      <c r="AAS113" s="101"/>
      <c r="AAT113" s="101"/>
      <c r="AAU113" s="101"/>
      <c r="AAV113" s="101"/>
      <c r="AAW113" s="101"/>
      <c r="AAX113" s="101"/>
      <c r="AAY113" s="101"/>
      <c r="AAZ113" s="101"/>
      <c r="ABA113" s="101"/>
      <c r="ABB113" s="101"/>
      <c r="ABC113" s="101"/>
      <c r="ABD113" s="101"/>
      <c r="ABE113" s="101"/>
      <c r="ABF113" s="101"/>
      <c r="ABG113" s="101"/>
      <c r="ABH113" s="101"/>
      <c r="ABI113" s="101"/>
      <c r="ABJ113" s="101"/>
      <c r="ABK113" s="101"/>
      <c r="ABL113" s="101"/>
      <c r="ABM113" s="101"/>
      <c r="ABN113" s="101"/>
      <c r="ABO113" s="101"/>
      <c r="ABP113" s="101"/>
      <c r="ABQ113" s="101"/>
      <c r="ABR113" s="101"/>
      <c r="ABS113" s="101"/>
      <c r="ABT113" s="101"/>
      <c r="ABU113" s="101"/>
      <c r="ABV113" s="101"/>
      <c r="ABW113" s="101"/>
      <c r="ABX113" s="101"/>
      <c r="ABY113" s="101"/>
      <c r="ABZ113" s="101"/>
      <c r="ACA113" s="101"/>
      <c r="ACB113" s="101"/>
      <c r="ACC113" s="101"/>
      <c r="ACD113" s="101"/>
      <c r="ACE113" s="101"/>
      <c r="ACF113" s="101"/>
      <c r="ACG113" s="101"/>
      <c r="ACH113" s="101"/>
      <c r="ACI113" s="101"/>
      <c r="ACJ113" s="101"/>
      <c r="ACK113" s="101"/>
      <c r="ACL113" s="101"/>
      <c r="ACM113" s="101"/>
      <c r="ACN113" s="101"/>
      <c r="ACO113" s="101"/>
      <c r="ACP113" s="101"/>
      <c r="ACQ113" s="101"/>
      <c r="ACR113" s="101"/>
      <c r="ACS113" s="101"/>
      <c r="ACT113" s="101"/>
      <c r="ACU113" s="101"/>
      <c r="ACV113" s="101"/>
      <c r="ACW113" s="101"/>
      <c r="ACX113" s="101"/>
      <c r="ACY113" s="101"/>
      <c r="ACZ113" s="101"/>
      <c r="ADA113" s="101"/>
      <c r="ADB113" s="101"/>
      <c r="ADC113" s="101"/>
      <c r="ADD113" s="101"/>
      <c r="ADE113" s="101"/>
      <c r="ADF113" s="101"/>
      <c r="ADG113" s="101"/>
      <c r="ADH113" s="101"/>
      <c r="ADI113" s="101"/>
      <c r="ADJ113" s="101"/>
      <c r="ADK113" s="101"/>
      <c r="ADL113" s="101"/>
      <c r="ADM113" s="101"/>
      <c r="ADN113" s="101"/>
      <c r="ADO113" s="101"/>
      <c r="ADP113" s="101"/>
      <c r="ADQ113" s="101"/>
      <c r="ADR113" s="101"/>
      <c r="ADS113" s="101"/>
      <c r="ADT113" s="101"/>
      <c r="ADU113" s="101"/>
      <c r="ADV113" s="101"/>
      <c r="ADW113" s="101"/>
      <c r="ADX113" s="101"/>
      <c r="ADY113" s="101"/>
      <c r="ADZ113" s="148">
        <v>101</v>
      </c>
      <c r="AEA113" s="150">
        <f>INDEX($A$6:$B$107,$ADZ113,AEA$106)</f>
        <v>28.71</v>
      </c>
      <c r="AEB113" s="151" t="str">
        <f>_xlfn.CONCAT(ROUND(AEA113,0)," days")</f>
        <v>29 days</v>
      </c>
      <c r="AEC113" s="151"/>
      <c r="AED113" s="144">
        <f t="shared" si="47"/>
        <v>108</v>
      </c>
      <c r="AEE113" s="148">
        <v>100</v>
      </c>
      <c r="AEF113" s="150">
        <f>INDEX($A$6:$B$107,$AEE113,AEA$106)</f>
        <v>28.42</v>
      </c>
      <c r="AEG113" s="148">
        <f>INDEX($AFG$6:$AFY$107,$AEE113,AEG$1)</f>
        <v>0.12960087000000001</v>
      </c>
      <c r="AEH113" s="148">
        <f>INDEX($AFG$6:$AFY$107,$AEE113,AEH$1)</f>
        <v>0.12960167</v>
      </c>
      <c r="AEI113" s="148">
        <f>INDEX($AFG$6:$AFY$107,$AEE113,AEI$1)</f>
        <v>0.12960062999999999</v>
      </c>
      <c r="AEJ113" s="148">
        <f>INDEX($AFG$6:$AFY$107,$AEE113,AEJ$1)</f>
        <v>0.12960050000000001</v>
      </c>
      <c r="AEK113" s="148">
        <f>INDEX($AFG$6:$AFY$107,$AEE113,AEK$1)</f>
        <v>0.12960091000000001</v>
      </c>
      <c r="AEL113" s="148">
        <f>INDEX($AFG$6:$AFY$107,$AEE113,AEL$1)</f>
        <v>0.1296011</v>
      </c>
      <c r="AEM113" s="148">
        <f>INDEX($AFG$6:$AFY$107,$AEE113,AEM$1)</f>
        <v>0.12960093</v>
      </c>
      <c r="AEN113" s="148">
        <f>INDEX($AFG$6:$AFY$107,$AEE113,AEN$1)</f>
        <v>0.12960087000000001</v>
      </c>
      <c r="AEO113" s="148">
        <f>INDEX($AFG$6:$AFY$107,$AEE113,AEO$1)</f>
        <v>0.12960081000000001</v>
      </c>
      <c r="AEP113" s="148">
        <f>INDEX($AFG$6:$AFY$107,$AEE113,AEP$1)</f>
        <v>0.12960078</v>
      </c>
      <c r="AEQ113" s="148">
        <f>INDEX($AFG$6:$AFY$107,$AEE113,AEQ$1)</f>
        <v>0.12960062999999999</v>
      </c>
      <c r="AER113" s="148">
        <f>INDEX($AFG$6:$AFY$107,$AEE113,AER$1)</f>
        <v>0.12960073</v>
      </c>
      <c r="AES113" s="148">
        <f>INDEX($AFG$6:$AFY$107,$AEE113,AES$1)</f>
        <v>0.12960093</v>
      </c>
      <c r="AET113" s="148">
        <f>INDEX($AFG$6:$AFY$107,$AEE113,AET$1)</f>
        <v>0.12960116999999999</v>
      </c>
      <c r="AEU113" s="148">
        <f>INDEX($AFG$6:$AFY$107,$AEE113,AEU$1)</f>
        <v>0.12960115</v>
      </c>
      <c r="AEV113" s="148">
        <f>INDEX($AFG$6:$AFY$107,$AEE113,AEV$1)</f>
        <v>0.12960118000000001</v>
      </c>
      <c r="AEW113" s="148">
        <f>INDEX($AFG$6:$AFY$107,$AEE113,AEW$1)</f>
        <v>0.12960136999999999</v>
      </c>
      <c r="AEX113" s="148">
        <f>INDEX($AFG$6:$AFY$107,$AEE113,AEX$1)</f>
        <v>0.12960157999999999</v>
      </c>
      <c r="AEY113" s="148">
        <f>INDEX($AFG$6:$AFY$107,$AEE113,AEY$1)</f>
        <v>0.12960126999999999</v>
      </c>
      <c r="AEZ113" s="151" t="str">
        <f>_xlfn.CONCAT(ROUND(AEF113,0)," days")</f>
        <v>28 days</v>
      </c>
      <c r="AFA113" s="91"/>
      <c r="AFB113" s="146"/>
      <c r="AFC113" s="146"/>
      <c r="AFD113" s="146"/>
      <c r="AFE113" s="146"/>
      <c r="AFF113" s="146"/>
      <c r="AFG113" s="146"/>
      <c r="AFH113" s="146"/>
      <c r="AFI113" s="146"/>
      <c r="AFJ113" s="146"/>
      <c r="AFK113" s="146"/>
      <c r="AFL113" s="146"/>
      <c r="AFM113" s="146"/>
      <c r="AFN113" s="146"/>
      <c r="AFO113" s="146"/>
      <c r="AFP113" s="146"/>
      <c r="AFQ113" s="146"/>
      <c r="AFR113" s="146"/>
      <c r="AFS113" s="146"/>
      <c r="AFT113" s="146"/>
      <c r="AFU113" s="146"/>
      <c r="AFV113" s="146"/>
      <c r="AFW113" s="146"/>
      <c r="AFX113" s="146"/>
      <c r="AFY113" s="146"/>
      <c r="AFZ113" s="146"/>
      <c r="AGA113" s="146"/>
      <c r="AGB113" s="91"/>
      <c r="AGC113" s="91"/>
      <c r="AGD113" s="91"/>
      <c r="AGE113" s="91"/>
      <c r="AGF113" s="91"/>
      <c r="AGG113" s="91"/>
      <c r="AGH113" s="91"/>
      <c r="AGI113" s="91"/>
      <c r="AGJ113" s="91"/>
      <c r="AGK113" s="91"/>
      <c r="AGL113" s="91"/>
      <c r="AGM113" s="91"/>
      <c r="AGN113" s="91"/>
      <c r="AGO113" s="91"/>
      <c r="AGP113" s="91"/>
      <c r="AGQ113" s="91"/>
      <c r="AGR113" s="91"/>
      <c r="AGS113" s="91"/>
      <c r="AGT113" s="91"/>
      <c r="AGU113" s="91"/>
      <c r="AGV113" s="91"/>
      <c r="AGW113" s="91"/>
      <c r="AGX113" s="91"/>
      <c r="AGY113" s="91"/>
      <c r="AGZ113" s="91"/>
      <c r="AHA113" s="91"/>
      <c r="AHB113" s="91"/>
      <c r="AHC113" s="91"/>
      <c r="AHD113" s="91"/>
      <c r="AHE113" s="91"/>
      <c r="AHF113" s="91"/>
      <c r="AHG113" s="91"/>
      <c r="AHH113" s="91"/>
      <c r="AHI113" s="91"/>
      <c r="AHJ113" s="91"/>
      <c r="AHK113" s="91"/>
      <c r="AHL113" s="91"/>
      <c r="AHM113" s="91"/>
      <c r="AHN113" s="91"/>
      <c r="AHO113" s="91"/>
      <c r="AHP113" s="91"/>
      <c r="AHQ113" s="91"/>
      <c r="AHR113" s="91"/>
      <c r="AHS113" s="91"/>
      <c r="AHT113" s="91"/>
      <c r="AHU113" s="91"/>
      <c r="AHV113" s="91"/>
      <c r="AHW113" s="91"/>
      <c r="AHX113" s="91"/>
      <c r="AHY113" s="91"/>
      <c r="AHZ113" s="91"/>
      <c r="AIA113" s="91"/>
      <c r="AIB113" s="91"/>
      <c r="AIC113" s="91"/>
      <c r="AID113" s="91"/>
      <c r="AIE113" s="91"/>
      <c r="AIF113" s="91"/>
      <c r="AIG113" s="91"/>
      <c r="AIH113" s="91"/>
      <c r="AII113" s="91"/>
      <c r="AIJ113" s="91"/>
      <c r="AIK113" s="91"/>
      <c r="AIL113" s="91"/>
      <c r="AIM113" s="91"/>
      <c r="AIN113" s="91"/>
      <c r="AIO113" s="91"/>
      <c r="AIP113" s="91"/>
      <c r="AIQ113" s="91"/>
      <c r="AIR113" s="91"/>
      <c r="AIS113" s="91"/>
      <c r="AIT113" s="91"/>
      <c r="AIU113" s="91"/>
      <c r="AIV113" s="91"/>
      <c r="AIW113" s="91"/>
      <c r="AIX113" s="91"/>
      <c r="AIY113" s="91"/>
      <c r="AIZ113" s="91"/>
      <c r="AJA113" s="91"/>
      <c r="AJB113" s="91"/>
      <c r="AJC113" s="91"/>
      <c r="AJD113" s="91"/>
      <c r="AJE113" s="91"/>
      <c r="AJF113" s="91"/>
      <c r="AJG113" s="91"/>
      <c r="AJH113" s="91"/>
      <c r="AJI113" s="91"/>
      <c r="AJJ113" s="91"/>
      <c r="AJK113" s="91"/>
      <c r="AJL113" s="91"/>
      <c r="AJM113" s="91"/>
      <c r="AJN113" s="91"/>
      <c r="AJO113" s="91"/>
      <c r="AJP113" s="91"/>
      <c r="AJQ113" s="91"/>
      <c r="AJR113" s="91"/>
      <c r="AJS113" s="91"/>
      <c r="AJT113" s="91"/>
      <c r="AJU113" s="91"/>
      <c r="AJV113" s="91"/>
      <c r="AJW113" s="91"/>
      <c r="AJX113" s="91"/>
      <c r="AJY113" s="91"/>
      <c r="AJZ113" s="91"/>
      <c r="AKA113" s="91"/>
      <c r="AKB113" s="91"/>
      <c r="AKC113" s="91"/>
      <c r="AKD113" s="91"/>
      <c r="AKE113" s="91"/>
      <c r="AKF113" s="91"/>
      <c r="AKG113" s="91"/>
      <c r="AKH113" s="91"/>
      <c r="AKI113" s="91"/>
      <c r="AKJ113" s="91"/>
      <c r="AKK113" s="91"/>
      <c r="AKL113" s="91"/>
      <c r="AKM113" s="91"/>
      <c r="AKN113" s="91"/>
      <c r="AKO113" s="91"/>
      <c r="AKP113" s="91"/>
      <c r="AKQ113" s="91"/>
      <c r="AKR113" s="91"/>
      <c r="AKS113" s="91"/>
      <c r="AKT113" s="91"/>
      <c r="AKU113" s="91"/>
      <c r="AKV113" s="91"/>
      <c r="AKW113" s="91"/>
      <c r="AKX113" s="91"/>
      <c r="AKY113" s="91"/>
      <c r="AKZ113" s="91"/>
      <c r="ALA113" s="91"/>
      <c r="ALB113" s="91"/>
      <c r="ALC113" s="91"/>
      <c r="ALD113" s="91"/>
      <c r="ALE113" s="91"/>
      <c r="ALF113" s="91"/>
      <c r="ALG113" s="91"/>
      <c r="ALH113" s="91"/>
      <c r="ALI113" s="91"/>
      <c r="ALJ113" s="91"/>
      <c r="ALK113" s="91"/>
      <c r="ALL113" s="91"/>
      <c r="ALM113" s="91"/>
      <c r="ALN113" s="91"/>
      <c r="ALO113" s="91"/>
      <c r="ALP113" s="91"/>
      <c r="ALQ113" s="91"/>
      <c r="ALR113" s="91"/>
      <c r="ALS113" s="91"/>
      <c r="ALT113" s="91"/>
      <c r="ALU113" s="91"/>
      <c r="ALV113" s="91"/>
      <c r="ALW113" s="91"/>
      <c r="ALX113" s="91"/>
      <c r="ALY113" s="91"/>
      <c r="ALZ113" s="91"/>
      <c r="AMA113" s="91"/>
      <c r="AMB113" s="91"/>
      <c r="AMC113" s="91"/>
      <c r="AMD113" s="91"/>
      <c r="AME113" s="91"/>
      <c r="AMF113" s="91"/>
      <c r="AMG113" s="91"/>
      <c r="AMH113" s="91"/>
      <c r="AMI113" s="91"/>
      <c r="AMJ113" s="91"/>
      <c r="AMK113" s="91"/>
      <c r="AML113" s="91"/>
      <c r="AMM113" s="91"/>
      <c r="AMN113" s="91"/>
      <c r="AMO113" s="91"/>
      <c r="AMP113" s="91"/>
      <c r="AMQ113" s="91"/>
      <c r="AMR113" s="91"/>
      <c r="AMS113" s="91"/>
      <c r="AMT113" s="91"/>
      <c r="AMU113" s="91"/>
      <c r="AMV113" s="91"/>
      <c r="AMW113" s="91"/>
      <c r="AMX113" s="91"/>
      <c r="AMY113" s="91"/>
      <c r="AMZ113" s="91"/>
      <c r="ANA113" s="91"/>
      <c r="ANB113" s="91"/>
      <c r="ANC113" s="91"/>
      <c r="AND113" s="91"/>
      <c r="ANE113" s="91"/>
      <c r="ANF113" s="91"/>
      <c r="ANG113" s="91"/>
      <c r="ANH113" s="91"/>
      <c r="ANI113" s="91"/>
      <c r="ANJ113" s="91"/>
      <c r="ANK113" s="91"/>
      <c r="ANL113" s="91"/>
      <c r="ANM113" s="91"/>
      <c r="ANN113" s="91"/>
      <c r="ANO113" s="91"/>
      <c r="ANP113" s="91"/>
      <c r="ANQ113" s="91"/>
      <c r="ANR113" s="91"/>
      <c r="ANS113" s="91"/>
      <c r="ANT113" s="91"/>
      <c r="ANU113" s="91"/>
      <c r="ANV113" s="91"/>
      <c r="ANW113" s="91"/>
      <c r="ANX113" s="91"/>
      <c r="ANY113" s="91"/>
      <c r="ANZ113" s="91"/>
      <c r="AOA113" s="91"/>
      <c r="AOB113" s="91"/>
      <c r="AOC113" s="91"/>
      <c r="AOD113" s="91"/>
      <c r="AOE113" s="91"/>
      <c r="AOF113" s="91"/>
      <c r="AOG113" s="91"/>
      <c r="AOH113" s="91"/>
      <c r="AOI113" s="91"/>
      <c r="AOJ113" s="91"/>
      <c r="AOK113" s="91"/>
      <c r="AOL113" s="91"/>
      <c r="AOM113" s="91"/>
      <c r="AON113" s="91"/>
      <c r="AOO113" s="91"/>
      <c r="AOP113" s="91"/>
      <c r="AOQ113" s="91"/>
      <c r="AOR113" s="91"/>
      <c r="AOS113" s="91"/>
      <c r="AOT113" s="91"/>
      <c r="AOU113" s="91"/>
      <c r="AOV113" s="91"/>
      <c r="AOW113" s="91"/>
      <c r="AOX113" s="91"/>
      <c r="AOY113" s="91"/>
      <c r="AOZ113" s="91"/>
      <c r="APA113" s="91"/>
      <c r="APB113" s="91"/>
      <c r="APC113" s="91"/>
      <c r="APD113" s="91"/>
      <c r="APE113" s="91"/>
      <c r="APF113" s="91"/>
      <c r="APG113" s="91"/>
      <c r="APH113" s="91"/>
      <c r="API113" s="91"/>
      <c r="APJ113" s="91"/>
      <c r="APK113" s="91"/>
      <c r="APL113" s="91"/>
      <c r="APM113" s="91"/>
      <c r="APN113" s="91"/>
      <c r="APO113" s="91"/>
      <c r="APP113" s="91"/>
      <c r="APQ113" s="91"/>
      <c r="APR113" s="91"/>
      <c r="APS113" s="91"/>
      <c r="APT113" s="91"/>
      <c r="APU113" s="91"/>
      <c r="APV113" s="91"/>
      <c r="APW113" s="91"/>
      <c r="APX113" s="91"/>
      <c r="APY113" s="91"/>
      <c r="APZ113" s="91"/>
      <c r="AQA113" s="91"/>
      <c r="AQB113" s="91"/>
      <c r="AQC113" s="91"/>
      <c r="AQD113" s="91"/>
      <c r="AQE113" s="91"/>
      <c r="AQF113" s="91"/>
      <c r="AQG113" s="91"/>
      <c r="AQH113" s="91"/>
      <c r="AQI113" s="91"/>
      <c r="AQJ113" s="91"/>
      <c r="AQK113" s="91"/>
      <c r="AQL113" s="91"/>
      <c r="AQM113" s="91"/>
      <c r="AQN113" s="91"/>
      <c r="AQO113" s="91"/>
      <c r="AQP113" s="91"/>
      <c r="AQQ113" s="91"/>
      <c r="AQR113" s="91"/>
      <c r="AQS113" s="91"/>
      <c r="AQT113" s="91"/>
      <c r="AQU113" s="91"/>
      <c r="AQV113" s="91"/>
      <c r="AQW113" s="91"/>
      <c r="AQX113" s="91"/>
      <c r="AQY113" s="91"/>
      <c r="AQZ113" s="91"/>
      <c r="ARA113" s="91"/>
      <c r="ARB113" s="91"/>
      <c r="ARC113" s="91"/>
      <c r="ARD113" s="91"/>
      <c r="ARE113" s="91"/>
      <c r="ARF113" s="91"/>
      <c r="ARG113" s="91"/>
      <c r="ARH113" s="91"/>
      <c r="ARI113" s="91"/>
      <c r="ARJ113" s="91"/>
      <c r="ARK113" s="91"/>
      <c r="ARL113" s="91"/>
      <c r="ARM113" s="91"/>
      <c r="ARN113" s="91"/>
      <c r="ARO113" s="91"/>
      <c r="ARP113" s="91"/>
      <c r="ARQ113" s="91"/>
      <c r="ARR113" s="91"/>
      <c r="ARS113" s="91"/>
      <c r="ART113" s="91"/>
      <c r="ARU113" s="91"/>
      <c r="ARV113" s="91"/>
      <c r="ARW113" s="91"/>
      <c r="ARX113" s="91"/>
      <c r="ARY113" s="91"/>
      <c r="ARZ113" s="91"/>
      <c r="ASA113" s="91"/>
      <c r="ASB113" s="91"/>
      <c r="ASC113" s="91"/>
      <c r="ASD113" s="91"/>
      <c r="ASE113" s="91"/>
      <c r="ASF113" s="91"/>
      <c r="ASG113" s="91"/>
      <c r="ASH113" s="91"/>
      <c r="ASI113" s="91"/>
      <c r="ASJ113" s="91"/>
      <c r="ASK113" s="91"/>
      <c r="ASL113" s="91"/>
      <c r="ASM113" s="91"/>
      <c r="ASN113" s="91"/>
      <c r="ASO113" s="91"/>
      <c r="ASP113" s="91"/>
      <c r="ASQ113" s="91"/>
      <c r="ASR113" s="91"/>
    </row>
    <row r="114" spans="1:1188" ht="6" customHeight="1" x14ac:dyDescent="0.25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  <c r="CW114" s="91"/>
      <c r="CX114" s="91"/>
      <c r="CY114" s="91"/>
      <c r="CZ114" s="91"/>
      <c r="DA114" s="91"/>
      <c r="DB114" s="91"/>
      <c r="DC114" s="91"/>
      <c r="DD114" s="91"/>
      <c r="DE114" s="91"/>
      <c r="DF114" s="91"/>
      <c r="DG114" s="91"/>
      <c r="DH114" s="91"/>
      <c r="DI114" s="91"/>
      <c r="DJ114" s="91"/>
      <c r="DK114" s="91"/>
      <c r="DL114" s="91"/>
      <c r="DM114" s="91"/>
      <c r="DN114" s="91"/>
      <c r="DO114" s="91"/>
      <c r="DP114" s="91"/>
      <c r="DQ114" s="91"/>
      <c r="DR114" s="91"/>
      <c r="DS114" s="91"/>
      <c r="DT114" s="91"/>
      <c r="DU114" s="91"/>
      <c r="DV114" s="91"/>
      <c r="DW114" s="91"/>
      <c r="DX114" s="91"/>
      <c r="DY114" s="91"/>
      <c r="DZ114" s="91"/>
      <c r="EA114" s="91"/>
      <c r="EB114" s="91"/>
      <c r="EC114" s="91"/>
      <c r="ED114" s="91"/>
      <c r="EE114" s="91"/>
      <c r="EF114" s="91"/>
      <c r="EG114" s="91"/>
      <c r="EH114" s="91"/>
      <c r="EI114" s="91"/>
      <c r="EJ114" s="91"/>
      <c r="EK114" s="91"/>
      <c r="EL114" s="91"/>
      <c r="EM114" s="91"/>
      <c r="EN114" s="91"/>
      <c r="EO114" s="91"/>
      <c r="EP114" s="91"/>
      <c r="EQ114" s="91"/>
      <c r="ER114" s="91"/>
      <c r="ES114" s="91"/>
      <c r="ET114" s="91"/>
      <c r="EU114" s="91"/>
      <c r="EV114" s="91"/>
      <c r="EW114" s="91"/>
      <c r="EX114" s="91"/>
      <c r="EY114" s="91"/>
      <c r="EZ114" s="91"/>
      <c r="FA114" s="91"/>
      <c r="FB114" s="91"/>
      <c r="FC114" s="91"/>
      <c r="FD114" s="91"/>
      <c r="FE114" s="91"/>
      <c r="FF114" s="91"/>
      <c r="FG114" s="91"/>
      <c r="FH114" s="91"/>
      <c r="FI114" s="91"/>
      <c r="FJ114" s="91"/>
      <c r="FK114" s="91"/>
      <c r="FL114" s="91"/>
      <c r="FM114" s="91"/>
      <c r="FN114" s="91"/>
      <c r="FO114" s="91"/>
      <c r="FP114" s="91"/>
      <c r="FQ114" s="91"/>
      <c r="FR114" s="91"/>
      <c r="FS114" s="91"/>
      <c r="FT114" s="91"/>
      <c r="FU114" s="91"/>
      <c r="FV114" s="91"/>
      <c r="FW114" s="91"/>
      <c r="FX114" s="91"/>
      <c r="FY114" s="91"/>
      <c r="FZ114" s="91"/>
      <c r="GA114" s="91"/>
      <c r="GB114" s="91"/>
      <c r="GC114" s="91"/>
      <c r="GD114" s="91"/>
      <c r="GE114" s="91"/>
      <c r="GF114" s="91"/>
      <c r="GG114" s="91"/>
      <c r="GH114" s="91"/>
      <c r="GI114" s="91"/>
      <c r="GJ114" s="91"/>
      <c r="GK114" s="91"/>
      <c r="GL114" s="91"/>
      <c r="GM114" s="91"/>
      <c r="GN114" s="91"/>
      <c r="GO114" s="91"/>
      <c r="GP114" s="91"/>
      <c r="GQ114" s="91"/>
      <c r="GR114" s="91"/>
      <c r="GS114" s="91"/>
      <c r="GT114" s="91"/>
      <c r="GU114" s="91"/>
      <c r="GV114" s="91"/>
      <c r="GW114" s="91"/>
      <c r="GX114" s="91"/>
      <c r="GY114" s="91"/>
      <c r="GZ114" s="91"/>
      <c r="HA114" s="91"/>
      <c r="HB114" s="91"/>
      <c r="HC114" s="91"/>
      <c r="HD114" s="91"/>
      <c r="HE114" s="91"/>
      <c r="HF114" s="91"/>
      <c r="HG114" s="91"/>
      <c r="HH114" s="91"/>
      <c r="HI114" s="91"/>
      <c r="HJ114" s="91"/>
      <c r="HK114" s="91"/>
      <c r="HL114" s="91"/>
      <c r="HM114" s="91"/>
      <c r="HN114" s="91"/>
      <c r="HO114" s="91"/>
      <c r="HP114" s="91"/>
      <c r="HQ114" s="91"/>
      <c r="HR114" s="91"/>
      <c r="HS114" s="91"/>
      <c r="HT114" s="91"/>
      <c r="HU114" s="91"/>
      <c r="HV114" s="91"/>
      <c r="HW114" s="91"/>
      <c r="HX114" s="91"/>
      <c r="HY114" s="91"/>
      <c r="HZ114" s="91"/>
      <c r="IA114" s="91"/>
      <c r="IB114" s="91"/>
      <c r="IC114" s="91"/>
      <c r="ID114" s="91"/>
      <c r="IE114" s="91"/>
      <c r="IF114" s="91"/>
      <c r="IG114" s="91"/>
      <c r="IH114" s="91"/>
      <c r="II114" s="91"/>
      <c r="IJ114" s="91"/>
      <c r="IK114" s="91"/>
      <c r="IL114" s="91"/>
      <c r="IM114" s="91"/>
      <c r="IN114" s="91"/>
      <c r="IO114" s="91"/>
      <c r="IP114" s="91"/>
      <c r="IQ114" s="91"/>
      <c r="IR114" s="91"/>
      <c r="IS114" s="91"/>
      <c r="IT114" s="91"/>
      <c r="IU114" s="91"/>
      <c r="IV114" s="91"/>
      <c r="IW114" s="91"/>
      <c r="IX114" s="91"/>
      <c r="IY114" s="91"/>
      <c r="IZ114" s="91"/>
      <c r="JA114" s="91"/>
      <c r="JB114" s="91"/>
      <c r="JC114" s="91"/>
      <c r="JD114" s="91"/>
      <c r="JE114" s="91"/>
      <c r="JF114" s="91"/>
      <c r="JG114" s="91"/>
      <c r="JH114" s="91"/>
      <c r="JI114" s="91"/>
      <c r="JJ114" s="91"/>
      <c r="JK114" s="91"/>
      <c r="JL114" s="91"/>
      <c r="JM114" s="91"/>
      <c r="JN114" s="91"/>
      <c r="JO114" s="91"/>
      <c r="JP114" s="91"/>
      <c r="JQ114" s="91"/>
      <c r="JR114" s="91"/>
      <c r="JS114" s="91"/>
      <c r="JT114" s="91"/>
      <c r="JU114" s="91"/>
      <c r="JV114" s="91"/>
      <c r="JW114" s="91"/>
      <c r="JX114" s="91"/>
      <c r="JY114" s="91"/>
      <c r="JZ114" s="91"/>
      <c r="KA114" s="91"/>
      <c r="KB114" s="91"/>
      <c r="KC114" s="91"/>
      <c r="KD114" s="91"/>
      <c r="KE114" s="91"/>
      <c r="KF114" s="91"/>
      <c r="KG114" s="91"/>
      <c r="KH114" s="91"/>
      <c r="KI114" s="91"/>
      <c r="KJ114" s="91"/>
      <c r="KK114" s="91"/>
      <c r="KL114" s="91"/>
      <c r="KM114" s="91"/>
      <c r="KN114" s="91"/>
      <c r="KO114" s="91"/>
      <c r="KP114" s="91"/>
      <c r="KQ114" s="91"/>
      <c r="KR114" s="91"/>
      <c r="KS114" s="91"/>
      <c r="KT114" s="91"/>
      <c r="KU114" s="91"/>
      <c r="KV114" s="91"/>
      <c r="KW114" s="91"/>
      <c r="KX114" s="91"/>
      <c r="KY114" s="91"/>
      <c r="KZ114" s="91"/>
      <c r="LA114" s="91"/>
      <c r="LB114" s="91"/>
      <c r="LC114" s="91"/>
      <c r="LD114" s="91"/>
      <c r="LE114" s="91"/>
      <c r="LF114" s="91"/>
      <c r="LG114" s="91"/>
      <c r="LH114" s="91"/>
      <c r="LI114" s="91"/>
      <c r="LJ114" s="91"/>
      <c r="LK114" s="91"/>
      <c r="LL114" s="91"/>
      <c r="LM114" s="91"/>
      <c r="LN114" s="91"/>
      <c r="LO114" s="91"/>
      <c r="LP114" s="91"/>
      <c r="LQ114" s="91"/>
      <c r="LR114" s="91"/>
      <c r="LS114" s="91"/>
      <c r="LT114" s="91"/>
      <c r="LU114" s="91"/>
      <c r="LV114" s="91"/>
      <c r="LW114" s="91"/>
      <c r="LX114" s="91"/>
      <c r="LY114" s="91"/>
      <c r="LZ114" s="91"/>
      <c r="MA114" s="91"/>
      <c r="MB114" s="91"/>
      <c r="MC114" s="91"/>
      <c r="MD114" s="91"/>
      <c r="ME114" s="91"/>
      <c r="MF114" s="91"/>
      <c r="MG114" s="91"/>
      <c r="MH114" s="91"/>
      <c r="MI114" s="91"/>
      <c r="MJ114" s="91"/>
      <c r="MK114" s="91"/>
      <c r="ML114" s="91"/>
      <c r="MM114" s="91"/>
      <c r="MN114" s="91"/>
      <c r="MO114" s="91"/>
      <c r="MP114" s="91"/>
      <c r="MQ114" s="91"/>
      <c r="MR114" s="91"/>
      <c r="MS114" s="91"/>
      <c r="MT114" s="91"/>
      <c r="MU114" s="91"/>
      <c r="MV114" s="91"/>
      <c r="MW114" s="91"/>
      <c r="MX114" s="91"/>
      <c r="MY114" s="91"/>
      <c r="MZ114" s="91"/>
      <c r="NA114" s="91"/>
      <c r="NB114" s="91"/>
      <c r="NC114" s="91"/>
      <c r="ND114" s="91"/>
      <c r="NE114" s="91"/>
      <c r="NF114" s="91"/>
      <c r="NG114" s="91"/>
      <c r="NH114" s="91"/>
      <c r="NI114" s="91"/>
      <c r="NJ114" s="91"/>
      <c r="NK114" s="91"/>
      <c r="NL114" s="91"/>
      <c r="NM114" s="91"/>
      <c r="NN114" s="91"/>
      <c r="NO114" s="91"/>
      <c r="NP114" s="91"/>
      <c r="NQ114" s="91"/>
      <c r="NR114" s="91"/>
      <c r="NS114" s="91"/>
      <c r="NT114" s="91"/>
      <c r="NU114" s="91"/>
      <c r="NV114" s="91"/>
      <c r="NW114" s="91"/>
      <c r="NX114" s="91"/>
      <c r="NY114" s="91"/>
      <c r="NZ114" s="91"/>
      <c r="OA114" s="91"/>
      <c r="OB114" s="91"/>
      <c r="OC114" s="91"/>
      <c r="OD114" s="91"/>
      <c r="OE114" s="91"/>
      <c r="OF114" s="91"/>
      <c r="OG114" s="91"/>
      <c r="OH114" s="91"/>
      <c r="OI114" s="91"/>
      <c r="OJ114" s="91"/>
      <c r="OK114" s="91"/>
      <c r="OL114" s="91"/>
      <c r="OM114" s="91"/>
      <c r="ON114" s="91"/>
      <c r="OO114" s="91"/>
      <c r="OP114" s="91"/>
      <c r="OQ114" s="91"/>
      <c r="OR114" s="91"/>
      <c r="OS114" s="91"/>
      <c r="OT114" s="91"/>
      <c r="OU114" s="91"/>
      <c r="OV114" s="91"/>
      <c r="OW114" s="91"/>
      <c r="OX114" s="91"/>
      <c r="OY114" s="91"/>
      <c r="OZ114" s="91"/>
      <c r="PA114" s="91"/>
      <c r="PB114" s="91"/>
      <c r="PC114" s="91"/>
      <c r="PD114" s="91"/>
      <c r="PE114" s="91"/>
      <c r="PF114" s="91"/>
      <c r="PG114" s="91"/>
      <c r="PH114" s="91"/>
      <c r="PI114" s="91"/>
      <c r="PJ114" s="91"/>
      <c r="PK114" s="91"/>
      <c r="PL114" s="91"/>
      <c r="PM114" s="91"/>
      <c r="PN114" s="91"/>
      <c r="PO114" s="91"/>
      <c r="PP114" s="91"/>
      <c r="PQ114" s="91"/>
      <c r="PR114" s="91"/>
      <c r="PS114" s="91"/>
      <c r="PT114" s="91"/>
      <c r="PU114" s="91"/>
      <c r="PV114" s="91"/>
      <c r="PW114" s="91"/>
      <c r="PX114" s="91"/>
      <c r="PY114" s="91"/>
      <c r="PZ114" s="91"/>
      <c r="QA114" s="91"/>
      <c r="QB114" s="91"/>
      <c r="QC114" s="91"/>
      <c r="QD114" s="91"/>
      <c r="QE114" s="91"/>
      <c r="QF114" s="91"/>
      <c r="QG114" s="91"/>
      <c r="QH114" s="91"/>
      <c r="QI114" s="91"/>
      <c r="QJ114" s="91"/>
      <c r="QK114" s="91"/>
      <c r="QL114" s="91"/>
      <c r="QM114" s="91"/>
      <c r="QN114" s="91"/>
      <c r="QO114" s="91"/>
      <c r="QP114" s="91"/>
      <c r="QQ114" s="91"/>
      <c r="QR114" s="91"/>
      <c r="QS114" s="91"/>
      <c r="QT114" s="91"/>
      <c r="QU114" s="91"/>
      <c r="QV114" s="91"/>
      <c r="QW114" s="91"/>
      <c r="QX114" s="91"/>
      <c r="QY114" s="91"/>
      <c r="QZ114" s="91"/>
      <c r="RA114" s="91"/>
      <c r="RB114" s="91"/>
      <c r="RC114" s="91"/>
      <c r="RD114" s="91"/>
      <c r="RE114" s="91"/>
      <c r="RF114" s="91"/>
      <c r="RG114" s="91"/>
      <c r="RH114" s="91"/>
      <c r="RI114" s="91"/>
      <c r="RJ114" s="91"/>
      <c r="RK114" s="91"/>
      <c r="RL114" s="91"/>
      <c r="RM114" s="91"/>
      <c r="RN114" s="91"/>
      <c r="RO114" s="91"/>
      <c r="RP114" s="91"/>
      <c r="RQ114" s="91"/>
      <c r="RR114" s="91"/>
      <c r="RS114" s="91"/>
      <c r="RT114" s="91"/>
      <c r="RU114" s="91"/>
      <c r="RV114" s="91"/>
      <c r="RW114" s="91"/>
      <c r="RX114" s="91"/>
      <c r="RY114" s="91"/>
      <c r="RZ114" s="91"/>
      <c r="SA114" s="91"/>
      <c r="SB114" s="91"/>
      <c r="SC114" s="91"/>
      <c r="SD114" s="91"/>
      <c r="SE114" s="91"/>
      <c r="SF114" s="91"/>
      <c r="SG114" s="91"/>
      <c r="SH114" s="91"/>
      <c r="SI114" s="91"/>
      <c r="SJ114" s="91"/>
      <c r="SK114" s="91"/>
      <c r="SL114" s="91"/>
      <c r="SM114" s="91"/>
      <c r="SN114" s="91"/>
      <c r="SO114" s="91"/>
      <c r="SP114" s="91"/>
      <c r="SQ114" s="91"/>
      <c r="SR114" s="91"/>
      <c r="SS114" s="91"/>
      <c r="ST114" s="91"/>
      <c r="SU114" s="91"/>
      <c r="SV114" s="91"/>
      <c r="SW114" s="91"/>
      <c r="SX114" s="91"/>
      <c r="SY114" s="91"/>
      <c r="SZ114" s="91"/>
      <c r="TA114" s="91"/>
      <c r="TB114" s="91"/>
      <c r="TC114" s="91"/>
      <c r="TD114" s="91"/>
      <c r="TE114" s="91"/>
      <c r="TF114" s="91"/>
      <c r="TG114" s="91"/>
      <c r="TH114" s="91"/>
      <c r="TI114" s="91"/>
      <c r="TJ114" s="91"/>
      <c r="TK114" s="91"/>
      <c r="TL114" s="91"/>
      <c r="TM114" s="91"/>
      <c r="TN114" s="91"/>
      <c r="TO114" s="91"/>
      <c r="TP114" s="91"/>
      <c r="TQ114" s="91"/>
      <c r="TR114" s="91"/>
      <c r="TS114" s="91"/>
      <c r="TT114" s="91"/>
      <c r="TU114" s="91"/>
      <c r="TV114" s="91"/>
      <c r="TW114" s="91"/>
      <c r="TX114" s="91"/>
      <c r="TY114" s="91"/>
      <c r="TZ114" s="91"/>
      <c r="UA114" s="91"/>
      <c r="UB114" s="91"/>
      <c r="UC114" s="91"/>
      <c r="UD114" s="91"/>
      <c r="UE114" s="91"/>
      <c r="UF114" s="91"/>
      <c r="UG114" s="91"/>
      <c r="UH114" s="91"/>
      <c r="UI114" s="91"/>
      <c r="UJ114" s="91"/>
      <c r="UK114" s="91"/>
      <c r="UL114" s="91"/>
      <c r="UM114" s="91"/>
      <c r="UN114" s="91"/>
      <c r="UO114" s="91"/>
      <c r="UP114" s="91"/>
      <c r="UQ114" s="91"/>
      <c r="UR114" s="91"/>
      <c r="US114" s="91"/>
      <c r="UT114" s="91"/>
      <c r="UU114" s="91"/>
      <c r="UV114" s="91"/>
      <c r="UW114" s="91"/>
      <c r="UX114" s="91"/>
      <c r="UY114" s="91"/>
      <c r="UZ114" s="91"/>
      <c r="VA114" s="91"/>
      <c r="VB114" s="91"/>
      <c r="VC114" s="91"/>
      <c r="VD114" s="91"/>
      <c r="VE114" s="91"/>
      <c r="VF114" s="91"/>
      <c r="VG114" s="91"/>
      <c r="VH114" s="91"/>
      <c r="VI114" s="91"/>
      <c r="VJ114" s="91"/>
      <c r="VK114" s="91"/>
      <c r="VL114" s="91"/>
      <c r="VM114" s="91"/>
      <c r="VN114" s="91"/>
      <c r="VO114" s="91"/>
      <c r="VP114" s="91"/>
      <c r="VQ114" s="91"/>
      <c r="VR114" s="91"/>
      <c r="VS114" s="91"/>
      <c r="VT114" s="91"/>
      <c r="VU114" s="91"/>
      <c r="VV114" s="91"/>
      <c r="VW114" s="91"/>
      <c r="VX114" s="91"/>
      <c r="VY114" s="91"/>
      <c r="VZ114" s="91"/>
      <c r="WA114" s="91"/>
      <c r="WB114" s="91"/>
      <c r="WC114" s="91"/>
      <c r="WD114" s="91"/>
      <c r="WE114" s="91"/>
      <c r="WF114" s="91"/>
      <c r="WG114" s="91"/>
      <c r="WH114" s="91"/>
      <c r="WI114" s="91"/>
      <c r="WJ114" s="91"/>
      <c r="WK114" s="91"/>
      <c r="WL114" s="91"/>
      <c r="WM114" s="91"/>
      <c r="WN114" s="91"/>
      <c r="WO114" s="91"/>
      <c r="WP114" s="91"/>
      <c r="WQ114" s="91"/>
      <c r="WR114" s="91"/>
      <c r="WS114" s="91"/>
      <c r="WT114" s="91"/>
      <c r="WU114" s="91"/>
      <c r="WV114" s="91"/>
      <c r="WW114" s="91"/>
      <c r="WX114" s="91"/>
      <c r="WY114" s="91"/>
      <c r="WZ114" s="91"/>
      <c r="XA114" s="91"/>
      <c r="XB114" s="91"/>
      <c r="XC114" s="91"/>
      <c r="XD114" s="91"/>
      <c r="XE114" s="91"/>
      <c r="XF114" s="91"/>
      <c r="XG114" s="91"/>
      <c r="XH114" s="91"/>
      <c r="XI114" s="91"/>
      <c r="XJ114" s="91"/>
      <c r="XK114" s="91"/>
      <c r="XL114" s="91"/>
      <c r="XM114" s="91"/>
      <c r="XN114" s="91"/>
      <c r="XO114" s="91"/>
      <c r="XP114" s="91"/>
      <c r="XQ114" s="91"/>
      <c r="XR114" s="91"/>
      <c r="XS114" s="91"/>
      <c r="XT114" s="91"/>
      <c r="XU114" s="91"/>
      <c r="XV114" s="91"/>
      <c r="XW114" s="91"/>
      <c r="XX114" s="91"/>
      <c r="XY114" s="91"/>
      <c r="XZ114" s="91"/>
      <c r="YA114" s="91"/>
      <c r="YB114" s="91"/>
      <c r="YC114" s="91"/>
      <c r="YD114" s="91"/>
      <c r="YE114" s="91"/>
      <c r="YF114" s="91"/>
      <c r="YG114" s="91"/>
      <c r="YH114" s="91"/>
      <c r="YI114" s="91"/>
      <c r="YJ114" s="91"/>
      <c r="YK114" s="91"/>
      <c r="YL114" s="91"/>
      <c r="YM114" s="91"/>
      <c r="YN114" s="91"/>
      <c r="YO114" s="91"/>
      <c r="YP114" s="91"/>
      <c r="YQ114" s="91"/>
      <c r="YR114" s="91"/>
      <c r="YS114" s="91"/>
      <c r="YT114" s="91"/>
      <c r="YU114" s="91"/>
      <c r="YV114" s="91"/>
      <c r="YW114" s="91"/>
      <c r="YX114" s="91"/>
      <c r="YY114" s="91"/>
      <c r="YZ114" s="91"/>
      <c r="ZA114" s="91"/>
      <c r="ZB114" s="91"/>
      <c r="ZC114" s="91"/>
      <c r="ZD114" s="91"/>
      <c r="ZE114" s="91"/>
      <c r="ZF114" s="91"/>
      <c r="ZG114" s="91"/>
      <c r="ZH114" s="91"/>
      <c r="ZI114" s="91"/>
      <c r="ZJ114" s="91"/>
      <c r="ZK114" s="91"/>
      <c r="ZL114" s="91"/>
      <c r="ZM114" s="91"/>
      <c r="ZN114" s="91"/>
      <c r="ZO114" s="91"/>
      <c r="ZP114" s="91"/>
      <c r="ZQ114" s="91"/>
      <c r="ZR114" s="91"/>
      <c r="ZS114" s="91"/>
      <c r="ZT114" s="91"/>
      <c r="ZU114" s="91"/>
      <c r="ZV114" s="91"/>
      <c r="ZW114" s="91"/>
      <c r="ZX114" s="91"/>
      <c r="ZY114" s="91"/>
      <c r="ZZ114" s="91"/>
      <c r="AAA114" s="91"/>
      <c r="AAB114" s="91"/>
      <c r="AAC114" s="91"/>
      <c r="AAD114" s="91"/>
      <c r="AAE114" s="91"/>
      <c r="AAF114" s="91"/>
      <c r="AAG114" s="91"/>
      <c r="AAH114" s="91"/>
      <c r="AAI114" s="91"/>
      <c r="AAJ114" s="91"/>
      <c r="AAK114" s="91"/>
      <c r="AAL114" s="91"/>
      <c r="AAM114" s="91"/>
      <c r="AAN114" s="91"/>
      <c r="AAO114" s="91"/>
      <c r="AAP114" s="91"/>
      <c r="AAQ114" s="91"/>
      <c r="AAR114" s="91"/>
      <c r="AAS114" s="91"/>
      <c r="AAT114" s="91"/>
      <c r="AAU114" s="91"/>
      <c r="AAV114" s="91"/>
      <c r="AAW114" s="91"/>
      <c r="AAX114" s="91"/>
      <c r="AAY114" s="91"/>
      <c r="AAZ114" s="91"/>
      <c r="ABA114" s="91"/>
      <c r="ABB114" s="91"/>
      <c r="ABC114" s="91"/>
      <c r="ABD114" s="91"/>
      <c r="ABE114" s="91"/>
      <c r="ABF114" s="91"/>
      <c r="ABG114" s="91"/>
      <c r="ABH114" s="91"/>
      <c r="ABI114" s="91"/>
      <c r="ABJ114" s="91"/>
      <c r="ABK114" s="91"/>
      <c r="ABL114" s="91"/>
      <c r="ABM114" s="91"/>
      <c r="ABN114" s="91"/>
      <c r="ABO114" s="91"/>
      <c r="ABP114" s="91"/>
      <c r="ABQ114" s="91"/>
      <c r="ABR114" s="91"/>
      <c r="ABS114" s="91"/>
      <c r="ABT114" s="91"/>
      <c r="ABU114" s="91"/>
      <c r="ABV114" s="91"/>
      <c r="ABW114" s="91"/>
      <c r="ABX114" s="91"/>
      <c r="ABY114" s="91"/>
      <c r="ABZ114" s="91"/>
      <c r="ACA114" s="91"/>
      <c r="ACB114" s="91"/>
      <c r="ACC114" s="91"/>
      <c r="ACD114" s="91"/>
      <c r="ACE114" s="91"/>
      <c r="ACF114" s="91"/>
      <c r="ACG114" s="91"/>
      <c r="ACH114" s="91"/>
      <c r="ACI114" s="91"/>
      <c r="ACJ114" s="91"/>
      <c r="ACK114" s="91"/>
      <c r="ACL114" s="91"/>
      <c r="ACM114" s="91"/>
      <c r="ACN114" s="91"/>
      <c r="ACO114" s="91"/>
      <c r="ACP114" s="91"/>
      <c r="ACQ114" s="91"/>
      <c r="ACR114" s="91"/>
      <c r="ACS114" s="91"/>
      <c r="ACT114" s="91"/>
      <c r="ACU114" s="91"/>
      <c r="ACV114" s="91"/>
      <c r="ACW114" s="91"/>
      <c r="ACX114" s="91"/>
      <c r="ACY114" s="91"/>
      <c r="ACZ114" s="91"/>
      <c r="ADA114" s="91"/>
      <c r="ADB114" s="91"/>
      <c r="ADC114" s="91"/>
      <c r="ADD114" s="91"/>
      <c r="ADE114" s="91"/>
      <c r="ADF114" s="91"/>
      <c r="ADG114" s="91"/>
      <c r="ADH114" s="91"/>
      <c r="ADI114" s="91"/>
      <c r="ADJ114" s="91"/>
      <c r="ADK114" s="91"/>
      <c r="ADL114" s="91"/>
      <c r="ADM114" s="91"/>
      <c r="ADN114" s="91"/>
      <c r="ADO114" s="91"/>
      <c r="ADP114" s="91"/>
      <c r="ADQ114" s="91"/>
      <c r="ADR114" s="91"/>
      <c r="ADS114" s="91"/>
      <c r="ADT114" s="91"/>
      <c r="ADU114" s="91"/>
      <c r="ADV114" s="91"/>
      <c r="ADW114" s="91"/>
      <c r="ADX114" s="91"/>
      <c r="ADY114" s="91"/>
      <c r="ADZ114" s="91"/>
      <c r="AEA114" s="91"/>
      <c r="AEB114" s="91"/>
      <c r="AEC114" s="91"/>
      <c r="AED114" s="144">
        <f t="shared" si="47"/>
        <v>109</v>
      </c>
      <c r="AEE114" s="142"/>
      <c r="AEF114" s="142"/>
      <c r="AEG114" s="91"/>
      <c r="AEH114" s="91"/>
      <c r="AEI114" s="91"/>
      <c r="AEJ114" s="91"/>
      <c r="AEK114" s="91"/>
      <c r="AEL114" s="91"/>
      <c r="AEM114" s="91"/>
      <c r="AEN114" s="91"/>
      <c r="AEO114" s="91"/>
      <c r="AEP114" s="91"/>
      <c r="AEQ114" s="91"/>
      <c r="AER114" s="91"/>
      <c r="AES114" s="91"/>
      <c r="AET114" s="91"/>
      <c r="AEU114" s="91"/>
      <c r="AEV114" s="91"/>
      <c r="AEW114" s="91"/>
      <c r="AEX114" s="91"/>
      <c r="AEY114" s="91"/>
      <c r="AEZ114" s="91"/>
      <c r="AFA114" s="91"/>
      <c r="AFB114" s="146"/>
      <c r="AFC114" s="146"/>
      <c r="AFD114" s="146"/>
      <c r="AFE114" s="146"/>
      <c r="AFF114" s="146"/>
      <c r="AFG114" s="146"/>
      <c r="AFH114" s="146"/>
      <c r="AFI114" s="146"/>
      <c r="AFJ114" s="146"/>
      <c r="AFK114" s="146"/>
      <c r="AFL114" s="146"/>
      <c r="AFM114" s="146"/>
      <c r="AFN114" s="146"/>
      <c r="AFO114" s="146"/>
      <c r="AFP114" s="146"/>
      <c r="AFQ114" s="146"/>
      <c r="AFR114" s="146"/>
      <c r="AFS114" s="146"/>
      <c r="AFT114" s="146"/>
      <c r="AFU114" s="146"/>
      <c r="AFV114" s="146"/>
      <c r="AFW114" s="146"/>
      <c r="AFX114" s="146"/>
      <c r="AFY114" s="146"/>
      <c r="AFZ114" s="146"/>
      <c r="AGA114" s="146"/>
      <c r="AGB114" s="91"/>
      <c r="AGC114" s="91"/>
      <c r="AGD114" s="91"/>
      <c r="AGE114" s="91"/>
      <c r="AGF114" s="91"/>
      <c r="AGG114" s="91"/>
      <c r="AGH114" s="91"/>
      <c r="AGI114" s="91"/>
      <c r="AGJ114" s="91"/>
      <c r="AGK114" s="91"/>
      <c r="AGL114" s="91"/>
      <c r="AGM114" s="91"/>
      <c r="AGN114" s="91"/>
      <c r="AGO114" s="91"/>
      <c r="AGP114" s="91"/>
      <c r="AGQ114" s="91"/>
      <c r="AGR114" s="91"/>
      <c r="AGS114" s="91"/>
      <c r="AGT114" s="91"/>
      <c r="AGU114" s="91"/>
      <c r="AGV114" s="91"/>
      <c r="AGW114" s="91"/>
      <c r="AGX114" s="91"/>
      <c r="AGY114" s="91"/>
      <c r="AGZ114" s="91"/>
      <c r="AHA114" s="91"/>
      <c r="AHB114" s="91"/>
      <c r="AHC114" s="91"/>
      <c r="AHD114" s="91"/>
      <c r="AHE114" s="91"/>
      <c r="AHF114" s="91"/>
      <c r="AHG114" s="91"/>
      <c r="AHH114" s="91"/>
      <c r="AHI114" s="91"/>
      <c r="AHJ114" s="91"/>
      <c r="AHK114" s="91"/>
      <c r="AHL114" s="91"/>
      <c r="AHM114" s="91"/>
      <c r="AHN114" s="91"/>
      <c r="AHO114" s="91"/>
      <c r="AHP114" s="91"/>
      <c r="AHQ114" s="91"/>
      <c r="AHR114" s="91"/>
      <c r="AHS114" s="91"/>
      <c r="AHT114" s="91"/>
      <c r="AHU114" s="91"/>
      <c r="AHV114" s="91"/>
      <c r="AHW114" s="91"/>
      <c r="AHX114" s="91"/>
      <c r="AHY114" s="91"/>
      <c r="AHZ114" s="91"/>
      <c r="AIA114" s="91"/>
      <c r="AIB114" s="91"/>
      <c r="AIC114" s="91"/>
      <c r="AID114" s="91"/>
      <c r="AIE114" s="91"/>
      <c r="AIF114" s="91"/>
      <c r="AIG114" s="91"/>
      <c r="AIH114" s="91"/>
      <c r="AII114" s="91"/>
      <c r="AIJ114" s="91"/>
      <c r="AIK114" s="91"/>
      <c r="AIL114" s="91"/>
      <c r="AIM114" s="91"/>
      <c r="AIN114" s="91"/>
      <c r="AIO114" s="91"/>
      <c r="AIP114" s="91"/>
      <c r="AIQ114" s="91"/>
      <c r="AIR114" s="91"/>
      <c r="AIS114" s="91"/>
      <c r="AIT114" s="91"/>
      <c r="AIU114" s="91"/>
      <c r="AIV114" s="91"/>
      <c r="AIW114" s="91"/>
      <c r="AIX114" s="91"/>
      <c r="AIY114" s="91"/>
      <c r="AIZ114" s="91"/>
      <c r="AJA114" s="91"/>
      <c r="AJB114" s="91"/>
      <c r="AJC114" s="91"/>
      <c r="AJD114" s="91"/>
      <c r="AJE114" s="91"/>
      <c r="AJF114" s="91"/>
      <c r="AJG114" s="91"/>
      <c r="AJH114" s="91"/>
      <c r="AJI114" s="91"/>
      <c r="AJJ114" s="91"/>
      <c r="AJK114" s="91"/>
      <c r="AJL114" s="91"/>
      <c r="AJM114" s="91"/>
      <c r="AJN114" s="91"/>
      <c r="AJO114" s="91"/>
      <c r="AJP114" s="91"/>
      <c r="AJQ114" s="91"/>
      <c r="AJR114" s="91"/>
      <c r="AJS114" s="91"/>
      <c r="AJT114" s="91"/>
      <c r="AJU114" s="91"/>
      <c r="AJV114" s="91"/>
      <c r="AJW114" s="91"/>
      <c r="AJX114" s="91"/>
      <c r="AJY114" s="91"/>
      <c r="AJZ114" s="91"/>
      <c r="AKA114" s="91"/>
      <c r="AKB114" s="91"/>
      <c r="AKC114" s="91"/>
      <c r="AKD114" s="91"/>
      <c r="AKE114" s="91"/>
      <c r="AKF114" s="91"/>
      <c r="AKG114" s="91"/>
      <c r="AKH114" s="91"/>
      <c r="AKI114" s="91"/>
      <c r="AKJ114" s="91"/>
      <c r="AKK114" s="91"/>
      <c r="AKL114" s="91"/>
      <c r="AKM114" s="91"/>
      <c r="AKN114" s="91"/>
      <c r="AKO114" s="91"/>
      <c r="AKP114" s="91"/>
      <c r="AKQ114" s="91"/>
      <c r="AKR114" s="91"/>
      <c r="AKS114" s="91"/>
      <c r="AKT114" s="91"/>
      <c r="AKU114" s="91"/>
      <c r="AKV114" s="91"/>
      <c r="AKW114" s="91"/>
      <c r="AKX114" s="91"/>
      <c r="AKY114" s="91"/>
      <c r="AKZ114" s="91"/>
      <c r="ALA114" s="91"/>
      <c r="ALB114" s="91"/>
      <c r="ALC114" s="91"/>
      <c r="ALD114" s="91"/>
      <c r="ALE114" s="91"/>
      <c r="ALF114" s="91"/>
      <c r="ALG114" s="91"/>
      <c r="ALH114" s="91"/>
      <c r="ALI114" s="91"/>
      <c r="ALJ114" s="91"/>
      <c r="ALK114" s="91"/>
      <c r="ALL114" s="91"/>
      <c r="ALM114" s="91"/>
      <c r="ALN114" s="91"/>
      <c r="ALO114" s="91"/>
      <c r="ALP114" s="91"/>
      <c r="ALQ114" s="91"/>
      <c r="ALR114" s="91"/>
      <c r="ALS114" s="91"/>
      <c r="ALT114" s="91"/>
      <c r="ALU114" s="91"/>
      <c r="ALV114" s="91"/>
      <c r="ALW114" s="91"/>
      <c r="ALX114" s="91"/>
      <c r="ALY114" s="91"/>
      <c r="ALZ114" s="91"/>
      <c r="AMA114" s="91"/>
      <c r="AMB114" s="91"/>
      <c r="AMC114" s="91"/>
      <c r="AMD114" s="91"/>
      <c r="AME114" s="91"/>
      <c r="AMF114" s="91"/>
      <c r="AMG114" s="91"/>
      <c r="AMH114" s="91"/>
      <c r="AMI114" s="91"/>
      <c r="AMJ114" s="91"/>
      <c r="AMK114" s="91"/>
      <c r="AML114" s="91"/>
      <c r="AMM114" s="91"/>
      <c r="AMN114" s="91"/>
      <c r="AMO114" s="91"/>
      <c r="AMP114" s="91"/>
      <c r="AMQ114" s="91"/>
      <c r="AMR114" s="91"/>
      <c r="AMS114" s="91"/>
      <c r="AMT114" s="91"/>
      <c r="AMU114" s="91"/>
      <c r="AMV114" s="91"/>
      <c r="AMW114" s="91"/>
      <c r="AMX114" s="91"/>
      <c r="AMY114" s="91"/>
      <c r="AMZ114" s="91"/>
      <c r="ANA114" s="91"/>
      <c r="ANB114" s="91"/>
      <c r="ANC114" s="91"/>
      <c r="AND114" s="91"/>
      <c r="ANE114" s="91"/>
      <c r="ANF114" s="91"/>
      <c r="ANG114" s="91"/>
      <c r="ANH114" s="91"/>
      <c r="ANI114" s="91"/>
      <c r="ANJ114" s="91"/>
      <c r="ANK114" s="91"/>
      <c r="ANL114" s="91"/>
      <c r="ANM114" s="91"/>
      <c r="ANN114" s="91"/>
      <c r="ANO114" s="91"/>
      <c r="ANP114" s="91"/>
      <c r="ANQ114" s="91"/>
      <c r="ANR114" s="91"/>
      <c r="ANS114" s="91"/>
      <c r="ANT114" s="91"/>
      <c r="ANU114" s="91"/>
      <c r="ANV114" s="91"/>
      <c r="ANW114" s="91"/>
      <c r="ANX114" s="91"/>
      <c r="ANY114" s="91"/>
      <c r="ANZ114" s="91"/>
      <c r="AOA114" s="91"/>
      <c r="AOB114" s="91"/>
      <c r="AOC114" s="91"/>
      <c r="AOD114" s="91"/>
      <c r="AOE114" s="91"/>
      <c r="AOF114" s="91"/>
      <c r="AOG114" s="91"/>
      <c r="AOH114" s="91"/>
      <c r="AOI114" s="91"/>
      <c r="AOJ114" s="91"/>
      <c r="AOK114" s="91"/>
      <c r="AOL114" s="91"/>
      <c r="AOM114" s="91"/>
      <c r="AON114" s="91"/>
      <c r="AOO114" s="91"/>
      <c r="AOP114" s="91"/>
      <c r="AOQ114" s="91"/>
      <c r="AOR114" s="91"/>
      <c r="AOS114" s="91"/>
      <c r="AOT114" s="91"/>
      <c r="AOU114" s="91"/>
      <c r="AOV114" s="91"/>
      <c r="AOW114" s="91"/>
      <c r="AOX114" s="91"/>
      <c r="AOY114" s="91"/>
      <c r="AOZ114" s="91"/>
      <c r="APA114" s="91"/>
      <c r="APB114" s="91"/>
      <c r="APC114" s="91"/>
      <c r="APD114" s="91"/>
      <c r="APE114" s="91"/>
      <c r="APF114" s="91"/>
      <c r="APG114" s="91"/>
      <c r="APH114" s="91"/>
      <c r="API114" s="91"/>
      <c r="APJ114" s="91"/>
      <c r="APK114" s="91"/>
      <c r="APL114" s="91"/>
      <c r="APM114" s="91"/>
      <c r="APN114" s="91"/>
      <c r="APO114" s="91"/>
      <c r="APP114" s="91"/>
      <c r="APQ114" s="91"/>
      <c r="APR114" s="91"/>
      <c r="APS114" s="91"/>
      <c r="APT114" s="91"/>
      <c r="APU114" s="91"/>
      <c r="APV114" s="91"/>
      <c r="APW114" s="91"/>
      <c r="APX114" s="91"/>
      <c r="APY114" s="91"/>
      <c r="APZ114" s="91"/>
      <c r="AQA114" s="91"/>
      <c r="AQB114" s="91"/>
      <c r="AQC114" s="91"/>
      <c r="AQD114" s="91"/>
      <c r="AQE114" s="91"/>
      <c r="AQF114" s="91"/>
      <c r="AQG114" s="91"/>
      <c r="AQH114" s="91"/>
      <c r="AQI114" s="91"/>
      <c r="AQJ114" s="91"/>
      <c r="AQK114" s="91"/>
      <c r="AQL114" s="91"/>
      <c r="AQM114" s="91"/>
      <c r="AQN114" s="91"/>
      <c r="AQO114" s="91"/>
      <c r="AQP114" s="91"/>
      <c r="AQQ114" s="91"/>
      <c r="AQR114" s="91"/>
      <c r="AQS114" s="91"/>
      <c r="AQT114" s="91"/>
      <c r="AQU114" s="91"/>
      <c r="AQV114" s="91"/>
      <c r="AQW114" s="91"/>
      <c r="AQX114" s="91"/>
      <c r="AQY114" s="91"/>
      <c r="AQZ114" s="91"/>
      <c r="ARA114" s="91"/>
      <c r="ARB114" s="91"/>
      <c r="ARC114" s="91"/>
      <c r="ARD114" s="91"/>
      <c r="ARE114" s="91"/>
      <c r="ARF114" s="91"/>
      <c r="ARG114" s="91"/>
      <c r="ARH114" s="91"/>
      <c r="ARI114" s="91"/>
      <c r="ARJ114" s="91"/>
      <c r="ARK114" s="91"/>
      <c r="ARL114" s="91"/>
      <c r="ARM114" s="91"/>
      <c r="ARN114" s="91"/>
      <c r="ARO114" s="91"/>
      <c r="ARP114" s="91"/>
      <c r="ARQ114" s="91"/>
      <c r="ARR114" s="91"/>
      <c r="ARS114" s="91"/>
      <c r="ART114" s="91"/>
      <c r="ARU114" s="91"/>
      <c r="ARV114" s="91"/>
      <c r="ARW114" s="91"/>
      <c r="ARX114" s="91"/>
      <c r="ARY114" s="91"/>
      <c r="ARZ114" s="91"/>
      <c r="ASA114" s="91"/>
      <c r="ASB114" s="91"/>
      <c r="ASC114" s="91"/>
      <c r="ASD114" s="91"/>
      <c r="ASE114" s="91"/>
      <c r="ASF114" s="91"/>
      <c r="ASG114" s="91"/>
      <c r="ASH114" s="91"/>
      <c r="ASI114" s="91"/>
      <c r="ASJ114" s="91"/>
      <c r="ASK114" s="91"/>
      <c r="ASL114" s="91"/>
      <c r="ASM114" s="91"/>
      <c r="ASN114" s="91"/>
      <c r="ASO114" s="91"/>
      <c r="ASP114" s="91"/>
      <c r="ASQ114" s="91"/>
      <c r="ASR114" s="91"/>
    </row>
    <row r="115" spans="1:1188" ht="1.5" customHeight="1" x14ac:dyDescent="0.2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  <c r="CW115" s="91"/>
      <c r="CX115" s="91"/>
      <c r="CY115" s="91"/>
      <c r="CZ115" s="91"/>
      <c r="DA115" s="91"/>
      <c r="DB115" s="91"/>
      <c r="DC115" s="91"/>
      <c r="DD115" s="91"/>
      <c r="DE115" s="91"/>
      <c r="DF115" s="91"/>
      <c r="DG115" s="91"/>
      <c r="DH115" s="91"/>
      <c r="DI115" s="91"/>
      <c r="DJ115" s="91"/>
      <c r="DK115" s="91"/>
      <c r="DL115" s="91"/>
      <c r="DM115" s="91"/>
      <c r="DN115" s="91"/>
      <c r="DO115" s="91"/>
      <c r="DP115" s="91"/>
      <c r="DQ115" s="91"/>
      <c r="DR115" s="91"/>
      <c r="DS115" s="91"/>
      <c r="DT115" s="91"/>
      <c r="DU115" s="91"/>
      <c r="DV115" s="91"/>
      <c r="DW115" s="91"/>
      <c r="DX115" s="91"/>
      <c r="DY115" s="91"/>
      <c r="DZ115" s="91"/>
      <c r="EA115" s="91"/>
      <c r="EB115" s="91"/>
      <c r="EC115" s="91"/>
      <c r="ED115" s="91"/>
      <c r="EE115" s="91"/>
      <c r="EF115" s="91"/>
      <c r="EG115" s="91"/>
      <c r="EH115" s="91"/>
      <c r="EI115" s="91"/>
      <c r="EJ115" s="91"/>
      <c r="EK115" s="91"/>
      <c r="EL115" s="91"/>
      <c r="EM115" s="91"/>
      <c r="EN115" s="91"/>
      <c r="EO115" s="91"/>
      <c r="EP115" s="91"/>
      <c r="EQ115" s="91"/>
      <c r="ER115" s="91"/>
      <c r="ES115" s="91"/>
      <c r="ET115" s="91"/>
      <c r="EU115" s="91"/>
      <c r="EV115" s="91"/>
      <c r="EW115" s="91"/>
      <c r="EX115" s="91"/>
      <c r="EY115" s="91"/>
      <c r="EZ115" s="91"/>
      <c r="FA115" s="91"/>
      <c r="FB115" s="91"/>
      <c r="FC115" s="91"/>
      <c r="FD115" s="91"/>
      <c r="FE115" s="91"/>
      <c r="FF115" s="91"/>
      <c r="FG115" s="91"/>
      <c r="FH115" s="91"/>
      <c r="FI115" s="91"/>
      <c r="FJ115" s="91"/>
      <c r="FK115" s="91"/>
      <c r="FL115" s="91"/>
      <c r="FM115" s="91"/>
      <c r="FN115" s="91"/>
      <c r="FO115" s="91"/>
      <c r="FP115" s="91"/>
      <c r="FQ115" s="91"/>
      <c r="FR115" s="91"/>
      <c r="FS115" s="91"/>
      <c r="FT115" s="91"/>
      <c r="FU115" s="91"/>
      <c r="FV115" s="91"/>
      <c r="FW115" s="91"/>
      <c r="FX115" s="91"/>
      <c r="FY115" s="91"/>
      <c r="FZ115" s="91"/>
      <c r="GA115" s="91"/>
      <c r="GB115" s="91"/>
      <c r="GC115" s="91"/>
      <c r="GD115" s="91"/>
      <c r="GE115" s="91"/>
      <c r="GF115" s="91"/>
      <c r="GG115" s="91"/>
      <c r="GH115" s="91"/>
      <c r="GI115" s="91"/>
      <c r="GJ115" s="91"/>
      <c r="GK115" s="91"/>
      <c r="GL115" s="91"/>
      <c r="GM115" s="91"/>
      <c r="GN115" s="91"/>
      <c r="GO115" s="91"/>
      <c r="GP115" s="91"/>
      <c r="GQ115" s="91"/>
      <c r="GR115" s="91"/>
      <c r="GS115" s="91"/>
      <c r="GT115" s="91"/>
      <c r="GU115" s="91"/>
      <c r="GV115" s="91"/>
      <c r="GW115" s="91"/>
      <c r="GX115" s="91"/>
      <c r="GY115" s="91"/>
      <c r="GZ115" s="91"/>
      <c r="HA115" s="91"/>
      <c r="HB115" s="91"/>
      <c r="HC115" s="91"/>
      <c r="HD115" s="91"/>
      <c r="HE115" s="91"/>
      <c r="HF115" s="91"/>
      <c r="HG115" s="91"/>
      <c r="HH115" s="91"/>
      <c r="HI115" s="91"/>
      <c r="HJ115" s="91"/>
      <c r="HK115" s="91"/>
      <c r="HL115" s="91"/>
      <c r="HM115" s="91"/>
      <c r="HN115" s="91"/>
      <c r="HO115" s="91"/>
      <c r="HP115" s="91"/>
      <c r="HQ115" s="91"/>
      <c r="HR115" s="91"/>
      <c r="HS115" s="91"/>
      <c r="HT115" s="91"/>
      <c r="HU115" s="91"/>
      <c r="HV115" s="91"/>
      <c r="HW115" s="91"/>
      <c r="HX115" s="91"/>
      <c r="HY115" s="91"/>
      <c r="HZ115" s="91"/>
      <c r="IA115" s="91"/>
      <c r="IB115" s="91"/>
      <c r="IC115" s="91"/>
      <c r="ID115" s="91"/>
      <c r="IE115" s="91"/>
      <c r="IF115" s="91"/>
      <c r="IG115" s="91"/>
      <c r="IH115" s="91"/>
      <c r="II115" s="91"/>
      <c r="IJ115" s="91"/>
      <c r="IK115" s="91"/>
      <c r="IL115" s="91"/>
      <c r="IM115" s="91"/>
      <c r="IN115" s="91"/>
      <c r="IO115" s="91"/>
      <c r="IP115" s="91"/>
      <c r="IQ115" s="91"/>
      <c r="IR115" s="91"/>
      <c r="IS115" s="91"/>
      <c r="IT115" s="91"/>
      <c r="IU115" s="91"/>
      <c r="IV115" s="91"/>
      <c r="IW115" s="91"/>
      <c r="IX115" s="91"/>
      <c r="IY115" s="91"/>
      <c r="IZ115" s="91"/>
      <c r="JA115" s="91"/>
      <c r="JB115" s="91"/>
      <c r="JC115" s="91"/>
      <c r="JD115" s="91"/>
      <c r="JE115" s="91"/>
      <c r="JF115" s="91"/>
      <c r="JG115" s="91"/>
      <c r="JH115" s="91"/>
      <c r="JI115" s="91"/>
      <c r="JJ115" s="91"/>
      <c r="JK115" s="91"/>
      <c r="JL115" s="91"/>
      <c r="JM115" s="91"/>
      <c r="JN115" s="91"/>
      <c r="JO115" s="91"/>
      <c r="JP115" s="91"/>
      <c r="JQ115" s="91"/>
      <c r="JR115" s="91"/>
      <c r="JS115" s="91"/>
      <c r="JT115" s="91"/>
      <c r="JU115" s="91"/>
      <c r="JV115" s="91"/>
      <c r="JW115" s="91"/>
      <c r="JX115" s="91"/>
      <c r="JY115" s="91"/>
      <c r="JZ115" s="91"/>
      <c r="KA115" s="91"/>
      <c r="KB115" s="91"/>
      <c r="KC115" s="91"/>
      <c r="KD115" s="91"/>
      <c r="KE115" s="91"/>
      <c r="KF115" s="91"/>
      <c r="KG115" s="91"/>
      <c r="KH115" s="91"/>
      <c r="KI115" s="91"/>
      <c r="KJ115" s="91"/>
      <c r="KK115" s="91"/>
      <c r="KL115" s="91"/>
      <c r="KM115" s="91"/>
      <c r="KN115" s="91"/>
      <c r="KO115" s="91"/>
      <c r="KP115" s="91"/>
      <c r="KQ115" s="91"/>
      <c r="KR115" s="91"/>
      <c r="KS115" s="91"/>
      <c r="KT115" s="91"/>
      <c r="KU115" s="91"/>
      <c r="KV115" s="91"/>
      <c r="KW115" s="91"/>
      <c r="KX115" s="91"/>
      <c r="KY115" s="91"/>
      <c r="KZ115" s="91"/>
      <c r="LA115" s="91"/>
      <c r="LB115" s="91"/>
      <c r="LC115" s="91"/>
      <c r="LD115" s="91"/>
      <c r="LE115" s="91"/>
      <c r="LF115" s="91"/>
      <c r="LG115" s="91"/>
      <c r="LH115" s="91"/>
      <c r="LI115" s="91"/>
      <c r="LJ115" s="91"/>
      <c r="LK115" s="91"/>
      <c r="LL115" s="91"/>
      <c r="LM115" s="91"/>
      <c r="LN115" s="91"/>
      <c r="LO115" s="91"/>
      <c r="LP115" s="91"/>
      <c r="LQ115" s="91"/>
      <c r="LR115" s="91"/>
      <c r="LS115" s="91"/>
      <c r="LT115" s="91"/>
      <c r="LU115" s="91"/>
      <c r="LV115" s="91"/>
      <c r="LW115" s="91"/>
      <c r="LX115" s="91"/>
      <c r="LY115" s="91"/>
      <c r="LZ115" s="91"/>
      <c r="MA115" s="91"/>
      <c r="MB115" s="91"/>
      <c r="MC115" s="91"/>
      <c r="MD115" s="91"/>
      <c r="ME115" s="91"/>
      <c r="MF115" s="91"/>
      <c r="MG115" s="91"/>
      <c r="MH115" s="91"/>
      <c r="MI115" s="91"/>
      <c r="MJ115" s="91"/>
      <c r="MK115" s="91"/>
      <c r="ML115" s="91"/>
      <c r="MM115" s="91"/>
      <c r="MN115" s="91"/>
      <c r="MO115" s="91"/>
      <c r="MP115" s="91"/>
      <c r="MQ115" s="91"/>
      <c r="MR115" s="91"/>
      <c r="MS115" s="91"/>
      <c r="MT115" s="91"/>
      <c r="MU115" s="91"/>
      <c r="MV115" s="91"/>
      <c r="MW115" s="91"/>
      <c r="MX115" s="91"/>
      <c r="MY115" s="91"/>
      <c r="MZ115" s="91"/>
      <c r="NA115" s="91"/>
      <c r="NB115" s="91"/>
      <c r="NC115" s="91"/>
      <c r="ND115" s="91"/>
      <c r="NE115" s="91"/>
      <c r="NF115" s="91"/>
      <c r="NG115" s="91"/>
      <c r="NH115" s="91"/>
      <c r="NI115" s="91"/>
      <c r="NJ115" s="91"/>
      <c r="NK115" s="91"/>
      <c r="NL115" s="91"/>
      <c r="NM115" s="91"/>
      <c r="NN115" s="91"/>
      <c r="NO115" s="91"/>
      <c r="NP115" s="91"/>
      <c r="NQ115" s="91"/>
      <c r="NR115" s="91"/>
      <c r="NS115" s="91"/>
      <c r="NT115" s="91"/>
      <c r="NU115" s="91"/>
      <c r="NV115" s="91"/>
      <c r="NW115" s="91"/>
      <c r="NX115" s="91"/>
      <c r="NY115" s="91"/>
      <c r="NZ115" s="91"/>
      <c r="OA115" s="91"/>
      <c r="OB115" s="91"/>
      <c r="OC115" s="91"/>
      <c r="OD115" s="91"/>
      <c r="OE115" s="91"/>
      <c r="OF115" s="91"/>
      <c r="OG115" s="91"/>
      <c r="OH115" s="91"/>
      <c r="OI115" s="91"/>
      <c r="OJ115" s="91"/>
      <c r="OK115" s="91"/>
      <c r="OL115" s="91"/>
      <c r="OM115" s="91"/>
      <c r="ON115" s="91"/>
      <c r="OO115" s="91"/>
      <c r="OP115" s="91"/>
      <c r="OQ115" s="91"/>
      <c r="OR115" s="91"/>
      <c r="OS115" s="91"/>
      <c r="OT115" s="91"/>
      <c r="OU115" s="91"/>
      <c r="OV115" s="91"/>
      <c r="OW115" s="91"/>
      <c r="OX115" s="91"/>
      <c r="OY115" s="91"/>
      <c r="OZ115" s="91"/>
      <c r="PA115" s="91"/>
      <c r="PB115" s="91"/>
      <c r="PC115" s="91"/>
      <c r="PD115" s="91"/>
      <c r="PE115" s="91"/>
      <c r="PF115" s="91"/>
      <c r="PG115" s="91"/>
      <c r="PH115" s="91"/>
      <c r="PI115" s="91"/>
      <c r="PJ115" s="91"/>
      <c r="PK115" s="91"/>
      <c r="PL115" s="91"/>
      <c r="PM115" s="91"/>
      <c r="PN115" s="91"/>
      <c r="PO115" s="91"/>
      <c r="PP115" s="91"/>
      <c r="PQ115" s="91"/>
      <c r="PR115" s="91"/>
      <c r="PS115" s="91"/>
      <c r="PT115" s="91"/>
      <c r="PU115" s="91"/>
      <c r="PV115" s="91"/>
      <c r="PW115" s="91"/>
      <c r="PX115" s="91"/>
      <c r="PY115" s="91"/>
      <c r="PZ115" s="91"/>
      <c r="QA115" s="91"/>
      <c r="QB115" s="91"/>
      <c r="QC115" s="91"/>
      <c r="QD115" s="91"/>
      <c r="QE115" s="91"/>
      <c r="QF115" s="91"/>
      <c r="QG115" s="91"/>
      <c r="QH115" s="91"/>
      <c r="QI115" s="91"/>
      <c r="QJ115" s="91"/>
      <c r="QK115" s="91"/>
      <c r="QL115" s="91"/>
      <c r="QM115" s="91"/>
      <c r="QN115" s="91"/>
      <c r="QO115" s="91"/>
      <c r="QP115" s="91"/>
      <c r="QQ115" s="91"/>
      <c r="QR115" s="91"/>
      <c r="QS115" s="91"/>
      <c r="QT115" s="91"/>
      <c r="QU115" s="91"/>
      <c r="QV115" s="91"/>
      <c r="QW115" s="91"/>
      <c r="QX115" s="91"/>
      <c r="QY115" s="91"/>
      <c r="QZ115" s="91"/>
      <c r="RA115" s="91"/>
      <c r="RB115" s="91"/>
      <c r="RC115" s="91"/>
      <c r="RD115" s="91"/>
      <c r="RE115" s="91"/>
      <c r="RF115" s="91"/>
      <c r="RG115" s="91"/>
      <c r="RH115" s="91"/>
      <c r="RI115" s="91"/>
      <c r="RJ115" s="91"/>
      <c r="RK115" s="91"/>
      <c r="RL115" s="91"/>
      <c r="RM115" s="91"/>
      <c r="RN115" s="91"/>
      <c r="RO115" s="91"/>
      <c r="RP115" s="91"/>
      <c r="RQ115" s="91"/>
      <c r="RR115" s="91"/>
      <c r="RS115" s="91"/>
      <c r="RT115" s="91"/>
      <c r="RU115" s="91"/>
      <c r="RV115" s="91"/>
      <c r="RW115" s="91"/>
      <c r="RX115" s="91"/>
      <c r="RY115" s="91"/>
      <c r="RZ115" s="91"/>
      <c r="SA115" s="91"/>
      <c r="SB115" s="91"/>
      <c r="SC115" s="91"/>
      <c r="SD115" s="91"/>
      <c r="SE115" s="91"/>
      <c r="SF115" s="91"/>
      <c r="SG115" s="91"/>
      <c r="SH115" s="91"/>
      <c r="SI115" s="91"/>
      <c r="SJ115" s="91"/>
      <c r="SK115" s="91"/>
      <c r="SL115" s="91"/>
      <c r="SM115" s="91"/>
      <c r="SN115" s="91"/>
      <c r="SO115" s="91"/>
      <c r="SP115" s="91"/>
      <c r="SQ115" s="91"/>
      <c r="SR115" s="91"/>
      <c r="SS115" s="91"/>
      <c r="ST115" s="91"/>
      <c r="SU115" s="91"/>
      <c r="SV115" s="91"/>
      <c r="SW115" s="91"/>
      <c r="SX115" s="91"/>
      <c r="SY115" s="91"/>
      <c r="SZ115" s="91"/>
      <c r="TA115" s="91"/>
      <c r="TB115" s="91"/>
      <c r="TC115" s="91"/>
      <c r="TD115" s="91"/>
      <c r="TE115" s="91"/>
      <c r="TF115" s="91"/>
      <c r="TG115" s="91"/>
      <c r="TH115" s="91"/>
      <c r="TI115" s="91"/>
      <c r="TJ115" s="91"/>
      <c r="TK115" s="91"/>
      <c r="TL115" s="91"/>
      <c r="TM115" s="91"/>
      <c r="TN115" s="91"/>
      <c r="TO115" s="91"/>
      <c r="TP115" s="91"/>
      <c r="TQ115" s="91"/>
      <c r="TR115" s="91"/>
      <c r="TS115" s="91"/>
      <c r="TT115" s="91"/>
      <c r="TU115" s="91"/>
      <c r="TV115" s="91"/>
      <c r="TW115" s="91"/>
      <c r="TX115" s="91"/>
      <c r="TY115" s="91"/>
      <c r="TZ115" s="91"/>
      <c r="UA115" s="91"/>
      <c r="UB115" s="91"/>
      <c r="UC115" s="91"/>
      <c r="UD115" s="91"/>
      <c r="UE115" s="91"/>
      <c r="UF115" s="91"/>
      <c r="UG115" s="91"/>
      <c r="UH115" s="91"/>
      <c r="UI115" s="91"/>
      <c r="UJ115" s="91"/>
      <c r="UK115" s="91"/>
      <c r="UL115" s="91"/>
      <c r="UM115" s="91"/>
      <c r="UN115" s="91"/>
      <c r="UO115" s="91"/>
      <c r="UP115" s="91"/>
      <c r="UQ115" s="91"/>
      <c r="UR115" s="91"/>
      <c r="US115" s="91"/>
      <c r="UT115" s="91"/>
      <c r="UU115" s="91"/>
      <c r="UV115" s="91"/>
      <c r="UW115" s="91"/>
      <c r="UX115" s="91"/>
      <c r="UY115" s="91"/>
      <c r="UZ115" s="91"/>
      <c r="VA115" s="91"/>
      <c r="VB115" s="91"/>
      <c r="VC115" s="91"/>
      <c r="VD115" s="91"/>
      <c r="VE115" s="91"/>
      <c r="VF115" s="91"/>
      <c r="VG115" s="91"/>
      <c r="VH115" s="91"/>
      <c r="VI115" s="91"/>
      <c r="VJ115" s="91"/>
      <c r="VK115" s="91"/>
      <c r="VL115" s="91"/>
      <c r="VM115" s="91"/>
      <c r="VN115" s="91"/>
      <c r="VO115" s="91"/>
      <c r="VP115" s="91"/>
      <c r="VQ115" s="91"/>
      <c r="VR115" s="91"/>
      <c r="VS115" s="91"/>
      <c r="VT115" s="91"/>
      <c r="VU115" s="91"/>
      <c r="VV115" s="91"/>
      <c r="VW115" s="91"/>
      <c r="VX115" s="91"/>
      <c r="VY115" s="91"/>
      <c r="VZ115" s="91"/>
      <c r="WA115" s="91"/>
      <c r="WB115" s="91"/>
      <c r="WC115" s="91"/>
      <c r="WD115" s="91"/>
      <c r="WE115" s="91"/>
      <c r="WF115" s="91"/>
      <c r="WG115" s="91"/>
      <c r="WH115" s="91"/>
      <c r="WI115" s="91"/>
      <c r="WJ115" s="91"/>
      <c r="WK115" s="91"/>
      <c r="WL115" s="91"/>
      <c r="WM115" s="91"/>
      <c r="WN115" s="91"/>
      <c r="WO115" s="91"/>
      <c r="WP115" s="91"/>
      <c r="WQ115" s="91"/>
      <c r="WR115" s="91"/>
      <c r="WS115" s="91"/>
      <c r="WT115" s="91"/>
      <c r="WU115" s="91"/>
      <c r="WV115" s="91"/>
      <c r="WW115" s="91"/>
      <c r="WX115" s="91"/>
      <c r="WY115" s="91"/>
      <c r="WZ115" s="91"/>
      <c r="XA115" s="91"/>
      <c r="XB115" s="91"/>
      <c r="XC115" s="91"/>
      <c r="XD115" s="91"/>
      <c r="XE115" s="91"/>
      <c r="XF115" s="91"/>
      <c r="XG115" s="91"/>
      <c r="XH115" s="91"/>
      <c r="XI115" s="91"/>
      <c r="XJ115" s="91"/>
      <c r="XK115" s="91"/>
      <c r="XL115" s="91"/>
      <c r="XM115" s="91"/>
      <c r="XN115" s="91"/>
      <c r="XO115" s="91"/>
      <c r="XP115" s="91"/>
      <c r="XQ115" s="91"/>
      <c r="XR115" s="91"/>
      <c r="XS115" s="91"/>
      <c r="XT115" s="91"/>
      <c r="XU115" s="91"/>
      <c r="XV115" s="91"/>
      <c r="XW115" s="91"/>
      <c r="XX115" s="91"/>
      <c r="XY115" s="91"/>
      <c r="XZ115" s="91"/>
      <c r="YA115" s="91"/>
      <c r="YB115" s="91"/>
      <c r="YC115" s="91"/>
      <c r="YD115" s="91"/>
      <c r="YE115" s="91"/>
      <c r="YF115" s="91"/>
      <c r="YG115" s="91"/>
      <c r="YH115" s="91"/>
      <c r="YI115" s="91"/>
      <c r="YJ115" s="91"/>
      <c r="YK115" s="91"/>
      <c r="YL115" s="91"/>
      <c r="YM115" s="91"/>
      <c r="YN115" s="91"/>
      <c r="YO115" s="91"/>
      <c r="YP115" s="91"/>
      <c r="YQ115" s="91"/>
      <c r="YR115" s="91"/>
      <c r="YS115" s="91"/>
      <c r="YT115" s="91"/>
      <c r="YU115" s="91"/>
      <c r="YV115" s="91"/>
      <c r="YW115" s="91"/>
      <c r="YX115" s="91"/>
      <c r="YY115" s="91"/>
      <c r="YZ115" s="91"/>
      <c r="ZA115" s="91"/>
      <c r="ZB115" s="91"/>
      <c r="ZC115" s="91"/>
      <c r="ZD115" s="91"/>
      <c r="ZE115" s="91"/>
      <c r="ZF115" s="91"/>
      <c r="ZG115" s="91"/>
      <c r="ZH115" s="91"/>
      <c r="ZI115" s="91"/>
      <c r="ZJ115" s="91"/>
      <c r="ZK115" s="91"/>
      <c r="ZL115" s="91"/>
      <c r="ZM115" s="91"/>
      <c r="ZN115" s="91"/>
      <c r="ZO115" s="91"/>
      <c r="ZP115" s="91"/>
      <c r="ZQ115" s="91"/>
      <c r="ZR115" s="91"/>
      <c r="ZS115" s="91"/>
      <c r="ZT115" s="91"/>
      <c r="ZU115" s="91"/>
      <c r="ZV115" s="91"/>
      <c r="ZW115" s="91"/>
      <c r="ZX115" s="91"/>
      <c r="ZY115" s="91"/>
      <c r="ZZ115" s="91"/>
      <c r="AAA115" s="91"/>
      <c r="AAB115" s="91"/>
      <c r="AAC115" s="91"/>
      <c r="AAD115" s="91"/>
      <c r="AAE115" s="91"/>
      <c r="AAF115" s="91"/>
      <c r="AAG115" s="91"/>
      <c r="AAH115" s="91"/>
      <c r="AAI115" s="91"/>
      <c r="AAJ115" s="91"/>
      <c r="AAK115" s="91"/>
      <c r="AAL115" s="91"/>
      <c r="AAM115" s="91"/>
      <c r="AAN115" s="91"/>
      <c r="AAO115" s="91"/>
      <c r="AAP115" s="91"/>
      <c r="AAQ115" s="91"/>
      <c r="AAR115" s="91"/>
      <c r="AAS115" s="91"/>
      <c r="AAT115" s="91"/>
      <c r="AAU115" s="91"/>
      <c r="AAV115" s="91"/>
      <c r="AAW115" s="91"/>
      <c r="AAX115" s="91"/>
      <c r="AAY115" s="91"/>
      <c r="AAZ115" s="91"/>
      <c r="ABA115" s="91"/>
      <c r="ABB115" s="91"/>
      <c r="ABC115" s="91"/>
      <c r="ABD115" s="91"/>
      <c r="ABE115" s="91"/>
      <c r="ABF115" s="91"/>
      <c r="ABG115" s="91"/>
      <c r="ABH115" s="91"/>
      <c r="ABI115" s="91"/>
      <c r="ABJ115" s="91"/>
      <c r="ABK115" s="91"/>
      <c r="ABL115" s="91"/>
      <c r="ABM115" s="91"/>
      <c r="ABN115" s="91"/>
      <c r="ABO115" s="91"/>
      <c r="ABP115" s="91"/>
      <c r="ABQ115" s="91"/>
      <c r="ABR115" s="91"/>
      <c r="ABS115" s="91"/>
      <c r="ABT115" s="91"/>
      <c r="ABU115" s="91"/>
      <c r="ABV115" s="91"/>
      <c r="ABW115" s="91"/>
      <c r="ABX115" s="91"/>
      <c r="ABY115" s="91"/>
      <c r="ABZ115" s="91"/>
      <c r="ACA115" s="91"/>
      <c r="ACB115" s="91"/>
      <c r="ACC115" s="91"/>
      <c r="ACD115" s="91"/>
      <c r="ACE115" s="91"/>
      <c r="ACF115" s="91"/>
      <c r="ACG115" s="91"/>
      <c r="ACH115" s="91"/>
      <c r="ACI115" s="91"/>
      <c r="ACJ115" s="91"/>
      <c r="ACK115" s="91"/>
      <c r="ACL115" s="91"/>
      <c r="ACM115" s="91"/>
      <c r="ACN115" s="91"/>
      <c r="ACO115" s="91"/>
      <c r="ACP115" s="91"/>
      <c r="ACQ115" s="91"/>
      <c r="ACR115" s="91"/>
      <c r="ACS115" s="91"/>
      <c r="ACT115" s="91"/>
      <c r="ACU115" s="91"/>
      <c r="ACV115" s="91"/>
      <c r="ACW115" s="91"/>
      <c r="ACX115" s="91"/>
      <c r="ACY115" s="91"/>
      <c r="ACZ115" s="91"/>
      <c r="ADA115" s="91"/>
      <c r="ADB115" s="91"/>
      <c r="ADC115" s="91"/>
      <c r="ADD115" s="91"/>
      <c r="ADE115" s="91"/>
      <c r="ADF115" s="91"/>
      <c r="ADG115" s="91"/>
      <c r="ADH115" s="91"/>
      <c r="ADI115" s="91"/>
      <c r="ADJ115" s="91"/>
      <c r="ADK115" s="91"/>
      <c r="ADL115" s="91"/>
      <c r="ADM115" s="91"/>
      <c r="ADN115" s="91"/>
      <c r="ADO115" s="91"/>
      <c r="ADP115" s="91"/>
      <c r="ADQ115" s="91"/>
      <c r="ADR115" s="91"/>
      <c r="ADS115" s="91"/>
      <c r="ADT115" s="91"/>
      <c r="ADU115" s="91"/>
      <c r="ADV115" s="91"/>
      <c r="ADW115" s="91"/>
      <c r="ADX115" s="91"/>
      <c r="ADY115" s="91"/>
      <c r="ADZ115" s="91"/>
      <c r="AEA115" s="91"/>
      <c r="AEB115" s="91"/>
      <c r="AEC115" s="91"/>
      <c r="AED115" s="144">
        <f t="shared" si="47"/>
        <v>110</v>
      </c>
      <c r="AEE115" s="142"/>
      <c r="AEF115" s="142"/>
      <c r="AEG115" s="91"/>
      <c r="AEH115" s="91"/>
      <c r="AEI115" s="91"/>
      <c r="AEJ115" s="91"/>
      <c r="AEK115" s="91"/>
      <c r="AEL115" s="91"/>
      <c r="AEM115" s="91"/>
      <c r="AEN115" s="91"/>
      <c r="AEO115" s="91"/>
      <c r="AEP115" s="91"/>
      <c r="AEQ115" s="91"/>
      <c r="AER115" s="91"/>
      <c r="AES115" s="91"/>
      <c r="AET115" s="91"/>
      <c r="AEU115" s="91"/>
      <c r="AEV115" s="91"/>
      <c r="AEW115" s="91"/>
      <c r="AEX115" s="91"/>
      <c r="AEY115" s="91"/>
      <c r="AEZ115" s="91"/>
      <c r="AFA115" s="91"/>
      <c r="AFB115" s="146"/>
      <c r="AFC115" s="146"/>
      <c r="AFD115" s="146"/>
      <c r="AFE115" s="146"/>
      <c r="AFF115" s="146"/>
      <c r="AFG115" s="146"/>
      <c r="AFH115" s="146"/>
      <c r="AFI115" s="146"/>
      <c r="AFJ115" s="146"/>
      <c r="AFK115" s="146"/>
      <c r="AFL115" s="146"/>
      <c r="AFM115" s="146"/>
      <c r="AFN115" s="146"/>
      <c r="AFO115" s="146"/>
      <c r="AFP115" s="146"/>
      <c r="AFQ115" s="146"/>
      <c r="AFR115" s="146"/>
      <c r="AFS115" s="146"/>
      <c r="AFT115" s="146"/>
      <c r="AFU115" s="146"/>
      <c r="AFV115" s="146"/>
      <c r="AFW115" s="146"/>
      <c r="AFX115" s="146"/>
      <c r="AFY115" s="146"/>
      <c r="AFZ115" s="146"/>
      <c r="AGA115" s="146"/>
    </row>
    <row r="116" spans="1:1188" ht="1.5" customHeight="1" x14ac:dyDescent="0.25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  <c r="CW116" s="91"/>
      <c r="CX116" s="91"/>
      <c r="CY116" s="91"/>
      <c r="CZ116" s="91"/>
      <c r="DA116" s="91"/>
      <c r="DB116" s="91"/>
      <c r="DC116" s="91"/>
      <c r="DD116" s="91"/>
      <c r="DE116" s="91"/>
      <c r="DF116" s="91"/>
      <c r="DG116" s="91"/>
      <c r="DH116" s="91"/>
      <c r="DI116" s="91"/>
      <c r="DJ116" s="91"/>
      <c r="DK116" s="91"/>
      <c r="DL116" s="91"/>
      <c r="DM116" s="91"/>
      <c r="DN116" s="91"/>
      <c r="DO116" s="91"/>
      <c r="DP116" s="91"/>
      <c r="DQ116" s="91"/>
      <c r="DR116" s="91"/>
      <c r="DS116" s="91"/>
      <c r="DT116" s="91"/>
      <c r="DU116" s="91"/>
      <c r="DV116" s="91"/>
      <c r="DW116" s="91"/>
      <c r="DX116" s="91"/>
      <c r="DY116" s="91"/>
      <c r="DZ116" s="91"/>
      <c r="EA116" s="91"/>
      <c r="EB116" s="91"/>
      <c r="EC116" s="91"/>
      <c r="ED116" s="91"/>
      <c r="EE116" s="91"/>
      <c r="EF116" s="91"/>
      <c r="EG116" s="91"/>
      <c r="EH116" s="91"/>
      <c r="EI116" s="91"/>
      <c r="EJ116" s="91"/>
      <c r="EK116" s="91"/>
      <c r="EL116" s="91"/>
      <c r="EM116" s="91"/>
      <c r="EN116" s="91"/>
      <c r="EO116" s="91"/>
      <c r="EP116" s="91"/>
      <c r="EQ116" s="91"/>
      <c r="ER116" s="91"/>
      <c r="ES116" s="91"/>
      <c r="ET116" s="91"/>
      <c r="EU116" s="91"/>
      <c r="EV116" s="91"/>
      <c r="EW116" s="91"/>
      <c r="EX116" s="91"/>
      <c r="EY116" s="91"/>
      <c r="EZ116" s="91"/>
      <c r="FA116" s="91"/>
      <c r="FB116" s="91"/>
      <c r="FC116" s="91"/>
      <c r="FD116" s="91"/>
      <c r="FE116" s="91"/>
      <c r="FF116" s="91"/>
      <c r="FG116" s="91"/>
      <c r="FH116" s="91"/>
      <c r="FI116" s="91"/>
      <c r="FJ116" s="91"/>
      <c r="FK116" s="91"/>
      <c r="FL116" s="91"/>
      <c r="FM116" s="91"/>
      <c r="FN116" s="91"/>
      <c r="FO116" s="91"/>
      <c r="FP116" s="91"/>
      <c r="FQ116" s="91"/>
      <c r="FR116" s="91"/>
      <c r="FS116" s="91"/>
      <c r="FT116" s="91"/>
      <c r="FU116" s="91"/>
      <c r="FV116" s="91"/>
      <c r="FW116" s="91"/>
      <c r="FX116" s="91"/>
      <c r="FY116" s="91"/>
      <c r="FZ116" s="91"/>
      <c r="GA116" s="91"/>
      <c r="GB116" s="91"/>
      <c r="GC116" s="91"/>
      <c r="GD116" s="91"/>
      <c r="GE116" s="91"/>
      <c r="GF116" s="91"/>
      <c r="GG116" s="91"/>
      <c r="GH116" s="91"/>
      <c r="GI116" s="91"/>
      <c r="GJ116" s="91"/>
      <c r="GK116" s="91"/>
      <c r="GL116" s="91"/>
      <c r="GM116" s="91"/>
      <c r="GN116" s="91"/>
      <c r="GO116" s="91"/>
      <c r="GP116" s="91"/>
      <c r="GQ116" s="91"/>
      <c r="GR116" s="91"/>
      <c r="GS116" s="91"/>
      <c r="GT116" s="91"/>
      <c r="GU116" s="91"/>
      <c r="GV116" s="91"/>
      <c r="GW116" s="91"/>
      <c r="GX116" s="91"/>
      <c r="GY116" s="91"/>
      <c r="GZ116" s="91"/>
      <c r="HA116" s="91"/>
      <c r="HB116" s="91"/>
      <c r="HC116" s="91"/>
      <c r="HD116" s="91"/>
      <c r="HE116" s="91"/>
      <c r="HF116" s="91"/>
      <c r="HG116" s="91"/>
      <c r="HH116" s="91"/>
      <c r="HI116" s="91"/>
      <c r="HJ116" s="91"/>
      <c r="HK116" s="91"/>
      <c r="HL116" s="91"/>
      <c r="HM116" s="91"/>
      <c r="HN116" s="91"/>
      <c r="HO116" s="91"/>
      <c r="HP116" s="91"/>
      <c r="HQ116" s="91"/>
      <c r="HR116" s="91"/>
      <c r="HS116" s="91"/>
      <c r="HT116" s="91"/>
      <c r="HU116" s="91"/>
      <c r="HV116" s="91"/>
      <c r="HW116" s="91"/>
      <c r="HX116" s="91"/>
      <c r="HY116" s="91"/>
      <c r="HZ116" s="91"/>
      <c r="IA116" s="91"/>
      <c r="IB116" s="91"/>
      <c r="IC116" s="91"/>
      <c r="ID116" s="91"/>
      <c r="IE116" s="91"/>
      <c r="IF116" s="91"/>
      <c r="IG116" s="91"/>
      <c r="IH116" s="91"/>
      <c r="II116" s="91"/>
      <c r="IJ116" s="91"/>
      <c r="IK116" s="91"/>
      <c r="IL116" s="91"/>
      <c r="IM116" s="91"/>
      <c r="IN116" s="91"/>
      <c r="IO116" s="91"/>
      <c r="IP116" s="91"/>
      <c r="IQ116" s="91"/>
      <c r="IR116" s="91"/>
      <c r="IS116" s="91"/>
      <c r="IT116" s="91"/>
      <c r="IU116" s="91"/>
      <c r="IV116" s="91"/>
      <c r="IW116" s="91"/>
      <c r="IX116" s="91"/>
      <c r="IY116" s="91"/>
      <c r="IZ116" s="91"/>
      <c r="JA116" s="91"/>
      <c r="JB116" s="91"/>
      <c r="JC116" s="91"/>
      <c r="JD116" s="91"/>
      <c r="JE116" s="91"/>
      <c r="JF116" s="91"/>
      <c r="JG116" s="91"/>
      <c r="JH116" s="91"/>
      <c r="JI116" s="91"/>
      <c r="JJ116" s="91"/>
      <c r="JK116" s="91"/>
      <c r="JL116" s="91"/>
      <c r="JM116" s="91"/>
      <c r="JN116" s="91"/>
      <c r="JO116" s="91"/>
      <c r="JP116" s="91"/>
      <c r="JQ116" s="91"/>
      <c r="JR116" s="91"/>
      <c r="JS116" s="91"/>
      <c r="JT116" s="91"/>
      <c r="JU116" s="91"/>
      <c r="JV116" s="91"/>
      <c r="JW116" s="91"/>
      <c r="JX116" s="91"/>
      <c r="JY116" s="91"/>
      <c r="JZ116" s="91"/>
      <c r="KA116" s="91"/>
      <c r="KB116" s="91"/>
      <c r="KC116" s="91"/>
      <c r="KD116" s="91"/>
      <c r="KE116" s="91"/>
      <c r="KF116" s="91"/>
      <c r="KG116" s="91"/>
      <c r="KH116" s="91"/>
      <c r="KI116" s="91"/>
      <c r="KJ116" s="91"/>
      <c r="KK116" s="91"/>
      <c r="KL116" s="91"/>
      <c r="KM116" s="91"/>
      <c r="KN116" s="91"/>
      <c r="KO116" s="91"/>
      <c r="KP116" s="91"/>
      <c r="KQ116" s="91"/>
      <c r="KR116" s="91"/>
      <c r="KS116" s="91"/>
      <c r="KT116" s="91"/>
      <c r="KU116" s="91"/>
      <c r="KV116" s="91"/>
      <c r="KW116" s="91"/>
      <c r="KX116" s="91"/>
      <c r="KY116" s="91"/>
      <c r="KZ116" s="91"/>
      <c r="LA116" s="91"/>
      <c r="LB116" s="91"/>
      <c r="LC116" s="91"/>
      <c r="LD116" s="91"/>
      <c r="LE116" s="91"/>
      <c r="LF116" s="91"/>
      <c r="LG116" s="91"/>
      <c r="LH116" s="91"/>
      <c r="LI116" s="91"/>
      <c r="LJ116" s="91"/>
      <c r="LK116" s="91"/>
      <c r="LL116" s="91"/>
      <c r="LM116" s="91"/>
      <c r="LN116" s="91"/>
      <c r="LO116" s="91"/>
      <c r="LP116" s="91"/>
      <c r="LQ116" s="91"/>
      <c r="LR116" s="91"/>
      <c r="LS116" s="91"/>
      <c r="LT116" s="91"/>
      <c r="LU116" s="91"/>
      <c r="LV116" s="91"/>
      <c r="LW116" s="91"/>
      <c r="LX116" s="91"/>
      <c r="LY116" s="91"/>
      <c r="LZ116" s="91"/>
      <c r="MA116" s="91"/>
      <c r="MB116" s="91"/>
      <c r="MC116" s="91"/>
      <c r="MD116" s="91"/>
      <c r="ME116" s="91"/>
      <c r="MF116" s="91"/>
      <c r="MG116" s="91"/>
      <c r="MH116" s="91"/>
      <c r="MI116" s="91"/>
      <c r="MJ116" s="91"/>
      <c r="MK116" s="91"/>
      <c r="ML116" s="91"/>
      <c r="MM116" s="91"/>
      <c r="MN116" s="91"/>
      <c r="MO116" s="91"/>
      <c r="MP116" s="91"/>
      <c r="MQ116" s="91"/>
      <c r="MR116" s="91"/>
      <c r="MS116" s="91"/>
      <c r="MT116" s="91"/>
      <c r="MU116" s="91"/>
      <c r="MV116" s="91"/>
      <c r="MW116" s="91"/>
      <c r="MX116" s="91"/>
      <c r="MY116" s="91"/>
      <c r="MZ116" s="91"/>
      <c r="NA116" s="91"/>
      <c r="NB116" s="91"/>
      <c r="NC116" s="91"/>
      <c r="ND116" s="91"/>
      <c r="NE116" s="91"/>
      <c r="NF116" s="91"/>
      <c r="NG116" s="91"/>
      <c r="NH116" s="91"/>
      <c r="NI116" s="91"/>
      <c r="NJ116" s="91"/>
      <c r="NK116" s="91"/>
      <c r="NL116" s="91"/>
      <c r="NM116" s="91"/>
      <c r="NN116" s="91"/>
      <c r="NO116" s="91"/>
      <c r="NP116" s="91"/>
      <c r="NQ116" s="91"/>
      <c r="NR116" s="91"/>
      <c r="NS116" s="91"/>
      <c r="NT116" s="91"/>
      <c r="NU116" s="91"/>
      <c r="NV116" s="91"/>
      <c r="NW116" s="91"/>
      <c r="NX116" s="91"/>
      <c r="NY116" s="91"/>
      <c r="NZ116" s="91"/>
      <c r="OA116" s="91"/>
      <c r="OB116" s="91"/>
      <c r="OC116" s="91"/>
      <c r="OD116" s="91"/>
      <c r="OE116" s="91"/>
      <c r="OF116" s="91"/>
      <c r="OG116" s="91"/>
      <c r="OH116" s="91"/>
      <c r="OI116" s="91"/>
      <c r="OJ116" s="91"/>
      <c r="OK116" s="91"/>
      <c r="OL116" s="91"/>
      <c r="OM116" s="91"/>
      <c r="ON116" s="91"/>
      <c r="OO116" s="91"/>
      <c r="OP116" s="91"/>
      <c r="OQ116" s="91"/>
      <c r="OR116" s="91"/>
      <c r="OS116" s="91"/>
      <c r="OT116" s="91"/>
      <c r="OU116" s="91"/>
      <c r="OV116" s="91"/>
      <c r="OW116" s="91"/>
      <c r="OX116" s="91"/>
      <c r="OY116" s="91"/>
      <c r="OZ116" s="91"/>
      <c r="PA116" s="91"/>
      <c r="PB116" s="91"/>
      <c r="PC116" s="91"/>
      <c r="PD116" s="91"/>
      <c r="PE116" s="91"/>
      <c r="PF116" s="91"/>
      <c r="PG116" s="91"/>
      <c r="PH116" s="91"/>
      <c r="PI116" s="91"/>
      <c r="PJ116" s="91"/>
      <c r="PK116" s="91"/>
      <c r="PL116" s="91"/>
      <c r="PM116" s="91"/>
      <c r="PN116" s="91"/>
      <c r="PO116" s="91"/>
      <c r="PP116" s="91"/>
      <c r="PQ116" s="91"/>
      <c r="PR116" s="91"/>
      <c r="PS116" s="91"/>
      <c r="PT116" s="91"/>
      <c r="PU116" s="91"/>
      <c r="PV116" s="91"/>
      <c r="PW116" s="91"/>
      <c r="PX116" s="91"/>
      <c r="PY116" s="91"/>
      <c r="PZ116" s="91"/>
      <c r="QA116" s="91"/>
      <c r="QB116" s="91"/>
      <c r="QC116" s="91"/>
      <c r="QD116" s="91"/>
      <c r="QE116" s="91"/>
      <c r="QF116" s="91"/>
      <c r="QG116" s="91"/>
      <c r="QH116" s="91"/>
      <c r="QI116" s="91"/>
      <c r="QJ116" s="91"/>
      <c r="QK116" s="91"/>
      <c r="QL116" s="91"/>
      <c r="QM116" s="91"/>
      <c r="QN116" s="91"/>
      <c r="QO116" s="91"/>
      <c r="QP116" s="91"/>
      <c r="QQ116" s="91"/>
      <c r="QR116" s="91"/>
      <c r="QS116" s="91"/>
      <c r="QT116" s="91"/>
      <c r="QU116" s="91"/>
      <c r="QV116" s="91"/>
      <c r="QW116" s="91"/>
      <c r="QX116" s="91"/>
      <c r="QY116" s="91"/>
      <c r="QZ116" s="91"/>
      <c r="RA116" s="91"/>
      <c r="RB116" s="91"/>
      <c r="RC116" s="91"/>
      <c r="RD116" s="91"/>
      <c r="RE116" s="91"/>
      <c r="RF116" s="91"/>
      <c r="RG116" s="91"/>
      <c r="RH116" s="91"/>
      <c r="RI116" s="91"/>
      <c r="RJ116" s="91"/>
      <c r="RK116" s="91"/>
      <c r="RL116" s="91"/>
      <c r="RM116" s="91"/>
      <c r="RN116" s="91"/>
      <c r="RO116" s="91"/>
      <c r="RP116" s="91"/>
      <c r="RQ116" s="91"/>
      <c r="RR116" s="91"/>
      <c r="RS116" s="91"/>
      <c r="RT116" s="91"/>
      <c r="RU116" s="91"/>
      <c r="RV116" s="91"/>
      <c r="RW116" s="91"/>
      <c r="RX116" s="91"/>
      <c r="RY116" s="91"/>
      <c r="RZ116" s="91"/>
      <c r="SA116" s="91"/>
      <c r="SB116" s="91"/>
      <c r="SC116" s="91"/>
      <c r="SD116" s="91"/>
      <c r="SE116" s="91"/>
      <c r="SF116" s="91"/>
      <c r="SG116" s="91"/>
      <c r="SH116" s="91"/>
      <c r="SI116" s="91"/>
      <c r="SJ116" s="91"/>
      <c r="SK116" s="91"/>
      <c r="SL116" s="91"/>
      <c r="SM116" s="91"/>
      <c r="SN116" s="91"/>
      <c r="SO116" s="91"/>
      <c r="SP116" s="91"/>
      <c r="SQ116" s="91"/>
      <c r="SR116" s="91"/>
      <c r="SS116" s="91"/>
      <c r="ST116" s="91"/>
      <c r="SU116" s="91"/>
      <c r="SV116" s="91"/>
      <c r="SW116" s="91"/>
      <c r="SX116" s="91"/>
      <c r="SY116" s="91"/>
      <c r="SZ116" s="91"/>
      <c r="TA116" s="91"/>
      <c r="TB116" s="91"/>
      <c r="TC116" s="91"/>
      <c r="TD116" s="91"/>
      <c r="TE116" s="91"/>
      <c r="TF116" s="91"/>
      <c r="TG116" s="91"/>
      <c r="TH116" s="91"/>
      <c r="TI116" s="91"/>
      <c r="TJ116" s="91"/>
      <c r="TK116" s="91"/>
      <c r="TL116" s="91"/>
      <c r="TM116" s="91"/>
      <c r="TN116" s="91"/>
      <c r="TO116" s="91"/>
      <c r="TP116" s="91"/>
      <c r="TQ116" s="91"/>
      <c r="TR116" s="91"/>
      <c r="TS116" s="91"/>
      <c r="TT116" s="91"/>
      <c r="TU116" s="91"/>
      <c r="TV116" s="91"/>
      <c r="TW116" s="91"/>
      <c r="TX116" s="91"/>
      <c r="TY116" s="91"/>
      <c r="TZ116" s="91"/>
      <c r="UA116" s="91"/>
      <c r="UB116" s="91"/>
      <c r="UC116" s="91"/>
      <c r="UD116" s="91"/>
      <c r="UE116" s="91"/>
      <c r="UF116" s="91"/>
      <c r="UG116" s="91"/>
      <c r="UH116" s="91"/>
      <c r="UI116" s="91"/>
      <c r="UJ116" s="91"/>
      <c r="UK116" s="91"/>
      <c r="UL116" s="91"/>
      <c r="UM116" s="91"/>
      <c r="UN116" s="91"/>
      <c r="UO116" s="91"/>
      <c r="UP116" s="91"/>
      <c r="UQ116" s="91"/>
      <c r="UR116" s="91"/>
      <c r="US116" s="91"/>
      <c r="UT116" s="91"/>
      <c r="UU116" s="91"/>
      <c r="UV116" s="91"/>
      <c r="UW116" s="91"/>
      <c r="UX116" s="91"/>
      <c r="UY116" s="91"/>
      <c r="UZ116" s="91"/>
      <c r="VA116" s="91"/>
      <c r="VB116" s="91"/>
      <c r="VC116" s="91"/>
      <c r="VD116" s="91"/>
      <c r="VE116" s="91"/>
      <c r="VF116" s="91"/>
      <c r="VG116" s="91"/>
      <c r="VH116" s="91"/>
      <c r="VI116" s="91"/>
      <c r="VJ116" s="91"/>
      <c r="VK116" s="91"/>
      <c r="VL116" s="91"/>
      <c r="VM116" s="91"/>
      <c r="VN116" s="91"/>
      <c r="VO116" s="91"/>
      <c r="VP116" s="91"/>
      <c r="VQ116" s="91"/>
      <c r="VR116" s="91"/>
      <c r="VS116" s="91"/>
      <c r="VT116" s="91"/>
      <c r="VU116" s="91"/>
      <c r="VV116" s="91"/>
      <c r="VW116" s="91"/>
      <c r="VX116" s="91"/>
      <c r="VY116" s="91"/>
      <c r="VZ116" s="91"/>
      <c r="WA116" s="91"/>
      <c r="WB116" s="91"/>
      <c r="WC116" s="91"/>
      <c r="WD116" s="91"/>
      <c r="WE116" s="91"/>
      <c r="WF116" s="91"/>
      <c r="WG116" s="91"/>
      <c r="WH116" s="91"/>
      <c r="WI116" s="91"/>
      <c r="WJ116" s="91"/>
      <c r="WK116" s="91"/>
      <c r="WL116" s="91"/>
      <c r="WM116" s="91"/>
      <c r="WN116" s="91"/>
      <c r="WO116" s="91"/>
      <c r="WP116" s="91"/>
      <c r="WQ116" s="91"/>
      <c r="WR116" s="91"/>
      <c r="WS116" s="91"/>
      <c r="WT116" s="91"/>
      <c r="WU116" s="91"/>
      <c r="WV116" s="91"/>
      <c r="WW116" s="91"/>
      <c r="WX116" s="91"/>
      <c r="WY116" s="91"/>
      <c r="WZ116" s="91"/>
      <c r="XA116" s="91"/>
      <c r="XB116" s="91"/>
      <c r="XC116" s="91"/>
      <c r="XD116" s="91"/>
      <c r="XE116" s="91"/>
      <c r="XF116" s="91"/>
      <c r="XG116" s="91"/>
      <c r="XH116" s="91"/>
      <c r="XI116" s="91"/>
      <c r="XJ116" s="91"/>
      <c r="XK116" s="91"/>
      <c r="XL116" s="91"/>
      <c r="XM116" s="91"/>
      <c r="XN116" s="91"/>
      <c r="XO116" s="91"/>
      <c r="XP116" s="91"/>
      <c r="XQ116" s="91"/>
      <c r="XR116" s="91"/>
      <c r="XS116" s="91"/>
      <c r="XT116" s="91"/>
      <c r="XU116" s="91"/>
      <c r="XV116" s="91"/>
      <c r="XW116" s="91"/>
      <c r="XX116" s="91"/>
      <c r="XY116" s="91"/>
      <c r="XZ116" s="91"/>
      <c r="YA116" s="91"/>
      <c r="YB116" s="91"/>
      <c r="YC116" s="91"/>
      <c r="YD116" s="91"/>
      <c r="YE116" s="91"/>
      <c r="YF116" s="91"/>
      <c r="YG116" s="91"/>
      <c r="YH116" s="91"/>
      <c r="YI116" s="91"/>
      <c r="YJ116" s="91"/>
      <c r="YK116" s="91"/>
      <c r="YL116" s="91"/>
      <c r="YM116" s="91"/>
      <c r="YN116" s="91"/>
      <c r="YO116" s="91"/>
      <c r="YP116" s="91"/>
      <c r="YQ116" s="91"/>
      <c r="YR116" s="91"/>
      <c r="YS116" s="91"/>
      <c r="YT116" s="91"/>
      <c r="YU116" s="91"/>
      <c r="YV116" s="91"/>
      <c r="YW116" s="91"/>
      <c r="YX116" s="91"/>
      <c r="YY116" s="91"/>
      <c r="YZ116" s="91"/>
      <c r="ZA116" s="91"/>
      <c r="ZB116" s="91"/>
      <c r="ZC116" s="91"/>
      <c r="ZD116" s="91"/>
      <c r="ZE116" s="91"/>
      <c r="ZF116" s="91"/>
      <c r="ZG116" s="91"/>
      <c r="ZH116" s="91"/>
      <c r="ZI116" s="91"/>
      <c r="ZJ116" s="91"/>
      <c r="ZK116" s="91"/>
      <c r="ZL116" s="91"/>
      <c r="ZM116" s="91"/>
      <c r="ZN116" s="91"/>
      <c r="ZO116" s="91"/>
      <c r="ZP116" s="91"/>
      <c r="ZQ116" s="91"/>
      <c r="ZR116" s="91"/>
      <c r="ZS116" s="91"/>
      <c r="ZT116" s="91"/>
      <c r="ZU116" s="91"/>
      <c r="ZV116" s="91"/>
      <c r="ZW116" s="91"/>
      <c r="ZX116" s="91"/>
      <c r="ZY116" s="91"/>
      <c r="ZZ116" s="91"/>
      <c r="AAA116" s="91"/>
      <c r="AAB116" s="91"/>
      <c r="AAC116" s="91"/>
      <c r="AAD116" s="91"/>
      <c r="AAE116" s="91"/>
      <c r="AAF116" s="91"/>
      <c r="AAG116" s="91"/>
      <c r="AAH116" s="91"/>
      <c r="AAI116" s="91"/>
      <c r="AAJ116" s="91"/>
      <c r="AAK116" s="91"/>
      <c r="AAL116" s="91"/>
      <c r="AAM116" s="91"/>
      <c r="AAN116" s="91"/>
      <c r="AAO116" s="91"/>
      <c r="AAP116" s="91"/>
      <c r="AAQ116" s="91"/>
      <c r="AAR116" s="91"/>
      <c r="AAS116" s="91"/>
      <c r="AAT116" s="91"/>
      <c r="AAU116" s="91"/>
      <c r="AAV116" s="91"/>
      <c r="AAW116" s="91"/>
      <c r="AAX116" s="91"/>
      <c r="AAY116" s="91"/>
      <c r="AAZ116" s="91"/>
      <c r="ABA116" s="91"/>
      <c r="ABB116" s="91"/>
      <c r="ABC116" s="91"/>
      <c r="ABD116" s="91"/>
      <c r="ABE116" s="91"/>
      <c r="ABF116" s="91"/>
      <c r="ABG116" s="91"/>
      <c r="ABH116" s="91"/>
      <c r="ABI116" s="91"/>
      <c r="ABJ116" s="91"/>
      <c r="ABK116" s="91"/>
      <c r="ABL116" s="91"/>
      <c r="ABM116" s="91"/>
      <c r="ABN116" s="91"/>
      <c r="ABO116" s="91"/>
      <c r="ABP116" s="91"/>
      <c r="ABQ116" s="91"/>
      <c r="ABR116" s="91"/>
      <c r="ABS116" s="91"/>
      <c r="ABT116" s="91"/>
      <c r="ABU116" s="91"/>
      <c r="ABV116" s="91"/>
      <c r="ABW116" s="91"/>
      <c r="ABX116" s="91"/>
      <c r="ABY116" s="91"/>
      <c r="ABZ116" s="91"/>
      <c r="ACA116" s="91"/>
      <c r="ACB116" s="91"/>
      <c r="ACC116" s="91"/>
      <c r="ACD116" s="91"/>
      <c r="ACE116" s="91"/>
      <c r="ACF116" s="91"/>
      <c r="ACG116" s="91"/>
      <c r="ACH116" s="91"/>
      <c r="ACI116" s="91"/>
      <c r="ACJ116" s="91"/>
      <c r="ACK116" s="91"/>
      <c r="ACL116" s="91"/>
      <c r="ACM116" s="91"/>
      <c r="ACN116" s="91"/>
      <c r="ACO116" s="91"/>
      <c r="ACP116" s="91"/>
      <c r="ACQ116" s="91"/>
      <c r="ACR116" s="91"/>
      <c r="ACS116" s="91"/>
      <c r="ACT116" s="91"/>
      <c r="ACU116" s="91"/>
      <c r="ACV116" s="91"/>
      <c r="ACW116" s="91"/>
      <c r="ACX116" s="91"/>
      <c r="ACY116" s="91"/>
      <c r="ACZ116" s="91"/>
      <c r="ADA116" s="91"/>
      <c r="ADB116" s="91"/>
      <c r="ADC116" s="91"/>
      <c r="ADD116" s="91"/>
      <c r="ADE116" s="91"/>
      <c r="ADF116" s="91"/>
      <c r="ADG116" s="91"/>
      <c r="ADH116" s="91"/>
      <c r="ADI116" s="91"/>
      <c r="ADJ116" s="91"/>
      <c r="ADK116" s="91"/>
      <c r="ADL116" s="91"/>
      <c r="ADM116" s="91"/>
      <c r="ADN116" s="91"/>
      <c r="ADO116" s="91"/>
      <c r="ADP116" s="91"/>
      <c r="ADQ116" s="91"/>
      <c r="ADR116" s="91"/>
      <c r="ADS116" s="91"/>
      <c r="ADT116" s="91"/>
      <c r="ADU116" s="91"/>
      <c r="ADV116" s="91"/>
      <c r="ADW116" s="91"/>
      <c r="ADX116" s="91"/>
      <c r="ADY116" s="91"/>
      <c r="ADZ116" s="91"/>
      <c r="AEA116" s="91"/>
      <c r="AEB116" s="91"/>
      <c r="AEC116" s="91"/>
      <c r="AED116" s="144">
        <f t="shared" si="47"/>
        <v>111</v>
      </c>
      <c r="AEE116" s="142"/>
      <c r="AEF116" s="142"/>
      <c r="AEG116" s="91"/>
      <c r="AEH116" s="91"/>
      <c r="AEI116" s="91"/>
      <c r="AEJ116" s="91"/>
      <c r="AEK116" s="91"/>
      <c r="AEL116" s="91"/>
      <c r="AEM116" s="91"/>
      <c r="AEN116" s="91"/>
      <c r="AEO116" s="91"/>
      <c r="AEP116" s="91"/>
      <c r="AEQ116" s="91"/>
      <c r="AER116" s="91"/>
      <c r="AES116" s="91"/>
      <c r="AET116" s="91"/>
      <c r="AEU116" s="91"/>
      <c r="AEV116" s="91"/>
      <c r="AEW116" s="91"/>
      <c r="AEX116" s="91"/>
      <c r="AEY116" s="91"/>
      <c r="AEZ116" s="91"/>
      <c r="AFA116" s="91"/>
      <c r="AFB116" s="146"/>
      <c r="AFC116" s="146"/>
      <c r="AFD116" s="146"/>
      <c r="AFE116" s="146"/>
      <c r="AFF116" s="146"/>
      <c r="AFG116" s="146"/>
      <c r="AFH116" s="146"/>
      <c r="AFI116" s="146"/>
      <c r="AFJ116" s="146"/>
      <c r="AFK116" s="146"/>
      <c r="AFL116" s="146"/>
      <c r="AFM116" s="146"/>
      <c r="AFN116" s="146"/>
      <c r="AFO116" s="146"/>
      <c r="AFP116" s="146"/>
      <c r="AFQ116" s="146"/>
      <c r="AFR116" s="146"/>
      <c r="AFS116" s="146"/>
      <c r="AFT116" s="146"/>
      <c r="AFU116" s="146"/>
      <c r="AFV116" s="146"/>
      <c r="AFW116" s="146"/>
      <c r="AFX116" s="146"/>
      <c r="AFY116" s="146"/>
      <c r="AFZ116" s="146"/>
      <c r="AGA116" s="146"/>
    </row>
    <row r="117" spans="1:1188" ht="1.5" customHeight="1" x14ac:dyDescent="0.25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  <c r="CW117" s="91"/>
      <c r="CX117" s="91"/>
      <c r="CY117" s="91"/>
      <c r="CZ117" s="91"/>
      <c r="DA117" s="91"/>
      <c r="DB117" s="91"/>
      <c r="DC117" s="91"/>
      <c r="DD117" s="91"/>
      <c r="DE117" s="91"/>
      <c r="DF117" s="91"/>
      <c r="DG117" s="91"/>
      <c r="DH117" s="91"/>
      <c r="DI117" s="91"/>
      <c r="DJ117" s="91"/>
      <c r="DK117" s="91"/>
      <c r="DL117" s="91"/>
      <c r="DM117" s="91"/>
      <c r="DN117" s="91"/>
      <c r="DO117" s="91"/>
      <c r="DP117" s="91"/>
      <c r="DQ117" s="91"/>
      <c r="DR117" s="91"/>
      <c r="DS117" s="91"/>
      <c r="DT117" s="91"/>
      <c r="DU117" s="91"/>
      <c r="DV117" s="91"/>
      <c r="DW117" s="91"/>
      <c r="DX117" s="91"/>
      <c r="DY117" s="91"/>
      <c r="DZ117" s="91"/>
      <c r="EA117" s="91"/>
      <c r="EB117" s="91"/>
      <c r="EC117" s="91"/>
      <c r="ED117" s="91"/>
      <c r="EE117" s="91"/>
      <c r="EF117" s="91"/>
      <c r="EG117" s="91"/>
      <c r="EH117" s="91"/>
      <c r="EI117" s="91"/>
      <c r="EJ117" s="91"/>
      <c r="EK117" s="91"/>
      <c r="EL117" s="91"/>
      <c r="EM117" s="91"/>
      <c r="EN117" s="91"/>
      <c r="EO117" s="91"/>
      <c r="EP117" s="91"/>
      <c r="EQ117" s="91"/>
      <c r="ER117" s="91"/>
      <c r="ES117" s="91"/>
      <c r="ET117" s="91"/>
      <c r="EU117" s="91"/>
      <c r="EV117" s="91"/>
      <c r="EW117" s="91"/>
      <c r="EX117" s="91"/>
      <c r="EY117" s="91"/>
      <c r="EZ117" s="91"/>
      <c r="FA117" s="91"/>
      <c r="FB117" s="91"/>
      <c r="FC117" s="91"/>
      <c r="FD117" s="91"/>
      <c r="FE117" s="91"/>
      <c r="FF117" s="91"/>
      <c r="FG117" s="91"/>
      <c r="FH117" s="91"/>
      <c r="FI117" s="91"/>
      <c r="FJ117" s="91"/>
      <c r="FK117" s="91"/>
      <c r="FL117" s="91"/>
      <c r="FM117" s="91"/>
      <c r="FN117" s="91"/>
      <c r="FO117" s="91"/>
      <c r="FP117" s="91"/>
      <c r="FQ117" s="91"/>
      <c r="FR117" s="91"/>
      <c r="FS117" s="91"/>
      <c r="FT117" s="91"/>
      <c r="FU117" s="91"/>
      <c r="FV117" s="91"/>
      <c r="FW117" s="91"/>
      <c r="FX117" s="91"/>
      <c r="FY117" s="91"/>
      <c r="FZ117" s="91"/>
      <c r="GA117" s="91"/>
      <c r="GB117" s="91"/>
      <c r="GC117" s="91"/>
      <c r="GD117" s="91"/>
      <c r="GE117" s="91"/>
      <c r="GF117" s="91"/>
      <c r="GG117" s="91"/>
      <c r="GH117" s="91"/>
      <c r="GI117" s="91"/>
      <c r="GJ117" s="91"/>
      <c r="GK117" s="91"/>
      <c r="GL117" s="91"/>
      <c r="GM117" s="91"/>
      <c r="GN117" s="91"/>
      <c r="GO117" s="91"/>
      <c r="GP117" s="91"/>
      <c r="GQ117" s="91"/>
      <c r="GR117" s="91"/>
      <c r="GS117" s="91"/>
      <c r="GT117" s="91"/>
      <c r="GU117" s="91"/>
      <c r="GV117" s="91"/>
      <c r="GW117" s="91"/>
      <c r="GX117" s="91"/>
      <c r="GY117" s="91"/>
      <c r="GZ117" s="91"/>
      <c r="HA117" s="91"/>
      <c r="HB117" s="91"/>
      <c r="HC117" s="91"/>
      <c r="HD117" s="91"/>
      <c r="HE117" s="91"/>
      <c r="HF117" s="91"/>
      <c r="HG117" s="91"/>
      <c r="HH117" s="91"/>
      <c r="HI117" s="91"/>
      <c r="HJ117" s="91"/>
      <c r="HK117" s="91"/>
      <c r="HL117" s="91"/>
      <c r="HM117" s="91"/>
      <c r="HN117" s="91"/>
      <c r="HO117" s="91"/>
      <c r="HP117" s="91"/>
      <c r="HQ117" s="91"/>
      <c r="HR117" s="91"/>
      <c r="HS117" s="91"/>
      <c r="HT117" s="91"/>
      <c r="HU117" s="91"/>
      <c r="HV117" s="91"/>
      <c r="HW117" s="91"/>
      <c r="HX117" s="91"/>
      <c r="HY117" s="91"/>
      <c r="HZ117" s="91"/>
      <c r="IA117" s="91"/>
      <c r="IB117" s="91"/>
      <c r="IC117" s="91"/>
      <c r="ID117" s="91"/>
      <c r="IE117" s="91"/>
      <c r="IF117" s="91"/>
      <c r="IG117" s="91"/>
      <c r="IH117" s="91"/>
      <c r="II117" s="91"/>
      <c r="IJ117" s="91"/>
      <c r="IK117" s="91"/>
      <c r="IL117" s="91"/>
      <c r="IM117" s="91"/>
      <c r="IN117" s="91"/>
      <c r="IO117" s="91"/>
      <c r="IP117" s="91"/>
      <c r="IQ117" s="91"/>
      <c r="IR117" s="91"/>
      <c r="IS117" s="91"/>
      <c r="IT117" s="91"/>
      <c r="IU117" s="91"/>
      <c r="IV117" s="91"/>
      <c r="IW117" s="91"/>
      <c r="IX117" s="91"/>
      <c r="IY117" s="91"/>
      <c r="IZ117" s="91"/>
      <c r="JA117" s="91"/>
      <c r="JB117" s="91"/>
      <c r="JC117" s="91"/>
      <c r="JD117" s="91"/>
      <c r="JE117" s="91"/>
      <c r="JF117" s="91"/>
      <c r="JG117" s="91"/>
      <c r="JH117" s="91"/>
      <c r="JI117" s="91"/>
      <c r="JJ117" s="91"/>
      <c r="JK117" s="91"/>
      <c r="JL117" s="91"/>
      <c r="JM117" s="91"/>
      <c r="JN117" s="91"/>
      <c r="JO117" s="91"/>
      <c r="JP117" s="91"/>
      <c r="JQ117" s="91"/>
      <c r="JR117" s="91"/>
      <c r="JS117" s="91"/>
      <c r="JT117" s="91"/>
      <c r="JU117" s="91"/>
      <c r="JV117" s="91"/>
      <c r="JW117" s="91"/>
      <c r="JX117" s="91"/>
      <c r="JY117" s="91"/>
      <c r="JZ117" s="91"/>
      <c r="KA117" s="91"/>
      <c r="KB117" s="91"/>
      <c r="KC117" s="91"/>
      <c r="KD117" s="91"/>
      <c r="KE117" s="91"/>
      <c r="KF117" s="91"/>
      <c r="KG117" s="91"/>
      <c r="KH117" s="91"/>
      <c r="KI117" s="91"/>
      <c r="KJ117" s="91"/>
      <c r="KK117" s="91"/>
      <c r="KL117" s="91"/>
      <c r="KM117" s="91"/>
      <c r="KN117" s="91"/>
      <c r="KO117" s="91"/>
      <c r="KP117" s="91"/>
      <c r="KQ117" s="91"/>
      <c r="KR117" s="91"/>
      <c r="KS117" s="91"/>
      <c r="KT117" s="91"/>
      <c r="KU117" s="91"/>
      <c r="KV117" s="91"/>
      <c r="KW117" s="91"/>
      <c r="KX117" s="91"/>
      <c r="KY117" s="91"/>
      <c r="KZ117" s="91"/>
      <c r="LA117" s="91"/>
      <c r="LB117" s="91"/>
      <c r="LC117" s="91"/>
      <c r="LD117" s="91"/>
      <c r="LE117" s="91"/>
      <c r="LF117" s="91"/>
      <c r="LG117" s="91"/>
      <c r="LH117" s="91"/>
      <c r="LI117" s="91"/>
      <c r="LJ117" s="91"/>
      <c r="LK117" s="91"/>
      <c r="LL117" s="91"/>
      <c r="LM117" s="91"/>
      <c r="LN117" s="91"/>
      <c r="LO117" s="91"/>
      <c r="LP117" s="91"/>
      <c r="LQ117" s="91"/>
      <c r="LR117" s="91"/>
      <c r="LS117" s="91"/>
      <c r="LT117" s="91"/>
      <c r="LU117" s="91"/>
      <c r="LV117" s="91"/>
      <c r="LW117" s="91"/>
      <c r="LX117" s="91"/>
      <c r="LY117" s="91"/>
      <c r="LZ117" s="91"/>
      <c r="MA117" s="91"/>
      <c r="MB117" s="91"/>
      <c r="MC117" s="91"/>
      <c r="MD117" s="91"/>
      <c r="ME117" s="91"/>
      <c r="MF117" s="91"/>
      <c r="MG117" s="91"/>
      <c r="MH117" s="91"/>
      <c r="MI117" s="91"/>
      <c r="MJ117" s="91"/>
      <c r="MK117" s="91"/>
      <c r="ML117" s="91"/>
      <c r="MM117" s="91"/>
      <c r="MN117" s="91"/>
      <c r="MO117" s="91"/>
      <c r="MP117" s="91"/>
      <c r="MQ117" s="91"/>
      <c r="MR117" s="91"/>
      <c r="MS117" s="91"/>
      <c r="MT117" s="91"/>
      <c r="MU117" s="91"/>
      <c r="MV117" s="91"/>
      <c r="MW117" s="91"/>
      <c r="MX117" s="91"/>
      <c r="MY117" s="91"/>
      <c r="MZ117" s="91"/>
      <c r="NA117" s="91"/>
      <c r="NB117" s="91"/>
      <c r="NC117" s="91"/>
      <c r="ND117" s="91"/>
      <c r="NE117" s="91"/>
      <c r="NF117" s="91"/>
      <c r="NG117" s="91"/>
      <c r="NH117" s="91"/>
      <c r="NI117" s="91"/>
      <c r="NJ117" s="91"/>
      <c r="NK117" s="91"/>
      <c r="NL117" s="91"/>
      <c r="NM117" s="91"/>
      <c r="NN117" s="91"/>
      <c r="NO117" s="91"/>
      <c r="NP117" s="91"/>
      <c r="NQ117" s="91"/>
      <c r="NR117" s="91"/>
      <c r="NS117" s="91"/>
      <c r="NT117" s="91"/>
      <c r="NU117" s="91"/>
      <c r="NV117" s="91"/>
      <c r="NW117" s="91"/>
      <c r="NX117" s="91"/>
      <c r="NY117" s="91"/>
      <c r="NZ117" s="91"/>
      <c r="OA117" s="91"/>
      <c r="OB117" s="91"/>
      <c r="OC117" s="91"/>
      <c r="OD117" s="91"/>
      <c r="OE117" s="91"/>
      <c r="OF117" s="91"/>
      <c r="OG117" s="91"/>
      <c r="OH117" s="91"/>
      <c r="OI117" s="91"/>
      <c r="OJ117" s="91"/>
      <c r="OK117" s="91"/>
      <c r="OL117" s="91"/>
      <c r="OM117" s="91"/>
      <c r="ON117" s="91"/>
      <c r="OO117" s="91"/>
      <c r="OP117" s="91"/>
      <c r="OQ117" s="91"/>
      <c r="OR117" s="91"/>
      <c r="OS117" s="91"/>
      <c r="OT117" s="91"/>
      <c r="OU117" s="91"/>
      <c r="OV117" s="91"/>
      <c r="OW117" s="91"/>
      <c r="OX117" s="91"/>
      <c r="OY117" s="91"/>
      <c r="OZ117" s="91"/>
      <c r="PA117" s="91"/>
      <c r="PB117" s="91"/>
      <c r="PC117" s="91"/>
      <c r="PD117" s="91"/>
      <c r="PE117" s="91"/>
      <c r="PF117" s="91"/>
      <c r="PG117" s="91"/>
      <c r="PH117" s="91"/>
      <c r="PI117" s="91"/>
      <c r="PJ117" s="91"/>
      <c r="PK117" s="91"/>
      <c r="PL117" s="91"/>
      <c r="PM117" s="91"/>
      <c r="PN117" s="91"/>
      <c r="PO117" s="91"/>
      <c r="PP117" s="91"/>
      <c r="PQ117" s="91"/>
      <c r="PR117" s="91"/>
      <c r="PS117" s="91"/>
      <c r="PT117" s="91"/>
      <c r="PU117" s="91"/>
      <c r="PV117" s="91"/>
      <c r="PW117" s="91"/>
      <c r="PX117" s="91"/>
      <c r="PY117" s="91"/>
      <c r="PZ117" s="91"/>
      <c r="QA117" s="91"/>
      <c r="QB117" s="91"/>
      <c r="QC117" s="91"/>
      <c r="QD117" s="91"/>
      <c r="QE117" s="91"/>
      <c r="QF117" s="91"/>
      <c r="QG117" s="91"/>
      <c r="QH117" s="91"/>
      <c r="QI117" s="91"/>
      <c r="QJ117" s="91"/>
      <c r="QK117" s="91"/>
      <c r="QL117" s="91"/>
      <c r="QM117" s="91"/>
      <c r="QN117" s="91"/>
      <c r="QO117" s="91"/>
      <c r="QP117" s="91"/>
      <c r="QQ117" s="91"/>
      <c r="QR117" s="91"/>
      <c r="QS117" s="91"/>
      <c r="QT117" s="91"/>
      <c r="QU117" s="91"/>
      <c r="QV117" s="91"/>
      <c r="QW117" s="91"/>
      <c r="QX117" s="91"/>
      <c r="QY117" s="91"/>
      <c r="QZ117" s="91"/>
      <c r="RA117" s="91"/>
      <c r="RB117" s="91"/>
      <c r="RC117" s="91"/>
      <c r="RD117" s="91"/>
      <c r="RE117" s="91"/>
      <c r="RF117" s="91"/>
      <c r="RG117" s="91"/>
      <c r="RH117" s="91"/>
      <c r="RI117" s="91"/>
      <c r="RJ117" s="91"/>
      <c r="RK117" s="91"/>
      <c r="RL117" s="91"/>
      <c r="RM117" s="91"/>
      <c r="RN117" s="91"/>
      <c r="RO117" s="91"/>
      <c r="RP117" s="91"/>
      <c r="RQ117" s="91"/>
      <c r="RR117" s="91"/>
      <c r="RS117" s="91"/>
      <c r="RT117" s="91"/>
      <c r="RU117" s="91"/>
      <c r="RV117" s="91"/>
      <c r="RW117" s="91"/>
      <c r="RX117" s="91"/>
      <c r="RY117" s="91"/>
      <c r="RZ117" s="91"/>
      <c r="SA117" s="91"/>
      <c r="SB117" s="91"/>
      <c r="SC117" s="91"/>
      <c r="SD117" s="91"/>
      <c r="SE117" s="91"/>
      <c r="SF117" s="91"/>
      <c r="SG117" s="91"/>
      <c r="SH117" s="91"/>
      <c r="SI117" s="91"/>
      <c r="SJ117" s="91"/>
      <c r="SK117" s="91"/>
      <c r="SL117" s="91"/>
      <c r="SM117" s="91"/>
      <c r="SN117" s="91"/>
      <c r="SO117" s="91"/>
      <c r="SP117" s="91"/>
      <c r="SQ117" s="91"/>
      <c r="SR117" s="91"/>
      <c r="SS117" s="91"/>
      <c r="ST117" s="91"/>
      <c r="SU117" s="91"/>
      <c r="SV117" s="91"/>
      <c r="SW117" s="91"/>
      <c r="SX117" s="91"/>
      <c r="SY117" s="91"/>
      <c r="SZ117" s="91"/>
      <c r="TA117" s="91"/>
      <c r="TB117" s="91"/>
      <c r="TC117" s="91"/>
      <c r="TD117" s="91"/>
      <c r="TE117" s="91"/>
      <c r="TF117" s="91"/>
      <c r="TG117" s="91"/>
      <c r="TH117" s="91"/>
      <c r="TI117" s="91"/>
      <c r="TJ117" s="91"/>
      <c r="TK117" s="91"/>
      <c r="TL117" s="91"/>
      <c r="TM117" s="91"/>
      <c r="TN117" s="91"/>
      <c r="TO117" s="91"/>
      <c r="TP117" s="91"/>
      <c r="TQ117" s="91"/>
      <c r="TR117" s="91"/>
      <c r="TS117" s="91"/>
      <c r="TT117" s="91"/>
      <c r="TU117" s="91"/>
      <c r="TV117" s="91"/>
      <c r="TW117" s="91"/>
      <c r="TX117" s="91"/>
      <c r="TY117" s="91"/>
      <c r="TZ117" s="91"/>
      <c r="UA117" s="91"/>
      <c r="UB117" s="91"/>
      <c r="UC117" s="91"/>
      <c r="UD117" s="91"/>
      <c r="UE117" s="91"/>
      <c r="UF117" s="91"/>
      <c r="UG117" s="91"/>
      <c r="UH117" s="91"/>
      <c r="UI117" s="91"/>
      <c r="UJ117" s="91"/>
      <c r="UK117" s="91"/>
      <c r="UL117" s="91"/>
      <c r="UM117" s="91"/>
      <c r="UN117" s="91"/>
      <c r="UO117" s="91"/>
      <c r="UP117" s="91"/>
      <c r="UQ117" s="91"/>
      <c r="UR117" s="91"/>
      <c r="US117" s="91"/>
      <c r="UT117" s="91"/>
      <c r="UU117" s="91"/>
      <c r="UV117" s="91"/>
      <c r="UW117" s="91"/>
      <c r="UX117" s="91"/>
      <c r="UY117" s="91"/>
      <c r="UZ117" s="91"/>
      <c r="VA117" s="91"/>
      <c r="VB117" s="91"/>
      <c r="VC117" s="91"/>
      <c r="VD117" s="91"/>
      <c r="VE117" s="91"/>
      <c r="VF117" s="91"/>
      <c r="VG117" s="91"/>
      <c r="VH117" s="91"/>
      <c r="VI117" s="91"/>
      <c r="VJ117" s="91"/>
      <c r="VK117" s="91"/>
      <c r="VL117" s="91"/>
      <c r="VM117" s="91"/>
      <c r="VN117" s="91"/>
      <c r="VO117" s="91"/>
      <c r="VP117" s="91"/>
      <c r="VQ117" s="91"/>
      <c r="VR117" s="91"/>
      <c r="VS117" s="91"/>
      <c r="VT117" s="91"/>
      <c r="VU117" s="91"/>
      <c r="VV117" s="91"/>
      <c r="VW117" s="91"/>
      <c r="VX117" s="91"/>
      <c r="VY117" s="91"/>
      <c r="VZ117" s="91"/>
      <c r="WA117" s="91"/>
      <c r="WB117" s="91"/>
      <c r="WC117" s="91"/>
      <c r="WD117" s="91"/>
      <c r="WE117" s="91"/>
      <c r="WF117" s="91"/>
      <c r="WG117" s="91"/>
      <c r="WH117" s="91"/>
      <c r="WI117" s="91"/>
      <c r="WJ117" s="91"/>
      <c r="WK117" s="91"/>
      <c r="WL117" s="91"/>
      <c r="WM117" s="91"/>
      <c r="WN117" s="91"/>
      <c r="WO117" s="91"/>
      <c r="WP117" s="91"/>
      <c r="WQ117" s="91"/>
      <c r="WR117" s="91"/>
      <c r="WS117" s="91"/>
      <c r="WT117" s="91"/>
      <c r="WU117" s="91"/>
      <c r="WV117" s="91"/>
      <c r="WW117" s="91"/>
      <c r="WX117" s="91"/>
      <c r="WY117" s="91"/>
      <c r="WZ117" s="91"/>
      <c r="XA117" s="91"/>
      <c r="XB117" s="91"/>
      <c r="XC117" s="91"/>
      <c r="XD117" s="91"/>
      <c r="XE117" s="91"/>
      <c r="XF117" s="91"/>
      <c r="XG117" s="91"/>
      <c r="XH117" s="91"/>
      <c r="XI117" s="91"/>
      <c r="XJ117" s="91"/>
      <c r="XK117" s="91"/>
      <c r="XL117" s="91"/>
      <c r="XM117" s="91"/>
      <c r="XN117" s="91"/>
      <c r="XO117" s="91"/>
      <c r="XP117" s="91"/>
      <c r="XQ117" s="91"/>
      <c r="XR117" s="91"/>
      <c r="XS117" s="91"/>
      <c r="XT117" s="91"/>
      <c r="XU117" s="91"/>
      <c r="XV117" s="91"/>
      <c r="XW117" s="91"/>
      <c r="XX117" s="91"/>
      <c r="XY117" s="91"/>
      <c r="XZ117" s="91"/>
      <c r="YA117" s="91"/>
      <c r="YB117" s="91"/>
      <c r="YC117" s="91"/>
      <c r="YD117" s="91"/>
      <c r="YE117" s="91"/>
      <c r="YF117" s="91"/>
      <c r="YG117" s="91"/>
      <c r="YH117" s="91"/>
      <c r="YI117" s="91"/>
      <c r="YJ117" s="91"/>
      <c r="YK117" s="91"/>
      <c r="YL117" s="91"/>
      <c r="YM117" s="91"/>
      <c r="YN117" s="91"/>
      <c r="YO117" s="91"/>
      <c r="YP117" s="91"/>
      <c r="YQ117" s="91"/>
      <c r="YR117" s="91"/>
      <c r="YS117" s="91"/>
      <c r="YT117" s="91"/>
      <c r="YU117" s="91"/>
      <c r="YV117" s="91"/>
      <c r="YW117" s="91"/>
      <c r="YX117" s="91"/>
      <c r="YY117" s="91"/>
      <c r="YZ117" s="91"/>
      <c r="ZA117" s="91"/>
      <c r="ZB117" s="91"/>
      <c r="ZC117" s="91"/>
      <c r="ZD117" s="91"/>
      <c r="ZE117" s="91"/>
      <c r="ZF117" s="91"/>
      <c r="ZG117" s="91"/>
      <c r="ZH117" s="91"/>
      <c r="ZI117" s="91"/>
      <c r="ZJ117" s="91"/>
      <c r="ZK117" s="91"/>
      <c r="ZL117" s="91"/>
      <c r="ZM117" s="91"/>
      <c r="ZN117" s="91"/>
      <c r="ZO117" s="91"/>
      <c r="ZP117" s="91"/>
      <c r="ZQ117" s="91"/>
      <c r="ZR117" s="91"/>
      <c r="ZS117" s="91"/>
      <c r="ZT117" s="91"/>
      <c r="ZU117" s="91"/>
      <c r="ZV117" s="91"/>
      <c r="ZW117" s="91"/>
      <c r="ZX117" s="91"/>
      <c r="ZY117" s="91"/>
      <c r="ZZ117" s="91"/>
      <c r="AAA117" s="91"/>
      <c r="AAB117" s="91"/>
      <c r="AAC117" s="91"/>
      <c r="AAD117" s="91"/>
      <c r="AAE117" s="91"/>
      <c r="AAF117" s="91"/>
      <c r="AAG117" s="91"/>
      <c r="AAH117" s="91"/>
      <c r="AAI117" s="91"/>
      <c r="AAJ117" s="91"/>
      <c r="AAK117" s="91"/>
      <c r="AAL117" s="91"/>
      <c r="AAM117" s="91"/>
      <c r="AAN117" s="91"/>
      <c r="AAO117" s="91"/>
      <c r="AAP117" s="91"/>
      <c r="AAQ117" s="91"/>
      <c r="AAR117" s="91"/>
      <c r="AAS117" s="91"/>
      <c r="AAT117" s="91"/>
      <c r="AAU117" s="91"/>
      <c r="AAV117" s="91"/>
      <c r="AAW117" s="91"/>
      <c r="AAX117" s="91"/>
      <c r="AAY117" s="91"/>
      <c r="AAZ117" s="91"/>
      <c r="ABA117" s="91"/>
      <c r="ABB117" s="91"/>
      <c r="ABC117" s="91"/>
      <c r="ABD117" s="91"/>
      <c r="ABE117" s="91"/>
      <c r="ABF117" s="91"/>
      <c r="ABG117" s="91"/>
      <c r="ABH117" s="91"/>
      <c r="ABI117" s="91"/>
      <c r="ABJ117" s="91"/>
      <c r="ABK117" s="91"/>
      <c r="ABL117" s="91"/>
      <c r="ABM117" s="91"/>
      <c r="ABN117" s="91"/>
      <c r="ABO117" s="91"/>
      <c r="ABP117" s="91"/>
      <c r="ABQ117" s="91"/>
      <c r="ABR117" s="91"/>
      <c r="ABS117" s="91"/>
      <c r="ABT117" s="91"/>
      <c r="ABU117" s="91"/>
      <c r="ABV117" s="91"/>
      <c r="ABW117" s="91"/>
      <c r="ABX117" s="91"/>
      <c r="ABY117" s="91"/>
      <c r="ABZ117" s="91"/>
      <c r="ACA117" s="91"/>
      <c r="ACB117" s="91"/>
      <c r="ACC117" s="91"/>
      <c r="ACD117" s="91"/>
      <c r="ACE117" s="91"/>
      <c r="ACF117" s="91"/>
      <c r="ACG117" s="91"/>
      <c r="ACH117" s="91"/>
      <c r="ACI117" s="91"/>
      <c r="ACJ117" s="91"/>
      <c r="ACK117" s="91"/>
      <c r="ACL117" s="91"/>
      <c r="ACM117" s="91"/>
      <c r="ACN117" s="91"/>
      <c r="ACO117" s="91"/>
      <c r="ACP117" s="91"/>
      <c r="ACQ117" s="91"/>
      <c r="ACR117" s="91"/>
      <c r="ACS117" s="91"/>
      <c r="ACT117" s="91"/>
      <c r="ACU117" s="91"/>
      <c r="ACV117" s="91"/>
      <c r="ACW117" s="91"/>
      <c r="ACX117" s="91"/>
      <c r="ACY117" s="91"/>
      <c r="ACZ117" s="91"/>
      <c r="ADA117" s="91"/>
      <c r="ADB117" s="91"/>
      <c r="ADC117" s="91"/>
      <c r="ADD117" s="91"/>
      <c r="ADE117" s="91"/>
      <c r="ADF117" s="91"/>
      <c r="ADG117" s="91"/>
      <c r="ADH117" s="91"/>
      <c r="ADI117" s="91"/>
      <c r="ADJ117" s="91"/>
      <c r="ADK117" s="91"/>
      <c r="ADL117" s="91"/>
      <c r="ADM117" s="91"/>
      <c r="ADN117" s="91"/>
      <c r="ADO117" s="91"/>
      <c r="ADP117" s="91"/>
      <c r="ADQ117" s="91"/>
      <c r="ADR117" s="91"/>
      <c r="ADS117" s="91"/>
      <c r="ADT117" s="91"/>
      <c r="ADU117" s="91"/>
      <c r="ADV117" s="91"/>
      <c r="ADW117" s="91"/>
      <c r="ADX117" s="91"/>
      <c r="ADY117" s="91"/>
      <c r="ADZ117" s="91"/>
      <c r="AEA117" s="91"/>
      <c r="AEB117" s="91"/>
      <c r="AEC117" s="91"/>
      <c r="AED117" s="144">
        <f t="shared" si="47"/>
        <v>112</v>
      </c>
      <c r="AEE117" s="142"/>
      <c r="AEF117" s="142"/>
      <c r="AEG117" s="91"/>
      <c r="AEH117" s="91"/>
      <c r="AEI117" s="91"/>
      <c r="AEJ117" s="91"/>
      <c r="AEK117" s="91"/>
      <c r="AEL117" s="91"/>
      <c r="AEM117" s="91"/>
      <c r="AEN117" s="91"/>
      <c r="AEO117" s="91"/>
      <c r="AEP117" s="91"/>
      <c r="AEQ117" s="91"/>
      <c r="AER117" s="91"/>
      <c r="AES117" s="91"/>
      <c r="AET117" s="91"/>
      <c r="AEU117" s="91"/>
      <c r="AEV117" s="91"/>
      <c r="AEW117" s="91"/>
      <c r="AEX117" s="91"/>
      <c r="AEY117" s="91"/>
      <c r="AEZ117" s="91"/>
      <c r="AFA117" s="91"/>
      <c r="AFB117" s="146"/>
      <c r="AFC117" s="146"/>
      <c r="AFD117" s="146"/>
      <c r="AFE117" s="146"/>
      <c r="AFF117" s="146"/>
      <c r="AFG117" s="146"/>
      <c r="AFH117" s="146"/>
      <c r="AFI117" s="146"/>
      <c r="AFJ117" s="146"/>
      <c r="AFK117" s="146"/>
      <c r="AFL117" s="146"/>
      <c r="AFM117" s="146"/>
      <c r="AFN117" s="146"/>
      <c r="AFO117" s="146"/>
      <c r="AFP117" s="146"/>
      <c r="AFQ117" s="146"/>
      <c r="AFR117" s="146"/>
      <c r="AFS117" s="146"/>
      <c r="AFT117" s="146"/>
      <c r="AFU117" s="146"/>
      <c r="AFV117" s="146"/>
      <c r="AFW117" s="146"/>
      <c r="AFX117" s="146"/>
      <c r="AFY117" s="146"/>
      <c r="AFZ117" s="146"/>
      <c r="AGA117" s="146"/>
    </row>
    <row r="118" spans="1:1188" ht="1.5" customHeight="1" x14ac:dyDescent="0.25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  <c r="CW118" s="91"/>
      <c r="CX118" s="91"/>
      <c r="CY118" s="91"/>
      <c r="CZ118" s="91"/>
      <c r="DA118" s="91"/>
      <c r="DB118" s="91"/>
      <c r="DC118" s="91"/>
      <c r="DD118" s="91"/>
      <c r="DE118" s="91"/>
      <c r="DF118" s="91"/>
      <c r="DG118" s="91"/>
      <c r="DH118" s="91"/>
      <c r="DI118" s="91"/>
      <c r="DJ118" s="91"/>
      <c r="DK118" s="91"/>
      <c r="DL118" s="91"/>
      <c r="DM118" s="91"/>
      <c r="DN118" s="91"/>
      <c r="DO118" s="91"/>
      <c r="DP118" s="91"/>
      <c r="DQ118" s="91"/>
      <c r="DR118" s="91"/>
      <c r="DS118" s="91"/>
      <c r="DT118" s="91"/>
      <c r="DU118" s="91"/>
      <c r="DV118" s="91"/>
      <c r="DW118" s="91"/>
      <c r="DX118" s="91"/>
      <c r="DY118" s="91"/>
      <c r="DZ118" s="91"/>
      <c r="EA118" s="91"/>
      <c r="EB118" s="91"/>
      <c r="EC118" s="91"/>
      <c r="ED118" s="91"/>
      <c r="EE118" s="91"/>
      <c r="EF118" s="91"/>
      <c r="EG118" s="91"/>
      <c r="EH118" s="91"/>
      <c r="EI118" s="91"/>
      <c r="EJ118" s="91"/>
      <c r="EK118" s="91"/>
      <c r="EL118" s="91"/>
      <c r="EM118" s="91"/>
      <c r="EN118" s="91"/>
      <c r="EO118" s="91"/>
      <c r="EP118" s="91"/>
      <c r="EQ118" s="91"/>
      <c r="ER118" s="91"/>
      <c r="ES118" s="91"/>
      <c r="ET118" s="91"/>
      <c r="EU118" s="91"/>
      <c r="EV118" s="91"/>
      <c r="EW118" s="91"/>
      <c r="EX118" s="91"/>
      <c r="EY118" s="91"/>
      <c r="EZ118" s="91"/>
      <c r="FA118" s="91"/>
      <c r="FB118" s="91"/>
      <c r="FC118" s="91"/>
      <c r="FD118" s="91"/>
      <c r="FE118" s="91"/>
      <c r="FF118" s="91"/>
      <c r="FG118" s="91"/>
      <c r="FH118" s="91"/>
      <c r="FI118" s="91"/>
      <c r="FJ118" s="91"/>
      <c r="FK118" s="91"/>
      <c r="FL118" s="91"/>
      <c r="FM118" s="91"/>
      <c r="FN118" s="91"/>
      <c r="FO118" s="91"/>
      <c r="FP118" s="91"/>
      <c r="FQ118" s="91"/>
      <c r="FR118" s="91"/>
      <c r="FS118" s="91"/>
      <c r="FT118" s="91"/>
      <c r="FU118" s="91"/>
      <c r="FV118" s="91"/>
      <c r="FW118" s="91"/>
      <c r="FX118" s="91"/>
      <c r="FY118" s="91"/>
      <c r="FZ118" s="91"/>
      <c r="GA118" s="91"/>
      <c r="GB118" s="91"/>
      <c r="GC118" s="91"/>
      <c r="GD118" s="91"/>
      <c r="GE118" s="91"/>
      <c r="GF118" s="91"/>
      <c r="GG118" s="91"/>
      <c r="GH118" s="91"/>
      <c r="GI118" s="91"/>
      <c r="GJ118" s="91"/>
      <c r="GK118" s="91"/>
      <c r="GL118" s="91"/>
      <c r="GM118" s="91"/>
      <c r="GN118" s="91"/>
      <c r="GO118" s="91"/>
      <c r="GP118" s="91"/>
      <c r="GQ118" s="91"/>
      <c r="GR118" s="91"/>
      <c r="GS118" s="91"/>
      <c r="GT118" s="91"/>
      <c r="GU118" s="91"/>
      <c r="GV118" s="91"/>
      <c r="GW118" s="91"/>
      <c r="GX118" s="91"/>
      <c r="GY118" s="91"/>
      <c r="GZ118" s="91"/>
      <c r="HA118" s="91"/>
      <c r="HB118" s="91"/>
      <c r="HC118" s="91"/>
      <c r="HD118" s="91"/>
      <c r="HE118" s="91"/>
      <c r="HF118" s="91"/>
      <c r="HG118" s="91"/>
      <c r="HH118" s="91"/>
      <c r="HI118" s="91"/>
      <c r="HJ118" s="91"/>
      <c r="HK118" s="91"/>
      <c r="HL118" s="91"/>
      <c r="HM118" s="91"/>
      <c r="HN118" s="91"/>
      <c r="HO118" s="91"/>
      <c r="HP118" s="91"/>
      <c r="HQ118" s="91"/>
      <c r="HR118" s="91"/>
      <c r="HS118" s="91"/>
      <c r="HT118" s="91"/>
      <c r="HU118" s="91"/>
      <c r="HV118" s="91"/>
      <c r="HW118" s="91"/>
      <c r="HX118" s="91"/>
      <c r="HY118" s="91"/>
      <c r="HZ118" s="91"/>
      <c r="IA118" s="91"/>
      <c r="IB118" s="91"/>
      <c r="IC118" s="91"/>
      <c r="ID118" s="91"/>
      <c r="IE118" s="91"/>
      <c r="IF118" s="91"/>
      <c r="IG118" s="91"/>
      <c r="IH118" s="91"/>
      <c r="II118" s="91"/>
      <c r="IJ118" s="91"/>
      <c r="IK118" s="91"/>
      <c r="IL118" s="91"/>
      <c r="IM118" s="91"/>
      <c r="IN118" s="91"/>
      <c r="IO118" s="91"/>
      <c r="IP118" s="91"/>
      <c r="IQ118" s="91"/>
      <c r="IR118" s="91"/>
      <c r="IS118" s="91"/>
      <c r="IT118" s="91"/>
      <c r="IU118" s="91"/>
      <c r="IV118" s="91"/>
      <c r="IW118" s="91"/>
      <c r="IX118" s="91"/>
      <c r="IY118" s="91"/>
      <c r="IZ118" s="91"/>
      <c r="JA118" s="91"/>
      <c r="JB118" s="91"/>
      <c r="JC118" s="91"/>
      <c r="JD118" s="91"/>
      <c r="JE118" s="91"/>
      <c r="JF118" s="91"/>
      <c r="JG118" s="91"/>
      <c r="JH118" s="91"/>
      <c r="JI118" s="91"/>
      <c r="JJ118" s="91"/>
      <c r="JK118" s="91"/>
      <c r="JL118" s="91"/>
      <c r="JM118" s="91"/>
      <c r="JN118" s="91"/>
      <c r="JO118" s="91"/>
      <c r="JP118" s="91"/>
      <c r="JQ118" s="91"/>
      <c r="JR118" s="91"/>
      <c r="JS118" s="91"/>
      <c r="JT118" s="91"/>
      <c r="JU118" s="91"/>
      <c r="JV118" s="91"/>
      <c r="JW118" s="91"/>
      <c r="JX118" s="91"/>
      <c r="JY118" s="91"/>
      <c r="JZ118" s="91"/>
      <c r="KA118" s="91"/>
      <c r="KB118" s="91"/>
      <c r="KC118" s="91"/>
      <c r="KD118" s="91"/>
      <c r="KE118" s="91"/>
      <c r="KF118" s="91"/>
      <c r="KG118" s="91"/>
      <c r="KH118" s="91"/>
      <c r="KI118" s="91"/>
      <c r="KJ118" s="91"/>
      <c r="KK118" s="91"/>
      <c r="KL118" s="91"/>
      <c r="KM118" s="91"/>
      <c r="KN118" s="91"/>
      <c r="KO118" s="91"/>
      <c r="KP118" s="91"/>
      <c r="KQ118" s="91"/>
      <c r="KR118" s="91"/>
      <c r="KS118" s="91"/>
      <c r="KT118" s="91"/>
      <c r="KU118" s="91"/>
      <c r="KV118" s="91"/>
      <c r="KW118" s="91"/>
      <c r="KX118" s="91"/>
      <c r="KY118" s="91"/>
      <c r="KZ118" s="91"/>
      <c r="LA118" s="91"/>
      <c r="LB118" s="91"/>
      <c r="LC118" s="91"/>
      <c r="LD118" s="91"/>
      <c r="LE118" s="91"/>
      <c r="LF118" s="91"/>
      <c r="LG118" s="91"/>
      <c r="LH118" s="91"/>
      <c r="LI118" s="91"/>
      <c r="LJ118" s="91"/>
      <c r="LK118" s="91"/>
      <c r="LL118" s="91"/>
      <c r="LM118" s="91"/>
      <c r="LN118" s="91"/>
      <c r="LO118" s="91"/>
      <c r="LP118" s="91"/>
      <c r="LQ118" s="91"/>
      <c r="LR118" s="91"/>
      <c r="LS118" s="91"/>
      <c r="LT118" s="91"/>
      <c r="LU118" s="91"/>
      <c r="LV118" s="91"/>
      <c r="LW118" s="91"/>
      <c r="LX118" s="91"/>
      <c r="LY118" s="91"/>
      <c r="LZ118" s="91"/>
      <c r="MA118" s="91"/>
      <c r="MB118" s="91"/>
      <c r="MC118" s="91"/>
      <c r="MD118" s="91"/>
      <c r="ME118" s="91"/>
      <c r="MF118" s="91"/>
      <c r="MG118" s="91"/>
      <c r="MH118" s="91"/>
      <c r="MI118" s="91"/>
      <c r="MJ118" s="91"/>
      <c r="MK118" s="91"/>
      <c r="ML118" s="91"/>
      <c r="MM118" s="91"/>
      <c r="MN118" s="91"/>
      <c r="MO118" s="91"/>
      <c r="MP118" s="91"/>
      <c r="MQ118" s="91"/>
      <c r="MR118" s="91"/>
      <c r="MS118" s="91"/>
      <c r="MT118" s="91"/>
      <c r="MU118" s="91"/>
      <c r="MV118" s="91"/>
      <c r="MW118" s="91"/>
      <c r="MX118" s="91"/>
      <c r="MY118" s="91"/>
      <c r="MZ118" s="91"/>
      <c r="NA118" s="91"/>
      <c r="NB118" s="91"/>
      <c r="NC118" s="91"/>
      <c r="ND118" s="91"/>
      <c r="NE118" s="91"/>
      <c r="NF118" s="91"/>
      <c r="NG118" s="91"/>
      <c r="NH118" s="91"/>
      <c r="NI118" s="91"/>
      <c r="NJ118" s="91"/>
      <c r="NK118" s="91"/>
      <c r="NL118" s="91"/>
      <c r="NM118" s="91"/>
      <c r="NN118" s="91"/>
      <c r="NO118" s="91"/>
      <c r="NP118" s="91"/>
      <c r="NQ118" s="91"/>
      <c r="NR118" s="91"/>
      <c r="NS118" s="91"/>
      <c r="NT118" s="91"/>
      <c r="NU118" s="91"/>
      <c r="NV118" s="91"/>
      <c r="NW118" s="91"/>
      <c r="NX118" s="91"/>
      <c r="NY118" s="91"/>
      <c r="NZ118" s="91"/>
      <c r="OA118" s="91"/>
      <c r="OB118" s="91"/>
      <c r="OC118" s="91"/>
      <c r="OD118" s="91"/>
      <c r="OE118" s="91"/>
      <c r="OF118" s="91"/>
      <c r="OG118" s="91"/>
      <c r="OH118" s="91"/>
      <c r="OI118" s="91"/>
      <c r="OJ118" s="91"/>
      <c r="OK118" s="91"/>
      <c r="OL118" s="91"/>
      <c r="OM118" s="91"/>
      <c r="ON118" s="91"/>
      <c r="OO118" s="91"/>
      <c r="OP118" s="91"/>
      <c r="OQ118" s="91"/>
      <c r="OR118" s="91"/>
      <c r="OS118" s="91"/>
      <c r="OT118" s="91"/>
      <c r="OU118" s="91"/>
      <c r="OV118" s="91"/>
      <c r="OW118" s="91"/>
      <c r="OX118" s="91"/>
      <c r="OY118" s="91"/>
      <c r="OZ118" s="91"/>
      <c r="PA118" s="91"/>
      <c r="PB118" s="91"/>
      <c r="PC118" s="91"/>
      <c r="PD118" s="91"/>
      <c r="PE118" s="91"/>
      <c r="PF118" s="91"/>
      <c r="PG118" s="91"/>
      <c r="PH118" s="91"/>
      <c r="PI118" s="91"/>
      <c r="PJ118" s="91"/>
      <c r="PK118" s="91"/>
      <c r="PL118" s="91"/>
      <c r="PM118" s="91"/>
      <c r="PN118" s="91"/>
      <c r="PO118" s="91"/>
      <c r="PP118" s="91"/>
      <c r="PQ118" s="91"/>
      <c r="PR118" s="91"/>
      <c r="PS118" s="91"/>
      <c r="PT118" s="91"/>
      <c r="PU118" s="91"/>
      <c r="PV118" s="91"/>
      <c r="PW118" s="91"/>
      <c r="PX118" s="91"/>
      <c r="PY118" s="91"/>
      <c r="PZ118" s="91"/>
      <c r="QA118" s="91"/>
      <c r="QB118" s="91"/>
      <c r="QC118" s="91"/>
      <c r="QD118" s="91"/>
      <c r="QE118" s="91"/>
      <c r="QF118" s="91"/>
      <c r="QG118" s="91"/>
      <c r="QH118" s="91"/>
      <c r="QI118" s="91"/>
      <c r="QJ118" s="91"/>
      <c r="QK118" s="91"/>
      <c r="QL118" s="91"/>
      <c r="QM118" s="91"/>
      <c r="QN118" s="91"/>
      <c r="QO118" s="91"/>
      <c r="QP118" s="91"/>
      <c r="QQ118" s="91"/>
      <c r="QR118" s="91"/>
      <c r="QS118" s="91"/>
      <c r="QT118" s="91"/>
      <c r="QU118" s="91"/>
      <c r="QV118" s="91"/>
      <c r="QW118" s="91"/>
      <c r="QX118" s="91"/>
      <c r="QY118" s="91"/>
      <c r="QZ118" s="91"/>
      <c r="RA118" s="91"/>
      <c r="RB118" s="91"/>
      <c r="RC118" s="91"/>
      <c r="RD118" s="91"/>
      <c r="RE118" s="91"/>
      <c r="RF118" s="91"/>
      <c r="RG118" s="91"/>
      <c r="RH118" s="91"/>
      <c r="RI118" s="91"/>
      <c r="RJ118" s="91"/>
      <c r="RK118" s="91"/>
      <c r="RL118" s="91"/>
      <c r="RM118" s="91"/>
      <c r="RN118" s="91"/>
      <c r="RO118" s="91"/>
      <c r="RP118" s="91"/>
      <c r="RQ118" s="91"/>
      <c r="RR118" s="91"/>
      <c r="RS118" s="91"/>
      <c r="RT118" s="91"/>
      <c r="RU118" s="91"/>
      <c r="RV118" s="91"/>
      <c r="RW118" s="91"/>
      <c r="RX118" s="91"/>
      <c r="RY118" s="91"/>
      <c r="RZ118" s="91"/>
      <c r="SA118" s="91"/>
      <c r="SB118" s="91"/>
      <c r="SC118" s="91"/>
      <c r="SD118" s="91"/>
      <c r="SE118" s="91"/>
      <c r="SF118" s="91"/>
      <c r="SG118" s="91"/>
      <c r="SH118" s="91"/>
      <c r="SI118" s="91"/>
      <c r="SJ118" s="91"/>
      <c r="SK118" s="91"/>
      <c r="SL118" s="91"/>
      <c r="SM118" s="91"/>
      <c r="SN118" s="91"/>
      <c r="SO118" s="91"/>
      <c r="SP118" s="91"/>
      <c r="SQ118" s="91"/>
      <c r="SR118" s="91"/>
      <c r="SS118" s="91"/>
      <c r="ST118" s="91"/>
      <c r="SU118" s="91"/>
      <c r="SV118" s="91"/>
      <c r="SW118" s="91"/>
      <c r="SX118" s="91"/>
      <c r="SY118" s="91"/>
      <c r="SZ118" s="91"/>
      <c r="TA118" s="91"/>
      <c r="TB118" s="91"/>
      <c r="TC118" s="91"/>
      <c r="TD118" s="91"/>
      <c r="TE118" s="91"/>
      <c r="TF118" s="91"/>
      <c r="TG118" s="91"/>
      <c r="TH118" s="91"/>
      <c r="TI118" s="91"/>
      <c r="TJ118" s="91"/>
      <c r="TK118" s="91"/>
      <c r="TL118" s="91"/>
      <c r="TM118" s="91"/>
      <c r="TN118" s="91"/>
      <c r="TO118" s="91"/>
      <c r="TP118" s="91"/>
      <c r="TQ118" s="91"/>
      <c r="TR118" s="91"/>
      <c r="TS118" s="91"/>
      <c r="TT118" s="91"/>
      <c r="TU118" s="91"/>
      <c r="TV118" s="91"/>
      <c r="TW118" s="91"/>
      <c r="TX118" s="91"/>
      <c r="TY118" s="91"/>
      <c r="TZ118" s="91"/>
      <c r="UA118" s="91"/>
      <c r="UB118" s="91"/>
      <c r="UC118" s="91"/>
      <c r="UD118" s="91"/>
      <c r="UE118" s="91"/>
      <c r="UF118" s="91"/>
      <c r="UG118" s="91"/>
      <c r="UH118" s="91"/>
      <c r="UI118" s="91"/>
      <c r="UJ118" s="91"/>
      <c r="UK118" s="91"/>
      <c r="UL118" s="91"/>
      <c r="UM118" s="91"/>
      <c r="UN118" s="91"/>
      <c r="UO118" s="91"/>
      <c r="UP118" s="91"/>
      <c r="UQ118" s="91"/>
      <c r="UR118" s="91"/>
      <c r="US118" s="91"/>
      <c r="UT118" s="91"/>
      <c r="UU118" s="91"/>
      <c r="UV118" s="91"/>
      <c r="UW118" s="91"/>
      <c r="UX118" s="91"/>
      <c r="UY118" s="91"/>
      <c r="UZ118" s="91"/>
      <c r="VA118" s="91"/>
      <c r="VB118" s="91"/>
      <c r="VC118" s="91"/>
      <c r="VD118" s="91"/>
      <c r="VE118" s="91"/>
      <c r="VF118" s="91"/>
      <c r="VG118" s="91"/>
      <c r="VH118" s="91"/>
      <c r="VI118" s="91"/>
      <c r="VJ118" s="91"/>
      <c r="VK118" s="91"/>
      <c r="VL118" s="91"/>
      <c r="VM118" s="91"/>
      <c r="VN118" s="91"/>
      <c r="VO118" s="91"/>
      <c r="VP118" s="91"/>
      <c r="VQ118" s="91"/>
      <c r="VR118" s="91"/>
      <c r="VS118" s="91"/>
      <c r="VT118" s="91"/>
      <c r="VU118" s="91"/>
      <c r="VV118" s="91"/>
      <c r="VW118" s="91"/>
      <c r="VX118" s="91"/>
      <c r="VY118" s="91"/>
      <c r="VZ118" s="91"/>
      <c r="WA118" s="91"/>
      <c r="WB118" s="91"/>
      <c r="WC118" s="91"/>
      <c r="WD118" s="91"/>
      <c r="WE118" s="91"/>
      <c r="WF118" s="91"/>
      <c r="WG118" s="91"/>
      <c r="WH118" s="91"/>
      <c r="WI118" s="91"/>
      <c r="WJ118" s="91"/>
      <c r="WK118" s="91"/>
      <c r="WL118" s="91"/>
      <c r="WM118" s="91"/>
      <c r="WN118" s="91"/>
      <c r="WO118" s="91"/>
      <c r="WP118" s="91"/>
      <c r="WQ118" s="91"/>
      <c r="WR118" s="91"/>
      <c r="WS118" s="91"/>
      <c r="WT118" s="91"/>
      <c r="WU118" s="91"/>
      <c r="WV118" s="91"/>
      <c r="WW118" s="91"/>
      <c r="WX118" s="91"/>
      <c r="WY118" s="91"/>
      <c r="WZ118" s="91"/>
      <c r="XA118" s="91"/>
      <c r="XB118" s="91"/>
      <c r="XC118" s="91"/>
      <c r="XD118" s="91"/>
      <c r="XE118" s="91"/>
      <c r="XF118" s="91"/>
      <c r="XG118" s="91"/>
      <c r="XH118" s="91"/>
      <c r="XI118" s="91"/>
      <c r="XJ118" s="91"/>
      <c r="XK118" s="91"/>
      <c r="XL118" s="91"/>
      <c r="XM118" s="91"/>
      <c r="XN118" s="91"/>
      <c r="XO118" s="91"/>
      <c r="XP118" s="91"/>
      <c r="XQ118" s="91"/>
      <c r="XR118" s="91"/>
      <c r="XS118" s="91"/>
      <c r="XT118" s="91"/>
      <c r="XU118" s="91"/>
      <c r="XV118" s="91"/>
      <c r="XW118" s="91"/>
      <c r="XX118" s="91"/>
      <c r="XY118" s="91"/>
      <c r="XZ118" s="91"/>
      <c r="YA118" s="91"/>
      <c r="YB118" s="91"/>
      <c r="YC118" s="91"/>
      <c r="YD118" s="91"/>
      <c r="YE118" s="91"/>
      <c r="YF118" s="91"/>
      <c r="YG118" s="91"/>
      <c r="YH118" s="91"/>
      <c r="YI118" s="91"/>
      <c r="YJ118" s="91"/>
      <c r="YK118" s="91"/>
      <c r="YL118" s="91"/>
      <c r="YM118" s="91"/>
      <c r="YN118" s="91"/>
      <c r="YO118" s="91"/>
      <c r="YP118" s="91"/>
      <c r="YQ118" s="91"/>
      <c r="YR118" s="91"/>
      <c r="YS118" s="91"/>
      <c r="YT118" s="91"/>
      <c r="YU118" s="91"/>
      <c r="YV118" s="91"/>
      <c r="YW118" s="91"/>
      <c r="YX118" s="91"/>
      <c r="YY118" s="91"/>
      <c r="YZ118" s="91"/>
      <c r="ZA118" s="91"/>
      <c r="ZB118" s="91"/>
      <c r="ZC118" s="91"/>
      <c r="ZD118" s="91"/>
      <c r="ZE118" s="91"/>
      <c r="ZF118" s="91"/>
      <c r="ZG118" s="91"/>
      <c r="ZH118" s="91"/>
      <c r="ZI118" s="91"/>
      <c r="ZJ118" s="91"/>
      <c r="ZK118" s="91"/>
      <c r="ZL118" s="91"/>
      <c r="ZM118" s="91"/>
      <c r="ZN118" s="91"/>
      <c r="ZO118" s="91"/>
      <c r="ZP118" s="91"/>
      <c r="ZQ118" s="91"/>
      <c r="ZR118" s="91"/>
      <c r="ZS118" s="91"/>
      <c r="ZT118" s="91"/>
      <c r="ZU118" s="91"/>
      <c r="ZV118" s="91"/>
      <c r="ZW118" s="91"/>
      <c r="ZX118" s="91"/>
      <c r="ZY118" s="91"/>
      <c r="ZZ118" s="91"/>
      <c r="AAA118" s="91"/>
      <c r="AAB118" s="91"/>
      <c r="AAC118" s="91"/>
      <c r="AAD118" s="91"/>
      <c r="AAE118" s="91"/>
      <c r="AAF118" s="91"/>
      <c r="AAG118" s="91"/>
      <c r="AAH118" s="91"/>
      <c r="AAI118" s="91"/>
      <c r="AAJ118" s="91"/>
      <c r="AAK118" s="91"/>
      <c r="AAL118" s="91"/>
      <c r="AAM118" s="91"/>
      <c r="AAN118" s="91"/>
      <c r="AAO118" s="91"/>
      <c r="AAP118" s="91"/>
      <c r="AAQ118" s="91"/>
      <c r="AAR118" s="91"/>
      <c r="AAS118" s="91"/>
      <c r="AAT118" s="91"/>
      <c r="AAU118" s="91"/>
      <c r="AAV118" s="91"/>
      <c r="AAW118" s="91"/>
      <c r="AAX118" s="91"/>
      <c r="AAY118" s="91"/>
      <c r="AAZ118" s="91"/>
      <c r="ABA118" s="91"/>
      <c r="ABB118" s="91"/>
      <c r="ABC118" s="91"/>
      <c r="ABD118" s="91"/>
      <c r="ABE118" s="91"/>
      <c r="ABF118" s="91"/>
      <c r="ABG118" s="91"/>
      <c r="ABH118" s="91"/>
      <c r="ABI118" s="91"/>
      <c r="ABJ118" s="91"/>
      <c r="ABK118" s="91"/>
      <c r="ABL118" s="91"/>
      <c r="ABM118" s="91"/>
      <c r="ABN118" s="91"/>
      <c r="ABO118" s="91"/>
      <c r="ABP118" s="91"/>
      <c r="ABQ118" s="91"/>
      <c r="ABR118" s="91"/>
      <c r="ABS118" s="91"/>
      <c r="ABT118" s="91"/>
      <c r="ABU118" s="91"/>
      <c r="ABV118" s="91"/>
      <c r="ABW118" s="91"/>
      <c r="ABX118" s="91"/>
      <c r="ABY118" s="91"/>
      <c r="ABZ118" s="91"/>
      <c r="ACA118" s="91"/>
      <c r="ACB118" s="91"/>
      <c r="ACC118" s="91"/>
      <c r="ACD118" s="91"/>
      <c r="ACE118" s="91"/>
      <c r="ACF118" s="91"/>
      <c r="ACG118" s="91"/>
      <c r="ACH118" s="91"/>
      <c r="ACI118" s="91"/>
      <c r="ACJ118" s="91"/>
      <c r="ACK118" s="91"/>
      <c r="ACL118" s="91"/>
      <c r="ACM118" s="91"/>
      <c r="ACN118" s="91"/>
      <c r="ACO118" s="91"/>
      <c r="ACP118" s="91"/>
      <c r="ACQ118" s="91"/>
      <c r="ACR118" s="91"/>
      <c r="ACS118" s="91"/>
      <c r="ACT118" s="91"/>
      <c r="ACU118" s="91"/>
      <c r="ACV118" s="91"/>
      <c r="ACW118" s="91"/>
      <c r="ACX118" s="91"/>
      <c r="ACY118" s="91"/>
      <c r="ACZ118" s="91"/>
      <c r="ADA118" s="91"/>
      <c r="ADB118" s="91"/>
      <c r="ADC118" s="91"/>
      <c r="ADD118" s="91"/>
      <c r="ADE118" s="91"/>
      <c r="ADF118" s="91"/>
      <c r="ADG118" s="91"/>
      <c r="ADH118" s="91"/>
      <c r="ADI118" s="91"/>
      <c r="ADJ118" s="91"/>
      <c r="ADK118" s="91"/>
      <c r="ADL118" s="91"/>
      <c r="ADM118" s="91"/>
      <c r="ADN118" s="91"/>
      <c r="ADO118" s="91"/>
      <c r="ADP118" s="91"/>
      <c r="ADQ118" s="91"/>
      <c r="ADR118" s="91"/>
      <c r="ADS118" s="91"/>
      <c r="ADT118" s="91"/>
      <c r="ADU118" s="91"/>
      <c r="ADV118" s="91"/>
      <c r="ADW118" s="91"/>
      <c r="ADX118" s="91"/>
      <c r="ADY118" s="91"/>
      <c r="ADZ118" s="91"/>
      <c r="AEA118" s="91"/>
      <c r="AEB118" s="91"/>
      <c r="AEC118" s="91"/>
      <c r="AED118" s="144">
        <f t="shared" si="47"/>
        <v>113</v>
      </c>
      <c r="AEE118" s="142"/>
      <c r="AEF118" s="142"/>
      <c r="AEG118" s="91"/>
      <c r="AEH118" s="91"/>
      <c r="AEI118" s="91"/>
      <c r="AEJ118" s="91"/>
      <c r="AEK118" s="91"/>
      <c r="AEL118" s="91"/>
      <c r="AEM118" s="91"/>
      <c r="AEN118" s="91"/>
      <c r="AEO118" s="91"/>
      <c r="AEP118" s="91"/>
      <c r="AEQ118" s="91"/>
      <c r="AER118" s="91"/>
      <c r="AES118" s="91"/>
      <c r="AET118" s="91"/>
      <c r="AEU118" s="91"/>
      <c r="AEV118" s="91"/>
      <c r="AEW118" s="91"/>
      <c r="AEX118" s="91"/>
      <c r="AEY118" s="91"/>
      <c r="AEZ118" s="91"/>
      <c r="AFA118" s="91"/>
      <c r="AFB118" s="146"/>
      <c r="AFC118" s="146"/>
      <c r="AFD118" s="146"/>
      <c r="AFE118" s="146"/>
      <c r="AFF118" s="146"/>
      <c r="AFG118" s="146"/>
      <c r="AFH118" s="146"/>
      <c r="AFI118" s="146"/>
      <c r="AFJ118" s="146"/>
      <c r="AFK118" s="146"/>
      <c r="AFL118" s="146"/>
      <c r="AFM118" s="146"/>
      <c r="AFN118" s="146"/>
      <c r="AFO118" s="146"/>
      <c r="AFP118" s="146"/>
      <c r="AFQ118" s="146"/>
      <c r="AFR118" s="146"/>
      <c r="AFS118" s="146"/>
      <c r="AFT118" s="146"/>
      <c r="AFU118" s="146"/>
      <c r="AFV118" s="146"/>
      <c r="AFW118" s="146"/>
      <c r="AFX118" s="146"/>
      <c r="AFY118" s="146"/>
      <c r="AFZ118" s="146"/>
      <c r="AGA118" s="146"/>
    </row>
    <row r="119" spans="1:1188" ht="1.5" customHeight="1" x14ac:dyDescent="0.25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  <c r="CW119" s="91"/>
      <c r="CX119" s="91"/>
      <c r="CY119" s="91"/>
      <c r="CZ119" s="91"/>
      <c r="DA119" s="91"/>
      <c r="DB119" s="91"/>
      <c r="DC119" s="91"/>
      <c r="DD119" s="91"/>
      <c r="DE119" s="91"/>
      <c r="DF119" s="91"/>
      <c r="DG119" s="91"/>
      <c r="DH119" s="91"/>
      <c r="DI119" s="91"/>
      <c r="DJ119" s="91"/>
      <c r="DK119" s="91"/>
      <c r="DL119" s="91"/>
      <c r="DM119" s="91"/>
      <c r="DN119" s="91"/>
      <c r="DO119" s="91"/>
      <c r="DP119" s="91"/>
      <c r="DQ119" s="91"/>
      <c r="DR119" s="91"/>
      <c r="DS119" s="91"/>
      <c r="DT119" s="91"/>
      <c r="DU119" s="91"/>
      <c r="DV119" s="91"/>
      <c r="DW119" s="91"/>
      <c r="DX119" s="91"/>
      <c r="DY119" s="91"/>
      <c r="DZ119" s="91"/>
      <c r="EA119" s="91"/>
      <c r="EB119" s="91"/>
      <c r="EC119" s="91"/>
      <c r="ED119" s="91"/>
      <c r="EE119" s="91"/>
      <c r="EF119" s="91"/>
      <c r="EG119" s="91"/>
      <c r="EH119" s="91"/>
      <c r="EI119" s="91"/>
      <c r="EJ119" s="91"/>
      <c r="EK119" s="91"/>
      <c r="EL119" s="91"/>
      <c r="EM119" s="91"/>
      <c r="EN119" s="91"/>
      <c r="EO119" s="91"/>
      <c r="EP119" s="91"/>
      <c r="EQ119" s="91"/>
      <c r="ER119" s="91"/>
      <c r="ES119" s="91"/>
      <c r="ET119" s="91"/>
      <c r="EU119" s="91"/>
      <c r="EV119" s="91"/>
      <c r="EW119" s="91"/>
      <c r="EX119" s="91"/>
      <c r="EY119" s="91"/>
      <c r="EZ119" s="91"/>
      <c r="FA119" s="91"/>
      <c r="FB119" s="91"/>
      <c r="FC119" s="91"/>
      <c r="FD119" s="91"/>
      <c r="FE119" s="91"/>
      <c r="FF119" s="91"/>
      <c r="FG119" s="91"/>
      <c r="FH119" s="91"/>
      <c r="FI119" s="91"/>
      <c r="FJ119" s="91"/>
      <c r="FK119" s="91"/>
      <c r="FL119" s="91"/>
      <c r="FM119" s="91"/>
      <c r="FN119" s="91"/>
      <c r="FO119" s="91"/>
      <c r="FP119" s="91"/>
      <c r="FQ119" s="91"/>
      <c r="FR119" s="91"/>
      <c r="FS119" s="91"/>
      <c r="FT119" s="91"/>
      <c r="FU119" s="91"/>
      <c r="FV119" s="91"/>
      <c r="FW119" s="91"/>
      <c r="FX119" s="91"/>
      <c r="FY119" s="91"/>
      <c r="FZ119" s="91"/>
      <c r="GA119" s="91"/>
      <c r="GB119" s="91"/>
      <c r="GC119" s="91"/>
      <c r="GD119" s="91"/>
      <c r="GE119" s="91"/>
      <c r="GF119" s="91"/>
      <c r="GG119" s="91"/>
      <c r="GH119" s="91"/>
      <c r="GI119" s="91"/>
      <c r="GJ119" s="91"/>
      <c r="GK119" s="91"/>
      <c r="GL119" s="91"/>
      <c r="GM119" s="91"/>
      <c r="GN119" s="91"/>
      <c r="GO119" s="91"/>
      <c r="GP119" s="91"/>
      <c r="GQ119" s="91"/>
      <c r="GR119" s="91"/>
      <c r="GS119" s="91"/>
      <c r="GT119" s="91"/>
      <c r="GU119" s="91"/>
      <c r="GV119" s="91"/>
      <c r="GW119" s="91"/>
      <c r="GX119" s="91"/>
      <c r="GY119" s="91"/>
      <c r="GZ119" s="91"/>
      <c r="HA119" s="91"/>
      <c r="HB119" s="91"/>
      <c r="HC119" s="91"/>
      <c r="HD119" s="91"/>
      <c r="HE119" s="91"/>
      <c r="HF119" s="91"/>
      <c r="HG119" s="91"/>
      <c r="HH119" s="91"/>
      <c r="HI119" s="91"/>
      <c r="HJ119" s="91"/>
      <c r="HK119" s="91"/>
      <c r="HL119" s="91"/>
      <c r="HM119" s="91"/>
      <c r="HN119" s="91"/>
      <c r="HO119" s="91"/>
      <c r="HP119" s="91"/>
      <c r="HQ119" s="91"/>
      <c r="HR119" s="91"/>
      <c r="HS119" s="91"/>
      <c r="HT119" s="91"/>
      <c r="HU119" s="91"/>
      <c r="HV119" s="91"/>
      <c r="HW119" s="91"/>
      <c r="HX119" s="91"/>
      <c r="HY119" s="91"/>
      <c r="HZ119" s="91"/>
      <c r="IA119" s="91"/>
      <c r="IB119" s="91"/>
      <c r="IC119" s="91"/>
      <c r="ID119" s="91"/>
      <c r="IE119" s="91"/>
      <c r="IF119" s="91"/>
      <c r="IG119" s="91"/>
      <c r="IH119" s="91"/>
      <c r="II119" s="91"/>
      <c r="IJ119" s="91"/>
      <c r="IK119" s="91"/>
      <c r="IL119" s="91"/>
      <c r="IM119" s="91"/>
      <c r="IN119" s="91"/>
      <c r="IO119" s="91"/>
      <c r="IP119" s="91"/>
      <c r="IQ119" s="91"/>
      <c r="IR119" s="91"/>
      <c r="IS119" s="91"/>
      <c r="IT119" s="91"/>
      <c r="IU119" s="91"/>
      <c r="IV119" s="91"/>
      <c r="IW119" s="91"/>
      <c r="IX119" s="91"/>
      <c r="IY119" s="91"/>
      <c r="IZ119" s="91"/>
      <c r="JA119" s="91"/>
      <c r="JB119" s="91"/>
      <c r="JC119" s="91"/>
      <c r="JD119" s="91"/>
      <c r="JE119" s="91"/>
      <c r="JF119" s="91"/>
      <c r="JG119" s="91"/>
      <c r="JH119" s="91"/>
      <c r="JI119" s="91"/>
      <c r="JJ119" s="91"/>
      <c r="JK119" s="91"/>
      <c r="JL119" s="91"/>
      <c r="JM119" s="91"/>
      <c r="JN119" s="91"/>
      <c r="JO119" s="91"/>
      <c r="JP119" s="91"/>
      <c r="JQ119" s="91"/>
      <c r="JR119" s="91"/>
      <c r="JS119" s="91"/>
      <c r="JT119" s="91"/>
      <c r="JU119" s="91"/>
      <c r="JV119" s="91"/>
      <c r="JW119" s="91"/>
      <c r="JX119" s="91"/>
      <c r="JY119" s="91"/>
      <c r="JZ119" s="91"/>
      <c r="KA119" s="91"/>
      <c r="KB119" s="91"/>
      <c r="KC119" s="91"/>
      <c r="KD119" s="91"/>
      <c r="KE119" s="91"/>
      <c r="KF119" s="91"/>
      <c r="KG119" s="91"/>
      <c r="KH119" s="91"/>
      <c r="KI119" s="91"/>
      <c r="KJ119" s="91"/>
      <c r="KK119" s="91"/>
      <c r="KL119" s="91"/>
      <c r="KM119" s="91"/>
      <c r="KN119" s="91"/>
      <c r="KO119" s="91"/>
      <c r="KP119" s="91"/>
      <c r="KQ119" s="91"/>
      <c r="KR119" s="91"/>
      <c r="KS119" s="91"/>
      <c r="KT119" s="91"/>
      <c r="KU119" s="91"/>
      <c r="KV119" s="91"/>
      <c r="KW119" s="91"/>
      <c r="KX119" s="91"/>
      <c r="KY119" s="91"/>
      <c r="KZ119" s="91"/>
      <c r="LA119" s="91"/>
      <c r="LB119" s="91"/>
      <c r="LC119" s="91"/>
      <c r="LD119" s="91"/>
      <c r="LE119" s="91"/>
      <c r="LF119" s="91"/>
      <c r="LG119" s="91"/>
      <c r="LH119" s="91"/>
      <c r="LI119" s="91"/>
      <c r="LJ119" s="91"/>
      <c r="LK119" s="91"/>
      <c r="LL119" s="91"/>
      <c r="LM119" s="91"/>
      <c r="LN119" s="91"/>
      <c r="LO119" s="91"/>
      <c r="LP119" s="91"/>
      <c r="LQ119" s="91"/>
      <c r="LR119" s="91"/>
      <c r="LS119" s="91"/>
      <c r="LT119" s="91"/>
      <c r="LU119" s="91"/>
      <c r="LV119" s="91"/>
      <c r="LW119" s="91"/>
      <c r="LX119" s="91"/>
      <c r="LY119" s="91"/>
      <c r="LZ119" s="91"/>
      <c r="MA119" s="91"/>
      <c r="MB119" s="91"/>
      <c r="MC119" s="91"/>
      <c r="MD119" s="91"/>
      <c r="ME119" s="91"/>
      <c r="MF119" s="91"/>
      <c r="MG119" s="91"/>
      <c r="MH119" s="91"/>
      <c r="MI119" s="91"/>
      <c r="MJ119" s="91"/>
      <c r="MK119" s="91"/>
      <c r="ML119" s="91"/>
      <c r="MM119" s="91"/>
      <c r="MN119" s="91"/>
      <c r="MO119" s="91"/>
      <c r="MP119" s="91"/>
      <c r="MQ119" s="91"/>
      <c r="MR119" s="91"/>
      <c r="MS119" s="91"/>
      <c r="MT119" s="91"/>
      <c r="MU119" s="91"/>
      <c r="MV119" s="91"/>
      <c r="MW119" s="91"/>
      <c r="MX119" s="91"/>
      <c r="MY119" s="91"/>
      <c r="MZ119" s="91"/>
      <c r="NA119" s="91"/>
      <c r="NB119" s="91"/>
      <c r="NC119" s="91"/>
      <c r="ND119" s="91"/>
      <c r="NE119" s="91"/>
      <c r="NF119" s="91"/>
      <c r="NG119" s="91"/>
      <c r="NH119" s="91"/>
      <c r="NI119" s="91"/>
      <c r="NJ119" s="91"/>
      <c r="NK119" s="91"/>
      <c r="NL119" s="91"/>
      <c r="NM119" s="91"/>
      <c r="NN119" s="91"/>
      <c r="NO119" s="91"/>
      <c r="NP119" s="91"/>
      <c r="NQ119" s="91"/>
      <c r="NR119" s="91"/>
      <c r="NS119" s="91"/>
      <c r="NT119" s="91"/>
      <c r="NU119" s="91"/>
      <c r="NV119" s="91"/>
      <c r="NW119" s="91"/>
      <c r="NX119" s="91"/>
      <c r="NY119" s="91"/>
      <c r="NZ119" s="91"/>
      <c r="OA119" s="91"/>
      <c r="OB119" s="91"/>
      <c r="OC119" s="91"/>
      <c r="OD119" s="91"/>
      <c r="OE119" s="91"/>
      <c r="OF119" s="91"/>
      <c r="OG119" s="91"/>
      <c r="OH119" s="91"/>
      <c r="OI119" s="91"/>
      <c r="OJ119" s="91"/>
      <c r="OK119" s="91"/>
      <c r="OL119" s="91"/>
      <c r="OM119" s="91"/>
      <c r="ON119" s="91"/>
      <c r="OO119" s="91"/>
      <c r="OP119" s="91"/>
      <c r="OQ119" s="91"/>
      <c r="OR119" s="91"/>
      <c r="OS119" s="91"/>
      <c r="OT119" s="91"/>
      <c r="OU119" s="91"/>
      <c r="OV119" s="91"/>
      <c r="OW119" s="91"/>
      <c r="OX119" s="91"/>
      <c r="OY119" s="91"/>
      <c r="OZ119" s="91"/>
      <c r="PA119" s="91"/>
      <c r="PB119" s="91"/>
      <c r="PC119" s="91"/>
      <c r="PD119" s="91"/>
      <c r="PE119" s="91"/>
      <c r="PF119" s="91"/>
      <c r="PG119" s="91"/>
      <c r="PH119" s="91"/>
      <c r="PI119" s="91"/>
      <c r="PJ119" s="91"/>
      <c r="PK119" s="91"/>
      <c r="PL119" s="91"/>
      <c r="PM119" s="91"/>
      <c r="PN119" s="91"/>
      <c r="PO119" s="91"/>
      <c r="PP119" s="91"/>
      <c r="PQ119" s="91"/>
      <c r="PR119" s="91"/>
      <c r="PS119" s="91"/>
      <c r="PT119" s="91"/>
      <c r="PU119" s="91"/>
      <c r="PV119" s="91"/>
      <c r="PW119" s="91"/>
      <c r="PX119" s="91"/>
      <c r="PY119" s="91"/>
      <c r="PZ119" s="91"/>
      <c r="QA119" s="91"/>
      <c r="QB119" s="91"/>
      <c r="QC119" s="91"/>
      <c r="QD119" s="91"/>
      <c r="QE119" s="91"/>
      <c r="QF119" s="91"/>
      <c r="QG119" s="91"/>
      <c r="QH119" s="91"/>
      <c r="QI119" s="91"/>
      <c r="QJ119" s="91"/>
      <c r="QK119" s="91"/>
      <c r="QL119" s="91"/>
      <c r="QM119" s="91"/>
      <c r="QN119" s="91"/>
      <c r="QO119" s="91"/>
      <c r="QP119" s="91"/>
      <c r="QQ119" s="91"/>
      <c r="QR119" s="91"/>
      <c r="QS119" s="91"/>
      <c r="QT119" s="91"/>
      <c r="QU119" s="91"/>
      <c r="QV119" s="91"/>
      <c r="QW119" s="91"/>
      <c r="QX119" s="91"/>
      <c r="QY119" s="91"/>
      <c r="QZ119" s="91"/>
      <c r="RA119" s="91"/>
      <c r="RB119" s="91"/>
      <c r="RC119" s="91"/>
      <c r="RD119" s="91"/>
      <c r="RE119" s="91"/>
      <c r="RF119" s="91"/>
      <c r="RG119" s="91"/>
      <c r="RH119" s="91"/>
      <c r="RI119" s="91"/>
      <c r="RJ119" s="91"/>
      <c r="RK119" s="91"/>
      <c r="RL119" s="91"/>
      <c r="RM119" s="91"/>
      <c r="RN119" s="91"/>
      <c r="RO119" s="91"/>
      <c r="RP119" s="91"/>
      <c r="RQ119" s="91"/>
      <c r="RR119" s="91"/>
      <c r="RS119" s="91"/>
      <c r="RT119" s="91"/>
      <c r="RU119" s="91"/>
      <c r="RV119" s="91"/>
      <c r="RW119" s="91"/>
      <c r="RX119" s="91"/>
      <c r="RY119" s="91"/>
      <c r="RZ119" s="91"/>
      <c r="SA119" s="91"/>
      <c r="SB119" s="91"/>
      <c r="SC119" s="91"/>
      <c r="SD119" s="91"/>
      <c r="SE119" s="91"/>
      <c r="SF119" s="91"/>
      <c r="SG119" s="91"/>
      <c r="SH119" s="91"/>
      <c r="SI119" s="91"/>
      <c r="SJ119" s="91"/>
      <c r="SK119" s="91"/>
      <c r="SL119" s="91"/>
      <c r="SM119" s="91"/>
      <c r="SN119" s="91"/>
      <c r="SO119" s="91"/>
      <c r="SP119" s="91"/>
      <c r="SQ119" s="91"/>
      <c r="SR119" s="91"/>
      <c r="SS119" s="91"/>
      <c r="ST119" s="91"/>
      <c r="SU119" s="91"/>
      <c r="SV119" s="91"/>
      <c r="SW119" s="91"/>
      <c r="SX119" s="91"/>
      <c r="SY119" s="91"/>
      <c r="SZ119" s="91"/>
      <c r="TA119" s="91"/>
      <c r="TB119" s="91"/>
      <c r="TC119" s="91"/>
      <c r="TD119" s="91"/>
      <c r="TE119" s="91"/>
      <c r="TF119" s="91"/>
      <c r="TG119" s="91"/>
      <c r="TH119" s="91"/>
      <c r="TI119" s="91"/>
      <c r="TJ119" s="91"/>
      <c r="TK119" s="91"/>
      <c r="TL119" s="91"/>
      <c r="TM119" s="91"/>
      <c r="TN119" s="91"/>
      <c r="TO119" s="91"/>
      <c r="TP119" s="91"/>
      <c r="TQ119" s="91"/>
      <c r="TR119" s="91"/>
      <c r="TS119" s="91"/>
      <c r="TT119" s="91"/>
      <c r="TU119" s="91"/>
      <c r="TV119" s="91"/>
      <c r="TW119" s="91"/>
      <c r="TX119" s="91"/>
      <c r="TY119" s="91"/>
      <c r="TZ119" s="91"/>
      <c r="UA119" s="91"/>
      <c r="UB119" s="91"/>
      <c r="UC119" s="91"/>
      <c r="UD119" s="91"/>
      <c r="UE119" s="91"/>
      <c r="UF119" s="91"/>
      <c r="UG119" s="91"/>
      <c r="UH119" s="91"/>
      <c r="UI119" s="91"/>
      <c r="UJ119" s="91"/>
      <c r="UK119" s="91"/>
      <c r="UL119" s="91"/>
      <c r="UM119" s="91"/>
      <c r="UN119" s="91"/>
      <c r="UO119" s="91"/>
      <c r="UP119" s="91"/>
      <c r="UQ119" s="91"/>
      <c r="UR119" s="91"/>
      <c r="US119" s="91"/>
      <c r="UT119" s="91"/>
      <c r="UU119" s="91"/>
      <c r="UV119" s="91"/>
      <c r="UW119" s="91"/>
      <c r="UX119" s="91"/>
      <c r="UY119" s="91"/>
      <c r="UZ119" s="91"/>
      <c r="VA119" s="91"/>
      <c r="VB119" s="91"/>
      <c r="VC119" s="91"/>
      <c r="VD119" s="91"/>
      <c r="VE119" s="91"/>
      <c r="VF119" s="91"/>
      <c r="VG119" s="91"/>
      <c r="VH119" s="91"/>
      <c r="VI119" s="91"/>
      <c r="VJ119" s="91"/>
      <c r="VK119" s="91"/>
      <c r="VL119" s="91"/>
      <c r="VM119" s="91"/>
      <c r="VN119" s="91"/>
      <c r="VO119" s="91"/>
      <c r="VP119" s="91"/>
      <c r="VQ119" s="91"/>
      <c r="VR119" s="91"/>
      <c r="VS119" s="91"/>
      <c r="VT119" s="91"/>
      <c r="VU119" s="91"/>
      <c r="VV119" s="91"/>
      <c r="VW119" s="91"/>
      <c r="VX119" s="91"/>
      <c r="VY119" s="91"/>
      <c r="VZ119" s="91"/>
      <c r="WA119" s="91"/>
      <c r="WB119" s="91"/>
      <c r="WC119" s="91"/>
      <c r="WD119" s="91"/>
      <c r="WE119" s="91"/>
      <c r="WF119" s="91"/>
      <c r="WG119" s="91"/>
      <c r="WH119" s="91"/>
      <c r="WI119" s="91"/>
      <c r="WJ119" s="91"/>
      <c r="WK119" s="91"/>
      <c r="WL119" s="91"/>
      <c r="WM119" s="91"/>
      <c r="WN119" s="91"/>
      <c r="WO119" s="91"/>
      <c r="WP119" s="91"/>
      <c r="WQ119" s="91"/>
      <c r="WR119" s="91"/>
      <c r="WS119" s="91"/>
      <c r="WT119" s="91"/>
      <c r="WU119" s="91"/>
      <c r="WV119" s="91"/>
      <c r="WW119" s="91"/>
      <c r="WX119" s="91"/>
      <c r="WY119" s="91"/>
      <c r="WZ119" s="91"/>
      <c r="XA119" s="91"/>
      <c r="XB119" s="91"/>
      <c r="XC119" s="91"/>
      <c r="XD119" s="91"/>
      <c r="XE119" s="91"/>
      <c r="XF119" s="91"/>
      <c r="XG119" s="91"/>
      <c r="XH119" s="91"/>
      <c r="XI119" s="91"/>
      <c r="XJ119" s="91"/>
      <c r="XK119" s="91"/>
      <c r="XL119" s="91"/>
      <c r="XM119" s="91"/>
      <c r="XN119" s="91"/>
      <c r="XO119" s="91"/>
      <c r="XP119" s="91"/>
      <c r="XQ119" s="91"/>
      <c r="XR119" s="91"/>
      <c r="XS119" s="91"/>
      <c r="XT119" s="91"/>
      <c r="XU119" s="91"/>
      <c r="XV119" s="91"/>
      <c r="XW119" s="91"/>
      <c r="XX119" s="91"/>
      <c r="XY119" s="91"/>
      <c r="XZ119" s="91"/>
      <c r="YA119" s="91"/>
      <c r="YB119" s="91"/>
      <c r="YC119" s="91"/>
      <c r="YD119" s="91"/>
      <c r="YE119" s="91"/>
      <c r="YF119" s="91"/>
      <c r="YG119" s="91"/>
      <c r="YH119" s="91"/>
      <c r="YI119" s="91"/>
      <c r="YJ119" s="91"/>
      <c r="YK119" s="91"/>
      <c r="YL119" s="91"/>
      <c r="YM119" s="91"/>
      <c r="YN119" s="91"/>
      <c r="YO119" s="91"/>
      <c r="YP119" s="91"/>
      <c r="YQ119" s="91"/>
      <c r="YR119" s="91"/>
      <c r="YS119" s="91"/>
      <c r="YT119" s="91"/>
      <c r="YU119" s="91"/>
      <c r="YV119" s="91"/>
      <c r="YW119" s="91"/>
      <c r="YX119" s="91"/>
      <c r="YY119" s="91"/>
      <c r="YZ119" s="91"/>
      <c r="ZA119" s="91"/>
      <c r="ZB119" s="91"/>
      <c r="ZC119" s="91"/>
      <c r="ZD119" s="91"/>
      <c r="ZE119" s="91"/>
      <c r="ZF119" s="91"/>
      <c r="ZG119" s="91"/>
      <c r="ZH119" s="91"/>
      <c r="ZI119" s="91"/>
      <c r="ZJ119" s="91"/>
      <c r="ZK119" s="91"/>
      <c r="ZL119" s="91"/>
      <c r="ZM119" s="91"/>
      <c r="ZN119" s="91"/>
      <c r="ZO119" s="91"/>
      <c r="ZP119" s="91"/>
      <c r="ZQ119" s="91"/>
      <c r="ZR119" s="91"/>
      <c r="ZS119" s="91"/>
      <c r="ZT119" s="91"/>
      <c r="ZU119" s="91"/>
      <c r="ZV119" s="91"/>
      <c r="ZW119" s="91"/>
      <c r="ZX119" s="91"/>
      <c r="ZY119" s="91"/>
      <c r="ZZ119" s="91"/>
      <c r="AAA119" s="91"/>
      <c r="AAB119" s="91"/>
      <c r="AAC119" s="91"/>
      <c r="AAD119" s="91"/>
      <c r="AAE119" s="91"/>
      <c r="AAF119" s="91"/>
      <c r="AAG119" s="91"/>
      <c r="AAH119" s="91"/>
      <c r="AAI119" s="91"/>
      <c r="AAJ119" s="91"/>
      <c r="AAK119" s="91"/>
      <c r="AAL119" s="91"/>
      <c r="AAM119" s="91"/>
      <c r="AAN119" s="91"/>
      <c r="AAO119" s="91"/>
      <c r="AAP119" s="91"/>
      <c r="AAQ119" s="91"/>
      <c r="AAR119" s="91"/>
      <c r="AAS119" s="91"/>
      <c r="AAT119" s="91"/>
      <c r="AAU119" s="91"/>
      <c r="AAV119" s="91"/>
      <c r="AAW119" s="91"/>
      <c r="AAX119" s="91"/>
      <c r="AAY119" s="91"/>
      <c r="AAZ119" s="91"/>
      <c r="ABA119" s="91"/>
      <c r="ABB119" s="91"/>
      <c r="ABC119" s="91"/>
      <c r="ABD119" s="91"/>
      <c r="ABE119" s="91"/>
      <c r="ABF119" s="91"/>
      <c r="ABG119" s="91"/>
      <c r="ABH119" s="91"/>
      <c r="ABI119" s="91"/>
      <c r="ABJ119" s="91"/>
      <c r="ABK119" s="91"/>
      <c r="ABL119" s="91"/>
      <c r="ABM119" s="91"/>
      <c r="ABN119" s="91"/>
      <c r="ABO119" s="91"/>
      <c r="ABP119" s="91"/>
      <c r="ABQ119" s="91"/>
      <c r="ABR119" s="91"/>
      <c r="ABS119" s="91"/>
      <c r="ABT119" s="91"/>
      <c r="ABU119" s="91"/>
      <c r="ABV119" s="91"/>
      <c r="ABW119" s="91"/>
      <c r="ABX119" s="91"/>
      <c r="ABY119" s="91"/>
      <c r="ABZ119" s="91"/>
      <c r="ACA119" s="91"/>
      <c r="ACB119" s="91"/>
      <c r="ACC119" s="91"/>
      <c r="ACD119" s="91"/>
      <c r="ACE119" s="91"/>
      <c r="ACF119" s="91"/>
      <c r="ACG119" s="91"/>
      <c r="ACH119" s="91"/>
      <c r="ACI119" s="91"/>
      <c r="ACJ119" s="91"/>
      <c r="ACK119" s="91"/>
      <c r="ACL119" s="91"/>
      <c r="ACM119" s="91"/>
      <c r="ACN119" s="91"/>
      <c r="ACO119" s="91"/>
      <c r="ACP119" s="91"/>
      <c r="ACQ119" s="91"/>
      <c r="ACR119" s="91"/>
      <c r="ACS119" s="91"/>
      <c r="ACT119" s="91"/>
      <c r="ACU119" s="91"/>
      <c r="ACV119" s="91"/>
      <c r="ACW119" s="91"/>
      <c r="ACX119" s="91"/>
      <c r="ACY119" s="91"/>
      <c r="ACZ119" s="91"/>
      <c r="ADA119" s="91"/>
      <c r="ADB119" s="91"/>
      <c r="ADC119" s="91"/>
      <c r="ADD119" s="91"/>
      <c r="ADE119" s="91"/>
      <c r="ADF119" s="91"/>
      <c r="ADG119" s="91"/>
      <c r="ADH119" s="91"/>
      <c r="ADI119" s="91"/>
      <c r="ADJ119" s="91"/>
      <c r="ADK119" s="91"/>
      <c r="ADL119" s="91"/>
      <c r="ADM119" s="91"/>
      <c r="ADN119" s="91"/>
      <c r="ADO119" s="91"/>
      <c r="ADP119" s="91"/>
      <c r="ADQ119" s="91"/>
      <c r="ADR119" s="91"/>
      <c r="ADS119" s="91"/>
      <c r="ADT119" s="91"/>
      <c r="ADU119" s="91"/>
      <c r="ADV119" s="91"/>
      <c r="ADW119" s="91"/>
      <c r="ADX119" s="91"/>
      <c r="ADY119" s="91"/>
      <c r="ADZ119" s="91"/>
      <c r="AEA119" s="91"/>
      <c r="AEB119" s="91"/>
      <c r="AEC119" s="91"/>
      <c r="AED119" s="144">
        <f t="shared" si="47"/>
        <v>114</v>
      </c>
      <c r="AEE119" s="142"/>
      <c r="AEF119" s="142"/>
      <c r="AEG119" s="91"/>
      <c r="AEH119" s="91"/>
      <c r="AEI119" s="91"/>
      <c r="AEJ119" s="91"/>
      <c r="AEK119" s="91"/>
      <c r="AEL119" s="91"/>
      <c r="AEM119" s="91"/>
      <c r="AEN119" s="91"/>
      <c r="AEO119" s="91"/>
      <c r="AEP119" s="91"/>
      <c r="AEQ119" s="91"/>
      <c r="AER119" s="91"/>
      <c r="AES119" s="91"/>
      <c r="AET119" s="91"/>
      <c r="AEU119" s="91"/>
      <c r="AEV119" s="91"/>
      <c r="AEW119" s="91"/>
      <c r="AEX119" s="91"/>
      <c r="AEY119" s="91"/>
      <c r="AEZ119" s="91"/>
      <c r="AFA119" s="91"/>
      <c r="AFB119" s="146"/>
      <c r="AFC119" s="146"/>
      <c r="AFD119" s="146"/>
      <c r="AFE119" s="146"/>
      <c r="AFF119" s="146"/>
      <c r="AFG119" s="146"/>
      <c r="AFH119" s="146"/>
      <c r="AFI119" s="146"/>
      <c r="AFJ119" s="146"/>
      <c r="AFK119" s="146"/>
      <c r="AFL119" s="146"/>
      <c r="AFM119" s="146"/>
      <c r="AFN119" s="146"/>
      <c r="AFO119" s="146"/>
      <c r="AFP119" s="146"/>
      <c r="AFQ119" s="146"/>
      <c r="AFR119" s="146"/>
      <c r="AFS119" s="146"/>
      <c r="AFT119" s="146"/>
      <c r="AFU119" s="146"/>
      <c r="AFV119" s="146"/>
      <c r="AFW119" s="146"/>
      <c r="AFX119" s="146"/>
      <c r="AFY119" s="146"/>
      <c r="AFZ119" s="146"/>
      <c r="AGA119" s="146"/>
    </row>
    <row r="120" spans="1:1188" ht="1.5" customHeight="1" x14ac:dyDescent="0.25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  <c r="CW120" s="91"/>
      <c r="CX120" s="91"/>
      <c r="CY120" s="91"/>
      <c r="CZ120" s="91"/>
      <c r="DA120" s="91"/>
      <c r="DB120" s="91"/>
      <c r="DC120" s="91"/>
      <c r="DD120" s="91"/>
      <c r="DE120" s="91"/>
      <c r="DF120" s="91"/>
      <c r="DG120" s="91"/>
      <c r="DH120" s="91"/>
      <c r="DI120" s="91"/>
      <c r="DJ120" s="91"/>
      <c r="DK120" s="91"/>
      <c r="DL120" s="91"/>
      <c r="DM120" s="91"/>
      <c r="DN120" s="91"/>
      <c r="DO120" s="91"/>
      <c r="DP120" s="91"/>
      <c r="DQ120" s="91"/>
      <c r="DR120" s="91"/>
      <c r="DS120" s="91"/>
      <c r="DT120" s="91"/>
      <c r="DU120" s="91"/>
      <c r="DV120" s="91"/>
      <c r="DW120" s="91"/>
      <c r="DX120" s="91"/>
      <c r="DY120" s="91"/>
      <c r="DZ120" s="91"/>
      <c r="EA120" s="91"/>
      <c r="EB120" s="91"/>
      <c r="EC120" s="91"/>
      <c r="ED120" s="91"/>
      <c r="EE120" s="91"/>
      <c r="EF120" s="91"/>
      <c r="EG120" s="91"/>
      <c r="EH120" s="91"/>
      <c r="EI120" s="91"/>
      <c r="EJ120" s="91"/>
      <c r="EK120" s="91"/>
      <c r="EL120" s="91"/>
      <c r="EM120" s="91"/>
      <c r="EN120" s="91"/>
      <c r="EO120" s="91"/>
      <c r="EP120" s="91"/>
      <c r="EQ120" s="91"/>
      <c r="ER120" s="91"/>
      <c r="ES120" s="91"/>
      <c r="ET120" s="91"/>
      <c r="EU120" s="91"/>
      <c r="EV120" s="91"/>
      <c r="EW120" s="91"/>
      <c r="EX120" s="91"/>
      <c r="EY120" s="91"/>
      <c r="EZ120" s="91"/>
      <c r="FA120" s="91"/>
      <c r="FB120" s="91"/>
      <c r="FC120" s="91"/>
      <c r="FD120" s="91"/>
      <c r="FE120" s="91"/>
      <c r="FF120" s="91"/>
      <c r="FG120" s="91"/>
      <c r="FH120" s="91"/>
      <c r="FI120" s="91"/>
      <c r="FJ120" s="91"/>
      <c r="FK120" s="91"/>
      <c r="FL120" s="91"/>
      <c r="FM120" s="91"/>
      <c r="FN120" s="91"/>
      <c r="FO120" s="91"/>
      <c r="FP120" s="91"/>
      <c r="FQ120" s="91"/>
      <c r="FR120" s="91"/>
      <c r="FS120" s="91"/>
      <c r="FT120" s="91"/>
      <c r="FU120" s="91"/>
      <c r="FV120" s="91"/>
      <c r="FW120" s="91"/>
      <c r="FX120" s="91"/>
      <c r="FY120" s="91"/>
      <c r="FZ120" s="91"/>
      <c r="GA120" s="91"/>
      <c r="GB120" s="91"/>
      <c r="GC120" s="91"/>
      <c r="GD120" s="91"/>
      <c r="GE120" s="91"/>
      <c r="GF120" s="91"/>
      <c r="GG120" s="91"/>
      <c r="GH120" s="91"/>
      <c r="GI120" s="91"/>
      <c r="GJ120" s="91"/>
      <c r="GK120" s="91"/>
      <c r="GL120" s="91"/>
      <c r="GM120" s="91"/>
      <c r="GN120" s="91"/>
      <c r="GO120" s="91"/>
      <c r="GP120" s="91"/>
      <c r="GQ120" s="91"/>
      <c r="GR120" s="91"/>
      <c r="GS120" s="91"/>
      <c r="GT120" s="91"/>
      <c r="GU120" s="91"/>
      <c r="GV120" s="91"/>
      <c r="GW120" s="91"/>
      <c r="GX120" s="91"/>
      <c r="GY120" s="91"/>
      <c r="GZ120" s="91"/>
      <c r="HA120" s="91"/>
      <c r="HB120" s="91"/>
      <c r="HC120" s="91"/>
      <c r="HD120" s="91"/>
      <c r="HE120" s="91"/>
      <c r="HF120" s="91"/>
      <c r="HG120" s="91"/>
      <c r="HH120" s="91"/>
      <c r="HI120" s="91"/>
      <c r="HJ120" s="91"/>
      <c r="HK120" s="91"/>
      <c r="HL120" s="91"/>
      <c r="HM120" s="91"/>
      <c r="HN120" s="91"/>
      <c r="HO120" s="91"/>
      <c r="HP120" s="91"/>
      <c r="HQ120" s="91"/>
      <c r="HR120" s="91"/>
      <c r="HS120" s="91"/>
      <c r="HT120" s="91"/>
      <c r="HU120" s="91"/>
      <c r="HV120" s="91"/>
      <c r="HW120" s="91"/>
      <c r="HX120" s="91"/>
      <c r="HY120" s="91"/>
      <c r="HZ120" s="91"/>
      <c r="IA120" s="91"/>
      <c r="IB120" s="91"/>
      <c r="IC120" s="91"/>
      <c r="ID120" s="91"/>
      <c r="IE120" s="91"/>
      <c r="IF120" s="91"/>
      <c r="IG120" s="91"/>
      <c r="IH120" s="91"/>
      <c r="II120" s="91"/>
      <c r="IJ120" s="91"/>
      <c r="IK120" s="91"/>
      <c r="IL120" s="91"/>
      <c r="IM120" s="91"/>
      <c r="IN120" s="91"/>
      <c r="IO120" s="91"/>
      <c r="IP120" s="91"/>
      <c r="IQ120" s="91"/>
      <c r="IR120" s="91"/>
      <c r="IS120" s="91"/>
      <c r="IT120" s="91"/>
      <c r="IU120" s="91"/>
      <c r="IV120" s="91"/>
      <c r="IW120" s="91"/>
      <c r="IX120" s="91"/>
      <c r="IY120" s="91"/>
      <c r="IZ120" s="91"/>
      <c r="JA120" s="91"/>
      <c r="JB120" s="91"/>
      <c r="JC120" s="91"/>
      <c r="JD120" s="91"/>
      <c r="JE120" s="91"/>
      <c r="JF120" s="91"/>
      <c r="JG120" s="91"/>
      <c r="JH120" s="91"/>
      <c r="JI120" s="91"/>
      <c r="JJ120" s="91"/>
      <c r="JK120" s="91"/>
      <c r="JL120" s="91"/>
      <c r="JM120" s="91"/>
      <c r="JN120" s="91"/>
      <c r="JO120" s="91"/>
      <c r="JP120" s="91"/>
      <c r="JQ120" s="91"/>
      <c r="JR120" s="91"/>
      <c r="JS120" s="91"/>
      <c r="JT120" s="91"/>
      <c r="JU120" s="91"/>
      <c r="JV120" s="91"/>
      <c r="JW120" s="91"/>
      <c r="JX120" s="91"/>
      <c r="JY120" s="91"/>
      <c r="JZ120" s="91"/>
      <c r="KA120" s="91"/>
      <c r="KB120" s="91"/>
      <c r="KC120" s="91"/>
      <c r="KD120" s="91"/>
      <c r="KE120" s="91"/>
      <c r="KF120" s="91"/>
      <c r="KG120" s="91"/>
      <c r="KH120" s="91"/>
      <c r="KI120" s="91"/>
      <c r="KJ120" s="91"/>
      <c r="KK120" s="91"/>
      <c r="KL120" s="91"/>
      <c r="KM120" s="91"/>
      <c r="KN120" s="91"/>
      <c r="KO120" s="91"/>
      <c r="KP120" s="91"/>
      <c r="KQ120" s="91"/>
      <c r="KR120" s="91"/>
      <c r="KS120" s="91"/>
      <c r="KT120" s="91"/>
      <c r="KU120" s="91"/>
      <c r="KV120" s="91"/>
      <c r="KW120" s="91"/>
      <c r="KX120" s="91"/>
      <c r="KY120" s="91"/>
      <c r="KZ120" s="91"/>
      <c r="LA120" s="91"/>
      <c r="LB120" s="91"/>
      <c r="LC120" s="91"/>
      <c r="LD120" s="91"/>
      <c r="LE120" s="91"/>
      <c r="LF120" s="91"/>
      <c r="LG120" s="91"/>
      <c r="LH120" s="91"/>
      <c r="LI120" s="91"/>
      <c r="LJ120" s="91"/>
      <c r="LK120" s="91"/>
      <c r="LL120" s="91"/>
      <c r="LM120" s="91"/>
      <c r="LN120" s="91"/>
      <c r="LO120" s="91"/>
      <c r="LP120" s="91"/>
      <c r="LQ120" s="91"/>
      <c r="LR120" s="91"/>
      <c r="LS120" s="91"/>
      <c r="LT120" s="91"/>
      <c r="LU120" s="91"/>
      <c r="LV120" s="91"/>
      <c r="LW120" s="91"/>
      <c r="LX120" s="91"/>
      <c r="LY120" s="91"/>
      <c r="LZ120" s="91"/>
      <c r="MA120" s="91"/>
      <c r="MB120" s="91"/>
      <c r="MC120" s="91"/>
      <c r="MD120" s="91"/>
      <c r="ME120" s="91"/>
      <c r="MF120" s="91"/>
      <c r="MG120" s="91"/>
      <c r="MH120" s="91"/>
      <c r="MI120" s="91"/>
      <c r="MJ120" s="91"/>
      <c r="MK120" s="91"/>
      <c r="ML120" s="91"/>
      <c r="MM120" s="91"/>
      <c r="MN120" s="91"/>
      <c r="MO120" s="91"/>
      <c r="MP120" s="91"/>
      <c r="MQ120" s="91"/>
      <c r="MR120" s="91"/>
      <c r="MS120" s="91"/>
      <c r="MT120" s="91"/>
      <c r="MU120" s="91"/>
      <c r="MV120" s="91"/>
      <c r="MW120" s="91"/>
      <c r="MX120" s="91"/>
      <c r="MY120" s="91"/>
      <c r="MZ120" s="91"/>
      <c r="NA120" s="91"/>
      <c r="NB120" s="91"/>
      <c r="NC120" s="91"/>
      <c r="ND120" s="91"/>
      <c r="NE120" s="91"/>
      <c r="NF120" s="91"/>
      <c r="NG120" s="91"/>
      <c r="NH120" s="91"/>
      <c r="NI120" s="91"/>
      <c r="NJ120" s="91"/>
      <c r="NK120" s="91"/>
      <c r="NL120" s="91"/>
      <c r="NM120" s="91"/>
      <c r="NN120" s="91"/>
      <c r="NO120" s="91"/>
      <c r="NP120" s="91"/>
      <c r="NQ120" s="91"/>
      <c r="NR120" s="91"/>
      <c r="NS120" s="91"/>
      <c r="NT120" s="91"/>
      <c r="NU120" s="91"/>
      <c r="NV120" s="91"/>
      <c r="NW120" s="91"/>
      <c r="NX120" s="91"/>
      <c r="NY120" s="91"/>
      <c r="NZ120" s="91"/>
      <c r="OA120" s="91"/>
      <c r="OB120" s="91"/>
      <c r="OC120" s="91"/>
      <c r="OD120" s="91"/>
      <c r="OE120" s="91"/>
      <c r="OF120" s="91"/>
      <c r="OG120" s="91"/>
      <c r="OH120" s="91"/>
      <c r="OI120" s="91"/>
      <c r="OJ120" s="91"/>
      <c r="OK120" s="91"/>
      <c r="OL120" s="91"/>
      <c r="OM120" s="91"/>
      <c r="ON120" s="91"/>
      <c r="OO120" s="91"/>
      <c r="OP120" s="91"/>
      <c r="OQ120" s="91"/>
      <c r="OR120" s="91"/>
      <c r="OS120" s="91"/>
      <c r="OT120" s="91"/>
      <c r="OU120" s="91"/>
      <c r="OV120" s="91"/>
      <c r="OW120" s="91"/>
      <c r="OX120" s="91"/>
      <c r="OY120" s="91"/>
      <c r="OZ120" s="91"/>
      <c r="PA120" s="91"/>
      <c r="PB120" s="91"/>
      <c r="PC120" s="91"/>
      <c r="PD120" s="91"/>
      <c r="PE120" s="91"/>
      <c r="PF120" s="91"/>
      <c r="PG120" s="91"/>
      <c r="PH120" s="91"/>
      <c r="PI120" s="91"/>
      <c r="PJ120" s="91"/>
      <c r="PK120" s="91"/>
      <c r="PL120" s="91"/>
      <c r="PM120" s="91"/>
      <c r="PN120" s="91"/>
      <c r="PO120" s="91"/>
      <c r="PP120" s="91"/>
      <c r="PQ120" s="91"/>
      <c r="PR120" s="91"/>
      <c r="PS120" s="91"/>
      <c r="PT120" s="91"/>
      <c r="PU120" s="91"/>
      <c r="PV120" s="91"/>
      <c r="PW120" s="91"/>
      <c r="PX120" s="91"/>
      <c r="PY120" s="91"/>
      <c r="PZ120" s="91"/>
      <c r="QA120" s="91"/>
      <c r="QB120" s="91"/>
      <c r="QC120" s="91"/>
      <c r="QD120" s="91"/>
      <c r="QE120" s="91"/>
      <c r="QF120" s="91"/>
      <c r="QG120" s="91"/>
      <c r="QH120" s="91"/>
      <c r="QI120" s="91"/>
      <c r="QJ120" s="91"/>
      <c r="QK120" s="91"/>
      <c r="QL120" s="91"/>
      <c r="QM120" s="91"/>
      <c r="QN120" s="91"/>
      <c r="QO120" s="91"/>
      <c r="QP120" s="91"/>
      <c r="QQ120" s="91"/>
      <c r="QR120" s="91"/>
      <c r="QS120" s="91"/>
      <c r="QT120" s="91"/>
      <c r="QU120" s="91"/>
      <c r="QV120" s="91"/>
      <c r="QW120" s="91"/>
      <c r="QX120" s="91"/>
      <c r="QY120" s="91"/>
      <c r="QZ120" s="91"/>
      <c r="RA120" s="91"/>
      <c r="RB120" s="91"/>
      <c r="RC120" s="91"/>
      <c r="RD120" s="91"/>
      <c r="RE120" s="91"/>
      <c r="RF120" s="91"/>
      <c r="RG120" s="91"/>
      <c r="RH120" s="91"/>
      <c r="RI120" s="91"/>
      <c r="RJ120" s="91"/>
      <c r="RK120" s="91"/>
      <c r="RL120" s="91"/>
      <c r="RM120" s="91"/>
      <c r="RN120" s="91"/>
      <c r="RO120" s="91"/>
      <c r="RP120" s="91"/>
      <c r="RQ120" s="91"/>
      <c r="RR120" s="91"/>
      <c r="RS120" s="91"/>
      <c r="RT120" s="91"/>
      <c r="RU120" s="91"/>
      <c r="RV120" s="91"/>
      <c r="RW120" s="91"/>
      <c r="RX120" s="91"/>
      <c r="RY120" s="91"/>
      <c r="RZ120" s="91"/>
      <c r="SA120" s="91"/>
      <c r="SB120" s="91"/>
      <c r="SC120" s="91"/>
      <c r="SD120" s="91"/>
      <c r="SE120" s="91"/>
      <c r="SF120" s="91"/>
      <c r="SG120" s="91"/>
      <c r="SH120" s="91"/>
      <c r="SI120" s="91"/>
      <c r="SJ120" s="91"/>
      <c r="SK120" s="91"/>
      <c r="SL120" s="91"/>
      <c r="SM120" s="91"/>
      <c r="SN120" s="91"/>
      <c r="SO120" s="91"/>
      <c r="SP120" s="91"/>
      <c r="SQ120" s="91"/>
      <c r="SR120" s="91"/>
      <c r="SS120" s="91"/>
      <c r="ST120" s="91"/>
      <c r="SU120" s="91"/>
      <c r="SV120" s="91"/>
      <c r="SW120" s="91"/>
      <c r="SX120" s="91"/>
      <c r="SY120" s="91"/>
      <c r="SZ120" s="91"/>
      <c r="TA120" s="91"/>
      <c r="TB120" s="91"/>
      <c r="TC120" s="91"/>
      <c r="TD120" s="91"/>
      <c r="TE120" s="91"/>
      <c r="TF120" s="91"/>
      <c r="TG120" s="91"/>
      <c r="TH120" s="91"/>
      <c r="TI120" s="91"/>
      <c r="TJ120" s="91"/>
      <c r="TK120" s="91"/>
      <c r="TL120" s="91"/>
      <c r="TM120" s="91"/>
      <c r="TN120" s="91"/>
      <c r="TO120" s="91"/>
      <c r="TP120" s="91"/>
      <c r="TQ120" s="91"/>
      <c r="TR120" s="91"/>
      <c r="TS120" s="91"/>
      <c r="TT120" s="91"/>
      <c r="TU120" s="91"/>
      <c r="TV120" s="91"/>
      <c r="TW120" s="91"/>
      <c r="TX120" s="91"/>
      <c r="TY120" s="91"/>
      <c r="TZ120" s="91"/>
      <c r="UA120" s="91"/>
      <c r="UB120" s="91"/>
      <c r="UC120" s="91"/>
      <c r="UD120" s="91"/>
      <c r="UE120" s="91"/>
      <c r="UF120" s="91"/>
      <c r="UG120" s="91"/>
      <c r="UH120" s="91"/>
      <c r="UI120" s="91"/>
      <c r="UJ120" s="91"/>
      <c r="UK120" s="91"/>
      <c r="UL120" s="91"/>
      <c r="UM120" s="91"/>
      <c r="UN120" s="91"/>
      <c r="UO120" s="91"/>
      <c r="UP120" s="91"/>
      <c r="UQ120" s="91"/>
      <c r="UR120" s="91"/>
      <c r="US120" s="91"/>
      <c r="UT120" s="91"/>
      <c r="UU120" s="91"/>
      <c r="UV120" s="91"/>
      <c r="UW120" s="91"/>
      <c r="UX120" s="91"/>
      <c r="UY120" s="91"/>
      <c r="UZ120" s="91"/>
      <c r="VA120" s="91"/>
      <c r="VB120" s="91"/>
      <c r="VC120" s="91"/>
      <c r="VD120" s="91"/>
      <c r="VE120" s="91"/>
      <c r="VF120" s="91"/>
      <c r="VG120" s="91"/>
      <c r="VH120" s="91"/>
      <c r="VI120" s="91"/>
      <c r="VJ120" s="91"/>
      <c r="VK120" s="91"/>
      <c r="VL120" s="91"/>
      <c r="VM120" s="91"/>
      <c r="VN120" s="91"/>
      <c r="VO120" s="91"/>
      <c r="VP120" s="91"/>
      <c r="VQ120" s="91"/>
      <c r="VR120" s="91"/>
      <c r="VS120" s="91"/>
      <c r="VT120" s="91"/>
      <c r="VU120" s="91"/>
      <c r="VV120" s="91"/>
      <c r="VW120" s="91"/>
      <c r="VX120" s="91"/>
      <c r="VY120" s="91"/>
      <c r="VZ120" s="91"/>
      <c r="WA120" s="91"/>
      <c r="WB120" s="91"/>
      <c r="WC120" s="91"/>
      <c r="WD120" s="91"/>
      <c r="WE120" s="91"/>
      <c r="WF120" s="91"/>
      <c r="WG120" s="91"/>
      <c r="WH120" s="91"/>
      <c r="WI120" s="91"/>
      <c r="WJ120" s="91"/>
      <c r="WK120" s="91"/>
      <c r="WL120" s="91"/>
      <c r="WM120" s="91"/>
      <c r="WN120" s="91"/>
      <c r="WO120" s="91"/>
      <c r="WP120" s="91"/>
      <c r="WQ120" s="91"/>
      <c r="WR120" s="91"/>
      <c r="WS120" s="91"/>
      <c r="WT120" s="91"/>
      <c r="WU120" s="91"/>
      <c r="WV120" s="91"/>
      <c r="WW120" s="91"/>
      <c r="WX120" s="91"/>
      <c r="WY120" s="91"/>
      <c r="WZ120" s="91"/>
      <c r="XA120" s="91"/>
      <c r="XB120" s="91"/>
      <c r="XC120" s="91"/>
      <c r="XD120" s="91"/>
      <c r="XE120" s="91"/>
      <c r="XF120" s="91"/>
      <c r="XG120" s="91"/>
      <c r="XH120" s="91"/>
      <c r="XI120" s="91"/>
      <c r="XJ120" s="91"/>
      <c r="XK120" s="91"/>
      <c r="XL120" s="91"/>
      <c r="XM120" s="91"/>
      <c r="XN120" s="91"/>
      <c r="XO120" s="91"/>
      <c r="XP120" s="91"/>
      <c r="XQ120" s="91"/>
      <c r="XR120" s="91"/>
      <c r="XS120" s="91"/>
      <c r="XT120" s="91"/>
      <c r="XU120" s="91"/>
      <c r="XV120" s="91"/>
      <c r="XW120" s="91"/>
      <c r="XX120" s="91"/>
      <c r="XY120" s="91"/>
      <c r="XZ120" s="91"/>
      <c r="YA120" s="91"/>
      <c r="YB120" s="91"/>
      <c r="YC120" s="91"/>
      <c r="YD120" s="91"/>
      <c r="YE120" s="91"/>
      <c r="YF120" s="91"/>
      <c r="YG120" s="91"/>
      <c r="YH120" s="91"/>
      <c r="YI120" s="91"/>
      <c r="YJ120" s="91"/>
      <c r="YK120" s="91"/>
      <c r="YL120" s="91"/>
      <c r="YM120" s="91"/>
      <c r="YN120" s="91"/>
      <c r="YO120" s="91"/>
      <c r="YP120" s="91"/>
      <c r="YQ120" s="91"/>
      <c r="YR120" s="91"/>
      <c r="YS120" s="91"/>
      <c r="YT120" s="91"/>
      <c r="YU120" s="91"/>
      <c r="YV120" s="91"/>
      <c r="YW120" s="91"/>
      <c r="YX120" s="91"/>
      <c r="YY120" s="91"/>
      <c r="YZ120" s="91"/>
      <c r="ZA120" s="91"/>
      <c r="ZB120" s="91"/>
      <c r="ZC120" s="91"/>
      <c r="ZD120" s="91"/>
      <c r="ZE120" s="91"/>
      <c r="ZF120" s="91"/>
      <c r="ZG120" s="91"/>
      <c r="ZH120" s="91"/>
      <c r="ZI120" s="91"/>
      <c r="ZJ120" s="91"/>
      <c r="ZK120" s="91"/>
      <c r="ZL120" s="91"/>
      <c r="ZM120" s="91"/>
      <c r="ZN120" s="91"/>
      <c r="ZO120" s="91"/>
      <c r="ZP120" s="91"/>
      <c r="ZQ120" s="91"/>
      <c r="ZR120" s="91"/>
      <c r="ZS120" s="91"/>
      <c r="ZT120" s="91"/>
      <c r="ZU120" s="91"/>
      <c r="ZV120" s="91"/>
      <c r="ZW120" s="91"/>
      <c r="ZX120" s="91"/>
      <c r="ZY120" s="91"/>
      <c r="ZZ120" s="91"/>
      <c r="AAA120" s="91"/>
      <c r="AAB120" s="91"/>
      <c r="AAC120" s="91"/>
      <c r="AAD120" s="91"/>
      <c r="AAE120" s="91"/>
      <c r="AAF120" s="91"/>
      <c r="AAG120" s="91"/>
      <c r="AAH120" s="91"/>
      <c r="AAI120" s="91"/>
      <c r="AAJ120" s="91"/>
      <c r="AAK120" s="91"/>
      <c r="AAL120" s="91"/>
      <c r="AAM120" s="91"/>
      <c r="AAN120" s="91"/>
      <c r="AAO120" s="91"/>
      <c r="AAP120" s="91"/>
      <c r="AAQ120" s="91"/>
      <c r="AAR120" s="91"/>
      <c r="AAS120" s="91"/>
      <c r="AAT120" s="91"/>
      <c r="AAU120" s="91"/>
      <c r="AAV120" s="91"/>
      <c r="AAW120" s="91"/>
      <c r="AAX120" s="91"/>
      <c r="AAY120" s="91"/>
      <c r="AAZ120" s="91"/>
      <c r="ABA120" s="91"/>
      <c r="ABB120" s="91"/>
      <c r="ABC120" s="91"/>
      <c r="ABD120" s="91"/>
      <c r="ABE120" s="91"/>
      <c r="ABF120" s="91"/>
      <c r="ABG120" s="91"/>
      <c r="ABH120" s="91"/>
      <c r="ABI120" s="91"/>
      <c r="ABJ120" s="91"/>
      <c r="ABK120" s="91"/>
      <c r="ABL120" s="91"/>
      <c r="ABM120" s="91"/>
      <c r="ABN120" s="91"/>
      <c r="ABO120" s="91"/>
      <c r="ABP120" s="91"/>
      <c r="ABQ120" s="91"/>
      <c r="ABR120" s="91"/>
      <c r="ABS120" s="91"/>
      <c r="ABT120" s="91"/>
      <c r="ABU120" s="91"/>
      <c r="ABV120" s="91"/>
      <c r="ABW120" s="91"/>
      <c r="ABX120" s="91"/>
      <c r="ABY120" s="91"/>
      <c r="ABZ120" s="91"/>
      <c r="ACA120" s="91"/>
      <c r="ACB120" s="91"/>
      <c r="ACC120" s="91"/>
      <c r="ACD120" s="91"/>
      <c r="ACE120" s="91"/>
      <c r="ACF120" s="91"/>
      <c r="ACG120" s="91"/>
      <c r="ACH120" s="91"/>
      <c r="ACI120" s="91"/>
      <c r="ACJ120" s="91"/>
      <c r="ACK120" s="91"/>
      <c r="ACL120" s="91"/>
      <c r="ACM120" s="91"/>
      <c r="ACN120" s="91"/>
      <c r="ACO120" s="91"/>
      <c r="ACP120" s="91"/>
      <c r="ACQ120" s="91"/>
      <c r="ACR120" s="91"/>
      <c r="ACS120" s="91"/>
      <c r="ACT120" s="91"/>
      <c r="ACU120" s="91"/>
      <c r="ACV120" s="91"/>
      <c r="ACW120" s="91"/>
      <c r="ACX120" s="91"/>
      <c r="ACY120" s="91"/>
      <c r="ACZ120" s="91"/>
      <c r="ADA120" s="91"/>
      <c r="ADB120" s="91"/>
      <c r="ADC120" s="91"/>
      <c r="ADD120" s="91"/>
      <c r="ADE120" s="91"/>
      <c r="ADF120" s="91"/>
      <c r="ADG120" s="91"/>
      <c r="ADH120" s="91"/>
      <c r="ADI120" s="91"/>
      <c r="ADJ120" s="91"/>
      <c r="ADK120" s="91"/>
      <c r="ADL120" s="91"/>
      <c r="ADM120" s="91"/>
      <c r="ADN120" s="91"/>
      <c r="ADO120" s="91"/>
      <c r="ADP120" s="91"/>
      <c r="ADQ120" s="91"/>
      <c r="ADR120" s="91"/>
      <c r="ADS120" s="91"/>
      <c r="ADT120" s="91"/>
      <c r="ADU120" s="91"/>
      <c r="ADV120" s="91"/>
      <c r="ADW120" s="91"/>
      <c r="ADX120" s="91"/>
      <c r="ADY120" s="91"/>
      <c r="ADZ120" s="91"/>
      <c r="AEA120" s="91"/>
      <c r="AEB120" s="91"/>
      <c r="AEC120" s="91"/>
      <c r="AED120" s="144">
        <f t="shared" si="47"/>
        <v>115</v>
      </c>
      <c r="AEE120" s="142"/>
      <c r="AEF120" s="142"/>
      <c r="AEG120" s="91"/>
      <c r="AEH120" s="91"/>
      <c r="AEI120" s="91"/>
      <c r="AEJ120" s="91"/>
      <c r="AEK120" s="91"/>
      <c r="AEL120" s="91"/>
      <c r="AEM120" s="91"/>
      <c r="AEN120" s="91"/>
      <c r="AEO120" s="91"/>
      <c r="AEP120" s="91"/>
      <c r="AEQ120" s="91"/>
      <c r="AER120" s="91"/>
      <c r="AES120" s="91"/>
      <c r="AET120" s="91"/>
      <c r="AEU120" s="91"/>
      <c r="AEV120" s="91"/>
      <c r="AEW120" s="91"/>
      <c r="AEX120" s="91"/>
      <c r="AEY120" s="91"/>
      <c r="AEZ120" s="91"/>
      <c r="AFA120" s="91"/>
      <c r="AFB120" s="146"/>
      <c r="AFC120" s="146"/>
      <c r="AFD120" s="146"/>
      <c r="AFE120" s="146"/>
      <c r="AFF120" s="146"/>
      <c r="AFG120" s="146"/>
      <c r="AFH120" s="146"/>
      <c r="AFI120" s="146"/>
      <c r="AFJ120" s="146"/>
      <c r="AFK120" s="146"/>
      <c r="AFL120" s="146"/>
      <c r="AFM120" s="146"/>
      <c r="AFN120" s="146"/>
      <c r="AFO120" s="146"/>
      <c r="AFP120" s="146"/>
      <c r="AFQ120" s="146"/>
      <c r="AFR120" s="146"/>
      <c r="AFS120" s="146"/>
      <c r="AFT120" s="146"/>
      <c r="AFU120" s="146"/>
      <c r="AFV120" s="146"/>
      <c r="AFW120" s="146"/>
      <c r="AFX120" s="146"/>
      <c r="AFY120" s="146"/>
      <c r="AFZ120" s="146"/>
      <c r="AGA120" s="146"/>
    </row>
    <row r="121" spans="1:1188" ht="1.5" customHeight="1" x14ac:dyDescent="0.25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  <c r="CW121" s="91"/>
      <c r="CX121" s="91"/>
      <c r="CY121" s="91"/>
      <c r="CZ121" s="91"/>
      <c r="DA121" s="91"/>
      <c r="DB121" s="91"/>
      <c r="DC121" s="91"/>
      <c r="DD121" s="91"/>
      <c r="DE121" s="91"/>
      <c r="DF121" s="91"/>
      <c r="DG121" s="91"/>
      <c r="DH121" s="91"/>
      <c r="DI121" s="91"/>
      <c r="DJ121" s="91"/>
      <c r="DK121" s="91"/>
      <c r="DL121" s="91"/>
      <c r="DM121" s="91"/>
      <c r="DN121" s="91"/>
      <c r="DO121" s="91"/>
      <c r="DP121" s="91"/>
      <c r="DQ121" s="91"/>
      <c r="DR121" s="91"/>
      <c r="DS121" s="91"/>
      <c r="DT121" s="91"/>
      <c r="DU121" s="91"/>
      <c r="DV121" s="91"/>
      <c r="DW121" s="91"/>
      <c r="DX121" s="91"/>
      <c r="DY121" s="91"/>
      <c r="DZ121" s="91"/>
      <c r="EA121" s="91"/>
      <c r="EB121" s="91"/>
      <c r="EC121" s="91"/>
      <c r="ED121" s="91"/>
      <c r="EE121" s="91"/>
      <c r="EF121" s="91"/>
      <c r="EG121" s="91"/>
      <c r="EH121" s="91"/>
      <c r="EI121" s="91"/>
      <c r="EJ121" s="91"/>
      <c r="EK121" s="91"/>
      <c r="EL121" s="91"/>
      <c r="EM121" s="91"/>
      <c r="EN121" s="91"/>
      <c r="EO121" s="91"/>
      <c r="EP121" s="91"/>
      <c r="EQ121" s="91"/>
      <c r="ER121" s="91"/>
      <c r="ES121" s="91"/>
      <c r="ET121" s="91"/>
      <c r="EU121" s="91"/>
      <c r="EV121" s="91"/>
      <c r="EW121" s="91"/>
      <c r="EX121" s="91"/>
      <c r="EY121" s="91"/>
      <c r="EZ121" s="91"/>
      <c r="FA121" s="91"/>
      <c r="FB121" s="91"/>
      <c r="FC121" s="91"/>
      <c r="FD121" s="91"/>
      <c r="FE121" s="91"/>
      <c r="FF121" s="91"/>
      <c r="FG121" s="91"/>
      <c r="FH121" s="91"/>
      <c r="FI121" s="91"/>
      <c r="FJ121" s="91"/>
      <c r="FK121" s="91"/>
      <c r="FL121" s="91"/>
      <c r="FM121" s="91"/>
      <c r="FN121" s="91"/>
      <c r="FO121" s="91"/>
      <c r="FP121" s="91"/>
      <c r="FQ121" s="91"/>
      <c r="FR121" s="91"/>
      <c r="FS121" s="91"/>
      <c r="FT121" s="91"/>
      <c r="FU121" s="91"/>
      <c r="FV121" s="91"/>
      <c r="FW121" s="91"/>
      <c r="FX121" s="91"/>
      <c r="FY121" s="91"/>
      <c r="FZ121" s="91"/>
      <c r="GA121" s="91"/>
      <c r="GB121" s="91"/>
      <c r="GC121" s="91"/>
      <c r="GD121" s="91"/>
      <c r="GE121" s="91"/>
      <c r="GF121" s="91"/>
      <c r="GG121" s="91"/>
      <c r="GH121" s="91"/>
      <c r="GI121" s="91"/>
      <c r="GJ121" s="91"/>
      <c r="GK121" s="91"/>
      <c r="GL121" s="91"/>
      <c r="GM121" s="91"/>
      <c r="GN121" s="91"/>
      <c r="GO121" s="91"/>
      <c r="GP121" s="91"/>
      <c r="GQ121" s="91"/>
      <c r="GR121" s="91"/>
      <c r="GS121" s="91"/>
      <c r="GT121" s="91"/>
      <c r="GU121" s="91"/>
      <c r="GV121" s="91"/>
      <c r="GW121" s="91"/>
      <c r="GX121" s="91"/>
      <c r="GY121" s="91"/>
      <c r="GZ121" s="91"/>
      <c r="HA121" s="91"/>
      <c r="HB121" s="91"/>
      <c r="HC121" s="91"/>
      <c r="HD121" s="91"/>
      <c r="HE121" s="91"/>
      <c r="HF121" s="91"/>
      <c r="HG121" s="91"/>
      <c r="HH121" s="91"/>
      <c r="HI121" s="91"/>
      <c r="HJ121" s="91"/>
      <c r="HK121" s="91"/>
      <c r="HL121" s="91"/>
      <c r="HM121" s="91"/>
      <c r="HN121" s="91"/>
      <c r="HO121" s="91"/>
      <c r="HP121" s="91"/>
      <c r="HQ121" s="91"/>
      <c r="HR121" s="91"/>
      <c r="HS121" s="91"/>
      <c r="HT121" s="91"/>
      <c r="HU121" s="91"/>
      <c r="HV121" s="91"/>
      <c r="HW121" s="91"/>
      <c r="HX121" s="91"/>
      <c r="HY121" s="91"/>
      <c r="HZ121" s="91"/>
      <c r="IA121" s="91"/>
      <c r="IB121" s="91"/>
      <c r="IC121" s="91"/>
      <c r="ID121" s="91"/>
      <c r="IE121" s="91"/>
      <c r="IF121" s="91"/>
      <c r="IG121" s="91"/>
      <c r="IH121" s="91"/>
      <c r="II121" s="91"/>
      <c r="IJ121" s="91"/>
      <c r="IK121" s="91"/>
      <c r="IL121" s="91"/>
      <c r="IM121" s="91"/>
      <c r="IN121" s="91"/>
      <c r="IO121" s="91"/>
      <c r="IP121" s="91"/>
      <c r="IQ121" s="91"/>
      <c r="IR121" s="91"/>
      <c r="IS121" s="91"/>
      <c r="IT121" s="91"/>
      <c r="IU121" s="91"/>
      <c r="IV121" s="91"/>
      <c r="IW121" s="91"/>
      <c r="IX121" s="91"/>
      <c r="IY121" s="91"/>
      <c r="IZ121" s="91"/>
      <c r="JA121" s="91"/>
      <c r="JB121" s="91"/>
      <c r="JC121" s="91"/>
      <c r="JD121" s="91"/>
      <c r="JE121" s="91"/>
      <c r="JF121" s="91"/>
      <c r="JG121" s="91"/>
      <c r="JH121" s="91"/>
      <c r="JI121" s="91"/>
      <c r="JJ121" s="91"/>
      <c r="JK121" s="91"/>
      <c r="JL121" s="91"/>
      <c r="JM121" s="91"/>
      <c r="JN121" s="91"/>
      <c r="JO121" s="91"/>
      <c r="JP121" s="91"/>
      <c r="JQ121" s="91"/>
      <c r="JR121" s="91"/>
      <c r="JS121" s="91"/>
      <c r="JT121" s="91"/>
      <c r="JU121" s="91"/>
      <c r="JV121" s="91"/>
      <c r="JW121" s="91"/>
      <c r="JX121" s="91"/>
      <c r="JY121" s="91"/>
      <c r="JZ121" s="91"/>
      <c r="KA121" s="91"/>
      <c r="KB121" s="91"/>
      <c r="KC121" s="91"/>
      <c r="KD121" s="91"/>
      <c r="KE121" s="91"/>
      <c r="KF121" s="91"/>
      <c r="KG121" s="91"/>
      <c r="KH121" s="91"/>
      <c r="KI121" s="91"/>
      <c r="KJ121" s="91"/>
      <c r="KK121" s="91"/>
      <c r="KL121" s="91"/>
      <c r="KM121" s="91"/>
      <c r="KN121" s="91"/>
      <c r="KO121" s="91"/>
      <c r="KP121" s="91"/>
      <c r="KQ121" s="91"/>
      <c r="KR121" s="91"/>
      <c r="KS121" s="91"/>
      <c r="KT121" s="91"/>
      <c r="KU121" s="91"/>
      <c r="KV121" s="91"/>
      <c r="KW121" s="91"/>
      <c r="KX121" s="91"/>
      <c r="KY121" s="91"/>
      <c r="KZ121" s="91"/>
      <c r="LA121" s="91"/>
      <c r="LB121" s="91"/>
      <c r="LC121" s="91"/>
      <c r="LD121" s="91"/>
      <c r="LE121" s="91"/>
      <c r="LF121" s="91"/>
      <c r="LG121" s="91"/>
      <c r="LH121" s="91"/>
      <c r="LI121" s="91"/>
      <c r="LJ121" s="91"/>
      <c r="LK121" s="91"/>
      <c r="LL121" s="91"/>
      <c r="LM121" s="91"/>
      <c r="LN121" s="91"/>
      <c r="LO121" s="91"/>
      <c r="LP121" s="91"/>
      <c r="LQ121" s="91"/>
      <c r="LR121" s="91"/>
      <c r="LS121" s="91"/>
      <c r="LT121" s="91"/>
      <c r="LU121" s="91"/>
      <c r="LV121" s="91"/>
      <c r="LW121" s="91"/>
      <c r="LX121" s="91"/>
      <c r="LY121" s="91"/>
      <c r="LZ121" s="91"/>
      <c r="MA121" s="91"/>
      <c r="MB121" s="91"/>
      <c r="MC121" s="91"/>
      <c r="MD121" s="91"/>
      <c r="ME121" s="91"/>
      <c r="MF121" s="91"/>
      <c r="MG121" s="91"/>
      <c r="MH121" s="91"/>
      <c r="MI121" s="91"/>
      <c r="MJ121" s="91"/>
      <c r="MK121" s="91"/>
      <c r="ML121" s="91"/>
      <c r="MM121" s="91"/>
      <c r="MN121" s="91"/>
      <c r="MO121" s="91"/>
      <c r="MP121" s="91"/>
      <c r="MQ121" s="91"/>
      <c r="MR121" s="91"/>
      <c r="MS121" s="91"/>
      <c r="MT121" s="91"/>
      <c r="MU121" s="91"/>
      <c r="MV121" s="91"/>
      <c r="MW121" s="91"/>
      <c r="MX121" s="91"/>
      <c r="MY121" s="91"/>
      <c r="MZ121" s="91"/>
      <c r="NA121" s="91"/>
      <c r="NB121" s="91"/>
      <c r="NC121" s="91"/>
      <c r="ND121" s="91"/>
      <c r="NE121" s="91"/>
      <c r="NF121" s="91"/>
      <c r="NG121" s="91"/>
      <c r="NH121" s="91"/>
      <c r="NI121" s="91"/>
      <c r="NJ121" s="91"/>
      <c r="NK121" s="91"/>
      <c r="NL121" s="91"/>
      <c r="NM121" s="91"/>
      <c r="NN121" s="91"/>
      <c r="NO121" s="91"/>
      <c r="NP121" s="91"/>
      <c r="NQ121" s="91"/>
      <c r="NR121" s="91"/>
      <c r="NS121" s="91"/>
      <c r="NT121" s="91"/>
      <c r="NU121" s="91"/>
      <c r="NV121" s="91"/>
      <c r="NW121" s="91"/>
      <c r="NX121" s="91"/>
      <c r="NY121" s="91"/>
      <c r="NZ121" s="91"/>
      <c r="OA121" s="91"/>
      <c r="OB121" s="91"/>
      <c r="OC121" s="91"/>
      <c r="OD121" s="91"/>
      <c r="OE121" s="91"/>
      <c r="OF121" s="91"/>
      <c r="OG121" s="91"/>
      <c r="OH121" s="91"/>
      <c r="OI121" s="91"/>
      <c r="OJ121" s="91"/>
      <c r="OK121" s="91"/>
      <c r="OL121" s="91"/>
      <c r="OM121" s="91"/>
      <c r="ON121" s="91"/>
      <c r="OO121" s="91"/>
      <c r="OP121" s="91"/>
      <c r="OQ121" s="91"/>
      <c r="OR121" s="91"/>
      <c r="OS121" s="91"/>
      <c r="OT121" s="91"/>
      <c r="OU121" s="91"/>
      <c r="OV121" s="91"/>
      <c r="OW121" s="91"/>
      <c r="OX121" s="91"/>
      <c r="OY121" s="91"/>
      <c r="OZ121" s="91"/>
      <c r="PA121" s="91"/>
      <c r="PB121" s="91"/>
      <c r="PC121" s="91"/>
      <c r="PD121" s="91"/>
      <c r="PE121" s="91"/>
      <c r="PF121" s="91"/>
      <c r="PG121" s="91"/>
      <c r="PH121" s="91"/>
      <c r="PI121" s="91"/>
      <c r="PJ121" s="91"/>
      <c r="PK121" s="91"/>
      <c r="PL121" s="91"/>
      <c r="PM121" s="91"/>
      <c r="PN121" s="91"/>
      <c r="PO121" s="91"/>
      <c r="PP121" s="91"/>
      <c r="PQ121" s="91"/>
      <c r="PR121" s="91"/>
      <c r="PS121" s="91"/>
      <c r="PT121" s="91"/>
      <c r="PU121" s="91"/>
      <c r="PV121" s="91"/>
      <c r="PW121" s="91"/>
      <c r="PX121" s="91"/>
      <c r="PY121" s="91"/>
      <c r="PZ121" s="91"/>
      <c r="QA121" s="91"/>
      <c r="QB121" s="91"/>
      <c r="QC121" s="91"/>
      <c r="QD121" s="91"/>
      <c r="QE121" s="91"/>
      <c r="QF121" s="91"/>
      <c r="QG121" s="91"/>
      <c r="QH121" s="91"/>
      <c r="QI121" s="91"/>
      <c r="QJ121" s="91"/>
      <c r="QK121" s="91"/>
      <c r="QL121" s="91"/>
      <c r="QM121" s="91"/>
      <c r="QN121" s="91"/>
      <c r="QO121" s="91"/>
      <c r="QP121" s="91"/>
      <c r="QQ121" s="91"/>
      <c r="QR121" s="91"/>
      <c r="QS121" s="91"/>
      <c r="QT121" s="91"/>
      <c r="QU121" s="91"/>
      <c r="QV121" s="91"/>
      <c r="QW121" s="91"/>
      <c r="QX121" s="91"/>
      <c r="QY121" s="91"/>
      <c r="QZ121" s="91"/>
      <c r="RA121" s="91"/>
      <c r="RB121" s="91"/>
      <c r="RC121" s="91"/>
      <c r="RD121" s="91"/>
      <c r="RE121" s="91"/>
      <c r="RF121" s="91"/>
      <c r="RG121" s="91"/>
      <c r="RH121" s="91"/>
      <c r="RI121" s="91"/>
      <c r="RJ121" s="91"/>
      <c r="RK121" s="91"/>
      <c r="RL121" s="91"/>
      <c r="RM121" s="91"/>
      <c r="RN121" s="91"/>
      <c r="RO121" s="91"/>
      <c r="RP121" s="91"/>
      <c r="RQ121" s="91"/>
      <c r="RR121" s="91"/>
      <c r="RS121" s="91"/>
      <c r="RT121" s="91"/>
      <c r="RU121" s="91"/>
      <c r="RV121" s="91"/>
      <c r="RW121" s="91"/>
      <c r="RX121" s="91"/>
      <c r="RY121" s="91"/>
      <c r="RZ121" s="91"/>
      <c r="SA121" s="91"/>
      <c r="SB121" s="91"/>
      <c r="SC121" s="91"/>
      <c r="SD121" s="91"/>
      <c r="SE121" s="91"/>
      <c r="SF121" s="91"/>
      <c r="SG121" s="91"/>
      <c r="SH121" s="91"/>
      <c r="SI121" s="91"/>
      <c r="SJ121" s="91"/>
      <c r="SK121" s="91"/>
      <c r="SL121" s="91"/>
      <c r="SM121" s="91"/>
      <c r="SN121" s="91"/>
      <c r="SO121" s="91"/>
      <c r="SP121" s="91"/>
      <c r="SQ121" s="91"/>
      <c r="SR121" s="91"/>
      <c r="SS121" s="91"/>
      <c r="ST121" s="91"/>
      <c r="SU121" s="91"/>
      <c r="SV121" s="91"/>
      <c r="SW121" s="91"/>
      <c r="SX121" s="91"/>
      <c r="SY121" s="91"/>
      <c r="SZ121" s="91"/>
      <c r="TA121" s="91"/>
      <c r="TB121" s="91"/>
      <c r="TC121" s="91"/>
      <c r="TD121" s="91"/>
      <c r="TE121" s="91"/>
      <c r="TF121" s="91"/>
      <c r="TG121" s="91"/>
      <c r="TH121" s="91"/>
      <c r="TI121" s="91"/>
      <c r="TJ121" s="91"/>
      <c r="TK121" s="91"/>
      <c r="TL121" s="91"/>
      <c r="TM121" s="91"/>
      <c r="TN121" s="91"/>
      <c r="TO121" s="91"/>
      <c r="TP121" s="91"/>
      <c r="TQ121" s="91"/>
      <c r="TR121" s="91"/>
      <c r="TS121" s="91"/>
      <c r="TT121" s="91"/>
      <c r="TU121" s="91"/>
      <c r="TV121" s="91"/>
      <c r="TW121" s="91"/>
      <c r="TX121" s="91"/>
      <c r="TY121" s="91"/>
      <c r="TZ121" s="91"/>
      <c r="UA121" s="91"/>
      <c r="UB121" s="91"/>
      <c r="UC121" s="91"/>
      <c r="UD121" s="91"/>
      <c r="UE121" s="91"/>
      <c r="UF121" s="91"/>
      <c r="UG121" s="91"/>
      <c r="UH121" s="91"/>
      <c r="UI121" s="91"/>
      <c r="UJ121" s="91"/>
      <c r="UK121" s="91"/>
      <c r="UL121" s="91"/>
      <c r="UM121" s="91"/>
      <c r="UN121" s="91"/>
      <c r="UO121" s="91"/>
      <c r="UP121" s="91"/>
      <c r="UQ121" s="91"/>
      <c r="UR121" s="91"/>
      <c r="US121" s="91"/>
      <c r="UT121" s="91"/>
      <c r="UU121" s="91"/>
      <c r="UV121" s="91"/>
      <c r="UW121" s="91"/>
      <c r="UX121" s="91"/>
      <c r="UY121" s="91"/>
      <c r="UZ121" s="91"/>
      <c r="VA121" s="91"/>
      <c r="VB121" s="91"/>
      <c r="VC121" s="91"/>
      <c r="VD121" s="91"/>
      <c r="VE121" s="91"/>
      <c r="VF121" s="91"/>
      <c r="VG121" s="91"/>
      <c r="VH121" s="91"/>
      <c r="VI121" s="91"/>
      <c r="VJ121" s="91"/>
      <c r="VK121" s="91"/>
      <c r="VL121" s="91"/>
      <c r="VM121" s="91"/>
      <c r="VN121" s="91"/>
      <c r="VO121" s="91"/>
      <c r="VP121" s="91"/>
      <c r="VQ121" s="91"/>
      <c r="VR121" s="91"/>
      <c r="VS121" s="91"/>
      <c r="VT121" s="91"/>
      <c r="VU121" s="91"/>
      <c r="VV121" s="91"/>
      <c r="VW121" s="91"/>
      <c r="VX121" s="91"/>
      <c r="VY121" s="91"/>
      <c r="VZ121" s="91"/>
      <c r="WA121" s="91"/>
      <c r="WB121" s="91"/>
      <c r="WC121" s="91"/>
      <c r="WD121" s="91"/>
      <c r="WE121" s="91"/>
      <c r="WF121" s="91"/>
      <c r="WG121" s="91"/>
      <c r="WH121" s="91"/>
      <c r="WI121" s="91"/>
      <c r="WJ121" s="91"/>
      <c r="WK121" s="91"/>
      <c r="WL121" s="91"/>
      <c r="WM121" s="91"/>
      <c r="WN121" s="91"/>
      <c r="WO121" s="91"/>
      <c r="WP121" s="91"/>
      <c r="WQ121" s="91"/>
      <c r="WR121" s="91"/>
      <c r="WS121" s="91"/>
      <c r="WT121" s="91"/>
      <c r="WU121" s="91"/>
      <c r="WV121" s="91"/>
      <c r="WW121" s="91"/>
      <c r="WX121" s="91"/>
      <c r="WY121" s="91"/>
      <c r="WZ121" s="91"/>
      <c r="XA121" s="91"/>
      <c r="XB121" s="91"/>
      <c r="XC121" s="91"/>
      <c r="XD121" s="91"/>
      <c r="XE121" s="91"/>
      <c r="XF121" s="91"/>
      <c r="XG121" s="91"/>
      <c r="XH121" s="91"/>
      <c r="XI121" s="91"/>
      <c r="XJ121" s="91"/>
      <c r="XK121" s="91"/>
      <c r="XL121" s="91"/>
      <c r="XM121" s="91"/>
      <c r="XN121" s="91"/>
      <c r="XO121" s="91"/>
      <c r="XP121" s="91"/>
      <c r="XQ121" s="91"/>
      <c r="XR121" s="91"/>
      <c r="XS121" s="91"/>
      <c r="XT121" s="91"/>
      <c r="XU121" s="91"/>
      <c r="XV121" s="91"/>
      <c r="XW121" s="91"/>
      <c r="XX121" s="91"/>
      <c r="XY121" s="91"/>
      <c r="XZ121" s="91"/>
      <c r="YA121" s="91"/>
      <c r="YB121" s="91"/>
      <c r="YC121" s="91"/>
      <c r="YD121" s="91"/>
      <c r="YE121" s="91"/>
      <c r="YF121" s="91"/>
      <c r="YG121" s="91"/>
      <c r="YH121" s="91"/>
      <c r="YI121" s="91"/>
      <c r="YJ121" s="91"/>
      <c r="YK121" s="91"/>
      <c r="YL121" s="91"/>
      <c r="YM121" s="91"/>
      <c r="YN121" s="91"/>
      <c r="YO121" s="91"/>
      <c r="YP121" s="91"/>
      <c r="YQ121" s="91"/>
      <c r="YR121" s="91"/>
      <c r="YS121" s="91"/>
      <c r="YT121" s="91"/>
      <c r="YU121" s="91"/>
      <c r="YV121" s="91"/>
      <c r="YW121" s="91"/>
      <c r="YX121" s="91"/>
      <c r="YY121" s="91"/>
      <c r="YZ121" s="91"/>
      <c r="ZA121" s="91"/>
      <c r="ZB121" s="91"/>
      <c r="ZC121" s="91"/>
      <c r="ZD121" s="91"/>
      <c r="ZE121" s="91"/>
      <c r="ZF121" s="91"/>
      <c r="ZG121" s="91"/>
      <c r="ZH121" s="91"/>
      <c r="ZI121" s="91"/>
      <c r="ZJ121" s="91"/>
      <c r="ZK121" s="91"/>
      <c r="ZL121" s="91"/>
      <c r="ZM121" s="91"/>
      <c r="ZN121" s="91"/>
      <c r="ZO121" s="91"/>
      <c r="ZP121" s="91"/>
      <c r="ZQ121" s="91"/>
      <c r="ZR121" s="91"/>
      <c r="ZS121" s="91"/>
      <c r="ZT121" s="91"/>
      <c r="ZU121" s="91"/>
      <c r="ZV121" s="91"/>
      <c r="ZW121" s="91"/>
      <c r="ZX121" s="91"/>
      <c r="ZY121" s="91"/>
      <c r="ZZ121" s="91"/>
      <c r="AAA121" s="91"/>
      <c r="AAB121" s="91"/>
      <c r="AAC121" s="91"/>
      <c r="AAD121" s="91"/>
      <c r="AAE121" s="91"/>
      <c r="AAF121" s="91"/>
      <c r="AAG121" s="91"/>
      <c r="AAH121" s="91"/>
      <c r="AAI121" s="91"/>
      <c r="AAJ121" s="91"/>
      <c r="AAK121" s="91"/>
      <c r="AAL121" s="91"/>
      <c r="AAM121" s="91"/>
      <c r="AAN121" s="91"/>
      <c r="AAO121" s="91"/>
      <c r="AAP121" s="91"/>
      <c r="AAQ121" s="91"/>
      <c r="AAR121" s="91"/>
      <c r="AAS121" s="91"/>
      <c r="AAT121" s="91"/>
      <c r="AAU121" s="91"/>
      <c r="AAV121" s="91"/>
      <c r="AAW121" s="91"/>
      <c r="AAX121" s="91"/>
      <c r="AAY121" s="91"/>
      <c r="AAZ121" s="91"/>
      <c r="ABA121" s="91"/>
      <c r="ABB121" s="91"/>
      <c r="ABC121" s="91"/>
      <c r="ABD121" s="91"/>
      <c r="ABE121" s="91"/>
      <c r="ABF121" s="91"/>
      <c r="ABG121" s="91"/>
      <c r="ABH121" s="91"/>
      <c r="ABI121" s="91"/>
      <c r="ABJ121" s="91"/>
      <c r="ABK121" s="91"/>
      <c r="ABL121" s="91"/>
      <c r="ABM121" s="91"/>
      <c r="ABN121" s="91"/>
      <c r="ABO121" s="91"/>
      <c r="ABP121" s="91"/>
      <c r="ABQ121" s="91"/>
      <c r="ABR121" s="91"/>
      <c r="ABS121" s="91"/>
      <c r="ABT121" s="91"/>
      <c r="ABU121" s="91"/>
      <c r="ABV121" s="91"/>
      <c r="ABW121" s="91"/>
      <c r="ABX121" s="91"/>
      <c r="ABY121" s="91"/>
      <c r="ABZ121" s="91"/>
      <c r="ACA121" s="91"/>
      <c r="ACB121" s="91"/>
      <c r="ACC121" s="91"/>
      <c r="ACD121" s="91"/>
      <c r="ACE121" s="91"/>
      <c r="ACF121" s="91"/>
      <c r="ACG121" s="91"/>
      <c r="ACH121" s="91"/>
      <c r="ACI121" s="91"/>
      <c r="ACJ121" s="91"/>
      <c r="ACK121" s="91"/>
      <c r="ACL121" s="91"/>
      <c r="ACM121" s="91"/>
      <c r="ACN121" s="91"/>
      <c r="ACO121" s="91"/>
      <c r="ACP121" s="91"/>
      <c r="ACQ121" s="91"/>
      <c r="ACR121" s="91"/>
      <c r="ACS121" s="91"/>
      <c r="ACT121" s="91"/>
      <c r="ACU121" s="91"/>
      <c r="ACV121" s="91"/>
      <c r="ACW121" s="91"/>
      <c r="ACX121" s="91"/>
      <c r="ACY121" s="91"/>
      <c r="ACZ121" s="91"/>
      <c r="ADA121" s="91"/>
      <c r="ADB121" s="91"/>
      <c r="ADC121" s="91"/>
      <c r="ADD121" s="91"/>
      <c r="ADE121" s="91"/>
      <c r="ADF121" s="91"/>
      <c r="ADG121" s="91"/>
      <c r="ADH121" s="91"/>
      <c r="ADI121" s="91"/>
      <c r="ADJ121" s="91"/>
      <c r="ADK121" s="91"/>
      <c r="ADL121" s="91"/>
      <c r="ADM121" s="91"/>
      <c r="ADN121" s="91"/>
      <c r="ADO121" s="91"/>
      <c r="ADP121" s="91"/>
      <c r="ADQ121" s="91"/>
      <c r="ADR121" s="91"/>
      <c r="ADS121" s="91"/>
      <c r="ADT121" s="91"/>
      <c r="ADU121" s="91"/>
      <c r="ADV121" s="91"/>
      <c r="ADW121" s="91"/>
      <c r="ADX121" s="91"/>
      <c r="ADY121" s="91"/>
      <c r="ADZ121" s="91"/>
      <c r="AEA121" s="91"/>
      <c r="AEB121" s="91"/>
      <c r="AEC121" s="91"/>
      <c r="AED121" s="144">
        <f t="shared" si="47"/>
        <v>116</v>
      </c>
      <c r="AEE121" s="142"/>
      <c r="AEF121" s="142"/>
      <c r="AEG121" s="91"/>
      <c r="AEH121" s="91"/>
      <c r="AEI121" s="91"/>
      <c r="AEJ121" s="91"/>
      <c r="AEK121" s="91"/>
      <c r="AEL121" s="91"/>
      <c r="AEM121" s="91"/>
      <c r="AEN121" s="91"/>
      <c r="AEO121" s="91"/>
      <c r="AEP121" s="91"/>
      <c r="AEQ121" s="91"/>
      <c r="AER121" s="91"/>
      <c r="AES121" s="91"/>
      <c r="AET121" s="91"/>
      <c r="AEU121" s="91"/>
      <c r="AEV121" s="91"/>
      <c r="AEW121" s="91"/>
      <c r="AEX121" s="91"/>
      <c r="AEY121" s="91"/>
      <c r="AEZ121" s="91"/>
      <c r="AFA121" s="91"/>
      <c r="AFB121" s="146"/>
      <c r="AFC121" s="146"/>
      <c r="AFD121" s="146"/>
      <c r="AFE121" s="146"/>
      <c r="AFF121" s="146"/>
      <c r="AFG121" s="146"/>
      <c r="AFH121" s="146"/>
      <c r="AFI121" s="146"/>
      <c r="AFJ121" s="146"/>
      <c r="AFK121" s="146"/>
      <c r="AFL121" s="146"/>
      <c r="AFM121" s="146"/>
      <c r="AFN121" s="146"/>
      <c r="AFO121" s="146"/>
      <c r="AFP121" s="146"/>
      <c r="AFQ121" s="146"/>
      <c r="AFR121" s="146"/>
      <c r="AFS121" s="146"/>
      <c r="AFT121" s="146"/>
      <c r="AFU121" s="146"/>
      <c r="AFV121" s="146"/>
      <c r="AFW121" s="146"/>
      <c r="AFX121" s="146"/>
      <c r="AFY121" s="146"/>
      <c r="AFZ121" s="146"/>
      <c r="AGA121" s="146"/>
    </row>
    <row r="122" spans="1:1188" ht="1.5" customHeight="1" x14ac:dyDescent="0.25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  <c r="CW122" s="91"/>
      <c r="CX122" s="91"/>
      <c r="CY122" s="91"/>
      <c r="CZ122" s="91"/>
      <c r="DA122" s="91"/>
      <c r="DB122" s="91"/>
      <c r="DC122" s="91"/>
      <c r="DD122" s="91"/>
      <c r="DE122" s="91"/>
      <c r="DF122" s="91"/>
      <c r="DG122" s="91"/>
      <c r="DH122" s="91"/>
      <c r="DI122" s="91"/>
      <c r="DJ122" s="91"/>
      <c r="DK122" s="91"/>
      <c r="DL122" s="91"/>
      <c r="DM122" s="91"/>
      <c r="DN122" s="91"/>
      <c r="DO122" s="91"/>
      <c r="DP122" s="91"/>
      <c r="DQ122" s="91"/>
      <c r="DR122" s="91"/>
      <c r="DS122" s="91"/>
      <c r="DT122" s="91"/>
      <c r="DU122" s="91"/>
      <c r="DV122" s="91"/>
      <c r="DW122" s="91"/>
      <c r="DX122" s="91"/>
      <c r="DY122" s="91"/>
      <c r="DZ122" s="91"/>
      <c r="EA122" s="91"/>
      <c r="EB122" s="91"/>
      <c r="EC122" s="91"/>
      <c r="ED122" s="91"/>
      <c r="EE122" s="91"/>
      <c r="EF122" s="91"/>
      <c r="EG122" s="91"/>
      <c r="EH122" s="91"/>
      <c r="EI122" s="91"/>
      <c r="EJ122" s="91"/>
      <c r="EK122" s="91"/>
      <c r="EL122" s="91"/>
      <c r="EM122" s="91"/>
      <c r="EN122" s="91"/>
      <c r="EO122" s="91"/>
      <c r="EP122" s="91"/>
      <c r="EQ122" s="91"/>
      <c r="ER122" s="91"/>
      <c r="ES122" s="91"/>
      <c r="ET122" s="91"/>
      <c r="EU122" s="91"/>
      <c r="EV122" s="91"/>
      <c r="EW122" s="91"/>
      <c r="EX122" s="91"/>
      <c r="EY122" s="91"/>
      <c r="EZ122" s="91"/>
      <c r="FA122" s="91"/>
      <c r="FB122" s="91"/>
      <c r="FC122" s="91"/>
      <c r="FD122" s="91"/>
      <c r="FE122" s="91"/>
      <c r="FF122" s="91"/>
      <c r="FG122" s="91"/>
      <c r="FH122" s="91"/>
      <c r="FI122" s="91"/>
      <c r="FJ122" s="91"/>
      <c r="FK122" s="91"/>
      <c r="FL122" s="91"/>
      <c r="FM122" s="91"/>
      <c r="FN122" s="91"/>
      <c r="FO122" s="91"/>
      <c r="FP122" s="91"/>
      <c r="FQ122" s="91"/>
      <c r="FR122" s="91"/>
      <c r="FS122" s="91"/>
      <c r="FT122" s="91"/>
      <c r="FU122" s="91"/>
      <c r="FV122" s="91"/>
      <c r="FW122" s="91"/>
      <c r="FX122" s="91"/>
      <c r="FY122" s="91"/>
      <c r="FZ122" s="91"/>
      <c r="GA122" s="91"/>
      <c r="GB122" s="91"/>
      <c r="GC122" s="91"/>
      <c r="GD122" s="91"/>
      <c r="GE122" s="91"/>
      <c r="GF122" s="91"/>
      <c r="GG122" s="91"/>
      <c r="GH122" s="91"/>
      <c r="GI122" s="91"/>
      <c r="GJ122" s="91"/>
      <c r="GK122" s="91"/>
      <c r="GL122" s="91"/>
      <c r="GM122" s="91"/>
      <c r="GN122" s="91"/>
      <c r="GO122" s="91"/>
      <c r="GP122" s="91"/>
      <c r="GQ122" s="91"/>
      <c r="GR122" s="91"/>
      <c r="GS122" s="91"/>
      <c r="GT122" s="91"/>
      <c r="GU122" s="91"/>
      <c r="GV122" s="91"/>
      <c r="GW122" s="91"/>
      <c r="GX122" s="91"/>
      <c r="GY122" s="91"/>
      <c r="GZ122" s="91"/>
      <c r="HA122" s="91"/>
      <c r="HB122" s="91"/>
      <c r="HC122" s="91"/>
      <c r="HD122" s="91"/>
      <c r="HE122" s="91"/>
      <c r="HF122" s="91"/>
      <c r="HG122" s="91"/>
      <c r="HH122" s="91"/>
      <c r="HI122" s="91"/>
      <c r="HJ122" s="91"/>
      <c r="HK122" s="91"/>
      <c r="HL122" s="91"/>
      <c r="HM122" s="91"/>
      <c r="HN122" s="91"/>
      <c r="HO122" s="91"/>
      <c r="HP122" s="91"/>
      <c r="HQ122" s="91"/>
      <c r="HR122" s="91"/>
      <c r="HS122" s="91"/>
      <c r="HT122" s="91"/>
      <c r="HU122" s="91"/>
      <c r="HV122" s="91"/>
      <c r="HW122" s="91"/>
      <c r="HX122" s="91"/>
      <c r="HY122" s="91"/>
      <c r="HZ122" s="91"/>
      <c r="IA122" s="91"/>
      <c r="IB122" s="91"/>
      <c r="IC122" s="91"/>
      <c r="ID122" s="91"/>
      <c r="IE122" s="91"/>
      <c r="IF122" s="91"/>
      <c r="IG122" s="91"/>
      <c r="IH122" s="91"/>
      <c r="II122" s="91"/>
      <c r="IJ122" s="91"/>
      <c r="IK122" s="91"/>
      <c r="IL122" s="91"/>
      <c r="IM122" s="91"/>
      <c r="IN122" s="91"/>
      <c r="IO122" s="91"/>
      <c r="IP122" s="91"/>
      <c r="IQ122" s="91"/>
      <c r="IR122" s="91"/>
      <c r="IS122" s="91"/>
      <c r="IT122" s="91"/>
      <c r="IU122" s="91"/>
      <c r="IV122" s="91"/>
      <c r="IW122" s="91"/>
      <c r="IX122" s="91"/>
      <c r="IY122" s="91"/>
      <c r="IZ122" s="91"/>
      <c r="JA122" s="91"/>
      <c r="JB122" s="91"/>
      <c r="JC122" s="91"/>
      <c r="JD122" s="91"/>
      <c r="JE122" s="91"/>
      <c r="JF122" s="91"/>
      <c r="JG122" s="91"/>
      <c r="JH122" s="91"/>
      <c r="JI122" s="91"/>
      <c r="JJ122" s="91"/>
      <c r="JK122" s="91"/>
      <c r="JL122" s="91"/>
      <c r="JM122" s="91"/>
      <c r="JN122" s="91"/>
      <c r="JO122" s="91"/>
      <c r="JP122" s="91"/>
      <c r="JQ122" s="91"/>
      <c r="JR122" s="91"/>
      <c r="JS122" s="91"/>
      <c r="JT122" s="91"/>
      <c r="JU122" s="91"/>
      <c r="JV122" s="91"/>
      <c r="JW122" s="91"/>
      <c r="JX122" s="91"/>
      <c r="JY122" s="91"/>
      <c r="JZ122" s="91"/>
      <c r="KA122" s="91"/>
      <c r="KB122" s="91"/>
      <c r="KC122" s="91"/>
      <c r="KD122" s="91"/>
      <c r="KE122" s="91"/>
      <c r="KF122" s="91"/>
      <c r="KG122" s="91"/>
      <c r="KH122" s="91"/>
      <c r="KI122" s="91"/>
      <c r="KJ122" s="91"/>
      <c r="KK122" s="91"/>
      <c r="KL122" s="91"/>
      <c r="KM122" s="91"/>
      <c r="KN122" s="91"/>
      <c r="KO122" s="91"/>
      <c r="KP122" s="91"/>
      <c r="KQ122" s="91"/>
      <c r="KR122" s="91"/>
      <c r="KS122" s="91"/>
      <c r="KT122" s="91"/>
      <c r="KU122" s="91"/>
      <c r="KV122" s="91"/>
      <c r="KW122" s="91"/>
      <c r="KX122" s="91"/>
      <c r="KY122" s="91"/>
      <c r="KZ122" s="91"/>
      <c r="LA122" s="91"/>
      <c r="LB122" s="91"/>
      <c r="LC122" s="91"/>
      <c r="LD122" s="91"/>
      <c r="LE122" s="91"/>
      <c r="LF122" s="91"/>
      <c r="LG122" s="91"/>
      <c r="LH122" s="91"/>
      <c r="LI122" s="91"/>
      <c r="LJ122" s="91"/>
      <c r="LK122" s="91"/>
      <c r="LL122" s="91"/>
      <c r="LM122" s="91"/>
      <c r="LN122" s="91"/>
      <c r="LO122" s="91"/>
      <c r="LP122" s="91"/>
      <c r="LQ122" s="91"/>
      <c r="LR122" s="91"/>
      <c r="LS122" s="91"/>
      <c r="LT122" s="91"/>
      <c r="LU122" s="91"/>
      <c r="LV122" s="91"/>
      <c r="LW122" s="91"/>
      <c r="LX122" s="91"/>
      <c r="LY122" s="91"/>
      <c r="LZ122" s="91"/>
      <c r="MA122" s="91"/>
      <c r="MB122" s="91"/>
      <c r="MC122" s="91"/>
      <c r="MD122" s="91"/>
      <c r="ME122" s="91"/>
      <c r="MF122" s="91"/>
      <c r="MG122" s="91"/>
      <c r="MH122" s="91"/>
      <c r="MI122" s="91"/>
      <c r="MJ122" s="91"/>
      <c r="MK122" s="91"/>
      <c r="ML122" s="91"/>
      <c r="MM122" s="91"/>
      <c r="MN122" s="91"/>
      <c r="MO122" s="91"/>
      <c r="MP122" s="91"/>
      <c r="MQ122" s="91"/>
      <c r="MR122" s="91"/>
      <c r="MS122" s="91"/>
      <c r="MT122" s="91"/>
      <c r="MU122" s="91"/>
      <c r="MV122" s="91"/>
      <c r="MW122" s="91"/>
      <c r="MX122" s="91"/>
      <c r="MY122" s="91"/>
      <c r="MZ122" s="91"/>
      <c r="NA122" s="91"/>
      <c r="NB122" s="91"/>
      <c r="NC122" s="91"/>
      <c r="ND122" s="91"/>
      <c r="NE122" s="91"/>
      <c r="NF122" s="91"/>
      <c r="NG122" s="91"/>
      <c r="NH122" s="91"/>
      <c r="NI122" s="91"/>
      <c r="NJ122" s="91"/>
      <c r="NK122" s="91"/>
      <c r="NL122" s="91"/>
      <c r="NM122" s="91"/>
      <c r="NN122" s="91"/>
      <c r="NO122" s="91"/>
      <c r="NP122" s="91"/>
      <c r="NQ122" s="91"/>
      <c r="NR122" s="91"/>
      <c r="NS122" s="91"/>
      <c r="NT122" s="91"/>
      <c r="NU122" s="91"/>
      <c r="NV122" s="91"/>
      <c r="NW122" s="91"/>
      <c r="NX122" s="91"/>
      <c r="NY122" s="91"/>
      <c r="NZ122" s="91"/>
      <c r="OA122" s="91"/>
      <c r="OB122" s="91"/>
      <c r="OC122" s="91"/>
      <c r="OD122" s="91"/>
      <c r="OE122" s="91"/>
      <c r="OF122" s="91"/>
      <c r="OG122" s="91"/>
      <c r="OH122" s="91"/>
      <c r="OI122" s="91"/>
      <c r="OJ122" s="91"/>
      <c r="OK122" s="91"/>
      <c r="OL122" s="91"/>
      <c r="OM122" s="91"/>
      <c r="ON122" s="91"/>
      <c r="OO122" s="91"/>
      <c r="OP122" s="91"/>
      <c r="OQ122" s="91"/>
      <c r="OR122" s="91"/>
      <c r="OS122" s="91"/>
      <c r="OT122" s="91"/>
      <c r="OU122" s="91"/>
      <c r="OV122" s="91"/>
      <c r="OW122" s="91"/>
      <c r="OX122" s="91"/>
      <c r="OY122" s="91"/>
      <c r="OZ122" s="91"/>
      <c r="PA122" s="91"/>
      <c r="PB122" s="91"/>
      <c r="PC122" s="91"/>
      <c r="PD122" s="91"/>
      <c r="PE122" s="91"/>
      <c r="PF122" s="91"/>
      <c r="PG122" s="91"/>
      <c r="PH122" s="91"/>
      <c r="PI122" s="91"/>
      <c r="PJ122" s="91"/>
      <c r="PK122" s="91"/>
      <c r="PL122" s="91"/>
      <c r="PM122" s="91"/>
      <c r="PN122" s="91"/>
      <c r="PO122" s="91"/>
      <c r="PP122" s="91"/>
      <c r="PQ122" s="91"/>
      <c r="PR122" s="91"/>
      <c r="PS122" s="91"/>
      <c r="PT122" s="91"/>
      <c r="PU122" s="91"/>
      <c r="PV122" s="91"/>
      <c r="PW122" s="91"/>
      <c r="PX122" s="91"/>
      <c r="PY122" s="91"/>
      <c r="PZ122" s="91"/>
      <c r="QA122" s="91"/>
      <c r="QB122" s="91"/>
      <c r="QC122" s="91"/>
      <c r="QD122" s="91"/>
      <c r="QE122" s="91"/>
      <c r="QF122" s="91"/>
      <c r="QG122" s="91"/>
      <c r="QH122" s="91"/>
      <c r="QI122" s="91"/>
      <c r="QJ122" s="91"/>
      <c r="QK122" s="91"/>
      <c r="QL122" s="91"/>
      <c r="QM122" s="91"/>
      <c r="QN122" s="91"/>
      <c r="QO122" s="91"/>
      <c r="QP122" s="91"/>
      <c r="QQ122" s="91"/>
      <c r="QR122" s="91"/>
      <c r="QS122" s="91"/>
      <c r="QT122" s="91"/>
      <c r="QU122" s="91"/>
      <c r="QV122" s="91"/>
      <c r="QW122" s="91"/>
      <c r="QX122" s="91"/>
      <c r="QY122" s="91"/>
      <c r="QZ122" s="91"/>
      <c r="RA122" s="91"/>
      <c r="RB122" s="91"/>
      <c r="RC122" s="91"/>
      <c r="RD122" s="91"/>
      <c r="RE122" s="91"/>
      <c r="RF122" s="91"/>
      <c r="RG122" s="91"/>
      <c r="RH122" s="91"/>
      <c r="RI122" s="91"/>
      <c r="RJ122" s="91"/>
      <c r="RK122" s="91"/>
      <c r="RL122" s="91"/>
      <c r="RM122" s="91"/>
      <c r="RN122" s="91"/>
      <c r="RO122" s="91"/>
      <c r="RP122" s="91"/>
      <c r="RQ122" s="91"/>
      <c r="RR122" s="91"/>
      <c r="RS122" s="91"/>
      <c r="RT122" s="91"/>
      <c r="RU122" s="91"/>
      <c r="RV122" s="91"/>
      <c r="RW122" s="91"/>
      <c r="RX122" s="91"/>
      <c r="RY122" s="91"/>
      <c r="RZ122" s="91"/>
      <c r="SA122" s="91"/>
      <c r="SB122" s="91"/>
      <c r="SC122" s="91"/>
      <c r="SD122" s="91"/>
      <c r="SE122" s="91"/>
      <c r="SF122" s="91"/>
      <c r="SG122" s="91"/>
      <c r="SH122" s="91"/>
      <c r="SI122" s="91"/>
      <c r="SJ122" s="91"/>
      <c r="SK122" s="91"/>
      <c r="SL122" s="91"/>
      <c r="SM122" s="91"/>
      <c r="SN122" s="91"/>
      <c r="SO122" s="91"/>
      <c r="SP122" s="91"/>
      <c r="SQ122" s="91"/>
      <c r="SR122" s="91"/>
      <c r="SS122" s="91"/>
      <c r="ST122" s="91"/>
      <c r="SU122" s="91"/>
      <c r="SV122" s="91"/>
      <c r="SW122" s="91"/>
      <c r="SX122" s="91"/>
      <c r="SY122" s="91"/>
      <c r="SZ122" s="91"/>
      <c r="TA122" s="91"/>
      <c r="TB122" s="91"/>
      <c r="TC122" s="91"/>
      <c r="TD122" s="91"/>
      <c r="TE122" s="91"/>
      <c r="TF122" s="91"/>
      <c r="TG122" s="91"/>
      <c r="TH122" s="91"/>
      <c r="TI122" s="91"/>
      <c r="TJ122" s="91"/>
      <c r="TK122" s="91"/>
      <c r="TL122" s="91"/>
      <c r="TM122" s="91"/>
      <c r="TN122" s="91"/>
      <c r="TO122" s="91"/>
      <c r="TP122" s="91"/>
      <c r="TQ122" s="91"/>
      <c r="TR122" s="91"/>
      <c r="TS122" s="91"/>
      <c r="TT122" s="91"/>
      <c r="TU122" s="91"/>
      <c r="TV122" s="91"/>
      <c r="TW122" s="91"/>
      <c r="TX122" s="91"/>
      <c r="TY122" s="91"/>
      <c r="TZ122" s="91"/>
      <c r="UA122" s="91"/>
      <c r="UB122" s="91"/>
      <c r="UC122" s="91"/>
      <c r="UD122" s="91"/>
      <c r="UE122" s="91"/>
      <c r="UF122" s="91"/>
      <c r="UG122" s="91"/>
      <c r="UH122" s="91"/>
      <c r="UI122" s="91"/>
      <c r="UJ122" s="91"/>
      <c r="UK122" s="91"/>
      <c r="UL122" s="91"/>
      <c r="UM122" s="91"/>
      <c r="UN122" s="91"/>
      <c r="UO122" s="91"/>
      <c r="UP122" s="91"/>
      <c r="UQ122" s="91"/>
      <c r="UR122" s="91"/>
      <c r="US122" s="91"/>
      <c r="UT122" s="91"/>
      <c r="UU122" s="91"/>
      <c r="UV122" s="91"/>
      <c r="UW122" s="91"/>
      <c r="UX122" s="91"/>
      <c r="UY122" s="91"/>
      <c r="UZ122" s="91"/>
      <c r="VA122" s="91"/>
      <c r="VB122" s="91"/>
      <c r="VC122" s="91"/>
      <c r="VD122" s="91"/>
      <c r="VE122" s="91"/>
      <c r="VF122" s="91"/>
      <c r="VG122" s="91"/>
      <c r="VH122" s="91"/>
      <c r="VI122" s="91"/>
      <c r="VJ122" s="91"/>
      <c r="VK122" s="91"/>
      <c r="VL122" s="91"/>
      <c r="VM122" s="91"/>
      <c r="VN122" s="91"/>
      <c r="VO122" s="91"/>
      <c r="VP122" s="91"/>
      <c r="VQ122" s="91"/>
      <c r="VR122" s="91"/>
      <c r="VS122" s="91"/>
      <c r="VT122" s="91"/>
      <c r="VU122" s="91"/>
      <c r="VV122" s="91"/>
      <c r="VW122" s="91"/>
      <c r="VX122" s="91"/>
      <c r="VY122" s="91"/>
      <c r="VZ122" s="91"/>
      <c r="WA122" s="91"/>
      <c r="WB122" s="91"/>
      <c r="WC122" s="91"/>
      <c r="WD122" s="91"/>
      <c r="WE122" s="91"/>
      <c r="WF122" s="91"/>
      <c r="WG122" s="91"/>
      <c r="WH122" s="91"/>
      <c r="WI122" s="91"/>
      <c r="WJ122" s="91"/>
      <c r="WK122" s="91"/>
      <c r="WL122" s="91"/>
      <c r="WM122" s="91"/>
      <c r="WN122" s="91"/>
      <c r="WO122" s="91"/>
      <c r="WP122" s="91"/>
      <c r="WQ122" s="91"/>
      <c r="WR122" s="91"/>
      <c r="WS122" s="91"/>
      <c r="WT122" s="91"/>
      <c r="WU122" s="91"/>
      <c r="WV122" s="91"/>
      <c r="WW122" s="91"/>
      <c r="WX122" s="91"/>
      <c r="WY122" s="91"/>
      <c r="WZ122" s="91"/>
      <c r="XA122" s="91"/>
      <c r="XB122" s="91"/>
      <c r="XC122" s="91"/>
      <c r="XD122" s="91"/>
      <c r="XE122" s="91"/>
      <c r="XF122" s="91"/>
      <c r="XG122" s="91"/>
      <c r="XH122" s="91"/>
      <c r="XI122" s="91"/>
      <c r="XJ122" s="91"/>
      <c r="XK122" s="91"/>
      <c r="XL122" s="91"/>
      <c r="XM122" s="91"/>
      <c r="XN122" s="91"/>
      <c r="XO122" s="91"/>
      <c r="XP122" s="91"/>
      <c r="XQ122" s="91"/>
      <c r="XR122" s="91"/>
      <c r="XS122" s="91"/>
      <c r="XT122" s="91"/>
      <c r="XU122" s="91"/>
      <c r="XV122" s="91"/>
      <c r="XW122" s="91"/>
      <c r="XX122" s="91"/>
      <c r="XY122" s="91"/>
      <c r="XZ122" s="91"/>
      <c r="YA122" s="91"/>
      <c r="YB122" s="91"/>
      <c r="YC122" s="91"/>
      <c r="YD122" s="91"/>
      <c r="YE122" s="91"/>
      <c r="YF122" s="91"/>
      <c r="YG122" s="91"/>
      <c r="YH122" s="91"/>
      <c r="YI122" s="91"/>
      <c r="YJ122" s="91"/>
      <c r="YK122" s="91"/>
      <c r="YL122" s="91"/>
      <c r="YM122" s="91"/>
      <c r="YN122" s="91"/>
      <c r="YO122" s="91"/>
      <c r="YP122" s="91"/>
      <c r="YQ122" s="91"/>
      <c r="YR122" s="91"/>
      <c r="YS122" s="91"/>
      <c r="YT122" s="91"/>
      <c r="YU122" s="91"/>
      <c r="YV122" s="91"/>
      <c r="YW122" s="91"/>
      <c r="YX122" s="91"/>
      <c r="YY122" s="91"/>
      <c r="YZ122" s="91"/>
      <c r="ZA122" s="91"/>
      <c r="ZB122" s="91"/>
      <c r="ZC122" s="91"/>
      <c r="ZD122" s="91"/>
      <c r="ZE122" s="91"/>
      <c r="ZF122" s="91"/>
      <c r="ZG122" s="91"/>
      <c r="ZH122" s="91"/>
      <c r="ZI122" s="91"/>
      <c r="ZJ122" s="91"/>
      <c r="ZK122" s="91"/>
      <c r="ZL122" s="91"/>
      <c r="ZM122" s="91"/>
      <c r="ZN122" s="91"/>
      <c r="ZO122" s="91"/>
      <c r="ZP122" s="91"/>
      <c r="ZQ122" s="91"/>
      <c r="ZR122" s="91"/>
      <c r="ZS122" s="91"/>
      <c r="ZT122" s="91"/>
      <c r="ZU122" s="91"/>
      <c r="ZV122" s="91"/>
      <c r="ZW122" s="91"/>
      <c r="ZX122" s="91"/>
      <c r="ZY122" s="91"/>
      <c r="ZZ122" s="91"/>
      <c r="AAA122" s="91"/>
      <c r="AAB122" s="91"/>
      <c r="AAC122" s="91"/>
      <c r="AAD122" s="91"/>
      <c r="AAE122" s="91"/>
      <c r="AAF122" s="91"/>
      <c r="AAG122" s="91"/>
      <c r="AAH122" s="91"/>
      <c r="AAI122" s="91"/>
      <c r="AAJ122" s="91"/>
      <c r="AAK122" s="91"/>
      <c r="AAL122" s="91"/>
      <c r="AAM122" s="91"/>
      <c r="AAN122" s="91"/>
      <c r="AAO122" s="91"/>
      <c r="AAP122" s="91"/>
      <c r="AAQ122" s="91"/>
      <c r="AAR122" s="91"/>
      <c r="AAS122" s="91"/>
      <c r="AAT122" s="91"/>
      <c r="AAU122" s="91"/>
      <c r="AAV122" s="91"/>
      <c r="AAW122" s="91"/>
      <c r="AAX122" s="91"/>
      <c r="AAY122" s="91"/>
      <c r="AAZ122" s="91"/>
      <c r="ABA122" s="91"/>
      <c r="ABB122" s="91"/>
      <c r="ABC122" s="91"/>
      <c r="ABD122" s="91"/>
      <c r="ABE122" s="91"/>
      <c r="ABF122" s="91"/>
      <c r="ABG122" s="91"/>
      <c r="ABH122" s="91"/>
      <c r="ABI122" s="91"/>
      <c r="ABJ122" s="91"/>
      <c r="ABK122" s="91"/>
      <c r="ABL122" s="91"/>
      <c r="ABM122" s="91"/>
      <c r="ABN122" s="91"/>
      <c r="ABO122" s="91"/>
      <c r="ABP122" s="91"/>
      <c r="ABQ122" s="91"/>
      <c r="ABR122" s="91"/>
      <c r="ABS122" s="91"/>
      <c r="ABT122" s="91"/>
      <c r="ABU122" s="91"/>
      <c r="ABV122" s="91"/>
      <c r="ABW122" s="91"/>
      <c r="ABX122" s="91"/>
      <c r="ABY122" s="91"/>
      <c r="ABZ122" s="91"/>
      <c r="ACA122" s="91"/>
      <c r="ACB122" s="91"/>
      <c r="ACC122" s="91"/>
      <c r="ACD122" s="91"/>
      <c r="ACE122" s="91"/>
      <c r="ACF122" s="91"/>
      <c r="ACG122" s="91"/>
      <c r="ACH122" s="91"/>
      <c r="ACI122" s="91"/>
      <c r="ACJ122" s="91"/>
      <c r="ACK122" s="91"/>
      <c r="ACL122" s="91"/>
      <c r="ACM122" s="91"/>
      <c r="ACN122" s="91"/>
      <c r="ACO122" s="91"/>
      <c r="ACP122" s="91"/>
      <c r="ACQ122" s="91"/>
      <c r="ACR122" s="91"/>
      <c r="ACS122" s="91"/>
      <c r="ACT122" s="91"/>
      <c r="ACU122" s="91"/>
      <c r="ACV122" s="91"/>
      <c r="ACW122" s="91"/>
      <c r="ACX122" s="91"/>
      <c r="ACY122" s="91"/>
      <c r="ACZ122" s="91"/>
      <c r="ADA122" s="91"/>
      <c r="ADB122" s="91"/>
      <c r="ADC122" s="91"/>
      <c r="ADD122" s="91"/>
      <c r="ADE122" s="91"/>
      <c r="ADF122" s="91"/>
      <c r="ADG122" s="91"/>
      <c r="ADH122" s="91"/>
      <c r="ADI122" s="91"/>
      <c r="ADJ122" s="91"/>
      <c r="ADK122" s="91"/>
      <c r="ADL122" s="91"/>
      <c r="ADM122" s="91"/>
      <c r="ADN122" s="91"/>
      <c r="ADO122" s="91"/>
      <c r="ADP122" s="91"/>
      <c r="ADQ122" s="91"/>
      <c r="ADR122" s="91"/>
      <c r="ADS122" s="91"/>
      <c r="ADT122" s="91"/>
      <c r="ADU122" s="91"/>
      <c r="ADV122" s="91"/>
      <c r="ADW122" s="91"/>
      <c r="ADX122" s="91"/>
      <c r="ADY122" s="91"/>
      <c r="ADZ122" s="91"/>
      <c r="AEA122" s="91"/>
      <c r="AEB122" s="91"/>
      <c r="AEC122" s="91"/>
      <c r="AED122" s="144">
        <f t="shared" si="47"/>
        <v>117</v>
      </c>
      <c r="AEE122" s="142"/>
      <c r="AEF122" s="142"/>
      <c r="AEG122" s="91"/>
      <c r="AEH122" s="91"/>
      <c r="AEI122" s="91"/>
      <c r="AEJ122" s="91"/>
      <c r="AEK122" s="91"/>
      <c r="AEL122" s="91"/>
      <c r="AEM122" s="91"/>
      <c r="AEN122" s="91"/>
      <c r="AEO122" s="91"/>
      <c r="AEP122" s="91"/>
      <c r="AEQ122" s="91"/>
      <c r="AER122" s="91"/>
      <c r="AES122" s="91"/>
      <c r="AET122" s="91"/>
      <c r="AEU122" s="91"/>
      <c r="AEV122" s="91"/>
      <c r="AEW122" s="91"/>
      <c r="AEX122" s="91"/>
      <c r="AEY122" s="91"/>
      <c r="AEZ122" s="91"/>
      <c r="AFA122" s="91"/>
      <c r="AFB122" s="146"/>
      <c r="AFC122" s="146"/>
      <c r="AFD122" s="146"/>
      <c r="AFE122" s="146"/>
      <c r="AFF122" s="146"/>
      <c r="AFG122" s="146"/>
      <c r="AFH122" s="146"/>
      <c r="AFI122" s="146"/>
      <c r="AFJ122" s="146"/>
      <c r="AFK122" s="146"/>
      <c r="AFL122" s="146"/>
      <c r="AFM122" s="146"/>
      <c r="AFN122" s="146"/>
      <c r="AFO122" s="146"/>
      <c r="AFP122" s="146"/>
      <c r="AFQ122" s="146"/>
      <c r="AFR122" s="146"/>
      <c r="AFS122" s="146"/>
      <c r="AFT122" s="146"/>
      <c r="AFU122" s="146"/>
      <c r="AFV122" s="146"/>
      <c r="AFW122" s="146"/>
      <c r="AFX122" s="146"/>
      <c r="AFY122" s="146"/>
      <c r="AFZ122" s="146"/>
      <c r="AGA122" s="146"/>
    </row>
    <row r="123" spans="1:1188" ht="0.95" customHeight="1" x14ac:dyDescent="0.25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  <c r="CW123" s="91"/>
      <c r="CX123" s="91"/>
      <c r="CY123" s="91"/>
      <c r="CZ123" s="91"/>
      <c r="DA123" s="91"/>
      <c r="DB123" s="91"/>
      <c r="DC123" s="91"/>
      <c r="DD123" s="91"/>
      <c r="DE123" s="91"/>
      <c r="DF123" s="91"/>
      <c r="DG123" s="91"/>
      <c r="DH123" s="91"/>
      <c r="DI123" s="91"/>
      <c r="DJ123" s="91"/>
      <c r="DK123" s="91"/>
      <c r="DL123" s="91"/>
      <c r="DM123" s="91"/>
      <c r="DN123" s="91"/>
      <c r="DO123" s="91"/>
      <c r="DP123" s="91"/>
      <c r="DQ123" s="91"/>
      <c r="DR123" s="91"/>
      <c r="DS123" s="91"/>
      <c r="DT123" s="91"/>
      <c r="DU123" s="91"/>
      <c r="DV123" s="91"/>
      <c r="DW123" s="91"/>
      <c r="DX123" s="91"/>
      <c r="DY123" s="91"/>
      <c r="DZ123" s="91"/>
      <c r="EA123" s="91"/>
      <c r="EB123" s="91"/>
      <c r="EC123" s="91"/>
      <c r="ED123" s="91"/>
      <c r="EE123" s="91"/>
      <c r="EF123" s="91"/>
      <c r="EG123" s="91"/>
      <c r="EH123" s="91"/>
      <c r="EI123" s="91"/>
      <c r="EJ123" s="91"/>
      <c r="EK123" s="91"/>
      <c r="EL123" s="91"/>
      <c r="EM123" s="91"/>
      <c r="EN123" s="91"/>
      <c r="EO123" s="91"/>
      <c r="EP123" s="91"/>
      <c r="EQ123" s="91"/>
      <c r="ER123" s="91"/>
      <c r="ES123" s="91"/>
      <c r="ET123" s="91"/>
      <c r="EU123" s="91"/>
      <c r="EV123" s="91"/>
      <c r="EW123" s="91"/>
      <c r="EX123" s="91"/>
      <c r="EY123" s="91"/>
      <c r="EZ123" s="91"/>
      <c r="FA123" s="91"/>
      <c r="FB123" s="91"/>
      <c r="FC123" s="91"/>
      <c r="FD123" s="91"/>
      <c r="FE123" s="91"/>
      <c r="FF123" s="91"/>
      <c r="FG123" s="91"/>
      <c r="FH123" s="91"/>
      <c r="FI123" s="91"/>
      <c r="FJ123" s="91"/>
      <c r="FK123" s="91"/>
      <c r="FL123" s="91"/>
      <c r="FM123" s="91"/>
      <c r="FN123" s="91"/>
      <c r="FO123" s="91"/>
      <c r="FP123" s="91"/>
      <c r="FQ123" s="91"/>
      <c r="FR123" s="91"/>
      <c r="FS123" s="91"/>
      <c r="FT123" s="91"/>
      <c r="FU123" s="91"/>
      <c r="FV123" s="91"/>
      <c r="FW123" s="91"/>
      <c r="FX123" s="91"/>
      <c r="FY123" s="91"/>
      <c r="FZ123" s="91"/>
      <c r="GA123" s="91"/>
      <c r="GB123" s="91"/>
      <c r="GC123" s="91"/>
      <c r="GD123" s="91"/>
      <c r="GE123" s="91"/>
      <c r="GF123" s="91"/>
      <c r="GG123" s="91"/>
      <c r="GH123" s="91"/>
      <c r="GI123" s="91"/>
      <c r="GJ123" s="91"/>
      <c r="GK123" s="91"/>
      <c r="GL123" s="91"/>
      <c r="GM123" s="91"/>
      <c r="GN123" s="91"/>
      <c r="GO123" s="91"/>
      <c r="GP123" s="91"/>
      <c r="GQ123" s="91"/>
      <c r="GR123" s="91"/>
      <c r="GS123" s="91"/>
      <c r="GT123" s="91"/>
      <c r="GU123" s="91"/>
      <c r="GV123" s="91"/>
      <c r="GW123" s="91"/>
      <c r="GX123" s="91"/>
      <c r="GY123" s="91"/>
      <c r="GZ123" s="91"/>
      <c r="HA123" s="91"/>
      <c r="HB123" s="91"/>
      <c r="HC123" s="91"/>
      <c r="HD123" s="91"/>
      <c r="HE123" s="91"/>
      <c r="HF123" s="91"/>
      <c r="HG123" s="91"/>
      <c r="HH123" s="91"/>
      <c r="HI123" s="91"/>
      <c r="HJ123" s="91"/>
      <c r="HK123" s="91"/>
      <c r="HL123" s="91"/>
      <c r="HM123" s="91"/>
      <c r="HN123" s="91"/>
      <c r="HO123" s="91"/>
      <c r="HP123" s="91"/>
      <c r="HQ123" s="91"/>
      <c r="HR123" s="91"/>
      <c r="HS123" s="91"/>
      <c r="HT123" s="91"/>
      <c r="HU123" s="91"/>
      <c r="HV123" s="91"/>
      <c r="HW123" s="91"/>
      <c r="HX123" s="91"/>
      <c r="HY123" s="91"/>
      <c r="HZ123" s="91"/>
      <c r="IA123" s="91"/>
      <c r="IB123" s="91"/>
      <c r="IC123" s="91"/>
      <c r="ID123" s="91"/>
      <c r="IE123" s="91"/>
      <c r="IF123" s="91"/>
      <c r="IG123" s="91"/>
      <c r="IH123" s="91"/>
      <c r="II123" s="91"/>
      <c r="IJ123" s="91"/>
      <c r="IK123" s="91"/>
      <c r="IL123" s="91"/>
      <c r="IM123" s="91"/>
      <c r="IN123" s="91"/>
      <c r="IO123" s="91"/>
      <c r="IP123" s="91"/>
      <c r="IQ123" s="91"/>
      <c r="IR123" s="91"/>
      <c r="IS123" s="91"/>
      <c r="IT123" s="91"/>
      <c r="IU123" s="91"/>
      <c r="IV123" s="91"/>
      <c r="IW123" s="91"/>
      <c r="IX123" s="91"/>
      <c r="IY123" s="91"/>
      <c r="IZ123" s="91"/>
      <c r="JA123" s="91"/>
      <c r="JB123" s="91"/>
      <c r="JC123" s="91"/>
      <c r="JD123" s="91"/>
      <c r="JE123" s="91"/>
      <c r="JF123" s="91"/>
      <c r="JG123" s="91"/>
      <c r="JH123" s="91"/>
      <c r="JI123" s="91"/>
      <c r="JJ123" s="91"/>
      <c r="JK123" s="91"/>
      <c r="JL123" s="91"/>
      <c r="JM123" s="91"/>
      <c r="JN123" s="91"/>
      <c r="JO123" s="91"/>
      <c r="JP123" s="91"/>
      <c r="JQ123" s="91"/>
      <c r="JR123" s="91"/>
      <c r="JS123" s="91"/>
      <c r="JT123" s="91"/>
      <c r="JU123" s="91"/>
      <c r="JV123" s="91"/>
      <c r="JW123" s="91"/>
      <c r="JX123" s="91"/>
      <c r="JY123" s="91"/>
      <c r="JZ123" s="91"/>
      <c r="KA123" s="91"/>
      <c r="KB123" s="91"/>
      <c r="KC123" s="91"/>
      <c r="KD123" s="91"/>
      <c r="KE123" s="91"/>
      <c r="KF123" s="91"/>
      <c r="KG123" s="91"/>
      <c r="KH123" s="91"/>
      <c r="KI123" s="91"/>
      <c r="KJ123" s="91"/>
      <c r="KK123" s="91"/>
      <c r="KL123" s="91"/>
      <c r="KM123" s="91"/>
      <c r="KN123" s="91"/>
      <c r="KO123" s="91"/>
      <c r="KP123" s="91"/>
      <c r="KQ123" s="91"/>
      <c r="KR123" s="91"/>
      <c r="KS123" s="91"/>
      <c r="KT123" s="91"/>
      <c r="KU123" s="91"/>
      <c r="KV123" s="91"/>
      <c r="KW123" s="91"/>
      <c r="KX123" s="91"/>
      <c r="KY123" s="91"/>
      <c r="KZ123" s="91"/>
      <c r="LA123" s="91"/>
      <c r="LB123" s="91"/>
      <c r="LC123" s="91"/>
      <c r="LD123" s="91"/>
      <c r="LE123" s="91"/>
      <c r="LF123" s="91"/>
      <c r="LG123" s="91"/>
      <c r="LH123" s="91"/>
      <c r="LI123" s="91"/>
      <c r="LJ123" s="91"/>
      <c r="LK123" s="91"/>
      <c r="LL123" s="91"/>
      <c r="LM123" s="91"/>
      <c r="LN123" s="91"/>
      <c r="LO123" s="91"/>
      <c r="LP123" s="91"/>
      <c r="LQ123" s="91"/>
      <c r="LR123" s="91"/>
      <c r="LS123" s="91"/>
      <c r="LT123" s="91"/>
      <c r="LU123" s="91"/>
      <c r="LV123" s="91"/>
      <c r="LW123" s="91"/>
      <c r="LX123" s="91"/>
      <c r="LY123" s="91"/>
      <c r="LZ123" s="91"/>
      <c r="MA123" s="91"/>
      <c r="MB123" s="91"/>
      <c r="MC123" s="91"/>
      <c r="MD123" s="91"/>
      <c r="ME123" s="91"/>
      <c r="MF123" s="91"/>
      <c r="MG123" s="91"/>
      <c r="MH123" s="91"/>
      <c r="MI123" s="91"/>
      <c r="MJ123" s="91"/>
      <c r="MK123" s="91"/>
      <c r="ML123" s="91"/>
      <c r="MM123" s="91"/>
      <c r="MN123" s="91"/>
      <c r="MO123" s="91"/>
      <c r="MP123" s="91"/>
      <c r="MQ123" s="91"/>
      <c r="MR123" s="91"/>
      <c r="MS123" s="91"/>
      <c r="MT123" s="91"/>
      <c r="MU123" s="91"/>
      <c r="MV123" s="91"/>
      <c r="MW123" s="91"/>
      <c r="MX123" s="91"/>
      <c r="MY123" s="91"/>
      <c r="MZ123" s="91"/>
      <c r="NA123" s="91"/>
      <c r="NB123" s="91"/>
      <c r="NC123" s="91"/>
      <c r="ND123" s="91"/>
      <c r="NE123" s="91"/>
      <c r="NF123" s="91"/>
      <c r="NG123" s="91"/>
      <c r="NH123" s="91"/>
      <c r="NI123" s="91"/>
      <c r="NJ123" s="91"/>
      <c r="NK123" s="91"/>
      <c r="NL123" s="91"/>
      <c r="NM123" s="91"/>
      <c r="NN123" s="91"/>
      <c r="NO123" s="91"/>
      <c r="NP123" s="91"/>
      <c r="NQ123" s="91"/>
      <c r="NR123" s="91"/>
      <c r="NS123" s="91"/>
      <c r="NT123" s="91"/>
      <c r="NU123" s="91"/>
      <c r="NV123" s="91"/>
      <c r="NW123" s="91"/>
      <c r="NX123" s="91"/>
      <c r="NY123" s="91"/>
      <c r="NZ123" s="91"/>
      <c r="OA123" s="91"/>
      <c r="OB123" s="91"/>
      <c r="OC123" s="91"/>
      <c r="OD123" s="91"/>
      <c r="OE123" s="91"/>
      <c r="OF123" s="91"/>
      <c r="OG123" s="91"/>
      <c r="OH123" s="91"/>
      <c r="OI123" s="91"/>
      <c r="OJ123" s="91"/>
      <c r="OK123" s="91"/>
      <c r="OL123" s="91"/>
      <c r="OM123" s="91"/>
      <c r="ON123" s="91"/>
      <c r="OO123" s="91"/>
      <c r="OP123" s="91"/>
      <c r="OQ123" s="91"/>
      <c r="OR123" s="91"/>
      <c r="OS123" s="91"/>
      <c r="OT123" s="91"/>
      <c r="OU123" s="91"/>
      <c r="OV123" s="91"/>
      <c r="OW123" s="91"/>
      <c r="OX123" s="91"/>
      <c r="OY123" s="91"/>
      <c r="OZ123" s="91"/>
      <c r="PA123" s="91"/>
      <c r="PB123" s="91"/>
      <c r="PC123" s="91"/>
      <c r="PD123" s="91"/>
      <c r="PE123" s="91"/>
      <c r="PF123" s="91"/>
      <c r="PG123" s="91"/>
      <c r="PH123" s="91"/>
      <c r="PI123" s="91"/>
      <c r="PJ123" s="91"/>
      <c r="PK123" s="91"/>
      <c r="PL123" s="91"/>
      <c r="PM123" s="91"/>
      <c r="PN123" s="91"/>
      <c r="PO123" s="91"/>
      <c r="PP123" s="91"/>
      <c r="PQ123" s="91"/>
      <c r="PR123" s="91"/>
      <c r="PS123" s="91"/>
      <c r="PT123" s="91"/>
      <c r="PU123" s="91"/>
      <c r="PV123" s="91"/>
      <c r="PW123" s="91"/>
      <c r="PX123" s="91"/>
      <c r="PY123" s="91"/>
      <c r="PZ123" s="91"/>
      <c r="QA123" s="91"/>
      <c r="QB123" s="91"/>
      <c r="QC123" s="91"/>
      <c r="QD123" s="91"/>
      <c r="QE123" s="91"/>
      <c r="QF123" s="91"/>
      <c r="QG123" s="91"/>
      <c r="QH123" s="91"/>
      <c r="QI123" s="91"/>
      <c r="QJ123" s="91"/>
      <c r="QK123" s="91"/>
      <c r="QL123" s="91"/>
      <c r="QM123" s="91"/>
      <c r="QN123" s="91"/>
      <c r="QO123" s="91"/>
      <c r="QP123" s="91"/>
      <c r="QQ123" s="91"/>
      <c r="QR123" s="91"/>
      <c r="QS123" s="91"/>
      <c r="QT123" s="91"/>
      <c r="QU123" s="91"/>
      <c r="QV123" s="91"/>
      <c r="QW123" s="91"/>
      <c r="QX123" s="91"/>
      <c r="QY123" s="91"/>
      <c r="QZ123" s="91"/>
      <c r="RA123" s="91"/>
      <c r="RB123" s="91"/>
      <c r="RC123" s="91"/>
      <c r="RD123" s="91"/>
      <c r="RE123" s="91"/>
      <c r="RF123" s="91"/>
      <c r="RG123" s="91"/>
      <c r="RH123" s="91"/>
      <c r="RI123" s="91"/>
      <c r="RJ123" s="91"/>
      <c r="RK123" s="91"/>
      <c r="RL123" s="91"/>
      <c r="RM123" s="91"/>
      <c r="RN123" s="91"/>
      <c r="RO123" s="91"/>
      <c r="RP123" s="91"/>
      <c r="RQ123" s="91"/>
      <c r="RR123" s="91"/>
      <c r="RS123" s="91"/>
      <c r="RT123" s="91"/>
      <c r="RU123" s="91"/>
      <c r="RV123" s="91"/>
      <c r="RW123" s="91"/>
      <c r="RX123" s="91"/>
      <c r="RY123" s="91"/>
      <c r="RZ123" s="91"/>
      <c r="SA123" s="91"/>
      <c r="SB123" s="91"/>
      <c r="SC123" s="91"/>
      <c r="SD123" s="91"/>
      <c r="SE123" s="91"/>
      <c r="SF123" s="91"/>
      <c r="SG123" s="91"/>
      <c r="SH123" s="91"/>
      <c r="SI123" s="91"/>
      <c r="SJ123" s="91"/>
      <c r="SK123" s="91"/>
      <c r="SL123" s="91"/>
      <c r="SM123" s="91"/>
      <c r="SN123" s="91"/>
      <c r="SO123" s="91"/>
      <c r="SP123" s="91"/>
      <c r="SQ123" s="91"/>
      <c r="SR123" s="91"/>
      <c r="SS123" s="91"/>
      <c r="ST123" s="91"/>
      <c r="SU123" s="91"/>
      <c r="SV123" s="91"/>
      <c r="SW123" s="91"/>
      <c r="SX123" s="91"/>
      <c r="SY123" s="91"/>
      <c r="SZ123" s="91"/>
      <c r="TA123" s="91"/>
      <c r="TB123" s="91"/>
      <c r="TC123" s="91"/>
      <c r="TD123" s="91"/>
      <c r="TE123" s="91"/>
      <c r="TF123" s="91"/>
      <c r="TG123" s="91"/>
      <c r="TH123" s="91"/>
      <c r="TI123" s="91"/>
      <c r="TJ123" s="91"/>
      <c r="TK123" s="91"/>
      <c r="TL123" s="91"/>
      <c r="TM123" s="91"/>
      <c r="TN123" s="91"/>
      <c r="TO123" s="91"/>
      <c r="TP123" s="91"/>
      <c r="TQ123" s="91"/>
      <c r="TR123" s="91"/>
      <c r="TS123" s="91"/>
      <c r="TT123" s="91"/>
      <c r="TU123" s="91"/>
      <c r="TV123" s="91"/>
      <c r="TW123" s="91"/>
      <c r="TX123" s="91"/>
      <c r="TY123" s="91"/>
      <c r="TZ123" s="91"/>
      <c r="UA123" s="91"/>
      <c r="UB123" s="91"/>
      <c r="UC123" s="91"/>
      <c r="UD123" s="91"/>
      <c r="UE123" s="91"/>
      <c r="UF123" s="91"/>
      <c r="UG123" s="91"/>
      <c r="UH123" s="91"/>
      <c r="UI123" s="91"/>
      <c r="UJ123" s="91"/>
      <c r="UK123" s="91"/>
      <c r="UL123" s="91"/>
      <c r="UM123" s="91"/>
      <c r="UN123" s="91"/>
      <c r="UO123" s="91"/>
      <c r="UP123" s="91"/>
      <c r="UQ123" s="91"/>
      <c r="UR123" s="91"/>
      <c r="US123" s="91"/>
      <c r="UT123" s="91"/>
      <c r="UU123" s="91"/>
      <c r="UV123" s="91"/>
      <c r="UW123" s="91"/>
      <c r="UX123" s="91"/>
      <c r="UY123" s="91"/>
      <c r="UZ123" s="91"/>
      <c r="VA123" s="91"/>
      <c r="VB123" s="91"/>
      <c r="VC123" s="91"/>
      <c r="VD123" s="91"/>
      <c r="VE123" s="91"/>
      <c r="VF123" s="91"/>
      <c r="VG123" s="91"/>
      <c r="VH123" s="91"/>
      <c r="VI123" s="91"/>
      <c r="VJ123" s="91"/>
      <c r="VK123" s="91"/>
      <c r="VL123" s="91"/>
      <c r="VM123" s="91"/>
      <c r="VN123" s="91"/>
      <c r="VO123" s="91"/>
      <c r="VP123" s="91"/>
      <c r="VQ123" s="91"/>
      <c r="VR123" s="91"/>
      <c r="VS123" s="91"/>
      <c r="VT123" s="91"/>
      <c r="VU123" s="91"/>
      <c r="VV123" s="91"/>
      <c r="VW123" s="91"/>
      <c r="VX123" s="91"/>
      <c r="VY123" s="91"/>
      <c r="VZ123" s="91"/>
      <c r="WA123" s="91"/>
      <c r="WB123" s="91"/>
      <c r="WC123" s="91"/>
      <c r="WD123" s="91"/>
      <c r="WE123" s="91"/>
      <c r="WF123" s="91"/>
      <c r="WG123" s="91"/>
      <c r="WH123" s="91"/>
      <c r="WI123" s="91"/>
      <c r="WJ123" s="91"/>
      <c r="WK123" s="91"/>
      <c r="WL123" s="91"/>
      <c r="WM123" s="91"/>
      <c r="WN123" s="91"/>
      <c r="WO123" s="91"/>
      <c r="WP123" s="91"/>
      <c r="WQ123" s="91"/>
      <c r="WR123" s="91"/>
      <c r="WS123" s="91"/>
      <c r="WT123" s="91"/>
      <c r="WU123" s="91"/>
      <c r="WV123" s="91"/>
      <c r="WW123" s="91"/>
      <c r="WX123" s="91"/>
      <c r="WY123" s="91"/>
      <c r="WZ123" s="91"/>
      <c r="XA123" s="91"/>
      <c r="XB123" s="91"/>
      <c r="XC123" s="91"/>
      <c r="XD123" s="91"/>
      <c r="XE123" s="91"/>
      <c r="XF123" s="91"/>
      <c r="XG123" s="91"/>
      <c r="XH123" s="91"/>
      <c r="XI123" s="91"/>
      <c r="XJ123" s="91"/>
      <c r="XK123" s="91"/>
      <c r="XL123" s="91"/>
      <c r="XM123" s="91"/>
      <c r="XN123" s="91"/>
      <c r="XO123" s="91"/>
      <c r="XP123" s="91"/>
      <c r="XQ123" s="91"/>
      <c r="XR123" s="91"/>
      <c r="XS123" s="91"/>
      <c r="XT123" s="91"/>
      <c r="XU123" s="91"/>
      <c r="XV123" s="91"/>
      <c r="XW123" s="91"/>
      <c r="XX123" s="91"/>
      <c r="XY123" s="91"/>
      <c r="XZ123" s="91"/>
      <c r="YA123" s="91"/>
      <c r="YB123" s="91"/>
      <c r="YC123" s="91"/>
      <c r="YD123" s="91"/>
      <c r="YE123" s="91"/>
      <c r="YF123" s="91"/>
      <c r="YG123" s="91"/>
      <c r="YH123" s="91"/>
      <c r="YI123" s="91"/>
      <c r="YJ123" s="91"/>
      <c r="YK123" s="91"/>
      <c r="YL123" s="91"/>
      <c r="YM123" s="91"/>
      <c r="YN123" s="91"/>
      <c r="YO123" s="91"/>
      <c r="YP123" s="91"/>
      <c r="YQ123" s="91"/>
      <c r="YR123" s="91"/>
      <c r="YS123" s="91"/>
      <c r="YT123" s="91"/>
      <c r="YU123" s="91"/>
      <c r="YV123" s="91"/>
      <c r="YW123" s="91"/>
      <c r="YX123" s="91"/>
      <c r="YY123" s="91"/>
      <c r="YZ123" s="91"/>
      <c r="ZA123" s="91"/>
      <c r="ZB123" s="91"/>
      <c r="ZC123" s="91"/>
      <c r="ZD123" s="91"/>
      <c r="ZE123" s="91"/>
      <c r="ZF123" s="91"/>
      <c r="ZG123" s="91"/>
      <c r="ZH123" s="91"/>
      <c r="ZI123" s="91"/>
      <c r="ZJ123" s="91"/>
      <c r="ZK123" s="91"/>
      <c r="ZL123" s="91"/>
      <c r="ZM123" s="91"/>
      <c r="ZN123" s="91"/>
      <c r="ZO123" s="91"/>
      <c r="ZP123" s="91"/>
      <c r="ZQ123" s="91"/>
      <c r="ZR123" s="91"/>
      <c r="ZS123" s="91"/>
      <c r="ZT123" s="91"/>
      <c r="ZU123" s="91"/>
      <c r="ZV123" s="91"/>
      <c r="ZW123" s="91"/>
      <c r="ZX123" s="91"/>
      <c r="ZY123" s="91"/>
      <c r="ZZ123" s="91"/>
      <c r="AAA123" s="91"/>
      <c r="AAB123" s="91"/>
      <c r="AAC123" s="91"/>
      <c r="AAD123" s="91"/>
      <c r="AAE123" s="91"/>
      <c r="AAF123" s="91"/>
      <c r="AAG123" s="91"/>
      <c r="AAH123" s="91"/>
      <c r="AAI123" s="91"/>
      <c r="AAJ123" s="91"/>
      <c r="AAK123" s="91"/>
      <c r="AAL123" s="91"/>
      <c r="AAM123" s="91"/>
      <c r="AAN123" s="91"/>
      <c r="AAO123" s="91"/>
      <c r="AAP123" s="91"/>
      <c r="AAQ123" s="91"/>
      <c r="AAR123" s="91"/>
      <c r="AAS123" s="91"/>
      <c r="AAT123" s="91"/>
      <c r="AAU123" s="91"/>
      <c r="AAV123" s="91"/>
      <c r="AAW123" s="91"/>
      <c r="AAX123" s="91"/>
      <c r="AAY123" s="91"/>
      <c r="AAZ123" s="91"/>
      <c r="ABA123" s="91"/>
      <c r="ABB123" s="91"/>
      <c r="ABC123" s="91"/>
      <c r="ABD123" s="91"/>
      <c r="ABE123" s="91"/>
      <c r="ABF123" s="91"/>
      <c r="ABG123" s="91"/>
      <c r="ABH123" s="91"/>
      <c r="ABI123" s="91"/>
      <c r="ABJ123" s="91"/>
      <c r="ABK123" s="91"/>
      <c r="ABL123" s="91"/>
      <c r="ABM123" s="91"/>
      <c r="ABN123" s="91"/>
      <c r="ABO123" s="91"/>
      <c r="ABP123" s="91"/>
      <c r="ABQ123" s="91"/>
      <c r="ABR123" s="91"/>
      <c r="ABS123" s="91"/>
      <c r="ABT123" s="91"/>
      <c r="ABU123" s="91"/>
      <c r="ABV123" s="91"/>
      <c r="ABW123" s="91"/>
      <c r="ABX123" s="91"/>
      <c r="ABY123" s="91"/>
      <c r="ABZ123" s="91"/>
      <c r="ACA123" s="91"/>
      <c r="ACB123" s="91"/>
      <c r="ACC123" s="91"/>
      <c r="ACD123" s="91"/>
      <c r="ACE123" s="91"/>
      <c r="ACF123" s="91"/>
      <c r="ACG123" s="91"/>
      <c r="ACH123" s="91"/>
      <c r="ACI123" s="91"/>
      <c r="ACJ123" s="91"/>
      <c r="ACK123" s="91"/>
      <c r="ACL123" s="91"/>
      <c r="ACM123" s="91"/>
      <c r="ACN123" s="91"/>
      <c r="ACO123" s="91"/>
      <c r="ACP123" s="91"/>
      <c r="ACQ123" s="91"/>
      <c r="ACR123" s="91"/>
      <c r="ACS123" s="91"/>
      <c r="ACT123" s="91"/>
      <c r="ACU123" s="91"/>
      <c r="ACV123" s="91"/>
      <c r="ACW123" s="91"/>
      <c r="ACX123" s="91"/>
      <c r="ACY123" s="91"/>
      <c r="ACZ123" s="91"/>
      <c r="ADA123" s="91"/>
      <c r="ADB123" s="91"/>
      <c r="ADC123" s="91"/>
      <c r="ADD123" s="91"/>
      <c r="ADE123" s="91"/>
      <c r="ADF123" s="91"/>
      <c r="ADG123" s="91"/>
      <c r="ADH123" s="91"/>
      <c r="ADI123" s="91"/>
      <c r="ADJ123" s="91"/>
      <c r="ADK123" s="91"/>
      <c r="ADL123" s="91"/>
      <c r="ADM123" s="91"/>
      <c r="ADN123" s="91"/>
      <c r="ADO123" s="91"/>
      <c r="ADP123" s="91"/>
      <c r="ADQ123" s="91"/>
      <c r="ADR123" s="91"/>
      <c r="ADS123" s="91"/>
      <c r="ADT123" s="91"/>
      <c r="ADU123" s="91"/>
      <c r="ADV123" s="91"/>
      <c r="ADW123" s="91"/>
      <c r="ADX123" s="91"/>
      <c r="ADY123" s="91"/>
      <c r="ADZ123" s="91"/>
      <c r="AEA123" s="91"/>
      <c r="AEB123" s="91"/>
      <c r="AEC123" s="91"/>
      <c r="AED123" s="144">
        <f t="shared" si="47"/>
        <v>118</v>
      </c>
      <c r="AEE123" s="142"/>
      <c r="AEF123" s="142"/>
      <c r="AEG123" s="91"/>
      <c r="AEH123" s="91"/>
      <c r="AEI123" s="91"/>
      <c r="AEJ123" s="91"/>
      <c r="AEK123" s="91"/>
      <c r="AEL123" s="91"/>
      <c r="AEM123" s="91"/>
      <c r="AEN123" s="91"/>
      <c r="AEO123" s="91"/>
      <c r="AEP123" s="91"/>
      <c r="AEQ123" s="91"/>
      <c r="AER123" s="91"/>
      <c r="AES123" s="91"/>
      <c r="AET123" s="91"/>
      <c r="AEU123" s="91"/>
      <c r="AEV123" s="91"/>
      <c r="AEW123" s="91"/>
      <c r="AEX123" s="91"/>
      <c r="AEY123" s="91"/>
      <c r="AEZ123" s="91"/>
      <c r="AFA123" s="91"/>
      <c r="AFB123" s="146"/>
      <c r="AFC123" s="146"/>
      <c r="AFD123" s="146"/>
      <c r="AFE123" s="146"/>
      <c r="AFF123" s="146"/>
      <c r="AFG123" s="146"/>
      <c r="AFH123" s="146"/>
      <c r="AFI123" s="146"/>
      <c r="AFJ123" s="146"/>
      <c r="AFK123" s="146"/>
      <c r="AFL123" s="146"/>
      <c r="AFM123" s="146"/>
      <c r="AFN123" s="146"/>
      <c r="AFO123" s="146"/>
      <c r="AFP123" s="146"/>
      <c r="AFQ123" s="146"/>
      <c r="AFR123" s="146"/>
      <c r="AFS123" s="146"/>
      <c r="AFT123" s="146"/>
      <c r="AFU123" s="146"/>
      <c r="AFV123" s="146"/>
      <c r="AFW123" s="146"/>
      <c r="AFX123" s="146"/>
      <c r="AFY123" s="146"/>
      <c r="AFZ123" s="146"/>
      <c r="AGA123" s="146"/>
    </row>
    <row r="124" spans="1:1188" ht="0.95" customHeight="1" x14ac:dyDescent="0.25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  <c r="CW124" s="91"/>
      <c r="CX124" s="91"/>
      <c r="CY124" s="91"/>
      <c r="CZ124" s="91"/>
      <c r="DA124" s="91"/>
      <c r="DB124" s="91"/>
      <c r="DC124" s="91"/>
      <c r="DD124" s="91"/>
      <c r="DE124" s="91"/>
      <c r="DF124" s="91"/>
      <c r="DG124" s="91"/>
      <c r="DH124" s="91"/>
      <c r="DI124" s="91"/>
      <c r="DJ124" s="91"/>
      <c r="DK124" s="91"/>
      <c r="DL124" s="91"/>
      <c r="DM124" s="91"/>
      <c r="DN124" s="91"/>
      <c r="DO124" s="91"/>
      <c r="DP124" s="91"/>
      <c r="DQ124" s="91"/>
      <c r="DR124" s="91"/>
      <c r="DS124" s="91"/>
      <c r="DT124" s="91"/>
      <c r="DU124" s="91"/>
      <c r="DV124" s="91"/>
      <c r="DW124" s="91"/>
      <c r="DX124" s="91"/>
      <c r="DY124" s="91"/>
      <c r="DZ124" s="91"/>
      <c r="EA124" s="91"/>
      <c r="EB124" s="91"/>
      <c r="EC124" s="91"/>
      <c r="ED124" s="91"/>
      <c r="EE124" s="91"/>
      <c r="EF124" s="91"/>
      <c r="EG124" s="91"/>
      <c r="EH124" s="91"/>
      <c r="EI124" s="91"/>
      <c r="EJ124" s="91"/>
      <c r="EK124" s="91"/>
      <c r="EL124" s="91"/>
      <c r="EM124" s="91"/>
      <c r="EN124" s="91"/>
      <c r="EO124" s="91"/>
      <c r="EP124" s="91"/>
      <c r="EQ124" s="91"/>
      <c r="ER124" s="91"/>
      <c r="ES124" s="91"/>
      <c r="ET124" s="91"/>
      <c r="EU124" s="91"/>
      <c r="EV124" s="91"/>
      <c r="EW124" s="91"/>
      <c r="EX124" s="91"/>
      <c r="EY124" s="91"/>
      <c r="EZ124" s="91"/>
      <c r="FA124" s="91"/>
      <c r="FB124" s="91"/>
      <c r="FC124" s="91"/>
      <c r="FD124" s="91"/>
      <c r="FE124" s="91"/>
      <c r="FF124" s="91"/>
      <c r="FG124" s="91"/>
      <c r="FH124" s="91"/>
      <c r="FI124" s="91"/>
      <c r="FJ124" s="91"/>
      <c r="FK124" s="91"/>
      <c r="FL124" s="91"/>
      <c r="FM124" s="91"/>
      <c r="FN124" s="91"/>
      <c r="FO124" s="91"/>
      <c r="FP124" s="91"/>
      <c r="FQ124" s="91"/>
      <c r="FR124" s="91"/>
      <c r="FS124" s="91"/>
      <c r="FT124" s="91"/>
      <c r="FU124" s="91"/>
      <c r="FV124" s="91"/>
      <c r="FW124" s="91"/>
      <c r="FX124" s="91"/>
      <c r="FY124" s="91"/>
      <c r="FZ124" s="91"/>
      <c r="GA124" s="91"/>
      <c r="GB124" s="91"/>
      <c r="GC124" s="91"/>
      <c r="GD124" s="91"/>
      <c r="GE124" s="91"/>
      <c r="GF124" s="91"/>
      <c r="GG124" s="91"/>
      <c r="GH124" s="91"/>
      <c r="GI124" s="91"/>
      <c r="GJ124" s="91"/>
      <c r="GK124" s="91"/>
      <c r="GL124" s="91"/>
      <c r="GM124" s="91"/>
      <c r="GN124" s="91"/>
      <c r="GO124" s="91"/>
      <c r="GP124" s="91"/>
      <c r="GQ124" s="91"/>
      <c r="GR124" s="91"/>
      <c r="GS124" s="91"/>
      <c r="GT124" s="91"/>
      <c r="GU124" s="91"/>
      <c r="GV124" s="91"/>
      <c r="GW124" s="91"/>
      <c r="GX124" s="91"/>
      <c r="GY124" s="91"/>
      <c r="GZ124" s="91"/>
      <c r="HA124" s="91"/>
      <c r="HB124" s="91"/>
      <c r="HC124" s="91"/>
      <c r="HD124" s="91"/>
      <c r="HE124" s="91"/>
      <c r="HF124" s="91"/>
      <c r="HG124" s="91"/>
      <c r="HH124" s="91"/>
      <c r="HI124" s="91"/>
      <c r="HJ124" s="91"/>
      <c r="HK124" s="91"/>
      <c r="HL124" s="91"/>
      <c r="HM124" s="91"/>
      <c r="HN124" s="91"/>
      <c r="HO124" s="91"/>
      <c r="HP124" s="91"/>
      <c r="HQ124" s="91"/>
      <c r="HR124" s="91"/>
      <c r="HS124" s="91"/>
      <c r="HT124" s="91"/>
      <c r="HU124" s="91"/>
      <c r="HV124" s="91"/>
      <c r="HW124" s="91"/>
      <c r="HX124" s="91"/>
      <c r="HY124" s="91"/>
      <c r="HZ124" s="91"/>
      <c r="IA124" s="91"/>
      <c r="IB124" s="91"/>
      <c r="IC124" s="91"/>
      <c r="ID124" s="91"/>
      <c r="IE124" s="91"/>
      <c r="IF124" s="91"/>
      <c r="IG124" s="91"/>
      <c r="IH124" s="91"/>
      <c r="II124" s="91"/>
      <c r="IJ124" s="91"/>
      <c r="IK124" s="91"/>
      <c r="IL124" s="91"/>
      <c r="IM124" s="91"/>
      <c r="IN124" s="91"/>
      <c r="IO124" s="91"/>
      <c r="IP124" s="91"/>
      <c r="IQ124" s="91"/>
      <c r="IR124" s="91"/>
      <c r="IS124" s="91"/>
      <c r="IT124" s="91"/>
      <c r="IU124" s="91"/>
      <c r="IV124" s="91"/>
      <c r="IW124" s="91"/>
      <c r="IX124" s="91"/>
      <c r="IY124" s="91"/>
      <c r="IZ124" s="91"/>
      <c r="JA124" s="91"/>
      <c r="JB124" s="91"/>
      <c r="JC124" s="91"/>
      <c r="JD124" s="91"/>
      <c r="JE124" s="91"/>
      <c r="JF124" s="91"/>
      <c r="JG124" s="91"/>
      <c r="JH124" s="91"/>
      <c r="JI124" s="91"/>
      <c r="JJ124" s="91"/>
      <c r="JK124" s="91"/>
      <c r="JL124" s="91"/>
      <c r="JM124" s="91"/>
      <c r="JN124" s="91"/>
      <c r="JO124" s="91"/>
      <c r="JP124" s="91"/>
      <c r="JQ124" s="91"/>
      <c r="JR124" s="91"/>
      <c r="JS124" s="91"/>
      <c r="JT124" s="91"/>
      <c r="JU124" s="91"/>
      <c r="JV124" s="91"/>
      <c r="JW124" s="91"/>
      <c r="JX124" s="91"/>
      <c r="JY124" s="91"/>
      <c r="JZ124" s="91"/>
      <c r="KA124" s="91"/>
      <c r="KB124" s="91"/>
      <c r="KC124" s="91"/>
      <c r="KD124" s="91"/>
      <c r="KE124" s="91"/>
      <c r="KF124" s="91"/>
      <c r="KG124" s="91"/>
      <c r="KH124" s="91"/>
      <c r="KI124" s="91"/>
      <c r="KJ124" s="91"/>
      <c r="KK124" s="91"/>
      <c r="KL124" s="91"/>
      <c r="KM124" s="91"/>
      <c r="KN124" s="91"/>
      <c r="KO124" s="91"/>
      <c r="KP124" s="91"/>
      <c r="KQ124" s="91"/>
      <c r="KR124" s="91"/>
      <c r="KS124" s="91"/>
      <c r="KT124" s="91"/>
      <c r="KU124" s="91"/>
      <c r="KV124" s="91"/>
      <c r="KW124" s="91"/>
      <c r="KX124" s="91"/>
      <c r="KY124" s="91"/>
      <c r="KZ124" s="91"/>
      <c r="LA124" s="91"/>
      <c r="LB124" s="91"/>
      <c r="LC124" s="91"/>
      <c r="LD124" s="91"/>
      <c r="LE124" s="91"/>
      <c r="LF124" s="91"/>
      <c r="LG124" s="91"/>
      <c r="LH124" s="91"/>
      <c r="LI124" s="91"/>
      <c r="LJ124" s="91"/>
      <c r="LK124" s="91"/>
      <c r="LL124" s="91"/>
      <c r="LM124" s="91"/>
      <c r="LN124" s="91"/>
      <c r="LO124" s="91"/>
      <c r="LP124" s="91"/>
      <c r="LQ124" s="91"/>
      <c r="LR124" s="91"/>
      <c r="LS124" s="91"/>
      <c r="LT124" s="91"/>
      <c r="LU124" s="91"/>
      <c r="LV124" s="91"/>
      <c r="LW124" s="91"/>
      <c r="LX124" s="91"/>
      <c r="LY124" s="91"/>
      <c r="LZ124" s="91"/>
      <c r="MA124" s="91"/>
      <c r="MB124" s="91"/>
      <c r="MC124" s="91"/>
      <c r="MD124" s="91"/>
      <c r="ME124" s="91"/>
      <c r="MF124" s="91"/>
      <c r="MG124" s="91"/>
      <c r="MH124" s="91"/>
      <c r="MI124" s="91"/>
      <c r="MJ124" s="91"/>
      <c r="MK124" s="91"/>
      <c r="ML124" s="91"/>
      <c r="MM124" s="91"/>
      <c r="MN124" s="91"/>
      <c r="MO124" s="91"/>
      <c r="MP124" s="91"/>
      <c r="MQ124" s="91"/>
      <c r="MR124" s="91"/>
      <c r="MS124" s="91"/>
      <c r="MT124" s="91"/>
      <c r="MU124" s="91"/>
      <c r="MV124" s="91"/>
      <c r="MW124" s="91"/>
      <c r="MX124" s="91"/>
      <c r="MY124" s="91"/>
      <c r="MZ124" s="91"/>
      <c r="NA124" s="91"/>
      <c r="NB124" s="91"/>
      <c r="NC124" s="91"/>
      <c r="ND124" s="91"/>
      <c r="NE124" s="91"/>
      <c r="NF124" s="91"/>
      <c r="NG124" s="91"/>
      <c r="NH124" s="91"/>
      <c r="NI124" s="91"/>
      <c r="NJ124" s="91"/>
      <c r="NK124" s="91"/>
      <c r="NL124" s="91"/>
      <c r="NM124" s="91"/>
      <c r="NN124" s="91"/>
      <c r="NO124" s="91"/>
      <c r="NP124" s="91"/>
      <c r="NQ124" s="91"/>
      <c r="NR124" s="91"/>
      <c r="NS124" s="91"/>
      <c r="NT124" s="91"/>
      <c r="NU124" s="91"/>
      <c r="NV124" s="91"/>
      <c r="NW124" s="91"/>
      <c r="NX124" s="91"/>
      <c r="NY124" s="91"/>
      <c r="NZ124" s="91"/>
      <c r="OA124" s="91"/>
      <c r="OB124" s="91"/>
      <c r="OC124" s="91"/>
      <c r="OD124" s="91"/>
      <c r="OE124" s="91"/>
      <c r="OF124" s="91"/>
      <c r="OG124" s="91"/>
      <c r="OH124" s="91"/>
      <c r="OI124" s="91"/>
      <c r="OJ124" s="91"/>
      <c r="OK124" s="91"/>
      <c r="OL124" s="91"/>
      <c r="OM124" s="91"/>
      <c r="ON124" s="91"/>
      <c r="OO124" s="91"/>
      <c r="OP124" s="91"/>
      <c r="OQ124" s="91"/>
      <c r="OR124" s="91"/>
      <c r="OS124" s="91"/>
      <c r="OT124" s="91"/>
      <c r="OU124" s="91"/>
      <c r="OV124" s="91"/>
      <c r="OW124" s="91"/>
      <c r="OX124" s="91"/>
      <c r="OY124" s="91"/>
      <c r="OZ124" s="91"/>
      <c r="PA124" s="91"/>
      <c r="PB124" s="91"/>
      <c r="PC124" s="91"/>
      <c r="PD124" s="91"/>
      <c r="PE124" s="91"/>
      <c r="PF124" s="91"/>
      <c r="PG124" s="91"/>
      <c r="PH124" s="91"/>
      <c r="PI124" s="91"/>
      <c r="PJ124" s="91"/>
      <c r="PK124" s="91"/>
      <c r="PL124" s="91"/>
      <c r="PM124" s="91"/>
      <c r="PN124" s="91"/>
      <c r="PO124" s="91"/>
      <c r="PP124" s="91"/>
      <c r="PQ124" s="91"/>
      <c r="PR124" s="91"/>
      <c r="PS124" s="91"/>
      <c r="PT124" s="91"/>
      <c r="PU124" s="91"/>
      <c r="PV124" s="91"/>
      <c r="PW124" s="91"/>
      <c r="PX124" s="91"/>
      <c r="PY124" s="91"/>
      <c r="PZ124" s="91"/>
      <c r="QA124" s="91"/>
      <c r="QB124" s="91"/>
      <c r="QC124" s="91"/>
      <c r="QD124" s="91"/>
      <c r="QE124" s="91"/>
      <c r="QF124" s="91"/>
      <c r="QG124" s="91"/>
      <c r="QH124" s="91"/>
      <c r="QI124" s="91"/>
      <c r="QJ124" s="91"/>
      <c r="QK124" s="91"/>
      <c r="QL124" s="91"/>
      <c r="QM124" s="91"/>
      <c r="QN124" s="91"/>
      <c r="QO124" s="91"/>
      <c r="QP124" s="91"/>
      <c r="QQ124" s="91"/>
      <c r="QR124" s="91"/>
      <c r="QS124" s="91"/>
      <c r="QT124" s="91"/>
      <c r="QU124" s="91"/>
      <c r="QV124" s="91"/>
      <c r="QW124" s="91"/>
      <c r="QX124" s="91"/>
      <c r="QY124" s="91"/>
      <c r="QZ124" s="91"/>
      <c r="RA124" s="91"/>
      <c r="RB124" s="91"/>
      <c r="RC124" s="91"/>
      <c r="RD124" s="91"/>
      <c r="RE124" s="91"/>
      <c r="RF124" s="91"/>
      <c r="RG124" s="91"/>
      <c r="RH124" s="91"/>
      <c r="RI124" s="91"/>
      <c r="RJ124" s="91"/>
      <c r="RK124" s="91"/>
      <c r="RL124" s="91"/>
      <c r="RM124" s="91"/>
      <c r="RN124" s="91"/>
      <c r="RO124" s="91"/>
      <c r="RP124" s="91"/>
      <c r="RQ124" s="91"/>
      <c r="RR124" s="91"/>
      <c r="RS124" s="91"/>
      <c r="RT124" s="91"/>
      <c r="RU124" s="91"/>
      <c r="RV124" s="91"/>
      <c r="RW124" s="91"/>
      <c r="RX124" s="91"/>
      <c r="RY124" s="91"/>
      <c r="RZ124" s="91"/>
      <c r="SA124" s="91"/>
      <c r="SB124" s="91"/>
      <c r="SC124" s="91"/>
      <c r="SD124" s="91"/>
      <c r="SE124" s="91"/>
      <c r="SF124" s="91"/>
      <c r="SG124" s="91"/>
      <c r="SH124" s="91"/>
      <c r="SI124" s="91"/>
      <c r="SJ124" s="91"/>
      <c r="SK124" s="91"/>
      <c r="SL124" s="91"/>
      <c r="SM124" s="91"/>
      <c r="SN124" s="91"/>
      <c r="SO124" s="91"/>
      <c r="SP124" s="91"/>
      <c r="SQ124" s="91"/>
      <c r="SR124" s="91"/>
      <c r="SS124" s="91"/>
      <c r="ST124" s="91"/>
      <c r="SU124" s="91"/>
      <c r="SV124" s="91"/>
      <c r="SW124" s="91"/>
      <c r="SX124" s="91"/>
      <c r="SY124" s="91"/>
      <c r="SZ124" s="91"/>
      <c r="TA124" s="91"/>
      <c r="TB124" s="91"/>
      <c r="TC124" s="91"/>
      <c r="TD124" s="91"/>
      <c r="TE124" s="91"/>
      <c r="TF124" s="91"/>
      <c r="TG124" s="91"/>
      <c r="TH124" s="91"/>
      <c r="TI124" s="91"/>
      <c r="TJ124" s="91"/>
      <c r="TK124" s="91"/>
      <c r="TL124" s="91"/>
      <c r="TM124" s="91"/>
      <c r="TN124" s="91"/>
      <c r="TO124" s="91"/>
      <c r="TP124" s="91"/>
      <c r="TQ124" s="91"/>
      <c r="TR124" s="91"/>
      <c r="TS124" s="91"/>
      <c r="TT124" s="91"/>
      <c r="TU124" s="91"/>
      <c r="TV124" s="91"/>
      <c r="TW124" s="91"/>
      <c r="TX124" s="91"/>
      <c r="TY124" s="91"/>
      <c r="TZ124" s="91"/>
      <c r="UA124" s="91"/>
      <c r="UB124" s="91"/>
      <c r="UC124" s="91"/>
      <c r="UD124" s="91"/>
      <c r="UE124" s="91"/>
      <c r="UF124" s="91"/>
      <c r="UG124" s="91"/>
      <c r="UH124" s="91"/>
      <c r="UI124" s="91"/>
      <c r="UJ124" s="91"/>
      <c r="UK124" s="91"/>
      <c r="UL124" s="91"/>
      <c r="UM124" s="91"/>
      <c r="UN124" s="91"/>
      <c r="UO124" s="91"/>
      <c r="UP124" s="91"/>
      <c r="UQ124" s="91"/>
      <c r="UR124" s="91"/>
      <c r="US124" s="91"/>
      <c r="UT124" s="91"/>
      <c r="UU124" s="91"/>
      <c r="UV124" s="91"/>
      <c r="UW124" s="91"/>
      <c r="UX124" s="91"/>
      <c r="UY124" s="91"/>
      <c r="UZ124" s="91"/>
      <c r="VA124" s="91"/>
      <c r="VB124" s="91"/>
      <c r="VC124" s="91"/>
      <c r="VD124" s="91"/>
      <c r="VE124" s="91"/>
      <c r="VF124" s="91"/>
      <c r="VG124" s="91"/>
      <c r="VH124" s="91"/>
      <c r="VI124" s="91"/>
      <c r="VJ124" s="91"/>
      <c r="VK124" s="91"/>
      <c r="VL124" s="91"/>
      <c r="VM124" s="91"/>
      <c r="VN124" s="91"/>
      <c r="VO124" s="91"/>
      <c r="VP124" s="91"/>
      <c r="VQ124" s="91"/>
      <c r="VR124" s="91"/>
      <c r="VS124" s="91"/>
      <c r="VT124" s="91"/>
      <c r="VU124" s="91"/>
      <c r="VV124" s="91"/>
      <c r="VW124" s="91"/>
      <c r="VX124" s="91"/>
      <c r="VY124" s="91"/>
      <c r="VZ124" s="91"/>
      <c r="WA124" s="91"/>
      <c r="WB124" s="91"/>
      <c r="WC124" s="91"/>
      <c r="WD124" s="91"/>
      <c r="WE124" s="91"/>
      <c r="WF124" s="91"/>
      <c r="WG124" s="91"/>
      <c r="WH124" s="91"/>
      <c r="WI124" s="91"/>
      <c r="WJ124" s="91"/>
      <c r="WK124" s="91"/>
      <c r="WL124" s="91"/>
      <c r="WM124" s="91"/>
      <c r="WN124" s="91"/>
      <c r="WO124" s="91"/>
      <c r="WP124" s="91"/>
      <c r="WQ124" s="91"/>
      <c r="WR124" s="91"/>
      <c r="WS124" s="91"/>
      <c r="WT124" s="91"/>
      <c r="WU124" s="91"/>
      <c r="WV124" s="91"/>
      <c r="WW124" s="91"/>
      <c r="WX124" s="91"/>
      <c r="WY124" s="91"/>
      <c r="WZ124" s="91"/>
      <c r="XA124" s="91"/>
      <c r="XB124" s="91"/>
      <c r="XC124" s="91"/>
      <c r="XD124" s="91"/>
      <c r="XE124" s="91"/>
      <c r="XF124" s="91"/>
      <c r="XG124" s="91"/>
      <c r="XH124" s="91"/>
      <c r="XI124" s="91"/>
      <c r="XJ124" s="91"/>
      <c r="XK124" s="91"/>
      <c r="XL124" s="91"/>
      <c r="XM124" s="91"/>
      <c r="XN124" s="91"/>
      <c r="XO124" s="91"/>
      <c r="XP124" s="91"/>
      <c r="XQ124" s="91"/>
      <c r="XR124" s="91"/>
      <c r="XS124" s="91"/>
      <c r="XT124" s="91"/>
      <c r="XU124" s="91"/>
      <c r="XV124" s="91"/>
      <c r="XW124" s="91"/>
      <c r="XX124" s="91"/>
      <c r="XY124" s="91"/>
      <c r="XZ124" s="91"/>
      <c r="YA124" s="91"/>
      <c r="YB124" s="91"/>
      <c r="YC124" s="91"/>
      <c r="YD124" s="91"/>
      <c r="YE124" s="91"/>
      <c r="YF124" s="91"/>
      <c r="YG124" s="91"/>
      <c r="YH124" s="91"/>
      <c r="YI124" s="91"/>
      <c r="YJ124" s="91"/>
      <c r="YK124" s="91"/>
      <c r="YL124" s="91"/>
      <c r="YM124" s="91"/>
      <c r="YN124" s="91"/>
      <c r="YO124" s="91"/>
      <c r="YP124" s="91"/>
      <c r="YQ124" s="91"/>
      <c r="YR124" s="91"/>
      <c r="YS124" s="91"/>
      <c r="YT124" s="91"/>
      <c r="YU124" s="91"/>
      <c r="YV124" s="91"/>
      <c r="YW124" s="91"/>
      <c r="YX124" s="91"/>
      <c r="YY124" s="91"/>
      <c r="YZ124" s="91"/>
      <c r="ZA124" s="91"/>
      <c r="ZB124" s="91"/>
      <c r="ZC124" s="91"/>
      <c r="ZD124" s="91"/>
      <c r="ZE124" s="91"/>
      <c r="ZF124" s="91"/>
      <c r="ZG124" s="91"/>
      <c r="ZH124" s="91"/>
      <c r="ZI124" s="91"/>
      <c r="ZJ124" s="91"/>
      <c r="ZK124" s="91"/>
      <c r="ZL124" s="91"/>
      <c r="ZM124" s="91"/>
      <c r="ZN124" s="91"/>
      <c r="ZO124" s="91"/>
      <c r="ZP124" s="91"/>
      <c r="ZQ124" s="91"/>
      <c r="ZR124" s="91"/>
      <c r="ZS124" s="91"/>
      <c r="ZT124" s="91"/>
      <c r="ZU124" s="91"/>
      <c r="ZV124" s="91"/>
      <c r="ZW124" s="91"/>
      <c r="ZX124" s="91"/>
      <c r="ZY124" s="91"/>
      <c r="ZZ124" s="91"/>
      <c r="AAA124" s="91"/>
      <c r="AAB124" s="91"/>
      <c r="AAC124" s="91"/>
      <c r="AAD124" s="91"/>
      <c r="AAE124" s="91"/>
      <c r="AAF124" s="91"/>
      <c r="AAG124" s="91"/>
      <c r="AAH124" s="91"/>
      <c r="AAI124" s="91"/>
      <c r="AAJ124" s="91"/>
      <c r="AAK124" s="91"/>
      <c r="AAL124" s="91"/>
      <c r="AAM124" s="91"/>
      <c r="AAN124" s="91"/>
      <c r="AAO124" s="91"/>
      <c r="AAP124" s="91"/>
      <c r="AAQ124" s="91"/>
      <c r="AAR124" s="91"/>
      <c r="AAS124" s="91"/>
      <c r="AAT124" s="91"/>
      <c r="AAU124" s="91"/>
      <c r="AAV124" s="91"/>
      <c r="AAW124" s="91"/>
      <c r="AAX124" s="91"/>
      <c r="AAY124" s="91"/>
      <c r="AAZ124" s="91"/>
      <c r="ABA124" s="91"/>
      <c r="ABB124" s="91"/>
      <c r="ABC124" s="91"/>
      <c r="ABD124" s="91"/>
      <c r="ABE124" s="91"/>
      <c r="ABF124" s="91"/>
      <c r="ABG124" s="91"/>
      <c r="ABH124" s="91"/>
      <c r="ABI124" s="91"/>
      <c r="ABJ124" s="91"/>
      <c r="ABK124" s="91"/>
      <c r="ABL124" s="91"/>
      <c r="ABM124" s="91"/>
      <c r="ABN124" s="91"/>
      <c r="ABO124" s="91"/>
      <c r="ABP124" s="91"/>
      <c r="ABQ124" s="91"/>
      <c r="ABR124" s="91"/>
      <c r="ABS124" s="91"/>
      <c r="ABT124" s="91"/>
      <c r="ABU124" s="91"/>
      <c r="ABV124" s="91"/>
      <c r="ABW124" s="91"/>
      <c r="ABX124" s="91"/>
      <c r="ABY124" s="91"/>
      <c r="ABZ124" s="91"/>
      <c r="ACA124" s="91"/>
      <c r="ACB124" s="91"/>
      <c r="ACC124" s="91"/>
      <c r="ACD124" s="91"/>
      <c r="ACE124" s="91"/>
      <c r="ACF124" s="91"/>
      <c r="ACG124" s="91"/>
      <c r="ACH124" s="91"/>
      <c r="ACI124" s="91"/>
      <c r="ACJ124" s="91"/>
      <c r="ACK124" s="91"/>
      <c r="ACL124" s="91"/>
      <c r="ACM124" s="91"/>
      <c r="ACN124" s="91"/>
      <c r="ACO124" s="91"/>
      <c r="ACP124" s="91"/>
      <c r="ACQ124" s="91"/>
      <c r="ACR124" s="91"/>
      <c r="ACS124" s="91"/>
      <c r="ACT124" s="91"/>
      <c r="ACU124" s="91"/>
      <c r="ACV124" s="91"/>
      <c r="ACW124" s="91"/>
      <c r="ACX124" s="91"/>
      <c r="ACY124" s="91"/>
      <c r="ACZ124" s="91"/>
      <c r="ADA124" s="91"/>
      <c r="ADB124" s="91"/>
      <c r="ADC124" s="91"/>
      <c r="ADD124" s="91"/>
      <c r="ADE124" s="91"/>
      <c r="ADF124" s="91"/>
      <c r="ADG124" s="91"/>
      <c r="ADH124" s="91"/>
      <c r="ADI124" s="91"/>
      <c r="ADJ124" s="91"/>
      <c r="ADK124" s="91"/>
      <c r="ADL124" s="91"/>
      <c r="ADM124" s="91"/>
      <c r="ADN124" s="91"/>
      <c r="ADO124" s="91"/>
      <c r="ADP124" s="91"/>
      <c r="ADQ124" s="91"/>
      <c r="ADR124" s="91"/>
      <c r="ADS124" s="91"/>
      <c r="ADT124" s="91"/>
      <c r="ADU124" s="91"/>
      <c r="ADV124" s="91"/>
      <c r="ADW124" s="91"/>
      <c r="ADX124" s="91"/>
      <c r="ADY124" s="91"/>
      <c r="ADZ124" s="91"/>
      <c r="AEA124" s="91"/>
      <c r="AEB124" s="91"/>
      <c r="AEC124" s="91"/>
      <c r="AED124" s="144">
        <f t="shared" si="47"/>
        <v>119</v>
      </c>
      <c r="AEE124" s="142"/>
      <c r="AEF124" s="142"/>
      <c r="AEG124" s="91"/>
      <c r="AEH124" s="91"/>
      <c r="AEI124" s="91"/>
      <c r="AEJ124" s="91"/>
      <c r="AEK124" s="91"/>
      <c r="AEL124" s="91"/>
      <c r="AEM124" s="91"/>
      <c r="AEN124" s="91"/>
      <c r="AEO124" s="91"/>
      <c r="AEP124" s="91"/>
      <c r="AEQ124" s="91"/>
      <c r="AER124" s="91"/>
      <c r="AES124" s="91"/>
      <c r="AET124" s="91"/>
      <c r="AEU124" s="91"/>
      <c r="AEV124" s="91"/>
      <c r="AEW124" s="91"/>
      <c r="AEX124" s="91"/>
      <c r="AEY124" s="91"/>
      <c r="AEZ124" s="91"/>
      <c r="AFA124" s="91"/>
      <c r="AFB124" s="146"/>
      <c r="AFC124" s="146"/>
      <c r="AFD124" s="146"/>
      <c r="AFE124" s="146"/>
      <c r="AFF124" s="146"/>
      <c r="AFG124" s="146"/>
      <c r="AFH124" s="146"/>
      <c r="AFI124" s="146"/>
      <c r="AFJ124" s="146"/>
      <c r="AFK124" s="146"/>
      <c r="AFL124" s="146"/>
      <c r="AFM124" s="146"/>
      <c r="AFN124" s="146"/>
      <c r="AFO124" s="146"/>
      <c r="AFP124" s="146"/>
      <c r="AFQ124" s="146"/>
      <c r="AFR124" s="146"/>
      <c r="AFS124" s="146"/>
      <c r="AFT124" s="146"/>
      <c r="AFU124" s="146"/>
      <c r="AFV124" s="146"/>
      <c r="AFW124" s="146"/>
      <c r="AFX124" s="146"/>
      <c r="AFY124" s="146"/>
      <c r="AFZ124" s="146"/>
      <c r="AGA124" s="146"/>
    </row>
    <row r="125" spans="1:1188" ht="0.95" customHeight="1" x14ac:dyDescent="0.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  <c r="CW125" s="91"/>
      <c r="CX125" s="91"/>
      <c r="CY125" s="91"/>
      <c r="CZ125" s="91"/>
      <c r="DA125" s="91"/>
      <c r="DB125" s="91"/>
      <c r="DC125" s="91"/>
      <c r="DD125" s="91"/>
      <c r="DE125" s="91"/>
      <c r="DF125" s="91"/>
      <c r="DG125" s="91"/>
      <c r="DH125" s="91"/>
      <c r="DI125" s="91"/>
      <c r="DJ125" s="91"/>
      <c r="DK125" s="91"/>
      <c r="DL125" s="91"/>
      <c r="DM125" s="91"/>
      <c r="DN125" s="91"/>
      <c r="DO125" s="91"/>
      <c r="DP125" s="91"/>
      <c r="DQ125" s="91"/>
      <c r="DR125" s="91"/>
      <c r="DS125" s="91"/>
      <c r="DT125" s="91"/>
      <c r="DU125" s="91"/>
      <c r="DV125" s="91"/>
      <c r="DW125" s="91"/>
      <c r="DX125" s="91"/>
      <c r="DY125" s="91"/>
      <c r="DZ125" s="91"/>
      <c r="EA125" s="91"/>
      <c r="EB125" s="91"/>
      <c r="EC125" s="91"/>
      <c r="ED125" s="91"/>
      <c r="EE125" s="91"/>
      <c r="EF125" s="91"/>
      <c r="EG125" s="91"/>
      <c r="EH125" s="91"/>
      <c r="EI125" s="91"/>
      <c r="EJ125" s="91"/>
      <c r="EK125" s="91"/>
      <c r="EL125" s="91"/>
      <c r="EM125" s="91"/>
      <c r="EN125" s="91"/>
      <c r="EO125" s="91"/>
      <c r="EP125" s="91"/>
      <c r="EQ125" s="91"/>
      <c r="ER125" s="91"/>
      <c r="ES125" s="91"/>
      <c r="ET125" s="91"/>
      <c r="EU125" s="91"/>
      <c r="EV125" s="91"/>
      <c r="EW125" s="91"/>
      <c r="EX125" s="91"/>
      <c r="EY125" s="91"/>
      <c r="EZ125" s="91"/>
      <c r="FA125" s="91"/>
      <c r="FB125" s="91"/>
      <c r="FC125" s="91"/>
      <c r="FD125" s="91"/>
      <c r="FE125" s="91"/>
      <c r="FF125" s="91"/>
      <c r="FG125" s="91"/>
      <c r="FH125" s="91"/>
      <c r="FI125" s="91"/>
      <c r="FJ125" s="91"/>
      <c r="FK125" s="91"/>
      <c r="FL125" s="91"/>
      <c r="FM125" s="91"/>
      <c r="FN125" s="91"/>
      <c r="FO125" s="91"/>
      <c r="FP125" s="91"/>
      <c r="FQ125" s="91"/>
      <c r="FR125" s="91"/>
      <c r="FS125" s="91"/>
      <c r="FT125" s="91"/>
      <c r="FU125" s="91"/>
      <c r="FV125" s="91"/>
      <c r="FW125" s="91"/>
      <c r="FX125" s="91"/>
      <c r="FY125" s="91"/>
      <c r="FZ125" s="91"/>
      <c r="GA125" s="91"/>
      <c r="GB125" s="91"/>
      <c r="GC125" s="91"/>
      <c r="GD125" s="91"/>
      <c r="GE125" s="91"/>
      <c r="GF125" s="91"/>
      <c r="GG125" s="91"/>
      <c r="GH125" s="91"/>
      <c r="GI125" s="91"/>
      <c r="GJ125" s="91"/>
      <c r="GK125" s="91"/>
      <c r="GL125" s="91"/>
      <c r="GM125" s="91"/>
      <c r="GN125" s="91"/>
      <c r="GO125" s="91"/>
      <c r="GP125" s="91"/>
      <c r="GQ125" s="91"/>
      <c r="GR125" s="91"/>
      <c r="GS125" s="91"/>
      <c r="GT125" s="91"/>
      <c r="GU125" s="91"/>
      <c r="GV125" s="91"/>
      <c r="GW125" s="91"/>
      <c r="GX125" s="91"/>
      <c r="GY125" s="91"/>
      <c r="GZ125" s="91"/>
      <c r="HA125" s="91"/>
      <c r="HB125" s="91"/>
      <c r="HC125" s="91"/>
      <c r="HD125" s="91"/>
      <c r="HE125" s="91"/>
      <c r="HF125" s="91"/>
      <c r="HG125" s="91"/>
      <c r="HH125" s="91"/>
      <c r="HI125" s="91"/>
      <c r="HJ125" s="91"/>
      <c r="HK125" s="91"/>
      <c r="HL125" s="91"/>
      <c r="HM125" s="91"/>
      <c r="HN125" s="91"/>
      <c r="HO125" s="91"/>
      <c r="HP125" s="91"/>
      <c r="HQ125" s="91"/>
      <c r="HR125" s="91"/>
      <c r="HS125" s="91"/>
      <c r="HT125" s="91"/>
      <c r="HU125" s="91"/>
      <c r="HV125" s="91"/>
      <c r="HW125" s="91"/>
      <c r="HX125" s="91"/>
      <c r="HY125" s="91"/>
      <c r="HZ125" s="91"/>
      <c r="IA125" s="91"/>
      <c r="IB125" s="91"/>
      <c r="IC125" s="91"/>
      <c r="ID125" s="91"/>
      <c r="IE125" s="91"/>
      <c r="IF125" s="91"/>
      <c r="IG125" s="91"/>
      <c r="IH125" s="91"/>
      <c r="II125" s="91"/>
      <c r="IJ125" s="91"/>
      <c r="IK125" s="91"/>
      <c r="IL125" s="91"/>
      <c r="IM125" s="91"/>
      <c r="IN125" s="91"/>
      <c r="IO125" s="91"/>
      <c r="IP125" s="91"/>
      <c r="IQ125" s="91"/>
      <c r="IR125" s="91"/>
      <c r="IS125" s="91"/>
      <c r="IT125" s="91"/>
      <c r="IU125" s="91"/>
      <c r="IV125" s="91"/>
      <c r="IW125" s="91"/>
      <c r="IX125" s="91"/>
      <c r="IY125" s="91"/>
      <c r="IZ125" s="91"/>
      <c r="JA125" s="91"/>
      <c r="JB125" s="91"/>
      <c r="JC125" s="91"/>
      <c r="JD125" s="91"/>
      <c r="JE125" s="91"/>
      <c r="JF125" s="91"/>
      <c r="JG125" s="91"/>
      <c r="JH125" s="91"/>
      <c r="JI125" s="91"/>
      <c r="JJ125" s="91"/>
      <c r="JK125" s="91"/>
      <c r="JL125" s="91"/>
      <c r="JM125" s="91"/>
      <c r="JN125" s="91"/>
      <c r="JO125" s="91"/>
      <c r="JP125" s="91"/>
      <c r="JQ125" s="91"/>
      <c r="JR125" s="91"/>
      <c r="JS125" s="91"/>
      <c r="JT125" s="91"/>
      <c r="JU125" s="91"/>
      <c r="JV125" s="91"/>
      <c r="JW125" s="91"/>
      <c r="JX125" s="91"/>
      <c r="JY125" s="91"/>
      <c r="JZ125" s="91"/>
      <c r="KA125" s="91"/>
      <c r="KB125" s="91"/>
      <c r="KC125" s="91"/>
      <c r="KD125" s="91"/>
      <c r="KE125" s="91"/>
      <c r="KF125" s="91"/>
      <c r="KG125" s="91"/>
      <c r="KH125" s="91"/>
      <c r="KI125" s="91"/>
      <c r="KJ125" s="91"/>
      <c r="KK125" s="91"/>
      <c r="KL125" s="91"/>
      <c r="KM125" s="91"/>
      <c r="KN125" s="91"/>
      <c r="KO125" s="91"/>
      <c r="KP125" s="91"/>
      <c r="KQ125" s="91"/>
      <c r="KR125" s="91"/>
      <c r="KS125" s="91"/>
      <c r="KT125" s="91"/>
      <c r="KU125" s="91"/>
      <c r="KV125" s="91"/>
      <c r="KW125" s="91"/>
      <c r="KX125" s="91"/>
      <c r="KY125" s="91"/>
      <c r="KZ125" s="91"/>
      <c r="LA125" s="91"/>
      <c r="LB125" s="91"/>
      <c r="LC125" s="91"/>
      <c r="LD125" s="91"/>
      <c r="LE125" s="91"/>
      <c r="LF125" s="91"/>
      <c r="LG125" s="91"/>
      <c r="LH125" s="91"/>
      <c r="LI125" s="91"/>
      <c r="LJ125" s="91"/>
      <c r="LK125" s="91"/>
      <c r="LL125" s="91"/>
      <c r="LM125" s="91"/>
      <c r="LN125" s="91"/>
      <c r="LO125" s="91"/>
      <c r="LP125" s="91"/>
      <c r="LQ125" s="91"/>
      <c r="LR125" s="91"/>
      <c r="LS125" s="91"/>
      <c r="LT125" s="91"/>
      <c r="LU125" s="91"/>
      <c r="LV125" s="91"/>
      <c r="LW125" s="91"/>
      <c r="LX125" s="91"/>
      <c r="LY125" s="91"/>
      <c r="LZ125" s="91"/>
      <c r="MA125" s="91"/>
      <c r="MB125" s="91"/>
      <c r="MC125" s="91"/>
      <c r="MD125" s="91"/>
      <c r="ME125" s="91"/>
      <c r="MF125" s="91"/>
      <c r="MG125" s="91"/>
      <c r="MH125" s="91"/>
      <c r="MI125" s="91"/>
      <c r="MJ125" s="91"/>
      <c r="MK125" s="91"/>
      <c r="ML125" s="91"/>
      <c r="MM125" s="91"/>
      <c r="MN125" s="91"/>
      <c r="MO125" s="91"/>
      <c r="MP125" s="91"/>
      <c r="MQ125" s="91"/>
      <c r="MR125" s="91"/>
      <c r="MS125" s="91"/>
      <c r="MT125" s="91"/>
      <c r="MU125" s="91"/>
      <c r="MV125" s="91"/>
      <c r="MW125" s="91"/>
      <c r="MX125" s="91"/>
      <c r="MY125" s="91"/>
      <c r="MZ125" s="91"/>
      <c r="NA125" s="91"/>
      <c r="NB125" s="91"/>
      <c r="NC125" s="91"/>
      <c r="ND125" s="91"/>
      <c r="NE125" s="91"/>
      <c r="NF125" s="91"/>
      <c r="NG125" s="91"/>
      <c r="NH125" s="91"/>
      <c r="NI125" s="91"/>
      <c r="NJ125" s="91"/>
      <c r="NK125" s="91"/>
      <c r="NL125" s="91"/>
      <c r="NM125" s="91"/>
      <c r="NN125" s="91"/>
      <c r="NO125" s="91"/>
      <c r="NP125" s="91"/>
      <c r="NQ125" s="91"/>
      <c r="NR125" s="91"/>
      <c r="NS125" s="91"/>
      <c r="NT125" s="91"/>
      <c r="NU125" s="91"/>
      <c r="NV125" s="91"/>
      <c r="NW125" s="91"/>
      <c r="NX125" s="91"/>
      <c r="NY125" s="91"/>
      <c r="NZ125" s="91"/>
      <c r="OA125" s="91"/>
      <c r="OB125" s="91"/>
      <c r="OC125" s="91"/>
      <c r="OD125" s="91"/>
      <c r="OE125" s="91"/>
      <c r="OF125" s="91"/>
      <c r="OG125" s="91"/>
      <c r="OH125" s="91"/>
      <c r="OI125" s="91"/>
      <c r="OJ125" s="91"/>
      <c r="OK125" s="91"/>
      <c r="OL125" s="91"/>
      <c r="OM125" s="91"/>
      <c r="ON125" s="91"/>
      <c r="OO125" s="91"/>
      <c r="OP125" s="91"/>
      <c r="OQ125" s="91"/>
      <c r="OR125" s="91"/>
      <c r="OS125" s="91"/>
      <c r="OT125" s="91"/>
      <c r="OU125" s="91"/>
      <c r="OV125" s="91"/>
      <c r="OW125" s="91"/>
      <c r="OX125" s="91"/>
      <c r="OY125" s="91"/>
      <c r="OZ125" s="91"/>
      <c r="PA125" s="91"/>
      <c r="PB125" s="91"/>
      <c r="PC125" s="91"/>
      <c r="PD125" s="91"/>
      <c r="PE125" s="91"/>
      <c r="PF125" s="91"/>
      <c r="PG125" s="91"/>
      <c r="PH125" s="91"/>
      <c r="PI125" s="91"/>
      <c r="PJ125" s="91"/>
      <c r="PK125" s="91"/>
      <c r="PL125" s="91"/>
      <c r="PM125" s="91"/>
      <c r="PN125" s="91"/>
      <c r="PO125" s="91"/>
      <c r="PP125" s="91"/>
      <c r="PQ125" s="91"/>
      <c r="PR125" s="91"/>
      <c r="PS125" s="91"/>
      <c r="PT125" s="91"/>
      <c r="PU125" s="91"/>
      <c r="PV125" s="91"/>
      <c r="PW125" s="91"/>
      <c r="PX125" s="91"/>
      <c r="PY125" s="91"/>
      <c r="PZ125" s="91"/>
      <c r="QA125" s="91"/>
      <c r="QB125" s="91"/>
      <c r="QC125" s="91"/>
      <c r="QD125" s="91"/>
      <c r="QE125" s="91"/>
      <c r="QF125" s="91"/>
      <c r="QG125" s="91"/>
      <c r="QH125" s="91"/>
      <c r="QI125" s="91"/>
      <c r="QJ125" s="91"/>
      <c r="QK125" s="91"/>
      <c r="QL125" s="91"/>
      <c r="QM125" s="91"/>
      <c r="QN125" s="91"/>
      <c r="QO125" s="91"/>
      <c r="QP125" s="91"/>
      <c r="QQ125" s="91"/>
      <c r="QR125" s="91"/>
      <c r="QS125" s="91"/>
      <c r="QT125" s="91"/>
      <c r="QU125" s="91"/>
      <c r="QV125" s="91"/>
      <c r="QW125" s="91"/>
      <c r="QX125" s="91"/>
      <c r="QY125" s="91"/>
      <c r="QZ125" s="91"/>
      <c r="RA125" s="91"/>
      <c r="RB125" s="91"/>
      <c r="RC125" s="91"/>
      <c r="RD125" s="91"/>
      <c r="RE125" s="91"/>
      <c r="RF125" s="91"/>
      <c r="RG125" s="91"/>
      <c r="RH125" s="91"/>
      <c r="RI125" s="91"/>
      <c r="RJ125" s="91"/>
      <c r="RK125" s="91"/>
      <c r="RL125" s="91"/>
      <c r="RM125" s="91"/>
      <c r="RN125" s="91"/>
      <c r="RO125" s="91"/>
      <c r="RP125" s="91"/>
      <c r="RQ125" s="91"/>
      <c r="RR125" s="91"/>
      <c r="RS125" s="91"/>
      <c r="RT125" s="91"/>
      <c r="RU125" s="91"/>
      <c r="RV125" s="91"/>
      <c r="RW125" s="91"/>
      <c r="RX125" s="91"/>
      <c r="RY125" s="91"/>
      <c r="RZ125" s="91"/>
      <c r="SA125" s="91"/>
      <c r="SB125" s="91"/>
      <c r="SC125" s="91"/>
      <c r="SD125" s="91"/>
      <c r="SE125" s="91"/>
      <c r="SF125" s="91"/>
      <c r="SG125" s="91"/>
      <c r="SH125" s="91"/>
      <c r="SI125" s="91"/>
      <c r="SJ125" s="91"/>
      <c r="SK125" s="91"/>
      <c r="SL125" s="91"/>
      <c r="SM125" s="91"/>
      <c r="SN125" s="91"/>
      <c r="SO125" s="91"/>
      <c r="SP125" s="91"/>
      <c r="SQ125" s="91"/>
      <c r="SR125" s="91"/>
      <c r="SS125" s="91"/>
      <c r="ST125" s="91"/>
      <c r="SU125" s="91"/>
      <c r="SV125" s="91"/>
      <c r="SW125" s="91"/>
      <c r="SX125" s="91"/>
      <c r="SY125" s="91"/>
      <c r="SZ125" s="91"/>
      <c r="TA125" s="91"/>
      <c r="TB125" s="91"/>
      <c r="TC125" s="91"/>
      <c r="TD125" s="91"/>
      <c r="TE125" s="91"/>
      <c r="TF125" s="91"/>
      <c r="TG125" s="91"/>
      <c r="TH125" s="91"/>
      <c r="TI125" s="91"/>
      <c r="TJ125" s="91"/>
      <c r="TK125" s="91"/>
      <c r="TL125" s="91"/>
      <c r="TM125" s="91"/>
      <c r="TN125" s="91"/>
      <c r="TO125" s="91"/>
      <c r="TP125" s="91"/>
      <c r="TQ125" s="91"/>
      <c r="TR125" s="91"/>
      <c r="TS125" s="91"/>
      <c r="TT125" s="91"/>
      <c r="TU125" s="91"/>
      <c r="TV125" s="91"/>
      <c r="TW125" s="91"/>
      <c r="TX125" s="91"/>
      <c r="TY125" s="91"/>
      <c r="TZ125" s="91"/>
      <c r="UA125" s="91"/>
      <c r="UB125" s="91"/>
      <c r="UC125" s="91"/>
      <c r="UD125" s="91"/>
      <c r="UE125" s="91"/>
      <c r="UF125" s="91"/>
      <c r="UG125" s="91"/>
      <c r="UH125" s="91"/>
      <c r="UI125" s="91"/>
      <c r="UJ125" s="91"/>
      <c r="UK125" s="91"/>
      <c r="UL125" s="91"/>
      <c r="UM125" s="91"/>
      <c r="UN125" s="91"/>
      <c r="UO125" s="91"/>
      <c r="UP125" s="91"/>
      <c r="UQ125" s="91"/>
      <c r="UR125" s="91"/>
      <c r="US125" s="91"/>
      <c r="UT125" s="91"/>
      <c r="UU125" s="91"/>
      <c r="UV125" s="91"/>
      <c r="UW125" s="91"/>
      <c r="UX125" s="91"/>
      <c r="UY125" s="91"/>
      <c r="UZ125" s="91"/>
      <c r="VA125" s="91"/>
      <c r="VB125" s="91"/>
      <c r="VC125" s="91"/>
      <c r="VD125" s="91"/>
      <c r="VE125" s="91"/>
      <c r="VF125" s="91"/>
      <c r="VG125" s="91"/>
      <c r="VH125" s="91"/>
      <c r="VI125" s="91"/>
      <c r="VJ125" s="91"/>
      <c r="VK125" s="91"/>
      <c r="VL125" s="91"/>
      <c r="VM125" s="91"/>
      <c r="VN125" s="91"/>
      <c r="VO125" s="91"/>
      <c r="VP125" s="91"/>
      <c r="VQ125" s="91"/>
      <c r="VR125" s="91"/>
      <c r="VS125" s="91"/>
      <c r="VT125" s="91"/>
      <c r="VU125" s="91"/>
      <c r="VV125" s="91"/>
      <c r="VW125" s="91"/>
      <c r="VX125" s="91"/>
      <c r="VY125" s="91"/>
      <c r="VZ125" s="91"/>
      <c r="WA125" s="91"/>
      <c r="WB125" s="91"/>
      <c r="WC125" s="91"/>
      <c r="WD125" s="91"/>
      <c r="WE125" s="91"/>
      <c r="WF125" s="91"/>
      <c r="WG125" s="91"/>
      <c r="WH125" s="91"/>
      <c r="WI125" s="91"/>
      <c r="WJ125" s="91"/>
      <c r="WK125" s="91"/>
      <c r="WL125" s="91"/>
      <c r="WM125" s="91"/>
      <c r="WN125" s="91"/>
      <c r="WO125" s="91"/>
      <c r="WP125" s="91"/>
      <c r="WQ125" s="91"/>
      <c r="WR125" s="91"/>
      <c r="WS125" s="91"/>
      <c r="WT125" s="91"/>
      <c r="WU125" s="91"/>
      <c r="WV125" s="91"/>
      <c r="WW125" s="91"/>
      <c r="WX125" s="91"/>
      <c r="WY125" s="91"/>
      <c r="WZ125" s="91"/>
      <c r="XA125" s="91"/>
      <c r="XB125" s="91"/>
      <c r="XC125" s="91"/>
      <c r="XD125" s="91"/>
      <c r="XE125" s="91"/>
      <c r="XF125" s="91"/>
      <c r="XG125" s="91"/>
      <c r="XH125" s="91"/>
      <c r="XI125" s="91"/>
      <c r="XJ125" s="91"/>
      <c r="XK125" s="91"/>
      <c r="XL125" s="91"/>
      <c r="XM125" s="91"/>
      <c r="XN125" s="91"/>
      <c r="XO125" s="91"/>
      <c r="XP125" s="91"/>
      <c r="XQ125" s="91"/>
      <c r="XR125" s="91"/>
      <c r="XS125" s="91"/>
      <c r="XT125" s="91"/>
      <c r="XU125" s="91"/>
      <c r="XV125" s="91"/>
      <c r="XW125" s="91"/>
      <c r="XX125" s="91"/>
      <c r="XY125" s="91"/>
      <c r="XZ125" s="91"/>
      <c r="YA125" s="91"/>
      <c r="YB125" s="91"/>
      <c r="YC125" s="91"/>
      <c r="YD125" s="91"/>
      <c r="YE125" s="91"/>
      <c r="YF125" s="91"/>
      <c r="YG125" s="91"/>
      <c r="YH125" s="91"/>
      <c r="YI125" s="91"/>
      <c r="YJ125" s="91"/>
      <c r="YK125" s="91"/>
      <c r="YL125" s="91"/>
      <c r="YM125" s="91"/>
      <c r="YN125" s="91"/>
      <c r="YO125" s="91"/>
      <c r="YP125" s="91"/>
      <c r="YQ125" s="91"/>
      <c r="YR125" s="91"/>
      <c r="YS125" s="91"/>
      <c r="YT125" s="91"/>
      <c r="YU125" s="91"/>
      <c r="YV125" s="91"/>
      <c r="YW125" s="91"/>
      <c r="YX125" s="91"/>
      <c r="YY125" s="91"/>
      <c r="YZ125" s="91"/>
      <c r="ZA125" s="91"/>
      <c r="ZB125" s="91"/>
      <c r="ZC125" s="91"/>
      <c r="ZD125" s="91"/>
      <c r="ZE125" s="91"/>
      <c r="ZF125" s="91"/>
      <c r="ZG125" s="91"/>
      <c r="ZH125" s="91"/>
      <c r="ZI125" s="91"/>
      <c r="ZJ125" s="91"/>
      <c r="ZK125" s="91"/>
      <c r="ZL125" s="91"/>
      <c r="ZM125" s="91"/>
      <c r="ZN125" s="91"/>
      <c r="ZO125" s="91"/>
      <c r="ZP125" s="91"/>
      <c r="ZQ125" s="91"/>
      <c r="ZR125" s="91"/>
      <c r="ZS125" s="91"/>
      <c r="ZT125" s="91"/>
      <c r="ZU125" s="91"/>
      <c r="ZV125" s="91"/>
      <c r="ZW125" s="91"/>
      <c r="ZX125" s="91"/>
      <c r="ZY125" s="91"/>
      <c r="ZZ125" s="91"/>
      <c r="AAA125" s="91"/>
      <c r="AAB125" s="91"/>
      <c r="AAC125" s="91"/>
      <c r="AAD125" s="91"/>
      <c r="AAE125" s="91"/>
      <c r="AAF125" s="91"/>
      <c r="AAG125" s="91"/>
      <c r="AAH125" s="91"/>
      <c r="AAI125" s="91"/>
      <c r="AAJ125" s="91"/>
      <c r="AAK125" s="91"/>
      <c r="AAL125" s="91"/>
      <c r="AAM125" s="91"/>
      <c r="AAN125" s="91"/>
      <c r="AAO125" s="91"/>
      <c r="AAP125" s="91"/>
      <c r="AAQ125" s="91"/>
      <c r="AAR125" s="91"/>
      <c r="AAS125" s="91"/>
      <c r="AAT125" s="91"/>
      <c r="AAU125" s="91"/>
      <c r="AAV125" s="91"/>
      <c r="AAW125" s="91"/>
      <c r="AAX125" s="91"/>
      <c r="AAY125" s="91"/>
      <c r="AAZ125" s="91"/>
      <c r="ABA125" s="91"/>
      <c r="ABB125" s="91"/>
      <c r="ABC125" s="91"/>
      <c r="ABD125" s="91"/>
      <c r="ABE125" s="91"/>
      <c r="ABF125" s="91"/>
      <c r="ABG125" s="91"/>
      <c r="ABH125" s="91"/>
      <c r="ABI125" s="91"/>
      <c r="ABJ125" s="91"/>
      <c r="ABK125" s="91"/>
      <c r="ABL125" s="91"/>
      <c r="ABM125" s="91"/>
      <c r="ABN125" s="91"/>
      <c r="ABO125" s="91"/>
      <c r="ABP125" s="91"/>
      <c r="ABQ125" s="91"/>
      <c r="ABR125" s="91"/>
      <c r="ABS125" s="91"/>
      <c r="ABT125" s="91"/>
      <c r="ABU125" s="91"/>
      <c r="ABV125" s="91"/>
      <c r="ABW125" s="91"/>
      <c r="ABX125" s="91"/>
      <c r="ABY125" s="91"/>
      <c r="ABZ125" s="91"/>
      <c r="ACA125" s="91"/>
      <c r="ACB125" s="91"/>
      <c r="ACC125" s="91"/>
      <c r="ACD125" s="91"/>
      <c r="ACE125" s="91"/>
      <c r="ACF125" s="91"/>
      <c r="ACG125" s="91"/>
      <c r="ACH125" s="91"/>
      <c r="ACI125" s="91"/>
      <c r="ACJ125" s="91"/>
      <c r="ACK125" s="91"/>
      <c r="ACL125" s="91"/>
      <c r="ACM125" s="91"/>
      <c r="ACN125" s="91"/>
      <c r="ACO125" s="91"/>
      <c r="ACP125" s="91"/>
      <c r="ACQ125" s="91"/>
      <c r="ACR125" s="91"/>
      <c r="ACS125" s="91"/>
      <c r="ACT125" s="91"/>
      <c r="ACU125" s="91"/>
      <c r="ACV125" s="91"/>
      <c r="ACW125" s="91"/>
      <c r="ACX125" s="91"/>
      <c r="ACY125" s="91"/>
      <c r="ACZ125" s="91"/>
      <c r="ADA125" s="91"/>
      <c r="ADB125" s="91"/>
      <c r="ADC125" s="91"/>
      <c r="ADD125" s="91"/>
      <c r="ADE125" s="91"/>
      <c r="ADF125" s="91"/>
      <c r="ADG125" s="91"/>
      <c r="ADH125" s="91"/>
      <c r="ADI125" s="91"/>
      <c r="ADJ125" s="91"/>
      <c r="ADK125" s="91"/>
      <c r="ADL125" s="91"/>
      <c r="ADM125" s="91"/>
      <c r="ADN125" s="91"/>
      <c r="ADO125" s="91"/>
      <c r="ADP125" s="91"/>
      <c r="ADQ125" s="91"/>
      <c r="ADR125" s="91"/>
      <c r="ADS125" s="91"/>
      <c r="ADT125" s="91"/>
      <c r="ADU125" s="91"/>
      <c r="ADV125" s="91"/>
      <c r="ADW125" s="91"/>
      <c r="ADX125" s="91"/>
      <c r="ADY125" s="91"/>
      <c r="ADZ125" s="91"/>
      <c r="AEA125" s="91"/>
      <c r="AEB125" s="91"/>
      <c r="AEC125" s="91"/>
      <c r="AED125" s="144">
        <f t="shared" si="47"/>
        <v>120</v>
      </c>
      <c r="AEE125" s="142"/>
      <c r="AEF125" s="142"/>
      <c r="AEG125" s="91"/>
      <c r="AEH125" s="91"/>
      <c r="AEI125" s="91"/>
      <c r="AEJ125" s="91"/>
      <c r="AEK125" s="91"/>
      <c r="AEL125" s="91"/>
      <c r="AEM125" s="91"/>
      <c r="AEN125" s="91"/>
      <c r="AEO125" s="91"/>
      <c r="AEP125" s="91"/>
      <c r="AEQ125" s="91"/>
      <c r="AER125" s="91"/>
      <c r="AES125" s="91"/>
      <c r="AET125" s="91"/>
      <c r="AEU125" s="91"/>
      <c r="AEV125" s="91"/>
      <c r="AEW125" s="91"/>
      <c r="AEX125" s="91"/>
      <c r="AEY125" s="91"/>
      <c r="AEZ125" s="91"/>
      <c r="AFA125" s="91"/>
      <c r="AFB125" s="146"/>
      <c r="AFC125" s="146"/>
      <c r="AFD125" s="146"/>
      <c r="AFE125" s="146"/>
      <c r="AFF125" s="146"/>
      <c r="AFG125" s="146"/>
      <c r="AFH125" s="146"/>
      <c r="AFI125" s="146"/>
      <c r="AFJ125" s="146"/>
      <c r="AFK125" s="146"/>
      <c r="AFL125" s="146"/>
      <c r="AFM125" s="146"/>
      <c r="AFN125" s="146"/>
      <c r="AFO125" s="146"/>
      <c r="AFP125" s="146"/>
      <c r="AFQ125" s="146"/>
      <c r="AFR125" s="146"/>
      <c r="AFS125" s="146"/>
      <c r="AFT125" s="146"/>
      <c r="AFU125" s="146"/>
      <c r="AFV125" s="146"/>
      <c r="AFW125" s="146"/>
      <c r="AFX125" s="146"/>
      <c r="AFY125" s="146"/>
      <c r="AFZ125" s="146"/>
      <c r="AGA125" s="146"/>
    </row>
    <row r="126" spans="1:1188" ht="0.95" customHeight="1" x14ac:dyDescent="0.25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  <c r="CW126" s="91"/>
      <c r="CX126" s="91"/>
      <c r="CY126" s="91"/>
      <c r="CZ126" s="91"/>
      <c r="DA126" s="91"/>
      <c r="DB126" s="91"/>
      <c r="DC126" s="91"/>
      <c r="DD126" s="91"/>
      <c r="DE126" s="91"/>
      <c r="DF126" s="91"/>
      <c r="DG126" s="91"/>
      <c r="DH126" s="91"/>
      <c r="DI126" s="91"/>
      <c r="DJ126" s="91"/>
      <c r="DK126" s="91"/>
      <c r="DL126" s="91"/>
      <c r="DM126" s="91"/>
      <c r="DN126" s="91"/>
      <c r="DO126" s="91"/>
      <c r="DP126" s="91"/>
      <c r="DQ126" s="91"/>
      <c r="DR126" s="91"/>
      <c r="DS126" s="91"/>
      <c r="DT126" s="91"/>
      <c r="DU126" s="91"/>
      <c r="DV126" s="91"/>
      <c r="DW126" s="91"/>
      <c r="DX126" s="91"/>
      <c r="DY126" s="91"/>
      <c r="DZ126" s="91"/>
      <c r="EA126" s="91"/>
      <c r="EB126" s="91"/>
      <c r="EC126" s="91"/>
      <c r="ED126" s="91"/>
      <c r="EE126" s="91"/>
      <c r="EF126" s="91"/>
      <c r="EG126" s="91"/>
      <c r="EH126" s="91"/>
      <c r="EI126" s="91"/>
      <c r="EJ126" s="91"/>
      <c r="EK126" s="91"/>
      <c r="EL126" s="91"/>
      <c r="EM126" s="91"/>
      <c r="EN126" s="91"/>
      <c r="EO126" s="91"/>
      <c r="EP126" s="91"/>
      <c r="EQ126" s="91"/>
      <c r="ER126" s="91"/>
      <c r="ES126" s="91"/>
      <c r="ET126" s="91"/>
      <c r="EU126" s="91"/>
      <c r="EV126" s="91"/>
      <c r="EW126" s="91"/>
      <c r="EX126" s="91"/>
      <c r="EY126" s="91"/>
      <c r="EZ126" s="91"/>
      <c r="FA126" s="91"/>
      <c r="FB126" s="91"/>
      <c r="FC126" s="91"/>
      <c r="FD126" s="91"/>
      <c r="FE126" s="91"/>
      <c r="FF126" s="91"/>
      <c r="FG126" s="91"/>
      <c r="FH126" s="91"/>
      <c r="FI126" s="91"/>
      <c r="FJ126" s="91"/>
      <c r="FK126" s="91"/>
      <c r="FL126" s="91"/>
      <c r="FM126" s="91"/>
      <c r="FN126" s="91"/>
      <c r="FO126" s="91"/>
      <c r="FP126" s="91"/>
      <c r="FQ126" s="91"/>
      <c r="FR126" s="91"/>
      <c r="FS126" s="91"/>
      <c r="FT126" s="91"/>
      <c r="FU126" s="91"/>
      <c r="FV126" s="91"/>
      <c r="FW126" s="91"/>
      <c r="FX126" s="91"/>
      <c r="FY126" s="91"/>
      <c r="FZ126" s="91"/>
      <c r="GA126" s="91"/>
      <c r="GB126" s="91"/>
      <c r="GC126" s="91"/>
      <c r="GD126" s="91"/>
      <c r="GE126" s="91"/>
      <c r="GF126" s="91"/>
      <c r="GG126" s="91"/>
      <c r="GH126" s="91"/>
      <c r="GI126" s="91"/>
      <c r="GJ126" s="91"/>
      <c r="GK126" s="91"/>
      <c r="GL126" s="91"/>
      <c r="GM126" s="91"/>
      <c r="GN126" s="91"/>
      <c r="GO126" s="91"/>
      <c r="GP126" s="91"/>
      <c r="GQ126" s="91"/>
      <c r="GR126" s="91"/>
      <c r="GS126" s="91"/>
      <c r="GT126" s="91"/>
      <c r="GU126" s="91"/>
      <c r="GV126" s="91"/>
      <c r="GW126" s="91"/>
      <c r="GX126" s="91"/>
      <c r="GY126" s="91"/>
      <c r="GZ126" s="91"/>
      <c r="HA126" s="91"/>
      <c r="HB126" s="91"/>
      <c r="HC126" s="91"/>
      <c r="HD126" s="91"/>
      <c r="HE126" s="91"/>
      <c r="HF126" s="91"/>
      <c r="HG126" s="91"/>
      <c r="HH126" s="91"/>
      <c r="HI126" s="91"/>
      <c r="HJ126" s="91"/>
      <c r="HK126" s="91"/>
      <c r="HL126" s="91"/>
      <c r="HM126" s="91"/>
      <c r="HN126" s="91"/>
      <c r="HO126" s="91"/>
      <c r="HP126" s="91"/>
      <c r="HQ126" s="91"/>
      <c r="HR126" s="91"/>
      <c r="HS126" s="91"/>
      <c r="HT126" s="91"/>
      <c r="HU126" s="91"/>
      <c r="HV126" s="91"/>
      <c r="HW126" s="91"/>
      <c r="HX126" s="91"/>
      <c r="HY126" s="91"/>
      <c r="HZ126" s="91"/>
      <c r="IA126" s="91"/>
      <c r="IB126" s="91"/>
      <c r="IC126" s="91"/>
      <c r="ID126" s="91"/>
      <c r="IE126" s="91"/>
      <c r="IF126" s="91"/>
      <c r="IG126" s="91"/>
      <c r="IH126" s="91"/>
      <c r="II126" s="91"/>
      <c r="IJ126" s="91"/>
      <c r="IK126" s="91"/>
      <c r="IL126" s="91"/>
      <c r="IM126" s="91"/>
      <c r="IN126" s="91"/>
      <c r="IO126" s="91"/>
      <c r="IP126" s="91"/>
      <c r="IQ126" s="91"/>
      <c r="IR126" s="91"/>
      <c r="IS126" s="91"/>
      <c r="IT126" s="91"/>
      <c r="IU126" s="91"/>
      <c r="IV126" s="91"/>
      <c r="IW126" s="91"/>
      <c r="IX126" s="91"/>
      <c r="IY126" s="91"/>
      <c r="IZ126" s="91"/>
      <c r="JA126" s="91"/>
      <c r="JB126" s="91"/>
      <c r="JC126" s="91"/>
      <c r="JD126" s="91"/>
      <c r="JE126" s="91"/>
      <c r="JF126" s="91"/>
      <c r="JG126" s="91"/>
      <c r="JH126" s="91"/>
      <c r="JI126" s="91"/>
      <c r="JJ126" s="91"/>
      <c r="JK126" s="91"/>
      <c r="JL126" s="91"/>
      <c r="JM126" s="91"/>
      <c r="JN126" s="91"/>
      <c r="JO126" s="91"/>
      <c r="JP126" s="91"/>
      <c r="JQ126" s="91"/>
      <c r="JR126" s="91"/>
      <c r="JS126" s="91"/>
      <c r="JT126" s="91"/>
      <c r="JU126" s="91"/>
      <c r="JV126" s="91"/>
      <c r="JW126" s="91"/>
      <c r="JX126" s="91"/>
      <c r="JY126" s="91"/>
      <c r="JZ126" s="91"/>
      <c r="KA126" s="91"/>
      <c r="KB126" s="91"/>
      <c r="KC126" s="91"/>
      <c r="KD126" s="91"/>
      <c r="KE126" s="91"/>
      <c r="KF126" s="91"/>
      <c r="KG126" s="91"/>
      <c r="KH126" s="91"/>
      <c r="KI126" s="91"/>
      <c r="KJ126" s="91"/>
      <c r="KK126" s="91"/>
      <c r="KL126" s="91"/>
      <c r="KM126" s="91"/>
      <c r="KN126" s="91"/>
      <c r="KO126" s="91"/>
      <c r="KP126" s="91"/>
      <c r="KQ126" s="91"/>
      <c r="KR126" s="91"/>
      <c r="KS126" s="91"/>
      <c r="KT126" s="91"/>
      <c r="KU126" s="91"/>
      <c r="KV126" s="91"/>
      <c r="KW126" s="91"/>
      <c r="KX126" s="91"/>
      <c r="KY126" s="91"/>
      <c r="KZ126" s="91"/>
      <c r="LA126" s="91"/>
      <c r="LB126" s="91"/>
      <c r="LC126" s="91"/>
      <c r="LD126" s="91"/>
      <c r="LE126" s="91"/>
      <c r="LF126" s="91"/>
      <c r="LG126" s="91"/>
      <c r="LH126" s="91"/>
      <c r="LI126" s="91"/>
      <c r="LJ126" s="91"/>
      <c r="LK126" s="91"/>
      <c r="LL126" s="91"/>
      <c r="LM126" s="91"/>
      <c r="LN126" s="91"/>
      <c r="LO126" s="91"/>
      <c r="LP126" s="91"/>
      <c r="LQ126" s="91"/>
      <c r="LR126" s="91"/>
      <c r="LS126" s="91"/>
      <c r="LT126" s="91"/>
      <c r="LU126" s="91"/>
      <c r="LV126" s="91"/>
      <c r="LW126" s="91"/>
      <c r="LX126" s="91"/>
      <c r="LY126" s="91"/>
      <c r="LZ126" s="91"/>
      <c r="MA126" s="91"/>
      <c r="MB126" s="91"/>
      <c r="MC126" s="91"/>
      <c r="MD126" s="91"/>
      <c r="ME126" s="91"/>
      <c r="MF126" s="91"/>
      <c r="MG126" s="91"/>
      <c r="MH126" s="91"/>
      <c r="MI126" s="91"/>
      <c r="MJ126" s="91"/>
      <c r="MK126" s="91"/>
      <c r="ML126" s="91"/>
      <c r="MM126" s="91"/>
      <c r="MN126" s="91"/>
      <c r="MO126" s="91"/>
      <c r="MP126" s="91"/>
      <c r="MQ126" s="91"/>
      <c r="MR126" s="91"/>
      <c r="MS126" s="91"/>
      <c r="MT126" s="91"/>
      <c r="MU126" s="91"/>
      <c r="MV126" s="91"/>
      <c r="MW126" s="91"/>
      <c r="MX126" s="91"/>
      <c r="MY126" s="91"/>
      <c r="MZ126" s="91"/>
      <c r="NA126" s="91"/>
      <c r="NB126" s="91"/>
      <c r="NC126" s="91"/>
      <c r="ND126" s="91"/>
      <c r="NE126" s="91"/>
      <c r="NF126" s="91"/>
      <c r="NG126" s="91"/>
      <c r="NH126" s="91"/>
      <c r="NI126" s="91"/>
      <c r="NJ126" s="91"/>
      <c r="NK126" s="91"/>
      <c r="NL126" s="91"/>
      <c r="NM126" s="91"/>
      <c r="NN126" s="91"/>
      <c r="NO126" s="91"/>
      <c r="NP126" s="91"/>
      <c r="NQ126" s="91"/>
      <c r="NR126" s="91"/>
      <c r="NS126" s="91"/>
      <c r="NT126" s="91"/>
      <c r="NU126" s="91"/>
      <c r="NV126" s="91"/>
      <c r="NW126" s="91"/>
      <c r="NX126" s="91"/>
      <c r="NY126" s="91"/>
      <c r="NZ126" s="91"/>
      <c r="OA126" s="91"/>
      <c r="OB126" s="91"/>
      <c r="OC126" s="91"/>
      <c r="OD126" s="91"/>
      <c r="OE126" s="91"/>
      <c r="OF126" s="91"/>
      <c r="OG126" s="91"/>
      <c r="OH126" s="91"/>
      <c r="OI126" s="91"/>
      <c r="OJ126" s="91"/>
      <c r="OK126" s="91"/>
      <c r="OL126" s="91"/>
      <c r="OM126" s="91"/>
      <c r="ON126" s="91"/>
      <c r="OO126" s="91"/>
      <c r="OP126" s="91"/>
      <c r="OQ126" s="91"/>
      <c r="OR126" s="91"/>
      <c r="OS126" s="91"/>
      <c r="OT126" s="91"/>
      <c r="OU126" s="91"/>
      <c r="OV126" s="91"/>
      <c r="OW126" s="91"/>
      <c r="OX126" s="91"/>
      <c r="OY126" s="91"/>
      <c r="OZ126" s="91"/>
      <c r="PA126" s="91"/>
      <c r="PB126" s="91"/>
      <c r="PC126" s="91"/>
      <c r="PD126" s="91"/>
      <c r="PE126" s="91"/>
      <c r="PF126" s="91"/>
      <c r="PG126" s="91"/>
      <c r="PH126" s="91"/>
      <c r="PI126" s="91"/>
      <c r="PJ126" s="91"/>
      <c r="PK126" s="91"/>
      <c r="PL126" s="91"/>
      <c r="PM126" s="91"/>
      <c r="PN126" s="91"/>
      <c r="PO126" s="91"/>
      <c r="PP126" s="91"/>
      <c r="PQ126" s="91"/>
      <c r="PR126" s="91"/>
      <c r="PS126" s="91"/>
      <c r="PT126" s="91"/>
      <c r="PU126" s="91"/>
      <c r="PV126" s="91"/>
      <c r="PW126" s="91"/>
      <c r="PX126" s="91"/>
      <c r="PY126" s="91"/>
      <c r="PZ126" s="91"/>
      <c r="QA126" s="91"/>
      <c r="QB126" s="91"/>
      <c r="QC126" s="91"/>
      <c r="QD126" s="91"/>
      <c r="QE126" s="91"/>
      <c r="QF126" s="91"/>
      <c r="QG126" s="91"/>
      <c r="QH126" s="91"/>
      <c r="QI126" s="91"/>
      <c r="QJ126" s="91"/>
      <c r="QK126" s="91"/>
      <c r="QL126" s="91"/>
      <c r="QM126" s="91"/>
      <c r="QN126" s="91"/>
      <c r="QO126" s="91"/>
      <c r="QP126" s="91"/>
      <c r="QQ126" s="91"/>
      <c r="QR126" s="91"/>
      <c r="QS126" s="91"/>
      <c r="QT126" s="91"/>
      <c r="QU126" s="91"/>
      <c r="QV126" s="91"/>
      <c r="QW126" s="91"/>
      <c r="QX126" s="91"/>
      <c r="QY126" s="91"/>
      <c r="QZ126" s="91"/>
      <c r="RA126" s="91"/>
      <c r="RB126" s="91"/>
      <c r="RC126" s="91"/>
      <c r="RD126" s="91"/>
      <c r="RE126" s="91"/>
      <c r="RF126" s="91"/>
      <c r="RG126" s="91"/>
      <c r="RH126" s="91"/>
      <c r="RI126" s="91"/>
      <c r="RJ126" s="91"/>
      <c r="RK126" s="91"/>
      <c r="RL126" s="91"/>
      <c r="RM126" s="91"/>
      <c r="RN126" s="91"/>
      <c r="RO126" s="91"/>
      <c r="RP126" s="91"/>
      <c r="RQ126" s="91"/>
      <c r="RR126" s="91"/>
      <c r="RS126" s="91"/>
      <c r="RT126" s="91"/>
      <c r="RU126" s="91"/>
      <c r="RV126" s="91"/>
      <c r="RW126" s="91"/>
      <c r="RX126" s="91"/>
      <c r="RY126" s="91"/>
      <c r="RZ126" s="91"/>
      <c r="SA126" s="91"/>
      <c r="SB126" s="91"/>
      <c r="SC126" s="91"/>
      <c r="SD126" s="91"/>
      <c r="SE126" s="91"/>
      <c r="SF126" s="91"/>
      <c r="SG126" s="91"/>
      <c r="SH126" s="91"/>
      <c r="SI126" s="91"/>
      <c r="SJ126" s="91"/>
      <c r="SK126" s="91"/>
      <c r="SL126" s="91"/>
      <c r="SM126" s="91"/>
      <c r="SN126" s="91"/>
      <c r="SO126" s="91"/>
      <c r="SP126" s="91"/>
      <c r="SQ126" s="91"/>
      <c r="SR126" s="91"/>
      <c r="SS126" s="91"/>
      <c r="ST126" s="91"/>
      <c r="SU126" s="91"/>
      <c r="SV126" s="91"/>
      <c r="SW126" s="91"/>
      <c r="SX126" s="91"/>
      <c r="SY126" s="91"/>
      <c r="SZ126" s="91"/>
      <c r="TA126" s="91"/>
      <c r="TB126" s="91"/>
      <c r="TC126" s="91"/>
      <c r="TD126" s="91"/>
      <c r="TE126" s="91"/>
      <c r="TF126" s="91"/>
      <c r="TG126" s="91"/>
      <c r="TH126" s="91"/>
      <c r="TI126" s="91"/>
      <c r="TJ126" s="91"/>
      <c r="TK126" s="91"/>
      <c r="TL126" s="91"/>
      <c r="TM126" s="91"/>
      <c r="TN126" s="91"/>
      <c r="TO126" s="91"/>
      <c r="TP126" s="91"/>
      <c r="TQ126" s="91"/>
      <c r="TR126" s="91"/>
      <c r="TS126" s="91"/>
      <c r="TT126" s="91"/>
      <c r="TU126" s="91"/>
      <c r="TV126" s="91"/>
      <c r="TW126" s="91"/>
      <c r="TX126" s="91"/>
      <c r="TY126" s="91"/>
      <c r="TZ126" s="91"/>
      <c r="UA126" s="91"/>
      <c r="UB126" s="91"/>
      <c r="UC126" s="91"/>
      <c r="UD126" s="91"/>
      <c r="UE126" s="91"/>
      <c r="UF126" s="91"/>
      <c r="UG126" s="91"/>
      <c r="UH126" s="91"/>
      <c r="UI126" s="91"/>
      <c r="UJ126" s="91"/>
      <c r="UK126" s="91"/>
      <c r="UL126" s="91"/>
      <c r="UM126" s="91"/>
      <c r="UN126" s="91"/>
      <c r="UO126" s="91"/>
      <c r="UP126" s="91"/>
      <c r="UQ126" s="91"/>
      <c r="UR126" s="91"/>
      <c r="US126" s="91"/>
      <c r="UT126" s="91"/>
      <c r="UU126" s="91"/>
      <c r="UV126" s="91"/>
      <c r="UW126" s="91"/>
      <c r="UX126" s="91"/>
      <c r="UY126" s="91"/>
      <c r="UZ126" s="91"/>
      <c r="VA126" s="91"/>
      <c r="VB126" s="91"/>
      <c r="VC126" s="91"/>
      <c r="VD126" s="91"/>
      <c r="VE126" s="91"/>
      <c r="VF126" s="91"/>
      <c r="VG126" s="91"/>
      <c r="VH126" s="91"/>
      <c r="VI126" s="91"/>
      <c r="VJ126" s="91"/>
      <c r="VK126" s="91"/>
      <c r="VL126" s="91"/>
      <c r="VM126" s="91"/>
      <c r="VN126" s="91"/>
      <c r="VO126" s="91"/>
      <c r="VP126" s="91"/>
      <c r="VQ126" s="91"/>
      <c r="VR126" s="91"/>
      <c r="VS126" s="91"/>
      <c r="VT126" s="91"/>
      <c r="VU126" s="91"/>
      <c r="VV126" s="91"/>
      <c r="VW126" s="91"/>
      <c r="VX126" s="91"/>
      <c r="VY126" s="91"/>
      <c r="VZ126" s="91"/>
      <c r="WA126" s="91"/>
      <c r="WB126" s="91"/>
      <c r="WC126" s="91"/>
      <c r="WD126" s="91"/>
      <c r="WE126" s="91"/>
      <c r="WF126" s="91"/>
      <c r="WG126" s="91"/>
      <c r="WH126" s="91"/>
      <c r="WI126" s="91"/>
      <c r="WJ126" s="91"/>
      <c r="WK126" s="91"/>
      <c r="WL126" s="91"/>
      <c r="WM126" s="91"/>
      <c r="WN126" s="91"/>
      <c r="WO126" s="91"/>
      <c r="WP126" s="91"/>
      <c r="WQ126" s="91"/>
      <c r="WR126" s="91"/>
      <c r="WS126" s="91"/>
      <c r="WT126" s="91"/>
      <c r="WU126" s="91"/>
      <c r="WV126" s="91"/>
      <c r="WW126" s="91"/>
      <c r="WX126" s="91"/>
      <c r="WY126" s="91"/>
      <c r="WZ126" s="91"/>
      <c r="XA126" s="91"/>
      <c r="XB126" s="91"/>
      <c r="XC126" s="91"/>
      <c r="XD126" s="91"/>
      <c r="XE126" s="91"/>
      <c r="XF126" s="91"/>
      <c r="XG126" s="91"/>
      <c r="XH126" s="91"/>
      <c r="XI126" s="91"/>
      <c r="XJ126" s="91"/>
      <c r="XK126" s="91"/>
      <c r="XL126" s="91"/>
      <c r="XM126" s="91"/>
      <c r="XN126" s="91"/>
      <c r="XO126" s="91"/>
      <c r="XP126" s="91"/>
      <c r="XQ126" s="91"/>
      <c r="XR126" s="91"/>
      <c r="XS126" s="91"/>
      <c r="XT126" s="91"/>
      <c r="XU126" s="91"/>
      <c r="XV126" s="91"/>
      <c r="XW126" s="91"/>
      <c r="XX126" s="91"/>
      <c r="XY126" s="91"/>
      <c r="XZ126" s="91"/>
      <c r="YA126" s="91"/>
      <c r="YB126" s="91"/>
      <c r="YC126" s="91"/>
      <c r="YD126" s="91"/>
      <c r="YE126" s="91"/>
      <c r="YF126" s="91"/>
      <c r="YG126" s="91"/>
      <c r="YH126" s="91"/>
      <c r="YI126" s="91"/>
      <c r="YJ126" s="91"/>
      <c r="YK126" s="91"/>
      <c r="YL126" s="91"/>
      <c r="YM126" s="91"/>
      <c r="YN126" s="91"/>
      <c r="YO126" s="91"/>
      <c r="YP126" s="91"/>
      <c r="YQ126" s="91"/>
      <c r="YR126" s="91"/>
      <c r="YS126" s="91"/>
      <c r="YT126" s="91"/>
      <c r="YU126" s="91"/>
      <c r="YV126" s="91"/>
      <c r="YW126" s="91"/>
      <c r="YX126" s="91"/>
      <c r="YY126" s="91"/>
      <c r="YZ126" s="91"/>
      <c r="ZA126" s="91"/>
      <c r="ZB126" s="91"/>
      <c r="ZC126" s="91"/>
      <c r="ZD126" s="91"/>
      <c r="ZE126" s="91"/>
      <c r="ZF126" s="91"/>
      <c r="ZG126" s="91"/>
      <c r="ZH126" s="91"/>
      <c r="ZI126" s="91"/>
      <c r="ZJ126" s="91"/>
      <c r="ZK126" s="91"/>
      <c r="ZL126" s="91"/>
      <c r="ZM126" s="91"/>
      <c r="ZN126" s="91"/>
      <c r="ZO126" s="91"/>
      <c r="ZP126" s="91"/>
      <c r="ZQ126" s="91"/>
      <c r="ZR126" s="91"/>
      <c r="ZS126" s="91"/>
      <c r="ZT126" s="91"/>
      <c r="ZU126" s="91"/>
      <c r="ZV126" s="91"/>
      <c r="ZW126" s="91"/>
      <c r="ZX126" s="91"/>
      <c r="ZY126" s="91"/>
      <c r="ZZ126" s="91"/>
      <c r="AAA126" s="91"/>
      <c r="AAB126" s="91"/>
      <c r="AAC126" s="91"/>
      <c r="AAD126" s="91"/>
      <c r="AAE126" s="91"/>
      <c r="AAF126" s="91"/>
      <c r="AAG126" s="91"/>
      <c r="AAH126" s="91"/>
      <c r="AAI126" s="91"/>
      <c r="AAJ126" s="91"/>
      <c r="AAK126" s="91"/>
      <c r="AAL126" s="91"/>
      <c r="AAM126" s="91"/>
      <c r="AAN126" s="91"/>
      <c r="AAO126" s="91"/>
      <c r="AAP126" s="91"/>
      <c r="AAQ126" s="91"/>
      <c r="AAR126" s="91"/>
      <c r="AAS126" s="91"/>
      <c r="AAT126" s="91"/>
      <c r="AAU126" s="91"/>
      <c r="AAV126" s="91"/>
      <c r="AAW126" s="91"/>
      <c r="AAX126" s="91"/>
      <c r="AAY126" s="91"/>
      <c r="AAZ126" s="91"/>
      <c r="ABA126" s="91"/>
      <c r="ABB126" s="91"/>
      <c r="ABC126" s="91"/>
      <c r="ABD126" s="91"/>
      <c r="ABE126" s="91"/>
      <c r="ABF126" s="91"/>
      <c r="ABG126" s="91"/>
      <c r="ABH126" s="91"/>
      <c r="ABI126" s="91"/>
      <c r="ABJ126" s="91"/>
      <c r="ABK126" s="91"/>
      <c r="ABL126" s="91"/>
      <c r="ABM126" s="91"/>
      <c r="ABN126" s="91"/>
      <c r="ABO126" s="91"/>
      <c r="ABP126" s="91"/>
      <c r="ABQ126" s="91"/>
      <c r="ABR126" s="91"/>
      <c r="ABS126" s="91"/>
      <c r="ABT126" s="91"/>
      <c r="ABU126" s="91"/>
      <c r="ABV126" s="91"/>
      <c r="ABW126" s="91"/>
      <c r="ABX126" s="91"/>
      <c r="ABY126" s="91"/>
      <c r="ABZ126" s="91"/>
      <c r="ACA126" s="91"/>
      <c r="ACB126" s="91"/>
      <c r="ACC126" s="91"/>
      <c r="ACD126" s="91"/>
      <c r="ACE126" s="91"/>
      <c r="ACF126" s="91"/>
      <c r="ACG126" s="91"/>
      <c r="ACH126" s="91"/>
      <c r="ACI126" s="91"/>
      <c r="ACJ126" s="91"/>
      <c r="ACK126" s="91"/>
      <c r="ACL126" s="91"/>
      <c r="ACM126" s="91"/>
      <c r="ACN126" s="91"/>
      <c r="ACO126" s="91"/>
      <c r="ACP126" s="91"/>
      <c r="ACQ126" s="91"/>
      <c r="ACR126" s="91"/>
      <c r="ACS126" s="91"/>
      <c r="ACT126" s="91"/>
      <c r="ACU126" s="91"/>
      <c r="ACV126" s="91"/>
      <c r="ACW126" s="91"/>
      <c r="ACX126" s="91"/>
      <c r="ACY126" s="91"/>
      <c r="ACZ126" s="91"/>
      <c r="ADA126" s="91"/>
      <c r="ADB126" s="91"/>
      <c r="ADC126" s="91"/>
      <c r="ADD126" s="91"/>
      <c r="ADE126" s="91"/>
      <c r="ADF126" s="91"/>
      <c r="ADG126" s="91"/>
      <c r="ADH126" s="91"/>
      <c r="ADI126" s="91"/>
      <c r="ADJ126" s="91"/>
      <c r="ADK126" s="91"/>
      <c r="ADL126" s="91"/>
      <c r="ADM126" s="91"/>
      <c r="ADN126" s="91"/>
      <c r="ADO126" s="91"/>
      <c r="ADP126" s="91"/>
      <c r="ADQ126" s="91"/>
      <c r="ADR126" s="91"/>
      <c r="ADS126" s="91"/>
      <c r="ADT126" s="91"/>
      <c r="ADU126" s="91"/>
      <c r="ADV126" s="91"/>
      <c r="ADW126" s="91"/>
      <c r="ADX126" s="91"/>
      <c r="ADY126" s="91"/>
      <c r="ADZ126" s="91"/>
      <c r="AEA126" s="91"/>
      <c r="AEB126" s="91"/>
      <c r="AEC126" s="91"/>
      <c r="AED126" s="144">
        <f t="shared" si="47"/>
        <v>121</v>
      </c>
      <c r="AEE126" s="142"/>
      <c r="AEF126" s="142"/>
      <c r="AEG126" s="91"/>
      <c r="AEH126" s="91"/>
      <c r="AEI126" s="91"/>
      <c r="AEJ126" s="91"/>
      <c r="AEK126" s="91"/>
      <c r="AEL126" s="91"/>
      <c r="AEM126" s="91"/>
      <c r="AEN126" s="91"/>
      <c r="AEO126" s="91"/>
      <c r="AEP126" s="91"/>
      <c r="AEQ126" s="91"/>
      <c r="AER126" s="91"/>
      <c r="AES126" s="91"/>
      <c r="AET126" s="91"/>
      <c r="AEU126" s="91"/>
      <c r="AEV126" s="91"/>
      <c r="AEW126" s="91"/>
      <c r="AEX126" s="91"/>
      <c r="AEY126" s="91"/>
      <c r="AEZ126" s="91"/>
      <c r="AFA126" s="91"/>
      <c r="AFB126" s="146"/>
      <c r="AFC126" s="146"/>
      <c r="AFD126" s="146"/>
      <c r="AFE126" s="146"/>
      <c r="AFF126" s="146"/>
      <c r="AFG126" s="146"/>
      <c r="AFH126" s="146"/>
      <c r="AFI126" s="146"/>
      <c r="AFJ126" s="146"/>
      <c r="AFK126" s="146"/>
      <c r="AFL126" s="146"/>
      <c r="AFM126" s="146"/>
      <c r="AFN126" s="146"/>
      <c r="AFO126" s="146"/>
      <c r="AFP126" s="146"/>
      <c r="AFQ126" s="146"/>
      <c r="AFR126" s="146"/>
      <c r="AFS126" s="146"/>
      <c r="AFT126" s="146"/>
      <c r="AFU126" s="146"/>
      <c r="AFV126" s="146"/>
      <c r="AFW126" s="146"/>
      <c r="AFX126" s="146"/>
      <c r="AFY126" s="146"/>
      <c r="AFZ126" s="146"/>
      <c r="AGA126" s="146"/>
    </row>
    <row r="127" spans="1:1188" ht="0.95" customHeight="1" x14ac:dyDescent="0.25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  <c r="CW127" s="91"/>
      <c r="CX127" s="91"/>
      <c r="CY127" s="91"/>
      <c r="CZ127" s="91"/>
      <c r="DA127" s="91"/>
      <c r="DB127" s="91"/>
      <c r="DC127" s="91"/>
      <c r="DD127" s="91"/>
      <c r="DE127" s="91"/>
      <c r="DF127" s="91"/>
      <c r="DG127" s="91"/>
      <c r="DH127" s="91"/>
      <c r="DI127" s="91"/>
      <c r="DJ127" s="91"/>
      <c r="DK127" s="91"/>
      <c r="DL127" s="91"/>
      <c r="DM127" s="91"/>
      <c r="DN127" s="91"/>
      <c r="DO127" s="91"/>
      <c r="DP127" s="91"/>
      <c r="DQ127" s="91"/>
      <c r="DR127" s="91"/>
      <c r="DS127" s="91"/>
      <c r="DT127" s="91"/>
      <c r="DU127" s="91"/>
      <c r="DV127" s="91"/>
      <c r="DW127" s="91"/>
      <c r="DX127" s="91"/>
      <c r="DY127" s="91"/>
      <c r="DZ127" s="91"/>
      <c r="EA127" s="91"/>
      <c r="EB127" s="91"/>
      <c r="EC127" s="91"/>
      <c r="ED127" s="91"/>
      <c r="EE127" s="91"/>
      <c r="EF127" s="91"/>
      <c r="EG127" s="91"/>
      <c r="EH127" s="91"/>
      <c r="EI127" s="91"/>
      <c r="EJ127" s="91"/>
      <c r="EK127" s="91"/>
      <c r="EL127" s="91"/>
      <c r="EM127" s="91"/>
      <c r="EN127" s="91"/>
      <c r="EO127" s="91"/>
      <c r="EP127" s="91"/>
      <c r="EQ127" s="91"/>
      <c r="ER127" s="91"/>
      <c r="ES127" s="91"/>
      <c r="ET127" s="91"/>
      <c r="EU127" s="91"/>
      <c r="EV127" s="91"/>
      <c r="EW127" s="91"/>
      <c r="EX127" s="91"/>
      <c r="EY127" s="91"/>
      <c r="EZ127" s="91"/>
      <c r="FA127" s="91"/>
      <c r="FB127" s="91"/>
      <c r="FC127" s="91"/>
      <c r="FD127" s="91"/>
      <c r="FE127" s="91"/>
      <c r="FF127" s="91"/>
      <c r="FG127" s="91"/>
      <c r="FH127" s="91"/>
      <c r="FI127" s="91"/>
      <c r="FJ127" s="91"/>
      <c r="FK127" s="91"/>
      <c r="FL127" s="91"/>
      <c r="FM127" s="91"/>
      <c r="FN127" s="91"/>
      <c r="FO127" s="91"/>
      <c r="FP127" s="91"/>
      <c r="FQ127" s="91"/>
      <c r="FR127" s="91"/>
      <c r="FS127" s="91"/>
      <c r="FT127" s="91"/>
      <c r="FU127" s="91"/>
      <c r="FV127" s="91"/>
      <c r="FW127" s="91"/>
      <c r="FX127" s="91"/>
      <c r="FY127" s="91"/>
      <c r="FZ127" s="91"/>
      <c r="GA127" s="91"/>
      <c r="GB127" s="91"/>
      <c r="GC127" s="91"/>
      <c r="GD127" s="91"/>
      <c r="GE127" s="91"/>
      <c r="GF127" s="91"/>
      <c r="GG127" s="91"/>
      <c r="GH127" s="91"/>
      <c r="GI127" s="91"/>
      <c r="GJ127" s="91"/>
      <c r="GK127" s="91"/>
      <c r="GL127" s="91"/>
      <c r="GM127" s="91"/>
      <c r="GN127" s="91"/>
      <c r="GO127" s="91"/>
      <c r="GP127" s="91"/>
      <c r="GQ127" s="91"/>
      <c r="GR127" s="91"/>
      <c r="GS127" s="91"/>
      <c r="GT127" s="91"/>
      <c r="GU127" s="91"/>
      <c r="GV127" s="91"/>
      <c r="GW127" s="91"/>
      <c r="GX127" s="91"/>
      <c r="GY127" s="91"/>
      <c r="GZ127" s="91"/>
      <c r="HA127" s="91"/>
      <c r="HB127" s="91"/>
      <c r="HC127" s="91"/>
      <c r="HD127" s="91"/>
      <c r="HE127" s="91"/>
      <c r="HF127" s="91"/>
      <c r="HG127" s="91"/>
      <c r="HH127" s="91"/>
      <c r="HI127" s="91"/>
      <c r="HJ127" s="91"/>
      <c r="HK127" s="91"/>
      <c r="HL127" s="91"/>
      <c r="HM127" s="91"/>
      <c r="HN127" s="91"/>
      <c r="HO127" s="91"/>
      <c r="HP127" s="91"/>
      <c r="HQ127" s="91"/>
      <c r="HR127" s="91"/>
      <c r="HS127" s="91"/>
      <c r="HT127" s="91"/>
      <c r="HU127" s="91"/>
      <c r="HV127" s="91"/>
      <c r="HW127" s="91"/>
      <c r="HX127" s="91"/>
      <c r="HY127" s="91"/>
      <c r="HZ127" s="91"/>
      <c r="IA127" s="91"/>
      <c r="IB127" s="91"/>
      <c r="IC127" s="91"/>
      <c r="ID127" s="91"/>
      <c r="IE127" s="91"/>
      <c r="IF127" s="91"/>
      <c r="IG127" s="91"/>
      <c r="IH127" s="91"/>
      <c r="II127" s="91"/>
      <c r="IJ127" s="91"/>
      <c r="IK127" s="91"/>
      <c r="IL127" s="91"/>
      <c r="IM127" s="91"/>
      <c r="IN127" s="91"/>
      <c r="IO127" s="91"/>
      <c r="IP127" s="91"/>
      <c r="IQ127" s="91"/>
      <c r="IR127" s="91"/>
      <c r="IS127" s="91"/>
      <c r="IT127" s="91"/>
      <c r="IU127" s="91"/>
      <c r="IV127" s="91"/>
      <c r="IW127" s="91"/>
      <c r="IX127" s="91"/>
      <c r="IY127" s="91"/>
      <c r="IZ127" s="91"/>
      <c r="JA127" s="91"/>
      <c r="JB127" s="91"/>
      <c r="JC127" s="91"/>
      <c r="JD127" s="91"/>
      <c r="JE127" s="91"/>
      <c r="JF127" s="91"/>
      <c r="JG127" s="91"/>
      <c r="JH127" s="91"/>
      <c r="JI127" s="91"/>
      <c r="JJ127" s="91"/>
      <c r="JK127" s="91"/>
      <c r="JL127" s="91"/>
      <c r="JM127" s="91"/>
      <c r="JN127" s="91"/>
      <c r="JO127" s="91"/>
      <c r="JP127" s="91"/>
      <c r="JQ127" s="91"/>
      <c r="JR127" s="91"/>
      <c r="JS127" s="91"/>
      <c r="JT127" s="91"/>
      <c r="JU127" s="91"/>
      <c r="JV127" s="91"/>
      <c r="JW127" s="91"/>
      <c r="JX127" s="91"/>
      <c r="JY127" s="91"/>
      <c r="JZ127" s="91"/>
      <c r="KA127" s="91"/>
      <c r="KB127" s="91"/>
      <c r="KC127" s="91"/>
      <c r="KD127" s="91"/>
      <c r="KE127" s="91"/>
      <c r="KF127" s="91"/>
      <c r="KG127" s="91"/>
      <c r="KH127" s="91"/>
      <c r="KI127" s="91"/>
      <c r="KJ127" s="91"/>
      <c r="KK127" s="91"/>
      <c r="KL127" s="91"/>
      <c r="KM127" s="91"/>
      <c r="KN127" s="91"/>
      <c r="KO127" s="91"/>
      <c r="KP127" s="91"/>
      <c r="KQ127" s="91"/>
      <c r="KR127" s="91"/>
      <c r="KS127" s="91"/>
      <c r="KT127" s="91"/>
      <c r="KU127" s="91"/>
      <c r="KV127" s="91"/>
      <c r="KW127" s="91"/>
      <c r="KX127" s="91"/>
      <c r="KY127" s="91"/>
      <c r="KZ127" s="91"/>
      <c r="LA127" s="91"/>
      <c r="LB127" s="91"/>
      <c r="LC127" s="91"/>
      <c r="LD127" s="91"/>
      <c r="LE127" s="91"/>
      <c r="LF127" s="91"/>
      <c r="LG127" s="91"/>
      <c r="LH127" s="91"/>
      <c r="LI127" s="91"/>
      <c r="LJ127" s="91"/>
      <c r="LK127" s="91"/>
      <c r="LL127" s="91"/>
      <c r="LM127" s="91"/>
      <c r="LN127" s="91"/>
      <c r="LO127" s="91"/>
      <c r="LP127" s="91"/>
      <c r="LQ127" s="91"/>
      <c r="LR127" s="91"/>
      <c r="LS127" s="91"/>
      <c r="LT127" s="91"/>
      <c r="LU127" s="91"/>
      <c r="LV127" s="91"/>
      <c r="LW127" s="91"/>
      <c r="LX127" s="91"/>
      <c r="LY127" s="91"/>
      <c r="LZ127" s="91"/>
      <c r="MA127" s="91"/>
      <c r="MB127" s="91"/>
      <c r="MC127" s="91"/>
      <c r="MD127" s="91"/>
      <c r="ME127" s="91"/>
      <c r="MF127" s="91"/>
      <c r="MG127" s="91"/>
      <c r="MH127" s="91"/>
      <c r="MI127" s="91"/>
      <c r="MJ127" s="91"/>
      <c r="MK127" s="91"/>
      <c r="ML127" s="91"/>
      <c r="MM127" s="91"/>
      <c r="MN127" s="91"/>
      <c r="MO127" s="91"/>
      <c r="MP127" s="91"/>
      <c r="MQ127" s="91"/>
      <c r="MR127" s="91"/>
      <c r="MS127" s="91"/>
      <c r="MT127" s="91"/>
      <c r="MU127" s="91"/>
      <c r="MV127" s="91"/>
      <c r="MW127" s="91"/>
      <c r="MX127" s="91"/>
      <c r="MY127" s="91"/>
      <c r="MZ127" s="91"/>
      <c r="NA127" s="91"/>
      <c r="NB127" s="91"/>
      <c r="NC127" s="91"/>
      <c r="ND127" s="91"/>
      <c r="NE127" s="91"/>
      <c r="NF127" s="91"/>
      <c r="NG127" s="91"/>
      <c r="NH127" s="91"/>
      <c r="NI127" s="91"/>
      <c r="NJ127" s="91"/>
      <c r="NK127" s="91"/>
      <c r="NL127" s="91"/>
      <c r="NM127" s="91"/>
      <c r="NN127" s="91"/>
      <c r="NO127" s="91"/>
      <c r="NP127" s="91"/>
      <c r="NQ127" s="91"/>
      <c r="NR127" s="91"/>
      <c r="NS127" s="91"/>
      <c r="NT127" s="91"/>
      <c r="NU127" s="91"/>
      <c r="NV127" s="91"/>
      <c r="NW127" s="91"/>
      <c r="NX127" s="91"/>
      <c r="NY127" s="91"/>
      <c r="NZ127" s="91"/>
      <c r="OA127" s="91"/>
      <c r="OB127" s="91"/>
      <c r="OC127" s="91"/>
      <c r="OD127" s="91"/>
      <c r="OE127" s="91"/>
      <c r="OF127" s="91"/>
      <c r="OG127" s="91"/>
      <c r="OH127" s="91"/>
      <c r="OI127" s="91"/>
      <c r="OJ127" s="91"/>
      <c r="OK127" s="91"/>
      <c r="OL127" s="91"/>
      <c r="OM127" s="91"/>
      <c r="ON127" s="91"/>
      <c r="OO127" s="91"/>
      <c r="OP127" s="91"/>
      <c r="OQ127" s="91"/>
      <c r="OR127" s="91"/>
      <c r="OS127" s="91"/>
      <c r="OT127" s="91"/>
      <c r="OU127" s="91"/>
      <c r="OV127" s="91"/>
      <c r="OW127" s="91"/>
      <c r="OX127" s="91"/>
      <c r="OY127" s="91"/>
      <c r="OZ127" s="91"/>
      <c r="PA127" s="91"/>
      <c r="PB127" s="91"/>
      <c r="PC127" s="91"/>
      <c r="PD127" s="91"/>
      <c r="PE127" s="91"/>
      <c r="PF127" s="91"/>
      <c r="PG127" s="91"/>
      <c r="PH127" s="91"/>
      <c r="PI127" s="91"/>
      <c r="PJ127" s="91"/>
      <c r="PK127" s="91"/>
      <c r="PL127" s="91"/>
      <c r="PM127" s="91"/>
      <c r="PN127" s="91"/>
      <c r="PO127" s="91"/>
      <c r="PP127" s="91"/>
      <c r="PQ127" s="91"/>
      <c r="PR127" s="91"/>
      <c r="PS127" s="91"/>
      <c r="PT127" s="91"/>
      <c r="PU127" s="91"/>
      <c r="PV127" s="91"/>
      <c r="PW127" s="91"/>
      <c r="PX127" s="91"/>
      <c r="PY127" s="91"/>
      <c r="PZ127" s="91"/>
      <c r="QA127" s="91"/>
      <c r="QB127" s="91"/>
      <c r="QC127" s="91"/>
      <c r="QD127" s="91"/>
      <c r="QE127" s="91"/>
      <c r="QF127" s="91"/>
      <c r="QG127" s="91"/>
      <c r="QH127" s="91"/>
      <c r="QI127" s="91"/>
      <c r="QJ127" s="91"/>
      <c r="QK127" s="91"/>
      <c r="QL127" s="91"/>
      <c r="QM127" s="91"/>
      <c r="QN127" s="91"/>
      <c r="QO127" s="91"/>
      <c r="QP127" s="91"/>
      <c r="QQ127" s="91"/>
      <c r="QR127" s="91"/>
      <c r="QS127" s="91"/>
      <c r="QT127" s="91"/>
      <c r="QU127" s="91"/>
      <c r="QV127" s="91"/>
      <c r="QW127" s="91"/>
      <c r="QX127" s="91"/>
      <c r="QY127" s="91"/>
      <c r="QZ127" s="91"/>
      <c r="RA127" s="91"/>
      <c r="RB127" s="91"/>
      <c r="RC127" s="91"/>
      <c r="RD127" s="91"/>
      <c r="RE127" s="91"/>
      <c r="RF127" s="91"/>
      <c r="RG127" s="91"/>
      <c r="RH127" s="91"/>
      <c r="RI127" s="91"/>
      <c r="RJ127" s="91"/>
      <c r="RK127" s="91"/>
      <c r="RL127" s="91"/>
      <c r="RM127" s="91"/>
      <c r="RN127" s="91"/>
      <c r="RO127" s="91"/>
      <c r="RP127" s="91"/>
      <c r="RQ127" s="91"/>
      <c r="RR127" s="91"/>
      <c r="RS127" s="91"/>
      <c r="RT127" s="91"/>
      <c r="RU127" s="91"/>
      <c r="RV127" s="91"/>
      <c r="RW127" s="91"/>
      <c r="RX127" s="91"/>
      <c r="RY127" s="91"/>
      <c r="RZ127" s="91"/>
      <c r="SA127" s="91"/>
      <c r="SB127" s="91"/>
      <c r="SC127" s="91"/>
      <c r="SD127" s="91"/>
      <c r="SE127" s="91"/>
      <c r="SF127" s="91"/>
      <c r="SG127" s="91"/>
      <c r="SH127" s="91"/>
      <c r="SI127" s="91"/>
      <c r="SJ127" s="91"/>
      <c r="SK127" s="91"/>
      <c r="SL127" s="91"/>
      <c r="SM127" s="91"/>
      <c r="SN127" s="91"/>
      <c r="SO127" s="91"/>
      <c r="SP127" s="91"/>
      <c r="SQ127" s="91"/>
      <c r="SR127" s="91"/>
      <c r="SS127" s="91"/>
      <c r="ST127" s="91"/>
      <c r="SU127" s="91"/>
      <c r="SV127" s="91"/>
      <c r="SW127" s="91"/>
      <c r="SX127" s="91"/>
      <c r="SY127" s="91"/>
      <c r="SZ127" s="91"/>
      <c r="TA127" s="91"/>
      <c r="TB127" s="91"/>
      <c r="TC127" s="91"/>
      <c r="TD127" s="91"/>
      <c r="TE127" s="91"/>
      <c r="TF127" s="91"/>
      <c r="TG127" s="91"/>
      <c r="TH127" s="91"/>
      <c r="TI127" s="91"/>
      <c r="TJ127" s="91"/>
      <c r="TK127" s="91"/>
      <c r="TL127" s="91"/>
      <c r="TM127" s="91"/>
      <c r="TN127" s="91"/>
      <c r="TO127" s="91"/>
      <c r="TP127" s="91"/>
      <c r="TQ127" s="91"/>
      <c r="TR127" s="91"/>
      <c r="TS127" s="91"/>
      <c r="TT127" s="91"/>
      <c r="TU127" s="91"/>
      <c r="TV127" s="91"/>
      <c r="TW127" s="91"/>
      <c r="TX127" s="91"/>
      <c r="TY127" s="91"/>
      <c r="TZ127" s="91"/>
      <c r="UA127" s="91"/>
      <c r="UB127" s="91"/>
      <c r="UC127" s="91"/>
      <c r="UD127" s="91"/>
      <c r="UE127" s="91"/>
      <c r="UF127" s="91"/>
      <c r="UG127" s="91"/>
      <c r="UH127" s="91"/>
      <c r="UI127" s="91"/>
      <c r="UJ127" s="91"/>
      <c r="UK127" s="91"/>
      <c r="UL127" s="91"/>
      <c r="UM127" s="91"/>
      <c r="UN127" s="91"/>
      <c r="UO127" s="91"/>
      <c r="UP127" s="91"/>
      <c r="UQ127" s="91"/>
      <c r="UR127" s="91"/>
      <c r="US127" s="91"/>
      <c r="UT127" s="91"/>
      <c r="UU127" s="91"/>
      <c r="UV127" s="91"/>
      <c r="UW127" s="91"/>
      <c r="UX127" s="91"/>
      <c r="UY127" s="91"/>
      <c r="UZ127" s="91"/>
      <c r="VA127" s="91"/>
      <c r="VB127" s="91"/>
      <c r="VC127" s="91"/>
      <c r="VD127" s="91"/>
      <c r="VE127" s="91"/>
      <c r="VF127" s="91"/>
      <c r="VG127" s="91"/>
      <c r="VH127" s="91"/>
      <c r="VI127" s="91"/>
      <c r="VJ127" s="91"/>
      <c r="VK127" s="91"/>
      <c r="VL127" s="91"/>
      <c r="VM127" s="91"/>
      <c r="VN127" s="91"/>
      <c r="VO127" s="91"/>
      <c r="VP127" s="91"/>
      <c r="VQ127" s="91"/>
      <c r="VR127" s="91"/>
      <c r="VS127" s="91"/>
      <c r="VT127" s="91"/>
      <c r="VU127" s="91"/>
      <c r="VV127" s="91"/>
      <c r="VW127" s="91"/>
      <c r="VX127" s="91"/>
      <c r="VY127" s="91"/>
      <c r="VZ127" s="91"/>
      <c r="WA127" s="91"/>
      <c r="WB127" s="91"/>
      <c r="WC127" s="91"/>
      <c r="WD127" s="91"/>
      <c r="WE127" s="91"/>
      <c r="WF127" s="91"/>
      <c r="WG127" s="91"/>
      <c r="WH127" s="91"/>
      <c r="WI127" s="91"/>
      <c r="WJ127" s="91"/>
      <c r="WK127" s="91"/>
      <c r="WL127" s="91"/>
      <c r="WM127" s="91"/>
      <c r="WN127" s="91"/>
      <c r="WO127" s="91"/>
      <c r="WP127" s="91"/>
      <c r="WQ127" s="91"/>
      <c r="WR127" s="91"/>
      <c r="WS127" s="91"/>
      <c r="WT127" s="91"/>
      <c r="WU127" s="91"/>
      <c r="WV127" s="91"/>
      <c r="WW127" s="91"/>
      <c r="WX127" s="91"/>
      <c r="WY127" s="91"/>
      <c r="WZ127" s="91"/>
      <c r="XA127" s="91"/>
      <c r="XB127" s="91"/>
      <c r="XC127" s="91"/>
      <c r="XD127" s="91"/>
      <c r="XE127" s="91"/>
      <c r="XF127" s="91"/>
      <c r="XG127" s="91"/>
      <c r="XH127" s="91"/>
      <c r="XI127" s="91"/>
      <c r="XJ127" s="91"/>
      <c r="XK127" s="91"/>
      <c r="XL127" s="91"/>
      <c r="XM127" s="91"/>
      <c r="XN127" s="91"/>
      <c r="XO127" s="91"/>
      <c r="XP127" s="91"/>
      <c r="XQ127" s="91"/>
      <c r="XR127" s="91"/>
      <c r="XS127" s="91"/>
      <c r="XT127" s="91"/>
      <c r="XU127" s="91"/>
      <c r="XV127" s="91"/>
      <c r="XW127" s="91"/>
      <c r="XX127" s="91"/>
      <c r="XY127" s="91"/>
      <c r="XZ127" s="91"/>
      <c r="YA127" s="91"/>
      <c r="YB127" s="91"/>
      <c r="YC127" s="91"/>
      <c r="YD127" s="91"/>
      <c r="YE127" s="91"/>
      <c r="YF127" s="91"/>
      <c r="YG127" s="91"/>
      <c r="YH127" s="91"/>
      <c r="YI127" s="91"/>
      <c r="YJ127" s="91"/>
      <c r="YK127" s="91"/>
      <c r="YL127" s="91"/>
      <c r="YM127" s="91"/>
      <c r="YN127" s="91"/>
      <c r="YO127" s="91"/>
      <c r="YP127" s="91"/>
      <c r="YQ127" s="91"/>
      <c r="YR127" s="91"/>
      <c r="YS127" s="91"/>
      <c r="YT127" s="91"/>
      <c r="YU127" s="91"/>
      <c r="YV127" s="91"/>
      <c r="YW127" s="91"/>
      <c r="YX127" s="91"/>
      <c r="YY127" s="91"/>
      <c r="YZ127" s="91"/>
      <c r="ZA127" s="91"/>
      <c r="ZB127" s="91"/>
      <c r="ZC127" s="91"/>
      <c r="ZD127" s="91"/>
      <c r="ZE127" s="91"/>
      <c r="ZF127" s="91"/>
      <c r="ZG127" s="91"/>
      <c r="ZH127" s="91"/>
      <c r="ZI127" s="91"/>
      <c r="ZJ127" s="91"/>
      <c r="ZK127" s="91"/>
      <c r="ZL127" s="91"/>
      <c r="ZM127" s="91"/>
      <c r="ZN127" s="91"/>
      <c r="ZO127" s="91"/>
      <c r="ZP127" s="91"/>
      <c r="ZQ127" s="91"/>
      <c r="ZR127" s="91"/>
      <c r="ZS127" s="91"/>
      <c r="ZT127" s="91"/>
      <c r="ZU127" s="91"/>
      <c r="ZV127" s="91"/>
      <c r="ZW127" s="91"/>
      <c r="ZX127" s="91"/>
      <c r="ZY127" s="91"/>
      <c r="ZZ127" s="91"/>
      <c r="AAA127" s="91"/>
      <c r="AAB127" s="91"/>
      <c r="AAC127" s="91"/>
      <c r="AAD127" s="91"/>
      <c r="AAE127" s="91"/>
      <c r="AAF127" s="91"/>
      <c r="AAG127" s="91"/>
      <c r="AAH127" s="91"/>
      <c r="AAI127" s="91"/>
      <c r="AAJ127" s="91"/>
      <c r="AAK127" s="91"/>
      <c r="AAL127" s="91"/>
      <c r="AAM127" s="91"/>
      <c r="AAN127" s="91"/>
      <c r="AAO127" s="91"/>
      <c r="AAP127" s="91"/>
      <c r="AAQ127" s="91"/>
      <c r="AAR127" s="91"/>
      <c r="AAS127" s="91"/>
      <c r="AAT127" s="91"/>
      <c r="AAU127" s="91"/>
      <c r="AAV127" s="91"/>
      <c r="AAW127" s="91"/>
      <c r="AAX127" s="91"/>
      <c r="AAY127" s="91"/>
      <c r="AAZ127" s="91"/>
      <c r="ABA127" s="91"/>
      <c r="ABB127" s="91"/>
      <c r="ABC127" s="91"/>
      <c r="ABD127" s="91"/>
      <c r="ABE127" s="91"/>
      <c r="ABF127" s="91"/>
      <c r="ABG127" s="91"/>
      <c r="ABH127" s="91"/>
      <c r="ABI127" s="91"/>
      <c r="ABJ127" s="91"/>
      <c r="ABK127" s="91"/>
      <c r="ABL127" s="91"/>
      <c r="ABM127" s="91"/>
      <c r="ABN127" s="91"/>
      <c r="ABO127" s="91"/>
      <c r="ABP127" s="91"/>
      <c r="ABQ127" s="91"/>
      <c r="ABR127" s="91"/>
      <c r="ABS127" s="91"/>
      <c r="ABT127" s="91"/>
      <c r="ABU127" s="91"/>
      <c r="ABV127" s="91"/>
      <c r="ABW127" s="91"/>
      <c r="ABX127" s="91"/>
      <c r="ABY127" s="91"/>
      <c r="ABZ127" s="91"/>
      <c r="ACA127" s="91"/>
      <c r="ACB127" s="91"/>
      <c r="ACC127" s="91"/>
      <c r="ACD127" s="91"/>
      <c r="ACE127" s="91"/>
      <c r="ACF127" s="91"/>
      <c r="ACG127" s="91"/>
      <c r="ACH127" s="91"/>
      <c r="ACI127" s="91"/>
      <c r="ACJ127" s="91"/>
      <c r="ACK127" s="91"/>
      <c r="ACL127" s="91"/>
      <c r="ACM127" s="91"/>
      <c r="ACN127" s="91"/>
      <c r="ACO127" s="91"/>
      <c r="ACP127" s="91"/>
      <c r="ACQ127" s="91"/>
      <c r="ACR127" s="91"/>
      <c r="ACS127" s="91"/>
      <c r="ACT127" s="91"/>
      <c r="ACU127" s="91"/>
      <c r="ACV127" s="91"/>
      <c r="ACW127" s="91"/>
      <c r="ACX127" s="91"/>
      <c r="ACY127" s="91"/>
      <c r="ACZ127" s="91"/>
      <c r="ADA127" s="91"/>
      <c r="ADB127" s="91"/>
      <c r="ADC127" s="91"/>
      <c r="ADD127" s="91"/>
      <c r="ADE127" s="91"/>
      <c r="ADF127" s="91"/>
      <c r="ADG127" s="91"/>
      <c r="ADH127" s="91"/>
      <c r="ADI127" s="91"/>
      <c r="ADJ127" s="91"/>
      <c r="ADK127" s="91"/>
      <c r="ADL127" s="91"/>
      <c r="ADM127" s="91"/>
      <c r="ADN127" s="91"/>
      <c r="ADO127" s="91"/>
      <c r="ADP127" s="91"/>
      <c r="ADQ127" s="91"/>
      <c r="ADR127" s="91"/>
      <c r="ADS127" s="91"/>
      <c r="ADT127" s="91"/>
      <c r="ADU127" s="91"/>
      <c r="ADV127" s="91"/>
      <c r="ADW127" s="91"/>
      <c r="ADX127" s="91"/>
      <c r="ADY127" s="91"/>
      <c r="ADZ127" s="91"/>
      <c r="AEA127" s="91"/>
      <c r="AEB127" s="91"/>
      <c r="AEC127" s="91"/>
      <c r="AED127" s="144">
        <f t="shared" si="47"/>
        <v>122</v>
      </c>
      <c r="AEE127" s="142"/>
      <c r="AEF127" s="142"/>
      <c r="AEG127" s="91"/>
      <c r="AEH127" s="91"/>
      <c r="AEI127" s="91"/>
      <c r="AEJ127" s="91"/>
      <c r="AEK127" s="91"/>
      <c r="AEL127" s="91"/>
      <c r="AEM127" s="91"/>
      <c r="AEN127" s="91"/>
      <c r="AEO127" s="91"/>
      <c r="AEP127" s="91"/>
      <c r="AEQ127" s="91"/>
      <c r="AER127" s="91"/>
      <c r="AES127" s="91"/>
      <c r="AET127" s="91"/>
      <c r="AEU127" s="91"/>
      <c r="AEV127" s="91"/>
      <c r="AEW127" s="91"/>
      <c r="AEX127" s="91"/>
      <c r="AEY127" s="91"/>
      <c r="AEZ127" s="91"/>
      <c r="AFA127" s="91"/>
      <c r="AFB127" s="146"/>
      <c r="AFC127" s="146"/>
      <c r="AFD127" s="146"/>
      <c r="AFE127" s="146"/>
      <c r="AFF127" s="146"/>
      <c r="AFG127" s="146"/>
      <c r="AFH127" s="146"/>
      <c r="AFI127" s="146"/>
      <c r="AFJ127" s="146"/>
      <c r="AFK127" s="146"/>
      <c r="AFL127" s="146"/>
      <c r="AFM127" s="146"/>
      <c r="AFN127" s="146"/>
      <c r="AFO127" s="146"/>
      <c r="AFP127" s="146"/>
      <c r="AFQ127" s="146"/>
      <c r="AFR127" s="146"/>
      <c r="AFS127" s="146"/>
      <c r="AFT127" s="146"/>
      <c r="AFU127" s="146"/>
      <c r="AFV127" s="146"/>
      <c r="AFW127" s="146"/>
      <c r="AFX127" s="146"/>
      <c r="AFY127" s="146"/>
      <c r="AFZ127" s="146"/>
      <c r="AGA127" s="146"/>
    </row>
    <row r="128" spans="1:1188" ht="0.95" customHeight="1" x14ac:dyDescent="0.25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  <c r="CW128" s="91"/>
      <c r="CX128" s="91"/>
      <c r="CY128" s="91"/>
      <c r="CZ128" s="91"/>
      <c r="DA128" s="91"/>
      <c r="DB128" s="91"/>
      <c r="DC128" s="91"/>
      <c r="DD128" s="91"/>
      <c r="DE128" s="91"/>
      <c r="DF128" s="91"/>
      <c r="DG128" s="91"/>
      <c r="DH128" s="91"/>
      <c r="DI128" s="91"/>
      <c r="DJ128" s="91"/>
      <c r="DK128" s="91"/>
      <c r="DL128" s="91"/>
      <c r="DM128" s="91"/>
      <c r="DN128" s="91"/>
      <c r="DO128" s="91"/>
      <c r="DP128" s="91"/>
      <c r="DQ128" s="91"/>
      <c r="DR128" s="91"/>
      <c r="DS128" s="91"/>
      <c r="DT128" s="91"/>
      <c r="DU128" s="91"/>
      <c r="DV128" s="91"/>
      <c r="DW128" s="91"/>
      <c r="DX128" s="91"/>
      <c r="DY128" s="91"/>
      <c r="DZ128" s="91"/>
      <c r="EA128" s="91"/>
      <c r="EB128" s="91"/>
      <c r="EC128" s="91"/>
      <c r="ED128" s="91"/>
      <c r="EE128" s="91"/>
      <c r="EF128" s="91"/>
      <c r="EG128" s="91"/>
      <c r="EH128" s="91"/>
      <c r="EI128" s="91"/>
      <c r="EJ128" s="91"/>
      <c r="EK128" s="91"/>
      <c r="EL128" s="91"/>
      <c r="EM128" s="91"/>
      <c r="EN128" s="91"/>
      <c r="EO128" s="91"/>
      <c r="EP128" s="91"/>
      <c r="EQ128" s="91"/>
      <c r="ER128" s="91"/>
      <c r="ES128" s="91"/>
      <c r="ET128" s="91"/>
      <c r="EU128" s="91"/>
      <c r="EV128" s="91"/>
      <c r="EW128" s="91"/>
      <c r="EX128" s="91"/>
      <c r="EY128" s="91"/>
      <c r="EZ128" s="91"/>
      <c r="FA128" s="91"/>
      <c r="FB128" s="91"/>
      <c r="FC128" s="91"/>
      <c r="FD128" s="91"/>
      <c r="FE128" s="91"/>
      <c r="FF128" s="91"/>
      <c r="FG128" s="91"/>
      <c r="FH128" s="91"/>
      <c r="FI128" s="91"/>
      <c r="FJ128" s="91"/>
      <c r="FK128" s="91"/>
      <c r="FL128" s="91"/>
      <c r="FM128" s="91"/>
      <c r="FN128" s="91"/>
      <c r="FO128" s="91"/>
      <c r="FP128" s="91"/>
      <c r="FQ128" s="91"/>
      <c r="FR128" s="91"/>
      <c r="FS128" s="91"/>
      <c r="FT128" s="91"/>
      <c r="FU128" s="91"/>
      <c r="FV128" s="91"/>
      <c r="FW128" s="91"/>
      <c r="FX128" s="91"/>
      <c r="FY128" s="91"/>
      <c r="FZ128" s="91"/>
      <c r="GA128" s="91"/>
      <c r="GB128" s="91"/>
      <c r="GC128" s="91"/>
      <c r="GD128" s="91"/>
      <c r="GE128" s="91"/>
      <c r="GF128" s="91"/>
      <c r="GG128" s="91"/>
      <c r="GH128" s="91"/>
      <c r="GI128" s="91"/>
      <c r="GJ128" s="91"/>
      <c r="GK128" s="91"/>
      <c r="GL128" s="91"/>
      <c r="GM128" s="91"/>
      <c r="GN128" s="91"/>
      <c r="GO128" s="91"/>
      <c r="GP128" s="91"/>
      <c r="GQ128" s="91"/>
      <c r="GR128" s="91"/>
      <c r="GS128" s="91"/>
      <c r="GT128" s="91"/>
      <c r="GU128" s="91"/>
      <c r="GV128" s="91"/>
      <c r="GW128" s="91"/>
      <c r="GX128" s="91"/>
      <c r="GY128" s="91"/>
      <c r="GZ128" s="91"/>
      <c r="HA128" s="91"/>
      <c r="HB128" s="91"/>
      <c r="HC128" s="91"/>
      <c r="HD128" s="91"/>
      <c r="HE128" s="91"/>
      <c r="HF128" s="91"/>
      <c r="HG128" s="91"/>
      <c r="HH128" s="91"/>
      <c r="HI128" s="91"/>
      <c r="HJ128" s="91"/>
      <c r="HK128" s="91"/>
      <c r="HL128" s="91"/>
      <c r="HM128" s="91"/>
      <c r="HN128" s="91"/>
      <c r="HO128" s="91"/>
      <c r="HP128" s="91"/>
      <c r="HQ128" s="91"/>
      <c r="HR128" s="91"/>
      <c r="HS128" s="91"/>
      <c r="HT128" s="91"/>
      <c r="HU128" s="91"/>
      <c r="HV128" s="91"/>
      <c r="HW128" s="91"/>
      <c r="HX128" s="91"/>
      <c r="HY128" s="91"/>
      <c r="HZ128" s="91"/>
      <c r="IA128" s="91"/>
      <c r="IB128" s="91"/>
      <c r="IC128" s="91"/>
      <c r="ID128" s="91"/>
      <c r="IE128" s="91"/>
      <c r="IF128" s="91"/>
      <c r="IG128" s="91"/>
      <c r="IH128" s="91"/>
      <c r="II128" s="91"/>
      <c r="IJ128" s="91"/>
      <c r="IK128" s="91"/>
      <c r="IL128" s="91"/>
      <c r="IM128" s="91"/>
      <c r="IN128" s="91"/>
      <c r="IO128" s="91"/>
      <c r="IP128" s="91"/>
      <c r="IQ128" s="91"/>
      <c r="IR128" s="91"/>
      <c r="IS128" s="91"/>
      <c r="IT128" s="91"/>
      <c r="IU128" s="91"/>
      <c r="IV128" s="91"/>
      <c r="IW128" s="91"/>
      <c r="IX128" s="91"/>
      <c r="IY128" s="91"/>
      <c r="IZ128" s="91"/>
      <c r="JA128" s="91"/>
      <c r="JB128" s="91"/>
      <c r="JC128" s="91"/>
      <c r="JD128" s="91"/>
      <c r="JE128" s="91"/>
      <c r="JF128" s="91"/>
      <c r="JG128" s="91"/>
      <c r="JH128" s="91"/>
      <c r="JI128" s="91"/>
      <c r="JJ128" s="91"/>
      <c r="JK128" s="91"/>
      <c r="JL128" s="91"/>
      <c r="JM128" s="91"/>
      <c r="JN128" s="91"/>
      <c r="JO128" s="91"/>
      <c r="JP128" s="91"/>
      <c r="JQ128" s="91"/>
      <c r="JR128" s="91"/>
      <c r="JS128" s="91"/>
      <c r="JT128" s="91"/>
      <c r="JU128" s="91"/>
      <c r="JV128" s="91"/>
      <c r="JW128" s="91"/>
      <c r="JX128" s="91"/>
      <c r="JY128" s="91"/>
      <c r="JZ128" s="91"/>
      <c r="KA128" s="91"/>
      <c r="KB128" s="91"/>
      <c r="KC128" s="91"/>
      <c r="KD128" s="91"/>
      <c r="KE128" s="91"/>
      <c r="KF128" s="91"/>
      <c r="KG128" s="91"/>
      <c r="KH128" s="91"/>
      <c r="KI128" s="91"/>
      <c r="KJ128" s="91"/>
      <c r="KK128" s="91"/>
      <c r="KL128" s="91"/>
      <c r="KM128" s="91"/>
      <c r="KN128" s="91"/>
      <c r="KO128" s="91"/>
      <c r="KP128" s="91"/>
      <c r="KQ128" s="91"/>
      <c r="KR128" s="91"/>
      <c r="KS128" s="91"/>
      <c r="KT128" s="91"/>
      <c r="KU128" s="91"/>
      <c r="KV128" s="91"/>
      <c r="KW128" s="91"/>
      <c r="KX128" s="91"/>
      <c r="KY128" s="91"/>
      <c r="KZ128" s="91"/>
      <c r="LA128" s="91"/>
      <c r="LB128" s="91"/>
      <c r="LC128" s="91"/>
      <c r="LD128" s="91"/>
      <c r="LE128" s="91"/>
      <c r="LF128" s="91"/>
      <c r="LG128" s="91"/>
      <c r="LH128" s="91"/>
      <c r="LI128" s="91"/>
      <c r="LJ128" s="91"/>
      <c r="LK128" s="91"/>
      <c r="LL128" s="91"/>
      <c r="LM128" s="91"/>
      <c r="LN128" s="91"/>
      <c r="LO128" s="91"/>
      <c r="LP128" s="91"/>
      <c r="LQ128" s="91"/>
      <c r="LR128" s="91"/>
      <c r="LS128" s="91"/>
      <c r="LT128" s="91"/>
      <c r="LU128" s="91"/>
      <c r="LV128" s="91"/>
      <c r="LW128" s="91"/>
      <c r="LX128" s="91"/>
      <c r="LY128" s="91"/>
      <c r="LZ128" s="91"/>
      <c r="MA128" s="91"/>
      <c r="MB128" s="91"/>
      <c r="MC128" s="91"/>
      <c r="MD128" s="91"/>
      <c r="ME128" s="91"/>
      <c r="MF128" s="91"/>
      <c r="MG128" s="91"/>
      <c r="MH128" s="91"/>
      <c r="MI128" s="91"/>
      <c r="MJ128" s="91"/>
      <c r="MK128" s="91"/>
      <c r="ML128" s="91"/>
      <c r="MM128" s="91"/>
      <c r="MN128" s="91"/>
      <c r="MO128" s="91"/>
      <c r="MP128" s="91"/>
      <c r="MQ128" s="91"/>
      <c r="MR128" s="91"/>
      <c r="MS128" s="91"/>
      <c r="MT128" s="91"/>
      <c r="MU128" s="91"/>
      <c r="MV128" s="91"/>
      <c r="MW128" s="91"/>
      <c r="MX128" s="91"/>
      <c r="MY128" s="91"/>
      <c r="MZ128" s="91"/>
      <c r="NA128" s="91"/>
      <c r="NB128" s="91"/>
      <c r="NC128" s="91"/>
      <c r="ND128" s="91"/>
      <c r="NE128" s="91"/>
      <c r="NF128" s="91"/>
      <c r="NG128" s="91"/>
      <c r="NH128" s="91"/>
      <c r="NI128" s="91"/>
      <c r="NJ128" s="91"/>
      <c r="NK128" s="91"/>
      <c r="NL128" s="91"/>
      <c r="NM128" s="91"/>
      <c r="NN128" s="91"/>
      <c r="NO128" s="91"/>
      <c r="NP128" s="91"/>
      <c r="NQ128" s="91"/>
      <c r="NR128" s="91"/>
      <c r="NS128" s="91"/>
      <c r="NT128" s="91"/>
      <c r="NU128" s="91"/>
      <c r="NV128" s="91"/>
      <c r="NW128" s="91"/>
      <c r="NX128" s="91"/>
      <c r="NY128" s="91"/>
      <c r="NZ128" s="91"/>
      <c r="OA128" s="91"/>
      <c r="OB128" s="91"/>
      <c r="OC128" s="91"/>
      <c r="OD128" s="91"/>
      <c r="OE128" s="91"/>
      <c r="OF128" s="91"/>
      <c r="OG128" s="91"/>
      <c r="OH128" s="91"/>
      <c r="OI128" s="91"/>
      <c r="OJ128" s="91"/>
      <c r="OK128" s="91"/>
      <c r="OL128" s="91"/>
      <c r="OM128" s="91"/>
      <c r="ON128" s="91"/>
      <c r="OO128" s="91"/>
      <c r="OP128" s="91"/>
      <c r="OQ128" s="91"/>
      <c r="OR128" s="91"/>
      <c r="OS128" s="91"/>
      <c r="OT128" s="91"/>
      <c r="OU128" s="91"/>
      <c r="OV128" s="91"/>
      <c r="OW128" s="91"/>
      <c r="OX128" s="91"/>
      <c r="OY128" s="91"/>
      <c r="OZ128" s="91"/>
      <c r="PA128" s="91"/>
      <c r="PB128" s="91"/>
      <c r="PC128" s="91"/>
      <c r="PD128" s="91"/>
      <c r="PE128" s="91"/>
      <c r="PF128" s="91"/>
      <c r="PG128" s="91"/>
      <c r="PH128" s="91"/>
      <c r="PI128" s="91"/>
      <c r="PJ128" s="91"/>
      <c r="PK128" s="91"/>
      <c r="PL128" s="91"/>
      <c r="PM128" s="91"/>
      <c r="PN128" s="91"/>
      <c r="PO128" s="91"/>
      <c r="PP128" s="91"/>
      <c r="PQ128" s="91"/>
      <c r="PR128" s="91"/>
      <c r="PS128" s="91"/>
      <c r="PT128" s="91"/>
      <c r="PU128" s="91"/>
      <c r="PV128" s="91"/>
      <c r="PW128" s="91"/>
      <c r="PX128" s="91"/>
      <c r="PY128" s="91"/>
      <c r="PZ128" s="91"/>
      <c r="QA128" s="91"/>
      <c r="QB128" s="91"/>
      <c r="QC128" s="91"/>
      <c r="QD128" s="91"/>
      <c r="QE128" s="91"/>
      <c r="QF128" s="91"/>
      <c r="QG128" s="91"/>
      <c r="QH128" s="91"/>
      <c r="QI128" s="91"/>
      <c r="QJ128" s="91"/>
      <c r="QK128" s="91"/>
      <c r="QL128" s="91"/>
      <c r="QM128" s="91"/>
      <c r="QN128" s="91"/>
      <c r="QO128" s="91"/>
      <c r="QP128" s="91"/>
      <c r="QQ128" s="91"/>
      <c r="QR128" s="91"/>
      <c r="QS128" s="91"/>
      <c r="QT128" s="91"/>
      <c r="QU128" s="91"/>
      <c r="QV128" s="91"/>
      <c r="QW128" s="91"/>
      <c r="QX128" s="91"/>
      <c r="QY128" s="91"/>
      <c r="QZ128" s="91"/>
      <c r="RA128" s="91"/>
      <c r="RB128" s="91"/>
      <c r="RC128" s="91"/>
      <c r="RD128" s="91"/>
      <c r="RE128" s="91"/>
      <c r="RF128" s="91"/>
      <c r="RG128" s="91"/>
      <c r="RH128" s="91"/>
      <c r="RI128" s="91"/>
      <c r="RJ128" s="91"/>
      <c r="RK128" s="91"/>
      <c r="RL128" s="91"/>
      <c r="RM128" s="91"/>
      <c r="RN128" s="91"/>
      <c r="RO128" s="91"/>
      <c r="RP128" s="91"/>
      <c r="RQ128" s="91"/>
      <c r="RR128" s="91"/>
      <c r="RS128" s="91"/>
      <c r="RT128" s="91"/>
      <c r="RU128" s="91"/>
      <c r="RV128" s="91"/>
      <c r="RW128" s="91"/>
      <c r="RX128" s="91"/>
      <c r="RY128" s="91"/>
      <c r="RZ128" s="91"/>
      <c r="SA128" s="91"/>
      <c r="SB128" s="91"/>
      <c r="SC128" s="91"/>
      <c r="SD128" s="91"/>
      <c r="SE128" s="91"/>
      <c r="SF128" s="91"/>
      <c r="SG128" s="91"/>
      <c r="SH128" s="91"/>
      <c r="SI128" s="91"/>
      <c r="SJ128" s="91"/>
      <c r="SK128" s="91"/>
      <c r="SL128" s="91"/>
      <c r="SM128" s="91"/>
      <c r="SN128" s="91"/>
      <c r="SO128" s="91"/>
      <c r="SP128" s="91"/>
      <c r="SQ128" s="91"/>
      <c r="SR128" s="91"/>
      <c r="SS128" s="91"/>
      <c r="ST128" s="91"/>
      <c r="SU128" s="91"/>
      <c r="SV128" s="91"/>
      <c r="SW128" s="91"/>
      <c r="SX128" s="91"/>
      <c r="SY128" s="91"/>
      <c r="SZ128" s="91"/>
      <c r="TA128" s="91"/>
      <c r="TB128" s="91"/>
      <c r="TC128" s="91"/>
      <c r="TD128" s="91"/>
      <c r="TE128" s="91"/>
      <c r="TF128" s="91"/>
      <c r="TG128" s="91"/>
      <c r="TH128" s="91"/>
      <c r="TI128" s="91"/>
      <c r="TJ128" s="91"/>
      <c r="TK128" s="91"/>
      <c r="TL128" s="91"/>
      <c r="TM128" s="91"/>
      <c r="TN128" s="91"/>
      <c r="TO128" s="91"/>
      <c r="TP128" s="91"/>
      <c r="TQ128" s="91"/>
      <c r="TR128" s="91"/>
      <c r="TS128" s="91"/>
      <c r="TT128" s="91"/>
      <c r="TU128" s="91"/>
      <c r="TV128" s="91"/>
      <c r="TW128" s="91"/>
      <c r="TX128" s="91"/>
      <c r="TY128" s="91"/>
      <c r="TZ128" s="91"/>
      <c r="UA128" s="91"/>
      <c r="UB128" s="91"/>
      <c r="UC128" s="91"/>
      <c r="UD128" s="91"/>
      <c r="UE128" s="91"/>
      <c r="UF128" s="91"/>
      <c r="UG128" s="91"/>
      <c r="UH128" s="91"/>
      <c r="UI128" s="91"/>
      <c r="UJ128" s="91"/>
      <c r="UK128" s="91"/>
      <c r="UL128" s="91"/>
      <c r="UM128" s="91"/>
      <c r="UN128" s="91"/>
      <c r="UO128" s="91"/>
      <c r="UP128" s="91"/>
      <c r="UQ128" s="91"/>
      <c r="UR128" s="91"/>
      <c r="US128" s="91"/>
      <c r="UT128" s="91"/>
      <c r="UU128" s="91"/>
      <c r="UV128" s="91"/>
      <c r="UW128" s="91"/>
      <c r="UX128" s="91"/>
      <c r="UY128" s="91"/>
      <c r="UZ128" s="91"/>
      <c r="VA128" s="91"/>
      <c r="VB128" s="91"/>
      <c r="VC128" s="91"/>
      <c r="VD128" s="91"/>
      <c r="VE128" s="91"/>
      <c r="VF128" s="91"/>
      <c r="VG128" s="91"/>
      <c r="VH128" s="91"/>
      <c r="VI128" s="91"/>
      <c r="VJ128" s="91"/>
      <c r="VK128" s="91"/>
      <c r="VL128" s="91"/>
      <c r="VM128" s="91"/>
      <c r="VN128" s="91"/>
      <c r="VO128" s="91"/>
      <c r="VP128" s="91"/>
      <c r="VQ128" s="91"/>
      <c r="VR128" s="91"/>
      <c r="VS128" s="91"/>
      <c r="VT128" s="91"/>
      <c r="VU128" s="91"/>
      <c r="VV128" s="91"/>
      <c r="VW128" s="91"/>
      <c r="VX128" s="91"/>
      <c r="VY128" s="91"/>
      <c r="VZ128" s="91"/>
      <c r="WA128" s="91"/>
      <c r="WB128" s="91"/>
      <c r="WC128" s="91"/>
      <c r="WD128" s="91"/>
      <c r="WE128" s="91"/>
      <c r="WF128" s="91"/>
      <c r="WG128" s="91"/>
      <c r="WH128" s="91"/>
      <c r="WI128" s="91"/>
      <c r="WJ128" s="91"/>
      <c r="WK128" s="91"/>
      <c r="WL128" s="91"/>
      <c r="WM128" s="91"/>
      <c r="WN128" s="91"/>
      <c r="WO128" s="91"/>
      <c r="WP128" s="91"/>
      <c r="WQ128" s="91"/>
      <c r="WR128" s="91"/>
      <c r="WS128" s="91"/>
      <c r="WT128" s="91"/>
      <c r="WU128" s="91"/>
      <c r="WV128" s="91"/>
      <c r="WW128" s="91"/>
      <c r="WX128" s="91"/>
      <c r="WY128" s="91"/>
      <c r="WZ128" s="91"/>
      <c r="XA128" s="91"/>
      <c r="XB128" s="91"/>
      <c r="XC128" s="91"/>
      <c r="XD128" s="91"/>
      <c r="XE128" s="91"/>
      <c r="XF128" s="91"/>
      <c r="XG128" s="91"/>
      <c r="XH128" s="91"/>
      <c r="XI128" s="91"/>
      <c r="XJ128" s="91"/>
      <c r="XK128" s="91"/>
      <c r="XL128" s="91"/>
      <c r="XM128" s="91"/>
      <c r="XN128" s="91"/>
      <c r="XO128" s="91"/>
      <c r="XP128" s="91"/>
      <c r="XQ128" s="91"/>
      <c r="XR128" s="91"/>
      <c r="XS128" s="91"/>
      <c r="XT128" s="91"/>
      <c r="XU128" s="91"/>
      <c r="XV128" s="91"/>
      <c r="XW128" s="91"/>
      <c r="XX128" s="91"/>
      <c r="XY128" s="91"/>
      <c r="XZ128" s="91"/>
      <c r="YA128" s="91"/>
      <c r="YB128" s="91"/>
      <c r="YC128" s="91"/>
      <c r="YD128" s="91"/>
      <c r="YE128" s="91"/>
      <c r="YF128" s="91"/>
      <c r="YG128" s="91"/>
      <c r="YH128" s="91"/>
      <c r="YI128" s="91"/>
      <c r="YJ128" s="91"/>
      <c r="YK128" s="91"/>
      <c r="YL128" s="91"/>
      <c r="YM128" s="91"/>
      <c r="YN128" s="91"/>
      <c r="YO128" s="91"/>
      <c r="YP128" s="91"/>
      <c r="YQ128" s="91"/>
      <c r="YR128" s="91"/>
      <c r="YS128" s="91"/>
      <c r="YT128" s="91"/>
      <c r="YU128" s="91"/>
      <c r="YV128" s="91"/>
      <c r="YW128" s="91"/>
      <c r="YX128" s="91"/>
      <c r="YY128" s="91"/>
      <c r="YZ128" s="91"/>
      <c r="ZA128" s="91"/>
      <c r="ZB128" s="91"/>
      <c r="ZC128" s="91"/>
      <c r="ZD128" s="91"/>
      <c r="ZE128" s="91"/>
      <c r="ZF128" s="91"/>
      <c r="ZG128" s="91"/>
      <c r="ZH128" s="91"/>
      <c r="ZI128" s="91"/>
      <c r="ZJ128" s="91"/>
      <c r="ZK128" s="91"/>
      <c r="ZL128" s="91"/>
      <c r="ZM128" s="91"/>
      <c r="ZN128" s="91"/>
      <c r="ZO128" s="91"/>
      <c r="ZP128" s="91"/>
      <c r="ZQ128" s="91"/>
      <c r="ZR128" s="91"/>
      <c r="ZS128" s="91"/>
      <c r="ZT128" s="91"/>
      <c r="ZU128" s="91"/>
      <c r="ZV128" s="91"/>
      <c r="ZW128" s="91"/>
      <c r="ZX128" s="91"/>
      <c r="ZY128" s="91"/>
      <c r="ZZ128" s="91"/>
      <c r="AAA128" s="91"/>
      <c r="AAB128" s="91"/>
      <c r="AAC128" s="91"/>
      <c r="AAD128" s="91"/>
      <c r="AAE128" s="91"/>
      <c r="AAF128" s="91"/>
      <c r="AAG128" s="91"/>
      <c r="AAH128" s="91"/>
      <c r="AAI128" s="91"/>
      <c r="AAJ128" s="91"/>
      <c r="AAK128" s="91"/>
      <c r="AAL128" s="91"/>
      <c r="AAM128" s="91"/>
      <c r="AAN128" s="91"/>
      <c r="AAO128" s="91"/>
      <c r="AAP128" s="91"/>
      <c r="AAQ128" s="91"/>
      <c r="AAR128" s="91"/>
      <c r="AAS128" s="91"/>
      <c r="AAT128" s="91"/>
      <c r="AAU128" s="91"/>
      <c r="AAV128" s="91"/>
      <c r="AAW128" s="91"/>
      <c r="AAX128" s="91"/>
      <c r="AAY128" s="91"/>
      <c r="AAZ128" s="91"/>
      <c r="ABA128" s="91"/>
      <c r="ABB128" s="91"/>
      <c r="ABC128" s="91"/>
      <c r="ABD128" s="91"/>
      <c r="ABE128" s="91"/>
      <c r="ABF128" s="91"/>
      <c r="ABG128" s="91"/>
      <c r="ABH128" s="91"/>
      <c r="ABI128" s="91"/>
      <c r="ABJ128" s="91"/>
      <c r="ABK128" s="91"/>
      <c r="ABL128" s="91"/>
      <c r="ABM128" s="91"/>
      <c r="ABN128" s="91"/>
      <c r="ABO128" s="91"/>
      <c r="ABP128" s="91"/>
      <c r="ABQ128" s="91"/>
      <c r="ABR128" s="91"/>
      <c r="ABS128" s="91"/>
      <c r="ABT128" s="91"/>
      <c r="ABU128" s="91"/>
      <c r="ABV128" s="91"/>
      <c r="ABW128" s="91"/>
      <c r="ABX128" s="91"/>
      <c r="ABY128" s="91"/>
      <c r="ABZ128" s="91"/>
      <c r="ACA128" s="91"/>
      <c r="ACB128" s="91"/>
      <c r="ACC128" s="91"/>
      <c r="ACD128" s="91"/>
      <c r="ACE128" s="91"/>
      <c r="ACF128" s="91"/>
      <c r="ACG128" s="91"/>
      <c r="ACH128" s="91"/>
      <c r="ACI128" s="91"/>
      <c r="ACJ128" s="91"/>
      <c r="ACK128" s="91"/>
      <c r="ACL128" s="91"/>
      <c r="ACM128" s="91"/>
      <c r="ACN128" s="91"/>
      <c r="ACO128" s="91"/>
      <c r="ACP128" s="91"/>
      <c r="ACQ128" s="91"/>
      <c r="ACR128" s="91"/>
      <c r="ACS128" s="91"/>
      <c r="ACT128" s="91"/>
      <c r="ACU128" s="91"/>
      <c r="ACV128" s="91"/>
      <c r="ACW128" s="91"/>
      <c r="ACX128" s="91"/>
      <c r="ACY128" s="91"/>
      <c r="ACZ128" s="91"/>
      <c r="ADA128" s="91"/>
      <c r="ADB128" s="91"/>
      <c r="ADC128" s="91"/>
      <c r="ADD128" s="91"/>
      <c r="ADE128" s="91"/>
      <c r="ADF128" s="91"/>
      <c r="ADG128" s="91"/>
      <c r="ADH128" s="91"/>
      <c r="ADI128" s="91"/>
      <c r="ADJ128" s="91"/>
      <c r="ADK128" s="91"/>
      <c r="ADL128" s="91"/>
      <c r="ADM128" s="91"/>
      <c r="ADN128" s="91"/>
      <c r="ADO128" s="91"/>
      <c r="ADP128" s="91"/>
      <c r="ADQ128" s="91"/>
      <c r="ADR128" s="91"/>
      <c r="ADS128" s="91"/>
      <c r="ADT128" s="91"/>
      <c r="ADU128" s="91"/>
      <c r="ADV128" s="91"/>
      <c r="ADW128" s="91"/>
      <c r="ADX128" s="91"/>
      <c r="ADY128" s="91"/>
      <c r="ADZ128" s="91"/>
      <c r="AEA128" s="91"/>
      <c r="AEB128" s="91"/>
      <c r="AEC128" s="91"/>
      <c r="AED128" s="144">
        <f t="shared" si="47"/>
        <v>123</v>
      </c>
      <c r="AEE128" s="142"/>
      <c r="AEF128" s="142"/>
      <c r="AEG128" s="91"/>
      <c r="AEH128" s="91"/>
      <c r="AEI128" s="91"/>
      <c r="AEJ128" s="91"/>
      <c r="AEK128" s="91"/>
      <c r="AEL128" s="91"/>
      <c r="AEM128" s="91"/>
      <c r="AEN128" s="91"/>
      <c r="AEO128" s="91"/>
      <c r="AEP128" s="91"/>
      <c r="AEQ128" s="91"/>
      <c r="AER128" s="91"/>
      <c r="AES128" s="91"/>
      <c r="AET128" s="91"/>
      <c r="AEU128" s="91"/>
      <c r="AEV128" s="91"/>
      <c r="AEW128" s="91"/>
      <c r="AEX128" s="91"/>
      <c r="AEY128" s="91"/>
      <c r="AEZ128" s="91"/>
      <c r="AFA128" s="91"/>
      <c r="AFB128" s="146"/>
      <c r="AFC128" s="146"/>
      <c r="AFD128" s="146"/>
      <c r="AFE128" s="146"/>
      <c r="AFF128" s="146"/>
      <c r="AFG128" s="146"/>
      <c r="AFH128" s="146"/>
      <c r="AFI128" s="146"/>
      <c r="AFJ128" s="146"/>
      <c r="AFK128" s="146"/>
      <c r="AFL128" s="146"/>
      <c r="AFM128" s="146"/>
      <c r="AFN128" s="146"/>
      <c r="AFO128" s="146"/>
      <c r="AFP128" s="146"/>
      <c r="AFQ128" s="146"/>
      <c r="AFR128" s="146"/>
      <c r="AFS128" s="146"/>
      <c r="AFT128" s="146"/>
      <c r="AFU128" s="146"/>
      <c r="AFV128" s="146"/>
      <c r="AFW128" s="146"/>
      <c r="AFX128" s="146"/>
      <c r="AFY128" s="146"/>
      <c r="AFZ128" s="146"/>
      <c r="AGA128" s="146"/>
    </row>
    <row r="129" spans="1:859" ht="0.95" customHeight="1" x14ac:dyDescent="0.25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  <c r="CW129" s="91"/>
      <c r="CX129" s="91"/>
      <c r="CY129" s="91"/>
      <c r="CZ129" s="91"/>
      <c r="DA129" s="91"/>
      <c r="DB129" s="91"/>
      <c r="DC129" s="91"/>
      <c r="DD129" s="91"/>
      <c r="DE129" s="91"/>
      <c r="DF129" s="91"/>
      <c r="DG129" s="91"/>
      <c r="DH129" s="91"/>
      <c r="DI129" s="91"/>
      <c r="DJ129" s="91"/>
      <c r="DK129" s="91"/>
      <c r="DL129" s="91"/>
      <c r="DM129" s="91"/>
      <c r="DN129" s="91"/>
      <c r="DO129" s="91"/>
      <c r="DP129" s="91"/>
      <c r="DQ129" s="91"/>
      <c r="DR129" s="91"/>
      <c r="DS129" s="91"/>
      <c r="DT129" s="91"/>
      <c r="DU129" s="91"/>
      <c r="DV129" s="91"/>
      <c r="DW129" s="91"/>
      <c r="DX129" s="91"/>
      <c r="DY129" s="91"/>
      <c r="DZ129" s="91"/>
      <c r="EA129" s="91"/>
      <c r="EB129" s="91"/>
      <c r="EC129" s="91"/>
      <c r="ED129" s="91"/>
      <c r="EE129" s="91"/>
      <c r="EF129" s="91"/>
      <c r="EG129" s="91"/>
      <c r="EH129" s="91"/>
      <c r="EI129" s="91"/>
      <c r="EJ129" s="91"/>
      <c r="EK129" s="91"/>
      <c r="EL129" s="91"/>
      <c r="EM129" s="91"/>
      <c r="EN129" s="91"/>
      <c r="EO129" s="91"/>
      <c r="EP129" s="91"/>
      <c r="EQ129" s="91"/>
      <c r="ER129" s="91"/>
      <c r="ES129" s="91"/>
      <c r="ET129" s="91"/>
      <c r="EU129" s="91"/>
      <c r="EV129" s="91"/>
      <c r="EW129" s="91"/>
      <c r="EX129" s="91"/>
      <c r="EY129" s="91"/>
      <c r="EZ129" s="91"/>
      <c r="FA129" s="91"/>
      <c r="FB129" s="91"/>
      <c r="FC129" s="91"/>
      <c r="FD129" s="91"/>
      <c r="FE129" s="91"/>
      <c r="FF129" s="91"/>
      <c r="FG129" s="91"/>
      <c r="FH129" s="91"/>
      <c r="FI129" s="91"/>
      <c r="FJ129" s="91"/>
      <c r="FK129" s="91"/>
      <c r="FL129" s="91"/>
      <c r="FM129" s="91"/>
      <c r="FN129" s="91"/>
      <c r="FO129" s="91"/>
      <c r="FP129" s="91"/>
      <c r="FQ129" s="91"/>
      <c r="FR129" s="91"/>
      <c r="FS129" s="91"/>
      <c r="FT129" s="91"/>
      <c r="FU129" s="91"/>
      <c r="FV129" s="91"/>
      <c r="FW129" s="91"/>
      <c r="FX129" s="91"/>
      <c r="FY129" s="91"/>
      <c r="FZ129" s="91"/>
      <c r="GA129" s="91"/>
      <c r="GB129" s="91"/>
      <c r="GC129" s="91"/>
      <c r="GD129" s="91"/>
      <c r="GE129" s="91"/>
      <c r="GF129" s="91"/>
      <c r="GG129" s="91"/>
      <c r="GH129" s="91"/>
      <c r="GI129" s="91"/>
      <c r="GJ129" s="91"/>
      <c r="GK129" s="91"/>
      <c r="GL129" s="91"/>
      <c r="GM129" s="91"/>
      <c r="GN129" s="91"/>
      <c r="GO129" s="91"/>
      <c r="GP129" s="91"/>
      <c r="GQ129" s="91"/>
      <c r="GR129" s="91"/>
      <c r="GS129" s="91"/>
      <c r="GT129" s="91"/>
      <c r="GU129" s="91"/>
      <c r="GV129" s="91"/>
      <c r="GW129" s="91"/>
      <c r="GX129" s="91"/>
      <c r="GY129" s="91"/>
      <c r="GZ129" s="91"/>
      <c r="HA129" s="91"/>
      <c r="HB129" s="91"/>
      <c r="HC129" s="91"/>
      <c r="HD129" s="91"/>
      <c r="HE129" s="91"/>
      <c r="HF129" s="91"/>
      <c r="HG129" s="91"/>
      <c r="HH129" s="91"/>
      <c r="HI129" s="91"/>
      <c r="HJ129" s="91"/>
      <c r="HK129" s="91"/>
      <c r="HL129" s="91"/>
      <c r="HM129" s="91"/>
      <c r="HN129" s="91"/>
      <c r="HO129" s="91"/>
      <c r="HP129" s="91"/>
      <c r="HQ129" s="91"/>
      <c r="HR129" s="91"/>
      <c r="HS129" s="91"/>
      <c r="HT129" s="91"/>
      <c r="HU129" s="91"/>
      <c r="HV129" s="91"/>
      <c r="HW129" s="91"/>
      <c r="HX129" s="91"/>
      <c r="HY129" s="91"/>
      <c r="HZ129" s="91"/>
      <c r="IA129" s="91"/>
      <c r="IB129" s="91"/>
      <c r="IC129" s="91"/>
      <c r="ID129" s="91"/>
      <c r="IE129" s="91"/>
      <c r="IF129" s="91"/>
      <c r="IG129" s="91"/>
      <c r="IH129" s="91"/>
      <c r="II129" s="91"/>
      <c r="IJ129" s="91"/>
      <c r="IK129" s="91"/>
      <c r="IL129" s="91"/>
      <c r="IM129" s="91"/>
      <c r="IN129" s="91"/>
      <c r="IO129" s="91"/>
      <c r="IP129" s="91"/>
      <c r="IQ129" s="91"/>
      <c r="IR129" s="91"/>
      <c r="IS129" s="91"/>
      <c r="IT129" s="91"/>
      <c r="IU129" s="91"/>
      <c r="IV129" s="91"/>
      <c r="IW129" s="91"/>
      <c r="IX129" s="91"/>
      <c r="IY129" s="91"/>
      <c r="IZ129" s="91"/>
      <c r="JA129" s="91"/>
      <c r="JB129" s="91"/>
      <c r="JC129" s="91"/>
      <c r="JD129" s="91"/>
      <c r="JE129" s="91"/>
      <c r="JF129" s="91"/>
      <c r="JG129" s="91"/>
      <c r="JH129" s="91"/>
      <c r="JI129" s="91"/>
      <c r="JJ129" s="91"/>
      <c r="JK129" s="91"/>
      <c r="JL129" s="91"/>
      <c r="JM129" s="91"/>
      <c r="JN129" s="91"/>
      <c r="JO129" s="91"/>
      <c r="JP129" s="91"/>
      <c r="JQ129" s="91"/>
      <c r="JR129" s="91"/>
      <c r="JS129" s="91"/>
      <c r="JT129" s="91"/>
      <c r="JU129" s="91"/>
      <c r="JV129" s="91"/>
      <c r="JW129" s="91"/>
      <c r="JX129" s="91"/>
      <c r="JY129" s="91"/>
      <c r="JZ129" s="91"/>
      <c r="KA129" s="91"/>
      <c r="KB129" s="91"/>
      <c r="KC129" s="91"/>
      <c r="KD129" s="91"/>
      <c r="KE129" s="91"/>
      <c r="KF129" s="91"/>
      <c r="KG129" s="91"/>
      <c r="KH129" s="91"/>
      <c r="KI129" s="91"/>
      <c r="KJ129" s="91"/>
      <c r="KK129" s="91"/>
      <c r="KL129" s="91"/>
      <c r="KM129" s="91"/>
      <c r="KN129" s="91"/>
      <c r="KO129" s="91"/>
      <c r="KP129" s="91"/>
      <c r="KQ129" s="91"/>
      <c r="KR129" s="91"/>
      <c r="KS129" s="91"/>
      <c r="KT129" s="91"/>
      <c r="KU129" s="91"/>
      <c r="KV129" s="91"/>
      <c r="KW129" s="91"/>
      <c r="KX129" s="91"/>
      <c r="KY129" s="91"/>
      <c r="KZ129" s="91"/>
      <c r="LA129" s="91"/>
      <c r="LB129" s="91"/>
      <c r="LC129" s="91"/>
      <c r="LD129" s="91"/>
      <c r="LE129" s="91"/>
      <c r="LF129" s="91"/>
      <c r="LG129" s="91"/>
      <c r="LH129" s="91"/>
      <c r="LI129" s="91"/>
      <c r="LJ129" s="91"/>
      <c r="LK129" s="91"/>
      <c r="LL129" s="91"/>
      <c r="LM129" s="91"/>
      <c r="LN129" s="91"/>
      <c r="LO129" s="91"/>
      <c r="LP129" s="91"/>
      <c r="LQ129" s="91"/>
      <c r="LR129" s="91"/>
      <c r="LS129" s="91"/>
      <c r="LT129" s="91"/>
      <c r="LU129" s="91"/>
      <c r="LV129" s="91"/>
      <c r="LW129" s="91"/>
      <c r="LX129" s="91"/>
      <c r="LY129" s="91"/>
      <c r="LZ129" s="91"/>
      <c r="MA129" s="91"/>
      <c r="MB129" s="91"/>
      <c r="MC129" s="91"/>
      <c r="MD129" s="91"/>
      <c r="ME129" s="91"/>
      <c r="MF129" s="91"/>
      <c r="MG129" s="91"/>
      <c r="MH129" s="91"/>
      <c r="MI129" s="91"/>
      <c r="MJ129" s="91"/>
      <c r="MK129" s="91"/>
      <c r="ML129" s="91"/>
      <c r="MM129" s="91"/>
      <c r="MN129" s="91"/>
      <c r="MO129" s="91"/>
      <c r="MP129" s="91"/>
      <c r="MQ129" s="91"/>
      <c r="MR129" s="91"/>
      <c r="MS129" s="91"/>
      <c r="MT129" s="91"/>
      <c r="MU129" s="91"/>
      <c r="MV129" s="91"/>
      <c r="MW129" s="91"/>
      <c r="MX129" s="91"/>
      <c r="MY129" s="91"/>
      <c r="MZ129" s="91"/>
      <c r="NA129" s="91"/>
      <c r="NB129" s="91"/>
      <c r="NC129" s="91"/>
      <c r="ND129" s="91"/>
      <c r="NE129" s="91"/>
      <c r="NF129" s="91"/>
      <c r="NG129" s="91"/>
      <c r="NH129" s="91"/>
      <c r="NI129" s="91"/>
      <c r="NJ129" s="91"/>
      <c r="NK129" s="91"/>
      <c r="NL129" s="91"/>
      <c r="NM129" s="91"/>
      <c r="NN129" s="91"/>
      <c r="NO129" s="91"/>
      <c r="NP129" s="91"/>
      <c r="NQ129" s="91"/>
      <c r="NR129" s="91"/>
      <c r="NS129" s="91"/>
      <c r="NT129" s="91"/>
      <c r="NU129" s="91"/>
      <c r="NV129" s="91"/>
      <c r="NW129" s="91"/>
      <c r="NX129" s="91"/>
      <c r="NY129" s="91"/>
      <c r="NZ129" s="91"/>
      <c r="OA129" s="91"/>
      <c r="OB129" s="91"/>
      <c r="OC129" s="91"/>
      <c r="OD129" s="91"/>
      <c r="OE129" s="91"/>
      <c r="OF129" s="91"/>
      <c r="OG129" s="91"/>
      <c r="OH129" s="91"/>
      <c r="OI129" s="91"/>
      <c r="OJ129" s="91"/>
      <c r="OK129" s="91"/>
      <c r="OL129" s="91"/>
      <c r="OM129" s="91"/>
      <c r="ON129" s="91"/>
      <c r="OO129" s="91"/>
      <c r="OP129" s="91"/>
      <c r="OQ129" s="91"/>
      <c r="OR129" s="91"/>
      <c r="OS129" s="91"/>
      <c r="OT129" s="91"/>
      <c r="OU129" s="91"/>
      <c r="OV129" s="91"/>
      <c r="OW129" s="91"/>
      <c r="OX129" s="91"/>
      <c r="OY129" s="91"/>
      <c r="OZ129" s="91"/>
      <c r="PA129" s="91"/>
      <c r="PB129" s="91"/>
      <c r="PC129" s="91"/>
      <c r="PD129" s="91"/>
      <c r="PE129" s="91"/>
      <c r="PF129" s="91"/>
      <c r="PG129" s="91"/>
      <c r="PH129" s="91"/>
      <c r="PI129" s="91"/>
      <c r="PJ129" s="91"/>
      <c r="PK129" s="91"/>
      <c r="PL129" s="91"/>
      <c r="PM129" s="91"/>
      <c r="PN129" s="91"/>
      <c r="PO129" s="91"/>
      <c r="PP129" s="91"/>
      <c r="PQ129" s="91"/>
      <c r="PR129" s="91"/>
      <c r="PS129" s="91"/>
      <c r="PT129" s="91"/>
      <c r="PU129" s="91"/>
      <c r="PV129" s="91"/>
      <c r="PW129" s="91"/>
      <c r="PX129" s="91"/>
      <c r="PY129" s="91"/>
      <c r="PZ129" s="91"/>
      <c r="QA129" s="91"/>
      <c r="QB129" s="91"/>
      <c r="QC129" s="91"/>
      <c r="QD129" s="91"/>
      <c r="QE129" s="91"/>
      <c r="QF129" s="91"/>
      <c r="QG129" s="91"/>
      <c r="QH129" s="91"/>
      <c r="QI129" s="91"/>
      <c r="QJ129" s="91"/>
      <c r="QK129" s="91"/>
      <c r="QL129" s="91"/>
      <c r="QM129" s="91"/>
      <c r="QN129" s="91"/>
      <c r="QO129" s="91"/>
      <c r="QP129" s="91"/>
      <c r="QQ129" s="91"/>
      <c r="QR129" s="91"/>
      <c r="QS129" s="91"/>
      <c r="QT129" s="91"/>
      <c r="QU129" s="91"/>
      <c r="QV129" s="91"/>
      <c r="QW129" s="91"/>
      <c r="QX129" s="91"/>
      <c r="QY129" s="91"/>
      <c r="QZ129" s="91"/>
      <c r="RA129" s="91"/>
      <c r="RB129" s="91"/>
      <c r="RC129" s="91"/>
      <c r="RD129" s="91"/>
      <c r="RE129" s="91"/>
      <c r="RF129" s="91"/>
      <c r="RG129" s="91"/>
      <c r="RH129" s="91"/>
      <c r="RI129" s="91"/>
      <c r="RJ129" s="91"/>
      <c r="RK129" s="91"/>
      <c r="RL129" s="91"/>
      <c r="RM129" s="91"/>
      <c r="RN129" s="91"/>
      <c r="RO129" s="91"/>
      <c r="RP129" s="91"/>
      <c r="RQ129" s="91"/>
      <c r="RR129" s="91"/>
      <c r="RS129" s="91"/>
      <c r="RT129" s="91"/>
      <c r="RU129" s="91"/>
      <c r="RV129" s="91"/>
      <c r="RW129" s="91"/>
      <c r="RX129" s="91"/>
      <c r="RY129" s="91"/>
      <c r="RZ129" s="91"/>
      <c r="SA129" s="91"/>
      <c r="SB129" s="91"/>
      <c r="SC129" s="91"/>
      <c r="SD129" s="91"/>
      <c r="SE129" s="91"/>
      <c r="SF129" s="91"/>
      <c r="SG129" s="91"/>
      <c r="SH129" s="91"/>
      <c r="SI129" s="91"/>
      <c r="SJ129" s="91"/>
      <c r="SK129" s="91"/>
      <c r="SL129" s="91"/>
      <c r="SM129" s="91"/>
      <c r="SN129" s="91"/>
      <c r="SO129" s="91"/>
      <c r="SP129" s="91"/>
      <c r="SQ129" s="91"/>
      <c r="SR129" s="91"/>
      <c r="SS129" s="91"/>
      <c r="ST129" s="91"/>
      <c r="SU129" s="91"/>
      <c r="SV129" s="91"/>
      <c r="SW129" s="91"/>
      <c r="SX129" s="91"/>
      <c r="SY129" s="91"/>
      <c r="SZ129" s="91"/>
      <c r="TA129" s="91"/>
      <c r="TB129" s="91"/>
      <c r="TC129" s="91"/>
      <c r="TD129" s="91"/>
      <c r="TE129" s="91"/>
      <c r="TF129" s="91"/>
      <c r="TG129" s="91"/>
      <c r="TH129" s="91"/>
      <c r="TI129" s="91"/>
      <c r="TJ129" s="91"/>
      <c r="TK129" s="91"/>
      <c r="TL129" s="91"/>
      <c r="TM129" s="91"/>
      <c r="TN129" s="91"/>
      <c r="TO129" s="91"/>
      <c r="TP129" s="91"/>
      <c r="TQ129" s="91"/>
      <c r="TR129" s="91"/>
      <c r="TS129" s="91"/>
      <c r="TT129" s="91"/>
      <c r="TU129" s="91"/>
      <c r="TV129" s="91"/>
      <c r="TW129" s="91"/>
      <c r="TX129" s="91"/>
      <c r="TY129" s="91"/>
      <c r="TZ129" s="91"/>
      <c r="UA129" s="91"/>
      <c r="UB129" s="91"/>
      <c r="UC129" s="91"/>
      <c r="UD129" s="91"/>
      <c r="UE129" s="91"/>
      <c r="UF129" s="91"/>
      <c r="UG129" s="91"/>
      <c r="UH129" s="91"/>
      <c r="UI129" s="91"/>
      <c r="UJ129" s="91"/>
      <c r="UK129" s="91"/>
      <c r="UL129" s="91"/>
      <c r="UM129" s="91"/>
      <c r="UN129" s="91"/>
      <c r="UO129" s="91"/>
      <c r="UP129" s="91"/>
      <c r="UQ129" s="91"/>
      <c r="UR129" s="91"/>
      <c r="US129" s="91"/>
      <c r="UT129" s="91"/>
      <c r="UU129" s="91"/>
      <c r="UV129" s="91"/>
      <c r="UW129" s="91"/>
      <c r="UX129" s="91"/>
      <c r="UY129" s="91"/>
      <c r="UZ129" s="91"/>
      <c r="VA129" s="91"/>
      <c r="VB129" s="91"/>
      <c r="VC129" s="91"/>
      <c r="VD129" s="91"/>
      <c r="VE129" s="91"/>
      <c r="VF129" s="91"/>
      <c r="VG129" s="91"/>
      <c r="VH129" s="91"/>
      <c r="VI129" s="91"/>
      <c r="VJ129" s="91"/>
      <c r="VK129" s="91"/>
      <c r="VL129" s="91"/>
      <c r="VM129" s="91"/>
      <c r="VN129" s="91"/>
      <c r="VO129" s="91"/>
      <c r="VP129" s="91"/>
      <c r="VQ129" s="91"/>
      <c r="VR129" s="91"/>
      <c r="VS129" s="91"/>
      <c r="VT129" s="91"/>
      <c r="VU129" s="91"/>
      <c r="VV129" s="91"/>
      <c r="VW129" s="91"/>
      <c r="VX129" s="91"/>
      <c r="VY129" s="91"/>
      <c r="VZ129" s="91"/>
      <c r="WA129" s="91"/>
      <c r="WB129" s="91"/>
      <c r="WC129" s="91"/>
      <c r="WD129" s="91"/>
      <c r="WE129" s="91"/>
      <c r="WF129" s="91"/>
      <c r="WG129" s="91"/>
      <c r="WH129" s="91"/>
      <c r="WI129" s="91"/>
      <c r="WJ129" s="91"/>
      <c r="WK129" s="91"/>
      <c r="WL129" s="91"/>
      <c r="WM129" s="91"/>
      <c r="WN129" s="91"/>
      <c r="WO129" s="91"/>
      <c r="WP129" s="91"/>
      <c r="WQ129" s="91"/>
      <c r="WR129" s="91"/>
      <c r="WS129" s="91"/>
      <c r="WT129" s="91"/>
      <c r="WU129" s="91"/>
      <c r="WV129" s="91"/>
      <c r="WW129" s="91"/>
      <c r="WX129" s="91"/>
      <c r="WY129" s="91"/>
      <c r="WZ129" s="91"/>
      <c r="XA129" s="91"/>
      <c r="XB129" s="91"/>
      <c r="XC129" s="91"/>
      <c r="XD129" s="91"/>
      <c r="XE129" s="91"/>
      <c r="XF129" s="91"/>
      <c r="XG129" s="91"/>
      <c r="XH129" s="91"/>
      <c r="XI129" s="91"/>
      <c r="XJ129" s="91"/>
      <c r="XK129" s="91"/>
      <c r="XL129" s="91"/>
      <c r="XM129" s="91"/>
      <c r="XN129" s="91"/>
      <c r="XO129" s="91"/>
      <c r="XP129" s="91"/>
      <c r="XQ129" s="91"/>
      <c r="XR129" s="91"/>
      <c r="XS129" s="91"/>
      <c r="XT129" s="91"/>
      <c r="XU129" s="91"/>
      <c r="XV129" s="91"/>
      <c r="XW129" s="91"/>
      <c r="XX129" s="91"/>
      <c r="XY129" s="91"/>
      <c r="XZ129" s="91"/>
      <c r="YA129" s="91"/>
      <c r="YB129" s="91"/>
      <c r="YC129" s="91"/>
      <c r="YD129" s="91"/>
      <c r="YE129" s="91"/>
      <c r="YF129" s="91"/>
      <c r="YG129" s="91"/>
      <c r="YH129" s="91"/>
      <c r="YI129" s="91"/>
      <c r="YJ129" s="91"/>
      <c r="YK129" s="91"/>
      <c r="YL129" s="91"/>
      <c r="YM129" s="91"/>
      <c r="YN129" s="91"/>
      <c r="YO129" s="91"/>
      <c r="YP129" s="91"/>
      <c r="YQ129" s="91"/>
      <c r="YR129" s="91"/>
      <c r="YS129" s="91"/>
      <c r="YT129" s="91"/>
      <c r="YU129" s="91"/>
      <c r="YV129" s="91"/>
      <c r="YW129" s="91"/>
      <c r="YX129" s="91"/>
      <c r="YY129" s="91"/>
      <c r="YZ129" s="91"/>
      <c r="ZA129" s="91"/>
      <c r="ZB129" s="91"/>
      <c r="ZC129" s="91"/>
      <c r="ZD129" s="91"/>
      <c r="ZE129" s="91"/>
      <c r="ZF129" s="91"/>
      <c r="ZG129" s="91"/>
      <c r="ZH129" s="91"/>
      <c r="ZI129" s="91"/>
      <c r="ZJ129" s="91"/>
      <c r="ZK129" s="91"/>
      <c r="ZL129" s="91"/>
      <c r="ZM129" s="91"/>
      <c r="ZN129" s="91"/>
      <c r="ZO129" s="91"/>
      <c r="ZP129" s="91"/>
      <c r="ZQ129" s="91"/>
      <c r="ZR129" s="91"/>
      <c r="ZS129" s="91"/>
      <c r="ZT129" s="91"/>
      <c r="ZU129" s="91"/>
      <c r="ZV129" s="91"/>
      <c r="ZW129" s="91"/>
      <c r="ZX129" s="91"/>
      <c r="ZY129" s="91"/>
      <c r="ZZ129" s="91"/>
      <c r="AAA129" s="91"/>
      <c r="AAB129" s="91"/>
      <c r="AAC129" s="91"/>
      <c r="AAD129" s="91"/>
      <c r="AAE129" s="91"/>
      <c r="AAF129" s="91"/>
      <c r="AAG129" s="91"/>
      <c r="AAH129" s="91"/>
      <c r="AAI129" s="91"/>
      <c r="AAJ129" s="91"/>
      <c r="AAK129" s="91"/>
      <c r="AAL129" s="91"/>
      <c r="AAM129" s="91"/>
      <c r="AAN129" s="91"/>
      <c r="AAO129" s="91"/>
      <c r="AAP129" s="91"/>
      <c r="AAQ129" s="91"/>
      <c r="AAR129" s="91"/>
      <c r="AAS129" s="91"/>
      <c r="AAT129" s="91"/>
      <c r="AAU129" s="91"/>
      <c r="AAV129" s="91"/>
      <c r="AAW129" s="91"/>
      <c r="AAX129" s="91"/>
      <c r="AAY129" s="91"/>
      <c r="AAZ129" s="91"/>
      <c r="ABA129" s="91"/>
      <c r="ABB129" s="91"/>
      <c r="ABC129" s="91"/>
      <c r="ABD129" s="91"/>
      <c r="ABE129" s="91"/>
      <c r="ABF129" s="91"/>
      <c r="ABG129" s="91"/>
      <c r="ABH129" s="91"/>
      <c r="ABI129" s="91"/>
      <c r="ABJ129" s="91"/>
      <c r="ABK129" s="91"/>
      <c r="ABL129" s="91"/>
      <c r="ABM129" s="91"/>
      <c r="ABN129" s="91"/>
      <c r="ABO129" s="91"/>
      <c r="ABP129" s="91"/>
      <c r="ABQ129" s="91"/>
      <c r="ABR129" s="91"/>
      <c r="ABS129" s="91"/>
      <c r="ABT129" s="91"/>
      <c r="ABU129" s="91"/>
      <c r="ABV129" s="91"/>
      <c r="ABW129" s="91"/>
      <c r="ABX129" s="91"/>
      <c r="ABY129" s="91"/>
      <c r="ABZ129" s="91"/>
      <c r="ACA129" s="91"/>
      <c r="ACB129" s="91"/>
      <c r="ACC129" s="91"/>
      <c r="ACD129" s="91"/>
      <c r="ACE129" s="91"/>
      <c r="ACF129" s="91"/>
      <c r="ACG129" s="91"/>
      <c r="ACH129" s="91"/>
      <c r="ACI129" s="91"/>
      <c r="ACJ129" s="91"/>
      <c r="ACK129" s="91"/>
      <c r="ACL129" s="91"/>
      <c r="ACM129" s="91"/>
      <c r="ACN129" s="91"/>
      <c r="ACO129" s="91"/>
      <c r="ACP129" s="91"/>
      <c r="ACQ129" s="91"/>
      <c r="ACR129" s="91"/>
      <c r="ACS129" s="91"/>
      <c r="ACT129" s="91"/>
      <c r="ACU129" s="91"/>
      <c r="ACV129" s="91"/>
      <c r="ACW129" s="91"/>
      <c r="ACX129" s="91"/>
      <c r="ACY129" s="91"/>
      <c r="ACZ129" s="91"/>
      <c r="ADA129" s="91"/>
      <c r="ADB129" s="91"/>
      <c r="ADC129" s="91"/>
      <c r="ADD129" s="91"/>
      <c r="ADE129" s="91"/>
      <c r="ADF129" s="91"/>
      <c r="ADG129" s="91"/>
      <c r="ADH129" s="91"/>
      <c r="ADI129" s="91"/>
      <c r="ADJ129" s="91"/>
      <c r="ADK129" s="91"/>
      <c r="ADL129" s="91"/>
      <c r="ADM129" s="91"/>
      <c r="ADN129" s="91"/>
      <c r="ADO129" s="91"/>
      <c r="ADP129" s="91"/>
      <c r="ADQ129" s="91"/>
      <c r="ADR129" s="91"/>
      <c r="ADS129" s="91"/>
      <c r="ADT129" s="91"/>
      <c r="ADU129" s="91"/>
      <c r="ADV129" s="91"/>
      <c r="ADW129" s="91"/>
      <c r="ADX129" s="91"/>
      <c r="ADY129" s="91"/>
      <c r="ADZ129" s="91"/>
      <c r="AEA129" s="91"/>
      <c r="AEB129" s="91"/>
      <c r="AEC129" s="91"/>
      <c r="AED129" s="144">
        <f t="shared" si="47"/>
        <v>124</v>
      </c>
      <c r="AEE129" s="142"/>
      <c r="AEF129" s="142"/>
      <c r="AEG129" s="91"/>
      <c r="AEH129" s="91"/>
      <c r="AEI129" s="91"/>
      <c r="AEJ129" s="91"/>
      <c r="AEK129" s="91"/>
      <c r="AEL129" s="91"/>
      <c r="AEM129" s="91"/>
      <c r="AEN129" s="91"/>
      <c r="AEO129" s="91"/>
      <c r="AEP129" s="91"/>
      <c r="AEQ129" s="91"/>
      <c r="AER129" s="91"/>
      <c r="AES129" s="91"/>
      <c r="AET129" s="91"/>
      <c r="AEU129" s="91"/>
      <c r="AEV129" s="91"/>
      <c r="AEW129" s="91"/>
      <c r="AEX129" s="91"/>
      <c r="AEY129" s="91"/>
      <c r="AEZ129" s="91"/>
      <c r="AFA129" s="91"/>
      <c r="AFB129" s="146"/>
      <c r="AFC129" s="146"/>
      <c r="AFD129" s="146"/>
      <c r="AFE129" s="146"/>
      <c r="AFF129" s="146"/>
      <c r="AFG129" s="146"/>
      <c r="AFH129" s="146"/>
      <c r="AFI129" s="146"/>
      <c r="AFJ129" s="146"/>
      <c r="AFK129" s="146"/>
      <c r="AFL129" s="146"/>
      <c r="AFM129" s="146"/>
      <c r="AFN129" s="146"/>
      <c r="AFO129" s="146"/>
      <c r="AFP129" s="146"/>
      <c r="AFQ129" s="146"/>
      <c r="AFR129" s="146"/>
      <c r="AFS129" s="146"/>
      <c r="AFT129" s="146"/>
      <c r="AFU129" s="146"/>
      <c r="AFV129" s="146"/>
      <c r="AFW129" s="146"/>
      <c r="AFX129" s="146"/>
      <c r="AFY129" s="146"/>
      <c r="AFZ129" s="146"/>
      <c r="AGA129" s="146"/>
    </row>
    <row r="130" spans="1:859" ht="0.95" customHeight="1" x14ac:dyDescent="0.25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  <c r="CW130" s="91"/>
      <c r="CX130" s="91"/>
      <c r="CY130" s="91"/>
      <c r="CZ130" s="91"/>
      <c r="DA130" s="91"/>
      <c r="DB130" s="91"/>
      <c r="DC130" s="91"/>
      <c r="DD130" s="91"/>
      <c r="DE130" s="91"/>
      <c r="DF130" s="91"/>
      <c r="DG130" s="91"/>
      <c r="DH130" s="91"/>
      <c r="DI130" s="91"/>
      <c r="DJ130" s="91"/>
      <c r="DK130" s="91"/>
      <c r="DL130" s="91"/>
      <c r="DM130" s="91"/>
      <c r="DN130" s="91"/>
      <c r="DO130" s="91"/>
      <c r="DP130" s="91"/>
      <c r="DQ130" s="91"/>
      <c r="DR130" s="91"/>
      <c r="DS130" s="91"/>
      <c r="DT130" s="91"/>
      <c r="DU130" s="91"/>
      <c r="DV130" s="91"/>
      <c r="DW130" s="91"/>
      <c r="DX130" s="91"/>
      <c r="DY130" s="91"/>
      <c r="DZ130" s="91"/>
      <c r="EA130" s="91"/>
      <c r="EB130" s="91"/>
      <c r="EC130" s="91"/>
      <c r="ED130" s="91"/>
      <c r="EE130" s="91"/>
      <c r="EF130" s="91"/>
      <c r="EG130" s="91"/>
      <c r="EH130" s="91"/>
      <c r="EI130" s="91"/>
      <c r="EJ130" s="91"/>
      <c r="EK130" s="91"/>
      <c r="EL130" s="91"/>
      <c r="EM130" s="91"/>
      <c r="EN130" s="91"/>
      <c r="EO130" s="91"/>
      <c r="EP130" s="91"/>
      <c r="EQ130" s="91"/>
      <c r="ER130" s="91"/>
      <c r="ES130" s="91"/>
      <c r="ET130" s="91"/>
      <c r="EU130" s="91"/>
      <c r="EV130" s="91"/>
      <c r="EW130" s="91"/>
      <c r="EX130" s="91"/>
      <c r="EY130" s="91"/>
      <c r="EZ130" s="91"/>
      <c r="FA130" s="91"/>
      <c r="FB130" s="91"/>
      <c r="FC130" s="91"/>
      <c r="FD130" s="91"/>
      <c r="FE130" s="91"/>
      <c r="FF130" s="91"/>
      <c r="FG130" s="91"/>
      <c r="FH130" s="91"/>
      <c r="FI130" s="91"/>
      <c r="FJ130" s="91"/>
      <c r="FK130" s="91"/>
      <c r="FL130" s="91"/>
      <c r="FM130" s="91"/>
      <c r="FN130" s="91"/>
      <c r="FO130" s="91"/>
      <c r="FP130" s="91"/>
      <c r="FQ130" s="91"/>
      <c r="FR130" s="91"/>
      <c r="FS130" s="91"/>
      <c r="FT130" s="91"/>
      <c r="FU130" s="91"/>
      <c r="FV130" s="91"/>
      <c r="FW130" s="91"/>
      <c r="FX130" s="91"/>
      <c r="FY130" s="91"/>
      <c r="FZ130" s="91"/>
      <c r="GA130" s="91"/>
      <c r="GB130" s="91"/>
      <c r="GC130" s="91"/>
      <c r="GD130" s="91"/>
      <c r="GE130" s="91"/>
      <c r="GF130" s="91"/>
      <c r="GG130" s="91"/>
      <c r="GH130" s="91"/>
      <c r="GI130" s="91"/>
      <c r="GJ130" s="91"/>
      <c r="GK130" s="91"/>
      <c r="GL130" s="91"/>
      <c r="GM130" s="91"/>
      <c r="GN130" s="91"/>
      <c r="GO130" s="91"/>
      <c r="GP130" s="91"/>
      <c r="GQ130" s="91"/>
      <c r="GR130" s="91"/>
      <c r="GS130" s="91"/>
      <c r="GT130" s="91"/>
      <c r="GU130" s="91"/>
      <c r="GV130" s="91"/>
      <c r="GW130" s="91"/>
      <c r="GX130" s="91"/>
      <c r="GY130" s="91"/>
      <c r="GZ130" s="91"/>
      <c r="HA130" s="91"/>
      <c r="HB130" s="91"/>
      <c r="HC130" s="91"/>
      <c r="HD130" s="91"/>
      <c r="HE130" s="91"/>
      <c r="HF130" s="91"/>
      <c r="HG130" s="91"/>
      <c r="HH130" s="91"/>
      <c r="HI130" s="91"/>
      <c r="HJ130" s="91"/>
      <c r="HK130" s="91"/>
      <c r="HL130" s="91"/>
      <c r="HM130" s="91"/>
      <c r="HN130" s="91"/>
      <c r="HO130" s="91"/>
      <c r="HP130" s="91"/>
      <c r="HQ130" s="91"/>
      <c r="HR130" s="91"/>
      <c r="HS130" s="91"/>
      <c r="HT130" s="91"/>
      <c r="HU130" s="91"/>
      <c r="HV130" s="91"/>
      <c r="HW130" s="91"/>
      <c r="HX130" s="91"/>
      <c r="HY130" s="91"/>
      <c r="HZ130" s="91"/>
      <c r="IA130" s="91"/>
      <c r="IB130" s="91"/>
      <c r="IC130" s="91"/>
      <c r="ID130" s="91"/>
      <c r="IE130" s="91"/>
      <c r="IF130" s="91"/>
      <c r="IG130" s="91"/>
      <c r="IH130" s="91"/>
      <c r="II130" s="91"/>
      <c r="IJ130" s="91"/>
      <c r="IK130" s="91"/>
      <c r="IL130" s="91"/>
      <c r="IM130" s="91"/>
      <c r="IN130" s="91"/>
      <c r="IO130" s="91"/>
      <c r="IP130" s="91"/>
      <c r="IQ130" s="91"/>
      <c r="IR130" s="91"/>
      <c r="IS130" s="91"/>
      <c r="IT130" s="91"/>
      <c r="IU130" s="91"/>
      <c r="IV130" s="91"/>
      <c r="IW130" s="91"/>
      <c r="IX130" s="91"/>
      <c r="IY130" s="91"/>
      <c r="IZ130" s="91"/>
      <c r="JA130" s="91"/>
      <c r="JB130" s="91"/>
      <c r="JC130" s="91"/>
      <c r="JD130" s="91"/>
      <c r="JE130" s="91"/>
      <c r="JF130" s="91"/>
      <c r="JG130" s="91"/>
      <c r="JH130" s="91"/>
      <c r="JI130" s="91"/>
      <c r="JJ130" s="91"/>
      <c r="JK130" s="91"/>
      <c r="JL130" s="91"/>
      <c r="JM130" s="91"/>
      <c r="JN130" s="91"/>
      <c r="JO130" s="91"/>
      <c r="JP130" s="91"/>
      <c r="JQ130" s="91"/>
      <c r="JR130" s="91"/>
      <c r="JS130" s="91"/>
      <c r="JT130" s="91"/>
      <c r="JU130" s="91"/>
      <c r="JV130" s="91"/>
      <c r="JW130" s="91"/>
      <c r="JX130" s="91"/>
      <c r="JY130" s="91"/>
      <c r="JZ130" s="91"/>
      <c r="KA130" s="91"/>
      <c r="KB130" s="91"/>
      <c r="KC130" s="91"/>
      <c r="KD130" s="91"/>
      <c r="KE130" s="91"/>
      <c r="KF130" s="91"/>
      <c r="KG130" s="91"/>
      <c r="KH130" s="91"/>
      <c r="KI130" s="91"/>
      <c r="KJ130" s="91"/>
      <c r="KK130" s="91"/>
      <c r="KL130" s="91"/>
      <c r="KM130" s="91"/>
      <c r="KN130" s="91"/>
      <c r="KO130" s="91"/>
      <c r="KP130" s="91"/>
      <c r="KQ130" s="91"/>
      <c r="KR130" s="91"/>
      <c r="KS130" s="91"/>
      <c r="KT130" s="91"/>
      <c r="KU130" s="91"/>
      <c r="KV130" s="91"/>
      <c r="KW130" s="91"/>
      <c r="KX130" s="91"/>
      <c r="KY130" s="91"/>
      <c r="KZ130" s="91"/>
      <c r="LA130" s="91"/>
      <c r="LB130" s="91"/>
      <c r="LC130" s="91"/>
      <c r="LD130" s="91"/>
      <c r="LE130" s="91"/>
      <c r="LF130" s="91"/>
      <c r="LG130" s="91"/>
      <c r="LH130" s="91"/>
      <c r="LI130" s="91"/>
      <c r="LJ130" s="91"/>
      <c r="LK130" s="91"/>
      <c r="LL130" s="91"/>
      <c r="LM130" s="91"/>
      <c r="LN130" s="91"/>
      <c r="LO130" s="91"/>
      <c r="LP130" s="91"/>
      <c r="LQ130" s="91"/>
      <c r="LR130" s="91"/>
      <c r="LS130" s="91"/>
      <c r="LT130" s="91"/>
      <c r="LU130" s="91"/>
      <c r="LV130" s="91"/>
      <c r="LW130" s="91"/>
      <c r="LX130" s="91"/>
      <c r="LY130" s="91"/>
      <c r="LZ130" s="91"/>
      <c r="MA130" s="91"/>
      <c r="MB130" s="91"/>
      <c r="MC130" s="91"/>
      <c r="MD130" s="91"/>
      <c r="ME130" s="91"/>
      <c r="MF130" s="91"/>
      <c r="MG130" s="91"/>
      <c r="MH130" s="91"/>
      <c r="MI130" s="91"/>
      <c r="MJ130" s="91"/>
      <c r="MK130" s="91"/>
      <c r="ML130" s="91"/>
      <c r="MM130" s="91"/>
      <c r="MN130" s="91"/>
      <c r="MO130" s="91"/>
      <c r="MP130" s="91"/>
      <c r="MQ130" s="91"/>
      <c r="MR130" s="91"/>
      <c r="MS130" s="91"/>
      <c r="MT130" s="91"/>
      <c r="MU130" s="91"/>
      <c r="MV130" s="91"/>
      <c r="MW130" s="91"/>
      <c r="MX130" s="91"/>
      <c r="MY130" s="91"/>
      <c r="MZ130" s="91"/>
      <c r="NA130" s="91"/>
      <c r="NB130" s="91"/>
      <c r="NC130" s="91"/>
      <c r="ND130" s="91"/>
      <c r="NE130" s="91"/>
      <c r="NF130" s="91"/>
      <c r="NG130" s="91"/>
      <c r="NH130" s="91"/>
      <c r="NI130" s="91"/>
      <c r="NJ130" s="91"/>
      <c r="NK130" s="91"/>
      <c r="NL130" s="91"/>
      <c r="NM130" s="91"/>
      <c r="NN130" s="91"/>
      <c r="NO130" s="91"/>
      <c r="NP130" s="91"/>
      <c r="NQ130" s="91"/>
      <c r="NR130" s="91"/>
      <c r="NS130" s="91"/>
      <c r="NT130" s="91"/>
      <c r="NU130" s="91"/>
      <c r="NV130" s="91"/>
      <c r="NW130" s="91"/>
      <c r="NX130" s="91"/>
      <c r="NY130" s="91"/>
      <c r="NZ130" s="91"/>
      <c r="OA130" s="91"/>
      <c r="OB130" s="91"/>
      <c r="OC130" s="91"/>
      <c r="OD130" s="91"/>
      <c r="OE130" s="91"/>
      <c r="OF130" s="91"/>
      <c r="OG130" s="91"/>
      <c r="OH130" s="91"/>
      <c r="OI130" s="91"/>
      <c r="OJ130" s="91"/>
      <c r="OK130" s="91"/>
      <c r="OL130" s="91"/>
      <c r="OM130" s="91"/>
      <c r="ON130" s="91"/>
      <c r="OO130" s="91"/>
      <c r="OP130" s="91"/>
      <c r="OQ130" s="91"/>
      <c r="OR130" s="91"/>
      <c r="OS130" s="91"/>
      <c r="OT130" s="91"/>
      <c r="OU130" s="91"/>
      <c r="OV130" s="91"/>
      <c r="OW130" s="91"/>
      <c r="OX130" s="91"/>
      <c r="OY130" s="91"/>
      <c r="OZ130" s="91"/>
      <c r="PA130" s="91"/>
      <c r="PB130" s="91"/>
      <c r="PC130" s="91"/>
      <c r="PD130" s="91"/>
      <c r="PE130" s="91"/>
      <c r="PF130" s="91"/>
      <c r="PG130" s="91"/>
      <c r="PH130" s="91"/>
      <c r="PI130" s="91"/>
      <c r="PJ130" s="91"/>
      <c r="PK130" s="91"/>
      <c r="PL130" s="91"/>
      <c r="PM130" s="91"/>
      <c r="PN130" s="91"/>
      <c r="PO130" s="91"/>
      <c r="PP130" s="91"/>
      <c r="PQ130" s="91"/>
      <c r="PR130" s="91"/>
      <c r="PS130" s="91"/>
      <c r="PT130" s="91"/>
      <c r="PU130" s="91"/>
      <c r="PV130" s="91"/>
      <c r="PW130" s="91"/>
      <c r="PX130" s="91"/>
      <c r="PY130" s="91"/>
      <c r="PZ130" s="91"/>
      <c r="QA130" s="91"/>
      <c r="QB130" s="91"/>
      <c r="QC130" s="91"/>
      <c r="QD130" s="91"/>
      <c r="QE130" s="91"/>
      <c r="QF130" s="91"/>
      <c r="QG130" s="91"/>
      <c r="QH130" s="91"/>
      <c r="QI130" s="91"/>
      <c r="QJ130" s="91"/>
      <c r="QK130" s="91"/>
      <c r="QL130" s="91"/>
      <c r="QM130" s="91"/>
      <c r="QN130" s="91"/>
      <c r="QO130" s="91"/>
      <c r="QP130" s="91"/>
      <c r="QQ130" s="91"/>
      <c r="QR130" s="91"/>
      <c r="QS130" s="91"/>
      <c r="QT130" s="91"/>
      <c r="QU130" s="91"/>
      <c r="QV130" s="91"/>
      <c r="QW130" s="91"/>
      <c r="QX130" s="91"/>
      <c r="QY130" s="91"/>
      <c r="QZ130" s="91"/>
      <c r="RA130" s="91"/>
      <c r="RB130" s="91"/>
      <c r="RC130" s="91"/>
      <c r="RD130" s="91"/>
      <c r="RE130" s="91"/>
      <c r="RF130" s="91"/>
      <c r="RG130" s="91"/>
      <c r="RH130" s="91"/>
      <c r="RI130" s="91"/>
      <c r="RJ130" s="91"/>
      <c r="RK130" s="91"/>
      <c r="RL130" s="91"/>
      <c r="RM130" s="91"/>
      <c r="RN130" s="91"/>
      <c r="RO130" s="91"/>
      <c r="RP130" s="91"/>
      <c r="RQ130" s="91"/>
      <c r="RR130" s="91"/>
      <c r="RS130" s="91"/>
      <c r="RT130" s="91"/>
      <c r="RU130" s="91"/>
      <c r="RV130" s="91"/>
      <c r="RW130" s="91"/>
      <c r="RX130" s="91"/>
      <c r="RY130" s="91"/>
      <c r="RZ130" s="91"/>
      <c r="SA130" s="91"/>
      <c r="SB130" s="91"/>
      <c r="SC130" s="91"/>
      <c r="SD130" s="91"/>
      <c r="SE130" s="91"/>
      <c r="SF130" s="91"/>
      <c r="SG130" s="91"/>
      <c r="SH130" s="91"/>
      <c r="SI130" s="91"/>
      <c r="SJ130" s="91"/>
      <c r="SK130" s="91"/>
      <c r="SL130" s="91"/>
      <c r="SM130" s="91"/>
      <c r="SN130" s="91"/>
      <c r="SO130" s="91"/>
      <c r="SP130" s="91"/>
      <c r="SQ130" s="91"/>
      <c r="SR130" s="91"/>
      <c r="SS130" s="91"/>
      <c r="ST130" s="91"/>
      <c r="SU130" s="91"/>
      <c r="SV130" s="91"/>
      <c r="SW130" s="91"/>
      <c r="SX130" s="91"/>
      <c r="SY130" s="91"/>
      <c r="SZ130" s="91"/>
      <c r="TA130" s="91"/>
      <c r="TB130" s="91"/>
      <c r="TC130" s="91"/>
      <c r="TD130" s="91"/>
      <c r="TE130" s="91"/>
      <c r="TF130" s="91"/>
      <c r="TG130" s="91"/>
      <c r="TH130" s="91"/>
      <c r="TI130" s="91"/>
      <c r="TJ130" s="91"/>
      <c r="TK130" s="91"/>
      <c r="TL130" s="91"/>
      <c r="TM130" s="91"/>
      <c r="TN130" s="91"/>
      <c r="TO130" s="91"/>
      <c r="TP130" s="91"/>
      <c r="TQ130" s="91"/>
      <c r="TR130" s="91"/>
      <c r="TS130" s="91"/>
      <c r="TT130" s="91"/>
      <c r="TU130" s="91"/>
      <c r="TV130" s="91"/>
      <c r="TW130" s="91"/>
      <c r="TX130" s="91"/>
      <c r="TY130" s="91"/>
      <c r="TZ130" s="91"/>
      <c r="UA130" s="91"/>
      <c r="UB130" s="91"/>
      <c r="UC130" s="91"/>
      <c r="UD130" s="91"/>
      <c r="UE130" s="91"/>
      <c r="UF130" s="91"/>
      <c r="UG130" s="91"/>
      <c r="UH130" s="91"/>
      <c r="UI130" s="91"/>
      <c r="UJ130" s="91"/>
      <c r="UK130" s="91"/>
      <c r="UL130" s="91"/>
      <c r="UM130" s="91"/>
      <c r="UN130" s="91"/>
      <c r="UO130" s="91"/>
      <c r="UP130" s="91"/>
      <c r="UQ130" s="91"/>
      <c r="UR130" s="91"/>
      <c r="US130" s="91"/>
      <c r="UT130" s="91"/>
      <c r="UU130" s="91"/>
      <c r="UV130" s="91"/>
      <c r="UW130" s="91"/>
      <c r="UX130" s="91"/>
      <c r="UY130" s="91"/>
      <c r="UZ130" s="91"/>
      <c r="VA130" s="91"/>
      <c r="VB130" s="91"/>
      <c r="VC130" s="91"/>
      <c r="VD130" s="91"/>
      <c r="VE130" s="91"/>
      <c r="VF130" s="91"/>
      <c r="VG130" s="91"/>
      <c r="VH130" s="91"/>
      <c r="VI130" s="91"/>
      <c r="VJ130" s="91"/>
      <c r="VK130" s="91"/>
      <c r="VL130" s="91"/>
      <c r="VM130" s="91"/>
      <c r="VN130" s="91"/>
      <c r="VO130" s="91"/>
      <c r="VP130" s="91"/>
      <c r="VQ130" s="91"/>
      <c r="VR130" s="91"/>
      <c r="VS130" s="91"/>
      <c r="VT130" s="91"/>
      <c r="VU130" s="91"/>
      <c r="VV130" s="91"/>
      <c r="VW130" s="91"/>
      <c r="VX130" s="91"/>
      <c r="VY130" s="91"/>
      <c r="VZ130" s="91"/>
      <c r="WA130" s="91"/>
      <c r="WB130" s="91"/>
      <c r="WC130" s="91"/>
      <c r="WD130" s="91"/>
      <c r="WE130" s="91"/>
      <c r="WF130" s="91"/>
      <c r="WG130" s="91"/>
      <c r="WH130" s="91"/>
      <c r="WI130" s="91"/>
      <c r="WJ130" s="91"/>
      <c r="WK130" s="91"/>
      <c r="WL130" s="91"/>
      <c r="WM130" s="91"/>
      <c r="WN130" s="91"/>
      <c r="WO130" s="91"/>
      <c r="WP130" s="91"/>
      <c r="WQ130" s="91"/>
      <c r="WR130" s="91"/>
      <c r="WS130" s="91"/>
      <c r="WT130" s="91"/>
      <c r="WU130" s="91"/>
      <c r="WV130" s="91"/>
      <c r="WW130" s="91"/>
      <c r="WX130" s="91"/>
      <c r="WY130" s="91"/>
      <c r="WZ130" s="91"/>
      <c r="XA130" s="91"/>
      <c r="XB130" s="91"/>
      <c r="XC130" s="91"/>
      <c r="XD130" s="91"/>
      <c r="XE130" s="91"/>
      <c r="XF130" s="91"/>
      <c r="XG130" s="91"/>
      <c r="XH130" s="91"/>
      <c r="XI130" s="91"/>
      <c r="XJ130" s="91"/>
      <c r="XK130" s="91"/>
      <c r="XL130" s="91"/>
      <c r="XM130" s="91"/>
      <c r="XN130" s="91"/>
      <c r="XO130" s="91"/>
      <c r="XP130" s="91"/>
      <c r="XQ130" s="91"/>
      <c r="XR130" s="91"/>
      <c r="XS130" s="91"/>
      <c r="XT130" s="91"/>
      <c r="XU130" s="91"/>
      <c r="XV130" s="91"/>
      <c r="XW130" s="91"/>
      <c r="XX130" s="91"/>
      <c r="XY130" s="91"/>
      <c r="XZ130" s="91"/>
      <c r="YA130" s="91"/>
      <c r="YB130" s="91"/>
      <c r="YC130" s="91"/>
      <c r="YD130" s="91"/>
      <c r="YE130" s="91"/>
      <c r="YF130" s="91"/>
      <c r="YG130" s="91"/>
      <c r="YH130" s="91"/>
      <c r="YI130" s="91"/>
      <c r="YJ130" s="91"/>
      <c r="YK130" s="91"/>
      <c r="YL130" s="91"/>
      <c r="YM130" s="91"/>
      <c r="YN130" s="91"/>
      <c r="YO130" s="91"/>
      <c r="YP130" s="91"/>
      <c r="YQ130" s="91"/>
      <c r="YR130" s="91"/>
      <c r="YS130" s="91"/>
      <c r="YT130" s="91"/>
      <c r="YU130" s="91"/>
      <c r="YV130" s="91"/>
      <c r="YW130" s="91"/>
      <c r="YX130" s="91"/>
      <c r="YY130" s="91"/>
      <c r="YZ130" s="91"/>
      <c r="ZA130" s="91"/>
      <c r="ZB130" s="91"/>
      <c r="ZC130" s="91"/>
      <c r="ZD130" s="91"/>
      <c r="ZE130" s="91"/>
      <c r="ZF130" s="91"/>
      <c r="ZG130" s="91"/>
      <c r="ZH130" s="91"/>
      <c r="ZI130" s="91"/>
      <c r="ZJ130" s="91"/>
      <c r="ZK130" s="91"/>
      <c r="ZL130" s="91"/>
      <c r="ZM130" s="91"/>
      <c r="ZN130" s="91"/>
      <c r="ZO130" s="91"/>
      <c r="ZP130" s="91"/>
      <c r="ZQ130" s="91"/>
      <c r="ZR130" s="91"/>
      <c r="ZS130" s="91"/>
      <c r="ZT130" s="91"/>
      <c r="ZU130" s="91"/>
      <c r="ZV130" s="91"/>
      <c r="ZW130" s="91"/>
      <c r="ZX130" s="91"/>
      <c r="ZY130" s="91"/>
      <c r="ZZ130" s="91"/>
      <c r="AAA130" s="91"/>
      <c r="AAB130" s="91"/>
      <c r="AAC130" s="91"/>
      <c r="AAD130" s="91"/>
      <c r="AAE130" s="91"/>
      <c r="AAF130" s="91"/>
      <c r="AAG130" s="91"/>
      <c r="AAH130" s="91"/>
      <c r="AAI130" s="91"/>
      <c r="AAJ130" s="91"/>
      <c r="AAK130" s="91"/>
      <c r="AAL130" s="91"/>
      <c r="AAM130" s="91"/>
      <c r="AAN130" s="91"/>
      <c r="AAO130" s="91"/>
      <c r="AAP130" s="91"/>
      <c r="AAQ130" s="91"/>
      <c r="AAR130" s="91"/>
      <c r="AAS130" s="91"/>
      <c r="AAT130" s="91"/>
      <c r="AAU130" s="91"/>
      <c r="AAV130" s="91"/>
      <c r="AAW130" s="91"/>
      <c r="AAX130" s="91"/>
      <c r="AAY130" s="91"/>
      <c r="AAZ130" s="91"/>
      <c r="ABA130" s="91"/>
      <c r="ABB130" s="91"/>
      <c r="ABC130" s="91"/>
      <c r="ABD130" s="91"/>
      <c r="ABE130" s="91"/>
      <c r="ABF130" s="91"/>
      <c r="ABG130" s="91"/>
      <c r="ABH130" s="91"/>
      <c r="ABI130" s="91"/>
      <c r="ABJ130" s="91"/>
      <c r="ABK130" s="91"/>
      <c r="ABL130" s="91"/>
      <c r="ABM130" s="91"/>
      <c r="ABN130" s="91"/>
      <c r="ABO130" s="91"/>
      <c r="ABP130" s="91"/>
      <c r="ABQ130" s="91"/>
      <c r="ABR130" s="91"/>
      <c r="ABS130" s="91"/>
      <c r="ABT130" s="91"/>
      <c r="ABU130" s="91"/>
      <c r="ABV130" s="91"/>
      <c r="ABW130" s="91"/>
      <c r="ABX130" s="91"/>
      <c r="ABY130" s="91"/>
      <c r="ABZ130" s="91"/>
      <c r="ACA130" s="91"/>
      <c r="ACB130" s="91"/>
      <c r="ACC130" s="91"/>
      <c r="ACD130" s="91"/>
      <c r="ACE130" s="91"/>
      <c r="ACF130" s="91"/>
      <c r="ACG130" s="91"/>
      <c r="ACH130" s="91"/>
      <c r="ACI130" s="91"/>
      <c r="ACJ130" s="91"/>
      <c r="ACK130" s="91"/>
      <c r="ACL130" s="91"/>
      <c r="ACM130" s="91"/>
      <c r="ACN130" s="91"/>
      <c r="ACO130" s="91"/>
      <c r="ACP130" s="91"/>
      <c r="ACQ130" s="91"/>
      <c r="ACR130" s="91"/>
      <c r="ACS130" s="91"/>
      <c r="ACT130" s="91"/>
      <c r="ACU130" s="91"/>
      <c r="ACV130" s="91"/>
      <c r="ACW130" s="91"/>
      <c r="ACX130" s="91"/>
      <c r="ACY130" s="91"/>
      <c r="ACZ130" s="91"/>
      <c r="ADA130" s="91"/>
      <c r="ADB130" s="91"/>
      <c r="ADC130" s="91"/>
      <c r="ADD130" s="91"/>
      <c r="ADE130" s="91"/>
      <c r="ADF130" s="91"/>
      <c r="ADG130" s="91"/>
      <c r="ADH130" s="91"/>
      <c r="ADI130" s="91"/>
      <c r="ADJ130" s="91"/>
      <c r="ADK130" s="91"/>
      <c r="ADL130" s="91"/>
      <c r="ADM130" s="91"/>
      <c r="ADN130" s="91"/>
      <c r="ADO130" s="91"/>
      <c r="ADP130" s="91"/>
      <c r="ADQ130" s="91"/>
      <c r="ADR130" s="91"/>
      <c r="ADS130" s="91"/>
      <c r="ADT130" s="91"/>
      <c r="ADU130" s="91"/>
      <c r="ADV130" s="91"/>
      <c r="ADW130" s="91"/>
      <c r="ADX130" s="91"/>
      <c r="ADY130" s="91"/>
      <c r="ADZ130" s="91"/>
      <c r="AEA130" s="91"/>
      <c r="AEB130" s="91"/>
      <c r="AEC130" s="91"/>
      <c r="AED130" s="144">
        <f t="shared" si="47"/>
        <v>125</v>
      </c>
      <c r="AEE130" s="142"/>
      <c r="AEF130" s="142"/>
      <c r="AEG130" s="91"/>
      <c r="AEH130" s="91"/>
      <c r="AEI130" s="91"/>
      <c r="AEJ130" s="91"/>
      <c r="AEK130" s="91"/>
      <c r="AEL130" s="91"/>
      <c r="AEM130" s="91"/>
      <c r="AEN130" s="91"/>
      <c r="AEO130" s="91"/>
      <c r="AEP130" s="91"/>
      <c r="AEQ130" s="91"/>
      <c r="AER130" s="91"/>
      <c r="AES130" s="91"/>
      <c r="AET130" s="91"/>
      <c r="AEU130" s="91"/>
      <c r="AEV130" s="91"/>
      <c r="AEW130" s="91"/>
      <c r="AEX130" s="91"/>
      <c r="AEY130" s="91"/>
      <c r="AEZ130" s="91"/>
      <c r="AFA130" s="91"/>
      <c r="AFB130" s="146"/>
      <c r="AFC130" s="146"/>
      <c r="AFD130" s="146"/>
      <c r="AFE130" s="146"/>
      <c r="AFF130" s="146"/>
      <c r="AFG130" s="146"/>
      <c r="AFH130" s="146"/>
      <c r="AFI130" s="146"/>
      <c r="AFJ130" s="146"/>
      <c r="AFK130" s="146"/>
      <c r="AFL130" s="146"/>
      <c r="AFM130" s="146"/>
      <c r="AFN130" s="146"/>
      <c r="AFO130" s="146"/>
      <c r="AFP130" s="146"/>
      <c r="AFQ130" s="146"/>
      <c r="AFR130" s="146"/>
      <c r="AFS130" s="146"/>
      <c r="AFT130" s="146"/>
      <c r="AFU130" s="146"/>
      <c r="AFV130" s="146"/>
      <c r="AFW130" s="146"/>
      <c r="AFX130" s="146"/>
      <c r="AFY130" s="146"/>
      <c r="AFZ130" s="146"/>
      <c r="AGA130" s="146"/>
    </row>
    <row r="131" spans="1:859" ht="0.95" customHeight="1" x14ac:dyDescent="0.25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  <c r="CW131" s="91"/>
      <c r="CX131" s="91"/>
      <c r="CY131" s="91"/>
      <c r="CZ131" s="91"/>
      <c r="DA131" s="91"/>
      <c r="DB131" s="91"/>
      <c r="DC131" s="91"/>
      <c r="DD131" s="91"/>
      <c r="DE131" s="91"/>
      <c r="DF131" s="91"/>
      <c r="DG131" s="91"/>
      <c r="DH131" s="91"/>
      <c r="DI131" s="91"/>
      <c r="DJ131" s="91"/>
      <c r="DK131" s="91"/>
      <c r="DL131" s="91"/>
      <c r="DM131" s="91"/>
      <c r="DN131" s="91"/>
      <c r="DO131" s="91"/>
      <c r="DP131" s="91"/>
      <c r="DQ131" s="91"/>
      <c r="DR131" s="91"/>
      <c r="DS131" s="91"/>
      <c r="DT131" s="91"/>
      <c r="DU131" s="91"/>
      <c r="DV131" s="91"/>
      <c r="DW131" s="91"/>
      <c r="DX131" s="91"/>
      <c r="DY131" s="91"/>
      <c r="DZ131" s="91"/>
      <c r="EA131" s="91"/>
      <c r="EB131" s="91"/>
      <c r="EC131" s="91"/>
      <c r="ED131" s="91"/>
      <c r="EE131" s="91"/>
      <c r="EF131" s="91"/>
      <c r="EG131" s="91"/>
      <c r="EH131" s="91"/>
      <c r="EI131" s="91"/>
      <c r="EJ131" s="91"/>
      <c r="EK131" s="91"/>
      <c r="EL131" s="91"/>
      <c r="EM131" s="91"/>
      <c r="EN131" s="91"/>
      <c r="EO131" s="91"/>
      <c r="EP131" s="91"/>
      <c r="EQ131" s="91"/>
      <c r="ER131" s="91"/>
      <c r="ES131" s="91"/>
      <c r="ET131" s="91"/>
      <c r="EU131" s="91"/>
      <c r="EV131" s="91"/>
      <c r="EW131" s="91"/>
      <c r="EX131" s="91"/>
      <c r="EY131" s="91"/>
      <c r="EZ131" s="91"/>
      <c r="FA131" s="91"/>
      <c r="FB131" s="91"/>
      <c r="FC131" s="91"/>
      <c r="FD131" s="91"/>
      <c r="FE131" s="91"/>
      <c r="FF131" s="91"/>
      <c r="FG131" s="91"/>
      <c r="FH131" s="91"/>
      <c r="FI131" s="91"/>
      <c r="FJ131" s="91"/>
      <c r="FK131" s="91"/>
      <c r="FL131" s="91"/>
      <c r="FM131" s="91"/>
      <c r="FN131" s="91"/>
      <c r="FO131" s="91"/>
      <c r="FP131" s="91"/>
      <c r="FQ131" s="91"/>
      <c r="FR131" s="91"/>
      <c r="FS131" s="91"/>
      <c r="FT131" s="91"/>
      <c r="FU131" s="91"/>
      <c r="FV131" s="91"/>
      <c r="FW131" s="91"/>
      <c r="FX131" s="91"/>
      <c r="FY131" s="91"/>
      <c r="FZ131" s="91"/>
      <c r="GA131" s="91"/>
      <c r="GB131" s="91"/>
      <c r="GC131" s="91"/>
      <c r="GD131" s="91"/>
      <c r="GE131" s="91"/>
      <c r="GF131" s="91"/>
      <c r="GG131" s="91"/>
      <c r="GH131" s="91"/>
      <c r="GI131" s="91"/>
      <c r="GJ131" s="91"/>
      <c r="GK131" s="91"/>
      <c r="GL131" s="91"/>
      <c r="GM131" s="91"/>
      <c r="GN131" s="91"/>
      <c r="GO131" s="91"/>
      <c r="GP131" s="91"/>
      <c r="GQ131" s="91"/>
      <c r="GR131" s="91"/>
      <c r="GS131" s="91"/>
      <c r="GT131" s="91"/>
      <c r="GU131" s="91"/>
      <c r="GV131" s="91"/>
      <c r="GW131" s="91"/>
      <c r="GX131" s="91"/>
      <c r="GY131" s="91"/>
      <c r="GZ131" s="91"/>
      <c r="HA131" s="91"/>
      <c r="HB131" s="91"/>
      <c r="HC131" s="91"/>
      <c r="HD131" s="91"/>
      <c r="HE131" s="91"/>
      <c r="HF131" s="91"/>
      <c r="HG131" s="91"/>
      <c r="HH131" s="91"/>
      <c r="HI131" s="91"/>
      <c r="HJ131" s="91"/>
      <c r="HK131" s="91"/>
      <c r="HL131" s="91"/>
      <c r="HM131" s="91"/>
      <c r="HN131" s="91"/>
      <c r="HO131" s="91"/>
      <c r="HP131" s="91"/>
      <c r="HQ131" s="91"/>
      <c r="HR131" s="91"/>
      <c r="HS131" s="91"/>
      <c r="HT131" s="91"/>
      <c r="HU131" s="91"/>
      <c r="HV131" s="91"/>
      <c r="HW131" s="91"/>
      <c r="HX131" s="91"/>
      <c r="HY131" s="91"/>
      <c r="HZ131" s="91"/>
      <c r="IA131" s="91"/>
      <c r="IB131" s="91"/>
      <c r="IC131" s="91"/>
      <c r="ID131" s="91"/>
      <c r="IE131" s="91"/>
      <c r="IF131" s="91"/>
      <c r="IG131" s="91"/>
      <c r="IH131" s="91"/>
      <c r="II131" s="91"/>
      <c r="IJ131" s="91"/>
      <c r="IK131" s="91"/>
      <c r="IL131" s="91"/>
      <c r="IM131" s="91"/>
      <c r="IN131" s="91"/>
      <c r="IO131" s="91"/>
      <c r="IP131" s="91"/>
      <c r="IQ131" s="91"/>
      <c r="IR131" s="91"/>
      <c r="IS131" s="91"/>
      <c r="IT131" s="91"/>
      <c r="IU131" s="91"/>
      <c r="IV131" s="91"/>
      <c r="IW131" s="91"/>
      <c r="IX131" s="91"/>
      <c r="IY131" s="91"/>
      <c r="IZ131" s="91"/>
      <c r="JA131" s="91"/>
      <c r="JB131" s="91"/>
      <c r="JC131" s="91"/>
      <c r="JD131" s="91"/>
      <c r="JE131" s="91"/>
      <c r="JF131" s="91"/>
      <c r="JG131" s="91"/>
      <c r="JH131" s="91"/>
      <c r="JI131" s="91"/>
      <c r="JJ131" s="91"/>
      <c r="JK131" s="91"/>
      <c r="JL131" s="91"/>
      <c r="JM131" s="91"/>
      <c r="JN131" s="91"/>
      <c r="JO131" s="91"/>
      <c r="JP131" s="91"/>
      <c r="JQ131" s="91"/>
      <c r="JR131" s="91"/>
      <c r="JS131" s="91"/>
      <c r="JT131" s="91"/>
      <c r="JU131" s="91"/>
      <c r="JV131" s="91"/>
      <c r="JW131" s="91"/>
      <c r="JX131" s="91"/>
      <c r="JY131" s="91"/>
      <c r="JZ131" s="91"/>
      <c r="KA131" s="91"/>
      <c r="KB131" s="91"/>
      <c r="KC131" s="91"/>
      <c r="KD131" s="91"/>
      <c r="KE131" s="91"/>
      <c r="KF131" s="91"/>
      <c r="KG131" s="91"/>
      <c r="KH131" s="91"/>
      <c r="KI131" s="91"/>
      <c r="KJ131" s="91"/>
      <c r="KK131" s="91"/>
      <c r="KL131" s="91"/>
      <c r="KM131" s="91"/>
      <c r="KN131" s="91"/>
      <c r="KO131" s="91"/>
      <c r="KP131" s="91"/>
      <c r="KQ131" s="91"/>
      <c r="KR131" s="91"/>
      <c r="KS131" s="91"/>
      <c r="KT131" s="91"/>
      <c r="KU131" s="91"/>
      <c r="KV131" s="91"/>
      <c r="KW131" s="91"/>
      <c r="KX131" s="91"/>
      <c r="KY131" s="91"/>
      <c r="KZ131" s="91"/>
      <c r="LA131" s="91"/>
      <c r="LB131" s="91"/>
      <c r="LC131" s="91"/>
      <c r="LD131" s="91"/>
      <c r="LE131" s="91"/>
      <c r="LF131" s="91"/>
      <c r="LG131" s="91"/>
      <c r="LH131" s="91"/>
      <c r="LI131" s="91"/>
      <c r="LJ131" s="91"/>
      <c r="LK131" s="91"/>
      <c r="LL131" s="91"/>
      <c r="LM131" s="91"/>
      <c r="LN131" s="91"/>
      <c r="LO131" s="91"/>
      <c r="LP131" s="91"/>
      <c r="LQ131" s="91"/>
      <c r="LR131" s="91"/>
      <c r="LS131" s="91"/>
      <c r="LT131" s="91"/>
      <c r="LU131" s="91"/>
      <c r="LV131" s="91"/>
      <c r="LW131" s="91"/>
      <c r="LX131" s="91"/>
      <c r="LY131" s="91"/>
      <c r="LZ131" s="91"/>
      <c r="MA131" s="91"/>
      <c r="MB131" s="91"/>
      <c r="MC131" s="91"/>
      <c r="MD131" s="91"/>
      <c r="ME131" s="91"/>
      <c r="MF131" s="91"/>
      <c r="MG131" s="91"/>
      <c r="MH131" s="91"/>
      <c r="MI131" s="91"/>
      <c r="MJ131" s="91"/>
      <c r="MK131" s="91"/>
      <c r="ML131" s="91"/>
      <c r="MM131" s="91"/>
      <c r="MN131" s="91"/>
      <c r="MO131" s="91"/>
      <c r="MP131" s="91"/>
      <c r="MQ131" s="91"/>
      <c r="MR131" s="91"/>
      <c r="MS131" s="91"/>
      <c r="MT131" s="91"/>
      <c r="MU131" s="91"/>
      <c r="MV131" s="91"/>
      <c r="MW131" s="91"/>
      <c r="MX131" s="91"/>
      <c r="MY131" s="91"/>
      <c r="MZ131" s="91"/>
      <c r="NA131" s="91"/>
      <c r="NB131" s="91"/>
      <c r="NC131" s="91"/>
      <c r="ND131" s="91"/>
      <c r="NE131" s="91"/>
      <c r="NF131" s="91"/>
      <c r="NG131" s="91"/>
      <c r="NH131" s="91"/>
      <c r="NI131" s="91"/>
      <c r="NJ131" s="91"/>
      <c r="NK131" s="91"/>
      <c r="NL131" s="91"/>
      <c r="NM131" s="91"/>
      <c r="NN131" s="91"/>
      <c r="NO131" s="91"/>
      <c r="NP131" s="91"/>
      <c r="NQ131" s="91"/>
      <c r="NR131" s="91"/>
      <c r="NS131" s="91"/>
      <c r="NT131" s="91"/>
      <c r="NU131" s="91"/>
      <c r="NV131" s="91"/>
      <c r="NW131" s="91"/>
      <c r="NX131" s="91"/>
      <c r="NY131" s="91"/>
      <c r="NZ131" s="91"/>
      <c r="OA131" s="91"/>
      <c r="OB131" s="91"/>
      <c r="OC131" s="91"/>
      <c r="OD131" s="91"/>
      <c r="OE131" s="91"/>
      <c r="OF131" s="91"/>
      <c r="OG131" s="91"/>
      <c r="OH131" s="91"/>
      <c r="OI131" s="91"/>
      <c r="OJ131" s="91"/>
      <c r="OK131" s="91"/>
      <c r="OL131" s="91"/>
      <c r="OM131" s="91"/>
      <c r="ON131" s="91"/>
      <c r="OO131" s="91"/>
      <c r="OP131" s="91"/>
      <c r="OQ131" s="91"/>
      <c r="OR131" s="91"/>
      <c r="OS131" s="91"/>
      <c r="OT131" s="91"/>
      <c r="OU131" s="91"/>
      <c r="OV131" s="91"/>
      <c r="OW131" s="91"/>
      <c r="OX131" s="91"/>
      <c r="OY131" s="91"/>
      <c r="OZ131" s="91"/>
      <c r="PA131" s="91"/>
      <c r="PB131" s="91"/>
      <c r="PC131" s="91"/>
      <c r="PD131" s="91"/>
      <c r="PE131" s="91"/>
      <c r="PF131" s="91"/>
      <c r="PG131" s="91"/>
      <c r="PH131" s="91"/>
      <c r="PI131" s="91"/>
      <c r="PJ131" s="91"/>
      <c r="PK131" s="91"/>
      <c r="PL131" s="91"/>
      <c r="PM131" s="91"/>
      <c r="PN131" s="91"/>
      <c r="PO131" s="91"/>
      <c r="PP131" s="91"/>
      <c r="PQ131" s="91"/>
      <c r="PR131" s="91"/>
      <c r="PS131" s="91"/>
      <c r="PT131" s="91"/>
      <c r="PU131" s="91"/>
      <c r="PV131" s="91"/>
      <c r="PW131" s="91"/>
      <c r="PX131" s="91"/>
      <c r="PY131" s="91"/>
      <c r="PZ131" s="91"/>
      <c r="QA131" s="91"/>
      <c r="QB131" s="91"/>
      <c r="QC131" s="91"/>
      <c r="QD131" s="91"/>
      <c r="QE131" s="91"/>
      <c r="QF131" s="91"/>
      <c r="QG131" s="91"/>
      <c r="QH131" s="91"/>
      <c r="QI131" s="91"/>
      <c r="QJ131" s="91"/>
      <c r="QK131" s="91"/>
      <c r="QL131" s="91"/>
      <c r="QM131" s="91"/>
      <c r="QN131" s="91"/>
      <c r="QO131" s="91"/>
      <c r="QP131" s="91"/>
      <c r="QQ131" s="91"/>
      <c r="QR131" s="91"/>
      <c r="QS131" s="91"/>
      <c r="QT131" s="91"/>
      <c r="QU131" s="91"/>
      <c r="QV131" s="91"/>
      <c r="QW131" s="91"/>
      <c r="QX131" s="91"/>
      <c r="QY131" s="91"/>
      <c r="QZ131" s="91"/>
      <c r="RA131" s="91"/>
      <c r="RB131" s="91"/>
      <c r="RC131" s="91"/>
      <c r="RD131" s="91"/>
      <c r="RE131" s="91"/>
      <c r="RF131" s="91"/>
      <c r="RG131" s="91"/>
      <c r="RH131" s="91"/>
      <c r="RI131" s="91"/>
      <c r="RJ131" s="91"/>
      <c r="RK131" s="91"/>
      <c r="RL131" s="91"/>
      <c r="RM131" s="91"/>
      <c r="RN131" s="91"/>
      <c r="RO131" s="91"/>
      <c r="RP131" s="91"/>
      <c r="RQ131" s="91"/>
      <c r="RR131" s="91"/>
      <c r="RS131" s="91"/>
      <c r="RT131" s="91"/>
      <c r="RU131" s="91"/>
      <c r="RV131" s="91"/>
      <c r="RW131" s="91"/>
      <c r="RX131" s="91"/>
      <c r="RY131" s="91"/>
      <c r="RZ131" s="91"/>
      <c r="SA131" s="91"/>
      <c r="SB131" s="91"/>
      <c r="SC131" s="91"/>
      <c r="SD131" s="91"/>
      <c r="SE131" s="91"/>
      <c r="SF131" s="91"/>
      <c r="SG131" s="91"/>
      <c r="SH131" s="91"/>
      <c r="SI131" s="91"/>
      <c r="SJ131" s="91"/>
      <c r="SK131" s="91"/>
      <c r="SL131" s="91"/>
      <c r="SM131" s="91"/>
      <c r="SN131" s="91"/>
      <c r="SO131" s="91"/>
      <c r="SP131" s="91"/>
      <c r="SQ131" s="91"/>
      <c r="SR131" s="91"/>
      <c r="SS131" s="91"/>
      <c r="ST131" s="91"/>
      <c r="SU131" s="91"/>
      <c r="SV131" s="91"/>
      <c r="SW131" s="91"/>
      <c r="SX131" s="91"/>
      <c r="SY131" s="91"/>
      <c r="SZ131" s="91"/>
      <c r="TA131" s="91"/>
      <c r="TB131" s="91"/>
      <c r="TC131" s="91"/>
      <c r="TD131" s="91"/>
      <c r="TE131" s="91"/>
      <c r="TF131" s="91"/>
      <c r="TG131" s="91"/>
      <c r="TH131" s="91"/>
      <c r="TI131" s="91"/>
      <c r="TJ131" s="91"/>
      <c r="TK131" s="91"/>
      <c r="TL131" s="91"/>
      <c r="TM131" s="91"/>
      <c r="TN131" s="91"/>
      <c r="TO131" s="91"/>
      <c r="TP131" s="91"/>
      <c r="TQ131" s="91"/>
      <c r="TR131" s="91"/>
      <c r="TS131" s="91"/>
      <c r="TT131" s="91"/>
      <c r="TU131" s="91"/>
      <c r="TV131" s="91"/>
      <c r="TW131" s="91"/>
      <c r="TX131" s="91"/>
      <c r="TY131" s="91"/>
      <c r="TZ131" s="91"/>
      <c r="UA131" s="91"/>
      <c r="UB131" s="91"/>
      <c r="UC131" s="91"/>
      <c r="UD131" s="91"/>
      <c r="UE131" s="91"/>
      <c r="UF131" s="91"/>
      <c r="UG131" s="91"/>
      <c r="UH131" s="91"/>
      <c r="UI131" s="91"/>
      <c r="UJ131" s="91"/>
      <c r="UK131" s="91"/>
      <c r="UL131" s="91"/>
      <c r="UM131" s="91"/>
      <c r="UN131" s="91"/>
      <c r="UO131" s="91"/>
      <c r="UP131" s="91"/>
      <c r="UQ131" s="91"/>
      <c r="UR131" s="91"/>
      <c r="US131" s="91"/>
      <c r="UT131" s="91"/>
      <c r="UU131" s="91"/>
      <c r="UV131" s="91"/>
      <c r="UW131" s="91"/>
      <c r="UX131" s="91"/>
      <c r="UY131" s="91"/>
      <c r="UZ131" s="91"/>
      <c r="VA131" s="91"/>
      <c r="VB131" s="91"/>
      <c r="VC131" s="91"/>
      <c r="VD131" s="91"/>
      <c r="VE131" s="91"/>
      <c r="VF131" s="91"/>
      <c r="VG131" s="91"/>
      <c r="VH131" s="91"/>
      <c r="VI131" s="91"/>
      <c r="VJ131" s="91"/>
      <c r="VK131" s="91"/>
      <c r="VL131" s="91"/>
      <c r="VM131" s="91"/>
      <c r="VN131" s="91"/>
      <c r="VO131" s="91"/>
      <c r="VP131" s="91"/>
      <c r="VQ131" s="91"/>
      <c r="VR131" s="91"/>
      <c r="VS131" s="91"/>
      <c r="VT131" s="91"/>
      <c r="VU131" s="91"/>
      <c r="VV131" s="91"/>
      <c r="VW131" s="91"/>
      <c r="VX131" s="91"/>
      <c r="VY131" s="91"/>
      <c r="VZ131" s="91"/>
      <c r="WA131" s="91"/>
      <c r="WB131" s="91"/>
      <c r="WC131" s="91"/>
      <c r="WD131" s="91"/>
      <c r="WE131" s="91"/>
      <c r="WF131" s="91"/>
      <c r="WG131" s="91"/>
      <c r="WH131" s="91"/>
      <c r="WI131" s="91"/>
      <c r="WJ131" s="91"/>
      <c r="WK131" s="91"/>
      <c r="WL131" s="91"/>
      <c r="WM131" s="91"/>
      <c r="WN131" s="91"/>
      <c r="WO131" s="91"/>
      <c r="WP131" s="91"/>
      <c r="WQ131" s="91"/>
      <c r="WR131" s="91"/>
      <c r="WS131" s="91"/>
      <c r="WT131" s="91"/>
      <c r="WU131" s="91"/>
      <c r="WV131" s="91"/>
      <c r="WW131" s="91"/>
      <c r="WX131" s="91"/>
      <c r="WY131" s="91"/>
      <c r="WZ131" s="91"/>
      <c r="XA131" s="91"/>
      <c r="XB131" s="91"/>
      <c r="XC131" s="91"/>
      <c r="XD131" s="91"/>
      <c r="XE131" s="91"/>
      <c r="XF131" s="91"/>
      <c r="XG131" s="91"/>
      <c r="XH131" s="91"/>
      <c r="XI131" s="91"/>
      <c r="XJ131" s="91"/>
      <c r="XK131" s="91"/>
      <c r="XL131" s="91"/>
      <c r="XM131" s="91"/>
      <c r="XN131" s="91"/>
      <c r="XO131" s="91"/>
      <c r="XP131" s="91"/>
      <c r="XQ131" s="91"/>
      <c r="XR131" s="91"/>
      <c r="XS131" s="91"/>
      <c r="XT131" s="91"/>
      <c r="XU131" s="91"/>
      <c r="XV131" s="91"/>
      <c r="XW131" s="91"/>
      <c r="XX131" s="91"/>
      <c r="XY131" s="91"/>
      <c r="XZ131" s="91"/>
      <c r="YA131" s="91"/>
      <c r="YB131" s="91"/>
      <c r="YC131" s="91"/>
      <c r="YD131" s="91"/>
      <c r="YE131" s="91"/>
      <c r="YF131" s="91"/>
      <c r="YG131" s="91"/>
      <c r="YH131" s="91"/>
      <c r="YI131" s="91"/>
      <c r="YJ131" s="91"/>
      <c r="YK131" s="91"/>
      <c r="YL131" s="91"/>
      <c r="YM131" s="91"/>
      <c r="YN131" s="91"/>
      <c r="YO131" s="91"/>
      <c r="YP131" s="91"/>
      <c r="YQ131" s="91"/>
      <c r="YR131" s="91"/>
      <c r="YS131" s="91"/>
      <c r="YT131" s="91"/>
      <c r="YU131" s="91"/>
      <c r="YV131" s="91"/>
      <c r="YW131" s="91"/>
      <c r="YX131" s="91"/>
      <c r="YY131" s="91"/>
      <c r="YZ131" s="91"/>
      <c r="ZA131" s="91"/>
      <c r="ZB131" s="91"/>
      <c r="ZC131" s="91"/>
      <c r="ZD131" s="91"/>
      <c r="ZE131" s="91"/>
      <c r="ZF131" s="91"/>
      <c r="ZG131" s="91"/>
      <c r="ZH131" s="91"/>
      <c r="ZI131" s="91"/>
      <c r="ZJ131" s="91"/>
      <c r="ZK131" s="91"/>
      <c r="ZL131" s="91"/>
      <c r="ZM131" s="91"/>
      <c r="ZN131" s="91"/>
      <c r="ZO131" s="91"/>
      <c r="ZP131" s="91"/>
      <c r="ZQ131" s="91"/>
      <c r="ZR131" s="91"/>
      <c r="ZS131" s="91"/>
      <c r="ZT131" s="91"/>
      <c r="ZU131" s="91"/>
      <c r="ZV131" s="91"/>
      <c r="ZW131" s="91"/>
      <c r="ZX131" s="91"/>
      <c r="ZY131" s="91"/>
      <c r="ZZ131" s="91"/>
      <c r="AAA131" s="91"/>
      <c r="AAB131" s="91"/>
      <c r="AAC131" s="91"/>
      <c r="AAD131" s="91"/>
      <c r="AAE131" s="91"/>
      <c r="AAF131" s="91"/>
      <c r="AAG131" s="91"/>
      <c r="AAH131" s="91"/>
      <c r="AAI131" s="91"/>
      <c r="AAJ131" s="91"/>
      <c r="AAK131" s="91"/>
      <c r="AAL131" s="91"/>
      <c r="AAM131" s="91"/>
      <c r="AAN131" s="91"/>
      <c r="AAO131" s="91"/>
      <c r="AAP131" s="91"/>
      <c r="AAQ131" s="91"/>
      <c r="AAR131" s="91"/>
      <c r="AAS131" s="91"/>
      <c r="AAT131" s="91"/>
      <c r="AAU131" s="91"/>
      <c r="AAV131" s="91"/>
      <c r="AAW131" s="91"/>
      <c r="AAX131" s="91"/>
      <c r="AAY131" s="91"/>
      <c r="AAZ131" s="91"/>
      <c r="ABA131" s="91"/>
      <c r="ABB131" s="91"/>
      <c r="ABC131" s="91"/>
      <c r="ABD131" s="91"/>
      <c r="ABE131" s="91"/>
      <c r="ABF131" s="91"/>
      <c r="ABG131" s="91"/>
      <c r="ABH131" s="91"/>
      <c r="ABI131" s="91"/>
      <c r="ABJ131" s="91"/>
      <c r="ABK131" s="91"/>
      <c r="ABL131" s="91"/>
      <c r="ABM131" s="91"/>
      <c r="ABN131" s="91"/>
      <c r="ABO131" s="91"/>
      <c r="ABP131" s="91"/>
      <c r="ABQ131" s="91"/>
      <c r="ABR131" s="91"/>
      <c r="ABS131" s="91"/>
      <c r="ABT131" s="91"/>
      <c r="ABU131" s="91"/>
      <c r="ABV131" s="91"/>
      <c r="ABW131" s="91"/>
      <c r="ABX131" s="91"/>
      <c r="ABY131" s="91"/>
      <c r="ABZ131" s="91"/>
      <c r="ACA131" s="91"/>
      <c r="ACB131" s="91"/>
      <c r="ACC131" s="91"/>
      <c r="ACD131" s="91"/>
      <c r="ACE131" s="91"/>
      <c r="ACF131" s="91"/>
      <c r="ACG131" s="91"/>
      <c r="ACH131" s="91"/>
      <c r="ACI131" s="91"/>
      <c r="ACJ131" s="91"/>
      <c r="ACK131" s="91"/>
      <c r="ACL131" s="91"/>
      <c r="ACM131" s="91"/>
      <c r="ACN131" s="91"/>
      <c r="ACO131" s="91"/>
      <c r="ACP131" s="91"/>
      <c r="ACQ131" s="91"/>
      <c r="ACR131" s="91"/>
      <c r="ACS131" s="91"/>
      <c r="ACT131" s="91"/>
      <c r="ACU131" s="91"/>
      <c r="ACV131" s="91"/>
      <c r="ACW131" s="91"/>
      <c r="ACX131" s="91"/>
      <c r="ACY131" s="91"/>
      <c r="ACZ131" s="91"/>
      <c r="ADA131" s="91"/>
      <c r="ADB131" s="91"/>
      <c r="ADC131" s="91"/>
      <c r="ADD131" s="91"/>
      <c r="ADE131" s="91"/>
      <c r="ADF131" s="91"/>
      <c r="ADG131" s="91"/>
      <c r="ADH131" s="91"/>
      <c r="ADI131" s="91"/>
      <c r="ADJ131" s="91"/>
      <c r="ADK131" s="91"/>
      <c r="ADL131" s="91"/>
      <c r="ADM131" s="91"/>
      <c r="ADN131" s="91"/>
      <c r="ADO131" s="91"/>
      <c r="ADP131" s="91"/>
      <c r="ADQ131" s="91"/>
      <c r="ADR131" s="91"/>
      <c r="ADS131" s="91"/>
      <c r="ADT131" s="91"/>
      <c r="ADU131" s="91"/>
      <c r="ADV131" s="91"/>
      <c r="ADW131" s="91"/>
      <c r="ADX131" s="91"/>
      <c r="ADY131" s="91"/>
      <c r="ADZ131" s="91"/>
      <c r="AEA131" s="91"/>
      <c r="AEB131" s="91"/>
      <c r="AEC131" s="91"/>
      <c r="AED131" s="144">
        <f t="shared" si="47"/>
        <v>126</v>
      </c>
      <c r="AEE131" s="142"/>
      <c r="AEF131" s="142"/>
      <c r="AEG131" s="91"/>
      <c r="AEH131" s="91"/>
      <c r="AEI131" s="91"/>
      <c r="AEJ131" s="91"/>
      <c r="AEK131" s="91"/>
      <c r="AEL131" s="91"/>
      <c r="AEM131" s="91"/>
      <c r="AEN131" s="91"/>
      <c r="AEO131" s="91"/>
      <c r="AEP131" s="91"/>
      <c r="AEQ131" s="91"/>
      <c r="AER131" s="91"/>
      <c r="AES131" s="91"/>
      <c r="AET131" s="91"/>
      <c r="AEU131" s="91"/>
      <c r="AEV131" s="91"/>
      <c r="AEW131" s="91"/>
      <c r="AEX131" s="91"/>
      <c r="AEY131" s="91"/>
      <c r="AEZ131" s="91"/>
      <c r="AFA131" s="91"/>
      <c r="AFB131" s="146"/>
      <c r="AFC131" s="146"/>
      <c r="AFD131" s="146"/>
      <c r="AFE131" s="146"/>
      <c r="AFF131" s="146"/>
      <c r="AFG131" s="146"/>
      <c r="AFH131" s="146"/>
      <c r="AFI131" s="146"/>
      <c r="AFJ131" s="146"/>
      <c r="AFK131" s="146"/>
      <c r="AFL131" s="146"/>
      <c r="AFM131" s="146"/>
      <c r="AFN131" s="146"/>
      <c r="AFO131" s="146"/>
      <c r="AFP131" s="146"/>
      <c r="AFQ131" s="146"/>
      <c r="AFR131" s="146"/>
      <c r="AFS131" s="146"/>
      <c r="AFT131" s="146"/>
      <c r="AFU131" s="146"/>
      <c r="AFV131" s="146"/>
      <c r="AFW131" s="146"/>
      <c r="AFX131" s="146"/>
      <c r="AFY131" s="146"/>
      <c r="AFZ131" s="146"/>
      <c r="AGA131" s="146"/>
    </row>
    <row r="132" spans="1:859" ht="0.95" customHeight="1" x14ac:dyDescent="0.25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  <c r="CW132" s="91"/>
      <c r="CX132" s="91"/>
      <c r="CY132" s="91"/>
      <c r="CZ132" s="91"/>
      <c r="DA132" s="91"/>
      <c r="DB132" s="91"/>
      <c r="DC132" s="91"/>
      <c r="DD132" s="91"/>
      <c r="DE132" s="91"/>
      <c r="DF132" s="91"/>
      <c r="DG132" s="91"/>
      <c r="DH132" s="91"/>
      <c r="DI132" s="91"/>
      <c r="DJ132" s="91"/>
      <c r="DK132" s="91"/>
      <c r="DL132" s="91"/>
      <c r="DM132" s="91"/>
      <c r="DN132" s="91"/>
      <c r="DO132" s="91"/>
      <c r="DP132" s="91"/>
      <c r="DQ132" s="91"/>
      <c r="DR132" s="91"/>
      <c r="DS132" s="91"/>
      <c r="DT132" s="91"/>
      <c r="DU132" s="91"/>
      <c r="DV132" s="91"/>
      <c r="DW132" s="91"/>
      <c r="DX132" s="91"/>
      <c r="DY132" s="91"/>
      <c r="DZ132" s="91"/>
      <c r="EA132" s="91"/>
      <c r="EB132" s="91"/>
      <c r="EC132" s="91"/>
      <c r="ED132" s="91"/>
      <c r="EE132" s="91"/>
      <c r="EF132" s="91"/>
      <c r="EG132" s="91"/>
      <c r="EH132" s="91"/>
      <c r="EI132" s="91"/>
      <c r="EJ132" s="91"/>
      <c r="EK132" s="91"/>
      <c r="EL132" s="91"/>
      <c r="EM132" s="91"/>
      <c r="EN132" s="91"/>
      <c r="EO132" s="91"/>
      <c r="EP132" s="91"/>
      <c r="EQ132" s="91"/>
      <c r="ER132" s="91"/>
      <c r="ES132" s="91"/>
      <c r="ET132" s="91"/>
      <c r="EU132" s="91"/>
      <c r="EV132" s="91"/>
      <c r="EW132" s="91"/>
      <c r="EX132" s="91"/>
      <c r="EY132" s="91"/>
      <c r="EZ132" s="91"/>
      <c r="FA132" s="91"/>
      <c r="FB132" s="91"/>
      <c r="FC132" s="91"/>
      <c r="FD132" s="91"/>
      <c r="FE132" s="91"/>
      <c r="FF132" s="91"/>
      <c r="FG132" s="91"/>
      <c r="FH132" s="91"/>
      <c r="FI132" s="91"/>
      <c r="FJ132" s="91"/>
      <c r="FK132" s="91"/>
      <c r="FL132" s="91"/>
      <c r="FM132" s="91"/>
      <c r="FN132" s="91"/>
      <c r="FO132" s="91"/>
      <c r="FP132" s="91"/>
      <c r="FQ132" s="91"/>
      <c r="FR132" s="91"/>
      <c r="FS132" s="91"/>
      <c r="FT132" s="91"/>
      <c r="FU132" s="91"/>
      <c r="FV132" s="91"/>
      <c r="FW132" s="91"/>
      <c r="FX132" s="91"/>
      <c r="FY132" s="91"/>
      <c r="FZ132" s="91"/>
      <c r="GA132" s="91"/>
      <c r="GB132" s="91"/>
      <c r="GC132" s="91"/>
      <c r="GD132" s="91"/>
      <c r="GE132" s="91"/>
      <c r="GF132" s="91"/>
      <c r="GG132" s="91"/>
      <c r="GH132" s="91"/>
      <c r="GI132" s="91"/>
      <c r="GJ132" s="91"/>
      <c r="GK132" s="91"/>
      <c r="GL132" s="91"/>
      <c r="GM132" s="91"/>
      <c r="GN132" s="91"/>
      <c r="GO132" s="91"/>
      <c r="GP132" s="91"/>
      <c r="GQ132" s="91"/>
      <c r="GR132" s="91"/>
      <c r="GS132" s="91"/>
      <c r="GT132" s="91"/>
      <c r="GU132" s="91"/>
      <c r="GV132" s="91"/>
      <c r="GW132" s="91"/>
      <c r="GX132" s="91"/>
      <c r="GY132" s="91"/>
      <c r="GZ132" s="91"/>
      <c r="HA132" s="91"/>
      <c r="HB132" s="91"/>
      <c r="HC132" s="91"/>
      <c r="HD132" s="91"/>
      <c r="HE132" s="91"/>
      <c r="HF132" s="91"/>
      <c r="HG132" s="91"/>
      <c r="HH132" s="91"/>
      <c r="HI132" s="91"/>
      <c r="HJ132" s="91"/>
      <c r="HK132" s="91"/>
      <c r="HL132" s="91"/>
      <c r="HM132" s="91"/>
      <c r="HN132" s="91"/>
      <c r="HO132" s="91"/>
      <c r="HP132" s="91"/>
      <c r="HQ132" s="91"/>
      <c r="HR132" s="91"/>
      <c r="HS132" s="91"/>
      <c r="HT132" s="91"/>
      <c r="HU132" s="91"/>
      <c r="HV132" s="91"/>
      <c r="HW132" s="91"/>
      <c r="HX132" s="91"/>
      <c r="HY132" s="91"/>
      <c r="HZ132" s="91"/>
      <c r="IA132" s="91"/>
      <c r="IB132" s="91"/>
      <c r="IC132" s="91"/>
      <c r="ID132" s="91"/>
      <c r="IE132" s="91"/>
      <c r="IF132" s="91"/>
      <c r="IG132" s="91"/>
      <c r="IH132" s="91"/>
      <c r="II132" s="91"/>
      <c r="IJ132" s="91"/>
      <c r="IK132" s="91"/>
      <c r="IL132" s="91"/>
      <c r="IM132" s="91"/>
      <c r="IN132" s="91"/>
      <c r="IO132" s="91"/>
      <c r="IP132" s="91"/>
      <c r="IQ132" s="91"/>
      <c r="IR132" s="91"/>
      <c r="IS132" s="91"/>
      <c r="IT132" s="91"/>
      <c r="IU132" s="91"/>
      <c r="IV132" s="91"/>
      <c r="IW132" s="91"/>
      <c r="IX132" s="91"/>
      <c r="IY132" s="91"/>
      <c r="IZ132" s="91"/>
      <c r="JA132" s="91"/>
      <c r="JB132" s="91"/>
      <c r="JC132" s="91"/>
      <c r="JD132" s="91"/>
      <c r="JE132" s="91"/>
      <c r="JF132" s="91"/>
      <c r="JG132" s="91"/>
      <c r="JH132" s="91"/>
      <c r="JI132" s="91"/>
      <c r="JJ132" s="91"/>
      <c r="JK132" s="91"/>
      <c r="JL132" s="91"/>
      <c r="JM132" s="91"/>
      <c r="JN132" s="91"/>
      <c r="JO132" s="91"/>
      <c r="JP132" s="91"/>
      <c r="JQ132" s="91"/>
      <c r="JR132" s="91"/>
      <c r="JS132" s="91"/>
      <c r="JT132" s="91"/>
      <c r="JU132" s="91"/>
      <c r="JV132" s="91"/>
      <c r="JW132" s="91"/>
      <c r="JX132" s="91"/>
      <c r="JY132" s="91"/>
      <c r="JZ132" s="91"/>
      <c r="KA132" s="91"/>
      <c r="KB132" s="91"/>
      <c r="KC132" s="91"/>
      <c r="KD132" s="91"/>
      <c r="KE132" s="91"/>
      <c r="KF132" s="91"/>
      <c r="KG132" s="91"/>
      <c r="KH132" s="91"/>
      <c r="KI132" s="91"/>
      <c r="KJ132" s="91"/>
      <c r="KK132" s="91"/>
      <c r="KL132" s="91"/>
      <c r="KM132" s="91"/>
      <c r="KN132" s="91"/>
      <c r="KO132" s="91"/>
      <c r="KP132" s="91"/>
      <c r="KQ132" s="91"/>
      <c r="KR132" s="91"/>
      <c r="KS132" s="91"/>
      <c r="KT132" s="91"/>
      <c r="KU132" s="91"/>
      <c r="KV132" s="91"/>
      <c r="KW132" s="91"/>
      <c r="KX132" s="91"/>
      <c r="KY132" s="91"/>
      <c r="KZ132" s="91"/>
      <c r="LA132" s="91"/>
      <c r="LB132" s="91"/>
      <c r="LC132" s="91"/>
      <c r="LD132" s="91"/>
      <c r="LE132" s="91"/>
      <c r="LF132" s="91"/>
      <c r="LG132" s="91"/>
      <c r="LH132" s="91"/>
      <c r="LI132" s="91"/>
      <c r="LJ132" s="91"/>
      <c r="LK132" s="91"/>
      <c r="LL132" s="91"/>
      <c r="LM132" s="91"/>
      <c r="LN132" s="91"/>
      <c r="LO132" s="91"/>
      <c r="LP132" s="91"/>
      <c r="LQ132" s="91"/>
      <c r="LR132" s="91"/>
      <c r="LS132" s="91"/>
      <c r="LT132" s="91"/>
      <c r="LU132" s="91"/>
      <c r="LV132" s="91"/>
      <c r="LW132" s="91"/>
      <c r="LX132" s="91"/>
      <c r="LY132" s="91"/>
      <c r="LZ132" s="91"/>
      <c r="MA132" s="91"/>
      <c r="MB132" s="91"/>
      <c r="MC132" s="91"/>
      <c r="MD132" s="91"/>
      <c r="ME132" s="91"/>
      <c r="MF132" s="91"/>
      <c r="MG132" s="91"/>
      <c r="MH132" s="91"/>
      <c r="MI132" s="91"/>
      <c r="MJ132" s="91"/>
      <c r="MK132" s="91"/>
      <c r="ML132" s="91"/>
      <c r="MM132" s="91"/>
      <c r="MN132" s="91"/>
      <c r="MO132" s="91"/>
      <c r="MP132" s="91"/>
      <c r="MQ132" s="91"/>
      <c r="MR132" s="91"/>
      <c r="MS132" s="91"/>
      <c r="MT132" s="91"/>
      <c r="MU132" s="91"/>
      <c r="MV132" s="91"/>
      <c r="MW132" s="91"/>
      <c r="MX132" s="91"/>
      <c r="MY132" s="91"/>
      <c r="MZ132" s="91"/>
      <c r="NA132" s="91"/>
      <c r="NB132" s="91"/>
      <c r="NC132" s="91"/>
      <c r="ND132" s="91"/>
      <c r="NE132" s="91"/>
      <c r="NF132" s="91"/>
      <c r="NG132" s="91"/>
      <c r="NH132" s="91"/>
      <c r="NI132" s="91"/>
      <c r="NJ132" s="91"/>
      <c r="NK132" s="91"/>
      <c r="NL132" s="91"/>
      <c r="NM132" s="91"/>
      <c r="NN132" s="91"/>
      <c r="NO132" s="91"/>
      <c r="NP132" s="91"/>
      <c r="NQ132" s="91"/>
      <c r="NR132" s="91"/>
      <c r="NS132" s="91"/>
      <c r="NT132" s="91"/>
      <c r="NU132" s="91"/>
      <c r="NV132" s="91"/>
      <c r="NW132" s="91"/>
      <c r="NX132" s="91"/>
      <c r="NY132" s="91"/>
      <c r="NZ132" s="91"/>
      <c r="OA132" s="91"/>
      <c r="OB132" s="91"/>
      <c r="OC132" s="91"/>
      <c r="OD132" s="91"/>
      <c r="OE132" s="91"/>
      <c r="OF132" s="91"/>
      <c r="OG132" s="91"/>
      <c r="OH132" s="91"/>
      <c r="OI132" s="91"/>
      <c r="OJ132" s="91"/>
      <c r="OK132" s="91"/>
      <c r="OL132" s="91"/>
      <c r="OM132" s="91"/>
      <c r="ON132" s="91"/>
      <c r="OO132" s="91"/>
      <c r="OP132" s="91"/>
      <c r="OQ132" s="91"/>
      <c r="OR132" s="91"/>
      <c r="OS132" s="91"/>
      <c r="OT132" s="91"/>
      <c r="OU132" s="91"/>
      <c r="OV132" s="91"/>
      <c r="OW132" s="91"/>
      <c r="OX132" s="91"/>
      <c r="OY132" s="91"/>
      <c r="OZ132" s="91"/>
      <c r="PA132" s="91"/>
      <c r="PB132" s="91"/>
      <c r="PC132" s="91"/>
      <c r="PD132" s="91"/>
      <c r="PE132" s="91"/>
      <c r="PF132" s="91"/>
      <c r="PG132" s="91"/>
      <c r="PH132" s="91"/>
      <c r="PI132" s="91"/>
      <c r="PJ132" s="91"/>
      <c r="PK132" s="91"/>
      <c r="PL132" s="91"/>
      <c r="PM132" s="91"/>
      <c r="PN132" s="91"/>
      <c r="PO132" s="91"/>
      <c r="PP132" s="91"/>
      <c r="PQ132" s="91"/>
      <c r="PR132" s="91"/>
      <c r="PS132" s="91"/>
      <c r="PT132" s="91"/>
      <c r="PU132" s="91"/>
      <c r="PV132" s="91"/>
      <c r="PW132" s="91"/>
      <c r="PX132" s="91"/>
      <c r="PY132" s="91"/>
      <c r="PZ132" s="91"/>
      <c r="QA132" s="91"/>
      <c r="QB132" s="91"/>
      <c r="QC132" s="91"/>
      <c r="QD132" s="91"/>
      <c r="QE132" s="91"/>
      <c r="QF132" s="91"/>
      <c r="QG132" s="91"/>
      <c r="QH132" s="91"/>
      <c r="QI132" s="91"/>
      <c r="QJ132" s="91"/>
      <c r="QK132" s="91"/>
      <c r="QL132" s="91"/>
      <c r="QM132" s="91"/>
      <c r="QN132" s="91"/>
      <c r="QO132" s="91"/>
      <c r="QP132" s="91"/>
      <c r="QQ132" s="91"/>
      <c r="QR132" s="91"/>
      <c r="QS132" s="91"/>
      <c r="QT132" s="91"/>
      <c r="QU132" s="91"/>
      <c r="QV132" s="91"/>
      <c r="QW132" s="91"/>
      <c r="QX132" s="91"/>
      <c r="QY132" s="91"/>
      <c r="QZ132" s="91"/>
      <c r="RA132" s="91"/>
      <c r="RB132" s="91"/>
      <c r="RC132" s="91"/>
      <c r="RD132" s="91"/>
      <c r="RE132" s="91"/>
      <c r="RF132" s="91"/>
      <c r="RG132" s="91"/>
      <c r="RH132" s="91"/>
      <c r="RI132" s="91"/>
      <c r="RJ132" s="91"/>
      <c r="RK132" s="91"/>
      <c r="RL132" s="91"/>
      <c r="RM132" s="91"/>
      <c r="RN132" s="91"/>
      <c r="RO132" s="91"/>
      <c r="RP132" s="91"/>
      <c r="RQ132" s="91"/>
      <c r="RR132" s="91"/>
      <c r="RS132" s="91"/>
      <c r="RT132" s="91"/>
      <c r="RU132" s="91"/>
      <c r="RV132" s="91"/>
      <c r="RW132" s="91"/>
      <c r="RX132" s="91"/>
      <c r="RY132" s="91"/>
      <c r="RZ132" s="91"/>
      <c r="SA132" s="91"/>
      <c r="SB132" s="91"/>
      <c r="SC132" s="91"/>
      <c r="SD132" s="91"/>
      <c r="SE132" s="91"/>
      <c r="SF132" s="91"/>
      <c r="SG132" s="91"/>
      <c r="SH132" s="91"/>
      <c r="SI132" s="91"/>
      <c r="SJ132" s="91"/>
      <c r="SK132" s="91"/>
      <c r="SL132" s="91"/>
      <c r="SM132" s="91"/>
      <c r="SN132" s="91"/>
      <c r="SO132" s="91"/>
      <c r="SP132" s="91"/>
      <c r="SQ132" s="91"/>
      <c r="SR132" s="91"/>
      <c r="SS132" s="91"/>
      <c r="ST132" s="91"/>
      <c r="SU132" s="91"/>
      <c r="SV132" s="91"/>
      <c r="SW132" s="91"/>
      <c r="SX132" s="91"/>
      <c r="SY132" s="91"/>
      <c r="SZ132" s="91"/>
      <c r="TA132" s="91"/>
      <c r="TB132" s="91"/>
      <c r="TC132" s="91"/>
      <c r="TD132" s="91"/>
      <c r="TE132" s="91"/>
      <c r="TF132" s="91"/>
      <c r="TG132" s="91"/>
      <c r="TH132" s="91"/>
      <c r="TI132" s="91"/>
      <c r="TJ132" s="91"/>
      <c r="TK132" s="91"/>
      <c r="TL132" s="91"/>
      <c r="TM132" s="91"/>
      <c r="TN132" s="91"/>
      <c r="TO132" s="91"/>
      <c r="TP132" s="91"/>
      <c r="TQ132" s="91"/>
      <c r="TR132" s="91"/>
      <c r="TS132" s="91"/>
      <c r="TT132" s="91"/>
      <c r="TU132" s="91"/>
      <c r="TV132" s="91"/>
      <c r="TW132" s="91"/>
      <c r="TX132" s="91"/>
      <c r="TY132" s="91"/>
      <c r="TZ132" s="91"/>
      <c r="UA132" s="91"/>
      <c r="UB132" s="91"/>
      <c r="UC132" s="91"/>
      <c r="UD132" s="91"/>
      <c r="UE132" s="91"/>
      <c r="UF132" s="91"/>
      <c r="UG132" s="91"/>
      <c r="UH132" s="91"/>
      <c r="UI132" s="91"/>
      <c r="UJ132" s="91"/>
      <c r="UK132" s="91"/>
      <c r="UL132" s="91"/>
      <c r="UM132" s="91"/>
      <c r="UN132" s="91"/>
      <c r="UO132" s="91"/>
      <c r="UP132" s="91"/>
      <c r="UQ132" s="91"/>
      <c r="UR132" s="91"/>
      <c r="US132" s="91"/>
      <c r="UT132" s="91"/>
      <c r="UU132" s="91"/>
      <c r="UV132" s="91"/>
      <c r="UW132" s="91"/>
      <c r="UX132" s="91"/>
      <c r="UY132" s="91"/>
      <c r="UZ132" s="91"/>
      <c r="VA132" s="91"/>
      <c r="VB132" s="91"/>
      <c r="VC132" s="91"/>
      <c r="VD132" s="91"/>
      <c r="VE132" s="91"/>
      <c r="VF132" s="91"/>
      <c r="VG132" s="91"/>
      <c r="VH132" s="91"/>
      <c r="VI132" s="91"/>
      <c r="VJ132" s="91"/>
      <c r="VK132" s="91"/>
      <c r="VL132" s="91"/>
      <c r="VM132" s="91"/>
      <c r="VN132" s="91"/>
      <c r="VO132" s="91"/>
      <c r="VP132" s="91"/>
      <c r="VQ132" s="91"/>
      <c r="VR132" s="91"/>
      <c r="VS132" s="91"/>
      <c r="VT132" s="91"/>
      <c r="VU132" s="91"/>
      <c r="VV132" s="91"/>
      <c r="VW132" s="91"/>
      <c r="VX132" s="91"/>
      <c r="VY132" s="91"/>
      <c r="VZ132" s="91"/>
      <c r="WA132" s="91"/>
      <c r="WB132" s="91"/>
      <c r="WC132" s="91"/>
      <c r="WD132" s="91"/>
      <c r="WE132" s="91"/>
      <c r="WF132" s="91"/>
      <c r="WG132" s="91"/>
      <c r="WH132" s="91"/>
      <c r="WI132" s="91"/>
      <c r="WJ132" s="91"/>
      <c r="WK132" s="91"/>
      <c r="WL132" s="91"/>
      <c r="WM132" s="91"/>
      <c r="WN132" s="91"/>
      <c r="WO132" s="91"/>
      <c r="WP132" s="91"/>
      <c r="WQ132" s="91"/>
      <c r="WR132" s="91"/>
      <c r="WS132" s="91"/>
      <c r="WT132" s="91"/>
      <c r="WU132" s="91"/>
      <c r="WV132" s="91"/>
      <c r="WW132" s="91"/>
      <c r="WX132" s="91"/>
      <c r="WY132" s="91"/>
      <c r="WZ132" s="91"/>
      <c r="XA132" s="91"/>
      <c r="XB132" s="91"/>
      <c r="XC132" s="91"/>
      <c r="XD132" s="91"/>
      <c r="XE132" s="91"/>
      <c r="XF132" s="91"/>
      <c r="XG132" s="91"/>
      <c r="XH132" s="91"/>
      <c r="XI132" s="91"/>
      <c r="XJ132" s="91"/>
      <c r="XK132" s="91"/>
      <c r="XL132" s="91"/>
      <c r="XM132" s="91"/>
      <c r="XN132" s="91"/>
      <c r="XO132" s="91"/>
      <c r="XP132" s="91"/>
      <c r="XQ132" s="91"/>
      <c r="XR132" s="91"/>
      <c r="XS132" s="91"/>
      <c r="XT132" s="91"/>
      <c r="XU132" s="91"/>
      <c r="XV132" s="91"/>
      <c r="XW132" s="91"/>
      <c r="XX132" s="91"/>
      <c r="XY132" s="91"/>
      <c r="XZ132" s="91"/>
      <c r="YA132" s="91"/>
      <c r="YB132" s="91"/>
      <c r="YC132" s="91"/>
      <c r="YD132" s="91"/>
      <c r="YE132" s="91"/>
      <c r="YF132" s="91"/>
      <c r="YG132" s="91"/>
      <c r="YH132" s="91"/>
      <c r="YI132" s="91"/>
      <c r="YJ132" s="91"/>
      <c r="YK132" s="91"/>
      <c r="YL132" s="91"/>
      <c r="YM132" s="91"/>
      <c r="YN132" s="91"/>
      <c r="YO132" s="91"/>
      <c r="YP132" s="91"/>
      <c r="YQ132" s="91"/>
      <c r="YR132" s="91"/>
      <c r="YS132" s="91"/>
      <c r="YT132" s="91"/>
      <c r="YU132" s="91"/>
      <c r="YV132" s="91"/>
      <c r="YW132" s="91"/>
      <c r="YX132" s="91"/>
      <c r="YY132" s="91"/>
      <c r="YZ132" s="91"/>
      <c r="ZA132" s="91"/>
      <c r="ZB132" s="91"/>
      <c r="ZC132" s="91"/>
      <c r="ZD132" s="91"/>
      <c r="ZE132" s="91"/>
      <c r="ZF132" s="91"/>
      <c r="ZG132" s="91"/>
      <c r="ZH132" s="91"/>
      <c r="ZI132" s="91"/>
      <c r="ZJ132" s="91"/>
      <c r="ZK132" s="91"/>
      <c r="ZL132" s="91"/>
      <c r="ZM132" s="91"/>
      <c r="ZN132" s="91"/>
      <c r="ZO132" s="91"/>
      <c r="ZP132" s="91"/>
      <c r="ZQ132" s="91"/>
      <c r="ZR132" s="91"/>
      <c r="ZS132" s="91"/>
      <c r="ZT132" s="91"/>
      <c r="ZU132" s="91"/>
      <c r="ZV132" s="91"/>
      <c r="ZW132" s="91"/>
      <c r="ZX132" s="91"/>
      <c r="ZY132" s="91"/>
      <c r="ZZ132" s="91"/>
      <c r="AAA132" s="91"/>
      <c r="AAB132" s="91"/>
      <c r="AAC132" s="91"/>
      <c r="AAD132" s="91"/>
      <c r="AAE132" s="91"/>
      <c r="AAF132" s="91"/>
      <c r="AAG132" s="91"/>
      <c r="AAH132" s="91"/>
      <c r="AAI132" s="91"/>
      <c r="AAJ132" s="91"/>
      <c r="AAK132" s="91"/>
      <c r="AAL132" s="91"/>
      <c r="AAM132" s="91"/>
      <c r="AAN132" s="91"/>
      <c r="AAO132" s="91"/>
      <c r="AAP132" s="91"/>
      <c r="AAQ132" s="91"/>
      <c r="AAR132" s="91"/>
      <c r="AAS132" s="91"/>
      <c r="AAT132" s="91"/>
      <c r="AAU132" s="91"/>
      <c r="AAV132" s="91"/>
      <c r="AAW132" s="91"/>
      <c r="AAX132" s="91"/>
      <c r="AAY132" s="91"/>
      <c r="AAZ132" s="91"/>
      <c r="ABA132" s="91"/>
      <c r="ABB132" s="91"/>
      <c r="ABC132" s="91"/>
      <c r="ABD132" s="91"/>
      <c r="ABE132" s="91"/>
      <c r="ABF132" s="91"/>
      <c r="ABG132" s="91"/>
      <c r="ABH132" s="91"/>
      <c r="ABI132" s="91"/>
      <c r="ABJ132" s="91"/>
      <c r="ABK132" s="91"/>
      <c r="ABL132" s="91"/>
      <c r="ABM132" s="91"/>
      <c r="ABN132" s="91"/>
      <c r="ABO132" s="91"/>
      <c r="ABP132" s="91"/>
      <c r="ABQ132" s="91"/>
      <c r="ABR132" s="91"/>
      <c r="ABS132" s="91"/>
      <c r="ABT132" s="91"/>
      <c r="ABU132" s="91"/>
      <c r="ABV132" s="91"/>
      <c r="ABW132" s="91"/>
      <c r="ABX132" s="91"/>
      <c r="ABY132" s="91"/>
      <c r="ABZ132" s="91"/>
      <c r="ACA132" s="91"/>
      <c r="ACB132" s="91"/>
      <c r="ACC132" s="91"/>
      <c r="ACD132" s="91"/>
      <c r="ACE132" s="91"/>
      <c r="ACF132" s="91"/>
      <c r="ACG132" s="91"/>
      <c r="ACH132" s="91"/>
      <c r="ACI132" s="91"/>
      <c r="ACJ132" s="91"/>
      <c r="ACK132" s="91"/>
      <c r="ACL132" s="91"/>
      <c r="ACM132" s="91"/>
      <c r="ACN132" s="91"/>
      <c r="ACO132" s="91"/>
      <c r="ACP132" s="91"/>
      <c r="ACQ132" s="91"/>
      <c r="ACR132" s="91"/>
      <c r="ACS132" s="91"/>
      <c r="ACT132" s="91"/>
      <c r="ACU132" s="91"/>
      <c r="ACV132" s="91"/>
      <c r="ACW132" s="91"/>
      <c r="ACX132" s="91"/>
      <c r="ACY132" s="91"/>
      <c r="ACZ132" s="91"/>
      <c r="ADA132" s="91"/>
      <c r="ADB132" s="91"/>
      <c r="ADC132" s="91"/>
      <c r="ADD132" s="91"/>
      <c r="ADE132" s="91"/>
      <c r="ADF132" s="91"/>
      <c r="ADG132" s="91"/>
      <c r="ADH132" s="91"/>
      <c r="ADI132" s="91"/>
      <c r="ADJ132" s="91"/>
      <c r="ADK132" s="91"/>
      <c r="ADL132" s="91"/>
      <c r="ADM132" s="91"/>
      <c r="ADN132" s="91"/>
      <c r="ADO132" s="91"/>
      <c r="ADP132" s="91"/>
      <c r="ADQ132" s="91"/>
      <c r="ADR132" s="91"/>
      <c r="ADS132" s="91"/>
      <c r="ADT132" s="91"/>
      <c r="ADU132" s="91"/>
      <c r="ADV132" s="91"/>
      <c r="ADW132" s="91"/>
      <c r="ADX132" s="91"/>
      <c r="ADY132" s="91"/>
      <c r="ADZ132" s="91"/>
      <c r="AEA132" s="91"/>
      <c r="AEB132" s="91"/>
      <c r="AEC132" s="91"/>
      <c r="AED132" s="144">
        <f t="shared" si="47"/>
        <v>127</v>
      </c>
      <c r="AEE132" s="142"/>
      <c r="AEF132" s="142"/>
      <c r="AEG132" s="91"/>
      <c r="AEH132" s="91"/>
      <c r="AEI132" s="91"/>
      <c r="AEJ132" s="91"/>
      <c r="AEK132" s="91"/>
      <c r="AEL132" s="91"/>
      <c r="AEM132" s="91"/>
      <c r="AEN132" s="91"/>
      <c r="AEO132" s="91"/>
      <c r="AEP132" s="91"/>
      <c r="AEQ132" s="91"/>
      <c r="AER132" s="91"/>
      <c r="AES132" s="91"/>
      <c r="AET132" s="91"/>
      <c r="AEU132" s="91"/>
      <c r="AEV132" s="91"/>
      <c r="AEW132" s="91"/>
      <c r="AEX132" s="91"/>
      <c r="AEY132" s="91"/>
      <c r="AEZ132" s="91"/>
      <c r="AFA132" s="91"/>
      <c r="AFB132" s="146"/>
      <c r="AFC132" s="146"/>
      <c r="AFD132" s="146"/>
      <c r="AFE132" s="146"/>
      <c r="AFF132" s="146"/>
      <c r="AFG132" s="146"/>
      <c r="AFH132" s="146"/>
      <c r="AFI132" s="146"/>
      <c r="AFJ132" s="146"/>
      <c r="AFK132" s="146"/>
      <c r="AFL132" s="146"/>
      <c r="AFM132" s="146"/>
      <c r="AFN132" s="146"/>
      <c r="AFO132" s="146"/>
      <c r="AFP132" s="146"/>
      <c r="AFQ132" s="146"/>
      <c r="AFR132" s="146"/>
      <c r="AFS132" s="146"/>
      <c r="AFT132" s="146"/>
      <c r="AFU132" s="146"/>
      <c r="AFV132" s="146"/>
      <c r="AFW132" s="146"/>
      <c r="AFX132" s="146"/>
      <c r="AFY132" s="146"/>
      <c r="AFZ132" s="146"/>
      <c r="AGA132" s="146"/>
    </row>
    <row r="133" spans="1:859" ht="0.95" customHeight="1" x14ac:dyDescent="0.25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  <c r="CW133" s="91"/>
      <c r="CX133" s="91"/>
      <c r="CY133" s="91"/>
      <c r="CZ133" s="91"/>
      <c r="DA133" s="91"/>
      <c r="DB133" s="91"/>
      <c r="DC133" s="91"/>
      <c r="DD133" s="91"/>
      <c r="DE133" s="91"/>
      <c r="DF133" s="91"/>
      <c r="DG133" s="91"/>
      <c r="DH133" s="91"/>
      <c r="DI133" s="91"/>
      <c r="DJ133" s="91"/>
      <c r="DK133" s="91"/>
      <c r="DL133" s="91"/>
      <c r="DM133" s="91"/>
      <c r="DN133" s="91"/>
      <c r="DO133" s="91"/>
      <c r="DP133" s="91"/>
      <c r="DQ133" s="91"/>
      <c r="DR133" s="91"/>
      <c r="DS133" s="91"/>
      <c r="DT133" s="91"/>
      <c r="DU133" s="91"/>
      <c r="DV133" s="91"/>
      <c r="DW133" s="91"/>
      <c r="DX133" s="91"/>
      <c r="DY133" s="91"/>
      <c r="DZ133" s="91"/>
      <c r="EA133" s="91"/>
      <c r="EB133" s="91"/>
      <c r="EC133" s="91"/>
      <c r="ED133" s="91"/>
      <c r="EE133" s="91"/>
      <c r="EF133" s="91"/>
      <c r="EG133" s="91"/>
      <c r="EH133" s="91"/>
      <c r="EI133" s="91"/>
      <c r="EJ133" s="91"/>
      <c r="EK133" s="91"/>
      <c r="EL133" s="91"/>
      <c r="EM133" s="91"/>
      <c r="EN133" s="91"/>
      <c r="EO133" s="91"/>
      <c r="EP133" s="91"/>
      <c r="EQ133" s="91"/>
      <c r="ER133" s="91"/>
      <c r="ES133" s="91"/>
      <c r="ET133" s="91"/>
      <c r="EU133" s="91"/>
      <c r="EV133" s="91"/>
      <c r="EW133" s="91"/>
      <c r="EX133" s="91"/>
      <c r="EY133" s="91"/>
      <c r="EZ133" s="91"/>
      <c r="FA133" s="91"/>
      <c r="FB133" s="91"/>
      <c r="FC133" s="91"/>
      <c r="FD133" s="91"/>
      <c r="FE133" s="91"/>
      <c r="FF133" s="91"/>
      <c r="FG133" s="91"/>
      <c r="FH133" s="91"/>
      <c r="FI133" s="91"/>
      <c r="FJ133" s="91"/>
      <c r="FK133" s="91"/>
      <c r="FL133" s="91"/>
      <c r="FM133" s="91"/>
      <c r="FN133" s="91"/>
      <c r="FO133" s="91"/>
      <c r="FP133" s="91"/>
      <c r="FQ133" s="91"/>
      <c r="FR133" s="91"/>
      <c r="FS133" s="91"/>
      <c r="FT133" s="91"/>
      <c r="FU133" s="91"/>
      <c r="FV133" s="91"/>
      <c r="FW133" s="91"/>
      <c r="FX133" s="91"/>
      <c r="FY133" s="91"/>
      <c r="FZ133" s="91"/>
      <c r="GA133" s="91"/>
      <c r="GB133" s="91"/>
      <c r="GC133" s="91"/>
      <c r="GD133" s="91"/>
      <c r="GE133" s="91"/>
      <c r="GF133" s="91"/>
      <c r="GG133" s="91"/>
      <c r="GH133" s="91"/>
      <c r="GI133" s="91"/>
      <c r="GJ133" s="91"/>
      <c r="GK133" s="91"/>
      <c r="GL133" s="91"/>
      <c r="GM133" s="91"/>
      <c r="GN133" s="91"/>
      <c r="GO133" s="91"/>
      <c r="GP133" s="91"/>
      <c r="GQ133" s="91"/>
      <c r="GR133" s="91"/>
      <c r="GS133" s="91"/>
      <c r="GT133" s="91"/>
      <c r="GU133" s="91"/>
      <c r="GV133" s="91"/>
      <c r="GW133" s="91"/>
      <c r="GX133" s="91"/>
      <c r="GY133" s="91"/>
      <c r="GZ133" s="91"/>
      <c r="HA133" s="91"/>
      <c r="HB133" s="91"/>
      <c r="HC133" s="91"/>
      <c r="HD133" s="91"/>
      <c r="HE133" s="91"/>
      <c r="HF133" s="91"/>
      <c r="HG133" s="91"/>
      <c r="HH133" s="91"/>
      <c r="HI133" s="91"/>
      <c r="HJ133" s="91"/>
      <c r="HK133" s="91"/>
      <c r="HL133" s="91"/>
      <c r="HM133" s="91"/>
      <c r="HN133" s="91"/>
      <c r="HO133" s="91"/>
      <c r="HP133" s="91"/>
      <c r="HQ133" s="91"/>
      <c r="HR133" s="91"/>
      <c r="HS133" s="91"/>
      <c r="HT133" s="91"/>
      <c r="HU133" s="91"/>
      <c r="HV133" s="91"/>
      <c r="HW133" s="91"/>
      <c r="HX133" s="91"/>
      <c r="HY133" s="91"/>
      <c r="HZ133" s="91"/>
      <c r="IA133" s="91"/>
      <c r="IB133" s="91"/>
      <c r="IC133" s="91"/>
      <c r="ID133" s="91"/>
      <c r="IE133" s="91"/>
      <c r="IF133" s="91"/>
      <c r="IG133" s="91"/>
      <c r="IH133" s="91"/>
      <c r="II133" s="91"/>
      <c r="IJ133" s="91"/>
      <c r="IK133" s="91"/>
      <c r="IL133" s="91"/>
      <c r="IM133" s="91"/>
      <c r="IN133" s="91"/>
      <c r="IO133" s="91"/>
      <c r="IP133" s="91"/>
      <c r="IQ133" s="91"/>
      <c r="IR133" s="91"/>
      <c r="IS133" s="91"/>
      <c r="IT133" s="91"/>
      <c r="IU133" s="91"/>
      <c r="IV133" s="91"/>
      <c r="IW133" s="91"/>
      <c r="IX133" s="91"/>
      <c r="IY133" s="91"/>
      <c r="IZ133" s="91"/>
      <c r="JA133" s="91"/>
      <c r="JB133" s="91"/>
      <c r="JC133" s="91"/>
      <c r="JD133" s="91"/>
      <c r="JE133" s="91"/>
      <c r="JF133" s="91"/>
      <c r="JG133" s="91"/>
      <c r="JH133" s="91"/>
      <c r="JI133" s="91"/>
      <c r="JJ133" s="91"/>
      <c r="JK133" s="91"/>
      <c r="JL133" s="91"/>
      <c r="JM133" s="91"/>
      <c r="JN133" s="91"/>
      <c r="JO133" s="91"/>
      <c r="JP133" s="91"/>
      <c r="JQ133" s="91"/>
      <c r="JR133" s="91"/>
      <c r="JS133" s="91"/>
      <c r="JT133" s="91"/>
      <c r="JU133" s="91"/>
      <c r="JV133" s="91"/>
      <c r="JW133" s="91"/>
      <c r="JX133" s="91"/>
      <c r="JY133" s="91"/>
      <c r="JZ133" s="91"/>
      <c r="KA133" s="91"/>
      <c r="KB133" s="91"/>
      <c r="KC133" s="91"/>
      <c r="KD133" s="91"/>
      <c r="KE133" s="91"/>
      <c r="KF133" s="91"/>
      <c r="KG133" s="91"/>
      <c r="KH133" s="91"/>
      <c r="KI133" s="91"/>
      <c r="KJ133" s="91"/>
      <c r="KK133" s="91"/>
      <c r="KL133" s="91"/>
      <c r="KM133" s="91"/>
      <c r="KN133" s="91"/>
      <c r="KO133" s="91"/>
      <c r="KP133" s="91"/>
      <c r="KQ133" s="91"/>
      <c r="KR133" s="91"/>
      <c r="KS133" s="91"/>
      <c r="KT133" s="91"/>
      <c r="KU133" s="91"/>
      <c r="KV133" s="91"/>
      <c r="KW133" s="91"/>
      <c r="KX133" s="91"/>
      <c r="KY133" s="91"/>
      <c r="KZ133" s="91"/>
      <c r="LA133" s="91"/>
      <c r="LB133" s="91"/>
      <c r="LC133" s="91"/>
      <c r="LD133" s="91"/>
      <c r="LE133" s="91"/>
      <c r="LF133" s="91"/>
      <c r="LG133" s="91"/>
      <c r="LH133" s="91"/>
      <c r="LI133" s="91"/>
      <c r="LJ133" s="91"/>
      <c r="LK133" s="91"/>
      <c r="LL133" s="91"/>
      <c r="LM133" s="91"/>
      <c r="LN133" s="91"/>
      <c r="LO133" s="91"/>
      <c r="LP133" s="91"/>
      <c r="LQ133" s="91"/>
      <c r="LR133" s="91"/>
      <c r="LS133" s="91"/>
      <c r="LT133" s="91"/>
      <c r="LU133" s="91"/>
      <c r="LV133" s="91"/>
      <c r="LW133" s="91"/>
      <c r="LX133" s="91"/>
      <c r="LY133" s="91"/>
      <c r="LZ133" s="91"/>
      <c r="MA133" s="91"/>
      <c r="MB133" s="91"/>
      <c r="MC133" s="91"/>
      <c r="MD133" s="91"/>
      <c r="ME133" s="91"/>
      <c r="MF133" s="91"/>
      <c r="MG133" s="91"/>
      <c r="MH133" s="91"/>
      <c r="MI133" s="91"/>
      <c r="MJ133" s="91"/>
      <c r="MK133" s="91"/>
      <c r="ML133" s="91"/>
      <c r="MM133" s="91"/>
      <c r="MN133" s="91"/>
      <c r="MO133" s="91"/>
      <c r="MP133" s="91"/>
      <c r="MQ133" s="91"/>
      <c r="MR133" s="91"/>
      <c r="MS133" s="91"/>
      <c r="MT133" s="91"/>
      <c r="MU133" s="91"/>
      <c r="MV133" s="91"/>
      <c r="MW133" s="91"/>
      <c r="MX133" s="91"/>
      <c r="MY133" s="91"/>
      <c r="MZ133" s="91"/>
      <c r="NA133" s="91"/>
      <c r="NB133" s="91"/>
      <c r="NC133" s="91"/>
      <c r="ND133" s="91"/>
      <c r="NE133" s="91"/>
      <c r="NF133" s="91"/>
      <c r="NG133" s="91"/>
      <c r="NH133" s="91"/>
      <c r="NI133" s="91"/>
      <c r="NJ133" s="91"/>
      <c r="NK133" s="91"/>
      <c r="NL133" s="91"/>
      <c r="NM133" s="91"/>
      <c r="NN133" s="91"/>
      <c r="NO133" s="91"/>
      <c r="NP133" s="91"/>
      <c r="NQ133" s="91"/>
      <c r="NR133" s="91"/>
      <c r="NS133" s="91"/>
      <c r="NT133" s="91"/>
      <c r="NU133" s="91"/>
      <c r="NV133" s="91"/>
      <c r="NW133" s="91"/>
      <c r="NX133" s="91"/>
      <c r="NY133" s="91"/>
      <c r="NZ133" s="91"/>
      <c r="OA133" s="91"/>
      <c r="OB133" s="91"/>
      <c r="OC133" s="91"/>
      <c r="OD133" s="91"/>
      <c r="OE133" s="91"/>
      <c r="OF133" s="91"/>
      <c r="OG133" s="91"/>
      <c r="OH133" s="91"/>
      <c r="OI133" s="91"/>
      <c r="OJ133" s="91"/>
      <c r="OK133" s="91"/>
      <c r="OL133" s="91"/>
      <c r="OM133" s="91"/>
      <c r="ON133" s="91"/>
      <c r="OO133" s="91"/>
      <c r="OP133" s="91"/>
      <c r="OQ133" s="91"/>
      <c r="OR133" s="91"/>
      <c r="OS133" s="91"/>
      <c r="OT133" s="91"/>
      <c r="OU133" s="91"/>
      <c r="OV133" s="91"/>
      <c r="OW133" s="91"/>
      <c r="OX133" s="91"/>
      <c r="OY133" s="91"/>
      <c r="OZ133" s="91"/>
      <c r="PA133" s="91"/>
      <c r="PB133" s="91"/>
      <c r="PC133" s="91"/>
      <c r="PD133" s="91"/>
      <c r="PE133" s="91"/>
      <c r="PF133" s="91"/>
      <c r="PG133" s="91"/>
      <c r="PH133" s="91"/>
      <c r="PI133" s="91"/>
      <c r="PJ133" s="91"/>
      <c r="PK133" s="91"/>
      <c r="PL133" s="91"/>
      <c r="PM133" s="91"/>
      <c r="PN133" s="91"/>
      <c r="PO133" s="91"/>
      <c r="PP133" s="91"/>
      <c r="PQ133" s="91"/>
      <c r="PR133" s="91"/>
      <c r="PS133" s="91"/>
      <c r="PT133" s="91"/>
      <c r="PU133" s="91"/>
      <c r="PV133" s="91"/>
      <c r="PW133" s="91"/>
      <c r="PX133" s="91"/>
      <c r="PY133" s="91"/>
      <c r="PZ133" s="91"/>
      <c r="QA133" s="91"/>
      <c r="QB133" s="91"/>
      <c r="QC133" s="91"/>
      <c r="QD133" s="91"/>
      <c r="QE133" s="91"/>
      <c r="QF133" s="91"/>
      <c r="QG133" s="91"/>
      <c r="QH133" s="91"/>
      <c r="QI133" s="91"/>
      <c r="QJ133" s="91"/>
      <c r="QK133" s="91"/>
      <c r="QL133" s="91"/>
      <c r="QM133" s="91"/>
      <c r="QN133" s="91"/>
      <c r="QO133" s="91"/>
      <c r="QP133" s="91"/>
      <c r="QQ133" s="91"/>
      <c r="QR133" s="91"/>
      <c r="QS133" s="91"/>
      <c r="QT133" s="91"/>
      <c r="QU133" s="91"/>
      <c r="QV133" s="91"/>
      <c r="QW133" s="91"/>
      <c r="QX133" s="91"/>
      <c r="QY133" s="91"/>
      <c r="QZ133" s="91"/>
      <c r="RA133" s="91"/>
      <c r="RB133" s="91"/>
      <c r="RC133" s="91"/>
      <c r="RD133" s="91"/>
      <c r="RE133" s="91"/>
      <c r="RF133" s="91"/>
      <c r="RG133" s="91"/>
      <c r="RH133" s="91"/>
      <c r="RI133" s="91"/>
      <c r="RJ133" s="91"/>
      <c r="RK133" s="91"/>
      <c r="RL133" s="91"/>
      <c r="RM133" s="91"/>
      <c r="RN133" s="91"/>
      <c r="RO133" s="91"/>
      <c r="RP133" s="91"/>
      <c r="RQ133" s="91"/>
      <c r="RR133" s="91"/>
      <c r="RS133" s="91"/>
      <c r="RT133" s="91"/>
      <c r="RU133" s="91"/>
      <c r="RV133" s="91"/>
      <c r="RW133" s="91"/>
      <c r="RX133" s="91"/>
      <c r="RY133" s="91"/>
      <c r="RZ133" s="91"/>
      <c r="SA133" s="91"/>
      <c r="SB133" s="91"/>
      <c r="SC133" s="91"/>
      <c r="SD133" s="91"/>
      <c r="SE133" s="91"/>
      <c r="SF133" s="91"/>
      <c r="SG133" s="91"/>
      <c r="SH133" s="91"/>
      <c r="SI133" s="91"/>
      <c r="SJ133" s="91"/>
      <c r="SK133" s="91"/>
      <c r="SL133" s="91"/>
      <c r="SM133" s="91"/>
      <c r="SN133" s="91"/>
      <c r="SO133" s="91"/>
      <c r="SP133" s="91"/>
      <c r="SQ133" s="91"/>
      <c r="SR133" s="91"/>
      <c r="SS133" s="91"/>
      <c r="ST133" s="91"/>
      <c r="SU133" s="91"/>
      <c r="SV133" s="91"/>
      <c r="SW133" s="91"/>
      <c r="SX133" s="91"/>
      <c r="SY133" s="91"/>
      <c r="SZ133" s="91"/>
      <c r="TA133" s="91"/>
      <c r="TB133" s="91"/>
      <c r="TC133" s="91"/>
      <c r="TD133" s="91"/>
      <c r="TE133" s="91"/>
      <c r="TF133" s="91"/>
      <c r="TG133" s="91"/>
      <c r="TH133" s="91"/>
      <c r="TI133" s="91"/>
      <c r="TJ133" s="91"/>
      <c r="TK133" s="91"/>
      <c r="TL133" s="91"/>
      <c r="TM133" s="91"/>
      <c r="TN133" s="91"/>
      <c r="TO133" s="91"/>
      <c r="TP133" s="91"/>
      <c r="TQ133" s="91"/>
      <c r="TR133" s="91"/>
      <c r="TS133" s="91"/>
      <c r="TT133" s="91"/>
      <c r="TU133" s="91"/>
      <c r="TV133" s="91"/>
      <c r="TW133" s="91"/>
      <c r="TX133" s="91"/>
      <c r="TY133" s="91"/>
      <c r="TZ133" s="91"/>
      <c r="UA133" s="91"/>
      <c r="UB133" s="91"/>
      <c r="UC133" s="91"/>
      <c r="UD133" s="91"/>
      <c r="UE133" s="91"/>
      <c r="UF133" s="91"/>
      <c r="UG133" s="91"/>
      <c r="UH133" s="91"/>
      <c r="UI133" s="91"/>
      <c r="UJ133" s="91"/>
      <c r="UK133" s="91"/>
      <c r="UL133" s="91"/>
      <c r="UM133" s="91"/>
      <c r="UN133" s="91"/>
      <c r="UO133" s="91"/>
      <c r="UP133" s="91"/>
      <c r="UQ133" s="91"/>
      <c r="UR133" s="91"/>
      <c r="US133" s="91"/>
      <c r="UT133" s="91"/>
      <c r="UU133" s="91"/>
      <c r="UV133" s="91"/>
      <c r="UW133" s="91"/>
      <c r="UX133" s="91"/>
      <c r="UY133" s="91"/>
      <c r="UZ133" s="91"/>
      <c r="VA133" s="91"/>
      <c r="VB133" s="91"/>
      <c r="VC133" s="91"/>
      <c r="VD133" s="91"/>
      <c r="VE133" s="91"/>
      <c r="VF133" s="91"/>
      <c r="VG133" s="91"/>
      <c r="VH133" s="91"/>
      <c r="VI133" s="91"/>
      <c r="VJ133" s="91"/>
      <c r="VK133" s="91"/>
      <c r="VL133" s="91"/>
      <c r="VM133" s="91"/>
      <c r="VN133" s="91"/>
      <c r="VO133" s="91"/>
      <c r="VP133" s="91"/>
      <c r="VQ133" s="91"/>
      <c r="VR133" s="91"/>
      <c r="VS133" s="91"/>
      <c r="VT133" s="91"/>
      <c r="VU133" s="91"/>
      <c r="VV133" s="91"/>
      <c r="VW133" s="91"/>
      <c r="VX133" s="91"/>
      <c r="VY133" s="91"/>
      <c r="VZ133" s="91"/>
      <c r="WA133" s="91"/>
      <c r="WB133" s="91"/>
      <c r="WC133" s="91"/>
      <c r="WD133" s="91"/>
      <c r="WE133" s="91"/>
      <c r="WF133" s="91"/>
      <c r="WG133" s="91"/>
      <c r="WH133" s="91"/>
      <c r="WI133" s="91"/>
      <c r="WJ133" s="91"/>
      <c r="WK133" s="91"/>
      <c r="WL133" s="91"/>
      <c r="WM133" s="91"/>
      <c r="WN133" s="91"/>
      <c r="WO133" s="91"/>
      <c r="WP133" s="91"/>
      <c r="WQ133" s="91"/>
      <c r="WR133" s="91"/>
      <c r="WS133" s="91"/>
      <c r="WT133" s="91"/>
      <c r="WU133" s="91"/>
      <c r="WV133" s="91"/>
      <c r="WW133" s="91"/>
      <c r="WX133" s="91"/>
      <c r="WY133" s="91"/>
      <c r="WZ133" s="91"/>
      <c r="XA133" s="91"/>
      <c r="XB133" s="91"/>
      <c r="XC133" s="91"/>
      <c r="XD133" s="91"/>
      <c r="XE133" s="91"/>
      <c r="XF133" s="91"/>
      <c r="XG133" s="91"/>
      <c r="XH133" s="91"/>
      <c r="XI133" s="91"/>
      <c r="XJ133" s="91"/>
      <c r="XK133" s="91"/>
      <c r="XL133" s="91"/>
      <c r="XM133" s="91"/>
      <c r="XN133" s="91"/>
      <c r="XO133" s="91"/>
      <c r="XP133" s="91"/>
      <c r="XQ133" s="91"/>
      <c r="XR133" s="91"/>
      <c r="XS133" s="91"/>
      <c r="XT133" s="91"/>
      <c r="XU133" s="91"/>
      <c r="XV133" s="91"/>
      <c r="XW133" s="91"/>
      <c r="XX133" s="91"/>
      <c r="XY133" s="91"/>
      <c r="XZ133" s="91"/>
      <c r="YA133" s="91"/>
      <c r="YB133" s="91"/>
      <c r="YC133" s="91"/>
      <c r="YD133" s="91"/>
      <c r="YE133" s="91"/>
      <c r="YF133" s="91"/>
      <c r="YG133" s="91"/>
      <c r="YH133" s="91"/>
      <c r="YI133" s="91"/>
      <c r="YJ133" s="91"/>
      <c r="YK133" s="91"/>
      <c r="YL133" s="91"/>
      <c r="YM133" s="91"/>
      <c r="YN133" s="91"/>
      <c r="YO133" s="91"/>
      <c r="YP133" s="91"/>
      <c r="YQ133" s="91"/>
      <c r="YR133" s="91"/>
      <c r="YS133" s="91"/>
      <c r="YT133" s="91"/>
      <c r="YU133" s="91"/>
      <c r="YV133" s="91"/>
      <c r="YW133" s="91"/>
      <c r="YX133" s="91"/>
      <c r="YY133" s="91"/>
      <c r="YZ133" s="91"/>
      <c r="ZA133" s="91"/>
      <c r="ZB133" s="91"/>
      <c r="ZC133" s="91"/>
      <c r="ZD133" s="91"/>
      <c r="ZE133" s="91"/>
      <c r="ZF133" s="91"/>
      <c r="ZG133" s="91"/>
      <c r="ZH133" s="91"/>
      <c r="ZI133" s="91"/>
      <c r="ZJ133" s="91"/>
      <c r="ZK133" s="91"/>
      <c r="ZL133" s="91"/>
      <c r="ZM133" s="91"/>
      <c r="ZN133" s="91"/>
      <c r="ZO133" s="91"/>
      <c r="ZP133" s="91"/>
      <c r="ZQ133" s="91"/>
      <c r="ZR133" s="91"/>
      <c r="ZS133" s="91"/>
      <c r="ZT133" s="91"/>
      <c r="ZU133" s="91"/>
      <c r="ZV133" s="91"/>
      <c r="ZW133" s="91"/>
      <c r="ZX133" s="91"/>
      <c r="ZY133" s="91"/>
      <c r="ZZ133" s="91"/>
      <c r="AAA133" s="91"/>
      <c r="AAB133" s="91"/>
      <c r="AAC133" s="91"/>
      <c r="AAD133" s="91"/>
      <c r="AAE133" s="91"/>
      <c r="AAF133" s="91"/>
      <c r="AAG133" s="91"/>
      <c r="AAH133" s="91"/>
      <c r="AAI133" s="91"/>
      <c r="AAJ133" s="91"/>
      <c r="AAK133" s="91"/>
      <c r="AAL133" s="91"/>
      <c r="AAM133" s="91"/>
      <c r="AAN133" s="91"/>
      <c r="AAO133" s="91"/>
      <c r="AAP133" s="91"/>
      <c r="AAQ133" s="91"/>
      <c r="AAR133" s="91"/>
      <c r="AAS133" s="91"/>
      <c r="AAT133" s="91"/>
      <c r="AAU133" s="91"/>
      <c r="AAV133" s="91"/>
      <c r="AAW133" s="91"/>
      <c r="AAX133" s="91"/>
      <c r="AAY133" s="91"/>
      <c r="AAZ133" s="91"/>
      <c r="ABA133" s="91"/>
      <c r="ABB133" s="91"/>
      <c r="ABC133" s="91"/>
      <c r="ABD133" s="91"/>
      <c r="ABE133" s="91"/>
      <c r="ABF133" s="91"/>
      <c r="ABG133" s="91"/>
      <c r="ABH133" s="91"/>
      <c r="ABI133" s="91"/>
      <c r="ABJ133" s="91"/>
      <c r="ABK133" s="91"/>
      <c r="ABL133" s="91"/>
      <c r="ABM133" s="91"/>
      <c r="ABN133" s="91"/>
      <c r="ABO133" s="91"/>
      <c r="ABP133" s="91"/>
      <c r="ABQ133" s="91"/>
      <c r="ABR133" s="91"/>
      <c r="ABS133" s="91"/>
      <c r="ABT133" s="91"/>
      <c r="ABU133" s="91"/>
      <c r="ABV133" s="91"/>
      <c r="ABW133" s="91"/>
      <c r="ABX133" s="91"/>
      <c r="ABY133" s="91"/>
      <c r="ABZ133" s="91"/>
      <c r="ACA133" s="91"/>
      <c r="ACB133" s="91"/>
      <c r="ACC133" s="91"/>
      <c r="ACD133" s="91"/>
      <c r="ACE133" s="91"/>
      <c r="ACF133" s="91"/>
      <c r="ACG133" s="91"/>
      <c r="ACH133" s="91"/>
      <c r="ACI133" s="91"/>
      <c r="ACJ133" s="91"/>
      <c r="ACK133" s="91"/>
      <c r="ACL133" s="91"/>
      <c r="ACM133" s="91"/>
      <c r="ACN133" s="91"/>
      <c r="ACO133" s="91"/>
      <c r="ACP133" s="91"/>
      <c r="ACQ133" s="91"/>
      <c r="ACR133" s="91"/>
      <c r="ACS133" s="91"/>
      <c r="ACT133" s="91"/>
      <c r="ACU133" s="91"/>
      <c r="ACV133" s="91"/>
      <c r="ACW133" s="91"/>
      <c r="ACX133" s="91"/>
      <c r="ACY133" s="91"/>
      <c r="ACZ133" s="91"/>
      <c r="ADA133" s="91"/>
      <c r="ADB133" s="91"/>
      <c r="ADC133" s="91"/>
      <c r="ADD133" s="91"/>
      <c r="ADE133" s="91"/>
      <c r="ADF133" s="91"/>
      <c r="ADG133" s="91"/>
      <c r="ADH133" s="91"/>
      <c r="ADI133" s="91"/>
      <c r="ADJ133" s="91"/>
      <c r="ADK133" s="91"/>
      <c r="ADL133" s="91"/>
      <c r="ADM133" s="91"/>
      <c r="ADN133" s="91"/>
      <c r="ADO133" s="91"/>
      <c r="ADP133" s="91"/>
      <c r="ADQ133" s="91"/>
      <c r="ADR133" s="91"/>
      <c r="ADS133" s="91"/>
      <c r="ADT133" s="91"/>
      <c r="ADU133" s="91"/>
      <c r="ADV133" s="91"/>
      <c r="ADW133" s="91"/>
      <c r="ADX133" s="91"/>
      <c r="ADY133" s="91"/>
      <c r="ADZ133" s="91"/>
      <c r="AEA133" s="91"/>
      <c r="AEB133" s="91"/>
      <c r="AEC133" s="91"/>
      <c r="AED133" s="144">
        <f t="shared" si="47"/>
        <v>128</v>
      </c>
      <c r="AEE133" s="142"/>
      <c r="AEF133" s="142"/>
      <c r="AEG133" s="91"/>
      <c r="AEH133" s="91"/>
      <c r="AEI133" s="91"/>
      <c r="AEJ133" s="91"/>
      <c r="AEK133" s="91"/>
      <c r="AEL133" s="91"/>
      <c r="AEM133" s="91"/>
      <c r="AEN133" s="91"/>
      <c r="AEO133" s="91"/>
      <c r="AEP133" s="91"/>
      <c r="AEQ133" s="91"/>
      <c r="AER133" s="91"/>
      <c r="AES133" s="91"/>
      <c r="AET133" s="91"/>
      <c r="AEU133" s="91"/>
      <c r="AEV133" s="91"/>
      <c r="AEW133" s="91"/>
      <c r="AEX133" s="91"/>
      <c r="AEY133" s="91"/>
      <c r="AEZ133" s="91"/>
      <c r="AFA133" s="91"/>
      <c r="AFB133" s="146"/>
      <c r="AFC133" s="146"/>
      <c r="AFD133" s="146"/>
      <c r="AFE133" s="146"/>
      <c r="AFF133" s="146"/>
      <c r="AFG133" s="146"/>
      <c r="AFH133" s="146"/>
      <c r="AFI133" s="146"/>
      <c r="AFJ133" s="146"/>
      <c r="AFK133" s="146"/>
      <c r="AFL133" s="146"/>
      <c r="AFM133" s="146"/>
      <c r="AFN133" s="146"/>
      <c r="AFO133" s="146"/>
      <c r="AFP133" s="146"/>
      <c r="AFQ133" s="146"/>
      <c r="AFR133" s="146"/>
      <c r="AFS133" s="146"/>
      <c r="AFT133" s="146"/>
      <c r="AFU133" s="146"/>
      <c r="AFV133" s="146"/>
      <c r="AFW133" s="146"/>
      <c r="AFX133" s="146"/>
      <c r="AFY133" s="146"/>
      <c r="AFZ133" s="146"/>
      <c r="AGA133" s="146"/>
    </row>
    <row r="134" spans="1:859" ht="0.95" customHeight="1" x14ac:dyDescent="0.25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  <c r="CW134" s="91"/>
      <c r="CX134" s="91"/>
      <c r="CY134" s="91"/>
      <c r="CZ134" s="91"/>
      <c r="DA134" s="91"/>
      <c r="DB134" s="91"/>
      <c r="DC134" s="91"/>
      <c r="DD134" s="91"/>
      <c r="DE134" s="91"/>
      <c r="DF134" s="91"/>
      <c r="DG134" s="91"/>
      <c r="DH134" s="91"/>
      <c r="DI134" s="91"/>
      <c r="DJ134" s="91"/>
      <c r="DK134" s="91"/>
      <c r="DL134" s="91"/>
      <c r="DM134" s="91"/>
      <c r="DN134" s="91"/>
      <c r="DO134" s="91"/>
      <c r="DP134" s="91"/>
      <c r="DQ134" s="91"/>
      <c r="DR134" s="91"/>
      <c r="DS134" s="91"/>
      <c r="DT134" s="91"/>
      <c r="DU134" s="91"/>
      <c r="DV134" s="91"/>
      <c r="DW134" s="91"/>
      <c r="DX134" s="91"/>
      <c r="DY134" s="91"/>
      <c r="DZ134" s="91"/>
      <c r="EA134" s="91"/>
      <c r="EB134" s="91"/>
      <c r="EC134" s="91"/>
      <c r="ED134" s="91"/>
      <c r="EE134" s="91"/>
      <c r="EF134" s="91"/>
      <c r="EG134" s="91"/>
      <c r="EH134" s="91"/>
      <c r="EI134" s="91"/>
      <c r="EJ134" s="91"/>
      <c r="EK134" s="91"/>
      <c r="EL134" s="91"/>
      <c r="EM134" s="91"/>
      <c r="EN134" s="91"/>
      <c r="EO134" s="91"/>
      <c r="EP134" s="91"/>
      <c r="EQ134" s="91"/>
      <c r="ER134" s="91"/>
      <c r="ES134" s="91"/>
      <c r="ET134" s="91"/>
      <c r="EU134" s="91"/>
      <c r="EV134" s="91"/>
      <c r="EW134" s="91"/>
      <c r="EX134" s="91"/>
      <c r="EY134" s="91"/>
      <c r="EZ134" s="91"/>
      <c r="FA134" s="91"/>
      <c r="FB134" s="91"/>
      <c r="FC134" s="91"/>
      <c r="FD134" s="91"/>
      <c r="FE134" s="91"/>
      <c r="FF134" s="91"/>
      <c r="FG134" s="91"/>
      <c r="FH134" s="91"/>
      <c r="FI134" s="91"/>
      <c r="FJ134" s="91"/>
      <c r="FK134" s="91"/>
      <c r="FL134" s="91"/>
      <c r="FM134" s="91"/>
      <c r="FN134" s="91"/>
      <c r="FO134" s="91"/>
      <c r="FP134" s="91"/>
      <c r="FQ134" s="91"/>
      <c r="FR134" s="91"/>
      <c r="FS134" s="91"/>
      <c r="FT134" s="91"/>
      <c r="FU134" s="91"/>
      <c r="FV134" s="91"/>
      <c r="FW134" s="91"/>
      <c r="FX134" s="91"/>
      <c r="FY134" s="91"/>
      <c r="FZ134" s="91"/>
      <c r="GA134" s="91"/>
      <c r="GB134" s="91"/>
      <c r="GC134" s="91"/>
      <c r="GD134" s="91"/>
      <c r="GE134" s="91"/>
      <c r="GF134" s="91"/>
      <c r="GG134" s="91"/>
      <c r="GH134" s="91"/>
      <c r="GI134" s="91"/>
      <c r="GJ134" s="91"/>
      <c r="GK134" s="91"/>
      <c r="GL134" s="91"/>
      <c r="GM134" s="91"/>
      <c r="GN134" s="91"/>
      <c r="GO134" s="91"/>
      <c r="GP134" s="91"/>
      <c r="GQ134" s="91"/>
      <c r="GR134" s="91"/>
      <c r="GS134" s="91"/>
      <c r="GT134" s="91"/>
      <c r="GU134" s="91"/>
      <c r="GV134" s="91"/>
      <c r="GW134" s="91"/>
      <c r="GX134" s="91"/>
      <c r="GY134" s="91"/>
      <c r="GZ134" s="91"/>
      <c r="HA134" s="91"/>
      <c r="HB134" s="91"/>
      <c r="HC134" s="91"/>
      <c r="HD134" s="91"/>
      <c r="HE134" s="91"/>
      <c r="HF134" s="91"/>
      <c r="HG134" s="91"/>
      <c r="HH134" s="91"/>
      <c r="HI134" s="91"/>
      <c r="HJ134" s="91"/>
      <c r="HK134" s="91"/>
      <c r="HL134" s="91"/>
      <c r="HM134" s="91"/>
      <c r="HN134" s="91"/>
      <c r="HO134" s="91"/>
      <c r="HP134" s="91"/>
      <c r="HQ134" s="91"/>
      <c r="HR134" s="91"/>
      <c r="HS134" s="91"/>
      <c r="HT134" s="91"/>
      <c r="HU134" s="91"/>
      <c r="HV134" s="91"/>
      <c r="HW134" s="91"/>
      <c r="HX134" s="91"/>
      <c r="HY134" s="91"/>
      <c r="HZ134" s="91"/>
      <c r="IA134" s="91"/>
      <c r="IB134" s="91"/>
      <c r="IC134" s="91"/>
      <c r="ID134" s="91"/>
      <c r="IE134" s="91"/>
      <c r="IF134" s="91"/>
      <c r="IG134" s="91"/>
      <c r="IH134" s="91"/>
      <c r="II134" s="91"/>
      <c r="IJ134" s="91"/>
      <c r="IK134" s="91"/>
      <c r="IL134" s="91"/>
      <c r="IM134" s="91"/>
      <c r="IN134" s="91"/>
      <c r="IO134" s="91"/>
      <c r="IP134" s="91"/>
      <c r="IQ134" s="91"/>
      <c r="IR134" s="91"/>
      <c r="IS134" s="91"/>
      <c r="IT134" s="91"/>
      <c r="IU134" s="91"/>
      <c r="IV134" s="91"/>
      <c r="IW134" s="91"/>
      <c r="IX134" s="91"/>
      <c r="IY134" s="91"/>
      <c r="IZ134" s="91"/>
      <c r="JA134" s="91"/>
      <c r="JB134" s="91"/>
      <c r="JC134" s="91"/>
      <c r="JD134" s="91"/>
      <c r="JE134" s="91"/>
      <c r="JF134" s="91"/>
      <c r="JG134" s="91"/>
      <c r="JH134" s="91"/>
      <c r="JI134" s="91"/>
      <c r="JJ134" s="91"/>
      <c r="JK134" s="91"/>
      <c r="JL134" s="91"/>
      <c r="JM134" s="91"/>
      <c r="JN134" s="91"/>
      <c r="JO134" s="91"/>
      <c r="JP134" s="91"/>
      <c r="JQ134" s="91"/>
      <c r="JR134" s="91"/>
      <c r="JS134" s="91"/>
      <c r="JT134" s="91"/>
      <c r="JU134" s="91"/>
      <c r="JV134" s="91"/>
      <c r="JW134" s="91"/>
      <c r="JX134" s="91"/>
      <c r="JY134" s="91"/>
      <c r="JZ134" s="91"/>
      <c r="KA134" s="91"/>
      <c r="KB134" s="91"/>
      <c r="KC134" s="91"/>
      <c r="KD134" s="91"/>
      <c r="KE134" s="91"/>
      <c r="KF134" s="91"/>
      <c r="KG134" s="91"/>
      <c r="KH134" s="91"/>
      <c r="KI134" s="91"/>
      <c r="KJ134" s="91"/>
      <c r="KK134" s="91"/>
      <c r="KL134" s="91"/>
      <c r="KM134" s="91"/>
      <c r="KN134" s="91"/>
      <c r="KO134" s="91"/>
      <c r="KP134" s="91"/>
      <c r="KQ134" s="91"/>
      <c r="KR134" s="91"/>
      <c r="KS134" s="91"/>
      <c r="KT134" s="91"/>
      <c r="KU134" s="91"/>
      <c r="KV134" s="91"/>
      <c r="KW134" s="91"/>
      <c r="KX134" s="91"/>
      <c r="KY134" s="91"/>
      <c r="KZ134" s="91"/>
      <c r="LA134" s="91"/>
      <c r="LB134" s="91"/>
      <c r="LC134" s="91"/>
      <c r="LD134" s="91"/>
      <c r="LE134" s="91"/>
      <c r="LF134" s="91"/>
      <c r="LG134" s="91"/>
      <c r="LH134" s="91"/>
      <c r="LI134" s="91"/>
      <c r="LJ134" s="91"/>
      <c r="LK134" s="91"/>
      <c r="LL134" s="91"/>
      <c r="LM134" s="91"/>
      <c r="LN134" s="91"/>
      <c r="LO134" s="91"/>
      <c r="LP134" s="91"/>
      <c r="LQ134" s="91"/>
      <c r="LR134" s="91"/>
      <c r="LS134" s="91"/>
      <c r="LT134" s="91"/>
      <c r="LU134" s="91"/>
      <c r="LV134" s="91"/>
      <c r="LW134" s="91"/>
      <c r="LX134" s="91"/>
      <c r="LY134" s="91"/>
      <c r="LZ134" s="91"/>
      <c r="MA134" s="91"/>
      <c r="MB134" s="91"/>
      <c r="MC134" s="91"/>
      <c r="MD134" s="91"/>
      <c r="ME134" s="91"/>
      <c r="MF134" s="91"/>
      <c r="MG134" s="91"/>
      <c r="MH134" s="91"/>
      <c r="MI134" s="91"/>
      <c r="MJ134" s="91"/>
      <c r="MK134" s="91"/>
      <c r="ML134" s="91"/>
      <c r="MM134" s="91"/>
      <c r="MN134" s="91"/>
      <c r="MO134" s="91"/>
      <c r="MP134" s="91"/>
      <c r="MQ134" s="91"/>
      <c r="MR134" s="91"/>
      <c r="MS134" s="91"/>
      <c r="MT134" s="91"/>
      <c r="MU134" s="91"/>
      <c r="MV134" s="91"/>
      <c r="MW134" s="91"/>
      <c r="MX134" s="91"/>
      <c r="MY134" s="91"/>
      <c r="MZ134" s="91"/>
      <c r="NA134" s="91"/>
      <c r="NB134" s="91"/>
      <c r="NC134" s="91"/>
      <c r="ND134" s="91"/>
      <c r="NE134" s="91"/>
      <c r="NF134" s="91"/>
      <c r="NG134" s="91"/>
      <c r="NH134" s="91"/>
      <c r="NI134" s="91"/>
      <c r="NJ134" s="91"/>
      <c r="NK134" s="91"/>
      <c r="NL134" s="91"/>
      <c r="NM134" s="91"/>
      <c r="NN134" s="91"/>
      <c r="NO134" s="91"/>
      <c r="NP134" s="91"/>
      <c r="NQ134" s="91"/>
      <c r="NR134" s="91"/>
      <c r="NS134" s="91"/>
      <c r="NT134" s="91"/>
      <c r="NU134" s="91"/>
      <c r="NV134" s="91"/>
      <c r="NW134" s="91"/>
      <c r="NX134" s="91"/>
      <c r="NY134" s="91"/>
      <c r="NZ134" s="91"/>
      <c r="OA134" s="91"/>
      <c r="OB134" s="91"/>
      <c r="OC134" s="91"/>
      <c r="OD134" s="91"/>
      <c r="OE134" s="91"/>
      <c r="OF134" s="91"/>
      <c r="OG134" s="91"/>
      <c r="OH134" s="91"/>
      <c r="OI134" s="91"/>
      <c r="OJ134" s="91"/>
      <c r="OK134" s="91"/>
      <c r="OL134" s="91"/>
      <c r="OM134" s="91"/>
      <c r="ON134" s="91"/>
      <c r="OO134" s="91"/>
      <c r="OP134" s="91"/>
      <c r="OQ134" s="91"/>
      <c r="OR134" s="91"/>
      <c r="OS134" s="91"/>
      <c r="OT134" s="91"/>
      <c r="OU134" s="91"/>
      <c r="OV134" s="91"/>
      <c r="OW134" s="91"/>
      <c r="OX134" s="91"/>
      <c r="OY134" s="91"/>
      <c r="OZ134" s="91"/>
      <c r="PA134" s="91"/>
      <c r="PB134" s="91"/>
      <c r="PC134" s="91"/>
      <c r="PD134" s="91"/>
      <c r="PE134" s="91"/>
      <c r="PF134" s="91"/>
      <c r="PG134" s="91"/>
      <c r="PH134" s="91"/>
      <c r="PI134" s="91"/>
      <c r="PJ134" s="91"/>
      <c r="PK134" s="91"/>
      <c r="PL134" s="91"/>
      <c r="PM134" s="91"/>
      <c r="PN134" s="91"/>
      <c r="PO134" s="91"/>
      <c r="PP134" s="91"/>
      <c r="PQ134" s="91"/>
      <c r="PR134" s="91"/>
      <c r="PS134" s="91"/>
      <c r="PT134" s="91"/>
      <c r="PU134" s="91"/>
      <c r="PV134" s="91"/>
      <c r="PW134" s="91"/>
      <c r="PX134" s="91"/>
      <c r="PY134" s="91"/>
      <c r="PZ134" s="91"/>
      <c r="QA134" s="91"/>
      <c r="QB134" s="91"/>
      <c r="QC134" s="91"/>
      <c r="QD134" s="91"/>
      <c r="QE134" s="91"/>
      <c r="QF134" s="91"/>
      <c r="QG134" s="91"/>
      <c r="QH134" s="91"/>
      <c r="QI134" s="91"/>
      <c r="QJ134" s="91"/>
      <c r="QK134" s="91"/>
      <c r="QL134" s="91"/>
      <c r="QM134" s="91"/>
      <c r="QN134" s="91"/>
      <c r="QO134" s="91"/>
      <c r="QP134" s="91"/>
      <c r="QQ134" s="91"/>
      <c r="QR134" s="91"/>
      <c r="QS134" s="91"/>
      <c r="QT134" s="91"/>
      <c r="QU134" s="91"/>
      <c r="QV134" s="91"/>
      <c r="QW134" s="91"/>
      <c r="QX134" s="91"/>
      <c r="QY134" s="91"/>
      <c r="QZ134" s="91"/>
      <c r="RA134" s="91"/>
      <c r="RB134" s="91"/>
      <c r="RC134" s="91"/>
      <c r="RD134" s="91"/>
      <c r="RE134" s="91"/>
      <c r="RF134" s="91"/>
      <c r="RG134" s="91"/>
      <c r="RH134" s="91"/>
      <c r="RI134" s="91"/>
      <c r="RJ134" s="91"/>
      <c r="RK134" s="91"/>
      <c r="RL134" s="91"/>
      <c r="RM134" s="91"/>
      <c r="RN134" s="91"/>
      <c r="RO134" s="91"/>
      <c r="RP134" s="91"/>
      <c r="RQ134" s="91"/>
      <c r="RR134" s="91"/>
      <c r="RS134" s="91"/>
      <c r="RT134" s="91"/>
      <c r="RU134" s="91"/>
      <c r="RV134" s="91"/>
      <c r="RW134" s="91"/>
      <c r="RX134" s="91"/>
      <c r="RY134" s="91"/>
      <c r="RZ134" s="91"/>
      <c r="SA134" s="91"/>
      <c r="SB134" s="91"/>
      <c r="SC134" s="91"/>
      <c r="SD134" s="91"/>
      <c r="SE134" s="91"/>
      <c r="SF134" s="91"/>
      <c r="SG134" s="91"/>
      <c r="SH134" s="91"/>
      <c r="SI134" s="91"/>
      <c r="SJ134" s="91"/>
      <c r="SK134" s="91"/>
      <c r="SL134" s="91"/>
      <c r="SM134" s="91"/>
      <c r="SN134" s="91"/>
      <c r="SO134" s="91"/>
      <c r="SP134" s="91"/>
      <c r="SQ134" s="91"/>
      <c r="SR134" s="91"/>
      <c r="SS134" s="91"/>
      <c r="ST134" s="91"/>
      <c r="SU134" s="91"/>
      <c r="SV134" s="91"/>
      <c r="SW134" s="91"/>
      <c r="SX134" s="91"/>
      <c r="SY134" s="91"/>
      <c r="SZ134" s="91"/>
      <c r="TA134" s="91"/>
      <c r="TB134" s="91"/>
      <c r="TC134" s="91"/>
      <c r="TD134" s="91"/>
      <c r="TE134" s="91"/>
      <c r="TF134" s="91"/>
      <c r="TG134" s="91"/>
      <c r="TH134" s="91"/>
      <c r="TI134" s="91"/>
      <c r="TJ134" s="91"/>
      <c r="TK134" s="91"/>
      <c r="TL134" s="91"/>
      <c r="TM134" s="91"/>
      <c r="TN134" s="91"/>
      <c r="TO134" s="91"/>
      <c r="TP134" s="91"/>
      <c r="TQ134" s="91"/>
      <c r="TR134" s="91"/>
      <c r="TS134" s="91"/>
      <c r="TT134" s="91"/>
      <c r="TU134" s="91"/>
      <c r="TV134" s="91"/>
      <c r="TW134" s="91"/>
      <c r="TX134" s="91"/>
      <c r="TY134" s="91"/>
      <c r="TZ134" s="91"/>
      <c r="UA134" s="91"/>
      <c r="UB134" s="91"/>
      <c r="UC134" s="91"/>
      <c r="UD134" s="91"/>
      <c r="UE134" s="91"/>
      <c r="UF134" s="91"/>
      <c r="UG134" s="91"/>
      <c r="UH134" s="91"/>
      <c r="UI134" s="91"/>
      <c r="UJ134" s="91"/>
      <c r="UK134" s="91"/>
      <c r="UL134" s="91"/>
      <c r="UM134" s="91"/>
      <c r="UN134" s="91"/>
      <c r="UO134" s="91"/>
      <c r="UP134" s="91"/>
      <c r="UQ134" s="91"/>
      <c r="UR134" s="91"/>
      <c r="US134" s="91"/>
      <c r="UT134" s="91"/>
      <c r="UU134" s="91"/>
      <c r="UV134" s="91"/>
      <c r="UW134" s="91"/>
      <c r="UX134" s="91"/>
      <c r="UY134" s="91"/>
      <c r="UZ134" s="91"/>
      <c r="VA134" s="91"/>
      <c r="VB134" s="91"/>
      <c r="VC134" s="91"/>
      <c r="VD134" s="91"/>
      <c r="VE134" s="91"/>
      <c r="VF134" s="91"/>
      <c r="VG134" s="91"/>
      <c r="VH134" s="91"/>
      <c r="VI134" s="91"/>
      <c r="VJ134" s="91"/>
      <c r="VK134" s="91"/>
      <c r="VL134" s="91"/>
      <c r="VM134" s="91"/>
      <c r="VN134" s="91"/>
      <c r="VO134" s="91"/>
      <c r="VP134" s="91"/>
      <c r="VQ134" s="91"/>
      <c r="VR134" s="91"/>
      <c r="VS134" s="91"/>
      <c r="VT134" s="91"/>
      <c r="VU134" s="91"/>
      <c r="VV134" s="91"/>
      <c r="VW134" s="91"/>
      <c r="VX134" s="91"/>
      <c r="VY134" s="91"/>
      <c r="VZ134" s="91"/>
      <c r="WA134" s="91"/>
      <c r="WB134" s="91"/>
      <c r="WC134" s="91"/>
      <c r="WD134" s="91"/>
      <c r="WE134" s="91"/>
      <c r="WF134" s="91"/>
      <c r="WG134" s="91"/>
      <c r="WH134" s="91"/>
      <c r="WI134" s="91"/>
      <c r="WJ134" s="91"/>
      <c r="WK134" s="91"/>
      <c r="WL134" s="91"/>
      <c r="WM134" s="91"/>
      <c r="WN134" s="91"/>
      <c r="WO134" s="91"/>
      <c r="WP134" s="91"/>
      <c r="WQ134" s="91"/>
      <c r="WR134" s="91"/>
      <c r="WS134" s="91"/>
      <c r="WT134" s="91"/>
      <c r="WU134" s="91"/>
      <c r="WV134" s="91"/>
      <c r="WW134" s="91"/>
      <c r="WX134" s="91"/>
      <c r="WY134" s="91"/>
      <c r="WZ134" s="91"/>
      <c r="XA134" s="91"/>
      <c r="XB134" s="91"/>
      <c r="XC134" s="91"/>
      <c r="XD134" s="91"/>
      <c r="XE134" s="91"/>
      <c r="XF134" s="91"/>
      <c r="XG134" s="91"/>
      <c r="XH134" s="91"/>
      <c r="XI134" s="91"/>
      <c r="XJ134" s="91"/>
      <c r="XK134" s="91"/>
      <c r="XL134" s="91"/>
      <c r="XM134" s="91"/>
      <c r="XN134" s="91"/>
      <c r="XO134" s="91"/>
      <c r="XP134" s="91"/>
      <c r="XQ134" s="91"/>
      <c r="XR134" s="91"/>
      <c r="XS134" s="91"/>
      <c r="XT134" s="91"/>
      <c r="XU134" s="91"/>
      <c r="XV134" s="91"/>
      <c r="XW134" s="91"/>
      <c r="XX134" s="91"/>
      <c r="XY134" s="91"/>
      <c r="XZ134" s="91"/>
      <c r="YA134" s="91"/>
      <c r="YB134" s="91"/>
      <c r="YC134" s="91"/>
      <c r="YD134" s="91"/>
      <c r="YE134" s="91"/>
      <c r="YF134" s="91"/>
      <c r="YG134" s="91"/>
      <c r="YH134" s="91"/>
      <c r="YI134" s="91"/>
      <c r="YJ134" s="91"/>
      <c r="YK134" s="91"/>
      <c r="YL134" s="91"/>
      <c r="YM134" s="91"/>
      <c r="YN134" s="91"/>
      <c r="YO134" s="91"/>
      <c r="YP134" s="91"/>
      <c r="YQ134" s="91"/>
      <c r="YR134" s="91"/>
      <c r="YS134" s="91"/>
      <c r="YT134" s="91"/>
      <c r="YU134" s="91"/>
      <c r="YV134" s="91"/>
      <c r="YW134" s="91"/>
      <c r="YX134" s="91"/>
      <c r="YY134" s="91"/>
      <c r="YZ134" s="91"/>
      <c r="ZA134" s="91"/>
      <c r="ZB134" s="91"/>
      <c r="ZC134" s="91"/>
      <c r="ZD134" s="91"/>
      <c r="ZE134" s="91"/>
      <c r="ZF134" s="91"/>
      <c r="ZG134" s="91"/>
      <c r="ZH134" s="91"/>
      <c r="ZI134" s="91"/>
      <c r="ZJ134" s="91"/>
      <c r="ZK134" s="91"/>
      <c r="ZL134" s="91"/>
      <c r="ZM134" s="91"/>
      <c r="ZN134" s="91"/>
      <c r="ZO134" s="91"/>
      <c r="ZP134" s="91"/>
      <c r="ZQ134" s="91"/>
      <c r="ZR134" s="91"/>
      <c r="ZS134" s="91"/>
      <c r="ZT134" s="91"/>
      <c r="ZU134" s="91"/>
      <c r="ZV134" s="91"/>
      <c r="ZW134" s="91"/>
      <c r="ZX134" s="91"/>
      <c r="ZY134" s="91"/>
      <c r="ZZ134" s="91"/>
      <c r="AAA134" s="91"/>
      <c r="AAB134" s="91"/>
      <c r="AAC134" s="91"/>
      <c r="AAD134" s="91"/>
      <c r="AAE134" s="91"/>
      <c r="AAF134" s="91"/>
      <c r="AAG134" s="91"/>
      <c r="AAH134" s="91"/>
      <c r="AAI134" s="91"/>
      <c r="AAJ134" s="91"/>
      <c r="AAK134" s="91"/>
      <c r="AAL134" s="91"/>
      <c r="AAM134" s="91"/>
      <c r="AAN134" s="91"/>
      <c r="AAO134" s="91"/>
      <c r="AAP134" s="91"/>
      <c r="AAQ134" s="91"/>
      <c r="AAR134" s="91"/>
      <c r="AAS134" s="91"/>
      <c r="AAT134" s="91"/>
      <c r="AAU134" s="91"/>
      <c r="AAV134" s="91"/>
      <c r="AAW134" s="91"/>
      <c r="AAX134" s="91"/>
      <c r="AAY134" s="91"/>
      <c r="AAZ134" s="91"/>
      <c r="ABA134" s="91"/>
      <c r="ABB134" s="91"/>
      <c r="ABC134" s="91"/>
      <c r="ABD134" s="91"/>
      <c r="ABE134" s="91"/>
      <c r="ABF134" s="91"/>
      <c r="ABG134" s="91"/>
      <c r="ABH134" s="91"/>
      <c r="ABI134" s="91"/>
      <c r="ABJ134" s="91"/>
      <c r="ABK134" s="91"/>
      <c r="ABL134" s="91"/>
      <c r="ABM134" s="91"/>
      <c r="ABN134" s="91"/>
      <c r="ABO134" s="91"/>
      <c r="ABP134" s="91"/>
      <c r="ABQ134" s="91"/>
      <c r="ABR134" s="91"/>
      <c r="ABS134" s="91"/>
      <c r="ABT134" s="91"/>
      <c r="ABU134" s="91"/>
      <c r="ABV134" s="91"/>
      <c r="ABW134" s="91"/>
      <c r="ABX134" s="91"/>
      <c r="ABY134" s="91"/>
      <c r="ABZ134" s="91"/>
      <c r="ACA134" s="91"/>
      <c r="ACB134" s="91"/>
      <c r="ACC134" s="91"/>
      <c r="ACD134" s="91"/>
      <c r="ACE134" s="91"/>
      <c r="ACF134" s="91"/>
      <c r="ACG134" s="91"/>
      <c r="ACH134" s="91"/>
      <c r="ACI134" s="91"/>
      <c r="ACJ134" s="91"/>
      <c r="ACK134" s="91"/>
      <c r="ACL134" s="91"/>
      <c r="ACM134" s="91"/>
      <c r="ACN134" s="91"/>
      <c r="ACO134" s="91"/>
      <c r="ACP134" s="91"/>
      <c r="ACQ134" s="91"/>
      <c r="ACR134" s="91"/>
      <c r="ACS134" s="91"/>
      <c r="ACT134" s="91"/>
      <c r="ACU134" s="91"/>
      <c r="ACV134" s="91"/>
      <c r="ACW134" s="91"/>
      <c r="ACX134" s="91"/>
      <c r="ACY134" s="91"/>
      <c r="ACZ134" s="91"/>
      <c r="ADA134" s="91"/>
      <c r="ADB134" s="91"/>
      <c r="ADC134" s="91"/>
      <c r="ADD134" s="91"/>
      <c r="ADE134" s="91"/>
      <c r="ADF134" s="91"/>
      <c r="ADG134" s="91"/>
      <c r="ADH134" s="91"/>
      <c r="ADI134" s="91"/>
      <c r="ADJ134" s="91"/>
      <c r="ADK134" s="91"/>
      <c r="ADL134" s="91"/>
      <c r="ADM134" s="91"/>
      <c r="ADN134" s="91"/>
      <c r="ADO134" s="91"/>
      <c r="ADP134" s="91"/>
      <c r="ADQ134" s="91"/>
      <c r="ADR134" s="91"/>
      <c r="ADS134" s="91"/>
      <c r="ADT134" s="91"/>
      <c r="ADU134" s="91"/>
      <c r="ADV134" s="91"/>
      <c r="ADW134" s="91"/>
      <c r="ADX134" s="91"/>
      <c r="ADY134" s="91"/>
      <c r="ADZ134" s="91"/>
      <c r="AEA134" s="91"/>
      <c r="AEB134" s="91"/>
      <c r="AEC134" s="91"/>
      <c r="AED134" s="144">
        <f t="shared" si="47"/>
        <v>129</v>
      </c>
      <c r="AEE134" s="142"/>
      <c r="AEF134" s="142"/>
      <c r="AEG134" s="91"/>
      <c r="AEH134" s="91"/>
      <c r="AEI134" s="91"/>
      <c r="AEJ134" s="91"/>
      <c r="AEK134" s="91"/>
      <c r="AEL134" s="91"/>
      <c r="AEM134" s="91"/>
      <c r="AEN134" s="91"/>
      <c r="AEO134" s="91"/>
      <c r="AEP134" s="91"/>
      <c r="AEQ134" s="91"/>
      <c r="AER134" s="91"/>
      <c r="AES134" s="91"/>
      <c r="AET134" s="91"/>
      <c r="AEU134" s="91"/>
      <c r="AEV134" s="91"/>
      <c r="AEW134" s="91"/>
      <c r="AEX134" s="91"/>
      <c r="AEY134" s="91"/>
      <c r="AEZ134" s="91"/>
      <c r="AFA134" s="91"/>
      <c r="AFB134" s="146"/>
      <c r="AFC134" s="146"/>
      <c r="AFD134" s="146"/>
      <c r="AFE134" s="146"/>
      <c r="AFF134" s="146"/>
      <c r="AFG134" s="146"/>
      <c r="AFH134" s="146"/>
      <c r="AFI134" s="146"/>
      <c r="AFJ134" s="146"/>
      <c r="AFK134" s="146"/>
      <c r="AFL134" s="146"/>
      <c r="AFM134" s="146"/>
      <c r="AFN134" s="146"/>
      <c r="AFO134" s="146"/>
      <c r="AFP134" s="146"/>
      <c r="AFQ134" s="146"/>
      <c r="AFR134" s="146"/>
      <c r="AFS134" s="146"/>
      <c r="AFT134" s="146"/>
      <c r="AFU134" s="146"/>
      <c r="AFV134" s="146"/>
      <c r="AFW134" s="146"/>
      <c r="AFX134" s="146"/>
      <c r="AFY134" s="146"/>
      <c r="AFZ134" s="146"/>
      <c r="AGA134" s="146"/>
    </row>
    <row r="135" spans="1:859" ht="1.5" customHeight="1" x14ac:dyDescent="0.2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  <c r="CW135" s="91"/>
      <c r="CX135" s="91"/>
      <c r="CY135" s="91"/>
      <c r="CZ135" s="91"/>
      <c r="DA135" s="91"/>
      <c r="DB135" s="91"/>
      <c r="DC135" s="91"/>
      <c r="DD135" s="91"/>
      <c r="DE135" s="91"/>
      <c r="DF135" s="91"/>
      <c r="DG135" s="91"/>
      <c r="DH135" s="91"/>
      <c r="DI135" s="91"/>
      <c r="DJ135" s="91"/>
      <c r="DK135" s="91"/>
      <c r="DL135" s="91"/>
      <c r="DM135" s="91"/>
      <c r="DN135" s="91"/>
      <c r="DO135" s="91"/>
      <c r="DP135" s="91"/>
      <c r="DQ135" s="91"/>
      <c r="DR135" s="91"/>
      <c r="DS135" s="91"/>
      <c r="DT135" s="91"/>
      <c r="DU135" s="91"/>
      <c r="DV135" s="91"/>
      <c r="DW135" s="91"/>
      <c r="DX135" s="91"/>
      <c r="DY135" s="91"/>
      <c r="DZ135" s="91"/>
      <c r="EA135" s="91"/>
      <c r="EB135" s="91"/>
      <c r="EC135" s="91"/>
      <c r="ED135" s="91"/>
      <c r="EE135" s="91"/>
      <c r="EF135" s="91"/>
      <c r="EG135" s="91"/>
      <c r="EH135" s="91"/>
      <c r="EI135" s="91"/>
      <c r="EJ135" s="91"/>
      <c r="EK135" s="91"/>
      <c r="EL135" s="91"/>
      <c r="EM135" s="91"/>
      <c r="EN135" s="91"/>
      <c r="EO135" s="91"/>
      <c r="EP135" s="91"/>
      <c r="EQ135" s="91"/>
      <c r="ER135" s="91"/>
      <c r="ES135" s="91"/>
      <c r="ET135" s="91"/>
      <c r="EU135" s="91"/>
      <c r="EV135" s="91"/>
      <c r="EW135" s="91"/>
      <c r="EX135" s="91"/>
      <c r="EY135" s="91"/>
      <c r="EZ135" s="91"/>
      <c r="FA135" s="91"/>
      <c r="FB135" s="91"/>
      <c r="FC135" s="91"/>
      <c r="FD135" s="91"/>
      <c r="FE135" s="91"/>
      <c r="FF135" s="91"/>
      <c r="FG135" s="91"/>
      <c r="FH135" s="91"/>
      <c r="FI135" s="91"/>
      <c r="FJ135" s="91"/>
      <c r="FK135" s="91"/>
      <c r="FL135" s="91"/>
      <c r="FM135" s="91"/>
      <c r="FN135" s="91"/>
      <c r="FO135" s="91"/>
      <c r="FP135" s="91"/>
      <c r="FQ135" s="91"/>
      <c r="FR135" s="91"/>
      <c r="FS135" s="91"/>
      <c r="FT135" s="91"/>
      <c r="FU135" s="91"/>
      <c r="FV135" s="91"/>
      <c r="FW135" s="91"/>
      <c r="FX135" s="91"/>
      <c r="FY135" s="91"/>
      <c r="FZ135" s="91"/>
      <c r="GA135" s="91"/>
      <c r="GB135" s="91"/>
      <c r="GC135" s="91"/>
      <c r="GD135" s="91"/>
      <c r="GE135" s="91"/>
      <c r="GF135" s="91"/>
      <c r="GG135" s="91"/>
      <c r="GH135" s="91"/>
      <c r="GI135" s="91"/>
      <c r="GJ135" s="91"/>
      <c r="GK135" s="91"/>
      <c r="GL135" s="91"/>
      <c r="GM135" s="91"/>
      <c r="GN135" s="91"/>
      <c r="GO135" s="91"/>
      <c r="GP135" s="91"/>
      <c r="GQ135" s="91"/>
      <c r="GR135" s="91"/>
      <c r="GS135" s="91"/>
      <c r="GT135" s="91"/>
      <c r="GU135" s="91"/>
      <c r="GV135" s="91"/>
      <c r="GW135" s="91"/>
      <c r="GX135" s="91"/>
      <c r="GY135" s="91"/>
      <c r="GZ135" s="91"/>
      <c r="HA135" s="91"/>
      <c r="HB135" s="91"/>
      <c r="HC135" s="91"/>
      <c r="HD135" s="91"/>
      <c r="HE135" s="91"/>
      <c r="HF135" s="91"/>
      <c r="HG135" s="91"/>
      <c r="HH135" s="91"/>
      <c r="HI135" s="91"/>
      <c r="HJ135" s="91"/>
      <c r="HK135" s="91"/>
      <c r="HL135" s="91"/>
      <c r="HM135" s="91"/>
      <c r="HN135" s="91"/>
      <c r="HO135" s="91"/>
      <c r="HP135" s="91"/>
      <c r="HQ135" s="91"/>
      <c r="HR135" s="91"/>
      <c r="HS135" s="91"/>
      <c r="HT135" s="91"/>
      <c r="HU135" s="91"/>
      <c r="HV135" s="91"/>
      <c r="HW135" s="91"/>
      <c r="HX135" s="91"/>
      <c r="HY135" s="91"/>
      <c r="HZ135" s="91"/>
      <c r="IA135" s="91"/>
      <c r="IB135" s="91"/>
      <c r="IC135" s="91"/>
      <c r="ID135" s="91"/>
      <c r="IE135" s="91"/>
      <c r="IF135" s="91"/>
      <c r="IG135" s="91"/>
      <c r="IH135" s="91"/>
      <c r="II135" s="91"/>
      <c r="IJ135" s="91"/>
      <c r="IK135" s="91"/>
      <c r="IL135" s="91"/>
      <c r="IM135" s="91"/>
      <c r="IN135" s="91"/>
      <c r="IO135" s="91"/>
      <c r="IP135" s="91"/>
      <c r="IQ135" s="91"/>
      <c r="IR135" s="91"/>
      <c r="IS135" s="91"/>
      <c r="IT135" s="91"/>
      <c r="IU135" s="91"/>
      <c r="IV135" s="91"/>
      <c r="IW135" s="91"/>
      <c r="IX135" s="91"/>
      <c r="IY135" s="91"/>
      <c r="IZ135" s="91"/>
      <c r="JA135" s="91"/>
      <c r="JB135" s="91"/>
      <c r="JC135" s="91"/>
      <c r="JD135" s="91"/>
      <c r="JE135" s="91"/>
      <c r="JF135" s="91"/>
      <c r="JG135" s="91"/>
      <c r="JH135" s="91"/>
      <c r="JI135" s="91"/>
      <c r="JJ135" s="91"/>
      <c r="JK135" s="91"/>
      <c r="JL135" s="91"/>
      <c r="JM135" s="91"/>
      <c r="JN135" s="91"/>
      <c r="JO135" s="91"/>
      <c r="JP135" s="91"/>
      <c r="JQ135" s="91"/>
      <c r="JR135" s="91"/>
      <c r="JS135" s="91"/>
      <c r="JT135" s="91"/>
      <c r="JU135" s="91"/>
      <c r="JV135" s="91"/>
      <c r="JW135" s="91"/>
      <c r="JX135" s="91"/>
      <c r="JY135" s="91"/>
      <c r="JZ135" s="91"/>
      <c r="KA135" s="91"/>
      <c r="KB135" s="91"/>
      <c r="KC135" s="91"/>
      <c r="KD135" s="91"/>
      <c r="KE135" s="91"/>
      <c r="KF135" s="91"/>
      <c r="KG135" s="91"/>
      <c r="KH135" s="91"/>
      <c r="KI135" s="91"/>
      <c r="KJ135" s="91"/>
      <c r="KK135" s="91"/>
      <c r="KL135" s="91"/>
      <c r="KM135" s="91"/>
      <c r="KN135" s="91"/>
      <c r="KO135" s="91"/>
      <c r="KP135" s="91"/>
      <c r="KQ135" s="91"/>
      <c r="KR135" s="91"/>
      <c r="KS135" s="91"/>
      <c r="KT135" s="91"/>
      <c r="KU135" s="91"/>
      <c r="KV135" s="91"/>
      <c r="KW135" s="91"/>
      <c r="KX135" s="91"/>
      <c r="KY135" s="91"/>
      <c r="KZ135" s="91"/>
      <c r="LA135" s="91"/>
      <c r="LB135" s="91"/>
      <c r="LC135" s="91"/>
      <c r="LD135" s="91"/>
      <c r="LE135" s="91"/>
      <c r="LF135" s="91"/>
      <c r="LG135" s="91"/>
      <c r="LH135" s="91"/>
      <c r="LI135" s="91"/>
      <c r="LJ135" s="91"/>
      <c r="LK135" s="91"/>
      <c r="LL135" s="91"/>
      <c r="LM135" s="91"/>
      <c r="LN135" s="91"/>
      <c r="LO135" s="91"/>
      <c r="LP135" s="91"/>
      <c r="LQ135" s="91"/>
      <c r="LR135" s="91"/>
      <c r="LS135" s="91"/>
      <c r="LT135" s="91"/>
      <c r="LU135" s="91"/>
      <c r="LV135" s="91"/>
      <c r="LW135" s="91"/>
      <c r="LX135" s="91"/>
      <c r="LY135" s="91"/>
      <c r="LZ135" s="91"/>
      <c r="MA135" s="91"/>
      <c r="MB135" s="91"/>
      <c r="MC135" s="91"/>
      <c r="MD135" s="91"/>
      <c r="ME135" s="91"/>
      <c r="MF135" s="91"/>
      <c r="MG135" s="91"/>
      <c r="MH135" s="91"/>
      <c r="MI135" s="91"/>
      <c r="MJ135" s="91"/>
      <c r="MK135" s="91"/>
      <c r="ML135" s="91"/>
      <c r="MM135" s="91"/>
      <c r="MN135" s="91"/>
      <c r="MO135" s="91"/>
      <c r="MP135" s="91"/>
      <c r="MQ135" s="91"/>
      <c r="MR135" s="91"/>
      <c r="MS135" s="91"/>
      <c r="MT135" s="91"/>
      <c r="MU135" s="91"/>
      <c r="MV135" s="91"/>
      <c r="MW135" s="91"/>
      <c r="MX135" s="91"/>
      <c r="MY135" s="91"/>
      <c r="MZ135" s="91"/>
      <c r="NA135" s="91"/>
      <c r="NB135" s="91"/>
      <c r="NC135" s="91"/>
      <c r="ND135" s="91"/>
      <c r="NE135" s="91"/>
      <c r="NF135" s="91"/>
      <c r="NG135" s="91"/>
      <c r="NH135" s="91"/>
      <c r="NI135" s="91"/>
      <c r="NJ135" s="91"/>
      <c r="NK135" s="91"/>
      <c r="NL135" s="91"/>
      <c r="NM135" s="91"/>
      <c r="NN135" s="91"/>
      <c r="NO135" s="91"/>
      <c r="NP135" s="91"/>
      <c r="NQ135" s="91"/>
      <c r="NR135" s="91"/>
      <c r="NS135" s="91"/>
      <c r="NT135" s="91"/>
      <c r="NU135" s="91"/>
      <c r="NV135" s="91"/>
      <c r="NW135" s="91"/>
      <c r="NX135" s="91"/>
      <c r="NY135" s="91"/>
      <c r="NZ135" s="91"/>
      <c r="OA135" s="91"/>
      <c r="OB135" s="91"/>
      <c r="OC135" s="91"/>
      <c r="OD135" s="91"/>
      <c r="OE135" s="91"/>
      <c r="OF135" s="91"/>
      <c r="OG135" s="91"/>
      <c r="OH135" s="91"/>
      <c r="OI135" s="91"/>
      <c r="OJ135" s="91"/>
      <c r="OK135" s="91"/>
      <c r="OL135" s="91"/>
      <c r="OM135" s="91"/>
      <c r="ON135" s="91"/>
      <c r="OO135" s="91"/>
      <c r="OP135" s="91"/>
      <c r="OQ135" s="91"/>
      <c r="OR135" s="91"/>
      <c r="OS135" s="91"/>
      <c r="OT135" s="91"/>
      <c r="OU135" s="91"/>
      <c r="OV135" s="91"/>
      <c r="OW135" s="91"/>
      <c r="OX135" s="91"/>
      <c r="OY135" s="91"/>
      <c r="OZ135" s="91"/>
      <c r="PA135" s="91"/>
      <c r="PB135" s="91"/>
      <c r="PC135" s="91"/>
      <c r="PD135" s="91"/>
      <c r="PE135" s="91"/>
      <c r="PF135" s="91"/>
      <c r="PG135" s="91"/>
      <c r="PH135" s="91"/>
      <c r="PI135" s="91"/>
      <c r="PJ135" s="91"/>
      <c r="PK135" s="91"/>
      <c r="PL135" s="91"/>
      <c r="PM135" s="91"/>
      <c r="PN135" s="91"/>
      <c r="PO135" s="91"/>
      <c r="PP135" s="91"/>
      <c r="PQ135" s="91"/>
      <c r="PR135" s="91"/>
      <c r="PS135" s="91"/>
      <c r="PT135" s="91"/>
      <c r="PU135" s="91"/>
      <c r="PV135" s="91"/>
      <c r="PW135" s="91"/>
      <c r="PX135" s="91"/>
      <c r="PY135" s="91"/>
      <c r="PZ135" s="91"/>
      <c r="QA135" s="91"/>
      <c r="QB135" s="91"/>
      <c r="QC135" s="91"/>
      <c r="QD135" s="91"/>
      <c r="QE135" s="91"/>
      <c r="QF135" s="91"/>
      <c r="QG135" s="91"/>
      <c r="QH135" s="91"/>
      <c r="QI135" s="91"/>
      <c r="QJ135" s="91"/>
      <c r="QK135" s="91"/>
      <c r="QL135" s="91"/>
      <c r="QM135" s="91"/>
      <c r="QN135" s="91"/>
      <c r="QO135" s="91"/>
      <c r="QP135" s="91"/>
      <c r="QQ135" s="91"/>
      <c r="QR135" s="91"/>
      <c r="QS135" s="91"/>
      <c r="QT135" s="91"/>
      <c r="QU135" s="91"/>
      <c r="QV135" s="91"/>
      <c r="QW135" s="91"/>
      <c r="QX135" s="91"/>
      <c r="QY135" s="91"/>
      <c r="QZ135" s="91"/>
      <c r="RA135" s="91"/>
      <c r="RB135" s="91"/>
      <c r="RC135" s="91"/>
      <c r="RD135" s="91"/>
      <c r="RE135" s="91"/>
      <c r="RF135" s="91"/>
      <c r="RG135" s="91"/>
      <c r="RH135" s="91"/>
      <c r="RI135" s="91"/>
      <c r="RJ135" s="91"/>
      <c r="RK135" s="91"/>
      <c r="RL135" s="91"/>
      <c r="RM135" s="91"/>
      <c r="RN135" s="91"/>
      <c r="RO135" s="91"/>
      <c r="RP135" s="91"/>
      <c r="RQ135" s="91"/>
      <c r="RR135" s="91"/>
      <c r="RS135" s="91"/>
      <c r="RT135" s="91"/>
      <c r="RU135" s="91"/>
      <c r="RV135" s="91"/>
      <c r="RW135" s="91"/>
      <c r="RX135" s="91"/>
      <c r="RY135" s="91"/>
      <c r="RZ135" s="91"/>
      <c r="SA135" s="91"/>
      <c r="SB135" s="91"/>
      <c r="SC135" s="91"/>
      <c r="SD135" s="91"/>
      <c r="SE135" s="91"/>
      <c r="SF135" s="91"/>
      <c r="SG135" s="91"/>
      <c r="SH135" s="91"/>
      <c r="SI135" s="91"/>
      <c r="SJ135" s="91"/>
      <c r="SK135" s="91"/>
      <c r="SL135" s="91"/>
      <c r="SM135" s="91"/>
      <c r="SN135" s="91"/>
      <c r="SO135" s="91"/>
      <c r="SP135" s="91"/>
      <c r="SQ135" s="91"/>
      <c r="SR135" s="91"/>
      <c r="SS135" s="91"/>
      <c r="ST135" s="91"/>
      <c r="SU135" s="91"/>
      <c r="SV135" s="91"/>
      <c r="SW135" s="91"/>
      <c r="SX135" s="91"/>
      <c r="SY135" s="91"/>
      <c r="SZ135" s="91"/>
      <c r="TA135" s="91"/>
      <c r="TB135" s="91"/>
      <c r="TC135" s="91"/>
      <c r="TD135" s="91"/>
      <c r="TE135" s="91"/>
      <c r="TF135" s="91"/>
      <c r="TG135" s="91"/>
      <c r="TH135" s="91"/>
      <c r="TI135" s="91"/>
      <c r="TJ135" s="91"/>
      <c r="TK135" s="91"/>
      <c r="TL135" s="91"/>
      <c r="TM135" s="91"/>
      <c r="TN135" s="91"/>
      <c r="TO135" s="91"/>
      <c r="TP135" s="91"/>
      <c r="TQ135" s="91"/>
      <c r="TR135" s="91"/>
      <c r="TS135" s="91"/>
      <c r="TT135" s="91"/>
      <c r="TU135" s="91"/>
      <c r="TV135" s="91"/>
      <c r="TW135" s="91"/>
      <c r="TX135" s="91"/>
      <c r="TY135" s="91"/>
      <c r="TZ135" s="91"/>
      <c r="UA135" s="91"/>
      <c r="UB135" s="91"/>
      <c r="UC135" s="91"/>
      <c r="UD135" s="91"/>
      <c r="UE135" s="91"/>
      <c r="UF135" s="91"/>
      <c r="UG135" s="91"/>
      <c r="UH135" s="91"/>
      <c r="UI135" s="91"/>
      <c r="UJ135" s="91"/>
      <c r="UK135" s="91"/>
      <c r="UL135" s="91"/>
      <c r="UM135" s="91"/>
      <c r="UN135" s="91"/>
      <c r="UO135" s="91"/>
      <c r="UP135" s="91"/>
      <c r="UQ135" s="91"/>
      <c r="UR135" s="91"/>
      <c r="US135" s="91"/>
      <c r="UT135" s="91"/>
      <c r="UU135" s="91"/>
      <c r="UV135" s="91"/>
      <c r="UW135" s="91"/>
      <c r="UX135" s="91"/>
      <c r="UY135" s="91"/>
      <c r="UZ135" s="91"/>
      <c r="VA135" s="91"/>
      <c r="VB135" s="91"/>
      <c r="VC135" s="91"/>
      <c r="VD135" s="91"/>
      <c r="VE135" s="91"/>
      <c r="VF135" s="91"/>
      <c r="VG135" s="91"/>
      <c r="VH135" s="91"/>
      <c r="VI135" s="91"/>
      <c r="VJ135" s="91"/>
      <c r="VK135" s="91"/>
      <c r="VL135" s="91"/>
      <c r="VM135" s="91"/>
      <c r="VN135" s="91"/>
      <c r="VO135" s="91"/>
      <c r="VP135" s="91"/>
      <c r="VQ135" s="91"/>
      <c r="VR135" s="91"/>
      <c r="VS135" s="91"/>
      <c r="VT135" s="91"/>
      <c r="VU135" s="91"/>
      <c r="VV135" s="91"/>
      <c r="VW135" s="91"/>
      <c r="VX135" s="91"/>
      <c r="VY135" s="91"/>
      <c r="VZ135" s="91"/>
      <c r="WA135" s="91"/>
      <c r="WB135" s="91"/>
      <c r="WC135" s="91"/>
      <c r="WD135" s="91"/>
      <c r="WE135" s="91"/>
      <c r="WF135" s="91"/>
      <c r="WG135" s="91"/>
      <c r="WH135" s="91"/>
      <c r="WI135" s="91"/>
      <c r="WJ135" s="91"/>
      <c r="WK135" s="91"/>
      <c r="WL135" s="91"/>
      <c r="WM135" s="91"/>
      <c r="WN135" s="91"/>
      <c r="WO135" s="91"/>
      <c r="WP135" s="91"/>
      <c r="WQ135" s="91"/>
      <c r="WR135" s="91"/>
      <c r="WS135" s="91"/>
      <c r="WT135" s="91"/>
      <c r="WU135" s="91"/>
      <c r="WV135" s="91"/>
      <c r="WW135" s="91"/>
      <c r="WX135" s="91"/>
      <c r="WY135" s="91"/>
      <c r="WZ135" s="91"/>
      <c r="XA135" s="91"/>
      <c r="XB135" s="91"/>
      <c r="XC135" s="91"/>
      <c r="XD135" s="91"/>
      <c r="XE135" s="91"/>
      <c r="XF135" s="91"/>
      <c r="XG135" s="91"/>
      <c r="XH135" s="91"/>
      <c r="XI135" s="91"/>
      <c r="XJ135" s="91"/>
      <c r="XK135" s="91"/>
      <c r="XL135" s="91"/>
      <c r="XM135" s="91"/>
      <c r="XN135" s="91"/>
      <c r="XO135" s="91"/>
      <c r="XP135" s="91"/>
      <c r="XQ135" s="91"/>
      <c r="XR135" s="91"/>
      <c r="XS135" s="91"/>
      <c r="XT135" s="91"/>
      <c r="XU135" s="91"/>
      <c r="XV135" s="91"/>
      <c r="XW135" s="91"/>
      <c r="XX135" s="91"/>
      <c r="XY135" s="91"/>
      <c r="XZ135" s="91"/>
      <c r="YA135" s="91"/>
      <c r="YB135" s="91"/>
      <c r="YC135" s="91"/>
      <c r="YD135" s="91"/>
      <c r="YE135" s="91"/>
      <c r="YF135" s="91"/>
      <c r="YG135" s="91"/>
      <c r="YH135" s="91"/>
      <c r="YI135" s="91"/>
      <c r="YJ135" s="91"/>
      <c r="YK135" s="91"/>
      <c r="YL135" s="91"/>
      <c r="YM135" s="91"/>
      <c r="YN135" s="91"/>
      <c r="YO135" s="91"/>
      <c r="YP135" s="91"/>
      <c r="YQ135" s="91"/>
      <c r="YR135" s="91"/>
      <c r="YS135" s="91"/>
      <c r="YT135" s="91"/>
      <c r="YU135" s="91"/>
      <c r="YV135" s="91"/>
      <c r="YW135" s="91"/>
      <c r="YX135" s="91"/>
      <c r="YY135" s="91"/>
      <c r="YZ135" s="91"/>
      <c r="ZA135" s="91"/>
      <c r="ZB135" s="91"/>
      <c r="ZC135" s="91"/>
      <c r="ZD135" s="91"/>
      <c r="ZE135" s="91"/>
      <c r="ZF135" s="91"/>
      <c r="ZG135" s="91"/>
      <c r="ZH135" s="91"/>
      <c r="ZI135" s="91"/>
      <c r="ZJ135" s="91"/>
      <c r="ZK135" s="91"/>
      <c r="ZL135" s="91"/>
      <c r="ZM135" s="91"/>
      <c r="ZN135" s="91"/>
      <c r="ZO135" s="91"/>
      <c r="ZP135" s="91"/>
      <c r="ZQ135" s="91"/>
      <c r="ZR135" s="91"/>
      <c r="ZS135" s="91"/>
      <c r="ZT135" s="91"/>
      <c r="ZU135" s="91"/>
      <c r="ZV135" s="91"/>
      <c r="ZW135" s="91"/>
      <c r="ZX135" s="91"/>
      <c r="ZY135" s="91"/>
      <c r="ZZ135" s="91"/>
      <c r="AAA135" s="91"/>
      <c r="AAB135" s="91"/>
      <c r="AAC135" s="91"/>
      <c r="AAD135" s="91"/>
      <c r="AAE135" s="91"/>
      <c r="AAF135" s="91"/>
      <c r="AAG135" s="91"/>
      <c r="AAH135" s="91"/>
      <c r="AAI135" s="91"/>
      <c r="AAJ135" s="91"/>
      <c r="AAK135" s="91"/>
      <c r="AAL135" s="91"/>
      <c r="AAM135" s="91"/>
      <c r="AAN135" s="91"/>
      <c r="AAO135" s="91"/>
      <c r="AAP135" s="91"/>
      <c r="AAQ135" s="91"/>
      <c r="AAR135" s="91"/>
      <c r="AAS135" s="91"/>
      <c r="AAT135" s="91"/>
      <c r="AAU135" s="91"/>
      <c r="AAV135" s="91"/>
      <c r="AAW135" s="91"/>
      <c r="AAX135" s="91"/>
      <c r="AAY135" s="91"/>
      <c r="AAZ135" s="91"/>
      <c r="ABA135" s="91"/>
      <c r="ABB135" s="91"/>
      <c r="ABC135" s="91"/>
      <c r="ABD135" s="91"/>
      <c r="ABE135" s="91"/>
      <c r="ABF135" s="91"/>
      <c r="ABG135" s="91"/>
      <c r="ABH135" s="91"/>
      <c r="ABI135" s="91"/>
      <c r="ABJ135" s="91"/>
      <c r="ABK135" s="91"/>
      <c r="ABL135" s="91"/>
      <c r="ABM135" s="91"/>
      <c r="ABN135" s="91"/>
      <c r="ABO135" s="91"/>
      <c r="ABP135" s="91"/>
      <c r="ABQ135" s="91"/>
      <c r="ABR135" s="91"/>
      <c r="ABS135" s="91"/>
      <c r="ABT135" s="91"/>
      <c r="ABU135" s="91"/>
      <c r="ABV135" s="91"/>
      <c r="ABW135" s="91"/>
      <c r="ABX135" s="91"/>
      <c r="ABY135" s="91"/>
      <c r="ABZ135" s="91"/>
      <c r="ACA135" s="91"/>
      <c r="ACB135" s="91"/>
      <c r="ACC135" s="91"/>
      <c r="ACD135" s="91"/>
      <c r="ACE135" s="91"/>
      <c r="ACF135" s="91"/>
      <c r="ACG135" s="91"/>
      <c r="ACH135" s="91"/>
      <c r="ACI135" s="91"/>
      <c r="ACJ135" s="91"/>
      <c r="ACK135" s="91"/>
      <c r="ACL135" s="91"/>
      <c r="ACM135" s="91"/>
      <c r="ACN135" s="91"/>
      <c r="ACO135" s="91"/>
      <c r="ACP135" s="91"/>
      <c r="ACQ135" s="91"/>
      <c r="ACR135" s="91"/>
      <c r="ACS135" s="91"/>
      <c r="ACT135" s="91"/>
      <c r="ACU135" s="91"/>
      <c r="ACV135" s="91"/>
      <c r="ACW135" s="91"/>
      <c r="ACX135" s="91"/>
      <c r="ACY135" s="91"/>
      <c r="ACZ135" s="91"/>
      <c r="ADA135" s="91"/>
      <c r="ADB135" s="91"/>
      <c r="ADC135" s="91"/>
      <c r="ADD135" s="91"/>
      <c r="ADE135" s="91"/>
      <c r="ADF135" s="91"/>
      <c r="ADG135" s="91"/>
      <c r="ADH135" s="91"/>
      <c r="ADI135" s="91"/>
      <c r="ADJ135" s="91"/>
      <c r="ADK135" s="91"/>
      <c r="ADL135" s="91"/>
      <c r="ADM135" s="91"/>
      <c r="ADN135" s="91"/>
      <c r="ADO135" s="91"/>
      <c r="ADP135" s="91"/>
      <c r="ADQ135" s="91"/>
      <c r="ADR135" s="91"/>
      <c r="ADS135" s="91"/>
      <c r="ADT135" s="91"/>
      <c r="ADU135" s="91"/>
      <c r="ADV135" s="91"/>
      <c r="ADW135" s="91"/>
      <c r="ADX135" s="91"/>
      <c r="ADY135" s="91"/>
      <c r="ADZ135" s="91"/>
      <c r="AEA135" s="91"/>
      <c r="AEB135" s="91"/>
      <c r="AEC135" s="91"/>
      <c r="AED135" s="144">
        <f t="shared" ref="AED135:AED198" si="61">IF(AED134+1&lt;=$ADX$4,AED134+1,"")</f>
        <v>130</v>
      </c>
      <c r="AEE135" s="142"/>
      <c r="AEF135" s="142"/>
      <c r="AEG135" s="91"/>
      <c r="AEH135" s="91"/>
      <c r="AEI135" s="91"/>
      <c r="AEJ135" s="91"/>
      <c r="AEK135" s="91"/>
      <c r="AEL135" s="91"/>
      <c r="AEM135" s="91"/>
      <c r="AEN135" s="91"/>
      <c r="AEO135" s="91"/>
      <c r="AEP135" s="91"/>
      <c r="AEQ135" s="91"/>
      <c r="AER135" s="91"/>
      <c r="AES135" s="91"/>
      <c r="AET135" s="91"/>
      <c r="AEU135" s="91"/>
      <c r="AEV135" s="91"/>
      <c r="AEW135" s="91"/>
      <c r="AEX135" s="91"/>
      <c r="AEY135" s="91"/>
      <c r="AEZ135" s="91"/>
      <c r="AFA135" s="91"/>
      <c r="AFB135" s="146"/>
      <c r="AFC135" s="146"/>
      <c r="AFD135" s="146"/>
      <c r="AFE135" s="146"/>
      <c r="AFF135" s="146"/>
      <c r="AFG135" s="146"/>
      <c r="AFH135" s="146"/>
      <c r="AFI135" s="146"/>
      <c r="AFJ135" s="146"/>
      <c r="AFK135" s="146"/>
      <c r="AFL135" s="146"/>
      <c r="AFM135" s="146"/>
      <c r="AFN135" s="146"/>
      <c r="AFO135" s="146"/>
      <c r="AFP135" s="146"/>
      <c r="AFQ135" s="146"/>
      <c r="AFR135" s="146"/>
      <c r="AFS135" s="146"/>
      <c r="AFT135" s="146"/>
      <c r="AFU135" s="146"/>
      <c r="AFV135" s="146"/>
      <c r="AFW135" s="146"/>
      <c r="AFX135" s="146"/>
      <c r="AFY135" s="146"/>
      <c r="AFZ135" s="146"/>
      <c r="AGA135" s="146"/>
    </row>
    <row r="136" spans="1:859" ht="1.5" customHeight="1" x14ac:dyDescent="0.25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  <c r="CW136" s="91"/>
      <c r="CX136" s="91"/>
      <c r="CY136" s="91"/>
      <c r="CZ136" s="91"/>
      <c r="DA136" s="91"/>
      <c r="DB136" s="91"/>
      <c r="DC136" s="91"/>
      <c r="DD136" s="91"/>
      <c r="DE136" s="91"/>
      <c r="DF136" s="91"/>
      <c r="DG136" s="91"/>
      <c r="DH136" s="91"/>
      <c r="DI136" s="91"/>
      <c r="DJ136" s="91"/>
      <c r="DK136" s="91"/>
      <c r="DL136" s="91"/>
      <c r="DM136" s="91"/>
      <c r="DN136" s="91"/>
      <c r="DO136" s="91"/>
      <c r="DP136" s="91"/>
      <c r="DQ136" s="91"/>
      <c r="DR136" s="91"/>
      <c r="DS136" s="91"/>
      <c r="DT136" s="91"/>
      <c r="DU136" s="91"/>
      <c r="DV136" s="91"/>
      <c r="DW136" s="91"/>
      <c r="DX136" s="91"/>
      <c r="DY136" s="91"/>
      <c r="DZ136" s="91"/>
      <c r="EA136" s="91"/>
      <c r="EB136" s="91"/>
      <c r="EC136" s="91"/>
      <c r="ED136" s="91"/>
      <c r="EE136" s="91"/>
      <c r="EF136" s="91"/>
      <c r="EG136" s="91"/>
      <c r="EH136" s="91"/>
      <c r="EI136" s="91"/>
      <c r="EJ136" s="91"/>
      <c r="EK136" s="91"/>
      <c r="EL136" s="91"/>
      <c r="EM136" s="91"/>
      <c r="EN136" s="91"/>
      <c r="EO136" s="91"/>
      <c r="EP136" s="91"/>
      <c r="EQ136" s="91"/>
      <c r="ER136" s="91"/>
      <c r="ES136" s="91"/>
      <c r="ET136" s="91"/>
      <c r="EU136" s="91"/>
      <c r="EV136" s="91"/>
      <c r="EW136" s="91"/>
      <c r="EX136" s="91"/>
      <c r="EY136" s="91"/>
      <c r="EZ136" s="91"/>
      <c r="FA136" s="91"/>
      <c r="FB136" s="91"/>
      <c r="FC136" s="91"/>
      <c r="FD136" s="91"/>
      <c r="FE136" s="91"/>
      <c r="FF136" s="91"/>
      <c r="FG136" s="91"/>
      <c r="FH136" s="91"/>
      <c r="FI136" s="91"/>
      <c r="FJ136" s="91"/>
      <c r="FK136" s="91"/>
      <c r="FL136" s="91"/>
      <c r="FM136" s="91"/>
      <c r="FN136" s="91"/>
      <c r="FO136" s="91"/>
      <c r="FP136" s="91"/>
      <c r="FQ136" s="91"/>
      <c r="FR136" s="91"/>
      <c r="FS136" s="91"/>
      <c r="FT136" s="91"/>
      <c r="FU136" s="91"/>
      <c r="FV136" s="91"/>
      <c r="FW136" s="91"/>
      <c r="FX136" s="91"/>
      <c r="FY136" s="91"/>
      <c r="FZ136" s="91"/>
      <c r="GA136" s="91"/>
      <c r="GB136" s="91"/>
      <c r="GC136" s="91"/>
      <c r="GD136" s="91"/>
      <c r="GE136" s="91"/>
      <c r="GF136" s="91"/>
      <c r="GG136" s="91"/>
      <c r="GH136" s="91"/>
      <c r="GI136" s="91"/>
      <c r="GJ136" s="91"/>
      <c r="GK136" s="91"/>
      <c r="GL136" s="91"/>
      <c r="GM136" s="91"/>
      <c r="GN136" s="91"/>
      <c r="GO136" s="91"/>
      <c r="GP136" s="91"/>
      <c r="GQ136" s="91"/>
      <c r="GR136" s="91"/>
      <c r="GS136" s="91"/>
      <c r="GT136" s="91"/>
      <c r="GU136" s="91"/>
      <c r="GV136" s="91"/>
      <c r="GW136" s="91"/>
      <c r="GX136" s="91"/>
      <c r="GY136" s="91"/>
      <c r="GZ136" s="91"/>
      <c r="HA136" s="91"/>
      <c r="HB136" s="91"/>
      <c r="HC136" s="91"/>
      <c r="HD136" s="91"/>
      <c r="HE136" s="91"/>
      <c r="HF136" s="91"/>
      <c r="HG136" s="91"/>
      <c r="HH136" s="91"/>
      <c r="HI136" s="91"/>
      <c r="HJ136" s="91"/>
      <c r="HK136" s="91"/>
      <c r="HL136" s="91"/>
      <c r="HM136" s="91"/>
      <c r="HN136" s="91"/>
      <c r="HO136" s="91"/>
      <c r="HP136" s="91"/>
      <c r="HQ136" s="91"/>
      <c r="HR136" s="91"/>
      <c r="HS136" s="91"/>
      <c r="HT136" s="91"/>
      <c r="HU136" s="91"/>
      <c r="HV136" s="91"/>
      <c r="HW136" s="91"/>
      <c r="HX136" s="91"/>
      <c r="HY136" s="91"/>
      <c r="HZ136" s="91"/>
      <c r="IA136" s="91"/>
      <c r="IB136" s="91"/>
      <c r="IC136" s="91"/>
      <c r="ID136" s="91"/>
      <c r="IE136" s="91"/>
      <c r="IF136" s="91"/>
      <c r="IG136" s="91"/>
      <c r="IH136" s="91"/>
      <c r="II136" s="91"/>
      <c r="IJ136" s="91"/>
      <c r="IK136" s="91"/>
      <c r="IL136" s="91"/>
      <c r="IM136" s="91"/>
      <c r="IN136" s="91"/>
      <c r="IO136" s="91"/>
      <c r="IP136" s="91"/>
      <c r="IQ136" s="91"/>
      <c r="IR136" s="91"/>
      <c r="IS136" s="91"/>
      <c r="IT136" s="91"/>
      <c r="IU136" s="91"/>
      <c r="IV136" s="91"/>
      <c r="IW136" s="91"/>
      <c r="IX136" s="91"/>
      <c r="IY136" s="91"/>
      <c r="IZ136" s="91"/>
      <c r="JA136" s="91"/>
      <c r="JB136" s="91"/>
      <c r="JC136" s="91"/>
      <c r="JD136" s="91"/>
      <c r="JE136" s="91"/>
      <c r="JF136" s="91"/>
      <c r="JG136" s="91"/>
      <c r="JH136" s="91"/>
      <c r="JI136" s="91"/>
      <c r="JJ136" s="91"/>
      <c r="JK136" s="91"/>
      <c r="JL136" s="91"/>
      <c r="JM136" s="91"/>
      <c r="JN136" s="91"/>
      <c r="JO136" s="91"/>
      <c r="JP136" s="91"/>
      <c r="JQ136" s="91"/>
      <c r="JR136" s="91"/>
      <c r="JS136" s="91"/>
      <c r="JT136" s="91"/>
      <c r="JU136" s="91"/>
      <c r="JV136" s="91"/>
      <c r="JW136" s="91"/>
      <c r="JX136" s="91"/>
      <c r="JY136" s="91"/>
      <c r="JZ136" s="91"/>
      <c r="KA136" s="91"/>
      <c r="KB136" s="91"/>
      <c r="KC136" s="91"/>
      <c r="KD136" s="91"/>
      <c r="KE136" s="91"/>
      <c r="KF136" s="91"/>
      <c r="KG136" s="91"/>
      <c r="KH136" s="91"/>
      <c r="KI136" s="91"/>
      <c r="KJ136" s="91"/>
      <c r="KK136" s="91"/>
      <c r="KL136" s="91"/>
      <c r="KM136" s="91"/>
      <c r="KN136" s="91"/>
      <c r="KO136" s="91"/>
      <c r="KP136" s="91"/>
      <c r="KQ136" s="91"/>
      <c r="KR136" s="91"/>
      <c r="KS136" s="91"/>
      <c r="KT136" s="91"/>
      <c r="KU136" s="91"/>
      <c r="KV136" s="91"/>
      <c r="KW136" s="91"/>
      <c r="KX136" s="91"/>
      <c r="KY136" s="91"/>
      <c r="KZ136" s="91"/>
      <c r="LA136" s="91"/>
      <c r="LB136" s="91"/>
      <c r="LC136" s="91"/>
      <c r="LD136" s="91"/>
      <c r="LE136" s="91"/>
      <c r="LF136" s="91"/>
      <c r="LG136" s="91"/>
      <c r="LH136" s="91"/>
      <c r="LI136" s="91"/>
      <c r="LJ136" s="91"/>
      <c r="LK136" s="91"/>
      <c r="LL136" s="91"/>
      <c r="LM136" s="91"/>
      <c r="LN136" s="91"/>
      <c r="LO136" s="91"/>
      <c r="LP136" s="91"/>
      <c r="LQ136" s="91"/>
      <c r="LR136" s="91"/>
      <c r="LS136" s="91"/>
      <c r="LT136" s="91"/>
      <c r="LU136" s="91"/>
      <c r="LV136" s="91"/>
      <c r="LW136" s="91"/>
      <c r="LX136" s="91"/>
      <c r="LY136" s="91"/>
      <c r="LZ136" s="91"/>
      <c r="MA136" s="91"/>
      <c r="MB136" s="91"/>
      <c r="MC136" s="91"/>
      <c r="MD136" s="91"/>
      <c r="ME136" s="91"/>
      <c r="MF136" s="91"/>
      <c r="MG136" s="91"/>
      <c r="MH136" s="91"/>
      <c r="MI136" s="91"/>
      <c r="MJ136" s="91"/>
      <c r="MK136" s="91"/>
      <c r="ML136" s="91"/>
      <c r="MM136" s="91"/>
      <c r="MN136" s="91"/>
      <c r="MO136" s="91"/>
      <c r="MP136" s="91"/>
      <c r="MQ136" s="91"/>
      <c r="MR136" s="91"/>
      <c r="MS136" s="91"/>
      <c r="MT136" s="91"/>
      <c r="MU136" s="91"/>
      <c r="MV136" s="91"/>
      <c r="MW136" s="91"/>
      <c r="MX136" s="91"/>
      <c r="MY136" s="91"/>
      <c r="MZ136" s="91"/>
      <c r="NA136" s="91"/>
      <c r="NB136" s="91"/>
      <c r="NC136" s="91"/>
      <c r="ND136" s="91"/>
      <c r="NE136" s="91"/>
      <c r="NF136" s="91"/>
      <c r="NG136" s="91"/>
      <c r="NH136" s="91"/>
      <c r="NI136" s="91"/>
      <c r="NJ136" s="91"/>
      <c r="NK136" s="91"/>
      <c r="NL136" s="91"/>
      <c r="NM136" s="91"/>
      <c r="NN136" s="91"/>
      <c r="NO136" s="91"/>
      <c r="NP136" s="91"/>
      <c r="NQ136" s="91"/>
      <c r="NR136" s="91"/>
      <c r="NS136" s="91"/>
      <c r="NT136" s="91"/>
      <c r="NU136" s="91"/>
      <c r="NV136" s="91"/>
      <c r="NW136" s="91"/>
      <c r="NX136" s="91"/>
      <c r="NY136" s="91"/>
      <c r="NZ136" s="91"/>
      <c r="OA136" s="91"/>
      <c r="OB136" s="91"/>
      <c r="OC136" s="91"/>
      <c r="OD136" s="91"/>
      <c r="OE136" s="91"/>
      <c r="OF136" s="91"/>
      <c r="OG136" s="91"/>
      <c r="OH136" s="91"/>
      <c r="OI136" s="91"/>
      <c r="OJ136" s="91"/>
      <c r="OK136" s="91"/>
      <c r="OL136" s="91"/>
      <c r="OM136" s="91"/>
      <c r="ON136" s="91"/>
      <c r="OO136" s="91"/>
      <c r="OP136" s="91"/>
      <c r="OQ136" s="91"/>
      <c r="OR136" s="91"/>
      <c r="OS136" s="91"/>
      <c r="OT136" s="91"/>
      <c r="OU136" s="91"/>
      <c r="OV136" s="91"/>
      <c r="OW136" s="91"/>
      <c r="OX136" s="91"/>
      <c r="OY136" s="91"/>
      <c r="OZ136" s="91"/>
      <c r="PA136" s="91"/>
      <c r="PB136" s="91"/>
      <c r="PC136" s="91"/>
      <c r="PD136" s="91"/>
      <c r="PE136" s="91"/>
      <c r="PF136" s="91"/>
      <c r="PG136" s="91"/>
      <c r="PH136" s="91"/>
      <c r="PI136" s="91"/>
      <c r="PJ136" s="91"/>
      <c r="PK136" s="91"/>
      <c r="PL136" s="91"/>
      <c r="PM136" s="91"/>
      <c r="PN136" s="91"/>
      <c r="PO136" s="91"/>
      <c r="PP136" s="91"/>
      <c r="PQ136" s="91"/>
      <c r="PR136" s="91"/>
      <c r="PS136" s="91"/>
      <c r="PT136" s="91"/>
      <c r="PU136" s="91"/>
      <c r="PV136" s="91"/>
      <c r="PW136" s="91"/>
      <c r="PX136" s="91"/>
      <c r="PY136" s="91"/>
      <c r="PZ136" s="91"/>
      <c r="QA136" s="91"/>
      <c r="QB136" s="91"/>
      <c r="QC136" s="91"/>
      <c r="QD136" s="91"/>
      <c r="QE136" s="91"/>
      <c r="QF136" s="91"/>
      <c r="QG136" s="91"/>
      <c r="QH136" s="91"/>
      <c r="QI136" s="91"/>
      <c r="QJ136" s="91"/>
      <c r="QK136" s="91"/>
      <c r="QL136" s="91"/>
      <c r="QM136" s="91"/>
      <c r="QN136" s="91"/>
      <c r="QO136" s="91"/>
      <c r="QP136" s="91"/>
      <c r="QQ136" s="91"/>
      <c r="QR136" s="91"/>
      <c r="QS136" s="91"/>
      <c r="QT136" s="91"/>
      <c r="QU136" s="91"/>
      <c r="QV136" s="91"/>
      <c r="QW136" s="91"/>
      <c r="QX136" s="91"/>
      <c r="QY136" s="91"/>
      <c r="QZ136" s="91"/>
      <c r="RA136" s="91"/>
      <c r="RB136" s="91"/>
      <c r="RC136" s="91"/>
      <c r="RD136" s="91"/>
      <c r="RE136" s="91"/>
      <c r="RF136" s="91"/>
      <c r="RG136" s="91"/>
      <c r="RH136" s="91"/>
      <c r="RI136" s="91"/>
      <c r="RJ136" s="91"/>
      <c r="RK136" s="91"/>
      <c r="RL136" s="91"/>
      <c r="RM136" s="91"/>
      <c r="RN136" s="91"/>
      <c r="RO136" s="91"/>
      <c r="RP136" s="91"/>
      <c r="RQ136" s="91"/>
      <c r="RR136" s="91"/>
      <c r="RS136" s="91"/>
      <c r="RT136" s="91"/>
      <c r="RU136" s="91"/>
      <c r="RV136" s="91"/>
      <c r="RW136" s="91"/>
      <c r="RX136" s="91"/>
      <c r="RY136" s="91"/>
      <c r="RZ136" s="91"/>
      <c r="SA136" s="91"/>
      <c r="SB136" s="91"/>
      <c r="SC136" s="91"/>
      <c r="SD136" s="91"/>
      <c r="SE136" s="91"/>
      <c r="SF136" s="91"/>
      <c r="SG136" s="91"/>
      <c r="SH136" s="91"/>
      <c r="SI136" s="91"/>
      <c r="SJ136" s="91"/>
      <c r="SK136" s="91"/>
      <c r="SL136" s="91"/>
      <c r="SM136" s="91"/>
      <c r="SN136" s="91"/>
      <c r="SO136" s="91"/>
      <c r="SP136" s="91"/>
      <c r="SQ136" s="91"/>
      <c r="SR136" s="91"/>
      <c r="SS136" s="91"/>
      <c r="ST136" s="91"/>
      <c r="SU136" s="91"/>
      <c r="SV136" s="91"/>
      <c r="SW136" s="91"/>
      <c r="SX136" s="91"/>
      <c r="SY136" s="91"/>
      <c r="SZ136" s="91"/>
      <c r="TA136" s="91"/>
      <c r="TB136" s="91"/>
      <c r="TC136" s="91"/>
      <c r="TD136" s="91"/>
      <c r="TE136" s="91"/>
      <c r="TF136" s="91"/>
      <c r="TG136" s="91"/>
      <c r="TH136" s="91"/>
      <c r="TI136" s="91"/>
      <c r="TJ136" s="91"/>
      <c r="TK136" s="91"/>
      <c r="TL136" s="91"/>
      <c r="TM136" s="91"/>
      <c r="TN136" s="91"/>
      <c r="TO136" s="91"/>
      <c r="TP136" s="91"/>
      <c r="TQ136" s="91"/>
      <c r="TR136" s="91"/>
      <c r="TS136" s="91"/>
      <c r="TT136" s="91"/>
      <c r="TU136" s="91"/>
      <c r="TV136" s="91"/>
      <c r="TW136" s="91"/>
      <c r="TX136" s="91"/>
      <c r="TY136" s="91"/>
      <c r="TZ136" s="91"/>
      <c r="UA136" s="91"/>
      <c r="UB136" s="91"/>
      <c r="UC136" s="91"/>
      <c r="UD136" s="91"/>
      <c r="UE136" s="91"/>
      <c r="UF136" s="91"/>
      <c r="UG136" s="91"/>
      <c r="UH136" s="91"/>
      <c r="UI136" s="91"/>
      <c r="UJ136" s="91"/>
      <c r="UK136" s="91"/>
      <c r="UL136" s="91"/>
      <c r="UM136" s="91"/>
      <c r="UN136" s="91"/>
      <c r="UO136" s="91"/>
      <c r="UP136" s="91"/>
      <c r="UQ136" s="91"/>
      <c r="UR136" s="91"/>
      <c r="US136" s="91"/>
      <c r="UT136" s="91"/>
      <c r="UU136" s="91"/>
      <c r="UV136" s="91"/>
      <c r="UW136" s="91"/>
      <c r="UX136" s="91"/>
      <c r="UY136" s="91"/>
      <c r="UZ136" s="91"/>
      <c r="VA136" s="91"/>
      <c r="VB136" s="91"/>
      <c r="VC136" s="91"/>
      <c r="VD136" s="91"/>
      <c r="VE136" s="91"/>
      <c r="VF136" s="91"/>
      <c r="VG136" s="91"/>
      <c r="VH136" s="91"/>
      <c r="VI136" s="91"/>
      <c r="VJ136" s="91"/>
      <c r="VK136" s="91"/>
      <c r="VL136" s="91"/>
      <c r="VM136" s="91"/>
      <c r="VN136" s="91"/>
      <c r="VO136" s="91"/>
      <c r="VP136" s="91"/>
      <c r="VQ136" s="91"/>
      <c r="VR136" s="91"/>
      <c r="VS136" s="91"/>
      <c r="VT136" s="91"/>
      <c r="VU136" s="91"/>
      <c r="VV136" s="91"/>
      <c r="VW136" s="91"/>
      <c r="VX136" s="91"/>
      <c r="VY136" s="91"/>
      <c r="VZ136" s="91"/>
      <c r="WA136" s="91"/>
      <c r="WB136" s="91"/>
      <c r="WC136" s="91"/>
      <c r="WD136" s="91"/>
      <c r="WE136" s="91"/>
      <c r="WF136" s="91"/>
      <c r="WG136" s="91"/>
      <c r="WH136" s="91"/>
      <c r="WI136" s="91"/>
      <c r="WJ136" s="91"/>
      <c r="WK136" s="91"/>
      <c r="WL136" s="91"/>
      <c r="WM136" s="91"/>
      <c r="WN136" s="91"/>
      <c r="WO136" s="91"/>
      <c r="WP136" s="91"/>
      <c r="WQ136" s="91"/>
      <c r="WR136" s="91"/>
      <c r="WS136" s="91"/>
      <c r="WT136" s="91"/>
      <c r="WU136" s="91"/>
      <c r="WV136" s="91"/>
      <c r="WW136" s="91"/>
      <c r="WX136" s="91"/>
      <c r="WY136" s="91"/>
      <c r="WZ136" s="91"/>
      <c r="XA136" s="91"/>
      <c r="XB136" s="91"/>
      <c r="XC136" s="91"/>
      <c r="XD136" s="91"/>
      <c r="XE136" s="91"/>
      <c r="XF136" s="91"/>
      <c r="XG136" s="91"/>
      <c r="XH136" s="91"/>
      <c r="XI136" s="91"/>
      <c r="XJ136" s="91"/>
      <c r="XK136" s="91"/>
      <c r="XL136" s="91"/>
      <c r="XM136" s="91"/>
      <c r="XN136" s="91"/>
      <c r="XO136" s="91"/>
      <c r="XP136" s="91"/>
      <c r="XQ136" s="91"/>
      <c r="XR136" s="91"/>
      <c r="XS136" s="91"/>
      <c r="XT136" s="91"/>
      <c r="XU136" s="91"/>
      <c r="XV136" s="91"/>
      <c r="XW136" s="91"/>
      <c r="XX136" s="91"/>
      <c r="XY136" s="91"/>
      <c r="XZ136" s="91"/>
      <c r="YA136" s="91"/>
      <c r="YB136" s="91"/>
      <c r="YC136" s="91"/>
      <c r="YD136" s="91"/>
      <c r="YE136" s="91"/>
      <c r="YF136" s="91"/>
      <c r="YG136" s="91"/>
      <c r="YH136" s="91"/>
      <c r="YI136" s="91"/>
      <c r="YJ136" s="91"/>
      <c r="YK136" s="91"/>
      <c r="YL136" s="91"/>
      <c r="YM136" s="91"/>
      <c r="YN136" s="91"/>
      <c r="YO136" s="91"/>
      <c r="YP136" s="91"/>
      <c r="YQ136" s="91"/>
      <c r="YR136" s="91"/>
      <c r="YS136" s="91"/>
      <c r="YT136" s="91"/>
      <c r="YU136" s="91"/>
      <c r="YV136" s="91"/>
      <c r="YW136" s="91"/>
      <c r="YX136" s="91"/>
      <c r="YY136" s="91"/>
      <c r="YZ136" s="91"/>
      <c r="ZA136" s="91"/>
      <c r="ZB136" s="91"/>
      <c r="ZC136" s="91"/>
      <c r="ZD136" s="91"/>
      <c r="ZE136" s="91"/>
      <c r="ZF136" s="91"/>
      <c r="ZG136" s="91"/>
      <c r="ZH136" s="91"/>
      <c r="ZI136" s="91"/>
      <c r="ZJ136" s="91"/>
      <c r="ZK136" s="91"/>
      <c r="ZL136" s="91"/>
      <c r="ZM136" s="91"/>
      <c r="ZN136" s="91"/>
      <c r="ZO136" s="91"/>
      <c r="ZP136" s="91"/>
      <c r="ZQ136" s="91"/>
      <c r="ZR136" s="91"/>
      <c r="ZS136" s="91"/>
      <c r="ZT136" s="91"/>
      <c r="ZU136" s="91"/>
      <c r="ZV136" s="91"/>
      <c r="ZW136" s="91"/>
      <c r="ZX136" s="91"/>
      <c r="ZY136" s="91"/>
      <c r="ZZ136" s="91"/>
      <c r="AAA136" s="91"/>
      <c r="AAB136" s="91"/>
      <c r="AAC136" s="91"/>
      <c r="AAD136" s="91"/>
      <c r="AAE136" s="91"/>
      <c r="AAF136" s="91"/>
      <c r="AAG136" s="91"/>
      <c r="AAH136" s="91"/>
      <c r="AAI136" s="91"/>
      <c r="AAJ136" s="91"/>
      <c r="AAK136" s="91"/>
      <c r="AAL136" s="91"/>
      <c r="AAM136" s="91"/>
      <c r="AAN136" s="91"/>
      <c r="AAO136" s="91"/>
      <c r="AAP136" s="91"/>
      <c r="AAQ136" s="91"/>
      <c r="AAR136" s="91"/>
      <c r="AAS136" s="91"/>
      <c r="AAT136" s="91"/>
      <c r="AAU136" s="91"/>
      <c r="AAV136" s="91"/>
      <c r="AAW136" s="91"/>
      <c r="AAX136" s="91"/>
      <c r="AAY136" s="91"/>
      <c r="AAZ136" s="91"/>
      <c r="ABA136" s="91"/>
      <c r="ABB136" s="91"/>
      <c r="ABC136" s="91"/>
      <c r="ABD136" s="91"/>
      <c r="ABE136" s="91"/>
      <c r="ABF136" s="91"/>
      <c r="ABG136" s="91"/>
      <c r="ABH136" s="91"/>
      <c r="ABI136" s="91"/>
      <c r="ABJ136" s="91"/>
      <c r="ABK136" s="91"/>
      <c r="ABL136" s="91"/>
      <c r="ABM136" s="91"/>
      <c r="ABN136" s="91"/>
      <c r="ABO136" s="91"/>
      <c r="ABP136" s="91"/>
      <c r="ABQ136" s="91"/>
      <c r="ABR136" s="91"/>
      <c r="ABS136" s="91"/>
      <c r="ABT136" s="91"/>
      <c r="ABU136" s="91"/>
      <c r="ABV136" s="91"/>
      <c r="ABW136" s="91"/>
      <c r="ABX136" s="91"/>
      <c r="ABY136" s="91"/>
      <c r="ABZ136" s="91"/>
      <c r="ACA136" s="91"/>
      <c r="ACB136" s="91"/>
      <c r="ACC136" s="91"/>
      <c r="ACD136" s="91"/>
      <c r="ACE136" s="91"/>
      <c r="ACF136" s="91"/>
      <c r="ACG136" s="91"/>
      <c r="ACH136" s="91"/>
      <c r="ACI136" s="91"/>
      <c r="ACJ136" s="91"/>
      <c r="ACK136" s="91"/>
      <c r="ACL136" s="91"/>
      <c r="ACM136" s="91"/>
      <c r="ACN136" s="91"/>
      <c r="ACO136" s="91"/>
      <c r="ACP136" s="91"/>
      <c r="ACQ136" s="91"/>
      <c r="ACR136" s="91"/>
      <c r="ACS136" s="91"/>
      <c r="ACT136" s="91"/>
      <c r="ACU136" s="91"/>
      <c r="ACV136" s="91"/>
      <c r="ACW136" s="91"/>
      <c r="ACX136" s="91"/>
      <c r="ACY136" s="91"/>
      <c r="ACZ136" s="91"/>
      <c r="ADA136" s="91"/>
      <c r="ADB136" s="91"/>
      <c r="ADC136" s="91"/>
      <c r="ADD136" s="91"/>
      <c r="ADE136" s="91"/>
      <c r="ADF136" s="91"/>
      <c r="ADG136" s="91"/>
      <c r="ADH136" s="91"/>
      <c r="ADI136" s="91"/>
      <c r="ADJ136" s="91"/>
      <c r="ADK136" s="91"/>
      <c r="ADL136" s="91"/>
      <c r="ADM136" s="91"/>
      <c r="ADN136" s="91"/>
      <c r="ADO136" s="91"/>
      <c r="ADP136" s="91"/>
      <c r="ADQ136" s="91"/>
      <c r="ADR136" s="91"/>
      <c r="ADS136" s="91"/>
      <c r="ADT136" s="91"/>
      <c r="ADU136" s="91"/>
      <c r="ADV136" s="91"/>
      <c r="ADW136" s="91"/>
      <c r="ADX136" s="91"/>
      <c r="ADY136" s="91"/>
      <c r="ADZ136" s="91"/>
      <c r="AEA136" s="91"/>
      <c r="AEB136" s="91"/>
      <c r="AEC136" s="91"/>
      <c r="AED136" s="144">
        <f t="shared" si="61"/>
        <v>131</v>
      </c>
      <c r="AEE136" s="142"/>
      <c r="AEF136" s="142"/>
      <c r="AEG136" s="91"/>
      <c r="AEH136" s="91"/>
      <c r="AEI136" s="91"/>
      <c r="AEJ136" s="91"/>
      <c r="AEK136" s="91"/>
      <c r="AEL136" s="91"/>
      <c r="AEM136" s="91"/>
      <c r="AEN136" s="91"/>
      <c r="AEO136" s="91"/>
      <c r="AEP136" s="91"/>
      <c r="AEQ136" s="91"/>
      <c r="AER136" s="91"/>
      <c r="AES136" s="91"/>
      <c r="AET136" s="91"/>
      <c r="AEU136" s="91"/>
      <c r="AEV136" s="91"/>
      <c r="AEW136" s="91"/>
      <c r="AEX136" s="91"/>
      <c r="AEY136" s="91"/>
      <c r="AEZ136" s="91"/>
      <c r="AFA136" s="91"/>
      <c r="AFB136" s="146"/>
      <c r="AFC136" s="146"/>
      <c r="AFD136" s="146"/>
      <c r="AFE136" s="146"/>
      <c r="AFF136" s="146"/>
      <c r="AFG136" s="146"/>
      <c r="AFH136" s="146"/>
      <c r="AFI136" s="146"/>
      <c r="AFJ136" s="146"/>
      <c r="AFK136" s="146"/>
      <c r="AFL136" s="146"/>
      <c r="AFM136" s="146"/>
      <c r="AFN136" s="146"/>
      <c r="AFO136" s="146"/>
      <c r="AFP136" s="146"/>
      <c r="AFQ136" s="146"/>
      <c r="AFR136" s="146"/>
      <c r="AFS136" s="146"/>
      <c r="AFT136" s="146"/>
      <c r="AFU136" s="146"/>
      <c r="AFV136" s="146"/>
      <c r="AFW136" s="146"/>
      <c r="AFX136" s="146"/>
      <c r="AFY136" s="146"/>
      <c r="AFZ136" s="146"/>
      <c r="AGA136" s="146"/>
    </row>
    <row r="137" spans="1:859" ht="1.5" customHeight="1" x14ac:dyDescent="0.25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  <c r="CW137" s="91"/>
      <c r="CX137" s="91"/>
      <c r="CY137" s="91"/>
      <c r="CZ137" s="91"/>
      <c r="DA137" s="91"/>
      <c r="DB137" s="91"/>
      <c r="DC137" s="91"/>
      <c r="DD137" s="91"/>
      <c r="DE137" s="91"/>
      <c r="DF137" s="91"/>
      <c r="DG137" s="91"/>
      <c r="DH137" s="91"/>
      <c r="DI137" s="91"/>
      <c r="DJ137" s="91"/>
      <c r="DK137" s="91"/>
      <c r="DL137" s="91"/>
      <c r="DM137" s="91"/>
      <c r="DN137" s="91"/>
      <c r="DO137" s="91"/>
      <c r="DP137" s="91"/>
      <c r="DQ137" s="91"/>
      <c r="DR137" s="91"/>
      <c r="DS137" s="91"/>
      <c r="DT137" s="91"/>
      <c r="DU137" s="91"/>
      <c r="DV137" s="91"/>
      <c r="DW137" s="91"/>
      <c r="DX137" s="91"/>
      <c r="DY137" s="91"/>
      <c r="DZ137" s="91"/>
      <c r="EA137" s="91"/>
      <c r="EB137" s="91"/>
      <c r="EC137" s="91"/>
      <c r="ED137" s="91"/>
      <c r="EE137" s="91"/>
      <c r="EF137" s="91"/>
      <c r="EG137" s="91"/>
      <c r="EH137" s="91"/>
      <c r="EI137" s="91"/>
      <c r="EJ137" s="91"/>
      <c r="EK137" s="91"/>
      <c r="EL137" s="91"/>
      <c r="EM137" s="91"/>
      <c r="EN137" s="91"/>
      <c r="EO137" s="91"/>
      <c r="EP137" s="91"/>
      <c r="EQ137" s="91"/>
      <c r="ER137" s="91"/>
      <c r="ES137" s="91"/>
      <c r="ET137" s="91"/>
      <c r="EU137" s="91"/>
      <c r="EV137" s="91"/>
      <c r="EW137" s="91"/>
      <c r="EX137" s="91"/>
      <c r="EY137" s="91"/>
      <c r="EZ137" s="91"/>
      <c r="FA137" s="91"/>
      <c r="FB137" s="91"/>
      <c r="FC137" s="91"/>
      <c r="FD137" s="91"/>
      <c r="FE137" s="91"/>
      <c r="FF137" s="91"/>
      <c r="FG137" s="91"/>
      <c r="FH137" s="91"/>
      <c r="FI137" s="91"/>
      <c r="FJ137" s="91"/>
      <c r="FK137" s="91"/>
      <c r="FL137" s="91"/>
      <c r="FM137" s="91"/>
      <c r="FN137" s="91"/>
      <c r="FO137" s="91"/>
      <c r="FP137" s="91"/>
      <c r="FQ137" s="91"/>
      <c r="FR137" s="91"/>
      <c r="FS137" s="91"/>
      <c r="FT137" s="91"/>
      <c r="FU137" s="91"/>
      <c r="FV137" s="91"/>
      <c r="FW137" s="91"/>
      <c r="FX137" s="91"/>
      <c r="FY137" s="91"/>
      <c r="FZ137" s="91"/>
      <c r="GA137" s="91"/>
      <c r="GB137" s="91"/>
      <c r="GC137" s="91"/>
      <c r="GD137" s="91"/>
      <c r="GE137" s="91"/>
      <c r="GF137" s="91"/>
      <c r="GG137" s="91"/>
      <c r="GH137" s="91"/>
      <c r="GI137" s="91"/>
      <c r="GJ137" s="91"/>
      <c r="GK137" s="91"/>
      <c r="GL137" s="91"/>
      <c r="GM137" s="91"/>
      <c r="GN137" s="91"/>
      <c r="GO137" s="91"/>
      <c r="GP137" s="91"/>
      <c r="GQ137" s="91"/>
      <c r="GR137" s="91"/>
      <c r="GS137" s="91"/>
      <c r="GT137" s="91"/>
      <c r="GU137" s="91"/>
      <c r="GV137" s="91"/>
      <c r="GW137" s="91"/>
      <c r="GX137" s="91"/>
      <c r="GY137" s="91"/>
      <c r="GZ137" s="91"/>
      <c r="HA137" s="91"/>
      <c r="HB137" s="91"/>
      <c r="HC137" s="91"/>
      <c r="HD137" s="91"/>
      <c r="HE137" s="91"/>
      <c r="HF137" s="91"/>
      <c r="HG137" s="91"/>
      <c r="HH137" s="91"/>
      <c r="HI137" s="91"/>
      <c r="HJ137" s="91"/>
      <c r="HK137" s="91"/>
      <c r="HL137" s="91"/>
      <c r="HM137" s="91"/>
      <c r="HN137" s="91"/>
      <c r="HO137" s="91"/>
      <c r="HP137" s="91"/>
      <c r="HQ137" s="91"/>
      <c r="HR137" s="91"/>
      <c r="HS137" s="91"/>
      <c r="HT137" s="91"/>
      <c r="HU137" s="91"/>
      <c r="HV137" s="91"/>
      <c r="HW137" s="91"/>
      <c r="HX137" s="91"/>
      <c r="HY137" s="91"/>
      <c r="HZ137" s="91"/>
      <c r="IA137" s="91"/>
      <c r="IB137" s="91"/>
      <c r="IC137" s="91"/>
      <c r="ID137" s="91"/>
      <c r="IE137" s="91"/>
      <c r="IF137" s="91"/>
      <c r="IG137" s="91"/>
      <c r="IH137" s="91"/>
      <c r="II137" s="91"/>
      <c r="IJ137" s="91"/>
      <c r="IK137" s="91"/>
      <c r="IL137" s="91"/>
      <c r="IM137" s="91"/>
      <c r="IN137" s="91"/>
      <c r="IO137" s="91"/>
      <c r="IP137" s="91"/>
      <c r="IQ137" s="91"/>
      <c r="IR137" s="91"/>
      <c r="IS137" s="91"/>
      <c r="IT137" s="91"/>
      <c r="IU137" s="91"/>
      <c r="IV137" s="91"/>
      <c r="IW137" s="91"/>
      <c r="IX137" s="91"/>
      <c r="IY137" s="91"/>
      <c r="IZ137" s="91"/>
      <c r="JA137" s="91"/>
      <c r="JB137" s="91"/>
      <c r="JC137" s="91"/>
      <c r="JD137" s="91"/>
      <c r="JE137" s="91"/>
      <c r="JF137" s="91"/>
      <c r="JG137" s="91"/>
      <c r="JH137" s="91"/>
      <c r="JI137" s="91"/>
      <c r="JJ137" s="91"/>
      <c r="JK137" s="91"/>
      <c r="JL137" s="91"/>
      <c r="JM137" s="91"/>
      <c r="JN137" s="91"/>
      <c r="JO137" s="91"/>
      <c r="JP137" s="91"/>
      <c r="JQ137" s="91"/>
      <c r="JR137" s="91"/>
      <c r="JS137" s="91"/>
      <c r="JT137" s="91"/>
      <c r="JU137" s="91"/>
      <c r="JV137" s="91"/>
      <c r="JW137" s="91"/>
      <c r="JX137" s="91"/>
      <c r="JY137" s="91"/>
      <c r="JZ137" s="91"/>
      <c r="KA137" s="91"/>
      <c r="KB137" s="91"/>
      <c r="KC137" s="91"/>
      <c r="KD137" s="91"/>
      <c r="KE137" s="91"/>
      <c r="KF137" s="91"/>
      <c r="KG137" s="91"/>
      <c r="KH137" s="91"/>
      <c r="KI137" s="91"/>
      <c r="KJ137" s="91"/>
      <c r="KK137" s="91"/>
      <c r="KL137" s="91"/>
      <c r="KM137" s="91"/>
      <c r="KN137" s="91"/>
      <c r="KO137" s="91"/>
      <c r="KP137" s="91"/>
      <c r="KQ137" s="91"/>
      <c r="KR137" s="91"/>
      <c r="KS137" s="91"/>
      <c r="KT137" s="91"/>
      <c r="KU137" s="91"/>
      <c r="KV137" s="91"/>
      <c r="KW137" s="91"/>
      <c r="KX137" s="91"/>
      <c r="KY137" s="91"/>
      <c r="KZ137" s="91"/>
      <c r="LA137" s="91"/>
      <c r="LB137" s="91"/>
      <c r="LC137" s="91"/>
      <c r="LD137" s="91"/>
      <c r="LE137" s="91"/>
      <c r="LF137" s="91"/>
      <c r="LG137" s="91"/>
      <c r="LH137" s="91"/>
      <c r="LI137" s="91"/>
      <c r="LJ137" s="91"/>
      <c r="LK137" s="91"/>
      <c r="LL137" s="91"/>
      <c r="LM137" s="91"/>
      <c r="LN137" s="91"/>
      <c r="LO137" s="91"/>
      <c r="LP137" s="91"/>
      <c r="LQ137" s="91"/>
      <c r="LR137" s="91"/>
      <c r="LS137" s="91"/>
      <c r="LT137" s="91"/>
      <c r="LU137" s="91"/>
      <c r="LV137" s="91"/>
      <c r="LW137" s="91"/>
      <c r="LX137" s="91"/>
      <c r="LY137" s="91"/>
      <c r="LZ137" s="91"/>
      <c r="MA137" s="91"/>
      <c r="MB137" s="91"/>
      <c r="MC137" s="91"/>
      <c r="MD137" s="91"/>
      <c r="ME137" s="91"/>
      <c r="MF137" s="91"/>
      <c r="MG137" s="91"/>
      <c r="MH137" s="91"/>
      <c r="MI137" s="91"/>
      <c r="MJ137" s="91"/>
      <c r="MK137" s="91"/>
      <c r="ML137" s="91"/>
      <c r="MM137" s="91"/>
      <c r="MN137" s="91"/>
      <c r="MO137" s="91"/>
      <c r="MP137" s="91"/>
      <c r="MQ137" s="91"/>
      <c r="MR137" s="91"/>
      <c r="MS137" s="91"/>
      <c r="MT137" s="91"/>
      <c r="MU137" s="91"/>
      <c r="MV137" s="91"/>
      <c r="MW137" s="91"/>
      <c r="MX137" s="91"/>
      <c r="MY137" s="91"/>
      <c r="MZ137" s="91"/>
      <c r="NA137" s="91"/>
      <c r="NB137" s="91"/>
      <c r="NC137" s="91"/>
      <c r="ND137" s="91"/>
      <c r="NE137" s="91"/>
      <c r="NF137" s="91"/>
      <c r="NG137" s="91"/>
      <c r="NH137" s="91"/>
      <c r="NI137" s="91"/>
      <c r="NJ137" s="91"/>
      <c r="NK137" s="91"/>
      <c r="NL137" s="91"/>
      <c r="NM137" s="91"/>
      <c r="NN137" s="91"/>
      <c r="NO137" s="91"/>
      <c r="NP137" s="91"/>
      <c r="NQ137" s="91"/>
      <c r="NR137" s="91"/>
      <c r="NS137" s="91"/>
      <c r="NT137" s="91"/>
      <c r="NU137" s="91"/>
      <c r="NV137" s="91"/>
      <c r="NW137" s="91"/>
      <c r="NX137" s="91"/>
      <c r="NY137" s="91"/>
      <c r="NZ137" s="91"/>
      <c r="OA137" s="91"/>
      <c r="OB137" s="91"/>
      <c r="OC137" s="91"/>
      <c r="OD137" s="91"/>
      <c r="OE137" s="91"/>
      <c r="OF137" s="91"/>
      <c r="OG137" s="91"/>
      <c r="OH137" s="91"/>
      <c r="OI137" s="91"/>
      <c r="OJ137" s="91"/>
      <c r="OK137" s="91"/>
      <c r="OL137" s="91"/>
      <c r="OM137" s="91"/>
      <c r="ON137" s="91"/>
      <c r="OO137" s="91"/>
      <c r="OP137" s="91"/>
      <c r="OQ137" s="91"/>
      <c r="OR137" s="91"/>
      <c r="OS137" s="91"/>
      <c r="OT137" s="91"/>
      <c r="OU137" s="91"/>
      <c r="OV137" s="91"/>
      <c r="OW137" s="91"/>
      <c r="OX137" s="91"/>
      <c r="OY137" s="91"/>
      <c r="OZ137" s="91"/>
      <c r="PA137" s="91"/>
      <c r="PB137" s="91"/>
      <c r="PC137" s="91"/>
      <c r="PD137" s="91"/>
      <c r="PE137" s="91"/>
      <c r="PF137" s="91"/>
      <c r="PG137" s="91"/>
      <c r="PH137" s="91"/>
      <c r="PI137" s="91"/>
      <c r="PJ137" s="91"/>
      <c r="PK137" s="91"/>
      <c r="PL137" s="91"/>
      <c r="PM137" s="91"/>
      <c r="PN137" s="91"/>
      <c r="PO137" s="91"/>
      <c r="PP137" s="91"/>
      <c r="PQ137" s="91"/>
      <c r="PR137" s="91"/>
      <c r="PS137" s="91"/>
      <c r="PT137" s="91"/>
      <c r="PU137" s="91"/>
      <c r="PV137" s="91"/>
      <c r="PW137" s="91"/>
      <c r="PX137" s="91"/>
      <c r="PY137" s="91"/>
      <c r="PZ137" s="91"/>
      <c r="QA137" s="91"/>
      <c r="QB137" s="91"/>
      <c r="QC137" s="91"/>
      <c r="QD137" s="91"/>
      <c r="QE137" s="91"/>
      <c r="QF137" s="91"/>
      <c r="QG137" s="91"/>
      <c r="QH137" s="91"/>
      <c r="QI137" s="91"/>
      <c r="QJ137" s="91"/>
      <c r="QK137" s="91"/>
      <c r="QL137" s="91"/>
      <c r="QM137" s="91"/>
      <c r="QN137" s="91"/>
      <c r="QO137" s="91"/>
      <c r="QP137" s="91"/>
      <c r="QQ137" s="91"/>
      <c r="QR137" s="91"/>
      <c r="QS137" s="91"/>
      <c r="QT137" s="91"/>
      <c r="QU137" s="91"/>
      <c r="QV137" s="91"/>
      <c r="QW137" s="91"/>
      <c r="QX137" s="91"/>
      <c r="QY137" s="91"/>
      <c r="QZ137" s="91"/>
      <c r="RA137" s="91"/>
      <c r="RB137" s="91"/>
      <c r="RC137" s="91"/>
      <c r="RD137" s="91"/>
      <c r="RE137" s="91"/>
      <c r="RF137" s="91"/>
      <c r="RG137" s="91"/>
      <c r="RH137" s="91"/>
      <c r="RI137" s="91"/>
      <c r="RJ137" s="91"/>
      <c r="RK137" s="91"/>
      <c r="RL137" s="91"/>
      <c r="RM137" s="91"/>
      <c r="RN137" s="91"/>
      <c r="RO137" s="91"/>
      <c r="RP137" s="91"/>
      <c r="RQ137" s="91"/>
      <c r="RR137" s="91"/>
      <c r="RS137" s="91"/>
      <c r="RT137" s="91"/>
      <c r="RU137" s="91"/>
      <c r="RV137" s="91"/>
      <c r="RW137" s="91"/>
      <c r="RX137" s="91"/>
      <c r="RY137" s="91"/>
      <c r="RZ137" s="91"/>
      <c r="SA137" s="91"/>
      <c r="SB137" s="91"/>
      <c r="SC137" s="91"/>
      <c r="SD137" s="91"/>
      <c r="SE137" s="91"/>
      <c r="SF137" s="91"/>
      <c r="SG137" s="91"/>
      <c r="SH137" s="91"/>
      <c r="SI137" s="91"/>
      <c r="SJ137" s="91"/>
      <c r="SK137" s="91"/>
      <c r="SL137" s="91"/>
      <c r="SM137" s="91"/>
      <c r="SN137" s="91"/>
      <c r="SO137" s="91"/>
      <c r="SP137" s="91"/>
      <c r="SQ137" s="91"/>
      <c r="SR137" s="91"/>
      <c r="SS137" s="91"/>
      <c r="ST137" s="91"/>
      <c r="SU137" s="91"/>
      <c r="SV137" s="91"/>
      <c r="SW137" s="91"/>
      <c r="SX137" s="91"/>
      <c r="SY137" s="91"/>
      <c r="SZ137" s="91"/>
      <c r="TA137" s="91"/>
      <c r="TB137" s="91"/>
      <c r="TC137" s="91"/>
      <c r="TD137" s="91"/>
      <c r="TE137" s="91"/>
      <c r="TF137" s="91"/>
      <c r="TG137" s="91"/>
      <c r="TH137" s="91"/>
      <c r="TI137" s="91"/>
      <c r="TJ137" s="91"/>
      <c r="TK137" s="91"/>
      <c r="TL137" s="91"/>
      <c r="TM137" s="91"/>
      <c r="TN137" s="91"/>
      <c r="TO137" s="91"/>
      <c r="TP137" s="91"/>
      <c r="TQ137" s="91"/>
      <c r="TR137" s="91"/>
      <c r="TS137" s="91"/>
      <c r="TT137" s="91"/>
      <c r="TU137" s="91"/>
      <c r="TV137" s="91"/>
      <c r="TW137" s="91"/>
      <c r="TX137" s="91"/>
      <c r="TY137" s="91"/>
      <c r="TZ137" s="91"/>
      <c r="UA137" s="91"/>
      <c r="UB137" s="91"/>
      <c r="UC137" s="91"/>
      <c r="UD137" s="91"/>
      <c r="UE137" s="91"/>
      <c r="UF137" s="91"/>
      <c r="UG137" s="91"/>
      <c r="UH137" s="91"/>
      <c r="UI137" s="91"/>
      <c r="UJ137" s="91"/>
      <c r="UK137" s="91"/>
      <c r="UL137" s="91"/>
      <c r="UM137" s="91"/>
      <c r="UN137" s="91"/>
      <c r="UO137" s="91"/>
      <c r="UP137" s="91"/>
      <c r="UQ137" s="91"/>
      <c r="UR137" s="91"/>
      <c r="US137" s="91"/>
      <c r="UT137" s="91"/>
      <c r="UU137" s="91"/>
      <c r="UV137" s="91"/>
      <c r="UW137" s="91"/>
      <c r="UX137" s="91"/>
      <c r="UY137" s="91"/>
      <c r="UZ137" s="91"/>
      <c r="VA137" s="91"/>
      <c r="VB137" s="91"/>
      <c r="VC137" s="91"/>
      <c r="VD137" s="91"/>
      <c r="VE137" s="91"/>
      <c r="VF137" s="91"/>
      <c r="VG137" s="91"/>
      <c r="VH137" s="91"/>
      <c r="VI137" s="91"/>
      <c r="VJ137" s="91"/>
      <c r="VK137" s="91"/>
      <c r="VL137" s="91"/>
      <c r="VM137" s="91"/>
      <c r="VN137" s="91"/>
      <c r="VO137" s="91"/>
      <c r="VP137" s="91"/>
      <c r="VQ137" s="91"/>
      <c r="VR137" s="91"/>
      <c r="VS137" s="91"/>
      <c r="VT137" s="91"/>
      <c r="VU137" s="91"/>
      <c r="VV137" s="91"/>
      <c r="VW137" s="91"/>
      <c r="VX137" s="91"/>
      <c r="VY137" s="91"/>
      <c r="VZ137" s="91"/>
      <c r="WA137" s="91"/>
      <c r="WB137" s="91"/>
      <c r="WC137" s="91"/>
      <c r="WD137" s="91"/>
      <c r="WE137" s="91"/>
      <c r="WF137" s="91"/>
      <c r="WG137" s="91"/>
      <c r="WH137" s="91"/>
      <c r="WI137" s="91"/>
      <c r="WJ137" s="91"/>
      <c r="WK137" s="91"/>
      <c r="WL137" s="91"/>
      <c r="WM137" s="91"/>
      <c r="WN137" s="91"/>
      <c r="WO137" s="91"/>
      <c r="WP137" s="91"/>
      <c r="WQ137" s="91"/>
      <c r="WR137" s="91"/>
      <c r="WS137" s="91"/>
      <c r="WT137" s="91"/>
      <c r="WU137" s="91"/>
      <c r="WV137" s="91"/>
      <c r="WW137" s="91"/>
      <c r="WX137" s="91"/>
      <c r="WY137" s="91"/>
      <c r="WZ137" s="91"/>
      <c r="XA137" s="91"/>
      <c r="XB137" s="91"/>
      <c r="XC137" s="91"/>
      <c r="XD137" s="91"/>
      <c r="XE137" s="91"/>
      <c r="XF137" s="91"/>
      <c r="XG137" s="91"/>
      <c r="XH137" s="91"/>
      <c r="XI137" s="91"/>
      <c r="XJ137" s="91"/>
      <c r="XK137" s="91"/>
      <c r="XL137" s="91"/>
      <c r="XM137" s="91"/>
      <c r="XN137" s="91"/>
      <c r="XO137" s="91"/>
      <c r="XP137" s="91"/>
      <c r="XQ137" s="91"/>
      <c r="XR137" s="91"/>
      <c r="XS137" s="91"/>
      <c r="XT137" s="91"/>
      <c r="XU137" s="91"/>
      <c r="XV137" s="91"/>
      <c r="XW137" s="91"/>
      <c r="XX137" s="91"/>
      <c r="XY137" s="91"/>
      <c r="XZ137" s="91"/>
      <c r="YA137" s="91"/>
      <c r="YB137" s="91"/>
      <c r="YC137" s="91"/>
      <c r="YD137" s="91"/>
      <c r="YE137" s="91"/>
      <c r="YF137" s="91"/>
      <c r="YG137" s="91"/>
      <c r="YH137" s="91"/>
      <c r="YI137" s="91"/>
      <c r="YJ137" s="91"/>
      <c r="YK137" s="91"/>
      <c r="YL137" s="91"/>
      <c r="YM137" s="91"/>
      <c r="YN137" s="91"/>
      <c r="YO137" s="91"/>
      <c r="YP137" s="91"/>
      <c r="YQ137" s="91"/>
      <c r="YR137" s="91"/>
      <c r="YS137" s="91"/>
      <c r="YT137" s="91"/>
      <c r="YU137" s="91"/>
      <c r="YV137" s="91"/>
      <c r="YW137" s="91"/>
      <c r="YX137" s="91"/>
      <c r="YY137" s="91"/>
      <c r="YZ137" s="91"/>
      <c r="ZA137" s="91"/>
      <c r="ZB137" s="91"/>
      <c r="ZC137" s="91"/>
      <c r="ZD137" s="91"/>
      <c r="ZE137" s="91"/>
      <c r="ZF137" s="91"/>
      <c r="ZG137" s="91"/>
      <c r="ZH137" s="91"/>
      <c r="ZI137" s="91"/>
      <c r="ZJ137" s="91"/>
      <c r="ZK137" s="91"/>
      <c r="ZL137" s="91"/>
      <c r="ZM137" s="91"/>
      <c r="ZN137" s="91"/>
      <c r="ZO137" s="91"/>
      <c r="ZP137" s="91"/>
      <c r="ZQ137" s="91"/>
      <c r="ZR137" s="91"/>
      <c r="ZS137" s="91"/>
      <c r="ZT137" s="91"/>
      <c r="ZU137" s="91"/>
      <c r="ZV137" s="91"/>
      <c r="ZW137" s="91"/>
      <c r="ZX137" s="91"/>
      <c r="ZY137" s="91"/>
      <c r="ZZ137" s="91"/>
      <c r="AAA137" s="91"/>
      <c r="AAB137" s="91"/>
      <c r="AAC137" s="91"/>
      <c r="AAD137" s="91"/>
      <c r="AAE137" s="91"/>
      <c r="AAF137" s="91"/>
      <c r="AAG137" s="91"/>
      <c r="AAH137" s="91"/>
      <c r="AAI137" s="91"/>
      <c r="AAJ137" s="91"/>
      <c r="AAK137" s="91"/>
      <c r="AAL137" s="91"/>
      <c r="AAM137" s="91"/>
      <c r="AAN137" s="91"/>
      <c r="AAO137" s="91"/>
      <c r="AAP137" s="91"/>
      <c r="AAQ137" s="91"/>
      <c r="AAR137" s="91"/>
      <c r="AAS137" s="91"/>
      <c r="AAT137" s="91"/>
      <c r="AAU137" s="91"/>
      <c r="AAV137" s="91"/>
      <c r="AAW137" s="91"/>
      <c r="AAX137" s="91"/>
      <c r="AAY137" s="91"/>
      <c r="AAZ137" s="91"/>
      <c r="ABA137" s="91"/>
      <c r="ABB137" s="91"/>
      <c r="ABC137" s="91"/>
      <c r="ABD137" s="91"/>
      <c r="ABE137" s="91"/>
      <c r="ABF137" s="91"/>
      <c r="ABG137" s="91"/>
      <c r="ABH137" s="91"/>
      <c r="ABI137" s="91"/>
      <c r="ABJ137" s="91"/>
      <c r="ABK137" s="91"/>
      <c r="ABL137" s="91"/>
      <c r="ABM137" s="91"/>
      <c r="ABN137" s="91"/>
      <c r="ABO137" s="91"/>
      <c r="ABP137" s="91"/>
      <c r="ABQ137" s="91"/>
      <c r="ABR137" s="91"/>
      <c r="ABS137" s="91"/>
      <c r="ABT137" s="91"/>
      <c r="ABU137" s="91"/>
      <c r="ABV137" s="91"/>
      <c r="ABW137" s="91"/>
      <c r="ABX137" s="91"/>
      <c r="ABY137" s="91"/>
      <c r="ABZ137" s="91"/>
      <c r="ACA137" s="91"/>
      <c r="ACB137" s="91"/>
      <c r="ACC137" s="91"/>
      <c r="ACD137" s="91"/>
      <c r="ACE137" s="91"/>
      <c r="ACF137" s="91"/>
      <c r="ACG137" s="91"/>
      <c r="ACH137" s="91"/>
      <c r="ACI137" s="91"/>
      <c r="ACJ137" s="91"/>
      <c r="ACK137" s="91"/>
      <c r="ACL137" s="91"/>
      <c r="ACM137" s="91"/>
      <c r="ACN137" s="91"/>
      <c r="ACO137" s="91"/>
      <c r="ACP137" s="91"/>
      <c r="ACQ137" s="91"/>
      <c r="ACR137" s="91"/>
      <c r="ACS137" s="91"/>
      <c r="ACT137" s="91"/>
      <c r="ACU137" s="91"/>
      <c r="ACV137" s="91"/>
      <c r="ACW137" s="91"/>
      <c r="ACX137" s="91"/>
      <c r="ACY137" s="91"/>
      <c r="ACZ137" s="91"/>
      <c r="ADA137" s="91"/>
      <c r="ADB137" s="91"/>
      <c r="ADC137" s="91"/>
      <c r="ADD137" s="91"/>
      <c r="ADE137" s="91"/>
      <c r="ADF137" s="91"/>
      <c r="ADG137" s="91"/>
      <c r="ADH137" s="91"/>
      <c r="ADI137" s="91"/>
      <c r="ADJ137" s="91"/>
      <c r="ADK137" s="91"/>
      <c r="ADL137" s="91"/>
      <c r="ADM137" s="91"/>
      <c r="ADN137" s="91"/>
      <c r="ADO137" s="91"/>
      <c r="ADP137" s="91"/>
      <c r="ADQ137" s="91"/>
      <c r="ADR137" s="91"/>
      <c r="ADS137" s="91"/>
      <c r="ADT137" s="91"/>
      <c r="ADU137" s="91"/>
      <c r="ADV137" s="91"/>
      <c r="ADW137" s="91"/>
      <c r="ADX137" s="91"/>
      <c r="ADY137" s="91"/>
      <c r="ADZ137" s="91"/>
      <c r="AEA137" s="91"/>
      <c r="AEB137" s="91"/>
      <c r="AEC137" s="91"/>
      <c r="AED137" s="144">
        <f t="shared" si="61"/>
        <v>132</v>
      </c>
      <c r="AEE137" s="142"/>
      <c r="AEF137" s="142"/>
      <c r="AEG137" s="91"/>
      <c r="AEH137" s="91"/>
      <c r="AEI137" s="91"/>
      <c r="AEJ137" s="91"/>
      <c r="AEK137" s="91"/>
      <c r="AEL137" s="91"/>
      <c r="AEM137" s="91"/>
      <c r="AEN137" s="91"/>
      <c r="AEO137" s="91"/>
      <c r="AEP137" s="91"/>
      <c r="AEQ137" s="91"/>
      <c r="AER137" s="91"/>
      <c r="AES137" s="91"/>
      <c r="AET137" s="91"/>
      <c r="AEU137" s="91"/>
      <c r="AEV137" s="91"/>
      <c r="AEW137" s="91"/>
      <c r="AEX137" s="91"/>
      <c r="AEY137" s="91"/>
      <c r="AEZ137" s="91"/>
      <c r="AFA137" s="91"/>
      <c r="AFB137" s="146"/>
      <c r="AFC137" s="146"/>
      <c r="AFD137" s="146"/>
      <c r="AFE137" s="146"/>
      <c r="AFF137" s="146"/>
      <c r="AFG137" s="146"/>
      <c r="AFH137" s="146"/>
      <c r="AFI137" s="146"/>
      <c r="AFJ137" s="146"/>
      <c r="AFK137" s="146"/>
      <c r="AFL137" s="146"/>
      <c r="AFM137" s="146"/>
      <c r="AFN137" s="146"/>
      <c r="AFO137" s="146"/>
      <c r="AFP137" s="146"/>
      <c r="AFQ137" s="146"/>
      <c r="AFR137" s="146"/>
      <c r="AFS137" s="146"/>
      <c r="AFT137" s="146"/>
      <c r="AFU137" s="146"/>
      <c r="AFV137" s="146"/>
      <c r="AFW137" s="146"/>
      <c r="AFX137" s="146"/>
      <c r="AFY137" s="146"/>
      <c r="AFZ137" s="146"/>
      <c r="AGA137" s="146"/>
    </row>
    <row r="138" spans="1:859" ht="1.5" customHeight="1" x14ac:dyDescent="0.25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  <c r="CW138" s="91"/>
      <c r="CX138" s="91"/>
      <c r="CY138" s="91"/>
      <c r="CZ138" s="91"/>
      <c r="DA138" s="91"/>
      <c r="DB138" s="91"/>
      <c r="DC138" s="91"/>
      <c r="DD138" s="91"/>
      <c r="DE138" s="91"/>
      <c r="DF138" s="91"/>
      <c r="DG138" s="91"/>
      <c r="DH138" s="91"/>
      <c r="DI138" s="91"/>
      <c r="DJ138" s="91"/>
      <c r="DK138" s="91"/>
      <c r="DL138" s="91"/>
      <c r="DM138" s="91"/>
      <c r="DN138" s="91"/>
      <c r="DO138" s="91"/>
      <c r="DP138" s="91"/>
      <c r="DQ138" s="91"/>
      <c r="DR138" s="91"/>
      <c r="DS138" s="91"/>
      <c r="DT138" s="91"/>
      <c r="DU138" s="91"/>
      <c r="DV138" s="91"/>
      <c r="DW138" s="91"/>
      <c r="DX138" s="91"/>
      <c r="DY138" s="91"/>
      <c r="DZ138" s="91"/>
      <c r="EA138" s="91"/>
      <c r="EB138" s="91"/>
      <c r="EC138" s="91"/>
      <c r="ED138" s="91"/>
      <c r="EE138" s="91"/>
      <c r="EF138" s="91"/>
      <c r="EG138" s="91"/>
      <c r="EH138" s="91"/>
      <c r="EI138" s="91"/>
      <c r="EJ138" s="91"/>
      <c r="EK138" s="91"/>
      <c r="EL138" s="91"/>
      <c r="EM138" s="91"/>
      <c r="EN138" s="91"/>
      <c r="EO138" s="91"/>
      <c r="EP138" s="91"/>
      <c r="EQ138" s="91"/>
      <c r="ER138" s="91"/>
      <c r="ES138" s="91"/>
      <c r="ET138" s="91"/>
      <c r="EU138" s="91"/>
      <c r="EV138" s="91"/>
      <c r="EW138" s="91"/>
      <c r="EX138" s="91"/>
      <c r="EY138" s="91"/>
      <c r="EZ138" s="91"/>
      <c r="FA138" s="91"/>
      <c r="FB138" s="91"/>
      <c r="FC138" s="91"/>
      <c r="FD138" s="91"/>
      <c r="FE138" s="91"/>
      <c r="FF138" s="91"/>
      <c r="FG138" s="91"/>
      <c r="FH138" s="91"/>
      <c r="FI138" s="91"/>
      <c r="FJ138" s="91"/>
      <c r="FK138" s="91"/>
      <c r="FL138" s="91"/>
      <c r="FM138" s="91"/>
      <c r="FN138" s="91"/>
      <c r="FO138" s="91"/>
      <c r="FP138" s="91"/>
      <c r="FQ138" s="91"/>
      <c r="FR138" s="91"/>
      <c r="FS138" s="91"/>
      <c r="FT138" s="91"/>
      <c r="FU138" s="91"/>
      <c r="FV138" s="91"/>
      <c r="FW138" s="91"/>
      <c r="FX138" s="91"/>
      <c r="FY138" s="91"/>
      <c r="FZ138" s="91"/>
      <c r="GA138" s="91"/>
      <c r="GB138" s="91"/>
      <c r="GC138" s="91"/>
      <c r="GD138" s="91"/>
      <c r="GE138" s="91"/>
      <c r="GF138" s="91"/>
      <c r="GG138" s="91"/>
      <c r="GH138" s="91"/>
      <c r="GI138" s="91"/>
      <c r="GJ138" s="91"/>
      <c r="GK138" s="91"/>
      <c r="GL138" s="91"/>
      <c r="GM138" s="91"/>
      <c r="GN138" s="91"/>
      <c r="GO138" s="91"/>
      <c r="GP138" s="91"/>
      <c r="GQ138" s="91"/>
      <c r="GR138" s="91"/>
      <c r="GS138" s="91"/>
      <c r="GT138" s="91"/>
      <c r="GU138" s="91"/>
      <c r="GV138" s="91"/>
      <c r="GW138" s="91"/>
      <c r="GX138" s="91"/>
      <c r="GY138" s="91"/>
      <c r="GZ138" s="91"/>
      <c r="HA138" s="91"/>
      <c r="HB138" s="91"/>
      <c r="HC138" s="91"/>
      <c r="HD138" s="91"/>
      <c r="HE138" s="91"/>
      <c r="HF138" s="91"/>
      <c r="HG138" s="91"/>
      <c r="HH138" s="91"/>
      <c r="HI138" s="91"/>
      <c r="HJ138" s="91"/>
      <c r="HK138" s="91"/>
      <c r="HL138" s="91"/>
      <c r="HM138" s="91"/>
      <c r="HN138" s="91"/>
      <c r="HO138" s="91"/>
      <c r="HP138" s="91"/>
      <c r="HQ138" s="91"/>
      <c r="HR138" s="91"/>
      <c r="HS138" s="91"/>
      <c r="HT138" s="91"/>
      <c r="HU138" s="91"/>
      <c r="HV138" s="91"/>
      <c r="HW138" s="91"/>
      <c r="HX138" s="91"/>
      <c r="HY138" s="91"/>
      <c r="HZ138" s="91"/>
      <c r="IA138" s="91"/>
      <c r="IB138" s="91"/>
      <c r="IC138" s="91"/>
      <c r="ID138" s="91"/>
      <c r="IE138" s="91"/>
      <c r="IF138" s="91"/>
      <c r="IG138" s="91"/>
      <c r="IH138" s="91"/>
      <c r="II138" s="91"/>
      <c r="IJ138" s="91"/>
      <c r="IK138" s="91"/>
      <c r="IL138" s="91"/>
      <c r="IM138" s="91"/>
      <c r="IN138" s="91"/>
      <c r="IO138" s="91"/>
      <c r="IP138" s="91"/>
      <c r="IQ138" s="91"/>
      <c r="IR138" s="91"/>
      <c r="IS138" s="91"/>
      <c r="IT138" s="91"/>
      <c r="IU138" s="91"/>
      <c r="IV138" s="91"/>
      <c r="IW138" s="91"/>
      <c r="IX138" s="91"/>
      <c r="IY138" s="91"/>
      <c r="IZ138" s="91"/>
      <c r="JA138" s="91"/>
      <c r="JB138" s="91"/>
      <c r="JC138" s="91"/>
      <c r="JD138" s="91"/>
      <c r="JE138" s="91"/>
      <c r="JF138" s="91"/>
      <c r="JG138" s="91"/>
      <c r="JH138" s="91"/>
      <c r="JI138" s="91"/>
      <c r="JJ138" s="91"/>
      <c r="JK138" s="91"/>
      <c r="JL138" s="91"/>
      <c r="JM138" s="91"/>
      <c r="JN138" s="91"/>
      <c r="JO138" s="91"/>
      <c r="JP138" s="91"/>
      <c r="JQ138" s="91"/>
      <c r="JR138" s="91"/>
      <c r="JS138" s="91"/>
      <c r="JT138" s="91"/>
      <c r="JU138" s="91"/>
      <c r="JV138" s="91"/>
      <c r="JW138" s="91"/>
      <c r="JX138" s="91"/>
      <c r="JY138" s="91"/>
      <c r="JZ138" s="91"/>
      <c r="KA138" s="91"/>
      <c r="KB138" s="91"/>
      <c r="KC138" s="91"/>
      <c r="KD138" s="91"/>
      <c r="KE138" s="91"/>
      <c r="KF138" s="91"/>
      <c r="KG138" s="91"/>
      <c r="KH138" s="91"/>
      <c r="KI138" s="91"/>
      <c r="KJ138" s="91"/>
      <c r="KK138" s="91"/>
      <c r="KL138" s="91"/>
      <c r="KM138" s="91"/>
      <c r="KN138" s="91"/>
      <c r="KO138" s="91"/>
      <c r="KP138" s="91"/>
      <c r="KQ138" s="91"/>
      <c r="KR138" s="91"/>
      <c r="KS138" s="91"/>
      <c r="KT138" s="91"/>
      <c r="KU138" s="91"/>
      <c r="KV138" s="91"/>
      <c r="KW138" s="91"/>
      <c r="KX138" s="91"/>
      <c r="KY138" s="91"/>
      <c r="KZ138" s="91"/>
      <c r="LA138" s="91"/>
      <c r="LB138" s="91"/>
      <c r="LC138" s="91"/>
      <c r="LD138" s="91"/>
      <c r="LE138" s="91"/>
      <c r="LF138" s="91"/>
      <c r="LG138" s="91"/>
      <c r="LH138" s="91"/>
      <c r="LI138" s="91"/>
      <c r="LJ138" s="91"/>
      <c r="LK138" s="91"/>
      <c r="LL138" s="91"/>
      <c r="LM138" s="91"/>
      <c r="LN138" s="91"/>
      <c r="LO138" s="91"/>
      <c r="LP138" s="91"/>
      <c r="LQ138" s="91"/>
      <c r="LR138" s="91"/>
      <c r="LS138" s="91"/>
      <c r="LT138" s="91"/>
      <c r="LU138" s="91"/>
      <c r="LV138" s="91"/>
      <c r="LW138" s="91"/>
      <c r="LX138" s="91"/>
      <c r="LY138" s="91"/>
      <c r="LZ138" s="91"/>
      <c r="MA138" s="91"/>
      <c r="MB138" s="91"/>
      <c r="MC138" s="91"/>
      <c r="MD138" s="91"/>
      <c r="ME138" s="91"/>
      <c r="MF138" s="91"/>
      <c r="MG138" s="91"/>
      <c r="MH138" s="91"/>
      <c r="MI138" s="91"/>
      <c r="MJ138" s="91"/>
      <c r="MK138" s="91"/>
      <c r="ML138" s="91"/>
      <c r="MM138" s="91"/>
      <c r="MN138" s="91"/>
      <c r="MO138" s="91"/>
      <c r="MP138" s="91"/>
      <c r="MQ138" s="91"/>
      <c r="MR138" s="91"/>
      <c r="MS138" s="91"/>
      <c r="MT138" s="91"/>
      <c r="MU138" s="91"/>
      <c r="MV138" s="91"/>
      <c r="MW138" s="91"/>
      <c r="MX138" s="91"/>
      <c r="MY138" s="91"/>
      <c r="MZ138" s="91"/>
      <c r="NA138" s="91"/>
      <c r="NB138" s="91"/>
      <c r="NC138" s="91"/>
      <c r="ND138" s="91"/>
      <c r="NE138" s="91"/>
      <c r="NF138" s="91"/>
      <c r="NG138" s="91"/>
      <c r="NH138" s="91"/>
      <c r="NI138" s="91"/>
      <c r="NJ138" s="91"/>
      <c r="NK138" s="91"/>
      <c r="NL138" s="91"/>
      <c r="NM138" s="91"/>
      <c r="NN138" s="91"/>
      <c r="NO138" s="91"/>
      <c r="NP138" s="91"/>
      <c r="NQ138" s="91"/>
      <c r="NR138" s="91"/>
      <c r="NS138" s="91"/>
      <c r="NT138" s="91"/>
      <c r="NU138" s="91"/>
      <c r="NV138" s="91"/>
      <c r="NW138" s="91"/>
      <c r="NX138" s="91"/>
      <c r="NY138" s="91"/>
      <c r="NZ138" s="91"/>
      <c r="OA138" s="91"/>
      <c r="OB138" s="91"/>
      <c r="OC138" s="91"/>
      <c r="OD138" s="91"/>
      <c r="OE138" s="91"/>
      <c r="OF138" s="91"/>
      <c r="OG138" s="91"/>
      <c r="OH138" s="91"/>
      <c r="OI138" s="91"/>
      <c r="OJ138" s="91"/>
      <c r="OK138" s="91"/>
      <c r="OL138" s="91"/>
      <c r="OM138" s="91"/>
      <c r="ON138" s="91"/>
      <c r="OO138" s="91"/>
      <c r="OP138" s="91"/>
      <c r="OQ138" s="91"/>
      <c r="OR138" s="91"/>
      <c r="OS138" s="91"/>
      <c r="OT138" s="91"/>
      <c r="OU138" s="91"/>
      <c r="OV138" s="91"/>
      <c r="OW138" s="91"/>
      <c r="OX138" s="91"/>
      <c r="OY138" s="91"/>
      <c r="OZ138" s="91"/>
      <c r="PA138" s="91"/>
      <c r="PB138" s="91"/>
      <c r="PC138" s="91"/>
      <c r="PD138" s="91"/>
      <c r="PE138" s="91"/>
      <c r="PF138" s="91"/>
      <c r="PG138" s="91"/>
      <c r="PH138" s="91"/>
      <c r="PI138" s="91"/>
      <c r="PJ138" s="91"/>
      <c r="PK138" s="91"/>
      <c r="PL138" s="91"/>
      <c r="PM138" s="91"/>
      <c r="PN138" s="91"/>
      <c r="PO138" s="91"/>
      <c r="PP138" s="91"/>
      <c r="PQ138" s="91"/>
      <c r="PR138" s="91"/>
      <c r="PS138" s="91"/>
      <c r="PT138" s="91"/>
      <c r="PU138" s="91"/>
      <c r="PV138" s="91"/>
      <c r="PW138" s="91"/>
      <c r="PX138" s="91"/>
      <c r="PY138" s="91"/>
      <c r="PZ138" s="91"/>
      <c r="QA138" s="91"/>
      <c r="QB138" s="91"/>
      <c r="QC138" s="91"/>
      <c r="QD138" s="91"/>
      <c r="QE138" s="91"/>
      <c r="QF138" s="91"/>
      <c r="QG138" s="91"/>
      <c r="QH138" s="91"/>
      <c r="QI138" s="91"/>
      <c r="QJ138" s="91"/>
      <c r="QK138" s="91"/>
      <c r="QL138" s="91"/>
      <c r="QM138" s="91"/>
      <c r="QN138" s="91"/>
      <c r="QO138" s="91"/>
      <c r="QP138" s="91"/>
      <c r="QQ138" s="91"/>
      <c r="QR138" s="91"/>
      <c r="QS138" s="91"/>
      <c r="QT138" s="91"/>
      <c r="QU138" s="91"/>
      <c r="QV138" s="91"/>
      <c r="QW138" s="91"/>
      <c r="QX138" s="91"/>
      <c r="QY138" s="91"/>
      <c r="QZ138" s="91"/>
      <c r="RA138" s="91"/>
      <c r="RB138" s="91"/>
      <c r="RC138" s="91"/>
      <c r="RD138" s="91"/>
      <c r="RE138" s="91"/>
      <c r="RF138" s="91"/>
      <c r="RG138" s="91"/>
      <c r="RH138" s="91"/>
      <c r="RI138" s="91"/>
      <c r="RJ138" s="91"/>
      <c r="RK138" s="91"/>
      <c r="RL138" s="91"/>
      <c r="RM138" s="91"/>
      <c r="RN138" s="91"/>
      <c r="RO138" s="91"/>
      <c r="RP138" s="91"/>
      <c r="RQ138" s="91"/>
      <c r="RR138" s="91"/>
      <c r="RS138" s="91"/>
      <c r="RT138" s="91"/>
      <c r="RU138" s="91"/>
      <c r="RV138" s="91"/>
      <c r="RW138" s="91"/>
      <c r="RX138" s="91"/>
      <c r="RY138" s="91"/>
      <c r="RZ138" s="91"/>
      <c r="SA138" s="91"/>
      <c r="SB138" s="91"/>
      <c r="SC138" s="91"/>
      <c r="SD138" s="91"/>
      <c r="SE138" s="91"/>
      <c r="SF138" s="91"/>
      <c r="SG138" s="91"/>
      <c r="SH138" s="91"/>
      <c r="SI138" s="91"/>
      <c r="SJ138" s="91"/>
      <c r="SK138" s="91"/>
      <c r="SL138" s="91"/>
      <c r="SM138" s="91"/>
      <c r="SN138" s="91"/>
      <c r="SO138" s="91"/>
      <c r="SP138" s="91"/>
      <c r="SQ138" s="91"/>
      <c r="SR138" s="91"/>
      <c r="SS138" s="91"/>
      <c r="ST138" s="91"/>
      <c r="SU138" s="91"/>
      <c r="SV138" s="91"/>
      <c r="SW138" s="91"/>
      <c r="SX138" s="91"/>
      <c r="SY138" s="91"/>
      <c r="SZ138" s="91"/>
      <c r="TA138" s="91"/>
      <c r="TB138" s="91"/>
      <c r="TC138" s="91"/>
      <c r="TD138" s="91"/>
      <c r="TE138" s="91"/>
      <c r="TF138" s="91"/>
      <c r="TG138" s="91"/>
      <c r="TH138" s="91"/>
      <c r="TI138" s="91"/>
      <c r="TJ138" s="91"/>
      <c r="TK138" s="91"/>
      <c r="TL138" s="91"/>
      <c r="TM138" s="91"/>
      <c r="TN138" s="91"/>
      <c r="TO138" s="91"/>
      <c r="TP138" s="91"/>
      <c r="TQ138" s="91"/>
      <c r="TR138" s="91"/>
      <c r="TS138" s="91"/>
      <c r="TT138" s="91"/>
      <c r="TU138" s="91"/>
      <c r="TV138" s="91"/>
      <c r="TW138" s="91"/>
      <c r="TX138" s="91"/>
      <c r="TY138" s="91"/>
      <c r="TZ138" s="91"/>
      <c r="UA138" s="91"/>
      <c r="UB138" s="91"/>
      <c r="UC138" s="91"/>
      <c r="UD138" s="91"/>
      <c r="UE138" s="91"/>
      <c r="UF138" s="91"/>
      <c r="UG138" s="91"/>
      <c r="UH138" s="91"/>
      <c r="UI138" s="91"/>
      <c r="UJ138" s="91"/>
      <c r="UK138" s="91"/>
      <c r="UL138" s="91"/>
      <c r="UM138" s="91"/>
      <c r="UN138" s="91"/>
      <c r="UO138" s="91"/>
      <c r="UP138" s="91"/>
      <c r="UQ138" s="91"/>
      <c r="UR138" s="91"/>
      <c r="US138" s="91"/>
      <c r="UT138" s="91"/>
      <c r="UU138" s="91"/>
      <c r="UV138" s="91"/>
      <c r="UW138" s="91"/>
      <c r="UX138" s="91"/>
      <c r="UY138" s="91"/>
      <c r="UZ138" s="91"/>
      <c r="VA138" s="91"/>
      <c r="VB138" s="91"/>
      <c r="VC138" s="91"/>
      <c r="VD138" s="91"/>
      <c r="VE138" s="91"/>
      <c r="VF138" s="91"/>
      <c r="VG138" s="91"/>
      <c r="VH138" s="91"/>
      <c r="VI138" s="91"/>
      <c r="VJ138" s="91"/>
      <c r="VK138" s="91"/>
      <c r="VL138" s="91"/>
      <c r="VM138" s="91"/>
      <c r="VN138" s="91"/>
      <c r="VO138" s="91"/>
      <c r="VP138" s="91"/>
      <c r="VQ138" s="91"/>
      <c r="VR138" s="91"/>
      <c r="VS138" s="91"/>
      <c r="VT138" s="91"/>
      <c r="VU138" s="91"/>
      <c r="VV138" s="91"/>
      <c r="VW138" s="91"/>
      <c r="VX138" s="91"/>
      <c r="VY138" s="91"/>
      <c r="VZ138" s="91"/>
      <c r="WA138" s="91"/>
      <c r="WB138" s="91"/>
      <c r="WC138" s="91"/>
      <c r="WD138" s="91"/>
      <c r="WE138" s="91"/>
      <c r="WF138" s="91"/>
      <c r="WG138" s="91"/>
      <c r="WH138" s="91"/>
      <c r="WI138" s="91"/>
      <c r="WJ138" s="91"/>
      <c r="WK138" s="91"/>
      <c r="WL138" s="91"/>
      <c r="WM138" s="91"/>
      <c r="WN138" s="91"/>
      <c r="WO138" s="91"/>
      <c r="WP138" s="91"/>
      <c r="WQ138" s="91"/>
      <c r="WR138" s="91"/>
      <c r="WS138" s="91"/>
      <c r="WT138" s="91"/>
      <c r="WU138" s="91"/>
      <c r="WV138" s="91"/>
      <c r="WW138" s="91"/>
      <c r="WX138" s="91"/>
      <c r="WY138" s="91"/>
      <c r="WZ138" s="91"/>
      <c r="XA138" s="91"/>
      <c r="XB138" s="91"/>
      <c r="XC138" s="91"/>
      <c r="XD138" s="91"/>
      <c r="XE138" s="91"/>
      <c r="XF138" s="91"/>
      <c r="XG138" s="91"/>
      <c r="XH138" s="91"/>
      <c r="XI138" s="91"/>
      <c r="XJ138" s="91"/>
      <c r="XK138" s="91"/>
      <c r="XL138" s="91"/>
      <c r="XM138" s="91"/>
      <c r="XN138" s="91"/>
      <c r="XO138" s="91"/>
      <c r="XP138" s="91"/>
      <c r="XQ138" s="91"/>
      <c r="XR138" s="91"/>
      <c r="XS138" s="91"/>
      <c r="XT138" s="91"/>
      <c r="XU138" s="91"/>
      <c r="XV138" s="91"/>
      <c r="XW138" s="91"/>
      <c r="XX138" s="91"/>
      <c r="XY138" s="91"/>
      <c r="XZ138" s="91"/>
      <c r="YA138" s="91"/>
      <c r="YB138" s="91"/>
      <c r="YC138" s="91"/>
      <c r="YD138" s="91"/>
      <c r="YE138" s="91"/>
      <c r="YF138" s="91"/>
      <c r="YG138" s="91"/>
      <c r="YH138" s="91"/>
      <c r="YI138" s="91"/>
      <c r="YJ138" s="91"/>
      <c r="YK138" s="91"/>
      <c r="YL138" s="91"/>
      <c r="YM138" s="91"/>
      <c r="YN138" s="91"/>
      <c r="YO138" s="91"/>
      <c r="YP138" s="91"/>
      <c r="YQ138" s="91"/>
      <c r="YR138" s="91"/>
      <c r="YS138" s="91"/>
      <c r="YT138" s="91"/>
      <c r="YU138" s="91"/>
      <c r="YV138" s="91"/>
      <c r="YW138" s="91"/>
      <c r="YX138" s="91"/>
      <c r="YY138" s="91"/>
      <c r="YZ138" s="91"/>
      <c r="ZA138" s="91"/>
      <c r="ZB138" s="91"/>
      <c r="ZC138" s="91"/>
      <c r="ZD138" s="91"/>
      <c r="ZE138" s="91"/>
      <c r="ZF138" s="91"/>
      <c r="ZG138" s="91"/>
      <c r="ZH138" s="91"/>
      <c r="ZI138" s="91"/>
      <c r="ZJ138" s="91"/>
      <c r="ZK138" s="91"/>
      <c r="ZL138" s="91"/>
      <c r="ZM138" s="91"/>
      <c r="ZN138" s="91"/>
      <c r="ZO138" s="91"/>
      <c r="ZP138" s="91"/>
      <c r="ZQ138" s="91"/>
      <c r="ZR138" s="91"/>
      <c r="ZS138" s="91"/>
      <c r="ZT138" s="91"/>
      <c r="ZU138" s="91"/>
      <c r="ZV138" s="91"/>
      <c r="ZW138" s="91"/>
      <c r="ZX138" s="91"/>
      <c r="ZY138" s="91"/>
      <c r="ZZ138" s="91"/>
      <c r="AAA138" s="91"/>
      <c r="AAB138" s="91"/>
      <c r="AAC138" s="91"/>
      <c r="AAD138" s="91"/>
      <c r="AAE138" s="91"/>
      <c r="AAF138" s="91"/>
      <c r="AAG138" s="91"/>
      <c r="AAH138" s="91"/>
      <c r="AAI138" s="91"/>
      <c r="AAJ138" s="91"/>
      <c r="AAK138" s="91"/>
      <c r="AAL138" s="91"/>
      <c r="AAM138" s="91"/>
      <c r="AAN138" s="91"/>
      <c r="AAO138" s="91"/>
      <c r="AAP138" s="91"/>
      <c r="AAQ138" s="91"/>
      <c r="AAR138" s="91"/>
      <c r="AAS138" s="91"/>
      <c r="AAT138" s="91"/>
      <c r="AAU138" s="91"/>
      <c r="AAV138" s="91"/>
      <c r="AAW138" s="91"/>
      <c r="AAX138" s="91"/>
      <c r="AAY138" s="91"/>
      <c r="AAZ138" s="91"/>
      <c r="ABA138" s="91"/>
      <c r="ABB138" s="91"/>
      <c r="ABC138" s="91"/>
      <c r="ABD138" s="91"/>
      <c r="ABE138" s="91"/>
      <c r="ABF138" s="91"/>
      <c r="ABG138" s="91"/>
      <c r="ABH138" s="91"/>
      <c r="ABI138" s="91"/>
      <c r="ABJ138" s="91"/>
      <c r="ABK138" s="91"/>
      <c r="ABL138" s="91"/>
      <c r="ABM138" s="91"/>
      <c r="ABN138" s="91"/>
      <c r="ABO138" s="91"/>
      <c r="ABP138" s="91"/>
      <c r="ABQ138" s="91"/>
      <c r="ABR138" s="91"/>
      <c r="ABS138" s="91"/>
      <c r="ABT138" s="91"/>
      <c r="ABU138" s="91"/>
      <c r="ABV138" s="91"/>
      <c r="ABW138" s="91"/>
      <c r="ABX138" s="91"/>
      <c r="ABY138" s="91"/>
      <c r="ABZ138" s="91"/>
      <c r="ACA138" s="91"/>
      <c r="ACB138" s="91"/>
      <c r="ACC138" s="91"/>
      <c r="ACD138" s="91"/>
      <c r="ACE138" s="91"/>
      <c r="ACF138" s="91"/>
      <c r="ACG138" s="91"/>
      <c r="ACH138" s="91"/>
      <c r="ACI138" s="91"/>
      <c r="ACJ138" s="91"/>
      <c r="ACK138" s="91"/>
      <c r="ACL138" s="91"/>
      <c r="ACM138" s="91"/>
      <c r="ACN138" s="91"/>
      <c r="ACO138" s="91"/>
      <c r="ACP138" s="91"/>
      <c r="ACQ138" s="91"/>
      <c r="ACR138" s="91"/>
      <c r="ACS138" s="91"/>
      <c r="ACT138" s="91"/>
      <c r="ACU138" s="91"/>
      <c r="ACV138" s="91"/>
      <c r="ACW138" s="91"/>
      <c r="ACX138" s="91"/>
      <c r="ACY138" s="91"/>
      <c r="ACZ138" s="91"/>
      <c r="ADA138" s="91"/>
      <c r="ADB138" s="91"/>
      <c r="ADC138" s="91"/>
      <c r="ADD138" s="91"/>
      <c r="ADE138" s="91"/>
      <c r="ADF138" s="91"/>
      <c r="ADG138" s="91"/>
      <c r="ADH138" s="91"/>
      <c r="ADI138" s="91"/>
      <c r="ADJ138" s="91"/>
      <c r="ADK138" s="91"/>
      <c r="ADL138" s="91"/>
      <c r="ADM138" s="91"/>
      <c r="ADN138" s="91"/>
      <c r="ADO138" s="91"/>
      <c r="ADP138" s="91"/>
      <c r="ADQ138" s="91"/>
      <c r="ADR138" s="91"/>
      <c r="ADS138" s="91"/>
      <c r="ADT138" s="91"/>
      <c r="ADU138" s="91"/>
      <c r="ADV138" s="91"/>
      <c r="ADW138" s="91"/>
      <c r="ADX138" s="91"/>
      <c r="ADY138" s="91"/>
      <c r="ADZ138" s="91"/>
      <c r="AEA138" s="91"/>
      <c r="AEB138" s="91"/>
      <c r="AEC138" s="91"/>
      <c r="AED138" s="144">
        <f t="shared" si="61"/>
        <v>133</v>
      </c>
      <c r="AEE138" s="142"/>
      <c r="AEF138" s="142"/>
      <c r="AEG138" s="91"/>
      <c r="AEH138" s="91"/>
      <c r="AEI138" s="91"/>
      <c r="AEJ138" s="91"/>
      <c r="AEK138" s="91"/>
      <c r="AEL138" s="91"/>
      <c r="AEM138" s="91"/>
      <c r="AEN138" s="91"/>
      <c r="AEO138" s="91"/>
      <c r="AEP138" s="91"/>
      <c r="AEQ138" s="91"/>
      <c r="AER138" s="91"/>
      <c r="AES138" s="91"/>
      <c r="AET138" s="91"/>
      <c r="AEU138" s="91"/>
      <c r="AEV138" s="91"/>
      <c r="AEW138" s="91"/>
      <c r="AEX138" s="91"/>
      <c r="AEY138" s="91"/>
      <c r="AEZ138" s="91"/>
      <c r="AFA138" s="91"/>
      <c r="AFB138" s="146"/>
      <c r="AFC138" s="146"/>
      <c r="AFD138" s="146"/>
      <c r="AFE138" s="146"/>
      <c r="AFF138" s="146"/>
      <c r="AFG138" s="146"/>
      <c r="AFH138" s="146"/>
      <c r="AFI138" s="146"/>
      <c r="AFJ138" s="146"/>
      <c r="AFK138" s="146"/>
      <c r="AFL138" s="146"/>
      <c r="AFM138" s="146"/>
      <c r="AFN138" s="146"/>
      <c r="AFO138" s="146"/>
      <c r="AFP138" s="146"/>
      <c r="AFQ138" s="146"/>
      <c r="AFR138" s="146"/>
      <c r="AFS138" s="146"/>
      <c r="AFT138" s="146"/>
      <c r="AFU138" s="146"/>
      <c r="AFV138" s="146"/>
      <c r="AFW138" s="146"/>
      <c r="AFX138" s="146"/>
      <c r="AFY138" s="146"/>
      <c r="AFZ138" s="146"/>
      <c r="AGA138" s="146"/>
    </row>
    <row r="139" spans="1:859" ht="1.5" customHeight="1" x14ac:dyDescent="0.25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  <c r="CW139" s="91"/>
      <c r="CX139" s="91"/>
      <c r="CY139" s="91"/>
      <c r="CZ139" s="91"/>
      <c r="DA139" s="91"/>
      <c r="DB139" s="91"/>
      <c r="DC139" s="91"/>
      <c r="DD139" s="91"/>
      <c r="DE139" s="91"/>
      <c r="DF139" s="91"/>
      <c r="DG139" s="91"/>
      <c r="DH139" s="91"/>
      <c r="DI139" s="91"/>
      <c r="DJ139" s="91"/>
      <c r="DK139" s="91"/>
      <c r="DL139" s="91"/>
      <c r="DM139" s="91"/>
      <c r="DN139" s="91"/>
      <c r="DO139" s="91"/>
      <c r="DP139" s="91"/>
      <c r="DQ139" s="91"/>
      <c r="DR139" s="91"/>
      <c r="DS139" s="91"/>
      <c r="DT139" s="91"/>
      <c r="DU139" s="91"/>
      <c r="DV139" s="91"/>
      <c r="DW139" s="91"/>
      <c r="DX139" s="91"/>
      <c r="DY139" s="91"/>
      <c r="DZ139" s="91"/>
      <c r="EA139" s="91"/>
      <c r="EB139" s="91"/>
      <c r="EC139" s="91"/>
      <c r="ED139" s="91"/>
      <c r="EE139" s="91"/>
      <c r="EF139" s="91"/>
      <c r="EG139" s="91"/>
      <c r="EH139" s="91"/>
      <c r="EI139" s="91"/>
      <c r="EJ139" s="91"/>
      <c r="EK139" s="91"/>
      <c r="EL139" s="91"/>
      <c r="EM139" s="91"/>
      <c r="EN139" s="91"/>
      <c r="EO139" s="91"/>
      <c r="EP139" s="91"/>
      <c r="EQ139" s="91"/>
      <c r="ER139" s="91"/>
      <c r="ES139" s="91"/>
      <c r="ET139" s="91"/>
      <c r="EU139" s="91"/>
      <c r="EV139" s="91"/>
      <c r="EW139" s="91"/>
      <c r="EX139" s="91"/>
      <c r="EY139" s="91"/>
      <c r="EZ139" s="91"/>
      <c r="FA139" s="91"/>
      <c r="FB139" s="91"/>
      <c r="FC139" s="91"/>
      <c r="FD139" s="91"/>
      <c r="FE139" s="91"/>
      <c r="FF139" s="91"/>
      <c r="FG139" s="91"/>
      <c r="FH139" s="91"/>
      <c r="FI139" s="91"/>
      <c r="FJ139" s="91"/>
      <c r="FK139" s="91"/>
      <c r="FL139" s="91"/>
      <c r="FM139" s="91"/>
      <c r="FN139" s="91"/>
      <c r="FO139" s="91"/>
      <c r="FP139" s="91"/>
      <c r="FQ139" s="91"/>
      <c r="FR139" s="91"/>
      <c r="FS139" s="91"/>
      <c r="FT139" s="91"/>
      <c r="FU139" s="91"/>
      <c r="FV139" s="91"/>
      <c r="FW139" s="91"/>
      <c r="FX139" s="91"/>
      <c r="FY139" s="91"/>
      <c r="FZ139" s="91"/>
      <c r="GA139" s="91"/>
      <c r="GB139" s="91"/>
      <c r="GC139" s="91"/>
      <c r="GD139" s="91"/>
      <c r="GE139" s="91"/>
      <c r="GF139" s="91"/>
      <c r="GG139" s="91"/>
      <c r="GH139" s="91"/>
      <c r="GI139" s="91"/>
      <c r="GJ139" s="91"/>
      <c r="GK139" s="91"/>
      <c r="GL139" s="91"/>
      <c r="GM139" s="91"/>
      <c r="GN139" s="91"/>
      <c r="GO139" s="91"/>
      <c r="GP139" s="91"/>
      <c r="GQ139" s="91"/>
      <c r="GR139" s="91"/>
      <c r="GS139" s="91"/>
      <c r="GT139" s="91"/>
      <c r="GU139" s="91"/>
      <c r="GV139" s="91"/>
      <c r="GW139" s="91"/>
      <c r="GX139" s="91"/>
      <c r="GY139" s="91"/>
      <c r="GZ139" s="91"/>
      <c r="HA139" s="91"/>
      <c r="HB139" s="91"/>
      <c r="HC139" s="91"/>
      <c r="HD139" s="91"/>
      <c r="HE139" s="91"/>
      <c r="HF139" s="91"/>
      <c r="HG139" s="91"/>
      <c r="HH139" s="91"/>
      <c r="HI139" s="91"/>
      <c r="HJ139" s="91"/>
      <c r="HK139" s="91"/>
      <c r="HL139" s="91"/>
      <c r="HM139" s="91"/>
      <c r="HN139" s="91"/>
      <c r="HO139" s="91"/>
      <c r="HP139" s="91"/>
      <c r="HQ139" s="91"/>
      <c r="HR139" s="91"/>
      <c r="HS139" s="91"/>
      <c r="HT139" s="91"/>
      <c r="HU139" s="91"/>
      <c r="HV139" s="91"/>
      <c r="HW139" s="91"/>
      <c r="HX139" s="91"/>
      <c r="HY139" s="91"/>
      <c r="HZ139" s="91"/>
      <c r="IA139" s="91"/>
      <c r="IB139" s="91"/>
      <c r="IC139" s="91"/>
      <c r="ID139" s="91"/>
      <c r="IE139" s="91"/>
      <c r="IF139" s="91"/>
      <c r="IG139" s="91"/>
      <c r="IH139" s="91"/>
      <c r="II139" s="91"/>
      <c r="IJ139" s="91"/>
      <c r="IK139" s="91"/>
      <c r="IL139" s="91"/>
      <c r="IM139" s="91"/>
      <c r="IN139" s="91"/>
      <c r="IO139" s="91"/>
      <c r="IP139" s="91"/>
      <c r="IQ139" s="91"/>
      <c r="IR139" s="91"/>
      <c r="IS139" s="91"/>
      <c r="IT139" s="91"/>
      <c r="IU139" s="91"/>
      <c r="IV139" s="91"/>
      <c r="IW139" s="91"/>
      <c r="IX139" s="91"/>
      <c r="IY139" s="91"/>
      <c r="IZ139" s="91"/>
      <c r="JA139" s="91"/>
      <c r="JB139" s="91"/>
      <c r="JC139" s="91"/>
      <c r="JD139" s="91"/>
      <c r="JE139" s="91"/>
      <c r="JF139" s="91"/>
      <c r="JG139" s="91"/>
      <c r="JH139" s="91"/>
      <c r="JI139" s="91"/>
      <c r="JJ139" s="91"/>
      <c r="JK139" s="91"/>
      <c r="JL139" s="91"/>
      <c r="JM139" s="91"/>
      <c r="JN139" s="91"/>
      <c r="JO139" s="91"/>
      <c r="JP139" s="91"/>
      <c r="JQ139" s="91"/>
      <c r="JR139" s="91"/>
      <c r="JS139" s="91"/>
      <c r="JT139" s="91"/>
      <c r="JU139" s="91"/>
      <c r="JV139" s="91"/>
      <c r="JW139" s="91"/>
      <c r="JX139" s="91"/>
      <c r="JY139" s="91"/>
      <c r="JZ139" s="91"/>
      <c r="KA139" s="91"/>
      <c r="KB139" s="91"/>
      <c r="KC139" s="91"/>
      <c r="KD139" s="91"/>
      <c r="KE139" s="91"/>
      <c r="KF139" s="91"/>
      <c r="KG139" s="91"/>
      <c r="KH139" s="91"/>
      <c r="KI139" s="91"/>
      <c r="KJ139" s="91"/>
      <c r="KK139" s="91"/>
      <c r="KL139" s="91"/>
      <c r="KM139" s="91"/>
      <c r="KN139" s="91"/>
      <c r="KO139" s="91"/>
      <c r="KP139" s="91"/>
      <c r="KQ139" s="91"/>
      <c r="KR139" s="91"/>
      <c r="KS139" s="91"/>
      <c r="KT139" s="91"/>
      <c r="KU139" s="91"/>
      <c r="KV139" s="91"/>
      <c r="KW139" s="91"/>
      <c r="KX139" s="91"/>
      <c r="KY139" s="91"/>
      <c r="KZ139" s="91"/>
      <c r="LA139" s="91"/>
      <c r="LB139" s="91"/>
      <c r="LC139" s="91"/>
      <c r="LD139" s="91"/>
      <c r="LE139" s="91"/>
      <c r="LF139" s="91"/>
      <c r="LG139" s="91"/>
      <c r="LH139" s="91"/>
      <c r="LI139" s="91"/>
      <c r="LJ139" s="91"/>
      <c r="LK139" s="91"/>
      <c r="LL139" s="91"/>
      <c r="LM139" s="91"/>
      <c r="LN139" s="91"/>
      <c r="LO139" s="91"/>
      <c r="LP139" s="91"/>
      <c r="LQ139" s="91"/>
      <c r="LR139" s="91"/>
      <c r="LS139" s="91"/>
      <c r="LT139" s="91"/>
      <c r="LU139" s="91"/>
      <c r="LV139" s="91"/>
      <c r="LW139" s="91"/>
      <c r="LX139" s="91"/>
      <c r="LY139" s="91"/>
      <c r="LZ139" s="91"/>
      <c r="MA139" s="91"/>
      <c r="MB139" s="91"/>
      <c r="MC139" s="91"/>
      <c r="MD139" s="91"/>
      <c r="ME139" s="91"/>
      <c r="MF139" s="91"/>
      <c r="MG139" s="91"/>
      <c r="MH139" s="91"/>
      <c r="MI139" s="91"/>
      <c r="MJ139" s="91"/>
      <c r="MK139" s="91"/>
      <c r="ML139" s="91"/>
      <c r="MM139" s="91"/>
      <c r="MN139" s="91"/>
      <c r="MO139" s="91"/>
      <c r="MP139" s="91"/>
      <c r="MQ139" s="91"/>
      <c r="MR139" s="91"/>
      <c r="MS139" s="91"/>
      <c r="MT139" s="91"/>
      <c r="MU139" s="91"/>
      <c r="MV139" s="91"/>
      <c r="MW139" s="91"/>
      <c r="MX139" s="91"/>
      <c r="MY139" s="91"/>
      <c r="MZ139" s="91"/>
      <c r="NA139" s="91"/>
      <c r="NB139" s="91"/>
      <c r="NC139" s="91"/>
      <c r="ND139" s="91"/>
      <c r="NE139" s="91"/>
      <c r="NF139" s="91"/>
      <c r="NG139" s="91"/>
      <c r="NH139" s="91"/>
      <c r="NI139" s="91"/>
      <c r="NJ139" s="91"/>
      <c r="NK139" s="91"/>
      <c r="NL139" s="91"/>
      <c r="NM139" s="91"/>
      <c r="NN139" s="91"/>
      <c r="NO139" s="91"/>
      <c r="NP139" s="91"/>
      <c r="NQ139" s="91"/>
      <c r="NR139" s="91"/>
      <c r="NS139" s="91"/>
      <c r="NT139" s="91"/>
      <c r="NU139" s="91"/>
      <c r="NV139" s="91"/>
      <c r="NW139" s="91"/>
      <c r="NX139" s="91"/>
      <c r="NY139" s="91"/>
      <c r="NZ139" s="91"/>
      <c r="OA139" s="91"/>
      <c r="OB139" s="91"/>
      <c r="OC139" s="91"/>
      <c r="OD139" s="91"/>
      <c r="OE139" s="91"/>
      <c r="OF139" s="91"/>
      <c r="OG139" s="91"/>
      <c r="OH139" s="91"/>
      <c r="OI139" s="91"/>
      <c r="OJ139" s="91"/>
      <c r="OK139" s="91"/>
      <c r="OL139" s="91"/>
      <c r="OM139" s="91"/>
      <c r="ON139" s="91"/>
      <c r="OO139" s="91"/>
      <c r="OP139" s="91"/>
      <c r="OQ139" s="91"/>
      <c r="OR139" s="91"/>
      <c r="OS139" s="91"/>
      <c r="OT139" s="91"/>
      <c r="OU139" s="91"/>
      <c r="OV139" s="91"/>
      <c r="OW139" s="91"/>
      <c r="OX139" s="91"/>
      <c r="OY139" s="91"/>
      <c r="OZ139" s="91"/>
      <c r="PA139" s="91"/>
      <c r="PB139" s="91"/>
      <c r="PC139" s="91"/>
      <c r="PD139" s="91"/>
      <c r="PE139" s="91"/>
      <c r="PF139" s="91"/>
      <c r="PG139" s="91"/>
      <c r="PH139" s="91"/>
      <c r="PI139" s="91"/>
      <c r="PJ139" s="91"/>
      <c r="PK139" s="91"/>
      <c r="PL139" s="91"/>
      <c r="PM139" s="91"/>
      <c r="PN139" s="91"/>
      <c r="PO139" s="91"/>
      <c r="PP139" s="91"/>
      <c r="PQ139" s="91"/>
      <c r="PR139" s="91"/>
      <c r="PS139" s="91"/>
      <c r="PT139" s="91"/>
      <c r="PU139" s="91"/>
      <c r="PV139" s="91"/>
      <c r="PW139" s="91"/>
      <c r="PX139" s="91"/>
      <c r="PY139" s="91"/>
      <c r="PZ139" s="91"/>
      <c r="QA139" s="91"/>
      <c r="QB139" s="91"/>
      <c r="QC139" s="91"/>
      <c r="QD139" s="91"/>
      <c r="QE139" s="91"/>
      <c r="QF139" s="91"/>
      <c r="QG139" s="91"/>
      <c r="QH139" s="91"/>
      <c r="QI139" s="91"/>
      <c r="QJ139" s="91"/>
      <c r="QK139" s="91"/>
      <c r="QL139" s="91"/>
      <c r="QM139" s="91"/>
      <c r="QN139" s="91"/>
      <c r="QO139" s="91"/>
      <c r="QP139" s="91"/>
      <c r="QQ139" s="91"/>
      <c r="QR139" s="91"/>
      <c r="QS139" s="91"/>
      <c r="QT139" s="91"/>
      <c r="QU139" s="91"/>
      <c r="QV139" s="91"/>
      <c r="QW139" s="91"/>
      <c r="QX139" s="91"/>
      <c r="QY139" s="91"/>
      <c r="QZ139" s="91"/>
      <c r="RA139" s="91"/>
      <c r="RB139" s="91"/>
      <c r="RC139" s="91"/>
      <c r="RD139" s="91"/>
      <c r="RE139" s="91"/>
      <c r="RF139" s="91"/>
      <c r="RG139" s="91"/>
      <c r="RH139" s="91"/>
      <c r="RI139" s="91"/>
      <c r="RJ139" s="91"/>
      <c r="RK139" s="91"/>
      <c r="RL139" s="91"/>
      <c r="RM139" s="91"/>
      <c r="RN139" s="91"/>
      <c r="RO139" s="91"/>
      <c r="RP139" s="91"/>
      <c r="RQ139" s="91"/>
      <c r="RR139" s="91"/>
      <c r="RS139" s="91"/>
      <c r="RT139" s="91"/>
      <c r="RU139" s="91"/>
      <c r="RV139" s="91"/>
      <c r="RW139" s="91"/>
      <c r="RX139" s="91"/>
      <c r="RY139" s="91"/>
      <c r="RZ139" s="91"/>
      <c r="SA139" s="91"/>
      <c r="SB139" s="91"/>
      <c r="SC139" s="91"/>
      <c r="SD139" s="91"/>
      <c r="SE139" s="91"/>
      <c r="SF139" s="91"/>
      <c r="SG139" s="91"/>
      <c r="SH139" s="91"/>
      <c r="SI139" s="91"/>
      <c r="SJ139" s="91"/>
      <c r="SK139" s="91"/>
      <c r="SL139" s="91"/>
      <c r="SM139" s="91"/>
      <c r="SN139" s="91"/>
      <c r="SO139" s="91"/>
      <c r="SP139" s="91"/>
      <c r="SQ139" s="91"/>
      <c r="SR139" s="91"/>
      <c r="SS139" s="91"/>
      <c r="ST139" s="91"/>
      <c r="SU139" s="91"/>
      <c r="SV139" s="91"/>
      <c r="SW139" s="91"/>
      <c r="SX139" s="91"/>
      <c r="SY139" s="91"/>
      <c r="SZ139" s="91"/>
      <c r="TA139" s="91"/>
      <c r="TB139" s="91"/>
      <c r="TC139" s="91"/>
      <c r="TD139" s="91"/>
      <c r="TE139" s="91"/>
      <c r="TF139" s="91"/>
      <c r="TG139" s="91"/>
      <c r="TH139" s="91"/>
      <c r="TI139" s="91"/>
      <c r="TJ139" s="91"/>
      <c r="TK139" s="91"/>
      <c r="TL139" s="91"/>
      <c r="TM139" s="91"/>
      <c r="TN139" s="91"/>
      <c r="TO139" s="91"/>
      <c r="TP139" s="91"/>
      <c r="TQ139" s="91"/>
      <c r="TR139" s="91"/>
      <c r="TS139" s="91"/>
      <c r="TT139" s="91"/>
      <c r="TU139" s="91"/>
      <c r="TV139" s="91"/>
      <c r="TW139" s="91"/>
      <c r="TX139" s="91"/>
      <c r="TY139" s="91"/>
      <c r="TZ139" s="91"/>
      <c r="UA139" s="91"/>
      <c r="UB139" s="91"/>
      <c r="UC139" s="91"/>
      <c r="UD139" s="91"/>
      <c r="UE139" s="91"/>
      <c r="UF139" s="91"/>
      <c r="UG139" s="91"/>
      <c r="UH139" s="91"/>
      <c r="UI139" s="91"/>
      <c r="UJ139" s="91"/>
      <c r="UK139" s="91"/>
      <c r="UL139" s="91"/>
      <c r="UM139" s="91"/>
      <c r="UN139" s="91"/>
      <c r="UO139" s="91"/>
      <c r="UP139" s="91"/>
      <c r="UQ139" s="91"/>
      <c r="UR139" s="91"/>
      <c r="US139" s="91"/>
      <c r="UT139" s="91"/>
      <c r="UU139" s="91"/>
      <c r="UV139" s="91"/>
      <c r="UW139" s="91"/>
      <c r="UX139" s="91"/>
      <c r="UY139" s="91"/>
      <c r="UZ139" s="91"/>
      <c r="VA139" s="91"/>
      <c r="VB139" s="91"/>
      <c r="VC139" s="91"/>
      <c r="VD139" s="91"/>
      <c r="VE139" s="91"/>
      <c r="VF139" s="91"/>
      <c r="VG139" s="91"/>
      <c r="VH139" s="91"/>
      <c r="VI139" s="91"/>
      <c r="VJ139" s="91"/>
      <c r="VK139" s="91"/>
      <c r="VL139" s="91"/>
      <c r="VM139" s="91"/>
      <c r="VN139" s="91"/>
      <c r="VO139" s="91"/>
      <c r="VP139" s="91"/>
      <c r="VQ139" s="91"/>
      <c r="VR139" s="91"/>
      <c r="VS139" s="91"/>
      <c r="VT139" s="91"/>
      <c r="VU139" s="91"/>
      <c r="VV139" s="91"/>
      <c r="VW139" s="91"/>
      <c r="VX139" s="91"/>
      <c r="VY139" s="91"/>
      <c r="VZ139" s="91"/>
      <c r="WA139" s="91"/>
      <c r="WB139" s="91"/>
      <c r="WC139" s="91"/>
      <c r="WD139" s="91"/>
      <c r="WE139" s="91"/>
      <c r="WF139" s="91"/>
      <c r="WG139" s="91"/>
      <c r="WH139" s="91"/>
      <c r="WI139" s="91"/>
      <c r="WJ139" s="91"/>
      <c r="WK139" s="91"/>
      <c r="WL139" s="91"/>
      <c r="WM139" s="91"/>
      <c r="WN139" s="91"/>
      <c r="WO139" s="91"/>
      <c r="WP139" s="91"/>
      <c r="WQ139" s="91"/>
      <c r="WR139" s="91"/>
      <c r="WS139" s="91"/>
      <c r="WT139" s="91"/>
      <c r="WU139" s="91"/>
      <c r="WV139" s="91"/>
      <c r="WW139" s="91"/>
      <c r="WX139" s="91"/>
      <c r="WY139" s="91"/>
      <c r="WZ139" s="91"/>
      <c r="XA139" s="91"/>
      <c r="XB139" s="91"/>
      <c r="XC139" s="91"/>
      <c r="XD139" s="91"/>
      <c r="XE139" s="91"/>
      <c r="XF139" s="91"/>
      <c r="XG139" s="91"/>
      <c r="XH139" s="91"/>
      <c r="XI139" s="91"/>
      <c r="XJ139" s="91"/>
      <c r="XK139" s="91"/>
      <c r="XL139" s="91"/>
      <c r="XM139" s="91"/>
      <c r="XN139" s="91"/>
      <c r="XO139" s="91"/>
      <c r="XP139" s="91"/>
      <c r="XQ139" s="91"/>
      <c r="XR139" s="91"/>
      <c r="XS139" s="91"/>
      <c r="XT139" s="91"/>
      <c r="XU139" s="91"/>
      <c r="XV139" s="91"/>
      <c r="XW139" s="91"/>
      <c r="XX139" s="91"/>
      <c r="XY139" s="91"/>
      <c r="XZ139" s="91"/>
      <c r="YA139" s="91"/>
      <c r="YB139" s="91"/>
      <c r="YC139" s="91"/>
      <c r="YD139" s="91"/>
      <c r="YE139" s="91"/>
      <c r="YF139" s="91"/>
      <c r="YG139" s="91"/>
      <c r="YH139" s="91"/>
      <c r="YI139" s="91"/>
      <c r="YJ139" s="91"/>
      <c r="YK139" s="91"/>
      <c r="YL139" s="91"/>
      <c r="YM139" s="91"/>
      <c r="YN139" s="91"/>
      <c r="YO139" s="91"/>
      <c r="YP139" s="91"/>
      <c r="YQ139" s="91"/>
      <c r="YR139" s="91"/>
      <c r="YS139" s="91"/>
      <c r="YT139" s="91"/>
      <c r="YU139" s="91"/>
      <c r="YV139" s="91"/>
      <c r="YW139" s="91"/>
      <c r="YX139" s="91"/>
      <c r="YY139" s="91"/>
      <c r="YZ139" s="91"/>
      <c r="ZA139" s="91"/>
      <c r="ZB139" s="91"/>
      <c r="ZC139" s="91"/>
      <c r="ZD139" s="91"/>
      <c r="ZE139" s="91"/>
      <c r="ZF139" s="91"/>
      <c r="ZG139" s="91"/>
      <c r="ZH139" s="91"/>
      <c r="ZI139" s="91"/>
      <c r="ZJ139" s="91"/>
      <c r="ZK139" s="91"/>
      <c r="ZL139" s="91"/>
      <c r="ZM139" s="91"/>
      <c r="ZN139" s="91"/>
      <c r="ZO139" s="91"/>
      <c r="ZP139" s="91"/>
      <c r="ZQ139" s="91"/>
      <c r="ZR139" s="91"/>
      <c r="ZS139" s="91"/>
      <c r="ZT139" s="91"/>
      <c r="ZU139" s="91"/>
      <c r="ZV139" s="91"/>
      <c r="ZW139" s="91"/>
      <c r="ZX139" s="91"/>
      <c r="ZY139" s="91"/>
      <c r="ZZ139" s="91"/>
      <c r="AAA139" s="91"/>
      <c r="AAB139" s="91"/>
      <c r="AAC139" s="91"/>
      <c r="AAD139" s="91"/>
      <c r="AAE139" s="91"/>
      <c r="AAF139" s="91"/>
      <c r="AAG139" s="91"/>
      <c r="AAH139" s="91"/>
      <c r="AAI139" s="91"/>
      <c r="AAJ139" s="91"/>
      <c r="AAK139" s="91"/>
      <c r="AAL139" s="91"/>
      <c r="AAM139" s="91"/>
      <c r="AAN139" s="91"/>
      <c r="AAO139" s="91"/>
      <c r="AAP139" s="91"/>
      <c r="AAQ139" s="91"/>
      <c r="AAR139" s="91"/>
      <c r="AAS139" s="91"/>
      <c r="AAT139" s="91"/>
      <c r="AAU139" s="91"/>
      <c r="AAV139" s="91"/>
      <c r="AAW139" s="91"/>
      <c r="AAX139" s="91"/>
      <c r="AAY139" s="91"/>
      <c r="AAZ139" s="91"/>
      <c r="ABA139" s="91"/>
      <c r="ABB139" s="91"/>
      <c r="ABC139" s="91"/>
      <c r="ABD139" s="91"/>
      <c r="ABE139" s="91"/>
      <c r="ABF139" s="91"/>
      <c r="ABG139" s="91"/>
      <c r="ABH139" s="91"/>
      <c r="ABI139" s="91"/>
      <c r="ABJ139" s="91"/>
      <c r="ABK139" s="91"/>
      <c r="ABL139" s="91"/>
      <c r="ABM139" s="91"/>
      <c r="ABN139" s="91"/>
      <c r="ABO139" s="91"/>
      <c r="ABP139" s="91"/>
      <c r="ABQ139" s="91"/>
      <c r="ABR139" s="91"/>
      <c r="ABS139" s="91"/>
      <c r="ABT139" s="91"/>
      <c r="ABU139" s="91"/>
      <c r="ABV139" s="91"/>
      <c r="ABW139" s="91"/>
      <c r="ABX139" s="91"/>
      <c r="ABY139" s="91"/>
      <c r="ABZ139" s="91"/>
      <c r="ACA139" s="91"/>
      <c r="ACB139" s="91"/>
      <c r="ACC139" s="91"/>
      <c r="ACD139" s="91"/>
      <c r="ACE139" s="91"/>
      <c r="ACF139" s="91"/>
      <c r="ACG139" s="91"/>
      <c r="ACH139" s="91"/>
      <c r="ACI139" s="91"/>
      <c r="ACJ139" s="91"/>
      <c r="ACK139" s="91"/>
      <c r="ACL139" s="91"/>
      <c r="ACM139" s="91"/>
      <c r="ACN139" s="91"/>
      <c r="ACO139" s="91"/>
      <c r="ACP139" s="91"/>
      <c r="ACQ139" s="91"/>
      <c r="ACR139" s="91"/>
      <c r="ACS139" s="91"/>
      <c r="ACT139" s="91"/>
      <c r="ACU139" s="91"/>
      <c r="ACV139" s="91"/>
      <c r="ACW139" s="91"/>
      <c r="ACX139" s="91"/>
      <c r="ACY139" s="91"/>
      <c r="ACZ139" s="91"/>
      <c r="ADA139" s="91"/>
      <c r="ADB139" s="91"/>
      <c r="ADC139" s="91"/>
      <c r="ADD139" s="91"/>
      <c r="ADE139" s="91"/>
      <c r="ADF139" s="91"/>
      <c r="ADG139" s="91"/>
      <c r="ADH139" s="91"/>
      <c r="ADI139" s="91"/>
      <c r="ADJ139" s="91"/>
      <c r="ADK139" s="91"/>
      <c r="ADL139" s="91"/>
      <c r="ADM139" s="91"/>
      <c r="ADN139" s="91"/>
      <c r="ADO139" s="91"/>
      <c r="ADP139" s="91"/>
      <c r="ADQ139" s="91"/>
      <c r="ADR139" s="91"/>
      <c r="ADS139" s="91"/>
      <c r="ADT139" s="91"/>
      <c r="ADU139" s="91"/>
      <c r="ADV139" s="91"/>
      <c r="ADW139" s="91"/>
      <c r="ADX139" s="91"/>
      <c r="ADY139" s="91"/>
      <c r="ADZ139" s="91"/>
      <c r="AEA139" s="91"/>
      <c r="AEB139" s="91"/>
      <c r="AEC139" s="91"/>
      <c r="AED139" s="144">
        <f t="shared" si="61"/>
        <v>134</v>
      </c>
      <c r="AEE139" s="142"/>
      <c r="AEF139" s="142"/>
      <c r="AEG139" s="91"/>
      <c r="AEH139" s="91"/>
      <c r="AEI139" s="91"/>
      <c r="AEJ139" s="91"/>
      <c r="AEK139" s="91"/>
      <c r="AEL139" s="91"/>
      <c r="AEM139" s="91"/>
      <c r="AEN139" s="91"/>
      <c r="AEO139" s="91"/>
      <c r="AEP139" s="91"/>
      <c r="AEQ139" s="91"/>
      <c r="AER139" s="91"/>
      <c r="AES139" s="91"/>
      <c r="AET139" s="91"/>
      <c r="AEU139" s="91"/>
      <c r="AEV139" s="91"/>
      <c r="AEW139" s="91"/>
      <c r="AEX139" s="91"/>
      <c r="AEY139" s="91"/>
      <c r="AEZ139" s="91"/>
      <c r="AFA139" s="91"/>
      <c r="AFB139" s="146"/>
      <c r="AFC139" s="146"/>
      <c r="AFD139" s="146"/>
      <c r="AFE139" s="146"/>
      <c r="AFF139" s="146"/>
      <c r="AFG139" s="146"/>
      <c r="AFH139" s="146"/>
      <c r="AFI139" s="146"/>
      <c r="AFJ139" s="146"/>
      <c r="AFK139" s="146"/>
      <c r="AFL139" s="146"/>
      <c r="AFM139" s="146"/>
      <c r="AFN139" s="146"/>
      <c r="AFO139" s="146"/>
      <c r="AFP139" s="146"/>
      <c r="AFQ139" s="146"/>
      <c r="AFR139" s="146"/>
      <c r="AFS139" s="146"/>
      <c r="AFT139" s="146"/>
      <c r="AFU139" s="146"/>
      <c r="AFV139" s="146"/>
      <c r="AFW139" s="146"/>
      <c r="AFX139" s="146"/>
      <c r="AFY139" s="146"/>
      <c r="AFZ139" s="146"/>
      <c r="AGA139" s="146"/>
    </row>
    <row r="140" spans="1:859" ht="1.5" customHeight="1" x14ac:dyDescent="0.25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  <c r="CW140" s="91"/>
      <c r="CX140" s="91"/>
      <c r="CY140" s="91"/>
      <c r="CZ140" s="91"/>
      <c r="DA140" s="91"/>
      <c r="DB140" s="91"/>
      <c r="DC140" s="91"/>
      <c r="DD140" s="91"/>
      <c r="DE140" s="91"/>
      <c r="DF140" s="91"/>
      <c r="DG140" s="91"/>
      <c r="DH140" s="91"/>
      <c r="DI140" s="91"/>
      <c r="DJ140" s="91"/>
      <c r="DK140" s="91"/>
      <c r="DL140" s="91"/>
      <c r="DM140" s="91"/>
      <c r="DN140" s="91"/>
      <c r="DO140" s="91"/>
      <c r="DP140" s="91"/>
      <c r="DQ140" s="91"/>
      <c r="DR140" s="91"/>
      <c r="DS140" s="91"/>
      <c r="DT140" s="91"/>
      <c r="DU140" s="91"/>
      <c r="DV140" s="91"/>
      <c r="DW140" s="91"/>
      <c r="DX140" s="91"/>
      <c r="DY140" s="91"/>
      <c r="DZ140" s="91"/>
      <c r="EA140" s="91"/>
      <c r="EB140" s="91"/>
      <c r="EC140" s="91"/>
      <c r="ED140" s="91"/>
      <c r="EE140" s="91"/>
      <c r="EF140" s="91"/>
      <c r="EG140" s="91"/>
      <c r="EH140" s="91"/>
      <c r="EI140" s="91"/>
      <c r="EJ140" s="91"/>
      <c r="EK140" s="91"/>
      <c r="EL140" s="91"/>
      <c r="EM140" s="91"/>
      <c r="EN140" s="91"/>
      <c r="EO140" s="91"/>
      <c r="EP140" s="91"/>
      <c r="EQ140" s="91"/>
      <c r="ER140" s="91"/>
      <c r="ES140" s="91"/>
      <c r="ET140" s="91"/>
      <c r="EU140" s="91"/>
      <c r="EV140" s="91"/>
      <c r="EW140" s="91"/>
      <c r="EX140" s="91"/>
      <c r="EY140" s="91"/>
      <c r="EZ140" s="91"/>
      <c r="FA140" s="91"/>
      <c r="FB140" s="91"/>
      <c r="FC140" s="91"/>
      <c r="FD140" s="91"/>
      <c r="FE140" s="91"/>
      <c r="FF140" s="91"/>
      <c r="FG140" s="91"/>
      <c r="FH140" s="91"/>
      <c r="FI140" s="91"/>
      <c r="FJ140" s="91"/>
      <c r="FK140" s="91"/>
      <c r="FL140" s="91"/>
      <c r="FM140" s="91"/>
      <c r="FN140" s="91"/>
      <c r="FO140" s="91"/>
      <c r="FP140" s="91"/>
      <c r="FQ140" s="91"/>
      <c r="FR140" s="91"/>
      <c r="FS140" s="91"/>
      <c r="FT140" s="91"/>
      <c r="FU140" s="91"/>
      <c r="FV140" s="91"/>
      <c r="FW140" s="91"/>
      <c r="FX140" s="91"/>
      <c r="FY140" s="91"/>
      <c r="FZ140" s="91"/>
      <c r="GA140" s="91"/>
      <c r="GB140" s="91"/>
      <c r="GC140" s="91"/>
      <c r="GD140" s="91"/>
      <c r="GE140" s="91"/>
      <c r="GF140" s="91"/>
      <c r="GG140" s="91"/>
      <c r="GH140" s="91"/>
      <c r="GI140" s="91"/>
      <c r="GJ140" s="91"/>
      <c r="GK140" s="91"/>
      <c r="GL140" s="91"/>
      <c r="GM140" s="91"/>
      <c r="GN140" s="91"/>
      <c r="GO140" s="91"/>
      <c r="GP140" s="91"/>
      <c r="GQ140" s="91"/>
      <c r="GR140" s="91"/>
      <c r="GS140" s="91"/>
      <c r="GT140" s="91"/>
      <c r="GU140" s="91"/>
      <c r="GV140" s="91"/>
      <c r="GW140" s="91"/>
      <c r="GX140" s="91"/>
      <c r="GY140" s="91"/>
      <c r="GZ140" s="91"/>
      <c r="HA140" s="91"/>
      <c r="HB140" s="91"/>
      <c r="HC140" s="91"/>
      <c r="HD140" s="91"/>
      <c r="HE140" s="91"/>
      <c r="HF140" s="91"/>
      <c r="HG140" s="91"/>
      <c r="HH140" s="91"/>
      <c r="HI140" s="91"/>
      <c r="HJ140" s="91"/>
      <c r="HK140" s="91"/>
      <c r="HL140" s="91"/>
      <c r="HM140" s="91"/>
      <c r="HN140" s="91"/>
      <c r="HO140" s="91"/>
      <c r="HP140" s="91"/>
      <c r="HQ140" s="91"/>
      <c r="HR140" s="91"/>
      <c r="HS140" s="91"/>
      <c r="HT140" s="91"/>
      <c r="HU140" s="91"/>
      <c r="HV140" s="91"/>
      <c r="HW140" s="91"/>
      <c r="HX140" s="91"/>
      <c r="HY140" s="91"/>
      <c r="HZ140" s="91"/>
      <c r="IA140" s="91"/>
      <c r="IB140" s="91"/>
      <c r="IC140" s="91"/>
      <c r="ID140" s="91"/>
      <c r="IE140" s="91"/>
      <c r="IF140" s="91"/>
      <c r="IG140" s="91"/>
      <c r="IH140" s="91"/>
      <c r="II140" s="91"/>
      <c r="IJ140" s="91"/>
      <c r="IK140" s="91"/>
      <c r="IL140" s="91"/>
      <c r="IM140" s="91"/>
      <c r="IN140" s="91"/>
      <c r="IO140" s="91"/>
      <c r="IP140" s="91"/>
      <c r="IQ140" s="91"/>
      <c r="IR140" s="91"/>
      <c r="IS140" s="91"/>
      <c r="IT140" s="91"/>
      <c r="IU140" s="91"/>
      <c r="IV140" s="91"/>
      <c r="IW140" s="91"/>
      <c r="IX140" s="91"/>
      <c r="IY140" s="91"/>
      <c r="IZ140" s="91"/>
      <c r="JA140" s="91"/>
      <c r="JB140" s="91"/>
      <c r="JC140" s="91"/>
      <c r="JD140" s="91"/>
      <c r="JE140" s="91"/>
      <c r="JF140" s="91"/>
      <c r="JG140" s="91"/>
      <c r="JH140" s="91"/>
      <c r="JI140" s="91"/>
      <c r="JJ140" s="91"/>
      <c r="JK140" s="91"/>
      <c r="JL140" s="91"/>
      <c r="JM140" s="91"/>
      <c r="JN140" s="91"/>
      <c r="JO140" s="91"/>
      <c r="JP140" s="91"/>
      <c r="JQ140" s="91"/>
      <c r="JR140" s="91"/>
      <c r="JS140" s="91"/>
      <c r="JT140" s="91"/>
      <c r="JU140" s="91"/>
      <c r="JV140" s="91"/>
      <c r="JW140" s="91"/>
      <c r="JX140" s="91"/>
      <c r="JY140" s="91"/>
      <c r="JZ140" s="91"/>
      <c r="KA140" s="91"/>
      <c r="KB140" s="91"/>
      <c r="KC140" s="91"/>
      <c r="KD140" s="91"/>
      <c r="KE140" s="91"/>
      <c r="KF140" s="91"/>
      <c r="KG140" s="91"/>
      <c r="KH140" s="91"/>
      <c r="KI140" s="91"/>
      <c r="KJ140" s="91"/>
      <c r="KK140" s="91"/>
      <c r="KL140" s="91"/>
      <c r="KM140" s="91"/>
      <c r="KN140" s="91"/>
      <c r="KO140" s="91"/>
      <c r="KP140" s="91"/>
      <c r="KQ140" s="91"/>
      <c r="KR140" s="91"/>
      <c r="KS140" s="91"/>
      <c r="KT140" s="91"/>
      <c r="KU140" s="91"/>
      <c r="KV140" s="91"/>
      <c r="KW140" s="91"/>
      <c r="KX140" s="91"/>
      <c r="KY140" s="91"/>
      <c r="KZ140" s="91"/>
      <c r="LA140" s="91"/>
      <c r="LB140" s="91"/>
      <c r="LC140" s="91"/>
      <c r="LD140" s="91"/>
      <c r="LE140" s="91"/>
      <c r="LF140" s="91"/>
      <c r="LG140" s="91"/>
      <c r="LH140" s="91"/>
      <c r="LI140" s="91"/>
      <c r="LJ140" s="91"/>
      <c r="LK140" s="91"/>
      <c r="LL140" s="91"/>
      <c r="LM140" s="91"/>
      <c r="LN140" s="91"/>
      <c r="LO140" s="91"/>
      <c r="LP140" s="91"/>
      <c r="LQ140" s="91"/>
      <c r="LR140" s="91"/>
      <c r="LS140" s="91"/>
      <c r="LT140" s="91"/>
      <c r="LU140" s="91"/>
      <c r="LV140" s="91"/>
      <c r="LW140" s="91"/>
      <c r="LX140" s="91"/>
      <c r="LY140" s="91"/>
      <c r="LZ140" s="91"/>
      <c r="MA140" s="91"/>
      <c r="MB140" s="91"/>
      <c r="MC140" s="91"/>
      <c r="MD140" s="91"/>
      <c r="ME140" s="91"/>
      <c r="MF140" s="91"/>
      <c r="MG140" s="91"/>
      <c r="MH140" s="91"/>
      <c r="MI140" s="91"/>
      <c r="MJ140" s="91"/>
      <c r="MK140" s="91"/>
      <c r="ML140" s="91"/>
      <c r="MM140" s="91"/>
      <c r="MN140" s="91"/>
      <c r="MO140" s="91"/>
      <c r="MP140" s="91"/>
      <c r="MQ140" s="91"/>
      <c r="MR140" s="91"/>
      <c r="MS140" s="91"/>
      <c r="MT140" s="91"/>
      <c r="MU140" s="91"/>
      <c r="MV140" s="91"/>
      <c r="MW140" s="91"/>
      <c r="MX140" s="91"/>
      <c r="MY140" s="91"/>
      <c r="MZ140" s="91"/>
      <c r="NA140" s="91"/>
      <c r="NB140" s="91"/>
      <c r="NC140" s="91"/>
      <c r="ND140" s="91"/>
      <c r="NE140" s="91"/>
      <c r="NF140" s="91"/>
      <c r="NG140" s="91"/>
      <c r="NH140" s="91"/>
      <c r="NI140" s="91"/>
      <c r="NJ140" s="91"/>
      <c r="NK140" s="91"/>
      <c r="NL140" s="91"/>
      <c r="NM140" s="91"/>
      <c r="NN140" s="91"/>
      <c r="NO140" s="91"/>
      <c r="NP140" s="91"/>
      <c r="NQ140" s="91"/>
      <c r="NR140" s="91"/>
      <c r="NS140" s="91"/>
      <c r="NT140" s="91"/>
      <c r="NU140" s="91"/>
      <c r="NV140" s="91"/>
      <c r="NW140" s="91"/>
      <c r="NX140" s="91"/>
      <c r="NY140" s="91"/>
      <c r="NZ140" s="91"/>
      <c r="OA140" s="91"/>
      <c r="OB140" s="91"/>
      <c r="OC140" s="91"/>
      <c r="OD140" s="91"/>
      <c r="OE140" s="91"/>
      <c r="OF140" s="91"/>
      <c r="OG140" s="91"/>
      <c r="OH140" s="91"/>
      <c r="OI140" s="91"/>
      <c r="OJ140" s="91"/>
      <c r="OK140" s="91"/>
      <c r="OL140" s="91"/>
      <c r="OM140" s="91"/>
      <c r="ON140" s="91"/>
      <c r="OO140" s="91"/>
      <c r="OP140" s="91"/>
      <c r="OQ140" s="91"/>
      <c r="OR140" s="91"/>
      <c r="OS140" s="91"/>
      <c r="OT140" s="91"/>
      <c r="OU140" s="91"/>
      <c r="OV140" s="91"/>
      <c r="OW140" s="91"/>
      <c r="OX140" s="91"/>
      <c r="OY140" s="91"/>
      <c r="OZ140" s="91"/>
      <c r="PA140" s="91"/>
      <c r="PB140" s="91"/>
      <c r="PC140" s="91"/>
      <c r="PD140" s="91"/>
      <c r="PE140" s="91"/>
      <c r="PF140" s="91"/>
      <c r="PG140" s="91"/>
      <c r="PH140" s="91"/>
      <c r="PI140" s="91"/>
      <c r="PJ140" s="91"/>
      <c r="PK140" s="91"/>
      <c r="PL140" s="91"/>
      <c r="PM140" s="91"/>
      <c r="PN140" s="91"/>
      <c r="PO140" s="91"/>
      <c r="PP140" s="91"/>
      <c r="PQ140" s="91"/>
      <c r="PR140" s="91"/>
      <c r="PS140" s="91"/>
      <c r="PT140" s="91"/>
      <c r="PU140" s="91"/>
      <c r="PV140" s="91"/>
      <c r="PW140" s="91"/>
      <c r="PX140" s="91"/>
      <c r="PY140" s="91"/>
      <c r="PZ140" s="91"/>
      <c r="QA140" s="91"/>
      <c r="QB140" s="91"/>
      <c r="QC140" s="91"/>
      <c r="QD140" s="91"/>
      <c r="QE140" s="91"/>
      <c r="QF140" s="91"/>
      <c r="QG140" s="91"/>
      <c r="QH140" s="91"/>
      <c r="QI140" s="91"/>
      <c r="QJ140" s="91"/>
      <c r="QK140" s="91"/>
      <c r="QL140" s="91"/>
      <c r="QM140" s="91"/>
      <c r="QN140" s="91"/>
      <c r="QO140" s="91"/>
      <c r="QP140" s="91"/>
      <c r="QQ140" s="91"/>
      <c r="QR140" s="91"/>
      <c r="QS140" s="91"/>
      <c r="QT140" s="91"/>
      <c r="QU140" s="91"/>
      <c r="QV140" s="91"/>
      <c r="QW140" s="91"/>
      <c r="QX140" s="91"/>
      <c r="QY140" s="91"/>
      <c r="QZ140" s="91"/>
      <c r="RA140" s="91"/>
      <c r="RB140" s="91"/>
      <c r="RC140" s="91"/>
      <c r="RD140" s="91"/>
      <c r="RE140" s="91"/>
      <c r="RF140" s="91"/>
      <c r="RG140" s="91"/>
      <c r="RH140" s="91"/>
      <c r="RI140" s="91"/>
      <c r="RJ140" s="91"/>
      <c r="RK140" s="91"/>
      <c r="RL140" s="91"/>
      <c r="RM140" s="91"/>
      <c r="RN140" s="91"/>
      <c r="RO140" s="91"/>
      <c r="RP140" s="91"/>
      <c r="RQ140" s="91"/>
      <c r="RR140" s="91"/>
      <c r="RS140" s="91"/>
      <c r="RT140" s="91"/>
      <c r="RU140" s="91"/>
      <c r="RV140" s="91"/>
      <c r="RW140" s="91"/>
      <c r="RX140" s="91"/>
      <c r="RY140" s="91"/>
      <c r="RZ140" s="91"/>
      <c r="SA140" s="91"/>
      <c r="SB140" s="91"/>
      <c r="SC140" s="91"/>
      <c r="SD140" s="91"/>
      <c r="SE140" s="91"/>
      <c r="SF140" s="91"/>
      <c r="SG140" s="91"/>
      <c r="SH140" s="91"/>
      <c r="SI140" s="91"/>
      <c r="SJ140" s="91"/>
      <c r="SK140" s="91"/>
      <c r="SL140" s="91"/>
      <c r="SM140" s="91"/>
      <c r="SN140" s="91"/>
      <c r="SO140" s="91"/>
      <c r="SP140" s="91"/>
      <c r="SQ140" s="91"/>
      <c r="SR140" s="91"/>
      <c r="SS140" s="91"/>
      <c r="ST140" s="91"/>
      <c r="SU140" s="91"/>
      <c r="SV140" s="91"/>
      <c r="SW140" s="91"/>
      <c r="SX140" s="91"/>
      <c r="SY140" s="91"/>
      <c r="SZ140" s="91"/>
      <c r="TA140" s="91"/>
      <c r="TB140" s="91"/>
      <c r="TC140" s="91"/>
      <c r="TD140" s="91"/>
      <c r="TE140" s="91"/>
      <c r="TF140" s="91"/>
      <c r="TG140" s="91"/>
      <c r="TH140" s="91"/>
      <c r="TI140" s="91"/>
      <c r="TJ140" s="91"/>
      <c r="TK140" s="91"/>
      <c r="TL140" s="91"/>
      <c r="TM140" s="91"/>
      <c r="TN140" s="91"/>
      <c r="TO140" s="91"/>
      <c r="TP140" s="91"/>
      <c r="TQ140" s="91"/>
      <c r="TR140" s="91"/>
      <c r="TS140" s="91"/>
      <c r="TT140" s="91"/>
      <c r="TU140" s="91"/>
      <c r="TV140" s="91"/>
      <c r="TW140" s="91"/>
      <c r="TX140" s="91"/>
      <c r="TY140" s="91"/>
      <c r="TZ140" s="91"/>
      <c r="UA140" s="91"/>
      <c r="UB140" s="91"/>
      <c r="UC140" s="91"/>
      <c r="UD140" s="91"/>
      <c r="UE140" s="91"/>
      <c r="UF140" s="91"/>
      <c r="UG140" s="91"/>
      <c r="UH140" s="91"/>
      <c r="UI140" s="91"/>
      <c r="UJ140" s="91"/>
      <c r="UK140" s="91"/>
      <c r="UL140" s="91"/>
      <c r="UM140" s="91"/>
      <c r="UN140" s="91"/>
      <c r="UO140" s="91"/>
      <c r="UP140" s="91"/>
      <c r="UQ140" s="91"/>
      <c r="UR140" s="91"/>
      <c r="US140" s="91"/>
      <c r="UT140" s="91"/>
      <c r="UU140" s="91"/>
      <c r="UV140" s="91"/>
      <c r="UW140" s="91"/>
      <c r="UX140" s="91"/>
      <c r="UY140" s="91"/>
      <c r="UZ140" s="91"/>
      <c r="VA140" s="91"/>
      <c r="VB140" s="91"/>
      <c r="VC140" s="91"/>
      <c r="VD140" s="91"/>
      <c r="VE140" s="91"/>
      <c r="VF140" s="91"/>
      <c r="VG140" s="91"/>
      <c r="VH140" s="91"/>
      <c r="VI140" s="91"/>
      <c r="VJ140" s="91"/>
      <c r="VK140" s="91"/>
      <c r="VL140" s="91"/>
      <c r="VM140" s="91"/>
      <c r="VN140" s="91"/>
      <c r="VO140" s="91"/>
      <c r="VP140" s="91"/>
      <c r="VQ140" s="91"/>
      <c r="VR140" s="91"/>
      <c r="VS140" s="91"/>
      <c r="VT140" s="91"/>
      <c r="VU140" s="91"/>
      <c r="VV140" s="91"/>
      <c r="VW140" s="91"/>
      <c r="VX140" s="91"/>
      <c r="VY140" s="91"/>
      <c r="VZ140" s="91"/>
      <c r="WA140" s="91"/>
      <c r="WB140" s="91"/>
      <c r="WC140" s="91"/>
      <c r="WD140" s="91"/>
      <c r="WE140" s="91"/>
      <c r="WF140" s="91"/>
      <c r="WG140" s="91"/>
      <c r="WH140" s="91"/>
      <c r="WI140" s="91"/>
      <c r="WJ140" s="91"/>
      <c r="WK140" s="91"/>
      <c r="WL140" s="91"/>
      <c r="WM140" s="91"/>
      <c r="WN140" s="91"/>
      <c r="WO140" s="91"/>
      <c r="WP140" s="91"/>
      <c r="WQ140" s="91"/>
      <c r="WR140" s="91"/>
      <c r="WS140" s="91"/>
      <c r="WT140" s="91"/>
      <c r="WU140" s="91"/>
      <c r="WV140" s="91"/>
      <c r="WW140" s="91"/>
      <c r="WX140" s="91"/>
      <c r="WY140" s="91"/>
      <c r="WZ140" s="91"/>
      <c r="XA140" s="91"/>
      <c r="XB140" s="91"/>
      <c r="XC140" s="91"/>
      <c r="XD140" s="91"/>
      <c r="XE140" s="91"/>
      <c r="XF140" s="91"/>
      <c r="XG140" s="91"/>
      <c r="XH140" s="91"/>
      <c r="XI140" s="91"/>
      <c r="XJ140" s="91"/>
      <c r="XK140" s="91"/>
      <c r="XL140" s="91"/>
      <c r="XM140" s="91"/>
      <c r="XN140" s="91"/>
      <c r="XO140" s="91"/>
      <c r="XP140" s="91"/>
      <c r="XQ140" s="91"/>
      <c r="XR140" s="91"/>
      <c r="XS140" s="91"/>
      <c r="XT140" s="91"/>
      <c r="XU140" s="91"/>
      <c r="XV140" s="91"/>
      <c r="XW140" s="91"/>
      <c r="XX140" s="91"/>
      <c r="XY140" s="91"/>
      <c r="XZ140" s="91"/>
      <c r="YA140" s="91"/>
      <c r="YB140" s="91"/>
      <c r="YC140" s="91"/>
      <c r="YD140" s="91"/>
      <c r="YE140" s="91"/>
      <c r="YF140" s="91"/>
      <c r="YG140" s="91"/>
      <c r="YH140" s="91"/>
      <c r="YI140" s="91"/>
      <c r="YJ140" s="91"/>
      <c r="YK140" s="91"/>
      <c r="YL140" s="91"/>
      <c r="YM140" s="91"/>
      <c r="YN140" s="91"/>
      <c r="YO140" s="91"/>
      <c r="YP140" s="91"/>
      <c r="YQ140" s="91"/>
      <c r="YR140" s="91"/>
      <c r="YS140" s="91"/>
      <c r="YT140" s="91"/>
      <c r="YU140" s="91"/>
      <c r="YV140" s="91"/>
      <c r="YW140" s="91"/>
      <c r="YX140" s="91"/>
      <c r="YY140" s="91"/>
      <c r="YZ140" s="91"/>
      <c r="ZA140" s="91"/>
      <c r="ZB140" s="91"/>
      <c r="ZC140" s="91"/>
      <c r="ZD140" s="91"/>
      <c r="ZE140" s="91"/>
      <c r="ZF140" s="91"/>
      <c r="ZG140" s="91"/>
      <c r="ZH140" s="91"/>
      <c r="ZI140" s="91"/>
      <c r="ZJ140" s="91"/>
      <c r="ZK140" s="91"/>
      <c r="ZL140" s="91"/>
      <c r="ZM140" s="91"/>
      <c r="ZN140" s="91"/>
      <c r="ZO140" s="91"/>
      <c r="ZP140" s="91"/>
      <c r="ZQ140" s="91"/>
      <c r="ZR140" s="91"/>
      <c r="ZS140" s="91"/>
      <c r="ZT140" s="91"/>
      <c r="ZU140" s="91"/>
      <c r="ZV140" s="91"/>
      <c r="ZW140" s="91"/>
      <c r="ZX140" s="91"/>
      <c r="ZY140" s="91"/>
      <c r="ZZ140" s="91"/>
      <c r="AAA140" s="91"/>
      <c r="AAB140" s="91"/>
      <c r="AAC140" s="91"/>
      <c r="AAD140" s="91"/>
      <c r="AAE140" s="91"/>
      <c r="AAF140" s="91"/>
      <c r="AAG140" s="91"/>
      <c r="AAH140" s="91"/>
      <c r="AAI140" s="91"/>
      <c r="AAJ140" s="91"/>
      <c r="AAK140" s="91"/>
      <c r="AAL140" s="91"/>
      <c r="AAM140" s="91"/>
      <c r="AAN140" s="91"/>
      <c r="AAO140" s="91"/>
      <c r="AAP140" s="91"/>
      <c r="AAQ140" s="91"/>
      <c r="AAR140" s="91"/>
      <c r="AAS140" s="91"/>
      <c r="AAT140" s="91"/>
      <c r="AAU140" s="91"/>
      <c r="AAV140" s="91"/>
      <c r="AAW140" s="91"/>
      <c r="AAX140" s="91"/>
      <c r="AAY140" s="91"/>
      <c r="AAZ140" s="91"/>
      <c r="ABA140" s="91"/>
      <c r="ABB140" s="91"/>
      <c r="ABC140" s="91"/>
      <c r="ABD140" s="91"/>
      <c r="ABE140" s="91"/>
      <c r="ABF140" s="91"/>
      <c r="ABG140" s="91"/>
      <c r="ABH140" s="91"/>
      <c r="ABI140" s="91"/>
      <c r="ABJ140" s="91"/>
      <c r="ABK140" s="91"/>
      <c r="ABL140" s="91"/>
      <c r="ABM140" s="91"/>
      <c r="ABN140" s="91"/>
      <c r="ABO140" s="91"/>
      <c r="ABP140" s="91"/>
      <c r="ABQ140" s="91"/>
      <c r="ABR140" s="91"/>
      <c r="ABS140" s="91"/>
      <c r="ABT140" s="91"/>
      <c r="ABU140" s="91"/>
      <c r="ABV140" s="91"/>
      <c r="ABW140" s="91"/>
      <c r="ABX140" s="91"/>
      <c r="ABY140" s="91"/>
      <c r="ABZ140" s="91"/>
      <c r="ACA140" s="91"/>
      <c r="ACB140" s="91"/>
      <c r="ACC140" s="91"/>
      <c r="ACD140" s="91"/>
      <c r="ACE140" s="91"/>
      <c r="ACF140" s="91"/>
      <c r="ACG140" s="91"/>
      <c r="ACH140" s="91"/>
      <c r="ACI140" s="91"/>
      <c r="ACJ140" s="91"/>
      <c r="ACK140" s="91"/>
      <c r="ACL140" s="91"/>
      <c r="ACM140" s="91"/>
      <c r="ACN140" s="91"/>
      <c r="ACO140" s="91"/>
      <c r="ACP140" s="91"/>
      <c r="ACQ140" s="91"/>
      <c r="ACR140" s="91"/>
      <c r="ACS140" s="91"/>
      <c r="ACT140" s="91"/>
      <c r="ACU140" s="91"/>
      <c r="ACV140" s="91"/>
      <c r="ACW140" s="91"/>
      <c r="ACX140" s="91"/>
      <c r="ACY140" s="91"/>
      <c r="ACZ140" s="91"/>
      <c r="ADA140" s="91"/>
      <c r="ADB140" s="91"/>
      <c r="ADC140" s="91"/>
      <c r="ADD140" s="91"/>
      <c r="ADE140" s="91"/>
      <c r="ADF140" s="91"/>
      <c r="ADG140" s="91"/>
      <c r="ADH140" s="91"/>
      <c r="ADI140" s="91"/>
      <c r="ADJ140" s="91"/>
      <c r="ADK140" s="91"/>
      <c r="ADL140" s="91"/>
      <c r="ADM140" s="91"/>
      <c r="ADN140" s="91"/>
      <c r="ADO140" s="91"/>
      <c r="ADP140" s="91"/>
      <c r="ADQ140" s="91"/>
      <c r="ADR140" s="91"/>
      <c r="ADS140" s="91"/>
      <c r="ADT140" s="91"/>
      <c r="ADU140" s="91"/>
      <c r="ADV140" s="91"/>
      <c r="ADW140" s="91"/>
      <c r="ADX140" s="91"/>
      <c r="ADY140" s="91"/>
      <c r="ADZ140" s="91"/>
      <c r="AEA140" s="91"/>
      <c r="AEB140" s="91"/>
      <c r="AEC140" s="91"/>
      <c r="AED140" s="144">
        <f t="shared" si="61"/>
        <v>135</v>
      </c>
      <c r="AEE140" s="142"/>
      <c r="AEF140" s="142"/>
      <c r="AEG140" s="91"/>
      <c r="AEH140" s="91"/>
      <c r="AEI140" s="91"/>
      <c r="AEJ140" s="91"/>
      <c r="AEK140" s="91"/>
      <c r="AEL140" s="91"/>
      <c r="AEM140" s="91"/>
      <c r="AEN140" s="91"/>
      <c r="AEO140" s="91"/>
      <c r="AEP140" s="91"/>
      <c r="AEQ140" s="91"/>
      <c r="AER140" s="91"/>
      <c r="AES140" s="91"/>
      <c r="AET140" s="91"/>
      <c r="AEU140" s="91"/>
      <c r="AEV140" s="91"/>
      <c r="AEW140" s="91"/>
      <c r="AEX140" s="91"/>
      <c r="AEY140" s="91"/>
      <c r="AEZ140" s="91"/>
      <c r="AFA140" s="91"/>
      <c r="AFB140" s="146"/>
      <c r="AFC140" s="146"/>
      <c r="AFD140" s="146"/>
      <c r="AFE140" s="146"/>
      <c r="AFF140" s="146"/>
      <c r="AFG140" s="146"/>
      <c r="AFH140" s="146"/>
      <c r="AFI140" s="146"/>
      <c r="AFJ140" s="146"/>
      <c r="AFK140" s="146"/>
      <c r="AFL140" s="146"/>
      <c r="AFM140" s="146"/>
      <c r="AFN140" s="146"/>
      <c r="AFO140" s="146"/>
      <c r="AFP140" s="146"/>
      <c r="AFQ140" s="146"/>
      <c r="AFR140" s="146"/>
      <c r="AFS140" s="146"/>
      <c r="AFT140" s="146"/>
      <c r="AFU140" s="146"/>
      <c r="AFV140" s="146"/>
      <c r="AFW140" s="146"/>
      <c r="AFX140" s="146"/>
      <c r="AFY140" s="146"/>
      <c r="AFZ140" s="146"/>
      <c r="AGA140" s="146"/>
    </row>
    <row r="141" spans="1:859" ht="1.5" customHeight="1" x14ac:dyDescent="0.25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  <c r="CW141" s="91"/>
      <c r="CX141" s="91"/>
      <c r="CY141" s="91"/>
      <c r="CZ141" s="91"/>
      <c r="DA141" s="91"/>
      <c r="DB141" s="91"/>
      <c r="DC141" s="91"/>
      <c r="DD141" s="91"/>
      <c r="DE141" s="91"/>
      <c r="DF141" s="91"/>
      <c r="DG141" s="91"/>
      <c r="DH141" s="91"/>
      <c r="DI141" s="91"/>
      <c r="DJ141" s="91"/>
      <c r="DK141" s="91"/>
      <c r="DL141" s="91"/>
      <c r="DM141" s="91"/>
      <c r="DN141" s="91"/>
      <c r="DO141" s="91"/>
      <c r="DP141" s="91"/>
      <c r="DQ141" s="91"/>
      <c r="DR141" s="91"/>
      <c r="DS141" s="91"/>
      <c r="DT141" s="91"/>
      <c r="DU141" s="91"/>
      <c r="DV141" s="91"/>
      <c r="DW141" s="91"/>
      <c r="DX141" s="91"/>
      <c r="DY141" s="91"/>
      <c r="DZ141" s="91"/>
      <c r="EA141" s="91"/>
      <c r="EB141" s="91"/>
      <c r="EC141" s="91"/>
      <c r="ED141" s="91"/>
      <c r="EE141" s="91"/>
      <c r="EF141" s="91"/>
      <c r="EG141" s="91"/>
      <c r="EH141" s="91"/>
      <c r="EI141" s="91"/>
      <c r="EJ141" s="91"/>
      <c r="EK141" s="91"/>
      <c r="EL141" s="91"/>
      <c r="EM141" s="91"/>
      <c r="EN141" s="91"/>
      <c r="EO141" s="91"/>
      <c r="EP141" s="91"/>
      <c r="EQ141" s="91"/>
      <c r="ER141" s="91"/>
      <c r="ES141" s="91"/>
      <c r="ET141" s="91"/>
      <c r="EU141" s="91"/>
      <c r="EV141" s="91"/>
      <c r="EW141" s="91"/>
      <c r="EX141" s="91"/>
      <c r="EY141" s="91"/>
      <c r="EZ141" s="91"/>
      <c r="FA141" s="91"/>
      <c r="FB141" s="91"/>
      <c r="FC141" s="91"/>
      <c r="FD141" s="91"/>
      <c r="FE141" s="91"/>
      <c r="FF141" s="91"/>
      <c r="FG141" s="91"/>
      <c r="FH141" s="91"/>
      <c r="FI141" s="91"/>
      <c r="FJ141" s="91"/>
      <c r="FK141" s="91"/>
      <c r="FL141" s="91"/>
      <c r="FM141" s="91"/>
      <c r="FN141" s="91"/>
      <c r="FO141" s="91"/>
      <c r="FP141" s="91"/>
      <c r="FQ141" s="91"/>
      <c r="FR141" s="91"/>
      <c r="FS141" s="91"/>
      <c r="FT141" s="91"/>
      <c r="FU141" s="91"/>
      <c r="FV141" s="91"/>
      <c r="FW141" s="91"/>
      <c r="FX141" s="91"/>
      <c r="FY141" s="91"/>
      <c r="FZ141" s="91"/>
      <c r="GA141" s="91"/>
      <c r="GB141" s="91"/>
      <c r="GC141" s="91"/>
      <c r="GD141" s="91"/>
      <c r="GE141" s="91"/>
      <c r="GF141" s="91"/>
      <c r="GG141" s="91"/>
      <c r="GH141" s="91"/>
      <c r="GI141" s="91"/>
      <c r="GJ141" s="91"/>
      <c r="GK141" s="91"/>
      <c r="GL141" s="91"/>
      <c r="GM141" s="91"/>
      <c r="GN141" s="91"/>
      <c r="GO141" s="91"/>
      <c r="GP141" s="91"/>
      <c r="GQ141" s="91"/>
      <c r="GR141" s="91"/>
      <c r="GS141" s="91"/>
      <c r="GT141" s="91"/>
      <c r="GU141" s="91"/>
      <c r="GV141" s="91"/>
      <c r="GW141" s="91"/>
      <c r="GX141" s="91"/>
      <c r="GY141" s="91"/>
      <c r="GZ141" s="91"/>
      <c r="HA141" s="91"/>
      <c r="HB141" s="91"/>
      <c r="HC141" s="91"/>
      <c r="HD141" s="91"/>
      <c r="HE141" s="91"/>
      <c r="HF141" s="91"/>
      <c r="HG141" s="91"/>
      <c r="HH141" s="91"/>
      <c r="HI141" s="91"/>
      <c r="HJ141" s="91"/>
      <c r="HK141" s="91"/>
      <c r="HL141" s="91"/>
      <c r="HM141" s="91"/>
      <c r="HN141" s="91"/>
      <c r="HO141" s="91"/>
      <c r="HP141" s="91"/>
      <c r="HQ141" s="91"/>
      <c r="HR141" s="91"/>
      <c r="HS141" s="91"/>
      <c r="HT141" s="91"/>
      <c r="HU141" s="91"/>
      <c r="HV141" s="91"/>
      <c r="HW141" s="91"/>
      <c r="HX141" s="91"/>
      <c r="HY141" s="91"/>
      <c r="HZ141" s="91"/>
      <c r="IA141" s="91"/>
      <c r="IB141" s="91"/>
      <c r="IC141" s="91"/>
      <c r="ID141" s="91"/>
      <c r="IE141" s="91"/>
      <c r="IF141" s="91"/>
      <c r="IG141" s="91"/>
      <c r="IH141" s="91"/>
      <c r="II141" s="91"/>
      <c r="IJ141" s="91"/>
      <c r="IK141" s="91"/>
      <c r="IL141" s="91"/>
      <c r="IM141" s="91"/>
      <c r="IN141" s="91"/>
      <c r="IO141" s="91"/>
      <c r="IP141" s="91"/>
      <c r="IQ141" s="91"/>
      <c r="IR141" s="91"/>
      <c r="IS141" s="91"/>
      <c r="IT141" s="91"/>
      <c r="IU141" s="91"/>
      <c r="IV141" s="91"/>
      <c r="IW141" s="91"/>
      <c r="IX141" s="91"/>
      <c r="IY141" s="91"/>
      <c r="IZ141" s="91"/>
      <c r="JA141" s="91"/>
      <c r="JB141" s="91"/>
      <c r="JC141" s="91"/>
      <c r="JD141" s="91"/>
      <c r="JE141" s="91"/>
      <c r="JF141" s="91"/>
      <c r="JG141" s="91"/>
      <c r="JH141" s="91"/>
      <c r="JI141" s="91"/>
      <c r="JJ141" s="91"/>
      <c r="JK141" s="91"/>
      <c r="JL141" s="91"/>
      <c r="JM141" s="91"/>
      <c r="JN141" s="91"/>
      <c r="JO141" s="91"/>
      <c r="JP141" s="91"/>
      <c r="JQ141" s="91"/>
      <c r="JR141" s="91"/>
      <c r="JS141" s="91"/>
      <c r="JT141" s="91"/>
      <c r="JU141" s="91"/>
      <c r="JV141" s="91"/>
      <c r="JW141" s="91"/>
      <c r="JX141" s="91"/>
      <c r="JY141" s="91"/>
      <c r="JZ141" s="91"/>
      <c r="KA141" s="91"/>
      <c r="KB141" s="91"/>
      <c r="KC141" s="91"/>
      <c r="KD141" s="91"/>
      <c r="KE141" s="91"/>
      <c r="KF141" s="91"/>
      <c r="KG141" s="91"/>
      <c r="KH141" s="91"/>
      <c r="KI141" s="91"/>
      <c r="KJ141" s="91"/>
      <c r="KK141" s="91"/>
      <c r="KL141" s="91"/>
      <c r="KM141" s="91"/>
      <c r="KN141" s="91"/>
      <c r="KO141" s="91"/>
      <c r="KP141" s="91"/>
      <c r="KQ141" s="91"/>
      <c r="KR141" s="91"/>
      <c r="KS141" s="91"/>
      <c r="KT141" s="91"/>
      <c r="KU141" s="91"/>
      <c r="KV141" s="91"/>
      <c r="KW141" s="91"/>
      <c r="KX141" s="91"/>
      <c r="KY141" s="91"/>
      <c r="KZ141" s="91"/>
      <c r="LA141" s="91"/>
      <c r="LB141" s="91"/>
      <c r="LC141" s="91"/>
      <c r="LD141" s="91"/>
      <c r="LE141" s="91"/>
      <c r="LF141" s="91"/>
      <c r="LG141" s="91"/>
      <c r="LH141" s="91"/>
      <c r="LI141" s="91"/>
      <c r="LJ141" s="91"/>
      <c r="LK141" s="91"/>
      <c r="LL141" s="91"/>
      <c r="LM141" s="91"/>
      <c r="LN141" s="91"/>
      <c r="LO141" s="91"/>
      <c r="LP141" s="91"/>
      <c r="LQ141" s="91"/>
      <c r="LR141" s="91"/>
      <c r="LS141" s="91"/>
      <c r="LT141" s="91"/>
      <c r="LU141" s="91"/>
      <c r="LV141" s="91"/>
      <c r="LW141" s="91"/>
      <c r="LX141" s="91"/>
      <c r="LY141" s="91"/>
      <c r="LZ141" s="91"/>
      <c r="MA141" s="91"/>
      <c r="MB141" s="91"/>
      <c r="MC141" s="91"/>
      <c r="MD141" s="91"/>
      <c r="ME141" s="91"/>
      <c r="MF141" s="91"/>
      <c r="MG141" s="91"/>
      <c r="MH141" s="91"/>
      <c r="MI141" s="91"/>
      <c r="MJ141" s="91"/>
      <c r="MK141" s="91"/>
      <c r="ML141" s="91"/>
      <c r="MM141" s="91"/>
      <c r="MN141" s="91"/>
      <c r="MO141" s="91"/>
      <c r="MP141" s="91"/>
      <c r="MQ141" s="91"/>
      <c r="MR141" s="91"/>
      <c r="MS141" s="91"/>
      <c r="MT141" s="91"/>
      <c r="MU141" s="91"/>
      <c r="MV141" s="91"/>
      <c r="MW141" s="91"/>
      <c r="MX141" s="91"/>
      <c r="MY141" s="91"/>
      <c r="MZ141" s="91"/>
      <c r="NA141" s="91"/>
      <c r="NB141" s="91"/>
      <c r="NC141" s="91"/>
      <c r="ND141" s="91"/>
      <c r="NE141" s="91"/>
      <c r="NF141" s="91"/>
      <c r="NG141" s="91"/>
      <c r="NH141" s="91"/>
      <c r="NI141" s="91"/>
      <c r="NJ141" s="91"/>
      <c r="NK141" s="91"/>
      <c r="NL141" s="91"/>
      <c r="NM141" s="91"/>
      <c r="NN141" s="91"/>
      <c r="NO141" s="91"/>
      <c r="NP141" s="91"/>
      <c r="NQ141" s="91"/>
      <c r="NR141" s="91"/>
      <c r="NS141" s="91"/>
      <c r="NT141" s="91"/>
      <c r="NU141" s="91"/>
      <c r="NV141" s="91"/>
      <c r="NW141" s="91"/>
      <c r="NX141" s="91"/>
      <c r="NY141" s="91"/>
      <c r="NZ141" s="91"/>
      <c r="OA141" s="91"/>
      <c r="OB141" s="91"/>
      <c r="OC141" s="91"/>
      <c r="OD141" s="91"/>
      <c r="OE141" s="91"/>
      <c r="OF141" s="91"/>
      <c r="OG141" s="91"/>
      <c r="OH141" s="91"/>
      <c r="OI141" s="91"/>
      <c r="OJ141" s="91"/>
      <c r="OK141" s="91"/>
      <c r="OL141" s="91"/>
      <c r="OM141" s="91"/>
      <c r="ON141" s="91"/>
      <c r="OO141" s="91"/>
      <c r="OP141" s="91"/>
      <c r="OQ141" s="91"/>
      <c r="OR141" s="91"/>
      <c r="OS141" s="91"/>
      <c r="OT141" s="91"/>
      <c r="OU141" s="91"/>
      <c r="OV141" s="91"/>
      <c r="OW141" s="91"/>
      <c r="OX141" s="91"/>
      <c r="OY141" s="91"/>
      <c r="OZ141" s="91"/>
      <c r="PA141" s="91"/>
      <c r="PB141" s="91"/>
      <c r="PC141" s="91"/>
      <c r="PD141" s="91"/>
      <c r="PE141" s="91"/>
      <c r="PF141" s="91"/>
      <c r="PG141" s="91"/>
      <c r="PH141" s="91"/>
      <c r="PI141" s="91"/>
      <c r="PJ141" s="91"/>
      <c r="PK141" s="91"/>
      <c r="PL141" s="91"/>
      <c r="PM141" s="91"/>
      <c r="PN141" s="91"/>
      <c r="PO141" s="91"/>
      <c r="PP141" s="91"/>
      <c r="PQ141" s="91"/>
      <c r="PR141" s="91"/>
      <c r="PS141" s="91"/>
      <c r="PT141" s="91"/>
      <c r="PU141" s="91"/>
      <c r="PV141" s="91"/>
      <c r="PW141" s="91"/>
      <c r="PX141" s="91"/>
      <c r="PY141" s="91"/>
      <c r="PZ141" s="91"/>
      <c r="QA141" s="91"/>
      <c r="QB141" s="91"/>
      <c r="QC141" s="91"/>
      <c r="QD141" s="91"/>
      <c r="QE141" s="91"/>
      <c r="QF141" s="91"/>
      <c r="QG141" s="91"/>
      <c r="QH141" s="91"/>
      <c r="QI141" s="91"/>
      <c r="QJ141" s="91"/>
      <c r="QK141" s="91"/>
      <c r="QL141" s="91"/>
      <c r="QM141" s="91"/>
      <c r="QN141" s="91"/>
      <c r="QO141" s="91"/>
      <c r="QP141" s="91"/>
      <c r="QQ141" s="91"/>
      <c r="QR141" s="91"/>
      <c r="QS141" s="91"/>
      <c r="QT141" s="91"/>
      <c r="QU141" s="91"/>
      <c r="QV141" s="91"/>
      <c r="QW141" s="91"/>
      <c r="QX141" s="91"/>
      <c r="QY141" s="91"/>
      <c r="QZ141" s="91"/>
      <c r="RA141" s="91"/>
      <c r="RB141" s="91"/>
      <c r="RC141" s="91"/>
      <c r="RD141" s="91"/>
      <c r="RE141" s="91"/>
      <c r="RF141" s="91"/>
      <c r="RG141" s="91"/>
      <c r="RH141" s="91"/>
      <c r="RI141" s="91"/>
      <c r="RJ141" s="91"/>
      <c r="RK141" s="91"/>
      <c r="RL141" s="91"/>
      <c r="RM141" s="91"/>
      <c r="RN141" s="91"/>
      <c r="RO141" s="91"/>
      <c r="RP141" s="91"/>
      <c r="RQ141" s="91"/>
      <c r="RR141" s="91"/>
      <c r="RS141" s="91"/>
      <c r="RT141" s="91"/>
      <c r="RU141" s="91"/>
      <c r="RV141" s="91"/>
      <c r="RW141" s="91"/>
      <c r="RX141" s="91"/>
      <c r="RY141" s="91"/>
      <c r="RZ141" s="91"/>
      <c r="SA141" s="91"/>
      <c r="SB141" s="91"/>
      <c r="SC141" s="91"/>
      <c r="SD141" s="91"/>
      <c r="SE141" s="91"/>
      <c r="SF141" s="91"/>
      <c r="SG141" s="91"/>
      <c r="SH141" s="91"/>
      <c r="SI141" s="91"/>
      <c r="SJ141" s="91"/>
      <c r="SK141" s="91"/>
      <c r="SL141" s="91"/>
      <c r="SM141" s="91"/>
      <c r="SN141" s="91"/>
      <c r="SO141" s="91"/>
      <c r="SP141" s="91"/>
      <c r="SQ141" s="91"/>
      <c r="SR141" s="91"/>
      <c r="SS141" s="91"/>
      <c r="ST141" s="91"/>
      <c r="SU141" s="91"/>
      <c r="SV141" s="91"/>
      <c r="SW141" s="91"/>
      <c r="SX141" s="91"/>
      <c r="SY141" s="91"/>
      <c r="SZ141" s="91"/>
      <c r="TA141" s="91"/>
      <c r="TB141" s="91"/>
      <c r="TC141" s="91"/>
      <c r="TD141" s="91"/>
      <c r="TE141" s="91"/>
      <c r="TF141" s="91"/>
      <c r="TG141" s="91"/>
      <c r="TH141" s="91"/>
      <c r="TI141" s="91"/>
      <c r="TJ141" s="91"/>
      <c r="TK141" s="91"/>
      <c r="TL141" s="91"/>
      <c r="TM141" s="91"/>
      <c r="TN141" s="91"/>
      <c r="TO141" s="91"/>
      <c r="TP141" s="91"/>
      <c r="TQ141" s="91"/>
      <c r="TR141" s="91"/>
      <c r="TS141" s="91"/>
      <c r="TT141" s="91"/>
      <c r="TU141" s="91"/>
      <c r="TV141" s="91"/>
      <c r="TW141" s="91"/>
      <c r="TX141" s="91"/>
      <c r="TY141" s="91"/>
      <c r="TZ141" s="91"/>
      <c r="UA141" s="91"/>
      <c r="UB141" s="91"/>
      <c r="UC141" s="91"/>
      <c r="UD141" s="91"/>
      <c r="UE141" s="91"/>
      <c r="UF141" s="91"/>
      <c r="UG141" s="91"/>
      <c r="UH141" s="91"/>
      <c r="UI141" s="91"/>
      <c r="UJ141" s="91"/>
      <c r="UK141" s="91"/>
      <c r="UL141" s="91"/>
      <c r="UM141" s="91"/>
      <c r="UN141" s="91"/>
      <c r="UO141" s="91"/>
      <c r="UP141" s="91"/>
      <c r="UQ141" s="91"/>
      <c r="UR141" s="91"/>
      <c r="US141" s="91"/>
      <c r="UT141" s="91"/>
      <c r="UU141" s="91"/>
      <c r="UV141" s="91"/>
      <c r="UW141" s="91"/>
      <c r="UX141" s="91"/>
      <c r="UY141" s="91"/>
      <c r="UZ141" s="91"/>
      <c r="VA141" s="91"/>
      <c r="VB141" s="91"/>
      <c r="VC141" s="91"/>
      <c r="VD141" s="91"/>
      <c r="VE141" s="91"/>
      <c r="VF141" s="91"/>
      <c r="VG141" s="91"/>
      <c r="VH141" s="91"/>
      <c r="VI141" s="91"/>
      <c r="VJ141" s="91"/>
      <c r="VK141" s="91"/>
      <c r="VL141" s="91"/>
      <c r="VM141" s="91"/>
      <c r="VN141" s="91"/>
      <c r="VO141" s="91"/>
      <c r="VP141" s="91"/>
      <c r="VQ141" s="91"/>
      <c r="VR141" s="91"/>
      <c r="VS141" s="91"/>
      <c r="VT141" s="91"/>
      <c r="VU141" s="91"/>
      <c r="VV141" s="91"/>
      <c r="VW141" s="91"/>
      <c r="VX141" s="91"/>
      <c r="VY141" s="91"/>
      <c r="VZ141" s="91"/>
      <c r="WA141" s="91"/>
      <c r="WB141" s="91"/>
      <c r="WC141" s="91"/>
      <c r="WD141" s="91"/>
      <c r="WE141" s="91"/>
      <c r="WF141" s="91"/>
      <c r="WG141" s="91"/>
      <c r="WH141" s="91"/>
      <c r="WI141" s="91"/>
      <c r="WJ141" s="91"/>
      <c r="WK141" s="91"/>
      <c r="WL141" s="91"/>
      <c r="WM141" s="91"/>
      <c r="WN141" s="91"/>
      <c r="WO141" s="91"/>
      <c r="WP141" s="91"/>
      <c r="WQ141" s="91"/>
      <c r="WR141" s="91"/>
      <c r="WS141" s="91"/>
      <c r="WT141" s="91"/>
      <c r="WU141" s="91"/>
      <c r="WV141" s="91"/>
      <c r="WW141" s="91"/>
      <c r="WX141" s="91"/>
      <c r="WY141" s="91"/>
      <c r="WZ141" s="91"/>
      <c r="XA141" s="91"/>
      <c r="XB141" s="91"/>
      <c r="XC141" s="91"/>
      <c r="XD141" s="91"/>
      <c r="XE141" s="91"/>
      <c r="XF141" s="91"/>
      <c r="XG141" s="91"/>
      <c r="XH141" s="91"/>
      <c r="XI141" s="91"/>
      <c r="XJ141" s="91"/>
      <c r="XK141" s="91"/>
      <c r="XL141" s="91"/>
      <c r="XM141" s="91"/>
      <c r="XN141" s="91"/>
      <c r="XO141" s="91"/>
      <c r="XP141" s="91"/>
      <c r="XQ141" s="91"/>
      <c r="XR141" s="91"/>
      <c r="XS141" s="91"/>
      <c r="XT141" s="91"/>
      <c r="XU141" s="91"/>
      <c r="XV141" s="91"/>
      <c r="XW141" s="91"/>
      <c r="XX141" s="91"/>
      <c r="XY141" s="91"/>
      <c r="XZ141" s="91"/>
      <c r="YA141" s="91"/>
      <c r="YB141" s="91"/>
      <c r="YC141" s="91"/>
      <c r="YD141" s="91"/>
      <c r="YE141" s="91"/>
      <c r="YF141" s="91"/>
      <c r="YG141" s="91"/>
      <c r="YH141" s="91"/>
      <c r="YI141" s="91"/>
      <c r="YJ141" s="91"/>
      <c r="YK141" s="91"/>
      <c r="YL141" s="91"/>
      <c r="YM141" s="91"/>
      <c r="YN141" s="91"/>
      <c r="YO141" s="91"/>
      <c r="YP141" s="91"/>
      <c r="YQ141" s="91"/>
      <c r="YR141" s="91"/>
      <c r="YS141" s="91"/>
      <c r="YT141" s="91"/>
      <c r="YU141" s="91"/>
      <c r="YV141" s="91"/>
      <c r="YW141" s="91"/>
      <c r="YX141" s="91"/>
      <c r="YY141" s="91"/>
      <c r="YZ141" s="91"/>
      <c r="ZA141" s="91"/>
      <c r="ZB141" s="91"/>
      <c r="ZC141" s="91"/>
      <c r="ZD141" s="91"/>
      <c r="ZE141" s="91"/>
      <c r="ZF141" s="91"/>
      <c r="ZG141" s="91"/>
      <c r="ZH141" s="91"/>
      <c r="ZI141" s="91"/>
      <c r="ZJ141" s="91"/>
      <c r="ZK141" s="91"/>
      <c r="ZL141" s="91"/>
      <c r="ZM141" s="91"/>
      <c r="ZN141" s="91"/>
      <c r="ZO141" s="91"/>
      <c r="ZP141" s="91"/>
      <c r="ZQ141" s="91"/>
      <c r="ZR141" s="91"/>
      <c r="ZS141" s="91"/>
      <c r="ZT141" s="91"/>
      <c r="ZU141" s="91"/>
      <c r="ZV141" s="91"/>
      <c r="ZW141" s="91"/>
      <c r="ZX141" s="91"/>
      <c r="ZY141" s="91"/>
      <c r="ZZ141" s="91"/>
      <c r="AAA141" s="91"/>
      <c r="AAB141" s="91"/>
      <c r="AAC141" s="91"/>
      <c r="AAD141" s="91"/>
      <c r="AAE141" s="91"/>
      <c r="AAF141" s="91"/>
      <c r="AAG141" s="91"/>
      <c r="AAH141" s="91"/>
      <c r="AAI141" s="91"/>
      <c r="AAJ141" s="91"/>
      <c r="AAK141" s="91"/>
      <c r="AAL141" s="91"/>
      <c r="AAM141" s="91"/>
      <c r="AAN141" s="91"/>
      <c r="AAO141" s="91"/>
      <c r="AAP141" s="91"/>
      <c r="AAQ141" s="91"/>
      <c r="AAR141" s="91"/>
      <c r="AAS141" s="91"/>
      <c r="AAT141" s="91"/>
      <c r="AAU141" s="91"/>
      <c r="AAV141" s="91"/>
      <c r="AAW141" s="91"/>
      <c r="AAX141" s="91"/>
      <c r="AAY141" s="91"/>
      <c r="AAZ141" s="91"/>
      <c r="ABA141" s="91"/>
      <c r="ABB141" s="91"/>
      <c r="ABC141" s="91"/>
      <c r="ABD141" s="91"/>
      <c r="ABE141" s="91"/>
      <c r="ABF141" s="91"/>
      <c r="ABG141" s="91"/>
      <c r="ABH141" s="91"/>
      <c r="ABI141" s="91"/>
      <c r="ABJ141" s="91"/>
      <c r="ABK141" s="91"/>
      <c r="ABL141" s="91"/>
      <c r="ABM141" s="91"/>
      <c r="ABN141" s="91"/>
      <c r="ABO141" s="91"/>
      <c r="ABP141" s="91"/>
      <c r="ABQ141" s="91"/>
      <c r="ABR141" s="91"/>
      <c r="ABS141" s="91"/>
      <c r="ABT141" s="91"/>
      <c r="ABU141" s="91"/>
      <c r="ABV141" s="91"/>
      <c r="ABW141" s="91"/>
      <c r="ABX141" s="91"/>
      <c r="ABY141" s="91"/>
      <c r="ABZ141" s="91"/>
      <c r="ACA141" s="91"/>
      <c r="ACB141" s="91"/>
      <c r="ACC141" s="91"/>
      <c r="ACD141" s="91"/>
      <c r="ACE141" s="91"/>
      <c r="ACF141" s="91"/>
      <c r="ACG141" s="91"/>
      <c r="ACH141" s="91"/>
      <c r="ACI141" s="91"/>
      <c r="ACJ141" s="91"/>
      <c r="ACK141" s="91"/>
      <c r="ACL141" s="91"/>
      <c r="ACM141" s="91"/>
      <c r="ACN141" s="91"/>
      <c r="ACO141" s="91"/>
      <c r="ACP141" s="91"/>
      <c r="ACQ141" s="91"/>
      <c r="ACR141" s="91"/>
      <c r="ACS141" s="91"/>
      <c r="ACT141" s="91"/>
      <c r="ACU141" s="91"/>
      <c r="ACV141" s="91"/>
      <c r="ACW141" s="91"/>
      <c r="ACX141" s="91"/>
      <c r="ACY141" s="91"/>
      <c r="ACZ141" s="91"/>
      <c r="ADA141" s="91"/>
      <c r="ADB141" s="91"/>
      <c r="ADC141" s="91"/>
      <c r="ADD141" s="91"/>
      <c r="ADE141" s="91"/>
      <c r="ADF141" s="91"/>
      <c r="ADG141" s="91"/>
      <c r="ADH141" s="91"/>
      <c r="ADI141" s="91"/>
      <c r="ADJ141" s="91"/>
      <c r="ADK141" s="91"/>
      <c r="ADL141" s="91"/>
      <c r="ADM141" s="91"/>
      <c r="ADN141" s="91"/>
      <c r="ADO141" s="91"/>
      <c r="ADP141" s="91"/>
      <c r="ADQ141" s="91"/>
      <c r="ADR141" s="91"/>
      <c r="ADS141" s="91"/>
      <c r="ADT141" s="91"/>
      <c r="ADU141" s="91"/>
      <c r="ADV141" s="91"/>
      <c r="ADW141" s="91"/>
      <c r="ADX141" s="91"/>
      <c r="ADY141" s="91"/>
      <c r="ADZ141" s="91"/>
      <c r="AEA141" s="91"/>
      <c r="AEB141" s="91"/>
      <c r="AEC141" s="91"/>
      <c r="AED141" s="144">
        <f t="shared" si="61"/>
        <v>136</v>
      </c>
      <c r="AEE141" s="142"/>
      <c r="AEF141" s="142"/>
      <c r="AEG141" s="91"/>
      <c r="AEH141" s="91"/>
      <c r="AEI141" s="91"/>
      <c r="AEJ141" s="91"/>
      <c r="AEK141" s="91"/>
      <c r="AEL141" s="91"/>
      <c r="AEM141" s="91"/>
      <c r="AEN141" s="91"/>
      <c r="AEO141" s="91"/>
      <c r="AEP141" s="91"/>
      <c r="AEQ141" s="91"/>
      <c r="AER141" s="91"/>
      <c r="AES141" s="91"/>
      <c r="AET141" s="91"/>
      <c r="AEU141" s="91"/>
      <c r="AEV141" s="91"/>
      <c r="AEW141" s="91"/>
      <c r="AEX141" s="91"/>
      <c r="AEY141" s="91"/>
      <c r="AEZ141" s="91"/>
      <c r="AFA141" s="91"/>
      <c r="AFB141" s="146"/>
      <c r="AFC141" s="146"/>
      <c r="AFD141" s="146"/>
      <c r="AFE141" s="146"/>
      <c r="AFF141" s="146"/>
      <c r="AFG141" s="146"/>
      <c r="AFH141" s="146"/>
      <c r="AFI141" s="146"/>
      <c r="AFJ141" s="146"/>
      <c r="AFK141" s="146"/>
      <c r="AFL141" s="146"/>
      <c r="AFM141" s="146"/>
      <c r="AFN141" s="146"/>
      <c r="AFO141" s="146"/>
      <c r="AFP141" s="146"/>
      <c r="AFQ141" s="146"/>
      <c r="AFR141" s="146"/>
      <c r="AFS141" s="146"/>
      <c r="AFT141" s="146"/>
      <c r="AFU141" s="146"/>
      <c r="AFV141" s="146"/>
      <c r="AFW141" s="146"/>
      <c r="AFX141" s="146"/>
      <c r="AFY141" s="146"/>
      <c r="AFZ141" s="146"/>
      <c r="AGA141" s="146"/>
    </row>
    <row r="142" spans="1:859" ht="1.5" customHeight="1" x14ac:dyDescent="0.25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91"/>
      <c r="CV142" s="91"/>
      <c r="CW142" s="91"/>
      <c r="CX142" s="91"/>
      <c r="CY142" s="91"/>
      <c r="CZ142" s="91"/>
      <c r="DA142" s="91"/>
      <c r="DB142" s="91"/>
      <c r="DC142" s="91"/>
      <c r="DD142" s="91"/>
      <c r="DE142" s="91"/>
      <c r="DF142" s="91"/>
      <c r="DG142" s="91"/>
      <c r="DH142" s="91"/>
      <c r="DI142" s="91"/>
      <c r="DJ142" s="91"/>
      <c r="DK142" s="91"/>
      <c r="DL142" s="91"/>
      <c r="DM142" s="91"/>
      <c r="DN142" s="91"/>
      <c r="DO142" s="91"/>
      <c r="DP142" s="91"/>
      <c r="DQ142" s="91"/>
      <c r="DR142" s="91"/>
      <c r="DS142" s="91"/>
      <c r="DT142" s="91"/>
      <c r="DU142" s="91"/>
      <c r="DV142" s="91"/>
      <c r="DW142" s="91"/>
      <c r="DX142" s="91"/>
      <c r="DY142" s="91"/>
      <c r="DZ142" s="91"/>
      <c r="EA142" s="91"/>
      <c r="EB142" s="91"/>
      <c r="EC142" s="91"/>
      <c r="ED142" s="91"/>
      <c r="EE142" s="91"/>
      <c r="EF142" s="91"/>
      <c r="EG142" s="91"/>
      <c r="EH142" s="91"/>
      <c r="EI142" s="91"/>
      <c r="EJ142" s="91"/>
      <c r="EK142" s="91"/>
      <c r="EL142" s="91"/>
      <c r="EM142" s="91"/>
      <c r="EN142" s="91"/>
      <c r="EO142" s="91"/>
      <c r="EP142" s="91"/>
      <c r="EQ142" s="91"/>
      <c r="ER142" s="91"/>
      <c r="ES142" s="91"/>
      <c r="ET142" s="91"/>
      <c r="EU142" s="91"/>
      <c r="EV142" s="91"/>
      <c r="EW142" s="91"/>
      <c r="EX142" s="91"/>
      <c r="EY142" s="91"/>
      <c r="EZ142" s="91"/>
      <c r="FA142" s="91"/>
      <c r="FB142" s="91"/>
      <c r="FC142" s="91"/>
      <c r="FD142" s="91"/>
      <c r="FE142" s="91"/>
      <c r="FF142" s="91"/>
      <c r="FG142" s="91"/>
      <c r="FH142" s="91"/>
      <c r="FI142" s="91"/>
      <c r="FJ142" s="91"/>
      <c r="FK142" s="91"/>
      <c r="FL142" s="91"/>
      <c r="FM142" s="91"/>
      <c r="FN142" s="91"/>
      <c r="FO142" s="91"/>
      <c r="FP142" s="91"/>
      <c r="FQ142" s="91"/>
      <c r="FR142" s="91"/>
      <c r="FS142" s="91"/>
      <c r="FT142" s="91"/>
      <c r="FU142" s="91"/>
      <c r="FV142" s="91"/>
      <c r="FW142" s="91"/>
      <c r="FX142" s="91"/>
      <c r="FY142" s="91"/>
      <c r="FZ142" s="91"/>
      <c r="GA142" s="91"/>
      <c r="GB142" s="91"/>
      <c r="GC142" s="91"/>
      <c r="GD142" s="91"/>
      <c r="GE142" s="91"/>
      <c r="GF142" s="91"/>
      <c r="GG142" s="91"/>
      <c r="GH142" s="91"/>
      <c r="GI142" s="91"/>
      <c r="GJ142" s="91"/>
      <c r="GK142" s="91"/>
      <c r="GL142" s="91"/>
      <c r="GM142" s="91"/>
      <c r="GN142" s="91"/>
      <c r="GO142" s="91"/>
      <c r="GP142" s="91"/>
      <c r="GQ142" s="91"/>
      <c r="GR142" s="91"/>
      <c r="GS142" s="91"/>
      <c r="GT142" s="91"/>
      <c r="GU142" s="91"/>
      <c r="GV142" s="91"/>
      <c r="GW142" s="91"/>
      <c r="GX142" s="91"/>
      <c r="GY142" s="91"/>
      <c r="GZ142" s="91"/>
      <c r="HA142" s="91"/>
      <c r="HB142" s="91"/>
      <c r="HC142" s="91"/>
      <c r="HD142" s="91"/>
      <c r="HE142" s="91"/>
      <c r="HF142" s="91"/>
      <c r="HG142" s="91"/>
      <c r="HH142" s="91"/>
      <c r="HI142" s="91"/>
      <c r="HJ142" s="91"/>
      <c r="HK142" s="91"/>
      <c r="HL142" s="91"/>
      <c r="HM142" s="91"/>
      <c r="HN142" s="91"/>
      <c r="HO142" s="91"/>
      <c r="HP142" s="91"/>
      <c r="HQ142" s="91"/>
      <c r="HR142" s="91"/>
      <c r="HS142" s="91"/>
      <c r="HT142" s="91"/>
      <c r="HU142" s="91"/>
      <c r="HV142" s="91"/>
      <c r="HW142" s="91"/>
      <c r="HX142" s="91"/>
      <c r="HY142" s="91"/>
      <c r="HZ142" s="91"/>
      <c r="IA142" s="91"/>
      <c r="IB142" s="91"/>
      <c r="IC142" s="91"/>
      <c r="ID142" s="91"/>
      <c r="IE142" s="91"/>
      <c r="IF142" s="91"/>
      <c r="IG142" s="91"/>
      <c r="IH142" s="91"/>
      <c r="II142" s="91"/>
      <c r="IJ142" s="91"/>
      <c r="IK142" s="91"/>
      <c r="IL142" s="91"/>
      <c r="IM142" s="91"/>
      <c r="IN142" s="91"/>
      <c r="IO142" s="91"/>
      <c r="IP142" s="91"/>
      <c r="IQ142" s="91"/>
      <c r="IR142" s="91"/>
      <c r="IS142" s="91"/>
      <c r="IT142" s="91"/>
      <c r="IU142" s="91"/>
      <c r="IV142" s="91"/>
      <c r="IW142" s="91"/>
      <c r="IX142" s="91"/>
      <c r="IY142" s="91"/>
      <c r="IZ142" s="91"/>
      <c r="JA142" s="91"/>
      <c r="JB142" s="91"/>
      <c r="JC142" s="91"/>
      <c r="JD142" s="91"/>
      <c r="JE142" s="91"/>
      <c r="JF142" s="91"/>
      <c r="JG142" s="91"/>
      <c r="JH142" s="91"/>
      <c r="JI142" s="91"/>
      <c r="JJ142" s="91"/>
      <c r="JK142" s="91"/>
      <c r="JL142" s="91"/>
      <c r="JM142" s="91"/>
      <c r="JN142" s="91"/>
      <c r="JO142" s="91"/>
      <c r="JP142" s="91"/>
      <c r="JQ142" s="91"/>
      <c r="JR142" s="91"/>
      <c r="JS142" s="91"/>
      <c r="JT142" s="91"/>
      <c r="JU142" s="91"/>
      <c r="JV142" s="91"/>
      <c r="JW142" s="91"/>
      <c r="JX142" s="91"/>
      <c r="JY142" s="91"/>
      <c r="JZ142" s="91"/>
      <c r="KA142" s="91"/>
      <c r="KB142" s="91"/>
      <c r="KC142" s="91"/>
      <c r="KD142" s="91"/>
      <c r="KE142" s="91"/>
      <c r="KF142" s="91"/>
      <c r="KG142" s="91"/>
      <c r="KH142" s="91"/>
      <c r="KI142" s="91"/>
      <c r="KJ142" s="91"/>
      <c r="KK142" s="91"/>
      <c r="KL142" s="91"/>
      <c r="KM142" s="91"/>
      <c r="KN142" s="91"/>
      <c r="KO142" s="91"/>
      <c r="KP142" s="91"/>
      <c r="KQ142" s="91"/>
      <c r="KR142" s="91"/>
      <c r="KS142" s="91"/>
      <c r="KT142" s="91"/>
      <c r="KU142" s="91"/>
      <c r="KV142" s="91"/>
      <c r="KW142" s="91"/>
      <c r="KX142" s="91"/>
      <c r="KY142" s="91"/>
      <c r="KZ142" s="91"/>
      <c r="LA142" s="91"/>
      <c r="LB142" s="91"/>
      <c r="LC142" s="91"/>
      <c r="LD142" s="91"/>
      <c r="LE142" s="91"/>
      <c r="LF142" s="91"/>
      <c r="LG142" s="91"/>
      <c r="LH142" s="91"/>
      <c r="LI142" s="91"/>
      <c r="LJ142" s="91"/>
      <c r="LK142" s="91"/>
      <c r="LL142" s="91"/>
      <c r="LM142" s="91"/>
      <c r="LN142" s="91"/>
      <c r="LO142" s="91"/>
      <c r="LP142" s="91"/>
      <c r="LQ142" s="91"/>
      <c r="LR142" s="91"/>
      <c r="LS142" s="91"/>
      <c r="LT142" s="91"/>
      <c r="LU142" s="91"/>
      <c r="LV142" s="91"/>
      <c r="LW142" s="91"/>
      <c r="LX142" s="91"/>
      <c r="LY142" s="91"/>
      <c r="LZ142" s="91"/>
      <c r="MA142" s="91"/>
      <c r="MB142" s="91"/>
      <c r="MC142" s="91"/>
      <c r="MD142" s="91"/>
      <c r="ME142" s="91"/>
      <c r="MF142" s="91"/>
      <c r="MG142" s="91"/>
      <c r="MH142" s="91"/>
      <c r="MI142" s="91"/>
      <c r="MJ142" s="91"/>
      <c r="MK142" s="91"/>
      <c r="ML142" s="91"/>
      <c r="MM142" s="91"/>
      <c r="MN142" s="91"/>
      <c r="MO142" s="91"/>
      <c r="MP142" s="91"/>
      <c r="MQ142" s="91"/>
      <c r="MR142" s="91"/>
      <c r="MS142" s="91"/>
      <c r="MT142" s="91"/>
      <c r="MU142" s="91"/>
      <c r="MV142" s="91"/>
      <c r="MW142" s="91"/>
      <c r="MX142" s="91"/>
      <c r="MY142" s="91"/>
      <c r="MZ142" s="91"/>
      <c r="NA142" s="91"/>
      <c r="NB142" s="91"/>
      <c r="NC142" s="91"/>
      <c r="ND142" s="91"/>
      <c r="NE142" s="91"/>
      <c r="NF142" s="91"/>
      <c r="NG142" s="91"/>
      <c r="NH142" s="91"/>
      <c r="NI142" s="91"/>
      <c r="NJ142" s="91"/>
      <c r="NK142" s="91"/>
      <c r="NL142" s="91"/>
      <c r="NM142" s="91"/>
      <c r="NN142" s="91"/>
      <c r="NO142" s="91"/>
      <c r="NP142" s="91"/>
      <c r="NQ142" s="91"/>
      <c r="NR142" s="91"/>
      <c r="NS142" s="91"/>
      <c r="NT142" s="91"/>
      <c r="NU142" s="91"/>
      <c r="NV142" s="91"/>
      <c r="NW142" s="91"/>
      <c r="NX142" s="91"/>
      <c r="NY142" s="91"/>
      <c r="NZ142" s="91"/>
      <c r="OA142" s="91"/>
      <c r="OB142" s="91"/>
      <c r="OC142" s="91"/>
      <c r="OD142" s="91"/>
      <c r="OE142" s="91"/>
      <c r="OF142" s="91"/>
      <c r="OG142" s="91"/>
      <c r="OH142" s="91"/>
      <c r="OI142" s="91"/>
      <c r="OJ142" s="91"/>
      <c r="OK142" s="91"/>
      <c r="OL142" s="91"/>
      <c r="OM142" s="91"/>
      <c r="ON142" s="91"/>
      <c r="OO142" s="91"/>
      <c r="OP142" s="91"/>
      <c r="OQ142" s="91"/>
      <c r="OR142" s="91"/>
      <c r="OS142" s="91"/>
      <c r="OT142" s="91"/>
      <c r="OU142" s="91"/>
      <c r="OV142" s="91"/>
      <c r="OW142" s="91"/>
      <c r="OX142" s="91"/>
      <c r="OY142" s="91"/>
      <c r="OZ142" s="91"/>
      <c r="PA142" s="91"/>
      <c r="PB142" s="91"/>
      <c r="PC142" s="91"/>
      <c r="PD142" s="91"/>
      <c r="PE142" s="91"/>
      <c r="PF142" s="91"/>
      <c r="PG142" s="91"/>
      <c r="PH142" s="91"/>
      <c r="PI142" s="91"/>
      <c r="PJ142" s="91"/>
      <c r="PK142" s="91"/>
      <c r="PL142" s="91"/>
      <c r="PM142" s="91"/>
      <c r="PN142" s="91"/>
      <c r="PO142" s="91"/>
      <c r="PP142" s="91"/>
      <c r="PQ142" s="91"/>
      <c r="PR142" s="91"/>
      <c r="PS142" s="91"/>
      <c r="PT142" s="91"/>
      <c r="PU142" s="91"/>
      <c r="PV142" s="91"/>
      <c r="PW142" s="91"/>
      <c r="PX142" s="91"/>
      <c r="PY142" s="91"/>
      <c r="PZ142" s="91"/>
      <c r="QA142" s="91"/>
      <c r="QB142" s="91"/>
      <c r="QC142" s="91"/>
      <c r="QD142" s="91"/>
      <c r="QE142" s="91"/>
      <c r="QF142" s="91"/>
      <c r="QG142" s="91"/>
      <c r="QH142" s="91"/>
      <c r="QI142" s="91"/>
      <c r="QJ142" s="91"/>
      <c r="QK142" s="91"/>
      <c r="QL142" s="91"/>
      <c r="QM142" s="91"/>
      <c r="QN142" s="91"/>
      <c r="QO142" s="91"/>
      <c r="QP142" s="91"/>
      <c r="QQ142" s="91"/>
      <c r="QR142" s="91"/>
      <c r="QS142" s="91"/>
      <c r="QT142" s="91"/>
      <c r="QU142" s="91"/>
      <c r="QV142" s="91"/>
      <c r="QW142" s="91"/>
      <c r="QX142" s="91"/>
      <c r="QY142" s="91"/>
      <c r="QZ142" s="91"/>
      <c r="RA142" s="91"/>
      <c r="RB142" s="91"/>
      <c r="RC142" s="91"/>
      <c r="RD142" s="91"/>
      <c r="RE142" s="91"/>
      <c r="RF142" s="91"/>
      <c r="RG142" s="91"/>
      <c r="RH142" s="91"/>
      <c r="RI142" s="91"/>
      <c r="RJ142" s="91"/>
      <c r="RK142" s="91"/>
      <c r="RL142" s="91"/>
      <c r="RM142" s="91"/>
      <c r="RN142" s="91"/>
      <c r="RO142" s="91"/>
      <c r="RP142" s="91"/>
      <c r="RQ142" s="91"/>
      <c r="RR142" s="91"/>
      <c r="RS142" s="91"/>
      <c r="RT142" s="91"/>
      <c r="RU142" s="91"/>
      <c r="RV142" s="91"/>
      <c r="RW142" s="91"/>
      <c r="RX142" s="91"/>
      <c r="RY142" s="91"/>
      <c r="RZ142" s="91"/>
      <c r="SA142" s="91"/>
      <c r="SB142" s="91"/>
      <c r="SC142" s="91"/>
      <c r="SD142" s="91"/>
      <c r="SE142" s="91"/>
      <c r="SF142" s="91"/>
      <c r="SG142" s="91"/>
      <c r="SH142" s="91"/>
      <c r="SI142" s="91"/>
      <c r="SJ142" s="91"/>
      <c r="SK142" s="91"/>
      <c r="SL142" s="91"/>
      <c r="SM142" s="91"/>
      <c r="SN142" s="91"/>
      <c r="SO142" s="91"/>
      <c r="SP142" s="91"/>
      <c r="SQ142" s="91"/>
      <c r="SR142" s="91"/>
      <c r="SS142" s="91"/>
      <c r="ST142" s="91"/>
      <c r="SU142" s="91"/>
      <c r="SV142" s="91"/>
      <c r="SW142" s="91"/>
      <c r="SX142" s="91"/>
      <c r="SY142" s="91"/>
      <c r="SZ142" s="91"/>
      <c r="TA142" s="91"/>
      <c r="TB142" s="91"/>
      <c r="TC142" s="91"/>
      <c r="TD142" s="91"/>
      <c r="TE142" s="91"/>
      <c r="TF142" s="91"/>
      <c r="TG142" s="91"/>
      <c r="TH142" s="91"/>
      <c r="TI142" s="91"/>
      <c r="TJ142" s="91"/>
      <c r="TK142" s="91"/>
      <c r="TL142" s="91"/>
      <c r="TM142" s="91"/>
      <c r="TN142" s="91"/>
      <c r="TO142" s="91"/>
      <c r="TP142" s="91"/>
      <c r="TQ142" s="91"/>
      <c r="TR142" s="91"/>
      <c r="TS142" s="91"/>
      <c r="TT142" s="91"/>
      <c r="TU142" s="91"/>
      <c r="TV142" s="91"/>
      <c r="TW142" s="91"/>
      <c r="TX142" s="91"/>
      <c r="TY142" s="91"/>
      <c r="TZ142" s="91"/>
      <c r="UA142" s="91"/>
      <c r="UB142" s="91"/>
      <c r="UC142" s="91"/>
      <c r="UD142" s="91"/>
      <c r="UE142" s="91"/>
      <c r="UF142" s="91"/>
      <c r="UG142" s="91"/>
      <c r="UH142" s="91"/>
      <c r="UI142" s="91"/>
      <c r="UJ142" s="91"/>
      <c r="UK142" s="91"/>
      <c r="UL142" s="91"/>
      <c r="UM142" s="91"/>
      <c r="UN142" s="91"/>
      <c r="UO142" s="91"/>
      <c r="UP142" s="91"/>
      <c r="UQ142" s="91"/>
      <c r="UR142" s="91"/>
      <c r="US142" s="91"/>
      <c r="UT142" s="91"/>
      <c r="UU142" s="91"/>
      <c r="UV142" s="91"/>
      <c r="UW142" s="91"/>
      <c r="UX142" s="91"/>
      <c r="UY142" s="91"/>
      <c r="UZ142" s="91"/>
      <c r="VA142" s="91"/>
      <c r="VB142" s="91"/>
      <c r="VC142" s="91"/>
      <c r="VD142" s="91"/>
      <c r="VE142" s="91"/>
      <c r="VF142" s="91"/>
      <c r="VG142" s="91"/>
      <c r="VH142" s="91"/>
      <c r="VI142" s="91"/>
      <c r="VJ142" s="91"/>
      <c r="VK142" s="91"/>
      <c r="VL142" s="91"/>
      <c r="VM142" s="91"/>
      <c r="VN142" s="91"/>
      <c r="VO142" s="91"/>
      <c r="VP142" s="91"/>
      <c r="VQ142" s="91"/>
      <c r="VR142" s="91"/>
      <c r="VS142" s="91"/>
      <c r="VT142" s="91"/>
      <c r="VU142" s="91"/>
      <c r="VV142" s="91"/>
      <c r="VW142" s="91"/>
      <c r="VX142" s="91"/>
      <c r="VY142" s="91"/>
      <c r="VZ142" s="91"/>
      <c r="WA142" s="91"/>
      <c r="WB142" s="91"/>
      <c r="WC142" s="91"/>
      <c r="WD142" s="91"/>
      <c r="WE142" s="91"/>
      <c r="WF142" s="91"/>
      <c r="WG142" s="91"/>
      <c r="WH142" s="91"/>
      <c r="WI142" s="91"/>
      <c r="WJ142" s="91"/>
      <c r="WK142" s="91"/>
      <c r="WL142" s="91"/>
      <c r="WM142" s="91"/>
      <c r="WN142" s="91"/>
      <c r="WO142" s="91"/>
      <c r="WP142" s="91"/>
      <c r="WQ142" s="91"/>
      <c r="WR142" s="91"/>
      <c r="WS142" s="91"/>
      <c r="WT142" s="91"/>
      <c r="WU142" s="91"/>
      <c r="WV142" s="91"/>
      <c r="WW142" s="91"/>
      <c r="WX142" s="91"/>
      <c r="WY142" s="91"/>
      <c r="WZ142" s="91"/>
      <c r="XA142" s="91"/>
      <c r="XB142" s="91"/>
      <c r="XC142" s="91"/>
      <c r="XD142" s="91"/>
      <c r="XE142" s="91"/>
      <c r="XF142" s="91"/>
      <c r="XG142" s="91"/>
      <c r="XH142" s="91"/>
      <c r="XI142" s="91"/>
      <c r="XJ142" s="91"/>
      <c r="XK142" s="91"/>
      <c r="XL142" s="91"/>
      <c r="XM142" s="91"/>
      <c r="XN142" s="91"/>
      <c r="XO142" s="91"/>
      <c r="XP142" s="91"/>
      <c r="XQ142" s="91"/>
      <c r="XR142" s="91"/>
      <c r="XS142" s="91"/>
      <c r="XT142" s="91"/>
      <c r="XU142" s="91"/>
      <c r="XV142" s="91"/>
      <c r="XW142" s="91"/>
      <c r="XX142" s="91"/>
      <c r="XY142" s="91"/>
      <c r="XZ142" s="91"/>
      <c r="YA142" s="91"/>
      <c r="YB142" s="91"/>
      <c r="YC142" s="91"/>
      <c r="YD142" s="91"/>
      <c r="YE142" s="91"/>
      <c r="YF142" s="91"/>
      <c r="YG142" s="91"/>
      <c r="YH142" s="91"/>
      <c r="YI142" s="91"/>
      <c r="YJ142" s="91"/>
      <c r="YK142" s="91"/>
      <c r="YL142" s="91"/>
      <c r="YM142" s="91"/>
      <c r="YN142" s="91"/>
      <c r="YO142" s="91"/>
      <c r="YP142" s="91"/>
      <c r="YQ142" s="91"/>
      <c r="YR142" s="91"/>
      <c r="YS142" s="91"/>
      <c r="YT142" s="91"/>
      <c r="YU142" s="91"/>
      <c r="YV142" s="91"/>
      <c r="YW142" s="91"/>
      <c r="YX142" s="91"/>
      <c r="YY142" s="91"/>
      <c r="YZ142" s="91"/>
      <c r="ZA142" s="91"/>
      <c r="ZB142" s="91"/>
      <c r="ZC142" s="91"/>
      <c r="ZD142" s="91"/>
      <c r="ZE142" s="91"/>
      <c r="ZF142" s="91"/>
      <c r="ZG142" s="91"/>
      <c r="ZH142" s="91"/>
      <c r="ZI142" s="91"/>
      <c r="ZJ142" s="91"/>
      <c r="ZK142" s="91"/>
      <c r="ZL142" s="91"/>
      <c r="ZM142" s="91"/>
      <c r="ZN142" s="91"/>
      <c r="ZO142" s="91"/>
      <c r="ZP142" s="91"/>
      <c r="ZQ142" s="91"/>
      <c r="ZR142" s="91"/>
      <c r="ZS142" s="91"/>
      <c r="ZT142" s="91"/>
      <c r="ZU142" s="91"/>
      <c r="ZV142" s="91"/>
      <c r="ZW142" s="91"/>
      <c r="ZX142" s="91"/>
      <c r="ZY142" s="91"/>
      <c r="ZZ142" s="91"/>
      <c r="AAA142" s="91"/>
      <c r="AAB142" s="91"/>
      <c r="AAC142" s="91"/>
      <c r="AAD142" s="91"/>
      <c r="AAE142" s="91"/>
      <c r="AAF142" s="91"/>
      <c r="AAG142" s="91"/>
      <c r="AAH142" s="91"/>
      <c r="AAI142" s="91"/>
      <c r="AAJ142" s="91"/>
      <c r="AAK142" s="91"/>
      <c r="AAL142" s="91"/>
      <c r="AAM142" s="91"/>
      <c r="AAN142" s="91"/>
      <c r="AAO142" s="91"/>
      <c r="AAP142" s="91"/>
      <c r="AAQ142" s="91"/>
      <c r="AAR142" s="91"/>
      <c r="AAS142" s="91"/>
      <c r="AAT142" s="91"/>
      <c r="AAU142" s="91"/>
      <c r="AAV142" s="91"/>
      <c r="AAW142" s="91"/>
      <c r="AAX142" s="91"/>
      <c r="AAY142" s="91"/>
      <c r="AAZ142" s="91"/>
      <c r="ABA142" s="91"/>
      <c r="ABB142" s="91"/>
      <c r="ABC142" s="91"/>
      <c r="ABD142" s="91"/>
      <c r="ABE142" s="91"/>
      <c r="ABF142" s="91"/>
      <c r="ABG142" s="91"/>
      <c r="ABH142" s="91"/>
      <c r="ABI142" s="91"/>
      <c r="ABJ142" s="91"/>
      <c r="ABK142" s="91"/>
      <c r="ABL142" s="91"/>
      <c r="ABM142" s="91"/>
      <c r="ABN142" s="91"/>
      <c r="ABO142" s="91"/>
      <c r="ABP142" s="91"/>
      <c r="ABQ142" s="91"/>
      <c r="ABR142" s="91"/>
      <c r="ABS142" s="91"/>
      <c r="ABT142" s="91"/>
      <c r="ABU142" s="91"/>
      <c r="ABV142" s="91"/>
      <c r="ABW142" s="91"/>
      <c r="ABX142" s="91"/>
      <c r="ABY142" s="91"/>
      <c r="ABZ142" s="91"/>
      <c r="ACA142" s="91"/>
      <c r="ACB142" s="91"/>
      <c r="ACC142" s="91"/>
      <c r="ACD142" s="91"/>
      <c r="ACE142" s="91"/>
      <c r="ACF142" s="91"/>
      <c r="ACG142" s="91"/>
      <c r="ACH142" s="91"/>
      <c r="ACI142" s="91"/>
      <c r="ACJ142" s="91"/>
      <c r="ACK142" s="91"/>
      <c r="ACL142" s="91"/>
      <c r="ACM142" s="91"/>
      <c r="ACN142" s="91"/>
      <c r="ACO142" s="91"/>
      <c r="ACP142" s="91"/>
      <c r="ACQ142" s="91"/>
      <c r="ACR142" s="91"/>
      <c r="ACS142" s="91"/>
      <c r="ACT142" s="91"/>
      <c r="ACU142" s="91"/>
      <c r="ACV142" s="91"/>
      <c r="ACW142" s="91"/>
      <c r="ACX142" s="91"/>
      <c r="ACY142" s="91"/>
      <c r="ACZ142" s="91"/>
      <c r="ADA142" s="91"/>
      <c r="ADB142" s="91"/>
      <c r="ADC142" s="91"/>
      <c r="ADD142" s="91"/>
      <c r="ADE142" s="91"/>
      <c r="ADF142" s="91"/>
      <c r="ADG142" s="91"/>
      <c r="ADH142" s="91"/>
      <c r="ADI142" s="91"/>
      <c r="ADJ142" s="91"/>
      <c r="ADK142" s="91"/>
      <c r="ADL142" s="91"/>
      <c r="ADM142" s="91"/>
      <c r="ADN142" s="91"/>
      <c r="ADO142" s="91"/>
      <c r="ADP142" s="91"/>
      <c r="ADQ142" s="91"/>
      <c r="ADR142" s="91"/>
      <c r="ADS142" s="91"/>
      <c r="ADT142" s="91"/>
      <c r="ADU142" s="91"/>
      <c r="ADV142" s="91"/>
      <c r="ADW142" s="91"/>
      <c r="ADX142" s="91"/>
      <c r="ADY142" s="91"/>
      <c r="ADZ142" s="91"/>
      <c r="AEA142" s="91"/>
      <c r="AEB142" s="91"/>
      <c r="AEC142" s="91"/>
      <c r="AED142" s="144">
        <f t="shared" si="61"/>
        <v>137</v>
      </c>
      <c r="AEE142" s="142"/>
      <c r="AEF142" s="142"/>
      <c r="AEG142" s="91"/>
      <c r="AEH142" s="91"/>
      <c r="AEI142" s="91"/>
      <c r="AEJ142" s="91"/>
      <c r="AEK142" s="91"/>
      <c r="AEL142" s="91"/>
      <c r="AEM142" s="91"/>
      <c r="AEN142" s="91"/>
      <c r="AEO142" s="91"/>
      <c r="AEP142" s="91"/>
      <c r="AEQ142" s="91"/>
      <c r="AER142" s="91"/>
      <c r="AES142" s="91"/>
      <c r="AET142" s="91"/>
      <c r="AEU142" s="91"/>
      <c r="AEV142" s="91"/>
      <c r="AEW142" s="91"/>
      <c r="AEX142" s="91"/>
      <c r="AEY142" s="91"/>
      <c r="AEZ142" s="91"/>
      <c r="AFA142" s="91"/>
      <c r="AFB142" s="146"/>
      <c r="AFC142" s="146"/>
      <c r="AFD142" s="146"/>
      <c r="AFE142" s="146"/>
      <c r="AFF142" s="146"/>
      <c r="AFG142" s="146"/>
      <c r="AFH142" s="146"/>
      <c r="AFI142" s="146"/>
      <c r="AFJ142" s="146"/>
      <c r="AFK142" s="146"/>
      <c r="AFL142" s="146"/>
      <c r="AFM142" s="146"/>
      <c r="AFN142" s="146"/>
      <c r="AFO142" s="146"/>
      <c r="AFP142" s="146"/>
      <c r="AFQ142" s="146"/>
      <c r="AFR142" s="146"/>
      <c r="AFS142" s="146"/>
      <c r="AFT142" s="146"/>
      <c r="AFU142" s="146"/>
      <c r="AFV142" s="146"/>
      <c r="AFW142" s="146"/>
      <c r="AFX142" s="146"/>
      <c r="AFY142" s="146"/>
      <c r="AFZ142" s="146"/>
      <c r="AGA142" s="146"/>
    </row>
    <row r="143" spans="1:859" ht="1.5" customHeight="1" x14ac:dyDescent="0.25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  <c r="CW143" s="91"/>
      <c r="CX143" s="91"/>
      <c r="CY143" s="91"/>
      <c r="CZ143" s="91"/>
      <c r="DA143" s="91"/>
      <c r="DB143" s="91"/>
      <c r="DC143" s="91"/>
      <c r="DD143" s="91"/>
      <c r="DE143" s="91"/>
      <c r="DF143" s="91"/>
      <c r="DG143" s="91"/>
      <c r="DH143" s="91"/>
      <c r="DI143" s="91"/>
      <c r="DJ143" s="91"/>
      <c r="DK143" s="91"/>
      <c r="DL143" s="91"/>
      <c r="DM143" s="91"/>
      <c r="DN143" s="91"/>
      <c r="DO143" s="91"/>
      <c r="DP143" s="91"/>
      <c r="DQ143" s="91"/>
      <c r="DR143" s="91"/>
      <c r="DS143" s="91"/>
      <c r="DT143" s="91"/>
      <c r="DU143" s="91"/>
      <c r="DV143" s="91"/>
      <c r="DW143" s="91"/>
      <c r="DX143" s="91"/>
      <c r="DY143" s="91"/>
      <c r="DZ143" s="91"/>
      <c r="EA143" s="91"/>
      <c r="EB143" s="91"/>
      <c r="EC143" s="91"/>
      <c r="ED143" s="91"/>
      <c r="EE143" s="91"/>
      <c r="EF143" s="91"/>
      <c r="EG143" s="91"/>
      <c r="EH143" s="91"/>
      <c r="EI143" s="91"/>
      <c r="EJ143" s="91"/>
      <c r="EK143" s="91"/>
      <c r="EL143" s="91"/>
      <c r="EM143" s="91"/>
      <c r="EN143" s="91"/>
      <c r="EO143" s="91"/>
      <c r="EP143" s="91"/>
      <c r="EQ143" s="91"/>
      <c r="ER143" s="91"/>
      <c r="ES143" s="91"/>
      <c r="ET143" s="91"/>
      <c r="EU143" s="91"/>
      <c r="EV143" s="91"/>
      <c r="EW143" s="91"/>
      <c r="EX143" s="91"/>
      <c r="EY143" s="91"/>
      <c r="EZ143" s="91"/>
      <c r="FA143" s="91"/>
      <c r="FB143" s="91"/>
      <c r="FC143" s="91"/>
      <c r="FD143" s="91"/>
      <c r="FE143" s="91"/>
      <c r="FF143" s="91"/>
      <c r="FG143" s="91"/>
      <c r="FH143" s="91"/>
      <c r="FI143" s="91"/>
      <c r="FJ143" s="91"/>
      <c r="FK143" s="91"/>
      <c r="FL143" s="91"/>
      <c r="FM143" s="91"/>
      <c r="FN143" s="91"/>
      <c r="FO143" s="91"/>
      <c r="FP143" s="91"/>
      <c r="FQ143" s="91"/>
      <c r="FR143" s="91"/>
      <c r="FS143" s="91"/>
      <c r="FT143" s="91"/>
      <c r="FU143" s="91"/>
      <c r="FV143" s="91"/>
      <c r="FW143" s="91"/>
      <c r="FX143" s="91"/>
      <c r="FY143" s="91"/>
      <c r="FZ143" s="91"/>
      <c r="GA143" s="91"/>
      <c r="GB143" s="91"/>
      <c r="GC143" s="91"/>
      <c r="GD143" s="91"/>
      <c r="GE143" s="91"/>
      <c r="GF143" s="91"/>
      <c r="GG143" s="91"/>
      <c r="GH143" s="91"/>
      <c r="GI143" s="91"/>
      <c r="GJ143" s="91"/>
      <c r="GK143" s="91"/>
      <c r="GL143" s="91"/>
      <c r="GM143" s="91"/>
      <c r="GN143" s="91"/>
      <c r="GO143" s="91"/>
      <c r="GP143" s="91"/>
      <c r="GQ143" s="91"/>
      <c r="GR143" s="91"/>
      <c r="GS143" s="91"/>
      <c r="GT143" s="91"/>
      <c r="GU143" s="91"/>
      <c r="GV143" s="91"/>
      <c r="GW143" s="91"/>
      <c r="GX143" s="91"/>
      <c r="GY143" s="91"/>
      <c r="GZ143" s="91"/>
      <c r="HA143" s="91"/>
      <c r="HB143" s="91"/>
      <c r="HC143" s="91"/>
      <c r="HD143" s="91"/>
      <c r="HE143" s="91"/>
      <c r="HF143" s="91"/>
      <c r="HG143" s="91"/>
      <c r="HH143" s="91"/>
      <c r="HI143" s="91"/>
      <c r="HJ143" s="91"/>
      <c r="HK143" s="91"/>
      <c r="HL143" s="91"/>
      <c r="HM143" s="91"/>
      <c r="HN143" s="91"/>
      <c r="HO143" s="91"/>
      <c r="HP143" s="91"/>
      <c r="HQ143" s="91"/>
      <c r="HR143" s="91"/>
      <c r="HS143" s="91"/>
      <c r="HT143" s="91"/>
      <c r="HU143" s="91"/>
      <c r="HV143" s="91"/>
      <c r="HW143" s="91"/>
      <c r="HX143" s="91"/>
      <c r="HY143" s="91"/>
      <c r="HZ143" s="91"/>
      <c r="IA143" s="91"/>
      <c r="IB143" s="91"/>
      <c r="IC143" s="91"/>
      <c r="ID143" s="91"/>
      <c r="IE143" s="91"/>
      <c r="IF143" s="91"/>
      <c r="IG143" s="91"/>
      <c r="IH143" s="91"/>
      <c r="II143" s="91"/>
      <c r="IJ143" s="91"/>
      <c r="IK143" s="91"/>
      <c r="IL143" s="91"/>
      <c r="IM143" s="91"/>
      <c r="IN143" s="91"/>
      <c r="IO143" s="91"/>
      <c r="IP143" s="91"/>
      <c r="IQ143" s="91"/>
      <c r="IR143" s="91"/>
      <c r="IS143" s="91"/>
      <c r="IT143" s="91"/>
      <c r="IU143" s="91"/>
      <c r="IV143" s="91"/>
      <c r="IW143" s="91"/>
      <c r="IX143" s="91"/>
      <c r="IY143" s="91"/>
      <c r="IZ143" s="91"/>
      <c r="JA143" s="91"/>
      <c r="JB143" s="91"/>
      <c r="JC143" s="91"/>
      <c r="JD143" s="91"/>
      <c r="JE143" s="91"/>
      <c r="JF143" s="91"/>
      <c r="JG143" s="91"/>
      <c r="JH143" s="91"/>
      <c r="JI143" s="91"/>
      <c r="JJ143" s="91"/>
      <c r="JK143" s="91"/>
      <c r="JL143" s="91"/>
      <c r="JM143" s="91"/>
      <c r="JN143" s="91"/>
      <c r="JO143" s="91"/>
      <c r="JP143" s="91"/>
      <c r="JQ143" s="91"/>
      <c r="JR143" s="91"/>
      <c r="JS143" s="91"/>
      <c r="JT143" s="91"/>
      <c r="JU143" s="91"/>
      <c r="JV143" s="91"/>
      <c r="JW143" s="91"/>
      <c r="JX143" s="91"/>
      <c r="JY143" s="91"/>
      <c r="JZ143" s="91"/>
      <c r="KA143" s="91"/>
      <c r="KB143" s="91"/>
      <c r="KC143" s="91"/>
      <c r="KD143" s="91"/>
      <c r="KE143" s="91"/>
      <c r="KF143" s="91"/>
      <c r="KG143" s="91"/>
      <c r="KH143" s="91"/>
      <c r="KI143" s="91"/>
      <c r="KJ143" s="91"/>
      <c r="KK143" s="91"/>
      <c r="KL143" s="91"/>
      <c r="KM143" s="91"/>
      <c r="KN143" s="91"/>
      <c r="KO143" s="91"/>
      <c r="KP143" s="91"/>
      <c r="KQ143" s="91"/>
      <c r="KR143" s="91"/>
      <c r="KS143" s="91"/>
      <c r="KT143" s="91"/>
      <c r="KU143" s="91"/>
      <c r="KV143" s="91"/>
      <c r="KW143" s="91"/>
      <c r="KX143" s="91"/>
      <c r="KY143" s="91"/>
      <c r="KZ143" s="91"/>
      <c r="LA143" s="91"/>
      <c r="LB143" s="91"/>
      <c r="LC143" s="91"/>
      <c r="LD143" s="91"/>
      <c r="LE143" s="91"/>
      <c r="LF143" s="91"/>
      <c r="LG143" s="91"/>
      <c r="LH143" s="91"/>
      <c r="LI143" s="91"/>
      <c r="LJ143" s="91"/>
      <c r="LK143" s="91"/>
      <c r="LL143" s="91"/>
      <c r="LM143" s="91"/>
      <c r="LN143" s="91"/>
      <c r="LO143" s="91"/>
      <c r="LP143" s="91"/>
      <c r="LQ143" s="91"/>
      <c r="LR143" s="91"/>
      <c r="LS143" s="91"/>
      <c r="LT143" s="91"/>
      <c r="LU143" s="91"/>
      <c r="LV143" s="91"/>
      <c r="LW143" s="91"/>
      <c r="LX143" s="91"/>
      <c r="LY143" s="91"/>
      <c r="LZ143" s="91"/>
      <c r="MA143" s="91"/>
      <c r="MB143" s="91"/>
      <c r="MC143" s="91"/>
      <c r="MD143" s="91"/>
      <c r="ME143" s="91"/>
      <c r="MF143" s="91"/>
      <c r="MG143" s="91"/>
      <c r="MH143" s="91"/>
      <c r="MI143" s="91"/>
      <c r="MJ143" s="91"/>
      <c r="MK143" s="91"/>
      <c r="ML143" s="91"/>
      <c r="MM143" s="91"/>
      <c r="MN143" s="91"/>
      <c r="MO143" s="91"/>
      <c r="MP143" s="91"/>
      <c r="MQ143" s="91"/>
      <c r="MR143" s="91"/>
      <c r="MS143" s="91"/>
      <c r="MT143" s="91"/>
      <c r="MU143" s="91"/>
      <c r="MV143" s="91"/>
      <c r="MW143" s="91"/>
      <c r="MX143" s="91"/>
      <c r="MY143" s="91"/>
      <c r="MZ143" s="91"/>
      <c r="NA143" s="91"/>
      <c r="NB143" s="91"/>
      <c r="NC143" s="91"/>
      <c r="ND143" s="91"/>
      <c r="NE143" s="91"/>
      <c r="NF143" s="91"/>
      <c r="NG143" s="91"/>
      <c r="NH143" s="91"/>
      <c r="NI143" s="91"/>
      <c r="NJ143" s="91"/>
      <c r="NK143" s="91"/>
      <c r="NL143" s="91"/>
      <c r="NM143" s="91"/>
      <c r="NN143" s="91"/>
      <c r="NO143" s="91"/>
      <c r="NP143" s="91"/>
      <c r="NQ143" s="91"/>
      <c r="NR143" s="91"/>
      <c r="NS143" s="91"/>
      <c r="NT143" s="91"/>
      <c r="NU143" s="91"/>
      <c r="NV143" s="91"/>
      <c r="NW143" s="91"/>
      <c r="NX143" s="91"/>
      <c r="NY143" s="91"/>
      <c r="NZ143" s="91"/>
      <c r="OA143" s="91"/>
      <c r="OB143" s="91"/>
      <c r="OC143" s="91"/>
      <c r="OD143" s="91"/>
      <c r="OE143" s="91"/>
      <c r="OF143" s="91"/>
      <c r="OG143" s="91"/>
      <c r="OH143" s="91"/>
      <c r="OI143" s="91"/>
      <c r="OJ143" s="91"/>
      <c r="OK143" s="91"/>
      <c r="OL143" s="91"/>
      <c r="OM143" s="91"/>
      <c r="ON143" s="91"/>
      <c r="OO143" s="91"/>
      <c r="OP143" s="91"/>
      <c r="OQ143" s="91"/>
      <c r="OR143" s="91"/>
      <c r="OS143" s="91"/>
      <c r="OT143" s="91"/>
      <c r="OU143" s="91"/>
      <c r="OV143" s="91"/>
      <c r="OW143" s="91"/>
      <c r="OX143" s="91"/>
      <c r="OY143" s="91"/>
      <c r="OZ143" s="91"/>
      <c r="PA143" s="91"/>
      <c r="PB143" s="91"/>
      <c r="PC143" s="91"/>
      <c r="PD143" s="91"/>
      <c r="PE143" s="91"/>
      <c r="PF143" s="91"/>
      <c r="PG143" s="91"/>
      <c r="PH143" s="91"/>
      <c r="PI143" s="91"/>
      <c r="PJ143" s="91"/>
      <c r="PK143" s="91"/>
      <c r="PL143" s="91"/>
      <c r="PM143" s="91"/>
      <c r="PN143" s="91"/>
      <c r="PO143" s="91"/>
      <c r="PP143" s="91"/>
      <c r="PQ143" s="91"/>
      <c r="PR143" s="91"/>
      <c r="PS143" s="91"/>
      <c r="PT143" s="91"/>
      <c r="PU143" s="91"/>
      <c r="PV143" s="91"/>
      <c r="PW143" s="91"/>
      <c r="PX143" s="91"/>
      <c r="PY143" s="91"/>
      <c r="PZ143" s="91"/>
      <c r="QA143" s="91"/>
      <c r="QB143" s="91"/>
      <c r="QC143" s="91"/>
      <c r="QD143" s="91"/>
      <c r="QE143" s="91"/>
      <c r="QF143" s="91"/>
      <c r="QG143" s="91"/>
      <c r="QH143" s="91"/>
      <c r="QI143" s="91"/>
      <c r="QJ143" s="91"/>
      <c r="QK143" s="91"/>
      <c r="QL143" s="91"/>
      <c r="QM143" s="91"/>
      <c r="QN143" s="91"/>
      <c r="QO143" s="91"/>
      <c r="QP143" s="91"/>
      <c r="QQ143" s="91"/>
      <c r="QR143" s="91"/>
      <c r="QS143" s="91"/>
      <c r="QT143" s="91"/>
      <c r="QU143" s="91"/>
      <c r="QV143" s="91"/>
      <c r="QW143" s="91"/>
      <c r="QX143" s="91"/>
      <c r="QY143" s="91"/>
      <c r="QZ143" s="91"/>
      <c r="RA143" s="91"/>
      <c r="RB143" s="91"/>
      <c r="RC143" s="91"/>
      <c r="RD143" s="91"/>
      <c r="RE143" s="91"/>
      <c r="RF143" s="91"/>
      <c r="RG143" s="91"/>
      <c r="RH143" s="91"/>
      <c r="RI143" s="91"/>
      <c r="RJ143" s="91"/>
      <c r="RK143" s="91"/>
      <c r="RL143" s="91"/>
      <c r="RM143" s="91"/>
      <c r="RN143" s="91"/>
      <c r="RO143" s="91"/>
      <c r="RP143" s="91"/>
      <c r="RQ143" s="91"/>
      <c r="RR143" s="91"/>
      <c r="RS143" s="91"/>
      <c r="RT143" s="91"/>
      <c r="RU143" s="91"/>
      <c r="RV143" s="91"/>
      <c r="RW143" s="91"/>
      <c r="RX143" s="91"/>
      <c r="RY143" s="91"/>
      <c r="RZ143" s="91"/>
      <c r="SA143" s="91"/>
      <c r="SB143" s="91"/>
      <c r="SC143" s="91"/>
      <c r="SD143" s="91"/>
      <c r="SE143" s="91"/>
      <c r="SF143" s="91"/>
      <c r="SG143" s="91"/>
      <c r="SH143" s="91"/>
      <c r="SI143" s="91"/>
      <c r="SJ143" s="91"/>
      <c r="SK143" s="91"/>
      <c r="SL143" s="91"/>
      <c r="SM143" s="91"/>
      <c r="SN143" s="91"/>
      <c r="SO143" s="91"/>
      <c r="SP143" s="91"/>
      <c r="SQ143" s="91"/>
      <c r="SR143" s="91"/>
      <c r="SS143" s="91"/>
      <c r="ST143" s="91"/>
      <c r="SU143" s="91"/>
      <c r="SV143" s="91"/>
      <c r="SW143" s="91"/>
      <c r="SX143" s="91"/>
      <c r="SY143" s="91"/>
      <c r="SZ143" s="91"/>
      <c r="TA143" s="91"/>
      <c r="TB143" s="91"/>
      <c r="TC143" s="91"/>
      <c r="TD143" s="91"/>
      <c r="TE143" s="91"/>
      <c r="TF143" s="91"/>
      <c r="TG143" s="91"/>
      <c r="TH143" s="91"/>
      <c r="TI143" s="91"/>
      <c r="TJ143" s="91"/>
      <c r="TK143" s="91"/>
      <c r="TL143" s="91"/>
      <c r="TM143" s="91"/>
      <c r="TN143" s="91"/>
      <c r="TO143" s="91"/>
      <c r="TP143" s="91"/>
      <c r="TQ143" s="91"/>
      <c r="TR143" s="91"/>
      <c r="TS143" s="91"/>
      <c r="TT143" s="91"/>
      <c r="TU143" s="91"/>
      <c r="TV143" s="91"/>
      <c r="TW143" s="91"/>
      <c r="TX143" s="91"/>
      <c r="TY143" s="91"/>
      <c r="TZ143" s="91"/>
      <c r="UA143" s="91"/>
      <c r="UB143" s="91"/>
      <c r="UC143" s="91"/>
      <c r="UD143" s="91"/>
      <c r="UE143" s="91"/>
      <c r="UF143" s="91"/>
      <c r="UG143" s="91"/>
      <c r="UH143" s="91"/>
      <c r="UI143" s="91"/>
      <c r="UJ143" s="91"/>
      <c r="UK143" s="91"/>
      <c r="UL143" s="91"/>
      <c r="UM143" s="91"/>
      <c r="UN143" s="91"/>
      <c r="UO143" s="91"/>
      <c r="UP143" s="91"/>
      <c r="UQ143" s="91"/>
      <c r="UR143" s="91"/>
      <c r="US143" s="91"/>
      <c r="UT143" s="91"/>
      <c r="UU143" s="91"/>
      <c r="UV143" s="91"/>
      <c r="UW143" s="91"/>
      <c r="UX143" s="91"/>
      <c r="UY143" s="91"/>
      <c r="UZ143" s="91"/>
      <c r="VA143" s="91"/>
      <c r="VB143" s="91"/>
      <c r="VC143" s="91"/>
      <c r="VD143" s="91"/>
      <c r="VE143" s="91"/>
      <c r="VF143" s="91"/>
      <c r="VG143" s="91"/>
      <c r="VH143" s="91"/>
      <c r="VI143" s="91"/>
      <c r="VJ143" s="91"/>
      <c r="VK143" s="91"/>
      <c r="VL143" s="91"/>
      <c r="VM143" s="91"/>
      <c r="VN143" s="91"/>
      <c r="VO143" s="91"/>
      <c r="VP143" s="91"/>
      <c r="VQ143" s="91"/>
      <c r="VR143" s="91"/>
      <c r="VS143" s="91"/>
      <c r="VT143" s="91"/>
      <c r="VU143" s="91"/>
      <c r="VV143" s="91"/>
      <c r="VW143" s="91"/>
      <c r="VX143" s="91"/>
      <c r="VY143" s="91"/>
      <c r="VZ143" s="91"/>
      <c r="WA143" s="91"/>
      <c r="WB143" s="91"/>
      <c r="WC143" s="91"/>
      <c r="WD143" s="91"/>
      <c r="WE143" s="91"/>
      <c r="WF143" s="91"/>
      <c r="WG143" s="91"/>
      <c r="WH143" s="91"/>
      <c r="WI143" s="91"/>
      <c r="WJ143" s="91"/>
      <c r="WK143" s="91"/>
      <c r="WL143" s="91"/>
      <c r="WM143" s="91"/>
      <c r="WN143" s="91"/>
      <c r="WO143" s="91"/>
      <c r="WP143" s="91"/>
      <c r="WQ143" s="91"/>
      <c r="WR143" s="91"/>
      <c r="WS143" s="91"/>
      <c r="WT143" s="91"/>
      <c r="WU143" s="91"/>
      <c r="WV143" s="91"/>
      <c r="WW143" s="91"/>
      <c r="WX143" s="91"/>
      <c r="WY143" s="91"/>
      <c r="WZ143" s="91"/>
      <c r="XA143" s="91"/>
      <c r="XB143" s="91"/>
      <c r="XC143" s="91"/>
      <c r="XD143" s="91"/>
      <c r="XE143" s="91"/>
      <c r="XF143" s="91"/>
      <c r="XG143" s="91"/>
      <c r="XH143" s="91"/>
      <c r="XI143" s="91"/>
      <c r="XJ143" s="91"/>
      <c r="XK143" s="91"/>
      <c r="XL143" s="91"/>
      <c r="XM143" s="91"/>
      <c r="XN143" s="91"/>
      <c r="XO143" s="91"/>
      <c r="XP143" s="91"/>
      <c r="XQ143" s="91"/>
      <c r="XR143" s="91"/>
      <c r="XS143" s="91"/>
      <c r="XT143" s="91"/>
      <c r="XU143" s="91"/>
      <c r="XV143" s="91"/>
      <c r="XW143" s="91"/>
      <c r="XX143" s="91"/>
      <c r="XY143" s="91"/>
      <c r="XZ143" s="91"/>
      <c r="YA143" s="91"/>
      <c r="YB143" s="91"/>
      <c r="YC143" s="91"/>
      <c r="YD143" s="91"/>
      <c r="YE143" s="91"/>
      <c r="YF143" s="91"/>
      <c r="YG143" s="91"/>
      <c r="YH143" s="91"/>
      <c r="YI143" s="91"/>
      <c r="YJ143" s="91"/>
      <c r="YK143" s="91"/>
      <c r="YL143" s="91"/>
      <c r="YM143" s="91"/>
      <c r="YN143" s="91"/>
      <c r="YO143" s="91"/>
      <c r="YP143" s="91"/>
      <c r="YQ143" s="91"/>
      <c r="YR143" s="91"/>
      <c r="YS143" s="91"/>
      <c r="YT143" s="91"/>
      <c r="YU143" s="91"/>
      <c r="YV143" s="91"/>
      <c r="YW143" s="91"/>
      <c r="YX143" s="91"/>
      <c r="YY143" s="91"/>
      <c r="YZ143" s="91"/>
      <c r="ZA143" s="91"/>
      <c r="ZB143" s="91"/>
      <c r="ZC143" s="91"/>
      <c r="ZD143" s="91"/>
      <c r="ZE143" s="91"/>
      <c r="ZF143" s="91"/>
      <c r="ZG143" s="91"/>
      <c r="ZH143" s="91"/>
      <c r="ZI143" s="91"/>
      <c r="ZJ143" s="91"/>
      <c r="ZK143" s="91"/>
      <c r="ZL143" s="91"/>
      <c r="ZM143" s="91"/>
      <c r="ZN143" s="91"/>
      <c r="ZO143" s="91"/>
      <c r="ZP143" s="91"/>
      <c r="ZQ143" s="91"/>
      <c r="ZR143" s="91"/>
      <c r="ZS143" s="91"/>
      <c r="ZT143" s="91"/>
      <c r="ZU143" s="91"/>
      <c r="ZV143" s="91"/>
      <c r="ZW143" s="91"/>
      <c r="ZX143" s="91"/>
      <c r="ZY143" s="91"/>
      <c r="ZZ143" s="91"/>
      <c r="AAA143" s="91"/>
      <c r="AAB143" s="91"/>
      <c r="AAC143" s="91"/>
      <c r="AAD143" s="91"/>
      <c r="AAE143" s="91"/>
      <c r="AAF143" s="91"/>
      <c r="AAG143" s="91"/>
      <c r="AAH143" s="91"/>
      <c r="AAI143" s="91"/>
      <c r="AAJ143" s="91"/>
      <c r="AAK143" s="91"/>
      <c r="AAL143" s="91"/>
      <c r="AAM143" s="91"/>
      <c r="AAN143" s="91"/>
      <c r="AAO143" s="91"/>
      <c r="AAP143" s="91"/>
      <c r="AAQ143" s="91"/>
      <c r="AAR143" s="91"/>
      <c r="AAS143" s="91"/>
      <c r="AAT143" s="91"/>
      <c r="AAU143" s="91"/>
      <c r="AAV143" s="91"/>
      <c r="AAW143" s="91"/>
      <c r="AAX143" s="91"/>
      <c r="AAY143" s="91"/>
      <c r="AAZ143" s="91"/>
      <c r="ABA143" s="91"/>
      <c r="ABB143" s="91"/>
      <c r="ABC143" s="91"/>
      <c r="ABD143" s="91"/>
      <c r="ABE143" s="91"/>
      <c r="ABF143" s="91"/>
      <c r="ABG143" s="91"/>
      <c r="ABH143" s="91"/>
      <c r="ABI143" s="91"/>
      <c r="ABJ143" s="91"/>
      <c r="ABK143" s="91"/>
      <c r="ABL143" s="91"/>
      <c r="ABM143" s="91"/>
      <c r="ABN143" s="91"/>
      <c r="ABO143" s="91"/>
      <c r="ABP143" s="91"/>
      <c r="ABQ143" s="91"/>
      <c r="ABR143" s="91"/>
      <c r="ABS143" s="91"/>
      <c r="ABT143" s="91"/>
      <c r="ABU143" s="91"/>
      <c r="ABV143" s="91"/>
      <c r="ABW143" s="91"/>
      <c r="ABX143" s="91"/>
      <c r="ABY143" s="91"/>
      <c r="ABZ143" s="91"/>
      <c r="ACA143" s="91"/>
      <c r="ACB143" s="91"/>
      <c r="ACC143" s="91"/>
      <c r="ACD143" s="91"/>
      <c r="ACE143" s="91"/>
      <c r="ACF143" s="91"/>
      <c r="ACG143" s="91"/>
      <c r="ACH143" s="91"/>
      <c r="ACI143" s="91"/>
      <c r="ACJ143" s="91"/>
      <c r="ACK143" s="91"/>
      <c r="ACL143" s="91"/>
      <c r="ACM143" s="91"/>
      <c r="ACN143" s="91"/>
      <c r="ACO143" s="91"/>
      <c r="ACP143" s="91"/>
      <c r="ACQ143" s="91"/>
      <c r="ACR143" s="91"/>
      <c r="ACS143" s="91"/>
      <c r="ACT143" s="91"/>
      <c r="ACU143" s="91"/>
      <c r="ACV143" s="91"/>
      <c r="ACW143" s="91"/>
      <c r="ACX143" s="91"/>
      <c r="ACY143" s="91"/>
      <c r="ACZ143" s="91"/>
      <c r="ADA143" s="91"/>
      <c r="ADB143" s="91"/>
      <c r="ADC143" s="91"/>
      <c r="ADD143" s="91"/>
      <c r="ADE143" s="91"/>
      <c r="ADF143" s="91"/>
      <c r="ADG143" s="91"/>
      <c r="ADH143" s="91"/>
      <c r="ADI143" s="91"/>
      <c r="ADJ143" s="91"/>
      <c r="ADK143" s="91"/>
      <c r="ADL143" s="91"/>
      <c r="ADM143" s="91"/>
      <c r="ADN143" s="91"/>
      <c r="ADO143" s="91"/>
      <c r="ADP143" s="91"/>
      <c r="ADQ143" s="91"/>
      <c r="ADR143" s="91"/>
      <c r="ADS143" s="91"/>
      <c r="ADT143" s="91"/>
      <c r="ADU143" s="91"/>
      <c r="ADV143" s="91"/>
      <c r="ADW143" s="91"/>
      <c r="ADX143" s="91"/>
      <c r="ADY143" s="91"/>
      <c r="ADZ143" s="91"/>
      <c r="AEA143" s="91"/>
      <c r="AEB143" s="91"/>
      <c r="AEC143" s="91"/>
      <c r="AED143" s="144">
        <f t="shared" si="61"/>
        <v>138</v>
      </c>
      <c r="AEE143" s="142"/>
      <c r="AEF143" s="142"/>
      <c r="AEG143" s="91"/>
      <c r="AEH143" s="91"/>
      <c r="AEI143" s="91"/>
      <c r="AEJ143" s="91"/>
      <c r="AEK143" s="91"/>
      <c r="AEL143" s="91"/>
      <c r="AEM143" s="91"/>
      <c r="AEN143" s="91"/>
      <c r="AEO143" s="91"/>
      <c r="AEP143" s="91"/>
      <c r="AEQ143" s="91"/>
      <c r="AER143" s="91"/>
      <c r="AES143" s="91"/>
      <c r="AET143" s="91"/>
      <c r="AEU143" s="91"/>
      <c r="AEV143" s="91"/>
      <c r="AEW143" s="91"/>
      <c r="AEX143" s="91"/>
      <c r="AEY143" s="91"/>
      <c r="AEZ143" s="91"/>
      <c r="AFA143" s="91"/>
      <c r="AFB143" s="146"/>
      <c r="AFC143" s="146"/>
      <c r="AFD143" s="146"/>
      <c r="AFE143" s="146"/>
      <c r="AFF143" s="146"/>
      <c r="AFG143" s="146"/>
      <c r="AFH143" s="146"/>
      <c r="AFI143" s="146"/>
      <c r="AFJ143" s="146"/>
      <c r="AFK143" s="146"/>
      <c r="AFL143" s="146"/>
      <c r="AFM143" s="146"/>
      <c r="AFN143" s="146"/>
      <c r="AFO143" s="146"/>
      <c r="AFP143" s="146"/>
      <c r="AFQ143" s="146"/>
      <c r="AFR143" s="146"/>
      <c r="AFS143" s="146"/>
      <c r="AFT143" s="146"/>
      <c r="AFU143" s="146"/>
      <c r="AFV143" s="146"/>
      <c r="AFW143" s="146"/>
      <c r="AFX143" s="146"/>
      <c r="AFY143" s="146"/>
      <c r="AFZ143" s="146"/>
      <c r="AGA143" s="146"/>
    </row>
    <row r="144" spans="1:859" ht="1.5" customHeight="1" x14ac:dyDescent="0.25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  <c r="CW144" s="91"/>
      <c r="CX144" s="91"/>
      <c r="CY144" s="91"/>
      <c r="CZ144" s="91"/>
      <c r="DA144" s="91"/>
      <c r="DB144" s="91"/>
      <c r="DC144" s="91"/>
      <c r="DD144" s="91"/>
      <c r="DE144" s="91"/>
      <c r="DF144" s="91"/>
      <c r="DG144" s="91"/>
      <c r="DH144" s="91"/>
      <c r="DI144" s="91"/>
      <c r="DJ144" s="91"/>
      <c r="DK144" s="91"/>
      <c r="DL144" s="91"/>
      <c r="DM144" s="91"/>
      <c r="DN144" s="91"/>
      <c r="DO144" s="91"/>
      <c r="DP144" s="91"/>
      <c r="DQ144" s="91"/>
      <c r="DR144" s="91"/>
      <c r="DS144" s="91"/>
      <c r="DT144" s="91"/>
      <c r="DU144" s="91"/>
      <c r="DV144" s="91"/>
      <c r="DW144" s="91"/>
      <c r="DX144" s="91"/>
      <c r="DY144" s="91"/>
      <c r="DZ144" s="91"/>
      <c r="EA144" s="91"/>
      <c r="EB144" s="91"/>
      <c r="EC144" s="91"/>
      <c r="ED144" s="91"/>
      <c r="EE144" s="91"/>
      <c r="EF144" s="91"/>
      <c r="EG144" s="91"/>
      <c r="EH144" s="91"/>
      <c r="EI144" s="91"/>
      <c r="EJ144" s="91"/>
      <c r="EK144" s="91"/>
      <c r="EL144" s="91"/>
      <c r="EM144" s="91"/>
      <c r="EN144" s="91"/>
      <c r="EO144" s="91"/>
      <c r="EP144" s="91"/>
      <c r="EQ144" s="91"/>
      <c r="ER144" s="91"/>
      <c r="ES144" s="91"/>
      <c r="ET144" s="91"/>
      <c r="EU144" s="91"/>
      <c r="EV144" s="91"/>
      <c r="EW144" s="91"/>
      <c r="EX144" s="91"/>
      <c r="EY144" s="91"/>
      <c r="EZ144" s="91"/>
      <c r="FA144" s="91"/>
      <c r="FB144" s="91"/>
      <c r="FC144" s="91"/>
      <c r="FD144" s="91"/>
      <c r="FE144" s="91"/>
      <c r="FF144" s="91"/>
      <c r="FG144" s="91"/>
      <c r="FH144" s="91"/>
      <c r="FI144" s="91"/>
      <c r="FJ144" s="91"/>
      <c r="FK144" s="91"/>
      <c r="FL144" s="91"/>
      <c r="FM144" s="91"/>
      <c r="FN144" s="91"/>
      <c r="FO144" s="91"/>
      <c r="FP144" s="91"/>
      <c r="FQ144" s="91"/>
      <c r="FR144" s="91"/>
      <c r="FS144" s="91"/>
      <c r="FT144" s="91"/>
      <c r="FU144" s="91"/>
      <c r="FV144" s="91"/>
      <c r="FW144" s="91"/>
      <c r="FX144" s="91"/>
      <c r="FY144" s="91"/>
      <c r="FZ144" s="91"/>
      <c r="GA144" s="91"/>
      <c r="GB144" s="91"/>
      <c r="GC144" s="91"/>
      <c r="GD144" s="91"/>
      <c r="GE144" s="91"/>
      <c r="GF144" s="91"/>
      <c r="GG144" s="91"/>
      <c r="GH144" s="91"/>
      <c r="GI144" s="91"/>
      <c r="GJ144" s="91"/>
      <c r="GK144" s="91"/>
      <c r="GL144" s="91"/>
      <c r="GM144" s="91"/>
      <c r="GN144" s="91"/>
      <c r="GO144" s="91"/>
      <c r="GP144" s="91"/>
      <c r="GQ144" s="91"/>
      <c r="GR144" s="91"/>
      <c r="GS144" s="91"/>
      <c r="GT144" s="91"/>
      <c r="GU144" s="91"/>
      <c r="GV144" s="91"/>
      <c r="GW144" s="91"/>
      <c r="GX144" s="91"/>
      <c r="GY144" s="91"/>
      <c r="GZ144" s="91"/>
      <c r="HA144" s="91"/>
      <c r="HB144" s="91"/>
      <c r="HC144" s="91"/>
      <c r="HD144" s="91"/>
      <c r="HE144" s="91"/>
      <c r="HF144" s="91"/>
      <c r="HG144" s="91"/>
      <c r="HH144" s="91"/>
      <c r="HI144" s="91"/>
      <c r="HJ144" s="91"/>
      <c r="HK144" s="91"/>
      <c r="HL144" s="91"/>
      <c r="HM144" s="91"/>
      <c r="HN144" s="91"/>
      <c r="HO144" s="91"/>
      <c r="HP144" s="91"/>
      <c r="HQ144" s="91"/>
      <c r="HR144" s="91"/>
      <c r="HS144" s="91"/>
      <c r="HT144" s="91"/>
      <c r="HU144" s="91"/>
      <c r="HV144" s="91"/>
      <c r="HW144" s="91"/>
      <c r="HX144" s="91"/>
      <c r="HY144" s="91"/>
      <c r="HZ144" s="91"/>
      <c r="IA144" s="91"/>
      <c r="IB144" s="91"/>
      <c r="IC144" s="91"/>
      <c r="ID144" s="91"/>
      <c r="IE144" s="91"/>
      <c r="IF144" s="91"/>
      <c r="IG144" s="91"/>
      <c r="IH144" s="91"/>
      <c r="II144" s="91"/>
      <c r="IJ144" s="91"/>
      <c r="IK144" s="91"/>
      <c r="IL144" s="91"/>
      <c r="IM144" s="91"/>
      <c r="IN144" s="91"/>
      <c r="IO144" s="91"/>
      <c r="IP144" s="91"/>
      <c r="IQ144" s="91"/>
      <c r="IR144" s="91"/>
      <c r="IS144" s="91"/>
      <c r="IT144" s="91"/>
      <c r="IU144" s="91"/>
      <c r="IV144" s="91"/>
      <c r="IW144" s="91"/>
      <c r="IX144" s="91"/>
      <c r="IY144" s="91"/>
      <c r="IZ144" s="91"/>
      <c r="JA144" s="91"/>
      <c r="JB144" s="91"/>
      <c r="JC144" s="91"/>
      <c r="JD144" s="91"/>
      <c r="JE144" s="91"/>
      <c r="JF144" s="91"/>
      <c r="JG144" s="91"/>
      <c r="JH144" s="91"/>
      <c r="JI144" s="91"/>
      <c r="JJ144" s="91"/>
      <c r="JK144" s="91"/>
      <c r="JL144" s="91"/>
      <c r="JM144" s="91"/>
      <c r="JN144" s="91"/>
      <c r="JO144" s="91"/>
      <c r="JP144" s="91"/>
      <c r="JQ144" s="91"/>
      <c r="JR144" s="91"/>
      <c r="JS144" s="91"/>
      <c r="JT144" s="91"/>
      <c r="JU144" s="91"/>
      <c r="JV144" s="91"/>
      <c r="JW144" s="91"/>
      <c r="JX144" s="91"/>
      <c r="JY144" s="91"/>
      <c r="JZ144" s="91"/>
      <c r="KA144" s="91"/>
      <c r="KB144" s="91"/>
      <c r="KC144" s="91"/>
      <c r="KD144" s="91"/>
      <c r="KE144" s="91"/>
      <c r="KF144" s="91"/>
      <c r="KG144" s="91"/>
      <c r="KH144" s="91"/>
      <c r="KI144" s="91"/>
      <c r="KJ144" s="91"/>
      <c r="KK144" s="91"/>
      <c r="KL144" s="91"/>
      <c r="KM144" s="91"/>
      <c r="KN144" s="91"/>
      <c r="KO144" s="91"/>
      <c r="KP144" s="91"/>
      <c r="KQ144" s="91"/>
      <c r="KR144" s="91"/>
      <c r="KS144" s="91"/>
      <c r="KT144" s="91"/>
      <c r="KU144" s="91"/>
      <c r="KV144" s="91"/>
      <c r="KW144" s="91"/>
      <c r="KX144" s="91"/>
      <c r="KY144" s="91"/>
      <c r="KZ144" s="91"/>
      <c r="LA144" s="91"/>
      <c r="LB144" s="91"/>
      <c r="LC144" s="91"/>
      <c r="LD144" s="91"/>
      <c r="LE144" s="91"/>
      <c r="LF144" s="91"/>
      <c r="LG144" s="91"/>
      <c r="LH144" s="91"/>
      <c r="LI144" s="91"/>
      <c r="LJ144" s="91"/>
      <c r="LK144" s="91"/>
      <c r="LL144" s="91"/>
      <c r="LM144" s="91"/>
      <c r="LN144" s="91"/>
      <c r="LO144" s="91"/>
      <c r="LP144" s="91"/>
      <c r="LQ144" s="91"/>
      <c r="LR144" s="91"/>
      <c r="LS144" s="91"/>
      <c r="LT144" s="91"/>
      <c r="LU144" s="91"/>
      <c r="LV144" s="91"/>
      <c r="LW144" s="91"/>
      <c r="LX144" s="91"/>
      <c r="LY144" s="91"/>
      <c r="LZ144" s="91"/>
      <c r="MA144" s="91"/>
      <c r="MB144" s="91"/>
      <c r="MC144" s="91"/>
      <c r="MD144" s="91"/>
      <c r="ME144" s="91"/>
      <c r="MF144" s="91"/>
      <c r="MG144" s="91"/>
      <c r="MH144" s="91"/>
      <c r="MI144" s="91"/>
      <c r="MJ144" s="91"/>
      <c r="MK144" s="91"/>
      <c r="ML144" s="91"/>
      <c r="MM144" s="91"/>
      <c r="MN144" s="91"/>
      <c r="MO144" s="91"/>
      <c r="MP144" s="91"/>
      <c r="MQ144" s="91"/>
      <c r="MR144" s="91"/>
      <c r="MS144" s="91"/>
      <c r="MT144" s="91"/>
      <c r="MU144" s="91"/>
      <c r="MV144" s="91"/>
      <c r="MW144" s="91"/>
      <c r="MX144" s="91"/>
      <c r="MY144" s="91"/>
      <c r="MZ144" s="91"/>
      <c r="NA144" s="91"/>
      <c r="NB144" s="91"/>
      <c r="NC144" s="91"/>
      <c r="ND144" s="91"/>
      <c r="NE144" s="91"/>
      <c r="NF144" s="91"/>
      <c r="NG144" s="91"/>
      <c r="NH144" s="91"/>
      <c r="NI144" s="91"/>
      <c r="NJ144" s="91"/>
      <c r="NK144" s="91"/>
      <c r="NL144" s="91"/>
      <c r="NM144" s="91"/>
      <c r="NN144" s="91"/>
      <c r="NO144" s="91"/>
      <c r="NP144" s="91"/>
      <c r="NQ144" s="91"/>
      <c r="NR144" s="91"/>
      <c r="NS144" s="91"/>
      <c r="NT144" s="91"/>
      <c r="NU144" s="91"/>
      <c r="NV144" s="91"/>
      <c r="NW144" s="91"/>
      <c r="NX144" s="91"/>
      <c r="NY144" s="91"/>
      <c r="NZ144" s="91"/>
      <c r="OA144" s="91"/>
      <c r="OB144" s="91"/>
      <c r="OC144" s="91"/>
      <c r="OD144" s="91"/>
      <c r="OE144" s="91"/>
      <c r="OF144" s="91"/>
      <c r="OG144" s="91"/>
      <c r="OH144" s="91"/>
      <c r="OI144" s="91"/>
      <c r="OJ144" s="91"/>
      <c r="OK144" s="91"/>
      <c r="OL144" s="91"/>
      <c r="OM144" s="91"/>
      <c r="ON144" s="91"/>
      <c r="OO144" s="91"/>
      <c r="OP144" s="91"/>
      <c r="OQ144" s="91"/>
      <c r="OR144" s="91"/>
      <c r="OS144" s="91"/>
      <c r="OT144" s="91"/>
      <c r="OU144" s="91"/>
      <c r="OV144" s="91"/>
      <c r="OW144" s="91"/>
      <c r="OX144" s="91"/>
      <c r="OY144" s="91"/>
      <c r="OZ144" s="91"/>
      <c r="PA144" s="91"/>
      <c r="PB144" s="91"/>
      <c r="PC144" s="91"/>
      <c r="PD144" s="91"/>
      <c r="PE144" s="91"/>
      <c r="PF144" s="91"/>
      <c r="PG144" s="91"/>
      <c r="PH144" s="91"/>
      <c r="PI144" s="91"/>
      <c r="PJ144" s="91"/>
      <c r="PK144" s="91"/>
      <c r="PL144" s="91"/>
      <c r="PM144" s="91"/>
      <c r="PN144" s="91"/>
      <c r="PO144" s="91"/>
      <c r="PP144" s="91"/>
      <c r="PQ144" s="91"/>
      <c r="PR144" s="91"/>
      <c r="PS144" s="91"/>
      <c r="PT144" s="91"/>
      <c r="PU144" s="91"/>
      <c r="PV144" s="91"/>
      <c r="PW144" s="91"/>
      <c r="PX144" s="91"/>
      <c r="PY144" s="91"/>
      <c r="PZ144" s="91"/>
      <c r="QA144" s="91"/>
      <c r="QB144" s="91"/>
      <c r="QC144" s="91"/>
      <c r="QD144" s="91"/>
      <c r="QE144" s="91"/>
      <c r="QF144" s="91"/>
      <c r="QG144" s="91"/>
      <c r="QH144" s="91"/>
      <c r="QI144" s="91"/>
      <c r="QJ144" s="91"/>
      <c r="QK144" s="91"/>
      <c r="QL144" s="91"/>
      <c r="QM144" s="91"/>
      <c r="QN144" s="91"/>
      <c r="QO144" s="91"/>
      <c r="QP144" s="91"/>
      <c r="QQ144" s="91"/>
      <c r="QR144" s="91"/>
      <c r="QS144" s="91"/>
      <c r="QT144" s="91"/>
      <c r="QU144" s="91"/>
      <c r="QV144" s="91"/>
      <c r="QW144" s="91"/>
      <c r="QX144" s="91"/>
      <c r="QY144" s="91"/>
      <c r="QZ144" s="91"/>
      <c r="RA144" s="91"/>
      <c r="RB144" s="91"/>
      <c r="RC144" s="91"/>
      <c r="RD144" s="91"/>
      <c r="RE144" s="91"/>
      <c r="RF144" s="91"/>
      <c r="RG144" s="91"/>
      <c r="RH144" s="91"/>
      <c r="RI144" s="91"/>
      <c r="RJ144" s="91"/>
      <c r="RK144" s="91"/>
      <c r="RL144" s="91"/>
      <c r="RM144" s="91"/>
      <c r="RN144" s="91"/>
      <c r="RO144" s="91"/>
      <c r="RP144" s="91"/>
      <c r="RQ144" s="91"/>
      <c r="RR144" s="91"/>
      <c r="RS144" s="91"/>
      <c r="RT144" s="91"/>
      <c r="RU144" s="91"/>
      <c r="RV144" s="91"/>
      <c r="RW144" s="91"/>
      <c r="RX144" s="91"/>
      <c r="RY144" s="91"/>
      <c r="RZ144" s="91"/>
      <c r="SA144" s="91"/>
      <c r="SB144" s="91"/>
      <c r="SC144" s="91"/>
      <c r="SD144" s="91"/>
      <c r="SE144" s="91"/>
      <c r="SF144" s="91"/>
      <c r="SG144" s="91"/>
      <c r="SH144" s="91"/>
      <c r="SI144" s="91"/>
      <c r="SJ144" s="91"/>
      <c r="SK144" s="91"/>
      <c r="SL144" s="91"/>
      <c r="SM144" s="91"/>
      <c r="SN144" s="91"/>
      <c r="SO144" s="91"/>
      <c r="SP144" s="91"/>
      <c r="SQ144" s="91"/>
      <c r="SR144" s="91"/>
      <c r="SS144" s="91"/>
      <c r="ST144" s="91"/>
      <c r="SU144" s="91"/>
      <c r="SV144" s="91"/>
      <c r="SW144" s="91"/>
      <c r="SX144" s="91"/>
      <c r="SY144" s="91"/>
      <c r="SZ144" s="91"/>
      <c r="TA144" s="91"/>
      <c r="TB144" s="91"/>
      <c r="TC144" s="91"/>
      <c r="TD144" s="91"/>
      <c r="TE144" s="91"/>
      <c r="TF144" s="91"/>
      <c r="TG144" s="91"/>
      <c r="TH144" s="91"/>
      <c r="TI144" s="91"/>
      <c r="TJ144" s="91"/>
      <c r="TK144" s="91"/>
      <c r="TL144" s="91"/>
      <c r="TM144" s="91"/>
      <c r="TN144" s="91"/>
      <c r="TO144" s="91"/>
      <c r="TP144" s="91"/>
      <c r="TQ144" s="91"/>
      <c r="TR144" s="91"/>
      <c r="TS144" s="91"/>
      <c r="TT144" s="91"/>
      <c r="TU144" s="91"/>
      <c r="TV144" s="91"/>
      <c r="TW144" s="91"/>
      <c r="TX144" s="91"/>
      <c r="TY144" s="91"/>
      <c r="TZ144" s="91"/>
      <c r="UA144" s="91"/>
      <c r="UB144" s="91"/>
      <c r="UC144" s="91"/>
      <c r="UD144" s="91"/>
      <c r="UE144" s="91"/>
      <c r="UF144" s="91"/>
      <c r="UG144" s="91"/>
      <c r="UH144" s="91"/>
      <c r="UI144" s="91"/>
      <c r="UJ144" s="91"/>
      <c r="UK144" s="91"/>
      <c r="UL144" s="91"/>
      <c r="UM144" s="91"/>
      <c r="UN144" s="91"/>
      <c r="UO144" s="91"/>
      <c r="UP144" s="91"/>
      <c r="UQ144" s="91"/>
      <c r="UR144" s="91"/>
      <c r="US144" s="91"/>
      <c r="UT144" s="91"/>
      <c r="UU144" s="91"/>
      <c r="UV144" s="91"/>
      <c r="UW144" s="91"/>
      <c r="UX144" s="91"/>
      <c r="UY144" s="91"/>
      <c r="UZ144" s="91"/>
      <c r="VA144" s="91"/>
      <c r="VB144" s="91"/>
      <c r="VC144" s="91"/>
      <c r="VD144" s="91"/>
      <c r="VE144" s="91"/>
      <c r="VF144" s="91"/>
      <c r="VG144" s="91"/>
      <c r="VH144" s="91"/>
      <c r="VI144" s="91"/>
      <c r="VJ144" s="91"/>
      <c r="VK144" s="91"/>
      <c r="VL144" s="91"/>
      <c r="VM144" s="91"/>
      <c r="VN144" s="91"/>
      <c r="VO144" s="91"/>
      <c r="VP144" s="91"/>
      <c r="VQ144" s="91"/>
      <c r="VR144" s="91"/>
      <c r="VS144" s="91"/>
      <c r="VT144" s="91"/>
      <c r="VU144" s="91"/>
      <c r="VV144" s="91"/>
      <c r="VW144" s="91"/>
      <c r="VX144" s="91"/>
      <c r="VY144" s="91"/>
      <c r="VZ144" s="91"/>
      <c r="WA144" s="91"/>
      <c r="WB144" s="91"/>
      <c r="WC144" s="91"/>
      <c r="WD144" s="91"/>
      <c r="WE144" s="91"/>
      <c r="WF144" s="91"/>
      <c r="WG144" s="91"/>
      <c r="WH144" s="91"/>
      <c r="WI144" s="91"/>
      <c r="WJ144" s="91"/>
      <c r="WK144" s="91"/>
      <c r="WL144" s="91"/>
      <c r="WM144" s="91"/>
      <c r="WN144" s="91"/>
      <c r="WO144" s="91"/>
      <c r="WP144" s="91"/>
      <c r="WQ144" s="91"/>
      <c r="WR144" s="91"/>
      <c r="WS144" s="91"/>
      <c r="WT144" s="91"/>
      <c r="WU144" s="91"/>
      <c r="WV144" s="91"/>
      <c r="WW144" s="91"/>
      <c r="WX144" s="91"/>
      <c r="WY144" s="91"/>
      <c r="WZ144" s="91"/>
      <c r="XA144" s="91"/>
      <c r="XB144" s="91"/>
      <c r="XC144" s="91"/>
      <c r="XD144" s="91"/>
      <c r="XE144" s="91"/>
      <c r="XF144" s="91"/>
      <c r="XG144" s="91"/>
      <c r="XH144" s="91"/>
      <c r="XI144" s="91"/>
      <c r="XJ144" s="91"/>
      <c r="XK144" s="91"/>
      <c r="XL144" s="91"/>
      <c r="XM144" s="91"/>
      <c r="XN144" s="91"/>
      <c r="XO144" s="91"/>
      <c r="XP144" s="91"/>
      <c r="XQ144" s="91"/>
      <c r="XR144" s="91"/>
      <c r="XS144" s="91"/>
      <c r="XT144" s="91"/>
      <c r="XU144" s="91"/>
      <c r="XV144" s="91"/>
      <c r="XW144" s="91"/>
      <c r="XX144" s="91"/>
      <c r="XY144" s="91"/>
      <c r="XZ144" s="91"/>
      <c r="YA144" s="91"/>
      <c r="YB144" s="91"/>
      <c r="YC144" s="91"/>
      <c r="YD144" s="91"/>
      <c r="YE144" s="91"/>
      <c r="YF144" s="91"/>
      <c r="YG144" s="91"/>
      <c r="YH144" s="91"/>
      <c r="YI144" s="91"/>
      <c r="YJ144" s="91"/>
      <c r="YK144" s="91"/>
      <c r="YL144" s="91"/>
      <c r="YM144" s="91"/>
      <c r="YN144" s="91"/>
      <c r="YO144" s="91"/>
      <c r="YP144" s="91"/>
      <c r="YQ144" s="91"/>
      <c r="YR144" s="91"/>
      <c r="YS144" s="91"/>
      <c r="YT144" s="91"/>
      <c r="YU144" s="91"/>
      <c r="YV144" s="91"/>
      <c r="YW144" s="91"/>
      <c r="YX144" s="91"/>
      <c r="YY144" s="91"/>
      <c r="YZ144" s="91"/>
      <c r="ZA144" s="91"/>
      <c r="ZB144" s="91"/>
      <c r="ZC144" s="91"/>
      <c r="ZD144" s="91"/>
      <c r="ZE144" s="91"/>
      <c r="ZF144" s="91"/>
      <c r="ZG144" s="91"/>
      <c r="ZH144" s="91"/>
      <c r="ZI144" s="91"/>
      <c r="ZJ144" s="91"/>
      <c r="ZK144" s="91"/>
      <c r="ZL144" s="91"/>
      <c r="ZM144" s="91"/>
      <c r="ZN144" s="91"/>
      <c r="ZO144" s="91"/>
      <c r="ZP144" s="91"/>
      <c r="ZQ144" s="91"/>
      <c r="ZR144" s="91"/>
      <c r="ZS144" s="91"/>
      <c r="ZT144" s="91"/>
      <c r="ZU144" s="91"/>
      <c r="ZV144" s="91"/>
      <c r="ZW144" s="91"/>
      <c r="ZX144" s="91"/>
      <c r="ZY144" s="91"/>
      <c r="ZZ144" s="91"/>
      <c r="AAA144" s="91"/>
      <c r="AAB144" s="91"/>
      <c r="AAC144" s="91"/>
      <c r="AAD144" s="91"/>
      <c r="AAE144" s="91"/>
      <c r="AAF144" s="91"/>
      <c r="AAG144" s="91"/>
      <c r="AAH144" s="91"/>
      <c r="AAI144" s="91"/>
      <c r="AAJ144" s="91"/>
      <c r="AAK144" s="91"/>
      <c r="AAL144" s="91"/>
      <c r="AAM144" s="91"/>
      <c r="AAN144" s="91"/>
      <c r="AAO144" s="91"/>
      <c r="AAP144" s="91"/>
      <c r="AAQ144" s="91"/>
      <c r="AAR144" s="91"/>
      <c r="AAS144" s="91"/>
      <c r="AAT144" s="91"/>
      <c r="AAU144" s="91"/>
      <c r="AAV144" s="91"/>
      <c r="AAW144" s="91"/>
      <c r="AAX144" s="91"/>
      <c r="AAY144" s="91"/>
      <c r="AAZ144" s="91"/>
      <c r="ABA144" s="91"/>
      <c r="ABB144" s="91"/>
      <c r="ABC144" s="91"/>
      <c r="ABD144" s="91"/>
      <c r="ABE144" s="91"/>
      <c r="ABF144" s="91"/>
      <c r="ABG144" s="91"/>
      <c r="ABH144" s="91"/>
      <c r="ABI144" s="91"/>
      <c r="ABJ144" s="91"/>
      <c r="ABK144" s="91"/>
      <c r="ABL144" s="91"/>
      <c r="ABM144" s="91"/>
      <c r="ABN144" s="91"/>
      <c r="ABO144" s="91"/>
      <c r="ABP144" s="91"/>
      <c r="ABQ144" s="91"/>
      <c r="ABR144" s="91"/>
      <c r="ABS144" s="91"/>
      <c r="ABT144" s="91"/>
      <c r="ABU144" s="91"/>
      <c r="ABV144" s="91"/>
      <c r="ABW144" s="91"/>
      <c r="ABX144" s="91"/>
      <c r="ABY144" s="91"/>
      <c r="ABZ144" s="91"/>
      <c r="ACA144" s="91"/>
      <c r="ACB144" s="91"/>
      <c r="ACC144" s="91"/>
      <c r="ACD144" s="91"/>
      <c r="ACE144" s="91"/>
      <c r="ACF144" s="91"/>
      <c r="ACG144" s="91"/>
      <c r="ACH144" s="91"/>
      <c r="ACI144" s="91"/>
      <c r="ACJ144" s="91"/>
      <c r="ACK144" s="91"/>
      <c r="ACL144" s="91"/>
      <c r="ACM144" s="91"/>
      <c r="ACN144" s="91"/>
      <c r="ACO144" s="91"/>
      <c r="ACP144" s="91"/>
      <c r="ACQ144" s="91"/>
      <c r="ACR144" s="91"/>
      <c r="ACS144" s="91"/>
      <c r="ACT144" s="91"/>
      <c r="ACU144" s="91"/>
      <c r="ACV144" s="91"/>
      <c r="ACW144" s="91"/>
      <c r="ACX144" s="91"/>
      <c r="ACY144" s="91"/>
      <c r="ACZ144" s="91"/>
      <c r="ADA144" s="91"/>
      <c r="ADB144" s="91"/>
      <c r="ADC144" s="91"/>
      <c r="ADD144" s="91"/>
      <c r="ADE144" s="91"/>
      <c r="ADF144" s="91"/>
      <c r="ADG144" s="91"/>
      <c r="ADH144" s="91"/>
      <c r="ADI144" s="91"/>
      <c r="ADJ144" s="91"/>
      <c r="ADK144" s="91"/>
      <c r="ADL144" s="91"/>
      <c r="ADM144" s="91"/>
      <c r="ADN144" s="91"/>
      <c r="ADO144" s="91"/>
      <c r="ADP144" s="91"/>
      <c r="ADQ144" s="91"/>
      <c r="ADR144" s="91"/>
      <c r="ADS144" s="91"/>
      <c r="ADT144" s="91"/>
      <c r="ADU144" s="91"/>
      <c r="ADV144" s="91"/>
      <c r="ADW144" s="91"/>
      <c r="ADX144" s="91"/>
      <c r="ADY144" s="91"/>
      <c r="ADZ144" s="91"/>
      <c r="AEA144" s="91"/>
      <c r="AEB144" s="91"/>
      <c r="AEC144" s="91"/>
      <c r="AED144" s="144">
        <f t="shared" si="61"/>
        <v>139</v>
      </c>
      <c r="AEE144" s="142"/>
      <c r="AEF144" s="142"/>
      <c r="AEG144" s="91"/>
      <c r="AEH144" s="91"/>
      <c r="AEI144" s="91"/>
      <c r="AEJ144" s="91"/>
      <c r="AEK144" s="91"/>
      <c r="AEL144" s="91"/>
      <c r="AEM144" s="91"/>
      <c r="AEN144" s="91"/>
      <c r="AEO144" s="91"/>
      <c r="AEP144" s="91"/>
      <c r="AEQ144" s="91"/>
      <c r="AER144" s="91"/>
      <c r="AES144" s="91"/>
      <c r="AET144" s="91"/>
      <c r="AEU144" s="91"/>
      <c r="AEV144" s="91"/>
      <c r="AEW144" s="91"/>
      <c r="AEX144" s="91"/>
      <c r="AEY144" s="91"/>
      <c r="AEZ144" s="91"/>
      <c r="AFA144" s="91"/>
      <c r="AFB144" s="146"/>
      <c r="AFC144" s="146"/>
      <c r="AFD144" s="146"/>
      <c r="AFE144" s="146"/>
      <c r="AFF144" s="146"/>
      <c r="AFG144" s="146"/>
      <c r="AFH144" s="146"/>
      <c r="AFI144" s="146"/>
      <c r="AFJ144" s="146"/>
      <c r="AFK144" s="146"/>
      <c r="AFL144" s="146"/>
      <c r="AFM144" s="146"/>
      <c r="AFN144" s="146"/>
      <c r="AFO144" s="146"/>
      <c r="AFP144" s="146"/>
      <c r="AFQ144" s="146"/>
      <c r="AFR144" s="146"/>
      <c r="AFS144" s="146"/>
      <c r="AFT144" s="146"/>
      <c r="AFU144" s="146"/>
      <c r="AFV144" s="146"/>
      <c r="AFW144" s="146"/>
      <c r="AFX144" s="146"/>
      <c r="AFY144" s="146"/>
      <c r="AFZ144" s="146"/>
      <c r="AGA144" s="146"/>
    </row>
    <row r="145" spans="1:859" ht="1.5" customHeight="1" x14ac:dyDescent="0.2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  <c r="CW145" s="91"/>
      <c r="CX145" s="91"/>
      <c r="CY145" s="91"/>
      <c r="CZ145" s="91"/>
      <c r="DA145" s="91"/>
      <c r="DB145" s="91"/>
      <c r="DC145" s="91"/>
      <c r="DD145" s="91"/>
      <c r="DE145" s="91"/>
      <c r="DF145" s="91"/>
      <c r="DG145" s="91"/>
      <c r="DH145" s="91"/>
      <c r="DI145" s="91"/>
      <c r="DJ145" s="91"/>
      <c r="DK145" s="91"/>
      <c r="DL145" s="91"/>
      <c r="DM145" s="91"/>
      <c r="DN145" s="91"/>
      <c r="DO145" s="91"/>
      <c r="DP145" s="91"/>
      <c r="DQ145" s="91"/>
      <c r="DR145" s="91"/>
      <c r="DS145" s="91"/>
      <c r="DT145" s="91"/>
      <c r="DU145" s="91"/>
      <c r="DV145" s="91"/>
      <c r="DW145" s="91"/>
      <c r="DX145" s="91"/>
      <c r="DY145" s="91"/>
      <c r="DZ145" s="91"/>
      <c r="EA145" s="91"/>
      <c r="EB145" s="91"/>
      <c r="EC145" s="91"/>
      <c r="ED145" s="91"/>
      <c r="EE145" s="91"/>
      <c r="EF145" s="91"/>
      <c r="EG145" s="91"/>
      <c r="EH145" s="91"/>
      <c r="EI145" s="91"/>
      <c r="EJ145" s="91"/>
      <c r="EK145" s="91"/>
      <c r="EL145" s="91"/>
      <c r="EM145" s="91"/>
      <c r="EN145" s="91"/>
      <c r="EO145" s="91"/>
      <c r="EP145" s="91"/>
      <c r="EQ145" s="91"/>
      <c r="ER145" s="91"/>
      <c r="ES145" s="91"/>
      <c r="ET145" s="91"/>
      <c r="EU145" s="91"/>
      <c r="EV145" s="91"/>
      <c r="EW145" s="91"/>
      <c r="EX145" s="91"/>
      <c r="EY145" s="91"/>
      <c r="EZ145" s="91"/>
      <c r="FA145" s="91"/>
      <c r="FB145" s="91"/>
      <c r="FC145" s="91"/>
      <c r="FD145" s="91"/>
      <c r="FE145" s="91"/>
      <c r="FF145" s="91"/>
      <c r="FG145" s="91"/>
      <c r="FH145" s="91"/>
      <c r="FI145" s="91"/>
      <c r="FJ145" s="91"/>
      <c r="FK145" s="91"/>
      <c r="FL145" s="91"/>
      <c r="FM145" s="91"/>
      <c r="FN145" s="91"/>
      <c r="FO145" s="91"/>
      <c r="FP145" s="91"/>
      <c r="FQ145" s="91"/>
      <c r="FR145" s="91"/>
      <c r="FS145" s="91"/>
      <c r="FT145" s="91"/>
      <c r="FU145" s="91"/>
      <c r="FV145" s="91"/>
      <c r="FW145" s="91"/>
      <c r="FX145" s="91"/>
      <c r="FY145" s="91"/>
      <c r="FZ145" s="91"/>
      <c r="GA145" s="91"/>
      <c r="GB145" s="91"/>
      <c r="GC145" s="91"/>
      <c r="GD145" s="91"/>
      <c r="GE145" s="91"/>
      <c r="GF145" s="91"/>
      <c r="GG145" s="91"/>
      <c r="GH145" s="91"/>
      <c r="GI145" s="91"/>
      <c r="GJ145" s="91"/>
      <c r="GK145" s="91"/>
      <c r="GL145" s="91"/>
      <c r="GM145" s="91"/>
      <c r="GN145" s="91"/>
      <c r="GO145" s="91"/>
      <c r="GP145" s="91"/>
      <c r="GQ145" s="91"/>
      <c r="GR145" s="91"/>
      <c r="GS145" s="91"/>
      <c r="GT145" s="91"/>
      <c r="GU145" s="91"/>
      <c r="GV145" s="91"/>
      <c r="GW145" s="91"/>
      <c r="GX145" s="91"/>
      <c r="GY145" s="91"/>
      <c r="GZ145" s="91"/>
      <c r="HA145" s="91"/>
      <c r="HB145" s="91"/>
      <c r="HC145" s="91"/>
      <c r="HD145" s="91"/>
      <c r="HE145" s="91"/>
      <c r="HF145" s="91"/>
      <c r="HG145" s="91"/>
      <c r="HH145" s="91"/>
      <c r="HI145" s="91"/>
      <c r="HJ145" s="91"/>
      <c r="HK145" s="91"/>
      <c r="HL145" s="91"/>
      <c r="HM145" s="91"/>
      <c r="HN145" s="91"/>
      <c r="HO145" s="91"/>
      <c r="HP145" s="91"/>
      <c r="HQ145" s="91"/>
      <c r="HR145" s="91"/>
      <c r="HS145" s="91"/>
      <c r="HT145" s="91"/>
      <c r="HU145" s="91"/>
      <c r="HV145" s="91"/>
      <c r="HW145" s="91"/>
      <c r="HX145" s="91"/>
      <c r="HY145" s="91"/>
      <c r="HZ145" s="91"/>
      <c r="IA145" s="91"/>
      <c r="IB145" s="91"/>
      <c r="IC145" s="91"/>
      <c r="ID145" s="91"/>
      <c r="IE145" s="91"/>
      <c r="IF145" s="91"/>
      <c r="IG145" s="91"/>
      <c r="IH145" s="91"/>
      <c r="II145" s="91"/>
      <c r="IJ145" s="91"/>
      <c r="IK145" s="91"/>
      <c r="IL145" s="91"/>
      <c r="IM145" s="91"/>
      <c r="IN145" s="91"/>
      <c r="IO145" s="91"/>
      <c r="IP145" s="91"/>
      <c r="IQ145" s="91"/>
      <c r="IR145" s="91"/>
      <c r="IS145" s="91"/>
      <c r="IT145" s="91"/>
      <c r="IU145" s="91"/>
      <c r="IV145" s="91"/>
      <c r="IW145" s="91"/>
      <c r="IX145" s="91"/>
      <c r="IY145" s="91"/>
      <c r="IZ145" s="91"/>
      <c r="JA145" s="91"/>
      <c r="JB145" s="91"/>
      <c r="JC145" s="91"/>
      <c r="JD145" s="91"/>
      <c r="JE145" s="91"/>
      <c r="JF145" s="91"/>
      <c r="JG145" s="91"/>
      <c r="JH145" s="91"/>
      <c r="JI145" s="91"/>
      <c r="JJ145" s="91"/>
      <c r="JK145" s="91"/>
      <c r="JL145" s="91"/>
      <c r="JM145" s="91"/>
      <c r="JN145" s="91"/>
      <c r="JO145" s="91"/>
      <c r="JP145" s="91"/>
      <c r="JQ145" s="91"/>
      <c r="JR145" s="91"/>
      <c r="JS145" s="91"/>
      <c r="JT145" s="91"/>
      <c r="JU145" s="91"/>
      <c r="JV145" s="91"/>
      <c r="JW145" s="91"/>
      <c r="JX145" s="91"/>
      <c r="JY145" s="91"/>
      <c r="JZ145" s="91"/>
      <c r="KA145" s="91"/>
      <c r="KB145" s="91"/>
      <c r="KC145" s="91"/>
      <c r="KD145" s="91"/>
      <c r="KE145" s="91"/>
      <c r="KF145" s="91"/>
      <c r="KG145" s="91"/>
      <c r="KH145" s="91"/>
      <c r="KI145" s="91"/>
      <c r="KJ145" s="91"/>
      <c r="KK145" s="91"/>
      <c r="KL145" s="91"/>
      <c r="KM145" s="91"/>
      <c r="KN145" s="91"/>
      <c r="KO145" s="91"/>
      <c r="KP145" s="91"/>
      <c r="KQ145" s="91"/>
      <c r="KR145" s="91"/>
      <c r="KS145" s="91"/>
      <c r="KT145" s="91"/>
      <c r="KU145" s="91"/>
      <c r="KV145" s="91"/>
      <c r="KW145" s="91"/>
      <c r="KX145" s="91"/>
      <c r="KY145" s="91"/>
      <c r="KZ145" s="91"/>
      <c r="LA145" s="91"/>
      <c r="LB145" s="91"/>
      <c r="LC145" s="91"/>
      <c r="LD145" s="91"/>
      <c r="LE145" s="91"/>
      <c r="LF145" s="91"/>
      <c r="LG145" s="91"/>
      <c r="LH145" s="91"/>
      <c r="LI145" s="91"/>
      <c r="LJ145" s="91"/>
      <c r="LK145" s="91"/>
      <c r="LL145" s="91"/>
      <c r="LM145" s="91"/>
      <c r="LN145" s="91"/>
      <c r="LO145" s="91"/>
      <c r="LP145" s="91"/>
      <c r="LQ145" s="91"/>
      <c r="LR145" s="91"/>
      <c r="LS145" s="91"/>
      <c r="LT145" s="91"/>
      <c r="LU145" s="91"/>
      <c r="LV145" s="91"/>
      <c r="LW145" s="91"/>
      <c r="LX145" s="91"/>
      <c r="LY145" s="91"/>
      <c r="LZ145" s="91"/>
      <c r="MA145" s="91"/>
      <c r="MB145" s="91"/>
      <c r="MC145" s="91"/>
      <c r="MD145" s="91"/>
      <c r="ME145" s="91"/>
      <c r="MF145" s="91"/>
      <c r="MG145" s="91"/>
      <c r="MH145" s="91"/>
      <c r="MI145" s="91"/>
      <c r="MJ145" s="91"/>
      <c r="MK145" s="91"/>
      <c r="ML145" s="91"/>
      <c r="MM145" s="91"/>
      <c r="MN145" s="91"/>
      <c r="MO145" s="91"/>
      <c r="MP145" s="91"/>
      <c r="MQ145" s="91"/>
      <c r="MR145" s="91"/>
      <c r="MS145" s="91"/>
      <c r="MT145" s="91"/>
      <c r="MU145" s="91"/>
      <c r="MV145" s="91"/>
      <c r="MW145" s="91"/>
      <c r="MX145" s="91"/>
      <c r="MY145" s="91"/>
      <c r="MZ145" s="91"/>
      <c r="NA145" s="91"/>
      <c r="NB145" s="91"/>
      <c r="NC145" s="91"/>
      <c r="ND145" s="91"/>
      <c r="NE145" s="91"/>
      <c r="NF145" s="91"/>
      <c r="NG145" s="91"/>
      <c r="NH145" s="91"/>
      <c r="NI145" s="91"/>
      <c r="NJ145" s="91"/>
      <c r="NK145" s="91"/>
      <c r="NL145" s="91"/>
      <c r="NM145" s="91"/>
      <c r="NN145" s="91"/>
      <c r="NO145" s="91"/>
      <c r="NP145" s="91"/>
      <c r="NQ145" s="91"/>
      <c r="NR145" s="91"/>
      <c r="NS145" s="91"/>
      <c r="NT145" s="91"/>
      <c r="NU145" s="91"/>
      <c r="NV145" s="91"/>
      <c r="NW145" s="91"/>
      <c r="NX145" s="91"/>
      <c r="NY145" s="91"/>
      <c r="NZ145" s="91"/>
      <c r="OA145" s="91"/>
      <c r="OB145" s="91"/>
      <c r="OC145" s="91"/>
      <c r="OD145" s="91"/>
      <c r="OE145" s="91"/>
      <c r="OF145" s="91"/>
      <c r="OG145" s="91"/>
      <c r="OH145" s="91"/>
      <c r="OI145" s="91"/>
      <c r="OJ145" s="91"/>
      <c r="OK145" s="91"/>
      <c r="OL145" s="91"/>
      <c r="OM145" s="91"/>
      <c r="ON145" s="91"/>
      <c r="OO145" s="91"/>
      <c r="OP145" s="91"/>
      <c r="OQ145" s="91"/>
      <c r="OR145" s="91"/>
      <c r="OS145" s="91"/>
      <c r="OT145" s="91"/>
      <c r="OU145" s="91"/>
      <c r="OV145" s="91"/>
      <c r="OW145" s="91"/>
      <c r="OX145" s="91"/>
      <c r="OY145" s="91"/>
      <c r="OZ145" s="91"/>
      <c r="PA145" s="91"/>
      <c r="PB145" s="91"/>
      <c r="PC145" s="91"/>
      <c r="PD145" s="91"/>
      <c r="PE145" s="91"/>
      <c r="PF145" s="91"/>
      <c r="PG145" s="91"/>
      <c r="PH145" s="91"/>
      <c r="PI145" s="91"/>
      <c r="PJ145" s="91"/>
      <c r="PK145" s="91"/>
      <c r="PL145" s="91"/>
      <c r="PM145" s="91"/>
      <c r="PN145" s="91"/>
      <c r="PO145" s="91"/>
      <c r="PP145" s="91"/>
      <c r="PQ145" s="91"/>
      <c r="PR145" s="91"/>
      <c r="PS145" s="91"/>
      <c r="PT145" s="91"/>
      <c r="PU145" s="91"/>
      <c r="PV145" s="91"/>
      <c r="PW145" s="91"/>
      <c r="PX145" s="91"/>
      <c r="PY145" s="91"/>
      <c r="PZ145" s="91"/>
      <c r="QA145" s="91"/>
      <c r="QB145" s="91"/>
      <c r="QC145" s="91"/>
      <c r="QD145" s="91"/>
      <c r="QE145" s="91"/>
      <c r="QF145" s="91"/>
      <c r="QG145" s="91"/>
      <c r="QH145" s="91"/>
      <c r="QI145" s="91"/>
      <c r="QJ145" s="91"/>
      <c r="QK145" s="91"/>
      <c r="QL145" s="91"/>
      <c r="QM145" s="91"/>
      <c r="QN145" s="91"/>
      <c r="QO145" s="91"/>
      <c r="QP145" s="91"/>
      <c r="QQ145" s="91"/>
      <c r="QR145" s="91"/>
      <c r="QS145" s="91"/>
      <c r="QT145" s="91"/>
      <c r="QU145" s="91"/>
      <c r="QV145" s="91"/>
      <c r="QW145" s="91"/>
      <c r="QX145" s="91"/>
      <c r="QY145" s="91"/>
      <c r="QZ145" s="91"/>
      <c r="RA145" s="91"/>
      <c r="RB145" s="91"/>
      <c r="RC145" s="91"/>
      <c r="RD145" s="91"/>
      <c r="RE145" s="91"/>
      <c r="RF145" s="91"/>
      <c r="RG145" s="91"/>
      <c r="RH145" s="91"/>
      <c r="RI145" s="91"/>
      <c r="RJ145" s="91"/>
      <c r="RK145" s="91"/>
      <c r="RL145" s="91"/>
      <c r="RM145" s="91"/>
      <c r="RN145" s="91"/>
      <c r="RO145" s="91"/>
      <c r="RP145" s="91"/>
      <c r="RQ145" s="91"/>
      <c r="RR145" s="91"/>
      <c r="RS145" s="91"/>
      <c r="RT145" s="91"/>
      <c r="RU145" s="91"/>
      <c r="RV145" s="91"/>
      <c r="RW145" s="91"/>
      <c r="RX145" s="91"/>
      <c r="RY145" s="91"/>
      <c r="RZ145" s="91"/>
      <c r="SA145" s="91"/>
      <c r="SB145" s="91"/>
      <c r="SC145" s="91"/>
      <c r="SD145" s="91"/>
      <c r="SE145" s="91"/>
      <c r="SF145" s="91"/>
      <c r="SG145" s="91"/>
      <c r="SH145" s="91"/>
      <c r="SI145" s="91"/>
      <c r="SJ145" s="91"/>
      <c r="SK145" s="91"/>
      <c r="SL145" s="91"/>
      <c r="SM145" s="91"/>
      <c r="SN145" s="91"/>
      <c r="SO145" s="91"/>
      <c r="SP145" s="91"/>
      <c r="SQ145" s="91"/>
      <c r="SR145" s="91"/>
      <c r="SS145" s="91"/>
      <c r="ST145" s="91"/>
      <c r="SU145" s="91"/>
      <c r="SV145" s="91"/>
      <c r="SW145" s="91"/>
      <c r="SX145" s="91"/>
      <c r="SY145" s="91"/>
      <c r="SZ145" s="91"/>
      <c r="TA145" s="91"/>
      <c r="TB145" s="91"/>
      <c r="TC145" s="91"/>
      <c r="TD145" s="91"/>
      <c r="TE145" s="91"/>
      <c r="TF145" s="91"/>
      <c r="TG145" s="91"/>
      <c r="TH145" s="91"/>
      <c r="TI145" s="91"/>
      <c r="TJ145" s="91"/>
      <c r="TK145" s="91"/>
      <c r="TL145" s="91"/>
      <c r="TM145" s="91"/>
      <c r="TN145" s="91"/>
      <c r="TO145" s="91"/>
      <c r="TP145" s="91"/>
      <c r="TQ145" s="91"/>
      <c r="TR145" s="91"/>
      <c r="TS145" s="91"/>
      <c r="TT145" s="91"/>
      <c r="TU145" s="91"/>
      <c r="TV145" s="91"/>
      <c r="TW145" s="91"/>
      <c r="TX145" s="91"/>
      <c r="TY145" s="91"/>
      <c r="TZ145" s="91"/>
      <c r="UA145" s="91"/>
      <c r="UB145" s="91"/>
      <c r="UC145" s="91"/>
      <c r="UD145" s="91"/>
      <c r="UE145" s="91"/>
      <c r="UF145" s="91"/>
      <c r="UG145" s="91"/>
      <c r="UH145" s="91"/>
      <c r="UI145" s="91"/>
      <c r="UJ145" s="91"/>
      <c r="UK145" s="91"/>
      <c r="UL145" s="91"/>
      <c r="UM145" s="91"/>
      <c r="UN145" s="91"/>
      <c r="UO145" s="91"/>
      <c r="UP145" s="91"/>
      <c r="UQ145" s="91"/>
      <c r="UR145" s="91"/>
      <c r="US145" s="91"/>
      <c r="UT145" s="91"/>
      <c r="UU145" s="91"/>
      <c r="UV145" s="91"/>
      <c r="UW145" s="91"/>
      <c r="UX145" s="91"/>
      <c r="UY145" s="91"/>
      <c r="UZ145" s="91"/>
      <c r="VA145" s="91"/>
      <c r="VB145" s="91"/>
      <c r="VC145" s="91"/>
      <c r="VD145" s="91"/>
      <c r="VE145" s="91"/>
      <c r="VF145" s="91"/>
      <c r="VG145" s="91"/>
      <c r="VH145" s="91"/>
      <c r="VI145" s="91"/>
      <c r="VJ145" s="91"/>
      <c r="VK145" s="91"/>
      <c r="VL145" s="91"/>
      <c r="VM145" s="91"/>
      <c r="VN145" s="91"/>
      <c r="VO145" s="91"/>
      <c r="VP145" s="91"/>
      <c r="VQ145" s="91"/>
      <c r="VR145" s="91"/>
      <c r="VS145" s="91"/>
      <c r="VT145" s="91"/>
      <c r="VU145" s="91"/>
      <c r="VV145" s="91"/>
      <c r="VW145" s="91"/>
      <c r="VX145" s="91"/>
      <c r="VY145" s="91"/>
      <c r="VZ145" s="91"/>
      <c r="WA145" s="91"/>
      <c r="WB145" s="91"/>
      <c r="WC145" s="91"/>
      <c r="WD145" s="91"/>
      <c r="WE145" s="91"/>
      <c r="WF145" s="91"/>
      <c r="WG145" s="91"/>
      <c r="WH145" s="91"/>
      <c r="WI145" s="91"/>
      <c r="WJ145" s="91"/>
      <c r="WK145" s="91"/>
      <c r="WL145" s="91"/>
      <c r="WM145" s="91"/>
      <c r="WN145" s="91"/>
      <c r="WO145" s="91"/>
      <c r="WP145" s="91"/>
      <c r="WQ145" s="91"/>
      <c r="WR145" s="91"/>
      <c r="WS145" s="91"/>
      <c r="WT145" s="91"/>
      <c r="WU145" s="91"/>
      <c r="WV145" s="91"/>
      <c r="WW145" s="91"/>
      <c r="WX145" s="91"/>
      <c r="WY145" s="91"/>
      <c r="WZ145" s="91"/>
      <c r="XA145" s="91"/>
      <c r="XB145" s="91"/>
      <c r="XC145" s="91"/>
      <c r="XD145" s="91"/>
      <c r="XE145" s="91"/>
      <c r="XF145" s="91"/>
      <c r="XG145" s="91"/>
      <c r="XH145" s="91"/>
      <c r="XI145" s="91"/>
      <c r="XJ145" s="91"/>
      <c r="XK145" s="91"/>
      <c r="XL145" s="91"/>
      <c r="XM145" s="91"/>
      <c r="XN145" s="91"/>
      <c r="XO145" s="91"/>
      <c r="XP145" s="91"/>
      <c r="XQ145" s="91"/>
      <c r="XR145" s="91"/>
      <c r="XS145" s="91"/>
      <c r="XT145" s="91"/>
      <c r="XU145" s="91"/>
      <c r="XV145" s="91"/>
      <c r="XW145" s="91"/>
      <c r="XX145" s="91"/>
      <c r="XY145" s="91"/>
      <c r="XZ145" s="91"/>
      <c r="YA145" s="91"/>
      <c r="YB145" s="91"/>
      <c r="YC145" s="91"/>
      <c r="YD145" s="91"/>
      <c r="YE145" s="91"/>
      <c r="YF145" s="91"/>
      <c r="YG145" s="91"/>
      <c r="YH145" s="91"/>
      <c r="YI145" s="91"/>
      <c r="YJ145" s="91"/>
      <c r="YK145" s="91"/>
      <c r="YL145" s="91"/>
      <c r="YM145" s="91"/>
      <c r="YN145" s="91"/>
      <c r="YO145" s="91"/>
      <c r="YP145" s="91"/>
      <c r="YQ145" s="91"/>
      <c r="YR145" s="91"/>
      <c r="YS145" s="91"/>
      <c r="YT145" s="91"/>
      <c r="YU145" s="91"/>
      <c r="YV145" s="91"/>
      <c r="YW145" s="91"/>
      <c r="YX145" s="91"/>
      <c r="YY145" s="91"/>
      <c r="YZ145" s="91"/>
      <c r="ZA145" s="91"/>
      <c r="ZB145" s="91"/>
      <c r="ZC145" s="91"/>
      <c r="ZD145" s="91"/>
      <c r="ZE145" s="91"/>
      <c r="ZF145" s="91"/>
      <c r="ZG145" s="91"/>
      <c r="ZH145" s="91"/>
      <c r="ZI145" s="91"/>
      <c r="ZJ145" s="91"/>
      <c r="ZK145" s="91"/>
      <c r="ZL145" s="91"/>
      <c r="ZM145" s="91"/>
      <c r="ZN145" s="91"/>
      <c r="ZO145" s="91"/>
      <c r="ZP145" s="91"/>
      <c r="ZQ145" s="91"/>
      <c r="ZR145" s="91"/>
      <c r="ZS145" s="91"/>
      <c r="ZT145" s="91"/>
      <c r="ZU145" s="91"/>
      <c r="ZV145" s="91"/>
      <c r="ZW145" s="91"/>
      <c r="ZX145" s="91"/>
      <c r="ZY145" s="91"/>
      <c r="ZZ145" s="91"/>
      <c r="AAA145" s="91"/>
      <c r="AAB145" s="91"/>
      <c r="AAC145" s="91"/>
      <c r="AAD145" s="91"/>
      <c r="AAE145" s="91"/>
      <c r="AAF145" s="91"/>
      <c r="AAG145" s="91"/>
      <c r="AAH145" s="91"/>
      <c r="AAI145" s="91"/>
      <c r="AAJ145" s="91"/>
      <c r="AAK145" s="91"/>
      <c r="AAL145" s="91"/>
      <c r="AAM145" s="91"/>
      <c r="AAN145" s="91"/>
      <c r="AAO145" s="91"/>
      <c r="AAP145" s="91"/>
      <c r="AAQ145" s="91"/>
      <c r="AAR145" s="91"/>
      <c r="AAS145" s="91"/>
      <c r="AAT145" s="91"/>
      <c r="AAU145" s="91"/>
      <c r="AAV145" s="91"/>
      <c r="AAW145" s="91"/>
      <c r="AAX145" s="91"/>
      <c r="AAY145" s="91"/>
      <c r="AAZ145" s="91"/>
      <c r="ABA145" s="91"/>
      <c r="ABB145" s="91"/>
      <c r="ABC145" s="91"/>
      <c r="ABD145" s="91"/>
      <c r="ABE145" s="91"/>
      <c r="ABF145" s="91"/>
      <c r="ABG145" s="91"/>
      <c r="ABH145" s="91"/>
      <c r="ABI145" s="91"/>
      <c r="ABJ145" s="91"/>
      <c r="ABK145" s="91"/>
      <c r="ABL145" s="91"/>
      <c r="ABM145" s="91"/>
      <c r="ABN145" s="91"/>
      <c r="ABO145" s="91"/>
      <c r="ABP145" s="91"/>
      <c r="ABQ145" s="91"/>
      <c r="ABR145" s="91"/>
      <c r="ABS145" s="91"/>
      <c r="ABT145" s="91"/>
      <c r="ABU145" s="91"/>
      <c r="ABV145" s="91"/>
      <c r="ABW145" s="91"/>
      <c r="ABX145" s="91"/>
      <c r="ABY145" s="91"/>
      <c r="ABZ145" s="91"/>
      <c r="ACA145" s="91"/>
      <c r="ACB145" s="91"/>
      <c r="ACC145" s="91"/>
      <c r="ACD145" s="91"/>
      <c r="ACE145" s="91"/>
      <c r="ACF145" s="91"/>
      <c r="ACG145" s="91"/>
      <c r="ACH145" s="91"/>
      <c r="ACI145" s="91"/>
      <c r="ACJ145" s="91"/>
      <c r="ACK145" s="91"/>
      <c r="ACL145" s="91"/>
      <c r="ACM145" s="91"/>
      <c r="ACN145" s="91"/>
      <c r="ACO145" s="91"/>
      <c r="ACP145" s="91"/>
      <c r="ACQ145" s="91"/>
      <c r="ACR145" s="91"/>
      <c r="ACS145" s="91"/>
      <c r="ACT145" s="91"/>
      <c r="ACU145" s="91"/>
      <c r="ACV145" s="91"/>
      <c r="ACW145" s="91"/>
      <c r="ACX145" s="91"/>
      <c r="ACY145" s="91"/>
      <c r="ACZ145" s="91"/>
      <c r="ADA145" s="91"/>
      <c r="ADB145" s="91"/>
      <c r="ADC145" s="91"/>
      <c r="ADD145" s="91"/>
      <c r="ADE145" s="91"/>
      <c r="ADF145" s="91"/>
      <c r="ADG145" s="91"/>
      <c r="ADH145" s="91"/>
      <c r="ADI145" s="91"/>
      <c r="ADJ145" s="91"/>
      <c r="ADK145" s="91"/>
      <c r="ADL145" s="91"/>
      <c r="ADM145" s="91"/>
      <c r="ADN145" s="91"/>
      <c r="ADO145" s="91"/>
      <c r="ADP145" s="91"/>
      <c r="ADQ145" s="91"/>
      <c r="ADR145" s="91"/>
      <c r="ADS145" s="91"/>
      <c r="ADT145" s="91"/>
      <c r="ADU145" s="91"/>
      <c r="ADV145" s="91"/>
      <c r="ADW145" s="91"/>
      <c r="ADX145" s="91"/>
      <c r="ADY145" s="91"/>
      <c r="ADZ145" s="91"/>
      <c r="AEA145" s="91"/>
      <c r="AEB145" s="91"/>
      <c r="AEC145" s="91"/>
      <c r="AED145" s="144">
        <f t="shared" si="61"/>
        <v>140</v>
      </c>
      <c r="AEE145" s="142"/>
      <c r="AEF145" s="142"/>
      <c r="AEG145" s="91"/>
      <c r="AEH145" s="91"/>
      <c r="AEI145" s="91"/>
      <c r="AEJ145" s="91"/>
      <c r="AEK145" s="91"/>
      <c r="AEL145" s="91"/>
      <c r="AEM145" s="91"/>
      <c r="AEN145" s="91"/>
      <c r="AEO145" s="91"/>
      <c r="AEP145" s="91"/>
      <c r="AEQ145" s="91"/>
      <c r="AER145" s="91"/>
      <c r="AES145" s="91"/>
      <c r="AET145" s="91"/>
      <c r="AEU145" s="91"/>
      <c r="AEV145" s="91"/>
      <c r="AEW145" s="91"/>
      <c r="AEX145" s="91"/>
      <c r="AEY145" s="91"/>
      <c r="AEZ145" s="91"/>
      <c r="AFA145" s="91"/>
      <c r="AFB145" s="146"/>
      <c r="AFC145" s="146"/>
      <c r="AFD145" s="146"/>
      <c r="AFE145" s="146"/>
      <c r="AFF145" s="146"/>
      <c r="AFG145" s="146"/>
      <c r="AFH145" s="146"/>
      <c r="AFI145" s="146"/>
      <c r="AFJ145" s="146"/>
      <c r="AFK145" s="146"/>
      <c r="AFL145" s="146"/>
      <c r="AFM145" s="146"/>
      <c r="AFN145" s="146"/>
      <c r="AFO145" s="146"/>
      <c r="AFP145" s="146"/>
      <c r="AFQ145" s="146"/>
      <c r="AFR145" s="146"/>
      <c r="AFS145" s="146"/>
      <c r="AFT145" s="146"/>
      <c r="AFU145" s="146"/>
      <c r="AFV145" s="146"/>
      <c r="AFW145" s="146"/>
      <c r="AFX145" s="146"/>
      <c r="AFY145" s="146"/>
      <c r="AFZ145" s="146"/>
      <c r="AGA145" s="146"/>
    </row>
    <row r="146" spans="1:859" ht="1.5" customHeight="1" x14ac:dyDescent="0.25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  <c r="CW146" s="91"/>
      <c r="CX146" s="91"/>
      <c r="CY146" s="91"/>
      <c r="CZ146" s="91"/>
      <c r="DA146" s="91"/>
      <c r="DB146" s="91"/>
      <c r="DC146" s="91"/>
      <c r="DD146" s="91"/>
      <c r="DE146" s="91"/>
      <c r="DF146" s="91"/>
      <c r="DG146" s="91"/>
      <c r="DH146" s="91"/>
      <c r="DI146" s="91"/>
      <c r="DJ146" s="91"/>
      <c r="DK146" s="91"/>
      <c r="DL146" s="91"/>
      <c r="DM146" s="91"/>
      <c r="DN146" s="91"/>
      <c r="DO146" s="91"/>
      <c r="DP146" s="91"/>
      <c r="DQ146" s="91"/>
      <c r="DR146" s="91"/>
      <c r="DS146" s="91"/>
      <c r="DT146" s="91"/>
      <c r="DU146" s="91"/>
      <c r="DV146" s="91"/>
      <c r="DW146" s="91"/>
      <c r="DX146" s="91"/>
      <c r="DY146" s="91"/>
      <c r="DZ146" s="91"/>
      <c r="EA146" s="91"/>
      <c r="EB146" s="91"/>
      <c r="EC146" s="91"/>
      <c r="ED146" s="91"/>
      <c r="EE146" s="91"/>
      <c r="EF146" s="91"/>
      <c r="EG146" s="91"/>
      <c r="EH146" s="91"/>
      <c r="EI146" s="91"/>
      <c r="EJ146" s="91"/>
      <c r="EK146" s="91"/>
      <c r="EL146" s="91"/>
      <c r="EM146" s="91"/>
      <c r="EN146" s="91"/>
      <c r="EO146" s="91"/>
      <c r="EP146" s="91"/>
      <c r="EQ146" s="91"/>
      <c r="ER146" s="91"/>
      <c r="ES146" s="91"/>
      <c r="ET146" s="91"/>
      <c r="EU146" s="91"/>
      <c r="EV146" s="91"/>
      <c r="EW146" s="91"/>
      <c r="EX146" s="91"/>
      <c r="EY146" s="91"/>
      <c r="EZ146" s="91"/>
      <c r="FA146" s="91"/>
      <c r="FB146" s="91"/>
      <c r="FC146" s="91"/>
      <c r="FD146" s="91"/>
      <c r="FE146" s="91"/>
      <c r="FF146" s="91"/>
      <c r="FG146" s="91"/>
      <c r="FH146" s="91"/>
      <c r="FI146" s="91"/>
      <c r="FJ146" s="91"/>
      <c r="FK146" s="91"/>
      <c r="FL146" s="91"/>
      <c r="FM146" s="91"/>
      <c r="FN146" s="91"/>
      <c r="FO146" s="91"/>
      <c r="FP146" s="91"/>
      <c r="FQ146" s="91"/>
      <c r="FR146" s="91"/>
      <c r="FS146" s="91"/>
      <c r="FT146" s="91"/>
      <c r="FU146" s="91"/>
      <c r="FV146" s="91"/>
      <c r="FW146" s="91"/>
      <c r="FX146" s="91"/>
      <c r="FY146" s="91"/>
      <c r="FZ146" s="91"/>
      <c r="GA146" s="91"/>
      <c r="GB146" s="91"/>
      <c r="GC146" s="91"/>
      <c r="GD146" s="91"/>
      <c r="GE146" s="91"/>
      <c r="GF146" s="91"/>
      <c r="GG146" s="91"/>
      <c r="GH146" s="91"/>
      <c r="GI146" s="91"/>
      <c r="GJ146" s="91"/>
      <c r="GK146" s="91"/>
      <c r="GL146" s="91"/>
      <c r="GM146" s="91"/>
      <c r="GN146" s="91"/>
      <c r="GO146" s="91"/>
      <c r="GP146" s="91"/>
      <c r="GQ146" s="91"/>
      <c r="GR146" s="91"/>
      <c r="GS146" s="91"/>
      <c r="GT146" s="91"/>
      <c r="GU146" s="91"/>
      <c r="GV146" s="91"/>
      <c r="GW146" s="91"/>
      <c r="GX146" s="91"/>
      <c r="GY146" s="91"/>
      <c r="GZ146" s="91"/>
      <c r="HA146" s="91"/>
      <c r="HB146" s="91"/>
      <c r="HC146" s="91"/>
      <c r="HD146" s="91"/>
      <c r="HE146" s="91"/>
      <c r="HF146" s="91"/>
      <c r="HG146" s="91"/>
      <c r="HH146" s="91"/>
      <c r="HI146" s="91"/>
      <c r="HJ146" s="91"/>
      <c r="HK146" s="91"/>
      <c r="HL146" s="91"/>
      <c r="HM146" s="91"/>
      <c r="HN146" s="91"/>
      <c r="HO146" s="91"/>
      <c r="HP146" s="91"/>
      <c r="HQ146" s="91"/>
      <c r="HR146" s="91"/>
      <c r="HS146" s="91"/>
      <c r="HT146" s="91"/>
      <c r="HU146" s="91"/>
      <c r="HV146" s="91"/>
      <c r="HW146" s="91"/>
      <c r="HX146" s="91"/>
      <c r="HY146" s="91"/>
      <c r="HZ146" s="91"/>
      <c r="IA146" s="91"/>
      <c r="IB146" s="91"/>
      <c r="IC146" s="91"/>
      <c r="ID146" s="91"/>
      <c r="IE146" s="91"/>
      <c r="IF146" s="91"/>
      <c r="IG146" s="91"/>
      <c r="IH146" s="91"/>
      <c r="II146" s="91"/>
      <c r="IJ146" s="91"/>
      <c r="IK146" s="91"/>
      <c r="IL146" s="91"/>
      <c r="IM146" s="91"/>
      <c r="IN146" s="91"/>
      <c r="IO146" s="91"/>
      <c r="IP146" s="91"/>
      <c r="IQ146" s="91"/>
      <c r="IR146" s="91"/>
      <c r="IS146" s="91"/>
      <c r="IT146" s="91"/>
      <c r="IU146" s="91"/>
      <c r="IV146" s="91"/>
      <c r="IW146" s="91"/>
      <c r="IX146" s="91"/>
      <c r="IY146" s="91"/>
      <c r="IZ146" s="91"/>
      <c r="JA146" s="91"/>
      <c r="JB146" s="91"/>
      <c r="JC146" s="91"/>
      <c r="JD146" s="91"/>
      <c r="JE146" s="91"/>
      <c r="JF146" s="91"/>
      <c r="JG146" s="91"/>
      <c r="JH146" s="91"/>
      <c r="JI146" s="91"/>
      <c r="JJ146" s="91"/>
      <c r="JK146" s="91"/>
      <c r="JL146" s="91"/>
      <c r="JM146" s="91"/>
      <c r="JN146" s="91"/>
      <c r="JO146" s="91"/>
      <c r="JP146" s="91"/>
      <c r="JQ146" s="91"/>
      <c r="JR146" s="91"/>
      <c r="JS146" s="91"/>
      <c r="JT146" s="91"/>
      <c r="JU146" s="91"/>
      <c r="JV146" s="91"/>
      <c r="JW146" s="91"/>
      <c r="JX146" s="91"/>
      <c r="JY146" s="91"/>
      <c r="JZ146" s="91"/>
      <c r="KA146" s="91"/>
      <c r="KB146" s="91"/>
      <c r="KC146" s="91"/>
      <c r="KD146" s="91"/>
      <c r="KE146" s="91"/>
      <c r="KF146" s="91"/>
      <c r="KG146" s="91"/>
      <c r="KH146" s="91"/>
      <c r="KI146" s="91"/>
      <c r="KJ146" s="91"/>
      <c r="KK146" s="91"/>
      <c r="KL146" s="91"/>
      <c r="KM146" s="91"/>
      <c r="KN146" s="91"/>
      <c r="KO146" s="91"/>
      <c r="KP146" s="91"/>
      <c r="KQ146" s="91"/>
      <c r="KR146" s="91"/>
      <c r="KS146" s="91"/>
      <c r="KT146" s="91"/>
      <c r="KU146" s="91"/>
      <c r="KV146" s="91"/>
      <c r="KW146" s="91"/>
      <c r="KX146" s="91"/>
      <c r="KY146" s="91"/>
      <c r="KZ146" s="91"/>
      <c r="LA146" s="91"/>
      <c r="LB146" s="91"/>
      <c r="LC146" s="91"/>
      <c r="LD146" s="91"/>
      <c r="LE146" s="91"/>
      <c r="LF146" s="91"/>
      <c r="LG146" s="91"/>
      <c r="LH146" s="91"/>
      <c r="LI146" s="91"/>
      <c r="LJ146" s="91"/>
      <c r="LK146" s="91"/>
      <c r="LL146" s="91"/>
      <c r="LM146" s="91"/>
      <c r="LN146" s="91"/>
      <c r="LO146" s="91"/>
      <c r="LP146" s="91"/>
      <c r="LQ146" s="91"/>
      <c r="LR146" s="91"/>
      <c r="LS146" s="91"/>
      <c r="LT146" s="91"/>
      <c r="LU146" s="91"/>
      <c r="LV146" s="91"/>
      <c r="LW146" s="91"/>
      <c r="LX146" s="91"/>
      <c r="LY146" s="91"/>
      <c r="LZ146" s="91"/>
      <c r="MA146" s="91"/>
      <c r="MB146" s="91"/>
      <c r="MC146" s="91"/>
      <c r="MD146" s="91"/>
      <c r="ME146" s="91"/>
      <c r="MF146" s="91"/>
      <c r="MG146" s="91"/>
      <c r="MH146" s="91"/>
      <c r="MI146" s="91"/>
      <c r="MJ146" s="91"/>
      <c r="MK146" s="91"/>
      <c r="ML146" s="91"/>
      <c r="MM146" s="91"/>
      <c r="MN146" s="91"/>
      <c r="MO146" s="91"/>
      <c r="MP146" s="91"/>
      <c r="MQ146" s="91"/>
      <c r="MR146" s="91"/>
      <c r="MS146" s="91"/>
      <c r="MT146" s="91"/>
      <c r="MU146" s="91"/>
      <c r="MV146" s="91"/>
      <c r="MW146" s="91"/>
      <c r="MX146" s="91"/>
      <c r="MY146" s="91"/>
      <c r="MZ146" s="91"/>
      <c r="NA146" s="91"/>
      <c r="NB146" s="91"/>
      <c r="NC146" s="91"/>
      <c r="ND146" s="91"/>
      <c r="NE146" s="91"/>
      <c r="NF146" s="91"/>
      <c r="NG146" s="91"/>
      <c r="NH146" s="91"/>
      <c r="NI146" s="91"/>
      <c r="NJ146" s="91"/>
      <c r="NK146" s="91"/>
      <c r="NL146" s="91"/>
      <c r="NM146" s="91"/>
      <c r="NN146" s="91"/>
      <c r="NO146" s="91"/>
      <c r="NP146" s="91"/>
      <c r="NQ146" s="91"/>
      <c r="NR146" s="91"/>
      <c r="NS146" s="91"/>
      <c r="NT146" s="91"/>
      <c r="NU146" s="91"/>
      <c r="NV146" s="91"/>
      <c r="NW146" s="91"/>
      <c r="NX146" s="91"/>
      <c r="NY146" s="91"/>
      <c r="NZ146" s="91"/>
      <c r="OA146" s="91"/>
      <c r="OB146" s="91"/>
      <c r="OC146" s="91"/>
      <c r="OD146" s="91"/>
      <c r="OE146" s="91"/>
      <c r="OF146" s="91"/>
      <c r="OG146" s="91"/>
      <c r="OH146" s="91"/>
      <c r="OI146" s="91"/>
      <c r="OJ146" s="91"/>
      <c r="OK146" s="91"/>
      <c r="OL146" s="91"/>
      <c r="OM146" s="91"/>
      <c r="ON146" s="91"/>
      <c r="OO146" s="91"/>
      <c r="OP146" s="91"/>
      <c r="OQ146" s="91"/>
      <c r="OR146" s="91"/>
      <c r="OS146" s="91"/>
      <c r="OT146" s="91"/>
      <c r="OU146" s="91"/>
      <c r="OV146" s="91"/>
      <c r="OW146" s="91"/>
      <c r="OX146" s="91"/>
      <c r="OY146" s="91"/>
      <c r="OZ146" s="91"/>
      <c r="PA146" s="91"/>
      <c r="PB146" s="91"/>
      <c r="PC146" s="91"/>
      <c r="PD146" s="91"/>
      <c r="PE146" s="91"/>
      <c r="PF146" s="91"/>
      <c r="PG146" s="91"/>
      <c r="PH146" s="91"/>
      <c r="PI146" s="91"/>
      <c r="PJ146" s="91"/>
      <c r="PK146" s="91"/>
      <c r="PL146" s="91"/>
      <c r="PM146" s="91"/>
      <c r="PN146" s="91"/>
      <c r="PO146" s="91"/>
      <c r="PP146" s="91"/>
      <c r="PQ146" s="91"/>
      <c r="PR146" s="91"/>
      <c r="PS146" s="91"/>
      <c r="PT146" s="91"/>
      <c r="PU146" s="91"/>
      <c r="PV146" s="91"/>
      <c r="PW146" s="91"/>
      <c r="PX146" s="91"/>
      <c r="PY146" s="91"/>
      <c r="PZ146" s="91"/>
      <c r="QA146" s="91"/>
      <c r="QB146" s="91"/>
      <c r="QC146" s="91"/>
      <c r="QD146" s="91"/>
      <c r="QE146" s="91"/>
      <c r="QF146" s="91"/>
      <c r="QG146" s="91"/>
      <c r="QH146" s="91"/>
      <c r="QI146" s="91"/>
      <c r="QJ146" s="91"/>
      <c r="QK146" s="91"/>
      <c r="QL146" s="91"/>
      <c r="QM146" s="91"/>
      <c r="QN146" s="91"/>
      <c r="QO146" s="91"/>
      <c r="QP146" s="91"/>
      <c r="QQ146" s="91"/>
      <c r="QR146" s="91"/>
      <c r="QS146" s="91"/>
      <c r="QT146" s="91"/>
      <c r="QU146" s="91"/>
      <c r="QV146" s="91"/>
      <c r="QW146" s="91"/>
      <c r="QX146" s="91"/>
      <c r="QY146" s="91"/>
      <c r="QZ146" s="91"/>
      <c r="RA146" s="91"/>
      <c r="RB146" s="91"/>
      <c r="RC146" s="91"/>
      <c r="RD146" s="91"/>
      <c r="RE146" s="91"/>
      <c r="RF146" s="91"/>
      <c r="RG146" s="91"/>
      <c r="RH146" s="91"/>
      <c r="RI146" s="91"/>
      <c r="RJ146" s="91"/>
      <c r="RK146" s="91"/>
      <c r="RL146" s="91"/>
      <c r="RM146" s="91"/>
      <c r="RN146" s="91"/>
      <c r="RO146" s="91"/>
      <c r="RP146" s="91"/>
      <c r="RQ146" s="91"/>
      <c r="RR146" s="91"/>
      <c r="RS146" s="91"/>
      <c r="RT146" s="91"/>
      <c r="RU146" s="91"/>
      <c r="RV146" s="91"/>
      <c r="RW146" s="91"/>
      <c r="RX146" s="91"/>
      <c r="RY146" s="91"/>
      <c r="RZ146" s="91"/>
      <c r="SA146" s="91"/>
      <c r="SB146" s="91"/>
      <c r="SC146" s="91"/>
      <c r="SD146" s="91"/>
      <c r="SE146" s="91"/>
      <c r="SF146" s="91"/>
      <c r="SG146" s="91"/>
      <c r="SH146" s="91"/>
      <c r="SI146" s="91"/>
      <c r="SJ146" s="91"/>
      <c r="SK146" s="91"/>
      <c r="SL146" s="91"/>
      <c r="SM146" s="91"/>
      <c r="SN146" s="91"/>
      <c r="SO146" s="91"/>
      <c r="SP146" s="91"/>
      <c r="SQ146" s="91"/>
      <c r="SR146" s="91"/>
      <c r="SS146" s="91"/>
      <c r="ST146" s="91"/>
      <c r="SU146" s="91"/>
      <c r="SV146" s="91"/>
      <c r="SW146" s="91"/>
      <c r="SX146" s="91"/>
      <c r="SY146" s="91"/>
      <c r="SZ146" s="91"/>
      <c r="TA146" s="91"/>
      <c r="TB146" s="91"/>
      <c r="TC146" s="91"/>
      <c r="TD146" s="91"/>
      <c r="TE146" s="91"/>
      <c r="TF146" s="91"/>
      <c r="TG146" s="91"/>
      <c r="TH146" s="91"/>
      <c r="TI146" s="91"/>
      <c r="TJ146" s="91"/>
      <c r="TK146" s="91"/>
      <c r="TL146" s="91"/>
      <c r="TM146" s="91"/>
      <c r="TN146" s="91"/>
      <c r="TO146" s="91"/>
      <c r="TP146" s="91"/>
      <c r="TQ146" s="91"/>
      <c r="TR146" s="91"/>
      <c r="TS146" s="91"/>
      <c r="TT146" s="91"/>
      <c r="TU146" s="91"/>
      <c r="TV146" s="91"/>
      <c r="TW146" s="91"/>
      <c r="TX146" s="91"/>
      <c r="TY146" s="91"/>
      <c r="TZ146" s="91"/>
      <c r="UA146" s="91"/>
      <c r="UB146" s="91"/>
      <c r="UC146" s="91"/>
      <c r="UD146" s="91"/>
      <c r="UE146" s="91"/>
      <c r="UF146" s="91"/>
      <c r="UG146" s="91"/>
      <c r="UH146" s="91"/>
      <c r="UI146" s="91"/>
      <c r="UJ146" s="91"/>
      <c r="UK146" s="91"/>
      <c r="UL146" s="91"/>
      <c r="UM146" s="91"/>
      <c r="UN146" s="91"/>
      <c r="UO146" s="91"/>
      <c r="UP146" s="91"/>
      <c r="UQ146" s="91"/>
      <c r="UR146" s="91"/>
      <c r="US146" s="91"/>
      <c r="UT146" s="91"/>
      <c r="UU146" s="91"/>
      <c r="UV146" s="91"/>
      <c r="UW146" s="91"/>
      <c r="UX146" s="91"/>
      <c r="UY146" s="91"/>
      <c r="UZ146" s="91"/>
      <c r="VA146" s="91"/>
      <c r="VB146" s="91"/>
      <c r="VC146" s="91"/>
      <c r="VD146" s="91"/>
      <c r="VE146" s="91"/>
      <c r="VF146" s="91"/>
      <c r="VG146" s="91"/>
      <c r="VH146" s="91"/>
      <c r="VI146" s="91"/>
      <c r="VJ146" s="91"/>
      <c r="VK146" s="91"/>
      <c r="VL146" s="91"/>
      <c r="VM146" s="91"/>
      <c r="VN146" s="91"/>
      <c r="VO146" s="91"/>
      <c r="VP146" s="91"/>
      <c r="VQ146" s="91"/>
      <c r="VR146" s="91"/>
      <c r="VS146" s="91"/>
      <c r="VT146" s="91"/>
      <c r="VU146" s="91"/>
      <c r="VV146" s="91"/>
      <c r="VW146" s="91"/>
      <c r="VX146" s="91"/>
      <c r="VY146" s="91"/>
      <c r="VZ146" s="91"/>
      <c r="WA146" s="91"/>
      <c r="WB146" s="91"/>
      <c r="WC146" s="91"/>
      <c r="WD146" s="91"/>
      <c r="WE146" s="91"/>
      <c r="WF146" s="91"/>
      <c r="WG146" s="91"/>
      <c r="WH146" s="91"/>
      <c r="WI146" s="91"/>
      <c r="WJ146" s="91"/>
      <c r="WK146" s="91"/>
      <c r="WL146" s="91"/>
      <c r="WM146" s="91"/>
      <c r="WN146" s="91"/>
      <c r="WO146" s="91"/>
      <c r="WP146" s="91"/>
      <c r="WQ146" s="91"/>
      <c r="WR146" s="91"/>
      <c r="WS146" s="91"/>
      <c r="WT146" s="91"/>
      <c r="WU146" s="91"/>
      <c r="WV146" s="91"/>
      <c r="WW146" s="91"/>
      <c r="WX146" s="91"/>
      <c r="WY146" s="91"/>
      <c r="WZ146" s="91"/>
      <c r="XA146" s="91"/>
      <c r="XB146" s="91"/>
      <c r="XC146" s="91"/>
      <c r="XD146" s="91"/>
      <c r="XE146" s="91"/>
      <c r="XF146" s="91"/>
      <c r="XG146" s="91"/>
      <c r="XH146" s="91"/>
      <c r="XI146" s="91"/>
      <c r="XJ146" s="91"/>
      <c r="XK146" s="91"/>
      <c r="XL146" s="91"/>
      <c r="XM146" s="91"/>
      <c r="XN146" s="91"/>
      <c r="XO146" s="91"/>
      <c r="XP146" s="91"/>
      <c r="XQ146" s="91"/>
      <c r="XR146" s="91"/>
      <c r="XS146" s="91"/>
      <c r="XT146" s="91"/>
      <c r="XU146" s="91"/>
      <c r="XV146" s="91"/>
      <c r="XW146" s="91"/>
      <c r="XX146" s="91"/>
      <c r="XY146" s="91"/>
      <c r="XZ146" s="91"/>
      <c r="YA146" s="91"/>
      <c r="YB146" s="91"/>
      <c r="YC146" s="91"/>
      <c r="YD146" s="91"/>
      <c r="YE146" s="91"/>
      <c r="YF146" s="91"/>
      <c r="YG146" s="91"/>
      <c r="YH146" s="91"/>
      <c r="YI146" s="91"/>
      <c r="YJ146" s="91"/>
      <c r="YK146" s="91"/>
      <c r="YL146" s="91"/>
      <c r="YM146" s="91"/>
      <c r="YN146" s="91"/>
      <c r="YO146" s="91"/>
      <c r="YP146" s="91"/>
      <c r="YQ146" s="91"/>
      <c r="YR146" s="91"/>
      <c r="YS146" s="91"/>
      <c r="YT146" s="91"/>
      <c r="YU146" s="91"/>
      <c r="YV146" s="91"/>
      <c r="YW146" s="91"/>
      <c r="YX146" s="91"/>
      <c r="YY146" s="91"/>
      <c r="YZ146" s="91"/>
      <c r="ZA146" s="91"/>
      <c r="ZB146" s="91"/>
      <c r="ZC146" s="91"/>
      <c r="ZD146" s="91"/>
      <c r="ZE146" s="91"/>
      <c r="ZF146" s="91"/>
      <c r="ZG146" s="91"/>
      <c r="ZH146" s="91"/>
      <c r="ZI146" s="91"/>
      <c r="ZJ146" s="91"/>
      <c r="ZK146" s="91"/>
      <c r="ZL146" s="91"/>
      <c r="ZM146" s="91"/>
      <c r="ZN146" s="91"/>
      <c r="ZO146" s="91"/>
      <c r="ZP146" s="91"/>
      <c r="ZQ146" s="91"/>
      <c r="ZR146" s="91"/>
      <c r="ZS146" s="91"/>
      <c r="ZT146" s="91"/>
      <c r="ZU146" s="91"/>
      <c r="ZV146" s="91"/>
      <c r="ZW146" s="91"/>
      <c r="ZX146" s="91"/>
      <c r="ZY146" s="91"/>
      <c r="ZZ146" s="91"/>
      <c r="AAA146" s="91"/>
      <c r="AAB146" s="91"/>
      <c r="AAC146" s="91"/>
      <c r="AAD146" s="91"/>
      <c r="AAE146" s="91"/>
      <c r="AAF146" s="91"/>
      <c r="AAG146" s="91"/>
      <c r="AAH146" s="91"/>
      <c r="AAI146" s="91"/>
      <c r="AAJ146" s="91"/>
      <c r="AAK146" s="91"/>
      <c r="AAL146" s="91"/>
      <c r="AAM146" s="91"/>
      <c r="AAN146" s="91"/>
      <c r="AAO146" s="91"/>
      <c r="AAP146" s="91"/>
      <c r="AAQ146" s="91"/>
      <c r="AAR146" s="91"/>
      <c r="AAS146" s="91"/>
      <c r="AAT146" s="91"/>
      <c r="AAU146" s="91"/>
      <c r="AAV146" s="91"/>
      <c r="AAW146" s="91"/>
      <c r="AAX146" s="91"/>
      <c r="AAY146" s="91"/>
      <c r="AAZ146" s="91"/>
      <c r="ABA146" s="91"/>
      <c r="ABB146" s="91"/>
      <c r="ABC146" s="91"/>
      <c r="ABD146" s="91"/>
      <c r="ABE146" s="91"/>
      <c r="ABF146" s="91"/>
      <c r="ABG146" s="91"/>
      <c r="ABH146" s="91"/>
      <c r="ABI146" s="91"/>
      <c r="ABJ146" s="91"/>
      <c r="ABK146" s="91"/>
      <c r="ABL146" s="91"/>
      <c r="ABM146" s="91"/>
      <c r="ABN146" s="91"/>
      <c r="ABO146" s="91"/>
      <c r="ABP146" s="91"/>
      <c r="ABQ146" s="91"/>
      <c r="ABR146" s="91"/>
      <c r="ABS146" s="91"/>
      <c r="ABT146" s="91"/>
      <c r="ABU146" s="91"/>
      <c r="ABV146" s="91"/>
      <c r="ABW146" s="91"/>
      <c r="ABX146" s="91"/>
      <c r="ABY146" s="91"/>
      <c r="ABZ146" s="91"/>
      <c r="ACA146" s="91"/>
      <c r="ACB146" s="91"/>
      <c r="ACC146" s="91"/>
      <c r="ACD146" s="91"/>
      <c r="ACE146" s="91"/>
      <c r="ACF146" s="91"/>
      <c r="ACG146" s="91"/>
      <c r="ACH146" s="91"/>
      <c r="ACI146" s="91"/>
      <c r="ACJ146" s="91"/>
      <c r="ACK146" s="91"/>
      <c r="ACL146" s="91"/>
      <c r="ACM146" s="91"/>
      <c r="ACN146" s="91"/>
      <c r="ACO146" s="91"/>
      <c r="ACP146" s="91"/>
      <c r="ACQ146" s="91"/>
      <c r="ACR146" s="91"/>
      <c r="ACS146" s="91"/>
      <c r="ACT146" s="91"/>
      <c r="ACU146" s="91"/>
      <c r="ACV146" s="91"/>
      <c r="ACW146" s="91"/>
      <c r="ACX146" s="91"/>
      <c r="ACY146" s="91"/>
      <c r="ACZ146" s="91"/>
      <c r="ADA146" s="91"/>
      <c r="ADB146" s="91"/>
      <c r="ADC146" s="91"/>
      <c r="ADD146" s="91"/>
      <c r="ADE146" s="91"/>
      <c r="ADF146" s="91"/>
      <c r="ADG146" s="91"/>
      <c r="ADH146" s="91"/>
      <c r="ADI146" s="91"/>
      <c r="ADJ146" s="91"/>
      <c r="ADK146" s="91"/>
      <c r="ADL146" s="91"/>
      <c r="ADM146" s="91"/>
      <c r="ADN146" s="91"/>
      <c r="ADO146" s="91"/>
      <c r="ADP146" s="91"/>
      <c r="ADQ146" s="91"/>
      <c r="ADR146" s="91"/>
      <c r="ADS146" s="91"/>
      <c r="ADT146" s="91"/>
      <c r="ADU146" s="91"/>
      <c r="ADV146" s="91"/>
      <c r="ADW146" s="91"/>
      <c r="ADX146" s="91"/>
      <c r="ADY146" s="91"/>
      <c r="ADZ146" s="91"/>
      <c r="AEA146" s="91"/>
      <c r="AEB146" s="91"/>
      <c r="AEC146" s="91"/>
      <c r="AED146" s="144">
        <f t="shared" si="61"/>
        <v>141</v>
      </c>
      <c r="AEE146" s="142"/>
      <c r="AEF146" s="142"/>
      <c r="AEG146" s="91"/>
      <c r="AEH146" s="91"/>
      <c r="AEI146" s="91"/>
      <c r="AEJ146" s="91"/>
      <c r="AEK146" s="91"/>
      <c r="AEL146" s="91"/>
      <c r="AEM146" s="91"/>
      <c r="AEN146" s="91"/>
      <c r="AEO146" s="91"/>
      <c r="AEP146" s="91"/>
      <c r="AEQ146" s="91"/>
      <c r="AER146" s="91"/>
      <c r="AES146" s="91"/>
      <c r="AET146" s="91"/>
      <c r="AEU146" s="91"/>
      <c r="AEV146" s="91"/>
      <c r="AEW146" s="91"/>
      <c r="AEX146" s="91"/>
      <c r="AEY146" s="91"/>
      <c r="AEZ146" s="91"/>
      <c r="AFA146" s="91"/>
      <c r="AFB146" s="146"/>
      <c r="AFC146" s="146"/>
      <c r="AFD146" s="146"/>
      <c r="AFE146" s="146"/>
      <c r="AFF146" s="146"/>
      <c r="AFG146" s="146"/>
      <c r="AFH146" s="146"/>
      <c r="AFI146" s="146"/>
      <c r="AFJ146" s="146"/>
      <c r="AFK146" s="146"/>
      <c r="AFL146" s="146"/>
      <c r="AFM146" s="146"/>
      <c r="AFN146" s="146"/>
      <c r="AFO146" s="146"/>
      <c r="AFP146" s="146"/>
      <c r="AFQ146" s="146"/>
      <c r="AFR146" s="146"/>
      <c r="AFS146" s="146"/>
      <c r="AFT146" s="146"/>
      <c r="AFU146" s="146"/>
      <c r="AFV146" s="146"/>
      <c r="AFW146" s="146"/>
      <c r="AFX146" s="146"/>
      <c r="AFY146" s="146"/>
      <c r="AFZ146" s="146"/>
      <c r="AGA146" s="146"/>
    </row>
    <row r="147" spans="1:859" ht="1.5" customHeight="1" x14ac:dyDescent="0.25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  <c r="CW147" s="91"/>
      <c r="CX147" s="91"/>
      <c r="CY147" s="91"/>
      <c r="CZ147" s="91"/>
      <c r="DA147" s="91"/>
      <c r="DB147" s="91"/>
      <c r="DC147" s="91"/>
      <c r="DD147" s="91"/>
      <c r="DE147" s="91"/>
      <c r="DF147" s="91"/>
      <c r="DG147" s="91"/>
      <c r="DH147" s="91"/>
      <c r="DI147" s="91"/>
      <c r="DJ147" s="91"/>
      <c r="DK147" s="91"/>
      <c r="DL147" s="91"/>
      <c r="DM147" s="91"/>
      <c r="DN147" s="91"/>
      <c r="DO147" s="91"/>
      <c r="DP147" s="91"/>
      <c r="DQ147" s="91"/>
      <c r="DR147" s="91"/>
      <c r="DS147" s="91"/>
      <c r="DT147" s="91"/>
      <c r="DU147" s="91"/>
      <c r="DV147" s="91"/>
      <c r="DW147" s="91"/>
      <c r="DX147" s="91"/>
      <c r="DY147" s="91"/>
      <c r="DZ147" s="91"/>
      <c r="EA147" s="91"/>
      <c r="EB147" s="91"/>
      <c r="EC147" s="91"/>
      <c r="ED147" s="91"/>
      <c r="EE147" s="91"/>
      <c r="EF147" s="91"/>
      <c r="EG147" s="91"/>
      <c r="EH147" s="91"/>
      <c r="EI147" s="91"/>
      <c r="EJ147" s="91"/>
      <c r="EK147" s="91"/>
      <c r="EL147" s="91"/>
      <c r="EM147" s="91"/>
      <c r="EN147" s="91"/>
      <c r="EO147" s="91"/>
      <c r="EP147" s="91"/>
      <c r="EQ147" s="91"/>
      <c r="ER147" s="91"/>
      <c r="ES147" s="91"/>
      <c r="ET147" s="91"/>
      <c r="EU147" s="91"/>
      <c r="EV147" s="91"/>
      <c r="EW147" s="91"/>
      <c r="EX147" s="91"/>
      <c r="EY147" s="91"/>
      <c r="EZ147" s="91"/>
      <c r="FA147" s="91"/>
      <c r="FB147" s="91"/>
      <c r="FC147" s="91"/>
      <c r="FD147" s="91"/>
      <c r="FE147" s="91"/>
      <c r="FF147" s="91"/>
      <c r="FG147" s="91"/>
      <c r="FH147" s="91"/>
      <c r="FI147" s="91"/>
      <c r="FJ147" s="91"/>
      <c r="FK147" s="91"/>
      <c r="FL147" s="91"/>
      <c r="FM147" s="91"/>
      <c r="FN147" s="91"/>
      <c r="FO147" s="91"/>
      <c r="FP147" s="91"/>
      <c r="FQ147" s="91"/>
      <c r="FR147" s="91"/>
      <c r="FS147" s="91"/>
      <c r="FT147" s="91"/>
      <c r="FU147" s="91"/>
      <c r="FV147" s="91"/>
      <c r="FW147" s="91"/>
      <c r="FX147" s="91"/>
      <c r="FY147" s="91"/>
      <c r="FZ147" s="91"/>
      <c r="GA147" s="91"/>
      <c r="GB147" s="91"/>
      <c r="GC147" s="91"/>
      <c r="GD147" s="91"/>
      <c r="GE147" s="91"/>
      <c r="GF147" s="91"/>
      <c r="GG147" s="91"/>
      <c r="GH147" s="91"/>
      <c r="GI147" s="91"/>
      <c r="GJ147" s="91"/>
      <c r="GK147" s="91"/>
      <c r="GL147" s="91"/>
      <c r="GM147" s="91"/>
      <c r="GN147" s="91"/>
      <c r="GO147" s="91"/>
      <c r="GP147" s="91"/>
      <c r="GQ147" s="91"/>
      <c r="GR147" s="91"/>
      <c r="GS147" s="91"/>
      <c r="GT147" s="91"/>
      <c r="GU147" s="91"/>
      <c r="GV147" s="91"/>
      <c r="GW147" s="91"/>
      <c r="GX147" s="91"/>
      <c r="GY147" s="91"/>
      <c r="GZ147" s="91"/>
      <c r="HA147" s="91"/>
      <c r="HB147" s="91"/>
      <c r="HC147" s="91"/>
      <c r="HD147" s="91"/>
      <c r="HE147" s="91"/>
      <c r="HF147" s="91"/>
      <c r="HG147" s="91"/>
      <c r="HH147" s="91"/>
      <c r="HI147" s="91"/>
      <c r="HJ147" s="91"/>
      <c r="HK147" s="91"/>
      <c r="HL147" s="91"/>
      <c r="HM147" s="91"/>
      <c r="HN147" s="91"/>
      <c r="HO147" s="91"/>
      <c r="HP147" s="91"/>
      <c r="HQ147" s="91"/>
      <c r="HR147" s="91"/>
      <c r="HS147" s="91"/>
      <c r="HT147" s="91"/>
      <c r="HU147" s="91"/>
      <c r="HV147" s="91"/>
      <c r="HW147" s="91"/>
      <c r="HX147" s="91"/>
      <c r="HY147" s="91"/>
      <c r="HZ147" s="91"/>
      <c r="IA147" s="91"/>
      <c r="IB147" s="91"/>
      <c r="IC147" s="91"/>
      <c r="ID147" s="91"/>
      <c r="IE147" s="91"/>
      <c r="IF147" s="91"/>
      <c r="IG147" s="91"/>
      <c r="IH147" s="91"/>
      <c r="II147" s="91"/>
      <c r="IJ147" s="91"/>
      <c r="IK147" s="91"/>
      <c r="IL147" s="91"/>
      <c r="IM147" s="91"/>
      <c r="IN147" s="91"/>
      <c r="IO147" s="91"/>
      <c r="IP147" s="91"/>
      <c r="IQ147" s="91"/>
      <c r="IR147" s="91"/>
      <c r="IS147" s="91"/>
      <c r="IT147" s="91"/>
      <c r="IU147" s="91"/>
      <c r="IV147" s="91"/>
      <c r="IW147" s="91"/>
      <c r="IX147" s="91"/>
      <c r="IY147" s="91"/>
      <c r="IZ147" s="91"/>
      <c r="JA147" s="91"/>
      <c r="JB147" s="91"/>
      <c r="JC147" s="91"/>
      <c r="JD147" s="91"/>
      <c r="JE147" s="91"/>
      <c r="JF147" s="91"/>
      <c r="JG147" s="91"/>
      <c r="JH147" s="91"/>
      <c r="JI147" s="91"/>
      <c r="JJ147" s="91"/>
      <c r="JK147" s="91"/>
      <c r="JL147" s="91"/>
      <c r="JM147" s="91"/>
      <c r="JN147" s="91"/>
      <c r="JO147" s="91"/>
      <c r="JP147" s="91"/>
      <c r="JQ147" s="91"/>
      <c r="JR147" s="91"/>
      <c r="JS147" s="91"/>
      <c r="JT147" s="91"/>
      <c r="JU147" s="91"/>
      <c r="JV147" s="91"/>
      <c r="JW147" s="91"/>
      <c r="JX147" s="91"/>
      <c r="JY147" s="91"/>
      <c r="JZ147" s="91"/>
      <c r="KA147" s="91"/>
      <c r="KB147" s="91"/>
      <c r="KC147" s="91"/>
      <c r="KD147" s="91"/>
      <c r="KE147" s="91"/>
      <c r="KF147" s="91"/>
      <c r="KG147" s="91"/>
      <c r="KH147" s="91"/>
      <c r="KI147" s="91"/>
      <c r="KJ147" s="91"/>
      <c r="KK147" s="91"/>
      <c r="KL147" s="91"/>
      <c r="KM147" s="91"/>
      <c r="KN147" s="91"/>
      <c r="KO147" s="91"/>
      <c r="KP147" s="91"/>
      <c r="KQ147" s="91"/>
      <c r="KR147" s="91"/>
      <c r="KS147" s="91"/>
      <c r="KT147" s="91"/>
      <c r="KU147" s="91"/>
      <c r="KV147" s="91"/>
      <c r="KW147" s="91"/>
      <c r="KX147" s="91"/>
      <c r="KY147" s="91"/>
      <c r="KZ147" s="91"/>
      <c r="LA147" s="91"/>
      <c r="LB147" s="91"/>
      <c r="LC147" s="91"/>
      <c r="LD147" s="91"/>
      <c r="LE147" s="91"/>
      <c r="LF147" s="91"/>
      <c r="LG147" s="91"/>
      <c r="LH147" s="91"/>
      <c r="LI147" s="91"/>
      <c r="LJ147" s="91"/>
      <c r="LK147" s="91"/>
      <c r="LL147" s="91"/>
      <c r="LM147" s="91"/>
      <c r="LN147" s="91"/>
      <c r="LO147" s="91"/>
      <c r="LP147" s="91"/>
      <c r="LQ147" s="91"/>
      <c r="LR147" s="91"/>
      <c r="LS147" s="91"/>
      <c r="LT147" s="91"/>
      <c r="LU147" s="91"/>
      <c r="LV147" s="91"/>
      <c r="LW147" s="91"/>
      <c r="LX147" s="91"/>
      <c r="LY147" s="91"/>
      <c r="LZ147" s="91"/>
      <c r="MA147" s="91"/>
      <c r="MB147" s="91"/>
      <c r="MC147" s="91"/>
      <c r="MD147" s="91"/>
      <c r="ME147" s="91"/>
      <c r="MF147" s="91"/>
      <c r="MG147" s="91"/>
      <c r="MH147" s="91"/>
      <c r="MI147" s="91"/>
      <c r="MJ147" s="91"/>
      <c r="MK147" s="91"/>
      <c r="ML147" s="91"/>
      <c r="MM147" s="91"/>
      <c r="MN147" s="91"/>
      <c r="MO147" s="91"/>
      <c r="MP147" s="91"/>
      <c r="MQ147" s="91"/>
      <c r="MR147" s="91"/>
      <c r="MS147" s="91"/>
      <c r="MT147" s="91"/>
      <c r="MU147" s="91"/>
      <c r="MV147" s="91"/>
      <c r="MW147" s="91"/>
      <c r="MX147" s="91"/>
      <c r="MY147" s="91"/>
      <c r="MZ147" s="91"/>
      <c r="NA147" s="91"/>
      <c r="NB147" s="91"/>
      <c r="NC147" s="91"/>
      <c r="ND147" s="91"/>
      <c r="NE147" s="91"/>
      <c r="NF147" s="91"/>
      <c r="NG147" s="91"/>
      <c r="NH147" s="91"/>
      <c r="NI147" s="91"/>
      <c r="NJ147" s="91"/>
      <c r="NK147" s="91"/>
      <c r="NL147" s="91"/>
      <c r="NM147" s="91"/>
      <c r="NN147" s="91"/>
      <c r="NO147" s="91"/>
      <c r="NP147" s="91"/>
      <c r="NQ147" s="91"/>
      <c r="NR147" s="91"/>
      <c r="NS147" s="91"/>
      <c r="NT147" s="91"/>
      <c r="NU147" s="91"/>
      <c r="NV147" s="91"/>
      <c r="NW147" s="91"/>
      <c r="NX147" s="91"/>
      <c r="NY147" s="91"/>
      <c r="NZ147" s="91"/>
      <c r="OA147" s="91"/>
      <c r="OB147" s="91"/>
      <c r="OC147" s="91"/>
      <c r="OD147" s="91"/>
      <c r="OE147" s="91"/>
      <c r="OF147" s="91"/>
      <c r="OG147" s="91"/>
      <c r="OH147" s="91"/>
      <c r="OI147" s="91"/>
      <c r="OJ147" s="91"/>
      <c r="OK147" s="91"/>
      <c r="OL147" s="91"/>
      <c r="OM147" s="91"/>
      <c r="ON147" s="91"/>
      <c r="OO147" s="91"/>
      <c r="OP147" s="91"/>
      <c r="OQ147" s="91"/>
      <c r="OR147" s="91"/>
      <c r="OS147" s="91"/>
      <c r="OT147" s="91"/>
      <c r="OU147" s="91"/>
      <c r="OV147" s="91"/>
      <c r="OW147" s="91"/>
      <c r="OX147" s="91"/>
      <c r="OY147" s="91"/>
      <c r="OZ147" s="91"/>
      <c r="PA147" s="91"/>
      <c r="PB147" s="91"/>
      <c r="PC147" s="91"/>
      <c r="PD147" s="91"/>
      <c r="PE147" s="91"/>
      <c r="PF147" s="91"/>
      <c r="PG147" s="91"/>
      <c r="PH147" s="91"/>
      <c r="PI147" s="91"/>
      <c r="PJ147" s="91"/>
      <c r="PK147" s="91"/>
      <c r="PL147" s="91"/>
      <c r="PM147" s="91"/>
      <c r="PN147" s="91"/>
      <c r="PO147" s="91"/>
      <c r="PP147" s="91"/>
      <c r="PQ147" s="91"/>
      <c r="PR147" s="91"/>
      <c r="PS147" s="91"/>
      <c r="PT147" s="91"/>
      <c r="PU147" s="91"/>
      <c r="PV147" s="91"/>
      <c r="PW147" s="91"/>
      <c r="PX147" s="91"/>
      <c r="PY147" s="91"/>
      <c r="PZ147" s="91"/>
      <c r="QA147" s="91"/>
      <c r="QB147" s="91"/>
      <c r="QC147" s="91"/>
      <c r="QD147" s="91"/>
      <c r="QE147" s="91"/>
      <c r="QF147" s="91"/>
      <c r="QG147" s="91"/>
      <c r="QH147" s="91"/>
      <c r="QI147" s="91"/>
      <c r="QJ147" s="91"/>
      <c r="QK147" s="91"/>
      <c r="QL147" s="91"/>
      <c r="QM147" s="91"/>
      <c r="QN147" s="91"/>
      <c r="QO147" s="91"/>
      <c r="QP147" s="91"/>
      <c r="QQ147" s="91"/>
      <c r="QR147" s="91"/>
      <c r="QS147" s="91"/>
      <c r="QT147" s="91"/>
      <c r="QU147" s="91"/>
      <c r="QV147" s="91"/>
      <c r="QW147" s="91"/>
      <c r="QX147" s="91"/>
      <c r="QY147" s="91"/>
      <c r="QZ147" s="91"/>
      <c r="RA147" s="91"/>
      <c r="RB147" s="91"/>
      <c r="RC147" s="91"/>
      <c r="RD147" s="91"/>
      <c r="RE147" s="91"/>
      <c r="RF147" s="91"/>
      <c r="RG147" s="91"/>
      <c r="RH147" s="91"/>
      <c r="RI147" s="91"/>
      <c r="RJ147" s="91"/>
      <c r="RK147" s="91"/>
      <c r="RL147" s="91"/>
      <c r="RM147" s="91"/>
      <c r="RN147" s="91"/>
      <c r="RO147" s="91"/>
      <c r="RP147" s="91"/>
      <c r="RQ147" s="91"/>
      <c r="RR147" s="91"/>
      <c r="RS147" s="91"/>
      <c r="RT147" s="91"/>
      <c r="RU147" s="91"/>
      <c r="RV147" s="91"/>
      <c r="RW147" s="91"/>
      <c r="RX147" s="91"/>
      <c r="RY147" s="91"/>
      <c r="RZ147" s="91"/>
      <c r="SA147" s="91"/>
      <c r="SB147" s="91"/>
      <c r="SC147" s="91"/>
      <c r="SD147" s="91"/>
      <c r="SE147" s="91"/>
      <c r="SF147" s="91"/>
      <c r="SG147" s="91"/>
      <c r="SH147" s="91"/>
      <c r="SI147" s="91"/>
      <c r="SJ147" s="91"/>
      <c r="SK147" s="91"/>
      <c r="SL147" s="91"/>
      <c r="SM147" s="91"/>
      <c r="SN147" s="91"/>
      <c r="SO147" s="91"/>
      <c r="SP147" s="91"/>
      <c r="SQ147" s="91"/>
      <c r="SR147" s="91"/>
      <c r="SS147" s="91"/>
      <c r="ST147" s="91"/>
      <c r="SU147" s="91"/>
      <c r="SV147" s="91"/>
      <c r="SW147" s="91"/>
      <c r="SX147" s="91"/>
      <c r="SY147" s="91"/>
      <c r="SZ147" s="91"/>
      <c r="TA147" s="91"/>
      <c r="TB147" s="91"/>
      <c r="TC147" s="91"/>
      <c r="TD147" s="91"/>
      <c r="TE147" s="91"/>
      <c r="TF147" s="91"/>
      <c r="TG147" s="91"/>
      <c r="TH147" s="91"/>
      <c r="TI147" s="91"/>
      <c r="TJ147" s="91"/>
      <c r="TK147" s="91"/>
      <c r="TL147" s="91"/>
      <c r="TM147" s="91"/>
      <c r="TN147" s="91"/>
      <c r="TO147" s="91"/>
      <c r="TP147" s="91"/>
      <c r="TQ147" s="91"/>
      <c r="TR147" s="91"/>
      <c r="TS147" s="91"/>
      <c r="TT147" s="91"/>
      <c r="TU147" s="91"/>
      <c r="TV147" s="91"/>
      <c r="TW147" s="91"/>
      <c r="TX147" s="91"/>
      <c r="TY147" s="91"/>
      <c r="TZ147" s="91"/>
      <c r="UA147" s="91"/>
      <c r="UB147" s="91"/>
      <c r="UC147" s="91"/>
      <c r="UD147" s="91"/>
      <c r="UE147" s="91"/>
      <c r="UF147" s="91"/>
      <c r="UG147" s="91"/>
      <c r="UH147" s="91"/>
      <c r="UI147" s="91"/>
      <c r="UJ147" s="91"/>
      <c r="UK147" s="91"/>
      <c r="UL147" s="91"/>
      <c r="UM147" s="91"/>
      <c r="UN147" s="91"/>
      <c r="UO147" s="91"/>
      <c r="UP147" s="91"/>
      <c r="UQ147" s="91"/>
      <c r="UR147" s="91"/>
      <c r="US147" s="91"/>
      <c r="UT147" s="91"/>
      <c r="UU147" s="91"/>
      <c r="UV147" s="91"/>
      <c r="UW147" s="91"/>
      <c r="UX147" s="91"/>
      <c r="UY147" s="91"/>
      <c r="UZ147" s="91"/>
      <c r="VA147" s="91"/>
      <c r="VB147" s="91"/>
      <c r="VC147" s="91"/>
      <c r="VD147" s="91"/>
      <c r="VE147" s="91"/>
      <c r="VF147" s="91"/>
      <c r="VG147" s="91"/>
      <c r="VH147" s="91"/>
      <c r="VI147" s="91"/>
      <c r="VJ147" s="91"/>
      <c r="VK147" s="91"/>
      <c r="VL147" s="91"/>
      <c r="VM147" s="91"/>
      <c r="VN147" s="91"/>
      <c r="VO147" s="91"/>
      <c r="VP147" s="91"/>
      <c r="VQ147" s="91"/>
      <c r="VR147" s="91"/>
      <c r="VS147" s="91"/>
      <c r="VT147" s="91"/>
      <c r="VU147" s="91"/>
      <c r="VV147" s="91"/>
      <c r="VW147" s="91"/>
      <c r="VX147" s="91"/>
      <c r="VY147" s="91"/>
      <c r="VZ147" s="91"/>
      <c r="WA147" s="91"/>
      <c r="WB147" s="91"/>
      <c r="WC147" s="91"/>
      <c r="WD147" s="91"/>
      <c r="WE147" s="91"/>
      <c r="WF147" s="91"/>
      <c r="WG147" s="91"/>
      <c r="WH147" s="91"/>
      <c r="WI147" s="91"/>
      <c r="WJ147" s="91"/>
      <c r="WK147" s="91"/>
      <c r="WL147" s="91"/>
      <c r="WM147" s="91"/>
      <c r="WN147" s="91"/>
      <c r="WO147" s="91"/>
      <c r="WP147" s="91"/>
      <c r="WQ147" s="91"/>
      <c r="WR147" s="91"/>
      <c r="WS147" s="91"/>
      <c r="WT147" s="91"/>
      <c r="WU147" s="91"/>
      <c r="WV147" s="91"/>
      <c r="WW147" s="91"/>
      <c r="WX147" s="91"/>
      <c r="WY147" s="91"/>
      <c r="WZ147" s="91"/>
      <c r="XA147" s="91"/>
      <c r="XB147" s="91"/>
      <c r="XC147" s="91"/>
      <c r="XD147" s="91"/>
      <c r="XE147" s="91"/>
      <c r="XF147" s="91"/>
      <c r="XG147" s="91"/>
      <c r="XH147" s="91"/>
      <c r="XI147" s="91"/>
      <c r="XJ147" s="91"/>
      <c r="XK147" s="91"/>
      <c r="XL147" s="91"/>
      <c r="XM147" s="91"/>
      <c r="XN147" s="91"/>
      <c r="XO147" s="91"/>
      <c r="XP147" s="91"/>
      <c r="XQ147" s="91"/>
      <c r="XR147" s="91"/>
      <c r="XS147" s="91"/>
      <c r="XT147" s="91"/>
      <c r="XU147" s="91"/>
      <c r="XV147" s="91"/>
      <c r="XW147" s="91"/>
      <c r="XX147" s="91"/>
      <c r="XY147" s="91"/>
      <c r="XZ147" s="91"/>
      <c r="YA147" s="91"/>
      <c r="YB147" s="91"/>
      <c r="YC147" s="91"/>
      <c r="YD147" s="91"/>
      <c r="YE147" s="91"/>
      <c r="YF147" s="91"/>
      <c r="YG147" s="91"/>
      <c r="YH147" s="91"/>
      <c r="YI147" s="91"/>
      <c r="YJ147" s="91"/>
      <c r="YK147" s="91"/>
      <c r="YL147" s="91"/>
      <c r="YM147" s="91"/>
      <c r="YN147" s="91"/>
      <c r="YO147" s="91"/>
      <c r="YP147" s="91"/>
      <c r="YQ147" s="91"/>
      <c r="YR147" s="91"/>
      <c r="YS147" s="91"/>
      <c r="YT147" s="91"/>
      <c r="YU147" s="91"/>
      <c r="YV147" s="91"/>
      <c r="YW147" s="91"/>
      <c r="YX147" s="91"/>
      <c r="YY147" s="91"/>
      <c r="YZ147" s="91"/>
      <c r="ZA147" s="91"/>
      <c r="ZB147" s="91"/>
      <c r="ZC147" s="91"/>
      <c r="ZD147" s="91"/>
      <c r="ZE147" s="91"/>
      <c r="ZF147" s="91"/>
      <c r="ZG147" s="91"/>
      <c r="ZH147" s="91"/>
      <c r="ZI147" s="91"/>
      <c r="ZJ147" s="91"/>
      <c r="ZK147" s="91"/>
      <c r="ZL147" s="91"/>
      <c r="ZM147" s="91"/>
      <c r="ZN147" s="91"/>
      <c r="ZO147" s="91"/>
      <c r="ZP147" s="91"/>
      <c r="ZQ147" s="91"/>
      <c r="ZR147" s="91"/>
      <c r="ZS147" s="91"/>
      <c r="ZT147" s="91"/>
      <c r="ZU147" s="91"/>
      <c r="ZV147" s="91"/>
      <c r="ZW147" s="91"/>
      <c r="ZX147" s="91"/>
      <c r="ZY147" s="91"/>
      <c r="ZZ147" s="91"/>
      <c r="AAA147" s="91"/>
      <c r="AAB147" s="91"/>
      <c r="AAC147" s="91"/>
      <c r="AAD147" s="91"/>
      <c r="AAE147" s="91"/>
      <c r="AAF147" s="91"/>
      <c r="AAG147" s="91"/>
      <c r="AAH147" s="91"/>
      <c r="AAI147" s="91"/>
      <c r="AAJ147" s="91"/>
      <c r="AAK147" s="91"/>
      <c r="AAL147" s="91"/>
      <c r="AAM147" s="91"/>
      <c r="AAN147" s="91"/>
      <c r="AAO147" s="91"/>
      <c r="AAP147" s="91"/>
      <c r="AAQ147" s="91"/>
      <c r="AAR147" s="91"/>
      <c r="AAS147" s="91"/>
      <c r="AAT147" s="91"/>
      <c r="AAU147" s="91"/>
      <c r="AAV147" s="91"/>
      <c r="AAW147" s="91"/>
      <c r="AAX147" s="91"/>
      <c r="AAY147" s="91"/>
      <c r="AAZ147" s="91"/>
      <c r="ABA147" s="91"/>
      <c r="ABB147" s="91"/>
      <c r="ABC147" s="91"/>
      <c r="ABD147" s="91"/>
      <c r="ABE147" s="91"/>
      <c r="ABF147" s="91"/>
      <c r="ABG147" s="91"/>
      <c r="ABH147" s="91"/>
      <c r="ABI147" s="91"/>
      <c r="ABJ147" s="91"/>
      <c r="ABK147" s="91"/>
      <c r="ABL147" s="91"/>
      <c r="ABM147" s="91"/>
      <c r="ABN147" s="91"/>
      <c r="ABO147" s="91"/>
      <c r="ABP147" s="91"/>
      <c r="ABQ147" s="91"/>
      <c r="ABR147" s="91"/>
      <c r="ABS147" s="91"/>
      <c r="ABT147" s="91"/>
      <c r="ABU147" s="91"/>
      <c r="ABV147" s="91"/>
      <c r="ABW147" s="91"/>
      <c r="ABX147" s="91"/>
      <c r="ABY147" s="91"/>
      <c r="ABZ147" s="91"/>
      <c r="ACA147" s="91"/>
      <c r="ACB147" s="91"/>
      <c r="ACC147" s="91"/>
      <c r="ACD147" s="91"/>
      <c r="ACE147" s="91"/>
      <c r="ACF147" s="91"/>
      <c r="ACG147" s="91"/>
      <c r="ACH147" s="91"/>
      <c r="ACI147" s="91"/>
      <c r="ACJ147" s="91"/>
      <c r="ACK147" s="91"/>
      <c r="ACL147" s="91"/>
      <c r="ACM147" s="91"/>
      <c r="ACN147" s="91"/>
      <c r="ACO147" s="91"/>
      <c r="ACP147" s="91"/>
      <c r="ACQ147" s="91"/>
      <c r="ACR147" s="91"/>
      <c r="ACS147" s="91"/>
      <c r="ACT147" s="91"/>
      <c r="ACU147" s="91"/>
      <c r="ACV147" s="91"/>
      <c r="ACW147" s="91"/>
      <c r="ACX147" s="91"/>
      <c r="ACY147" s="91"/>
      <c r="ACZ147" s="91"/>
      <c r="ADA147" s="91"/>
      <c r="ADB147" s="91"/>
      <c r="ADC147" s="91"/>
      <c r="ADD147" s="91"/>
      <c r="ADE147" s="91"/>
      <c r="ADF147" s="91"/>
      <c r="ADG147" s="91"/>
      <c r="ADH147" s="91"/>
      <c r="ADI147" s="91"/>
      <c r="ADJ147" s="91"/>
      <c r="ADK147" s="91"/>
      <c r="ADL147" s="91"/>
      <c r="ADM147" s="91"/>
      <c r="ADN147" s="91"/>
      <c r="ADO147" s="91"/>
      <c r="ADP147" s="91"/>
      <c r="ADQ147" s="91"/>
      <c r="ADR147" s="91"/>
      <c r="ADS147" s="91"/>
      <c r="ADT147" s="91"/>
      <c r="ADU147" s="91"/>
      <c r="ADV147" s="91"/>
      <c r="ADW147" s="91"/>
      <c r="ADX147" s="91"/>
      <c r="ADY147" s="91"/>
      <c r="ADZ147" s="91"/>
      <c r="AEA147" s="91"/>
      <c r="AEB147" s="91"/>
      <c r="AEC147" s="91"/>
      <c r="AED147" s="144">
        <f t="shared" si="61"/>
        <v>142</v>
      </c>
      <c r="AEE147" s="142"/>
      <c r="AEF147" s="142"/>
      <c r="AEG147" s="91"/>
      <c r="AEH147" s="91"/>
      <c r="AEI147" s="91"/>
      <c r="AEJ147" s="91"/>
      <c r="AEK147" s="91"/>
      <c r="AEL147" s="91"/>
      <c r="AEM147" s="91"/>
      <c r="AEN147" s="91"/>
      <c r="AEO147" s="91"/>
      <c r="AEP147" s="91"/>
      <c r="AEQ147" s="91"/>
      <c r="AER147" s="91"/>
      <c r="AES147" s="91"/>
      <c r="AET147" s="91"/>
      <c r="AEU147" s="91"/>
      <c r="AEV147" s="91"/>
      <c r="AEW147" s="91"/>
      <c r="AEX147" s="91"/>
      <c r="AEY147" s="91"/>
      <c r="AEZ147" s="91"/>
      <c r="AFA147" s="91"/>
      <c r="AFB147" s="146"/>
      <c r="AFC147" s="146"/>
      <c r="AFD147" s="146"/>
      <c r="AFE147" s="146"/>
      <c r="AFF147" s="146"/>
      <c r="AFG147" s="146"/>
      <c r="AFH147" s="146"/>
      <c r="AFI147" s="146"/>
      <c r="AFJ147" s="146"/>
      <c r="AFK147" s="146"/>
      <c r="AFL147" s="146"/>
      <c r="AFM147" s="146"/>
      <c r="AFN147" s="146"/>
      <c r="AFO147" s="146"/>
      <c r="AFP147" s="146"/>
      <c r="AFQ147" s="146"/>
      <c r="AFR147" s="146"/>
      <c r="AFS147" s="146"/>
      <c r="AFT147" s="146"/>
      <c r="AFU147" s="146"/>
      <c r="AFV147" s="146"/>
      <c r="AFW147" s="146"/>
      <c r="AFX147" s="146"/>
      <c r="AFY147" s="146"/>
      <c r="AFZ147" s="146"/>
      <c r="AGA147" s="146"/>
    </row>
    <row r="148" spans="1:859" ht="1.5" customHeight="1" x14ac:dyDescent="0.25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  <c r="CW148" s="91"/>
      <c r="CX148" s="91"/>
      <c r="CY148" s="91"/>
      <c r="CZ148" s="91"/>
      <c r="DA148" s="91"/>
      <c r="DB148" s="91"/>
      <c r="DC148" s="91"/>
      <c r="DD148" s="91"/>
      <c r="DE148" s="91"/>
      <c r="DF148" s="91"/>
      <c r="DG148" s="91"/>
      <c r="DH148" s="91"/>
      <c r="DI148" s="91"/>
      <c r="DJ148" s="91"/>
      <c r="DK148" s="91"/>
      <c r="DL148" s="91"/>
      <c r="DM148" s="91"/>
      <c r="DN148" s="91"/>
      <c r="DO148" s="91"/>
      <c r="DP148" s="91"/>
      <c r="DQ148" s="91"/>
      <c r="DR148" s="91"/>
      <c r="DS148" s="91"/>
      <c r="DT148" s="91"/>
      <c r="DU148" s="91"/>
      <c r="DV148" s="91"/>
      <c r="DW148" s="91"/>
      <c r="DX148" s="91"/>
      <c r="DY148" s="91"/>
      <c r="DZ148" s="91"/>
      <c r="EA148" s="91"/>
      <c r="EB148" s="91"/>
      <c r="EC148" s="91"/>
      <c r="ED148" s="91"/>
      <c r="EE148" s="91"/>
      <c r="EF148" s="91"/>
      <c r="EG148" s="91"/>
      <c r="EH148" s="91"/>
      <c r="EI148" s="91"/>
      <c r="EJ148" s="91"/>
      <c r="EK148" s="91"/>
      <c r="EL148" s="91"/>
      <c r="EM148" s="91"/>
      <c r="EN148" s="91"/>
      <c r="EO148" s="91"/>
      <c r="EP148" s="91"/>
      <c r="EQ148" s="91"/>
      <c r="ER148" s="91"/>
      <c r="ES148" s="91"/>
      <c r="ET148" s="91"/>
      <c r="EU148" s="91"/>
      <c r="EV148" s="91"/>
      <c r="EW148" s="91"/>
      <c r="EX148" s="91"/>
      <c r="EY148" s="91"/>
      <c r="EZ148" s="91"/>
      <c r="FA148" s="91"/>
      <c r="FB148" s="91"/>
      <c r="FC148" s="91"/>
      <c r="FD148" s="91"/>
      <c r="FE148" s="91"/>
      <c r="FF148" s="91"/>
      <c r="FG148" s="91"/>
      <c r="FH148" s="91"/>
      <c r="FI148" s="91"/>
      <c r="FJ148" s="91"/>
      <c r="FK148" s="91"/>
      <c r="FL148" s="91"/>
      <c r="FM148" s="91"/>
      <c r="FN148" s="91"/>
      <c r="FO148" s="91"/>
      <c r="FP148" s="91"/>
      <c r="FQ148" s="91"/>
      <c r="FR148" s="91"/>
      <c r="FS148" s="91"/>
      <c r="FT148" s="91"/>
      <c r="FU148" s="91"/>
      <c r="FV148" s="91"/>
      <c r="FW148" s="91"/>
      <c r="FX148" s="91"/>
      <c r="FY148" s="91"/>
      <c r="FZ148" s="91"/>
      <c r="GA148" s="91"/>
      <c r="GB148" s="91"/>
      <c r="GC148" s="91"/>
      <c r="GD148" s="91"/>
      <c r="GE148" s="91"/>
      <c r="GF148" s="91"/>
      <c r="GG148" s="91"/>
      <c r="GH148" s="91"/>
      <c r="GI148" s="91"/>
      <c r="GJ148" s="91"/>
      <c r="GK148" s="91"/>
      <c r="GL148" s="91"/>
      <c r="GM148" s="91"/>
      <c r="GN148" s="91"/>
      <c r="GO148" s="91"/>
      <c r="GP148" s="91"/>
      <c r="GQ148" s="91"/>
      <c r="GR148" s="91"/>
      <c r="GS148" s="91"/>
      <c r="GT148" s="91"/>
      <c r="GU148" s="91"/>
      <c r="GV148" s="91"/>
      <c r="GW148" s="91"/>
      <c r="GX148" s="91"/>
      <c r="GY148" s="91"/>
      <c r="GZ148" s="91"/>
      <c r="HA148" s="91"/>
      <c r="HB148" s="91"/>
      <c r="HC148" s="91"/>
      <c r="HD148" s="91"/>
      <c r="HE148" s="91"/>
      <c r="HF148" s="91"/>
      <c r="HG148" s="91"/>
      <c r="HH148" s="91"/>
      <c r="HI148" s="91"/>
      <c r="HJ148" s="91"/>
      <c r="HK148" s="91"/>
      <c r="HL148" s="91"/>
      <c r="HM148" s="91"/>
      <c r="HN148" s="91"/>
      <c r="HO148" s="91"/>
      <c r="HP148" s="91"/>
      <c r="HQ148" s="91"/>
      <c r="HR148" s="91"/>
      <c r="HS148" s="91"/>
      <c r="HT148" s="91"/>
      <c r="HU148" s="91"/>
      <c r="HV148" s="91"/>
      <c r="HW148" s="91"/>
      <c r="HX148" s="91"/>
      <c r="HY148" s="91"/>
      <c r="HZ148" s="91"/>
      <c r="IA148" s="91"/>
      <c r="IB148" s="91"/>
      <c r="IC148" s="91"/>
      <c r="ID148" s="91"/>
      <c r="IE148" s="91"/>
      <c r="IF148" s="91"/>
      <c r="IG148" s="91"/>
      <c r="IH148" s="91"/>
      <c r="II148" s="91"/>
      <c r="IJ148" s="91"/>
      <c r="IK148" s="91"/>
      <c r="IL148" s="91"/>
      <c r="IM148" s="91"/>
      <c r="IN148" s="91"/>
      <c r="IO148" s="91"/>
      <c r="IP148" s="91"/>
      <c r="IQ148" s="91"/>
      <c r="IR148" s="91"/>
      <c r="IS148" s="91"/>
      <c r="IT148" s="91"/>
      <c r="IU148" s="91"/>
      <c r="IV148" s="91"/>
      <c r="IW148" s="91"/>
      <c r="IX148" s="91"/>
      <c r="IY148" s="91"/>
      <c r="IZ148" s="91"/>
      <c r="JA148" s="91"/>
      <c r="JB148" s="91"/>
      <c r="JC148" s="91"/>
      <c r="JD148" s="91"/>
      <c r="JE148" s="91"/>
      <c r="JF148" s="91"/>
      <c r="JG148" s="91"/>
      <c r="JH148" s="91"/>
      <c r="JI148" s="91"/>
      <c r="JJ148" s="91"/>
      <c r="JK148" s="91"/>
      <c r="JL148" s="91"/>
      <c r="JM148" s="91"/>
      <c r="JN148" s="91"/>
      <c r="JO148" s="91"/>
      <c r="JP148" s="91"/>
      <c r="JQ148" s="91"/>
      <c r="JR148" s="91"/>
      <c r="JS148" s="91"/>
      <c r="JT148" s="91"/>
      <c r="JU148" s="91"/>
      <c r="JV148" s="91"/>
      <c r="JW148" s="91"/>
      <c r="JX148" s="91"/>
      <c r="JY148" s="91"/>
      <c r="JZ148" s="91"/>
      <c r="KA148" s="91"/>
      <c r="KB148" s="91"/>
      <c r="KC148" s="91"/>
      <c r="KD148" s="91"/>
      <c r="KE148" s="91"/>
      <c r="KF148" s="91"/>
      <c r="KG148" s="91"/>
      <c r="KH148" s="91"/>
      <c r="KI148" s="91"/>
      <c r="KJ148" s="91"/>
      <c r="KK148" s="91"/>
      <c r="KL148" s="91"/>
      <c r="KM148" s="91"/>
      <c r="KN148" s="91"/>
      <c r="KO148" s="91"/>
      <c r="KP148" s="91"/>
      <c r="KQ148" s="91"/>
      <c r="KR148" s="91"/>
      <c r="KS148" s="91"/>
      <c r="KT148" s="91"/>
      <c r="KU148" s="91"/>
      <c r="KV148" s="91"/>
      <c r="KW148" s="91"/>
      <c r="KX148" s="91"/>
      <c r="KY148" s="91"/>
      <c r="KZ148" s="91"/>
      <c r="LA148" s="91"/>
      <c r="LB148" s="91"/>
      <c r="LC148" s="91"/>
      <c r="LD148" s="91"/>
      <c r="LE148" s="91"/>
      <c r="LF148" s="91"/>
      <c r="LG148" s="91"/>
      <c r="LH148" s="91"/>
      <c r="LI148" s="91"/>
      <c r="LJ148" s="91"/>
      <c r="LK148" s="91"/>
      <c r="LL148" s="91"/>
      <c r="LM148" s="91"/>
      <c r="LN148" s="91"/>
      <c r="LO148" s="91"/>
      <c r="LP148" s="91"/>
      <c r="LQ148" s="91"/>
      <c r="LR148" s="91"/>
      <c r="LS148" s="91"/>
      <c r="LT148" s="91"/>
      <c r="LU148" s="91"/>
      <c r="LV148" s="91"/>
      <c r="LW148" s="91"/>
      <c r="LX148" s="91"/>
      <c r="LY148" s="91"/>
      <c r="LZ148" s="91"/>
      <c r="MA148" s="91"/>
      <c r="MB148" s="91"/>
      <c r="MC148" s="91"/>
      <c r="MD148" s="91"/>
      <c r="ME148" s="91"/>
      <c r="MF148" s="91"/>
      <c r="MG148" s="91"/>
      <c r="MH148" s="91"/>
      <c r="MI148" s="91"/>
      <c r="MJ148" s="91"/>
      <c r="MK148" s="91"/>
      <c r="ML148" s="91"/>
      <c r="MM148" s="91"/>
      <c r="MN148" s="91"/>
      <c r="MO148" s="91"/>
      <c r="MP148" s="91"/>
      <c r="MQ148" s="91"/>
      <c r="MR148" s="91"/>
      <c r="MS148" s="91"/>
      <c r="MT148" s="91"/>
      <c r="MU148" s="91"/>
      <c r="MV148" s="91"/>
      <c r="MW148" s="91"/>
      <c r="MX148" s="91"/>
      <c r="MY148" s="91"/>
      <c r="MZ148" s="91"/>
      <c r="NA148" s="91"/>
      <c r="NB148" s="91"/>
      <c r="NC148" s="91"/>
      <c r="ND148" s="91"/>
      <c r="NE148" s="91"/>
      <c r="NF148" s="91"/>
      <c r="NG148" s="91"/>
      <c r="NH148" s="91"/>
      <c r="NI148" s="91"/>
      <c r="NJ148" s="91"/>
      <c r="NK148" s="91"/>
      <c r="NL148" s="91"/>
      <c r="NM148" s="91"/>
      <c r="NN148" s="91"/>
      <c r="NO148" s="91"/>
      <c r="NP148" s="91"/>
      <c r="NQ148" s="91"/>
      <c r="NR148" s="91"/>
      <c r="NS148" s="91"/>
      <c r="NT148" s="91"/>
      <c r="NU148" s="91"/>
      <c r="NV148" s="91"/>
      <c r="NW148" s="91"/>
      <c r="NX148" s="91"/>
      <c r="NY148" s="91"/>
      <c r="NZ148" s="91"/>
      <c r="OA148" s="91"/>
      <c r="OB148" s="91"/>
      <c r="OC148" s="91"/>
      <c r="OD148" s="91"/>
      <c r="OE148" s="91"/>
      <c r="OF148" s="91"/>
      <c r="OG148" s="91"/>
      <c r="OH148" s="91"/>
      <c r="OI148" s="91"/>
      <c r="OJ148" s="91"/>
      <c r="OK148" s="91"/>
      <c r="OL148" s="91"/>
      <c r="OM148" s="91"/>
      <c r="ON148" s="91"/>
      <c r="OO148" s="91"/>
      <c r="OP148" s="91"/>
      <c r="OQ148" s="91"/>
      <c r="OR148" s="91"/>
      <c r="OS148" s="91"/>
      <c r="OT148" s="91"/>
      <c r="OU148" s="91"/>
      <c r="OV148" s="91"/>
      <c r="OW148" s="91"/>
      <c r="OX148" s="91"/>
      <c r="OY148" s="91"/>
      <c r="OZ148" s="91"/>
      <c r="PA148" s="91"/>
      <c r="PB148" s="91"/>
      <c r="PC148" s="91"/>
      <c r="PD148" s="91"/>
      <c r="PE148" s="91"/>
      <c r="PF148" s="91"/>
      <c r="PG148" s="91"/>
      <c r="PH148" s="91"/>
      <c r="PI148" s="91"/>
      <c r="PJ148" s="91"/>
      <c r="PK148" s="91"/>
      <c r="PL148" s="91"/>
      <c r="PM148" s="91"/>
      <c r="PN148" s="91"/>
      <c r="PO148" s="91"/>
      <c r="PP148" s="91"/>
      <c r="PQ148" s="91"/>
      <c r="PR148" s="91"/>
      <c r="PS148" s="91"/>
      <c r="PT148" s="91"/>
      <c r="PU148" s="91"/>
      <c r="PV148" s="91"/>
      <c r="PW148" s="91"/>
      <c r="PX148" s="91"/>
      <c r="PY148" s="91"/>
      <c r="PZ148" s="91"/>
      <c r="QA148" s="91"/>
      <c r="QB148" s="91"/>
      <c r="QC148" s="91"/>
      <c r="QD148" s="91"/>
      <c r="QE148" s="91"/>
      <c r="QF148" s="91"/>
      <c r="QG148" s="91"/>
      <c r="QH148" s="91"/>
      <c r="QI148" s="91"/>
      <c r="QJ148" s="91"/>
      <c r="QK148" s="91"/>
      <c r="QL148" s="91"/>
      <c r="QM148" s="91"/>
      <c r="QN148" s="91"/>
      <c r="QO148" s="91"/>
      <c r="QP148" s="91"/>
      <c r="QQ148" s="91"/>
      <c r="QR148" s="91"/>
      <c r="QS148" s="91"/>
      <c r="QT148" s="91"/>
      <c r="QU148" s="91"/>
      <c r="QV148" s="91"/>
      <c r="QW148" s="91"/>
      <c r="QX148" s="91"/>
      <c r="QY148" s="91"/>
      <c r="QZ148" s="91"/>
      <c r="RA148" s="91"/>
      <c r="RB148" s="91"/>
      <c r="RC148" s="91"/>
      <c r="RD148" s="91"/>
      <c r="RE148" s="91"/>
      <c r="RF148" s="91"/>
      <c r="RG148" s="91"/>
      <c r="RH148" s="91"/>
      <c r="RI148" s="91"/>
      <c r="RJ148" s="91"/>
      <c r="RK148" s="91"/>
      <c r="RL148" s="91"/>
      <c r="RM148" s="91"/>
      <c r="RN148" s="91"/>
      <c r="RO148" s="91"/>
      <c r="RP148" s="91"/>
      <c r="RQ148" s="91"/>
      <c r="RR148" s="91"/>
      <c r="RS148" s="91"/>
      <c r="RT148" s="91"/>
      <c r="RU148" s="91"/>
      <c r="RV148" s="91"/>
      <c r="RW148" s="91"/>
      <c r="RX148" s="91"/>
      <c r="RY148" s="91"/>
      <c r="RZ148" s="91"/>
      <c r="SA148" s="91"/>
      <c r="SB148" s="91"/>
      <c r="SC148" s="91"/>
      <c r="SD148" s="91"/>
      <c r="SE148" s="91"/>
      <c r="SF148" s="91"/>
      <c r="SG148" s="91"/>
      <c r="SH148" s="91"/>
      <c r="SI148" s="91"/>
      <c r="SJ148" s="91"/>
      <c r="SK148" s="91"/>
      <c r="SL148" s="91"/>
      <c r="SM148" s="91"/>
      <c r="SN148" s="91"/>
      <c r="SO148" s="91"/>
      <c r="SP148" s="91"/>
      <c r="SQ148" s="91"/>
      <c r="SR148" s="91"/>
      <c r="SS148" s="91"/>
      <c r="ST148" s="91"/>
      <c r="SU148" s="91"/>
      <c r="SV148" s="91"/>
      <c r="SW148" s="91"/>
      <c r="SX148" s="91"/>
      <c r="SY148" s="91"/>
      <c r="SZ148" s="91"/>
      <c r="TA148" s="91"/>
      <c r="TB148" s="91"/>
      <c r="TC148" s="91"/>
      <c r="TD148" s="91"/>
      <c r="TE148" s="91"/>
      <c r="TF148" s="91"/>
      <c r="TG148" s="91"/>
      <c r="TH148" s="91"/>
      <c r="TI148" s="91"/>
      <c r="TJ148" s="91"/>
      <c r="TK148" s="91"/>
      <c r="TL148" s="91"/>
      <c r="TM148" s="91"/>
      <c r="TN148" s="91"/>
      <c r="TO148" s="91"/>
      <c r="TP148" s="91"/>
      <c r="TQ148" s="91"/>
      <c r="TR148" s="91"/>
      <c r="TS148" s="91"/>
      <c r="TT148" s="91"/>
      <c r="TU148" s="91"/>
      <c r="TV148" s="91"/>
      <c r="TW148" s="91"/>
      <c r="TX148" s="91"/>
      <c r="TY148" s="91"/>
      <c r="TZ148" s="91"/>
      <c r="UA148" s="91"/>
      <c r="UB148" s="91"/>
      <c r="UC148" s="91"/>
      <c r="UD148" s="91"/>
      <c r="UE148" s="91"/>
      <c r="UF148" s="91"/>
      <c r="UG148" s="91"/>
      <c r="UH148" s="91"/>
      <c r="UI148" s="91"/>
      <c r="UJ148" s="91"/>
      <c r="UK148" s="91"/>
      <c r="UL148" s="91"/>
      <c r="UM148" s="91"/>
      <c r="UN148" s="91"/>
      <c r="UO148" s="91"/>
      <c r="UP148" s="91"/>
      <c r="UQ148" s="91"/>
      <c r="UR148" s="91"/>
      <c r="US148" s="91"/>
      <c r="UT148" s="91"/>
      <c r="UU148" s="91"/>
      <c r="UV148" s="91"/>
      <c r="UW148" s="91"/>
      <c r="UX148" s="91"/>
      <c r="UY148" s="91"/>
      <c r="UZ148" s="91"/>
      <c r="VA148" s="91"/>
      <c r="VB148" s="91"/>
      <c r="VC148" s="91"/>
      <c r="VD148" s="91"/>
      <c r="VE148" s="91"/>
      <c r="VF148" s="91"/>
      <c r="VG148" s="91"/>
      <c r="VH148" s="91"/>
      <c r="VI148" s="91"/>
      <c r="VJ148" s="91"/>
      <c r="VK148" s="91"/>
      <c r="VL148" s="91"/>
      <c r="VM148" s="91"/>
      <c r="VN148" s="91"/>
      <c r="VO148" s="91"/>
      <c r="VP148" s="91"/>
      <c r="VQ148" s="91"/>
      <c r="VR148" s="91"/>
      <c r="VS148" s="91"/>
      <c r="VT148" s="91"/>
      <c r="VU148" s="91"/>
      <c r="VV148" s="91"/>
      <c r="VW148" s="91"/>
      <c r="VX148" s="91"/>
      <c r="VY148" s="91"/>
      <c r="VZ148" s="91"/>
      <c r="WA148" s="91"/>
      <c r="WB148" s="91"/>
      <c r="WC148" s="91"/>
      <c r="WD148" s="91"/>
      <c r="WE148" s="91"/>
      <c r="WF148" s="91"/>
      <c r="WG148" s="91"/>
      <c r="WH148" s="91"/>
      <c r="WI148" s="91"/>
      <c r="WJ148" s="91"/>
      <c r="WK148" s="91"/>
      <c r="WL148" s="91"/>
      <c r="WM148" s="91"/>
      <c r="WN148" s="91"/>
      <c r="WO148" s="91"/>
      <c r="WP148" s="91"/>
      <c r="WQ148" s="91"/>
      <c r="WR148" s="91"/>
      <c r="WS148" s="91"/>
      <c r="WT148" s="91"/>
      <c r="WU148" s="91"/>
      <c r="WV148" s="91"/>
      <c r="WW148" s="91"/>
      <c r="WX148" s="91"/>
      <c r="WY148" s="91"/>
      <c r="WZ148" s="91"/>
      <c r="XA148" s="91"/>
      <c r="XB148" s="91"/>
      <c r="XC148" s="91"/>
      <c r="XD148" s="91"/>
      <c r="XE148" s="91"/>
      <c r="XF148" s="91"/>
      <c r="XG148" s="91"/>
      <c r="XH148" s="91"/>
      <c r="XI148" s="91"/>
      <c r="XJ148" s="91"/>
      <c r="XK148" s="91"/>
      <c r="XL148" s="91"/>
      <c r="XM148" s="91"/>
      <c r="XN148" s="91"/>
      <c r="XO148" s="91"/>
      <c r="XP148" s="91"/>
      <c r="XQ148" s="91"/>
      <c r="XR148" s="91"/>
      <c r="XS148" s="91"/>
      <c r="XT148" s="91"/>
      <c r="XU148" s="91"/>
      <c r="XV148" s="91"/>
      <c r="XW148" s="91"/>
      <c r="XX148" s="91"/>
      <c r="XY148" s="91"/>
      <c r="XZ148" s="91"/>
      <c r="YA148" s="91"/>
      <c r="YB148" s="91"/>
      <c r="YC148" s="91"/>
      <c r="YD148" s="91"/>
      <c r="YE148" s="91"/>
      <c r="YF148" s="91"/>
      <c r="YG148" s="91"/>
      <c r="YH148" s="91"/>
      <c r="YI148" s="91"/>
      <c r="YJ148" s="91"/>
      <c r="YK148" s="91"/>
      <c r="YL148" s="91"/>
      <c r="YM148" s="91"/>
      <c r="YN148" s="91"/>
      <c r="YO148" s="91"/>
      <c r="YP148" s="91"/>
      <c r="YQ148" s="91"/>
      <c r="YR148" s="91"/>
      <c r="YS148" s="91"/>
      <c r="YT148" s="91"/>
      <c r="YU148" s="91"/>
      <c r="YV148" s="91"/>
      <c r="YW148" s="91"/>
      <c r="YX148" s="91"/>
      <c r="YY148" s="91"/>
      <c r="YZ148" s="91"/>
      <c r="ZA148" s="91"/>
      <c r="ZB148" s="91"/>
      <c r="ZC148" s="91"/>
      <c r="ZD148" s="91"/>
      <c r="ZE148" s="91"/>
      <c r="ZF148" s="91"/>
      <c r="ZG148" s="91"/>
      <c r="ZH148" s="91"/>
      <c r="ZI148" s="91"/>
      <c r="ZJ148" s="91"/>
      <c r="ZK148" s="91"/>
      <c r="ZL148" s="91"/>
      <c r="ZM148" s="91"/>
      <c r="ZN148" s="91"/>
      <c r="ZO148" s="91"/>
      <c r="ZP148" s="91"/>
      <c r="ZQ148" s="91"/>
      <c r="ZR148" s="91"/>
      <c r="ZS148" s="91"/>
      <c r="ZT148" s="91"/>
      <c r="ZU148" s="91"/>
      <c r="ZV148" s="91"/>
      <c r="ZW148" s="91"/>
      <c r="ZX148" s="91"/>
      <c r="ZY148" s="91"/>
      <c r="ZZ148" s="91"/>
      <c r="AAA148" s="91"/>
      <c r="AAB148" s="91"/>
      <c r="AAC148" s="91"/>
      <c r="AAD148" s="91"/>
      <c r="AAE148" s="91"/>
      <c r="AAF148" s="91"/>
      <c r="AAG148" s="91"/>
      <c r="AAH148" s="91"/>
      <c r="AAI148" s="91"/>
      <c r="AAJ148" s="91"/>
      <c r="AAK148" s="91"/>
      <c r="AAL148" s="91"/>
      <c r="AAM148" s="91"/>
      <c r="AAN148" s="91"/>
      <c r="AAO148" s="91"/>
      <c r="AAP148" s="91"/>
      <c r="AAQ148" s="91"/>
      <c r="AAR148" s="91"/>
      <c r="AAS148" s="91"/>
      <c r="AAT148" s="91"/>
      <c r="AAU148" s="91"/>
      <c r="AAV148" s="91"/>
      <c r="AAW148" s="91"/>
      <c r="AAX148" s="91"/>
      <c r="AAY148" s="91"/>
      <c r="AAZ148" s="91"/>
      <c r="ABA148" s="91"/>
      <c r="ABB148" s="91"/>
      <c r="ABC148" s="91"/>
      <c r="ABD148" s="91"/>
      <c r="ABE148" s="91"/>
      <c r="ABF148" s="91"/>
      <c r="ABG148" s="91"/>
      <c r="ABH148" s="91"/>
      <c r="ABI148" s="91"/>
      <c r="ABJ148" s="91"/>
      <c r="ABK148" s="91"/>
      <c r="ABL148" s="91"/>
      <c r="ABM148" s="91"/>
      <c r="ABN148" s="91"/>
      <c r="ABO148" s="91"/>
      <c r="ABP148" s="91"/>
      <c r="ABQ148" s="91"/>
      <c r="ABR148" s="91"/>
      <c r="ABS148" s="91"/>
      <c r="ABT148" s="91"/>
      <c r="ABU148" s="91"/>
      <c r="ABV148" s="91"/>
      <c r="ABW148" s="91"/>
      <c r="ABX148" s="91"/>
      <c r="ABY148" s="91"/>
      <c r="ABZ148" s="91"/>
      <c r="ACA148" s="91"/>
      <c r="ACB148" s="91"/>
      <c r="ACC148" s="91"/>
      <c r="ACD148" s="91"/>
      <c r="ACE148" s="91"/>
      <c r="ACF148" s="91"/>
      <c r="ACG148" s="91"/>
      <c r="ACH148" s="91"/>
      <c r="ACI148" s="91"/>
      <c r="ACJ148" s="91"/>
      <c r="ACK148" s="91"/>
      <c r="ACL148" s="91"/>
      <c r="ACM148" s="91"/>
      <c r="ACN148" s="91"/>
      <c r="ACO148" s="91"/>
      <c r="ACP148" s="91"/>
      <c r="ACQ148" s="91"/>
      <c r="ACR148" s="91"/>
      <c r="ACS148" s="91"/>
      <c r="ACT148" s="91"/>
      <c r="ACU148" s="91"/>
      <c r="ACV148" s="91"/>
      <c r="ACW148" s="91"/>
      <c r="ACX148" s="91"/>
      <c r="ACY148" s="91"/>
      <c r="ACZ148" s="91"/>
      <c r="ADA148" s="91"/>
      <c r="ADB148" s="91"/>
      <c r="ADC148" s="91"/>
      <c r="ADD148" s="91"/>
      <c r="ADE148" s="91"/>
      <c r="ADF148" s="91"/>
      <c r="ADG148" s="91"/>
      <c r="ADH148" s="91"/>
      <c r="ADI148" s="91"/>
      <c r="ADJ148" s="91"/>
      <c r="ADK148" s="91"/>
      <c r="ADL148" s="91"/>
      <c r="ADM148" s="91"/>
      <c r="ADN148" s="91"/>
      <c r="ADO148" s="91"/>
      <c r="ADP148" s="91"/>
      <c r="ADQ148" s="91"/>
      <c r="ADR148" s="91"/>
      <c r="ADS148" s="91"/>
      <c r="ADT148" s="91"/>
      <c r="ADU148" s="91"/>
      <c r="ADV148" s="91"/>
      <c r="ADW148" s="91"/>
      <c r="ADX148" s="91"/>
      <c r="ADY148" s="91"/>
      <c r="ADZ148" s="91"/>
      <c r="AEA148" s="91"/>
      <c r="AEB148" s="91"/>
      <c r="AEC148" s="91"/>
      <c r="AED148" s="144">
        <f t="shared" si="61"/>
        <v>143</v>
      </c>
      <c r="AEE148" s="142"/>
      <c r="AEF148" s="142"/>
      <c r="AEG148" s="91"/>
      <c r="AEH148" s="91"/>
      <c r="AEI148" s="91"/>
      <c r="AEJ148" s="91"/>
      <c r="AEK148" s="91"/>
      <c r="AEL148" s="91"/>
      <c r="AEM148" s="91"/>
      <c r="AEN148" s="91"/>
      <c r="AEO148" s="91"/>
      <c r="AEP148" s="91"/>
      <c r="AEQ148" s="91"/>
      <c r="AER148" s="91"/>
      <c r="AES148" s="91"/>
      <c r="AET148" s="91"/>
      <c r="AEU148" s="91"/>
      <c r="AEV148" s="91"/>
      <c r="AEW148" s="91"/>
      <c r="AEX148" s="91"/>
      <c r="AEY148" s="91"/>
      <c r="AEZ148" s="91"/>
      <c r="AFA148" s="91"/>
      <c r="AFB148" s="146"/>
      <c r="AFC148" s="146"/>
      <c r="AFD148" s="146"/>
      <c r="AFE148" s="146"/>
      <c r="AFF148" s="146"/>
      <c r="AFG148" s="146"/>
      <c r="AFH148" s="146"/>
      <c r="AFI148" s="146"/>
      <c r="AFJ148" s="146"/>
      <c r="AFK148" s="146"/>
      <c r="AFL148" s="146"/>
      <c r="AFM148" s="146"/>
      <c r="AFN148" s="146"/>
      <c r="AFO148" s="146"/>
      <c r="AFP148" s="146"/>
      <c r="AFQ148" s="146"/>
      <c r="AFR148" s="146"/>
      <c r="AFS148" s="146"/>
      <c r="AFT148" s="146"/>
      <c r="AFU148" s="146"/>
      <c r="AFV148" s="146"/>
      <c r="AFW148" s="146"/>
      <c r="AFX148" s="146"/>
      <c r="AFY148" s="146"/>
      <c r="AFZ148" s="146"/>
      <c r="AGA148" s="146"/>
    </row>
    <row r="149" spans="1:859" ht="1.5" customHeight="1" x14ac:dyDescent="0.25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  <c r="CW149" s="91"/>
      <c r="CX149" s="91"/>
      <c r="CY149" s="91"/>
      <c r="CZ149" s="91"/>
      <c r="DA149" s="91"/>
      <c r="DB149" s="91"/>
      <c r="DC149" s="91"/>
      <c r="DD149" s="91"/>
      <c r="DE149" s="91"/>
      <c r="DF149" s="91"/>
      <c r="DG149" s="91"/>
      <c r="DH149" s="91"/>
      <c r="DI149" s="91"/>
      <c r="DJ149" s="91"/>
      <c r="DK149" s="91"/>
      <c r="DL149" s="91"/>
      <c r="DM149" s="91"/>
      <c r="DN149" s="91"/>
      <c r="DO149" s="91"/>
      <c r="DP149" s="91"/>
      <c r="DQ149" s="91"/>
      <c r="DR149" s="91"/>
      <c r="DS149" s="91"/>
      <c r="DT149" s="91"/>
      <c r="DU149" s="91"/>
      <c r="DV149" s="91"/>
      <c r="DW149" s="91"/>
      <c r="DX149" s="91"/>
      <c r="DY149" s="91"/>
      <c r="DZ149" s="91"/>
      <c r="EA149" s="91"/>
      <c r="EB149" s="91"/>
      <c r="EC149" s="91"/>
      <c r="ED149" s="91"/>
      <c r="EE149" s="91"/>
      <c r="EF149" s="91"/>
      <c r="EG149" s="91"/>
      <c r="EH149" s="91"/>
      <c r="EI149" s="91"/>
      <c r="EJ149" s="91"/>
      <c r="EK149" s="91"/>
      <c r="EL149" s="91"/>
      <c r="EM149" s="91"/>
      <c r="EN149" s="91"/>
      <c r="EO149" s="91"/>
      <c r="EP149" s="91"/>
      <c r="EQ149" s="91"/>
      <c r="ER149" s="91"/>
      <c r="ES149" s="91"/>
      <c r="ET149" s="91"/>
      <c r="EU149" s="91"/>
      <c r="EV149" s="91"/>
      <c r="EW149" s="91"/>
      <c r="EX149" s="91"/>
      <c r="EY149" s="91"/>
      <c r="EZ149" s="91"/>
      <c r="FA149" s="91"/>
      <c r="FB149" s="91"/>
      <c r="FC149" s="91"/>
      <c r="FD149" s="91"/>
      <c r="FE149" s="91"/>
      <c r="FF149" s="91"/>
      <c r="FG149" s="91"/>
      <c r="FH149" s="91"/>
      <c r="FI149" s="91"/>
      <c r="FJ149" s="91"/>
      <c r="FK149" s="91"/>
      <c r="FL149" s="91"/>
      <c r="FM149" s="91"/>
      <c r="FN149" s="91"/>
      <c r="FO149" s="91"/>
      <c r="FP149" s="91"/>
      <c r="FQ149" s="91"/>
      <c r="FR149" s="91"/>
      <c r="FS149" s="91"/>
      <c r="FT149" s="91"/>
      <c r="FU149" s="91"/>
      <c r="FV149" s="91"/>
      <c r="FW149" s="91"/>
      <c r="FX149" s="91"/>
      <c r="FY149" s="91"/>
      <c r="FZ149" s="91"/>
      <c r="GA149" s="91"/>
      <c r="GB149" s="91"/>
      <c r="GC149" s="91"/>
      <c r="GD149" s="91"/>
      <c r="GE149" s="91"/>
      <c r="GF149" s="91"/>
      <c r="GG149" s="91"/>
      <c r="GH149" s="91"/>
      <c r="GI149" s="91"/>
      <c r="GJ149" s="91"/>
      <c r="GK149" s="91"/>
      <c r="GL149" s="91"/>
      <c r="GM149" s="91"/>
      <c r="GN149" s="91"/>
      <c r="GO149" s="91"/>
      <c r="GP149" s="91"/>
      <c r="GQ149" s="91"/>
      <c r="GR149" s="91"/>
      <c r="GS149" s="91"/>
      <c r="GT149" s="91"/>
      <c r="GU149" s="91"/>
      <c r="GV149" s="91"/>
      <c r="GW149" s="91"/>
      <c r="GX149" s="91"/>
      <c r="GY149" s="91"/>
      <c r="GZ149" s="91"/>
      <c r="HA149" s="91"/>
      <c r="HB149" s="91"/>
      <c r="HC149" s="91"/>
      <c r="HD149" s="91"/>
      <c r="HE149" s="91"/>
      <c r="HF149" s="91"/>
      <c r="HG149" s="91"/>
      <c r="HH149" s="91"/>
      <c r="HI149" s="91"/>
      <c r="HJ149" s="91"/>
      <c r="HK149" s="91"/>
      <c r="HL149" s="91"/>
      <c r="HM149" s="91"/>
      <c r="HN149" s="91"/>
      <c r="HO149" s="91"/>
      <c r="HP149" s="91"/>
      <c r="HQ149" s="91"/>
      <c r="HR149" s="91"/>
      <c r="HS149" s="91"/>
      <c r="HT149" s="91"/>
      <c r="HU149" s="91"/>
      <c r="HV149" s="91"/>
      <c r="HW149" s="91"/>
      <c r="HX149" s="91"/>
      <c r="HY149" s="91"/>
      <c r="HZ149" s="91"/>
      <c r="IA149" s="91"/>
      <c r="IB149" s="91"/>
      <c r="IC149" s="91"/>
      <c r="ID149" s="91"/>
      <c r="IE149" s="91"/>
      <c r="IF149" s="91"/>
      <c r="IG149" s="91"/>
      <c r="IH149" s="91"/>
      <c r="II149" s="91"/>
      <c r="IJ149" s="91"/>
      <c r="IK149" s="91"/>
      <c r="IL149" s="91"/>
      <c r="IM149" s="91"/>
      <c r="IN149" s="91"/>
      <c r="IO149" s="91"/>
      <c r="IP149" s="91"/>
      <c r="IQ149" s="91"/>
      <c r="IR149" s="91"/>
      <c r="IS149" s="91"/>
      <c r="IT149" s="91"/>
      <c r="IU149" s="91"/>
      <c r="IV149" s="91"/>
      <c r="IW149" s="91"/>
      <c r="IX149" s="91"/>
      <c r="IY149" s="91"/>
      <c r="IZ149" s="91"/>
      <c r="JA149" s="91"/>
      <c r="JB149" s="91"/>
      <c r="JC149" s="91"/>
      <c r="JD149" s="91"/>
      <c r="JE149" s="91"/>
      <c r="JF149" s="91"/>
      <c r="JG149" s="91"/>
      <c r="JH149" s="91"/>
      <c r="JI149" s="91"/>
      <c r="JJ149" s="91"/>
      <c r="JK149" s="91"/>
      <c r="JL149" s="91"/>
      <c r="JM149" s="91"/>
      <c r="JN149" s="91"/>
      <c r="JO149" s="91"/>
      <c r="JP149" s="91"/>
      <c r="JQ149" s="91"/>
      <c r="JR149" s="91"/>
      <c r="JS149" s="91"/>
      <c r="JT149" s="91"/>
      <c r="JU149" s="91"/>
      <c r="JV149" s="91"/>
      <c r="JW149" s="91"/>
      <c r="JX149" s="91"/>
      <c r="JY149" s="91"/>
      <c r="JZ149" s="91"/>
      <c r="KA149" s="91"/>
      <c r="KB149" s="91"/>
      <c r="KC149" s="91"/>
      <c r="KD149" s="91"/>
      <c r="KE149" s="91"/>
      <c r="KF149" s="91"/>
      <c r="KG149" s="91"/>
      <c r="KH149" s="91"/>
      <c r="KI149" s="91"/>
      <c r="KJ149" s="91"/>
      <c r="KK149" s="91"/>
      <c r="KL149" s="91"/>
      <c r="KM149" s="91"/>
      <c r="KN149" s="91"/>
      <c r="KO149" s="91"/>
      <c r="KP149" s="91"/>
      <c r="KQ149" s="91"/>
      <c r="KR149" s="91"/>
      <c r="KS149" s="91"/>
      <c r="KT149" s="91"/>
      <c r="KU149" s="91"/>
      <c r="KV149" s="91"/>
      <c r="KW149" s="91"/>
      <c r="KX149" s="91"/>
      <c r="KY149" s="91"/>
      <c r="KZ149" s="91"/>
      <c r="LA149" s="91"/>
      <c r="LB149" s="91"/>
      <c r="LC149" s="91"/>
      <c r="LD149" s="91"/>
      <c r="LE149" s="91"/>
      <c r="LF149" s="91"/>
      <c r="LG149" s="91"/>
      <c r="LH149" s="91"/>
      <c r="LI149" s="91"/>
      <c r="LJ149" s="91"/>
      <c r="LK149" s="91"/>
      <c r="LL149" s="91"/>
      <c r="LM149" s="91"/>
      <c r="LN149" s="91"/>
      <c r="LO149" s="91"/>
      <c r="LP149" s="91"/>
      <c r="LQ149" s="91"/>
      <c r="LR149" s="91"/>
      <c r="LS149" s="91"/>
      <c r="LT149" s="91"/>
      <c r="LU149" s="91"/>
      <c r="LV149" s="91"/>
      <c r="LW149" s="91"/>
      <c r="LX149" s="91"/>
      <c r="LY149" s="91"/>
      <c r="LZ149" s="91"/>
      <c r="MA149" s="91"/>
      <c r="MB149" s="91"/>
      <c r="MC149" s="91"/>
      <c r="MD149" s="91"/>
      <c r="ME149" s="91"/>
      <c r="MF149" s="91"/>
      <c r="MG149" s="91"/>
      <c r="MH149" s="91"/>
      <c r="MI149" s="91"/>
      <c r="MJ149" s="91"/>
      <c r="MK149" s="91"/>
      <c r="ML149" s="91"/>
      <c r="MM149" s="91"/>
      <c r="MN149" s="91"/>
      <c r="MO149" s="91"/>
      <c r="MP149" s="91"/>
      <c r="MQ149" s="91"/>
      <c r="MR149" s="91"/>
      <c r="MS149" s="91"/>
      <c r="MT149" s="91"/>
      <c r="MU149" s="91"/>
      <c r="MV149" s="91"/>
      <c r="MW149" s="91"/>
      <c r="MX149" s="91"/>
      <c r="MY149" s="91"/>
      <c r="MZ149" s="91"/>
      <c r="NA149" s="91"/>
      <c r="NB149" s="91"/>
      <c r="NC149" s="91"/>
      <c r="ND149" s="91"/>
      <c r="NE149" s="91"/>
      <c r="NF149" s="91"/>
      <c r="NG149" s="91"/>
      <c r="NH149" s="91"/>
      <c r="NI149" s="91"/>
      <c r="NJ149" s="91"/>
      <c r="NK149" s="91"/>
      <c r="NL149" s="91"/>
      <c r="NM149" s="91"/>
      <c r="NN149" s="91"/>
      <c r="NO149" s="91"/>
      <c r="NP149" s="91"/>
      <c r="NQ149" s="91"/>
      <c r="NR149" s="91"/>
      <c r="NS149" s="91"/>
      <c r="NT149" s="91"/>
      <c r="NU149" s="91"/>
      <c r="NV149" s="91"/>
      <c r="NW149" s="91"/>
      <c r="NX149" s="91"/>
      <c r="NY149" s="91"/>
      <c r="NZ149" s="91"/>
      <c r="OA149" s="91"/>
      <c r="OB149" s="91"/>
      <c r="OC149" s="91"/>
      <c r="OD149" s="91"/>
      <c r="OE149" s="91"/>
      <c r="OF149" s="91"/>
      <c r="OG149" s="91"/>
      <c r="OH149" s="91"/>
      <c r="OI149" s="91"/>
      <c r="OJ149" s="91"/>
      <c r="OK149" s="91"/>
      <c r="OL149" s="91"/>
      <c r="OM149" s="91"/>
      <c r="ON149" s="91"/>
      <c r="OO149" s="91"/>
      <c r="OP149" s="91"/>
      <c r="OQ149" s="91"/>
      <c r="OR149" s="91"/>
      <c r="OS149" s="91"/>
      <c r="OT149" s="91"/>
      <c r="OU149" s="91"/>
      <c r="OV149" s="91"/>
      <c r="OW149" s="91"/>
      <c r="OX149" s="91"/>
      <c r="OY149" s="91"/>
      <c r="OZ149" s="91"/>
      <c r="PA149" s="91"/>
      <c r="PB149" s="91"/>
      <c r="PC149" s="91"/>
      <c r="PD149" s="91"/>
      <c r="PE149" s="91"/>
      <c r="PF149" s="91"/>
      <c r="PG149" s="91"/>
      <c r="PH149" s="91"/>
      <c r="PI149" s="91"/>
      <c r="PJ149" s="91"/>
      <c r="PK149" s="91"/>
      <c r="PL149" s="91"/>
      <c r="PM149" s="91"/>
      <c r="PN149" s="91"/>
      <c r="PO149" s="91"/>
      <c r="PP149" s="91"/>
      <c r="PQ149" s="91"/>
      <c r="PR149" s="91"/>
      <c r="PS149" s="91"/>
      <c r="PT149" s="91"/>
      <c r="PU149" s="91"/>
      <c r="PV149" s="91"/>
      <c r="PW149" s="91"/>
      <c r="PX149" s="91"/>
      <c r="PY149" s="91"/>
      <c r="PZ149" s="91"/>
      <c r="QA149" s="91"/>
      <c r="QB149" s="91"/>
      <c r="QC149" s="91"/>
      <c r="QD149" s="91"/>
      <c r="QE149" s="91"/>
      <c r="QF149" s="91"/>
      <c r="QG149" s="91"/>
      <c r="QH149" s="91"/>
      <c r="QI149" s="91"/>
      <c r="QJ149" s="91"/>
      <c r="QK149" s="91"/>
      <c r="QL149" s="91"/>
      <c r="QM149" s="91"/>
      <c r="QN149" s="91"/>
      <c r="QO149" s="91"/>
      <c r="QP149" s="91"/>
      <c r="QQ149" s="91"/>
      <c r="QR149" s="91"/>
      <c r="QS149" s="91"/>
      <c r="QT149" s="91"/>
      <c r="QU149" s="91"/>
      <c r="QV149" s="91"/>
      <c r="QW149" s="91"/>
      <c r="QX149" s="91"/>
      <c r="QY149" s="91"/>
      <c r="QZ149" s="91"/>
      <c r="RA149" s="91"/>
      <c r="RB149" s="91"/>
      <c r="RC149" s="91"/>
      <c r="RD149" s="91"/>
      <c r="RE149" s="91"/>
      <c r="RF149" s="91"/>
      <c r="RG149" s="91"/>
      <c r="RH149" s="91"/>
      <c r="RI149" s="91"/>
      <c r="RJ149" s="91"/>
      <c r="RK149" s="91"/>
      <c r="RL149" s="91"/>
      <c r="RM149" s="91"/>
      <c r="RN149" s="91"/>
      <c r="RO149" s="91"/>
      <c r="RP149" s="91"/>
      <c r="RQ149" s="91"/>
      <c r="RR149" s="91"/>
      <c r="RS149" s="91"/>
      <c r="RT149" s="91"/>
      <c r="RU149" s="91"/>
      <c r="RV149" s="91"/>
      <c r="RW149" s="91"/>
      <c r="RX149" s="91"/>
      <c r="RY149" s="91"/>
      <c r="RZ149" s="91"/>
      <c r="SA149" s="91"/>
      <c r="SB149" s="91"/>
      <c r="SC149" s="91"/>
      <c r="SD149" s="91"/>
      <c r="SE149" s="91"/>
      <c r="SF149" s="91"/>
      <c r="SG149" s="91"/>
      <c r="SH149" s="91"/>
      <c r="SI149" s="91"/>
      <c r="SJ149" s="91"/>
      <c r="SK149" s="91"/>
      <c r="SL149" s="91"/>
      <c r="SM149" s="91"/>
      <c r="SN149" s="91"/>
      <c r="SO149" s="91"/>
      <c r="SP149" s="91"/>
      <c r="SQ149" s="91"/>
      <c r="SR149" s="91"/>
      <c r="SS149" s="91"/>
      <c r="ST149" s="91"/>
      <c r="SU149" s="91"/>
      <c r="SV149" s="91"/>
      <c r="SW149" s="91"/>
      <c r="SX149" s="91"/>
      <c r="SY149" s="91"/>
      <c r="SZ149" s="91"/>
      <c r="TA149" s="91"/>
      <c r="TB149" s="91"/>
      <c r="TC149" s="91"/>
      <c r="TD149" s="91"/>
      <c r="TE149" s="91"/>
      <c r="TF149" s="91"/>
      <c r="TG149" s="91"/>
      <c r="TH149" s="91"/>
      <c r="TI149" s="91"/>
      <c r="TJ149" s="91"/>
      <c r="TK149" s="91"/>
      <c r="TL149" s="91"/>
      <c r="TM149" s="91"/>
      <c r="TN149" s="91"/>
      <c r="TO149" s="91"/>
      <c r="TP149" s="91"/>
      <c r="TQ149" s="91"/>
      <c r="TR149" s="91"/>
      <c r="TS149" s="91"/>
      <c r="TT149" s="91"/>
      <c r="TU149" s="91"/>
      <c r="TV149" s="91"/>
      <c r="TW149" s="91"/>
      <c r="TX149" s="91"/>
      <c r="TY149" s="91"/>
      <c r="TZ149" s="91"/>
      <c r="UA149" s="91"/>
      <c r="UB149" s="91"/>
      <c r="UC149" s="91"/>
      <c r="UD149" s="91"/>
      <c r="UE149" s="91"/>
      <c r="UF149" s="91"/>
      <c r="UG149" s="91"/>
      <c r="UH149" s="91"/>
      <c r="UI149" s="91"/>
      <c r="UJ149" s="91"/>
      <c r="UK149" s="91"/>
      <c r="UL149" s="91"/>
      <c r="UM149" s="91"/>
      <c r="UN149" s="91"/>
      <c r="UO149" s="91"/>
      <c r="UP149" s="91"/>
      <c r="UQ149" s="91"/>
      <c r="UR149" s="91"/>
      <c r="US149" s="91"/>
      <c r="UT149" s="91"/>
      <c r="UU149" s="91"/>
      <c r="UV149" s="91"/>
      <c r="UW149" s="91"/>
      <c r="UX149" s="91"/>
      <c r="UY149" s="91"/>
      <c r="UZ149" s="91"/>
      <c r="VA149" s="91"/>
      <c r="VB149" s="91"/>
      <c r="VC149" s="91"/>
      <c r="VD149" s="91"/>
      <c r="VE149" s="91"/>
      <c r="VF149" s="91"/>
      <c r="VG149" s="91"/>
      <c r="VH149" s="91"/>
      <c r="VI149" s="91"/>
      <c r="VJ149" s="91"/>
      <c r="VK149" s="91"/>
      <c r="VL149" s="91"/>
      <c r="VM149" s="91"/>
      <c r="VN149" s="91"/>
      <c r="VO149" s="91"/>
      <c r="VP149" s="91"/>
      <c r="VQ149" s="91"/>
      <c r="VR149" s="91"/>
      <c r="VS149" s="91"/>
      <c r="VT149" s="91"/>
      <c r="VU149" s="91"/>
      <c r="VV149" s="91"/>
      <c r="VW149" s="91"/>
      <c r="VX149" s="91"/>
      <c r="VY149" s="91"/>
      <c r="VZ149" s="91"/>
      <c r="WA149" s="91"/>
      <c r="WB149" s="91"/>
      <c r="WC149" s="91"/>
      <c r="WD149" s="91"/>
      <c r="WE149" s="91"/>
      <c r="WF149" s="91"/>
      <c r="WG149" s="91"/>
      <c r="WH149" s="91"/>
      <c r="WI149" s="91"/>
      <c r="WJ149" s="91"/>
      <c r="WK149" s="91"/>
      <c r="WL149" s="91"/>
      <c r="WM149" s="91"/>
      <c r="WN149" s="91"/>
      <c r="WO149" s="91"/>
      <c r="WP149" s="91"/>
      <c r="WQ149" s="91"/>
      <c r="WR149" s="91"/>
      <c r="WS149" s="91"/>
      <c r="WT149" s="91"/>
      <c r="WU149" s="91"/>
      <c r="WV149" s="91"/>
      <c r="WW149" s="91"/>
      <c r="WX149" s="91"/>
      <c r="WY149" s="91"/>
      <c r="WZ149" s="91"/>
      <c r="XA149" s="91"/>
      <c r="XB149" s="91"/>
      <c r="XC149" s="91"/>
      <c r="XD149" s="91"/>
      <c r="XE149" s="91"/>
      <c r="XF149" s="91"/>
      <c r="XG149" s="91"/>
      <c r="XH149" s="91"/>
      <c r="XI149" s="91"/>
      <c r="XJ149" s="91"/>
      <c r="XK149" s="91"/>
      <c r="XL149" s="91"/>
      <c r="XM149" s="91"/>
      <c r="XN149" s="91"/>
      <c r="XO149" s="91"/>
      <c r="XP149" s="91"/>
      <c r="XQ149" s="91"/>
      <c r="XR149" s="91"/>
      <c r="XS149" s="91"/>
      <c r="XT149" s="91"/>
      <c r="XU149" s="91"/>
      <c r="XV149" s="91"/>
      <c r="XW149" s="91"/>
      <c r="XX149" s="91"/>
      <c r="XY149" s="91"/>
      <c r="XZ149" s="91"/>
      <c r="YA149" s="91"/>
      <c r="YB149" s="91"/>
      <c r="YC149" s="91"/>
      <c r="YD149" s="91"/>
      <c r="YE149" s="91"/>
      <c r="YF149" s="91"/>
      <c r="YG149" s="91"/>
      <c r="YH149" s="91"/>
      <c r="YI149" s="91"/>
      <c r="YJ149" s="91"/>
      <c r="YK149" s="91"/>
      <c r="YL149" s="91"/>
      <c r="YM149" s="91"/>
      <c r="YN149" s="91"/>
      <c r="YO149" s="91"/>
      <c r="YP149" s="91"/>
      <c r="YQ149" s="91"/>
      <c r="YR149" s="91"/>
      <c r="YS149" s="91"/>
      <c r="YT149" s="91"/>
      <c r="YU149" s="91"/>
      <c r="YV149" s="91"/>
      <c r="YW149" s="91"/>
      <c r="YX149" s="91"/>
      <c r="YY149" s="91"/>
      <c r="YZ149" s="91"/>
      <c r="ZA149" s="91"/>
      <c r="ZB149" s="91"/>
      <c r="ZC149" s="91"/>
      <c r="ZD149" s="91"/>
      <c r="ZE149" s="91"/>
      <c r="ZF149" s="91"/>
      <c r="ZG149" s="91"/>
      <c r="ZH149" s="91"/>
      <c r="ZI149" s="91"/>
      <c r="ZJ149" s="91"/>
      <c r="ZK149" s="91"/>
      <c r="ZL149" s="91"/>
      <c r="ZM149" s="91"/>
      <c r="ZN149" s="91"/>
      <c r="ZO149" s="91"/>
      <c r="ZP149" s="91"/>
      <c r="ZQ149" s="91"/>
      <c r="ZR149" s="91"/>
      <c r="ZS149" s="91"/>
      <c r="ZT149" s="91"/>
      <c r="ZU149" s="91"/>
      <c r="ZV149" s="91"/>
      <c r="ZW149" s="91"/>
      <c r="ZX149" s="91"/>
      <c r="ZY149" s="91"/>
      <c r="ZZ149" s="91"/>
      <c r="AAA149" s="91"/>
      <c r="AAB149" s="91"/>
      <c r="AAC149" s="91"/>
      <c r="AAD149" s="91"/>
      <c r="AAE149" s="91"/>
      <c r="AAF149" s="91"/>
      <c r="AAG149" s="91"/>
      <c r="AAH149" s="91"/>
      <c r="AAI149" s="91"/>
      <c r="AAJ149" s="91"/>
      <c r="AAK149" s="91"/>
      <c r="AAL149" s="91"/>
      <c r="AAM149" s="91"/>
      <c r="AAN149" s="91"/>
      <c r="AAO149" s="91"/>
      <c r="AAP149" s="91"/>
      <c r="AAQ149" s="91"/>
      <c r="AAR149" s="91"/>
      <c r="AAS149" s="91"/>
      <c r="AAT149" s="91"/>
      <c r="AAU149" s="91"/>
      <c r="AAV149" s="91"/>
      <c r="AAW149" s="91"/>
      <c r="AAX149" s="91"/>
      <c r="AAY149" s="91"/>
      <c r="AAZ149" s="91"/>
      <c r="ABA149" s="91"/>
      <c r="ABB149" s="91"/>
      <c r="ABC149" s="91"/>
      <c r="ABD149" s="91"/>
      <c r="ABE149" s="91"/>
      <c r="ABF149" s="91"/>
      <c r="ABG149" s="91"/>
      <c r="ABH149" s="91"/>
      <c r="ABI149" s="91"/>
      <c r="ABJ149" s="91"/>
      <c r="ABK149" s="91"/>
      <c r="ABL149" s="91"/>
      <c r="ABM149" s="91"/>
      <c r="ABN149" s="91"/>
      <c r="ABO149" s="91"/>
      <c r="ABP149" s="91"/>
      <c r="ABQ149" s="91"/>
      <c r="ABR149" s="91"/>
      <c r="ABS149" s="91"/>
      <c r="ABT149" s="91"/>
      <c r="ABU149" s="91"/>
      <c r="ABV149" s="91"/>
      <c r="ABW149" s="91"/>
      <c r="ABX149" s="91"/>
      <c r="ABY149" s="91"/>
      <c r="ABZ149" s="91"/>
      <c r="ACA149" s="91"/>
      <c r="ACB149" s="91"/>
      <c r="ACC149" s="91"/>
      <c r="ACD149" s="91"/>
      <c r="ACE149" s="91"/>
      <c r="ACF149" s="91"/>
      <c r="ACG149" s="91"/>
      <c r="ACH149" s="91"/>
      <c r="ACI149" s="91"/>
      <c r="ACJ149" s="91"/>
      <c r="ACK149" s="91"/>
      <c r="ACL149" s="91"/>
      <c r="ACM149" s="91"/>
      <c r="ACN149" s="91"/>
      <c r="ACO149" s="91"/>
      <c r="ACP149" s="91"/>
      <c r="ACQ149" s="91"/>
      <c r="ACR149" s="91"/>
      <c r="ACS149" s="91"/>
      <c r="ACT149" s="91"/>
      <c r="ACU149" s="91"/>
      <c r="ACV149" s="91"/>
      <c r="ACW149" s="91"/>
      <c r="ACX149" s="91"/>
      <c r="ACY149" s="91"/>
      <c r="ACZ149" s="91"/>
      <c r="ADA149" s="91"/>
      <c r="ADB149" s="91"/>
      <c r="ADC149" s="91"/>
      <c r="ADD149" s="91"/>
      <c r="ADE149" s="91"/>
      <c r="ADF149" s="91"/>
      <c r="ADG149" s="91"/>
      <c r="ADH149" s="91"/>
      <c r="ADI149" s="91"/>
      <c r="ADJ149" s="91"/>
      <c r="ADK149" s="91"/>
      <c r="ADL149" s="91"/>
      <c r="ADM149" s="91"/>
      <c r="ADN149" s="91"/>
      <c r="ADO149" s="91"/>
      <c r="ADP149" s="91"/>
      <c r="ADQ149" s="91"/>
      <c r="ADR149" s="91"/>
      <c r="ADS149" s="91"/>
      <c r="ADT149" s="91"/>
      <c r="ADU149" s="91"/>
      <c r="ADV149" s="91"/>
      <c r="ADW149" s="91"/>
      <c r="ADX149" s="91"/>
      <c r="ADY149" s="91"/>
      <c r="ADZ149" s="91"/>
      <c r="AEA149" s="91"/>
      <c r="AEB149" s="91"/>
      <c r="AEC149" s="91"/>
      <c r="AED149" s="144">
        <f t="shared" si="61"/>
        <v>144</v>
      </c>
      <c r="AEE149" s="142"/>
      <c r="AEF149" s="142"/>
      <c r="AEG149" s="91"/>
      <c r="AEH149" s="91"/>
      <c r="AEI149" s="91"/>
      <c r="AEJ149" s="91"/>
      <c r="AEK149" s="91"/>
      <c r="AEL149" s="91"/>
      <c r="AEM149" s="91"/>
      <c r="AEN149" s="91"/>
      <c r="AEO149" s="91"/>
      <c r="AEP149" s="91"/>
      <c r="AEQ149" s="91"/>
      <c r="AER149" s="91"/>
      <c r="AES149" s="91"/>
      <c r="AET149" s="91"/>
      <c r="AEU149" s="91"/>
      <c r="AEV149" s="91"/>
      <c r="AEW149" s="91"/>
      <c r="AEX149" s="91"/>
      <c r="AEY149" s="91"/>
      <c r="AEZ149" s="91"/>
      <c r="AFA149" s="91"/>
      <c r="AFB149" s="146"/>
      <c r="AFC149" s="146"/>
      <c r="AFD149" s="146"/>
      <c r="AFE149" s="146"/>
      <c r="AFF149" s="146"/>
      <c r="AFG149" s="146"/>
      <c r="AFH149" s="146"/>
      <c r="AFI149" s="146"/>
      <c r="AFJ149" s="146"/>
      <c r="AFK149" s="146"/>
      <c r="AFL149" s="146"/>
      <c r="AFM149" s="146"/>
      <c r="AFN149" s="146"/>
      <c r="AFO149" s="146"/>
      <c r="AFP149" s="146"/>
      <c r="AFQ149" s="146"/>
      <c r="AFR149" s="146"/>
      <c r="AFS149" s="146"/>
      <c r="AFT149" s="146"/>
      <c r="AFU149" s="146"/>
      <c r="AFV149" s="146"/>
      <c r="AFW149" s="146"/>
      <c r="AFX149" s="146"/>
      <c r="AFY149" s="146"/>
      <c r="AFZ149" s="146"/>
      <c r="AGA149" s="146"/>
    </row>
    <row r="150" spans="1:859" ht="1.5" customHeight="1" x14ac:dyDescent="0.25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  <c r="CW150" s="91"/>
      <c r="CX150" s="91"/>
      <c r="CY150" s="91"/>
      <c r="CZ150" s="91"/>
      <c r="DA150" s="91"/>
      <c r="DB150" s="91"/>
      <c r="DC150" s="91"/>
      <c r="DD150" s="91"/>
      <c r="DE150" s="91"/>
      <c r="DF150" s="91"/>
      <c r="DG150" s="91"/>
      <c r="DH150" s="91"/>
      <c r="DI150" s="91"/>
      <c r="DJ150" s="91"/>
      <c r="DK150" s="91"/>
      <c r="DL150" s="91"/>
      <c r="DM150" s="91"/>
      <c r="DN150" s="91"/>
      <c r="DO150" s="91"/>
      <c r="DP150" s="91"/>
      <c r="DQ150" s="91"/>
      <c r="DR150" s="91"/>
      <c r="DS150" s="91"/>
      <c r="DT150" s="91"/>
      <c r="DU150" s="91"/>
      <c r="DV150" s="91"/>
      <c r="DW150" s="91"/>
      <c r="DX150" s="91"/>
      <c r="DY150" s="91"/>
      <c r="DZ150" s="91"/>
      <c r="EA150" s="91"/>
      <c r="EB150" s="91"/>
      <c r="EC150" s="91"/>
      <c r="ED150" s="91"/>
      <c r="EE150" s="91"/>
      <c r="EF150" s="91"/>
      <c r="EG150" s="91"/>
      <c r="EH150" s="91"/>
      <c r="EI150" s="91"/>
      <c r="EJ150" s="91"/>
      <c r="EK150" s="91"/>
      <c r="EL150" s="91"/>
      <c r="EM150" s="91"/>
      <c r="EN150" s="91"/>
      <c r="EO150" s="91"/>
      <c r="EP150" s="91"/>
      <c r="EQ150" s="91"/>
      <c r="ER150" s="91"/>
      <c r="ES150" s="91"/>
      <c r="ET150" s="91"/>
      <c r="EU150" s="91"/>
      <c r="EV150" s="91"/>
      <c r="EW150" s="91"/>
      <c r="EX150" s="91"/>
      <c r="EY150" s="91"/>
      <c r="EZ150" s="91"/>
      <c r="FA150" s="91"/>
      <c r="FB150" s="91"/>
      <c r="FC150" s="91"/>
      <c r="FD150" s="91"/>
      <c r="FE150" s="91"/>
      <c r="FF150" s="91"/>
      <c r="FG150" s="91"/>
      <c r="FH150" s="91"/>
      <c r="FI150" s="91"/>
      <c r="FJ150" s="91"/>
      <c r="FK150" s="91"/>
      <c r="FL150" s="91"/>
      <c r="FM150" s="91"/>
      <c r="FN150" s="91"/>
      <c r="FO150" s="91"/>
      <c r="FP150" s="91"/>
      <c r="FQ150" s="91"/>
      <c r="FR150" s="91"/>
      <c r="FS150" s="91"/>
      <c r="FT150" s="91"/>
      <c r="FU150" s="91"/>
      <c r="FV150" s="91"/>
      <c r="FW150" s="91"/>
      <c r="FX150" s="91"/>
      <c r="FY150" s="91"/>
      <c r="FZ150" s="91"/>
      <c r="GA150" s="91"/>
      <c r="GB150" s="91"/>
      <c r="GC150" s="91"/>
      <c r="GD150" s="91"/>
      <c r="GE150" s="91"/>
      <c r="GF150" s="91"/>
      <c r="GG150" s="91"/>
      <c r="GH150" s="91"/>
      <c r="GI150" s="91"/>
      <c r="GJ150" s="91"/>
      <c r="GK150" s="91"/>
      <c r="GL150" s="91"/>
      <c r="GM150" s="91"/>
      <c r="GN150" s="91"/>
      <c r="GO150" s="91"/>
      <c r="GP150" s="91"/>
      <c r="GQ150" s="91"/>
      <c r="GR150" s="91"/>
      <c r="GS150" s="91"/>
      <c r="GT150" s="91"/>
      <c r="GU150" s="91"/>
      <c r="GV150" s="91"/>
      <c r="GW150" s="91"/>
      <c r="GX150" s="91"/>
      <c r="GY150" s="91"/>
      <c r="GZ150" s="91"/>
      <c r="HA150" s="91"/>
      <c r="HB150" s="91"/>
      <c r="HC150" s="91"/>
      <c r="HD150" s="91"/>
      <c r="HE150" s="91"/>
      <c r="HF150" s="91"/>
      <c r="HG150" s="91"/>
      <c r="HH150" s="91"/>
      <c r="HI150" s="91"/>
      <c r="HJ150" s="91"/>
      <c r="HK150" s="91"/>
      <c r="HL150" s="91"/>
      <c r="HM150" s="91"/>
      <c r="HN150" s="91"/>
      <c r="HO150" s="91"/>
      <c r="HP150" s="91"/>
      <c r="HQ150" s="91"/>
      <c r="HR150" s="91"/>
      <c r="HS150" s="91"/>
      <c r="HT150" s="91"/>
      <c r="HU150" s="91"/>
      <c r="HV150" s="91"/>
      <c r="HW150" s="91"/>
      <c r="HX150" s="91"/>
      <c r="HY150" s="91"/>
      <c r="HZ150" s="91"/>
      <c r="IA150" s="91"/>
      <c r="IB150" s="91"/>
      <c r="IC150" s="91"/>
      <c r="ID150" s="91"/>
      <c r="IE150" s="91"/>
      <c r="IF150" s="91"/>
      <c r="IG150" s="91"/>
      <c r="IH150" s="91"/>
      <c r="II150" s="91"/>
      <c r="IJ150" s="91"/>
      <c r="IK150" s="91"/>
      <c r="IL150" s="91"/>
      <c r="IM150" s="91"/>
      <c r="IN150" s="91"/>
      <c r="IO150" s="91"/>
      <c r="IP150" s="91"/>
      <c r="IQ150" s="91"/>
      <c r="IR150" s="91"/>
      <c r="IS150" s="91"/>
      <c r="IT150" s="91"/>
      <c r="IU150" s="91"/>
      <c r="IV150" s="91"/>
      <c r="IW150" s="91"/>
      <c r="IX150" s="91"/>
      <c r="IY150" s="91"/>
      <c r="IZ150" s="91"/>
      <c r="JA150" s="91"/>
      <c r="JB150" s="91"/>
      <c r="JC150" s="91"/>
      <c r="JD150" s="91"/>
      <c r="JE150" s="91"/>
      <c r="JF150" s="91"/>
      <c r="JG150" s="91"/>
      <c r="JH150" s="91"/>
      <c r="JI150" s="91"/>
      <c r="JJ150" s="91"/>
      <c r="JK150" s="91"/>
      <c r="JL150" s="91"/>
      <c r="JM150" s="91"/>
      <c r="JN150" s="91"/>
      <c r="JO150" s="91"/>
      <c r="JP150" s="91"/>
      <c r="JQ150" s="91"/>
      <c r="JR150" s="91"/>
      <c r="JS150" s="91"/>
      <c r="JT150" s="91"/>
      <c r="JU150" s="91"/>
      <c r="JV150" s="91"/>
      <c r="JW150" s="91"/>
      <c r="JX150" s="91"/>
      <c r="JY150" s="91"/>
      <c r="JZ150" s="91"/>
      <c r="KA150" s="91"/>
      <c r="KB150" s="91"/>
      <c r="KC150" s="91"/>
      <c r="KD150" s="91"/>
      <c r="KE150" s="91"/>
      <c r="KF150" s="91"/>
      <c r="KG150" s="91"/>
      <c r="KH150" s="91"/>
      <c r="KI150" s="91"/>
      <c r="KJ150" s="91"/>
      <c r="KK150" s="91"/>
      <c r="KL150" s="91"/>
      <c r="KM150" s="91"/>
      <c r="KN150" s="91"/>
      <c r="KO150" s="91"/>
      <c r="KP150" s="91"/>
      <c r="KQ150" s="91"/>
      <c r="KR150" s="91"/>
      <c r="KS150" s="91"/>
      <c r="KT150" s="91"/>
      <c r="KU150" s="91"/>
      <c r="KV150" s="91"/>
      <c r="KW150" s="91"/>
      <c r="KX150" s="91"/>
      <c r="KY150" s="91"/>
      <c r="KZ150" s="91"/>
      <c r="LA150" s="91"/>
      <c r="LB150" s="91"/>
      <c r="LC150" s="91"/>
      <c r="LD150" s="91"/>
      <c r="LE150" s="91"/>
      <c r="LF150" s="91"/>
      <c r="LG150" s="91"/>
      <c r="LH150" s="91"/>
      <c r="LI150" s="91"/>
      <c r="LJ150" s="91"/>
      <c r="LK150" s="91"/>
      <c r="LL150" s="91"/>
      <c r="LM150" s="91"/>
      <c r="LN150" s="91"/>
      <c r="LO150" s="91"/>
      <c r="LP150" s="91"/>
      <c r="LQ150" s="91"/>
      <c r="LR150" s="91"/>
      <c r="LS150" s="91"/>
      <c r="LT150" s="91"/>
      <c r="LU150" s="91"/>
      <c r="LV150" s="91"/>
      <c r="LW150" s="91"/>
      <c r="LX150" s="91"/>
      <c r="LY150" s="91"/>
      <c r="LZ150" s="91"/>
      <c r="MA150" s="91"/>
      <c r="MB150" s="91"/>
      <c r="MC150" s="91"/>
      <c r="MD150" s="91"/>
      <c r="ME150" s="91"/>
      <c r="MF150" s="91"/>
      <c r="MG150" s="91"/>
      <c r="MH150" s="91"/>
      <c r="MI150" s="91"/>
      <c r="MJ150" s="91"/>
      <c r="MK150" s="91"/>
      <c r="ML150" s="91"/>
      <c r="MM150" s="91"/>
      <c r="MN150" s="91"/>
      <c r="MO150" s="91"/>
      <c r="MP150" s="91"/>
      <c r="MQ150" s="91"/>
      <c r="MR150" s="91"/>
      <c r="MS150" s="91"/>
      <c r="MT150" s="91"/>
      <c r="MU150" s="91"/>
      <c r="MV150" s="91"/>
      <c r="MW150" s="91"/>
      <c r="MX150" s="91"/>
      <c r="MY150" s="91"/>
      <c r="MZ150" s="91"/>
      <c r="NA150" s="91"/>
      <c r="NB150" s="91"/>
      <c r="NC150" s="91"/>
      <c r="ND150" s="91"/>
      <c r="NE150" s="91"/>
      <c r="NF150" s="91"/>
      <c r="NG150" s="91"/>
      <c r="NH150" s="91"/>
      <c r="NI150" s="91"/>
      <c r="NJ150" s="91"/>
      <c r="NK150" s="91"/>
      <c r="NL150" s="91"/>
      <c r="NM150" s="91"/>
      <c r="NN150" s="91"/>
      <c r="NO150" s="91"/>
      <c r="NP150" s="91"/>
      <c r="NQ150" s="91"/>
      <c r="NR150" s="91"/>
      <c r="NS150" s="91"/>
      <c r="NT150" s="91"/>
      <c r="NU150" s="91"/>
      <c r="NV150" s="91"/>
      <c r="NW150" s="91"/>
      <c r="NX150" s="91"/>
      <c r="NY150" s="91"/>
      <c r="NZ150" s="91"/>
      <c r="OA150" s="91"/>
      <c r="OB150" s="91"/>
      <c r="OC150" s="91"/>
      <c r="OD150" s="91"/>
      <c r="OE150" s="91"/>
      <c r="OF150" s="91"/>
      <c r="OG150" s="91"/>
      <c r="OH150" s="91"/>
      <c r="OI150" s="91"/>
      <c r="OJ150" s="91"/>
      <c r="OK150" s="91"/>
      <c r="OL150" s="91"/>
      <c r="OM150" s="91"/>
      <c r="ON150" s="91"/>
      <c r="OO150" s="91"/>
      <c r="OP150" s="91"/>
      <c r="OQ150" s="91"/>
      <c r="OR150" s="91"/>
      <c r="OS150" s="91"/>
      <c r="OT150" s="91"/>
      <c r="OU150" s="91"/>
      <c r="OV150" s="91"/>
      <c r="OW150" s="91"/>
      <c r="OX150" s="91"/>
      <c r="OY150" s="91"/>
      <c r="OZ150" s="91"/>
      <c r="PA150" s="91"/>
      <c r="PB150" s="91"/>
      <c r="PC150" s="91"/>
      <c r="PD150" s="91"/>
      <c r="PE150" s="91"/>
      <c r="PF150" s="91"/>
      <c r="PG150" s="91"/>
      <c r="PH150" s="91"/>
      <c r="PI150" s="91"/>
      <c r="PJ150" s="91"/>
      <c r="PK150" s="91"/>
      <c r="PL150" s="91"/>
      <c r="PM150" s="91"/>
      <c r="PN150" s="91"/>
      <c r="PO150" s="91"/>
      <c r="PP150" s="91"/>
      <c r="PQ150" s="91"/>
      <c r="PR150" s="91"/>
      <c r="PS150" s="91"/>
      <c r="PT150" s="91"/>
      <c r="PU150" s="91"/>
      <c r="PV150" s="91"/>
      <c r="PW150" s="91"/>
      <c r="PX150" s="91"/>
      <c r="PY150" s="91"/>
      <c r="PZ150" s="91"/>
      <c r="QA150" s="91"/>
      <c r="QB150" s="91"/>
      <c r="QC150" s="91"/>
      <c r="QD150" s="91"/>
      <c r="QE150" s="91"/>
      <c r="QF150" s="91"/>
      <c r="QG150" s="91"/>
      <c r="QH150" s="91"/>
      <c r="QI150" s="91"/>
      <c r="QJ150" s="91"/>
      <c r="QK150" s="91"/>
      <c r="QL150" s="91"/>
      <c r="QM150" s="91"/>
      <c r="QN150" s="91"/>
      <c r="QO150" s="91"/>
      <c r="QP150" s="91"/>
      <c r="QQ150" s="91"/>
      <c r="QR150" s="91"/>
      <c r="QS150" s="91"/>
      <c r="QT150" s="91"/>
      <c r="QU150" s="91"/>
      <c r="QV150" s="91"/>
      <c r="QW150" s="91"/>
      <c r="QX150" s="91"/>
      <c r="QY150" s="91"/>
      <c r="QZ150" s="91"/>
      <c r="RA150" s="91"/>
      <c r="RB150" s="91"/>
      <c r="RC150" s="91"/>
      <c r="RD150" s="91"/>
      <c r="RE150" s="91"/>
      <c r="RF150" s="91"/>
      <c r="RG150" s="91"/>
      <c r="RH150" s="91"/>
      <c r="RI150" s="91"/>
      <c r="RJ150" s="91"/>
      <c r="RK150" s="91"/>
      <c r="RL150" s="91"/>
      <c r="RM150" s="91"/>
      <c r="RN150" s="91"/>
      <c r="RO150" s="91"/>
      <c r="RP150" s="91"/>
      <c r="RQ150" s="91"/>
      <c r="RR150" s="91"/>
      <c r="RS150" s="91"/>
      <c r="RT150" s="91"/>
      <c r="RU150" s="91"/>
      <c r="RV150" s="91"/>
      <c r="RW150" s="91"/>
      <c r="RX150" s="91"/>
      <c r="RY150" s="91"/>
      <c r="RZ150" s="91"/>
      <c r="SA150" s="91"/>
      <c r="SB150" s="91"/>
      <c r="SC150" s="91"/>
      <c r="SD150" s="91"/>
      <c r="SE150" s="91"/>
      <c r="SF150" s="91"/>
      <c r="SG150" s="91"/>
      <c r="SH150" s="91"/>
      <c r="SI150" s="91"/>
      <c r="SJ150" s="91"/>
      <c r="SK150" s="91"/>
      <c r="SL150" s="91"/>
      <c r="SM150" s="91"/>
      <c r="SN150" s="91"/>
      <c r="SO150" s="91"/>
      <c r="SP150" s="91"/>
      <c r="SQ150" s="91"/>
      <c r="SR150" s="91"/>
      <c r="SS150" s="91"/>
      <c r="ST150" s="91"/>
      <c r="SU150" s="91"/>
      <c r="SV150" s="91"/>
      <c r="SW150" s="91"/>
      <c r="SX150" s="91"/>
      <c r="SY150" s="91"/>
      <c r="SZ150" s="91"/>
      <c r="TA150" s="91"/>
      <c r="TB150" s="91"/>
      <c r="TC150" s="91"/>
      <c r="TD150" s="91"/>
      <c r="TE150" s="91"/>
      <c r="TF150" s="91"/>
      <c r="TG150" s="91"/>
      <c r="TH150" s="91"/>
      <c r="TI150" s="91"/>
      <c r="TJ150" s="91"/>
      <c r="TK150" s="91"/>
      <c r="TL150" s="91"/>
      <c r="TM150" s="91"/>
      <c r="TN150" s="91"/>
      <c r="TO150" s="91"/>
      <c r="TP150" s="91"/>
      <c r="TQ150" s="91"/>
      <c r="TR150" s="91"/>
      <c r="TS150" s="91"/>
      <c r="TT150" s="91"/>
      <c r="TU150" s="91"/>
      <c r="TV150" s="91"/>
      <c r="TW150" s="91"/>
      <c r="TX150" s="91"/>
      <c r="TY150" s="91"/>
      <c r="TZ150" s="91"/>
      <c r="UA150" s="91"/>
      <c r="UB150" s="91"/>
      <c r="UC150" s="91"/>
      <c r="UD150" s="91"/>
      <c r="UE150" s="91"/>
      <c r="UF150" s="91"/>
      <c r="UG150" s="91"/>
      <c r="UH150" s="91"/>
      <c r="UI150" s="91"/>
      <c r="UJ150" s="91"/>
      <c r="UK150" s="91"/>
      <c r="UL150" s="91"/>
      <c r="UM150" s="91"/>
      <c r="UN150" s="91"/>
      <c r="UO150" s="91"/>
      <c r="UP150" s="91"/>
      <c r="UQ150" s="91"/>
      <c r="UR150" s="91"/>
      <c r="US150" s="91"/>
      <c r="UT150" s="91"/>
      <c r="UU150" s="91"/>
      <c r="UV150" s="91"/>
      <c r="UW150" s="91"/>
      <c r="UX150" s="91"/>
      <c r="UY150" s="91"/>
      <c r="UZ150" s="91"/>
      <c r="VA150" s="91"/>
      <c r="VB150" s="91"/>
      <c r="VC150" s="91"/>
      <c r="VD150" s="91"/>
      <c r="VE150" s="91"/>
      <c r="VF150" s="91"/>
      <c r="VG150" s="91"/>
      <c r="VH150" s="91"/>
      <c r="VI150" s="91"/>
      <c r="VJ150" s="91"/>
      <c r="VK150" s="91"/>
      <c r="VL150" s="91"/>
      <c r="VM150" s="91"/>
      <c r="VN150" s="91"/>
      <c r="VO150" s="91"/>
      <c r="VP150" s="91"/>
      <c r="VQ150" s="91"/>
      <c r="VR150" s="91"/>
      <c r="VS150" s="91"/>
      <c r="VT150" s="91"/>
      <c r="VU150" s="91"/>
      <c r="VV150" s="91"/>
      <c r="VW150" s="91"/>
      <c r="VX150" s="91"/>
      <c r="VY150" s="91"/>
      <c r="VZ150" s="91"/>
      <c r="WA150" s="91"/>
      <c r="WB150" s="91"/>
      <c r="WC150" s="91"/>
      <c r="WD150" s="91"/>
      <c r="WE150" s="91"/>
      <c r="WF150" s="91"/>
      <c r="WG150" s="91"/>
      <c r="WH150" s="91"/>
      <c r="WI150" s="91"/>
      <c r="WJ150" s="91"/>
      <c r="WK150" s="91"/>
      <c r="WL150" s="91"/>
      <c r="WM150" s="91"/>
      <c r="WN150" s="91"/>
      <c r="WO150" s="91"/>
      <c r="WP150" s="91"/>
      <c r="WQ150" s="91"/>
      <c r="WR150" s="91"/>
      <c r="WS150" s="91"/>
      <c r="WT150" s="91"/>
      <c r="WU150" s="91"/>
      <c r="WV150" s="91"/>
      <c r="WW150" s="91"/>
      <c r="WX150" s="91"/>
      <c r="WY150" s="91"/>
      <c r="WZ150" s="91"/>
      <c r="XA150" s="91"/>
      <c r="XB150" s="91"/>
      <c r="XC150" s="91"/>
      <c r="XD150" s="91"/>
      <c r="XE150" s="91"/>
      <c r="XF150" s="91"/>
      <c r="XG150" s="91"/>
      <c r="XH150" s="91"/>
      <c r="XI150" s="91"/>
      <c r="XJ150" s="91"/>
      <c r="XK150" s="91"/>
      <c r="XL150" s="91"/>
      <c r="XM150" s="91"/>
      <c r="XN150" s="91"/>
      <c r="XO150" s="91"/>
      <c r="XP150" s="91"/>
      <c r="XQ150" s="91"/>
      <c r="XR150" s="91"/>
      <c r="XS150" s="91"/>
      <c r="XT150" s="91"/>
      <c r="XU150" s="91"/>
      <c r="XV150" s="91"/>
      <c r="XW150" s="91"/>
      <c r="XX150" s="91"/>
      <c r="XY150" s="91"/>
      <c r="XZ150" s="91"/>
      <c r="YA150" s="91"/>
      <c r="YB150" s="91"/>
      <c r="YC150" s="91"/>
      <c r="YD150" s="91"/>
      <c r="YE150" s="91"/>
      <c r="YF150" s="91"/>
      <c r="YG150" s="91"/>
      <c r="YH150" s="91"/>
      <c r="YI150" s="91"/>
      <c r="YJ150" s="91"/>
      <c r="YK150" s="91"/>
      <c r="YL150" s="91"/>
      <c r="YM150" s="91"/>
      <c r="YN150" s="91"/>
      <c r="YO150" s="91"/>
      <c r="YP150" s="91"/>
      <c r="YQ150" s="91"/>
      <c r="YR150" s="91"/>
      <c r="YS150" s="91"/>
      <c r="YT150" s="91"/>
      <c r="YU150" s="91"/>
      <c r="YV150" s="91"/>
      <c r="YW150" s="91"/>
      <c r="YX150" s="91"/>
      <c r="YY150" s="91"/>
      <c r="YZ150" s="91"/>
      <c r="ZA150" s="91"/>
      <c r="ZB150" s="91"/>
      <c r="ZC150" s="91"/>
      <c r="ZD150" s="91"/>
      <c r="ZE150" s="91"/>
      <c r="ZF150" s="91"/>
      <c r="ZG150" s="91"/>
      <c r="ZH150" s="91"/>
      <c r="ZI150" s="91"/>
      <c r="ZJ150" s="91"/>
      <c r="ZK150" s="91"/>
      <c r="ZL150" s="91"/>
      <c r="ZM150" s="91"/>
      <c r="ZN150" s="91"/>
      <c r="ZO150" s="91"/>
      <c r="ZP150" s="91"/>
      <c r="ZQ150" s="91"/>
      <c r="ZR150" s="91"/>
      <c r="ZS150" s="91"/>
      <c r="ZT150" s="91"/>
      <c r="ZU150" s="91"/>
      <c r="ZV150" s="91"/>
      <c r="ZW150" s="91"/>
      <c r="ZX150" s="91"/>
      <c r="ZY150" s="91"/>
      <c r="ZZ150" s="91"/>
      <c r="AAA150" s="91"/>
      <c r="AAB150" s="91"/>
      <c r="AAC150" s="91"/>
      <c r="AAD150" s="91"/>
      <c r="AAE150" s="91"/>
      <c r="AAF150" s="91"/>
      <c r="AAG150" s="91"/>
      <c r="AAH150" s="91"/>
      <c r="AAI150" s="91"/>
      <c r="AAJ150" s="91"/>
      <c r="AAK150" s="91"/>
      <c r="AAL150" s="91"/>
      <c r="AAM150" s="91"/>
      <c r="AAN150" s="91"/>
      <c r="AAO150" s="91"/>
      <c r="AAP150" s="91"/>
      <c r="AAQ150" s="91"/>
      <c r="AAR150" s="91"/>
      <c r="AAS150" s="91"/>
      <c r="AAT150" s="91"/>
      <c r="AAU150" s="91"/>
      <c r="AAV150" s="91"/>
      <c r="AAW150" s="91"/>
      <c r="AAX150" s="91"/>
      <c r="AAY150" s="91"/>
      <c r="AAZ150" s="91"/>
      <c r="ABA150" s="91"/>
      <c r="ABB150" s="91"/>
      <c r="ABC150" s="91"/>
      <c r="ABD150" s="91"/>
      <c r="ABE150" s="91"/>
      <c r="ABF150" s="91"/>
      <c r="ABG150" s="91"/>
      <c r="ABH150" s="91"/>
      <c r="ABI150" s="91"/>
      <c r="ABJ150" s="91"/>
      <c r="ABK150" s="91"/>
      <c r="ABL150" s="91"/>
      <c r="ABM150" s="91"/>
      <c r="ABN150" s="91"/>
      <c r="ABO150" s="91"/>
      <c r="ABP150" s="91"/>
      <c r="ABQ150" s="91"/>
      <c r="ABR150" s="91"/>
      <c r="ABS150" s="91"/>
      <c r="ABT150" s="91"/>
      <c r="ABU150" s="91"/>
      <c r="ABV150" s="91"/>
      <c r="ABW150" s="91"/>
      <c r="ABX150" s="91"/>
      <c r="ABY150" s="91"/>
      <c r="ABZ150" s="91"/>
      <c r="ACA150" s="91"/>
      <c r="ACB150" s="91"/>
      <c r="ACC150" s="91"/>
      <c r="ACD150" s="91"/>
      <c r="ACE150" s="91"/>
      <c r="ACF150" s="91"/>
      <c r="ACG150" s="91"/>
      <c r="ACH150" s="91"/>
      <c r="ACI150" s="91"/>
      <c r="ACJ150" s="91"/>
      <c r="ACK150" s="91"/>
      <c r="ACL150" s="91"/>
      <c r="ACM150" s="91"/>
      <c r="ACN150" s="91"/>
      <c r="ACO150" s="91"/>
      <c r="ACP150" s="91"/>
      <c r="ACQ150" s="91"/>
      <c r="ACR150" s="91"/>
      <c r="ACS150" s="91"/>
      <c r="ACT150" s="91"/>
      <c r="ACU150" s="91"/>
      <c r="ACV150" s="91"/>
      <c r="ACW150" s="91"/>
      <c r="ACX150" s="91"/>
      <c r="ACY150" s="91"/>
      <c r="ACZ150" s="91"/>
      <c r="ADA150" s="91"/>
      <c r="ADB150" s="91"/>
      <c r="ADC150" s="91"/>
      <c r="ADD150" s="91"/>
      <c r="ADE150" s="91"/>
      <c r="ADF150" s="91"/>
      <c r="ADG150" s="91"/>
      <c r="ADH150" s="91"/>
      <c r="ADI150" s="91"/>
      <c r="ADJ150" s="91"/>
      <c r="ADK150" s="91"/>
      <c r="ADL150" s="91"/>
      <c r="ADM150" s="91"/>
      <c r="ADN150" s="91"/>
      <c r="ADO150" s="91"/>
      <c r="ADP150" s="91"/>
      <c r="ADQ150" s="91"/>
      <c r="ADR150" s="91"/>
      <c r="ADS150" s="91"/>
      <c r="ADT150" s="91"/>
      <c r="ADU150" s="91"/>
      <c r="ADV150" s="91"/>
      <c r="ADW150" s="91"/>
      <c r="ADX150" s="91"/>
      <c r="ADY150" s="91"/>
      <c r="ADZ150" s="91"/>
      <c r="AEA150" s="91"/>
      <c r="AEB150" s="91"/>
      <c r="AEC150" s="91"/>
      <c r="AED150" s="144">
        <f t="shared" si="61"/>
        <v>145</v>
      </c>
      <c r="AEE150" s="142"/>
      <c r="AEF150" s="142"/>
      <c r="AEG150" s="91"/>
      <c r="AEH150" s="91"/>
      <c r="AEI150" s="91"/>
      <c r="AEJ150" s="91"/>
      <c r="AEK150" s="91"/>
      <c r="AEL150" s="91"/>
      <c r="AEM150" s="91"/>
      <c r="AEN150" s="91"/>
      <c r="AEO150" s="91"/>
      <c r="AEP150" s="91"/>
      <c r="AEQ150" s="91"/>
      <c r="AER150" s="91"/>
      <c r="AES150" s="91"/>
      <c r="AET150" s="91"/>
      <c r="AEU150" s="91"/>
      <c r="AEV150" s="91"/>
      <c r="AEW150" s="91"/>
      <c r="AEX150" s="91"/>
      <c r="AEY150" s="91"/>
      <c r="AEZ150" s="91"/>
      <c r="AFA150" s="91"/>
      <c r="AFB150" s="146"/>
      <c r="AFC150" s="146"/>
      <c r="AFD150" s="146"/>
      <c r="AFE150" s="146"/>
      <c r="AFF150" s="146"/>
      <c r="AFG150" s="146"/>
      <c r="AFH150" s="146"/>
      <c r="AFI150" s="146"/>
      <c r="AFJ150" s="146"/>
      <c r="AFK150" s="146"/>
      <c r="AFL150" s="146"/>
      <c r="AFM150" s="146"/>
      <c r="AFN150" s="146"/>
      <c r="AFO150" s="146"/>
      <c r="AFP150" s="146"/>
      <c r="AFQ150" s="146"/>
      <c r="AFR150" s="146"/>
      <c r="AFS150" s="146"/>
      <c r="AFT150" s="146"/>
      <c r="AFU150" s="146"/>
      <c r="AFV150" s="146"/>
      <c r="AFW150" s="146"/>
      <c r="AFX150" s="146"/>
      <c r="AFY150" s="146"/>
      <c r="AFZ150" s="146"/>
      <c r="AGA150" s="146"/>
    </row>
    <row r="151" spans="1:859" ht="1.5" customHeight="1" x14ac:dyDescent="0.25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  <c r="CW151" s="91"/>
      <c r="CX151" s="91"/>
      <c r="CY151" s="91"/>
      <c r="CZ151" s="91"/>
      <c r="DA151" s="91"/>
      <c r="DB151" s="91"/>
      <c r="DC151" s="91"/>
      <c r="DD151" s="91"/>
      <c r="DE151" s="91"/>
      <c r="DF151" s="91"/>
      <c r="DG151" s="91"/>
      <c r="DH151" s="91"/>
      <c r="DI151" s="91"/>
      <c r="DJ151" s="91"/>
      <c r="DK151" s="91"/>
      <c r="DL151" s="91"/>
      <c r="DM151" s="91"/>
      <c r="DN151" s="91"/>
      <c r="DO151" s="91"/>
      <c r="DP151" s="91"/>
      <c r="DQ151" s="91"/>
      <c r="DR151" s="91"/>
      <c r="DS151" s="91"/>
      <c r="DT151" s="91"/>
      <c r="DU151" s="91"/>
      <c r="DV151" s="91"/>
      <c r="DW151" s="91"/>
      <c r="DX151" s="91"/>
      <c r="DY151" s="91"/>
      <c r="DZ151" s="91"/>
      <c r="EA151" s="91"/>
      <c r="EB151" s="91"/>
      <c r="EC151" s="91"/>
      <c r="ED151" s="91"/>
      <c r="EE151" s="91"/>
      <c r="EF151" s="91"/>
      <c r="EG151" s="91"/>
      <c r="EH151" s="91"/>
      <c r="EI151" s="91"/>
      <c r="EJ151" s="91"/>
      <c r="EK151" s="91"/>
      <c r="EL151" s="91"/>
      <c r="EM151" s="91"/>
      <c r="EN151" s="91"/>
      <c r="EO151" s="91"/>
      <c r="EP151" s="91"/>
      <c r="EQ151" s="91"/>
      <c r="ER151" s="91"/>
      <c r="ES151" s="91"/>
      <c r="ET151" s="91"/>
      <c r="EU151" s="91"/>
      <c r="EV151" s="91"/>
      <c r="EW151" s="91"/>
      <c r="EX151" s="91"/>
      <c r="EY151" s="91"/>
      <c r="EZ151" s="91"/>
      <c r="FA151" s="91"/>
      <c r="FB151" s="91"/>
      <c r="FC151" s="91"/>
      <c r="FD151" s="91"/>
      <c r="FE151" s="91"/>
      <c r="FF151" s="91"/>
      <c r="FG151" s="91"/>
      <c r="FH151" s="91"/>
      <c r="FI151" s="91"/>
      <c r="FJ151" s="91"/>
      <c r="FK151" s="91"/>
      <c r="FL151" s="91"/>
      <c r="FM151" s="91"/>
      <c r="FN151" s="91"/>
      <c r="FO151" s="91"/>
      <c r="FP151" s="91"/>
      <c r="FQ151" s="91"/>
      <c r="FR151" s="91"/>
      <c r="FS151" s="91"/>
      <c r="FT151" s="91"/>
      <c r="FU151" s="91"/>
      <c r="FV151" s="91"/>
      <c r="FW151" s="91"/>
      <c r="FX151" s="91"/>
      <c r="FY151" s="91"/>
      <c r="FZ151" s="91"/>
      <c r="GA151" s="91"/>
      <c r="GB151" s="91"/>
      <c r="GC151" s="91"/>
      <c r="GD151" s="91"/>
      <c r="GE151" s="91"/>
      <c r="GF151" s="91"/>
      <c r="GG151" s="91"/>
      <c r="GH151" s="91"/>
      <c r="GI151" s="91"/>
      <c r="GJ151" s="91"/>
      <c r="GK151" s="91"/>
      <c r="GL151" s="91"/>
      <c r="GM151" s="91"/>
      <c r="GN151" s="91"/>
      <c r="GO151" s="91"/>
      <c r="GP151" s="91"/>
      <c r="GQ151" s="91"/>
      <c r="GR151" s="91"/>
      <c r="GS151" s="91"/>
      <c r="GT151" s="91"/>
      <c r="GU151" s="91"/>
      <c r="GV151" s="91"/>
      <c r="GW151" s="91"/>
      <c r="GX151" s="91"/>
      <c r="GY151" s="91"/>
      <c r="GZ151" s="91"/>
      <c r="HA151" s="91"/>
      <c r="HB151" s="91"/>
      <c r="HC151" s="91"/>
      <c r="HD151" s="91"/>
      <c r="HE151" s="91"/>
      <c r="HF151" s="91"/>
      <c r="HG151" s="91"/>
      <c r="HH151" s="91"/>
      <c r="HI151" s="91"/>
      <c r="HJ151" s="91"/>
      <c r="HK151" s="91"/>
      <c r="HL151" s="91"/>
      <c r="HM151" s="91"/>
      <c r="HN151" s="91"/>
      <c r="HO151" s="91"/>
      <c r="HP151" s="91"/>
      <c r="HQ151" s="91"/>
      <c r="HR151" s="91"/>
      <c r="HS151" s="91"/>
      <c r="HT151" s="91"/>
      <c r="HU151" s="91"/>
      <c r="HV151" s="91"/>
      <c r="HW151" s="91"/>
      <c r="HX151" s="91"/>
      <c r="HY151" s="91"/>
      <c r="HZ151" s="91"/>
      <c r="IA151" s="91"/>
      <c r="IB151" s="91"/>
      <c r="IC151" s="91"/>
      <c r="ID151" s="91"/>
      <c r="IE151" s="91"/>
      <c r="IF151" s="91"/>
      <c r="IG151" s="91"/>
      <c r="IH151" s="91"/>
      <c r="II151" s="91"/>
      <c r="IJ151" s="91"/>
      <c r="IK151" s="91"/>
      <c r="IL151" s="91"/>
      <c r="IM151" s="91"/>
      <c r="IN151" s="91"/>
      <c r="IO151" s="91"/>
      <c r="IP151" s="91"/>
      <c r="IQ151" s="91"/>
      <c r="IR151" s="91"/>
      <c r="IS151" s="91"/>
      <c r="IT151" s="91"/>
      <c r="IU151" s="91"/>
      <c r="IV151" s="91"/>
      <c r="IW151" s="91"/>
      <c r="IX151" s="91"/>
      <c r="IY151" s="91"/>
      <c r="IZ151" s="91"/>
      <c r="JA151" s="91"/>
      <c r="JB151" s="91"/>
      <c r="JC151" s="91"/>
      <c r="JD151" s="91"/>
      <c r="JE151" s="91"/>
      <c r="JF151" s="91"/>
      <c r="JG151" s="91"/>
      <c r="JH151" s="91"/>
      <c r="JI151" s="91"/>
      <c r="JJ151" s="91"/>
      <c r="JK151" s="91"/>
      <c r="JL151" s="91"/>
      <c r="JM151" s="91"/>
      <c r="JN151" s="91"/>
      <c r="JO151" s="91"/>
      <c r="JP151" s="91"/>
      <c r="JQ151" s="91"/>
      <c r="JR151" s="91"/>
      <c r="JS151" s="91"/>
      <c r="JT151" s="91"/>
      <c r="JU151" s="91"/>
      <c r="JV151" s="91"/>
      <c r="JW151" s="91"/>
      <c r="JX151" s="91"/>
      <c r="JY151" s="91"/>
      <c r="JZ151" s="91"/>
      <c r="KA151" s="91"/>
      <c r="KB151" s="91"/>
      <c r="KC151" s="91"/>
      <c r="KD151" s="91"/>
      <c r="KE151" s="91"/>
      <c r="KF151" s="91"/>
      <c r="KG151" s="91"/>
      <c r="KH151" s="91"/>
      <c r="KI151" s="91"/>
      <c r="KJ151" s="91"/>
      <c r="KK151" s="91"/>
      <c r="KL151" s="91"/>
      <c r="KM151" s="91"/>
      <c r="KN151" s="91"/>
      <c r="KO151" s="91"/>
      <c r="KP151" s="91"/>
      <c r="KQ151" s="91"/>
      <c r="KR151" s="91"/>
      <c r="KS151" s="91"/>
      <c r="KT151" s="91"/>
      <c r="KU151" s="91"/>
      <c r="KV151" s="91"/>
      <c r="KW151" s="91"/>
      <c r="KX151" s="91"/>
      <c r="KY151" s="91"/>
      <c r="KZ151" s="91"/>
      <c r="LA151" s="91"/>
      <c r="LB151" s="91"/>
      <c r="LC151" s="91"/>
      <c r="LD151" s="91"/>
      <c r="LE151" s="91"/>
      <c r="LF151" s="91"/>
      <c r="LG151" s="91"/>
      <c r="LH151" s="91"/>
      <c r="LI151" s="91"/>
      <c r="LJ151" s="91"/>
      <c r="LK151" s="91"/>
      <c r="LL151" s="91"/>
      <c r="LM151" s="91"/>
      <c r="LN151" s="91"/>
      <c r="LO151" s="91"/>
      <c r="LP151" s="91"/>
      <c r="LQ151" s="91"/>
      <c r="LR151" s="91"/>
      <c r="LS151" s="91"/>
      <c r="LT151" s="91"/>
      <c r="LU151" s="91"/>
      <c r="LV151" s="91"/>
      <c r="LW151" s="91"/>
      <c r="LX151" s="91"/>
      <c r="LY151" s="91"/>
      <c r="LZ151" s="91"/>
      <c r="MA151" s="91"/>
      <c r="MB151" s="91"/>
      <c r="MC151" s="91"/>
      <c r="MD151" s="91"/>
      <c r="ME151" s="91"/>
      <c r="MF151" s="91"/>
      <c r="MG151" s="91"/>
      <c r="MH151" s="91"/>
      <c r="MI151" s="91"/>
      <c r="MJ151" s="91"/>
      <c r="MK151" s="91"/>
      <c r="ML151" s="91"/>
      <c r="MM151" s="91"/>
      <c r="MN151" s="91"/>
      <c r="MO151" s="91"/>
      <c r="MP151" s="91"/>
      <c r="MQ151" s="91"/>
      <c r="MR151" s="91"/>
      <c r="MS151" s="91"/>
      <c r="MT151" s="91"/>
      <c r="MU151" s="91"/>
      <c r="MV151" s="91"/>
      <c r="MW151" s="91"/>
      <c r="MX151" s="91"/>
      <c r="MY151" s="91"/>
      <c r="MZ151" s="91"/>
      <c r="NA151" s="91"/>
      <c r="NB151" s="91"/>
      <c r="NC151" s="91"/>
      <c r="ND151" s="91"/>
      <c r="NE151" s="91"/>
      <c r="NF151" s="91"/>
      <c r="NG151" s="91"/>
      <c r="NH151" s="91"/>
      <c r="NI151" s="91"/>
      <c r="NJ151" s="91"/>
      <c r="NK151" s="91"/>
      <c r="NL151" s="91"/>
      <c r="NM151" s="91"/>
      <c r="NN151" s="91"/>
      <c r="NO151" s="91"/>
      <c r="NP151" s="91"/>
      <c r="NQ151" s="91"/>
      <c r="NR151" s="91"/>
      <c r="NS151" s="91"/>
      <c r="NT151" s="91"/>
      <c r="NU151" s="91"/>
      <c r="NV151" s="91"/>
      <c r="NW151" s="91"/>
      <c r="NX151" s="91"/>
      <c r="NY151" s="91"/>
      <c r="NZ151" s="91"/>
      <c r="OA151" s="91"/>
      <c r="OB151" s="91"/>
      <c r="OC151" s="91"/>
      <c r="OD151" s="91"/>
      <c r="OE151" s="91"/>
      <c r="OF151" s="91"/>
      <c r="OG151" s="91"/>
      <c r="OH151" s="91"/>
      <c r="OI151" s="91"/>
      <c r="OJ151" s="91"/>
      <c r="OK151" s="91"/>
      <c r="OL151" s="91"/>
      <c r="OM151" s="91"/>
      <c r="ON151" s="91"/>
      <c r="OO151" s="91"/>
      <c r="OP151" s="91"/>
      <c r="OQ151" s="91"/>
      <c r="OR151" s="91"/>
      <c r="OS151" s="91"/>
      <c r="OT151" s="91"/>
      <c r="OU151" s="91"/>
      <c r="OV151" s="91"/>
      <c r="OW151" s="91"/>
      <c r="OX151" s="91"/>
      <c r="OY151" s="91"/>
      <c r="OZ151" s="91"/>
      <c r="PA151" s="91"/>
      <c r="PB151" s="91"/>
      <c r="PC151" s="91"/>
      <c r="PD151" s="91"/>
      <c r="PE151" s="91"/>
      <c r="PF151" s="91"/>
      <c r="PG151" s="91"/>
      <c r="PH151" s="91"/>
      <c r="PI151" s="91"/>
      <c r="PJ151" s="91"/>
      <c r="PK151" s="91"/>
      <c r="PL151" s="91"/>
      <c r="PM151" s="91"/>
      <c r="PN151" s="91"/>
      <c r="PO151" s="91"/>
      <c r="PP151" s="91"/>
      <c r="PQ151" s="91"/>
      <c r="PR151" s="91"/>
      <c r="PS151" s="91"/>
      <c r="PT151" s="91"/>
      <c r="PU151" s="91"/>
      <c r="PV151" s="91"/>
      <c r="PW151" s="91"/>
      <c r="PX151" s="91"/>
      <c r="PY151" s="91"/>
      <c r="PZ151" s="91"/>
      <c r="QA151" s="91"/>
      <c r="QB151" s="91"/>
      <c r="QC151" s="91"/>
      <c r="QD151" s="91"/>
      <c r="QE151" s="91"/>
      <c r="QF151" s="91"/>
      <c r="QG151" s="91"/>
      <c r="QH151" s="91"/>
      <c r="QI151" s="91"/>
      <c r="QJ151" s="91"/>
      <c r="QK151" s="91"/>
      <c r="QL151" s="91"/>
      <c r="QM151" s="91"/>
      <c r="QN151" s="91"/>
      <c r="QO151" s="91"/>
      <c r="QP151" s="91"/>
      <c r="QQ151" s="91"/>
      <c r="QR151" s="91"/>
      <c r="QS151" s="91"/>
      <c r="QT151" s="91"/>
      <c r="QU151" s="91"/>
      <c r="QV151" s="91"/>
      <c r="QW151" s="91"/>
      <c r="QX151" s="91"/>
      <c r="QY151" s="91"/>
      <c r="QZ151" s="91"/>
      <c r="RA151" s="91"/>
      <c r="RB151" s="91"/>
      <c r="RC151" s="91"/>
      <c r="RD151" s="91"/>
      <c r="RE151" s="91"/>
      <c r="RF151" s="91"/>
      <c r="RG151" s="91"/>
      <c r="RH151" s="91"/>
      <c r="RI151" s="91"/>
      <c r="RJ151" s="91"/>
      <c r="RK151" s="91"/>
      <c r="RL151" s="91"/>
      <c r="RM151" s="91"/>
      <c r="RN151" s="91"/>
      <c r="RO151" s="91"/>
      <c r="RP151" s="91"/>
      <c r="RQ151" s="91"/>
      <c r="RR151" s="91"/>
      <c r="RS151" s="91"/>
      <c r="RT151" s="91"/>
      <c r="RU151" s="91"/>
      <c r="RV151" s="91"/>
      <c r="RW151" s="91"/>
      <c r="RX151" s="91"/>
      <c r="RY151" s="91"/>
      <c r="RZ151" s="91"/>
      <c r="SA151" s="91"/>
      <c r="SB151" s="91"/>
      <c r="SC151" s="91"/>
      <c r="SD151" s="91"/>
      <c r="SE151" s="91"/>
      <c r="SF151" s="91"/>
      <c r="SG151" s="91"/>
      <c r="SH151" s="91"/>
      <c r="SI151" s="91"/>
      <c r="SJ151" s="91"/>
      <c r="SK151" s="91"/>
      <c r="SL151" s="91"/>
      <c r="SM151" s="91"/>
      <c r="SN151" s="91"/>
      <c r="SO151" s="91"/>
      <c r="SP151" s="91"/>
      <c r="SQ151" s="91"/>
      <c r="SR151" s="91"/>
      <c r="SS151" s="91"/>
      <c r="ST151" s="91"/>
      <c r="SU151" s="91"/>
      <c r="SV151" s="91"/>
      <c r="SW151" s="91"/>
      <c r="SX151" s="91"/>
      <c r="SY151" s="91"/>
      <c r="SZ151" s="91"/>
      <c r="TA151" s="91"/>
      <c r="TB151" s="91"/>
      <c r="TC151" s="91"/>
      <c r="TD151" s="91"/>
      <c r="TE151" s="91"/>
      <c r="TF151" s="91"/>
      <c r="TG151" s="91"/>
      <c r="TH151" s="91"/>
      <c r="TI151" s="91"/>
      <c r="TJ151" s="91"/>
      <c r="TK151" s="91"/>
      <c r="TL151" s="91"/>
      <c r="TM151" s="91"/>
      <c r="TN151" s="91"/>
      <c r="TO151" s="91"/>
      <c r="TP151" s="91"/>
      <c r="TQ151" s="91"/>
      <c r="TR151" s="91"/>
      <c r="TS151" s="91"/>
      <c r="TT151" s="91"/>
      <c r="TU151" s="91"/>
      <c r="TV151" s="91"/>
      <c r="TW151" s="91"/>
      <c r="TX151" s="91"/>
      <c r="TY151" s="91"/>
      <c r="TZ151" s="91"/>
      <c r="UA151" s="91"/>
      <c r="UB151" s="91"/>
      <c r="UC151" s="91"/>
      <c r="UD151" s="91"/>
      <c r="UE151" s="91"/>
      <c r="UF151" s="91"/>
      <c r="UG151" s="91"/>
      <c r="UH151" s="91"/>
      <c r="UI151" s="91"/>
      <c r="UJ151" s="91"/>
      <c r="UK151" s="91"/>
      <c r="UL151" s="91"/>
      <c r="UM151" s="91"/>
      <c r="UN151" s="91"/>
      <c r="UO151" s="91"/>
      <c r="UP151" s="91"/>
      <c r="UQ151" s="91"/>
      <c r="UR151" s="91"/>
      <c r="US151" s="91"/>
      <c r="UT151" s="91"/>
      <c r="UU151" s="91"/>
      <c r="UV151" s="91"/>
      <c r="UW151" s="91"/>
      <c r="UX151" s="91"/>
      <c r="UY151" s="91"/>
      <c r="UZ151" s="91"/>
      <c r="VA151" s="91"/>
      <c r="VB151" s="91"/>
      <c r="VC151" s="91"/>
      <c r="VD151" s="91"/>
      <c r="VE151" s="91"/>
      <c r="VF151" s="91"/>
      <c r="VG151" s="91"/>
      <c r="VH151" s="91"/>
      <c r="VI151" s="91"/>
      <c r="VJ151" s="91"/>
      <c r="VK151" s="91"/>
      <c r="VL151" s="91"/>
      <c r="VM151" s="91"/>
      <c r="VN151" s="91"/>
      <c r="VO151" s="91"/>
      <c r="VP151" s="91"/>
      <c r="VQ151" s="91"/>
      <c r="VR151" s="91"/>
      <c r="VS151" s="91"/>
      <c r="VT151" s="91"/>
      <c r="VU151" s="91"/>
      <c r="VV151" s="91"/>
      <c r="VW151" s="91"/>
      <c r="VX151" s="91"/>
      <c r="VY151" s="91"/>
      <c r="VZ151" s="91"/>
      <c r="WA151" s="91"/>
      <c r="WB151" s="91"/>
      <c r="WC151" s="91"/>
      <c r="WD151" s="91"/>
      <c r="WE151" s="91"/>
      <c r="WF151" s="91"/>
      <c r="WG151" s="91"/>
      <c r="WH151" s="91"/>
      <c r="WI151" s="91"/>
      <c r="WJ151" s="91"/>
      <c r="WK151" s="91"/>
      <c r="WL151" s="91"/>
      <c r="WM151" s="91"/>
      <c r="WN151" s="91"/>
      <c r="WO151" s="91"/>
      <c r="WP151" s="91"/>
      <c r="WQ151" s="91"/>
      <c r="WR151" s="91"/>
      <c r="WS151" s="91"/>
      <c r="WT151" s="91"/>
      <c r="WU151" s="91"/>
      <c r="WV151" s="91"/>
      <c r="WW151" s="91"/>
      <c r="WX151" s="91"/>
      <c r="WY151" s="91"/>
      <c r="WZ151" s="91"/>
      <c r="XA151" s="91"/>
      <c r="XB151" s="91"/>
      <c r="XC151" s="91"/>
      <c r="XD151" s="91"/>
      <c r="XE151" s="91"/>
      <c r="XF151" s="91"/>
      <c r="XG151" s="91"/>
      <c r="XH151" s="91"/>
      <c r="XI151" s="91"/>
      <c r="XJ151" s="91"/>
      <c r="XK151" s="91"/>
      <c r="XL151" s="91"/>
      <c r="XM151" s="91"/>
      <c r="XN151" s="91"/>
      <c r="XO151" s="91"/>
      <c r="XP151" s="91"/>
      <c r="XQ151" s="91"/>
      <c r="XR151" s="91"/>
      <c r="XS151" s="91"/>
      <c r="XT151" s="91"/>
      <c r="XU151" s="91"/>
      <c r="XV151" s="91"/>
      <c r="XW151" s="91"/>
      <c r="XX151" s="91"/>
      <c r="XY151" s="91"/>
      <c r="XZ151" s="91"/>
      <c r="YA151" s="91"/>
      <c r="YB151" s="91"/>
      <c r="YC151" s="91"/>
      <c r="YD151" s="91"/>
      <c r="YE151" s="91"/>
      <c r="YF151" s="91"/>
      <c r="YG151" s="91"/>
      <c r="YH151" s="91"/>
      <c r="YI151" s="91"/>
      <c r="YJ151" s="91"/>
      <c r="YK151" s="91"/>
      <c r="YL151" s="91"/>
      <c r="YM151" s="91"/>
      <c r="YN151" s="91"/>
      <c r="YO151" s="91"/>
      <c r="YP151" s="91"/>
      <c r="YQ151" s="91"/>
      <c r="YR151" s="91"/>
      <c r="YS151" s="91"/>
      <c r="YT151" s="91"/>
      <c r="YU151" s="91"/>
      <c r="YV151" s="91"/>
      <c r="YW151" s="91"/>
      <c r="YX151" s="91"/>
      <c r="YY151" s="91"/>
      <c r="YZ151" s="91"/>
      <c r="ZA151" s="91"/>
      <c r="ZB151" s="91"/>
      <c r="ZC151" s="91"/>
      <c r="ZD151" s="91"/>
      <c r="ZE151" s="91"/>
      <c r="ZF151" s="91"/>
      <c r="ZG151" s="91"/>
      <c r="ZH151" s="91"/>
      <c r="ZI151" s="91"/>
      <c r="ZJ151" s="91"/>
      <c r="ZK151" s="91"/>
      <c r="ZL151" s="91"/>
      <c r="ZM151" s="91"/>
      <c r="ZN151" s="91"/>
      <c r="ZO151" s="91"/>
      <c r="ZP151" s="91"/>
      <c r="ZQ151" s="91"/>
      <c r="ZR151" s="91"/>
      <c r="ZS151" s="91"/>
      <c r="ZT151" s="91"/>
      <c r="ZU151" s="91"/>
      <c r="ZV151" s="91"/>
      <c r="ZW151" s="91"/>
      <c r="ZX151" s="91"/>
      <c r="ZY151" s="91"/>
      <c r="ZZ151" s="91"/>
      <c r="AAA151" s="91"/>
      <c r="AAB151" s="91"/>
      <c r="AAC151" s="91"/>
      <c r="AAD151" s="91"/>
      <c r="AAE151" s="91"/>
      <c r="AAF151" s="91"/>
      <c r="AAG151" s="91"/>
      <c r="AAH151" s="91"/>
      <c r="AAI151" s="91"/>
      <c r="AAJ151" s="91"/>
      <c r="AAK151" s="91"/>
      <c r="AAL151" s="91"/>
      <c r="AAM151" s="91"/>
      <c r="AAN151" s="91"/>
      <c r="AAO151" s="91"/>
      <c r="AAP151" s="91"/>
      <c r="AAQ151" s="91"/>
      <c r="AAR151" s="91"/>
      <c r="AAS151" s="91"/>
      <c r="AAT151" s="91"/>
      <c r="AAU151" s="91"/>
      <c r="AAV151" s="91"/>
      <c r="AAW151" s="91"/>
      <c r="AAX151" s="91"/>
      <c r="AAY151" s="91"/>
      <c r="AAZ151" s="91"/>
      <c r="ABA151" s="91"/>
      <c r="ABB151" s="91"/>
      <c r="ABC151" s="91"/>
      <c r="ABD151" s="91"/>
      <c r="ABE151" s="91"/>
      <c r="ABF151" s="91"/>
      <c r="ABG151" s="91"/>
      <c r="ABH151" s="91"/>
      <c r="ABI151" s="91"/>
      <c r="ABJ151" s="91"/>
      <c r="ABK151" s="91"/>
      <c r="ABL151" s="91"/>
      <c r="ABM151" s="91"/>
      <c r="ABN151" s="91"/>
      <c r="ABO151" s="91"/>
      <c r="ABP151" s="91"/>
      <c r="ABQ151" s="91"/>
      <c r="ABR151" s="91"/>
      <c r="ABS151" s="91"/>
      <c r="ABT151" s="91"/>
      <c r="ABU151" s="91"/>
      <c r="ABV151" s="91"/>
      <c r="ABW151" s="91"/>
      <c r="ABX151" s="91"/>
      <c r="ABY151" s="91"/>
      <c r="ABZ151" s="91"/>
      <c r="ACA151" s="91"/>
      <c r="ACB151" s="91"/>
      <c r="ACC151" s="91"/>
      <c r="ACD151" s="91"/>
      <c r="ACE151" s="91"/>
      <c r="ACF151" s="91"/>
      <c r="ACG151" s="91"/>
      <c r="ACH151" s="91"/>
      <c r="ACI151" s="91"/>
      <c r="ACJ151" s="91"/>
      <c r="ACK151" s="91"/>
      <c r="ACL151" s="91"/>
      <c r="ACM151" s="91"/>
      <c r="ACN151" s="91"/>
      <c r="ACO151" s="91"/>
      <c r="ACP151" s="91"/>
      <c r="ACQ151" s="91"/>
      <c r="ACR151" s="91"/>
      <c r="ACS151" s="91"/>
      <c r="ACT151" s="91"/>
      <c r="ACU151" s="91"/>
      <c r="ACV151" s="91"/>
      <c r="ACW151" s="91"/>
      <c r="ACX151" s="91"/>
      <c r="ACY151" s="91"/>
      <c r="ACZ151" s="91"/>
      <c r="ADA151" s="91"/>
      <c r="ADB151" s="91"/>
      <c r="ADC151" s="91"/>
      <c r="ADD151" s="91"/>
      <c r="ADE151" s="91"/>
      <c r="ADF151" s="91"/>
      <c r="ADG151" s="91"/>
      <c r="ADH151" s="91"/>
      <c r="ADI151" s="91"/>
      <c r="ADJ151" s="91"/>
      <c r="ADK151" s="91"/>
      <c r="ADL151" s="91"/>
      <c r="ADM151" s="91"/>
      <c r="ADN151" s="91"/>
      <c r="ADO151" s="91"/>
      <c r="ADP151" s="91"/>
      <c r="ADQ151" s="91"/>
      <c r="ADR151" s="91"/>
      <c r="ADS151" s="91"/>
      <c r="ADT151" s="91"/>
      <c r="ADU151" s="91"/>
      <c r="ADV151" s="91"/>
      <c r="ADW151" s="91"/>
      <c r="ADX151" s="91"/>
      <c r="ADY151" s="91"/>
      <c r="ADZ151" s="91"/>
      <c r="AEA151" s="91"/>
      <c r="AEB151" s="91"/>
      <c r="AEC151" s="91"/>
      <c r="AED151" s="144">
        <f t="shared" si="61"/>
        <v>146</v>
      </c>
      <c r="AEE151" s="142"/>
      <c r="AEF151" s="142"/>
      <c r="AEG151" s="91"/>
      <c r="AEH151" s="91"/>
      <c r="AEI151" s="91"/>
      <c r="AEJ151" s="91"/>
      <c r="AEK151" s="91"/>
      <c r="AEL151" s="91"/>
      <c r="AEM151" s="91"/>
      <c r="AEN151" s="91"/>
      <c r="AEO151" s="91"/>
      <c r="AEP151" s="91"/>
      <c r="AEQ151" s="91"/>
      <c r="AER151" s="91"/>
      <c r="AES151" s="91"/>
      <c r="AET151" s="91"/>
      <c r="AEU151" s="91"/>
      <c r="AEV151" s="91"/>
      <c r="AEW151" s="91"/>
      <c r="AEX151" s="91"/>
      <c r="AEY151" s="91"/>
      <c r="AEZ151" s="91"/>
      <c r="AFA151" s="91"/>
      <c r="AFB151" s="146"/>
      <c r="AFC151" s="146"/>
      <c r="AFD151" s="146"/>
      <c r="AFE151" s="146"/>
      <c r="AFF151" s="146"/>
      <c r="AFG151" s="146"/>
      <c r="AFH151" s="146"/>
      <c r="AFI151" s="146"/>
      <c r="AFJ151" s="146"/>
      <c r="AFK151" s="146"/>
      <c r="AFL151" s="146"/>
      <c r="AFM151" s="146"/>
      <c r="AFN151" s="146"/>
      <c r="AFO151" s="146"/>
      <c r="AFP151" s="146"/>
      <c r="AFQ151" s="146"/>
      <c r="AFR151" s="146"/>
      <c r="AFS151" s="146"/>
      <c r="AFT151" s="146"/>
      <c r="AFU151" s="146"/>
      <c r="AFV151" s="146"/>
      <c r="AFW151" s="146"/>
      <c r="AFX151" s="146"/>
      <c r="AFY151" s="146"/>
      <c r="AFZ151" s="146"/>
      <c r="AGA151" s="146"/>
    </row>
    <row r="152" spans="1:859" ht="1.5" customHeight="1" x14ac:dyDescent="0.25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  <c r="CW152" s="91"/>
      <c r="CX152" s="91"/>
      <c r="CY152" s="91"/>
      <c r="CZ152" s="91"/>
      <c r="DA152" s="91"/>
      <c r="DB152" s="91"/>
      <c r="DC152" s="91"/>
      <c r="DD152" s="91"/>
      <c r="DE152" s="91"/>
      <c r="DF152" s="91"/>
      <c r="DG152" s="91"/>
      <c r="DH152" s="91"/>
      <c r="DI152" s="91"/>
      <c r="DJ152" s="91"/>
      <c r="DK152" s="91"/>
      <c r="DL152" s="91"/>
      <c r="DM152" s="91"/>
      <c r="DN152" s="91"/>
      <c r="DO152" s="91"/>
      <c r="DP152" s="91"/>
      <c r="DQ152" s="91"/>
      <c r="DR152" s="91"/>
      <c r="DS152" s="91"/>
      <c r="DT152" s="91"/>
      <c r="DU152" s="91"/>
      <c r="DV152" s="91"/>
      <c r="DW152" s="91"/>
      <c r="DX152" s="91"/>
      <c r="DY152" s="91"/>
      <c r="DZ152" s="91"/>
      <c r="EA152" s="91"/>
      <c r="EB152" s="91"/>
      <c r="EC152" s="91"/>
      <c r="ED152" s="91"/>
      <c r="EE152" s="91"/>
      <c r="EF152" s="91"/>
      <c r="EG152" s="91"/>
      <c r="EH152" s="91"/>
      <c r="EI152" s="91"/>
      <c r="EJ152" s="91"/>
      <c r="EK152" s="91"/>
      <c r="EL152" s="91"/>
      <c r="EM152" s="91"/>
      <c r="EN152" s="91"/>
      <c r="EO152" s="91"/>
      <c r="EP152" s="91"/>
      <c r="EQ152" s="91"/>
      <c r="ER152" s="91"/>
      <c r="ES152" s="91"/>
      <c r="ET152" s="91"/>
      <c r="EU152" s="91"/>
      <c r="EV152" s="91"/>
      <c r="EW152" s="91"/>
      <c r="EX152" s="91"/>
      <c r="EY152" s="91"/>
      <c r="EZ152" s="91"/>
      <c r="FA152" s="91"/>
      <c r="FB152" s="91"/>
      <c r="FC152" s="91"/>
      <c r="FD152" s="91"/>
      <c r="FE152" s="91"/>
      <c r="FF152" s="91"/>
      <c r="FG152" s="91"/>
      <c r="FH152" s="91"/>
      <c r="FI152" s="91"/>
      <c r="FJ152" s="91"/>
      <c r="FK152" s="91"/>
      <c r="FL152" s="91"/>
      <c r="FM152" s="91"/>
      <c r="FN152" s="91"/>
      <c r="FO152" s="91"/>
      <c r="FP152" s="91"/>
      <c r="FQ152" s="91"/>
      <c r="FR152" s="91"/>
      <c r="FS152" s="91"/>
      <c r="FT152" s="91"/>
      <c r="FU152" s="91"/>
      <c r="FV152" s="91"/>
      <c r="FW152" s="91"/>
      <c r="FX152" s="91"/>
      <c r="FY152" s="91"/>
      <c r="FZ152" s="91"/>
      <c r="GA152" s="91"/>
      <c r="GB152" s="91"/>
      <c r="GC152" s="91"/>
      <c r="GD152" s="91"/>
      <c r="GE152" s="91"/>
      <c r="GF152" s="91"/>
      <c r="GG152" s="91"/>
      <c r="GH152" s="91"/>
      <c r="GI152" s="91"/>
      <c r="GJ152" s="91"/>
      <c r="GK152" s="91"/>
      <c r="GL152" s="91"/>
      <c r="GM152" s="91"/>
      <c r="GN152" s="91"/>
      <c r="GO152" s="91"/>
      <c r="GP152" s="91"/>
      <c r="GQ152" s="91"/>
      <c r="GR152" s="91"/>
      <c r="GS152" s="91"/>
      <c r="GT152" s="91"/>
      <c r="GU152" s="91"/>
      <c r="GV152" s="91"/>
      <c r="GW152" s="91"/>
      <c r="GX152" s="91"/>
      <c r="GY152" s="91"/>
      <c r="GZ152" s="91"/>
      <c r="HA152" s="91"/>
      <c r="HB152" s="91"/>
      <c r="HC152" s="91"/>
      <c r="HD152" s="91"/>
      <c r="HE152" s="91"/>
      <c r="HF152" s="91"/>
      <c r="HG152" s="91"/>
      <c r="HH152" s="91"/>
      <c r="HI152" s="91"/>
      <c r="HJ152" s="91"/>
      <c r="HK152" s="91"/>
      <c r="HL152" s="91"/>
      <c r="HM152" s="91"/>
      <c r="HN152" s="91"/>
      <c r="HO152" s="91"/>
      <c r="HP152" s="91"/>
      <c r="HQ152" s="91"/>
      <c r="HR152" s="91"/>
      <c r="HS152" s="91"/>
      <c r="HT152" s="91"/>
      <c r="HU152" s="91"/>
      <c r="HV152" s="91"/>
      <c r="HW152" s="91"/>
      <c r="HX152" s="91"/>
      <c r="HY152" s="91"/>
      <c r="HZ152" s="91"/>
      <c r="IA152" s="91"/>
      <c r="IB152" s="91"/>
      <c r="IC152" s="91"/>
      <c r="ID152" s="91"/>
      <c r="IE152" s="91"/>
      <c r="IF152" s="91"/>
      <c r="IG152" s="91"/>
      <c r="IH152" s="91"/>
      <c r="II152" s="91"/>
      <c r="IJ152" s="91"/>
      <c r="IK152" s="91"/>
      <c r="IL152" s="91"/>
      <c r="IM152" s="91"/>
      <c r="IN152" s="91"/>
      <c r="IO152" s="91"/>
      <c r="IP152" s="91"/>
      <c r="IQ152" s="91"/>
      <c r="IR152" s="91"/>
      <c r="IS152" s="91"/>
      <c r="IT152" s="91"/>
      <c r="IU152" s="91"/>
      <c r="IV152" s="91"/>
      <c r="IW152" s="91"/>
      <c r="IX152" s="91"/>
      <c r="IY152" s="91"/>
      <c r="IZ152" s="91"/>
      <c r="JA152" s="91"/>
      <c r="JB152" s="91"/>
      <c r="JC152" s="91"/>
      <c r="JD152" s="91"/>
      <c r="JE152" s="91"/>
      <c r="JF152" s="91"/>
      <c r="JG152" s="91"/>
      <c r="JH152" s="91"/>
      <c r="JI152" s="91"/>
      <c r="JJ152" s="91"/>
      <c r="JK152" s="91"/>
      <c r="JL152" s="91"/>
      <c r="JM152" s="91"/>
      <c r="JN152" s="91"/>
      <c r="JO152" s="91"/>
      <c r="JP152" s="91"/>
      <c r="JQ152" s="91"/>
      <c r="JR152" s="91"/>
      <c r="JS152" s="91"/>
      <c r="JT152" s="91"/>
      <c r="JU152" s="91"/>
      <c r="JV152" s="91"/>
      <c r="JW152" s="91"/>
      <c r="JX152" s="91"/>
      <c r="JY152" s="91"/>
      <c r="JZ152" s="91"/>
      <c r="KA152" s="91"/>
      <c r="KB152" s="91"/>
      <c r="KC152" s="91"/>
      <c r="KD152" s="91"/>
      <c r="KE152" s="91"/>
      <c r="KF152" s="91"/>
      <c r="KG152" s="91"/>
      <c r="KH152" s="91"/>
      <c r="KI152" s="91"/>
      <c r="KJ152" s="91"/>
      <c r="KK152" s="91"/>
      <c r="KL152" s="91"/>
      <c r="KM152" s="91"/>
      <c r="KN152" s="91"/>
      <c r="KO152" s="91"/>
      <c r="KP152" s="91"/>
      <c r="KQ152" s="91"/>
      <c r="KR152" s="91"/>
      <c r="KS152" s="91"/>
      <c r="KT152" s="91"/>
      <c r="KU152" s="91"/>
      <c r="KV152" s="91"/>
      <c r="KW152" s="91"/>
      <c r="KX152" s="91"/>
      <c r="KY152" s="91"/>
      <c r="KZ152" s="91"/>
      <c r="LA152" s="91"/>
      <c r="LB152" s="91"/>
      <c r="LC152" s="91"/>
      <c r="LD152" s="91"/>
      <c r="LE152" s="91"/>
      <c r="LF152" s="91"/>
      <c r="LG152" s="91"/>
      <c r="LH152" s="91"/>
      <c r="LI152" s="91"/>
      <c r="LJ152" s="91"/>
      <c r="LK152" s="91"/>
      <c r="LL152" s="91"/>
      <c r="LM152" s="91"/>
      <c r="LN152" s="91"/>
      <c r="LO152" s="91"/>
      <c r="LP152" s="91"/>
      <c r="LQ152" s="91"/>
      <c r="LR152" s="91"/>
      <c r="LS152" s="91"/>
      <c r="LT152" s="91"/>
      <c r="LU152" s="91"/>
      <c r="LV152" s="91"/>
      <c r="LW152" s="91"/>
      <c r="LX152" s="91"/>
      <c r="LY152" s="91"/>
      <c r="LZ152" s="91"/>
      <c r="MA152" s="91"/>
      <c r="MB152" s="91"/>
      <c r="MC152" s="91"/>
      <c r="MD152" s="91"/>
      <c r="ME152" s="91"/>
      <c r="MF152" s="91"/>
      <c r="MG152" s="91"/>
      <c r="MH152" s="91"/>
      <c r="MI152" s="91"/>
      <c r="MJ152" s="91"/>
      <c r="MK152" s="91"/>
      <c r="ML152" s="91"/>
      <c r="MM152" s="91"/>
      <c r="MN152" s="91"/>
      <c r="MO152" s="91"/>
      <c r="MP152" s="91"/>
      <c r="MQ152" s="91"/>
      <c r="MR152" s="91"/>
      <c r="MS152" s="91"/>
      <c r="MT152" s="91"/>
      <c r="MU152" s="91"/>
      <c r="MV152" s="91"/>
      <c r="MW152" s="91"/>
      <c r="MX152" s="91"/>
      <c r="MY152" s="91"/>
      <c r="MZ152" s="91"/>
      <c r="NA152" s="91"/>
      <c r="NB152" s="91"/>
      <c r="NC152" s="91"/>
      <c r="ND152" s="91"/>
      <c r="NE152" s="91"/>
      <c r="NF152" s="91"/>
      <c r="NG152" s="91"/>
      <c r="NH152" s="91"/>
      <c r="NI152" s="91"/>
      <c r="NJ152" s="91"/>
      <c r="NK152" s="91"/>
      <c r="NL152" s="91"/>
      <c r="NM152" s="91"/>
      <c r="NN152" s="91"/>
      <c r="NO152" s="91"/>
      <c r="NP152" s="91"/>
      <c r="NQ152" s="91"/>
      <c r="NR152" s="91"/>
      <c r="NS152" s="91"/>
      <c r="NT152" s="91"/>
      <c r="NU152" s="91"/>
      <c r="NV152" s="91"/>
      <c r="NW152" s="91"/>
      <c r="NX152" s="91"/>
      <c r="NY152" s="91"/>
      <c r="NZ152" s="91"/>
      <c r="OA152" s="91"/>
      <c r="OB152" s="91"/>
      <c r="OC152" s="91"/>
      <c r="OD152" s="91"/>
      <c r="OE152" s="91"/>
      <c r="OF152" s="91"/>
      <c r="OG152" s="91"/>
      <c r="OH152" s="91"/>
      <c r="OI152" s="91"/>
      <c r="OJ152" s="91"/>
      <c r="OK152" s="91"/>
      <c r="OL152" s="91"/>
      <c r="OM152" s="91"/>
      <c r="ON152" s="91"/>
      <c r="OO152" s="91"/>
      <c r="OP152" s="91"/>
      <c r="OQ152" s="91"/>
      <c r="OR152" s="91"/>
      <c r="OS152" s="91"/>
      <c r="OT152" s="91"/>
      <c r="OU152" s="91"/>
      <c r="OV152" s="91"/>
      <c r="OW152" s="91"/>
      <c r="OX152" s="91"/>
      <c r="OY152" s="91"/>
      <c r="OZ152" s="91"/>
      <c r="PA152" s="91"/>
      <c r="PB152" s="91"/>
      <c r="PC152" s="91"/>
      <c r="PD152" s="91"/>
      <c r="PE152" s="91"/>
      <c r="PF152" s="91"/>
      <c r="PG152" s="91"/>
      <c r="PH152" s="91"/>
      <c r="PI152" s="91"/>
      <c r="PJ152" s="91"/>
      <c r="PK152" s="91"/>
      <c r="PL152" s="91"/>
      <c r="PM152" s="91"/>
      <c r="PN152" s="91"/>
      <c r="PO152" s="91"/>
      <c r="PP152" s="91"/>
      <c r="PQ152" s="91"/>
      <c r="PR152" s="91"/>
      <c r="PS152" s="91"/>
      <c r="PT152" s="91"/>
      <c r="PU152" s="91"/>
      <c r="PV152" s="91"/>
      <c r="PW152" s="91"/>
      <c r="PX152" s="91"/>
      <c r="PY152" s="91"/>
      <c r="PZ152" s="91"/>
      <c r="QA152" s="91"/>
      <c r="QB152" s="91"/>
      <c r="QC152" s="91"/>
      <c r="QD152" s="91"/>
      <c r="QE152" s="91"/>
      <c r="QF152" s="91"/>
      <c r="QG152" s="91"/>
      <c r="QH152" s="91"/>
      <c r="QI152" s="91"/>
      <c r="QJ152" s="91"/>
      <c r="QK152" s="91"/>
      <c r="QL152" s="91"/>
      <c r="QM152" s="91"/>
      <c r="QN152" s="91"/>
      <c r="QO152" s="91"/>
      <c r="QP152" s="91"/>
      <c r="QQ152" s="91"/>
      <c r="QR152" s="91"/>
      <c r="QS152" s="91"/>
      <c r="QT152" s="91"/>
      <c r="QU152" s="91"/>
      <c r="QV152" s="91"/>
      <c r="QW152" s="91"/>
      <c r="QX152" s="91"/>
      <c r="QY152" s="91"/>
      <c r="QZ152" s="91"/>
      <c r="RA152" s="91"/>
      <c r="RB152" s="91"/>
      <c r="RC152" s="91"/>
      <c r="RD152" s="91"/>
      <c r="RE152" s="91"/>
      <c r="RF152" s="91"/>
      <c r="RG152" s="91"/>
      <c r="RH152" s="91"/>
      <c r="RI152" s="91"/>
      <c r="RJ152" s="91"/>
      <c r="RK152" s="91"/>
      <c r="RL152" s="91"/>
      <c r="RM152" s="91"/>
      <c r="RN152" s="91"/>
      <c r="RO152" s="91"/>
      <c r="RP152" s="91"/>
      <c r="RQ152" s="91"/>
      <c r="RR152" s="91"/>
      <c r="RS152" s="91"/>
      <c r="RT152" s="91"/>
      <c r="RU152" s="91"/>
      <c r="RV152" s="91"/>
      <c r="RW152" s="91"/>
      <c r="RX152" s="91"/>
      <c r="RY152" s="91"/>
      <c r="RZ152" s="91"/>
      <c r="SA152" s="91"/>
      <c r="SB152" s="91"/>
      <c r="SC152" s="91"/>
      <c r="SD152" s="91"/>
      <c r="SE152" s="91"/>
      <c r="SF152" s="91"/>
      <c r="SG152" s="91"/>
      <c r="SH152" s="91"/>
      <c r="SI152" s="91"/>
      <c r="SJ152" s="91"/>
      <c r="SK152" s="91"/>
      <c r="SL152" s="91"/>
      <c r="SM152" s="91"/>
      <c r="SN152" s="91"/>
      <c r="SO152" s="91"/>
      <c r="SP152" s="91"/>
      <c r="SQ152" s="91"/>
      <c r="SR152" s="91"/>
      <c r="SS152" s="91"/>
      <c r="ST152" s="91"/>
      <c r="SU152" s="91"/>
      <c r="SV152" s="91"/>
      <c r="SW152" s="91"/>
      <c r="SX152" s="91"/>
      <c r="SY152" s="91"/>
      <c r="SZ152" s="91"/>
      <c r="TA152" s="91"/>
      <c r="TB152" s="91"/>
      <c r="TC152" s="91"/>
      <c r="TD152" s="91"/>
      <c r="TE152" s="91"/>
      <c r="TF152" s="91"/>
      <c r="TG152" s="91"/>
      <c r="TH152" s="91"/>
      <c r="TI152" s="91"/>
      <c r="TJ152" s="91"/>
      <c r="TK152" s="91"/>
      <c r="TL152" s="91"/>
      <c r="TM152" s="91"/>
      <c r="TN152" s="91"/>
      <c r="TO152" s="91"/>
      <c r="TP152" s="91"/>
      <c r="TQ152" s="91"/>
      <c r="TR152" s="91"/>
      <c r="TS152" s="91"/>
      <c r="TT152" s="91"/>
      <c r="TU152" s="91"/>
      <c r="TV152" s="91"/>
      <c r="TW152" s="91"/>
      <c r="TX152" s="91"/>
      <c r="TY152" s="91"/>
      <c r="TZ152" s="91"/>
      <c r="UA152" s="91"/>
      <c r="UB152" s="91"/>
      <c r="UC152" s="91"/>
      <c r="UD152" s="91"/>
      <c r="UE152" s="91"/>
      <c r="UF152" s="91"/>
      <c r="UG152" s="91"/>
      <c r="UH152" s="91"/>
      <c r="UI152" s="91"/>
      <c r="UJ152" s="91"/>
      <c r="UK152" s="91"/>
      <c r="UL152" s="91"/>
      <c r="UM152" s="91"/>
      <c r="UN152" s="91"/>
      <c r="UO152" s="91"/>
      <c r="UP152" s="91"/>
      <c r="UQ152" s="91"/>
      <c r="UR152" s="91"/>
      <c r="US152" s="91"/>
      <c r="UT152" s="91"/>
      <c r="UU152" s="91"/>
      <c r="UV152" s="91"/>
      <c r="UW152" s="91"/>
      <c r="UX152" s="91"/>
      <c r="UY152" s="91"/>
      <c r="UZ152" s="91"/>
      <c r="VA152" s="91"/>
      <c r="VB152" s="91"/>
      <c r="VC152" s="91"/>
      <c r="VD152" s="91"/>
      <c r="VE152" s="91"/>
      <c r="VF152" s="91"/>
      <c r="VG152" s="91"/>
      <c r="VH152" s="91"/>
      <c r="VI152" s="91"/>
      <c r="VJ152" s="91"/>
      <c r="VK152" s="91"/>
      <c r="VL152" s="91"/>
      <c r="VM152" s="91"/>
      <c r="VN152" s="91"/>
      <c r="VO152" s="91"/>
      <c r="VP152" s="91"/>
      <c r="VQ152" s="91"/>
      <c r="VR152" s="91"/>
      <c r="VS152" s="91"/>
      <c r="VT152" s="91"/>
      <c r="VU152" s="91"/>
      <c r="VV152" s="91"/>
      <c r="VW152" s="91"/>
      <c r="VX152" s="91"/>
      <c r="VY152" s="91"/>
      <c r="VZ152" s="91"/>
      <c r="WA152" s="91"/>
      <c r="WB152" s="91"/>
      <c r="WC152" s="91"/>
      <c r="WD152" s="91"/>
      <c r="WE152" s="91"/>
      <c r="WF152" s="91"/>
      <c r="WG152" s="91"/>
      <c r="WH152" s="91"/>
      <c r="WI152" s="91"/>
      <c r="WJ152" s="91"/>
      <c r="WK152" s="91"/>
      <c r="WL152" s="91"/>
      <c r="WM152" s="91"/>
      <c r="WN152" s="91"/>
      <c r="WO152" s="91"/>
      <c r="WP152" s="91"/>
      <c r="WQ152" s="91"/>
      <c r="WR152" s="91"/>
      <c r="WS152" s="91"/>
      <c r="WT152" s="91"/>
      <c r="WU152" s="91"/>
      <c r="WV152" s="91"/>
      <c r="WW152" s="91"/>
      <c r="WX152" s="91"/>
      <c r="WY152" s="91"/>
      <c r="WZ152" s="91"/>
      <c r="XA152" s="91"/>
      <c r="XB152" s="91"/>
      <c r="XC152" s="91"/>
      <c r="XD152" s="91"/>
      <c r="XE152" s="91"/>
      <c r="XF152" s="91"/>
      <c r="XG152" s="91"/>
      <c r="XH152" s="91"/>
      <c r="XI152" s="91"/>
      <c r="XJ152" s="91"/>
      <c r="XK152" s="91"/>
      <c r="XL152" s="91"/>
      <c r="XM152" s="91"/>
      <c r="XN152" s="91"/>
      <c r="XO152" s="91"/>
      <c r="XP152" s="91"/>
      <c r="XQ152" s="91"/>
      <c r="XR152" s="91"/>
      <c r="XS152" s="91"/>
      <c r="XT152" s="91"/>
      <c r="XU152" s="91"/>
      <c r="XV152" s="91"/>
      <c r="XW152" s="91"/>
      <c r="XX152" s="91"/>
      <c r="XY152" s="91"/>
      <c r="XZ152" s="91"/>
      <c r="YA152" s="91"/>
      <c r="YB152" s="91"/>
      <c r="YC152" s="91"/>
      <c r="YD152" s="91"/>
      <c r="YE152" s="91"/>
      <c r="YF152" s="91"/>
      <c r="YG152" s="91"/>
      <c r="YH152" s="91"/>
      <c r="YI152" s="91"/>
      <c r="YJ152" s="91"/>
      <c r="YK152" s="91"/>
      <c r="YL152" s="91"/>
      <c r="YM152" s="91"/>
      <c r="YN152" s="91"/>
      <c r="YO152" s="91"/>
      <c r="YP152" s="91"/>
      <c r="YQ152" s="91"/>
      <c r="YR152" s="91"/>
      <c r="YS152" s="91"/>
      <c r="YT152" s="91"/>
      <c r="YU152" s="91"/>
      <c r="YV152" s="91"/>
      <c r="YW152" s="91"/>
      <c r="YX152" s="91"/>
      <c r="YY152" s="91"/>
      <c r="YZ152" s="91"/>
      <c r="ZA152" s="91"/>
      <c r="ZB152" s="91"/>
      <c r="ZC152" s="91"/>
      <c r="ZD152" s="91"/>
      <c r="ZE152" s="91"/>
      <c r="ZF152" s="91"/>
      <c r="ZG152" s="91"/>
      <c r="ZH152" s="91"/>
      <c r="ZI152" s="91"/>
      <c r="ZJ152" s="91"/>
      <c r="ZK152" s="91"/>
      <c r="ZL152" s="91"/>
      <c r="ZM152" s="91"/>
      <c r="ZN152" s="91"/>
      <c r="ZO152" s="91"/>
      <c r="ZP152" s="91"/>
      <c r="ZQ152" s="91"/>
      <c r="ZR152" s="91"/>
      <c r="ZS152" s="91"/>
      <c r="ZT152" s="91"/>
      <c r="ZU152" s="91"/>
      <c r="ZV152" s="91"/>
      <c r="ZW152" s="91"/>
      <c r="ZX152" s="91"/>
      <c r="ZY152" s="91"/>
      <c r="ZZ152" s="91"/>
      <c r="AAA152" s="91"/>
      <c r="AAB152" s="91"/>
      <c r="AAC152" s="91"/>
      <c r="AAD152" s="91"/>
      <c r="AAE152" s="91"/>
      <c r="AAF152" s="91"/>
      <c r="AAG152" s="91"/>
      <c r="AAH152" s="91"/>
      <c r="AAI152" s="91"/>
      <c r="AAJ152" s="91"/>
      <c r="AAK152" s="91"/>
      <c r="AAL152" s="91"/>
      <c r="AAM152" s="91"/>
      <c r="AAN152" s="91"/>
      <c r="AAO152" s="91"/>
      <c r="AAP152" s="91"/>
      <c r="AAQ152" s="91"/>
      <c r="AAR152" s="91"/>
      <c r="AAS152" s="91"/>
      <c r="AAT152" s="91"/>
      <c r="AAU152" s="91"/>
      <c r="AAV152" s="91"/>
      <c r="AAW152" s="91"/>
      <c r="AAX152" s="91"/>
      <c r="AAY152" s="91"/>
      <c r="AAZ152" s="91"/>
      <c r="ABA152" s="91"/>
      <c r="ABB152" s="91"/>
      <c r="ABC152" s="91"/>
      <c r="ABD152" s="91"/>
      <c r="ABE152" s="91"/>
      <c r="ABF152" s="91"/>
      <c r="ABG152" s="91"/>
      <c r="ABH152" s="91"/>
      <c r="ABI152" s="91"/>
      <c r="ABJ152" s="91"/>
      <c r="ABK152" s="91"/>
      <c r="ABL152" s="91"/>
      <c r="ABM152" s="91"/>
      <c r="ABN152" s="91"/>
      <c r="ABO152" s="91"/>
      <c r="ABP152" s="91"/>
      <c r="ABQ152" s="91"/>
      <c r="ABR152" s="91"/>
      <c r="ABS152" s="91"/>
      <c r="ABT152" s="91"/>
      <c r="ABU152" s="91"/>
      <c r="ABV152" s="91"/>
      <c r="ABW152" s="91"/>
      <c r="ABX152" s="91"/>
      <c r="ABY152" s="91"/>
      <c r="ABZ152" s="91"/>
      <c r="ACA152" s="91"/>
      <c r="ACB152" s="91"/>
      <c r="ACC152" s="91"/>
      <c r="ACD152" s="91"/>
      <c r="ACE152" s="91"/>
      <c r="ACF152" s="91"/>
      <c r="ACG152" s="91"/>
      <c r="ACH152" s="91"/>
      <c r="ACI152" s="91"/>
      <c r="ACJ152" s="91"/>
      <c r="ACK152" s="91"/>
      <c r="ACL152" s="91"/>
      <c r="ACM152" s="91"/>
      <c r="ACN152" s="91"/>
      <c r="ACO152" s="91"/>
      <c r="ACP152" s="91"/>
      <c r="ACQ152" s="91"/>
      <c r="ACR152" s="91"/>
      <c r="ACS152" s="91"/>
      <c r="ACT152" s="91"/>
      <c r="ACU152" s="91"/>
      <c r="ACV152" s="91"/>
      <c r="ACW152" s="91"/>
      <c r="ACX152" s="91"/>
      <c r="ACY152" s="91"/>
      <c r="ACZ152" s="91"/>
      <c r="ADA152" s="91"/>
      <c r="ADB152" s="91"/>
      <c r="ADC152" s="91"/>
      <c r="ADD152" s="91"/>
      <c r="ADE152" s="91"/>
      <c r="ADF152" s="91"/>
      <c r="ADG152" s="91"/>
      <c r="ADH152" s="91"/>
      <c r="ADI152" s="91"/>
      <c r="ADJ152" s="91"/>
      <c r="ADK152" s="91"/>
      <c r="ADL152" s="91"/>
      <c r="ADM152" s="91"/>
      <c r="ADN152" s="91"/>
      <c r="ADO152" s="91"/>
      <c r="ADP152" s="91"/>
      <c r="ADQ152" s="91"/>
      <c r="ADR152" s="91"/>
      <c r="ADS152" s="91"/>
      <c r="ADT152" s="91"/>
      <c r="ADU152" s="91"/>
      <c r="ADV152" s="91"/>
      <c r="ADW152" s="91"/>
      <c r="ADX152" s="91"/>
      <c r="ADY152" s="91"/>
      <c r="ADZ152" s="91"/>
      <c r="AEA152" s="91"/>
      <c r="AEB152" s="91"/>
      <c r="AEC152" s="91"/>
      <c r="AED152" s="144">
        <f t="shared" si="61"/>
        <v>147</v>
      </c>
      <c r="AEE152" s="142"/>
      <c r="AEF152" s="142"/>
      <c r="AEG152" s="91"/>
      <c r="AEH152" s="91"/>
      <c r="AEI152" s="91"/>
      <c r="AEJ152" s="91"/>
      <c r="AEK152" s="91"/>
      <c r="AEL152" s="91"/>
      <c r="AEM152" s="91"/>
      <c r="AEN152" s="91"/>
      <c r="AEO152" s="91"/>
      <c r="AEP152" s="91"/>
      <c r="AEQ152" s="91"/>
      <c r="AER152" s="91"/>
      <c r="AES152" s="91"/>
      <c r="AET152" s="91"/>
      <c r="AEU152" s="91"/>
      <c r="AEV152" s="91"/>
      <c r="AEW152" s="91"/>
      <c r="AEX152" s="91"/>
      <c r="AEY152" s="91"/>
      <c r="AEZ152" s="91"/>
      <c r="AFA152" s="91"/>
      <c r="AFB152" s="146"/>
      <c r="AFC152" s="146"/>
      <c r="AFD152" s="146"/>
      <c r="AFE152" s="146"/>
      <c r="AFF152" s="146"/>
      <c r="AFG152" s="146"/>
      <c r="AFH152" s="146"/>
      <c r="AFI152" s="146"/>
      <c r="AFJ152" s="146"/>
      <c r="AFK152" s="146"/>
      <c r="AFL152" s="146"/>
      <c r="AFM152" s="146"/>
      <c r="AFN152" s="146"/>
      <c r="AFO152" s="146"/>
      <c r="AFP152" s="146"/>
      <c r="AFQ152" s="146"/>
      <c r="AFR152" s="146"/>
      <c r="AFS152" s="146"/>
      <c r="AFT152" s="146"/>
      <c r="AFU152" s="146"/>
      <c r="AFV152" s="146"/>
      <c r="AFW152" s="146"/>
      <c r="AFX152" s="146"/>
      <c r="AFY152" s="146"/>
      <c r="AFZ152" s="146"/>
      <c r="AGA152" s="146"/>
    </row>
    <row r="153" spans="1:859" ht="1.5" customHeight="1" x14ac:dyDescent="0.25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  <c r="CW153" s="91"/>
      <c r="CX153" s="91"/>
      <c r="CY153" s="91"/>
      <c r="CZ153" s="91"/>
      <c r="DA153" s="91"/>
      <c r="DB153" s="91"/>
      <c r="DC153" s="91"/>
      <c r="DD153" s="91"/>
      <c r="DE153" s="91"/>
      <c r="DF153" s="91"/>
      <c r="DG153" s="91"/>
      <c r="DH153" s="91"/>
      <c r="DI153" s="91"/>
      <c r="DJ153" s="91"/>
      <c r="DK153" s="91"/>
      <c r="DL153" s="91"/>
      <c r="DM153" s="91"/>
      <c r="DN153" s="91"/>
      <c r="DO153" s="91"/>
      <c r="DP153" s="91"/>
      <c r="DQ153" s="91"/>
      <c r="DR153" s="91"/>
      <c r="DS153" s="91"/>
      <c r="DT153" s="91"/>
      <c r="DU153" s="91"/>
      <c r="DV153" s="91"/>
      <c r="DW153" s="91"/>
      <c r="DX153" s="91"/>
      <c r="DY153" s="91"/>
      <c r="DZ153" s="91"/>
      <c r="EA153" s="91"/>
      <c r="EB153" s="91"/>
      <c r="EC153" s="91"/>
      <c r="ED153" s="91"/>
      <c r="EE153" s="91"/>
      <c r="EF153" s="91"/>
      <c r="EG153" s="91"/>
      <c r="EH153" s="91"/>
      <c r="EI153" s="91"/>
      <c r="EJ153" s="91"/>
      <c r="EK153" s="91"/>
      <c r="EL153" s="91"/>
      <c r="EM153" s="91"/>
      <c r="EN153" s="91"/>
      <c r="EO153" s="91"/>
      <c r="EP153" s="91"/>
      <c r="EQ153" s="91"/>
      <c r="ER153" s="91"/>
      <c r="ES153" s="91"/>
      <c r="ET153" s="91"/>
      <c r="EU153" s="91"/>
      <c r="EV153" s="91"/>
      <c r="EW153" s="91"/>
      <c r="EX153" s="91"/>
      <c r="EY153" s="91"/>
      <c r="EZ153" s="91"/>
      <c r="FA153" s="91"/>
      <c r="FB153" s="91"/>
      <c r="FC153" s="91"/>
      <c r="FD153" s="91"/>
      <c r="FE153" s="91"/>
      <c r="FF153" s="91"/>
      <c r="FG153" s="91"/>
      <c r="FH153" s="91"/>
      <c r="FI153" s="91"/>
      <c r="FJ153" s="91"/>
      <c r="FK153" s="91"/>
      <c r="FL153" s="91"/>
      <c r="FM153" s="91"/>
      <c r="FN153" s="91"/>
      <c r="FO153" s="91"/>
      <c r="FP153" s="91"/>
      <c r="FQ153" s="91"/>
      <c r="FR153" s="91"/>
      <c r="FS153" s="91"/>
      <c r="FT153" s="91"/>
      <c r="FU153" s="91"/>
      <c r="FV153" s="91"/>
      <c r="FW153" s="91"/>
      <c r="FX153" s="91"/>
      <c r="FY153" s="91"/>
      <c r="FZ153" s="91"/>
      <c r="GA153" s="91"/>
      <c r="GB153" s="91"/>
      <c r="GC153" s="91"/>
      <c r="GD153" s="91"/>
      <c r="GE153" s="91"/>
      <c r="GF153" s="91"/>
      <c r="GG153" s="91"/>
      <c r="GH153" s="91"/>
      <c r="GI153" s="91"/>
      <c r="GJ153" s="91"/>
      <c r="GK153" s="91"/>
      <c r="GL153" s="91"/>
      <c r="GM153" s="91"/>
      <c r="GN153" s="91"/>
      <c r="GO153" s="91"/>
      <c r="GP153" s="91"/>
      <c r="GQ153" s="91"/>
      <c r="GR153" s="91"/>
      <c r="GS153" s="91"/>
      <c r="GT153" s="91"/>
      <c r="GU153" s="91"/>
      <c r="GV153" s="91"/>
      <c r="GW153" s="91"/>
      <c r="GX153" s="91"/>
      <c r="GY153" s="91"/>
      <c r="GZ153" s="91"/>
      <c r="HA153" s="91"/>
      <c r="HB153" s="91"/>
      <c r="HC153" s="91"/>
      <c r="HD153" s="91"/>
      <c r="HE153" s="91"/>
      <c r="HF153" s="91"/>
      <c r="HG153" s="91"/>
      <c r="HH153" s="91"/>
      <c r="HI153" s="91"/>
      <c r="HJ153" s="91"/>
      <c r="HK153" s="91"/>
      <c r="HL153" s="91"/>
      <c r="HM153" s="91"/>
      <c r="HN153" s="91"/>
      <c r="HO153" s="91"/>
      <c r="HP153" s="91"/>
      <c r="HQ153" s="91"/>
      <c r="HR153" s="91"/>
      <c r="HS153" s="91"/>
      <c r="HT153" s="91"/>
      <c r="HU153" s="91"/>
      <c r="HV153" s="91"/>
      <c r="HW153" s="91"/>
      <c r="HX153" s="91"/>
      <c r="HY153" s="91"/>
      <c r="HZ153" s="91"/>
      <c r="IA153" s="91"/>
      <c r="IB153" s="91"/>
      <c r="IC153" s="91"/>
      <c r="ID153" s="91"/>
      <c r="IE153" s="91"/>
      <c r="IF153" s="91"/>
      <c r="IG153" s="91"/>
      <c r="IH153" s="91"/>
      <c r="II153" s="91"/>
      <c r="IJ153" s="91"/>
      <c r="IK153" s="91"/>
      <c r="IL153" s="91"/>
      <c r="IM153" s="91"/>
      <c r="IN153" s="91"/>
      <c r="IO153" s="91"/>
      <c r="IP153" s="91"/>
      <c r="IQ153" s="91"/>
      <c r="IR153" s="91"/>
      <c r="IS153" s="91"/>
      <c r="IT153" s="91"/>
      <c r="IU153" s="91"/>
      <c r="IV153" s="91"/>
      <c r="IW153" s="91"/>
      <c r="IX153" s="91"/>
      <c r="IY153" s="91"/>
      <c r="IZ153" s="91"/>
      <c r="JA153" s="91"/>
      <c r="JB153" s="91"/>
      <c r="JC153" s="91"/>
      <c r="JD153" s="91"/>
      <c r="JE153" s="91"/>
      <c r="JF153" s="91"/>
      <c r="JG153" s="91"/>
      <c r="JH153" s="91"/>
      <c r="JI153" s="91"/>
      <c r="JJ153" s="91"/>
      <c r="JK153" s="91"/>
      <c r="JL153" s="91"/>
      <c r="JM153" s="91"/>
      <c r="JN153" s="91"/>
      <c r="JO153" s="91"/>
      <c r="JP153" s="91"/>
      <c r="JQ153" s="91"/>
      <c r="JR153" s="91"/>
      <c r="JS153" s="91"/>
      <c r="JT153" s="91"/>
      <c r="JU153" s="91"/>
      <c r="JV153" s="91"/>
      <c r="JW153" s="91"/>
      <c r="JX153" s="91"/>
      <c r="JY153" s="91"/>
      <c r="JZ153" s="91"/>
      <c r="KA153" s="91"/>
      <c r="KB153" s="91"/>
      <c r="KC153" s="91"/>
      <c r="KD153" s="91"/>
      <c r="KE153" s="91"/>
      <c r="KF153" s="91"/>
      <c r="KG153" s="91"/>
      <c r="KH153" s="91"/>
      <c r="KI153" s="91"/>
      <c r="KJ153" s="91"/>
      <c r="KK153" s="91"/>
      <c r="KL153" s="91"/>
      <c r="KM153" s="91"/>
      <c r="KN153" s="91"/>
      <c r="KO153" s="91"/>
      <c r="KP153" s="91"/>
      <c r="KQ153" s="91"/>
      <c r="KR153" s="91"/>
      <c r="KS153" s="91"/>
      <c r="KT153" s="91"/>
      <c r="KU153" s="91"/>
      <c r="KV153" s="91"/>
      <c r="KW153" s="91"/>
      <c r="KX153" s="91"/>
      <c r="KY153" s="91"/>
      <c r="KZ153" s="91"/>
      <c r="LA153" s="91"/>
      <c r="LB153" s="91"/>
      <c r="LC153" s="91"/>
      <c r="LD153" s="91"/>
      <c r="LE153" s="91"/>
      <c r="LF153" s="91"/>
      <c r="LG153" s="91"/>
      <c r="LH153" s="91"/>
      <c r="LI153" s="91"/>
      <c r="LJ153" s="91"/>
      <c r="LK153" s="91"/>
      <c r="LL153" s="91"/>
      <c r="LM153" s="91"/>
      <c r="LN153" s="91"/>
      <c r="LO153" s="91"/>
      <c r="LP153" s="91"/>
      <c r="LQ153" s="91"/>
      <c r="LR153" s="91"/>
      <c r="LS153" s="91"/>
      <c r="LT153" s="91"/>
      <c r="LU153" s="91"/>
      <c r="LV153" s="91"/>
      <c r="LW153" s="91"/>
      <c r="LX153" s="91"/>
      <c r="LY153" s="91"/>
      <c r="LZ153" s="91"/>
      <c r="MA153" s="91"/>
      <c r="MB153" s="91"/>
      <c r="MC153" s="91"/>
      <c r="MD153" s="91"/>
      <c r="ME153" s="91"/>
      <c r="MF153" s="91"/>
      <c r="MG153" s="91"/>
      <c r="MH153" s="91"/>
      <c r="MI153" s="91"/>
      <c r="MJ153" s="91"/>
      <c r="MK153" s="91"/>
      <c r="ML153" s="91"/>
      <c r="MM153" s="91"/>
      <c r="MN153" s="91"/>
      <c r="MO153" s="91"/>
      <c r="MP153" s="91"/>
      <c r="MQ153" s="91"/>
      <c r="MR153" s="91"/>
      <c r="MS153" s="91"/>
      <c r="MT153" s="91"/>
      <c r="MU153" s="91"/>
      <c r="MV153" s="91"/>
      <c r="MW153" s="91"/>
      <c r="MX153" s="91"/>
      <c r="MY153" s="91"/>
      <c r="MZ153" s="91"/>
      <c r="NA153" s="91"/>
      <c r="NB153" s="91"/>
      <c r="NC153" s="91"/>
      <c r="ND153" s="91"/>
      <c r="NE153" s="91"/>
      <c r="NF153" s="91"/>
      <c r="NG153" s="91"/>
      <c r="NH153" s="91"/>
      <c r="NI153" s="91"/>
      <c r="NJ153" s="91"/>
      <c r="NK153" s="91"/>
      <c r="NL153" s="91"/>
      <c r="NM153" s="91"/>
      <c r="NN153" s="91"/>
      <c r="NO153" s="91"/>
      <c r="NP153" s="91"/>
      <c r="NQ153" s="91"/>
      <c r="NR153" s="91"/>
      <c r="NS153" s="91"/>
      <c r="NT153" s="91"/>
      <c r="NU153" s="91"/>
      <c r="NV153" s="91"/>
      <c r="NW153" s="91"/>
      <c r="NX153" s="91"/>
      <c r="NY153" s="91"/>
      <c r="NZ153" s="91"/>
      <c r="OA153" s="91"/>
      <c r="OB153" s="91"/>
      <c r="OC153" s="91"/>
      <c r="OD153" s="91"/>
      <c r="OE153" s="91"/>
      <c r="OF153" s="91"/>
      <c r="OG153" s="91"/>
      <c r="OH153" s="91"/>
      <c r="OI153" s="91"/>
      <c r="OJ153" s="91"/>
      <c r="OK153" s="91"/>
      <c r="OL153" s="91"/>
      <c r="OM153" s="91"/>
      <c r="ON153" s="91"/>
      <c r="OO153" s="91"/>
      <c r="OP153" s="91"/>
      <c r="OQ153" s="91"/>
      <c r="OR153" s="91"/>
      <c r="OS153" s="91"/>
      <c r="OT153" s="91"/>
      <c r="OU153" s="91"/>
      <c r="OV153" s="91"/>
      <c r="OW153" s="91"/>
      <c r="OX153" s="91"/>
      <c r="OY153" s="91"/>
      <c r="OZ153" s="91"/>
      <c r="PA153" s="91"/>
      <c r="PB153" s="91"/>
      <c r="PC153" s="91"/>
      <c r="PD153" s="91"/>
      <c r="PE153" s="91"/>
      <c r="PF153" s="91"/>
      <c r="PG153" s="91"/>
      <c r="PH153" s="91"/>
      <c r="PI153" s="91"/>
      <c r="PJ153" s="91"/>
      <c r="PK153" s="91"/>
      <c r="PL153" s="91"/>
      <c r="PM153" s="91"/>
      <c r="PN153" s="91"/>
      <c r="PO153" s="91"/>
      <c r="PP153" s="91"/>
      <c r="PQ153" s="91"/>
      <c r="PR153" s="91"/>
      <c r="PS153" s="91"/>
      <c r="PT153" s="91"/>
      <c r="PU153" s="91"/>
      <c r="PV153" s="91"/>
      <c r="PW153" s="91"/>
      <c r="PX153" s="91"/>
      <c r="PY153" s="91"/>
      <c r="PZ153" s="91"/>
      <c r="QA153" s="91"/>
      <c r="QB153" s="91"/>
      <c r="QC153" s="91"/>
      <c r="QD153" s="91"/>
      <c r="QE153" s="91"/>
      <c r="QF153" s="91"/>
      <c r="QG153" s="91"/>
      <c r="QH153" s="91"/>
      <c r="QI153" s="91"/>
      <c r="QJ153" s="91"/>
      <c r="QK153" s="91"/>
      <c r="QL153" s="91"/>
      <c r="QM153" s="91"/>
      <c r="QN153" s="91"/>
      <c r="QO153" s="91"/>
      <c r="QP153" s="91"/>
      <c r="QQ153" s="91"/>
      <c r="QR153" s="91"/>
      <c r="QS153" s="91"/>
      <c r="QT153" s="91"/>
      <c r="QU153" s="91"/>
      <c r="QV153" s="91"/>
      <c r="QW153" s="91"/>
      <c r="QX153" s="91"/>
      <c r="QY153" s="91"/>
      <c r="QZ153" s="91"/>
      <c r="RA153" s="91"/>
      <c r="RB153" s="91"/>
      <c r="RC153" s="91"/>
      <c r="RD153" s="91"/>
      <c r="RE153" s="91"/>
      <c r="RF153" s="91"/>
      <c r="RG153" s="91"/>
      <c r="RH153" s="91"/>
      <c r="RI153" s="91"/>
      <c r="RJ153" s="91"/>
      <c r="RK153" s="91"/>
      <c r="RL153" s="91"/>
      <c r="RM153" s="91"/>
      <c r="RN153" s="91"/>
      <c r="RO153" s="91"/>
      <c r="RP153" s="91"/>
      <c r="RQ153" s="91"/>
      <c r="RR153" s="91"/>
      <c r="RS153" s="91"/>
      <c r="RT153" s="91"/>
      <c r="RU153" s="91"/>
      <c r="RV153" s="91"/>
      <c r="RW153" s="91"/>
      <c r="RX153" s="91"/>
      <c r="RY153" s="91"/>
      <c r="RZ153" s="91"/>
      <c r="SA153" s="91"/>
      <c r="SB153" s="91"/>
      <c r="SC153" s="91"/>
      <c r="SD153" s="91"/>
      <c r="SE153" s="91"/>
      <c r="SF153" s="91"/>
      <c r="SG153" s="91"/>
      <c r="SH153" s="91"/>
      <c r="SI153" s="91"/>
      <c r="SJ153" s="91"/>
      <c r="SK153" s="91"/>
      <c r="SL153" s="91"/>
      <c r="SM153" s="91"/>
      <c r="SN153" s="91"/>
      <c r="SO153" s="91"/>
      <c r="SP153" s="91"/>
      <c r="SQ153" s="91"/>
      <c r="SR153" s="91"/>
      <c r="SS153" s="91"/>
      <c r="ST153" s="91"/>
      <c r="SU153" s="91"/>
      <c r="SV153" s="91"/>
      <c r="SW153" s="91"/>
      <c r="SX153" s="91"/>
      <c r="SY153" s="91"/>
      <c r="SZ153" s="91"/>
      <c r="TA153" s="91"/>
      <c r="TB153" s="91"/>
      <c r="TC153" s="91"/>
      <c r="TD153" s="91"/>
      <c r="TE153" s="91"/>
      <c r="TF153" s="91"/>
      <c r="TG153" s="91"/>
      <c r="TH153" s="91"/>
      <c r="TI153" s="91"/>
      <c r="TJ153" s="91"/>
      <c r="TK153" s="91"/>
      <c r="TL153" s="91"/>
      <c r="TM153" s="91"/>
      <c r="TN153" s="91"/>
      <c r="TO153" s="91"/>
      <c r="TP153" s="91"/>
      <c r="TQ153" s="91"/>
      <c r="TR153" s="91"/>
      <c r="TS153" s="91"/>
      <c r="TT153" s="91"/>
      <c r="TU153" s="91"/>
      <c r="TV153" s="91"/>
      <c r="TW153" s="91"/>
      <c r="TX153" s="91"/>
      <c r="TY153" s="91"/>
      <c r="TZ153" s="91"/>
      <c r="UA153" s="91"/>
      <c r="UB153" s="91"/>
      <c r="UC153" s="91"/>
      <c r="UD153" s="91"/>
      <c r="UE153" s="91"/>
      <c r="UF153" s="91"/>
      <c r="UG153" s="91"/>
      <c r="UH153" s="91"/>
      <c r="UI153" s="91"/>
      <c r="UJ153" s="91"/>
      <c r="UK153" s="91"/>
      <c r="UL153" s="91"/>
      <c r="UM153" s="91"/>
      <c r="UN153" s="91"/>
      <c r="UO153" s="91"/>
      <c r="UP153" s="91"/>
      <c r="UQ153" s="91"/>
      <c r="UR153" s="91"/>
      <c r="US153" s="91"/>
      <c r="UT153" s="91"/>
      <c r="UU153" s="91"/>
      <c r="UV153" s="91"/>
      <c r="UW153" s="91"/>
      <c r="UX153" s="91"/>
      <c r="UY153" s="91"/>
      <c r="UZ153" s="91"/>
      <c r="VA153" s="91"/>
      <c r="VB153" s="91"/>
      <c r="VC153" s="91"/>
      <c r="VD153" s="91"/>
      <c r="VE153" s="91"/>
      <c r="VF153" s="91"/>
      <c r="VG153" s="91"/>
      <c r="VH153" s="91"/>
      <c r="VI153" s="91"/>
      <c r="VJ153" s="91"/>
      <c r="VK153" s="91"/>
      <c r="VL153" s="91"/>
      <c r="VM153" s="91"/>
      <c r="VN153" s="91"/>
      <c r="VO153" s="91"/>
      <c r="VP153" s="91"/>
      <c r="VQ153" s="91"/>
      <c r="VR153" s="91"/>
      <c r="VS153" s="91"/>
      <c r="VT153" s="91"/>
      <c r="VU153" s="91"/>
      <c r="VV153" s="91"/>
      <c r="VW153" s="91"/>
      <c r="VX153" s="91"/>
      <c r="VY153" s="91"/>
      <c r="VZ153" s="91"/>
      <c r="WA153" s="91"/>
      <c r="WB153" s="91"/>
      <c r="WC153" s="91"/>
      <c r="WD153" s="91"/>
      <c r="WE153" s="91"/>
      <c r="WF153" s="91"/>
      <c r="WG153" s="91"/>
      <c r="WH153" s="91"/>
      <c r="WI153" s="91"/>
      <c r="WJ153" s="91"/>
      <c r="WK153" s="91"/>
      <c r="WL153" s="91"/>
      <c r="WM153" s="91"/>
      <c r="WN153" s="91"/>
      <c r="WO153" s="91"/>
      <c r="WP153" s="91"/>
      <c r="WQ153" s="91"/>
      <c r="WR153" s="91"/>
      <c r="WS153" s="91"/>
      <c r="WT153" s="91"/>
      <c r="WU153" s="91"/>
      <c r="WV153" s="91"/>
      <c r="WW153" s="91"/>
      <c r="WX153" s="91"/>
      <c r="WY153" s="91"/>
      <c r="WZ153" s="91"/>
      <c r="XA153" s="91"/>
      <c r="XB153" s="91"/>
      <c r="XC153" s="91"/>
      <c r="XD153" s="91"/>
      <c r="XE153" s="91"/>
      <c r="XF153" s="91"/>
      <c r="XG153" s="91"/>
      <c r="XH153" s="91"/>
      <c r="XI153" s="91"/>
      <c r="XJ153" s="91"/>
      <c r="XK153" s="91"/>
      <c r="XL153" s="91"/>
      <c r="XM153" s="91"/>
      <c r="XN153" s="91"/>
      <c r="XO153" s="91"/>
      <c r="XP153" s="91"/>
      <c r="XQ153" s="91"/>
      <c r="XR153" s="91"/>
      <c r="XS153" s="91"/>
      <c r="XT153" s="91"/>
      <c r="XU153" s="91"/>
      <c r="XV153" s="91"/>
      <c r="XW153" s="91"/>
      <c r="XX153" s="91"/>
      <c r="XY153" s="91"/>
      <c r="XZ153" s="91"/>
      <c r="YA153" s="91"/>
      <c r="YB153" s="91"/>
      <c r="YC153" s="91"/>
      <c r="YD153" s="91"/>
      <c r="YE153" s="91"/>
      <c r="YF153" s="91"/>
      <c r="YG153" s="91"/>
      <c r="YH153" s="91"/>
      <c r="YI153" s="91"/>
      <c r="YJ153" s="91"/>
      <c r="YK153" s="91"/>
      <c r="YL153" s="91"/>
      <c r="YM153" s="91"/>
      <c r="YN153" s="91"/>
      <c r="YO153" s="91"/>
      <c r="YP153" s="91"/>
      <c r="YQ153" s="91"/>
      <c r="YR153" s="91"/>
      <c r="YS153" s="91"/>
      <c r="YT153" s="91"/>
      <c r="YU153" s="91"/>
      <c r="YV153" s="91"/>
      <c r="YW153" s="91"/>
      <c r="YX153" s="91"/>
      <c r="YY153" s="91"/>
      <c r="YZ153" s="91"/>
      <c r="ZA153" s="91"/>
      <c r="ZB153" s="91"/>
      <c r="ZC153" s="91"/>
      <c r="ZD153" s="91"/>
      <c r="ZE153" s="91"/>
      <c r="ZF153" s="91"/>
      <c r="ZG153" s="91"/>
      <c r="ZH153" s="91"/>
      <c r="ZI153" s="91"/>
      <c r="ZJ153" s="91"/>
      <c r="ZK153" s="91"/>
      <c r="ZL153" s="91"/>
      <c r="ZM153" s="91"/>
      <c r="ZN153" s="91"/>
      <c r="ZO153" s="91"/>
      <c r="ZP153" s="91"/>
      <c r="ZQ153" s="91"/>
      <c r="ZR153" s="91"/>
      <c r="ZS153" s="91"/>
      <c r="ZT153" s="91"/>
      <c r="ZU153" s="91"/>
      <c r="ZV153" s="91"/>
      <c r="ZW153" s="91"/>
      <c r="ZX153" s="91"/>
      <c r="ZY153" s="91"/>
      <c r="ZZ153" s="91"/>
      <c r="AAA153" s="91"/>
      <c r="AAB153" s="91"/>
      <c r="AAC153" s="91"/>
      <c r="AAD153" s="91"/>
      <c r="AAE153" s="91"/>
      <c r="AAF153" s="91"/>
      <c r="AAG153" s="91"/>
      <c r="AAH153" s="91"/>
      <c r="AAI153" s="91"/>
      <c r="AAJ153" s="91"/>
      <c r="AAK153" s="91"/>
      <c r="AAL153" s="91"/>
      <c r="AAM153" s="91"/>
      <c r="AAN153" s="91"/>
      <c r="AAO153" s="91"/>
      <c r="AAP153" s="91"/>
      <c r="AAQ153" s="91"/>
      <c r="AAR153" s="91"/>
      <c r="AAS153" s="91"/>
      <c r="AAT153" s="91"/>
      <c r="AAU153" s="91"/>
      <c r="AAV153" s="91"/>
      <c r="AAW153" s="91"/>
      <c r="AAX153" s="91"/>
      <c r="AAY153" s="91"/>
      <c r="AAZ153" s="91"/>
      <c r="ABA153" s="91"/>
      <c r="ABB153" s="91"/>
      <c r="ABC153" s="91"/>
      <c r="ABD153" s="91"/>
      <c r="ABE153" s="91"/>
      <c r="ABF153" s="91"/>
      <c r="ABG153" s="91"/>
      <c r="ABH153" s="91"/>
      <c r="ABI153" s="91"/>
      <c r="ABJ153" s="91"/>
      <c r="ABK153" s="91"/>
      <c r="ABL153" s="91"/>
      <c r="ABM153" s="91"/>
      <c r="ABN153" s="91"/>
      <c r="ABO153" s="91"/>
      <c r="ABP153" s="91"/>
      <c r="ABQ153" s="91"/>
      <c r="ABR153" s="91"/>
      <c r="ABS153" s="91"/>
      <c r="ABT153" s="91"/>
      <c r="ABU153" s="91"/>
      <c r="ABV153" s="91"/>
      <c r="ABW153" s="91"/>
      <c r="ABX153" s="91"/>
      <c r="ABY153" s="91"/>
      <c r="ABZ153" s="91"/>
      <c r="ACA153" s="91"/>
      <c r="ACB153" s="91"/>
      <c r="ACC153" s="91"/>
      <c r="ACD153" s="91"/>
      <c r="ACE153" s="91"/>
      <c r="ACF153" s="91"/>
      <c r="ACG153" s="91"/>
      <c r="ACH153" s="91"/>
      <c r="ACI153" s="91"/>
      <c r="ACJ153" s="91"/>
      <c r="ACK153" s="91"/>
      <c r="ACL153" s="91"/>
      <c r="ACM153" s="91"/>
      <c r="ACN153" s="91"/>
      <c r="ACO153" s="91"/>
      <c r="ACP153" s="91"/>
      <c r="ACQ153" s="91"/>
      <c r="ACR153" s="91"/>
      <c r="ACS153" s="91"/>
      <c r="ACT153" s="91"/>
      <c r="ACU153" s="91"/>
      <c r="ACV153" s="91"/>
      <c r="ACW153" s="91"/>
      <c r="ACX153" s="91"/>
      <c r="ACY153" s="91"/>
      <c r="ACZ153" s="91"/>
      <c r="ADA153" s="91"/>
      <c r="ADB153" s="91"/>
      <c r="ADC153" s="91"/>
      <c r="ADD153" s="91"/>
      <c r="ADE153" s="91"/>
      <c r="ADF153" s="91"/>
      <c r="ADG153" s="91"/>
      <c r="ADH153" s="91"/>
      <c r="ADI153" s="91"/>
      <c r="ADJ153" s="91"/>
      <c r="ADK153" s="91"/>
      <c r="ADL153" s="91"/>
      <c r="ADM153" s="91"/>
      <c r="ADN153" s="91"/>
      <c r="ADO153" s="91"/>
      <c r="ADP153" s="91"/>
      <c r="ADQ153" s="91"/>
      <c r="ADR153" s="91"/>
      <c r="ADS153" s="91"/>
      <c r="ADT153" s="91"/>
      <c r="ADU153" s="91"/>
      <c r="ADV153" s="91"/>
      <c r="ADW153" s="91"/>
      <c r="ADX153" s="91"/>
      <c r="ADY153" s="91"/>
      <c r="ADZ153" s="91"/>
      <c r="AEA153" s="91"/>
      <c r="AEB153" s="91"/>
      <c r="AEC153" s="91"/>
      <c r="AED153" s="144">
        <f t="shared" si="61"/>
        <v>148</v>
      </c>
      <c r="AEE153" s="142"/>
      <c r="AEF153" s="142"/>
      <c r="AEG153" s="91"/>
      <c r="AEH153" s="91"/>
      <c r="AEI153" s="91"/>
      <c r="AEJ153" s="91"/>
      <c r="AEK153" s="91"/>
      <c r="AEL153" s="91"/>
      <c r="AEM153" s="91"/>
      <c r="AEN153" s="91"/>
      <c r="AEO153" s="91"/>
      <c r="AEP153" s="91"/>
      <c r="AEQ153" s="91"/>
      <c r="AER153" s="91"/>
      <c r="AES153" s="91"/>
      <c r="AET153" s="91"/>
      <c r="AEU153" s="91"/>
      <c r="AEV153" s="91"/>
      <c r="AEW153" s="91"/>
      <c r="AEX153" s="91"/>
      <c r="AEY153" s="91"/>
      <c r="AEZ153" s="91"/>
      <c r="AFA153" s="91"/>
      <c r="AFB153" s="146"/>
      <c r="AFC153" s="146"/>
      <c r="AFD153" s="146"/>
      <c r="AFE153" s="146"/>
      <c r="AFF153" s="146"/>
      <c r="AFG153" s="146"/>
      <c r="AFH153" s="146"/>
      <c r="AFI153" s="146"/>
      <c r="AFJ153" s="146"/>
      <c r="AFK153" s="146"/>
      <c r="AFL153" s="146"/>
      <c r="AFM153" s="146"/>
      <c r="AFN153" s="146"/>
      <c r="AFO153" s="146"/>
      <c r="AFP153" s="146"/>
      <c r="AFQ153" s="146"/>
      <c r="AFR153" s="146"/>
      <c r="AFS153" s="146"/>
      <c r="AFT153" s="146"/>
      <c r="AFU153" s="146"/>
      <c r="AFV153" s="146"/>
      <c r="AFW153" s="146"/>
      <c r="AFX153" s="146"/>
      <c r="AFY153" s="146"/>
      <c r="AFZ153" s="146"/>
      <c r="AGA153" s="146"/>
    </row>
    <row r="154" spans="1:859" ht="1.5" customHeight="1" x14ac:dyDescent="0.25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  <c r="CW154" s="91"/>
      <c r="CX154" s="91"/>
      <c r="CY154" s="91"/>
      <c r="CZ154" s="91"/>
      <c r="DA154" s="91"/>
      <c r="DB154" s="91"/>
      <c r="DC154" s="91"/>
      <c r="DD154" s="91"/>
      <c r="DE154" s="91"/>
      <c r="DF154" s="91"/>
      <c r="DG154" s="91"/>
      <c r="DH154" s="91"/>
      <c r="DI154" s="91"/>
      <c r="DJ154" s="91"/>
      <c r="DK154" s="91"/>
      <c r="DL154" s="91"/>
      <c r="DM154" s="91"/>
      <c r="DN154" s="91"/>
      <c r="DO154" s="91"/>
      <c r="DP154" s="91"/>
      <c r="DQ154" s="91"/>
      <c r="DR154" s="91"/>
      <c r="DS154" s="91"/>
      <c r="DT154" s="91"/>
      <c r="DU154" s="91"/>
      <c r="DV154" s="91"/>
      <c r="DW154" s="91"/>
      <c r="DX154" s="91"/>
      <c r="DY154" s="91"/>
      <c r="DZ154" s="91"/>
      <c r="EA154" s="91"/>
      <c r="EB154" s="91"/>
      <c r="EC154" s="91"/>
      <c r="ED154" s="91"/>
      <c r="EE154" s="91"/>
      <c r="EF154" s="91"/>
      <c r="EG154" s="91"/>
      <c r="EH154" s="91"/>
      <c r="EI154" s="91"/>
      <c r="EJ154" s="91"/>
      <c r="EK154" s="91"/>
      <c r="EL154" s="91"/>
      <c r="EM154" s="91"/>
      <c r="EN154" s="91"/>
      <c r="EO154" s="91"/>
      <c r="EP154" s="91"/>
      <c r="EQ154" s="91"/>
      <c r="ER154" s="91"/>
      <c r="ES154" s="91"/>
      <c r="ET154" s="91"/>
      <c r="EU154" s="91"/>
      <c r="EV154" s="91"/>
      <c r="EW154" s="91"/>
      <c r="EX154" s="91"/>
      <c r="EY154" s="91"/>
      <c r="EZ154" s="91"/>
      <c r="FA154" s="91"/>
      <c r="FB154" s="91"/>
      <c r="FC154" s="91"/>
      <c r="FD154" s="91"/>
      <c r="FE154" s="91"/>
      <c r="FF154" s="91"/>
      <c r="FG154" s="91"/>
      <c r="FH154" s="91"/>
      <c r="FI154" s="91"/>
      <c r="FJ154" s="91"/>
      <c r="FK154" s="91"/>
      <c r="FL154" s="91"/>
      <c r="FM154" s="91"/>
      <c r="FN154" s="91"/>
      <c r="FO154" s="91"/>
      <c r="FP154" s="91"/>
      <c r="FQ154" s="91"/>
      <c r="FR154" s="91"/>
      <c r="FS154" s="91"/>
      <c r="FT154" s="91"/>
      <c r="FU154" s="91"/>
      <c r="FV154" s="91"/>
      <c r="FW154" s="91"/>
      <c r="FX154" s="91"/>
      <c r="FY154" s="91"/>
      <c r="FZ154" s="91"/>
      <c r="GA154" s="91"/>
      <c r="GB154" s="91"/>
      <c r="GC154" s="91"/>
      <c r="GD154" s="91"/>
      <c r="GE154" s="91"/>
      <c r="GF154" s="91"/>
      <c r="GG154" s="91"/>
      <c r="GH154" s="91"/>
      <c r="GI154" s="91"/>
      <c r="GJ154" s="91"/>
      <c r="GK154" s="91"/>
      <c r="GL154" s="91"/>
      <c r="GM154" s="91"/>
      <c r="GN154" s="91"/>
      <c r="GO154" s="91"/>
      <c r="GP154" s="91"/>
      <c r="GQ154" s="91"/>
      <c r="GR154" s="91"/>
      <c r="GS154" s="91"/>
      <c r="GT154" s="91"/>
      <c r="GU154" s="91"/>
      <c r="GV154" s="91"/>
      <c r="GW154" s="91"/>
      <c r="GX154" s="91"/>
      <c r="GY154" s="91"/>
      <c r="GZ154" s="91"/>
      <c r="HA154" s="91"/>
      <c r="HB154" s="91"/>
      <c r="HC154" s="91"/>
      <c r="HD154" s="91"/>
      <c r="HE154" s="91"/>
      <c r="HF154" s="91"/>
      <c r="HG154" s="91"/>
      <c r="HH154" s="91"/>
      <c r="HI154" s="91"/>
      <c r="HJ154" s="91"/>
      <c r="HK154" s="91"/>
      <c r="HL154" s="91"/>
      <c r="HM154" s="91"/>
      <c r="HN154" s="91"/>
      <c r="HO154" s="91"/>
      <c r="HP154" s="91"/>
      <c r="HQ154" s="91"/>
      <c r="HR154" s="91"/>
      <c r="HS154" s="91"/>
      <c r="HT154" s="91"/>
      <c r="HU154" s="91"/>
      <c r="HV154" s="91"/>
      <c r="HW154" s="91"/>
      <c r="HX154" s="91"/>
      <c r="HY154" s="91"/>
      <c r="HZ154" s="91"/>
      <c r="IA154" s="91"/>
      <c r="IB154" s="91"/>
      <c r="IC154" s="91"/>
      <c r="ID154" s="91"/>
      <c r="IE154" s="91"/>
      <c r="IF154" s="91"/>
      <c r="IG154" s="91"/>
      <c r="IH154" s="91"/>
      <c r="II154" s="91"/>
      <c r="IJ154" s="91"/>
      <c r="IK154" s="91"/>
      <c r="IL154" s="91"/>
      <c r="IM154" s="91"/>
      <c r="IN154" s="91"/>
      <c r="IO154" s="91"/>
      <c r="IP154" s="91"/>
      <c r="IQ154" s="91"/>
      <c r="IR154" s="91"/>
      <c r="IS154" s="91"/>
      <c r="IT154" s="91"/>
      <c r="IU154" s="91"/>
      <c r="IV154" s="91"/>
      <c r="IW154" s="91"/>
      <c r="IX154" s="91"/>
      <c r="IY154" s="91"/>
      <c r="IZ154" s="91"/>
      <c r="JA154" s="91"/>
      <c r="JB154" s="91"/>
      <c r="JC154" s="91"/>
      <c r="JD154" s="91"/>
      <c r="JE154" s="91"/>
      <c r="JF154" s="91"/>
      <c r="JG154" s="91"/>
      <c r="JH154" s="91"/>
      <c r="JI154" s="91"/>
      <c r="JJ154" s="91"/>
      <c r="JK154" s="91"/>
      <c r="JL154" s="91"/>
      <c r="JM154" s="91"/>
      <c r="JN154" s="91"/>
      <c r="JO154" s="91"/>
      <c r="JP154" s="91"/>
      <c r="JQ154" s="91"/>
      <c r="JR154" s="91"/>
      <c r="JS154" s="91"/>
      <c r="JT154" s="91"/>
      <c r="JU154" s="91"/>
      <c r="JV154" s="91"/>
      <c r="JW154" s="91"/>
      <c r="JX154" s="91"/>
      <c r="JY154" s="91"/>
      <c r="JZ154" s="91"/>
      <c r="KA154" s="91"/>
      <c r="KB154" s="91"/>
      <c r="KC154" s="91"/>
      <c r="KD154" s="91"/>
      <c r="KE154" s="91"/>
      <c r="KF154" s="91"/>
      <c r="KG154" s="91"/>
      <c r="KH154" s="91"/>
      <c r="KI154" s="91"/>
      <c r="KJ154" s="91"/>
      <c r="KK154" s="91"/>
      <c r="KL154" s="91"/>
      <c r="KM154" s="91"/>
      <c r="KN154" s="91"/>
      <c r="KO154" s="91"/>
      <c r="KP154" s="91"/>
      <c r="KQ154" s="91"/>
      <c r="KR154" s="91"/>
      <c r="KS154" s="91"/>
      <c r="KT154" s="91"/>
      <c r="KU154" s="91"/>
      <c r="KV154" s="91"/>
      <c r="KW154" s="91"/>
      <c r="KX154" s="91"/>
      <c r="KY154" s="91"/>
      <c r="KZ154" s="91"/>
      <c r="LA154" s="91"/>
      <c r="LB154" s="91"/>
      <c r="LC154" s="91"/>
      <c r="LD154" s="91"/>
      <c r="LE154" s="91"/>
      <c r="LF154" s="91"/>
      <c r="LG154" s="91"/>
      <c r="LH154" s="91"/>
      <c r="LI154" s="91"/>
      <c r="LJ154" s="91"/>
      <c r="LK154" s="91"/>
      <c r="LL154" s="91"/>
      <c r="LM154" s="91"/>
      <c r="LN154" s="91"/>
      <c r="LO154" s="91"/>
      <c r="LP154" s="91"/>
      <c r="LQ154" s="91"/>
      <c r="LR154" s="91"/>
      <c r="LS154" s="91"/>
      <c r="LT154" s="91"/>
      <c r="LU154" s="91"/>
      <c r="LV154" s="91"/>
      <c r="LW154" s="91"/>
      <c r="LX154" s="91"/>
      <c r="LY154" s="91"/>
      <c r="LZ154" s="91"/>
      <c r="MA154" s="91"/>
      <c r="MB154" s="91"/>
      <c r="MC154" s="91"/>
      <c r="MD154" s="91"/>
      <c r="ME154" s="91"/>
      <c r="MF154" s="91"/>
      <c r="MG154" s="91"/>
      <c r="MH154" s="91"/>
      <c r="MI154" s="91"/>
      <c r="MJ154" s="91"/>
      <c r="MK154" s="91"/>
      <c r="ML154" s="91"/>
      <c r="MM154" s="91"/>
      <c r="MN154" s="91"/>
      <c r="MO154" s="91"/>
      <c r="MP154" s="91"/>
      <c r="MQ154" s="91"/>
      <c r="MR154" s="91"/>
      <c r="MS154" s="91"/>
      <c r="MT154" s="91"/>
      <c r="MU154" s="91"/>
      <c r="MV154" s="91"/>
      <c r="MW154" s="91"/>
      <c r="MX154" s="91"/>
      <c r="MY154" s="91"/>
      <c r="MZ154" s="91"/>
      <c r="NA154" s="91"/>
      <c r="NB154" s="91"/>
      <c r="NC154" s="91"/>
      <c r="ND154" s="91"/>
      <c r="NE154" s="91"/>
      <c r="NF154" s="91"/>
      <c r="NG154" s="91"/>
      <c r="NH154" s="91"/>
      <c r="NI154" s="91"/>
      <c r="NJ154" s="91"/>
      <c r="NK154" s="91"/>
      <c r="NL154" s="91"/>
      <c r="NM154" s="91"/>
      <c r="NN154" s="91"/>
      <c r="NO154" s="91"/>
      <c r="NP154" s="91"/>
      <c r="NQ154" s="91"/>
      <c r="NR154" s="91"/>
      <c r="NS154" s="91"/>
      <c r="NT154" s="91"/>
      <c r="NU154" s="91"/>
      <c r="NV154" s="91"/>
      <c r="NW154" s="91"/>
      <c r="NX154" s="91"/>
      <c r="NY154" s="91"/>
      <c r="NZ154" s="91"/>
      <c r="OA154" s="91"/>
      <c r="OB154" s="91"/>
      <c r="OC154" s="91"/>
      <c r="OD154" s="91"/>
      <c r="OE154" s="91"/>
      <c r="OF154" s="91"/>
      <c r="OG154" s="91"/>
      <c r="OH154" s="91"/>
      <c r="OI154" s="91"/>
      <c r="OJ154" s="91"/>
      <c r="OK154" s="91"/>
      <c r="OL154" s="91"/>
      <c r="OM154" s="91"/>
      <c r="ON154" s="91"/>
      <c r="OO154" s="91"/>
      <c r="OP154" s="91"/>
      <c r="OQ154" s="91"/>
      <c r="OR154" s="91"/>
      <c r="OS154" s="91"/>
      <c r="OT154" s="91"/>
      <c r="OU154" s="91"/>
      <c r="OV154" s="91"/>
      <c r="OW154" s="91"/>
      <c r="OX154" s="91"/>
      <c r="OY154" s="91"/>
      <c r="OZ154" s="91"/>
      <c r="PA154" s="91"/>
      <c r="PB154" s="91"/>
      <c r="PC154" s="91"/>
      <c r="PD154" s="91"/>
      <c r="PE154" s="91"/>
      <c r="PF154" s="91"/>
      <c r="PG154" s="91"/>
      <c r="PH154" s="91"/>
      <c r="PI154" s="91"/>
      <c r="PJ154" s="91"/>
      <c r="PK154" s="91"/>
      <c r="PL154" s="91"/>
      <c r="PM154" s="91"/>
      <c r="PN154" s="91"/>
      <c r="PO154" s="91"/>
      <c r="PP154" s="91"/>
      <c r="PQ154" s="91"/>
      <c r="PR154" s="91"/>
      <c r="PS154" s="91"/>
      <c r="PT154" s="91"/>
      <c r="PU154" s="91"/>
      <c r="PV154" s="91"/>
      <c r="PW154" s="91"/>
      <c r="PX154" s="91"/>
      <c r="PY154" s="91"/>
      <c r="PZ154" s="91"/>
      <c r="QA154" s="91"/>
      <c r="QB154" s="91"/>
      <c r="QC154" s="91"/>
      <c r="QD154" s="91"/>
      <c r="QE154" s="91"/>
      <c r="QF154" s="91"/>
      <c r="QG154" s="91"/>
      <c r="QH154" s="91"/>
      <c r="QI154" s="91"/>
      <c r="QJ154" s="91"/>
      <c r="QK154" s="91"/>
      <c r="QL154" s="91"/>
      <c r="QM154" s="91"/>
      <c r="QN154" s="91"/>
      <c r="QO154" s="91"/>
      <c r="QP154" s="91"/>
      <c r="QQ154" s="91"/>
      <c r="QR154" s="91"/>
      <c r="QS154" s="91"/>
      <c r="QT154" s="91"/>
      <c r="QU154" s="91"/>
      <c r="QV154" s="91"/>
      <c r="QW154" s="91"/>
      <c r="QX154" s="91"/>
      <c r="QY154" s="91"/>
      <c r="QZ154" s="91"/>
      <c r="RA154" s="91"/>
      <c r="RB154" s="91"/>
      <c r="RC154" s="91"/>
      <c r="RD154" s="91"/>
      <c r="RE154" s="91"/>
      <c r="RF154" s="91"/>
      <c r="RG154" s="91"/>
      <c r="RH154" s="91"/>
      <c r="RI154" s="91"/>
      <c r="RJ154" s="91"/>
      <c r="RK154" s="91"/>
      <c r="RL154" s="91"/>
      <c r="RM154" s="91"/>
      <c r="RN154" s="91"/>
      <c r="RO154" s="91"/>
      <c r="RP154" s="91"/>
      <c r="RQ154" s="91"/>
      <c r="RR154" s="91"/>
      <c r="RS154" s="91"/>
      <c r="RT154" s="91"/>
      <c r="RU154" s="91"/>
      <c r="RV154" s="91"/>
      <c r="RW154" s="91"/>
      <c r="RX154" s="91"/>
      <c r="RY154" s="91"/>
      <c r="RZ154" s="91"/>
      <c r="SA154" s="91"/>
      <c r="SB154" s="91"/>
      <c r="SC154" s="91"/>
      <c r="SD154" s="91"/>
      <c r="SE154" s="91"/>
      <c r="SF154" s="91"/>
      <c r="SG154" s="91"/>
      <c r="SH154" s="91"/>
      <c r="SI154" s="91"/>
      <c r="SJ154" s="91"/>
      <c r="SK154" s="91"/>
      <c r="SL154" s="91"/>
      <c r="SM154" s="91"/>
      <c r="SN154" s="91"/>
      <c r="SO154" s="91"/>
      <c r="SP154" s="91"/>
      <c r="SQ154" s="91"/>
      <c r="SR154" s="91"/>
      <c r="SS154" s="91"/>
      <c r="ST154" s="91"/>
      <c r="SU154" s="91"/>
      <c r="SV154" s="91"/>
      <c r="SW154" s="91"/>
      <c r="SX154" s="91"/>
      <c r="SY154" s="91"/>
      <c r="SZ154" s="91"/>
      <c r="TA154" s="91"/>
      <c r="TB154" s="91"/>
      <c r="TC154" s="91"/>
      <c r="TD154" s="91"/>
      <c r="TE154" s="91"/>
      <c r="TF154" s="91"/>
      <c r="TG154" s="91"/>
      <c r="TH154" s="91"/>
      <c r="TI154" s="91"/>
      <c r="TJ154" s="91"/>
      <c r="TK154" s="91"/>
      <c r="TL154" s="91"/>
      <c r="TM154" s="91"/>
      <c r="TN154" s="91"/>
      <c r="TO154" s="91"/>
      <c r="TP154" s="91"/>
      <c r="TQ154" s="91"/>
      <c r="TR154" s="91"/>
      <c r="TS154" s="91"/>
      <c r="TT154" s="91"/>
      <c r="TU154" s="91"/>
      <c r="TV154" s="91"/>
      <c r="TW154" s="91"/>
      <c r="TX154" s="91"/>
      <c r="TY154" s="91"/>
      <c r="TZ154" s="91"/>
      <c r="UA154" s="91"/>
      <c r="UB154" s="91"/>
      <c r="UC154" s="91"/>
      <c r="UD154" s="91"/>
      <c r="UE154" s="91"/>
      <c r="UF154" s="91"/>
      <c r="UG154" s="91"/>
      <c r="UH154" s="91"/>
      <c r="UI154" s="91"/>
      <c r="UJ154" s="91"/>
      <c r="UK154" s="91"/>
      <c r="UL154" s="91"/>
      <c r="UM154" s="91"/>
      <c r="UN154" s="91"/>
      <c r="UO154" s="91"/>
      <c r="UP154" s="91"/>
      <c r="UQ154" s="91"/>
      <c r="UR154" s="91"/>
      <c r="US154" s="91"/>
      <c r="UT154" s="91"/>
      <c r="UU154" s="91"/>
      <c r="UV154" s="91"/>
      <c r="UW154" s="91"/>
      <c r="UX154" s="91"/>
      <c r="UY154" s="91"/>
      <c r="UZ154" s="91"/>
      <c r="VA154" s="91"/>
      <c r="VB154" s="91"/>
      <c r="VC154" s="91"/>
      <c r="VD154" s="91"/>
      <c r="VE154" s="91"/>
      <c r="VF154" s="91"/>
      <c r="VG154" s="91"/>
      <c r="VH154" s="91"/>
      <c r="VI154" s="91"/>
      <c r="VJ154" s="91"/>
      <c r="VK154" s="91"/>
      <c r="VL154" s="91"/>
      <c r="VM154" s="91"/>
      <c r="VN154" s="91"/>
      <c r="VO154" s="91"/>
      <c r="VP154" s="91"/>
      <c r="VQ154" s="91"/>
      <c r="VR154" s="91"/>
      <c r="VS154" s="91"/>
      <c r="VT154" s="91"/>
      <c r="VU154" s="91"/>
      <c r="VV154" s="91"/>
      <c r="VW154" s="91"/>
      <c r="VX154" s="91"/>
      <c r="VY154" s="91"/>
      <c r="VZ154" s="91"/>
      <c r="WA154" s="91"/>
      <c r="WB154" s="91"/>
      <c r="WC154" s="91"/>
      <c r="WD154" s="91"/>
      <c r="WE154" s="91"/>
      <c r="WF154" s="91"/>
      <c r="WG154" s="91"/>
      <c r="WH154" s="91"/>
      <c r="WI154" s="91"/>
      <c r="WJ154" s="91"/>
      <c r="WK154" s="91"/>
      <c r="WL154" s="91"/>
      <c r="WM154" s="91"/>
      <c r="WN154" s="91"/>
      <c r="WO154" s="91"/>
      <c r="WP154" s="91"/>
      <c r="WQ154" s="91"/>
      <c r="WR154" s="91"/>
      <c r="WS154" s="91"/>
      <c r="WT154" s="91"/>
      <c r="WU154" s="91"/>
      <c r="WV154" s="91"/>
      <c r="WW154" s="91"/>
      <c r="WX154" s="91"/>
      <c r="WY154" s="91"/>
      <c r="WZ154" s="91"/>
      <c r="XA154" s="91"/>
      <c r="XB154" s="91"/>
      <c r="XC154" s="91"/>
      <c r="XD154" s="91"/>
      <c r="XE154" s="91"/>
      <c r="XF154" s="91"/>
      <c r="XG154" s="91"/>
      <c r="XH154" s="91"/>
      <c r="XI154" s="91"/>
      <c r="XJ154" s="91"/>
      <c r="XK154" s="91"/>
      <c r="XL154" s="91"/>
      <c r="XM154" s="91"/>
      <c r="XN154" s="91"/>
      <c r="XO154" s="91"/>
      <c r="XP154" s="91"/>
      <c r="XQ154" s="91"/>
      <c r="XR154" s="91"/>
      <c r="XS154" s="91"/>
      <c r="XT154" s="91"/>
      <c r="XU154" s="91"/>
      <c r="XV154" s="91"/>
      <c r="XW154" s="91"/>
      <c r="XX154" s="91"/>
      <c r="XY154" s="91"/>
      <c r="XZ154" s="91"/>
      <c r="YA154" s="91"/>
      <c r="YB154" s="91"/>
      <c r="YC154" s="91"/>
      <c r="YD154" s="91"/>
      <c r="YE154" s="91"/>
      <c r="YF154" s="91"/>
      <c r="YG154" s="91"/>
      <c r="YH154" s="91"/>
      <c r="YI154" s="91"/>
      <c r="YJ154" s="91"/>
      <c r="YK154" s="91"/>
      <c r="YL154" s="91"/>
      <c r="YM154" s="91"/>
      <c r="YN154" s="91"/>
      <c r="YO154" s="91"/>
      <c r="YP154" s="91"/>
      <c r="YQ154" s="91"/>
      <c r="YR154" s="91"/>
      <c r="YS154" s="91"/>
      <c r="YT154" s="91"/>
      <c r="YU154" s="91"/>
      <c r="YV154" s="91"/>
      <c r="YW154" s="91"/>
      <c r="YX154" s="91"/>
      <c r="YY154" s="91"/>
      <c r="YZ154" s="91"/>
      <c r="ZA154" s="91"/>
      <c r="ZB154" s="91"/>
      <c r="ZC154" s="91"/>
      <c r="ZD154" s="91"/>
      <c r="ZE154" s="91"/>
      <c r="ZF154" s="91"/>
      <c r="ZG154" s="91"/>
      <c r="ZH154" s="91"/>
      <c r="ZI154" s="91"/>
      <c r="ZJ154" s="91"/>
      <c r="ZK154" s="91"/>
      <c r="ZL154" s="91"/>
      <c r="ZM154" s="91"/>
      <c r="ZN154" s="91"/>
      <c r="ZO154" s="91"/>
      <c r="ZP154" s="91"/>
      <c r="ZQ154" s="91"/>
      <c r="ZR154" s="91"/>
      <c r="ZS154" s="91"/>
      <c r="ZT154" s="91"/>
      <c r="ZU154" s="91"/>
      <c r="ZV154" s="91"/>
      <c r="ZW154" s="91"/>
      <c r="ZX154" s="91"/>
      <c r="ZY154" s="91"/>
      <c r="ZZ154" s="91"/>
      <c r="AAA154" s="91"/>
      <c r="AAB154" s="91"/>
      <c r="AAC154" s="91"/>
      <c r="AAD154" s="91"/>
      <c r="AAE154" s="91"/>
      <c r="AAF154" s="91"/>
      <c r="AAG154" s="91"/>
      <c r="AAH154" s="91"/>
      <c r="AAI154" s="91"/>
      <c r="AAJ154" s="91"/>
      <c r="AAK154" s="91"/>
      <c r="AAL154" s="91"/>
      <c r="AAM154" s="91"/>
      <c r="AAN154" s="91"/>
      <c r="AAO154" s="91"/>
      <c r="AAP154" s="91"/>
      <c r="AAQ154" s="91"/>
      <c r="AAR154" s="91"/>
      <c r="AAS154" s="91"/>
      <c r="AAT154" s="91"/>
      <c r="AAU154" s="91"/>
      <c r="AAV154" s="91"/>
      <c r="AAW154" s="91"/>
      <c r="AAX154" s="91"/>
      <c r="AAY154" s="91"/>
      <c r="AAZ154" s="91"/>
      <c r="ABA154" s="91"/>
      <c r="ABB154" s="91"/>
      <c r="ABC154" s="91"/>
      <c r="ABD154" s="91"/>
      <c r="ABE154" s="91"/>
      <c r="ABF154" s="91"/>
      <c r="ABG154" s="91"/>
      <c r="ABH154" s="91"/>
      <c r="ABI154" s="91"/>
      <c r="ABJ154" s="91"/>
      <c r="ABK154" s="91"/>
      <c r="ABL154" s="91"/>
      <c r="ABM154" s="91"/>
      <c r="ABN154" s="91"/>
      <c r="ABO154" s="91"/>
      <c r="ABP154" s="91"/>
      <c r="ABQ154" s="91"/>
      <c r="ABR154" s="91"/>
      <c r="ABS154" s="91"/>
      <c r="ABT154" s="91"/>
      <c r="ABU154" s="91"/>
      <c r="ABV154" s="91"/>
      <c r="ABW154" s="91"/>
      <c r="ABX154" s="91"/>
      <c r="ABY154" s="91"/>
      <c r="ABZ154" s="91"/>
      <c r="ACA154" s="91"/>
      <c r="ACB154" s="91"/>
      <c r="ACC154" s="91"/>
      <c r="ACD154" s="91"/>
      <c r="ACE154" s="91"/>
      <c r="ACF154" s="91"/>
      <c r="ACG154" s="91"/>
      <c r="ACH154" s="91"/>
      <c r="ACI154" s="91"/>
      <c r="ACJ154" s="91"/>
      <c r="ACK154" s="91"/>
      <c r="ACL154" s="91"/>
      <c r="ACM154" s="91"/>
      <c r="ACN154" s="91"/>
      <c r="ACO154" s="91"/>
      <c r="ACP154" s="91"/>
      <c r="ACQ154" s="91"/>
      <c r="ACR154" s="91"/>
      <c r="ACS154" s="91"/>
      <c r="ACT154" s="91"/>
      <c r="ACU154" s="91"/>
      <c r="ACV154" s="91"/>
      <c r="ACW154" s="91"/>
      <c r="ACX154" s="91"/>
      <c r="ACY154" s="91"/>
      <c r="ACZ154" s="91"/>
      <c r="ADA154" s="91"/>
      <c r="ADB154" s="91"/>
      <c r="ADC154" s="91"/>
      <c r="ADD154" s="91"/>
      <c r="ADE154" s="91"/>
      <c r="ADF154" s="91"/>
      <c r="ADG154" s="91"/>
      <c r="ADH154" s="91"/>
      <c r="ADI154" s="91"/>
      <c r="ADJ154" s="91"/>
      <c r="ADK154" s="91"/>
      <c r="ADL154" s="91"/>
      <c r="ADM154" s="91"/>
      <c r="ADN154" s="91"/>
      <c r="ADO154" s="91"/>
      <c r="ADP154" s="91"/>
      <c r="ADQ154" s="91"/>
      <c r="ADR154" s="91"/>
      <c r="ADS154" s="91"/>
      <c r="ADT154" s="91"/>
      <c r="ADU154" s="91"/>
      <c r="ADV154" s="91"/>
      <c r="ADW154" s="91"/>
      <c r="ADX154" s="91"/>
      <c r="ADY154" s="91"/>
      <c r="ADZ154" s="91"/>
      <c r="AEA154" s="91"/>
      <c r="AEB154" s="91"/>
      <c r="AEC154" s="91"/>
      <c r="AED154" s="144">
        <f t="shared" si="61"/>
        <v>149</v>
      </c>
      <c r="AEE154" s="142"/>
      <c r="AEF154" s="142"/>
      <c r="AEG154" s="91"/>
      <c r="AEH154" s="91"/>
      <c r="AEI154" s="91"/>
      <c r="AEJ154" s="91"/>
      <c r="AEK154" s="91"/>
      <c r="AEL154" s="91"/>
      <c r="AEM154" s="91"/>
      <c r="AEN154" s="91"/>
      <c r="AEO154" s="91"/>
      <c r="AEP154" s="91"/>
      <c r="AEQ154" s="91"/>
      <c r="AER154" s="91"/>
      <c r="AES154" s="91"/>
      <c r="AET154" s="91"/>
      <c r="AEU154" s="91"/>
      <c r="AEV154" s="91"/>
      <c r="AEW154" s="91"/>
      <c r="AEX154" s="91"/>
      <c r="AEY154" s="91"/>
      <c r="AEZ154" s="91"/>
      <c r="AFA154" s="91"/>
      <c r="AFB154" s="146"/>
      <c r="AFC154" s="146"/>
      <c r="AFD154" s="146"/>
      <c r="AFE154" s="146"/>
      <c r="AFF154" s="146"/>
      <c r="AFG154" s="146"/>
      <c r="AFH154" s="146"/>
      <c r="AFI154" s="146"/>
      <c r="AFJ154" s="146"/>
      <c r="AFK154" s="146"/>
      <c r="AFL154" s="146"/>
      <c r="AFM154" s="146"/>
      <c r="AFN154" s="146"/>
      <c r="AFO154" s="146"/>
      <c r="AFP154" s="146"/>
      <c r="AFQ154" s="146"/>
      <c r="AFR154" s="146"/>
      <c r="AFS154" s="146"/>
      <c r="AFT154" s="146"/>
      <c r="AFU154" s="146"/>
      <c r="AFV154" s="146"/>
      <c r="AFW154" s="146"/>
      <c r="AFX154" s="146"/>
      <c r="AFY154" s="146"/>
      <c r="AFZ154" s="146"/>
      <c r="AGA154" s="146"/>
    </row>
    <row r="155" spans="1:859" ht="1.5" customHeight="1" x14ac:dyDescent="0.2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  <c r="CW155" s="91"/>
      <c r="CX155" s="91"/>
      <c r="CY155" s="91"/>
      <c r="CZ155" s="91"/>
      <c r="DA155" s="91"/>
      <c r="DB155" s="91"/>
      <c r="DC155" s="91"/>
      <c r="DD155" s="91"/>
      <c r="DE155" s="91"/>
      <c r="DF155" s="91"/>
      <c r="DG155" s="91"/>
      <c r="DH155" s="91"/>
      <c r="DI155" s="91"/>
      <c r="DJ155" s="91"/>
      <c r="DK155" s="91"/>
      <c r="DL155" s="91"/>
      <c r="DM155" s="91"/>
      <c r="DN155" s="91"/>
      <c r="DO155" s="91"/>
      <c r="DP155" s="91"/>
      <c r="DQ155" s="91"/>
      <c r="DR155" s="91"/>
      <c r="DS155" s="91"/>
      <c r="DT155" s="91"/>
      <c r="DU155" s="91"/>
      <c r="DV155" s="91"/>
      <c r="DW155" s="91"/>
      <c r="DX155" s="91"/>
      <c r="DY155" s="91"/>
      <c r="DZ155" s="91"/>
      <c r="EA155" s="91"/>
      <c r="EB155" s="91"/>
      <c r="EC155" s="91"/>
      <c r="ED155" s="91"/>
      <c r="EE155" s="91"/>
      <c r="EF155" s="91"/>
      <c r="EG155" s="91"/>
      <c r="EH155" s="91"/>
      <c r="EI155" s="91"/>
      <c r="EJ155" s="91"/>
      <c r="EK155" s="91"/>
      <c r="EL155" s="91"/>
      <c r="EM155" s="91"/>
      <c r="EN155" s="91"/>
      <c r="EO155" s="91"/>
      <c r="EP155" s="91"/>
      <c r="EQ155" s="91"/>
      <c r="ER155" s="91"/>
      <c r="ES155" s="91"/>
      <c r="ET155" s="91"/>
      <c r="EU155" s="91"/>
      <c r="EV155" s="91"/>
      <c r="EW155" s="91"/>
      <c r="EX155" s="91"/>
      <c r="EY155" s="91"/>
      <c r="EZ155" s="91"/>
      <c r="FA155" s="91"/>
      <c r="FB155" s="91"/>
      <c r="FC155" s="91"/>
      <c r="FD155" s="91"/>
      <c r="FE155" s="91"/>
      <c r="FF155" s="91"/>
      <c r="FG155" s="91"/>
      <c r="FH155" s="91"/>
      <c r="FI155" s="91"/>
      <c r="FJ155" s="91"/>
      <c r="FK155" s="91"/>
      <c r="FL155" s="91"/>
      <c r="FM155" s="91"/>
      <c r="FN155" s="91"/>
      <c r="FO155" s="91"/>
      <c r="FP155" s="91"/>
      <c r="FQ155" s="91"/>
      <c r="FR155" s="91"/>
      <c r="FS155" s="91"/>
      <c r="FT155" s="91"/>
      <c r="FU155" s="91"/>
      <c r="FV155" s="91"/>
      <c r="FW155" s="91"/>
      <c r="FX155" s="91"/>
      <c r="FY155" s="91"/>
      <c r="FZ155" s="91"/>
      <c r="GA155" s="91"/>
      <c r="GB155" s="91"/>
      <c r="GC155" s="91"/>
      <c r="GD155" s="91"/>
      <c r="GE155" s="91"/>
      <c r="GF155" s="91"/>
      <c r="GG155" s="91"/>
      <c r="GH155" s="91"/>
      <c r="GI155" s="91"/>
      <c r="GJ155" s="91"/>
      <c r="GK155" s="91"/>
      <c r="GL155" s="91"/>
      <c r="GM155" s="91"/>
      <c r="GN155" s="91"/>
      <c r="GO155" s="91"/>
      <c r="GP155" s="91"/>
      <c r="GQ155" s="91"/>
      <c r="GR155" s="91"/>
      <c r="GS155" s="91"/>
      <c r="GT155" s="91"/>
      <c r="GU155" s="91"/>
      <c r="GV155" s="91"/>
      <c r="GW155" s="91"/>
      <c r="GX155" s="91"/>
      <c r="GY155" s="91"/>
      <c r="GZ155" s="91"/>
      <c r="HA155" s="91"/>
      <c r="HB155" s="91"/>
      <c r="HC155" s="91"/>
      <c r="HD155" s="91"/>
      <c r="HE155" s="91"/>
      <c r="HF155" s="91"/>
      <c r="HG155" s="91"/>
      <c r="HH155" s="91"/>
      <c r="HI155" s="91"/>
      <c r="HJ155" s="91"/>
      <c r="HK155" s="91"/>
      <c r="HL155" s="91"/>
      <c r="HM155" s="91"/>
      <c r="HN155" s="91"/>
      <c r="HO155" s="91"/>
      <c r="HP155" s="91"/>
      <c r="HQ155" s="91"/>
      <c r="HR155" s="91"/>
      <c r="HS155" s="91"/>
      <c r="HT155" s="91"/>
      <c r="HU155" s="91"/>
      <c r="HV155" s="91"/>
      <c r="HW155" s="91"/>
      <c r="HX155" s="91"/>
      <c r="HY155" s="91"/>
      <c r="HZ155" s="91"/>
      <c r="IA155" s="91"/>
      <c r="IB155" s="91"/>
      <c r="IC155" s="91"/>
      <c r="ID155" s="91"/>
      <c r="IE155" s="91"/>
      <c r="IF155" s="91"/>
      <c r="IG155" s="91"/>
      <c r="IH155" s="91"/>
      <c r="II155" s="91"/>
      <c r="IJ155" s="91"/>
      <c r="IK155" s="91"/>
      <c r="IL155" s="91"/>
      <c r="IM155" s="91"/>
      <c r="IN155" s="91"/>
      <c r="IO155" s="91"/>
      <c r="IP155" s="91"/>
      <c r="IQ155" s="91"/>
      <c r="IR155" s="91"/>
      <c r="IS155" s="91"/>
      <c r="IT155" s="91"/>
      <c r="IU155" s="91"/>
      <c r="IV155" s="91"/>
      <c r="IW155" s="91"/>
      <c r="IX155" s="91"/>
      <c r="IY155" s="91"/>
      <c r="IZ155" s="91"/>
      <c r="JA155" s="91"/>
      <c r="JB155" s="91"/>
      <c r="JC155" s="91"/>
      <c r="JD155" s="91"/>
      <c r="JE155" s="91"/>
      <c r="JF155" s="91"/>
      <c r="JG155" s="91"/>
      <c r="JH155" s="91"/>
      <c r="JI155" s="91"/>
      <c r="JJ155" s="91"/>
      <c r="JK155" s="91"/>
      <c r="JL155" s="91"/>
      <c r="JM155" s="91"/>
      <c r="JN155" s="91"/>
      <c r="JO155" s="91"/>
      <c r="JP155" s="91"/>
      <c r="JQ155" s="91"/>
      <c r="JR155" s="91"/>
      <c r="JS155" s="91"/>
      <c r="JT155" s="91"/>
      <c r="JU155" s="91"/>
      <c r="JV155" s="91"/>
      <c r="JW155" s="91"/>
      <c r="JX155" s="91"/>
      <c r="JY155" s="91"/>
      <c r="JZ155" s="91"/>
      <c r="KA155" s="91"/>
      <c r="KB155" s="91"/>
      <c r="KC155" s="91"/>
      <c r="KD155" s="91"/>
      <c r="KE155" s="91"/>
      <c r="KF155" s="91"/>
      <c r="KG155" s="91"/>
      <c r="KH155" s="91"/>
      <c r="KI155" s="91"/>
      <c r="KJ155" s="91"/>
      <c r="KK155" s="91"/>
      <c r="KL155" s="91"/>
      <c r="KM155" s="91"/>
      <c r="KN155" s="91"/>
      <c r="KO155" s="91"/>
      <c r="KP155" s="91"/>
      <c r="KQ155" s="91"/>
      <c r="KR155" s="91"/>
      <c r="KS155" s="91"/>
      <c r="KT155" s="91"/>
      <c r="KU155" s="91"/>
      <c r="KV155" s="91"/>
      <c r="KW155" s="91"/>
      <c r="KX155" s="91"/>
      <c r="KY155" s="91"/>
      <c r="KZ155" s="91"/>
      <c r="LA155" s="91"/>
      <c r="LB155" s="91"/>
      <c r="LC155" s="91"/>
      <c r="LD155" s="91"/>
      <c r="LE155" s="91"/>
      <c r="LF155" s="91"/>
      <c r="LG155" s="91"/>
      <c r="LH155" s="91"/>
      <c r="LI155" s="91"/>
      <c r="LJ155" s="91"/>
      <c r="LK155" s="91"/>
      <c r="LL155" s="91"/>
      <c r="LM155" s="91"/>
      <c r="LN155" s="91"/>
      <c r="LO155" s="91"/>
      <c r="LP155" s="91"/>
      <c r="LQ155" s="91"/>
      <c r="LR155" s="91"/>
      <c r="LS155" s="91"/>
      <c r="LT155" s="91"/>
      <c r="LU155" s="91"/>
      <c r="LV155" s="91"/>
      <c r="LW155" s="91"/>
      <c r="LX155" s="91"/>
      <c r="LY155" s="91"/>
      <c r="LZ155" s="91"/>
      <c r="MA155" s="91"/>
      <c r="MB155" s="91"/>
      <c r="MC155" s="91"/>
      <c r="MD155" s="91"/>
      <c r="ME155" s="91"/>
      <c r="MF155" s="91"/>
      <c r="MG155" s="91"/>
      <c r="MH155" s="91"/>
      <c r="MI155" s="91"/>
      <c r="MJ155" s="91"/>
      <c r="MK155" s="91"/>
      <c r="ML155" s="91"/>
      <c r="MM155" s="91"/>
      <c r="MN155" s="91"/>
      <c r="MO155" s="91"/>
      <c r="MP155" s="91"/>
      <c r="MQ155" s="91"/>
      <c r="MR155" s="91"/>
      <c r="MS155" s="91"/>
      <c r="MT155" s="91"/>
      <c r="MU155" s="91"/>
      <c r="MV155" s="91"/>
      <c r="MW155" s="91"/>
      <c r="MX155" s="91"/>
      <c r="MY155" s="91"/>
      <c r="MZ155" s="91"/>
      <c r="NA155" s="91"/>
      <c r="NB155" s="91"/>
      <c r="NC155" s="91"/>
      <c r="ND155" s="91"/>
      <c r="NE155" s="91"/>
      <c r="NF155" s="91"/>
      <c r="NG155" s="91"/>
      <c r="NH155" s="91"/>
      <c r="NI155" s="91"/>
      <c r="NJ155" s="91"/>
      <c r="NK155" s="91"/>
      <c r="NL155" s="91"/>
      <c r="NM155" s="91"/>
      <c r="NN155" s="91"/>
      <c r="NO155" s="91"/>
      <c r="NP155" s="91"/>
      <c r="NQ155" s="91"/>
      <c r="NR155" s="91"/>
      <c r="NS155" s="91"/>
      <c r="NT155" s="91"/>
      <c r="NU155" s="91"/>
      <c r="NV155" s="91"/>
      <c r="NW155" s="91"/>
      <c r="NX155" s="91"/>
      <c r="NY155" s="91"/>
      <c r="NZ155" s="91"/>
      <c r="OA155" s="91"/>
      <c r="OB155" s="91"/>
      <c r="OC155" s="91"/>
      <c r="OD155" s="91"/>
      <c r="OE155" s="91"/>
      <c r="OF155" s="91"/>
      <c r="OG155" s="91"/>
      <c r="OH155" s="91"/>
      <c r="OI155" s="91"/>
      <c r="OJ155" s="91"/>
      <c r="OK155" s="91"/>
      <c r="OL155" s="91"/>
      <c r="OM155" s="91"/>
      <c r="ON155" s="91"/>
      <c r="OO155" s="91"/>
      <c r="OP155" s="91"/>
      <c r="OQ155" s="91"/>
      <c r="OR155" s="91"/>
      <c r="OS155" s="91"/>
      <c r="OT155" s="91"/>
      <c r="OU155" s="91"/>
      <c r="OV155" s="91"/>
      <c r="OW155" s="91"/>
      <c r="OX155" s="91"/>
      <c r="OY155" s="91"/>
      <c r="OZ155" s="91"/>
      <c r="PA155" s="91"/>
      <c r="PB155" s="91"/>
      <c r="PC155" s="91"/>
      <c r="PD155" s="91"/>
      <c r="PE155" s="91"/>
      <c r="PF155" s="91"/>
      <c r="PG155" s="91"/>
      <c r="PH155" s="91"/>
      <c r="PI155" s="91"/>
      <c r="PJ155" s="91"/>
      <c r="PK155" s="91"/>
      <c r="PL155" s="91"/>
      <c r="PM155" s="91"/>
      <c r="PN155" s="91"/>
      <c r="PO155" s="91"/>
      <c r="PP155" s="91"/>
      <c r="PQ155" s="91"/>
      <c r="PR155" s="91"/>
      <c r="PS155" s="91"/>
      <c r="PT155" s="91"/>
      <c r="PU155" s="91"/>
      <c r="PV155" s="91"/>
      <c r="PW155" s="91"/>
      <c r="PX155" s="91"/>
      <c r="PY155" s="91"/>
      <c r="PZ155" s="91"/>
      <c r="QA155" s="91"/>
      <c r="QB155" s="91"/>
      <c r="QC155" s="91"/>
      <c r="QD155" s="91"/>
      <c r="QE155" s="91"/>
      <c r="QF155" s="91"/>
      <c r="QG155" s="91"/>
      <c r="QH155" s="91"/>
      <c r="QI155" s="91"/>
      <c r="QJ155" s="91"/>
      <c r="QK155" s="91"/>
      <c r="QL155" s="91"/>
      <c r="QM155" s="91"/>
      <c r="QN155" s="91"/>
      <c r="QO155" s="91"/>
      <c r="QP155" s="91"/>
      <c r="QQ155" s="91"/>
      <c r="QR155" s="91"/>
      <c r="QS155" s="91"/>
      <c r="QT155" s="91"/>
      <c r="QU155" s="91"/>
      <c r="QV155" s="91"/>
      <c r="QW155" s="91"/>
      <c r="QX155" s="91"/>
      <c r="QY155" s="91"/>
      <c r="QZ155" s="91"/>
      <c r="RA155" s="91"/>
      <c r="RB155" s="91"/>
      <c r="RC155" s="91"/>
      <c r="RD155" s="91"/>
      <c r="RE155" s="91"/>
      <c r="RF155" s="91"/>
      <c r="RG155" s="91"/>
      <c r="RH155" s="91"/>
      <c r="RI155" s="91"/>
      <c r="RJ155" s="91"/>
      <c r="RK155" s="91"/>
      <c r="RL155" s="91"/>
      <c r="RM155" s="91"/>
      <c r="RN155" s="91"/>
      <c r="RO155" s="91"/>
      <c r="RP155" s="91"/>
      <c r="RQ155" s="91"/>
      <c r="RR155" s="91"/>
      <c r="RS155" s="91"/>
      <c r="RT155" s="91"/>
      <c r="RU155" s="91"/>
      <c r="RV155" s="91"/>
      <c r="RW155" s="91"/>
      <c r="RX155" s="91"/>
      <c r="RY155" s="91"/>
      <c r="RZ155" s="91"/>
      <c r="SA155" s="91"/>
      <c r="SB155" s="91"/>
      <c r="SC155" s="91"/>
      <c r="SD155" s="91"/>
      <c r="SE155" s="91"/>
      <c r="SF155" s="91"/>
      <c r="SG155" s="91"/>
      <c r="SH155" s="91"/>
      <c r="SI155" s="91"/>
      <c r="SJ155" s="91"/>
      <c r="SK155" s="91"/>
      <c r="SL155" s="91"/>
      <c r="SM155" s="91"/>
      <c r="SN155" s="91"/>
      <c r="SO155" s="91"/>
      <c r="SP155" s="91"/>
      <c r="SQ155" s="91"/>
      <c r="SR155" s="91"/>
      <c r="SS155" s="91"/>
      <c r="ST155" s="91"/>
      <c r="SU155" s="91"/>
      <c r="SV155" s="91"/>
      <c r="SW155" s="91"/>
      <c r="SX155" s="91"/>
      <c r="SY155" s="91"/>
      <c r="SZ155" s="91"/>
      <c r="TA155" s="91"/>
      <c r="TB155" s="91"/>
      <c r="TC155" s="91"/>
      <c r="TD155" s="91"/>
      <c r="TE155" s="91"/>
      <c r="TF155" s="91"/>
      <c r="TG155" s="91"/>
      <c r="TH155" s="91"/>
      <c r="TI155" s="91"/>
      <c r="TJ155" s="91"/>
      <c r="TK155" s="91"/>
      <c r="TL155" s="91"/>
      <c r="TM155" s="91"/>
      <c r="TN155" s="91"/>
      <c r="TO155" s="91"/>
      <c r="TP155" s="91"/>
      <c r="TQ155" s="91"/>
      <c r="TR155" s="91"/>
      <c r="TS155" s="91"/>
      <c r="TT155" s="91"/>
      <c r="TU155" s="91"/>
      <c r="TV155" s="91"/>
      <c r="TW155" s="91"/>
      <c r="TX155" s="91"/>
      <c r="TY155" s="91"/>
      <c r="TZ155" s="91"/>
      <c r="UA155" s="91"/>
      <c r="UB155" s="91"/>
      <c r="UC155" s="91"/>
      <c r="UD155" s="91"/>
      <c r="UE155" s="91"/>
      <c r="UF155" s="91"/>
      <c r="UG155" s="91"/>
      <c r="UH155" s="91"/>
      <c r="UI155" s="91"/>
      <c r="UJ155" s="91"/>
      <c r="UK155" s="91"/>
      <c r="UL155" s="91"/>
      <c r="UM155" s="91"/>
      <c r="UN155" s="91"/>
      <c r="UO155" s="91"/>
      <c r="UP155" s="91"/>
      <c r="UQ155" s="91"/>
      <c r="UR155" s="91"/>
      <c r="US155" s="91"/>
      <c r="UT155" s="91"/>
      <c r="UU155" s="91"/>
      <c r="UV155" s="91"/>
      <c r="UW155" s="91"/>
      <c r="UX155" s="91"/>
      <c r="UY155" s="91"/>
      <c r="UZ155" s="91"/>
      <c r="VA155" s="91"/>
      <c r="VB155" s="91"/>
      <c r="VC155" s="91"/>
      <c r="VD155" s="91"/>
      <c r="VE155" s="91"/>
      <c r="VF155" s="91"/>
      <c r="VG155" s="91"/>
      <c r="VH155" s="91"/>
      <c r="VI155" s="91"/>
      <c r="VJ155" s="91"/>
      <c r="VK155" s="91"/>
      <c r="VL155" s="91"/>
      <c r="VM155" s="91"/>
      <c r="VN155" s="91"/>
      <c r="VO155" s="91"/>
      <c r="VP155" s="91"/>
      <c r="VQ155" s="91"/>
      <c r="VR155" s="91"/>
      <c r="VS155" s="91"/>
      <c r="VT155" s="91"/>
      <c r="VU155" s="91"/>
      <c r="VV155" s="91"/>
      <c r="VW155" s="91"/>
      <c r="VX155" s="91"/>
      <c r="VY155" s="91"/>
      <c r="VZ155" s="91"/>
      <c r="WA155" s="91"/>
      <c r="WB155" s="91"/>
      <c r="WC155" s="91"/>
      <c r="WD155" s="91"/>
      <c r="WE155" s="91"/>
      <c r="WF155" s="91"/>
      <c r="WG155" s="91"/>
      <c r="WH155" s="91"/>
      <c r="WI155" s="91"/>
      <c r="WJ155" s="91"/>
      <c r="WK155" s="91"/>
      <c r="WL155" s="91"/>
      <c r="WM155" s="91"/>
      <c r="WN155" s="91"/>
      <c r="WO155" s="91"/>
      <c r="WP155" s="91"/>
      <c r="WQ155" s="91"/>
      <c r="WR155" s="91"/>
      <c r="WS155" s="91"/>
      <c r="WT155" s="91"/>
      <c r="WU155" s="91"/>
      <c r="WV155" s="91"/>
      <c r="WW155" s="91"/>
      <c r="WX155" s="91"/>
      <c r="WY155" s="91"/>
      <c r="WZ155" s="91"/>
      <c r="XA155" s="91"/>
      <c r="XB155" s="91"/>
      <c r="XC155" s="91"/>
      <c r="XD155" s="91"/>
      <c r="XE155" s="91"/>
      <c r="XF155" s="91"/>
      <c r="XG155" s="91"/>
      <c r="XH155" s="91"/>
      <c r="XI155" s="91"/>
      <c r="XJ155" s="91"/>
      <c r="XK155" s="91"/>
      <c r="XL155" s="91"/>
      <c r="XM155" s="91"/>
      <c r="XN155" s="91"/>
      <c r="XO155" s="91"/>
      <c r="XP155" s="91"/>
      <c r="XQ155" s="91"/>
      <c r="XR155" s="91"/>
      <c r="XS155" s="91"/>
      <c r="XT155" s="91"/>
      <c r="XU155" s="91"/>
      <c r="XV155" s="91"/>
      <c r="XW155" s="91"/>
      <c r="XX155" s="91"/>
      <c r="XY155" s="91"/>
      <c r="XZ155" s="91"/>
      <c r="YA155" s="91"/>
      <c r="YB155" s="91"/>
      <c r="YC155" s="91"/>
      <c r="YD155" s="91"/>
      <c r="YE155" s="91"/>
      <c r="YF155" s="91"/>
      <c r="YG155" s="91"/>
      <c r="YH155" s="91"/>
      <c r="YI155" s="91"/>
      <c r="YJ155" s="91"/>
      <c r="YK155" s="91"/>
      <c r="YL155" s="91"/>
      <c r="YM155" s="91"/>
      <c r="YN155" s="91"/>
      <c r="YO155" s="91"/>
      <c r="YP155" s="91"/>
      <c r="YQ155" s="91"/>
      <c r="YR155" s="91"/>
      <c r="YS155" s="91"/>
      <c r="YT155" s="91"/>
      <c r="YU155" s="91"/>
      <c r="YV155" s="91"/>
      <c r="YW155" s="91"/>
      <c r="YX155" s="91"/>
      <c r="YY155" s="91"/>
      <c r="YZ155" s="91"/>
      <c r="ZA155" s="91"/>
      <c r="ZB155" s="91"/>
      <c r="ZC155" s="91"/>
      <c r="ZD155" s="91"/>
      <c r="ZE155" s="91"/>
      <c r="ZF155" s="91"/>
      <c r="ZG155" s="91"/>
      <c r="ZH155" s="91"/>
      <c r="ZI155" s="91"/>
      <c r="ZJ155" s="91"/>
      <c r="ZK155" s="91"/>
      <c r="ZL155" s="91"/>
      <c r="ZM155" s="91"/>
      <c r="ZN155" s="91"/>
      <c r="ZO155" s="91"/>
      <c r="ZP155" s="91"/>
      <c r="ZQ155" s="91"/>
      <c r="ZR155" s="91"/>
      <c r="ZS155" s="91"/>
      <c r="ZT155" s="91"/>
      <c r="ZU155" s="91"/>
      <c r="ZV155" s="91"/>
      <c r="ZW155" s="91"/>
      <c r="ZX155" s="91"/>
      <c r="ZY155" s="91"/>
      <c r="ZZ155" s="91"/>
      <c r="AAA155" s="91"/>
      <c r="AAB155" s="91"/>
      <c r="AAC155" s="91"/>
      <c r="AAD155" s="91"/>
      <c r="AAE155" s="91"/>
      <c r="AAF155" s="91"/>
      <c r="AAG155" s="91"/>
      <c r="AAH155" s="91"/>
      <c r="AAI155" s="91"/>
      <c r="AAJ155" s="91"/>
      <c r="AAK155" s="91"/>
      <c r="AAL155" s="91"/>
      <c r="AAM155" s="91"/>
      <c r="AAN155" s="91"/>
      <c r="AAO155" s="91"/>
      <c r="AAP155" s="91"/>
      <c r="AAQ155" s="91"/>
      <c r="AAR155" s="91"/>
      <c r="AAS155" s="91"/>
      <c r="AAT155" s="91"/>
      <c r="AAU155" s="91"/>
      <c r="AAV155" s="91"/>
      <c r="AAW155" s="91"/>
      <c r="AAX155" s="91"/>
      <c r="AAY155" s="91"/>
      <c r="AAZ155" s="91"/>
      <c r="ABA155" s="91"/>
      <c r="ABB155" s="91"/>
      <c r="ABC155" s="91"/>
      <c r="ABD155" s="91"/>
      <c r="ABE155" s="91"/>
      <c r="ABF155" s="91"/>
      <c r="ABG155" s="91"/>
      <c r="ABH155" s="91"/>
      <c r="ABI155" s="91"/>
      <c r="ABJ155" s="91"/>
      <c r="ABK155" s="91"/>
      <c r="ABL155" s="91"/>
      <c r="ABM155" s="91"/>
      <c r="ABN155" s="91"/>
      <c r="ABO155" s="91"/>
      <c r="ABP155" s="91"/>
      <c r="ABQ155" s="91"/>
      <c r="ABR155" s="91"/>
      <c r="ABS155" s="91"/>
      <c r="ABT155" s="91"/>
      <c r="ABU155" s="91"/>
      <c r="ABV155" s="91"/>
      <c r="ABW155" s="91"/>
      <c r="ABX155" s="91"/>
      <c r="ABY155" s="91"/>
      <c r="ABZ155" s="91"/>
      <c r="ACA155" s="91"/>
      <c r="ACB155" s="91"/>
      <c r="ACC155" s="91"/>
      <c r="ACD155" s="91"/>
      <c r="ACE155" s="91"/>
      <c r="ACF155" s="91"/>
      <c r="ACG155" s="91"/>
      <c r="ACH155" s="91"/>
      <c r="ACI155" s="91"/>
      <c r="ACJ155" s="91"/>
      <c r="ACK155" s="91"/>
      <c r="ACL155" s="91"/>
      <c r="ACM155" s="91"/>
      <c r="ACN155" s="91"/>
      <c r="ACO155" s="91"/>
      <c r="ACP155" s="91"/>
      <c r="ACQ155" s="91"/>
      <c r="ACR155" s="91"/>
      <c r="ACS155" s="91"/>
      <c r="ACT155" s="91"/>
      <c r="ACU155" s="91"/>
      <c r="ACV155" s="91"/>
      <c r="ACW155" s="91"/>
      <c r="ACX155" s="91"/>
      <c r="ACY155" s="91"/>
      <c r="ACZ155" s="91"/>
      <c r="ADA155" s="91"/>
      <c r="ADB155" s="91"/>
      <c r="ADC155" s="91"/>
      <c r="ADD155" s="91"/>
      <c r="ADE155" s="91"/>
      <c r="ADF155" s="91"/>
      <c r="ADG155" s="91"/>
      <c r="ADH155" s="91"/>
      <c r="ADI155" s="91"/>
      <c r="ADJ155" s="91"/>
      <c r="ADK155" s="91"/>
      <c r="ADL155" s="91"/>
      <c r="ADM155" s="91"/>
      <c r="ADN155" s="91"/>
      <c r="ADO155" s="91"/>
      <c r="ADP155" s="91"/>
      <c r="ADQ155" s="91"/>
      <c r="ADR155" s="91"/>
      <c r="ADS155" s="91"/>
      <c r="ADT155" s="91"/>
      <c r="ADU155" s="91"/>
      <c r="ADV155" s="91"/>
      <c r="ADW155" s="91"/>
      <c r="ADX155" s="91"/>
      <c r="ADY155" s="91"/>
      <c r="ADZ155" s="91"/>
      <c r="AEA155" s="91"/>
      <c r="AEB155" s="91"/>
      <c r="AEC155" s="91"/>
      <c r="AED155" s="144">
        <f t="shared" si="61"/>
        <v>150</v>
      </c>
      <c r="AEE155" s="142"/>
      <c r="AEF155" s="142"/>
      <c r="AEG155" s="91"/>
      <c r="AEH155" s="91"/>
      <c r="AEI155" s="91"/>
      <c r="AEJ155" s="91"/>
      <c r="AEK155" s="91"/>
      <c r="AEL155" s="91"/>
      <c r="AEM155" s="91"/>
      <c r="AEN155" s="91"/>
      <c r="AEO155" s="91"/>
      <c r="AEP155" s="91"/>
      <c r="AEQ155" s="91"/>
      <c r="AER155" s="91"/>
      <c r="AES155" s="91"/>
      <c r="AET155" s="91"/>
      <c r="AEU155" s="91"/>
      <c r="AEV155" s="91"/>
      <c r="AEW155" s="91"/>
      <c r="AEX155" s="91"/>
      <c r="AEY155" s="91"/>
      <c r="AEZ155" s="91"/>
      <c r="AFA155" s="91"/>
      <c r="AFB155" s="146"/>
      <c r="AFC155" s="146"/>
      <c r="AFD155" s="146"/>
      <c r="AFE155" s="146"/>
      <c r="AFF155" s="146"/>
      <c r="AFG155" s="146"/>
      <c r="AFH155" s="146"/>
      <c r="AFI155" s="146"/>
      <c r="AFJ155" s="146"/>
      <c r="AFK155" s="146"/>
      <c r="AFL155" s="146"/>
      <c r="AFM155" s="146"/>
      <c r="AFN155" s="146"/>
      <c r="AFO155" s="146"/>
      <c r="AFP155" s="146"/>
      <c r="AFQ155" s="146"/>
      <c r="AFR155" s="146"/>
      <c r="AFS155" s="146"/>
      <c r="AFT155" s="146"/>
      <c r="AFU155" s="146"/>
      <c r="AFV155" s="146"/>
      <c r="AFW155" s="146"/>
      <c r="AFX155" s="146"/>
      <c r="AFY155" s="146"/>
      <c r="AFZ155" s="146"/>
      <c r="AGA155" s="146"/>
    </row>
    <row r="156" spans="1:859" ht="0.95" customHeight="1" x14ac:dyDescent="0.25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  <c r="CU156" s="91"/>
      <c r="CV156" s="91"/>
      <c r="CW156" s="91"/>
      <c r="CX156" s="91"/>
      <c r="CY156" s="91"/>
      <c r="CZ156" s="91"/>
      <c r="DA156" s="91"/>
      <c r="DB156" s="91"/>
      <c r="DC156" s="91"/>
      <c r="DD156" s="91"/>
      <c r="DE156" s="91"/>
      <c r="DF156" s="91"/>
      <c r="DG156" s="91"/>
      <c r="DH156" s="91"/>
      <c r="DI156" s="91"/>
      <c r="DJ156" s="91"/>
      <c r="DK156" s="91"/>
      <c r="DL156" s="91"/>
      <c r="DM156" s="91"/>
      <c r="DN156" s="91"/>
      <c r="DO156" s="91"/>
      <c r="DP156" s="91"/>
      <c r="DQ156" s="91"/>
      <c r="DR156" s="91"/>
      <c r="DS156" s="91"/>
      <c r="DT156" s="91"/>
      <c r="DU156" s="91"/>
      <c r="DV156" s="91"/>
      <c r="DW156" s="91"/>
      <c r="DX156" s="91"/>
      <c r="DY156" s="91"/>
      <c r="DZ156" s="91"/>
      <c r="EA156" s="91"/>
      <c r="EB156" s="91"/>
      <c r="EC156" s="91"/>
      <c r="ED156" s="91"/>
      <c r="EE156" s="91"/>
      <c r="EF156" s="91"/>
      <c r="EG156" s="91"/>
      <c r="EH156" s="91"/>
      <c r="EI156" s="91"/>
      <c r="EJ156" s="91"/>
      <c r="EK156" s="91"/>
      <c r="EL156" s="91"/>
      <c r="EM156" s="91"/>
      <c r="EN156" s="91"/>
      <c r="EO156" s="91"/>
      <c r="EP156" s="91"/>
      <c r="EQ156" s="91"/>
      <c r="ER156" s="91"/>
      <c r="ES156" s="91"/>
      <c r="ET156" s="91"/>
      <c r="EU156" s="91"/>
      <c r="EV156" s="91"/>
      <c r="EW156" s="91"/>
      <c r="EX156" s="91"/>
      <c r="EY156" s="91"/>
      <c r="EZ156" s="91"/>
      <c r="FA156" s="91"/>
      <c r="FB156" s="91"/>
      <c r="FC156" s="91"/>
      <c r="FD156" s="91"/>
      <c r="FE156" s="91"/>
      <c r="FF156" s="91"/>
      <c r="FG156" s="91"/>
      <c r="FH156" s="91"/>
      <c r="FI156" s="91"/>
      <c r="FJ156" s="91"/>
      <c r="FK156" s="91"/>
      <c r="FL156" s="91"/>
      <c r="FM156" s="91"/>
      <c r="FN156" s="91"/>
      <c r="FO156" s="91"/>
      <c r="FP156" s="91"/>
      <c r="FQ156" s="91"/>
      <c r="FR156" s="91"/>
      <c r="FS156" s="91"/>
      <c r="FT156" s="91"/>
      <c r="FU156" s="91"/>
      <c r="FV156" s="91"/>
      <c r="FW156" s="91"/>
      <c r="FX156" s="91"/>
      <c r="FY156" s="91"/>
      <c r="FZ156" s="91"/>
      <c r="GA156" s="91"/>
      <c r="GB156" s="91"/>
      <c r="GC156" s="91"/>
      <c r="GD156" s="91"/>
      <c r="GE156" s="91"/>
      <c r="GF156" s="91"/>
      <c r="GG156" s="91"/>
      <c r="GH156" s="91"/>
      <c r="GI156" s="91"/>
      <c r="GJ156" s="91"/>
      <c r="GK156" s="91"/>
      <c r="GL156" s="91"/>
      <c r="GM156" s="91"/>
      <c r="GN156" s="91"/>
      <c r="GO156" s="91"/>
      <c r="GP156" s="91"/>
      <c r="GQ156" s="91"/>
      <c r="GR156" s="91"/>
      <c r="GS156" s="91"/>
      <c r="GT156" s="91"/>
      <c r="GU156" s="91"/>
      <c r="GV156" s="91"/>
      <c r="GW156" s="91"/>
      <c r="GX156" s="91"/>
      <c r="GY156" s="91"/>
      <c r="GZ156" s="91"/>
      <c r="HA156" s="91"/>
      <c r="HB156" s="91"/>
      <c r="HC156" s="91"/>
      <c r="HD156" s="91"/>
      <c r="HE156" s="91"/>
      <c r="HF156" s="91"/>
      <c r="HG156" s="91"/>
      <c r="HH156" s="91"/>
      <c r="HI156" s="91"/>
      <c r="HJ156" s="91"/>
      <c r="HK156" s="91"/>
      <c r="HL156" s="91"/>
      <c r="HM156" s="91"/>
      <c r="HN156" s="91"/>
      <c r="HO156" s="91"/>
      <c r="HP156" s="91"/>
      <c r="HQ156" s="91"/>
      <c r="HR156" s="91"/>
      <c r="HS156" s="91"/>
      <c r="HT156" s="91"/>
      <c r="HU156" s="91"/>
      <c r="HV156" s="91"/>
      <c r="HW156" s="91"/>
      <c r="HX156" s="91"/>
      <c r="HY156" s="91"/>
      <c r="HZ156" s="91"/>
      <c r="IA156" s="91"/>
      <c r="IB156" s="91"/>
      <c r="IC156" s="91"/>
      <c r="ID156" s="91"/>
      <c r="IE156" s="91"/>
      <c r="IF156" s="91"/>
      <c r="IG156" s="91"/>
      <c r="IH156" s="91"/>
      <c r="II156" s="91"/>
      <c r="IJ156" s="91"/>
      <c r="IK156" s="91"/>
      <c r="IL156" s="91"/>
      <c r="IM156" s="91"/>
      <c r="IN156" s="91"/>
      <c r="IO156" s="91"/>
      <c r="IP156" s="91"/>
      <c r="IQ156" s="91"/>
      <c r="IR156" s="91"/>
      <c r="IS156" s="91"/>
      <c r="IT156" s="91"/>
      <c r="IU156" s="91"/>
      <c r="IV156" s="91"/>
      <c r="IW156" s="91"/>
      <c r="IX156" s="91"/>
      <c r="IY156" s="91"/>
      <c r="IZ156" s="91"/>
      <c r="JA156" s="91"/>
      <c r="JB156" s="91"/>
      <c r="JC156" s="91"/>
      <c r="JD156" s="91"/>
      <c r="JE156" s="91"/>
      <c r="JF156" s="91"/>
      <c r="JG156" s="91"/>
      <c r="JH156" s="91"/>
      <c r="JI156" s="91"/>
      <c r="JJ156" s="91"/>
      <c r="JK156" s="91"/>
      <c r="JL156" s="91"/>
      <c r="JM156" s="91"/>
      <c r="JN156" s="91"/>
      <c r="JO156" s="91"/>
      <c r="JP156" s="91"/>
      <c r="JQ156" s="91"/>
      <c r="JR156" s="91"/>
      <c r="JS156" s="91"/>
      <c r="JT156" s="91"/>
      <c r="JU156" s="91"/>
      <c r="JV156" s="91"/>
      <c r="JW156" s="91"/>
      <c r="JX156" s="91"/>
      <c r="JY156" s="91"/>
      <c r="JZ156" s="91"/>
      <c r="KA156" s="91"/>
      <c r="KB156" s="91"/>
      <c r="KC156" s="91"/>
      <c r="KD156" s="91"/>
      <c r="KE156" s="91"/>
      <c r="KF156" s="91"/>
      <c r="KG156" s="91"/>
      <c r="KH156" s="91"/>
      <c r="KI156" s="91"/>
      <c r="KJ156" s="91"/>
      <c r="KK156" s="91"/>
      <c r="KL156" s="91"/>
      <c r="KM156" s="91"/>
      <c r="KN156" s="91"/>
      <c r="KO156" s="91"/>
      <c r="KP156" s="91"/>
      <c r="KQ156" s="91"/>
      <c r="KR156" s="91"/>
      <c r="KS156" s="91"/>
      <c r="KT156" s="91"/>
      <c r="KU156" s="91"/>
      <c r="KV156" s="91"/>
      <c r="KW156" s="91"/>
      <c r="KX156" s="91"/>
      <c r="KY156" s="91"/>
      <c r="KZ156" s="91"/>
      <c r="LA156" s="91"/>
      <c r="LB156" s="91"/>
      <c r="LC156" s="91"/>
      <c r="LD156" s="91"/>
      <c r="LE156" s="91"/>
      <c r="LF156" s="91"/>
      <c r="LG156" s="91"/>
      <c r="LH156" s="91"/>
      <c r="LI156" s="91"/>
      <c r="LJ156" s="91"/>
      <c r="LK156" s="91"/>
      <c r="LL156" s="91"/>
      <c r="LM156" s="91"/>
      <c r="LN156" s="91"/>
      <c r="LO156" s="91"/>
      <c r="LP156" s="91"/>
      <c r="LQ156" s="91"/>
      <c r="LR156" s="91"/>
      <c r="LS156" s="91"/>
      <c r="LT156" s="91"/>
      <c r="LU156" s="91"/>
      <c r="LV156" s="91"/>
      <c r="LW156" s="91"/>
      <c r="LX156" s="91"/>
      <c r="LY156" s="91"/>
      <c r="LZ156" s="91"/>
      <c r="MA156" s="91"/>
      <c r="MB156" s="91"/>
      <c r="MC156" s="91"/>
      <c r="MD156" s="91"/>
      <c r="ME156" s="91"/>
      <c r="MF156" s="91"/>
      <c r="MG156" s="91"/>
      <c r="MH156" s="91"/>
      <c r="MI156" s="91"/>
      <c r="MJ156" s="91"/>
      <c r="MK156" s="91"/>
      <c r="ML156" s="91"/>
      <c r="MM156" s="91"/>
      <c r="MN156" s="91"/>
      <c r="MO156" s="91"/>
      <c r="MP156" s="91"/>
      <c r="MQ156" s="91"/>
      <c r="MR156" s="91"/>
      <c r="MS156" s="91"/>
      <c r="MT156" s="91"/>
      <c r="MU156" s="91"/>
      <c r="MV156" s="91"/>
      <c r="MW156" s="91"/>
      <c r="MX156" s="91"/>
      <c r="MY156" s="91"/>
      <c r="MZ156" s="91"/>
      <c r="NA156" s="91"/>
      <c r="NB156" s="91"/>
      <c r="NC156" s="91"/>
      <c r="ND156" s="91"/>
      <c r="NE156" s="91"/>
      <c r="NF156" s="91"/>
      <c r="NG156" s="91"/>
      <c r="NH156" s="91"/>
      <c r="NI156" s="91"/>
      <c r="NJ156" s="91"/>
      <c r="NK156" s="91"/>
      <c r="NL156" s="91"/>
      <c r="NM156" s="91"/>
      <c r="NN156" s="91"/>
      <c r="NO156" s="91"/>
      <c r="NP156" s="91"/>
      <c r="NQ156" s="91"/>
      <c r="NR156" s="91"/>
      <c r="NS156" s="91"/>
      <c r="NT156" s="91"/>
      <c r="NU156" s="91"/>
      <c r="NV156" s="91"/>
      <c r="NW156" s="91"/>
      <c r="NX156" s="91"/>
      <c r="NY156" s="91"/>
      <c r="NZ156" s="91"/>
      <c r="OA156" s="91"/>
      <c r="OB156" s="91"/>
      <c r="OC156" s="91"/>
      <c r="OD156" s="91"/>
      <c r="OE156" s="91"/>
      <c r="OF156" s="91"/>
      <c r="OG156" s="91"/>
      <c r="OH156" s="91"/>
      <c r="OI156" s="91"/>
      <c r="OJ156" s="91"/>
      <c r="OK156" s="91"/>
      <c r="OL156" s="91"/>
      <c r="OM156" s="91"/>
      <c r="ON156" s="91"/>
      <c r="OO156" s="91"/>
      <c r="OP156" s="91"/>
      <c r="OQ156" s="91"/>
      <c r="OR156" s="91"/>
      <c r="OS156" s="91"/>
      <c r="OT156" s="91"/>
      <c r="OU156" s="91"/>
      <c r="OV156" s="91"/>
      <c r="OW156" s="91"/>
      <c r="OX156" s="91"/>
      <c r="OY156" s="91"/>
      <c r="OZ156" s="91"/>
      <c r="PA156" s="91"/>
      <c r="PB156" s="91"/>
      <c r="PC156" s="91"/>
      <c r="PD156" s="91"/>
      <c r="PE156" s="91"/>
      <c r="PF156" s="91"/>
      <c r="PG156" s="91"/>
      <c r="PH156" s="91"/>
      <c r="PI156" s="91"/>
      <c r="PJ156" s="91"/>
      <c r="PK156" s="91"/>
      <c r="PL156" s="91"/>
      <c r="PM156" s="91"/>
      <c r="PN156" s="91"/>
      <c r="PO156" s="91"/>
      <c r="PP156" s="91"/>
      <c r="PQ156" s="91"/>
      <c r="PR156" s="91"/>
      <c r="PS156" s="91"/>
      <c r="PT156" s="91"/>
      <c r="PU156" s="91"/>
      <c r="PV156" s="91"/>
      <c r="PW156" s="91"/>
      <c r="PX156" s="91"/>
      <c r="PY156" s="91"/>
      <c r="PZ156" s="91"/>
      <c r="QA156" s="91"/>
      <c r="QB156" s="91"/>
      <c r="QC156" s="91"/>
      <c r="QD156" s="91"/>
      <c r="QE156" s="91"/>
      <c r="QF156" s="91"/>
      <c r="QG156" s="91"/>
      <c r="QH156" s="91"/>
      <c r="QI156" s="91"/>
      <c r="QJ156" s="91"/>
      <c r="QK156" s="91"/>
      <c r="QL156" s="91"/>
      <c r="QM156" s="91"/>
      <c r="QN156" s="91"/>
      <c r="QO156" s="91"/>
      <c r="QP156" s="91"/>
      <c r="QQ156" s="91"/>
      <c r="QR156" s="91"/>
      <c r="QS156" s="91"/>
      <c r="QT156" s="91"/>
      <c r="QU156" s="91"/>
      <c r="QV156" s="91"/>
      <c r="QW156" s="91"/>
      <c r="QX156" s="91"/>
      <c r="QY156" s="91"/>
      <c r="QZ156" s="91"/>
      <c r="RA156" s="91"/>
      <c r="RB156" s="91"/>
      <c r="RC156" s="91"/>
      <c r="RD156" s="91"/>
      <c r="RE156" s="91"/>
      <c r="RF156" s="91"/>
      <c r="RG156" s="91"/>
      <c r="RH156" s="91"/>
      <c r="RI156" s="91"/>
      <c r="RJ156" s="91"/>
      <c r="RK156" s="91"/>
      <c r="RL156" s="91"/>
      <c r="RM156" s="91"/>
      <c r="RN156" s="91"/>
      <c r="RO156" s="91"/>
      <c r="RP156" s="91"/>
      <c r="RQ156" s="91"/>
      <c r="RR156" s="91"/>
      <c r="RS156" s="91"/>
      <c r="RT156" s="91"/>
      <c r="RU156" s="91"/>
      <c r="RV156" s="91"/>
      <c r="RW156" s="91"/>
      <c r="RX156" s="91"/>
      <c r="RY156" s="91"/>
      <c r="RZ156" s="91"/>
      <c r="SA156" s="91"/>
      <c r="SB156" s="91"/>
      <c r="SC156" s="91"/>
      <c r="SD156" s="91"/>
      <c r="SE156" s="91"/>
      <c r="SF156" s="91"/>
      <c r="SG156" s="91"/>
      <c r="SH156" s="91"/>
      <c r="SI156" s="91"/>
      <c r="SJ156" s="91"/>
      <c r="SK156" s="91"/>
      <c r="SL156" s="91"/>
      <c r="SM156" s="91"/>
      <c r="SN156" s="91"/>
      <c r="SO156" s="91"/>
      <c r="SP156" s="91"/>
      <c r="SQ156" s="91"/>
      <c r="SR156" s="91"/>
      <c r="SS156" s="91"/>
      <c r="ST156" s="91"/>
      <c r="SU156" s="91"/>
      <c r="SV156" s="91"/>
      <c r="SW156" s="91"/>
      <c r="SX156" s="91"/>
      <c r="SY156" s="91"/>
      <c r="SZ156" s="91"/>
      <c r="TA156" s="91"/>
      <c r="TB156" s="91"/>
      <c r="TC156" s="91"/>
      <c r="TD156" s="91"/>
      <c r="TE156" s="91"/>
      <c r="TF156" s="91"/>
      <c r="TG156" s="91"/>
      <c r="TH156" s="91"/>
      <c r="TI156" s="91"/>
      <c r="TJ156" s="91"/>
      <c r="TK156" s="91"/>
      <c r="TL156" s="91"/>
      <c r="TM156" s="91"/>
      <c r="TN156" s="91"/>
      <c r="TO156" s="91"/>
      <c r="TP156" s="91"/>
      <c r="TQ156" s="91"/>
      <c r="TR156" s="91"/>
      <c r="TS156" s="91"/>
      <c r="TT156" s="91"/>
      <c r="TU156" s="91"/>
      <c r="TV156" s="91"/>
      <c r="TW156" s="91"/>
      <c r="TX156" s="91"/>
      <c r="TY156" s="91"/>
      <c r="TZ156" s="91"/>
      <c r="UA156" s="91"/>
      <c r="UB156" s="91"/>
      <c r="UC156" s="91"/>
      <c r="UD156" s="91"/>
      <c r="UE156" s="91"/>
      <c r="UF156" s="91"/>
      <c r="UG156" s="91"/>
      <c r="UH156" s="91"/>
      <c r="UI156" s="91"/>
      <c r="UJ156" s="91"/>
      <c r="UK156" s="91"/>
      <c r="UL156" s="91"/>
      <c r="UM156" s="91"/>
      <c r="UN156" s="91"/>
      <c r="UO156" s="91"/>
      <c r="UP156" s="91"/>
      <c r="UQ156" s="91"/>
      <c r="UR156" s="91"/>
      <c r="US156" s="91"/>
      <c r="UT156" s="91"/>
      <c r="UU156" s="91"/>
      <c r="UV156" s="91"/>
      <c r="UW156" s="91"/>
      <c r="UX156" s="91"/>
      <c r="UY156" s="91"/>
      <c r="UZ156" s="91"/>
      <c r="VA156" s="91"/>
      <c r="VB156" s="91"/>
      <c r="VC156" s="91"/>
      <c r="VD156" s="91"/>
      <c r="VE156" s="91"/>
      <c r="VF156" s="91"/>
      <c r="VG156" s="91"/>
      <c r="VH156" s="91"/>
      <c r="VI156" s="91"/>
      <c r="VJ156" s="91"/>
      <c r="VK156" s="91"/>
      <c r="VL156" s="91"/>
      <c r="VM156" s="91"/>
      <c r="VN156" s="91"/>
      <c r="VO156" s="91"/>
      <c r="VP156" s="91"/>
      <c r="VQ156" s="91"/>
      <c r="VR156" s="91"/>
      <c r="VS156" s="91"/>
      <c r="VT156" s="91"/>
      <c r="VU156" s="91"/>
      <c r="VV156" s="91"/>
      <c r="VW156" s="91"/>
      <c r="VX156" s="91"/>
      <c r="VY156" s="91"/>
      <c r="VZ156" s="91"/>
      <c r="WA156" s="91"/>
      <c r="WB156" s="91"/>
      <c r="WC156" s="91"/>
      <c r="WD156" s="91"/>
      <c r="WE156" s="91"/>
      <c r="WF156" s="91"/>
      <c r="WG156" s="91"/>
      <c r="WH156" s="91"/>
      <c r="WI156" s="91"/>
      <c r="WJ156" s="91"/>
      <c r="WK156" s="91"/>
      <c r="WL156" s="91"/>
      <c r="WM156" s="91"/>
      <c r="WN156" s="91"/>
      <c r="WO156" s="91"/>
      <c r="WP156" s="91"/>
      <c r="WQ156" s="91"/>
      <c r="WR156" s="91"/>
      <c r="WS156" s="91"/>
      <c r="WT156" s="91"/>
      <c r="WU156" s="91"/>
      <c r="WV156" s="91"/>
      <c r="WW156" s="91"/>
      <c r="WX156" s="91"/>
      <c r="WY156" s="91"/>
      <c r="WZ156" s="91"/>
      <c r="XA156" s="91"/>
      <c r="XB156" s="91"/>
      <c r="XC156" s="91"/>
      <c r="XD156" s="91"/>
      <c r="XE156" s="91"/>
      <c r="XF156" s="91"/>
      <c r="XG156" s="91"/>
      <c r="XH156" s="91"/>
      <c r="XI156" s="91"/>
      <c r="XJ156" s="91"/>
      <c r="XK156" s="91"/>
      <c r="XL156" s="91"/>
      <c r="XM156" s="91"/>
      <c r="XN156" s="91"/>
      <c r="XO156" s="91"/>
      <c r="XP156" s="91"/>
      <c r="XQ156" s="91"/>
      <c r="XR156" s="91"/>
      <c r="XS156" s="91"/>
      <c r="XT156" s="91"/>
      <c r="XU156" s="91"/>
      <c r="XV156" s="91"/>
      <c r="XW156" s="91"/>
      <c r="XX156" s="91"/>
      <c r="XY156" s="91"/>
      <c r="XZ156" s="91"/>
      <c r="YA156" s="91"/>
      <c r="YB156" s="91"/>
      <c r="YC156" s="91"/>
      <c r="YD156" s="91"/>
      <c r="YE156" s="91"/>
      <c r="YF156" s="91"/>
      <c r="YG156" s="91"/>
      <c r="YH156" s="91"/>
      <c r="YI156" s="91"/>
      <c r="YJ156" s="91"/>
      <c r="YK156" s="91"/>
      <c r="YL156" s="91"/>
      <c r="YM156" s="91"/>
      <c r="YN156" s="91"/>
      <c r="YO156" s="91"/>
      <c r="YP156" s="91"/>
      <c r="YQ156" s="91"/>
      <c r="YR156" s="91"/>
      <c r="YS156" s="91"/>
      <c r="YT156" s="91"/>
      <c r="YU156" s="91"/>
      <c r="YV156" s="91"/>
      <c r="YW156" s="91"/>
      <c r="YX156" s="91"/>
      <c r="YY156" s="91"/>
      <c r="YZ156" s="91"/>
      <c r="ZA156" s="91"/>
      <c r="ZB156" s="91"/>
      <c r="ZC156" s="91"/>
      <c r="ZD156" s="91"/>
      <c r="ZE156" s="91"/>
      <c r="ZF156" s="91"/>
      <c r="ZG156" s="91"/>
      <c r="ZH156" s="91"/>
      <c r="ZI156" s="91"/>
      <c r="ZJ156" s="91"/>
      <c r="ZK156" s="91"/>
      <c r="ZL156" s="91"/>
      <c r="ZM156" s="91"/>
      <c r="ZN156" s="91"/>
      <c r="ZO156" s="91"/>
      <c r="ZP156" s="91"/>
      <c r="ZQ156" s="91"/>
      <c r="ZR156" s="91"/>
      <c r="ZS156" s="91"/>
      <c r="ZT156" s="91"/>
      <c r="ZU156" s="91"/>
      <c r="ZV156" s="91"/>
      <c r="ZW156" s="91"/>
      <c r="ZX156" s="91"/>
      <c r="ZY156" s="91"/>
      <c r="ZZ156" s="91"/>
      <c r="AAA156" s="91"/>
      <c r="AAB156" s="91"/>
      <c r="AAC156" s="91"/>
      <c r="AAD156" s="91"/>
      <c r="AAE156" s="91"/>
      <c r="AAF156" s="91"/>
      <c r="AAG156" s="91"/>
      <c r="AAH156" s="91"/>
      <c r="AAI156" s="91"/>
      <c r="AAJ156" s="91"/>
      <c r="AAK156" s="91"/>
      <c r="AAL156" s="91"/>
      <c r="AAM156" s="91"/>
      <c r="AAN156" s="91"/>
      <c r="AAO156" s="91"/>
      <c r="AAP156" s="91"/>
      <c r="AAQ156" s="91"/>
      <c r="AAR156" s="91"/>
      <c r="AAS156" s="91"/>
      <c r="AAT156" s="91"/>
      <c r="AAU156" s="91"/>
      <c r="AAV156" s="91"/>
      <c r="AAW156" s="91"/>
      <c r="AAX156" s="91"/>
      <c r="AAY156" s="91"/>
      <c r="AAZ156" s="91"/>
      <c r="ABA156" s="91"/>
      <c r="ABB156" s="91"/>
      <c r="ABC156" s="91"/>
      <c r="ABD156" s="91"/>
      <c r="ABE156" s="91"/>
      <c r="ABF156" s="91"/>
      <c r="ABG156" s="91"/>
      <c r="ABH156" s="91"/>
      <c r="ABI156" s="91"/>
      <c r="ABJ156" s="91"/>
      <c r="ABK156" s="91"/>
      <c r="ABL156" s="91"/>
      <c r="ABM156" s="91"/>
      <c r="ABN156" s="91"/>
      <c r="ABO156" s="91"/>
      <c r="ABP156" s="91"/>
      <c r="ABQ156" s="91"/>
      <c r="ABR156" s="91"/>
      <c r="ABS156" s="91"/>
      <c r="ABT156" s="91"/>
      <c r="ABU156" s="91"/>
      <c r="ABV156" s="91"/>
      <c r="ABW156" s="91"/>
      <c r="ABX156" s="91"/>
      <c r="ABY156" s="91"/>
      <c r="ABZ156" s="91"/>
      <c r="ACA156" s="91"/>
      <c r="ACB156" s="91"/>
      <c r="ACC156" s="91"/>
      <c r="ACD156" s="91"/>
      <c r="ACE156" s="91"/>
      <c r="ACF156" s="91"/>
      <c r="ACG156" s="91"/>
      <c r="ACH156" s="91"/>
      <c r="ACI156" s="91"/>
      <c r="ACJ156" s="91"/>
      <c r="ACK156" s="91"/>
      <c r="ACL156" s="91"/>
      <c r="ACM156" s="91"/>
      <c r="ACN156" s="91"/>
      <c r="ACO156" s="91"/>
      <c r="ACP156" s="91"/>
      <c r="ACQ156" s="91"/>
      <c r="ACR156" s="91"/>
      <c r="ACS156" s="91"/>
      <c r="ACT156" s="91"/>
      <c r="ACU156" s="91"/>
      <c r="ACV156" s="91"/>
      <c r="ACW156" s="91"/>
      <c r="ACX156" s="91"/>
      <c r="ACY156" s="91"/>
      <c r="ACZ156" s="91"/>
      <c r="ADA156" s="91"/>
      <c r="ADB156" s="91"/>
      <c r="ADC156" s="91"/>
      <c r="ADD156" s="91"/>
      <c r="ADE156" s="91"/>
      <c r="ADF156" s="91"/>
      <c r="ADG156" s="91"/>
      <c r="ADH156" s="91"/>
      <c r="ADI156" s="91"/>
      <c r="ADJ156" s="91"/>
      <c r="ADK156" s="91"/>
      <c r="ADL156" s="91"/>
      <c r="ADM156" s="91"/>
      <c r="ADN156" s="91"/>
      <c r="ADO156" s="91"/>
      <c r="ADP156" s="91"/>
      <c r="ADQ156" s="91"/>
      <c r="ADR156" s="91"/>
      <c r="ADS156" s="91"/>
      <c r="ADT156" s="91"/>
      <c r="ADU156" s="91"/>
      <c r="ADV156" s="91"/>
      <c r="ADW156" s="91"/>
      <c r="ADX156" s="91"/>
      <c r="ADY156" s="91"/>
      <c r="ADZ156" s="91"/>
      <c r="AEA156" s="91"/>
      <c r="AEB156" s="91"/>
      <c r="AEC156" s="91"/>
      <c r="AED156" s="144">
        <f t="shared" si="61"/>
        <v>151</v>
      </c>
      <c r="AEE156" s="142"/>
      <c r="AEF156" s="142"/>
      <c r="AEG156" s="91"/>
      <c r="AEH156" s="91"/>
      <c r="AEI156" s="91"/>
      <c r="AEJ156" s="91"/>
      <c r="AEK156" s="91"/>
      <c r="AEL156" s="91"/>
      <c r="AEM156" s="91"/>
      <c r="AEN156" s="91"/>
      <c r="AEO156" s="91"/>
      <c r="AEP156" s="91"/>
      <c r="AEQ156" s="91"/>
      <c r="AER156" s="91"/>
      <c r="AES156" s="91"/>
      <c r="AET156" s="91"/>
      <c r="AEU156" s="91"/>
      <c r="AEV156" s="91"/>
      <c r="AEW156" s="91"/>
      <c r="AEX156" s="91"/>
      <c r="AEY156" s="91"/>
      <c r="AEZ156" s="91"/>
      <c r="AFA156" s="91"/>
      <c r="AFB156" s="146"/>
      <c r="AFC156" s="146"/>
      <c r="AFD156" s="146"/>
      <c r="AFE156" s="146"/>
      <c r="AFF156" s="146"/>
      <c r="AFG156" s="146"/>
      <c r="AFH156" s="146"/>
      <c r="AFI156" s="146"/>
      <c r="AFJ156" s="146"/>
      <c r="AFK156" s="146"/>
      <c r="AFL156" s="146"/>
      <c r="AFM156" s="146"/>
      <c r="AFN156" s="146"/>
      <c r="AFO156" s="146"/>
      <c r="AFP156" s="146"/>
      <c r="AFQ156" s="146"/>
      <c r="AFR156" s="146"/>
      <c r="AFS156" s="146"/>
      <c r="AFT156" s="146"/>
      <c r="AFU156" s="146"/>
      <c r="AFV156" s="146"/>
      <c r="AFW156" s="146"/>
      <c r="AFX156" s="146"/>
      <c r="AFY156" s="146"/>
      <c r="AFZ156" s="146"/>
      <c r="AGA156" s="146"/>
    </row>
    <row r="157" spans="1:859" ht="0.95" customHeight="1" x14ac:dyDescent="0.25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  <c r="CW157" s="91"/>
      <c r="CX157" s="91"/>
      <c r="CY157" s="91"/>
      <c r="CZ157" s="91"/>
      <c r="DA157" s="91"/>
      <c r="DB157" s="91"/>
      <c r="DC157" s="91"/>
      <c r="DD157" s="91"/>
      <c r="DE157" s="91"/>
      <c r="DF157" s="91"/>
      <c r="DG157" s="91"/>
      <c r="DH157" s="91"/>
      <c r="DI157" s="91"/>
      <c r="DJ157" s="91"/>
      <c r="DK157" s="91"/>
      <c r="DL157" s="91"/>
      <c r="DM157" s="91"/>
      <c r="DN157" s="91"/>
      <c r="DO157" s="91"/>
      <c r="DP157" s="91"/>
      <c r="DQ157" s="91"/>
      <c r="DR157" s="91"/>
      <c r="DS157" s="91"/>
      <c r="DT157" s="91"/>
      <c r="DU157" s="91"/>
      <c r="DV157" s="91"/>
      <c r="DW157" s="91"/>
      <c r="DX157" s="91"/>
      <c r="DY157" s="91"/>
      <c r="DZ157" s="91"/>
      <c r="EA157" s="91"/>
      <c r="EB157" s="91"/>
      <c r="EC157" s="91"/>
      <c r="ED157" s="91"/>
      <c r="EE157" s="91"/>
      <c r="EF157" s="91"/>
      <c r="EG157" s="91"/>
      <c r="EH157" s="91"/>
      <c r="EI157" s="91"/>
      <c r="EJ157" s="91"/>
      <c r="EK157" s="91"/>
      <c r="EL157" s="91"/>
      <c r="EM157" s="91"/>
      <c r="EN157" s="91"/>
      <c r="EO157" s="91"/>
      <c r="EP157" s="91"/>
      <c r="EQ157" s="91"/>
      <c r="ER157" s="91"/>
      <c r="ES157" s="91"/>
      <c r="ET157" s="91"/>
      <c r="EU157" s="91"/>
      <c r="EV157" s="91"/>
      <c r="EW157" s="91"/>
      <c r="EX157" s="91"/>
      <c r="EY157" s="91"/>
      <c r="EZ157" s="91"/>
      <c r="FA157" s="91"/>
      <c r="FB157" s="91"/>
      <c r="FC157" s="91"/>
      <c r="FD157" s="91"/>
      <c r="FE157" s="91"/>
      <c r="FF157" s="91"/>
      <c r="FG157" s="91"/>
      <c r="FH157" s="91"/>
      <c r="FI157" s="91"/>
      <c r="FJ157" s="91"/>
      <c r="FK157" s="91"/>
      <c r="FL157" s="91"/>
      <c r="FM157" s="91"/>
      <c r="FN157" s="91"/>
      <c r="FO157" s="91"/>
      <c r="FP157" s="91"/>
      <c r="FQ157" s="91"/>
      <c r="FR157" s="91"/>
      <c r="FS157" s="91"/>
      <c r="FT157" s="91"/>
      <c r="FU157" s="91"/>
      <c r="FV157" s="91"/>
      <c r="FW157" s="91"/>
      <c r="FX157" s="91"/>
      <c r="FY157" s="91"/>
      <c r="FZ157" s="91"/>
      <c r="GA157" s="91"/>
      <c r="GB157" s="91"/>
      <c r="GC157" s="91"/>
      <c r="GD157" s="91"/>
      <c r="GE157" s="91"/>
      <c r="GF157" s="91"/>
      <c r="GG157" s="91"/>
      <c r="GH157" s="91"/>
      <c r="GI157" s="91"/>
      <c r="GJ157" s="91"/>
      <c r="GK157" s="91"/>
      <c r="GL157" s="91"/>
      <c r="GM157" s="91"/>
      <c r="GN157" s="91"/>
      <c r="GO157" s="91"/>
      <c r="GP157" s="91"/>
      <c r="GQ157" s="91"/>
      <c r="GR157" s="91"/>
      <c r="GS157" s="91"/>
      <c r="GT157" s="91"/>
      <c r="GU157" s="91"/>
      <c r="GV157" s="91"/>
      <c r="GW157" s="91"/>
      <c r="GX157" s="91"/>
      <c r="GY157" s="91"/>
      <c r="GZ157" s="91"/>
      <c r="HA157" s="91"/>
      <c r="HB157" s="91"/>
      <c r="HC157" s="91"/>
      <c r="HD157" s="91"/>
      <c r="HE157" s="91"/>
      <c r="HF157" s="91"/>
      <c r="HG157" s="91"/>
      <c r="HH157" s="91"/>
      <c r="HI157" s="91"/>
      <c r="HJ157" s="91"/>
      <c r="HK157" s="91"/>
      <c r="HL157" s="91"/>
      <c r="HM157" s="91"/>
      <c r="HN157" s="91"/>
      <c r="HO157" s="91"/>
      <c r="HP157" s="91"/>
      <c r="HQ157" s="91"/>
      <c r="HR157" s="91"/>
      <c r="HS157" s="91"/>
      <c r="HT157" s="91"/>
      <c r="HU157" s="91"/>
      <c r="HV157" s="91"/>
      <c r="HW157" s="91"/>
      <c r="HX157" s="91"/>
      <c r="HY157" s="91"/>
      <c r="HZ157" s="91"/>
      <c r="IA157" s="91"/>
      <c r="IB157" s="91"/>
      <c r="IC157" s="91"/>
      <c r="ID157" s="91"/>
      <c r="IE157" s="91"/>
      <c r="IF157" s="91"/>
      <c r="IG157" s="91"/>
      <c r="IH157" s="91"/>
      <c r="II157" s="91"/>
      <c r="IJ157" s="91"/>
      <c r="IK157" s="91"/>
      <c r="IL157" s="91"/>
      <c r="IM157" s="91"/>
      <c r="IN157" s="91"/>
      <c r="IO157" s="91"/>
      <c r="IP157" s="91"/>
      <c r="IQ157" s="91"/>
      <c r="IR157" s="91"/>
      <c r="IS157" s="91"/>
      <c r="IT157" s="91"/>
      <c r="IU157" s="91"/>
      <c r="IV157" s="91"/>
      <c r="IW157" s="91"/>
      <c r="IX157" s="91"/>
      <c r="IY157" s="91"/>
      <c r="IZ157" s="91"/>
      <c r="JA157" s="91"/>
      <c r="JB157" s="91"/>
      <c r="JC157" s="91"/>
      <c r="JD157" s="91"/>
      <c r="JE157" s="91"/>
      <c r="JF157" s="91"/>
      <c r="JG157" s="91"/>
      <c r="JH157" s="91"/>
      <c r="JI157" s="91"/>
      <c r="JJ157" s="91"/>
      <c r="JK157" s="91"/>
      <c r="JL157" s="91"/>
      <c r="JM157" s="91"/>
      <c r="JN157" s="91"/>
      <c r="JO157" s="91"/>
      <c r="JP157" s="91"/>
      <c r="JQ157" s="91"/>
      <c r="JR157" s="91"/>
      <c r="JS157" s="91"/>
      <c r="JT157" s="91"/>
      <c r="JU157" s="91"/>
      <c r="JV157" s="91"/>
      <c r="JW157" s="91"/>
      <c r="JX157" s="91"/>
      <c r="JY157" s="91"/>
      <c r="JZ157" s="91"/>
      <c r="KA157" s="91"/>
      <c r="KB157" s="91"/>
      <c r="KC157" s="91"/>
      <c r="KD157" s="91"/>
      <c r="KE157" s="91"/>
      <c r="KF157" s="91"/>
      <c r="KG157" s="91"/>
      <c r="KH157" s="91"/>
      <c r="KI157" s="91"/>
      <c r="KJ157" s="91"/>
      <c r="KK157" s="91"/>
      <c r="KL157" s="91"/>
      <c r="KM157" s="91"/>
      <c r="KN157" s="91"/>
      <c r="KO157" s="91"/>
      <c r="KP157" s="91"/>
      <c r="KQ157" s="91"/>
      <c r="KR157" s="91"/>
      <c r="KS157" s="91"/>
      <c r="KT157" s="91"/>
      <c r="KU157" s="91"/>
      <c r="KV157" s="91"/>
      <c r="KW157" s="91"/>
      <c r="KX157" s="91"/>
      <c r="KY157" s="91"/>
      <c r="KZ157" s="91"/>
      <c r="LA157" s="91"/>
      <c r="LB157" s="91"/>
      <c r="LC157" s="91"/>
      <c r="LD157" s="91"/>
      <c r="LE157" s="91"/>
      <c r="LF157" s="91"/>
      <c r="LG157" s="91"/>
      <c r="LH157" s="91"/>
      <c r="LI157" s="91"/>
      <c r="LJ157" s="91"/>
      <c r="LK157" s="91"/>
      <c r="LL157" s="91"/>
      <c r="LM157" s="91"/>
      <c r="LN157" s="91"/>
      <c r="LO157" s="91"/>
      <c r="LP157" s="91"/>
      <c r="LQ157" s="91"/>
      <c r="LR157" s="91"/>
      <c r="LS157" s="91"/>
      <c r="LT157" s="91"/>
      <c r="LU157" s="91"/>
      <c r="LV157" s="91"/>
      <c r="LW157" s="91"/>
      <c r="LX157" s="91"/>
      <c r="LY157" s="91"/>
      <c r="LZ157" s="91"/>
      <c r="MA157" s="91"/>
      <c r="MB157" s="91"/>
      <c r="MC157" s="91"/>
      <c r="MD157" s="91"/>
      <c r="ME157" s="91"/>
      <c r="MF157" s="91"/>
      <c r="MG157" s="91"/>
      <c r="MH157" s="91"/>
      <c r="MI157" s="91"/>
      <c r="MJ157" s="91"/>
      <c r="MK157" s="91"/>
      <c r="ML157" s="91"/>
      <c r="MM157" s="91"/>
      <c r="MN157" s="91"/>
      <c r="MO157" s="91"/>
      <c r="MP157" s="91"/>
      <c r="MQ157" s="91"/>
      <c r="MR157" s="91"/>
      <c r="MS157" s="91"/>
      <c r="MT157" s="91"/>
      <c r="MU157" s="91"/>
      <c r="MV157" s="91"/>
      <c r="MW157" s="91"/>
      <c r="MX157" s="91"/>
      <c r="MY157" s="91"/>
      <c r="MZ157" s="91"/>
      <c r="NA157" s="91"/>
      <c r="NB157" s="91"/>
      <c r="NC157" s="91"/>
      <c r="ND157" s="91"/>
      <c r="NE157" s="91"/>
      <c r="NF157" s="91"/>
      <c r="NG157" s="91"/>
      <c r="NH157" s="91"/>
      <c r="NI157" s="91"/>
      <c r="NJ157" s="91"/>
      <c r="NK157" s="91"/>
      <c r="NL157" s="91"/>
      <c r="NM157" s="91"/>
      <c r="NN157" s="91"/>
      <c r="NO157" s="91"/>
      <c r="NP157" s="91"/>
      <c r="NQ157" s="91"/>
      <c r="NR157" s="91"/>
      <c r="NS157" s="91"/>
      <c r="NT157" s="91"/>
      <c r="NU157" s="91"/>
      <c r="NV157" s="91"/>
      <c r="NW157" s="91"/>
      <c r="NX157" s="91"/>
      <c r="NY157" s="91"/>
      <c r="NZ157" s="91"/>
      <c r="OA157" s="91"/>
      <c r="OB157" s="91"/>
      <c r="OC157" s="91"/>
      <c r="OD157" s="91"/>
      <c r="OE157" s="91"/>
      <c r="OF157" s="91"/>
      <c r="OG157" s="91"/>
      <c r="OH157" s="91"/>
      <c r="OI157" s="91"/>
      <c r="OJ157" s="91"/>
      <c r="OK157" s="91"/>
      <c r="OL157" s="91"/>
      <c r="OM157" s="91"/>
      <c r="ON157" s="91"/>
      <c r="OO157" s="91"/>
      <c r="OP157" s="91"/>
      <c r="OQ157" s="91"/>
      <c r="OR157" s="91"/>
      <c r="OS157" s="91"/>
      <c r="OT157" s="91"/>
      <c r="OU157" s="91"/>
      <c r="OV157" s="91"/>
      <c r="OW157" s="91"/>
      <c r="OX157" s="91"/>
      <c r="OY157" s="91"/>
      <c r="OZ157" s="91"/>
      <c r="PA157" s="91"/>
      <c r="PB157" s="91"/>
      <c r="PC157" s="91"/>
      <c r="PD157" s="91"/>
      <c r="PE157" s="91"/>
      <c r="PF157" s="91"/>
      <c r="PG157" s="91"/>
      <c r="PH157" s="91"/>
      <c r="PI157" s="91"/>
      <c r="PJ157" s="91"/>
      <c r="PK157" s="91"/>
      <c r="PL157" s="91"/>
      <c r="PM157" s="91"/>
      <c r="PN157" s="91"/>
      <c r="PO157" s="91"/>
      <c r="PP157" s="91"/>
      <c r="PQ157" s="91"/>
      <c r="PR157" s="91"/>
      <c r="PS157" s="91"/>
      <c r="PT157" s="91"/>
      <c r="PU157" s="91"/>
      <c r="PV157" s="91"/>
      <c r="PW157" s="91"/>
      <c r="PX157" s="91"/>
      <c r="PY157" s="91"/>
      <c r="PZ157" s="91"/>
      <c r="QA157" s="91"/>
      <c r="QB157" s="91"/>
      <c r="QC157" s="91"/>
      <c r="QD157" s="91"/>
      <c r="QE157" s="91"/>
      <c r="QF157" s="91"/>
      <c r="QG157" s="91"/>
      <c r="QH157" s="91"/>
      <c r="QI157" s="91"/>
      <c r="QJ157" s="91"/>
      <c r="QK157" s="91"/>
      <c r="QL157" s="91"/>
      <c r="QM157" s="91"/>
      <c r="QN157" s="91"/>
      <c r="QO157" s="91"/>
      <c r="QP157" s="91"/>
      <c r="QQ157" s="91"/>
      <c r="QR157" s="91"/>
      <c r="QS157" s="91"/>
      <c r="QT157" s="91"/>
      <c r="QU157" s="91"/>
      <c r="QV157" s="91"/>
      <c r="QW157" s="91"/>
      <c r="QX157" s="91"/>
      <c r="QY157" s="91"/>
      <c r="QZ157" s="91"/>
      <c r="RA157" s="91"/>
      <c r="RB157" s="91"/>
      <c r="RC157" s="91"/>
      <c r="RD157" s="91"/>
      <c r="RE157" s="91"/>
      <c r="RF157" s="91"/>
      <c r="RG157" s="91"/>
      <c r="RH157" s="91"/>
      <c r="RI157" s="91"/>
      <c r="RJ157" s="91"/>
      <c r="RK157" s="91"/>
      <c r="RL157" s="91"/>
      <c r="RM157" s="91"/>
      <c r="RN157" s="91"/>
      <c r="RO157" s="91"/>
      <c r="RP157" s="91"/>
      <c r="RQ157" s="91"/>
      <c r="RR157" s="91"/>
      <c r="RS157" s="91"/>
      <c r="RT157" s="91"/>
      <c r="RU157" s="91"/>
      <c r="RV157" s="91"/>
      <c r="RW157" s="91"/>
      <c r="RX157" s="91"/>
      <c r="RY157" s="91"/>
      <c r="RZ157" s="91"/>
      <c r="SA157" s="91"/>
      <c r="SB157" s="91"/>
      <c r="SC157" s="91"/>
      <c r="SD157" s="91"/>
      <c r="SE157" s="91"/>
      <c r="SF157" s="91"/>
      <c r="SG157" s="91"/>
      <c r="SH157" s="91"/>
      <c r="SI157" s="91"/>
      <c r="SJ157" s="91"/>
      <c r="SK157" s="91"/>
      <c r="SL157" s="91"/>
      <c r="SM157" s="91"/>
      <c r="SN157" s="91"/>
      <c r="SO157" s="91"/>
      <c r="SP157" s="91"/>
      <c r="SQ157" s="91"/>
      <c r="SR157" s="91"/>
      <c r="SS157" s="91"/>
      <c r="ST157" s="91"/>
      <c r="SU157" s="91"/>
      <c r="SV157" s="91"/>
      <c r="SW157" s="91"/>
      <c r="SX157" s="91"/>
      <c r="SY157" s="91"/>
      <c r="SZ157" s="91"/>
      <c r="TA157" s="91"/>
      <c r="TB157" s="91"/>
      <c r="TC157" s="91"/>
      <c r="TD157" s="91"/>
      <c r="TE157" s="91"/>
      <c r="TF157" s="91"/>
      <c r="TG157" s="91"/>
      <c r="TH157" s="91"/>
      <c r="TI157" s="91"/>
      <c r="TJ157" s="91"/>
      <c r="TK157" s="91"/>
      <c r="TL157" s="91"/>
      <c r="TM157" s="91"/>
      <c r="TN157" s="91"/>
      <c r="TO157" s="91"/>
      <c r="TP157" s="91"/>
      <c r="TQ157" s="91"/>
      <c r="TR157" s="91"/>
      <c r="TS157" s="91"/>
      <c r="TT157" s="91"/>
      <c r="TU157" s="91"/>
      <c r="TV157" s="91"/>
      <c r="TW157" s="91"/>
      <c r="TX157" s="91"/>
      <c r="TY157" s="91"/>
      <c r="TZ157" s="91"/>
      <c r="UA157" s="91"/>
      <c r="UB157" s="91"/>
      <c r="UC157" s="91"/>
      <c r="UD157" s="91"/>
      <c r="UE157" s="91"/>
      <c r="UF157" s="91"/>
      <c r="UG157" s="91"/>
      <c r="UH157" s="91"/>
      <c r="UI157" s="91"/>
      <c r="UJ157" s="91"/>
      <c r="UK157" s="91"/>
      <c r="UL157" s="91"/>
      <c r="UM157" s="91"/>
      <c r="UN157" s="91"/>
      <c r="UO157" s="91"/>
      <c r="UP157" s="91"/>
      <c r="UQ157" s="91"/>
      <c r="UR157" s="91"/>
      <c r="US157" s="91"/>
      <c r="UT157" s="91"/>
      <c r="UU157" s="91"/>
      <c r="UV157" s="91"/>
      <c r="UW157" s="91"/>
      <c r="UX157" s="91"/>
      <c r="UY157" s="91"/>
      <c r="UZ157" s="91"/>
      <c r="VA157" s="91"/>
      <c r="VB157" s="91"/>
      <c r="VC157" s="91"/>
      <c r="VD157" s="91"/>
      <c r="VE157" s="91"/>
      <c r="VF157" s="91"/>
      <c r="VG157" s="91"/>
      <c r="VH157" s="91"/>
      <c r="VI157" s="91"/>
      <c r="VJ157" s="91"/>
      <c r="VK157" s="91"/>
      <c r="VL157" s="91"/>
      <c r="VM157" s="91"/>
      <c r="VN157" s="91"/>
      <c r="VO157" s="91"/>
      <c r="VP157" s="91"/>
      <c r="VQ157" s="91"/>
      <c r="VR157" s="91"/>
      <c r="VS157" s="91"/>
      <c r="VT157" s="91"/>
      <c r="VU157" s="91"/>
      <c r="VV157" s="91"/>
      <c r="VW157" s="91"/>
      <c r="VX157" s="91"/>
      <c r="VY157" s="91"/>
      <c r="VZ157" s="91"/>
      <c r="WA157" s="91"/>
      <c r="WB157" s="91"/>
      <c r="WC157" s="91"/>
      <c r="WD157" s="91"/>
      <c r="WE157" s="91"/>
      <c r="WF157" s="91"/>
      <c r="WG157" s="91"/>
      <c r="WH157" s="91"/>
      <c r="WI157" s="91"/>
      <c r="WJ157" s="91"/>
      <c r="WK157" s="91"/>
      <c r="WL157" s="91"/>
      <c r="WM157" s="91"/>
      <c r="WN157" s="91"/>
      <c r="WO157" s="91"/>
      <c r="WP157" s="91"/>
      <c r="WQ157" s="91"/>
      <c r="WR157" s="91"/>
      <c r="WS157" s="91"/>
      <c r="WT157" s="91"/>
      <c r="WU157" s="91"/>
      <c r="WV157" s="91"/>
      <c r="WW157" s="91"/>
      <c r="WX157" s="91"/>
      <c r="WY157" s="91"/>
      <c r="WZ157" s="91"/>
      <c r="XA157" s="91"/>
      <c r="XB157" s="91"/>
      <c r="XC157" s="91"/>
      <c r="XD157" s="91"/>
      <c r="XE157" s="91"/>
      <c r="XF157" s="91"/>
      <c r="XG157" s="91"/>
      <c r="XH157" s="91"/>
      <c r="XI157" s="91"/>
      <c r="XJ157" s="91"/>
      <c r="XK157" s="91"/>
      <c r="XL157" s="91"/>
      <c r="XM157" s="91"/>
      <c r="XN157" s="91"/>
      <c r="XO157" s="91"/>
      <c r="XP157" s="91"/>
      <c r="XQ157" s="91"/>
      <c r="XR157" s="91"/>
      <c r="XS157" s="91"/>
      <c r="XT157" s="91"/>
      <c r="XU157" s="91"/>
      <c r="XV157" s="91"/>
      <c r="XW157" s="91"/>
      <c r="XX157" s="91"/>
      <c r="XY157" s="91"/>
      <c r="XZ157" s="91"/>
      <c r="YA157" s="91"/>
      <c r="YB157" s="91"/>
      <c r="YC157" s="91"/>
      <c r="YD157" s="91"/>
      <c r="YE157" s="91"/>
      <c r="YF157" s="91"/>
      <c r="YG157" s="91"/>
      <c r="YH157" s="91"/>
      <c r="YI157" s="91"/>
      <c r="YJ157" s="91"/>
      <c r="YK157" s="91"/>
      <c r="YL157" s="91"/>
      <c r="YM157" s="91"/>
      <c r="YN157" s="91"/>
      <c r="YO157" s="91"/>
      <c r="YP157" s="91"/>
      <c r="YQ157" s="91"/>
      <c r="YR157" s="91"/>
      <c r="YS157" s="91"/>
      <c r="YT157" s="91"/>
      <c r="YU157" s="91"/>
      <c r="YV157" s="91"/>
      <c r="YW157" s="91"/>
      <c r="YX157" s="91"/>
      <c r="YY157" s="91"/>
      <c r="YZ157" s="91"/>
      <c r="ZA157" s="91"/>
      <c r="ZB157" s="91"/>
      <c r="ZC157" s="91"/>
      <c r="ZD157" s="91"/>
      <c r="ZE157" s="91"/>
      <c r="ZF157" s="91"/>
      <c r="ZG157" s="91"/>
      <c r="ZH157" s="91"/>
      <c r="ZI157" s="91"/>
      <c r="ZJ157" s="91"/>
      <c r="ZK157" s="91"/>
      <c r="ZL157" s="91"/>
      <c r="ZM157" s="91"/>
      <c r="ZN157" s="91"/>
      <c r="ZO157" s="91"/>
      <c r="ZP157" s="91"/>
      <c r="ZQ157" s="91"/>
      <c r="ZR157" s="91"/>
      <c r="ZS157" s="91"/>
      <c r="ZT157" s="91"/>
      <c r="ZU157" s="91"/>
      <c r="ZV157" s="91"/>
      <c r="ZW157" s="91"/>
      <c r="ZX157" s="91"/>
      <c r="ZY157" s="91"/>
      <c r="ZZ157" s="91"/>
      <c r="AAA157" s="91"/>
      <c r="AAB157" s="91"/>
      <c r="AAC157" s="91"/>
      <c r="AAD157" s="91"/>
      <c r="AAE157" s="91"/>
      <c r="AAF157" s="91"/>
      <c r="AAG157" s="91"/>
      <c r="AAH157" s="91"/>
      <c r="AAI157" s="91"/>
      <c r="AAJ157" s="91"/>
      <c r="AAK157" s="91"/>
      <c r="AAL157" s="91"/>
      <c r="AAM157" s="91"/>
      <c r="AAN157" s="91"/>
      <c r="AAO157" s="91"/>
      <c r="AAP157" s="91"/>
      <c r="AAQ157" s="91"/>
      <c r="AAR157" s="91"/>
      <c r="AAS157" s="91"/>
      <c r="AAT157" s="91"/>
      <c r="AAU157" s="91"/>
      <c r="AAV157" s="91"/>
      <c r="AAW157" s="91"/>
      <c r="AAX157" s="91"/>
      <c r="AAY157" s="91"/>
      <c r="AAZ157" s="91"/>
      <c r="ABA157" s="91"/>
      <c r="ABB157" s="91"/>
      <c r="ABC157" s="91"/>
      <c r="ABD157" s="91"/>
      <c r="ABE157" s="91"/>
      <c r="ABF157" s="91"/>
      <c r="ABG157" s="91"/>
      <c r="ABH157" s="91"/>
      <c r="ABI157" s="91"/>
      <c r="ABJ157" s="91"/>
      <c r="ABK157" s="91"/>
      <c r="ABL157" s="91"/>
      <c r="ABM157" s="91"/>
      <c r="ABN157" s="91"/>
      <c r="ABO157" s="91"/>
      <c r="ABP157" s="91"/>
      <c r="ABQ157" s="91"/>
      <c r="ABR157" s="91"/>
      <c r="ABS157" s="91"/>
      <c r="ABT157" s="91"/>
      <c r="ABU157" s="91"/>
      <c r="ABV157" s="91"/>
      <c r="ABW157" s="91"/>
      <c r="ABX157" s="91"/>
      <c r="ABY157" s="91"/>
      <c r="ABZ157" s="91"/>
      <c r="ACA157" s="91"/>
      <c r="ACB157" s="91"/>
      <c r="ACC157" s="91"/>
      <c r="ACD157" s="91"/>
      <c r="ACE157" s="91"/>
      <c r="ACF157" s="91"/>
      <c r="ACG157" s="91"/>
      <c r="ACH157" s="91"/>
      <c r="ACI157" s="91"/>
      <c r="ACJ157" s="91"/>
      <c r="ACK157" s="91"/>
      <c r="ACL157" s="91"/>
      <c r="ACM157" s="91"/>
      <c r="ACN157" s="91"/>
      <c r="ACO157" s="91"/>
      <c r="ACP157" s="91"/>
      <c r="ACQ157" s="91"/>
      <c r="ACR157" s="91"/>
      <c r="ACS157" s="91"/>
      <c r="ACT157" s="91"/>
      <c r="ACU157" s="91"/>
      <c r="ACV157" s="91"/>
      <c r="ACW157" s="91"/>
      <c r="ACX157" s="91"/>
      <c r="ACY157" s="91"/>
      <c r="ACZ157" s="91"/>
      <c r="ADA157" s="91"/>
      <c r="ADB157" s="91"/>
      <c r="ADC157" s="91"/>
      <c r="ADD157" s="91"/>
      <c r="ADE157" s="91"/>
      <c r="ADF157" s="91"/>
      <c r="ADG157" s="91"/>
      <c r="ADH157" s="91"/>
      <c r="ADI157" s="91"/>
      <c r="ADJ157" s="91"/>
      <c r="ADK157" s="91"/>
      <c r="ADL157" s="91"/>
      <c r="ADM157" s="91"/>
      <c r="ADN157" s="91"/>
      <c r="ADO157" s="91"/>
      <c r="ADP157" s="91"/>
      <c r="ADQ157" s="91"/>
      <c r="ADR157" s="91"/>
      <c r="ADS157" s="91"/>
      <c r="ADT157" s="91"/>
      <c r="ADU157" s="91"/>
      <c r="ADV157" s="91"/>
      <c r="ADW157" s="91"/>
      <c r="ADX157" s="91"/>
      <c r="ADY157" s="91"/>
      <c r="ADZ157" s="91"/>
      <c r="AEA157" s="91"/>
      <c r="AEB157" s="91"/>
      <c r="AEC157" s="91"/>
      <c r="AED157" s="144">
        <f t="shared" si="61"/>
        <v>152</v>
      </c>
      <c r="AEE157" s="142"/>
      <c r="AEF157" s="142"/>
      <c r="AEG157" s="91"/>
      <c r="AEH157" s="91"/>
      <c r="AEI157" s="91"/>
      <c r="AEJ157" s="91"/>
      <c r="AEK157" s="91"/>
      <c r="AEL157" s="91"/>
      <c r="AEM157" s="91"/>
      <c r="AEN157" s="91"/>
      <c r="AEO157" s="91"/>
      <c r="AEP157" s="91"/>
      <c r="AEQ157" s="91"/>
      <c r="AER157" s="91"/>
      <c r="AES157" s="91"/>
      <c r="AET157" s="91"/>
      <c r="AEU157" s="91"/>
      <c r="AEV157" s="91"/>
      <c r="AEW157" s="91"/>
      <c r="AEX157" s="91"/>
      <c r="AEY157" s="91"/>
      <c r="AEZ157" s="91"/>
      <c r="AFA157" s="91"/>
      <c r="AFB157" s="146"/>
      <c r="AFC157" s="146"/>
      <c r="AFD157" s="146"/>
      <c r="AFE157" s="146"/>
      <c r="AFF157" s="146"/>
      <c r="AFG157" s="146"/>
      <c r="AFH157" s="146"/>
      <c r="AFI157" s="146"/>
      <c r="AFJ157" s="146"/>
      <c r="AFK157" s="146"/>
      <c r="AFL157" s="146"/>
      <c r="AFM157" s="146"/>
      <c r="AFN157" s="146"/>
      <c r="AFO157" s="146"/>
      <c r="AFP157" s="146"/>
      <c r="AFQ157" s="146"/>
      <c r="AFR157" s="146"/>
      <c r="AFS157" s="146"/>
      <c r="AFT157" s="146"/>
      <c r="AFU157" s="146"/>
      <c r="AFV157" s="146"/>
      <c r="AFW157" s="146"/>
      <c r="AFX157" s="146"/>
      <c r="AFY157" s="146"/>
      <c r="AFZ157" s="146"/>
      <c r="AGA157" s="146"/>
    </row>
    <row r="158" spans="1:859" ht="1.5" customHeight="1" x14ac:dyDescent="0.25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  <c r="CW158" s="91"/>
      <c r="CX158" s="91"/>
      <c r="CY158" s="91"/>
      <c r="CZ158" s="91"/>
      <c r="DA158" s="91"/>
      <c r="DB158" s="91"/>
      <c r="DC158" s="91"/>
      <c r="DD158" s="91"/>
      <c r="DE158" s="91"/>
      <c r="DF158" s="91"/>
      <c r="DG158" s="91"/>
      <c r="DH158" s="91"/>
      <c r="DI158" s="91"/>
      <c r="DJ158" s="91"/>
      <c r="DK158" s="91"/>
      <c r="DL158" s="91"/>
      <c r="DM158" s="91"/>
      <c r="DN158" s="91"/>
      <c r="DO158" s="91"/>
      <c r="DP158" s="91"/>
      <c r="DQ158" s="91"/>
      <c r="DR158" s="91"/>
      <c r="DS158" s="91"/>
      <c r="DT158" s="91"/>
      <c r="DU158" s="91"/>
      <c r="DV158" s="91"/>
      <c r="DW158" s="91"/>
      <c r="DX158" s="91"/>
      <c r="DY158" s="91"/>
      <c r="DZ158" s="91"/>
      <c r="EA158" s="91"/>
      <c r="EB158" s="91"/>
      <c r="EC158" s="91"/>
      <c r="ED158" s="91"/>
      <c r="EE158" s="91"/>
      <c r="EF158" s="91"/>
      <c r="EG158" s="91"/>
      <c r="EH158" s="91"/>
      <c r="EI158" s="91"/>
      <c r="EJ158" s="91"/>
      <c r="EK158" s="91"/>
      <c r="EL158" s="91"/>
      <c r="EM158" s="91"/>
      <c r="EN158" s="91"/>
      <c r="EO158" s="91"/>
      <c r="EP158" s="91"/>
      <c r="EQ158" s="91"/>
      <c r="ER158" s="91"/>
      <c r="ES158" s="91"/>
      <c r="ET158" s="91"/>
      <c r="EU158" s="91"/>
      <c r="EV158" s="91"/>
      <c r="EW158" s="91"/>
      <c r="EX158" s="91"/>
      <c r="EY158" s="91"/>
      <c r="EZ158" s="91"/>
      <c r="FA158" s="91"/>
      <c r="FB158" s="91"/>
      <c r="FC158" s="91"/>
      <c r="FD158" s="91"/>
      <c r="FE158" s="91"/>
      <c r="FF158" s="91"/>
      <c r="FG158" s="91"/>
      <c r="FH158" s="91"/>
      <c r="FI158" s="91"/>
      <c r="FJ158" s="91"/>
      <c r="FK158" s="91"/>
      <c r="FL158" s="91"/>
      <c r="FM158" s="91"/>
      <c r="FN158" s="91"/>
      <c r="FO158" s="91"/>
      <c r="FP158" s="91"/>
      <c r="FQ158" s="91"/>
      <c r="FR158" s="91"/>
      <c r="FS158" s="91"/>
      <c r="FT158" s="91"/>
      <c r="FU158" s="91"/>
      <c r="FV158" s="91"/>
      <c r="FW158" s="91"/>
      <c r="FX158" s="91"/>
      <c r="FY158" s="91"/>
      <c r="FZ158" s="91"/>
      <c r="GA158" s="91"/>
      <c r="GB158" s="91"/>
      <c r="GC158" s="91"/>
      <c r="GD158" s="91"/>
      <c r="GE158" s="91"/>
      <c r="GF158" s="91"/>
      <c r="GG158" s="91"/>
      <c r="GH158" s="91"/>
      <c r="GI158" s="91"/>
      <c r="GJ158" s="91"/>
      <c r="GK158" s="91"/>
      <c r="GL158" s="91"/>
      <c r="GM158" s="91"/>
      <c r="GN158" s="91"/>
      <c r="GO158" s="91"/>
      <c r="GP158" s="91"/>
      <c r="GQ158" s="91"/>
      <c r="GR158" s="91"/>
      <c r="GS158" s="91"/>
      <c r="GT158" s="91"/>
      <c r="GU158" s="91"/>
      <c r="GV158" s="91"/>
      <c r="GW158" s="91"/>
      <c r="GX158" s="91"/>
      <c r="GY158" s="91"/>
      <c r="GZ158" s="91"/>
      <c r="HA158" s="91"/>
      <c r="HB158" s="91"/>
      <c r="HC158" s="91"/>
      <c r="HD158" s="91"/>
      <c r="HE158" s="91"/>
      <c r="HF158" s="91"/>
      <c r="HG158" s="91"/>
      <c r="HH158" s="91"/>
      <c r="HI158" s="91"/>
      <c r="HJ158" s="91"/>
      <c r="HK158" s="91"/>
      <c r="HL158" s="91"/>
      <c r="HM158" s="91"/>
      <c r="HN158" s="91"/>
      <c r="HO158" s="91"/>
      <c r="HP158" s="91"/>
      <c r="HQ158" s="91"/>
      <c r="HR158" s="91"/>
      <c r="HS158" s="91"/>
      <c r="HT158" s="91"/>
      <c r="HU158" s="91"/>
      <c r="HV158" s="91"/>
      <c r="HW158" s="91"/>
      <c r="HX158" s="91"/>
      <c r="HY158" s="91"/>
      <c r="HZ158" s="91"/>
      <c r="IA158" s="91"/>
      <c r="IB158" s="91"/>
      <c r="IC158" s="91"/>
      <c r="ID158" s="91"/>
      <c r="IE158" s="91"/>
      <c r="IF158" s="91"/>
      <c r="IG158" s="91"/>
      <c r="IH158" s="91"/>
      <c r="II158" s="91"/>
      <c r="IJ158" s="91"/>
      <c r="IK158" s="91"/>
      <c r="IL158" s="91"/>
      <c r="IM158" s="91"/>
      <c r="IN158" s="91"/>
      <c r="IO158" s="91"/>
      <c r="IP158" s="91"/>
      <c r="IQ158" s="91"/>
      <c r="IR158" s="91"/>
      <c r="IS158" s="91"/>
      <c r="IT158" s="91"/>
      <c r="IU158" s="91"/>
      <c r="IV158" s="91"/>
      <c r="IW158" s="91"/>
      <c r="IX158" s="91"/>
      <c r="IY158" s="91"/>
      <c r="IZ158" s="91"/>
      <c r="JA158" s="91"/>
      <c r="JB158" s="91"/>
      <c r="JC158" s="91"/>
      <c r="JD158" s="91"/>
      <c r="JE158" s="91"/>
      <c r="JF158" s="91"/>
      <c r="JG158" s="91"/>
      <c r="JH158" s="91"/>
      <c r="JI158" s="91"/>
      <c r="JJ158" s="91"/>
      <c r="JK158" s="91"/>
      <c r="JL158" s="91"/>
      <c r="JM158" s="91"/>
      <c r="JN158" s="91"/>
      <c r="JO158" s="91"/>
      <c r="JP158" s="91"/>
      <c r="JQ158" s="91"/>
      <c r="JR158" s="91"/>
      <c r="JS158" s="91"/>
      <c r="JT158" s="91"/>
      <c r="JU158" s="91"/>
      <c r="JV158" s="91"/>
      <c r="JW158" s="91"/>
      <c r="JX158" s="91"/>
      <c r="JY158" s="91"/>
      <c r="JZ158" s="91"/>
      <c r="KA158" s="91"/>
      <c r="KB158" s="91"/>
      <c r="KC158" s="91"/>
      <c r="KD158" s="91"/>
      <c r="KE158" s="91"/>
      <c r="KF158" s="91"/>
      <c r="KG158" s="91"/>
      <c r="KH158" s="91"/>
      <c r="KI158" s="91"/>
      <c r="KJ158" s="91"/>
      <c r="KK158" s="91"/>
      <c r="KL158" s="91"/>
      <c r="KM158" s="91"/>
      <c r="KN158" s="91"/>
      <c r="KO158" s="91"/>
      <c r="KP158" s="91"/>
      <c r="KQ158" s="91"/>
      <c r="KR158" s="91"/>
      <c r="KS158" s="91"/>
      <c r="KT158" s="91"/>
      <c r="KU158" s="91"/>
      <c r="KV158" s="91"/>
      <c r="KW158" s="91"/>
      <c r="KX158" s="91"/>
      <c r="KY158" s="91"/>
      <c r="KZ158" s="91"/>
      <c r="LA158" s="91"/>
      <c r="LB158" s="91"/>
      <c r="LC158" s="91"/>
      <c r="LD158" s="91"/>
      <c r="LE158" s="91"/>
      <c r="LF158" s="91"/>
      <c r="LG158" s="91"/>
      <c r="LH158" s="91"/>
      <c r="LI158" s="91"/>
      <c r="LJ158" s="91"/>
      <c r="LK158" s="91"/>
      <c r="LL158" s="91"/>
      <c r="LM158" s="91"/>
      <c r="LN158" s="91"/>
      <c r="LO158" s="91"/>
      <c r="LP158" s="91"/>
      <c r="LQ158" s="91"/>
      <c r="LR158" s="91"/>
      <c r="LS158" s="91"/>
      <c r="LT158" s="91"/>
      <c r="LU158" s="91"/>
      <c r="LV158" s="91"/>
      <c r="LW158" s="91"/>
      <c r="LX158" s="91"/>
      <c r="LY158" s="91"/>
      <c r="LZ158" s="91"/>
      <c r="MA158" s="91"/>
      <c r="MB158" s="91"/>
      <c r="MC158" s="91"/>
      <c r="MD158" s="91"/>
      <c r="ME158" s="91"/>
      <c r="MF158" s="91"/>
      <c r="MG158" s="91"/>
      <c r="MH158" s="91"/>
      <c r="MI158" s="91"/>
      <c r="MJ158" s="91"/>
      <c r="MK158" s="91"/>
      <c r="ML158" s="91"/>
      <c r="MM158" s="91"/>
      <c r="MN158" s="91"/>
      <c r="MO158" s="91"/>
      <c r="MP158" s="91"/>
      <c r="MQ158" s="91"/>
      <c r="MR158" s="91"/>
      <c r="MS158" s="91"/>
      <c r="MT158" s="91"/>
      <c r="MU158" s="91"/>
      <c r="MV158" s="91"/>
      <c r="MW158" s="91"/>
      <c r="MX158" s="91"/>
      <c r="MY158" s="91"/>
      <c r="MZ158" s="91"/>
      <c r="NA158" s="91"/>
      <c r="NB158" s="91"/>
      <c r="NC158" s="91"/>
      <c r="ND158" s="91"/>
      <c r="NE158" s="91"/>
      <c r="NF158" s="91"/>
      <c r="NG158" s="91"/>
      <c r="NH158" s="91"/>
      <c r="NI158" s="91"/>
      <c r="NJ158" s="91"/>
      <c r="NK158" s="91"/>
      <c r="NL158" s="91"/>
      <c r="NM158" s="91"/>
      <c r="NN158" s="91"/>
      <c r="NO158" s="91"/>
      <c r="NP158" s="91"/>
      <c r="NQ158" s="91"/>
      <c r="NR158" s="91"/>
      <c r="NS158" s="91"/>
      <c r="NT158" s="91"/>
      <c r="NU158" s="91"/>
      <c r="NV158" s="91"/>
      <c r="NW158" s="91"/>
      <c r="NX158" s="91"/>
      <c r="NY158" s="91"/>
      <c r="NZ158" s="91"/>
      <c r="OA158" s="91"/>
      <c r="OB158" s="91"/>
      <c r="OC158" s="91"/>
      <c r="OD158" s="91"/>
      <c r="OE158" s="91"/>
      <c r="OF158" s="91"/>
      <c r="OG158" s="91"/>
      <c r="OH158" s="91"/>
      <c r="OI158" s="91"/>
      <c r="OJ158" s="91"/>
      <c r="OK158" s="91"/>
      <c r="OL158" s="91"/>
      <c r="OM158" s="91"/>
      <c r="ON158" s="91"/>
      <c r="OO158" s="91"/>
      <c r="OP158" s="91"/>
      <c r="OQ158" s="91"/>
      <c r="OR158" s="91"/>
      <c r="OS158" s="91"/>
      <c r="OT158" s="91"/>
      <c r="OU158" s="91"/>
      <c r="OV158" s="91"/>
      <c r="OW158" s="91"/>
      <c r="OX158" s="91"/>
      <c r="OY158" s="91"/>
      <c r="OZ158" s="91"/>
      <c r="PA158" s="91"/>
      <c r="PB158" s="91"/>
      <c r="PC158" s="91"/>
      <c r="PD158" s="91"/>
      <c r="PE158" s="91"/>
      <c r="PF158" s="91"/>
      <c r="PG158" s="91"/>
      <c r="PH158" s="91"/>
      <c r="PI158" s="91"/>
      <c r="PJ158" s="91"/>
      <c r="PK158" s="91"/>
      <c r="PL158" s="91"/>
      <c r="PM158" s="91"/>
      <c r="PN158" s="91"/>
      <c r="PO158" s="91"/>
      <c r="PP158" s="91"/>
      <c r="PQ158" s="91"/>
      <c r="PR158" s="91"/>
      <c r="PS158" s="91"/>
      <c r="PT158" s="91"/>
      <c r="PU158" s="91"/>
      <c r="PV158" s="91"/>
      <c r="PW158" s="91"/>
      <c r="PX158" s="91"/>
      <c r="PY158" s="91"/>
      <c r="PZ158" s="91"/>
      <c r="QA158" s="91"/>
      <c r="QB158" s="91"/>
      <c r="QC158" s="91"/>
      <c r="QD158" s="91"/>
      <c r="QE158" s="91"/>
      <c r="QF158" s="91"/>
      <c r="QG158" s="91"/>
      <c r="QH158" s="91"/>
      <c r="QI158" s="91"/>
      <c r="QJ158" s="91"/>
      <c r="QK158" s="91"/>
      <c r="QL158" s="91"/>
      <c r="QM158" s="91"/>
      <c r="QN158" s="91"/>
      <c r="QO158" s="91"/>
      <c r="QP158" s="91"/>
      <c r="QQ158" s="91"/>
      <c r="QR158" s="91"/>
      <c r="QS158" s="91"/>
      <c r="QT158" s="91"/>
      <c r="QU158" s="91"/>
      <c r="QV158" s="91"/>
      <c r="QW158" s="91"/>
      <c r="QX158" s="91"/>
      <c r="QY158" s="91"/>
      <c r="QZ158" s="91"/>
      <c r="RA158" s="91"/>
      <c r="RB158" s="91"/>
      <c r="RC158" s="91"/>
      <c r="RD158" s="91"/>
      <c r="RE158" s="91"/>
      <c r="RF158" s="91"/>
      <c r="RG158" s="91"/>
      <c r="RH158" s="91"/>
      <c r="RI158" s="91"/>
      <c r="RJ158" s="91"/>
      <c r="RK158" s="91"/>
      <c r="RL158" s="91"/>
      <c r="RM158" s="91"/>
      <c r="RN158" s="91"/>
      <c r="RO158" s="91"/>
      <c r="RP158" s="91"/>
      <c r="RQ158" s="91"/>
      <c r="RR158" s="91"/>
      <c r="RS158" s="91"/>
      <c r="RT158" s="91"/>
      <c r="RU158" s="91"/>
      <c r="RV158" s="91"/>
      <c r="RW158" s="91"/>
      <c r="RX158" s="91"/>
      <c r="RY158" s="91"/>
      <c r="RZ158" s="91"/>
      <c r="SA158" s="91"/>
      <c r="SB158" s="91"/>
      <c r="SC158" s="91"/>
      <c r="SD158" s="91"/>
      <c r="SE158" s="91"/>
      <c r="SF158" s="91"/>
      <c r="SG158" s="91"/>
      <c r="SH158" s="91"/>
      <c r="SI158" s="91"/>
      <c r="SJ158" s="91"/>
      <c r="SK158" s="91"/>
      <c r="SL158" s="91"/>
      <c r="SM158" s="91"/>
      <c r="SN158" s="91"/>
      <c r="SO158" s="91"/>
      <c r="SP158" s="91"/>
      <c r="SQ158" s="91"/>
      <c r="SR158" s="91"/>
      <c r="SS158" s="91"/>
      <c r="ST158" s="91"/>
      <c r="SU158" s="91"/>
      <c r="SV158" s="91"/>
      <c r="SW158" s="91"/>
      <c r="SX158" s="91"/>
      <c r="SY158" s="91"/>
      <c r="SZ158" s="91"/>
      <c r="TA158" s="91"/>
      <c r="TB158" s="91"/>
      <c r="TC158" s="91"/>
      <c r="TD158" s="91"/>
      <c r="TE158" s="91"/>
      <c r="TF158" s="91"/>
      <c r="TG158" s="91"/>
      <c r="TH158" s="91"/>
      <c r="TI158" s="91"/>
      <c r="TJ158" s="91"/>
      <c r="TK158" s="91"/>
      <c r="TL158" s="91"/>
      <c r="TM158" s="91"/>
      <c r="TN158" s="91"/>
      <c r="TO158" s="91"/>
      <c r="TP158" s="91"/>
      <c r="TQ158" s="91"/>
      <c r="TR158" s="91"/>
      <c r="TS158" s="91"/>
      <c r="TT158" s="91"/>
      <c r="TU158" s="91"/>
      <c r="TV158" s="91"/>
      <c r="TW158" s="91"/>
      <c r="TX158" s="91"/>
      <c r="TY158" s="91"/>
      <c r="TZ158" s="91"/>
      <c r="UA158" s="91"/>
      <c r="UB158" s="91"/>
      <c r="UC158" s="91"/>
      <c r="UD158" s="91"/>
      <c r="UE158" s="91"/>
      <c r="UF158" s="91"/>
      <c r="UG158" s="91"/>
      <c r="UH158" s="91"/>
      <c r="UI158" s="91"/>
      <c r="UJ158" s="91"/>
      <c r="UK158" s="91"/>
      <c r="UL158" s="91"/>
      <c r="UM158" s="91"/>
      <c r="UN158" s="91"/>
      <c r="UO158" s="91"/>
      <c r="UP158" s="91"/>
      <c r="UQ158" s="91"/>
      <c r="UR158" s="91"/>
      <c r="US158" s="91"/>
      <c r="UT158" s="91"/>
      <c r="UU158" s="91"/>
      <c r="UV158" s="91"/>
      <c r="UW158" s="91"/>
      <c r="UX158" s="91"/>
      <c r="UY158" s="91"/>
      <c r="UZ158" s="91"/>
      <c r="VA158" s="91"/>
      <c r="VB158" s="91"/>
      <c r="VC158" s="91"/>
      <c r="VD158" s="91"/>
      <c r="VE158" s="91"/>
      <c r="VF158" s="91"/>
      <c r="VG158" s="91"/>
      <c r="VH158" s="91"/>
      <c r="VI158" s="91"/>
      <c r="VJ158" s="91"/>
      <c r="VK158" s="91"/>
      <c r="VL158" s="91"/>
      <c r="VM158" s="91"/>
      <c r="VN158" s="91"/>
      <c r="VO158" s="91"/>
      <c r="VP158" s="91"/>
      <c r="VQ158" s="91"/>
      <c r="VR158" s="91"/>
      <c r="VS158" s="91"/>
      <c r="VT158" s="91"/>
      <c r="VU158" s="91"/>
      <c r="VV158" s="91"/>
      <c r="VW158" s="91"/>
      <c r="VX158" s="91"/>
      <c r="VY158" s="91"/>
      <c r="VZ158" s="91"/>
      <c r="WA158" s="91"/>
      <c r="WB158" s="91"/>
      <c r="WC158" s="91"/>
      <c r="WD158" s="91"/>
      <c r="WE158" s="91"/>
      <c r="WF158" s="91"/>
      <c r="WG158" s="91"/>
      <c r="WH158" s="91"/>
      <c r="WI158" s="91"/>
      <c r="WJ158" s="91"/>
      <c r="WK158" s="91"/>
      <c r="WL158" s="91"/>
      <c r="WM158" s="91"/>
      <c r="WN158" s="91"/>
      <c r="WO158" s="91"/>
      <c r="WP158" s="91"/>
      <c r="WQ158" s="91"/>
      <c r="WR158" s="91"/>
      <c r="WS158" s="91"/>
      <c r="WT158" s="91"/>
      <c r="WU158" s="91"/>
      <c r="WV158" s="91"/>
      <c r="WW158" s="91"/>
      <c r="WX158" s="91"/>
      <c r="WY158" s="91"/>
      <c r="WZ158" s="91"/>
      <c r="XA158" s="91"/>
      <c r="XB158" s="91"/>
      <c r="XC158" s="91"/>
      <c r="XD158" s="91"/>
      <c r="XE158" s="91"/>
      <c r="XF158" s="91"/>
      <c r="XG158" s="91"/>
      <c r="XH158" s="91"/>
      <c r="XI158" s="91"/>
      <c r="XJ158" s="91"/>
      <c r="XK158" s="91"/>
      <c r="XL158" s="91"/>
      <c r="XM158" s="91"/>
      <c r="XN158" s="91"/>
      <c r="XO158" s="91"/>
      <c r="XP158" s="91"/>
      <c r="XQ158" s="91"/>
      <c r="XR158" s="91"/>
      <c r="XS158" s="91"/>
      <c r="XT158" s="91"/>
      <c r="XU158" s="91"/>
      <c r="XV158" s="91"/>
      <c r="XW158" s="91"/>
      <c r="XX158" s="91"/>
      <c r="XY158" s="91"/>
      <c r="XZ158" s="91"/>
      <c r="YA158" s="91"/>
      <c r="YB158" s="91"/>
      <c r="YC158" s="91"/>
      <c r="YD158" s="91"/>
      <c r="YE158" s="91"/>
      <c r="YF158" s="91"/>
      <c r="YG158" s="91"/>
      <c r="YH158" s="91"/>
      <c r="YI158" s="91"/>
      <c r="YJ158" s="91"/>
      <c r="YK158" s="91"/>
      <c r="YL158" s="91"/>
      <c r="YM158" s="91"/>
      <c r="YN158" s="91"/>
      <c r="YO158" s="91"/>
      <c r="YP158" s="91"/>
      <c r="YQ158" s="91"/>
      <c r="YR158" s="91"/>
      <c r="YS158" s="91"/>
      <c r="YT158" s="91"/>
      <c r="YU158" s="91"/>
      <c r="YV158" s="91"/>
      <c r="YW158" s="91"/>
      <c r="YX158" s="91"/>
      <c r="YY158" s="91"/>
      <c r="YZ158" s="91"/>
      <c r="ZA158" s="91"/>
      <c r="ZB158" s="91"/>
      <c r="ZC158" s="91"/>
      <c r="ZD158" s="91"/>
      <c r="ZE158" s="91"/>
      <c r="ZF158" s="91"/>
      <c r="ZG158" s="91"/>
      <c r="ZH158" s="91"/>
      <c r="ZI158" s="91"/>
      <c r="ZJ158" s="91"/>
      <c r="ZK158" s="91"/>
      <c r="ZL158" s="91"/>
      <c r="ZM158" s="91"/>
      <c r="ZN158" s="91"/>
      <c r="ZO158" s="91"/>
      <c r="ZP158" s="91"/>
      <c r="ZQ158" s="91"/>
      <c r="ZR158" s="91"/>
      <c r="ZS158" s="91"/>
      <c r="ZT158" s="91"/>
      <c r="ZU158" s="91"/>
      <c r="ZV158" s="91"/>
      <c r="ZW158" s="91"/>
      <c r="ZX158" s="91"/>
      <c r="ZY158" s="91"/>
      <c r="ZZ158" s="91"/>
      <c r="AAA158" s="91"/>
      <c r="AAB158" s="91"/>
      <c r="AAC158" s="91"/>
      <c r="AAD158" s="91"/>
      <c r="AAE158" s="91"/>
      <c r="AAF158" s="91"/>
      <c r="AAG158" s="91"/>
      <c r="AAH158" s="91"/>
      <c r="AAI158" s="91"/>
      <c r="AAJ158" s="91"/>
      <c r="AAK158" s="91"/>
      <c r="AAL158" s="91"/>
      <c r="AAM158" s="91"/>
      <c r="AAN158" s="91"/>
      <c r="AAO158" s="91"/>
      <c r="AAP158" s="91"/>
      <c r="AAQ158" s="91"/>
      <c r="AAR158" s="91"/>
      <c r="AAS158" s="91"/>
      <c r="AAT158" s="91"/>
      <c r="AAU158" s="91"/>
      <c r="AAV158" s="91"/>
      <c r="AAW158" s="91"/>
      <c r="AAX158" s="91"/>
      <c r="AAY158" s="91"/>
      <c r="AAZ158" s="91"/>
      <c r="ABA158" s="91"/>
      <c r="ABB158" s="91"/>
      <c r="ABC158" s="91"/>
      <c r="ABD158" s="91"/>
      <c r="ABE158" s="91"/>
      <c r="ABF158" s="91"/>
      <c r="ABG158" s="91"/>
      <c r="ABH158" s="91"/>
      <c r="ABI158" s="91"/>
      <c r="ABJ158" s="91"/>
      <c r="ABK158" s="91"/>
      <c r="ABL158" s="91"/>
      <c r="ABM158" s="91"/>
      <c r="ABN158" s="91"/>
      <c r="ABO158" s="91"/>
      <c r="ABP158" s="91"/>
      <c r="ABQ158" s="91"/>
      <c r="ABR158" s="91"/>
      <c r="ABS158" s="91"/>
      <c r="ABT158" s="91"/>
      <c r="ABU158" s="91"/>
      <c r="ABV158" s="91"/>
      <c r="ABW158" s="91"/>
      <c r="ABX158" s="91"/>
      <c r="ABY158" s="91"/>
      <c r="ABZ158" s="91"/>
      <c r="ACA158" s="91"/>
      <c r="ACB158" s="91"/>
      <c r="ACC158" s="91"/>
      <c r="ACD158" s="91"/>
      <c r="ACE158" s="91"/>
      <c r="ACF158" s="91"/>
      <c r="ACG158" s="91"/>
      <c r="ACH158" s="91"/>
      <c r="ACI158" s="91"/>
      <c r="ACJ158" s="91"/>
      <c r="ACK158" s="91"/>
      <c r="ACL158" s="91"/>
      <c r="ACM158" s="91"/>
      <c r="ACN158" s="91"/>
      <c r="ACO158" s="91"/>
      <c r="ACP158" s="91"/>
      <c r="ACQ158" s="91"/>
      <c r="ACR158" s="91"/>
      <c r="ACS158" s="91"/>
      <c r="ACT158" s="91"/>
      <c r="ACU158" s="91"/>
      <c r="ACV158" s="91"/>
      <c r="ACW158" s="91"/>
      <c r="ACX158" s="91"/>
      <c r="ACY158" s="91"/>
      <c r="ACZ158" s="91"/>
      <c r="ADA158" s="91"/>
      <c r="ADB158" s="91"/>
      <c r="ADC158" s="91"/>
      <c r="ADD158" s="91"/>
      <c r="ADE158" s="91"/>
      <c r="ADF158" s="91"/>
      <c r="ADG158" s="91"/>
      <c r="ADH158" s="91"/>
      <c r="ADI158" s="91"/>
      <c r="ADJ158" s="91"/>
      <c r="ADK158" s="91"/>
      <c r="ADL158" s="91"/>
      <c r="ADM158" s="91"/>
      <c r="ADN158" s="91"/>
      <c r="ADO158" s="91"/>
      <c r="ADP158" s="91"/>
      <c r="ADQ158" s="91"/>
      <c r="ADR158" s="91"/>
      <c r="ADS158" s="91"/>
      <c r="ADT158" s="91"/>
      <c r="ADU158" s="91"/>
      <c r="ADV158" s="91"/>
      <c r="ADW158" s="91"/>
      <c r="ADX158" s="91"/>
      <c r="ADY158" s="91"/>
      <c r="ADZ158" s="91"/>
      <c r="AEA158" s="91"/>
      <c r="AEB158" s="91"/>
      <c r="AEC158" s="91"/>
      <c r="AED158" s="144">
        <f t="shared" si="61"/>
        <v>153</v>
      </c>
      <c r="AEE158" s="142"/>
      <c r="AEF158" s="142"/>
      <c r="AEG158" s="91"/>
      <c r="AEH158" s="91"/>
      <c r="AEI158" s="91"/>
      <c r="AEJ158" s="91"/>
      <c r="AEK158" s="91"/>
      <c r="AEL158" s="91"/>
      <c r="AEM158" s="91"/>
      <c r="AEN158" s="91"/>
      <c r="AEO158" s="91"/>
      <c r="AEP158" s="91"/>
      <c r="AEQ158" s="91"/>
      <c r="AER158" s="91"/>
      <c r="AES158" s="91"/>
      <c r="AET158" s="91"/>
      <c r="AEU158" s="91"/>
      <c r="AEV158" s="91"/>
      <c r="AEW158" s="91"/>
      <c r="AEX158" s="91"/>
      <c r="AEY158" s="91"/>
      <c r="AEZ158" s="91"/>
      <c r="AFA158" s="91"/>
      <c r="AFB158" s="146"/>
      <c r="AFC158" s="146"/>
      <c r="AFD158" s="146"/>
      <c r="AFE158" s="146"/>
      <c r="AFF158" s="146"/>
      <c r="AFG158" s="146"/>
      <c r="AFH158" s="146"/>
      <c r="AFI158" s="146"/>
      <c r="AFJ158" s="146"/>
      <c r="AFK158" s="146"/>
      <c r="AFL158" s="146"/>
      <c r="AFM158" s="146"/>
      <c r="AFN158" s="146"/>
      <c r="AFO158" s="146"/>
      <c r="AFP158" s="146"/>
      <c r="AFQ158" s="146"/>
      <c r="AFR158" s="146"/>
      <c r="AFS158" s="146"/>
      <c r="AFT158" s="146"/>
      <c r="AFU158" s="146"/>
      <c r="AFV158" s="146"/>
      <c r="AFW158" s="146"/>
      <c r="AFX158" s="146"/>
      <c r="AFY158" s="146"/>
      <c r="AFZ158" s="146"/>
      <c r="AGA158" s="146"/>
    </row>
    <row r="159" spans="1:859" ht="1.5" customHeight="1" x14ac:dyDescent="0.25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  <c r="CW159" s="91"/>
      <c r="CX159" s="91"/>
      <c r="CY159" s="91"/>
      <c r="CZ159" s="91"/>
      <c r="DA159" s="91"/>
      <c r="DB159" s="91"/>
      <c r="DC159" s="91"/>
      <c r="DD159" s="91"/>
      <c r="DE159" s="91"/>
      <c r="DF159" s="91"/>
      <c r="DG159" s="91"/>
      <c r="DH159" s="91"/>
      <c r="DI159" s="91"/>
      <c r="DJ159" s="91"/>
      <c r="DK159" s="91"/>
      <c r="DL159" s="91"/>
      <c r="DM159" s="91"/>
      <c r="DN159" s="91"/>
      <c r="DO159" s="91"/>
      <c r="DP159" s="91"/>
      <c r="DQ159" s="91"/>
      <c r="DR159" s="91"/>
      <c r="DS159" s="91"/>
      <c r="DT159" s="91"/>
      <c r="DU159" s="91"/>
      <c r="DV159" s="91"/>
      <c r="DW159" s="91"/>
      <c r="DX159" s="91"/>
      <c r="DY159" s="91"/>
      <c r="DZ159" s="91"/>
      <c r="EA159" s="91"/>
      <c r="EB159" s="91"/>
      <c r="EC159" s="91"/>
      <c r="ED159" s="91"/>
      <c r="EE159" s="91"/>
      <c r="EF159" s="91"/>
      <c r="EG159" s="91"/>
      <c r="EH159" s="91"/>
      <c r="EI159" s="91"/>
      <c r="EJ159" s="91"/>
      <c r="EK159" s="91"/>
      <c r="EL159" s="91"/>
      <c r="EM159" s="91"/>
      <c r="EN159" s="91"/>
      <c r="EO159" s="91"/>
      <c r="EP159" s="91"/>
      <c r="EQ159" s="91"/>
      <c r="ER159" s="91"/>
      <c r="ES159" s="91"/>
      <c r="ET159" s="91"/>
      <c r="EU159" s="91"/>
      <c r="EV159" s="91"/>
      <c r="EW159" s="91"/>
      <c r="EX159" s="91"/>
      <c r="EY159" s="91"/>
      <c r="EZ159" s="91"/>
      <c r="FA159" s="91"/>
      <c r="FB159" s="91"/>
      <c r="FC159" s="91"/>
      <c r="FD159" s="91"/>
      <c r="FE159" s="91"/>
      <c r="FF159" s="91"/>
      <c r="FG159" s="91"/>
      <c r="FH159" s="91"/>
      <c r="FI159" s="91"/>
      <c r="FJ159" s="91"/>
      <c r="FK159" s="91"/>
      <c r="FL159" s="91"/>
      <c r="FM159" s="91"/>
      <c r="FN159" s="91"/>
      <c r="FO159" s="91"/>
      <c r="FP159" s="91"/>
      <c r="FQ159" s="91"/>
      <c r="FR159" s="91"/>
      <c r="FS159" s="91"/>
      <c r="FT159" s="91"/>
      <c r="FU159" s="91"/>
      <c r="FV159" s="91"/>
      <c r="FW159" s="91"/>
      <c r="FX159" s="91"/>
      <c r="FY159" s="91"/>
      <c r="FZ159" s="91"/>
      <c r="GA159" s="91"/>
      <c r="GB159" s="91"/>
      <c r="GC159" s="91"/>
      <c r="GD159" s="91"/>
      <c r="GE159" s="91"/>
      <c r="GF159" s="91"/>
      <c r="GG159" s="91"/>
      <c r="GH159" s="91"/>
      <c r="GI159" s="91"/>
      <c r="GJ159" s="91"/>
      <c r="GK159" s="91"/>
      <c r="GL159" s="91"/>
      <c r="GM159" s="91"/>
      <c r="GN159" s="91"/>
      <c r="GO159" s="91"/>
      <c r="GP159" s="91"/>
      <c r="GQ159" s="91"/>
      <c r="GR159" s="91"/>
      <c r="GS159" s="91"/>
      <c r="GT159" s="91"/>
      <c r="GU159" s="91"/>
      <c r="GV159" s="91"/>
      <c r="GW159" s="91"/>
      <c r="GX159" s="91"/>
      <c r="GY159" s="91"/>
      <c r="GZ159" s="91"/>
      <c r="HA159" s="91"/>
      <c r="HB159" s="91"/>
      <c r="HC159" s="91"/>
      <c r="HD159" s="91"/>
      <c r="HE159" s="91"/>
      <c r="HF159" s="91"/>
      <c r="HG159" s="91"/>
      <c r="HH159" s="91"/>
      <c r="HI159" s="91"/>
      <c r="HJ159" s="91"/>
      <c r="HK159" s="91"/>
      <c r="HL159" s="91"/>
      <c r="HM159" s="91"/>
      <c r="HN159" s="91"/>
      <c r="HO159" s="91"/>
      <c r="HP159" s="91"/>
      <c r="HQ159" s="91"/>
      <c r="HR159" s="91"/>
      <c r="HS159" s="91"/>
      <c r="HT159" s="91"/>
      <c r="HU159" s="91"/>
      <c r="HV159" s="91"/>
      <c r="HW159" s="91"/>
      <c r="HX159" s="91"/>
      <c r="HY159" s="91"/>
      <c r="HZ159" s="91"/>
      <c r="IA159" s="91"/>
      <c r="IB159" s="91"/>
      <c r="IC159" s="91"/>
      <c r="ID159" s="91"/>
      <c r="IE159" s="91"/>
      <c r="IF159" s="91"/>
      <c r="IG159" s="91"/>
      <c r="IH159" s="91"/>
      <c r="II159" s="91"/>
      <c r="IJ159" s="91"/>
      <c r="IK159" s="91"/>
      <c r="IL159" s="91"/>
      <c r="IM159" s="91"/>
      <c r="IN159" s="91"/>
      <c r="IO159" s="91"/>
      <c r="IP159" s="91"/>
      <c r="IQ159" s="91"/>
      <c r="IR159" s="91"/>
      <c r="IS159" s="91"/>
      <c r="IT159" s="91"/>
      <c r="IU159" s="91"/>
      <c r="IV159" s="91"/>
      <c r="IW159" s="91"/>
      <c r="IX159" s="91"/>
      <c r="IY159" s="91"/>
      <c r="IZ159" s="91"/>
      <c r="JA159" s="91"/>
      <c r="JB159" s="91"/>
      <c r="JC159" s="91"/>
      <c r="JD159" s="91"/>
      <c r="JE159" s="91"/>
      <c r="JF159" s="91"/>
      <c r="JG159" s="91"/>
      <c r="JH159" s="91"/>
      <c r="JI159" s="91"/>
      <c r="JJ159" s="91"/>
      <c r="JK159" s="91"/>
      <c r="JL159" s="91"/>
      <c r="JM159" s="91"/>
      <c r="JN159" s="91"/>
      <c r="JO159" s="91"/>
      <c r="JP159" s="91"/>
      <c r="JQ159" s="91"/>
      <c r="JR159" s="91"/>
      <c r="JS159" s="91"/>
      <c r="JT159" s="91"/>
      <c r="JU159" s="91"/>
      <c r="JV159" s="91"/>
      <c r="JW159" s="91"/>
      <c r="JX159" s="91"/>
      <c r="JY159" s="91"/>
      <c r="JZ159" s="91"/>
      <c r="KA159" s="91"/>
      <c r="KB159" s="91"/>
      <c r="KC159" s="91"/>
      <c r="KD159" s="91"/>
      <c r="KE159" s="91"/>
      <c r="KF159" s="91"/>
      <c r="KG159" s="91"/>
      <c r="KH159" s="91"/>
      <c r="KI159" s="91"/>
      <c r="KJ159" s="91"/>
      <c r="KK159" s="91"/>
      <c r="KL159" s="91"/>
      <c r="KM159" s="91"/>
      <c r="KN159" s="91"/>
      <c r="KO159" s="91"/>
      <c r="KP159" s="91"/>
      <c r="KQ159" s="91"/>
      <c r="KR159" s="91"/>
      <c r="KS159" s="91"/>
      <c r="KT159" s="91"/>
      <c r="KU159" s="91"/>
      <c r="KV159" s="91"/>
      <c r="KW159" s="91"/>
      <c r="KX159" s="91"/>
      <c r="KY159" s="91"/>
      <c r="KZ159" s="91"/>
      <c r="LA159" s="91"/>
      <c r="LB159" s="91"/>
      <c r="LC159" s="91"/>
      <c r="LD159" s="91"/>
      <c r="LE159" s="91"/>
      <c r="LF159" s="91"/>
      <c r="LG159" s="91"/>
      <c r="LH159" s="91"/>
      <c r="LI159" s="91"/>
      <c r="LJ159" s="91"/>
      <c r="LK159" s="91"/>
      <c r="LL159" s="91"/>
      <c r="LM159" s="91"/>
      <c r="LN159" s="91"/>
      <c r="LO159" s="91"/>
      <c r="LP159" s="91"/>
      <c r="LQ159" s="91"/>
      <c r="LR159" s="91"/>
      <c r="LS159" s="91"/>
      <c r="LT159" s="91"/>
      <c r="LU159" s="91"/>
      <c r="LV159" s="91"/>
      <c r="LW159" s="91"/>
      <c r="LX159" s="91"/>
      <c r="LY159" s="91"/>
      <c r="LZ159" s="91"/>
      <c r="MA159" s="91"/>
      <c r="MB159" s="91"/>
      <c r="MC159" s="91"/>
      <c r="MD159" s="91"/>
      <c r="ME159" s="91"/>
      <c r="MF159" s="91"/>
      <c r="MG159" s="91"/>
      <c r="MH159" s="91"/>
      <c r="MI159" s="91"/>
      <c r="MJ159" s="91"/>
      <c r="MK159" s="91"/>
      <c r="ML159" s="91"/>
      <c r="MM159" s="91"/>
      <c r="MN159" s="91"/>
      <c r="MO159" s="91"/>
      <c r="MP159" s="91"/>
      <c r="MQ159" s="91"/>
      <c r="MR159" s="91"/>
      <c r="MS159" s="91"/>
      <c r="MT159" s="91"/>
      <c r="MU159" s="91"/>
      <c r="MV159" s="91"/>
      <c r="MW159" s="91"/>
      <c r="MX159" s="91"/>
      <c r="MY159" s="91"/>
      <c r="MZ159" s="91"/>
      <c r="NA159" s="91"/>
      <c r="NB159" s="91"/>
      <c r="NC159" s="91"/>
      <c r="ND159" s="91"/>
      <c r="NE159" s="91"/>
      <c r="NF159" s="91"/>
      <c r="NG159" s="91"/>
      <c r="NH159" s="91"/>
      <c r="NI159" s="91"/>
      <c r="NJ159" s="91"/>
      <c r="NK159" s="91"/>
      <c r="NL159" s="91"/>
      <c r="NM159" s="91"/>
      <c r="NN159" s="91"/>
      <c r="NO159" s="91"/>
      <c r="NP159" s="91"/>
      <c r="NQ159" s="91"/>
      <c r="NR159" s="91"/>
      <c r="NS159" s="91"/>
      <c r="NT159" s="91"/>
      <c r="NU159" s="91"/>
      <c r="NV159" s="91"/>
      <c r="NW159" s="91"/>
      <c r="NX159" s="91"/>
      <c r="NY159" s="91"/>
      <c r="NZ159" s="91"/>
      <c r="OA159" s="91"/>
      <c r="OB159" s="91"/>
      <c r="OC159" s="91"/>
      <c r="OD159" s="91"/>
      <c r="OE159" s="91"/>
      <c r="OF159" s="91"/>
      <c r="OG159" s="91"/>
      <c r="OH159" s="91"/>
      <c r="OI159" s="91"/>
      <c r="OJ159" s="91"/>
      <c r="OK159" s="91"/>
      <c r="OL159" s="91"/>
      <c r="OM159" s="91"/>
      <c r="ON159" s="91"/>
      <c r="OO159" s="91"/>
      <c r="OP159" s="91"/>
      <c r="OQ159" s="91"/>
      <c r="OR159" s="91"/>
      <c r="OS159" s="91"/>
      <c r="OT159" s="91"/>
      <c r="OU159" s="91"/>
      <c r="OV159" s="91"/>
      <c r="OW159" s="91"/>
      <c r="OX159" s="91"/>
      <c r="OY159" s="91"/>
      <c r="OZ159" s="91"/>
      <c r="PA159" s="91"/>
      <c r="PB159" s="91"/>
      <c r="PC159" s="91"/>
      <c r="PD159" s="91"/>
      <c r="PE159" s="91"/>
      <c r="PF159" s="91"/>
      <c r="PG159" s="91"/>
      <c r="PH159" s="91"/>
      <c r="PI159" s="91"/>
      <c r="PJ159" s="91"/>
      <c r="PK159" s="91"/>
      <c r="PL159" s="91"/>
      <c r="PM159" s="91"/>
      <c r="PN159" s="91"/>
      <c r="PO159" s="91"/>
      <c r="PP159" s="91"/>
      <c r="PQ159" s="91"/>
      <c r="PR159" s="91"/>
      <c r="PS159" s="91"/>
      <c r="PT159" s="91"/>
      <c r="PU159" s="91"/>
      <c r="PV159" s="91"/>
      <c r="PW159" s="91"/>
      <c r="PX159" s="91"/>
      <c r="PY159" s="91"/>
      <c r="PZ159" s="91"/>
      <c r="QA159" s="91"/>
      <c r="QB159" s="91"/>
      <c r="QC159" s="91"/>
      <c r="QD159" s="91"/>
      <c r="QE159" s="91"/>
      <c r="QF159" s="91"/>
      <c r="QG159" s="91"/>
      <c r="QH159" s="91"/>
      <c r="QI159" s="91"/>
      <c r="QJ159" s="91"/>
      <c r="QK159" s="91"/>
      <c r="QL159" s="91"/>
      <c r="QM159" s="91"/>
      <c r="QN159" s="91"/>
      <c r="QO159" s="91"/>
      <c r="QP159" s="91"/>
      <c r="QQ159" s="91"/>
      <c r="QR159" s="91"/>
      <c r="QS159" s="91"/>
      <c r="QT159" s="91"/>
      <c r="QU159" s="91"/>
      <c r="QV159" s="91"/>
      <c r="QW159" s="91"/>
      <c r="QX159" s="91"/>
      <c r="QY159" s="91"/>
      <c r="QZ159" s="91"/>
      <c r="RA159" s="91"/>
      <c r="RB159" s="91"/>
      <c r="RC159" s="91"/>
      <c r="RD159" s="91"/>
      <c r="RE159" s="91"/>
      <c r="RF159" s="91"/>
      <c r="RG159" s="91"/>
      <c r="RH159" s="91"/>
      <c r="RI159" s="91"/>
      <c r="RJ159" s="91"/>
      <c r="RK159" s="91"/>
      <c r="RL159" s="91"/>
      <c r="RM159" s="91"/>
      <c r="RN159" s="91"/>
      <c r="RO159" s="91"/>
      <c r="RP159" s="91"/>
      <c r="RQ159" s="91"/>
      <c r="RR159" s="91"/>
      <c r="RS159" s="91"/>
      <c r="RT159" s="91"/>
      <c r="RU159" s="91"/>
      <c r="RV159" s="91"/>
      <c r="RW159" s="91"/>
      <c r="RX159" s="91"/>
      <c r="RY159" s="91"/>
      <c r="RZ159" s="91"/>
      <c r="SA159" s="91"/>
      <c r="SB159" s="91"/>
      <c r="SC159" s="91"/>
      <c r="SD159" s="91"/>
      <c r="SE159" s="91"/>
      <c r="SF159" s="91"/>
      <c r="SG159" s="91"/>
      <c r="SH159" s="91"/>
      <c r="SI159" s="91"/>
      <c r="SJ159" s="91"/>
      <c r="SK159" s="91"/>
      <c r="SL159" s="91"/>
      <c r="SM159" s="91"/>
      <c r="SN159" s="91"/>
      <c r="SO159" s="91"/>
      <c r="SP159" s="91"/>
      <c r="SQ159" s="91"/>
      <c r="SR159" s="91"/>
      <c r="SS159" s="91"/>
      <c r="ST159" s="91"/>
      <c r="SU159" s="91"/>
      <c r="SV159" s="91"/>
      <c r="SW159" s="91"/>
      <c r="SX159" s="91"/>
      <c r="SY159" s="91"/>
      <c r="SZ159" s="91"/>
      <c r="TA159" s="91"/>
      <c r="TB159" s="91"/>
      <c r="TC159" s="91"/>
      <c r="TD159" s="91"/>
      <c r="TE159" s="91"/>
      <c r="TF159" s="91"/>
      <c r="TG159" s="91"/>
      <c r="TH159" s="91"/>
      <c r="TI159" s="91"/>
      <c r="TJ159" s="91"/>
      <c r="TK159" s="91"/>
      <c r="TL159" s="91"/>
      <c r="TM159" s="91"/>
      <c r="TN159" s="91"/>
      <c r="TO159" s="91"/>
      <c r="TP159" s="91"/>
      <c r="TQ159" s="91"/>
      <c r="TR159" s="91"/>
      <c r="TS159" s="91"/>
      <c r="TT159" s="91"/>
      <c r="TU159" s="91"/>
      <c r="TV159" s="91"/>
      <c r="TW159" s="91"/>
      <c r="TX159" s="91"/>
      <c r="TY159" s="91"/>
      <c r="TZ159" s="91"/>
      <c r="UA159" s="91"/>
      <c r="UB159" s="91"/>
      <c r="UC159" s="91"/>
      <c r="UD159" s="91"/>
      <c r="UE159" s="91"/>
      <c r="UF159" s="91"/>
      <c r="UG159" s="91"/>
      <c r="UH159" s="91"/>
      <c r="UI159" s="91"/>
      <c r="UJ159" s="91"/>
      <c r="UK159" s="91"/>
      <c r="UL159" s="91"/>
      <c r="UM159" s="91"/>
      <c r="UN159" s="91"/>
      <c r="UO159" s="91"/>
      <c r="UP159" s="91"/>
      <c r="UQ159" s="91"/>
      <c r="UR159" s="91"/>
      <c r="US159" s="91"/>
      <c r="UT159" s="91"/>
      <c r="UU159" s="91"/>
      <c r="UV159" s="91"/>
      <c r="UW159" s="91"/>
      <c r="UX159" s="91"/>
      <c r="UY159" s="91"/>
      <c r="UZ159" s="91"/>
      <c r="VA159" s="91"/>
      <c r="VB159" s="91"/>
      <c r="VC159" s="91"/>
      <c r="VD159" s="91"/>
      <c r="VE159" s="91"/>
      <c r="VF159" s="91"/>
      <c r="VG159" s="91"/>
      <c r="VH159" s="91"/>
      <c r="VI159" s="91"/>
      <c r="VJ159" s="91"/>
      <c r="VK159" s="91"/>
      <c r="VL159" s="91"/>
      <c r="VM159" s="91"/>
      <c r="VN159" s="91"/>
      <c r="VO159" s="91"/>
      <c r="VP159" s="91"/>
      <c r="VQ159" s="91"/>
      <c r="VR159" s="91"/>
      <c r="VS159" s="91"/>
      <c r="VT159" s="91"/>
      <c r="VU159" s="91"/>
      <c r="VV159" s="91"/>
      <c r="VW159" s="91"/>
      <c r="VX159" s="91"/>
      <c r="VY159" s="91"/>
      <c r="VZ159" s="91"/>
      <c r="WA159" s="91"/>
      <c r="WB159" s="91"/>
      <c r="WC159" s="91"/>
      <c r="WD159" s="91"/>
      <c r="WE159" s="91"/>
      <c r="WF159" s="91"/>
      <c r="WG159" s="91"/>
      <c r="WH159" s="91"/>
      <c r="WI159" s="91"/>
      <c r="WJ159" s="91"/>
      <c r="WK159" s="91"/>
      <c r="WL159" s="91"/>
      <c r="WM159" s="91"/>
      <c r="WN159" s="91"/>
      <c r="WO159" s="91"/>
      <c r="WP159" s="91"/>
      <c r="WQ159" s="91"/>
      <c r="WR159" s="91"/>
      <c r="WS159" s="91"/>
      <c r="WT159" s="91"/>
      <c r="WU159" s="91"/>
      <c r="WV159" s="91"/>
      <c r="WW159" s="91"/>
      <c r="WX159" s="91"/>
      <c r="WY159" s="91"/>
      <c r="WZ159" s="91"/>
      <c r="XA159" s="91"/>
      <c r="XB159" s="91"/>
      <c r="XC159" s="91"/>
      <c r="XD159" s="91"/>
      <c r="XE159" s="91"/>
      <c r="XF159" s="91"/>
      <c r="XG159" s="91"/>
      <c r="XH159" s="91"/>
      <c r="XI159" s="91"/>
      <c r="XJ159" s="91"/>
      <c r="XK159" s="91"/>
      <c r="XL159" s="91"/>
      <c r="XM159" s="91"/>
      <c r="XN159" s="91"/>
      <c r="XO159" s="91"/>
      <c r="XP159" s="91"/>
      <c r="XQ159" s="91"/>
      <c r="XR159" s="91"/>
      <c r="XS159" s="91"/>
      <c r="XT159" s="91"/>
      <c r="XU159" s="91"/>
      <c r="XV159" s="91"/>
      <c r="XW159" s="91"/>
      <c r="XX159" s="91"/>
      <c r="XY159" s="91"/>
      <c r="XZ159" s="91"/>
      <c r="YA159" s="91"/>
      <c r="YB159" s="91"/>
      <c r="YC159" s="91"/>
      <c r="YD159" s="91"/>
      <c r="YE159" s="91"/>
      <c r="YF159" s="91"/>
      <c r="YG159" s="91"/>
      <c r="YH159" s="91"/>
      <c r="YI159" s="91"/>
      <c r="YJ159" s="91"/>
      <c r="YK159" s="91"/>
      <c r="YL159" s="91"/>
      <c r="YM159" s="91"/>
      <c r="YN159" s="91"/>
      <c r="YO159" s="91"/>
      <c r="YP159" s="91"/>
      <c r="YQ159" s="91"/>
      <c r="YR159" s="91"/>
      <c r="YS159" s="91"/>
      <c r="YT159" s="91"/>
      <c r="YU159" s="91"/>
      <c r="YV159" s="91"/>
      <c r="YW159" s="91"/>
      <c r="YX159" s="91"/>
      <c r="YY159" s="91"/>
      <c r="YZ159" s="91"/>
      <c r="ZA159" s="91"/>
      <c r="ZB159" s="91"/>
      <c r="ZC159" s="91"/>
      <c r="ZD159" s="91"/>
      <c r="ZE159" s="91"/>
      <c r="ZF159" s="91"/>
      <c r="ZG159" s="91"/>
      <c r="ZH159" s="91"/>
      <c r="ZI159" s="91"/>
      <c r="ZJ159" s="91"/>
      <c r="ZK159" s="91"/>
      <c r="ZL159" s="91"/>
      <c r="ZM159" s="91"/>
      <c r="ZN159" s="91"/>
      <c r="ZO159" s="91"/>
      <c r="ZP159" s="91"/>
      <c r="ZQ159" s="91"/>
      <c r="ZR159" s="91"/>
      <c r="ZS159" s="91"/>
      <c r="ZT159" s="91"/>
      <c r="ZU159" s="91"/>
      <c r="ZV159" s="91"/>
      <c r="ZW159" s="91"/>
      <c r="ZX159" s="91"/>
      <c r="ZY159" s="91"/>
      <c r="ZZ159" s="91"/>
      <c r="AAA159" s="91"/>
      <c r="AAB159" s="91"/>
      <c r="AAC159" s="91"/>
      <c r="AAD159" s="91"/>
      <c r="AAE159" s="91"/>
      <c r="AAF159" s="91"/>
      <c r="AAG159" s="91"/>
      <c r="AAH159" s="91"/>
      <c r="AAI159" s="91"/>
      <c r="AAJ159" s="91"/>
      <c r="AAK159" s="91"/>
      <c r="AAL159" s="91"/>
      <c r="AAM159" s="91"/>
      <c r="AAN159" s="91"/>
      <c r="AAO159" s="91"/>
      <c r="AAP159" s="91"/>
      <c r="AAQ159" s="91"/>
      <c r="AAR159" s="91"/>
      <c r="AAS159" s="91"/>
      <c r="AAT159" s="91"/>
      <c r="AAU159" s="91"/>
      <c r="AAV159" s="91"/>
      <c r="AAW159" s="91"/>
      <c r="AAX159" s="91"/>
      <c r="AAY159" s="91"/>
      <c r="AAZ159" s="91"/>
      <c r="ABA159" s="91"/>
      <c r="ABB159" s="91"/>
      <c r="ABC159" s="91"/>
      <c r="ABD159" s="91"/>
      <c r="ABE159" s="91"/>
      <c r="ABF159" s="91"/>
      <c r="ABG159" s="91"/>
      <c r="ABH159" s="91"/>
      <c r="ABI159" s="91"/>
      <c r="ABJ159" s="91"/>
      <c r="ABK159" s="91"/>
      <c r="ABL159" s="91"/>
      <c r="ABM159" s="91"/>
      <c r="ABN159" s="91"/>
      <c r="ABO159" s="91"/>
      <c r="ABP159" s="91"/>
      <c r="ABQ159" s="91"/>
      <c r="ABR159" s="91"/>
      <c r="ABS159" s="91"/>
      <c r="ABT159" s="91"/>
      <c r="ABU159" s="91"/>
      <c r="ABV159" s="91"/>
      <c r="ABW159" s="91"/>
      <c r="ABX159" s="91"/>
      <c r="ABY159" s="91"/>
      <c r="ABZ159" s="91"/>
      <c r="ACA159" s="91"/>
      <c r="ACB159" s="91"/>
      <c r="ACC159" s="91"/>
      <c r="ACD159" s="91"/>
      <c r="ACE159" s="91"/>
      <c r="ACF159" s="91"/>
      <c r="ACG159" s="91"/>
      <c r="ACH159" s="91"/>
      <c r="ACI159" s="91"/>
      <c r="ACJ159" s="91"/>
      <c r="ACK159" s="91"/>
      <c r="ACL159" s="91"/>
      <c r="ACM159" s="91"/>
      <c r="ACN159" s="91"/>
      <c r="ACO159" s="91"/>
      <c r="ACP159" s="91"/>
      <c r="ACQ159" s="91"/>
      <c r="ACR159" s="91"/>
      <c r="ACS159" s="91"/>
      <c r="ACT159" s="91"/>
      <c r="ACU159" s="91"/>
      <c r="ACV159" s="91"/>
      <c r="ACW159" s="91"/>
      <c r="ACX159" s="91"/>
      <c r="ACY159" s="91"/>
      <c r="ACZ159" s="91"/>
      <c r="ADA159" s="91"/>
      <c r="ADB159" s="91"/>
      <c r="ADC159" s="91"/>
      <c r="ADD159" s="91"/>
      <c r="ADE159" s="91"/>
      <c r="ADF159" s="91"/>
      <c r="ADG159" s="91"/>
      <c r="ADH159" s="91"/>
      <c r="ADI159" s="91"/>
      <c r="ADJ159" s="91"/>
      <c r="ADK159" s="91"/>
      <c r="ADL159" s="91"/>
      <c r="ADM159" s="91"/>
      <c r="ADN159" s="91"/>
      <c r="ADO159" s="91"/>
      <c r="ADP159" s="91"/>
      <c r="ADQ159" s="91"/>
      <c r="ADR159" s="91"/>
      <c r="ADS159" s="91"/>
      <c r="ADT159" s="91"/>
      <c r="ADU159" s="91"/>
      <c r="ADV159" s="91"/>
      <c r="ADW159" s="91"/>
      <c r="ADX159" s="91"/>
      <c r="ADY159" s="91"/>
      <c r="ADZ159" s="91"/>
      <c r="AEA159" s="91"/>
      <c r="AEB159" s="91"/>
      <c r="AEC159" s="91"/>
      <c r="AED159" s="144">
        <f t="shared" si="61"/>
        <v>154</v>
      </c>
      <c r="AEE159" s="142"/>
      <c r="AEF159" s="142"/>
      <c r="AEG159" s="91"/>
      <c r="AEH159" s="91"/>
      <c r="AEI159" s="91"/>
      <c r="AEJ159" s="91"/>
      <c r="AEK159" s="91"/>
      <c r="AEL159" s="91"/>
      <c r="AEM159" s="91"/>
      <c r="AEN159" s="91"/>
      <c r="AEO159" s="91"/>
      <c r="AEP159" s="91"/>
      <c r="AEQ159" s="91"/>
      <c r="AER159" s="91"/>
      <c r="AES159" s="91"/>
      <c r="AET159" s="91"/>
      <c r="AEU159" s="91"/>
      <c r="AEV159" s="91"/>
      <c r="AEW159" s="91"/>
      <c r="AEX159" s="91"/>
      <c r="AEY159" s="91"/>
      <c r="AEZ159" s="91"/>
      <c r="AFA159" s="91"/>
      <c r="AFB159" s="146"/>
      <c r="AFC159" s="146"/>
      <c r="AFD159" s="146"/>
      <c r="AFE159" s="146"/>
      <c r="AFF159" s="146"/>
      <c r="AFG159" s="146"/>
      <c r="AFH159" s="146"/>
      <c r="AFI159" s="146"/>
      <c r="AFJ159" s="146"/>
      <c r="AFK159" s="146"/>
      <c r="AFL159" s="146"/>
      <c r="AFM159" s="146"/>
      <c r="AFN159" s="146"/>
      <c r="AFO159" s="146"/>
      <c r="AFP159" s="146"/>
      <c r="AFQ159" s="146"/>
      <c r="AFR159" s="146"/>
      <c r="AFS159" s="146"/>
      <c r="AFT159" s="146"/>
      <c r="AFU159" s="146"/>
      <c r="AFV159" s="146"/>
      <c r="AFW159" s="146"/>
      <c r="AFX159" s="146"/>
      <c r="AFY159" s="146"/>
      <c r="AFZ159" s="146"/>
      <c r="AGA159" s="146"/>
    </row>
    <row r="160" spans="1:859" ht="1.5" customHeight="1" x14ac:dyDescent="0.25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  <c r="CW160" s="91"/>
      <c r="CX160" s="91"/>
      <c r="CY160" s="91"/>
      <c r="CZ160" s="91"/>
      <c r="DA160" s="91"/>
      <c r="DB160" s="91"/>
      <c r="DC160" s="91"/>
      <c r="DD160" s="91"/>
      <c r="DE160" s="91"/>
      <c r="DF160" s="91"/>
      <c r="DG160" s="91"/>
      <c r="DH160" s="91"/>
      <c r="DI160" s="91"/>
      <c r="DJ160" s="91"/>
      <c r="DK160" s="91"/>
      <c r="DL160" s="91"/>
      <c r="DM160" s="91"/>
      <c r="DN160" s="91"/>
      <c r="DO160" s="91"/>
      <c r="DP160" s="91"/>
      <c r="DQ160" s="91"/>
      <c r="DR160" s="91"/>
      <c r="DS160" s="91"/>
      <c r="DT160" s="91"/>
      <c r="DU160" s="91"/>
      <c r="DV160" s="91"/>
      <c r="DW160" s="91"/>
      <c r="DX160" s="91"/>
      <c r="DY160" s="91"/>
      <c r="DZ160" s="91"/>
      <c r="EA160" s="91"/>
      <c r="EB160" s="91"/>
      <c r="EC160" s="91"/>
      <c r="ED160" s="91"/>
      <c r="EE160" s="91"/>
      <c r="EF160" s="91"/>
      <c r="EG160" s="91"/>
      <c r="EH160" s="91"/>
      <c r="EI160" s="91"/>
      <c r="EJ160" s="91"/>
      <c r="EK160" s="91"/>
      <c r="EL160" s="91"/>
      <c r="EM160" s="91"/>
      <c r="EN160" s="91"/>
      <c r="EO160" s="91"/>
      <c r="EP160" s="91"/>
      <c r="EQ160" s="91"/>
      <c r="ER160" s="91"/>
      <c r="ES160" s="91"/>
      <c r="ET160" s="91"/>
      <c r="EU160" s="91"/>
      <c r="EV160" s="91"/>
      <c r="EW160" s="91"/>
      <c r="EX160" s="91"/>
      <c r="EY160" s="91"/>
      <c r="EZ160" s="91"/>
      <c r="FA160" s="91"/>
      <c r="FB160" s="91"/>
      <c r="FC160" s="91"/>
      <c r="FD160" s="91"/>
      <c r="FE160" s="91"/>
      <c r="FF160" s="91"/>
      <c r="FG160" s="91"/>
      <c r="FH160" s="91"/>
      <c r="FI160" s="91"/>
      <c r="FJ160" s="91"/>
      <c r="FK160" s="91"/>
      <c r="FL160" s="91"/>
      <c r="FM160" s="91"/>
      <c r="FN160" s="91"/>
      <c r="FO160" s="91"/>
      <c r="FP160" s="91"/>
      <c r="FQ160" s="91"/>
      <c r="FR160" s="91"/>
      <c r="FS160" s="91"/>
      <c r="FT160" s="91"/>
      <c r="FU160" s="91"/>
      <c r="FV160" s="91"/>
      <c r="FW160" s="91"/>
      <c r="FX160" s="91"/>
      <c r="FY160" s="91"/>
      <c r="FZ160" s="91"/>
      <c r="GA160" s="91"/>
      <c r="GB160" s="91"/>
      <c r="GC160" s="91"/>
      <c r="GD160" s="91"/>
      <c r="GE160" s="91"/>
      <c r="GF160" s="91"/>
      <c r="GG160" s="91"/>
      <c r="GH160" s="91"/>
      <c r="GI160" s="91"/>
      <c r="GJ160" s="91"/>
      <c r="GK160" s="91"/>
      <c r="GL160" s="91"/>
      <c r="GM160" s="91"/>
      <c r="GN160" s="91"/>
      <c r="GO160" s="91"/>
      <c r="GP160" s="91"/>
      <c r="GQ160" s="91"/>
      <c r="GR160" s="91"/>
      <c r="GS160" s="91"/>
      <c r="GT160" s="91"/>
      <c r="GU160" s="91"/>
      <c r="GV160" s="91"/>
      <c r="GW160" s="91"/>
      <c r="GX160" s="91"/>
      <c r="GY160" s="91"/>
      <c r="GZ160" s="91"/>
      <c r="HA160" s="91"/>
      <c r="HB160" s="91"/>
      <c r="HC160" s="91"/>
      <c r="HD160" s="91"/>
      <c r="HE160" s="91"/>
      <c r="HF160" s="91"/>
      <c r="HG160" s="91"/>
      <c r="HH160" s="91"/>
      <c r="HI160" s="91"/>
      <c r="HJ160" s="91"/>
      <c r="HK160" s="91"/>
      <c r="HL160" s="91"/>
      <c r="HM160" s="91"/>
      <c r="HN160" s="91"/>
      <c r="HO160" s="91"/>
      <c r="HP160" s="91"/>
      <c r="HQ160" s="91"/>
      <c r="HR160" s="91"/>
      <c r="HS160" s="91"/>
      <c r="HT160" s="91"/>
      <c r="HU160" s="91"/>
      <c r="HV160" s="91"/>
      <c r="HW160" s="91"/>
      <c r="HX160" s="91"/>
      <c r="HY160" s="91"/>
      <c r="HZ160" s="91"/>
      <c r="IA160" s="91"/>
      <c r="IB160" s="91"/>
      <c r="IC160" s="91"/>
      <c r="ID160" s="91"/>
      <c r="IE160" s="91"/>
      <c r="IF160" s="91"/>
      <c r="IG160" s="91"/>
      <c r="IH160" s="91"/>
      <c r="II160" s="91"/>
      <c r="IJ160" s="91"/>
      <c r="IK160" s="91"/>
      <c r="IL160" s="91"/>
      <c r="IM160" s="91"/>
      <c r="IN160" s="91"/>
      <c r="IO160" s="91"/>
      <c r="IP160" s="91"/>
      <c r="IQ160" s="91"/>
      <c r="IR160" s="91"/>
      <c r="IS160" s="91"/>
      <c r="IT160" s="91"/>
      <c r="IU160" s="91"/>
      <c r="IV160" s="91"/>
      <c r="IW160" s="91"/>
      <c r="IX160" s="91"/>
      <c r="IY160" s="91"/>
      <c r="IZ160" s="91"/>
      <c r="JA160" s="91"/>
      <c r="JB160" s="91"/>
      <c r="JC160" s="91"/>
      <c r="JD160" s="91"/>
      <c r="JE160" s="91"/>
      <c r="JF160" s="91"/>
      <c r="JG160" s="91"/>
      <c r="JH160" s="91"/>
      <c r="JI160" s="91"/>
      <c r="JJ160" s="91"/>
      <c r="JK160" s="91"/>
      <c r="JL160" s="91"/>
      <c r="JM160" s="91"/>
      <c r="JN160" s="91"/>
      <c r="JO160" s="91"/>
      <c r="JP160" s="91"/>
      <c r="JQ160" s="91"/>
      <c r="JR160" s="91"/>
      <c r="JS160" s="91"/>
      <c r="JT160" s="91"/>
      <c r="JU160" s="91"/>
      <c r="JV160" s="91"/>
      <c r="JW160" s="91"/>
      <c r="JX160" s="91"/>
      <c r="JY160" s="91"/>
      <c r="JZ160" s="91"/>
      <c r="KA160" s="91"/>
      <c r="KB160" s="91"/>
      <c r="KC160" s="91"/>
      <c r="KD160" s="91"/>
      <c r="KE160" s="91"/>
      <c r="KF160" s="91"/>
      <c r="KG160" s="91"/>
      <c r="KH160" s="91"/>
      <c r="KI160" s="91"/>
      <c r="KJ160" s="91"/>
      <c r="KK160" s="91"/>
      <c r="KL160" s="91"/>
      <c r="KM160" s="91"/>
      <c r="KN160" s="91"/>
      <c r="KO160" s="91"/>
      <c r="KP160" s="91"/>
      <c r="KQ160" s="91"/>
      <c r="KR160" s="91"/>
      <c r="KS160" s="91"/>
      <c r="KT160" s="91"/>
      <c r="KU160" s="91"/>
      <c r="KV160" s="91"/>
      <c r="KW160" s="91"/>
      <c r="KX160" s="91"/>
      <c r="KY160" s="91"/>
      <c r="KZ160" s="91"/>
      <c r="LA160" s="91"/>
      <c r="LB160" s="91"/>
      <c r="LC160" s="91"/>
      <c r="LD160" s="91"/>
      <c r="LE160" s="91"/>
      <c r="LF160" s="91"/>
      <c r="LG160" s="91"/>
      <c r="LH160" s="91"/>
      <c r="LI160" s="91"/>
      <c r="LJ160" s="91"/>
      <c r="LK160" s="91"/>
      <c r="LL160" s="91"/>
      <c r="LM160" s="91"/>
      <c r="LN160" s="91"/>
      <c r="LO160" s="91"/>
      <c r="LP160" s="91"/>
      <c r="LQ160" s="91"/>
      <c r="LR160" s="91"/>
      <c r="LS160" s="91"/>
      <c r="LT160" s="91"/>
      <c r="LU160" s="91"/>
      <c r="LV160" s="91"/>
      <c r="LW160" s="91"/>
      <c r="LX160" s="91"/>
      <c r="LY160" s="91"/>
      <c r="LZ160" s="91"/>
      <c r="MA160" s="91"/>
      <c r="MB160" s="91"/>
      <c r="MC160" s="91"/>
      <c r="MD160" s="91"/>
      <c r="ME160" s="91"/>
      <c r="MF160" s="91"/>
      <c r="MG160" s="91"/>
      <c r="MH160" s="91"/>
      <c r="MI160" s="91"/>
      <c r="MJ160" s="91"/>
      <c r="MK160" s="91"/>
      <c r="ML160" s="91"/>
      <c r="MM160" s="91"/>
      <c r="MN160" s="91"/>
      <c r="MO160" s="91"/>
      <c r="MP160" s="91"/>
      <c r="MQ160" s="91"/>
      <c r="MR160" s="91"/>
      <c r="MS160" s="91"/>
      <c r="MT160" s="91"/>
      <c r="MU160" s="91"/>
      <c r="MV160" s="91"/>
      <c r="MW160" s="91"/>
      <c r="MX160" s="91"/>
      <c r="MY160" s="91"/>
      <c r="MZ160" s="91"/>
      <c r="NA160" s="91"/>
      <c r="NB160" s="91"/>
      <c r="NC160" s="91"/>
      <c r="ND160" s="91"/>
      <c r="NE160" s="91"/>
      <c r="NF160" s="91"/>
      <c r="NG160" s="91"/>
      <c r="NH160" s="91"/>
      <c r="NI160" s="91"/>
      <c r="NJ160" s="91"/>
      <c r="NK160" s="91"/>
      <c r="NL160" s="91"/>
      <c r="NM160" s="91"/>
      <c r="NN160" s="91"/>
      <c r="NO160" s="91"/>
      <c r="NP160" s="91"/>
      <c r="NQ160" s="91"/>
      <c r="NR160" s="91"/>
      <c r="NS160" s="91"/>
      <c r="NT160" s="91"/>
      <c r="NU160" s="91"/>
      <c r="NV160" s="91"/>
      <c r="NW160" s="91"/>
      <c r="NX160" s="91"/>
      <c r="NY160" s="91"/>
      <c r="NZ160" s="91"/>
      <c r="OA160" s="91"/>
      <c r="OB160" s="91"/>
      <c r="OC160" s="91"/>
      <c r="OD160" s="91"/>
      <c r="OE160" s="91"/>
      <c r="OF160" s="91"/>
      <c r="OG160" s="91"/>
      <c r="OH160" s="91"/>
      <c r="OI160" s="91"/>
      <c r="OJ160" s="91"/>
      <c r="OK160" s="91"/>
      <c r="OL160" s="91"/>
      <c r="OM160" s="91"/>
      <c r="ON160" s="91"/>
      <c r="OO160" s="91"/>
      <c r="OP160" s="91"/>
      <c r="OQ160" s="91"/>
      <c r="OR160" s="91"/>
      <c r="OS160" s="91"/>
      <c r="OT160" s="91"/>
      <c r="OU160" s="91"/>
      <c r="OV160" s="91"/>
      <c r="OW160" s="91"/>
      <c r="OX160" s="91"/>
      <c r="OY160" s="91"/>
      <c r="OZ160" s="91"/>
      <c r="PA160" s="91"/>
      <c r="PB160" s="91"/>
      <c r="PC160" s="91"/>
      <c r="PD160" s="91"/>
      <c r="PE160" s="91"/>
      <c r="PF160" s="91"/>
      <c r="PG160" s="91"/>
      <c r="PH160" s="91"/>
      <c r="PI160" s="91"/>
      <c r="PJ160" s="91"/>
      <c r="PK160" s="91"/>
      <c r="PL160" s="91"/>
      <c r="PM160" s="91"/>
      <c r="PN160" s="91"/>
      <c r="PO160" s="91"/>
      <c r="PP160" s="91"/>
      <c r="PQ160" s="91"/>
      <c r="PR160" s="91"/>
      <c r="PS160" s="91"/>
      <c r="PT160" s="91"/>
      <c r="PU160" s="91"/>
      <c r="PV160" s="91"/>
      <c r="PW160" s="91"/>
      <c r="PX160" s="91"/>
      <c r="PY160" s="91"/>
      <c r="PZ160" s="91"/>
      <c r="QA160" s="91"/>
      <c r="QB160" s="91"/>
      <c r="QC160" s="91"/>
      <c r="QD160" s="91"/>
      <c r="QE160" s="91"/>
      <c r="QF160" s="91"/>
      <c r="QG160" s="91"/>
      <c r="QH160" s="91"/>
      <c r="QI160" s="91"/>
      <c r="QJ160" s="91"/>
      <c r="QK160" s="91"/>
      <c r="QL160" s="91"/>
      <c r="QM160" s="91"/>
      <c r="QN160" s="91"/>
      <c r="QO160" s="91"/>
      <c r="QP160" s="91"/>
      <c r="QQ160" s="91"/>
      <c r="QR160" s="91"/>
      <c r="QS160" s="91"/>
      <c r="QT160" s="91"/>
      <c r="QU160" s="91"/>
      <c r="QV160" s="91"/>
      <c r="QW160" s="91"/>
      <c r="QX160" s="91"/>
      <c r="QY160" s="91"/>
      <c r="QZ160" s="91"/>
      <c r="RA160" s="91"/>
      <c r="RB160" s="91"/>
      <c r="RC160" s="91"/>
      <c r="RD160" s="91"/>
      <c r="RE160" s="91"/>
      <c r="RF160" s="91"/>
      <c r="RG160" s="91"/>
      <c r="RH160" s="91"/>
      <c r="RI160" s="91"/>
      <c r="RJ160" s="91"/>
      <c r="RK160" s="91"/>
      <c r="RL160" s="91"/>
      <c r="RM160" s="91"/>
      <c r="RN160" s="91"/>
      <c r="RO160" s="91"/>
      <c r="RP160" s="91"/>
      <c r="RQ160" s="91"/>
      <c r="RR160" s="91"/>
      <c r="RS160" s="91"/>
      <c r="RT160" s="91"/>
      <c r="RU160" s="91"/>
      <c r="RV160" s="91"/>
      <c r="RW160" s="91"/>
      <c r="RX160" s="91"/>
      <c r="RY160" s="91"/>
      <c r="RZ160" s="91"/>
      <c r="SA160" s="91"/>
      <c r="SB160" s="91"/>
      <c r="SC160" s="91"/>
      <c r="SD160" s="91"/>
      <c r="SE160" s="91"/>
      <c r="SF160" s="91"/>
      <c r="SG160" s="91"/>
      <c r="SH160" s="91"/>
      <c r="SI160" s="91"/>
      <c r="SJ160" s="91"/>
      <c r="SK160" s="91"/>
      <c r="SL160" s="91"/>
      <c r="SM160" s="91"/>
      <c r="SN160" s="91"/>
      <c r="SO160" s="91"/>
      <c r="SP160" s="91"/>
      <c r="SQ160" s="91"/>
      <c r="SR160" s="91"/>
      <c r="SS160" s="91"/>
      <c r="ST160" s="91"/>
      <c r="SU160" s="91"/>
      <c r="SV160" s="91"/>
      <c r="SW160" s="91"/>
      <c r="SX160" s="91"/>
      <c r="SY160" s="91"/>
      <c r="SZ160" s="91"/>
      <c r="TA160" s="91"/>
      <c r="TB160" s="91"/>
      <c r="TC160" s="91"/>
      <c r="TD160" s="91"/>
      <c r="TE160" s="91"/>
      <c r="TF160" s="91"/>
      <c r="TG160" s="91"/>
      <c r="TH160" s="91"/>
      <c r="TI160" s="91"/>
      <c r="TJ160" s="91"/>
      <c r="TK160" s="91"/>
      <c r="TL160" s="91"/>
      <c r="TM160" s="91"/>
      <c r="TN160" s="91"/>
      <c r="TO160" s="91"/>
      <c r="TP160" s="91"/>
      <c r="TQ160" s="91"/>
      <c r="TR160" s="91"/>
      <c r="TS160" s="91"/>
      <c r="TT160" s="91"/>
      <c r="TU160" s="91"/>
      <c r="TV160" s="91"/>
      <c r="TW160" s="91"/>
      <c r="TX160" s="91"/>
      <c r="TY160" s="91"/>
      <c r="TZ160" s="91"/>
      <c r="UA160" s="91"/>
      <c r="UB160" s="91"/>
      <c r="UC160" s="91"/>
      <c r="UD160" s="91"/>
      <c r="UE160" s="91"/>
      <c r="UF160" s="91"/>
      <c r="UG160" s="91"/>
      <c r="UH160" s="91"/>
      <c r="UI160" s="91"/>
      <c r="UJ160" s="91"/>
      <c r="UK160" s="91"/>
      <c r="UL160" s="91"/>
      <c r="UM160" s="91"/>
      <c r="UN160" s="91"/>
      <c r="UO160" s="91"/>
      <c r="UP160" s="91"/>
      <c r="UQ160" s="91"/>
      <c r="UR160" s="91"/>
      <c r="US160" s="91"/>
      <c r="UT160" s="91"/>
      <c r="UU160" s="91"/>
      <c r="UV160" s="91"/>
      <c r="UW160" s="91"/>
      <c r="UX160" s="91"/>
      <c r="UY160" s="91"/>
      <c r="UZ160" s="91"/>
      <c r="VA160" s="91"/>
      <c r="VB160" s="91"/>
      <c r="VC160" s="91"/>
      <c r="VD160" s="91"/>
      <c r="VE160" s="91"/>
      <c r="VF160" s="91"/>
      <c r="VG160" s="91"/>
      <c r="VH160" s="91"/>
      <c r="VI160" s="91"/>
      <c r="VJ160" s="91"/>
      <c r="VK160" s="91"/>
      <c r="VL160" s="91"/>
      <c r="VM160" s="91"/>
      <c r="VN160" s="91"/>
      <c r="VO160" s="91"/>
      <c r="VP160" s="91"/>
      <c r="VQ160" s="91"/>
      <c r="VR160" s="91"/>
      <c r="VS160" s="91"/>
      <c r="VT160" s="91"/>
      <c r="VU160" s="91"/>
      <c r="VV160" s="91"/>
      <c r="VW160" s="91"/>
      <c r="VX160" s="91"/>
      <c r="VY160" s="91"/>
      <c r="VZ160" s="91"/>
      <c r="WA160" s="91"/>
      <c r="WB160" s="91"/>
      <c r="WC160" s="91"/>
      <c r="WD160" s="91"/>
      <c r="WE160" s="91"/>
      <c r="WF160" s="91"/>
      <c r="WG160" s="91"/>
      <c r="WH160" s="91"/>
      <c r="WI160" s="91"/>
      <c r="WJ160" s="91"/>
      <c r="WK160" s="91"/>
      <c r="WL160" s="91"/>
      <c r="WM160" s="91"/>
      <c r="WN160" s="91"/>
      <c r="WO160" s="91"/>
      <c r="WP160" s="91"/>
      <c r="WQ160" s="91"/>
      <c r="WR160" s="91"/>
      <c r="WS160" s="91"/>
      <c r="WT160" s="91"/>
      <c r="WU160" s="91"/>
      <c r="WV160" s="91"/>
      <c r="WW160" s="91"/>
      <c r="WX160" s="91"/>
      <c r="WY160" s="91"/>
      <c r="WZ160" s="91"/>
      <c r="XA160" s="91"/>
      <c r="XB160" s="91"/>
      <c r="XC160" s="91"/>
      <c r="XD160" s="91"/>
      <c r="XE160" s="91"/>
      <c r="XF160" s="91"/>
      <c r="XG160" s="91"/>
      <c r="XH160" s="91"/>
      <c r="XI160" s="91"/>
      <c r="XJ160" s="91"/>
      <c r="XK160" s="91"/>
      <c r="XL160" s="91"/>
      <c r="XM160" s="91"/>
      <c r="XN160" s="91"/>
      <c r="XO160" s="91"/>
      <c r="XP160" s="91"/>
      <c r="XQ160" s="91"/>
      <c r="XR160" s="91"/>
      <c r="XS160" s="91"/>
      <c r="XT160" s="91"/>
      <c r="XU160" s="91"/>
      <c r="XV160" s="91"/>
      <c r="XW160" s="91"/>
      <c r="XX160" s="91"/>
      <c r="XY160" s="91"/>
      <c r="XZ160" s="91"/>
      <c r="YA160" s="91"/>
      <c r="YB160" s="91"/>
      <c r="YC160" s="91"/>
      <c r="YD160" s="91"/>
      <c r="YE160" s="91"/>
      <c r="YF160" s="91"/>
      <c r="YG160" s="91"/>
      <c r="YH160" s="91"/>
      <c r="YI160" s="91"/>
      <c r="YJ160" s="91"/>
      <c r="YK160" s="91"/>
      <c r="YL160" s="91"/>
      <c r="YM160" s="91"/>
      <c r="YN160" s="91"/>
      <c r="YO160" s="91"/>
      <c r="YP160" s="91"/>
      <c r="YQ160" s="91"/>
      <c r="YR160" s="91"/>
      <c r="YS160" s="91"/>
      <c r="YT160" s="91"/>
      <c r="YU160" s="91"/>
      <c r="YV160" s="91"/>
      <c r="YW160" s="91"/>
      <c r="YX160" s="91"/>
      <c r="YY160" s="91"/>
      <c r="YZ160" s="91"/>
      <c r="ZA160" s="91"/>
      <c r="ZB160" s="91"/>
      <c r="ZC160" s="91"/>
      <c r="ZD160" s="91"/>
      <c r="ZE160" s="91"/>
      <c r="ZF160" s="91"/>
      <c r="ZG160" s="91"/>
      <c r="ZH160" s="91"/>
      <c r="ZI160" s="91"/>
      <c r="ZJ160" s="91"/>
      <c r="ZK160" s="91"/>
      <c r="ZL160" s="91"/>
      <c r="ZM160" s="91"/>
      <c r="ZN160" s="91"/>
      <c r="ZO160" s="91"/>
      <c r="ZP160" s="91"/>
      <c r="ZQ160" s="91"/>
      <c r="ZR160" s="91"/>
      <c r="ZS160" s="91"/>
      <c r="ZT160" s="91"/>
      <c r="ZU160" s="91"/>
      <c r="ZV160" s="91"/>
      <c r="ZW160" s="91"/>
      <c r="ZX160" s="91"/>
      <c r="ZY160" s="91"/>
      <c r="ZZ160" s="91"/>
      <c r="AAA160" s="91"/>
      <c r="AAB160" s="91"/>
      <c r="AAC160" s="91"/>
      <c r="AAD160" s="91"/>
      <c r="AAE160" s="91"/>
      <c r="AAF160" s="91"/>
      <c r="AAG160" s="91"/>
      <c r="AAH160" s="91"/>
      <c r="AAI160" s="91"/>
      <c r="AAJ160" s="91"/>
      <c r="AAK160" s="91"/>
      <c r="AAL160" s="91"/>
      <c r="AAM160" s="91"/>
      <c r="AAN160" s="91"/>
      <c r="AAO160" s="91"/>
      <c r="AAP160" s="91"/>
      <c r="AAQ160" s="91"/>
      <c r="AAR160" s="91"/>
      <c r="AAS160" s="91"/>
      <c r="AAT160" s="91"/>
      <c r="AAU160" s="91"/>
      <c r="AAV160" s="91"/>
      <c r="AAW160" s="91"/>
      <c r="AAX160" s="91"/>
      <c r="AAY160" s="91"/>
      <c r="AAZ160" s="91"/>
      <c r="ABA160" s="91"/>
      <c r="ABB160" s="91"/>
      <c r="ABC160" s="91"/>
      <c r="ABD160" s="91"/>
      <c r="ABE160" s="91"/>
      <c r="ABF160" s="91"/>
      <c r="ABG160" s="91"/>
      <c r="ABH160" s="91"/>
      <c r="ABI160" s="91"/>
      <c r="ABJ160" s="91"/>
      <c r="ABK160" s="91"/>
      <c r="ABL160" s="91"/>
      <c r="ABM160" s="91"/>
      <c r="ABN160" s="91"/>
      <c r="ABO160" s="91"/>
      <c r="ABP160" s="91"/>
      <c r="ABQ160" s="91"/>
      <c r="ABR160" s="91"/>
      <c r="ABS160" s="91"/>
      <c r="ABT160" s="91"/>
      <c r="ABU160" s="91"/>
      <c r="ABV160" s="91"/>
      <c r="ABW160" s="91"/>
      <c r="ABX160" s="91"/>
      <c r="ABY160" s="91"/>
      <c r="ABZ160" s="91"/>
      <c r="ACA160" s="91"/>
      <c r="ACB160" s="91"/>
      <c r="ACC160" s="91"/>
      <c r="ACD160" s="91"/>
      <c r="ACE160" s="91"/>
      <c r="ACF160" s="91"/>
      <c r="ACG160" s="91"/>
      <c r="ACH160" s="91"/>
      <c r="ACI160" s="91"/>
      <c r="ACJ160" s="91"/>
      <c r="ACK160" s="91"/>
      <c r="ACL160" s="91"/>
      <c r="ACM160" s="91"/>
      <c r="ACN160" s="91"/>
      <c r="ACO160" s="91"/>
      <c r="ACP160" s="91"/>
      <c r="ACQ160" s="91"/>
      <c r="ACR160" s="91"/>
      <c r="ACS160" s="91"/>
      <c r="ACT160" s="91"/>
      <c r="ACU160" s="91"/>
      <c r="ACV160" s="91"/>
      <c r="ACW160" s="91"/>
      <c r="ACX160" s="91"/>
      <c r="ACY160" s="91"/>
      <c r="ACZ160" s="91"/>
      <c r="ADA160" s="91"/>
      <c r="ADB160" s="91"/>
      <c r="ADC160" s="91"/>
      <c r="ADD160" s="91"/>
      <c r="ADE160" s="91"/>
      <c r="ADF160" s="91"/>
      <c r="ADG160" s="91"/>
      <c r="ADH160" s="91"/>
      <c r="ADI160" s="91"/>
      <c r="ADJ160" s="91"/>
      <c r="ADK160" s="91"/>
      <c r="ADL160" s="91"/>
      <c r="ADM160" s="91"/>
      <c r="ADN160" s="91"/>
      <c r="ADO160" s="91"/>
      <c r="ADP160" s="91"/>
      <c r="ADQ160" s="91"/>
      <c r="ADR160" s="91"/>
      <c r="ADS160" s="91"/>
      <c r="ADT160" s="91"/>
      <c r="ADU160" s="91"/>
      <c r="ADV160" s="91"/>
      <c r="ADW160" s="91"/>
      <c r="ADX160" s="91"/>
      <c r="ADY160" s="91"/>
      <c r="ADZ160" s="91"/>
      <c r="AEA160" s="91"/>
      <c r="AEB160" s="91"/>
      <c r="AEC160" s="91"/>
      <c r="AED160" s="144">
        <f t="shared" si="61"/>
        <v>155</v>
      </c>
      <c r="AEE160" s="142"/>
      <c r="AEF160" s="142"/>
      <c r="AEG160" s="91"/>
      <c r="AEH160" s="91"/>
      <c r="AEI160" s="91"/>
      <c r="AEJ160" s="91"/>
      <c r="AEK160" s="91"/>
      <c r="AEL160" s="91"/>
      <c r="AEM160" s="91"/>
      <c r="AEN160" s="91"/>
      <c r="AEO160" s="91"/>
      <c r="AEP160" s="91"/>
      <c r="AEQ160" s="91"/>
      <c r="AER160" s="91"/>
      <c r="AES160" s="91"/>
      <c r="AET160" s="91"/>
      <c r="AEU160" s="91"/>
      <c r="AEV160" s="91"/>
      <c r="AEW160" s="91"/>
      <c r="AEX160" s="91"/>
      <c r="AEY160" s="91"/>
      <c r="AEZ160" s="91"/>
      <c r="AFA160" s="91"/>
      <c r="AFB160" s="146"/>
      <c r="AFC160" s="146"/>
      <c r="AFD160" s="146"/>
      <c r="AFE160" s="146"/>
      <c r="AFF160" s="146"/>
      <c r="AFG160" s="146"/>
      <c r="AFH160" s="146"/>
      <c r="AFI160" s="146"/>
      <c r="AFJ160" s="146"/>
      <c r="AFK160" s="146"/>
      <c r="AFL160" s="146"/>
      <c r="AFM160" s="146"/>
      <c r="AFN160" s="146"/>
      <c r="AFO160" s="146"/>
      <c r="AFP160" s="146"/>
      <c r="AFQ160" s="146"/>
      <c r="AFR160" s="146"/>
      <c r="AFS160" s="146"/>
      <c r="AFT160" s="146"/>
      <c r="AFU160" s="146"/>
      <c r="AFV160" s="146"/>
      <c r="AFW160" s="146"/>
      <c r="AFX160" s="146"/>
      <c r="AFY160" s="146"/>
      <c r="AFZ160" s="146"/>
      <c r="AGA160" s="146"/>
    </row>
    <row r="161" spans="1:859" ht="1.5" customHeight="1" x14ac:dyDescent="0.25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  <c r="CW161" s="91"/>
      <c r="CX161" s="91"/>
      <c r="CY161" s="91"/>
      <c r="CZ161" s="91"/>
      <c r="DA161" s="91"/>
      <c r="DB161" s="91"/>
      <c r="DC161" s="91"/>
      <c r="DD161" s="91"/>
      <c r="DE161" s="91"/>
      <c r="DF161" s="91"/>
      <c r="DG161" s="91"/>
      <c r="DH161" s="91"/>
      <c r="DI161" s="91"/>
      <c r="DJ161" s="91"/>
      <c r="DK161" s="91"/>
      <c r="DL161" s="91"/>
      <c r="DM161" s="91"/>
      <c r="DN161" s="91"/>
      <c r="DO161" s="91"/>
      <c r="DP161" s="91"/>
      <c r="DQ161" s="91"/>
      <c r="DR161" s="91"/>
      <c r="DS161" s="91"/>
      <c r="DT161" s="91"/>
      <c r="DU161" s="91"/>
      <c r="DV161" s="91"/>
      <c r="DW161" s="91"/>
      <c r="DX161" s="91"/>
      <c r="DY161" s="91"/>
      <c r="DZ161" s="91"/>
      <c r="EA161" s="91"/>
      <c r="EB161" s="91"/>
      <c r="EC161" s="91"/>
      <c r="ED161" s="91"/>
      <c r="EE161" s="91"/>
      <c r="EF161" s="91"/>
      <c r="EG161" s="91"/>
      <c r="EH161" s="91"/>
      <c r="EI161" s="91"/>
      <c r="EJ161" s="91"/>
      <c r="EK161" s="91"/>
      <c r="EL161" s="91"/>
      <c r="EM161" s="91"/>
      <c r="EN161" s="91"/>
      <c r="EO161" s="91"/>
      <c r="EP161" s="91"/>
      <c r="EQ161" s="91"/>
      <c r="ER161" s="91"/>
      <c r="ES161" s="91"/>
      <c r="ET161" s="91"/>
      <c r="EU161" s="91"/>
      <c r="EV161" s="91"/>
      <c r="EW161" s="91"/>
      <c r="EX161" s="91"/>
      <c r="EY161" s="91"/>
      <c r="EZ161" s="91"/>
      <c r="FA161" s="91"/>
      <c r="FB161" s="91"/>
      <c r="FC161" s="91"/>
      <c r="FD161" s="91"/>
      <c r="FE161" s="91"/>
      <c r="FF161" s="91"/>
      <c r="FG161" s="91"/>
      <c r="FH161" s="91"/>
      <c r="FI161" s="91"/>
      <c r="FJ161" s="91"/>
      <c r="FK161" s="91"/>
      <c r="FL161" s="91"/>
      <c r="FM161" s="91"/>
      <c r="FN161" s="91"/>
      <c r="FO161" s="91"/>
      <c r="FP161" s="91"/>
      <c r="FQ161" s="91"/>
      <c r="FR161" s="91"/>
      <c r="FS161" s="91"/>
      <c r="FT161" s="91"/>
      <c r="FU161" s="91"/>
      <c r="FV161" s="91"/>
      <c r="FW161" s="91"/>
      <c r="FX161" s="91"/>
      <c r="FY161" s="91"/>
      <c r="FZ161" s="91"/>
      <c r="GA161" s="91"/>
      <c r="GB161" s="91"/>
      <c r="GC161" s="91"/>
      <c r="GD161" s="91"/>
      <c r="GE161" s="91"/>
      <c r="GF161" s="91"/>
      <c r="GG161" s="91"/>
      <c r="GH161" s="91"/>
      <c r="GI161" s="91"/>
      <c r="GJ161" s="91"/>
      <c r="GK161" s="91"/>
      <c r="GL161" s="91"/>
      <c r="GM161" s="91"/>
      <c r="GN161" s="91"/>
      <c r="GO161" s="91"/>
      <c r="GP161" s="91"/>
      <c r="GQ161" s="91"/>
      <c r="GR161" s="91"/>
      <c r="GS161" s="91"/>
      <c r="GT161" s="91"/>
      <c r="GU161" s="91"/>
      <c r="GV161" s="91"/>
      <c r="GW161" s="91"/>
      <c r="GX161" s="91"/>
      <c r="GY161" s="91"/>
      <c r="GZ161" s="91"/>
      <c r="HA161" s="91"/>
      <c r="HB161" s="91"/>
      <c r="HC161" s="91"/>
      <c r="HD161" s="91"/>
      <c r="HE161" s="91"/>
      <c r="HF161" s="91"/>
      <c r="HG161" s="91"/>
      <c r="HH161" s="91"/>
      <c r="HI161" s="91"/>
      <c r="HJ161" s="91"/>
      <c r="HK161" s="91"/>
      <c r="HL161" s="91"/>
      <c r="HM161" s="91"/>
      <c r="HN161" s="91"/>
      <c r="HO161" s="91"/>
      <c r="HP161" s="91"/>
      <c r="HQ161" s="91"/>
      <c r="HR161" s="91"/>
      <c r="HS161" s="91"/>
      <c r="HT161" s="91"/>
      <c r="HU161" s="91"/>
      <c r="HV161" s="91"/>
      <c r="HW161" s="91"/>
      <c r="HX161" s="91"/>
      <c r="HY161" s="91"/>
      <c r="HZ161" s="91"/>
      <c r="IA161" s="91"/>
      <c r="IB161" s="91"/>
      <c r="IC161" s="91"/>
      <c r="ID161" s="91"/>
      <c r="IE161" s="91"/>
      <c r="IF161" s="91"/>
      <c r="IG161" s="91"/>
      <c r="IH161" s="91"/>
      <c r="II161" s="91"/>
      <c r="IJ161" s="91"/>
      <c r="IK161" s="91"/>
      <c r="IL161" s="91"/>
      <c r="IM161" s="91"/>
      <c r="IN161" s="91"/>
      <c r="IO161" s="91"/>
      <c r="IP161" s="91"/>
      <c r="IQ161" s="91"/>
      <c r="IR161" s="91"/>
      <c r="IS161" s="91"/>
      <c r="IT161" s="91"/>
      <c r="IU161" s="91"/>
      <c r="IV161" s="91"/>
      <c r="IW161" s="91"/>
      <c r="IX161" s="91"/>
      <c r="IY161" s="91"/>
      <c r="IZ161" s="91"/>
      <c r="JA161" s="91"/>
      <c r="JB161" s="91"/>
      <c r="JC161" s="91"/>
      <c r="JD161" s="91"/>
      <c r="JE161" s="91"/>
      <c r="JF161" s="91"/>
      <c r="JG161" s="91"/>
      <c r="JH161" s="91"/>
      <c r="JI161" s="91"/>
      <c r="JJ161" s="91"/>
      <c r="JK161" s="91"/>
      <c r="JL161" s="91"/>
      <c r="JM161" s="91"/>
      <c r="JN161" s="91"/>
      <c r="JO161" s="91"/>
      <c r="JP161" s="91"/>
      <c r="JQ161" s="91"/>
      <c r="JR161" s="91"/>
      <c r="JS161" s="91"/>
      <c r="JT161" s="91"/>
      <c r="JU161" s="91"/>
      <c r="JV161" s="91"/>
      <c r="JW161" s="91"/>
      <c r="JX161" s="91"/>
      <c r="JY161" s="91"/>
      <c r="JZ161" s="91"/>
      <c r="KA161" s="91"/>
      <c r="KB161" s="91"/>
      <c r="KC161" s="91"/>
      <c r="KD161" s="91"/>
      <c r="KE161" s="91"/>
      <c r="KF161" s="91"/>
      <c r="KG161" s="91"/>
      <c r="KH161" s="91"/>
      <c r="KI161" s="91"/>
      <c r="KJ161" s="91"/>
      <c r="KK161" s="91"/>
      <c r="KL161" s="91"/>
      <c r="KM161" s="91"/>
      <c r="KN161" s="91"/>
      <c r="KO161" s="91"/>
      <c r="KP161" s="91"/>
      <c r="KQ161" s="91"/>
      <c r="KR161" s="91"/>
      <c r="KS161" s="91"/>
      <c r="KT161" s="91"/>
      <c r="KU161" s="91"/>
      <c r="KV161" s="91"/>
      <c r="KW161" s="91"/>
      <c r="KX161" s="91"/>
      <c r="KY161" s="91"/>
      <c r="KZ161" s="91"/>
      <c r="LA161" s="91"/>
      <c r="LB161" s="91"/>
      <c r="LC161" s="91"/>
      <c r="LD161" s="91"/>
      <c r="LE161" s="91"/>
      <c r="LF161" s="91"/>
      <c r="LG161" s="91"/>
      <c r="LH161" s="91"/>
      <c r="LI161" s="91"/>
      <c r="LJ161" s="91"/>
      <c r="LK161" s="91"/>
      <c r="LL161" s="91"/>
      <c r="LM161" s="91"/>
      <c r="LN161" s="91"/>
      <c r="LO161" s="91"/>
      <c r="LP161" s="91"/>
      <c r="LQ161" s="91"/>
      <c r="LR161" s="91"/>
      <c r="LS161" s="91"/>
      <c r="LT161" s="91"/>
      <c r="LU161" s="91"/>
      <c r="LV161" s="91"/>
      <c r="LW161" s="91"/>
      <c r="LX161" s="91"/>
      <c r="LY161" s="91"/>
      <c r="LZ161" s="91"/>
      <c r="MA161" s="91"/>
      <c r="MB161" s="91"/>
      <c r="MC161" s="91"/>
      <c r="MD161" s="91"/>
      <c r="ME161" s="91"/>
      <c r="MF161" s="91"/>
      <c r="MG161" s="91"/>
      <c r="MH161" s="91"/>
      <c r="MI161" s="91"/>
      <c r="MJ161" s="91"/>
      <c r="MK161" s="91"/>
      <c r="ML161" s="91"/>
      <c r="MM161" s="91"/>
      <c r="MN161" s="91"/>
      <c r="MO161" s="91"/>
      <c r="MP161" s="91"/>
      <c r="MQ161" s="91"/>
      <c r="MR161" s="91"/>
      <c r="MS161" s="91"/>
      <c r="MT161" s="91"/>
      <c r="MU161" s="91"/>
      <c r="MV161" s="91"/>
      <c r="MW161" s="91"/>
      <c r="MX161" s="91"/>
      <c r="MY161" s="91"/>
      <c r="MZ161" s="91"/>
      <c r="NA161" s="91"/>
      <c r="NB161" s="91"/>
      <c r="NC161" s="91"/>
      <c r="ND161" s="91"/>
      <c r="NE161" s="91"/>
      <c r="NF161" s="91"/>
      <c r="NG161" s="91"/>
      <c r="NH161" s="91"/>
      <c r="NI161" s="91"/>
      <c r="NJ161" s="91"/>
      <c r="NK161" s="91"/>
      <c r="NL161" s="91"/>
      <c r="NM161" s="91"/>
      <c r="NN161" s="91"/>
      <c r="NO161" s="91"/>
      <c r="NP161" s="91"/>
      <c r="NQ161" s="91"/>
      <c r="NR161" s="91"/>
      <c r="NS161" s="91"/>
      <c r="NT161" s="91"/>
      <c r="NU161" s="91"/>
      <c r="NV161" s="91"/>
      <c r="NW161" s="91"/>
      <c r="NX161" s="91"/>
      <c r="NY161" s="91"/>
      <c r="NZ161" s="91"/>
      <c r="OA161" s="91"/>
      <c r="OB161" s="91"/>
      <c r="OC161" s="91"/>
      <c r="OD161" s="91"/>
      <c r="OE161" s="91"/>
      <c r="OF161" s="91"/>
      <c r="OG161" s="91"/>
      <c r="OH161" s="91"/>
      <c r="OI161" s="91"/>
      <c r="OJ161" s="91"/>
      <c r="OK161" s="91"/>
      <c r="OL161" s="91"/>
      <c r="OM161" s="91"/>
      <c r="ON161" s="91"/>
      <c r="OO161" s="91"/>
      <c r="OP161" s="91"/>
      <c r="OQ161" s="91"/>
      <c r="OR161" s="91"/>
      <c r="OS161" s="91"/>
      <c r="OT161" s="91"/>
      <c r="OU161" s="91"/>
      <c r="OV161" s="91"/>
      <c r="OW161" s="91"/>
      <c r="OX161" s="91"/>
      <c r="OY161" s="91"/>
      <c r="OZ161" s="91"/>
      <c r="PA161" s="91"/>
      <c r="PB161" s="91"/>
      <c r="PC161" s="91"/>
      <c r="PD161" s="91"/>
      <c r="PE161" s="91"/>
      <c r="PF161" s="91"/>
      <c r="PG161" s="91"/>
      <c r="PH161" s="91"/>
      <c r="PI161" s="91"/>
      <c r="PJ161" s="91"/>
      <c r="PK161" s="91"/>
      <c r="PL161" s="91"/>
      <c r="PM161" s="91"/>
      <c r="PN161" s="91"/>
      <c r="PO161" s="91"/>
      <c r="PP161" s="91"/>
      <c r="PQ161" s="91"/>
      <c r="PR161" s="91"/>
      <c r="PS161" s="91"/>
      <c r="PT161" s="91"/>
      <c r="PU161" s="91"/>
      <c r="PV161" s="91"/>
      <c r="PW161" s="91"/>
      <c r="PX161" s="91"/>
      <c r="PY161" s="91"/>
      <c r="PZ161" s="91"/>
      <c r="QA161" s="91"/>
      <c r="QB161" s="91"/>
      <c r="QC161" s="91"/>
      <c r="QD161" s="91"/>
      <c r="QE161" s="91"/>
      <c r="QF161" s="91"/>
      <c r="QG161" s="91"/>
      <c r="QH161" s="91"/>
      <c r="QI161" s="91"/>
      <c r="QJ161" s="91"/>
      <c r="QK161" s="91"/>
      <c r="QL161" s="91"/>
      <c r="QM161" s="91"/>
      <c r="QN161" s="91"/>
      <c r="QO161" s="91"/>
      <c r="QP161" s="91"/>
      <c r="QQ161" s="91"/>
      <c r="QR161" s="91"/>
      <c r="QS161" s="91"/>
      <c r="QT161" s="91"/>
      <c r="QU161" s="91"/>
      <c r="QV161" s="91"/>
      <c r="QW161" s="91"/>
      <c r="QX161" s="91"/>
      <c r="QY161" s="91"/>
      <c r="QZ161" s="91"/>
      <c r="RA161" s="91"/>
      <c r="RB161" s="91"/>
      <c r="RC161" s="91"/>
      <c r="RD161" s="91"/>
      <c r="RE161" s="91"/>
      <c r="RF161" s="91"/>
      <c r="RG161" s="91"/>
      <c r="RH161" s="91"/>
      <c r="RI161" s="91"/>
      <c r="RJ161" s="91"/>
      <c r="RK161" s="91"/>
      <c r="RL161" s="91"/>
      <c r="RM161" s="91"/>
      <c r="RN161" s="91"/>
      <c r="RO161" s="91"/>
      <c r="RP161" s="91"/>
      <c r="RQ161" s="91"/>
      <c r="RR161" s="91"/>
      <c r="RS161" s="91"/>
      <c r="RT161" s="91"/>
      <c r="RU161" s="91"/>
      <c r="RV161" s="91"/>
      <c r="RW161" s="91"/>
      <c r="RX161" s="91"/>
      <c r="RY161" s="91"/>
      <c r="RZ161" s="91"/>
      <c r="SA161" s="91"/>
      <c r="SB161" s="91"/>
      <c r="SC161" s="91"/>
      <c r="SD161" s="91"/>
      <c r="SE161" s="91"/>
      <c r="SF161" s="91"/>
      <c r="SG161" s="91"/>
      <c r="SH161" s="91"/>
      <c r="SI161" s="91"/>
      <c r="SJ161" s="91"/>
      <c r="SK161" s="91"/>
      <c r="SL161" s="91"/>
      <c r="SM161" s="91"/>
      <c r="SN161" s="91"/>
      <c r="SO161" s="91"/>
      <c r="SP161" s="91"/>
      <c r="SQ161" s="91"/>
      <c r="SR161" s="91"/>
      <c r="SS161" s="91"/>
      <c r="ST161" s="91"/>
      <c r="SU161" s="91"/>
      <c r="SV161" s="91"/>
      <c r="SW161" s="91"/>
      <c r="SX161" s="91"/>
      <c r="SY161" s="91"/>
      <c r="SZ161" s="91"/>
      <c r="TA161" s="91"/>
      <c r="TB161" s="91"/>
      <c r="TC161" s="91"/>
      <c r="TD161" s="91"/>
      <c r="TE161" s="91"/>
      <c r="TF161" s="91"/>
      <c r="TG161" s="91"/>
      <c r="TH161" s="91"/>
      <c r="TI161" s="91"/>
      <c r="TJ161" s="91"/>
      <c r="TK161" s="91"/>
      <c r="TL161" s="91"/>
      <c r="TM161" s="91"/>
      <c r="TN161" s="91"/>
      <c r="TO161" s="91"/>
      <c r="TP161" s="91"/>
      <c r="TQ161" s="91"/>
      <c r="TR161" s="91"/>
      <c r="TS161" s="91"/>
      <c r="TT161" s="91"/>
      <c r="TU161" s="91"/>
      <c r="TV161" s="91"/>
      <c r="TW161" s="91"/>
      <c r="TX161" s="91"/>
      <c r="TY161" s="91"/>
      <c r="TZ161" s="91"/>
      <c r="UA161" s="91"/>
      <c r="UB161" s="91"/>
      <c r="UC161" s="91"/>
      <c r="UD161" s="91"/>
      <c r="UE161" s="91"/>
      <c r="UF161" s="91"/>
      <c r="UG161" s="91"/>
      <c r="UH161" s="91"/>
      <c r="UI161" s="91"/>
      <c r="UJ161" s="91"/>
      <c r="UK161" s="91"/>
      <c r="UL161" s="91"/>
      <c r="UM161" s="91"/>
      <c r="UN161" s="91"/>
      <c r="UO161" s="91"/>
      <c r="UP161" s="91"/>
      <c r="UQ161" s="91"/>
      <c r="UR161" s="91"/>
      <c r="US161" s="91"/>
      <c r="UT161" s="91"/>
      <c r="UU161" s="91"/>
      <c r="UV161" s="91"/>
      <c r="UW161" s="91"/>
      <c r="UX161" s="91"/>
      <c r="UY161" s="91"/>
      <c r="UZ161" s="91"/>
      <c r="VA161" s="91"/>
      <c r="VB161" s="91"/>
      <c r="VC161" s="91"/>
      <c r="VD161" s="91"/>
      <c r="VE161" s="91"/>
      <c r="VF161" s="91"/>
      <c r="VG161" s="91"/>
      <c r="VH161" s="91"/>
      <c r="VI161" s="91"/>
      <c r="VJ161" s="91"/>
      <c r="VK161" s="91"/>
      <c r="VL161" s="91"/>
      <c r="VM161" s="91"/>
      <c r="VN161" s="91"/>
      <c r="VO161" s="91"/>
      <c r="VP161" s="91"/>
      <c r="VQ161" s="91"/>
      <c r="VR161" s="91"/>
      <c r="VS161" s="91"/>
      <c r="VT161" s="91"/>
      <c r="VU161" s="91"/>
      <c r="VV161" s="91"/>
      <c r="VW161" s="91"/>
      <c r="VX161" s="91"/>
      <c r="VY161" s="91"/>
      <c r="VZ161" s="91"/>
      <c r="WA161" s="91"/>
      <c r="WB161" s="91"/>
      <c r="WC161" s="91"/>
      <c r="WD161" s="91"/>
      <c r="WE161" s="91"/>
      <c r="WF161" s="91"/>
      <c r="WG161" s="91"/>
      <c r="WH161" s="91"/>
      <c r="WI161" s="91"/>
      <c r="WJ161" s="91"/>
      <c r="WK161" s="91"/>
      <c r="WL161" s="91"/>
      <c r="WM161" s="91"/>
      <c r="WN161" s="91"/>
      <c r="WO161" s="91"/>
      <c r="WP161" s="91"/>
      <c r="WQ161" s="91"/>
      <c r="WR161" s="91"/>
      <c r="WS161" s="91"/>
      <c r="WT161" s="91"/>
      <c r="WU161" s="91"/>
      <c r="WV161" s="91"/>
      <c r="WW161" s="91"/>
      <c r="WX161" s="91"/>
      <c r="WY161" s="91"/>
      <c r="WZ161" s="91"/>
      <c r="XA161" s="91"/>
      <c r="XB161" s="91"/>
      <c r="XC161" s="91"/>
      <c r="XD161" s="91"/>
      <c r="XE161" s="91"/>
      <c r="XF161" s="91"/>
      <c r="XG161" s="91"/>
      <c r="XH161" s="91"/>
      <c r="XI161" s="91"/>
      <c r="XJ161" s="91"/>
      <c r="XK161" s="91"/>
      <c r="XL161" s="91"/>
      <c r="XM161" s="91"/>
      <c r="XN161" s="91"/>
      <c r="XO161" s="91"/>
      <c r="XP161" s="91"/>
      <c r="XQ161" s="91"/>
      <c r="XR161" s="91"/>
      <c r="XS161" s="91"/>
      <c r="XT161" s="91"/>
      <c r="XU161" s="91"/>
      <c r="XV161" s="91"/>
      <c r="XW161" s="91"/>
      <c r="XX161" s="91"/>
      <c r="XY161" s="91"/>
      <c r="XZ161" s="91"/>
      <c r="YA161" s="91"/>
      <c r="YB161" s="91"/>
      <c r="YC161" s="91"/>
      <c r="YD161" s="91"/>
      <c r="YE161" s="91"/>
      <c r="YF161" s="91"/>
      <c r="YG161" s="91"/>
      <c r="YH161" s="91"/>
      <c r="YI161" s="91"/>
      <c r="YJ161" s="91"/>
      <c r="YK161" s="91"/>
      <c r="YL161" s="91"/>
      <c r="YM161" s="91"/>
      <c r="YN161" s="91"/>
      <c r="YO161" s="91"/>
      <c r="YP161" s="91"/>
      <c r="YQ161" s="91"/>
      <c r="YR161" s="91"/>
      <c r="YS161" s="91"/>
      <c r="YT161" s="91"/>
      <c r="YU161" s="91"/>
      <c r="YV161" s="91"/>
      <c r="YW161" s="91"/>
      <c r="YX161" s="91"/>
      <c r="YY161" s="91"/>
      <c r="YZ161" s="91"/>
      <c r="ZA161" s="91"/>
      <c r="ZB161" s="91"/>
      <c r="ZC161" s="91"/>
      <c r="ZD161" s="91"/>
      <c r="ZE161" s="91"/>
      <c r="ZF161" s="91"/>
      <c r="ZG161" s="91"/>
      <c r="ZH161" s="91"/>
      <c r="ZI161" s="91"/>
      <c r="ZJ161" s="91"/>
      <c r="ZK161" s="91"/>
      <c r="ZL161" s="91"/>
      <c r="ZM161" s="91"/>
      <c r="ZN161" s="91"/>
      <c r="ZO161" s="91"/>
      <c r="ZP161" s="91"/>
      <c r="ZQ161" s="91"/>
      <c r="ZR161" s="91"/>
      <c r="ZS161" s="91"/>
      <c r="ZT161" s="91"/>
      <c r="ZU161" s="91"/>
      <c r="ZV161" s="91"/>
      <c r="ZW161" s="91"/>
      <c r="ZX161" s="91"/>
      <c r="ZY161" s="91"/>
      <c r="ZZ161" s="91"/>
      <c r="AAA161" s="91"/>
      <c r="AAB161" s="91"/>
      <c r="AAC161" s="91"/>
      <c r="AAD161" s="91"/>
      <c r="AAE161" s="91"/>
      <c r="AAF161" s="91"/>
      <c r="AAG161" s="91"/>
      <c r="AAH161" s="91"/>
      <c r="AAI161" s="91"/>
      <c r="AAJ161" s="91"/>
      <c r="AAK161" s="91"/>
      <c r="AAL161" s="91"/>
      <c r="AAM161" s="91"/>
      <c r="AAN161" s="91"/>
      <c r="AAO161" s="91"/>
      <c r="AAP161" s="91"/>
      <c r="AAQ161" s="91"/>
      <c r="AAR161" s="91"/>
      <c r="AAS161" s="91"/>
      <c r="AAT161" s="91"/>
      <c r="AAU161" s="91"/>
      <c r="AAV161" s="91"/>
      <c r="AAW161" s="91"/>
      <c r="AAX161" s="91"/>
      <c r="AAY161" s="91"/>
      <c r="AAZ161" s="91"/>
      <c r="ABA161" s="91"/>
      <c r="ABB161" s="91"/>
      <c r="ABC161" s="91"/>
      <c r="ABD161" s="91"/>
      <c r="ABE161" s="91"/>
      <c r="ABF161" s="91"/>
      <c r="ABG161" s="91"/>
      <c r="ABH161" s="91"/>
      <c r="ABI161" s="91"/>
      <c r="ABJ161" s="91"/>
      <c r="ABK161" s="91"/>
      <c r="ABL161" s="91"/>
      <c r="ABM161" s="91"/>
      <c r="ABN161" s="91"/>
      <c r="ABO161" s="91"/>
      <c r="ABP161" s="91"/>
      <c r="ABQ161" s="91"/>
      <c r="ABR161" s="91"/>
      <c r="ABS161" s="91"/>
      <c r="ABT161" s="91"/>
      <c r="ABU161" s="91"/>
      <c r="ABV161" s="91"/>
      <c r="ABW161" s="91"/>
      <c r="ABX161" s="91"/>
      <c r="ABY161" s="91"/>
      <c r="ABZ161" s="91"/>
      <c r="ACA161" s="91"/>
      <c r="ACB161" s="91"/>
      <c r="ACC161" s="91"/>
      <c r="ACD161" s="91"/>
      <c r="ACE161" s="91"/>
      <c r="ACF161" s="91"/>
      <c r="ACG161" s="91"/>
      <c r="ACH161" s="91"/>
      <c r="ACI161" s="91"/>
      <c r="ACJ161" s="91"/>
      <c r="ACK161" s="91"/>
      <c r="ACL161" s="91"/>
      <c r="ACM161" s="91"/>
      <c r="ACN161" s="91"/>
      <c r="ACO161" s="91"/>
      <c r="ACP161" s="91"/>
      <c r="ACQ161" s="91"/>
      <c r="ACR161" s="91"/>
      <c r="ACS161" s="91"/>
      <c r="ACT161" s="91"/>
      <c r="ACU161" s="91"/>
      <c r="ACV161" s="91"/>
      <c r="ACW161" s="91"/>
      <c r="ACX161" s="91"/>
      <c r="ACY161" s="91"/>
      <c r="ACZ161" s="91"/>
      <c r="ADA161" s="91"/>
      <c r="ADB161" s="91"/>
      <c r="ADC161" s="91"/>
      <c r="ADD161" s="91"/>
      <c r="ADE161" s="91"/>
      <c r="ADF161" s="91"/>
      <c r="ADG161" s="91"/>
      <c r="ADH161" s="91"/>
      <c r="ADI161" s="91"/>
      <c r="ADJ161" s="91"/>
      <c r="ADK161" s="91"/>
      <c r="ADL161" s="91"/>
      <c r="ADM161" s="91"/>
      <c r="ADN161" s="91"/>
      <c r="ADO161" s="91"/>
      <c r="ADP161" s="91"/>
      <c r="ADQ161" s="91"/>
      <c r="ADR161" s="91"/>
      <c r="ADS161" s="91"/>
      <c r="ADT161" s="91"/>
      <c r="ADU161" s="91"/>
      <c r="ADV161" s="91"/>
      <c r="ADW161" s="91"/>
      <c r="ADX161" s="91"/>
      <c r="ADY161" s="91"/>
      <c r="ADZ161" s="91"/>
      <c r="AEA161" s="91"/>
      <c r="AEB161" s="91"/>
      <c r="AEC161" s="91"/>
      <c r="AED161" s="144">
        <f t="shared" si="61"/>
        <v>156</v>
      </c>
      <c r="AEE161" s="142"/>
      <c r="AEF161" s="142"/>
      <c r="AEG161" s="91"/>
      <c r="AEH161" s="91"/>
      <c r="AEI161" s="91"/>
      <c r="AEJ161" s="91"/>
      <c r="AEK161" s="91"/>
      <c r="AEL161" s="91"/>
      <c r="AEM161" s="91"/>
      <c r="AEN161" s="91"/>
      <c r="AEO161" s="91"/>
      <c r="AEP161" s="91"/>
      <c r="AEQ161" s="91"/>
      <c r="AER161" s="91"/>
      <c r="AES161" s="91"/>
      <c r="AET161" s="91"/>
      <c r="AEU161" s="91"/>
      <c r="AEV161" s="91"/>
      <c r="AEW161" s="91"/>
      <c r="AEX161" s="91"/>
      <c r="AEY161" s="91"/>
      <c r="AEZ161" s="91"/>
      <c r="AFA161" s="91"/>
      <c r="AFB161" s="146"/>
      <c r="AFC161" s="146"/>
      <c r="AFD161" s="146"/>
      <c r="AFE161" s="146"/>
      <c r="AFF161" s="146"/>
      <c r="AFG161" s="146"/>
      <c r="AFH161" s="146"/>
      <c r="AFI161" s="146"/>
      <c r="AFJ161" s="146"/>
      <c r="AFK161" s="146"/>
      <c r="AFL161" s="146"/>
      <c r="AFM161" s="146"/>
      <c r="AFN161" s="146"/>
      <c r="AFO161" s="146"/>
      <c r="AFP161" s="146"/>
      <c r="AFQ161" s="146"/>
      <c r="AFR161" s="146"/>
      <c r="AFS161" s="146"/>
      <c r="AFT161" s="146"/>
      <c r="AFU161" s="146"/>
      <c r="AFV161" s="146"/>
      <c r="AFW161" s="146"/>
      <c r="AFX161" s="146"/>
      <c r="AFY161" s="146"/>
      <c r="AFZ161" s="146"/>
      <c r="AGA161" s="146"/>
    </row>
    <row r="162" spans="1:859" ht="1.5" customHeight="1" x14ac:dyDescent="0.25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  <c r="CW162" s="91"/>
      <c r="CX162" s="91"/>
      <c r="CY162" s="91"/>
      <c r="CZ162" s="91"/>
      <c r="DA162" s="91"/>
      <c r="DB162" s="91"/>
      <c r="DC162" s="91"/>
      <c r="DD162" s="91"/>
      <c r="DE162" s="91"/>
      <c r="DF162" s="91"/>
      <c r="DG162" s="91"/>
      <c r="DH162" s="91"/>
      <c r="DI162" s="91"/>
      <c r="DJ162" s="91"/>
      <c r="DK162" s="91"/>
      <c r="DL162" s="91"/>
      <c r="DM162" s="91"/>
      <c r="DN162" s="91"/>
      <c r="DO162" s="91"/>
      <c r="DP162" s="91"/>
      <c r="DQ162" s="91"/>
      <c r="DR162" s="91"/>
      <c r="DS162" s="91"/>
      <c r="DT162" s="91"/>
      <c r="DU162" s="91"/>
      <c r="DV162" s="91"/>
      <c r="DW162" s="91"/>
      <c r="DX162" s="91"/>
      <c r="DY162" s="91"/>
      <c r="DZ162" s="91"/>
      <c r="EA162" s="91"/>
      <c r="EB162" s="91"/>
      <c r="EC162" s="91"/>
      <c r="ED162" s="91"/>
      <c r="EE162" s="91"/>
      <c r="EF162" s="91"/>
      <c r="EG162" s="91"/>
      <c r="EH162" s="91"/>
      <c r="EI162" s="91"/>
      <c r="EJ162" s="91"/>
      <c r="EK162" s="91"/>
      <c r="EL162" s="91"/>
      <c r="EM162" s="91"/>
      <c r="EN162" s="91"/>
      <c r="EO162" s="91"/>
      <c r="EP162" s="91"/>
      <c r="EQ162" s="91"/>
      <c r="ER162" s="91"/>
      <c r="ES162" s="91"/>
      <c r="ET162" s="91"/>
      <c r="EU162" s="91"/>
      <c r="EV162" s="91"/>
      <c r="EW162" s="91"/>
      <c r="EX162" s="91"/>
      <c r="EY162" s="91"/>
      <c r="EZ162" s="91"/>
      <c r="FA162" s="91"/>
      <c r="FB162" s="91"/>
      <c r="FC162" s="91"/>
      <c r="FD162" s="91"/>
      <c r="FE162" s="91"/>
      <c r="FF162" s="91"/>
      <c r="FG162" s="91"/>
      <c r="FH162" s="91"/>
      <c r="FI162" s="91"/>
      <c r="FJ162" s="91"/>
      <c r="FK162" s="91"/>
      <c r="FL162" s="91"/>
      <c r="FM162" s="91"/>
      <c r="FN162" s="91"/>
      <c r="FO162" s="91"/>
      <c r="FP162" s="91"/>
      <c r="FQ162" s="91"/>
      <c r="FR162" s="91"/>
      <c r="FS162" s="91"/>
      <c r="FT162" s="91"/>
      <c r="FU162" s="91"/>
      <c r="FV162" s="91"/>
      <c r="FW162" s="91"/>
      <c r="FX162" s="91"/>
      <c r="FY162" s="91"/>
      <c r="FZ162" s="91"/>
      <c r="GA162" s="91"/>
      <c r="GB162" s="91"/>
      <c r="GC162" s="91"/>
      <c r="GD162" s="91"/>
      <c r="GE162" s="91"/>
      <c r="GF162" s="91"/>
      <c r="GG162" s="91"/>
      <c r="GH162" s="91"/>
      <c r="GI162" s="91"/>
      <c r="GJ162" s="91"/>
      <c r="GK162" s="91"/>
      <c r="GL162" s="91"/>
      <c r="GM162" s="91"/>
      <c r="GN162" s="91"/>
      <c r="GO162" s="91"/>
      <c r="GP162" s="91"/>
      <c r="GQ162" s="91"/>
      <c r="GR162" s="91"/>
      <c r="GS162" s="91"/>
      <c r="GT162" s="91"/>
      <c r="GU162" s="91"/>
      <c r="GV162" s="91"/>
      <c r="GW162" s="91"/>
      <c r="GX162" s="91"/>
      <c r="GY162" s="91"/>
      <c r="GZ162" s="91"/>
      <c r="HA162" s="91"/>
      <c r="HB162" s="91"/>
      <c r="HC162" s="91"/>
      <c r="HD162" s="91"/>
      <c r="HE162" s="91"/>
      <c r="HF162" s="91"/>
      <c r="HG162" s="91"/>
      <c r="HH162" s="91"/>
      <c r="HI162" s="91"/>
      <c r="HJ162" s="91"/>
      <c r="HK162" s="91"/>
      <c r="HL162" s="91"/>
      <c r="HM162" s="91"/>
      <c r="HN162" s="91"/>
      <c r="HO162" s="91"/>
      <c r="HP162" s="91"/>
      <c r="HQ162" s="91"/>
      <c r="HR162" s="91"/>
      <c r="HS162" s="91"/>
      <c r="HT162" s="91"/>
      <c r="HU162" s="91"/>
      <c r="HV162" s="91"/>
      <c r="HW162" s="91"/>
      <c r="HX162" s="91"/>
      <c r="HY162" s="91"/>
      <c r="HZ162" s="91"/>
      <c r="IA162" s="91"/>
      <c r="IB162" s="91"/>
      <c r="IC162" s="91"/>
      <c r="ID162" s="91"/>
      <c r="IE162" s="91"/>
      <c r="IF162" s="91"/>
      <c r="IG162" s="91"/>
      <c r="IH162" s="91"/>
      <c r="II162" s="91"/>
      <c r="IJ162" s="91"/>
      <c r="IK162" s="91"/>
      <c r="IL162" s="91"/>
      <c r="IM162" s="91"/>
      <c r="IN162" s="91"/>
      <c r="IO162" s="91"/>
      <c r="IP162" s="91"/>
      <c r="IQ162" s="91"/>
      <c r="IR162" s="91"/>
      <c r="IS162" s="91"/>
      <c r="IT162" s="91"/>
      <c r="IU162" s="91"/>
      <c r="IV162" s="91"/>
      <c r="IW162" s="91"/>
      <c r="IX162" s="91"/>
      <c r="IY162" s="91"/>
      <c r="IZ162" s="91"/>
      <c r="JA162" s="91"/>
      <c r="JB162" s="91"/>
      <c r="JC162" s="91"/>
      <c r="JD162" s="91"/>
      <c r="JE162" s="91"/>
      <c r="JF162" s="91"/>
      <c r="JG162" s="91"/>
      <c r="JH162" s="91"/>
      <c r="JI162" s="91"/>
      <c r="JJ162" s="91"/>
      <c r="JK162" s="91"/>
      <c r="JL162" s="91"/>
      <c r="JM162" s="91"/>
      <c r="JN162" s="91"/>
      <c r="JO162" s="91"/>
      <c r="JP162" s="91"/>
      <c r="JQ162" s="91"/>
      <c r="JR162" s="91"/>
      <c r="JS162" s="91"/>
      <c r="JT162" s="91"/>
      <c r="JU162" s="91"/>
      <c r="JV162" s="91"/>
      <c r="JW162" s="91"/>
      <c r="JX162" s="91"/>
      <c r="JY162" s="91"/>
      <c r="JZ162" s="91"/>
      <c r="KA162" s="91"/>
      <c r="KB162" s="91"/>
      <c r="KC162" s="91"/>
      <c r="KD162" s="91"/>
      <c r="KE162" s="91"/>
      <c r="KF162" s="91"/>
      <c r="KG162" s="91"/>
      <c r="KH162" s="91"/>
      <c r="KI162" s="91"/>
      <c r="KJ162" s="91"/>
      <c r="KK162" s="91"/>
      <c r="KL162" s="91"/>
      <c r="KM162" s="91"/>
      <c r="KN162" s="91"/>
      <c r="KO162" s="91"/>
      <c r="KP162" s="91"/>
      <c r="KQ162" s="91"/>
      <c r="KR162" s="91"/>
      <c r="KS162" s="91"/>
      <c r="KT162" s="91"/>
      <c r="KU162" s="91"/>
      <c r="KV162" s="91"/>
      <c r="KW162" s="91"/>
      <c r="KX162" s="91"/>
      <c r="KY162" s="91"/>
      <c r="KZ162" s="91"/>
      <c r="LA162" s="91"/>
      <c r="LB162" s="91"/>
      <c r="LC162" s="91"/>
      <c r="LD162" s="91"/>
      <c r="LE162" s="91"/>
      <c r="LF162" s="91"/>
      <c r="LG162" s="91"/>
      <c r="LH162" s="91"/>
      <c r="LI162" s="91"/>
      <c r="LJ162" s="91"/>
      <c r="LK162" s="91"/>
      <c r="LL162" s="91"/>
      <c r="LM162" s="91"/>
      <c r="LN162" s="91"/>
      <c r="LO162" s="91"/>
      <c r="LP162" s="91"/>
      <c r="LQ162" s="91"/>
      <c r="LR162" s="91"/>
      <c r="LS162" s="91"/>
      <c r="LT162" s="91"/>
      <c r="LU162" s="91"/>
      <c r="LV162" s="91"/>
      <c r="LW162" s="91"/>
      <c r="LX162" s="91"/>
      <c r="LY162" s="91"/>
      <c r="LZ162" s="91"/>
      <c r="MA162" s="91"/>
      <c r="MB162" s="91"/>
      <c r="MC162" s="91"/>
      <c r="MD162" s="91"/>
      <c r="ME162" s="91"/>
      <c r="MF162" s="91"/>
      <c r="MG162" s="91"/>
      <c r="MH162" s="91"/>
      <c r="MI162" s="91"/>
      <c r="MJ162" s="91"/>
      <c r="MK162" s="91"/>
      <c r="ML162" s="91"/>
      <c r="MM162" s="91"/>
      <c r="MN162" s="91"/>
      <c r="MO162" s="91"/>
      <c r="MP162" s="91"/>
      <c r="MQ162" s="91"/>
      <c r="MR162" s="91"/>
      <c r="MS162" s="91"/>
      <c r="MT162" s="91"/>
      <c r="MU162" s="91"/>
      <c r="MV162" s="91"/>
      <c r="MW162" s="91"/>
      <c r="MX162" s="91"/>
      <c r="MY162" s="91"/>
      <c r="MZ162" s="91"/>
      <c r="NA162" s="91"/>
      <c r="NB162" s="91"/>
      <c r="NC162" s="91"/>
      <c r="ND162" s="91"/>
      <c r="NE162" s="91"/>
      <c r="NF162" s="91"/>
      <c r="NG162" s="91"/>
      <c r="NH162" s="91"/>
      <c r="NI162" s="91"/>
      <c r="NJ162" s="91"/>
      <c r="NK162" s="91"/>
      <c r="NL162" s="91"/>
      <c r="NM162" s="91"/>
      <c r="NN162" s="91"/>
      <c r="NO162" s="91"/>
      <c r="NP162" s="91"/>
      <c r="NQ162" s="91"/>
      <c r="NR162" s="91"/>
      <c r="NS162" s="91"/>
      <c r="NT162" s="91"/>
      <c r="NU162" s="91"/>
      <c r="NV162" s="91"/>
      <c r="NW162" s="91"/>
      <c r="NX162" s="91"/>
      <c r="NY162" s="91"/>
      <c r="NZ162" s="91"/>
      <c r="OA162" s="91"/>
      <c r="OB162" s="91"/>
      <c r="OC162" s="91"/>
      <c r="OD162" s="91"/>
      <c r="OE162" s="91"/>
      <c r="OF162" s="91"/>
      <c r="OG162" s="91"/>
      <c r="OH162" s="91"/>
      <c r="OI162" s="91"/>
      <c r="OJ162" s="91"/>
      <c r="OK162" s="91"/>
      <c r="OL162" s="91"/>
      <c r="OM162" s="91"/>
      <c r="ON162" s="91"/>
      <c r="OO162" s="91"/>
      <c r="OP162" s="91"/>
      <c r="OQ162" s="91"/>
      <c r="OR162" s="91"/>
      <c r="OS162" s="91"/>
      <c r="OT162" s="91"/>
      <c r="OU162" s="91"/>
      <c r="OV162" s="91"/>
      <c r="OW162" s="91"/>
      <c r="OX162" s="91"/>
      <c r="OY162" s="91"/>
      <c r="OZ162" s="91"/>
      <c r="PA162" s="91"/>
      <c r="PB162" s="91"/>
      <c r="PC162" s="91"/>
      <c r="PD162" s="91"/>
      <c r="PE162" s="91"/>
      <c r="PF162" s="91"/>
      <c r="PG162" s="91"/>
      <c r="PH162" s="91"/>
      <c r="PI162" s="91"/>
      <c r="PJ162" s="91"/>
      <c r="PK162" s="91"/>
      <c r="PL162" s="91"/>
      <c r="PM162" s="91"/>
      <c r="PN162" s="91"/>
      <c r="PO162" s="91"/>
      <c r="PP162" s="91"/>
      <c r="PQ162" s="91"/>
      <c r="PR162" s="91"/>
      <c r="PS162" s="91"/>
      <c r="PT162" s="91"/>
      <c r="PU162" s="91"/>
      <c r="PV162" s="91"/>
      <c r="PW162" s="91"/>
      <c r="PX162" s="91"/>
      <c r="PY162" s="91"/>
      <c r="PZ162" s="91"/>
      <c r="QA162" s="91"/>
      <c r="QB162" s="91"/>
      <c r="QC162" s="91"/>
      <c r="QD162" s="91"/>
      <c r="QE162" s="91"/>
      <c r="QF162" s="91"/>
      <c r="QG162" s="91"/>
      <c r="QH162" s="91"/>
      <c r="QI162" s="91"/>
      <c r="QJ162" s="91"/>
      <c r="QK162" s="91"/>
      <c r="QL162" s="91"/>
      <c r="QM162" s="91"/>
      <c r="QN162" s="91"/>
      <c r="QO162" s="91"/>
      <c r="QP162" s="91"/>
      <c r="QQ162" s="91"/>
      <c r="QR162" s="91"/>
      <c r="QS162" s="91"/>
      <c r="QT162" s="91"/>
      <c r="QU162" s="91"/>
      <c r="QV162" s="91"/>
      <c r="QW162" s="91"/>
      <c r="QX162" s="91"/>
      <c r="QY162" s="91"/>
      <c r="QZ162" s="91"/>
      <c r="RA162" s="91"/>
      <c r="RB162" s="91"/>
      <c r="RC162" s="91"/>
      <c r="RD162" s="91"/>
      <c r="RE162" s="91"/>
      <c r="RF162" s="91"/>
      <c r="RG162" s="91"/>
      <c r="RH162" s="91"/>
      <c r="RI162" s="91"/>
      <c r="RJ162" s="91"/>
      <c r="RK162" s="91"/>
      <c r="RL162" s="91"/>
      <c r="RM162" s="91"/>
      <c r="RN162" s="91"/>
      <c r="RO162" s="91"/>
      <c r="RP162" s="91"/>
      <c r="RQ162" s="91"/>
      <c r="RR162" s="91"/>
      <c r="RS162" s="91"/>
      <c r="RT162" s="91"/>
      <c r="RU162" s="91"/>
      <c r="RV162" s="91"/>
      <c r="RW162" s="91"/>
      <c r="RX162" s="91"/>
      <c r="RY162" s="91"/>
      <c r="RZ162" s="91"/>
      <c r="SA162" s="91"/>
      <c r="SB162" s="91"/>
      <c r="SC162" s="91"/>
      <c r="SD162" s="91"/>
      <c r="SE162" s="91"/>
      <c r="SF162" s="91"/>
      <c r="SG162" s="91"/>
      <c r="SH162" s="91"/>
      <c r="SI162" s="91"/>
      <c r="SJ162" s="91"/>
      <c r="SK162" s="91"/>
      <c r="SL162" s="91"/>
      <c r="SM162" s="91"/>
      <c r="SN162" s="91"/>
      <c r="SO162" s="91"/>
      <c r="SP162" s="91"/>
      <c r="SQ162" s="91"/>
      <c r="SR162" s="91"/>
      <c r="SS162" s="91"/>
      <c r="ST162" s="91"/>
      <c r="SU162" s="91"/>
      <c r="SV162" s="91"/>
      <c r="SW162" s="91"/>
      <c r="SX162" s="91"/>
      <c r="SY162" s="91"/>
      <c r="SZ162" s="91"/>
      <c r="TA162" s="91"/>
      <c r="TB162" s="91"/>
      <c r="TC162" s="91"/>
      <c r="TD162" s="91"/>
      <c r="TE162" s="91"/>
      <c r="TF162" s="91"/>
      <c r="TG162" s="91"/>
      <c r="TH162" s="91"/>
      <c r="TI162" s="91"/>
      <c r="TJ162" s="91"/>
      <c r="TK162" s="91"/>
      <c r="TL162" s="91"/>
      <c r="TM162" s="91"/>
      <c r="TN162" s="91"/>
      <c r="TO162" s="91"/>
      <c r="TP162" s="91"/>
      <c r="TQ162" s="91"/>
      <c r="TR162" s="91"/>
      <c r="TS162" s="91"/>
      <c r="TT162" s="91"/>
      <c r="TU162" s="91"/>
      <c r="TV162" s="91"/>
      <c r="TW162" s="91"/>
      <c r="TX162" s="91"/>
      <c r="TY162" s="91"/>
      <c r="TZ162" s="91"/>
      <c r="UA162" s="91"/>
      <c r="UB162" s="91"/>
      <c r="UC162" s="91"/>
      <c r="UD162" s="91"/>
      <c r="UE162" s="91"/>
      <c r="UF162" s="91"/>
      <c r="UG162" s="91"/>
      <c r="UH162" s="91"/>
      <c r="UI162" s="91"/>
      <c r="UJ162" s="91"/>
      <c r="UK162" s="91"/>
      <c r="UL162" s="91"/>
      <c r="UM162" s="91"/>
      <c r="UN162" s="91"/>
      <c r="UO162" s="91"/>
      <c r="UP162" s="91"/>
      <c r="UQ162" s="91"/>
      <c r="UR162" s="91"/>
      <c r="US162" s="91"/>
      <c r="UT162" s="91"/>
      <c r="UU162" s="91"/>
      <c r="UV162" s="91"/>
      <c r="UW162" s="91"/>
      <c r="UX162" s="91"/>
      <c r="UY162" s="91"/>
      <c r="UZ162" s="91"/>
      <c r="VA162" s="91"/>
      <c r="VB162" s="91"/>
      <c r="VC162" s="91"/>
      <c r="VD162" s="91"/>
      <c r="VE162" s="91"/>
      <c r="VF162" s="91"/>
      <c r="VG162" s="91"/>
      <c r="VH162" s="91"/>
      <c r="VI162" s="91"/>
      <c r="VJ162" s="91"/>
      <c r="VK162" s="91"/>
      <c r="VL162" s="91"/>
      <c r="VM162" s="91"/>
      <c r="VN162" s="91"/>
      <c r="VO162" s="91"/>
      <c r="VP162" s="91"/>
      <c r="VQ162" s="91"/>
      <c r="VR162" s="91"/>
      <c r="VS162" s="91"/>
      <c r="VT162" s="91"/>
      <c r="VU162" s="91"/>
      <c r="VV162" s="91"/>
      <c r="VW162" s="91"/>
      <c r="VX162" s="91"/>
      <c r="VY162" s="91"/>
      <c r="VZ162" s="91"/>
      <c r="WA162" s="91"/>
      <c r="WB162" s="91"/>
      <c r="WC162" s="91"/>
      <c r="WD162" s="91"/>
      <c r="WE162" s="91"/>
      <c r="WF162" s="91"/>
      <c r="WG162" s="91"/>
      <c r="WH162" s="91"/>
      <c r="WI162" s="91"/>
      <c r="WJ162" s="91"/>
      <c r="WK162" s="91"/>
      <c r="WL162" s="91"/>
      <c r="WM162" s="91"/>
      <c r="WN162" s="91"/>
      <c r="WO162" s="91"/>
      <c r="WP162" s="91"/>
      <c r="WQ162" s="91"/>
      <c r="WR162" s="91"/>
      <c r="WS162" s="91"/>
      <c r="WT162" s="91"/>
      <c r="WU162" s="91"/>
      <c r="WV162" s="91"/>
      <c r="WW162" s="91"/>
      <c r="WX162" s="91"/>
      <c r="WY162" s="91"/>
      <c r="WZ162" s="91"/>
      <c r="XA162" s="91"/>
      <c r="XB162" s="91"/>
      <c r="XC162" s="91"/>
      <c r="XD162" s="91"/>
      <c r="XE162" s="91"/>
      <c r="XF162" s="91"/>
      <c r="XG162" s="91"/>
      <c r="XH162" s="91"/>
      <c r="XI162" s="91"/>
      <c r="XJ162" s="91"/>
      <c r="XK162" s="91"/>
      <c r="XL162" s="91"/>
      <c r="XM162" s="91"/>
      <c r="XN162" s="91"/>
      <c r="XO162" s="91"/>
      <c r="XP162" s="91"/>
      <c r="XQ162" s="91"/>
      <c r="XR162" s="91"/>
      <c r="XS162" s="91"/>
      <c r="XT162" s="91"/>
      <c r="XU162" s="91"/>
      <c r="XV162" s="91"/>
      <c r="XW162" s="91"/>
      <c r="XX162" s="91"/>
      <c r="XY162" s="91"/>
      <c r="XZ162" s="91"/>
      <c r="YA162" s="91"/>
      <c r="YB162" s="91"/>
      <c r="YC162" s="91"/>
      <c r="YD162" s="91"/>
      <c r="YE162" s="91"/>
      <c r="YF162" s="91"/>
      <c r="YG162" s="91"/>
      <c r="YH162" s="91"/>
      <c r="YI162" s="91"/>
      <c r="YJ162" s="91"/>
      <c r="YK162" s="91"/>
      <c r="YL162" s="91"/>
      <c r="YM162" s="91"/>
      <c r="YN162" s="91"/>
      <c r="YO162" s="91"/>
      <c r="YP162" s="91"/>
      <c r="YQ162" s="91"/>
      <c r="YR162" s="91"/>
      <c r="YS162" s="91"/>
      <c r="YT162" s="91"/>
      <c r="YU162" s="91"/>
      <c r="YV162" s="91"/>
      <c r="YW162" s="91"/>
      <c r="YX162" s="91"/>
      <c r="YY162" s="91"/>
      <c r="YZ162" s="91"/>
      <c r="ZA162" s="91"/>
      <c r="ZB162" s="91"/>
      <c r="ZC162" s="91"/>
      <c r="ZD162" s="91"/>
      <c r="ZE162" s="91"/>
      <c r="ZF162" s="91"/>
      <c r="ZG162" s="91"/>
      <c r="ZH162" s="91"/>
      <c r="ZI162" s="91"/>
      <c r="ZJ162" s="91"/>
      <c r="ZK162" s="91"/>
      <c r="ZL162" s="91"/>
      <c r="ZM162" s="91"/>
      <c r="ZN162" s="91"/>
      <c r="ZO162" s="91"/>
      <c r="ZP162" s="91"/>
      <c r="ZQ162" s="91"/>
      <c r="ZR162" s="91"/>
      <c r="ZS162" s="91"/>
      <c r="ZT162" s="91"/>
      <c r="ZU162" s="91"/>
      <c r="ZV162" s="91"/>
      <c r="ZW162" s="91"/>
      <c r="ZX162" s="91"/>
      <c r="ZY162" s="91"/>
      <c r="ZZ162" s="91"/>
      <c r="AAA162" s="91"/>
      <c r="AAB162" s="91"/>
      <c r="AAC162" s="91"/>
      <c r="AAD162" s="91"/>
      <c r="AAE162" s="91"/>
      <c r="AAF162" s="91"/>
      <c r="AAG162" s="91"/>
      <c r="AAH162" s="91"/>
      <c r="AAI162" s="91"/>
      <c r="AAJ162" s="91"/>
      <c r="AAK162" s="91"/>
      <c r="AAL162" s="91"/>
      <c r="AAM162" s="91"/>
      <c r="AAN162" s="91"/>
      <c r="AAO162" s="91"/>
      <c r="AAP162" s="91"/>
      <c r="AAQ162" s="91"/>
      <c r="AAR162" s="91"/>
      <c r="AAS162" s="91"/>
      <c r="AAT162" s="91"/>
      <c r="AAU162" s="91"/>
      <c r="AAV162" s="91"/>
      <c r="AAW162" s="91"/>
      <c r="AAX162" s="91"/>
      <c r="AAY162" s="91"/>
      <c r="AAZ162" s="91"/>
      <c r="ABA162" s="91"/>
      <c r="ABB162" s="91"/>
      <c r="ABC162" s="91"/>
      <c r="ABD162" s="91"/>
      <c r="ABE162" s="91"/>
      <c r="ABF162" s="91"/>
      <c r="ABG162" s="91"/>
      <c r="ABH162" s="91"/>
      <c r="ABI162" s="91"/>
      <c r="ABJ162" s="91"/>
      <c r="ABK162" s="91"/>
      <c r="ABL162" s="91"/>
      <c r="ABM162" s="91"/>
      <c r="ABN162" s="91"/>
      <c r="ABO162" s="91"/>
      <c r="ABP162" s="91"/>
      <c r="ABQ162" s="91"/>
      <c r="ABR162" s="91"/>
      <c r="ABS162" s="91"/>
      <c r="ABT162" s="91"/>
      <c r="ABU162" s="91"/>
      <c r="ABV162" s="91"/>
      <c r="ABW162" s="91"/>
      <c r="ABX162" s="91"/>
      <c r="ABY162" s="91"/>
      <c r="ABZ162" s="91"/>
      <c r="ACA162" s="91"/>
      <c r="ACB162" s="91"/>
      <c r="ACC162" s="91"/>
      <c r="ACD162" s="91"/>
      <c r="ACE162" s="91"/>
      <c r="ACF162" s="91"/>
      <c r="ACG162" s="91"/>
      <c r="ACH162" s="91"/>
      <c r="ACI162" s="91"/>
      <c r="ACJ162" s="91"/>
      <c r="ACK162" s="91"/>
      <c r="ACL162" s="91"/>
      <c r="ACM162" s="91"/>
      <c r="ACN162" s="91"/>
      <c r="ACO162" s="91"/>
      <c r="ACP162" s="91"/>
      <c r="ACQ162" s="91"/>
      <c r="ACR162" s="91"/>
      <c r="ACS162" s="91"/>
      <c r="ACT162" s="91"/>
      <c r="ACU162" s="91"/>
      <c r="ACV162" s="91"/>
      <c r="ACW162" s="91"/>
      <c r="ACX162" s="91"/>
      <c r="ACY162" s="91"/>
      <c r="ACZ162" s="91"/>
      <c r="ADA162" s="91"/>
      <c r="ADB162" s="91"/>
      <c r="ADC162" s="91"/>
      <c r="ADD162" s="91"/>
      <c r="ADE162" s="91"/>
      <c r="ADF162" s="91"/>
      <c r="ADG162" s="91"/>
      <c r="ADH162" s="91"/>
      <c r="ADI162" s="91"/>
      <c r="ADJ162" s="91"/>
      <c r="ADK162" s="91"/>
      <c r="ADL162" s="91"/>
      <c r="ADM162" s="91"/>
      <c r="ADN162" s="91"/>
      <c r="ADO162" s="91"/>
      <c r="ADP162" s="91"/>
      <c r="ADQ162" s="91"/>
      <c r="ADR162" s="91"/>
      <c r="ADS162" s="91"/>
      <c r="ADT162" s="91"/>
      <c r="ADU162" s="91"/>
      <c r="ADV162" s="91"/>
      <c r="ADW162" s="91"/>
      <c r="ADX162" s="91"/>
      <c r="ADY162" s="91"/>
      <c r="ADZ162" s="91"/>
      <c r="AEA162" s="91"/>
      <c r="AEB162" s="91"/>
      <c r="AEC162" s="91"/>
      <c r="AED162" s="144">
        <f t="shared" si="61"/>
        <v>157</v>
      </c>
      <c r="AEE162" s="142"/>
      <c r="AEF162" s="142"/>
      <c r="AEG162" s="91"/>
      <c r="AEH162" s="91"/>
      <c r="AEI162" s="91"/>
      <c r="AEJ162" s="91"/>
      <c r="AEK162" s="91"/>
      <c r="AEL162" s="91"/>
      <c r="AEM162" s="91"/>
      <c r="AEN162" s="91"/>
      <c r="AEO162" s="91"/>
      <c r="AEP162" s="91"/>
      <c r="AEQ162" s="91"/>
      <c r="AER162" s="91"/>
      <c r="AES162" s="91"/>
      <c r="AET162" s="91"/>
      <c r="AEU162" s="91"/>
      <c r="AEV162" s="91"/>
      <c r="AEW162" s="91"/>
      <c r="AEX162" s="91"/>
      <c r="AEY162" s="91"/>
      <c r="AEZ162" s="91"/>
      <c r="AFA162" s="91"/>
      <c r="AFB162" s="146"/>
      <c r="AFC162" s="146"/>
      <c r="AFD162" s="146"/>
      <c r="AFE162" s="146"/>
      <c r="AFF162" s="146"/>
      <c r="AFG162" s="146"/>
      <c r="AFH162" s="146"/>
      <c r="AFI162" s="146"/>
      <c r="AFJ162" s="146"/>
      <c r="AFK162" s="146"/>
      <c r="AFL162" s="146"/>
      <c r="AFM162" s="146"/>
      <c r="AFN162" s="146"/>
      <c r="AFO162" s="146"/>
      <c r="AFP162" s="146"/>
      <c r="AFQ162" s="146"/>
      <c r="AFR162" s="146"/>
      <c r="AFS162" s="146"/>
      <c r="AFT162" s="146"/>
      <c r="AFU162" s="146"/>
      <c r="AFV162" s="146"/>
      <c r="AFW162" s="146"/>
      <c r="AFX162" s="146"/>
      <c r="AFY162" s="146"/>
      <c r="AFZ162" s="146"/>
      <c r="AGA162" s="146"/>
    </row>
    <row r="163" spans="1:859" ht="1.5" customHeight="1" x14ac:dyDescent="0.25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  <c r="CW163" s="91"/>
      <c r="CX163" s="91"/>
      <c r="CY163" s="91"/>
      <c r="CZ163" s="91"/>
      <c r="DA163" s="91"/>
      <c r="DB163" s="91"/>
      <c r="DC163" s="91"/>
      <c r="DD163" s="91"/>
      <c r="DE163" s="91"/>
      <c r="DF163" s="91"/>
      <c r="DG163" s="91"/>
      <c r="DH163" s="91"/>
      <c r="DI163" s="91"/>
      <c r="DJ163" s="91"/>
      <c r="DK163" s="91"/>
      <c r="DL163" s="91"/>
      <c r="DM163" s="91"/>
      <c r="DN163" s="91"/>
      <c r="DO163" s="91"/>
      <c r="DP163" s="91"/>
      <c r="DQ163" s="91"/>
      <c r="DR163" s="91"/>
      <c r="DS163" s="91"/>
      <c r="DT163" s="91"/>
      <c r="DU163" s="91"/>
      <c r="DV163" s="91"/>
      <c r="DW163" s="91"/>
      <c r="DX163" s="91"/>
      <c r="DY163" s="91"/>
      <c r="DZ163" s="91"/>
      <c r="EA163" s="91"/>
      <c r="EB163" s="91"/>
      <c r="EC163" s="91"/>
      <c r="ED163" s="91"/>
      <c r="EE163" s="91"/>
      <c r="EF163" s="91"/>
      <c r="EG163" s="91"/>
      <c r="EH163" s="91"/>
      <c r="EI163" s="91"/>
      <c r="EJ163" s="91"/>
      <c r="EK163" s="91"/>
      <c r="EL163" s="91"/>
      <c r="EM163" s="91"/>
      <c r="EN163" s="91"/>
      <c r="EO163" s="91"/>
      <c r="EP163" s="91"/>
      <c r="EQ163" s="91"/>
      <c r="ER163" s="91"/>
      <c r="ES163" s="91"/>
      <c r="ET163" s="91"/>
      <c r="EU163" s="91"/>
      <c r="EV163" s="91"/>
      <c r="EW163" s="91"/>
      <c r="EX163" s="91"/>
      <c r="EY163" s="91"/>
      <c r="EZ163" s="91"/>
      <c r="FA163" s="91"/>
      <c r="FB163" s="91"/>
      <c r="FC163" s="91"/>
      <c r="FD163" s="91"/>
      <c r="FE163" s="91"/>
      <c r="FF163" s="91"/>
      <c r="FG163" s="91"/>
      <c r="FH163" s="91"/>
      <c r="FI163" s="91"/>
      <c r="FJ163" s="91"/>
      <c r="FK163" s="91"/>
      <c r="FL163" s="91"/>
      <c r="FM163" s="91"/>
      <c r="FN163" s="91"/>
      <c r="FO163" s="91"/>
      <c r="FP163" s="91"/>
      <c r="FQ163" s="91"/>
      <c r="FR163" s="91"/>
      <c r="FS163" s="91"/>
      <c r="FT163" s="91"/>
      <c r="FU163" s="91"/>
      <c r="FV163" s="91"/>
      <c r="FW163" s="91"/>
      <c r="FX163" s="91"/>
      <c r="FY163" s="91"/>
      <c r="FZ163" s="91"/>
      <c r="GA163" s="91"/>
      <c r="GB163" s="91"/>
      <c r="GC163" s="91"/>
      <c r="GD163" s="91"/>
      <c r="GE163" s="91"/>
      <c r="GF163" s="91"/>
      <c r="GG163" s="91"/>
      <c r="GH163" s="91"/>
      <c r="GI163" s="91"/>
      <c r="GJ163" s="91"/>
      <c r="GK163" s="91"/>
      <c r="GL163" s="91"/>
      <c r="GM163" s="91"/>
      <c r="GN163" s="91"/>
      <c r="GO163" s="91"/>
      <c r="GP163" s="91"/>
      <c r="GQ163" s="91"/>
      <c r="GR163" s="91"/>
      <c r="GS163" s="91"/>
      <c r="GT163" s="91"/>
      <c r="GU163" s="91"/>
      <c r="GV163" s="91"/>
      <c r="GW163" s="91"/>
      <c r="GX163" s="91"/>
      <c r="GY163" s="91"/>
      <c r="GZ163" s="91"/>
      <c r="HA163" s="91"/>
      <c r="HB163" s="91"/>
      <c r="HC163" s="91"/>
      <c r="HD163" s="91"/>
      <c r="HE163" s="91"/>
      <c r="HF163" s="91"/>
      <c r="HG163" s="91"/>
      <c r="HH163" s="91"/>
      <c r="HI163" s="91"/>
      <c r="HJ163" s="91"/>
      <c r="HK163" s="91"/>
      <c r="HL163" s="91"/>
      <c r="HM163" s="91"/>
      <c r="HN163" s="91"/>
      <c r="HO163" s="91"/>
      <c r="HP163" s="91"/>
      <c r="HQ163" s="91"/>
      <c r="HR163" s="91"/>
      <c r="HS163" s="91"/>
      <c r="HT163" s="91"/>
      <c r="HU163" s="91"/>
      <c r="HV163" s="91"/>
      <c r="HW163" s="91"/>
      <c r="HX163" s="91"/>
      <c r="HY163" s="91"/>
      <c r="HZ163" s="91"/>
      <c r="IA163" s="91"/>
      <c r="IB163" s="91"/>
      <c r="IC163" s="91"/>
      <c r="ID163" s="91"/>
      <c r="IE163" s="91"/>
      <c r="IF163" s="91"/>
      <c r="IG163" s="91"/>
      <c r="IH163" s="91"/>
      <c r="II163" s="91"/>
      <c r="IJ163" s="91"/>
      <c r="IK163" s="91"/>
      <c r="IL163" s="91"/>
      <c r="IM163" s="91"/>
      <c r="IN163" s="91"/>
      <c r="IO163" s="91"/>
      <c r="IP163" s="91"/>
      <c r="IQ163" s="91"/>
      <c r="IR163" s="91"/>
      <c r="IS163" s="91"/>
      <c r="IT163" s="91"/>
      <c r="IU163" s="91"/>
      <c r="IV163" s="91"/>
      <c r="IW163" s="91"/>
      <c r="IX163" s="91"/>
      <c r="IY163" s="91"/>
      <c r="IZ163" s="91"/>
      <c r="JA163" s="91"/>
      <c r="JB163" s="91"/>
      <c r="JC163" s="91"/>
      <c r="JD163" s="91"/>
      <c r="JE163" s="91"/>
      <c r="JF163" s="91"/>
      <c r="JG163" s="91"/>
      <c r="JH163" s="91"/>
      <c r="JI163" s="91"/>
      <c r="JJ163" s="91"/>
      <c r="JK163" s="91"/>
      <c r="JL163" s="91"/>
      <c r="JM163" s="91"/>
      <c r="JN163" s="91"/>
      <c r="JO163" s="91"/>
      <c r="JP163" s="91"/>
      <c r="JQ163" s="91"/>
      <c r="JR163" s="91"/>
      <c r="JS163" s="91"/>
      <c r="JT163" s="91"/>
      <c r="JU163" s="91"/>
      <c r="JV163" s="91"/>
      <c r="JW163" s="91"/>
      <c r="JX163" s="91"/>
      <c r="JY163" s="91"/>
      <c r="JZ163" s="91"/>
      <c r="KA163" s="91"/>
      <c r="KB163" s="91"/>
      <c r="KC163" s="91"/>
      <c r="KD163" s="91"/>
      <c r="KE163" s="91"/>
      <c r="KF163" s="91"/>
      <c r="KG163" s="91"/>
      <c r="KH163" s="91"/>
      <c r="KI163" s="91"/>
      <c r="KJ163" s="91"/>
      <c r="KK163" s="91"/>
      <c r="KL163" s="91"/>
      <c r="KM163" s="91"/>
      <c r="KN163" s="91"/>
      <c r="KO163" s="91"/>
      <c r="KP163" s="91"/>
      <c r="KQ163" s="91"/>
      <c r="KR163" s="91"/>
      <c r="KS163" s="91"/>
      <c r="KT163" s="91"/>
      <c r="KU163" s="91"/>
      <c r="KV163" s="91"/>
      <c r="KW163" s="91"/>
      <c r="KX163" s="91"/>
      <c r="KY163" s="91"/>
      <c r="KZ163" s="91"/>
      <c r="LA163" s="91"/>
      <c r="LB163" s="91"/>
      <c r="LC163" s="91"/>
      <c r="LD163" s="91"/>
      <c r="LE163" s="91"/>
      <c r="LF163" s="91"/>
      <c r="LG163" s="91"/>
      <c r="LH163" s="91"/>
      <c r="LI163" s="91"/>
      <c r="LJ163" s="91"/>
      <c r="LK163" s="91"/>
      <c r="LL163" s="91"/>
      <c r="LM163" s="91"/>
      <c r="LN163" s="91"/>
      <c r="LO163" s="91"/>
      <c r="LP163" s="91"/>
      <c r="LQ163" s="91"/>
      <c r="LR163" s="91"/>
      <c r="LS163" s="91"/>
      <c r="LT163" s="91"/>
      <c r="LU163" s="91"/>
      <c r="LV163" s="91"/>
      <c r="LW163" s="91"/>
      <c r="LX163" s="91"/>
      <c r="LY163" s="91"/>
      <c r="LZ163" s="91"/>
      <c r="MA163" s="91"/>
      <c r="MB163" s="91"/>
      <c r="MC163" s="91"/>
      <c r="MD163" s="91"/>
      <c r="ME163" s="91"/>
      <c r="MF163" s="91"/>
      <c r="MG163" s="91"/>
      <c r="MH163" s="91"/>
      <c r="MI163" s="91"/>
      <c r="MJ163" s="91"/>
      <c r="MK163" s="91"/>
      <c r="ML163" s="91"/>
      <c r="MM163" s="91"/>
      <c r="MN163" s="91"/>
      <c r="MO163" s="91"/>
      <c r="MP163" s="91"/>
      <c r="MQ163" s="91"/>
      <c r="MR163" s="91"/>
      <c r="MS163" s="91"/>
      <c r="MT163" s="91"/>
      <c r="MU163" s="91"/>
      <c r="MV163" s="91"/>
      <c r="MW163" s="91"/>
      <c r="MX163" s="91"/>
      <c r="MY163" s="91"/>
      <c r="MZ163" s="91"/>
      <c r="NA163" s="91"/>
      <c r="NB163" s="91"/>
      <c r="NC163" s="91"/>
      <c r="ND163" s="91"/>
      <c r="NE163" s="91"/>
      <c r="NF163" s="91"/>
      <c r="NG163" s="91"/>
      <c r="NH163" s="91"/>
      <c r="NI163" s="91"/>
      <c r="NJ163" s="91"/>
      <c r="NK163" s="91"/>
      <c r="NL163" s="91"/>
      <c r="NM163" s="91"/>
      <c r="NN163" s="91"/>
      <c r="NO163" s="91"/>
      <c r="NP163" s="91"/>
      <c r="NQ163" s="91"/>
      <c r="NR163" s="91"/>
      <c r="NS163" s="91"/>
      <c r="NT163" s="91"/>
      <c r="NU163" s="91"/>
      <c r="NV163" s="91"/>
      <c r="NW163" s="91"/>
      <c r="NX163" s="91"/>
      <c r="NY163" s="91"/>
      <c r="NZ163" s="91"/>
      <c r="OA163" s="91"/>
      <c r="OB163" s="91"/>
      <c r="OC163" s="91"/>
      <c r="OD163" s="91"/>
      <c r="OE163" s="91"/>
      <c r="OF163" s="91"/>
      <c r="OG163" s="91"/>
      <c r="OH163" s="91"/>
      <c r="OI163" s="91"/>
      <c r="OJ163" s="91"/>
      <c r="OK163" s="91"/>
      <c r="OL163" s="91"/>
      <c r="OM163" s="91"/>
      <c r="ON163" s="91"/>
      <c r="OO163" s="91"/>
      <c r="OP163" s="91"/>
      <c r="OQ163" s="91"/>
      <c r="OR163" s="91"/>
      <c r="OS163" s="91"/>
      <c r="OT163" s="91"/>
      <c r="OU163" s="91"/>
      <c r="OV163" s="91"/>
      <c r="OW163" s="91"/>
      <c r="OX163" s="91"/>
      <c r="OY163" s="91"/>
      <c r="OZ163" s="91"/>
      <c r="PA163" s="91"/>
      <c r="PB163" s="91"/>
      <c r="PC163" s="91"/>
      <c r="PD163" s="91"/>
      <c r="PE163" s="91"/>
      <c r="PF163" s="91"/>
      <c r="PG163" s="91"/>
      <c r="PH163" s="91"/>
      <c r="PI163" s="91"/>
      <c r="PJ163" s="91"/>
      <c r="PK163" s="91"/>
      <c r="PL163" s="91"/>
      <c r="PM163" s="91"/>
      <c r="PN163" s="91"/>
      <c r="PO163" s="91"/>
      <c r="PP163" s="91"/>
      <c r="PQ163" s="91"/>
      <c r="PR163" s="91"/>
      <c r="PS163" s="91"/>
      <c r="PT163" s="91"/>
      <c r="PU163" s="91"/>
      <c r="PV163" s="91"/>
      <c r="PW163" s="91"/>
      <c r="PX163" s="91"/>
      <c r="PY163" s="91"/>
      <c r="PZ163" s="91"/>
      <c r="QA163" s="91"/>
      <c r="QB163" s="91"/>
      <c r="QC163" s="91"/>
      <c r="QD163" s="91"/>
      <c r="QE163" s="91"/>
      <c r="QF163" s="91"/>
      <c r="QG163" s="91"/>
      <c r="QH163" s="91"/>
      <c r="QI163" s="91"/>
      <c r="QJ163" s="91"/>
      <c r="QK163" s="91"/>
      <c r="QL163" s="91"/>
      <c r="QM163" s="91"/>
      <c r="QN163" s="91"/>
      <c r="QO163" s="91"/>
      <c r="QP163" s="91"/>
      <c r="QQ163" s="91"/>
      <c r="QR163" s="91"/>
      <c r="QS163" s="91"/>
      <c r="QT163" s="91"/>
      <c r="QU163" s="91"/>
      <c r="QV163" s="91"/>
      <c r="QW163" s="91"/>
      <c r="QX163" s="91"/>
      <c r="QY163" s="91"/>
      <c r="QZ163" s="91"/>
      <c r="RA163" s="91"/>
      <c r="RB163" s="91"/>
      <c r="RC163" s="91"/>
      <c r="RD163" s="91"/>
      <c r="RE163" s="91"/>
      <c r="RF163" s="91"/>
      <c r="RG163" s="91"/>
      <c r="RH163" s="91"/>
      <c r="RI163" s="91"/>
      <c r="RJ163" s="91"/>
      <c r="RK163" s="91"/>
      <c r="RL163" s="91"/>
      <c r="RM163" s="91"/>
      <c r="RN163" s="91"/>
      <c r="RO163" s="91"/>
      <c r="RP163" s="91"/>
      <c r="RQ163" s="91"/>
      <c r="RR163" s="91"/>
      <c r="RS163" s="91"/>
      <c r="RT163" s="91"/>
      <c r="RU163" s="91"/>
      <c r="RV163" s="91"/>
      <c r="RW163" s="91"/>
      <c r="RX163" s="91"/>
      <c r="RY163" s="91"/>
      <c r="RZ163" s="91"/>
      <c r="SA163" s="91"/>
      <c r="SB163" s="91"/>
      <c r="SC163" s="91"/>
      <c r="SD163" s="91"/>
      <c r="SE163" s="91"/>
      <c r="SF163" s="91"/>
      <c r="SG163" s="91"/>
      <c r="SH163" s="91"/>
      <c r="SI163" s="91"/>
      <c r="SJ163" s="91"/>
      <c r="SK163" s="91"/>
      <c r="SL163" s="91"/>
      <c r="SM163" s="91"/>
      <c r="SN163" s="91"/>
      <c r="SO163" s="91"/>
      <c r="SP163" s="91"/>
      <c r="SQ163" s="91"/>
      <c r="SR163" s="91"/>
      <c r="SS163" s="91"/>
      <c r="ST163" s="91"/>
      <c r="SU163" s="91"/>
      <c r="SV163" s="91"/>
      <c r="SW163" s="91"/>
      <c r="SX163" s="91"/>
      <c r="SY163" s="91"/>
      <c r="SZ163" s="91"/>
      <c r="TA163" s="91"/>
      <c r="TB163" s="91"/>
      <c r="TC163" s="91"/>
      <c r="TD163" s="91"/>
      <c r="TE163" s="91"/>
      <c r="TF163" s="91"/>
      <c r="TG163" s="91"/>
      <c r="TH163" s="91"/>
      <c r="TI163" s="91"/>
      <c r="TJ163" s="91"/>
      <c r="TK163" s="91"/>
      <c r="TL163" s="91"/>
      <c r="TM163" s="91"/>
      <c r="TN163" s="91"/>
      <c r="TO163" s="91"/>
      <c r="TP163" s="91"/>
      <c r="TQ163" s="91"/>
      <c r="TR163" s="91"/>
      <c r="TS163" s="91"/>
      <c r="TT163" s="91"/>
      <c r="TU163" s="91"/>
      <c r="TV163" s="91"/>
      <c r="TW163" s="91"/>
      <c r="TX163" s="91"/>
      <c r="TY163" s="91"/>
      <c r="TZ163" s="91"/>
      <c r="UA163" s="91"/>
      <c r="UB163" s="91"/>
      <c r="UC163" s="91"/>
      <c r="UD163" s="91"/>
      <c r="UE163" s="91"/>
      <c r="UF163" s="91"/>
      <c r="UG163" s="91"/>
      <c r="UH163" s="91"/>
      <c r="UI163" s="91"/>
      <c r="UJ163" s="91"/>
      <c r="UK163" s="91"/>
      <c r="UL163" s="91"/>
      <c r="UM163" s="91"/>
      <c r="UN163" s="91"/>
      <c r="UO163" s="91"/>
      <c r="UP163" s="91"/>
      <c r="UQ163" s="91"/>
      <c r="UR163" s="91"/>
      <c r="US163" s="91"/>
      <c r="UT163" s="91"/>
      <c r="UU163" s="91"/>
      <c r="UV163" s="91"/>
      <c r="UW163" s="91"/>
      <c r="UX163" s="91"/>
      <c r="UY163" s="91"/>
      <c r="UZ163" s="91"/>
      <c r="VA163" s="91"/>
      <c r="VB163" s="91"/>
      <c r="VC163" s="91"/>
      <c r="VD163" s="91"/>
      <c r="VE163" s="91"/>
      <c r="VF163" s="91"/>
      <c r="VG163" s="91"/>
      <c r="VH163" s="91"/>
      <c r="VI163" s="91"/>
      <c r="VJ163" s="91"/>
      <c r="VK163" s="91"/>
      <c r="VL163" s="91"/>
      <c r="VM163" s="91"/>
      <c r="VN163" s="91"/>
      <c r="VO163" s="91"/>
      <c r="VP163" s="91"/>
      <c r="VQ163" s="91"/>
      <c r="VR163" s="91"/>
      <c r="VS163" s="91"/>
      <c r="VT163" s="91"/>
      <c r="VU163" s="91"/>
      <c r="VV163" s="91"/>
      <c r="VW163" s="91"/>
      <c r="VX163" s="91"/>
      <c r="VY163" s="91"/>
      <c r="VZ163" s="91"/>
      <c r="WA163" s="91"/>
      <c r="WB163" s="91"/>
      <c r="WC163" s="91"/>
      <c r="WD163" s="91"/>
      <c r="WE163" s="91"/>
      <c r="WF163" s="91"/>
      <c r="WG163" s="91"/>
      <c r="WH163" s="91"/>
      <c r="WI163" s="91"/>
      <c r="WJ163" s="91"/>
      <c r="WK163" s="91"/>
      <c r="WL163" s="91"/>
      <c r="WM163" s="91"/>
      <c r="WN163" s="91"/>
      <c r="WO163" s="91"/>
      <c r="WP163" s="91"/>
      <c r="WQ163" s="91"/>
      <c r="WR163" s="91"/>
      <c r="WS163" s="91"/>
      <c r="WT163" s="91"/>
      <c r="WU163" s="91"/>
      <c r="WV163" s="91"/>
      <c r="WW163" s="91"/>
      <c r="WX163" s="91"/>
      <c r="WY163" s="91"/>
      <c r="WZ163" s="91"/>
      <c r="XA163" s="91"/>
      <c r="XB163" s="91"/>
      <c r="XC163" s="91"/>
      <c r="XD163" s="91"/>
      <c r="XE163" s="91"/>
      <c r="XF163" s="91"/>
      <c r="XG163" s="91"/>
      <c r="XH163" s="91"/>
      <c r="XI163" s="91"/>
      <c r="XJ163" s="91"/>
      <c r="XK163" s="91"/>
      <c r="XL163" s="91"/>
      <c r="XM163" s="91"/>
      <c r="XN163" s="91"/>
      <c r="XO163" s="91"/>
      <c r="XP163" s="91"/>
      <c r="XQ163" s="91"/>
      <c r="XR163" s="91"/>
      <c r="XS163" s="91"/>
      <c r="XT163" s="91"/>
      <c r="XU163" s="91"/>
      <c r="XV163" s="91"/>
      <c r="XW163" s="91"/>
      <c r="XX163" s="91"/>
      <c r="XY163" s="91"/>
      <c r="XZ163" s="91"/>
      <c r="YA163" s="91"/>
      <c r="YB163" s="91"/>
      <c r="YC163" s="91"/>
      <c r="YD163" s="91"/>
      <c r="YE163" s="91"/>
      <c r="YF163" s="91"/>
      <c r="YG163" s="91"/>
      <c r="YH163" s="91"/>
      <c r="YI163" s="91"/>
      <c r="YJ163" s="91"/>
      <c r="YK163" s="91"/>
      <c r="YL163" s="91"/>
      <c r="YM163" s="91"/>
      <c r="YN163" s="91"/>
      <c r="YO163" s="91"/>
      <c r="YP163" s="91"/>
      <c r="YQ163" s="91"/>
      <c r="YR163" s="91"/>
      <c r="YS163" s="91"/>
      <c r="YT163" s="91"/>
      <c r="YU163" s="91"/>
      <c r="YV163" s="91"/>
      <c r="YW163" s="91"/>
      <c r="YX163" s="91"/>
      <c r="YY163" s="91"/>
      <c r="YZ163" s="91"/>
      <c r="ZA163" s="91"/>
      <c r="ZB163" s="91"/>
      <c r="ZC163" s="91"/>
      <c r="ZD163" s="91"/>
      <c r="ZE163" s="91"/>
      <c r="ZF163" s="91"/>
      <c r="ZG163" s="91"/>
      <c r="ZH163" s="91"/>
      <c r="ZI163" s="91"/>
      <c r="ZJ163" s="91"/>
      <c r="ZK163" s="91"/>
      <c r="ZL163" s="91"/>
      <c r="ZM163" s="91"/>
      <c r="ZN163" s="91"/>
      <c r="ZO163" s="91"/>
      <c r="ZP163" s="91"/>
      <c r="ZQ163" s="91"/>
      <c r="ZR163" s="91"/>
      <c r="ZS163" s="91"/>
      <c r="ZT163" s="91"/>
      <c r="ZU163" s="91"/>
      <c r="ZV163" s="91"/>
      <c r="ZW163" s="91"/>
      <c r="ZX163" s="91"/>
      <c r="ZY163" s="91"/>
      <c r="ZZ163" s="91"/>
      <c r="AAA163" s="91"/>
      <c r="AAB163" s="91"/>
      <c r="AAC163" s="91"/>
      <c r="AAD163" s="91"/>
      <c r="AAE163" s="91"/>
      <c r="AAF163" s="91"/>
      <c r="AAG163" s="91"/>
      <c r="AAH163" s="91"/>
      <c r="AAI163" s="91"/>
      <c r="AAJ163" s="91"/>
      <c r="AAK163" s="91"/>
      <c r="AAL163" s="91"/>
      <c r="AAM163" s="91"/>
      <c r="AAN163" s="91"/>
      <c r="AAO163" s="91"/>
      <c r="AAP163" s="91"/>
      <c r="AAQ163" s="91"/>
      <c r="AAR163" s="91"/>
      <c r="AAS163" s="91"/>
      <c r="AAT163" s="91"/>
      <c r="AAU163" s="91"/>
      <c r="AAV163" s="91"/>
      <c r="AAW163" s="91"/>
      <c r="AAX163" s="91"/>
      <c r="AAY163" s="91"/>
      <c r="AAZ163" s="91"/>
      <c r="ABA163" s="91"/>
      <c r="ABB163" s="91"/>
      <c r="ABC163" s="91"/>
      <c r="ABD163" s="91"/>
      <c r="ABE163" s="91"/>
      <c r="ABF163" s="91"/>
      <c r="ABG163" s="91"/>
      <c r="ABH163" s="91"/>
      <c r="ABI163" s="91"/>
      <c r="ABJ163" s="91"/>
      <c r="ABK163" s="91"/>
      <c r="ABL163" s="91"/>
      <c r="ABM163" s="91"/>
      <c r="ABN163" s="91"/>
      <c r="ABO163" s="91"/>
      <c r="ABP163" s="91"/>
      <c r="ABQ163" s="91"/>
      <c r="ABR163" s="91"/>
      <c r="ABS163" s="91"/>
      <c r="ABT163" s="91"/>
      <c r="ABU163" s="91"/>
      <c r="ABV163" s="91"/>
      <c r="ABW163" s="91"/>
      <c r="ABX163" s="91"/>
      <c r="ABY163" s="91"/>
      <c r="ABZ163" s="91"/>
      <c r="ACA163" s="91"/>
      <c r="ACB163" s="91"/>
      <c r="ACC163" s="91"/>
      <c r="ACD163" s="91"/>
      <c r="ACE163" s="91"/>
      <c r="ACF163" s="91"/>
      <c r="ACG163" s="91"/>
      <c r="ACH163" s="91"/>
      <c r="ACI163" s="91"/>
      <c r="ACJ163" s="91"/>
      <c r="ACK163" s="91"/>
      <c r="ACL163" s="91"/>
      <c r="ACM163" s="91"/>
      <c r="ACN163" s="91"/>
      <c r="ACO163" s="91"/>
      <c r="ACP163" s="91"/>
      <c r="ACQ163" s="91"/>
      <c r="ACR163" s="91"/>
      <c r="ACS163" s="91"/>
      <c r="ACT163" s="91"/>
      <c r="ACU163" s="91"/>
      <c r="ACV163" s="91"/>
      <c r="ACW163" s="91"/>
      <c r="ACX163" s="91"/>
      <c r="ACY163" s="91"/>
      <c r="ACZ163" s="91"/>
      <c r="ADA163" s="91"/>
      <c r="ADB163" s="91"/>
      <c r="ADC163" s="91"/>
      <c r="ADD163" s="91"/>
      <c r="ADE163" s="91"/>
      <c r="ADF163" s="91"/>
      <c r="ADG163" s="91"/>
      <c r="ADH163" s="91"/>
      <c r="ADI163" s="91"/>
      <c r="ADJ163" s="91"/>
      <c r="ADK163" s="91"/>
      <c r="ADL163" s="91"/>
      <c r="ADM163" s="91"/>
      <c r="ADN163" s="91"/>
      <c r="ADO163" s="91"/>
      <c r="ADP163" s="91"/>
      <c r="ADQ163" s="91"/>
      <c r="ADR163" s="91"/>
      <c r="ADS163" s="91"/>
      <c r="ADT163" s="91"/>
      <c r="ADU163" s="91"/>
      <c r="ADV163" s="91"/>
      <c r="ADW163" s="91"/>
      <c r="ADX163" s="91"/>
      <c r="ADY163" s="91"/>
      <c r="ADZ163" s="91"/>
      <c r="AEA163" s="91"/>
      <c r="AEB163" s="91"/>
      <c r="AEC163" s="91"/>
      <c r="AED163" s="144">
        <f t="shared" si="61"/>
        <v>158</v>
      </c>
      <c r="AEE163" s="142"/>
      <c r="AEF163" s="142"/>
      <c r="AEG163" s="91"/>
      <c r="AEH163" s="91"/>
      <c r="AEI163" s="91"/>
      <c r="AEJ163" s="91"/>
      <c r="AEK163" s="91"/>
      <c r="AEL163" s="91"/>
      <c r="AEM163" s="91"/>
      <c r="AEN163" s="91"/>
      <c r="AEO163" s="91"/>
      <c r="AEP163" s="91"/>
      <c r="AEQ163" s="91"/>
      <c r="AER163" s="91"/>
      <c r="AES163" s="91"/>
      <c r="AET163" s="91"/>
      <c r="AEU163" s="91"/>
      <c r="AEV163" s="91"/>
      <c r="AEW163" s="91"/>
      <c r="AEX163" s="91"/>
      <c r="AEY163" s="91"/>
      <c r="AEZ163" s="91"/>
      <c r="AFA163" s="91"/>
      <c r="AFB163" s="146"/>
      <c r="AFC163" s="146"/>
      <c r="AFD163" s="146"/>
      <c r="AFE163" s="146"/>
      <c r="AFF163" s="146"/>
      <c r="AFG163" s="146"/>
      <c r="AFH163" s="146"/>
      <c r="AFI163" s="146"/>
      <c r="AFJ163" s="146"/>
      <c r="AFK163" s="146"/>
      <c r="AFL163" s="146"/>
      <c r="AFM163" s="146"/>
      <c r="AFN163" s="146"/>
      <c r="AFO163" s="146"/>
      <c r="AFP163" s="146"/>
      <c r="AFQ163" s="146"/>
      <c r="AFR163" s="146"/>
      <c r="AFS163" s="146"/>
      <c r="AFT163" s="146"/>
      <c r="AFU163" s="146"/>
      <c r="AFV163" s="146"/>
      <c r="AFW163" s="146"/>
      <c r="AFX163" s="146"/>
      <c r="AFY163" s="146"/>
      <c r="AFZ163" s="146"/>
      <c r="AGA163" s="146"/>
    </row>
    <row r="164" spans="1:859" ht="1.5" customHeight="1" x14ac:dyDescent="0.25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  <c r="CW164" s="91"/>
      <c r="CX164" s="91"/>
      <c r="CY164" s="91"/>
      <c r="CZ164" s="91"/>
      <c r="DA164" s="91"/>
      <c r="DB164" s="91"/>
      <c r="DC164" s="91"/>
      <c r="DD164" s="91"/>
      <c r="DE164" s="91"/>
      <c r="DF164" s="91"/>
      <c r="DG164" s="91"/>
      <c r="DH164" s="91"/>
      <c r="DI164" s="91"/>
      <c r="DJ164" s="91"/>
      <c r="DK164" s="91"/>
      <c r="DL164" s="91"/>
      <c r="DM164" s="91"/>
      <c r="DN164" s="91"/>
      <c r="DO164" s="91"/>
      <c r="DP164" s="91"/>
      <c r="DQ164" s="91"/>
      <c r="DR164" s="91"/>
      <c r="DS164" s="91"/>
      <c r="DT164" s="91"/>
      <c r="DU164" s="91"/>
      <c r="DV164" s="91"/>
      <c r="DW164" s="91"/>
      <c r="DX164" s="91"/>
      <c r="DY164" s="91"/>
      <c r="DZ164" s="91"/>
      <c r="EA164" s="91"/>
      <c r="EB164" s="91"/>
      <c r="EC164" s="91"/>
      <c r="ED164" s="91"/>
      <c r="EE164" s="91"/>
      <c r="EF164" s="91"/>
      <c r="EG164" s="91"/>
      <c r="EH164" s="91"/>
      <c r="EI164" s="91"/>
      <c r="EJ164" s="91"/>
      <c r="EK164" s="91"/>
      <c r="EL164" s="91"/>
      <c r="EM164" s="91"/>
      <c r="EN164" s="91"/>
      <c r="EO164" s="91"/>
      <c r="EP164" s="91"/>
      <c r="EQ164" s="91"/>
      <c r="ER164" s="91"/>
      <c r="ES164" s="91"/>
      <c r="ET164" s="91"/>
      <c r="EU164" s="91"/>
      <c r="EV164" s="91"/>
      <c r="EW164" s="91"/>
      <c r="EX164" s="91"/>
      <c r="EY164" s="91"/>
      <c r="EZ164" s="91"/>
      <c r="FA164" s="91"/>
      <c r="FB164" s="91"/>
      <c r="FC164" s="91"/>
      <c r="FD164" s="91"/>
      <c r="FE164" s="91"/>
      <c r="FF164" s="91"/>
      <c r="FG164" s="91"/>
      <c r="FH164" s="91"/>
      <c r="FI164" s="91"/>
      <c r="FJ164" s="91"/>
      <c r="FK164" s="91"/>
      <c r="FL164" s="91"/>
      <c r="FM164" s="91"/>
      <c r="FN164" s="91"/>
      <c r="FO164" s="91"/>
      <c r="FP164" s="91"/>
      <c r="FQ164" s="91"/>
      <c r="FR164" s="91"/>
      <c r="FS164" s="91"/>
      <c r="FT164" s="91"/>
      <c r="FU164" s="91"/>
      <c r="FV164" s="91"/>
      <c r="FW164" s="91"/>
      <c r="FX164" s="91"/>
      <c r="FY164" s="91"/>
      <c r="FZ164" s="91"/>
      <c r="GA164" s="91"/>
      <c r="GB164" s="91"/>
      <c r="GC164" s="91"/>
      <c r="GD164" s="91"/>
      <c r="GE164" s="91"/>
      <c r="GF164" s="91"/>
      <c r="GG164" s="91"/>
      <c r="GH164" s="91"/>
      <c r="GI164" s="91"/>
      <c r="GJ164" s="91"/>
      <c r="GK164" s="91"/>
      <c r="GL164" s="91"/>
      <c r="GM164" s="91"/>
      <c r="GN164" s="91"/>
      <c r="GO164" s="91"/>
      <c r="GP164" s="91"/>
      <c r="GQ164" s="91"/>
      <c r="GR164" s="91"/>
      <c r="GS164" s="91"/>
      <c r="GT164" s="91"/>
      <c r="GU164" s="91"/>
      <c r="GV164" s="91"/>
      <c r="GW164" s="91"/>
      <c r="GX164" s="91"/>
      <c r="GY164" s="91"/>
      <c r="GZ164" s="91"/>
      <c r="HA164" s="91"/>
      <c r="HB164" s="91"/>
      <c r="HC164" s="91"/>
      <c r="HD164" s="91"/>
      <c r="HE164" s="91"/>
      <c r="HF164" s="91"/>
      <c r="HG164" s="91"/>
      <c r="HH164" s="91"/>
      <c r="HI164" s="91"/>
      <c r="HJ164" s="91"/>
      <c r="HK164" s="91"/>
      <c r="HL164" s="91"/>
      <c r="HM164" s="91"/>
      <c r="HN164" s="91"/>
      <c r="HO164" s="91"/>
      <c r="HP164" s="91"/>
      <c r="HQ164" s="91"/>
      <c r="HR164" s="91"/>
      <c r="HS164" s="91"/>
      <c r="HT164" s="91"/>
      <c r="HU164" s="91"/>
      <c r="HV164" s="91"/>
      <c r="HW164" s="91"/>
      <c r="HX164" s="91"/>
      <c r="HY164" s="91"/>
      <c r="HZ164" s="91"/>
      <c r="IA164" s="91"/>
      <c r="IB164" s="91"/>
      <c r="IC164" s="91"/>
      <c r="ID164" s="91"/>
      <c r="IE164" s="91"/>
      <c r="IF164" s="91"/>
      <c r="IG164" s="91"/>
      <c r="IH164" s="91"/>
      <c r="II164" s="91"/>
      <c r="IJ164" s="91"/>
      <c r="IK164" s="91"/>
      <c r="IL164" s="91"/>
      <c r="IM164" s="91"/>
      <c r="IN164" s="91"/>
      <c r="IO164" s="91"/>
      <c r="IP164" s="91"/>
      <c r="IQ164" s="91"/>
      <c r="IR164" s="91"/>
      <c r="IS164" s="91"/>
      <c r="IT164" s="91"/>
      <c r="IU164" s="91"/>
      <c r="IV164" s="91"/>
      <c r="IW164" s="91"/>
      <c r="IX164" s="91"/>
      <c r="IY164" s="91"/>
      <c r="IZ164" s="91"/>
      <c r="JA164" s="91"/>
      <c r="JB164" s="91"/>
      <c r="JC164" s="91"/>
      <c r="JD164" s="91"/>
      <c r="JE164" s="91"/>
      <c r="JF164" s="91"/>
      <c r="JG164" s="91"/>
      <c r="JH164" s="91"/>
      <c r="JI164" s="91"/>
      <c r="JJ164" s="91"/>
      <c r="JK164" s="91"/>
      <c r="JL164" s="91"/>
      <c r="JM164" s="91"/>
      <c r="JN164" s="91"/>
      <c r="JO164" s="91"/>
      <c r="JP164" s="91"/>
      <c r="JQ164" s="91"/>
      <c r="JR164" s="91"/>
      <c r="JS164" s="91"/>
      <c r="JT164" s="91"/>
      <c r="JU164" s="91"/>
      <c r="JV164" s="91"/>
      <c r="JW164" s="91"/>
      <c r="JX164" s="91"/>
      <c r="JY164" s="91"/>
      <c r="JZ164" s="91"/>
      <c r="KA164" s="91"/>
      <c r="KB164" s="91"/>
      <c r="KC164" s="91"/>
      <c r="KD164" s="91"/>
      <c r="KE164" s="91"/>
      <c r="KF164" s="91"/>
      <c r="KG164" s="91"/>
      <c r="KH164" s="91"/>
      <c r="KI164" s="91"/>
      <c r="KJ164" s="91"/>
      <c r="KK164" s="91"/>
      <c r="KL164" s="91"/>
      <c r="KM164" s="91"/>
      <c r="KN164" s="91"/>
      <c r="KO164" s="91"/>
      <c r="KP164" s="91"/>
      <c r="KQ164" s="91"/>
      <c r="KR164" s="91"/>
      <c r="KS164" s="91"/>
      <c r="KT164" s="91"/>
      <c r="KU164" s="91"/>
      <c r="KV164" s="91"/>
      <c r="KW164" s="91"/>
      <c r="KX164" s="91"/>
      <c r="KY164" s="91"/>
      <c r="KZ164" s="91"/>
      <c r="LA164" s="91"/>
      <c r="LB164" s="91"/>
      <c r="LC164" s="91"/>
      <c r="LD164" s="91"/>
      <c r="LE164" s="91"/>
      <c r="LF164" s="91"/>
      <c r="LG164" s="91"/>
      <c r="LH164" s="91"/>
      <c r="LI164" s="91"/>
      <c r="LJ164" s="91"/>
      <c r="LK164" s="91"/>
      <c r="LL164" s="91"/>
      <c r="LM164" s="91"/>
      <c r="LN164" s="91"/>
      <c r="LO164" s="91"/>
      <c r="LP164" s="91"/>
      <c r="LQ164" s="91"/>
      <c r="LR164" s="91"/>
      <c r="LS164" s="91"/>
      <c r="LT164" s="91"/>
      <c r="LU164" s="91"/>
      <c r="LV164" s="91"/>
      <c r="LW164" s="91"/>
      <c r="LX164" s="91"/>
      <c r="LY164" s="91"/>
      <c r="LZ164" s="91"/>
      <c r="MA164" s="91"/>
      <c r="MB164" s="91"/>
      <c r="MC164" s="91"/>
      <c r="MD164" s="91"/>
      <c r="ME164" s="91"/>
      <c r="MF164" s="91"/>
      <c r="MG164" s="91"/>
      <c r="MH164" s="91"/>
      <c r="MI164" s="91"/>
      <c r="MJ164" s="91"/>
      <c r="MK164" s="91"/>
      <c r="ML164" s="91"/>
      <c r="MM164" s="91"/>
      <c r="MN164" s="91"/>
      <c r="MO164" s="91"/>
      <c r="MP164" s="91"/>
      <c r="MQ164" s="91"/>
      <c r="MR164" s="91"/>
      <c r="MS164" s="91"/>
      <c r="MT164" s="91"/>
      <c r="MU164" s="91"/>
      <c r="MV164" s="91"/>
      <c r="MW164" s="91"/>
      <c r="MX164" s="91"/>
      <c r="MY164" s="91"/>
      <c r="MZ164" s="91"/>
      <c r="NA164" s="91"/>
      <c r="NB164" s="91"/>
      <c r="NC164" s="91"/>
      <c r="ND164" s="91"/>
      <c r="NE164" s="91"/>
      <c r="NF164" s="91"/>
      <c r="NG164" s="91"/>
      <c r="NH164" s="91"/>
      <c r="NI164" s="91"/>
      <c r="NJ164" s="91"/>
      <c r="NK164" s="91"/>
      <c r="NL164" s="91"/>
      <c r="NM164" s="91"/>
      <c r="NN164" s="91"/>
      <c r="NO164" s="91"/>
      <c r="NP164" s="91"/>
      <c r="NQ164" s="91"/>
      <c r="NR164" s="91"/>
      <c r="NS164" s="91"/>
      <c r="NT164" s="91"/>
      <c r="NU164" s="91"/>
      <c r="NV164" s="91"/>
      <c r="NW164" s="91"/>
      <c r="NX164" s="91"/>
      <c r="NY164" s="91"/>
      <c r="NZ164" s="91"/>
      <c r="OA164" s="91"/>
      <c r="OB164" s="91"/>
      <c r="OC164" s="91"/>
      <c r="OD164" s="91"/>
      <c r="OE164" s="91"/>
      <c r="OF164" s="91"/>
      <c r="OG164" s="91"/>
      <c r="OH164" s="91"/>
      <c r="OI164" s="91"/>
      <c r="OJ164" s="91"/>
      <c r="OK164" s="91"/>
      <c r="OL164" s="91"/>
      <c r="OM164" s="91"/>
      <c r="ON164" s="91"/>
      <c r="OO164" s="91"/>
      <c r="OP164" s="91"/>
      <c r="OQ164" s="91"/>
      <c r="OR164" s="91"/>
      <c r="OS164" s="91"/>
      <c r="OT164" s="91"/>
      <c r="OU164" s="91"/>
      <c r="OV164" s="91"/>
      <c r="OW164" s="91"/>
      <c r="OX164" s="91"/>
      <c r="OY164" s="91"/>
      <c r="OZ164" s="91"/>
      <c r="PA164" s="91"/>
      <c r="PB164" s="91"/>
      <c r="PC164" s="91"/>
      <c r="PD164" s="91"/>
      <c r="PE164" s="91"/>
      <c r="PF164" s="91"/>
      <c r="PG164" s="91"/>
      <c r="PH164" s="91"/>
      <c r="PI164" s="91"/>
      <c r="PJ164" s="91"/>
      <c r="PK164" s="91"/>
      <c r="PL164" s="91"/>
      <c r="PM164" s="91"/>
      <c r="PN164" s="91"/>
      <c r="PO164" s="91"/>
      <c r="PP164" s="91"/>
      <c r="PQ164" s="91"/>
      <c r="PR164" s="91"/>
      <c r="PS164" s="91"/>
      <c r="PT164" s="91"/>
      <c r="PU164" s="91"/>
      <c r="PV164" s="91"/>
      <c r="PW164" s="91"/>
      <c r="PX164" s="91"/>
      <c r="PY164" s="91"/>
      <c r="PZ164" s="91"/>
      <c r="QA164" s="91"/>
      <c r="QB164" s="91"/>
      <c r="QC164" s="91"/>
      <c r="QD164" s="91"/>
      <c r="QE164" s="91"/>
      <c r="QF164" s="91"/>
      <c r="QG164" s="91"/>
      <c r="QH164" s="91"/>
      <c r="QI164" s="91"/>
      <c r="QJ164" s="91"/>
      <c r="QK164" s="91"/>
      <c r="QL164" s="91"/>
      <c r="QM164" s="91"/>
      <c r="QN164" s="91"/>
      <c r="QO164" s="91"/>
      <c r="QP164" s="91"/>
      <c r="QQ164" s="91"/>
      <c r="QR164" s="91"/>
      <c r="QS164" s="91"/>
      <c r="QT164" s="91"/>
      <c r="QU164" s="91"/>
      <c r="QV164" s="91"/>
      <c r="QW164" s="91"/>
      <c r="QX164" s="91"/>
      <c r="QY164" s="91"/>
      <c r="QZ164" s="91"/>
      <c r="RA164" s="91"/>
      <c r="RB164" s="91"/>
      <c r="RC164" s="91"/>
      <c r="RD164" s="91"/>
      <c r="RE164" s="91"/>
      <c r="RF164" s="91"/>
      <c r="RG164" s="91"/>
      <c r="RH164" s="91"/>
      <c r="RI164" s="91"/>
      <c r="RJ164" s="91"/>
      <c r="RK164" s="91"/>
      <c r="RL164" s="91"/>
      <c r="RM164" s="91"/>
      <c r="RN164" s="91"/>
      <c r="RO164" s="91"/>
      <c r="RP164" s="91"/>
      <c r="RQ164" s="91"/>
      <c r="RR164" s="91"/>
      <c r="RS164" s="91"/>
      <c r="RT164" s="91"/>
      <c r="RU164" s="91"/>
      <c r="RV164" s="91"/>
      <c r="RW164" s="91"/>
      <c r="RX164" s="91"/>
      <c r="RY164" s="91"/>
      <c r="RZ164" s="91"/>
      <c r="SA164" s="91"/>
      <c r="SB164" s="91"/>
      <c r="SC164" s="91"/>
      <c r="SD164" s="91"/>
      <c r="SE164" s="91"/>
      <c r="SF164" s="91"/>
      <c r="SG164" s="91"/>
      <c r="SH164" s="91"/>
      <c r="SI164" s="91"/>
      <c r="SJ164" s="91"/>
      <c r="SK164" s="91"/>
      <c r="SL164" s="91"/>
      <c r="SM164" s="91"/>
      <c r="SN164" s="91"/>
      <c r="SO164" s="91"/>
      <c r="SP164" s="91"/>
      <c r="SQ164" s="91"/>
      <c r="SR164" s="91"/>
      <c r="SS164" s="91"/>
      <c r="ST164" s="91"/>
      <c r="SU164" s="91"/>
      <c r="SV164" s="91"/>
      <c r="SW164" s="91"/>
      <c r="SX164" s="91"/>
      <c r="SY164" s="91"/>
      <c r="SZ164" s="91"/>
      <c r="TA164" s="91"/>
      <c r="TB164" s="91"/>
      <c r="TC164" s="91"/>
      <c r="TD164" s="91"/>
      <c r="TE164" s="91"/>
      <c r="TF164" s="91"/>
      <c r="TG164" s="91"/>
      <c r="TH164" s="91"/>
      <c r="TI164" s="91"/>
      <c r="TJ164" s="91"/>
      <c r="TK164" s="91"/>
      <c r="TL164" s="91"/>
      <c r="TM164" s="91"/>
      <c r="TN164" s="91"/>
      <c r="TO164" s="91"/>
      <c r="TP164" s="91"/>
      <c r="TQ164" s="91"/>
      <c r="TR164" s="91"/>
      <c r="TS164" s="91"/>
      <c r="TT164" s="91"/>
      <c r="TU164" s="91"/>
      <c r="TV164" s="91"/>
      <c r="TW164" s="91"/>
      <c r="TX164" s="91"/>
      <c r="TY164" s="91"/>
      <c r="TZ164" s="91"/>
      <c r="UA164" s="91"/>
      <c r="UB164" s="91"/>
      <c r="UC164" s="91"/>
      <c r="UD164" s="91"/>
      <c r="UE164" s="91"/>
      <c r="UF164" s="91"/>
      <c r="UG164" s="91"/>
      <c r="UH164" s="91"/>
      <c r="UI164" s="91"/>
      <c r="UJ164" s="91"/>
      <c r="UK164" s="91"/>
      <c r="UL164" s="91"/>
      <c r="UM164" s="91"/>
      <c r="UN164" s="91"/>
      <c r="UO164" s="91"/>
      <c r="UP164" s="91"/>
      <c r="UQ164" s="91"/>
      <c r="UR164" s="91"/>
      <c r="US164" s="91"/>
      <c r="UT164" s="91"/>
      <c r="UU164" s="91"/>
      <c r="UV164" s="91"/>
      <c r="UW164" s="91"/>
      <c r="UX164" s="91"/>
      <c r="UY164" s="91"/>
      <c r="UZ164" s="91"/>
      <c r="VA164" s="91"/>
      <c r="VB164" s="91"/>
      <c r="VC164" s="91"/>
      <c r="VD164" s="91"/>
      <c r="VE164" s="91"/>
      <c r="VF164" s="91"/>
      <c r="VG164" s="91"/>
      <c r="VH164" s="91"/>
      <c r="VI164" s="91"/>
      <c r="VJ164" s="91"/>
      <c r="VK164" s="91"/>
      <c r="VL164" s="91"/>
      <c r="VM164" s="91"/>
      <c r="VN164" s="91"/>
      <c r="VO164" s="91"/>
      <c r="VP164" s="91"/>
      <c r="VQ164" s="91"/>
      <c r="VR164" s="91"/>
      <c r="VS164" s="91"/>
      <c r="VT164" s="91"/>
      <c r="VU164" s="91"/>
      <c r="VV164" s="91"/>
      <c r="VW164" s="91"/>
      <c r="VX164" s="91"/>
      <c r="VY164" s="91"/>
      <c r="VZ164" s="91"/>
      <c r="WA164" s="91"/>
      <c r="WB164" s="91"/>
      <c r="WC164" s="91"/>
      <c r="WD164" s="91"/>
      <c r="WE164" s="91"/>
      <c r="WF164" s="91"/>
      <c r="WG164" s="91"/>
      <c r="WH164" s="91"/>
      <c r="WI164" s="91"/>
      <c r="WJ164" s="91"/>
      <c r="WK164" s="91"/>
      <c r="WL164" s="91"/>
      <c r="WM164" s="91"/>
      <c r="WN164" s="91"/>
      <c r="WO164" s="91"/>
      <c r="WP164" s="91"/>
      <c r="WQ164" s="91"/>
      <c r="WR164" s="91"/>
      <c r="WS164" s="91"/>
      <c r="WT164" s="91"/>
      <c r="WU164" s="91"/>
      <c r="WV164" s="91"/>
      <c r="WW164" s="91"/>
      <c r="WX164" s="91"/>
      <c r="WY164" s="91"/>
      <c r="WZ164" s="91"/>
      <c r="XA164" s="91"/>
      <c r="XB164" s="91"/>
      <c r="XC164" s="91"/>
      <c r="XD164" s="91"/>
      <c r="XE164" s="91"/>
      <c r="XF164" s="91"/>
      <c r="XG164" s="91"/>
      <c r="XH164" s="91"/>
      <c r="XI164" s="91"/>
      <c r="XJ164" s="91"/>
      <c r="XK164" s="91"/>
      <c r="XL164" s="91"/>
      <c r="XM164" s="91"/>
      <c r="XN164" s="91"/>
      <c r="XO164" s="91"/>
      <c r="XP164" s="91"/>
      <c r="XQ164" s="91"/>
      <c r="XR164" s="91"/>
      <c r="XS164" s="91"/>
      <c r="XT164" s="91"/>
      <c r="XU164" s="91"/>
      <c r="XV164" s="91"/>
      <c r="XW164" s="91"/>
      <c r="XX164" s="91"/>
      <c r="XY164" s="91"/>
      <c r="XZ164" s="91"/>
      <c r="YA164" s="91"/>
      <c r="YB164" s="91"/>
      <c r="YC164" s="91"/>
      <c r="YD164" s="91"/>
      <c r="YE164" s="91"/>
      <c r="YF164" s="91"/>
      <c r="YG164" s="91"/>
      <c r="YH164" s="91"/>
      <c r="YI164" s="91"/>
      <c r="YJ164" s="91"/>
      <c r="YK164" s="91"/>
      <c r="YL164" s="91"/>
      <c r="YM164" s="91"/>
      <c r="YN164" s="91"/>
      <c r="YO164" s="91"/>
      <c r="YP164" s="91"/>
      <c r="YQ164" s="91"/>
      <c r="YR164" s="91"/>
      <c r="YS164" s="91"/>
      <c r="YT164" s="91"/>
      <c r="YU164" s="91"/>
      <c r="YV164" s="91"/>
      <c r="YW164" s="91"/>
      <c r="YX164" s="91"/>
      <c r="YY164" s="91"/>
      <c r="YZ164" s="91"/>
      <c r="ZA164" s="91"/>
      <c r="ZB164" s="91"/>
      <c r="ZC164" s="91"/>
      <c r="ZD164" s="91"/>
      <c r="ZE164" s="91"/>
      <c r="ZF164" s="91"/>
      <c r="ZG164" s="91"/>
      <c r="ZH164" s="91"/>
      <c r="ZI164" s="91"/>
      <c r="ZJ164" s="91"/>
      <c r="ZK164" s="91"/>
      <c r="ZL164" s="91"/>
      <c r="ZM164" s="91"/>
      <c r="ZN164" s="91"/>
      <c r="ZO164" s="91"/>
      <c r="ZP164" s="91"/>
      <c r="ZQ164" s="91"/>
      <c r="ZR164" s="91"/>
      <c r="ZS164" s="91"/>
      <c r="ZT164" s="91"/>
      <c r="ZU164" s="91"/>
      <c r="ZV164" s="91"/>
      <c r="ZW164" s="91"/>
      <c r="ZX164" s="91"/>
      <c r="ZY164" s="91"/>
      <c r="ZZ164" s="91"/>
      <c r="AAA164" s="91"/>
      <c r="AAB164" s="91"/>
      <c r="AAC164" s="91"/>
      <c r="AAD164" s="91"/>
      <c r="AAE164" s="91"/>
      <c r="AAF164" s="91"/>
      <c r="AAG164" s="91"/>
      <c r="AAH164" s="91"/>
      <c r="AAI164" s="91"/>
      <c r="AAJ164" s="91"/>
      <c r="AAK164" s="91"/>
      <c r="AAL164" s="91"/>
      <c r="AAM164" s="91"/>
      <c r="AAN164" s="91"/>
      <c r="AAO164" s="91"/>
      <c r="AAP164" s="91"/>
      <c r="AAQ164" s="91"/>
      <c r="AAR164" s="91"/>
      <c r="AAS164" s="91"/>
      <c r="AAT164" s="91"/>
      <c r="AAU164" s="91"/>
      <c r="AAV164" s="91"/>
      <c r="AAW164" s="91"/>
      <c r="AAX164" s="91"/>
      <c r="AAY164" s="91"/>
      <c r="AAZ164" s="91"/>
      <c r="ABA164" s="91"/>
      <c r="ABB164" s="91"/>
      <c r="ABC164" s="91"/>
      <c r="ABD164" s="91"/>
      <c r="ABE164" s="91"/>
      <c r="ABF164" s="91"/>
      <c r="ABG164" s="91"/>
      <c r="ABH164" s="91"/>
      <c r="ABI164" s="91"/>
      <c r="ABJ164" s="91"/>
      <c r="ABK164" s="91"/>
      <c r="ABL164" s="91"/>
      <c r="ABM164" s="91"/>
      <c r="ABN164" s="91"/>
      <c r="ABO164" s="91"/>
      <c r="ABP164" s="91"/>
      <c r="ABQ164" s="91"/>
      <c r="ABR164" s="91"/>
      <c r="ABS164" s="91"/>
      <c r="ABT164" s="91"/>
      <c r="ABU164" s="91"/>
      <c r="ABV164" s="91"/>
      <c r="ABW164" s="91"/>
      <c r="ABX164" s="91"/>
      <c r="ABY164" s="91"/>
      <c r="ABZ164" s="91"/>
      <c r="ACA164" s="91"/>
      <c r="ACB164" s="91"/>
      <c r="ACC164" s="91"/>
      <c r="ACD164" s="91"/>
      <c r="ACE164" s="91"/>
      <c r="ACF164" s="91"/>
      <c r="ACG164" s="91"/>
      <c r="ACH164" s="91"/>
      <c r="ACI164" s="91"/>
      <c r="ACJ164" s="91"/>
      <c r="ACK164" s="91"/>
      <c r="ACL164" s="91"/>
      <c r="ACM164" s="91"/>
      <c r="ACN164" s="91"/>
      <c r="ACO164" s="91"/>
      <c r="ACP164" s="91"/>
      <c r="ACQ164" s="91"/>
      <c r="ACR164" s="91"/>
      <c r="ACS164" s="91"/>
      <c r="ACT164" s="91"/>
      <c r="ACU164" s="91"/>
      <c r="ACV164" s="91"/>
      <c r="ACW164" s="91"/>
      <c r="ACX164" s="91"/>
      <c r="ACY164" s="91"/>
      <c r="ACZ164" s="91"/>
      <c r="ADA164" s="91"/>
      <c r="ADB164" s="91"/>
      <c r="ADC164" s="91"/>
      <c r="ADD164" s="91"/>
      <c r="ADE164" s="91"/>
      <c r="ADF164" s="91"/>
      <c r="ADG164" s="91"/>
      <c r="ADH164" s="91"/>
      <c r="ADI164" s="91"/>
      <c r="ADJ164" s="91"/>
      <c r="ADK164" s="91"/>
      <c r="ADL164" s="91"/>
      <c r="ADM164" s="91"/>
      <c r="ADN164" s="91"/>
      <c r="ADO164" s="91"/>
      <c r="ADP164" s="91"/>
      <c r="ADQ164" s="91"/>
      <c r="ADR164" s="91"/>
      <c r="ADS164" s="91"/>
      <c r="ADT164" s="91"/>
      <c r="ADU164" s="91"/>
      <c r="ADV164" s="91"/>
      <c r="ADW164" s="91"/>
      <c r="ADX164" s="91"/>
      <c r="ADY164" s="91"/>
      <c r="ADZ164" s="91"/>
      <c r="AEA164" s="91"/>
      <c r="AEB164" s="91"/>
      <c r="AEC164" s="91"/>
      <c r="AED164" s="144">
        <f t="shared" si="61"/>
        <v>159</v>
      </c>
      <c r="AEE164" s="142"/>
      <c r="AEF164" s="142"/>
      <c r="AEG164" s="91"/>
      <c r="AEH164" s="91"/>
      <c r="AEI164" s="91"/>
      <c r="AEJ164" s="91"/>
      <c r="AEK164" s="91"/>
      <c r="AEL164" s="91"/>
      <c r="AEM164" s="91"/>
      <c r="AEN164" s="91"/>
      <c r="AEO164" s="91"/>
      <c r="AEP164" s="91"/>
      <c r="AEQ164" s="91"/>
      <c r="AER164" s="91"/>
      <c r="AES164" s="91"/>
      <c r="AET164" s="91"/>
      <c r="AEU164" s="91"/>
      <c r="AEV164" s="91"/>
      <c r="AEW164" s="91"/>
      <c r="AEX164" s="91"/>
      <c r="AEY164" s="91"/>
      <c r="AEZ164" s="91"/>
      <c r="AFA164" s="91"/>
      <c r="AFB164" s="146"/>
      <c r="AFC164" s="146"/>
      <c r="AFD164" s="146"/>
      <c r="AFE164" s="146"/>
      <c r="AFF164" s="146"/>
      <c r="AFG164" s="146"/>
      <c r="AFH164" s="146"/>
      <c r="AFI164" s="146"/>
      <c r="AFJ164" s="146"/>
      <c r="AFK164" s="146"/>
      <c r="AFL164" s="146"/>
      <c r="AFM164" s="146"/>
      <c r="AFN164" s="146"/>
      <c r="AFO164" s="146"/>
      <c r="AFP164" s="146"/>
      <c r="AFQ164" s="146"/>
      <c r="AFR164" s="146"/>
      <c r="AFS164" s="146"/>
      <c r="AFT164" s="146"/>
      <c r="AFU164" s="146"/>
      <c r="AFV164" s="146"/>
      <c r="AFW164" s="146"/>
      <c r="AFX164" s="146"/>
      <c r="AFY164" s="146"/>
      <c r="AFZ164" s="146"/>
      <c r="AGA164" s="146"/>
    </row>
    <row r="165" spans="1:859" ht="1.5" customHeight="1" x14ac:dyDescent="0.2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  <c r="CW165" s="91"/>
      <c r="CX165" s="91"/>
      <c r="CY165" s="91"/>
      <c r="CZ165" s="91"/>
      <c r="DA165" s="91"/>
      <c r="DB165" s="91"/>
      <c r="DC165" s="91"/>
      <c r="DD165" s="91"/>
      <c r="DE165" s="91"/>
      <c r="DF165" s="91"/>
      <c r="DG165" s="91"/>
      <c r="DH165" s="91"/>
      <c r="DI165" s="91"/>
      <c r="DJ165" s="91"/>
      <c r="DK165" s="91"/>
      <c r="DL165" s="91"/>
      <c r="DM165" s="91"/>
      <c r="DN165" s="91"/>
      <c r="DO165" s="91"/>
      <c r="DP165" s="91"/>
      <c r="DQ165" s="91"/>
      <c r="DR165" s="91"/>
      <c r="DS165" s="91"/>
      <c r="DT165" s="91"/>
      <c r="DU165" s="91"/>
      <c r="DV165" s="91"/>
      <c r="DW165" s="91"/>
      <c r="DX165" s="91"/>
      <c r="DY165" s="91"/>
      <c r="DZ165" s="91"/>
      <c r="EA165" s="91"/>
      <c r="EB165" s="91"/>
      <c r="EC165" s="91"/>
      <c r="ED165" s="91"/>
      <c r="EE165" s="91"/>
      <c r="EF165" s="91"/>
      <c r="EG165" s="91"/>
      <c r="EH165" s="91"/>
      <c r="EI165" s="91"/>
      <c r="EJ165" s="91"/>
      <c r="EK165" s="91"/>
      <c r="EL165" s="91"/>
      <c r="EM165" s="91"/>
      <c r="EN165" s="91"/>
      <c r="EO165" s="91"/>
      <c r="EP165" s="91"/>
      <c r="EQ165" s="91"/>
      <c r="ER165" s="91"/>
      <c r="ES165" s="91"/>
      <c r="ET165" s="91"/>
      <c r="EU165" s="91"/>
      <c r="EV165" s="91"/>
      <c r="EW165" s="91"/>
      <c r="EX165" s="91"/>
      <c r="EY165" s="91"/>
      <c r="EZ165" s="91"/>
      <c r="FA165" s="91"/>
      <c r="FB165" s="91"/>
      <c r="FC165" s="91"/>
      <c r="FD165" s="91"/>
      <c r="FE165" s="91"/>
      <c r="FF165" s="91"/>
      <c r="FG165" s="91"/>
      <c r="FH165" s="91"/>
      <c r="FI165" s="91"/>
      <c r="FJ165" s="91"/>
      <c r="FK165" s="91"/>
      <c r="FL165" s="91"/>
      <c r="FM165" s="91"/>
      <c r="FN165" s="91"/>
      <c r="FO165" s="91"/>
      <c r="FP165" s="91"/>
      <c r="FQ165" s="91"/>
      <c r="FR165" s="91"/>
      <c r="FS165" s="91"/>
      <c r="FT165" s="91"/>
      <c r="FU165" s="91"/>
      <c r="FV165" s="91"/>
      <c r="FW165" s="91"/>
      <c r="FX165" s="91"/>
      <c r="FY165" s="91"/>
      <c r="FZ165" s="91"/>
      <c r="GA165" s="91"/>
      <c r="GB165" s="91"/>
      <c r="GC165" s="91"/>
      <c r="GD165" s="91"/>
      <c r="GE165" s="91"/>
      <c r="GF165" s="91"/>
      <c r="GG165" s="91"/>
      <c r="GH165" s="91"/>
      <c r="GI165" s="91"/>
      <c r="GJ165" s="91"/>
      <c r="GK165" s="91"/>
      <c r="GL165" s="91"/>
      <c r="GM165" s="91"/>
      <c r="GN165" s="91"/>
      <c r="GO165" s="91"/>
      <c r="GP165" s="91"/>
      <c r="GQ165" s="91"/>
      <c r="GR165" s="91"/>
      <c r="GS165" s="91"/>
      <c r="GT165" s="91"/>
      <c r="GU165" s="91"/>
      <c r="GV165" s="91"/>
      <c r="GW165" s="91"/>
      <c r="GX165" s="91"/>
      <c r="GY165" s="91"/>
      <c r="GZ165" s="91"/>
      <c r="HA165" s="91"/>
      <c r="HB165" s="91"/>
      <c r="HC165" s="91"/>
      <c r="HD165" s="91"/>
      <c r="HE165" s="91"/>
      <c r="HF165" s="91"/>
      <c r="HG165" s="91"/>
      <c r="HH165" s="91"/>
      <c r="HI165" s="91"/>
      <c r="HJ165" s="91"/>
      <c r="HK165" s="91"/>
      <c r="HL165" s="91"/>
      <c r="HM165" s="91"/>
      <c r="HN165" s="91"/>
      <c r="HO165" s="91"/>
      <c r="HP165" s="91"/>
      <c r="HQ165" s="91"/>
      <c r="HR165" s="91"/>
      <c r="HS165" s="91"/>
      <c r="HT165" s="91"/>
      <c r="HU165" s="91"/>
      <c r="HV165" s="91"/>
      <c r="HW165" s="91"/>
      <c r="HX165" s="91"/>
      <c r="HY165" s="91"/>
      <c r="HZ165" s="91"/>
      <c r="IA165" s="91"/>
      <c r="IB165" s="91"/>
      <c r="IC165" s="91"/>
      <c r="ID165" s="91"/>
      <c r="IE165" s="91"/>
      <c r="IF165" s="91"/>
      <c r="IG165" s="91"/>
      <c r="IH165" s="91"/>
      <c r="II165" s="91"/>
      <c r="IJ165" s="91"/>
      <c r="IK165" s="91"/>
      <c r="IL165" s="91"/>
      <c r="IM165" s="91"/>
      <c r="IN165" s="91"/>
      <c r="IO165" s="91"/>
      <c r="IP165" s="91"/>
      <c r="IQ165" s="91"/>
      <c r="IR165" s="91"/>
      <c r="IS165" s="91"/>
      <c r="IT165" s="91"/>
      <c r="IU165" s="91"/>
      <c r="IV165" s="91"/>
      <c r="IW165" s="91"/>
      <c r="IX165" s="91"/>
      <c r="IY165" s="91"/>
      <c r="IZ165" s="91"/>
      <c r="JA165" s="91"/>
      <c r="JB165" s="91"/>
      <c r="JC165" s="91"/>
      <c r="JD165" s="91"/>
      <c r="JE165" s="91"/>
      <c r="JF165" s="91"/>
      <c r="JG165" s="91"/>
      <c r="JH165" s="91"/>
      <c r="JI165" s="91"/>
      <c r="JJ165" s="91"/>
      <c r="JK165" s="91"/>
      <c r="JL165" s="91"/>
      <c r="JM165" s="91"/>
      <c r="JN165" s="91"/>
      <c r="JO165" s="91"/>
      <c r="JP165" s="91"/>
      <c r="JQ165" s="91"/>
      <c r="JR165" s="91"/>
      <c r="JS165" s="91"/>
      <c r="JT165" s="91"/>
      <c r="JU165" s="91"/>
      <c r="JV165" s="91"/>
      <c r="JW165" s="91"/>
      <c r="JX165" s="91"/>
      <c r="JY165" s="91"/>
      <c r="JZ165" s="91"/>
      <c r="KA165" s="91"/>
      <c r="KB165" s="91"/>
      <c r="KC165" s="91"/>
      <c r="KD165" s="91"/>
      <c r="KE165" s="91"/>
      <c r="KF165" s="91"/>
      <c r="KG165" s="91"/>
      <c r="KH165" s="91"/>
      <c r="KI165" s="91"/>
      <c r="KJ165" s="91"/>
      <c r="KK165" s="91"/>
      <c r="KL165" s="91"/>
      <c r="KM165" s="91"/>
      <c r="KN165" s="91"/>
      <c r="KO165" s="91"/>
      <c r="KP165" s="91"/>
      <c r="KQ165" s="91"/>
      <c r="KR165" s="91"/>
      <c r="KS165" s="91"/>
      <c r="KT165" s="91"/>
      <c r="KU165" s="91"/>
      <c r="KV165" s="91"/>
      <c r="KW165" s="91"/>
      <c r="KX165" s="91"/>
      <c r="KY165" s="91"/>
      <c r="KZ165" s="91"/>
      <c r="LA165" s="91"/>
      <c r="LB165" s="91"/>
      <c r="LC165" s="91"/>
      <c r="LD165" s="91"/>
      <c r="LE165" s="91"/>
      <c r="LF165" s="91"/>
      <c r="LG165" s="91"/>
      <c r="LH165" s="91"/>
      <c r="LI165" s="91"/>
      <c r="LJ165" s="91"/>
      <c r="LK165" s="91"/>
      <c r="LL165" s="91"/>
      <c r="LM165" s="91"/>
      <c r="LN165" s="91"/>
      <c r="LO165" s="91"/>
      <c r="LP165" s="91"/>
      <c r="LQ165" s="91"/>
      <c r="LR165" s="91"/>
      <c r="LS165" s="91"/>
      <c r="LT165" s="91"/>
      <c r="LU165" s="91"/>
      <c r="LV165" s="91"/>
      <c r="LW165" s="91"/>
      <c r="LX165" s="91"/>
      <c r="LY165" s="91"/>
      <c r="LZ165" s="91"/>
      <c r="MA165" s="91"/>
      <c r="MB165" s="91"/>
      <c r="MC165" s="91"/>
      <c r="MD165" s="91"/>
      <c r="ME165" s="91"/>
      <c r="MF165" s="91"/>
      <c r="MG165" s="91"/>
      <c r="MH165" s="91"/>
      <c r="MI165" s="91"/>
      <c r="MJ165" s="91"/>
      <c r="MK165" s="91"/>
      <c r="ML165" s="91"/>
      <c r="MM165" s="91"/>
      <c r="MN165" s="91"/>
      <c r="MO165" s="91"/>
      <c r="MP165" s="91"/>
      <c r="MQ165" s="91"/>
      <c r="MR165" s="91"/>
      <c r="MS165" s="91"/>
      <c r="MT165" s="91"/>
      <c r="MU165" s="91"/>
      <c r="MV165" s="91"/>
      <c r="MW165" s="91"/>
      <c r="MX165" s="91"/>
      <c r="MY165" s="91"/>
      <c r="MZ165" s="91"/>
      <c r="NA165" s="91"/>
      <c r="NB165" s="91"/>
      <c r="NC165" s="91"/>
      <c r="ND165" s="91"/>
      <c r="NE165" s="91"/>
      <c r="NF165" s="91"/>
      <c r="NG165" s="91"/>
      <c r="NH165" s="91"/>
      <c r="NI165" s="91"/>
      <c r="NJ165" s="91"/>
      <c r="NK165" s="91"/>
      <c r="NL165" s="91"/>
      <c r="NM165" s="91"/>
      <c r="NN165" s="91"/>
      <c r="NO165" s="91"/>
      <c r="NP165" s="91"/>
      <c r="NQ165" s="91"/>
      <c r="NR165" s="91"/>
      <c r="NS165" s="91"/>
      <c r="NT165" s="91"/>
      <c r="NU165" s="91"/>
      <c r="NV165" s="91"/>
      <c r="NW165" s="91"/>
      <c r="NX165" s="91"/>
      <c r="NY165" s="91"/>
      <c r="NZ165" s="91"/>
      <c r="OA165" s="91"/>
      <c r="OB165" s="91"/>
      <c r="OC165" s="91"/>
      <c r="OD165" s="91"/>
      <c r="OE165" s="91"/>
      <c r="OF165" s="91"/>
      <c r="OG165" s="91"/>
      <c r="OH165" s="91"/>
      <c r="OI165" s="91"/>
      <c r="OJ165" s="91"/>
      <c r="OK165" s="91"/>
      <c r="OL165" s="91"/>
      <c r="OM165" s="91"/>
      <c r="ON165" s="91"/>
      <c r="OO165" s="91"/>
      <c r="OP165" s="91"/>
      <c r="OQ165" s="91"/>
      <c r="OR165" s="91"/>
      <c r="OS165" s="91"/>
      <c r="OT165" s="91"/>
      <c r="OU165" s="91"/>
      <c r="OV165" s="91"/>
      <c r="OW165" s="91"/>
      <c r="OX165" s="91"/>
      <c r="OY165" s="91"/>
      <c r="OZ165" s="91"/>
      <c r="PA165" s="91"/>
      <c r="PB165" s="91"/>
      <c r="PC165" s="91"/>
      <c r="PD165" s="91"/>
      <c r="PE165" s="91"/>
      <c r="PF165" s="91"/>
      <c r="PG165" s="91"/>
      <c r="PH165" s="91"/>
      <c r="PI165" s="91"/>
      <c r="PJ165" s="91"/>
      <c r="PK165" s="91"/>
      <c r="PL165" s="91"/>
      <c r="PM165" s="91"/>
      <c r="PN165" s="91"/>
      <c r="PO165" s="91"/>
      <c r="PP165" s="91"/>
      <c r="PQ165" s="91"/>
      <c r="PR165" s="91"/>
      <c r="PS165" s="91"/>
      <c r="PT165" s="91"/>
      <c r="PU165" s="91"/>
      <c r="PV165" s="91"/>
      <c r="PW165" s="91"/>
      <c r="PX165" s="91"/>
      <c r="PY165" s="91"/>
      <c r="PZ165" s="91"/>
      <c r="QA165" s="91"/>
      <c r="QB165" s="91"/>
      <c r="QC165" s="91"/>
      <c r="QD165" s="91"/>
      <c r="QE165" s="91"/>
      <c r="QF165" s="91"/>
      <c r="QG165" s="91"/>
      <c r="QH165" s="91"/>
      <c r="QI165" s="91"/>
      <c r="QJ165" s="91"/>
      <c r="QK165" s="91"/>
      <c r="QL165" s="91"/>
      <c r="QM165" s="91"/>
      <c r="QN165" s="91"/>
      <c r="QO165" s="91"/>
      <c r="QP165" s="91"/>
      <c r="QQ165" s="91"/>
      <c r="QR165" s="91"/>
      <c r="QS165" s="91"/>
      <c r="QT165" s="91"/>
      <c r="QU165" s="91"/>
      <c r="QV165" s="91"/>
      <c r="QW165" s="91"/>
      <c r="QX165" s="91"/>
      <c r="QY165" s="91"/>
      <c r="QZ165" s="91"/>
      <c r="RA165" s="91"/>
      <c r="RB165" s="91"/>
      <c r="RC165" s="91"/>
      <c r="RD165" s="91"/>
      <c r="RE165" s="91"/>
      <c r="RF165" s="91"/>
      <c r="RG165" s="91"/>
      <c r="RH165" s="91"/>
      <c r="RI165" s="91"/>
      <c r="RJ165" s="91"/>
      <c r="RK165" s="91"/>
      <c r="RL165" s="91"/>
      <c r="RM165" s="91"/>
      <c r="RN165" s="91"/>
      <c r="RO165" s="91"/>
      <c r="RP165" s="91"/>
      <c r="RQ165" s="91"/>
      <c r="RR165" s="91"/>
      <c r="RS165" s="91"/>
      <c r="RT165" s="91"/>
      <c r="RU165" s="91"/>
      <c r="RV165" s="91"/>
      <c r="RW165" s="91"/>
      <c r="RX165" s="91"/>
      <c r="RY165" s="91"/>
      <c r="RZ165" s="91"/>
      <c r="SA165" s="91"/>
      <c r="SB165" s="91"/>
      <c r="SC165" s="91"/>
      <c r="SD165" s="91"/>
      <c r="SE165" s="91"/>
      <c r="SF165" s="91"/>
      <c r="SG165" s="91"/>
      <c r="SH165" s="91"/>
      <c r="SI165" s="91"/>
      <c r="SJ165" s="91"/>
      <c r="SK165" s="91"/>
      <c r="SL165" s="91"/>
      <c r="SM165" s="91"/>
      <c r="SN165" s="91"/>
      <c r="SO165" s="91"/>
      <c r="SP165" s="91"/>
      <c r="SQ165" s="91"/>
      <c r="SR165" s="91"/>
      <c r="SS165" s="91"/>
      <c r="ST165" s="91"/>
      <c r="SU165" s="91"/>
      <c r="SV165" s="91"/>
      <c r="SW165" s="91"/>
      <c r="SX165" s="91"/>
      <c r="SY165" s="91"/>
      <c r="SZ165" s="91"/>
      <c r="TA165" s="91"/>
      <c r="TB165" s="91"/>
      <c r="TC165" s="91"/>
      <c r="TD165" s="91"/>
      <c r="TE165" s="91"/>
      <c r="TF165" s="91"/>
      <c r="TG165" s="91"/>
      <c r="TH165" s="91"/>
      <c r="TI165" s="91"/>
      <c r="TJ165" s="91"/>
      <c r="TK165" s="91"/>
      <c r="TL165" s="91"/>
      <c r="TM165" s="91"/>
      <c r="TN165" s="91"/>
      <c r="TO165" s="91"/>
      <c r="TP165" s="91"/>
      <c r="TQ165" s="91"/>
      <c r="TR165" s="91"/>
      <c r="TS165" s="91"/>
      <c r="TT165" s="91"/>
      <c r="TU165" s="91"/>
      <c r="TV165" s="91"/>
      <c r="TW165" s="91"/>
      <c r="TX165" s="91"/>
      <c r="TY165" s="91"/>
      <c r="TZ165" s="91"/>
      <c r="UA165" s="91"/>
      <c r="UB165" s="91"/>
      <c r="UC165" s="91"/>
      <c r="UD165" s="91"/>
      <c r="UE165" s="91"/>
      <c r="UF165" s="91"/>
      <c r="UG165" s="91"/>
      <c r="UH165" s="91"/>
      <c r="UI165" s="91"/>
      <c r="UJ165" s="91"/>
      <c r="UK165" s="91"/>
      <c r="UL165" s="91"/>
      <c r="UM165" s="91"/>
      <c r="UN165" s="91"/>
      <c r="UO165" s="91"/>
      <c r="UP165" s="91"/>
      <c r="UQ165" s="91"/>
      <c r="UR165" s="91"/>
      <c r="US165" s="91"/>
      <c r="UT165" s="91"/>
      <c r="UU165" s="91"/>
      <c r="UV165" s="91"/>
      <c r="UW165" s="91"/>
      <c r="UX165" s="91"/>
      <c r="UY165" s="91"/>
      <c r="UZ165" s="91"/>
      <c r="VA165" s="91"/>
      <c r="VB165" s="91"/>
      <c r="VC165" s="91"/>
      <c r="VD165" s="91"/>
      <c r="VE165" s="91"/>
      <c r="VF165" s="91"/>
      <c r="VG165" s="91"/>
      <c r="VH165" s="91"/>
      <c r="VI165" s="91"/>
      <c r="VJ165" s="91"/>
      <c r="VK165" s="91"/>
      <c r="VL165" s="91"/>
      <c r="VM165" s="91"/>
      <c r="VN165" s="91"/>
      <c r="VO165" s="91"/>
      <c r="VP165" s="91"/>
      <c r="VQ165" s="91"/>
      <c r="VR165" s="91"/>
      <c r="VS165" s="91"/>
      <c r="VT165" s="91"/>
      <c r="VU165" s="91"/>
      <c r="VV165" s="91"/>
      <c r="VW165" s="91"/>
      <c r="VX165" s="91"/>
      <c r="VY165" s="91"/>
      <c r="VZ165" s="91"/>
      <c r="WA165" s="91"/>
      <c r="WB165" s="91"/>
      <c r="WC165" s="91"/>
      <c r="WD165" s="91"/>
      <c r="WE165" s="91"/>
      <c r="WF165" s="91"/>
      <c r="WG165" s="91"/>
      <c r="WH165" s="91"/>
      <c r="WI165" s="91"/>
      <c r="WJ165" s="91"/>
      <c r="WK165" s="91"/>
      <c r="WL165" s="91"/>
      <c r="WM165" s="91"/>
      <c r="WN165" s="91"/>
      <c r="WO165" s="91"/>
      <c r="WP165" s="91"/>
      <c r="WQ165" s="91"/>
      <c r="WR165" s="91"/>
      <c r="WS165" s="91"/>
      <c r="WT165" s="91"/>
      <c r="WU165" s="91"/>
      <c r="WV165" s="91"/>
      <c r="WW165" s="91"/>
      <c r="WX165" s="91"/>
      <c r="WY165" s="91"/>
      <c r="WZ165" s="91"/>
      <c r="XA165" s="91"/>
      <c r="XB165" s="91"/>
      <c r="XC165" s="91"/>
      <c r="XD165" s="91"/>
      <c r="XE165" s="91"/>
      <c r="XF165" s="91"/>
      <c r="XG165" s="91"/>
      <c r="XH165" s="91"/>
      <c r="XI165" s="91"/>
      <c r="XJ165" s="91"/>
      <c r="XK165" s="91"/>
      <c r="XL165" s="91"/>
      <c r="XM165" s="91"/>
      <c r="XN165" s="91"/>
      <c r="XO165" s="91"/>
      <c r="XP165" s="91"/>
      <c r="XQ165" s="91"/>
      <c r="XR165" s="91"/>
      <c r="XS165" s="91"/>
      <c r="XT165" s="91"/>
      <c r="XU165" s="91"/>
      <c r="XV165" s="91"/>
      <c r="XW165" s="91"/>
      <c r="XX165" s="91"/>
      <c r="XY165" s="91"/>
      <c r="XZ165" s="91"/>
      <c r="YA165" s="91"/>
      <c r="YB165" s="91"/>
      <c r="YC165" s="91"/>
      <c r="YD165" s="91"/>
      <c r="YE165" s="91"/>
      <c r="YF165" s="91"/>
      <c r="YG165" s="91"/>
      <c r="YH165" s="91"/>
      <c r="YI165" s="91"/>
      <c r="YJ165" s="91"/>
      <c r="YK165" s="91"/>
      <c r="YL165" s="91"/>
      <c r="YM165" s="91"/>
      <c r="YN165" s="91"/>
      <c r="YO165" s="91"/>
      <c r="YP165" s="91"/>
      <c r="YQ165" s="91"/>
      <c r="YR165" s="91"/>
      <c r="YS165" s="91"/>
      <c r="YT165" s="91"/>
      <c r="YU165" s="91"/>
      <c r="YV165" s="91"/>
      <c r="YW165" s="91"/>
      <c r="YX165" s="91"/>
      <c r="YY165" s="91"/>
      <c r="YZ165" s="91"/>
      <c r="ZA165" s="91"/>
      <c r="ZB165" s="91"/>
      <c r="ZC165" s="91"/>
      <c r="ZD165" s="91"/>
      <c r="ZE165" s="91"/>
      <c r="ZF165" s="91"/>
      <c r="ZG165" s="91"/>
      <c r="ZH165" s="91"/>
      <c r="ZI165" s="91"/>
      <c r="ZJ165" s="91"/>
      <c r="ZK165" s="91"/>
      <c r="ZL165" s="91"/>
      <c r="ZM165" s="91"/>
      <c r="ZN165" s="91"/>
      <c r="ZO165" s="91"/>
      <c r="ZP165" s="91"/>
      <c r="ZQ165" s="91"/>
      <c r="ZR165" s="91"/>
      <c r="ZS165" s="91"/>
      <c r="ZT165" s="91"/>
      <c r="ZU165" s="91"/>
      <c r="ZV165" s="91"/>
      <c r="ZW165" s="91"/>
      <c r="ZX165" s="91"/>
      <c r="ZY165" s="91"/>
      <c r="ZZ165" s="91"/>
      <c r="AAA165" s="91"/>
      <c r="AAB165" s="91"/>
      <c r="AAC165" s="91"/>
      <c r="AAD165" s="91"/>
      <c r="AAE165" s="91"/>
      <c r="AAF165" s="91"/>
      <c r="AAG165" s="91"/>
      <c r="AAH165" s="91"/>
      <c r="AAI165" s="91"/>
      <c r="AAJ165" s="91"/>
      <c r="AAK165" s="91"/>
      <c r="AAL165" s="91"/>
      <c r="AAM165" s="91"/>
      <c r="AAN165" s="91"/>
      <c r="AAO165" s="91"/>
      <c r="AAP165" s="91"/>
      <c r="AAQ165" s="91"/>
      <c r="AAR165" s="91"/>
      <c r="AAS165" s="91"/>
      <c r="AAT165" s="91"/>
      <c r="AAU165" s="91"/>
      <c r="AAV165" s="91"/>
      <c r="AAW165" s="91"/>
      <c r="AAX165" s="91"/>
      <c r="AAY165" s="91"/>
      <c r="AAZ165" s="91"/>
      <c r="ABA165" s="91"/>
      <c r="ABB165" s="91"/>
      <c r="ABC165" s="91"/>
      <c r="ABD165" s="91"/>
      <c r="ABE165" s="91"/>
      <c r="ABF165" s="91"/>
      <c r="ABG165" s="91"/>
      <c r="ABH165" s="91"/>
      <c r="ABI165" s="91"/>
      <c r="ABJ165" s="91"/>
      <c r="ABK165" s="91"/>
      <c r="ABL165" s="91"/>
      <c r="ABM165" s="91"/>
      <c r="ABN165" s="91"/>
      <c r="ABO165" s="91"/>
      <c r="ABP165" s="91"/>
      <c r="ABQ165" s="91"/>
      <c r="ABR165" s="91"/>
      <c r="ABS165" s="91"/>
      <c r="ABT165" s="91"/>
      <c r="ABU165" s="91"/>
      <c r="ABV165" s="91"/>
      <c r="ABW165" s="91"/>
      <c r="ABX165" s="91"/>
      <c r="ABY165" s="91"/>
      <c r="ABZ165" s="91"/>
      <c r="ACA165" s="91"/>
      <c r="ACB165" s="91"/>
      <c r="ACC165" s="91"/>
      <c r="ACD165" s="91"/>
      <c r="ACE165" s="91"/>
      <c r="ACF165" s="91"/>
      <c r="ACG165" s="91"/>
      <c r="ACH165" s="91"/>
      <c r="ACI165" s="91"/>
      <c r="ACJ165" s="91"/>
      <c r="ACK165" s="91"/>
      <c r="ACL165" s="91"/>
      <c r="ACM165" s="91"/>
      <c r="ACN165" s="91"/>
      <c r="ACO165" s="91"/>
      <c r="ACP165" s="91"/>
      <c r="ACQ165" s="91"/>
      <c r="ACR165" s="91"/>
      <c r="ACS165" s="91"/>
      <c r="ACT165" s="91"/>
      <c r="ACU165" s="91"/>
      <c r="ACV165" s="91"/>
      <c r="ACW165" s="91"/>
      <c r="ACX165" s="91"/>
      <c r="ACY165" s="91"/>
      <c r="ACZ165" s="91"/>
      <c r="ADA165" s="91"/>
      <c r="ADB165" s="91"/>
      <c r="ADC165" s="91"/>
      <c r="ADD165" s="91"/>
      <c r="ADE165" s="91"/>
      <c r="ADF165" s="91"/>
      <c r="ADG165" s="91"/>
      <c r="ADH165" s="91"/>
      <c r="ADI165" s="91"/>
      <c r="ADJ165" s="91"/>
      <c r="ADK165" s="91"/>
      <c r="ADL165" s="91"/>
      <c r="ADM165" s="91"/>
      <c r="ADN165" s="91"/>
      <c r="ADO165" s="91"/>
      <c r="ADP165" s="91"/>
      <c r="ADQ165" s="91"/>
      <c r="ADR165" s="91"/>
      <c r="ADS165" s="91"/>
      <c r="ADT165" s="91"/>
      <c r="ADU165" s="91"/>
      <c r="ADV165" s="91"/>
      <c r="ADW165" s="91"/>
      <c r="ADX165" s="91"/>
      <c r="ADY165" s="91"/>
      <c r="ADZ165" s="91"/>
      <c r="AEA165" s="91"/>
      <c r="AEB165" s="91"/>
      <c r="AEC165" s="91"/>
      <c r="AED165" s="144">
        <f t="shared" si="61"/>
        <v>160</v>
      </c>
      <c r="AEE165" s="142"/>
      <c r="AEF165" s="142"/>
      <c r="AEG165" s="91"/>
      <c r="AEH165" s="91"/>
      <c r="AEI165" s="91"/>
      <c r="AEJ165" s="91"/>
      <c r="AEK165" s="91"/>
      <c r="AEL165" s="91"/>
      <c r="AEM165" s="91"/>
      <c r="AEN165" s="91"/>
      <c r="AEO165" s="91"/>
      <c r="AEP165" s="91"/>
      <c r="AEQ165" s="91"/>
      <c r="AER165" s="91"/>
      <c r="AES165" s="91"/>
      <c r="AET165" s="91"/>
      <c r="AEU165" s="91"/>
      <c r="AEV165" s="91"/>
      <c r="AEW165" s="91"/>
      <c r="AEX165" s="91"/>
      <c r="AEY165" s="91"/>
      <c r="AEZ165" s="91"/>
      <c r="AFA165" s="91"/>
      <c r="AFB165" s="146"/>
      <c r="AFC165" s="146"/>
      <c r="AFD165" s="146"/>
      <c r="AFE165" s="146"/>
      <c r="AFF165" s="146"/>
      <c r="AFG165" s="146"/>
      <c r="AFH165" s="146"/>
      <c r="AFI165" s="146"/>
      <c r="AFJ165" s="146"/>
      <c r="AFK165" s="146"/>
      <c r="AFL165" s="146"/>
      <c r="AFM165" s="146"/>
      <c r="AFN165" s="146"/>
      <c r="AFO165" s="146"/>
      <c r="AFP165" s="146"/>
      <c r="AFQ165" s="146"/>
      <c r="AFR165" s="146"/>
      <c r="AFS165" s="146"/>
      <c r="AFT165" s="146"/>
      <c r="AFU165" s="146"/>
      <c r="AFV165" s="146"/>
      <c r="AFW165" s="146"/>
      <c r="AFX165" s="146"/>
      <c r="AFY165" s="146"/>
      <c r="AFZ165" s="146"/>
      <c r="AGA165" s="146"/>
    </row>
    <row r="166" spans="1:859" ht="1.5" customHeight="1" x14ac:dyDescent="0.25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  <c r="CU166" s="91"/>
      <c r="CV166" s="91"/>
      <c r="CW166" s="91"/>
      <c r="CX166" s="91"/>
      <c r="CY166" s="91"/>
      <c r="CZ166" s="91"/>
      <c r="DA166" s="91"/>
      <c r="DB166" s="91"/>
      <c r="DC166" s="91"/>
      <c r="DD166" s="91"/>
      <c r="DE166" s="91"/>
      <c r="DF166" s="91"/>
      <c r="DG166" s="91"/>
      <c r="DH166" s="91"/>
      <c r="DI166" s="91"/>
      <c r="DJ166" s="91"/>
      <c r="DK166" s="91"/>
      <c r="DL166" s="91"/>
      <c r="DM166" s="91"/>
      <c r="DN166" s="91"/>
      <c r="DO166" s="91"/>
      <c r="DP166" s="91"/>
      <c r="DQ166" s="91"/>
      <c r="DR166" s="91"/>
      <c r="DS166" s="91"/>
      <c r="DT166" s="91"/>
      <c r="DU166" s="91"/>
      <c r="DV166" s="91"/>
      <c r="DW166" s="91"/>
      <c r="DX166" s="91"/>
      <c r="DY166" s="91"/>
      <c r="DZ166" s="91"/>
      <c r="EA166" s="91"/>
      <c r="EB166" s="91"/>
      <c r="EC166" s="91"/>
      <c r="ED166" s="91"/>
      <c r="EE166" s="91"/>
      <c r="EF166" s="91"/>
      <c r="EG166" s="91"/>
      <c r="EH166" s="91"/>
      <c r="EI166" s="91"/>
      <c r="EJ166" s="91"/>
      <c r="EK166" s="91"/>
      <c r="EL166" s="91"/>
      <c r="EM166" s="91"/>
      <c r="EN166" s="91"/>
      <c r="EO166" s="91"/>
      <c r="EP166" s="91"/>
      <c r="EQ166" s="91"/>
      <c r="ER166" s="91"/>
      <c r="ES166" s="91"/>
      <c r="ET166" s="91"/>
      <c r="EU166" s="91"/>
      <c r="EV166" s="91"/>
      <c r="EW166" s="91"/>
      <c r="EX166" s="91"/>
      <c r="EY166" s="91"/>
      <c r="EZ166" s="91"/>
      <c r="FA166" s="91"/>
      <c r="FB166" s="91"/>
      <c r="FC166" s="91"/>
      <c r="FD166" s="91"/>
      <c r="FE166" s="91"/>
      <c r="FF166" s="91"/>
      <c r="FG166" s="91"/>
      <c r="FH166" s="91"/>
      <c r="FI166" s="91"/>
      <c r="FJ166" s="91"/>
      <c r="FK166" s="91"/>
      <c r="FL166" s="91"/>
      <c r="FM166" s="91"/>
      <c r="FN166" s="91"/>
      <c r="FO166" s="91"/>
      <c r="FP166" s="91"/>
      <c r="FQ166" s="91"/>
      <c r="FR166" s="91"/>
      <c r="FS166" s="91"/>
      <c r="FT166" s="91"/>
      <c r="FU166" s="91"/>
      <c r="FV166" s="91"/>
      <c r="FW166" s="91"/>
      <c r="FX166" s="91"/>
      <c r="FY166" s="91"/>
      <c r="FZ166" s="91"/>
      <c r="GA166" s="91"/>
      <c r="GB166" s="91"/>
      <c r="GC166" s="91"/>
      <c r="GD166" s="91"/>
      <c r="GE166" s="91"/>
      <c r="GF166" s="91"/>
      <c r="GG166" s="91"/>
      <c r="GH166" s="91"/>
      <c r="GI166" s="91"/>
      <c r="GJ166" s="91"/>
      <c r="GK166" s="91"/>
      <c r="GL166" s="91"/>
      <c r="GM166" s="91"/>
      <c r="GN166" s="91"/>
      <c r="GO166" s="91"/>
      <c r="GP166" s="91"/>
      <c r="GQ166" s="91"/>
      <c r="GR166" s="91"/>
      <c r="GS166" s="91"/>
      <c r="GT166" s="91"/>
      <c r="GU166" s="91"/>
      <c r="GV166" s="91"/>
      <c r="GW166" s="91"/>
      <c r="GX166" s="91"/>
      <c r="GY166" s="91"/>
      <c r="GZ166" s="91"/>
      <c r="HA166" s="91"/>
      <c r="HB166" s="91"/>
      <c r="HC166" s="91"/>
      <c r="HD166" s="91"/>
      <c r="HE166" s="91"/>
      <c r="HF166" s="91"/>
      <c r="HG166" s="91"/>
      <c r="HH166" s="91"/>
      <c r="HI166" s="91"/>
      <c r="HJ166" s="91"/>
      <c r="HK166" s="91"/>
      <c r="HL166" s="91"/>
      <c r="HM166" s="91"/>
      <c r="HN166" s="91"/>
      <c r="HO166" s="91"/>
      <c r="HP166" s="91"/>
      <c r="HQ166" s="91"/>
      <c r="HR166" s="91"/>
      <c r="HS166" s="91"/>
      <c r="HT166" s="91"/>
      <c r="HU166" s="91"/>
      <c r="HV166" s="91"/>
      <c r="HW166" s="91"/>
      <c r="HX166" s="91"/>
      <c r="HY166" s="91"/>
      <c r="HZ166" s="91"/>
      <c r="IA166" s="91"/>
      <c r="IB166" s="91"/>
      <c r="IC166" s="91"/>
      <c r="ID166" s="91"/>
      <c r="IE166" s="91"/>
      <c r="IF166" s="91"/>
      <c r="IG166" s="91"/>
      <c r="IH166" s="91"/>
      <c r="II166" s="91"/>
      <c r="IJ166" s="91"/>
      <c r="IK166" s="91"/>
      <c r="IL166" s="91"/>
      <c r="IM166" s="91"/>
      <c r="IN166" s="91"/>
      <c r="IO166" s="91"/>
      <c r="IP166" s="91"/>
      <c r="IQ166" s="91"/>
      <c r="IR166" s="91"/>
      <c r="IS166" s="91"/>
      <c r="IT166" s="91"/>
      <c r="IU166" s="91"/>
      <c r="IV166" s="91"/>
      <c r="IW166" s="91"/>
      <c r="IX166" s="91"/>
      <c r="IY166" s="91"/>
      <c r="IZ166" s="91"/>
      <c r="JA166" s="91"/>
      <c r="JB166" s="91"/>
      <c r="JC166" s="91"/>
      <c r="JD166" s="91"/>
      <c r="JE166" s="91"/>
      <c r="JF166" s="91"/>
      <c r="JG166" s="91"/>
      <c r="JH166" s="91"/>
      <c r="JI166" s="91"/>
      <c r="JJ166" s="91"/>
      <c r="JK166" s="91"/>
      <c r="JL166" s="91"/>
      <c r="JM166" s="91"/>
      <c r="JN166" s="91"/>
      <c r="JO166" s="91"/>
      <c r="JP166" s="91"/>
      <c r="JQ166" s="91"/>
      <c r="JR166" s="91"/>
      <c r="JS166" s="91"/>
      <c r="JT166" s="91"/>
      <c r="JU166" s="91"/>
      <c r="JV166" s="91"/>
      <c r="JW166" s="91"/>
      <c r="JX166" s="91"/>
      <c r="JY166" s="91"/>
      <c r="JZ166" s="91"/>
      <c r="KA166" s="91"/>
      <c r="KB166" s="91"/>
      <c r="KC166" s="91"/>
      <c r="KD166" s="91"/>
      <c r="KE166" s="91"/>
      <c r="KF166" s="91"/>
      <c r="KG166" s="91"/>
      <c r="KH166" s="91"/>
      <c r="KI166" s="91"/>
      <c r="KJ166" s="91"/>
      <c r="KK166" s="91"/>
      <c r="KL166" s="91"/>
      <c r="KM166" s="91"/>
      <c r="KN166" s="91"/>
      <c r="KO166" s="91"/>
      <c r="KP166" s="91"/>
      <c r="KQ166" s="91"/>
      <c r="KR166" s="91"/>
      <c r="KS166" s="91"/>
      <c r="KT166" s="91"/>
      <c r="KU166" s="91"/>
      <c r="KV166" s="91"/>
      <c r="KW166" s="91"/>
      <c r="KX166" s="91"/>
      <c r="KY166" s="91"/>
      <c r="KZ166" s="91"/>
      <c r="LA166" s="91"/>
      <c r="LB166" s="91"/>
      <c r="LC166" s="91"/>
      <c r="LD166" s="91"/>
      <c r="LE166" s="91"/>
      <c r="LF166" s="91"/>
      <c r="LG166" s="91"/>
      <c r="LH166" s="91"/>
      <c r="LI166" s="91"/>
      <c r="LJ166" s="91"/>
      <c r="LK166" s="91"/>
      <c r="LL166" s="91"/>
      <c r="LM166" s="91"/>
      <c r="LN166" s="91"/>
      <c r="LO166" s="91"/>
      <c r="LP166" s="91"/>
      <c r="LQ166" s="91"/>
      <c r="LR166" s="91"/>
      <c r="LS166" s="91"/>
      <c r="LT166" s="91"/>
      <c r="LU166" s="91"/>
      <c r="LV166" s="91"/>
      <c r="LW166" s="91"/>
      <c r="LX166" s="91"/>
      <c r="LY166" s="91"/>
      <c r="LZ166" s="91"/>
      <c r="MA166" s="91"/>
      <c r="MB166" s="91"/>
      <c r="MC166" s="91"/>
      <c r="MD166" s="91"/>
      <c r="ME166" s="91"/>
      <c r="MF166" s="91"/>
      <c r="MG166" s="91"/>
      <c r="MH166" s="91"/>
      <c r="MI166" s="91"/>
      <c r="MJ166" s="91"/>
      <c r="MK166" s="91"/>
      <c r="ML166" s="91"/>
      <c r="MM166" s="91"/>
      <c r="MN166" s="91"/>
      <c r="MO166" s="91"/>
      <c r="MP166" s="91"/>
      <c r="MQ166" s="91"/>
      <c r="MR166" s="91"/>
      <c r="MS166" s="91"/>
      <c r="MT166" s="91"/>
      <c r="MU166" s="91"/>
      <c r="MV166" s="91"/>
      <c r="MW166" s="91"/>
      <c r="MX166" s="91"/>
      <c r="MY166" s="91"/>
      <c r="MZ166" s="91"/>
      <c r="NA166" s="91"/>
      <c r="NB166" s="91"/>
      <c r="NC166" s="91"/>
      <c r="ND166" s="91"/>
      <c r="NE166" s="91"/>
      <c r="NF166" s="91"/>
      <c r="NG166" s="91"/>
      <c r="NH166" s="91"/>
      <c r="NI166" s="91"/>
      <c r="NJ166" s="91"/>
      <c r="NK166" s="91"/>
      <c r="NL166" s="91"/>
      <c r="NM166" s="91"/>
      <c r="NN166" s="91"/>
      <c r="NO166" s="91"/>
      <c r="NP166" s="91"/>
      <c r="NQ166" s="91"/>
      <c r="NR166" s="91"/>
      <c r="NS166" s="91"/>
      <c r="NT166" s="91"/>
      <c r="NU166" s="91"/>
      <c r="NV166" s="91"/>
      <c r="NW166" s="91"/>
      <c r="NX166" s="91"/>
      <c r="NY166" s="91"/>
      <c r="NZ166" s="91"/>
      <c r="OA166" s="91"/>
      <c r="OB166" s="91"/>
      <c r="OC166" s="91"/>
      <c r="OD166" s="91"/>
      <c r="OE166" s="91"/>
      <c r="OF166" s="91"/>
      <c r="OG166" s="91"/>
      <c r="OH166" s="91"/>
      <c r="OI166" s="91"/>
      <c r="OJ166" s="91"/>
      <c r="OK166" s="91"/>
      <c r="OL166" s="91"/>
      <c r="OM166" s="91"/>
      <c r="ON166" s="91"/>
      <c r="OO166" s="91"/>
      <c r="OP166" s="91"/>
      <c r="OQ166" s="91"/>
      <c r="OR166" s="91"/>
      <c r="OS166" s="91"/>
      <c r="OT166" s="91"/>
      <c r="OU166" s="91"/>
      <c r="OV166" s="91"/>
      <c r="OW166" s="91"/>
      <c r="OX166" s="91"/>
      <c r="OY166" s="91"/>
      <c r="OZ166" s="91"/>
      <c r="PA166" s="91"/>
      <c r="PB166" s="91"/>
      <c r="PC166" s="91"/>
      <c r="PD166" s="91"/>
      <c r="PE166" s="91"/>
      <c r="PF166" s="91"/>
      <c r="PG166" s="91"/>
      <c r="PH166" s="91"/>
      <c r="PI166" s="91"/>
      <c r="PJ166" s="91"/>
      <c r="PK166" s="91"/>
      <c r="PL166" s="91"/>
      <c r="PM166" s="91"/>
      <c r="PN166" s="91"/>
      <c r="PO166" s="91"/>
      <c r="PP166" s="91"/>
      <c r="PQ166" s="91"/>
      <c r="PR166" s="91"/>
      <c r="PS166" s="91"/>
      <c r="PT166" s="91"/>
      <c r="PU166" s="91"/>
      <c r="PV166" s="91"/>
      <c r="PW166" s="91"/>
      <c r="PX166" s="91"/>
      <c r="PY166" s="91"/>
      <c r="PZ166" s="91"/>
      <c r="QA166" s="91"/>
      <c r="QB166" s="91"/>
      <c r="QC166" s="91"/>
      <c r="QD166" s="91"/>
      <c r="QE166" s="91"/>
      <c r="QF166" s="91"/>
      <c r="QG166" s="91"/>
      <c r="QH166" s="91"/>
      <c r="QI166" s="91"/>
      <c r="QJ166" s="91"/>
      <c r="QK166" s="91"/>
      <c r="QL166" s="91"/>
      <c r="QM166" s="91"/>
      <c r="QN166" s="91"/>
      <c r="QO166" s="91"/>
      <c r="QP166" s="91"/>
      <c r="QQ166" s="91"/>
      <c r="QR166" s="91"/>
      <c r="QS166" s="91"/>
      <c r="QT166" s="91"/>
      <c r="QU166" s="91"/>
      <c r="QV166" s="91"/>
      <c r="QW166" s="91"/>
      <c r="QX166" s="91"/>
      <c r="QY166" s="91"/>
      <c r="QZ166" s="91"/>
      <c r="RA166" s="91"/>
      <c r="RB166" s="91"/>
      <c r="RC166" s="91"/>
      <c r="RD166" s="91"/>
      <c r="RE166" s="91"/>
      <c r="RF166" s="91"/>
      <c r="RG166" s="91"/>
      <c r="RH166" s="91"/>
      <c r="RI166" s="91"/>
      <c r="RJ166" s="91"/>
      <c r="RK166" s="91"/>
      <c r="RL166" s="91"/>
      <c r="RM166" s="91"/>
      <c r="RN166" s="91"/>
      <c r="RO166" s="91"/>
      <c r="RP166" s="91"/>
      <c r="RQ166" s="91"/>
      <c r="RR166" s="91"/>
      <c r="RS166" s="91"/>
      <c r="RT166" s="91"/>
      <c r="RU166" s="91"/>
      <c r="RV166" s="91"/>
      <c r="RW166" s="91"/>
      <c r="RX166" s="91"/>
      <c r="RY166" s="91"/>
      <c r="RZ166" s="91"/>
      <c r="SA166" s="91"/>
      <c r="SB166" s="91"/>
      <c r="SC166" s="91"/>
      <c r="SD166" s="91"/>
      <c r="SE166" s="91"/>
      <c r="SF166" s="91"/>
      <c r="SG166" s="91"/>
      <c r="SH166" s="91"/>
      <c r="SI166" s="91"/>
      <c r="SJ166" s="91"/>
      <c r="SK166" s="91"/>
      <c r="SL166" s="91"/>
      <c r="SM166" s="91"/>
      <c r="SN166" s="91"/>
      <c r="SO166" s="91"/>
      <c r="SP166" s="91"/>
      <c r="SQ166" s="91"/>
      <c r="SR166" s="91"/>
      <c r="SS166" s="91"/>
      <c r="ST166" s="91"/>
      <c r="SU166" s="91"/>
      <c r="SV166" s="91"/>
      <c r="SW166" s="91"/>
      <c r="SX166" s="91"/>
      <c r="SY166" s="91"/>
      <c r="SZ166" s="91"/>
      <c r="TA166" s="91"/>
      <c r="TB166" s="91"/>
      <c r="TC166" s="91"/>
      <c r="TD166" s="91"/>
      <c r="TE166" s="91"/>
      <c r="TF166" s="91"/>
      <c r="TG166" s="91"/>
      <c r="TH166" s="91"/>
      <c r="TI166" s="91"/>
      <c r="TJ166" s="91"/>
      <c r="TK166" s="91"/>
      <c r="TL166" s="91"/>
      <c r="TM166" s="91"/>
      <c r="TN166" s="91"/>
      <c r="TO166" s="91"/>
      <c r="TP166" s="91"/>
      <c r="TQ166" s="91"/>
      <c r="TR166" s="91"/>
      <c r="TS166" s="91"/>
      <c r="TT166" s="91"/>
      <c r="TU166" s="91"/>
      <c r="TV166" s="91"/>
      <c r="TW166" s="91"/>
      <c r="TX166" s="91"/>
      <c r="TY166" s="91"/>
      <c r="TZ166" s="91"/>
      <c r="UA166" s="91"/>
      <c r="UB166" s="91"/>
      <c r="UC166" s="91"/>
      <c r="UD166" s="91"/>
      <c r="UE166" s="91"/>
      <c r="UF166" s="91"/>
      <c r="UG166" s="91"/>
      <c r="UH166" s="91"/>
      <c r="UI166" s="91"/>
      <c r="UJ166" s="91"/>
      <c r="UK166" s="91"/>
      <c r="UL166" s="91"/>
      <c r="UM166" s="91"/>
      <c r="UN166" s="91"/>
      <c r="UO166" s="91"/>
      <c r="UP166" s="91"/>
      <c r="UQ166" s="91"/>
      <c r="UR166" s="91"/>
      <c r="US166" s="91"/>
      <c r="UT166" s="91"/>
      <c r="UU166" s="91"/>
      <c r="UV166" s="91"/>
      <c r="UW166" s="91"/>
      <c r="UX166" s="91"/>
      <c r="UY166" s="91"/>
      <c r="UZ166" s="91"/>
      <c r="VA166" s="91"/>
      <c r="VB166" s="91"/>
      <c r="VC166" s="91"/>
      <c r="VD166" s="91"/>
      <c r="VE166" s="91"/>
      <c r="VF166" s="91"/>
      <c r="VG166" s="91"/>
      <c r="VH166" s="91"/>
      <c r="VI166" s="91"/>
      <c r="VJ166" s="91"/>
      <c r="VK166" s="91"/>
      <c r="VL166" s="91"/>
      <c r="VM166" s="91"/>
      <c r="VN166" s="91"/>
      <c r="VO166" s="91"/>
      <c r="VP166" s="91"/>
      <c r="VQ166" s="91"/>
      <c r="VR166" s="91"/>
      <c r="VS166" s="91"/>
      <c r="VT166" s="91"/>
      <c r="VU166" s="91"/>
      <c r="VV166" s="91"/>
      <c r="VW166" s="91"/>
      <c r="VX166" s="91"/>
      <c r="VY166" s="91"/>
      <c r="VZ166" s="91"/>
      <c r="WA166" s="91"/>
      <c r="WB166" s="91"/>
      <c r="WC166" s="91"/>
      <c r="WD166" s="91"/>
      <c r="WE166" s="91"/>
      <c r="WF166" s="91"/>
      <c r="WG166" s="91"/>
      <c r="WH166" s="91"/>
      <c r="WI166" s="91"/>
      <c r="WJ166" s="91"/>
      <c r="WK166" s="91"/>
      <c r="WL166" s="91"/>
      <c r="WM166" s="91"/>
      <c r="WN166" s="91"/>
      <c r="WO166" s="91"/>
      <c r="WP166" s="91"/>
      <c r="WQ166" s="91"/>
      <c r="WR166" s="91"/>
      <c r="WS166" s="91"/>
      <c r="WT166" s="91"/>
      <c r="WU166" s="91"/>
      <c r="WV166" s="91"/>
      <c r="WW166" s="91"/>
      <c r="WX166" s="91"/>
      <c r="WY166" s="91"/>
      <c r="WZ166" s="91"/>
      <c r="XA166" s="91"/>
      <c r="XB166" s="91"/>
      <c r="XC166" s="91"/>
      <c r="XD166" s="91"/>
      <c r="XE166" s="91"/>
      <c r="XF166" s="91"/>
      <c r="XG166" s="91"/>
      <c r="XH166" s="91"/>
      <c r="XI166" s="91"/>
      <c r="XJ166" s="91"/>
      <c r="XK166" s="91"/>
      <c r="XL166" s="91"/>
      <c r="XM166" s="91"/>
      <c r="XN166" s="91"/>
      <c r="XO166" s="91"/>
      <c r="XP166" s="91"/>
      <c r="XQ166" s="91"/>
      <c r="XR166" s="91"/>
      <c r="XS166" s="91"/>
      <c r="XT166" s="91"/>
      <c r="XU166" s="91"/>
      <c r="XV166" s="91"/>
      <c r="XW166" s="91"/>
      <c r="XX166" s="91"/>
      <c r="XY166" s="91"/>
      <c r="XZ166" s="91"/>
      <c r="YA166" s="91"/>
      <c r="YB166" s="91"/>
      <c r="YC166" s="91"/>
      <c r="YD166" s="91"/>
      <c r="YE166" s="91"/>
      <c r="YF166" s="91"/>
      <c r="YG166" s="91"/>
      <c r="YH166" s="91"/>
      <c r="YI166" s="91"/>
      <c r="YJ166" s="91"/>
      <c r="YK166" s="91"/>
      <c r="YL166" s="91"/>
      <c r="YM166" s="91"/>
      <c r="YN166" s="91"/>
      <c r="YO166" s="91"/>
      <c r="YP166" s="91"/>
      <c r="YQ166" s="91"/>
      <c r="YR166" s="91"/>
      <c r="YS166" s="91"/>
      <c r="YT166" s="91"/>
      <c r="YU166" s="91"/>
      <c r="YV166" s="91"/>
      <c r="YW166" s="91"/>
      <c r="YX166" s="91"/>
      <c r="YY166" s="91"/>
      <c r="YZ166" s="91"/>
      <c r="ZA166" s="91"/>
      <c r="ZB166" s="91"/>
      <c r="ZC166" s="91"/>
      <c r="ZD166" s="91"/>
      <c r="ZE166" s="91"/>
      <c r="ZF166" s="91"/>
      <c r="ZG166" s="91"/>
      <c r="ZH166" s="91"/>
      <c r="ZI166" s="91"/>
      <c r="ZJ166" s="91"/>
      <c r="ZK166" s="91"/>
      <c r="ZL166" s="91"/>
      <c r="ZM166" s="91"/>
      <c r="ZN166" s="91"/>
      <c r="ZO166" s="91"/>
      <c r="ZP166" s="91"/>
      <c r="ZQ166" s="91"/>
      <c r="ZR166" s="91"/>
      <c r="ZS166" s="91"/>
      <c r="ZT166" s="91"/>
      <c r="ZU166" s="91"/>
      <c r="ZV166" s="91"/>
      <c r="ZW166" s="91"/>
      <c r="ZX166" s="91"/>
      <c r="ZY166" s="91"/>
      <c r="ZZ166" s="91"/>
      <c r="AAA166" s="91"/>
      <c r="AAB166" s="91"/>
      <c r="AAC166" s="91"/>
      <c r="AAD166" s="91"/>
      <c r="AAE166" s="91"/>
      <c r="AAF166" s="91"/>
      <c r="AAG166" s="91"/>
      <c r="AAH166" s="91"/>
      <c r="AAI166" s="91"/>
      <c r="AAJ166" s="91"/>
      <c r="AAK166" s="91"/>
      <c r="AAL166" s="91"/>
      <c r="AAM166" s="91"/>
      <c r="AAN166" s="91"/>
      <c r="AAO166" s="91"/>
      <c r="AAP166" s="91"/>
      <c r="AAQ166" s="91"/>
      <c r="AAR166" s="91"/>
      <c r="AAS166" s="91"/>
      <c r="AAT166" s="91"/>
      <c r="AAU166" s="91"/>
      <c r="AAV166" s="91"/>
      <c r="AAW166" s="91"/>
      <c r="AAX166" s="91"/>
      <c r="AAY166" s="91"/>
      <c r="AAZ166" s="91"/>
      <c r="ABA166" s="91"/>
      <c r="ABB166" s="91"/>
      <c r="ABC166" s="91"/>
      <c r="ABD166" s="91"/>
      <c r="ABE166" s="91"/>
      <c r="ABF166" s="91"/>
      <c r="ABG166" s="91"/>
      <c r="ABH166" s="91"/>
      <c r="ABI166" s="91"/>
      <c r="ABJ166" s="91"/>
      <c r="ABK166" s="91"/>
      <c r="ABL166" s="91"/>
      <c r="ABM166" s="91"/>
      <c r="ABN166" s="91"/>
      <c r="ABO166" s="91"/>
      <c r="ABP166" s="91"/>
      <c r="ABQ166" s="91"/>
      <c r="ABR166" s="91"/>
      <c r="ABS166" s="91"/>
      <c r="ABT166" s="91"/>
      <c r="ABU166" s="91"/>
      <c r="ABV166" s="91"/>
      <c r="ABW166" s="91"/>
      <c r="ABX166" s="91"/>
      <c r="ABY166" s="91"/>
      <c r="ABZ166" s="91"/>
      <c r="ACA166" s="91"/>
      <c r="ACB166" s="91"/>
      <c r="ACC166" s="91"/>
      <c r="ACD166" s="91"/>
      <c r="ACE166" s="91"/>
      <c r="ACF166" s="91"/>
      <c r="ACG166" s="91"/>
      <c r="ACH166" s="91"/>
      <c r="ACI166" s="91"/>
      <c r="ACJ166" s="91"/>
      <c r="ACK166" s="91"/>
      <c r="ACL166" s="91"/>
      <c r="ACM166" s="91"/>
      <c r="ACN166" s="91"/>
      <c r="ACO166" s="91"/>
      <c r="ACP166" s="91"/>
      <c r="ACQ166" s="91"/>
      <c r="ACR166" s="91"/>
      <c r="ACS166" s="91"/>
      <c r="ACT166" s="91"/>
      <c r="ACU166" s="91"/>
      <c r="ACV166" s="91"/>
      <c r="ACW166" s="91"/>
      <c r="ACX166" s="91"/>
      <c r="ACY166" s="91"/>
      <c r="ACZ166" s="91"/>
      <c r="ADA166" s="91"/>
      <c r="ADB166" s="91"/>
      <c r="ADC166" s="91"/>
      <c r="ADD166" s="91"/>
      <c r="ADE166" s="91"/>
      <c r="ADF166" s="91"/>
      <c r="ADG166" s="91"/>
      <c r="ADH166" s="91"/>
      <c r="ADI166" s="91"/>
      <c r="ADJ166" s="91"/>
      <c r="ADK166" s="91"/>
      <c r="ADL166" s="91"/>
      <c r="ADM166" s="91"/>
      <c r="ADN166" s="91"/>
      <c r="ADO166" s="91"/>
      <c r="ADP166" s="91"/>
      <c r="ADQ166" s="91"/>
      <c r="ADR166" s="91"/>
      <c r="ADS166" s="91"/>
      <c r="ADT166" s="91"/>
      <c r="ADU166" s="91"/>
      <c r="ADV166" s="91"/>
      <c r="ADW166" s="91"/>
      <c r="ADX166" s="91"/>
      <c r="ADY166" s="91"/>
      <c r="ADZ166" s="91"/>
      <c r="AEA166" s="91"/>
      <c r="AEB166" s="91"/>
      <c r="AEC166" s="91"/>
      <c r="AED166" s="144">
        <f t="shared" si="61"/>
        <v>161</v>
      </c>
      <c r="AEE166" s="142"/>
      <c r="AEF166" s="142"/>
      <c r="AEG166" s="91"/>
      <c r="AEH166" s="91"/>
      <c r="AEI166" s="91"/>
      <c r="AEJ166" s="91"/>
      <c r="AEK166" s="91"/>
      <c r="AEL166" s="91"/>
      <c r="AEM166" s="91"/>
      <c r="AEN166" s="91"/>
      <c r="AEO166" s="91"/>
      <c r="AEP166" s="91"/>
      <c r="AEQ166" s="91"/>
      <c r="AER166" s="91"/>
      <c r="AES166" s="91"/>
      <c r="AET166" s="91"/>
      <c r="AEU166" s="91"/>
      <c r="AEV166" s="91"/>
      <c r="AEW166" s="91"/>
      <c r="AEX166" s="91"/>
      <c r="AEY166" s="91"/>
      <c r="AEZ166" s="91"/>
      <c r="AFA166" s="91"/>
      <c r="AFB166" s="146"/>
      <c r="AFC166" s="146"/>
      <c r="AFD166" s="146"/>
      <c r="AFE166" s="146"/>
      <c r="AFF166" s="146"/>
      <c r="AFG166" s="146"/>
      <c r="AFH166" s="146"/>
      <c r="AFI166" s="146"/>
      <c r="AFJ166" s="146"/>
      <c r="AFK166" s="146"/>
      <c r="AFL166" s="146"/>
      <c r="AFM166" s="146"/>
      <c r="AFN166" s="146"/>
      <c r="AFO166" s="146"/>
      <c r="AFP166" s="146"/>
      <c r="AFQ166" s="146"/>
      <c r="AFR166" s="146"/>
      <c r="AFS166" s="146"/>
      <c r="AFT166" s="146"/>
      <c r="AFU166" s="146"/>
      <c r="AFV166" s="146"/>
      <c r="AFW166" s="146"/>
      <c r="AFX166" s="146"/>
      <c r="AFY166" s="146"/>
      <c r="AFZ166" s="146"/>
      <c r="AGA166" s="146"/>
    </row>
    <row r="167" spans="1:859" ht="1.5" customHeight="1" x14ac:dyDescent="0.25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  <c r="CW167" s="91"/>
      <c r="CX167" s="91"/>
      <c r="CY167" s="91"/>
      <c r="CZ167" s="91"/>
      <c r="DA167" s="91"/>
      <c r="DB167" s="91"/>
      <c r="DC167" s="91"/>
      <c r="DD167" s="91"/>
      <c r="DE167" s="91"/>
      <c r="DF167" s="91"/>
      <c r="DG167" s="91"/>
      <c r="DH167" s="91"/>
      <c r="DI167" s="91"/>
      <c r="DJ167" s="91"/>
      <c r="DK167" s="91"/>
      <c r="DL167" s="91"/>
      <c r="DM167" s="91"/>
      <c r="DN167" s="91"/>
      <c r="DO167" s="91"/>
      <c r="DP167" s="91"/>
      <c r="DQ167" s="91"/>
      <c r="DR167" s="91"/>
      <c r="DS167" s="91"/>
      <c r="DT167" s="91"/>
      <c r="DU167" s="91"/>
      <c r="DV167" s="91"/>
      <c r="DW167" s="91"/>
      <c r="DX167" s="91"/>
      <c r="DY167" s="91"/>
      <c r="DZ167" s="91"/>
      <c r="EA167" s="91"/>
      <c r="EB167" s="91"/>
      <c r="EC167" s="91"/>
      <c r="ED167" s="91"/>
      <c r="EE167" s="91"/>
      <c r="EF167" s="91"/>
      <c r="EG167" s="91"/>
      <c r="EH167" s="91"/>
      <c r="EI167" s="91"/>
      <c r="EJ167" s="91"/>
      <c r="EK167" s="91"/>
      <c r="EL167" s="91"/>
      <c r="EM167" s="91"/>
      <c r="EN167" s="91"/>
      <c r="EO167" s="91"/>
      <c r="EP167" s="91"/>
      <c r="EQ167" s="91"/>
      <c r="ER167" s="91"/>
      <c r="ES167" s="91"/>
      <c r="ET167" s="91"/>
      <c r="EU167" s="91"/>
      <c r="EV167" s="91"/>
      <c r="EW167" s="91"/>
      <c r="EX167" s="91"/>
      <c r="EY167" s="91"/>
      <c r="EZ167" s="91"/>
      <c r="FA167" s="91"/>
      <c r="FB167" s="91"/>
      <c r="FC167" s="91"/>
      <c r="FD167" s="91"/>
      <c r="FE167" s="91"/>
      <c r="FF167" s="91"/>
      <c r="FG167" s="91"/>
      <c r="FH167" s="91"/>
      <c r="FI167" s="91"/>
      <c r="FJ167" s="91"/>
      <c r="FK167" s="91"/>
      <c r="FL167" s="91"/>
      <c r="FM167" s="91"/>
      <c r="FN167" s="91"/>
      <c r="FO167" s="91"/>
      <c r="FP167" s="91"/>
      <c r="FQ167" s="91"/>
      <c r="FR167" s="91"/>
      <c r="FS167" s="91"/>
      <c r="FT167" s="91"/>
      <c r="FU167" s="91"/>
      <c r="FV167" s="91"/>
      <c r="FW167" s="91"/>
      <c r="FX167" s="91"/>
      <c r="FY167" s="91"/>
      <c r="FZ167" s="91"/>
      <c r="GA167" s="91"/>
      <c r="GB167" s="91"/>
      <c r="GC167" s="91"/>
      <c r="GD167" s="91"/>
      <c r="GE167" s="91"/>
      <c r="GF167" s="91"/>
      <c r="GG167" s="91"/>
      <c r="GH167" s="91"/>
      <c r="GI167" s="91"/>
      <c r="GJ167" s="91"/>
      <c r="GK167" s="91"/>
      <c r="GL167" s="91"/>
      <c r="GM167" s="91"/>
      <c r="GN167" s="91"/>
      <c r="GO167" s="91"/>
      <c r="GP167" s="91"/>
      <c r="GQ167" s="91"/>
      <c r="GR167" s="91"/>
      <c r="GS167" s="91"/>
      <c r="GT167" s="91"/>
      <c r="GU167" s="91"/>
      <c r="GV167" s="91"/>
      <c r="GW167" s="91"/>
      <c r="GX167" s="91"/>
      <c r="GY167" s="91"/>
      <c r="GZ167" s="91"/>
      <c r="HA167" s="91"/>
      <c r="HB167" s="91"/>
      <c r="HC167" s="91"/>
      <c r="HD167" s="91"/>
      <c r="HE167" s="91"/>
      <c r="HF167" s="91"/>
      <c r="HG167" s="91"/>
      <c r="HH167" s="91"/>
      <c r="HI167" s="91"/>
      <c r="HJ167" s="91"/>
      <c r="HK167" s="91"/>
      <c r="HL167" s="91"/>
      <c r="HM167" s="91"/>
      <c r="HN167" s="91"/>
      <c r="HO167" s="91"/>
      <c r="HP167" s="91"/>
      <c r="HQ167" s="91"/>
      <c r="HR167" s="91"/>
      <c r="HS167" s="91"/>
      <c r="HT167" s="91"/>
      <c r="HU167" s="91"/>
      <c r="HV167" s="91"/>
      <c r="HW167" s="91"/>
      <c r="HX167" s="91"/>
      <c r="HY167" s="91"/>
      <c r="HZ167" s="91"/>
      <c r="IA167" s="91"/>
      <c r="IB167" s="91"/>
      <c r="IC167" s="91"/>
      <c r="ID167" s="91"/>
      <c r="IE167" s="91"/>
      <c r="IF167" s="91"/>
      <c r="IG167" s="91"/>
      <c r="IH167" s="91"/>
      <c r="II167" s="91"/>
      <c r="IJ167" s="91"/>
      <c r="IK167" s="91"/>
      <c r="IL167" s="91"/>
      <c r="IM167" s="91"/>
      <c r="IN167" s="91"/>
      <c r="IO167" s="91"/>
      <c r="IP167" s="91"/>
      <c r="IQ167" s="91"/>
      <c r="IR167" s="91"/>
      <c r="IS167" s="91"/>
      <c r="IT167" s="91"/>
      <c r="IU167" s="91"/>
      <c r="IV167" s="91"/>
      <c r="IW167" s="91"/>
      <c r="IX167" s="91"/>
      <c r="IY167" s="91"/>
      <c r="IZ167" s="91"/>
      <c r="JA167" s="91"/>
      <c r="JB167" s="91"/>
      <c r="JC167" s="91"/>
      <c r="JD167" s="91"/>
      <c r="JE167" s="91"/>
      <c r="JF167" s="91"/>
      <c r="JG167" s="91"/>
      <c r="JH167" s="91"/>
      <c r="JI167" s="91"/>
      <c r="JJ167" s="91"/>
      <c r="JK167" s="91"/>
      <c r="JL167" s="91"/>
      <c r="JM167" s="91"/>
      <c r="JN167" s="91"/>
      <c r="JO167" s="91"/>
      <c r="JP167" s="91"/>
      <c r="JQ167" s="91"/>
      <c r="JR167" s="91"/>
      <c r="JS167" s="91"/>
      <c r="JT167" s="91"/>
      <c r="JU167" s="91"/>
      <c r="JV167" s="91"/>
      <c r="JW167" s="91"/>
      <c r="JX167" s="91"/>
      <c r="JY167" s="91"/>
      <c r="JZ167" s="91"/>
      <c r="KA167" s="91"/>
      <c r="KB167" s="91"/>
      <c r="KC167" s="91"/>
      <c r="KD167" s="91"/>
      <c r="KE167" s="91"/>
      <c r="KF167" s="91"/>
      <c r="KG167" s="91"/>
      <c r="KH167" s="91"/>
      <c r="KI167" s="91"/>
      <c r="KJ167" s="91"/>
      <c r="KK167" s="91"/>
      <c r="KL167" s="91"/>
      <c r="KM167" s="91"/>
      <c r="KN167" s="91"/>
      <c r="KO167" s="91"/>
      <c r="KP167" s="91"/>
      <c r="KQ167" s="91"/>
      <c r="KR167" s="91"/>
      <c r="KS167" s="91"/>
      <c r="KT167" s="91"/>
      <c r="KU167" s="91"/>
      <c r="KV167" s="91"/>
      <c r="KW167" s="91"/>
      <c r="KX167" s="91"/>
      <c r="KY167" s="91"/>
      <c r="KZ167" s="91"/>
      <c r="LA167" s="91"/>
      <c r="LB167" s="91"/>
      <c r="LC167" s="91"/>
      <c r="LD167" s="91"/>
      <c r="LE167" s="91"/>
      <c r="LF167" s="91"/>
      <c r="LG167" s="91"/>
      <c r="LH167" s="91"/>
      <c r="LI167" s="91"/>
      <c r="LJ167" s="91"/>
      <c r="LK167" s="91"/>
      <c r="LL167" s="91"/>
      <c r="LM167" s="91"/>
      <c r="LN167" s="91"/>
      <c r="LO167" s="91"/>
      <c r="LP167" s="91"/>
      <c r="LQ167" s="91"/>
      <c r="LR167" s="91"/>
      <c r="LS167" s="91"/>
      <c r="LT167" s="91"/>
      <c r="LU167" s="91"/>
      <c r="LV167" s="91"/>
      <c r="LW167" s="91"/>
      <c r="LX167" s="91"/>
      <c r="LY167" s="91"/>
      <c r="LZ167" s="91"/>
      <c r="MA167" s="91"/>
      <c r="MB167" s="91"/>
      <c r="MC167" s="91"/>
      <c r="MD167" s="91"/>
      <c r="ME167" s="91"/>
      <c r="MF167" s="91"/>
      <c r="MG167" s="91"/>
      <c r="MH167" s="91"/>
      <c r="MI167" s="91"/>
      <c r="MJ167" s="91"/>
      <c r="MK167" s="91"/>
      <c r="ML167" s="91"/>
      <c r="MM167" s="91"/>
      <c r="MN167" s="91"/>
      <c r="MO167" s="91"/>
      <c r="MP167" s="91"/>
      <c r="MQ167" s="91"/>
      <c r="MR167" s="91"/>
      <c r="MS167" s="91"/>
      <c r="MT167" s="91"/>
      <c r="MU167" s="91"/>
      <c r="MV167" s="91"/>
      <c r="MW167" s="91"/>
      <c r="MX167" s="91"/>
      <c r="MY167" s="91"/>
      <c r="MZ167" s="91"/>
      <c r="NA167" s="91"/>
      <c r="NB167" s="91"/>
      <c r="NC167" s="91"/>
      <c r="ND167" s="91"/>
      <c r="NE167" s="91"/>
      <c r="NF167" s="91"/>
      <c r="NG167" s="91"/>
      <c r="NH167" s="91"/>
      <c r="NI167" s="91"/>
      <c r="NJ167" s="91"/>
      <c r="NK167" s="91"/>
      <c r="NL167" s="91"/>
      <c r="NM167" s="91"/>
      <c r="NN167" s="91"/>
      <c r="NO167" s="91"/>
      <c r="NP167" s="91"/>
      <c r="NQ167" s="91"/>
      <c r="NR167" s="91"/>
      <c r="NS167" s="91"/>
      <c r="NT167" s="91"/>
      <c r="NU167" s="91"/>
      <c r="NV167" s="91"/>
      <c r="NW167" s="91"/>
      <c r="NX167" s="91"/>
      <c r="NY167" s="91"/>
      <c r="NZ167" s="91"/>
      <c r="OA167" s="91"/>
      <c r="OB167" s="91"/>
      <c r="OC167" s="91"/>
      <c r="OD167" s="91"/>
      <c r="OE167" s="91"/>
      <c r="OF167" s="91"/>
      <c r="OG167" s="91"/>
      <c r="OH167" s="91"/>
      <c r="OI167" s="91"/>
      <c r="OJ167" s="91"/>
      <c r="OK167" s="91"/>
      <c r="OL167" s="91"/>
      <c r="OM167" s="91"/>
      <c r="ON167" s="91"/>
      <c r="OO167" s="91"/>
      <c r="OP167" s="91"/>
      <c r="OQ167" s="91"/>
      <c r="OR167" s="91"/>
      <c r="OS167" s="91"/>
      <c r="OT167" s="91"/>
      <c r="OU167" s="91"/>
      <c r="OV167" s="91"/>
      <c r="OW167" s="91"/>
      <c r="OX167" s="91"/>
      <c r="OY167" s="91"/>
      <c r="OZ167" s="91"/>
      <c r="PA167" s="91"/>
      <c r="PB167" s="91"/>
      <c r="PC167" s="91"/>
      <c r="PD167" s="91"/>
      <c r="PE167" s="91"/>
      <c r="PF167" s="91"/>
      <c r="PG167" s="91"/>
      <c r="PH167" s="91"/>
      <c r="PI167" s="91"/>
      <c r="PJ167" s="91"/>
      <c r="PK167" s="91"/>
      <c r="PL167" s="91"/>
      <c r="PM167" s="91"/>
      <c r="PN167" s="91"/>
      <c r="PO167" s="91"/>
      <c r="PP167" s="91"/>
      <c r="PQ167" s="91"/>
      <c r="PR167" s="91"/>
      <c r="PS167" s="91"/>
      <c r="PT167" s="91"/>
      <c r="PU167" s="91"/>
      <c r="PV167" s="91"/>
      <c r="PW167" s="91"/>
      <c r="PX167" s="91"/>
      <c r="PY167" s="91"/>
      <c r="PZ167" s="91"/>
      <c r="QA167" s="91"/>
      <c r="QB167" s="91"/>
      <c r="QC167" s="91"/>
      <c r="QD167" s="91"/>
      <c r="QE167" s="91"/>
      <c r="QF167" s="91"/>
      <c r="QG167" s="91"/>
      <c r="QH167" s="91"/>
      <c r="QI167" s="91"/>
      <c r="QJ167" s="91"/>
      <c r="QK167" s="91"/>
      <c r="QL167" s="91"/>
      <c r="QM167" s="91"/>
      <c r="QN167" s="91"/>
      <c r="QO167" s="91"/>
      <c r="QP167" s="91"/>
      <c r="QQ167" s="91"/>
      <c r="QR167" s="91"/>
      <c r="QS167" s="91"/>
      <c r="QT167" s="91"/>
      <c r="QU167" s="91"/>
      <c r="QV167" s="91"/>
      <c r="QW167" s="91"/>
      <c r="QX167" s="91"/>
      <c r="QY167" s="91"/>
      <c r="QZ167" s="91"/>
      <c r="RA167" s="91"/>
      <c r="RB167" s="91"/>
      <c r="RC167" s="91"/>
      <c r="RD167" s="91"/>
      <c r="RE167" s="91"/>
      <c r="RF167" s="91"/>
      <c r="RG167" s="91"/>
      <c r="RH167" s="91"/>
      <c r="RI167" s="91"/>
      <c r="RJ167" s="91"/>
      <c r="RK167" s="91"/>
      <c r="RL167" s="91"/>
      <c r="RM167" s="91"/>
      <c r="RN167" s="91"/>
      <c r="RO167" s="91"/>
      <c r="RP167" s="91"/>
      <c r="RQ167" s="91"/>
      <c r="RR167" s="91"/>
      <c r="RS167" s="91"/>
      <c r="RT167" s="91"/>
      <c r="RU167" s="91"/>
      <c r="RV167" s="91"/>
      <c r="RW167" s="91"/>
      <c r="RX167" s="91"/>
      <c r="RY167" s="91"/>
      <c r="RZ167" s="91"/>
      <c r="SA167" s="91"/>
      <c r="SB167" s="91"/>
      <c r="SC167" s="91"/>
      <c r="SD167" s="91"/>
      <c r="SE167" s="91"/>
      <c r="SF167" s="91"/>
      <c r="SG167" s="91"/>
      <c r="SH167" s="91"/>
      <c r="SI167" s="91"/>
      <c r="SJ167" s="91"/>
      <c r="SK167" s="91"/>
      <c r="SL167" s="91"/>
      <c r="SM167" s="91"/>
      <c r="SN167" s="91"/>
      <c r="SO167" s="91"/>
      <c r="SP167" s="91"/>
      <c r="SQ167" s="91"/>
      <c r="SR167" s="91"/>
      <c r="SS167" s="91"/>
      <c r="ST167" s="91"/>
      <c r="SU167" s="91"/>
      <c r="SV167" s="91"/>
      <c r="SW167" s="91"/>
      <c r="SX167" s="91"/>
      <c r="SY167" s="91"/>
      <c r="SZ167" s="91"/>
      <c r="TA167" s="91"/>
      <c r="TB167" s="91"/>
      <c r="TC167" s="91"/>
      <c r="TD167" s="91"/>
      <c r="TE167" s="91"/>
      <c r="TF167" s="91"/>
      <c r="TG167" s="91"/>
      <c r="TH167" s="91"/>
      <c r="TI167" s="91"/>
      <c r="TJ167" s="91"/>
      <c r="TK167" s="91"/>
      <c r="TL167" s="91"/>
      <c r="TM167" s="91"/>
      <c r="TN167" s="91"/>
      <c r="TO167" s="91"/>
      <c r="TP167" s="91"/>
      <c r="TQ167" s="91"/>
      <c r="TR167" s="91"/>
      <c r="TS167" s="91"/>
      <c r="TT167" s="91"/>
      <c r="TU167" s="91"/>
      <c r="TV167" s="91"/>
      <c r="TW167" s="91"/>
      <c r="TX167" s="91"/>
      <c r="TY167" s="91"/>
      <c r="TZ167" s="91"/>
      <c r="UA167" s="91"/>
      <c r="UB167" s="91"/>
      <c r="UC167" s="91"/>
      <c r="UD167" s="91"/>
      <c r="UE167" s="91"/>
      <c r="UF167" s="91"/>
      <c r="UG167" s="91"/>
      <c r="UH167" s="91"/>
      <c r="UI167" s="91"/>
      <c r="UJ167" s="91"/>
      <c r="UK167" s="91"/>
      <c r="UL167" s="91"/>
      <c r="UM167" s="91"/>
      <c r="UN167" s="91"/>
      <c r="UO167" s="91"/>
      <c r="UP167" s="91"/>
      <c r="UQ167" s="91"/>
      <c r="UR167" s="91"/>
      <c r="US167" s="91"/>
      <c r="UT167" s="91"/>
      <c r="UU167" s="91"/>
      <c r="UV167" s="91"/>
      <c r="UW167" s="91"/>
      <c r="UX167" s="91"/>
      <c r="UY167" s="91"/>
      <c r="UZ167" s="91"/>
      <c r="VA167" s="91"/>
      <c r="VB167" s="91"/>
      <c r="VC167" s="91"/>
      <c r="VD167" s="91"/>
      <c r="VE167" s="91"/>
      <c r="VF167" s="91"/>
      <c r="VG167" s="91"/>
      <c r="VH167" s="91"/>
      <c r="VI167" s="91"/>
      <c r="VJ167" s="91"/>
      <c r="VK167" s="91"/>
      <c r="VL167" s="91"/>
      <c r="VM167" s="91"/>
      <c r="VN167" s="91"/>
      <c r="VO167" s="91"/>
      <c r="VP167" s="91"/>
      <c r="VQ167" s="91"/>
      <c r="VR167" s="91"/>
      <c r="VS167" s="91"/>
      <c r="VT167" s="91"/>
      <c r="VU167" s="91"/>
      <c r="VV167" s="91"/>
      <c r="VW167" s="91"/>
      <c r="VX167" s="91"/>
      <c r="VY167" s="91"/>
      <c r="VZ167" s="91"/>
      <c r="WA167" s="91"/>
      <c r="WB167" s="91"/>
      <c r="WC167" s="91"/>
      <c r="WD167" s="91"/>
      <c r="WE167" s="91"/>
      <c r="WF167" s="91"/>
      <c r="WG167" s="91"/>
      <c r="WH167" s="91"/>
      <c r="WI167" s="91"/>
      <c r="WJ167" s="91"/>
      <c r="WK167" s="91"/>
      <c r="WL167" s="91"/>
      <c r="WM167" s="91"/>
      <c r="WN167" s="91"/>
      <c r="WO167" s="91"/>
      <c r="WP167" s="91"/>
      <c r="WQ167" s="91"/>
      <c r="WR167" s="91"/>
      <c r="WS167" s="91"/>
      <c r="WT167" s="91"/>
      <c r="WU167" s="91"/>
      <c r="WV167" s="91"/>
      <c r="WW167" s="91"/>
      <c r="WX167" s="91"/>
      <c r="WY167" s="91"/>
      <c r="WZ167" s="91"/>
      <c r="XA167" s="91"/>
      <c r="XB167" s="91"/>
      <c r="XC167" s="91"/>
      <c r="XD167" s="91"/>
      <c r="XE167" s="91"/>
      <c r="XF167" s="91"/>
      <c r="XG167" s="91"/>
      <c r="XH167" s="91"/>
      <c r="XI167" s="91"/>
      <c r="XJ167" s="91"/>
      <c r="XK167" s="91"/>
      <c r="XL167" s="91"/>
      <c r="XM167" s="91"/>
      <c r="XN167" s="91"/>
      <c r="XO167" s="91"/>
      <c r="XP167" s="91"/>
      <c r="XQ167" s="91"/>
      <c r="XR167" s="91"/>
      <c r="XS167" s="91"/>
      <c r="XT167" s="91"/>
      <c r="XU167" s="91"/>
      <c r="XV167" s="91"/>
      <c r="XW167" s="91"/>
      <c r="XX167" s="91"/>
      <c r="XY167" s="91"/>
      <c r="XZ167" s="91"/>
      <c r="YA167" s="91"/>
      <c r="YB167" s="91"/>
      <c r="YC167" s="91"/>
      <c r="YD167" s="91"/>
      <c r="YE167" s="91"/>
      <c r="YF167" s="91"/>
      <c r="YG167" s="91"/>
      <c r="YH167" s="91"/>
      <c r="YI167" s="91"/>
      <c r="YJ167" s="91"/>
      <c r="YK167" s="91"/>
      <c r="YL167" s="91"/>
      <c r="YM167" s="91"/>
      <c r="YN167" s="91"/>
      <c r="YO167" s="91"/>
      <c r="YP167" s="91"/>
      <c r="YQ167" s="91"/>
      <c r="YR167" s="91"/>
      <c r="YS167" s="91"/>
      <c r="YT167" s="91"/>
      <c r="YU167" s="91"/>
      <c r="YV167" s="91"/>
      <c r="YW167" s="91"/>
      <c r="YX167" s="91"/>
      <c r="YY167" s="91"/>
      <c r="YZ167" s="91"/>
      <c r="ZA167" s="91"/>
      <c r="ZB167" s="91"/>
      <c r="ZC167" s="91"/>
      <c r="ZD167" s="91"/>
      <c r="ZE167" s="91"/>
      <c r="ZF167" s="91"/>
      <c r="ZG167" s="91"/>
      <c r="ZH167" s="91"/>
      <c r="ZI167" s="91"/>
      <c r="ZJ167" s="91"/>
      <c r="ZK167" s="91"/>
      <c r="ZL167" s="91"/>
      <c r="ZM167" s="91"/>
      <c r="ZN167" s="91"/>
      <c r="ZO167" s="91"/>
      <c r="ZP167" s="91"/>
      <c r="ZQ167" s="91"/>
      <c r="ZR167" s="91"/>
      <c r="ZS167" s="91"/>
      <c r="ZT167" s="91"/>
      <c r="ZU167" s="91"/>
      <c r="ZV167" s="91"/>
      <c r="ZW167" s="91"/>
      <c r="ZX167" s="91"/>
      <c r="ZY167" s="91"/>
      <c r="ZZ167" s="91"/>
      <c r="AAA167" s="91"/>
      <c r="AAB167" s="91"/>
      <c r="AAC167" s="91"/>
      <c r="AAD167" s="91"/>
      <c r="AAE167" s="91"/>
      <c r="AAF167" s="91"/>
      <c r="AAG167" s="91"/>
      <c r="AAH167" s="91"/>
      <c r="AAI167" s="91"/>
      <c r="AAJ167" s="91"/>
      <c r="AAK167" s="91"/>
      <c r="AAL167" s="91"/>
      <c r="AAM167" s="91"/>
      <c r="AAN167" s="91"/>
      <c r="AAO167" s="91"/>
      <c r="AAP167" s="91"/>
      <c r="AAQ167" s="91"/>
      <c r="AAR167" s="91"/>
      <c r="AAS167" s="91"/>
      <c r="AAT167" s="91"/>
      <c r="AAU167" s="91"/>
      <c r="AAV167" s="91"/>
      <c r="AAW167" s="91"/>
      <c r="AAX167" s="91"/>
      <c r="AAY167" s="91"/>
      <c r="AAZ167" s="91"/>
      <c r="ABA167" s="91"/>
      <c r="ABB167" s="91"/>
      <c r="ABC167" s="91"/>
      <c r="ABD167" s="91"/>
      <c r="ABE167" s="91"/>
      <c r="ABF167" s="91"/>
      <c r="ABG167" s="91"/>
      <c r="ABH167" s="91"/>
      <c r="ABI167" s="91"/>
      <c r="ABJ167" s="91"/>
      <c r="ABK167" s="91"/>
      <c r="ABL167" s="91"/>
      <c r="ABM167" s="91"/>
      <c r="ABN167" s="91"/>
      <c r="ABO167" s="91"/>
      <c r="ABP167" s="91"/>
      <c r="ABQ167" s="91"/>
      <c r="ABR167" s="91"/>
      <c r="ABS167" s="91"/>
      <c r="ABT167" s="91"/>
      <c r="ABU167" s="91"/>
      <c r="ABV167" s="91"/>
      <c r="ABW167" s="91"/>
      <c r="ABX167" s="91"/>
      <c r="ABY167" s="91"/>
      <c r="ABZ167" s="91"/>
      <c r="ACA167" s="91"/>
      <c r="ACB167" s="91"/>
      <c r="ACC167" s="91"/>
      <c r="ACD167" s="91"/>
      <c r="ACE167" s="91"/>
      <c r="ACF167" s="91"/>
      <c r="ACG167" s="91"/>
      <c r="ACH167" s="91"/>
      <c r="ACI167" s="91"/>
      <c r="ACJ167" s="91"/>
      <c r="ACK167" s="91"/>
      <c r="ACL167" s="91"/>
      <c r="ACM167" s="91"/>
      <c r="ACN167" s="91"/>
      <c r="ACO167" s="91"/>
      <c r="ACP167" s="91"/>
      <c r="ACQ167" s="91"/>
      <c r="ACR167" s="91"/>
      <c r="ACS167" s="91"/>
      <c r="ACT167" s="91"/>
      <c r="ACU167" s="91"/>
      <c r="ACV167" s="91"/>
      <c r="ACW167" s="91"/>
      <c r="ACX167" s="91"/>
      <c r="ACY167" s="91"/>
      <c r="ACZ167" s="91"/>
      <c r="ADA167" s="91"/>
      <c r="ADB167" s="91"/>
      <c r="ADC167" s="91"/>
      <c r="ADD167" s="91"/>
      <c r="ADE167" s="91"/>
      <c r="ADF167" s="91"/>
      <c r="ADG167" s="91"/>
      <c r="ADH167" s="91"/>
      <c r="ADI167" s="91"/>
      <c r="ADJ167" s="91"/>
      <c r="ADK167" s="91"/>
      <c r="ADL167" s="91"/>
      <c r="ADM167" s="91"/>
      <c r="ADN167" s="91"/>
      <c r="ADO167" s="91"/>
      <c r="ADP167" s="91"/>
      <c r="ADQ167" s="91"/>
      <c r="ADR167" s="91"/>
      <c r="ADS167" s="91"/>
      <c r="ADT167" s="91"/>
      <c r="ADU167" s="91"/>
      <c r="ADV167" s="91"/>
      <c r="ADW167" s="91"/>
      <c r="ADX167" s="91"/>
      <c r="ADY167" s="91"/>
      <c r="ADZ167" s="91"/>
      <c r="AEA167" s="91"/>
      <c r="AEB167" s="91"/>
      <c r="AEC167" s="91"/>
      <c r="AED167" s="144">
        <f t="shared" si="61"/>
        <v>162</v>
      </c>
      <c r="AEE167" s="142"/>
      <c r="AEF167" s="142"/>
      <c r="AEG167" s="91"/>
      <c r="AEH167" s="91"/>
      <c r="AEI167" s="91"/>
      <c r="AEJ167" s="91"/>
      <c r="AEK167" s="91"/>
      <c r="AEL167" s="91"/>
      <c r="AEM167" s="91"/>
      <c r="AEN167" s="91"/>
      <c r="AEO167" s="91"/>
      <c r="AEP167" s="91"/>
      <c r="AEQ167" s="91"/>
      <c r="AER167" s="91"/>
      <c r="AES167" s="91"/>
      <c r="AET167" s="91"/>
      <c r="AEU167" s="91"/>
      <c r="AEV167" s="91"/>
      <c r="AEW167" s="91"/>
      <c r="AEX167" s="91"/>
      <c r="AEY167" s="91"/>
      <c r="AEZ167" s="91"/>
      <c r="AFA167" s="91"/>
      <c r="AFB167" s="146"/>
      <c r="AFC167" s="146"/>
      <c r="AFD167" s="146"/>
      <c r="AFE167" s="146"/>
      <c r="AFF167" s="146"/>
      <c r="AFG167" s="146"/>
      <c r="AFH167" s="146"/>
      <c r="AFI167" s="146"/>
      <c r="AFJ167" s="146"/>
      <c r="AFK167" s="146"/>
      <c r="AFL167" s="146"/>
      <c r="AFM167" s="146"/>
      <c r="AFN167" s="146"/>
      <c r="AFO167" s="146"/>
      <c r="AFP167" s="146"/>
      <c r="AFQ167" s="146"/>
      <c r="AFR167" s="146"/>
      <c r="AFS167" s="146"/>
      <c r="AFT167" s="146"/>
      <c r="AFU167" s="146"/>
      <c r="AFV167" s="146"/>
      <c r="AFW167" s="146"/>
      <c r="AFX167" s="146"/>
      <c r="AFY167" s="146"/>
      <c r="AFZ167" s="146"/>
      <c r="AGA167" s="146"/>
    </row>
    <row r="168" spans="1:859" ht="1.5" customHeight="1" x14ac:dyDescent="0.25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  <c r="CW168" s="91"/>
      <c r="CX168" s="91"/>
      <c r="CY168" s="91"/>
      <c r="CZ168" s="91"/>
      <c r="DA168" s="91"/>
      <c r="DB168" s="91"/>
      <c r="DC168" s="91"/>
      <c r="DD168" s="91"/>
      <c r="DE168" s="91"/>
      <c r="DF168" s="91"/>
      <c r="DG168" s="91"/>
      <c r="DH168" s="91"/>
      <c r="DI168" s="91"/>
      <c r="DJ168" s="91"/>
      <c r="DK168" s="91"/>
      <c r="DL168" s="91"/>
      <c r="DM168" s="91"/>
      <c r="DN168" s="91"/>
      <c r="DO168" s="91"/>
      <c r="DP168" s="91"/>
      <c r="DQ168" s="91"/>
      <c r="DR168" s="91"/>
      <c r="DS168" s="91"/>
      <c r="DT168" s="91"/>
      <c r="DU168" s="91"/>
      <c r="DV168" s="91"/>
      <c r="DW168" s="91"/>
      <c r="DX168" s="91"/>
      <c r="DY168" s="91"/>
      <c r="DZ168" s="91"/>
      <c r="EA168" s="91"/>
      <c r="EB168" s="91"/>
      <c r="EC168" s="91"/>
      <c r="ED168" s="91"/>
      <c r="EE168" s="91"/>
      <c r="EF168" s="91"/>
      <c r="EG168" s="91"/>
      <c r="EH168" s="91"/>
      <c r="EI168" s="91"/>
      <c r="EJ168" s="91"/>
      <c r="EK168" s="91"/>
      <c r="EL168" s="91"/>
      <c r="EM168" s="91"/>
      <c r="EN168" s="91"/>
      <c r="EO168" s="91"/>
      <c r="EP168" s="91"/>
      <c r="EQ168" s="91"/>
      <c r="ER168" s="91"/>
      <c r="ES168" s="91"/>
      <c r="ET168" s="91"/>
      <c r="EU168" s="91"/>
      <c r="EV168" s="91"/>
      <c r="EW168" s="91"/>
      <c r="EX168" s="91"/>
      <c r="EY168" s="91"/>
      <c r="EZ168" s="91"/>
      <c r="FA168" s="91"/>
      <c r="FB168" s="91"/>
      <c r="FC168" s="91"/>
      <c r="FD168" s="91"/>
      <c r="FE168" s="91"/>
      <c r="FF168" s="91"/>
      <c r="FG168" s="91"/>
      <c r="FH168" s="91"/>
      <c r="FI168" s="91"/>
      <c r="FJ168" s="91"/>
      <c r="FK168" s="91"/>
      <c r="FL168" s="91"/>
      <c r="FM168" s="91"/>
      <c r="FN168" s="91"/>
      <c r="FO168" s="91"/>
      <c r="FP168" s="91"/>
      <c r="FQ168" s="91"/>
      <c r="FR168" s="91"/>
      <c r="FS168" s="91"/>
      <c r="FT168" s="91"/>
      <c r="FU168" s="91"/>
      <c r="FV168" s="91"/>
      <c r="FW168" s="91"/>
      <c r="FX168" s="91"/>
      <c r="FY168" s="91"/>
      <c r="FZ168" s="91"/>
      <c r="GA168" s="91"/>
      <c r="GB168" s="91"/>
      <c r="GC168" s="91"/>
      <c r="GD168" s="91"/>
      <c r="GE168" s="91"/>
      <c r="GF168" s="91"/>
      <c r="GG168" s="91"/>
      <c r="GH168" s="91"/>
      <c r="GI168" s="91"/>
      <c r="GJ168" s="91"/>
      <c r="GK168" s="91"/>
      <c r="GL168" s="91"/>
      <c r="GM168" s="91"/>
      <c r="GN168" s="91"/>
      <c r="GO168" s="91"/>
      <c r="GP168" s="91"/>
      <c r="GQ168" s="91"/>
      <c r="GR168" s="91"/>
      <c r="GS168" s="91"/>
      <c r="GT168" s="91"/>
      <c r="GU168" s="91"/>
      <c r="GV168" s="91"/>
      <c r="GW168" s="91"/>
      <c r="GX168" s="91"/>
      <c r="GY168" s="91"/>
      <c r="GZ168" s="91"/>
      <c r="HA168" s="91"/>
      <c r="HB168" s="91"/>
      <c r="HC168" s="91"/>
      <c r="HD168" s="91"/>
      <c r="HE168" s="91"/>
      <c r="HF168" s="91"/>
      <c r="HG168" s="91"/>
      <c r="HH168" s="91"/>
      <c r="HI168" s="91"/>
      <c r="HJ168" s="91"/>
      <c r="HK168" s="91"/>
      <c r="HL168" s="91"/>
      <c r="HM168" s="91"/>
      <c r="HN168" s="91"/>
      <c r="HO168" s="91"/>
      <c r="HP168" s="91"/>
      <c r="HQ168" s="91"/>
      <c r="HR168" s="91"/>
      <c r="HS168" s="91"/>
      <c r="HT168" s="91"/>
      <c r="HU168" s="91"/>
      <c r="HV168" s="91"/>
      <c r="HW168" s="91"/>
      <c r="HX168" s="91"/>
      <c r="HY168" s="91"/>
      <c r="HZ168" s="91"/>
      <c r="IA168" s="91"/>
      <c r="IB168" s="91"/>
      <c r="IC168" s="91"/>
      <c r="ID168" s="91"/>
      <c r="IE168" s="91"/>
      <c r="IF168" s="91"/>
      <c r="IG168" s="91"/>
      <c r="IH168" s="91"/>
      <c r="II168" s="91"/>
      <c r="IJ168" s="91"/>
      <c r="IK168" s="91"/>
      <c r="IL168" s="91"/>
      <c r="IM168" s="91"/>
      <c r="IN168" s="91"/>
      <c r="IO168" s="91"/>
      <c r="IP168" s="91"/>
      <c r="IQ168" s="91"/>
      <c r="IR168" s="91"/>
      <c r="IS168" s="91"/>
      <c r="IT168" s="91"/>
      <c r="IU168" s="91"/>
      <c r="IV168" s="91"/>
      <c r="IW168" s="91"/>
      <c r="IX168" s="91"/>
      <c r="IY168" s="91"/>
      <c r="IZ168" s="91"/>
      <c r="JA168" s="91"/>
      <c r="JB168" s="91"/>
      <c r="JC168" s="91"/>
      <c r="JD168" s="91"/>
      <c r="JE168" s="91"/>
      <c r="JF168" s="91"/>
      <c r="JG168" s="91"/>
      <c r="JH168" s="91"/>
      <c r="JI168" s="91"/>
      <c r="JJ168" s="91"/>
      <c r="JK168" s="91"/>
      <c r="JL168" s="91"/>
      <c r="JM168" s="91"/>
      <c r="JN168" s="91"/>
      <c r="JO168" s="91"/>
      <c r="JP168" s="91"/>
      <c r="JQ168" s="91"/>
      <c r="JR168" s="91"/>
      <c r="JS168" s="91"/>
      <c r="JT168" s="91"/>
      <c r="JU168" s="91"/>
      <c r="JV168" s="91"/>
      <c r="JW168" s="91"/>
      <c r="JX168" s="91"/>
      <c r="JY168" s="91"/>
      <c r="JZ168" s="91"/>
      <c r="KA168" s="91"/>
      <c r="KB168" s="91"/>
      <c r="KC168" s="91"/>
      <c r="KD168" s="91"/>
      <c r="KE168" s="91"/>
      <c r="KF168" s="91"/>
      <c r="KG168" s="91"/>
      <c r="KH168" s="91"/>
      <c r="KI168" s="91"/>
      <c r="KJ168" s="91"/>
      <c r="KK168" s="91"/>
      <c r="KL168" s="91"/>
      <c r="KM168" s="91"/>
      <c r="KN168" s="91"/>
      <c r="KO168" s="91"/>
      <c r="KP168" s="91"/>
      <c r="KQ168" s="91"/>
      <c r="KR168" s="91"/>
      <c r="KS168" s="91"/>
      <c r="KT168" s="91"/>
      <c r="KU168" s="91"/>
      <c r="KV168" s="91"/>
      <c r="KW168" s="91"/>
      <c r="KX168" s="91"/>
      <c r="KY168" s="91"/>
      <c r="KZ168" s="91"/>
      <c r="LA168" s="91"/>
      <c r="LB168" s="91"/>
      <c r="LC168" s="91"/>
      <c r="LD168" s="91"/>
      <c r="LE168" s="91"/>
      <c r="LF168" s="91"/>
      <c r="LG168" s="91"/>
      <c r="LH168" s="91"/>
      <c r="LI168" s="91"/>
      <c r="LJ168" s="91"/>
      <c r="LK168" s="91"/>
      <c r="LL168" s="91"/>
      <c r="LM168" s="91"/>
      <c r="LN168" s="91"/>
      <c r="LO168" s="91"/>
      <c r="LP168" s="91"/>
      <c r="LQ168" s="91"/>
      <c r="LR168" s="91"/>
      <c r="LS168" s="91"/>
      <c r="LT168" s="91"/>
      <c r="LU168" s="91"/>
      <c r="LV168" s="91"/>
      <c r="LW168" s="91"/>
      <c r="LX168" s="91"/>
      <c r="LY168" s="91"/>
      <c r="LZ168" s="91"/>
      <c r="MA168" s="91"/>
      <c r="MB168" s="91"/>
      <c r="MC168" s="91"/>
      <c r="MD168" s="91"/>
      <c r="ME168" s="91"/>
      <c r="MF168" s="91"/>
      <c r="MG168" s="91"/>
      <c r="MH168" s="91"/>
      <c r="MI168" s="91"/>
      <c r="MJ168" s="91"/>
      <c r="MK168" s="91"/>
      <c r="ML168" s="91"/>
      <c r="MM168" s="91"/>
      <c r="MN168" s="91"/>
      <c r="MO168" s="91"/>
      <c r="MP168" s="91"/>
      <c r="MQ168" s="91"/>
      <c r="MR168" s="91"/>
      <c r="MS168" s="91"/>
      <c r="MT168" s="91"/>
      <c r="MU168" s="91"/>
      <c r="MV168" s="91"/>
      <c r="MW168" s="91"/>
      <c r="MX168" s="91"/>
      <c r="MY168" s="91"/>
      <c r="MZ168" s="91"/>
      <c r="NA168" s="91"/>
      <c r="NB168" s="91"/>
      <c r="NC168" s="91"/>
      <c r="ND168" s="91"/>
      <c r="NE168" s="91"/>
      <c r="NF168" s="91"/>
      <c r="NG168" s="91"/>
      <c r="NH168" s="91"/>
      <c r="NI168" s="91"/>
      <c r="NJ168" s="91"/>
      <c r="NK168" s="91"/>
      <c r="NL168" s="91"/>
      <c r="NM168" s="91"/>
      <c r="NN168" s="91"/>
      <c r="NO168" s="91"/>
      <c r="NP168" s="91"/>
      <c r="NQ168" s="91"/>
      <c r="NR168" s="91"/>
      <c r="NS168" s="91"/>
      <c r="NT168" s="91"/>
      <c r="NU168" s="91"/>
      <c r="NV168" s="91"/>
      <c r="NW168" s="91"/>
      <c r="NX168" s="91"/>
      <c r="NY168" s="91"/>
      <c r="NZ168" s="91"/>
      <c r="OA168" s="91"/>
      <c r="OB168" s="91"/>
      <c r="OC168" s="91"/>
      <c r="OD168" s="91"/>
      <c r="OE168" s="91"/>
      <c r="OF168" s="91"/>
      <c r="OG168" s="91"/>
      <c r="OH168" s="91"/>
      <c r="OI168" s="91"/>
      <c r="OJ168" s="91"/>
      <c r="OK168" s="91"/>
      <c r="OL168" s="91"/>
      <c r="OM168" s="91"/>
      <c r="ON168" s="91"/>
      <c r="OO168" s="91"/>
      <c r="OP168" s="91"/>
      <c r="OQ168" s="91"/>
      <c r="OR168" s="91"/>
      <c r="OS168" s="91"/>
      <c r="OT168" s="91"/>
      <c r="OU168" s="91"/>
      <c r="OV168" s="91"/>
      <c r="OW168" s="91"/>
      <c r="OX168" s="91"/>
      <c r="OY168" s="91"/>
      <c r="OZ168" s="91"/>
      <c r="PA168" s="91"/>
      <c r="PB168" s="91"/>
      <c r="PC168" s="91"/>
      <c r="PD168" s="91"/>
      <c r="PE168" s="91"/>
      <c r="PF168" s="91"/>
      <c r="PG168" s="91"/>
      <c r="PH168" s="91"/>
      <c r="PI168" s="91"/>
      <c r="PJ168" s="91"/>
      <c r="PK168" s="91"/>
      <c r="PL168" s="91"/>
      <c r="PM168" s="91"/>
      <c r="PN168" s="91"/>
      <c r="PO168" s="91"/>
      <c r="PP168" s="91"/>
      <c r="PQ168" s="91"/>
      <c r="PR168" s="91"/>
      <c r="PS168" s="91"/>
      <c r="PT168" s="91"/>
      <c r="PU168" s="91"/>
      <c r="PV168" s="91"/>
      <c r="PW168" s="91"/>
      <c r="PX168" s="91"/>
      <c r="PY168" s="91"/>
      <c r="PZ168" s="91"/>
      <c r="QA168" s="91"/>
      <c r="QB168" s="91"/>
      <c r="QC168" s="91"/>
      <c r="QD168" s="91"/>
      <c r="QE168" s="91"/>
      <c r="QF168" s="91"/>
      <c r="QG168" s="91"/>
      <c r="QH168" s="91"/>
      <c r="QI168" s="91"/>
      <c r="QJ168" s="91"/>
      <c r="QK168" s="91"/>
      <c r="QL168" s="91"/>
      <c r="QM168" s="91"/>
      <c r="QN168" s="91"/>
      <c r="QO168" s="91"/>
      <c r="QP168" s="91"/>
      <c r="QQ168" s="91"/>
      <c r="QR168" s="91"/>
      <c r="QS168" s="91"/>
      <c r="QT168" s="91"/>
      <c r="QU168" s="91"/>
      <c r="QV168" s="91"/>
      <c r="QW168" s="91"/>
      <c r="QX168" s="91"/>
      <c r="QY168" s="91"/>
      <c r="QZ168" s="91"/>
      <c r="RA168" s="91"/>
      <c r="RB168" s="91"/>
      <c r="RC168" s="91"/>
      <c r="RD168" s="91"/>
      <c r="RE168" s="91"/>
      <c r="RF168" s="91"/>
      <c r="RG168" s="91"/>
      <c r="RH168" s="91"/>
      <c r="RI168" s="91"/>
      <c r="RJ168" s="91"/>
      <c r="RK168" s="91"/>
      <c r="RL168" s="91"/>
      <c r="RM168" s="91"/>
      <c r="RN168" s="91"/>
      <c r="RO168" s="91"/>
      <c r="RP168" s="91"/>
      <c r="RQ168" s="91"/>
      <c r="RR168" s="91"/>
      <c r="RS168" s="91"/>
      <c r="RT168" s="91"/>
      <c r="RU168" s="91"/>
      <c r="RV168" s="91"/>
      <c r="RW168" s="91"/>
      <c r="RX168" s="91"/>
      <c r="RY168" s="91"/>
      <c r="RZ168" s="91"/>
      <c r="SA168" s="91"/>
      <c r="SB168" s="91"/>
      <c r="SC168" s="91"/>
      <c r="SD168" s="91"/>
      <c r="SE168" s="91"/>
      <c r="SF168" s="91"/>
      <c r="SG168" s="91"/>
      <c r="SH168" s="91"/>
      <c r="SI168" s="91"/>
      <c r="SJ168" s="91"/>
      <c r="SK168" s="91"/>
      <c r="SL168" s="91"/>
      <c r="SM168" s="91"/>
      <c r="SN168" s="91"/>
      <c r="SO168" s="91"/>
      <c r="SP168" s="91"/>
      <c r="SQ168" s="91"/>
      <c r="SR168" s="91"/>
      <c r="SS168" s="91"/>
      <c r="ST168" s="91"/>
      <c r="SU168" s="91"/>
      <c r="SV168" s="91"/>
      <c r="SW168" s="91"/>
      <c r="SX168" s="91"/>
      <c r="SY168" s="91"/>
      <c r="SZ168" s="91"/>
      <c r="TA168" s="91"/>
      <c r="TB168" s="91"/>
      <c r="TC168" s="91"/>
      <c r="TD168" s="91"/>
      <c r="TE168" s="91"/>
      <c r="TF168" s="91"/>
      <c r="TG168" s="91"/>
      <c r="TH168" s="91"/>
      <c r="TI168" s="91"/>
      <c r="TJ168" s="91"/>
      <c r="TK168" s="91"/>
      <c r="TL168" s="91"/>
      <c r="TM168" s="91"/>
      <c r="TN168" s="91"/>
      <c r="TO168" s="91"/>
      <c r="TP168" s="91"/>
      <c r="TQ168" s="91"/>
      <c r="TR168" s="91"/>
      <c r="TS168" s="91"/>
      <c r="TT168" s="91"/>
      <c r="TU168" s="91"/>
      <c r="TV168" s="91"/>
      <c r="TW168" s="91"/>
      <c r="TX168" s="91"/>
      <c r="TY168" s="91"/>
      <c r="TZ168" s="91"/>
      <c r="UA168" s="91"/>
      <c r="UB168" s="91"/>
      <c r="UC168" s="91"/>
      <c r="UD168" s="91"/>
      <c r="UE168" s="91"/>
      <c r="UF168" s="91"/>
      <c r="UG168" s="91"/>
      <c r="UH168" s="91"/>
      <c r="UI168" s="91"/>
      <c r="UJ168" s="91"/>
      <c r="UK168" s="91"/>
      <c r="UL168" s="91"/>
      <c r="UM168" s="91"/>
      <c r="UN168" s="91"/>
      <c r="UO168" s="91"/>
      <c r="UP168" s="91"/>
      <c r="UQ168" s="91"/>
      <c r="UR168" s="91"/>
      <c r="US168" s="91"/>
      <c r="UT168" s="91"/>
      <c r="UU168" s="91"/>
      <c r="UV168" s="91"/>
      <c r="UW168" s="91"/>
      <c r="UX168" s="91"/>
      <c r="UY168" s="91"/>
      <c r="UZ168" s="91"/>
      <c r="VA168" s="91"/>
      <c r="VB168" s="91"/>
      <c r="VC168" s="91"/>
      <c r="VD168" s="91"/>
      <c r="VE168" s="91"/>
      <c r="VF168" s="91"/>
      <c r="VG168" s="91"/>
      <c r="VH168" s="91"/>
      <c r="VI168" s="91"/>
      <c r="VJ168" s="91"/>
      <c r="VK168" s="91"/>
      <c r="VL168" s="91"/>
      <c r="VM168" s="91"/>
      <c r="VN168" s="91"/>
      <c r="VO168" s="91"/>
      <c r="VP168" s="91"/>
      <c r="VQ168" s="91"/>
      <c r="VR168" s="91"/>
      <c r="VS168" s="91"/>
      <c r="VT168" s="91"/>
      <c r="VU168" s="91"/>
      <c r="VV168" s="91"/>
      <c r="VW168" s="91"/>
      <c r="VX168" s="91"/>
      <c r="VY168" s="91"/>
      <c r="VZ168" s="91"/>
      <c r="WA168" s="91"/>
      <c r="WB168" s="91"/>
      <c r="WC168" s="91"/>
      <c r="WD168" s="91"/>
      <c r="WE168" s="91"/>
      <c r="WF168" s="91"/>
      <c r="WG168" s="91"/>
      <c r="WH168" s="91"/>
      <c r="WI168" s="91"/>
      <c r="WJ168" s="91"/>
      <c r="WK168" s="91"/>
      <c r="WL168" s="91"/>
      <c r="WM168" s="91"/>
      <c r="WN168" s="91"/>
      <c r="WO168" s="91"/>
      <c r="WP168" s="91"/>
      <c r="WQ168" s="91"/>
      <c r="WR168" s="91"/>
      <c r="WS168" s="91"/>
      <c r="WT168" s="91"/>
      <c r="WU168" s="91"/>
      <c r="WV168" s="91"/>
      <c r="WW168" s="91"/>
      <c r="WX168" s="91"/>
      <c r="WY168" s="91"/>
      <c r="WZ168" s="91"/>
      <c r="XA168" s="91"/>
      <c r="XB168" s="91"/>
      <c r="XC168" s="91"/>
      <c r="XD168" s="91"/>
      <c r="XE168" s="91"/>
      <c r="XF168" s="91"/>
      <c r="XG168" s="91"/>
      <c r="XH168" s="91"/>
      <c r="XI168" s="91"/>
      <c r="XJ168" s="91"/>
      <c r="XK168" s="91"/>
      <c r="XL168" s="91"/>
      <c r="XM168" s="91"/>
      <c r="XN168" s="91"/>
      <c r="XO168" s="91"/>
      <c r="XP168" s="91"/>
      <c r="XQ168" s="91"/>
      <c r="XR168" s="91"/>
      <c r="XS168" s="91"/>
      <c r="XT168" s="91"/>
      <c r="XU168" s="91"/>
      <c r="XV168" s="91"/>
      <c r="XW168" s="91"/>
      <c r="XX168" s="91"/>
      <c r="XY168" s="91"/>
      <c r="XZ168" s="91"/>
      <c r="YA168" s="91"/>
      <c r="YB168" s="91"/>
      <c r="YC168" s="91"/>
      <c r="YD168" s="91"/>
      <c r="YE168" s="91"/>
      <c r="YF168" s="91"/>
      <c r="YG168" s="91"/>
      <c r="YH168" s="91"/>
      <c r="YI168" s="91"/>
      <c r="YJ168" s="91"/>
      <c r="YK168" s="91"/>
      <c r="YL168" s="91"/>
      <c r="YM168" s="91"/>
      <c r="YN168" s="91"/>
      <c r="YO168" s="91"/>
      <c r="YP168" s="91"/>
      <c r="YQ168" s="91"/>
      <c r="YR168" s="91"/>
      <c r="YS168" s="91"/>
      <c r="YT168" s="91"/>
      <c r="YU168" s="91"/>
      <c r="YV168" s="91"/>
      <c r="YW168" s="91"/>
      <c r="YX168" s="91"/>
      <c r="YY168" s="91"/>
      <c r="YZ168" s="91"/>
      <c r="ZA168" s="91"/>
      <c r="ZB168" s="91"/>
      <c r="ZC168" s="91"/>
      <c r="ZD168" s="91"/>
      <c r="ZE168" s="91"/>
      <c r="ZF168" s="91"/>
      <c r="ZG168" s="91"/>
      <c r="ZH168" s="91"/>
      <c r="ZI168" s="91"/>
      <c r="ZJ168" s="91"/>
      <c r="ZK168" s="91"/>
      <c r="ZL168" s="91"/>
      <c r="ZM168" s="91"/>
      <c r="ZN168" s="91"/>
      <c r="ZO168" s="91"/>
      <c r="ZP168" s="91"/>
      <c r="ZQ168" s="91"/>
      <c r="ZR168" s="91"/>
      <c r="ZS168" s="91"/>
      <c r="ZT168" s="91"/>
      <c r="ZU168" s="91"/>
      <c r="ZV168" s="91"/>
      <c r="ZW168" s="91"/>
      <c r="ZX168" s="91"/>
      <c r="ZY168" s="91"/>
      <c r="ZZ168" s="91"/>
      <c r="AAA168" s="91"/>
      <c r="AAB168" s="91"/>
      <c r="AAC168" s="91"/>
      <c r="AAD168" s="91"/>
      <c r="AAE168" s="91"/>
      <c r="AAF168" s="91"/>
      <c r="AAG168" s="91"/>
      <c r="AAH168" s="91"/>
      <c r="AAI168" s="91"/>
      <c r="AAJ168" s="91"/>
      <c r="AAK168" s="91"/>
      <c r="AAL168" s="91"/>
      <c r="AAM168" s="91"/>
      <c r="AAN168" s="91"/>
      <c r="AAO168" s="91"/>
      <c r="AAP168" s="91"/>
      <c r="AAQ168" s="91"/>
      <c r="AAR168" s="91"/>
      <c r="AAS168" s="91"/>
      <c r="AAT168" s="91"/>
      <c r="AAU168" s="91"/>
      <c r="AAV168" s="91"/>
      <c r="AAW168" s="91"/>
      <c r="AAX168" s="91"/>
      <c r="AAY168" s="91"/>
      <c r="AAZ168" s="91"/>
      <c r="ABA168" s="91"/>
      <c r="ABB168" s="91"/>
      <c r="ABC168" s="91"/>
      <c r="ABD168" s="91"/>
      <c r="ABE168" s="91"/>
      <c r="ABF168" s="91"/>
      <c r="ABG168" s="91"/>
      <c r="ABH168" s="91"/>
      <c r="ABI168" s="91"/>
      <c r="ABJ168" s="91"/>
      <c r="ABK168" s="91"/>
      <c r="ABL168" s="91"/>
      <c r="ABM168" s="91"/>
      <c r="ABN168" s="91"/>
      <c r="ABO168" s="91"/>
      <c r="ABP168" s="91"/>
      <c r="ABQ168" s="91"/>
      <c r="ABR168" s="91"/>
      <c r="ABS168" s="91"/>
      <c r="ABT168" s="91"/>
      <c r="ABU168" s="91"/>
      <c r="ABV168" s="91"/>
      <c r="ABW168" s="91"/>
      <c r="ABX168" s="91"/>
      <c r="ABY168" s="91"/>
      <c r="ABZ168" s="91"/>
      <c r="ACA168" s="91"/>
      <c r="ACB168" s="91"/>
      <c r="ACC168" s="91"/>
      <c r="ACD168" s="91"/>
      <c r="ACE168" s="91"/>
      <c r="ACF168" s="91"/>
      <c r="ACG168" s="91"/>
      <c r="ACH168" s="91"/>
      <c r="ACI168" s="91"/>
      <c r="ACJ168" s="91"/>
      <c r="ACK168" s="91"/>
      <c r="ACL168" s="91"/>
      <c r="ACM168" s="91"/>
      <c r="ACN168" s="91"/>
      <c r="ACO168" s="91"/>
      <c r="ACP168" s="91"/>
      <c r="ACQ168" s="91"/>
      <c r="ACR168" s="91"/>
      <c r="ACS168" s="91"/>
      <c r="ACT168" s="91"/>
      <c r="ACU168" s="91"/>
      <c r="ACV168" s="91"/>
      <c r="ACW168" s="91"/>
      <c r="ACX168" s="91"/>
      <c r="ACY168" s="91"/>
      <c r="ACZ168" s="91"/>
      <c r="ADA168" s="91"/>
      <c r="ADB168" s="91"/>
      <c r="ADC168" s="91"/>
      <c r="ADD168" s="91"/>
      <c r="ADE168" s="91"/>
      <c r="ADF168" s="91"/>
      <c r="ADG168" s="91"/>
      <c r="ADH168" s="91"/>
      <c r="ADI168" s="91"/>
      <c r="ADJ168" s="91"/>
      <c r="ADK168" s="91"/>
      <c r="ADL168" s="91"/>
      <c r="ADM168" s="91"/>
      <c r="ADN168" s="91"/>
      <c r="ADO168" s="91"/>
      <c r="ADP168" s="91"/>
      <c r="ADQ168" s="91"/>
      <c r="ADR168" s="91"/>
      <c r="ADS168" s="91"/>
      <c r="ADT168" s="91"/>
      <c r="ADU168" s="91"/>
      <c r="ADV168" s="91"/>
      <c r="ADW168" s="91"/>
      <c r="ADX168" s="91"/>
      <c r="ADY168" s="91"/>
      <c r="ADZ168" s="91"/>
      <c r="AEA168" s="91"/>
      <c r="AEB168" s="91"/>
      <c r="AEC168" s="91"/>
      <c r="AED168" s="144">
        <f t="shared" si="61"/>
        <v>163</v>
      </c>
      <c r="AEE168" s="142"/>
      <c r="AEF168" s="142"/>
      <c r="AEG168" s="91"/>
      <c r="AEH168" s="91"/>
      <c r="AEI168" s="91"/>
      <c r="AEJ168" s="91"/>
      <c r="AEK168" s="91"/>
      <c r="AEL168" s="91"/>
      <c r="AEM168" s="91"/>
      <c r="AEN168" s="91"/>
      <c r="AEO168" s="91"/>
      <c r="AEP168" s="91"/>
      <c r="AEQ168" s="91"/>
      <c r="AER168" s="91"/>
      <c r="AES168" s="91"/>
      <c r="AET168" s="91"/>
      <c r="AEU168" s="91"/>
      <c r="AEV168" s="91"/>
      <c r="AEW168" s="91"/>
      <c r="AEX168" s="91"/>
      <c r="AEY168" s="91"/>
      <c r="AEZ168" s="91"/>
      <c r="AFA168" s="91"/>
      <c r="AFB168" s="146"/>
      <c r="AFC168" s="146"/>
      <c r="AFD168" s="146"/>
      <c r="AFE168" s="146"/>
      <c r="AFF168" s="146"/>
      <c r="AFG168" s="146"/>
      <c r="AFH168" s="146"/>
      <c r="AFI168" s="146"/>
      <c r="AFJ168" s="146"/>
      <c r="AFK168" s="146"/>
      <c r="AFL168" s="146"/>
      <c r="AFM168" s="146"/>
      <c r="AFN168" s="146"/>
      <c r="AFO168" s="146"/>
      <c r="AFP168" s="146"/>
      <c r="AFQ168" s="146"/>
      <c r="AFR168" s="146"/>
      <c r="AFS168" s="146"/>
      <c r="AFT168" s="146"/>
      <c r="AFU168" s="146"/>
      <c r="AFV168" s="146"/>
      <c r="AFW168" s="146"/>
      <c r="AFX168" s="146"/>
      <c r="AFY168" s="146"/>
      <c r="AFZ168" s="146"/>
      <c r="AGA168" s="146"/>
    </row>
    <row r="169" spans="1:859" ht="1.5" customHeight="1" x14ac:dyDescent="0.25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  <c r="CW169" s="91"/>
      <c r="CX169" s="91"/>
      <c r="CY169" s="91"/>
      <c r="CZ169" s="91"/>
      <c r="DA169" s="91"/>
      <c r="DB169" s="91"/>
      <c r="DC169" s="91"/>
      <c r="DD169" s="91"/>
      <c r="DE169" s="91"/>
      <c r="DF169" s="91"/>
      <c r="DG169" s="91"/>
      <c r="DH169" s="91"/>
      <c r="DI169" s="91"/>
      <c r="DJ169" s="91"/>
      <c r="DK169" s="91"/>
      <c r="DL169" s="91"/>
      <c r="DM169" s="91"/>
      <c r="DN169" s="91"/>
      <c r="DO169" s="91"/>
      <c r="DP169" s="91"/>
      <c r="DQ169" s="91"/>
      <c r="DR169" s="91"/>
      <c r="DS169" s="91"/>
      <c r="DT169" s="91"/>
      <c r="DU169" s="91"/>
      <c r="DV169" s="91"/>
      <c r="DW169" s="91"/>
      <c r="DX169" s="91"/>
      <c r="DY169" s="91"/>
      <c r="DZ169" s="91"/>
      <c r="EA169" s="91"/>
      <c r="EB169" s="91"/>
      <c r="EC169" s="91"/>
      <c r="ED169" s="91"/>
      <c r="EE169" s="91"/>
      <c r="EF169" s="91"/>
      <c r="EG169" s="91"/>
      <c r="EH169" s="91"/>
      <c r="EI169" s="91"/>
      <c r="EJ169" s="91"/>
      <c r="EK169" s="91"/>
      <c r="EL169" s="91"/>
      <c r="EM169" s="91"/>
      <c r="EN169" s="91"/>
      <c r="EO169" s="91"/>
      <c r="EP169" s="91"/>
      <c r="EQ169" s="91"/>
      <c r="ER169" s="91"/>
      <c r="ES169" s="91"/>
      <c r="ET169" s="91"/>
      <c r="EU169" s="91"/>
      <c r="EV169" s="91"/>
      <c r="EW169" s="91"/>
      <c r="EX169" s="91"/>
      <c r="EY169" s="91"/>
      <c r="EZ169" s="91"/>
      <c r="FA169" s="91"/>
      <c r="FB169" s="91"/>
      <c r="FC169" s="91"/>
      <c r="FD169" s="91"/>
      <c r="FE169" s="91"/>
      <c r="FF169" s="91"/>
      <c r="FG169" s="91"/>
      <c r="FH169" s="91"/>
      <c r="FI169" s="91"/>
      <c r="FJ169" s="91"/>
      <c r="FK169" s="91"/>
      <c r="FL169" s="91"/>
      <c r="FM169" s="91"/>
      <c r="FN169" s="91"/>
      <c r="FO169" s="91"/>
      <c r="FP169" s="91"/>
      <c r="FQ169" s="91"/>
      <c r="FR169" s="91"/>
      <c r="FS169" s="91"/>
      <c r="FT169" s="91"/>
      <c r="FU169" s="91"/>
      <c r="FV169" s="91"/>
      <c r="FW169" s="91"/>
      <c r="FX169" s="91"/>
      <c r="FY169" s="91"/>
      <c r="FZ169" s="91"/>
      <c r="GA169" s="91"/>
      <c r="GB169" s="91"/>
      <c r="GC169" s="91"/>
      <c r="GD169" s="91"/>
      <c r="GE169" s="91"/>
      <c r="GF169" s="91"/>
      <c r="GG169" s="91"/>
      <c r="GH169" s="91"/>
      <c r="GI169" s="91"/>
      <c r="GJ169" s="91"/>
      <c r="GK169" s="91"/>
      <c r="GL169" s="91"/>
      <c r="GM169" s="91"/>
      <c r="GN169" s="91"/>
      <c r="GO169" s="91"/>
      <c r="GP169" s="91"/>
      <c r="GQ169" s="91"/>
      <c r="GR169" s="91"/>
      <c r="GS169" s="91"/>
      <c r="GT169" s="91"/>
      <c r="GU169" s="91"/>
      <c r="GV169" s="91"/>
      <c r="GW169" s="91"/>
      <c r="GX169" s="91"/>
      <c r="GY169" s="91"/>
      <c r="GZ169" s="91"/>
      <c r="HA169" s="91"/>
      <c r="HB169" s="91"/>
      <c r="HC169" s="91"/>
      <c r="HD169" s="91"/>
      <c r="HE169" s="91"/>
      <c r="HF169" s="91"/>
      <c r="HG169" s="91"/>
      <c r="HH169" s="91"/>
      <c r="HI169" s="91"/>
      <c r="HJ169" s="91"/>
      <c r="HK169" s="91"/>
      <c r="HL169" s="91"/>
      <c r="HM169" s="91"/>
      <c r="HN169" s="91"/>
      <c r="HO169" s="91"/>
      <c r="HP169" s="91"/>
      <c r="HQ169" s="91"/>
      <c r="HR169" s="91"/>
      <c r="HS169" s="91"/>
      <c r="HT169" s="91"/>
      <c r="HU169" s="91"/>
      <c r="HV169" s="91"/>
      <c r="HW169" s="91"/>
      <c r="HX169" s="91"/>
      <c r="HY169" s="91"/>
      <c r="HZ169" s="91"/>
      <c r="IA169" s="91"/>
      <c r="IB169" s="91"/>
      <c r="IC169" s="91"/>
      <c r="ID169" s="91"/>
      <c r="IE169" s="91"/>
      <c r="IF169" s="91"/>
      <c r="IG169" s="91"/>
      <c r="IH169" s="91"/>
      <c r="II169" s="91"/>
      <c r="IJ169" s="91"/>
      <c r="IK169" s="91"/>
      <c r="IL169" s="91"/>
      <c r="IM169" s="91"/>
      <c r="IN169" s="91"/>
      <c r="IO169" s="91"/>
      <c r="IP169" s="91"/>
      <c r="IQ169" s="91"/>
      <c r="IR169" s="91"/>
      <c r="IS169" s="91"/>
      <c r="IT169" s="91"/>
      <c r="IU169" s="91"/>
      <c r="IV169" s="91"/>
      <c r="IW169" s="91"/>
      <c r="IX169" s="91"/>
      <c r="IY169" s="91"/>
      <c r="IZ169" s="91"/>
      <c r="JA169" s="91"/>
      <c r="JB169" s="91"/>
      <c r="JC169" s="91"/>
      <c r="JD169" s="91"/>
      <c r="JE169" s="91"/>
      <c r="JF169" s="91"/>
      <c r="JG169" s="91"/>
      <c r="JH169" s="91"/>
      <c r="JI169" s="91"/>
      <c r="JJ169" s="91"/>
      <c r="JK169" s="91"/>
      <c r="JL169" s="91"/>
      <c r="JM169" s="91"/>
      <c r="JN169" s="91"/>
      <c r="JO169" s="91"/>
      <c r="JP169" s="91"/>
      <c r="JQ169" s="91"/>
      <c r="JR169" s="91"/>
      <c r="JS169" s="91"/>
      <c r="JT169" s="91"/>
      <c r="JU169" s="91"/>
      <c r="JV169" s="91"/>
      <c r="JW169" s="91"/>
      <c r="JX169" s="91"/>
      <c r="JY169" s="91"/>
      <c r="JZ169" s="91"/>
      <c r="KA169" s="91"/>
      <c r="KB169" s="91"/>
      <c r="KC169" s="91"/>
      <c r="KD169" s="91"/>
      <c r="KE169" s="91"/>
      <c r="KF169" s="91"/>
      <c r="KG169" s="91"/>
      <c r="KH169" s="91"/>
      <c r="KI169" s="91"/>
      <c r="KJ169" s="91"/>
      <c r="KK169" s="91"/>
      <c r="KL169" s="91"/>
      <c r="KM169" s="91"/>
      <c r="KN169" s="91"/>
      <c r="KO169" s="91"/>
      <c r="KP169" s="91"/>
      <c r="KQ169" s="91"/>
      <c r="KR169" s="91"/>
      <c r="KS169" s="91"/>
      <c r="KT169" s="91"/>
      <c r="KU169" s="91"/>
      <c r="KV169" s="91"/>
      <c r="KW169" s="91"/>
      <c r="KX169" s="91"/>
      <c r="KY169" s="91"/>
      <c r="KZ169" s="91"/>
      <c r="LA169" s="91"/>
      <c r="LB169" s="91"/>
      <c r="LC169" s="91"/>
      <c r="LD169" s="91"/>
      <c r="LE169" s="91"/>
      <c r="LF169" s="91"/>
      <c r="LG169" s="91"/>
      <c r="LH169" s="91"/>
      <c r="LI169" s="91"/>
      <c r="LJ169" s="91"/>
      <c r="LK169" s="91"/>
      <c r="LL169" s="91"/>
      <c r="LM169" s="91"/>
      <c r="LN169" s="91"/>
      <c r="LO169" s="91"/>
      <c r="LP169" s="91"/>
      <c r="LQ169" s="91"/>
      <c r="LR169" s="91"/>
      <c r="LS169" s="91"/>
      <c r="LT169" s="91"/>
      <c r="LU169" s="91"/>
      <c r="LV169" s="91"/>
      <c r="LW169" s="91"/>
      <c r="LX169" s="91"/>
      <c r="LY169" s="91"/>
      <c r="LZ169" s="91"/>
      <c r="MA169" s="91"/>
      <c r="MB169" s="91"/>
      <c r="MC169" s="91"/>
      <c r="MD169" s="91"/>
      <c r="ME169" s="91"/>
      <c r="MF169" s="91"/>
      <c r="MG169" s="91"/>
      <c r="MH169" s="91"/>
      <c r="MI169" s="91"/>
      <c r="MJ169" s="91"/>
      <c r="MK169" s="91"/>
      <c r="ML169" s="91"/>
      <c r="MM169" s="91"/>
      <c r="MN169" s="91"/>
      <c r="MO169" s="91"/>
      <c r="MP169" s="91"/>
      <c r="MQ169" s="91"/>
      <c r="MR169" s="91"/>
      <c r="MS169" s="91"/>
      <c r="MT169" s="91"/>
      <c r="MU169" s="91"/>
      <c r="MV169" s="91"/>
      <c r="MW169" s="91"/>
      <c r="MX169" s="91"/>
      <c r="MY169" s="91"/>
      <c r="MZ169" s="91"/>
      <c r="NA169" s="91"/>
      <c r="NB169" s="91"/>
      <c r="NC169" s="91"/>
      <c r="ND169" s="91"/>
      <c r="NE169" s="91"/>
      <c r="NF169" s="91"/>
      <c r="NG169" s="91"/>
      <c r="NH169" s="91"/>
      <c r="NI169" s="91"/>
      <c r="NJ169" s="91"/>
      <c r="NK169" s="91"/>
      <c r="NL169" s="91"/>
      <c r="NM169" s="91"/>
      <c r="NN169" s="91"/>
      <c r="NO169" s="91"/>
      <c r="NP169" s="91"/>
      <c r="NQ169" s="91"/>
      <c r="NR169" s="91"/>
      <c r="NS169" s="91"/>
      <c r="NT169" s="91"/>
      <c r="NU169" s="91"/>
      <c r="NV169" s="91"/>
      <c r="NW169" s="91"/>
      <c r="NX169" s="91"/>
      <c r="NY169" s="91"/>
      <c r="NZ169" s="91"/>
      <c r="OA169" s="91"/>
      <c r="OB169" s="91"/>
      <c r="OC169" s="91"/>
      <c r="OD169" s="91"/>
      <c r="OE169" s="91"/>
      <c r="OF169" s="91"/>
      <c r="OG169" s="91"/>
      <c r="OH169" s="91"/>
      <c r="OI169" s="91"/>
      <c r="OJ169" s="91"/>
      <c r="OK169" s="91"/>
      <c r="OL169" s="91"/>
      <c r="OM169" s="91"/>
      <c r="ON169" s="91"/>
      <c r="OO169" s="91"/>
      <c r="OP169" s="91"/>
      <c r="OQ169" s="91"/>
      <c r="OR169" s="91"/>
      <c r="OS169" s="91"/>
      <c r="OT169" s="91"/>
      <c r="OU169" s="91"/>
      <c r="OV169" s="91"/>
      <c r="OW169" s="91"/>
      <c r="OX169" s="91"/>
      <c r="OY169" s="91"/>
      <c r="OZ169" s="91"/>
      <c r="PA169" s="91"/>
      <c r="PB169" s="91"/>
      <c r="PC169" s="91"/>
      <c r="PD169" s="91"/>
      <c r="PE169" s="91"/>
      <c r="PF169" s="91"/>
      <c r="PG169" s="91"/>
      <c r="PH169" s="91"/>
      <c r="PI169" s="91"/>
      <c r="PJ169" s="91"/>
      <c r="PK169" s="91"/>
      <c r="PL169" s="91"/>
      <c r="PM169" s="91"/>
      <c r="PN169" s="91"/>
      <c r="PO169" s="91"/>
      <c r="PP169" s="91"/>
      <c r="PQ169" s="91"/>
      <c r="PR169" s="91"/>
      <c r="PS169" s="91"/>
      <c r="PT169" s="91"/>
      <c r="PU169" s="91"/>
      <c r="PV169" s="91"/>
      <c r="PW169" s="91"/>
      <c r="PX169" s="91"/>
      <c r="PY169" s="91"/>
      <c r="PZ169" s="91"/>
      <c r="QA169" s="91"/>
      <c r="QB169" s="91"/>
      <c r="QC169" s="91"/>
      <c r="QD169" s="91"/>
      <c r="QE169" s="91"/>
      <c r="QF169" s="91"/>
      <c r="QG169" s="91"/>
      <c r="QH169" s="91"/>
      <c r="QI169" s="91"/>
      <c r="QJ169" s="91"/>
      <c r="QK169" s="91"/>
      <c r="QL169" s="91"/>
      <c r="QM169" s="91"/>
      <c r="QN169" s="91"/>
      <c r="QO169" s="91"/>
      <c r="QP169" s="91"/>
      <c r="QQ169" s="91"/>
      <c r="QR169" s="91"/>
      <c r="QS169" s="91"/>
      <c r="QT169" s="91"/>
      <c r="QU169" s="91"/>
      <c r="QV169" s="91"/>
      <c r="QW169" s="91"/>
      <c r="QX169" s="91"/>
      <c r="QY169" s="91"/>
      <c r="QZ169" s="91"/>
      <c r="RA169" s="91"/>
      <c r="RB169" s="91"/>
      <c r="RC169" s="91"/>
      <c r="RD169" s="91"/>
      <c r="RE169" s="91"/>
      <c r="RF169" s="91"/>
      <c r="RG169" s="91"/>
      <c r="RH169" s="91"/>
      <c r="RI169" s="91"/>
      <c r="RJ169" s="91"/>
      <c r="RK169" s="91"/>
      <c r="RL169" s="91"/>
      <c r="RM169" s="91"/>
      <c r="RN169" s="91"/>
      <c r="RO169" s="91"/>
      <c r="RP169" s="91"/>
      <c r="RQ169" s="91"/>
      <c r="RR169" s="91"/>
      <c r="RS169" s="91"/>
      <c r="RT169" s="91"/>
      <c r="RU169" s="91"/>
      <c r="RV169" s="91"/>
      <c r="RW169" s="91"/>
      <c r="RX169" s="91"/>
      <c r="RY169" s="91"/>
      <c r="RZ169" s="91"/>
      <c r="SA169" s="91"/>
      <c r="SB169" s="91"/>
      <c r="SC169" s="91"/>
      <c r="SD169" s="91"/>
      <c r="SE169" s="91"/>
      <c r="SF169" s="91"/>
      <c r="SG169" s="91"/>
      <c r="SH169" s="91"/>
      <c r="SI169" s="91"/>
      <c r="SJ169" s="91"/>
      <c r="SK169" s="91"/>
      <c r="SL169" s="91"/>
      <c r="SM169" s="91"/>
      <c r="SN169" s="91"/>
      <c r="SO169" s="91"/>
      <c r="SP169" s="91"/>
      <c r="SQ169" s="91"/>
      <c r="SR169" s="91"/>
      <c r="SS169" s="91"/>
      <c r="ST169" s="91"/>
      <c r="SU169" s="91"/>
      <c r="SV169" s="91"/>
      <c r="SW169" s="91"/>
      <c r="SX169" s="91"/>
      <c r="SY169" s="91"/>
      <c r="SZ169" s="91"/>
      <c r="TA169" s="91"/>
      <c r="TB169" s="91"/>
      <c r="TC169" s="91"/>
      <c r="TD169" s="91"/>
      <c r="TE169" s="91"/>
      <c r="TF169" s="91"/>
      <c r="TG169" s="91"/>
      <c r="TH169" s="91"/>
      <c r="TI169" s="91"/>
      <c r="TJ169" s="91"/>
      <c r="TK169" s="91"/>
      <c r="TL169" s="91"/>
      <c r="TM169" s="91"/>
      <c r="TN169" s="91"/>
      <c r="TO169" s="91"/>
      <c r="TP169" s="91"/>
      <c r="TQ169" s="91"/>
      <c r="TR169" s="91"/>
      <c r="TS169" s="91"/>
      <c r="TT169" s="91"/>
      <c r="TU169" s="91"/>
      <c r="TV169" s="91"/>
      <c r="TW169" s="91"/>
      <c r="TX169" s="91"/>
      <c r="TY169" s="91"/>
      <c r="TZ169" s="91"/>
      <c r="UA169" s="91"/>
      <c r="UB169" s="91"/>
      <c r="UC169" s="91"/>
      <c r="UD169" s="91"/>
      <c r="UE169" s="91"/>
      <c r="UF169" s="91"/>
      <c r="UG169" s="91"/>
      <c r="UH169" s="91"/>
      <c r="UI169" s="91"/>
      <c r="UJ169" s="91"/>
      <c r="UK169" s="91"/>
      <c r="UL169" s="91"/>
      <c r="UM169" s="91"/>
      <c r="UN169" s="91"/>
      <c r="UO169" s="91"/>
      <c r="UP169" s="91"/>
      <c r="UQ169" s="91"/>
      <c r="UR169" s="91"/>
      <c r="US169" s="91"/>
      <c r="UT169" s="91"/>
      <c r="UU169" s="91"/>
      <c r="UV169" s="91"/>
      <c r="UW169" s="91"/>
      <c r="UX169" s="91"/>
      <c r="UY169" s="91"/>
      <c r="UZ169" s="91"/>
      <c r="VA169" s="91"/>
      <c r="VB169" s="91"/>
      <c r="VC169" s="91"/>
      <c r="VD169" s="91"/>
      <c r="VE169" s="91"/>
      <c r="VF169" s="91"/>
      <c r="VG169" s="91"/>
      <c r="VH169" s="91"/>
      <c r="VI169" s="91"/>
      <c r="VJ169" s="91"/>
      <c r="VK169" s="91"/>
      <c r="VL169" s="91"/>
      <c r="VM169" s="91"/>
      <c r="VN169" s="91"/>
      <c r="VO169" s="91"/>
      <c r="VP169" s="91"/>
      <c r="VQ169" s="91"/>
      <c r="VR169" s="91"/>
      <c r="VS169" s="91"/>
      <c r="VT169" s="91"/>
      <c r="VU169" s="91"/>
      <c r="VV169" s="91"/>
      <c r="VW169" s="91"/>
      <c r="VX169" s="91"/>
      <c r="VY169" s="91"/>
      <c r="VZ169" s="91"/>
      <c r="WA169" s="91"/>
      <c r="WB169" s="91"/>
      <c r="WC169" s="91"/>
      <c r="WD169" s="91"/>
      <c r="WE169" s="91"/>
      <c r="WF169" s="91"/>
      <c r="WG169" s="91"/>
      <c r="WH169" s="91"/>
      <c r="WI169" s="91"/>
      <c r="WJ169" s="91"/>
      <c r="WK169" s="91"/>
      <c r="WL169" s="91"/>
      <c r="WM169" s="91"/>
      <c r="WN169" s="91"/>
      <c r="WO169" s="91"/>
      <c r="WP169" s="91"/>
      <c r="WQ169" s="91"/>
      <c r="WR169" s="91"/>
      <c r="WS169" s="91"/>
      <c r="WT169" s="91"/>
      <c r="WU169" s="91"/>
      <c r="WV169" s="91"/>
      <c r="WW169" s="91"/>
      <c r="WX169" s="91"/>
      <c r="WY169" s="91"/>
      <c r="WZ169" s="91"/>
      <c r="XA169" s="91"/>
      <c r="XB169" s="91"/>
      <c r="XC169" s="91"/>
      <c r="XD169" s="91"/>
      <c r="XE169" s="91"/>
      <c r="XF169" s="91"/>
      <c r="XG169" s="91"/>
      <c r="XH169" s="91"/>
      <c r="XI169" s="91"/>
      <c r="XJ169" s="91"/>
      <c r="XK169" s="91"/>
      <c r="XL169" s="91"/>
      <c r="XM169" s="91"/>
      <c r="XN169" s="91"/>
      <c r="XO169" s="91"/>
      <c r="XP169" s="91"/>
      <c r="XQ169" s="91"/>
      <c r="XR169" s="91"/>
      <c r="XS169" s="91"/>
      <c r="XT169" s="91"/>
      <c r="XU169" s="91"/>
      <c r="XV169" s="91"/>
      <c r="XW169" s="91"/>
      <c r="XX169" s="91"/>
      <c r="XY169" s="91"/>
      <c r="XZ169" s="91"/>
      <c r="YA169" s="91"/>
      <c r="YB169" s="91"/>
      <c r="YC169" s="91"/>
      <c r="YD169" s="91"/>
      <c r="YE169" s="91"/>
      <c r="YF169" s="91"/>
      <c r="YG169" s="91"/>
      <c r="YH169" s="91"/>
      <c r="YI169" s="91"/>
      <c r="YJ169" s="91"/>
      <c r="YK169" s="91"/>
      <c r="YL169" s="91"/>
      <c r="YM169" s="91"/>
      <c r="YN169" s="91"/>
      <c r="YO169" s="91"/>
      <c r="YP169" s="91"/>
      <c r="YQ169" s="91"/>
      <c r="YR169" s="91"/>
      <c r="YS169" s="91"/>
      <c r="YT169" s="91"/>
      <c r="YU169" s="91"/>
      <c r="YV169" s="91"/>
      <c r="YW169" s="91"/>
      <c r="YX169" s="91"/>
      <c r="YY169" s="91"/>
      <c r="YZ169" s="91"/>
      <c r="ZA169" s="91"/>
      <c r="ZB169" s="91"/>
      <c r="ZC169" s="91"/>
      <c r="ZD169" s="91"/>
      <c r="ZE169" s="91"/>
      <c r="ZF169" s="91"/>
      <c r="ZG169" s="91"/>
      <c r="ZH169" s="91"/>
      <c r="ZI169" s="91"/>
      <c r="ZJ169" s="91"/>
      <c r="ZK169" s="91"/>
      <c r="ZL169" s="91"/>
      <c r="ZM169" s="91"/>
      <c r="ZN169" s="91"/>
      <c r="ZO169" s="91"/>
      <c r="ZP169" s="91"/>
      <c r="ZQ169" s="91"/>
      <c r="ZR169" s="91"/>
      <c r="ZS169" s="91"/>
      <c r="ZT169" s="91"/>
      <c r="ZU169" s="91"/>
      <c r="ZV169" s="91"/>
      <c r="ZW169" s="91"/>
      <c r="ZX169" s="91"/>
      <c r="ZY169" s="91"/>
      <c r="ZZ169" s="91"/>
      <c r="AAA169" s="91"/>
      <c r="AAB169" s="91"/>
      <c r="AAC169" s="91"/>
      <c r="AAD169" s="91"/>
      <c r="AAE169" s="91"/>
      <c r="AAF169" s="91"/>
      <c r="AAG169" s="91"/>
      <c r="AAH169" s="91"/>
      <c r="AAI169" s="91"/>
      <c r="AAJ169" s="91"/>
      <c r="AAK169" s="91"/>
      <c r="AAL169" s="91"/>
      <c r="AAM169" s="91"/>
      <c r="AAN169" s="91"/>
      <c r="AAO169" s="91"/>
      <c r="AAP169" s="91"/>
      <c r="AAQ169" s="91"/>
      <c r="AAR169" s="91"/>
      <c r="AAS169" s="91"/>
      <c r="AAT169" s="91"/>
      <c r="AAU169" s="91"/>
      <c r="AAV169" s="91"/>
      <c r="AAW169" s="91"/>
      <c r="AAX169" s="91"/>
      <c r="AAY169" s="91"/>
      <c r="AAZ169" s="91"/>
      <c r="ABA169" s="91"/>
      <c r="ABB169" s="91"/>
      <c r="ABC169" s="91"/>
      <c r="ABD169" s="91"/>
      <c r="ABE169" s="91"/>
      <c r="ABF169" s="91"/>
      <c r="ABG169" s="91"/>
      <c r="ABH169" s="91"/>
      <c r="ABI169" s="91"/>
      <c r="ABJ169" s="91"/>
      <c r="ABK169" s="91"/>
      <c r="ABL169" s="91"/>
      <c r="ABM169" s="91"/>
      <c r="ABN169" s="91"/>
      <c r="ABO169" s="91"/>
      <c r="ABP169" s="91"/>
      <c r="ABQ169" s="91"/>
      <c r="ABR169" s="91"/>
      <c r="ABS169" s="91"/>
      <c r="ABT169" s="91"/>
      <c r="ABU169" s="91"/>
      <c r="ABV169" s="91"/>
      <c r="ABW169" s="91"/>
      <c r="ABX169" s="91"/>
      <c r="ABY169" s="91"/>
      <c r="ABZ169" s="91"/>
      <c r="ACA169" s="91"/>
      <c r="ACB169" s="91"/>
      <c r="ACC169" s="91"/>
      <c r="ACD169" s="91"/>
      <c r="ACE169" s="91"/>
      <c r="ACF169" s="91"/>
      <c r="ACG169" s="91"/>
      <c r="ACH169" s="91"/>
      <c r="ACI169" s="91"/>
      <c r="ACJ169" s="91"/>
      <c r="ACK169" s="91"/>
      <c r="ACL169" s="91"/>
      <c r="ACM169" s="91"/>
      <c r="ACN169" s="91"/>
      <c r="ACO169" s="91"/>
      <c r="ACP169" s="91"/>
      <c r="ACQ169" s="91"/>
      <c r="ACR169" s="91"/>
      <c r="ACS169" s="91"/>
      <c r="ACT169" s="91"/>
      <c r="ACU169" s="91"/>
      <c r="ACV169" s="91"/>
      <c r="ACW169" s="91"/>
      <c r="ACX169" s="91"/>
      <c r="ACY169" s="91"/>
      <c r="ACZ169" s="91"/>
      <c r="ADA169" s="91"/>
      <c r="ADB169" s="91"/>
      <c r="ADC169" s="91"/>
      <c r="ADD169" s="91"/>
      <c r="ADE169" s="91"/>
      <c r="ADF169" s="91"/>
      <c r="ADG169" s="91"/>
      <c r="ADH169" s="91"/>
      <c r="ADI169" s="91"/>
      <c r="ADJ169" s="91"/>
      <c r="ADK169" s="91"/>
      <c r="ADL169" s="91"/>
      <c r="ADM169" s="91"/>
      <c r="ADN169" s="91"/>
      <c r="ADO169" s="91"/>
      <c r="ADP169" s="91"/>
      <c r="ADQ169" s="91"/>
      <c r="ADR169" s="91"/>
      <c r="ADS169" s="91"/>
      <c r="ADT169" s="91"/>
      <c r="ADU169" s="91"/>
      <c r="ADV169" s="91"/>
      <c r="ADW169" s="91"/>
      <c r="ADX169" s="91"/>
      <c r="ADY169" s="91"/>
      <c r="ADZ169" s="91"/>
      <c r="AEA169" s="91"/>
      <c r="AEB169" s="91"/>
      <c r="AEC169" s="91"/>
      <c r="AED169" s="144">
        <f t="shared" si="61"/>
        <v>164</v>
      </c>
      <c r="AEE169" s="142"/>
      <c r="AEF169" s="142"/>
      <c r="AEG169" s="91"/>
      <c r="AEH169" s="91"/>
      <c r="AEI169" s="91"/>
      <c r="AEJ169" s="91"/>
      <c r="AEK169" s="91"/>
      <c r="AEL169" s="91"/>
      <c r="AEM169" s="91"/>
      <c r="AEN169" s="91"/>
      <c r="AEO169" s="91"/>
      <c r="AEP169" s="91"/>
      <c r="AEQ169" s="91"/>
      <c r="AER169" s="91"/>
      <c r="AES169" s="91"/>
      <c r="AET169" s="91"/>
      <c r="AEU169" s="91"/>
      <c r="AEV169" s="91"/>
      <c r="AEW169" s="91"/>
      <c r="AEX169" s="91"/>
      <c r="AEY169" s="91"/>
      <c r="AEZ169" s="91"/>
      <c r="AFA169" s="91"/>
      <c r="AFB169" s="146"/>
      <c r="AFC169" s="146"/>
      <c r="AFD169" s="146"/>
      <c r="AFE169" s="146"/>
      <c r="AFF169" s="146"/>
      <c r="AFG169" s="146"/>
      <c r="AFH169" s="146"/>
      <c r="AFI169" s="146"/>
      <c r="AFJ169" s="146"/>
      <c r="AFK169" s="146"/>
      <c r="AFL169" s="146"/>
      <c r="AFM169" s="146"/>
      <c r="AFN169" s="146"/>
      <c r="AFO169" s="146"/>
      <c r="AFP169" s="146"/>
      <c r="AFQ169" s="146"/>
      <c r="AFR169" s="146"/>
      <c r="AFS169" s="146"/>
      <c r="AFT169" s="146"/>
      <c r="AFU169" s="146"/>
      <c r="AFV169" s="146"/>
      <c r="AFW169" s="146"/>
      <c r="AFX169" s="146"/>
      <c r="AFY169" s="146"/>
      <c r="AFZ169" s="146"/>
      <c r="AGA169" s="146"/>
    </row>
    <row r="170" spans="1:859" ht="1.5" customHeight="1" x14ac:dyDescent="0.25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  <c r="CW170" s="91"/>
      <c r="CX170" s="91"/>
      <c r="CY170" s="91"/>
      <c r="CZ170" s="91"/>
      <c r="DA170" s="91"/>
      <c r="DB170" s="91"/>
      <c r="DC170" s="91"/>
      <c r="DD170" s="91"/>
      <c r="DE170" s="91"/>
      <c r="DF170" s="91"/>
      <c r="DG170" s="91"/>
      <c r="DH170" s="91"/>
      <c r="DI170" s="91"/>
      <c r="DJ170" s="91"/>
      <c r="DK170" s="91"/>
      <c r="DL170" s="91"/>
      <c r="DM170" s="91"/>
      <c r="DN170" s="91"/>
      <c r="DO170" s="91"/>
      <c r="DP170" s="91"/>
      <c r="DQ170" s="91"/>
      <c r="DR170" s="91"/>
      <c r="DS170" s="91"/>
      <c r="DT170" s="91"/>
      <c r="DU170" s="91"/>
      <c r="DV170" s="91"/>
      <c r="DW170" s="91"/>
      <c r="DX170" s="91"/>
      <c r="DY170" s="91"/>
      <c r="DZ170" s="91"/>
      <c r="EA170" s="91"/>
      <c r="EB170" s="91"/>
      <c r="EC170" s="91"/>
      <c r="ED170" s="91"/>
      <c r="EE170" s="91"/>
      <c r="EF170" s="91"/>
      <c r="EG170" s="91"/>
      <c r="EH170" s="91"/>
      <c r="EI170" s="91"/>
      <c r="EJ170" s="91"/>
      <c r="EK170" s="91"/>
      <c r="EL170" s="91"/>
      <c r="EM170" s="91"/>
      <c r="EN170" s="91"/>
      <c r="EO170" s="91"/>
      <c r="EP170" s="91"/>
      <c r="EQ170" s="91"/>
      <c r="ER170" s="91"/>
      <c r="ES170" s="91"/>
      <c r="ET170" s="91"/>
      <c r="EU170" s="91"/>
      <c r="EV170" s="91"/>
      <c r="EW170" s="91"/>
      <c r="EX170" s="91"/>
      <c r="EY170" s="91"/>
      <c r="EZ170" s="91"/>
      <c r="FA170" s="91"/>
      <c r="FB170" s="91"/>
      <c r="FC170" s="91"/>
      <c r="FD170" s="91"/>
      <c r="FE170" s="91"/>
      <c r="FF170" s="91"/>
      <c r="FG170" s="91"/>
      <c r="FH170" s="91"/>
      <c r="FI170" s="91"/>
      <c r="FJ170" s="91"/>
      <c r="FK170" s="91"/>
      <c r="FL170" s="91"/>
      <c r="FM170" s="91"/>
      <c r="FN170" s="91"/>
      <c r="FO170" s="91"/>
      <c r="FP170" s="91"/>
      <c r="FQ170" s="91"/>
      <c r="FR170" s="91"/>
      <c r="FS170" s="91"/>
      <c r="FT170" s="91"/>
      <c r="FU170" s="91"/>
      <c r="FV170" s="91"/>
      <c r="FW170" s="91"/>
      <c r="FX170" s="91"/>
      <c r="FY170" s="91"/>
      <c r="FZ170" s="91"/>
      <c r="GA170" s="91"/>
      <c r="GB170" s="91"/>
      <c r="GC170" s="91"/>
      <c r="GD170" s="91"/>
      <c r="GE170" s="91"/>
      <c r="GF170" s="91"/>
      <c r="GG170" s="91"/>
      <c r="GH170" s="91"/>
      <c r="GI170" s="91"/>
      <c r="GJ170" s="91"/>
      <c r="GK170" s="91"/>
      <c r="GL170" s="91"/>
      <c r="GM170" s="91"/>
      <c r="GN170" s="91"/>
      <c r="GO170" s="91"/>
      <c r="GP170" s="91"/>
      <c r="GQ170" s="91"/>
      <c r="GR170" s="91"/>
      <c r="GS170" s="91"/>
      <c r="GT170" s="91"/>
      <c r="GU170" s="91"/>
      <c r="GV170" s="91"/>
      <c r="GW170" s="91"/>
      <c r="GX170" s="91"/>
      <c r="GY170" s="91"/>
      <c r="GZ170" s="91"/>
      <c r="HA170" s="91"/>
      <c r="HB170" s="91"/>
      <c r="HC170" s="91"/>
      <c r="HD170" s="91"/>
      <c r="HE170" s="91"/>
      <c r="HF170" s="91"/>
      <c r="HG170" s="91"/>
      <c r="HH170" s="91"/>
      <c r="HI170" s="91"/>
      <c r="HJ170" s="91"/>
      <c r="HK170" s="91"/>
      <c r="HL170" s="91"/>
      <c r="HM170" s="91"/>
      <c r="HN170" s="91"/>
      <c r="HO170" s="91"/>
      <c r="HP170" s="91"/>
      <c r="HQ170" s="91"/>
      <c r="HR170" s="91"/>
      <c r="HS170" s="91"/>
      <c r="HT170" s="91"/>
      <c r="HU170" s="91"/>
      <c r="HV170" s="91"/>
      <c r="HW170" s="91"/>
      <c r="HX170" s="91"/>
      <c r="HY170" s="91"/>
      <c r="HZ170" s="91"/>
      <c r="IA170" s="91"/>
      <c r="IB170" s="91"/>
      <c r="IC170" s="91"/>
      <c r="ID170" s="91"/>
      <c r="IE170" s="91"/>
      <c r="IF170" s="91"/>
      <c r="IG170" s="91"/>
      <c r="IH170" s="91"/>
      <c r="II170" s="91"/>
      <c r="IJ170" s="91"/>
      <c r="IK170" s="91"/>
      <c r="IL170" s="91"/>
      <c r="IM170" s="91"/>
      <c r="IN170" s="91"/>
      <c r="IO170" s="91"/>
      <c r="IP170" s="91"/>
      <c r="IQ170" s="91"/>
      <c r="IR170" s="91"/>
      <c r="IS170" s="91"/>
      <c r="IT170" s="91"/>
      <c r="IU170" s="91"/>
      <c r="IV170" s="91"/>
      <c r="IW170" s="91"/>
      <c r="IX170" s="91"/>
      <c r="IY170" s="91"/>
      <c r="IZ170" s="91"/>
      <c r="JA170" s="91"/>
      <c r="JB170" s="91"/>
      <c r="JC170" s="91"/>
      <c r="JD170" s="91"/>
      <c r="JE170" s="91"/>
      <c r="JF170" s="91"/>
      <c r="JG170" s="91"/>
      <c r="JH170" s="91"/>
      <c r="JI170" s="91"/>
      <c r="JJ170" s="91"/>
      <c r="JK170" s="91"/>
      <c r="JL170" s="91"/>
      <c r="JM170" s="91"/>
      <c r="JN170" s="91"/>
      <c r="JO170" s="91"/>
      <c r="JP170" s="91"/>
      <c r="JQ170" s="91"/>
      <c r="JR170" s="91"/>
      <c r="JS170" s="91"/>
      <c r="JT170" s="91"/>
      <c r="JU170" s="91"/>
      <c r="JV170" s="91"/>
      <c r="JW170" s="91"/>
      <c r="JX170" s="91"/>
      <c r="JY170" s="91"/>
      <c r="JZ170" s="91"/>
      <c r="KA170" s="91"/>
      <c r="KB170" s="91"/>
      <c r="KC170" s="91"/>
      <c r="KD170" s="91"/>
      <c r="KE170" s="91"/>
      <c r="KF170" s="91"/>
      <c r="KG170" s="91"/>
      <c r="KH170" s="91"/>
      <c r="KI170" s="91"/>
      <c r="KJ170" s="91"/>
      <c r="KK170" s="91"/>
      <c r="KL170" s="91"/>
      <c r="KM170" s="91"/>
      <c r="KN170" s="91"/>
      <c r="KO170" s="91"/>
      <c r="KP170" s="91"/>
      <c r="KQ170" s="91"/>
      <c r="KR170" s="91"/>
      <c r="KS170" s="91"/>
      <c r="KT170" s="91"/>
      <c r="KU170" s="91"/>
      <c r="KV170" s="91"/>
      <c r="KW170" s="91"/>
      <c r="KX170" s="91"/>
      <c r="KY170" s="91"/>
      <c r="KZ170" s="91"/>
      <c r="LA170" s="91"/>
      <c r="LB170" s="91"/>
      <c r="LC170" s="91"/>
      <c r="LD170" s="91"/>
      <c r="LE170" s="91"/>
      <c r="LF170" s="91"/>
      <c r="LG170" s="91"/>
      <c r="LH170" s="91"/>
      <c r="LI170" s="91"/>
      <c r="LJ170" s="91"/>
      <c r="LK170" s="91"/>
      <c r="LL170" s="91"/>
      <c r="LM170" s="91"/>
      <c r="LN170" s="91"/>
      <c r="LO170" s="91"/>
      <c r="LP170" s="91"/>
      <c r="LQ170" s="91"/>
      <c r="LR170" s="91"/>
      <c r="LS170" s="91"/>
      <c r="LT170" s="91"/>
      <c r="LU170" s="91"/>
      <c r="LV170" s="91"/>
      <c r="LW170" s="91"/>
      <c r="LX170" s="91"/>
      <c r="LY170" s="91"/>
      <c r="LZ170" s="91"/>
      <c r="MA170" s="91"/>
      <c r="MB170" s="91"/>
      <c r="MC170" s="91"/>
      <c r="MD170" s="91"/>
      <c r="ME170" s="91"/>
      <c r="MF170" s="91"/>
      <c r="MG170" s="91"/>
      <c r="MH170" s="91"/>
      <c r="MI170" s="91"/>
      <c r="MJ170" s="91"/>
      <c r="MK170" s="91"/>
      <c r="ML170" s="91"/>
      <c r="MM170" s="91"/>
      <c r="MN170" s="91"/>
      <c r="MO170" s="91"/>
      <c r="MP170" s="91"/>
      <c r="MQ170" s="91"/>
      <c r="MR170" s="91"/>
      <c r="MS170" s="91"/>
      <c r="MT170" s="91"/>
      <c r="MU170" s="91"/>
      <c r="MV170" s="91"/>
      <c r="MW170" s="91"/>
      <c r="MX170" s="91"/>
      <c r="MY170" s="91"/>
      <c r="MZ170" s="91"/>
      <c r="NA170" s="91"/>
      <c r="NB170" s="91"/>
      <c r="NC170" s="91"/>
      <c r="ND170" s="91"/>
      <c r="NE170" s="91"/>
      <c r="NF170" s="91"/>
      <c r="NG170" s="91"/>
      <c r="NH170" s="91"/>
      <c r="NI170" s="91"/>
      <c r="NJ170" s="91"/>
      <c r="NK170" s="91"/>
      <c r="NL170" s="91"/>
      <c r="NM170" s="91"/>
      <c r="NN170" s="91"/>
      <c r="NO170" s="91"/>
      <c r="NP170" s="91"/>
      <c r="NQ170" s="91"/>
      <c r="NR170" s="91"/>
      <c r="NS170" s="91"/>
      <c r="NT170" s="91"/>
      <c r="NU170" s="91"/>
      <c r="NV170" s="91"/>
      <c r="NW170" s="91"/>
      <c r="NX170" s="91"/>
      <c r="NY170" s="91"/>
      <c r="NZ170" s="91"/>
      <c r="OA170" s="91"/>
      <c r="OB170" s="91"/>
      <c r="OC170" s="91"/>
      <c r="OD170" s="91"/>
      <c r="OE170" s="91"/>
      <c r="OF170" s="91"/>
      <c r="OG170" s="91"/>
      <c r="OH170" s="91"/>
      <c r="OI170" s="91"/>
      <c r="OJ170" s="91"/>
      <c r="OK170" s="91"/>
      <c r="OL170" s="91"/>
      <c r="OM170" s="91"/>
      <c r="ON170" s="91"/>
      <c r="OO170" s="91"/>
      <c r="OP170" s="91"/>
      <c r="OQ170" s="91"/>
      <c r="OR170" s="91"/>
      <c r="OS170" s="91"/>
      <c r="OT170" s="91"/>
      <c r="OU170" s="91"/>
      <c r="OV170" s="91"/>
      <c r="OW170" s="91"/>
      <c r="OX170" s="91"/>
      <c r="OY170" s="91"/>
      <c r="OZ170" s="91"/>
      <c r="PA170" s="91"/>
      <c r="PB170" s="91"/>
      <c r="PC170" s="91"/>
      <c r="PD170" s="91"/>
      <c r="PE170" s="91"/>
      <c r="PF170" s="91"/>
      <c r="PG170" s="91"/>
      <c r="PH170" s="91"/>
      <c r="PI170" s="91"/>
      <c r="PJ170" s="91"/>
      <c r="PK170" s="91"/>
      <c r="PL170" s="91"/>
      <c r="PM170" s="91"/>
      <c r="PN170" s="91"/>
      <c r="PO170" s="91"/>
      <c r="PP170" s="91"/>
      <c r="PQ170" s="91"/>
      <c r="PR170" s="91"/>
      <c r="PS170" s="91"/>
      <c r="PT170" s="91"/>
      <c r="PU170" s="91"/>
      <c r="PV170" s="91"/>
      <c r="PW170" s="91"/>
      <c r="PX170" s="91"/>
      <c r="PY170" s="91"/>
      <c r="PZ170" s="91"/>
      <c r="QA170" s="91"/>
      <c r="QB170" s="91"/>
      <c r="QC170" s="91"/>
      <c r="QD170" s="91"/>
      <c r="QE170" s="91"/>
      <c r="QF170" s="91"/>
      <c r="QG170" s="91"/>
      <c r="QH170" s="91"/>
      <c r="QI170" s="91"/>
      <c r="QJ170" s="91"/>
      <c r="QK170" s="91"/>
      <c r="QL170" s="91"/>
      <c r="QM170" s="91"/>
      <c r="QN170" s="91"/>
      <c r="QO170" s="91"/>
      <c r="QP170" s="91"/>
      <c r="QQ170" s="91"/>
      <c r="QR170" s="91"/>
      <c r="QS170" s="91"/>
      <c r="QT170" s="91"/>
      <c r="QU170" s="91"/>
      <c r="QV170" s="91"/>
      <c r="QW170" s="91"/>
      <c r="QX170" s="91"/>
      <c r="QY170" s="91"/>
      <c r="QZ170" s="91"/>
      <c r="RA170" s="91"/>
      <c r="RB170" s="91"/>
      <c r="RC170" s="91"/>
      <c r="RD170" s="91"/>
      <c r="RE170" s="91"/>
      <c r="RF170" s="91"/>
      <c r="RG170" s="91"/>
      <c r="RH170" s="91"/>
      <c r="RI170" s="91"/>
      <c r="RJ170" s="91"/>
      <c r="RK170" s="91"/>
      <c r="RL170" s="91"/>
      <c r="RM170" s="91"/>
      <c r="RN170" s="91"/>
      <c r="RO170" s="91"/>
      <c r="RP170" s="91"/>
      <c r="RQ170" s="91"/>
      <c r="RR170" s="91"/>
      <c r="RS170" s="91"/>
      <c r="RT170" s="91"/>
      <c r="RU170" s="91"/>
      <c r="RV170" s="91"/>
      <c r="RW170" s="91"/>
      <c r="RX170" s="91"/>
      <c r="RY170" s="91"/>
      <c r="RZ170" s="91"/>
      <c r="SA170" s="91"/>
      <c r="SB170" s="91"/>
      <c r="SC170" s="91"/>
      <c r="SD170" s="91"/>
      <c r="SE170" s="91"/>
      <c r="SF170" s="91"/>
      <c r="SG170" s="91"/>
      <c r="SH170" s="91"/>
      <c r="SI170" s="91"/>
      <c r="SJ170" s="91"/>
      <c r="SK170" s="91"/>
      <c r="SL170" s="91"/>
      <c r="SM170" s="91"/>
      <c r="SN170" s="91"/>
      <c r="SO170" s="91"/>
      <c r="SP170" s="91"/>
      <c r="SQ170" s="91"/>
      <c r="SR170" s="91"/>
      <c r="SS170" s="91"/>
      <c r="ST170" s="91"/>
      <c r="SU170" s="91"/>
      <c r="SV170" s="91"/>
      <c r="SW170" s="91"/>
      <c r="SX170" s="91"/>
      <c r="SY170" s="91"/>
      <c r="SZ170" s="91"/>
      <c r="TA170" s="91"/>
      <c r="TB170" s="91"/>
      <c r="TC170" s="91"/>
      <c r="TD170" s="91"/>
      <c r="TE170" s="91"/>
      <c r="TF170" s="91"/>
      <c r="TG170" s="91"/>
      <c r="TH170" s="91"/>
      <c r="TI170" s="91"/>
      <c r="TJ170" s="91"/>
      <c r="TK170" s="91"/>
      <c r="TL170" s="91"/>
      <c r="TM170" s="91"/>
      <c r="TN170" s="91"/>
      <c r="TO170" s="91"/>
      <c r="TP170" s="91"/>
      <c r="TQ170" s="91"/>
      <c r="TR170" s="91"/>
      <c r="TS170" s="91"/>
      <c r="TT170" s="91"/>
      <c r="TU170" s="91"/>
      <c r="TV170" s="91"/>
      <c r="TW170" s="91"/>
      <c r="TX170" s="91"/>
      <c r="TY170" s="91"/>
      <c r="TZ170" s="91"/>
      <c r="UA170" s="91"/>
      <c r="UB170" s="91"/>
      <c r="UC170" s="91"/>
      <c r="UD170" s="91"/>
      <c r="UE170" s="91"/>
      <c r="UF170" s="91"/>
      <c r="UG170" s="91"/>
      <c r="UH170" s="91"/>
      <c r="UI170" s="91"/>
      <c r="UJ170" s="91"/>
      <c r="UK170" s="91"/>
      <c r="UL170" s="91"/>
      <c r="UM170" s="91"/>
      <c r="UN170" s="91"/>
      <c r="UO170" s="91"/>
      <c r="UP170" s="91"/>
      <c r="UQ170" s="91"/>
      <c r="UR170" s="91"/>
      <c r="US170" s="91"/>
      <c r="UT170" s="91"/>
      <c r="UU170" s="91"/>
      <c r="UV170" s="91"/>
      <c r="UW170" s="91"/>
      <c r="UX170" s="91"/>
      <c r="UY170" s="91"/>
      <c r="UZ170" s="91"/>
      <c r="VA170" s="91"/>
      <c r="VB170" s="91"/>
      <c r="VC170" s="91"/>
      <c r="VD170" s="91"/>
      <c r="VE170" s="91"/>
      <c r="VF170" s="91"/>
      <c r="VG170" s="91"/>
      <c r="VH170" s="91"/>
      <c r="VI170" s="91"/>
      <c r="VJ170" s="91"/>
      <c r="VK170" s="91"/>
      <c r="VL170" s="91"/>
      <c r="VM170" s="91"/>
      <c r="VN170" s="91"/>
      <c r="VO170" s="91"/>
      <c r="VP170" s="91"/>
      <c r="VQ170" s="91"/>
      <c r="VR170" s="91"/>
      <c r="VS170" s="91"/>
      <c r="VT170" s="91"/>
      <c r="VU170" s="91"/>
      <c r="VV170" s="91"/>
      <c r="VW170" s="91"/>
      <c r="VX170" s="91"/>
      <c r="VY170" s="91"/>
      <c r="VZ170" s="91"/>
      <c r="WA170" s="91"/>
      <c r="WB170" s="91"/>
      <c r="WC170" s="91"/>
      <c r="WD170" s="91"/>
      <c r="WE170" s="91"/>
      <c r="WF170" s="91"/>
      <c r="WG170" s="91"/>
      <c r="WH170" s="91"/>
      <c r="WI170" s="91"/>
      <c r="WJ170" s="91"/>
      <c r="WK170" s="91"/>
      <c r="WL170" s="91"/>
      <c r="WM170" s="91"/>
      <c r="WN170" s="91"/>
      <c r="WO170" s="91"/>
      <c r="WP170" s="91"/>
      <c r="WQ170" s="91"/>
      <c r="WR170" s="91"/>
      <c r="WS170" s="91"/>
      <c r="WT170" s="91"/>
      <c r="WU170" s="91"/>
      <c r="WV170" s="91"/>
      <c r="WW170" s="91"/>
      <c r="WX170" s="91"/>
      <c r="WY170" s="91"/>
      <c r="WZ170" s="91"/>
      <c r="XA170" s="91"/>
      <c r="XB170" s="91"/>
      <c r="XC170" s="91"/>
      <c r="XD170" s="91"/>
      <c r="XE170" s="91"/>
      <c r="XF170" s="91"/>
      <c r="XG170" s="91"/>
      <c r="XH170" s="91"/>
      <c r="XI170" s="91"/>
      <c r="XJ170" s="91"/>
      <c r="XK170" s="91"/>
      <c r="XL170" s="91"/>
      <c r="XM170" s="91"/>
      <c r="XN170" s="91"/>
      <c r="XO170" s="91"/>
      <c r="XP170" s="91"/>
      <c r="XQ170" s="91"/>
      <c r="XR170" s="91"/>
      <c r="XS170" s="91"/>
      <c r="XT170" s="91"/>
      <c r="XU170" s="91"/>
      <c r="XV170" s="91"/>
      <c r="XW170" s="91"/>
      <c r="XX170" s="91"/>
      <c r="XY170" s="91"/>
      <c r="XZ170" s="91"/>
      <c r="YA170" s="91"/>
      <c r="YB170" s="91"/>
      <c r="YC170" s="91"/>
      <c r="YD170" s="91"/>
      <c r="YE170" s="91"/>
      <c r="YF170" s="91"/>
      <c r="YG170" s="91"/>
      <c r="YH170" s="91"/>
      <c r="YI170" s="91"/>
      <c r="YJ170" s="91"/>
      <c r="YK170" s="91"/>
      <c r="YL170" s="91"/>
      <c r="YM170" s="91"/>
      <c r="YN170" s="91"/>
      <c r="YO170" s="91"/>
      <c r="YP170" s="91"/>
      <c r="YQ170" s="91"/>
      <c r="YR170" s="91"/>
      <c r="YS170" s="91"/>
      <c r="YT170" s="91"/>
      <c r="YU170" s="91"/>
      <c r="YV170" s="91"/>
      <c r="YW170" s="91"/>
      <c r="YX170" s="91"/>
      <c r="YY170" s="91"/>
      <c r="YZ170" s="91"/>
      <c r="ZA170" s="91"/>
      <c r="ZB170" s="91"/>
      <c r="ZC170" s="91"/>
      <c r="ZD170" s="91"/>
      <c r="ZE170" s="91"/>
      <c r="ZF170" s="91"/>
      <c r="ZG170" s="91"/>
      <c r="ZH170" s="91"/>
      <c r="ZI170" s="91"/>
      <c r="ZJ170" s="91"/>
      <c r="ZK170" s="91"/>
      <c r="ZL170" s="91"/>
      <c r="ZM170" s="91"/>
      <c r="ZN170" s="91"/>
      <c r="ZO170" s="91"/>
      <c r="ZP170" s="91"/>
      <c r="ZQ170" s="91"/>
      <c r="ZR170" s="91"/>
      <c r="ZS170" s="91"/>
      <c r="ZT170" s="91"/>
      <c r="ZU170" s="91"/>
      <c r="ZV170" s="91"/>
      <c r="ZW170" s="91"/>
      <c r="ZX170" s="91"/>
      <c r="ZY170" s="91"/>
      <c r="ZZ170" s="91"/>
      <c r="AAA170" s="91"/>
      <c r="AAB170" s="91"/>
      <c r="AAC170" s="91"/>
      <c r="AAD170" s="91"/>
      <c r="AAE170" s="91"/>
      <c r="AAF170" s="91"/>
      <c r="AAG170" s="91"/>
      <c r="AAH170" s="91"/>
      <c r="AAI170" s="91"/>
      <c r="AAJ170" s="91"/>
      <c r="AAK170" s="91"/>
      <c r="AAL170" s="91"/>
      <c r="AAM170" s="91"/>
      <c r="AAN170" s="91"/>
      <c r="AAO170" s="91"/>
      <c r="AAP170" s="91"/>
      <c r="AAQ170" s="91"/>
      <c r="AAR170" s="91"/>
      <c r="AAS170" s="91"/>
      <c r="AAT170" s="91"/>
      <c r="AAU170" s="91"/>
      <c r="AAV170" s="91"/>
      <c r="AAW170" s="91"/>
      <c r="AAX170" s="91"/>
      <c r="AAY170" s="91"/>
      <c r="AAZ170" s="91"/>
      <c r="ABA170" s="91"/>
      <c r="ABB170" s="91"/>
      <c r="ABC170" s="91"/>
      <c r="ABD170" s="91"/>
      <c r="ABE170" s="91"/>
      <c r="ABF170" s="91"/>
      <c r="ABG170" s="91"/>
      <c r="ABH170" s="91"/>
      <c r="ABI170" s="91"/>
      <c r="ABJ170" s="91"/>
      <c r="ABK170" s="91"/>
      <c r="ABL170" s="91"/>
      <c r="ABM170" s="91"/>
      <c r="ABN170" s="91"/>
      <c r="ABO170" s="91"/>
      <c r="ABP170" s="91"/>
      <c r="ABQ170" s="91"/>
      <c r="ABR170" s="91"/>
      <c r="ABS170" s="91"/>
      <c r="ABT170" s="91"/>
      <c r="ABU170" s="91"/>
      <c r="ABV170" s="91"/>
      <c r="ABW170" s="91"/>
      <c r="ABX170" s="91"/>
      <c r="ABY170" s="91"/>
      <c r="ABZ170" s="91"/>
      <c r="ACA170" s="91"/>
      <c r="ACB170" s="91"/>
      <c r="ACC170" s="91"/>
      <c r="ACD170" s="91"/>
      <c r="ACE170" s="91"/>
      <c r="ACF170" s="91"/>
      <c r="ACG170" s="91"/>
      <c r="ACH170" s="91"/>
      <c r="ACI170" s="91"/>
      <c r="ACJ170" s="91"/>
      <c r="ACK170" s="91"/>
      <c r="ACL170" s="91"/>
      <c r="ACM170" s="91"/>
      <c r="ACN170" s="91"/>
      <c r="ACO170" s="91"/>
      <c r="ACP170" s="91"/>
      <c r="ACQ170" s="91"/>
      <c r="ACR170" s="91"/>
      <c r="ACS170" s="91"/>
      <c r="ACT170" s="91"/>
      <c r="ACU170" s="91"/>
      <c r="ACV170" s="91"/>
      <c r="ACW170" s="91"/>
      <c r="ACX170" s="91"/>
      <c r="ACY170" s="91"/>
      <c r="ACZ170" s="91"/>
      <c r="ADA170" s="91"/>
      <c r="ADB170" s="91"/>
      <c r="ADC170" s="91"/>
      <c r="ADD170" s="91"/>
      <c r="ADE170" s="91"/>
      <c r="ADF170" s="91"/>
      <c r="ADG170" s="91"/>
      <c r="ADH170" s="91"/>
      <c r="ADI170" s="91"/>
      <c r="ADJ170" s="91"/>
      <c r="ADK170" s="91"/>
      <c r="ADL170" s="91"/>
      <c r="ADM170" s="91"/>
      <c r="ADN170" s="91"/>
      <c r="ADO170" s="91"/>
      <c r="ADP170" s="91"/>
      <c r="ADQ170" s="91"/>
      <c r="ADR170" s="91"/>
      <c r="ADS170" s="91"/>
      <c r="ADT170" s="91"/>
      <c r="ADU170" s="91"/>
      <c r="ADV170" s="91"/>
      <c r="ADW170" s="91"/>
      <c r="ADX170" s="91"/>
      <c r="ADY170" s="91"/>
      <c r="ADZ170" s="91"/>
      <c r="AEA170" s="91"/>
      <c r="AEB170" s="91"/>
      <c r="AEC170" s="91"/>
      <c r="AED170" s="144">
        <f t="shared" si="61"/>
        <v>165</v>
      </c>
      <c r="AEE170" s="142"/>
      <c r="AEF170" s="142"/>
      <c r="AEG170" s="91"/>
      <c r="AEH170" s="91"/>
      <c r="AEI170" s="91"/>
      <c r="AEJ170" s="91"/>
      <c r="AEK170" s="91"/>
      <c r="AEL170" s="91"/>
      <c r="AEM170" s="91"/>
      <c r="AEN170" s="91"/>
      <c r="AEO170" s="91"/>
      <c r="AEP170" s="91"/>
      <c r="AEQ170" s="91"/>
      <c r="AER170" s="91"/>
      <c r="AES170" s="91"/>
      <c r="AET170" s="91"/>
      <c r="AEU170" s="91"/>
      <c r="AEV170" s="91"/>
      <c r="AEW170" s="91"/>
      <c r="AEX170" s="91"/>
      <c r="AEY170" s="91"/>
      <c r="AEZ170" s="91"/>
      <c r="AFA170" s="91"/>
      <c r="AFB170" s="146"/>
      <c r="AFC170" s="146"/>
      <c r="AFD170" s="146"/>
      <c r="AFE170" s="146"/>
      <c r="AFF170" s="146"/>
      <c r="AFG170" s="146"/>
      <c r="AFH170" s="146"/>
      <c r="AFI170" s="146"/>
      <c r="AFJ170" s="146"/>
      <c r="AFK170" s="146"/>
      <c r="AFL170" s="146"/>
      <c r="AFM170" s="146"/>
      <c r="AFN170" s="146"/>
      <c r="AFO170" s="146"/>
      <c r="AFP170" s="146"/>
      <c r="AFQ170" s="146"/>
      <c r="AFR170" s="146"/>
      <c r="AFS170" s="146"/>
      <c r="AFT170" s="146"/>
      <c r="AFU170" s="146"/>
      <c r="AFV170" s="146"/>
      <c r="AFW170" s="146"/>
      <c r="AFX170" s="146"/>
      <c r="AFY170" s="146"/>
      <c r="AFZ170" s="146"/>
      <c r="AGA170" s="146"/>
    </row>
    <row r="171" spans="1:859" ht="1.5" customHeight="1" x14ac:dyDescent="0.25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  <c r="CW171" s="91"/>
      <c r="CX171" s="91"/>
      <c r="CY171" s="91"/>
      <c r="CZ171" s="91"/>
      <c r="DA171" s="91"/>
      <c r="DB171" s="91"/>
      <c r="DC171" s="91"/>
      <c r="DD171" s="91"/>
      <c r="DE171" s="91"/>
      <c r="DF171" s="91"/>
      <c r="DG171" s="91"/>
      <c r="DH171" s="91"/>
      <c r="DI171" s="91"/>
      <c r="DJ171" s="91"/>
      <c r="DK171" s="91"/>
      <c r="DL171" s="91"/>
      <c r="DM171" s="91"/>
      <c r="DN171" s="91"/>
      <c r="DO171" s="91"/>
      <c r="DP171" s="91"/>
      <c r="DQ171" s="91"/>
      <c r="DR171" s="91"/>
      <c r="DS171" s="91"/>
      <c r="DT171" s="91"/>
      <c r="DU171" s="91"/>
      <c r="DV171" s="91"/>
      <c r="DW171" s="91"/>
      <c r="DX171" s="91"/>
      <c r="DY171" s="91"/>
      <c r="DZ171" s="91"/>
      <c r="EA171" s="91"/>
      <c r="EB171" s="91"/>
      <c r="EC171" s="91"/>
      <c r="ED171" s="91"/>
      <c r="EE171" s="91"/>
      <c r="EF171" s="91"/>
      <c r="EG171" s="91"/>
      <c r="EH171" s="91"/>
      <c r="EI171" s="91"/>
      <c r="EJ171" s="91"/>
      <c r="EK171" s="91"/>
      <c r="EL171" s="91"/>
      <c r="EM171" s="91"/>
      <c r="EN171" s="91"/>
      <c r="EO171" s="91"/>
      <c r="EP171" s="91"/>
      <c r="EQ171" s="91"/>
      <c r="ER171" s="91"/>
      <c r="ES171" s="91"/>
      <c r="ET171" s="91"/>
      <c r="EU171" s="91"/>
      <c r="EV171" s="91"/>
      <c r="EW171" s="91"/>
      <c r="EX171" s="91"/>
      <c r="EY171" s="91"/>
      <c r="EZ171" s="91"/>
      <c r="FA171" s="91"/>
      <c r="FB171" s="91"/>
      <c r="FC171" s="91"/>
      <c r="FD171" s="91"/>
      <c r="FE171" s="91"/>
      <c r="FF171" s="91"/>
      <c r="FG171" s="91"/>
      <c r="FH171" s="91"/>
      <c r="FI171" s="91"/>
      <c r="FJ171" s="91"/>
      <c r="FK171" s="91"/>
      <c r="FL171" s="91"/>
      <c r="FM171" s="91"/>
      <c r="FN171" s="91"/>
      <c r="FO171" s="91"/>
      <c r="FP171" s="91"/>
      <c r="FQ171" s="91"/>
      <c r="FR171" s="91"/>
      <c r="FS171" s="91"/>
      <c r="FT171" s="91"/>
      <c r="FU171" s="91"/>
      <c r="FV171" s="91"/>
      <c r="FW171" s="91"/>
      <c r="FX171" s="91"/>
      <c r="FY171" s="91"/>
      <c r="FZ171" s="91"/>
      <c r="GA171" s="91"/>
      <c r="GB171" s="91"/>
      <c r="GC171" s="91"/>
      <c r="GD171" s="91"/>
      <c r="GE171" s="91"/>
      <c r="GF171" s="91"/>
      <c r="GG171" s="91"/>
      <c r="GH171" s="91"/>
      <c r="GI171" s="91"/>
      <c r="GJ171" s="91"/>
      <c r="GK171" s="91"/>
      <c r="GL171" s="91"/>
      <c r="GM171" s="91"/>
      <c r="GN171" s="91"/>
      <c r="GO171" s="91"/>
      <c r="GP171" s="91"/>
      <c r="GQ171" s="91"/>
      <c r="GR171" s="91"/>
      <c r="GS171" s="91"/>
      <c r="GT171" s="91"/>
      <c r="GU171" s="91"/>
      <c r="GV171" s="91"/>
      <c r="GW171" s="91"/>
      <c r="GX171" s="91"/>
      <c r="GY171" s="91"/>
      <c r="GZ171" s="91"/>
      <c r="HA171" s="91"/>
      <c r="HB171" s="91"/>
      <c r="HC171" s="91"/>
      <c r="HD171" s="91"/>
      <c r="HE171" s="91"/>
      <c r="HF171" s="91"/>
      <c r="HG171" s="91"/>
      <c r="HH171" s="91"/>
      <c r="HI171" s="91"/>
      <c r="HJ171" s="91"/>
      <c r="HK171" s="91"/>
      <c r="HL171" s="91"/>
      <c r="HM171" s="91"/>
      <c r="HN171" s="91"/>
      <c r="HO171" s="91"/>
      <c r="HP171" s="91"/>
      <c r="HQ171" s="91"/>
      <c r="HR171" s="91"/>
      <c r="HS171" s="91"/>
      <c r="HT171" s="91"/>
      <c r="HU171" s="91"/>
      <c r="HV171" s="91"/>
      <c r="HW171" s="91"/>
      <c r="HX171" s="91"/>
      <c r="HY171" s="91"/>
      <c r="HZ171" s="91"/>
      <c r="IA171" s="91"/>
      <c r="IB171" s="91"/>
      <c r="IC171" s="91"/>
      <c r="ID171" s="91"/>
      <c r="IE171" s="91"/>
      <c r="IF171" s="91"/>
      <c r="IG171" s="91"/>
      <c r="IH171" s="91"/>
      <c r="II171" s="91"/>
      <c r="IJ171" s="91"/>
      <c r="IK171" s="91"/>
      <c r="IL171" s="91"/>
      <c r="IM171" s="91"/>
      <c r="IN171" s="91"/>
      <c r="IO171" s="91"/>
      <c r="IP171" s="91"/>
      <c r="IQ171" s="91"/>
      <c r="IR171" s="91"/>
      <c r="IS171" s="91"/>
      <c r="IT171" s="91"/>
      <c r="IU171" s="91"/>
      <c r="IV171" s="91"/>
      <c r="IW171" s="91"/>
      <c r="IX171" s="91"/>
      <c r="IY171" s="91"/>
      <c r="IZ171" s="91"/>
      <c r="JA171" s="91"/>
      <c r="JB171" s="91"/>
      <c r="JC171" s="91"/>
      <c r="JD171" s="91"/>
      <c r="JE171" s="91"/>
      <c r="JF171" s="91"/>
      <c r="JG171" s="91"/>
      <c r="JH171" s="91"/>
      <c r="JI171" s="91"/>
      <c r="JJ171" s="91"/>
      <c r="JK171" s="91"/>
      <c r="JL171" s="91"/>
      <c r="JM171" s="91"/>
      <c r="JN171" s="91"/>
      <c r="JO171" s="91"/>
      <c r="JP171" s="91"/>
      <c r="JQ171" s="91"/>
      <c r="JR171" s="91"/>
      <c r="JS171" s="91"/>
      <c r="JT171" s="91"/>
      <c r="JU171" s="91"/>
      <c r="JV171" s="91"/>
      <c r="JW171" s="91"/>
      <c r="JX171" s="91"/>
      <c r="JY171" s="91"/>
      <c r="JZ171" s="91"/>
      <c r="KA171" s="91"/>
      <c r="KB171" s="91"/>
      <c r="KC171" s="91"/>
      <c r="KD171" s="91"/>
      <c r="KE171" s="91"/>
      <c r="KF171" s="91"/>
      <c r="KG171" s="91"/>
      <c r="KH171" s="91"/>
      <c r="KI171" s="91"/>
      <c r="KJ171" s="91"/>
      <c r="KK171" s="91"/>
      <c r="KL171" s="91"/>
      <c r="KM171" s="91"/>
      <c r="KN171" s="91"/>
      <c r="KO171" s="91"/>
      <c r="KP171" s="91"/>
      <c r="KQ171" s="91"/>
      <c r="KR171" s="91"/>
      <c r="KS171" s="91"/>
      <c r="KT171" s="91"/>
      <c r="KU171" s="91"/>
      <c r="KV171" s="91"/>
      <c r="KW171" s="91"/>
      <c r="KX171" s="91"/>
      <c r="KY171" s="91"/>
      <c r="KZ171" s="91"/>
      <c r="LA171" s="91"/>
      <c r="LB171" s="91"/>
      <c r="LC171" s="91"/>
      <c r="LD171" s="91"/>
      <c r="LE171" s="91"/>
      <c r="LF171" s="91"/>
      <c r="LG171" s="91"/>
      <c r="LH171" s="91"/>
      <c r="LI171" s="91"/>
      <c r="LJ171" s="91"/>
      <c r="LK171" s="91"/>
      <c r="LL171" s="91"/>
      <c r="LM171" s="91"/>
      <c r="LN171" s="91"/>
      <c r="LO171" s="91"/>
      <c r="LP171" s="91"/>
      <c r="LQ171" s="91"/>
      <c r="LR171" s="91"/>
      <c r="LS171" s="91"/>
      <c r="LT171" s="91"/>
      <c r="LU171" s="91"/>
      <c r="LV171" s="91"/>
      <c r="LW171" s="91"/>
      <c r="LX171" s="91"/>
      <c r="LY171" s="91"/>
      <c r="LZ171" s="91"/>
      <c r="MA171" s="91"/>
      <c r="MB171" s="91"/>
      <c r="MC171" s="91"/>
      <c r="MD171" s="91"/>
      <c r="ME171" s="91"/>
      <c r="MF171" s="91"/>
      <c r="MG171" s="91"/>
      <c r="MH171" s="91"/>
      <c r="MI171" s="91"/>
      <c r="MJ171" s="91"/>
      <c r="MK171" s="91"/>
      <c r="ML171" s="91"/>
      <c r="MM171" s="91"/>
      <c r="MN171" s="91"/>
      <c r="MO171" s="91"/>
      <c r="MP171" s="91"/>
      <c r="MQ171" s="91"/>
      <c r="MR171" s="91"/>
      <c r="MS171" s="91"/>
      <c r="MT171" s="91"/>
      <c r="MU171" s="91"/>
      <c r="MV171" s="91"/>
      <c r="MW171" s="91"/>
      <c r="MX171" s="91"/>
      <c r="MY171" s="91"/>
      <c r="MZ171" s="91"/>
      <c r="NA171" s="91"/>
      <c r="NB171" s="91"/>
      <c r="NC171" s="91"/>
      <c r="ND171" s="91"/>
      <c r="NE171" s="91"/>
      <c r="NF171" s="91"/>
      <c r="NG171" s="91"/>
      <c r="NH171" s="91"/>
      <c r="NI171" s="91"/>
      <c r="NJ171" s="91"/>
      <c r="NK171" s="91"/>
      <c r="NL171" s="91"/>
      <c r="NM171" s="91"/>
      <c r="NN171" s="91"/>
      <c r="NO171" s="91"/>
      <c r="NP171" s="91"/>
      <c r="NQ171" s="91"/>
      <c r="NR171" s="91"/>
      <c r="NS171" s="91"/>
      <c r="NT171" s="91"/>
      <c r="NU171" s="91"/>
      <c r="NV171" s="91"/>
      <c r="NW171" s="91"/>
      <c r="NX171" s="91"/>
      <c r="NY171" s="91"/>
      <c r="NZ171" s="91"/>
      <c r="OA171" s="91"/>
      <c r="OB171" s="91"/>
      <c r="OC171" s="91"/>
      <c r="OD171" s="91"/>
      <c r="OE171" s="91"/>
      <c r="OF171" s="91"/>
      <c r="OG171" s="91"/>
      <c r="OH171" s="91"/>
      <c r="OI171" s="91"/>
      <c r="OJ171" s="91"/>
      <c r="OK171" s="91"/>
      <c r="OL171" s="91"/>
      <c r="OM171" s="91"/>
      <c r="ON171" s="91"/>
      <c r="OO171" s="91"/>
      <c r="OP171" s="91"/>
      <c r="OQ171" s="91"/>
      <c r="OR171" s="91"/>
      <c r="OS171" s="91"/>
      <c r="OT171" s="91"/>
      <c r="OU171" s="91"/>
      <c r="OV171" s="91"/>
      <c r="OW171" s="91"/>
      <c r="OX171" s="91"/>
      <c r="OY171" s="91"/>
      <c r="OZ171" s="91"/>
      <c r="PA171" s="91"/>
      <c r="PB171" s="91"/>
      <c r="PC171" s="91"/>
      <c r="PD171" s="91"/>
      <c r="PE171" s="91"/>
      <c r="PF171" s="91"/>
      <c r="PG171" s="91"/>
      <c r="PH171" s="91"/>
      <c r="PI171" s="91"/>
      <c r="PJ171" s="91"/>
      <c r="PK171" s="91"/>
      <c r="PL171" s="91"/>
      <c r="PM171" s="91"/>
      <c r="PN171" s="91"/>
      <c r="PO171" s="91"/>
      <c r="PP171" s="91"/>
      <c r="PQ171" s="91"/>
      <c r="PR171" s="91"/>
      <c r="PS171" s="91"/>
      <c r="PT171" s="91"/>
      <c r="PU171" s="91"/>
      <c r="PV171" s="91"/>
      <c r="PW171" s="91"/>
      <c r="PX171" s="91"/>
      <c r="PY171" s="91"/>
      <c r="PZ171" s="91"/>
      <c r="QA171" s="91"/>
      <c r="QB171" s="91"/>
      <c r="QC171" s="91"/>
      <c r="QD171" s="91"/>
      <c r="QE171" s="91"/>
      <c r="QF171" s="91"/>
      <c r="QG171" s="91"/>
      <c r="QH171" s="91"/>
      <c r="QI171" s="91"/>
      <c r="QJ171" s="91"/>
      <c r="QK171" s="91"/>
      <c r="QL171" s="91"/>
      <c r="QM171" s="91"/>
      <c r="QN171" s="91"/>
      <c r="QO171" s="91"/>
      <c r="QP171" s="91"/>
      <c r="QQ171" s="91"/>
      <c r="QR171" s="91"/>
      <c r="QS171" s="91"/>
      <c r="QT171" s="91"/>
      <c r="QU171" s="91"/>
      <c r="QV171" s="91"/>
      <c r="QW171" s="91"/>
      <c r="QX171" s="91"/>
      <c r="QY171" s="91"/>
      <c r="QZ171" s="91"/>
      <c r="RA171" s="91"/>
      <c r="RB171" s="91"/>
      <c r="RC171" s="91"/>
      <c r="RD171" s="91"/>
      <c r="RE171" s="91"/>
      <c r="RF171" s="91"/>
      <c r="RG171" s="91"/>
      <c r="RH171" s="91"/>
      <c r="RI171" s="91"/>
      <c r="RJ171" s="91"/>
      <c r="RK171" s="91"/>
      <c r="RL171" s="91"/>
      <c r="RM171" s="91"/>
      <c r="RN171" s="91"/>
      <c r="RO171" s="91"/>
      <c r="RP171" s="91"/>
      <c r="RQ171" s="91"/>
      <c r="RR171" s="91"/>
      <c r="RS171" s="91"/>
      <c r="RT171" s="91"/>
      <c r="RU171" s="91"/>
      <c r="RV171" s="91"/>
      <c r="RW171" s="91"/>
      <c r="RX171" s="91"/>
      <c r="RY171" s="91"/>
      <c r="RZ171" s="91"/>
      <c r="SA171" s="91"/>
      <c r="SB171" s="91"/>
      <c r="SC171" s="91"/>
      <c r="SD171" s="91"/>
      <c r="SE171" s="91"/>
      <c r="SF171" s="91"/>
      <c r="SG171" s="91"/>
      <c r="SH171" s="91"/>
      <c r="SI171" s="91"/>
      <c r="SJ171" s="91"/>
      <c r="SK171" s="91"/>
      <c r="SL171" s="91"/>
      <c r="SM171" s="91"/>
      <c r="SN171" s="91"/>
      <c r="SO171" s="91"/>
      <c r="SP171" s="91"/>
      <c r="SQ171" s="91"/>
      <c r="SR171" s="91"/>
      <c r="SS171" s="91"/>
      <c r="ST171" s="91"/>
      <c r="SU171" s="91"/>
      <c r="SV171" s="91"/>
      <c r="SW171" s="91"/>
      <c r="SX171" s="91"/>
      <c r="SY171" s="91"/>
      <c r="SZ171" s="91"/>
      <c r="TA171" s="91"/>
      <c r="TB171" s="91"/>
      <c r="TC171" s="91"/>
      <c r="TD171" s="91"/>
      <c r="TE171" s="91"/>
      <c r="TF171" s="91"/>
      <c r="TG171" s="91"/>
      <c r="TH171" s="91"/>
      <c r="TI171" s="91"/>
      <c r="TJ171" s="91"/>
      <c r="TK171" s="91"/>
      <c r="TL171" s="91"/>
      <c r="TM171" s="91"/>
      <c r="TN171" s="91"/>
      <c r="TO171" s="91"/>
      <c r="TP171" s="91"/>
      <c r="TQ171" s="91"/>
      <c r="TR171" s="91"/>
      <c r="TS171" s="91"/>
      <c r="TT171" s="91"/>
      <c r="TU171" s="91"/>
      <c r="TV171" s="91"/>
      <c r="TW171" s="91"/>
      <c r="TX171" s="91"/>
      <c r="TY171" s="91"/>
      <c r="TZ171" s="91"/>
      <c r="UA171" s="91"/>
      <c r="UB171" s="91"/>
      <c r="UC171" s="91"/>
      <c r="UD171" s="91"/>
      <c r="UE171" s="91"/>
      <c r="UF171" s="91"/>
      <c r="UG171" s="91"/>
      <c r="UH171" s="91"/>
      <c r="UI171" s="91"/>
      <c r="UJ171" s="91"/>
      <c r="UK171" s="91"/>
      <c r="UL171" s="91"/>
      <c r="UM171" s="91"/>
      <c r="UN171" s="91"/>
      <c r="UO171" s="91"/>
      <c r="UP171" s="91"/>
      <c r="UQ171" s="91"/>
      <c r="UR171" s="91"/>
      <c r="US171" s="91"/>
      <c r="UT171" s="91"/>
      <c r="UU171" s="91"/>
      <c r="UV171" s="91"/>
      <c r="UW171" s="91"/>
      <c r="UX171" s="91"/>
      <c r="UY171" s="91"/>
      <c r="UZ171" s="91"/>
      <c r="VA171" s="91"/>
      <c r="VB171" s="91"/>
      <c r="VC171" s="91"/>
      <c r="VD171" s="91"/>
      <c r="VE171" s="91"/>
      <c r="VF171" s="91"/>
      <c r="VG171" s="91"/>
      <c r="VH171" s="91"/>
      <c r="VI171" s="91"/>
      <c r="VJ171" s="91"/>
      <c r="VK171" s="91"/>
      <c r="VL171" s="91"/>
      <c r="VM171" s="91"/>
      <c r="VN171" s="91"/>
      <c r="VO171" s="91"/>
      <c r="VP171" s="91"/>
      <c r="VQ171" s="91"/>
      <c r="VR171" s="91"/>
      <c r="VS171" s="91"/>
      <c r="VT171" s="91"/>
      <c r="VU171" s="91"/>
      <c r="VV171" s="91"/>
      <c r="VW171" s="91"/>
      <c r="VX171" s="91"/>
      <c r="VY171" s="91"/>
      <c r="VZ171" s="91"/>
      <c r="WA171" s="91"/>
      <c r="WB171" s="91"/>
      <c r="WC171" s="91"/>
      <c r="WD171" s="91"/>
      <c r="WE171" s="91"/>
      <c r="WF171" s="91"/>
      <c r="WG171" s="91"/>
      <c r="WH171" s="91"/>
      <c r="WI171" s="91"/>
      <c r="WJ171" s="91"/>
      <c r="WK171" s="91"/>
      <c r="WL171" s="91"/>
      <c r="WM171" s="91"/>
      <c r="WN171" s="91"/>
      <c r="WO171" s="91"/>
      <c r="WP171" s="91"/>
      <c r="WQ171" s="91"/>
      <c r="WR171" s="91"/>
      <c r="WS171" s="91"/>
      <c r="WT171" s="91"/>
      <c r="WU171" s="91"/>
      <c r="WV171" s="91"/>
      <c r="WW171" s="91"/>
      <c r="WX171" s="91"/>
      <c r="WY171" s="91"/>
      <c r="WZ171" s="91"/>
      <c r="XA171" s="91"/>
      <c r="XB171" s="91"/>
      <c r="XC171" s="91"/>
      <c r="XD171" s="91"/>
      <c r="XE171" s="91"/>
      <c r="XF171" s="91"/>
      <c r="XG171" s="91"/>
      <c r="XH171" s="91"/>
      <c r="XI171" s="91"/>
      <c r="XJ171" s="91"/>
      <c r="XK171" s="91"/>
      <c r="XL171" s="91"/>
      <c r="XM171" s="91"/>
      <c r="XN171" s="91"/>
      <c r="XO171" s="91"/>
      <c r="XP171" s="91"/>
      <c r="XQ171" s="91"/>
      <c r="XR171" s="91"/>
      <c r="XS171" s="91"/>
      <c r="XT171" s="91"/>
      <c r="XU171" s="91"/>
      <c r="XV171" s="91"/>
      <c r="XW171" s="91"/>
      <c r="XX171" s="91"/>
      <c r="XY171" s="91"/>
      <c r="XZ171" s="91"/>
      <c r="YA171" s="91"/>
      <c r="YB171" s="91"/>
      <c r="YC171" s="91"/>
      <c r="YD171" s="91"/>
      <c r="YE171" s="91"/>
      <c r="YF171" s="91"/>
      <c r="YG171" s="91"/>
      <c r="YH171" s="91"/>
      <c r="YI171" s="91"/>
      <c r="YJ171" s="91"/>
      <c r="YK171" s="91"/>
      <c r="YL171" s="91"/>
      <c r="YM171" s="91"/>
      <c r="YN171" s="91"/>
      <c r="YO171" s="91"/>
      <c r="YP171" s="91"/>
      <c r="YQ171" s="91"/>
      <c r="YR171" s="91"/>
      <c r="YS171" s="91"/>
      <c r="YT171" s="91"/>
      <c r="YU171" s="91"/>
      <c r="YV171" s="91"/>
      <c r="YW171" s="91"/>
      <c r="YX171" s="91"/>
      <c r="YY171" s="91"/>
      <c r="YZ171" s="91"/>
      <c r="ZA171" s="91"/>
      <c r="ZB171" s="91"/>
      <c r="ZC171" s="91"/>
      <c r="ZD171" s="91"/>
      <c r="ZE171" s="91"/>
      <c r="ZF171" s="91"/>
      <c r="ZG171" s="91"/>
      <c r="ZH171" s="91"/>
      <c r="ZI171" s="91"/>
      <c r="ZJ171" s="91"/>
      <c r="ZK171" s="91"/>
      <c r="ZL171" s="91"/>
      <c r="ZM171" s="91"/>
      <c r="ZN171" s="91"/>
      <c r="ZO171" s="91"/>
      <c r="ZP171" s="91"/>
      <c r="ZQ171" s="91"/>
      <c r="ZR171" s="91"/>
      <c r="ZS171" s="91"/>
      <c r="ZT171" s="91"/>
      <c r="ZU171" s="91"/>
      <c r="ZV171" s="91"/>
      <c r="ZW171" s="91"/>
      <c r="ZX171" s="91"/>
      <c r="ZY171" s="91"/>
      <c r="ZZ171" s="91"/>
      <c r="AAA171" s="91"/>
      <c r="AAB171" s="91"/>
      <c r="AAC171" s="91"/>
      <c r="AAD171" s="91"/>
      <c r="AAE171" s="91"/>
      <c r="AAF171" s="91"/>
      <c r="AAG171" s="91"/>
      <c r="AAH171" s="91"/>
      <c r="AAI171" s="91"/>
      <c r="AAJ171" s="91"/>
      <c r="AAK171" s="91"/>
      <c r="AAL171" s="91"/>
      <c r="AAM171" s="91"/>
      <c r="AAN171" s="91"/>
      <c r="AAO171" s="91"/>
      <c r="AAP171" s="91"/>
      <c r="AAQ171" s="91"/>
      <c r="AAR171" s="91"/>
      <c r="AAS171" s="91"/>
      <c r="AAT171" s="91"/>
      <c r="AAU171" s="91"/>
      <c r="AAV171" s="91"/>
      <c r="AAW171" s="91"/>
      <c r="AAX171" s="91"/>
      <c r="AAY171" s="91"/>
      <c r="AAZ171" s="91"/>
      <c r="ABA171" s="91"/>
      <c r="ABB171" s="91"/>
      <c r="ABC171" s="91"/>
      <c r="ABD171" s="91"/>
      <c r="ABE171" s="91"/>
      <c r="ABF171" s="91"/>
      <c r="ABG171" s="91"/>
      <c r="ABH171" s="91"/>
      <c r="ABI171" s="91"/>
      <c r="ABJ171" s="91"/>
      <c r="ABK171" s="91"/>
      <c r="ABL171" s="91"/>
      <c r="ABM171" s="91"/>
      <c r="ABN171" s="91"/>
      <c r="ABO171" s="91"/>
      <c r="ABP171" s="91"/>
      <c r="ABQ171" s="91"/>
      <c r="ABR171" s="91"/>
      <c r="ABS171" s="91"/>
      <c r="ABT171" s="91"/>
      <c r="ABU171" s="91"/>
      <c r="ABV171" s="91"/>
      <c r="ABW171" s="91"/>
      <c r="ABX171" s="91"/>
      <c r="ABY171" s="91"/>
      <c r="ABZ171" s="91"/>
      <c r="ACA171" s="91"/>
      <c r="ACB171" s="91"/>
      <c r="ACC171" s="91"/>
      <c r="ACD171" s="91"/>
      <c r="ACE171" s="91"/>
      <c r="ACF171" s="91"/>
      <c r="ACG171" s="91"/>
      <c r="ACH171" s="91"/>
      <c r="ACI171" s="91"/>
      <c r="ACJ171" s="91"/>
      <c r="ACK171" s="91"/>
      <c r="ACL171" s="91"/>
      <c r="ACM171" s="91"/>
      <c r="ACN171" s="91"/>
      <c r="ACO171" s="91"/>
      <c r="ACP171" s="91"/>
      <c r="ACQ171" s="91"/>
      <c r="ACR171" s="91"/>
      <c r="ACS171" s="91"/>
      <c r="ACT171" s="91"/>
      <c r="ACU171" s="91"/>
      <c r="ACV171" s="91"/>
      <c r="ACW171" s="91"/>
      <c r="ACX171" s="91"/>
      <c r="ACY171" s="91"/>
      <c r="ACZ171" s="91"/>
      <c r="ADA171" s="91"/>
      <c r="ADB171" s="91"/>
      <c r="ADC171" s="91"/>
      <c r="ADD171" s="91"/>
      <c r="ADE171" s="91"/>
      <c r="ADF171" s="91"/>
      <c r="ADG171" s="91"/>
      <c r="ADH171" s="91"/>
      <c r="ADI171" s="91"/>
      <c r="ADJ171" s="91"/>
      <c r="ADK171" s="91"/>
      <c r="ADL171" s="91"/>
      <c r="ADM171" s="91"/>
      <c r="ADN171" s="91"/>
      <c r="ADO171" s="91"/>
      <c r="ADP171" s="91"/>
      <c r="ADQ171" s="91"/>
      <c r="ADR171" s="91"/>
      <c r="ADS171" s="91"/>
      <c r="ADT171" s="91"/>
      <c r="ADU171" s="91"/>
      <c r="ADV171" s="91"/>
      <c r="ADW171" s="91"/>
      <c r="ADX171" s="91"/>
      <c r="ADY171" s="91"/>
      <c r="ADZ171" s="91"/>
      <c r="AEA171" s="91"/>
      <c r="AEB171" s="91"/>
      <c r="AEC171" s="91"/>
      <c r="AED171" s="144">
        <f t="shared" si="61"/>
        <v>166</v>
      </c>
      <c r="AEE171" s="142"/>
      <c r="AEF171" s="142"/>
      <c r="AEG171" s="91"/>
      <c r="AEH171" s="91"/>
      <c r="AEI171" s="91"/>
      <c r="AEJ171" s="91"/>
      <c r="AEK171" s="91"/>
      <c r="AEL171" s="91"/>
      <c r="AEM171" s="91"/>
      <c r="AEN171" s="91"/>
      <c r="AEO171" s="91"/>
      <c r="AEP171" s="91"/>
      <c r="AEQ171" s="91"/>
      <c r="AER171" s="91"/>
      <c r="AES171" s="91"/>
      <c r="AET171" s="91"/>
      <c r="AEU171" s="91"/>
      <c r="AEV171" s="91"/>
      <c r="AEW171" s="91"/>
      <c r="AEX171" s="91"/>
      <c r="AEY171" s="91"/>
      <c r="AEZ171" s="91"/>
      <c r="AFA171" s="91"/>
      <c r="AFB171" s="146"/>
      <c r="AFC171" s="146"/>
      <c r="AFD171" s="146"/>
      <c r="AFE171" s="146"/>
      <c r="AFF171" s="146"/>
      <c r="AFG171" s="146"/>
      <c r="AFH171" s="146"/>
      <c r="AFI171" s="146"/>
      <c r="AFJ171" s="146"/>
      <c r="AFK171" s="146"/>
      <c r="AFL171" s="146"/>
      <c r="AFM171" s="146"/>
      <c r="AFN171" s="146"/>
      <c r="AFO171" s="146"/>
      <c r="AFP171" s="146"/>
      <c r="AFQ171" s="146"/>
      <c r="AFR171" s="146"/>
      <c r="AFS171" s="146"/>
      <c r="AFT171" s="146"/>
      <c r="AFU171" s="146"/>
      <c r="AFV171" s="146"/>
      <c r="AFW171" s="146"/>
      <c r="AFX171" s="146"/>
      <c r="AFY171" s="146"/>
      <c r="AFZ171" s="146"/>
      <c r="AGA171" s="146"/>
    </row>
    <row r="172" spans="1:859" ht="1.5" customHeight="1" x14ac:dyDescent="0.25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  <c r="CW172" s="91"/>
      <c r="CX172" s="91"/>
      <c r="CY172" s="91"/>
      <c r="CZ172" s="91"/>
      <c r="DA172" s="91"/>
      <c r="DB172" s="91"/>
      <c r="DC172" s="91"/>
      <c r="DD172" s="91"/>
      <c r="DE172" s="91"/>
      <c r="DF172" s="91"/>
      <c r="DG172" s="91"/>
      <c r="DH172" s="91"/>
      <c r="DI172" s="91"/>
      <c r="DJ172" s="91"/>
      <c r="DK172" s="91"/>
      <c r="DL172" s="91"/>
      <c r="DM172" s="91"/>
      <c r="DN172" s="91"/>
      <c r="DO172" s="91"/>
      <c r="DP172" s="91"/>
      <c r="DQ172" s="91"/>
      <c r="DR172" s="91"/>
      <c r="DS172" s="91"/>
      <c r="DT172" s="91"/>
      <c r="DU172" s="91"/>
      <c r="DV172" s="91"/>
      <c r="DW172" s="91"/>
      <c r="DX172" s="91"/>
      <c r="DY172" s="91"/>
      <c r="DZ172" s="91"/>
      <c r="EA172" s="91"/>
      <c r="EB172" s="91"/>
      <c r="EC172" s="91"/>
      <c r="ED172" s="91"/>
      <c r="EE172" s="91"/>
      <c r="EF172" s="91"/>
      <c r="EG172" s="91"/>
      <c r="EH172" s="91"/>
      <c r="EI172" s="91"/>
      <c r="EJ172" s="91"/>
      <c r="EK172" s="91"/>
      <c r="EL172" s="91"/>
      <c r="EM172" s="91"/>
      <c r="EN172" s="91"/>
      <c r="EO172" s="91"/>
      <c r="EP172" s="91"/>
      <c r="EQ172" s="91"/>
      <c r="ER172" s="91"/>
      <c r="ES172" s="91"/>
      <c r="ET172" s="91"/>
      <c r="EU172" s="91"/>
      <c r="EV172" s="91"/>
      <c r="EW172" s="91"/>
      <c r="EX172" s="91"/>
      <c r="EY172" s="91"/>
      <c r="EZ172" s="91"/>
      <c r="FA172" s="91"/>
      <c r="FB172" s="91"/>
      <c r="FC172" s="91"/>
      <c r="FD172" s="91"/>
      <c r="FE172" s="91"/>
      <c r="FF172" s="91"/>
      <c r="FG172" s="91"/>
      <c r="FH172" s="91"/>
      <c r="FI172" s="91"/>
      <c r="FJ172" s="91"/>
      <c r="FK172" s="91"/>
      <c r="FL172" s="91"/>
      <c r="FM172" s="91"/>
      <c r="FN172" s="91"/>
      <c r="FO172" s="91"/>
      <c r="FP172" s="91"/>
      <c r="FQ172" s="91"/>
      <c r="FR172" s="91"/>
      <c r="FS172" s="91"/>
      <c r="FT172" s="91"/>
      <c r="FU172" s="91"/>
      <c r="FV172" s="91"/>
      <c r="FW172" s="91"/>
      <c r="FX172" s="91"/>
      <c r="FY172" s="91"/>
      <c r="FZ172" s="91"/>
      <c r="GA172" s="91"/>
      <c r="GB172" s="91"/>
      <c r="GC172" s="91"/>
      <c r="GD172" s="91"/>
      <c r="GE172" s="91"/>
      <c r="GF172" s="91"/>
      <c r="GG172" s="91"/>
      <c r="GH172" s="91"/>
      <c r="GI172" s="91"/>
      <c r="GJ172" s="91"/>
      <c r="GK172" s="91"/>
      <c r="GL172" s="91"/>
      <c r="GM172" s="91"/>
      <c r="GN172" s="91"/>
      <c r="GO172" s="91"/>
      <c r="GP172" s="91"/>
      <c r="GQ172" s="91"/>
      <c r="GR172" s="91"/>
      <c r="GS172" s="91"/>
      <c r="GT172" s="91"/>
      <c r="GU172" s="91"/>
      <c r="GV172" s="91"/>
      <c r="GW172" s="91"/>
      <c r="GX172" s="91"/>
      <c r="GY172" s="91"/>
      <c r="GZ172" s="91"/>
      <c r="HA172" s="91"/>
      <c r="HB172" s="91"/>
      <c r="HC172" s="91"/>
      <c r="HD172" s="91"/>
      <c r="HE172" s="91"/>
      <c r="HF172" s="91"/>
      <c r="HG172" s="91"/>
      <c r="HH172" s="91"/>
      <c r="HI172" s="91"/>
      <c r="HJ172" s="91"/>
      <c r="HK172" s="91"/>
      <c r="HL172" s="91"/>
      <c r="HM172" s="91"/>
      <c r="HN172" s="91"/>
      <c r="HO172" s="91"/>
      <c r="HP172" s="91"/>
      <c r="HQ172" s="91"/>
      <c r="HR172" s="91"/>
      <c r="HS172" s="91"/>
      <c r="HT172" s="91"/>
      <c r="HU172" s="91"/>
      <c r="HV172" s="91"/>
      <c r="HW172" s="91"/>
      <c r="HX172" s="91"/>
      <c r="HY172" s="91"/>
      <c r="HZ172" s="91"/>
      <c r="IA172" s="91"/>
      <c r="IB172" s="91"/>
      <c r="IC172" s="91"/>
      <c r="ID172" s="91"/>
      <c r="IE172" s="91"/>
      <c r="IF172" s="91"/>
      <c r="IG172" s="91"/>
      <c r="IH172" s="91"/>
      <c r="II172" s="91"/>
      <c r="IJ172" s="91"/>
      <c r="IK172" s="91"/>
      <c r="IL172" s="91"/>
      <c r="IM172" s="91"/>
      <c r="IN172" s="91"/>
      <c r="IO172" s="91"/>
      <c r="IP172" s="91"/>
      <c r="IQ172" s="91"/>
      <c r="IR172" s="91"/>
      <c r="IS172" s="91"/>
      <c r="IT172" s="91"/>
      <c r="IU172" s="91"/>
      <c r="IV172" s="91"/>
      <c r="IW172" s="91"/>
      <c r="IX172" s="91"/>
      <c r="IY172" s="91"/>
      <c r="IZ172" s="91"/>
      <c r="JA172" s="91"/>
      <c r="JB172" s="91"/>
      <c r="JC172" s="91"/>
      <c r="JD172" s="91"/>
      <c r="JE172" s="91"/>
      <c r="JF172" s="91"/>
      <c r="JG172" s="91"/>
      <c r="JH172" s="91"/>
      <c r="JI172" s="91"/>
      <c r="JJ172" s="91"/>
      <c r="JK172" s="91"/>
      <c r="JL172" s="91"/>
      <c r="JM172" s="91"/>
      <c r="JN172" s="91"/>
      <c r="JO172" s="91"/>
      <c r="JP172" s="91"/>
      <c r="JQ172" s="91"/>
      <c r="JR172" s="91"/>
      <c r="JS172" s="91"/>
      <c r="JT172" s="91"/>
      <c r="JU172" s="91"/>
      <c r="JV172" s="91"/>
      <c r="JW172" s="91"/>
      <c r="JX172" s="91"/>
      <c r="JY172" s="91"/>
      <c r="JZ172" s="91"/>
      <c r="KA172" s="91"/>
      <c r="KB172" s="91"/>
      <c r="KC172" s="91"/>
      <c r="KD172" s="91"/>
      <c r="KE172" s="91"/>
      <c r="KF172" s="91"/>
      <c r="KG172" s="91"/>
      <c r="KH172" s="91"/>
      <c r="KI172" s="91"/>
      <c r="KJ172" s="91"/>
      <c r="KK172" s="91"/>
      <c r="KL172" s="91"/>
      <c r="KM172" s="91"/>
      <c r="KN172" s="91"/>
      <c r="KO172" s="91"/>
      <c r="KP172" s="91"/>
      <c r="KQ172" s="91"/>
      <c r="KR172" s="91"/>
      <c r="KS172" s="91"/>
      <c r="KT172" s="91"/>
      <c r="KU172" s="91"/>
      <c r="KV172" s="91"/>
      <c r="KW172" s="91"/>
      <c r="KX172" s="91"/>
      <c r="KY172" s="91"/>
      <c r="KZ172" s="91"/>
      <c r="LA172" s="91"/>
      <c r="LB172" s="91"/>
      <c r="LC172" s="91"/>
      <c r="LD172" s="91"/>
      <c r="LE172" s="91"/>
      <c r="LF172" s="91"/>
      <c r="LG172" s="91"/>
      <c r="LH172" s="91"/>
      <c r="LI172" s="91"/>
      <c r="LJ172" s="91"/>
      <c r="LK172" s="91"/>
      <c r="LL172" s="91"/>
      <c r="LM172" s="91"/>
      <c r="LN172" s="91"/>
      <c r="LO172" s="91"/>
      <c r="LP172" s="91"/>
      <c r="LQ172" s="91"/>
      <c r="LR172" s="91"/>
      <c r="LS172" s="91"/>
      <c r="LT172" s="91"/>
      <c r="LU172" s="91"/>
      <c r="LV172" s="91"/>
      <c r="LW172" s="91"/>
      <c r="LX172" s="91"/>
      <c r="LY172" s="91"/>
      <c r="LZ172" s="91"/>
      <c r="MA172" s="91"/>
      <c r="MB172" s="91"/>
      <c r="MC172" s="91"/>
      <c r="MD172" s="91"/>
      <c r="ME172" s="91"/>
      <c r="MF172" s="91"/>
      <c r="MG172" s="91"/>
      <c r="MH172" s="91"/>
      <c r="MI172" s="91"/>
      <c r="MJ172" s="91"/>
      <c r="MK172" s="91"/>
      <c r="ML172" s="91"/>
      <c r="MM172" s="91"/>
      <c r="MN172" s="91"/>
      <c r="MO172" s="91"/>
      <c r="MP172" s="91"/>
      <c r="MQ172" s="91"/>
      <c r="MR172" s="91"/>
      <c r="MS172" s="91"/>
      <c r="MT172" s="91"/>
      <c r="MU172" s="91"/>
      <c r="MV172" s="91"/>
      <c r="MW172" s="91"/>
      <c r="MX172" s="91"/>
      <c r="MY172" s="91"/>
      <c r="MZ172" s="91"/>
      <c r="NA172" s="91"/>
      <c r="NB172" s="91"/>
      <c r="NC172" s="91"/>
      <c r="ND172" s="91"/>
      <c r="NE172" s="91"/>
      <c r="NF172" s="91"/>
      <c r="NG172" s="91"/>
      <c r="NH172" s="91"/>
      <c r="NI172" s="91"/>
      <c r="NJ172" s="91"/>
      <c r="NK172" s="91"/>
      <c r="NL172" s="91"/>
      <c r="NM172" s="91"/>
      <c r="NN172" s="91"/>
      <c r="NO172" s="91"/>
      <c r="NP172" s="91"/>
      <c r="NQ172" s="91"/>
      <c r="NR172" s="91"/>
      <c r="NS172" s="91"/>
      <c r="NT172" s="91"/>
      <c r="NU172" s="91"/>
      <c r="NV172" s="91"/>
      <c r="NW172" s="91"/>
      <c r="NX172" s="91"/>
      <c r="NY172" s="91"/>
      <c r="NZ172" s="91"/>
      <c r="OA172" s="91"/>
      <c r="OB172" s="91"/>
      <c r="OC172" s="91"/>
      <c r="OD172" s="91"/>
      <c r="OE172" s="91"/>
      <c r="OF172" s="91"/>
      <c r="OG172" s="91"/>
      <c r="OH172" s="91"/>
      <c r="OI172" s="91"/>
      <c r="OJ172" s="91"/>
      <c r="OK172" s="91"/>
      <c r="OL172" s="91"/>
      <c r="OM172" s="91"/>
      <c r="ON172" s="91"/>
      <c r="OO172" s="91"/>
      <c r="OP172" s="91"/>
      <c r="OQ172" s="91"/>
      <c r="OR172" s="91"/>
      <c r="OS172" s="91"/>
      <c r="OT172" s="91"/>
      <c r="OU172" s="91"/>
      <c r="OV172" s="91"/>
      <c r="OW172" s="91"/>
      <c r="OX172" s="91"/>
      <c r="OY172" s="91"/>
      <c r="OZ172" s="91"/>
      <c r="PA172" s="91"/>
      <c r="PB172" s="91"/>
      <c r="PC172" s="91"/>
      <c r="PD172" s="91"/>
      <c r="PE172" s="91"/>
      <c r="PF172" s="91"/>
      <c r="PG172" s="91"/>
      <c r="PH172" s="91"/>
      <c r="PI172" s="91"/>
      <c r="PJ172" s="91"/>
      <c r="PK172" s="91"/>
      <c r="PL172" s="91"/>
      <c r="PM172" s="91"/>
      <c r="PN172" s="91"/>
      <c r="PO172" s="91"/>
      <c r="PP172" s="91"/>
      <c r="PQ172" s="91"/>
      <c r="PR172" s="91"/>
      <c r="PS172" s="91"/>
      <c r="PT172" s="91"/>
      <c r="PU172" s="91"/>
      <c r="PV172" s="91"/>
      <c r="PW172" s="91"/>
      <c r="PX172" s="91"/>
      <c r="PY172" s="91"/>
      <c r="PZ172" s="91"/>
      <c r="QA172" s="91"/>
      <c r="QB172" s="91"/>
      <c r="QC172" s="91"/>
      <c r="QD172" s="91"/>
      <c r="QE172" s="91"/>
      <c r="QF172" s="91"/>
      <c r="QG172" s="91"/>
      <c r="QH172" s="91"/>
      <c r="QI172" s="91"/>
      <c r="QJ172" s="91"/>
      <c r="QK172" s="91"/>
      <c r="QL172" s="91"/>
      <c r="QM172" s="91"/>
      <c r="QN172" s="91"/>
      <c r="QO172" s="91"/>
      <c r="QP172" s="91"/>
      <c r="QQ172" s="91"/>
      <c r="QR172" s="91"/>
      <c r="QS172" s="91"/>
      <c r="QT172" s="91"/>
      <c r="QU172" s="91"/>
      <c r="QV172" s="91"/>
      <c r="QW172" s="91"/>
      <c r="QX172" s="91"/>
      <c r="QY172" s="91"/>
      <c r="QZ172" s="91"/>
      <c r="RA172" s="91"/>
      <c r="RB172" s="91"/>
      <c r="RC172" s="91"/>
      <c r="RD172" s="91"/>
      <c r="RE172" s="91"/>
      <c r="RF172" s="91"/>
      <c r="RG172" s="91"/>
      <c r="RH172" s="91"/>
      <c r="RI172" s="91"/>
      <c r="RJ172" s="91"/>
      <c r="RK172" s="91"/>
      <c r="RL172" s="91"/>
      <c r="RM172" s="91"/>
      <c r="RN172" s="91"/>
      <c r="RO172" s="91"/>
      <c r="RP172" s="91"/>
      <c r="RQ172" s="91"/>
      <c r="RR172" s="91"/>
      <c r="RS172" s="91"/>
      <c r="RT172" s="91"/>
      <c r="RU172" s="91"/>
      <c r="RV172" s="91"/>
      <c r="RW172" s="91"/>
      <c r="RX172" s="91"/>
      <c r="RY172" s="91"/>
      <c r="RZ172" s="91"/>
      <c r="SA172" s="91"/>
      <c r="SB172" s="91"/>
      <c r="SC172" s="91"/>
      <c r="SD172" s="91"/>
      <c r="SE172" s="91"/>
      <c r="SF172" s="91"/>
      <c r="SG172" s="91"/>
      <c r="SH172" s="91"/>
      <c r="SI172" s="91"/>
      <c r="SJ172" s="91"/>
      <c r="SK172" s="91"/>
      <c r="SL172" s="91"/>
      <c r="SM172" s="91"/>
      <c r="SN172" s="91"/>
      <c r="SO172" s="91"/>
      <c r="SP172" s="91"/>
      <c r="SQ172" s="91"/>
      <c r="SR172" s="91"/>
      <c r="SS172" s="91"/>
      <c r="ST172" s="91"/>
      <c r="SU172" s="91"/>
      <c r="SV172" s="91"/>
      <c r="SW172" s="91"/>
      <c r="SX172" s="91"/>
      <c r="SY172" s="91"/>
      <c r="SZ172" s="91"/>
      <c r="TA172" s="91"/>
      <c r="TB172" s="91"/>
      <c r="TC172" s="91"/>
      <c r="TD172" s="91"/>
      <c r="TE172" s="91"/>
      <c r="TF172" s="91"/>
      <c r="TG172" s="91"/>
      <c r="TH172" s="91"/>
      <c r="TI172" s="91"/>
      <c r="TJ172" s="91"/>
      <c r="TK172" s="91"/>
      <c r="TL172" s="91"/>
      <c r="TM172" s="91"/>
      <c r="TN172" s="91"/>
      <c r="TO172" s="91"/>
      <c r="TP172" s="91"/>
      <c r="TQ172" s="91"/>
      <c r="TR172" s="91"/>
      <c r="TS172" s="91"/>
      <c r="TT172" s="91"/>
      <c r="TU172" s="91"/>
      <c r="TV172" s="91"/>
      <c r="TW172" s="91"/>
      <c r="TX172" s="91"/>
      <c r="TY172" s="91"/>
      <c r="TZ172" s="91"/>
      <c r="UA172" s="91"/>
      <c r="UB172" s="91"/>
      <c r="UC172" s="91"/>
      <c r="UD172" s="91"/>
      <c r="UE172" s="91"/>
      <c r="UF172" s="91"/>
      <c r="UG172" s="91"/>
      <c r="UH172" s="91"/>
      <c r="UI172" s="91"/>
      <c r="UJ172" s="91"/>
      <c r="UK172" s="91"/>
      <c r="UL172" s="91"/>
      <c r="UM172" s="91"/>
      <c r="UN172" s="91"/>
      <c r="UO172" s="91"/>
      <c r="UP172" s="91"/>
      <c r="UQ172" s="91"/>
      <c r="UR172" s="91"/>
      <c r="US172" s="91"/>
      <c r="UT172" s="91"/>
      <c r="UU172" s="91"/>
      <c r="UV172" s="91"/>
      <c r="UW172" s="91"/>
      <c r="UX172" s="91"/>
      <c r="UY172" s="91"/>
      <c r="UZ172" s="91"/>
      <c r="VA172" s="91"/>
      <c r="VB172" s="91"/>
      <c r="VC172" s="91"/>
      <c r="VD172" s="91"/>
      <c r="VE172" s="91"/>
      <c r="VF172" s="91"/>
      <c r="VG172" s="91"/>
      <c r="VH172" s="91"/>
      <c r="VI172" s="91"/>
      <c r="VJ172" s="91"/>
      <c r="VK172" s="91"/>
      <c r="VL172" s="91"/>
      <c r="VM172" s="91"/>
      <c r="VN172" s="91"/>
      <c r="VO172" s="91"/>
      <c r="VP172" s="91"/>
      <c r="VQ172" s="91"/>
      <c r="VR172" s="91"/>
      <c r="VS172" s="91"/>
      <c r="VT172" s="91"/>
      <c r="VU172" s="91"/>
      <c r="VV172" s="91"/>
      <c r="VW172" s="91"/>
      <c r="VX172" s="91"/>
      <c r="VY172" s="91"/>
      <c r="VZ172" s="91"/>
      <c r="WA172" s="91"/>
      <c r="WB172" s="91"/>
      <c r="WC172" s="91"/>
      <c r="WD172" s="91"/>
      <c r="WE172" s="91"/>
      <c r="WF172" s="91"/>
      <c r="WG172" s="91"/>
      <c r="WH172" s="91"/>
      <c r="WI172" s="91"/>
      <c r="WJ172" s="91"/>
      <c r="WK172" s="91"/>
      <c r="WL172" s="91"/>
      <c r="WM172" s="91"/>
      <c r="WN172" s="91"/>
      <c r="WO172" s="91"/>
      <c r="WP172" s="91"/>
      <c r="WQ172" s="91"/>
      <c r="WR172" s="91"/>
      <c r="WS172" s="91"/>
      <c r="WT172" s="91"/>
      <c r="WU172" s="91"/>
      <c r="WV172" s="91"/>
      <c r="WW172" s="91"/>
      <c r="WX172" s="91"/>
      <c r="WY172" s="91"/>
      <c r="WZ172" s="91"/>
      <c r="XA172" s="91"/>
      <c r="XB172" s="91"/>
      <c r="XC172" s="91"/>
      <c r="XD172" s="91"/>
      <c r="XE172" s="91"/>
      <c r="XF172" s="91"/>
      <c r="XG172" s="91"/>
      <c r="XH172" s="91"/>
      <c r="XI172" s="91"/>
      <c r="XJ172" s="91"/>
      <c r="XK172" s="91"/>
      <c r="XL172" s="91"/>
      <c r="XM172" s="91"/>
      <c r="XN172" s="91"/>
      <c r="XO172" s="91"/>
      <c r="XP172" s="91"/>
      <c r="XQ172" s="91"/>
      <c r="XR172" s="91"/>
      <c r="XS172" s="91"/>
      <c r="XT172" s="91"/>
      <c r="XU172" s="91"/>
      <c r="XV172" s="91"/>
      <c r="XW172" s="91"/>
      <c r="XX172" s="91"/>
      <c r="XY172" s="91"/>
      <c r="XZ172" s="91"/>
      <c r="YA172" s="91"/>
      <c r="YB172" s="91"/>
      <c r="YC172" s="91"/>
      <c r="YD172" s="91"/>
      <c r="YE172" s="91"/>
      <c r="YF172" s="91"/>
      <c r="YG172" s="91"/>
      <c r="YH172" s="91"/>
      <c r="YI172" s="91"/>
      <c r="YJ172" s="91"/>
      <c r="YK172" s="91"/>
      <c r="YL172" s="91"/>
      <c r="YM172" s="91"/>
      <c r="YN172" s="91"/>
      <c r="YO172" s="91"/>
      <c r="YP172" s="91"/>
      <c r="YQ172" s="91"/>
      <c r="YR172" s="91"/>
      <c r="YS172" s="91"/>
      <c r="YT172" s="91"/>
      <c r="YU172" s="91"/>
      <c r="YV172" s="91"/>
      <c r="YW172" s="91"/>
      <c r="YX172" s="91"/>
      <c r="YY172" s="91"/>
      <c r="YZ172" s="91"/>
      <c r="ZA172" s="91"/>
      <c r="ZB172" s="91"/>
      <c r="ZC172" s="91"/>
      <c r="ZD172" s="91"/>
      <c r="ZE172" s="91"/>
      <c r="ZF172" s="91"/>
      <c r="ZG172" s="91"/>
      <c r="ZH172" s="91"/>
      <c r="ZI172" s="91"/>
      <c r="ZJ172" s="91"/>
      <c r="ZK172" s="91"/>
      <c r="ZL172" s="91"/>
      <c r="ZM172" s="91"/>
      <c r="ZN172" s="91"/>
      <c r="ZO172" s="91"/>
      <c r="ZP172" s="91"/>
      <c r="ZQ172" s="91"/>
      <c r="ZR172" s="91"/>
      <c r="ZS172" s="91"/>
      <c r="ZT172" s="91"/>
      <c r="ZU172" s="91"/>
      <c r="ZV172" s="91"/>
      <c r="ZW172" s="91"/>
      <c r="ZX172" s="91"/>
      <c r="ZY172" s="91"/>
      <c r="ZZ172" s="91"/>
      <c r="AAA172" s="91"/>
      <c r="AAB172" s="91"/>
      <c r="AAC172" s="91"/>
      <c r="AAD172" s="91"/>
      <c r="AAE172" s="91"/>
      <c r="AAF172" s="91"/>
      <c r="AAG172" s="91"/>
      <c r="AAH172" s="91"/>
      <c r="AAI172" s="91"/>
      <c r="AAJ172" s="91"/>
      <c r="AAK172" s="91"/>
      <c r="AAL172" s="91"/>
      <c r="AAM172" s="91"/>
      <c r="AAN172" s="91"/>
      <c r="AAO172" s="91"/>
      <c r="AAP172" s="91"/>
      <c r="AAQ172" s="91"/>
      <c r="AAR172" s="91"/>
      <c r="AAS172" s="91"/>
      <c r="AAT172" s="91"/>
      <c r="AAU172" s="91"/>
      <c r="AAV172" s="91"/>
      <c r="AAW172" s="91"/>
      <c r="AAX172" s="91"/>
      <c r="AAY172" s="91"/>
      <c r="AAZ172" s="91"/>
      <c r="ABA172" s="91"/>
      <c r="ABB172" s="91"/>
      <c r="ABC172" s="91"/>
      <c r="ABD172" s="91"/>
      <c r="ABE172" s="91"/>
      <c r="ABF172" s="91"/>
      <c r="ABG172" s="91"/>
      <c r="ABH172" s="91"/>
      <c r="ABI172" s="91"/>
      <c r="ABJ172" s="91"/>
      <c r="ABK172" s="91"/>
      <c r="ABL172" s="91"/>
      <c r="ABM172" s="91"/>
      <c r="ABN172" s="91"/>
      <c r="ABO172" s="91"/>
      <c r="ABP172" s="91"/>
      <c r="ABQ172" s="91"/>
      <c r="ABR172" s="91"/>
      <c r="ABS172" s="91"/>
      <c r="ABT172" s="91"/>
      <c r="ABU172" s="91"/>
      <c r="ABV172" s="91"/>
      <c r="ABW172" s="91"/>
      <c r="ABX172" s="91"/>
      <c r="ABY172" s="91"/>
      <c r="ABZ172" s="91"/>
      <c r="ACA172" s="91"/>
      <c r="ACB172" s="91"/>
      <c r="ACC172" s="91"/>
      <c r="ACD172" s="91"/>
      <c r="ACE172" s="91"/>
      <c r="ACF172" s="91"/>
      <c r="ACG172" s="91"/>
      <c r="ACH172" s="91"/>
      <c r="ACI172" s="91"/>
      <c r="ACJ172" s="91"/>
      <c r="ACK172" s="91"/>
      <c r="ACL172" s="91"/>
      <c r="ACM172" s="91"/>
      <c r="ACN172" s="91"/>
      <c r="ACO172" s="91"/>
      <c r="ACP172" s="91"/>
      <c r="ACQ172" s="91"/>
      <c r="ACR172" s="91"/>
      <c r="ACS172" s="91"/>
      <c r="ACT172" s="91"/>
      <c r="ACU172" s="91"/>
      <c r="ACV172" s="91"/>
      <c r="ACW172" s="91"/>
      <c r="ACX172" s="91"/>
      <c r="ACY172" s="91"/>
      <c r="ACZ172" s="91"/>
      <c r="ADA172" s="91"/>
      <c r="ADB172" s="91"/>
      <c r="ADC172" s="91"/>
      <c r="ADD172" s="91"/>
      <c r="ADE172" s="91"/>
      <c r="ADF172" s="91"/>
      <c r="ADG172" s="91"/>
      <c r="ADH172" s="91"/>
      <c r="ADI172" s="91"/>
      <c r="ADJ172" s="91"/>
      <c r="ADK172" s="91"/>
      <c r="ADL172" s="91"/>
      <c r="ADM172" s="91"/>
      <c r="ADN172" s="91"/>
      <c r="ADO172" s="91"/>
      <c r="ADP172" s="91"/>
      <c r="ADQ172" s="91"/>
      <c r="ADR172" s="91"/>
      <c r="ADS172" s="91"/>
      <c r="ADT172" s="91"/>
      <c r="ADU172" s="91"/>
      <c r="ADV172" s="91"/>
      <c r="ADW172" s="91"/>
      <c r="ADX172" s="91"/>
      <c r="ADY172" s="91"/>
      <c r="ADZ172" s="91"/>
      <c r="AEA172" s="91"/>
      <c r="AEB172" s="91"/>
      <c r="AEC172" s="91"/>
      <c r="AED172" s="144">
        <f t="shared" si="61"/>
        <v>167</v>
      </c>
      <c r="AEE172" s="142"/>
      <c r="AEF172" s="142"/>
      <c r="AEG172" s="91"/>
      <c r="AEH172" s="91"/>
      <c r="AEI172" s="91"/>
      <c r="AEJ172" s="91"/>
      <c r="AEK172" s="91"/>
      <c r="AEL172" s="91"/>
      <c r="AEM172" s="91"/>
      <c r="AEN172" s="91"/>
      <c r="AEO172" s="91"/>
      <c r="AEP172" s="91"/>
      <c r="AEQ172" s="91"/>
      <c r="AER172" s="91"/>
      <c r="AES172" s="91"/>
      <c r="AET172" s="91"/>
      <c r="AEU172" s="91"/>
      <c r="AEV172" s="91"/>
      <c r="AEW172" s="91"/>
      <c r="AEX172" s="91"/>
      <c r="AEY172" s="91"/>
      <c r="AEZ172" s="91"/>
      <c r="AFA172" s="91"/>
      <c r="AFB172" s="146"/>
      <c r="AFC172" s="146"/>
      <c r="AFD172" s="146"/>
      <c r="AFE172" s="146"/>
      <c r="AFF172" s="146"/>
      <c r="AFG172" s="146"/>
      <c r="AFH172" s="146"/>
      <c r="AFI172" s="146"/>
      <c r="AFJ172" s="146"/>
      <c r="AFK172" s="146"/>
      <c r="AFL172" s="146"/>
      <c r="AFM172" s="146"/>
      <c r="AFN172" s="146"/>
      <c r="AFO172" s="146"/>
      <c r="AFP172" s="146"/>
      <c r="AFQ172" s="146"/>
      <c r="AFR172" s="146"/>
      <c r="AFS172" s="146"/>
      <c r="AFT172" s="146"/>
      <c r="AFU172" s="146"/>
      <c r="AFV172" s="146"/>
      <c r="AFW172" s="146"/>
      <c r="AFX172" s="146"/>
      <c r="AFY172" s="146"/>
      <c r="AFZ172" s="146"/>
      <c r="AGA172" s="146"/>
    </row>
    <row r="173" spans="1:859" ht="1.5" customHeight="1" x14ac:dyDescent="0.25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  <c r="CW173" s="91"/>
      <c r="CX173" s="91"/>
      <c r="CY173" s="91"/>
      <c r="CZ173" s="91"/>
      <c r="DA173" s="91"/>
      <c r="DB173" s="91"/>
      <c r="DC173" s="91"/>
      <c r="DD173" s="91"/>
      <c r="DE173" s="91"/>
      <c r="DF173" s="91"/>
      <c r="DG173" s="91"/>
      <c r="DH173" s="91"/>
      <c r="DI173" s="91"/>
      <c r="DJ173" s="91"/>
      <c r="DK173" s="91"/>
      <c r="DL173" s="91"/>
      <c r="DM173" s="91"/>
      <c r="DN173" s="91"/>
      <c r="DO173" s="91"/>
      <c r="DP173" s="91"/>
      <c r="DQ173" s="91"/>
      <c r="DR173" s="91"/>
      <c r="DS173" s="91"/>
      <c r="DT173" s="91"/>
      <c r="DU173" s="91"/>
      <c r="DV173" s="91"/>
      <c r="DW173" s="91"/>
      <c r="DX173" s="91"/>
      <c r="DY173" s="91"/>
      <c r="DZ173" s="91"/>
      <c r="EA173" s="91"/>
      <c r="EB173" s="91"/>
      <c r="EC173" s="91"/>
      <c r="ED173" s="91"/>
      <c r="EE173" s="91"/>
      <c r="EF173" s="91"/>
      <c r="EG173" s="91"/>
      <c r="EH173" s="91"/>
      <c r="EI173" s="91"/>
      <c r="EJ173" s="91"/>
      <c r="EK173" s="91"/>
      <c r="EL173" s="91"/>
      <c r="EM173" s="91"/>
      <c r="EN173" s="91"/>
      <c r="EO173" s="91"/>
      <c r="EP173" s="91"/>
      <c r="EQ173" s="91"/>
      <c r="ER173" s="91"/>
      <c r="ES173" s="91"/>
      <c r="ET173" s="91"/>
      <c r="EU173" s="91"/>
      <c r="EV173" s="91"/>
      <c r="EW173" s="91"/>
      <c r="EX173" s="91"/>
      <c r="EY173" s="91"/>
      <c r="EZ173" s="91"/>
      <c r="FA173" s="91"/>
      <c r="FB173" s="91"/>
      <c r="FC173" s="91"/>
      <c r="FD173" s="91"/>
      <c r="FE173" s="91"/>
      <c r="FF173" s="91"/>
      <c r="FG173" s="91"/>
      <c r="FH173" s="91"/>
      <c r="FI173" s="91"/>
      <c r="FJ173" s="91"/>
      <c r="FK173" s="91"/>
      <c r="FL173" s="91"/>
      <c r="FM173" s="91"/>
      <c r="FN173" s="91"/>
      <c r="FO173" s="91"/>
      <c r="FP173" s="91"/>
      <c r="FQ173" s="91"/>
      <c r="FR173" s="91"/>
      <c r="FS173" s="91"/>
      <c r="FT173" s="91"/>
      <c r="FU173" s="91"/>
      <c r="FV173" s="91"/>
      <c r="FW173" s="91"/>
      <c r="FX173" s="91"/>
      <c r="FY173" s="91"/>
      <c r="FZ173" s="91"/>
      <c r="GA173" s="91"/>
      <c r="GB173" s="91"/>
      <c r="GC173" s="91"/>
      <c r="GD173" s="91"/>
      <c r="GE173" s="91"/>
      <c r="GF173" s="91"/>
      <c r="GG173" s="91"/>
      <c r="GH173" s="91"/>
      <c r="GI173" s="91"/>
      <c r="GJ173" s="91"/>
      <c r="GK173" s="91"/>
      <c r="GL173" s="91"/>
      <c r="GM173" s="91"/>
      <c r="GN173" s="91"/>
      <c r="GO173" s="91"/>
      <c r="GP173" s="91"/>
      <c r="GQ173" s="91"/>
      <c r="GR173" s="91"/>
      <c r="GS173" s="91"/>
      <c r="GT173" s="91"/>
      <c r="GU173" s="91"/>
      <c r="GV173" s="91"/>
      <c r="GW173" s="91"/>
      <c r="GX173" s="91"/>
      <c r="GY173" s="91"/>
      <c r="GZ173" s="91"/>
      <c r="HA173" s="91"/>
      <c r="HB173" s="91"/>
      <c r="HC173" s="91"/>
      <c r="HD173" s="91"/>
      <c r="HE173" s="91"/>
      <c r="HF173" s="91"/>
      <c r="HG173" s="91"/>
      <c r="HH173" s="91"/>
      <c r="HI173" s="91"/>
      <c r="HJ173" s="91"/>
      <c r="HK173" s="91"/>
      <c r="HL173" s="91"/>
      <c r="HM173" s="91"/>
      <c r="HN173" s="91"/>
      <c r="HO173" s="91"/>
      <c r="HP173" s="91"/>
      <c r="HQ173" s="91"/>
      <c r="HR173" s="91"/>
      <c r="HS173" s="91"/>
      <c r="HT173" s="91"/>
      <c r="HU173" s="91"/>
      <c r="HV173" s="91"/>
      <c r="HW173" s="91"/>
      <c r="HX173" s="91"/>
      <c r="HY173" s="91"/>
      <c r="HZ173" s="91"/>
      <c r="IA173" s="91"/>
      <c r="IB173" s="91"/>
      <c r="IC173" s="91"/>
      <c r="ID173" s="91"/>
      <c r="IE173" s="91"/>
      <c r="IF173" s="91"/>
      <c r="IG173" s="91"/>
      <c r="IH173" s="91"/>
      <c r="II173" s="91"/>
      <c r="IJ173" s="91"/>
      <c r="IK173" s="91"/>
      <c r="IL173" s="91"/>
      <c r="IM173" s="91"/>
      <c r="IN173" s="91"/>
      <c r="IO173" s="91"/>
      <c r="IP173" s="91"/>
      <c r="IQ173" s="91"/>
      <c r="IR173" s="91"/>
      <c r="IS173" s="91"/>
      <c r="IT173" s="91"/>
      <c r="IU173" s="91"/>
      <c r="IV173" s="91"/>
      <c r="IW173" s="91"/>
      <c r="IX173" s="91"/>
      <c r="IY173" s="91"/>
      <c r="IZ173" s="91"/>
      <c r="JA173" s="91"/>
      <c r="JB173" s="91"/>
      <c r="JC173" s="91"/>
      <c r="JD173" s="91"/>
      <c r="JE173" s="91"/>
      <c r="JF173" s="91"/>
      <c r="JG173" s="91"/>
      <c r="JH173" s="91"/>
      <c r="JI173" s="91"/>
      <c r="JJ173" s="91"/>
      <c r="JK173" s="91"/>
      <c r="JL173" s="91"/>
      <c r="JM173" s="91"/>
      <c r="JN173" s="91"/>
      <c r="JO173" s="91"/>
      <c r="JP173" s="91"/>
      <c r="JQ173" s="91"/>
      <c r="JR173" s="91"/>
      <c r="JS173" s="91"/>
      <c r="JT173" s="91"/>
      <c r="JU173" s="91"/>
      <c r="JV173" s="91"/>
      <c r="JW173" s="91"/>
      <c r="JX173" s="91"/>
      <c r="JY173" s="91"/>
      <c r="JZ173" s="91"/>
      <c r="KA173" s="91"/>
      <c r="KB173" s="91"/>
      <c r="KC173" s="91"/>
      <c r="KD173" s="91"/>
      <c r="KE173" s="91"/>
      <c r="KF173" s="91"/>
      <c r="KG173" s="91"/>
      <c r="KH173" s="91"/>
      <c r="KI173" s="91"/>
      <c r="KJ173" s="91"/>
      <c r="KK173" s="91"/>
      <c r="KL173" s="91"/>
      <c r="KM173" s="91"/>
      <c r="KN173" s="91"/>
      <c r="KO173" s="91"/>
      <c r="KP173" s="91"/>
      <c r="KQ173" s="91"/>
      <c r="KR173" s="91"/>
      <c r="KS173" s="91"/>
      <c r="KT173" s="91"/>
      <c r="KU173" s="91"/>
      <c r="KV173" s="91"/>
      <c r="KW173" s="91"/>
      <c r="KX173" s="91"/>
      <c r="KY173" s="91"/>
      <c r="KZ173" s="91"/>
      <c r="LA173" s="91"/>
      <c r="LB173" s="91"/>
      <c r="LC173" s="91"/>
      <c r="LD173" s="91"/>
      <c r="LE173" s="91"/>
      <c r="LF173" s="91"/>
      <c r="LG173" s="91"/>
      <c r="LH173" s="91"/>
      <c r="LI173" s="91"/>
      <c r="LJ173" s="91"/>
      <c r="LK173" s="91"/>
      <c r="LL173" s="91"/>
      <c r="LM173" s="91"/>
      <c r="LN173" s="91"/>
      <c r="LO173" s="91"/>
      <c r="LP173" s="91"/>
      <c r="LQ173" s="91"/>
      <c r="LR173" s="91"/>
      <c r="LS173" s="91"/>
      <c r="LT173" s="91"/>
      <c r="LU173" s="91"/>
      <c r="LV173" s="91"/>
      <c r="LW173" s="91"/>
      <c r="LX173" s="91"/>
      <c r="LY173" s="91"/>
      <c r="LZ173" s="91"/>
      <c r="MA173" s="91"/>
      <c r="MB173" s="91"/>
      <c r="MC173" s="91"/>
      <c r="MD173" s="91"/>
      <c r="ME173" s="91"/>
      <c r="MF173" s="91"/>
      <c r="MG173" s="91"/>
      <c r="MH173" s="91"/>
      <c r="MI173" s="91"/>
      <c r="MJ173" s="91"/>
      <c r="MK173" s="91"/>
      <c r="ML173" s="91"/>
      <c r="MM173" s="91"/>
      <c r="MN173" s="91"/>
      <c r="MO173" s="91"/>
      <c r="MP173" s="91"/>
      <c r="MQ173" s="91"/>
      <c r="MR173" s="91"/>
      <c r="MS173" s="91"/>
      <c r="MT173" s="91"/>
      <c r="MU173" s="91"/>
      <c r="MV173" s="91"/>
      <c r="MW173" s="91"/>
      <c r="MX173" s="91"/>
      <c r="MY173" s="91"/>
      <c r="MZ173" s="91"/>
      <c r="NA173" s="91"/>
      <c r="NB173" s="91"/>
      <c r="NC173" s="91"/>
      <c r="ND173" s="91"/>
      <c r="NE173" s="91"/>
      <c r="NF173" s="91"/>
      <c r="NG173" s="91"/>
      <c r="NH173" s="91"/>
      <c r="NI173" s="91"/>
      <c r="NJ173" s="91"/>
      <c r="NK173" s="91"/>
      <c r="NL173" s="91"/>
      <c r="NM173" s="91"/>
      <c r="NN173" s="91"/>
      <c r="NO173" s="91"/>
      <c r="NP173" s="91"/>
      <c r="NQ173" s="91"/>
      <c r="NR173" s="91"/>
      <c r="NS173" s="91"/>
      <c r="NT173" s="91"/>
      <c r="NU173" s="91"/>
      <c r="NV173" s="91"/>
      <c r="NW173" s="91"/>
      <c r="NX173" s="91"/>
      <c r="NY173" s="91"/>
      <c r="NZ173" s="91"/>
      <c r="OA173" s="91"/>
      <c r="OB173" s="91"/>
      <c r="OC173" s="91"/>
      <c r="OD173" s="91"/>
      <c r="OE173" s="91"/>
      <c r="OF173" s="91"/>
      <c r="OG173" s="91"/>
      <c r="OH173" s="91"/>
      <c r="OI173" s="91"/>
      <c r="OJ173" s="91"/>
      <c r="OK173" s="91"/>
      <c r="OL173" s="91"/>
      <c r="OM173" s="91"/>
      <c r="ON173" s="91"/>
      <c r="OO173" s="91"/>
      <c r="OP173" s="91"/>
      <c r="OQ173" s="91"/>
      <c r="OR173" s="91"/>
      <c r="OS173" s="91"/>
      <c r="OT173" s="91"/>
      <c r="OU173" s="91"/>
      <c r="OV173" s="91"/>
      <c r="OW173" s="91"/>
      <c r="OX173" s="91"/>
      <c r="OY173" s="91"/>
      <c r="OZ173" s="91"/>
      <c r="PA173" s="91"/>
      <c r="PB173" s="91"/>
      <c r="PC173" s="91"/>
      <c r="PD173" s="91"/>
      <c r="PE173" s="91"/>
      <c r="PF173" s="91"/>
      <c r="PG173" s="91"/>
      <c r="PH173" s="91"/>
      <c r="PI173" s="91"/>
      <c r="PJ173" s="91"/>
      <c r="PK173" s="91"/>
      <c r="PL173" s="91"/>
      <c r="PM173" s="91"/>
      <c r="PN173" s="91"/>
      <c r="PO173" s="91"/>
      <c r="PP173" s="91"/>
      <c r="PQ173" s="91"/>
      <c r="PR173" s="91"/>
      <c r="PS173" s="91"/>
      <c r="PT173" s="91"/>
      <c r="PU173" s="91"/>
      <c r="PV173" s="91"/>
      <c r="PW173" s="91"/>
      <c r="PX173" s="91"/>
      <c r="PY173" s="91"/>
      <c r="PZ173" s="91"/>
      <c r="QA173" s="91"/>
      <c r="QB173" s="91"/>
      <c r="QC173" s="91"/>
      <c r="QD173" s="91"/>
      <c r="QE173" s="91"/>
      <c r="QF173" s="91"/>
      <c r="QG173" s="91"/>
      <c r="QH173" s="91"/>
      <c r="QI173" s="91"/>
      <c r="QJ173" s="91"/>
      <c r="QK173" s="91"/>
      <c r="QL173" s="91"/>
      <c r="QM173" s="91"/>
      <c r="QN173" s="91"/>
      <c r="QO173" s="91"/>
      <c r="QP173" s="91"/>
      <c r="QQ173" s="91"/>
      <c r="QR173" s="91"/>
      <c r="QS173" s="91"/>
      <c r="QT173" s="91"/>
      <c r="QU173" s="91"/>
      <c r="QV173" s="91"/>
      <c r="QW173" s="91"/>
      <c r="QX173" s="91"/>
      <c r="QY173" s="91"/>
      <c r="QZ173" s="91"/>
      <c r="RA173" s="91"/>
      <c r="RB173" s="91"/>
      <c r="RC173" s="91"/>
      <c r="RD173" s="91"/>
      <c r="RE173" s="91"/>
      <c r="RF173" s="91"/>
      <c r="RG173" s="91"/>
      <c r="RH173" s="91"/>
      <c r="RI173" s="91"/>
      <c r="RJ173" s="91"/>
      <c r="RK173" s="91"/>
      <c r="RL173" s="91"/>
      <c r="RM173" s="91"/>
      <c r="RN173" s="91"/>
      <c r="RO173" s="91"/>
      <c r="RP173" s="91"/>
      <c r="RQ173" s="91"/>
      <c r="RR173" s="91"/>
      <c r="RS173" s="91"/>
      <c r="RT173" s="91"/>
      <c r="RU173" s="91"/>
      <c r="RV173" s="91"/>
      <c r="RW173" s="91"/>
      <c r="RX173" s="91"/>
      <c r="RY173" s="91"/>
      <c r="RZ173" s="91"/>
      <c r="SA173" s="91"/>
      <c r="SB173" s="91"/>
      <c r="SC173" s="91"/>
      <c r="SD173" s="91"/>
      <c r="SE173" s="91"/>
      <c r="SF173" s="91"/>
      <c r="SG173" s="91"/>
      <c r="SH173" s="91"/>
      <c r="SI173" s="91"/>
      <c r="SJ173" s="91"/>
      <c r="SK173" s="91"/>
      <c r="SL173" s="91"/>
      <c r="SM173" s="91"/>
      <c r="SN173" s="91"/>
      <c r="SO173" s="91"/>
      <c r="SP173" s="91"/>
      <c r="SQ173" s="91"/>
      <c r="SR173" s="91"/>
      <c r="SS173" s="91"/>
      <c r="ST173" s="91"/>
      <c r="SU173" s="91"/>
      <c r="SV173" s="91"/>
      <c r="SW173" s="91"/>
      <c r="SX173" s="91"/>
      <c r="SY173" s="91"/>
      <c r="SZ173" s="91"/>
      <c r="TA173" s="91"/>
      <c r="TB173" s="91"/>
      <c r="TC173" s="91"/>
      <c r="TD173" s="91"/>
      <c r="TE173" s="91"/>
      <c r="TF173" s="91"/>
      <c r="TG173" s="91"/>
      <c r="TH173" s="91"/>
      <c r="TI173" s="91"/>
      <c r="TJ173" s="91"/>
      <c r="TK173" s="91"/>
      <c r="TL173" s="91"/>
      <c r="TM173" s="91"/>
      <c r="TN173" s="91"/>
      <c r="TO173" s="91"/>
      <c r="TP173" s="91"/>
      <c r="TQ173" s="91"/>
      <c r="TR173" s="91"/>
      <c r="TS173" s="91"/>
      <c r="TT173" s="91"/>
      <c r="TU173" s="91"/>
      <c r="TV173" s="91"/>
      <c r="TW173" s="91"/>
      <c r="TX173" s="91"/>
      <c r="TY173" s="91"/>
      <c r="TZ173" s="91"/>
      <c r="UA173" s="91"/>
      <c r="UB173" s="91"/>
      <c r="UC173" s="91"/>
      <c r="UD173" s="91"/>
      <c r="UE173" s="91"/>
      <c r="UF173" s="91"/>
      <c r="UG173" s="91"/>
      <c r="UH173" s="91"/>
      <c r="UI173" s="91"/>
      <c r="UJ173" s="91"/>
      <c r="UK173" s="91"/>
      <c r="UL173" s="91"/>
      <c r="UM173" s="91"/>
      <c r="UN173" s="91"/>
      <c r="UO173" s="91"/>
      <c r="UP173" s="91"/>
      <c r="UQ173" s="91"/>
      <c r="UR173" s="91"/>
      <c r="US173" s="91"/>
      <c r="UT173" s="91"/>
      <c r="UU173" s="91"/>
      <c r="UV173" s="91"/>
      <c r="UW173" s="91"/>
      <c r="UX173" s="91"/>
      <c r="UY173" s="91"/>
      <c r="UZ173" s="91"/>
      <c r="VA173" s="91"/>
      <c r="VB173" s="91"/>
      <c r="VC173" s="91"/>
      <c r="VD173" s="91"/>
      <c r="VE173" s="91"/>
      <c r="VF173" s="91"/>
      <c r="VG173" s="91"/>
      <c r="VH173" s="91"/>
      <c r="VI173" s="91"/>
      <c r="VJ173" s="91"/>
      <c r="VK173" s="91"/>
      <c r="VL173" s="91"/>
      <c r="VM173" s="91"/>
      <c r="VN173" s="91"/>
      <c r="VO173" s="91"/>
      <c r="VP173" s="91"/>
      <c r="VQ173" s="91"/>
      <c r="VR173" s="91"/>
      <c r="VS173" s="91"/>
      <c r="VT173" s="91"/>
      <c r="VU173" s="91"/>
      <c r="VV173" s="91"/>
      <c r="VW173" s="91"/>
      <c r="VX173" s="91"/>
      <c r="VY173" s="91"/>
      <c r="VZ173" s="91"/>
      <c r="WA173" s="91"/>
      <c r="WB173" s="91"/>
      <c r="WC173" s="91"/>
      <c r="WD173" s="91"/>
      <c r="WE173" s="91"/>
      <c r="WF173" s="91"/>
      <c r="WG173" s="91"/>
      <c r="WH173" s="91"/>
      <c r="WI173" s="91"/>
      <c r="WJ173" s="91"/>
      <c r="WK173" s="91"/>
      <c r="WL173" s="91"/>
      <c r="WM173" s="91"/>
      <c r="WN173" s="91"/>
      <c r="WO173" s="91"/>
      <c r="WP173" s="91"/>
      <c r="WQ173" s="91"/>
      <c r="WR173" s="91"/>
      <c r="WS173" s="91"/>
      <c r="WT173" s="91"/>
      <c r="WU173" s="91"/>
      <c r="WV173" s="91"/>
      <c r="WW173" s="91"/>
      <c r="WX173" s="91"/>
      <c r="WY173" s="91"/>
      <c r="WZ173" s="91"/>
      <c r="XA173" s="91"/>
      <c r="XB173" s="91"/>
      <c r="XC173" s="91"/>
      <c r="XD173" s="91"/>
      <c r="XE173" s="91"/>
      <c r="XF173" s="91"/>
      <c r="XG173" s="91"/>
      <c r="XH173" s="91"/>
      <c r="XI173" s="91"/>
      <c r="XJ173" s="91"/>
      <c r="XK173" s="91"/>
      <c r="XL173" s="91"/>
      <c r="XM173" s="91"/>
      <c r="XN173" s="91"/>
      <c r="XO173" s="91"/>
      <c r="XP173" s="91"/>
      <c r="XQ173" s="91"/>
      <c r="XR173" s="91"/>
      <c r="XS173" s="91"/>
      <c r="XT173" s="91"/>
      <c r="XU173" s="91"/>
      <c r="XV173" s="91"/>
      <c r="XW173" s="91"/>
      <c r="XX173" s="91"/>
      <c r="XY173" s="91"/>
      <c r="XZ173" s="91"/>
      <c r="YA173" s="91"/>
      <c r="YB173" s="91"/>
      <c r="YC173" s="91"/>
      <c r="YD173" s="91"/>
      <c r="YE173" s="91"/>
      <c r="YF173" s="91"/>
      <c r="YG173" s="91"/>
      <c r="YH173" s="91"/>
      <c r="YI173" s="91"/>
      <c r="YJ173" s="91"/>
      <c r="YK173" s="91"/>
      <c r="YL173" s="91"/>
      <c r="YM173" s="91"/>
      <c r="YN173" s="91"/>
      <c r="YO173" s="91"/>
      <c r="YP173" s="91"/>
      <c r="YQ173" s="91"/>
      <c r="YR173" s="91"/>
      <c r="YS173" s="91"/>
      <c r="YT173" s="91"/>
      <c r="YU173" s="91"/>
      <c r="YV173" s="91"/>
      <c r="YW173" s="91"/>
      <c r="YX173" s="91"/>
      <c r="YY173" s="91"/>
      <c r="YZ173" s="91"/>
      <c r="ZA173" s="91"/>
      <c r="ZB173" s="91"/>
      <c r="ZC173" s="91"/>
      <c r="ZD173" s="91"/>
      <c r="ZE173" s="91"/>
      <c r="ZF173" s="91"/>
      <c r="ZG173" s="91"/>
      <c r="ZH173" s="91"/>
      <c r="ZI173" s="91"/>
      <c r="ZJ173" s="91"/>
      <c r="ZK173" s="91"/>
      <c r="ZL173" s="91"/>
      <c r="ZM173" s="91"/>
      <c r="ZN173" s="91"/>
      <c r="ZO173" s="91"/>
      <c r="ZP173" s="91"/>
      <c r="ZQ173" s="91"/>
      <c r="ZR173" s="91"/>
      <c r="ZS173" s="91"/>
      <c r="ZT173" s="91"/>
      <c r="ZU173" s="91"/>
      <c r="ZV173" s="91"/>
      <c r="ZW173" s="91"/>
      <c r="ZX173" s="91"/>
      <c r="ZY173" s="91"/>
      <c r="ZZ173" s="91"/>
      <c r="AAA173" s="91"/>
      <c r="AAB173" s="91"/>
      <c r="AAC173" s="91"/>
      <c r="AAD173" s="91"/>
      <c r="AAE173" s="91"/>
      <c r="AAF173" s="91"/>
      <c r="AAG173" s="91"/>
      <c r="AAH173" s="91"/>
      <c r="AAI173" s="91"/>
      <c r="AAJ173" s="91"/>
      <c r="AAK173" s="91"/>
      <c r="AAL173" s="91"/>
      <c r="AAM173" s="91"/>
      <c r="AAN173" s="91"/>
      <c r="AAO173" s="91"/>
      <c r="AAP173" s="91"/>
      <c r="AAQ173" s="91"/>
      <c r="AAR173" s="91"/>
      <c r="AAS173" s="91"/>
      <c r="AAT173" s="91"/>
      <c r="AAU173" s="91"/>
      <c r="AAV173" s="91"/>
      <c r="AAW173" s="91"/>
      <c r="AAX173" s="91"/>
      <c r="AAY173" s="91"/>
      <c r="AAZ173" s="91"/>
      <c r="ABA173" s="91"/>
      <c r="ABB173" s="91"/>
      <c r="ABC173" s="91"/>
      <c r="ABD173" s="91"/>
      <c r="ABE173" s="91"/>
      <c r="ABF173" s="91"/>
      <c r="ABG173" s="91"/>
      <c r="ABH173" s="91"/>
      <c r="ABI173" s="91"/>
      <c r="ABJ173" s="91"/>
      <c r="ABK173" s="91"/>
      <c r="ABL173" s="91"/>
      <c r="ABM173" s="91"/>
      <c r="ABN173" s="91"/>
      <c r="ABO173" s="91"/>
      <c r="ABP173" s="91"/>
      <c r="ABQ173" s="91"/>
      <c r="ABR173" s="91"/>
      <c r="ABS173" s="91"/>
      <c r="ABT173" s="91"/>
      <c r="ABU173" s="91"/>
      <c r="ABV173" s="91"/>
      <c r="ABW173" s="91"/>
      <c r="ABX173" s="91"/>
      <c r="ABY173" s="91"/>
      <c r="ABZ173" s="91"/>
      <c r="ACA173" s="91"/>
      <c r="ACB173" s="91"/>
      <c r="ACC173" s="91"/>
      <c r="ACD173" s="91"/>
      <c r="ACE173" s="91"/>
      <c r="ACF173" s="91"/>
      <c r="ACG173" s="91"/>
      <c r="ACH173" s="91"/>
      <c r="ACI173" s="91"/>
      <c r="ACJ173" s="91"/>
      <c r="ACK173" s="91"/>
      <c r="ACL173" s="91"/>
      <c r="ACM173" s="91"/>
      <c r="ACN173" s="91"/>
      <c r="ACO173" s="91"/>
      <c r="ACP173" s="91"/>
      <c r="ACQ173" s="91"/>
      <c r="ACR173" s="91"/>
      <c r="ACS173" s="91"/>
      <c r="ACT173" s="91"/>
      <c r="ACU173" s="91"/>
      <c r="ACV173" s="91"/>
      <c r="ACW173" s="91"/>
      <c r="ACX173" s="91"/>
      <c r="ACY173" s="91"/>
      <c r="ACZ173" s="91"/>
      <c r="ADA173" s="91"/>
      <c r="ADB173" s="91"/>
      <c r="ADC173" s="91"/>
      <c r="ADD173" s="91"/>
      <c r="ADE173" s="91"/>
      <c r="ADF173" s="91"/>
      <c r="ADG173" s="91"/>
      <c r="ADH173" s="91"/>
      <c r="ADI173" s="91"/>
      <c r="ADJ173" s="91"/>
      <c r="ADK173" s="91"/>
      <c r="ADL173" s="91"/>
      <c r="ADM173" s="91"/>
      <c r="ADN173" s="91"/>
      <c r="ADO173" s="91"/>
      <c r="ADP173" s="91"/>
      <c r="ADQ173" s="91"/>
      <c r="ADR173" s="91"/>
      <c r="ADS173" s="91"/>
      <c r="ADT173" s="91"/>
      <c r="ADU173" s="91"/>
      <c r="ADV173" s="91"/>
      <c r="ADW173" s="91"/>
      <c r="ADX173" s="91"/>
      <c r="ADY173" s="91"/>
      <c r="ADZ173" s="91"/>
      <c r="AEA173" s="91"/>
      <c r="AEB173" s="91"/>
      <c r="AEC173" s="91"/>
      <c r="AED173" s="144">
        <f t="shared" si="61"/>
        <v>168</v>
      </c>
      <c r="AEE173" s="142"/>
      <c r="AEF173" s="142"/>
      <c r="AEG173" s="91"/>
      <c r="AEH173" s="91"/>
      <c r="AEI173" s="91"/>
      <c r="AEJ173" s="91"/>
      <c r="AEK173" s="91"/>
      <c r="AEL173" s="91"/>
      <c r="AEM173" s="91"/>
      <c r="AEN173" s="91"/>
      <c r="AEO173" s="91"/>
      <c r="AEP173" s="91"/>
      <c r="AEQ173" s="91"/>
      <c r="AER173" s="91"/>
      <c r="AES173" s="91"/>
      <c r="AET173" s="91"/>
      <c r="AEU173" s="91"/>
      <c r="AEV173" s="91"/>
      <c r="AEW173" s="91"/>
      <c r="AEX173" s="91"/>
      <c r="AEY173" s="91"/>
      <c r="AEZ173" s="91"/>
      <c r="AFA173" s="91"/>
      <c r="AFB173" s="146"/>
      <c r="AFC173" s="146"/>
      <c r="AFD173" s="146"/>
      <c r="AFE173" s="146"/>
      <c r="AFF173" s="146"/>
      <c r="AFG173" s="146"/>
      <c r="AFH173" s="146"/>
      <c r="AFI173" s="146"/>
      <c r="AFJ173" s="146"/>
      <c r="AFK173" s="146"/>
      <c r="AFL173" s="146"/>
      <c r="AFM173" s="146"/>
      <c r="AFN173" s="146"/>
      <c r="AFO173" s="146"/>
      <c r="AFP173" s="146"/>
      <c r="AFQ173" s="146"/>
      <c r="AFR173" s="146"/>
      <c r="AFS173" s="146"/>
      <c r="AFT173" s="146"/>
      <c r="AFU173" s="146"/>
      <c r="AFV173" s="146"/>
      <c r="AFW173" s="146"/>
      <c r="AFX173" s="146"/>
      <c r="AFY173" s="146"/>
      <c r="AFZ173" s="146"/>
      <c r="AGA173" s="146"/>
    </row>
    <row r="174" spans="1:859" ht="1.5" customHeight="1" x14ac:dyDescent="0.25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  <c r="CW174" s="91"/>
      <c r="CX174" s="91"/>
      <c r="CY174" s="91"/>
      <c r="CZ174" s="91"/>
      <c r="DA174" s="91"/>
      <c r="DB174" s="91"/>
      <c r="DC174" s="91"/>
      <c r="DD174" s="91"/>
      <c r="DE174" s="91"/>
      <c r="DF174" s="91"/>
      <c r="DG174" s="91"/>
      <c r="DH174" s="91"/>
      <c r="DI174" s="91"/>
      <c r="DJ174" s="91"/>
      <c r="DK174" s="91"/>
      <c r="DL174" s="91"/>
      <c r="DM174" s="91"/>
      <c r="DN174" s="91"/>
      <c r="DO174" s="91"/>
      <c r="DP174" s="91"/>
      <c r="DQ174" s="91"/>
      <c r="DR174" s="91"/>
      <c r="DS174" s="91"/>
      <c r="DT174" s="91"/>
      <c r="DU174" s="91"/>
      <c r="DV174" s="91"/>
      <c r="DW174" s="91"/>
      <c r="DX174" s="91"/>
      <c r="DY174" s="91"/>
      <c r="DZ174" s="91"/>
      <c r="EA174" s="91"/>
      <c r="EB174" s="91"/>
      <c r="EC174" s="91"/>
      <c r="ED174" s="91"/>
      <c r="EE174" s="91"/>
      <c r="EF174" s="91"/>
      <c r="EG174" s="91"/>
      <c r="EH174" s="91"/>
      <c r="EI174" s="91"/>
      <c r="EJ174" s="91"/>
      <c r="EK174" s="91"/>
      <c r="EL174" s="91"/>
      <c r="EM174" s="91"/>
      <c r="EN174" s="91"/>
      <c r="EO174" s="91"/>
      <c r="EP174" s="91"/>
      <c r="EQ174" s="91"/>
      <c r="ER174" s="91"/>
      <c r="ES174" s="91"/>
      <c r="ET174" s="91"/>
      <c r="EU174" s="91"/>
      <c r="EV174" s="91"/>
      <c r="EW174" s="91"/>
      <c r="EX174" s="91"/>
      <c r="EY174" s="91"/>
      <c r="EZ174" s="91"/>
      <c r="FA174" s="91"/>
      <c r="FB174" s="91"/>
      <c r="FC174" s="91"/>
      <c r="FD174" s="91"/>
      <c r="FE174" s="91"/>
      <c r="FF174" s="91"/>
      <c r="FG174" s="91"/>
      <c r="FH174" s="91"/>
      <c r="FI174" s="91"/>
      <c r="FJ174" s="91"/>
      <c r="FK174" s="91"/>
      <c r="FL174" s="91"/>
      <c r="FM174" s="91"/>
      <c r="FN174" s="91"/>
      <c r="FO174" s="91"/>
      <c r="FP174" s="91"/>
      <c r="FQ174" s="91"/>
      <c r="FR174" s="91"/>
      <c r="FS174" s="91"/>
      <c r="FT174" s="91"/>
      <c r="FU174" s="91"/>
      <c r="FV174" s="91"/>
      <c r="FW174" s="91"/>
      <c r="FX174" s="91"/>
      <c r="FY174" s="91"/>
      <c r="FZ174" s="91"/>
      <c r="GA174" s="91"/>
      <c r="GB174" s="91"/>
      <c r="GC174" s="91"/>
      <c r="GD174" s="91"/>
      <c r="GE174" s="91"/>
      <c r="GF174" s="91"/>
      <c r="GG174" s="91"/>
      <c r="GH174" s="91"/>
      <c r="GI174" s="91"/>
      <c r="GJ174" s="91"/>
      <c r="GK174" s="91"/>
      <c r="GL174" s="91"/>
      <c r="GM174" s="91"/>
      <c r="GN174" s="91"/>
      <c r="GO174" s="91"/>
      <c r="GP174" s="91"/>
      <c r="GQ174" s="91"/>
      <c r="GR174" s="91"/>
      <c r="GS174" s="91"/>
      <c r="GT174" s="91"/>
      <c r="GU174" s="91"/>
      <c r="GV174" s="91"/>
      <c r="GW174" s="91"/>
      <c r="GX174" s="91"/>
      <c r="GY174" s="91"/>
      <c r="GZ174" s="91"/>
      <c r="HA174" s="91"/>
      <c r="HB174" s="91"/>
      <c r="HC174" s="91"/>
      <c r="HD174" s="91"/>
      <c r="HE174" s="91"/>
      <c r="HF174" s="91"/>
      <c r="HG174" s="91"/>
      <c r="HH174" s="91"/>
      <c r="HI174" s="91"/>
      <c r="HJ174" s="91"/>
      <c r="HK174" s="91"/>
      <c r="HL174" s="91"/>
      <c r="HM174" s="91"/>
      <c r="HN174" s="91"/>
      <c r="HO174" s="91"/>
      <c r="HP174" s="91"/>
      <c r="HQ174" s="91"/>
      <c r="HR174" s="91"/>
      <c r="HS174" s="91"/>
      <c r="HT174" s="91"/>
      <c r="HU174" s="91"/>
      <c r="HV174" s="91"/>
      <c r="HW174" s="91"/>
      <c r="HX174" s="91"/>
      <c r="HY174" s="91"/>
      <c r="HZ174" s="91"/>
      <c r="IA174" s="91"/>
      <c r="IB174" s="91"/>
      <c r="IC174" s="91"/>
      <c r="ID174" s="91"/>
      <c r="IE174" s="91"/>
      <c r="IF174" s="91"/>
      <c r="IG174" s="91"/>
      <c r="IH174" s="91"/>
      <c r="II174" s="91"/>
      <c r="IJ174" s="91"/>
      <c r="IK174" s="91"/>
      <c r="IL174" s="91"/>
      <c r="IM174" s="91"/>
      <c r="IN174" s="91"/>
      <c r="IO174" s="91"/>
      <c r="IP174" s="91"/>
      <c r="IQ174" s="91"/>
      <c r="IR174" s="91"/>
      <c r="IS174" s="91"/>
      <c r="IT174" s="91"/>
      <c r="IU174" s="91"/>
      <c r="IV174" s="91"/>
      <c r="IW174" s="91"/>
      <c r="IX174" s="91"/>
      <c r="IY174" s="91"/>
      <c r="IZ174" s="91"/>
      <c r="JA174" s="91"/>
      <c r="JB174" s="91"/>
      <c r="JC174" s="91"/>
      <c r="JD174" s="91"/>
      <c r="JE174" s="91"/>
      <c r="JF174" s="91"/>
      <c r="JG174" s="91"/>
      <c r="JH174" s="91"/>
      <c r="JI174" s="91"/>
      <c r="JJ174" s="91"/>
      <c r="JK174" s="91"/>
      <c r="JL174" s="91"/>
      <c r="JM174" s="91"/>
      <c r="JN174" s="91"/>
      <c r="JO174" s="91"/>
      <c r="JP174" s="91"/>
      <c r="JQ174" s="91"/>
      <c r="JR174" s="91"/>
      <c r="JS174" s="91"/>
      <c r="JT174" s="91"/>
      <c r="JU174" s="91"/>
      <c r="JV174" s="91"/>
      <c r="JW174" s="91"/>
      <c r="JX174" s="91"/>
      <c r="JY174" s="91"/>
      <c r="JZ174" s="91"/>
      <c r="KA174" s="91"/>
      <c r="KB174" s="91"/>
      <c r="KC174" s="91"/>
      <c r="KD174" s="91"/>
      <c r="KE174" s="91"/>
      <c r="KF174" s="91"/>
      <c r="KG174" s="91"/>
      <c r="KH174" s="91"/>
      <c r="KI174" s="91"/>
      <c r="KJ174" s="91"/>
      <c r="KK174" s="91"/>
      <c r="KL174" s="91"/>
      <c r="KM174" s="91"/>
      <c r="KN174" s="91"/>
      <c r="KO174" s="91"/>
      <c r="KP174" s="91"/>
      <c r="KQ174" s="91"/>
      <c r="KR174" s="91"/>
      <c r="KS174" s="91"/>
      <c r="KT174" s="91"/>
      <c r="KU174" s="91"/>
      <c r="KV174" s="91"/>
      <c r="KW174" s="91"/>
      <c r="KX174" s="91"/>
      <c r="KY174" s="91"/>
      <c r="KZ174" s="91"/>
      <c r="LA174" s="91"/>
      <c r="LB174" s="91"/>
      <c r="LC174" s="91"/>
      <c r="LD174" s="91"/>
      <c r="LE174" s="91"/>
      <c r="LF174" s="91"/>
      <c r="LG174" s="91"/>
      <c r="LH174" s="91"/>
      <c r="LI174" s="91"/>
      <c r="LJ174" s="91"/>
      <c r="LK174" s="91"/>
      <c r="LL174" s="91"/>
      <c r="LM174" s="91"/>
      <c r="LN174" s="91"/>
      <c r="LO174" s="91"/>
      <c r="LP174" s="91"/>
      <c r="LQ174" s="91"/>
      <c r="LR174" s="91"/>
      <c r="LS174" s="91"/>
      <c r="LT174" s="91"/>
      <c r="LU174" s="91"/>
      <c r="LV174" s="91"/>
      <c r="LW174" s="91"/>
      <c r="LX174" s="91"/>
      <c r="LY174" s="91"/>
      <c r="LZ174" s="91"/>
      <c r="MA174" s="91"/>
      <c r="MB174" s="91"/>
      <c r="MC174" s="91"/>
      <c r="MD174" s="91"/>
      <c r="ME174" s="91"/>
      <c r="MF174" s="91"/>
      <c r="MG174" s="91"/>
      <c r="MH174" s="91"/>
      <c r="MI174" s="91"/>
      <c r="MJ174" s="91"/>
      <c r="MK174" s="91"/>
      <c r="ML174" s="91"/>
      <c r="MM174" s="91"/>
      <c r="MN174" s="91"/>
      <c r="MO174" s="91"/>
      <c r="MP174" s="91"/>
      <c r="MQ174" s="91"/>
      <c r="MR174" s="91"/>
      <c r="MS174" s="91"/>
      <c r="MT174" s="91"/>
      <c r="MU174" s="91"/>
      <c r="MV174" s="91"/>
      <c r="MW174" s="91"/>
      <c r="MX174" s="91"/>
      <c r="MY174" s="91"/>
      <c r="MZ174" s="91"/>
      <c r="NA174" s="91"/>
      <c r="NB174" s="91"/>
      <c r="NC174" s="91"/>
      <c r="ND174" s="91"/>
      <c r="NE174" s="91"/>
      <c r="NF174" s="91"/>
      <c r="NG174" s="91"/>
      <c r="NH174" s="91"/>
      <c r="NI174" s="91"/>
      <c r="NJ174" s="91"/>
      <c r="NK174" s="91"/>
      <c r="NL174" s="91"/>
      <c r="NM174" s="91"/>
      <c r="NN174" s="91"/>
      <c r="NO174" s="91"/>
      <c r="NP174" s="91"/>
      <c r="NQ174" s="91"/>
      <c r="NR174" s="91"/>
      <c r="NS174" s="91"/>
      <c r="NT174" s="91"/>
      <c r="NU174" s="91"/>
      <c r="NV174" s="91"/>
      <c r="NW174" s="91"/>
      <c r="NX174" s="91"/>
      <c r="NY174" s="91"/>
      <c r="NZ174" s="91"/>
      <c r="OA174" s="91"/>
      <c r="OB174" s="91"/>
      <c r="OC174" s="91"/>
      <c r="OD174" s="91"/>
      <c r="OE174" s="91"/>
      <c r="OF174" s="91"/>
      <c r="OG174" s="91"/>
      <c r="OH174" s="91"/>
      <c r="OI174" s="91"/>
      <c r="OJ174" s="91"/>
      <c r="OK174" s="91"/>
      <c r="OL174" s="91"/>
      <c r="OM174" s="91"/>
      <c r="ON174" s="91"/>
      <c r="OO174" s="91"/>
      <c r="OP174" s="91"/>
      <c r="OQ174" s="91"/>
      <c r="OR174" s="91"/>
      <c r="OS174" s="91"/>
      <c r="OT174" s="91"/>
      <c r="OU174" s="91"/>
      <c r="OV174" s="91"/>
      <c r="OW174" s="91"/>
      <c r="OX174" s="91"/>
      <c r="OY174" s="91"/>
      <c r="OZ174" s="91"/>
      <c r="PA174" s="91"/>
      <c r="PB174" s="91"/>
      <c r="PC174" s="91"/>
      <c r="PD174" s="91"/>
      <c r="PE174" s="91"/>
      <c r="PF174" s="91"/>
      <c r="PG174" s="91"/>
      <c r="PH174" s="91"/>
      <c r="PI174" s="91"/>
      <c r="PJ174" s="91"/>
      <c r="PK174" s="91"/>
      <c r="PL174" s="91"/>
      <c r="PM174" s="91"/>
      <c r="PN174" s="91"/>
      <c r="PO174" s="91"/>
      <c r="PP174" s="91"/>
      <c r="PQ174" s="91"/>
      <c r="PR174" s="91"/>
      <c r="PS174" s="91"/>
      <c r="PT174" s="91"/>
      <c r="PU174" s="91"/>
      <c r="PV174" s="91"/>
      <c r="PW174" s="91"/>
      <c r="PX174" s="91"/>
      <c r="PY174" s="91"/>
      <c r="PZ174" s="91"/>
      <c r="QA174" s="91"/>
      <c r="QB174" s="91"/>
      <c r="QC174" s="91"/>
      <c r="QD174" s="91"/>
      <c r="QE174" s="91"/>
      <c r="QF174" s="91"/>
      <c r="QG174" s="91"/>
      <c r="QH174" s="91"/>
      <c r="QI174" s="91"/>
      <c r="QJ174" s="91"/>
      <c r="QK174" s="91"/>
      <c r="QL174" s="91"/>
      <c r="QM174" s="91"/>
      <c r="QN174" s="91"/>
      <c r="QO174" s="91"/>
      <c r="QP174" s="91"/>
      <c r="QQ174" s="91"/>
      <c r="QR174" s="91"/>
      <c r="QS174" s="91"/>
      <c r="QT174" s="91"/>
      <c r="QU174" s="91"/>
      <c r="QV174" s="91"/>
      <c r="QW174" s="91"/>
      <c r="QX174" s="91"/>
      <c r="QY174" s="91"/>
      <c r="QZ174" s="91"/>
      <c r="RA174" s="91"/>
      <c r="RB174" s="91"/>
      <c r="RC174" s="91"/>
      <c r="RD174" s="91"/>
      <c r="RE174" s="91"/>
      <c r="RF174" s="91"/>
      <c r="RG174" s="91"/>
      <c r="RH174" s="91"/>
      <c r="RI174" s="91"/>
      <c r="RJ174" s="91"/>
      <c r="RK174" s="91"/>
      <c r="RL174" s="91"/>
      <c r="RM174" s="91"/>
      <c r="RN174" s="91"/>
      <c r="RO174" s="91"/>
      <c r="RP174" s="91"/>
      <c r="RQ174" s="91"/>
      <c r="RR174" s="91"/>
      <c r="RS174" s="91"/>
      <c r="RT174" s="91"/>
      <c r="RU174" s="91"/>
      <c r="RV174" s="91"/>
      <c r="RW174" s="91"/>
      <c r="RX174" s="91"/>
      <c r="RY174" s="91"/>
      <c r="RZ174" s="91"/>
      <c r="SA174" s="91"/>
      <c r="SB174" s="91"/>
      <c r="SC174" s="91"/>
      <c r="SD174" s="91"/>
      <c r="SE174" s="91"/>
      <c r="SF174" s="91"/>
      <c r="SG174" s="91"/>
      <c r="SH174" s="91"/>
      <c r="SI174" s="91"/>
      <c r="SJ174" s="91"/>
      <c r="SK174" s="91"/>
      <c r="SL174" s="91"/>
      <c r="SM174" s="91"/>
      <c r="SN174" s="91"/>
      <c r="SO174" s="91"/>
      <c r="SP174" s="91"/>
      <c r="SQ174" s="91"/>
      <c r="SR174" s="91"/>
      <c r="SS174" s="91"/>
      <c r="ST174" s="91"/>
      <c r="SU174" s="91"/>
      <c r="SV174" s="91"/>
      <c r="SW174" s="91"/>
      <c r="SX174" s="91"/>
      <c r="SY174" s="91"/>
      <c r="SZ174" s="91"/>
      <c r="TA174" s="91"/>
      <c r="TB174" s="91"/>
      <c r="TC174" s="91"/>
      <c r="TD174" s="91"/>
      <c r="TE174" s="91"/>
      <c r="TF174" s="91"/>
      <c r="TG174" s="91"/>
      <c r="TH174" s="91"/>
      <c r="TI174" s="91"/>
      <c r="TJ174" s="91"/>
      <c r="TK174" s="91"/>
      <c r="TL174" s="91"/>
      <c r="TM174" s="91"/>
      <c r="TN174" s="91"/>
      <c r="TO174" s="91"/>
      <c r="TP174" s="91"/>
      <c r="TQ174" s="91"/>
      <c r="TR174" s="91"/>
      <c r="TS174" s="91"/>
      <c r="TT174" s="91"/>
      <c r="TU174" s="91"/>
      <c r="TV174" s="91"/>
      <c r="TW174" s="91"/>
      <c r="TX174" s="91"/>
      <c r="TY174" s="91"/>
      <c r="TZ174" s="91"/>
      <c r="UA174" s="91"/>
      <c r="UB174" s="91"/>
      <c r="UC174" s="91"/>
      <c r="UD174" s="91"/>
      <c r="UE174" s="91"/>
      <c r="UF174" s="91"/>
      <c r="UG174" s="91"/>
      <c r="UH174" s="91"/>
      <c r="UI174" s="91"/>
      <c r="UJ174" s="91"/>
      <c r="UK174" s="91"/>
      <c r="UL174" s="91"/>
      <c r="UM174" s="91"/>
      <c r="UN174" s="91"/>
      <c r="UO174" s="91"/>
      <c r="UP174" s="91"/>
      <c r="UQ174" s="91"/>
      <c r="UR174" s="91"/>
      <c r="US174" s="91"/>
      <c r="UT174" s="91"/>
      <c r="UU174" s="91"/>
      <c r="UV174" s="91"/>
      <c r="UW174" s="91"/>
      <c r="UX174" s="91"/>
      <c r="UY174" s="91"/>
      <c r="UZ174" s="91"/>
      <c r="VA174" s="91"/>
      <c r="VB174" s="91"/>
      <c r="VC174" s="91"/>
      <c r="VD174" s="91"/>
      <c r="VE174" s="91"/>
      <c r="VF174" s="91"/>
      <c r="VG174" s="91"/>
      <c r="VH174" s="91"/>
      <c r="VI174" s="91"/>
      <c r="VJ174" s="91"/>
      <c r="VK174" s="91"/>
      <c r="VL174" s="91"/>
      <c r="VM174" s="91"/>
      <c r="VN174" s="91"/>
      <c r="VO174" s="91"/>
      <c r="VP174" s="91"/>
      <c r="VQ174" s="91"/>
      <c r="VR174" s="91"/>
      <c r="VS174" s="91"/>
      <c r="VT174" s="91"/>
      <c r="VU174" s="91"/>
      <c r="VV174" s="91"/>
      <c r="VW174" s="91"/>
      <c r="VX174" s="91"/>
      <c r="VY174" s="91"/>
      <c r="VZ174" s="91"/>
      <c r="WA174" s="91"/>
      <c r="WB174" s="91"/>
      <c r="WC174" s="91"/>
      <c r="WD174" s="91"/>
      <c r="WE174" s="91"/>
      <c r="WF174" s="91"/>
      <c r="WG174" s="91"/>
      <c r="WH174" s="91"/>
      <c r="WI174" s="91"/>
      <c r="WJ174" s="91"/>
      <c r="WK174" s="91"/>
      <c r="WL174" s="91"/>
      <c r="WM174" s="91"/>
      <c r="WN174" s="91"/>
      <c r="WO174" s="91"/>
      <c r="WP174" s="91"/>
      <c r="WQ174" s="91"/>
      <c r="WR174" s="91"/>
      <c r="WS174" s="91"/>
      <c r="WT174" s="91"/>
      <c r="WU174" s="91"/>
      <c r="WV174" s="91"/>
      <c r="WW174" s="91"/>
      <c r="WX174" s="91"/>
      <c r="WY174" s="91"/>
      <c r="WZ174" s="91"/>
      <c r="XA174" s="91"/>
      <c r="XB174" s="91"/>
      <c r="XC174" s="91"/>
      <c r="XD174" s="91"/>
      <c r="XE174" s="91"/>
      <c r="XF174" s="91"/>
      <c r="XG174" s="91"/>
      <c r="XH174" s="91"/>
      <c r="XI174" s="91"/>
      <c r="XJ174" s="91"/>
      <c r="XK174" s="91"/>
      <c r="XL174" s="91"/>
      <c r="XM174" s="91"/>
      <c r="XN174" s="91"/>
      <c r="XO174" s="91"/>
      <c r="XP174" s="91"/>
      <c r="XQ174" s="91"/>
      <c r="XR174" s="91"/>
      <c r="XS174" s="91"/>
      <c r="XT174" s="91"/>
      <c r="XU174" s="91"/>
      <c r="XV174" s="91"/>
      <c r="XW174" s="91"/>
      <c r="XX174" s="91"/>
      <c r="XY174" s="91"/>
      <c r="XZ174" s="91"/>
      <c r="YA174" s="91"/>
      <c r="YB174" s="91"/>
      <c r="YC174" s="91"/>
      <c r="YD174" s="91"/>
      <c r="YE174" s="91"/>
      <c r="YF174" s="91"/>
      <c r="YG174" s="91"/>
      <c r="YH174" s="91"/>
      <c r="YI174" s="91"/>
      <c r="YJ174" s="91"/>
      <c r="YK174" s="91"/>
      <c r="YL174" s="91"/>
      <c r="YM174" s="91"/>
      <c r="YN174" s="91"/>
      <c r="YO174" s="91"/>
      <c r="YP174" s="91"/>
      <c r="YQ174" s="91"/>
      <c r="YR174" s="91"/>
      <c r="YS174" s="91"/>
      <c r="YT174" s="91"/>
      <c r="YU174" s="91"/>
      <c r="YV174" s="91"/>
      <c r="YW174" s="91"/>
      <c r="YX174" s="91"/>
      <c r="YY174" s="91"/>
      <c r="YZ174" s="91"/>
      <c r="ZA174" s="91"/>
      <c r="ZB174" s="91"/>
      <c r="ZC174" s="91"/>
      <c r="ZD174" s="91"/>
      <c r="ZE174" s="91"/>
      <c r="ZF174" s="91"/>
      <c r="ZG174" s="91"/>
      <c r="ZH174" s="91"/>
      <c r="ZI174" s="91"/>
      <c r="ZJ174" s="91"/>
      <c r="ZK174" s="91"/>
      <c r="ZL174" s="91"/>
      <c r="ZM174" s="91"/>
      <c r="ZN174" s="91"/>
      <c r="ZO174" s="91"/>
      <c r="ZP174" s="91"/>
      <c r="ZQ174" s="91"/>
      <c r="ZR174" s="91"/>
      <c r="ZS174" s="91"/>
      <c r="ZT174" s="91"/>
      <c r="ZU174" s="91"/>
      <c r="ZV174" s="91"/>
      <c r="ZW174" s="91"/>
      <c r="ZX174" s="91"/>
      <c r="ZY174" s="91"/>
      <c r="ZZ174" s="91"/>
      <c r="AAA174" s="91"/>
      <c r="AAB174" s="91"/>
      <c r="AAC174" s="91"/>
      <c r="AAD174" s="91"/>
      <c r="AAE174" s="91"/>
      <c r="AAF174" s="91"/>
      <c r="AAG174" s="91"/>
      <c r="AAH174" s="91"/>
      <c r="AAI174" s="91"/>
      <c r="AAJ174" s="91"/>
      <c r="AAK174" s="91"/>
      <c r="AAL174" s="91"/>
      <c r="AAM174" s="91"/>
      <c r="AAN174" s="91"/>
      <c r="AAO174" s="91"/>
      <c r="AAP174" s="91"/>
      <c r="AAQ174" s="91"/>
      <c r="AAR174" s="91"/>
      <c r="AAS174" s="91"/>
      <c r="AAT174" s="91"/>
      <c r="AAU174" s="91"/>
      <c r="AAV174" s="91"/>
      <c r="AAW174" s="91"/>
      <c r="AAX174" s="91"/>
      <c r="AAY174" s="91"/>
      <c r="AAZ174" s="91"/>
      <c r="ABA174" s="91"/>
      <c r="ABB174" s="91"/>
      <c r="ABC174" s="91"/>
      <c r="ABD174" s="91"/>
      <c r="ABE174" s="91"/>
      <c r="ABF174" s="91"/>
      <c r="ABG174" s="91"/>
      <c r="ABH174" s="91"/>
      <c r="ABI174" s="91"/>
      <c r="ABJ174" s="91"/>
      <c r="ABK174" s="91"/>
      <c r="ABL174" s="91"/>
      <c r="ABM174" s="91"/>
      <c r="ABN174" s="91"/>
      <c r="ABO174" s="91"/>
      <c r="ABP174" s="91"/>
      <c r="ABQ174" s="91"/>
      <c r="ABR174" s="91"/>
      <c r="ABS174" s="91"/>
      <c r="ABT174" s="91"/>
      <c r="ABU174" s="91"/>
      <c r="ABV174" s="91"/>
      <c r="ABW174" s="91"/>
      <c r="ABX174" s="91"/>
      <c r="ABY174" s="91"/>
      <c r="ABZ174" s="91"/>
      <c r="ACA174" s="91"/>
      <c r="ACB174" s="91"/>
      <c r="ACC174" s="91"/>
      <c r="ACD174" s="91"/>
      <c r="ACE174" s="91"/>
      <c r="ACF174" s="91"/>
      <c r="ACG174" s="91"/>
      <c r="ACH174" s="91"/>
      <c r="ACI174" s="91"/>
      <c r="ACJ174" s="91"/>
      <c r="ACK174" s="91"/>
      <c r="ACL174" s="91"/>
      <c r="ACM174" s="91"/>
      <c r="ACN174" s="91"/>
      <c r="ACO174" s="91"/>
      <c r="ACP174" s="91"/>
      <c r="ACQ174" s="91"/>
      <c r="ACR174" s="91"/>
      <c r="ACS174" s="91"/>
      <c r="ACT174" s="91"/>
      <c r="ACU174" s="91"/>
      <c r="ACV174" s="91"/>
      <c r="ACW174" s="91"/>
      <c r="ACX174" s="91"/>
      <c r="ACY174" s="91"/>
      <c r="ACZ174" s="91"/>
      <c r="ADA174" s="91"/>
      <c r="ADB174" s="91"/>
      <c r="ADC174" s="91"/>
      <c r="ADD174" s="91"/>
      <c r="ADE174" s="91"/>
      <c r="ADF174" s="91"/>
      <c r="ADG174" s="91"/>
      <c r="ADH174" s="91"/>
      <c r="ADI174" s="91"/>
      <c r="ADJ174" s="91"/>
      <c r="ADK174" s="91"/>
      <c r="ADL174" s="91"/>
      <c r="ADM174" s="91"/>
      <c r="ADN174" s="91"/>
      <c r="ADO174" s="91"/>
      <c r="ADP174" s="91"/>
      <c r="ADQ174" s="91"/>
      <c r="ADR174" s="91"/>
      <c r="ADS174" s="91"/>
      <c r="ADT174" s="91"/>
      <c r="ADU174" s="91"/>
      <c r="ADV174" s="91"/>
      <c r="ADW174" s="91"/>
      <c r="ADX174" s="91"/>
      <c r="ADY174" s="91"/>
      <c r="ADZ174" s="91"/>
      <c r="AEA174" s="91"/>
      <c r="AEB174" s="91"/>
      <c r="AEC174" s="91"/>
      <c r="AED174" s="144">
        <f t="shared" si="61"/>
        <v>169</v>
      </c>
      <c r="AEE174" s="142"/>
      <c r="AEF174" s="142"/>
      <c r="AEG174" s="91"/>
      <c r="AEH174" s="91"/>
      <c r="AEI174" s="91"/>
      <c r="AEJ174" s="91"/>
      <c r="AEK174" s="91"/>
      <c r="AEL174" s="91"/>
      <c r="AEM174" s="91"/>
      <c r="AEN174" s="91"/>
      <c r="AEO174" s="91"/>
      <c r="AEP174" s="91"/>
      <c r="AEQ174" s="91"/>
      <c r="AER174" s="91"/>
      <c r="AES174" s="91"/>
      <c r="AET174" s="91"/>
      <c r="AEU174" s="91"/>
      <c r="AEV174" s="91"/>
      <c r="AEW174" s="91"/>
      <c r="AEX174" s="91"/>
      <c r="AEY174" s="91"/>
      <c r="AEZ174" s="91"/>
      <c r="AFA174" s="91"/>
      <c r="AFB174" s="146"/>
      <c r="AFC174" s="146"/>
      <c r="AFD174" s="146"/>
      <c r="AFE174" s="146"/>
      <c r="AFF174" s="146"/>
      <c r="AFG174" s="146"/>
      <c r="AFH174" s="146"/>
      <c r="AFI174" s="146"/>
      <c r="AFJ174" s="146"/>
      <c r="AFK174" s="146"/>
      <c r="AFL174" s="146"/>
      <c r="AFM174" s="146"/>
      <c r="AFN174" s="146"/>
      <c r="AFO174" s="146"/>
      <c r="AFP174" s="146"/>
      <c r="AFQ174" s="146"/>
      <c r="AFR174" s="146"/>
      <c r="AFS174" s="146"/>
      <c r="AFT174" s="146"/>
      <c r="AFU174" s="146"/>
      <c r="AFV174" s="146"/>
      <c r="AFW174" s="146"/>
      <c r="AFX174" s="146"/>
      <c r="AFY174" s="146"/>
      <c r="AFZ174" s="146"/>
      <c r="AGA174" s="146"/>
    </row>
    <row r="175" spans="1:859" ht="1.5" customHeight="1" x14ac:dyDescent="0.2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  <c r="CW175" s="91"/>
      <c r="CX175" s="91"/>
      <c r="CY175" s="91"/>
      <c r="CZ175" s="91"/>
      <c r="DA175" s="91"/>
      <c r="DB175" s="91"/>
      <c r="DC175" s="91"/>
      <c r="DD175" s="91"/>
      <c r="DE175" s="91"/>
      <c r="DF175" s="91"/>
      <c r="DG175" s="91"/>
      <c r="DH175" s="91"/>
      <c r="DI175" s="91"/>
      <c r="DJ175" s="91"/>
      <c r="DK175" s="91"/>
      <c r="DL175" s="91"/>
      <c r="DM175" s="91"/>
      <c r="DN175" s="91"/>
      <c r="DO175" s="91"/>
      <c r="DP175" s="91"/>
      <c r="DQ175" s="91"/>
      <c r="DR175" s="91"/>
      <c r="DS175" s="91"/>
      <c r="DT175" s="91"/>
      <c r="DU175" s="91"/>
      <c r="DV175" s="91"/>
      <c r="DW175" s="91"/>
      <c r="DX175" s="91"/>
      <c r="DY175" s="91"/>
      <c r="DZ175" s="91"/>
      <c r="EA175" s="91"/>
      <c r="EB175" s="91"/>
      <c r="EC175" s="91"/>
      <c r="ED175" s="91"/>
      <c r="EE175" s="91"/>
      <c r="EF175" s="91"/>
      <c r="EG175" s="91"/>
      <c r="EH175" s="91"/>
      <c r="EI175" s="91"/>
      <c r="EJ175" s="91"/>
      <c r="EK175" s="91"/>
      <c r="EL175" s="91"/>
      <c r="EM175" s="91"/>
      <c r="EN175" s="91"/>
      <c r="EO175" s="91"/>
      <c r="EP175" s="91"/>
      <c r="EQ175" s="91"/>
      <c r="ER175" s="91"/>
      <c r="ES175" s="91"/>
      <c r="ET175" s="91"/>
      <c r="EU175" s="91"/>
      <c r="EV175" s="91"/>
      <c r="EW175" s="91"/>
      <c r="EX175" s="91"/>
      <c r="EY175" s="91"/>
      <c r="EZ175" s="91"/>
      <c r="FA175" s="91"/>
      <c r="FB175" s="91"/>
      <c r="FC175" s="91"/>
      <c r="FD175" s="91"/>
      <c r="FE175" s="91"/>
      <c r="FF175" s="91"/>
      <c r="FG175" s="91"/>
      <c r="FH175" s="91"/>
      <c r="FI175" s="91"/>
      <c r="FJ175" s="91"/>
      <c r="FK175" s="91"/>
      <c r="FL175" s="91"/>
      <c r="FM175" s="91"/>
      <c r="FN175" s="91"/>
      <c r="FO175" s="91"/>
      <c r="FP175" s="91"/>
      <c r="FQ175" s="91"/>
      <c r="FR175" s="91"/>
      <c r="FS175" s="91"/>
      <c r="FT175" s="91"/>
      <c r="FU175" s="91"/>
      <c r="FV175" s="91"/>
      <c r="FW175" s="91"/>
      <c r="FX175" s="91"/>
      <c r="FY175" s="91"/>
      <c r="FZ175" s="91"/>
      <c r="GA175" s="91"/>
      <c r="GB175" s="91"/>
      <c r="GC175" s="91"/>
      <c r="GD175" s="91"/>
      <c r="GE175" s="91"/>
      <c r="GF175" s="91"/>
      <c r="GG175" s="91"/>
      <c r="GH175" s="91"/>
      <c r="GI175" s="91"/>
      <c r="GJ175" s="91"/>
      <c r="GK175" s="91"/>
      <c r="GL175" s="91"/>
      <c r="GM175" s="91"/>
      <c r="GN175" s="91"/>
      <c r="GO175" s="91"/>
      <c r="GP175" s="91"/>
      <c r="GQ175" s="91"/>
      <c r="GR175" s="91"/>
      <c r="GS175" s="91"/>
      <c r="GT175" s="91"/>
      <c r="GU175" s="91"/>
      <c r="GV175" s="91"/>
      <c r="GW175" s="91"/>
      <c r="GX175" s="91"/>
      <c r="GY175" s="91"/>
      <c r="GZ175" s="91"/>
      <c r="HA175" s="91"/>
      <c r="HB175" s="91"/>
      <c r="HC175" s="91"/>
      <c r="HD175" s="91"/>
      <c r="HE175" s="91"/>
      <c r="HF175" s="91"/>
      <c r="HG175" s="91"/>
      <c r="HH175" s="91"/>
      <c r="HI175" s="91"/>
      <c r="HJ175" s="91"/>
      <c r="HK175" s="91"/>
      <c r="HL175" s="91"/>
      <c r="HM175" s="91"/>
      <c r="HN175" s="91"/>
      <c r="HO175" s="91"/>
      <c r="HP175" s="91"/>
      <c r="HQ175" s="91"/>
      <c r="HR175" s="91"/>
      <c r="HS175" s="91"/>
      <c r="HT175" s="91"/>
      <c r="HU175" s="91"/>
      <c r="HV175" s="91"/>
      <c r="HW175" s="91"/>
      <c r="HX175" s="91"/>
      <c r="HY175" s="91"/>
      <c r="HZ175" s="91"/>
      <c r="IA175" s="91"/>
      <c r="IB175" s="91"/>
      <c r="IC175" s="91"/>
      <c r="ID175" s="91"/>
      <c r="IE175" s="91"/>
      <c r="IF175" s="91"/>
      <c r="IG175" s="91"/>
      <c r="IH175" s="91"/>
      <c r="II175" s="91"/>
      <c r="IJ175" s="91"/>
      <c r="IK175" s="91"/>
      <c r="IL175" s="91"/>
      <c r="IM175" s="91"/>
      <c r="IN175" s="91"/>
      <c r="IO175" s="91"/>
      <c r="IP175" s="91"/>
      <c r="IQ175" s="91"/>
      <c r="IR175" s="91"/>
      <c r="IS175" s="91"/>
      <c r="IT175" s="91"/>
      <c r="IU175" s="91"/>
      <c r="IV175" s="91"/>
      <c r="IW175" s="91"/>
      <c r="IX175" s="91"/>
      <c r="IY175" s="91"/>
      <c r="IZ175" s="91"/>
      <c r="JA175" s="91"/>
      <c r="JB175" s="91"/>
      <c r="JC175" s="91"/>
      <c r="JD175" s="91"/>
      <c r="JE175" s="91"/>
      <c r="JF175" s="91"/>
      <c r="JG175" s="91"/>
      <c r="JH175" s="91"/>
      <c r="JI175" s="91"/>
      <c r="JJ175" s="91"/>
      <c r="JK175" s="91"/>
      <c r="JL175" s="91"/>
      <c r="JM175" s="91"/>
      <c r="JN175" s="91"/>
      <c r="JO175" s="91"/>
      <c r="JP175" s="91"/>
      <c r="JQ175" s="91"/>
      <c r="JR175" s="91"/>
      <c r="JS175" s="91"/>
      <c r="JT175" s="91"/>
      <c r="JU175" s="91"/>
      <c r="JV175" s="91"/>
      <c r="JW175" s="91"/>
      <c r="JX175" s="91"/>
      <c r="JY175" s="91"/>
      <c r="JZ175" s="91"/>
      <c r="KA175" s="91"/>
      <c r="KB175" s="91"/>
      <c r="KC175" s="91"/>
      <c r="KD175" s="91"/>
      <c r="KE175" s="91"/>
      <c r="KF175" s="91"/>
      <c r="KG175" s="91"/>
      <c r="KH175" s="91"/>
      <c r="KI175" s="91"/>
      <c r="KJ175" s="91"/>
      <c r="KK175" s="91"/>
      <c r="KL175" s="91"/>
      <c r="KM175" s="91"/>
      <c r="KN175" s="91"/>
      <c r="KO175" s="91"/>
      <c r="KP175" s="91"/>
      <c r="KQ175" s="91"/>
      <c r="KR175" s="91"/>
      <c r="KS175" s="91"/>
      <c r="KT175" s="91"/>
      <c r="KU175" s="91"/>
      <c r="KV175" s="91"/>
      <c r="KW175" s="91"/>
      <c r="KX175" s="91"/>
      <c r="KY175" s="91"/>
      <c r="KZ175" s="91"/>
      <c r="LA175" s="91"/>
      <c r="LB175" s="91"/>
      <c r="LC175" s="91"/>
      <c r="LD175" s="91"/>
      <c r="LE175" s="91"/>
      <c r="LF175" s="91"/>
      <c r="LG175" s="91"/>
      <c r="LH175" s="91"/>
      <c r="LI175" s="91"/>
      <c r="LJ175" s="91"/>
      <c r="LK175" s="91"/>
      <c r="LL175" s="91"/>
      <c r="LM175" s="91"/>
      <c r="LN175" s="91"/>
      <c r="LO175" s="91"/>
      <c r="LP175" s="91"/>
      <c r="LQ175" s="91"/>
      <c r="LR175" s="91"/>
      <c r="LS175" s="91"/>
      <c r="LT175" s="91"/>
      <c r="LU175" s="91"/>
      <c r="LV175" s="91"/>
      <c r="LW175" s="91"/>
      <c r="LX175" s="91"/>
      <c r="LY175" s="91"/>
      <c r="LZ175" s="91"/>
      <c r="MA175" s="91"/>
      <c r="MB175" s="91"/>
      <c r="MC175" s="91"/>
      <c r="MD175" s="91"/>
      <c r="ME175" s="91"/>
      <c r="MF175" s="91"/>
      <c r="MG175" s="91"/>
      <c r="MH175" s="91"/>
      <c r="MI175" s="91"/>
      <c r="MJ175" s="91"/>
      <c r="MK175" s="91"/>
      <c r="ML175" s="91"/>
      <c r="MM175" s="91"/>
      <c r="MN175" s="91"/>
      <c r="MO175" s="91"/>
      <c r="MP175" s="91"/>
      <c r="MQ175" s="91"/>
      <c r="MR175" s="91"/>
      <c r="MS175" s="91"/>
      <c r="MT175" s="91"/>
      <c r="MU175" s="91"/>
      <c r="MV175" s="91"/>
      <c r="MW175" s="91"/>
      <c r="MX175" s="91"/>
      <c r="MY175" s="91"/>
      <c r="MZ175" s="91"/>
      <c r="NA175" s="91"/>
      <c r="NB175" s="91"/>
      <c r="NC175" s="91"/>
      <c r="ND175" s="91"/>
      <c r="NE175" s="91"/>
      <c r="NF175" s="91"/>
      <c r="NG175" s="91"/>
      <c r="NH175" s="91"/>
      <c r="NI175" s="91"/>
      <c r="NJ175" s="91"/>
      <c r="NK175" s="91"/>
      <c r="NL175" s="91"/>
      <c r="NM175" s="91"/>
      <c r="NN175" s="91"/>
      <c r="NO175" s="91"/>
      <c r="NP175" s="91"/>
      <c r="NQ175" s="91"/>
      <c r="NR175" s="91"/>
      <c r="NS175" s="91"/>
      <c r="NT175" s="91"/>
      <c r="NU175" s="91"/>
      <c r="NV175" s="91"/>
      <c r="NW175" s="91"/>
      <c r="NX175" s="91"/>
      <c r="NY175" s="91"/>
      <c r="NZ175" s="91"/>
      <c r="OA175" s="91"/>
      <c r="OB175" s="91"/>
      <c r="OC175" s="91"/>
      <c r="OD175" s="91"/>
      <c r="OE175" s="91"/>
      <c r="OF175" s="91"/>
      <c r="OG175" s="91"/>
      <c r="OH175" s="91"/>
      <c r="OI175" s="91"/>
      <c r="OJ175" s="91"/>
      <c r="OK175" s="91"/>
      <c r="OL175" s="91"/>
      <c r="OM175" s="91"/>
      <c r="ON175" s="91"/>
      <c r="OO175" s="91"/>
      <c r="OP175" s="91"/>
      <c r="OQ175" s="91"/>
      <c r="OR175" s="91"/>
      <c r="OS175" s="91"/>
      <c r="OT175" s="91"/>
      <c r="OU175" s="91"/>
      <c r="OV175" s="91"/>
      <c r="OW175" s="91"/>
      <c r="OX175" s="91"/>
      <c r="OY175" s="91"/>
      <c r="OZ175" s="91"/>
      <c r="PA175" s="91"/>
      <c r="PB175" s="91"/>
      <c r="PC175" s="91"/>
      <c r="PD175" s="91"/>
      <c r="PE175" s="91"/>
      <c r="PF175" s="91"/>
      <c r="PG175" s="91"/>
      <c r="PH175" s="91"/>
      <c r="PI175" s="91"/>
      <c r="PJ175" s="91"/>
      <c r="PK175" s="91"/>
      <c r="PL175" s="91"/>
      <c r="PM175" s="91"/>
      <c r="PN175" s="91"/>
      <c r="PO175" s="91"/>
      <c r="PP175" s="91"/>
      <c r="PQ175" s="91"/>
      <c r="PR175" s="91"/>
      <c r="PS175" s="91"/>
      <c r="PT175" s="91"/>
      <c r="PU175" s="91"/>
      <c r="PV175" s="91"/>
      <c r="PW175" s="91"/>
      <c r="PX175" s="91"/>
      <c r="PY175" s="91"/>
      <c r="PZ175" s="91"/>
      <c r="QA175" s="91"/>
      <c r="QB175" s="91"/>
      <c r="QC175" s="91"/>
      <c r="QD175" s="91"/>
      <c r="QE175" s="91"/>
      <c r="QF175" s="91"/>
      <c r="QG175" s="91"/>
      <c r="QH175" s="91"/>
      <c r="QI175" s="91"/>
      <c r="QJ175" s="91"/>
      <c r="QK175" s="91"/>
      <c r="QL175" s="91"/>
      <c r="QM175" s="91"/>
      <c r="QN175" s="91"/>
      <c r="QO175" s="91"/>
      <c r="QP175" s="91"/>
      <c r="QQ175" s="91"/>
      <c r="QR175" s="91"/>
      <c r="QS175" s="91"/>
      <c r="QT175" s="91"/>
      <c r="QU175" s="91"/>
      <c r="QV175" s="91"/>
      <c r="QW175" s="91"/>
      <c r="QX175" s="91"/>
      <c r="QY175" s="91"/>
      <c r="QZ175" s="91"/>
      <c r="RA175" s="91"/>
      <c r="RB175" s="91"/>
      <c r="RC175" s="91"/>
      <c r="RD175" s="91"/>
      <c r="RE175" s="91"/>
      <c r="RF175" s="91"/>
      <c r="RG175" s="91"/>
      <c r="RH175" s="91"/>
      <c r="RI175" s="91"/>
      <c r="RJ175" s="91"/>
      <c r="RK175" s="91"/>
      <c r="RL175" s="91"/>
      <c r="RM175" s="91"/>
      <c r="RN175" s="91"/>
      <c r="RO175" s="91"/>
      <c r="RP175" s="91"/>
      <c r="RQ175" s="91"/>
      <c r="RR175" s="91"/>
      <c r="RS175" s="91"/>
      <c r="RT175" s="91"/>
      <c r="RU175" s="91"/>
      <c r="RV175" s="91"/>
      <c r="RW175" s="91"/>
      <c r="RX175" s="91"/>
      <c r="RY175" s="91"/>
      <c r="RZ175" s="91"/>
      <c r="SA175" s="91"/>
      <c r="SB175" s="91"/>
      <c r="SC175" s="91"/>
      <c r="SD175" s="91"/>
      <c r="SE175" s="91"/>
      <c r="SF175" s="91"/>
      <c r="SG175" s="91"/>
      <c r="SH175" s="91"/>
      <c r="SI175" s="91"/>
      <c r="SJ175" s="91"/>
      <c r="SK175" s="91"/>
      <c r="SL175" s="91"/>
      <c r="SM175" s="91"/>
      <c r="SN175" s="91"/>
      <c r="SO175" s="91"/>
      <c r="SP175" s="91"/>
      <c r="SQ175" s="91"/>
      <c r="SR175" s="91"/>
      <c r="SS175" s="91"/>
      <c r="ST175" s="91"/>
      <c r="SU175" s="91"/>
      <c r="SV175" s="91"/>
      <c r="SW175" s="91"/>
      <c r="SX175" s="91"/>
      <c r="SY175" s="91"/>
      <c r="SZ175" s="91"/>
      <c r="TA175" s="91"/>
      <c r="TB175" s="91"/>
      <c r="TC175" s="91"/>
      <c r="TD175" s="91"/>
      <c r="TE175" s="91"/>
      <c r="TF175" s="91"/>
      <c r="TG175" s="91"/>
      <c r="TH175" s="91"/>
      <c r="TI175" s="91"/>
      <c r="TJ175" s="91"/>
      <c r="TK175" s="91"/>
      <c r="TL175" s="91"/>
      <c r="TM175" s="91"/>
      <c r="TN175" s="91"/>
      <c r="TO175" s="91"/>
      <c r="TP175" s="91"/>
      <c r="TQ175" s="91"/>
      <c r="TR175" s="91"/>
      <c r="TS175" s="91"/>
      <c r="TT175" s="91"/>
      <c r="TU175" s="91"/>
      <c r="TV175" s="91"/>
      <c r="TW175" s="91"/>
      <c r="TX175" s="91"/>
      <c r="TY175" s="91"/>
      <c r="TZ175" s="91"/>
      <c r="UA175" s="91"/>
      <c r="UB175" s="91"/>
      <c r="UC175" s="91"/>
      <c r="UD175" s="91"/>
      <c r="UE175" s="91"/>
      <c r="UF175" s="91"/>
      <c r="UG175" s="91"/>
      <c r="UH175" s="91"/>
      <c r="UI175" s="91"/>
      <c r="UJ175" s="91"/>
      <c r="UK175" s="91"/>
      <c r="UL175" s="91"/>
      <c r="UM175" s="91"/>
      <c r="UN175" s="91"/>
      <c r="UO175" s="91"/>
      <c r="UP175" s="91"/>
      <c r="UQ175" s="91"/>
      <c r="UR175" s="91"/>
      <c r="US175" s="91"/>
      <c r="UT175" s="91"/>
      <c r="UU175" s="91"/>
      <c r="UV175" s="91"/>
      <c r="UW175" s="91"/>
      <c r="UX175" s="91"/>
      <c r="UY175" s="91"/>
      <c r="UZ175" s="91"/>
      <c r="VA175" s="91"/>
      <c r="VB175" s="91"/>
      <c r="VC175" s="91"/>
      <c r="VD175" s="91"/>
      <c r="VE175" s="91"/>
      <c r="VF175" s="91"/>
      <c r="VG175" s="91"/>
      <c r="VH175" s="91"/>
      <c r="VI175" s="91"/>
      <c r="VJ175" s="91"/>
      <c r="VK175" s="91"/>
      <c r="VL175" s="91"/>
      <c r="VM175" s="91"/>
      <c r="VN175" s="91"/>
      <c r="VO175" s="91"/>
      <c r="VP175" s="91"/>
      <c r="VQ175" s="91"/>
      <c r="VR175" s="91"/>
      <c r="VS175" s="91"/>
      <c r="VT175" s="91"/>
      <c r="VU175" s="91"/>
      <c r="VV175" s="91"/>
      <c r="VW175" s="91"/>
      <c r="VX175" s="91"/>
      <c r="VY175" s="91"/>
      <c r="VZ175" s="91"/>
      <c r="WA175" s="91"/>
      <c r="WB175" s="91"/>
      <c r="WC175" s="91"/>
      <c r="WD175" s="91"/>
      <c r="WE175" s="91"/>
      <c r="WF175" s="91"/>
      <c r="WG175" s="91"/>
      <c r="WH175" s="91"/>
      <c r="WI175" s="91"/>
      <c r="WJ175" s="91"/>
      <c r="WK175" s="91"/>
      <c r="WL175" s="91"/>
      <c r="WM175" s="91"/>
      <c r="WN175" s="91"/>
      <c r="WO175" s="91"/>
      <c r="WP175" s="91"/>
      <c r="WQ175" s="91"/>
      <c r="WR175" s="91"/>
      <c r="WS175" s="91"/>
      <c r="WT175" s="91"/>
      <c r="WU175" s="91"/>
      <c r="WV175" s="91"/>
      <c r="WW175" s="91"/>
      <c r="WX175" s="91"/>
      <c r="WY175" s="91"/>
      <c r="WZ175" s="91"/>
      <c r="XA175" s="91"/>
      <c r="XB175" s="91"/>
      <c r="XC175" s="91"/>
      <c r="XD175" s="91"/>
      <c r="XE175" s="91"/>
      <c r="XF175" s="91"/>
      <c r="XG175" s="91"/>
      <c r="XH175" s="91"/>
      <c r="XI175" s="91"/>
      <c r="XJ175" s="91"/>
      <c r="XK175" s="91"/>
      <c r="XL175" s="91"/>
      <c r="XM175" s="91"/>
      <c r="XN175" s="91"/>
      <c r="XO175" s="91"/>
      <c r="XP175" s="91"/>
      <c r="XQ175" s="91"/>
      <c r="XR175" s="91"/>
      <c r="XS175" s="91"/>
      <c r="XT175" s="91"/>
      <c r="XU175" s="91"/>
      <c r="XV175" s="91"/>
      <c r="XW175" s="91"/>
      <c r="XX175" s="91"/>
      <c r="XY175" s="91"/>
      <c r="XZ175" s="91"/>
      <c r="YA175" s="91"/>
      <c r="YB175" s="91"/>
      <c r="YC175" s="91"/>
      <c r="YD175" s="91"/>
      <c r="YE175" s="91"/>
      <c r="YF175" s="91"/>
      <c r="YG175" s="91"/>
      <c r="YH175" s="91"/>
      <c r="YI175" s="91"/>
      <c r="YJ175" s="91"/>
      <c r="YK175" s="91"/>
      <c r="YL175" s="91"/>
      <c r="YM175" s="91"/>
      <c r="YN175" s="91"/>
      <c r="YO175" s="91"/>
      <c r="YP175" s="91"/>
      <c r="YQ175" s="91"/>
      <c r="YR175" s="91"/>
      <c r="YS175" s="91"/>
      <c r="YT175" s="91"/>
      <c r="YU175" s="91"/>
      <c r="YV175" s="91"/>
      <c r="YW175" s="91"/>
      <c r="YX175" s="91"/>
      <c r="YY175" s="91"/>
      <c r="YZ175" s="91"/>
      <c r="ZA175" s="91"/>
      <c r="ZB175" s="91"/>
      <c r="ZC175" s="91"/>
      <c r="ZD175" s="91"/>
      <c r="ZE175" s="91"/>
      <c r="ZF175" s="91"/>
      <c r="ZG175" s="91"/>
      <c r="ZH175" s="91"/>
      <c r="ZI175" s="91"/>
      <c r="ZJ175" s="91"/>
      <c r="ZK175" s="91"/>
      <c r="ZL175" s="91"/>
      <c r="ZM175" s="91"/>
      <c r="ZN175" s="91"/>
      <c r="ZO175" s="91"/>
      <c r="ZP175" s="91"/>
      <c r="ZQ175" s="91"/>
      <c r="ZR175" s="91"/>
      <c r="ZS175" s="91"/>
      <c r="ZT175" s="91"/>
      <c r="ZU175" s="91"/>
      <c r="ZV175" s="91"/>
      <c r="ZW175" s="91"/>
      <c r="ZX175" s="91"/>
      <c r="ZY175" s="91"/>
      <c r="ZZ175" s="91"/>
      <c r="AAA175" s="91"/>
      <c r="AAB175" s="91"/>
      <c r="AAC175" s="91"/>
      <c r="AAD175" s="91"/>
      <c r="AAE175" s="91"/>
      <c r="AAF175" s="91"/>
      <c r="AAG175" s="91"/>
      <c r="AAH175" s="91"/>
      <c r="AAI175" s="91"/>
      <c r="AAJ175" s="91"/>
      <c r="AAK175" s="91"/>
      <c r="AAL175" s="91"/>
      <c r="AAM175" s="91"/>
      <c r="AAN175" s="91"/>
      <c r="AAO175" s="91"/>
      <c r="AAP175" s="91"/>
      <c r="AAQ175" s="91"/>
      <c r="AAR175" s="91"/>
      <c r="AAS175" s="91"/>
      <c r="AAT175" s="91"/>
      <c r="AAU175" s="91"/>
      <c r="AAV175" s="91"/>
      <c r="AAW175" s="91"/>
      <c r="AAX175" s="91"/>
      <c r="AAY175" s="91"/>
      <c r="AAZ175" s="91"/>
      <c r="ABA175" s="91"/>
      <c r="ABB175" s="91"/>
      <c r="ABC175" s="91"/>
      <c r="ABD175" s="91"/>
      <c r="ABE175" s="91"/>
      <c r="ABF175" s="91"/>
      <c r="ABG175" s="91"/>
      <c r="ABH175" s="91"/>
      <c r="ABI175" s="91"/>
      <c r="ABJ175" s="91"/>
      <c r="ABK175" s="91"/>
      <c r="ABL175" s="91"/>
      <c r="ABM175" s="91"/>
      <c r="ABN175" s="91"/>
      <c r="ABO175" s="91"/>
      <c r="ABP175" s="91"/>
      <c r="ABQ175" s="91"/>
      <c r="ABR175" s="91"/>
      <c r="ABS175" s="91"/>
      <c r="ABT175" s="91"/>
      <c r="ABU175" s="91"/>
      <c r="ABV175" s="91"/>
      <c r="ABW175" s="91"/>
      <c r="ABX175" s="91"/>
      <c r="ABY175" s="91"/>
      <c r="ABZ175" s="91"/>
      <c r="ACA175" s="91"/>
      <c r="ACB175" s="91"/>
      <c r="ACC175" s="91"/>
      <c r="ACD175" s="91"/>
      <c r="ACE175" s="91"/>
      <c r="ACF175" s="91"/>
      <c r="ACG175" s="91"/>
      <c r="ACH175" s="91"/>
      <c r="ACI175" s="91"/>
      <c r="ACJ175" s="91"/>
      <c r="ACK175" s="91"/>
      <c r="ACL175" s="91"/>
      <c r="ACM175" s="91"/>
      <c r="ACN175" s="91"/>
      <c r="ACO175" s="91"/>
      <c r="ACP175" s="91"/>
      <c r="ACQ175" s="91"/>
      <c r="ACR175" s="91"/>
      <c r="ACS175" s="91"/>
      <c r="ACT175" s="91"/>
      <c r="ACU175" s="91"/>
      <c r="ACV175" s="91"/>
      <c r="ACW175" s="91"/>
      <c r="ACX175" s="91"/>
      <c r="ACY175" s="91"/>
      <c r="ACZ175" s="91"/>
      <c r="ADA175" s="91"/>
      <c r="ADB175" s="91"/>
      <c r="ADC175" s="91"/>
      <c r="ADD175" s="91"/>
      <c r="ADE175" s="91"/>
      <c r="ADF175" s="91"/>
      <c r="ADG175" s="91"/>
      <c r="ADH175" s="91"/>
      <c r="ADI175" s="91"/>
      <c r="ADJ175" s="91"/>
      <c r="ADK175" s="91"/>
      <c r="ADL175" s="91"/>
      <c r="ADM175" s="91"/>
      <c r="ADN175" s="91"/>
      <c r="ADO175" s="91"/>
      <c r="ADP175" s="91"/>
      <c r="ADQ175" s="91"/>
      <c r="ADR175" s="91"/>
      <c r="ADS175" s="91"/>
      <c r="ADT175" s="91"/>
      <c r="ADU175" s="91"/>
      <c r="ADV175" s="91"/>
      <c r="ADW175" s="91"/>
      <c r="ADX175" s="91"/>
      <c r="ADY175" s="91"/>
      <c r="ADZ175" s="91"/>
      <c r="AEA175" s="91"/>
      <c r="AEB175" s="91"/>
      <c r="AEC175" s="91"/>
      <c r="AED175" s="144">
        <f t="shared" si="61"/>
        <v>170</v>
      </c>
      <c r="AEE175" s="142"/>
      <c r="AEF175" s="142"/>
      <c r="AEG175" s="91"/>
      <c r="AEH175" s="91"/>
      <c r="AEI175" s="91"/>
      <c r="AEJ175" s="91"/>
      <c r="AEK175" s="91"/>
      <c r="AEL175" s="91"/>
      <c r="AEM175" s="91"/>
      <c r="AEN175" s="91"/>
      <c r="AEO175" s="91"/>
      <c r="AEP175" s="91"/>
      <c r="AEQ175" s="91"/>
      <c r="AER175" s="91"/>
      <c r="AES175" s="91"/>
      <c r="AET175" s="91"/>
      <c r="AEU175" s="91"/>
      <c r="AEV175" s="91"/>
      <c r="AEW175" s="91"/>
      <c r="AEX175" s="91"/>
      <c r="AEY175" s="91"/>
      <c r="AEZ175" s="91"/>
      <c r="AFA175" s="91"/>
      <c r="AFB175" s="146"/>
      <c r="AFC175" s="146"/>
      <c r="AFD175" s="146"/>
      <c r="AFE175" s="146"/>
      <c r="AFF175" s="146"/>
      <c r="AFG175" s="146"/>
      <c r="AFH175" s="146"/>
      <c r="AFI175" s="146"/>
      <c r="AFJ175" s="146"/>
      <c r="AFK175" s="146"/>
      <c r="AFL175" s="146"/>
      <c r="AFM175" s="146"/>
      <c r="AFN175" s="146"/>
      <c r="AFO175" s="146"/>
      <c r="AFP175" s="146"/>
      <c r="AFQ175" s="146"/>
      <c r="AFR175" s="146"/>
      <c r="AFS175" s="146"/>
      <c r="AFT175" s="146"/>
      <c r="AFU175" s="146"/>
      <c r="AFV175" s="146"/>
      <c r="AFW175" s="146"/>
      <c r="AFX175" s="146"/>
      <c r="AFY175" s="146"/>
      <c r="AFZ175" s="146"/>
      <c r="AGA175" s="146"/>
    </row>
    <row r="176" spans="1:859" ht="1.5" customHeight="1" x14ac:dyDescent="0.25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  <c r="CW176" s="91"/>
      <c r="CX176" s="91"/>
      <c r="CY176" s="91"/>
      <c r="CZ176" s="91"/>
      <c r="DA176" s="91"/>
      <c r="DB176" s="91"/>
      <c r="DC176" s="91"/>
      <c r="DD176" s="91"/>
      <c r="DE176" s="91"/>
      <c r="DF176" s="91"/>
      <c r="DG176" s="91"/>
      <c r="DH176" s="91"/>
      <c r="DI176" s="91"/>
      <c r="DJ176" s="91"/>
      <c r="DK176" s="91"/>
      <c r="DL176" s="91"/>
      <c r="DM176" s="91"/>
      <c r="DN176" s="91"/>
      <c r="DO176" s="91"/>
      <c r="DP176" s="91"/>
      <c r="DQ176" s="91"/>
      <c r="DR176" s="91"/>
      <c r="DS176" s="91"/>
      <c r="DT176" s="91"/>
      <c r="DU176" s="91"/>
      <c r="DV176" s="91"/>
      <c r="DW176" s="91"/>
      <c r="DX176" s="91"/>
      <c r="DY176" s="91"/>
      <c r="DZ176" s="91"/>
      <c r="EA176" s="91"/>
      <c r="EB176" s="91"/>
      <c r="EC176" s="91"/>
      <c r="ED176" s="91"/>
      <c r="EE176" s="91"/>
      <c r="EF176" s="91"/>
      <c r="EG176" s="91"/>
      <c r="EH176" s="91"/>
      <c r="EI176" s="91"/>
      <c r="EJ176" s="91"/>
      <c r="EK176" s="91"/>
      <c r="EL176" s="91"/>
      <c r="EM176" s="91"/>
      <c r="EN176" s="91"/>
      <c r="EO176" s="91"/>
      <c r="EP176" s="91"/>
      <c r="EQ176" s="91"/>
      <c r="ER176" s="91"/>
      <c r="ES176" s="91"/>
      <c r="ET176" s="91"/>
      <c r="EU176" s="91"/>
      <c r="EV176" s="91"/>
      <c r="EW176" s="91"/>
      <c r="EX176" s="91"/>
      <c r="EY176" s="91"/>
      <c r="EZ176" s="91"/>
      <c r="FA176" s="91"/>
      <c r="FB176" s="91"/>
      <c r="FC176" s="91"/>
      <c r="FD176" s="91"/>
      <c r="FE176" s="91"/>
      <c r="FF176" s="91"/>
      <c r="FG176" s="91"/>
      <c r="FH176" s="91"/>
      <c r="FI176" s="91"/>
      <c r="FJ176" s="91"/>
      <c r="FK176" s="91"/>
      <c r="FL176" s="91"/>
      <c r="FM176" s="91"/>
      <c r="FN176" s="91"/>
      <c r="FO176" s="91"/>
      <c r="FP176" s="91"/>
      <c r="FQ176" s="91"/>
      <c r="FR176" s="91"/>
      <c r="FS176" s="91"/>
      <c r="FT176" s="91"/>
      <c r="FU176" s="91"/>
      <c r="FV176" s="91"/>
      <c r="FW176" s="91"/>
      <c r="FX176" s="91"/>
      <c r="FY176" s="91"/>
      <c r="FZ176" s="91"/>
      <c r="GA176" s="91"/>
      <c r="GB176" s="91"/>
      <c r="GC176" s="91"/>
      <c r="GD176" s="91"/>
      <c r="GE176" s="91"/>
      <c r="GF176" s="91"/>
      <c r="GG176" s="91"/>
      <c r="GH176" s="91"/>
      <c r="GI176" s="91"/>
      <c r="GJ176" s="91"/>
      <c r="GK176" s="91"/>
      <c r="GL176" s="91"/>
      <c r="GM176" s="91"/>
      <c r="GN176" s="91"/>
      <c r="GO176" s="91"/>
      <c r="GP176" s="91"/>
      <c r="GQ176" s="91"/>
      <c r="GR176" s="91"/>
      <c r="GS176" s="91"/>
      <c r="GT176" s="91"/>
      <c r="GU176" s="91"/>
      <c r="GV176" s="91"/>
      <c r="GW176" s="91"/>
      <c r="GX176" s="91"/>
      <c r="GY176" s="91"/>
      <c r="GZ176" s="91"/>
      <c r="HA176" s="91"/>
      <c r="HB176" s="91"/>
      <c r="HC176" s="91"/>
      <c r="HD176" s="91"/>
      <c r="HE176" s="91"/>
      <c r="HF176" s="91"/>
      <c r="HG176" s="91"/>
      <c r="HH176" s="91"/>
      <c r="HI176" s="91"/>
      <c r="HJ176" s="91"/>
      <c r="HK176" s="91"/>
      <c r="HL176" s="91"/>
      <c r="HM176" s="91"/>
      <c r="HN176" s="91"/>
      <c r="HO176" s="91"/>
      <c r="HP176" s="91"/>
      <c r="HQ176" s="91"/>
      <c r="HR176" s="91"/>
      <c r="HS176" s="91"/>
      <c r="HT176" s="91"/>
      <c r="HU176" s="91"/>
      <c r="HV176" s="91"/>
      <c r="HW176" s="91"/>
      <c r="HX176" s="91"/>
      <c r="HY176" s="91"/>
      <c r="HZ176" s="91"/>
      <c r="IA176" s="91"/>
      <c r="IB176" s="91"/>
      <c r="IC176" s="91"/>
      <c r="ID176" s="91"/>
      <c r="IE176" s="91"/>
      <c r="IF176" s="91"/>
      <c r="IG176" s="91"/>
      <c r="IH176" s="91"/>
      <c r="II176" s="91"/>
      <c r="IJ176" s="91"/>
      <c r="IK176" s="91"/>
      <c r="IL176" s="91"/>
      <c r="IM176" s="91"/>
      <c r="IN176" s="91"/>
      <c r="IO176" s="91"/>
      <c r="IP176" s="91"/>
      <c r="IQ176" s="91"/>
      <c r="IR176" s="91"/>
      <c r="IS176" s="91"/>
      <c r="IT176" s="91"/>
      <c r="IU176" s="91"/>
      <c r="IV176" s="91"/>
      <c r="IW176" s="91"/>
      <c r="IX176" s="91"/>
      <c r="IY176" s="91"/>
      <c r="IZ176" s="91"/>
      <c r="JA176" s="91"/>
      <c r="JB176" s="91"/>
      <c r="JC176" s="91"/>
      <c r="JD176" s="91"/>
      <c r="JE176" s="91"/>
      <c r="JF176" s="91"/>
      <c r="JG176" s="91"/>
      <c r="JH176" s="91"/>
      <c r="JI176" s="91"/>
      <c r="JJ176" s="91"/>
      <c r="JK176" s="91"/>
      <c r="JL176" s="91"/>
      <c r="JM176" s="91"/>
      <c r="JN176" s="91"/>
      <c r="JO176" s="91"/>
      <c r="JP176" s="91"/>
      <c r="JQ176" s="91"/>
      <c r="JR176" s="91"/>
      <c r="JS176" s="91"/>
      <c r="JT176" s="91"/>
      <c r="JU176" s="91"/>
      <c r="JV176" s="91"/>
      <c r="JW176" s="91"/>
      <c r="JX176" s="91"/>
      <c r="JY176" s="91"/>
      <c r="JZ176" s="91"/>
      <c r="KA176" s="91"/>
      <c r="KB176" s="91"/>
      <c r="KC176" s="91"/>
      <c r="KD176" s="91"/>
      <c r="KE176" s="91"/>
      <c r="KF176" s="91"/>
      <c r="KG176" s="91"/>
      <c r="KH176" s="91"/>
      <c r="KI176" s="91"/>
      <c r="KJ176" s="91"/>
      <c r="KK176" s="91"/>
      <c r="KL176" s="91"/>
      <c r="KM176" s="91"/>
      <c r="KN176" s="91"/>
      <c r="KO176" s="91"/>
      <c r="KP176" s="91"/>
      <c r="KQ176" s="91"/>
      <c r="KR176" s="91"/>
      <c r="KS176" s="91"/>
      <c r="KT176" s="91"/>
      <c r="KU176" s="91"/>
      <c r="KV176" s="91"/>
      <c r="KW176" s="91"/>
      <c r="KX176" s="91"/>
      <c r="KY176" s="91"/>
      <c r="KZ176" s="91"/>
      <c r="LA176" s="91"/>
      <c r="LB176" s="91"/>
      <c r="LC176" s="91"/>
      <c r="LD176" s="91"/>
      <c r="LE176" s="91"/>
      <c r="LF176" s="91"/>
      <c r="LG176" s="91"/>
      <c r="LH176" s="91"/>
      <c r="LI176" s="91"/>
      <c r="LJ176" s="91"/>
      <c r="LK176" s="91"/>
      <c r="LL176" s="91"/>
      <c r="LM176" s="91"/>
      <c r="LN176" s="91"/>
      <c r="LO176" s="91"/>
      <c r="LP176" s="91"/>
      <c r="LQ176" s="91"/>
      <c r="LR176" s="91"/>
      <c r="LS176" s="91"/>
      <c r="LT176" s="91"/>
      <c r="LU176" s="91"/>
      <c r="LV176" s="91"/>
      <c r="LW176" s="91"/>
      <c r="LX176" s="91"/>
      <c r="LY176" s="91"/>
      <c r="LZ176" s="91"/>
      <c r="MA176" s="91"/>
      <c r="MB176" s="91"/>
      <c r="MC176" s="91"/>
      <c r="MD176" s="91"/>
      <c r="ME176" s="91"/>
      <c r="MF176" s="91"/>
      <c r="MG176" s="91"/>
      <c r="MH176" s="91"/>
      <c r="MI176" s="91"/>
      <c r="MJ176" s="91"/>
      <c r="MK176" s="91"/>
      <c r="ML176" s="91"/>
      <c r="MM176" s="91"/>
      <c r="MN176" s="91"/>
      <c r="MO176" s="91"/>
      <c r="MP176" s="91"/>
      <c r="MQ176" s="91"/>
      <c r="MR176" s="91"/>
      <c r="MS176" s="91"/>
      <c r="MT176" s="91"/>
      <c r="MU176" s="91"/>
      <c r="MV176" s="91"/>
      <c r="MW176" s="91"/>
      <c r="MX176" s="91"/>
      <c r="MY176" s="91"/>
      <c r="MZ176" s="91"/>
      <c r="NA176" s="91"/>
      <c r="NB176" s="91"/>
      <c r="NC176" s="91"/>
      <c r="ND176" s="91"/>
      <c r="NE176" s="91"/>
      <c r="NF176" s="91"/>
      <c r="NG176" s="91"/>
      <c r="NH176" s="91"/>
      <c r="NI176" s="91"/>
      <c r="NJ176" s="91"/>
      <c r="NK176" s="91"/>
      <c r="NL176" s="91"/>
      <c r="NM176" s="91"/>
      <c r="NN176" s="91"/>
      <c r="NO176" s="91"/>
      <c r="NP176" s="91"/>
      <c r="NQ176" s="91"/>
      <c r="NR176" s="91"/>
      <c r="NS176" s="91"/>
      <c r="NT176" s="91"/>
      <c r="NU176" s="91"/>
      <c r="NV176" s="91"/>
      <c r="NW176" s="91"/>
      <c r="NX176" s="91"/>
      <c r="NY176" s="91"/>
      <c r="NZ176" s="91"/>
      <c r="OA176" s="91"/>
      <c r="OB176" s="91"/>
      <c r="OC176" s="91"/>
      <c r="OD176" s="91"/>
      <c r="OE176" s="91"/>
      <c r="OF176" s="91"/>
      <c r="OG176" s="91"/>
      <c r="OH176" s="91"/>
      <c r="OI176" s="91"/>
      <c r="OJ176" s="91"/>
      <c r="OK176" s="91"/>
      <c r="OL176" s="91"/>
      <c r="OM176" s="91"/>
      <c r="ON176" s="91"/>
      <c r="OO176" s="91"/>
      <c r="OP176" s="91"/>
      <c r="OQ176" s="91"/>
      <c r="OR176" s="91"/>
      <c r="OS176" s="91"/>
      <c r="OT176" s="91"/>
      <c r="OU176" s="91"/>
      <c r="OV176" s="91"/>
      <c r="OW176" s="91"/>
      <c r="OX176" s="91"/>
      <c r="OY176" s="91"/>
      <c r="OZ176" s="91"/>
      <c r="PA176" s="91"/>
      <c r="PB176" s="91"/>
      <c r="PC176" s="91"/>
      <c r="PD176" s="91"/>
      <c r="PE176" s="91"/>
      <c r="PF176" s="91"/>
      <c r="PG176" s="91"/>
      <c r="PH176" s="91"/>
      <c r="PI176" s="91"/>
      <c r="PJ176" s="91"/>
      <c r="PK176" s="91"/>
      <c r="PL176" s="91"/>
      <c r="PM176" s="91"/>
      <c r="PN176" s="91"/>
      <c r="PO176" s="91"/>
      <c r="PP176" s="91"/>
      <c r="PQ176" s="91"/>
      <c r="PR176" s="91"/>
      <c r="PS176" s="91"/>
      <c r="PT176" s="91"/>
      <c r="PU176" s="91"/>
      <c r="PV176" s="91"/>
      <c r="PW176" s="91"/>
      <c r="PX176" s="91"/>
      <c r="PY176" s="91"/>
      <c r="PZ176" s="91"/>
      <c r="QA176" s="91"/>
      <c r="QB176" s="91"/>
      <c r="QC176" s="91"/>
      <c r="QD176" s="91"/>
      <c r="QE176" s="91"/>
      <c r="QF176" s="91"/>
      <c r="QG176" s="91"/>
      <c r="QH176" s="91"/>
      <c r="QI176" s="91"/>
      <c r="QJ176" s="91"/>
      <c r="QK176" s="91"/>
      <c r="QL176" s="91"/>
      <c r="QM176" s="91"/>
      <c r="QN176" s="91"/>
      <c r="QO176" s="91"/>
      <c r="QP176" s="91"/>
      <c r="QQ176" s="91"/>
      <c r="QR176" s="91"/>
      <c r="QS176" s="91"/>
      <c r="QT176" s="91"/>
      <c r="QU176" s="91"/>
      <c r="QV176" s="91"/>
      <c r="QW176" s="91"/>
      <c r="QX176" s="91"/>
      <c r="QY176" s="91"/>
      <c r="QZ176" s="91"/>
      <c r="RA176" s="91"/>
      <c r="RB176" s="91"/>
      <c r="RC176" s="91"/>
      <c r="RD176" s="91"/>
      <c r="RE176" s="91"/>
      <c r="RF176" s="91"/>
      <c r="RG176" s="91"/>
      <c r="RH176" s="91"/>
      <c r="RI176" s="91"/>
      <c r="RJ176" s="91"/>
      <c r="RK176" s="91"/>
      <c r="RL176" s="91"/>
      <c r="RM176" s="91"/>
      <c r="RN176" s="91"/>
      <c r="RO176" s="91"/>
      <c r="RP176" s="91"/>
      <c r="RQ176" s="91"/>
      <c r="RR176" s="91"/>
      <c r="RS176" s="91"/>
      <c r="RT176" s="91"/>
      <c r="RU176" s="91"/>
      <c r="RV176" s="91"/>
      <c r="RW176" s="91"/>
      <c r="RX176" s="91"/>
      <c r="RY176" s="91"/>
      <c r="RZ176" s="91"/>
      <c r="SA176" s="91"/>
      <c r="SB176" s="91"/>
      <c r="SC176" s="91"/>
      <c r="SD176" s="91"/>
      <c r="SE176" s="91"/>
      <c r="SF176" s="91"/>
      <c r="SG176" s="91"/>
      <c r="SH176" s="91"/>
      <c r="SI176" s="91"/>
      <c r="SJ176" s="91"/>
      <c r="SK176" s="91"/>
      <c r="SL176" s="91"/>
      <c r="SM176" s="91"/>
      <c r="SN176" s="91"/>
      <c r="SO176" s="91"/>
      <c r="SP176" s="91"/>
      <c r="SQ176" s="91"/>
      <c r="SR176" s="91"/>
      <c r="SS176" s="91"/>
      <c r="ST176" s="91"/>
      <c r="SU176" s="91"/>
      <c r="SV176" s="91"/>
      <c r="SW176" s="91"/>
      <c r="SX176" s="91"/>
      <c r="SY176" s="91"/>
      <c r="SZ176" s="91"/>
      <c r="TA176" s="91"/>
      <c r="TB176" s="91"/>
      <c r="TC176" s="91"/>
      <c r="TD176" s="91"/>
      <c r="TE176" s="91"/>
      <c r="TF176" s="91"/>
      <c r="TG176" s="91"/>
      <c r="TH176" s="91"/>
      <c r="TI176" s="91"/>
      <c r="TJ176" s="91"/>
      <c r="TK176" s="91"/>
      <c r="TL176" s="91"/>
      <c r="TM176" s="91"/>
      <c r="TN176" s="91"/>
      <c r="TO176" s="91"/>
      <c r="TP176" s="91"/>
      <c r="TQ176" s="91"/>
      <c r="TR176" s="91"/>
      <c r="TS176" s="91"/>
      <c r="TT176" s="91"/>
      <c r="TU176" s="91"/>
      <c r="TV176" s="91"/>
      <c r="TW176" s="91"/>
      <c r="TX176" s="91"/>
      <c r="TY176" s="91"/>
      <c r="TZ176" s="91"/>
      <c r="UA176" s="91"/>
      <c r="UB176" s="91"/>
      <c r="UC176" s="91"/>
      <c r="UD176" s="91"/>
      <c r="UE176" s="91"/>
      <c r="UF176" s="91"/>
      <c r="UG176" s="91"/>
      <c r="UH176" s="91"/>
      <c r="UI176" s="91"/>
      <c r="UJ176" s="91"/>
      <c r="UK176" s="91"/>
      <c r="UL176" s="91"/>
      <c r="UM176" s="91"/>
      <c r="UN176" s="91"/>
      <c r="UO176" s="91"/>
      <c r="UP176" s="91"/>
      <c r="UQ176" s="91"/>
      <c r="UR176" s="91"/>
      <c r="US176" s="91"/>
      <c r="UT176" s="91"/>
      <c r="UU176" s="91"/>
      <c r="UV176" s="91"/>
      <c r="UW176" s="91"/>
      <c r="UX176" s="91"/>
      <c r="UY176" s="91"/>
      <c r="UZ176" s="91"/>
      <c r="VA176" s="91"/>
      <c r="VB176" s="91"/>
      <c r="VC176" s="91"/>
      <c r="VD176" s="91"/>
      <c r="VE176" s="91"/>
      <c r="VF176" s="91"/>
      <c r="VG176" s="91"/>
      <c r="VH176" s="91"/>
      <c r="VI176" s="91"/>
      <c r="VJ176" s="91"/>
      <c r="VK176" s="91"/>
      <c r="VL176" s="91"/>
      <c r="VM176" s="91"/>
      <c r="VN176" s="91"/>
      <c r="VO176" s="91"/>
      <c r="VP176" s="91"/>
      <c r="VQ176" s="91"/>
      <c r="VR176" s="91"/>
      <c r="VS176" s="91"/>
      <c r="VT176" s="91"/>
      <c r="VU176" s="91"/>
      <c r="VV176" s="91"/>
      <c r="VW176" s="91"/>
      <c r="VX176" s="91"/>
      <c r="VY176" s="91"/>
      <c r="VZ176" s="91"/>
      <c r="WA176" s="91"/>
      <c r="WB176" s="91"/>
      <c r="WC176" s="91"/>
      <c r="WD176" s="91"/>
      <c r="WE176" s="91"/>
      <c r="WF176" s="91"/>
      <c r="WG176" s="91"/>
      <c r="WH176" s="91"/>
      <c r="WI176" s="91"/>
      <c r="WJ176" s="91"/>
      <c r="WK176" s="91"/>
      <c r="WL176" s="91"/>
      <c r="WM176" s="91"/>
      <c r="WN176" s="91"/>
      <c r="WO176" s="91"/>
      <c r="WP176" s="91"/>
      <c r="WQ176" s="91"/>
      <c r="WR176" s="91"/>
      <c r="WS176" s="91"/>
      <c r="WT176" s="91"/>
      <c r="WU176" s="91"/>
      <c r="WV176" s="91"/>
      <c r="WW176" s="91"/>
      <c r="WX176" s="91"/>
      <c r="WY176" s="91"/>
      <c r="WZ176" s="91"/>
      <c r="XA176" s="91"/>
      <c r="XB176" s="91"/>
      <c r="XC176" s="91"/>
      <c r="XD176" s="91"/>
      <c r="XE176" s="91"/>
      <c r="XF176" s="91"/>
      <c r="XG176" s="91"/>
      <c r="XH176" s="91"/>
      <c r="XI176" s="91"/>
      <c r="XJ176" s="91"/>
      <c r="XK176" s="91"/>
      <c r="XL176" s="91"/>
      <c r="XM176" s="91"/>
      <c r="XN176" s="91"/>
      <c r="XO176" s="91"/>
      <c r="XP176" s="91"/>
      <c r="XQ176" s="91"/>
      <c r="XR176" s="91"/>
      <c r="XS176" s="91"/>
      <c r="XT176" s="91"/>
      <c r="XU176" s="91"/>
      <c r="XV176" s="91"/>
      <c r="XW176" s="91"/>
      <c r="XX176" s="91"/>
      <c r="XY176" s="91"/>
      <c r="XZ176" s="91"/>
      <c r="YA176" s="91"/>
      <c r="YB176" s="91"/>
      <c r="YC176" s="91"/>
      <c r="YD176" s="91"/>
      <c r="YE176" s="91"/>
      <c r="YF176" s="91"/>
      <c r="YG176" s="91"/>
      <c r="YH176" s="91"/>
      <c r="YI176" s="91"/>
      <c r="YJ176" s="91"/>
      <c r="YK176" s="91"/>
      <c r="YL176" s="91"/>
      <c r="YM176" s="91"/>
      <c r="YN176" s="91"/>
      <c r="YO176" s="91"/>
      <c r="YP176" s="91"/>
      <c r="YQ176" s="91"/>
      <c r="YR176" s="91"/>
      <c r="YS176" s="91"/>
      <c r="YT176" s="91"/>
      <c r="YU176" s="91"/>
      <c r="YV176" s="91"/>
      <c r="YW176" s="91"/>
      <c r="YX176" s="91"/>
      <c r="YY176" s="91"/>
      <c r="YZ176" s="91"/>
      <c r="ZA176" s="91"/>
      <c r="ZB176" s="91"/>
      <c r="ZC176" s="91"/>
      <c r="ZD176" s="91"/>
      <c r="ZE176" s="91"/>
      <c r="ZF176" s="91"/>
      <c r="ZG176" s="91"/>
      <c r="ZH176" s="91"/>
      <c r="ZI176" s="91"/>
      <c r="ZJ176" s="91"/>
      <c r="ZK176" s="91"/>
      <c r="ZL176" s="91"/>
      <c r="ZM176" s="91"/>
      <c r="ZN176" s="91"/>
      <c r="ZO176" s="91"/>
      <c r="ZP176" s="91"/>
      <c r="ZQ176" s="91"/>
      <c r="ZR176" s="91"/>
      <c r="ZS176" s="91"/>
      <c r="ZT176" s="91"/>
      <c r="ZU176" s="91"/>
      <c r="ZV176" s="91"/>
      <c r="ZW176" s="91"/>
      <c r="ZX176" s="91"/>
      <c r="ZY176" s="91"/>
      <c r="ZZ176" s="91"/>
      <c r="AAA176" s="91"/>
      <c r="AAB176" s="91"/>
      <c r="AAC176" s="91"/>
      <c r="AAD176" s="91"/>
      <c r="AAE176" s="91"/>
      <c r="AAF176" s="91"/>
      <c r="AAG176" s="91"/>
      <c r="AAH176" s="91"/>
      <c r="AAI176" s="91"/>
      <c r="AAJ176" s="91"/>
      <c r="AAK176" s="91"/>
      <c r="AAL176" s="91"/>
      <c r="AAM176" s="91"/>
      <c r="AAN176" s="91"/>
      <c r="AAO176" s="91"/>
      <c r="AAP176" s="91"/>
      <c r="AAQ176" s="91"/>
      <c r="AAR176" s="91"/>
      <c r="AAS176" s="91"/>
      <c r="AAT176" s="91"/>
      <c r="AAU176" s="91"/>
      <c r="AAV176" s="91"/>
      <c r="AAW176" s="91"/>
      <c r="AAX176" s="91"/>
      <c r="AAY176" s="91"/>
      <c r="AAZ176" s="91"/>
      <c r="ABA176" s="91"/>
      <c r="ABB176" s="91"/>
      <c r="ABC176" s="91"/>
      <c r="ABD176" s="91"/>
      <c r="ABE176" s="91"/>
      <c r="ABF176" s="91"/>
      <c r="ABG176" s="91"/>
      <c r="ABH176" s="91"/>
      <c r="ABI176" s="91"/>
      <c r="ABJ176" s="91"/>
      <c r="ABK176" s="91"/>
      <c r="ABL176" s="91"/>
      <c r="ABM176" s="91"/>
      <c r="ABN176" s="91"/>
      <c r="ABO176" s="91"/>
      <c r="ABP176" s="91"/>
      <c r="ABQ176" s="91"/>
      <c r="ABR176" s="91"/>
      <c r="ABS176" s="91"/>
      <c r="ABT176" s="91"/>
      <c r="ABU176" s="91"/>
      <c r="ABV176" s="91"/>
      <c r="ABW176" s="91"/>
      <c r="ABX176" s="91"/>
      <c r="ABY176" s="91"/>
      <c r="ABZ176" s="91"/>
      <c r="ACA176" s="91"/>
      <c r="ACB176" s="91"/>
      <c r="ACC176" s="91"/>
      <c r="ACD176" s="91"/>
      <c r="ACE176" s="91"/>
      <c r="ACF176" s="91"/>
      <c r="ACG176" s="91"/>
      <c r="ACH176" s="91"/>
      <c r="ACI176" s="91"/>
      <c r="ACJ176" s="91"/>
      <c r="ACK176" s="91"/>
      <c r="ACL176" s="91"/>
      <c r="ACM176" s="91"/>
      <c r="ACN176" s="91"/>
      <c r="ACO176" s="91"/>
      <c r="ACP176" s="91"/>
      <c r="ACQ176" s="91"/>
      <c r="ACR176" s="91"/>
      <c r="ACS176" s="91"/>
      <c r="ACT176" s="91"/>
      <c r="ACU176" s="91"/>
      <c r="ACV176" s="91"/>
      <c r="ACW176" s="91"/>
      <c r="ACX176" s="91"/>
      <c r="ACY176" s="91"/>
      <c r="ACZ176" s="91"/>
      <c r="ADA176" s="91"/>
      <c r="ADB176" s="91"/>
      <c r="ADC176" s="91"/>
      <c r="ADD176" s="91"/>
      <c r="ADE176" s="91"/>
      <c r="ADF176" s="91"/>
      <c r="ADG176" s="91"/>
      <c r="ADH176" s="91"/>
      <c r="ADI176" s="91"/>
      <c r="ADJ176" s="91"/>
      <c r="ADK176" s="91"/>
      <c r="ADL176" s="91"/>
      <c r="ADM176" s="91"/>
      <c r="ADN176" s="91"/>
      <c r="ADO176" s="91"/>
      <c r="ADP176" s="91"/>
      <c r="ADQ176" s="91"/>
      <c r="ADR176" s="91"/>
      <c r="ADS176" s="91"/>
      <c r="ADT176" s="91"/>
      <c r="ADU176" s="91"/>
      <c r="ADV176" s="91"/>
      <c r="ADW176" s="91"/>
      <c r="ADX176" s="91"/>
      <c r="ADY176" s="91"/>
      <c r="ADZ176" s="91"/>
      <c r="AEA176" s="91"/>
      <c r="AEB176" s="91"/>
      <c r="AEC176" s="91"/>
      <c r="AED176" s="144">
        <f t="shared" si="61"/>
        <v>171</v>
      </c>
      <c r="AEE176" s="142"/>
      <c r="AEF176" s="142"/>
      <c r="AEG176" s="91"/>
      <c r="AEH176" s="91"/>
      <c r="AEI176" s="91"/>
      <c r="AEJ176" s="91"/>
      <c r="AEK176" s="91"/>
      <c r="AEL176" s="91"/>
      <c r="AEM176" s="91"/>
      <c r="AEN176" s="91"/>
      <c r="AEO176" s="91"/>
      <c r="AEP176" s="91"/>
      <c r="AEQ176" s="91"/>
      <c r="AER176" s="91"/>
      <c r="AES176" s="91"/>
      <c r="AET176" s="91"/>
      <c r="AEU176" s="91"/>
      <c r="AEV176" s="91"/>
      <c r="AEW176" s="91"/>
      <c r="AEX176" s="91"/>
      <c r="AEY176" s="91"/>
      <c r="AEZ176" s="91"/>
      <c r="AFA176" s="91"/>
      <c r="AFB176" s="146"/>
      <c r="AFC176" s="146"/>
      <c r="AFD176" s="146"/>
      <c r="AFE176" s="146"/>
      <c r="AFF176" s="146"/>
      <c r="AFG176" s="146"/>
      <c r="AFH176" s="146"/>
      <c r="AFI176" s="146"/>
      <c r="AFJ176" s="146"/>
      <c r="AFK176" s="146"/>
      <c r="AFL176" s="146"/>
      <c r="AFM176" s="146"/>
      <c r="AFN176" s="146"/>
      <c r="AFO176" s="146"/>
      <c r="AFP176" s="146"/>
      <c r="AFQ176" s="146"/>
      <c r="AFR176" s="146"/>
      <c r="AFS176" s="146"/>
      <c r="AFT176" s="146"/>
      <c r="AFU176" s="146"/>
      <c r="AFV176" s="146"/>
      <c r="AFW176" s="146"/>
      <c r="AFX176" s="146"/>
      <c r="AFY176" s="146"/>
      <c r="AFZ176" s="146"/>
      <c r="AGA176" s="146"/>
    </row>
    <row r="177" spans="1:859" ht="1.5" customHeight="1" x14ac:dyDescent="0.25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  <c r="CW177" s="91"/>
      <c r="CX177" s="91"/>
      <c r="CY177" s="91"/>
      <c r="CZ177" s="91"/>
      <c r="DA177" s="91"/>
      <c r="DB177" s="91"/>
      <c r="DC177" s="91"/>
      <c r="DD177" s="91"/>
      <c r="DE177" s="91"/>
      <c r="DF177" s="91"/>
      <c r="DG177" s="91"/>
      <c r="DH177" s="91"/>
      <c r="DI177" s="91"/>
      <c r="DJ177" s="91"/>
      <c r="DK177" s="91"/>
      <c r="DL177" s="91"/>
      <c r="DM177" s="91"/>
      <c r="DN177" s="91"/>
      <c r="DO177" s="91"/>
      <c r="DP177" s="91"/>
      <c r="DQ177" s="91"/>
      <c r="DR177" s="91"/>
      <c r="DS177" s="91"/>
      <c r="DT177" s="91"/>
      <c r="DU177" s="91"/>
      <c r="DV177" s="91"/>
      <c r="DW177" s="91"/>
      <c r="DX177" s="91"/>
      <c r="DY177" s="91"/>
      <c r="DZ177" s="91"/>
      <c r="EA177" s="91"/>
      <c r="EB177" s="91"/>
      <c r="EC177" s="91"/>
      <c r="ED177" s="91"/>
      <c r="EE177" s="91"/>
      <c r="EF177" s="91"/>
      <c r="EG177" s="91"/>
      <c r="EH177" s="91"/>
      <c r="EI177" s="91"/>
      <c r="EJ177" s="91"/>
      <c r="EK177" s="91"/>
      <c r="EL177" s="91"/>
      <c r="EM177" s="91"/>
      <c r="EN177" s="91"/>
      <c r="EO177" s="91"/>
      <c r="EP177" s="91"/>
      <c r="EQ177" s="91"/>
      <c r="ER177" s="91"/>
      <c r="ES177" s="91"/>
      <c r="ET177" s="91"/>
      <c r="EU177" s="91"/>
      <c r="EV177" s="91"/>
      <c r="EW177" s="91"/>
      <c r="EX177" s="91"/>
      <c r="EY177" s="91"/>
      <c r="EZ177" s="91"/>
      <c r="FA177" s="91"/>
      <c r="FB177" s="91"/>
      <c r="FC177" s="91"/>
      <c r="FD177" s="91"/>
      <c r="FE177" s="91"/>
      <c r="FF177" s="91"/>
      <c r="FG177" s="91"/>
      <c r="FH177" s="91"/>
      <c r="FI177" s="91"/>
      <c r="FJ177" s="91"/>
      <c r="FK177" s="91"/>
      <c r="FL177" s="91"/>
      <c r="FM177" s="91"/>
      <c r="FN177" s="91"/>
      <c r="FO177" s="91"/>
      <c r="FP177" s="91"/>
      <c r="FQ177" s="91"/>
      <c r="FR177" s="91"/>
      <c r="FS177" s="91"/>
      <c r="FT177" s="91"/>
      <c r="FU177" s="91"/>
      <c r="FV177" s="91"/>
      <c r="FW177" s="91"/>
      <c r="FX177" s="91"/>
      <c r="FY177" s="91"/>
      <c r="FZ177" s="91"/>
      <c r="GA177" s="91"/>
      <c r="GB177" s="91"/>
      <c r="GC177" s="91"/>
      <c r="GD177" s="91"/>
      <c r="GE177" s="91"/>
      <c r="GF177" s="91"/>
      <c r="GG177" s="91"/>
      <c r="GH177" s="91"/>
      <c r="GI177" s="91"/>
      <c r="GJ177" s="91"/>
      <c r="GK177" s="91"/>
      <c r="GL177" s="91"/>
      <c r="GM177" s="91"/>
      <c r="GN177" s="91"/>
      <c r="GO177" s="91"/>
      <c r="GP177" s="91"/>
      <c r="GQ177" s="91"/>
      <c r="GR177" s="91"/>
      <c r="GS177" s="91"/>
      <c r="GT177" s="91"/>
      <c r="GU177" s="91"/>
      <c r="GV177" s="91"/>
      <c r="GW177" s="91"/>
      <c r="GX177" s="91"/>
      <c r="GY177" s="91"/>
      <c r="GZ177" s="91"/>
      <c r="HA177" s="91"/>
      <c r="HB177" s="91"/>
      <c r="HC177" s="91"/>
      <c r="HD177" s="91"/>
      <c r="HE177" s="91"/>
      <c r="HF177" s="91"/>
      <c r="HG177" s="91"/>
      <c r="HH177" s="91"/>
      <c r="HI177" s="91"/>
      <c r="HJ177" s="91"/>
      <c r="HK177" s="91"/>
      <c r="HL177" s="91"/>
      <c r="HM177" s="91"/>
      <c r="HN177" s="91"/>
      <c r="HO177" s="91"/>
      <c r="HP177" s="91"/>
      <c r="HQ177" s="91"/>
      <c r="HR177" s="91"/>
      <c r="HS177" s="91"/>
      <c r="HT177" s="91"/>
      <c r="HU177" s="91"/>
      <c r="HV177" s="91"/>
      <c r="HW177" s="91"/>
      <c r="HX177" s="91"/>
      <c r="HY177" s="91"/>
      <c r="HZ177" s="91"/>
      <c r="IA177" s="91"/>
      <c r="IB177" s="91"/>
      <c r="IC177" s="91"/>
      <c r="ID177" s="91"/>
      <c r="IE177" s="91"/>
      <c r="IF177" s="91"/>
      <c r="IG177" s="91"/>
      <c r="IH177" s="91"/>
      <c r="II177" s="91"/>
      <c r="IJ177" s="91"/>
      <c r="IK177" s="91"/>
      <c r="IL177" s="91"/>
      <c r="IM177" s="91"/>
      <c r="IN177" s="91"/>
      <c r="IO177" s="91"/>
      <c r="IP177" s="91"/>
      <c r="IQ177" s="91"/>
      <c r="IR177" s="91"/>
      <c r="IS177" s="91"/>
      <c r="IT177" s="91"/>
      <c r="IU177" s="91"/>
      <c r="IV177" s="91"/>
      <c r="IW177" s="91"/>
      <c r="IX177" s="91"/>
      <c r="IY177" s="91"/>
      <c r="IZ177" s="91"/>
      <c r="JA177" s="91"/>
      <c r="JB177" s="91"/>
      <c r="JC177" s="91"/>
      <c r="JD177" s="91"/>
      <c r="JE177" s="91"/>
      <c r="JF177" s="91"/>
      <c r="JG177" s="91"/>
      <c r="JH177" s="91"/>
      <c r="JI177" s="91"/>
      <c r="JJ177" s="91"/>
      <c r="JK177" s="91"/>
      <c r="JL177" s="91"/>
      <c r="JM177" s="91"/>
      <c r="JN177" s="91"/>
      <c r="JO177" s="91"/>
      <c r="JP177" s="91"/>
      <c r="JQ177" s="91"/>
      <c r="JR177" s="91"/>
      <c r="JS177" s="91"/>
      <c r="JT177" s="91"/>
      <c r="JU177" s="91"/>
      <c r="JV177" s="91"/>
      <c r="JW177" s="91"/>
      <c r="JX177" s="91"/>
      <c r="JY177" s="91"/>
      <c r="JZ177" s="91"/>
      <c r="KA177" s="91"/>
      <c r="KB177" s="91"/>
      <c r="KC177" s="91"/>
      <c r="KD177" s="91"/>
      <c r="KE177" s="91"/>
      <c r="KF177" s="91"/>
      <c r="KG177" s="91"/>
      <c r="KH177" s="91"/>
      <c r="KI177" s="91"/>
      <c r="KJ177" s="91"/>
      <c r="KK177" s="91"/>
      <c r="KL177" s="91"/>
      <c r="KM177" s="91"/>
      <c r="KN177" s="91"/>
      <c r="KO177" s="91"/>
      <c r="KP177" s="91"/>
      <c r="KQ177" s="91"/>
      <c r="KR177" s="91"/>
      <c r="KS177" s="91"/>
      <c r="KT177" s="91"/>
      <c r="KU177" s="91"/>
      <c r="KV177" s="91"/>
      <c r="KW177" s="91"/>
      <c r="KX177" s="91"/>
      <c r="KY177" s="91"/>
      <c r="KZ177" s="91"/>
      <c r="LA177" s="91"/>
      <c r="LB177" s="91"/>
      <c r="LC177" s="91"/>
      <c r="LD177" s="91"/>
      <c r="LE177" s="91"/>
      <c r="LF177" s="91"/>
      <c r="LG177" s="91"/>
      <c r="LH177" s="91"/>
      <c r="LI177" s="91"/>
      <c r="LJ177" s="91"/>
      <c r="LK177" s="91"/>
      <c r="LL177" s="91"/>
      <c r="LM177" s="91"/>
      <c r="LN177" s="91"/>
      <c r="LO177" s="91"/>
      <c r="LP177" s="91"/>
      <c r="LQ177" s="91"/>
      <c r="LR177" s="91"/>
      <c r="LS177" s="91"/>
      <c r="LT177" s="91"/>
      <c r="LU177" s="91"/>
      <c r="LV177" s="91"/>
      <c r="LW177" s="91"/>
      <c r="LX177" s="91"/>
      <c r="LY177" s="91"/>
      <c r="LZ177" s="91"/>
      <c r="MA177" s="91"/>
      <c r="MB177" s="91"/>
      <c r="MC177" s="91"/>
      <c r="MD177" s="91"/>
      <c r="ME177" s="91"/>
      <c r="MF177" s="91"/>
      <c r="MG177" s="91"/>
      <c r="MH177" s="91"/>
      <c r="MI177" s="91"/>
      <c r="MJ177" s="91"/>
      <c r="MK177" s="91"/>
      <c r="ML177" s="91"/>
      <c r="MM177" s="91"/>
      <c r="MN177" s="91"/>
      <c r="MO177" s="91"/>
      <c r="MP177" s="91"/>
      <c r="MQ177" s="91"/>
      <c r="MR177" s="91"/>
      <c r="MS177" s="91"/>
      <c r="MT177" s="91"/>
      <c r="MU177" s="91"/>
      <c r="MV177" s="91"/>
      <c r="MW177" s="91"/>
      <c r="MX177" s="91"/>
      <c r="MY177" s="91"/>
      <c r="MZ177" s="91"/>
      <c r="NA177" s="91"/>
      <c r="NB177" s="91"/>
      <c r="NC177" s="91"/>
      <c r="ND177" s="91"/>
      <c r="NE177" s="91"/>
      <c r="NF177" s="91"/>
      <c r="NG177" s="91"/>
      <c r="NH177" s="91"/>
      <c r="NI177" s="91"/>
      <c r="NJ177" s="91"/>
      <c r="NK177" s="91"/>
      <c r="NL177" s="91"/>
      <c r="NM177" s="91"/>
      <c r="NN177" s="91"/>
      <c r="NO177" s="91"/>
      <c r="NP177" s="91"/>
      <c r="NQ177" s="91"/>
      <c r="NR177" s="91"/>
      <c r="NS177" s="91"/>
      <c r="NT177" s="91"/>
      <c r="NU177" s="91"/>
      <c r="NV177" s="91"/>
      <c r="NW177" s="91"/>
      <c r="NX177" s="91"/>
      <c r="NY177" s="91"/>
      <c r="NZ177" s="91"/>
      <c r="OA177" s="91"/>
      <c r="OB177" s="91"/>
      <c r="OC177" s="91"/>
      <c r="OD177" s="91"/>
      <c r="OE177" s="91"/>
      <c r="OF177" s="91"/>
      <c r="OG177" s="91"/>
      <c r="OH177" s="91"/>
      <c r="OI177" s="91"/>
      <c r="OJ177" s="91"/>
      <c r="OK177" s="91"/>
      <c r="OL177" s="91"/>
      <c r="OM177" s="91"/>
      <c r="ON177" s="91"/>
      <c r="OO177" s="91"/>
      <c r="OP177" s="91"/>
      <c r="OQ177" s="91"/>
      <c r="OR177" s="91"/>
      <c r="OS177" s="91"/>
      <c r="OT177" s="91"/>
      <c r="OU177" s="91"/>
      <c r="OV177" s="91"/>
      <c r="OW177" s="91"/>
      <c r="OX177" s="91"/>
      <c r="OY177" s="91"/>
      <c r="OZ177" s="91"/>
      <c r="PA177" s="91"/>
      <c r="PB177" s="91"/>
      <c r="PC177" s="91"/>
      <c r="PD177" s="91"/>
      <c r="PE177" s="91"/>
      <c r="PF177" s="91"/>
      <c r="PG177" s="91"/>
      <c r="PH177" s="91"/>
      <c r="PI177" s="91"/>
      <c r="PJ177" s="91"/>
      <c r="PK177" s="91"/>
      <c r="PL177" s="91"/>
      <c r="PM177" s="91"/>
      <c r="PN177" s="91"/>
      <c r="PO177" s="91"/>
      <c r="PP177" s="91"/>
      <c r="PQ177" s="91"/>
      <c r="PR177" s="91"/>
      <c r="PS177" s="91"/>
      <c r="PT177" s="91"/>
      <c r="PU177" s="91"/>
      <c r="PV177" s="91"/>
      <c r="PW177" s="91"/>
      <c r="PX177" s="91"/>
      <c r="PY177" s="91"/>
      <c r="PZ177" s="91"/>
      <c r="QA177" s="91"/>
      <c r="QB177" s="91"/>
      <c r="QC177" s="91"/>
      <c r="QD177" s="91"/>
      <c r="QE177" s="91"/>
      <c r="QF177" s="91"/>
      <c r="QG177" s="91"/>
      <c r="QH177" s="91"/>
      <c r="QI177" s="91"/>
      <c r="QJ177" s="91"/>
      <c r="QK177" s="91"/>
      <c r="QL177" s="91"/>
      <c r="QM177" s="91"/>
      <c r="QN177" s="91"/>
      <c r="QO177" s="91"/>
      <c r="QP177" s="91"/>
      <c r="QQ177" s="91"/>
      <c r="QR177" s="91"/>
      <c r="QS177" s="91"/>
      <c r="QT177" s="91"/>
      <c r="QU177" s="91"/>
      <c r="QV177" s="91"/>
      <c r="QW177" s="91"/>
      <c r="QX177" s="91"/>
      <c r="QY177" s="91"/>
      <c r="QZ177" s="91"/>
      <c r="RA177" s="91"/>
      <c r="RB177" s="91"/>
      <c r="RC177" s="91"/>
      <c r="RD177" s="91"/>
      <c r="RE177" s="91"/>
      <c r="RF177" s="91"/>
      <c r="RG177" s="91"/>
      <c r="RH177" s="91"/>
      <c r="RI177" s="91"/>
      <c r="RJ177" s="91"/>
      <c r="RK177" s="91"/>
      <c r="RL177" s="91"/>
      <c r="RM177" s="91"/>
      <c r="RN177" s="91"/>
      <c r="RO177" s="91"/>
      <c r="RP177" s="91"/>
      <c r="RQ177" s="91"/>
      <c r="RR177" s="91"/>
      <c r="RS177" s="91"/>
      <c r="RT177" s="91"/>
      <c r="RU177" s="91"/>
      <c r="RV177" s="91"/>
      <c r="RW177" s="91"/>
      <c r="RX177" s="91"/>
      <c r="RY177" s="91"/>
      <c r="RZ177" s="91"/>
      <c r="SA177" s="91"/>
      <c r="SB177" s="91"/>
      <c r="SC177" s="91"/>
      <c r="SD177" s="91"/>
      <c r="SE177" s="91"/>
      <c r="SF177" s="91"/>
      <c r="SG177" s="91"/>
      <c r="SH177" s="91"/>
      <c r="SI177" s="91"/>
      <c r="SJ177" s="91"/>
      <c r="SK177" s="91"/>
      <c r="SL177" s="91"/>
      <c r="SM177" s="91"/>
      <c r="SN177" s="91"/>
      <c r="SO177" s="91"/>
      <c r="SP177" s="91"/>
      <c r="SQ177" s="91"/>
      <c r="SR177" s="91"/>
      <c r="SS177" s="91"/>
      <c r="ST177" s="91"/>
      <c r="SU177" s="91"/>
      <c r="SV177" s="91"/>
      <c r="SW177" s="91"/>
      <c r="SX177" s="91"/>
      <c r="SY177" s="91"/>
      <c r="SZ177" s="91"/>
      <c r="TA177" s="91"/>
      <c r="TB177" s="91"/>
      <c r="TC177" s="91"/>
      <c r="TD177" s="91"/>
      <c r="TE177" s="91"/>
      <c r="TF177" s="91"/>
      <c r="TG177" s="91"/>
      <c r="TH177" s="91"/>
      <c r="TI177" s="91"/>
      <c r="TJ177" s="91"/>
      <c r="TK177" s="91"/>
      <c r="TL177" s="91"/>
      <c r="TM177" s="91"/>
      <c r="TN177" s="91"/>
      <c r="TO177" s="91"/>
      <c r="TP177" s="91"/>
      <c r="TQ177" s="91"/>
      <c r="TR177" s="91"/>
      <c r="TS177" s="91"/>
      <c r="TT177" s="91"/>
      <c r="TU177" s="91"/>
      <c r="TV177" s="91"/>
      <c r="TW177" s="91"/>
      <c r="TX177" s="91"/>
      <c r="TY177" s="91"/>
      <c r="TZ177" s="91"/>
      <c r="UA177" s="91"/>
      <c r="UB177" s="91"/>
      <c r="UC177" s="91"/>
      <c r="UD177" s="91"/>
      <c r="UE177" s="91"/>
      <c r="UF177" s="91"/>
      <c r="UG177" s="91"/>
      <c r="UH177" s="91"/>
      <c r="UI177" s="91"/>
      <c r="UJ177" s="91"/>
      <c r="UK177" s="91"/>
      <c r="UL177" s="91"/>
      <c r="UM177" s="91"/>
      <c r="UN177" s="91"/>
      <c r="UO177" s="91"/>
      <c r="UP177" s="91"/>
      <c r="UQ177" s="91"/>
      <c r="UR177" s="91"/>
      <c r="US177" s="91"/>
      <c r="UT177" s="91"/>
      <c r="UU177" s="91"/>
      <c r="UV177" s="91"/>
      <c r="UW177" s="91"/>
      <c r="UX177" s="91"/>
      <c r="UY177" s="91"/>
      <c r="UZ177" s="91"/>
      <c r="VA177" s="91"/>
      <c r="VB177" s="91"/>
      <c r="VC177" s="91"/>
      <c r="VD177" s="91"/>
      <c r="VE177" s="91"/>
      <c r="VF177" s="91"/>
      <c r="VG177" s="91"/>
      <c r="VH177" s="91"/>
      <c r="VI177" s="91"/>
      <c r="VJ177" s="91"/>
      <c r="VK177" s="91"/>
      <c r="VL177" s="91"/>
      <c r="VM177" s="91"/>
      <c r="VN177" s="91"/>
      <c r="VO177" s="91"/>
      <c r="VP177" s="91"/>
      <c r="VQ177" s="91"/>
      <c r="VR177" s="91"/>
      <c r="VS177" s="91"/>
      <c r="VT177" s="91"/>
      <c r="VU177" s="91"/>
      <c r="VV177" s="91"/>
      <c r="VW177" s="91"/>
      <c r="VX177" s="91"/>
      <c r="VY177" s="91"/>
      <c r="VZ177" s="91"/>
      <c r="WA177" s="91"/>
      <c r="WB177" s="91"/>
      <c r="WC177" s="91"/>
      <c r="WD177" s="91"/>
      <c r="WE177" s="91"/>
      <c r="WF177" s="91"/>
      <c r="WG177" s="91"/>
      <c r="WH177" s="91"/>
      <c r="WI177" s="91"/>
      <c r="WJ177" s="91"/>
      <c r="WK177" s="91"/>
      <c r="WL177" s="91"/>
      <c r="WM177" s="91"/>
      <c r="WN177" s="91"/>
      <c r="WO177" s="91"/>
      <c r="WP177" s="91"/>
      <c r="WQ177" s="91"/>
      <c r="WR177" s="91"/>
      <c r="WS177" s="91"/>
      <c r="WT177" s="91"/>
      <c r="WU177" s="91"/>
      <c r="WV177" s="91"/>
      <c r="WW177" s="91"/>
      <c r="WX177" s="91"/>
      <c r="WY177" s="91"/>
      <c r="WZ177" s="91"/>
      <c r="XA177" s="91"/>
      <c r="XB177" s="91"/>
      <c r="XC177" s="91"/>
      <c r="XD177" s="91"/>
      <c r="XE177" s="91"/>
      <c r="XF177" s="91"/>
      <c r="XG177" s="91"/>
      <c r="XH177" s="91"/>
      <c r="XI177" s="91"/>
      <c r="XJ177" s="91"/>
      <c r="XK177" s="91"/>
      <c r="XL177" s="91"/>
      <c r="XM177" s="91"/>
      <c r="XN177" s="91"/>
      <c r="XO177" s="91"/>
      <c r="XP177" s="91"/>
      <c r="XQ177" s="91"/>
      <c r="XR177" s="91"/>
      <c r="XS177" s="91"/>
      <c r="XT177" s="91"/>
      <c r="XU177" s="91"/>
      <c r="XV177" s="91"/>
      <c r="XW177" s="91"/>
      <c r="XX177" s="91"/>
      <c r="XY177" s="91"/>
      <c r="XZ177" s="91"/>
      <c r="YA177" s="91"/>
      <c r="YB177" s="91"/>
      <c r="YC177" s="91"/>
      <c r="YD177" s="91"/>
      <c r="YE177" s="91"/>
      <c r="YF177" s="91"/>
      <c r="YG177" s="91"/>
      <c r="YH177" s="91"/>
      <c r="YI177" s="91"/>
      <c r="YJ177" s="91"/>
      <c r="YK177" s="91"/>
      <c r="YL177" s="91"/>
      <c r="YM177" s="91"/>
      <c r="YN177" s="91"/>
      <c r="YO177" s="91"/>
      <c r="YP177" s="91"/>
      <c r="YQ177" s="91"/>
      <c r="YR177" s="91"/>
      <c r="YS177" s="91"/>
      <c r="YT177" s="91"/>
      <c r="YU177" s="91"/>
      <c r="YV177" s="91"/>
      <c r="YW177" s="91"/>
      <c r="YX177" s="91"/>
      <c r="YY177" s="91"/>
      <c r="YZ177" s="91"/>
      <c r="ZA177" s="91"/>
      <c r="ZB177" s="91"/>
      <c r="ZC177" s="91"/>
      <c r="ZD177" s="91"/>
      <c r="ZE177" s="91"/>
      <c r="ZF177" s="91"/>
      <c r="ZG177" s="91"/>
      <c r="ZH177" s="91"/>
      <c r="ZI177" s="91"/>
      <c r="ZJ177" s="91"/>
      <c r="ZK177" s="91"/>
      <c r="ZL177" s="91"/>
      <c r="ZM177" s="91"/>
      <c r="ZN177" s="91"/>
      <c r="ZO177" s="91"/>
      <c r="ZP177" s="91"/>
      <c r="ZQ177" s="91"/>
      <c r="ZR177" s="91"/>
      <c r="ZS177" s="91"/>
      <c r="ZT177" s="91"/>
      <c r="ZU177" s="91"/>
      <c r="ZV177" s="91"/>
      <c r="ZW177" s="91"/>
      <c r="ZX177" s="91"/>
      <c r="ZY177" s="91"/>
      <c r="ZZ177" s="91"/>
      <c r="AAA177" s="91"/>
      <c r="AAB177" s="91"/>
      <c r="AAC177" s="91"/>
      <c r="AAD177" s="91"/>
      <c r="AAE177" s="91"/>
      <c r="AAF177" s="91"/>
      <c r="AAG177" s="91"/>
      <c r="AAH177" s="91"/>
      <c r="AAI177" s="91"/>
      <c r="AAJ177" s="91"/>
      <c r="AAK177" s="91"/>
      <c r="AAL177" s="91"/>
      <c r="AAM177" s="91"/>
      <c r="AAN177" s="91"/>
      <c r="AAO177" s="91"/>
      <c r="AAP177" s="91"/>
      <c r="AAQ177" s="91"/>
      <c r="AAR177" s="91"/>
      <c r="AAS177" s="91"/>
      <c r="AAT177" s="91"/>
      <c r="AAU177" s="91"/>
      <c r="AAV177" s="91"/>
      <c r="AAW177" s="91"/>
      <c r="AAX177" s="91"/>
      <c r="AAY177" s="91"/>
      <c r="AAZ177" s="91"/>
      <c r="ABA177" s="91"/>
      <c r="ABB177" s="91"/>
      <c r="ABC177" s="91"/>
      <c r="ABD177" s="91"/>
      <c r="ABE177" s="91"/>
      <c r="ABF177" s="91"/>
      <c r="ABG177" s="91"/>
      <c r="ABH177" s="91"/>
      <c r="ABI177" s="91"/>
      <c r="ABJ177" s="91"/>
      <c r="ABK177" s="91"/>
      <c r="ABL177" s="91"/>
      <c r="ABM177" s="91"/>
      <c r="ABN177" s="91"/>
      <c r="ABO177" s="91"/>
      <c r="ABP177" s="91"/>
      <c r="ABQ177" s="91"/>
      <c r="ABR177" s="91"/>
      <c r="ABS177" s="91"/>
      <c r="ABT177" s="91"/>
      <c r="ABU177" s="91"/>
      <c r="ABV177" s="91"/>
      <c r="ABW177" s="91"/>
      <c r="ABX177" s="91"/>
      <c r="ABY177" s="91"/>
      <c r="ABZ177" s="91"/>
      <c r="ACA177" s="91"/>
      <c r="ACB177" s="91"/>
      <c r="ACC177" s="91"/>
      <c r="ACD177" s="91"/>
      <c r="ACE177" s="91"/>
      <c r="ACF177" s="91"/>
      <c r="ACG177" s="91"/>
      <c r="ACH177" s="91"/>
      <c r="ACI177" s="91"/>
      <c r="ACJ177" s="91"/>
      <c r="ACK177" s="91"/>
      <c r="ACL177" s="91"/>
      <c r="ACM177" s="91"/>
      <c r="ACN177" s="91"/>
      <c r="ACO177" s="91"/>
      <c r="ACP177" s="91"/>
      <c r="ACQ177" s="91"/>
      <c r="ACR177" s="91"/>
      <c r="ACS177" s="91"/>
      <c r="ACT177" s="91"/>
      <c r="ACU177" s="91"/>
      <c r="ACV177" s="91"/>
      <c r="ACW177" s="91"/>
      <c r="ACX177" s="91"/>
      <c r="ACY177" s="91"/>
      <c r="ACZ177" s="91"/>
      <c r="ADA177" s="91"/>
      <c r="ADB177" s="91"/>
      <c r="ADC177" s="91"/>
      <c r="ADD177" s="91"/>
      <c r="ADE177" s="91"/>
      <c r="ADF177" s="91"/>
      <c r="ADG177" s="91"/>
      <c r="ADH177" s="91"/>
      <c r="ADI177" s="91"/>
      <c r="ADJ177" s="91"/>
      <c r="ADK177" s="91"/>
      <c r="ADL177" s="91"/>
      <c r="ADM177" s="91"/>
      <c r="ADN177" s="91"/>
      <c r="ADO177" s="91"/>
      <c r="ADP177" s="91"/>
      <c r="ADQ177" s="91"/>
      <c r="ADR177" s="91"/>
      <c r="ADS177" s="91"/>
      <c r="ADT177" s="91"/>
      <c r="ADU177" s="91"/>
      <c r="ADV177" s="91"/>
      <c r="ADW177" s="91"/>
      <c r="ADX177" s="91"/>
      <c r="ADY177" s="91"/>
      <c r="ADZ177" s="91"/>
      <c r="AEA177" s="91"/>
      <c r="AEB177" s="91"/>
      <c r="AEC177" s="91"/>
      <c r="AED177" s="144">
        <f t="shared" si="61"/>
        <v>172</v>
      </c>
      <c r="AEE177" s="142"/>
      <c r="AEF177" s="142"/>
      <c r="AEG177" s="91"/>
      <c r="AEH177" s="91"/>
      <c r="AEI177" s="91"/>
      <c r="AEJ177" s="91"/>
      <c r="AEK177" s="91"/>
      <c r="AEL177" s="91"/>
      <c r="AEM177" s="91"/>
      <c r="AEN177" s="91"/>
      <c r="AEO177" s="91"/>
      <c r="AEP177" s="91"/>
      <c r="AEQ177" s="91"/>
      <c r="AER177" s="91"/>
      <c r="AES177" s="91"/>
      <c r="AET177" s="91"/>
      <c r="AEU177" s="91"/>
      <c r="AEV177" s="91"/>
      <c r="AEW177" s="91"/>
      <c r="AEX177" s="91"/>
      <c r="AEY177" s="91"/>
      <c r="AEZ177" s="91"/>
      <c r="AFA177" s="91"/>
      <c r="AFB177" s="146"/>
      <c r="AFC177" s="146"/>
      <c r="AFD177" s="146"/>
      <c r="AFE177" s="146"/>
      <c r="AFF177" s="146"/>
      <c r="AFG177" s="146"/>
      <c r="AFH177" s="146"/>
      <c r="AFI177" s="146"/>
      <c r="AFJ177" s="146"/>
      <c r="AFK177" s="146"/>
      <c r="AFL177" s="146"/>
      <c r="AFM177" s="146"/>
      <c r="AFN177" s="146"/>
      <c r="AFO177" s="146"/>
      <c r="AFP177" s="146"/>
      <c r="AFQ177" s="146"/>
      <c r="AFR177" s="146"/>
      <c r="AFS177" s="146"/>
      <c r="AFT177" s="146"/>
      <c r="AFU177" s="146"/>
      <c r="AFV177" s="146"/>
      <c r="AFW177" s="146"/>
      <c r="AFX177" s="146"/>
      <c r="AFY177" s="146"/>
      <c r="AFZ177" s="146"/>
      <c r="AGA177" s="146"/>
    </row>
    <row r="178" spans="1:859" ht="1.5" customHeight="1" x14ac:dyDescent="0.25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  <c r="CW178" s="91"/>
      <c r="CX178" s="91"/>
      <c r="CY178" s="91"/>
      <c r="CZ178" s="91"/>
      <c r="DA178" s="91"/>
      <c r="DB178" s="91"/>
      <c r="DC178" s="91"/>
      <c r="DD178" s="91"/>
      <c r="DE178" s="91"/>
      <c r="DF178" s="91"/>
      <c r="DG178" s="91"/>
      <c r="DH178" s="91"/>
      <c r="DI178" s="91"/>
      <c r="DJ178" s="91"/>
      <c r="DK178" s="91"/>
      <c r="DL178" s="91"/>
      <c r="DM178" s="91"/>
      <c r="DN178" s="91"/>
      <c r="DO178" s="91"/>
      <c r="DP178" s="91"/>
      <c r="DQ178" s="91"/>
      <c r="DR178" s="91"/>
      <c r="DS178" s="91"/>
      <c r="DT178" s="91"/>
      <c r="DU178" s="91"/>
      <c r="DV178" s="91"/>
      <c r="DW178" s="91"/>
      <c r="DX178" s="91"/>
      <c r="DY178" s="91"/>
      <c r="DZ178" s="91"/>
      <c r="EA178" s="91"/>
      <c r="EB178" s="91"/>
      <c r="EC178" s="91"/>
      <c r="ED178" s="91"/>
      <c r="EE178" s="91"/>
      <c r="EF178" s="91"/>
      <c r="EG178" s="91"/>
      <c r="EH178" s="91"/>
      <c r="EI178" s="91"/>
      <c r="EJ178" s="91"/>
      <c r="EK178" s="91"/>
      <c r="EL178" s="91"/>
      <c r="EM178" s="91"/>
      <c r="EN178" s="91"/>
      <c r="EO178" s="91"/>
      <c r="EP178" s="91"/>
      <c r="EQ178" s="91"/>
      <c r="ER178" s="91"/>
      <c r="ES178" s="91"/>
      <c r="ET178" s="91"/>
      <c r="EU178" s="91"/>
      <c r="EV178" s="91"/>
      <c r="EW178" s="91"/>
      <c r="EX178" s="91"/>
      <c r="EY178" s="91"/>
      <c r="EZ178" s="91"/>
      <c r="FA178" s="91"/>
      <c r="FB178" s="91"/>
      <c r="FC178" s="91"/>
      <c r="FD178" s="91"/>
      <c r="FE178" s="91"/>
      <c r="FF178" s="91"/>
      <c r="FG178" s="91"/>
      <c r="FH178" s="91"/>
      <c r="FI178" s="91"/>
      <c r="FJ178" s="91"/>
      <c r="FK178" s="91"/>
      <c r="FL178" s="91"/>
      <c r="FM178" s="91"/>
      <c r="FN178" s="91"/>
      <c r="FO178" s="91"/>
      <c r="FP178" s="91"/>
      <c r="FQ178" s="91"/>
      <c r="FR178" s="91"/>
      <c r="FS178" s="91"/>
      <c r="FT178" s="91"/>
      <c r="FU178" s="91"/>
      <c r="FV178" s="91"/>
      <c r="FW178" s="91"/>
      <c r="FX178" s="91"/>
      <c r="FY178" s="91"/>
      <c r="FZ178" s="91"/>
      <c r="GA178" s="91"/>
      <c r="GB178" s="91"/>
      <c r="GC178" s="91"/>
      <c r="GD178" s="91"/>
      <c r="GE178" s="91"/>
      <c r="GF178" s="91"/>
      <c r="GG178" s="91"/>
      <c r="GH178" s="91"/>
      <c r="GI178" s="91"/>
      <c r="GJ178" s="91"/>
      <c r="GK178" s="91"/>
      <c r="GL178" s="91"/>
      <c r="GM178" s="91"/>
      <c r="GN178" s="91"/>
      <c r="GO178" s="91"/>
      <c r="GP178" s="91"/>
      <c r="GQ178" s="91"/>
      <c r="GR178" s="91"/>
      <c r="GS178" s="91"/>
      <c r="GT178" s="91"/>
      <c r="GU178" s="91"/>
      <c r="GV178" s="91"/>
      <c r="GW178" s="91"/>
      <c r="GX178" s="91"/>
      <c r="GY178" s="91"/>
      <c r="GZ178" s="91"/>
      <c r="HA178" s="91"/>
      <c r="HB178" s="91"/>
      <c r="HC178" s="91"/>
      <c r="HD178" s="91"/>
      <c r="HE178" s="91"/>
      <c r="HF178" s="91"/>
      <c r="HG178" s="91"/>
      <c r="HH178" s="91"/>
      <c r="HI178" s="91"/>
      <c r="HJ178" s="91"/>
      <c r="HK178" s="91"/>
      <c r="HL178" s="91"/>
      <c r="HM178" s="91"/>
      <c r="HN178" s="91"/>
      <c r="HO178" s="91"/>
      <c r="HP178" s="91"/>
      <c r="HQ178" s="91"/>
      <c r="HR178" s="91"/>
      <c r="HS178" s="91"/>
      <c r="HT178" s="91"/>
      <c r="HU178" s="91"/>
      <c r="HV178" s="91"/>
      <c r="HW178" s="91"/>
      <c r="HX178" s="91"/>
      <c r="HY178" s="91"/>
      <c r="HZ178" s="91"/>
      <c r="IA178" s="91"/>
      <c r="IB178" s="91"/>
      <c r="IC178" s="91"/>
      <c r="ID178" s="91"/>
      <c r="IE178" s="91"/>
      <c r="IF178" s="91"/>
      <c r="IG178" s="91"/>
      <c r="IH178" s="91"/>
      <c r="II178" s="91"/>
      <c r="IJ178" s="91"/>
      <c r="IK178" s="91"/>
      <c r="IL178" s="91"/>
      <c r="IM178" s="91"/>
      <c r="IN178" s="91"/>
      <c r="IO178" s="91"/>
      <c r="IP178" s="91"/>
      <c r="IQ178" s="91"/>
      <c r="IR178" s="91"/>
      <c r="IS178" s="91"/>
      <c r="IT178" s="91"/>
      <c r="IU178" s="91"/>
      <c r="IV178" s="91"/>
      <c r="IW178" s="91"/>
      <c r="IX178" s="91"/>
      <c r="IY178" s="91"/>
      <c r="IZ178" s="91"/>
      <c r="JA178" s="91"/>
      <c r="JB178" s="91"/>
      <c r="JC178" s="91"/>
      <c r="JD178" s="91"/>
      <c r="JE178" s="91"/>
      <c r="JF178" s="91"/>
      <c r="JG178" s="91"/>
      <c r="JH178" s="91"/>
      <c r="JI178" s="91"/>
      <c r="JJ178" s="91"/>
      <c r="JK178" s="91"/>
      <c r="JL178" s="91"/>
      <c r="JM178" s="91"/>
      <c r="JN178" s="91"/>
      <c r="JO178" s="91"/>
      <c r="JP178" s="91"/>
      <c r="JQ178" s="91"/>
      <c r="JR178" s="91"/>
      <c r="JS178" s="91"/>
      <c r="JT178" s="91"/>
      <c r="JU178" s="91"/>
      <c r="JV178" s="91"/>
      <c r="JW178" s="91"/>
      <c r="JX178" s="91"/>
      <c r="JY178" s="91"/>
      <c r="JZ178" s="91"/>
      <c r="KA178" s="91"/>
      <c r="KB178" s="91"/>
      <c r="KC178" s="91"/>
      <c r="KD178" s="91"/>
      <c r="KE178" s="91"/>
      <c r="KF178" s="91"/>
      <c r="KG178" s="91"/>
      <c r="KH178" s="91"/>
      <c r="KI178" s="91"/>
      <c r="KJ178" s="91"/>
      <c r="KK178" s="91"/>
      <c r="KL178" s="91"/>
      <c r="KM178" s="91"/>
      <c r="KN178" s="91"/>
      <c r="KO178" s="91"/>
      <c r="KP178" s="91"/>
      <c r="KQ178" s="91"/>
      <c r="KR178" s="91"/>
      <c r="KS178" s="91"/>
      <c r="KT178" s="91"/>
      <c r="KU178" s="91"/>
      <c r="KV178" s="91"/>
      <c r="KW178" s="91"/>
      <c r="KX178" s="91"/>
      <c r="KY178" s="91"/>
      <c r="KZ178" s="91"/>
      <c r="LA178" s="91"/>
      <c r="LB178" s="91"/>
      <c r="LC178" s="91"/>
      <c r="LD178" s="91"/>
      <c r="LE178" s="91"/>
      <c r="LF178" s="91"/>
      <c r="LG178" s="91"/>
      <c r="LH178" s="91"/>
      <c r="LI178" s="91"/>
      <c r="LJ178" s="91"/>
      <c r="LK178" s="91"/>
      <c r="LL178" s="91"/>
      <c r="LM178" s="91"/>
      <c r="LN178" s="91"/>
      <c r="LO178" s="91"/>
      <c r="LP178" s="91"/>
      <c r="LQ178" s="91"/>
      <c r="LR178" s="91"/>
      <c r="LS178" s="91"/>
      <c r="LT178" s="91"/>
      <c r="LU178" s="91"/>
      <c r="LV178" s="91"/>
      <c r="LW178" s="91"/>
      <c r="LX178" s="91"/>
      <c r="LY178" s="91"/>
      <c r="LZ178" s="91"/>
      <c r="MA178" s="91"/>
      <c r="MB178" s="91"/>
      <c r="MC178" s="91"/>
      <c r="MD178" s="91"/>
      <c r="ME178" s="91"/>
      <c r="MF178" s="91"/>
      <c r="MG178" s="91"/>
      <c r="MH178" s="91"/>
      <c r="MI178" s="91"/>
      <c r="MJ178" s="91"/>
      <c r="MK178" s="91"/>
      <c r="ML178" s="91"/>
      <c r="MM178" s="91"/>
      <c r="MN178" s="91"/>
      <c r="MO178" s="91"/>
      <c r="MP178" s="91"/>
      <c r="MQ178" s="91"/>
      <c r="MR178" s="91"/>
      <c r="MS178" s="91"/>
      <c r="MT178" s="91"/>
      <c r="MU178" s="91"/>
      <c r="MV178" s="91"/>
      <c r="MW178" s="91"/>
      <c r="MX178" s="91"/>
      <c r="MY178" s="91"/>
      <c r="MZ178" s="91"/>
      <c r="NA178" s="91"/>
      <c r="NB178" s="91"/>
      <c r="NC178" s="91"/>
      <c r="ND178" s="91"/>
      <c r="NE178" s="91"/>
      <c r="NF178" s="91"/>
      <c r="NG178" s="91"/>
      <c r="NH178" s="91"/>
      <c r="NI178" s="91"/>
      <c r="NJ178" s="91"/>
      <c r="NK178" s="91"/>
      <c r="NL178" s="91"/>
      <c r="NM178" s="91"/>
      <c r="NN178" s="91"/>
      <c r="NO178" s="91"/>
      <c r="NP178" s="91"/>
      <c r="NQ178" s="91"/>
      <c r="NR178" s="91"/>
      <c r="NS178" s="91"/>
      <c r="NT178" s="91"/>
      <c r="NU178" s="91"/>
      <c r="NV178" s="91"/>
      <c r="NW178" s="91"/>
      <c r="NX178" s="91"/>
      <c r="NY178" s="91"/>
      <c r="NZ178" s="91"/>
      <c r="OA178" s="91"/>
      <c r="OB178" s="91"/>
      <c r="OC178" s="91"/>
      <c r="OD178" s="91"/>
      <c r="OE178" s="91"/>
      <c r="OF178" s="91"/>
      <c r="OG178" s="91"/>
      <c r="OH178" s="91"/>
      <c r="OI178" s="91"/>
      <c r="OJ178" s="91"/>
      <c r="OK178" s="91"/>
      <c r="OL178" s="91"/>
      <c r="OM178" s="91"/>
      <c r="ON178" s="91"/>
      <c r="OO178" s="91"/>
      <c r="OP178" s="91"/>
      <c r="OQ178" s="91"/>
      <c r="OR178" s="91"/>
      <c r="OS178" s="91"/>
      <c r="OT178" s="91"/>
      <c r="OU178" s="91"/>
      <c r="OV178" s="91"/>
      <c r="OW178" s="91"/>
      <c r="OX178" s="91"/>
      <c r="OY178" s="91"/>
      <c r="OZ178" s="91"/>
      <c r="PA178" s="91"/>
      <c r="PB178" s="91"/>
      <c r="PC178" s="91"/>
      <c r="PD178" s="91"/>
      <c r="PE178" s="91"/>
      <c r="PF178" s="91"/>
      <c r="PG178" s="91"/>
      <c r="PH178" s="91"/>
      <c r="PI178" s="91"/>
      <c r="PJ178" s="91"/>
      <c r="PK178" s="91"/>
      <c r="PL178" s="91"/>
      <c r="PM178" s="91"/>
      <c r="PN178" s="91"/>
      <c r="PO178" s="91"/>
      <c r="PP178" s="91"/>
      <c r="PQ178" s="91"/>
      <c r="PR178" s="91"/>
      <c r="PS178" s="91"/>
      <c r="PT178" s="91"/>
      <c r="PU178" s="91"/>
      <c r="PV178" s="91"/>
      <c r="PW178" s="91"/>
      <c r="PX178" s="91"/>
      <c r="PY178" s="91"/>
      <c r="PZ178" s="91"/>
      <c r="QA178" s="91"/>
      <c r="QB178" s="91"/>
      <c r="QC178" s="91"/>
      <c r="QD178" s="91"/>
      <c r="QE178" s="91"/>
      <c r="QF178" s="91"/>
      <c r="QG178" s="91"/>
      <c r="QH178" s="91"/>
      <c r="QI178" s="91"/>
      <c r="QJ178" s="91"/>
      <c r="QK178" s="91"/>
      <c r="QL178" s="91"/>
      <c r="QM178" s="91"/>
      <c r="QN178" s="91"/>
      <c r="QO178" s="91"/>
      <c r="QP178" s="91"/>
      <c r="QQ178" s="91"/>
      <c r="QR178" s="91"/>
      <c r="QS178" s="91"/>
      <c r="QT178" s="91"/>
      <c r="QU178" s="91"/>
      <c r="QV178" s="91"/>
      <c r="QW178" s="91"/>
      <c r="QX178" s="91"/>
      <c r="QY178" s="91"/>
      <c r="QZ178" s="91"/>
      <c r="RA178" s="91"/>
      <c r="RB178" s="91"/>
      <c r="RC178" s="91"/>
      <c r="RD178" s="91"/>
      <c r="RE178" s="91"/>
      <c r="RF178" s="91"/>
      <c r="RG178" s="91"/>
      <c r="RH178" s="91"/>
      <c r="RI178" s="91"/>
      <c r="RJ178" s="91"/>
      <c r="RK178" s="91"/>
      <c r="RL178" s="91"/>
      <c r="RM178" s="91"/>
      <c r="RN178" s="91"/>
      <c r="RO178" s="91"/>
      <c r="RP178" s="91"/>
      <c r="RQ178" s="91"/>
      <c r="RR178" s="91"/>
      <c r="RS178" s="91"/>
      <c r="RT178" s="91"/>
      <c r="RU178" s="91"/>
      <c r="RV178" s="91"/>
      <c r="RW178" s="91"/>
      <c r="RX178" s="91"/>
      <c r="RY178" s="91"/>
      <c r="RZ178" s="91"/>
      <c r="SA178" s="91"/>
      <c r="SB178" s="91"/>
      <c r="SC178" s="91"/>
      <c r="SD178" s="91"/>
      <c r="SE178" s="91"/>
      <c r="SF178" s="91"/>
      <c r="SG178" s="91"/>
      <c r="SH178" s="91"/>
      <c r="SI178" s="91"/>
      <c r="SJ178" s="91"/>
      <c r="SK178" s="91"/>
      <c r="SL178" s="91"/>
      <c r="SM178" s="91"/>
      <c r="SN178" s="91"/>
      <c r="SO178" s="91"/>
      <c r="SP178" s="91"/>
      <c r="SQ178" s="91"/>
      <c r="SR178" s="91"/>
      <c r="SS178" s="91"/>
      <c r="ST178" s="91"/>
      <c r="SU178" s="91"/>
      <c r="SV178" s="91"/>
      <c r="SW178" s="91"/>
      <c r="SX178" s="91"/>
      <c r="SY178" s="91"/>
      <c r="SZ178" s="91"/>
      <c r="TA178" s="91"/>
      <c r="TB178" s="91"/>
      <c r="TC178" s="91"/>
      <c r="TD178" s="91"/>
      <c r="TE178" s="91"/>
      <c r="TF178" s="91"/>
      <c r="TG178" s="91"/>
      <c r="TH178" s="91"/>
      <c r="TI178" s="91"/>
      <c r="TJ178" s="91"/>
      <c r="TK178" s="91"/>
      <c r="TL178" s="91"/>
      <c r="TM178" s="91"/>
      <c r="TN178" s="91"/>
      <c r="TO178" s="91"/>
      <c r="TP178" s="91"/>
      <c r="TQ178" s="91"/>
      <c r="TR178" s="91"/>
      <c r="TS178" s="91"/>
      <c r="TT178" s="91"/>
      <c r="TU178" s="91"/>
      <c r="TV178" s="91"/>
      <c r="TW178" s="91"/>
      <c r="TX178" s="91"/>
      <c r="TY178" s="91"/>
      <c r="TZ178" s="91"/>
      <c r="UA178" s="91"/>
      <c r="UB178" s="91"/>
      <c r="UC178" s="91"/>
      <c r="UD178" s="91"/>
      <c r="UE178" s="91"/>
      <c r="UF178" s="91"/>
      <c r="UG178" s="91"/>
      <c r="UH178" s="91"/>
      <c r="UI178" s="91"/>
      <c r="UJ178" s="91"/>
      <c r="UK178" s="91"/>
      <c r="UL178" s="91"/>
      <c r="UM178" s="91"/>
      <c r="UN178" s="91"/>
      <c r="UO178" s="91"/>
      <c r="UP178" s="91"/>
      <c r="UQ178" s="91"/>
      <c r="UR178" s="91"/>
      <c r="US178" s="91"/>
      <c r="UT178" s="91"/>
      <c r="UU178" s="91"/>
      <c r="UV178" s="91"/>
      <c r="UW178" s="91"/>
      <c r="UX178" s="91"/>
      <c r="UY178" s="91"/>
      <c r="UZ178" s="91"/>
      <c r="VA178" s="91"/>
      <c r="VB178" s="91"/>
      <c r="VC178" s="91"/>
      <c r="VD178" s="91"/>
      <c r="VE178" s="91"/>
      <c r="VF178" s="91"/>
      <c r="VG178" s="91"/>
      <c r="VH178" s="91"/>
      <c r="VI178" s="91"/>
      <c r="VJ178" s="91"/>
      <c r="VK178" s="91"/>
      <c r="VL178" s="91"/>
      <c r="VM178" s="91"/>
      <c r="VN178" s="91"/>
      <c r="VO178" s="91"/>
      <c r="VP178" s="91"/>
      <c r="VQ178" s="91"/>
      <c r="VR178" s="91"/>
      <c r="VS178" s="91"/>
      <c r="VT178" s="91"/>
      <c r="VU178" s="91"/>
      <c r="VV178" s="91"/>
      <c r="VW178" s="91"/>
      <c r="VX178" s="91"/>
      <c r="VY178" s="91"/>
      <c r="VZ178" s="91"/>
      <c r="WA178" s="91"/>
      <c r="WB178" s="91"/>
      <c r="WC178" s="91"/>
      <c r="WD178" s="91"/>
      <c r="WE178" s="91"/>
      <c r="WF178" s="91"/>
      <c r="WG178" s="91"/>
      <c r="WH178" s="91"/>
      <c r="WI178" s="91"/>
      <c r="WJ178" s="91"/>
      <c r="WK178" s="91"/>
      <c r="WL178" s="91"/>
      <c r="WM178" s="91"/>
      <c r="WN178" s="91"/>
      <c r="WO178" s="91"/>
      <c r="WP178" s="91"/>
      <c r="WQ178" s="91"/>
      <c r="WR178" s="91"/>
      <c r="WS178" s="91"/>
      <c r="WT178" s="91"/>
      <c r="WU178" s="91"/>
      <c r="WV178" s="91"/>
      <c r="WW178" s="91"/>
      <c r="WX178" s="91"/>
      <c r="WY178" s="91"/>
      <c r="WZ178" s="91"/>
      <c r="XA178" s="91"/>
      <c r="XB178" s="91"/>
      <c r="XC178" s="91"/>
      <c r="XD178" s="91"/>
      <c r="XE178" s="91"/>
      <c r="XF178" s="91"/>
      <c r="XG178" s="91"/>
      <c r="XH178" s="91"/>
      <c r="XI178" s="91"/>
      <c r="XJ178" s="91"/>
      <c r="XK178" s="91"/>
      <c r="XL178" s="91"/>
      <c r="XM178" s="91"/>
      <c r="XN178" s="91"/>
      <c r="XO178" s="91"/>
      <c r="XP178" s="91"/>
      <c r="XQ178" s="91"/>
      <c r="XR178" s="91"/>
      <c r="XS178" s="91"/>
      <c r="XT178" s="91"/>
      <c r="XU178" s="91"/>
      <c r="XV178" s="91"/>
      <c r="XW178" s="91"/>
      <c r="XX178" s="91"/>
      <c r="XY178" s="91"/>
      <c r="XZ178" s="91"/>
      <c r="YA178" s="91"/>
      <c r="YB178" s="91"/>
      <c r="YC178" s="91"/>
      <c r="YD178" s="91"/>
      <c r="YE178" s="91"/>
      <c r="YF178" s="91"/>
      <c r="YG178" s="91"/>
      <c r="YH178" s="91"/>
      <c r="YI178" s="91"/>
      <c r="YJ178" s="91"/>
      <c r="YK178" s="91"/>
      <c r="YL178" s="91"/>
      <c r="YM178" s="91"/>
      <c r="YN178" s="91"/>
      <c r="YO178" s="91"/>
      <c r="YP178" s="91"/>
      <c r="YQ178" s="91"/>
      <c r="YR178" s="91"/>
      <c r="YS178" s="91"/>
      <c r="YT178" s="91"/>
      <c r="YU178" s="91"/>
      <c r="YV178" s="91"/>
      <c r="YW178" s="91"/>
      <c r="YX178" s="91"/>
      <c r="YY178" s="91"/>
      <c r="YZ178" s="91"/>
      <c r="ZA178" s="91"/>
      <c r="ZB178" s="91"/>
      <c r="ZC178" s="91"/>
      <c r="ZD178" s="91"/>
      <c r="ZE178" s="91"/>
      <c r="ZF178" s="91"/>
      <c r="ZG178" s="91"/>
      <c r="ZH178" s="91"/>
      <c r="ZI178" s="91"/>
      <c r="ZJ178" s="91"/>
      <c r="ZK178" s="91"/>
      <c r="ZL178" s="91"/>
      <c r="ZM178" s="91"/>
      <c r="ZN178" s="91"/>
      <c r="ZO178" s="91"/>
      <c r="ZP178" s="91"/>
      <c r="ZQ178" s="91"/>
      <c r="ZR178" s="91"/>
      <c r="ZS178" s="91"/>
      <c r="ZT178" s="91"/>
      <c r="ZU178" s="91"/>
      <c r="ZV178" s="91"/>
      <c r="ZW178" s="91"/>
      <c r="ZX178" s="91"/>
      <c r="ZY178" s="91"/>
      <c r="ZZ178" s="91"/>
      <c r="AAA178" s="91"/>
      <c r="AAB178" s="91"/>
      <c r="AAC178" s="91"/>
      <c r="AAD178" s="91"/>
      <c r="AAE178" s="91"/>
      <c r="AAF178" s="91"/>
      <c r="AAG178" s="91"/>
      <c r="AAH178" s="91"/>
      <c r="AAI178" s="91"/>
      <c r="AAJ178" s="91"/>
      <c r="AAK178" s="91"/>
      <c r="AAL178" s="91"/>
      <c r="AAM178" s="91"/>
      <c r="AAN178" s="91"/>
      <c r="AAO178" s="91"/>
      <c r="AAP178" s="91"/>
      <c r="AAQ178" s="91"/>
      <c r="AAR178" s="91"/>
      <c r="AAS178" s="91"/>
      <c r="AAT178" s="91"/>
      <c r="AAU178" s="91"/>
      <c r="AAV178" s="91"/>
      <c r="AAW178" s="91"/>
      <c r="AAX178" s="91"/>
      <c r="AAY178" s="91"/>
      <c r="AAZ178" s="91"/>
      <c r="ABA178" s="91"/>
      <c r="ABB178" s="91"/>
      <c r="ABC178" s="91"/>
      <c r="ABD178" s="91"/>
      <c r="ABE178" s="91"/>
      <c r="ABF178" s="91"/>
      <c r="ABG178" s="91"/>
      <c r="ABH178" s="91"/>
      <c r="ABI178" s="91"/>
      <c r="ABJ178" s="91"/>
      <c r="ABK178" s="91"/>
      <c r="ABL178" s="91"/>
      <c r="ABM178" s="91"/>
      <c r="ABN178" s="91"/>
      <c r="ABO178" s="91"/>
      <c r="ABP178" s="91"/>
      <c r="ABQ178" s="91"/>
      <c r="ABR178" s="91"/>
      <c r="ABS178" s="91"/>
      <c r="ABT178" s="91"/>
      <c r="ABU178" s="91"/>
      <c r="ABV178" s="91"/>
      <c r="ABW178" s="91"/>
      <c r="ABX178" s="91"/>
      <c r="ABY178" s="91"/>
      <c r="ABZ178" s="91"/>
      <c r="ACA178" s="91"/>
      <c r="ACB178" s="91"/>
      <c r="ACC178" s="91"/>
      <c r="ACD178" s="91"/>
      <c r="ACE178" s="91"/>
      <c r="ACF178" s="91"/>
      <c r="ACG178" s="91"/>
      <c r="ACH178" s="91"/>
      <c r="ACI178" s="91"/>
      <c r="ACJ178" s="91"/>
      <c r="ACK178" s="91"/>
      <c r="ACL178" s="91"/>
      <c r="ACM178" s="91"/>
      <c r="ACN178" s="91"/>
      <c r="ACO178" s="91"/>
      <c r="ACP178" s="91"/>
      <c r="ACQ178" s="91"/>
      <c r="ACR178" s="91"/>
      <c r="ACS178" s="91"/>
      <c r="ACT178" s="91"/>
      <c r="ACU178" s="91"/>
      <c r="ACV178" s="91"/>
      <c r="ACW178" s="91"/>
      <c r="ACX178" s="91"/>
      <c r="ACY178" s="91"/>
      <c r="ACZ178" s="91"/>
      <c r="ADA178" s="91"/>
      <c r="ADB178" s="91"/>
      <c r="ADC178" s="91"/>
      <c r="ADD178" s="91"/>
      <c r="ADE178" s="91"/>
      <c r="ADF178" s="91"/>
      <c r="ADG178" s="91"/>
      <c r="ADH178" s="91"/>
      <c r="ADI178" s="91"/>
      <c r="ADJ178" s="91"/>
      <c r="ADK178" s="91"/>
      <c r="ADL178" s="91"/>
      <c r="ADM178" s="91"/>
      <c r="ADN178" s="91"/>
      <c r="ADO178" s="91"/>
      <c r="ADP178" s="91"/>
      <c r="ADQ178" s="91"/>
      <c r="ADR178" s="91"/>
      <c r="ADS178" s="91"/>
      <c r="ADT178" s="91"/>
      <c r="ADU178" s="91"/>
      <c r="ADV178" s="91"/>
      <c r="ADW178" s="91"/>
      <c r="ADX178" s="91"/>
      <c r="ADY178" s="91"/>
      <c r="ADZ178" s="91"/>
      <c r="AEA178" s="91"/>
      <c r="AEB178" s="91"/>
      <c r="AEC178" s="91"/>
      <c r="AED178" s="144">
        <f t="shared" si="61"/>
        <v>173</v>
      </c>
      <c r="AEE178" s="142"/>
      <c r="AEF178" s="142"/>
      <c r="AEG178" s="91"/>
      <c r="AEH178" s="91"/>
      <c r="AEI178" s="91"/>
      <c r="AEJ178" s="91"/>
      <c r="AEK178" s="91"/>
      <c r="AEL178" s="91"/>
      <c r="AEM178" s="91"/>
      <c r="AEN178" s="91"/>
      <c r="AEO178" s="91"/>
      <c r="AEP178" s="91"/>
      <c r="AEQ178" s="91"/>
      <c r="AER178" s="91"/>
      <c r="AES178" s="91"/>
      <c r="AET178" s="91"/>
      <c r="AEU178" s="91"/>
      <c r="AEV178" s="91"/>
      <c r="AEW178" s="91"/>
      <c r="AEX178" s="91"/>
      <c r="AEY178" s="91"/>
      <c r="AEZ178" s="91"/>
      <c r="AFA178" s="91"/>
      <c r="AFB178" s="146"/>
      <c r="AFC178" s="146"/>
      <c r="AFD178" s="146"/>
      <c r="AFE178" s="146"/>
      <c r="AFF178" s="146"/>
      <c r="AFG178" s="146"/>
      <c r="AFH178" s="146"/>
      <c r="AFI178" s="146"/>
      <c r="AFJ178" s="146"/>
      <c r="AFK178" s="146"/>
      <c r="AFL178" s="146"/>
      <c r="AFM178" s="146"/>
      <c r="AFN178" s="146"/>
      <c r="AFO178" s="146"/>
      <c r="AFP178" s="146"/>
      <c r="AFQ178" s="146"/>
      <c r="AFR178" s="146"/>
      <c r="AFS178" s="146"/>
      <c r="AFT178" s="146"/>
      <c r="AFU178" s="146"/>
      <c r="AFV178" s="146"/>
      <c r="AFW178" s="146"/>
      <c r="AFX178" s="146"/>
      <c r="AFY178" s="146"/>
      <c r="AFZ178" s="146"/>
      <c r="AGA178" s="146"/>
    </row>
    <row r="179" spans="1:859" ht="1.5" customHeight="1" x14ac:dyDescent="0.25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  <c r="CW179" s="91"/>
      <c r="CX179" s="91"/>
      <c r="CY179" s="91"/>
      <c r="CZ179" s="91"/>
      <c r="DA179" s="91"/>
      <c r="DB179" s="91"/>
      <c r="DC179" s="91"/>
      <c r="DD179" s="91"/>
      <c r="DE179" s="91"/>
      <c r="DF179" s="91"/>
      <c r="DG179" s="91"/>
      <c r="DH179" s="91"/>
      <c r="DI179" s="91"/>
      <c r="DJ179" s="91"/>
      <c r="DK179" s="91"/>
      <c r="DL179" s="91"/>
      <c r="DM179" s="91"/>
      <c r="DN179" s="91"/>
      <c r="DO179" s="91"/>
      <c r="DP179" s="91"/>
      <c r="DQ179" s="91"/>
      <c r="DR179" s="91"/>
      <c r="DS179" s="91"/>
      <c r="DT179" s="91"/>
      <c r="DU179" s="91"/>
      <c r="DV179" s="91"/>
      <c r="DW179" s="91"/>
      <c r="DX179" s="91"/>
      <c r="DY179" s="91"/>
      <c r="DZ179" s="91"/>
      <c r="EA179" s="91"/>
      <c r="EB179" s="91"/>
      <c r="EC179" s="91"/>
      <c r="ED179" s="91"/>
      <c r="EE179" s="91"/>
      <c r="EF179" s="91"/>
      <c r="EG179" s="91"/>
      <c r="EH179" s="91"/>
      <c r="EI179" s="91"/>
      <c r="EJ179" s="91"/>
      <c r="EK179" s="91"/>
      <c r="EL179" s="91"/>
      <c r="EM179" s="91"/>
      <c r="EN179" s="91"/>
      <c r="EO179" s="91"/>
      <c r="EP179" s="91"/>
      <c r="EQ179" s="91"/>
      <c r="ER179" s="91"/>
      <c r="ES179" s="91"/>
      <c r="ET179" s="91"/>
      <c r="EU179" s="91"/>
      <c r="EV179" s="91"/>
      <c r="EW179" s="91"/>
      <c r="EX179" s="91"/>
      <c r="EY179" s="91"/>
      <c r="EZ179" s="91"/>
      <c r="FA179" s="91"/>
      <c r="FB179" s="91"/>
      <c r="FC179" s="91"/>
      <c r="FD179" s="91"/>
      <c r="FE179" s="91"/>
      <c r="FF179" s="91"/>
      <c r="FG179" s="91"/>
      <c r="FH179" s="91"/>
      <c r="FI179" s="91"/>
      <c r="FJ179" s="91"/>
      <c r="FK179" s="91"/>
      <c r="FL179" s="91"/>
      <c r="FM179" s="91"/>
      <c r="FN179" s="91"/>
      <c r="FO179" s="91"/>
      <c r="FP179" s="91"/>
      <c r="FQ179" s="91"/>
      <c r="FR179" s="91"/>
      <c r="FS179" s="91"/>
      <c r="FT179" s="91"/>
      <c r="FU179" s="91"/>
      <c r="FV179" s="91"/>
      <c r="FW179" s="91"/>
      <c r="FX179" s="91"/>
      <c r="FY179" s="91"/>
      <c r="FZ179" s="91"/>
      <c r="GA179" s="91"/>
      <c r="GB179" s="91"/>
      <c r="GC179" s="91"/>
      <c r="GD179" s="91"/>
      <c r="GE179" s="91"/>
      <c r="GF179" s="91"/>
      <c r="GG179" s="91"/>
      <c r="GH179" s="91"/>
      <c r="GI179" s="91"/>
      <c r="GJ179" s="91"/>
      <c r="GK179" s="91"/>
      <c r="GL179" s="91"/>
      <c r="GM179" s="91"/>
      <c r="GN179" s="91"/>
      <c r="GO179" s="91"/>
      <c r="GP179" s="91"/>
      <c r="GQ179" s="91"/>
      <c r="GR179" s="91"/>
      <c r="GS179" s="91"/>
      <c r="GT179" s="91"/>
      <c r="GU179" s="91"/>
      <c r="GV179" s="91"/>
      <c r="GW179" s="91"/>
      <c r="GX179" s="91"/>
      <c r="GY179" s="91"/>
      <c r="GZ179" s="91"/>
      <c r="HA179" s="91"/>
      <c r="HB179" s="91"/>
      <c r="HC179" s="91"/>
      <c r="HD179" s="91"/>
      <c r="HE179" s="91"/>
      <c r="HF179" s="91"/>
      <c r="HG179" s="91"/>
      <c r="HH179" s="91"/>
      <c r="HI179" s="91"/>
      <c r="HJ179" s="91"/>
      <c r="HK179" s="91"/>
      <c r="HL179" s="91"/>
      <c r="HM179" s="91"/>
      <c r="HN179" s="91"/>
      <c r="HO179" s="91"/>
      <c r="HP179" s="91"/>
      <c r="HQ179" s="91"/>
      <c r="HR179" s="91"/>
      <c r="HS179" s="91"/>
      <c r="HT179" s="91"/>
      <c r="HU179" s="91"/>
      <c r="HV179" s="91"/>
      <c r="HW179" s="91"/>
      <c r="HX179" s="91"/>
      <c r="HY179" s="91"/>
      <c r="HZ179" s="91"/>
      <c r="IA179" s="91"/>
      <c r="IB179" s="91"/>
      <c r="IC179" s="91"/>
      <c r="ID179" s="91"/>
      <c r="IE179" s="91"/>
      <c r="IF179" s="91"/>
      <c r="IG179" s="91"/>
      <c r="IH179" s="91"/>
      <c r="II179" s="91"/>
      <c r="IJ179" s="91"/>
      <c r="IK179" s="91"/>
      <c r="IL179" s="91"/>
      <c r="IM179" s="91"/>
      <c r="IN179" s="91"/>
      <c r="IO179" s="91"/>
      <c r="IP179" s="91"/>
      <c r="IQ179" s="91"/>
      <c r="IR179" s="91"/>
      <c r="IS179" s="91"/>
      <c r="IT179" s="91"/>
      <c r="IU179" s="91"/>
      <c r="IV179" s="91"/>
      <c r="IW179" s="91"/>
      <c r="IX179" s="91"/>
      <c r="IY179" s="91"/>
      <c r="IZ179" s="91"/>
      <c r="JA179" s="91"/>
      <c r="JB179" s="91"/>
      <c r="JC179" s="91"/>
      <c r="JD179" s="91"/>
      <c r="JE179" s="91"/>
      <c r="JF179" s="91"/>
      <c r="JG179" s="91"/>
      <c r="JH179" s="91"/>
      <c r="JI179" s="91"/>
      <c r="JJ179" s="91"/>
      <c r="JK179" s="91"/>
      <c r="JL179" s="91"/>
      <c r="JM179" s="91"/>
      <c r="JN179" s="91"/>
      <c r="JO179" s="91"/>
      <c r="JP179" s="91"/>
      <c r="JQ179" s="91"/>
      <c r="JR179" s="91"/>
      <c r="JS179" s="91"/>
      <c r="JT179" s="91"/>
      <c r="JU179" s="91"/>
      <c r="JV179" s="91"/>
      <c r="JW179" s="91"/>
      <c r="JX179" s="91"/>
      <c r="JY179" s="91"/>
      <c r="JZ179" s="91"/>
      <c r="KA179" s="91"/>
      <c r="KB179" s="91"/>
      <c r="KC179" s="91"/>
      <c r="KD179" s="91"/>
      <c r="KE179" s="91"/>
      <c r="KF179" s="91"/>
      <c r="KG179" s="91"/>
      <c r="KH179" s="91"/>
      <c r="KI179" s="91"/>
      <c r="KJ179" s="91"/>
      <c r="KK179" s="91"/>
      <c r="KL179" s="91"/>
      <c r="KM179" s="91"/>
      <c r="KN179" s="91"/>
      <c r="KO179" s="91"/>
      <c r="KP179" s="91"/>
      <c r="KQ179" s="91"/>
      <c r="KR179" s="91"/>
      <c r="KS179" s="91"/>
      <c r="KT179" s="91"/>
      <c r="KU179" s="91"/>
      <c r="KV179" s="91"/>
      <c r="KW179" s="91"/>
      <c r="KX179" s="91"/>
      <c r="KY179" s="91"/>
      <c r="KZ179" s="91"/>
      <c r="LA179" s="91"/>
      <c r="LB179" s="91"/>
      <c r="LC179" s="91"/>
      <c r="LD179" s="91"/>
      <c r="LE179" s="91"/>
      <c r="LF179" s="91"/>
      <c r="LG179" s="91"/>
      <c r="LH179" s="91"/>
      <c r="LI179" s="91"/>
      <c r="LJ179" s="91"/>
      <c r="LK179" s="91"/>
      <c r="LL179" s="91"/>
      <c r="LM179" s="91"/>
      <c r="LN179" s="91"/>
      <c r="LO179" s="91"/>
      <c r="LP179" s="91"/>
      <c r="LQ179" s="91"/>
      <c r="LR179" s="91"/>
      <c r="LS179" s="91"/>
      <c r="LT179" s="91"/>
      <c r="LU179" s="91"/>
      <c r="LV179" s="91"/>
      <c r="LW179" s="91"/>
      <c r="LX179" s="91"/>
      <c r="LY179" s="91"/>
      <c r="LZ179" s="91"/>
      <c r="MA179" s="91"/>
      <c r="MB179" s="91"/>
      <c r="MC179" s="91"/>
      <c r="MD179" s="91"/>
      <c r="ME179" s="91"/>
      <c r="MF179" s="91"/>
      <c r="MG179" s="91"/>
      <c r="MH179" s="91"/>
      <c r="MI179" s="91"/>
      <c r="MJ179" s="91"/>
      <c r="MK179" s="91"/>
      <c r="ML179" s="91"/>
      <c r="MM179" s="91"/>
      <c r="MN179" s="91"/>
      <c r="MO179" s="91"/>
      <c r="MP179" s="91"/>
      <c r="MQ179" s="91"/>
      <c r="MR179" s="91"/>
      <c r="MS179" s="91"/>
      <c r="MT179" s="91"/>
      <c r="MU179" s="91"/>
      <c r="MV179" s="91"/>
      <c r="MW179" s="91"/>
      <c r="MX179" s="91"/>
      <c r="MY179" s="91"/>
      <c r="MZ179" s="91"/>
      <c r="NA179" s="91"/>
      <c r="NB179" s="91"/>
      <c r="NC179" s="91"/>
      <c r="ND179" s="91"/>
      <c r="NE179" s="91"/>
      <c r="NF179" s="91"/>
      <c r="NG179" s="91"/>
      <c r="NH179" s="91"/>
      <c r="NI179" s="91"/>
      <c r="NJ179" s="91"/>
      <c r="NK179" s="91"/>
      <c r="NL179" s="91"/>
      <c r="NM179" s="91"/>
      <c r="NN179" s="91"/>
      <c r="NO179" s="91"/>
      <c r="NP179" s="91"/>
      <c r="NQ179" s="91"/>
      <c r="NR179" s="91"/>
      <c r="NS179" s="91"/>
      <c r="NT179" s="91"/>
      <c r="NU179" s="91"/>
      <c r="NV179" s="91"/>
      <c r="NW179" s="91"/>
      <c r="NX179" s="91"/>
      <c r="NY179" s="91"/>
      <c r="NZ179" s="91"/>
      <c r="OA179" s="91"/>
      <c r="OB179" s="91"/>
      <c r="OC179" s="91"/>
      <c r="OD179" s="91"/>
      <c r="OE179" s="91"/>
      <c r="OF179" s="91"/>
      <c r="OG179" s="91"/>
      <c r="OH179" s="91"/>
      <c r="OI179" s="91"/>
      <c r="OJ179" s="91"/>
      <c r="OK179" s="91"/>
      <c r="OL179" s="91"/>
      <c r="OM179" s="91"/>
      <c r="ON179" s="91"/>
      <c r="OO179" s="91"/>
      <c r="OP179" s="91"/>
      <c r="OQ179" s="91"/>
      <c r="OR179" s="91"/>
      <c r="OS179" s="91"/>
      <c r="OT179" s="91"/>
      <c r="OU179" s="91"/>
      <c r="OV179" s="91"/>
      <c r="OW179" s="91"/>
      <c r="OX179" s="91"/>
      <c r="OY179" s="91"/>
      <c r="OZ179" s="91"/>
      <c r="PA179" s="91"/>
      <c r="PB179" s="91"/>
      <c r="PC179" s="91"/>
      <c r="PD179" s="91"/>
      <c r="PE179" s="91"/>
      <c r="PF179" s="91"/>
      <c r="PG179" s="91"/>
      <c r="PH179" s="91"/>
      <c r="PI179" s="91"/>
      <c r="PJ179" s="91"/>
      <c r="PK179" s="91"/>
      <c r="PL179" s="91"/>
      <c r="PM179" s="91"/>
      <c r="PN179" s="91"/>
      <c r="PO179" s="91"/>
      <c r="PP179" s="91"/>
      <c r="PQ179" s="91"/>
      <c r="PR179" s="91"/>
      <c r="PS179" s="91"/>
      <c r="PT179" s="91"/>
      <c r="PU179" s="91"/>
      <c r="PV179" s="91"/>
      <c r="PW179" s="91"/>
      <c r="PX179" s="91"/>
      <c r="PY179" s="91"/>
      <c r="PZ179" s="91"/>
      <c r="QA179" s="91"/>
      <c r="QB179" s="91"/>
      <c r="QC179" s="91"/>
      <c r="QD179" s="91"/>
      <c r="QE179" s="91"/>
      <c r="QF179" s="91"/>
      <c r="QG179" s="91"/>
      <c r="QH179" s="91"/>
      <c r="QI179" s="91"/>
      <c r="QJ179" s="91"/>
      <c r="QK179" s="91"/>
      <c r="QL179" s="91"/>
      <c r="QM179" s="91"/>
      <c r="QN179" s="91"/>
      <c r="QO179" s="91"/>
      <c r="QP179" s="91"/>
      <c r="QQ179" s="91"/>
      <c r="QR179" s="91"/>
      <c r="QS179" s="91"/>
      <c r="QT179" s="91"/>
      <c r="QU179" s="91"/>
      <c r="QV179" s="91"/>
      <c r="QW179" s="91"/>
      <c r="QX179" s="91"/>
      <c r="QY179" s="91"/>
      <c r="QZ179" s="91"/>
      <c r="RA179" s="91"/>
      <c r="RB179" s="91"/>
      <c r="RC179" s="91"/>
      <c r="RD179" s="91"/>
      <c r="RE179" s="91"/>
      <c r="RF179" s="91"/>
      <c r="RG179" s="91"/>
      <c r="RH179" s="91"/>
      <c r="RI179" s="91"/>
      <c r="RJ179" s="91"/>
      <c r="RK179" s="91"/>
      <c r="RL179" s="91"/>
      <c r="RM179" s="91"/>
      <c r="RN179" s="91"/>
      <c r="RO179" s="91"/>
      <c r="RP179" s="91"/>
      <c r="RQ179" s="91"/>
      <c r="RR179" s="91"/>
      <c r="RS179" s="91"/>
      <c r="RT179" s="91"/>
      <c r="RU179" s="91"/>
      <c r="RV179" s="91"/>
      <c r="RW179" s="91"/>
      <c r="RX179" s="91"/>
      <c r="RY179" s="91"/>
      <c r="RZ179" s="91"/>
      <c r="SA179" s="91"/>
      <c r="SB179" s="91"/>
      <c r="SC179" s="91"/>
      <c r="SD179" s="91"/>
      <c r="SE179" s="91"/>
      <c r="SF179" s="91"/>
      <c r="SG179" s="91"/>
      <c r="SH179" s="91"/>
      <c r="SI179" s="91"/>
      <c r="SJ179" s="91"/>
      <c r="SK179" s="91"/>
      <c r="SL179" s="91"/>
      <c r="SM179" s="91"/>
      <c r="SN179" s="91"/>
      <c r="SO179" s="91"/>
      <c r="SP179" s="91"/>
      <c r="SQ179" s="91"/>
      <c r="SR179" s="91"/>
      <c r="SS179" s="91"/>
      <c r="ST179" s="91"/>
      <c r="SU179" s="91"/>
      <c r="SV179" s="91"/>
      <c r="SW179" s="91"/>
      <c r="SX179" s="91"/>
      <c r="SY179" s="91"/>
      <c r="SZ179" s="91"/>
      <c r="TA179" s="91"/>
      <c r="TB179" s="91"/>
      <c r="TC179" s="91"/>
      <c r="TD179" s="91"/>
      <c r="TE179" s="91"/>
      <c r="TF179" s="91"/>
      <c r="TG179" s="91"/>
      <c r="TH179" s="91"/>
      <c r="TI179" s="91"/>
      <c r="TJ179" s="91"/>
      <c r="TK179" s="91"/>
      <c r="TL179" s="91"/>
      <c r="TM179" s="91"/>
      <c r="TN179" s="91"/>
      <c r="TO179" s="91"/>
      <c r="TP179" s="91"/>
      <c r="TQ179" s="91"/>
      <c r="TR179" s="91"/>
      <c r="TS179" s="91"/>
      <c r="TT179" s="91"/>
      <c r="TU179" s="91"/>
      <c r="TV179" s="91"/>
      <c r="TW179" s="91"/>
      <c r="TX179" s="91"/>
      <c r="TY179" s="91"/>
      <c r="TZ179" s="91"/>
      <c r="UA179" s="91"/>
      <c r="UB179" s="91"/>
      <c r="UC179" s="91"/>
      <c r="UD179" s="91"/>
      <c r="UE179" s="91"/>
      <c r="UF179" s="91"/>
      <c r="UG179" s="91"/>
      <c r="UH179" s="91"/>
      <c r="UI179" s="91"/>
      <c r="UJ179" s="91"/>
      <c r="UK179" s="91"/>
      <c r="UL179" s="91"/>
      <c r="UM179" s="91"/>
      <c r="UN179" s="91"/>
      <c r="UO179" s="91"/>
      <c r="UP179" s="91"/>
      <c r="UQ179" s="91"/>
      <c r="UR179" s="91"/>
      <c r="US179" s="91"/>
      <c r="UT179" s="91"/>
      <c r="UU179" s="91"/>
      <c r="UV179" s="91"/>
      <c r="UW179" s="91"/>
      <c r="UX179" s="91"/>
      <c r="UY179" s="91"/>
      <c r="UZ179" s="91"/>
      <c r="VA179" s="91"/>
      <c r="VB179" s="91"/>
      <c r="VC179" s="91"/>
      <c r="VD179" s="91"/>
      <c r="VE179" s="91"/>
      <c r="VF179" s="91"/>
      <c r="VG179" s="91"/>
      <c r="VH179" s="91"/>
      <c r="VI179" s="91"/>
      <c r="VJ179" s="91"/>
      <c r="VK179" s="91"/>
      <c r="VL179" s="91"/>
      <c r="VM179" s="91"/>
      <c r="VN179" s="91"/>
      <c r="VO179" s="91"/>
      <c r="VP179" s="91"/>
      <c r="VQ179" s="91"/>
      <c r="VR179" s="91"/>
      <c r="VS179" s="91"/>
      <c r="VT179" s="91"/>
      <c r="VU179" s="91"/>
      <c r="VV179" s="91"/>
      <c r="VW179" s="91"/>
      <c r="VX179" s="91"/>
      <c r="VY179" s="91"/>
      <c r="VZ179" s="91"/>
      <c r="WA179" s="91"/>
      <c r="WB179" s="91"/>
      <c r="WC179" s="91"/>
      <c r="WD179" s="91"/>
      <c r="WE179" s="91"/>
      <c r="WF179" s="91"/>
      <c r="WG179" s="91"/>
      <c r="WH179" s="91"/>
      <c r="WI179" s="91"/>
      <c r="WJ179" s="91"/>
      <c r="WK179" s="91"/>
      <c r="WL179" s="91"/>
      <c r="WM179" s="91"/>
      <c r="WN179" s="91"/>
      <c r="WO179" s="91"/>
      <c r="WP179" s="91"/>
      <c r="WQ179" s="91"/>
      <c r="WR179" s="91"/>
      <c r="WS179" s="91"/>
      <c r="WT179" s="91"/>
      <c r="WU179" s="91"/>
      <c r="WV179" s="91"/>
      <c r="WW179" s="91"/>
      <c r="WX179" s="91"/>
      <c r="WY179" s="91"/>
      <c r="WZ179" s="91"/>
      <c r="XA179" s="91"/>
      <c r="XB179" s="91"/>
      <c r="XC179" s="91"/>
      <c r="XD179" s="91"/>
      <c r="XE179" s="91"/>
      <c r="XF179" s="91"/>
      <c r="XG179" s="91"/>
      <c r="XH179" s="91"/>
      <c r="XI179" s="91"/>
      <c r="XJ179" s="91"/>
      <c r="XK179" s="91"/>
      <c r="XL179" s="91"/>
      <c r="XM179" s="91"/>
      <c r="XN179" s="91"/>
      <c r="XO179" s="91"/>
      <c r="XP179" s="91"/>
      <c r="XQ179" s="91"/>
      <c r="XR179" s="91"/>
      <c r="XS179" s="91"/>
      <c r="XT179" s="91"/>
      <c r="XU179" s="91"/>
      <c r="XV179" s="91"/>
      <c r="XW179" s="91"/>
      <c r="XX179" s="91"/>
      <c r="XY179" s="91"/>
      <c r="XZ179" s="91"/>
      <c r="YA179" s="91"/>
      <c r="YB179" s="91"/>
      <c r="YC179" s="91"/>
      <c r="YD179" s="91"/>
      <c r="YE179" s="91"/>
      <c r="YF179" s="91"/>
      <c r="YG179" s="91"/>
      <c r="YH179" s="91"/>
      <c r="YI179" s="91"/>
      <c r="YJ179" s="91"/>
      <c r="YK179" s="91"/>
      <c r="YL179" s="91"/>
      <c r="YM179" s="91"/>
      <c r="YN179" s="91"/>
      <c r="YO179" s="91"/>
      <c r="YP179" s="91"/>
      <c r="YQ179" s="91"/>
      <c r="YR179" s="91"/>
      <c r="YS179" s="91"/>
      <c r="YT179" s="91"/>
      <c r="YU179" s="91"/>
      <c r="YV179" s="91"/>
      <c r="YW179" s="91"/>
      <c r="YX179" s="91"/>
      <c r="YY179" s="91"/>
      <c r="YZ179" s="91"/>
      <c r="ZA179" s="91"/>
      <c r="ZB179" s="91"/>
      <c r="ZC179" s="91"/>
      <c r="ZD179" s="91"/>
      <c r="ZE179" s="91"/>
      <c r="ZF179" s="91"/>
      <c r="ZG179" s="91"/>
      <c r="ZH179" s="91"/>
      <c r="ZI179" s="91"/>
      <c r="ZJ179" s="91"/>
      <c r="ZK179" s="91"/>
      <c r="ZL179" s="91"/>
      <c r="ZM179" s="91"/>
      <c r="ZN179" s="91"/>
      <c r="ZO179" s="91"/>
      <c r="ZP179" s="91"/>
      <c r="ZQ179" s="91"/>
      <c r="ZR179" s="91"/>
      <c r="ZS179" s="91"/>
      <c r="ZT179" s="91"/>
      <c r="ZU179" s="91"/>
      <c r="ZV179" s="91"/>
      <c r="ZW179" s="91"/>
      <c r="ZX179" s="91"/>
      <c r="ZY179" s="91"/>
      <c r="ZZ179" s="91"/>
      <c r="AAA179" s="91"/>
      <c r="AAB179" s="91"/>
      <c r="AAC179" s="91"/>
      <c r="AAD179" s="91"/>
      <c r="AAE179" s="91"/>
      <c r="AAF179" s="91"/>
      <c r="AAG179" s="91"/>
      <c r="AAH179" s="91"/>
      <c r="AAI179" s="91"/>
      <c r="AAJ179" s="91"/>
      <c r="AAK179" s="91"/>
      <c r="AAL179" s="91"/>
      <c r="AAM179" s="91"/>
      <c r="AAN179" s="91"/>
      <c r="AAO179" s="91"/>
      <c r="AAP179" s="91"/>
      <c r="AAQ179" s="91"/>
      <c r="AAR179" s="91"/>
      <c r="AAS179" s="91"/>
      <c r="AAT179" s="91"/>
      <c r="AAU179" s="91"/>
      <c r="AAV179" s="91"/>
      <c r="AAW179" s="91"/>
      <c r="AAX179" s="91"/>
      <c r="AAY179" s="91"/>
      <c r="AAZ179" s="91"/>
      <c r="ABA179" s="91"/>
      <c r="ABB179" s="91"/>
      <c r="ABC179" s="91"/>
      <c r="ABD179" s="91"/>
      <c r="ABE179" s="91"/>
      <c r="ABF179" s="91"/>
      <c r="ABG179" s="91"/>
      <c r="ABH179" s="91"/>
      <c r="ABI179" s="91"/>
      <c r="ABJ179" s="91"/>
      <c r="ABK179" s="91"/>
      <c r="ABL179" s="91"/>
      <c r="ABM179" s="91"/>
      <c r="ABN179" s="91"/>
      <c r="ABO179" s="91"/>
      <c r="ABP179" s="91"/>
      <c r="ABQ179" s="91"/>
      <c r="ABR179" s="91"/>
      <c r="ABS179" s="91"/>
      <c r="ABT179" s="91"/>
      <c r="ABU179" s="91"/>
      <c r="ABV179" s="91"/>
      <c r="ABW179" s="91"/>
      <c r="ABX179" s="91"/>
      <c r="ABY179" s="91"/>
      <c r="ABZ179" s="91"/>
      <c r="ACA179" s="91"/>
      <c r="ACB179" s="91"/>
      <c r="ACC179" s="91"/>
      <c r="ACD179" s="91"/>
      <c r="ACE179" s="91"/>
      <c r="ACF179" s="91"/>
      <c r="ACG179" s="91"/>
      <c r="ACH179" s="91"/>
      <c r="ACI179" s="91"/>
      <c r="ACJ179" s="91"/>
      <c r="ACK179" s="91"/>
      <c r="ACL179" s="91"/>
      <c r="ACM179" s="91"/>
      <c r="ACN179" s="91"/>
      <c r="ACO179" s="91"/>
      <c r="ACP179" s="91"/>
      <c r="ACQ179" s="91"/>
      <c r="ACR179" s="91"/>
      <c r="ACS179" s="91"/>
      <c r="ACT179" s="91"/>
      <c r="ACU179" s="91"/>
      <c r="ACV179" s="91"/>
      <c r="ACW179" s="91"/>
      <c r="ACX179" s="91"/>
      <c r="ACY179" s="91"/>
      <c r="ACZ179" s="91"/>
      <c r="ADA179" s="91"/>
      <c r="ADB179" s="91"/>
      <c r="ADC179" s="91"/>
      <c r="ADD179" s="91"/>
      <c r="ADE179" s="91"/>
      <c r="ADF179" s="91"/>
      <c r="ADG179" s="91"/>
      <c r="ADH179" s="91"/>
      <c r="ADI179" s="91"/>
      <c r="ADJ179" s="91"/>
      <c r="ADK179" s="91"/>
      <c r="ADL179" s="91"/>
      <c r="ADM179" s="91"/>
      <c r="ADN179" s="91"/>
      <c r="ADO179" s="91"/>
      <c r="ADP179" s="91"/>
      <c r="ADQ179" s="91"/>
      <c r="ADR179" s="91"/>
      <c r="ADS179" s="91"/>
      <c r="ADT179" s="91"/>
      <c r="ADU179" s="91"/>
      <c r="ADV179" s="91"/>
      <c r="ADW179" s="91"/>
      <c r="ADX179" s="91"/>
      <c r="ADY179" s="91"/>
      <c r="ADZ179" s="91"/>
      <c r="AEA179" s="91"/>
      <c r="AEB179" s="91"/>
      <c r="AEC179" s="91"/>
      <c r="AED179" s="144">
        <f t="shared" si="61"/>
        <v>174</v>
      </c>
      <c r="AEE179" s="142"/>
      <c r="AEF179" s="142"/>
      <c r="AEG179" s="91"/>
      <c r="AEH179" s="91"/>
      <c r="AEI179" s="91"/>
      <c r="AEJ179" s="91"/>
      <c r="AEK179" s="91"/>
      <c r="AEL179" s="91"/>
      <c r="AEM179" s="91"/>
      <c r="AEN179" s="91"/>
      <c r="AEO179" s="91"/>
      <c r="AEP179" s="91"/>
      <c r="AEQ179" s="91"/>
      <c r="AER179" s="91"/>
      <c r="AES179" s="91"/>
      <c r="AET179" s="91"/>
      <c r="AEU179" s="91"/>
      <c r="AEV179" s="91"/>
      <c r="AEW179" s="91"/>
      <c r="AEX179" s="91"/>
      <c r="AEY179" s="91"/>
      <c r="AEZ179" s="91"/>
      <c r="AFA179" s="91"/>
      <c r="AFB179" s="146"/>
      <c r="AFC179" s="146"/>
      <c r="AFD179" s="146"/>
      <c r="AFE179" s="146"/>
      <c r="AFF179" s="146"/>
      <c r="AFG179" s="146"/>
      <c r="AFH179" s="146"/>
      <c r="AFI179" s="146"/>
      <c r="AFJ179" s="146"/>
      <c r="AFK179" s="146"/>
      <c r="AFL179" s="146"/>
      <c r="AFM179" s="146"/>
      <c r="AFN179" s="146"/>
      <c r="AFO179" s="146"/>
      <c r="AFP179" s="146"/>
      <c r="AFQ179" s="146"/>
      <c r="AFR179" s="146"/>
      <c r="AFS179" s="146"/>
      <c r="AFT179" s="146"/>
      <c r="AFU179" s="146"/>
      <c r="AFV179" s="146"/>
      <c r="AFW179" s="146"/>
      <c r="AFX179" s="146"/>
      <c r="AFY179" s="146"/>
      <c r="AFZ179" s="146"/>
      <c r="AGA179" s="146"/>
    </row>
    <row r="180" spans="1:859" ht="4.5" customHeight="1" x14ac:dyDescent="0.25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  <c r="CW180" s="91"/>
      <c r="CX180" s="91"/>
      <c r="CY180" s="91"/>
      <c r="CZ180" s="91"/>
      <c r="DA180" s="91"/>
      <c r="DB180" s="91"/>
      <c r="DC180" s="91"/>
      <c r="DD180" s="91"/>
      <c r="DE180" s="91"/>
      <c r="DF180" s="91"/>
      <c r="DG180" s="91"/>
      <c r="DH180" s="91"/>
      <c r="DI180" s="91"/>
      <c r="DJ180" s="91"/>
      <c r="DK180" s="91"/>
      <c r="DL180" s="91"/>
      <c r="DM180" s="91"/>
      <c r="DN180" s="91"/>
      <c r="DO180" s="91"/>
      <c r="DP180" s="91"/>
      <c r="DQ180" s="91"/>
      <c r="DR180" s="91"/>
      <c r="DS180" s="91"/>
      <c r="DT180" s="91"/>
      <c r="DU180" s="91"/>
      <c r="DV180" s="91"/>
      <c r="DW180" s="91"/>
      <c r="DX180" s="91"/>
      <c r="DY180" s="91"/>
      <c r="DZ180" s="91"/>
      <c r="EA180" s="91"/>
      <c r="EB180" s="91"/>
      <c r="EC180" s="91"/>
      <c r="ED180" s="91"/>
      <c r="EE180" s="91"/>
      <c r="EF180" s="91"/>
      <c r="EG180" s="91"/>
      <c r="EH180" s="91"/>
      <c r="EI180" s="91"/>
      <c r="EJ180" s="91"/>
      <c r="EK180" s="91"/>
      <c r="EL180" s="91"/>
      <c r="EM180" s="91"/>
      <c r="EN180" s="91"/>
      <c r="EO180" s="91"/>
      <c r="EP180" s="91"/>
      <c r="EQ180" s="91"/>
      <c r="ER180" s="91"/>
      <c r="ES180" s="91"/>
      <c r="ET180" s="91"/>
      <c r="EU180" s="91"/>
      <c r="EV180" s="91"/>
      <c r="EW180" s="91"/>
      <c r="EX180" s="91"/>
      <c r="EY180" s="91"/>
      <c r="EZ180" s="91"/>
      <c r="FA180" s="91"/>
      <c r="FB180" s="91"/>
      <c r="FC180" s="91"/>
      <c r="FD180" s="91"/>
      <c r="FE180" s="91"/>
      <c r="FF180" s="91"/>
      <c r="FG180" s="91"/>
      <c r="FH180" s="91"/>
      <c r="FI180" s="91"/>
      <c r="FJ180" s="91"/>
      <c r="FK180" s="91"/>
      <c r="FL180" s="91"/>
      <c r="FM180" s="91"/>
      <c r="FN180" s="91"/>
      <c r="FO180" s="91"/>
      <c r="FP180" s="91"/>
      <c r="FQ180" s="91"/>
      <c r="FR180" s="91"/>
      <c r="FS180" s="91"/>
      <c r="FT180" s="91"/>
      <c r="FU180" s="91"/>
      <c r="FV180" s="91"/>
      <c r="FW180" s="91"/>
      <c r="FX180" s="91"/>
      <c r="FY180" s="91"/>
      <c r="FZ180" s="91"/>
      <c r="GA180" s="91"/>
      <c r="GB180" s="91"/>
      <c r="GC180" s="91"/>
      <c r="GD180" s="91"/>
      <c r="GE180" s="91"/>
      <c r="GF180" s="91"/>
      <c r="GG180" s="91"/>
      <c r="GH180" s="91"/>
      <c r="GI180" s="91"/>
      <c r="GJ180" s="91"/>
      <c r="GK180" s="91"/>
      <c r="GL180" s="91"/>
      <c r="GM180" s="91"/>
      <c r="GN180" s="91"/>
      <c r="GO180" s="91"/>
      <c r="GP180" s="91"/>
      <c r="GQ180" s="91"/>
      <c r="GR180" s="91"/>
      <c r="GS180" s="91"/>
      <c r="GT180" s="91"/>
      <c r="GU180" s="91"/>
      <c r="GV180" s="91"/>
      <c r="GW180" s="91"/>
      <c r="GX180" s="91"/>
      <c r="GY180" s="91"/>
      <c r="GZ180" s="91"/>
      <c r="HA180" s="91"/>
      <c r="HB180" s="91"/>
      <c r="HC180" s="91"/>
      <c r="HD180" s="91"/>
      <c r="HE180" s="91"/>
      <c r="HF180" s="91"/>
      <c r="HG180" s="91"/>
      <c r="HH180" s="91"/>
      <c r="HI180" s="91"/>
      <c r="HJ180" s="91"/>
      <c r="HK180" s="91"/>
      <c r="HL180" s="91"/>
      <c r="HM180" s="91"/>
      <c r="HN180" s="91"/>
      <c r="HO180" s="91"/>
      <c r="HP180" s="91"/>
      <c r="HQ180" s="91"/>
      <c r="HR180" s="91"/>
      <c r="HS180" s="91"/>
      <c r="HT180" s="91"/>
      <c r="HU180" s="91"/>
      <c r="HV180" s="91"/>
      <c r="HW180" s="91"/>
      <c r="HX180" s="91"/>
      <c r="HY180" s="91"/>
      <c r="HZ180" s="91"/>
      <c r="IA180" s="91"/>
      <c r="IB180" s="91"/>
      <c r="IC180" s="91"/>
      <c r="ID180" s="91"/>
      <c r="IE180" s="91"/>
      <c r="IF180" s="91"/>
      <c r="IG180" s="91"/>
      <c r="IH180" s="91"/>
      <c r="II180" s="91"/>
      <c r="IJ180" s="91"/>
      <c r="IK180" s="91"/>
      <c r="IL180" s="91"/>
      <c r="IM180" s="91"/>
      <c r="IN180" s="91"/>
      <c r="IO180" s="91"/>
      <c r="IP180" s="91"/>
      <c r="IQ180" s="91"/>
      <c r="IR180" s="91"/>
      <c r="IS180" s="91"/>
      <c r="IT180" s="91"/>
      <c r="IU180" s="91"/>
      <c r="IV180" s="91"/>
      <c r="IW180" s="91"/>
      <c r="IX180" s="91"/>
      <c r="IY180" s="91"/>
      <c r="IZ180" s="91"/>
      <c r="JA180" s="91"/>
      <c r="JB180" s="91"/>
      <c r="JC180" s="91"/>
      <c r="JD180" s="91"/>
      <c r="JE180" s="91"/>
      <c r="JF180" s="91"/>
      <c r="JG180" s="91"/>
      <c r="JH180" s="91"/>
      <c r="JI180" s="91"/>
      <c r="JJ180" s="91"/>
      <c r="JK180" s="91"/>
      <c r="JL180" s="91"/>
      <c r="JM180" s="91"/>
      <c r="JN180" s="91"/>
      <c r="JO180" s="91"/>
      <c r="JP180" s="91"/>
      <c r="JQ180" s="91"/>
      <c r="JR180" s="91"/>
      <c r="JS180" s="91"/>
      <c r="JT180" s="91"/>
      <c r="JU180" s="91"/>
      <c r="JV180" s="91"/>
      <c r="JW180" s="91"/>
      <c r="JX180" s="91"/>
      <c r="JY180" s="91"/>
      <c r="JZ180" s="91"/>
      <c r="KA180" s="91"/>
      <c r="KB180" s="91"/>
      <c r="KC180" s="91"/>
      <c r="KD180" s="91"/>
      <c r="KE180" s="91"/>
      <c r="KF180" s="91"/>
      <c r="KG180" s="91"/>
      <c r="KH180" s="91"/>
      <c r="KI180" s="91"/>
      <c r="KJ180" s="91"/>
      <c r="KK180" s="91"/>
      <c r="KL180" s="91"/>
      <c r="KM180" s="91"/>
      <c r="KN180" s="91"/>
      <c r="KO180" s="91"/>
      <c r="KP180" s="91"/>
      <c r="KQ180" s="91"/>
      <c r="KR180" s="91"/>
      <c r="KS180" s="91"/>
      <c r="KT180" s="91"/>
      <c r="KU180" s="91"/>
      <c r="KV180" s="91"/>
      <c r="KW180" s="91"/>
      <c r="KX180" s="91"/>
      <c r="KY180" s="91"/>
      <c r="KZ180" s="91"/>
      <c r="LA180" s="91"/>
      <c r="LB180" s="91"/>
      <c r="LC180" s="91"/>
      <c r="LD180" s="91"/>
      <c r="LE180" s="91"/>
      <c r="LF180" s="91"/>
      <c r="LG180" s="91"/>
      <c r="LH180" s="91"/>
      <c r="LI180" s="91"/>
      <c r="LJ180" s="91"/>
      <c r="LK180" s="91"/>
      <c r="LL180" s="91"/>
      <c r="LM180" s="91"/>
      <c r="LN180" s="91"/>
      <c r="LO180" s="91"/>
      <c r="LP180" s="91"/>
      <c r="LQ180" s="91"/>
      <c r="LR180" s="91"/>
      <c r="LS180" s="91"/>
      <c r="LT180" s="91"/>
      <c r="LU180" s="91"/>
      <c r="LV180" s="91"/>
      <c r="LW180" s="91"/>
      <c r="LX180" s="91"/>
      <c r="LY180" s="91"/>
      <c r="LZ180" s="91"/>
      <c r="MA180" s="91"/>
      <c r="MB180" s="91"/>
      <c r="MC180" s="91"/>
      <c r="MD180" s="91"/>
      <c r="ME180" s="91"/>
      <c r="MF180" s="91"/>
      <c r="MG180" s="91"/>
      <c r="MH180" s="91"/>
      <c r="MI180" s="91"/>
      <c r="MJ180" s="91"/>
      <c r="MK180" s="91"/>
      <c r="ML180" s="91"/>
      <c r="MM180" s="91"/>
      <c r="MN180" s="91"/>
      <c r="MO180" s="91"/>
      <c r="MP180" s="91"/>
      <c r="MQ180" s="91"/>
      <c r="MR180" s="91"/>
      <c r="MS180" s="91"/>
      <c r="MT180" s="91"/>
      <c r="MU180" s="91"/>
      <c r="MV180" s="91"/>
      <c r="MW180" s="91"/>
      <c r="MX180" s="91"/>
      <c r="MY180" s="91"/>
      <c r="MZ180" s="91"/>
      <c r="NA180" s="91"/>
      <c r="NB180" s="91"/>
      <c r="NC180" s="91"/>
      <c r="ND180" s="91"/>
      <c r="NE180" s="91"/>
      <c r="NF180" s="91"/>
      <c r="NG180" s="91"/>
      <c r="NH180" s="91"/>
      <c r="NI180" s="91"/>
      <c r="NJ180" s="91"/>
      <c r="NK180" s="91"/>
      <c r="NL180" s="91"/>
      <c r="NM180" s="91"/>
      <c r="NN180" s="91"/>
      <c r="NO180" s="91"/>
      <c r="NP180" s="91"/>
      <c r="NQ180" s="91"/>
      <c r="NR180" s="91"/>
      <c r="NS180" s="91"/>
      <c r="NT180" s="91"/>
      <c r="NU180" s="91"/>
      <c r="NV180" s="91"/>
      <c r="NW180" s="91"/>
      <c r="NX180" s="91"/>
      <c r="NY180" s="91"/>
      <c r="NZ180" s="91"/>
      <c r="OA180" s="91"/>
      <c r="OB180" s="91"/>
      <c r="OC180" s="91"/>
      <c r="OD180" s="91"/>
      <c r="OE180" s="91"/>
      <c r="OF180" s="91"/>
      <c r="OG180" s="91"/>
      <c r="OH180" s="91"/>
      <c r="OI180" s="91"/>
      <c r="OJ180" s="91"/>
      <c r="OK180" s="91"/>
      <c r="OL180" s="91"/>
      <c r="OM180" s="91"/>
      <c r="ON180" s="91"/>
      <c r="OO180" s="91"/>
      <c r="OP180" s="91"/>
      <c r="OQ180" s="91"/>
      <c r="OR180" s="91"/>
      <c r="OS180" s="91"/>
      <c r="OT180" s="91"/>
      <c r="OU180" s="91"/>
      <c r="OV180" s="91"/>
      <c r="OW180" s="91"/>
      <c r="OX180" s="91"/>
      <c r="OY180" s="91"/>
      <c r="OZ180" s="91"/>
      <c r="PA180" s="91"/>
      <c r="PB180" s="91"/>
      <c r="PC180" s="91"/>
      <c r="PD180" s="91"/>
      <c r="PE180" s="91"/>
      <c r="PF180" s="91"/>
      <c r="PG180" s="91"/>
      <c r="PH180" s="91"/>
      <c r="PI180" s="91"/>
      <c r="PJ180" s="91"/>
      <c r="PK180" s="91"/>
      <c r="PL180" s="91"/>
      <c r="PM180" s="91"/>
      <c r="PN180" s="91"/>
      <c r="PO180" s="91"/>
      <c r="PP180" s="91"/>
      <c r="PQ180" s="91"/>
      <c r="PR180" s="91"/>
      <c r="PS180" s="91"/>
      <c r="PT180" s="91"/>
      <c r="PU180" s="91"/>
      <c r="PV180" s="91"/>
      <c r="PW180" s="91"/>
      <c r="PX180" s="91"/>
      <c r="PY180" s="91"/>
      <c r="PZ180" s="91"/>
      <c r="QA180" s="91"/>
      <c r="QB180" s="91"/>
      <c r="QC180" s="91"/>
      <c r="QD180" s="91"/>
      <c r="QE180" s="91"/>
      <c r="QF180" s="91"/>
      <c r="QG180" s="91"/>
      <c r="QH180" s="91"/>
      <c r="QI180" s="91"/>
      <c r="QJ180" s="91"/>
      <c r="QK180" s="91"/>
      <c r="QL180" s="91"/>
      <c r="QM180" s="91"/>
      <c r="QN180" s="91"/>
      <c r="QO180" s="91"/>
      <c r="QP180" s="91"/>
      <c r="QQ180" s="91"/>
      <c r="QR180" s="91"/>
      <c r="QS180" s="91"/>
      <c r="QT180" s="91"/>
      <c r="QU180" s="91"/>
      <c r="QV180" s="91"/>
      <c r="QW180" s="91"/>
      <c r="QX180" s="91"/>
      <c r="QY180" s="91"/>
      <c r="QZ180" s="91"/>
      <c r="RA180" s="91"/>
      <c r="RB180" s="91"/>
      <c r="RC180" s="91"/>
      <c r="RD180" s="91"/>
      <c r="RE180" s="91"/>
      <c r="RF180" s="91"/>
      <c r="RG180" s="91"/>
      <c r="RH180" s="91"/>
      <c r="RI180" s="91"/>
      <c r="RJ180" s="91"/>
      <c r="RK180" s="91"/>
      <c r="RL180" s="91"/>
      <c r="RM180" s="91"/>
      <c r="RN180" s="91"/>
      <c r="RO180" s="91"/>
      <c r="RP180" s="91"/>
      <c r="RQ180" s="91"/>
      <c r="RR180" s="91"/>
      <c r="RS180" s="91"/>
      <c r="RT180" s="91"/>
      <c r="RU180" s="91"/>
      <c r="RV180" s="91"/>
      <c r="RW180" s="91"/>
      <c r="RX180" s="91"/>
      <c r="RY180" s="91"/>
      <c r="RZ180" s="91"/>
      <c r="SA180" s="91"/>
      <c r="SB180" s="91"/>
      <c r="SC180" s="91"/>
      <c r="SD180" s="91"/>
      <c r="SE180" s="91"/>
      <c r="SF180" s="91"/>
      <c r="SG180" s="91"/>
      <c r="SH180" s="91"/>
      <c r="SI180" s="91"/>
      <c r="SJ180" s="91"/>
      <c r="SK180" s="91"/>
      <c r="SL180" s="91"/>
      <c r="SM180" s="91"/>
      <c r="SN180" s="91"/>
      <c r="SO180" s="91"/>
      <c r="SP180" s="91"/>
      <c r="SQ180" s="91"/>
      <c r="SR180" s="91"/>
      <c r="SS180" s="91"/>
      <c r="ST180" s="91"/>
      <c r="SU180" s="91"/>
      <c r="SV180" s="91"/>
      <c r="SW180" s="91"/>
      <c r="SX180" s="91"/>
      <c r="SY180" s="91"/>
      <c r="SZ180" s="91"/>
      <c r="TA180" s="91"/>
      <c r="TB180" s="91"/>
      <c r="TC180" s="91"/>
      <c r="TD180" s="91"/>
      <c r="TE180" s="91"/>
      <c r="TF180" s="91"/>
      <c r="TG180" s="91"/>
      <c r="TH180" s="91"/>
      <c r="TI180" s="91"/>
      <c r="TJ180" s="91"/>
      <c r="TK180" s="91"/>
      <c r="TL180" s="91"/>
      <c r="TM180" s="91"/>
      <c r="TN180" s="91"/>
      <c r="TO180" s="91"/>
      <c r="TP180" s="91"/>
      <c r="TQ180" s="91"/>
      <c r="TR180" s="91"/>
      <c r="TS180" s="91"/>
      <c r="TT180" s="91"/>
      <c r="TU180" s="91"/>
      <c r="TV180" s="91"/>
      <c r="TW180" s="91"/>
      <c r="TX180" s="91"/>
      <c r="TY180" s="91"/>
      <c r="TZ180" s="91"/>
      <c r="UA180" s="91"/>
      <c r="UB180" s="91"/>
      <c r="UC180" s="91"/>
      <c r="UD180" s="91"/>
      <c r="UE180" s="91"/>
      <c r="UF180" s="91"/>
      <c r="UG180" s="91"/>
      <c r="UH180" s="91"/>
      <c r="UI180" s="91"/>
      <c r="UJ180" s="91"/>
      <c r="UK180" s="91"/>
      <c r="UL180" s="91"/>
      <c r="UM180" s="91"/>
      <c r="UN180" s="91"/>
      <c r="UO180" s="91"/>
      <c r="UP180" s="91"/>
      <c r="UQ180" s="91"/>
      <c r="UR180" s="91"/>
      <c r="US180" s="91"/>
      <c r="UT180" s="91"/>
      <c r="UU180" s="91"/>
      <c r="UV180" s="91"/>
      <c r="UW180" s="91"/>
      <c r="UX180" s="91"/>
      <c r="UY180" s="91"/>
      <c r="UZ180" s="91"/>
      <c r="VA180" s="91"/>
      <c r="VB180" s="91"/>
      <c r="VC180" s="91"/>
      <c r="VD180" s="91"/>
      <c r="VE180" s="91"/>
      <c r="VF180" s="91"/>
      <c r="VG180" s="91"/>
      <c r="VH180" s="91"/>
      <c r="VI180" s="91"/>
      <c r="VJ180" s="91"/>
      <c r="VK180" s="91"/>
      <c r="VL180" s="91"/>
      <c r="VM180" s="91"/>
      <c r="VN180" s="91"/>
      <c r="VO180" s="91"/>
      <c r="VP180" s="91"/>
      <c r="VQ180" s="91"/>
      <c r="VR180" s="91"/>
      <c r="VS180" s="91"/>
      <c r="VT180" s="91"/>
      <c r="VU180" s="91"/>
      <c r="VV180" s="91"/>
      <c r="VW180" s="91"/>
      <c r="VX180" s="91"/>
      <c r="VY180" s="91"/>
      <c r="VZ180" s="91"/>
      <c r="WA180" s="91"/>
      <c r="WB180" s="91"/>
      <c r="WC180" s="91"/>
      <c r="WD180" s="91"/>
      <c r="WE180" s="91"/>
      <c r="WF180" s="91"/>
      <c r="WG180" s="91"/>
      <c r="WH180" s="91"/>
      <c r="WI180" s="91"/>
      <c r="WJ180" s="91"/>
      <c r="WK180" s="91"/>
      <c r="WL180" s="91"/>
      <c r="WM180" s="91"/>
      <c r="WN180" s="91"/>
      <c r="WO180" s="91"/>
      <c r="WP180" s="91"/>
      <c r="WQ180" s="91"/>
      <c r="WR180" s="91"/>
      <c r="WS180" s="91"/>
      <c r="WT180" s="91"/>
      <c r="WU180" s="91"/>
      <c r="WV180" s="91"/>
      <c r="WW180" s="91"/>
      <c r="WX180" s="91"/>
      <c r="WY180" s="91"/>
      <c r="WZ180" s="91"/>
      <c r="XA180" s="91"/>
      <c r="XB180" s="91"/>
      <c r="XC180" s="91"/>
      <c r="XD180" s="91"/>
      <c r="XE180" s="91"/>
      <c r="XF180" s="91"/>
      <c r="XG180" s="91"/>
      <c r="XH180" s="91"/>
      <c r="XI180" s="91"/>
      <c r="XJ180" s="91"/>
      <c r="XK180" s="91"/>
      <c r="XL180" s="91"/>
      <c r="XM180" s="91"/>
      <c r="XN180" s="91"/>
      <c r="XO180" s="91"/>
      <c r="XP180" s="91"/>
      <c r="XQ180" s="91"/>
      <c r="XR180" s="91"/>
      <c r="XS180" s="91"/>
      <c r="XT180" s="91"/>
      <c r="XU180" s="91"/>
      <c r="XV180" s="91"/>
      <c r="XW180" s="91"/>
      <c r="XX180" s="91"/>
      <c r="XY180" s="91"/>
      <c r="XZ180" s="91"/>
      <c r="YA180" s="91"/>
      <c r="YB180" s="91"/>
      <c r="YC180" s="91"/>
      <c r="YD180" s="91"/>
      <c r="YE180" s="91"/>
      <c r="YF180" s="91"/>
      <c r="YG180" s="91"/>
      <c r="YH180" s="91"/>
      <c r="YI180" s="91"/>
      <c r="YJ180" s="91"/>
      <c r="YK180" s="91"/>
      <c r="YL180" s="91"/>
      <c r="YM180" s="91"/>
      <c r="YN180" s="91"/>
      <c r="YO180" s="91"/>
      <c r="YP180" s="91"/>
      <c r="YQ180" s="91"/>
      <c r="YR180" s="91"/>
      <c r="YS180" s="91"/>
      <c r="YT180" s="91"/>
      <c r="YU180" s="91"/>
      <c r="YV180" s="91"/>
      <c r="YW180" s="91"/>
      <c r="YX180" s="91"/>
      <c r="YY180" s="91"/>
      <c r="YZ180" s="91"/>
      <c r="ZA180" s="91"/>
      <c r="ZB180" s="91"/>
      <c r="ZC180" s="91"/>
      <c r="ZD180" s="91"/>
      <c r="ZE180" s="91"/>
      <c r="ZF180" s="91"/>
      <c r="ZG180" s="91"/>
      <c r="ZH180" s="91"/>
      <c r="ZI180" s="91"/>
      <c r="ZJ180" s="91"/>
      <c r="ZK180" s="91"/>
      <c r="ZL180" s="91"/>
      <c r="ZM180" s="91"/>
      <c r="ZN180" s="91"/>
      <c r="ZO180" s="91"/>
      <c r="ZP180" s="91"/>
      <c r="ZQ180" s="91"/>
      <c r="ZR180" s="91"/>
      <c r="ZS180" s="91"/>
      <c r="ZT180" s="91"/>
      <c r="ZU180" s="91"/>
      <c r="ZV180" s="91"/>
      <c r="ZW180" s="91"/>
      <c r="ZX180" s="91"/>
      <c r="ZY180" s="91"/>
      <c r="ZZ180" s="91"/>
      <c r="AAA180" s="91"/>
      <c r="AAB180" s="91"/>
      <c r="AAC180" s="91"/>
      <c r="AAD180" s="91"/>
      <c r="AAE180" s="91"/>
      <c r="AAF180" s="91"/>
      <c r="AAG180" s="91"/>
      <c r="AAH180" s="91"/>
      <c r="AAI180" s="91"/>
      <c r="AAJ180" s="91"/>
      <c r="AAK180" s="91"/>
      <c r="AAL180" s="91"/>
      <c r="AAM180" s="91"/>
      <c r="AAN180" s="91"/>
      <c r="AAO180" s="91"/>
      <c r="AAP180" s="91"/>
      <c r="AAQ180" s="91"/>
      <c r="AAR180" s="91"/>
      <c r="AAS180" s="91"/>
      <c r="AAT180" s="91"/>
      <c r="AAU180" s="91"/>
      <c r="AAV180" s="91"/>
      <c r="AAW180" s="91"/>
      <c r="AAX180" s="91"/>
      <c r="AAY180" s="91"/>
      <c r="AAZ180" s="91"/>
      <c r="ABA180" s="91"/>
      <c r="ABB180" s="91"/>
      <c r="ABC180" s="91"/>
      <c r="ABD180" s="91"/>
      <c r="ABE180" s="91"/>
      <c r="ABF180" s="91"/>
      <c r="ABG180" s="91"/>
      <c r="ABH180" s="91"/>
      <c r="ABI180" s="91"/>
      <c r="ABJ180" s="91"/>
      <c r="ABK180" s="91"/>
      <c r="ABL180" s="91"/>
      <c r="ABM180" s="91"/>
      <c r="ABN180" s="91"/>
      <c r="ABO180" s="91"/>
      <c r="ABP180" s="91"/>
      <c r="ABQ180" s="91"/>
      <c r="ABR180" s="91"/>
      <c r="ABS180" s="91"/>
      <c r="ABT180" s="91"/>
      <c r="ABU180" s="91"/>
      <c r="ABV180" s="91"/>
      <c r="ABW180" s="91"/>
      <c r="ABX180" s="91"/>
      <c r="ABY180" s="91"/>
      <c r="ABZ180" s="91"/>
      <c r="ACA180" s="91"/>
      <c r="ACB180" s="91"/>
      <c r="ACC180" s="91"/>
      <c r="ACD180" s="91"/>
      <c r="ACE180" s="91"/>
      <c r="ACF180" s="91"/>
      <c r="ACG180" s="91"/>
      <c r="ACH180" s="91"/>
      <c r="ACI180" s="91"/>
      <c r="ACJ180" s="91"/>
      <c r="ACK180" s="91"/>
      <c r="ACL180" s="91"/>
      <c r="ACM180" s="91"/>
      <c r="ACN180" s="91"/>
      <c r="ACO180" s="91"/>
      <c r="ACP180" s="91"/>
      <c r="ACQ180" s="91"/>
      <c r="ACR180" s="91"/>
      <c r="ACS180" s="91"/>
      <c r="ACT180" s="91"/>
      <c r="ACU180" s="91"/>
      <c r="ACV180" s="91"/>
      <c r="ACW180" s="91"/>
      <c r="ACX180" s="91"/>
      <c r="ACY180" s="91"/>
      <c r="ACZ180" s="91"/>
      <c r="ADA180" s="91"/>
      <c r="ADB180" s="91"/>
      <c r="ADC180" s="91"/>
      <c r="ADD180" s="91"/>
      <c r="ADE180" s="91"/>
      <c r="ADF180" s="91"/>
      <c r="ADG180" s="91"/>
      <c r="ADH180" s="91"/>
      <c r="ADI180" s="91"/>
      <c r="ADJ180" s="91"/>
      <c r="ADK180" s="91"/>
      <c r="ADL180" s="91"/>
      <c r="ADM180" s="91"/>
      <c r="ADN180" s="91"/>
      <c r="ADO180" s="91"/>
      <c r="ADP180" s="91"/>
      <c r="ADQ180" s="91"/>
      <c r="ADR180" s="91"/>
      <c r="ADS180" s="91"/>
      <c r="ADT180" s="91"/>
      <c r="ADU180" s="91"/>
      <c r="ADV180" s="91"/>
      <c r="ADW180" s="91"/>
      <c r="ADX180" s="91"/>
      <c r="ADY180" s="91"/>
      <c r="ADZ180" s="91"/>
      <c r="AEA180" s="91"/>
      <c r="AEB180" s="91"/>
      <c r="AEC180" s="91"/>
      <c r="AED180" s="144">
        <f t="shared" si="61"/>
        <v>175</v>
      </c>
      <c r="AEE180" s="142"/>
      <c r="AEF180" s="142"/>
      <c r="AEG180" s="91"/>
      <c r="AEH180" s="91"/>
      <c r="AEI180" s="91"/>
      <c r="AEJ180" s="91"/>
      <c r="AEK180" s="91"/>
      <c r="AEL180" s="91"/>
      <c r="AEM180" s="91"/>
      <c r="AEN180" s="91"/>
      <c r="AEO180" s="91"/>
      <c r="AEP180" s="91"/>
      <c r="AEQ180" s="91"/>
      <c r="AER180" s="91"/>
      <c r="AES180" s="91"/>
      <c r="AET180" s="91"/>
      <c r="AEU180" s="91"/>
      <c r="AEV180" s="91"/>
      <c r="AEW180" s="91"/>
      <c r="AEX180" s="91"/>
      <c r="AEY180" s="91"/>
      <c r="AEZ180" s="91"/>
      <c r="AFA180" s="91"/>
      <c r="AFB180" s="146"/>
      <c r="AFC180" s="146"/>
      <c r="AFD180" s="146"/>
      <c r="AFE180" s="146"/>
      <c r="AFF180" s="146"/>
      <c r="AFG180" s="146"/>
      <c r="AFH180" s="146"/>
      <c r="AFI180" s="146"/>
      <c r="AFJ180" s="146"/>
      <c r="AFK180" s="146"/>
      <c r="AFL180" s="146"/>
      <c r="AFM180" s="146"/>
      <c r="AFN180" s="146"/>
      <c r="AFO180" s="146"/>
      <c r="AFP180" s="146"/>
      <c r="AFQ180" s="146"/>
      <c r="AFR180" s="146"/>
      <c r="AFS180" s="146"/>
      <c r="AFT180" s="146"/>
      <c r="AFU180" s="146"/>
      <c r="AFV180" s="146"/>
      <c r="AFW180" s="146"/>
      <c r="AFX180" s="146"/>
      <c r="AFY180" s="146"/>
      <c r="AFZ180" s="146"/>
      <c r="AGA180" s="146"/>
    </row>
    <row r="181" spans="1:859" ht="4.5" customHeight="1" x14ac:dyDescent="0.25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  <c r="CW181" s="91"/>
      <c r="CX181" s="91"/>
      <c r="CY181" s="91"/>
      <c r="CZ181" s="91"/>
      <c r="DA181" s="91"/>
      <c r="DB181" s="91"/>
      <c r="DC181" s="91"/>
      <c r="DD181" s="91"/>
      <c r="DE181" s="91"/>
      <c r="DF181" s="91"/>
      <c r="DG181" s="91"/>
      <c r="DH181" s="91"/>
      <c r="DI181" s="91"/>
      <c r="DJ181" s="91"/>
      <c r="DK181" s="91"/>
      <c r="DL181" s="91"/>
      <c r="DM181" s="91"/>
      <c r="DN181" s="91"/>
      <c r="DO181" s="91"/>
      <c r="DP181" s="91"/>
      <c r="DQ181" s="91"/>
      <c r="DR181" s="91"/>
      <c r="DS181" s="91"/>
      <c r="DT181" s="91"/>
      <c r="DU181" s="91"/>
      <c r="DV181" s="91"/>
      <c r="DW181" s="91"/>
      <c r="DX181" s="91"/>
      <c r="DY181" s="91"/>
      <c r="DZ181" s="91"/>
      <c r="EA181" s="91"/>
      <c r="EB181" s="91"/>
      <c r="EC181" s="91"/>
      <c r="ED181" s="91"/>
      <c r="EE181" s="91"/>
      <c r="EF181" s="91"/>
      <c r="EG181" s="91"/>
      <c r="EH181" s="91"/>
      <c r="EI181" s="91"/>
      <c r="EJ181" s="91"/>
      <c r="EK181" s="91"/>
      <c r="EL181" s="91"/>
      <c r="EM181" s="91"/>
      <c r="EN181" s="91"/>
      <c r="EO181" s="91"/>
      <c r="EP181" s="91"/>
      <c r="EQ181" s="91"/>
      <c r="ER181" s="91"/>
      <c r="ES181" s="91"/>
      <c r="ET181" s="91"/>
      <c r="EU181" s="91"/>
      <c r="EV181" s="91"/>
      <c r="EW181" s="91"/>
      <c r="EX181" s="91"/>
      <c r="EY181" s="91"/>
      <c r="EZ181" s="91"/>
      <c r="FA181" s="91"/>
      <c r="FB181" s="91"/>
      <c r="FC181" s="91"/>
      <c r="FD181" s="91"/>
      <c r="FE181" s="91"/>
      <c r="FF181" s="91"/>
      <c r="FG181" s="91"/>
      <c r="FH181" s="91"/>
      <c r="FI181" s="91"/>
      <c r="FJ181" s="91"/>
      <c r="FK181" s="91"/>
      <c r="FL181" s="91"/>
      <c r="FM181" s="91"/>
      <c r="FN181" s="91"/>
      <c r="FO181" s="91"/>
      <c r="FP181" s="91"/>
      <c r="FQ181" s="91"/>
      <c r="FR181" s="91"/>
      <c r="FS181" s="91"/>
      <c r="FT181" s="91"/>
      <c r="FU181" s="91"/>
      <c r="FV181" s="91"/>
      <c r="FW181" s="91"/>
      <c r="FX181" s="91"/>
      <c r="FY181" s="91"/>
      <c r="FZ181" s="91"/>
      <c r="GA181" s="91"/>
      <c r="GB181" s="91"/>
      <c r="GC181" s="91"/>
      <c r="GD181" s="91"/>
      <c r="GE181" s="91"/>
      <c r="GF181" s="91"/>
      <c r="GG181" s="91"/>
      <c r="GH181" s="91"/>
      <c r="GI181" s="91"/>
      <c r="GJ181" s="91"/>
      <c r="GK181" s="91"/>
      <c r="GL181" s="91"/>
      <c r="GM181" s="91"/>
      <c r="GN181" s="91"/>
      <c r="GO181" s="91"/>
      <c r="GP181" s="91"/>
      <c r="GQ181" s="91"/>
      <c r="GR181" s="91"/>
      <c r="GS181" s="91"/>
      <c r="GT181" s="91"/>
      <c r="GU181" s="91"/>
      <c r="GV181" s="91"/>
      <c r="GW181" s="91"/>
      <c r="GX181" s="91"/>
      <c r="GY181" s="91"/>
      <c r="GZ181" s="91"/>
      <c r="HA181" s="91"/>
      <c r="HB181" s="91"/>
      <c r="HC181" s="91"/>
      <c r="HD181" s="91"/>
      <c r="HE181" s="91"/>
      <c r="HF181" s="91"/>
      <c r="HG181" s="91"/>
      <c r="HH181" s="91"/>
      <c r="HI181" s="91"/>
      <c r="HJ181" s="91"/>
      <c r="HK181" s="91"/>
      <c r="HL181" s="91"/>
      <c r="HM181" s="91"/>
      <c r="HN181" s="91"/>
      <c r="HO181" s="91"/>
      <c r="HP181" s="91"/>
      <c r="HQ181" s="91"/>
      <c r="HR181" s="91"/>
      <c r="HS181" s="91"/>
      <c r="HT181" s="91"/>
      <c r="HU181" s="91"/>
      <c r="HV181" s="91"/>
      <c r="HW181" s="91"/>
      <c r="HX181" s="91"/>
      <c r="HY181" s="91"/>
      <c r="HZ181" s="91"/>
      <c r="IA181" s="91"/>
      <c r="IB181" s="91"/>
      <c r="IC181" s="91"/>
      <c r="ID181" s="91"/>
      <c r="IE181" s="91"/>
      <c r="IF181" s="91"/>
      <c r="IG181" s="91"/>
      <c r="IH181" s="91"/>
      <c r="II181" s="91"/>
      <c r="IJ181" s="91"/>
      <c r="IK181" s="91"/>
      <c r="IL181" s="91"/>
      <c r="IM181" s="91"/>
      <c r="IN181" s="91"/>
      <c r="IO181" s="91"/>
      <c r="IP181" s="91"/>
      <c r="IQ181" s="91"/>
      <c r="IR181" s="91"/>
      <c r="IS181" s="91"/>
      <c r="IT181" s="91"/>
      <c r="IU181" s="91"/>
      <c r="IV181" s="91"/>
      <c r="IW181" s="91"/>
      <c r="IX181" s="91"/>
      <c r="IY181" s="91"/>
      <c r="IZ181" s="91"/>
      <c r="JA181" s="91"/>
      <c r="JB181" s="91"/>
      <c r="JC181" s="91"/>
      <c r="JD181" s="91"/>
      <c r="JE181" s="91"/>
      <c r="JF181" s="91"/>
      <c r="JG181" s="91"/>
      <c r="JH181" s="91"/>
      <c r="JI181" s="91"/>
      <c r="JJ181" s="91"/>
      <c r="JK181" s="91"/>
      <c r="JL181" s="91"/>
      <c r="JM181" s="91"/>
      <c r="JN181" s="91"/>
      <c r="JO181" s="91"/>
      <c r="JP181" s="91"/>
      <c r="JQ181" s="91"/>
      <c r="JR181" s="91"/>
      <c r="JS181" s="91"/>
      <c r="JT181" s="91"/>
      <c r="JU181" s="91"/>
      <c r="JV181" s="91"/>
      <c r="JW181" s="91"/>
      <c r="JX181" s="91"/>
      <c r="JY181" s="91"/>
      <c r="JZ181" s="91"/>
      <c r="KA181" s="91"/>
      <c r="KB181" s="91"/>
      <c r="KC181" s="91"/>
      <c r="KD181" s="91"/>
      <c r="KE181" s="91"/>
      <c r="KF181" s="91"/>
      <c r="KG181" s="91"/>
      <c r="KH181" s="91"/>
      <c r="KI181" s="91"/>
      <c r="KJ181" s="91"/>
      <c r="KK181" s="91"/>
      <c r="KL181" s="91"/>
      <c r="KM181" s="91"/>
      <c r="KN181" s="91"/>
      <c r="KO181" s="91"/>
      <c r="KP181" s="91"/>
      <c r="KQ181" s="91"/>
      <c r="KR181" s="91"/>
      <c r="KS181" s="91"/>
      <c r="KT181" s="91"/>
      <c r="KU181" s="91"/>
      <c r="KV181" s="91"/>
      <c r="KW181" s="91"/>
      <c r="KX181" s="91"/>
      <c r="KY181" s="91"/>
      <c r="KZ181" s="91"/>
      <c r="LA181" s="91"/>
      <c r="LB181" s="91"/>
      <c r="LC181" s="91"/>
      <c r="LD181" s="91"/>
      <c r="LE181" s="91"/>
      <c r="LF181" s="91"/>
      <c r="LG181" s="91"/>
      <c r="LH181" s="91"/>
      <c r="LI181" s="91"/>
      <c r="LJ181" s="91"/>
      <c r="LK181" s="91"/>
      <c r="LL181" s="91"/>
      <c r="LM181" s="91"/>
      <c r="LN181" s="91"/>
      <c r="LO181" s="91"/>
      <c r="LP181" s="91"/>
      <c r="LQ181" s="91"/>
      <c r="LR181" s="91"/>
      <c r="LS181" s="91"/>
      <c r="LT181" s="91"/>
      <c r="LU181" s="91"/>
      <c r="LV181" s="91"/>
      <c r="LW181" s="91"/>
      <c r="LX181" s="91"/>
      <c r="LY181" s="91"/>
      <c r="LZ181" s="91"/>
      <c r="MA181" s="91"/>
      <c r="MB181" s="91"/>
      <c r="MC181" s="91"/>
      <c r="MD181" s="91"/>
      <c r="ME181" s="91"/>
      <c r="MF181" s="91"/>
      <c r="MG181" s="91"/>
      <c r="MH181" s="91"/>
      <c r="MI181" s="91"/>
      <c r="MJ181" s="91"/>
      <c r="MK181" s="91"/>
      <c r="ML181" s="91"/>
      <c r="MM181" s="91"/>
      <c r="MN181" s="91"/>
      <c r="MO181" s="91"/>
      <c r="MP181" s="91"/>
      <c r="MQ181" s="91"/>
      <c r="MR181" s="91"/>
      <c r="MS181" s="91"/>
      <c r="MT181" s="91"/>
      <c r="MU181" s="91"/>
      <c r="MV181" s="91"/>
      <c r="MW181" s="91"/>
      <c r="MX181" s="91"/>
      <c r="MY181" s="91"/>
      <c r="MZ181" s="91"/>
      <c r="NA181" s="91"/>
      <c r="NB181" s="91"/>
      <c r="NC181" s="91"/>
      <c r="ND181" s="91"/>
      <c r="NE181" s="91"/>
      <c r="NF181" s="91"/>
      <c r="NG181" s="91"/>
      <c r="NH181" s="91"/>
      <c r="NI181" s="91"/>
      <c r="NJ181" s="91"/>
      <c r="NK181" s="91"/>
      <c r="NL181" s="91"/>
      <c r="NM181" s="91"/>
      <c r="NN181" s="91"/>
      <c r="NO181" s="91"/>
      <c r="NP181" s="91"/>
      <c r="NQ181" s="91"/>
      <c r="NR181" s="91"/>
      <c r="NS181" s="91"/>
      <c r="NT181" s="91"/>
      <c r="NU181" s="91"/>
      <c r="NV181" s="91"/>
      <c r="NW181" s="91"/>
      <c r="NX181" s="91"/>
      <c r="NY181" s="91"/>
      <c r="NZ181" s="91"/>
      <c r="OA181" s="91"/>
      <c r="OB181" s="91"/>
      <c r="OC181" s="91"/>
      <c r="OD181" s="91"/>
      <c r="OE181" s="91"/>
      <c r="OF181" s="91"/>
      <c r="OG181" s="91"/>
      <c r="OH181" s="91"/>
      <c r="OI181" s="91"/>
      <c r="OJ181" s="91"/>
      <c r="OK181" s="91"/>
      <c r="OL181" s="91"/>
      <c r="OM181" s="91"/>
      <c r="ON181" s="91"/>
      <c r="OO181" s="91"/>
      <c r="OP181" s="91"/>
      <c r="OQ181" s="91"/>
      <c r="OR181" s="91"/>
      <c r="OS181" s="91"/>
      <c r="OT181" s="91"/>
      <c r="OU181" s="91"/>
      <c r="OV181" s="91"/>
      <c r="OW181" s="91"/>
      <c r="OX181" s="91"/>
      <c r="OY181" s="91"/>
      <c r="OZ181" s="91"/>
      <c r="PA181" s="91"/>
      <c r="PB181" s="91"/>
      <c r="PC181" s="91"/>
      <c r="PD181" s="91"/>
      <c r="PE181" s="91"/>
      <c r="PF181" s="91"/>
      <c r="PG181" s="91"/>
      <c r="PH181" s="91"/>
      <c r="PI181" s="91"/>
      <c r="PJ181" s="91"/>
      <c r="PK181" s="91"/>
      <c r="PL181" s="91"/>
      <c r="PM181" s="91"/>
      <c r="PN181" s="91"/>
      <c r="PO181" s="91"/>
      <c r="PP181" s="91"/>
      <c r="PQ181" s="91"/>
      <c r="PR181" s="91"/>
      <c r="PS181" s="91"/>
      <c r="PT181" s="91"/>
      <c r="PU181" s="91"/>
      <c r="PV181" s="91"/>
      <c r="PW181" s="91"/>
      <c r="PX181" s="91"/>
      <c r="PY181" s="91"/>
      <c r="PZ181" s="91"/>
      <c r="QA181" s="91"/>
      <c r="QB181" s="91"/>
      <c r="QC181" s="91"/>
      <c r="QD181" s="91"/>
      <c r="QE181" s="91"/>
      <c r="QF181" s="91"/>
      <c r="QG181" s="91"/>
      <c r="QH181" s="91"/>
      <c r="QI181" s="91"/>
      <c r="QJ181" s="91"/>
      <c r="QK181" s="91"/>
      <c r="QL181" s="91"/>
      <c r="QM181" s="91"/>
      <c r="QN181" s="91"/>
      <c r="QO181" s="91"/>
      <c r="QP181" s="91"/>
      <c r="QQ181" s="91"/>
      <c r="QR181" s="91"/>
      <c r="QS181" s="91"/>
      <c r="QT181" s="91"/>
      <c r="QU181" s="91"/>
      <c r="QV181" s="91"/>
      <c r="QW181" s="91"/>
      <c r="QX181" s="91"/>
      <c r="QY181" s="91"/>
      <c r="QZ181" s="91"/>
      <c r="RA181" s="91"/>
      <c r="RB181" s="91"/>
      <c r="RC181" s="91"/>
      <c r="RD181" s="91"/>
      <c r="RE181" s="91"/>
      <c r="RF181" s="91"/>
      <c r="RG181" s="91"/>
      <c r="RH181" s="91"/>
      <c r="RI181" s="91"/>
      <c r="RJ181" s="91"/>
      <c r="RK181" s="91"/>
      <c r="RL181" s="91"/>
      <c r="RM181" s="91"/>
      <c r="RN181" s="91"/>
      <c r="RO181" s="91"/>
      <c r="RP181" s="91"/>
      <c r="RQ181" s="91"/>
      <c r="RR181" s="91"/>
      <c r="RS181" s="91"/>
      <c r="RT181" s="91"/>
      <c r="RU181" s="91"/>
      <c r="RV181" s="91"/>
      <c r="RW181" s="91"/>
      <c r="RX181" s="91"/>
      <c r="RY181" s="91"/>
      <c r="RZ181" s="91"/>
      <c r="SA181" s="91"/>
      <c r="SB181" s="91"/>
      <c r="SC181" s="91"/>
      <c r="SD181" s="91"/>
      <c r="SE181" s="91"/>
      <c r="SF181" s="91"/>
      <c r="SG181" s="91"/>
      <c r="SH181" s="91"/>
      <c r="SI181" s="91"/>
      <c r="SJ181" s="91"/>
      <c r="SK181" s="91"/>
      <c r="SL181" s="91"/>
      <c r="SM181" s="91"/>
      <c r="SN181" s="91"/>
      <c r="SO181" s="91"/>
      <c r="SP181" s="91"/>
      <c r="SQ181" s="91"/>
      <c r="SR181" s="91"/>
      <c r="SS181" s="91"/>
      <c r="ST181" s="91"/>
      <c r="SU181" s="91"/>
      <c r="SV181" s="91"/>
      <c r="SW181" s="91"/>
      <c r="SX181" s="91"/>
      <c r="SY181" s="91"/>
      <c r="SZ181" s="91"/>
      <c r="TA181" s="91"/>
      <c r="TB181" s="91"/>
      <c r="TC181" s="91"/>
      <c r="TD181" s="91"/>
      <c r="TE181" s="91"/>
      <c r="TF181" s="91"/>
      <c r="TG181" s="91"/>
      <c r="TH181" s="91"/>
      <c r="TI181" s="91"/>
      <c r="TJ181" s="91"/>
      <c r="TK181" s="91"/>
      <c r="TL181" s="91"/>
      <c r="TM181" s="91"/>
      <c r="TN181" s="91"/>
      <c r="TO181" s="91"/>
      <c r="TP181" s="91"/>
      <c r="TQ181" s="91"/>
      <c r="TR181" s="91"/>
      <c r="TS181" s="91"/>
      <c r="TT181" s="91"/>
      <c r="TU181" s="91"/>
      <c r="TV181" s="91"/>
      <c r="TW181" s="91"/>
      <c r="TX181" s="91"/>
      <c r="TY181" s="91"/>
      <c r="TZ181" s="91"/>
      <c r="UA181" s="91"/>
      <c r="UB181" s="91"/>
      <c r="UC181" s="91"/>
      <c r="UD181" s="91"/>
      <c r="UE181" s="91"/>
      <c r="UF181" s="91"/>
      <c r="UG181" s="91"/>
      <c r="UH181" s="91"/>
      <c r="UI181" s="91"/>
      <c r="UJ181" s="91"/>
      <c r="UK181" s="91"/>
      <c r="UL181" s="91"/>
      <c r="UM181" s="91"/>
      <c r="UN181" s="91"/>
      <c r="UO181" s="91"/>
      <c r="UP181" s="91"/>
      <c r="UQ181" s="91"/>
      <c r="UR181" s="91"/>
      <c r="US181" s="91"/>
      <c r="UT181" s="91"/>
      <c r="UU181" s="91"/>
      <c r="UV181" s="91"/>
      <c r="UW181" s="91"/>
      <c r="UX181" s="91"/>
      <c r="UY181" s="91"/>
      <c r="UZ181" s="91"/>
      <c r="VA181" s="91"/>
      <c r="VB181" s="91"/>
      <c r="VC181" s="91"/>
      <c r="VD181" s="91"/>
      <c r="VE181" s="91"/>
      <c r="VF181" s="91"/>
      <c r="VG181" s="91"/>
      <c r="VH181" s="91"/>
      <c r="VI181" s="91"/>
      <c r="VJ181" s="91"/>
      <c r="VK181" s="91"/>
      <c r="VL181" s="91"/>
      <c r="VM181" s="91"/>
      <c r="VN181" s="91"/>
      <c r="VO181" s="91"/>
      <c r="VP181" s="91"/>
      <c r="VQ181" s="91"/>
      <c r="VR181" s="91"/>
      <c r="VS181" s="91"/>
      <c r="VT181" s="91"/>
      <c r="VU181" s="91"/>
      <c r="VV181" s="91"/>
      <c r="VW181" s="91"/>
      <c r="VX181" s="91"/>
      <c r="VY181" s="91"/>
      <c r="VZ181" s="91"/>
      <c r="WA181" s="91"/>
      <c r="WB181" s="91"/>
      <c r="WC181" s="91"/>
      <c r="WD181" s="91"/>
      <c r="WE181" s="91"/>
      <c r="WF181" s="91"/>
      <c r="WG181" s="91"/>
      <c r="WH181" s="91"/>
      <c r="WI181" s="91"/>
      <c r="WJ181" s="91"/>
      <c r="WK181" s="91"/>
      <c r="WL181" s="91"/>
      <c r="WM181" s="91"/>
      <c r="WN181" s="91"/>
      <c r="WO181" s="91"/>
      <c r="WP181" s="91"/>
      <c r="WQ181" s="91"/>
      <c r="WR181" s="91"/>
      <c r="WS181" s="91"/>
      <c r="WT181" s="91"/>
      <c r="WU181" s="91"/>
      <c r="WV181" s="91"/>
      <c r="WW181" s="91"/>
      <c r="WX181" s="91"/>
      <c r="WY181" s="91"/>
      <c r="WZ181" s="91"/>
      <c r="XA181" s="91"/>
      <c r="XB181" s="91"/>
      <c r="XC181" s="91"/>
      <c r="XD181" s="91"/>
      <c r="XE181" s="91"/>
      <c r="XF181" s="91"/>
      <c r="XG181" s="91"/>
      <c r="XH181" s="91"/>
      <c r="XI181" s="91"/>
      <c r="XJ181" s="91"/>
      <c r="XK181" s="91"/>
      <c r="XL181" s="91"/>
      <c r="XM181" s="91"/>
      <c r="XN181" s="91"/>
      <c r="XO181" s="91"/>
      <c r="XP181" s="91"/>
      <c r="XQ181" s="91"/>
      <c r="XR181" s="91"/>
      <c r="XS181" s="91"/>
      <c r="XT181" s="91"/>
      <c r="XU181" s="91"/>
      <c r="XV181" s="91"/>
      <c r="XW181" s="91"/>
      <c r="XX181" s="91"/>
      <c r="XY181" s="91"/>
      <c r="XZ181" s="91"/>
      <c r="YA181" s="91"/>
      <c r="YB181" s="91"/>
      <c r="YC181" s="91"/>
      <c r="YD181" s="91"/>
      <c r="YE181" s="91"/>
      <c r="YF181" s="91"/>
      <c r="YG181" s="91"/>
      <c r="YH181" s="91"/>
      <c r="YI181" s="91"/>
      <c r="YJ181" s="91"/>
      <c r="YK181" s="91"/>
      <c r="YL181" s="91"/>
      <c r="YM181" s="91"/>
      <c r="YN181" s="91"/>
      <c r="YO181" s="91"/>
      <c r="YP181" s="91"/>
      <c r="YQ181" s="91"/>
      <c r="YR181" s="91"/>
      <c r="YS181" s="91"/>
      <c r="YT181" s="91"/>
      <c r="YU181" s="91"/>
      <c r="YV181" s="91"/>
      <c r="YW181" s="91"/>
      <c r="YX181" s="91"/>
      <c r="YY181" s="91"/>
      <c r="YZ181" s="91"/>
      <c r="ZA181" s="91"/>
      <c r="ZB181" s="91"/>
      <c r="ZC181" s="91"/>
      <c r="ZD181" s="91"/>
      <c r="ZE181" s="91"/>
      <c r="ZF181" s="91"/>
      <c r="ZG181" s="91"/>
      <c r="ZH181" s="91"/>
      <c r="ZI181" s="91"/>
      <c r="ZJ181" s="91"/>
      <c r="ZK181" s="91"/>
      <c r="ZL181" s="91"/>
      <c r="ZM181" s="91"/>
      <c r="ZN181" s="91"/>
      <c r="ZO181" s="91"/>
      <c r="ZP181" s="91"/>
      <c r="ZQ181" s="91"/>
      <c r="ZR181" s="91"/>
      <c r="ZS181" s="91"/>
      <c r="ZT181" s="91"/>
      <c r="ZU181" s="91"/>
      <c r="ZV181" s="91"/>
      <c r="ZW181" s="91"/>
      <c r="ZX181" s="91"/>
      <c r="ZY181" s="91"/>
      <c r="ZZ181" s="91"/>
      <c r="AAA181" s="91"/>
      <c r="AAB181" s="91"/>
      <c r="AAC181" s="91"/>
      <c r="AAD181" s="91"/>
      <c r="AAE181" s="91"/>
      <c r="AAF181" s="91"/>
      <c r="AAG181" s="91"/>
      <c r="AAH181" s="91"/>
      <c r="AAI181" s="91"/>
      <c r="AAJ181" s="91"/>
      <c r="AAK181" s="91"/>
      <c r="AAL181" s="91"/>
      <c r="AAM181" s="91"/>
      <c r="AAN181" s="91"/>
      <c r="AAO181" s="91"/>
      <c r="AAP181" s="91"/>
      <c r="AAQ181" s="91"/>
      <c r="AAR181" s="91"/>
      <c r="AAS181" s="91"/>
      <c r="AAT181" s="91"/>
      <c r="AAU181" s="91"/>
      <c r="AAV181" s="91"/>
      <c r="AAW181" s="91"/>
      <c r="AAX181" s="91"/>
      <c r="AAY181" s="91"/>
      <c r="AAZ181" s="91"/>
      <c r="ABA181" s="91"/>
      <c r="ABB181" s="91"/>
      <c r="ABC181" s="91"/>
      <c r="ABD181" s="91"/>
      <c r="ABE181" s="91"/>
      <c r="ABF181" s="91"/>
      <c r="ABG181" s="91"/>
      <c r="ABH181" s="91"/>
      <c r="ABI181" s="91"/>
      <c r="ABJ181" s="91"/>
      <c r="ABK181" s="91"/>
      <c r="ABL181" s="91"/>
      <c r="ABM181" s="91"/>
      <c r="ABN181" s="91"/>
      <c r="ABO181" s="91"/>
      <c r="ABP181" s="91"/>
      <c r="ABQ181" s="91"/>
      <c r="ABR181" s="91"/>
      <c r="ABS181" s="91"/>
      <c r="ABT181" s="91"/>
      <c r="ABU181" s="91"/>
      <c r="ABV181" s="91"/>
      <c r="ABW181" s="91"/>
      <c r="ABX181" s="91"/>
      <c r="ABY181" s="91"/>
      <c r="ABZ181" s="91"/>
      <c r="ACA181" s="91"/>
      <c r="ACB181" s="91"/>
      <c r="ACC181" s="91"/>
      <c r="ACD181" s="91"/>
      <c r="ACE181" s="91"/>
      <c r="ACF181" s="91"/>
      <c r="ACG181" s="91"/>
      <c r="ACH181" s="91"/>
      <c r="ACI181" s="91"/>
      <c r="ACJ181" s="91"/>
      <c r="ACK181" s="91"/>
      <c r="ACL181" s="91"/>
      <c r="ACM181" s="91"/>
      <c r="ACN181" s="91"/>
      <c r="ACO181" s="91"/>
      <c r="ACP181" s="91"/>
      <c r="ACQ181" s="91"/>
      <c r="ACR181" s="91"/>
      <c r="ACS181" s="91"/>
      <c r="ACT181" s="91"/>
      <c r="ACU181" s="91"/>
      <c r="ACV181" s="91"/>
      <c r="ACW181" s="91"/>
      <c r="ACX181" s="91"/>
      <c r="ACY181" s="91"/>
      <c r="ACZ181" s="91"/>
      <c r="ADA181" s="91"/>
      <c r="ADB181" s="91"/>
      <c r="ADC181" s="91"/>
      <c r="ADD181" s="91"/>
      <c r="ADE181" s="91"/>
      <c r="ADF181" s="91"/>
      <c r="ADG181" s="91"/>
      <c r="ADH181" s="91"/>
      <c r="ADI181" s="91"/>
      <c r="ADJ181" s="91"/>
      <c r="ADK181" s="91"/>
      <c r="ADL181" s="91"/>
      <c r="ADM181" s="91"/>
      <c r="ADN181" s="91"/>
      <c r="ADO181" s="91"/>
      <c r="ADP181" s="91"/>
      <c r="ADQ181" s="91"/>
      <c r="ADR181" s="91"/>
      <c r="ADS181" s="91"/>
      <c r="ADT181" s="91"/>
      <c r="ADU181" s="91"/>
      <c r="ADV181" s="91"/>
      <c r="ADW181" s="91"/>
      <c r="ADX181" s="91"/>
      <c r="ADY181" s="91"/>
      <c r="ADZ181" s="91"/>
      <c r="AEA181" s="91"/>
      <c r="AEB181" s="91"/>
      <c r="AEC181" s="91"/>
      <c r="AED181" s="144">
        <f t="shared" si="61"/>
        <v>176</v>
      </c>
      <c r="AEE181" s="142"/>
      <c r="AEF181" s="142"/>
      <c r="AEG181" s="91"/>
      <c r="AEH181" s="91"/>
      <c r="AEI181" s="91"/>
      <c r="AEJ181" s="91"/>
      <c r="AEK181" s="91"/>
      <c r="AEL181" s="91"/>
      <c r="AEM181" s="91"/>
      <c r="AEN181" s="91"/>
      <c r="AEO181" s="91"/>
      <c r="AEP181" s="91"/>
      <c r="AEQ181" s="91"/>
      <c r="AER181" s="91"/>
      <c r="AES181" s="91"/>
      <c r="AET181" s="91"/>
      <c r="AEU181" s="91"/>
      <c r="AEV181" s="91"/>
      <c r="AEW181" s="91"/>
      <c r="AEX181" s="91"/>
      <c r="AEY181" s="91"/>
      <c r="AEZ181" s="91"/>
      <c r="AFA181" s="91"/>
      <c r="AFB181" s="146"/>
      <c r="AFC181" s="146"/>
      <c r="AFD181" s="146"/>
      <c r="AFE181" s="146"/>
      <c r="AFF181" s="146"/>
      <c r="AFG181" s="146"/>
      <c r="AFH181" s="146"/>
      <c r="AFI181" s="146"/>
      <c r="AFJ181" s="146"/>
      <c r="AFK181" s="146"/>
      <c r="AFL181" s="146"/>
      <c r="AFM181" s="146"/>
      <c r="AFN181" s="146"/>
      <c r="AFO181" s="146"/>
      <c r="AFP181" s="146"/>
      <c r="AFQ181" s="146"/>
      <c r="AFR181" s="146"/>
      <c r="AFS181" s="146"/>
      <c r="AFT181" s="146"/>
      <c r="AFU181" s="146"/>
      <c r="AFV181" s="146"/>
      <c r="AFW181" s="146"/>
      <c r="AFX181" s="146"/>
      <c r="AFY181" s="146"/>
      <c r="AFZ181" s="146"/>
      <c r="AGA181" s="146"/>
    </row>
    <row r="182" spans="1:859" ht="4.5" customHeight="1" x14ac:dyDescent="0.25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  <c r="CU182" s="91"/>
      <c r="CV182" s="91"/>
      <c r="CW182" s="91"/>
      <c r="CX182" s="91"/>
      <c r="CY182" s="91"/>
      <c r="CZ182" s="91"/>
      <c r="DA182" s="91"/>
      <c r="DB182" s="91"/>
      <c r="DC182" s="91"/>
      <c r="DD182" s="91"/>
      <c r="DE182" s="91"/>
      <c r="DF182" s="91"/>
      <c r="DG182" s="91"/>
      <c r="DH182" s="91"/>
      <c r="DI182" s="91"/>
      <c r="DJ182" s="91"/>
      <c r="DK182" s="91"/>
      <c r="DL182" s="91"/>
      <c r="DM182" s="91"/>
      <c r="DN182" s="91"/>
      <c r="DO182" s="91"/>
      <c r="DP182" s="91"/>
      <c r="DQ182" s="91"/>
      <c r="DR182" s="91"/>
      <c r="DS182" s="91"/>
      <c r="DT182" s="91"/>
      <c r="DU182" s="91"/>
      <c r="DV182" s="91"/>
      <c r="DW182" s="91"/>
      <c r="DX182" s="91"/>
      <c r="DY182" s="91"/>
      <c r="DZ182" s="91"/>
      <c r="EA182" s="91"/>
      <c r="EB182" s="91"/>
      <c r="EC182" s="91"/>
      <c r="ED182" s="91"/>
      <c r="EE182" s="91"/>
      <c r="EF182" s="91"/>
      <c r="EG182" s="91"/>
      <c r="EH182" s="91"/>
      <c r="EI182" s="91"/>
      <c r="EJ182" s="91"/>
      <c r="EK182" s="91"/>
      <c r="EL182" s="91"/>
      <c r="EM182" s="91"/>
      <c r="EN182" s="91"/>
      <c r="EO182" s="91"/>
      <c r="EP182" s="91"/>
      <c r="EQ182" s="91"/>
      <c r="ER182" s="91"/>
      <c r="ES182" s="91"/>
      <c r="ET182" s="91"/>
      <c r="EU182" s="91"/>
      <c r="EV182" s="91"/>
      <c r="EW182" s="91"/>
      <c r="EX182" s="91"/>
      <c r="EY182" s="91"/>
      <c r="EZ182" s="91"/>
      <c r="FA182" s="91"/>
      <c r="FB182" s="91"/>
      <c r="FC182" s="91"/>
      <c r="FD182" s="91"/>
      <c r="FE182" s="91"/>
      <c r="FF182" s="91"/>
      <c r="FG182" s="91"/>
      <c r="FH182" s="91"/>
      <c r="FI182" s="91"/>
      <c r="FJ182" s="91"/>
      <c r="FK182" s="91"/>
      <c r="FL182" s="91"/>
      <c r="FM182" s="91"/>
      <c r="FN182" s="91"/>
      <c r="FO182" s="91"/>
      <c r="FP182" s="91"/>
      <c r="FQ182" s="91"/>
      <c r="FR182" s="91"/>
      <c r="FS182" s="91"/>
      <c r="FT182" s="91"/>
      <c r="FU182" s="91"/>
      <c r="FV182" s="91"/>
      <c r="FW182" s="91"/>
      <c r="FX182" s="91"/>
      <c r="FY182" s="91"/>
      <c r="FZ182" s="91"/>
      <c r="GA182" s="91"/>
      <c r="GB182" s="91"/>
      <c r="GC182" s="91"/>
      <c r="GD182" s="91"/>
      <c r="GE182" s="91"/>
      <c r="GF182" s="91"/>
      <c r="GG182" s="91"/>
      <c r="GH182" s="91"/>
      <c r="GI182" s="91"/>
      <c r="GJ182" s="91"/>
      <c r="GK182" s="91"/>
      <c r="GL182" s="91"/>
      <c r="GM182" s="91"/>
      <c r="GN182" s="91"/>
      <c r="GO182" s="91"/>
      <c r="GP182" s="91"/>
      <c r="GQ182" s="91"/>
      <c r="GR182" s="91"/>
      <c r="GS182" s="91"/>
      <c r="GT182" s="91"/>
      <c r="GU182" s="91"/>
      <c r="GV182" s="91"/>
      <c r="GW182" s="91"/>
      <c r="GX182" s="91"/>
      <c r="GY182" s="91"/>
      <c r="GZ182" s="91"/>
      <c r="HA182" s="91"/>
      <c r="HB182" s="91"/>
      <c r="HC182" s="91"/>
      <c r="HD182" s="91"/>
      <c r="HE182" s="91"/>
      <c r="HF182" s="91"/>
      <c r="HG182" s="91"/>
      <c r="HH182" s="91"/>
      <c r="HI182" s="91"/>
      <c r="HJ182" s="91"/>
      <c r="HK182" s="91"/>
      <c r="HL182" s="91"/>
      <c r="HM182" s="91"/>
      <c r="HN182" s="91"/>
      <c r="HO182" s="91"/>
      <c r="HP182" s="91"/>
      <c r="HQ182" s="91"/>
      <c r="HR182" s="91"/>
      <c r="HS182" s="91"/>
      <c r="HT182" s="91"/>
      <c r="HU182" s="91"/>
      <c r="HV182" s="91"/>
      <c r="HW182" s="91"/>
      <c r="HX182" s="91"/>
      <c r="HY182" s="91"/>
      <c r="HZ182" s="91"/>
      <c r="IA182" s="91"/>
      <c r="IB182" s="91"/>
      <c r="IC182" s="91"/>
      <c r="ID182" s="91"/>
      <c r="IE182" s="91"/>
      <c r="IF182" s="91"/>
      <c r="IG182" s="91"/>
      <c r="IH182" s="91"/>
      <c r="II182" s="91"/>
      <c r="IJ182" s="91"/>
      <c r="IK182" s="91"/>
      <c r="IL182" s="91"/>
      <c r="IM182" s="91"/>
      <c r="IN182" s="91"/>
      <c r="IO182" s="91"/>
      <c r="IP182" s="91"/>
      <c r="IQ182" s="91"/>
      <c r="IR182" s="91"/>
      <c r="IS182" s="91"/>
      <c r="IT182" s="91"/>
      <c r="IU182" s="91"/>
      <c r="IV182" s="91"/>
      <c r="IW182" s="91"/>
      <c r="IX182" s="91"/>
      <c r="IY182" s="91"/>
      <c r="IZ182" s="91"/>
      <c r="JA182" s="91"/>
      <c r="JB182" s="91"/>
      <c r="JC182" s="91"/>
      <c r="JD182" s="91"/>
      <c r="JE182" s="91"/>
      <c r="JF182" s="91"/>
      <c r="JG182" s="91"/>
      <c r="JH182" s="91"/>
      <c r="JI182" s="91"/>
      <c r="JJ182" s="91"/>
      <c r="JK182" s="91"/>
      <c r="JL182" s="91"/>
      <c r="JM182" s="91"/>
      <c r="JN182" s="91"/>
      <c r="JO182" s="91"/>
      <c r="JP182" s="91"/>
      <c r="JQ182" s="91"/>
      <c r="JR182" s="91"/>
      <c r="JS182" s="91"/>
      <c r="JT182" s="91"/>
      <c r="JU182" s="91"/>
      <c r="JV182" s="91"/>
      <c r="JW182" s="91"/>
      <c r="JX182" s="91"/>
      <c r="JY182" s="91"/>
      <c r="JZ182" s="91"/>
      <c r="KA182" s="91"/>
      <c r="KB182" s="91"/>
      <c r="KC182" s="91"/>
      <c r="KD182" s="91"/>
      <c r="KE182" s="91"/>
      <c r="KF182" s="91"/>
      <c r="KG182" s="91"/>
      <c r="KH182" s="91"/>
      <c r="KI182" s="91"/>
      <c r="KJ182" s="91"/>
      <c r="KK182" s="91"/>
      <c r="KL182" s="91"/>
      <c r="KM182" s="91"/>
      <c r="KN182" s="91"/>
      <c r="KO182" s="91"/>
      <c r="KP182" s="91"/>
      <c r="KQ182" s="91"/>
      <c r="KR182" s="91"/>
      <c r="KS182" s="91"/>
      <c r="KT182" s="91"/>
      <c r="KU182" s="91"/>
      <c r="KV182" s="91"/>
      <c r="KW182" s="91"/>
      <c r="KX182" s="91"/>
      <c r="KY182" s="91"/>
      <c r="KZ182" s="91"/>
      <c r="LA182" s="91"/>
      <c r="LB182" s="91"/>
      <c r="LC182" s="91"/>
      <c r="LD182" s="91"/>
      <c r="LE182" s="91"/>
      <c r="LF182" s="91"/>
      <c r="LG182" s="91"/>
      <c r="LH182" s="91"/>
      <c r="LI182" s="91"/>
      <c r="LJ182" s="91"/>
      <c r="LK182" s="91"/>
      <c r="LL182" s="91"/>
      <c r="LM182" s="91"/>
      <c r="LN182" s="91"/>
      <c r="LO182" s="91"/>
      <c r="LP182" s="91"/>
      <c r="LQ182" s="91"/>
      <c r="LR182" s="91"/>
      <c r="LS182" s="91"/>
      <c r="LT182" s="91"/>
      <c r="LU182" s="91"/>
      <c r="LV182" s="91"/>
      <c r="LW182" s="91"/>
      <c r="LX182" s="91"/>
      <c r="LY182" s="91"/>
      <c r="LZ182" s="91"/>
      <c r="MA182" s="91"/>
      <c r="MB182" s="91"/>
      <c r="MC182" s="91"/>
      <c r="MD182" s="91"/>
      <c r="ME182" s="91"/>
      <c r="MF182" s="91"/>
      <c r="MG182" s="91"/>
      <c r="MH182" s="91"/>
      <c r="MI182" s="91"/>
      <c r="MJ182" s="91"/>
      <c r="MK182" s="91"/>
      <c r="ML182" s="91"/>
      <c r="MM182" s="91"/>
      <c r="MN182" s="91"/>
      <c r="MO182" s="91"/>
      <c r="MP182" s="91"/>
      <c r="MQ182" s="91"/>
      <c r="MR182" s="91"/>
      <c r="MS182" s="91"/>
      <c r="MT182" s="91"/>
      <c r="MU182" s="91"/>
      <c r="MV182" s="91"/>
      <c r="MW182" s="91"/>
      <c r="MX182" s="91"/>
      <c r="MY182" s="91"/>
      <c r="MZ182" s="91"/>
      <c r="NA182" s="91"/>
      <c r="NB182" s="91"/>
      <c r="NC182" s="91"/>
      <c r="ND182" s="91"/>
      <c r="NE182" s="91"/>
      <c r="NF182" s="91"/>
      <c r="NG182" s="91"/>
      <c r="NH182" s="91"/>
      <c r="NI182" s="91"/>
      <c r="NJ182" s="91"/>
      <c r="NK182" s="91"/>
      <c r="NL182" s="91"/>
      <c r="NM182" s="91"/>
      <c r="NN182" s="91"/>
      <c r="NO182" s="91"/>
      <c r="NP182" s="91"/>
      <c r="NQ182" s="91"/>
      <c r="NR182" s="91"/>
      <c r="NS182" s="91"/>
      <c r="NT182" s="91"/>
      <c r="NU182" s="91"/>
      <c r="NV182" s="91"/>
      <c r="NW182" s="91"/>
      <c r="NX182" s="91"/>
      <c r="NY182" s="91"/>
      <c r="NZ182" s="91"/>
      <c r="OA182" s="91"/>
      <c r="OB182" s="91"/>
      <c r="OC182" s="91"/>
      <c r="OD182" s="91"/>
      <c r="OE182" s="91"/>
      <c r="OF182" s="91"/>
      <c r="OG182" s="91"/>
      <c r="OH182" s="91"/>
      <c r="OI182" s="91"/>
      <c r="OJ182" s="91"/>
      <c r="OK182" s="91"/>
      <c r="OL182" s="91"/>
      <c r="OM182" s="91"/>
      <c r="ON182" s="91"/>
      <c r="OO182" s="91"/>
      <c r="OP182" s="91"/>
      <c r="OQ182" s="91"/>
      <c r="OR182" s="91"/>
      <c r="OS182" s="91"/>
      <c r="OT182" s="91"/>
      <c r="OU182" s="91"/>
      <c r="OV182" s="91"/>
      <c r="OW182" s="91"/>
      <c r="OX182" s="91"/>
      <c r="OY182" s="91"/>
      <c r="OZ182" s="91"/>
      <c r="PA182" s="91"/>
      <c r="PB182" s="91"/>
      <c r="PC182" s="91"/>
      <c r="PD182" s="91"/>
      <c r="PE182" s="91"/>
      <c r="PF182" s="91"/>
      <c r="PG182" s="91"/>
      <c r="PH182" s="91"/>
      <c r="PI182" s="91"/>
      <c r="PJ182" s="91"/>
      <c r="PK182" s="91"/>
      <c r="PL182" s="91"/>
      <c r="PM182" s="91"/>
      <c r="PN182" s="91"/>
      <c r="PO182" s="91"/>
      <c r="PP182" s="91"/>
      <c r="PQ182" s="91"/>
      <c r="PR182" s="91"/>
      <c r="PS182" s="91"/>
      <c r="PT182" s="91"/>
      <c r="PU182" s="91"/>
      <c r="PV182" s="91"/>
      <c r="PW182" s="91"/>
      <c r="PX182" s="91"/>
      <c r="PY182" s="91"/>
      <c r="PZ182" s="91"/>
      <c r="QA182" s="91"/>
      <c r="QB182" s="91"/>
      <c r="QC182" s="91"/>
      <c r="QD182" s="91"/>
      <c r="QE182" s="91"/>
      <c r="QF182" s="91"/>
      <c r="QG182" s="91"/>
      <c r="QH182" s="91"/>
      <c r="QI182" s="91"/>
      <c r="QJ182" s="91"/>
      <c r="QK182" s="91"/>
      <c r="QL182" s="91"/>
      <c r="QM182" s="91"/>
      <c r="QN182" s="91"/>
      <c r="QO182" s="91"/>
      <c r="QP182" s="91"/>
      <c r="QQ182" s="91"/>
      <c r="QR182" s="91"/>
      <c r="QS182" s="91"/>
      <c r="QT182" s="91"/>
      <c r="QU182" s="91"/>
      <c r="QV182" s="91"/>
      <c r="QW182" s="91"/>
      <c r="QX182" s="91"/>
      <c r="QY182" s="91"/>
      <c r="QZ182" s="91"/>
      <c r="RA182" s="91"/>
      <c r="RB182" s="91"/>
      <c r="RC182" s="91"/>
      <c r="RD182" s="91"/>
      <c r="RE182" s="91"/>
      <c r="RF182" s="91"/>
      <c r="RG182" s="91"/>
      <c r="RH182" s="91"/>
      <c r="RI182" s="91"/>
      <c r="RJ182" s="91"/>
      <c r="RK182" s="91"/>
      <c r="RL182" s="91"/>
      <c r="RM182" s="91"/>
      <c r="RN182" s="91"/>
      <c r="RO182" s="91"/>
      <c r="RP182" s="91"/>
      <c r="RQ182" s="91"/>
      <c r="RR182" s="91"/>
      <c r="RS182" s="91"/>
      <c r="RT182" s="91"/>
      <c r="RU182" s="91"/>
      <c r="RV182" s="91"/>
      <c r="RW182" s="91"/>
      <c r="RX182" s="91"/>
      <c r="RY182" s="91"/>
      <c r="RZ182" s="91"/>
      <c r="SA182" s="91"/>
      <c r="SB182" s="91"/>
      <c r="SC182" s="91"/>
      <c r="SD182" s="91"/>
      <c r="SE182" s="91"/>
      <c r="SF182" s="91"/>
      <c r="SG182" s="91"/>
      <c r="SH182" s="91"/>
      <c r="SI182" s="91"/>
      <c r="SJ182" s="91"/>
      <c r="SK182" s="91"/>
      <c r="SL182" s="91"/>
      <c r="SM182" s="91"/>
      <c r="SN182" s="91"/>
      <c r="SO182" s="91"/>
      <c r="SP182" s="91"/>
      <c r="SQ182" s="91"/>
      <c r="SR182" s="91"/>
      <c r="SS182" s="91"/>
      <c r="ST182" s="91"/>
      <c r="SU182" s="91"/>
      <c r="SV182" s="91"/>
      <c r="SW182" s="91"/>
      <c r="SX182" s="91"/>
      <c r="SY182" s="91"/>
      <c r="SZ182" s="91"/>
      <c r="TA182" s="91"/>
      <c r="TB182" s="91"/>
      <c r="TC182" s="91"/>
      <c r="TD182" s="91"/>
      <c r="TE182" s="91"/>
      <c r="TF182" s="91"/>
      <c r="TG182" s="91"/>
      <c r="TH182" s="91"/>
      <c r="TI182" s="91"/>
      <c r="TJ182" s="91"/>
      <c r="TK182" s="91"/>
      <c r="TL182" s="91"/>
      <c r="TM182" s="91"/>
      <c r="TN182" s="91"/>
      <c r="TO182" s="91"/>
      <c r="TP182" s="91"/>
      <c r="TQ182" s="91"/>
      <c r="TR182" s="91"/>
      <c r="TS182" s="91"/>
      <c r="TT182" s="91"/>
      <c r="TU182" s="91"/>
      <c r="TV182" s="91"/>
      <c r="TW182" s="91"/>
      <c r="TX182" s="91"/>
      <c r="TY182" s="91"/>
      <c r="TZ182" s="91"/>
      <c r="UA182" s="91"/>
      <c r="UB182" s="91"/>
      <c r="UC182" s="91"/>
      <c r="UD182" s="91"/>
      <c r="UE182" s="91"/>
      <c r="UF182" s="91"/>
      <c r="UG182" s="91"/>
      <c r="UH182" s="91"/>
      <c r="UI182" s="91"/>
      <c r="UJ182" s="91"/>
      <c r="UK182" s="91"/>
      <c r="UL182" s="91"/>
      <c r="UM182" s="91"/>
      <c r="UN182" s="91"/>
      <c r="UO182" s="91"/>
      <c r="UP182" s="91"/>
      <c r="UQ182" s="91"/>
      <c r="UR182" s="91"/>
      <c r="US182" s="91"/>
      <c r="UT182" s="91"/>
      <c r="UU182" s="91"/>
      <c r="UV182" s="91"/>
      <c r="UW182" s="91"/>
      <c r="UX182" s="91"/>
      <c r="UY182" s="91"/>
      <c r="UZ182" s="91"/>
      <c r="VA182" s="91"/>
      <c r="VB182" s="91"/>
      <c r="VC182" s="91"/>
      <c r="VD182" s="91"/>
      <c r="VE182" s="91"/>
      <c r="VF182" s="91"/>
      <c r="VG182" s="91"/>
      <c r="VH182" s="91"/>
      <c r="VI182" s="91"/>
      <c r="VJ182" s="91"/>
      <c r="VK182" s="91"/>
      <c r="VL182" s="91"/>
      <c r="VM182" s="91"/>
      <c r="VN182" s="91"/>
      <c r="VO182" s="91"/>
      <c r="VP182" s="91"/>
      <c r="VQ182" s="91"/>
      <c r="VR182" s="91"/>
      <c r="VS182" s="91"/>
      <c r="VT182" s="91"/>
      <c r="VU182" s="91"/>
      <c r="VV182" s="91"/>
      <c r="VW182" s="91"/>
      <c r="VX182" s="91"/>
      <c r="VY182" s="91"/>
      <c r="VZ182" s="91"/>
      <c r="WA182" s="91"/>
      <c r="WB182" s="91"/>
      <c r="WC182" s="91"/>
      <c r="WD182" s="91"/>
      <c r="WE182" s="91"/>
      <c r="WF182" s="91"/>
      <c r="WG182" s="91"/>
      <c r="WH182" s="91"/>
      <c r="WI182" s="91"/>
      <c r="WJ182" s="91"/>
      <c r="WK182" s="91"/>
      <c r="WL182" s="91"/>
      <c r="WM182" s="91"/>
      <c r="WN182" s="91"/>
      <c r="WO182" s="91"/>
      <c r="WP182" s="91"/>
      <c r="WQ182" s="91"/>
      <c r="WR182" s="91"/>
      <c r="WS182" s="91"/>
      <c r="WT182" s="91"/>
      <c r="WU182" s="91"/>
      <c r="WV182" s="91"/>
      <c r="WW182" s="91"/>
      <c r="WX182" s="91"/>
      <c r="WY182" s="91"/>
      <c r="WZ182" s="91"/>
      <c r="XA182" s="91"/>
      <c r="XB182" s="91"/>
      <c r="XC182" s="91"/>
      <c r="XD182" s="91"/>
      <c r="XE182" s="91"/>
      <c r="XF182" s="91"/>
      <c r="XG182" s="91"/>
      <c r="XH182" s="91"/>
      <c r="XI182" s="91"/>
      <c r="XJ182" s="91"/>
      <c r="XK182" s="91"/>
      <c r="XL182" s="91"/>
      <c r="XM182" s="91"/>
      <c r="XN182" s="91"/>
      <c r="XO182" s="91"/>
      <c r="XP182" s="91"/>
      <c r="XQ182" s="91"/>
      <c r="XR182" s="91"/>
      <c r="XS182" s="91"/>
      <c r="XT182" s="91"/>
      <c r="XU182" s="91"/>
      <c r="XV182" s="91"/>
      <c r="XW182" s="91"/>
      <c r="XX182" s="91"/>
      <c r="XY182" s="91"/>
      <c r="XZ182" s="91"/>
      <c r="YA182" s="91"/>
      <c r="YB182" s="91"/>
      <c r="YC182" s="91"/>
      <c r="YD182" s="91"/>
      <c r="YE182" s="91"/>
      <c r="YF182" s="91"/>
      <c r="YG182" s="91"/>
      <c r="YH182" s="91"/>
      <c r="YI182" s="91"/>
      <c r="YJ182" s="91"/>
      <c r="YK182" s="91"/>
      <c r="YL182" s="91"/>
      <c r="YM182" s="91"/>
      <c r="YN182" s="91"/>
      <c r="YO182" s="91"/>
      <c r="YP182" s="91"/>
      <c r="YQ182" s="91"/>
      <c r="YR182" s="91"/>
      <c r="YS182" s="91"/>
      <c r="YT182" s="91"/>
      <c r="YU182" s="91"/>
      <c r="YV182" s="91"/>
      <c r="YW182" s="91"/>
      <c r="YX182" s="91"/>
      <c r="YY182" s="91"/>
      <c r="YZ182" s="91"/>
      <c r="ZA182" s="91"/>
      <c r="ZB182" s="91"/>
      <c r="ZC182" s="91"/>
      <c r="ZD182" s="91"/>
      <c r="ZE182" s="91"/>
      <c r="ZF182" s="91"/>
      <c r="ZG182" s="91"/>
      <c r="ZH182" s="91"/>
      <c r="ZI182" s="91"/>
      <c r="ZJ182" s="91"/>
      <c r="ZK182" s="91"/>
      <c r="ZL182" s="91"/>
      <c r="ZM182" s="91"/>
      <c r="ZN182" s="91"/>
      <c r="ZO182" s="91"/>
      <c r="ZP182" s="91"/>
      <c r="ZQ182" s="91"/>
      <c r="ZR182" s="91"/>
      <c r="ZS182" s="91"/>
      <c r="ZT182" s="91"/>
      <c r="ZU182" s="91"/>
      <c r="ZV182" s="91"/>
      <c r="ZW182" s="91"/>
      <c r="ZX182" s="91"/>
      <c r="ZY182" s="91"/>
      <c r="ZZ182" s="91"/>
      <c r="AAA182" s="91"/>
      <c r="AAB182" s="91"/>
      <c r="AAC182" s="91"/>
      <c r="AAD182" s="91"/>
      <c r="AAE182" s="91"/>
      <c r="AAF182" s="91"/>
      <c r="AAG182" s="91"/>
      <c r="AAH182" s="91"/>
      <c r="AAI182" s="91"/>
      <c r="AAJ182" s="91"/>
      <c r="AAK182" s="91"/>
      <c r="AAL182" s="91"/>
      <c r="AAM182" s="91"/>
      <c r="AAN182" s="91"/>
      <c r="AAO182" s="91"/>
      <c r="AAP182" s="91"/>
      <c r="AAQ182" s="91"/>
      <c r="AAR182" s="91"/>
      <c r="AAS182" s="91"/>
      <c r="AAT182" s="91"/>
      <c r="AAU182" s="91"/>
      <c r="AAV182" s="91"/>
      <c r="AAW182" s="91"/>
      <c r="AAX182" s="91"/>
      <c r="AAY182" s="91"/>
      <c r="AAZ182" s="91"/>
      <c r="ABA182" s="91"/>
      <c r="ABB182" s="91"/>
      <c r="ABC182" s="91"/>
      <c r="ABD182" s="91"/>
      <c r="ABE182" s="91"/>
      <c r="ABF182" s="91"/>
      <c r="ABG182" s="91"/>
      <c r="ABH182" s="91"/>
      <c r="ABI182" s="91"/>
      <c r="ABJ182" s="91"/>
      <c r="ABK182" s="91"/>
      <c r="ABL182" s="91"/>
      <c r="ABM182" s="91"/>
      <c r="ABN182" s="91"/>
      <c r="ABO182" s="91"/>
      <c r="ABP182" s="91"/>
      <c r="ABQ182" s="91"/>
      <c r="ABR182" s="91"/>
      <c r="ABS182" s="91"/>
      <c r="ABT182" s="91"/>
      <c r="ABU182" s="91"/>
      <c r="ABV182" s="91"/>
      <c r="ABW182" s="91"/>
      <c r="ABX182" s="91"/>
      <c r="ABY182" s="91"/>
      <c r="ABZ182" s="91"/>
      <c r="ACA182" s="91"/>
      <c r="ACB182" s="91"/>
      <c r="ACC182" s="91"/>
      <c r="ACD182" s="91"/>
      <c r="ACE182" s="91"/>
      <c r="ACF182" s="91"/>
      <c r="ACG182" s="91"/>
      <c r="ACH182" s="91"/>
      <c r="ACI182" s="91"/>
      <c r="ACJ182" s="91"/>
      <c r="ACK182" s="91"/>
      <c r="ACL182" s="91"/>
      <c r="ACM182" s="91"/>
      <c r="ACN182" s="91"/>
      <c r="ACO182" s="91"/>
      <c r="ACP182" s="91"/>
      <c r="ACQ182" s="91"/>
      <c r="ACR182" s="91"/>
      <c r="ACS182" s="91"/>
      <c r="ACT182" s="91"/>
      <c r="ACU182" s="91"/>
      <c r="ACV182" s="91"/>
      <c r="ACW182" s="91"/>
      <c r="ACX182" s="91"/>
      <c r="ACY182" s="91"/>
      <c r="ACZ182" s="91"/>
      <c r="ADA182" s="91"/>
      <c r="ADB182" s="91"/>
      <c r="ADC182" s="91"/>
      <c r="ADD182" s="91"/>
      <c r="ADE182" s="91"/>
      <c r="ADF182" s="91"/>
      <c r="ADG182" s="91"/>
      <c r="ADH182" s="91"/>
      <c r="ADI182" s="91"/>
      <c r="ADJ182" s="91"/>
      <c r="ADK182" s="91"/>
      <c r="ADL182" s="91"/>
      <c r="ADM182" s="91"/>
      <c r="ADN182" s="91"/>
      <c r="ADO182" s="91"/>
      <c r="ADP182" s="91"/>
      <c r="ADQ182" s="91"/>
      <c r="ADR182" s="91"/>
      <c r="ADS182" s="91"/>
      <c r="ADT182" s="91"/>
      <c r="ADU182" s="91"/>
      <c r="ADV182" s="91"/>
      <c r="ADW182" s="91"/>
      <c r="ADX182" s="91"/>
      <c r="ADY182" s="91"/>
      <c r="ADZ182" s="91"/>
      <c r="AEA182" s="91"/>
      <c r="AEB182" s="91"/>
      <c r="AEC182" s="91"/>
      <c r="AED182" s="144">
        <f t="shared" si="61"/>
        <v>177</v>
      </c>
      <c r="AEE182" s="142"/>
      <c r="AEF182" s="142"/>
      <c r="AEG182" s="91"/>
      <c r="AEH182" s="91"/>
      <c r="AEI182" s="91"/>
      <c r="AEJ182" s="91"/>
      <c r="AEK182" s="91"/>
      <c r="AEL182" s="91"/>
      <c r="AEM182" s="91"/>
      <c r="AEN182" s="91"/>
      <c r="AEO182" s="91"/>
      <c r="AEP182" s="91"/>
      <c r="AEQ182" s="91"/>
      <c r="AER182" s="91"/>
      <c r="AES182" s="91"/>
      <c r="AET182" s="91"/>
      <c r="AEU182" s="91"/>
      <c r="AEV182" s="91"/>
      <c r="AEW182" s="91"/>
      <c r="AEX182" s="91"/>
      <c r="AEY182" s="91"/>
      <c r="AEZ182" s="91"/>
      <c r="AFA182" s="91"/>
      <c r="AFB182" s="146"/>
      <c r="AFC182" s="146"/>
      <c r="AFD182" s="146"/>
      <c r="AFE182" s="146"/>
      <c r="AFF182" s="146"/>
      <c r="AFG182" s="146"/>
      <c r="AFH182" s="146"/>
      <c r="AFI182" s="146"/>
      <c r="AFJ182" s="146"/>
      <c r="AFK182" s="146"/>
      <c r="AFL182" s="146"/>
      <c r="AFM182" s="146"/>
      <c r="AFN182" s="146"/>
      <c r="AFO182" s="146"/>
      <c r="AFP182" s="146"/>
      <c r="AFQ182" s="146"/>
      <c r="AFR182" s="146"/>
      <c r="AFS182" s="146"/>
      <c r="AFT182" s="146"/>
      <c r="AFU182" s="146"/>
      <c r="AFV182" s="146"/>
      <c r="AFW182" s="146"/>
      <c r="AFX182" s="146"/>
      <c r="AFY182" s="146"/>
      <c r="AFZ182" s="146"/>
      <c r="AGA182" s="146"/>
    </row>
    <row r="183" spans="1:859" ht="4.5" customHeight="1" x14ac:dyDescent="0.25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  <c r="CW183" s="91"/>
      <c r="CX183" s="91"/>
      <c r="CY183" s="91"/>
      <c r="CZ183" s="91"/>
      <c r="DA183" s="91"/>
      <c r="DB183" s="91"/>
      <c r="DC183" s="91"/>
      <c r="DD183" s="91"/>
      <c r="DE183" s="91"/>
      <c r="DF183" s="91"/>
      <c r="DG183" s="91"/>
      <c r="DH183" s="91"/>
      <c r="DI183" s="91"/>
      <c r="DJ183" s="91"/>
      <c r="DK183" s="91"/>
      <c r="DL183" s="91"/>
      <c r="DM183" s="91"/>
      <c r="DN183" s="91"/>
      <c r="DO183" s="91"/>
      <c r="DP183" s="91"/>
      <c r="DQ183" s="91"/>
      <c r="DR183" s="91"/>
      <c r="DS183" s="91"/>
      <c r="DT183" s="91"/>
      <c r="DU183" s="91"/>
      <c r="DV183" s="91"/>
      <c r="DW183" s="91"/>
      <c r="DX183" s="91"/>
      <c r="DY183" s="91"/>
      <c r="DZ183" s="91"/>
      <c r="EA183" s="91"/>
      <c r="EB183" s="91"/>
      <c r="EC183" s="91"/>
      <c r="ED183" s="91"/>
      <c r="EE183" s="91"/>
      <c r="EF183" s="91"/>
      <c r="EG183" s="91"/>
      <c r="EH183" s="91"/>
      <c r="EI183" s="91"/>
      <c r="EJ183" s="91"/>
      <c r="EK183" s="91"/>
      <c r="EL183" s="91"/>
      <c r="EM183" s="91"/>
      <c r="EN183" s="91"/>
      <c r="EO183" s="91"/>
      <c r="EP183" s="91"/>
      <c r="EQ183" s="91"/>
      <c r="ER183" s="91"/>
      <c r="ES183" s="91"/>
      <c r="ET183" s="91"/>
      <c r="EU183" s="91"/>
      <c r="EV183" s="91"/>
      <c r="EW183" s="91"/>
      <c r="EX183" s="91"/>
      <c r="EY183" s="91"/>
      <c r="EZ183" s="91"/>
      <c r="FA183" s="91"/>
      <c r="FB183" s="91"/>
      <c r="FC183" s="91"/>
      <c r="FD183" s="91"/>
      <c r="FE183" s="91"/>
      <c r="FF183" s="91"/>
      <c r="FG183" s="91"/>
      <c r="FH183" s="91"/>
      <c r="FI183" s="91"/>
      <c r="FJ183" s="91"/>
      <c r="FK183" s="91"/>
      <c r="FL183" s="91"/>
      <c r="FM183" s="91"/>
      <c r="FN183" s="91"/>
      <c r="FO183" s="91"/>
      <c r="FP183" s="91"/>
      <c r="FQ183" s="91"/>
      <c r="FR183" s="91"/>
      <c r="FS183" s="91"/>
      <c r="FT183" s="91"/>
      <c r="FU183" s="91"/>
      <c r="FV183" s="91"/>
      <c r="FW183" s="91"/>
      <c r="FX183" s="91"/>
      <c r="FY183" s="91"/>
      <c r="FZ183" s="91"/>
      <c r="GA183" s="91"/>
      <c r="GB183" s="91"/>
      <c r="GC183" s="91"/>
      <c r="GD183" s="91"/>
      <c r="GE183" s="91"/>
      <c r="GF183" s="91"/>
      <c r="GG183" s="91"/>
      <c r="GH183" s="91"/>
      <c r="GI183" s="91"/>
      <c r="GJ183" s="91"/>
      <c r="GK183" s="91"/>
      <c r="GL183" s="91"/>
      <c r="GM183" s="91"/>
      <c r="GN183" s="91"/>
      <c r="GO183" s="91"/>
      <c r="GP183" s="91"/>
      <c r="GQ183" s="91"/>
      <c r="GR183" s="91"/>
      <c r="GS183" s="91"/>
      <c r="GT183" s="91"/>
      <c r="GU183" s="91"/>
      <c r="GV183" s="91"/>
      <c r="GW183" s="91"/>
      <c r="GX183" s="91"/>
      <c r="GY183" s="91"/>
      <c r="GZ183" s="91"/>
      <c r="HA183" s="91"/>
      <c r="HB183" s="91"/>
      <c r="HC183" s="91"/>
      <c r="HD183" s="91"/>
      <c r="HE183" s="91"/>
      <c r="HF183" s="91"/>
      <c r="HG183" s="91"/>
      <c r="HH183" s="91"/>
      <c r="HI183" s="91"/>
      <c r="HJ183" s="91"/>
      <c r="HK183" s="91"/>
      <c r="HL183" s="91"/>
      <c r="HM183" s="91"/>
      <c r="HN183" s="91"/>
      <c r="HO183" s="91"/>
      <c r="HP183" s="91"/>
      <c r="HQ183" s="91"/>
      <c r="HR183" s="91"/>
      <c r="HS183" s="91"/>
      <c r="HT183" s="91"/>
      <c r="HU183" s="91"/>
      <c r="HV183" s="91"/>
      <c r="HW183" s="91"/>
      <c r="HX183" s="91"/>
      <c r="HY183" s="91"/>
      <c r="HZ183" s="91"/>
      <c r="IA183" s="91"/>
      <c r="IB183" s="91"/>
      <c r="IC183" s="91"/>
      <c r="ID183" s="91"/>
      <c r="IE183" s="91"/>
      <c r="IF183" s="91"/>
      <c r="IG183" s="91"/>
      <c r="IH183" s="91"/>
      <c r="II183" s="91"/>
      <c r="IJ183" s="91"/>
      <c r="IK183" s="91"/>
      <c r="IL183" s="91"/>
      <c r="IM183" s="91"/>
      <c r="IN183" s="91"/>
      <c r="IO183" s="91"/>
      <c r="IP183" s="91"/>
      <c r="IQ183" s="91"/>
      <c r="IR183" s="91"/>
      <c r="IS183" s="91"/>
      <c r="IT183" s="91"/>
      <c r="IU183" s="91"/>
      <c r="IV183" s="91"/>
      <c r="IW183" s="91"/>
      <c r="IX183" s="91"/>
      <c r="IY183" s="91"/>
      <c r="IZ183" s="91"/>
      <c r="JA183" s="91"/>
      <c r="JB183" s="91"/>
      <c r="JC183" s="91"/>
      <c r="JD183" s="91"/>
      <c r="JE183" s="91"/>
      <c r="JF183" s="91"/>
      <c r="JG183" s="91"/>
      <c r="JH183" s="91"/>
      <c r="JI183" s="91"/>
      <c r="JJ183" s="91"/>
      <c r="JK183" s="91"/>
      <c r="JL183" s="91"/>
      <c r="JM183" s="91"/>
      <c r="JN183" s="91"/>
      <c r="JO183" s="91"/>
      <c r="JP183" s="91"/>
      <c r="JQ183" s="91"/>
      <c r="JR183" s="91"/>
      <c r="JS183" s="91"/>
      <c r="JT183" s="91"/>
      <c r="JU183" s="91"/>
      <c r="JV183" s="91"/>
      <c r="JW183" s="91"/>
      <c r="JX183" s="91"/>
      <c r="JY183" s="91"/>
      <c r="JZ183" s="91"/>
      <c r="KA183" s="91"/>
      <c r="KB183" s="91"/>
      <c r="KC183" s="91"/>
      <c r="KD183" s="91"/>
      <c r="KE183" s="91"/>
      <c r="KF183" s="91"/>
      <c r="KG183" s="91"/>
      <c r="KH183" s="91"/>
      <c r="KI183" s="91"/>
      <c r="KJ183" s="91"/>
      <c r="KK183" s="91"/>
      <c r="KL183" s="91"/>
      <c r="KM183" s="91"/>
      <c r="KN183" s="91"/>
      <c r="KO183" s="91"/>
      <c r="KP183" s="91"/>
      <c r="KQ183" s="91"/>
      <c r="KR183" s="91"/>
      <c r="KS183" s="91"/>
      <c r="KT183" s="91"/>
      <c r="KU183" s="91"/>
      <c r="KV183" s="91"/>
      <c r="KW183" s="91"/>
      <c r="KX183" s="91"/>
      <c r="KY183" s="91"/>
      <c r="KZ183" s="91"/>
      <c r="LA183" s="91"/>
      <c r="LB183" s="91"/>
      <c r="LC183" s="91"/>
      <c r="LD183" s="91"/>
      <c r="LE183" s="91"/>
      <c r="LF183" s="91"/>
      <c r="LG183" s="91"/>
      <c r="LH183" s="91"/>
      <c r="LI183" s="91"/>
      <c r="LJ183" s="91"/>
      <c r="LK183" s="91"/>
      <c r="LL183" s="91"/>
      <c r="LM183" s="91"/>
      <c r="LN183" s="91"/>
      <c r="LO183" s="91"/>
      <c r="LP183" s="91"/>
      <c r="LQ183" s="91"/>
      <c r="LR183" s="91"/>
      <c r="LS183" s="91"/>
      <c r="LT183" s="91"/>
      <c r="LU183" s="91"/>
      <c r="LV183" s="91"/>
      <c r="LW183" s="91"/>
      <c r="LX183" s="91"/>
      <c r="LY183" s="91"/>
      <c r="LZ183" s="91"/>
      <c r="MA183" s="91"/>
      <c r="MB183" s="91"/>
      <c r="MC183" s="91"/>
      <c r="MD183" s="91"/>
      <c r="ME183" s="91"/>
      <c r="MF183" s="91"/>
      <c r="MG183" s="91"/>
      <c r="MH183" s="91"/>
      <c r="MI183" s="91"/>
      <c r="MJ183" s="91"/>
      <c r="MK183" s="91"/>
      <c r="ML183" s="91"/>
      <c r="MM183" s="91"/>
      <c r="MN183" s="91"/>
      <c r="MO183" s="91"/>
      <c r="MP183" s="91"/>
      <c r="MQ183" s="91"/>
      <c r="MR183" s="91"/>
      <c r="MS183" s="91"/>
      <c r="MT183" s="91"/>
      <c r="MU183" s="91"/>
      <c r="MV183" s="91"/>
      <c r="MW183" s="91"/>
      <c r="MX183" s="91"/>
      <c r="MY183" s="91"/>
      <c r="MZ183" s="91"/>
      <c r="NA183" s="91"/>
      <c r="NB183" s="91"/>
      <c r="NC183" s="91"/>
      <c r="ND183" s="91"/>
      <c r="NE183" s="91"/>
      <c r="NF183" s="91"/>
      <c r="NG183" s="91"/>
      <c r="NH183" s="91"/>
      <c r="NI183" s="91"/>
      <c r="NJ183" s="91"/>
      <c r="NK183" s="91"/>
      <c r="NL183" s="91"/>
      <c r="NM183" s="91"/>
      <c r="NN183" s="91"/>
      <c r="NO183" s="91"/>
      <c r="NP183" s="91"/>
      <c r="NQ183" s="91"/>
      <c r="NR183" s="91"/>
      <c r="NS183" s="91"/>
      <c r="NT183" s="91"/>
      <c r="NU183" s="91"/>
      <c r="NV183" s="91"/>
      <c r="NW183" s="91"/>
      <c r="NX183" s="91"/>
      <c r="NY183" s="91"/>
      <c r="NZ183" s="91"/>
      <c r="OA183" s="91"/>
      <c r="OB183" s="91"/>
      <c r="OC183" s="91"/>
      <c r="OD183" s="91"/>
      <c r="OE183" s="91"/>
      <c r="OF183" s="91"/>
      <c r="OG183" s="91"/>
      <c r="OH183" s="91"/>
      <c r="OI183" s="91"/>
      <c r="OJ183" s="91"/>
      <c r="OK183" s="91"/>
      <c r="OL183" s="91"/>
      <c r="OM183" s="91"/>
      <c r="ON183" s="91"/>
      <c r="OO183" s="91"/>
      <c r="OP183" s="91"/>
      <c r="OQ183" s="91"/>
      <c r="OR183" s="91"/>
      <c r="OS183" s="91"/>
      <c r="OT183" s="91"/>
      <c r="OU183" s="91"/>
      <c r="OV183" s="91"/>
      <c r="OW183" s="91"/>
      <c r="OX183" s="91"/>
      <c r="OY183" s="91"/>
      <c r="OZ183" s="91"/>
      <c r="PA183" s="91"/>
      <c r="PB183" s="91"/>
      <c r="PC183" s="91"/>
      <c r="PD183" s="91"/>
      <c r="PE183" s="91"/>
      <c r="PF183" s="91"/>
      <c r="PG183" s="91"/>
      <c r="PH183" s="91"/>
      <c r="PI183" s="91"/>
      <c r="PJ183" s="91"/>
      <c r="PK183" s="91"/>
      <c r="PL183" s="91"/>
      <c r="PM183" s="91"/>
      <c r="PN183" s="91"/>
      <c r="PO183" s="91"/>
      <c r="PP183" s="91"/>
      <c r="PQ183" s="91"/>
      <c r="PR183" s="91"/>
      <c r="PS183" s="91"/>
      <c r="PT183" s="91"/>
      <c r="PU183" s="91"/>
      <c r="PV183" s="91"/>
      <c r="PW183" s="91"/>
      <c r="PX183" s="91"/>
      <c r="PY183" s="91"/>
      <c r="PZ183" s="91"/>
      <c r="QA183" s="91"/>
      <c r="QB183" s="91"/>
      <c r="QC183" s="91"/>
      <c r="QD183" s="91"/>
      <c r="QE183" s="91"/>
      <c r="QF183" s="91"/>
      <c r="QG183" s="91"/>
      <c r="QH183" s="91"/>
      <c r="QI183" s="91"/>
      <c r="QJ183" s="91"/>
      <c r="QK183" s="91"/>
      <c r="QL183" s="91"/>
      <c r="QM183" s="91"/>
      <c r="QN183" s="91"/>
      <c r="QO183" s="91"/>
      <c r="QP183" s="91"/>
      <c r="QQ183" s="91"/>
      <c r="QR183" s="91"/>
      <c r="QS183" s="91"/>
      <c r="QT183" s="91"/>
      <c r="QU183" s="91"/>
      <c r="QV183" s="91"/>
      <c r="QW183" s="91"/>
      <c r="QX183" s="91"/>
      <c r="QY183" s="91"/>
      <c r="QZ183" s="91"/>
      <c r="RA183" s="91"/>
      <c r="RB183" s="91"/>
      <c r="RC183" s="91"/>
      <c r="RD183" s="91"/>
      <c r="RE183" s="91"/>
      <c r="RF183" s="91"/>
      <c r="RG183" s="91"/>
      <c r="RH183" s="91"/>
      <c r="RI183" s="91"/>
      <c r="RJ183" s="91"/>
      <c r="RK183" s="91"/>
      <c r="RL183" s="91"/>
      <c r="RM183" s="91"/>
      <c r="RN183" s="91"/>
      <c r="RO183" s="91"/>
      <c r="RP183" s="91"/>
      <c r="RQ183" s="91"/>
      <c r="RR183" s="91"/>
      <c r="RS183" s="91"/>
      <c r="RT183" s="91"/>
      <c r="RU183" s="91"/>
      <c r="RV183" s="91"/>
      <c r="RW183" s="91"/>
      <c r="RX183" s="91"/>
      <c r="RY183" s="91"/>
      <c r="RZ183" s="91"/>
      <c r="SA183" s="91"/>
      <c r="SB183" s="91"/>
      <c r="SC183" s="91"/>
      <c r="SD183" s="91"/>
      <c r="SE183" s="91"/>
      <c r="SF183" s="91"/>
      <c r="SG183" s="91"/>
      <c r="SH183" s="91"/>
      <c r="SI183" s="91"/>
      <c r="SJ183" s="91"/>
      <c r="SK183" s="91"/>
      <c r="SL183" s="91"/>
      <c r="SM183" s="91"/>
      <c r="SN183" s="91"/>
      <c r="SO183" s="91"/>
      <c r="SP183" s="91"/>
      <c r="SQ183" s="91"/>
      <c r="SR183" s="91"/>
      <c r="SS183" s="91"/>
      <c r="ST183" s="91"/>
      <c r="SU183" s="91"/>
      <c r="SV183" s="91"/>
      <c r="SW183" s="91"/>
      <c r="SX183" s="91"/>
      <c r="SY183" s="91"/>
      <c r="SZ183" s="91"/>
      <c r="TA183" s="91"/>
      <c r="TB183" s="91"/>
      <c r="TC183" s="91"/>
      <c r="TD183" s="91"/>
      <c r="TE183" s="91"/>
      <c r="TF183" s="91"/>
      <c r="TG183" s="91"/>
      <c r="TH183" s="91"/>
      <c r="TI183" s="91"/>
      <c r="TJ183" s="91"/>
      <c r="TK183" s="91"/>
      <c r="TL183" s="91"/>
      <c r="TM183" s="91"/>
      <c r="TN183" s="91"/>
      <c r="TO183" s="91"/>
      <c r="TP183" s="91"/>
      <c r="TQ183" s="91"/>
      <c r="TR183" s="91"/>
      <c r="TS183" s="91"/>
      <c r="TT183" s="91"/>
      <c r="TU183" s="91"/>
      <c r="TV183" s="91"/>
      <c r="TW183" s="91"/>
      <c r="TX183" s="91"/>
      <c r="TY183" s="91"/>
      <c r="TZ183" s="91"/>
      <c r="UA183" s="91"/>
      <c r="UB183" s="91"/>
      <c r="UC183" s="91"/>
      <c r="UD183" s="91"/>
      <c r="UE183" s="91"/>
      <c r="UF183" s="91"/>
      <c r="UG183" s="91"/>
      <c r="UH183" s="91"/>
      <c r="UI183" s="91"/>
      <c r="UJ183" s="91"/>
      <c r="UK183" s="91"/>
      <c r="UL183" s="91"/>
      <c r="UM183" s="91"/>
      <c r="UN183" s="91"/>
      <c r="UO183" s="91"/>
      <c r="UP183" s="91"/>
      <c r="UQ183" s="91"/>
      <c r="UR183" s="91"/>
      <c r="US183" s="91"/>
      <c r="UT183" s="91"/>
      <c r="UU183" s="91"/>
      <c r="UV183" s="91"/>
      <c r="UW183" s="91"/>
      <c r="UX183" s="91"/>
      <c r="UY183" s="91"/>
      <c r="UZ183" s="91"/>
      <c r="VA183" s="91"/>
      <c r="VB183" s="91"/>
      <c r="VC183" s="91"/>
      <c r="VD183" s="91"/>
      <c r="VE183" s="91"/>
      <c r="VF183" s="91"/>
      <c r="VG183" s="91"/>
      <c r="VH183" s="91"/>
      <c r="VI183" s="91"/>
      <c r="VJ183" s="91"/>
      <c r="VK183" s="91"/>
      <c r="VL183" s="91"/>
      <c r="VM183" s="91"/>
      <c r="VN183" s="91"/>
      <c r="VO183" s="91"/>
      <c r="VP183" s="91"/>
      <c r="VQ183" s="91"/>
      <c r="VR183" s="91"/>
      <c r="VS183" s="91"/>
      <c r="VT183" s="91"/>
      <c r="VU183" s="91"/>
      <c r="VV183" s="91"/>
      <c r="VW183" s="91"/>
      <c r="VX183" s="91"/>
      <c r="VY183" s="91"/>
      <c r="VZ183" s="91"/>
      <c r="WA183" s="91"/>
      <c r="WB183" s="91"/>
      <c r="WC183" s="91"/>
      <c r="WD183" s="91"/>
      <c r="WE183" s="91"/>
      <c r="WF183" s="91"/>
      <c r="WG183" s="91"/>
      <c r="WH183" s="91"/>
      <c r="WI183" s="91"/>
      <c r="WJ183" s="91"/>
      <c r="WK183" s="91"/>
      <c r="WL183" s="91"/>
      <c r="WM183" s="91"/>
      <c r="WN183" s="91"/>
      <c r="WO183" s="91"/>
      <c r="WP183" s="91"/>
      <c r="WQ183" s="91"/>
      <c r="WR183" s="91"/>
      <c r="WS183" s="91"/>
      <c r="WT183" s="91"/>
      <c r="WU183" s="91"/>
      <c r="WV183" s="91"/>
      <c r="WW183" s="91"/>
      <c r="WX183" s="91"/>
      <c r="WY183" s="91"/>
      <c r="WZ183" s="91"/>
      <c r="XA183" s="91"/>
      <c r="XB183" s="91"/>
      <c r="XC183" s="91"/>
      <c r="XD183" s="91"/>
      <c r="XE183" s="91"/>
      <c r="XF183" s="91"/>
      <c r="XG183" s="91"/>
      <c r="XH183" s="91"/>
      <c r="XI183" s="91"/>
      <c r="XJ183" s="91"/>
      <c r="XK183" s="91"/>
      <c r="XL183" s="91"/>
      <c r="XM183" s="91"/>
      <c r="XN183" s="91"/>
      <c r="XO183" s="91"/>
      <c r="XP183" s="91"/>
      <c r="XQ183" s="91"/>
      <c r="XR183" s="91"/>
      <c r="XS183" s="91"/>
      <c r="XT183" s="91"/>
      <c r="XU183" s="91"/>
      <c r="XV183" s="91"/>
      <c r="XW183" s="91"/>
      <c r="XX183" s="91"/>
      <c r="XY183" s="91"/>
      <c r="XZ183" s="91"/>
      <c r="YA183" s="91"/>
      <c r="YB183" s="91"/>
      <c r="YC183" s="91"/>
      <c r="YD183" s="91"/>
      <c r="YE183" s="91"/>
      <c r="YF183" s="91"/>
      <c r="YG183" s="91"/>
      <c r="YH183" s="91"/>
      <c r="YI183" s="91"/>
      <c r="YJ183" s="91"/>
      <c r="YK183" s="91"/>
      <c r="YL183" s="91"/>
      <c r="YM183" s="91"/>
      <c r="YN183" s="91"/>
      <c r="YO183" s="91"/>
      <c r="YP183" s="91"/>
      <c r="YQ183" s="91"/>
      <c r="YR183" s="91"/>
      <c r="YS183" s="91"/>
      <c r="YT183" s="91"/>
      <c r="YU183" s="91"/>
      <c r="YV183" s="91"/>
      <c r="YW183" s="91"/>
      <c r="YX183" s="91"/>
      <c r="YY183" s="91"/>
      <c r="YZ183" s="91"/>
      <c r="ZA183" s="91"/>
      <c r="ZB183" s="91"/>
      <c r="ZC183" s="91"/>
      <c r="ZD183" s="91"/>
      <c r="ZE183" s="91"/>
      <c r="ZF183" s="91"/>
      <c r="ZG183" s="91"/>
      <c r="ZH183" s="91"/>
      <c r="ZI183" s="91"/>
      <c r="ZJ183" s="91"/>
      <c r="ZK183" s="91"/>
      <c r="ZL183" s="91"/>
      <c r="ZM183" s="91"/>
      <c r="ZN183" s="91"/>
      <c r="ZO183" s="91"/>
      <c r="ZP183" s="91"/>
      <c r="ZQ183" s="91"/>
      <c r="ZR183" s="91"/>
      <c r="ZS183" s="91"/>
      <c r="ZT183" s="91"/>
      <c r="ZU183" s="91"/>
      <c r="ZV183" s="91"/>
      <c r="ZW183" s="91"/>
      <c r="ZX183" s="91"/>
      <c r="ZY183" s="91"/>
      <c r="ZZ183" s="91"/>
      <c r="AAA183" s="91"/>
      <c r="AAB183" s="91"/>
      <c r="AAC183" s="91"/>
      <c r="AAD183" s="91"/>
      <c r="AAE183" s="91"/>
      <c r="AAF183" s="91"/>
      <c r="AAG183" s="91"/>
      <c r="AAH183" s="91"/>
      <c r="AAI183" s="91"/>
      <c r="AAJ183" s="91"/>
      <c r="AAK183" s="91"/>
      <c r="AAL183" s="91"/>
      <c r="AAM183" s="91"/>
      <c r="AAN183" s="91"/>
      <c r="AAO183" s="91"/>
      <c r="AAP183" s="91"/>
      <c r="AAQ183" s="91"/>
      <c r="AAR183" s="91"/>
      <c r="AAS183" s="91"/>
      <c r="AAT183" s="91"/>
      <c r="AAU183" s="91"/>
      <c r="AAV183" s="91"/>
      <c r="AAW183" s="91"/>
      <c r="AAX183" s="91"/>
      <c r="AAY183" s="91"/>
      <c r="AAZ183" s="91"/>
      <c r="ABA183" s="91"/>
      <c r="ABB183" s="91"/>
      <c r="ABC183" s="91"/>
      <c r="ABD183" s="91"/>
      <c r="ABE183" s="91"/>
      <c r="ABF183" s="91"/>
      <c r="ABG183" s="91"/>
      <c r="ABH183" s="91"/>
      <c r="ABI183" s="91"/>
      <c r="ABJ183" s="91"/>
      <c r="ABK183" s="91"/>
      <c r="ABL183" s="91"/>
      <c r="ABM183" s="91"/>
      <c r="ABN183" s="91"/>
      <c r="ABO183" s="91"/>
      <c r="ABP183" s="91"/>
      <c r="ABQ183" s="91"/>
      <c r="ABR183" s="91"/>
      <c r="ABS183" s="91"/>
      <c r="ABT183" s="91"/>
      <c r="ABU183" s="91"/>
      <c r="ABV183" s="91"/>
      <c r="ABW183" s="91"/>
      <c r="ABX183" s="91"/>
      <c r="ABY183" s="91"/>
      <c r="ABZ183" s="91"/>
      <c r="ACA183" s="91"/>
      <c r="ACB183" s="91"/>
      <c r="ACC183" s="91"/>
      <c r="ACD183" s="91"/>
      <c r="ACE183" s="91"/>
      <c r="ACF183" s="91"/>
      <c r="ACG183" s="91"/>
      <c r="ACH183" s="91"/>
      <c r="ACI183" s="91"/>
      <c r="ACJ183" s="91"/>
      <c r="ACK183" s="91"/>
      <c r="ACL183" s="91"/>
      <c r="ACM183" s="91"/>
      <c r="ACN183" s="91"/>
      <c r="ACO183" s="91"/>
      <c r="ACP183" s="91"/>
      <c r="ACQ183" s="91"/>
      <c r="ACR183" s="91"/>
      <c r="ACS183" s="91"/>
      <c r="ACT183" s="91"/>
      <c r="ACU183" s="91"/>
      <c r="ACV183" s="91"/>
      <c r="ACW183" s="91"/>
      <c r="ACX183" s="91"/>
      <c r="ACY183" s="91"/>
      <c r="ACZ183" s="91"/>
      <c r="ADA183" s="91"/>
      <c r="ADB183" s="91"/>
      <c r="ADC183" s="91"/>
      <c r="ADD183" s="91"/>
      <c r="ADE183" s="91"/>
      <c r="ADF183" s="91"/>
      <c r="ADG183" s="91"/>
      <c r="ADH183" s="91"/>
      <c r="ADI183" s="91"/>
      <c r="ADJ183" s="91"/>
      <c r="ADK183" s="91"/>
      <c r="ADL183" s="91"/>
      <c r="ADM183" s="91"/>
      <c r="ADN183" s="91"/>
      <c r="ADO183" s="91"/>
      <c r="ADP183" s="91"/>
      <c r="ADQ183" s="91"/>
      <c r="ADR183" s="91"/>
      <c r="ADS183" s="91"/>
      <c r="ADT183" s="91"/>
      <c r="ADU183" s="91"/>
      <c r="ADV183" s="91"/>
      <c r="ADW183" s="91"/>
      <c r="ADX183" s="91"/>
      <c r="ADY183" s="91"/>
      <c r="ADZ183" s="91"/>
      <c r="AEA183" s="91"/>
      <c r="AEB183" s="91"/>
      <c r="AEC183" s="91"/>
      <c r="AED183" s="144">
        <f t="shared" si="61"/>
        <v>178</v>
      </c>
      <c r="AEE183" s="142"/>
      <c r="AEF183" s="142"/>
      <c r="AEG183" s="91"/>
      <c r="AEH183" s="91"/>
      <c r="AEI183" s="91"/>
      <c r="AEJ183" s="91"/>
      <c r="AEK183" s="91"/>
      <c r="AEL183" s="91"/>
      <c r="AEM183" s="91"/>
      <c r="AEN183" s="91"/>
      <c r="AEO183" s="91"/>
      <c r="AEP183" s="91"/>
      <c r="AEQ183" s="91"/>
      <c r="AER183" s="91"/>
      <c r="AES183" s="91"/>
      <c r="AET183" s="91"/>
      <c r="AEU183" s="91"/>
      <c r="AEV183" s="91"/>
      <c r="AEW183" s="91"/>
      <c r="AEX183" s="91"/>
      <c r="AEY183" s="91"/>
      <c r="AEZ183" s="91"/>
      <c r="AFA183" s="91"/>
      <c r="AFB183" s="146"/>
      <c r="AFC183" s="146"/>
      <c r="AFD183" s="146"/>
      <c r="AFE183" s="146"/>
      <c r="AFF183" s="146"/>
      <c r="AFG183" s="146"/>
      <c r="AFH183" s="146"/>
      <c r="AFI183" s="146"/>
      <c r="AFJ183" s="146"/>
      <c r="AFK183" s="146"/>
      <c r="AFL183" s="146"/>
      <c r="AFM183" s="146"/>
      <c r="AFN183" s="146"/>
      <c r="AFO183" s="146"/>
      <c r="AFP183" s="146"/>
      <c r="AFQ183" s="146"/>
      <c r="AFR183" s="146"/>
      <c r="AFS183" s="146"/>
      <c r="AFT183" s="146"/>
      <c r="AFU183" s="146"/>
      <c r="AFV183" s="146"/>
      <c r="AFW183" s="146"/>
      <c r="AFX183" s="146"/>
      <c r="AFY183" s="146"/>
      <c r="AFZ183" s="146"/>
      <c r="AGA183" s="146"/>
    </row>
    <row r="184" spans="1:859" ht="4.5" customHeight="1" x14ac:dyDescent="0.25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  <c r="PX184" s="91"/>
      <c r="PY184" s="91"/>
      <c r="PZ184" s="91"/>
      <c r="QA184" s="91"/>
      <c r="QB184" s="91"/>
      <c r="QC184" s="91"/>
      <c r="QD184" s="91"/>
      <c r="QE184" s="91"/>
      <c r="QF184" s="91"/>
      <c r="QG184" s="91"/>
      <c r="QH184" s="91"/>
      <c r="QI184" s="91"/>
      <c r="QJ184" s="91"/>
      <c r="QK184" s="91"/>
      <c r="QL184" s="91"/>
      <c r="QM184" s="91"/>
      <c r="QN184" s="91"/>
      <c r="QO184" s="91"/>
      <c r="QP184" s="91"/>
      <c r="QQ184" s="91"/>
      <c r="QR184" s="91"/>
      <c r="QS184" s="91"/>
      <c r="QT184" s="91"/>
      <c r="QU184" s="91"/>
      <c r="QV184" s="91"/>
      <c r="QW184" s="91"/>
      <c r="QX184" s="91"/>
      <c r="QY184" s="91"/>
      <c r="QZ184" s="91"/>
      <c r="RA184" s="91"/>
      <c r="RB184" s="91"/>
      <c r="RC184" s="91"/>
      <c r="RD184" s="91"/>
      <c r="RE184" s="91"/>
      <c r="RF184" s="91"/>
      <c r="RG184" s="91"/>
      <c r="RH184" s="91"/>
      <c r="RI184" s="91"/>
      <c r="RJ184" s="91"/>
      <c r="RK184" s="91"/>
      <c r="RL184" s="91"/>
      <c r="RM184" s="91"/>
      <c r="RN184" s="91"/>
      <c r="RO184" s="91"/>
      <c r="RP184" s="91"/>
      <c r="RQ184" s="91"/>
      <c r="RR184" s="91"/>
      <c r="RS184" s="91"/>
      <c r="RT184" s="91"/>
      <c r="RU184" s="91"/>
      <c r="RV184" s="91"/>
      <c r="RW184" s="91"/>
      <c r="RX184" s="91"/>
      <c r="RY184" s="91"/>
      <c r="RZ184" s="91"/>
      <c r="SA184" s="91"/>
      <c r="SB184" s="91"/>
      <c r="SC184" s="91"/>
      <c r="SD184" s="91"/>
      <c r="SE184" s="91"/>
      <c r="SF184" s="91"/>
      <c r="SG184" s="91"/>
      <c r="SH184" s="91"/>
      <c r="SI184" s="91"/>
      <c r="SJ184" s="91"/>
      <c r="SK184" s="91"/>
      <c r="SL184" s="91"/>
      <c r="SM184" s="91"/>
      <c r="SN184" s="91"/>
      <c r="SO184" s="91"/>
      <c r="SP184" s="91"/>
      <c r="SQ184" s="91"/>
      <c r="SR184" s="91"/>
      <c r="SS184" s="91"/>
      <c r="ST184" s="91"/>
      <c r="SU184" s="91"/>
      <c r="SV184" s="91"/>
      <c r="SW184" s="91"/>
      <c r="SX184" s="91"/>
      <c r="SY184" s="91"/>
      <c r="SZ184" s="91"/>
      <c r="TA184" s="91"/>
      <c r="TB184" s="91"/>
      <c r="TC184" s="91"/>
      <c r="TD184" s="91"/>
      <c r="TE184" s="91"/>
      <c r="TF184" s="91"/>
      <c r="TG184" s="91"/>
      <c r="TH184" s="91"/>
      <c r="TI184" s="91"/>
      <c r="TJ184" s="91"/>
      <c r="TK184" s="91"/>
      <c r="TL184" s="91"/>
      <c r="TM184" s="91"/>
      <c r="TN184" s="91"/>
      <c r="TO184" s="91"/>
      <c r="TP184" s="91"/>
      <c r="TQ184" s="91"/>
      <c r="TR184" s="91"/>
      <c r="TS184" s="91"/>
      <c r="TT184" s="91"/>
      <c r="TU184" s="91"/>
      <c r="TV184" s="91"/>
      <c r="TW184" s="91"/>
      <c r="TX184" s="91"/>
      <c r="TY184" s="91"/>
      <c r="TZ184" s="91"/>
      <c r="UA184" s="91"/>
      <c r="UB184" s="91"/>
      <c r="UC184" s="91"/>
      <c r="UD184" s="91"/>
      <c r="UE184" s="91"/>
      <c r="UF184" s="91"/>
      <c r="UG184" s="91"/>
      <c r="UH184" s="91"/>
      <c r="UI184" s="91"/>
      <c r="UJ184" s="91"/>
      <c r="UK184" s="91"/>
      <c r="UL184" s="91"/>
      <c r="UM184" s="91"/>
      <c r="UN184" s="91"/>
      <c r="UO184" s="91"/>
      <c r="UP184" s="91"/>
      <c r="UQ184" s="91"/>
      <c r="UR184" s="91"/>
      <c r="US184" s="91"/>
      <c r="UT184" s="91"/>
      <c r="UU184" s="91"/>
      <c r="UV184" s="91"/>
      <c r="UW184" s="91"/>
      <c r="UX184" s="91"/>
      <c r="UY184" s="91"/>
      <c r="UZ184" s="91"/>
      <c r="VA184" s="91"/>
      <c r="VB184" s="91"/>
      <c r="VC184" s="91"/>
      <c r="VD184" s="91"/>
      <c r="VE184" s="91"/>
      <c r="VF184" s="91"/>
      <c r="VG184" s="91"/>
      <c r="VH184" s="91"/>
      <c r="VI184" s="91"/>
      <c r="VJ184" s="91"/>
      <c r="VK184" s="91"/>
      <c r="VL184" s="91"/>
      <c r="VM184" s="91"/>
      <c r="VN184" s="91"/>
      <c r="VO184" s="91"/>
      <c r="VP184" s="91"/>
      <c r="VQ184" s="91"/>
      <c r="VR184" s="91"/>
      <c r="VS184" s="91"/>
      <c r="VT184" s="91"/>
      <c r="VU184" s="91"/>
      <c r="VV184" s="91"/>
      <c r="VW184" s="91"/>
      <c r="VX184" s="91"/>
      <c r="VY184" s="91"/>
      <c r="VZ184" s="91"/>
      <c r="WA184" s="91"/>
      <c r="WB184" s="91"/>
      <c r="WC184" s="91"/>
      <c r="WD184" s="91"/>
      <c r="WE184" s="91"/>
      <c r="WF184" s="91"/>
      <c r="WG184" s="91"/>
      <c r="WH184" s="91"/>
      <c r="WI184" s="91"/>
      <c r="WJ184" s="91"/>
      <c r="WK184" s="91"/>
      <c r="WL184" s="91"/>
      <c r="WM184" s="91"/>
      <c r="WN184" s="91"/>
      <c r="WO184" s="91"/>
      <c r="WP184" s="91"/>
      <c r="WQ184" s="91"/>
      <c r="WR184" s="91"/>
      <c r="WS184" s="91"/>
      <c r="WT184" s="91"/>
      <c r="WU184" s="91"/>
      <c r="WV184" s="91"/>
      <c r="WW184" s="91"/>
      <c r="WX184" s="91"/>
      <c r="WY184" s="91"/>
      <c r="WZ184" s="91"/>
      <c r="XA184" s="91"/>
      <c r="XB184" s="91"/>
      <c r="XC184" s="91"/>
      <c r="XD184" s="91"/>
      <c r="XE184" s="91"/>
      <c r="XF184" s="91"/>
      <c r="XG184" s="91"/>
      <c r="XH184" s="91"/>
      <c r="XI184" s="91"/>
      <c r="XJ184" s="91"/>
      <c r="XK184" s="91"/>
      <c r="XL184" s="91"/>
      <c r="XM184" s="91"/>
      <c r="XN184" s="91"/>
      <c r="XO184" s="91"/>
      <c r="XP184" s="91"/>
      <c r="XQ184" s="91"/>
      <c r="XR184" s="91"/>
      <c r="XS184" s="91"/>
      <c r="XT184" s="91"/>
      <c r="XU184" s="91"/>
      <c r="XV184" s="91"/>
      <c r="XW184" s="91"/>
      <c r="XX184" s="91"/>
      <c r="XY184" s="91"/>
      <c r="XZ184" s="91"/>
      <c r="YA184" s="91"/>
      <c r="YB184" s="91"/>
      <c r="YC184" s="91"/>
      <c r="YD184" s="91"/>
      <c r="YE184" s="91"/>
      <c r="YF184" s="91"/>
      <c r="YG184" s="91"/>
      <c r="YH184" s="91"/>
      <c r="YI184" s="91"/>
      <c r="YJ184" s="91"/>
      <c r="YK184" s="91"/>
      <c r="YL184" s="91"/>
      <c r="YM184" s="91"/>
      <c r="YN184" s="91"/>
      <c r="YO184" s="91"/>
      <c r="YP184" s="91"/>
      <c r="YQ184" s="91"/>
      <c r="YR184" s="91"/>
      <c r="YS184" s="91"/>
      <c r="YT184" s="91"/>
      <c r="YU184" s="91"/>
      <c r="YV184" s="91"/>
      <c r="YW184" s="91"/>
      <c r="YX184" s="91"/>
      <c r="YY184" s="91"/>
      <c r="YZ184" s="91"/>
      <c r="ZA184" s="91"/>
      <c r="ZB184" s="91"/>
      <c r="ZC184" s="91"/>
      <c r="ZD184" s="91"/>
      <c r="ZE184" s="91"/>
      <c r="ZF184" s="91"/>
      <c r="ZG184" s="91"/>
      <c r="ZH184" s="91"/>
      <c r="ZI184" s="91"/>
      <c r="ZJ184" s="91"/>
      <c r="ZK184" s="91"/>
      <c r="ZL184" s="91"/>
      <c r="ZM184" s="91"/>
      <c r="ZN184" s="91"/>
      <c r="ZO184" s="91"/>
      <c r="ZP184" s="91"/>
      <c r="ZQ184" s="91"/>
      <c r="ZR184" s="91"/>
      <c r="ZS184" s="91"/>
      <c r="ZT184" s="91"/>
      <c r="ZU184" s="91"/>
      <c r="ZV184" s="91"/>
      <c r="ZW184" s="91"/>
      <c r="ZX184" s="91"/>
      <c r="ZY184" s="91"/>
      <c r="ZZ184" s="91"/>
      <c r="AAA184" s="91"/>
      <c r="AAB184" s="91"/>
      <c r="AAC184" s="91"/>
      <c r="AAD184" s="91"/>
      <c r="AAE184" s="91"/>
      <c r="AAF184" s="91"/>
      <c r="AAG184" s="91"/>
      <c r="AAH184" s="91"/>
      <c r="AAI184" s="91"/>
      <c r="AAJ184" s="91"/>
      <c r="AAK184" s="91"/>
      <c r="AAL184" s="91"/>
      <c r="AAM184" s="91"/>
      <c r="AAN184" s="91"/>
      <c r="AAO184" s="91"/>
      <c r="AAP184" s="91"/>
      <c r="AAQ184" s="91"/>
      <c r="AAR184" s="91"/>
      <c r="AAS184" s="91"/>
      <c r="AAT184" s="91"/>
      <c r="AAU184" s="91"/>
      <c r="AAV184" s="91"/>
      <c r="AAW184" s="91"/>
      <c r="AAX184" s="91"/>
      <c r="AAY184" s="91"/>
      <c r="AAZ184" s="91"/>
      <c r="ABA184" s="91"/>
      <c r="ABB184" s="91"/>
      <c r="ABC184" s="91"/>
      <c r="ABD184" s="91"/>
      <c r="ABE184" s="91"/>
      <c r="ABF184" s="91"/>
      <c r="ABG184" s="91"/>
      <c r="ABH184" s="91"/>
      <c r="ABI184" s="91"/>
      <c r="ABJ184" s="91"/>
      <c r="ABK184" s="91"/>
      <c r="ABL184" s="91"/>
      <c r="ABM184" s="91"/>
      <c r="ABN184" s="91"/>
      <c r="ABO184" s="91"/>
      <c r="ABP184" s="91"/>
      <c r="ABQ184" s="91"/>
      <c r="ABR184" s="91"/>
      <c r="ABS184" s="91"/>
      <c r="ABT184" s="91"/>
      <c r="ABU184" s="91"/>
      <c r="ABV184" s="91"/>
      <c r="ABW184" s="91"/>
      <c r="ABX184" s="91"/>
      <c r="ABY184" s="91"/>
      <c r="ABZ184" s="91"/>
      <c r="ACA184" s="91"/>
      <c r="ACB184" s="91"/>
      <c r="ACC184" s="91"/>
      <c r="ACD184" s="91"/>
      <c r="ACE184" s="91"/>
      <c r="ACF184" s="91"/>
      <c r="ACG184" s="91"/>
      <c r="ACH184" s="91"/>
      <c r="ACI184" s="91"/>
      <c r="ACJ184" s="91"/>
      <c r="ACK184" s="91"/>
      <c r="ACL184" s="91"/>
      <c r="ACM184" s="91"/>
      <c r="ACN184" s="91"/>
      <c r="ACO184" s="91"/>
      <c r="ACP184" s="91"/>
      <c r="ACQ184" s="91"/>
      <c r="ACR184" s="91"/>
      <c r="ACS184" s="91"/>
      <c r="ACT184" s="91"/>
      <c r="ACU184" s="91"/>
      <c r="ACV184" s="91"/>
      <c r="ACW184" s="91"/>
      <c r="ACX184" s="91"/>
      <c r="ACY184" s="91"/>
      <c r="ACZ184" s="91"/>
      <c r="ADA184" s="91"/>
      <c r="ADB184" s="91"/>
      <c r="ADC184" s="91"/>
      <c r="ADD184" s="91"/>
      <c r="ADE184" s="91"/>
      <c r="ADF184" s="91"/>
      <c r="ADG184" s="91"/>
      <c r="ADH184" s="91"/>
      <c r="ADI184" s="91"/>
      <c r="ADJ184" s="91"/>
      <c r="ADK184" s="91"/>
      <c r="ADL184" s="91"/>
      <c r="ADM184" s="91"/>
      <c r="ADN184" s="91"/>
      <c r="ADO184" s="91"/>
      <c r="ADP184" s="91"/>
      <c r="ADQ184" s="91"/>
      <c r="ADR184" s="91"/>
      <c r="ADS184" s="91"/>
      <c r="ADT184" s="91"/>
      <c r="ADU184" s="91"/>
      <c r="ADV184" s="91"/>
      <c r="ADW184" s="91"/>
      <c r="ADX184" s="91"/>
      <c r="ADY184" s="91"/>
      <c r="ADZ184" s="91"/>
      <c r="AEA184" s="91"/>
      <c r="AEB184" s="91"/>
      <c r="AEC184" s="91"/>
      <c r="AED184" s="144">
        <f t="shared" si="61"/>
        <v>179</v>
      </c>
      <c r="AEE184" s="142"/>
      <c r="AEF184" s="142"/>
      <c r="AEG184" s="91"/>
      <c r="AEH184" s="91"/>
      <c r="AEI184" s="91"/>
      <c r="AEJ184" s="91"/>
      <c r="AEK184" s="91"/>
      <c r="AEL184" s="91"/>
      <c r="AEM184" s="91"/>
      <c r="AEN184" s="91"/>
      <c r="AEO184" s="91"/>
      <c r="AEP184" s="91"/>
      <c r="AEQ184" s="91"/>
      <c r="AER184" s="91"/>
      <c r="AES184" s="91"/>
      <c r="AET184" s="91"/>
      <c r="AEU184" s="91"/>
      <c r="AEV184" s="91"/>
      <c r="AEW184" s="91"/>
      <c r="AEX184" s="91"/>
      <c r="AEY184" s="91"/>
      <c r="AEZ184" s="91"/>
      <c r="AFA184" s="91"/>
      <c r="AFB184" s="146"/>
      <c r="AFC184" s="146"/>
      <c r="AFD184" s="146"/>
      <c r="AFE184" s="146"/>
      <c r="AFF184" s="146"/>
      <c r="AFG184" s="146"/>
      <c r="AFH184" s="146"/>
      <c r="AFI184" s="146"/>
      <c r="AFJ184" s="146"/>
      <c r="AFK184" s="146"/>
      <c r="AFL184" s="146"/>
      <c r="AFM184" s="146"/>
      <c r="AFN184" s="146"/>
      <c r="AFO184" s="146"/>
      <c r="AFP184" s="146"/>
      <c r="AFQ184" s="146"/>
      <c r="AFR184" s="146"/>
      <c r="AFS184" s="146"/>
      <c r="AFT184" s="146"/>
      <c r="AFU184" s="146"/>
      <c r="AFV184" s="146"/>
      <c r="AFW184" s="146"/>
      <c r="AFX184" s="146"/>
      <c r="AFY184" s="146"/>
      <c r="AFZ184" s="146"/>
      <c r="AGA184" s="146"/>
    </row>
    <row r="185" spans="1:859" ht="4.5" customHeight="1" x14ac:dyDescent="0.2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  <c r="PX185" s="91"/>
      <c r="PY185" s="91"/>
      <c r="PZ185" s="91"/>
      <c r="QA185" s="91"/>
      <c r="QB185" s="91"/>
      <c r="QC185" s="91"/>
      <c r="QD185" s="91"/>
      <c r="QE185" s="91"/>
      <c r="QF185" s="91"/>
      <c r="QG185" s="91"/>
      <c r="QH185" s="91"/>
      <c r="QI185" s="91"/>
      <c r="QJ185" s="91"/>
      <c r="QK185" s="91"/>
      <c r="QL185" s="91"/>
      <c r="QM185" s="91"/>
      <c r="QN185" s="91"/>
      <c r="QO185" s="91"/>
      <c r="QP185" s="91"/>
      <c r="QQ185" s="91"/>
      <c r="QR185" s="91"/>
      <c r="QS185" s="91"/>
      <c r="QT185" s="91"/>
      <c r="QU185" s="91"/>
      <c r="QV185" s="91"/>
      <c r="QW185" s="91"/>
      <c r="QX185" s="91"/>
      <c r="QY185" s="91"/>
      <c r="QZ185" s="91"/>
      <c r="RA185" s="91"/>
      <c r="RB185" s="91"/>
      <c r="RC185" s="91"/>
      <c r="RD185" s="91"/>
      <c r="RE185" s="91"/>
      <c r="RF185" s="91"/>
      <c r="RG185" s="91"/>
      <c r="RH185" s="91"/>
      <c r="RI185" s="91"/>
      <c r="RJ185" s="91"/>
      <c r="RK185" s="91"/>
      <c r="RL185" s="91"/>
      <c r="RM185" s="91"/>
      <c r="RN185" s="91"/>
      <c r="RO185" s="91"/>
      <c r="RP185" s="91"/>
      <c r="RQ185" s="91"/>
      <c r="RR185" s="91"/>
      <c r="RS185" s="91"/>
      <c r="RT185" s="91"/>
      <c r="RU185" s="91"/>
      <c r="RV185" s="91"/>
      <c r="RW185" s="91"/>
      <c r="RX185" s="91"/>
      <c r="RY185" s="91"/>
      <c r="RZ185" s="91"/>
      <c r="SA185" s="91"/>
      <c r="SB185" s="91"/>
      <c r="SC185" s="91"/>
      <c r="SD185" s="91"/>
      <c r="SE185" s="91"/>
      <c r="SF185" s="91"/>
      <c r="SG185" s="91"/>
      <c r="SH185" s="91"/>
      <c r="SI185" s="91"/>
      <c r="SJ185" s="91"/>
      <c r="SK185" s="91"/>
      <c r="SL185" s="91"/>
      <c r="SM185" s="91"/>
      <c r="SN185" s="91"/>
      <c r="SO185" s="91"/>
      <c r="SP185" s="91"/>
      <c r="SQ185" s="91"/>
      <c r="SR185" s="91"/>
      <c r="SS185" s="91"/>
      <c r="ST185" s="91"/>
      <c r="SU185" s="91"/>
      <c r="SV185" s="91"/>
      <c r="SW185" s="91"/>
      <c r="SX185" s="91"/>
      <c r="SY185" s="91"/>
      <c r="SZ185" s="91"/>
      <c r="TA185" s="91"/>
      <c r="TB185" s="91"/>
      <c r="TC185" s="91"/>
      <c r="TD185" s="91"/>
      <c r="TE185" s="91"/>
      <c r="TF185" s="91"/>
      <c r="TG185" s="91"/>
      <c r="TH185" s="91"/>
      <c r="TI185" s="91"/>
      <c r="TJ185" s="91"/>
      <c r="TK185" s="91"/>
      <c r="TL185" s="91"/>
      <c r="TM185" s="91"/>
      <c r="TN185" s="91"/>
      <c r="TO185" s="91"/>
      <c r="TP185" s="91"/>
      <c r="TQ185" s="91"/>
      <c r="TR185" s="91"/>
      <c r="TS185" s="91"/>
      <c r="TT185" s="91"/>
      <c r="TU185" s="91"/>
      <c r="TV185" s="91"/>
      <c r="TW185" s="91"/>
      <c r="TX185" s="91"/>
      <c r="TY185" s="91"/>
      <c r="TZ185" s="91"/>
      <c r="UA185" s="91"/>
      <c r="UB185" s="91"/>
      <c r="UC185" s="91"/>
      <c r="UD185" s="91"/>
      <c r="UE185" s="91"/>
      <c r="UF185" s="91"/>
      <c r="UG185" s="91"/>
      <c r="UH185" s="91"/>
      <c r="UI185" s="91"/>
      <c r="UJ185" s="91"/>
      <c r="UK185" s="91"/>
      <c r="UL185" s="91"/>
      <c r="UM185" s="91"/>
      <c r="UN185" s="91"/>
      <c r="UO185" s="91"/>
      <c r="UP185" s="91"/>
      <c r="UQ185" s="91"/>
      <c r="UR185" s="91"/>
      <c r="US185" s="91"/>
      <c r="UT185" s="91"/>
      <c r="UU185" s="91"/>
      <c r="UV185" s="91"/>
      <c r="UW185" s="91"/>
      <c r="UX185" s="91"/>
      <c r="UY185" s="91"/>
      <c r="UZ185" s="91"/>
      <c r="VA185" s="91"/>
      <c r="VB185" s="91"/>
      <c r="VC185" s="91"/>
      <c r="VD185" s="91"/>
      <c r="VE185" s="91"/>
      <c r="VF185" s="91"/>
      <c r="VG185" s="91"/>
      <c r="VH185" s="91"/>
      <c r="VI185" s="91"/>
      <c r="VJ185" s="91"/>
      <c r="VK185" s="91"/>
      <c r="VL185" s="91"/>
      <c r="VM185" s="91"/>
      <c r="VN185" s="91"/>
      <c r="VO185" s="91"/>
      <c r="VP185" s="91"/>
      <c r="VQ185" s="91"/>
      <c r="VR185" s="91"/>
      <c r="VS185" s="91"/>
      <c r="VT185" s="91"/>
      <c r="VU185" s="91"/>
      <c r="VV185" s="91"/>
      <c r="VW185" s="91"/>
      <c r="VX185" s="91"/>
      <c r="VY185" s="91"/>
      <c r="VZ185" s="91"/>
      <c r="WA185" s="91"/>
      <c r="WB185" s="91"/>
      <c r="WC185" s="91"/>
      <c r="WD185" s="91"/>
      <c r="WE185" s="91"/>
      <c r="WF185" s="91"/>
      <c r="WG185" s="91"/>
      <c r="WH185" s="91"/>
      <c r="WI185" s="91"/>
      <c r="WJ185" s="91"/>
      <c r="WK185" s="91"/>
      <c r="WL185" s="91"/>
      <c r="WM185" s="91"/>
      <c r="WN185" s="91"/>
      <c r="WO185" s="91"/>
      <c r="WP185" s="91"/>
      <c r="WQ185" s="91"/>
      <c r="WR185" s="91"/>
      <c r="WS185" s="91"/>
      <c r="WT185" s="91"/>
      <c r="WU185" s="91"/>
      <c r="WV185" s="91"/>
      <c r="WW185" s="91"/>
      <c r="WX185" s="91"/>
      <c r="WY185" s="91"/>
      <c r="WZ185" s="91"/>
      <c r="XA185" s="91"/>
      <c r="XB185" s="91"/>
      <c r="XC185" s="91"/>
      <c r="XD185" s="91"/>
      <c r="XE185" s="91"/>
      <c r="XF185" s="91"/>
      <c r="XG185" s="91"/>
      <c r="XH185" s="91"/>
      <c r="XI185" s="91"/>
      <c r="XJ185" s="91"/>
      <c r="XK185" s="91"/>
      <c r="XL185" s="91"/>
      <c r="XM185" s="91"/>
      <c r="XN185" s="91"/>
      <c r="XO185" s="91"/>
      <c r="XP185" s="91"/>
      <c r="XQ185" s="91"/>
      <c r="XR185" s="91"/>
      <c r="XS185" s="91"/>
      <c r="XT185" s="91"/>
      <c r="XU185" s="91"/>
      <c r="XV185" s="91"/>
      <c r="XW185" s="91"/>
      <c r="XX185" s="91"/>
      <c r="XY185" s="91"/>
      <c r="XZ185" s="91"/>
      <c r="YA185" s="91"/>
      <c r="YB185" s="91"/>
      <c r="YC185" s="91"/>
      <c r="YD185" s="91"/>
      <c r="YE185" s="91"/>
      <c r="YF185" s="91"/>
      <c r="YG185" s="91"/>
      <c r="YH185" s="91"/>
      <c r="YI185" s="91"/>
      <c r="YJ185" s="91"/>
      <c r="YK185" s="91"/>
      <c r="YL185" s="91"/>
      <c r="YM185" s="91"/>
      <c r="YN185" s="91"/>
      <c r="YO185" s="91"/>
      <c r="YP185" s="91"/>
      <c r="YQ185" s="91"/>
      <c r="YR185" s="91"/>
      <c r="YS185" s="91"/>
      <c r="YT185" s="91"/>
      <c r="YU185" s="91"/>
      <c r="YV185" s="91"/>
      <c r="YW185" s="91"/>
      <c r="YX185" s="91"/>
      <c r="YY185" s="91"/>
      <c r="YZ185" s="91"/>
      <c r="ZA185" s="91"/>
      <c r="ZB185" s="91"/>
      <c r="ZC185" s="91"/>
      <c r="ZD185" s="91"/>
      <c r="ZE185" s="91"/>
      <c r="ZF185" s="91"/>
      <c r="ZG185" s="91"/>
      <c r="ZH185" s="91"/>
      <c r="ZI185" s="91"/>
      <c r="ZJ185" s="91"/>
      <c r="ZK185" s="91"/>
      <c r="ZL185" s="91"/>
      <c r="ZM185" s="91"/>
      <c r="ZN185" s="91"/>
      <c r="ZO185" s="91"/>
      <c r="ZP185" s="91"/>
      <c r="ZQ185" s="91"/>
      <c r="ZR185" s="91"/>
      <c r="ZS185" s="91"/>
      <c r="ZT185" s="91"/>
      <c r="ZU185" s="91"/>
      <c r="ZV185" s="91"/>
      <c r="ZW185" s="91"/>
      <c r="ZX185" s="91"/>
      <c r="ZY185" s="91"/>
      <c r="ZZ185" s="91"/>
      <c r="AAA185" s="91"/>
      <c r="AAB185" s="91"/>
      <c r="AAC185" s="91"/>
      <c r="AAD185" s="91"/>
      <c r="AAE185" s="91"/>
      <c r="AAF185" s="91"/>
      <c r="AAG185" s="91"/>
      <c r="AAH185" s="91"/>
      <c r="AAI185" s="91"/>
      <c r="AAJ185" s="91"/>
      <c r="AAK185" s="91"/>
      <c r="AAL185" s="91"/>
      <c r="AAM185" s="91"/>
      <c r="AAN185" s="91"/>
      <c r="AAO185" s="91"/>
      <c r="AAP185" s="91"/>
      <c r="AAQ185" s="91"/>
      <c r="AAR185" s="91"/>
      <c r="AAS185" s="91"/>
      <c r="AAT185" s="91"/>
      <c r="AAU185" s="91"/>
      <c r="AAV185" s="91"/>
      <c r="AAW185" s="91"/>
      <c r="AAX185" s="91"/>
      <c r="AAY185" s="91"/>
      <c r="AAZ185" s="91"/>
      <c r="ABA185" s="91"/>
      <c r="ABB185" s="91"/>
      <c r="ABC185" s="91"/>
      <c r="ABD185" s="91"/>
      <c r="ABE185" s="91"/>
      <c r="ABF185" s="91"/>
      <c r="ABG185" s="91"/>
      <c r="ABH185" s="91"/>
      <c r="ABI185" s="91"/>
      <c r="ABJ185" s="91"/>
      <c r="ABK185" s="91"/>
      <c r="ABL185" s="91"/>
      <c r="ABM185" s="91"/>
      <c r="ABN185" s="91"/>
      <c r="ABO185" s="91"/>
      <c r="ABP185" s="91"/>
      <c r="ABQ185" s="91"/>
      <c r="ABR185" s="91"/>
      <c r="ABS185" s="91"/>
      <c r="ABT185" s="91"/>
      <c r="ABU185" s="91"/>
      <c r="ABV185" s="91"/>
      <c r="ABW185" s="91"/>
      <c r="ABX185" s="91"/>
      <c r="ABY185" s="91"/>
      <c r="ABZ185" s="91"/>
      <c r="ACA185" s="91"/>
      <c r="ACB185" s="91"/>
      <c r="ACC185" s="91"/>
      <c r="ACD185" s="91"/>
      <c r="ACE185" s="91"/>
      <c r="ACF185" s="91"/>
      <c r="ACG185" s="91"/>
      <c r="ACH185" s="91"/>
      <c r="ACI185" s="91"/>
      <c r="ACJ185" s="91"/>
      <c r="ACK185" s="91"/>
      <c r="ACL185" s="91"/>
      <c r="ACM185" s="91"/>
      <c r="ACN185" s="91"/>
      <c r="ACO185" s="91"/>
      <c r="ACP185" s="91"/>
      <c r="ACQ185" s="91"/>
      <c r="ACR185" s="91"/>
      <c r="ACS185" s="91"/>
      <c r="ACT185" s="91"/>
      <c r="ACU185" s="91"/>
      <c r="ACV185" s="91"/>
      <c r="ACW185" s="91"/>
      <c r="ACX185" s="91"/>
      <c r="ACY185" s="91"/>
      <c r="ACZ185" s="91"/>
      <c r="ADA185" s="91"/>
      <c r="ADB185" s="91"/>
      <c r="ADC185" s="91"/>
      <c r="ADD185" s="91"/>
      <c r="ADE185" s="91"/>
      <c r="ADF185" s="91"/>
      <c r="ADG185" s="91"/>
      <c r="ADH185" s="91"/>
      <c r="ADI185" s="91"/>
      <c r="ADJ185" s="91"/>
      <c r="ADK185" s="91"/>
      <c r="ADL185" s="91"/>
      <c r="ADM185" s="91"/>
      <c r="ADN185" s="91"/>
      <c r="ADO185" s="91"/>
      <c r="ADP185" s="91"/>
      <c r="ADQ185" s="91"/>
      <c r="ADR185" s="91"/>
      <c r="ADS185" s="91"/>
      <c r="ADT185" s="91"/>
      <c r="ADU185" s="91"/>
      <c r="ADV185" s="91"/>
      <c r="ADW185" s="91"/>
      <c r="ADX185" s="91"/>
      <c r="ADY185" s="91"/>
      <c r="ADZ185" s="91"/>
      <c r="AEA185" s="91"/>
      <c r="AEB185" s="91"/>
      <c r="AEC185" s="91"/>
      <c r="AED185" s="144">
        <f t="shared" si="61"/>
        <v>180</v>
      </c>
      <c r="AEE185" s="142"/>
      <c r="AEF185" s="142"/>
      <c r="AEG185" s="91"/>
      <c r="AEH185" s="91"/>
      <c r="AEI185" s="91"/>
      <c r="AEJ185" s="91"/>
      <c r="AEK185" s="91"/>
      <c r="AEL185" s="91"/>
      <c r="AEM185" s="91"/>
      <c r="AEN185" s="91"/>
      <c r="AEO185" s="91"/>
      <c r="AEP185" s="91"/>
      <c r="AEQ185" s="91"/>
      <c r="AER185" s="91"/>
      <c r="AES185" s="91"/>
      <c r="AET185" s="91"/>
      <c r="AEU185" s="91"/>
      <c r="AEV185" s="91"/>
      <c r="AEW185" s="91"/>
      <c r="AEX185" s="91"/>
      <c r="AEY185" s="91"/>
      <c r="AEZ185" s="91"/>
      <c r="AFA185" s="91"/>
      <c r="AFB185" s="146"/>
      <c r="AFC185" s="146"/>
      <c r="AFD185" s="146"/>
      <c r="AFE185" s="146"/>
      <c r="AFF185" s="146"/>
      <c r="AFG185" s="146"/>
      <c r="AFH185" s="146"/>
      <c r="AFI185" s="146"/>
      <c r="AFJ185" s="146"/>
      <c r="AFK185" s="146"/>
      <c r="AFL185" s="146"/>
      <c r="AFM185" s="146"/>
      <c r="AFN185" s="146"/>
      <c r="AFO185" s="146"/>
      <c r="AFP185" s="146"/>
      <c r="AFQ185" s="146"/>
      <c r="AFR185" s="146"/>
      <c r="AFS185" s="146"/>
      <c r="AFT185" s="146"/>
      <c r="AFU185" s="146"/>
      <c r="AFV185" s="146"/>
      <c r="AFW185" s="146"/>
      <c r="AFX185" s="146"/>
      <c r="AFY185" s="146"/>
      <c r="AFZ185" s="146"/>
      <c r="AGA185" s="146"/>
    </row>
    <row r="186" spans="1:859" ht="1.5" customHeight="1" x14ac:dyDescent="0.25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  <c r="PX186" s="91"/>
      <c r="PY186" s="91"/>
      <c r="PZ186" s="91"/>
      <c r="QA186" s="91"/>
      <c r="QB186" s="91"/>
      <c r="QC186" s="91"/>
      <c r="QD186" s="91"/>
      <c r="QE186" s="91"/>
      <c r="QF186" s="91"/>
      <c r="QG186" s="91"/>
      <c r="QH186" s="91"/>
      <c r="QI186" s="91"/>
      <c r="QJ186" s="91"/>
      <c r="QK186" s="91"/>
      <c r="QL186" s="91"/>
      <c r="QM186" s="91"/>
      <c r="QN186" s="91"/>
      <c r="QO186" s="91"/>
      <c r="QP186" s="91"/>
      <c r="QQ186" s="91"/>
      <c r="QR186" s="91"/>
      <c r="QS186" s="91"/>
      <c r="QT186" s="91"/>
      <c r="QU186" s="91"/>
      <c r="QV186" s="91"/>
      <c r="QW186" s="91"/>
      <c r="QX186" s="91"/>
      <c r="QY186" s="91"/>
      <c r="QZ186" s="91"/>
      <c r="RA186" s="91"/>
      <c r="RB186" s="91"/>
      <c r="RC186" s="91"/>
      <c r="RD186" s="91"/>
      <c r="RE186" s="91"/>
      <c r="RF186" s="91"/>
      <c r="RG186" s="91"/>
      <c r="RH186" s="91"/>
      <c r="RI186" s="91"/>
      <c r="RJ186" s="91"/>
      <c r="RK186" s="91"/>
      <c r="RL186" s="91"/>
      <c r="RM186" s="91"/>
      <c r="RN186" s="91"/>
      <c r="RO186" s="91"/>
      <c r="RP186" s="91"/>
      <c r="RQ186" s="91"/>
      <c r="RR186" s="91"/>
      <c r="RS186" s="91"/>
      <c r="RT186" s="91"/>
      <c r="RU186" s="91"/>
      <c r="RV186" s="91"/>
      <c r="RW186" s="91"/>
      <c r="RX186" s="91"/>
      <c r="RY186" s="91"/>
      <c r="RZ186" s="91"/>
      <c r="SA186" s="91"/>
      <c r="SB186" s="91"/>
      <c r="SC186" s="91"/>
      <c r="SD186" s="91"/>
      <c r="SE186" s="91"/>
      <c r="SF186" s="91"/>
      <c r="SG186" s="91"/>
      <c r="SH186" s="91"/>
      <c r="SI186" s="91"/>
      <c r="SJ186" s="91"/>
      <c r="SK186" s="91"/>
      <c r="SL186" s="91"/>
      <c r="SM186" s="91"/>
      <c r="SN186" s="91"/>
      <c r="SO186" s="91"/>
      <c r="SP186" s="91"/>
      <c r="SQ186" s="91"/>
      <c r="SR186" s="91"/>
      <c r="SS186" s="91"/>
      <c r="ST186" s="91"/>
      <c r="SU186" s="91"/>
      <c r="SV186" s="91"/>
      <c r="SW186" s="91"/>
      <c r="SX186" s="91"/>
      <c r="SY186" s="91"/>
      <c r="SZ186" s="91"/>
      <c r="TA186" s="91"/>
      <c r="TB186" s="91"/>
      <c r="TC186" s="91"/>
      <c r="TD186" s="91"/>
      <c r="TE186" s="91"/>
      <c r="TF186" s="91"/>
      <c r="TG186" s="91"/>
      <c r="TH186" s="91"/>
      <c r="TI186" s="91"/>
      <c r="TJ186" s="91"/>
      <c r="TK186" s="91"/>
      <c r="TL186" s="91"/>
      <c r="TM186" s="91"/>
      <c r="TN186" s="91"/>
      <c r="TO186" s="91"/>
      <c r="TP186" s="91"/>
      <c r="TQ186" s="91"/>
      <c r="TR186" s="91"/>
      <c r="TS186" s="91"/>
      <c r="TT186" s="91"/>
      <c r="TU186" s="91"/>
      <c r="TV186" s="91"/>
      <c r="TW186" s="91"/>
      <c r="TX186" s="91"/>
      <c r="TY186" s="91"/>
      <c r="TZ186" s="91"/>
      <c r="UA186" s="91"/>
      <c r="UB186" s="91"/>
      <c r="UC186" s="91"/>
      <c r="UD186" s="91"/>
      <c r="UE186" s="91"/>
      <c r="UF186" s="91"/>
      <c r="UG186" s="91"/>
      <c r="UH186" s="91"/>
      <c r="UI186" s="91"/>
      <c r="UJ186" s="91"/>
      <c r="UK186" s="91"/>
      <c r="UL186" s="91"/>
      <c r="UM186" s="91"/>
      <c r="UN186" s="91"/>
      <c r="UO186" s="91"/>
      <c r="UP186" s="91"/>
      <c r="UQ186" s="91"/>
      <c r="UR186" s="91"/>
      <c r="US186" s="91"/>
      <c r="UT186" s="91"/>
      <c r="UU186" s="91"/>
      <c r="UV186" s="91"/>
      <c r="UW186" s="91"/>
      <c r="UX186" s="91"/>
      <c r="UY186" s="91"/>
      <c r="UZ186" s="91"/>
      <c r="VA186" s="91"/>
      <c r="VB186" s="91"/>
      <c r="VC186" s="91"/>
      <c r="VD186" s="91"/>
      <c r="VE186" s="91"/>
      <c r="VF186" s="91"/>
      <c r="VG186" s="91"/>
      <c r="VH186" s="91"/>
      <c r="VI186" s="91"/>
      <c r="VJ186" s="91"/>
      <c r="VK186" s="91"/>
      <c r="VL186" s="91"/>
      <c r="VM186" s="91"/>
      <c r="VN186" s="91"/>
      <c r="VO186" s="91"/>
      <c r="VP186" s="91"/>
      <c r="VQ186" s="91"/>
      <c r="VR186" s="91"/>
      <c r="VS186" s="91"/>
      <c r="VT186" s="91"/>
      <c r="VU186" s="91"/>
      <c r="VV186" s="91"/>
      <c r="VW186" s="91"/>
      <c r="VX186" s="91"/>
      <c r="VY186" s="91"/>
      <c r="VZ186" s="91"/>
      <c r="WA186" s="91"/>
      <c r="WB186" s="91"/>
      <c r="WC186" s="91"/>
      <c r="WD186" s="91"/>
      <c r="WE186" s="91"/>
      <c r="WF186" s="91"/>
      <c r="WG186" s="91"/>
      <c r="WH186" s="91"/>
      <c r="WI186" s="91"/>
      <c r="WJ186" s="91"/>
      <c r="WK186" s="91"/>
      <c r="WL186" s="91"/>
      <c r="WM186" s="91"/>
      <c r="WN186" s="91"/>
      <c r="WO186" s="91"/>
      <c r="WP186" s="91"/>
      <c r="WQ186" s="91"/>
      <c r="WR186" s="91"/>
      <c r="WS186" s="91"/>
      <c r="WT186" s="91"/>
      <c r="WU186" s="91"/>
      <c r="WV186" s="91"/>
      <c r="WW186" s="91"/>
      <c r="WX186" s="91"/>
      <c r="WY186" s="91"/>
      <c r="WZ186" s="91"/>
      <c r="XA186" s="91"/>
      <c r="XB186" s="91"/>
      <c r="XC186" s="91"/>
      <c r="XD186" s="91"/>
      <c r="XE186" s="91"/>
      <c r="XF186" s="91"/>
      <c r="XG186" s="91"/>
      <c r="XH186" s="91"/>
      <c r="XI186" s="91"/>
      <c r="XJ186" s="91"/>
      <c r="XK186" s="91"/>
      <c r="XL186" s="91"/>
      <c r="XM186" s="91"/>
      <c r="XN186" s="91"/>
      <c r="XO186" s="91"/>
      <c r="XP186" s="91"/>
      <c r="XQ186" s="91"/>
      <c r="XR186" s="91"/>
      <c r="XS186" s="91"/>
      <c r="XT186" s="91"/>
      <c r="XU186" s="91"/>
      <c r="XV186" s="91"/>
      <c r="XW186" s="91"/>
      <c r="XX186" s="91"/>
      <c r="XY186" s="91"/>
      <c r="XZ186" s="91"/>
      <c r="YA186" s="91"/>
      <c r="YB186" s="91"/>
      <c r="YC186" s="91"/>
      <c r="YD186" s="91"/>
      <c r="YE186" s="91"/>
      <c r="YF186" s="91"/>
      <c r="YG186" s="91"/>
      <c r="YH186" s="91"/>
      <c r="YI186" s="91"/>
      <c r="YJ186" s="91"/>
      <c r="YK186" s="91"/>
      <c r="YL186" s="91"/>
      <c r="YM186" s="91"/>
      <c r="YN186" s="91"/>
      <c r="YO186" s="91"/>
      <c r="YP186" s="91"/>
      <c r="YQ186" s="91"/>
      <c r="YR186" s="91"/>
      <c r="YS186" s="91"/>
      <c r="YT186" s="91"/>
      <c r="YU186" s="91"/>
      <c r="YV186" s="91"/>
      <c r="YW186" s="91"/>
      <c r="YX186" s="91"/>
      <c r="YY186" s="91"/>
      <c r="YZ186" s="91"/>
      <c r="ZA186" s="91"/>
      <c r="ZB186" s="91"/>
      <c r="ZC186" s="91"/>
      <c r="ZD186" s="91"/>
      <c r="ZE186" s="91"/>
      <c r="ZF186" s="91"/>
      <c r="ZG186" s="91"/>
      <c r="ZH186" s="91"/>
      <c r="ZI186" s="91"/>
      <c r="ZJ186" s="91"/>
      <c r="ZK186" s="91"/>
      <c r="ZL186" s="91"/>
      <c r="ZM186" s="91"/>
      <c r="ZN186" s="91"/>
      <c r="ZO186" s="91"/>
      <c r="ZP186" s="91"/>
      <c r="ZQ186" s="91"/>
      <c r="ZR186" s="91"/>
      <c r="ZS186" s="91"/>
      <c r="ZT186" s="91"/>
      <c r="ZU186" s="91"/>
      <c r="ZV186" s="91"/>
      <c r="ZW186" s="91"/>
      <c r="ZX186" s="91"/>
      <c r="ZY186" s="91"/>
      <c r="ZZ186" s="91"/>
      <c r="AAA186" s="91"/>
      <c r="AAB186" s="91"/>
      <c r="AAC186" s="91"/>
      <c r="AAD186" s="91"/>
      <c r="AAE186" s="91"/>
      <c r="AAF186" s="91"/>
      <c r="AAG186" s="91"/>
      <c r="AAH186" s="91"/>
      <c r="AAI186" s="91"/>
      <c r="AAJ186" s="91"/>
      <c r="AAK186" s="91"/>
      <c r="AAL186" s="91"/>
      <c r="AAM186" s="91"/>
      <c r="AAN186" s="91"/>
      <c r="AAO186" s="91"/>
      <c r="AAP186" s="91"/>
      <c r="AAQ186" s="91"/>
      <c r="AAR186" s="91"/>
      <c r="AAS186" s="91"/>
      <c r="AAT186" s="91"/>
      <c r="AAU186" s="91"/>
      <c r="AAV186" s="91"/>
      <c r="AAW186" s="91"/>
      <c r="AAX186" s="91"/>
      <c r="AAY186" s="91"/>
      <c r="AAZ186" s="91"/>
      <c r="ABA186" s="91"/>
      <c r="ABB186" s="91"/>
      <c r="ABC186" s="91"/>
      <c r="ABD186" s="91"/>
      <c r="ABE186" s="91"/>
      <c r="ABF186" s="91"/>
      <c r="ABG186" s="91"/>
      <c r="ABH186" s="91"/>
      <c r="ABI186" s="91"/>
      <c r="ABJ186" s="91"/>
      <c r="ABK186" s="91"/>
      <c r="ABL186" s="91"/>
      <c r="ABM186" s="91"/>
      <c r="ABN186" s="91"/>
      <c r="ABO186" s="91"/>
      <c r="ABP186" s="91"/>
      <c r="ABQ186" s="91"/>
      <c r="ABR186" s="91"/>
      <c r="ABS186" s="91"/>
      <c r="ABT186" s="91"/>
      <c r="ABU186" s="91"/>
      <c r="ABV186" s="91"/>
      <c r="ABW186" s="91"/>
      <c r="ABX186" s="91"/>
      <c r="ABY186" s="91"/>
      <c r="ABZ186" s="91"/>
      <c r="ACA186" s="91"/>
      <c r="ACB186" s="91"/>
      <c r="ACC186" s="91"/>
      <c r="ACD186" s="91"/>
      <c r="ACE186" s="91"/>
      <c r="ACF186" s="91"/>
      <c r="ACG186" s="91"/>
      <c r="ACH186" s="91"/>
      <c r="ACI186" s="91"/>
      <c r="ACJ186" s="91"/>
      <c r="ACK186" s="91"/>
      <c r="ACL186" s="91"/>
      <c r="ACM186" s="91"/>
      <c r="ACN186" s="91"/>
      <c r="ACO186" s="91"/>
      <c r="ACP186" s="91"/>
      <c r="ACQ186" s="91"/>
      <c r="ACR186" s="91"/>
      <c r="ACS186" s="91"/>
      <c r="ACT186" s="91"/>
      <c r="ACU186" s="91"/>
      <c r="ACV186" s="91"/>
      <c r="ACW186" s="91"/>
      <c r="ACX186" s="91"/>
      <c r="ACY186" s="91"/>
      <c r="ACZ186" s="91"/>
      <c r="ADA186" s="91"/>
      <c r="ADB186" s="91"/>
      <c r="ADC186" s="91"/>
      <c r="ADD186" s="91"/>
      <c r="ADE186" s="91"/>
      <c r="ADF186" s="91"/>
      <c r="ADG186" s="91"/>
      <c r="ADH186" s="91"/>
      <c r="ADI186" s="91"/>
      <c r="ADJ186" s="91"/>
      <c r="ADK186" s="91"/>
      <c r="ADL186" s="91"/>
      <c r="ADM186" s="91"/>
      <c r="ADN186" s="91"/>
      <c r="ADO186" s="91"/>
      <c r="ADP186" s="91"/>
      <c r="ADQ186" s="91"/>
      <c r="ADR186" s="91"/>
      <c r="ADS186" s="91"/>
      <c r="ADT186" s="91"/>
      <c r="ADU186" s="91"/>
      <c r="ADV186" s="91"/>
      <c r="ADW186" s="91"/>
      <c r="ADX186" s="91"/>
      <c r="ADY186" s="91"/>
      <c r="ADZ186" s="91"/>
      <c r="AEA186" s="91"/>
      <c r="AEB186" s="91"/>
      <c r="AEC186" s="91"/>
      <c r="AED186" s="144">
        <f t="shared" si="61"/>
        <v>181</v>
      </c>
      <c r="AEE186" s="142"/>
      <c r="AEF186" s="142"/>
      <c r="AEG186" s="91"/>
      <c r="AEH186" s="91"/>
      <c r="AEI186" s="91"/>
      <c r="AEJ186" s="91"/>
      <c r="AEK186" s="91"/>
      <c r="AEL186" s="91"/>
      <c r="AEM186" s="91"/>
      <c r="AEN186" s="91"/>
      <c r="AEO186" s="91"/>
      <c r="AEP186" s="91"/>
      <c r="AEQ186" s="91"/>
      <c r="AER186" s="91"/>
      <c r="AES186" s="91"/>
      <c r="AET186" s="91"/>
      <c r="AEU186" s="91"/>
      <c r="AEV186" s="91"/>
      <c r="AEW186" s="91"/>
      <c r="AEX186" s="91"/>
      <c r="AEY186" s="91"/>
      <c r="AEZ186" s="91"/>
      <c r="AFA186" s="91"/>
      <c r="AFB186" s="146"/>
      <c r="AFC186" s="146"/>
      <c r="AFD186" s="146"/>
      <c r="AFE186" s="146"/>
      <c r="AFF186" s="146"/>
      <c r="AFG186" s="146"/>
      <c r="AFH186" s="146"/>
      <c r="AFI186" s="146"/>
      <c r="AFJ186" s="146"/>
      <c r="AFK186" s="146"/>
      <c r="AFL186" s="146"/>
      <c r="AFM186" s="146"/>
      <c r="AFN186" s="146"/>
      <c r="AFO186" s="146"/>
      <c r="AFP186" s="146"/>
      <c r="AFQ186" s="146"/>
      <c r="AFR186" s="146"/>
      <c r="AFS186" s="146"/>
      <c r="AFT186" s="146"/>
      <c r="AFU186" s="146"/>
      <c r="AFV186" s="146"/>
      <c r="AFW186" s="146"/>
      <c r="AFX186" s="146"/>
      <c r="AFY186" s="146"/>
      <c r="AFZ186" s="146"/>
      <c r="AGA186" s="146"/>
    </row>
    <row r="187" spans="1:859" ht="1.5" customHeight="1" x14ac:dyDescent="0.25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  <c r="PX187" s="91"/>
      <c r="PY187" s="91"/>
      <c r="PZ187" s="91"/>
      <c r="QA187" s="91"/>
      <c r="QB187" s="91"/>
      <c r="QC187" s="91"/>
      <c r="QD187" s="91"/>
      <c r="QE187" s="91"/>
      <c r="QF187" s="91"/>
      <c r="QG187" s="91"/>
      <c r="QH187" s="91"/>
      <c r="QI187" s="91"/>
      <c r="QJ187" s="91"/>
      <c r="QK187" s="91"/>
      <c r="QL187" s="91"/>
      <c r="QM187" s="91"/>
      <c r="QN187" s="91"/>
      <c r="QO187" s="91"/>
      <c r="QP187" s="91"/>
      <c r="QQ187" s="91"/>
      <c r="QR187" s="91"/>
      <c r="QS187" s="91"/>
      <c r="QT187" s="91"/>
      <c r="QU187" s="91"/>
      <c r="QV187" s="91"/>
      <c r="QW187" s="91"/>
      <c r="QX187" s="91"/>
      <c r="QY187" s="91"/>
      <c r="QZ187" s="91"/>
      <c r="RA187" s="91"/>
      <c r="RB187" s="91"/>
      <c r="RC187" s="91"/>
      <c r="RD187" s="91"/>
      <c r="RE187" s="91"/>
      <c r="RF187" s="91"/>
      <c r="RG187" s="91"/>
      <c r="RH187" s="91"/>
      <c r="RI187" s="91"/>
      <c r="RJ187" s="91"/>
      <c r="RK187" s="91"/>
      <c r="RL187" s="91"/>
      <c r="RM187" s="91"/>
      <c r="RN187" s="91"/>
      <c r="RO187" s="91"/>
      <c r="RP187" s="91"/>
      <c r="RQ187" s="91"/>
      <c r="RR187" s="91"/>
      <c r="RS187" s="91"/>
      <c r="RT187" s="91"/>
      <c r="RU187" s="91"/>
      <c r="RV187" s="91"/>
      <c r="RW187" s="91"/>
      <c r="RX187" s="91"/>
      <c r="RY187" s="91"/>
      <c r="RZ187" s="91"/>
      <c r="SA187" s="91"/>
      <c r="SB187" s="91"/>
      <c r="SC187" s="91"/>
      <c r="SD187" s="91"/>
      <c r="SE187" s="91"/>
      <c r="SF187" s="91"/>
      <c r="SG187" s="91"/>
      <c r="SH187" s="91"/>
      <c r="SI187" s="91"/>
      <c r="SJ187" s="91"/>
      <c r="SK187" s="91"/>
      <c r="SL187" s="91"/>
      <c r="SM187" s="91"/>
      <c r="SN187" s="91"/>
      <c r="SO187" s="91"/>
      <c r="SP187" s="91"/>
      <c r="SQ187" s="91"/>
      <c r="SR187" s="91"/>
      <c r="SS187" s="91"/>
      <c r="ST187" s="91"/>
      <c r="SU187" s="91"/>
      <c r="SV187" s="91"/>
      <c r="SW187" s="91"/>
      <c r="SX187" s="91"/>
      <c r="SY187" s="91"/>
      <c r="SZ187" s="91"/>
      <c r="TA187" s="91"/>
      <c r="TB187" s="91"/>
      <c r="TC187" s="91"/>
      <c r="TD187" s="91"/>
      <c r="TE187" s="91"/>
      <c r="TF187" s="91"/>
      <c r="TG187" s="91"/>
      <c r="TH187" s="91"/>
      <c r="TI187" s="91"/>
      <c r="TJ187" s="91"/>
      <c r="TK187" s="91"/>
      <c r="TL187" s="91"/>
      <c r="TM187" s="91"/>
      <c r="TN187" s="91"/>
      <c r="TO187" s="91"/>
      <c r="TP187" s="91"/>
      <c r="TQ187" s="91"/>
      <c r="TR187" s="91"/>
      <c r="TS187" s="91"/>
      <c r="TT187" s="91"/>
      <c r="TU187" s="91"/>
      <c r="TV187" s="91"/>
      <c r="TW187" s="91"/>
      <c r="TX187" s="91"/>
      <c r="TY187" s="91"/>
      <c r="TZ187" s="91"/>
      <c r="UA187" s="91"/>
      <c r="UB187" s="91"/>
      <c r="UC187" s="91"/>
      <c r="UD187" s="91"/>
      <c r="UE187" s="91"/>
      <c r="UF187" s="91"/>
      <c r="UG187" s="91"/>
      <c r="UH187" s="91"/>
      <c r="UI187" s="91"/>
      <c r="UJ187" s="91"/>
      <c r="UK187" s="91"/>
      <c r="UL187" s="91"/>
      <c r="UM187" s="91"/>
      <c r="UN187" s="91"/>
      <c r="UO187" s="91"/>
      <c r="UP187" s="91"/>
      <c r="UQ187" s="91"/>
      <c r="UR187" s="91"/>
      <c r="US187" s="91"/>
      <c r="UT187" s="91"/>
      <c r="UU187" s="91"/>
      <c r="UV187" s="91"/>
      <c r="UW187" s="91"/>
      <c r="UX187" s="91"/>
      <c r="UY187" s="91"/>
      <c r="UZ187" s="91"/>
      <c r="VA187" s="91"/>
      <c r="VB187" s="91"/>
      <c r="VC187" s="91"/>
      <c r="VD187" s="91"/>
      <c r="VE187" s="91"/>
      <c r="VF187" s="91"/>
      <c r="VG187" s="91"/>
      <c r="VH187" s="91"/>
      <c r="VI187" s="91"/>
      <c r="VJ187" s="91"/>
      <c r="VK187" s="91"/>
      <c r="VL187" s="91"/>
      <c r="VM187" s="91"/>
      <c r="VN187" s="91"/>
      <c r="VO187" s="91"/>
      <c r="VP187" s="91"/>
      <c r="VQ187" s="91"/>
      <c r="VR187" s="91"/>
      <c r="VS187" s="91"/>
      <c r="VT187" s="91"/>
      <c r="VU187" s="91"/>
      <c r="VV187" s="91"/>
      <c r="VW187" s="91"/>
      <c r="VX187" s="91"/>
      <c r="VY187" s="91"/>
      <c r="VZ187" s="91"/>
      <c r="WA187" s="91"/>
      <c r="WB187" s="91"/>
      <c r="WC187" s="91"/>
      <c r="WD187" s="91"/>
      <c r="WE187" s="91"/>
      <c r="WF187" s="91"/>
      <c r="WG187" s="91"/>
      <c r="WH187" s="91"/>
      <c r="WI187" s="91"/>
      <c r="WJ187" s="91"/>
      <c r="WK187" s="91"/>
      <c r="WL187" s="91"/>
      <c r="WM187" s="91"/>
      <c r="WN187" s="91"/>
      <c r="WO187" s="91"/>
      <c r="WP187" s="91"/>
      <c r="WQ187" s="91"/>
      <c r="WR187" s="91"/>
      <c r="WS187" s="91"/>
      <c r="WT187" s="91"/>
      <c r="WU187" s="91"/>
      <c r="WV187" s="91"/>
      <c r="WW187" s="91"/>
      <c r="WX187" s="91"/>
      <c r="WY187" s="91"/>
      <c r="WZ187" s="91"/>
      <c r="XA187" s="91"/>
      <c r="XB187" s="91"/>
      <c r="XC187" s="91"/>
      <c r="XD187" s="91"/>
      <c r="XE187" s="91"/>
      <c r="XF187" s="91"/>
      <c r="XG187" s="91"/>
      <c r="XH187" s="91"/>
      <c r="XI187" s="91"/>
      <c r="XJ187" s="91"/>
      <c r="XK187" s="91"/>
      <c r="XL187" s="91"/>
      <c r="XM187" s="91"/>
      <c r="XN187" s="91"/>
      <c r="XO187" s="91"/>
      <c r="XP187" s="91"/>
      <c r="XQ187" s="91"/>
      <c r="XR187" s="91"/>
      <c r="XS187" s="91"/>
      <c r="XT187" s="91"/>
      <c r="XU187" s="91"/>
      <c r="XV187" s="91"/>
      <c r="XW187" s="91"/>
      <c r="XX187" s="91"/>
      <c r="XY187" s="91"/>
      <c r="XZ187" s="91"/>
      <c r="YA187" s="91"/>
      <c r="YB187" s="91"/>
      <c r="YC187" s="91"/>
      <c r="YD187" s="91"/>
      <c r="YE187" s="91"/>
      <c r="YF187" s="91"/>
      <c r="YG187" s="91"/>
      <c r="YH187" s="91"/>
      <c r="YI187" s="91"/>
      <c r="YJ187" s="91"/>
      <c r="YK187" s="91"/>
      <c r="YL187" s="91"/>
      <c r="YM187" s="91"/>
      <c r="YN187" s="91"/>
      <c r="YO187" s="91"/>
      <c r="YP187" s="91"/>
      <c r="YQ187" s="91"/>
      <c r="YR187" s="91"/>
      <c r="YS187" s="91"/>
      <c r="YT187" s="91"/>
      <c r="YU187" s="91"/>
      <c r="YV187" s="91"/>
      <c r="YW187" s="91"/>
      <c r="YX187" s="91"/>
      <c r="YY187" s="91"/>
      <c r="YZ187" s="91"/>
      <c r="ZA187" s="91"/>
      <c r="ZB187" s="91"/>
      <c r="ZC187" s="91"/>
      <c r="ZD187" s="91"/>
      <c r="ZE187" s="91"/>
      <c r="ZF187" s="91"/>
      <c r="ZG187" s="91"/>
      <c r="ZH187" s="91"/>
      <c r="ZI187" s="91"/>
      <c r="ZJ187" s="91"/>
      <c r="ZK187" s="91"/>
      <c r="ZL187" s="91"/>
      <c r="ZM187" s="91"/>
      <c r="ZN187" s="91"/>
      <c r="ZO187" s="91"/>
      <c r="ZP187" s="91"/>
      <c r="ZQ187" s="91"/>
      <c r="ZR187" s="91"/>
      <c r="ZS187" s="91"/>
      <c r="ZT187" s="91"/>
      <c r="ZU187" s="91"/>
      <c r="ZV187" s="91"/>
      <c r="ZW187" s="91"/>
      <c r="ZX187" s="91"/>
      <c r="ZY187" s="91"/>
      <c r="ZZ187" s="91"/>
      <c r="AAA187" s="91"/>
      <c r="AAB187" s="91"/>
      <c r="AAC187" s="91"/>
      <c r="AAD187" s="91"/>
      <c r="AAE187" s="91"/>
      <c r="AAF187" s="91"/>
      <c r="AAG187" s="91"/>
      <c r="AAH187" s="91"/>
      <c r="AAI187" s="91"/>
      <c r="AAJ187" s="91"/>
      <c r="AAK187" s="91"/>
      <c r="AAL187" s="91"/>
      <c r="AAM187" s="91"/>
      <c r="AAN187" s="91"/>
      <c r="AAO187" s="91"/>
      <c r="AAP187" s="91"/>
      <c r="AAQ187" s="91"/>
      <c r="AAR187" s="91"/>
      <c r="AAS187" s="91"/>
      <c r="AAT187" s="91"/>
      <c r="AAU187" s="91"/>
      <c r="AAV187" s="91"/>
      <c r="AAW187" s="91"/>
      <c r="AAX187" s="91"/>
      <c r="AAY187" s="91"/>
      <c r="AAZ187" s="91"/>
      <c r="ABA187" s="91"/>
      <c r="ABB187" s="91"/>
      <c r="ABC187" s="91"/>
      <c r="ABD187" s="91"/>
      <c r="ABE187" s="91"/>
      <c r="ABF187" s="91"/>
      <c r="ABG187" s="91"/>
      <c r="ABH187" s="91"/>
      <c r="ABI187" s="91"/>
      <c r="ABJ187" s="91"/>
      <c r="ABK187" s="91"/>
      <c r="ABL187" s="91"/>
      <c r="ABM187" s="91"/>
      <c r="ABN187" s="91"/>
      <c r="ABO187" s="91"/>
      <c r="ABP187" s="91"/>
      <c r="ABQ187" s="91"/>
      <c r="ABR187" s="91"/>
      <c r="ABS187" s="91"/>
      <c r="ABT187" s="91"/>
      <c r="ABU187" s="91"/>
      <c r="ABV187" s="91"/>
      <c r="ABW187" s="91"/>
      <c r="ABX187" s="91"/>
      <c r="ABY187" s="91"/>
      <c r="ABZ187" s="91"/>
      <c r="ACA187" s="91"/>
      <c r="ACB187" s="91"/>
      <c r="ACC187" s="91"/>
      <c r="ACD187" s="91"/>
      <c r="ACE187" s="91"/>
      <c r="ACF187" s="91"/>
      <c r="ACG187" s="91"/>
      <c r="ACH187" s="91"/>
      <c r="ACI187" s="91"/>
      <c r="ACJ187" s="91"/>
      <c r="ACK187" s="91"/>
      <c r="ACL187" s="91"/>
      <c r="ACM187" s="91"/>
      <c r="ACN187" s="91"/>
      <c r="ACO187" s="91"/>
      <c r="ACP187" s="91"/>
      <c r="ACQ187" s="91"/>
      <c r="ACR187" s="91"/>
      <c r="ACS187" s="91"/>
      <c r="ACT187" s="91"/>
      <c r="ACU187" s="91"/>
      <c r="ACV187" s="91"/>
      <c r="ACW187" s="91"/>
      <c r="ACX187" s="91"/>
      <c r="ACY187" s="91"/>
      <c r="ACZ187" s="91"/>
      <c r="ADA187" s="91"/>
      <c r="ADB187" s="91"/>
      <c r="ADC187" s="91"/>
      <c r="ADD187" s="91"/>
      <c r="ADE187" s="91"/>
      <c r="ADF187" s="91"/>
      <c r="ADG187" s="91"/>
      <c r="ADH187" s="91"/>
      <c r="ADI187" s="91"/>
      <c r="ADJ187" s="91"/>
      <c r="ADK187" s="91"/>
      <c r="ADL187" s="91"/>
      <c r="ADM187" s="91"/>
      <c r="ADN187" s="91"/>
      <c r="ADO187" s="91"/>
      <c r="ADP187" s="91"/>
      <c r="ADQ187" s="91"/>
      <c r="ADR187" s="91"/>
      <c r="ADS187" s="91"/>
      <c r="ADT187" s="91"/>
      <c r="ADU187" s="91"/>
      <c r="ADV187" s="91"/>
      <c r="ADW187" s="91"/>
      <c r="ADX187" s="91"/>
      <c r="ADY187" s="91"/>
      <c r="ADZ187" s="91"/>
      <c r="AEA187" s="91"/>
      <c r="AEB187" s="91"/>
      <c r="AEC187" s="91"/>
      <c r="AED187" s="144">
        <f t="shared" si="61"/>
        <v>182</v>
      </c>
      <c r="AEE187" s="142"/>
      <c r="AEF187" s="142"/>
      <c r="AEG187" s="91"/>
      <c r="AEH187" s="91"/>
      <c r="AEI187" s="91"/>
      <c r="AEJ187" s="91"/>
      <c r="AEK187" s="91"/>
      <c r="AEL187" s="91"/>
      <c r="AEM187" s="91"/>
      <c r="AEN187" s="91"/>
      <c r="AEO187" s="91"/>
      <c r="AEP187" s="91"/>
      <c r="AEQ187" s="91"/>
      <c r="AER187" s="91"/>
      <c r="AES187" s="91"/>
      <c r="AET187" s="91"/>
      <c r="AEU187" s="91"/>
      <c r="AEV187" s="91"/>
      <c r="AEW187" s="91"/>
      <c r="AEX187" s="91"/>
      <c r="AEY187" s="91"/>
      <c r="AEZ187" s="91"/>
      <c r="AFA187" s="91"/>
      <c r="AFB187" s="146"/>
      <c r="AFC187" s="146"/>
      <c r="AFD187" s="146"/>
      <c r="AFE187" s="146"/>
      <c r="AFF187" s="146"/>
      <c r="AFG187" s="146"/>
      <c r="AFH187" s="146"/>
      <c r="AFI187" s="146"/>
      <c r="AFJ187" s="146"/>
      <c r="AFK187" s="146"/>
      <c r="AFL187" s="146"/>
      <c r="AFM187" s="146"/>
      <c r="AFN187" s="146"/>
      <c r="AFO187" s="146"/>
      <c r="AFP187" s="146"/>
      <c r="AFQ187" s="146"/>
      <c r="AFR187" s="146"/>
      <c r="AFS187" s="146"/>
      <c r="AFT187" s="146"/>
      <c r="AFU187" s="146"/>
      <c r="AFV187" s="146"/>
      <c r="AFW187" s="146"/>
      <c r="AFX187" s="146"/>
      <c r="AFY187" s="146"/>
      <c r="AFZ187" s="146"/>
      <c r="AGA187" s="146"/>
    </row>
    <row r="188" spans="1:859" ht="1.5" customHeight="1" x14ac:dyDescent="0.25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  <c r="PX188" s="91"/>
      <c r="PY188" s="91"/>
      <c r="PZ188" s="91"/>
      <c r="QA188" s="91"/>
      <c r="QB188" s="91"/>
      <c r="QC188" s="91"/>
      <c r="QD188" s="91"/>
      <c r="QE188" s="91"/>
      <c r="QF188" s="91"/>
      <c r="QG188" s="91"/>
      <c r="QH188" s="91"/>
      <c r="QI188" s="91"/>
      <c r="QJ188" s="91"/>
      <c r="QK188" s="91"/>
      <c r="QL188" s="91"/>
      <c r="QM188" s="91"/>
      <c r="QN188" s="91"/>
      <c r="QO188" s="91"/>
      <c r="QP188" s="91"/>
      <c r="QQ188" s="91"/>
      <c r="QR188" s="91"/>
      <c r="QS188" s="91"/>
      <c r="QT188" s="91"/>
      <c r="QU188" s="91"/>
      <c r="QV188" s="91"/>
      <c r="QW188" s="91"/>
      <c r="QX188" s="91"/>
      <c r="QY188" s="91"/>
      <c r="QZ188" s="91"/>
      <c r="RA188" s="91"/>
      <c r="RB188" s="91"/>
      <c r="RC188" s="91"/>
      <c r="RD188" s="91"/>
      <c r="RE188" s="91"/>
      <c r="RF188" s="91"/>
      <c r="RG188" s="91"/>
      <c r="RH188" s="91"/>
      <c r="RI188" s="91"/>
      <c r="RJ188" s="91"/>
      <c r="RK188" s="91"/>
      <c r="RL188" s="91"/>
      <c r="RM188" s="91"/>
      <c r="RN188" s="91"/>
      <c r="RO188" s="91"/>
      <c r="RP188" s="91"/>
      <c r="RQ188" s="91"/>
      <c r="RR188" s="91"/>
      <c r="RS188" s="91"/>
      <c r="RT188" s="91"/>
      <c r="RU188" s="91"/>
      <c r="RV188" s="91"/>
      <c r="RW188" s="91"/>
      <c r="RX188" s="91"/>
      <c r="RY188" s="91"/>
      <c r="RZ188" s="91"/>
      <c r="SA188" s="91"/>
      <c r="SB188" s="91"/>
      <c r="SC188" s="91"/>
      <c r="SD188" s="91"/>
      <c r="SE188" s="91"/>
      <c r="SF188" s="91"/>
      <c r="SG188" s="91"/>
      <c r="SH188" s="91"/>
      <c r="SI188" s="91"/>
      <c r="SJ188" s="91"/>
      <c r="SK188" s="91"/>
      <c r="SL188" s="91"/>
      <c r="SM188" s="91"/>
      <c r="SN188" s="91"/>
      <c r="SO188" s="91"/>
      <c r="SP188" s="91"/>
      <c r="SQ188" s="91"/>
      <c r="SR188" s="91"/>
      <c r="SS188" s="91"/>
      <c r="ST188" s="91"/>
      <c r="SU188" s="91"/>
      <c r="SV188" s="91"/>
      <c r="SW188" s="91"/>
      <c r="SX188" s="91"/>
      <c r="SY188" s="91"/>
      <c r="SZ188" s="91"/>
      <c r="TA188" s="91"/>
      <c r="TB188" s="91"/>
      <c r="TC188" s="91"/>
      <c r="TD188" s="91"/>
      <c r="TE188" s="91"/>
      <c r="TF188" s="91"/>
      <c r="TG188" s="91"/>
      <c r="TH188" s="91"/>
      <c r="TI188" s="91"/>
      <c r="TJ188" s="91"/>
      <c r="TK188" s="91"/>
      <c r="TL188" s="91"/>
      <c r="TM188" s="91"/>
      <c r="TN188" s="91"/>
      <c r="TO188" s="91"/>
      <c r="TP188" s="91"/>
      <c r="TQ188" s="91"/>
      <c r="TR188" s="91"/>
      <c r="TS188" s="91"/>
      <c r="TT188" s="91"/>
      <c r="TU188" s="91"/>
      <c r="TV188" s="91"/>
      <c r="TW188" s="91"/>
      <c r="TX188" s="91"/>
      <c r="TY188" s="91"/>
      <c r="TZ188" s="91"/>
      <c r="UA188" s="91"/>
      <c r="UB188" s="91"/>
      <c r="UC188" s="91"/>
      <c r="UD188" s="91"/>
      <c r="UE188" s="91"/>
      <c r="UF188" s="91"/>
      <c r="UG188" s="91"/>
      <c r="UH188" s="91"/>
      <c r="UI188" s="91"/>
      <c r="UJ188" s="91"/>
      <c r="UK188" s="91"/>
      <c r="UL188" s="91"/>
      <c r="UM188" s="91"/>
      <c r="UN188" s="91"/>
      <c r="UO188" s="91"/>
      <c r="UP188" s="91"/>
      <c r="UQ188" s="91"/>
      <c r="UR188" s="91"/>
      <c r="US188" s="91"/>
      <c r="UT188" s="91"/>
      <c r="UU188" s="91"/>
      <c r="UV188" s="91"/>
      <c r="UW188" s="91"/>
      <c r="UX188" s="91"/>
      <c r="UY188" s="91"/>
      <c r="UZ188" s="91"/>
      <c r="VA188" s="91"/>
      <c r="VB188" s="91"/>
      <c r="VC188" s="91"/>
      <c r="VD188" s="91"/>
      <c r="VE188" s="91"/>
      <c r="VF188" s="91"/>
      <c r="VG188" s="91"/>
      <c r="VH188" s="91"/>
      <c r="VI188" s="91"/>
      <c r="VJ188" s="91"/>
      <c r="VK188" s="91"/>
      <c r="VL188" s="91"/>
      <c r="VM188" s="91"/>
      <c r="VN188" s="91"/>
      <c r="VO188" s="91"/>
      <c r="VP188" s="91"/>
      <c r="VQ188" s="91"/>
      <c r="VR188" s="91"/>
      <c r="VS188" s="91"/>
      <c r="VT188" s="91"/>
      <c r="VU188" s="91"/>
      <c r="VV188" s="91"/>
      <c r="VW188" s="91"/>
      <c r="VX188" s="91"/>
      <c r="VY188" s="91"/>
      <c r="VZ188" s="91"/>
      <c r="WA188" s="91"/>
      <c r="WB188" s="91"/>
      <c r="WC188" s="91"/>
      <c r="WD188" s="91"/>
      <c r="WE188" s="91"/>
      <c r="WF188" s="91"/>
      <c r="WG188" s="91"/>
      <c r="WH188" s="91"/>
      <c r="WI188" s="91"/>
      <c r="WJ188" s="91"/>
      <c r="WK188" s="91"/>
      <c r="WL188" s="91"/>
      <c r="WM188" s="91"/>
      <c r="WN188" s="91"/>
      <c r="WO188" s="91"/>
      <c r="WP188" s="91"/>
      <c r="WQ188" s="91"/>
      <c r="WR188" s="91"/>
      <c r="WS188" s="91"/>
      <c r="WT188" s="91"/>
      <c r="WU188" s="91"/>
      <c r="WV188" s="91"/>
      <c r="WW188" s="91"/>
      <c r="WX188" s="91"/>
      <c r="WY188" s="91"/>
      <c r="WZ188" s="91"/>
      <c r="XA188" s="91"/>
      <c r="XB188" s="91"/>
      <c r="XC188" s="91"/>
      <c r="XD188" s="91"/>
      <c r="XE188" s="91"/>
      <c r="XF188" s="91"/>
      <c r="XG188" s="91"/>
      <c r="XH188" s="91"/>
      <c r="XI188" s="91"/>
      <c r="XJ188" s="91"/>
      <c r="XK188" s="91"/>
      <c r="XL188" s="91"/>
      <c r="XM188" s="91"/>
      <c r="XN188" s="91"/>
      <c r="XO188" s="91"/>
      <c r="XP188" s="91"/>
      <c r="XQ188" s="91"/>
      <c r="XR188" s="91"/>
      <c r="XS188" s="91"/>
      <c r="XT188" s="91"/>
      <c r="XU188" s="91"/>
      <c r="XV188" s="91"/>
      <c r="XW188" s="91"/>
      <c r="XX188" s="91"/>
      <c r="XY188" s="91"/>
      <c r="XZ188" s="91"/>
      <c r="YA188" s="91"/>
      <c r="YB188" s="91"/>
      <c r="YC188" s="91"/>
      <c r="YD188" s="91"/>
      <c r="YE188" s="91"/>
      <c r="YF188" s="91"/>
      <c r="YG188" s="91"/>
      <c r="YH188" s="91"/>
      <c r="YI188" s="91"/>
      <c r="YJ188" s="91"/>
      <c r="YK188" s="91"/>
      <c r="YL188" s="91"/>
      <c r="YM188" s="91"/>
      <c r="YN188" s="91"/>
      <c r="YO188" s="91"/>
      <c r="YP188" s="91"/>
      <c r="YQ188" s="91"/>
      <c r="YR188" s="91"/>
      <c r="YS188" s="91"/>
      <c r="YT188" s="91"/>
      <c r="YU188" s="91"/>
      <c r="YV188" s="91"/>
      <c r="YW188" s="91"/>
      <c r="YX188" s="91"/>
      <c r="YY188" s="91"/>
      <c r="YZ188" s="91"/>
      <c r="ZA188" s="91"/>
      <c r="ZB188" s="91"/>
      <c r="ZC188" s="91"/>
      <c r="ZD188" s="91"/>
      <c r="ZE188" s="91"/>
      <c r="ZF188" s="91"/>
      <c r="ZG188" s="91"/>
      <c r="ZH188" s="91"/>
      <c r="ZI188" s="91"/>
      <c r="ZJ188" s="91"/>
      <c r="ZK188" s="91"/>
      <c r="ZL188" s="91"/>
      <c r="ZM188" s="91"/>
      <c r="ZN188" s="91"/>
      <c r="ZO188" s="91"/>
      <c r="ZP188" s="91"/>
      <c r="ZQ188" s="91"/>
      <c r="ZR188" s="91"/>
      <c r="ZS188" s="91"/>
      <c r="ZT188" s="91"/>
      <c r="ZU188" s="91"/>
      <c r="ZV188" s="91"/>
      <c r="ZW188" s="91"/>
      <c r="ZX188" s="91"/>
      <c r="ZY188" s="91"/>
      <c r="ZZ188" s="91"/>
      <c r="AAA188" s="91"/>
      <c r="AAB188" s="91"/>
      <c r="AAC188" s="91"/>
      <c r="AAD188" s="91"/>
      <c r="AAE188" s="91"/>
      <c r="AAF188" s="91"/>
      <c r="AAG188" s="91"/>
      <c r="AAH188" s="91"/>
      <c r="AAI188" s="91"/>
      <c r="AAJ188" s="91"/>
      <c r="AAK188" s="91"/>
      <c r="AAL188" s="91"/>
      <c r="AAM188" s="91"/>
      <c r="AAN188" s="91"/>
      <c r="AAO188" s="91"/>
      <c r="AAP188" s="91"/>
      <c r="AAQ188" s="91"/>
      <c r="AAR188" s="91"/>
      <c r="AAS188" s="91"/>
      <c r="AAT188" s="91"/>
      <c r="AAU188" s="91"/>
      <c r="AAV188" s="91"/>
      <c r="AAW188" s="91"/>
      <c r="AAX188" s="91"/>
      <c r="AAY188" s="91"/>
      <c r="AAZ188" s="91"/>
      <c r="ABA188" s="91"/>
      <c r="ABB188" s="91"/>
      <c r="ABC188" s="91"/>
      <c r="ABD188" s="91"/>
      <c r="ABE188" s="91"/>
      <c r="ABF188" s="91"/>
      <c r="ABG188" s="91"/>
      <c r="ABH188" s="91"/>
      <c r="ABI188" s="91"/>
      <c r="ABJ188" s="91"/>
      <c r="ABK188" s="91"/>
      <c r="ABL188" s="91"/>
      <c r="ABM188" s="91"/>
      <c r="ABN188" s="91"/>
      <c r="ABO188" s="91"/>
      <c r="ABP188" s="91"/>
      <c r="ABQ188" s="91"/>
      <c r="ABR188" s="91"/>
      <c r="ABS188" s="91"/>
      <c r="ABT188" s="91"/>
      <c r="ABU188" s="91"/>
      <c r="ABV188" s="91"/>
      <c r="ABW188" s="91"/>
      <c r="ABX188" s="91"/>
      <c r="ABY188" s="91"/>
      <c r="ABZ188" s="91"/>
      <c r="ACA188" s="91"/>
      <c r="ACB188" s="91"/>
      <c r="ACC188" s="91"/>
      <c r="ACD188" s="91"/>
      <c r="ACE188" s="91"/>
      <c r="ACF188" s="91"/>
      <c r="ACG188" s="91"/>
      <c r="ACH188" s="91"/>
      <c r="ACI188" s="91"/>
      <c r="ACJ188" s="91"/>
      <c r="ACK188" s="91"/>
      <c r="ACL188" s="91"/>
      <c r="ACM188" s="91"/>
      <c r="ACN188" s="91"/>
      <c r="ACO188" s="91"/>
      <c r="ACP188" s="91"/>
      <c r="ACQ188" s="91"/>
      <c r="ACR188" s="91"/>
      <c r="ACS188" s="91"/>
      <c r="ACT188" s="91"/>
      <c r="ACU188" s="91"/>
      <c r="ACV188" s="91"/>
      <c r="ACW188" s="91"/>
      <c r="ACX188" s="91"/>
      <c r="ACY188" s="91"/>
      <c r="ACZ188" s="91"/>
      <c r="ADA188" s="91"/>
      <c r="ADB188" s="91"/>
      <c r="ADC188" s="91"/>
      <c r="ADD188" s="91"/>
      <c r="ADE188" s="91"/>
      <c r="ADF188" s="91"/>
      <c r="ADG188" s="91"/>
      <c r="ADH188" s="91"/>
      <c r="ADI188" s="91"/>
      <c r="ADJ188" s="91"/>
      <c r="ADK188" s="91"/>
      <c r="ADL188" s="91"/>
      <c r="ADM188" s="91"/>
      <c r="ADN188" s="91"/>
      <c r="ADO188" s="91"/>
      <c r="ADP188" s="91"/>
      <c r="ADQ188" s="91"/>
      <c r="ADR188" s="91"/>
      <c r="ADS188" s="91"/>
      <c r="ADT188" s="91"/>
      <c r="ADU188" s="91"/>
      <c r="ADV188" s="91"/>
      <c r="ADW188" s="91"/>
      <c r="ADX188" s="91"/>
      <c r="ADY188" s="91"/>
      <c r="ADZ188" s="91"/>
      <c r="AEA188" s="91"/>
      <c r="AEB188" s="91"/>
      <c r="AEC188" s="91"/>
      <c r="AED188" s="144">
        <f t="shared" si="61"/>
        <v>183</v>
      </c>
      <c r="AEE188" s="142"/>
      <c r="AEF188" s="142"/>
      <c r="AEG188" s="91"/>
      <c r="AEH188" s="91"/>
      <c r="AEI188" s="91"/>
      <c r="AEJ188" s="91"/>
      <c r="AEK188" s="91"/>
      <c r="AEL188" s="91"/>
      <c r="AEM188" s="91"/>
      <c r="AEN188" s="91"/>
      <c r="AEO188" s="91"/>
      <c r="AEP188" s="91"/>
      <c r="AEQ188" s="91"/>
      <c r="AER188" s="91"/>
      <c r="AES188" s="91"/>
      <c r="AET188" s="91"/>
      <c r="AEU188" s="91"/>
      <c r="AEV188" s="91"/>
      <c r="AEW188" s="91"/>
      <c r="AEX188" s="91"/>
      <c r="AEY188" s="91"/>
      <c r="AEZ188" s="91"/>
      <c r="AFA188" s="91"/>
      <c r="AFB188" s="146"/>
      <c r="AFC188" s="146"/>
      <c r="AFD188" s="146"/>
      <c r="AFE188" s="146"/>
      <c r="AFF188" s="146"/>
      <c r="AFG188" s="146"/>
      <c r="AFH188" s="146"/>
      <c r="AFI188" s="146"/>
      <c r="AFJ188" s="146"/>
      <c r="AFK188" s="146"/>
      <c r="AFL188" s="146"/>
      <c r="AFM188" s="146"/>
      <c r="AFN188" s="146"/>
      <c r="AFO188" s="146"/>
      <c r="AFP188" s="146"/>
      <c r="AFQ188" s="146"/>
      <c r="AFR188" s="146"/>
      <c r="AFS188" s="146"/>
      <c r="AFT188" s="146"/>
      <c r="AFU188" s="146"/>
      <c r="AFV188" s="146"/>
      <c r="AFW188" s="146"/>
      <c r="AFX188" s="146"/>
      <c r="AFY188" s="146"/>
      <c r="AFZ188" s="146"/>
      <c r="AGA188" s="146"/>
    </row>
    <row r="189" spans="1:859" ht="1.5" customHeight="1" x14ac:dyDescent="0.25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  <c r="PX189" s="91"/>
      <c r="PY189" s="91"/>
      <c r="PZ189" s="91"/>
      <c r="QA189" s="91"/>
      <c r="QB189" s="91"/>
      <c r="QC189" s="91"/>
      <c r="QD189" s="91"/>
      <c r="QE189" s="91"/>
      <c r="QF189" s="91"/>
      <c r="QG189" s="91"/>
      <c r="QH189" s="91"/>
      <c r="QI189" s="91"/>
      <c r="QJ189" s="91"/>
      <c r="QK189" s="91"/>
      <c r="QL189" s="91"/>
      <c r="QM189" s="91"/>
      <c r="QN189" s="91"/>
      <c r="QO189" s="91"/>
      <c r="QP189" s="91"/>
      <c r="QQ189" s="91"/>
      <c r="QR189" s="91"/>
      <c r="QS189" s="91"/>
      <c r="QT189" s="91"/>
      <c r="QU189" s="91"/>
      <c r="QV189" s="91"/>
      <c r="QW189" s="91"/>
      <c r="QX189" s="91"/>
      <c r="QY189" s="91"/>
      <c r="QZ189" s="91"/>
      <c r="RA189" s="91"/>
      <c r="RB189" s="91"/>
      <c r="RC189" s="91"/>
      <c r="RD189" s="91"/>
      <c r="RE189" s="91"/>
      <c r="RF189" s="91"/>
      <c r="RG189" s="91"/>
      <c r="RH189" s="91"/>
      <c r="RI189" s="91"/>
      <c r="RJ189" s="91"/>
      <c r="RK189" s="91"/>
      <c r="RL189" s="91"/>
      <c r="RM189" s="91"/>
      <c r="RN189" s="91"/>
      <c r="RO189" s="91"/>
      <c r="RP189" s="91"/>
      <c r="RQ189" s="91"/>
      <c r="RR189" s="91"/>
      <c r="RS189" s="91"/>
      <c r="RT189" s="91"/>
      <c r="RU189" s="91"/>
      <c r="RV189" s="91"/>
      <c r="RW189" s="91"/>
      <c r="RX189" s="91"/>
      <c r="RY189" s="91"/>
      <c r="RZ189" s="91"/>
      <c r="SA189" s="91"/>
      <c r="SB189" s="91"/>
      <c r="SC189" s="91"/>
      <c r="SD189" s="91"/>
      <c r="SE189" s="91"/>
      <c r="SF189" s="91"/>
      <c r="SG189" s="91"/>
      <c r="SH189" s="91"/>
      <c r="SI189" s="91"/>
      <c r="SJ189" s="91"/>
      <c r="SK189" s="91"/>
      <c r="SL189" s="91"/>
      <c r="SM189" s="91"/>
      <c r="SN189" s="91"/>
      <c r="SO189" s="91"/>
      <c r="SP189" s="91"/>
      <c r="SQ189" s="91"/>
      <c r="SR189" s="91"/>
      <c r="SS189" s="91"/>
      <c r="ST189" s="91"/>
      <c r="SU189" s="91"/>
      <c r="SV189" s="91"/>
      <c r="SW189" s="91"/>
      <c r="SX189" s="91"/>
      <c r="SY189" s="91"/>
      <c r="SZ189" s="91"/>
      <c r="TA189" s="91"/>
      <c r="TB189" s="91"/>
      <c r="TC189" s="91"/>
      <c r="TD189" s="91"/>
      <c r="TE189" s="91"/>
      <c r="TF189" s="91"/>
      <c r="TG189" s="91"/>
      <c r="TH189" s="91"/>
      <c r="TI189" s="91"/>
      <c r="TJ189" s="91"/>
      <c r="TK189" s="91"/>
      <c r="TL189" s="91"/>
      <c r="TM189" s="91"/>
      <c r="TN189" s="91"/>
      <c r="TO189" s="91"/>
      <c r="TP189" s="91"/>
      <c r="TQ189" s="91"/>
      <c r="TR189" s="91"/>
      <c r="TS189" s="91"/>
      <c r="TT189" s="91"/>
      <c r="TU189" s="91"/>
      <c r="TV189" s="91"/>
      <c r="TW189" s="91"/>
      <c r="TX189" s="91"/>
      <c r="TY189" s="91"/>
      <c r="TZ189" s="91"/>
      <c r="UA189" s="91"/>
      <c r="UB189" s="91"/>
      <c r="UC189" s="91"/>
      <c r="UD189" s="91"/>
      <c r="UE189" s="91"/>
      <c r="UF189" s="91"/>
      <c r="UG189" s="91"/>
      <c r="UH189" s="91"/>
      <c r="UI189" s="91"/>
      <c r="UJ189" s="91"/>
      <c r="UK189" s="91"/>
      <c r="UL189" s="91"/>
      <c r="UM189" s="91"/>
      <c r="UN189" s="91"/>
      <c r="UO189" s="91"/>
      <c r="UP189" s="91"/>
      <c r="UQ189" s="91"/>
      <c r="UR189" s="91"/>
      <c r="US189" s="91"/>
      <c r="UT189" s="91"/>
      <c r="UU189" s="91"/>
      <c r="UV189" s="91"/>
      <c r="UW189" s="91"/>
      <c r="UX189" s="91"/>
      <c r="UY189" s="91"/>
      <c r="UZ189" s="91"/>
      <c r="VA189" s="91"/>
      <c r="VB189" s="91"/>
      <c r="VC189" s="91"/>
      <c r="VD189" s="91"/>
      <c r="VE189" s="91"/>
      <c r="VF189" s="91"/>
      <c r="VG189" s="91"/>
      <c r="VH189" s="91"/>
      <c r="VI189" s="91"/>
      <c r="VJ189" s="91"/>
      <c r="VK189" s="91"/>
      <c r="VL189" s="91"/>
      <c r="VM189" s="91"/>
      <c r="VN189" s="91"/>
      <c r="VO189" s="91"/>
      <c r="VP189" s="91"/>
      <c r="VQ189" s="91"/>
      <c r="VR189" s="91"/>
      <c r="VS189" s="91"/>
      <c r="VT189" s="91"/>
      <c r="VU189" s="91"/>
      <c r="VV189" s="91"/>
      <c r="VW189" s="91"/>
      <c r="VX189" s="91"/>
      <c r="VY189" s="91"/>
      <c r="VZ189" s="91"/>
      <c r="WA189" s="91"/>
      <c r="WB189" s="91"/>
      <c r="WC189" s="91"/>
      <c r="WD189" s="91"/>
      <c r="WE189" s="91"/>
      <c r="WF189" s="91"/>
      <c r="WG189" s="91"/>
      <c r="WH189" s="91"/>
      <c r="WI189" s="91"/>
      <c r="WJ189" s="91"/>
      <c r="WK189" s="91"/>
      <c r="WL189" s="91"/>
      <c r="WM189" s="91"/>
      <c r="WN189" s="91"/>
      <c r="WO189" s="91"/>
      <c r="WP189" s="91"/>
      <c r="WQ189" s="91"/>
      <c r="WR189" s="91"/>
      <c r="WS189" s="91"/>
      <c r="WT189" s="91"/>
      <c r="WU189" s="91"/>
      <c r="WV189" s="91"/>
      <c r="WW189" s="91"/>
      <c r="WX189" s="91"/>
      <c r="WY189" s="91"/>
      <c r="WZ189" s="91"/>
      <c r="XA189" s="91"/>
      <c r="XB189" s="91"/>
      <c r="XC189" s="91"/>
      <c r="XD189" s="91"/>
      <c r="XE189" s="91"/>
      <c r="XF189" s="91"/>
      <c r="XG189" s="91"/>
      <c r="XH189" s="91"/>
      <c r="XI189" s="91"/>
      <c r="XJ189" s="91"/>
      <c r="XK189" s="91"/>
      <c r="XL189" s="91"/>
      <c r="XM189" s="91"/>
      <c r="XN189" s="91"/>
      <c r="XO189" s="91"/>
      <c r="XP189" s="91"/>
      <c r="XQ189" s="91"/>
      <c r="XR189" s="91"/>
      <c r="XS189" s="91"/>
      <c r="XT189" s="91"/>
      <c r="XU189" s="91"/>
      <c r="XV189" s="91"/>
      <c r="XW189" s="91"/>
      <c r="XX189" s="91"/>
      <c r="XY189" s="91"/>
      <c r="XZ189" s="91"/>
      <c r="YA189" s="91"/>
      <c r="YB189" s="91"/>
      <c r="YC189" s="91"/>
      <c r="YD189" s="91"/>
      <c r="YE189" s="91"/>
      <c r="YF189" s="91"/>
      <c r="YG189" s="91"/>
      <c r="YH189" s="91"/>
      <c r="YI189" s="91"/>
      <c r="YJ189" s="91"/>
      <c r="YK189" s="91"/>
      <c r="YL189" s="91"/>
      <c r="YM189" s="91"/>
      <c r="YN189" s="91"/>
      <c r="YO189" s="91"/>
      <c r="YP189" s="91"/>
      <c r="YQ189" s="91"/>
      <c r="YR189" s="91"/>
      <c r="YS189" s="91"/>
      <c r="YT189" s="91"/>
      <c r="YU189" s="91"/>
      <c r="YV189" s="91"/>
      <c r="YW189" s="91"/>
      <c r="YX189" s="91"/>
      <c r="YY189" s="91"/>
      <c r="YZ189" s="91"/>
      <c r="ZA189" s="91"/>
      <c r="ZB189" s="91"/>
      <c r="ZC189" s="91"/>
      <c r="ZD189" s="91"/>
      <c r="ZE189" s="91"/>
      <c r="ZF189" s="91"/>
      <c r="ZG189" s="91"/>
      <c r="ZH189" s="91"/>
      <c r="ZI189" s="91"/>
      <c r="ZJ189" s="91"/>
      <c r="ZK189" s="91"/>
      <c r="ZL189" s="91"/>
      <c r="ZM189" s="91"/>
      <c r="ZN189" s="91"/>
      <c r="ZO189" s="91"/>
      <c r="ZP189" s="91"/>
      <c r="ZQ189" s="91"/>
      <c r="ZR189" s="91"/>
      <c r="ZS189" s="91"/>
      <c r="ZT189" s="91"/>
      <c r="ZU189" s="91"/>
      <c r="ZV189" s="91"/>
      <c r="ZW189" s="91"/>
      <c r="ZX189" s="91"/>
      <c r="ZY189" s="91"/>
      <c r="ZZ189" s="91"/>
      <c r="AAA189" s="91"/>
      <c r="AAB189" s="91"/>
      <c r="AAC189" s="91"/>
      <c r="AAD189" s="91"/>
      <c r="AAE189" s="91"/>
      <c r="AAF189" s="91"/>
      <c r="AAG189" s="91"/>
      <c r="AAH189" s="91"/>
      <c r="AAI189" s="91"/>
      <c r="AAJ189" s="91"/>
      <c r="AAK189" s="91"/>
      <c r="AAL189" s="91"/>
      <c r="AAM189" s="91"/>
      <c r="AAN189" s="91"/>
      <c r="AAO189" s="91"/>
      <c r="AAP189" s="91"/>
      <c r="AAQ189" s="91"/>
      <c r="AAR189" s="91"/>
      <c r="AAS189" s="91"/>
      <c r="AAT189" s="91"/>
      <c r="AAU189" s="91"/>
      <c r="AAV189" s="91"/>
      <c r="AAW189" s="91"/>
      <c r="AAX189" s="91"/>
      <c r="AAY189" s="91"/>
      <c r="AAZ189" s="91"/>
      <c r="ABA189" s="91"/>
      <c r="ABB189" s="91"/>
      <c r="ABC189" s="91"/>
      <c r="ABD189" s="91"/>
      <c r="ABE189" s="91"/>
      <c r="ABF189" s="91"/>
      <c r="ABG189" s="91"/>
      <c r="ABH189" s="91"/>
      <c r="ABI189" s="91"/>
      <c r="ABJ189" s="91"/>
      <c r="ABK189" s="91"/>
      <c r="ABL189" s="91"/>
      <c r="ABM189" s="91"/>
      <c r="ABN189" s="91"/>
      <c r="ABO189" s="91"/>
      <c r="ABP189" s="91"/>
      <c r="ABQ189" s="91"/>
      <c r="ABR189" s="91"/>
      <c r="ABS189" s="91"/>
      <c r="ABT189" s="91"/>
      <c r="ABU189" s="91"/>
      <c r="ABV189" s="91"/>
      <c r="ABW189" s="91"/>
      <c r="ABX189" s="91"/>
      <c r="ABY189" s="91"/>
      <c r="ABZ189" s="91"/>
      <c r="ACA189" s="91"/>
      <c r="ACB189" s="91"/>
      <c r="ACC189" s="91"/>
      <c r="ACD189" s="91"/>
      <c r="ACE189" s="91"/>
      <c r="ACF189" s="91"/>
      <c r="ACG189" s="91"/>
      <c r="ACH189" s="91"/>
      <c r="ACI189" s="91"/>
      <c r="ACJ189" s="91"/>
      <c r="ACK189" s="91"/>
      <c r="ACL189" s="91"/>
      <c r="ACM189" s="91"/>
      <c r="ACN189" s="91"/>
      <c r="ACO189" s="91"/>
      <c r="ACP189" s="91"/>
      <c r="ACQ189" s="91"/>
      <c r="ACR189" s="91"/>
      <c r="ACS189" s="91"/>
      <c r="ACT189" s="91"/>
      <c r="ACU189" s="91"/>
      <c r="ACV189" s="91"/>
      <c r="ACW189" s="91"/>
      <c r="ACX189" s="91"/>
      <c r="ACY189" s="91"/>
      <c r="ACZ189" s="91"/>
      <c r="ADA189" s="91"/>
      <c r="ADB189" s="91"/>
      <c r="ADC189" s="91"/>
      <c r="ADD189" s="91"/>
      <c r="ADE189" s="91"/>
      <c r="ADF189" s="91"/>
      <c r="ADG189" s="91"/>
      <c r="ADH189" s="91"/>
      <c r="ADI189" s="91"/>
      <c r="ADJ189" s="91"/>
      <c r="ADK189" s="91"/>
      <c r="ADL189" s="91"/>
      <c r="ADM189" s="91"/>
      <c r="ADN189" s="91"/>
      <c r="ADO189" s="91"/>
      <c r="ADP189" s="91"/>
      <c r="ADQ189" s="91"/>
      <c r="ADR189" s="91"/>
      <c r="ADS189" s="91"/>
      <c r="ADT189" s="91"/>
      <c r="ADU189" s="91"/>
      <c r="ADV189" s="91"/>
      <c r="ADW189" s="91"/>
      <c r="ADX189" s="91"/>
      <c r="ADY189" s="91"/>
      <c r="ADZ189" s="91"/>
      <c r="AEA189" s="91"/>
      <c r="AEB189" s="91"/>
      <c r="AEC189" s="91"/>
      <c r="AED189" s="144">
        <f t="shared" si="61"/>
        <v>184</v>
      </c>
      <c r="AEE189" s="142"/>
      <c r="AEF189" s="142"/>
      <c r="AEG189" s="91"/>
      <c r="AEH189" s="91"/>
      <c r="AEI189" s="91"/>
      <c r="AEJ189" s="91"/>
      <c r="AEK189" s="91"/>
      <c r="AEL189" s="91"/>
      <c r="AEM189" s="91"/>
      <c r="AEN189" s="91"/>
      <c r="AEO189" s="91"/>
      <c r="AEP189" s="91"/>
      <c r="AEQ189" s="91"/>
      <c r="AER189" s="91"/>
      <c r="AES189" s="91"/>
      <c r="AET189" s="91"/>
      <c r="AEU189" s="91"/>
      <c r="AEV189" s="91"/>
      <c r="AEW189" s="91"/>
      <c r="AEX189" s="91"/>
      <c r="AEY189" s="91"/>
      <c r="AEZ189" s="91"/>
      <c r="AFA189" s="91"/>
      <c r="AFB189" s="146"/>
      <c r="AFC189" s="146"/>
      <c r="AFD189" s="146"/>
      <c r="AFE189" s="146"/>
      <c r="AFF189" s="146"/>
      <c r="AFG189" s="146"/>
      <c r="AFH189" s="146"/>
      <c r="AFI189" s="146"/>
      <c r="AFJ189" s="146"/>
      <c r="AFK189" s="146"/>
      <c r="AFL189" s="146"/>
      <c r="AFM189" s="146"/>
      <c r="AFN189" s="146"/>
      <c r="AFO189" s="146"/>
      <c r="AFP189" s="146"/>
      <c r="AFQ189" s="146"/>
      <c r="AFR189" s="146"/>
      <c r="AFS189" s="146"/>
      <c r="AFT189" s="146"/>
      <c r="AFU189" s="146"/>
      <c r="AFV189" s="146"/>
      <c r="AFW189" s="146"/>
      <c r="AFX189" s="146"/>
      <c r="AFY189" s="146"/>
      <c r="AFZ189" s="146"/>
      <c r="AGA189" s="146"/>
    </row>
    <row r="190" spans="1:859" ht="1.5" customHeight="1" x14ac:dyDescent="0.25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  <c r="PX190" s="91"/>
      <c r="PY190" s="91"/>
      <c r="PZ190" s="91"/>
      <c r="QA190" s="91"/>
      <c r="QB190" s="91"/>
      <c r="QC190" s="91"/>
      <c r="QD190" s="91"/>
      <c r="QE190" s="91"/>
      <c r="QF190" s="91"/>
      <c r="QG190" s="91"/>
      <c r="QH190" s="91"/>
      <c r="QI190" s="91"/>
      <c r="QJ190" s="91"/>
      <c r="QK190" s="91"/>
      <c r="QL190" s="91"/>
      <c r="QM190" s="91"/>
      <c r="QN190" s="91"/>
      <c r="QO190" s="91"/>
      <c r="QP190" s="91"/>
      <c r="QQ190" s="91"/>
      <c r="QR190" s="91"/>
      <c r="QS190" s="91"/>
      <c r="QT190" s="91"/>
      <c r="QU190" s="91"/>
      <c r="QV190" s="91"/>
      <c r="QW190" s="91"/>
      <c r="QX190" s="91"/>
      <c r="QY190" s="91"/>
      <c r="QZ190" s="91"/>
      <c r="RA190" s="91"/>
      <c r="RB190" s="91"/>
      <c r="RC190" s="91"/>
      <c r="RD190" s="91"/>
      <c r="RE190" s="91"/>
      <c r="RF190" s="91"/>
      <c r="RG190" s="91"/>
      <c r="RH190" s="91"/>
      <c r="RI190" s="91"/>
      <c r="RJ190" s="91"/>
      <c r="RK190" s="91"/>
      <c r="RL190" s="91"/>
      <c r="RM190" s="91"/>
      <c r="RN190" s="91"/>
      <c r="RO190" s="91"/>
      <c r="RP190" s="91"/>
      <c r="RQ190" s="91"/>
      <c r="RR190" s="91"/>
      <c r="RS190" s="91"/>
      <c r="RT190" s="91"/>
      <c r="RU190" s="91"/>
      <c r="RV190" s="91"/>
      <c r="RW190" s="91"/>
      <c r="RX190" s="91"/>
      <c r="RY190" s="91"/>
      <c r="RZ190" s="91"/>
      <c r="SA190" s="91"/>
      <c r="SB190" s="91"/>
      <c r="SC190" s="91"/>
      <c r="SD190" s="91"/>
      <c r="SE190" s="91"/>
      <c r="SF190" s="91"/>
      <c r="SG190" s="91"/>
      <c r="SH190" s="91"/>
      <c r="SI190" s="91"/>
      <c r="SJ190" s="91"/>
      <c r="SK190" s="91"/>
      <c r="SL190" s="91"/>
      <c r="SM190" s="91"/>
      <c r="SN190" s="91"/>
      <c r="SO190" s="91"/>
      <c r="SP190" s="91"/>
      <c r="SQ190" s="91"/>
      <c r="SR190" s="91"/>
      <c r="SS190" s="91"/>
      <c r="ST190" s="91"/>
      <c r="SU190" s="91"/>
      <c r="SV190" s="91"/>
      <c r="SW190" s="91"/>
      <c r="SX190" s="91"/>
      <c r="SY190" s="91"/>
      <c r="SZ190" s="91"/>
      <c r="TA190" s="91"/>
      <c r="TB190" s="91"/>
      <c r="TC190" s="91"/>
      <c r="TD190" s="91"/>
      <c r="TE190" s="91"/>
      <c r="TF190" s="91"/>
      <c r="TG190" s="91"/>
      <c r="TH190" s="91"/>
      <c r="TI190" s="91"/>
      <c r="TJ190" s="91"/>
      <c r="TK190" s="91"/>
      <c r="TL190" s="91"/>
      <c r="TM190" s="91"/>
      <c r="TN190" s="91"/>
      <c r="TO190" s="91"/>
      <c r="TP190" s="91"/>
      <c r="TQ190" s="91"/>
      <c r="TR190" s="91"/>
      <c r="TS190" s="91"/>
      <c r="TT190" s="91"/>
      <c r="TU190" s="91"/>
      <c r="TV190" s="91"/>
      <c r="TW190" s="91"/>
      <c r="TX190" s="91"/>
      <c r="TY190" s="91"/>
      <c r="TZ190" s="91"/>
      <c r="UA190" s="91"/>
      <c r="UB190" s="91"/>
      <c r="UC190" s="91"/>
      <c r="UD190" s="91"/>
      <c r="UE190" s="91"/>
      <c r="UF190" s="91"/>
      <c r="UG190" s="91"/>
      <c r="UH190" s="91"/>
      <c r="UI190" s="91"/>
      <c r="UJ190" s="91"/>
      <c r="UK190" s="91"/>
      <c r="UL190" s="91"/>
      <c r="UM190" s="91"/>
      <c r="UN190" s="91"/>
      <c r="UO190" s="91"/>
      <c r="UP190" s="91"/>
      <c r="UQ190" s="91"/>
      <c r="UR190" s="91"/>
      <c r="US190" s="91"/>
      <c r="UT190" s="91"/>
      <c r="UU190" s="91"/>
      <c r="UV190" s="91"/>
      <c r="UW190" s="91"/>
      <c r="UX190" s="91"/>
      <c r="UY190" s="91"/>
      <c r="UZ190" s="91"/>
      <c r="VA190" s="91"/>
      <c r="VB190" s="91"/>
      <c r="VC190" s="91"/>
      <c r="VD190" s="91"/>
      <c r="VE190" s="91"/>
      <c r="VF190" s="91"/>
      <c r="VG190" s="91"/>
      <c r="VH190" s="91"/>
      <c r="VI190" s="91"/>
      <c r="VJ190" s="91"/>
      <c r="VK190" s="91"/>
      <c r="VL190" s="91"/>
      <c r="VM190" s="91"/>
      <c r="VN190" s="91"/>
      <c r="VO190" s="91"/>
      <c r="VP190" s="91"/>
      <c r="VQ190" s="91"/>
      <c r="VR190" s="91"/>
      <c r="VS190" s="91"/>
      <c r="VT190" s="91"/>
      <c r="VU190" s="91"/>
      <c r="VV190" s="91"/>
      <c r="VW190" s="91"/>
      <c r="VX190" s="91"/>
      <c r="VY190" s="91"/>
      <c r="VZ190" s="91"/>
      <c r="WA190" s="91"/>
      <c r="WB190" s="91"/>
      <c r="WC190" s="91"/>
      <c r="WD190" s="91"/>
      <c r="WE190" s="91"/>
      <c r="WF190" s="91"/>
      <c r="WG190" s="91"/>
      <c r="WH190" s="91"/>
      <c r="WI190" s="91"/>
      <c r="WJ190" s="91"/>
      <c r="WK190" s="91"/>
      <c r="WL190" s="91"/>
      <c r="WM190" s="91"/>
      <c r="WN190" s="91"/>
      <c r="WO190" s="91"/>
      <c r="WP190" s="91"/>
      <c r="WQ190" s="91"/>
      <c r="WR190" s="91"/>
      <c r="WS190" s="91"/>
      <c r="WT190" s="91"/>
      <c r="WU190" s="91"/>
      <c r="WV190" s="91"/>
      <c r="WW190" s="91"/>
      <c r="WX190" s="91"/>
      <c r="WY190" s="91"/>
      <c r="WZ190" s="91"/>
      <c r="XA190" s="91"/>
      <c r="XB190" s="91"/>
      <c r="XC190" s="91"/>
      <c r="XD190" s="91"/>
      <c r="XE190" s="91"/>
      <c r="XF190" s="91"/>
      <c r="XG190" s="91"/>
      <c r="XH190" s="91"/>
      <c r="XI190" s="91"/>
      <c r="XJ190" s="91"/>
      <c r="XK190" s="91"/>
      <c r="XL190" s="91"/>
      <c r="XM190" s="91"/>
      <c r="XN190" s="91"/>
      <c r="XO190" s="91"/>
      <c r="XP190" s="91"/>
      <c r="XQ190" s="91"/>
      <c r="XR190" s="91"/>
      <c r="XS190" s="91"/>
      <c r="XT190" s="91"/>
      <c r="XU190" s="91"/>
      <c r="XV190" s="91"/>
      <c r="XW190" s="91"/>
      <c r="XX190" s="91"/>
      <c r="XY190" s="91"/>
      <c r="XZ190" s="91"/>
      <c r="YA190" s="91"/>
      <c r="YB190" s="91"/>
      <c r="YC190" s="91"/>
      <c r="YD190" s="91"/>
      <c r="YE190" s="91"/>
      <c r="YF190" s="91"/>
      <c r="YG190" s="91"/>
      <c r="YH190" s="91"/>
      <c r="YI190" s="91"/>
      <c r="YJ190" s="91"/>
      <c r="YK190" s="91"/>
      <c r="YL190" s="91"/>
      <c r="YM190" s="91"/>
      <c r="YN190" s="91"/>
      <c r="YO190" s="91"/>
      <c r="YP190" s="91"/>
      <c r="YQ190" s="91"/>
      <c r="YR190" s="91"/>
      <c r="YS190" s="91"/>
      <c r="YT190" s="91"/>
      <c r="YU190" s="91"/>
      <c r="YV190" s="91"/>
      <c r="YW190" s="91"/>
      <c r="YX190" s="91"/>
      <c r="YY190" s="91"/>
      <c r="YZ190" s="91"/>
      <c r="ZA190" s="91"/>
      <c r="ZB190" s="91"/>
      <c r="ZC190" s="91"/>
      <c r="ZD190" s="91"/>
      <c r="ZE190" s="91"/>
      <c r="ZF190" s="91"/>
      <c r="ZG190" s="91"/>
      <c r="ZH190" s="91"/>
      <c r="ZI190" s="91"/>
      <c r="ZJ190" s="91"/>
      <c r="ZK190" s="91"/>
      <c r="ZL190" s="91"/>
      <c r="ZM190" s="91"/>
      <c r="ZN190" s="91"/>
      <c r="ZO190" s="91"/>
      <c r="ZP190" s="91"/>
      <c r="ZQ190" s="91"/>
      <c r="ZR190" s="91"/>
      <c r="ZS190" s="91"/>
      <c r="ZT190" s="91"/>
      <c r="ZU190" s="91"/>
      <c r="ZV190" s="91"/>
      <c r="ZW190" s="91"/>
      <c r="ZX190" s="91"/>
      <c r="ZY190" s="91"/>
      <c r="ZZ190" s="91"/>
      <c r="AAA190" s="91"/>
      <c r="AAB190" s="91"/>
      <c r="AAC190" s="91"/>
      <c r="AAD190" s="91"/>
      <c r="AAE190" s="91"/>
      <c r="AAF190" s="91"/>
      <c r="AAG190" s="91"/>
      <c r="AAH190" s="91"/>
      <c r="AAI190" s="91"/>
      <c r="AAJ190" s="91"/>
      <c r="AAK190" s="91"/>
      <c r="AAL190" s="91"/>
      <c r="AAM190" s="91"/>
      <c r="AAN190" s="91"/>
      <c r="AAO190" s="91"/>
      <c r="AAP190" s="91"/>
      <c r="AAQ190" s="91"/>
      <c r="AAR190" s="91"/>
      <c r="AAS190" s="91"/>
      <c r="AAT190" s="91"/>
      <c r="AAU190" s="91"/>
      <c r="AAV190" s="91"/>
      <c r="AAW190" s="91"/>
      <c r="AAX190" s="91"/>
      <c r="AAY190" s="91"/>
      <c r="AAZ190" s="91"/>
      <c r="ABA190" s="91"/>
      <c r="ABB190" s="91"/>
      <c r="ABC190" s="91"/>
      <c r="ABD190" s="91"/>
      <c r="ABE190" s="91"/>
      <c r="ABF190" s="91"/>
      <c r="ABG190" s="91"/>
      <c r="ABH190" s="91"/>
      <c r="ABI190" s="91"/>
      <c r="ABJ190" s="91"/>
      <c r="ABK190" s="91"/>
      <c r="ABL190" s="91"/>
      <c r="ABM190" s="91"/>
      <c r="ABN190" s="91"/>
      <c r="ABO190" s="91"/>
      <c r="ABP190" s="91"/>
      <c r="ABQ190" s="91"/>
      <c r="ABR190" s="91"/>
      <c r="ABS190" s="91"/>
      <c r="ABT190" s="91"/>
      <c r="ABU190" s="91"/>
      <c r="ABV190" s="91"/>
      <c r="ABW190" s="91"/>
      <c r="ABX190" s="91"/>
      <c r="ABY190" s="91"/>
      <c r="ABZ190" s="91"/>
      <c r="ACA190" s="91"/>
      <c r="ACB190" s="91"/>
      <c r="ACC190" s="91"/>
      <c r="ACD190" s="91"/>
      <c r="ACE190" s="91"/>
      <c r="ACF190" s="91"/>
      <c r="ACG190" s="91"/>
      <c r="ACH190" s="91"/>
      <c r="ACI190" s="91"/>
      <c r="ACJ190" s="91"/>
      <c r="ACK190" s="91"/>
      <c r="ACL190" s="91"/>
      <c r="ACM190" s="91"/>
      <c r="ACN190" s="91"/>
      <c r="ACO190" s="91"/>
      <c r="ACP190" s="91"/>
      <c r="ACQ190" s="91"/>
      <c r="ACR190" s="91"/>
      <c r="ACS190" s="91"/>
      <c r="ACT190" s="91"/>
      <c r="ACU190" s="91"/>
      <c r="ACV190" s="91"/>
      <c r="ACW190" s="91"/>
      <c r="ACX190" s="91"/>
      <c r="ACY190" s="91"/>
      <c r="ACZ190" s="91"/>
      <c r="ADA190" s="91"/>
      <c r="ADB190" s="91"/>
      <c r="ADC190" s="91"/>
      <c r="ADD190" s="91"/>
      <c r="ADE190" s="91"/>
      <c r="ADF190" s="91"/>
      <c r="ADG190" s="91"/>
      <c r="ADH190" s="91"/>
      <c r="ADI190" s="91"/>
      <c r="ADJ190" s="91"/>
      <c r="ADK190" s="91"/>
      <c r="ADL190" s="91"/>
      <c r="ADM190" s="91"/>
      <c r="ADN190" s="91"/>
      <c r="ADO190" s="91"/>
      <c r="ADP190" s="91"/>
      <c r="ADQ190" s="91"/>
      <c r="ADR190" s="91"/>
      <c r="ADS190" s="91"/>
      <c r="ADT190" s="91"/>
      <c r="ADU190" s="91"/>
      <c r="ADV190" s="91"/>
      <c r="ADW190" s="91"/>
      <c r="ADX190" s="91"/>
      <c r="ADY190" s="91"/>
      <c r="ADZ190" s="91"/>
      <c r="AEA190" s="91"/>
      <c r="AEB190" s="91"/>
      <c r="AEC190" s="91"/>
      <c r="AED190" s="144">
        <f t="shared" si="61"/>
        <v>185</v>
      </c>
      <c r="AEE190" s="142"/>
      <c r="AEF190" s="142"/>
      <c r="AEG190" s="91"/>
      <c r="AEH190" s="91"/>
      <c r="AEI190" s="91"/>
      <c r="AEJ190" s="91"/>
      <c r="AEK190" s="91"/>
      <c r="AEL190" s="91"/>
      <c r="AEM190" s="91"/>
      <c r="AEN190" s="91"/>
      <c r="AEO190" s="91"/>
      <c r="AEP190" s="91"/>
      <c r="AEQ190" s="91"/>
      <c r="AER190" s="91"/>
      <c r="AES190" s="91"/>
      <c r="AET190" s="91"/>
      <c r="AEU190" s="91"/>
      <c r="AEV190" s="91"/>
      <c r="AEW190" s="91"/>
      <c r="AEX190" s="91"/>
      <c r="AEY190" s="91"/>
      <c r="AEZ190" s="91"/>
      <c r="AFA190" s="91"/>
      <c r="AFB190" s="146"/>
      <c r="AFC190" s="146"/>
      <c r="AFD190" s="146"/>
      <c r="AFE190" s="146"/>
      <c r="AFF190" s="146"/>
      <c r="AFG190" s="146"/>
      <c r="AFH190" s="146"/>
      <c r="AFI190" s="146"/>
      <c r="AFJ190" s="146"/>
      <c r="AFK190" s="146"/>
      <c r="AFL190" s="146"/>
      <c r="AFM190" s="146"/>
      <c r="AFN190" s="146"/>
      <c r="AFO190" s="146"/>
      <c r="AFP190" s="146"/>
      <c r="AFQ190" s="146"/>
      <c r="AFR190" s="146"/>
      <c r="AFS190" s="146"/>
      <c r="AFT190" s="146"/>
      <c r="AFU190" s="146"/>
      <c r="AFV190" s="146"/>
      <c r="AFW190" s="146"/>
      <c r="AFX190" s="146"/>
      <c r="AFY190" s="146"/>
      <c r="AFZ190" s="146"/>
      <c r="AGA190" s="146"/>
    </row>
    <row r="191" spans="1:859" ht="1.5" customHeight="1" x14ac:dyDescent="0.25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  <c r="PX191" s="91"/>
      <c r="PY191" s="91"/>
      <c r="PZ191" s="91"/>
      <c r="QA191" s="91"/>
      <c r="QB191" s="91"/>
      <c r="QC191" s="91"/>
      <c r="QD191" s="91"/>
      <c r="QE191" s="91"/>
      <c r="QF191" s="91"/>
      <c r="QG191" s="91"/>
      <c r="QH191" s="91"/>
      <c r="QI191" s="91"/>
      <c r="QJ191" s="91"/>
      <c r="QK191" s="91"/>
      <c r="QL191" s="91"/>
      <c r="QM191" s="91"/>
      <c r="QN191" s="91"/>
      <c r="QO191" s="91"/>
      <c r="QP191" s="91"/>
      <c r="QQ191" s="91"/>
      <c r="QR191" s="91"/>
      <c r="QS191" s="91"/>
      <c r="QT191" s="91"/>
      <c r="QU191" s="91"/>
      <c r="QV191" s="91"/>
      <c r="QW191" s="91"/>
      <c r="QX191" s="91"/>
      <c r="QY191" s="91"/>
      <c r="QZ191" s="91"/>
      <c r="RA191" s="91"/>
      <c r="RB191" s="91"/>
      <c r="RC191" s="91"/>
      <c r="RD191" s="91"/>
      <c r="RE191" s="91"/>
      <c r="RF191" s="91"/>
      <c r="RG191" s="91"/>
      <c r="RH191" s="91"/>
      <c r="RI191" s="91"/>
      <c r="RJ191" s="91"/>
      <c r="RK191" s="91"/>
      <c r="RL191" s="91"/>
      <c r="RM191" s="91"/>
      <c r="RN191" s="91"/>
      <c r="RO191" s="91"/>
      <c r="RP191" s="91"/>
      <c r="RQ191" s="91"/>
      <c r="RR191" s="91"/>
      <c r="RS191" s="91"/>
      <c r="RT191" s="91"/>
      <c r="RU191" s="91"/>
      <c r="RV191" s="91"/>
      <c r="RW191" s="91"/>
      <c r="RX191" s="91"/>
      <c r="RY191" s="91"/>
      <c r="RZ191" s="91"/>
      <c r="SA191" s="91"/>
      <c r="SB191" s="91"/>
      <c r="SC191" s="91"/>
      <c r="SD191" s="91"/>
      <c r="SE191" s="91"/>
      <c r="SF191" s="91"/>
      <c r="SG191" s="91"/>
      <c r="SH191" s="91"/>
      <c r="SI191" s="91"/>
      <c r="SJ191" s="91"/>
      <c r="SK191" s="91"/>
      <c r="SL191" s="91"/>
      <c r="SM191" s="91"/>
      <c r="SN191" s="91"/>
      <c r="SO191" s="91"/>
      <c r="SP191" s="91"/>
      <c r="SQ191" s="91"/>
      <c r="SR191" s="91"/>
      <c r="SS191" s="91"/>
      <c r="ST191" s="91"/>
      <c r="SU191" s="91"/>
      <c r="SV191" s="91"/>
      <c r="SW191" s="91"/>
      <c r="SX191" s="91"/>
      <c r="SY191" s="91"/>
      <c r="SZ191" s="91"/>
      <c r="TA191" s="91"/>
      <c r="TB191" s="91"/>
      <c r="TC191" s="91"/>
      <c r="TD191" s="91"/>
      <c r="TE191" s="91"/>
      <c r="TF191" s="91"/>
      <c r="TG191" s="91"/>
      <c r="TH191" s="91"/>
      <c r="TI191" s="91"/>
      <c r="TJ191" s="91"/>
      <c r="TK191" s="91"/>
      <c r="TL191" s="91"/>
      <c r="TM191" s="91"/>
      <c r="TN191" s="91"/>
      <c r="TO191" s="91"/>
      <c r="TP191" s="91"/>
      <c r="TQ191" s="91"/>
      <c r="TR191" s="91"/>
      <c r="TS191" s="91"/>
      <c r="TT191" s="91"/>
      <c r="TU191" s="91"/>
      <c r="TV191" s="91"/>
      <c r="TW191" s="91"/>
      <c r="TX191" s="91"/>
      <c r="TY191" s="91"/>
      <c r="TZ191" s="91"/>
      <c r="UA191" s="91"/>
      <c r="UB191" s="91"/>
      <c r="UC191" s="91"/>
      <c r="UD191" s="91"/>
      <c r="UE191" s="91"/>
      <c r="UF191" s="91"/>
      <c r="UG191" s="91"/>
      <c r="UH191" s="91"/>
      <c r="UI191" s="91"/>
      <c r="UJ191" s="91"/>
      <c r="UK191" s="91"/>
      <c r="UL191" s="91"/>
      <c r="UM191" s="91"/>
      <c r="UN191" s="91"/>
      <c r="UO191" s="91"/>
      <c r="UP191" s="91"/>
      <c r="UQ191" s="91"/>
      <c r="UR191" s="91"/>
      <c r="US191" s="91"/>
      <c r="UT191" s="91"/>
      <c r="UU191" s="91"/>
      <c r="UV191" s="91"/>
      <c r="UW191" s="91"/>
      <c r="UX191" s="91"/>
      <c r="UY191" s="91"/>
      <c r="UZ191" s="91"/>
      <c r="VA191" s="91"/>
      <c r="VB191" s="91"/>
      <c r="VC191" s="91"/>
      <c r="VD191" s="91"/>
      <c r="VE191" s="91"/>
      <c r="VF191" s="91"/>
      <c r="VG191" s="91"/>
      <c r="VH191" s="91"/>
      <c r="VI191" s="91"/>
      <c r="VJ191" s="91"/>
      <c r="VK191" s="91"/>
      <c r="VL191" s="91"/>
      <c r="VM191" s="91"/>
      <c r="VN191" s="91"/>
      <c r="VO191" s="91"/>
      <c r="VP191" s="91"/>
      <c r="VQ191" s="91"/>
      <c r="VR191" s="91"/>
      <c r="VS191" s="91"/>
      <c r="VT191" s="91"/>
      <c r="VU191" s="91"/>
      <c r="VV191" s="91"/>
      <c r="VW191" s="91"/>
      <c r="VX191" s="91"/>
      <c r="VY191" s="91"/>
      <c r="VZ191" s="91"/>
      <c r="WA191" s="91"/>
      <c r="WB191" s="91"/>
      <c r="WC191" s="91"/>
      <c r="WD191" s="91"/>
      <c r="WE191" s="91"/>
      <c r="WF191" s="91"/>
      <c r="WG191" s="91"/>
      <c r="WH191" s="91"/>
      <c r="WI191" s="91"/>
      <c r="WJ191" s="91"/>
      <c r="WK191" s="91"/>
      <c r="WL191" s="91"/>
      <c r="WM191" s="91"/>
      <c r="WN191" s="91"/>
      <c r="WO191" s="91"/>
      <c r="WP191" s="91"/>
      <c r="WQ191" s="91"/>
      <c r="WR191" s="91"/>
      <c r="WS191" s="91"/>
      <c r="WT191" s="91"/>
      <c r="WU191" s="91"/>
      <c r="WV191" s="91"/>
      <c r="WW191" s="91"/>
      <c r="WX191" s="91"/>
      <c r="WY191" s="91"/>
      <c r="WZ191" s="91"/>
      <c r="XA191" s="91"/>
      <c r="XB191" s="91"/>
      <c r="XC191" s="91"/>
      <c r="XD191" s="91"/>
      <c r="XE191" s="91"/>
      <c r="XF191" s="91"/>
      <c r="XG191" s="91"/>
      <c r="XH191" s="91"/>
      <c r="XI191" s="91"/>
      <c r="XJ191" s="91"/>
      <c r="XK191" s="91"/>
      <c r="XL191" s="91"/>
      <c r="XM191" s="91"/>
      <c r="XN191" s="91"/>
      <c r="XO191" s="91"/>
      <c r="XP191" s="91"/>
      <c r="XQ191" s="91"/>
      <c r="XR191" s="91"/>
      <c r="XS191" s="91"/>
      <c r="XT191" s="91"/>
      <c r="XU191" s="91"/>
      <c r="XV191" s="91"/>
      <c r="XW191" s="91"/>
      <c r="XX191" s="91"/>
      <c r="XY191" s="91"/>
      <c r="XZ191" s="91"/>
      <c r="YA191" s="91"/>
      <c r="YB191" s="91"/>
      <c r="YC191" s="91"/>
      <c r="YD191" s="91"/>
      <c r="YE191" s="91"/>
      <c r="YF191" s="91"/>
      <c r="YG191" s="91"/>
      <c r="YH191" s="91"/>
      <c r="YI191" s="91"/>
      <c r="YJ191" s="91"/>
      <c r="YK191" s="91"/>
      <c r="YL191" s="91"/>
      <c r="YM191" s="91"/>
      <c r="YN191" s="91"/>
      <c r="YO191" s="91"/>
      <c r="YP191" s="91"/>
      <c r="YQ191" s="91"/>
      <c r="YR191" s="91"/>
      <c r="YS191" s="91"/>
      <c r="YT191" s="91"/>
      <c r="YU191" s="91"/>
      <c r="YV191" s="91"/>
      <c r="YW191" s="91"/>
      <c r="YX191" s="91"/>
      <c r="YY191" s="91"/>
      <c r="YZ191" s="91"/>
      <c r="ZA191" s="91"/>
      <c r="ZB191" s="91"/>
      <c r="ZC191" s="91"/>
      <c r="ZD191" s="91"/>
      <c r="ZE191" s="91"/>
      <c r="ZF191" s="91"/>
      <c r="ZG191" s="91"/>
      <c r="ZH191" s="91"/>
      <c r="ZI191" s="91"/>
      <c r="ZJ191" s="91"/>
      <c r="ZK191" s="91"/>
      <c r="ZL191" s="91"/>
      <c r="ZM191" s="91"/>
      <c r="ZN191" s="91"/>
      <c r="ZO191" s="91"/>
      <c r="ZP191" s="91"/>
      <c r="ZQ191" s="91"/>
      <c r="ZR191" s="91"/>
      <c r="ZS191" s="91"/>
      <c r="ZT191" s="91"/>
      <c r="ZU191" s="91"/>
      <c r="ZV191" s="91"/>
      <c r="ZW191" s="91"/>
      <c r="ZX191" s="91"/>
      <c r="ZY191" s="91"/>
      <c r="ZZ191" s="91"/>
      <c r="AAA191" s="91"/>
      <c r="AAB191" s="91"/>
      <c r="AAC191" s="91"/>
      <c r="AAD191" s="91"/>
      <c r="AAE191" s="91"/>
      <c r="AAF191" s="91"/>
      <c r="AAG191" s="91"/>
      <c r="AAH191" s="91"/>
      <c r="AAI191" s="91"/>
      <c r="AAJ191" s="91"/>
      <c r="AAK191" s="91"/>
      <c r="AAL191" s="91"/>
      <c r="AAM191" s="91"/>
      <c r="AAN191" s="91"/>
      <c r="AAO191" s="91"/>
      <c r="AAP191" s="91"/>
      <c r="AAQ191" s="91"/>
      <c r="AAR191" s="91"/>
      <c r="AAS191" s="91"/>
      <c r="AAT191" s="91"/>
      <c r="AAU191" s="91"/>
      <c r="AAV191" s="91"/>
      <c r="AAW191" s="91"/>
      <c r="AAX191" s="91"/>
      <c r="AAY191" s="91"/>
      <c r="AAZ191" s="91"/>
      <c r="ABA191" s="91"/>
      <c r="ABB191" s="91"/>
      <c r="ABC191" s="91"/>
      <c r="ABD191" s="91"/>
      <c r="ABE191" s="91"/>
      <c r="ABF191" s="91"/>
      <c r="ABG191" s="91"/>
      <c r="ABH191" s="91"/>
      <c r="ABI191" s="91"/>
      <c r="ABJ191" s="91"/>
      <c r="ABK191" s="91"/>
      <c r="ABL191" s="91"/>
      <c r="ABM191" s="91"/>
      <c r="ABN191" s="91"/>
      <c r="ABO191" s="91"/>
      <c r="ABP191" s="91"/>
      <c r="ABQ191" s="91"/>
      <c r="ABR191" s="91"/>
      <c r="ABS191" s="91"/>
      <c r="ABT191" s="91"/>
      <c r="ABU191" s="91"/>
      <c r="ABV191" s="91"/>
      <c r="ABW191" s="91"/>
      <c r="ABX191" s="91"/>
      <c r="ABY191" s="91"/>
      <c r="ABZ191" s="91"/>
      <c r="ACA191" s="91"/>
      <c r="ACB191" s="91"/>
      <c r="ACC191" s="91"/>
      <c r="ACD191" s="91"/>
      <c r="ACE191" s="91"/>
      <c r="ACF191" s="91"/>
      <c r="ACG191" s="91"/>
      <c r="ACH191" s="91"/>
      <c r="ACI191" s="91"/>
      <c r="ACJ191" s="91"/>
      <c r="ACK191" s="91"/>
      <c r="ACL191" s="91"/>
      <c r="ACM191" s="91"/>
      <c r="ACN191" s="91"/>
      <c r="ACO191" s="91"/>
      <c r="ACP191" s="91"/>
      <c r="ACQ191" s="91"/>
      <c r="ACR191" s="91"/>
      <c r="ACS191" s="91"/>
      <c r="ACT191" s="91"/>
      <c r="ACU191" s="91"/>
      <c r="ACV191" s="91"/>
      <c r="ACW191" s="91"/>
      <c r="ACX191" s="91"/>
      <c r="ACY191" s="91"/>
      <c r="ACZ191" s="91"/>
      <c r="ADA191" s="91"/>
      <c r="ADB191" s="91"/>
      <c r="ADC191" s="91"/>
      <c r="ADD191" s="91"/>
      <c r="ADE191" s="91"/>
      <c r="ADF191" s="91"/>
      <c r="ADG191" s="91"/>
      <c r="ADH191" s="91"/>
      <c r="ADI191" s="91"/>
      <c r="ADJ191" s="91"/>
      <c r="ADK191" s="91"/>
      <c r="ADL191" s="91"/>
      <c r="ADM191" s="91"/>
      <c r="ADN191" s="91"/>
      <c r="ADO191" s="91"/>
      <c r="ADP191" s="91"/>
      <c r="ADQ191" s="91"/>
      <c r="ADR191" s="91"/>
      <c r="ADS191" s="91"/>
      <c r="ADT191" s="91"/>
      <c r="ADU191" s="91"/>
      <c r="ADV191" s="91"/>
      <c r="ADW191" s="91"/>
      <c r="ADX191" s="91"/>
      <c r="ADY191" s="91"/>
      <c r="ADZ191" s="91"/>
      <c r="AEA191" s="91"/>
      <c r="AEB191" s="91"/>
      <c r="AEC191" s="91"/>
      <c r="AED191" s="144">
        <f t="shared" si="61"/>
        <v>186</v>
      </c>
      <c r="AEE191" s="142"/>
      <c r="AEF191" s="142"/>
      <c r="AEG191" s="91"/>
      <c r="AEH191" s="91"/>
      <c r="AEI191" s="91"/>
      <c r="AEJ191" s="91"/>
      <c r="AEK191" s="91"/>
      <c r="AEL191" s="91"/>
      <c r="AEM191" s="91"/>
      <c r="AEN191" s="91"/>
      <c r="AEO191" s="91"/>
      <c r="AEP191" s="91"/>
      <c r="AEQ191" s="91"/>
      <c r="AER191" s="91"/>
      <c r="AES191" s="91"/>
      <c r="AET191" s="91"/>
      <c r="AEU191" s="91"/>
      <c r="AEV191" s="91"/>
      <c r="AEW191" s="91"/>
      <c r="AEX191" s="91"/>
      <c r="AEY191" s="91"/>
      <c r="AEZ191" s="91"/>
      <c r="AFA191" s="91"/>
      <c r="AFB191" s="146"/>
      <c r="AFC191" s="146"/>
      <c r="AFD191" s="146"/>
      <c r="AFE191" s="146"/>
      <c r="AFF191" s="146"/>
      <c r="AFG191" s="146"/>
      <c r="AFH191" s="146"/>
      <c r="AFI191" s="146"/>
      <c r="AFJ191" s="146"/>
      <c r="AFK191" s="146"/>
      <c r="AFL191" s="146"/>
      <c r="AFM191" s="146"/>
      <c r="AFN191" s="146"/>
      <c r="AFO191" s="146"/>
      <c r="AFP191" s="146"/>
      <c r="AFQ191" s="146"/>
      <c r="AFR191" s="146"/>
      <c r="AFS191" s="146"/>
      <c r="AFT191" s="146"/>
      <c r="AFU191" s="146"/>
      <c r="AFV191" s="146"/>
      <c r="AFW191" s="146"/>
      <c r="AFX191" s="146"/>
      <c r="AFY191" s="146"/>
      <c r="AFZ191" s="146"/>
      <c r="AGA191" s="146"/>
    </row>
    <row r="192" spans="1:859" ht="1.5" customHeight="1" x14ac:dyDescent="0.25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  <c r="PX192" s="91"/>
      <c r="PY192" s="91"/>
      <c r="PZ192" s="91"/>
      <c r="QA192" s="91"/>
      <c r="QB192" s="91"/>
      <c r="QC192" s="91"/>
      <c r="QD192" s="91"/>
      <c r="QE192" s="91"/>
      <c r="QF192" s="91"/>
      <c r="QG192" s="91"/>
      <c r="QH192" s="91"/>
      <c r="QI192" s="91"/>
      <c r="QJ192" s="91"/>
      <c r="QK192" s="91"/>
      <c r="QL192" s="91"/>
      <c r="QM192" s="91"/>
      <c r="QN192" s="91"/>
      <c r="QO192" s="91"/>
      <c r="QP192" s="91"/>
      <c r="QQ192" s="91"/>
      <c r="QR192" s="91"/>
      <c r="QS192" s="91"/>
      <c r="QT192" s="91"/>
      <c r="QU192" s="91"/>
      <c r="QV192" s="91"/>
      <c r="QW192" s="91"/>
      <c r="QX192" s="91"/>
      <c r="QY192" s="91"/>
      <c r="QZ192" s="91"/>
      <c r="RA192" s="91"/>
      <c r="RB192" s="91"/>
      <c r="RC192" s="91"/>
      <c r="RD192" s="91"/>
      <c r="RE192" s="91"/>
      <c r="RF192" s="91"/>
      <c r="RG192" s="91"/>
      <c r="RH192" s="91"/>
      <c r="RI192" s="91"/>
      <c r="RJ192" s="91"/>
      <c r="RK192" s="91"/>
      <c r="RL192" s="91"/>
      <c r="RM192" s="91"/>
      <c r="RN192" s="91"/>
      <c r="RO192" s="91"/>
      <c r="RP192" s="91"/>
      <c r="RQ192" s="91"/>
      <c r="RR192" s="91"/>
      <c r="RS192" s="91"/>
      <c r="RT192" s="91"/>
      <c r="RU192" s="91"/>
      <c r="RV192" s="91"/>
      <c r="RW192" s="91"/>
      <c r="RX192" s="91"/>
      <c r="RY192" s="91"/>
      <c r="RZ192" s="91"/>
      <c r="SA192" s="91"/>
      <c r="SB192" s="91"/>
      <c r="SC192" s="91"/>
      <c r="SD192" s="91"/>
      <c r="SE192" s="91"/>
      <c r="SF192" s="91"/>
      <c r="SG192" s="91"/>
      <c r="SH192" s="91"/>
      <c r="SI192" s="91"/>
      <c r="SJ192" s="91"/>
      <c r="SK192" s="91"/>
      <c r="SL192" s="91"/>
      <c r="SM192" s="91"/>
      <c r="SN192" s="91"/>
      <c r="SO192" s="91"/>
      <c r="SP192" s="91"/>
      <c r="SQ192" s="91"/>
      <c r="SR192" s="91"/>
      <c r="SS192" s="91"/>
      <c r="ST192" s="91"/>
      <c r="SU192" s="91"/>
      <c r="SV192" s="91"/>
      <c r="SW192" s="91"/>
      <c r="SX192" s="91"/>
      <c r="SY192" s="91"/>
      <c r="SZ192" s="91"/>
      <c r="TA192" s="91"/>
      <c r="TB192" s="91"/>
      <c r="TC192" s="91"/>
      <c r="TD192" s="91"/>
      <c r="TE192" s="91"/>
      <c r="TF192" s="91"/>
      <c r="TG192" s="91"/>
      <c r="TH192" s="91"/>
      <c r="TI192" s="91"/>
      <c r="TJ192" s="91"/>
      <c r="TK192" s="91"/>
      <c r="TL192" s="91"/>
      <c r="TM192" s="91"/>
      <c r="TN192" s="91"/>
      <c r="TO192" s="91"/>
      <c r="TP192" s="91"/>
      <c r="TQ192" s="91"/>
      <c r="TR192" s="91"/>
      <c r="TS192" s="91"/>
      <c r="TT192" s="91"/>
      <c r="TU192" s="91"/>
      <c r="TV192" s="91"/>
      <c r="TW192" s="91"/>
      <c r="TX192" s="91"/>
      <c r="TY192" s="91"/>
      <c r="TZ192" s="91"/>
      <c r="UA192" s="91"/>
      <c r="UB192" s="91"/>
      <c r="UC192" s="91"/>
      <c r="UD192" s="91"/>
      <c r="UE192" s="91"/>
      <c r="UF192" s="91"/>
      <c r="UG192" s="91"/>
      <c r="UH192" s="91"/>
      <c r="UI192" s="91"/>
      <c r="UJ192" s="91"/>
      <c r="UK192" s="91"/>
      <c r="UL192" s="91"/>
      <c r="UM192" s="91"/>
      <c r="UN192" s="91"/>
      <c r="UO192" s="91"/>
      <c r="UP192" s="91"/>
      <c r="UQ192" s="91"/>
      <c r="UR192" s="91"/>
      <c r="US192" s="91"/>
      <c r="UT192" s="91"/>
      <c r="UU192" s="91"/>
      <c r="UV192" s="91"/>
      <c r="UW192" s="91"/>
      <c r="UX192" s="91"/>
      <c r="UY192" s="91"/>
      <c r="UZ192" s="91"/>
      <c r="VA192" s="91"/>
      <c r="VB192" s="91"/>
      <c r="VC192" s="91"/>
      <c r="VD192" s="91"/>
      <c r="VE192" s="91"/>
      <c r="VF192" s="91"/>
      <c r="VG192" s="91"/>
      <c r="VH192" s="91"/>
      <c r="VI192" s="91"/>
      <c r="VJ192" s="91"/>
      <c r="VK192" s="91"/>
      <c r="VL192" s="91"/>
      <c r="VM192" s="91"/>
      <c r="VN192" s="91"/>
      <c r="VO192" s="91"/>
      <c r="VP192" s="91"/>
      <c r="VQ192" s="91"/>
      <c r="VR192" s="91"/>
      <c r="VS192" s="91"/>
      <c r="VT192" s="91"/>
      <c r="VU192" s="91"/>
      <c r="VV192" s="91"/>
      <c r="VW192" s="91"/>
      <c r="VX192" s="91"/>
      <c r="VY192" s="91"/>
      <c r="VZ192" s="91"/>
      <c r="WA192" s="91"/>
      <c r="WB192" s="91"/>
      <c r="WC192" s="91"/>
      <c r="WD192" s="91"/>
      <c r="WE192" s="91"/>
      <c r="WF192" s="91"/>
      <c r="WG192" s="91"/>
      <c r="WH192" s="91"/>
      <c r="WI192" s="91"/>
      <c r="WJ192" s="91"/>
      <c r="WK192" s="91"/>
      <c r="WL192" s="91"/>
      <c r="WM192" s="91"/>
      <c r="WN192" s="91"/>
      <c r="WO192" s="91"/>
      <c r="WP192" s="91"/>
      <c r="WQ192" s="91"/>
      <c r="WR192" s="91"/>
      <c r="WS192" s="91"/>
      <c r="WT192" s="91"/>
      <c r="WU192" s="91"/>
      <c r="WV192" s="91"/>
      <c r="WW192" s="91"/>
      <c r="WX192" s="91"/>
      <c r="WY192" s="91"/>
      <c r="WZ192" s="91"/>
      <c r="XA192" s="91"/>
      <c r="XB192" s="91"/>
      <c r="XC192" s="91"/>
      <c r="XD192" s="91"/>
      <c r="XE192" s="91"/>
      <c r="XF192" s="91"/>
      <c r="XG192" s="91"/>
      <c r="XH192" s="91"/>
      <c r="XI192" s="91"/>
      <c r="XJ192" s="91"/>
      <c r="XK192" s="91"/>
      <c r="XL192" s="91"/>
      <c r="XM192" s="91"/>
      <c r="XN192" s="91"/>
      <c r="XO192" s="91"/>
      <c r="XP192" s="91"/>
      <c r="XQ192" s="91"/>
      <c r="XR192" s="91"/>
      <c r="XS192" s="91"/>
      <c r="XT192" s="91"/>
      <c r="XU192" s="91"/>
      <c r="XV192" s="91"/>
      <c r="XW192" s="91"/>
      <c r="XX192" s="91"/>
      <c r="XY192" s="91"/>
      <c r="XZ192" s="91"/>
      <c r="YA192" s="91"/>
      <c r="YB192" s="91"/>
      <c r="YC192" s="91"/>
      <c r="YD192" s="91"/>
      <c r="YE192" s="91"/>
      <c r="YF192" s="91"/>
      <c r="YG192" s="91"/>
      <c r="YH192" s="91"/>
      <c r="YI192" s="91"/>
      <c r="YJ192" s="91"/>
      <c r="YK192" s="91"/>
      <c r="YL192" s="91"/>
      <c r="YM192" s="91"/>
      <c r="YN192" s="91"/>
      <c r="YO192" s="91"/>
      <c r="YP192" s="91"/>
      <c r="YQ192" s="91"/>
      <c r="YR192" s="91"/>
      <c r="YS192" s="91"/>
      <c r="YT192" s="91"/>
      <c r="YU192" s="91"/>
      <c r="YV192" s="91"/>
      <c r="YW192" s="91"/>
      <c r="YX192" s="91"/>
      <c r="YY192" s="91"/>
      <c r="YZ192" s="91"/>
      <c r="ZA192" s="91"/>
      <c r="ZB192" s="91"/>
      <c r="ZC192" s="91"/>
      <c r="ZD192" s="91"/>
      <c r="ZE192" s="91"/>
      <c r="ZF192" s="91"/>
      <c r="ZG192" s="91"/>
      <c r="ZH192" s="91"/>
      <c r="ZI192" s="91"/>
      <c r="ZJ192" s="91"/>
      <c r="ZK192" s="91"/>
      <c r="ZL192" s="91"/>
      <c r="ZM192" s="91"/>
      <c r="ZN192" s="91"/>
      <c r="ZO192" s="91"/>
      <c r="ZP192" s="91"/>
      <c r="ZQ192" s="91"/>
      <c r="ZR192" s="91"/>
      <c r="ZS192" s="91"/>
      <c r="ZT192" s="91"/>
      <c r="ZU192" s="91"/>
      <c r="ZV192" s="91"/>
      <c r="ZW192" s="91"/>
      <c r="ZX192" s="91"/>
      <c r="ZY192" s="91"/>
      <c r="ZZ192" s="91"/>
      <c r="AAA192" s="91"/>
      <c r="AAB192" s="91"/>
      <c r="AAC192" s="91"/>
      <c r="AAD192" s="91"/>
      <c r="AAE192" s="91"/>
      <c r="AAF192" s="91"/>
      <c r="AAG192" s="91"/>
      <c r="AAH192" s="91"/>
      <c r="AAI192" s="91"/>
      <c r="AAJ192" s="91"/>
      <c r="AAK192" s="91"/>
      <c r="AAL192" s="91"/>
      <c r="AAM192" s="91"/>
      <c r="AAN192" s="91"/>
      <c r="AAO192" s="91"/>
      <c r="AAP192" s="91"/>
      <c r="AAQ192" s="91"/>
      <c r="AAR192" s="91"/>
      <c r="AAS192" s="91"/>
      <c r="AAT192" s="91"/>
      <c r="AAU192" s="91"/>
      <c r="AAV192" s="91"/>
      <c r="AAW192" s="91"/>
      <c r="AAX192" s="91"/>
      <c r="AAY192" s="91"/>
      <c r="AAZ192" s="91"/>
      <c r="ABA192" s="91"/>
      <c r="ABB192" s="91"/>
      <c r="ABC192" s="91"/>
      <c r="ABD192" s="91"/>
      <c r="ABE192" s="91"/>
      <c r="ABF192" s="91"/>
      <c r="ABG192" s="91"/>
      <c r="ABH192" s="91"/>
      <c r="ABI192" s="91"/>
      <c r="ABJ192" s="91"/>
      <c r="ABK192" s="91"/>
      <c r="ABL192" s="91"/>
      <c r="ABM192" s="91"/>
      <c r="ABN192" s="91"/>
      <c r="ABO192" s="91"/>
      <c r="ABP192" s="91"/>
      <c r="ABQ192" s="91"/>
      <c r="ABR192" s="91"/>
      <c r="ABS192" s="91"/>
      <c r="ABT192" s="91"/>
      <c r="ABU192" s="91"/>
      <c r="ABV192" s="91"/>
      <c r="ABW192" s="91"/>
      <c r="ABX192" s="91"/>
      <c r="ABY192" s="91"/>
      <c r="ABZ192" s="91"/>
      <c r="ACA192" s="91"/>
      <c r="ACB192" s="91"/>
      <c r="ACC192" s="91"/>
      <c r="ACD192" s="91"/>
      <c r="ACE192" s="91"/>
      <c r="ACF192" s="91"/>
      <c r="ACG192" s="91"/>
      <c r="ACH192" s="91"/>
      <c r="ACI192" s="91"/>
      <c r="ACJ192" s="91"/>
      <c r="ACK192" s="91"/>
      <c r="ACL192" s="91"/>
      <c r="ACM192" s="91"/>
      <c r="ACN192" s="91"/>
      <c r="ACO192" s="91"/>
      <c r="ACP192" s="91"/>
      <c r="ACQ192" s="91"/>
      <c r="ACR192" s="91"/>
      <c r="ACS192" s="91"/>
      <c r="ACT192" s="91"/>
      <c r="ACU192" s="91"/>
      <c r="ACV192" s="91"/>
      <c r="ACW192" s="91"/>
      <c r="ACX192" s="91"/>
      <c r="ACY192" s="91"/>
      <c r="ACZ192" s="91"/>
      <c r="ADA192" s="91"/>
      <c r="ADB192" s="91"/>
      <c r="ADC192" s="91"/>
      <c r="ADD192" s="91"/>
      <c r="ADE192" s="91"/>
      <c r="ADF192" s="91"/>
      <c r="ADG192" s="91"/>
      <c r="ADH192" s="91"/>
      <c r="ADI192" s="91"/>
      <c r="ADJ192" s="91"/>
      <c r="ADK192" s="91"/>
      <c r="ADL192" s="91"/>
      <c r="ADM192" s="91"/>
      <c r="ADN192" s="91"/>
      <c r="ADO192" s="91"/>
      <c r="ADP192" s="91"/>
      <c r="ADQ192" s="91"/>
      <c r="ADR192" s="91"/>
      <c r="ADS192" s="91"/>
      <c r="ADT192" s="91"/>
      <c r="ADU192" s="91"/>
      <c r="ADV192" s="91"/>
      <c r="ADW192" s="91"/>
      <c r="ADX192" s="91"/>
      <c r="ADY192" s="91"/>
      <c r="ADZ192" s="91"/>
      <c r="AEA192" s="91"/>
      <c r="AEB192" s="91"/>
      <c r="AEC192" s="91"/>
      <c r="AED192" s="144">
        <f t="shared" si="61"/>
        <v>187</v>
      </c>
      <c r="AEE192" s="142"/>
      <c r="AEF192" s="142"/>
      <c r="AEG192" s="91"/>
      <c r="AEH192" s="91"/>
      <c r="AEI192" s="91"/>
      <c r="AEJ192" s="91"/>
      <c r="AEK192" s="91"/>
      <c r="AEL192" s="91"/>
      <c r="AEM192" s="91"/>
      <c r="AEN192" s="91"/>
      <c r="AEO192" s="91"/>
      <c r="AEP192" s="91"/>
      <c r="AEQ192" s="91"/>
      <c r="AER192" s="91"/>
      <c r="AES192" s="91"/>
      <c r="AET192" s="91"/>
      <c r="AEU192" s="91"/>
      <c r="AEV192" s="91"/>
      <c r="AEW192" s="91"/>
      <c r="AEX192" s="91"/>
      <c r="AEY192" s="91"/>
      <c r="AEZ192" s="91"/>
      <c r="AFA192" s="91"/>
      <c r="AFB192" s="146"/>
      <c r="AFC192" s="146"/>
      <c r="AFD192" s="146"/>
      <c r="AFE192" s="146"/>
      <c r="AFF192" s="146"/>
      <c r="AFG192" s="146"/>
      <c r="AFH192" s="146"/>
      <c r="AFI192" s="146"/>
      <c r="AFJ192" s="146"/>
      <c r="AFK192" s="146"/>
      <c r="AFL192" s="146"/>
      <c r="AFM192" s="146"/>
      <c r="AFN192" s="146"/>
      <c r="AFO192" s="146"/>
      <c r="AFP192" s="146"/>
      <c r="AFQ192" s="146"/>
      <c r="AFR192" s="146"/>
      <c r="AFS192" s="146"/>
      <c r="AFT192" s="146"/>
      <c r="AFU192" s="146"/>
      <c r="AFV192" s="146"/>
      <c r="AFW192" s="146"/>
      <c r="AFX192" s="146"/>
      <c r="AFY192" s="146"/>
      <c r="AFZ192" s="146"/>
      <c r="AGA192" s="146"/>
    </row>
    <row r="193" spans="1:859" ht="1.5" customHeight="1" x14ac:dyDescent="0.25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  <c r="PX193" s="91"/>
      <c r="PY193" s="91"/>
      <c r="PZ193" s="91"/>
      <c r="QA193" s="91"/>
      <c r="QB193" s="91"/>
      <c r="QC193" s="91"/>
      <c r="QD193" s="91"/>
      <c r="QE193" s="91"/>
      <c r="QF193" s="91"/>
      <c r="QG193" s="91"/>
      <c r="QH193" s="91"/>
      <c r="QI193" s="91"/>
      <c r="QJ193" s="91"/>
      <c r="QK193" s="91"/>
      <c r="QL193" s="91"/>
      <c r="QM193" s="91"/>
      <c r="QN193" s="91"/>
      <c r="QO193" s="91"/>
      <c r="QP193" s="91"/>
      <c r="QQ193" s="91"/>
      <c r="QR193" s="91"/>
      <c r="QS193" s="91"/>
      <c r="QT193" s="91"/>
      <c r="QU193" s="91"/>
      <c r="QV193" s="91"/>
      <c r="QW193" s="91"/>
      <c r="QX193" s="91"/>
      <c r="QY193" s="91"/>
      <c r="QZ193" s="91"/>
      <c r="RA193" s="91"/>
      <c r="RB193" s="91"/>
      <c r="RC193" s="91"/>
      <c r="RD193" s="91"/>
      <c r="RE193" s="91"/>
      <c r="RF193" s="91"/>
      <c r="RG193" s="91"/>
      <c r="RH193" s="91"/>
      <c r="RI193" s="91"/>
      <c r="RJ193" s="91"/>
      <c r="RK193" s="91"/>
      <c r="RL193" s="91"/>
      <c r="RM193" s="91"/>
      <c r="RN193" s="91"/>
      <c r="RO193" s="91"/>
      <c r="RP193" s="91"/>
      <c r="RQ193" s="91"/>
      <c r="RR193" s="91"/>
      <c r="RS193" s="91"/>
      <c r="RT193" s="91"/>
      <c r="RU193" s="91"/>
      <c r="RV193" s="91"/>
      <c r="RW193" s="91"/>
      <c r="RX193" s="91"/>
      <c r="RY193" s="91"/>
      <c r="RZ193" s="91"/>
      <c r="SA193" s="91"/>
      <c r="SB193" s="91"/>
      <c r="SC193" s="91"/>
      <c r="SD193" s="91"/>
      <c r="SE193" s="91"/>
      <c r="SF193" s="91"/>
      <c r="SG193" s="91"/>
      <c r="SH193" s="91"/>
      <c r="SI193" s="91"/>
      <c r="SJ193" s="91"/>
      <c r="SK193" s="91"/>
      <c r="SL193" s="91"/>
      <c r="SM193" s="91"/>
      <c r="SN193" s="91"/>
      <c r="SO193" s="91"/>
      <c r="SP193" s="91"/>
      <c r="SQ193" s="91"/>
      <c r="SR193" s="91"/>
      <c r="SS193" s="91"/>
      <c r="ST193" s="91"/>
      <c r="SU193" s="91"/>
      <c r="SV193" s="91"/>
      <c r="SW193" s="91"/>
      <c r="SX193" s="91"/>
      <c r="SY193" s="91"/>
      <c r="SZ193" s="91"/>
      <c r="TA193" s="91"/>
      <c r="TB193" s="91"/>
      <c r="TC193" s="91"/>
      <c r="TD193" s="91"/>
      <c r="TE193" s="91"/>
      <c r="TF193" s="91"/>
      <c r="TG193" s="91"/>
      <c r="TH193" s="91"/>
      <c r="TI193" s="91"/>
      <c r="TJ193" s="91"/>
      <c r="TK193" s="91"/>
      <c r="TL193" s="91"/>
      <c r="TM193" s="91"/>
      <c r="TN193" s="91"/>
      <c r="TO193" s="91"/>
      <c r="TP193" s="91"/>
      <c r="TQ193" s="91"/>
      <c r="TR193" s="91"/>
      <c r="TS193" s="91"/>
      <c r="TT193" s="91"/>
      <c r="TU193" s="91"/>
      <c r="TV193" s="91"/>
      <c r="TW193" s="91"/>
      <c r="TX193" s="91"/>
      <c r="TY193" s="91"/>
      <c r="TZ193" s="91"/>
      <c r="UA193" s="91"/>
      <c r="UB193" s="91"/>
      <c r="UC193" s="91"/>
      <c r="UD193" s="91"/>
      <c r="UE193" s="91"/>
      <c r="UF193" s="91"/>
      <c r="UG193" s="91"/>
      <c r="UH193" s="91"/>
      <c r="UI193" s="91"/>
      <c r="UJ193" s="91"/>
      <c r="UK193" s="91"/>
      <c r="UL193" s="91"/>
      <c r="UM193" s="91"/>
      <c r="UN193" s="91"/>
      <c r="UO193" s="91"/>
      <c r="UP193" s="91"/>
      <c r="UQ193" s="91"/>
      <c r="UR193" s="91"/>
      <c r="US193" s="91"/>
      <c r="UT193" s="91"/>
      <c r="UU193" s="91"/>
      <c r="UV193" s="91"/>
      <c r="UW193" s="91"/>
      <c r="UX193" s="91"/>
      <c r="UY193" s="91"/>
      <c r="UZ193" s="91"/>
      <c r="VA193" s="91"/>
      <c r="VB193" s="91"/>
      <c r="VC193" s="91"/>
      <c r="VD193" s="91"/>
      <c r="VE193" s="91"/>
      <c r="VF193" s="91"/>
      <c r="VG193" s="91"/>
      <c r="VH193" s="91"/>
      <c r="VI193" s="91"/>
      <c r="VJ193" s="91"/>
      <c r="VK193" s="91"/>
      <c r="VL193" s="91"/>
      <c r="VM193" s="91"/>
      <c r="VN193" s="91"/>
      <c r="VO193" s="91"/>
      <c r="VP193" s="91"/>
      <c r="VQ193" s="91"/>
      <c r="VR193" s="91"/>
      <c r="VS193" s="91"/>
      <c r="VT193" s="91"/>
      <c r="VU193" s="91"/>
      <c r="VV193" s="91"/>
      <c r="VW193" s="91"/>
      <c r="VX193" s="91"/>
      <c r="VY193" s="91"/>
      <c r="VZ193" s="91"/>
      <c r="WA193" s="91"/>
      <c r="WB193" s="91"/>
      <c r="WC193" s="91"/>
      <c r="WD193" s="91"/>
      <c r="WE193" s="91"/>
      <c r="WF193" s="91"/>
      <c r="WG193" s="91"/>
      <c r="WH193" s="91"/>
      <c r="WI193" s="91"/>
      <c r="WJ193" s="91"/>
      <c r="WK193" s="91"/>
      <c r="WL193" s="91"/>
      <c r="WM193" s="91"/>
      <c r="WN193" s="91"/>
      <c r="WO193" s="91"/>
      <c r="WP193" s="91"/>
      <c r="WQ193" s="91"/>
      <c r="WR193" s="91"/>
      <c r="WS193" s="91"/>
      <c r="WT193" s="91"/>
      <c r="WU193" s="91"/>
      <c r="WV193" s="91"/>
      <c r="WW193" s="91"/>
      <c r="WX193" s="91"/>
      <c r="WY193" s="91"/>
      <c r="WZ193" s="91"/>
      <c r="XA193" s="91"/>
      <c r="XB193" s="91"/>
      <c r="XC193" s="91"/>
      <c r="XD193" s="91"/>
      <c r="XE193" s="91"/>
      <c r="XF193" s="91"/>
      <c r="XG193" s="91"/>
      <c r="XH193" s="91"/>
      <c r="XI193" s="91"/>
      <c r="XJ193" s="91"/>
      <c r="XK193" s="91"/>
      <c r="XL193" s="91"/>
      <c r="XM193" s="91"/>
      <c r="XN193" s="91"/>
      <c r="XO193" s="91"/>
      <c r="XP193" s="91"/>
      <c r="XQ193" s="91"/>
      <c r="XR193" s="91"/>
      <c r="XS193" s="91"/>
      <c r="XT193" s="91"/>
      <c r="XU193" s="91"/>
      <c r="XV193" s="91"/>
      <c r="XW193" s="91"/>
      <c r="XX193" s="91"/>
      <c r="XY193" s="91"/>
      <c r="XZ193" s="91"/>
      <c r="YA193" s="91"/>
      <c r="YB193" s="91"/>
      <c r="YC193" s="91"/>
      <c r="YD193" s="91"/>
      <c r="YE193" s="91"/>
      <c r="YF193" s="91"/>
      <c r="YG193" s="91"/>
      <c r="YH193" s="91"/>
      <c r="YI193" s="91"/>
      <c r="YJ193" s="91"/>
      <c r="YK193" s="91"/>
      <c r="YL193" s="91"/>
      <c r="YM193" s="91"/>
      <c r="YN193" s="91"/>
      <c r="YO193" s="91"/>
      <c r="YP193" s="91"/>
      <c r="YQ193" s="91"/>
      <c r="YR193" s="91"/>
      <c r="YS193" s="91"/>
      <c r="YT193" s="91"/>
      <c r="YU193" s="91"/>
      <c r="YV193" s="91"/>
      <c r="YW193" s="91"/>
      <c r="YX193" s="91"/>
      <c r="YY193" s="91"/>
      <c r="YZ193" s="91"/>
      <c r="ZA193" s="91"/>
      <c r="ZB193" s="91"/>
      <c r="ZC193" s="91"/>
      <c r="ZD193" s="91"/>
      <c r="ZE193" s="91"/>
      <c r="ZF193" s="91"/>
      <c r="ZG193" s="91"/>
      <c r="ZH193" s="91"/>
      <c r="ZI193" s="91"/>
      <c r="ZJ193" s="91"/>
      <c r="ZK193" s="91"/>
      <c r="ZL193" s="91"/>
      <c r="ZM193" s="91"/>
      <c r="ZN193" s="91"/>
      <c r="ZO193" s="91"/>
      <c r="ZP193" s="91"/>
      <c r="ZQ193" s="91"/>
      <c r="ZR193" s="91"/>
      <c r="ZS193" s="91"/>
      <c r="ZT193" s="91"/>
      <c r="ZU193" s="91"/>
      <c r="ZV193" s="91"/>
      <c r="ZW193" s="91"/>
      <c r="ZX193" s="91"/>
      <c r="ZY193" s="91"/>
      <c r="ZZ193" s="91"/>
      <c r="AAA193" s="91"/>
      <c r="AAB193" s="91"/>
      <c r="AAC193" s="91"/>
      <c r="AAD193" s="91"/>
      <c r="AAE193" s="91"/>
      <c r="AAF193" s="91"/>
      <c r="AAG193" s="91"/>
      <c r="AAH193" s="91"/>
      <c r="AAI193" s="91"/>
      <c r="AAJ193" s="91"/>
      <c r="AAK193" s="91"/>
      <c r="AAL193" s="91"/>
      <c r="AAM193" s="91"/>
      <c r="AAN193" s="91"/>
      <c r="AAO193" s="91"/>
      <c r="AAP193" s="91"/>
      <c r="AAQ193" s="91"/>
      <c r="AAR193" s="91"/>
      <c r="AAS193" s="91"/>
      <c r="AAT193" s="91"/>
      <c r="AAU193" s="91"/>
      <c r="AAV193" s="91"/>
      <c r="AAW193" s="91"/>
      <c r="AAX193" s="91"/>
      <c r="AAY193" s="91"/>
      <c r="AAZ193" s="91"/>
      <c r="ABA193" s="91"/>
      <c r="ABB193" s="91"/>
      <c r="ABC193" s="91"/>
      <c r="ABD193" s="91"/>
      <c r="ABE193" s="91"/>
      <c r="ABF193" s="91"/>
      <c r="ABG193" s="91"/>
      <c r="ABH193" s="91"/>
      <c r="ABI193" s="91"/>
      <c r="ABJ193" s="91"/>
      <c r="ABK193" s="91"/>
      <c r="ABL193" s="91"/>
      <c r="ABM193" s="91"/>
      <c r="ABN193" s="91"/>
      <c r="ABO193" s="91"/>
      <c r="ABP193" s="91"/>
      <c r="ABQ193" s="91"/>
      <c r="ABR193" s="91"/>
      <c r="ABS193" s="91"/>
      <c r="ABT193" s="91"/>
      <c r="ABU193" s="91"/>
      <c r="ABV193" s="91"/>
      <c r="ABW193" s="91"/>
      <c r="ABX193" s="91"/>
      <c r="ABY193" s="91"/>
      <c r="ABZ193" s="91"/>
      <c r="ACA193" s="91"/>
      <c r="ACB193" s="91"/>
      <c r="ACC193" s="91"/>
      <c r="ACD193" s="91"/>
      <c r="ACE193" s="91"/>
      <c r="ACF193" s="91"/>
      <c r="ACG193" s="91"/>
      <c r="ACH193" s="91"/>
      <c r="ACI193" s="91"/>
      <c r="ACJ193" s="91"/>
      <c r="ACK193" s="91"/>
      <c r="ACL193" s="91"/>
      <c r="ACM193" s="91"/>
      <c r="ACN193" s="91"/>
      <c r="ACO193" s="91"/>
      <c r="ACP193" s="91"/>
      <c r="ACQ193" s="91"/>
      <c r="ACR193" s="91"/>
      <c r="ACS193" s="91"/>
      <c r="ACT193" s="91"/>
      <c r="ACU193" s="91"/>
      <c r="ACV193" s="91"/>
      <c r="ACW193" s="91"/>
      <c r="ACX193" s="91"/>
      <c r="ACY193" s="91"/>
      <c r="ACZ193" s="91"/>
      <c r="ADA193" s="91"/>
      <c r="ADB193" s="91"/>
      <c r="ADC193" s="91"/>
      <c r="ADD193" s="91"/>
      <c r="ADE193" s="91"/>
      <c r="ADF193" s="91"/>
      <c r="ADG193" s="91"/>
      <c r="ADH193" s="91"/>
      <c r="ADI193" s="91"/>
      <c r="ADJ193" s="91"/>
      <c r="ADK193" s="91"/>
      <c r="ADL193" s="91"/>
      <c r="ADM193" s="91"/>
      <c r="ADN193" s="91"/>
      <c r="ADO193" s="91"/>
      <c r="ADP193" s="91"/>
      <c r="ADQ193" s="91"/>
      <c r="ADR193" s="91"/>
      <c r="ADS193" s="91"/>
      <c r="ADT193" s="91"/>
      <c r="ADU193" s="91"/>
      <c r="ADV193" s="91"/>
      <c r="ADW193" s="91"/>
      <c r="ADX193" s="91"/>
      <c r="ADY193" s="91"/>
      <c r="ADZ193" s="91"/>
      <c r="AEA193" s="91"/>
      <c r="AEB193" s="91"/>
      <c r="AEC193" s="91"/>
      <c r="AED193" s="144">
        <f t="shared" si="61"/>
        <v>188</v>
      </c>
      <c r="AEE193" s="142"/>
      <c r="AEF193" s="142"/>
      <c r="AEG193" s="91"/>
      <c r="AEH193" s="91"/>
      <c r="AEI193" s="91"/>
      <c r="AEJ193" s="91"/>
      <c r="AEK193" s="91"/>
      <c r="AEL193" s="91"/>
      <c r="AEM193" s="91"/>
      <c r="AEN193" s="91"/>
      <c r="AEO193" s="91"/>
      <c r="AEP193" s="91"/>
      <c r="AEQ193" s="91"/>
      <c r="AER193" s="91"/>
      <c r="AES193" s="91"/>
      <c r="AET193" s="91"/>
      <c r="AEU193" s="91"/>
      <c r="AEV193" s="91"/>
      <c r="AEW193" s="91"/>
      <c r="AEX193" s="91"/>
      <c r="AEY193" s="91"/>
      <c r="AEZ193" s="91"/>
      <c r="AFA193" s="91"/>
      <c r="AFB193" s="146"/>
      <c r="AFC193" s="146"/>
      <c r="AFD193" s="146"/>
      <c r="AFE193" s="146"/>
      <c r="AFF193" s="146"/>
      <c r="AFG193" s="146"/>
      <c r="AFH193" s="146"/>
      <c r="AFI193" s="146"/>
      <c r="AFJ193" s="146"/>
      <c r="AFK193" s="146"/>
      <c r="AFL193" s="146"/>
      <c r="AFM193" s="146"/>
      <c r="AFN193" s="146"/>
      <c r="AFO193" s="146"/>
      <c r="AFP193" s="146"/>
      <c r="AFQ193" s="146"/>
      <c r="AFR193" s="146"/>
      <c r="AFS193" s="146"/>
      <c r="AFT193" s="146"/>
      <c r="AFU193" s="146"/>
      <c r="AFV193" s="146"/>
      <c r="AFW193" s="146"/>
      <c r="AFX193" s="146"/>
      <c r="AFY193" s="146"/>
      <c r="AFZ193" s="146"/>
      <c r="AGA193" s="146"/>
    </row>
    <row r="194" spans="1:859" ht="1.5" customHeight="1" x14ac:dyDescent="0.25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  <c r="PX194" s="91"/>
      <c r="PY194" s="91"/>
      <c r="PZ194" s="91"/>
      <c r="QA194" s="91"/>
      <c r="QB194" s="91"/>
      <c r="QC194" s="91"/>
      <c r="QD194" s="91"/>
      <c r="QE194" s="91"/>
      <c r="QF194" s="91"/>
      <c r="QG194" s="91"/>
      <c r="QH194" s="91"/>
      <c r="QI194" s="91"/>
      <c r="QJ194" s="91"/>
      <c r="QK194" s="91"/>
      <c r="QL194" s="91"/>
      <c r="QM194" s="91"/>
      <c r="QN194" s="91"/>
      <c r="QO194" s="91"/>
      <c r="QP194" s="91"/>
      <c r="QQ194" s="91"/>
      <c r="QR194" s="91"/>
      <c r="QS194" s="91"/>
      <c r="QT194" s="91"/>
      <c r="QU194" s="91"/>
      <c r="QV194" s="91"/>
      <c r="QW194" s="91"/>
      <c r="QX194" s="91"/>
      <c r="QY194" s="91"/>
      <c r="QZ194" s="91"/>
      <c r="RA194" s="91"/>
      <c r="RB194" s="91"/>
      <c r="RC194" s="91"/>
      <c r="RD194" s="91"/>
      <c r="RE194" s="91"/>
      <c r="RF194" s="91"/>
      <c r="RG194" s="91"/>
      <c r="RH194" s="91"/>
      <c r="RI194" s="91"/>
      <c r="RJ194" s="91"/>
      <c r="RK194" s="91"/>
      <c r="RL194" s="91"/>
      <c r="RM194" s="91"/>
      <c r="RN194" s="91"/>
      <c r="RO194" s="91"/>
      <c r="RP194" s="91"/>
      <c r="RQ194" s="91"/>
      <c r="RR194" s="91"/>
      <c r="RS194" s="91"/>
      <c r="RT194" s="91"/>
      <c r="RU194" s="91"/>
      <c r="RV194" s="91"/>
      <c r="RW194" s="91"/>
      <c r="RX194" s="91"/>
      <c r="RY194" s="91"/>
      <c r="RZ194" s="91"/>
      <c r="SA194" s="91"/>
      <c r="SB194" s="91"/>
      <c r="SC194" s="91"/>
      <c r="SD194" s="91"/>
      <c r="SE194" s="91"/>
      <c r="SF194" s="91"/>
      <c r="SG194" s="91"/>
      <c r="SH194" s="91"/>
      <c r="SI194" s="91"/>
      <c r="SJ194" s="91"/>
      <c r="SK194" s="91"/>
      <c r="SL194" s="91"/>
      <c r="SM194" s="91"/>
      <c r="SN194" s="91"/>
      <c r="SO194" s="91"/>
      <c r="SP194" s="91"/>
      <c r="SQ194" s="91"/>
      <c r="SR194" s="91"/>
      <c r="SS194" s="91"/>
      <c r="ST194" s="91"/>
      <c r="SU194" s="91"/>
      <c r="SV194" s="91"/>
      <c r="SW194" s="91"/>
      <c r="SX194" s="91"/>
      <c r="SY194" s="91"/>
      <c r="SZ194" s="91"/>
      <c r="TA194" s="91"/>
      <c r="TB194" s="91"/>
      <c r="TC194" s="91"/>
      <c r="TD194" s="91"/>
      <c r="TE194" s="91"/>
      <c r="TF194" s="91"/>
      <c r="TG194" s="91"/>
      <c r="TH194" s="91"/>
      <c r="TI194" s="91"/>
      <c r="TJ194" s="91"/>
      <c r="TK194" s="91"/>
      <c r="TL194" s="91"/>
      <c r="TM194" s="91"/>
      <c r="TN194" s="91"/>
      <c r="TO194" s="91"/>
      <c r="TP194" s="91"/>
      <c r="TQ194" s="91"/>
      <c r="TR194" s="91"/>
      <c r="TS194" s="91"/>
      <c r="TT194" s="91"/>
      <c r="TU194" s="91"/>
      <c r="TV194" s="91"/>
      <c r="TW194" s="91"/>
      <c r="TX194" s="91"/>
      <c r="TY194" s="91"/>
      <c r="TZ194" s="91"/>
      <c r="UA194" s="91"/>
      <c r="UB194" s="91"/>
      <c r="UC194" s="91"/>
      <c r="UD194" s="91"/>
      <c r="UE194" s="91"/>
      <c r="UF194" s="91"/>
      <c r="UG194" s="91"/>
      <c r="UH194" s="91"/>
      <c r="UI194" s="91"/>
      <c r="UJ194" s="91"/>
      <c r="UK194" s="91"/>
      <c r="UL194" s="91"/>
      <c r="UM194" s="91"/>
      <c r="UN194" s="91"/>
      <c r="UO194" s="91"/>
      <c r="UP194" s="91"/>
      <c r="UQ194" s="91"/>
      <c r="UR194" s="91"/>
      <c r="US194" s="91"/>
      <c r="UT194" s="91"/>
      <c r="UU194" s="91"/>
      <c r="UV194" s="91"/>
      <c r="UW194" s="91"/>
      <c r="UX194" s="91"/>
      <c r="UY194" s="91"/>
      <c r="UZ194" s="91"/>
      <c r="VA194" s="91"/>
      <c r="VB194" s="91"/>
      <c r="VC194" s="91"/>
      <c r="VD194" s="91"/>
      <c r="VE194" s="91"/>
      <c r="VF194" s="91"/>
      <c r="VG194" s="91"/>
      <c r="VH194" s="91"/>
      <c r="VI194" s="91"/>
      <c r="VJ194" s="91"/>
      <c r="VK194" s="91"/>
      <c r="VL194" s="91"/>
      <c r="VM194" s="91"/>
      <c r="VN194" s="91"/>
      <c r="VO194" s="91"/>
      <c r="VP194" s="91"/>
      <c r="VQ194" s="91"/>
      <c r="VR194" s="91"/>
      <c r="VS194" s="91"/>
      <c r="VT194" s="91"/>
      <c r="VU194" s="91"/>
      <c r="VV194" s="91"/>
      <c r="VW194" s="91"/>
      <c r="VX194" s="91"/>
      <c r="VY194" s="91"/>
      <c r="VZ194" s="91"/>
      <c r="WA194" s="91"/>
      <c r="WB194" s="91"/>
      <c r="WC194" s="91"/>
      <c r="WD194" s="91"/>
      <c r="WE194" s="91"/>
      <c r="WF194" s="91"/>
      <c r="WG194" s="91"/>
      <c r="WH194" s="91"/>
      <c r="WI194" s="91"/>
      <c r="WJ194" s="91"/>
      <c r="WK194" s="91"/>
      <c r="WL194" s="91"/>
      <c r="WM194" s="91"/>
      <c r="WN194" s="91"/>
      <c r="WO194" s="91"/>
      <c r="WP194" s="91"/>
      <c r="WQ194" s="91"/>
      <c r="WR194" s="91"/>
      <c r="WS194" s="91"/>
      <c r="WT194" s="91"/>
      <c r="WU194" s="91"/>
      <c r="WV194" s="91"/>
      <c r="WW194" s="91"/>
      <c r="WX194" s="91"/>
      <c r="WY194" s="91"/>
      <c r="WZ194" s="91"/>
      <c r="XA194" s="91"/>
      <c r="XB194" s="91"/>
      <c r="XC194" s="91"/>
      <c r="XD194" s="91"/>
      <c r="XE194" s="91"/>
      <c r="XF194" s="91"/>
      <c r="XG194" s="91"/>
      <c r="XH194" s="91"/>
      <c r="XI194" s="91"/>
      <c r="XJ194" s="91"/>
      <c r="XK194" s="91"/>
      <c r="XL194" s="91"/>
      <c r="XM194" s="91"/>
      <c r="XN194" s="91"/>
      <c r="XO194" s="91"/>
      <c r="XP194" s="91"/>
      <c r="XQ194" s="91"/>
      <c r="XR194" s="91"/>
      <c r="XS194" s="91"/>
      <c r="XT194" s="91"/>
      <c r="XU194" s="91"/>
      <c r="XV194" s="91"/>
      <c r="XW194" s="91"/>
      <c r="XX194" s="91"/>
      <c r="XY194" s="91"/>
      <c r="XZ194" s="91"/>
      <c r="YA194" s="91"/>
      <c r="YB194" s="91"/>
      <c r="YC194" s="91"/>
      <c r="YD194" s="91"/>
      <c r="YE194" s="91"/>
      <c r="YF194" s="91"/>
      <c r="YG194" s="91"/>
      <c r="YH194" s="91"/>
      <c r="YI194" s="91"/>
      <c r="YJ194" s="91"/>
      <c r="YK194" s="91"/>
      <c r="YL194" s="91"/>
      <c r="YM194" s="91"/>
      <c r="YN194" s="91"/>
      <c r="YO194" s="91"/>
      <c r="YP194" s="91"/>
      <c r="YQ194" s="91"/>
      <c r="YR194" s="91"/>
      <c r="YS194" s="91"/>
      <c r="YT194" s="91"/>
      <c r="YU194" s="91"/>
      <c r="YV194" s="91"/>
      <c r="YW194" s="91"/>
      <c r="YX194" s="91"/>
      <c r="YY194" s="91"/>
      <c r="YZ194" s="91"/>
      <c r="ZA194" s="91"/>
      <c r="ZB194" s="91"/>
      <c r="ZC194" s="91"/>
      <c r="ZD194" s="91"/>
      <c r="ZE194" s="91"/>
      <c r="ZF194" s="91"/>
      <c r="ZG194" s="91"/>
      <c r="ZH194" s="91"/>
      <c r="ZI194" s="91"/>
      <c r="ZJ194" s="91"/>
      <c r="ZK194" s="91"/>
      <c r="ZL194" s="91"/>
      <c r="ZM194" s="91"/>
      <c r="ZN194" s="91"/>
      <c r="ZO194" s="91"/>
      <c r="ZP194" s="91"/>
      <c r="ZQ194" s="91"/>
      <c r="ZR194" s="91"/>
      <c r="ZS194" s="91"/>
      <c r="ZT194" s="91"/>
      <c r="ZU194" s="91"/>
      <c r="ZV194" s="91"/>
      <c r="ZW194" s="91"/>
      <c r="ZX194" s="91"/>
      <c r="ZY194" s="91"/>
      <c r="ZZ194" s="91"/>
      <c r="AAA194" s="91"/>
      <c r="AAB194" s="91"/>
      <c r="AAC194" s="91"/>
      <c r="AAD194" s="91"/>
      <c r="AAE194" s="91"/>
      <c r="AAF194" s="91"/>
      <c r="AAG194" s="91"/>
      <c r="AAH194" s="91"/>
      <c r="AAI194" s="91"/>
      <c r="AAJ194" s="91"/>
      <c r="AAK194" s="91"/>
      <c r="AAL194" s="91"/>
      <c r="AAM194" s="91"/>
      <c r="AAN194" s="91"/>
      <c r="AAO194" s="91"/>
      <c r="AAP194" s="91"/>
      <c r="AAQ194" s="91"/>
      <c r="AAR194" s="91"/>
      <c r="AAS194" s="91"/>
      <c r="AAT194" s="91"/>
      <c r="AAU194" s="91"/>
      <c r="AAV194" s="91"/>
      <c r="AAW194" s="91"/>
      <c r="AAX194" s="91"/>
      <c r="AAY194" s="91"/>
      <c r="AAZ194" s="91"/>
      <c r="ABA194" s="91"/>
      <c r="ABB194" s="91"/>
      <c r="ABC194" s="91"/>
      <c r="ABD194" s="91"/>
      <c r="ABE194" s="91"/>
      <c r="ABF194" s="91"/>
      <c r="ABG194" s="91"/>
      <c r="ABH194" s="91"/>
      <c r="ABI194" s="91"/>
      <c r="ABJ194" s="91"/>
      <c r="ABK194" s="91"/>
      <c r="ABL194" s="91"/>
      <c r="ABM194" s="91"/>
      <c r="ABN194" s="91"/>
      <c r="ABO194" s="91"/>
      <c r="ABP194" s="91"/>
      <c r="ABQ194" s="91"/>
      <c r="ABR194" s="91"/>
      <c r="ABS194" s="91"/>
      <c r="ABT194" s="91"/>
      <c r="ABU194" s="91"/>
      <c r="ABV194" s="91"/>
      <c r="ABW194" s="91"/>
      <c r="ABX194" s="91"/>
      <c r="ABY194" s="91"/>
      <c r="ABZ194" s="91"/>
      <c r="ACA194" s="91"/>
      <c r="ACB194" s="91"/>
      <c r="ACC194" s="91"/>
      <c r="ACD194" s="91"/>
      <c r="ACE194" s="91"/>
      <c r="ACF194" s="91"/>
      <c r="ACG194" s="91"/>
      <c r="ACH194" s="91"/>
      <c r="ACI194" s="91"/>
      <c r="ACJ194" s="91"/>
      <c r="ACK194" s="91"/>
      <c r="ACL194" s="91"/>
      <c r="ACM194" s="91"/>
      <c r="ACN194" s="91"/>
      <c r="ACO194" s="91"/>
      <c r="ACP194" s="91"/>
      <c r="ACQ194" s="91"/>
      <c r="ACR194" s="91"/>
      <c r="ACS194" s="91"/>
      <c r="ACT194" s="91"/>
      <c r="ACU194" s="91"/>
      <c r="ACV194" s="91"/>
      <c r="ACW194" s="91"/>
      <c r="ACX194" s="91"/>
      <c r="ACY194" s="91"/>
      <c r="ACZ194" s="91"/>
      <c r="ADA194" s="91"/>
      <c r="ADB194" s="91"/>
      <c r="ADC194" s="91"/>
      <c r="ADD194" s="91"/>
      <c r="ADE194" s="91"/>
      <c r="ADF194" s="91"/>
      <c r="ADG194" s="91"/>
      <c r="ADH194" s="91"/>
      <c r="ADI194" s="91"/>
      <c r="ADJ194" s="91"/>
      <c r="ADK194" s="91"/>
      <c r="ADL194" s="91"/>
      <c r="ADM194" s="91"/>
      <c r="ADN194" s="91"/>
      <c r="ADO194" s="91"/>
      <c r="ADP194" s="91"/>
      <c r="ADQ194" s="91"/>
      <c r="ADR194" s="91"/>
      <c r="ADS194" s="91"/>
      <c r="ADT194" s="91"/>
      <c r="ADU194" s="91"/>
      <c r="ADV194" s="91"/>
      <c r="ADW194" s="91"/>
      <c r="ADX194" s="91"/>
      <c r="ADY194" s="91"/>
      <c r="ADZ194" s="91"/>
      <c r="AEA194" s="91"/>
      <c r="AEB194" s="91"/>
      <c r="AEC194" s="91"/>
      <c r="AED194" s="144">
        <f t="shared" si="61"/>
        <v>189</v>
      </c>
      <c r="AEE194" s="142"/>
      <c r="AEF194" s="142"/>
      <c r="AEG194" s="91"/>
      <c r="AEH194" s="91"/>
      <c r="AEI194" s="91"/>
      <c r="AEJ194" s="91"/>
      <c r="AEK194" s="91"/>
      <c r="AEL194" s="91"/>
      <c r="AEM194" s="91"/>
      <c r="AEN194" s="91"/>
      <c r="AEO194" s="91"/>
      <c r="AEP194" s="91"/>
      <c r="AEQ194" s="91"/>
      <c r="AER194" s="91"/>
      <c r="AES194" s="91"/>
      <c r="AET194" s="91"/>
      <c r="AEU194" s="91"/>
      <c r="AEV194" s="91"/>
      <c r="AEW194" s="91"/>
      <c r="AEX194" s="91"/>
      <c r="AEY194" s="91"/>
      <c r="AEZ194" s="91"/>
      <c r="AFA194" s="91"/>
      <c r="AFB194" s="146"/>
      <c r="AFC194" s="146"/>
      <c r="AFD194" s="146"/>
      <c r="AFE194" s="146"/>
      <c r="AFF194" s="146"/>
      <c r="AFG194" s="146"/>
      <c r="AFH194" s="146"/>
      <c r="AFI194" s="146"/>
      <c r="AFJ194" s="146"/>
      <c r="AFK194" s="146"/>
      <c r="AFL194" s="146"/>
      <c r="AFM194" s="146"/>
      <c r="AFN194" s="146"/>
      <c r="AFO194" s="146"/>
      <c r="AFP194" s="146"/>
      <c r="AFQ194" s="146"/>
      <c r="AFR194" s="146"/>
      <c r="AFS194" s="146"/>
      <c r="AFT194" s="146"/>
      <c r="AFU194" s="146"/>
      <c r="AFV194" s="146"/>
      <c r="AFW194" s="146"/>
      <c r="AFX194" s="146"/>
      <c r="AFY194" s="146"/>
      <c r="AFZ194" s="146"/>
      <c r="AGA194" s="146"/>
    </row>
    <row r="195" spans="1:859" ht="1.5" customHeight="1" x14ac:dyDescent="0.2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  <c r="PX195" s="91"/>
      <c r="PY195" s="91"/>
      <c r="PZ195" s="91"/>
      <c r="QA195" s="91"/>
      <c r="QB195" s="91"/>
      <c r="QC195" s="91"/>
      <c r="QD195" s="91"/>
      <c r="QE195" s="91"/>
      <c r="QF195" s="91"/>
      <c r="QG195" s="91"/>
      <c r="QH195" s="91"/>
      <c r="QI195" s="91"/>
      <c r="QJ195" s="91"/>
      <c r="QK195" s="91"/>
      <c r="QL195" s="91"/>
      <c r="QM195" s="91"/>
      <c r="QN195" s="91"/>
      <c r="QO195" s="91"/>
      <c r="QP195" s="91"/>
      <c r="QQ195" s="91"/>
      <c r="QR195" s="91"/>
      <c r="QS195" s="91"/>
      <c r="QT195" s="91"/>
      <c r="QU195" s="91"/>
      <c r="QV195" s="91"/>
      <c r="QW195" s="91"/>
      <c r="QX195" s="91"/>
      <c r="QY195" s="91"/>
      <c r="QZ195" s="91"/>
      <c r="RA195" s="91"/>
      <c r="RB195" s="91"/>
      <c r="RC195" s="91"/>
      <c r="RD195" s="91"/>
      <c r="RE195" s="91"/>
      <c r="RF195" s="91"/>
      <c r="RG195" s="91"/>
      <c r="RH195" s="91"/>
      <c r="RI195" s="91"/>
      <c r="RJ195" s="91"/>
      <c r="RK195" s="91"/>
      <c r="RL195" s="91"/>
      <c r="RM195" s="91"/>
      <c r="RN195" s="91"/>
      <c r="RO195" s="91"/>
      <c r="RP195" s="91"/>
      <c r="RQ195" s="91"/>
      <c r="RR195" s="91"/>
      <c r="RS195" s="91"/>
      <c r="RT195" s="91"/>
      <c r="RU195" s="91"/>
      <c r="RV195" s="91"/>
      <c r="RW195" s="91"/>
      <c r="RX195" s="91"/>
      <c r="RY195" s="91"/>
      <c r="RZ195" s="91"/>
      <c r="SA195" s="91"/>
      <c r="SB195" s="91"/>
      <c r="SC195" s="91"/>
      <c r="SD195" s="91"/>
      <c r="SE195" s="91"/>
      <c r="SF195" s="91"/>
      <c r="SG195" s="91"/>
      <c r="SH195" s="91"/>
      <c r="SI195" s="91"/>
      <c r="SJ195" s="91"/>
      <c r="SK195" s="91"/>
      <c r="SL195" s="91"/>
      <c r="SM195" s="91"/>
      <c r="SN195" s="91"/>
      <c r="SO195" s="91"/>
      <c r="SP195" s="91"/>
      <c r="SQ195" s="91"/>
      <c r="SR195" s="91"/>
      <c r="SS195" s="91"/>
      <c r="ST195" s="91"/>
      <c r="SU195" s="91"/>
      <c r="SV195" s="91"/>
      <c r="SW195" s="91"/>
      <c r="SX195" s="91"/>
      <c r="SY195" s="91"/>
      <c r="SZ195" s="91"/>
      <c r="TA195" s="91"/>
      <c r="TB195" s="91"/>
      <c r="TC195" s="91"/>
      <c r="TD195" s="91"/>
      <c r="TE195" s="91"/>
      <c r="TF195" s="91"/>
      <c r="TG195" s="91"/>
      <c r="TH195" s="91"/>
      <c r="TI195" s="91"/>
      <c r="TJ195" s="91"/>
      <c r="TK195" s="91"/>
      <c r="TL195" s="91"/>
      <c r="TM195" s="91"/>
      <c r="TN195" s="91"/>
      <c r="TO195" s="91"/>
      <c r="TP195" s="91"/>
      <c r="TQ195" s="91"/>
      <c r="TR195" s="91"/>
      <c r="TS195" s="91"/>
      <c r="TT195" s="91"/>
      <c r="TU195" s="91"/>
      <c r="TV195" s="91"/>
      <c r="TW195" s="91"/>
      <c r="TX195" s="91"/>
      <c r="TY195" s="91"/>
      <c r="TZ195" s="91"/>
      <c r="UA195" s="91"/>
      <c r="UB195" s="91"/>
      <c r="UC195" s="91"/>
      <c r="UD195" s="91"/>
      <c r="UE195" s="91"/>
      <c r="UF195" s="91"/>
      <c r="UG195" s="91"/>
      <c r="UH195" s="91"/>
      <c r="UI195" s="91"/>
      <c r="UJ195" s="91"/>
      <c r="UK195" s="91"/>
      <c r="UL195" s="91"/>
      <c r="UM195" s="91"/>
      <c r="UN195" s="91"/>
      <c r="UO195" s="91"/>
      <c r="UP195" s="91"/>
      <c r="UQ195" s="91"/>
      <c r="UR195" s="91"/>
      <c r="US195" s="91"/>
      <c r="UT195" s="91"/>
      <c r="UU195" s="91"/>
      <c r="UV195" s="91"/>
      <c r="UW195" s="91"/>
      <c r="UX195" s="91"/>
      <c r="UY195" s="91"/>
      <c r="UZ195" s="91"/>
      <c r="VA195" s="91"/>
      <c r="VB195" s="91"/>
      <c r="VC195" s="91"/>
      <c r="VD195" s="91"/>
      <c r="VE195" s="91"/>
      <c r="VF195" s="91"/>
      <c r="VG195" s="91"/>
      <c r="VH195" s="91"/>
      <c r="VI195" s="91"/>
      <c r="VJ195" s="91"/>
      <c r="VK195" s="91"/>
      <c r="VL195" s="91"/>
      <c r="VM195" s="91"/>
      <c r="VN195" s="91"/>
      <c r="VO195" s="91"/>
      <c r="VP195" s="91"/>
      <c r="VQ195" s="91"/>
      <c r="VR195" s="91"/>
      <c r="VS195" s="91"/>
      <c r="VT195" s="91"/>
      <c r="VU195" s="91"/>
      <c r="VV195" s="91"/>
      <c r="VW195" s="91"/>
      <c r="VX195" s="91"/>
      <c r="VY195" s="91"/>
      <c r="VZ195" s="91"/>
      <c r="WA195" s="91"/>
      <c r="WB195" s="91"/>
      <c r="WC195" s="91"/>
      <c r="WD195" s="91"/>
      <c r="WE195" s="91"/>
      <c r="WF195" s="91"/>
      <c r="WG195" s="91"/>
      <c r="WH195" s="91"/>
      <c r="WI195" s="91"/>
      <c r="WJ195" s="91"/>
      <c r="WK195" s="91"/>
      <c r="WL195" s="91"/>
      <c r="WM195" s="91"/>
      <c r="WN195" s="91"/>
      <c r="WO195" s="91"/>
      <c r="WP195" s="91"/>
      <c r="WQ195" s="91"/>
      <c r="WR195" s="91"/>
      <c r="WS195" s="91"/>
      <c r="WT195" s="91"/>
      <c r="WU195" s="91"/>
      <c r="WV195" s="91"/>
      <c r="WW195" s="91"/>
      <c r="WX195" s="91"/>
      <c r="WY195" s="91"/>
      <c r="WZ195" s="91"/>
      <c r="XA195" s="91"/>
      <c r="XB195" s="91"/>
      <c r="XC195" s="91"/>
      <c r="XD195" s="91"/>
      <c r="XE195" s="91"/>
      <c r="XF195" s="91"/>
      <c r="XG195" s="91"/>
      <c r="XH195" s="91"/>
      <c r="XI195" s="91"/>
      <c r="XJ195" s="91"/>
      <c r="XK195" s="91"/>
      <c r="XL195" s="91"/>
      <c r="XM195" s="91"/>
      <c r="XN195" s="91"/>
      <c r="XO195" s="91"/>
      <c r="XP195" s="91"/>
      <c r="XQ195" s="91"/>
      <c r="XR195" s="91"/>
      <c r="XS195" s="91"/>
      <c r="XT195" s="91"/>
      <c r="XU195" s="91"/>
      <c r="XV195" s="91"/>
      <c r="XW195" s="91"/>
      <c r="XX195" s="91"/>
      <c r="XY195" s="91"/>
      <c r="XZ195" s="91"/>
      <c r="YA195" s="91"/>
      <c r="YB195" s="91"/>
      <c r="YC195" s="91"/>
      <c r="YD195" s="91"/>
      <c r="YE195" s="91"/>
      <c r="YF195" s="91"/>
      <c r="YG195" s="91"/>
      <c r="YH195" s="91"/>
      <c r="YI195" s="91"/>
      <c r="YJ195" s="91"/>
      <c r="YK195" s="91"/>
      <c r="YL195" s="91"/>
      <c r="YM195" s="91"/>
      <c r="YN195" s="91"/>
      <c r="YO195" s="91"/>
      <c r="YP195" s="91"/>
      <c r="YQ195" s="91"/>
      <c r="YR195" s="91"/>
      <c r="YS195" s="91"/>
      <c r="YT195" s="91"/>
      <c r="YU195" s="91"/>
      <c r="YV195" s="91"/>
      <c r="YW195" s="91"/>
      <c r="YX195" s="91"/>
      <c r="YY195" s="91"/>
      <c r="YZ195" s="91"/>
      <c r="ZA195" s="91"/>
      <c r="ZB195" s="91"/>
      <c r="ZC195" s="91"/>
      <c r="ZD195" s="91"/>
      <c r="ZE195" s="91"/>
      <c r="ZF195" s="91"/>
      <c r="ZG195" s="91"/>
      <c r="ZH195" s="91"/>
      <c r="ZI195" s="91"/>
      <c r="ZJ195" s="91"/>
      <c r="ZK195" s="91"/>
      <c r="ZL195" s="91"/>
      <c r="ZM195" s="91"/>
      <c r="ZN195" s="91"/>
      <c r="ZO195" s="91"/>
      <c r="ZP195" s="91"/>
      <c r="ZQ195" s="91"/>
      <c r="ZR195" s="91"/>
      <c r="ZS195" s="91"/>
      <c r="ZT195" s="91"/>
      <c r="ZU195" s="91"/>
      <c r="ZV195" s="91"/>
      <c r="ZW195" s="91"/>
      <c r="ZX195" s="91"/>
      <c r="ZY195" s="91"/>
      <c r="ZZ195" s="91"/>
      <c r="AAA195" s="91"/>
      <c r="AAB195" s="91"/>
      <c r="AAC195" s="91"/>
      <c r="AAD195" s="91"/>
      <c r="AAE195" s="91"/>
      <c r="AAF195" s="91"/>
      <c r="AAG195" s="91"/>
      <c r="AAH195" s="91"/>
      <c r="AAI195" s="91"/>
      <c r="AAJ195" s="91"/>
      <c r="AAK195" s="91"/>
      <c r="AAL195" s="91"/>
      <c r="AAM195" s="91"/>
      <c r="AAN195" s="91"/>
      <c r="AAO195" s="91"/>
      <c r="AAP195" s="91"/>
      <c r="AAQ195" s="91"/>
      <c r="AAR195" s="91"/>
      <c r="AAS195" s="91"/>
      <c r="AAT195" s="91"/>
      <c r="AAU195" s="91"/>
      <c r="AAV195" s="91"/>
      <c r="AAW195" s="91"/>
      <c r="AAX195" s="91"/>
      <c r="AAY195" s="91"/>
      <c r="AAZ195" s="91"/>
      <c r="ABA195" s="91"/>
      <c r="ABB195" s="91"/>
      <c r="ABC195" s="91"/>
      <c r="ABD195" s="91"/>
      <c r="ABE195" s="91"/>
      <c r="ABF195" s="91"/>
      <c r="ABG195" s="91"/>
      <c r="ABH195" s="91"/>
      <c r="ABI195" s="91"/>
      <c r="ABJ195" s="91"/>
      <c r="ABK195" s="91"/>
      <c r="ABL195" s="91"/>
      <c r="ABM195" s="91"/>
      <c r="ABN195" s="91"/>
      <c r="ABO195" s="91"/>
      <c r="ABP195" s="91"/>
      <c r="ABQ195" s="91"/>
      <c r="ABR195" s="91"/>
      <c r="ABS195" s="91"/>
      <c r="ABT195" s="91"/>
      <c r="ABU195" s="91"/>
      <c r="ABV195" s="91"/>
      <c r="ABW195" s="91"/>
      <c r="ABX195" s="91"/>
      <c r="ABY195" s="91"/>
      <c r="ABZ195" s="91"/>
      <c r="ACA195" s="91"/>
      <c r="ACB195" s="91"/>
      <c r="ACC195" s="91"/>
      <c r="ACD195" s="91"/>
      <c r="ACE195" s="91"/>
      <c r="ACF195" s="91"/>
      <c r="ACG195" s="91"/>
      <c r="ACH195" s="91"/>
      <c r="ACI195" s="91"/>
      <c r="ACJ195" s="91"/>
      <c r="ACK195" s="91"/>
      <c r="ACL195" s="91"/>
      <c r="ACM195" s="91"/>
      <c r="ACN195" s="91"/>
      <c r="ACO195" s="91"/>
      <c r="ACP195" s="91"/>
      <c r="ACQ195" s="91"/>
      <c r="ACR195" s="91"/>
      <c r="ACS195" s="91"/>
      <c r="ACT195" s="91"/>
      <c r="ACU195" s="91"/>
      <c r="ACV195" s="91"/>
      <c r="ACW195" s="91"/>
      <c r="ACX195" s="91"/>
      <c r="ACY195" s="91"/>
      <c r="ACZ195" s="91"/>
      <c r="ADA195" s="91"/>
      <c r="ADB195" s="91"/>
      <c r="ADC195" s="91"/>
      <c r="ADD195" s="91"/>
      <c r="ADE195" s="91"/>
      <c r="ADF195" s="91"/>
      <c r="ADG195" s="91"/>
      <c r="ADH195" s="91"/>
      <c r="ADI195" s="91"/>
      <c r="ADJ195" s="91"/>
      <c r="ADK195" s="91"/>
      <c r="ADL195" s="91"/>
      <c r="ADM195" s="91"/>
      <c r="ADN195" s="91"/>
      <c r="ADO195" s="91"/>
      <c r="ADP195" s="91"/>
      <c r="ADQ195" s="91"/>
      <c r="ADR195" s="91"/>
      <c r="ADS195" s="91"/>
      <c r="ADT195" s="91"/>
      <c r="ADU195" s="91"/>
      <c r="ADV195" s="91"/>
      <c r="ADW195" s="91"/>
      <c r="ADX195" s="91"/>
      <c r="ADY195" s="91"/>
      <c r="ADZ195" s="91"/>
      <c r="AEA195" s="91"/>
      <c r="AEB195" s="91"/>
      <c r="AEC195" s="91"/>
      <c r="AED195" s="144">
        <f t="shared" si="61"/>
        <v>190</v>
      </c>
      <c r="AEE195" s="142"/>
      <c r="AEF195" s="142"/>
      <c r="AEG195" s="91"/>
      <c r="AEH195" s="91"/>
      <c r="AEI195" s="91"/>
      <c r="AEJ195" s="91"/>
      <c r="AEK195" s="91"/>
      <c r="AEL195" s="91"/>
      <c r="AEM195" s="91"/>
      <c r="AEN195" s="91"/>
      <c r="AEO195" s="91"/>
      <c r="AEP195" s="91"/>
      <c r="AEQ195" s="91"/>
      <c r="AER195" s="91"/>
      <c r="AES195" s="91"/>
      <c r="AET195" s="91"/>
      <c r="AEU195" s="91"/>
      <c r="AEV195" s="91"/>
      <c r="AEW195" s="91"/>
      <c r="AEX195" s="91"/>
      <c r="AEY195" s="91"/>
      <c r="AEZ195" s="91"/>
      <c r="AFA195" s="91"/>
      <c r="AFB195" s="146"/>
      <c r="AFC195" s="146"/>
      <c r="AFD195" s="146"/>
      <c r="AFE195" s="146"/>
      <c r="AFF195" s="146"/>
      <c r="AFG195" s="146"/>
      <c r="AFH195" s="146"/>
      <c r="AFI195" s="146"/>
      <c r="AFJ195" s="146"/>
      <c r="AFK195" s="146"/>
      <c r="AFL195" s="146"/>
      <c r="AFM195" s="146"/>
      <c r="AFN195" s="146"/>
      <c r="AFO195" s="146"/>
      <c r="AFP195" s="146"/>
      <c r="AFQ195" s="146"/>
      <c r="AFR195" s="146"/>
      <c r="AFS195" s="146"/>
      <c r="AFT195" s="146"/>
      <c r="AFU195" s="146"/>
      <c r="AFV195" s="146"/>
      <c r="AFW195" s="146"/>
      <c r="AFX195" s="146"/>
      <c r="AFY195" s="146"/>
      <c r="AFZ195" s="146"/>
      <c r="AGA195" s="146"/>
    </row>
    <row r="196" spans="1:859" ht="1.5" customHeight="1" x14ac:dyDescent="0.25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  <c r="PX196" s="91"/>
      <c r="PY196" s="91"/>
      <c r="PZ196" s="91"/>
      <c r="QA196" s="91"/>
      <c r="QB196" s="91"/>
      <c r="QC196" s="91"/>
      <c r="QD196" s="91"/>
      <c r="QE196" s="91"/>
      <c r="QF196" s="91"/>
      <c r="QG196" s="91"/>
      <c r="QH196" s="91"/>
      <c r="QI196" s="91"/>
      <c r="QJ196" s="91"/>
      <c r="QK196" s="91"/>
      <c r="QL196" s="91"/>
      <c r="QM196" s="91"/>
      <c r="QN196" s="91"/>
      <c r="QO196" s="91"/>
      <c r="QP196" s="91"/>
      <c r="QQ196" s="91"/>
      <c r="QR196" s="91"/>
      <c r="QS196" s="91"/>
      <c r="QT196" s="91"/>
      <c r="QU196" s="91"/>
      <c r="QV196" s="91"/>
      <c r="QW196" s="91"/>
      <c r="QX196" s="91"/>
      <c r="QY196" s="91"/>
      <c r="QZ196" s="91"/>
      <c r="RA196" s="91"/>
      <c r="RB196" s="91"/>
      <c r="RC196" s="91"/>
      <c r="RD196" s="91"/>
      <c r="RE196" s="91"/>
      <c r="RF196" s="91"/>
      <c r="RG196" s="91"/>
      <c r="RH196" s="91"/>
      <c r="RI196" s="91"/>
      <c r="RJ196" s="91"/>
      <c r="RK196" s="91"/>
      <c r="RL196" s="91"/>
      <c r="RM196" s="91"/>
      <c r="RN196" s="91"/>
      <c r="RO196" s="91"/>
      <c r="RP196" s="91"/>
      <c r="RQ196" s="91"/>
      <c r="RR196" s="91"/>
      <c r="RS196" s="91"/>
      <c r="RT196" s="91"/>
      <c r="RU196" s="91"/>
      <c r="RV196" s="91"/>
      <c r="RW196" s="91"/>
      <c r="RX196" s="91"/>
      <c r="RY196" s="91"/>
      <c r="RZ196" s="91"/>
      <c r="SA196" s="91"/>
      <c r="SB196" s="91"/>
      <c r="SC196" s="91"/>
      <c r="SD196" s="91"/>
      <c r="SE196" s="91"/>
      <c r="SF196" s="91"/>
      <c r="SG196" s="91"/>
      <c r="SH196" s="91"/>
      <c r="SI196" s="91"/>
      <c r="SJ196" s="91"/>
      <c r="SK196" s="91"/>
      <c r="SL196" s="91"/>
      <c r="SM196" s="91"/>
      <c r="SN196" s="91"/>
      <c r="SO196" s="91"/>
      <c r="SP196" s="91"/>
      <c r="SQ196" s="91"/>
      <c r="SR196" s="91"/>
      <c r="SS196" s="91"/>
      <c r="ST196" s="91"/>
      <c r="SU196" s="91"/>
      <c r="SV196" s="91"/>
      <c r="SW196" s="91"/>
      <c r="SX196" s="91"/>
      <c r="SY196" s="91"/>
      <c r="SZ196" s="91"/>
      <c r="TA196" s="91"/>
      <c r="TB196" s="91"/>
      <c r="TC196" s="91"/>
      <c r="TD196" s="91"/>
      <c r="TE196" s="91"/>
      <c r="TF196" s="91"/>
      <c r="TG196" s="91"/>
      <c r="TH196" s="91"/>
      <c r="TI196" s="91"/>
      <c r="TJ196" s="91"/>
      <c r="TK196" s="91"/>
      <c r="TL196" s="91"/>
      <c r="TM196" s="91"/>
      <c r="TN196" s="91"/>
      <c r="TO196" s="91"/>
      <c r="TP196" s="91"/>
      <c r="TQ196" s="91"/>
      <c r="TR196" s="91"/>
      <c r="TS196" s="91"/>
      <c r="TT196" s="91"/>
      <c r="TU196" s="91"/>
      <c r="TV196" s="91"/>
      <c r="TW196" s="91"/>
      <c r="TX196" s="91"/>
      <c r="TY196" s="91"/>
      <c r="TZ196" s="91"/>
      <c r="UA196" s="91"/>
      <c r="UB196" s="91"/>
      <c r="UC196" s="91"/>
      <c r="UD196" s="91"/>
      <c r="UE196" s="91"/>
      <c r="UF196" s="91"/>
      <c r="UG196" s="91"/>
      <c r="UH196" s="91"/>
      <c r="UI196" s="91"/>
      <c r="UJ196" s="91"/>
      <c r="UK196" s="91"/>
      <c r="UL196" s="91"/>
      <c r="UM196" s="91"/>
      <c r="UN196" s="91"/>
      <c r="UO196" s="91"/>
      <c r="UP196" s="91"/>
      <c r="UQ196" s="91"/>
      <c r="UR196" s="91"/>
      <c r="US196" s="91"/>
      <c r="UT196" s="91"/>
      <c r="UU196" s="91"/>
      <c r="UV196" s="91"/>
      <c r="UW196" s="91"/>
      <c r="UX196" s="91"/>
      <c r="UY196" s="91"/>
      <c r="UZ196" s="91"/>
      <c r="VA196" s="91"/>
      <c r="VB196" s="91"/>
      <c r="VC196" s="91"/>
      <c r="VD196" s="91"/>
      <c r="VE196" s="91"/>
      <c r="VF196" s="91"/>
      <c r="VG196" s="91"/>
      <c r="VH196" s="91"/>
      <c r="VI196" s="91"/>
      <c r="VJ196" s="91"/>
      <c r="VK196" s="91"/>
      <c r="VL196" s="91"/>
      <c r="VM196" s="91"/>
      <c r="VN196" s="91"/>
      <c r="VO196" s="91"/>
      <c r="VP196" s="91"/>
      <c r="VQ196" s="91"/>
      <c r="VR196" s="91"/>
      <c r="VS196" s="91"/>
      <c r="VT196" s="91"/>
      <c r="VU196" s="91"/>
      <c r="VV196" s="91"/>
      <c r="VW196" s="91"/>
      <c r="VX196" s="91"/>
      <c r="VY196" s="91"/>
      <c r="VZ196" s="91"/>
      <c r="WA196" s="91"/>
      <c r="WB196" s="91"/>
      <c r="WC196" s="91"/>
      <c r="WD196" s="91"/>
      <c r="WE196" s="91"/>
      <c r="WF196" s="91"/>
      <c r="WG196" s="91"/>
      <c r="WH196" s="91"/>
      <c r="WI196" s="91"/>
      <c r="WJ196" s="91"/>
      <c r="WK196" s="91"/>
      <c r="WL196" s="91"/>
      <c r="WM196" s="91"/>
      <c r="WN196" s="91"/>
      <c r="WO196" s="91"/>
      <c r="WP196" s="91"/>
      <c r="WQ196" s="91"/>
      <c r="WR196" s="91"/>
      <c r="WS196" s="91"/>
      <c r="WT196" s="91"/>
      <c r="WU196" s="91"/>
      <c r="WV196" s="91"/>
      <c r="WW196" s="91"/>
      <c r="WX196" s="91"/>
      <c r="WY196" s="91"/>
      <c r="WZ196" s="91"/>
      <c r="XA196" s="91"/>
      <c r="XB196" s="91"/>
      <c r="XC196" s="91"/>
      <c r="XD196" s="91"/>
      <c r="XE196" s="91"/>
      <c r="XF196" s="91"/>
      <c r="XG196" s="91"/>
      <c r="XH196" s="91"/>
      <c r="XI196" s="91"/>
      <c r="XJ196" s="91"/>
      <c r="XK196" s="91"/>
      <c r="XL196" s="91"/>
      <c r="XM196" s="91"/>
      <c r="XN196" s="91"/>
      <c r="XO196" s="91"/>
      <c r="XP196" s="91"/>
      <c r="XQ196" s="91"/>
      <c r="XR196" s="91"/>
      <c r="XS196" s="91"/>
      <c r="XT196" s="91"/>
      <c r="XU196" s="91"/>
      <c r="XV196" s="91"/>
      <c r="XW196" s="91"/>
      <c r="XX196" s="91"/>
      <c r="XY196" s="91"/>
      <c r="XZ196" s="91"/>
      <c r="YA196" s="91"/>
      <c r="YB196" s="91"/>
      <c r="YC196" s="91"/>
      <c r="YD196" s="91"/>
      <c r="YE196" s="91"/>
      <c r="YF196" s="91"/>
      <c r="YG196" s="91"/>
      <c r="YH196" s="91"/>
      <c r="YI196" s="91"/>
      <c r="YJ196" s="91"/>
      <c r="YK196" s="91"/>
      <c r="YL196" s="91"/>
      <c r="YM196" s="91"/>
      <c r="YN196" s="91"/>
      <c r="YO196" s="91"/>
      <c r="YP196" s="91"/>
      <c r="YQ196" s="91"/>
      <c r="YR196" s="91"/>
      <c r="YS196" s="91"/>
      <c r="YT196" s="91"/>
      <c r="YU196" s="91"/>
      <c r="YV196" s="91"/>
      <c r="YW196" s="91"/>
      <c r="YX196" s="91"/>
      <c r="YY196" s="91"/>
      <c r="YZ196" s="91"/>
      <c r="ZA196" s="91"/>
      <c r="ZB196" s="91"/>
      <c r="ZC196" s="91"/>
      <c r="ZD196" s="91"/>
      <c r="ZE196" s="91"/>
      <c r="ZF196" s="91"/>
      <c r="ZG196" s="91"/>
      <c r="ZH196" s="91"/>
      <c r="ZI196" s="91"/>
      <c r="ZJ196" s="91"/>
      <c r="ZK196" s="91"/>
      <c r="ZL196" s="91"/>
      <c r="ZM196" s="91"/>
      <c r="ZN196" s="91"/>
      <c r="ZO196" s="91"/>
      <c r="ZP196" s="91"/>
      <c r="ZQ196" s="91"/>
      <c r="ZR196" s="91"/>
      <c r="ZS196" s="91"/>
      <c r="ZT196" s="91"/>
      <c r="ZU196" s="91"/>
      <c r="ZV196" s="91"/>
      <c r="ZW196" s="91"/>
      <c r="ZX196" s="91"/>
      <c r="ZY196" s="91"/>
      <c r="ZZ196" s="91"/>
      <c r="AAA196" s="91"/>
      <c r="AAB196" s="91"/>
      <c r="AAC196" s="91"/>
      <c r="AAD196" s="91"/>
      <c r="AAE196" s="91"/>
      <c r="AAF196" s="91"/>
      <c r="AAG196" s="91"/>
      <c r="AAH196" s="91"/>
      <c r="AAI196" s="91"/>
      <c r="AAJ196" s="91"/>
      <c r="AAK196" s="91"/>
      <c r="AAL196" s="91"/>
      <c r="AAM196" s="91"/>
      <c r="AAN196" s="91"/>
      <c r="AAO196" s="91"/>
      <c r="AAP196" s="91"/>
      <c r="AAQ196" s="91"/>
      <c r="AAR196" s="91"/>
      <c r="AAS196" s="91"/>
      <c r="AAT196" s="91"/>
      <c r="AAU196" s="91"/>
      <c r="AAV196" s="91"/>
      <c r="AAW196" s="91"/>
      <c r="AAX196" s="91"/>
      <c r="AAY196" s="91"/>
      <c r="AAZ196" s="91"/>
      <c r="ABA196" s="91"/>
      <c r="ABB196" s="91"/>
      <c r="ABC196" s="91"/>
      <c r="ABD196" s="91"/>
      <c r="ABE196" s="91"/>
      <c r="ABF196" s="91"/>
      <c r="ABG196" s="91"/>
      <c r="ABH196" s="91"/>
      <c r="ABI196" s="91"/>
      <c r="ABJ196" s="91"/>
      <c r="ABK196" s="91"/>
      <c r="ABL196" s="91"/>
      <c r="ABM196" s="91"/>
      <c r="ABN196" s="91"/>
      <c r="ABO196" s="91"/>
      <c r="ABP196" s="91"/>
      <c r="ABQ196" s="91"/>
      <c r="ABR196" s="91"/>
      <c r="ABS196" s="91"/>
      <c r="ABT196" s="91"/>
      <c r="ABU196" s="91"/>
      <c r="ABV196" s="91"/>
      <c r="ABW196" s="91"/>
      <c r="ABX196" s="91"/>
      <c r="ABY196" s="91"/>
      <c r="ABZ196" s="91"/>
      <c r="ACA196" s="91"/>
      <c r="ACB196" s="91"/>
      <c r="ACC196" s="91"/>
      <c r="ACD196" s="91"/>
      <c r="ACE196" s="91"/>
      <c r="ACF196" s="91"/>
      <c r="ACG196" s="91"/>
      <c r="ACH196" s="91"/>
      <c r="ACI196" s="91"/>
      <c r="ACJ196" s="91"/>
      <c r="ACK196" s="91"/>
      <c r="ACL196" s="91"/>
      <c r="ACM196" s="91"/>
      <c r="ACN196" s="91"/>
      <c r="ACO196" s="91"/>
      <c r="ACP196" s="91"/>
      <c r="ACQ196" s="91"/>
      <c r="ACR196" s="91"/>
      <c r="ACS196" s="91"/>
      <c r="ACT196" s="91"/>
      <c r="ACU196" s="91"/>
      <c r="ACV196" s="91"/>
      <c r="ACW196" s="91"/>
      <c r="ACX196" s="91"/>
      <c r="ACY196" s="91"/>
      <c r="ACZ196" s="91"/>
      <c r="ADA196" s="91"/>
      <c r="ADB196" s="91"/>
      <c r="ADC196" s="91"/>
      <c r="ADD196" s="91"/>
      <c r="ADE196" s="91"/>
      <c r="ADF196" s="91"/>
      <c r="ADG196" s="91"/>
      <c r="ADH196" s="91"/>
      <c r="ADI196" s="91"/>
      <c r="ADJ196" s="91"/>
      <c r="ADK196" s="91"/>
      <c r="ADL196" s="91"/>
      <c r="ADM196" s="91"/>
      <c r="ADN196" s="91"/>
      <c r="ADO196" s="91"/>
      <c r="ADP196" s="91"/>
      <c r="ADQ196" s="91"/>
      <c r="ADR196" s="91"/>
      <c r="ADS196" s="91"/>
      <c r="ADT196" s="91"/>
      <c r="ADU196" s="91"/>
      <c r="ADV196" s="91"/>
      <c r="ADW196" s="91"/>
      <c r="ADX196" s="91"/>
      <c r="ADY196" s="91"/>
      <c r="ADZ196" s="91"/>
      <c r="AEA196" s="91"/>
      <c r="AEB196" s="91"/>
      <c r="AEC196" s="91"/>
      <c r="AED196" s="144">
        <f t="shared" si="61"/>
        <v>191</v>
      </c>
      <c r="AEE196" s="142"/>
      <c r="AEF196" s="142"/>
      <c r="AEG196" s="91"/>
      <c r="AEH196" s="91"/>
      <c r="AEI196" s="91"/>
      <c r="AEJ196" s="91"/>
      <c r="AEK196" s="91"/>
      <c r="AEL196" s="91"/>
      <c r="AEM196" s="91"/>
      <c r="AEN196" s="91"/>
      <c r="AEO196" s="91"/>
      <c r="AEP196" s="91"/>
      <c r="AEQ196" s="91"/>
      <c r="AER196" s="91"/>
      <c r="AES196" s="91"/>
      <c r="AET196" s="91"/>
      <c r="AEU196" s="91"/>
      <c r="AEV196" s="91"/>
      <c r="AEW196" s="91"/>
      <c r="AEX196" s="91"/>
      <c r="AEY196" s="91"/>
      <c r="AEZ196" s="91"/>
      <c r="AFA196" s="91"/>
      <c r="AFB196" s="146"/>
      <c r="AFC196" s="146"/>
      <c r="AFD196" s="146"/>
      <c r="AFE196" s="146"/>
      <c r="AFF196" s="146"/>
      <c r="AFG196" s="146"/>
      <c r="AFH196" s="146"/>
      <c r="AFI196" s="146"/>
      <c r="AFJ196" s="146"/>
      <c r="AFK196" s="146"/>
      <c r="AFL196" s="146"/>
      <c r="AFM196" s="146"/>
      <c r="AFN196" s="146"/>
      <c r="AFO196" s="146"/>
      <c r="AFP196" s="146"/>
      <c r="AFQ196" s="146"/>
      <c r="AFR196" s="146"/>
      <c r="AFS196" s="146"/>
      <c r="AFT196" s="146"/>
      <c r="AFU196" s="146"/>
      <c r="AFV196" s="146"/>
      <c r="AFW196" s="146"/>
      <c r="AFX196" s="146"/>
      <c r="AFY196" s="146"/>
      <c r="AFZ196" s="146"/>
      <c r="AGA196" s="146"/>
    </row>
    <row r="197" spans="1:859" ht="1.5" customHeight="1" x14ac:dyDescent="0.25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  <c r="PX197" s="91"/>
      <c r="PY197" s="91"/>
      <c r="PZ197" s="91"/>
      <c r="QA197" s="91"/>
      <c r="QB197" s="91"/>
      <c r="QC197" s="91"/>
      <c r="QD197" s="91"/>
      <c r="QE197" s="91"/>
      <c r="QF197" s="91"/>
      <c r="QG197" s="91"/>
      <c r="QH197" s="91"/>
      <c r="QI197" s="91"/>
      <c r="QJ197" s="91"/>
      <c r="QK197" s="91"/>
      <c r="QL197" s="91"/>
      <c r="QM197" s="91"/>
      <c r="QN197" s="91"/>
      <c r="QO197" s="91"/>
      <c r="QP197" s="91"/>
      <c r="QQ197" s="91"/>
      <c r="QR197" s="91"/>
      <c r="QS197" s="91"/>
      <c r="QT197" s="91"/>
      <c r="QU197" s="91"/>
      <c r="QV197" s="91"/>
      <c r="QW197" s="91"/>
      <c r="QX197" s="91"/>
      <c r="QY197" s="91"/>
      <c r="QZ197" s="91"/>
      <c r="RA197" s="91"/>
      <c r="RB197" s="91"/>
      <c r="RC197" s="91"/>
      <c r="RD197" s="91"/>
      <c r="RE197" s="91"/>
      <c r="RF197" s="91"/>
      <c r="RG197" s="91"/>
      <c r="RH197" s="91"/>
      <c r="RI197" s="91"/>
      <c r="RJ197" s="91"/>
      <c r="RK197" s="91"/>
      <c r="RL197" s="91"/>
      <c r="RM197" s="91"/>
      <c r="RN197" s="91"/>
      <c r="RO197" s="91"/>
      <c r="RP197" s="91"/>
      <c r="RQ197" s="91"/>
      <c r="RR197" s="91"/>
      <c r="RS197" s="91"/>
      <c r="RT197" s="91"/>
      <c r="RU197" s="91"/>
      <c r="RV197" s="91"/>
      <c r="RW197" s="91"/>
      <c r="RX197" s="91"/>
      <c r="RY197" s="91"/>
      <c r="RZ197" s="91"/>
      <c r="SA197" s="91"/>
      <c r="SB197" s="91"/>
      <c r="SC197" s="91"/>
      <c r="SD197" s="91"/>
      <c r="SE197" s="91"/>
      <c r="SF197" s="91"/>
      <c r="SG197" s="91"/>
      <c r="SH197" s="91"/>
      <c r="SI197" s="91"/>
      <c r="SJ197" s="91"/>
      <c r="SK197" s="91"/>
      <c r="SL197" s="91"/>
      <c r="SM197" s="91"/>
      <c r="SN197" s="91"/>
      <c r="SO197" s="91"/>
      <c r="SP197" s="91"/>
      <c r="SQ197" s="91"/>
      <c r="SR197" s="91"/>
      <c r="SS197" s="91"/>
      <c r="ST197" s="91"/>
      <c r="SU197" s="91"/>
      <c r="SV197" s="91"/>
      <c r="SW197" s="91"/>
      <c r="SX197" s="91"/>
      <c r="SY197" s="91"/>
      <c r="SZ197" s="91"/>
      <c r="TA197" s="91"/>
      <c r="TB197" s="91"/>
      <c r="TC197" s="91"/>
      <c r="TD197" s="91"/>
      <c r="TE197" s="91"/>
      <c r="TF197" s="91"/>
      <c r="TG197" s="91"/>
      <c r="TH197" s="91"/>
      <c r="TI197" s="91"/>
      <c r="TJ197" s="91"/>
      <c r="TK197" s="91"/>
      <c r="TL197" s="91"/>
      <c r="TM197" s="91"/>
      <c r="TN197" s="91"/>
      <c r="TO197" s="91"/>
      <c r="TP197" s="91"/>
      <c r="TQ197" s="91"/>
      <c r="TR197" s="91"/>
      <c r="TS197" s="91"/>
      <c r="TT197" s="91"/>
      <c r="TU197" s="91"/>
      <c r="TV197" s="91"/>
      <c r="TW197" s="91"/>
      <c r="TX197" s="91"/>
      <c r="TY197" s="91"/>
      <c r="TZ197" s="91"/>
      <c r="UA197" s="91"/>
      <c r="UB197" s="91"/>
      <c r="UC197" s="91"/>
      <c r="UD197" s="91"/>
      <c r="UE197" s="91"/>
      <c r="UF197" s="91"/>
      <c r="UG197" s="91"/>
      <c r="UH197" s="91"/>
      <c r="UI197" s="91"/>
      <c r="UJ197" s="91"/>
      <c r="UK197" s="91"/>
      <c r="UL197" s="91"/>
      <c r="UM197" s="91"/>
      <c r="UN197" s="91"/>
      <c r="UO197" s="91"/>
      <c r="UP197" s="91"/>
      <c r="UQ197" s="91"/>
      <c r="UR197" s="91"/>
      <c r="US197" s="91"/>
      <c r="UT197" s="91"/>
      <c r="UU197" s="91"/>
      <c r="UV197" s="91"/>
      <c r="UW197" s="91"/>
      <c r="UX197" s="91"/>
      <c r="UY197" s="91"/>
      <c r="UZ197" s="91"/>
      <c r="VA197" s="91"/>
      <c r="VB197" s="91"/>
      <c r="VC197" s="91"/>
      <c r="VD197" s="91"/>
      <c r="VE197" s="91"/>
      <c r="VF197" s="91"/>
      <c r="VG197" s="91"/>
      <c r="VH197" s="91"/>
      <c r="VI197" s="91"/>
      <c r="VJ197" s="91"/>
      <c r="VK197" s="91"/>
      <c r="VL197" s="91"/>
      <c r="VM197" s="91"/>
      <c r="VN197" s="91"/>
      <c r="VO197" s="91"/>
      <c r="VP197" s="91"/>
      <c r="VQ197" s="91"/>
      <c r="VR197" s="91"/>
      <c r="VS197" s="91"/>
      <c r="VT197" s="91"/>
      <c r="VU197" s="91"/>
      <c r="VV197" s="91"/>
      <c r="VW197" s="91"/>
      <c r="VX197" s="91"/>
      <c r="VY197" s="91"/>
      <c r="VZ197" s="91"/>
      <c r="WA197" s="91"/>
      <c r="WB197" s="91"/>
      <c r="WC197" s="91"/>
      <c r="WD197" s="91"/>
      <c r="WE197" s="91"/>
      <c r="WF197" s="91"/>
      <c r="WG197" s="91"/>
      <c r="WH197" s="91"/>
      <c r="WI197" s="91"/>
      <c r="WJ197" s="91"/>
      <c r="WK197" s="91"/>
      <c r="WL197" s="91"/>
      <c r="WM197" s="91"/>
      <c r="WN197" s="91"/>
      <c r="WO197" s="91"/>
      <c r="WP197" s="91"/>
      <c r="WQ197" s="91"/>
      <c r="WR197" s="91"/>
      <c r="WS197" s="91"/>
      <c r="WT197" s="91"/>
      <c r="WU197" s="91"/>
      <c r="WV197" s="91"/>
      <c r="WW197" s="91"/>
      <c r="WX197" s="91"/>
      <c r="WY197" s="91"/>
      <c r="WZ197" s="91"/>
      <c r="XA197" s="91"/>
      <c r="XB197" s="91"/>
      <c r="XC197" s="91"/>
      <c r="XD197" s="91"/>
      <c r="XE197" s="91"/>
      <c r="XF197" s="91"/>
      <c r="XG197" s="91"/>
      <c r="XH197" s="91"/>
      <c r="XI197" s="91"/>
      <c r="XJ197" s="91"/>
      <c r="XK197" s="91"/>
      <c r="XL197" s="91"/>
      <c r="XM197" s="91"/>
      <c r="XN197" s="91"/>
      <c r="XO197" s="91"/>
      <c r="XP197" s="91"/>
      <c r="XQ197" s="91"/>
      <c r="XR197" s="91"/>
      <c r="XS197" s="91"/>
      <c r="XT197" s="91"/>
      <c r="XU197" s="91"/>
      <c r="XV197" s="91"/>
      <c r="XW197" s="91"/>
      <c r="XX197" s="91"/>
      <c r="XY197" s="91"/>
      <c r="XZ197" s="91"/>
      <c r="YA197" s="91"/>
      <c r="YB197" s="91"/>
      <c r="YC197" s="91"/>
      <c r="YD197" s="91"/>
      <c r="YE197" s="91"/>
      <c r="YF197" s="91"/>
      <c r="YG197" s="91"/>
      <c r="YH197" s="91"/>
      <c r="YI197" s="91"/>
      <c r="YJ197" s="91"/>
      <c r="YK197" s="91"/>
      <c r="YL197" s="91"/>
      <c r="YM197" s="91"/>
      <c r="YN197" s="91"/>
      <c r="YO197" s="91"/>
      <c r="YP197" s="91"/>
      <c r="YQ197" s="91"/>
      <c r="YR197" s="91"/>
      <c r="YS197" s="91"/>
      <c r="YT197" s="91"/>
      <c r="YU197" s="91"/>
      <c r="YV197" s="91"/>
      <c r="YW197" s="91"/>
      <c r="YX197" s="91"/>
      <c r="YY197" s="91"/>
      <c r="YZ197" s="91"/>
      <c r="ZA197" s="91"/>
      <c r="ZB197" s="91"/>
      <c r="ZC197" s="91"/>
      <c r="ZD197" s="91"/>
      <c r="ZE197" s="91"/>
      <c r="ZF197" s="91"/>
      <c r="ZG197" s="91"/>
      <c r="ZH197" s="91"/>
      <c r="ZI197" s="91"/>
      <c r="ZJ197" s="91"/>
      <c r="ZK197" s="91"/>
      <c r="ZL197" s="91"/>
      <c r="ZM197" s="91"/>
      <c r="ZN197" s="91"/>
      <c r="ZO197" s="91"/>
      <c r="ZP197" s="91"/>
      <c r="ZQ197" s="91"/>
      <c r="ZR197" s="91"/>
      <c r="ZS197" s="91"/>
      <c r="ZT197" s="91"/>
      <c r="ZU197" s="91"/>
      <c r="ZV197" s="91"/>
      <c r="ZW197" s="91"/>
      <c r="ZX197" s="91"/>
      <c r="ZY197" s="91"/>
      <c r="ZZ197" s="91"/>
      <c r="AAA197" s="91"/>
      <c r="AAB197" s="91"/>
      <c r="AAC197" s="91"/>
      <c r="AAD197" s="91"/>
      <c r="AAE197" s="91"/>
      <c r="AAF197" s="91"/>
      <c r="AAG197" s="91"/>
      <c r="AAH197" s="91"/>
      <c r="AAI197" s="91"/>
      <c r="AAJ197" s="91"/>
      <c r="AAK197" s="91"/>
      <c r="AAL197" s="91"/>
      <c r="AAM197" s="91"/>
      <c r="AAN197" s="91"/>
      <c r="AAO197" s="91"/>
      <c r="AAP197" s="91"/>
      <c r="AAQ197" s="91"/>
      <c r="AAR197" s="91"/>
      <c r="AAS197" s="91"/>
      <c r="AAT197" s="91"/>
      <c r="AAU197" s="91"/>
      <c r="AAV197" s="91"/>
      <c r="AAW197" s="91"/>
      <c r="AAX197" s="91"/>
      <c r="AAY197" s="91"/>
      <c r="AAZ197" s="91"/>
      <c r="ABA197" s="91"/>
      <c r="ABB197" s="91"/>
      <c r="ABC197" s="91"/>
      <c r="ABD197" s="91"/>
      <c r="ABE197" s="91"/>
      <c r="ABF197" s="91"/>
      <c r="ABG197" s="91"/>
      <c r="ABH197" s="91"/>
      <c r="ABI197" s="91"/>
      <c r="ABJ197" s="91"/>
      <c r="ABK197" s="91"/>
      <c r="ABL197" s="91"/>
      <c r="ABM197" s="91"/>
      <c r="ABN197" s="91"/>
      <c r="ABO197" s="91"/>
      <c r="ABP197" s="91"/>
      <c r="ABQ197" s="91"/>
      <c r="ABR197" s="91"/>
      <c r="ABS197" s="91"/>
      <c r="ABT197" s="91"/>
      <c r="ABU197" s="91"/>
      <c r="ABV197" s="91"/>
      <c r="ABW197" s="91"/>
      <c r="ABX197" s="91"/>
      <c r="ABY197" s="91"/>
      <c r="ABZ197" s="91"/>
      <c r="ACA197" s="91"/>
      <c r="ACB197" s="91"/>
      <c r="ACC197" s="91"/>
      <c r="ACD197" s="91"/>
      <c r="ACE197" s="91"/>
      <c r="ACF197" s="91"/>
      <c r="ACG197" s="91"/>
      <c r="ACH197" s="91"/>
      <c r="ACI197" s="91"/>
      <c r="ACJ197" s="91"/>
      <c r="ACK197" s="91"/>
      <c r="ACL197" s="91"/>
      <c r="ACM197" s="91"/>
      <c r="ACN197" s="91"/>
      <c r="ACO197" s="91"/>
      <c r="ACP197" s="91"/>
      <c r="ACQ197" s="91"/>
      <c r="ACR197" s="91"/>
      <c r="ACS197" s="91"/>
      <c r="ACT197" s="91"/>
      <c r="ACU197" s="91"/>
      <c r="ACV197" s="91"/>
      <c r="ACW197" s="91"/>
      <c r="ACX197" s="91"/>
      <c r="ACY197" s="91"/>
      <c r="ACZ197" s="91"/>
      <c r="ADA197" s="91"/>
      <c r="ADB197" s="91"/>
      <c r="ADC197" s="91"/>
      <c r="ADD197" s="91"/>
      <c r="ADE197" s="91"/>
      <c r="ADF197" s="91"/>
      <c r="ADG197" s="91"/>
      <c r="ADH197" s="91"/>
      <c r="ADI197" s="91"/>
      <c r="ADJ197" s="91"/>
      <c r="ADK197" s="91"/>
      <c r="ADL197" s="91"/>
      <c r="ADM197" s="91"/>
      <c r="ADN197" s="91"/>
      <c r="ADO197" s="91"/>
      <c r="ADP197" s="91"/>
      <c r="ADQ197" s="91"/>
      <c r="ADR197" s="91"/>
      <c r="ADS197" s="91"/>
      <c r="ADT197" s="91"/>
      <c r="ADU197" s="91"/>
      <c r="ADV197" s="91"/>
      <c r="ADW197" s="91"/>
      <c r="ADX197" s="91"/>
      <c r="ADY197" s="91"/>
      <c r="ADZ197" s="91"/>
      <c r="AEA197" s="91"/>
      <c r="AEB197" s="91"/>
      <c r="AEC197" s="91"/>
      <c r="AED197" s="144">
        <f t="shared" si="61"/>
        <v>192</v>
      </c>
      <c r="AEE197" s="142"/>
      <c r="AEF197" s="142"/>
      <c r="AEG197" s="91"/>
      <c r="AEH197" s="91"/>
      <c r="AEI197" s="91"/>
      <c r="AEJ197" s="91"/>
      <c r="AEK197" s="91"/>
      <c r="AEL197" s="91"/>
      <c r="AEM197" s="91"/>
      <c r="AEN197" s="91"/>
      <c r="AEO197" s="91"/>
      <c r="AEP197" s="91"/>
      <c r="AEQ197" s="91"/>
      <c r="AER197" s="91"/>
      <c r="AES197" s="91"/>
      <c r="AET197" s="91"/>
      <c r="AEU197" s="91"/>
      <c r="AEV197" s="91"/>
      <c r="AEW197" s="91"/>
      <c r="AEX197" s="91"/>
      <c r="AEY197" s="91"/>
      <c r="AEZ197" s="91"/>
      <c r="AFA197" s="91"/>
      <c r="AFB197" s="146"/>
      <c r="AFC197" s="146"/>
      <c r="AFD197" s="146"/>
      <c r="AFE197" s="146"/>
      <c r="AFF197" s="146"/>
      <c r="AFG197" s="146"/>
      <c r="AFH197" s="146"/>
      <c r="AFI197" s="146"/>
      <c r="AFJ197" s="146"/>
      <c r="AFK197" s="146"/>
      <c r="AFL197" s="146"/>
      <c r="AFM197" s="146"/>
      <c r="AFN197" s="146"/>
      <c r="AFO197" s="146"/>
      <c r="AFP197" s="146"/>
      <c r="AFQ197" s="146"/>
      <c r="AFR197" s="146"/>
      <c r="AFS197" s="146"/>
      <c r="AFT197" s="146"/>
      <c r="AFU197" s="146"/>
      <c r="AFV197" s="146"/>
      <c r="AFW197" s="146"/>
      <c r="AFX197" s="146"/>
      <c r="AFY197" s="146"/>
      <c r="AFZ197" s="146"/>
      <c r="AGA197" s="146"/>
    </row>
    <row r="198" spans="1:859" ht="1.5" customHeight="1" x14ac:dyDescent="0.25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  <c r="PX198" s="91"/>
      <c r="PY198" s="91"/>
      <c r="PZ198" s="91"/>
      <c r="QA198" s="91"/>
      <c r="QB198" s="91"/>
      <c r="QC198" s="91"/>
      <c r="QD198" s="91"/>
      <c r="QE198" s="91"/>
      <c r="QF198" s="91"/>
      <c r="QG198" s="91"/>
      <c r="QH198" s="91"/>
      <c r="QI198" s="91"/>
      <c r="QJ198" s="91"/>
      <c r="QK198" s="91"/>
      <c r="QL198" s="91"/>
      <c r="QM198" s="91"/>
      <c r="QN198" s="91"/>
      <c r="QO198" s="91"/>
      <c r="QP198" s="91"/>
      <c r="QQ198" s="91"/>
      <c r="QR198" s="91"/>
      <c r="QS198" s="91"/>
      <c r="QT198" s="91"/>
      <c r="QU198" s="91"/>
      <c r="QV198" s="91"/>
      <c r="QW198" s="91"/>
      <c r="QX198" s="91"/>
      <c r="QY198" s="91"/>
      <c r="QZ198" s="91"/>
      <c r="RA198" s="91"/>
      <c r="RB198" s="91"/>
      <c r="RC198" s="91"/>
      <c r="RD198" s="91"/>
      <c r="RE198" s="91"/>
      <c r="RF198" s="91"/>
      <c r="RG198" s="91"/>
      <c r="RH198" s="91"/>
      <c r="RI198" s="91"/>
      <c r="RJ198" s="91"/>
      <c r="RK198" s="91"/>
      <c r="RL198" s="91"/>
      <c r="RM198" s="91"/>
      <c r="RN198" s="91"/>
      <c r="RO198" s="91"/>
      <c r="RP198" s="91"/>
      <c r="RQ198" s="91"/>
      <c r="RR198" s="91"/>
      <c r="RS198" s="91"/>
      <c r="RT198" s="91"/>
      <c r="RU198" s="91"/>
      <c r="RV198" s="91"/>
      <c r="RW198" s="91"/>
      <c r="RX198" s="91"/>
      <c r="RY198" s="91"/>
      <c r="RZ198" s="91"/>
      <c r="SA198" s="91"/>
      <c r="SB198" s="91"/>
      <c r="SC198" s="91"/>
      <c r="SD198" s="91"/>
      <c r="SE198" s="91"/>
      <c r="SF198" s="91"/>
      <c r="SG198" s="91"/>
      <c r="SH198" s="91"/>
      <c r="SI198" s="91"/>
      <c r="SJ198" s="91"/>
      <c r="SK198" s="91"/>
      <c r="SL198" s="91"/>
      <c r="SM198" s="91"/>
      <c r="SN198" s="91"/>
      <c r="SO198" s="91"/>
      <c r="SP198" s="91"/>
      <c r="SQ198" s="91"/>
      <c r="SR198" s="91"/>
      <c r="SS198" s="91"/>
      <c r="ST198" s="91"/>
      <c r="SU198" s="91"/>
      <c r="SV198" s="91"/>
      <c r="SW198" s="91"/>
      <c r="SX198" s="91"/>
      <c r="SY198" s="91"/>
      <c r="SZ198" s="91"/>
      <c r="TA198" s="91"/>
      <c r="TB198" s="91"/>
      <c r="TC198" s="91"/>
      <c r="TD198" s="91"/>
      <c r="TE198" s="91"/>
      <c r="TF198" s="91"/>
      <c r="TG198" s="91"/>
      <c r="TH198" s="91"/>
      <c r="TI198" s="91"/>
      <c r="TJ198" s="91"/>
      <c r="TK198" s="91"/>
      <c r="TL198" s="91"/>
      <c r="TM198" s="91"/>
      <c r="TN198" s="91"/>
      <c r="TO198" s="91"/>
      <c r="TP198" s="91"/>
      <c r="TQ198" s="91"/>
      <c r="TR198" s="91"/>
      <c r="TS198" s="91"/>
      <c r="TT198" s="91"/>
      <c r="TU198" s="91"/>
      <c r="TV198" s="91"/>
      <c r="TW198" s="91"/>
      <c r="TX198" s="91"/>
      <c r="TY198" s="91"/>
      <c r="TZ198" s="91"/>
      <c r="UA198" s="91"/>
      <c r="UB198" s="91"/>
      <c r="UC198" s="91"/>
      <c r="UD198" s="91"/>
      <c r="UE198" s="91"/>
      <c r="UF198" s="91"/>
      <c r="UG198" s="91"/>
      <c r="UH198" s="91"/>
      <c r="UI198" s="91"/>
      <c r="UJ198" s="91"/>
      <c r="UK198" s="91"/>
      <c r="UL198" s="91"/>
      <c r="UM198" s="91"/>
      <c r="UN198" s="91"/>
      <c r="UO198" s="91"/>
      <c r="UP198" s="91"/>
      <c r="UQ198" s="91"/>
      <c r="UR198" s="91"/>
      <c r="US198" s="91"/>
      <c r="UT198" s="91"/>
      <c r="UU198" s="91"/>
      <c r="UV198" s="91"/>
      <c r="UW198" s="91"/>
      <c r="UX198" s="91"/>
      <c r="UY198" s="91"/>
      <c r="UZ198" s="91"/>
      <c r="VA198" s="91"/>
      <c r="VB198" s="91"/>
      <c r="VC198" s="91"/>
      <c r="VD198" s="91"/>
      <c r="VE198" s="91"/>
      <c r="VF198" s="91"/>
      <c r="VG198" s="91"/>
      <c r="VH198" s="91"/>
      <c r="VI198" s="91"/>
      <c r="VJ198" s="91"/>
      <c r="VK198" s="91"/>
      <c r="VL198" s="91"/>
      <c r="VM198" s="91"/>
      <c r="VN198" s="91"/>
      <c r="VO198" s="91"/>
      <c r="VP198" s="91"/>
      <c r="VQ198" s="91"/>
      <c r="VR198" s="91"/>
      <c r="VS198" s="91"/>
      <c r="VT198" s="91"/>
      <c r="VU198" s="91"/>
      <c r="VV198" s="91"/>
      <c r="VW198" s="91"/>
      <c r="VX198" s="91"/>
      <c r="VY198" s="91"/>
      <c r="VZ198" s="91"/>
      <c r="WA198" s="91"/>
      <c r="WB198" s="91"/>
      <c r="WC198" s="91"/>
      <c r="WD198" s="91"/>
      <c r="WE198" s="91"/>
      <c r="WF198" s="91"/>
      <c r="WG198" s="91"/>
      <c r="WH198" s="91"/>
      <c r="WI198" s="91"/>
      <c r="WJ198" s="91"/>
      <c r="WK198" s="91"/>
      <c r="WL198" s="91"/>
      <c r="WM198" s="91"/>
      <c r="WN198" s="91"/>
      <c r="WO198" s="91"/>
      <c r="WP198" s="91"/>
      <c r="WQ198" s="91"/>
      <c r="WR198" s="91"/>
      <c r="WS198" s="91"/>
      <c r="WT198" s="91"/>
      <c r="WU198" s="91"/>
      <c r="WV198" s="91"/>
      <c r="WW198" s="91"/>
      <c r="WX198" s="91"/>
      <c r="WY198" s="91"/>
      <c r="WZ198" s="91"/>
      <c r="XA198" s="91"/>
      <c r="XB198" s="91"/>
      <c r="XC198" s="91"/>
      <c r="XD198" s="91"/>
      <c r="XE198" s="91"/>
      <c r="XF198" s="91"/>
      <c r="XG198" s="91"/>
      <c r="XH198" s="91"/>
      <c r="XI198" s="91"/>
      <c r="XJ198" s="91"/>
      <c r="XK198" s="91"/>
      <c r="XL198" s="91"/>
      <c r="XM198" s="91"/>
      <c r="XN198" s="91"/>
      <c r="XO198" s="91"/>
      <c r="XP198" s="91"/>
      <c r="XQ198" s="91"/>
      <c r="XR198" s="91"/>
      <c r="XS198" s="91"/>
      <c r="XT198" s="91"/>
      <c r="XU198" s="91"/>
      <c r="XV198" s="91"/>
      <c r="XW198" s="91"/>
      <c r="XX198" s="91"/>
      <c r="XY198" s="91"/>
      <c r="XZ198" s="91"/>
      <c r="YA198" s="91"/>
      <c r="YB198" s="91"/>
      <c r="YC198" s="91"/>
      <c r="YD198" s="91"/>
      <c r="YE198" s="91"/>
      <c r="YF198" s="91"/>
      <c r="YG198" s="91"/>
      <c r="YH198" s="91"/>
      <c r="YI198" s="91"/>
      <c r="YJ198" s="91"/>
      <c r="YK198" s="91"/>
      <c r="YL198" s="91"/>
      <c r="YM198" s="91"/>
      <c r="YN198" s="91"/>
      <c r="YO198" s="91"/>
      <c r="YP198" s="91"/>
      <c r="YQ198" s="91"/>
      <c r="YR198" s="91"/>
      <c r="YS198" s="91"/>
      <c r="YT198" s="91"/>
      <c r="YU198" s="91"/>
      <c r="YV198" s="91"/>
      <c r="YW198" s="91"/>
      <c r="YX198" s="91"/>
      <c r="YY198" s="91"/>
      <c r="YZ198" s="91"/>
      <c r="ZA198" s="91"/>
      <c r="ZB198" s="91"/>
      <c r="ZC198" s="91"/>
      <c r="ZD198" s="91"/>
      <c r="ZE198" s="91"/>
      <c r="ZF198" s="91"/>
      <c r="ZG198" s="91"/>
      <c r="ZH198" s="91"/>
      <c r="ZI198" s="91"/>
      <c r="ZJ198" s="91"/>
      <c r="ZK198" s="91"/>
      <c r="ZL198" s="91"/>
      <c r="ZM198" s="91"/>
      <c r="ZN198" s="91"/>
      <c r="ZO198" s="91"/>
      <c r="ZP198" s="91"/>
      <c r="ZQ198" s="91"/>
      <c r="ZR198" s="91"/>
      <c r="ZS198" s="91"/>
      <c r="ZT198" s="91"/>
      <c r="ZU198" s="91"/>
      <c r="ZV198" s="91"/>
      <c r="ZW198" s="91"/>
      <c r="ZX198" s="91"/>
      <c r="ZY198" s="91"/>
      <c r="ZZ198" s="91"/>
      <c r="AAA198" s="91"/>
      <c r="AAB198" s="91"/>
      <c r="AAC198" s="91"/>
      <c r="AAD198" s="91"/>
      <c r="AAE198" s="91"/>
      <c r="AAF198" s="91"/>
      <c r="AAG198" s="91"/>
      <c r="AAH198" s="91"/>
      <c r="AAI198" s="91"/>
      <c r="AAJ198" s="91"/>
      <c r="AAK198" s="91"/>
      <c r="AAL198" s="91"/>
      <c r="AAM198" s="91"/>
      <c r="AAN198" s="91"/>
      <c r="AAO198" s="91"/>
      <c r="AAP198" s="91"/>
      <c r="AAQ198" s="91"/>
      <c r="AAR198" s="91"/>
      <c r="AAS198" s="91"/>
      <c r="AAT198" s="91"/>
      <c r="AAU198" s="91"/>
      <c r="AAV198" s="91"/>
      <c r="AAW198" s="91"/>
      <c r="AAX198" s="91"/>
      <c r="AAY198" s="91"/>
      <c r="AAZ198" s="91"/>
      <c r="ABA198" s="91"/>
      <c r="ABB198" s="91"/>
      <c r="ABC198" s="91"/>
      <c r="ABD198" s="91"/>
      <c r="ABE198" s="91"/>
      <c r="ABF198" s="91"/>
      <c r="ABG198" s="91"/>
      <c r="ABH198" s="91"/>
      <c r="ABI198" s="91"/>
      <c r="ABJ198" s="91"/>
      <c r="ABK198" s="91"/>
      <c r="ABL198" s="91"/>
      <c r="ABM198" s="91"/>
      <c r="ABN198" s="91"/>
      <c r="ABO198" s="91"/>
      <c r="ABP198" s="91"/>
      <c r="ABQ198" s="91"/>
      <c r="ABR198" s="91"/>
      <c r="ABS198" s="91"/>
      <c r="ABT198" s="91"/>
      <c r="ABU198" s="91"/>
      <c r="ABV198" s="91"/>
      <c r="ABW198" s="91"/>
      <c r="ABX198" s="91"/>
      <c r="ABY198" s="91"/>
      <c r="ABZ198" s="91"/>
      <c r="ACA198" s="91"/>
      <c r="ACB198" s="91"/>
      <c r="ACC198" s="91"/>
      <c r="ACD198" s="91"/>
      <c r="ACE198" s="91"/>
      <c r="ACF198" s="91"/>
      <c r="ACG198" s="91"/>
      <c r="ACH198" s="91"/>
      <c r="ACI198" s="91"/>
      <c r="ACJ198" s="91"/>
      <c r="ACK198" s="91"/>
      <c r="ACL198" s="91"/>
      <c r="ACM198" s="91"/>
      <c r="ACN198" s="91"/>
      <c r="ACO198" s="91"/>
      <c r="ACP198" s="91"/>
      <c r="ACQ198" s="91"/>
      <c r="ACR198" s="91"/>
      <c r="ACS198" s="91"/>
      <c r="ACT198" s="91"/>
      <c r="ACU198" s="91"/>
      <c r="ACV198" s="91"/>
      <c r="ACW198" s="91"/>
      <c r="ACX198" s="91"/>
      <c r="ACY198" s="91"/>
      <c r="ACZ198" s="91"/>
      <c r="ADA198" s="91"/>
      <c r="ADB198" s="91"/>
      <c r="ADC198" s="91"/>
      <c r="ADD198" s="91"/>
      <c r="ADE198" s="91"/>
      <c r="ADF198" s="91"/>
      <c r="ADG198" s="91"/>
      <c r="ADH198" s="91"/>
      <c r="ADI198" s="91"/>
      <c r="ADJ198" s="91"/>
      <c r="ADK198" s="91"/>
      <c r="ADL198" s="91"/>
      <c r="ADM198" s="91"/>
      <c r="ADN198" s="91"/>
      <c r="ADO198" s="91"/>
      <c r="ADP198" s="91"/>
      <c r="ADQ198" s="91"/>
      <c r="ADR198" s="91"/>
      <c r="ADS198" s="91"/>
      <c r="ADT198" s="91"/>
      <c r="ADU198" s="91"/>
      <c r="ADV198" s="91"/>
      <c r="ADW198" s="91"/>
      <c r="ADX198" s="91"/>
      <c r="ADY198" s="91"/>
      <c r="ADZ198" s="91"/>
      <c r="AEA198" s="91"/>
      <c r="AEB198" s="91"/>
      <c r="AEC198" s="91"/>
      <c r="AED198" s="144">
        <f t="shared" si="61"/>
        <v>193</v>
      </c>
      <c r="AEE198" s="142"/>
      <c r="AEF198" s="142"/>
      <c r="AEG198" s="91"/>
      <c r="AEH198" s="91"/>
      <c r="AEI198" s="91"/>
      <c r="AEJ198" s="91"/>
      <c r="AEK198" s="91"/>
      <c r="AEL198" s="91"/>
      <c r="AEM198" s="91"/>
      <c r="AEN198" s="91"/>
      <c r="AEO198" s="91"/>
      <c r="AEP198" s="91"/>
      <c r="AEQ198" s="91"/>
      <c r="AER198" s="91"/>
      <c r="AES198" s="91"/>
      <c r="AET198" s="91"/>
      <c r="AEU198" s="91"/>
      <c r="AEV198" s="91"/>
      <c r="AEW198" s="91"/>
      <c r="AEX198" s="91"/>
      <c r="AEY198" s="91"/>
      <c r="AEZ198" s="91"/>
      <c r="AFA198" s="91"/>
      <c r="AFB198" s="146"/>
      <c r="AFC198" s="146"/>
      <c r="AFD198" s="146"/>
      <c r="AFE198" s="146"/>
      <c r="AFF198" s="146"/>
      <c r="AFG198" s="146"/>
      <c r="AFH198" s="146"/>
      <c r="AFI198" s="146"/>
      <c r="AFJ198" s="146"/>
      <c r="AFK198" s="146"/>
      <c r="AFL198" s="146"/>
      <c r="AFM198" s="146"/>
      <c r="AFN198" s="146"/>
      <c r="AFO198" s="146"/>
      <c r="AFP198" s="146"/>
      <c r="AFQ198" s="146"/>
      <c r="AFR198" s="146"/>
      <c r="AFS198" s="146"/>
      <c r="AFT198" s="146"/>
      <c r="AFU198" s="146"/>
      <c r="AFV198" s="146"/>
      <c r="AFW198" s="146"/>
      <c r="AFX198" s="146"/>
      <c r="AFY198" s="146"/>
      <c r="AFZ198" s="146"/>
      <c r="AGA198" s="146"/>
    </row>
    <row r="199" spans="1:859" ht="1.5" customHeight="1" x14ac:dyDescent="0.25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  <c r="PX199" s="91"/>
      <c r="PY199" s="91"/>
      <c r="PZ199" s="91"/>
      <c r="QA199" s="91"/>
      <c r="QB199" s="91"/>
      <c r="QC199" s="91"/>
      <c r="QD199" s="91"/>
      <c r="QE199" s="91"/>
      <c r="QF199" s="91"/>
      <c r="QG199" s="91"/>
      <c r="QH199" s="91"/>
      <c r="QI199" s="91"/>
      <c r="QJ199" s="91"/>
      <c r="QK199" s="91"/>
      <c r="QL199" s="91"/>
      <c r="QM199" s="91"/>
      <c r="QN199" s="91"/>
      <c r="QO199" s="91"/>
      <c r="QP199" s="91"/>
      <c r="QQ199" s="91"/>
      <c r="QR199" s="91"/>
      <c r="QS199" s="91"/>
      <c r="QT199" s="91"/>
      <c r="QU199" s="91"/>
      <c r="QV199" s="91"/>
      <c r="QW199" s="91"/>
      <c r="QX199" s="91"/>
      <c r="QY199" s="91"/>
      <c r="QZ199" s="91"/>
      <c r="RA199" s="91"/>
      <c r="RB199" s="91"/>
      <c r="RC199" s="91"/>
      <c r="RD199" s="91"/>
      <c r="RE199" s="91"/>
      <c r="RF199" s="91"/>
      <c r="RG199" s="91"/>
      <c r="RH199" s="91"/>
      <c r="RI199" s="91"/>
      <c r="RJ199" s="91"/>
      <c r="RK199" s="91"/>
      <c r="RL199" s="91"/>
      <c r="RM199" s="91"/>
      <c r="RN199" s="91"/>
      <c r="RO199" s="91"/>
      <c r="RP199" s="91"/>
      <c r="RQ199" s="91"/>
      <c r="RR199" s="91"/>
      <c r="RS199" s="91"/>
      <c r="RT199" s="91"/>
      <c r="RU199" s="91"/>
      <c r="RV199" s="91"/>
      <c r="RW199" s="91"/>
      <c r="RX199" s="91"/>
      <c r="RY199" s="91"/>
      <c r="RZ199" s="91"/>
      <c r="SA199" s="91"/>
      <c r="SB199" s="91"/>
      <c r="SC199" s="91"/>
      <c r="SD199" s="91"/>
      <c r="SE199" s="91"/>
      <c r="SF199" s="91"/>
      <c r="SG199" s="91"/>
      <c r="SH199" s="91"/>
      <c r="SI199" s="91"/>
      <c r="SJ199" s="91"/>
      <c r="SK199" s="91"/>
      <c r="SL199" s="91"/>
      <c r="SM199" s="91"/>
      <c r="SN199" s="91"/>
      <c r="SO199" s="91"/>
      <c r="SP199" s="91"/>
      <c r="SQ199" s="91"/>
      <c r="SR199" s="91"/>
      <c r="SS199" s="91"/>
      <c r="ST199" s="91"/>
      <c r="SU199" s="91"/>
      <c r="SV199" s="91"/>
      <c r="SW199" s="91"/>
      <c r="SX199" s="91"/>
      <c r="SY199" s="91"/>
      <c r="SZ199" s="91"/>
      <c r="TA199" s="91"/>
      <c r="TB199" s="91"/>
      <c r="TC199" s="91"/>
      <c r="TD199" s="91"/>
      <c r="TE199" s="91"/>
      <c r="TF199" s="91"/>
      <c r="TG199" s="91"/>
      <c r="TH199" s="91"/>
      <c r="TI199" s="91"/>
      <c r="TJ199" s="91"/>
      <c r="TK199" s="91"/>
      <c r="TL199" s="91"/>
      <c r="TM199" s="91"/>
      <c r="TN199" s="91"/>
      <c r="TO199" s="91"/>
      <c r="TP199" s="91"/>
      <c r="TQ199" s="91"/>
      <c r="TR199" s="91"/>
      <c r="TS199" s="91"/>
      <c r="TT199" s="91"/>
      <c r="TU199" s="91"/>
      <c r="TV199" s="91"/>
      <c r="TW199" s="91"/>
      <c r="TX199" s="91"/>
      <c r="TY199" s="91"/>
      <c r="TZ199" s="91"/>
      <c r="UA199" s="91"/>
      <c r="UB199" s="91"/>
      <c r="UC199" s="91"/>
      <c r="UD199" s="91"/>
      <c r="UE199" s="91"/>
      <c r="UF199" s="91"/>
      <c r="UG199" s="91"/>
      <c r="UH199" s="91"/>
      <c r="UI199" s="91"/>
      <c r="UJ199" s="91"/>
      <c r="UK199" s="91"/>
      <c r="UL199" s="91"/>
      <c r="UM199" s="91"/>
      <c r="UN199" s="91"/>
      <c r="UO199" s="91"/>
      <c r="UP199" s="91"/>
      <c r="UQ199" s="91"/>
      <c r="UR199" s="91"/>
      <c r="US199" s="91"/>
      <c r="UT199" s="91"/>
      <c r="UU199" s="91"/>
      <c r="UV199" s="91"/>
      <c r="UW199" s="91"/>
      <c r="UX199" s="91"/>
      <c r="UY199" s="91"/>
      <c r="UZ199" s="91"/>
      <c r="VA199" s="91"/>
      <c r="VB199" s="91"/>
      <c r="VC199" s="91"/>
      <c r="VD199" s="91"/>
      <c r="VE199" s="91"/>
      <c r="VF199" s="91"/>
      <c r="VG199" s="91"/>
      <c r="VH199" s="91"/>
      <c r="VI199" s="91"/>
      <c r="VJ199" s="91"/>
      <c r="VK199" s="91"/>
      <c r="VL199" s="91"/>
      <c r="VM199" s="91"/>
      <c r="VN199" s="91"/>
      <c r="VO199" s="91"/>
      <c r="VP199" s="91"/>
      <c r="VQ199" s="91"/>
      <c r="VR199" s="91"/>
      <c r="VS199" s="91"/>
      <c r="VT199" s="91"/>
      <c r="VU199" s="91"/>
      <c r="VV199" s="91"/>
      <c r="VW199" s="91"/>
      <c r="VX199" s="91"/>
      <c r="VY199" s="91"/>
      <c r="VZ199" s="91"/>
      <c r="WA199" s="91"/>
      <c r="WB199" s="91"/>
      <c r="WC199" s="91"/>
      <c r="WD199" s="91"/>
      <c r="WE199" s="91"/>
      <c r="WF199" s="91"/>
      <c r="WG199" s="91"/>
      <c r="WH199" s="91"/>
      <c r="WI199" s="91"/>
      <c r="WJ199" s="91"/>
      <c r="WK199" s="91"/>
      <c r="WL199" s="91"/>
      <c r="WM199" s="91"/>
      <c r="WN199" s="91"/>
      <c r="WO199" s="91"/>
      <c r="WP199" s="91"/>
      <c r="WQ199" s="91"/>
      <c r="WR199" s="91"/>
      <c r="WS199" s="91"/>
      <c r="WT199" s="91"/>
      <c r="WU199" s="91"/>
      <c r="WV199" s="91"/>
      <c r="WW199" s="91"/>
      <c r="WX199" s="91"/>
      <c r="WY199" s="91"/>
      <c r="WZ199" s="91"/>
      <c r="XA199" s="91"/>
      <c r="XB199" s="91"/>
      <c r="XC199" s="91"/>
      <c r="XD199" s="91"/>
      <c r="XE199" s="91"/>
      <c r="XF199" s="91"/>
      <c r="XG199" s="91"/>
      <c r="XH199" s="91"/>
      <c r="XI199" s="91"/>
      <c r="XJ199" s="91"/>
      <c r="XK199" s="91"/>
      <c r="XL199" s="91"/>
      <c r="XM199" s="91"/>
      <c r="XN199" s="91"/>
      <c r="XO199" s="91"/>
      <c r="XP199" s="91"/>
      <c r="XQ199" s="91"/>
      <c r="XR199" s="91"/>
      <c r="XS199" s="91"/>
      <c r="XT199" s="91"/>
      <c r="XU199" s="91"/>
      <c r="XV199" s="91"/>
      <c r="XW199" s="91"/>
      <c r="XX199" s="91"/>
      <c r="XY199" s="91"/>
      <c r="XZ199" s="91"/>
      <c r="YA199" s="91"/>
      <c r="YB199" s="91"/>
      <c r="YC199" s="91"/>
      <c r="YD199" s="91"/>
      <c r="YE199" s="91"/>
      <c r="YF199" s="91"/>
      <c r="YG199" s="91"/>
      <c r="YH199" s="91"/>
      <c r="YI199" s="91"/>
      <c r="YJ199" s="91"/>
      <c r="YK199" s="91"/>
      <c r="YL199" s="91"/>
      <c r="YM199" s="91"/>
      <c r="YN199" s="91"/>
      <c r="YO199" s="91"/>
      <c r="YP199" s="91"/>
      <c r="YQ199" s="91"/>
      <c r="YR199" s="91"/>
      <c r="YS199" s="91"/>
      <c r="YT199" s="91"/>
      <c r="YU199" s="91"/>
      <c r="YV199" s="91"/>
      <c r="YW199" s="91"/>
      <c r="YX199" s="91"/>
      <c r="YY199" s="91"/>
      <c r="YZ199" s="91"/>
      <c r="ZA199" s="91"/>
      <c r="ZB199" s="91"/>
      <c r="ZC199" s="91"/>
      <c r="ZD199" s="91"/>
      <c r="ZE199" s="91"/>
      <c r="ZF199" s="91"/>
      <c r="ZG199" s="91"/>
      <c r="ZH199" s="91"/>
      <c r="ZI199" s="91"/>
      <c r="ZJ199" s="91"/>
      <c r="ZK199" s="91"/>
      <c r="ZL199" s="91"/>
      <c r="ZM199" s="91"/>
      <c r="ZN199" s="91"/>
      <c r="ZO199" s="91"/>
      <c r="ZP199" s="91"/>
      <c r="ZQ199" s="91"/>
      <c r="ZR199" s="91"/>
      <c r="ZS199" s="91"/>
      <c r="ZT199" s="91"/>
      <c r="ZU199" s="91"/>
      <c r="ZV199" s="91"/>
      <c r="ZW199" s="91"/>
      <c r="ZX199" s="91"/>
      <c r="ZY199" s="91"/>
      <c r="ZZ199" s="91"/>
      <c r="AAA199" s="91"/>
      <c r="AAB199" s="91"/>
      <c r="AAC199" s="91"/>
      <c r="AAD199" s="91"/>
      <c r="AAE199" s="91"/>
      <c r="AAF199" s="91"/>
      <c r="AAG199" s="91"/>
      <c r="AAH199" s="91"/>
      <c r="AAI199" s="91"/>
      <c r="AAJ199" s="91"/>
      <c r="AAK199" s="91"/>
      <c r="AAL199" s="91"/>
      <c r="AAM199" s="91"/>
      <c r="AAN199" s="91"/>
      <c r="AAO199" s="91"/>
      <c r="AAP199" s="91"/>
      <c r="AAQ199" s="91"/>
      <c r="AAR199" s="91"/>
      <c r="AAS199" s="91"/>
      <c r="AAT199" s="91"/>
      <c r="AAU199" s="91"/>
      <c r="AAV199" s="91"/>
      <c r="AAW199" s="91"/>
      <c r="AAX199" s="91"/>
      <c r="AAY199" s="91"/>
      <c r="AAZ199" s="91"/>
      <c r="ABA199" s="91"/>
      <c r="ABB199" s="91"/>
      <c r="ABC199" s="91"/>
      <c r="ABD199" s="91"/>
      <c r="ABE199" s="91"/>
      <c r="ABF199" s="91"/>
      <c r="ABG199" s="91"/>
      <c r="ABH199" s="91"/>
      <c r="ABI199" s="91"/>
      <c r="ABJ199" s="91"/>
      <c r="ABK199" s="91"/>
      <c r="ABL199" s="91"/>
      <c r="ABM199" s="91"/>
      <c r="ABN199" s="91"/>
      <c r="ABO199" s="91"/>
      <c r="ABP199" s="91"/>
      <c r="ABQ199" s="91"/>
      <c r="ABR199" s="91"/>
      <c r="ABS199" s="91"/>
      <c r="ABT199" s="91"/>
      <c r="ABU199" s="91"/>
      <c r="ABV199" s="91"/>
      <c r="ABW199" s="91"/>
      <c r="ABX199" s="91"/>
      <c r="ABY199" s="91"/>
      <c r="ABZ199" s="91"/>
      <c r="ACA199" s="91"/>
      <c r="ACB199" s="91"/>
      <c r="ACC199" s="91"/>
      <c r="ACD199" s="91"/>
      <c r="ACE199" s="91"/>
      <c r="ACF199" s="91"/>
      <c r="ACG199" s="91"/>
      <c r="ACH199" s="91"/>
      <c r="ACI199" s="91"/>
      <c r="ACJ199" s="91"/>
      <c r="ACK199" s="91"/>
      <c r="ACL199" s="91"/>
      <c r="ACM199" s="91"/>
      <c r="ACN199" s="91"/>
      <c r="ACO199" s="91"/>
      <c r="ACP199" s="91"/>
      <c r="ACQ199" s="91"/>
      <c r="ACR199" s="91"/>
      <c r="ACS199" s="91"/>
      <c r="ACT199" s="91"/>
      <c r="ACU199" s="91"/>
      <c r="ACV199" s="91"/>
      <c r="ACW199" s="91"/>
      <c r="ACX199" s="91"/>
      <c r="ACY199" s="91"/>
      <c r="ACZ199" s="91"/>
      <c r="ADA199" s="91"/>
      <c r="ADB199" s="91"/>
      <c r="ADC199" s="91"/>
      <c r="ADD199" s="91"/>
      <c r="ADE199" s="91"/>
      <c r="ADF199" s="91"/>
      <c r="ADG199" s="91"/>
      <c r="ADH199" s="91"/>
      <c r="ADI199" s="91"/>
      <c r="ADJ199" s="91"/>
      <c r="ADK199" s="91"/>
      <c r="ADL199" s="91"/>
      <c r="ADM199" s="91"/>
      <c r="ADN199" s="91"/>
      <c r="ADO199" s="91"/>
      <c r="ADP199" s="91"/>
      <c r="ADQ199" s="91"/>
      <c r="ADR199" s="91"/>
      <c r="ADS199" s="91"/>
      <c r="ADT199" s="91"/>
      <c r="ADU199" s="91"/>
      <c r="ADV199" s="91"/>
      <c r="ADW199" s="91"/>
      <c r="ADX199" s="91"/>
      <c r="ADY199" s="91"/>
      <c r="ADZ199" s="91"/>
      <c r="AEA199" s="91"/>
      <c r="AEB199" s="91"/>
      <c r="AEC199" s="91"/>
      <c r="AED199" s="144">
        <f t="shared" ref="AED199:AED262" si="62">IF(AED198+1&lt;=$ADX$4,AED198+1,"")</f>
        <v>194</v>
      </c>
      <c r="AEE199" s="142"/>
      <c r="AEF199" s="142"/>
      <c r="AEG199" s="91"/>
      <c r="AEH199" s="91"/>
      <c r="AEI199" s="91"/>
      <c r="AEJ199" s="91"/>
      <c r="AEK199" s="91"/>
      <c r="AEL199" s="91"/>
      <c r="AEM199" s="91"/>
      <c r="AEN199" s="91"/>
      <c r="AEO199" s="91"/>
      <c r="AEP199" s="91"/>
      <c r="AEQ199" s="91"/>
      <c r="AER199" s="91"/>
      <c r="AES199" s="91"/>
      <c r="AET199" s="91"/>
      <c r="AEU199" s="91"/>
      <c r="AEV199" s="91"/>
      <c r="AEW199" s="91"/>
      <c r="AEX199" s="91"/>
      <c r="AEY199" s="91"/>
      <c r="AEZ199" s="91"/>
      <c r="AFA199" s="91"/>
      <c r="AFB199" s="146"/>
      <c r="AFC199" s="146"/>
      <c r="AFD199" s="146"/>
      <c r="AFE199" s="146"/>
      <c r="AFF199" s="146"/>
      <c r="AFG199" s="146"/>
      <c r="AFH199" s="146"/>
      <c r="AFI199" s="146"/>
      <c r="AFJ199" s="146"/>
      <c r="AFK199" s="146"/>
      <c r="AFL199" s="146"/>
      <c r="AFM199" s="146"/>
      <c r="AFN199" s="146"/>
      <c r="AFO199" s="146"/>
      <c r="AFP199" s="146"/>
      <c r="AFQ199" s="146"/>
      <c r="AFR199" s="146"/>
      <c r="AFS199" s="146"/>
      <c r="AFT199" s="146"/>
      <c r="AFU199" s="146"/>
      <c r="AFV199" s="146"/>
      <c r="AFW199" s="146"/>
      <c r="AFX199" s="146"/>
      <c r="AFY199" s="146"/>
      <c r="AFZ199" s="146"/>
      <c r="AGA199" s="146"/>
    </row>
    <row r="200" spans="1:859" ht="1.5" customHeight="1" x14ac:dyDescent="0.25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  <c r="PX200" s="91"/>
      <c r="PY200" s="91"/>
      <c r="PZ200" s="91"/>
      <c r="QA200" s="91"/>
      <c r="QB200" s="91"/>
      <c r="QC200" s="91"/>
      <c r="QD200" s="91"/>
      <c r="QE200" s="91"/>
      <c r="QF200" s="91"/>
      <c r="QG200" s="91"/>
      <c r="QH200" s="91"/>
      <c r="QI200" s="91"/>
      <c r="QJ200" s="91"/>
      <c r="QK200" s="91"/>
      <c r="QL200" s="91"/>
      <c r="QM200" s="91"/>
      <c r="QN200" s="91"/>
      <c r="QO200" s="91"/>
      <c r="QP200" s="91"/>
      <c r="QQ200" s="91"/>
      <c r="QR200" s="91"/>
      <c r="QS200" s="91"/>
      <c r="QT200" s="91"/>
      <c r="QU200" s="91"/>
      <c r="QV200" s="91"/>
      <c r="QW200" s="91"/>
      <c r="QX200" s="91"/>
      <c r="QY200" s="91"/>
      <c r="QZ200" s="91"/>
      <c r="RA200" s="91"/>
      <c r="RB200" s="91"/>
      <c r="RC200" s="91"/>
      <c r="RD200" s="91"/>
      <c r="RE200" s="91"/>
      <c r="RF200" s="91"/>
      <c r="RG200" s="91"/>
      <c r="RH200" s="91"/>
      <c r="RI200" s="91"/>
      <c r="RJ200" s="91"/>
      <c r="RK200" s="91"/>
      <c r="RL200" s="91"/>
      <c r="RM200" s="91"/>
      <c r="RN200" s="91"/>
      <c r="RO200" s="91"/>
      <c r="RP200" s="91"/>
      <c r="RQ200" s="91"/>
      <c r="RR200" s="91"/>
      <c r="RS200" s="91"/>
      <c r="RT200" s="91"/>
      <c r="RU200" s="91"/>
      <c r="RV200" s="91"/>
      <c r="RW200" s="91"/>
      <c r="RX200" s="91"/>
      <c r="RY200" s="91"/>
      <c r="RZ200" s="91"/>
      <c r="SA200" s="91"/>
      <c r="SB200" s="91"/>
      <c r="SC200" s="91"/>
      <c r="SD200" s="91"/>
      <c r="SE200" s="91"/>
      <c r="SF200" s="91"/>
      <c r="SG200" s="91"/>
      <c r="SH200" s="91"/>
      <c r="SI200" s="91"/>
      <c r="SJ200" s="91"/>
      <c r="SK200" s="91"/>
      <c r="SL200" s="91"/>
      <c r="SM200" s="91"/>
      <c r="SN200" s="91"/>
      <c r="SO200" s="91"/>
      <c r="SP200" s="91"/>
      <c r="SQ200" s="91"/>
      <c r="SR200" s="91"/>
      <c r="SS200" s="91"/>
      <c r="ST200" s="91"/>
      <c r="SU200" s="91"/>
      <c r="SV200" s="91"/>
      <c r="SW200" s="91"/>
      <c r="SX200" s="91"/>
      <c r="SY200" s="91"/>
      <c r="SZ200" s="91"/>
      <c r="TA200" s="91"/>
      <c r="TB200" s="91"/>
      <c r="TC200" s="91"/>
      <c r="TD200" s="91"/>
      <c r="TE200" s="91"/>
      <c r="TF200" s="91"/>
      <c r="TG200" s="91"/>
      <c r="TH200" s="91"/>
      <c r="TI200" s="91"/>
      <c r="TJ200" s="91"/>
      <c r="TK200" s="91"/>
      <c r="TL200" s="91"/>
      <c r="TM200" s="91"/>
      <c r="TN200" s="91"/>
      <c r="TO200" s="91"/>
      <c r="TP200" s="91"/>
      <c r="TQ200" s="91"/>
      <c r="TR200" s="91"/>
      <c r="TS200" s="91"/>
      <c r="TT200" s="91"/>
      <c r="TU200" s="91"/>
      <c r="TV200" s="91"/>
      <c r="TW200" s="91"/>
      <c r="TX200" s="91"/>
      <c r="TY200" s="91"/>
      <c r="TZ200" s="91"/>
      <c r="UA200" s="91"/>
      <c r="UB200" s="91"/>
      <c r="UC200" s="91"/>
      <c r="UD200" s="91"/>
      <c r="UE200" s="91"/>
      <c r="UF200" s="91"/>
      <c r="UG200" s="91"/>
      <c r="UH200" s="91"/>
      <c r="UI200" s="91"/>
      <c r="UJ200" s="91"/>
      <c r="UK200" s="91"/>
      <c r="UL200" s="91"/>
      <c r="UM200" s="91"/>
      <c r="UN200" s="91"/>
      <c r="UO200" s="91"/>
      <c r="UP200" s="91"/>
      <c r="UQ200" s="91"/>
      <c r="UR200" s="91"/>
      <c r="US200" s="91"/>
      <c r="UT200" s="91"/>
      <c r="UU200" s="91"/>
      <c r="UV200" s="91"/>
      <c r="UW200" s="91"/>
      <c r="UX200" s="91"/>
      <c r="UY200" s="91"/>
      <c r="UZ200" s="91"/>
      <c r="VA200" s="91"/>
      <c r="VB200" s="91"/>
      <c r="VC200" s="91"/>
      <c r="VD200" s="91"/>
      <c r="VE200" s="91"/>
      <c r="VF200" s="91"/>
      <c r="VG200" s="91"/>
      <c r="VH200" s="91"/>
      <c r="VI200" s="91"/>
      <c r="VJ200" s="91"/>
      <c r="VK200" s="91"/>
      <c r="VL200" s="91"/>
      <c r="VM200" s="91"/>
      <c r="VN200" s="91"/>
      <c r="VO200" s="91"/>
      <c r="VP200" s="91"/>
      <c r="VQ200" s="91"/>
      <c r="VR200" s="91"/>
      <c r="VS200" s="91"/>
      <c r="VT200" s="91"/>
      <c r="VU200" s="91"/>
      <c r="VV200" s="91"/>
      <c r="VW200" s="91"/>
      <c r="VX200" s="91"/>
      <c r="VY200" s="91"/>
      <c r="VZ200" s="91"/>
      <c r="WA200" s="91"/>
      <c r="WB200" s="91"/>
      <c r="WC200" s="91"/>
      <c r="WD200" s="91"/>
      <c r="WE200" s="91"/>
      <c r="WF200" s="91"/>
      <c r="WG200" s="91"/>
      <c r="WH200" s="91"/>
      <c r="WI200" s="91"/>
      <c r="WJ200" s="91"/>
      <c r="WK200" s="91"/>
      <c r="WL200" s="91"/>
      <c r="WM200" s="91"/>
      <c r="WN200" s="91"/>
      <c r="WO200" s="91"/>
      <c r="WP200" s="91"/>
      <c r="WQ200" s="91"/>
      <c r="WR200" s="91"/>
      <c r="WS200" s="91"/>
      <c r="WT200" s="91"/>
      <c r="WU200" s="91"/>
      <c r="WV200" s="91"/>
      <c r="WW200" s="91"/>
      <c r="WX200" s="91"/>
      <c r="WY200" s="91"/>
      <c r="WZ200" s="91"/>
      <c r="XA200" s="91"/>
      <c r="XB200" s="91"/>
      <c r="XC200" s="91"/>
      <c r="XD200" s="91"/>
      <c r="XE200" s="91"/>
      <c r="XF200" s="91"/>
      <c r="XG200" s="91"/>
      <c r="XH200" s="91"/>
      <c r="XI200" s="91"/>
      <c r="XJ200" s="91"/>
      <c r="XK200" s="91"/>
      <c r="XL200" s="91"/>
      <c r="XM200" s="91"/>
      <c r="XN200" s="91"/>
      <c r="XO200" s="91"/>
      <c r="XP200" s="91"/>
      <c r="XQ200" s="91"/>
      <c r="XR200" s="91"/>
      <c r="XS200" s="91"/>
      <c r="XT200" s="91"/>
      <c r="XU200" s="91"/>
      <c r="XV200" s="91"/>
      <c r="XW200" s="91"/>
      <c r="XX200" s="91"/>
      <c r="XY200" s="91"/>
      <c r="XZ200" s="91"/>
      <c r="YA200" s="91"/>
      <c r="YB200" s="91"/>
      <c r="YC200" s="91"/>
      <c r="YD200" s="91"/>
      <c r="YE200" s="91"/>
      <c r="YF200" s="91"/>
      <c r="YG200" s="91"/>
      <c r="YH200" s="91"/>
      <c r="YI200" s="91"/>
      <c r="YJ200" s="91"/>
      <c r="YK200" s="91"/>
      <c r="YL200" s="91"/>
      <c r="YM200" s="91"/>
      <c r="YN200" s="91"/>
      <c r="YO200" s="91"/>
      <c r="YP200" s="91"/>
      <c r="YQ200" s="91"/>
      <c r="YR200" s="91"/>
      <c r="YS200" s="91"/>
      <c r="YT200" s="91"/>
      <c r="YU200" s="91"/>
      <c r="YV200" s="91"/>
      <c r="YW200" s="91"/>
      <c r="YX200" s="91"/>
      <c r="YY200" s="91"/>
      <c r="YZ200" s="91"/>
      <c r="ZA200" s="91"/>
      <c r="ZB200" s="91"/>
      <c r="ZC200" s="91"/>
      <c r="ZD200" s="91"/>
      <c r="ZE200" s="91"/>
      <c r="ZF200" s="91"/>
      <c r="ZG200" s="91"/>
      <c r="ZH200" s="91"/>
      <c r="ZI200" s="91"/>
      <c r="ZJ200" s="91"/>
      <c r="ZK200" s="91"/>
      <c r="ZL200" s="91"/>
      <c r="ZM200" s="91"/>
      <c r="ZN200" s="91"/>
      <c r="ZO200" s="91"/>
      <c r="ZP200" s="91"/>
      <c r="ZQ200" s="91"/>
      <c r="ZR200" s="91"/>
      <c r="ZS200" s="91"/>
      <c r="ZT200" s="91"/>
      <c r="ZU200" s="91"/>
      <c r="ZV200" s="91"/>
      <c r="ZW200" s="91"/>
      <c r="ZX200" s="91"/>
      <c r="ZY200" s="91"/>
      <c r="ZZ200" s="91"/>
      <c r="AAA200" s="91"/>
      <c r="AAB200" s="91"/>
      <c r="AAC200" s="91"/>
      <c r="AAD200" s="91"/>
      <c r="AAE200" s="91"/>
      <c r="AAF200" s="91"/>
      <c r="AAG200" s="91"/>
      <c r="AAH200" s="91"/>
      <c r="AAI200" s="91"/>
      <c r="AAJ200" s="91"/>
      <c r="AAK200" s="91"/>
      <c r="AAL200" s="91"/>
      <c r="AAM200" s="91"/>
      <c r="AAN200" s="91"/>
      <c r="AAO200" s="91"/>
      <c r="AAP200" s="91"/>
      <c r="AAQ200" s="91"/>
      <c r="AAR200" s="91"/>
      <c r="AAS200" s="91"/>
      <c r="AAT200" s="91"/>
      <c r="AAU200" s="91"/>
      <c r="AAV200" s="91"/>
      <c r="AAW200" s="91"/>
      <c r="AAX200" s="91"/>
      <c r="AAY200" s="91"/>
      <c r="AAZ200" s="91"/>
      <c r="ABA200" s="91"/>
      <c r="ABB200" s="91"/>
      <c r="ABC200" s="91"/>
      <c r="ABD200" s="91"/>
      <c r="ABE200" s="91"/>
      <c r="ABF200" s="91"/>
      <c r="ABG200" s="91"/>
      <c r="ABH200" s="91"/>
      <c r="ABI200" s="91"/>
      <c r="ABJ200" s="91"/>
      <c r="ABK200" s="91"/>
      <c r="ABL200" s="91"/>
      <c r="ABM200" s="91"/>
      <c r="ABN200" s="91"/>
      <c r="ABO200" s="91"/>
      <c r="ABP200" s="91"/>
      <c r="ABQ200" s="91"/>
      <c r="ABR200" s="91"/>
      <c r="ABS200" s="91"/>
      <c r="ABT200" s="91"/>
      <c r="ABU200" s="91"/>
      <c r="ABV200" s="91"/>
      <c r="ABW200" s="91"/>
      <c r="ABX200" s="91"/>
      <c r="ABY200" s="91"/>
      <c r="ABZ200" s="91"/>
      <c r="ACA200" s="91"/>
      <c r="ACB200" s="91"/>
      <c r="ACC200" s="91"/>
      <c r="ACD200" s="91"/>
      <c r="ACE200" s="91"/>
      <c r="ACF200" s="91"/>
      <c r="ACG200" s="91"/>
      <c r="ACH200" s="91"/>
      <c r="ACI200" s="91"/>
      <c r="ACJ200" s="91"/>
      <c r="ACK200" s="91"/>
      <c r="ACL200" s="91"/>
      <c r="ACM200" s="91"/>
      <c r="ACN200" s="91"/>
      <c r="ACO200" s="91"/>
      <c r="ACP200" s="91"/>
      <c r="ACQ200" s="91"/>
      <c r="ACR200" s="91"/>
      <c r="ACS200" s="91"/>
      <c r="ACT200" s="91"/>
      <c r="ACU200" s="91"/>
      <c r="ACV200" s="91"/>
      <c r="ACW200" s="91"/>
      <c r="ACX200" s="91"/>
      <c r="ACY200" s="91"/>
      <c r="ACZ200" s="91"/>
      <c r="ADA200" s="91"/>
      <c r="ADB200" s="91"/>
      <c r="ADC200" s="91"/>
      <c r="ADD200" s="91"/>
      <c r="ADE200" s="91"/>
      <c r="ADF200" s="91"/>
      <c r="ADG200" s="91"/>
      <c r="ADH200" s="91"/>
      <c r="ADI200" s="91"/>
      <c r="ADJ200" s="91"/>
      <c r="ADK200" s="91"/>
      <c r="ADL200" s="91"/>
      <c r="ADM200" s="91"/>
      <c r="ADN200" s="91"/>
      <c r="ADO200" s="91"/>
      <c r="ADP200" s="91"/>
      <c r="ADQ200" s="91"/>
      <c r="ADR200" s="91"/>
      <c r="ADS200" s="91"/>
      <c r="ADT200" s="91"/>
      <c r="ADU200" s="91"/>
      <c r="ADV200" s="91"/>
      <c r="ADW200" s="91"/>
      <c r="ADX200" s="91"/>
      <c r="ADY200" s="91"/>
      <c r="ADZ200" s="91"/>
      <c r="AEA200" s="91"/>
      <c r="AEB200" s="91"/>
      <c r="AEC200" s="91"/>
      <c r="AED200" s="144">
        <f t="shared" si="62"/>
        <v>195</v>
      </c>
      <c r="AEE200" s="142"/>
      <c r="AEF200" s="142"/>
      <c r="AEG200" s="91"/>
      <c r="AEH200" s="91"/>
      <c r="AEI200" s="91"/>
      <c r="AEJ200" s="91"/>
      <c r="AEK200" s="91"/>
      <c r="AEL200" s="91"/>
      <c r="AEM200" s="91"/>
      <c r="AEN200" s="91"/>
      <c r="AEO200" s="91"/>
      <c r="AEP200" s="91"/>
      <c r="AEQ200" s="91"/>
      <c r="AER200" s="91"/>
      <c r="AES200" s="91"/>
      <c r="AET200" s="91"/>
      <c r="AEU200" s="91"/>
      <c r="AEV200" s="91"/>
      <c r="AEW200" s="91"/>
      <c r="AEX200" s="91"/>
      <c r="AEY200" s="91"/>
      <c r="AEZ200" s="91"/>
      <c r="AFA200" s="91"/>
      <c r="AFB200" s="146"/>
      <c r="AFC200" s="146"/>
      <c r="AFD200" s="146"/>
      <c r="AFE200" s="146"/>
      <c r="AFF200" s="146"/>
      <c r="AFG200" s="146"/>
      <c r="AFH200" s="146"/>
      <c r="AFI200" s="146"/>
      <c r="AFJ200" s="146"/>
      <c r="AFK200" s="146"/>
      <c r="AFL200" s="146"/>
      <c r="AFM200" s="146"/>
      <c r="AFN200" s="146"/>
      <c r="AFO200" s="146"/>
      <c r="AFP200" s="146"/>
      <c r="AFQ200" s="146"/>
      <c r="AFR200" s="146"/>
      <c r="AFS200" s="146"/>
      <c r="AFT200" s="146"/>
      <c r="AFU200" s="146"/>
      <c r="AFV200" s="146"/>
      <c r="AFW200" s="146"/>
      <c r="AFX200" s="146"/>
      <c r="AFY200" s="146"/>
      <c r="AFZ200" s="146"/>
      <c r="AGA200" s="146"/>
    </row>
    <row r="201" spans="1:859" ht="1.5" customHeight="1" x14ac:dyDescent="0.25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  <c r="PX201" s="91"/>
      <c r="PY201" s="91"/>
      <c r="PZ201" s="91"/>
      <c r="QA201" s="91"/>
      <c r="QB201" s="91"/>
      <c r="QC201" s="91"/>
      <c r="QD201" s="91"/>
      <c r="QE201" s="91"/>
      <c r="QF201" s="91"/>
      <c r="QG201" s="91"/>
      <c r="QH201" s="91"/>
      <c r="QI201" s="91"/>
      <c r="QJ201" s="91"/>
      <c r="QK201" s="91"/>
      <c r="QL201" s="91"/>
      <c r="QM201" s="91"/>
      <c r="QN201" s="91"/>
      <c r="QO201" s="91"/>
      <c r="QP201" s="91"/>
      <c r="QQ201" s="91"/>
      <c r="QR201" s="91"/>
      <c r="QS201" s="91"/>
      <c r="QT201" s="91"/>
      <c r="QU201" s="91"/>
      <c r="QV201" s="91"/>
      <c r="QW201" s="91"/>
      <c r="QX201" s="91"/>
      <c r="QY201" s="91"/>
      <c r="QZ201" s="91"/>
      <c r="RA201" s="91"/>
      <c r="RB201" s="91"/>
      <c r="RC201" s="91"/>
      <c r="RD201" s="91"/>
      <c r="RE201" s="91"/>
      <c r="RF201" s="91"/>
      <c r="RG201" s="91"/>
      <c r="RH201" s="91"/>
      <c r="RI201" s="91"/>
      <c r="RJ201" s="91"/>
      <c r="RK201" s="91"/>
      <c r="RL201" s="91"/>
      <c r="RM201" s="91"/>
      <c r="RN201" s="91"/>
      <c r="RO201" s="91"/>
      <c r="RP201" s="91"/>
      <c r="RQ201" s="91"/>
      <c r="RR201" s="91"/>
      <c r="RS201" s="91"/>
      <c r="RT201" s="91"/>
      <c r="RU201" s="91"/>
      <c r="RV201" s="91"/>
      <c r="RW201" s="91"/>
      <c r="RX201" s="91"/>
      <c r="RY201" s="91"/>
      <c r="RZ201" s="91"/>
      <c r="SA201" s="91"/>
      <c r="SB201" s="91"/>
      <c r="SC201" s="91"/>
      <c r="SD201" s="91"/>
      <c r="SE201" s="91"/>
      <c r="SF201" s="91"/>
      <c r="SG201" s="91"/>
      <c r="SH201" s="91"/>
      <c r="SI201" s="91"/>
      <c r="SJ201" s="91"/>
      <c r="SK201" s="91"/>
      <c r="SL201" s="91"/>
      <c r="SM201" s="91"/>
      <c r="SN201" s="91"/>
      <c r="SO201" s="91"/>
      <c r="SP201" s="91"/>
      <c r="SQ201" s="91"/>
      <c r="SR201" s="91"/>
      <c r="SS201" s="91"/>
      <c r="ST201" s="91"/>
      <c r="SU201" s="91"/>
      <c r="SV201" s="91"/>
      <c r="SW201" s="91"/>
      <c r="SX201" s="91"/>
      <c r="SY201" s="91"/>
      <c r="SZ201" s="91"/>
      <c r="TA201" s="91"/>
      <c r="TB201" s="91"/>
      <c r="TC201" s="91"/>
      <c r="TD201" s="91"/>
      <c r="TE201" s="91"/>
      <c r="TF201" s="91"/>
      <c r="TG201" s="91"/>
      <c r="TH201" s="91"/>
      <c r="TI201" s="91"/>
      <c r="TJ201" s="91"/>
      <c r="TK201" s="91"/>
      <c r="TL201" s="91"/>
      <c r="TM201" s="91"/>
      <c r="TN201" s="91"/>
      <c r="TO201" s="91"/>
      <c r="TP201" s="91"/>
      <c r="TQ201" s="91"/>
      <c r="TR201" s="91"/>
      <c r="TS201" s="91"/>
      <c r="TT201" s="91"/>
      <c r="TU201" s="91"/>
      <c r="TV201" s="91"/>
      <c r="TW201" s="91"/>
      <c r="TX201" s="91"/>
      <c r="TY201" s="91"/>
      <c r="TZ201" s="91"/>
      <c r="UA201" s="91"/>
      <c r="UB201" s="91"/>
      <c r="UC201" s="91"/>
      <c r="UD201" s="91"/>
      <c r="UE201" s="91"/>
      <c r="UF201" s="91"/>
      <c r="UG201" s="91"/>
      <c r="UH201" s="91"/>
      <c r="UI201" s="91"/>
      <c r="UJ201" s="91"/>
      <c r="UK201" s="91"/>
      <c r="UL201" s="91"/>
      <c r="UM201" s="91"/>
      <c r="UN201" s="91"/>
      <c r="UO201" s="91"/>
      <c r="UP201" s="91"/>
      <c r="UQ201" s="91"/>
      <c r="UR201" s="91"/>
      <c r="US201" s="91"/>
      <c r="UT201" s="91"/>
      <c r="UU201" s="91"/>
      <c r="UV201" s="91"/>
      <c r="UW201" s="91"/>
      <c r="UX201" s="91"/>
      <c r="UY201" s="91"/>
      <c r="UZ201" s="91"/>
      <c r="VA201" s="91"/>
      <c r="VB201" s="91"/>
      <c r="VC201" s="91"/>
      <c r="VD201" s="91"/>
      <c r="VE201" s="91"/>
      <c r="VF201" s="91"/>
      <c r="VG201" s="91"/>
      <c r="VH201" s="91"/>
      <c r="VI201" s="91"/>
      <c r="VJ201" s="91"/>
      <c r="VK201" s="91"/>
      <c r="VL201" s="91"/>
      <c r="VM201" s="91"/>
      <c r="VN201" s="91"/>
      <c r="VO201" s="91"/>
      <c r="VP201" s="91"/>
      <c r="VQ201" s="91"/>
      <c r="VR201" s="91"/>
      <c r="VS201" s="91"/>
      <c r="VT201" s="91"/>
      <c r="VU201" s="91"/>
      <c r="VV201" s="91"/>
      <c r="VW201" s="91"/>
      <c r="VX201" s="91"/>
      <c r="VY201" s="91"/>
      <c r="VZ201" s="91"/>
      <c r="WA201" s="91"/>
      <c r="WB201" s="91"/>
      <c r="WC201" s="91"/>
      <c r="WD201" s="91"/>
      <c r="WE201" s="91"/>
      <c r="WF201" s="91"/>
      <c r="WG201" s="91"/>
      <c r="WH201" s="91"/>
      <c r="WI201" s="91"/>
      <c r="WJ201" s="91"/>
      <c r="WK201" s="91"/>
      <c r="WL201" s="91"/>
      <c r="WM201" s="91"/>
      <c r="WN201" s="91"/>
      <c r="WO201" s="91"/>
      <c r="WP201" s="91"/>
      <c r="WQ201" s="91"/>
      <c r="WR201" s="91"/>
      <c r="WS201" s="91"/>
      <c r="WT201" s="91"/>
      <c r="WU201" s="91"/>
      <c r="WV201" s="91"/>
      <c r="WW201" s="91"/>
      <c r="WX201" s="91"/>
      <c r="WY201" s="91"/>
      <c r="WZ201" s="91"/>
      <c r="XA201" s="91"/>
      <c r="XB201" s="91"/>
      <c r="XC201" s="91"/>
      <c r="XD201" s="91"/>
      <c r="XE201" s="91"/>
      <c r="XF201" s="91"/>
      <c r="XG201" s="91"/>
      <c r="XH201" s="91"/>
      <c r="XI201" s="91"/>
      <c r="XJ201" s="91"/>
      <c r="XK201" s="91"/>
      <c r="XL201" s="91"/>
      <c r="XM201" s="91"/>
      <c r="XN201" s="91"/>
      <c r="XO201" s="91"/>
      <c r="XP201" s="91"/>
      <c r="XQ201" s="91"/>
      <c r="XR201" s="91"/>
      <c r="XS201" s="91"/>
      <c r="XT201" s="91"/>
      <c r="XU201" s="91"/>
      <c r="XV201" s="91"/>
      <c r="XW201" s="91"/>
      <c r="XX201" s="91"/>
      <c r="XY201" s="91"/>
      <c r="XZ201" s="91"/>
      <c r="YA201" s="91"/>
      <c r="YB201" s="91"/>
      <c r="YC201" s="91"/>
      <c r="YD201" s="91"/>
      <c r="YE201" s="91"/>
      <c r="YF201" s="91"/>
      <c r="YG201" s="91"/>
      <c r="YH201" s="91"/>
      <c r="YI201" s="91"/>
      <c r="YJ201" s="91"/>
      <c r="YK201" s="91"/>
      <c r="YL201" s="91"/>
      <c r="YM201" s="91"/>
      <c r="YN201" s="91"/>
      <c r="YO201" s="91"/>
      <c r="YP201" s="91"/>
      <c r="YQ201" s="91"/>
      <c r="YR201" s="91"/>
      <c r="YS201" s="91"/>
      <c r="YT201" s="91"/>
      <c r="YU201" s="91"/>
      <c r="YV201" s="91"/>
      <c r="YW201" s="91"/>
      <c r="YX201" s="91"/>
      <c r="YY201" s="91"/>
      <c r="YZ201" s="91"/>
      <c r="ZA201" s="91"/>
      <c r="ZB201" s="91"/>
      <c r="ZC201" s="91"/>
      <c r="ZD201" s="91"/>
      <c r="ZE201" s="91"/>
      <c r="ZF201" s="91"/>
      <c r="ZG201" s="91"/>
      <c r="ZH201" s="91"/>
      <c r="ZI201" s="91"/>
      <c r="ZJ201" s="91"/>
      <c r="ZK201" s="91"/>
      <c r="ZL201" s="91"/>
      <c r="ZM201" s="91"/>
      <c r="ZN201" s="91"/>
      <c r="ZO201" s="91"/>
      <c r="ZP201" s="91"/>
      <c r="ZQ201" s="91"/>
      <c r="ZR201" s="91"/>
      <c r="ZS201" s="91"/>
      <c r="ZT201" s="91"/>
      <c r="ZU201" s="91"/>
      <c r="ZV201" s="91"/>
      <c r="ZW201" s="91"/>
      <c r="ZX201" s="91"/>
      <c r="ZY201" s="91"/>
      <c r="ZZ201" s="91"/>
      <c r="AAA201" s="91"/>
      <c r="AAB201" s="91"/>
      <c r="AAC201" s="91"/>
      <c r="AAD201" s="91"/>
      <c r="AAE201" s="91"/>
      <c r="AAF201" s="91"/>
      <c r="AAG201" s="91"/>
      <c r="AAH201" s="91"/>
      <c r="AAI201" s="91"/>
      <c r="AAJ201" s="91"/>
      <c r="AAK201" s="91"/>
      <c r="AAL201" s="91"/>
      <c r="AAM201" s="91"/>
      <c r="AAN201" s="91"/>
      <c r="AAO201" s="91"/>
      <c r="AAP201" s="91"/>
      <c r="AAQ201" s="91"/>
      <c r="AAR201" s="91"/>
      <c r="AAS201" s="91"/>
      <c r="AAT201" s="91"/>
      <c r="AAU201" s="91"/>
      <c r="AAV201" s="91"/>
      <c r="AAW201" s="91"/>
      <c r="AAX201" s="91"/>
      <c r="AAY201" s="91"/>
      <c r="AAZ201" s="91"/>
      <c r="ABA201" s="91"/>
      <c r="ABB201" s="91"/>
      <c r="ABC201" s="91"/>
      <c r="ABD201" s="91"/>
      <c r="ABE201" s="91"/>
      <c r="ABF201" s="91"/>
      <c r="ABG201" s="91"/>
      <c r="ABH201" s="91"/>
      <c r="ABI201" s="91"/>
      <c r="ABJ201" s="91"/>
      <c r="ABK201" s="91"/>
      <c r="ABL201" s="91"/>
      <c r="ABM201" s="91"/>
      <c r="ABN201" s="91"/>
      <c r="ABO201" s="91"/>
      <c r="ABP201" s="91"/>
      <c r="ABQ201" s="91"/>
      <c r="ABR201" s="91"/>
      <c r="ABS201" s="91"/>
      <c r="ABT201" s="91"/>
      <c r="ABU201" s="91"/>
      <c r="ABV201" s="91"/>
      <c r="ABW201" s="91"/>
      <c r="ABX201" s="91"/>
      <c r="ABY201" s="91"/>
      <c r="ABZ201" s="91"/>
      <c r="ACA201" s="91"/>
      <c r="ACB201" s="91"/>
      <c r="ACC201" s="91"/>
      <c r="ACD201" s="91"/>
      <c r="ACE201" s="91"/>
      <c r="ACF201" s="91"/>
      <c r="ACG201" s="91"/>
      <c r="ACH201" s="91"/>
      <c r="ACI201" s="91"/>
      <c r="ACJ201" s="91"/>
      <c r="ACK201" s="91"/>
      <c r="ACL201" s="91"/>
      <c r="ACM201" s="91"/>
      <c r="ACN201" s="91"/>
      <c r="ACO201" s="91"/>
      <c r="ACP201" s="91"/>
      <c r="ACQ201" s="91"/>
      <c r="ACR201" s="91"/>
      <c r="ACS201" s="91"/>
      <c r="ACT201" s="91"/>
      <c r="ACU201" s="91"/>
      <c r="ACV201" s="91"/>
      <c r="ACW201" s="91"/>
      <c r="ACX201" s="91"/>
      <c r="ACY201" s="91"/>
      <c r="ACZ201" s="91"/>
      <c r="ADA201" s="91"/>
      <c r="ADB201" s="91"/>
      <c r="ADC201" s="91"/>
      <c r="ADD201" s="91"/>
      <c r="ADE201" s="91"/>
      <c r="ADF201" s="91"/>
      <c r="ADG201" s="91"/>
      <c r="ADH201" s="91"/>
      <c r="ADI201" s="91"/>
      <c r="ADJ201" s="91"/>
      <c r="ADK201" s="91"/>
      <c r="ADL201" s="91"/>
      <c r="ADM201" s="91"/>
      <c r="ADN201" s="91"/>
      <c r="ADO201" s="91"/>
      <c r="ADP201" s="91"/>
      <c r="ADQ201" s="91"/>
      <c r="ADR201" s="91"/>
      <c r="ADS201" s="91"/>
      <c r="ADT201" s="91"/>
      <c r="ADU201" s="91"/>
      <c r="ADV201" s="91"/>
      <c r="ADW201" s="91"/>
      <c r="ADX201" s="91"/>
      <c r="ADY201" s="91"/>
      <c r="ADZ201" s="91"/>
      <c r="AEA201" s="91"/>
      <c r="AEB201" s="91"/>
      <c r="AEC201" s="91"/>
      <c r="AED201" s="144">
        <f t="shared" si="62"/>
        <v>196</v>
      </c>
      <c r="AEE201" s="142"/>
      <c r="AEF201" s="142"/>
      <c r="AEG201" s="91"/>
      <c r="AEH201" s="91"/>
      <c r="AEI201" s="91"/>
      <c r="AEJ201" s="91"/>
      <c r="AEK201" s="91"/>
      <c r="AEL201" s="91"/>
      <c r="AEM201" s="91"/>
      <c r="AEN201" s="91"/>
      <c r="AEO201" s="91"/>
      <c r="AEP201" s="91"/>
      <c r="AEQ201" s="91"/>
      <c r="AER201" s="91"/>
      <c r="AES201" s="91"/>
      <c r="AET201" s="91"/>
      <c r="AEU201" s="91"/>
      <c r="AEV201" s="91"/>
      <c r="AEW201" s="91"/>
      <c r="AEX201" s="91"/>
      <c r="AEY201" s="91"/>
      <c r="AEZ201" s="91"/>
      <c r="AFA201" s="91"/>
      <c r="AFB201" s="146"/>
      <c r="AFC201" s="146"/>
      <c r="AFD201" s="146"/>
      <c r="AFE201" s="146"/>
      <c r="AFF201" s="146"/>
      <c r="AFG201" s="146"/>
      <c r="AFH201" s="146"/>
      <c r="AFI201" s="146"/>
      <c r="AFJ201" s="146"/>
      <c r="AFK201" s="146"/>
      <c r="AFL201" s="146"/>
      <c r="AFM201" s="146"/>
      <c r="AFN201" s="146"/>
      <c r="AFO201" s="146"/>
      <c r="AFP201" s="146"/>
      <c r="AFQ201" s="146"/>
      <c r="AFR201" s="146"/>
      <c r="AFS201" s="146"/>
      <c r="AFT201" s="146"/>
      <c r="AFU201" s="146"/>
      <c r="AFV201" s="146"/>
      <c r="AFW201" s="146"/>
      <c r="AFX201" s="146"/>
      <c r="AFY201" s="146"/>
      <c r="AFZ201" s="146"/>
      <c r="AGA201" s="146"/>
    </row>
    <row r="202" spans="1:859" ht="1.5" customHeight="1" x14ac:dyDescent="0.25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  <c r="PX202" s="91"/>
      <c r="PY202" s="91"/>
      <c r="PZ202" s="91"/>
      <c r="QA202" s="91"/>
      <c r="QB202" s="91"/>
      <c r="QC202" s="91"/>
      <c r="QD202" s="91"/>
      <c r="QE202" s="91"/>
      <c r="QF202" s="91"/>
      <c r="QG202" s="91"/>
      <c r="QH202" s="91"/>
      <c r="QI202" s="91"/>
      <c r="QJ202" s="91"/>
      <c r="QK202" s="91"/>
      <c r="QL202" s="91"/>
      <c r="QM202" s="91"/>
      <c r="QN202" s="91"/>
      <c r="QO202" s="91"/>
      <c r="QP202" s="91"/>
      <c r="QQ202" s="91"/>
      <c r="QR202" s="91"/>
      <c r="QS202" s="91"/>
      <c r="QT202" s="91"/>
      <c r="QU202" s="91"/>
      <c r="QV202" s="91"/>
      <c r="QW202" s="91"/>
      <c r="QX202" s="91"/>
      <c r="QY202" s="91"/>
      <c r="QZ202" s="91"/>
      <c r="RA202" s="91"/>
      <c r="RB202" s="91"/>
      <c r="RC202" s="91"/>
      <c r="RD202" s="91"/>
      <c r="RE202" s="91"/>
      <c r="RF202" s="91"/>
      <c r="RG202" s="91"/>
      <c r="RH202" s="91"/>
      <c r="RI202" s="91"/>
      <c r="RJ202" s="91"/>
      <c r="RK202" s="91"/>
      <c r="RL202" s="91"/>
      <c r="RM202" s="91"/>
      <c r="RN202" s="91"/>
      <c r="RO202" s="91"/>
      <c r="RP202" s="91"/>
      <c r="RQ202" s="91"/>
      <c r="RR202" s="91"/>
      <c r="RS202" s="91"/>
      <c r="RT202" s="91"/>
      <c r="RU202" s="91"/>
      <c r="RV202" s="91"/>
      <c r="RW202" s="91"/>
      <c r="RX202" s="91"/>
      <c r="RY202" s="91"/>
      <c r="RZ202" s="91"/>
      <c r="SA202" s="91"/>
      <c r="SB202" s="91"/>
      <c r="SC202" s="91"/>
      <c r="SD202" s="91"/>
      <c r="SE202" s="91"/>
      <c r="SF202" s="91"/>
      <c r="SG202" s="91"/>
      <c r="SH202" s="91"/>
      <c r="SI202" s="91"/>
      <c r="SJ202" s="91"/>
      <c r="SK202" s="91"/>
      <c r="SL202" s="91"/>
      <c r="SM202" s="91"/>
      <c r="SN202" s="91"/>
      <c r="SO202" s="91"/>
      <c r="SP202" s="91"/>
      <c r="SQ202" s="91"/>
      <c r="SR202" s="91"/>
      <c r="SS202" s="91"/>
      <c r="ST202" s="91"/>
      <c r="SU202" s="91"/>
      <c r="SV202" s="91"/>
      <c r="SW202" s="91"/>
      <c r="SX202" s="91"/>
      <c r="SY202" s="91"/>
      <c r="SZ202" s="91"/>
      <c r="TA202" s="91"/>
      <c r="TB202" s="91"/>
      <c r="TC202" s="91"/>
      <c r="TD202" s="91"/>
      <c r="TE202" s="91"/>
      <c r="TF202" s="91"/>
      <c r="TG202" s="91"/>
      <c r="TH202" s="91"/>
      <c r="TI202" s="91"/>
      <c r="TJ202" s="91"/>
      <c r="TK202" s="91"/>
      <c r="TL202" s="91"/>
      <c r="TM202" s="91"/>
      <c r="TN202" s="91"/>
      <c r="TO202" s="91"/>
      <c r="TP202" s="91"/>
      <c r="TQ202" s="91"/>
      <c r="TR202" s="91"/>
      <c r="TS202" s="91"/>
      <c r="TT202" s="91"/>
      <c r="TU202" s="91"/>
      <c r="TV202" s="91"/>
      <c r="TW202" s="91"/>
      <c r="TX202" s="91"/>
      <c r="TY202" s="91"/>
      <c r="TZ202" s="91"/>
      <c r="UA202" s="91"/>
      <c r="UB202" s="91"/>
      <c r="UC202" s="91"/>
      <c r="UD202" s="91"/>
      <c r="UE202" s="91"/>
      <c r="UF202" s="91"/>
      <c r="UG202" s="91"/>
      <c r="UH202" s="91"/>
      <c r="UI202" s="91"/>
      <c r="UJ202" s="91"/>
      <c r="UK202" s="91"/>
      <c r="UL202" s="91"/>
      <c r="UM202" s="91"/>
      <c r="UN202" s="91"/>
      <c r="UO202" s="91"/>
      <c r="UP202" s="91"/>
      <c r="UQ202" s="91"/>
      <c r="UR202" s="91"/>
      <c r="US202" s="91"/>
      <c r="UT202" s="91"/>
      <c r="UU202" s="91"/>
      <c r="UV202" s="91"/>
      <c r="UW202" s="91"/>
      <c r="UX202" s="91"/>
      <c r="UY202" s="91"/>
      <c r="UZ202" s="91"/>
      <c r="VA202" s="91"/>
      <c r="VB202" s="91"/>
      <c r="VC202" s="91"/>
      <c r="VD202" s="91"/>
      <c r="VE202" s="91"/>
      <c r="VF202" s="91"/>
      <c r="VG202" s="91"/>
      <c r="VH202" s="91"/>
      <c r="VI202" s="91"/>
      <c r="VJ202" s="91"/>
      <c r="VK202" s="91"/>
      <c r="VL202" s="91"/>
      <c r="VM202" s="91"/>
      <c r="VN202" s="91"/>
      <c r="VO202" s="91"/>
      <c r="VP202" s="91"/>
      <c r="VQ202" s="91"/>
      <c r="VR202" s="91"/>
      <c r="VS202" s="91"/>
      <c r="VT202" s="91"/>
      <c r="VU202" s="91"/>
      <c r="VV202" s="91"/>
      <c r="VW202" s="91"/>
      <c r="VX202" s="91"/>
      <c r="VY202" s="91"/>
      <c r="VZ202" s="91"/>
      <c r="WA202" s="91"/>
      <c r="WB202" s="91"/>
      <c r="WC202" s="91"/>
      <c r="WD202" s="91"/>
      <c r="WE202" s="91"/>
      <c r="WF202" s="91"/>
      <c r="WG202" s="91"/>
      <c r="WH202" s="91"/>
      <c r="WI202" s="91"/>
      <c r="WJ202" s="91"/>
      <c r="WK202" s="91"/>
      <c r="WL202" s="91"/>
      <c r="WM202" s="91"/>
      <c r="WN202" s="91"/>
      <c r="WO202" s="91"/>
      <c r="WP202" s="91"/>
      <c r="WQ202" s="91"/>
      <c r="WR202" s="91"/>
      <c r="WS202" s="91"/>
      <c r="WT202" s="91"/>
      <c r="WU202" s="91"/>
      <c r="WV202" s="91"/>
      <c r="WW202" s="91"/>
      <c r="WX202" s="91"/>
      <c r="WY202" s="91"/>
      <c r="WZ202" s="91"/>
      <c r="XA202" s="91"/>
      <c r="XB202" s="91"/>
      <c r="XC202" s="91"/>
      <c r="XD202" s="91"/>
      <c r="XE202" s="91"/>
      <c r="XF202" s="91"/>
      <c r="XG202" s="91"/>
      <c r="XH202" s="91"/>
      <c r="XI202" s="91"/>
      <c r="XJ202" s="91"/>
      <c r="XK202" s="91"/>
      <c r="XL202" s="91"/>
      <c r="XM202" s="91"/>
      <c r="XN202" s="91"/>
      <c r="XO202" s="91"/>
      <c r="XP202" s="91"/>
      <c r="XQ202" s="91"/>
      <c r="XR202" s="91"/>
      <c r="XS202" s="91"/>
      <c r="XT202" s="91"/>
      <c r="XU202" s="91"/>
      <c r="XV202" s="91"/>
      <c r="XW202" s="91"/>
      <c r="XX202" s="91"/>
      <c r="XY202" s="91"/>
      <c r="XZ202" s="91"/>
      <c r="YA202" s="91"/>
      <c r="YB202" s="91"/>
      <c r="YC202" s="91"/>
      <c r="YD202" s="91"/>
      <c r="YE202" s="91"/>
      <c r="YF202" s="91"/>
      <c r="YG202" s="91"/>
      <c r="YH202" s="91"/>
      <c r="YI202" s="91"/>
      <c r="YJ202" s="91"/>
      <c r="YK202" s="91"/>
      <c r="YL202" s="91"/>
      <c r="YM202" s="91"/>
      <c r="YN202" s="91"/>
      <c r="YO202" s="91"/>
      <c r="YP202" s="91"/>
      <c r="YQ202" s="91"/>
      <c r="YR202" s="91"/>
      <c r="YS202" s="91"/>
      <c r="YT202" s="91"/>
      <c r="YU202" s="91"/>
      <c r="YV202" s="91"/>
      <c r="YW202" s="91"/>
      <c r="YX202" s="91"/>
      <c r="YY202" s="91"/>
      <c r="YZ202" s="91"/>
      <c r="ZA202" s="91"/>
      <c r="ZB202" s="91"/>
      <c r="ZC202" s="91"/>
      <c r="ZD202" s="91"/>
      <c r="ZE202" s="91"/>
      <c r="ZF202" s="91"/>
      <c r="ZG202" s="91"/>
      <c r="ZH202" s="91"/>
      <c r="ZI202" s="91"/>
      <c r="ZJ202" s="91"/>
      <c r="ZK202" s="91"/>
      <c r="ZL202" s="91"/>
      <c r="ZM202" s="91"/>
      <c r="ZN202" s="91"/>
      <c r="ZO202" s="91"/>
      <c r="ZP202" s="91"/>
      <c r="ZQ202" s="91"/>
      <c r="ZR202" s="91"/>
      <c r="ZS202" s="91"/>
      <c r="ZT202" s="91"/>
      <c r="ZU202" s="91"/>
      <c r="ZV202" s="91"/>
      <c r="ZW202" s="91"/>
      <c r="ZX202" s="91"/>
      <c r="ZY202" s="91"/>
      <c r="ZZ202" s="91"/>
      <c r="AAA202" s="91"/>
      <c r="AAB202" s="91"/>
      <c r="AAC202" s="91"/>
      <c r="AAD202" s="91"/>
      <c r="AAE202" s="91"/>
      <c r="AAF202" s="91"/>
      <c r="AAG202" s="91"/>
      <c r="AAH202" s="91"/>
      <c r="AAI202" s="91"/>
      <c r="AAJ202" s="91"/>
      <c r="AAK202" s="91"/>
      <c r="AAL202" s="91"/>
      <c r="AAM202" s="91"/>
      <c r="AAN202" s="91"/>
      <c r="AAO202" s="91"/>
      <c r="AAP202" s="91"/>
      <c r="AAQ202" s="91"/>
      <c r="AAR202" s="91"/>
      <c r="AAS202" s="91"/>
      <c r="AAT202" s="91"/>
      <c r="AAU202" s="91"/>
      <c r="AAV202" s="91"/>
      <c r="AAW202" s="91"/>
      <c r="AAX202" s="91"/>
      <c r="AAY202" s="91"/>
      <c r="AAZ202" s="91"/>
      <c r="ABA202" s="91"/>
      <c r="ABB202" s="91"/>
      <c r="ABC202" s="91"/>
      <c r="ABD202" s="91"/>
      <c r="ABE202" s="91"/>
      <c r="ABF202" s="91"/>
      <c r="ABG202" s="91"/>
      <c r="ABH202" s="91"/>
      <c r="ABI202" s="91"/>
      <c r="ABJ202" s="91"/>
      <c r="ABK202" s="91"/>
      <c r="ABL202" s="91"/>
      <c r="ABM202" s="91"/>
      <c r="ABN202" s="91"/>
      <c r="ABO202" s="91"/>
      <c r="ABP202" s="91"/>
      <c r="ABQ202" s="91"/>
      <c r="ABR202" s="91"/>
      <c r="ABS202" s="91"/>
      <c r="ABT202" s="91"/>
      <c r="ABU202" s="91"/>
      <c r="ABV202" s="91"/>
      <c r="ABW202" s="91"/>
      <c r="ABX202" s="91"/>
      <c r="ABY202" s="91"/>
      <c r="ABZ202" s="91"/>
      <c r="ACA202" s="91"/>
      <c r="ACB202" s="91"/>
      <c r="ACC202" s="91"/>
      <c r="ACD202" s="91"/>
      <c r="ACE202" s="91"/>
      <c r="ACF202" s="91"/>
      <c r="ACG202" s="91"/>
      <c r="ACH202" s="91"/>
      <c r="ACI202" s="91"/>
      <c r="ACJ202" s="91"/>
      <c r="ACK202" s="91"/>
      <c r="ACL202" s="91"/>
      <c r="ACM202" s="91"/>
      <c r="ACN202" s="91"/>
      <c r="ACO202" s="91"/>
      <c r="ACP202" s="91"/>
      <c r="ACQ202" s="91"/>
      <c r="ACR202" s="91"/>
      <c r="ACS202" s="91"/>
      <c r="ACT202" s="91"/>
      <c r="ACU202" s="91"/>
      <c r="ACV202" s="91"/>
      <c r="ACW202" s="91"/>
      <c r="ACX202" s="91"/>
      <c r="ACY202" s="91"/>
      <c r="ACZ202" s="91"/>
      <c r="ADA202" s="91"/>
      <c r="ADB202" s="91"/>
      <c r="ADC202" s="91"/>
      <c r="ADD202" s="91"/>
      <c r="ADE202" s="91"/>
      <c r="ADF202" s="91"/>
      <c r="ADG202" s="91"/>
      <c r="ADH202" s="91"/>
      <c r="ADI202" s="91"/>
      <c r="ADJ202" s="91"/>
      <c r="ADK202" s="91"/>
      <c r="ADL202" s="91"/>
      <c r="ADM202" s="91"/>
      <c r="ADN202" s="91"/>
      <c r="ADO202" s="91"/>
      <c r="ADP202" s="91"/>
      <c r="ADQ202" s="91"/>
      <c r="ADR202" s="91"/>
      <c r="ADS202" s="91"/>
      <c r="ADT202" s="91"/>
      <c r="ADU202" s="91"/>
      <c r="ADV202" s="91"/>
      <c r="ADW202" s="91"/>
      <c r="ADX202" s="91"/>
      <c r="ADY202" s="91"/>
      <c r="ADZ202" s="91"/>
      <c r="AEA202" s="91"/>
      <c r="AEB202" s="91"/>
      <c r="AEC202" s="91"/>
      <c r="AED202" s="144">
        <f t="shared" si="62"/>
        <v>197</v>
      </c>
      <c r="AEE202" s="142"/>
      <c r="AEF202" s="142"/>
      <c r="AEG202" s="91"/>
      <c r="AEH202" s="91"/>
      <c r="AEI202" s="91"/>
      <c r="AEJ202" s="91"/>
      <c r="AEK202" s="91"/>
      <c r="AEL202" s="91"/>
      <c r="AEM202" s="91"/>
      <c r="AEN202" s="91"/>
      <c r="AEO202" s="91"/>
      <c r="AEP202" s="91"/>
      <c r="AEQ202" s="91"/>
      <c r="AER202" s="91"/>
      <c r="AES202" s="91"/>
      <c r="AET202" s="91"/>
      <c r="AEU202" s="91"/>
      <c r="AEV202" s="91"/>
      <c r="AEW202" s="91"/>
      <c r="AEX202" s="91"/>
      <c r="AEY202" s="91"/>
      <c r="AEZ202" s="91"/>
      <c r="AFA202" s="91"/>
      <c r="AFB202" s="146"/>
      <c r="AFC202" s="146"/>
      <c r="AFD202" s="146"/>
      <c r="AFE202" s="146"/>
      <c r="AFF202" s="146"/>
      <c r="AFG202" s="146"/>
      <c r="AFH202" s="146"/>
      <c r="AFI202" s="146"/>
      <c r="AFJ202" s="146"/>
      <c r="AFK202" s="146"/>
      <c r="AFL202" s="146"/>
      <c r="AFM202" s="146"/>
      <c r="AFN202" s="146"/>
      <c r="AFO202" s="146"/>
      <c r="AFP202" s="146"/>
      <c r="AFQ202" s="146"/>
      <c r="AFR202" s="146"/>
      <c r="AFS202" s="146"/>
      <c r="AFT202" s="146"/>
      <c r="AFU202" s="146"/>
      <c r="AFV202" s="146"/>
      <c r="AFW202" s="146"/>
      <c r="AFX202" s="146"/>
      <c r="AFY202" s="146"/>
      <c r="AFZ202" s="146"/>
      <c r="AGA202" s="146"/>
    </row>
    <row r="203" spans="1:859" ht="1.5" customHeight="1" x14ac:dyDescent="0.25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  <c r="PX203" s="91"/>
      <c r="PY203" s="91"/>
      <c r="PZ203" s="91"/>
      <c r="QA203" s="91"/>
      <c r="QB203" s="91"/>
      <c r="QC203" s="91"/>
      <c r="QD203" s="91"/>
      <c r="QE203" s="91"/>
      <c r="QF203" s="91"/>
      <c r="QG203" s="91"/>
      <c r="QH203" s="91"/>
      <c r="QI203" s="91"/>
      <c r="QJ203" s="91"/>
      <c r="QK203" s="91"/>
      <c r="QL203" s="91"/>
      <c r="QM203" s="91"/>
      <c r="QN203" s="91"/>
      <c r="QO203" s="91"/>
      <c r="QP203" s="91"/>
      <c r="QQ203" s="91"/>
      <c r="QR203" s="91"/>
      <c r="QS203" s="91"/>
      <c r="QT203" s="91"/>
      <c r="QU203" s="91"/>
      <c r="QV203" s="91"/>
      <c r="QW203" s="91"/>
      <c r="QX203" s="91"/>
      <c r="QY203" s="91"/>
      <c r="QZ203" s="91"/>
      <c r="RA203" s="91"/>
      <c r="RB203" s="91"/>
      <c r="RC203" s="91"/>
      <c r="RD203" s="91"/>
      <c r="RE203" s="91"/>
      <c r="RF203" s="91"/>
      <c r="RG203" s="91"/>
      <c r="RH203" s="91"/>
      <c r="RI203" s="91"/>
      <c r="RJ203" s="91"/>
      <c r="RK203" s="91"/>
      <c r="RL203" s="91"/>
      <c r="RM203" s="91"/>
      <c r="RN203" s="91"/>
      <c r="RO203" s="91"/>
      <c r="RP203" s="91"/>
      <c r="RQ203" s="91"/>
      <c r="RR203" s="91"/>
      <c r="RS203" s="91"/>
      <c r="RT203" s="91"/>
      <c r="RU203" s="91"/>
      <c r="RV203" s="91"/>
      <c r="RW203" s="91"/>
      <c r="RX203" s="91"/>
      <c r="RY203" s="91"/>
      <c r="RZ203" s="91"/>
      <c r="SA203" s="91"/>
      <c r="SB203" s="91"/>
      <c r="SC203" s="91"/>
      <c r="SD203" s="91"/>
      <c r="SE203" s="91"/>
      <c r="SF203" s="91"/>
      <c r="SG203" s="91"/>
      <c r="SH203" s="91"/>
      <c r="SI203" s="91"/>
      <c r="SJ203" s="91"/>
      <c r="SK203" s="91"/>
      <c r="SL203" s="91"/>
      <c r="SM203" s="91"/>
      <c r="SN203" s="91"/>
      <c r="SO203" s="91"/>
      <c r="SP203" s="91"/>
      <c r="SQ203" s="91"/>
      <c r="SR203" s="91"/>
      <c r="SS203" s="91"/>
      <c r="ST203" s="91"/>
      <c r="SU203" s="91"/>
      <c r="SV203" s="91"/>
      <c r="SW203" s="91"/>
      <c r="SX203" s="91"/>
      <c r="SY203" s="91"/>
      <c r="SZ203" s="91"/>
      <c r="TA203" s="91"/>
      <c r="TB203" s="91"/>
      <c r="TC203" s="91"/>
      <c r="TD203" s="91"/>
      <c r="TE203" s="91"/>
      <c r="TF203" s="91"/>
      <c r="TG203" s="91"/>
      <c r="TH203" s="91"/>
      <c r="TI203" s="91"/>
      <c r="TJ203" s="91"/>
      <c r="TK203" s="91"/>
      <c r="TL203" s="91"/>
      <c r="TM203" s="91"/>
      <c r="TN203" s="91"/>
      <c r="TO203" s="91"/>
      <c r="TP203" s="91"/>
      <c r="TQ203" s="91"/>
      <c r="TR203" s="91"/>
      <c r="TS203" s="91"/>
      <c r="TT203" s="91"/>
      <c r="TU203" s="91"/>
      <c r="TV203" s="91"/>
      <c r="TW203" s="91"/>
      <c r="TX203" s="91"/>
      <c r="TY203" s="91"/>
      <c r="TZ203" s="91"/>
      <c r="UA203" s="91"/>
      <c r="UB203" s="91"/>
      <c r="UC203" s="91"/>
      <c r="UD203" s="91"/>
      <c r="UE203" s="91"/>
      <c r="UF203" s="91"/>
      <c r="UG203" s="91"/>
      <c r="UH203" s="91"/>
      <c r="UI203" s="91"/>
      <c r="UJ203" s="91"/>
      <c r="UK203" s="91"/>
      <c r="UL203" s="91"/>
      <c r="UM203" s="91"/>
      <c r="UN203" s="91"/>
      <c r="UO203" s="91"/>
      <c r="UP203" s="91"/>
      <c r="UQ203" s="91"/>
      <c r="UR203" s="91"/>
      <c r="US203" s="91"/>
      <c r="UT203" s="91"/>
      <c r="UU203" s="91"/>
      <c r="UV203" s="91"/>
      <c r="UW203" s="91"/>
      <c r="UX203" s="91"/>
      <c r="UY203" s="91"/>
      <c r="UZ203" s="91"/>
      <c r="VA203" s="91"/>
      <c r="VB203" s="91"/>
      <c r="VC203" s="91"/>
      <c r="VD203" s="91"/>
      <c r="VE203" s="91"/>
      <c r="VF203" s="91"/>
      <c r="VG203" s="91"/>
      <c r="VH203" s="91"/>
      <c r="VI203" s="91"/>
      <c r="VJ203" s="91"/>
      <c r="VK203" s="91"/>
      <c r="VL203" s="91"/>
      <c r="VM203" s="91"/>
      <c r="VN203" s="91"/>
      <c r="VO203" s="91"/>
      <c r="VP203" s="91"/>
      <c r="VQ203" s="91"/>
      <c r="VR203" s="91"/>
      <c r="VS203" s="91"/>
      <c r="VT203" s="91"/>
      <c r="VU203" s="91"/>
      <c r="VV203" s="91"/>
      <c r="VW203" s="91"/>
      <c r="VX203" s="91"/>
      <c r="VY203" s="91"/>
      <c r="VZ203" s="91"/>
      <c r="WA203" s="91"/>
      <c r="WB203" s="91"/>
      <c r="WC203" s="91"/>
      <c r="WD203" s="91"/>
      <c r="WE203" s="91"/>
      <c r="WF203" s="91"/>
      <c r="WG203" s="91"/>
      <c r="WH203" s="91"/>
      <c r="WI203" s="91"/>
      <c r="WJ203" s="91"/>
      <c r="WK203" s="91"/>
      <c r="WL203" s="91"/>
      <c r="WM203" s="91"/>
      <c r="WN203" s="91"/>
      <c r="WO203" s="91"/>
      <c r="WP203" s="91"/>
      <c r="WQ203" s="91"/>
      <c r="WR203" s="91"/>
      <c r="WS203" s="91"/>
      <c r="WT203" s="91"/>
      <c r="WU203" s="91"/>
      <c r="WV203" s="91"/>
      <c r="WW203" s="91"/>
      <c r="WX203" s="91"/>
      <c r="WY203" s="91"/>
      <c r="WZ203" s="91"/>
      <c r="XA203" s="91"/>
      <c r="XB203" s="91"/>
      <c r="XC203" s="91"/>
      <c r="XD203" s="91"/>
      <c r="XE203" s="91"/>
      <c r="XF203" s="91"/>
      <c r="XG203" s="91"/>
      <c r="XH203" s="91"/>
      <c r="XI203" s="91"/>
      <c r="XJ203" s="91"/>
      <c r="XK203" s="91"/>
      <c r="XL203" s="91"/>
      <c r="XM203" s="91"/>
      <c r="XN203" s="91"/>
      <c r="XO203" s="91"/>
      <c r="XP203" s="91"/>
      <c r="XQ203" s="91"/>
      <c r="XR203" s="91"/>
      <c r="XS203" s="91"/>
      <c r="XT203" s="91"/>
      <c r="XU203" s="91"/>
      <c r="XV203" s="91"/>
      <c r="XW203" s="91"/>
      <c r="XX203" s="91"/>
      <c r="XY203" s="91"/>
      <c r="XZ203" s="91"/>
      <c r="YA203" s="91"/>
      <c r="YB203" s="91"/>
      <c r="YC203" s="91"/>
      <c r="YD203" s="91"/>
      <c r="YE203" s="91"/>
      <c r="YF203" s="91"/>
      <c r="YG203" s="91"/>
      <c r="YH203" s="91"/>
      <c r="YI203" s="91"/>
      <c r="YJ203" s="91"/>
      <c r="YK203" s="91"/>
      <c r="YL203" s="91"/>
      <c r="YM203" s="91"/>
      <c r="YN203" s="91"/>
      <c r="YO203" s="91"/>
      <c r="YP203" s="91"/>
      <c r="YQ203" s="91"/>
      <c r="YR203" s="91"/>
      <c r="YS203" s="91"/>
      <c r="YT203" s="91"/>
      <c r="YU203" s="91"/>
      <c r="YV203" s="91"/>
      <c r="YW203" s="91"/>
      <c r="YX203" s="91"/>
      <c r="YY203" s="91"/>
      <c r="YZ203" s="91"/>
      <c r="ZA203" s="91"/>
      <c r="ZB203" s="91"/>
      <c r="ZC203" s="91"/>
      <c r="ZD203" s="91"/>
      <c r="ZE203" s="91"/>
      <c r="ZF203" s="91"/>
      <c r="ZG203" s="91"/>
      <c r="ZH203" s="91"/>
      <c r="ZI203" s="91"/>
      <c r="ZJ203" s="91"/>
      <c r="ZK203" s="91"/>
      <c r="ZL203" s="91"/>
      <c r="ZM203" s="91"/>
      <c r="ZN203" s="91"/>
      <c r="ZO203" s="91"/>
      <c r="ZP203" s="91"/>
      <c r="ZQ203" s="91"/>
      <c r="ZR203" s="91"/>
      <c r="ZS203" s="91"/>
      <c r="ZT203" s="91"/>
      <c r="ZU203" s="91"/>
      <c r="ZV203" s="91"/>
      <c r="ZW203" s="91"/>
      <c r="ZX203" s="91"/>
      <c r="ZY203" s="91"/>
      <c r="ZZ203" s="91"/>
      <c r="AAA203" s="91"/>
      <c r="AAB203" s="91"/>
      <c r="AAC203" s="91"/>
      <c r="AAD203" s="91"/>
      <c r="AAE203" s="91"/>
      <c r="AAF203" s="91"/>
      <c r="AAG203" s="91"/>
      <c r="AAH203" s="91"/>
      <c r="AAI203" s="91"/>
      <c r="AAJ203" s="91"/>
      <c r="AAK203" s="91"/>
      <c r="AAL203" s="91"/>
      <c r="AAM203" s="91"/>
      <c r="AAN203" s="91"/>
      <c r="AAO203" s="91"/>
      <c r="AAP203" s="91"/>
      <c r="AAQ203" s="91"/>
      <c r="AAR203" s="91"/>
      <c r="AAS203" s="91"/>
      <c r="AAT203" s="91"/>
      <c r="AAU203" s="91"/>
      <c r="AAV203" s="91"/>
      <c r="AAW203" s="91"/>
      <c r="AAX203" s="91"/>
      <c r="AAY203" s="91"/>
      <c r="AAZ203" s="91"/>
      <c r="ABA203" s="91"/>
      <c r="ABB203" s="91"/>
      <c r="ABC203" s="91"/>
      <c r="ABD203" s="91"/>
      <c r="ABE203" s="91"/>
      <c r="ABF203" s="91"/>
      <c r="ABG203" s="91"/>
      <c r="ABH203" s="91"/>
      <c r="ABI203" s="91"/>
      <c r="ABJ203" s="91"/>
      <c r="ABK203" s="91"/>
      <c r="ABL203" s="91"/>
      <c r="ABM203" s="91"/>
      <c r="ABN203" s="91"/>
      <c r="ABO203" s="91"/>
      <c r="ABP203" s="91"/>
      <c r="ABQ203" s="91"/>
      <c r="ABR203" s="91"/>
      <c r="ABS203" s="91"/>
      <c r="ABT203" s="91"/>
      <c r="ABU203" s="91"/>
      <c r="ABV203" s="91"/>
      <c r="ABW203" s="91"/>
      <c r="ABX203" s="91"/>
      <c r="ABY203" s="91"/>
      <c r="ABZ203" s="91"/>
      <c r="ACA203" s="91"/>
      <c r="ACB203" s="91"/>
      <c r="ACC203" s="91"/>
      <c r="ACD203" s="91"/>
      <c r="ACE203" s="91"/>
      <c r="ACF203" s="91"/>
      <c r="ACG203" s="91"/>
      <c r="ACH203" s="91"/>
      <c r="ACI203" s="91"/>
      <c r="ACJ203" s="91"/>
      <c r="ACK203" s="91"/>
      <c r="ACL203" s="91"/>
      <c r="ACM203" s="91"/>
      <c r="ACN203" s="91"/>
      <c r="ACO203" s="91"/>
      <c r="ACP203" s="91"/>
      <c r="ACQ203" s="91"/>
      <c r="ACR203" s="91"/>
      <c r="ACS203" s="91"/>
      <c r="ACT203" s="91"/>
      <c r="ACU203" s="91"/>
      <c r="ACV203" s="91"/>
      <c r="ACW203" s="91"/>
      <c r="ACX203" s="91"/>
      <c r="ACY203" s="91"/>
      <c r="ACZ203" s="91"/>
      <c r="ADA203" s="91"/>
      <c r="ADB203" s="91"/>
      <c r="ADC203" s="91"/>
      <c r="ADD203" s="91"/>
      <c r="ADE203" s="91"/>
      <c r="ADF203" s="91"/>
      <c r="ADG203" s="91"/>
      <c r="ADH203" s="91"/>
      <c r="ADI203" s="91"/>
      <c r="ADJ203" s="91"/>
      <c r="ADK203" s="91"/>
      <c r="ADL203" s="91"/>
      <c r="ADM203" s="91"/>
      <c r="ADN203" s="91"/>
      <c r="ADO203" s="91"/>
      <c r="ADP203" s="91"/>
      <c r="ADQ203" s="91"/>
      <c r="ADR203" s="91"/>
      <c r="ADS203" s="91"/>
      <c r="ADT203" s="91"/>
      <c r="ADU203" s="91"/>
      <c r="ADV203" s="91"/>
      <c r="ADW203" s="91"/>
      <c r="ADX203" s="91"/>
      <c r="ADY203" s="91"/>
      <c r="ADZ203" s="91"/>
      <c r="AEA203" s="91"/>
      <c r="AEB203" s="91"/>
      <c r="AEC203" s="91"/>
      <c r="AED203" s="144">
        <f t="shared" si="62"/>
        <v>198</v>
      </c>
      <c r="AEE203" s="142"/>
      <c r="AEF203" s="142"/>
      <c r="AEG203" s="91"/>
      <c r="AEH203" s="91"/>
      <c r="AEI203" s="91"/>
      <c r="AEJ203" s="91"/>
      <c r="AEK203" s="91"/>
      <c r="AEL203" s="91"/>
      <c r="AEM203" s="91"/>
      <c r="AEN203" s="91"/>
      <c r="AEO203" s="91"/>
      <c r="AEP203" s="91"/>
      <c r="AEQ203" s="91"/>
      <c r="AER203" s="91"/>
      <c r="AES203" s="91"/>
      <c r="AET203" s="91"/>
      <c r="AEU203" s="91"/>
      <c r="AEV203" s="91"/>
      <c r="AEW203" s="91"/>
      <c r="AEX203" s="91"/>
      <c r="AEY203" s="91"/>
      <c r="AEZ203" s="91"/>
      <c r="AFA203" s="91"/>
      <c r="AFB203" s="146"/>
      <c r="AFC203" s="146"/>
      <c r="AFD203" s="146"/>
      <c r="AFE203" s="146"/>
      <c r="AFF203" s="146"/>
      <c r="AFG203" s="146"/>
      <c r="AFH203" s="146"/>
      <c r="AFI203" s="146"/>
      <c r="AFJ203" s="146"/>
      <c r="AFK203" s="146"/>
      <c r="AFL203" s="146"/>
      <c r="AFM203" s="146"/>
      <c r="AFN203" s="146"/>
      <c r="AFO203" s="146"/>
      <c r="AFP203" s="146"/>
      <c r="AFQ203" s="146"/>
      <c r="AFR203" s="146"/>
      <c r="AFS203" s="146"/>
      <c r="AFT203" s="146"/>
      <c r="AFU203" s="146"/>
      <c r="AFV203" s="146"/>
      <c r="AFW203" s="146"/>
      <c r="AFX203" s="146"/>
      <c r="AFY203" s="146"/>
      <c r="AFZ203" s="146"/>
      <c r="AGA203" s="146"/>
    </row>
    <row r="204" spans="1:859" ht="1.5" customHeight="1" x14ac:dyDescent="0.25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  <c r="PX204" s="91"/>
      <c r="PY204" s="91"/>
      <c r="PZ204" s="91"/>
      <c r="QA204" s="91"/>
      <c r="QB204" s="91"/>
      <c r="QC204" s="91"/>
      <c r="QD204" s="91"/>
      <c r="QE204" s="91"/>
      <c r="QF204" s="91"/>
      <c r="QG204" s="91"/>
      <c r="QH204" s="91"/>
      <c r="QI204" s="91"/>
      <c r="QJ204" s="91"/>
      <c r="QK204" s="91"/>
      <c r="QL204" s="91"/>
      <c r="QM204" s="91"/>
      <c r="QN204" s="91"/>
      <c r="QO204" s="91"/>
      <c r="QP204" s="91"/>
      <c r="QQ204" s="91"/>
      <c r="QR204" s="91"/>
      <c r="QS204" s="91"/>
      <c r="QT204" s="91"/>
      <c r="QU204" s="91"/>
      <c r="QV204" s="91"/>
      <c r="QW204" s="91"/>
      <c r="QX204" s="91"/>
      <c r="QY204" s="91"/>
      <c r="QZ204" s="91"/>
      <c r="RA204" s="91"/>
      <c r="RB204" s="91"/>
      <c r="RC204" s="91"/>
      <c r="RD204" s="91"/>
      <c r="RE204" s="91"/>
      <c r="RF204" s="91"/>
      <c r="RG204" s="91"/>
      <c r="RH204" s="91"/>
      <c r="RI204" s="91"/>
      <c r="RJ204" s="91"/>
      <c r="RK204" s="91"/>
      <c r="RL204" s="91"/>
      <c r="RM204" s="91"/>
      <c r="RN204" s="91"/>
      <c r="RO204" s="91"/>
      <c r="RP204" s="91"/>
      <c r="RQ204" s="91"/>
      <c r="RR204" s="91"/>
      <c r="RS204" s="91"/>
      <c r="RT204" s="91"/>
      <c r="RU204" s="91"/>
      <c r="RV204" s="91"/>
      <c r="RW204" s="91"/>
      <c r="RX204" s="91"/>
      <c r="RY204" s="91"/>
      <c r="RZ204" s="91"/>
      <c r="SA204" s="91"/>
      <c r="SB204" s="91"/>
      <c r="SC204" s="91"/>
      <c r="SD204" s="91"/>
      <c r="SE204" s="91"/>
      <c r="SF204" s="91"/>
      <c r="SG204" s="91"/>
      <c r="SH204" s="91"/>
      <c r="SI204" s="91"/>
      <c r="SJ204" s="91"/>
      <c r="SK204" s="91"/>
      <c r="SL204" s="91"/>
      <c r="SM204" s="91"/>
      <c r="SN204" s="91"/>
      <c r="SO204" s="91"/>
      <c r="SP204" s="91"/>
      <c r="SQ204" s="91"/>
      <c r="SR204" s="91"/>
      <c r="SS204" s="91"/>
      <c r="ST204" s="91"/>
      <c r="SU204" s="91"/>
      <c r="SV204" s="91"/>
      <c r="SW204" s="91"/>
      <c r="SX204" s="91"/>
      <c r="SY204" s="91"/>
      <c r="SZ204" s="91"/>
      <c r="TA204" s="91"/>
      <c r="TB204" s="91"/>
      <c r="TC204" s="91"/>
      <c r="TD204" s="91"/>
      <c r="TE204" s="91"/>
      <c r="TF204" s="91"/>
      <c r="TG204" s="91"/>
      <c r="TH204" s="91"/>
      <c r="TI204" s="91"/>
      <c r="TJ204" s="91"/>
      <c r="TK204" s="91"/>
      <c r="TL204" s="91"/>
      <c r="TM204" s="91"/>
      <c r="TN204" s="91"/>
      <c r="TO204" s="91"/>
      <c r="TP204" s="91"/>
      <c r="TQ204" s="91"/>
      <c r="TR204" s="91"/>
      <c r="TS204" s="91"/>
      <c r="TT204" s="91"/>
      <c r="TU204" s="91"/>
      <c r="TV204" s="91"/>
      <c r="TW204" s="91"/>
      <c r="TX204" s="91"/>
      <c r="TY204" s="91"/>
      <c r="TZ204" s="91"/>
      <c r="UA204" s="91"/>
      <c r="UB204" s="91"/>
      <c r="UC204" s="91"/>
      <c r="UD204" s="91"/>
      <c r="UE204" s="91"/>
      <c r="UF204" s="91"/>
      <c r="UG204" s="91"/>
      <c r="UH204" s="91"/>
      <c r="UI204" s="91"/>
      <c r="UJ204" s="91"/>
      <c r="UK204" s="91"/>
      <c r="UL204" s="91"/>
      <c r="UM204" s="91"/>
      <c r="UN204" s="91"/>
      <c r="UO204" s="91"/>
      <c r="UP204" s="91"/>
      <c r="UQ204" s="91"/>
      <c r="UR204" s="91"/>
      <c r="US204" s="91"/>
      <c r="UT204" s="91"/>
      <c r="UU204" s="91"/>
      <c r="UV204" s="91"/>
      <c r="UW204" s="91"/>
      <c r="UX204" s="91"/>
      <c r="UY204" s="91"/>
      <c r="UZ204" s="91"/>
      <c r="VA204" s="91"/>
      <c r="VB204" s="91"/>
      <c r="VC204" s="91"/>
      <c r="VD204" s="91"/>
      <c r="VE204" s="91"/>
      <c r="VF204" s="91"/>
      <c r="VG204" s="91"/>
      <c r="VH204" s="91"/>
      <c r="VI204" s="91"/>
      <c r="VJ204" s="91"/>
      <c r="VK204" s="91"/>
      <c r="VL204" s="91"/>
      <c r="VM204" s="91"/>
      <c r="VN204" s="91"/>
      <c r="VO204" s="91"/>
      <c r="VP204" s="91"/>
      <c r="VQ204" s="91"/>
      <c r="VR204" s="91"/>
      <c r="VS204" s="91"/>
      <c r="VT204" s="91"/>
      <c r="VU204" s="91"/>
      <c r="VV204" s="91"/>
      <c r="VW204" s="91"/>
      <c r="VX204" s="91"/>
      <c r="VY204" s="91"/>
      <c r="VZ204" s="91"/>
      <c r="WA204" s="91"/>
      <c r="WB204" s="91"/>
      <c r="WC204" s="91"/>
      <c r="WD204" s="91"/>
      <c r="WE204" s="91"/>
      <c r="WF204" s="91"/>
      <c r="WG204" s="91"/>
      <c r="WH204" s="91"/>
      <c r="WI204" s="91"/>
      <c r="WJ204" s="91"/>
      <c r="WK204" s="91"/>
      <c r="WL204" s="91"/>
      <c r="WM204" s="91"/>
      <c r="WN204" s="91"/>
      <c r="WO204" s="91"/>
      <c r="WP204" s="91"/>
      <c r="WQ204" s="91"/>
      <c r="WR204" s="91"/>
      <c r="WS204" s="91"/>
      <c r="WT204" s="91"/>
      <c r="WU204" s="91"/>
      <c r="WV204" s="91"/>
      <c r="WW204" s="91"/>
      <c r="WX204" s="91"/>
      <c r="WY204" s="91"/>
      <c r="WZ204" s="91"/>
      <c r="XA204" s="91"/>
      <c r="XB204" s="91"/>
      <c r="XC204" s="91"/>
      <c r="XD204" s="91"/>
      <c r="XE204" s="91"/>
      <c r="XF204" s="91"/>
      <c r="XG204" s="91"/>
      <c r="XH204" s="91"/>
      <c r="XI204" s="91"/>
      <c r="XJ204" s="91"/>
      <c r="XK204" s="91"/>
      <c r="XL204" s="91"/>
      <c r="XM204" s="91"/>
      <c r="XN204" s="91"/>
      <c r="XO204" s="91"/>
      <c r="XP204" s="91"/>
      <c r="XQ204" s="91"/>
      <c r="XR204" s="91"/>
      <c r="XS204" s="91"/>
      <c r="XT204" s="91"/>
      <c r="XU204" s="91"/>
      <c r="XV204" s="91"/>
      <c r="XW204" s="91"/>
      <c r="XX204" s="91"/>
      <c r="XY204" s="91"/>
      <c r="XZ204" s="91"/>
      <c r="YA204" s="91"/>
      <c r="YB204" s="91"/>
      <c r="YC204" s="91"/>
      <c r="YD204" s="91"/>
      <c r="YE204" s="91"/>
      <c r="YF204" s="91"/>
      <c r="YG204" s="91"/>
      <c r="YH204" s="91"/>
      <c r="YI204" s="91"/>
      <c r="YJ204" s="91"/>
      <c r="YK204" s="91"/>
      <c r="YL204" s="91"/>
      <c r="YM204" s="91"/>
      <c r="YN204" s="91"/>
      <c r="YO204" s="91"/>
      <c r="YP204" s="91"/>
      <c r="YQ204" s="91"/>
      <c r="YR204" s="91"/>
      <c r="YS204" s="91"/>
      <c r="YT204" s="91"/>
      <c r="YU204" s="91"/>
      <c r="YV204" s="91"/>
      <c r="YW204" s="91"/>
      <c r="YX204" s="91"/>
      <c r="YY204" s="91"/>
      <c r="YZ204" s="91"/>
      <c r="ZA204" s="91"/>
      <c r="ZB204" s="91"/>
      <c r="ZC204" s="91"/>
      <c r="ZD204" s="91"/>
      <c r="ZE204" s="91"/>
      <c r="ZF204" s="91"/>
      <c r="ZG204" s="91"/>
      <c r="ZH204" s="91"/>
      <c r="ZI204" s="91"/>
      <c r="ZJ204" s="91"/>
      <c r="ZK204" s="91"/>
      <c r="ZL204" s="91"/>
      <c r="ZM204" s="91"/>
      <c r="ZN204" s="91"/>
      <c r="ZO204" s="91"/>
      <c r="ZP204" s="91"/>
      <c r="ZQ204" s="91"/>
      <c r="ZR204" s="91"/>
      <c r="ZS204" s="91"/>
      <c r="ZT204" s="91"/>
      <c r="ZU204" s="91"/>
      <c r="ZV204" s="91"/>
      <c r="ZW204" s="91"/>
      <c r="ZX204" s="91"/>
      <c r="ZY204" s="91"/>
      <c r="ZZ204" s="91"/>
      <c r="AAA204" s="91"/>
      <c r="AAB204" s="91"/>
      <c r="AAC204" s="91"/>
      <c r="AAD204" s="91"/>
      <c r="AAE204" s="91"/>
      <c r="AAF204" s="91"/>
      <c r="AAG204" s="91"/>
      <c r="AAH204" s="91"/>
      <c r="AAI204" s="91"/>
      <c r="AAJ204" s="91"/>
      <c r="AAK204" s="91"/>
      <c r="AAL204" s="91"/>
      <c r="AAM204" s="91"/>
      <c r="AAN204" s="91"/>
      <c r="AAO204" s="91"/>
      <c r="AAP204" s="91"/>
      <c r="AAQ204" s="91"/>
      <c r="AAR204" s="91"/>
      <c r="AAS204" s="91"/>
      <c r="AAT204" s="91"/>
      <c r="AAU204" s="91"/>
      <c r="AAV204" s="91"/>
      <c r="AAW204" s="91"/>
      <c r="AAX204" s="91"/>
      <c r="AAY204" s="91"/>
      <c r="AAZ204" s="91"/>
      <c r="ABA204" s="91"/>
      <c r="ABB204" s="91"/>
      <c r="ABC204" s="91"/>
      <c r="ABD204" s="91"/>
      <c r="ABE204" s="91"/>
      <c r="ABF204" s="91"/>
      <c r="ABG204" s="91"/>
      <c r="ABH204" s="91"/>
      <c r="ABI204" s="91"/>
      <c r="ABJ204" s="91"/>
      <c r="ABK204" s="91"/>
      <c r="ABL204" s="91"/>
      <c r="ABM204" s="91"/>
      <c r="ABN204" s="91"/>
      <c r="ABO204" s="91"/>
      <c r="ABP204" s="91"/>
      <c r="ABQ204" s="91"/>
      <c r="ABR204" s="91"/>
      <c r="ABS204" s="91"/>
      <c r="ABT204" s="91"/>
      <c r="ABU204" s="91"/>
      <c r="ABV204" s="91"/>
      <c r="ABW204" s="91"/>
      <c r="ABX204" s="91"/>
      <c r="ABY204" s="91"/>
      <c r="ABZ204" s="91"/>
      <c r="ACA204" s="91"/>
      <c r="ACB204" s="91"/>
      <c r="ACC204" s="91"/>
      <c r="ACD204" s="91"/>
      <c r="ACE204" s="91"/>
      <c r="ACF204" s="91"/>
      <c r="ACG204" s="91"/>
      <c r="ACH204" s="91"/>
      <c r="ACI204" s="91"/>
      <c r="ACJ204" s="91"/>
      <c r="ACK204" s="91"/>
      <c r="ACL204" s="91"/>
      <c r="ACM204" s="91"/>
      <c r="ACN204" s="91"/>
      <c r="ACO204" s="91"/>
      <c r="ACP204" s="91"/>
      <c r="ACQ204" s="91"/>
      <c r="ACR204" s="91"/>
      <c r="ACS204" s="91"/>
      <c r="ACT204" s="91"/>
      <c r="ACU204" s="91"/>
      <c r="ACV204" s="91"/>
      <c r="ACW204" s="91"/>
      <c r="ACX204" s="91"/>
      <c r="ACY204" s="91"/>
      <c r="ACZ204" s="91"/>
      <c r="ADA204" s="91"/>
      <c r="ADB204" s="91"/>
      <c r="ADC204" s="91"/>
      <c r="ADD204" s="91"/>
      <c r="ADE204" s="91"/>
      <c r="ADF204" s="91"/>
      <c r="ADG204" s="91"/>
      <c r="ADH204" s="91"/>
      <c r="ADI204" s="91"/>
      <c r="ADJ204" s="91"/>
      <c r="ADK204" s="91"/>
      <c r="ADL204" s="91"/>
      <c r="ADM204" s="91"/>
      <c r="ADN204" s="91"/>
      <c r="ADO204" s="91"/>
      <c r="ADP204" s="91"/>
      <c r="ADQ204" s="91"/>
      <c r="ADR204" s="91"/>
      <c r="ADS204" s="91"/>
      <c r="ADT204" s="91"/>
      <c r="ADU204" s="91"/>
      <c r="ADV204" s="91"/>
      <c r="ADW204" s="91"/>
      <c r="ADX204" s="91"/>
      <c r="ADY204" s="91"/>
      <c r="ADZ204" s="91"/>
      <c r="AEA204" s="91"/>
      <c r="AEB204" s="91"/>
      <c r="AEC204" s="91"/>
      <c r="AED204" s="144">
        <f t="shared" si="62"/>
        <v>199</v>
      </c>
      <c r="AEE204" s="142"/>
      <c r="AEF204" s="142"/>
      <c r="AEG204" s="91"/>
      <c r="AEH204" s="91"/>
      <c r="AEI204" s="91"/>
      <c r="AEJ204" s="91"/>
      <c r="AEK204" s="91"/>
      <c r="AEL204" s="91"/>
      <c r="AEM204" s="91"/>
      <c r="AEN204" s="91"/>
      <c r="AEO204" s="91"/>
      <c r="AEP204" s="91"/>
      <c r="AEQ204" s="91"/>
      <c r="AER204" s="91"/>
      <c r="AES204" s="91"/>
      <c r="AET204" s="91"/>
      <c r="AEU204" s="91"/>
      <c r="AEV204" s="91"/>
      <c r="AEW204" s="91"/>
      <c r="AEX204" s="91"/>
      <c r="AEY204" s="91"/>
      <c r="AEZ204" s="91"/>
      <c r="AFA204" s="91"/>
      <c r="AFB204" s="146"/>
      <c r="AFC204" s="146"/>
      <c r="AFD204" s="146"/>
      <c r="AFE204" s="146"/>
      <c r="AFF204" s="146"/>
      <c r="AFG204" s="146"/>
      <c r="AFH204" s="146"/>
      <c r="AFI204" s="146"/>
      <c r="AFJ204" s="146"/>
      <c r="AFK204" s="146"/>
      <c r="AFL204" s="146"/>
      <c r="AFM204" s="146"/>
      <c r="AFN204" s="146"/>
      <c r="AFO204" s="146"/>
      <c r="AFP204" s="146"/>
      <c r="AFQ204" s="146"/>
      <c r="AFR204" s="146"/>
      <c r="AFS204" s="146"/>
      <c r="AFT204" s="146"/>
      <c r="AFU204" s="146"/>
      <c r="AFV204" s="146"/>
      <c r="AFW204" s="146"/>
      <c r="AFX204" s="146"/>
      <c r="AFY204" s="146"/>
      <c r="AFZ204" s="146"/>
      <c r="AGA204" s="146"/>
    </row>
    <row r="205" spans="1:859" ht="1.5" customHeight="1" x14ac:dyDescent="0.2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  <c r="PX205" s="91"/>
      <c r="PY205" s="91"/>
      <c r="PZ205" s="91"/>
      <c r="QA205" s="91"/>
      <c r="QB205" s="91"/>
      <c r="QC205" s="91"/>
      <c r="QD205" s="91"/>
      <c r="QE205" s="91"/>
      <c r="QF205" s="91"/>
      <c r="QG205" s="91"/>
      <c r="QH205" s="91"/>
      <c r="QI205" s="91"/>
      <c r="QJ205" s="91"/>
      <c r="QK205" s="91"/>
      <c r="QL205" s="91"/>
      <c r="QM205" s="91"/>
      <c r="QN205" s="91"/>
      <c r="QO205" s="91"/>
      <c r="QP205" s="91"/>
      <c r="QQ205" s="91"/>
      <c r="QR205" s="91"/>
      <c r="QS205" s="91"/>
      <c r="QT205" s="91"/>
      <c r="QU205" s="91"/>
      <c r="QV205" s="91"/>
      <c r="QW205" s="91"/>
      <c r="QX205" s="91"/>
      <c r="QY205" s="91"/>
      <c r="QZ205" s="91"/>
      <c r="RA205" s="91"/>
      <c r="RB205" s="91"/>
      <c r="RC205" s="91"/>
      <c r="RD205" s="91"/>
      <c r="RE205" s="91"/>
      <c r="RF205" s="91"/>
      <c r="RG205" s="91"/>
      <c r="RH205" s="91"/>
      <c r="RI205" s="91"/>
      <c r="RJ205" s="91"/>
      <c r="RK205" s="91"/>
      <c r="RL205" s="91"/>
      <c r="RM205" s="91"/>
      <c r="RN205" s="91"/>
      <c r="RO205" s="91"/>
      <c r="RP205" s="91"/>
      <c r="RQ205" s="91"/>
      <c r="RR205" s="91"/>
      <c r="RS205" s="91"/>
      <c r="RT205" s="91"/>
      <c r="RU205" s="91"/>
      <c r="RV205" s="91"/>
      <c r="RW205" s="91"/>
      <c r="RX205" s="91"/>
      <c r="RY205" s="91"/>
      <c r="RZ205" s="91"/>
      <c r="SA205" s="91"/>
      <c r="SB205" s="91"/>
      <c r="SC205" s="91"/>
      <c r="SD205" s="91"/>
      <c r="SE205" s="91"/>
      <c r="SF205" s="91"/>
      <c r="SG205" s="91"/>
      <c r="SH205" s="91"/>
      <c r="SI205" s="91"/>
      <c r="SJ205" s="91"/>
      <c r="SK205" s="91"/>
      <c r="SL205" s="91"/>
      <c r="SM205" s="91"/>
      <c r="SN205" s="91"/>
      <c r="SO205" s="91"/>
      <c r="SP205" s="91"/>
      <c r="SQ205" s="91"/>
      <c r="SR205" s="91"/>
      <c r="SS205" s="91"/>
      <c r="ST205" s="91"/>
      <c r="SU205" s="91"/>
      <c r="SV205" s="91"/>
      <c r="SW205" s="91"/>
      <c r="SX205" s="91"/>
      <c r="SY205" s="91"/>
      <c r="SZ205" s="91"/>
      <c r="TA205" s="91"/>
      <c r="TB205" s="91"/>
      <c r="TC205" s="91"/>
      <c r="TD205" s="91"/>
      <c r="TE205" s="91"/>
      <c r="TF205" s="91"/>
      <c r="TG205" s="91"/>
      <c r="TH205" s="91"/>
      <c r="TI205" s="91"/>
      <c r="TJ205" s="91"/>
      <c r="TK205" s="91"/>
      <c r="TL205" s="91"/>
      <c r="TM205" s="91"/>
      <c r="TN205" s="91"/>
      <c r="TO205" s="91"/>
      <c r="TP205" s="91"/>
      <c r="TQ205" s="91"/>
      <c r="TR205" s="91"/>
      <c r="TS205" s="91"/>
      <c r="TT205" s="91"/>
      <c r="TU205" s="91"/>
      <c r="TV205" s="91"/>
      <c r="TW205" s="91"/>
      <c r="TX205" s="91"/>
      <c r="TY205" s="91"/>
      <c r="TZ205" s="91"/>
      <c r="UA205" s="91"/>
      <c r="UB205" s="91"/>
      <c r="UC205" s="91"/>
      <c r="UD205" s="91"/>
      <c r="UE205" s="91"/>
      <c r="UF205" s="91"/>
      <c r="UG205" s="91"/>
      <c r="UH205" s="91"/>
      <c r="UI205" s="91"/>
      <c r="UJ205" s="91"/>
      <c r="UK205" s="91"/>
      <c r="UL205" s="91"/>
      <c r="UM205" s="91"/>
      <c r="UN205" s="91"/>
      <c r="UO205" s="91"/>
      <c r="UP205" s="91"/>
      <c r="UQ205" s="91"/>
      <c r="UR205" s="91"/>
      <c r="US205" s="91"/>
      <c r="UT205" s="91"/>
      <c r="UU205" s="91"/>
      <c r="UV205" s="91"/>
      <c r="UW205" s="91"/>
      <c r="UX205" s="91"/>
      <c r="UY205" s="91"/>
      <c r="UZ205" s="91"/>
      <c r="VA205" s="91"/>
      <c r="VB205" s="91"/>
      <c r="VC205" s="91"/>
      <c r="VD205" s="91"/>
      <c r="VE205" s="91"/>
      <c r="VF205" s="91"/>
      <c r="VG205" s="91"/>
      <c r="VH205" s="91"/>
      <c r="VI205" s="91"/>
      <c r="VJ205" s="91"/>
      <c r="VK205" s="91"/>
      <c r="VL205" s="91"/>
      <c r="VM205" s="91"/>
      <c r="VN205" s="91"/>
      <c r="VO205" s="91"/>
      <c r="VP205" s="91"/>
      <c r="VQ205" s="91"/>
      <c r="VR205" s="91"/>
      <c r="VS205" s="91"/>
      <c r="VT205" s="91"/>
      <c r="VU205" s="91"/>
      <c r="VV205" s="91"/>
      <c r="VW205" s="91"/>
      <c r="VX205" s="91"/>
      <c r="VY205" s="91"/>
      <c r="VZ205" s="91"/>
      <c r="WA205" s="91"/>
      <c r="WB205" s="91"/>
      <c r="WC205" s="91"/>
      <c r="WD205" s="91"/>
      <c r="WE205" s="91"/>
      <c r="WF205" s="91"/>
      <c r="WG205" s="91"/>
      <c r="WH205" s="91"/>
      <c r="WI205" s="91"/>
      <c r="WJ205" s="91"/>
      <c r="WK205" s="91"/>
      <c r="WL205" s="91"/>
      <c r="WM205" s="91"/>
      <c r="WN205" s="91"/>
      <c r="WO205" s="91"/>
      <c r="WP205" s="91"/>
      <c r="WQ205" s="91"/>
      <c r="WR205" s="91"/>
      <c r="WS205" s="91"/>
      <c r="WT205" s="91"/>
      <c r="WU205" s="91"/>
      <c r="WV205" s="91"/>
      <c r="WW205" s="91"/>
      <c r="WX205" s="91"/>
      <c r="WY205" s="91"/>
      <c r="WZ205" s="91"/>
      <c r="XA205" s="91"/>
      <c r="XB205" s="91"/>
      <c r="XC205" s="91"/>
      <c r="XD205" s="91"/>
      <c r="XE205" s="91"/>
      <c r="XF205" s="91"/>
      <c r="XG205" s="91"/>
      <c r="XH205" s="91"/>
      <c r="XI205" s="91"/>
      <c r="XJ205" s="91"/>
      <c r="XK205" s="91"/>
      <c r="XL205" s="91"/>
      <c r="XM205" s="91"/>
      <c r="XN205" s="91"/>
      <c r="XO205" s="91"/>
      <c r="XP205" s="91"/>
      <c r="XQ205" s="91"/>
      <c r="XR205" s="91"/>
      <c r="XS205" s="91"/>
      <c r="XT205" s="91"/>
      <c r="XU205" s="91"/>
      <c r="XV205" s="91"/>
      <c r="XW205" s="91"/>
      <c r="XX205" s="91"/>
      <c r="XY205" s="91"/>
      <c r="XZ205" s="91"/>
      <c r="YA205" s="91"/>
      <c r="YB205" s="91"/>
      <c r="YC205" s="91"/>
      <c r="YD205" s="91"/>
      <c r="YE205" s="91"/>
      <c r="YF205" s="91"/>
      <c r="YG205" s="91"/>
      <c r="YH205" s="91"/>
      <c r="YI205" s="91"/>
      <c r="YJ205" s="91"/>
      <c r="YK205" s="91"/>
      <c r="YL205" s="91"/>
      <c r="YM205" s="91"/>
      <c r="YN205" s="91"/>
      <c r="YO205" s="91"/>
      <c r="YP205" s="91"/>
      <c r="YQ205" s="91"/>
      <c r="YR205" s="91"/>
      <c r="YS205" s="91"/>
      <c r="YT205" s="91"/>
      <c r="YU205" s="91"/>
      <c r="YV205" s="91"/>
      <c r="YW205" s="91"/>
      <c r="YX205" s="91"/>
      <c r="YY205" s="91"/>
      <c r="YZ205" s="91"/>
      <c r="ZA205" s="91"/>
      <c r="ZB205" s="91"/>
      <c r="ZC205" s="91"/>
      <c r="ZD205" s="91"/>
      <c r="ZE205" s="91"/>
      <c r="ZF205" s="91"/>
      <c r="ZG205" s="91"/>
      <c r="ZH205" s="91"/>
      <c r="ZI205" s="91"/>
      <c r="ZJ205" s="91"/>
      <c r="ZK205" s="91"/>
      <c r="ZL205" s="91"/>
      <c r="ZM205" s="91"/>
      <c r="ZN205" s="91"/>
      <c r="ZO205" s="91"/>
      <c r="ZP205" s="91"/>
      <c r="ZQ205" s="91"/>
      <c r="ZR205" s="91"/>
      <c r="ZS205" s="91"/>
      <c r="ZT205" s="91"/>
      <c r="ZU205" s="91"/>
      <c r="ZV205" s="91"/>
      <c r="ZW205" s="91"/>
      <c r="ZX205" s="91"/>
      <c r="ZY205" s="91"/>
      <c r="ZZ205" s="91"/>
      <c r="AAA205" s="91"/>
      <c r="AAB205" s="91"/>
      <c r="AAC205" s="91"/>
      <c r="AAD205" s="91"/>
      <c r="AAE205" s="91"/>
      <c r="AAF205" s="91"/>
      <c r="AAG205" s="91"/>
      <c r="AAH205" s="91"/>
      <c r="AAI205" s="91"/>
      <c r="AAJ205" s="91"/>
      <c r="AAK205" s="91"/>
      <c r="AAL205" s="91"/>
      <c r="AAM205" s="91"/>
      <c r="AAN205" s="91"/>
      <c r="AAO205" s="91"/>
      <c r="AAP205" s="91"/>
      <c r="AAQ205" s="91"/>
      <c r="AAR205" s="91"/>
      <c r="AAS205" s="91"/>
      <c r="AAT205" s="91"/>
      <c r="AAU205" s="91"/>
      <c r="AAV205" s="91"/>
      <c r="AAW205" s="91"/>
      <c r="AAX205" s="91"/>
      <c r="AAY205" s="91"/>
      <c r="AAZ205" s="91"/>
      <c r="ABA205" s="91"/>
      <c r="ABB205" s="91"/>
      <c r="ABC205" s="91"/>
      <c r="ABD205" s="91"/>
      <c r="ABE205" s="91"/>
      <c r="ABF205" s="91"/>
      <c r="ABG205" s="91"/>
      <c r="ABH205" s="91"/>
      <c r="ABI205" s="91"/>
      <c r="ABJ205" s="91"/>
      <c r="ABK205" s="91"/>
      <c r="ABL205" s="91"/>
      <c r="ABM205" s="91"/>
      <c r="ABN205" s="91"/>
      <c r="ABO205" s="91"/>
      <c r="ABP205" s="91"/>
      <c r="ABQ205" s="91"/>
      <c r="ABR205" s="91"/>
      <c r="ABS205" s="91"/>
      <c r="ABT205" s="91"/>
      <c r="ABU205" s="91"/>
      <c r="ABV205" s="91"/>
      <c r="ABW205" s="91"/>
      <c r="ABX205" s="91"/>
      <c r="ABY205" s="91"/>
      <c r="ABZ205" s="91"/>
      <c r="ACA205" s="91"/>
      <c r="ACB205" s="91"/>
      <c r="ACC205" s="91"/>
      <c r="ACD205" s="91"/>
      <c r="ACE205" s="91"/>
      <c r="ACF205" s="91"/>
      <c r="ACG205" s="91"/>
      <c r="ACH205" s="91"/>
      <c r="ACI205" s="91"/>
      <c r="ACJ205" s="91"/>
      <c r="ACK205" s="91"/>
      <c r="ACL205" s="91"/>
      <c r="ACM205" s="91"/>
      <c r="ACN205" s="91"/>
      <c r="ACO205" s="91"/>
      <c r="ACP205" s="91"/>
      <c r="ACQ205" s="91"/>
      <c r="ACR205" s="91"/>
      <c r="ACS205" s="91"/>
      <c r="ACT205" s="91"/>
      <c r="ACU205" s="91"/>
      <c r="ACV205" s="91"/>
      <c r="ACW205" s="91"/>
      <c r="ACX205" s="91"/>
      <c r="ACY205" s="91"/>
      <c r="ACZ205" s="91"/>
      <c r="ADA205" s="91"/>
      <c r="ADB205" s="91"/>
      <c r="ADC205" s="91"/>
      <c r="ADD205" s="91"/>
      <c r="ADE205" s="91"/>
      <c r="ADF205" s="91"/>
      <c r="ADG205" s="91"/>
      <c r="ADH205" s="91"/>
      <c r="ADI205" s="91"/>
      <c r="ADJ205" s="91"/>
      <c r="ADK205" s="91"/>
      <c r="ADL205" s="91"/>
      <c r="ADM205" s="91"/>
      <c r="ADN205" s="91"/>
      <c r="ADO205" s="91"/>
      <c r="ADP205" s="91"/>
      <c r="ADQ205" s="91"/>
      <c r="ADR205" s="91"/>
      <c r="ADS205" s="91"/>
      <c r="ADT205" s="91"/>
      <c r="ADU205" s="91"/>
      <c r="ADV205" s="91"/>
      <c r="ADW205" s="91"/>
      <c r="ADX205" s="91"/>
      <c r="ADY205" s="91"/>
      <c r="ADZ205" s="91"/>
      <c r="AEA205" s="91"/>
      <c r="AEB205" s="91"/>
      <c r="AEC205" s="91"/>
      <c r="AED205" s="144">
        <f t="shared" si="62"/>
        <v>200</v>
      </c>
      <c r="AEE205" s="142"/>
      <c r="AEF205" s="142"/>
      <c r="AEG205" s="91"/>
      <c r="AEH205" s="91"/>
      <c r="AEI205" s="91"/>
      <c r="AEJ205" s="91"/>
      <c r="AEK205" s="91"/>
      <c r="AEL205" s="91"/>
      <c r="AEM205" s="91"/>
      <c r="AEN205" s="91"/>
      <c r="AEO205" s="91"/>
      <c r="AEP205" s="91"/>
      <c r="AEQ205" s="91"/>
      <c r="AER205" s="91"/>
      <c r="AES205" s="91"/>
      <c r="AET205" s="91"/>
      <c r="AEU205" s="91"/>
      <c r="AEV205" s="91"/>
      <c r="AEW205" s="91"/>
      <c r="AEX205" s="91"/>
      <c r="AEY205" s="91"/>
      <c r="AEZ205" s="91"/>
      <c r="AFA205" s="91"/>
      <c r="AFB205" s="146"/>
      <c r="AFC205" s="146"/>
      <c r="AFD205" s="146"/>
      <c r="AFE205" s="146"/>
      <c r="AFF205" s="146"/>
      <c r="AFG205" s="146"/>
      <c r="AFH205" s="146"/>
      <c r="AFI205" s="146"/>
      <c r="AFJ205" s="146"/>
      <c r="AFK205" s="146"/>
      <c r="AFL205" s="146"/>
      <c r="AFM205" s="146"/>
      <c r="AFN205" s="146"/>
      <c r="AFO205" s="146"/>
      <c r="AFP205" s="146"/>
      <c r="AFQ205" s="146"/>
      <c r="AFR205" s="146"/>
      <c r="AFS205" s="146"/>
      <c r="AFT205" s="146"/>
      <c r="AFU205" s="146"/>
      <c r="AFV205" s="146"/>
      <c r="AFW205" s="146"/>
      <c r="AFX205" s="146"/>
      <c r="AFY205" s="146"/>
      <c r="AFZ205" s="146"/>
      <c r="AGA205" s="146"/>
    </row>
    <row r="206" spans="1:859" ht="1.5" customHeight="1" x14ac:dyDescent="0.25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  <c r="PX206" s="91"/>
      <c r="PY206" s="91"/>
      <c r="PZ206" s="91"/>
      <c r="QA206" s="91"/>
      <c r="QB206" s="91"/>
      <c r="QC206" s="91"/>
      <c r="QD206" s="91"/>
      <c r="QE206" s="91"/>
      <c r="QF206" s="91"/>
      <c r="QG206" s="91"/>
      <c r="QH206" s="91"/>
      <c r="QI206" s="91"/>
      <c r="QJ206" s="91"/>
      <c r="QK206" s="91"/>
      <c r="QL206" s="91"/>
      <c r="QM206" s="91"/>
      <c r="QN206" s="91"/>
      <c r="QO206" s="91"/>
      <c r="QP206" s="91"/>
      <c r="QQ206" s="91"/>
      <c r="QR206" s="91"/>
      <c r="QS206" s="91"/>
      <c r="QT206" s="91"/>
      <c r="QU206" s="91"/>
      <c r="QV206" s="91"/>
      <c r="QW206" s="91"/>
      <c r="QX206" s="91"/>
      <c r="QY206" s="91"/>
      <c r="QZ206" s="91"/>
      <c r="RA206" s="91"/>
      <c r="RB206" s="91"/>
      <c r="RC206" s="91"/>
      <c r="RD206" s="91"/>
      <c r="RE206" s="91"/>
      <c r="RF206" s="91"/>
      <c r="RG206" s="91"/>
      <c r="RH206" s="91"/>
      <c r="RI206" s="91"/>
      <c r="RJ206" s="91"/>
      <c r="RK206" s="91"/>
      <c r="RL206" s="91"/>
      <c r="RM206" s="91"/>
      <c r="RN206" s="91"/>
      <c r="RO206" s="91"/>
      <c r="RP206" s="91"/>
      <c r="RQ206" s="91"/>
      <c r="RR206" s="91"/>
      <c r="RS206" s="91"/>
      <c r="RT206" s="91"/>
      <c r="RU206" s="91"/>
      <c r="RV206" s="91"/>
      <c r="RW206" s="91"/>
      <c r="RX206" s="91"/>
      <c r="RY206" s="91"/>
      <c r="RZ206" s="91"/>
      <c r="SA206" s="91"/>
      <c r="SB206" s="91"/>
      <c r="SC206" s="91"/>
      <c r="SD206" s="91"/>
      <c r="SE206" s="91"/>
      <c r="SF206" s="91"/>
      <c r="SG206" s="91"/>
      <c r="SH206" s="91"/>
      <c r="SI206" s="91"/>
      <c r="SJ206" s="91"/>
      <c r="SK206" s="91"/>
      <c r="SL206" s="91"/>
      <c r="SM206" s="91"/>
      <c r="SN206" s="91"/>
      <c r="SO206" s="91"/>
      <c r="SP206" s="91"/>
      <c r="SQ206" s="91"/>
      <c r="SR206" s="91"/>
      <c r="SS206" s="91"/>
      <c r="ST206" s="91"/>
      <c r="SU206" s="91"/>
      <c r="SV206" s="91"/>
      <c r="SW206" s="91"/>
      <c r="SX206" s="91"/>
      <c r="SY206" s="91"/>
      <c r="SZ206" s="91"/>
      <c r="TA206" s="91"/>
      <c r="TB206" s="91"/>
      <c r="TC206" s="91"/>
      <c r="TD206" s="91"/>
      <c r="TE206" s="91"/>
      <c r="TF206" s="91"/>
      <c r="TG206" s="91"/>
      <c r="TH206" s="91"/>
      <c r="TI206" s="91"/>
      <c r="TJ206" s="91"/>
      <c r="TK206" s="91"/>
      <c r="TL206" s="91"/>
      <c r="TM206" s="91"/>
      <c r="TN206" s="91"/>
      <c r="TO206" s="91"/>
      <c r="TP206" s="91"/>
      <c r="TQ206" s="91"/>
      <c r="TR206" s="91"/>
      <c r="TS206" s="91"/>
      <c r="TT206" s="91"/>
      <c r="TU206" s="91"/>
      <c r="TV206" s="91"/>
      <c r="TW206" s="91"/>
      <c r="TX206" s="91"/>
      <c r="TY206" s="91"/>
      <c r="TZ206" s="91"/>
      <c r="UA206" s="91"/>
      <c r="UB206" s="91"/>
      <c r="UC206" s="91"/>
      <c r="UD206" s="91"/>
      <c r="UE206" s="91"/>
      <c r="UF206" s="91"/>
      <c r="UG206" s="91"/>
      <c r="UH206" s="91"/>
      <c r="UI206" s="91"/>
      <c r="UJ206" s="91"/>
      <c r="UK206" s="91"/>
      <c r="UL206" s="91"/>
      <c r="UM206" s="91"/>
      <c r="UN206" s="91"/>
      <c r="UO206" s="91"/>
      <c r="UP206" s="91"/>
      <c r="UQ206" s="91"/>
      <c r="UR206" s="91"/>
      <c r="US206" s="91"/>
      <c r="UT206" s="91"/>
      <c r="UU206" s="91"/>
      <c r="UV206" s="91"/>
      <c r="UW206" s="91"/>
      <c r="UX206" s="91"/>
      <c r="UY206" s="91"/>
      <c r="UZ206" s="91"/>
      <c r="VA206" s="91"/>
      <c r="VB206" s="91"/>
      <c r="VC206" s="91"/>
      <c r="VD206" s="91"/>
      <c r="VE206" s="91"/>
      <c r="VF206" s="91"/>
      <c r="VG206" s="91"/>
      <c r="VH206" s="91"/>
      <c r="VI206" s="91"/>
      <c r="VJ206" s="91"/>
      <c r="VK206" s="91"/>
      <c r="VL206" s="91"/>
      <c r="VM206" s="91"/>
      <c r="VN206" s="91"/>
      <c r="VO206" s="91"/>
      <c r="VP206" s="91"/>
      <c r="VQ206" s="91"/>
      <c r="VR206" s="91"/>
      <c r="VS206" s="91"/>
      <c r="VT206" s="91"/>
      <c r="VU206" s="91"/>
      <c r="VV206" s="91"/>
      <c r="VW206" s="91"/>
      <c r="VX206" s="91"/>
      <c r="VY206" s="91"/>
      <c r="VZ206" s="91"/>
      <c r="WA206" s="91"/>
      <c r="WB206" s="91"/>
      <c r="WC206" s="91"/>
      <c r="WD206" s="91"/>
      <c r="WE206" s="91"/>
      <c r="WF206" s="91"/>
      <c r="WG206" s="91"/>
      <c r="WH206" s="91"/>
      <c r="WI206" s="91"/>
      <c r="WJ206" s="91"/>
      <c r="WK206" s="91"/>
      <c r="WL206" s="91"/>
      <c r="WM206" s="91"/>
      <c r="WN206" s="91"/>
      <c r="WO206" s="91"/>
      <c r="WP206" s="91"/>
      <c r="WQ206" s="91"/>
      <c r="WR206" s="91"/>
      <c r="WS206" s="91"/>
      <c r="WT206" s="91"/>
      <c r="WU206" s="91"/>
      <c r="WV206" s="91"/>
      <c r="WW206" s="91"/>
      <c r="WX206" s="91"/>
      <c r="WY206" s="91"/>
      <c r="WZ206" s="91"/>
      <c r="XA206" s="91"/>
      <c r="XB206" s="91"/>
      <c r="XC206" s="91"/>
      <c r="XD206" s="91"/>
      <c r="XE206" s="91"/>
      <c r="XF206" s="91"/>
      <c r="XG206" s="91"/>
      <c r="XH206" s="91"/>
      <c r="XI206" s="91"/>
      <c r="XJ206" s="91"/>
      <c r="XK206" s="91"/>
      <c r="XL206" s="91"/>
      <c r="XM206" s="91"/>
      <c r="XN206" s="91"/>
      <c r="XO206" s="91"/>
      <c r="XP206" s="91"/>
      <c r="XQ206" s="91"/>
      <c r="XR206" s="91"/>
      <c r="XS206" s="91"/>
      <c r="XT206" s="91"/>
      <c r="XU206" s="91"/>
      <c r="XV206" s="91"/>
      <c r="XW206" s="91"/>
      <c r="XX206" s="91"/>
      <c r="XY206" s="91"/>
      <c r="XZ206" s="91"/>
      <c r="YA206" s="91"/>
      <c r="YB206" s="91"/>
      <c r="YC206" s="91"/>
      <c r="YD206" s="91"/>
      <c r="YE206" s="91"/>
      <c r="YF206" s="91"/>
      <c r="YG206" s="91"/>
      <c r="YH206" s="91"/>
      <c r="YI206" s="91"/>
      <c r="YJ206" s="91"/>
      <c r="YK206" s="91"/>
      <c r="YL206" s="91"/>
      <c r="YM206" s="91"/>
      <c r="YN206" s="91"/>
      <c r="YO206" s="91"/>
      <c r="YP206" s="91"/>
      <c r="YQ206" s="91"/>
      <c r="YR206" s="91"/>
      <c r="YS206" s="91"/>
      <c r="YT206" s="91"/>
      <c r="YU206" s="91"/>
      <c r="YV206" s="91"/>
      <c r="YW206" s="91"/>
      <c r="YX206" s="91"/>
      <c r="YY206" s="91"/>
      <c r="YZ206" s="91"/>
      <c r="ZA206" s="91"/>
      <c r="ZB206" s="91"/>
      <c r="ZC206" s="91"/>
      <c r="ZD206" s="91"/>
      <c r="ZE206" s="91"/>
      <c r="ZF206" s="91"/>
      <c r="ZG206" s="91"/>
      <c r="ZH206" s="91"/>
      <c r="ZI206" s="91"/>
      <c r="ZJ206" s="91"/>
      <c r="ZK206" s="91"/>
      <c r="ZL206" s="91"/>
      <c r="ZM206" s="91"/>
      <c r="ZN206" s="91"/>
      <c r="ZO206" s="91"/>
      <c r="ZP206" s="91"/>
      <c r="ZQ206" s="91"/>
      <c r="ZR206" s="91"/>
      <c r="ZS206" s="91"/>
      <c r="ZT206" s="91"/>
      <c r="ZU206" s="91"/>
      <c r="ZV206" s="91"/>
      <c r="ZW206" s="91"/>
      <c r="ZX206" s="91"/>
      <c r="ZY206" s="91"/>
      <c r="ZZ206" s="91"/>
      <c r="AAA206" s="91"/>
      <c r="AAB206" s="91"/>
      <c r="AAC206" s="91"/>
      <c r="AAD206" s="91"/>
      <c r="AAE206" s="91"/>
      <c r="AAF206" s="91"/>
      <c r="AAG206" s="91"/>
      <c r="AAH206" s="91"/>
      <c r="AAI206" s="91"/>
      <c r="AAJ206" s="91"/>
      <c r="AAK206" s="91"/>
      <c r="AAL206" s="91"/>
      <c r="AAM206" s="91"/>
      <c r="AAN206" s="91"/>
      <c r="AAO206" s="91"/>
      <c r="AAP206" s="91"/>
      <c r="AAQ206" s="91"/>
      <c r="AAR206" s="91"/>
      <c r="AAS206" s="91"/>
      <c r="AAT206" s="91"/>
      <c r="AAU206" s="91"/>
      <c r="AAV206" s="91"/>
      <c r="AAW206" s="91"/>
      <c r="AAX206" s="91"/>
      <c r="AAY206" s="91"/>
      <c r="AAZ206" s="91"/>
      <c r="ABA206" s="91"/>
      <c r="ABB206" s="91"/>
      <c r="ABC206" s="91"/>
      <c r="ABD206" s="91"/>
      <c r="ABE206" s="91"/>
      <c r="ABF206" s="91"/>
      <c r="ABG206" s="91"/>
      <c r="ABH206" s="91"/>
      <c r="ABI206" s="91"/>
      <c r="ABJ206" s="91"/>
      <c r="ABK206" s="91"/>
      <c r="ABL206" s="91"/>
      <c r="ABM206" s="91"/>
      <c r="ABN206" s="91"/>
      <c r="ABO206" s="91"/>
      <c r="ABP206" s="91"/>
      <c r="ABQ206" s="91"/>
      <c r="ABR206" s="91"/>
      <c r="ABS206" s="91"/>
      <c r="ABT206" s="91"/>
      <c r="ABU206" s="91"/>
      <c r="ABV206" s="91"/>
      <c r="ABW206" s="91"/>
      <c r="ABX206" s="91"/>
      <c r="ABY206" s="91"/>
      <c r="ABZ206" s="91"/>
      <c r="ACA206" s="91"/>
      <c r="ACB206" s="91"/>
      <c r="ACC206" s="91"/>
      <c r="ACD206" s="91"/>
      <c r="ACE206" s="91"/>
      <c r="ACF206" s="91"/>
      <c r="ACG206" s="91"/>
      <c r="ACH206" s="91"/>
      <c r="ACI206" s="91"/>
      <c r="ACJ206" s="91"/>
      <c r="ACK206" s="91"/>
      <c r="ACL206" s="91"/>
      <c r="ACM206" s="91"/>
      <c r="ACN206" s="91"/>
      <c r="ACO206" s="91"/>
      <c r="ACP206" s="91"/>
      <c r="ACQ206" s="91"/>
      <c r="ACR206" s="91"/>
      <c r="ACS206" s="91"/>
      <c r="ACT206" s="91"/>
      <c r="ACU206" s="91"/>
      <c r="ACV206" s="91"/>
      <c r="ACW206" s="91"/>
      <c r="ACX206" s="91"/>
      <c r="ACY206" s="91"/>
      <c r="ACZ206" s="91"/>
      <c r="ADA206" s="91"/>
      <c r="ADB206" s="91"/>
      <c r="ADC206" s="91"/>
      <c r="ADD206" s="91"/>
      <c r="ADE206" s="91"/>
      <c r="ADF206" s="91"/>
      <c r="ADG206" s="91"/>
      <c r="ADH206" s="91"/>
      <c r="ADI206" s="91"/>
      <c r="ADJ206" s="91"/>
      <c r="ADK206" s="91"/>
      <c r="ADL206" s="91"/>
      <c r="ADM206" s="91"/>
      <c r="ADN206" s="91"/>
      <c r="ADO206" s="91"/>
      <c r="ADP206" s="91"/>
      <c r="ADQ206" s="91"/>
      <c r="ADR206" s="91"/>
      <c r="ADS206" s="91"/>
      <c r="ADT206" s="91"/>
      <c r="ADU206" s="91"/>
      <c r="ADV206" s="91"/>
      <c r="ADW206" s="91"/>
      <c r="ADX206" s="91"/>
      <c r="ADY206" s="91"/>
      <c r="ADZ206" s="91"/>
      <c r="AEA206" s="91"/>
      <c r="AEB206" s="91"/>
      <c r="AEC206" s="91"/>
      <c r="AED206" s="144">
        <f t="shared" si="62"/>
        <v>201</v>
      </c>
      <c r="AEE206" s="142"/>
      <c r="AEF206" s="142"/>
      <c r="AEG206" s="91"/>
      <c r="AEH206" s="91"/>
      <c r="AEI206" s="91"/>
      <c r="AEJ206" s="91"/>
      <c r="AEK206" s="91"/>
      <c r="AEL206" s="91"/>
      <c r="AEM206" s="91"/>
      <c r="AEN206" s="91"/>
      <c r="AEO206" s="91"/>
      <c r="AEP206" s="91"/>
      <c r="AEQ206" s="91"/>
      <c r="AER206" s="91"/>
      <c r="AES206" s="91"/>
      <c r="AET206" s="91"/>
      <c r="AEU206" s="91"/>
      <c r="AEV206" s="91"/>
      <c r="AEW206" s="91"/>
      <c r="AEX206" s="91"/>
      <c r="AEY206" s="91"/>
      <c r="AEZ206" s="91"/>
      <c r="AFA206" s="91"/>
      <c r="AFB206" s="146"/>
      <c r="AFC206" s="146"/>
      <c r="AFD206" s="146"/>
      <c r="AFE206" s="146"/>
      <c r="AFF206" s="146"/>
      <c r="AFG206" s="146"/>
      <c r="AFH206" s="146"/>
      <c r="AFI206" s="146"/>
      <c r="AFJ206" s="146"/>
      <c r="AFK206" s="146"/>
      <c r="AFL206" s="146"/>
      <c r="AFM206" s="146"/>
      <c r="AFN206" s="146"/>
      <c r="AFO206" s="146"/>
      <c r="AFP206" s="146"/>
      <c r="AFQ206" s="146"/>
      <c r="AFR206" s="146"/>
      <c r="AFS206" s="146"/>
      <c r="AFT206" s="146"/>
      <c r="AFU206" s="146"/>
      <c r="AFV206" s="146"/>
      <c r="AFW206" s="146"/>
      <c r="AFX206" s="146"/>
      <c r="AFY206" s="146"/>
      <c r="AFZ206" s="146"/>
      <c r="AGA206" s="146"/>
    </row>
    <row r="207" spans="1:859" ht="1.5" customHeight="1" x14ac:dyDescent="0.25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  <c r="PX207" s="91"/>
      <c r="PY207" s="91"/>
      <c r="PZ207" s="91"/>
      <c r="QA207" s="91"/>
      <c r="QB207" s="91"/>
      <c r="QC207" s="91"/>
      <c r="QD207" s="91"/>
      <c r="QE207" s="91"/>
      <c r="QF207" s="91"/>
      <c r="QG207" s="91"/>
      <c r="QH207" s="91"/>
      <c r="QI207" s="91"/>
      <c r="QJ207" s="91"/>
      <c r="QK207" s="91"/>
      <c r="QL207" s="91"/>
      <c r="QM207" s="91"/>
      <c r="QN207" s="91"/>
      <c r="QO207" s="91"/>
      <c r="QP207" s="91"/>
      <c r="QQ207" s="91"/>
      <c r="QR207" s="91"/>
      <c r="QS207" s="91"/>
      <c r="QT207" s="91"/>
      <c r="QU207" s="91"/>
      <c r="QV207" s="91"/>
      <c r="QW207" s="91"/>
      <c r="QX207" s="91"/>
      <c r="QY207" s="91"/>
      <c r="QZ207" s="91"/>
      <c r="RA207" s="91"/>
      <c r="RB207" s="91"/>
      <c r="RC207" s="91"/>
      <c r="RD207" s="91"/>
      <c r="RE207" s="91"/>
      <c r="RF207" s="91"/>
      <c r="RG207" s="91"/>
      <c r="RH207" s="91"/>
      <c r="RI207" s="91"/>
      <c r="RJ207" s="91"/>
      <c r="RK207" s="91"/>
      <c r="RL207" s="91"/>
      <c r="RM207" s="91"/>
      <c r="RN207" s="91"/>
      <c r="RO207" s="91"/>
      <c r="RP207" s="91"/>
      <c r="RQ207" s="91"/>
      <c r="RR207" s="91"/>
      <c r="RS207" s="91"/>
      <c r="RT207" s="91"/>
      <c r="RU207" s="91"/>
      <c r="RV207" s="91"/>
      <c r="RW207" s="91"/>
      <c r="RX207" s="91"/>
      <c r="RY207" s="91"/>
      <c r="RZ207" s="91"/>
      <c r="SA207" s="91"/>
      <c r="SB207" s="91"/>
      <c r="SC207" s="91"/>
      <c r="SD207" s="91"/>
      <c r="SE207" s="91"/>
      <c r="SF207" s="91"/>
      <c r="SG207" s="91"/>
      <c r="SH207" s="91"/>
      <c r="SI207" s="91"/>
      <c r="SJ207" s="91"/>
      <c r="SK207" s="91"/>
      <c r="SL207" s="91"/>
      <c r="SM207" s="91"/>
      <c r="SN207" s="91"/>
      <c r="SO207" s="91"/>
      <c r="SP207" s="91"/>
      <c r="SQ207" s="91"/>
      <c r="SR207" s="91"/>
      <c r="SS207" s="91"/>
      <c r="ST207" s="91"/>
      <c r="SU207" s="91"/>
      <c r="SV207" s="91"/>
      <c r="SW207" s="91"/>
      <c r="SX207" s="91"/>
      <c r="SY207" s="91"/>
      <c r="SZ207" s="91"/>
      <c r="TA207" s="91"/>
      <c r="TB207" s="91"/>
      <c r="TC207" s="91"/>
      <c r="TD207" s="91"/>
      <c r="TE207" s="91"/>
      <c r="TF207" s="91"/>
      <c r="TG207" s="91"/>
      <c r="TH207" s="91"/>
      <c r="TI207" s="91"/>
      <c r="TJ207" s="91"/>
      <c r="TK207" s="91"/>
      <c r="TL207" s="91"/>
      <c r="TM207" s="91"/>
      <c r="TN207" s="91"/>
      <c r="TO207" s="91"/>
      <c r="TP207" s="91"/>
      <c r="TQ207" s="91"/>
      <c r="TR207" s="91"/>
      <c r="TS207" s="91"/>
      <c r="TT207" s="91"/>
      <c r="TU207" s="91"/>
      <c r="TV207" s="91"/>
      <c r="TW207" s="91"/>
      <c r="TX207" s="91"/>
      <c r="TY207" s="91"/>
      <c r="TZ207" s="91"/>
      <c r="UA207" s="91"/>
      <c r="UB207" s="91"/>
      <c r="UC207" s="91"/>
      <c r="UD207" s="91"/>
      <c r="UE207" s="91"/>
      <c r="UF207" s="91"/>
      <c r="UG207" s="91"/>
      <c r="UH207" s="91"/>
      <c r="UI207" s="91"/>
      <c r="UJ207" s="91"/>
      <c r="UK207" s="91"/>
      <c r="UL207" s="91"/>
      <c r="UM207" s="91"/>
      <c r="UN207" s="91"/>
      <c r="UO207" s="91"/>
      <c r="UP207" s="91"/>
      <c r="UQ207" s="91"/>
      <c r="UR207" s="91"/>
      <c r="US207" s="91"/>
      <c r="UT207" s="91"/>
      <c r="UU207" s="91"/>
      <c r="UV207" s="91"/>
      <c r="UW207" s="91"/>
      <c r="UX207" s="91"/>
      <c r="UY207" s="91"/>
      <c r="UZ207" s="91"/>
      <c r="VA207" s="91"/>
      <c r="VB207" s="91"/>
      <c r="VC207" s="91"/>
      <c r="VD207" s="91"/>
      <c r="VE207" s="91"/>
      <c r="VF207" s="91"/>
      <c r="VG207" s="91"/>
      <c r="VH207" s="91"/>
      <c r="VI207" s="91"/>
      <c r="VJ207" s="91"/>
      <c r="VK207" s="91"/>
      <c r="VL207" s="91"/>
      <c r="VM207" s="91"/>
      <c r="VN207" s="91"/>
      <c r="VO207" s="91"/>
      <c r="VP207" s="91"/>
      <c r="VQ207" s="91"/>
      <c r="VR207" s="91"/>
      <c r="VS207" s="91"/>
      <c r="VT207" s="91"/>
      <c r="VU207" s="91"/>
      <c r="VV207" s="91"/>
      <c r="VW207" s="91"/>
      <c r="VX207" s="91"/>
      <c r="VY207" s="91"/>
      <c r="VZ207" s="91"/>
      <c r="WA207" s="91"/>
      <c r="WB207" s="91"/>
      <c r="WC207" s="91"/>
      <c r="WD207" s="91"/>
      <c r="WE207" s="91"/>
      <c r="WF207" s="91"/>
      <c r="WG207" s="91"/>
      <c r="WH207" s="91"/>
      <c r="WI207" s="91"/>
      <c r="WJ207" s="91"/>
      <c r="WK207" s="91"/>
      <c r="WL207" s="91"/>
      <c r="WM207" s="91"/>
      <c r="WN207" s="91"/>
      <c r="WO207" s="91"/>
      <c r="WP207" s="91"/>
      <c r="WQ207" s="91"/>
      <c r="WR207" s="91"/>
      <c r="WS207" s="91"/>
      <c r="WT207" s="91"/>
      <c r="WU207" s="91"/>
      <c r="WV207" s="91"/>
      <c r="WW207" s="91"/>
      <c r="WX207" s="91"/>
      <c r="WY207" s="91"/>
      <c r="WZ207" s="91"/>
      <c r="XA207" s="91"/>
      <c r="XB207" s="91"/>
      <c r="XC207" s="91"/>
      <c r="XD207" s="91"/>
      <c r="XE207" s="91"/>
      <c r="XF207" s="91"/>
      <c r="XG207" s="91"/>
      <c r="XH207" s="91"/>
      <c r="XI207" s="91"/>
      <c r="XJ207" s="91"/>
      <c r="XK207" s="91"/>
      <c r="XL207" s="91"/>
      <c r="XM207" s="91"/>
      <c r="XN207" s="91"/>
      <c r="XO207" s="91"/>
      <c r="XP207" s="91"/>
      <c r="XQ207" s="91"/>
      <c r="XR207" s="91"/>
      <c r="XS207" s="91"/>
      <c r="XT207" s="91"/>
      <c r="XU207" s="91"/>
      <c r="XV207" s="91"/>
      <c r="XW207" s="91"/>
      <c r="XX207" s="91"/>
      <c r="XY207" s="91"/>
      <c r="XZ207" s="91"/>
      <c r="YA207" s="91"/>
      <c r="YB207" s="91"/>
      <c r="YC207" s="91"/>
      <c r="YD207" s="91"/>
      <c r="YE207" s="91"/>
      <c r="YF207" s="91"/>
      <c r="YG207" s="91"/>
      <c r="YH207" s="91"/>
      <c r="YI207" s="91"/>
      <c r="YJ207" s="91"/>
      <c r="YK207" s="91"/>
      <c r="YL207" s="91"/>
      <c r="YM207" s="91"/>
      <c r="YN207" s="91"/>
      <c r="YO207" s="91"/>
      <c r="YP207" s="91"/>
      <c r="YQ207" s="91"/>
      <c r="YR207" s="91"/>
      <c r="YS207" s="91"/>
      <c r="YT207" s="91"/>
      <c r="YU207" s="91"/>
      <c r="YV207" s="91"/>
      <c r="YW207" s="91"/>
      <c r="YX207" s="91"/>
      <c r="YY207" s="91"/>
      <c r="YZ207" s="91"/>
      <c r="ZA207" s="91"/>
      <c r="ZB207" s="91"/>
      <c r="ZC207" s="91"/>
      <c r="ZD207" s="91"/>
      <c r="ZE207" s="91"/>
      <c r="ZF207" s="91"/>
      <c r="ZG207" s="91"/>
      <c r="ZH207" s="91"/>
      <c r="ZI207" s="91"/>
      <c r="ZJ207" s="91"/>
      <c r="ZK207" s="91"/>
      <c r="ZL207" s="91"/>
      <c r="ZM207" s="91"/>
      <c r="ZN207" s="91"/>
      <c r="ZO207" s="91"/>
      <c r="ZP207" s="91"/>
      <c r="ZQ207" s="91"/>
      <c r="ZR207" s="91"/>
      <c r="ZS207" s="91"/>
      <c r="ZT207" s="91"/>
      <c r="ZU207" s="91"/>
      <c r="ZV207" s="91"/>
      <c r="ZW207" s="91"/>
      <c r="ZX207" s="91"/>
      <c r="ZY207" s="91"/>
      <c r="ZZ207" s="91"/>
      <c r="AAA207" s="91"/>
      <c r="AAB207" s="91"/>
      <c r="AAC207" s="91"/>
      <c r="AAD207" s="91"/>
      <c r="AAE207" s="91"/>
      <c r="AAF207" s="91"/>
      <c r="AAG207" s="91"/>
      <c r="AAH207" s="91"/>
      <c r="AAI207" s="91"/>
      <c r="AAJ207" s="91"/>
      <c r="AAK207" s="91"/>
      <c r="AAL207" s="91"/>
      <c r="AAM207" s="91"/>
      <c r="AAN207" s="91"/>
      <c r="AAO207" s="91"/>
      <c r="AAP207" s="91"/>
      <c r="AAQ207" s="91"/>
      <c r="AAR207" s="91"/>
      <c r="AAS207" s="91"/>
      <c r="AAT207" s="91"/>
      <c r="AAU207" s="91"/>
      <c r="AAV207" s="91"/>
      <c r="AAW207" s="91"/>
      <c r="AAX207" s="91"/>
      <c r="AAY207" s="91"/>
      <c r="AAZ207" s="91"/>
      <c r="ABA207" s="91"/>
      <c r="ABB207" s="91"/>
      <c r="ABC207" s="91"/>
      <c r="ABD207" s="91"/>
      <c r="ABE207" s="91"/>
      <c r="ABF207" s="91"/>
      <c r="ABG207" s="91"/>
      <c r="ABH207" s="91"/>
      <c r="ABI207" s="91"/>
      <c r="ABJ207" s="91"/>
      <c r="ABK207" s="91"/>
      <c r="ABL207" s="91"/>
      <c r="ABM207" s="91"/>
      <c r="ABN207" s="91"/>
      <c r="ABO207" s="91"/>
      <c r="ABP207" s="91"/>
      <c r="ABQ207" s="91"/>
      <c r="ABR207" s="91"/>
      <c r="ABS207" s="91"/>
      <c r="ABT207" s="91"/>
      <c r="ABU207" s="91"/>
      <c r="ABV207" s="91"/>
      <c r="ABW207" s="91"/>
      <c r="ABX207" s="91"/>
      <c r="ABY207" s="91"/>
      <c r="ABZ207" s="91"/>
      <c r="ACA207" s="91"/>
      <c r="ACB207" s="91"/>
      <c r="ACC207" s="91"/>
      <c r="ACD207" s="91"/>
      <c r="ACE207" s="91"/>
      <c r="ACF207" s="91"/>
      <c r="ACG207" s="91"/>
      <c r="ACH207" s="91"/>
      <c r="ACI207" s="91"/>
      <c r="ACJ207" s="91"/>
      <c r="ACK207" s="91"/>
      <c r="ACL207" s="91"/>
      <c r="ACM207" s="91"/>
      <c r="ACN207" s="91"/>
      <c r="ACO207" s="91"/>
      <c r="ACP207" s="91"/>
      <c r="ACQ207" s="91"/>
      <c r="ACR207" s="91"/>
      <c r="ACS207" s="91"/>
      <c r="ACT207" s="91"/>
      <c r="ACU207" s="91"/>
      <c r="ACV207" s="91"/>
      <c r="ACW207" s="91"/>
      <c r="ACX207" s="91"/>
      <c r="ACY207" s="91"/>
      <c r="ACZ207" s="91"/>
      <c r="ADA207" s="91"/>
      <c r="ADB207" s="91"/>
      <c r="ADC207" s="91"/>
      <c r="ADD207" s="91"/>
      <c r="ADE207" s="91"/>
      <c r="ADF207" s="91"/>
      <c r="ADG207" s="91"/>
      <c r="ADH207" s="91"/>
      <c r="ADI207" s="91"/>
      <c r="ADJ207" s="91"/>
      <c r="ADK207" s="91"/>
      <c r="ADL207" s="91"/>
      <c r="ADM207" s="91"/>
      <c r="ADN207" s="91"/>
      <c r="ADO207" s="91"/>
      <c r="ADP207" s="91"/>
      <c r="ADQ207" s="91"/>
      <c r="ADR207" s="91"/>
      <c r="ADS207" s="91"/>
      <c r="ADT207" s="91"/>
      <c r="ADU207" s="91"/>
      <c r="ADV207" s="91"/>
      <c r="ADW207" s="91"/>
      <c r="ADX207" s="91"/>
      <c r="ADY207" s="91"/>
      <c r="ADZ207" s="91"/>
      <c r="AEA207" s="91"/>
      <c r="AEB207" s="91"/>
      <c r="AEC207" s="91"/>
      <c r="AED207" s="144">
        <f t="shared" si="62"/>
        <v>202</v>
      </c>
      <c r="AEE207" s="142"/>
      <c r="AEF207" s="142"/>
      <c r="AEG207" s="91"/>
      <c r="AEH207" s="91"/>
      <c r="AEI207" s="91"/>
      <c r="AEJ207" s="91"/>
      <c r="AEK207" s="91"/>
      <c r="AEL207" s="91"/>
      <c r="AEM207" s="91"/>
      <c r="AEN207" s="91"/>
      <c r="AEO207" s="91"/>
      <c r="AEP207" s="91"/>
      <c r="AEQ207" s="91"/>
      <c r="AER207" s="91"/>
      <c r="AES207" s="91"/>
      <c r="AET207" s="91"/>
      <c r="AEU207" s="91"/>
      <c r="AEV207" s="91"/>
      <c r="AEW207" s="91"/>
      <c r="AEX207" s="91"/>
      <c r="AEY207" s="91"/>
      <c r="AEZ207" s="91"/>
      <c r="AFA207" s="91"/>
      <c r="AFB207" s="146"/>
      <c r="AFC207" s="146"/>
      <c r="AFD207" s="146"/>
      <c r="AFE207" s="146"/>
      <c r="AFF207" s="146"/>
      <c r="AFG207" s="146"/>
      <c r="AFH207" s="146"/>
      <c r="AFI207" s="146"/>
      <c r="AFJ207" s="146"/>
      <c r="AFK207" s="146"/>
      <c r="AFL207" s="146"/>
      <c r="AFM207" s="146"/>
      <c r="AFN207" s="146"/>
      <c r="AFO207" s="146"/>
      <c r="AFP207" s="146"/>
      <c r="AFQ207" s="146"/>
      <c r="AFR207" s="146"/>
      <c r="AFS207" s="146"/>
      <c r="AFT207" s="146"/>
      <c r="AFU207" s="146"/>
      <c r="AFV207" s="146"/>
      <c r="AFW207" s="146"/>
      <c r="AFX207" s="146"/>
      <c r="AFY207" s="146"/>
      <c r="AFZ207" s="146"/>
      <c r="AGA207" s="146"/>
    </row>
    <row r="208" spans="1:859" ht="1.5" customHeight="1" x14ac:dyDescent="0.25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  <c r="PX208" s="91"/>
      <c r="PY208" s="91"/>
      <c r="PZ208" s="91"/>
      <c r="QA208" s="91"/>
      <c r="QB208" s="91"/>
      <c r="QC208" s="91"/>
      <c r="QD208" s="91"/>
      <c r="QE208" s="91"/>
      <c r="QF208" s="91"/>
      <c r="QG208" s="91"/>
      <c r="QH208" s="91"/>
      <c r="QI208" s="91"/>
      <c r="QJ208" s="91"/>
      <c r="QK208" s="91"/>
      <c r="QL208" s="91"/>
      <c r="QM208" s="91"/>
      <c r="QN208" s="91"/>
      <c r="QO208" s="91"/>
      <c r="QP208" s="91"/>
      <c r="QQ208" s="91"/>
      <c r="QR208" s="91"/>
      <c r="QS208" s="91"/>
      <c r="QT208" s="91"/>
      <c r="QU208" s="91"/>
      <c r="QV208" s="91"/>
      <c r="QW208" s="91"/>
      <c r="QX208" s="91"/>
      <c r="QY208" s="91"/>
      <c r="QZ208" s="91"/>
      <c r="RA208" s="91"/>
      <c r="RB208" s="91"/>
      <c r="RC208" s="91"/>
      <c r="RD208" s="91"/>
      <c r="RE208" s="91"/>
      <c r="RF208" s="91"/>
      <c r="RG208" s="91"/>
      <c r="RH208" s="91"/>
      <c r="RI208" s="91"/>
      <c r="RJ208" s="91"/>
      <c r="RK208" s="91"/>
      <c r="RL208" s="91"/>
      <c r="RM208" s="91"/>
      <c r="RN208" s="91"/>
      <c r="RO208" s="91"/>
      <c r="RP208" s="91"/>
      <c r="RQ208" s="91"/>
      <c r="RR208" s="91"/>
      <c r="RS208" s="91"/>
      <c r="RT208" s="91"/>
      <c r="RU208" s="91"/>
      <c r="RV208" s="91"/>
      <c r="RW208" s="91"/>
      <c r="RX208" s="91"/>
      <c r="RY208" s="91"/>
      <c r="RZ208" s="91"/>
      <c r="SA208" s="91"/>
      <c r="SB208" s="91"/>
      <c r="SC208" s="91"/>
      <c r="SD208" s="91"/>
      <c r="SE208" s="91"/>
      <c r="SF208" s="91"/>
      <c r="SG208" s="91"/>
      <c r="SH208" s="91"/>
      <c r="SI208" s="91"/>
      <c r="SJ208" s="91"/>
      <c r="SK208" s="91"/>
      <c r="SL208" s="91"/>
      <c r="SM208" s="91"/>
      <c r="SN208" s="91"/>
      <c r="SO208" s="91"/>
      <c r="SP208" s="91"/>
      <c r="SQ208" s="91"/>
      <c r="SR208" s="91"/>
      <c r="SS208" s="91"/>
      <c r="ST208" s="91"/>
      <c r="SU208" s="91"/>
      <c r="SV208" s="91"/>
      <c r="SW208" s="91"/>
      <c r="SX208" s="91"/>
      <c r="SY208" s="91"/>
      <c r="SZ208" s="91"/>
      <c r="TA208" s="91"/>
      <c r="TB208" s="91"/>
      <c r="TC208" s="91"/>
      <c r="TD208" s="91"/>
      <c r="TE208" s="91"/>
      <c r="TF208" s="91"/>
      <c r="TG208" s="91"/>
      <c r="TH208" s="91"/>
      <c r="TI208" s="91"/>
      <c r="TJ208" s="91"/>
      <c r="TK208" s="91"/>
      <c r="TL208" s="91"/>
      <c r="TM208" s="91"/>
      <c r="TN208" s="91"/>
      <c r="TO208" s="91"/>
      <c r="TP208" s="91"/>
      <c r="TQ208" s="91"/>
      <c r="TR208" s="91"/>
      <c r="TS208" s="91"/>
      <c r="TT208" s="91"/>
      <c r="TU208" s="91"/>
      <c r="TV208" s="91"/>
      <c r="TW208" s="91"/>
      <c r="TX208" s="91"/>
      <c r="TY208" s="91"/>
      <c r="TZ208" s="91"/>
      <c r="UA208" s="91"/>
      <c r="UB208" s="91"/>
      <c r="UC208" s="91"/>
      <c r="UD208" s="91"/>
      <c r="UE208" s="91"/>
      <c r="UF208" s="91"/>
      <c r="UG208" s="91"/>
      <c r="UH208" s="91"/>
      <c r="UI208" s="91"/>
      <c r="UJ208" s="91"/>
      <c r="UK208" s="91"/>
      <c r="UL208" s="91"/>
      <c r="UM208" s="91"/>
      <c r="UN208" s="91"/>
      <c r="UO208" s="91"/>
      <c r="UP208" s="91"/>
      <c r="UQ208" s="91"/>
      <c r="UR208" s="91"/>
      <c r="US208" s="91"/>
      <c r="UT208" s="91"/>
      <c r="UU208" s="91"/>
      <c r="UV208" s="91"/>
      <c r="UW208" s="91"/>
      <c r="UX208" s="91"/>
      <c r="UY208" s="91"/>
      <c r="UZ208" s="91"/>
      <c r="VA208" s="91"/>
      <c r="VB208" s="91"/>
      <c r="VC208" s="91"/>
      <c r="VD208" s="91"/>
      <c r="VE208" s="91"/>
      <c r="VF208" s="91"/>
      <c r="VG208" s="91"/>
      <c r="VH208" s="91"/>
      <c r="VI208" s="91"/>
      <c r="VJ208" s="91"/>
      <c r="VK208" s="91"/>
      <c r="VL208" s="91"/>
      <c r="VM208" s="91"/>
      <c r="VN208" s="91"/>
      <c r="VO208" s="91"/>
      <c r="VP208" s="91"/>
      <c r="VQ208" s="91"/>
      <c r="VR208" s="91"/>
      <c r="VS208" s="91"/>
      <c r="VT208" s="91"/>
      <c r="VU208" s="91"/>
      <c r="VV208" s="91"/>
      <c r="VW208" s="91"/>
      <c r="VX208" s="91"/>
      <c r="VY208" s="91"/>
      <c r="VZ208" s="91"/>
      <c r="WA208" s="91"/>
      <c r="WB208" s="91"/>
      <c r="WC208" s="91"/>
      <c r="WD208" s="91"/>
      <c r="WE208" s="91"/>
      <c r="WF208" s="91"/>
      <c r="WG208" s="91"/>
      <c r="WH208" s="91"/>
      <c r="WI208" s="91"/>
      <c r="WJ208" s="91"/>
      <c r="WK208" s="91"/>
      <c r="WL208" s="91"/>
      <c r="WM208" s="91"/>
      <c r="WN208" s="91"/>
      <c r="WO208" s="91"/>
      <c r="WP208" s="91"/>
      <c r="WQ208" s="91"/>
      <c r="WR208" s="91"/>
      <c r="WS208" s="91"/>
      <c r="WT208" s="91"/>
      <c r="WU208" s="91"/>
      <c r="WV208" s="91"/>
      <c r="WW208" s="91"/>
      <c r="WX208" s="91"/>
      <c r="WY208" s="91"/>
      <c r="WZ208" s="91"/>
      <c r="XA208" s="91"/>
      <c r="XB208" s="91"/>
      <c r="XC208" s="91"/>
      <c r="XD208" s="91"/>
      <c r="XE208" s="91"/>
      <c r="XF208" s="91"/>
      <c r="XG208" s="91"/>
      <c r="XH208" s="91"/>
      <c r="XI208" s="91"/>
      <c r="XJ208" s="91"/>
      <c r="XK208" s="91"/>
      <c r="XL208" s="91"/>
      <c r="XM208" s="91"/>
      <c r="XN208" s="91"/>
      <c r="XO208" s="91"/>
      <c r="XP208" s="91"/>
      <c r="XQ208" s="91"/>
      <c r="XR208" s="91"/>
      <c r="XS208" s="91"/>
      <c r="XT208" s="91"/>
      <c r="XU208" s="91"/>
      <c r="XV208" s="91"/>
      <c r="XW208" s="91"/>
      <c r="XX208" s="91"/>
      <c r="XY208" s="91"/>
      <c r="XZ208" s="91"/>
      <c r="YA208" s="91"/>
      <c r="YB208" s="91"/>
      <c r="YC208" s="91"/>
      <c r="YD208" s="91"/>
      <c r="YE208" s="91"/>
      <c r="YF208" s="91"/>
      <c r="YG208" s="91"/>
      <c r="YH208" s="91"/>
      <c r="YI208" s="91"/>
      <c r="YJ208" s="91"/>
      <c r="YK208" s="91"/>
      <c r="YL208" s="91"/>
      <c r="YM208" s="91"/>
      <c r="YN208" s="91"/>
      <c r="YO208" s="91"/>
      <c r="YP208" s="91"/>
      <c r="YQ208" s="91"/>
      <c r="YR208" s="91"/>
      <c r="YS208" s="91"/>
      <c r="YT208" s="91"/>
      <c r="YU208" s="91"/>
      <c r="YV208" s="91"/>
      <c r="YW208" s="91"/>
      <c r="YX208" s="91"/>
      <c r="YY208" s="91"/>
      <c r="YZ208" s="91"/>
      <c r="ZA208" s="91"/>
      <c r="ZB208" s="91"/>
      <c r="ZC208" s="91"/>
      <c r="ZD208" s="91"/>
      <c r="ZE208" s="91"/>
      <c r="ZF208" s="91"/>
      <c r="ZG208" s="91"/>
      <c r="ZH208" s="91"/>
      <c r="ZI208" s="91"/>
      <c r="ZJ208" s="91"/>
      <c r="ZK208" s="91"/>
      <c r="ZL208" s="91"/>
      <c r="ZM208" s="91"/>
      <c r="ZN208" s="91"/>
      <c r="ZO208" s="91"/>
      <c r="ZP208" s="91"/>
      <c r="ZQ208" s="91"/>
      <c r="ZR208" s="91"/>
      <c r="ZS208" s="91"/>
      <c r="ZT208" s="91"/>
      <c r="ZU208" s="91"/>
      <c r="ZV208" s="91"/>
      <c r="ZW208" s="91"/>
      <c r="ZX208" s="91"/>
      <c r="ZY208" s="91"/>
      <c r="ZZ208" s="91"/>
      <c r="AAA208" s="91"/>
      <c r="AAB208" s="91"/>
      <c r="AAC208" s="91"/>
      <c r="AAD208" s="91"/>
      <c r="AAE208" s="91"/>
      <c r="AAF208" s="91"/>
      <c r="AAG208" s="91"/>
      <c r="AAH208" s="91"/>
      <c r="AAI208" s="91"/>
      <c r="AAJ208" s="91"/>
      <c r="AAK208" s="91"/>
      <c r="AAL208" s="91"/>
      <c r="AAM208" s="91"/>
      <c r="AAN208" s="91"/>
      <c r="AAO208" s="91"/>
      <c r="AAP208" s="91"/>
      <c r="AAQ208" s="91"/>
      <c r="AAR208" s="91"/>
      <c r="AAS208" s="91"/>
      <c r="AAT208" s="91"/>
      <c r="AAU208" s="91"/>
      <c r="AAV208" s="91"/>
      <c r="AAW208" s="91"/>
      <c r="AAX208" s="91"/>
      <c r="AAY208" s="91"/>
      <c r="AAZ208" s="91"/>
      <c r="ABA208" s="91"/>
      <c r="ABB208" s="91"/>
      <c r="ABC208" s="91"/>
      <c r="ABD208" s="91"/>
      <c r="ABE208" s="91"/>
      <c r="ABF208" s="91"/>
      <c r="ABG208" s="91"/>
      <c r="ABH208" s="91"/>
      <c r="ABI208" s="91"/>
      <c r="ABJ208" s="91"/>
      <c r="ABK208" s="91"/>
      <c r="ABL208" s="91"/>
      <c r="ABM208" s="91"/>
      <c r="ABN208" s="91"/>
      <c r="ABO208" s="91"/>
      <c r="ABP208" s="91"/>
      <c r="ABQ208" s="91"/>
      <c r="ABR208" s="91"/>
      <c r="ABS208" s="91"/>
      <c r="ABT208" s="91"/>
      <c r="ABU208" s="91"/>
      <c r="ABV208" s="91"/>
      <c r="ABW208" s="91"/>
      <c r="ABX208" s="91"/>
      <c r="ABY208" s="91"/>
      <c r="ABZ208" s="91"/>
      <c r="ACA208" s="91"/>
      <c r="ACB208" s="91"/>
      <c r="ACC208" s="91"/>
      <c r="ACD208" s="91"/>
      <c r="ACE208" s="91"/>
      <c r="ACF208" s="91"/>
      <c r="ACG208" s="91"/>
      <c r="ACH208" s="91"/>
      <c r="ACI208" s="91"/>
      <c r="ACJ208" s="91"/>
      <c r="ACK208" s="91"/>
      <c r="ACL208" s="91"/>
      <c r="ACM208" s="91"/>
      <c r="ACN208" s="91"/>
      <c r="ACO208" s="91"/>
      <c r="ACP208" s="91"/>
      <c r="ACQ208" s="91"/>
      <c r="ACR208" s="91"/>
      <c r="ACS208" s="91"/>
      <c r="ACT208" s="91"/>
      <c r="ACU208" s="91"/>
      <c r="ACV208" s="91"/>
      <c r="ACW208" s="91"/>
      <c r="ACX208" s="91"/>
      <c r="ACY208" s="91"/>
      <c r="ACZ208" s="91"/>
      <c r="ADA208" s="91"/>
      <c r="ADB208" s="91"/>
      <c r="ADC208" s="91"/>
      <c r="ADD208" s="91"/>
      <c r="ADE208" s="91"/>
      <c r="ADF208" s="91"/>
      <c r="ADG208" s="91"/>
      <c r="ADH208" s="91"/>
      <c r="ADI208" s="91"/>
      <c r="ADJ208" s="91"/>
      <c r="ADK208" s="91"/>
      <c r="ADL208" s="91"/>
      <c r="ADM208" s="91"/>
      <c r="ADN208" s="91"/>
      <c r="ADO208" s="91"/>
      <c r="ADP208" s="91"/>
      <c r="ADQ208" s="91"/>
      <c r="ADR208" s="91"/>
      <c r="ADS208" s="91"/>
      <c r="ADT208" s="91"/>
      <c r="ADU208" s="91"/>
      <c r="ADV208" s="91"/>
      <c r="ADW208" s="91"/>
      <c r="ADX208" s="91"/>
      <c r="ADY208" s="91"/>
      <c r="ADZ208" s="91"/>
      <c r="AEA208" s="91"/>
      <c r="AEB208" s="91"/>
      <c r="AEC208" s="91"/>
      <c r="AED208" s="144">
        <f t="shared" si="62"/>
        <v>203</v>
      </c>
      <c r="AEE208" s="142"/>
      <c r="AEF208" s="142"/>
      <c r="AEG208" s="91"/>
      <c r="AEH208" s="91"/>
      <c r="AEI208" s="91"/>
      <c r="AEJ208" s="91"/>
      <c r="AEK208" s="91"/>
      <c r="AEL208" s="91"/>
      <c r="AEM208" s="91"/>
      <c r="AEN208" s="91"/>
      <c r="AEO208" s="91"/>
      <c r="AEP208" s="91"/>
      <c r="AEQ208" s="91"/>
      <c r="AER208" s="91"/>
      <c r="AES208" s="91"/>
      <c r="AET208" s="91"/>
      <c r="AEU208" s="91"/>
      <c r="AEV208" s="91"/>
      <c r="AEW208" s="91"/>
      <c r="AEX208" s="91"/>
      <c r="AEY208" s="91"/>
      <c r="AEZ208" s="91"/>
      <c r="AFA208" s="91"/>
      <c r="AFB208" s="146"/>
      <c r="AFC208" s="146"/>
      <c r="AFD208" s="146"/>
      <c r="AFE208" s="146"/>
      <c r="AFF208" s="146"/>
      <c r="AFG208" s="146"/>
      <c r="AFH208" s="146"/>
      <c r="AFI208" s="146"/>
      <c r="AFJ208" s="146"/>
      <c r="AFK208" s="146"/>
      <c r="AFL208" s="146"/>
      <c r="AFM208" s="146"/>
      <c r="AFN208" s="146"/>
      <c r="AFO208" s="146"/>
      <c r="AFP208" s="146"/>
      <c r="AFQ208" s="146"/>
      <c r="AFR208" s="146"/>
      <c r="AFS208" s="146"/>
      <c r="AFT208" s="146"/>
      <c r="AFU208" s="146"/>
      <c r="AFV208" s="146"/>
      <c r="AFW208" s="146"/>
      <c r="AFX208" s="146"/>
      <c r="AFY208" s="146"/>
      <c r="AFZ208" s="146"/>
      <c r="AGA208" s="146"/>
    </row>
    <row r="209" spans="1:859" ht="1.5" customHeight="1" x14ac:dyDescent="0.25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  <c r="PX209" s="91"/>
      <c r="PY209" s="91"/>
      <c r="PZ209" s="91"/>
      <c r="QA209" s="91"/>
      <c r="QB209" s="91"/>
      <c r="QC209" s="91"/>
      <c r="QD209" s="91"/>
      <c r="QE209" s="91"/>
      <c r="QF209" s="91"/>
      <c r="QG209" s="91"/>
      <c r="QH209" s="91"/>
      <c r="QI209" s="91"/>
      <c r="QJ209" s="91"/>
      <c r="QK209" s="91"/>
      <c r="QL209" s="91"/>
      <c r="QM209" s="91"/>
      <c r="QN209" s="91"/>
      <c r="QO209" s="91"/>
      <c r="QP209" s="91"/>
      <c r="QQ209" s="91"/>
      <c r="QR209" s="91"/>
      <c r="QS209" s="91"/>
      <c r="QT209" s="91"/>
      <c r="QU209" s="91"/>
      <c r="QV209" s="91"/>
      <c r="QW209" s="91"/>
      <c r="QX209" s="91"/>
      <c r="QY209" s="91"/>
      <c r="QZ209" s="91"/>
      <c r="RA209" s="91"/>
      <c r="RB209" s="91"/>
      <c r="RC209" s="91"/>
      <c r="RD209" s="91"/>
      <c r="RE209" s="91"/>
      <c r="RF209" s="91"/>
      <c r="RG209" s="91"/>
      <c r="RH209" s="91"/>
      <c r="RI209" s="91"/>
      <c r="RJ209" s="91"/>
      <c r="RK209" s="91"/>
      <c r="RL209" s="91"/>
      <c r="RM209" s="91"/>
      <c r="RN209" s="91"/>
      <c r="RO209" s="91"/>
      <c r="RP209" s="91"/>
      <c r="RQ209" s="91"/>
      <c r="RR209" s="91"/>
      <c r="RS209" s="91"/>
      <c r="RT209" s="91"/>
      <c r="RU209" s="91"/>
      <c r="RV209" s="91"/>
      <c r="RW209" s="91"/>
      <c r="RX209" s="91"/>
      <c r="RY209" s="91"/>
      <c r="RZ209" s="91"/>
      <c r="SA209" s="91"/>
      <c r="SB209" s="91"/>
      <c r="SC209" s="91"/>
      <c r="SD209" s="91"/>
      <c r="SE209" s="91"/>
      <c r="SF209" s="91"/>
      <c r="SG209" s="91"/>
      <c r="SH209" s="91"/>
      <c r="SI209" s="91"/>
      <c r="SJ209" s="91"/>
      <c r="SK209" s="91"/>
      <c r="SL209" s="91"/>
      <c r="SM209" s="91"/>
      <c r="SN209" s="91"/>
      <c r="SO209" s="91"/>
      <c r="SP209" s="91"/>
      <c r="SQ209" s="91"/>
      <c r="SR209" s="91"/>
      <c r="SS209" s="91"/>
      <c r="ST209" s="91"/>
      <c r="SU209" s="91"/>
      <c r="SV209" s="91"/>
      <c r="SW209" s="91"/>
      <c r="SX209" s="91"/>
      <c r="SY209" s="91"/>
      <c r="SZ209" s="91"/>
      <c r="TA209" s="91"/>
      <c r="TB209" s="91"/>
      <c r="TC209" s="91"/>
      <c r="TD209" s="91"/>
      <c r="TE209" s="91"/>
      <c r="TF209" s="91"/>
      <c r="TG209" s="91"/>
      <c r="TH209" s="91"/>
      <c r="TI209" s="91"/>
      <c r="TJ209" s="91"/>
      <c r="TK209" s="91"/>
      <c r="TL209" s="91"/>
      <c r="TM209" s="91"/>
      <c r="TN209" s="91"/>
      <c r="TO209" s="91"/>
      <c r="TP209" s="91"/>
      <c r="TQ209" s="91"/>
      <c r="TR209" s="91"/>
      <c r="TS209" s="91"/>
      <c r="TT209" s="91"/>
      <c r="TU209" s="91"/>
      <c r="TV209" s="91"/>
      <c r="TW209" s="91"/>
      <c r="TX209" s="91"/>
      <c r="TY209" s="91"/>
      <c r="TZ209" s="91"/>
      <c r="UA209" s="91"/>
      <c r="UB209" s="91"/>
      <c r="UC209" s="91"/>
      <c r="UD209" s="91"/>
      <c r="UE209" s="91"/>
      <c r="UF209" s="91"/>
      <c r="UG209" s="91"/>
      <c r="UH209" s="91"/>
      <c r="UI209" s="91"/>
      <c r="UJ209" s="91"/>
      <c r="UK209" s="91"/>
      <c r="UL209" s="91"/>
      <c r="UM209" s="91"/>
      <c r="UN209" s="91"/>
      <c r="UO209" s="91"/>
      <c r="UP209" s="91"/>
      <c r="UQ209" s="91"/>
      <c r="UR209" s="91"/>
      <c r="US209" s="91"/>
      <c r="UT209" s="91"/>
      <c r="UU209" s="91"/>
      <c r="UV209" s="91"/>
      <c r="UW209" s="91"/>
      <c r="UX209" s="91"/>
      <c r="UY209" s="91"/>
      <c r="UZ209" s="91"/>
      <c r="VA209" s="91"/>
      <c r="VB209" s="91"/>
      <c r="VC209" s="91"/>
      <c r="VD209" s="91"/>
      <c r="VE209" s="91"/>
      <c r="VF209" s="91"/>
      <c r="VG209" s="91"/>
      <c r="VH209" s="91"/>
      <c r="VI209" s="91"/>
      <c r="VJ209" s="91"/>
      <c r="VK209" s="91"/>
      <c r="VL209" s="91"/>
      <c r="VM209" s="91"/>
      <c r="VN209" s="91"/>
      <c r="VO209" s="91"/>
      <c r="VP209" s="91"/>
      <c r="VQ209" s="91"/>
      <c r="VR209" s="91"/>
      <c r="VS209" s="91"/>
      <c r="VT209" s="91"/>
      <c r="VU209" s="91"/>
      <c r="VV209" s="91"/>
      <c r="VW209" s="91"/>
      <c r="VX209" s="91"/>
      <c r="VY209" s="91"/>
      <c r="VZ209" s="91"/>
      <c r="WA209" s="91"/>
      <c r="WB209" s="91"/>
      <c r="WC209" s="91"/>
      <c r="WD209" s="91"/>
      <c r="WE209" s="91"/>
      <c r="WF209" s="91"/>
      <c r="WG209" s="91"/>
      <c r="WH209" s="91"/>
      <c r="WI209" s="91"/>
      <c r="WJ209" s="91"/>
      <c r="WK209" s="91"/>
      <c r="WL209" s="91"/>
      <c r="WM209" s="91"/>
      <c r="WN209" s="91"/>
      <c r="WO209" s="91"/>
      <c r="WP209" s="91"/>
      <c r="WQ209" s="91"/>
      <c r="WR209" s="91"/>
      <c r="WS209" s="91"/>
      <c r="WT209" s="91"/>
      <c r="WU209" s="91"/>
      <c r="WV209" s="91"/>
      <c r="WW209" s="91"/>
      <c r="WX209" s="91"/>
      <c r="WY209" s="91"/>
      <c r="WZ209" s="91"/>
      <c r="XA209" s="91"/>
      <c r="XB209" s="91"/>
      <c r="XC209" s="91"/>
      <c r="XD209" s="91"/>
      <c r="XE209" s="91"/>
      <c r="XF209" s="91"/>
      <c r="XG209" s="91"/>
      <c r="XH209" s="91"/>
      <c r="XI209" s="91"/>
      <c r="XJ209" s="91"/>
      <c r="XK209" s="91"/>
      <c r="XL209" s="91"/>
      <c r="XM209" s="91"/>
      <c r="XN209" s="91"/>
      <c r="XO209" s="91"/>
      <c r="XP209" s="91"/>
      <c r="XQ209" s="91"/>
      <c r="XR209" s="91"/>
      <c r="XS209" s="91"/>
      <c r="XT209" s="91"/>
      <c r="XU209" s="91"/>
      <c r="XV209" s="91"/>
      <c r="XW209" s="91"/>
      <c r="XX209" s="91"/>
      <c r="XY209" s="91"/>
      <c r="XZ209" s="91"/>
      <c r="YA209" s="91"/>
      <c r="YB209" s="91"/>
      <c r="YC209" s="91"/>
      <c r="YD209" s="91"/>
      <c r="YE209" s="91"/>
      <c r="YF209" s="91"/>
      <c r="YG209" s="91"/>
      <c r="YH209" s="91"/>
      <c r="YI209" s="91"/>
      <c r="YJ209" s="91"/>
      <c r="YK209" s="91"/>
      <c r="YL209" s="91"/>
      <c r="YM209" s="91"/>
      <c r="YN209" s="91"/>
      <c r="YO209" s="91"/>
      <c r="YP209" s="91"/>
      <c r="YQ209" s="91"/>
      <c r="YR209" s="91"/>
      <c r="YS209" s="91"/>
      <c r="YT209" s="91"/>
      <c r="YU209" s="91"/>
      <c r="YV209" s="91"/>
      <c r="YW209" s="91"/>
      <c r="YX209" s="91"/>
      <c r="YY209" s="91"/>
      <c r="YZ209" s="91"/>
      <c r="ZA209" s="91"/>
      <c r="ZB209" s="91"/>
      <c r="ZC209" s="91"/>
      <c r="ZD209" s="91"/>
      <c r="ZE209" s="91"/>
      <c r="ZF209" s="91"/>
      <c r="ZG209" s="91"/>
      <c r="ZH209" s="91"/>
      <c r="ZI209" s="91"/>
      <c r="ZJ209" s="91"/>
      <c r="ZK209" s="91"/>
      <c r="ZL209" s="91"/>
      <c r="ZM209" s="91"/>
      <c r="ZN209" s="91"/>
      <c r="ZO209" s="91"/>
      <c r="ZP209" s="91"/>
      <c r="ZQ209" s="91"/>
      <c r="ZR209" s="91"/>
      <c r="ZS209" s="91"/>
      <c r="ZT209" s="91"/>
      <c r="ZU209" s="91"/>
      <c r="ZV209" s="91"/>
      <c r="ZW209" s="91"/>
      <c r="ZX209" s="91"/>
      <c r="ZY209" s="91"/>
      <c r="ZZ209" s="91"/>
      <c r="AAA209" s="91"/>
      <c r="AAB209" s="91"/>
      <c r="AAC209" s="91"/>
      <c r="AAD209" s="91"/>
      <c r="AAE209" s="91"/>
      <c r="AAF209" s="91"/>
      <c r="AAG209" s="91"/>
      <c r="AAH209" s="91"/>
      <c r="AAI209" s="91"/>
      <c r="AAJ209" s="91"/>
      <c r="AAK209" s="91"/>
      <c r="AAL209" s="91"/>
      <c r="AAM209" s="91"/>
      <c r="AAN209" s="91"/>
      <c r="AAO209" s="91"/>
      <c r="AAP209" s="91"/>
      <c r="AAQ209" s="91"/>
      <c r="AAR209" s="91"/>
      <c r="AAS209" s="91"/>
      <c r="AAT209" s="91"/>
      <c r="AAU209" s="91"/>
      <c r="AAV209" s="91"/>
      <c r="AAW209" s="91"/>
      <c r="AAX209" s="91"/>
      <c r="AAY209" s="91"/>
      <c r="AAZ209" s="91"/>
      <c r="ABA209" s="91"/>
      <c r="ABB209" s="91"/>
      <c r="ABC209" s="91"/>
      <c r="ABD209" s="91"/>
      <c r="ABE209" s="91"/>
      <c r="ABF209" s="91"/>
      <c r="ABG209" s="91"/>
      <c r="ABH209" s="91"/>
      <c r="ABI209" s="91"/>
      <c r="ABJ209" s="91"/>
      <c r="ABK209" s="91"/>
      <c r="ABL209" s="91"/>
      <c r="ABM209" s="91"/>
      <c r="ABN209" s="91"/>
      <c r="ABO209" s="91"/>
      <c r="ABP209" s="91"/>
      <c r="ABQ209" s="91"/>
      <c r="ABR209" s="91"/>
      <c r="ABS209" s="91"/>
      <c r="ABT209" s="91"/>
      <c r="ABU209" s="91"/>
      <c r="ABV209" s="91"/>
      <c r="ABW209" s="91"/>
      <c r="ABX209" s="91"/>
      <c r="ABY209" s="91"/>
      <c r="ABZ209" s="91"/>
      <c r="ACA209" s="91"/>
      <c r="ACB209" s="91"/>
      <c r="ACC209" s="91"/>
      <c r="ACD209" s="91"/>
      <c r="ACE209" s="91"/>
      <c r="ACF209" s="91"/>
      <c r="ACG209" s="91"/>
      <c r="ACH209" s="91"/>
      <c r="ACI209" s="91"/>
      <c r="ACJ209" s="91"/>
      <c r="ACK209" s="91"/>
      <c r="ACL209" s="91"/>
      <c r="ACM209" s="91"/>
      <c r="ACN209" s="91"/>
      <c r="ACO209" s="91"/>
      <c r="ACP209" s="91"/>
      <c r="ACQ209" s="91"/>
      <c r="ACR209" s="91"/>
      <c r="ACS209" s="91"/>
      <c r="ACT209" s="91"/>
      <c r="ACU209" s="91"/>
      <c r="ACV209" s="91"/>
      <c r="ACW209" s="91"/>
      <c r="ACX209" s="91"/>
      <c r="ACY209" s="91"/>
      <c r="ACZ209" s="91"/>
      <c r="ADA209" s="91"/>
      <c r="ADB209" s="91"/>
      <c r="ADC209" s="91"/>
      <c r="ADD209" s="91"/>
      <c r="ADE209" s="91"/>
      <c r="ADF209" s="91"/>
      <c r="ADG209" s="91"/>
      <c r="ADH209" s="91"/>
      <c r="ADI209" s="91"/>
      <c r="ADJ209" s="91"/>
      <c r="ADK209" s="91"/>
      <c r="ADL209" s="91"/>
      <c r="ADM209" s="91"/>
      <c r="ADN209" s="91"/>
      <c r="ADO209" s="91"/>
      <c r="ADP209" s="91"/>
      <c r="ADQ209" s="91"/>
      <c r="ADR209" s="91"/>
      <c r="ADS209" s="91"/>
      <c r="ADT209" s="91"/>
      <c r="ADU209" s="91"/>
      <c r="ADV209" s="91"/>
      <c r="ADW209" s="91"/>
      <c r="ADX209" s="91"/>
      <c r="ADY209" s="91"/>
      <c r="ADZ209" s="91"/>
      <c r="AEA209" s="91"/>
      <c r="AEB209" s="91"/>
      <c r="AEC209" s="91"/>
      <c r="AED209" s="144">
        <f t="shared" si="62"/>
        <v>204</v>
      </c>
      <c r="AEE209" s="142"/>
      <c r="AEF209" s="142"/>
      <c r="AEG209" s="91"/>
      <c r="AEH209" s="91"/>
      <c r="AEI209" s="91"/>
      <c r="AEJ209" s="91"/>
      <c r="AEK209" s="91"/>
      <c r="AEL209" s="91"/>
      <c r="AEM209" s="91"/>
      <c r="AEN209" s="91"/>
      <c r="AEO209" s="91"/>
      <c r="AEP209" s="91"/>
      <c r="AEQ209" s="91"/>
      <c r="AER209" s="91"/>
      <c r="AES209" s="91"/>
      <c r="AET209" s="91"/>
      <c r="AEU209" s="91"/>
      <c r="AEV209" s="91"/>
      <c r="AEW209" s="91"/>
      <c r="AEX209" s="91"/>
      <c r="AEY209" s="91"/>
      <c r="AEZ209" s="91"/>
      <c r="AFA209" s="91"/>
      <c r="AFB209" s="146"/>
      <c r="AFC209" s="146"/>
      <c r="AFD209" s="146"/>
      <c r="AFE209" s="146"/>
      <c r="AFF209" s="146"/>
      <c r="AFG209" s="146"/>
      <c r="AFH209" s="146"/>
      <c r="AFI209" s="146"/>
      <c r="AFJ209" s="146"/>
      <c r="AFK209" s="146"/>
      <c r="AFL209" s="146"/>
      <c r="AFM209" s="146"/>
      <c r="AFN209" s="146"/>
      <c r="AFO209" s="146"/>
      <c r="AFP209" s="146"/>
      <c r="AFQ209" s="146"/>
      <c r="AFR209" s="146"/>
      <c r="AFS209" s="146"/>
      <c r="AFT209" s="146"/>
      <c r="AFU209" s="146"/>
      <c r="AFV209" s="146"/>
      <c r="AFW209" s="146"/>
      <c r="AFX209" s="146"/>
      <c r="AFY209" s="146"/>
      <c r="AFZ209" s="146"/>
      <c r="AGA209" s="146"/>
    </row>
    <row r="210" spans="1:859" ht="1.5" customHeight="1" x14ac:dyDescent="0.25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  <c r="PX210" s="91"/>
      <c r="PY210" s="91"/>
      <c r="PZ210" s="91"/>
      <c r="QA210" s="91"/>
      <c r="QB210" s="91"/>
      <c r="QC210" s="91"/>
      <c r="QD210" s="91"/>
      <c r="QE210" s="91"/>
      <c r="QF210" s="91"/>
      <c r="QG210" s="91"/>
      <c r="QH210" s="91"/>
      <c r="QI210" s="91"/>
      <c r="QJ210" s="91"/>
      <c r="QK210" s="91"/>
      <c r="QL210" s="91"/>
      <c r="QM210" s="91"/>
      <c r="QN210" s="91"/>
      <c r="QO210" s="91"/>
      <c r="QP210" s="91"/>
      <c r="QQ210" s="91"/>
      <c r="QR210" s="91"/>
      <c r="QS210" s="91"/>
      <c r="QT210" s="91"/>
      <c r="QU210" s="91"/>
      <c r="QV210" s="91"/>
      <c r="QW210" s="91"/>
      <c r="QX210" s="91"/>
      <c r="QY210" s="91"/>
      <c r="QZ210" s="91"/>
      <c r="RA210" s="91"/>
      <c r="RB210" s="91"/>
      <c r="RC210" s="91"/>
      <c r="RD210" s="91"/>
      <c r="RE210" s="91"/>
      <c r="RF210" s="91"/>
      <c r="RG210" s="91"/>
      <c r="RH210" s="91"/>
      <c r="RI210" s="91"/>
      <c r="RJ210" s="91"/>
      <c r="RK210" s="91"/>
      <c r="RL210" s="91"/>
      <c r="RM210" s="91"/>
      <c r="RN210" s="91"/>
      <c r="RO210" s="91"/>
      <c r="RP210" s="91"/>
      <c r="RQ210" s="91"/>
      <c r="RR210" s="91"/>
      <c r="RS210" s="91"/>
      <c r="RT210" s="91"/>
      <c r="RU210" s="91"/>
      <c r="RV210" s="91"/>
      <c r="RW210" s="91"/>
      <c r="RX210" s="91"/>
      <c r="RY210" s="91"/>
      <c r="RZ210" s="91"/>
      <c r="SA210" s="91"/>
      <c r="SB210" s="91"/>
      <c r="SC210" s="91"/>
      <c r="SD210" s="91"/>
      <c r="SE210" s="91"/>
      <c r="SF210" s="91"/>
      <c r="SG210" s="91"/>
      <c r="SH210" s="91"/>
      <c r="SI210" s="91"/>
      <c r="SJ210" s="91"/>
      <c r="SK210" s="91"/>
      <c r="SL210" s="91"/>
      <c r="SM210" s="91"/>
      <c r="SN210" s="91"/>
      <c r="SO210" s="91"/>
      <c r="SP210" s="91"/>
      <c r="SQ210" s="91"/>
      <c r="SR210" s="91"/>
      <c r="SS210" s="91"/>
      <c r="ST210" s="91"/>
      <c r="SU210" s="91"/>
      <c r="SV210" s="91"/>
      <c r="SW210" s="91"/>
      <c r="SX210" s="91"/>
      <c r="SY210" s="91"/>
      <c r="SZ210" s="91"/>
      <c r="TA210" s="91"/>
      <c r="TB210" s="91"/>
      <c r="TC210" s="91"/>
      <c r="TD210" s="91"/>
      <c r="TE210" s="91"/>
      <c r="TF210" s="91"/>
      <c r="TG210" s="91"/>
      <c r="TH210" s="91"/>
      <c r="TI210" s="91"/>
      <c r="TJ210" s="91"/>
      <c r="TK210" s="91"/>
      <c r="TL210" s="91"/>
      <c r="TM210" s="91"/>
      <c r="TN210" s="91"/>
      <c r="TO210" s="91"/>
      <c r="TP210" s="91"/>
      <c r="TQ210" s="91"/>
      <c r="TR210" s="91"/>
      <c r="TS210" s="91"/>
      <c r="TT210" s="91"/>
      <c r="TU210" s="91"/>
      <c r="TV210" s="91"/>
      <c r="TW210" s="91"/>
      <c r="TX210" s="91"/>
      <c r="TY210" s="91"/>
      <c r="TZ210" s="91"/>
      <c r="UA210" s="91"/>
      <c r="UB210" s="91"/>
      <c r="UC210" s="91"/>
      <c r="UD210" s="91"/>
      <c r="UE210" s="91"/>
      <c r="UF210" s="91"/>
      <c r="UG210" s="91"/>
      <c r="UH210" s="91"/>
      <c r="UI210" s="91"/>
      <c r="UJ210" s="91"/>
      <c r="UK210" s="91"/>
      <c r="UL210" s="91"/>
      <c r="UM210" s="91"/>
      <c r="UN210" s="91"/>
      <c r="UO210" s="91"/>
      <c r="UP210" s="91"/>
      <c r="UQ210" s="91"/>
      <c r="UR210" s="91"/>
      <c r="US210" s="91"/>
      <c r="UT210" s="91"/>
      <c r="UU210" s="91"/>
      <c r="UV210" s="91"/>
      <c r="UW210" s="91"/>
      <c r="UX210" s="91"/>
      <c r="UY210" s="91"/>
      <c r="UZ210" s="91"/>
      <c r="VA210" s="91"/>
      <c r="VB210" s="91"/>
      <c r="VC210" s="91"/>
      <c r="VD210" s="91"/>
      <c r="VE210" s="91"/>
      <c r="VF210" s="91"/>
      <c r="VG210" s="91"/>
      <c r="VH210" s="91"/>
      <c r="VI210" s="91"/>
      <c r="VJ210" s="91"/>
      <c r="VK210" s="91"/>
      <c r="VL210" s="91"/>
      <c r="VM210" s="91"/>
      <c r="VN210" s="91"/>
      <c r="VO210" s="91"/>
      <c r="VP210" s="91"/>
      <c r="VQ210" s="91"/>
      <c r="VR210" s="91"/>
      <c r="VS210" s="91"/>
      <c r="VT210" s="91"/>
      <c r="VU210" s="91"/>
      <c r="VV210" s="91"/>
      <c r="VW210" s="91"/>
      <c r="VX210" s="91"/>
      <c r="VY210" s="91"/>
      <c r="VZ210" s="91"/>
      <c r="WA210" s="91"/>
      <c r="WB210" s="91"/>
      <c r="WC210" s="91"/>
      <c r="WD210" s="91"/>
      <c r="WE210" s="91"/>
      <c r="WF210" s="91"/>
      <c r="WG210" s="91"/>
      <c r="WH210" s="91"/>
      <c r="WI210" s="91"/>
      <c r="WJ210" s="91"/>
      <c r="WK210" s="91"/>
      <c r="WL210" s="91"/>
      <c r="WM210" s="91"/>
      <c r="WN210" s="91"/>
      <c r="WO210" s="91"/>
      <c r="WP210" s="91"/>
      <c r="WQ210" s="91"/>
      <c r="WR210" s="91"/>
      <c r="WS210" s="91"/>
      <c r="WT210" s="91"/>
      <c r="WU210" s="91"/>
      <c r="WV210" s="91"/>
      <c r="WW210" s="91"/>
      <c r="WX210" s="91"/>
      <c r="WY210" s="91"/>
      <c r="WZ210" s="91"/>
      <c r="XA210" s="91"/>
      <c r="XB210" s="91"/>
      <c r="XC210" s="91"/>
      <c r="XD210" s="91"/>
      <c r="XE210" s="91"/>
      <c r="XF210" s="91"/>
      <c r="XG210" s="91"/>
      <c r="XH210" s="91"/>
      <c r="XI210" s="91"/>
      <c r="XJ210" s="91"/>
      <c r="XK210" s="91"/>
      <c r="XL210" s="91"/>
      <c r="XM210" s="91"/>
      <c r="XN210" s="91"/>
      <c r="XO210" s="91"/>
      <c r="XP210" s="91"/>
      <c r="XQ210" s="91"/>
      <c r="XR210" s="91"/>
      <c r="XS210" s="91"/>
      <c r="XT210" s="91"/>
      <c r="XU210" s="91"/>
      <c r="XV210" s="91"/>
      <c r="XW210" s="91"/>
      <c r="XX210" s="91"/>
      <c r="XY210" s="91"/>
      <c r="XZ210" s="91"/>
      <c r="YA210" s="91"/>
      <c r="YB210" s="91"/>
      <c r="YC210" s="91"/>
      <c r="YD210" s="91"/>
      <c r="YE210" s="91"/>
      <c r="YF210" s="91"/>
      <c r="YG210" s="91"/>
      <c r="YH210" s="91"/>
      <c r="YI210" s="91"/>
      <c r="YJ210" s="91"/>
      <c r="YK210" s="91"/>
      <c r="YL210" s="91"/>
      <c r="YM210" s="91"/>
      <c r="YN210" s="91"/>
      <c r="YO210" s="91"/>
      <c r="YP210" s="91"/>
      <c r="YQ210" s="91"/>
      <c r="YR210" s="91"/>
      <c r="YS210" s="91"/>
      <c r="YT210" s="91"/>
      <c r="YU210" s="91"/>
      <c r="YV210" s="91"/>
      <c r="YW210" s="91"/>
      <c r="YX210" s="91"/>
      <c r="YY210" s="91"/>
      <c r="YZ210" s="91"/>
      <c r="ZA210" s="91"/>
      <c r="ZB210" s="91"/>
      <c r="ZC210" s="91"/>
      <c r="ZD210" s="91"/>
      <c r="ZE210" s="91"/>
      <c r="ZF210" s="91"/>
      <c r="ZG210" s="91"/>
      <c r="ZH210" s="91"/>
      <c r="ZI210" s="91"/>
      <c r="ZJ210" s="91"/>
      <c r="ZK210" s="91"/>
      <c r="ZL210" s="91"/>
      <c r="ZM210" s="91"/>
      <c r="ZN210" s="91"/>
      <c r="ZO210" s="91"/>
      <c r="ZP210" s="91"/>
      <c r="ZQ210" s="91"/>
      <c r="ZR210" s="91"/>
      <c r="ZS210" s="91"/>
      <c r="ZT210" s="91"/>
      <c r="ZU210" s="91"/>
      <c r="ZV210" s="91"/>
      <c r="ZW210" s="91"/>
      <c r="ZX210" s="91"/>
      <c r="ZY210" s="91"/>
      <c r="ZZ210" s="91"/>
      <c r="AAA210" s="91"/>
      <c r="AAB210" s="91"/>
      <c r="AAC210" s="91"/>
      <c r="AAD210" s="91"/>
      <c r="AAE210" s="91"/>
      <c r="AAF210" s="91"/>
      <c r="AAG210" s="91"/>
      <c r="AAH210" s="91"/>
      <c r="AAI210" s="91"/>
      <c r="AAJ210" s="91"/>
      <c r="AAK210" s="91"/>
      <c r="AAL210" s="91"/>
      <c r="AAM210" s="91"/>
      <c r="AAN210" s="91"/>
      <c r="AAO210" s="91"/>
      <c r="AAP210" s="91"/>
      <c r="AAQ210" s="91"/>
      <c r="AAR210" s="91"/>
      <c r="AAS210" s="91"/>
      <c r="AAT210" s="91"/>
      <c r="AAU210" s="91"/>
      <c r="AAV210" s="91"/>
      <c r="AAW210" s="91"/>
      <c r="AAX210" s="91"/>
      <c r="AAY210" s="91"/>
      <c r="AAZ210" s="91"/>
      <c r="ABA210" s="91"/>
      <c r="ABB210" s="91"/>
      <c r="ABC210" s="91"/>
      <c r="ABD210" s="91"/>
      <c r="ABE210" s="91"/>
      <c r="ABF210" s="91"/>
      <c r="ABG210" s="91"/>
      <c r="ABH210" s="91"/>
      <c r="ABI210" s="91"/>
      <c r="ABJ210" s="91"/>
      <c r="ABK210" s="91"/>
      <c r="ABL210" s="91"/>
      <c r="ABM210" s="91"/>
      <c r="ABN210" s="91"/>
      <c r="ABO210" s="91"/>
      <c r="ABP210" s="91"/>
      <c r="ABQ210" s="91"/>
      <c r="ABR210" s="91"/>
      <c r="ABS210" s="91"/>
      <c r="ABT210" s="91"/>
      <c r="ABU210" s="91"/>
      <c r="ABV210" s="91"/>
      <c r="ABW210" s="91"/>
      <c r="ABX210" s="91"/>
      <c r="ABY210" s="91"/>
      <c r="ABZ210" s="91"/>
      <c r="ACA210" s="91"/>
      <c r="ACB210" s="91"/>
      <c r="ACC210" s="91"/>
      <c r="ACD210" s="91"/>
      <c r="ACE210" s="91"/>
      <c r="ACF210" s="91"/>
      <c r="ACG210" s="91"/>
      <c r="ACH210" s="91"/>
      <c r="ACI210" s="91"/>
      <c r="ACJ210" s="91"/>
      <c r="ACK210" s="91"/>
      <c r="ACL210" s="91"/>
      <c r="ACM210" s="91"/>
      <c r="ACN210" s="91"/>
      <c r="ACO210" s="91"/>
      <c r="ACP210" s="91"/>
      <c r="ACQ210" s="91"/>
      <c r="ACR210" s="91"/>
      <c r="ACS210" s="91"/>
      <c r="ACT210" s="91"/>
      <c r="ACU210" s="91"/>
      <c r="ACV210" s="91"/>
      <c r="ACW210" s="91"/>
      <c r="ACX210" s="91"/>
      <c r="ACY210" s="91"/>
      <c r="ACZ210" s="91"/>
      <c r="ADA210" s="91"/>
      <c r="ADB210" s="91"/>
      <c r="ADC210" s="91"/>
      <c r="ADD210" s="91"/>
      <c r="ADE210" s="91"/>
      <c r="ADF210" s="91"/>
      <c r="ADG210" s="91"/>
      <c r="ADH210" s="91"/>
      <c r="ADI210" s="91"/>
      <c r="ADJ210" s="91"/>
      <c r="ADK210" s="91"/>
      <c r="ADL210" s="91"/>
      <c r="ADM210" s="91"/>
      <c r="ADN210" s="91"/>
      <c r="ADO210" s="91"/>
      <c r="ADP210" s="91"/>
      <c r="ADQ210" s="91"/>
      <c r="ADR210" s="91"/>
      <c r="ADS210" s="91"/>
      <c r="ADT210" s="91"/>
      <c r="ADU210" s="91"/>
      <c r="ADV210" s="91"/>
      <c r="ADW210" s="91"/>
      <c r="ADX210" s="91"/>
      <c r="ADY210" s="91"/>
      <c r="ADZ210" s="91"/>
      <c r="AEA210" s="91"/>
      <c r="AEB210" s="91"/>
      <c r="AEC210" s="91"/>
      <c r="AED210" s="144">
        <f t="shared" si="62"/>
        <v>205</v>
      </c>
      <c r="AEE210" s="142"/>
      <c r="AEF210" s="142"/>
      <c r="AEG210" s="91"/>
      <c r="AEH210" s="91"/>
      <c r="AEI210" s="91"/>
      <c r="AEJ210" s="91"/>
      <c r="AEK210" s="91"/>
      <c r="AEL210" s="91"/>
      <c r="AEM210" s="91"/>
      <c r="AEN210" s="91"/>
      <c r="AEO210" s="91"/>
      <c r="AEP210" s="91"/>
      <c r="AEQ210" s="91"/>
      <c r="AER210" s="91"/>
      <c r="AES210" s="91"/>
      <c r="AET210" s="91"/>
      <c r="AEU210" s="91"/>
      <c r="AEV210" s="91"/>
      <c r="AEW210" s="91"/>
      <c r="AEX210" s="91"/>
      <c r="AEY210" s="91"/>
      <c r="AEZ210" s="91"/>
      <c r="AFA210" s="91"/>
      <c r="AFB210" s="146"/>
      <c r="AFC210" s="146"/>
      <c r="AFD210" s="146"/>
      <c r="AFE210" s="146"/>
      <c r="AFF210" s="146"/>
      <c r="AFG210" s="146"/>
      <c r="AFH210" s="146"/>
      <c r="AFI210" s="146"/>
      <c r="AFJ210" s="146"/>
      <c r="AFK210" s="146"/>
      <c r="AFL210" s="146"/>
      <c r="AFM210" s="146"/>
      <c r="AFN210" s="146"/>
      <c r="AFO210" s="146"/>
      <c r="AFP210" s="146"/>
      <c r="AFQ210" s="146"/>
      <c r="AFR210" s="146"/>
      <c r="AFS210" s="146"/>
      <c r="AFT210" s="146"/>
      <c r="AFU210" s="146"/>
      <c r="AFV210" s="146"/>
      <c r="AFW210" s="146"/>
      <c r="AFX210" s="146"/>
      <c r="AFY210" s="146"/>
      <c r="AFZ210" s="146"/>
      <c r="AGA210" s="146"/>
    </row>
    <row r="211" spans="1:859" ht="1.5" customHeight="1" x14ac:dyDescent="0.25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  <c r="PX211" s="91"/>
      <c r="PY211" s="91"/>
      <c r="PZ211" s="91"/>
      <c r="QA211" s="91"/>
      <c r="QB211" s="91"/>
      <c r="QC211" s="91"/>
      <c r="QD211" s="91"/>
      <c r="QE211" s="91"/>
      <c r="QF211" s="91"/>
      <c r="QG211" s="91"/>
      <c r="QH211" s="91"/>
      <c r="QI211" s="91"/>
      <c r="QJ211" s="91"/>
      <c r="QK211" s="91"/>
      <c r="QL211" s="91"/>
      <c r="QM211" s="91"/>
      <c r="QN211" s="91"/>
      <c r="QO211" s="91"/>
      <c r="QP211" s="91"/>
      <c r="QQ211" s="91"/>
      <c r="QR211" s="91"/>
      <c r="QS211" s="91"/>
      <c r="QT211" s="91"/>
      <c r="QU211" s="91"/>
      <c r="QV211" s="91"/>
      <c r="QW211" s="91"/>
      <c r="QX211" s="91"/>
      <c r="QY211" s="91"/>
      <c r="QZ211" s="91"/>
      <c r="RA211" s="91"/>
      <c r="RB211" s="91"/>
      <c r="RC211" s="91"/>
      <c r="RD211" s="91"/>
      <c r="RE211" s="91"/>
      <c r="RF211" s="91"/>
      <c r="RG211" s="91"/>
      <c r="RH211" s="91"/>
      <c r="RI211" s="91"/>
      <c r="RJ211" s="91"/>
      <c r="RK211" s="91"/>
      <c r="RL211" s="91"/>
      <c r="RM211" s="91"/>
      <c r="RN211" s="91"/>
      <c r="RO211" s="91"/>
      <c r="RP211" s="91"/>
      <c r="RQ211" s="91"/>
      <c r="RR211" s="91"/>
      <c r="RS211" s="91"/>
      <c r="RT211" s="91"/>
      <c r="RU211" s="91"/>
      <c r="RV211" s="91"/>
      <c r="RW211" s="91"/>
      <c r="RX211" s="91"/>
      <c r="RY211" s="91"/>
      <c r="RZ211" s="91"/>
      <c r="SA211" s="91"/>
      <c r="SB211" s="91"/>
      <c r="SC211" s="91"/>
      <c r="SD211" s="91"/>
      <c r="SE211" s="91"/>
      <c r="SF211" s="91"/>
      <c r="SG211" s="91"/>
      <c r="SH211" s="91"/>
      <c r="SI211" s="91"/>
      <c r="SJ211" s="91"/>
      <c r="SK211" s="91"/>
      <c r="SL211" s="91"/>
      <c r="SM211" s="91"/>
      <c r="SN211" s="91"/>
      <c r="SO211" s="91"/>
      <c r="SP211" s="91"/>
      <c r="SQ211" s="91"/>
      <c r="SR211" s="91"/>
      <c r="SS211" s="91"/>
      <c r="ST211" s="91"/>
      <c r="SU211" s="91"/>
      <c r="SV211" s="91"/>
      <c r="SW211" s="91"/>
      <c r="SX211" s="91"/>
      <c r="SY211" s="91"/>
      <c r="SZ211" s="91"/>
      <c r="TA211" s="91"/>
      <c r="TB211" s="91"/>
      <c r="TC211" s="91"/>
      <c r="TD211" s="91"/>
      <c r="TE211" s="91"/>
      <c r="TF211" s="91"/>
      <c r="TG211" s="91"/>
      <c r="TH211" s="91"/>
      <c r="TI211" s="91"/>
      <c r="TJ211" s="91"/>
      <c r="TK211" s="91"/>
      <c r="TL211" s="91"/>
      <c r="TM211" s="91"/>
      <c r="TN211" s="91"/>
      <c r="TO211" s="91"/>
      <c r="TP211" s="91"/>
      <c r="TQ211" s="91"/>
      <c r="TR211" s="91"/>
      <c r="TS211" s="91"/>
      <c r="TT211" s="91"/>
      <c r="TU211" s="91"/>
      <c r="TV211" s="91"/>
      <c r="TW211" s="91"/>
      <c r="TX211" s="91"/>
      <c r="TY211" s="91"/>
      <c r="TZ211" s="91"/>
      <c r="UA211" s="91"/>
      <c r="UB211" s="91"/>
      <c r="UC211" s="91"/>
      <c r="UD211" s="91"/>
      <c r="UE211" s="91"/>
      <c r="UF211" s="91"/>
      <c r="UG211" s="91"/>
      <c r="UH211" s="91"/>
      <c r="UI211" s="91"/>
      <c r="UJ211" s="91"/>
      <c r="UK211" s="91"/>
      <c r="UL211" s="91"/>
      <c r="UM211" s="91"/>
      <c r="UN211" s="91"/>
      <c r="UO211" s="91"/>
      <c r="UP211" s="91"/>
      <c r="UQ211" s="91"/>
      <c r="UR211" s="91"/>
      <c r="US211" s="91"/>
      <c r="UT211" s="91"/>
      <c r="UU211" s="91"/>
      <c r="UV211" s="91"/>
      <c r="UW211" s="91"/>
      <c r="UX211" s="91"/>
      <c r="UY211" s="91"/>
      <c r="UZ211" s="91"/>
      <c r="VA211" s="91"/>
      <c r="VB211" s="91"/>
      <c r="VC211" s="91"/>
      <c r="VD211" s="91"/>
      <c r="VE211" s="91"/>
      <c r="VF211" s="91"/>
      <c r="VG211" s="91"/>
      <c r="VH211" s="91"/>
      <c r="VI211" s="91"/>
      <c r="VJ211" s="91"/>
      <c r="VK211" s="91"/>
      <c r="VL211" s="91"/>
      <c r="VM211" s="91"/>
      <c r="VN211" s="91"/>
      <c r="VO211" s="91"/>
      <c r="VP211" s="91"/>
      <c r="VQ211" s="91"/>
      <c r="VR211" s="91"/>
      <c r="VS211" s="91"/>
      <c r="VT211" s="91"/>
      <c r="VU211" s="91"/>
      <c r="VV211" s="91"/>
      <c r="VW211" s="91"/>
      <c r="VX211" s="91"/>
      <c r="VY211" s="91"/>
      <c r="VZ211" s="91"/>
      <c r="WA211" s="91"/>
      <c r="WB211" s="91"/>
      <c r="WC211" s="91"/>
      <c r="WD211" s="91"/>
      <c r="WE211" s="91"/>
      <c r="WF211" s="91"/>
      <c r="WG211" s="91"/>
      <c r="WH211" s="91"/>
      <c r="WI211" s="91"/>
      <c r="WJ211" s="91"/>
      <c r="WK211" s="91"/>
      <c r="WL211" s="91"/>
      <c r="WM211" s="91"/>
      <c r="WN211" s="91"/>
      <c r="WO211" s="91"/>
      <c r="WP211" s="91"/>
      <c r="WQ211" s="91"/>
      <c r="WR211" s="91"/>
      <c r="WS211" s="91"/>
      <c r="WT211" s="91"/>
      <c r="WU211" s="91"/>
      <c r="WV211" s="91"/>
      <c r="WW211" s="91"/>
      <c r="WX211" s="91"/>
      <c r="WY211" s="91"/>
      <c r="WZ211" s="91"/>
      <c r="XA211" s="91"/>
      <c r="XB211" s="91"/>
      <c r="XC211" s="91"/>
      <c r="XD211" s="91"/>
      <c r="XE211" s="91"/>
      <c r="XF211" s="91"/>
      <c r="XG211" s="91"/>
      <c r="XH211" s="91"/>
      <c r="XI211" s="91"/>
      <c r="XJ211" s="91"/>
      <c r="XK211" s="91"/>
      <c r="XL211" s="91"/>
      <c r="XM211" s="91"/>
      <c r="XN211" s="91"/>
      <c r="XO211" s="91"/>
      <c r="XP211" s="91"/>
      <c r="XQ211" s="91"/>
      <c r="XR211" s="91"/>
      <c r="XS211" s="91"/>
      <c r="XT211" s="91"/>
      <c r="XU211" s="91"/>
      <c r="XV211" s="91"/>
      <c r="XW211" s="91"/>
      <c r="XX211" s="91"/>
      <c r="XY211" s="91"/>
      <c r="XZ211" s="91"/>
      <c r="YA211" s="91"/>
      <c r="YB211" s="91"/>
      <c r="YC211" s="91"/>
      <c r="YD211" s="91"/>
      <c r="YE211" s="91"/>
      <c r="YF211" s="91"/>
      <c r="YG211" s="91"/>
      <c r="YH211" s="91"/>
      <c r="YI211" s="91"/>
      <c r="YJ211" s="91"/>
      <c r="YK211" s="91"/>
      <c r="YL211" s="91"/>
      <c r="YM211" s="91"/>
      <c r="YN211" s="91"/>
      <c r="YO211" s="91"/>
      <c r="YP211" s="91"/>
      <c r="YQ211" s="91"/>
      <c r="YR211" s="91"/>
      <c r="YS211" s="91"/>
      <c r="YT211" s="91"/>
      <c r="YU211" s="91"/>
      <c r="YV211" s="91"/>
      <c r="YW211" s="91"/>
      <c r="YX211" s="91"/>
      <c r="YY211" s="91"/>
      <c r="YZ211" s="91"/>
      <c r="ZA211" s="91"/>
      <c r="ZB211" s="91"/>
      <c r="ZC211" s="91"/>
      <c r="ZD211" s="91"/>
      <c r="ZE211" s="91"/>
      <c r="ZF211" s="91"/>
      <c r="ZG211" s="91"/>
      <c r="ZH211" s="91"/>
      <c r="ZI211" s="91"/>
      <c r="ZJ211" s="91"/>
      <c r="ZK211" s="91"/>
      <c r="ZL211" s="91"/>
      <c r="ZM211" s="91"/>
      <c r="ZN211" s="91"/>
      <c r="ZO211" s="91"/>
      <c r="ZP211" s="91"/>
      <c r="ZQ211" s="91"/>
      <c r="ZR211" s="91"/>
      <c r="ZS211" s="91"/>
      <c r="ZT211" s="91"/>
      <c r="ZU211" s="91"/>
      <c r="ZV211" s="91"/>
      <c r="ZW211" s="91"/>
      <c r="ZX211" s="91"/>
      <c r="ZY211" s="91"/>
      <c r="ZZ211" s="91"/>
      <c r="AAA211" s="91"/>
      <c r="AAB211" s="91"/>
      <c r="AAC211" s="91"/>
      <c r="AAD211" s="91"/>
      <c r="AAE211" s="91"/>
      <c r="AAF211" s="91"/>
      <c r="AAG211" s="91"/>
      <c r="AAH211" s="91"/>
      <c r="AAI211" s="91"/>
      <c r="AAJ211" s="91"/>
      <c r="AAK211" s="91"/>
      <c r="AAL211" s="91"/>
      <c r="AAM211" s="91"/>
      <c r="AAN211" s="91"/>
      <c r="AAO211" s="91"/>
      <c r="AAP211" s="91"/>
      <c r="AAQ211" s="91"/>
      <c r="AAR211" s="91"/>
      <c r="AAS211" s="91"/>
      <c r="AAT211" s="91"/>
      <c r="AAU211" s="91"/>
      <c r="AAV211" s="91"/>
      <c r="AAW211" s="91"/>
      <c r="AAX211" s="91"/>
      <c r="AAY211" s="91"/>
      <c r="AAZ211" s="91"/>
      <c r="ABA211" s="91"/>
      <c r="ABB211" s="91"/>
      <c r="ABC211" s="91"/>
      <c r="ABD211" s="91"/>
      <c r="ABE211" s="91"/>
      <c r="ABF211" s="91"/>
      <c r="ABG211" s="91"/>
      <c r="ABH211" s="91"/>
      <c r="ABI211" s="91"/>
      <c r="ABJ211" s="91"/>
      <c r="ABK211" s="91"/>
      <c r="ABL211" s="91"/>
      <c r="ABM211" s="91"/>
      <c r="ABN211" s="91"/>
      <c r="ABO211" s="91"/>
      <c r="ABP211" s="91"/>
      <c r="ABQ211" s="91"/>
      <c r="ABR211" s="91"/>
      <c r="ABS211" s="91"/>
      <c r="ABT211" s="91"/>
      <c r="ABU211" s="91"/>
      <c r="ABV211" s="91"/>
      <c r="ABW211" s="91"/>
      <c r="ABX211" s="91"/>
      <c r="ABY211" s="91"/>
      <c r="ABZ211" s="91"/>
      <c r="ACA211" s="91"/>
      <c r="ACB211" s="91"/>
      <c r="ACC211" s="91"/>
      <c r="ACD211" s="91"/>
      <c r="ACE211" s="91"/>
      <c r="ACF211" s="91"/>
      <c r="ACG211" s="91"/>
      <c r="ACH211" s="91"/>
      <c r="ACI211" s="91"/>
      <c r="ACJ211" s="91"/>
      <c r="ACK211" s="91"/>
      <c r="ACL211" s="91"/>
      <c r="ACM211" s="91"/>
      <c r="ACN211" s="91"/>
      <c r="ACO211" s="91"/>
      <c r="ACP211" s="91"/>
      <c r="ACQ211" s="91"/>
      <c r="ACR211" s="91"/>
      <c r="ACS211" s="91"/>
      <c r="ACT211" s="91"/>
      <c r="ACU211" s="91"/>
      <c r="ACV211" s="91"/>
      <c r="ACW211" s="91"/>
      <c r="ACX211" s="91"/>
      <c r="ACY211" s="91"/>
      <c r="ACZ211" s="91"/>
      <c r="ADA211" s="91"/>
      <c r="ADB211" s="91"/>
      <c r="ADC211" s="91"/>
      <c r="ADD211" s="91"/>
      <c r="ADE211" s="91"/>
      <c r="ADF211" s="91"/>
      <c r="ADG211" s="91"/>
      <c r="ADH211" s="91"/>
      <c r="ADI211" s="91"/>
      <c r="ADJ211" s="91"/>
      <c r="ADK211" s="91"/>
      <c r="ADL211" s="91"/>
      <c r="ADM211" s="91"/>
      <c r="ADN211" s="91"/>
      <c r="ADO211" s="91"/>
      <c r="ADP211" s="91"/>
      <c r="ADQ211" s="91"/>
      <c r="ADR211" s="91"/>
      <c r="ADS211" s="91"/>
      <c r="ADT211" s="91"/>
      <c r="ADU211" s="91"/>
      <c r="ADV211" s="91"/>
      <c r="ADW211" s="91"/>
      <c r="ADX211" s="91"/>
      <c r="ADY211" s="91"/>
      <c r="ADZ211" s="91"/>
      <c r="AEA211" s="91"/>
      <c r="AEB211" s="91"/>
      <c r="AEC211" s="91"/>
      <c r="AED211" s="144">
        <f t="shared" si="62"/>
        <v>206</v>
      </c>
      <c r="AEE211" s="142"/>
      <c r="AEF211" s="142"/>
      <c r="AEG211" s="91"/>
      <c r="AEH211" s="91"/>
      <c r="AEI211" s="91"/>
      <c r="AEJ211" s="91"/>
      <c r="AEK211" s="91"/>
      <c r="AEL211" s="91"/>
      <c r="AEM211" s="91"/>
      <c r="AEN211" s="91"/>
      <c r="AEO211" s="91"/>
      <c r="AEP211" s="91"/>
      <c r="AEQ211" s="91"/>
      <c r="AER211" s="91"/>
      <c r="AES211" s="91"/>
      <c r="AET211" s="91"/>
      <c r="AEU211" s="91"/>
      <c r="AEV211" s="91"/>
      <c r="AEW211" s="91"/>
      <c r="AEX211" s="91"/>
      <c r="AEY211" s="91"/>
      <c r="AEZ211" s="91"/>
      <c r="AFA211" s="91"/>
      <c r="AFB211" s="146"/>
      <c r="AFC211" s="146"/>
      <c r="AFD211" s="146"/>
      <c r="AFE211" s="146"/>
      <c r="AFF211" s="146"/>
      <c r="AFG211" s="146"/>
      <c r="AFH211" s="146"/>
      <c r="AFI211" s="146"/>
      <c r="AFJ211" s="146"/>
      <c r="AFK211" s="146"/>
      <c r="AFL211" s="146"/>
      <c r="AFM211" s="146"/>
      <c r="AFN211" s="146"/>
      <c r="AFO211" s="146"/>
      <c r="AFP211" s="146"/>
      <c r="AFQ211" s="146"/>
      <c r="AFR211" s="146"/>
      <c r="AFS211" s="146"/>
      <c r="AFT211" s="146"/>
      <c r="AFU211" s="146"/>
      <c r="AFV211" s="146"/>
      <c r="AFW211" s="146"/>
      <c r="AFX211" s="146"/>
      <c r="AFY211" s="146"/>
      <c r="AFZ211" s="146"/>
      <c r="AGA211" s="146"/>
    </row>
    <row r="212" spans="1:859" ht="1.5" customHeight="1" x14ac:dyDescent="0.25"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  <c r="PX212" s="91"/>
      <c r="PY212" s="91"/>
      <c r="PZ212" s="91"/>
      <c r="QA212" s="91"/>
      <c r="QB212" s="91"/>
      <c r="QC212" s="91"/>
      <c r="QD212" s="91"/>
      <c r="QE212" s="91"/>
      <c r="QF212" s="91"/>
      <c r="QG212" s="91"/>
      <c r="QH212" s="91"/>
      <c r="QI212" s="91"/>
      <c r="QJ212" s="91"/>
      <c r="QK212" s="91"/>
      <c r="QL212" s="91"/>
      <c r="QM212" s="91"/>
      <c r="QN212" s="91"/>
      <c r="QO212" s="91"/>
      <c r="QP212" s="91"/>
      <c r="QQ212" s="91"/>
      <c r="QR212" s="91"/>
      <c r="QS212" s="91"/>
      <c r="QT212" s="91"/>
      <c r="QU212" s="91"/>
      <c r="QV212" s="91"/>
      <c r="QW212" s="91"/>
      <c r="QX212" s="91"/>
      <c r="QY212" s="91"/>
      <c r="QZ212" s="91"/>
      <c r="RA212" s="91"/>
      <c r="RB212" s="91"/>
      <c r="RC212" s="91"/>
      <c r="RD212" s="91"/>
      <c r="RE212" s="91"/>
      <c r="RF212" s="91"/>
      <c r="RG212" s="91"/>
      <c r="RH212" s="91"/>
      <c r="RI212" s="91"/>
      <c r="RJ212" s="91"/>
      <c r="RK212" s="91"/>
      <c r="RL212" s="91"/>
      <c r="RM212" s="91"/>
      <c r="RN212" s="91"/>
      <c r="RO212" s="91"/>
      <c r="RP212" s="91"/>
      <c r="RQ212" s="91"/>
      <c r="RR212" s="91"/>
      <c r="RS212" s="91"/>
      <c r="RT212" s="91"/>
      <c r="RU212" s="91"/>
      <c r="RV212" s="91"/>
      <c r="RW212" s="91"/>
      <c r="RX212" s="91"/>
      <c r="RY212" s="91"/>
      <c r="RZ212" s="91"/>
      <c r="SA212" s="91"/>
      <c r="SB212" s="91"/>
      <c r="SC212" s="91"/>
      <c r="SD212" s="91"/>
      <c r="SE212" s="91"/>
      <c r="SF212" s="91"/>
      <c r="SG212" s="91"/>
      <c r="SH212" s="91"/>
      <c r="SI212" s="91"/>
      <c r="SJ212" s="91"/>
      <c r="SK212" s="91"/>
      <c r="SL212" s="91"/>
      <c r="SM212" s="91"/>
      <c r="SN212" s="91"/>
      <c r="SO212" s="91"/>
      <c r="SP212" s="91"/>
      <c r="SQ212" s="91"/>
      <c r="SR212" s="91"/>
      <c r="SS212" s="91"/>
      <c r="ST212" s="91"/>
      <c r="SU212" s="91"/>
      <c r="SV212" s="91"/>
      <c r="SW212" s="91"/>
      <c r="SX212" s="91"/>
      <c r="SY212" s="91"/>
      <c r="SZ212" s="91"/>
      <c r="TA212" s="91"/>
      <c r="TB212" s="91"/>
      <c r="TC212" s="91"/>
      <c r="TD212" s="91"/>
      <c r="TE212" s="91"/>
      <c r="TF212" s="91"/>
      <c r="TG212" s="91"/>
      <c r="TH212" s="91"/>
      <c r="TI212" s="91"/>
      <c r="TJ212" s="91"/>
      <c r="TK212" s="91"/>
      <c r="TL212" s="91"/>
      <c r="TM212" s="91"/>
      <c r="TN212" s="91"/>
      <c r="TO212" s="91"/>
      <c r="TP212" s="91"/>
      <c r="TQ212" s="91"/>
      <c r="TR212" s="91"/>
      <c r="TS212" s="91"/>
      <c r="TT212" s="91"/>
      <c r="TU212" s="91"/>
      <c r="TV212" s="91"/>
      <c r="TW212" s="91"/>
      <c r="TX212" s="91"/>
      <c r="TY212" s="91"/>
      <c r="TZ212" s="91"/>
      <c r="UA212" s="91"/>
      <c r="UB212" s="91"/>
      <c r="UC212" s="91"/>
      <c r="UD212" s="91"/>
      <c r="UE212" s="91"/>
      <c r="UF212" s="91"/>
      <c r="UG212" s="91"/>
      <c r="UH212" s="91"/>
      <c r="UI212" s="91"/>
      <c r="UJ212" s="91"/>
      <c r="UK212" s="91"/>
      <c r="UL212" s="91"/>
      <c r="UM212" s="91"/>
      <c r="UN212" s="91"/>
      <c r="UO212" s="91"/>
      <c r="UP212" s="91"/>
      <c r="UQ212" s="91"/>
      <c r="UR212" s="91"/>
      <c r="US212" s="91"/>
      <c r="UT212" s="91"/>
      <c r="UU212" s="91"/>
      <c r="UV212" s="91"/>
      <c r="UW212" s="91"/>
      <c r="UX212" s="91"/>
      <c r="UY212" s="91"/>
      <c r="UZ212" s="91"/>
      <c r="VA212" s="91"/>
      <c r="VB212" s="91"/>
      <c r="VC212" s="91"/>
      <c r="VD212" s="91"/>
      <c r="VE212" s="91"/>
      <c r="VF212" s="91"/>
      <c r="VG212" s="91"/>
      <c r="VH212" s="91"/>
      <c r="VI212" s="91"/>
      <c r="VJ212" s="91"/>
      <c r="VK212" s="91"/>
      <c r="VL212" s="91"/>
      <c r="VM212" s="91"/>
      <c r="VN212" s="91"/>
      <c r="VO212" s="91"/>
      <c r="VP212" s="91"/>
      <c r="VQ212" s="91"/>
      <c r="VR212" s="91"/>
      <c r="VS212" s="91"/>
      <c r="VT212" s="91"/>
      <c r="VU212" s="91"/>
      <c r="VV212" s="91"/>
      <c r="VW212" s="91"/>
      <c r="VX212" s="91"/>
      <c r="VY212" s="91"/>
      <c r="VZ212" s="91"/>
      <c r="WA212" s="91"/>
      <c r="WB212" s="91"/>
      <c r="WC212" s="91"/>
      <c r="WD212" s="91"/>
      <c r="WE212" s="91"/>
      <c r="WF212" s="91"/>
      <c r="WG212" s="91"/>
      <c r="WH212" s="91"/>
      <c r="WI212" s="91"/>
      <c r="WJ212" s="91"/>
      <c r="WK212" s="91"/>
      <c r="WL212" s="91"/>
      <c r="WM212" s="91"/>
      <c r="WN212" s="91"/>
      <c r="WO212" s="91"/>
      <c r="WP212" s="91"/>
      <c r="WQ212" s="91"/>
      <c r="WR212" s="91"/>
      <c r="WS212" s="91"/>
      <c r="WT212" s="91"/>
      <c r="WU212" s="91"/>
      <c r="WV212" s="91"/>
      <c r="WW212" s="91"/>
      <c r="WX212" s="91"/>
      <c r="WY212" s="91"/>
      <c r="WZ212" s="91"/>
      <c r="XA212" s="91"/>
      <c r="XB212" s="91"/>
      <c r="XC212" s="91"/>
      <c r="XD212" s="91"/>
      <c r="XE212" s="91"/>
      <c r="XF212" s="91"/>
      <c r="XG212" s="91"/>
      <c r="XH212" s="91"/>
      <c r="XI212" s="91"/>
      <c r="XJ212" s="91"/>
      <c r="XK212" s="91"/>
      <c r="XL212" s="91"/>
      <c r="XM212" s="91"/>
      <c r="XN212" s="91"/>
      <c r="XO212" s="91"/>
      <c r="XP212" s="91"/>
      <c r="XQ212" s="91"/>
      <c r="XR212" s="91"/>
      <c r="XS212" s="91"/>
      <c r="XT212" s="91"/>
      <c r="XU212" s="91"/>
      <c r="XV212" s="91"/>
      <c r="XW212" s="91"/>
      <c r="XX212" s="91"/>
      <c r="XY212" s="91"/>
      <c r="XZ212" s="91"/>
      <c r="YA212" s="91"/>
      <c r="YB212" s="91"/>
      <c r="YC212" s="91"/>
      <c r="YD212" s="91"/>
      <c r="YE212" s="91"/>
      <c r="YF212" s="91"/>
      <c r="YG212" s="91"/>
      <c r="YH212" s="91"/>
      <c r="YI212" s="91"/>
      <c r="YJ212" s="91"/>
      <c r="YK212" s="91"/>
      <c r="YL212" s="91"/>
      <c r="YM212" s="91"/>
      <c r="YN212" s="91"/>
      <c r="YO212" s="91"/>
      <c r="YP212" s="91"/>
      <c r="YQ212" s="91"/>
      <c r="YR212" s="91"/>
      <c r="YS212" s="91"/>
      <c r="YT212" s="91"/>
      <c r="YU212" s="91"/>
      <c r="YV212" s="91"/>
      <c r="YW212" s="91"/>
      <c r="YX212" s="91"/>
      <c r="YY212" s="91"/>
      <c r="YZ212" s="91"/>
      <c r="ZA212" s="91"/>
      <c r="ZB212" s="91"/>
      <c r="ZC212" s="91"/>
      <c r="ZD212" s="91"/>
      <c r="ZE212" s="91"/>
      <c r="ZF212" s="91"/>
      <c r="ZG212" s="91"/>
      <c r="ZH212" s="91"/>
      <c r="ZI212" s="91"/>
      <c r="ZJ212" s="91"/>
      <c r="ZK212" s="91"/>
      <c r="ZL212" s="91"/>
      <c r="ZM212" s="91"/>
      <c r="ZN212" s="91"/>
      <c r="ZO212" s="91"/>
      <c r="ZP212" s="91"/>
      <c r="ZQ212" s="91"/>
      <c r="ZR212" s="91"/>
      <c r="ZS212" s="91"/>
      <c r="ZT212" s="91"/>
      <c r="ZU212" s="91"/>
      <c r="ZV212" s="91"/>
      <c r="ZW212" s="91"/>
      <c r="ZX212" s="91"/>
      <c r="ZY212" s="91"/>
      <c r="ZZ212" s="91"/>
      <c r="AAA212" s="91"/>
      <c r="AAB212" s="91"/>
      <c r="AAC212" s="91"/>
      <c r="AAD212" s="91"/>
      <c r="AAE212" s="91"/>
      <c r="AAF212" s="91"/>
      <c r="AAG212" s="91"/>
      <c r="AAH212" s="91"/>
      <c r="AAI212" s="91"/>
      <c r="AAJ212" s="91"/>
      <c r="AAK212" s="91"/>
      <c r="AAL212" s="91"/>
      <c r="AAM212" s="91"/>
      <c r="AAN212" s="91"/>
      <c r="AAO212" s="91"/>
      <c r="AAP212" s="91"/>
      <c r="AAQ212" s="91"/>
      <c r="AAR212" s="91"/>
      <c r="AAS212" s="91"/>
      <c r="AAT212" s="91"/>
      <c r="AAU212" s="91"/>
      <c r="AAV212" s="91"/>
      <c r="AAW212" s="91"/>
      <c r="AAX212" s="91"/>
      <c r="AAY212" s="91"/>
      <c r="AAZ212" s="91"/>
      <c r="ABA212" s="91"/>
      <c r="ABB212" s="91"/>
      <c r="ABC212" s="91"/>
      <c r="ABD212" s="91"/>
      <c r="ABE212" s="91"/>
      <c r="ABF212" s="91"/>
      <c r="ABG212" s="91"/>
      <c r="ABH212" s="91"/>
      <c r="ABI212" s="91"/>
      <c r="ABJ212" s="91"/>
      <c r="ABK212" s="91"/>
      <c r="ABL212" s="91"/>
      <c r="ABM212" s="91"/>
      <c r="ABN212" s="91"/>
      <c r="ABO212" s="91"/>
      <c r="ABP212" s="91"/>
      <c r="ABQ212" s="91"/>
      <c r="ABR212" s="91"/>
      <c r="ABS212" s="91"/>
      <c r="ABT212" s="91"/>
      <c r="ABU212" s="91"/>
      <c r="ABV212" s="91"/>
      <c r="ABW212" s="91"/>
      <c r="ABX212" s="91"/>
      <c r="ABY212" s="91"/>
      <c r="ABZ212" s="91"/>
      <c r="ACA212" s="91"/>
      <c r="ACB212" s="91"/>
      <c r="ACC212" s="91"/>
      <c r="ACD212" s="91"/>
      <c r="ACE212" s="91"/>
      <c r="ACF212" s="91"/>
      <c r="ACG212" s="91"/>
      <c r="ACH212" s="91"/>
      <c r="ACI212" s="91"/>
      <c r="ACJ212" s="91"/>
      <c r="ACK212" s="91"/>
      <c r="ACL212" s="91"/>
      <c r="ACM212" s="91"/>
      <c r="ACN212" s="91"/>
      <c r="ACO212" s="91"/>
      <c r="ACP212" s="91"/>
      <c r="ACQ212" s="91"/>
      <c r="ACR212" s="91"/>
      <c r="ACS212" s="91"/>
      <c r="ACT212" s="91"/>
      <c r="ACU212" s="91"/>
      <c r="ACV212" s="91"/>
      <c r="ACW212" s="91"/>
      <c r="ACX212" s="91"/>
      <c r="ACY212" s="91"/>
      <c r="ACZ212" s="91"/>
      <c r="ADA212" s="91"/>
      <c r="ADB212" s="91"/>
      <c r="ADC212" s="91"/>
      <c r="ADD212" s="91"/>
      <c r="ADE212" s="91"/>
      <c r="ADF212" s="91"/>
      <c r="ADG212" s="91"/>
      <c r="ADH212" s="91"/>
      <c r="ADI212" s="91"/>
      <c r="ADJ212" s="91"/>
      <c r="ADK212" s="91"/>
      <c r="ADL212" s="91"/>
      <c r="ADM212" s="91"/>
      <c r="ADN212" s="91"/>
      <c r="ADO212" s="91"/>
      <c r="ADP212" s="91"/>
      <c r="ADQ212" s="91"/>
      <c r="ADR212" s="91"/>
      <c r="ADS212" s="91"/>
      <c r="ADT212" s="91"/>
      <c r="ADU212" s="91"/>
      <c r="ADV212" s="91"/>
      <c r="ADW212" s="91"/>
      <c r="ADX212" s="91"/>
      <c r="ADY212" s="91"/>
      <c r="ADZ212" s="91"/>
      <c r="AEA212" s="91"/>
      <c r="AEB212" s="91"/>
      <c r="AEC212" s="91"/>
      <c r="AED212" s="144">
        <f t="shared" si="62"/>
        <v>207</v>
      </c>
      <c r="AEE212" s="142"/>
      <c r="AEF212" s="142"/>
      <c r="AEG212" s="91"/>
      <c r="AEH212" s="91"/>
      <c r="AEI212" s="91"/>
      <c r="AEJ212" s="91"/>
      <c r="AEK212" s="91"/>
      <c r="AEL212" s="91"/>
      <c r="AEM212" s="91"/>
      <c r="AEN212" s="91"/>
      <c r="AEO212" s="91"/>
      <c r="AEP212" s="91"/>
      <c r="AEQ212" s="91"/>
      <c r="AER212" s="91"/>
      <c r="AES212" s="91"/>
      <c r="AET212" s="91"/>
      <c r="AEU212" s="91"/>
      <c r="AEV212" s="91"/>
      <c r="AEW212" s="91"/>
      <c r="AEX212" s="91"/>
      <c r="AEY212" s="91"/>
      <c r="AEZ212" s="91"/>
      <c r="AFA212" s="91"/>
      <c r="AFB212" s="146"/>
      <c r="AFC212" s="146"/>
      <c r="AFD212" s="146"/>
      <c r="AFE212" s="146"/>
      <c r="AFF212" s="146"/>
      <c r="AFG212" s="146"/>
      <c r="AFH212" s="146"/>
      <c r="AFI212" s="146"/>
      <c r="AFJ212" s="146"/>
      <c r="AFK212" s="146"/>
      <c r="AFL212" s="146"/>
      <c r="AFM212" s="146"/>
      <c r="AFN212" s="146"/>
      <c r="AFO212" s="146"/>
      <c r="AFP212" s="146"/>
      <c r="AFQ212" s="146"/>
      <c r="AFR212" s="146"/>
      <c r="AFS212" s="146"/>
      <c r="AFT212" s="146"/>
      <c r="AFU212" s="146"/>
      <c r="AFV212" s="146"/>
      <c r="AFW212" s="146"/>
      <c r="AFX212" s="146"/>
      <c r="AFY212" s="146"/>
      <c r="AFZ212" s="146"/>
      <c r="AGA212" s="146"/>
    </row>
    <row r="213" spans="1:859" ht="1.5" customHeight="1" x14ac:dyDescent="0.25"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  <c r="PX213" s="91"/>
      <c r="PY213" s="91"/>
      <c r="PZ213" s="91"/>
      <c r="QA213" s="91"/>
      <c r="QB213" s="91"/>
      <c r="QC213" s="91"/>
      <c r="QD213" s="91"/>
      <c r="QE213" s="91"/>
      <c r="QF213" s="91"/>
      <c r="QG213" s="91"/>
      <c r="QH213" s="91"/>
      <c r="QI213" s="91"/>
      <c r="QJ213" s="91"/>
      <c r="QK213" s="91"/>
      <c r="QL213" s="91"/>
      <c r="QM213" s="91"/>
      <c r="QN213" s="91"/>
      <c r="QO213" s="91"/>
      <c r="QP213" s="91"/>
      <c r="QQ213" s="91"/>
      <c r="QR213" s="91"/>
      <c r="QS213" s="91"/>
      <c r="QT213" s="91"/>
      <c r="QU213" s="91"/>
      <c r="QV213" s="91"/>
      <c r="QW213" s="91"/>
      <c r="QX213" s="91"/>
      <c r="QY213" s="91"/>
      <c r="QZ213" s="91"/>
      <c r="RA213" s="91"/>
      <c r="RB213" s="91"/>
      <c r="RC213" s="91"/>
      <c r="RD213" s="91"/>
      <c r="RE213" s="91"/>
      <c r="RF213" s="91"/>
      <c r="RG213" s="91"/>
      <c r="RH213" s="91"/>
      <c r="RI213" s="91"/>
      <c r="RJ213" s="91"/>
      <c r="RK213" s="91"/>
      <c r="RL213" s="91"/>
      <c r="RM213" s="91"/>
      <c r="RN213" s="91"/>
      <c r="RO213" s="91"/>
      <c r="RP213" s="91"/>
      <c r="RQ213" s="91"/>
      <c r="RR213" s="91"/>
      <c r="RS213" s="91"/>
      <c r="RT213" s="91"/>
      <c r="RU213" s="91"/>
      <c r="RV213" s="91"/>
      <c r="RW213" s="91"/>
      <c r="RX213" s="91"/>
      <c r="RY213" s="91"/>
      <c r="RZ213" s="91"/>
      <c r="SA213" s="91"/>
      <c r="SB213" s="91"/>
      <c r="SC213" s="91"/>
      <c r="SD213" s="91"/>
      <c r="SE213" s="91"/>
      <c r="SF213" s="91"/>
      <c r="SG213" s="91"/>
      <c r="SH213" s="91"/>
      <c r="SI213" s="91"/>
      <c r="SJ213" s="91"/>
      <c r="SK213" s="91"/>
      <c r="SL213" s="91"/>
      <c r="SM213" s="91"/>
      <c r="SN213" s="91"/>
      <c r="SO213" s="91"/>
      <c r="SP213" s="91"/>
      <c r="SQ213" s="91"/>
      <c r="SR213" s="91"/>
      <c r="SS213" s="91"/>
      <c r="ST213" s="91"/>
      <c r="SU213" s="91"/>
      <c r="SV213" s="91"/>
      <c r="SW213" s="91"/>
      <c r="SX213" s="91"/>
      <c r="SY213" s="91"/>
      <c r="SZ213" s="91"/>
      <c r="TA213" s="91"/>
      <c r="TB213" s="91"/>
      <c r="TC213" s="91"/>
      <c r="TD213" s="91"/>
      <c r="TE213" s="91"/>
      <c r="TF213" s="91"/>
      <c r="TG213" s="91"/>
      <c r="TH213" s="91"/>
      <c r="TI213" s="91"/>
      <c r="TJ213" s="91"/>
      <c r="TK213" s="91"/>
      <c r="TL213" s="91"/>
      <c r="TM213" s="91"/>
      <c r="TN213" s="91"/>
      <c r="TO213" s="91"/>
      <c r="TP213" s="91"/>
      <c r="TQ213" s="91"/>
      <c r="TR213" s="91"/>
      <c r="TS213" s="91"/>
      <c r="TT213" s="91"/>
      <c r="TU213" s="91"/>
      <c r="TV213" s="91"/>
      <c r="TW213" s="91"/>
      <c r="TX213" s="91"/>
      <c r="TY213" s="91"/>
      <c r="TZ213" s="91"/>
      <c r="UA213" s="91"/>
      <c r="UB213" s="91"/>
      <c r="UC213" s="91"/>
      <c r="UD213" s="91"/>
      <c r="UE213" s="91"/>
      <c r="UF213" s="91"/>
      <c r="UG213" s="91"/>
      <c r="UH213" s="91"/>
      <c r="UI213" s="91"/>
      <c r="UJ213" s="91"/>
      <c r="UK213" s="91"/>
      <c r="UL213" s="91"/>
      <c r="UM213" s="91"/>
      <c r="UN213" s="91"/>
      <c r="UO213" s="91"/>
      <c r="UP213" s="91"/>
      <c r="UQ213" s="91"/>
      <c r="UR213" s="91"/>
      <c r="US213" s="91"/>
      <c r="UT213" s="91"/>
      <c r="UU213" s="91"/>
      <c r="UV213" s="91"/>
      <c r="UW213" s="91"/>
      <c r="UX213" s="91"/>
      <c r="UY213" s="91"/>
      <c r="UZ213" s="91"/>
      <c r="VA213" s="91"/>
      <c r="VB213" s="91"/>
      <c r="VC213" s="91"/>
      <c r="VD213" s="91"/>
      <c r="VE213" s="91"/>
      <c r="VF213" s="91"/>
      <c r="VG213" s="91"/>
      <c r="VH213" s="91"/>
      <c r="VI213" s="91"/>
      <c r="VJ213" s="91"/>
      <c r="VK213" s="91"/>
      <c r="VL213" s="91"/>
      <c r="VM213" s="91"/>
      <c r="VN213" s="91"/>
      <c r="VO213" s="91"/>
      <c r="VP213" s="91"/>
      <c r="VQ213" s="91"/>
      <c r="VR213" s="91"/>
      <c r="VS213" s="91"/>
      <c r="VT213" s="91"/>
      <c r="VU213" s="91"/>
      <c r="VV213" s="91"/>
      <c r="VW213" s="91"/>
      <c r="VX213" s="91"/>
      <c r="VY213" s="91"/>
      <c r="VZ213" s="91"/>
      <c r="WA213" s="91"/>
      <c r="WB213" s="91"/>
      <c r="WC213" s="91"/>
      <c r="WD213" s="91"/>
      <c r="WE213" s="91"/>
      <c r="WF213" s="91"/>
      <c r="WG213" s="91"/>
      <c r="WH213" s="91"/>
      <c r="WI213" s="91"/>
      <c r="WJ213" s="91"/>
      <c r="WK213" s="91"/>
      <c r="WL213" s="91"/>
      <c r="WM213" s="91"/>
      <c r="WN213" s="91"/>
      <c r="WO213" s="91"/>
      <c r="WP213" s="91"/>
      <c r="WQ213" s="91"/>
      <c r="WR213" s="91"/>
      <c r="WS213" s="91"/>
      <c r="WT213" s="91"/>
      <c r="WU213" s="91"/>
      <c r="WV213" s="91"/>
      <c r="WW213" s="91"/>
      <c r="WX213" s="91"/>
      <c r="WY213" s="91"/>
      <c r="WZ213" s="91"/>
      <c r="XA213" s="91"/>
      <c r="XB213" s="91"/>
      <c r="XC213" s="91"/>
      <c r="XD213" s="91"/>
      <c r="XE213" s="91"/>
      <c r="XF213" s="91"/>
      <c r="XG213" s="91"/>
      <c r="XH213" s="91"/>
      <c r="XI213" s="91"/>
      <c r="XJ213" s="91"/>
      <c r="XK213" s="91"/>
      <c r="XL213" s="91"/>
      <c r="XM213" s="91"/>
      <c r="XN213" s="91"/>
      <c r="XO213" s="91"/>
      <c r="XP213" s="91"/>
      <c r="XQ213" s="91"/>
      <c r="XR213" s="91"/>
      <c r="XS213" s="91"/>
      <c r="XT213" s="91"/>
      <c r="XU213" s="91"/>
      <c r="XV213" s="91"/>
      <c r="XW213" s="91"/>
      <c r="XX213" s="91"/>
      <c r="XY213" s="91"/>
      <c r="XZ213" s="91"/>
      <c r="YA213" s="91"/>
      <c r="YB213" s="91"/>
      <c r="YC213" s="91"/>
      <c r="YD213" s="91"/>
      <c r="YE213" s="91"/>
      <c r="YF213" s="91"/>
      <c r="YG213" s="91"/>
      <c r="YH213" s="91"/>
      <c r="YI213" s="91"/>
      <c r="YJ213" s="91"/>
      <c r="YK213" s="91"/>
      <c r="YL213" s="91"/>
      <c r="YM213" s="91"/>
      <c r="YN213" s="91"/>
      <c r="YO213" s="91"/>
      <c r="YP213" s="91"/>
      <c r="YQ213" s="91"/>
      <c r="YR213" s="91"/>
      <c r="YS213" s="91"/>
      <c r="YT213" s="91"/>
      <c r="YU213" s="91"/>
      <c r="YV213" s="91"/>
      <c r="YW213" s="91"/>
      <c r="YX213" s="91"/>
      <c r="YY213" s="91"/>
      <c r="YZ213" s="91"/>
      <c r="ZA213" s="91"/>
      <c r="ZB213" s="91"/>
      <c r="ZC213" s="91"/>
      <c r="ZD213" s="91"/>
      <c r="ZE213" s="91"/>
      <c r="ZF213" s="91"/>
      <c r="ZG213" s="91"/>
      <c r="ZH213" s="91"/>
      <c r="ZI213" s="91"/>
      <c r="ZJ213" s="91"/>
      <c r="ZK213" s="91"/>
      <c r="ZL213" s="91"/>
      <c r="ZM213" s="91"/>
      <c r="ZN213" s="91"/>
      <c r="ZO213" s="91"/>
      <c r="ZP213" s="91"/>
      <c r="ZQ213" s="91"/>
      <c r="ZR213" s="91"/>
      <c r="ZS213" s="91"/>
      <c r="ZT213" s="91"/>
      <c r="ZU213" s="91"/>
      <c r="ZV213" s="91"/>
      <c r="ZW213" s="91"/>
      <c r="ZX213" s="91"/>
      <c r="ZY213" s="91"/>
      <c r="ZZ213" s="91"/>
      <c r="AAA213" s="91"/>
      <c r="AAB213" s="91"/>
      <c r="AAC213" s="91"/>
      <c r="AAD213" s="91"/>
      <c r="AAE213" s="91"/>
      <c r="AAF213" s="91"/>
      <c r="AAG213" s="91"/>
      <c r="AAH213" s="91"/>
      <c r="AAI213" s="91"/>
      <c r="AAJ213" s="91"/>
      <c r="AAK213" s="91"/>
      <c r="AAL213" s="91"/>
      <c r="AAM213" s="91"/>
      <c r="AAN213" s="91"/>
      <c r="AAO213" s="91"/>
      <c r="AAP213" s="91"/>
      <c r="AAQ213" s="91"/>
      <c r="AAR213" s="91"/>
      <c r="AAS213" s="91"/>
      <c r="AAT213" s="91"/>
      <c r="AAU213" s="91"/>
      <c r="AAV213" s="91"/>
      <c r="AAW213" s="91"/>
      <c r="AAX213" s="91"/>
      <c r="AAY213" s="91"/>
      <c r="AAZ213" s="91"/>
      <c r="ABA213" s="91"/>
      <c r="ABB213" s="91"/>
      <c r="ABC213" s="91"/>
      <c r="ABD213" s="91"/>
      <c r="ABE213" s="91"/>
      <c r="ABF213" s="91"/>
      <c r="ABG213" s="91"/>
      <c r="ABH213" s="91"/>
      <c r="ABI213" s="91"/>
      <c r="ABJ213" s="91"/>
      <c r="ABK213" s="91"/>
      <c r="ABL213" s="91"/>
      <c r="ABM213" s="91"/>
      <c r="ABN213" s="91"/>
      <c r="ABO213" s="91"/>
      <c r="ABP213" s="91"/>
      <c r="ABQ213" s="91"/>
      <c r="ABR213" s="91"/>
      <c r="ABS213" s="91"/>
      <c r="ABT213" s="91"/>
      <c r="ABU213" s="91"/>
      <c r="ABV213" s="91"/>
      <c r="ABW213" s="91"/>
      <c r="ABX213" s="91"/>
      <c r="ABY213" s="91"/>
      <c r="ABZ213" s="91"/>
      <c r="ACA213" s="91"/>
      <c r="ACB213" s="91"/>
      <c r="ACC213" s="91"/>
      <c r="ACD213" s="91"/>
      <c r="ACE213" s="91"/>
      <c r="ACF213" s="91"/>
      <c r="ACG213" s="91"/>
      <c r="ACH213" s="91"/>
      <c r="ACI213" s="91"/>
      <c r="ACJ213" s="91"/>
      <c r="ACK213" s="91"/>
      <c r="ACL213" s="91"/>
      <c r="ACM213" s="91"/>
      <c r="ACN213" s="91"/>
      <c r="ACO213" s="91"/>
      <c r="ACP213" s="91"/>
      <c r="ACQ213" s="91"/>
      <c r="ACR213" s="91"/>
      <c r="ACS213" s="91"/>
      <c r="ACT213" s="91"/>
      <c r="ACU213" s="91"/>
      <c r="ACV213" s="91"/>
      <c r="ACW213" s="91"/>
      <c r="ACX213" s="91"/>
      <c r="ACY213" s="91"/>
      <c r="ACZ213" s="91"/>
      <c r="ADA213" s="91"/>
      <c r="ADB213" s="91"/>
      <c r="ADC213" s="91"/>
      <c r="ADD213" s="91"/>
      <c r="ADE213" s="91"/>
      <c r="ADF213" s="91"/>
      <c r="ADG213" s="91"/>
      <c r="ADH213" s="91"/>
      <c r="ADI213" s="91"/>
      <c r="ADJ213" s="91"/>
      <c r="ADK213" s="91"/>
      <c r="ADL213" s="91"/>
      <c r="ADM213" s="91"/>
      <c r="ADN213" s="91"/>
      <c r="ADO213" s="91"/>
      <c r="ADP213" s="91"/>
      <c r="ADQ213" s="91"/>
      <c r="ADR213" s="91"/>
      <c r="ADS213" s="91"/>
      <c r="ADT213" s="91"/>
      <c r="ADU213" s="91"/>
      <c r="ADV213" s="91"/>
      <c r="ADW213" s="91"/>
      <c r="ADX213" s="91"/>
      <c r="ADY213" s="91"/>
      <c r="ADZ213" s="91"/>
      <c r="AEA213" s="91"/>
      <c r="AEB213" s="91"/>
      <c r="AEC213" s="91"/>
      <c r="AED213" s="144">
        <f t="shared" si="62"/>
        <v>208</v>
      </c>
      <c r="AEE213" s="142"/>
      <c r="AEF213" s="142"/>
      <c r="AEG213" s="91"/>
      <c r="AEH213" s="91"/>
      <c r="AEI213" s="91"/>
      <c r="AEJ213" s="91"/>
      <c r="AEK213" s="91"/>
      <c r="AEL213" s="91"/>
      <c r="AEM213" s="91"/>
      <c r="AEN213" s="91"/>
      <c r="AEO213" s="91"/>
      <c r="AEP213" s="91"/>
      <c r="AEQ213" s="91"/>
      <c r="AER213" s="91"/>
      <c r="AES213" s="91"/>
      <c r="AET213" s="91"/>
      <c r="AEU213" s="91"/>
      <c r="AEV213" s="91"/>
      <c r="AEW213" s="91"/>
      <c r="AEX213" s="91"/>
      <c r="AEY213" s="91"/>
      <c r="AEZ213" s="91"/>
      <c r="AFA213" s="91"/>
      <c r="AFB213" s="146"/>
      <c r="AFC213" s="146"/>
      <c r="AFD213" s="146"/>
      <c r="AFE213" s="146"/>
      <c r="AFF213" s="146"/>
      <c r="AFG213" s="146"/>
      <c r="AFH213" s="146"/>
      <c r="AFI213" s="146"/>
      <c r="AFJ213" s="146"/>
      <c r="AFK213" s="146"/>
      <c r="AFL213" s="146"/>
      <c r="AFM213" s="146"/>
      <c r="AFN213" s="146"/>
      <c r="AFO213" s="146"/>
      <c r="AFP213" s="146"/>
      <c r="AFQ213" s="146"/>
      <c r="AFR213" s="146"/>
      <c r="AFS213" s="146"/>
      <c r="AFT213" s="146"/>
      <c r="AFU213" s="146"/>
      <c r="AFV213" s="146"/>
      <c r="AFW213" s="146"/>
      <c r="AFX213" s="146"/>
      <c r="AFY213" s="146"/>
      <c r="AFZ213" s="146"/>
      <c r="AGA213" s="146"/>
    </row>
    <row r="214" spans="1:859" ht="1.5" customHeight="1" x14ac:dyDescent="0.25"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  <c r="PX214" s="91"/>
      <c r="PY214" s="91"/>
      <c r="PZ214" s="91"/>
      <c r="QA214" s="91"/>
      <c r="QB214" s="91"/>
      <c r="QC214" s="91"/>
      <c r="QD214" s="91"/>
      <c r="QE214" s="91"/>
      <c r="QF214" s="91"/>
      <c r="QG214" s="91"/>
      <c r="QH214" s="91"/>
      <c r="QI214" s="91"/>
      <c r="QJ214" s="91"/>
      <c r="QK214" s="91"/>
      <c r="QL214" s="91"/>
      <c r="QM214" s="91"/>
      <c r="QN214" s="91"/>
      <c r="QO214" s="91"/>
      <c r="QP214" s="91"/>
      <c r="QQ214" s="91"/>
      <c r="QR214" s="91"/>
      <c r="QS214" s="91"/>
      <c r="QT214" s="91"/>
      <c r="QU214" s="91"/>
      <c r="QV214" s="91"/>
      <c r="QW214" s="91"/>
      <c r="QX214" s="91"/>
      <c r="QY214" s="91"/>
      <c r="QZ214" s="91"/>
      <c r="RA214" s="91"/>
      <c r="RB214" s="91"/>
      <c r="RC214" s="91"/>
      <c r="RD214" s="91"/>
      <c r="RE214" s="91"/>
      <c r="RF214" s="91"/>
      <c r="RG214" s="91"/>
      <c r="RH214" s="91"/>
      <c r="RI214" s="91"/>
      <c r="RJ214" s="91"/>
      <c r="RK214" s="91"/>
      <c r="RL214" s="91"/>
      <c r="RM214" s="91"/>
      <c r="RN214" s="91"/>
      <c r="RO214" s="91"/>
      <c r="RP214" s="91"/>
      <c r="RQ214" s="91"/>
      <c r="RR214" s="91"/>
      <c r="RS214" s="91"/>
      <c r="RT214" s="91"/>
      <c r="RU214" s="91"/>
      <c r="RV214" s="91"/>
      <c r="RW214" s="91"/>
      <c r="RX214" s="91"/>
      <c r="RY214" s="91"/>
      <c r="RZ214" s="91"/>
      <c r="SA214" s="91"/>
      <c r="SB214" s="91"/>
      <c r="SC214" s="91"/>
      <c r="SD214" s="91"/>
      <c r="SE214" s="91"/>
      <c r="SF214" s="91"/>
      <c r="SG214" s="91"/>
      <c r="SH214" s="91"/>
      <c r="SI214" s="91"/>
      <c r="SJ214" s="91"/>
      <c r="SK214" s="91"/>
      <c r="SL214" s="91"/>
      <c r="SM214" s="91"/>
      <c r="SN214" s="91"/>
      <c r="SO214" s="91"/>
      <c r="SP214" s="91"/>
      <c r="SQ214" s="91"/>
      <c r="SR214" s="91"/>
      <c r="SS214" s="91"/>
      <c r="ST214" s="91"/>
      <c r="SU214" s="91"/>
      <c r="SV214" s="91"/>
      <c r="SW214" s="91"/>
      <c r="SX214" s="91"/>
      <c r="SY214" s="91"/>
      <c r="SZ214" s="91"/>
      <c r="TA214" s="91"/>
      <c r="TB214" s="91"/>
      <c r="TC214" s="91"/>
      <c r="TD214" s="91"/>
      <c r="TE214" s="91"/>
      <c r="TF214" s="91"/>
      <c r="TG214" s="91"/>
      <c r="TH214" s="91"/>
      <c r="TI214" s="91"/>
      <c r="TJ214" s="91"/>
      <c r="TK214" s="91"/>
      <c r="TL214" s="91"/>
      <c r="TM214" s="91"/>
      <c r="TN214" s="91"/>
      <c r="TO214" s="91"/>
      <c r="TP214" s="91"/>
      <c r="TQ214" s="91"/>
      <c r="TR214" s="91"/>
      <c r="TS214" s="91"/>
      <c r="TT214" s="91"/>
      <c r="TU214" s="91"/>
      <c r="TV214" s="91"/>
      <c r="TW214" s="91"/>
      <c r="TX214" s="91"/>
      <c r="TY214" s="91"/>
      <c r="TZ214" s="91"/>
      <c r="UA214" s="91"/>
      <c r="UB214" s="91"/>
      <c r="UC214" s="91"/>
      <c r="UD214" s="91"/>
      <c r="UE214" s="91"/>
      <c r="UF214" s="91"/>
      <c r="UG214" s="91"/>
      <c r="UH214" s="91"/>
      <c r="UI214" s="91"/>
      <c r="UJ214" s="91"/>
      <c r="UK214" s="91"/>
      <c r="UL214" s="91"/>
      <c r="UM214" s="91"/>
      <c r="UN214" s="91"/>
      <c r="UO214" s="91"/>
      <c r="UP214" s="91"/>
      <c r="UQ214" s="91"/>
      <c r="UR214" s="91"/>
      <c r="US214" s="91"/>
      <c r="UT214" s="91"/>
      <c r="UU214" s="91"/>
      <c r="UV214" s="91"/>
      <c r="UW214" s="91"/>
      <c r="UX214" s="91"/>
      <c r="UY214" s="91"/>
      <c r="UZ214" s="91"/>
      <c r="VA214" s="91"/>
      <c r="VB214" s="91"/>
      <c r="VC214" s="91"/>
      <c r="VD214" s="91"/>
      <c r="VE214" s="91"/>
      <c r="VF214" s="91"/>
      <c r="VG214" s="91"/>
      <c r="VH214" s="91"/>
      <c r="VI214" s="91"/>
      <c r="VJ214" s="91"/>
      <c r="VK214" s="91"/>
      <c r="VL214" s="91"/>
      <c r="VM214" s="91"/>
      <c r="VN214" s="91"/>
      <c r="VO214" s="91"/>
      <c r="VP214" s="91"/>
      <c r="VQ214" s="91"/>
      <c r="VR214" s="91"/>
      <c r="VS214" s="91"/>
      <c r="VT214" s="91"/>
      <c r="VU214" s="91"/>
      <c r="VV214" s="91"/>
      <c r="VW214" s="91"/>
      <c r="VX214" s="91"/>
      <c r="VY214" s="91"/>
      <c r="VZ214" s="91"/>
      <c r="WA214" s="91"/>
      <c r="WB214" s="91"/>
      <c r="WC214" s="91"/>
      <c r="WD214" s="91"/>
      <c r="WE214" s="91"/>
      <c r="WF214" s="91"/>
      <c r="WG214" s="91"/>
      <c r="WH214" s="91"/>
      <c r="WI214" s="91"/>
      <c r="WJ214" s="91"/>
      <c r="WK214" s="91"/>
      <c r="WL214" s="91"/>
      <c r="WM214" s="91"/>
      <c r="WN214" s="91"/>
      <c r="WO214" s="91"/>
      <c r="WP214" s="91"/>
      <c r="WQ214" s="91"/>
      <c r="WR214" s="91"/>
      <c r="WS214" s="91"/>
      <c r="WT214" s="91"/>
      <c r="WU214" s="91"/>
      <c r="WV214" s="91"/>
      <c r="WW214" s="91"/>
      <c r="WX214" s="91"/>
      <c r="WY214" s="91"/>
      <c r="WZ214" s="91"/>
      <c r="XA214" s="91"/>
      <c r="XB214" s="91"/>
      <c r="XC214" s="91"/>
      <c r="XD214" s="91"/>
      <c r="XE214" s="91"/>
      <c r="XF214" s="91"/>
      <c r="XG214" s="91"/>
      <c r="XH214" s="91"/>
      <c r="XI214" s="91"/>
      <c r="XJ214" s="91"/>
      <c r="XK214" s="91"/>
      <c r="XL214" s="91"/>
      <c r="XM214" s="91"/>
      <c r="XN214" s="91"/>
      <c r="XO214" s="91"/>
      <c r="XP214" s="91"/>
      <c r="XQ214" s="91"/>
      <c r="XR214" s="91"/>
      <c r="XS214" s="91"/>
      <c r="XT214" s="91"/>
      <c r="XU214" s="91"/>
      <c r="XV214" s="91"/>
      <c r="XW214" s="91"/>
      <c r="XX214" s="91"/>
      <c r="XY214" s="91"/>
      <c r="XZ214" s="91"/>
      <c r="YA214" s="91"/>
      <c r="YB214" s="91"/>
      <c r="YC214" s="91"/>
      <c r="YD214" s="91"/>
      <c r="YE214" s="91"/>
      <c r="YF214" s="91"/>
      <c r="YG214" s="91"/>
      <c r="YH214" s="91"/>
      <c r="YI214" s="91"/>
      <c r="YJ214" s="91"/>
      <c r="YK214" s="91"/>
      <c r="YL214" s="91"/>
      <c r="YM214" s="91"/>
      <c r="YN214" s="91"/>
      <c r="YO214" s="91"/>
      <c r="YP214" s="91"/>
      <c r="YQ214" s="91"/>
      <c r="YR214" s="91"/>
      <c r="YS214" s="91"/>
      <c r="YT214" s="91"/>
      <c r="YU214" s="91"/>
      <c r="YV214" s="91"/>
      <c r="YW214" s="91"/>
      <c r="YX214" s="91"/>
      <c r="YY214" s="91"/>
      <c r="YZ214" s="91"/>
      <c r="ZA214" s="91"/>
      <c r="ZB214" s="91"/>
      <c r="ZC214" s="91"/>
      <c r="ZD214" s="91"/>
      <c r="ZE214" s="91"/>
      <c r="ZF214" s="91"/>
      <c r="ZG214" s="91"/>
      <c r="ZH214" s="91"/>
      <c r="ZI214" s="91"/>
      <c r="ZJ214" s="91"/>
      <c r="ZK214" s="91"/>
      <c r="ZL214" s="91"/>
      <c r="ZM214" s="91"/>
      <c r="ZN214" s="91"/>
      <c r="ZO214" s="91"/>
      <c r="ZP214" s="91"/>
      <c r="ZQ214" s="91"/>
      <c r="ZR214" s="91"/>
      <c r="ZS214" s="91"/>
      <c r="ZT214" s="91"/>
      <c r="ZU214" s="91"/>
      <c r="ZV214" s="91"/>
      <c r="ZW214" s="91"/>
      <c r="ZX214" s="91"/>
      <c r="ZY214" s="91"/>
      <c r="ZZ214" s="91"/>
      <c r="AAA214" s="91"/>
      <c r="AAB214" s="91"/>
      <c r="AAC214" s="91"/>
      <c r="AAD214" s="91"/>
      <c r="AAE214" s="91"/>
      <c r="AAF214" s="91"/>
      <c r="AAG214" s="91"/>
      <c r="AAH214" s="91"/>
      <c r="AAI214" s="91"/>
      <c r="AAJ214" s="91"/>
      <c r="AAK214" s="91"/>
      <c r="AAL214" s="91"/>
      <c r="AAM214" s="91"/>
      <c r="AAN214" s="91"/>
      <c r="AAO214" s="91"/>
      <c r="AAP214" s="91"/>
      <c r="AAQ214" s="91"/>
      <c r="AAR214" s="91"/>
      <c r="AAS214" s="91"/>
      <c r="AAT214" s="91"/>
      <c r="AAU214" s="91"/>
      <c r="AAV214" s="91"/>
      <c r="AAW214" s="91"/>
      <c r="AAX214" s="91"/>
      <c r="AAY214" s="91"/>
      <c r="AAZ214" s="91"/>
      <c r="ABA214" s="91"/>
      <c r="ABB214" s="91"/>
      <c r="ABC214" s="91"/>
      <c r="ABD214" s="91"/>
      <c r="ABE214" s="91"/>
      <c r="ABF214" s="91"/>
      <c r="ABG214" s="91"/>
      <c r="ABH214" s="91"/>
      <c r="ABI214" s="91"/>
      <c r="ABJ214" s="91"/>
      <c r="ABK214" s="91"/>
      <c r="ABL214" s="91"/>
      <c r="ABM214" s="91"/>
      <c r="ABN214" s="91"/>
      <c r="ABO214" s="91"/>
      <c r="ABP214" s="91"/>
      <c r="ABQ214" s="91"/>
      <c r="ABR214" s="91"/>
      <c r="ABS214" s="91"/>
      <c r="ABT214" s="91"/>
      <c r="ABU214" s="91"/>
      <c r="ABV214" s="91"/>
      <c r="ABW214" s="91"/>
      <c r="ABX214" s="91"/>
      <c r="ABY214" s="91"/>
      <c r="ABZ214" s="91"/>
      <c r="ACA214" s="91"/>
      <c r="ACB214" s="91"/>
      <c r="ACC214" s="91"/>
      <c r="ACD214" s="91"/>
      <c r="ACE214" s="91"/>
      <c r="ACF214" s="91"/>
      <c r="ACG214" s="91"/>
      <c r="ACH214" s="91"/>
      <c r="ACI214" s="91"/>
      <c r="ACJ214" s="91"/>
      <c r="ACK214" s="91"/>
      <c r="ACL214" s="91"/>
      <c r="ACM214" s="91"/>
      <c r="ACN214" s="91"/>
      <c r="ACO214" s="91"/>
      <c r="ACP214" s="91"/>
      <c r="ACQ214" s="91"/>
      <c r="ACR214" s="91"/>
      <c r="ACS214" s="91"/>
      <c r="ACT214" s="91"/>
      <c r="ACU214" s="91"/>
      <c r="ACV214" s="91"/>
      <c r="ACW214" s="91"/>
      <c r="ACX214" s="91"/>
      <c r="ACY214" s="91"/>
      <c r="ACZ214" s="91"/>
      <c r="ADA214" s="91"/>
      <c r="ADB214" s="91"/>
      <c r="ADC214" s="91"/>
      <c r="ADD214" s="91"/>
      <c r="ADE214" s="91"/>
      <c r="ADF214" s="91"/>
      <c r="ADG214" s="91"/>
      <c r="ADH214" s="91"/>
      <c r="ADI214" s="91"/>
      <c r="ADJ214" s="91"/>
      <c r="ADK214" s="91"/>
      <c r="ADL214" s="91"/>
      <c r="ADM214" s="91"/>
      <c r="ADN214" s="91"/>
      <c r="ADO214" s="91"/>
      <c r="ADP214" s="91"/>
      <c r="ADQ214" s="91"/>
      <c r="ADR214" s="91"/>
      <c r="ADS214" s="91"/>
      <c r="ADT214" s="91"/>
      <c r="ADU214" s="91"/>
      <c r="ADV214" s="91"/>
      <c r="ADW214" s="91"/>
      <c r="ADX214" s="91"/>
      <c r="ADY214" s="91"/>
      <c r="ADZ214" s="91"/>
      <c r="AEA214" s="91"/>
      <c r="AEB214" s="91"/>
      <c r="AEC214" s="91"/>
      <c r="AED214" s="144">
        <f t="shared" si="62"/>
        <v>209</v>
      </c>
      <c r="AEE214" s="142"/>
      <c r="AEF214" s="142"/>
      <c r="AEG214" s="91"/>
      <c r="AEH214" s="91"/>
      <c r="AEI214" s="91"/>
      <c r="AEJ214" s="91"/>
      <c r="AEK214" s="91"/>
      <c r="AEL214" s="91"/>
      <c r="AEM214" s="91"/>
      <c r="AEN214" s="91"/>
      <c r="AEO214" s="91"/>
      <c r="AEP214" s="91"/>
      <c r="AEQ214" s="91"/>
      <c r="AER214" s="91"/>
      <c r="AES214" s="91"/>
      <c r="AET214" s="91"/>
      <c r="AEU214" s="91"/>
      <c r="AEV214" s="91"/>
      <c r="AEW214" s="91"/>
      <c r="AEX214" s="91"/>
      <c r="AEY214" s="91"/>
      <c r="AEZ214" s="91"/>
      <c r="AFA214" s="91"/>
      <c r="AFB214" s="146"/>
      <c r="AFC214" s="146"/>
      <c r="AFD214" s="146"/>
      <c r="AFE214" s="146"/>
      <c r="AFF214" s="146"/>
      <c r="AFG214" s="146"/>
      <c r="AFH214" s="146"/>
      <c r="AFI214" s="146"/>
      <c r="AFJ214" s="146"/>
      <c r="AFK214" s="146"/>
      <c r="AFL214" s="146"/>
      <c r="AFM214" s="146"/>
      <c r="AFN214" s="146"/>
      <c r="AFO214" s="146"/>
      <c r="AFP214" s="146"/>
      <c r="AFQ214" s="146"/>
      <c r="AFR214" s="146"/>
      <c r="AFS214" s="146"/>
      <c r="AFT214" s="146"/>
      <c r="AFU214" s="146"/>
      <c r="AFV214" s="146"/>
      <c r="AFW214" s="146"/>
      <c r="AFX214" s="146"/>
      <c r="AFY214" s="146"/>
      <c r="AFZ214" s="146"/>
      <c r="AGA214" s="146"/>
    </row>
    <row r="215" spans="1:859" ht="1.5" customHeight="1" x14ac:dyDescent="0.25"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  <c r="PX215" s="91"/>
      <c r="PY215" s="91"/>
      <c r="PZ215" s="91"/>
      <c r="QA215" s="91"/>
      <c r="QB215" s="91"/>
      <c r="QC215" s="91"/>
      <c r="QD215" s="91"/>
      <c r="QE215" s="91"/>
      <c r="QF215" s="91"/>
      <c r="QG215" s="91"/>
      <c r="QH215" s="91"/>
      <c r="QI215" s="91"/>
      <c r="QJ215" s="91"/>
      <c r="QK215" s="91"/>
      <c r="QL215" s="91"/>
      <c r="QM215" s="91"/>
      <c r="QN215" s="91"/>
      <c r="QO215" s="91"/>
      <c r="QP215" s="91"/>
      <c r="QQ215" s="91"/>
      <c r="QR215" s="91"/>
      <c r="QS215" s="91"/>
      <c r="QT215" s="91"/>
      <c r="QU215" s="91"/>
      <c r="QV215" s="91"/>
      <c r="QW215" s="91"/>
      <c r="QX215" s="91"/>
      <c r="QY215" s="91"/>
      <c r="QZ215" s="91"/>
      <c r="RA215" s="91"/>
      <c r="RB215" s="91"/>
      <c r="RC215" s="91"/>
      <c r="RD215" s="91"/>
      <c r="RE215" s="91"/>
      <c r="RF215" s="91"/>
      <c r="RG215" s="91"/>
      <c r="RH215" s="91"/>
      <c r="RI215" s="91"/>
      <c r="RJ215" s="91"/>
      <c r="RK215" s="91"/>
      <c r="RL215" s="91"/>
      <c r="RM215" s="91"/>
      <c r="RN215" s="91"/>
      <c r="RO215" s="91"/>
      <c r="RP215" s="91"/>
      <c r="RQ215" s="91"/>
      <c r="RR215" s="91"/>
      <c r="RS215" s="91"/>
      <c r="RT215" s="91"/>
      <c r="RU215" s="91"/>
      <c r="RV215" s="91"/>
      <c r="RW215" s="91"/>
      <c r="RX215" s="91"/>
      <c r="RY215" s="91"/>
      <c r="RZ215" s="91"/>
      <c r="SA215" s="91"/>
      <c r="SB215" s="91"/>
      <c r="SC215" s="91"/>
      <c r="SD215" s="91"/>
      <c r="SE215" s="91"/>
      <c r="SF215" s="91"/>
      <c r="SG215" s="91"/>
      <c r="SH215" s="91"/>
      <c r="SI215" s="91"/>
      <c r="SJ215" s="91"/>
      <c r="SK215" s="91"/>
      <c r="SL215" s="91"/>
      <c r="SM215" s="91"/>
      <c r="SN215" s="91"/>
      <c r="SO215" s="91"/>
      <c r="SP215" s="91"/>
      <c r="SQ215" s="91"/>
      <c r="SR215" s="91"/>
      <c r="SS215" s="91"/>
      <c r="ST215" s="91"/>
      <c r="SU215" s="91"/>
      <c r="SV215" s="91"/>
      <c r="SW215" s="91"/>
      <c r="SX215" s="91"/>
      <c r="SY215" s="91"/>
      <c r="SZ215" s="91"/>
      <c r="TA215" s="91"/>
      <c r="TB215" s="91"/>
      <c r="TC215" s="91"/>
      <c r="TD215" s="91"/>
      <c r="TE215" s="91"/>
      <c r="TF215" s="91"/>
      <c r="TG215" s="91"/>
      <c r="TH215" s="91"/>
      <c r="TI215" s="91"/>
      <c r="TJ215" s="91"/>
      <c r="TK215" s="91"/>
      <c r="TL215" s="91"/>
      <c r="TM215" s="91"/>
      <c r="TN215" s="91"/>
      <c r="TO215" s="91"/>
      <c r="TP215" s="91"/>
      <c r="TQ215" s="91"/>
      <c r="TR215" s="91"/>
      <c r="TS215" s="91"/>
      <c r="TT215" s="91"/>
      <c r="TU215" s="91"/>
      <c r="TV215" s="91"/>
      <c r="TW215" s="91"/>
      <c r="TX215" s="91"/>
      <c r="TY215" s="91"/>
      <c r="TZ215" s="91"/>
      <c r="UA215" s="91"/>
      <c r="UB215" s="91"/>
      <c r="UC215" s="91"/>
      <c r="UD215" s="91"/>
      <c r="UE215" s="91"/>
      <c r="UF215" s="91"/>
      <c r="UG215" s="91"/>
      <c r="UH215" s="91"/>
      <c r="UI215" s="91"/>
      <c r="UJ215" s="91"/>
      <c r="UK215" s="91"/>
      <c r="UL215" s="91"/>
      <c r="UM215" s="91"/>
      <c r="UN215" s="91"/>
      <c r="UO215" s="91"/>
      <c r="UP215" s="91"/>
      <c r="UQ215" s="91"/>
      <c r="UR215" s="91"/>
      <c r="US215" s="91"/>
      <c r="UT215" s="91"/>
      <c r="UU215" s="91"/>
      <c r="UV215" s="91"/>
      <c r="UW215" s="91"/>
      <c r="UX215" s="91"/>
      <c r="UY215" s="91"/>
      <c r="UZ215" s="91"/>
      <c r="VA215" s="91"/>
      <c r="VB215" s="91"/>
      <c r="VC215" s="91"/>
      <c r="VD215" s="91"/>
      <c r="VE215" s="91"/>
      <c r="VF215" s="91"/>
      <c r="VG215" s="91"/>
      <c r="VH215" s="91"/>
      <c r="VI215" s="91"/>
      <c r="VJ215" s="91"/>
      <c r="VK215" s="91"/>
      <c r="VL215" s="91"/>
      <c r="VM215" s="91"/>
      <c r="VN215" s="91"/>
      <c r="VO215" s="91"/>
      <c r="VP215" s="91"/>
      <c r="VQ215" s="91"/>
      <c r="VR215" s="91"/>
      <c r="VS215" s="91"/>
      <c r="VT215" s="91"/>
      <c r="VU215" s="91"/>
      <c r="VV215" s="91"/>
      <c r="VW215" s="91"/>
      <c r="VX215" s="91"/>
      <c r="VY215" s="91"/>
      <c r="VZ215" s="91"/>
      <c r="WA215" s="91"/>
      <c r="WB215" s="91"/>
      <c r="WC215" s="91"/>
      <c r="WD215" s="91"/>
      <c r="WE215" s="91"/>
      <c r="WF215" s="91"/>
      <c r="WG215" s="91"/>
      <c r="WH215" s="91"/>
      <c r="WI215" s="91"/>
      <c r="WJ215" s="91"/>
      <c r="WK215" s="91"/>
      <c r="WL215" s="91"/>
      <c r="WM215" s="91"/>
      <c r="WN215" s="91"/>
      <c r="WO215" s="91"/>
      <c r="WP215" s="91"/>
      <c r="WQ215" s="91"/>
      <c r="WR215" s="91"/>
      <c r="WS215" s="91"/>
      <c r="WT215" s="91"/>
      <c r="WU215" s="91"/>
      <c r="WV215" s="91"/>
      <c r="WW215" s="91"/>
      <c r="WX215" s="91"/>
      <c r="WY215" s="91"/>
      <c r="WZ215" s="91"/>
      <c r="XA215" s="91"/>
      <c r="XB215" s="91"/>
      <c r="XC215" s="91"/>
      <c r="XD215" s="91"/>
      <c r="XE215" s="91"/>
      <c r="XF215" s="91"/>
      <c r="XG215" s="91"/>
      <c r="XH215" s="91"/>
      <c r="XI215" s="91"/>
      <c r="XJ215" s="91"/>
      <c r="XK215" s="91"/>
      <c r="XL215" s="91"/>
      <c r="XM215" s="91"/>
      <c r="XN215" s="91"/>
      <c r="XO215" s="91"/>
      <c r="XP215" s="91"/>
      <c r="XQ215" s="91"/>
      <c r="XR215" s="91"/>
      <c r="XS215" s="91"/>
      <c r="XT215" s="91"/>
      <c r="XU215" s="91"/>
      <c r="XV215" s="91"/>
      <c r="XW215" s="91"/>
      <c r="XX215" s="91"/>
      <c r="XY215" s="91"/>
      <c r="XZ215" s="91"/>
      <c r="YA215" s="91"/>
      <c r="YB215" s="91"/>
      <c r="YC215" s="91"/>
      <c r="YD215" s="91"/>
      <c r="YE215" s="91"/>
      <c r="YF215" s="91"/>
      <c r="YG215" s="91"/>
      <c r="YH215" s="91"/>
      <c r="YI215" s="91"/>
      <c r="YJ215" s="91"/>
      <c r="YK215" s="91"/>
      <c r="YL215" s="91"/>
      <c r="YM215" s="91"/>
      <c r="YN215" s="91"/>
      <c r="YO215" s="91"/>
      <c r="YP215" s="91"/>
      <c r="YQ215" s="91"/>
      <c r="YR215" s="91"/>
      <c r="YS215" s="91"/>
      <c r="YT215" s="91"/>
      <c r="YU215" s="91"/>
      <c r="YV215" s="91"/>
      <c r="YW215" s="91"/>
      <c r="YX215" s="91"/>
      <c r="YY215" s="91"/>
      <c r="YZ215" s="91"/>
      <c r="ZA215" s="91"/>
      <c r="ZB215" s="91"/>
      <c r="ZC215" s="91"/>
      <c r="ZD215" s="91"/>
      <c r="ZE215" s="91"/>
      <c r="ZF215" s="91"/>
      <c r="ZG215" s="91"/>
      <c r="ZH215" s="91"/>
      <c r="ZI215" s="91"/>
      <c r="ZJ215" s="91"/>
      <c r="ZK215" s="91"/>
      <c r="ZL215" s="91"/>
      <c r="ZM215" s="91"/>
      <c r="ZN215" s="91"/>
      <c r="ZO215" s="91"/>
      <c r="ZP215" s="91"/>
      <c r="ZQ215" s="91"/>
      <c r="ZR215" s="91"/>
      <c r="ZS215" s="91"/>
      <c r="ZT215" s="91"/>
      <c r="ZU215" s="91"/>
      <c r="ZV215" s="91"/>
      <c r="ZW215" s="91"/>
      <c r="ZX215" s="91"/>
      <c r="ZY215" s="91"/>
      <c r="ZZ215" s="91"/>
      <c r="AAA215" s="91"/>
      <c r="AAB215" s="91"/>
      <c r="AAC215" s="91"/>
      <c r="AAD215" s="91"/>
      <c r="AAE215" s="91"/>
      <c r="AAF215" s="91"/>
      <c r="AAG215" s="91"/>
      <c r="AAH215" s="91"/>
      <c r="AAI215" s="91"/>
      <c r="AAJ215" s="91"/>
      <c r="AAK215" s="91"/>
      <c r="AAL215" s="91"/>
      <c r="AAM215" s="91"/>
      <c r="AAN215" s="91"/>
      <c r="AAO215" s="91"/>
      <c r="AAP215" s="91"/>
      <c r="AAQ215" s="91"/>
      <c r="AAR215" s="91"/>
      <c r="AAS215" s="91"/>
      <c r="AAT215" s="91"/>
      <c r="AAU215" s="91"/>
      <c r="AAV215" s="91"/>
      <c r="AAW215" s="91"/>
      <c r="AAX215" s="91"/>
      <c r="AAY215" s="91"/>
      <c r="AAZ215" s="91"/>
      <c r="ABA215" s="91"/>
      <c r="ABB215" s="91"/>
      <c r="ABC215" s="91"/>
      <c r="ABD215" s="91"/>
      <c r="ABE215" s="91"/>
      <c r="ABF215" s="91"/>
      <c r="ABG215" s="91"/>
      <c r="ABH215" s="91"/>
      <c r="ABI215" s="91"/>
      <c r="ABJ215" s="91"/>
      <c r="ABK215" s="91"/>
      <c r="ABL215" s="91"/>
      <c r="ABM215" s="91"/>
      <c r="ABN215" s="91"/>
      <c r="ABO215" s="91"/>
      <c r="ABP215" s="91"/>
      <c r="ABQ215" s="91"/>
      <c r="ABR215" s="91"/>
      <c r="ABS215" s="91"/>
      <c r="ABT215" s="91"/>
      <c r="ABU215" s="91"/>
      <c r="ABV215" s="91"/>
      <c r="ABW215" s="91"/>
      <c r="ABX215" s="91"/>
      <c r="ABY215" s="91"/>
      <c r="ABZ215" s="91"/>
      <c r="ACA215" s="91"/>
      <c r="ACB215" s="91"/>
      <c r="ACC215" s="91"/>
      <c r="ACD215" s="91"/>
      <c r="ACE215" s="91"/>
      <c r="ACF215" s="91"/>
      <c r="ACG215" s="91"/>
      <c r="ACH215" s="91"/>
      <c r="ACI215" s="91"/>
      <c r="ACJ215" s="91"/>
      <c r="ACK215" s="91"/>
      <c r="ACL215" s="91"/>
      <c r="ACM215" s="91"/>
      <c r="ACN215" s="91"/>
      <c r="ACO215" s="91"/>
      <c r="ACP215" s="91"/>
      <c r="ACQ215" s="91"/>
      <c r="ACR215" s="91"/>
      <c r="ACS215" s="91"/>
      <c r="ACT215" s="91"/>
      <c r="ACU215" s="91"/>
      <c r="ACV215" s="91"/>
      <c r="ACW215" s="91"/>
      <c r="ACX215" s="91"/>
      <c r="ACY215" s="91"/>
      <c r="ACZ215" s="91"/>
      <c r="ADA215" s="91"/>
      <c r="ADB215" s="91"/>
      <c r="ADC215" s="91"/>
      <c r="ADD215" s="91"/>
      <c r="ADE215" s="91"/>
      <c r="ADF215" s="91"/>
      <c r="ADG215" s="91"/>
      <c r="ADH215" s="91"/>
      <c r="ADI215" s="91"/>
      <c r="ADJ215" s="91"/>
      <c r="ADK215" s="91"/>
      <c r="ADL215" s="91"/>
      <c r="ADM215" s="91"/>
      <c r="ADN215" s="91"/>
      <c r="ADO215" s="91"/>
      <c r="ADP215" s="91"/>
      <c r="ADQ215" s="91"/>
      <c r="ADR215" s="91"/>
      <c r="ADS215" s="91"/>
      <c r="ADT215" s="91"/>
      <c r="ADU215" s="91"/>
      <c r="ADV215" s="91"/>
      <c r="ADW215" s="91"/>
      <c r="ADX215" s="91"/>
      <c r="ADY215" s="91"/>
      <c r="ADZ215" s="91"/>
      <c r="AEA215" s="91"/>
      <c r="AEB215" s="91"/>
      <c r="AEC215" s="91"/>
      <c r="AED215" s="144">
        <f t="shared" si="62"/>
        <v>210</v>
      </c>
      <c r="AEE215" s="142"/>
      <c r="AEF215" s="142"/>
      <c r="AEG215" s="91"/>
      <c r="AEH215" s="91"/>
      <c r="AEI215" s="91"/>
      <c r="AEJ215" s="91"/>
      <c r="AEK215" s="91"/>
      <c r="AEL215" s="91"/>
      <c r="AEM215" s="91"/>
      <c r="AEN215" s="91"/>
      <c r="AEO215" s="91"/>
      <c r="AEP215" s="91"/>
      <c r="AEQ215" s="91"/>
      <c r="AER215" s="91"/>
      <c r="AES215" s="91"/>
      <c r="AET215" s="91"/>
      <c r="AEU215" s="91"/>
      <c r="AEV215" s="91"/>
      <c r="AEW215" s="91"/>
      <c r="AEX215" s="91"/>
      <c r="AEY215" s="91"/>
      <c r="AEZ215" s="91"/>
      <c r="AFA215" s="91"/>
      <c r="AFB215" s="146"/>
      <c r="AFC215" s="146"/>
      <c r="AFD215" s="146"/>
      <c r="AFE215" s="146"/>
      <c r="AFF215" s="146"/>
      <c r="AFG215" s="146"/>
      <c r="AFH215" s="146"/>
      <c r="AFI215" s="146"/>
      <c r="AFJ215" s="146"/>
      <c r="AFK215" s="146"/>
      <c r="AFL215" s="146"/>
      <c r="AFM215" s="146"/>
      <c r="AFN215" s="146"/>
      <c r="AFO215" s="146"/>
      <c r="AFP215" s="146"/>
      <c r="AFQ215" s="146"/>
      <c r="AFR215" s="146"/>
      <c r="AFS215" s="146"/>
      <c r="AFT215" s="146"/>
      <c r="AFU215" s="146"/>
      <c r="AFV215" s="146"/>
      <c r="AFW215" s="146"/>
      <c r="AFX215" s="146"/>
      <c r="AFY215" s="146"/>
      <c r="AFZ215" s="146"/>
      <c r="AGA215" s="146"/>
    </row>
    <row r="216" spans="1:859" ht="1.5" customHeight="1" x14ac:dyDescent="0.25"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  <c r="PX216" s="91"/>
      <c r="PY216" s="91"/>
      <c r="PZ216" s="91"/>
      <c r="QA216" s="91"/>
      <c r="QB216" s="91"/>
      <c r="QC216" s="91"/>
      <c r="QD216" s="91"/>
      <c r="QE216" s="91"/>
      <c r="QF216" s="91"/>
      <c r="QG216" s="91"/>
      <c r="QH216" s="91"/>
      <c r="QI216" s="91"/>
      <c r="QJ216" s="91"/>
      <c r="QK216" s="91"/>
      <c r="QL216" s="91"/>
      <c r="QM216" s="91"/>
      <c r="QN216" s="91"/>
      <c r="QO216" s="91"/>
      <c r="QP216" s="91"/>
      <c r="QQ216" s="91"/>
      <c r="QR216" s="91"/>
      <c r="QS216" s="91"/>
      <c r="QT216" s="91"/>
      <c r="QU216" s="91"/>
      <c r="QV216" s="91"/>
      <c r="QW216" s="91"/>
      <c r="QX216" s="91"/>
      <c r="QY216" s="91"/>
      <c r="QZ216" s="91"/>
      <c r="RA216" s="91"/>
      <c r="RB216" s="91"/>
      <c r="RC216" s="91"/>
      <c r="RD216" s="91"/>
      <c r="RE216" s="91"/>
      <c r="RF216" s="91"/>
      <c r="RG216" s="91"/>
      <c r="RH216" s="91"/>
      <c r="RI216" s="91"/>
      <c r="RJ216" s="91"/>
      <c r="RK216" s="91"/>
      <c r="RL216" s="91"/>
      <c r="RM216" s="91"/>
      <c r="RN216" s="91"/>
      <c r="RO216" s="91"/>
      <c r="RP216" s="91"/>
      <c r="RQ216" s="91"/>
      <c r="RR216" s="91"/>
      <c r="RS216" s="91"/>
      <c r="RT216" s="91"/>
      <c r="RU216" s="91"/>
      <c r="RV216" s="91"/>
      <c r="RW216" s="91"/>
      <c r="RX216" s="91"/>
      <c r="RY216" s="91"/>
      <c r="RZ216" s="91"/>
      <c r="SA216" s="91"/>
      <c r="SB216" s="91"/>
      <c r="SC216" s="91"/>
      <c r="SD216" s="91"/>
      <c r="SE216" s="91"/>
      <c r="SF216" s="91"/>
      <c r="SG216" s="91"/>
      <c r="SH216" s="91"/>
      <c r="SI216" s="91"/>
      <c r="SJ216" s="91"/>
      <c r="SK216" s="91"/>
      <c r="SL216" s="91"/>
      <c r="SM216" s="91"/>
      <c r="SN216" s="91"/>
      <c r="SO216" s="91"/>
      <c r="SP216" s="91"/>
      <c r="SQ216" s="91"/>
      <c r="SR216" s="91"/>
      <c r="SS216" s="91"/>
      <c r="ST216" s="91"/>
      <c r="SU216" s="91"/>
      <c r="SV216" s="91"/>
      <c r="SW216" s="91"/>
      <c r="SX216" s="91"/>
      <c r="SY216" s="91"/>
      <c r="SZ216" s="91"/>
      <c r="TA216" s="91"/>
      <c r="TB216" s="91"/>
      <c r="TC216" s="91"/>
      <c r="TD216" s="91"/>
      <c r="TE216" s="91"/>
      <c r="TF216" s="91"/>
      <c r="TG216" s="91"/>
      <c r="TH216" s="91"/>
      <c r="TI216" s="91"/>
      <c r="TJ216" s="91"/>
      <c r="TK216" s="91"/>
      <c r="TL216" s="91"/>
      <c r="TM216" s="91"/>
      <c r="TN216" s="91"/>
      <c r="TO216" s="91"/>
      <c r="TP216" s="91"/>
      <c r="TQ216" s="91"/>
      <c r="TR216" s="91"/>
      <c r="TS216" s="91"/>
      <c r="TT216" s="91"/>
      <c r="TU216" s="91"/>
      <c r="TV216" s="91"/>
      <c r="TW216" s="91"/>
      <c r="TX216" s="91"/>
      <c r="TY216" s="91"/>
      <c r="TZ216" s="91"/>
      <c r="UA216" s="91"/>
      <c r="UB216" s="91"/>
      <c r="UC216" s="91"/>
      <c r="UD216" s="91"/>
      <c r="UE216" s="91"/>
      <c r="UF216" s="91"/>
      <c r="UG216" s="91"/>
      <c r="UH216" s="91"/>
      <c r="UI216" s="91"/>
      <c r="UJ216" s="91"/>
      <c r="UK216" s="91"/>
      <c r="UL216" s="91"/>
      <c r="UM216" s="91"/>
      <c r="UN216" s="91"/>
      <c r="UO216" s="91"/>
      <c r="UP216" s="91"/>
      <c r="UQ216" s="91"/>
      <c r="UR216" s="91"/>
      <c r="US216" s="91"/>
      <c r="UT216" s="91"/>
      <c r="UU216" s="91"/>
      <c r="UV216" s="91"/>
      <c r="UW216" s="91"/>
      <c r="UX216" s="91"/>
      <c r="UY216" s="91"/>
      <c r="UZ216" s="91"/>
      <c r="VA216" s="91"/>
      <c r="VB216" s="91"/>
      <c r="VC216" s="91"/>
      <c r="VD216" s="91"/>
      <c r="VE216" s="91"/>
      <c r="VF216" s="91"/>
      <c r="VG216" s="91"/>
      <c r="VH216" s="91"/>
      <c r="VI216" s="91"/>
      <c r="VJ216" s="91"/>
      <c r="VK216" s="91"/>
      <c r="VL216" s="91"/>
      <c r="VM216" s="91"/>
      <c r="VN216" s="91"/>
      <c r="VO216" s="91"/>
      <c r="VP216" s="91"/>
      <c r="VQ216" s="91"/>
      <c r="VR216" s="91"/>
      <c r="VS216" s="91"/>
      <c r="VT216" s="91"/>
      <c r="VU216" s="91"/>
      <c r="VV216" s="91"/>
      <c r="VW216" s="91"/>
      <c r="VX216" s="91"/>
      <c r="VY216" s="91"/>
      <c r="VZ216" s="91"/>
      <c r="WA216" s="91"/>
      <c r="WB216" s="91"/>
      <c r="WC216" s="91"/>
      <c r="WD216" s="91"/>
      <c r="WE216" s="91"/>
      <c r="WF216" s="91"/>
      <c r="WG216" s="91"/>
      <c r="WH216" s="91"/>
      <c r="WI216" s="91"/>
      <c r="WJ216" s="91"/>
      <c r="WK216" s="91"/>
      <c r="WL216" s="91"/>
      <c r="WM216" s="91"/>
      <c r="WN216" s="91"/>
      <c r="WO216" s="91"/>
      <c r="WP216" s="91"/>
      <c r="WQ216" s="91"/>
      <c r="WR216" s="91"/>
      <c r="WS216" s="91"/>
      <c r="WT216" s="91"/>
      <c r="WU216" s="91"/>
      <c r="WV216" s="91"/>
      <c r="WW216" s="91"/>
      <c r="WX216" s="91"/>
      <c r="WY216" s="91"/>
      <c r="WZ216" s="91"/>
      <c r="XA216" s="91"/>
      <c r="XB216" s="91"/>
      <c r="XC216" s="91"/>
      <c r="XD216" s="91"/>
      <c r="XE216" s="91"/>
      <c r="XF216" s="91"/>
      <c r="XG216" s="91"/>
      <c r="XH216" s="91"/>
      <c r="XI216" s="91"/>
      <c r="XJ216" s="91"/>
      <c r="XK216" s="91"/>
      <c r="XL216" s="91"/>
      <c r="XM216" s="91"/>
      <c r="XN216" s="91"/>
      <c r="XO216" s="91"/>
      <c r="XP216" s="91"/>
      <c r="XQ216" s="91"/>
      <c r="XR216" s="91"/>
      <c r="XS216" s="91"/>
      <c r="XT216" s="91"/>
      <c r="XU216" s="91"/>
      <c r="XV216" s="91"/>
      <c r="XW216" s="91"/>
      <c r="XX216" s="91"/>
      <c r="XY216" s="91"/>
      <c r="XZ216" s="91"/>
      <c r="YA216" s="91"/>
      <c r="YB216" s="91"/>
      <c r="YC216" s="91"/>
      <c r="YD216" s="91"/>
      <c r="YE216" s="91"/>
      <c r="YF216" s="91"/>
      <c r="YG216" s="91"/>
      <c r="YH216" s="91"/>
      <c r="YI216" s="91"/>
      <c r="YJ216" s="91"/>
      <c r="YK216" s="91"/>
      <c r="YL216" s="91"/>
      <c r="YM216" s="91"/>
      <c r="YN216" s="91"/>
      <c r="YO216" s="91"/>
      <c r="YP216" s="91"/>
      <c r="YQ216" s="91"/>
      <c r="YR216" s="91"/>
      <c r="YS216" s="91"/>
      <c r="YT216" s="91"/>
      <c r="YU216" s="91"/>
      <c r="YV216" s="91"/>
      <c r="YW216" s="91"/>
      <c r="YX216" s="91"/>
      <c r="YY216" s="91"/>
      <c r="YZ216" s="91"/>
      <c r="ZA216" s="91"/>
      <c r="ZB216" s="91"/>
      <c r="ZC216" s="91"/>
      <c r="ZD216" s="91"/>
      <c r="ZE216" s="91"/>
      <c r="ZF216" s="91"/>
      <c r="ZG216" s="91"/>
      <c r="ZH216" s="91"/>
      <c r="ZI216" s="91"/>
      <c r="ZJ216" s="91"/>
      <c r="ZK216" s="91"/>
      <c r="ZL216" s="91"/>
      <c r="ZM216" s="91"/>
      <c r="ZN216" s="91"/>
      <c r="ZO216" s="91"/>
      <c r="ZP216" s="91"/>
      <c r="ZQ216" s="91"/>
      <c r="ZR216" s="91"/>
      <c r="ZS216" s="91"/>
      <c r="ZT216" s="91"/>
      <c r="ZU216" s="91"/>
      <c r="ZV216" s="91"/>
      <c r="ZW216" s="91"/>
      <c r="ZX216" s="91"/>
      <c r="ZY216" s="91"/>
      <c r="ZZ216" s="91"/>
      <c r="AAA216" s="91"/>
      <c r="AAB216" s="91"/>
      <c r="AAC216" s="91"/>
      <c r="AAD216" s="91"/>
      <c r="AAE216" s="91"/>
      <c r="AAF216" s="91"/>
      <c r="AAG216" s="91"/>
      <c r="AAH216" s="91"/>
      <c r="AAI216" s="91"/>
      <c r="AAJ216" s="91"/>
      <c r="AAK216" s="91"/>
      <c r="AAL216" s="91"/>
      <c r="AAM216" s="91"/>
      <c r="AAN216" s="91"/>
      <c r="AAO216" s="91"/>
      <c r="AAP216" s="91"/>
      <c r="AAQ216" s="91"/>
      <c r="AAR216" s="91"/>
      <c r="AAS216" s="91"/>
      <c r="AAT216" s="91"/>
      <c r="AAU216" s="91"/>
      <c r="AAV216" s="91"/>
      <c r="AAW216" s="91"/>
      <c r="AAX216" s="91"/>
      <c r="AAY216" s="91"/>
      <c r="AAZ216" s="91"/>
      <c r="ABA216" s="91"/>
      <c r="ABB216" s="91"/>
      <c r="ABC216" s="91"/>
      <c r="ABD216" s="91"/>
      <c r="ABE216" s="91"/>
      <c r="ABF216" s="91"/>
      <c r="ABG216" s="91"/>
      <c r="ABH216" s="91"/>
      <c r="ABI216" s="91"/>
      <c r="ABJ216" s="91"/>
      <c r="ABK216" s="91"/>
      <c r="ABL216" s="91"/>
      <c r="ABM216" s="91"/>
      <c r="ABN216" s="91"/>
      <c r="ABO216" s="91"/>
      <c r="ABP216" s="91"/>
      <c r="ABQ216" s="91"/>
      <c r="ABR216" s="91"/>
      <c r="ABS216" s="91"/>
      <c r="ABT216" s="91"/>
      <c r="ABU216" s="91"/>
      <c r="ABV216" s="91"/>
      <c r="ABW216" s="91"/>
      <c r="ABX216" s="91"/>
      <c r="ABY216" s="91"/>
      <c r="ABZ216" s="91"/>
      <c r="ACA216" s="91"/>
      <c r="ACB216" s="91"/>
      <c r="ACC216" s="91"/>
      <c r="ACD216" s="91"/>
      <c r="ACE216" s="91"/>
      <c r="ACF216" s="91"/>
      <c r="ACG216" s="91"/>
      <c r="ACH216" s="91"/>
      <c r="ACI216" s="91"/>
      <c r="ACJ216" s="91"/>
      <c r="ACK216" s="91"/>
      <c r="ACL216" s="91"/>
      <c r="ACM216" s="91"/>
      <c r="ACN216" s="91"/>
      <c r="ACO216" s="91"/>
      <c r="ACP216" s="91"/>
      <c r="ACQ216" s="91"/>
      <c r="ACR216" s="91"/>
      <c r="ACS216" s="91"/>
      <c r="ACT216" s="91"/>
      <c r="ACU216" s="91"/>
      <c r="ACV216" s="91"/>
      <c r="ACW216" s="91"/>
      <c r="ACX216" s="91"/>
      <c r="ACY216" s="91"/>
      <c r="ACZ216" s="91"/>
      <c r="ADA216" s="91"/>
      <c r="ADB216" s="91"/>
      <c r="ADC216" s="91"/>
      <c r="ADD216" s="91"/>
      <c r="ADE216" s="91"/>
      <c r="ADF216" s="91"/>
      <c r="ADG216" s="91"/>
      <c r="ADH216" s="91"/>
      <c r="ADI216" s="91"/>
      <c r="ADJ216" s="91"/>
      <c r="ADK216" s="91"/>
      <c r="ADL216" s="91"/>
      <c r="ADM216" s="91"/>
      <c r="ADN216" s="91"/>
      <c r="ADO216" s="91"/>
      <c r="ADP216" s="91"/>
      <c r="ADQ216" s="91"/>
      <c r="ADR216" s="91"/>
      <c r="ADS216" s="91"/>
      <c r="ADT216" s="91"/>
      <c r="ADU216" s="91"/>
      <c r="ADV216" s="91"/>
      <c r="ADW216" s="91"/>
      <c r="ADX216" s="91"/>
      <c r="ADY216" s="91"/>
      <c r="ADZ216" s="91"/>
      <c r="AEA216" s="91"/>
      <c r="AEB216" s="91"/>
      <c r="AEC216" s="91"/>
      <c r="AED216" s="144">
        <f t="shared" si="62"/>
        <v>211</v>
      </c>
      <c r="AEE216" s="142"/>
      <c r="AEF216" s="142"/>
      <c r="AEG216" s="91"/>
      <c r="AEH216" s="91"/>
      <c r="AEI216" s="91"/>
      <c r="AEJ216" s="91"/>
      <c r="AEK216" s="91"/>
      <c r="AEL216" s="91"/>
      <c r="AEM216" s="91"/>
      <c r="AEN216" s="91"/>
      <c r="AEO216" s="91"/>
      <c r="AEP216" s="91"/>
      <c r="AEQ216" s="91"/>
      <c r="AER216" s="91"/>
      <c r="AES216" s="91"/>
      <c r="AET216" s="91"/>
      <c r="AEU216" s="91"/>
      <c r="AEV216" s="91"/>
      <c r="AEW216" s="91"/>
      <c r="AEX216" s="91"/>
      <c r="AEY216" s="91"/>
      <c r="AEZ216" s="91"/>
      <c r="AFA216" s="91"/>
      <c r="AFB216" s="146"/>
      <c r="AFC216" s="146"/>
      <c r="AFD216" s="146"/>
      <c r="AFE216" s="146"/>
      <c r="AFF216" s="146"/>
      <c r="AFG216" s="146"/>
      <c r="AFH216" s="146"/>
      <c r="AFI216" s="146"/>
      <c r="AFJ216" s="146"/>
      <c r="AFK216" s="146"/>
      <c r="AFL216" s="146"/>
      <c r="AFM216" s="146"/>
      <c r="AFN216" s="146"/>
      <c r="AFO216" s="146"/>
      <c r="AFP216" s="146"/>
      <c r="AFQ216" s="146"/>
      <c r="AFR216" s="146"/>
      <c r="AFS216" s="146"/>
      <c r="AFT216" s="146"/>
      <c r="AFU216" s="146"/>
      <c r="AFV216" s="146"/>
      <c r="AFW216" s="146"/>
      <c r="AFX216" s="146"/>
      <c r="AFY216" s="146"/>
      <c r="AFZ216" s="146"/>
      <c r="AGA216" s="146"/>
    </row>
    <row r="217" spans="1:859" ht="1.5" customHeight="1" x14ac:dyDescent="0.25"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  <c r="PX217" s="91"/>
      <c r="PY217" s="91"/>
      <c r="PZ217" s="91"/>
      <c r="QA217" s="91"/>
      <c r="QB217" s="91"/>
      <c r="QC217" s="91"/>
      <c r="QD217" s="91"/>
      <c r="QE217" s="91"/>
      <c r="QF217" s="91"/>
      <c r="QG217" s="91"/>
      <c r="QH217" s="91"/>
      <c r="QI217" s="91"/>
      <c r="QJ217" s="91"/>
      <c r="QK217" s="91"/>
      <c r="QL217" s="91"/>
      <c r="QM217" s="91"/>
      <c r="QN217" s="91"/>
      <c r="QO217" s="91"/>
      <c r="QP217" s="91"/>
      <c r="QQ217" s="91"/>
      <c r="QR217" s="91"/>
      <c r="QS217" s="91"/>
      <c r="QT217" s="91"/>
      <c r="QU217" s="91"/>
      <c r="QV217" s="91"/>
      <c r="QW217" s="91"/>
      <c r="QX217" s="91"/>
      <c r="QY217" s="91"/>
      <c r="QZ217" s="91"/>
      <c r="RA217" s="91"/>
      <c r="RB217" s="91"/>
      <c r="RC217" s="91"/>
      <c r="RD217" s="91"/>
      <c r="RE217" s="91"/>
      <c r="RF217" s="91"/>
      <c r="RG217" s="91"/>
      <c r="RH217" s="91"/>
      <c r="RI217" s="91"/>
      <c r="RJ217" s="91"/>
      <c r="RK217" s="91"/>
      <c r="RL217" s="91"/>
      <c r="RM217" s="91"/>
      <c r="RN217" s="91"/>
      <c r="RO217" s="91"/>
      <c r="RP217" s="91"/>
      <c r="RQ217" s="91"/>
      <c r="RR217" s="91"/>
      <c r="RS217" s="91"/>
      <c r="RT217" s="91"/>
      <c r="RU217" s="91"/>
      <c r="RV217" s="91"/>
      <c r="RW217" s="91"/>
      <c r="RX217" s="91"/>
      <c r="RY217" s="91"/>
      <c r="RZ217" s="91"/>
      <c r="SA217" s="91"/>
      <c r="SB217" s="91"/>
      <c r="SC217" s="91"/>
      <c r="SD217" s="91"/>
      <c r="SE217" s="91"/>
      <c r="SF217" s="91"/>
      <c r="SG217" s="91"/>
      <c r="SH217" s="91"/>
      <c r="SI217" s="91"/>
      <c r="SJ217" s="91"/>
      <c r="SK217" s="91"/>
      <c r="SL217" s="91"/>
      <c r="SM217" s="91"/>
      <c r="SN217" s="91"/>
      <c r="SO217" s="91"/>
      <c r="SP217" s="91"/>
      <c r="SQ217" s="91"/>
      <c r="SR217" s="91"/>
      <c r="SS217" s="91"/>
      <c r="ST217" s="91"/>
      <c r="SU217" s="91"/>
      <c r="SV217" s="91"/>
      <c r="SW217" s="91"/>
      <c r="SX217" s="91"/>
      <c r="SY217" s="91"/>
      <c r="SZ217" s="91"/>
      <c r="TA217" s="91"/>
      <c r="TB217" s="91"/>
      <c r="TC217" s="91"/>
      <c r="TD217" s="91"/>
      <c r="TE217" s="91"/>
      <c r="TF217" s="91"/>
      <c r="TG217" s="91"/>
      <c r="TH217" s="91"/>
      <c r="TI217" s="91"/>
      <c r="TJ217" s="91"/>
      <c r="TK217" s="91"/>
      <c r="TL217" s="91"/>
      <c r="TM217" s="91"/>
      <c r="TN217" s="91"/>
      <c r="TO217" s="91"/>
      <c r="TP217" s="91"/>
      <c r="TQ217" s="91"/>
      <c r="TR217" s="91"/>
      <c r="TS217" s="91"/>
      <c r="TT217" s="91"/>
      <c r="TU217" s="91"/>
      <c r="TV217" s="91"/>
      <c r="TW217" s="91"/>
      <c r="TX217" s="91"/>
      <c r="TY217" s="91"/>
      <c r="TZ217" s="91"/>
      <c r="UA217" s="91"/>
      <c r="UB217" s="91"/>
      <c r="UC217" s="91"/>
      <c r="UD217" s="91"/>
      <c r="UE217" s="91"/>
      <c r="UF217" s="91"/>
      <c r="UG217" s="91"/>
      <c r="UH217" s="91"/>
      <c r="UI217" s="91"/>
      <c r="UJ217" s="91"/>
      <c r="UK217" s="91"/>
      <c r="UL217" s="91"/>
      <c r="UM217" s="91"/>
      <c r="UN217" s="91"/>
      <c r="UO217" s="91"/>
      <c r="UP217" s="91"/>
      <c r="UQ217" s="91"/>
      <c r="UR217" s="91"/>
      <c r="US217" s="91"/>
      <c r="UT217" s="91"/>
      <c r="UU217" s="91"/>
      <c r="UV217" s="91"/>
      <c r="UW217" s="91"/>
      <c r="UX217" s="91"/>
      <c r="UY217" s="91"/>
      <c r="UZ217" s="91"/>
      <c r="VA217" s="91"/>
      <c r="VB217" s="91"/>
      <c r="VC217" s="91"/>
      <c r="VD217" s="91"/>
      <c r="VE217" s="91"/>
      <c r="VF217" s="91"/>
      <c r="VG217" s="91"/>
      <c r="VH217" s="91"/>
      <c r="VI217" s="91"/>
      <c r="VJ217" s="91"/>
      <c r="VK217" s="91"/>
      <c r="VL217" s="91"/>
      <c r="VM217" s="91"/>
      <c r="VN217" s="91"/>
      <c r="VO217" s="91"/>
      <c r="VP217" s="91"/>
      <c r="VQ217" s="91"/>
      <c r="VR217" s="91"/>
      <c r="VS217" s="91"/>
      <c r="VT217" s="91"/>
      <c r="VU217" s="91"/>
      <c r="VV217" s="91"/>
      <c r="VW217" s="91"/>
      <c r="VX217" s="91"/>
      <c r="VY217" s="91"/>
      <c r="VZ217" s="91"/>
      <c r="WA217" s="91"/>
      <c r="WB217" s="91"/>
      <c r="WC217" s="91"/>
      <c r="WD217" s="91"/>
      <c r="WE217" s="91"/>
      <c r="WF217" s="91"/>
      <c r="WG217" s="91"/>
      <c r="WH217" s="91"/>
      <c r="WI217" s="91"/>
      <c r="WJ217" s="91"/>
      <c r="WK217" s="91"/>
      <c r="WL217" s="91"/>
      <c r="WM217" s="91"/>
      <c r="WN217" s="91"/>
      <c r="WO217" s="91"/>
      <c r="WP217" s="91"/>
      <c r="WQ217" s="91"/>
      <c r="WR217" s="91"/>
      <c r="WS217" s="91"/>
      <c r="WT217" s="91"/>
      <c r="WU217" s="91"/>
      <c r="WV217" s="91"/>
      <c r="WW217" s="91"/>
      <c r="WX217" s="91"/>
      <c r="WY217" s="91"/>
      <c r="WZ217" s="91"/>
      <c r="XA217" s="91"/>
      <c r="XB217" s="91"/>
      <c r="XC217" s="91"/>
      <c r="XD217" s="91"/>
      <c r="XE217" s="91"/>
      <c r="XF217" s="91"/>
      <c r="XG217" s="91"/>
      <c r="XH217" s="91"/>
      <c r="XI217" s="91"/>
      <c r="XJ217" s="91"/>
      <c r="XK217" s="91"/>
      <c r="XL217" s="91"/>
      <c r="XM217" s="91"/>
      <c r="XN217" s="91"/>
      <c r="XO217" s="91"/>
      <c r="XP217" s="91"/>
      <c r="XQ217" s="91"/>
      <c r="XR217" s="91"/>
      <c r="XS217" s="91"/>
      <c r="XT217" s="91"/>
      <c r="XU217" s="91"/>
      <c r="XV217" s="91"/>
      <c r="XW217" s="91"/>
      <c r="XX217" s="91"/>
      <c r="XY217" s="91"/>
      <c r="XZ217" s="91"/>
      <c r="YA217" s="91"/>
      <c r="YB217" s="91"/>
      <c r="YC217" s="91"/>
      <c r="YD217" s="91"/>
      <c r="YE217" s="91"/>
      <c r="YF217" s="91"/>
      <c r="YG217" s="91"/>
      <c r="YH217" s="91"/>
      <c r="YI217" s="91"/>
      <c r="YJ217" s="91"/>
      <c r="YK217" s="91"/>
      <c r="YL217" s="91"/>
      <c r="YM217" s="91"/>
      <c r="YN217" s="91"/>
      <c r="YO217" s="91"/>
      <c r="YP217" s="91"/>
      <c r="YQ217" s="91"/>
      <c r="YR217" s="91"/>
      <c r="YS217" s="91"/>
      <c r="YT217" s="91"/>
      <c r="YU217" s="91"/>
      <c r="YV217" s="91"/>
      <c r="YW217" s="91"/>
      <c r="YX217" s="91"/>
      <c r="YY217" s="91"/>
      <c r="YZ217" s="91"/>
      <c r="ZA217" s="91"/>
      <c r="ZB217" s="91"/>
      <c r="ZC217" s="91"/>
      <c r="ZD217" s="91"/>
      <c r="ZE217" s="91"/>
      <c r="ZF217" s="91"/>
      <c r="ZG217" s="91"/>
      <c r="ZH217" s="91"/>
      <c r="ZI217" s="91"/>
      <c r="ZJ217" s="91"/>
      <c r="ZK217" s="91"/>
      <c r="ZL217" s="91"/>
      <c r="ZM217" s="91"/>
      <c r="ZN217" s="91"/>
      <c r="ZO217" s="91"/>
      <c r="ZP217" s="91"/>
      <c r="ZQ217" s="91"/>
      <c r="ZR217" s="91"/>
      <c r="ZS217" s="91"/>
      <c r="ZT217" s="91"/>
      <c r="ZU217" s="91"/>
      <c r="ZV217" s="91"/>
      <c r="ZW217" s="91"/>
      <c r="ZX217" s="91"/>
      <c r="ZY217" s="91"/>
      <c r="ZZ217" s="91"/>
      <c r="AAA217" s="91"/>
      <c r="AAB217" s="91"/>
      <c r="AAC217" s="91"/>
      <c r="AAD217" s="91"/>
      <c r="AAE217" s="91"/>
      <c r="AAF217" s="91"/>
      <c r="AAG217" s="91"/>
      <c r="AAH217" s="91"/>
      <c r="AAI217" s="91"/>
      <c r="AAJ217" s="91"/>
      <c r="AAK217" s="91"/>
      <c r="AAL217" s="91"/>
      <c r="AAM217" s="91"/>
      <c r="AAN217" s="91"/>
      <c r="AAO217" s="91"/>
      <c r="AAP217" s="91"/>
      <c r="AAQ217" s="91"/>
      <c r="AAR217" s="91"/>
      <c r="AAS217" s="91"/>
      <c r="AAT217" s="91"/>
      <c r="AAU217" s="91"/>
      <c r="AAV217" s="91"/>
      <c r="AAW217" s="91"/>
      <c r="AAX217" s="91"/>
      <c r="AAY217" s="91"/>
      <c r="AAZ217" s="91"/>
      <c r="ABA217" s="91"/>
      <c r="ABB217" s="91"/>
      <c r="ABC217" s="91"/>
      <c r="ABD217" s="91"/>
      <c r="ABE217" s="91"/>
      <c r="ABF217" s="91"/>
      <c r="ABG217" s="91"/>
      <c r="ABH217" s="91"/>
      <c r="ABI217" s="91"/>
      <c r="ABJ217" s="91"/>
      <c r="ABK217" s="91"/>
      <c r="ABL217" s="91"/>
      <c r="ABM217" s="91"/>
      <c r="ABN217" s="91"/>
      <c r="ABO217" s="91"/>
      <c r="ABP217" s="91"/>
      <c r="ABQ217" s="91"/>
      <c r="ABR217" s="91"/>
      <c r="ABS217" s="91"/>
      <c r="ABT217" s="91"/>
      <c r="ABU217" s="91"/>
      <c r="ABV217" s="91"/>
      <c r="ABW217" s="91"/>
      <c r="ABX217" s="91"/>
      <c r="ABY217" s="91"/>
      <c r="ABZ217" s="91"/>
      <c r="ACA217" s="91"/>
      <c r="ACB217" s="91"/>
      <c r="ACC217" s="91"/>
      <c r="ACD217" s="91"/>
      <c r="ACE217" s="91"/>
      <c r="ACF217" s="91"/>
      <c r="ACG217" s="91"/>
      <c r="ACH217" s="91"/>
      <c r="ACI217" s="91"/>
      <c r="ACJ217" s="91"/>
      <c r="ACK217" s="91"/>
      <c r="ACL217" s="91"/>
      <c r="ACM217" s="91"/>
      <c r="ACN217" s="91"/>
      <c r="ACO217" s="91"/>
      <c r="ACP217" s="91"/>
      <c r="ACQ217" s="91"/>
      <c r="ACR217" s="91"/>
      <c r="ACS217" s="91"/>
      <c r="ACT217" s="91"/>
      <c r="ACU217" s="91"/>
      <c r="ACV217" s="91"/>
      <c r="ACW217" s="91"/>
      <c r="ACX217" s="91"/>
      <c r="ACY217" s="91"/>
      <c r="ACZ217" s="91"/>
      <c r="ADA217" s="91"/>
      <c r="ADB217" s="91"/>
      <c r="ADC217" s="91"/>
      <c r="ADD217" s="91"/>
      <c r="ADE217" s="91"/>
      <c r="ADF217" s="91"/>
      <c r="ADG217" s="91"/>
      <c r="ADH217" s="91"/>
      <c r="ADI217" s="91"/>
      <c r="ADJ217" s="91"/>
      <c r="ADK217" s="91"/>
      <c r="ADL217" s="91"/>
      <c r="ADM217" s="91"/>
      <c r="ADN217" s="91"/>
      <c r="ADO217" s="91"/>
      <c r="ADP217" s="91"/>
      <c r="ADQ217" s="91"/>
      <c r="ADR217" s="91"/>
      <c r="ADS217" s="91"/>
      <c r="ADT217" s="91"/>
      <c r="ADU217" s="91"/>
      <c r="ADV217" s="91"/>
      <c r="ADW217" s="91"/>
      <c r="ADX217" s="91"/>
      <c r="ADY217" s="91"/>
      <c r="ADZ217" s="91"/>
      <c r="AEA217" s="91"/>
      <c r="AEB217" s="91"/>
      <c r="AEC217" s="91"/>
      <c r="AED217" s="144">
        <f t="shared" si="62"/>
        <v>212</v>
      </c>
      <c r="AEE217" s="142"/>
      <c r="AEF217" s="142"/>
      <c r="AEG217" s="91"/>
      <c r="AEH217" s="91"/>
      <c r="AEI217" s="91"/>
      <c r="AEJ217" s="91"/>
      <c r="AEK217" s="91"/>
      <c r="AEL217" s="91"/>
      <c r="AEM217" s="91"/>
      <c r="AEN217" s="91"/>
      <c r="AEO217" s="91"/>
      <c r="AEP217" s="91"/>
      <c r="AEQ217" s="91"/>
      <c r="AER217" s="91"/>
      <c r="AES217" s="91"/>
      <c r="AET217" s="91"/>
      <c r="AEU217" s="91"/>
      <c r="AEV217" s="91"/>
      <c r="AEW217" s="91"/>
      <c r="AEX217" s="91"/>
      <c r="AEY217" s="91"/>
      <c r="AEZ217" s="91"/>
      <c r="AFA217" s="91"/>
      <c r="AFB217" s="146"/>
      <c r="AFC217" s="146"/>
      <c r="AFD217" s="146"/>
      <c r="AFE217" s="146"/>
      <c r="AFF217" s="146"/>
      <c r="AFG217" s="146"/>
      <c r="AFH217" s="146"/>
      <c r="AFI217" s="146"/>
      <c r="AFJ217" s="146"/>
      <c r="AFK217" s="146"/>
      <c r="AFL217" s="146"/>
      <c r="AFM217" s="146"/>
      <c r="AFN217" s="146"/>
      <c r="AFO217" s="146"/>
      <c r="AFP217" s="146"/>
      <c r="AFQ217" s="146"/>
      <c r="AFR217" s="146"/>
      <c r="AFS217" s="146"/>
      <c r="AFT217" s="146"/>
      <c r="AFU217" s="146"/>
      <c r="AFV217" s="146"/>
      <c r="AFW217" s="146"/>
      <c r="AFX217" s="146"/>
      <c r="AFY217" s="146"/>
      <c r="AFZ217" s="146"/>
      <c r="AGA217" s="146"/>
    </row>
    <row r="218" spans="1:859" ht="1.5" customHeight="1" x14ac:dyDescent="0.25"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  <c r="PX218" s="91"/>
      <c r="PY218" s="91"/>
      <c r="PZ218" s="91"/>
      <c r="QA218" s="91"/>
      <c r="QB218" s="91"/>
      <c r="QC218" s="91"/>
      <c r="QD218" s="91"/>
      <c r="QE218" s="91"/>
      <c r="QF218" s="91"/>
      <c r="QG218" s="91"/>
      <c r="QH218" s="91"/>
      <c r="QI218" s="91"/>
      <c r="QJ218" s="91"/>
      <c r="QK218" s="91"/>
      <c r="QL218" s="91"/>
      <c r="QM218" s="91"/>
      <c r="QN218" s="91"/>
      <c r="QO218" s="91"/>
      <c r="QP218" s="91"/>
      <c r="QQ218" s="91"/>
      <c r="QR218" s="91"/>
      <c r="QS218" s="91"/>
      <c r="QT218" s="91"/>
      <c r="QU218" s="91"/>
      <c r="QV218" s="91"/>
      <c r="QW218" s="91"/>
      <c r="QX218" s="91"/>
      <c r="QY218" s="91"/>
      <c r="QZ218" s="91"/>
      <c r="RA218" s="91"/>
      <c r="RB218" s="91"/>
      <c r="RC218" s="91"/>
      <c r="RD218" s="91"/>
      <c r="RE218" s="91"/>
      <c r="RF218" s="91"/>
      <c r="RG218" s="91"/>
      <c r="RH218" s="91"/>
      <c r="RI218" s="91"/>
      <c r="RJ218" s="91"/>
      <c r="RK218" s="91"/>
      <c r="RL218" s="91"/>
      <c r="RM218" s="91"/>
      <c r="RN218" s="91"/>
      <c r="RO218" s="91"/>
      <c r="RP218" s="91"/>
      <c r="RQ218" s="91"/>
      <c r="RR218" s="91"/>
      <c r="RS218" s="91"/>
      <c r="RT218" s="91"/>
      <c r="RU218" s="91"/>
      <c r="RV218" s="91"/>
      <c r="RW218" s="91"/>
      <c r="RX218" s="91"/>
      <c r="RY218" s="91"/>
      <c r="RZ218" s="91"/>
      <c r="SA218" s="91"/>
      <c r="SB218" s="91"/>
      <c r="SC218" s="91"/>
      <c r="SD218" s="91"/>
      <c r="SE218" s="91"/>
      <c r="SF218" s="91"/>
      <c r="SG218" s="91"/>
      <c r="SH218" s="91"/>
      <c r="SI218" s="91"/>
      <c r="SJ218" s="91"/>
      <c r="SK218" s="91"/>
      <c r="SL218" s="91"/>
      <c r="SM218" s="91"/>
      <c r="SN218" s="91"/>
      <c r="SO218" s="91"/>
      <c r="SP218" s="91"/>
      <c r="SQ218" s="91"/>
      <c r="SR218" s="91"/>
      <c r="SS218" s="91"/>
      <c r="ST218" s="91"/>
      <c r="SU218" s="91"/>
      <c r="SV218" s="91"/>
      <c r="SW218" s="91"/>
      <c r="SX218" s="91"/>
      <c r="SY218" s="91"/>
      <c r="SZ218" s="91"/>
      <c r="TA218" s="91"/>
      <c r="TB218" s="91"/>
      <c r="TC218" s="91"/>
      <c r="TD218" s="91"/>
      <c r="TE218" s="91"/>
      <c r="TF218" s="91"/>
      <c r="TG218" s="91"/>
      <c r="TH218" s="91"/>
      <c r="TI218" s="91"/>
      <c r="TJ218" s="91"/>
      <c r="TK218" s="91"/>
      <c r="TL218" s="91"/>
      <c r="TM218" s="91"/>
      <c r="TN218" s="91"/>
      <c r="TO218" s="91"/>
      <c r="TP218" s="91"/>
      <c r="TQ218" s="91"/>
      <c r="TR218" s="91"/>
      <c r="TS218" s="91"/>
      <c r="TT218" s="91"/>
      <c r="TU218" s="91"/>
      <c r="TV218" s="91"/>
      <c r="TW218" s="91"/>
      <c r="TX218" s="91"/>
      <c r="TY218" s="91"/>
      <c r="TZ218" s="91"/>
      <c r="UA218" s="91"/>
      <c r="UB218" s="91"/>
      <c r="UC218" s="91"/>
      <c r="UD218" s="91"/>
      <c r="UE218" s="91"/>
      <c r="UF218" s="91"/>
      <c r="UG218" s="91"/>
      <c r="UH218" s="91"/>
      <c r="UI218" s="91"/>
      <c r="UJ218" s="91"/>
      <c r="UK218" s="91"/>
      <c r="UL218" s="91"/>
      <c r="UM218" s="91"/>
      <c r="UN218" s="91"/>
      <c r="UO218" s="91"/>
      <c r="UP218" s="91"/>
      <c r="UQ218" s="91"/>
      <c r="UR218" s="91"/>
      <c r="US218" s="91"/>
      <c r="UT218" s="91"/>
      <c r="UU218" s="91"/>
      <c r="UV218" s="91"/>
      <c r="UW218" s="91"/>
      <c r="UX218" s="91"/>
      <c r="UY218" s="91"/>
      <c r="UZ218" s="91"/>
      <c r="VA218" s="91"/>
      <c r="VB218" s="91"/>
      <c r="VC218" s="91"/>
      <c r="VD218" s="91"/>
      <c r="VE218" s="91"/>
      <c r="VF218" s="91"/>
      <c r="VG218" s="91"/>
      <c r="VH218" s="91"/>
      <c r="VI218" s="91"/>
      <c r="VJ218" s="91"/>
      <c r="VK218" s="91"/>
      <c r="VL218" s="91"/>
      <c r="VM218" s="91"/>
      <c r="VN218" s="91"/>
      <c r="VO218" s="91"/>
      <c r="VP218" s="91"/>
      <c r="VQ218" s="91"/>
      <c r="VR218" s="91"/>
      <c r="VS218" s="91"/>
      <c r="VT218" s="91"/>
      <c r="VU218" s="91"/>
      <c r="VV218" s="91"/>
      <c r="VW218" s="91"/>
      <c r="VX218" s="91"/>
      <c r="VY218" s="91"/>
      <c r="VZ218" s="91"/>
      <c r="WA218" s="91"/>
      <c r="WB218" s="91"/>
      <c r="WC218" s="91"/>
      <c r="WD218" s="91"/>
      <c r="WE218" s="91"/>
      <c r="WF218" s="91"/>
      <c r="WG218" s="91"/>
      <c r="WH218" s="91"/>
      <c r="WI218" s="91"/>
      <c r="WJ218" s="91"/>
      <c r="WK218" s="91"/>
      <c r="WL218" s="91"/>
      <c r="WM218" s="91"/>
      <c r="WN218" s="91"/>
      <c r="WO218" s="91"/>
      <c r="WP218" s="91"/>
      <c r="WQ218" s="91"/>
      <c r="WR218" s="91"/>
      <c r="WS218" s="91"/>
      <c r="WT218" s="91"/>
      <c r="WU218" s="91"/>
      <c r="WV218" s="91"/>
      <c r="WW218" s="91"/>
      <c r="WX218" s="91"/>
      <c r="WY218" s="91"/>
      <c r="WZ218" s="91"/>
      <c r="XA218" s="91"/>
      <c r="XB218" s="91"/>
      <c r="XC218" s="91"/>
      <c r="XD218" s="91"/>
      <c r="XE218" s="91"/>
      <c r="XF218" s="91"/>
      <c r="XG218" s="91"/>
      <c r="XH218" s="91"/>
      <c r="XI218" s="91"/>
      <c r="XJ218" s="91"/>
      <c r="XK218" s="91"/>
      <c r="XL218" s="91"/>
      <c r="XM218" s="91"/>
      <c r="XN218" s="91"/>
      <c r="XO218" s="91"/>
      <c r="XP218" s="91"/>
      <c r="XQ218" s="91"/>
      <c r="XR218" s="91"/>
      <c r="XS218" s="91"/>
      <c r="XT218" s="91"/>
      <c r="XU218" s="91"/>
      <c r="XV218" s="91"/>
      <c r="XW218" s="91"/>
      <c r="XX218" s="91"/>
      <c r="XY218" s="91"/>
      <c r="XZ218" s="91"/>
      <c r="YA218" s="91"/>
      <c r="YB218" s="91"/>
      <c r="YC218" s="91"/>
      <c r="YD218" s="91"/>
      <c r="YE218" s="91"/>
      <c r="YF218" s="91"/>
      <c r="YG218" s="91"/>
      <c r="YH218" s="91"/>
      <c r="YI218" s="91"/>
      <c r="YJ218" s="91"/>
      <c r="YK218" s="91"/>
      <c r="YL218" s="91"/>
      <c r="YM218" s="91"/>
      <c r="YN218" s="91"/>
      <c r="YO218" s="91"/>
      <c r="YP218" s="91"/>
      <c r="YQ218" s="91"/>
      <c r="YR218" s="91"/>
      <c r="YS218" s="91"/>
      <c r="YT218" s="91"/>
      <c r="YU218" s="91"/>
      <c r="YV218" s="91"/>
      <c r="YW218" s="91"/>
      <c r="YX218" s="91"/>
      <c r="YY218" s="91"/>
      <c r="YZ218" s="91"/>
      <c r="ZA218" s="91"/>
      <c r="ZB218" s="91"/>
      <c r="ZC218" s="91"/>
      <c r="ZD218" s="91"/>
      <c r="ZE218" s="91"/>
      <c r="ZF218" s="91"/>
      <c r="ZG218" s="91"/>
      <c r="ZH218" s="91"/>
      <c r="ZI218" s="91"/>
      <c r="ZJ218" s="91"/>
      <c r="ZK218" s="91"/>
      <c r="ZL218" s="91"/>
      <c r="ZM218" s="91"/>
      <c r="ZN218" s="91"/>
      <c r="ZO218" s="91"/>
      <c r="ZP218" s="91"/>
      <c r="ZQ218" s="91"/>
      <c r="ZR218" s="91"/>
      <c r="ZS218" s="91"/>
      <c r="ZT218" s="91"/>
      <c r="ZU218" s="91"/>
      <c r="ZV218" s="91"/>
      <c r="ZW218" s="91"/>
      <c r="ZX218" s="91"/>
      <c r="ZY218" s="91"/>
      <c r="ZZ218" s="91"/>
      <c r="AAA218" s="91"/>
      <c r="AAB218" s="91"/>
      <c r="AAC218" s="91"/>
      <c r="AAD218" s="91"/>
      <c r="AAE218" s="91"/>
      <c r="AAF218" s="91"/>
      <c r="AAG218" s="91"/>
      <c r="AAH218" s="91"/>
      <c r="AAI218" s="91"/>
      <c r="AAJ218" s="91"/>
      <c r="AAK218" s="91"/>
      <c r="AAL218" s="91"/>
      <c r="AAM218" s="91"/>
      <c r="AAN218" s="91"/>
      <c r="AAO218" s="91"/>
      <c r="AAP218" s="91"/>
      <c r="AAQ218" s="91"/>
      <c r="AAR218" s="91"/>
      <c r="AAS218" s="91"/>
      <c r="AAT218" s="91"/>
      <c r="AAU218" s="91"/>
      <c r="AAV218" s="91"/>
      <c r="AAW218" s="91"/>
      <c r="AAX218" s="91"/>
      <c r="AAY218" s="91"/>
      <c r="AAZ218" s="91"/>
      <c r="ABA218" s="91"/>
      <c r="ABB218" s="91"/>
      <c r="ABC218" s="91"/>
      <c r="ABD218" s="91"/>
      <c r="ABE218" s="91"/>
      <c r="ABF218" s="91"/>
      <c r="ABG218" s="91"/>
      <c r="ABH218" s="91"/>
      <c r="ABI218" s="91"/>
      <c r="ABJ218" s="91"/>
      <c r="ABK218" s="91"/>
      <c r="ABL218" s="91"/>
      <c r="ABM218" s="91"/>
      <c r="ABN218" s="91"/>
      <c r="ABO218" s="91"/>
      <c r="ABP218" s="91"/>
      <c r="ABQ218" s="91"/>
      <c r="ABR218" s="91"/>
      <c r="ABS218" s="91"/>
      <c r="ABT218" s="91"/>
      <c r="ABU218" s="91"/>
      <c r="ABV218" s="91"/>
      <c r="ABW218" s="91"/>
      <c r="ABX218" s="91"/>
      <c r="ABY218" s="91"/>
      <c r="ABZ218" s="91"/>
      <c r="ACA218" s="91"/>
      <c r="ACB218" s="91"/>
      <c r="ACC218" s="91"/>
      <c r="ACD218" s="91"/>
      <c r="ACE218" s="91"/>
      <c r="ACF218" s="91"/>
      <c r="ACG218" s="91"/>
      <c r="ACH218" s="91"/>
      <c r="ACI218" s="91"/>
      <c r="ACJ218" s="91"/>
      <c r="ACK218" s="91"/>
      <c r="ACL218" s="91"/>
      <c r="ACM218" s="91"/>
      <c r="ACN218" s="91"/>
      <c r="ACO218" s="91"/>
      <c r="ACP218" s="91"/>
      <c r="ACQ218" s="91"/>
      <c r="ACR218" s="91"/>
      <c r="ACS218" s="91"/>
      <c r="ACT218" s="91"/>
      <c r="ACU218" s="91"/>
      <c r="ACV218" s="91"/>
      <c r="ACW218" s="91"/>
      <c r="ACX218" s="91"/>
      <c r="ACY218" s="91"/>
      <c r="ACZ218" s="91"/>
      <c r="ADA218" s="91"/>
      <c r="ADB218" s="91"/>
      <c r="ADC218" s="91"/>
      <c r="ADD218" s="91"/>
      <c r="ADE218" s="91"/>
      <c r="ADF218" s="91"/>
      <c r="ADG218" s="91"/>
      <c r="ADH218" s="91"/>
      <c r="ADI218" s="91"/>
      <c r="ADJ218" s="91"/>
      <c r="ADK218" s="91"/>
      <c r="ADL218" s="91"/>
      <c r="ADM218" s="91"/>
      <c r="ADN218" s="91"/>
      <c r="ADO218" s="91"/>
      <c r="ADP218" s="91"/>
      <c r="ADQ218" s="91"/>
      <c r="ADR218" s="91"/>
      <c r="ADS218" s="91"/>
      <c r="ADT218" s="91"/>
      <c r="ADU218" s="91"/>
      <c r="ADV218" s="91"/>
      <c r="ADW218" s="91"/>
      <c r="ADX218" s="91"/>
      <c r="ADY218" s="91"/>
      <c r="ADZ218" s="91"/>
      <c r="AEA218" s="91"/>
      <c r="AEB218" s="91"/>
      <c r="AEC218" s="91"/>
      <c r="AED218" s="144">
        <f t="shared" si="62"/>
        <v>213</v>
      </c>
      <c r="AEE218" s="142"/>
      <c r="AEF218" s="142"/>
      <c r="AEG218" s="91"/>
      <c r="AEH218" s="91"/>
      <c r="AEI218" s="91"/>
      <c r="AEJ218" s="91"/>
      <c r="AEK218" s="91"/>
      <c r="AEL218" s="91"/>
      <c r="AEM218" s="91"/>
      <c r="AEN218" s="91"/>
      <c r="AEO218" s="91"/>
      <c r="AEP218" s="91"/>
      <c r="AEQ218" s="91"/>
      <c r="AER218" s="91"/>
      <c r="AES218" s="91"/>
      <c r="AET218" s="91"/>
      <c r="AEU218" s="91"/>
      <c r="AEV218" s="91"/>
      <c r="AEW218" s="91"/>
      <c r="AEX218" s="91"/>
      <c r="AEY218" s="91"/>
      <c r="AEZ218" s="91"/>
      <c r="AFA218" s="91"/>
      <c r="AFB218" s="146"/>
      <c r="AFC218" s="146"/>
      <c r="AFD218" s="146"/>
      <c r="AFE218" s="146"/>
      <c r="AFF218" s="146"/>
      <c r="AFG218" s="146"/>
      <c r="AFH218" s="146"/>
      <c r="AFI218" s="146"/>
      <c r="AFJ218" s="146"/>
      <c r="AFK218" s="146"/>
      <c r="AFL218" s="146"/>
      <c r="AFM218" s="146"/>
      <c r="AFN218" s="146"/>
      <c r="AFO218" s="146"/>
      <c r="AFP218" s="146"/>
      <c r="AFQ218" s="146"/>
      <c r="AFR218" s="146"/>
      <c r="AFS218" s="146"/>
      <c r="AFT218" s="146"/>
      <c r="AFU218" s="146"/>
      <c r="AFV218" s="146"/>
      <c r="AFW218" s="146"/>
      <c r="AFX218" s="146"/>
      <c r="AFY218" s="146"/>
      <c r="AFZ218" s="146"/>
      <c r="AGA218" s="146"/>
    </row>
    <row r="219" spans="1:859" ht="1.5" customHeight="1" x14ac:dyDescent="0.25"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  <c r="PX219" s="91"/>
      <c r="PY219" s="91"/>
      <c r="PZ219" s="91"/>
      <c r="QA219" s="91"/>
      <c r="QB219" s="91"/>
      <c r="QC219" s="91"/>
      <c r="QD219" s="91"/>
      <c r="QE219" s="91"/>
      <c r="QF219" s="91"/>
      <c r="QG219" s="91"/>
      <c r="QH219" s="91"/>
      <c r="QI219" s="91"/>
      <c r="QJ219" s="91"/>
      <c r="QK219" s="91"/>
      <c r="QL219" s="91"/>
      <c r="QM219" s="91"/>
      <c r="QN219" s="91"/>
      <c r="QO219" s="91"/>
      <c r="QP219" s="91"/>
      <c r="QQ219" s="91"/>
      <c r="QR219" s="91"/>
      <c r="QS219" s="91"/>
      <c r="QT219" s="91"/>
      <c r="QU219" s="91"/>
      <c r="QV219" s="91"/>
      <c r="QW219" s="91"/>
      <c r="QX219" s="91"/>
      <c r="QY219" s="91"/>
      <c r="QZ219" s="91"/>
      <c r="RA219" s="91"/>
      <c r="RB219" s="91"/>
      <c r="RC219" s="91"/>
      <c r="RD219" s="91"/>
      <c r="RE219" s="91"/>
      <c r="RF219" s="91"/>
      <c r="RG219" s="91"/>
      <c r="RH219" s="91"/>
      <c r="RI219" s="91"/>
      <c r="RJ219" s="91"/>
      <c r="RK219" s="91"/>
      <c r="RL219" s="91"/>
      <c r="RM219" s="91"/>
      <c r="RN219" s="91"/>
      <c r="RO219" s="91"/>
      <c r="RP219" s="91"/>
      <c r="RQ219" s="91"/>
      <c r="RR219" s="91"/>
      <c r="RS219" s="91"/>
      <c r="RT219" s="91"/>
      <c r="RU219" s="91"/>
      <c r="RV219" s="91"/>
      <c r="RW219" s="91"/>
      <c r="RX219" s="91"/>
      <c r="RY219" s="91"/>
      <c r="RZ219" s="91"/>
      <c r="SA219" s="91"/>
      <c r="SB219" s="91"/>
      <c r="SC219" s="91"/>
      <c r="SD219" s="91"/>
      <c r="SE219" s="91"/>
      <c r="SF219" s="91"/>
      <c r="SG219" s="91"/>
      <c r="SH219" s="91"/>
      <c r="SI219" s="91"/>
      <c r="SJ219" s="91"/>
      <c r="SK219" s="91"/>
      <c r="SL219" s="91"/>
      <c r="SM219" s="91"/>
      <c r="SN219" s="91"/>
      <c r="SO219" s="91"/>
      <c r="SP219" s="91"/>
      <c r="SQ219" s="91"/>
      <c r="SR219" s="91"/>
      <c r="SS219" s="91"/>
      <c r="ST219" s="91"/>
      <c r="SU219" s="91"/>
      <c r="SV219" s="91"/>
      <c r="SW219" s="91"/>
      <c r="SX219" s="91"/>
      <c r="SY219" s="91"/>
      <c r="SZ219" s="91"/>
      <c r="TA219" s="91"/>
      <c r="TB219" s="91"/>
      <c r="TC219" s="91"/>
      <c r="TD219" s="91"/>
      <c r="TE219" s="91"/>
      <c r="TF219" s="91"/>
      <c r="TG219" s="91"/>
      <c r="TH219" s="91"/>
      <c r="TI219" s="91"/>
      <c r="TJ219" s="91"/>
      <c r="TK219" s="91"/>
      <c r="TL219" s="91"/>
      <c r="TM219" s="91"/>
      <c r="TN219" s="91"/>
      <c r="TO219" s="91"/>
      <c r="TP219" s="91"/>
      <c r="TQ219" s="91"/>
      <c r="TR219" s="91"/>
      <c r="TS219" s="91"/>
      <c r="TT219" s="91"/>
      <c r="TU219" s="91"/>
      <c r="TV219" s="91"/>
      <c r="TW219" s="91"/>
      <c r="TX219" s="91"/>
      <c r="TY219" s="91"/>
      <c r="TZ219" s="91"/>
      <c r="UA219" s="91"/>
      <c r="UB219" s="91"/>
      <c r="UC219" s="91"/>
      <c r="UD219" s="91"/>
      <c r="UE219" s="91"/>
      <c r="UF219" s="91"/>
      <c r="UG219" s="91"/>
      <c r="UH219" s="91"/>
      <c r="UI219" s="91"/>
      <c r="UJ219" s="91"/>
      <c r="UK219" s="91"/>
      <c r="UL219" s="91"/>
      <c r="UM219" s="91"/>
      <c r="UN219" s="91"/>
      <c r="UO219" s="91"/>
      <c r="UP219" s="91"/>
      <c r="UQ219" s="91"/>
      <c r="UR219" s="91"/>
      <c r="US219" s="91"/>
      <c r="UT219" s="91"/>
      <c r="UU219" s="91"/>
      <c r="UV219" s="91"/>
      <c r="UW219" s="91"/>
      <c r="UX219" s="91"/>
      <c r="UY219" s="91"/>
      <c r="UZ219" s="91"/>
      <c r="VA219" s="91"/>
      <c r="VB219" s="91"/>
      <c r="VC219" s="91"/>
      <c r="VD219" s="91"/>
      <c r="VE219" s="91"/>
      <c r="VF219" s="91"/>
      <c r="VG219" s="91"/>
      <c r="VH219" s="91"/>
      <c r="VI219" s="91"/>
      <c r="VJ219" s="91"/>
      <c r="VK219" s="91"/>
      <c r="VL219" s="91"/>
      <c r="VM219" s="91"/>
      <c r="VN219" s="91"/>
      <c r="VO219" s="91"/>
      <c r="VP219" s="91"/>
      <c r="VQ219" s="91"/>
      <c r="VR219" s="91"/>
      <c r="VS219" s="91"/>
      <c r="VT219" s="91"/>
      <c r="VU219" s="91"/>
      <c r="VV219" s="91"/>
      <c r="VW219" s="91"/>
      <c r="VX219" s="91"/>
      <c r="VY219" s="91"/>
      <c r="VZ219" s="91"/>
      <c r="WA219" s="91"/>
      <c r="WB219" s="91"/>
      <c r="WC219" s="91"/>
      <c r="WD219" s="91"/>
      <c r="WE219" s="91"/>
      <c r="WF219" s="91"/>
      <c r="WG219" s="91"/>
      <c r="WH219" s="91"/>
      <c r="WI219" s="91"/>
      <c r="WJ219" s="91"/>
      <c r="WK219" s="91"/>
      <c r="WL219" s="91"/>
      <c r="WM219" s="91"/>
      <c r="WN219" s="91"/>
      <c r="WO219" s="91"/>
      <c r="WP219" s="91"/>
      <c r="WQ219" s="91"/>
      <c r="WR219" s="91"/>
      <c r="WS219" s="91"/>
      <c r="WT219" s="91"/>
      <c r="WU219" s="91"/>
      <c r="WV219" s="91"/>
      <c r="WW219" s="91"/>
      <c r="WX219" s="91"/>
      <c r="WY219" s="91"/>
      <c r="WZ219" s="91"/>
      <c r="XA219" s="91"/>
      <c r="XB219" s="91"/>
      <c r="XC219" s="91"/>
      <c r="XD219" s="91"/>
      <c r="XE219" s="91"/>
      <c r="XF219" s="91"/>
      <c r="XG219" s="91"/>
      <c r="XH219" s="91"/>
      <c r="XI219" s="91"/>
      <c r="XJ219" s="91"/>
      <c r="XK219" s="91"/>
      <c r="XL219" s="91"/>
      <c r="XM219" s="91"/>
      <c r="XN219" s="91"/>
      <c r="XO219" s="91"/>
      <c r="XP219" s="91"/>
      <c r="XQ219" s="91"/>
      <c r="XR219" s="91"/>
      <c r="XS219" s="91"/>
      <c r="XT219" s="91"/>
      <c r="XU219" s="91"/>
      <c r="XV219" s="91"/>
      <c r="XW219" s="91"/>
      <c r="XX219" s="91"/>
      <c r="XY219" s="91"/>
      <c r="XZ219" s="91"/>
      <c r="YA219" s="91"/>
      <c r="YB219" s="91"/>
      <c r="YC219" s="91"/>
      <c r="YD219" s="91"/>
      <c r="YE219" s="91"/>
      <c r="YF219" s="91"/>
      <c r="YG219" s="91"/>
      <c r="YH219" s="91"/>
      <c r="YI219" s="91"/>
      <c r="YJ219" s="91"/>
      <c r="YK219" s="91"/>
      <c r="YL219" s="91"/>
      <c r="YM219" s="91"/>
      <c r="YN219" s="91"/>
      <c r="YO219" s="91"/>
      <c r="YP219" s="91"/>
      <c r="YQ219" s="91"/>
      <c r="YR219" s="91"/>
      <c r="YS219" s="91"/>
      <c r="YT219" s="91"/>
      <c r="YU219" s="91"/>
      <c r="YV219" s="91"/>
      <c r="YW219" s="91"/>
      <c r="YX219" s="91"/>
      <c r="YY219" s="91"/>
      <c r="YZ219" s="91"/>
      <c r="ZA219" s="91"/>
      <c r="ZB219" s="91"/>
      <c r="ZC219" s="91"/>
      <c r="ZD219" s="91"/>
      <c r="ZE219" s="91"/>
      <c r="ZF219" s="91"/>
      <c r="ZG219" s="91"/>
      <c r="ZH219" s="91"/>
      <c r="ZI219" s="91"/>
      <c r="ZJ219" s="91"/>
      <c r="ZK219" s="91"/>
      <c r="ZL219" s="91"/>
      <c r="ZM219" s="91"/>
      <c r="ZN219" s="91"/>
      <c r="ZO219" s="91"/>
      <c r="ZP219" s="91"/>
      <c r="ZQ219" s="91"/>
      <c r="ZR219" s="91"/>
      <c r="ZS219" s="91"/>
      <c r="ZT219" s="91"/>
      <c r="ZU219" s="91"/>
      <c r="ZV219" s="91"/>
      <c r="ZW219" s="91"/>
      <c r="ZX219" s="91"/>
      <c r="ZY219" s="91"/>
      <c r="ZZ219" s="91"/>
      <c r="AAA219" s="91"/>
      <c r="AAB219" s="91"/>
      <c r="AAC219" s="91"/>
      <c r="AAD219" s="91"/>
      <c r="AAE219" s="91"/>
      <c r="AAF219" s="91"/>
      <c r="AAG219" s="91"/>
      <c r="AAH219" s="91"/>
      <c r="AAI219" s="91"/>
      <c r="AAJ219" s="91"/>
      <c r="AAK219" s="91"/>
      <c r="AAL219" s="91"/>
      <c r="AAM219" s="91"/>
      <c r="AAN219" s="91"/>
      <c r="AAO219" s="91"/>
      <c r="AAP219" s="91"/>
      <c r="AAQ219" s="91"/>
      <c r="AAR219" s="91"/>
      <c r="AAS219" s="91"/>
      <c r="AAT219" s="91"/>
      <c r="AAU219" s="91"/>
      <c r="AAV219" s="91"/>
      <c r="AAW219" s="91"/>
      <c r="AAX219" s="91"/>
      <c r="AAY219" s="91"/>
      <c r="AAZ219" s="91"/>
      <c r="ABA219" s="91"/>
      <c r="ABB219" s="91"/>
      <c r="ABC219" s="91"/>
      <c r="ABD219" s="91"/>
      <c r="ABE219" s="91"/>
      <c r="ABF219" s="91"/>
      <c r="ABG219" s="91"/>
      <c r="ABH219" s="91"/>
      <c r="ABI219" s="91"/>
      <c r="ABJ219" s="91"/>
      <c r="ABK219" s="91"/>
      <c r="ABL219" s="91"/>
      <c r="ABM219" s="91"/>
      <c r="ABN219" s="91"/>
      <c r="ABO219" s="91"/>
      <c r="ABP219" s="91"/>
      <c r="ABQ219" s="91"/>
      <c r="ABR219" s="91"/>
      <c r="ABS219" s="91"/>
      <c r="ABT219" s="91"/>
      <c r="ABU219" s="91"/>
      <c r="ABV219" s="91"/>
      <c r="ABW219" s="91"/>
      <c r="ABX219" s="91"/>
      <c r="ABY219" s="91"/>
      <c r="ABZ219" s="91"/>
      <c r="ACA219" s="91"/>
      <c r="ACB219" s="91"/>
      <c r="ACC219" s="91"/>
      <c r="ACD219" s="91"/>
      <c r="ACE219" s="91"/>
      <c r="ACF219" s="91"/>
      <c r="ACG219" s="91"/>
      <c r="ACH219" s="91"/>
      <c r="ACI219" s="91"/>
      <c r="ACJ219" s="91"/>
      <c r="ACK219" s="91"/>
      <c r="ACL219" s="91"/>
      <c r="ACM219" s="91"/>
      <c r="ACN219" s="91"/>
      <c r="ACO219" s="91"/>
      <c r="ACP219" s="91"/>
      <c r="ACQ219" s="91"/>
      <c r="ACR219" s="91"/>
      <c r="ACS219" s="91"/>
      <c r="ACT219" s="91"/>
      <c r="ACU219" s="91"/>
      <c r="ACV219" s="91"/>
      <c r="ACW219" s="91"/>
      <c r="ACX219" s="91"/>
      <c r="ACY219" s="91"/>
      <c r="ACZ219" s="91"/>
      <c r="ADA219" s="91"/>
      <c r="ADB219" s="91"/>
      <c r="ADC219" s="91"/>
      <c r="ADD219" s="91"/>
      <c r="ADE219" s="91"/>
      <c r="ADF219" s="91"/>
      <c r="ADG219" s="91"/>
      <c r="ADH219" s="91"/>
      <c r="ADI219" s="91"/>
      <c r="ADJ219" s="91"/>
      <c r="ADK219" s="91"/>
      <c r="ADL219" s="91"/>
      <c r="ADM219" s="91"/>
      <c r="ADN219" s="91"/>
      <c r="ADO219" s="91"/>
      <c r="ADP219" s="91"/>
      <c r="ADQ219" s="91"/>
      <c r="ADR219" s="91"/>
      <c r="ADS219" s="91"/>
      <c r="ADT219" s="91"/>
      <c r="ADU219" s="91"/>
      <c r="ADV219" s="91"/>
      <c r="ADW219" s="91"/>
      <c r="ADX219" s="91"/>
      <c r="ADY219" s="91"/>
      <c r="ADZ219" s="91"/>
      <c r="AEA219" s="91"/>
      <c r="AEB219" s="91"/>
      <c r="AEC219" s="91"/>
      <c r="AED219" s="144">
        <f t="shared" si="62"/>
        <v>214</v>
      </c>
      <c r="AEE219" s="142"/>
      <c r="AEF219" s="142"/>
      <c r="AEG219" s="91"/>
      <c r="AEH219" s="91"/>
      <c r="AEI219" s="91"/>
      <c r="AEJ219" s="91"/>
      <c r="AEK219" s="91"/>
      <c r="AEL219" s="91"/>
      <c r="AEM219" s="91"/>
      <c r="AEN219" s="91"/>
      <c r="AEO219" s="91"/>
      <c r="AEP219" s="91"/>
      <c r="AEQ219" s="91"/>
      <c r="AER219" s="91"/>
      <c r="AES219" s="91"/>
      <c r="AET219" s="91"/>
      <c r="AEU219" s="91"/>
      <c r="AEV219" s="91"/>
      <c r="AEW219" s="91"/>
      <c r="AEX219" s="91"/>
      <c r="AEY219" s="91"/>
      <c r="AEZ219" s="91"/>
      <c r="AFA219" s="91"/>
      <c r="AFB219" s="146"/>
      <c r="AFC219" s="146"/>
      <c r="AFD219" s="146"/>
      <c r="AFE219" s="146"/>
      <c r="AFF219" s="146"/>
      <c r="AFG219" s="146"/>
      <c r="AFH219" s="146"/>
      <c r="AFI219" s="146"/>
      <c r="AFJ219" s="146"/>
      <c r="AFK219" s="146"/>
      <c r="AFL219" s="146"/>
      <c r="AFM219" s="146"/>
      <c r="AFN219" s="146"/>
      <c r="AFO219" s="146"/>
      <c r="AFP219" s="146"/>
      <c r="AFQ219" s="146"/>
      <c r="AFR219" s="146"/>
      <c r="AFS219" s="146"/>
      <c r="AFT219" s="146"/>
      <c r="AFU219" s="146"/>
      <c r="AFV219" s="146"/>
      <c r="AFW219" s="146"/>
      <c r="AFX219" s="146"/>
      <c r="AFY219" s="146"/>
      <c r="AFZ219" s="146"/>
      <c r="AGA219" s="146"/>
    </row>
    <row r="220" spans="1:859" ht="1.5" customHeight="1" x14ac:dyDescent="0.25"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  <c r="PX220" s="91"/>
      <c r="PY220" s="91"/>
      <c r="PZ220" s="91"/>
      <c r="QA220" s="91"/>
      <c r="QB220" s="91"/>
      <c r="QC220" s="91"/>
      <c r="QD220" s="91"/>
      <c r="QE220" s="91"/>
      <c r="QF220" s="91"/>
      <c r="QG220" s="91"/>
      <c r="QH220" s="91"/>
      <c r="QI220" s="91"/>
      <c r="QJ220" s="91"/>
      <c r="QK220" s="91"/>
      <c r="QL220" s="91"/>
      <c r="QM220" s="91"/>
      <c r="QN220" s="91"/>
      <c r="QO220" s="91"/>
      <c r="QP220" s="91"/>
      <c r="QQ220" s="91"/>
      <c r="QR220" s="91"/>
      <c r="QS220" s="91"/>
      <c r="QT220" s="91"/>
      <c r="QU220" s="91"/>
      <c r="QV220" s="91"/>
      <c r="QW220" s="91"/>
      <c r="QX220" s="91"/>
      <c r="QY220" s="91"/>
      <c r="QZ220" s="91"/>
      <c r="RA220" s="91"/>
      <c r="RB220" s="91"/>
      <c r="RC220" s="91"/>
      <c r="RD220" s="91"/>
      <c r="RE220" s="91"/>
      <c r="RF220" s="91"/>
      <c r="RG220" s="91"/>
      <c r="RH220" s="91"/>
      <c r="RI220" s="91"/>
      <c r="RJ220" s="91"/>
      <c r="RK220" s="91"/>
      <c r="RL220" s="91"/>
      <c r="RM220" s="91"/>
      <c r="RN220" s="91"/>
      <c r="RO220" s="91"/>
      <c r="RP220" s="91"/>
      <c r="RQ220" s="91"/>
      <c r="RR220" s="91"/>
      <c r="RS220" s="91"/>
      <c r="RT220" s="91"/>
      <c r="RU220" s="91"/>
      <c r="RV220" s="91"/>
      <c r="RW220" s="91"/>
      <c r="RX220" s="91"/>
      <c r="RY220" s="91"/>
      <c r="RZ220" s="91"/>
      <c r="SA220" s="91"/>
      <c r="SB220" s="91"/>
      <c r="SC220" s="91"/>
      <c r="SD220" s="91"/>
      <c r="SE220" s="91"/>
      <c r="SF220" s="91"/>
      <c r="SG220" s="91"/>
      <c r="SH220" s="91"/>
      <c r="SI220" s="91"/>
      <c r="SJ220" s="91"/>
      <c r="SK220" s="91"/>
      <c r="SL220" s="91"/>
      <c r="SM220" s="91"/>
      <c r="SN220" s="91"/>
      <c r="SO220" s="91"/>
      <c r="SP220" s="91"/>
      <c r="SQ220" s="91"/>
      <c r="SR220" s="91"/>
      <c r="SS220" s="91"/>
      <c r="ST220" s="91"/>
      <c r="SU220" s="91"/>
      <c r="SV220" s="91"/>
      <c r="SW220" s="91"/>
      <c r="SX220" s="91"/>
      <c r="SY220" s="91"/>
      <c r="SZ220" s="91"/>
      <c r="TA220" s="91"/>
      <c r="TB220" s="91"/>
      <c r="TC220" s="91"/>
      <c r="TD220" s="91"/>
      <c r="TE220" s="91"/>
      <c r="TF220" s="91"/>
      <c r="TG220" s="91"/>
      <c r="TH220" s="91"/>
      <c r="TI220" s="91"/>
      <c r="TJ220" s="91"/>
      <c r="TK220" s="91"/>
      <c r="TL220" s="91"/>
      <c r="TM220" s="91"/>
      <c r="TN220" s="91"/>
      <c r="TO220" s="91"/>
      <c r="TP220" s="91"/>
      <c r="TQ220" s="91"/>
      <c r="TR220" s="91"/>
      <c r="TS220" s="91"/>
      <c r="TT220" s="91"/>
      <c r="TU220" s="91"/>
      <c r="TV220" s="91"/>
      <c r="TW220" s="91"/>
      <c r="TX220" s="91"/>
      <c r="TY220" s="91"/>
      <c r="TZ220" s="91"/>
      <c r="UA220" s="91"/>
      <c r="UB220" s="91"/>
      <c r="UC220" s="91"/>
      <c r="UD220" s="91"/>
      <c r="UE220" s="91"/>
      <c r="UF220" s="91"/>
      <c r="UG220" s="91"/>
      <c r="UH220" s="91"/>
      <c r="UI220" s="91"/>
      <c r="UJ220" s="91"/>
      <c r="UK220" s="91"/>
      <c r="UL220" s="91"/>
      <c r="UM220" s="91"/>
      <c r="UN220" s="91"/>
      <c r="UO220" s="91"/>
      <c r="UP220" s="91"/>
      <c r="UQ220" s="91"/>
      <c r="UR220" s="91"/>
      <c r="US220" s="91"/>
      <c r="UT220" s="91"/>
      <c r="UU220" s="91"/>
      <c r="UV220" s="91"/>
      <c r="UW220" s="91"/>
      <c r="UX220" s="91"/>
      <c r="UY220" s="91"/>
      <c r="UZ220" s="91"/>
      <c r="VA220" s="91"/>
      <c r="VB220" s="91"/>
      <c r="VC220" s="91"/>
      <c r="VD220" s="91"/>
      <c r="VE220" s="91"/>
      <c r="VF220" s="91"/>
      <c r="VG220" s="91"/>
      <c r="VH220" s="91"/>
      <c r="VI220" s="91"/>
      <c r="VJ220" s="91"/>
      <c r="VK220" s="91"/>
      <c r="VL220" s="91"/>
      <c r="VM220" s="91"/>
      <c r="VN220" s="91"/>
      <c r="VO220" s="91"/>
      <c r="VP220" s="91"/>
      <c r="VQ220" s="91"/>
      <c r="VR220" s="91"/>
      <c r="VS220" s="91"/>
      <c r="VT220" s="91"/>
      <c r="VU220" s="91"/>
      <c r="VV220" s="91"/>
      <c r="VW220" s="91"/>
      <c r="VX220" s="91"/>
      <c r="VY220" s="91"/>
      <c r="VZ220" s="91"/>
      <c r="WA220" s="91"/>
      <c r="WB220" s="91"/>
      <c r="WC220" s="91"/>
      <c r="WD220" s="91"/>
      <c r="WE220" s="91"/>
      <c r="WF220" s="91"/>
      <c r="WG220" s="91"/>
      <c r="WH220" s="91"/>
      <c r="WI220" s="91"/>
      <c r="WJ220" s="91"/>
      <c r="WK220" s="91"/>
      <c r="WL220" s="91"/>
      <c r="WM220" s="91"/>
      <c r="WN220" s="91"/>
      <c r="WO220" s="91"/>
      <c r="WP220" s="91"/>
      <c r="WQ220" s="91"/>
      <c r="WR220" s="91"/>
      <c r="WS220" s="91"/>
      <c r="WT220" s="91"/>
      <c r="WU220" s="91"/>
      <c r="WV220" s="91"/>
      <c r="WW220" s="91"/>
      <c r="WX220" s="91"/>
      <c r="WY220" s="91"/>
      <c r="WZ220" s="91"/>
      <c r="XA220" s="91"/>
      <c r="XB220" s="91"/>
      <c r="XC220" s="91"/>
      <c r="XD220" s="91"/>
      <c r="XE220" s="91"/>
      <c r="XF220" s="91"/>
      <c r="XG220" s="91"/>
      <c r="XH220" s="91"/>
      <c r="XI220" s="91"/>
      <c r="XJ220" s="91"/>
      <c r="XK220" s="91"/>
      <c r="XL220" s="91"/>
      <c r="XM220" s="91"/>
      <c r="XN220" s="91"/>
      <c r="XO220" s="91"/>
      <c r="XP220" s="91"/>
      <c r="XQ220" s="91"/>
      <c r="XR220" s="91"/>
      <c r="XS220" s="91"/>
      <c r="XT220" s="91"/>
      <c r="XU220" s="91"/>
      <c r="XV220" s="91"/>
      <c r="XW220" s="91"/>
      <c r="XX220" s="91"/>
      <c r="XY220" s="91"/>
      <c r="XZ220" s="91"/>
      <c r="YA220" s="91"/>
      <c r="YB220" s="91"/>
      <c r="YC220" s="91"/>
      <c r="YD220" s="91"/>
      <c r="YE220" s="91"/>
      <c r="YF220" s="91"/>
      <c r="YG220" s="91"/>
      <c r="YH220" s="91"/>
      <c r="YI220" s="91"/>
      <c r="YJ220" s="91"/>
      <c r="YK220" s="91"/>
      <c r="YL220" s="91"/>
      <c r="YM220" s="91"/>
      <c r="YN220" s="91"/>
      <c r="YO220" s="91"/>
      <c r="YP220" s="91"/>
      <c r="YQ220" s="91"/>
      <c r="YR220" s="91"/>
      <c r="YS220" s="91"/>
      <c r="YT220" s="91"/>
      <c r="YU220" s="91"/>
      <c r="YV220" s="91"/>
      <c r="YW220" s="91"/>
      <c r="YX220" s="91"/>
      <c r="YY220" s="91"/>
      <c r="YZ220" s="91"/>
      <c r="ZA220" s="91"/>
      <c r="ZB220" s="91"/>
      <c r="ZC220" s="91"/>
      <c r="ZD220" s="91"/>
      <c r="ZE220" s="91"/>
      <c r="ZF220" s="91"/>
      <c r="ZG220" s="91"/>
      <c r="ZH220" s="91"/>
      <c r="ZI220" s="91"/>
      <c r="ZJ220" s="91"/>
      <c r="ZK220" s="91"/>
      <c r="ZL220" s="91"/>
      <c r="ZM220" s="91"/>
      <c r="ZN220" s="91"/>
      <c r="ZO220" s="91"/>
      <c r="ZP220" s="91"/>
      <c r="ZQ220" s="91"/>
      <c r="ZR220" s="91"/>
      <c r="ZS220" s="91"/>
      <c r="ZT220" s="91"/>
      <c r="ZU220" s="91"/>
      <c r="ZV220" s="91"/>
      <c r="ZW220" s="91"/>
      <c r="ZX220" s="91"/>
      <c r="ZY220" s="91"/>
      <c r="ZZ220" s="91"/>
      <c r="AAA220" s="91"/>
      <c r="AAB220" s="91"/>
      <c r="AAC220" s="91"/>
      <c r="AAD220" s="91"/>
      <c r="AAE220" s="91"/>
      <c r="AAF220" s="91"/>
      <c r="AAG220" s="91"/>
      <c r="AAH220" s="91"/>
      <c r="AAI220" s="91"/>
      <c r="AAJ220" s="91"/>
      <c r="AAK220" s="91"/>
      <c r="AAL220" s="91"/>
      <c r="AAM220" s="91"/>
      <c r="AAN220" s="91"/>
      <c r="AAO220" s="91"/>
      <c r="AAP220" s="91"/>
      <c r="AAQ220" s="91"/>
      <c r="AAR220" s="91"/>
      <c r="AAS220" s="91"/>
      <c r="AAT220" s="91"/>
      <c r="AAU220" s="91"/>
      <c r="AAV220" s="91"/>
      <c r="AAW220" s="91"/>
      <c r="AAX220" s="91"/>
      <c r="AAY220" s="91"/>
      <c r="AAZ220" s="91"/>
      <c r="ABA220" s="91"/>
      <c r="ABB220" s="91"/>
      <c r="ABC220" s="91"/>
      <c r="ABD220" s="91"/>
      <c r="ABE220" s="91"/>
      <c r="ABF220" s="91"/>
      <c r="ABG220" s="91"/>
      <c r="ABH220" s="91"/>
      <c r="ABI220" s="91"/>
      <c r="ABJ220" s="91"/>
      <c r="ABK220" s="91"/>
      <c r="ABL220" s="91"/>
      <c r="ABM220" s="91"/>
      <c r="ABN220" s="91"/>
      <c r="ABO220" s="91"/>
      <c r="ABP220" s="91"/>
      <c r="ABQ220" s="91"/>
      <c r="ABR220" s="91"/>
      <c r="ABS220" s="91"/>
      <c r="ABT220" s="91"/>
      <c r="ABU220" s="91"/>
      <c r="ABV220" s="91"/>
      <c r="ABW220" s="91"/>
      <c r="ABX220" s="91"/>
      <c r="ABY220" s="91"/>
      <c r="ABZ220" s="91"/>
      <c r="ACA220" s="91"/>
      <c r="ACB220" s="91"/>
      <c r="ACC220" s="91"/>
      <c r="ACD220" s="91"/>
      <c r="ACE220" s="91"/>
      <c r="ACF220" s="91"/>
      <c r="ACG220" s="91"/>
      <c r="ACH220" s="91"/>
      <c r="ACI220" s="91"/>
      <c r="ACJ220" s="91"/>
      <c r="ACK220" s="91"/>
      <c r="ACL220" s="91"/>
      <c r="ACM220" s="91"/>
      <c r="ACN220" s="91"/>
      <c r="ACO220" s="91"/>
      <c r="ACP220" s="91"/>
      <c r="ACQ220" s="91"/>
      <c r="ACR220" s="91"/>
      <c r="ACS220" s="91"/>
      <c r="ACT220" s="91"/>
      <c r="ACU220" s="91"/>
      <c r="ACV220" s="91"/>
      <c r="ACW220" s="91"/>
      <c r="ACX220" s="91"/>
      <c r="ACY220" s="91"/>
      <c r="ACZ220" s="91"/>
      <c r="ADA220" s="91"/>
      <c r="ADB220" s="91"/>
      <c r="ADC220" s="91"/>
      <c r="ADD220" s="91"/>
      <c r="ADE220" s="91"/>
      <c r="ADF220" s="91"/>
      <c r="ADG220" s="91"/>
      <c r="ADH220" s="91"/>
      <c r="ADI220" s="91"/>
      <c r="ADJ220" s="91"/>
      <c r="ADK220" s="91"/>
      <c r="ADL220" s="91"/>
      <c r="ADM220" s="91"/>
      <c r="ADN220" s="91"/>
      <c r="ADO220" s="91"/>
      <c r="ADP220" s="91"/>
      <c r="ADQ220" s="91"/>
      <c r="ADR220" s="91"/>
      <c r="ADS220" s="91"/>
      <c r="ADT220" s="91"/>
      <c r="ADU220" s="91"/>
      <c r="ADV220" s="91"/>
      <c r="ADW220" s="91"/>
      <c r="ADX220" s="91"/>
      <c r="ADY220" s="91"/>
      <c r="ADZ220" s="91"/>
      <c r="AEA220" s="91"/>
      <c r="AEB220" s="91"/>
      <c r="AEC220" s="91"/>
      <c r="AED220" s="144">
        <f t="shared" si="62"/>
        <v>215</v>
      </c>
      <c r="AEE220" s="142"/>
      <c r="AEF220" s="142"/>
      <c r="AEG220" s="91"/>
      <c r="AEH220" s="91"/>
      <c r="AEI220" s="91"/>
      <c r="AEJ220" s="91"/>
      <c r="AEK220" s="91"/>
      <c r="AEL220" s="91"/>
      <c r="AEM220" s="91"/>
      <c r="AEN220" s="91"/>
      <c r="AEO220" s="91"/>
      <c r="AEP220" s="91"/>
      <c r="AEQ220" s="91"/>
      <c r="AER220" s="91"/>
      <c r="AES220" s="91"/>
      <c r="AET220" s="91"/>
      <c r="AEU220" s="91"/>
      <c r="AEV220" s="91"/>
      <c r="AEW220" s="91"/>
      <c r="AEX220" s="91"/>
      <c r="AEY220" s="91"/>
      <c r="AEZ220" s="91"/>
      <c r="AFA220" s="91"/>
      <c r="AFB220" s="146"/>
      <c r="AFC220" s="146"/>
      <c r="AFD220" s="146"/>
      <c r="AFE220" s="146"/>
      <c r="AFF220" s="146"/>
      <c r="AFG220" s="146"/>
      <c r="AFH220" s="146"/>
      <c r="AFI220" s="146"/>
      <c r="AFJ220" s="146"/>
      <c r="AFK220" s="146"/>
      <c r="AFL220" s="146"/>
      <c r="AFM220" s="146"/>
      <c r="AFN220" s="146"/>
      <c r="AFO220" s="146"/>
      <c r="AFP220" s="146"/>
      <c r="AFQ220" s="146"/>
      <c r="AFR220" s="146"/>
      <c r="AFS220" s="146"/>
      <c r="AFT220" s="146"/>
      <c r="AFU220" s="146"/>
      <c r="AFV220" s="146"/>
      <c r="AFW220" s="146"/>
      <c r="AFX220" s="146"/>
      <c r="AFY220" s="146"/>
      <c r="AFZ220" s="146"/>
      <c r="AGA220" s="146"/>
    </row>
    <row r="221" spans="1:859" ht="1.5" customHeight="1" x14ac:dyDescent="0.25"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  <c r="PX221" s="91"/>
      <c r="PY221" s="91"/>
      <c r="PZ221" s="91"/>
      <c r="QA221" s="91"/>
      <c r="QB221" s="91"/>
      <c r="QC221" s="91"/>
      <c r="QD221" s="91"/>
      <c r="QE221" s="91"/>
      <c r="QF221" s="91"/>
      <c r="QG221" s="91"/>
      <c r="QH221" s="91"/>
      <c r="QI221" s="91"/>
      <c r="QJ221" s="91"/>
      <c r="QK221" s="91"/>
      <c r="QL221" s="91"/>
      <c r="QM221" s="91"/>
      <c r="QN221" s="91"/>
      <c r="QO221" s="91"/>
      <c r="QP221" s="91"/>
      <c r="QQ221" s="91"/>
      <c r="QR221" s="91"/>
      <c r="QS221" s="91"/>
      <c r="QT221" s="91"/>
      <c r="QU221" s="91"/>
      <c r="QV221" s="91"/>
      <c r="QW221" s="91"/>
      <c r="QX221" s="91"/>
      <c r="QY221" s="91"/>
      <c r="QZ221" s="91"/>
      <c r="RA221" s="91"/>
      <c r="RB221" s="91"/>
      <c r="RC221" s="91"/>
      <c r="RD221" s="91"/>
      <c r="RE221" s="91"/>
      <c r="RF221" s="91"/>
      <c r="RG221" s="91"/>
      <c r="RH221" s="91"/>
      <c r="RI221" s="91"/>
      <c r="RJ221" s="91"/>
      <c r="RK221" s="91"/>
      <c r="RL221" s="91"/>
      <c r="RM221" s="91"/>
      <c r="RN221" s="91"/>
      <c r="RO221" s="91"/>
      <c r="RP221" s="91"/>
      <c r="RQ221" s="91"/>
      <c r="RR221" s="91"/>
      <c r="RS221" s="91"/>
      <c r="RT221" s="91"/>
      <c r="RU221" s="91"/>
      <c r="RV221" s="91"/>
      <c r="RW221" s="91"/>
      <c r="RX221" s="91"/>
      <c r="RY221" s="91"/>
      <c r="RZ221" s="91"/>
      <c r="SA221" s="91"/>
      <c r="SB221" s="91"/>
      <c r="SC221" s="91"/>
      <c r="SD221" s="91"/>
      <c r="SE221" s="91"/>
      <c r="SF221" s="91"/>
      <c r="SG221" s="91"/>
      <c r="SH221" s="91"/>
      <c r="SI221" s="91"/>
      <c r="SJ221" s="91"/>
      <c r="SK221" s="91"/>
      <c r="SL221" s="91"/>
      <c r="SM221" s="91"/>
      <c r="SN221" s="91"/>
      <c r="SO221" s="91"/>
      <c r="SP221" s="91"/>
      <c r="SQ221" s="91"/>
      <c r="SR221" s="91"/>
      <c r="SS221" s="91"/>
      <c r="ST221" s="91"/>
      <c r="SU221" s="91"/>
      <c r="SV221" s="91"/>
      <c r="SW221" s="91"/>
      <c r="SX221" s="91"/>
      <c r="SY221" s="91"/>
      <c r="SZ221" s="91"/>
      <c r="TA221" s="91"/>
      <c r="TB221" s="91"/>
      <c r="TC221" s="91"/>
      <c r="TD221" s="91"/>
      <c r="TE221" s="91"/>
      <c r="TF221" s="91"/>
      <c r="TG221" s="91"/>
      <c r="TH221" s="91"/>
      <c r="TI221" s="91"/>
      <c r="TJ221" s="91"/>
      <c r="TK221" s="91"/>
      <c r="TL221" s="91"/>
      <c r="TM221" s="91"/>
      <c r="TN221" s="91"/>
      <c r="TO221" s="91"/>
      <c r="TP221" s="91"/>
      <c r="TQ221" s="91"/>
      <c r="TR221" s="91"/>
      <c r="TS221" s="91"/>
      <c r="TT221" s="91"/>
      <c r="TU221" s="91"/>
      <c r="TV221" s="91"/>
      <c r="TW221" s="91"/>
      <c r="TX221" s="91"/>
      <c r="TY221" s="91"/>
      <c r="TZ221" s="91"/>
      <c r="UA221" s="91"/>
      <c r="UB221" s="91"/>
      <c r="UC221" s="91"/>
      <c r="UD221" s="91"/>
      <c r="UE221" s="91"/>
      <c r="UF221" s="91"/>
      <c r="UG221" s="91"/>
      <c r="UH221" s="91"/>
      <c r="UI221" s="91"/>
      <c r="UJ221" s="91"/>
      <c r="UK221" s="91"/>
      <c r="UL221" s="91"/>
      <c r="UM221" s="91"/>
      <c r="UN221" s="91"/>
      <c r="UO221" s="91"/>
      <c r="UP221" s="91"/>
      <c r="UQ221" s="91"/>
      <c r="UR221" s="91"/>
      <c r="US221" s="91"/>
      <c r="UT221" s="91"/>
      <c r="UU221" s="91"/>
      <c r="UV221" s="91"/>
      <c r="UW221" s="91"/>
      <c r="UX221" s="91"/>
      <c r="UY221" s="91"/>
      <c r="UZ221" s="91"/>
      <c r="VA221" s="91"/>
      <c r="VB221" s="91"/>
      <c r="VC221" s="91"/>
      <c r="VD221" s="91"/>
      <c r="VE221" s="91"/>
      <c r="VF221" s="91"/>
      <c r="VG221" s="91"/>
      <c r="VH221" s="91"/>
      <c r="VI221" s="91"/>
      <c r="VJ221" s="91"/>
      <c r="VK221" s="91"/>
      <c r="VL221" s="91"/>
      <c r="VM221" s="91"/>
      <c r="VN221" s="91"/>
      <c r="VO221" s="91"/>
      <c r="VP221" s="91"/>
      <c r="VQ221" s="91"/>
      <c r="VR221" s="91"/>
      <c r="VS221" s="91"/>
      <c r="VT221" s="91"/>
      <c r="VU221" s="91"/>
      <c r="VV221" s="91"/>
      <c r="VW221" s="91"/>
      <c r="VX221" s="91"/>
      <c r="VY221" s="91"/>
      <c r="VZ221" s="91"/>
      <c r="WA221" s="91"/>
      <c r="WB221" s="91"/>
      <c r="WC221" s="91"/>
      <c r="WD221" s="91"/>
      <c r="WE221" s="91"/>
      <c r="WF221" s="91"/>
      <c r="WG221" s="91"/>
      <c r="WH221" s="91"/>
      <c r="WI221" s="91"/>
      <c r="WJ221" s="91"/>
      <c r="WK221" s="91"/>
      <c r="WL221" s="91"/>
      <c r="WM221" s="91"/>
      <c r="WN221" s="91"/>
      <c r="WO221" s="91"/>
      <c r="WP221" s="91"/>
      <c r="WQ221" s="91"/>
      <c r="WR221" s="91"/>
      <c r="WS221" s="91"/>
      <c r="WT221" s="91"/>
      <c r="WU221" s="91"/>
      <c r="WV221" s="91"/>
      <c r="WW221" s="91"/>
      <c r="WX221" s="91"/>
      <c r="WY221" s="91"/>
      <c r="WZ221" s="91"/>
      <c r="XA221" s="91"/>
      <c r="XB221" s="91"/>
      <c r="XC221" s="91"/>
      <c r="XD221" s="91"/>
      <c r="XE221" s="91"/>
      <c r="XF221" s="91"/>
      <c r="XG221" s="91"/>
      <c r="XH221" s="91"/>
      <c r="XI221" s="91"/>
      <c r="XJ221" s="91"/>
      <c r="XK221" s="91"/>
      <c r="XL221" s="91"/>
      <c r="XM221" s="91"/>
      <c r="XN221" s="91"/>
      <c r="XO221" s="91"/>
      <c r="XP221" s="91"/>
      <c r="XQ221" s="91"/>
      <c r="XR221" s="91"/>
      <c r="XS221" s="91"/>
      <c r="XT221" s="91"/>
      <c r="XU221" s="91"/>
      <c r="XV221" s="91"/>
      <c r="XW221" s="91"/>
      <c r="XX221" s="91"/>
      <c r="XY221" s="91"/>
      <c r="XZ221" s="91"/>
      <c r="YA221" s="91"/>
      <c r="YB221" s="91"/>
      <c r="YC221" s="91"/>
      <c r="YD221" s="91"/>
      <c r="YE221" s="91"/>
      <c r="YF221" s="91"/>
      <c r="YG221" s="91"/>
      <c r="YH221" s="91"/>
      <c r="YI221" s="91"/>
      <c r="YJ221" s="91"/>
      <c r="YK221" s="91"/>
      <c r="YL221" s="91"/>
      <c r="YM221" s="91"/>
      <c r="YN221" s="91"/>
      <c r="YO221" s="91"/>
      <c r="YP221" s="91"/>
      <c r="YQ221" s="91"/>
      <c r="YR221" s="91"/>
      <c r="YS221" s="91"/>
      <c r="YT221" s="91"/>
      <c r="YU221" s="91"/>
      <c r="YV221" s="91"/>
      <c r="YW221" s="91"/>
      <c r="YX221" s="91"/>
      <c r="YY221" s="91"/>
      <c r="YZ221" s="91"/>
      <c r="ZA221" s="91"/>
      <c r="ZB221" s="91"/>
      <c r="ZC221" s="91"/>
      <c r="ZD221" s="91"/>
      <c r="ZE221" s="91"/>
      <c r="ZF221" s="91"/>
      <c r="ZG221" s="91"/>
      <c r="ZH221" s="91"/>
      <c r="ZI221" s="91"/>
      <c r="ZJ221" s="91"/>
      <c r="ZK221" s="91"/>
      <c r="ZL221" s="91"/>
      <c r="ZM221" s="91"/>
      <c r="ZN221" s="91"/>
      <c r="ZO221" s="91"/>
      <c r="ZP221" s="91"/>
      <c r="ZQ221" s="91"/>
      <c r="ZR221" s="91"/>
      <c r="ZS221" s="91"/>
      <c r="ZT221" s="91"/>
      <c r="ZU221" s="91"/>
      <c r="ZV221" s="91"/>
      <c r="ZW221" s="91"/>
      <c r="ZX221" s="91"/>
      <c r="ZY221" s="91"/>
      <c r="ZZ221" s="91"/>
      <c r="AAA221" s="91"/>
      <c r="AAB221" s="91"/>
      <c r="AAC221" s="91"/>
      <c r="AAD221" s="91"/>
      <c r="AAE221" s="91"/>
      <c r="AAF221" s="91"/>
      <c r="AAG221" s="91"/>
      <c r="AAH221" s="91"/>
      <c r="AAI221" s="91"/>
      <c r="AAJ221" s="91"/>
      <c r="AAK221" s="91"/>
      <c r="AAL221" s="91"/>
      <c r="AAM221" s="91"/>
      <c r="AAN221" s="91"/>
      <c r="AAO221" s="91"/>
      <c r="AAP221" s="91"/>
      <c r="AAQ221" s="91"/>
      <c r="AAR221" s="91"/>
      <c r="AAS221" s="91"/>
      <c r="AAT221" s="91"/>
      <c r="AAU221" s="91"/>
      <c r="AAV221" s="91"/>
      <c r="AAW221" s="91"/>
      <c r="AAX221" s="91"/>
      <c r="AAY221" s="91"/>
      <c r="AAZ221" s="91"/>
      <c r="ABA221" s="91"/>
      <c r="ABB221" s="91"/>
      <c r="ABC221" s="91"/>
      <c r="ABD221" s="91"/>
      <c r="ABE221" s="91"/>
      <c r="ABF221" s="91"/>
      <c r="ABG221" s="91"/>
      <c r="ABH221" s="91"/>
      <c r="ABI221" s="91"/>
      <c r="ABJ221" s="91"/>
      <c r="ABK221" s="91"/>
      <c r="ABL221" s="91"/>
      <c r="ABM221" s="91"/>
      <c r="ABN221" s="91"/>
      <c r="ABO221" s="91"/>
      <c r="ABP221" s="91"/>
      <c r="ABQ221" s="91"/>
      <c r="ABR221" s="91"/>
      <c r="ABS221" s="91"/>
      <c r="ABT221" s="91"/>
      <c r="ABU221" s="91"/>
      <c r="ABV221" s="91"/>
      <c r="ABW221" s="91"/>
      <c r="ABX221" s="91"/>
      <c r="ABY221" s="91"/>
      <c r="ABZ221" s="91"/>
      <c r="ACA221" s="91"/>
      <c r="ACB221" s="91"/>
      <c r="ACC221" s="91"/>
      <c r="ACD221" s="91"/>
      <c r="ACE221" s="91"/>
      <c r="ACF221" s="91"/>
      <c r="ACG221" s="91"/>
      <c r="ACH221" s="91"/>
      <c r="ACI221" s="91"/>
      <c r="ACJ221" s="91"/>
      <c r="ACK221" s="91"/>
      <c r="ACL221" s="91"/>
      <c r="ACM221" s="91"/>
      <c r="ACN221" s="91"/>
      <c r="ACO221" s="91"/>
      <c r="ACP221" s="91"/>
      <c r="ACQ221" s="91"/>
      <c r="ACR221" s="91"/>
      <c r="ACS221" s="91"/>
      <c r="ACT221" s="91"/>
      <c r="ACU221" s="91"/>
      <c r="ACV221" s="91"/>
      <c r="ACW221" s="91"/>
      <c r="ACX221" s="91"/>
      <c r="ACY221" s="91"/>
      <c r="ACZ221" s="91"/>
      <c r="ADA221" s="91"/>
      <c r="ADB221" s="91"/>
      <c r="ADC221" s="91"/>
      <c r="ADD221" s="91"/>
      <c r="ADE221" s="91"/>
      <c r="ADF221" s="91"/>
      <c r="ADG221" s="91"/>
      <c r="ADH221" s="91"/>
      <c r="ADI221" s="91"/>
      <c r="ADJ221" s="91"/>
      <c r="ADK221" s="91"/>
      <c r="ADL221" s="91"/>
      <c r="ADM221" s="91"/>
      <c r="ADN221" s="91"/>
      <c r="ADO221" s="91"/>
      <c r="ADP221" s="91"/>
      <c r="ADQ221" s="91"/>
      <c r="ADR221" s="91"/>
      <c r="ADS221" s="91"/>
      <c r="ADT221" s="91"/>
      <c r="ADU221" s="91"/>
      <c r="ADV221" s="91"/>
      <c r="ADW221" s="91"/>
      <c r="ADX221" s="91"/>
      <c r="ADY221" s="91"/>
      <c r="ADZ221" s="91"/>
      <c r="AEA221" s="91"/>
      <c r="AEB221" s="91"/>
      <c r="AEC221" s="91"/>
      <c r="AED221" s="144">
        <f t="shared" si="62"/>
        <v>216</v>
      </c>
      <c r="AEE221" s="142"/>
      <c r="AEF221" s="142"/>
      <c r="AEG221" s="91"/>
      <c r="AEH221" s="91"/>
      <c r="AEI221" s="91"/>
      <c r="AEJ221" s="91"/>
      <c r="AEK221" s="91"/>
      <c r="AEL221" s="91"/>
      <c r="AEM221" s="91"/>
      <c r="AEN221" s="91"/>
      <c r="AEO221" s="91"/>
      <c r="AEP221" s="91"/>
      <c r="AEQ221" s="91"/>
      <c r="AER221" s="91"/>
      <c r="AES221" s="91"/>
      <c r="AET221" s="91"/>
      <c r="AEU221" s="91"/>
      <c r="AEV221" s="91"/>
      <c r="AEW221" s="91"/>
      <c r="AEX221" s="91"/>
      <c r="AEY221" s="91"/>
      <c r="AEZ221" s="91"/>
      <c r="AFA221" s="91"/>
      <c r="AFB221" s="146"/>
      <c r="AFC221" s="146"/>
      <c r="AFD221" s="146"/>
      <c r="AFE221" s="146"/>
      <c r="AFF221" s="146"/>
      <c r="AFG221" s="146"/>
      <c r="AFH221" s="146"/>
      <c r="AFI221" s="146"/>
      <c r="AFJ221" s="146"/>
      <c r="AFK221" s="146"/>
      <c r="AFL221" s="146"/>
      <c r="AFM221" s="146"/>
      <c r="AFN221" s="146"/>
      <c r="AFO221" s="146"/>
      <c r="AFP221" s="146"/>
      <c r="AFQ221" s="146"/>
      <c r="AFR221" s="146"/>
      <c r="AFS221" s="146"/>
      <c r="AFT221" s="146"/>
      <c r="AFU221" s="146"/>
      <c r="AFV221" s="146"/>
      <c r="AFW221" s="146"/>
      <c r="AFX221" s="146"/>
      <c r="AFY221" s="146"/>
      <c r="AFZ221" s="146"/>
      <c r="AGA221" s="146"/>
    </row>
    <row r="222" spans="1:859" ht="1.5" customHeight="1" x14ac:dyDescent="0.25"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  <c r="PX222" s="91"/>
      <c r="PY222" s="91"/>
      <c r="PZ222" s="91"/>
      <c r="QA222" s="91"/>
      <c r="QB222" s="91"/>
      <c r="QC222" s="91"/>
      <c r="QD222" s="91"/>
      <c r="QE222" s="91"/>
      <c r="QF222" s="91"/>
      <c r="QG222" s="91"/>
      <c r="QH222" s="91"/>
      <c r="QI222" s="91"/>
      <c r="QJ222" s="91"/>
      <c r="QK222" s="91"/>
      <c r="QL222" s="91"/>
      <c r="QM222" s="91"/>
      <c r="QN222" s="91"/>
      <c r="QO222" s="91"/>
      <c r="QP222" s="91"/>
      <c r="QQ222" s="91"/>
      <c r="QR222" s="91"/>
      <c r="QS222" s="91"/>
      <c r="QT222" s="91"/>
      <c r="QU222" s="91"/>
      <c r="QV222" s="91"/>
      <c r="QW222" s="91"/>
      <c r="QX222" s="91"/>
      <c r="QY222" s="91"/>
      <c r="QZ222" s="91"/>
      <c r="RA222" s="91"/>
      <c r="RB222" s="91"/>
      <c r="RC222" s="91"/>
      <c r="RD222" s="91"/>
      <c r="RE222" s="91"/>
      <c r="RF222" s="91"/>
      <c r="RG222" s="91"/>
      <c r="RH222" s="91"/>
      <c r="RI222" s="91"/>
      <c r="RJ222" s="91"/>
      <c r="RK222" s="91"/>
      <c r="RL222" s="91"/>
      <c r="RM222" s="91"/>
      <c r="RN222" s="91"/>
      <c r="RO222" s="91"/>
      <c r="RP222" s="91"/>
      <c r="RQ222" s="91"/>
      <c r="RR222" s="91"/>
      <c r="RS222" s="91"/>
      <c r="RT222" s="91"/>
      <c r="RU222" s="91"/>
      <c r="RV222" s="91"/>
      <c r="RW222" s="91"/>
      <c r="RX222" s="91"/>
      <c r="RY222" s="91"/>
      <c r="RZ222" s="91"/>
      <c r="SA222" s="91"/>
      <c r="SB222" s="91"/>
      <c r="SC222" s="91"/>
      <c r="SD222" s="91"/>
      <c r="SE222" s="91"/>
      <c r="SF222" s="91"/>
      <c r="SG222" s="91"/>
      <c r="SH222" s="91"/>
      <c r="SI222" s="91"/>
      <c r="SJ222" s="91"/>
      <c r="SK222" s="91"/>
      <c r="SL222" s="91"/>
      <c r="SM222" s="91"/>
      <c r="SN222" s="91"/>
      <c r="SO222" s="91"/>
      <c r="SP222" s="91"/>
      <c r="SQ222" s="91"/>
      <c r="SR222" s="91"/>
      <c r="SS222" s="91"/>
      <c r="ST222" s="91"/>
      <c r="SU222" s="91"/>
      <c r="SV222" s="91"/>
      <c r="SW222" s="91"/>
      <c r="SX222" s="91"/>
      <c r="SY222" s="91"/>
      <c r="SZ222" s="91"/>
      <c r="TA222" s="91"/>
      <c r="TB222" s="91"/>
      <c r="TC222" s="91"/>
      <c r="TD222" s="91"/>
      <c r="TE222" s="91"/>
      <c r="TF222" s="91"/>
      <c r="TG222" s="91"/>
      <c r="TH222" s="91"/>
      <c r="TI222" s="91"/>
      <c r="TJ222" s="91"/>
      <c r="TK222" s="91"/>
      <c r="TL222" s="91"/>
      <c r="TM222" s="91"/>
      <c r="TN222" s="91"/>
      <c r="TO222" s="91"/>
      <c r="TP222" s="91"/>
      <c r="TQ222" s="91"/>
      <c r="TR222" s="91"/>
      <c r="TS222" s="91"/>
      <c r="TT222" s="91"/>
      <c r="TU222" s="91"/>
      <c r="TV222" s="91"/>
      <c r="TW222" s="91"/>
      <c r="TX222" s="91"/>
      <c r="TY222" s="91"/>
      <c r="TZ222" s="91"/>
      <c r="UA222" s="91"/>
      <c r="UB222" s="91"/>
      <c r="UC222" s="91"/>
      <c r="UD222" s="91"/>
      <c r="UE222" s="91"/>
      <c r="UF222" s="91"/>
      <c r="UG222" s="91"/>
      <c r="UH222" s="91"/>
      <c r="UI222" s="91"/>
      <c r="UJ222" s="91"/>
      <c r="UK222" s="91"/>
      <c r="UL222" s="91"/>
      <c r="UM222" s="91"/>
      <c r="UN222" s="91"/>
      <c r="UO222" s="91"/>
      <c r="UP222" s="91"/>
      <c r="UQ222" s="91"/>
      <c r="UR222" s="91"/>
      <c r="US222" s="91"/>
      <c r="UT222" s="91"/>
      <c r="UU222" s="91"/>
      <c r="UV222" s="91"/>
      <c r="UW222" s="91"/>
      <c r="UX222" s="91"/>
      <c r="UY222" s="91"/>
      <c r="UZ222" s="91"/>
      <c r="VA222" s="91"/>
      <c r="VB222" s="91"/>
      <c r="VC222" s="91"/>
      <c r="VD222" s="91"/>
      <c r="VE222" s="91"/>
      <c r="VF222" s="91"/>
      <c r="VG222" s="91"/>
      <c r="VH222" s="91"/>
      <c r="VI222" s="91"/>
      <c r="VJ222" s="91"/>
      <c r="VK222" s="91"/>
      <c r="VL222" s="91"/>
      <c r="VM222" s="91"/>
      <c r="VN222" s="91"/>
      <c r="VO222" s="91"/>
      <c r="VP222" s="91"/>
      <c r="VQ222" s="91"/>
      <c r="VR222" s="91"/>
      <c r="VS222" s="91"/>
      <c r="VT222" s="91"/>
      <c r="VU222" s="91"/>
      <c r="VV222" s="91"/>
      <c r="VW222" s="91"/>
      <c r="VX222" s="91"/>
      <c r="VY222" s="91"/>
      <c r="VZ222" s="91"/>
      <c r="WA222" s="91"/>
      <c r="WB222" s="91"/>
      <c r="WC222" s="91"/>
      <c r="WD222" s="91"/>
      <c r="WE222" s="91"/>
      <c r="WF222" s="91"/>
      <c r="WG222" s="91"/>
      <c r="WH222" s="91"/>
      <c r="WI222" s="91"/>
      <c r="WJ222" s="91"/>
      <c r="WK222" s="91"/>
      <c r="WL222" s="91"/>
      <c r="WM222" s="91"/>
      <c r="WN222" s="91"/>
      <c r="WO222" s="91"/>
      <c r="WP222" s="91"/>
      <c r="WQ222" s="91"/>
      <c r="WR222" s="91"/>
      <c r="WS222" s="91"/>
      <c r="WT222" s="91"/>
      <c r="WU222" s="91"/>
      <c r="WV222" s="91"/>
      <c r="WW222" s="91"/>
      <c r="WX222" s="91"/>
      <c r="WY222" s="91"/>
      <c r="WZ222" s="91"/>
      <c r="XA222" s="91"/>
      <c r="XB222" s="91"/>
      <c r="XC222" s="91"/>
      <c r="XD222" s="91"/>
      <c r="XE222" s="91"/>
      <c r="XF222" s="91"/>
      <c r="XG222" s="91"/>
      <c r="XH222" s="91"/>
      <c r="XI222" s="91"/>
      <c r="XJ222" s="91"/>
      <c r="XK222" s="91"/>
      <c r="XL222" s="91"/>
      <c r="XM222" s="91"/>
      <c r="XN222" s="91"/>
      <c r="XO222" s="91"/>
      <c r="XP222" s="91"/>
      <c r="XQ222" s="91"/>
      <c r="XR222" s="91"/>
      <c r="XS222" s="91"/>
      <c r="XT222" s="91"/>
      <c r="XU222" s="91"/>
      <c r="XV222" s="91"/>
      <c r="XW222" s="91"/>
      <c r="XX222" s="91"/>
      <c r="XY222" s="91"/>
      <c r="XZ222" s="91"/>
      <c r="YA222" s="91"/>
      <c r="YB222" s="91"/>
      <c r="YC222" s="91"/>
      <c r="YD222" s="91"/>
      <c r="YE222" s="91"/>
      <c r="YF222" s="91"/>
      <c r="YG222" s="91"/>
      <c r="YH222" s="91"/>
      <c r="YI222" s="91"/>
      <c r="YJ222" s="91"/>
      <c r="YK222" s="91"/>
      <c r="YL222" s="91"/>
      <c r="YM222" s="91"/>
      <c r="YN222" s="91"/>
      <c r="YO222" s="91"/>
      <c r="YP222" s="91"/>
      <c r="YQ222" s="91"/>
      <c r="YR222" s="91"/>
      <c r="YS222" s="91"/>
      <c r="YT222" s="91"/>
      <c r="YU222" s="91"/>
      <c r="YV222" s="91"/>
      <c r="YW222" s="91"/>
      <c r="YX222" s="91"/>
      <c r="YY222" s="91"/>
      <c r="YZ222" s="91"/>
      <c r="ZA222" s="91"/>
      <c r="ZB222" s="91"/>
      <c r="ZC222" s="91"/>
      <c r="ZD222" s="91"/>
      <c r="ZE222" s="91"/>
      <c r="ZF222" s="91"/>
      <c r="ZG222" s="91"/>
      <c r="ZH222" s="91"/>
      <c r="ZI222" s="91"/>
      <c r="ZJ222" s="91"/>
      <c r="ZK222" s="91"/>
      <c r="ZL222" s="91"/>
      <c r="ZM222" s="91"/>
      <c r="ZN222" s="91"/>
      <c r="ZO222" s="91"/>
      <c r="ZP222" s="91"/>
      <c r="ZQ222" s="91"/>
      <c r="ZR222" s="91"/>
      <c r="ZS222" s="91"/>
      <c r="ZT222" s="91"/>
      <c r="ZU222" s="91"/>
      <c r="ZV222" s="91"/>
      <c r="ZW222" s="91"/>
      <c r="ZX222" s="91"/>
      <c r="ZY222" s="91"/>
      <c r="ZZ222" s="91"/>
      <c r="AAA222" s="91"/>
      <c r="AAB222" s="91"/>
      <c r="AAC222" s="91"/>
      <c r="AAD222" s="91"/>
      <c r="AAE222" s="91"/>
      <c r="AAF222" s="91"/>
      <c r="AAG222" s="91"/>
      <c r="AAH222" s="91"/>
      <c r="AAI222" s="91"/>
      <c r="AAJ222" s="91"/>
      <c r="AAK222" s="91"/>
      <c r="AAL222" s="91"/>
      <c r="AAM222" s="91"/>
      <c r="AAN222" s="91"/>
      <c r="AAO222" s="91"/>
      <c r="AAP222" s="91"/>
      <c r="AAQ222" s="91"/>
      <c r="AAR222" s="91"/>
      <c r="AAS222" s="91"/>
      <c r="AAT222" s="91"/>
      <c r="AAU222" s="91"/>
      <c r="AAV222" s="91"/>
      <c r="AAW222" s="91"/>
      <c r="AAX222" s="91"/>
      <c r="AAY222" s="91"/>
      <c r="AAZ222" s="91"/>
      <c r="ABA222" s="91"/>
      <c r="ABB222" s="91"/>
      <c r="ABC222" s="91"/>
      <c r="ABD222" s="91"/>
      <c r="ABE222" s="91"/>
      <c r="ABF222" s="91"/>
      <c r="ABG222" s="91"/>
      <c r="ABH222" s="91"/>
      <c r="ABI222" s="91"/>
      <c r="ABJ222" s="91"/>
      <c r="ABK222" s="91"/>
      <c r="ABL222" s="91"/>
      <c r="ABM222" s="91"/>
      <c r="ABN222" s="91"/>
      <c r="ABO222" s="91"/>
      <c r="ABP222" s="91"/>
      <c r="ABQ222" s="91"/>
      <c r="ABR222" s="91"/>
      <c r="ABS222" s="91"/>
      <c r="ABT222" s="91"/>
      <c r="ABU222" s="91"/>
      <c r="ABV222" s="91"/>
      <c r="ABW222" s="91"/>
      <c r="ABX222" s="91"/>
      <c r="ABY222" s="91"/>
      <c r="ABZ222" s="91"/>
      <c r="ACA222" s="91"/>
      <c r="ACB222" s="91"/>
      <c r="ACC222" s="91"/>
      <c r="ACD222" s="91"/>
      <c r="ACE222" s="91"/>
      <c r="ACF222" s="91"/>
      <c r="ACG222" s="91"/>
      <c r="ACH222" s="91"/>
      <c r="ACI222" s="91"/>
      <c r="ACJ222" s="91"/>
      <c r="ACK222" s="91"/>
      <c r="ACL222" s="91"/>
      <c r="ACM222" s="91"/>
      <c r="ACN222" s="91"/>
      <c r="ACO222" s="91"/>
      <c r="ACP222" s="91"/>
      <c r="ACQ222" s="91"/>
      <c r="ACR222" s="91"/>
      <c r="ACS222" s="91"/>
      <c r="ACT222" s="91"/>
      <c r="ACU222" s="91"/>
      <c r="ACV222" s="91"/>
      <c r="ACW222" s="91"/>
      <c r="ACX222" s="91"/>
      <c r="ACY222" s="91"/>
      <c r="ACZ222" s="91"/>
      <c r="ADA222" s="91"/>
      <c r="ADB222" s="91"/>
      <c r="ADC222" s="91"/>
      <c r="ADD222" s="91"/>
      <c r="ADE222" s="91"/>
      <c r="ADF222" s="91"/>
      <c r="ADG222" s="91"/>
      <c r="ADH222" s="91"/>
      <c r="ADI222" s="91"/>
      <c r="ADJ222" s="91"/>
      <c r="ADK222" s="91"/>
      <c r="ADL222" s="91"/>
      <c r="ADM222" s="91"/>
      <c r="ADN222" s="91"/>
      <c r="ADO222" s="91"/>
      <c r="ADP222" s="91"/>
      <c r="ADQ222" s="91"/>
      <c r="ADR222" s="91"/>
      <c r="ADS222" s="91"/>
      <c r="ADT222" s="91"/>
      <c r="ADU222" s="91"/>
      <c r="ADV222" s="91"/>
      <c r="ADW222" s="91"/>
      <c r="ADX222" s="91"/>
      <c r="ADY222" s="91"/>
      <c r="ADZ222" s="91"/>
      <c r="AEA222" s="91"/>
      <c r="AEB222" s="91"/>
      <c r="AEC222" s="91"/>
      <c r="AED222" s="144">
        <f t="shared" si="62"/>
        <v>217</v>
      </c>
      <c r="AEE222" s="142"/>
      <c r="AEF222" s="142"/>
      <c r="AEG222" s="91"/>
      <c r="AEH222" s="91"/>
      <c r="AEI222" s="91"/>
      <c r="AEJ222" s="91"/>
      <c r="AEK222" s="91"/>
      <c r="AEL222" s="91"/>
      <c r="AEM222" s="91"/>
      <c r="AEN222" s="91"/>
      <c r="AEO222" s="91"/>
      <c r="AEP222" s="91"/>
      <c r="AEQ222" s="91"/>
      <c r="AER222" s="91"/>
      <c r="AES222" s="91"/>
      <c r="AET222" s="91"/>
      <c r="AEU222" s="91"/>
      <c r="AEV222" s="91"/>
      <c r="AEW222" s="91"/>
      <c r="AEX222" s="91"/>
      <c r="AEY222" s="91"/>
      <c r="AEZ222" s="91"/>
      <c r="AFA222" s="91"/>
      <c r="AFB222" s="146"/>
      <c r="AFC222" s="146"/>
      <c r="AFD222" s="146"/>
      <c r="AFE222" s="146"/>
      <c r="AFF222" s="146"/>
      <c r="AFG222" s="146"/>
      <c r="AFH222" s="146"/>
      <c r="AFI222" s="146"/>
      <c r="AFJ222" s="146"/>
      <c r="AFK222" s="146"/>
      <c r="AFL222" s="146"/>
      <c r="AFM222" s="146"/>
      <c r="AFN222" s="146"/>
      <c r="AFO222" s="146"/>
      <c r="AFP222" s="146"/>
      <c r="AFQ222" s="146"/>
      <c r="AFR222" s="146"/>
      <c r="AFS222" s="146"/>
      <c r="AFT222" s="146"/>
      <c r="AFU222" s="146"/>
      <c r="AFV222" s="146"/>
      <c r="AFW222" s="146"/>
      <c r="AFX222" s="146"/>
      <c r="AFY222" s="146"/>
      <c r="AFZ222" s="146"/>
      <c r="AGA222" s="146"/>
    </row>
    <row r="223" spans="1:859" ht="1.5" customHeight="1" x14ac:dyDescent="0.25"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  <c r="PX223" s="91"/>
      <c r="PY223" s="91"/>
      <c r="PZ223" s="91"/>
      <c r="QA223" s="91"/>
      <c r="QB223" s="91"/>
      <c r="QC223" s="91"/>
      <c r="QD223" s="91"/>
      <c r="QE223" s="91"/>
      <c r="QF223" s="91"/>
      <c r="QG223" s="91"/>
      <c r="QH223" s="91"/>
      <c r="QI223" s="91"/>
      <c r="QJ223" s="91"/>
      <c r="QK223" s="91"/>
      <c r="QL223" s="91"/>
      <c r="QM223" s="91"/>
      <c r="QN223" s="91"/>
      <c r="QO223" s="91"/>
      <c r="QP223" s="91"/>
      <c r="QQ223" s="91"/>
      <c r="QR223" s="91"/>
      <c r="QS223" s="91"/>
      <c r="QT223" s="91"/>
      <c r="QU223" s="91"/>
      <c r="QV223" s="91"/>
      <c r="QW223" s="91"/>
      <c r="QX223" s="91"/>
      <c r="QY223" s="91"/>
      <c r="QZ223" s="91"/>
      <c r="RA223" s="91"/>
      <c r="RB223" s="91"/>
      <c r="RC223" s="91"/>
      <c r="RD223" s="91"/>
      <c r="RE223" s="91"/>
      <c r="RF223" s="91"/>
      <c r="RG223" s="91"/>
      <c r="RH223" s="91"/>
      <c r="RI223" s="91"/>
      <c r="RJ223" s="91"/>
      <c r="RK223" s="91"/>
      <c r="RL223" s="91"/>
      <c r="RM223" s="91"/>
      <c r="RN223" s="91"/>
      <c r="RO223" s="91"/>
      <c r="RP223" s="91"/>
      <c r="RQ223" s="91"/>
      <c r="RR223" s="91"/>
      <c r="RS223" s="91"/>
      <c r="RT223" s="91"/>
      <c r="RU223" s="91"/>
      <c r="RV223" s="91"/>
      <c r="RW223" s="91"/>
      <c r="RX223" s="91"/>
      <c r="RY223" s="91"/>
      <c r="RZ223" s="91"/>
      <c r="SA223" s="91"/>
      <c r="SB223" s="91"/>
      <c r="SC223" s="91"/>
      <c r="SD223" s="91"/>
      <c r="SE223" s="91"/>
      <c r="SF223" s="91"/>
      <c r="SG223" s="91"/>
      <c r="SH223" s="91"/>
      <c r="SI223" s="91"/>
      <c r="SJ223" s="91"/>
      <c r="SK223" s="91"/>
      <c r="SL223" s="91"/>
      <c r="SM223" s="91"/>
      <c r="SN223" s="91"/>
      <c r="SO223" s="91"/>
      <c r="SP223" s="91"/>
      <c r="SQ223" s="91"/>
      <c r="SR223" s="91"/>
      <c r="SS223" s="91"/>
      <c r="ST223" s="91"/>
      <c r="SU223" s="91"/>
      <c r="SV223" s="91"/>
      <c r="SW223" s="91"/>
      <c r="SX223" s="91"/>
      <c r="SY223" s="91"/>
      <c r="SZ223" s="91"/>
      <c r="TA223" s="91"/>
      <c r="TB223" s="91"/>
      <c r="TC223" s="91"/>
      <c r="TD223" s="91"/>
      <c r="TE223" s="91"/>
      <c r="TF223" s="91"/>
      <c r="TG223" s="91"/>
      <c r="TH223" s="91"/>
      <c r="TI223" s="91"/>
      <c r="TJ223" s="91"/>
      <c r="TK223" s="91"/>
      <c r="TL223" s="91"/>
      <c r="TM223" s="91"/>
      <c r="TN223" s="91"/>
      <c r="TO223" s="91"/>
      <c r="TP223" s="91"/>
      <c r="TQ223" s="91"/>
      <c r="TR223" s="91"/>
      <c r="TS223" s="91"/>
      <c r="TT223" s="91"/>
      <c r="TU223" s="91"/>
      <c r="TV223" s="91"/>
      <c r="TW223" s="91"/>
      <c r="TX223" s="91"/>
      <c r="TY223" s="91"/>
      <c r="TZ223" s="91"/>
      <c r="UA223" s="91"/>
      <c r="UB223" s="91"/>
      <c r="UC223" s="91"/>
      <c r="UD223" s="91"/>
      <c r="UE223" s="91"/>
      <c r="UF223" s="91"/>
      <c r="UG223" s="91"/>
      <c r="UH223" s="91"/>
      <c r="UI223" s="91"/>
      <c r="UJ223" s="91"/>
      <c r="UK223" s="91"/>
      <c r="UL223" s="91"/>
      <c r="UM223" s="91"/>
      <c r="UN223" s="91"/>
      <c r="UO223" s="91"/>
      <c r="UP223" s="91"/>
      <c r="UQ223" s="91"/>
      <c r="UR223" s="91"/>
      <c r="US223" s="91"/>
      <c r="UT223" s="91"/>
      <c r="UU223" s="91"/>
      <c r="UV223" s="91"/>
      <c r="UW223" s="91"/>
      <c r="UX223" s="91"/>
      <c r="UY223" s="91"/>
      <c r="UZ223" s="91"/>
      <c r="VA223" s="91"/>
      <c r="VB223" s="91"/>
      <c r="VC223" s="91"/>
      <c r="VD223" s="91"/>
      <c r="VE223" s="91"/>
      <c r="VF223" s="91"/>
      <c r="VG223" s="91"/>
      <c r="VH223" s="91"/>
      <c r="VI223" s="91"/>
      <c r="VJ223" s="91"/>
      <c r="VK223" s="91"/>
      <c r="VL223" s="91"/>
      <c r="VM223" s="91"/>
      <c r="VN223" s="91"/>
      <c r="VO223" s="91"/>
      <c r="VP223" s="91"/>
      <c r="VQ223" s="91"/>
      <c r="VR223" s="91"/>
      <c r="VS223" s="91"/>
      <c r="VT223" s="91"/>
      <c r="VU223" s="91"/>
      <c r="VV223" s="91"/>
      <c r="VW223" s="91"/>
      <c r="VX223" s="91"/>
      <c r="VY223" s="91"/>
      <c r="VZ223" s="91"/>
      <c r="WA223" s="91"/>
      <c r="WB223" s="91"/>
      <c r="WC223" s="91"/>
      <c r="WD223" s="91"/>
      <c r="WE223" s="91"/>
      <c r="WF223" s="91"/>
      <c r="WG223" s="91"/>
      <c r="WH223" s="91"/>
      <c r="WI223" s="91"/>
      <c r="WJ223" s="91"/>
      <c r="WK223" s="91"/>
      <c r="WL223" s="91"/>
      <c r="WM223" s="91"/>
      <c r="WN223" s="91"/>
      <c r="WO223" s="91"/>
      <c r="WP223" s="91"/>
      <c r="WQ223" s="91"/>
      <c r="WR223" s="91"/>
      <c r="WS223" s="91"/>
      <c r="WT223" s="91"/>
      <c r="WU223" s="91"/>
      <c r="WV223" s="91"/>
      <c r="WW223" s="91"/>
      <c r="WX223" s="91"/>
      <c r="WY223" s="91"/>
      <c r="WZ223" s="91"/>
      <c r="XA223" s="91"/>
      <c r="XB223" s="91"/>
      <c r="XC223" s="91"/>
      <c r="XD223" s="91"/>
      <c r="XE223" s="91"/>
      <c r="XF223" s="91"/>
      <c r="XG223" s="91"/>
      <c r="XH223" s="91"/>
      <c r="XI223" s="91"/>
      <c r="XJ223" s="91"/>
      <c r="XK223" s="91"/>
      <c r="XL223" s="91"/>
      <c r="XM223" s="91"/>
      <c r="XN223" s="91"/>
      <c r="XO223" s="91"/>
      <c r="XP223" s="91"/>
      <c r="XQ223" s="91"/>
      <c r="XR223" s="91"/>
      <c r="XS223" s="91"/>
      <c r="XT223" s="91"/>
      <c r="XU223" s="91"/>
      <c r="XV223" s="91"/>
      <c r="XW223" s="91"/>
      <c r="XX223" s="91"/>
      <c r="XY223" s="91"/>
      <c r="XZ223" s="91"/>
      <c r="YA223" s="91"/>
      <c r="YB223" s="91"/>
      <c r="YC223" s="91"/>
      <c r="YD223" s="91"/>
      <c r="YE223" s="91"/>
      <c r="YF223" s="91"/>
      <c r="YG223" s="91"/>
      <c r="YH223" s="91"/>
      <c r="YI223" s="91"/>
      <c r="YJ223" s="91"/>
      <c r="YK223" s="91"/>
      <c r="YL223" s="91"/>
      <c r="YM223" s="91"/>
      <c r="YN223" s="91"/>
      <c r="YO223" s="91"/>
      <c r="YP223" s="91"/>
      <c r="YQ223" s="91"/>
      <c r="YR223" s="91"/>
      <c r="YS223" s="91"/>
      <c r="YT223" s="91"/>
      <c r="YU223" s="91"/>
      <c r="YV223" s="91"/>
      <c r="YW223" s="91"/>
      <c r="YX223" s="91"/>
      <c r="YY223" s="91"/>
      <c r="YZ223" s="91"/>
      <c r="ZA223" s="91"/>
      <c r="ZB223" s="91"/>
      <c r="ZC223" s="91"/>
      <c r="ZD223" s="91"/>
      <c r="ZE223" s="91"/>
      <c r="ZF223" s="91"/>
      <c r="ZG223" s="91"/>
      <c r="ZH223" s="91"/>
      <c r="ZI223" s="91"/>
      <c r="ZJ223" s="91"/>
      <c r="ZK223" s="91"/>
      <c r="ZL223" s="91"/>
      <c r="ZM223" s="91"/>
      <c r="ZN223" s="91"/>
      <c r="ZO223" s="91"/>
      <c r="ZP223" s="91"/>
      <c r="ZQ223" s="91"/>
      <c r="ZR223" s="91"/>
      <c r="ZS223" s="91"/>
      <c r="ZT223" s="91"/>
      <c r="ZU223" s="91"/>
      <c r="ZV223" s="91"/>
      <c r="ZW223" s="91"/>
      <c r="ZX223" s="91"/>
      <c r="ZY223" s="91"/>
      <c r="ZZ223" s="91"/>
      <c r="AAA223" s="91"/>
      <c r="AAB223" s="91"/>
      <c r="AAC223" s="91"/>
      <c r="AAD223" s="91"/>
      <c r="AAE223" s="91"/>
      <c r="AAF223" s="91"/>
      <c r="AAG223" s="91"/>
      <c r="AAH223" s="91"/>
      <c r="AAI223" s="91"/>
      <c r="AAJ223" s="91"/>
      <c r="AAK223" s="91"/>
      <c r="AAL223" s="91"/>
      <c r="AAM223" s="91"/>
      <c r="AAN223" s="91"/>
      <c r="AAO223" s="91"/>
      <c r="AAP223" s="91"/>
      <c r="AAQ223" s="91"/>
      <c r="AAR223" s="91"/>
      <c r="AAS223" s="91"/>
      <c r="AAT223" s="91"/>
      <c r="AAU223" s="91"/>
      <c r="AAV223" s="91"/>
      <c r="AAW223" s="91"/>
      <c r="AAX223" s="91"/>
      <c r="AAY223" s="91"/>
      <c r="AAZ223" s="91"/>
      <c r="ABA223" s="91"/>
      <c r="ABB223" s="91"/>
      <c r="ABC223" s="91"/>
      <c r="ABD223" s="91"/>
      <c r="ABE223" s="91"/>
      <c r="ABF223" s="91"/>
      <c r="ABG223" s="91"/>
      <c r="ABH223" s="91"/>
      <c r="ABI223" s="91"/>
      <c r="ABJ223" s="91"/>
      <c r="ABK223" s="91"/>
      <c r="ABL223" s="91"/>
      <c r="ABM223" s="91"/>
      <c r="ABN223" s="91"/>
      <c r="ABO223" s="91"/>
      <c r="ABP223" s="91"/>
      <c r="ABQ223" s="91"/>
      <c r="ABR223" s="91"/>
      <c r="ABS223" s="91"/>
      <c r="ABT223" s="91"/>
      <c r="ABU223" s="91"/>
      <c r="ABV223" s="91"/>
      <c r="ABW223" s="91"/>
      <c r="ABX223" s="91"/>
      <c r="ABY223" s="91"/>
      <c r="ABZ223" s="91"/>
      <c r="ACA223" s="91"/>
      <c r="ACB223" s="91"/>
      <c r="ACC223" s="91"/>
      <c r="ACD223" s="91"/>
      <c r="ACE223" s="91"/>
      <c r="ACF223" s="91"/>
      <c r="ACG223" s="91"/>
      <c r="ACH223" s="91"/>
      <c r="ACI223" s="91"/>
      <c r="ACJ223" s="91"/>
      <c r="ACK223" s="91"/>
      <c r="ACL223" s="91"/>
      <c r="ACM223" s="91"/>
      <c r="ACN223" s="91"/>
      <c r="ACO223" s="91"/>
      <c r="ACP223" s="91"/>
      <c r="ACQ223" s="91"/>
      <c r="ACR223" s="91"/>
      <c r="ACS223" s="91"/>
      <c r="ACT223" s="91"/>
      <c r="ACU223" s="91"/>
      <c r="ACV223" s="91"/>
      <c r="ACW223" s="91"/>
      <c r="ACX223" s="91"/>
      <c r="ACY223" s="91"/>
      <c r="ACZ223" s="91"/>
      <c r="ADA223" s="91"/>
      <c r="ADB223" s="91"/>
      <c r="ADC223" s="91"/>
      <c r="ADD223" s="91"/>
      <c r="ADE223" s="91"/>
      <c r="ADF223" s="91"/>
      <c r="ADG223" s="91"/>
      <c r="ADH223" s="91"/>
      <c r="ADI223" s="91"/>
      <c r="ADJ223" s="91"/>
      <c r="ADK223" s="91"/>
      <c r="ADL223" s="91"/>
      <c r="ADM223" s="91"/>
      <c r="ADN223" s="91"/>
      <c r="ADO223" s="91"/>
      <c r="ADP223" s="91"/>
      <c r="ADQ223" s="91"/>
      <c r="ADR223" s="91"/>
      <c r="ADS223" s="91"/>
      <c r="ADT223" s="91"/>
      <c r="ADU223" s="91"/>
      <c r="ADV223" s="91"/>
      <c r="ADW223" s="91"/>
      <c r="ADX223" s="91"/>
      <c r="ADY223" s="91"/>
      <c r="ADZ223" s="91"/>
      <c r="AEA223" s="91"/>
      <c r="AEB223" s="91"/>
      <c r="AEC223" s="91"/>
      <c r="AED223" s="144">
        <f t="shared" si="62"/>
        <v>218</v>
      </c>
      <c r="AEE223" s="142"/>
      <c r="AEF223" s="142"/>
      <c r="AEG223" s="91"/>
      <c r="AEH223" s="91"/>
      <c r="AEI223" s="91"/>
      <c r="AEJ223" s="91"/>
      <c r="AEK223" s="91"/>
      <c r="AEL223" s="91"/>
      <c r="AEM223" s="91"/>
      <c r="AEN223" s="91"/>
      <c r="AEO223" s="91"/>
      <c r="AEP223" s="91"/>
      <c r="AEQ223" s="91"/>
      <c r="AER223" s="91"/>
      <c r="AES223" s="91"/>
      <c r="AET223" s="91"/>
      <c r="AEU223" s="91"/>
      <c r="AEV223" s="91"/>
      <c r="AEW223" s="91"/>
      <c r="AEX223" s="91"/>
      <c r="AEY223" s="91"/>
      <c r="AEZ223" s="91"/>
      <c r="AFA223" s="91"/>
      <c r="AFB223" s="146"/>
      <c r="AFC223" s="146"/>
      <c r="AFD223" s="146"/>
      <c r="AFE223" s="146"/>
      <c r="AFF223" s="146"/>
      <c r="AFG223" s="146"/>
      <c r="AFH223" s="146"/>
      <c r="AFI223" s="146"/>
      <c r="AFJ223" s="146"/>
      <c r="AFK223" s="146"/>
      <c r="AFL223" s="146"/>
      <c r="AFM223" s="146"/>
      <c r="AFN223" s="146"/>
      <c r="AFO223" s="146"/>
      <c r="AFP223" s="146"/>
      <c r="AFQ223" s="146"/>
      <c r="AFR223" s="146"/>
      <c r="AFS223" s="146"/>
      <c r="AFT223" s="146"/>
      <c r="AFU223" s="146"/>
      <c r="AFV223" s="146"/>
      <c r="AFW223" s="146"/>
      <c r="AFX223" s="146"/>
      <c r="AFY223" s="146"/>
      <c r="AFZ223" s="146"/>
      <c r="AGA223" s="146"/>
    </row>
    <row r="224" spans="1:859" ht="1.5" customHeight="1" x14ac:dyDescent="0.25"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  <c r="PX224" s="91"/>
      <c r="PY224" s="91"/>
      <c r="PZ224" s="91"/>
      <c r="QA224" s="91"/>
      <c r="QB224" s="91"/>
      <c r="QC224" s="91"/>
      <c r="QD224" s="91"/>
      <c r="QE224" s="91"/>
      <c r="QF224" s="91"/>
      <c r="QG224" s="91"/>
      <c r="QH224" s="91"/>
      <c r="QI224" s="91"/>
      <c r="QJ224" s="91"/>
      <c r="QK224" s="91"/>
      <c r="QL224" s="91"/>
      <c r="QM224" s="91"/>
      <c r="QN224" s="91"/>
      <c r="QO224" s="91"/>
      <c r="QP224" s="91"/>
      <c r="QQ224" s="91"/>
      <c r="QR224" s="91"/>
      <c r="QS224" s="91"/>
      <c r="QT224" s="91"/>
      <c r="QU224" s="91"/>
      <c r="QV224" s="91"/>
      <c r="QW224" s="91"/>
      <c r="QX224" s="91"/>
      <c r="QY224" s="91"/>
      <c r="QZ224" s="91"/>
      <c r="RA224" s="91"/>
      <c r="RB224" s="91"/>
      <c r="RC224" s="91"/>
      <c r="RD224" s="91"/>
      <c r="RE224" s="91"/>
      <c r="RF224" s="91"/>
      <c r="RG224" s="91"/>
      <c r="RH224" s="91"/>
      <c r="RI224" s="91"/>
      <c r="RJ224" s="91"/>
      <c r="RK224" s="91"/>
      <c r="RL224" s="91"/>
      <c r="RM224" s="91"/>
      <c r="RN224" s="91"/>
      <c r="RO224" s="91"/>
      <c r="RP224" s="91"/>
      <c r="RQ224" s="91"/>
      <c r="RR224" s="91"/>
      <c r="RS224" s="91"/>
      <c r="RT224" s="91"/>
      <c r="RU224" s="91"/>
      <c r="RV224" s="91"/>
      <c r="RW224" s="91"/>
      <c r="RX224" s="91"/>
      <c r="RY224" s="91"/>
      <c r="RZ224" s="91"/>
      <c r="SA224" s="91"/>
      <c r="SB224" s="91"/>
      <c r="SC224" s="91"/>
      <c r="SD224" s="91"/>
      <c r="SE224" s="91"/>
      <c r="SF224" s="91"/>
      <c r="SG224" s="91"/>
      <c r="SH224" s="91"/>
      <c r="SI224" s="91"/>
      <c r="SJ224" s="91"/>
      <c r="SK224" s="91"/>
      <c r="SL224" s="91"/>
      <c r="SM224" s="91"/>
      <c r="SN224" s="91"/>
      <c r="SO224" s="91"/>
      <c r="SP224" s="91"/>
      <c r="SQ224" s="91"/>
      <c r="SR224" s="91"/>
      <c r="SS224" s="91"/>
      <c r="ST224" s="91"/>
      <c r="SU224" s="91"/>
      <c r="SV224" s="91"/>
      <c r="SW224" s="91"/>
      <c r="SX224" s="91"/>
      <c r="SY224" s="91"/>
      <c r="SZ224" s="91"/>
      <c r="TA224" s="91"/>
      <c r="TB224" s="91"/>
      <c r="TC224" s="91"/>
      <c r="TD224" s="91"/>
      <c r="TE224" s="91"/>
      <c r="TF224" s="91"/>
      <c r="TG224" s="91"/>
      <c r="TH224" s="91"/>
      <c r="TI224" s="91"/>
      <c r="TJ224" s="91"/>
      <c r="TK224" s="91"/>
      <c r="TL224" s="91"/>
      <c r="TM224" s="91"/>
      <c r="TN224" s="91"/>
      <c r="TO224" s="91"/>
      <c r="TP224" s="91"/>
      <c r="TQ224" s="91"/>
      <c r="TR224" s="91"/>
      <c r="TS224" s="91"/>
      <c r="TT224" s="91"/>
      <c r="TU224" s="91"/>
      <c r="TV224" s="91"/>
      <c r="TW224" s="91"/>
      <c r="TX224" s="91"/>
      <c r="TY224" s="91"/>
      <c r="TZ224" s="91"/>
      <c r="UA224" s="91"/>
      <c r="UB224" s="91"/>
      <c r="UC224" s="91"/>
      <c r="UD224" s="91"/>
      <c r="UE224" s="91"/>
      <c r="UF224" s="91"/>
      <c r="UG224" s="91"/>
      <c r="UH224" s="91"/>
      <c r="UI224" s="91"/>
      <c r="UJ224" s="91"/>
      <c r="UK224" s="91"/>
      <c r="UL224" s="91"/>
      <c r="UM224" s="91"/>
      <c r="UN224" s="91"/>
      <c r="UO224" s="91"/>
      <c r="UP224" s="91"/>
      <c r="UQ224" s="91"/>
      <c r="UR224" s="91"/>
      <c r="US224" s="91"/>
      <c r="UT224" s="91"/>
      <c r="UU224" s="91"/>
      <c r="UV224" s="91"/>
      <c r="UW224" s="91"/>
      <c r="UX224" s="91"/>
      <c r="UY224" s="91"/>
      <c r="UZ224" s="91"/>
      <c r="VA224" s="91"/>
      <c r="VB224" s="91"/>
      <c r="VC224" s="91"/>
      <c r="VD224" s="91"/>
      <c r="VE224" s="91"/>
      <c r="VF224" s="91"/>
      <c r="VG224" s="91"/>
      <c r="VH224" s="91"/>
      <c r="VI224" s="91"/>
      <c r="VJ224" s="91"/>
      <c r="VK224" s="91"/>
      <c r="VL224" s="91"/>
      <c r="VM224" s="91"/>
      <c r="VN224" s="91"/>
      <c r="VO224" s="91"/>
      <c r="VP224" s="91"/>
      <c r="VQ224" s="91"/>
      <c r="VR224" s="91"/>
      <c r="VS224" s="91"/>
      <c r="VT224" s="91"/>
      <c r="VU224" s="91"/>
      <c r="VV224" s="91"/>
      <c r="VW224" s="91"/>
      <c r="VX224" s="91"/>
      <c r="VY224" s="91"/>
      <c r="VZ224" s="91"/>
      <c r="WA224" s="91"/>
      <c r="WB224" s="91"/>
      <c r="WC224" s="91"/>
      <c r="WD224" s="91"/>
      <c r="WE224" s="91"/>
      <c r="WF224" s="91"/>
      <c r="WG224" s="91"/>
      <c r="WH224" s="91"/>
      <c r="WI224" s="91"/>
      <c r="WJ224" s="91"/>
      <c r="WK224" s="91"/>
      <c r="WL224" s="91"/>
      <c r="WM224" s="91"/>
      <c r="WN224" s="91"/>
      <c r="WO224" s="91"/>
      <c r="WP224" s="91"/>
      <c r="WQ224" s="91"/>
      <c r="WR224" s="91"/>
      <c r="WS224" s="91"/>
      <c r="WT224" s="91"/>
      <c r="WU224" s="91"/>
      <c r="WV224" s="91"/>
      <c r="WW224" s="91"/>
      <c r="WX224" s="91"/>
      <c r="WY224" s="91"/>
      <c r="WZ224" s="91"/>
      <c r="XA224" s="91"/>
      <c r="XB224" s="91"/>
      <c r="XC224" s="91"/>
      <c r="XD224" s="91"/>
      <c r="XE224" s="91"/>
      <c r="XF224" s="91"/>
      <c r="XG224" s="91"/>
      <c r="XH224" s="91"/>
      <c r="XI224" s="91"/>
      <c r="XJ224" s="91"/>
      <c r="XK224" s="91"/>
      <c r="XL224" s="91"/>
      <c r="XM224" s="91"/>
      <c r="XN224" s="91"/>
      <c r="XO224" s="91"/>
      <c r="XP224" s="91"/>
      <c r="XQ224" s="91"/>
      <c r="XR224" s="91"/>
      <c r="XS224" s="91"/>
      <c r="XT224" s="91"/>
      <c r="XU224" s="91"/>
      <c r="XV224" s="91"/>
      <c r="XW224" s="91"/>
      <c r="XX224" s="91"/>
      <c r="XY224" s="91"/>
      <c r="XZ224" s="91"/>
      <c r="YA224" s="91"/>
      <c r="YB224" s="91"/>
      <c r="YC224" s="91"/>
      <c r="YD224" s="91"/>
      <c r="YE224" s="91"/>
      <c r="YF224" s="91"/>
      <c r="YG224" s="91"/>
      <c r="YH224" s="91"/>
      <c r="YI224" s="91"/>
      <c r="YJ224" s="91"/>
      <c r="YK224" s="91"/>
      <c r="YL224" s="91"/>
      <c r="YM224" s="91"/>
      <c r="YN224" s="91"/>
      <c r="YO224" s="91"/>
      <c r="YP224" s="91"/>
      <c r="YQ224" s="91"/>
      <c r="YR224" s="91"/>
      <c r="YS224" s="91"/>
      <c r="YT224" s="91"/>
      <c r="YU224" s="91"/>
      <c r="YV224" s="91"/>
      <c r="YW224" s="91"/>
      <c r="YX224" s="91"/>
      <c r="YY224" s="91"/>
      <c r="YZ224" s="91"/>
      <c r="ZA224" s="91"/>
      <c r="ZB224" s="91"/>
      <c r="ZC224" s="91"/>
      <c r="ZD224" s="91"/>
      <c r="ZE224" s="91"/>
      <c r="ZF224" s="91"/>
      <c r="ZG224" s="91"/>
      <c r="ZH224" s="91"/>
      <c r="ZI224" s="91"/>
      <c r="ZJ224" s="91"/>
      <c r="ZK224" s="91"/>
      <c r="ZL224" s="91"/>
      <c r="ZM224" s="91"/>
      <c r="ZN224" s="91"/>
      <c r="ZO224" s="91"/>
      <c r="ZP224" s="91"/>
      <c r="ZQ224" s="91"/>
      <c r="ZR224" s="91"/>
      <c r="ZS224" s="91"/>
      <c r="ZT224" s="91"/>
      <c r="ZU224" s="91"/>
      <c r="ZV224" s="91"/>
      <c r="ZW224" s="91"/>
      <c r="ZX224" s="91"/>
      <c r="ZY224" s="91"/>
      <c r="ZZ224" s="91"/>
      <c r="AAA224" s="91"/>
      <c r="AAB224" s="91"/>
      <c r="AAC224" s="91"/>
      <c r="AAD224" s="91"/>
      <c r="AAE224" s="91"/>
      <c r="AAF224" s="91"/>
      <c r="AAG224" s="91"/>
      <c r="AAH224" s="91"/>
      <c r="AAI224" s="91"/>
      <c r="AAJ224" s="91"/>
      <c r="AAK224" s="91"/>
      <c r="AAL224" s="91"/>
      <c r="AAM224" s="91"/>
      <c r="AAN224" s="91"/>
      <c r="AAO224" s="91"/>
      <c r="AAP224" s="91"/>
      <c r="AAQ224" s="91"/>
      <c r="AAR224" s="91"/>
      <c r="AAS224" s="91"/>
      <c r="AAT224" s="91"/>
      <c r="AAU224" s="91"/>
      <c r="AAV224" s="91"/>
      <c r="AAW224" s="91"/>
      <c r="AAX224" s="91"/>
      <c r="AAY224" s="91"/>
      <c r="AAZ224" s="91"/>
      <c r="ABA224" s="91"/>
      <c r="ABB224" s="91"/>
      <c r="ABC224" s="91"/>
      <c r="ABD224" s="91"/>
      <c r="ABE224" s="91"/>
      <c r="ABF224" s="91"/>
      <c r="ABG224" s="91"/>
      <c r="ABH224" s="91"/>
      <c r="ABI224" s="91"/>
      <c r="ABJ224" s="91"/>
      <c r="ABK224" s="91"/>
      <c r="ABL224" s="91"/>
      <c r="ABM224" s="91"/>
      <c r="ABN224" s="91"/>
      <c r="ABO224" s="91"/>
      <c r="ABP224" s="91"/>
      <c r="ABQ224" s="91"/>
      <c r="ABR224" s="91"/>
      <c r="ABS224" s="91"/>
      <c r="ABT224" s="91"/>
      <c r="ABU224" s="91"/>
      <c r="ABV224" s="91"/>
      <c r="ABW224" s="91"/>
      <c r="ABX224" s="91"/>
      <c r="ABY224" s="91"/>
      <c r="ABZ224" s="91"/>
      <c r="ACA224" s="91"/>
      <c r="ACB224" s="91"/>
      <c r="ACC224" s="91"/>
      <c r="ACD224" s="91"/>
      <c r="ACE224" s="91"/>
      <c r="ACF224" s="91"/>
      <c r="ACG224" s="91"/>
      <c r="ACH224" s="91"/>
      <c r="ACI224" s="91"/>
      <c r="ACJ224" s="91"/>
      <c r="ACK224" s="91"/>
      <c r="ACL224" s="91"/>
      <c r="ACM224" s="91"/>
      <c r="ACN224" s="91"/>
      <c r="ACO224" s="91"/>
      <c r="ACP224" s="91"/>
      <c r="ACQ224" s="91"/>
      <c r="ACR224" s="91"/>
      <c r="ACS224" s="91"/>
      <c r="ACT224" s="91"/>
      <c r="ACU224" s="91"/>
      <c r="ACV224" s="91"/>
      <c r="ACW224" s="91"/>
      <c r="ACX224" s="91"/>
      <c r="ACY224" s="91"/>
      <c r="ACZ224" s="91"/>
      <c r="ADA224" s="91"/>
      <c r="ADB224" s="91"/>
      <c r="ADC224" s="91"/>
      <c r="ADD224" s="91"/>
      <c r="ADE224" s="91"/>
      <c r="ADF224" s="91"/>
      <c r="ADG224" s="91"/>
      <c r="ADH224" s="91"/>
      <c r="ADI224" s="91"/>
      <c r="ADJ224" s="91"/>
      <c r="ADK224" s="91"/>
      <c r="ADL224" s="91"/>
      <c r="ADM224" s="91"/>
      <c r="ADN224" s="91"/>
      <c r="ADO224" s="91"/>
      <c r="ADP224" s="91"/>
      <c r="ADQ224" s="91"/>
      <c r="ADR224" s="91"/>
      <c r="ADS224" s="91"/>
      <c r="ADT224" s="91"/>
      <c r="ADU224" s="91"/>
      <c r="ADV224" s="91"/>
      <c r="ADW224" s="91"/>
      <c r="ADX224" s="91"/>
      <c r="ADY224" s="91"/>
      <c r="ADZ224" s="91"/>
      <c r="AEA224" s="91"/>
      <c r="AEB224" s="91"/>
      <c r="AEC224" s="91"/>
      <c r="AED224" s="144">
        <f t="shared" si="62"/>
        <v>219</v>
      </c>
      <c r="AEE224" s="142"/>
      <c r="AEF224" s="142"/>
      <c r="AEG224" s="91"/>
      <c r="AEH224" s="91"/>
      <c r="AEI224" s="91"/>
      <c r="AEJ224" s="91"/>
      <c r="AEK224" s="91"/>
      <c r="AEL224" s="91"/>
      <c r="AEM224" s="91"/>
      <c r="AEN224" s="91"/>
      <c r="AEO224" s="91"/>
      <c r="AEP224" s="91"/>
      <c r="AEQ224" s="91"/>
      <c r="AER224" s="91"/>
      <c r="AES224" s="91"/>
      <c r="AET224" s="91"/>
      <c r="AEU224" s="91"/>
      <c r="AEV224" s="91"/>
      <c r="AEW224" s="91"/>
      <c r="AEX224" s="91"/>
      <c r="AEY224" s="91"/>
      <c r="AEZ224" s="91"/>
      <c r="AFA224" s="91"/>
      <c r="AFB224" s="146"/>
      <c r="AFC224" s="146"/>
      <c r="AFD224" s="146"/>
      <c r="AFE224" s="146"/>
      <c r="AFF224" s="146"/>
      <c r="AFG224" s="146"/>
      <c r="AFH224" s="146"/>
      <c r="AFI224" s="146"/>
      <c r="AFJ224" s="146"/>
      <c r="AFK224" s="146"/>
      <c r="AFL224" s="146"/>
      <c r="AFM224" s="146"/>
      <c r="AFN224" s="146"/>
      <c r="AFO224" s="146"/>
      <c r="AFP224" s="146"/>
      <c r="AFQ224" s="146"/>
      <c r="AFR224" s="146"/>
      <c r="AFS224" s="146"/>
      <c r="AFT224" s="146"/>
      <c r="AFU224" s="146"/>
      <c r="AFV224" s="146"/>
      <c r="AFW224" s="146"/>
      <c r="AFX224" s="146"/>
      <c r="AFY224" s="146"/>
      <c r="AFZ224" s="146"/>
      <c r="AGA224" s="146"/>
    </row>
    <row r="225" spans="2:859" ht="1.5" customHeight="1" x14ac:dyDescent="0.25"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  <c r="PX225" s="91"/>
      <c r="PY225" s="91"/>
      <c r="PZ225" s="91"/>
      <c r="QA225" s="91"/>
      <c r="QB225" s="91"/>
      <c r="QC225" s="91"/>
      <c r="QD225" s="91"/>
      <c r="QE225" s="91"/>
      <c r="QF225" s="91"/>
      <c r="QG225" s="91"/>
      <c r="QH225" s="91"/>
      <c r="QI225" s="91"/>
      <c r="QJ225" s="91"/>
      <c r="QK225" s="91"/>
      <c r="QL225" s="91"/>
      <c r="QM225" s="91"/>
      <c r="QN225" s="91"/>
      <c r="QO225" s="91"/>
      <c r="QP225" s="91"/>
      <c r="QQ225" s="91"/>
      <c r="QR225" s="91"/>
      <c r="QS225" s="91"/>
      <c r="QT225" s="91"/>
      <c r="QU225" s="91"/>
      <c r="QV225" s="91"/>
      <c r="QW225" s="91"/>
      <c r="QX225" s="91"/>
      <c r="QY225" s="91"/>
      <c r="QZ225" s="91"/>
      <c r="RA225" s="91"/>
      <c r="RB225" s="91"/>
      <c r="RC225" s="91"/>
      <c r="RD225" s="91"/>
      <c r="RE225" s="91"/>
      <c r="RF225" s="91"/>
      <c r="RG225" s="91"/>
      <c r="RH225" s="91"/>
      <c r="RI225" s="91"/>
      <c r="RJ225" s="91"/>
      <c r="RK225" s="91"/>
      <c r="RL225" s="91"/>
      <c r="RM225" s="91"/>
      <c r="RN225" s="91"/>
      <c r="RO225" s="91"/>
      <c r="RP225" s="91"/>
      <c r="RQ225" s="91"/>
      <c r="RR225" s="91"/>
      <c r="RS225" s="91"/>
      <c r="RT225" s="91"/>
      <c r="RU225" s="91"/>
      <c r="RV225" s="91"/>
      <c r="RW225" s="91"/>
      <c r="RX225" s="91"/>
      <c r="RY225" s="91"/>
      <c r="RZ225" s="91"/>
      <c r="SA225" s="91"/>
      <c r="SB225" s="91"/>
      <c r="SC225" s="91"/>
      <c r="SD225" s="91"/>
      <c r="SE225" s="91"/>
      <c r="SF225" s="91"/>
      <c r="SG225" s="91"/>
      <c r="SH225" s="91"/>
      <c r="SI225" s="91"/>
      <c r="SJ225" s="91"/>
      <c r="SK225" s="91"/>
      <c r="SL225" s="91"/>
      <c r="SM225" s="91"/>
      <c r="SN225" s="91"/>
      <c r="SO225" s="91"/>
      <c r="SP225" s="91"/>
      <c r="SQ225" s="91"/>
      <c r="SR225" s="91"/>
      <c r="SS225" s="91"/>
      <c r="ST225" s="91"/>
      <c r="SU225" s="91"/>
      <c r="SV225" s="91"/>
      <c r="SW225" s="91"/>
      <c r="SX225" s="91"/>
      <c r="SY225" s="91"/>
      <c r="SZ225" s="91"/>
      <c r="TA225" s="91"/>
      <c r="TB225" s="91"/>
      <c r="TC225" s="91"/>
      <c r="TD225" s="91"/>
      <c r="TE225" s="91"/>
      <c r="TF225" s="91"/>
      <c r="TG225" s="91"/>
      <c r="TH225" s="91"/>
      <c r="TI225" s="91"/>
      <c r="TJ225" s="91"/>
      <c r="TK225" s="91"/>
      <c r="TL225" s="91"/>
      <c r="TM225" s="91"/>
      <c r="TN225" s="91"/>
      <c r="TO225" s="91"/>
      <c r="TP225" s="91"/>
      <c r="TQ225" s="91"/>
      <c r="TR225" s="91"/>
      <c r="TS225" s="91"/>
      <c r="TT225" s="91"/>
      <c r="TU225" s="91"/>
      <c r="TV225" s="91"/>
      <c r="TW225" s="91"/>
      <c r="TX225" s="91"/>
      <c r="TY225" s="91"/>
      <c r="TZ225" s="91"/>
      <c r="UA225" s="91"/>
      <c r="UB225" s="91"/>
      <c r="UC225" s="91"/>
      <c r="UD225" s="91"/>
      <c r="UE225" s="91"/>
      <c r="UF225" s="91"/>
      <c r="UG225" s="91"/>
      <c r="UH225" s="91"/>
      <c r="UI225" s="91"/>
      <c r="UJ225" s="91"/>
      <c r="UK225" s="91"/>
      <c r="UL225" s="91"/>
      <c r="UM225" s="91"/>
      <c r="UN225" s="91"/>
      <c r="UO225" s="91"/>
      <c r="UP225" s="91"/>
      <c r="UQ225" s="91"/>
      <c r="UR225" s="91"/>
      <c r="US225" s="91"/>
      <c r="UT225" s="91"/>
      <c r="UU225" s="91"/>
      <c r="UV225" s="91"/>
      <c r="UW225" s="91"/>
      <c r="UX225" s="91"/>
      <c r="UY225" s="91"/>
      <c r="UZ225" s="91"/>
      <c r="VA225" s="91"/>
      <c r="VB225" s="91"/>
      <c r="VC225" s="91"/>
      <c r="VD225" s="91"/>
      <c r="VE225" s="91"/>
      <c r="VF225" s="91"/>
      <c r="VG225" s="91"/>
      <c r="VH225" s="91"/>
      <c r="VI225" s="91"/>
      <c r="VJ225" s="91"/>
      <c r="VK225" s="91"/>
      <c r="VL225" s="91"/>
      <c r="VM225" s="91"/>
      <c r="VN225" s="91"/>
      <c r="VO225" s="91"/>
      <c r="VP225" s="91"/>
      <c r="VQ225" s="91"/>
      <c r="VR225" s="91"/>
      <c r="VS225" s="91"/>
      <c r="VT225" s="91"/>
      <c r="VU225" s="91"/>
      <c r="VV225" s="91"/>
      <c r="VW225" s="91"/>
      <c r="VX225" s="91"/>
      <c r="VY225" s="91"/>
      <c r="VZ225" s="91"/>
      <c r="WA225" s="91"/>
      <c r="WB225" s="91"/>
      <c r="WC225" s="91"/>
      <c r="WD225" s="91"/>
      <c r="WE225" s="91"/>
      <c r="WF225" s="91"/>
      <c r="WG225" s="91"/>
      <c r="WH225" s="91"/>
      <c r="WI225" s="91"/>
      <c r="WJ225" s="91"/>
      <c r="WK225" s="91"/>
      <c r="WL225" s="91"/>
      <c r="WM225" s="91"/>
      <c r="WN225" s="91"/>
      <c r="WO225" s="91"/>
      <c r="WP225" s="91"/>
      <c r="WQ225" s="91"/>
      <c r="WR225" s="91"/>
      <c r="WS225" s="91"/>
      <c r="WT225" s="91"/>
      <c r="WU225" s="91"/>
      <c r="WV225" s="91"/>
      <c r="WW225" s="91"/>
      <c r="WX225" s="91"/>
      <c r="WY225" s="91"/>
      <c r="WZ225" s="91"/>
      <c r="XA225" s="91"/>
      <c r="XB225" s="91"/>
      <c r="XC225" s="91"/>
      <c r="XD225" s="91"/>
      <c r="XE225" s="91"/>
      <c r="XF225" s="91"/>
      <c r="XG225" s="91"/>
      <c r="XH225" s="91"/>
      <c r="XI225" s="91"/>
      <c r="XJ225" s="91"/>
      <c r="XK225" s="91"/>
      <c r="XL225" s="91"/>
      <c r="XM225" s="91"/>
      <c r="XN225" s="91"/>
      <c r="XO225" s="91"/>
      <c r="XP225" s="91"/>
      <c r="XQ225" s="91"/>
      <c r="XR225" s="91"/>
      <c r="XS225" s="91"/>
      <c r="XT225" s="91"/>
      <c r="XU225" s="91"/>
      <c r="XV225" s="91"/>
      <c r="XW225" s="91"/>
      <c r="XX225" s="91"/>
      <c r="XY225" s="91"/>
      <c r="XZ225" s="91"/>
      <c r="YA225" s="91"/>
      <c r="YB225" s="91"/>
      <c r="YC225" s="91"/>
      <c r="YD225" s="91"/>
      <c r="YE225" s="91"/>
      <c r="YF225" s="91"/>
      <c r="YG225" s="91"/>
      <c r="YH225" s="91"/>
      <c r="YI225" s="91"/>
      <c r="YJ225" s="91"/>
      <c r="YK225" s="91"/>
      <c r="YL225" s="91"/>
      <c r="YM225" s="91"/>
      <c r="YN225" s="91"/>
      <c r="YO225" s="91"/>
      <c r="YP225" s="91"/>
      <c r="YQ225" s="91"/>
      <c r="YR225" s="91"/>
      <c r="YS225" s="91"/>
      <c r="YT225" s="91"/>
      <c r="YU225" s="91"/>
      <c r="YV225" s="91"/>
      <c r="YW225" s="91"/>
      <c r="YX225" s="91"/>
      <c r="YY225" s="91"/>
      <c r="YZ225" s="91"/>
      <c r="ZA225" s="91"/>
      <c r="ZB225" s="91"/>
      <c r="ZC225" s="91"/>
      <c r="ZD225" s="91"/>
      <c r="ZE225" s="91"/>
      <c r="ZF225" s="91"/>
      <c r="ZG225" s="91"/>
      <c r="ZH225" s="91"/>
      <c r="ZI225" s="91"/>
      <c r="ZJ225" s="91"/>
      <c r="ZK225" s="91"/>
      <c r="ZL225" s="91"/>
      <c r="ZM225" s="91"/>
      <c r="ZN225" s="91"/>
      <c r="ZO225" s="91"/>
      <c r="ZP225" s="91"/>
      <c r="ZQ225" s="91"/>
      <c r="ZR225" s="91"/>
      <c r="ZS225" s="91"/>
      <c r="ZT225" s="91"/>
      <c r="ZU225" s="91"/>
      <c r="ZV225" s="91"/>
      <c r="ZW225" s="91"/>
      <c r="ZX225" s="91"/>
      <c r="ZY225" s="91"/>
      <c r="ZZ225" s="91"/>
      <c r="AAA225" s="91"/>
      <c r="AAB225" s="91"/>
      <c r="AAC225" s="91"/>
      <c r="AAD225" s="91"/>
      <c r="AAE225" s="91"/>
      <c r="AAF225" s="91"/>
      <c r="AAG225" s="91"/>
      <c r="AAH225" s="91"/>
      <c r="AAI225" s="91"/>
      <c r="AAJ225" s="91"/>
      <c r="AAK225" s="91"/>
      <c r="AAL225" s="91"/>
      <c r="AAM225" s="91"/>
      <c r="AAN225" s="91"/>
      <c r="AAO225" s="91"/>
      <c r="AAP225" s="91"/>
      <c r="AAQ225" s="91"/>
      <c r="AAR225" s="91"/>
      <c r="AAS225" s="91"/>
      <c r="AAT225" s="91"/>
      <c r="AAU225" s="91"/>
      <c r="AAV225" s="91"/>
      <c r="AAW225" s="91"/>
      <c r="AAX225" s="91"/>
      <c r="AAY225" s="91"/>
      <c r="AAZ225" s="91"/>
      <c r="ABA225" s="91"/>
      <c r="ABB225" s="91"/>
      <c r="ABC225" s="91"/>
      <c r="ABD225" s="91"/>
      <c r="ABE225" s="91"/>
      <c r="ABF225" s="91"/>
      <c r="ABG225" s="91"/>
      <c r="ABH225" s="91"/>
      <c r="ABI225" s="91"/>
      <c r="ABJ225" s="91"/>
      <c r="ABK225" s="91"/>
      <c r="ABL225" s="91"/>
      <c r="ABM225" s="91"/>
      <c r="ABN225" s="91"/>
      <c r="ABO225" s="91"/>
      <c r="ABP225" s="91"/>
      <c r="ABQ225" s="91"/>
      <c r="ABR225" s="91"/>
      <c r="ABS225" s="91"/>
      <c r="ABT225" s="91"/>
      <c r="ABU225" s="91"/>
      <c r="ABV225" s="91"/>
      <c r="ABW225" s="91"/>
      <c r="ABX225" s="91"/>
      <c r="ABY225" s="91"/>
      <c r="ABZ225" s="91"/>
      <c r="ACA225" s="91"/>
      <c r="ACB225" s="91"/>
      <c r="ACC225" s="91"/>
      <c r="ACD225" s="91"/>
      <c r="ACE225" s="91"/>
      <c r="ACF225" s="91"/>
      <c r="ACG225" s="91"/>
      <c r="ACH225" s="91"/>
      <c r="ACI225" s="91"/>
      <c r="ACJ225" s="91"/>
      <c r="ACK225" s="91"/>
      <c r="ACL225" s="91"/>
      <c r="ACM225" s="91"/>
      <c r="ACN225" s="91"/>
      <c r="ACO225" s="91"/>
      <c r="ACP225" s="91"/>
      <c r="ACQ225" s="91"/>
      <c r="ACR225" s="91"/>
      <c r="ACS225" s="91"/>
      <c r="ACT225" s="91"/>
      <c r="ACU225" s="91"/>
      <c r="ACV225" s="91"/>
      <c r="ACW225" s="91"/>
      <c r="ACX225" s="91"/>
      <c r="ACY225" s="91"/>
      <c r="ACZ225" s="91"/>
      <c r="ADA225" s="91"/>
      <c r="ADB225" s="91"/>
      <c r="ADC225" s="91"/>
      <c r="ADD225" s="91"/>
      <c r="ADE225" s="91"/>
      <c r="ADF225" s="91"/>
      <c r="ADG225" s="91"/>
      <c r="ADH225" s="91"/>
      <c r="ADI225" s="91"/>
      <c r="ADJ225" s="91"/>
      <c r="ADK225" s="91"/>
      <c r="ADL225" s="91"/>
      <c r="ADM225" s="91"/>
      <c r="ADN225" s="91"/>
      <c r="ADO225" s="91"/>
      <c r="ADP225" s="91"/>
      <c r="ADQ225" s="91"/>
      <c r="ADR225" s="91"/>
      <c r="ADS225" s="91"/>
      <c r="ADT225" s="91"/>
      <c r="ADU225" s="91"/>
      <c r="ADV225" s="91"/>
      <c r="ADW225" s="91"/>
      <c r="ADX225" s="91"/>
      <c r="ADY225" s="91"/>
      <c r="ADZ225" s="91"/>
      <c r="AEA225" s="91"/>
      <c r="AEB225" s="91"/>
      <c r="AEC225" s="91"/>
      <c r="AED225" s="144">
        <f t="shared" si="62"/>
        <v>220</v>
      </c>
      <c r="AEE225" s="142"/>
      <c r="AEF225" s="142"/>
      <c r="AEG225" s="91"/>
      <c r="AEH225" s="91"/>
      <c r="AEI225" s="91"/>
      <c r="AEJ225" s="91"/>
      <c r="AEK225" s="91"/>
      <c r="AEL225" s="91"/>
      <c r="AEM225" s="91"/>
      <c r="AEN225" s="91"/>
      <c r="AEO225" s="91"/>
      <c r="AEP225" s="91"/>
      <c r="AEQ225" s="91"/>
      <c r="AER225" s="91"/>
      <c r="AES225" s="91"/>
      <c r="AET225" s="91"/>
      <c r="AEU225" s="91"/>
      <c r="AEV225" s="91"/>
      <c r="AEW225" s="91"/>
      <c r="AEX225" s="91"/>
      <c r="AEY225" s="91"/>
      <c r="AEZ225" s="91"/>
      <c r="AFA225" s="91"/>
      <c r="AFB225" s="146"/>
      <c r="AFC225" s="146"/>
      <c r="AFD225" s="146"/>
      <c r="AFE225" s="146"/>
      <c r="AFF225" s="146"/>
      <c r="AFG225" s="146"/>
      <c r="AFH225" s="146"/>
      <c r="AFI225" s="146"/>
      <c r="AFJ225" s="146"/>
      <c r="AFK225" s="146"/>
      <c r="AFL225" s="146"/>
      <c r="AFM225" s="146"/>
      <c r="AFN225" s="146"/>
      <c r="AFO225" s="146"/>
      <c r="AFP225" s="146"/>
      <c r="AFQ225" s="146"/>
      <c r="AFR225" s="146"/>
      <c r="AFS225" s="146"/>
      <c r="AFT225" s="146"/>
      <c r="AFU225" s="146"/>
      <c r="AFV225" s="146"/>
      <c r="AFW225" s="146"/>
      <c r="AFX225" s="146"/>
      <c r="AFY225" s="146"/>
      <c r="AFZ225" s="146"/>
      <c r="AGA225" s="146"/>
    </row>
    <row r="226" spans="2:859" ht="1.5" customHeight="1" x14ac:dyDescent="0.25"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  <c r="PX226" s="91"/>
      <c r="PY226" s="91"/>
      <c r="PZ226" s="91"/>
      <c r="QA226" s="91"/>
      <c r="QB226" s="91"/>
      <c r="QC226" s="91"/>
      <c r="QD226" s="91"/>
      <c r="QE226" s="91"/>
      <c r="QF226" s="91"/>
      <c r="QG226" s="91"/>
      <c r="QH226" s="91"/>
      <c r="QI226" s="91"/>
      <c r="QJ226" s="91"/>
      <c r="QK226" s="91"/>
      <c r="QL226" s="91"/>
      <c r="QM226" s="91"/>
      <c r="QN226" s="91"/>
      <c r="QO226" s="91"/>
      <c r="QP226" s="91"/>
      <c r="QQ226" s="91"/>
      <c r="QR226" s="91"/>
      <c r="QS226" s="91"/>
      <c r="QT226" s="91"/>
      <c r="QU226" s="91"/>
      <c r="QV226" s="91"/>
      <c r="QW226" s="91"/>
      <c r="QX226" s="91"/>
      <c r="QY226" s="91"/>
      <c r="QZ226" s="91"/>
      <c r="RA226" s="91"/>
      <c r="RB226" s="91"/>
      <c r="RC226" s="91"/>
      <c r="RD226" s="91"/>
      <c r="RE226" s="91"/>
      <c r="RF226" s="91"/>
      <c r="RG226" s="91"/>
      <c r="RH226" s="91"/>
      <c r="RI226" s="91"/>
      <c r="RJ226" s="91"/>
      <c r="RK226" s="91"/>
      <c r="RL226" s="91"/>
      <c r="RM226" s="91"/>
      <c r="RN226" s="91"/>
      <c r="RO226" s="91"/>
      <c r="RP226" s="91"/>
      <c r="RQ226" s="91"/>
      <c r="RR226" s="91"/>
      <c r="RS226" s="91"/>
      <c r="RT226" s="91"/>
      <c r="RU226" s="91"/>
      <c r="RV226" s="91"/>
      <c r="RW226" s="91"/>
      <c r="RX226" s="91"/>
      <c r="RY226" s="91"/>
      <c r="RZ226" s="91"/>
      <c r="SA226" s="91"/>
      <c r="SB226" s="91"/>
      <c r="SC226" s="91"/>
      <c r="SD226" s="91"/>
      <c r="SE226" s="91"/>
      <c r="SF226" s="91"/>
      <c r="SG226" s="91"/>
      <c r="SH226" s="91"/>
      <c r="SI226" s="91"/>
      <c r="SJ226" s="91"/>
      <c r="SK226" s="91"/>
      <c r="SL226" s="91"/>
      <c r="SM226" s="91"/>
      <c r="SN226" s="91"/>
      <c r="SO226" s="91"/>
      <c r="SP226" s="91"/>
      <c r="SQ226" s="91"/>
      <c r="SR226" s="91"/>
      <c r="SS226" s="91"/>
      <c r="ST226" s="91"/>
      <c r="SU226" s="91"/>
      <c r="SV226" s="91"/>
      <c r="SW226" s="91"/>
      <c r="SX226" s="91"/>
      <c r="SY226" s="91"/>
      <c r="SZ226" s="91"/>
      <c r="TA226" s="91"/>
      <c r="TB226" s="91"/>
      <c r="TC226" s="91"/>
      <c r="TD226" s="91"/>
      <c r="TE226" s="91"/>
      <c r="TF226" s="91"/>
      <c r="TG226" s="91"/>
      <c r="TH226" s="91"/>
      <c r="TI226" s="91"/>
      <c r="TJ226" s="91"/>
      <c r="TK226" s="91"/>
      <c r="TL226" s="91"/>
      <c r="TM226" s="91"/>
      <c r="TN226" s="91"/>
      <c r="TO226" s="91"/>
      <c r="TP226" s="91"/>
      <c r="TQ226" s="91"/>
      <c r="TR226" s="91"/>
      <c r="TS226" s="91"/>
      <c r="TT226" s="91"/>
      <c r="TU226" s="91"/>
      <c r="TV226" s="91"/>
      <c r="TW226" s="91"/>
      <c r="TX226" s="91"/>
      <c r="TY226" s="91"/>
      <c r="TZ226" s="91"/>
      <c r="UA226" s="91"/>
      <c r="UB226" s="91"/>
      <c r="UC226" s="91"/>
      <c r="UD226" s="91"/>
      <c r="UE226" s="91"/>
      <c r="UF226" s="91"/>
      <c r="UG226" s="91"/>
      <c r="UH226" s="91"/>
      <c r="UI226" s="91"/>
      <c r="UJ226" s="91"/>
      <c r="UK226" s="91"/>
      <c r="UL226" s="91"/>
      <c r="UM226" s="91"/>
      <c r="UN226" s="91"/>
      <c r="UO226" s="91"/>
      <c r="UP226" s="91"/>
      <c r="UQ226" s="91"/>
      <c r="UR226" s="91"/>
      <c r="US226" s="91"/>
      <c r="UT226" s="91"/>
      <c r="UU226" s="91"/>
      <c r="UV226" s="91"/>
      <c r="UW226" s="91"/>
      <c r="UX226" s="91"/>
      <c r="UY226" s="91"/>
      <c r="UZ226" s="91"/>
      <c r="VA226" s="91"/>
      <c r="VB226" s="91"/>
      <c r="VC226" s="91"/>
      <c r="VD226" s="91"/>
      <c r="VE226" s="91"/>
      <c r="VF226" s="91"/>
      <c r="VG226" s="91"/>
      <c r="VH226" s="91"/>
      <c r="VI226" s="91"/>
      <c r="VJ226" s="91"/>
      <c r="VK226" s="91"/>
      <c r="VL226" s="91"/>
      <c r="VM226" s="91"/>
      <c r="VN226" s="91"/>
      <c r="VO226" s="91"/>
      <c r="VP226" s="91"/>
      <c r="VQ226" s="91"/>
      <c r="VR226" s="91"/>
      <c r="VS226" s="91"/>
      <c r="VT226" s="91"/>
      <c r="VU226" s="91"/>
      <c r="VV226" s="91"/>
      <c r="VW226" s="91"/>
      <c r="VX226" s="91"/>
      <c r="VY226" s="91"/>
      <c r="VZ226" s="91"/>
      <c r="WA226" s="91"/>
      <c r="WB226" s="91"/>
      <c r="WC226" s="91"/>
      <c r="WD226" s="91"/>
      <c r="WE226" s="91"/>
      <c r="WF226" s="91"/>
      <c r="WG226" s="91"/>
      <c r="WH226" s="91"/>
      <c r="WI226" s="91"/>
      <c r="WJ226" s="91"/>
      <c r="WK226" s="91"/>
      <c r="WL226" s="91"/>
      <c r="WM226" s="91"/>
      <c r="WN226" s="91"/>
      <c r="WO226" s="91"/>
      <c r="WP226" s="91"/>
      <c r="WQ226" s="91"/>
      <c r="WR226" s="91"/>
      <c r="WS226" s="91"/>
      <c r="WT226" s="91"/>
      <c r="WU226" s="91"/>
      <c r="WV226" s="91"/>
      <c r="WW226" s="91"/>
      <c r="WX226" s="91"/>
      <c r="WY226" s="91"/>
      <c r="WZ226" s="91"/>
      <c r="XA226" s="91"/>
      <c r="XB226" s="91"/>
      <c r="XC226" s="91"/>
      <c r="XD226" s="91"/>
      <c r="XE226" s="91"/>
      <c r="XF226" s="91"/>
      <c r="XG226" s="91"/>
      <c r="XH226" s="91"/>
      <c r="XI226" s="91"/>
      <c r="XJ226" s="91"/>
      <c r="XK226" s="91"/>
      <c r="XL226" s="91"/>
      <c r="XM226" s="91"/>
      <c r="XN226" s="91"/>
      <c r="XO226" s="91"/>
      <c r="XP226" s="91"/>
      <c r="XQ226" s="91"/>
      <c r="XR226" s="91"/>
      <c r="XS226" s="91"/>
      <c r="XT226" s="91"/>
      <c r="XU226" s="91"/>
      <c r="XV226" s="91"/>
      <c r="XW226" s="91"/>
      <c r="XX226" s="91"/>
      <c r="XY226" s="91"/>
      <c r="XZ226" s="91"/>
      <c r="YA226" s="91"/>
      <c r="YB226" s="91"/>
      <c r="YC226" s="91"/>
      <c r="YD226" s="91"/>
      <c r="YE226" s="91"/>
      <c r="YF226" s="91"/>
      <c r="YG226" s="91"/>
      <c r="YH226" s="91"/>
      <c r="YI226" s="91"/>
      <c r="YJ226" s="91"/>
      <c r="YK226" s="91"/>
      <c r="YL226" s="91"/>
      <c r="YM226" s="91"/>
      <c r="YN226" s="91"/>
      <c r="YO226" s="91"/>
      <c r="YP226" s="91"/>
      <c r="YQ226" s="91"/>
      <c r="YR226" s="91"/>
      <c r="YS226" s="91"/>
      <c r="YT226" s="91"/>
      <c r="YU226" s="91"/>
      <c r="YV226" s="91"/>
      <c r="YW226" s="91"/>
      <c r="YX226" s="91"/>
      <c r="YY226" s="91"/>
      <c r="YZ226" s="91"/>
      <c r="ZA226" s="91"/>
      <c r="ZB226" s="91"/>
      <c r="ZC226" s="91"/>
      <c r="ZD226" s="91"/>
      <c r="ZE226" s="91"/>
      <c r="ZF226" s="91"/>
      <c r="ZG226" s="91"/>
      <c r="ZH226" s="91"/>
      <c r="ZI226" s="91"/>
      <c r="ZJ226" s="91"/>
      <c r="ZK226" s="91"/>
      <c r="ZL226" s="91"/>
      <c r="ZM226" s="91"/>
      <c r="ZN226" s="91"/>
      <c r="ZO226" s="91"/>
      <c r="ZP226" s="91"/>
      <c r="ZQ226" s="91"/>
      <c r="ZR226" s="91"/>
      <c r="ZS226" s="91"/>
      <c r="ZT226" s="91"/>
      <c r="ZU226" s="91"/>
      <c r="ZV226" s="91"/>
      <c r="ZW226" s="91"/>
      <c r="ZX226" s="91"/>
      <c r="ZY226" s="91"/>
      <c r="ZZ226" s="91"/>
      <c r="AAA226" s="91"/>
      <c r="AAB226" s="91"/>
      <c r="AAC226" s="91"/>
      <c r="AAD226" s="91"/>
      <c r="AAE226" s="91"/>
      <c r="AAF226" s="91"/>
      <c r="AAG226" s="91"/>
      <c r="AAH226" s="91"/>
      <c r="AAI226" s="91"/>
      <c r="AAJ226" s="91"/>
      <c r="AAK226" s="91"/>
      <c r="AAL226" s="91"/>
      <c r="AAM226" s="91"/>
      <c r="AAN226" s="91"/>
      <c r="AAO226" s="91"/>
      <c r="AAP226" s="91"/>
      <c r="AAQ226" s="91"/>
      <c r="AAR226" s="91"/>
      <c r="AAS226" s="91"/>
      <c r="AAT226" s="91"/>
      <c r="AAU226" s="91"/>
      <c r="AAV226" s="91"/>
      <c r="AAW226" s="91"/>
      <c r="AAX226" s="91"/>
      <c r="AAY226" s="91"/>
      <c r="AAZ226" s="91"/>
      <c r="ABA226" s="91"/>
      <c r="ABB226" s="91"/>
      <c r="ABC226" s="91"/>
      <c r="ABD226" s="91"/>
      <c r="ABE226" s="91"/>
      <c r="ABF226" s="91"/>
      <c r="ABG226" s="91"/>
      <c r="ABH226" s="91"/>
      <c r="ABI226" s="91"/>
      <c r="ABJ226" s="91"/>
      <c r="ABK226" s="91"/>
      <c r="ABL226" s="91"/>
      <c r="ABM226" s="91"/>
      <c r="ABN226" s="91"/>
      <c r="ABO226" s="91"/>
      <c r="ABP226" s="91"/>
      <c r="ABQ226" s="91"/>
      <c r="ABR226" s="91"/>
      <c r="ABS226" s="91"/>
      <c r="ABT226" s="91"/>
      <c r="ABU226" s="91"/>
      <c r="ABV226" s="91"/>
      <c r="ABW226" s="91"/>
      <c r="ABX226" s="91"/>
      <c r="ABY226" s="91"/>
      <c r="ABZ226" s="91"/>
      <c r="ACA226" s="91"/>
      <c r="ACB226" s="91"/>
      <c r="ACC226" s="91"/>
      <c r="ACD226" s="91"/>
      <c r="ACE226" s="91"/>
      <c r="ACF226" s="91"/>
      <c r="ACG226" s="91"/>
      <c r="ACH226" s="91"/>
      <c r="ACI226" s="91"/>
      <c r="ACJ226" s="91"/>
      <c r="ACK226" s="91"/>
      <c r="ACL226" s="91"/>
      <c r="ACM226" s="91"/>
      <c r="ACN226" s="91"/>
      <c r="ACO226" s="91"/>
      <c r="ACP226" s="91"/>
      <c r="ACQ226" s="91"/>
      <c r="ACR226" s="91"/>
      <c r="ACS226" s="91"/>
      <c r="ACT226" s="91"/>
      <c r="ACU226" s="91"/>
      <c r="ACV226" s="91"/>
      <c r="ACW226" s="91"/>
      <c r="ACX226" s="91"/>
      <c r="ACY226" s="91"/>
      <c r="ACZ226" s="91"/>
      <c r="ADA226" s="91"/>
      <c r="ADB226" s="91"/>
      <c r="ADC226" s="91"/>
      <c r="ADD226" s="91"/>
      <c r="ADE226" s="91"/>
      <c r="ADF226" s="91"/>
      <c r="ADG226" s="91"/>
      <c r="ADH226" s="91"/>
      <c r="ADI226" s="91"/>
      <c r="ADJ226" s="91"/>
      <c r="ADK226" s="91"/>
      <c r="ADL226" s="91"/>
      <c r="ADM226" s="91"/>
      <c r="ADN226" s="91"/>
      <c r="ADO226" s="91"/>
      <c r="ADP226" s="91"/>
      <c r="ADQ226" s="91"/>
      <c r="ADR226" s="91"/>
      <c r="ADS226" s="91"/>
      <c r="ADT226" s="91"/>
      <c r="ADU226" s="91"/>
      <c r="ADV226" s="91"/>
      <c r="ADW226" s="91"/>
      <c r="ADX226" s="91"/>
      <c r="ADY226" s="91"/>
      <c r="ADZ226" s="91"/>
      <c r="AEA226" s="91"/>
      <c r="AEB226" s="91"/>
      <c r="AEC226" s="91"/>
      <c r="AED226" s="144">
        <f t="shared" si="62"/>
        <v>221</v>
      </c>
      <c r="AEE226" s="142"/>
      <c r="AEF226" s="142"/>
      <c r="AEG226" s="91"/>
      <c r="AEH226" s="91"/>
      <c r="AEI226" s="91"/>
      <c r="AEJ226" s="91"/>
      <c r="AEK226" s="91"/>
      <c r="AEL226" s="91"/>
      <c r="AEM226" s="91"/>
      <c r="AEN226" s="91"/>
      <c r="AEO226" s="91"/>
      <c r="AEP226" s="91"/>
      <c r="AEQ226" s="91"/>
      <c r="AER226" s="91"/>
      <c r="AES226" s="91"/>
      <c r="AET226" s="91"/>
      <c r="AEU226" s="91"/>
      <c r="AEV226" s="91"/>
      <c r="AEW226" s="91"/>
      <c r="AEX226" s="91"/>
      <c r="AEY226" s="91"/>
      <c r="AEZ226" s="91"/>
      <c r="AFA226" s="91"/>
      <c r="AFB226" s="91"/>
      <c r="AFC226" s="146"/>
      <c r="AFD226" s="91"/>
      <c r="AFE226" s="91"/>
      <c r="AFF226" s="91"/>
      <c r="AFG226" s="91"/>
      <c r="AFH226" s="91"/>
      <c r="AFI226" s="91"/>
      <c r="AFJ226" s="91"/>
      <c r="AFK226" s="91"/>
      <c r="AFL226" s="91"/>
      <c r="AFM226" s="91"/>
      <c r="AFN226" s="91"/>
    </row>
    <row r="227" spans="2:859" ht="1.5" customHeight="1" x14ac:dyDescent="0.25"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  <c r="PX227" s="91"/>
      <c r="PY227" s="91"/>
      <c r="PZ227" s="91"/>
      <c r="QA227" s="91"/>
      <c r="QB227" s="91"/>
      <c r="QC227" s="91"/>
      <c r="QD227" s="91"/>
      <c r="QE227" s="91"/>
      <c r="QF227" s="91"/>
      <c r="QG227" s="91"/>
      <c r="QH227" s="91"/>
      <c r="QI227" s="91"/>
      <c r="QJ227" s="91"/>
      <c r="QK227" s="91"/>
      <c r="QL227" s="91"/>
      <c r="QM227" s="91"/>
      <c r="QN227" s="91"/>
      <c r="QO227" s="91"/>
      <c r="QP227" s="91"/>
      <c r="QQ227" s="91"/>
      <c r="QR227" s="91"/>
      <c r="QS227" s="91"/>
      <c r="QT227" s="91"/>
      <c r="QU227" s="91"/>
      <c r="QV227" s="91"/>
      <c r="QW227" s="91"/>
      <c r="QX227" s="91"/>
      <c r="QY227" s="91"/>
      <c r="QZ227" s="91"/>
      <c r="RA227" s="91"/>
      <c r="RB227" s="91"/>
      <c r="RC227" s="91"/>
      <c r="RD227" s="91"/>
      <c r="RE227" s="91"/>
      <c r="RF227" s="91"/>
      <c r="RG227" s="91"/>
      <c r="RH227" s="91"/>
      <c r="RI227" s="91"/>
      <c r="RJ227" s="91"/>
      <c r="RK227" s="91"/>
      <c r="RL227" s="91"/>
      <c r="RM227" s="91"/>
      <c r="RN227" s="91"/>
      <c r="RO227" s="91"/>
      <c r="RP227" s="91"/>
      <c r="RQ227" s="91"/>
      <c r="RR227" s="91"/>
      <c r="RS227" s="91"/>
      <c r="RT227" s="91"/>
      <c r="RU227" s="91"/>
      <c r="RV227" s="91"/>
      <c r="RW227" s="91"/>
      <c r="RX227" s="91"/>
      <c r="RY227" s="91"/>
      <c r="RZ227" s="91"/>
      <c r="SA227" s="91"/>
      <c r="SB227" s="91"/>
      <c r="SC227" s="91"/>
      <c r="SD227" s="91"/>
      <c r="SE227" s="91"/>
      <c r="SF227" s="91"/>
      <c r="SG227" s="91"/>
      <c r="SH227" s="91"/>
      <c r="SI227" s="91"/>
      <c r="SJ227" s="91"/>
      <c r="SK227" s="91"/>
      <c r="SL227" s="91"/>
      <c r="SM227" s="91"/>
      <c r="SN227" s="91"/>
      <c r="SO227" s="91"/>
      <c r="SP227" s="91"/>
      <c r="SQ227" s="91"/>
      <c r="SR227" s="91"/>
      <c r="SS227" s="91"/>
      <c r="ST227" s="91"/>
      <c r="SU227" s="91"/>
      <c r="SV227" s="91"/>
      <c r="SW227" s="91"/>
      <c r="SX227" s="91"/>
      <c r="SY227" s="91"/>
      <c r="SZ227" s="91"/>
      <c r="TA227" s="91"/>
      <c r="TB227" s="91"/>
      <c r="TC227" s="91"/>
      <c r="TD227" s="91"/>
      <c r="TE227" s="91"/>
      <c r="TF227" s="91"/>
      <c r="TG227" s="91"/>
      <c r="TH227" s="91"/>
      <c r="TI227" s="91"/>
      <c r="TJ227" s="91"/>
      <c r="TK227" s="91"/>
      <c r="TL227" s="91"/>
      <c r="TM227" s="91"/>
      <c r="TN227" s="91"/>
      <c r="TO227" s="91"/>
      <c r="TP227" s="91"/>
      <c r="TQ227" s="91"/>
      <c r="TR227" s="91"/>
      <c r="TS227" s="91"/>
      <c r="TT227" s="91"/>
      <c r="TU227" s="91"/>
      <c r="TV227" s="91"/>
      <c r="TW227" s="91"/>
      <c r="TX227" s="91"/>
      <c r="TY227" s="91"/>
      <c r="TZ227" s="91"/>
      <c r="UA227" s="91"/>
      <c r="UB227" s="91"/>
      <c r="UC227" s="91"/>
      <c r="UD227" s="91"/>
      <c r="UE227" s="91"/>
      <c r="UF227" s="91"/>
      <c r="UG227" s="91"/>
      <c r="UH227" s="91"/>
      <c r="UI227" s="91"/>
      <c r="UJ227" s="91"/>
      <c r="UK227" s="91"/>
      <c r="UL227" s="91"/>
      <c r="UM227" s="91"/>
      <c r="UN227" s="91"/>
      <c r="UO227" s="91"/>
      <c r="UP227" s="91"/>
      <c r="UQ227" s="91"/>
      <c r="UR227" s="91"/>
      <c r="US227" s="91"/>
      <c r="UT227" s="91"/>
      <c r="UU227" s="91"/>
      <c r="UV227" s="91"/>
      <c r="UW227" s="91"/>
      <c r="UX227" s="91"/>
      <c r="UY227" s="91"/>
      <c r="UZ227" s="91"/>
      <c r="VA227" s="91"/>
      <c r="VB227" s="91"/>
      <c r="VC227" s="91"/>
      <c r="VD227" s="91"/>
      <c r="VE227" s="91"/>
      <c r="VF227" s="91"/>
      <c r="VG227" s="91"/>
      <c r="VH227" s="91"/>
      <c r="VI227" s="91"/>
      <c r="VJ227" s="91"/>
      <c r="VK227" s="91"/>
      <c r="VL227" s="91"/>
      <c r="VM227" s="91"/>
      <c r="VN227" s="91"/>
      <c r="VO227" s="91"/>
      <c r="VP227" s="91"/>
      <c r="VQ227" s="91"/>
      <c r="VR227" s="91"/>
      <c r="VS227" s="91"/>
      <c r="VT227" s="91"/>
      <c r="VU227" s="91"/>
      <c r="VV227" s="91"/>
      <c r="VW227" s="91"/>
      <c r="VX227" s="91"/>
      <c r="VY227" s="91"/>
      <c r="VZ227" s="91"/>
      <c r="WA227" s="91"/>
      <c r="WB227" s="91"/>
      <c r="WC227" s="91"/>
      <c r="WD227" s="91"/>
      <c r="WE227" s="91"/>
      <c r="WF227" s="91"/>
      <c r="WG227" s="91"/>
      <c r="WH227" s="91"/>
      <c r="WI227" s="91"/>
      <c r="WJ227" s="91"/>
      <c r="WK227" s="91"/>
      <c r="WL227" s="91"/>
      <c r="WM227" s="91"/>
      <c r="WN227" s="91"/>
      <c r="WO227" s="91"/>
      <c r="WP227" s="91"/>
      <c r="WQ227" s="91"/>
      <c r="WR227" s="91"/>
      <c r="WS227" s="91"/>
      <c r="WT227" s="91"/>
      <c r="WU227" s="91"/>
      <c r="WV227" s="91"/>
      <c r="WW227" s="91"/>
      <c r="WX227" s="91"/>
      <c r="WY227" s="91"/>
      <c r="WZ227" s="91"/>
      <c r="XA227" s="91"/>
      <c r="XB227" s="91"/>
      <c r="XC227" s="91"/>
      <c r="XD227" s="91"/>
      <c r="XE227" s="91"/>
      <c r="XF227" s="91"/>
      <c r="XG227" s="91"/>
      <c r="XH227" s="91"/>
      <c r="XI227" s="91"/>
      <c r="XJ227" s="91"/>
      <c r="XK227" s="91"/>
      <c r="XL227" s="91"/>
      <c r="XM227" s="91"/>
      <c r="XN227" s="91"/>
      <c r="XO227" s="91"/>
      <c r="XP227" s="91"/>
      <c r="XQ227" s="91"/>
      <c r="XR227" s="91"/>
      <c r="XS227" s="91"/>
      <c r="XT227" s="91"/>
      <c r="XU227" s="91"/>
      <c r="XV227" s="91"/>
      <c r="XW227" s="91"/>
      <c r="XX227" s="91"/>
      <c r="XY227" s="91"/>
      <c r="XZ227" s="91"/>
      <c r="YA227" s="91"/>
      <c r="YB227" s="91"/>
      <c r="YC227" s="91"/>
      <c r="YD227" s="91"/>
      <c r="YE227" s="91"/>
      <c r="YF227" s="91"/>
      <c r="YG227" s="91"/>
      <c r="YH227" s="91"/>
      <c r="YI227" s="91"/>
      <c r="YJ227" s="91"/>
      <c r="YK227" s="91"/>
      <c r="YL227" s="91"/>
      <c r="YM227" s="91"/>
      <c r="YN227" s="91"/>
      <c r="YO227" s="91"/>
      <c r="YP227" s="91"/>
      <c r="YQ227" s="91"/>
      <c r="YR227" s="91"/>
      <c r="YS227" s="91"/>
      <c r="YT227" s="91"/>
      <c r="YU227" s="91"/>
      <c r="YV227" s="91"/>
      <c r="YW227" s="91"/>
      <c r="YX227" s="91"/>
      <c r="YY227" s="91"/>
      <c r="YZ227" s="91"/>
      <c r="ZA227" s="91"/>
      <c r="ZB227" s="91"/>
      <c r="ZC227" s="91"/>
      <c r="ZD227" s="91"/>
      <c r="ZE227" s="91"/>
      <c r="ZF227" s="91"/>
      <c r="ZG227" s="91"/>
      <c r="ZH227" s="91"/>
      <c r="ZI227" s="91"/>
      <c r="ZJ227" s="91"/>
      <c r="ZK227" s="91"/>
      <c r="ZL227" s="91"/>
      <c r="ZM227" s="91"/>
      <c r="ZN227" s="91"/>
      <c r="ZO227" s="91"/>
      <c r="ZP227" s="91"/>
      <c r="ZQ227" s="91"/>
      <c r="ZR227" s="91"/>
      <c r="ZS227" s="91"/>
      <c r="ZT227" s="91"/>
      <c r="ZU227" s="91"/>
      <c r="ZV227" s="91"/>
      <c r="ZW227" s="91"/>
      <c r="ZX227" s="91"/>
      <c r="ZY227" s="91"/>
      <c r="ZZ227" s="91"/>
      <c r="AAA227" s="91"/>
      <c r="AAB227" s="91"/>
      <c r="AAC227" s="91"/>
      <c r="AAD227" s="91"/>
      <c r="AAE227" s="91"/>
      <c r="AAF227" s="91"/>
      <c r="AAG227" s="91"/>
      <c r="AAH227" s="91"/>
      <c r="AAI227" s="91"/>
      <c r="AAJ227" s="91"/>
      <c r="AAK227" s="91"/>
      <c r="AAL227" s="91"/>
      <c r="AAM227" s="91"/>
      <c r="AAN227" s="91"/>
      <c r="AAO227" s="91"/>
      <c r="AAP227" s="91"/>
      <c r="AAQ227" s="91"/>
      <c r="AAR227" s="91"/>
      <c r="AAS227" s="91"/>
      <c r="AAT227" s="91"/>
      <c r="AAU227" s="91"/>
      <c r="AAV227" s="91"/>
      <c r="AAW227" s="91"/>
      <c r="AAX227" s="91"/>
      <c r="AAY227" s="91"/>
      <c r="AAZ227" s="91"/>
      <c r="ABA227" s="91"/>
      <c r="ABB227" s="91"/>
      <c r="ABC227" s="91"/>
      <c r="ABD227" s="91"/>
      <c r="ABE227" s="91"/>
      <c r="ABF227" s="91"/>
      <c r="ABG227" s="91"/>
      <c r="ABH227" s="91"/>
      <c r="ABI227" s="91"/>
      <c r="ABJ227" s="91"/>
      <c r="ABK227" s="91"/>
      <c r="ABL227" s="91"/>
      <c r="ABM227" s="91"/>
      <c r="ABN227" s="91"/>
      <c r="ABO227" s="91"/>
      <c r="ABP227" s="91"/>
      <c r="ABQ227" s="91"/>
      <c r="ABR227" s="91"/>
      <c r="ABS227" s="91"/>
      <c r="ABT227" s="91"/>
      <c r="ABU227" s="91"/>
      <c r="ABV227" s="91"/>
      <c r="ABW227" s="91"/>
      <c r="ABX227" s="91"/>
      <c r="ABY227" s="91"/>
      <c r="ABZ227" s="91"/>
      <c r="ACA227" s="91"/>
      <c r="ACB227" s="91"/>
      <c r="ACC227" s="91"/>
      <c r="ACD227" s="91"/>
      <c r="ACE227" s="91"/>
      <c r="ACF227" s="91"/>
      <c r="ACG227" s="91"/>
      <c r="ACH227" s="91"/>
      <c r="ACI227" s="91"/>
      <c r="ACJ227" s="91"/>
      <c r="ACK227" s="91"/>
      <c r="ACL227" s="91"/>
      <c r="ACM227" s="91"/>
      <c r="ACN227" s="91"/>
      <c r="ACO227" s="91"/>
      <c r="ACP227" s="91"/>
      <c r="ACQ227" s="91"/>
      <c r="ACR227" s="91"/>
      <c r="ACS227" s="91"/>
      <c r="ACT227" s="91"/>
      <c r="ACU227" s="91"/>
      <c r="ACV227" s="91"/>
      <c r="ACW227" s="91"/>
      <c r="ACX227" s="91"/>
      <c r="ACY227" s="91"/>
      <c r="ACZ227" s="91"/>
      <c r="ADA227" s="91"/>
      <c r="ADB227" s="91"/>
      <c r="ADC227" s="91"/>
      <c r="ADD227" s="91"/>
      <c r="ADE227" s="91"/>
      <c r="ADF227" s="91"/>
      <c r="ADG227" s="91"/>
      <c r="ADH227" s="91"/>
      <c r="ADI227" s="91"/>
      <c r="ADJ227" s="91"/>
      <c r="ADK227" s="91"/>
      <c r="ADL227" s="91"/>
      <c r="ADM227" s="91"/>
      <c r="ADN227" s="91"/>
      <c r="ADO227" s="91"/>
      <c r="ADP227" s="91"/>
      <c r="ADQ227" s="91"/>
      <c r="ADR227" s="91"/>
      <c r="ADS227" s="91"/>
      <c r="ADT227" s="91"/>
      <c r="ADU227" s="91"/>
      <c r="ADV227" s="91"/>
      <c r="ADW227" s="91"/>
      <c r="ADX227" s="91"/>
      <c r="ADY227" s="91"/>
      <c r="ADZ227" s="91"/>
      <c r="AEA227" s="91"/>
      <c r="AEB227" s="91"/>
      <c r="AEC227" s="91"/>
      <c r="AED227" s="144">
        <f t="shared" si="62"/>
        <v>222</v>
      </c>
      <c r="AEE227" s="142"/>
      <c r="AEF227" s="142"/>
      <c r="AEG227" s="91"/>
      <c r="AEH227" s="91"/>
      <c r="AEI227" s="91"/>
      <c r="AEJ227" s="91"/>
      <c r="AEK227" s="91"/>
      <c r="AEL227" s="91"/>
      <c r="AEM227" s="91"/>
      <c r="AEN227" s="91"/>
      <c r="AEO227" s="91"/>
      <c r="AEP227" s="91"/>
      <c r="AEQ227" s="91"/>
      <c r="AER227" s="91"/>
      <c r="AES227" s="91"/>
      <c r="AET227" s="91"/>
      <c r="AEU227" s="91"/>
      <c r="AEV227" s="91"/>
      <c r="AEW227" s="91"/>
      <c r="AEX227" s="91"/>
      <c r="AEY227" s="91"/>
      <c r="AEZ227" s="91"/>
      <c r="AFA227" s="91"/>
      <c r="AFB227" s="91"/>
      <c r="AFC227" s="146"/>
      <c r="AFD227" s="91"/>
      <c r="AFE227" s="91"/>
      <c r="AFF227" s="91"/>
      <c r="AFG227" s="91"/>
      <c r="AFH227" s="91"/>
      <c r="AFI227" s="91"/>
      <c r="AFJ227" s="91"/>
      <c r="AFK227" s="91"/>
      <c r="AFL227" s="91"/>
      <c r="AFM227" s="91"/>
      <c r="AFN227" s="91"/>
    </row>
    <row r="228" spans="2:859" ht="1.5" customHeight="1" x14ac:dyDescent="0.25"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  <c r="PX228" s="91"/>
      <c r="PY228" s="91"/>
      <c r="PZ228" s="91"/>
      <c r="QA228" s="91"/>
      <c r="QB228" s="91"/>
      <c r="QC228" s="91"/>
      <c r="QD228" s="91"/>
      <c r="QE228" s="91"/>
      <c r="QF228" s="91"/>
      <c r="QG228" s="91"/>
      <c r="QH228" s="91"/>
      <c r="QI228" s="91"/>
      <c r="QJ228" s="91"/>
      <c r="QK228" s="91"/>
      <c r="QL228" s="91"/>
      <c r="QM228" s="91"/>
      <c r="QN228" s="91"/>
      <c r="QO228" s="91"/>
      <c r="QP228" s="91"/>
      <c r="QQ228" s="91"/>
      <c r="QR228" s="91"/>
      <c r="QS228" s="91"/>
      <c r="QT228" s="91"/>
      <c r="QU228" s="91"/>
      <c r="QV228" s="91"/>
      <c r="QW228" s="91"/>
      <c r="QX228" s="91"/>
      <c r="QY228" s="91"/>
      <c r="QZ228" s="91"/>
      <c r="RA228" s="91"/>
      <c r="RB228" s="91"/>
      <c r="RC228" s="91"/>
      <c r="RD228" s="91"/>
      <c r="RE228" s="91"/>
      <c r="RF228" s="91"/>
      <c r="RG228" s="91"/>
      <c r="RH228" s="91"/>
      <c r="RI228" s="91"/>
      <c r="RJ228" s="91"/>
      <c r="RK228" s="91"/>
      <c r="RL228" s="91"/>
      <c r="RM228" s="91"/>
      <c r="RN228" s="91"/>
      <c r="RO228" s="91"/>
      <c r="RP228" s="91"/>
      <c r="RQ228" s="91"/>
      <c r="RR228" s="91"/>
      <c r="RS228" s="91"/>
      <c r="RT228" s="91"/>
      <c r="RU228" s="91"/>
      <c r="RV228" s="91"/>
      <c r="RW228" s="91"/>
      <c r="RX228" s="91"/>
      <c r="RY228" s="91"/>
      <c r="RZ228" s="91"/>
      <c r="SA228" s="91"/>
      <c r="SB228" s="91"/>
      <c r="SC228" s="91"/>
      <c r="SD228" s="91"/>
      <c r="SE228" s="91"/>
      <c r="SF228" s="91"/>
      <c r="SG228" s="91"/>
      <c r="SH228" s="91"/>
      <c r="SI228" s="91"/>
      <c r="SJ228" s="91"/>
      <c r="SK228" s="91"/>
      <c r="SL228" s="91"/>
      <c r="SM228" s="91"/>
      <c r="SN228" s="91"/>
      <c r="SO228" s="91"/>
      <c r="SP228" s="91"/>
      <c r="SQ228" s="91"/>
      <c r="SR228" s="91"/>
      <c r="SS228" s="91"/>
      <c r="ST228" s="91"/>
      <c r="SU228" s="91"/>
      <c r="SV228" s="91"/>
      <c r="SW228" s="91"/>
      <c r="SX228" s="91"/>
      <c r="SY228" s="91"/>
      <c r="SZ228" s="91"/>
      <c r="TA228" s="91"/>
      <c r="TB228" s="91"/>
      <c r="TC228" s="91"/>
      <c r="TD228" s="91"/>
      <c r="TE228" s="91"/>
      <c r="TF228" s="91"/>
      <c r="TG228" s="91"/>
      <c r="TH228" s="91"/>
      <c r="TI228" s="91"/>
      <c r="TJ228" s="91"/>
      <c r="TK228" s="91"/>
      <c r="TL228" s="91"/>
      <c r="TM228" s="91"/>
      <c r="TN228" s="91"/>
      <c r="TO228" s="91"/>
      <c r="TP228" s="91"/>
      <c r="TQ228" s="91"/>
      <c r="TR228" s="91"/>
      <c r="TS228" s="91"/>
      <c r="TT228" s="91"/>
      <c r="TU228" s="91"/>
      <c r="TV228" s="91"/>
      <c r="TW228" s="91"/>
      <c r="TX228" s="91"/>
      <c r="TY228" s="91"/>
      <c r="TZ228" s="91"/>
      <c r="UA228" s="91"/>
      <c r="UB228" s="91"/>
      <c r="UC228" s="91"/>
      <c r="UD228" s="91"/>
      <c r="UE228" s="91"/>
      <c r="UF228" s="91"/>
      <c r="UG228" s="91"/>
      <c r="UH228" s="91"/>
      <c r="UI228" s="91"/>
      <c r="UJ228" s="91"/>
      <c r="UK228" s="91"/>
      <c r="UL228" s="91"/>
      <c r="UM228" s="91"/>
      <c r="UN228" s="91"/>
      <c r="UO228" s="91"/>
      <c r="UP228" s="91"/>
      <c r="UQ228" s="91"/>
      <c r="UR228" s="91"/>
      <c r="US228" s="91"/>
      <c r="UT228" s="91"/>
      <c r="UU228" s="91"/>
      <c r="UV228" s="91"/>
      <c r="UW228" s="91"/>
      <c r="UX228" s="91"/>
      <c r="UY228" s="91"/>
      <c r="UZ228" s="91"/>
      <c r="VA228" s="91"/>
      <c r="VB228" s="91"/>
      <c r="VC228" s="91"/>
      <c r="VD228" s="91"/>
      <c r="VE228" s="91"/>
      <c r="VF228" s="91"/>
      <c r="VG228" s="91"/>
      <c r="VH228" s="91"/>
      <c r="VI228" s="91"/>
      <c r="VJ228" s="91"/>
      <c r="VK228" s="91"/>
      <c r="VL228" s="91"/>
      <c r="VM228" s="91"/>
      <c r="VN228" s="91"/>
      <c r="VO228" s="91"/>
      <c r="VP228" s="91"/>
      <c r="VQ228" s="91"/>
      <c r="VR228" s="91"/>
      <c r="VS228" s="91"/>
      <c r="VT228" s="91"/>
      <c r="VU228" s="91"/>
      <c r="VV228" s="91"/>
      <c r="VW228" s="91"/>
      <c r="VX228" s="91"/>
      <c r="VY228" s="91"/>
      <c r="VZ228" s="91"/>
      <c r="WA228" s="91"/>
      <c r="WB228" s="91"/>
      <c r="WC228" s="91"/>
      <c r="WD228" s="91"/>
      <c r="WE228" s="91"/>
      <c r="WF228" s="91"/>
      <c r="WG228" s="91"/>
      <c r="WH228" s="91"/>
      <c r="WI228" s="91"/>
      <c r="WJ228" s="91"/>
      <c r="WK228" s="91"/>
      <c r="WL228" s="91"/>
      <c r="WM228" s="91"/>
      <c r="WN228" s="91"/>
      <c r="WO228" s="91"/>
      <c r="WP228" s="91"/>
      <c r="WQ228" s="91"/>
      <c r="WR228" s="91"/>
      <c r="WS228" s="91"/>
      <c r="WT228" s="91"/>
      <c r="WU228" s="91"/>
      <c r="WV228" s="91"/>
      <c r="WW228" s="91"/>
      <c r="WX228" s="91"/>
      <c r="WY228" s="91"/>
      <c r="WZ228" s="91"/>
      <c r="XA228" s="91"/>
      <c r="XB228" s="91"/>
      <c r="XC228" s="91"/>
      <c r="XD228" s="91"/>
      <c r="XE228" s="91"/>
      <c r="XF228" s="91"/>
      <c r="XG228" s="91"/>
      <c r="XH228" s="91"/>
      <c r="XI228" s="91"/>
      <c r="XJ228" s="91"/>
      <c r="XK228" s="91"/>
      <c r="XL228" s="91"/>
      <c r="XM228" s="91"/>
      <c r="XN228" s="91"/>
      <c r="XO228" s="91"/>
      <c r="XP228" s="91"/>
      <c r="XQ228" s="91"/>
      <c r="XR228" s="91"/>
      <c r="XS228" s="91"/>
      <c r="XT228" s="91"/>
      <c r="XU228" s="91"/>
      <c r="XV228" s="91"/>
      <c r="XW228" s="91"/>
      <c r="XX228" s="91"/>
      <c r="XY228" s="91"/>
      <c r="XZ228" s="91"/>
      <c r="YA228" s="91"/>
      <c r="YB228" s="91"/>
      <c r="YC228" s="91"/>
      <c r="YD228" s="91"/>
      <c r="YE228" s="91"/>
      <c r="YF228" s="91"/>
      <c r="YG228" s="91"/>
      <c r="YH228" s="91"/>
      <c r="YI228" s="91"/>
      <c r="YJ228" s="91"/>
      <c r="YK228" s="91"/>
      <c r="YL228" s="91"/>
      <c r="YM228" s="91"/>
      <c r="YN228" s="91"/>
      <c r="YO228" s="91"/>
      <c r="YP228" s="91"/>
      <c r="YQ228" s="91"/>
      <c r="YR228" s="91"/>
      <c r="YS228" s="91"/>
      <c r="YT228" s="91"/>
      <c r="YU228" s="91"/>
      <c r="YV228" s="91"/>
      <c r="YW228" s="91"/>
      <c r="YX228" s="91"/>
      <c r="YY228" s="91"/>
      <c r="YZ228" s="91"/>
      <c r="ZA228" s="91"/>
      <c r="ZB228" s="91"/>
      <c r="ZC228" s="91"/>
      <c r="ZD228" s="91"/>
      <c r="ZE228" s="91"/>
      <c r="ZF228" s="91"/>
      <c r="ZG228" s="91"/>
      <c r="ZH228" s="91"/>
      <c r="ZI228" s="91"/>
      <c r="ZJ228" s="91"/>
      <c r="ZK228" s="91"/>
      <c r="ZL228" s="91"/>
      <c r="ZM228" s="91"/>
      <c r="ZN228" s="91"/>
      <c r="ZO228" s="91"/>
      <c r="ZP228" s="91"/>
      <c r="ZQ228" s="91"/>
      <c r="ZR228" s="91"/>
      <c r="ZS228" s="91"/>
      <c r="ZT228" s="91"/>
      <c r="ZU228" s="91"/>
      <c r="ZV228" s="91"/>
      <c r="ZW228" s="91"/>
      <c r="ZX228" s="91"/>
      <c r="ZY228" s="91"/>
      <c r="ZZ228" s="91"/>
      <c r="AAA228" s="91"/>
      <c r="AAB228" s="91"/>
      <c r="AAC228" s="91"/>
      <c r="AAD228" s="91"/>
      <c r="AAE228" s="91"/>
      <c r="AAF228" s="91"/>
      <c r="AAG228" s="91"/>
      <c r="AAH228" s="91"/>
      <c r="AAI228" s="91"/>
      <c r="AAJ228" s="91"/>
      <c r="AAK228" s="91"/>
      <c r="AAL228" s="91"/>
      <c r="AAM228" s="91"/>
      <c r="AAN228" s="91"/>
      <c r="AAO228" s="91"/>
      <c r="AAP228" s="91"/>
      <c r="AAQ228" s="91"/>
      <c r="AAR228" s="91"/>
      <c r="AAS228" s="91"/>
      <c r="AAT228" s="91"/>
      <c r="AAU228" s="91"/>
      <c r="AAV228" s="91"/>
      <c r="AAW228" s="91"/>
      <c r="AAX228" s="91"/>
      <c r="AAY228" s="91"/>
      <c r="AAZ228" s="91"/>
      <c r="ABA228" s="91"/>
      <c r="ABB228" s="91"/>
      <c r="ABC228" s="91"/>
      <c r="ABD228" s="91"/>
      <c r="ABE228" s="91"/>
      <c r="ABF228" s="91"/>
      <c r="ABG228" s="91"/>
      <c r="ABH228" s="91"/>
      <c r="ABI228" s="91"/>
      <c r="ABJ228" s="91"/>
      <c r="ABK228" s="91"/>
      <c r="ABL228" s="91"/>
      <c r="ABM228" s="91"/>
      <c r="ABN228" s="91"/>
      <c r="ABO228" s="91"/>
      <c r="ABP228" s="91"/>
      <c r="ABQ228" s="91"/>
      <c r="ABR228" s="91"/>
      <c r="ABS228" s="91"/>
      <c r="ABT228" s="91"/>
      <c r="ABU228" s="91"/>
      <c r="ABV228" s="91"/>
      <c r="ABW228" s="91"/>
      <c r="ABX228" s="91"/>
      <c r="ABY228" s="91"/>
      <c r="ABZ228" s="91"/>
      <c r="ACA228" s="91"/>
      <c r="ACB228" s="91"/>
      <c r="ACC228" s="91"/>
      <c r="ACD228" s="91"/>
      <c r="ACE228" s="91"/>
      <c r="ACF228" s="91"/>
      <c r="ACG228" s="91"/>
      <c r="ACH228" s="91"/>
      <c r="ACI228" s="91"/>
      <c r="ACJ228" s="91"/>
      <c r="ACK228" s="91"/>
      <c r="ACL228" s="91"/>
      <c r="ACM228" s="91"/>
      <c r="ACN228" s="91"/>
      <c r="ACO228" s="91"/>
      <c r="ACP228" s="91"/>
      <c r="ACQ228" s="91"/>
      <c r="ACR228" s="91"/>
      <c r="ACS228" s="91"/>
      <c r="ACT228" s="91"/>
      <c r="ACU228" s="91"/>
      <c r="ACV228" s="91"/>
      <c r="ACW228" s="91"/>
      <c r="ACX228" s="91"/>
      <c r="ACY228" s="91"/>
      <c r="ACZ228" s="91"/>
      <c r="ADA228" s="91"/>
      <c r="ADB228" s="91"/>
      <c r="ADC228" s="91"/>
      <c r="ADD228" s="91"/>
      <c r="ADE228" s="91"/>
      <c r="ADF228" s="91"/>
      <c r="ADG228" s="91"/>
      <c r="ADH228" s="91"/>
      <c r="ADI228" s="91"/>
      <c r="ADJ228" s="91"/>
      <c r="ADK228" s="91"/>
      <c r="ADL228" s="91"/>
      <c r="ADM228" s="91"/>
      <c r="ADN228" s="91"/>
      <c r="ADO228" s="91"/>
      <c r="ADP228" s="91"/>
      <c r="ADQ228" s="91"/>
      <c r="ADR228" s="91"/>
      <c r="ADS228" s="91"/>
      <c r="ADT228" s="91"/>
      <c r="ADU228" s="91"/>
      <c r="ADV228" s="91"/>
      <c r="ADW228" s="91"/>
      <c r="ADX228" s="91"/>
      <c r="ADY228" s="91"/>
      <c r="ADZ228" s="91"/>
      <c r="AEA228" s="91"/>
      <c r="AEB228" s="91"/>
      <c r="AEC228" s="91"/>
      <c r="AED228" s="144">
        <f t="shared" si="62"/>
        <v>223</v>
      </c>
      <c r="AEE228" s="142"/>
      <c r="AEF228" s="142"/>
      <c r="AEG228" s="91"/>
      <c r="AEH228" s="91"/>
      <c r="AEI228" s="91"/>
      <c r="AEJ228" s="91"/>
      <c r="AEK228" s="91"/>
      <c r="AEL228" s="91"/>
      <c r="AEM228" s="91"/>
      <c r="AEN228" s="91"/>
      <c r="AEO228" s="91"/>
      <c r="AEP228" s="91"/>
      <c r="AEQ228" s="91"/>
      <c r="AER228" s="91"/>
      <c r="AES228" s="91"/>
      <c r="AET228" s="91"/>
      <c r="AEU228" s="91"/>
      <c r="AEV228" s="91"/>
      <c r="AEW228" s="91"/>
      <c r="AEX228" s="91"/>
      <c r="AEY228" s="91"/>
      <c r="AEZ228" s="91"/>
      <c r="AFA228" s="91"/>
      <c r="AFB228" s="91"/>
      <c r="AFC228" s="146"/>
      <c r="AFD228" s="91"/>
      <c r="AFE228" s="91"/>
      <c r="AFF228" s="91"/>
      <c r="AFG228" s="91"/>
      <c r="AFH228" s="91"/>
      <c r="AFI228" s="91"/>
      <c r="AFJ228" s="91"/>
      <c r="AFK228" s="91"/>
      <c r="AFL228" s="91"/>
      <c r="AFM228" s="91"/>
      <c r="AFN228" s="91"/>
    </row>
    <row r="229" spans="2:859" ht="1.5" customHeight="1" x14ac:dyDescent="0.25"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  <c r="PX229" s="91"/>
      <c r="PY229" s="91"/>
      <c r="PZ229" s="91"/>
      <c r="QA229" s="91"/>
      <c r="QB229" s="91"/>
      <c r="QC229" s="91"/>
      <c r="QD229" s="91"/>
      <c r="QE229" s="91"/>
      <c r="QF229" s="91"/>
      <c r="QG229" s="91"/>
      <c r="QH229" s="91"/>
      <c r="QI229" s="91"/>
      <c r="QJ229" s="91"/>
      <c r="QK229" s="91"/>
      <c r="QL229" s="91"/>
      <c r="QM229" s="91"/>
      <c r="QN229" s="91"/>
      <c r="QO229" s="91"/>
      <c r="QP229" s="91"/>
      <c r="QQ229" s="91"/>
      <c r="QR229" s="91"/>
      <c r="QS229" s="91"/>
      <c r="QT229" s="91"/>
      <c r="QU229" s="91"/>
      <c r="QV229" s="91"/>
      <c r="QW229" s="91"/>
      <c r="QX229" s="91"/>
      <c r="QY229" s="91"/>
      <c r="QZ229" s="91"/>
      <c r="RA229" s="91"/>
      <c r="RB229" s="91"/>
      <c r="RC229" s="91"/>
      <c r="RD229" s="91"/>
      <c r="RE229" s="91"/>
      <c r="RF229" s="91"/>
      <c r="RG229" s="91"/>
      <c r="RH229" s="91"/>
      <c r="RI229" s="91"/>
      <c r="RJ229" s="91"/>
      <c r="RK229" s="91"/>
      <c r="RL229" s="91"/>
      <c r="RM229" s="91"/>
      <c r="RN229" s="91"/>
      <c r="RO229" s="91"/>
      <c r="RP229" s="91"/>
      <c r="RQ229" s="91"/>
      <c r="RR229" s="91"/>
      <c r="RS229" s="91"/>
      <c r="RT229" s="91"/>
      <c r="RU229" s="91"/>
      <c r="RV229" s="91"/>
      <c r="RW229" s="91"/>
      <c r="RX229" s="91"/>
      <c r="RY229" s="91"/>
      <c r="RZ229" s="91"/>
      <c r="SA229" s="91"/>
      <c r="SB229" s="91"/>
      <c r="SC229" s="91"/>
      <c r="SD229" s="91"/>
      <c r="SE229" s="91"/>
      <c r="SF229" s="91"/>
      <c r="SG229" s="91"/>
      <c r="SH229" s="91"/>
      <c r="SI229" s="91"/>
      <c r="SJ229" s="91"/>
      <c r="SK229" s="91"/>
      <c r="SL229" s="91"/>
      <c r="SM229" s="91"/>
      <c r="SN229" s="91"/>
      <c r="SO229" s="91"/>
      <c r="SP229" s="91"/>
      <c r="SQ229" s="91"/>
      <c r="SR229" s="91"/>
      <c r="SS229" s="91"/>
      <c r="ST229" s="91"/>
      <c r="SU229" s="91"/>
      <c r="SV229" s="91"/>
      <c r="SW229" s="91"/>
      <c r="SX229" s="91"/>
      <c r="SY229" s="91"/>
      <c r="SZ229" s="91"/>
      <c r="TA229" s="91"/>
      <c r="TB229" s="91"/>
      <c r="TC229" s="91"/>
      <c r="TD229" s="91"/>
      <c r="TE229" s="91"/>
      <c r="TF229" s="91"/>
      <c r="TG229" s="91"/>
      <c r="TH229" s="91"/>
      <c r="TI229" s="91"/>
      <c r="TJ229" s="91"/>
      <c r="TK229" s="91"/>
      <c r="TL229" s="91"/>
      <c r="TM229" s="91"/>
      <c r="TN229" s="91"/>
      <c r="TO229" s="91"/>
      <c r="TP229" s="91"/>
      <c r="TQ229" s="91"/>
      <c r="TR229" s="91"/>
      <c r="TS229" s="91"/>
      <c r="TT229" s="91"/>
      <c r="TU229" s="91"/>
      <c r="TV229" s="91"/>
      <c r="TW229" s="91"/>
      <c r="TX229" s="91"/>
      <c r="TY229" s="91"/>
      <c r="TZ229" s="91"/>
      <c r="UA229" s="91"/>
      <c r="UB229" s="91"/>
      <c r="UC229" s="91"/>
      <c r="UD229" s="91"/>
      <c r="UE229" s="91"/>
      <c r="UF229" s="91"/>
      <c r="UG229" s="91"/>
      <c r="UH229" s="91"/>
      <c r="UI229" s="91"/>
      <c r="UJ229" s="91"/>
      <c r="UK229" s="91"/>
      <c r="UL229" s="91"/>
      <c r="UM229" s="91"/>
      <c r="UN229" s="91"/>
      <c r="UO229" s="91"/>
      <c r="UP229" s="91"/>
      <c r="UQ229" s="91"/>
      <c r="UR229" s="91"/>
      <c r="US229" s="91"/>
      <c r="UT229" s="91"/>
      <c r="UU229" s="91"/>
      <c r="UV229" s="91"/>
      <c r="UW229" s="91"/>
      <c r="UX229" s="91"/>
      <c r="UY229" s="91"/>
      <c r="UZ229" s="91"/>
      <c r="VA229" s="91"/>
      <c r="VB229" s="91"/>
      <c r="VC229" s="91"/>
      <c r="VD229" s="91"/>
      <c r="VE229" s="91"/>
      <c r="VF229" s="91"/>
      <c r="VG229" s="91"/>
      <c r="VH229" s="91"/>
      <c r="VI229" s="91"/>
      <c r="VJ229" s="91"/>
      <c r="VK229" s="91"/>
      <c r="VL229" s="91"/>
      <c r="VM229" s="91"/>
      <c r="VN229" s="91"/>
      <c r="VO229" s="91"/>
      <c r="VP229" s="91"/>
      <c r="VQ229" s="91"/>
      <c r="VR229" s="91"/>
      <c r="VS229" s="91"/>
      <c r="VT229" s="91"/>
      <c r="VU229" s="91"/>
      <c r="VV229" s="91"/>
      <c r="VW229" s="91"/>
      <c r="VX229" s="91"/>
      <c r="VY229" s="91"/>
      <c r="VZ229" s="91"/>
      <c r="WA229" s="91"/>
      <c r="WB229" s="91"/>
      <c r="WC229" s="91"/>
      <c r="WD229" s="91"/>
      <c r="WE229" s="91"/>
      <c r="WF229" s="91"/>
      <c r="WG229" s="91"/>
      <c r="WH229" s="91"/>
      <c r="WI229" s="91"/>
      <c r="WJ229" s="91"/>
      <c r="WK229" s="91"/>
      <c r="WL229" s="91"/>
      <c r="WM229" s="91"/>
      <c r="WN229" s="91"/>
      <c r="WO229" s="91"/>
      <c r="WP229" s="91"/>
      <c r="WQ229" s="91"/>
      <c r="WR229" s="91"/>
      <c r="WS229" s="91"/>
      <c r="WT229" s="91"/>
      <c r="WU229" s="91"/>
      <c r="WV229" s="91"/>
      <c r="WW229" s="91"/>
      <c r="WX229" s="91"/>
      <c r="WY229" s="91"/>
      <c r="WZ229" s="91"/>
      <c r="XA229" s="91"/>
      <c r="XB229" s="91"/>
      <c r="XC229" s="91"/>
      <c r="XD229" s="91"/>
      <c r="XE229" s="91"/>
      <c r="XF229" s="91"/>
      <c r="XG229" s="91"/>
      <c r="XH229" s="91"/>
      <c r="XI229" s="91"/>
      <c r="XJ229" s="91"/>
      <c r="XK229" s="91"/>
      <c r="XL229" s="91"/>
      <c r="XM229" s="91"/>
      <c r="XN229" s="91"/>
      <c r="XO229" s="91"/>
      <c r="XP229" s="91"/>
      <c r="XQ229" s="91"/>
      <c r="XR229" s="91"/>
      <c r="XS229" s="91"/>
      <c r="XT229" s="91"/>
      <c r="XU229" s="91"/>
      <c r="XV229" s="91"/>
      <c r="XW229" s="91"/>
      <c r="XX229" s="91"/>
      <c r="XY229" s="91"/>
      <c r="XZ229" s="91"/>
      <c r="YA229" s="91"/>
      <c r="YB229" s="91"/>
      <c r="YC229" s="91"/>
      <c r="YD229" s="91"/>
      <c r="YE229" s="91"/>
      <c r="YF229" s="91"/>
      <c r="YG229" s="91"/>
      <c r="YH229" s="91"/>
      <c r="YI229" s="91"/>
      <c r="YJ229" s="91"/>
      <c r="YK229" s="91"/>
      <c r="YL229" s="91"/>
      <c r="YM229" s="91"/>
      <c r="YN229" s="91"/>
      <c r="YO229" s="91"/>
      <c r="YP229" s="91"/>
      <c r="YQ229" s="91"/>
      <c r="YR229" s="91"/>
      <c r="YS229" s="91"/>
      <c r="YT229" s="91"/>
      <c r="YU229" s="91"/>
      <c r="YV229" s="91"/>
      <c r="YW229" s="91"/>
      <c r="YX229" s="91"/>
      <c r="YY229" s="91"/>
      <c r="YZ229" s="91"/>
      <c r="ZA229" s="91"/>
      <c r="ZB229" s="91"/>
      <c r="ZC229" s="91"/>
      <c r="ZD229" s="91"/>
      <c r="ZE229" s="91"/>
      <c r="ZF229" s="91"/>
      <c r="ZG229" s="91"/>
      <c r="ZH229" s="91"/>
      <c r="ZI229" s="91"/>
      <c r="ZJ229" s="91"/>
      <c r="ZK229" s="91"/>
      <c r="ZL229" s="91"/>
      <c r="ZM229" s="91"/>
      <c r="ZN229" s="91"/>
      <c r="ZO229" s="91"/>
      <c r="ZP229" s="91"/>
      <c r="ZQ229" s="91"/>
      <c r="ZR229" s="91"/>
      <c r="ZS229" s="91"/>
      <c r="ZT229" s="91"/>
      <c r="ZU229" s="91"/>
      <c r="ZV229" s="91"/>
      <c r="ZW229" s="91"/>
      <c r="ZX229" s="91"/>
      <c r="ZY229" s="91"/>
      <c r="ZZ229" s="91"/>
      <c r="AAA229" s="91"/>
      <c r="AAB229" s="91"/>
      <c r="AAC229" s="91"/>
      <c r="AAD229" s="91"/>
      <c r="AAE229" s="91"/>
      <c r="AAF229" s="91"/>
      <c r="AAG229" s="91"/>
      <c r="AAH229" s="91"/>
      <c r="AAI229" s="91"/>
      <c r="AAJ229" s="91"/>
      <c r="AAK229" s="91"/>
      <c r="AAL229" s="91"/>
      <c r="AAM229" s="91"/>
      <c r="AAN229" s="91"/>
      <c r="AAO229" s="91"/>
      <c r="AAP229" s="91"/>
      <c r="AAQ229" s="91"/>
      <c r="AAR229" s="91"/>
      <c r="AAS229" s="91"/>
      <c r="AAT229" s="91"/>
      <c r="AAU229" s="91"/>
      <c r="AAV229" s="91"/>
      <c r="AAW229" s="91"/>
      <c r="AAX229" s="91"/>
      <c r="AAY229" s="91"/>
      <c r="AAZ229" s="91"/>
      <c r="ABA229" s="91"/>
      <c r="ABB229" s="91"/>
      <c r="ABC229" s="91"/>
      <c r="ABD229" s="91"/>
      <c r="ABE229" s="91"/>
      <c r="ABF229" s="91"/>
      <c r="ABG229" s="91"/>
      <c r="ABH229" s="91"/>
      <c r="ABI229" s="91"/>
      <c r="ABJ229" s="91"/>
      <c r="ABK229" s="91"/>
      <c r="ABL229" s="91"/>
      <c r="ABM229" s="91"/>
      <c r="ABN229" s="91"/>
      <c r="ABO229" s="91"/>
      <c r="ABP229" s="91"/>
      <c r="ABQ229" s="91"/>
      <c r="ABR229" s="91"/>
      <c r="ABS229" s="91"/>
      <c r="ABT229" s="91"/>
      <c r="ABU229" s="91"/>
      <c r="ABV229" s="91"/>
      <c r="ABW229" s="91"/>
      <c r="ABX229" s="91"/>
      <c r="ABY229" s="91"/>
      <c r="ABZ229" s="91"/>
      <c r="ACA229" s="91"/>
      <c r="ACB229" s="91"/>
      <c r="ACC229" s="91"/>
      <c r="ACD229" s="91"/>
      <c r="ACE229" s="91"/>
      <c r="ACF229" s="91"/>
      <c r="ACG229" s="91"/>
      <c r="ACH229" s="91"/>
      <c r="ACI229" s="91"/>
      <c r="ACJ229" s="91"/>
      <c r="ACK229" s="91"/>
      <c r="ACL229" s="91"/>
      <c r="ACM229" s="91"/>
      <c r="ACN229" s="91"/>
      <c r="ACO229" s="91"/>
      <c r="ACP229" s="91"/>
      <c r="ACQ229" s="91"/>
      <c r="ACR229" s="91"/>
      <c r="ACS229" s="91"/>
      <c r="ACT229" s="91"/>
      <c r="ACU229" s="91"/>
      <c r="ACV229" s="91"/>
      <c r="ACW229" s="91"/>
      <c r="ACX229" s="91"/>
      <c r="ACY229" s="91"/>
      <c r="ACZ229" s="91"/>
      <c r="ADA229" s="91"/>
      <c r="ADB229" s="91"/>
      <c r="ADC229" s="91"/>
      <c r="ADD229" s="91"/>
      <c r="ADE229" s="91"/>
      <c r="ADF229" s="91"/>
      <c r="ADG229" s="91"/>
      <c r="ADH229" s="91"/>
      <c r="ADI229" s="91"/>
      <c r="ADJ229" s="91"/>
      <c r="ADK229" s="91"/>
      <c r="ADL229" s="91"/>
      <c r="ADM229" s="91"/>
      <c r="ADN229" s="91"/>
      <c r="ADO229" s="91"/>
      <c r="ADP229" s="91"/>
      <c r="ADQ229" s="91"/>
      <c r="ADR229" s="91"/>
      <c r="ADS229" s="91"/>
      <c r="ADT229" s="91"/>
      <c r="ADU229" s="91"/>
      <c r="ADV229" s="91"/>
      <c r="ADW229" s="91"/>
      <c r="ADX229" s="91"/>
      <c r="ADY229" s="91"/>
      <c r="ADZ229" s="91"/>
      <c r="AEA229" s="91"/>
      <c r="AEB229" s="91"/>
      <c r="AEC229" s="91"/>
      <c r="AED229" s="144">
        <f t="shared" si="62"/>
        <v>224</v>
      </c>
      <c r="AEE229" s="142"/>
      <c r="AEF229" s="142"/>
      <c r="AEG229" s="91"/>
      <c r="AEH229" s="91"/>
      <c r="AEI229" s="91"/>
      <c r="AEJ229" s="91"/>
      <c r="AEK229" s="91"/>
      <c r="AEL229" s="91"/>
      <c r="AEM229" s="91"/>
      <c r="AEN229" s="91"/>
      <c r="AEO229" s="91"/>
      <c r="AEP229" s="91"/>
      <c r="AEQ229" s="91"/>
      <c r="AER229" s="91"/>
      <c r="AES229" s="91"/>
      <c r="AET229" s="91"/>
      <c r="AEU229" s="91"/>
      <c r="AEV229" s="91"/>
      <c r="AEW229" s="91"/>
      <c r="AEX229" s="91"/>
      <c r="AEY229" s="91"/>
      <c r="AEZ229" s="91"/>
      <c r="AFA229" s="91"/>
      <c r="AFB229" s="91"/>
      <c r="AFC229" s="146"/>
      <c r="AFD229" s="91"/>
      <c r="AFE229" s="91"/>
      <c r="AFF229" s="91"/>
      <c r="AFG229" s="91"/>
      <c r="AFH229" s="91"/>
      <c r="AFI229" s="91"/>
      <c r="AFJ229" s="91"/>
      <c r="AFK229" s="91"/>
      <c r="AFL229" s="91"/>
      <c r="AFM229" s="91"/>
      <c r="AFN229" s="91"/>
    </row>
    <row r="230" spans="2:859" ht="1.5" customHeight="1" x14ac:dyDescent="0.25"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  <c r="PX230" s="91"/>
      <c r="PY230" s="91"/>
      <c r="PZ230" s="91"/>
      <c r="QA230" s="91"/>
      <c r="QB230" s="91"/>
      <c r="QC230" s="91"/>
      <c r="QD230" s="91"/>
      <c r="QE230" s="91"/>
      <c r="QF230" s="91"/>
      <c r="QG230" s="91"/>
      <c r="QH230" s="91"/>
      <c r="QI230" s="91"/>
      <c r="QJ230" s="91"/>
      <c r="QK230" s="91"/>
      <c r="QL230" s="91"/>
      <c r="QM230" s="91"/>
      <c r="QN230" s="91"/>
      <c r="QO230" s="91"/>
      <c r="QP230" s="91"/>
      <c r="QQ230" s="91"/>
      <c r="QR230" s="91"/>
      <c r="QS230" s="91"/>
      <c r="QT230" s="91"/>
      <c r="QU230" s="91"/>
      <c r="QV230" s="91"/>
      <c r="QW230" s="91"/>
      <c r="QX230" s="91"/>
      <c r="QY230" s="91"/>
      <c r="QZ230" s="91"/>
      <c r="RA230" s="91"/>
      <c r="RB230" s="91"/>
      <c r="RC230" s="91"/>
      <c r="RD230" s="91"/>
      <c r="RE230" s="91"/>
      <c r="RF230" s="91"/>
      <c r="RG230" s="91"/>
      <c r="RH230" s="91"/>
      <c r="RI230" s="91"/>
      <c r="RJ230" s="91"/>
      <c r="RK230" s="91"/>
      <c r="RL230" s="91"/>
      <c r="RM230" s="91"/>
      <c r="RN230" s="91"/>
      <c r="RO230" s="91"/>
      <c r="RP230" s="91"/>
      <c r="RQ230" s="91"/>
      <c r="RR230" s="91"/>
      <c r="RS230" s="91"/>
      <c r="RT230" s="91"/>
      <c r="RU230" s="91"/>
      <c r="RV230" s="91"/>
      <c r="RW230" s="91"/>
      <c r="RX230" s="91"/>
      <c r="RY230" s="91"/>
      <c r="RZ230" s="91"/>
      <c r="SA230" s="91"/>
      <c r="SB230" s="91"/>
      <c r="SC230" s="91"/>
      <c r="SD230" s="91"/>
      <c r="SE230" s="91"/>
      <c r="SF230" s="91"/>
      <c r="SG230" s="91"/>
      <c r="SH230" s="91"/>
      <c r="SI230" s="91"/>
      <c r="SJ230" s="91"/>
      <c r="SK230" s="91"/>
      <c r="SL230" s="91"/>
      <c r="SM230" s="91"/>
      <c r="SN230" s="91"/>
      <c r="SO230" s="91"/>
      <c r="SP230" s="91"/>
      <c r="SQ230" s="91"/>
      <c r="SR230" s="91"/>
      <c r="SS230" s="91"/>
      <c r="ST230" s="91"/>
      <c r="SU230" s="91"/>
      <c r="SV230" s="91"/>
      <c r="SW230" s="91"/>
      <c r="SX230" s="91"/>
      <c r="SY230" s="91"/>
      <c r="SZ230" s="91"/>
      <c r="TA230" s="91"/>
      <c r="TB230" s="91"/>
      <c r="TC230" s="91"/>
      <c r="TD230" s="91"/>
      <c r="TE230" s="91"/>
      <c r="TF230" s="91"/>
      <c r="TG230" s="91"/>
      <c r="TH230" s="91"/>
      <c r="TI230" s="91"/>
      <c r="TJ230" s="91"/>
      <c r="TK230" s="91"/>
      <c r="TL230" s="91"/>
      <c r="TM230" s="91"/>
      <c r="TN230" s="91"/>
      <c r="TO230" s="91"/>
      <c r="TP230" s="91"/>
      <c r="TQ230" s="91"/>
      <c r="TR230" s="91"/>
      <c r="TS230" s="91"/>
      <c r="TT230" s="91"/>
      <c r="TU230" s="91"/>
      <c r="TV230" s="91"/>
      <c r="TW230" s="91"/>
      <c r="TX230" s="91"/>
      <c r="TY230" s="91"/>
      <c r="TZ230" s="91"/>
      <c r="UA230" s="91"/>
      <c r="UB230" s="91"/>
      <c r="UC230" s="91"/>
      <c r="UD230" s="91"/>
      <c r="UE230" s="91"/>
      <c r="UF230" s="91"/>
      <c r="UG230" s="91"/>
      <c r="UH230" s="91"/>
      <c r="UI230" s="91"/>
      <c r="UJ230" s="91"/>
      <c r="UK230" s="91"/>
      <c r="UL230" s="91"/>
      <c r="UM230" s="91"/>
      <c r="UN230" s="91"/>
      <c r="UO230" s="91"/>
      <c r="UP230" s="91"/>
      <c r="UQ230" s="91"/>
      <c r="UR230" s="91"/>
      <c r="US230" s="91"/>
      <c r="UT230" s="91"/>
      <c r="UU230" s="91"/>
      <c r="UV230" s="91"/>
      <c r="UW230" s="91"/>
      <c r="UX230" s="91"/>
      <c r="UY230" s="91"/>
      <c r="UZ230" s="91"/>
      <c r="VA230" s="91"/>
      <c r="VB230" s="91"/>
      <c r="VC230" s="91"/>
      <c r="VD230" s="91"/>
      <c r="VE230" s="91"/>
      <c r="VF230" s="91"/>
      <c r="VG230" s="91"/>
      <c r="VH230" s="91"/>
      <c r="VI230" s="91"/>
      <c r="VJ230" s="91"/>
      <c r="VK230" s="91"/>
      <c r="VL230" s="91"/>
      <c r="VM230" s="91"/>
      <c r="VN230" s="91"/>
      <c r="VO230" s="91"/>
      <c r="VP230" s="91"/>
      <c r="VQ230" s="91"/>
      <c r="VR230" s="91"/>
      <c r="VS230" s="91"/>
      <c r="VT230" s="91"/>
      <c r="VU230" s="91"/>
      <c r="VV230" s="91"/>
      <c r="VW230" s="91"/>
      <c r="VX230" s="91"/>
      <c r="VY230" s="91"/>
      <c r="VZ230" s="91"/>
      <c r="WA230" s="91"/>
      <c r="WB230" s="91"/>
      <c r="WC230" s="91"/>
      <c r="WD230" s="91"/>
      <c r="WE230" s="91"/>
      <c r="WF230" s="91"/>
      <c r="WG230" s="91"/>
      <c r="WH230" s="91"/>
      <c r="WI230" s="91"/>
      <c r="WJ230" s="91"/>
      <c r="WK230" s="91"/>
      <c r="WL230" s="91"/>
      <c r="WM230" s="91"/>
      <c r="WN230" s="91"/>
      <c r="WO230" s="91"/>
      <c r="WP230" s="91"/>
      <c r="WQ230" s="91"/>
      <c r="WR230" s="91"/>
      <c r="WS230" s="91"/>
      <c r="WT230" s="91"/>
      <c r="WU230" s="91"/>
      <c r="WV230" s="91"/>
      <c r="WW230" s="91"/>
      <c r="WX230" s="91"/>
      <c r="WY230" s="91"/>
      <c r="WZ230" s="91"/>
      <c r="XA230" s="91"/>
      <c r="XB230" s="91"/>
      <c r="XC230" s="91"/>
      <c r="XD230" s="91"/>
      <c r="XE230" s="91"/>
      <c r="XF230" s="91"/>
      <c r="XG230" s="91"/>
      <c r="XH230" s="91"/>
      <c r="XI230" s="91"/>
      <c r="XJ230" s="91"/>
      <c r="XK230" s="91"/>
      <c r="XL230" s="91"/>
      <c r="XM230" s="91"/>
      <c r="XN230" s="91"/>
      <c r="XO230" s="91"/>
      <c r="XP230" s="91"/>
      <c r="XQ230" s="91"/>
      <c r="XR230" s="91"/>
      <c r="XS230" s="91"/>
      <c r="XT230" s="91"/>
      <c r="XU230" s="91"/>
      <c r="XV230" s="91"/>
      <c r="XW230" s="91"/>
      <c r="XX230" s="91"/>
      <c r="XY230" s="91"/>
      <c r="XZ230" s="91"/>
      <c r="YA230" s="91"/>
      <c r="YB230" s="91"/>
      <c r="YC230" s="91"/>
      <c r="YD230" s="91"/>
      <c r="YE230" s="91"/>
      <c r="YF230" s="91"/>
      <c r="YG230" s="91"/>
      <c r="YH230" s="91"/>
      <c r="YI230" s="91"/>
      <c r="YJ230" s="91"/>
      <c r="YK230" s="91"/>
      <c r="YL230" s="91"/>
      <c r="YM230" s="91"/>
      <c r="YN230" s="91"/>
      <c r="YO230" s="91"/>
      <c r="YP230" s="91"/>
      <c r="YQ230" s="91"/>
      <c r="YR230" s="91"/>
      <c r="YS230" s="91"/>
      <c r="YT230" s="91"/>
      <c r="YU230" s="91"/>
      <c r="YV230" s="91"/>
      <c r="YW230" s="91"/>
      <c r="YX230" s="91"/>
      <c r="YY230" s="91"/>
      <c r="YZ230" s="91"/>
      <c r="ZA230" s="91"/>
      <c r="ZB230" s="91"/>
      <c r="ZC230" s="91"/>
      <c r="ZD230" s="91"/>
      <c r="ZE230" s="91"/>
      <c r="ZF230" s="91"/>
      <c r="ZG230" s="91"/>
      <c r="ZH230" s="91"/>
      <c r="ZI230" s="91"/>
      <c r="ZJ230" s="91"/>
      <c r="ZK230" s="91"/>
      <c r="ZL230" s="91"/>
      <c r="ZM230" s="91"/>
      <c r="ZN230" s="91"/>
      <c r="ZO230" s="91"/>
      <c r="ZP230" s="91"/>
      <c r="ZQ230" s="91"/>
      <c r="ZR230" s="91"/>
      <c r="ZS230" s="91"/>
      <c r="ZT230" s="91"/>
      <c r="ZU230" s="91"/>
      <c r="ZV230" s="91"/>
      <c r="ZW230" s="91"/>
      <c r="ZX230" s="91"/>
      <c r="ZY230" s="91"/>
      <c r="ZZ230" s="91"/>
      <c r="AAA230" s="91"/>
      <c r="AAB230" s="91"/>
      <c r="AAC230" s="91"/>
      <c r="AAD230" s="91"/>
      <c r="AAE230" s="91"/>
      <c r="AAF230" s="91"/>
      <c r="AAG230" s="91"/>
      <c r="AAH230" s="91"/>
      <c r="AAI230" s="91"/>
      <c r="AAJ230" s="91"/>
      <c r="AAK230" s="91"/>
      <c r="AAL230" s="91"/>
      <c r="AAM230" s="91"/>
      <c r="AAN230" s="91"/>
      <c r="AAO230" s="91"/>
      <c r="AAP230" s="91"/>
      <c r="AAQ230" s="91"/>
      <c r="AAR230" s="91"/>
      <c r="AAS230" s="91"/>
      <c r="AAT230" s="91"/>
      <c r="AAU230" s="91"/>
      <c r="AAV230" s="91"/>
      <c r="AAW230" s="91"/>
      <c r="AAX230" s="91"/>
      <c r="AAY230" s="91"/>
      <c r="AAZ230" s="91"/>
      <c r="ABA230" s="91"/>
      <c r="ABB230" s="91"/>
      <c r="ABC230" s="91"/>
      <c r="ABD230" s="91"/>
      <c r="ABE230" s="91"/>
      <c r="ABF230" s="91"/>
      <c r="ABG230" s="91"/>
      <c r="ABH230" s="91"/>
      <c r="ABI230" s="91"/>
      <c r="ABJ230" s="91"/>
      <c r="ABK230" s="91"/>
      <c r="ABL230" s="91"/>
      <c r="ABM230" s="91"/>
      <c r="ABN230" s="91"/>
      <c r="ABO230" s="91"/>
      <c r="ABP230" s="91"/>
      <c r="ABQ230" s="91"/>
      <c r="ABR230" s="91"/>
      <c r="ABS230" s="91"/>
      <c r="ABT230" s="91"/>
      <c r="ABU230" s="91"/>
      <c r="ABV230" s="91"/>
      <c r="ABW230" s="91"/>
      <c r="ABX230" s="91"/>
      <c r="ABY230" s="91"/>
      <c r="ABZ230" s="91"/>
      <c r="ACA230" s="91"/>
      <c r="ACB230" s="91"/>
      <c r="ACC230" s="91"/>
      <c r="ACD230" s="91"/>
      <c r="ACE230" s="91"/>
      <c r="ACF230" s="91"/>
      <c r="ACG230" s="91"/>
      <c r="ACH230" s="91"/>
      <c r="ACI230" s="91"/>
      <c r="ACJ230" s="91"/>
      <c r="ACK230" s="91"/>
      <c r="ACL230" s="91"/>
      <c r="ACM230" s="91"/>
      <c r="ACN230" s="91"/>
      <c r="ACO230" s="91"/>
      <c r="ACP230" s="91"/>
      <c r="ACQ230" s="91"/>
      <c r="ACR230" s="91"/>
      <c r="ACS230" s="91"/>
      <c r="ACT230" s="91"/>
      <c r="ACU230" s="91"/>
      <c r="ACV230" s="91"/>
      <c r="ACW230" s="91"/>
      <c r="ACX230" s="91"/>
      <c r="ACY230" s="91"/>
      <c r="ACZ230" s="91"/>
      <c r="ADA230" s="91"/>
      <c r="ADB230" s="91"/>
      <c r="ADC230" s="91"/>
      <c r="ADD230" s="91"/>
      <c r="ADE230" s="91"/>
      <c r="ADF230" s="91"/>
      <c r="ADG230" s="91"/>
      <c r="ADH230" s="91"/>
      <c r="ADI230" s="91"/>
      <c r="ADJ230" s="91"/>
      <c r="ADK230" s="91"/>
      <c r="ADL230" s="91"/>
      <c r="ADM230" s="91"/>
      <c r="ADN230" s="91"/>
      <c r="ADO230" s="91"/>
      <c r="ADP230" s="91"/>
      <c r="ADQ230" s="91"/>
      <c r="ADR230" s="91"/>
      <c r="ADS230" s="91"/>
      <c r="ADT230" s="91"/>
      <c r="ADU230" s="91"/>
      <c r="ADV230" s="91"/>
      <c r="ADW230" s="91"/>
      <c r="ADX230" s="91"/>
      <c r="ADY230" s="91"/>
      <c r="ADZ230" s="91"/>
      <c r="AEA230" s="91"/>
      <c r="AEB230" s="91"/>
      <c r="AEC230" s="91"/>
      <c r="AED230" s="144">
        <f t="shared" si="62"/>
        <v>225</v>
      </c>
      <c r="AEE230" s="142"/>
      <c r="AEF230" s="142"/>
      <c r="AEG230" s="91"/>
      <c r="AEH230" s="91"/>
      <c r="AEI230" s="91"/>
      <c r="AEJ230" s="91"/>
      <c r="AEK230" s="91"/>
      <c r="AEL230" s="91"/>
      <c r="AEM230" s="91"/>
      <c r="AEN230" s="91"/>
      <c r="AEO230" s="91"/>
      <c r="AEP230" s="91"/>
      <c r="AEQ230" s="91"/>
      <c r="AER230" s="91"/>
      <c r="AES230" s="91"/>
      <c r="AET230" s="91"/>
      <c r="AEU230" s="91"/>
      <c r="AEV230" s="91"/>
      <c r="AEW230" s="91"/>
      <c r="AEX230" s="91"/>
      <c r="AEY230" s="91"/>
      <c r="AEZ230" s="91"/>
      <c r="AFA230" s="91"/>
      <c r="AFB230" s="91"/>
      <c r="AFC230" s="146"/>
      <c r="AFD230" s="91"/>
      <c r="AFE230" s="91"/>
      <c r="AFF230" s="91"/>
      <c r="AFG230" s="91"/>
      <c r="AFH230" s="91"/>
      <c r="AFI230" s="91"/>
      <c r="AFJ230" s="91"/>
      <c r="AFK230" s="91"/>
      <c r="AFL230" s="91"/>
      <c r="AFM230" s="91"/>
      <c r="AFN230" s="91"/>
    </row>
    <row r="231" spans="2:859" ht="1.5" customHeight="1" x14ac:dyDescent="0.25"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  <c r="PX231" s="91"/>
      <c r="PY231" s="91"/>
      <c r="PZ231" s="91"/>
      <c r="QA231" s="91"/>
      <c r="QB231" s="91"/>
      <c r="QC231" s="91"/>
      <c r="QD231" s="91"/>
      <c r="QE231" s="91"/>
      <c r="QF231" s="91"/>
      <c r="QG231" s="91"/>
      <c r="QH231" s="91"/>
      <c r="QI231" s="91"/>
      <c r="QJ231" s="91"/>
      <c r="QK231" s="91"/>
      <c r="QL231" s="91"/>
      <c r="QM231" s="91"/>
      <c r="QN231" s="91"/>
      <c r="QO231" s="91"/>
      <c r="QP231" s="91"/>
      <c r="QQ231" s="91"/>
      <c r="QR231" s="91"/>
      <c r="QS231" s="91"/>
      <c r="QT231" s="91"/>
      <c r="QU231" s="91"/>
      <c r="QV231" s="91"/>
      <c r="QW231" s="91"/>
      <c r="QX231" s="91"/>
      <c r="QY231" s="91"/>
      <c r="QZ231" s="91"/>
      <c r="RA231" s="91"/>
      <c r="RB231" s="91"/>
      <c r="RC231" s="91"/>
      <c r="RD231" s="91"/>
      <c r="RE231" s="91"/>
      <c r="RF231" s="91"/>
      <c r="RG231" s="91"/>
      <c r="RH231" s="91"/>
      <c r="RI231" s="91"/>
      <c r="RJ231" s="91"/>
      <c r="RK231" s="91"/>
      <c r="RL231" s="91"/>
      <c r="RM231" s="91"/>
      <c r="RN231" s="91"/>
      <c r="RO231" s="91"/>
      <c r="RP231" s="91"/>
      <c r="RQ231" s="91"/>
      <c r="RR231" s="91"/>
      <c r="RS231" s="91"/>
      <c r="RT231" s="91"/>
      <c r="RU231" s="91"/>
      <c r="RV231" s="91"/>
      <c r="RW231" s="91"/>
      <c r="RX231" s="91"/>
      <c r="RY231" s="91"/>
      <c r="RZ231" s="91"/>
      <c r="SA231" s="91"/>
      <c r="SB231" s="91"/>
      <c r="SC231" s="91"/>
      <c r="SD231" s="91"/>
      <c r="SE231" s="91"/>
      <c r="SF231" s="91"/>
      <c r="SG231" s="91"/>
      <c r="SH231" s="91"/>
      <c r="SI231" s="91"/>
      <c r="SJ231" s="91"/>
      <c r="SK231" s="91"/>
      <c r="SL231" s="91"/>
      <c r="SM231" s="91"/>
      <c r="SN231" s="91"/>
      <c r="SO231" s="91"/>
      <c r="SP231" s="91"/>
      <c r="SQ231" s="91"/>
      <c r="SR231" s="91"/>
      <c r="SS231" s="91"/>
      <c r="ST231" s="91"/>
      <c r="SU231" s="91"/>
      <c r="SV231" s="91"/>
      <c r="SW231" s="91"/>
      <c r="SX231" s="91"/>
      <c r="SY231" s="91"/>
      <c r="SZ231" s="91"/>
      <c r="TA231" s="91"/>
      <c r="TB231" s="91"/>
      <c r="TC231" s="91"/>
      <c r="TD231" s="91"/>
      <c r="TE231" s="91"/>
      <c r="TF231" s="91"/>
      <c r="TG231" s="91"/>
      <c r="TH231" s="91"/>
      <c r="TI231" s="91"/>
      <c r="TJ231" s="91"/>
      <c r="TK231" s="91"/>
      <c r="TL231" s="91"/>
      <c r="TM231" s="91"/>
      <c r="TN231" s="91"/>
      <c r="TO231" s="91"/>
      <c r="TP231" s="91"/>
      <c r="TQ231" s="91"/>
      <c r="TR231" s="91"/>
      <c r="TS231" s="91"/>
      <c r="TT231" s="91"/>
      <c r="TU231" s="91"/>
      <c r="TV231" s="91"/>
      <c r="TW231" s="91"/>
      <c r="TX231" s="91"/>
      <c r="TY231" s="91"/>
      <c r="TZ231" s="91"/>
      <c r="UA231" s="91"/>
      <c r="UB231" s="91"/>
      <c r="UC231" s="91"/>
      <c r="UD231" s="91"/>
      <c r="UE231" s="91"/>
      <c r="UF231" s="91"/>
      <c r="UG231" s="91"/>
      <c r="UH231" s="91"/>
      <c r="UI231" s="91"/>
      <c r="UJ231" s="91"/>
      <c r="UK231" s="91"/>
      <c r="UL231" s="91"/>
      <c r="UM231" s="91"/>
      <c r="UN231" s="91"/>
      <c r="UO231" s="91"/>
      <c r="UP231" s="91"/>
      <c r="UQ231" s="91"/>
      <c r="UR231" s="91"/>
      <c r="US231" s="91"/>
      <c r="UT231" s="91"/>
      <c r="UU231" s="91"/>
      <c r="UV231" s="91"/>
      <c r="UW231" s="91"/>
      <c r="UX231" s="91"/>
      <c r="UY231" s="91"/>
      <c r="UZ231" s="91"/>
      <c r="VA231" s="91"/>
      <c r="VB231" s="91"/>
      <c r="VC231" s="91"/>
      <c r="VD231" s="91"/>
      <c r="VE231" s="91"/>
      <c r="VF231" s="91"/>
      <c r="VG231" s="91"/>
      <c r="VH231" s="91"/>
      <c r="VI231" s="91"/>
      <c r="VJ231" s="91"/>
      <c r="VK231" s="91"/>
      <c r="VL231" s="91"/>
      <c r="VM231" s="91"/>
      <c r="VN231" s="91"/>
      <c r="VO231" s="91"/>
      <c r="VP231" s="91"/>
      <c r="VQ231" s="91"/>
      <c r="VR231" s="91"/>
      <c r="VS231" s="91"/>
      <c r="VT231" s="91"/>
      <c r="VU231" s="91"/>
      <c r="VV231" s="91"/>
      <c r="VW231" s="91"/>
      <c r="VX231" s="91"/>
      <c r="VY231" s="91"/>
      <c r="VZ231" s="91"/>
      <c r="WA231" s="91"/>
      <c r="WB231" s="91"/>
      <c r="WC231" s="91"/>
      <c r="WD231" s="91"/>
      <c r="WE231" s="91"/>
      <c r="WF231" s="91"/>
      <c r="WG231" s="91"/>
      <c r="WH231" s="91"/>
      <c r="WI231" s="91"/>
      <c r="WJ231" s="91"/>
      <c r="WK231" s="91"/>
      <c r="WL231" s="91"/>
      <c r="WM231" s="91"/>
      <c r="WN231" s="91"/>
      <c r="WO231" s="91"/>
      <c r="WP231" s="91"/>
      <c r="WQ231" s="91"/>
      <c r="WR231" s="91"/>
      <c r="WS231" s="91"/>
      <c r="WT231" s="91"/>
      <c r="WU231" s="91"/>
      <c r="WV231" s="91"/>
      <c r="WW231" s="91"/>
      <c r="WX231" s="91"/>
      <c r="WY231" s="91"/>
      <c r="WZ231" s="91"/>
      <c r="XA231" s="91"/>
      <c r="XB231" s="91"/>
      <c r="XC231" s="91"/>
      <c r="XD231" s="91"/>
      <c r="XE231" s="91"/>
      <c r="XF231" s="91"/>
      <c r="XG231" s="91"/>
      <c r="XH231" s="91"/>
      <c r="XI231" s="91"/>
      <c r="XJ231" s="91"/>
      <c r="XK231" s="91"/>
      <c r="XL231" s="91"/>
      <c r="XM231" s="91"/>
      <c r="XN231" s="91"/>
      <c r="XO231" s="91"/>
      <c r="XP231" s="91"/>
      <c r="XQ231" s="91"/>
      <c r="XR231" s="91"/>
      <c r="XS231" s="91"/>
      <c r="XT231" s="91"/>
      <c r="XU231" s="91"/>
      <c r="XV231" s="91"/>
      <c r="XW231" s="91"/>
      <c r="XX231" s="91"/>
      <c r="XY231" s="91"/>
      <c r="XZ231" s="91"/>
      <c r="YA231" s="91"/>
      <c r="YB231" s="91"/>
      <c r="YC231" s="91"/>
      <c r="YD231" s="91"/>
      <c r="YE231" s="91"/>
      <c r="YF231" s="91"/>
      <c r="YG231" s="91"/>
      <c r="YH231" s="91"/>
      <c r="YI231" s="91"/>
      <c r="YJ231" s="91"/>
      <c r="YK231" s="91"/>
      <c r="YL231" s="91"/>
      <c r="YM231" s="91"/>
      <c r="YN231" s="91"/>
      <c r="YO231" s="91"/>
      <c r="YP231" s="91"/>
      <c r="YQ231" s="91"/>
      <c r="YR231" s="91"/>
      <c r="YS231" s="91"/>
      <c r="YT231" s="91"/>
      <c r="YU231" s="91"/>
      <c r="YV231" s="91"/>
      <c r="YW231" s="91"/>
      <c r="YX231" s="91"/>
      <c r="YY231" s="91"/>
      <c r="YZ231" s="91"/>
      <c r="ZA231" s="91"/>
      <c r="ZB231" s="91"/>
      <c r="ZC231" s="91"/>
      <c r="ZD231" s="91"/>
      <c r="ZE231" s="91"/>
      <c r="ZF231" s="91"/>
      <c r="ZG231" s="91"/>
      <c r="ZH231" s="91"/>
      <c r="ZI231" s="91"/>
      <c r="ZJ231" s="91"/>
      <c r="ZK231" s="91"/>
      <c r="ZL231" s="91"/>
      <c r="ZM231" s="91"/>
      <c r="ZN231" s="91"/>
      <c r="ZO231" s="91"/>
      <c r="ZP231" s="91"/>
      <c r="ZQ231" s="91"/>
      <c r="ZR231" s="91"/>
      <c r="ZS231" s="91"/>
      <c r="ZT231" s="91"/>
      <c r="ZU231" s="91"/>
      <c r="ZV231" s="91"/>
      <c r="ZW231" s="91"/>
      <c r="ZX231" s="91"/>
      <c r="ZY231" s="91"/>
      <c r="ZZ231" s="91"/>
      <c r="AAA231" s="91"/>
      <c r="AAB231" s="91"/>
      <c r="AAC231" s="91"/>
      <c r="AAD231" s="91"/>
      <c r="AAE231" s="91"/>
      <c r="AAF231" s="91"/>
      <c r="AAG231" s="91"/>
      <c r="AAH231" s="91"/>
      <c r="AAI231" s="91"/>
      <c r="AAJ231" s="91"/>
      <c r="AAK231" s="91"/>
      <c r="AAL231" s="91"/>
      <c r="AAM231" s="91"/>
      <c r="AAN231" s="91"/>
      <c r="AAO231" s="91"/>
      <c r="AAP231" s="91"/>
      <c r="AAQ231" s="91"/>
      <c r="AAR231" s="91"/>
      <c r="AAS231" s="91"/>
      <c r="AAT231" s="91"/>
      <c r="AAU231" s="91"/>
      <c r="AAV231" s="91"/>
      <c r="AAW231" s="91"/>
      <c r="AAX231" s="91"/>
      <c r="AAY231" s="91"/>
      <c r="AAZ231" s="91"/>
      <c r="ABA231" s="91"/>
      <c r="ABB231" s="91"/>
      <c r="ABC231" s="91"/>
      <c r="ABD231" s="91"/>
      <c r="ABE231" s="91"/>
      <c r="ABF231" s="91"/>
      <c r="ABG231" s="91"/>
      <c r="ABH231" s="91"/>
      <c r="ABI231" s="91"/>
      <c r="ABJ231" s="91"/>
      <c r="ABK231" s="91"/>
      <c r="ABL231" s="91"/>
      <c r="ABM231" s="91"/>
      <c r="ABN231" s="91"/>
      <c r="ABO231" s="91"/>
      <c r="ABP231" s="91"/>
      <c r="ABQ231" s="91"/>
      <c r="ABR231" s="91"/>
      <c r="ABS231" s="91"/>
      <c r="ABT231" s="91"/>
      <c r="ABU231" s="91"/>
      <c r="ABV231" s="91"/>
      <c r="ABW231" s="91"/>
      <c r="ABX231" s="91"/>
      <c r="ABY231" s="91"/>
      <c r="ABZ231" s="91"/>
      <c r="ACA231" s="91"/>
      <c r="ACB231" s="91"/>
      <c r="ACC231" s="91"/>
      <c r="ACD231" s="91"/>
      <c r="ACE231" s="91"/>
      <c r="ACF231" s="91"/>
      <c r="ACG231" s="91"/>
      <c r="ACH231" s="91"/>
      <c r="ACI231" s="91"/>
      <c r="ACJ231" s="91"/>
      <c r="ACK231" s="91"/>
      <c r="ACL231" s="91"/>
      <c r="ACM231" s="91"/>
      <c r="ACN231" s="91"/>
      <c r="ACO231" s="91"/>
      <c r="ACP231" s="91"/>
      <c r="ACQ231" s="91"/>
      <c r="ACR231" s="91"/>
      <c r="ACS231" s="91"/>
      <c r="ACT231" s="91"/>
      <c r="ACU231" s="91"/>
      <c r="ACV231" s="91"/>
      <c r="ACW231" s="91"/>
      <c r="ACX231" s="91"/>
      <c r="ACY231" s="91"/>
      <c r="ACZ231" s="91"/>
      <c r="ADA231" s="91"/>
      <c r="ADB231" s="91"/>
      <c r="ADC231" s="91"/>
      <c r="ADD231" s="91"/>
      <c r="ADE231" s="91"/>
      <c r="ADF231" s="91"/>
      <c r="ADG231" s="91"/>
      <c r="ADH231" s="91"/>
      <c r="ADI231" s="91"/>
      <c r="ADJ231" s="91"/>
      <c r="ADK231" s="91"/>
      <c r="ADL231" s="91"/>
      <c r="ADM231" s="91"/>
      <c r="ADN231" s="91"/>
      <c r="ADO231" s="91"/>
      <c r="ADP231" s="91"/>
      <c r="ADQ231" s="91"/>
      <c r="ADR231" s="91"/>
      <c r="ADS231" s="91"/>
      <c r="ADT231" s="91"/>
      <c r="ADU231" s="91"/>
      <c r="ADV231" s="91"/>
      <c r="ADW231" s="91"/>
      <c r="ADX231" s="91"/>
      <c r="ADY231" s="91"/>
      <c r="ADZ231" s="91"/>
      <c r="AEA231" s="91"/>
      <c r="AEB231" s="91"/>
      <c r="AEC231" s="91"/>
      <c r="AED231" s="144">
        <f t="shared" si="62"/>
        <v>226</v>
      </c>
      <c r="AEE231" s="142"/>
      <c r="AEF231" s="142"/>
      <c r="AEG231" s="91"/>
      <c r="AEH231" s="91"/>
      <c r="AEI231" s="91"/>
      <c r="AEJ231" s="91"/>
      <c r="AEK231" s="91"/>
      <c r="AEL231" s="91"/>
      <c r="AEM231" s="91"/>
      <c r="AEN231" s="91"/>
      <c r="AEO231" s="91"/>
      <c r="AEP231" s="91"/>
      <c r="AEQ231" s="91"/>
      <c r="AER231" s="91"/>
      <c r="AES231" s="91"/>
      <c r="AET231" s="91"/>
      <c r="AEU231" s="91"/>
      <c r="AEV231" s="91"/>
      <c r="AEW231" s="91"/>
      <c r="AEX231" s="91"/>
      <c r="AEY231" s="91"/>
      <c r="AEZ231" s="91"/>
      <c r="AFA231" s="91"/>
      <c r="AFB231" s="91"/>
      <c r="AFC231" s="146"/>
      <c r="AFD231" s="91"/>
      <c r="AFE231" s="91"/>
      <c r="AFF231" s="91"/>
      <c r="AFG231" s="91"/>
      <c r="AFH231" s="91"/>
      <c r="AFI231" s="91"/>
      <c r="AFJ231" s="91"/>
      <c r="AFK231" s="91"/>
      <c r="AFL231" s="91"/>
      <c r="AFM231" s="91"/>
      <c r="AFN231" s="91"/>
    </row>
    <row r="232" spans="2:859" ht="1.5" customHeight="1" x14ac:dyDescent="0.25"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  <c r="PX232" s="91"/>
      <c r="PY232" s="91"/>
      <c r="PZ232" s="91"/>
      <c r="QA232" s="91"/>
      <c r="QB232" s="91"/>
      <c r="QC232" s="91"/>
      <c r="QD232" s="91"/>
      <c r="QE232" s="91"/>
      <c r="QF232" s="91"/>
      <c r="QG232" s="91"/>
      <c r="QH232" s="91"/>
      <c r="QI232" s="91"/>
      <c r="QJ232" s="91"/>
      <c r="QK232" s="91"/>
      <c r="QL232" s="91"/>
      <c r="QM232" s="91"/>
      <c r="QN232" s="91"/>
      <c r="QO232" s="91"/>
      <c r="QP232" s="91"/>
      <c r="QQ232" s="91"/>
      <c r="QR232" s="91"/>
      <c r="QS232" s="91"/>
      <c r="QT232" s="91"/>
      <c r="QU232" s="91"/>
      <c r="QV232" s="91"/>
      <c r="QW232" s="91"/>
      <c r="QX232" s="91"/>
      <c r="QY232" s="91"/>
      <c r="QZ232" s="91"/>
      <c r="RA232" s="91"/>
      <c r="RB232" s="91"/>
      <c r="RC232" s="91"/>
      <c r="RD232" s="91"/>
      <c r="RE232" s="91"/>
      <c r="RF232" s="91"/>
      <c r="RG232" s="91"/>
      <c r="RH232" s="91"/>
      <c r="RI232" s="91"/>
      <c r="RJ232" s="91"/>
      <c r="RK232" s="91"/>
      <c r="RL232" s="91"/>
      <c r="RM232" s="91"/>
      <c r="RN232" s="91"/>
      <c r="RO232" s="91"/>
      <c r="RP232" s="91"/>
      <c r="RQ232" s="91"/>
      <c r="RR232" s="91"/>
      <c r="RS232" s="91"/>
      <c r="RT232" s="91"/>
      <c r="RU232" s="91"/>
      <c r="RV232" s="91"/>
      <c r="RW232" s="91"/>
      <c r="RX232" s="91"/>
      <c r="RY232" s="91"/>
      <c r="RZ232" s="91"/>
      <c r="SA232" s="91"/>
      <c r="SB232" s="91"/>
      <c r="SC232" s="91"/>
      <c r="SD232" s="91"/>
      <c r="SE232" s="91"/>
      <c r="SF232" s="91"/>
      <c r="SG232" s="91"/>
      <c r="SH232" s="91"/>
      <c r="SI232" s="91"/>
      <c r="SJ232" s="91"/>
      <c r="SK232" s="91"/>
      <c r="SL232" s="91"/>
      <c r="SM232" s="91"/>
      <c r="SN232" s="91"/>
      <c r="SO232" s="91"/>
      <c r="SP232" s="91"/>
      <c r="SQ232" s="91"/>
      <c r="SR232" s="91"/>
      <c r="SS232" s="91"/>
      <c r="ST232" s="91"/>
      <c r="SU232" s="91"/>
      <c r="SV232" s="91"/>
      <c r="SW232" s="91"/>
      <c r="SX232" s="91"/>
      <c r="SY232" s="91"/>
      <c r="SZ232" s="91"/>
      <c r="TA232" s="91"/>
      <c r="TB232" s="91"/>
      <c r="TC232" s="91"/>
      <c r="TD232" s="91"/>
      <c r="TE232" s="91"/>
      <c r="TF232" s="91"/>
      <c r="TG232" s="91"/>
      <c r="TH232" s="91"/>
      <c r="TI232" s="91"/>
      <c r="TJ232" s="91"/>
      <c r="TK232" s="91"/>
      <c r="TL232" s="91"/>
      <c r="TM232" s="91"/>
      <c r="TN232" s="91"/>
      <c r="TO232" s="91"/>
      <c r="TP232" s="91"/>
      <c r="TQ232" s="91"/>
      <c r="TR232" s="91"/>
      <c r="TS232" s="91"/>
      <c r="TT232" s="91"/>
      <c r="TU232" s="91"/>
      <c r="TV232" s="91"/>
      <c r="TW232" s="91"/>
      <c r="TX232" s="91"/>
      <c r="TY232" s="91"/>
      <c r="TZ232" s="91"/>
      <c r="UA232" s="91"/>
      <c r="UB232" s="91"/>
      <c r="UC232" s="91"/>
      <c r="UD232" s="91"/>
      <c r="UE232" s="91"/>
      <c r="UF232" s="91"/>
      <c r="UG232" s="91"/>
      <c r="UH232" s="91"/>
      <c r="UI232" s="91"/>
      <c r="UJ232" s="91"/>
      <c r="UK232" s="91"/>
      <c r="UL232" s="91"/>
      <c r="UM232" s="91"/>
      <c r="UN232" s="91"/>
      <c r="UO232" s="91"/>
      <c r="UP232" s="91"/>
      <c r="UQ232" s="91"/>
      <c r="UR232" s="91"/>
      <c r="US232" s="91"/>
      <c r="UT232" s="91"/>
      <c r="UU232" s="91"/>
      <c r="UV232" s="91"/>
      <c r="UW232" s="91"/>
      <c r="UX232" s="91"/>
      <c r="UY232" s="91"/>
      <c r="UZ232" s="91"/>
      <c r="VA232" s="91"/>
      <c r="VB232" s="91"/>
      <c r="VC232" s="91"/>
      <c r="VD232" s="91"/>
      <c r="VE232" s="91"/>
      <c r="VF232" s="91"/>
      <c r="VG232" s="91"/>
      <c r="VH232" s="91"/>
      <c r="VI232" s="91"/>
      <c r="VJ232" s="91"/>
      <c r="VK232" s="91"/>
      <c r="VL232" s="91"/>
      <c r="VM232" s="91"/>
      <c r="VN232" s="91"/>
      <c r="VO232" s="91"/>
      <c r="VP232" s="91"/>
      <c r="VQ232" s="91"/>
      <c r="VR232" s="91"/>
      <c r="VS232" s="91"/>
      <c r="VT232" s="91"/>
      <c r="VU232" s="91"/>
      <c r="VV232" s="91"/>
      <c r="VW232" s="91"/>
      <c r="VX232" s="91"/>
      <c r="VY232" s="91"/>
      <c r="VZ232" s="91"/>
      <c r="WA232" s="91"/>
      <c r="WB232" s="91"/>
      <c r="WC232" s="91"/>
      <c r="WD232" s="91"/>
      <c r="WE232" s="91"/>
      <c r="WF232" s="91"/>
      <c r="WG232" s="91"/>
      <c r="WH232" s="91"/>
      <c r="WI232" s="91"/>
      <c r="WJ232" s="91"/>
      <c r="WK232" s="91"/>
      <c r="WL232" s="91"/>
      <c r="WM232" s="91"/>
      <c r="WN232" s="91"/>
      <c r="WO232" s="91"/>
      <c r="WP232" s="91"/>
      <c r="WQ232" s="91"/>
      <c r="WR232" s="91"/>
      <c r="WS232" s="91"/>
      <c r="WT232" s="91"/>
      <c r="WU232" s="91"/>
      <c r="WV232" s="91"/>
      <c r="WW232" s="91"/>
      <c r="WX232" s="91"/>
      <c r="WY232" s="91"/>
      <c r="WZ232" s="91"/>
      <c r="XA232" s="91"/>
      <c r="XB232" s="91"/>
      <c r="XC232" s="91"/>
      <c r="XD232" s="91"/>
      <c r="XE232" s="91"/>
      <c r="XF232" s="91"/>
      <c r="XG232" s="91"/>
      <c r="XH232" s="91"/>
      <c r="XI232" s="91"/>
      <c r="XJ232" s="91"/>
      <c r="XK232" s="91"/>
      <c r="XL232" s="91"/>
      <c r="XM232" s="91"/>
      <c r="XN232" s="91"/>
      <c r="XO232" s="91"/>
      <c r="XP232" s="91"/>
      <c r="XQ232" s="91"/>
      <c r="XR232" s="91"/>
      <c r="XS232" s="91"/>
      <c r="XT232" s="91"/>
      <c r="XU232" s="91"/>
      <c r="XV232" s="91"/>
      <c r="XW232" s="91"/>
      <c r="XX232" s="91"/>
      <c r="XY232" s="91"/>
      <c r="XZ232" s="91"/>
      <c r="YA232" s="91"/>
      <c r="YB232" s="91"/>
      <c r="YC232" s="91"/>
      <c r="YD232" s="91"/>
      <c r="YE232" s="91"/>
      <c r="YF232" s="91"/>
      <c r="YG232" s="91"/>
      <c r="YH232" s="91"/>
      <c r="YI232" s="91"/>
      <c r="YJ232" s="91"/>
      <c r="YK232" s="91"/>
      <c r="YL232" s="91"/>
      <c r="YM232" s="91"/>
      <c r="YN232" s="91"/>
      <c r="YO232" s="91"/>
      <c r="YP232" s="91"/>
      <c r="YQ232" s="91"/>
      <c r="YR232" s="91"/>
      <c r="YS232" s="91"/>
      <c r="YT232" s="91"/>
      <c r="YU232" s="91"/>
      <c r="YV232" s="91"/>
      <c r="YW232" s="91"/>
      <c r="YX232" s="91"/>
      <c r="YY232" s="91"/>
      <c r="YZ232" s="91"/>
      <c r="ZA232" s="91"/>
      <c r="ZB232" s="91"/>
      <c r="ZC232" s="91"/>
      <c r="ZD232" s="91"/>
      <c r="ZE232" s="91"/>
      <c r="ZF232" s="91"/>
      <c r="ZG232" s="91"/>
      <c r="ZH232" s="91"/>
      <c r="ZI232" s="91"/>
      <c r="ZJ232" s="91"/>
      <c r="ZK232" s="91"/>
      <c r="ZL232" s="91"/>
      <c r="ZM232" s="91"/>
      <c r="ZN232" s="91"/>
      <c r="ZO232" s="91"/>
      <c r="ZP232" s="91"/>
      <c r="ZQ232" s="91"/>
      <c r="ZR232" s="91"/>
      <c r="ZS232" s="91"/>
      <c r="ZT232" s="91"/>
      <c r="ZU232" s="91"/>
      <c r="ZV232" s="91"/>
      <c r="ZW232" s="91"/>
      <c r="ZX232" s="91"/>
      <c r="ZY232" s="91"/>
      <c r="ZZ232" s="91"/>
      <c r="AAA232" s="91"/>
      <c r="AAB232" s="91"/>
      <c r="AAC232" s="91"/>
      <c r="AAD232" s="91"/>
      <c r="AAE232" s="91"/>
      <c r="AAF232" s="91"/>
      <c r="AAG232" s="91"/>
      <c r="AAH232" s="91"/>
      <c r="AAI232" s="91"/>
      <c r="AAJ232" s="91"/>
      <c r="AAK232" s="91"/>
      <c r="AAL232" s="91"/>
      <c r="AAM232" s="91"/>
      <c r="AAN232" s="91"/>
      <c r="AAO232" s="91"/>
      <c r="AAP232" s="91"/>
      <c r="AAQ232" s="91"/>
      <c r="AAR232" s="91"/>
      <c r="AAS232" s="91"/>
      <c r="AAT232" s="91"/>
      <c r="AAU232" s="91"/>
      <c r="AAV232" s="91"/>
      <c r="AAW232" s="91"/>
      <c r="AAX232" s="91"/>
      <c r="AAY232" s="91"/>
      <c r="AAZ232" s="91"/>
      <c r="ABA232" s="91"/>
      <c r="ABB232" s="91"/>
      <c r="ABC232" s="91"/>
      <c r="ABD232" s="91"/>
      <c r="ABE232" s="91"/>
      <c r="ABF232" s="91"/>
      <c r="ABG232" s="91"/>
      <c r="ABH232" s="91"/>
      <c r="ABI232" s="91"/>
      <c r="ABJ232" s="91"/>
      <c r="ABK232" s="91"/>
      <c r="ABL232" s="91"/>
      <c r="ABM232" s="91"/>
      <c r="ABN232" s="91"/>
      <c r="ABO232" s="91"/>
      <c r="ABP232" s="91"/>
      <c r="ABQ232" s="91"/>
      <c r="ABR232" s="91"/>
      <c r="ABS232" s="91"/>
      <c r="ABT232" s="91"/>
      <c r="ABU232" s="91"/>
      <c r="ABV232" s="91"/>
      <c r="ABW232" s="91"/>
      <c r="ABX232" s="91"/>
      <c r="ABY232" s="91"/>
      <c r="ABZ232" s="91"/>
      <c r="ACA232" s="91"/>
      <c r="ACB232" s="91"/>
      <c r="ACC232" s="91"/>
      <c r="ACD232" s="91"/>
      <c r="ACE232" s="91"/>
      <c r="ACF232" s="91"/>
      <c r="ACG232" s="91"/>
      <c r="ACH232" s="91"/>
      <c r="ACI232" s="91"/>
      <c r="ACJ232" s="91"/>
      <c r="ACK232" s="91"/>
      <c r="ACL232" s="91"/>
      <c r="ACM232" s="91"/>
      <c r="ACN232" s="91"/>
      <c r="ACO232" s="91"/>
      <c r="ACP232" s="91"/>
      <c r="ACQ232" s="91"/>
      <c r="ACR232" s="91"/>
      <c r="ACS232" s="91"/>
      <c r="ACT232" s="91"/>
      <c r="ACU232" s="91"/>
      <c r="ACV232" s="91"/>
      <c r="ACW232" s="91"/>
      <c r="ACX232" s="91"/>
      <c r="ACY232" s="91"/>
      <c r="ACZ232" s="91"/>
      <c r="ADA232" s="91"/>
      <c r="ADB232" s="91"/>
      <c r="ADC232" s="91"/>
      <c r="ADD232" s="91"/>
      <c r="ADE232" s="91"/>
      <c r="ADF232" s="91"/>
      <c r="ADG232" s="91"/>
      <c r="ADH232" s="91"/>
      <c r="ADI232" s="91"/>
      <c r="ADJ232" s="91"/>
      <c r="ADK232" s="91"/>
      <c r="ADL232" s="91"/>
      <c r="ADM232" s="91"/>
      <c r="ADN232" s="91"/>
      <c r="ADO232" s="91"/>
      <c r="ADP232" s="91"/>
      <c r="ADQ232" s="91"/>
      <c r="ADR232" s="91"/>
      <c r="ADS232" s="91"/>
      <c r="ADT232" s="91"/>
      <c r="ADU232" s="91"/>
      <c r="ADV232" s="91"/>
      <c r="ADW232" s="91"/>
      <c r="ADX232" s="91"/>
      <c r="ADY232" s="91"/>
      <c r="ADZ232" s="91"/>
      <c r="AEA232" s="91"/>
      <c r="AEB232" s="91"/>
      <c r="AEC232" s="91"/>
      <c r="AED232" s="144">
        <f t="shared" si="62"/>
        <v>227</v>
      </c>
      <c r="AEE232" s="142"/>
      <c r="AEF232" s="142"/>
      <c r="AEG232" s="91"/>
      <c r="AEH232" s="91"/>
      <c r="AEI232" s="91"/>
      <c r="AEJ232" s="91"/>
      <c r="AEK232" s="91"/>
      <c r="AEL232" s="91"/>
      <c r="AEM232" s="91"/>
      <c r="AEN232" s="91"/>
      <c r="AEO232" s="91"/>
      <c r="AEP232" s="91"/>
      <c r="AEQ232" s="91"/>
      <c r="AER232" s="91"/>
      <c r="AES232" s="91"/>
      <c r="AET232" s="91"/>
      <c r="AEU232" s="91"/>
      <c r="AEV232" s="91"/>
      <c r="AEW232" s="91"/>
      <c r="AEX232" s="91"/>
      <c r="AEY232" s="91"/>
      <c r="AEZ232" s="91"/>
      <c r="AFA232" s="91"/>
      <c r="AFB232" s="91"/>
      <c r="AFC232" s="146"/>
      <c r="AFD232" s="91"/>
      <c r="AFE232" s="91"/>
      <c r="AFF232" s="91"/>
      <c r="AFG232" s="91"/>
      <c r="AFH232" s="91"/>
      <c r="AFI232" s="91"/>
      <c r="AFJ232" s="91"/>
      <c r="AFK232" s="91"/>
      <c r="AFL232" s="91"/>
      <c r="AFM232" s="91"/>
      <c r="AFN232" s="91"/>
    </row>
    <row r="233" spans="2:859" ht="1.5" customHeight="1" x14ac:dyDescent="0.25"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  <c r="PX233" s="91"/>
      <c r="PY233" s="91"/>
      <c r="PZ233" s="91"/>
      <c r="QA233" s="91"/>
      <c r="QB233" s="91"/>
      <c r="QC233" s="91"/>
      <c r="QD233" s="91"/>
      <c r="QE233" s="91"/>
      <c r="QF233" s="91"/>
      <c r="QG233" s="91"/>
      <c r="QH233" s="91"/>
      <c r="QI233" s="91"/>
      <c r="QJ233" s="91"/>
      <c r="QK233" s="91"/>
      <c r="QL233" s="91"/>
      <c r="QM233" s="91"/>
      <c r="QN233" s="91"/>
      <c r="QO233" s="91"/>
      <c r="QP233" s="91"/>
      <c r="QQ233" s="91"/>
      <c r="QR233" s="91"/>
      <c r="QS233" s="91"/>
      <c r="QT233" s="91"/>
      <c r="QU233" s="91"/>
      <c r="QV233" s="91"/>
      <c r="QW233" s="91"/>
      <c r="QX233" s="91"/>
      <c r="QY233" s="91"/>
      <c r="QZ233" s="91"/>
      <c r="RA233" s="91"/>
      <c r="RB233" s="91"/>
      <c r="RC233" s="91"/>
      <c r="RD233" s="91"/>
      <c r="RE233" s="91"/>
      <c r="RF233" s="91"/>
      <c r="RG233" s="91"/>
      <c r="RH233" s="91"/>
      <c r="RI233" s="91"/>
      <c r="RJ233" s="91"/>
      <c r="RK233" s="91"/>
      <c r="RL233" s="91"/>
      <c r="RM233" s="91"/>
      <c r="RN233" s="91"/>
      <c r="RO233" s="91"/>
      <c r="RP233" s="91"/>
      <c r="RQ233" s="91"/>
      <c r="RR233" s="91"/>
      <c r="RS233" s="91"/>
      <c r="RT233" s="91"/>
      <c r="RU233" s="91"/>
      <c r="RV233" s="91"/>
      <c r="RW233" s="91"/>
      <c r="RX233" s="91"/>
      <c r="RY233" s="91"/>
      <c r="RZ233" s="91"/>
      <c r="SA233" s="91"/>
      <c r="SB233" s="91"/>
      <c r="SC233" s="91"/>
      <c r="SD233" s="91"/>
      <c r="SE233" s="91"/>
      <c r="SF233" s="91"/>
      <c r="SG233" s="91"/>
      <c r="SH233" s="91"/>
      <c r="SI233" s="91"/>
      <c r="SJ233" s="91"/>
      <c r="SK233" s="91"/>
      <c r="SL233" s="91"/>
      <c r="SM233" s="91"/>
      <c r="SN233" s="91"/>
      <c r="SO233" s="91"/>
      <c r="SP233" s="91"/>
      <c r="SQ233" s="91"/>
      <c r="SR233" s="91"/>
      <c r="SS233" s="91"/>
      <c r="ST233" s="91"/>
      <c r="SU233" s="91"/>
      <c r="SV233" s="91"/>
      <c r="SW233" s="91"/>
      <c r="SX233" s="91"/>
      <c r="SY233" s="91"/>
      <c r="SZ233" s="91"/>
      <c r="TA233" s="91"/>
      <c r="TB233" s="91"/>
      <c r="TC233" s="91"/>
      <c r="TD233" s="91"/>
      <c r="TE233" s="91"/>
      <c r="TF233" s="91"/>
      <c r="TG233" s="91"/>
      <c r="TH233" s="91"/>
      <c r="TI233" s="91"/>
      <c r="TJ233" s="91"/>
      <c r="TK233" s="91"/>
      <c r="TL233" s="91"/>
      <c r="TM233" s="91"/>
      <c r="TN233" s="91"/>
      <c r="TO233" s="91"/>
      <c r="TP233" s="91"/>
      <c r="TQ233" s="91"/>
      <c r="TR233" s="91"/>
      <c r="TS233" s="91"/>
      <c r="TT233" s="91"/>
      <c r="TU233" s="91"/>
      <c r="TV233" s="91"/>
      <c r="TW233" s="91"/>
      <c r="TX233" s="91"/>
      <c r="TY233" s="91"/>
      <c r="TZ233" s="91"/>
      <c r="UA233" s="91"/>
      <c r="UB233" s="91"/>
      <c r="UC233" s="91"/>
      <c r="UD233" s="91"/>
      <c r="UE233" s="91"/>
      <c r="UF233" s="91"/>
      <c r="UG233" s="91"/>
      <c r="UH233" s="91"/>
      <c r="UI233" s="91"/>
      <c r="UJ233" s="91"/>
      <c r="UK233" s="91"/>
      <c r="UL233" s="91"/>
      <c r="UM233" s="91"/>
      <c r="UN233" s="91"/>
      <c r="UO233" s="91"/>
      <c r="UP233" s="91"/>
      <c r="UQ233" s="91"/>
      <c r="UR233" s="91"/>
      <c r="US233" s="91"/>
      <c r="UT233" s="91"/>
      <c r="UU233" s="91"/>
      <c r="UV233" s="91"/>
      <c r="UW233" s="91"/>
      <c r="UX233" s="91"/>
      <c r="UY233" s="91"/>
      <c r="UZ233" s="91"/>
      <c r="VA233" s="91"/>
      <c r="VB233" s="91"/>
      <c r="VC233" s="91"/>
      <c r="VD233" s="91"/>
      <c r="VE233" s="91"/>
      <c r="VF233" s="91"/>
      <c r="VG233" s="91"/>
      <c r="VH233" s="91"/>
      <c r="VI233" s="91"/>
      <c r="VJ233" s="91"/>
      <c r="VK233" s="91"/>
      <c r="VL233" s="91"/>
      <c r="VM233" s="91"/>
      <c r="VN233" s="91"/>
      <c r="VO233" s="91"/>
      <c r="VP233" s="91"/>
      <c r="VQ233" s="91"/>
      <c r="VR233" s="91"/>
      <c r="VS233" s="91"/>
      <c r="VT233" s="91"/>
      <c r="VU233" s="91"/>
      <c r="VV233" s="91"/>
      <c r="VW233" s="91"/>
      <c r="VX233" s="91"/>
      <c r="VY233" s="91"/>
      <c r="VZ233" s="91"/>
      <c r="WA233" s="91"/>
      <c r="WB233" s="91"/>
      <c r="WC233" s="91"/>
      <c r="WD233" s="91"/>
      <c r="WE233" s="91"/>
      <c r="WF233" s="91"/>
      <c r="WG233" s="91"/>
      <c r="WH233" s="91"/>
      <c r="WI233" s="91"/>
      <c r="WJ233" s="91"/>
      <c r="WK233" s="91"/>
      <c r="WL233" s="91"/>
      <c r="WM233" s="91"/>
      <c r="WN233" s="91"/>
      <c r="WO233" s="91"/>
      <c r="WP233" s="91"/>
      <c r="WQ233" s="91"/>
      <c r="WR233" s="91"/>
      <c r="WS233" s="91"/>
      <c r="WT233" s="91"/>
      <c r="WU233" s="91"/>
      <c r="WV233" s="91"/>
      <c r="WW233" s="91"/>
      <c r="WX233" s="91"/>
      <c r="WY233" s="91"/>
      <c r="WZ233" s="91"/>
      <c r="XA233" s="91"/>
      <c r="XB233" s="91"/>
      <c r="XC233" s="91"/>
      <c r="XD233" s="91"/>
      <c r="XE233" s="91"/>
      <c r="XF233" s="91"/>
      <c r="XG233" s="91"/>
      <c r="XH233" s="91"/>
      <c r="XI233" s="91"/>
      <c r="XJ233" s="91"/>
      <c r="XK233" s="91"/>
      <c r="XL233" s="91"/>
      <c r="XM233" s="91"/>
      <c r="XN233" s="91"/>
      <c r="XO233" s="91"/>
      <c r="XP233" s="91"/>
      <c r="XQ233" s="91"/>
      <c r="XR233" s="91"/>
      <c r="XS233" s="91"/>
      <c r="XT233" s="91"/>
      <c r="XU233" s="91"/>
      <c r="XV233" s="91"/>
      <c r="XW233" s="91"/>
      <c r="XX233" s="91"/>
      <c r="XY233" s="91"/>
      <c r="XZ233" s="91"/>
      <c r="YA233" s="91"/>
      <c r="YB233" s="91"/>
      <c r="YC233" s="91"/>
      <c r="YD233" s="91"/>
      <c r="YE233" s="91"/>
      <c r="YF233" s="91"/>
      <c r="YG233" s="91"/>
      <c r="YH233" s="91"/>
      <c r="YI233" s="91"/>
      <c r="YJ233" s="91"/>
      <c r="YK233" s="91"/>
      <c r="YL233" s="91"/>
      <c r="YM233" s="91"/>
      <c r="YN233" s="91"/>
      <c r="YO233" s="91"/>
      <c r="YP233" s="91"/>
      <c r="YQ233" s="91"/>
      <c r="YR233" s="91"/>
      <c r="YS233" s="91"/>
      <c r="YT233" s="91"/>
      <c r="YU233" s="91"/>
      <c r="YV233" s="91"/>
      <c r="YW233" s="91"/>
      <c r="YX233" s="91"/>
      <c r="YY233" s="91"/>
      <c r="YZ233" s="91"/>
      <c r="ZA233" s="91"/>
      <c r="ZB233" s="91"/>
      <c r="ZC233" s="91"/>
      <c r="ZD233" s="91"/>
      <c r="ZE233" s="91"/>
      <c r="ZF233" s="91"/>
      <c r="ZG233" s="91"/>
      <c r="ZH233" s="91"/>
      <c r="ZI233" s="91"/>
      <c r="ZJ233" s="91"/>
      <c r="ZK233" s="91"/>
      <c r="ZL233" s="91"/>
      <c r="ZM233" s="91"/>
      <c r="ZN233" s="91"/>
      <c r="ZO233" s="91"/>
      <c r="ZP233" s="91"/>
      <c r="ZQ233" s="91"/>
      <c r="ZR233" s="91"/>
      <c r="ZS233" s="91"/>
      <c r="ZT233" s="91"/>
      <c r="ZU233" s="91"/>
      <c r="ZV233" s="91"/>
      <c r="ZW233" s="91"/>
      <c r="ZX233" s="91"/>
      <c r="ZY233" s="91"/>
      <c r="ZZ233" s="91"/>
      <c r="AAA233" s="91"/>
      <c r="AAB233" s="91"/>
      <c r="AAC233" s="91"/>
      <c r="AAD233" s="91"/>
      <c r="AAE233" s="91"/>
      <c r="AAF233" s="91"/>
      <c r="AAG233" s="91"/>
      <c r="AAH233" s="91"/>
      <c r="AAI233" s="91"/>
      <c r="AAJ233" s="91"/>
      <c r="AAK233" s="91"/>
      <c r="AAL233" s="91"/>
      <c r="AAM233" s="91"/>
      <c r="AAN233" s="91"/>
      <c r="AAO233" s="91"/>
      <c r="AAP233" s="91"/>
      <c r="AAQ233" s="91"/>
      <c r="AAR233" s="91"/>
      <c r="AAS233" s="91"/>
      <c r="AAT233" s="91"/>
      <c r="AAU233" s="91"/>
      <c r="AAV233" s="91"/>
      <c r="AAW233" s="91"/>
      <c r="AAX233" s="91"/>
      <c r="AAY233" s="91"/>
      <c r="AAZ233" s="91"/>
      <c r="ABA233" s="91"/>
      <c r="ABB233" s="91"/>
      <c r="ABC233" s="91"/>
      <c r="ABD233" s="91"/>
      <c r="ABE233" s="91"/>
      <c r="ABF233" s="91"/>
      <c r="ABG233" s="91"/>
      <c r="ABH233" s="91"/>
      <c r="ABI233" s="91"/>
      <c r="ABJ233" s="91"/>
      <c r="ABK233" s="91"/>
      <c r="ABL233" s="91"/>
      <c r="ABM233" s="91"/>
      <c r="ABN233" s="91"/>
      <c r="ABO233" s="91"/>
      <c r="ABP233" s="91"/>
      <c r="ABQ233" s="91"/>
      <c r="ABR233" s="91"/>
      <c r="ABS233" s="91"/>
      <c r="ABT233" s="91"/>
      <c r="ABU233" s="91"/>
      <c r="ABV233" s="91"/>
      <c r="ABW233" s="91"/>
      <c r="ABX233" s="91"/>
      <c r="ABY233" s="91"/>
      <c r="ABZ233" s="91"/>
      <c r="ACA233" s="91"/>
      <c r="ACB233" s="91"/>
      <c r="ACC233" s="91"/>
      <c r="ACD233" s="91"/>
      <c r="ACE233" s="91"/>
      <c r="ACF233" s="91"/>
      <c r="ACG233" s="91"/>
      <c r="ACH233" s="91"/>
      <c r="ACI233" s="91"/>
      <c r="ACJ233" s="91"/>
      <c r="ACK233" s="91"/>
      <c r="ACL233" s="91"/>
      <c r="ACM233" s="91"/>
      <c r="ACN233" s="91"/>
      <c r="ACO233" s="91"/>
      <c r="ACP233" s="91"/>
      <c r="ACQ233" s="91"/>
      <c r="ACR233" s="91"/>
      <c r="ACS233" s="91"/>
      <c r="ACT233" s="91"/>
      <c r="ACU233" s="91"/>
      <c r="ACV233" s="91"/>
      <c r="ACW233" s="91"/>
      <c r="ACX233" s="91"/>
      <c r="ACY233" s="91"/>
      <c r="ACZ233" s="91"/>
      <c r="ADA233" s="91"/>
      <c r="ADB233" s="91"/>
      <c r="ADC233" s="91"/>
      <c r="ADD233" s="91"/>
      <c r="ADE233" s="91"/>
      <c r="ADF233" s="91"/>
      <c r="ADG233" s="91"/>
      <c r="ADH233" s="91"/>
      <c r="ADI233" s="91"/>
      <c r="ADJ233" s="91"/>
      <c r="ADK233" s="91"/>
      <c r="ADL233" s="91"/>
      <c r="ADM233" s="91"/>
      <c r="ADN233" s="91"/>
      <c r="ADO233" s="91"/>
      <c r="ADP233" s="91"/>
      <c r="ADQ233" s="91"/>
      <c r="ADR233" s="91"/>
      <c r="ADS233" s="91"/>
      <c r="ADT233" s="91"/>
      <c r="ADU233" s="91"/>
      <c r="ADV233" s="91"/>
      <c r="ADW233" s="91"/>
      <c r="ADX233" s="91"/>
      <c r="ADY233" s="91"/>
      <c r="ADZ233" s="91"/>
      <c r="AEA233" s="91"/>
      <c r="AEB233" s="91"/>
      <c r="AEC233" s="91"/>
      <c r="AED233" s="144">
        <f t="shared" si="62"/>
        <v>228</v>
      </c>
      <c r="AEE233" s="142"/>
      <c r="AEF233" s="142"/>
      <c r="AEG233" s="91"/>
      <c r="AEH233" s="91"/>
      <c r="AEI233" s="91"/>
      <c r="AEJ233" s="91"/>
      <c r="AEK233" s="91"/>
      <c r="AEL233" s="91"/>
      <c r="AEM233" s="91"/>
      <c r="AEN233" s="91"/>
      <c r="AEO233" s="91"/>
      <c r="AEP233" s="91"/>
      <c r="AEQ233" s="91"/>
      <c r="AER233" s="91"/>
      <c r="AES233" s="91"/>
      <c r="AET233" s="91"/>
      <c r="AEU233" s="91"/>
      <c r="AEV233" s="91"/>
      <c r="AEW233" s="91"/>
      <c r="AEX233" s="91"/>
      <c r="AEY233" s="91"/>
      <c r="AEZ233" s="91"/>
      <c r="AFA233" s="91"/>
      <c r="AFB233" s="91"/>
      <c r="AFC233" s="146"/>
      <c r="AFD233" s="91"/>
      <c r="AFE233" s="91"/>
      <c r="AFF233" s="91"/>
      <c r="AFG233" s="91"/>
      <c r="AFH233" s="91"/>
      <c r="AFI233" s="91"/>
      <c r="AFJ233" s="91"/>
      <c r="AFK233" s="91"/>
      <c r="AFL233" s="91"/>
      <c r="AFM233" s="91"/>
      <c r="AFN233" s="91"/>
    </row>
    <row r="234" spans="2:859" ht="1.5" customHeight="1" x14ac:dyDescent="0.25"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  <c r="PX234" s="91"/>
      <c r="PY234" s="91"/>
      <c r="PZ234" s="91"/>
      <c r="QA234" s="91"/>
      <c r="QB234" s="91"/>
      <c r="QC234" s="91"/>
      <c r="QD234" s="91"/>
      <c r="QE234" s="91"/>
      <c r="QF234" s="91"/>
      <c r="QG234" s="91"/>
      <c r="QH234" s="91"/>
      <c r="QI234" s="91"/>
      <c r="QJ234" s="91"/>
      <c r="QK234" s="91"/>
      <c r="QL234" s="91"/>
      <c r="QM234" s="91"/>
      <c r="QN234" s="91"/>
      <c r="QO234" s="91"/>
      <c r="QP234" s="91"/>
      <c r="QQ234" s="91"/>
      <c r="QR234" s="91"/>
      <c r="QS234" s="91"/>
      <c r="QT234" s="91"/>
      <c r="QU234" s="91"/>
      <c r="QV234" s="91"/>
      <c r="QW234" s="91"/>
      <c r="QX234" s="91"/>
      <c r="QY234" s="91"/>
      <c r="QZ234" s="91"/>
      <c r="RA234" s="91"/>
      <c r="RB234" s="91"/>
      <c r="RC234" s="91"/>
      <c r="RD234" s="91"/>
      <c r="RE234" s="91"/>
      <c r="RF234" s="91"/>
      <c r="RG234" s="91"/>
      <c r="RH234" s="91"/>
      <c r="RI234" s="91"/>
      <c r="RJ234" s="91"/>
      <c r="RK234" s="91"/>
      <c r="RL234" s="91"/>
      <c r="RM234" s="91"/>
      <c r="RN234" s="91"/>
      <c r="RO234" s="91"/>
      <c r="RP234" s="91"/>
      <c r="RQ234" s="91"/>
      <c r="RR234" s="91"/>
      <c r="RS234" s="91"/>
      <c r="RT234" s="91"/>
      <c r="RU234" s="91"/>
      <c r="RV234" s="91"/>
      <c r="RW234" s="91"/>
      <c r="RX234" s="91"/>
      <c r="RY234" s="91"/>
      <c r="RZ234" s="91"/>
      <c r="SA234" s="91"/>
      <c r="SB234" s="91"/>
      <c r="SC234" s="91"/>
      <c r="SD234" s="91"/>
      <c r="SE234" s="91"/>
      <c r="SF234" s="91"/>
      <c r="SG234" s="91"/>
      <c r="SH234" s="91"/>
      <c r="SI234" s="91"/>
      <c r="SJ234" s="91"/>
      <c r="SK234" s="91"/>
      <c r="SL234" s="91"/>
      <c r="SM234" s="91"/>
      <c r="SN234" s="91"/>
      <c r="SO234" s="91"/>
      <c r="SP234" s="91"/>
      <c r="SQ234" s="91"/>
      <c r="SR234" s="91"/>
      <c r="SS234" s="91"/>
      <c r="ST234" s="91"/>
      <c r="SU234" s="91"/>
      <c r="SV234" s="91"/>
      <c r="SW234" s="91"/>
      <c r="SX234" s="91"/>
      <c r="SY234" s="91"/>
      <c r="SZ234" s="91"/>
      <c r="TA234" s="91"/>
      <c r="TB234" s="91"/>
      <c r="TC234" s="91"/>
      <c r="TD234" s="91"/>
      <c r="TE234" s="91"/>
      <c r="TF234" s="91"/>
      <c r="TG234" s="91"/>
      <c r="TH234" s="91"/>
      <c r="TI234" s="91"/>
      <c r="TJ234" s="91"/>
      <c r="TK234" s="91"/>
      <c r="TL234" s="91"/>
      <c r="TM234" s="91"/>
      <c r="TN234" s="91"/>
      <c r="TO234" s="91"/>
      <c r="TP234" s="91"/>
      <c r="TQ234" s="91"/>
      <c r="TR234" s="91"/>
      <c r="TS234" s="91"/>
      <c r="TT234" s="91"/>
      <c r="TU234" s="91"/>
      <c r="TV234" s="91"/>
      <c r="TW234" s="91"/>
      <c r="TX234" s="91"/>
      <c r="TY234" s="91"/>
      <c r="TZ234" s="91"/>
      <c r="UA234" s="91"/>
      <c r="UB234" s="91"/>
      <c r="UC234" s="91"/>
      <c r="UD234" s="91"/>
      <c r="UE234" s="91"/>
      <c r="UF234" s="91"/>
      <c r="UG234" s="91"/>
      <c r="UH234" s="91"/>
      <c r="UI234" s="91"/>
      <c r="UJ234" s="91"/>
      <c r="UK234" s="91"/>
      <c r="UL234" s="91"/>
      <c r="UM234" s="91"/>
      <c r="UN234" s="91"/>
      <c r="UO234" s="91"/>
      <c r="UP234" s="91"/>
      <c r="UQ234" s="91"/>
      <c r="UR234" s="91"/>
      <c r="US234" s="91"/>
      <c r="UT234" s="91"/>
      <c r="UU234" s="91"/>
      <c r="UV234" s="91"/>
      <c r="UW234" s="91"/>
      <c r="UX234" s="91"/>
      <c r="UY234" s="91"/>
      <c r="UZ234" s="91"/>
      <c r="VA234" s="91"/>
      <c r="VB234" s="91"/>
      <c r="VC234" s="91"/>
      <c r="VD234" s="91"/>
      <c r="VE234" s="91"/>
      <c r="VF234" s="91"/>
      <c r="VG234" s="91"/>
      <c r="VH234" s="91"/>
      <c r="VI234" s="91"/>
      <c r="VJ234" s="91"/>
      <c r="VK234" s="91"/>
      <c r="VL234" s="91"/>
      <c r="VM234" s="91"/>
      <c r="VN234" s="91"/>
      <c r="VO234" s="91"/>
      <c r="VP234" s="91"/>
      <c r="VQ234" s="91"/>
      <c r="VR234" s="91"/>
      <c r="VS234" s="91"/>
      <c r="VT234" s="91"/>
      <c r="VU234" s="91"/>
      <c r="VV234" s="91"/>
      <c r="VW234" s="91"/>
      <c r="VX234" s="91"/>
      <c r="VY234" s="91"/>
      <c r="VZ234" s="91"/>
      <c r="WA234" s="91"/>
      <c r="WB234" s="91"/>
      <c r="WC234" s="91"/>
      <c r="WD234" s="91"/>
      <c r="WE234" s="91"/>
      <c r="WF234" s="91"/>
      <c r="WG234" s="91"/>
      <c r="WH234" s="91"/>
      <c r="WI234" s="91"/>
      <c r="WJ234" s="91"/>
      <c r="WK234" s="91"/>
      <c r="WL234" s="91"/>
      <c r="WM234" s="91"/>
      <c r="WN234" s="91"/>
      <c r="WO234" s="91"/>
      <c r="WP234" s="91"/>
      <c r="WQ234" s="91"/>
      <c r="WR234" s="91"/>
      <c r="WS234" s="91"/>
      <c r="WT234" s="91"/>
      <c r="WU234" s="91"/>
      <c r="WV234" s="91"/>
      <c r="WW234" s="91"/>
      <c r="WX234" s="91"/>
      <c r="WY234" s="91"/>
      <c r="WZ234" s="91"/>
      <c r="XA234" s="91"/>
      <c r="XB234" s="91"/>
      <c r="XC234" s="91"/>
      <c r="XD234" s="91"/>
      <c r="XE234" s="91"/>
      <c r="XF234" s="91"/>
      <c r="XG234" s="91"/>
      <c r="XH234" s="91"/>
      <c r="XI234" s="91"/>
      <c r="XJ234" s="91"/>
      <c r="XK234" s="91"/>
      <c r="XL234" s="91"/>
      <c r="XM234" s="91"/>
      <c r="XN234" s="91"/>
      <c r="XO234" s="91"/>
      <c r="XP234" s="91"/>
      <c r="XQ234" s="91"/>
      <c r="XR234" s="91"/>
      <c r="XS234" s="91"/>
      <c r="XT234" s="91"/>
      <c r="XU234" s="91"/>
      <c r="XV234" s="91"/>
      <c r="XW234" s="91"/>
      <c r="XX234" s="91"/>
      <c r="XY234" s="91"/>
      <c r="XZ234" s="91"/>
      <c r="YA234" s="91"/>
      <c r="YB234" s="91"/>
      <c r="YC234" s="91"/>
      <c r="YD234" s="91"/>
      <c r="YE234" s="91"/>
      <c r="YF234" s="91"/>
      <c r="YG234" s="91"/>
      <c r="YH234" s="91"/>
      <c r="YI234" s="91"/>
      <c r="YJ234" s="91"/>
      <c r="YK234" s="91"/>
      <c r="YL234" s="91"/>
      <c r="YM234" s="91"/>
      <c r="YN234" s="91"/>
      <c r="YO234" s="91"/>
      <c r="YP234" s="91"/>
      <c r="YQ234" s="91"/>
      <c r="YR234" s="91"/>
      <c r="YS234" s="91"/>
      <c r="YT234" s="91"/>
      <c r="YU234" s="91"/>
      <c r="YV234" s="91"/>
      <c r="YW234" s="91"/>
      <c r="YX234" s="91"/>
      <c r="YY234" s="91"/>
      <c r="YZ234" s="91"/>
      <c r="ZA234" s="91"/>
      <c r="ZB234" s="91"/>
      <c r="ZC234" s="91"/>
      <c r="ZD234" s="91"/>
      <c r="ZE234" s="91"/>
      <c r="ZF234" s="91"/>
      <c r="ZG234" s="91"/>
      <c r="ZH234" s="91"/>
      <c r="ZI234" s="91"/>
      <c r="ZJ234" s="91"/>
      <c r="ZK234" s="91"/>
      <c r="ZL234" s="91"/>
      <c r="ZM234" s="91"/>
      <c r="ZN234" s="91"/>
      <c r="ZO234" s="91"/>
      <c r="ZP234" s="91"/>
      <c r="ZQ234" s="91"/>
      <c r="ZR234" s="91"/>
      <c r="ZS234" s="91"/>
      <c r="ZT234" s="91"/>
      <c r="ZU234" s="91"/>
      <c r="ZV234" s="91"/>
      <c r="ZW234" s="91"/>
      <c r="ZX234" s="91"/>
      <c r="ZY234" s="91"/>
      <c r="ZZ234" s="91"/>
      <c r="AAA234" s="91"/>
      <c r="AAB234" s="91"/>
      <c r="AAC234" s="91"/>
      <c r="AAD234" s="91"/>
      <c r="AAE234" s="91"/>
      <c r="AAF234" s="91"/>
      <c r="AAG234" s="91"/>
      <c r="AAH234" s="91"/>
      <c r="AAI234" s="91"/>
      <c r="AAJ234" s="91"/>
      <c r="AAK234" s="91"/>
      <c r="AAL234" s="91"/>
      <c r="AAM234" s="91"/>
      <c r="AAN234" s="91"/>
      <c r="AAO234" s="91"/>
      <c r="AAP234" s="91"/>
      <c r="AAQ234" s="91"/>
      <c r="AAR234" s="91"/>
      <c r="AAS234" s="91"/>
      <c r="AAT234" s="91"/>
      <c r="AAU234" s="91"/>
      <c r="AAV234" s="91"/>
      <c r="AAW234" s="91"/>
      <c r="AAX234" s="91"/>
      <c r="AAY234" s="91"/>
      <c r="AAZ234" s="91"/>
      <c r="ABA234" s="91"/>
      <c r="ABB234" s="91"/>
      <c r="ABC234" s="91"/>
      <c r="ABD234" s="91"/>
      <c r="ABE234" s="91"/>
      <c r="ABF234" s="91"/>
      <c r="ABG234" s="91"/>
      <c r="ABH234" s="91"/>
      <c r="ABI234" s="91"/>
      <c r="ABJ234" s="91"/>
      <c r="ABK234" s="91"/>
      <c r="ABL234" s="91"/>
      <c r="ABM234" s="91"/>
      <c r="ABN234" s="91"/>
      <c r="ABO234" s="91"/>
      <c r="ABP234" s="91"/>
      <c r="ABQ234" s="91"/>
      <c r="ABR234" s="91"/>
      <c r="ABS234" s="91"/>
      <c r="ABT234" s="91"/>
      <c r="ABU234" s="91"/>
      <c r="ABV234" s="91"/>
      <c r="ABW234" s="91"/>
      <c r="ABX234" s="91"/>
      <c r="ABY234" s="91"/>
      <c r="ABZ234" s="91"/>
      <c r="ACA234" s="91"/>
      <c r="ACB234" s="91"/>
      <c r="ACC234" s="91"/>
      <c r="ACD234" s="91"/>
      <c r="ACE234" s="91"/>
      <c r="ACF234" s="91"/>
      <c r="ACG234" s="91"/>
      <c r="ACH234" s="91"/>
      <c r="ACI234" s="91"/>
      <c r="ACJ234" s="91"/>
      <c r="ACK234" s="91"/>
      <c r="ACL234" s="91"/>
      <c r="ACM234" s="91"/>
      <c r="ACN234" s="91"/>
      <c r="ACO234" s="91"/>
      <c r="ACP234" s="91"/>
      <c r="ACQ234" s="91"/>
      <c r="ACR234" s="91"/>
      <c r="ACS234" s="91"/>
      <c r="ACT234" s="91"/>
      <c r="ACU234" s="91"/>
      <c r="ACV234" s="91"/>
      <c r="ACW234" s="91"/>
      <c r="ACX234" s="91"/>
      <c r="ACY234" s="91"/>
      <c r="ACZ234" s="91"/>
      <c r="ADA234" s="91"/>
      <c r="ADB234" s="91"/>
      <c r="ADC234" s="91"/>
      <c r="ADD234" s="91"/>
      <c r="ADE234" s="91"/>
      <c r="ADF234" s="91"/>
      <c r="ADG234" s="91"/>
      <c r="ADH234" s="91"/>
      <c r="ADI234" s="91"/>
      <c r="ADJ234" s="91"/>
      <c r="ADK234" s="91"/>
      <c r="ADL234" s="91"/>
      <c r="ADM234" s="91"/>
      <c r="ADN234" s="91"/>
      <c r="ADO234" s="91"/>
      <c r="ADP234" s="91"/>
      <c r="ADQ234" s="91"/>
      <c r="ADR234" s="91"/>
      <c r="ADS234" s="91"/>
      <c r="ADT234" s="91"/>
      <c r="ADU234" s="91"/>
      <c r="ADV234" s="91"/>
      <c r="ADW234" s="91"/>
      <c r="ADX234" s="91"/>
      <c r="ADY234" s="91"/>
      <c r="ADZ234" s="91"/>
      <c r="AEA234" s="91"/>
      <c r="AEB234" s="91"/>
      <c r="AEC234" s="91"/>
      <c r="AED234" s="144">
        <f t="shared" si="62"/>
        <v>229</v>
      </c>
      <c r="AEE234" s="142"/>
      <c r="AEF234" s="142"/>
      <c r="AEG234" s="91"/>
      <c r="AEH234" s="91"/>
      <c r="AEI234" s="91"/>
      <c r="AEJ234" s="91"/>
      <c r="AEK234" s="91"/>
      <c r="AEL234" s="91"/>
      <c r="AEM234" s="91"/>
      <c r="AEN234" s="91"/>
      <c r="AEO234" s="91"/>
      <c r="AEP234" s="91"/>
      <c r="AEQ234" s="91"/>
      <c r="AER234" s="91"/>
      <c r="AES234" s="91"/>
      <c r="AET234" s="91"/>
      <c r="AEU234" s="91"/>
      <c r="AEV234" s="91"/>
      <c r="AEW234" s="91"/>
      <c r="AEX234" s="91"/>
      <c r="AEY234" s="91"/>
      <c r="AEZ234" s="91"/>
      <c r="AFA234" s="91"/>
      <c r="AFB234" s="91"/>
      <c r="AFC234" s="146"/>
      <c r="AFD234" s="91"/>
      <c r="AFE234" s="91"/>
      <c r="AFF234" s="91"/>
      <c r="AFG234" s="91"/>
      <c r="AFH234" s="91"/>
      <c r="AFI234" s="91"/>
      <c r="AFJ234" s="91"/>
      <c r="AFK234" s="91"/>
      <c r="AFL234" s="91"/>
      <c r="AFM234" s="91"/>
      <c r="AFN234" s="91"/>
    </row>
    <row r="235" spans="2:859" ht="1.5" customHeight="1" x14ac:dyDescent="0.25"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  <c r="PX235" s="91"/>
      <c r="PY235" s="91"/>
      <c r="PZ235" s="91"/>
      <c r="QA235" s="91"/>
      <c r="QB235" s="91"/>
      <c r="QC235" s="91"/>
      <c r="QD235" s="91"/>
      <c r="QE235" s="91"/>
      <c r="QF235" s="91"/>
      <c r="QG235" s="91"/>
      <c r="QH235" s="91"/>
      <c r="QI235" s="91"/>
      <c r="QJ235" s="91"/>
      <c r="QK235" s="91"/>
      <c r="QL235" s="91"/>
      <c r="QM235" s="91"/>
      <c r="QN235" s="91"/>
      <c r="QO235" s="91"/>
      <c r="QP235" s="91"/>
      <c r="QQ235" s="91"/>
      <c r="QR235" s="91"/>
      <c r="QS235" s="91"/>
      <c r="QT235" s="91"/>
      <c r="QU235" s="91"/>
      <c r="QV235" s="91"/>
      <c r="QW235" s="91"/>
      <c r="QX235" s="91"/>
      <c r="QY235" s="91"/>
      <c r="QZ235" s="91"/>
      <c r="RA235" s="91"/>
      <c r="RB235" s="91"/>
      <c r="RC235" s="91"/>
      <c r="RD235" s="91"/>
      <c r="RE235" s="91"/>
      <c r="RF235" s="91"/>
      <c r="RG235" s="91"/>
      <c r="RH235" s="91"/>
      <c r="RI235" s="91"/>
      <c r="RJ235" s="91"/>
      <c r="RK235" s="91"/>
      <c r="RL235" s="91"/>
      <c r="RM235" s="91"/>
      <c r="RN235" s="91"/>
      <c r="RO235" s="91"/>
      <c r="RP235" s="91"/>
      <c r="RQ235" s="91"/>
      <c r="RR235" s="91"/>
      <c r="RS235" s="91"/>
      <c r="RT235" s="91"/>
      <c r="RU235" s="91"/>
      <c r="RV235" s="91"/>
      <c r="RW235" s="91"/>
      <c r="RX235" s="91"/>
      <c r="RY235" s="91"/>
      <c r="RZ235" s="91"/>
      <c r="SA235" s="91"/>
      <c r="SB235" s="91"/>
      <c r="SC235" s="91"/>
      <c r="SD235" s="91"/>
      <c r="SE235" s="91"/>
      <c r="SF235" s="91"/>
      <c r="SG235" s="91"/>
      <c r="SH235" s="91"/>
      <c r="SI235" s="91"/>
      <c r="SJ235" s="91"/>
      <c r="SK235" s="91"/>
      <c r="SL235" s="91"/>
      <c r="SM235" s="91"/>
      <c r="SN235" s="91"/>
      <c r="SO235" s="91"/>
      <c r="SP235" s="91"/>
      <c r="SQ235" s="91"/>
      <c r="SR235" s="91"/>
      <c r="SS235" s="91"/>
      <c r="ST235" s="91"/>
      <c r="SU235" s="91"/>
      <c r="SV235" s="91"/>
      <c r="SW235" s="91"/>
      <c r="SX235" s="91"/>
      <c r="SY235" s="91"/>
      <c r="SZ235" s="91"/>
      <c r="TA235" s="91"/>
      <c r="TB235" s="91"/>
      <c r="TC235" s="91"/>
      <c r="TD235" s="91"/>
      <c r="TE235" s="91"/>
      <c r="TF235" s="91"/>
      <c r="TG235" s="91"/>
      <c r="TH235" s="91"/>
      <c r="TI235" s="91"/>
      <c r="TJ235" s="91"/>
      <c r="TK235" s="91"/>
      <c r="TL235" s="91"/>
      <c r="TM235" s="91"/>
      <c r="TN235" s="91"/>
      <c r="TO235" s="91"/>
      <c r="TP235" s="91"/>
      <c r="TQ235" s="91"/>
      <c r="TR235" s="91"/>
      <c r="TS235" s="91"/>
      <c r="TT235" s="91"/>
      <c r="TU235" s="91"/>
      <c r="TV235" s="91"/>
      <c r="TW235" s="91"/>
      <c r="TX235" s="91"/>
      <c r="TY235" s="91"/>
      <c r="TZ235" s="91"/>
      <c r="UA235" s="91"/>
      <c r="UB235" s="91"/>
      <c r="UC235" s="91"/>
      <c r="UD235" s="91"/>
      <c r="UE235" s="91"/>
      <c r="UF235" s="91"/>
      <c r="UG235" s="91"/>
      <c r="UH235" s="91"/>
      <c r="UI235" s="91"/>
      <c r="UJ235" s="91"/>
      <c r="UK235" s="91"/>
      <c r="UL235" s="91"/>
      <c r="UM235" s="91"/>
      <c r="UN235" s="91"/>
      <c r="UO235" s="91"/>
      <c r="UP235" s="91"/>
      <c r="UQ235" s="91"/>
      <c r="UR235" s="91"/>
      <c r="US235" s="91"/>
      <c r="UT235" s="91"/>
      <c r="UU235" s="91"/>
      <c r="UV235" s="91"/>
      <c r="UW235" s="91"/>
      <c r="UX235" s="91"/>
      <c r="UY235" s="91"/>
      <c r="UZ235" s="91"/>
      <c r="VA235" s="91"/>
      <c r="VB235" s="91"/>
      <c r="VC235" s="91"/>
      <c r="VD235" s="91"/>
      <c r="VE235" s="91"/>
      <c r="VF235" s="91"/>
      <c r="VG235" s="91"/>
      <c r="VH235" s="91"/>
      <c r="VI235" s="91"/>
      <c r="VJ235" s="91"/>
      <c r="VK235" s="91"/>
      <c r="VL235" s="91"/>
      <c r="VM235" s="91"/>
      <c r="VN235" s="91"/>
      <c r="VO235" s="91"/>
      <c r="VP235" s="91"/>
      <c r="VQ235" s="91"/>
      <c r="VR235" s="91"/>
      <c r="VS235" s="91"/>
      <c r="VT235" s="91"/>
      <c r="VU235" s="91"/>
      <c r="VV235" s="91"/>
      <c r="VW235" s="91"/>
      <c r="VX235" s="91"/>
      <c r="VY235" s="91"/>
      <c r="VZ235" s="91"/>
      <c r="WA235" s="91"/>
      <c r="WB235" s="91"/>
      <c r="WC235" s="91"/>
      <c r="WD235" s="91"/>
      <c r="WE235" s="91"/>
      <c r="WF235" s="91"/>
      <c r="WG235" s="91"/>
      <c r="WH235" s="91"/>
      <c r="WI235" s="91"/>
      <c r="WJ235" s="91"/>
      <c r="WK235" s="91"/>
      <c r="WL235" s="91"/>
      <c r="WM235" s="91"/>
      <c r="WN235" s="91"/>
      <c r="WO235" s="91"/>
      <c r="WP235" s="91"/>
      <c r="WQ235" s="91"/>
      <c r="WR235" s="91"/>
      <c r="WS235" s="91"/>
      <c r="WT235" s="91"/>
      <c r="WU235" s="91"/>
      <c r="WV235" s="91"/>
      <c r="WW235" s="91"/>
      <c r="WX235" s="91"/>
      <c r="WY235" s="91"/>
      <c r="WZ235" s="91"/>
      <c r="XA235" s="91"/>
      <c r="XB235" s="91"/>
      <c r="XC235" s="91"/>
      <c r="XD235" s="91"/>
      <c r="XE235" s="91"/>
      <c r="XF235" s="91"/>
      <c r="XG235" s="91"/>
      <c r="XH235" s="91"/>
      <c r="XI235" s="91"/>
      <c r="XJ235" s="91"/>
      <c r="XK235" s="91"/>
      <c r="XL235" s="91"/>
      <c r="XM235" s="91"/>
      <c r="XN235" s="91"/>
      <c r="XO235" s="91"/>
      <c r="XP235" s="91"/>
      <c r="XQ235" s="91"/>
      <c r="XR235" s="91"/>
      <c r="XS235" s="91"/>
      <c r="XT235" s="91"/>
      <c r="XU235" s="91"/>
      <c r="XV235" s="91"/>
      <c r="XW235" s="91"/>
      <c r="XX235" s="91"/>
      <c r="XY235" s="91"/>
      <c r="XZ235" s="91"/>
      <c r="YA235" s="91"/>
      <c r="YB235" s="91"/>
      <c r="YC235" s="91"/>
      <c r="YD235" s="91"/>
      <c r="YE235" s="91"/>
      <c r="YF235" s="91"/>
      <c r="YG235" s="91"/>
      <c r="YH235" s="91"/>
      <c r="YI235" s="91"/>
      <c r="YJ235" s="91"/>
      <c r="YK235" s="91"/>
      <c r="YL235" s="91"/>
      <c r="YM235" s="91"/>
      <c r="YN235" s="91"/>
      <c r="YO235" s="91"/>
      <c r="YP235" s="91"/>
      <c r="YQ235" s="91"/>
      <c r="YR235" s="91"/>
      <c r="YS235" s="91"/>
      <c r="YT235" s="91"/>
      <c r="YU235" s="91"/>
      <c r="YV235" s="91"/>
      <c r="YW235" s="91"/>
      <c r="YX235" s="91"/>
      <c r="YY235" s="91"/>
      <c r="YZ235" s="91"/>
      <c r="ZA235" s="91"/>
      <c r="ZB235" s="91"/>
      <c r="ZC235" s="91"/>
      <c r="ZD235" s="91"/>
      <c r="ZE235" s="91"/>
      <c r="ZF235" s="91"/>
      <c r="ZG235" s="91"/>
      <c r="ZH235" s="91"/>
      <c r="ZI235" s="91"/>
      <c r="ZJ235" s="91"/>
      <c r="ZK235" s="91"/>
      <c r="ZL235" s="91"/>
      <c r="ZM235" s="91"/>
      <c r="ZN235" s="91"/>
      <c r="ZO235" s="91"/>
      <c r="ZP235" s="91"/>
      <c r="ZQ235" s="91"/>
      <c r="ZR235" s="91"/>
      <c r="ZS235" s="91"/>
      <c r="ZT235" s="91"/>
      <c r="ZU235" s="91"/>
      <c r="ZV235" s="91"/>
      <c r="ZW235" s="91"/>
      <c r="ZX235" s="91"/>
      <c r="ZY235" s="91"/>
      <c r="ZZ235" s="91"/>
      <c r="AAA235" s="91"/>
      <c r="AAB235" s="91"/>
      <c r="AAC235" s="91"/>
      <c r="AAD235" s="91"/>
      <c r="AAE235" s="91"/>
      <c r="AAF235" s="91"/>
      <c r="AAG235" s="91"/>
      <c r="AAH235" s="91"/>
      <c r="AAI235" s="91"/>
      <c r="AAJ235" s="91"/>
      <c r="AAK235" s="91"/>
      <c r="AAL235" s="91"/>
      <c r="AAM235" s="91"/>
      <c r="AAN235" s="91"/>
      <c r="AAO235" s="91"/>
      <c r="AAP235" s="91"/>
      <c r="AAQ235" s="91"/>
      <c r="AAR235" s="91"/>
      <c r="AAS235" s="91"/>
      <c r="AAT235" s="91"/>
      <c r="AAU235" s="91"/>
      <c r="AAV235" s="91"/>
      <c r="AAW235" s="91"/>
      <c r="AAX235" s="91"/>
      <c r="AAY235" s="91"/>
      <c r="AAZ235" s="91"/>
      <c r="ABA235" s="91"/>
      <c r="ABB235" s="91"/>
      <c r="ABC235" s="91"/>
      <c r="ABD235" s="91"/>
      <c r="ABE235" s="91"/>
      <c r="ABF235" s="91"/>
      <c r="ABG235" s="91"/>
      <c r="ABH235" s="91"/>
      <c r="ABI235" s="91"/>
      <c r="ABJ235" s="91"/>
      <c r="ABK235" s="91"/>
      <c r="ABL235" s="91"/>
      <c r="ABM235" s="91"/>
      <c r="ABN235" s="91"/>
      <c r="ABO235" s="91"/>
      <c r="ABP235" s="91"/>
      <c r="ABQ235" s="91"/>
      <c r="ABR235" s="91"/>
      <c r="ABS235" s="91"/>
      <c r="ABT235" s="91"/>
      <c r="ABU235" s="91"/>
      <c r="ABV235" s="91"/>
      <c r="ABW235" s="91"/>
      <c r="ABX235" s="91"/>
      <c r="ABY235" s="91"/>
      <c r="ABZ235" s="91"/>
      <c r="ACA235" s="91"/>
      <c r="ACB235" s="91"/>
      <c r="ACC235" s="91"/>
      <c r="ACD235" s="91"/>
      <c r="ACE235" s="91"/>
      <c r="ACF235" s="91"/>
      <c r="ACG235" s="91"/>
      <c r="ACH235" s="91"/>
      <c r="ACI235" s="91"/>
      <c r="ACJ235" s="91"/>
      <c r="ACK235" s="91"/>
      <c r="ACL235" s="91"/>
      <c r="ACM235" s="91"/>
      <c r="ACN235" s="91"/>
      <c r="ACO235" s="91"/>
      <c r="ACP235" s="91"/>
      <c r="ACQ235" s="91"/>
      <c r="ACR235" s="91"/>
      <c r="ACS235" s="91"/>
      <c r="ACT235" s="91"/>
      <c r="ACU235" s="91"/>
      <c r="ACV235" s="91"/>
      <c r="ACW235" s="91"/>
      <c r="ACX235" s="91"/>
      <c r="ACY235" s="91"/>
      <c r="ACZ235" s="91"/>
      <c r="ADA235" s="91"/>
      <c r="ADB235" s="91"/>
      <c r="ADC235" s="91"/>
      <c r="ADD235" s="91"/>
      <c r="ADE235" s="91"/>
      <c r="ADF235" s="91"/>
      <c r="ADG235" s="91"/>
      <c r="ADH235" s="91"/>
      <c r="ADI235" s="91"/>
      <c r="ADJ235" s="91"/>
      <c r="ADK235" s="91"/>
      <c r="ADL235" s="91"/>
      <c r="ADM235" s="91"/>
      <c r="ADN235" s="91"/>
      <c r="ADO235" s="91"/>
      <c r="ADP235" s="91"/>
      <c r="ADQ235" s="91"/>
      <c r="ADR235" s="91"/>
      <c r="ADS235" s="91"/>
      <c r="ADT235" s="91"/>
      <c r="ADU235" s="91"/>
      <c r="ADV235" s="91"/>
      <c r="ADW235" s="91"/>
      <c r="ADX235" s="91"/>
      <c r="ADY235" s="91"/>
      <c r="ADZ235" s="91"/>
      <c r="AEA235" s="91"/>
      <c r="AEB235" s="91"/>
      <c r="AEC235" s="91"/>
      <c r="AED235" s="144">
        <f t="shared" si="62"/>
        <v>230</v>
      </c>
      <c r="AEE235" s="142"/>
      <c r="AEF235" s="142"/>
      <c r="AEG235" s="91"/>
      <c r="AEH235" s="91"/>
      <c r="AEI235" s="91"/>
      <c r="AEJ235" s="91"/>
      <c r="AEK235" s="91"/>
      <c r="AEL235" s="91"/>
      <c r="AEM235" s="91"/>
      <c r="AEN235" s="91"/>
      <c r="AEO235" s="91"/>
      <c r="AEP235" s="91"/>
      <c r="AEQ235" s="91"/>
      <c r="AER235" s="91"/>
      <c r="AES235" s="91"/>
      <c r="AET235" s="91"/>
      <c r="AEU235" s="91"/>
      <c r="AEV235" s="91"/>
      <c r="AEW235" s="91"/>
      <c r="AEX235" s="91"/>
      <c r="AEY235" s="91"/>
      <c r="AEZ235" s="91"/>
      <c r="AFA235" s="91"/>
      <c r="AFB235" s="91"/>
      <c r="AFC235" s="146"/>
      <c r="AFD235" s="91"/>
      <c r="AFE235" s="91"/>
      <c r="AFF235" s="91"/>
      <c r="AFG235" s="91"/>
      <c r="AFH235" s="91"/>
      <c r="AFI235" s="91"/>
      <c r="AFJ235" s="91"/>
      <c r="AFK235" s="91"/>
      <c r="AFL235" s="91"/>
      <c r="AFM235" s="91"/>
      <c r="AFN235" s="91"/>
    </row>
    <row r="236" spans="2:859" ht="1.5" customHeight="1" x14ac:dyDescent="0.25"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  <c r="PX236" s="91"/>
      <c r="PY236" s="91"/>
      <c r="PZ236" s="91"/>
      <c r="QA236" s="91"/>
      <c r="QB236" s="91"/>
      <c r="QC236" s="91"/>
      <c r="QD236" s="91"/>
      <c r="QE236" s="91"/>
      <c r="QF236" s="91"/>
      <c r="QG236" s="91"/>
      <c r="QH236" s="91"/>
      <c r="QI236" s="91"/>
      <c r="QJ236" s="91"/>
      <c r="QK236" s="91"/>
      <c r="QL236" s="91"/>
      <c r="QM236" s="91"/>
      <c r="QN236" s="91"/>
      <c r="QO236" s="91"/>
      <c r="QP236" s="91"/>
      <c r="QQ236" s="91"/>
      <c r="QR236" s="91"/>
      <c r="QS236" s="91"/>
      <c r="QT236" s="91"/>
      <c r="QU236" s="91"/>
      <c r="QV236" s="91"/>
      <c r="QW236" s="91"/>
      <c r="QX236" s="91"/>
      <c r="QY236" s="91"/>
      <c r="QZ236" s="91"/>
      <c r="RA236" s="91"/>
      <c r="RB236" s="91"/>
      <c r="RC236" s="91"/>
      <c r="RD236" s="91"/>
      <c r="RE236" s="91"/>
      <c r="RF236" s="91"/>
      <c r="RG236" s="91"/>
      <c r="RH236" s="91"/>
      <c r="RI236" s="91"/>
      <c r="RJ236" s="91"/>
      <c r="RK236" s="91"/>
      <c r="RL236" s="91"/>
      <c r="RM236" s="91"/>
      <c r="RN236" s="91"/>
      <c r="RO236" s="91"/>
      <c r="RP236" s="91"/>
      <c r="RQ236" s="91"/>
      <c r="RR236" s="91"/>
      <c r="RS236" s="91"/>
      <c r="RT236" s="91"/>
      <c r="RU236" s="91"/>
      <c r="RV236" s="91"/>
      <c r="RW236" s="91"/>
      <c r="RX236" s="91"/>
      <c r="RY236" s="91"/>
      <c r="RZ236" s="91"/>
      <c r="SA236" s="91"/>
      <c r="SB236" s="91"/>
      <c r="SC236" s="91"/>
      <c r="SD236" s="91"/>
      <c r="SE236" s="91"/>
      <c r="SF236" s="91"/>
      <c r="SG236" s="91"/>
      <c r="SH236" s="91"/>
      <c r="SI236" s="91"/>
      <c r="SJ236" s="91"/>
      <c r="SK236" s="91"/>
      <c r="SL236" s="91"/>
      <c r="SM236" s="91"/>
      <c r="SN236" s="91"/>
      <c r="SO236" s="91"/>
      <c r="SP236" s="91"/>
      <c r="SQ236" s="91"/>
      <c r="SR236" s="91"/>
      <c r="SS236" s="91"/>
      <c r="ST236" s="91"/>
      <c r="SU236" s="91"/>
      <c r="SV236" s="91"/>
      <c r="SW236" s="91"/>
      <c r="SX236" s="91"/>
      <c r="SY236" s="91"/>
      <c r="SZ236" s="91"/>
      <c r="TA236" s="91"/>
      <c r="TB236" s="91"/>
      <c r="TC236" s="91"/>
      <c r="TD236" s="91"/>
      <c r="TE236" s="91"/>
      <c r="TF236" s="91"/>
      <c r="TG236" s="91"/>
      <c r="TH236" s="91"/>
      <c r="TI236" s="91"/>
      <c r="TJ236" s="91"/>
      <c r="TK236" s="91"/>
      <c r="TL236" s="91"/>
      <c r="TM236" s="91"/>
      <c r="TN236" s="91"/>
      <c r="TO236" s="91"/>
      <c r="TP236" s="91"/>
      <c r="TQ236" s="91"/>
      <c r="TR236" s="91"/>
      <c r="TS236" s="91"/>
      <c r="TT236" s="91"/>
      <c r="TU236" s="91"/>
      <c r="TV236" s="91"/>
      <c r="TW236" s="91"/>
      <c r="TX236" s="91"/>
      <c r="TY236" s="91"/>
      <c r="TZ236" s="91"/>
      <c r="UA236" s="91"/>
      <c r="UB236" s="91"/>
      <c r="UC236" s="91"/>
      <c r="UD236" s="91"/>
      <c r="UE236" s="91"/>
      <c r="UF236" s="91"/>
      <c r="UG236" s="91"/>
      <c r="UH236" s="91"/>
      <c r="UI236" s="91"/>
      <c r="UJ236" s="91"/>
      <c r="UK236" s="91"/>
      <c r="UL236" s="91"/>
      <c r="UM236" s="91"/>
      <c r="UN236" s="91"/>
      <c r="UO236" s="91"/>
      <c r="UP236" s="91"/>
      <c r="UQ236" s="91"/>
      <c r="UR236" s="91"/>
      <c r="US236" s="91"/>
      <c r="UT236" s="91"/>
      <c r="UU236" s="91"/>
      <c r="UV236" s="91"/>
      <c r="UW236" s="91"/>
      <c r="UX236" s="91"/>
      <c r="UY236" s="91"/>
      <c r="UZ236" s="91"/>
      <c r="VA236" s="91"/>
      <c r="VB236" s="91"/>
      <c r="VC236" s="91"/>
      <c r="VD236" s="91"/>
      <c r="VE236" s="91"/>
      <c r="VF236" s="91"/>
      <c r="VG236" s="91"/>
      <c r="VH236" s="91"/>
      <c r="VI236" s="91"/>
      <c r="VJ236" s="91"/>
      <c r="VK236" s="91"/>
      <c r="VL236" s="91"/>
      <c r="VM236" s="91"/>
      <c r="VN236" s="91"/>
      <c r="VO236" s="91"/>
      <c r="VP236" s="91"/>
      <c r="VQ236" s="91"/>
      <c r="VR236" s="91"/>
      <c r="VS236" s="91"/>
      <c r="VT236" s="91"/>
      <c r="VU236" s="91"/>
      <c r="VV236" s="91"/>
      <c r="VW236" s="91"/>
      <c r="VX236" s="91"/>
      <c r="VY236" s="91"/>
      <c r="VZ236" s="91"/>
      <c r="WA236" s="91"/>
      <c r="WB236" s="91"/>
      <c r="WC236" s="91"/>
      <c r="WD236" s="91"/>
      <c r="WE236" s="91"/>
      <c r="WF236" s="91"/>
      <c r="WG236" s="91"/>
      <c r="WH236" s="91"/>
      <c r="WI236" s="91"/>
      <c r="WJ236" s="91"/>
      <c r="WK236" s="91"/>
      <c r="WL236" s="91"/>
      <c r="WM236" s="91"/>
      <c r="WN236" s="91"/>
      <c r="WO236" s="91"/>
      <c r="WP236" s="91"/>
      <c r="WQ236" s="91"/>
      <c r="WR236" s="91"/>
      <c r="WS236" s="91"/>
      <c r="WT236" s="91"/>
      <c r="WU236" s="91"/>
      <c r="WV236" s="91"/>
      <c r="WW236" s="91"/>
      <c r="WX236" s="91"/>
      <c r="WY236" s="91"/>
      <c r="WZ236" s="91"/>
      <c r="XA236" s="91"/>
      <c r="XB236" s="91"/>
      <c r="XC236" s="91"/>
      <c r="XD236" s="91"/>
      <c r="XE236" s="91"/>
      <c r="XF236" s="91"/>
      <c r="XG236" s="91"/>
      <c r="XH236" s="91"/>
      <c r="XI236" s="91"/>
      <c r="XJ236" s="91"/>
      <c r="XK236" s="91"/>
      <c r="XL236" s="91"/>
      <c r="XM236" s="91"/>
      <c r="XN236" s="91"/>
      <c r="XO236" s="91"/>
      <c r="XP236" s="91"/>
      <c r="XQ236" s="91"/>
      <c r="XR236" s="91"/>
      <c r="XS236" s="91"/>
      <c r="XT236" s="91"/>
      <c r="XU236" s="91"/>
      <c r="XV236" s="91"/>
      <c r="XW236" s="91"/>
      <c r="XX236" s="91"/>
      <c r="XY236" s="91"/>
      <c r="XZ236" s="91"/>
      <c r="YA236" s="91"/>
      <c r="YB236" s="91"/>
      <c r="YC236" s="91"/>
      <c r="YD236" s="91"/>
      <c r="YE236" s="91"/>
      <c r="YF236" s="91"/>
      <c r="YG236" s="91"/>
      <c r="YH236" s="91"/>
      <c r="YI236" s="91"/>
      <c r="YJ236" s="91"/>
      <c r="YK236" s="91"/>
      <c r="YL236" s="91"/>
      <c r="YM236" s="91"/>
      <c r="YN236" s="91"/>
      <c r="YO236" s="91"/>
      <c r="YP236" s="91"/>
      <c r="YQ236" s="91"/>
      <c r="YR236" s="91"/>
      <c r="YS236" s="91"/>
      <c r="YT236" s="91"/>
      <c r="YU236" s="91"/>
      <c r="YV236" s="91"/>
      <c r="YW236" s="91"/>
      <c r="YX236" s="91"/>
      <c r="YY236" s="91"/>
      <c r="YZ236" s="91"/>
      <c r="ZA236" s="91"/>
      <c r="ZB236" s="91"/>
      <c r="ZC236" s="91"/>
      <c r="ZD236" s="91"/>
      <c r="ZE236" s="91"/>
      <c r="ZF236" s="91"/>
      <c r="ZG236" s="91"/>
      <c r="ZH236" s="91"/>
      <c r="ZI236" s="91"/>
      <c r="ZJ236" s="91"/>
      <c r="ZK236" s="91"/>
      <c r="ZL236" s="91"/>
      <c r="ZM236" s="91"/>
      <c r="ZN236" s="91"/>
      <c r="ZO236" s="91"/>
      <c r="ZP236" s="91"/>
      <c r="ZQ236" s="91"/>
      <c r="ZR236" s="91"/>
      <c r="ZS236" s="91"/>
      <c r="ZT236" s="91"/>
      <c r="ZU236" s="91"/>
      <c r="ZV236" s="91"/>
      <c r="ZW236" s="91"/>
      <c r="ZX236" s="91"/>
      <c r="ZY236" s="91"/>
      <c r="ZZ236" s="91"/>
      <c r="AAA236" s="91"/>
      <c r="AAB236" s="91"/>
      <c r="AAC236" s="91"/>
      <c r="AAD236" s="91"/>
      <c r="AAE236" s="91"/>
      <c r="AAF236" s="91"/>
      <c r="AAG236" s="91"/>
      <c r="AAH236" s="91"/>
      <c r="AAI236" s="91"/>
      <c r="AAJ236" s="91"/>
      <c r="AAK236" s="91"/>
      <c r="AAL236" s="91"/>
      <c r="AAM236" s="91"/>
      <c r="AAN236" s="91"/>
      <c r="AAO236" s="91"/>
      <c r="AAP236" s="91"/>
      <c r="AAQ236" s="91"/>
      <c r="AAR236" s="91"/>
      <c r="AAS236" s="91"/>
      <c r="AAT236" s="91"/>
      <c r="AAU236" s="91"/>
      <c r="AAV236" s="91"/>
      <c r="AAW236" s="91"/>
      <c r="AAX236" s="91"/>
      <c r="AAY236" s="91"/>
      <c r="AAZ236" s="91"/>
      <c r="ABA236" s="91"/>
      <c r="ABB236" s="91"/>
      <c r="ABC236" s="91"/>
      <c r="ABD236" s="91"/>
      <c r="ABE236" s="91"/>
      <c r="ABF236" s="91"/>
      <c r="ABG236" s="91"/>
      <c r="ABH236" s="91"/>
      <c r="ABI236" s="91"/>
      <c r="ABJ236" s="91"/>
      <c r="ABK236" s="91"/>
      <c r="ABL236" s="91"/>
      <c r="ABM236" s="91"/>
      <c r="ABN236" s="91"/>
      <c r="ABO236" s="91"/>
      <c r="ABP236" s="91"/>
      <c r="ABQ236" s="91"/>
      <c r="ABR236" s="91"/>
      <c r="ABS236" s="91"/>
      <c r="ABT236" s="91"/>
      <c r="ABU236" s="91"/>
      <c r="ABV236" s="91"/>
      <c r="ABW236" s="91"/>
      <c r="ABX236" s="91"/>
      <c r="ABY236" s="91"/>
      <c r="ABZ236" s="91"/>
      <c r="ACA236" s="91"/>
      <c r="ACB236" s="91"/>
      <c r="ACC236" s="91"/>
      <c r="ACD236" s="91"/>
      <c r="ACE236" s="91"/>
      <c r="ACF236" s="91"/>
      <c r="ACG236" s="91"/>
      <c r="ACH236" s="91"/>
      <c r="ACI236" s="91"/>
      <c r="ACJ236" s="91"/>
      <c r="ACK236" s="91"/>
      <c r="ACL236" s="91"/>
      <c r="ACM236" s="91"/>
      <c r="ACN236" s="91"/>
      <c r="ACO236" s="91"/>
      <c r="ACP236" s="91"/>
      <c r="ACQ236" s="91"/>
      <c r="ACR236" s="91"/>
      <c r="ACS236" s="91"/>
      <c r="ACT236" s="91"/>
      <c r="ACU236" s="91"/>
      <c r="ACV236" s="91"/>
      <c r="ACW236" s="91"/>
      <c r="ACX236" s="91"/>
      <c r="ACY236" s="91"/>
      <c r="ACZ236" s="91"/>
      <c r="ADA236" s="91"/>
      <c r="ADB236" s="91"/>
      <c r="ADC236" s="91"/>
      <c r="ADD236" s="91"/>
      <c r="ADE236" s="91"/>
      <c r="ADF236" s="91"/>
      <c r="ADG236" s="91"/>
      <c r="ADH236" s="91"/>
      <c r="ADI236" s="91"/>
      <c r="ADJ236" s="91"/>
      <c r="ADK236" s="91"/>
      <c r="ADL236" s="91"/>
      <c r="ADM236" s="91"/>
      <c r="ADN236" s="91"/>
      <c r="ADO236" s="91"/>
      <c r="ADP236" s="91"/>
      <c r="ADQ236" s="91"/>
      <c r="ADR236" s="91"/>
      <c r="ADS236" s="91"/>
      <c r="ADT236" s="91"/>
      <c r="ADU236" s="91"/>
      <c r="ADV236" s="91"/>
      <c r="ADW236" s="91"/>
      <c r="ADX236" s="91"/>
      <c r="ADY236" s="91"/>
      <c r="ADZ236" s="91"/>
      <c r="AEA236" s="91"/>
      <c r="AEB236" s="91"/>
      <c r="AEC236" s="91"/>
      <c r="AED236" s="144">
        <f t="shared" si="62"/>
        <v>231</v>
      </c>
      <c r="AEE236" s="142"/>
      <c r="AEF236" s="142"/>
      <c r="AEG236" s="91"/>
      <c r="AEH236" s="91"/>
      <c r="AEI236" s="91"/>
      <c r="AEJ236" s="91"/>
      <c r="AEK236" s="91"/>
      <c r="AEL236" s="91"/>
      <c r="AEM236" s="91"/>
      <c r="AEN236" s="91"/>
      <c r="AEO236" s="91"/>
      <c r="AEP236" s="91"/>
      <c r="AEQ236" s="91"/>
      <c r="AER236" s="91"/>
      <c r="AES236" s="91"/>
      <c r="AET236" s="91"/>
      <c r="AEU236" s="91"/>
      <c r="AEV236" s="91"/>
      <c r="AEW236" s="91"/>
      <c r="AEX236" s="91"/>
      <c r="AEY236" s="91"/>
      <c r="AEZ236" s="91"/>
      <c r="AFA236" s="91"/>
      <c r="AFB236" s="91"/>
      <c r="AFC236" s="146"/>
      <c r="AFD236" s="91"/>
      <c r="AFE236" s="91"/>
      <c r="AFF236" s="91"/>
      <c r="AFG236" s="91"/>
      <c r="AFH236" s="91"/>
      <c r="AFI236" s="91"/>
      <c r="AFJ236" s="91"/>
      <c r="AFK236" s="91"/>
      <c r="AFL236" s="91"/>
      <c r="AFM236" s="91"/>
      <c r="AFN236" s="91"/>
    </row>
    <row r="237" spans="2:859" ht="1.5" customHeight="1" x14ac:dyDescent="0.25"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  <c r="PX237" s="91"/>
      <c r="PY237" s="91"/>
      <c r="PZ237" s="91"/>
      <c r="QA237" s="91"/>
      <c r="QB237" s="91"/>
      <c r="QC237" s="91"/>
      <c r="QD237" s="91"/>
      <c r="QE237" s="91"/>
      <c r="QF237" s="91"/>
      <c r="QG237" s="91"/>
      <c r="QH237" s="91"/>
      <c r="QI237" s="91"/>
      <c r="QJ237" s="91"/>
      <c r="QK237" s="91"/>
      <c r="QL237" s="91"/>
      <c r="QM237" s="91"/>
      <c r="QN237" s="91"/>
      <c r="QO237" s="91"/>
      <c r="QP237" s="91"/>
      <c r="QQ237" s="91"/>
      <c r="QR237" s="91"/>
      <c r="QS237" s="91"/>
      <c r="QT237" s="91"/>
      <c r="QU237" s="91"/>
      <c r="QV237" s="91"/>
      <c r="QW237" s="91"/>
      <c r="QX237" s="91"/>
      <c r="QY237" s="91"/>
      <c r="QZ237" s="91"/>
      <c r="RA237" s="91"/>
      <c r="RB237" s="91"/>
      <c r="RC237" s="91"/>
      <c r="RD237" s="91"/>
      <c r="RE237" s="91"/>
      <c r="RF237" s="91"/>
      <c r="RG237" s="91"/>
      <c r="RH237" s="91"/>
      <c r="RI237" s="91"/>
      <c r="RJ237" s="91"/>
      <c r="RK237" s="91"/>
      <c r="RL237" s="91"/>
      <c r="RM237" s="91"/>
      <c r="RN237" s="91"/>
      <c r="RO237" s="91"/>
      <c r="RP237" s="91"/>
      <c r="RQ237" s="91"/>
      <c r="RR237" s="91"/>
      <c r="RS237" s="91"/>
      <c r="RT237" s="91"/>
      <c r="RU237" s="91"/>
      <c r="RV237" s="91"/>
      <c r="RW237" s="91"/>
      <c r="RX237" s="91"/>
      <c r="RY237" s="91"/>
      <c r="RZ237" s="91"/>
      <c r="SA237" s="91"/>
      <c r="SB237" s="91"/>
      <c r="SC237" s="91"/>
      <c r="SD237" s="91"/>
      <c r="SE237" s="91"/>
      <c r="SF237" s="91"/>
      <c r="SG237" s="91"/>
      <c r="SH237" s="91"/>
      <c r="SI237" s="91"/>
      <c r="SJ237" s="91"/>
      <c r="SK237" s="91"/>
      <c r="SL237" s="91"/>
      <c r="SM237" s="91"/>
      <c r="SN237" s="91"/>
      <c r="SO237" s="91"/>
      <c r="SP237" s="91"/>
      <c r="SQ237" s="91"/>
      <c r="SR237" s="91"/>
      <c r="SS237" s="91"/>
      <c r="ST237" s="91"/>
      <c r="SU237" s="91"/>
      <c r="SV237" s="91"/>
      <c r="SW237" s="91"/>
      <c r="SX237" s="91"/>
      <c r="SY237" s="91"/>
      <c r="SZ237" s="91"/>
      <c r="TA237" s="91"/>
      <c r="TB237" s="91"/>
      <c r="TC237" s="91"/>
      <c r="TD237" s="91"/>
      <c r="TE237" s="91"/>
      <c r="TF237" s="91"/>
      <c r="TG237" s="91"/>
      <c r="TH237" s="91"/>
      <c r="TI237" s="91"/>
      <c r="TJ237" s="91"/>
      <c r="TK237" s="91"/>
      <c r="TL237" s="91"/>
      <c r="TM237" s="91"/>
      <c r="TN237" s="91"/>
      <c r="TO237" s="91"/>
      <c r="TP237" s="91"/>
      <c r="TQ237" s="91"/>
      <c r="TR237" s="91"/>
      <c r="TS237" s="91"/>
      <c r="TT237" s="91"/>
      <c r="TU237" s="91"/>
      <c r="TV237" s="91"/>
      <c r="TW237" s="91"/>
      <c r="TX237" s="91"/>
      <c r="TY237" s="91"/>
      <c r="TZ237" s="91"/>
      <c r="UA237" s="91"/>
      <c r="UB237" s="91"/>
      <c r="UC237" s="91"/>
      <c r="UD237" s="91"/>
      <c r="UE237" s="91"/>
      <c r="UF237" s="91"/>
      <c r="UG237" s="91"/>
      <c r="UH237" s="91"/>
      <c r="UI237" s="91"/>
      <c r="UJ237" s="91"/>
      <c r="UK237" s="91"/>
      <c r="UL237" s="91"/>
      <c r="UM237" s="91"/>
      <c r="UN237" s="91"/>
      <c r="UO237" s="91"/>
      <c r="UP237" s="91"/>
      <c r="UQ237" s="91"/>
      <c r="UR237" s="91"/>
      <c r="US237" s="91"/>
      <c r="UT237" s="91"/>
      <c r="UU237" s="91"/>
      <c r="UV237" s="91"/>
      <c r="UW237" s="91"/>
      <c r="UX237" s="91"/>
      <c r="UY237" s="91"/>
      <c r="UZ237" s="91"/>
      <c r="VA237" s="91"/>
      <c r="VB237" s="91"/>
      <c r="VC237" s="91"/>
      <c r="VD237" s="91"/>
      <c r="VE237" s="91"/>
      <c r="VF237" s="91"/>
      <c r="VG237" s="91"/>
      <c r="VH237" s="91"/>
      <c r="VI237" s="91"/>
      <c r="VJ237" s="91"/>
      <c r="VK237" s="91"/>
      <c r="VL237" s="91"/>
      <c r="VM237" s="91"/>
      <c r="VN237" s="91"/>
      <c r="VO237" s="91"/>
      <c r="VP237" s="91"/>
      <c r="VQ237" s="91"/>
      <c r="VR237" s="91"/>
      <c r="VS237" s="91"/>
      <c r="VT237" s="91"/>
      <c r="VU237" s="91"/>
      <c r="VV237" s="91"/>
      <c r="VW237" s="91"/>
      <c r="VX237" s="91"/>
      <c r="VY237" s="91"/>
      <c r="VZ237" s="91"/>
      <c r="WA237" s="91"/>
      <c r="WB237" s="91"/>
      <c r="WC237" s="91"/>
      <c r="WD237" s="91"/>
      <c r="WE237" s="91"/>
      <c r="WF237" s="91"/>
      <c r="WG237" s="91"/>
      <c r="WH237" s="91"/>
      <c r="WI237" s="91"/>
      <c r="WJ237" s="91"/>
      <c r="WK237" s="91"/>
      <c r="WL237" s="91"/>
      <c r="WM237" s="91"/>
      <c r="WN237" s="91"/>
      <c r="WO237" s="91"/>
      <c r="WP237" s="91"/>
      <c r="WQ237" s="91"/>
      <c r="WR237" s="91"/>
      <c r="WS237" s="91"/>
      <c r="WT237" s="91"/>
      <c r="WU237" s="91"/>
      <c r="WV237" s="91"/>
      <c r="WW237" s="91"/>
      <c r="WX237" s="91"/>
      <c r="WY237" s="91"/>
      <c r="WZ237" s="91"/>
      <c r="XA237" s="91"/>
      <c r="XB237" s="91"/>
      <c r="XC237" s="91"/>
      <c r="XD237" s="91"/>
      <c r="XE237" s="91"/>
      <c r="XF237" s="91"/>
      <c r="XG237" s="91"/>
      <c r="XH237" s="91"/>
      <c r="XI237" s="91"/>
      <c r="XJ237" s="91"/>
      <c r="XK237" s="91"/>
      <c r="XL237" s="91"/>
      <c r="XM237" s="91"/>
      <c r="XN237" s="91"/>
      <c r="XO237" s="91"/>
      <c r="XP237" s="91"/>
      <c r="XQ237" s="91"/>
      <c r="XR237" s="91"/>
      <c r="XS237" s="91"/>
      <c r="XT237" s="91"/>
      <c r="XU237" s="91"/>
      <c r="XV237" s="91"/>
      <c r="XW237" s="91"/>
      <c r="XX237" s="91"/>
      <c r="XY237" s="91"/>
      <c r="XZ237" s="91"/>
      <c r="YA237" s="91"/>
      <c r="YB237" s="91"/>
      <c r="YC237" s="91"/>
      <c r="YD237" s="91"/>
      <c r="YE237" s="91"/>
      <c r="YF237" s="91"/>
      <c r="YG237" s="91"/>
      <c r="YH237" s="91"/>
      <c r="YI237" s="91"/>
      <c r="YJ237" s="91"/>
      <c r="YK237" s="91"/>
      <c r="YL237" s="91"/>
      <c r="YM237" s="91"/>
      <c r="YN237" s="91"/>
      <c r="YO237" s="91"/>
      <c r="YP237" s="91"/>
      <c r="YQ237" s="91"/>
      <c r="YR237" s="91"/>
      <c r="YS237" s="91"/>
      <c r="YT237" s="91"/>
      <c r="YU237" s="91"/>
      <c r="YV237" s="91"/>
      <c r="YW237" s="91"/>
      <c r="YX237" s="91"/>
      <c r="YY237" s="91"/>
      <c r="YZ237" s="91"/>
      <c r="ZA237" s="91"/>
      <c r="ZB237" s="91"/>
      <c r="ZC237" s="91"/>
      <c r="ZD237" s="91"/>
      <c r="ZE237" s="91"/>
      <c r="ZF237" s="91"/>
      <c r="ZG237" s="91"/>
      <c r="ZH237" s="91"/>
      <c r="ZI237" s="91"/>
      <c r="ZJ237" s="91"/>
      <c r="ZK237" s="91"/>
      <c r="ZL237" s="91"/>
      <c r="ZM237" s="91"/>
      <c r="ZN237" s="91"/>
      <c r="ZO237" s="91"/>
      <c r="ZP237" s="91"/>
      <c r="ZQ237" s="91"/>
      <c r="ZR237" s="91"/>
      <c r="ZS237" s="91"/>
      <c r="ZT237" s="91"/>
      <c r="ZU237" s="91"/>
      <c r="ZV237" s="91"/>
      <c r="ZW237" s="91"/>
      <c r="ZX237" s="91"/>
      <c r="ZY237" s="91"/>
      <c r="ZZ237" s="91"/>
      <c r="AAA237" s="91"/>
      <c r="AAB237" s="91"/>
      <c r="AAC237" s="91"/>
      <c r="AAD237" s="91"/>
      <c r="AAE237" s="91"/>
      <c r="AAF237" s="91"/>
      <c r="AAG237" s="91"/>
      <c r="AAH237" s="91"/>
      <c r="AAI237" s="91"/>
      <c r="AAJ237" s="91"/>
      <c r="AAK237" s="91"/>
      <c r="AAL237" s="91"/>
      <c r="AAM237" s="91"/>
      <c r="AAN237" s="91"/>
      <c r="AAO237" s="91"/>
      <c r="AAP237" s="91"/>
      <c r="AAQ237" s="91"/>
      <c r="AAR237" s="91"/>
      <c r="AAS237" s="91"/>
      <c r="AAT237" s="91"/>
      <c r="AAU237" s="91"/>
      <c r="AAV237" s="91"/>
      <c r="AAW237" s="91"/>
      <c r="AAX237" s="91"/>
      <c r="AAY237" s="91"/>
      <c r="AAZ237" s="91"/>
      <c r="ABA237" s="91"/>
      <c r="ABB237" s="91"/>
      <c r="ABC237" s="91"/>
      <c r="ABD237" s="91"/>
      <c r="ABE237" s="91"/>
      <c r="ABF237" s="91"/>
      <c r="ABG237" s="91"/>
      <c r="ABH237" s="91"/>
      <c r="ABI237" s="91"/>
      <c r="ABJ237" s="91"/>
      <c r="ABK237" s="91"/>
      <c r="ABL237" s="91"/>
      <c r="ABM237" s="91"/>
      <c r="ABN237" s="91"/>
      <c r="ABO237" s="91"/>
      <c r="ABP237" s="91"/>
      <c r="ABQ237" s="91"/>
      <c r="ABR237" s="91"/>
      <c r="ABS237" s="91"/>
      <c r="ABT237" s="91"/>
      <c r="ABU237" s="91"/>
      <c r="ABV237" s="91"/>
      <c r="ABW237" s="91"/>
      <c r="ABX237" s="91"/>
      <c r="ABY237" s="91"/>
      <c r="ABZ237" s="91"/>
      <c r="ACA237" s="91"/>
      <c r="ACB237" s="91"/>
      <c r="ACC237" s="91"/>
      <c r="ACD237" s="91"/>
      <c r="ACE237" s="91"/>
      <c r="ACF237" s="91"/>
      <c r="ACG237" s="91"/>
      <c r="ACH237" s="91"/>
      <c r="ACI237" s="91"/>
      <c r="ACJ237" s="91"/>
      <c r="ACK237" s="91"/>
      <c r="ACL237" s="91"/>
      <c r="ACM237" s="91"/>
      <c r="ACN237" s="91"/>
      <c r="ACO237" s="91"/>
      <c r="ACP237" s="91"/>
      <c r="ACQ237" s="91"/>
      <c r="ACR237" s="91"/>
      <c r="ACS237" s="91"/>
      <c r="ACT237" s="91"/>
      <c r="ACU237" s="91"/>
      <c r="ACV237" s="91"/>
      <c r="ACW237" s="91"/>
      <c r="ACX237" s="91"/>
      <c r="ACY237" s="91"/>
      <c r="ACZ237" s="91"/>
      <c r="ADA237" s="91"/>
      <c r="ADB237" s="91"/>
      <c r="ADC237" s="91"/>
      <c r="ADD237" s="91"/>
      <c r="ADE237" s="91"/>
      <c r="ADF237" s="91"/>
      <c r="ADG237" s="91"/>
      <c r="ADH237" s="91"/>
      <c r="ADI237" s="91"/>
      <c r="ADJ237" s="91"/>
      <c r="ADK237" s="91"/>
      <c r="ADL237" s="91"/>
      <c r="ADM237" s="91"/>
      <c r="ADN237" s="91"/>
      <c r="ADO237" s="91"/>
      <c r="ADP237" s="91"/>
      <c r="ADQ237" s="91"/>
      <c r="ADR237" s="91"/>
      <c r="ADS237" s="91"/>
      <c r="ADT237" s="91"/>
      <c r="ADU237" s="91"/>
      <c r="ADV237" s="91"/>
      <c r="ADW237" s="91"/>
      <c r="ADX237" s="91"/>
      <c r="ADY237" s="91"/>
      <c r="ADZ237" s="91"/>
      <c r="AEA237" s="91"/>
      <c r="AEB237" s="91"/>
      <c r="AEC237" s="91"/>
      <c r="AED237" s="144">
        <f t="shared" si="62"/>
        <v>232</v>
      </c>
      <c r="AEE237" s="142"/>
      <c r="AEF237" s="142"/>
      <c r="AEG237" s="91"/>
      <c r="AEH237" s="91"/>
      <c r="AEI237" s="91"/>
      <c r="AEJ237" s="91"/>
      <c r="AEK237" s="91"/>
      <c r="AEL237" s="91"/>
      <c r="AEM237" s="91"/>
      <c r="AEN237" s="91"/>
      <c r="AEO237" s="91"/>
      <c r="AEP237" s="91"/>
      <c r="AEQ237" s="91"/>
      <c r="AER237" s="91"/>
      <c r="AES237" s="91"/>
      <c r="AET237" s="91"/>
      <c r="AEU237" s="91"/>
      <c r="AEV237" s="91"/>
      <c r="AEW237" s="91"/>
      <c r="AEX237" s="91"/>
      <c r="AEY237" s="91"/>
      <c r="AEZ237" s="91"/>
      <c r="AFA237" s="91"/>
      <c r="AFB237" s="91"/>
      <c r="AFC237" s="146"/>
      <c r="AFD237" s="91"/>
      <c r="AFE237" s="91"/>
      <c r="AFF237" s="91"/>
      <c r="AFG237" s="91"/>
      <c r="AFH237" s="91"/>
      <c r="AFI237" s="91"/>
      <c r="AFJ237" s="91"/>
      <c r="AFK237" s="91"/>
      <c r="AFL237" s="91"/>
      <c r="AFM237" s="91"/>
      <c r="AFN237" s="91"/>
    </row>
    <row r="238" spans="2:859" ht="1.5" customHeight="1" x14ac:dyDescent="0.25"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  <c r="PX238" s="91"/>
      <c r="PY238" s="91"/>
      <c r="PZ238" s="91"/>
      <c r="QA238" s="91"/>
      <c r="QB238" s="91"/>
      <c r="QC238" s="91"/>
      <c r="QD238" s="91"/>
      <c r="QE238" s="91"/>
      <c r="QF238" s="91"/>
      <c r="QG238" s="91"/>
      <c r="QH238" s="91"/>
      <c r="QI238" s="91"/>
      <c r="QJ238" s="91"/>
      <c r="QK238" s="91"/>
      <c r="QL238" s="91"/>
      <c r="QM238" s="91"/>
      <c r="QN238" s="91"/>
      <c r="QO238" s="91"/>
      <c r="QP238" s="91"/>
      <c r="QQ238" s="91"/>
      <c r="QR238" s="91"/>
      <c r="QS238" s="91"/>
      <c r="QT238" s="91"/>
      <c r="QU238" s="91"/>
      <c r="QV238" s="91"/>
      <c r="QW238" s="91"/>
      <c r="QX238" s="91"/>
      <c r="QY238" s="91"/>
      <c r="QZ238" s="91"/>
      <c r="RA238" s="91"/>
      <c r="RB238" s="91"/>
      <c r="RC238" s="91"/>
      <c r="RD238" s="91"/>
      <c r="RE238" s="91"/>
      <c r="RF238" s="91"/>
      <c r="RG238" s="91"/>
      <c r="RH238" s="91"/>
      <c r="RI238" s="91"/>
      <c r="RJ238" s="91"/>
      <c r="RK238" s="91"/>
      <c r="RL238" s="91"/>
      <c r="RM238" s="91"/>
      <c r="RN238" s="91"/>
      <c r="RO238" s="91"/>
      <c r="RP238" s="91"/>
      <c r="RQ238" s="91"/>
      <c r="RR238" s="91"/>
      <c r="RS238" s="91"/>
      <c r="RT238" s="91"/>
      <c r="RU238" s="91"/>
      <c r="RV238" s="91"/>
      <c r="RW238" s="91"/>
      <c r="RX238" s="91"/>
      <c r="RY238" s="91"/>
      <c r="RZ238" s="91"/>
      <c r="SA238" s="91"/>
      <c r="SB238" s="91"/>
      <c r="SC238" s="91"/>
      <c r="SD238" s="91"/>
      <c r="SE238" s="91"/>
      <c r="SF238" s="91"/>
      <c r="SG238" s="91"/>
      <c r="SH238" s="91"/>
      <c r="SI238" s="91"/>
      <c r="SJ238" s="91"/>
      <c r="SK238" s="91"/>
      <c r="SL238" s="91"/>
      <c r="SM238" s="91"/>
      <c r="SN238" s="91"/>
      <c r="SO238" s="91"/>
      <c r="SP238" s="91"/>
      <c r="SQ238" s="91"/>
      <c r="SR238" s="91"/>
      <c r="SS238" s="91"/>
      <c r="ST238" s="91"/>
      <c r="SU238" s="91"/>
      <c r="SV238" s="91"/>
      <c r="SW238" s="91"/>
      <c r="SX238" s="91"/>
      <c r="SY238" s="91"/>
      <c r="SZ238" s="91"/>
      <c r="TA238" s="91"/>
      <c r="TB238" s="91"/>
      <c r="TC238" s="91"/>
      <c r="TD238" s="91"/>
      <c r="TE238" s="91"/>
      <c r="TF238" s="91"/>
      <c r="TG238" s="91"/>
      <c r="TH238" s="91"/>
      <c r="TI238" s="91"/>
      <c r="TJ238" s="91"/>
      <c r="TK238" s="91"/>
      <c r="TL238" s="91"/>
      <c r="TM238" s="91"/>
      <c r="TN238" s="91"/>
      <c r="TO238" s="91"/>
      <c r="TP238" s="91"/>
      <c r="TQ238" s="91"/>
      <c r="TR238" s="91"/>
      <c r="TS238" s="91"/>
      <c r="TT238" s="91"/>
      <c r="TU238" s="91"/>
      <c r="TV238" s="91"/>
      <c r="TW238" s="91"/>
      <c r="TX238" s="91"/>
      <c r="TY238" s="91"/>
      <c r="TZ238" s="91"/>
      <c r="UA238" s="91"/>
      <c r="UB238" s="91"/>
      <c r="UC238" s="91"/>
      <c r="UD238" s="91"/>
      <c r="UE238" s="91"/>
      <c r="UF238" s="91"/>
      <c r="UG238" s="91"/>
      <c r="UH238" s="91"/>
      <c r="UI238" s="91"/>
      <c r="UJ238" s="91"/>
      <c r="UK238" s="91"/>
      <c r="UL238" s="91"/>
      <c r="UM238" s="91"/>
      <c r="UN238" s="91"/>
      <c r="UO238" s="91"/>
      <c r="UP238" s="91"/>
      <c r="UQ238" s="91"/>
      <c r="UR238" s="91"/>
      <c r="US238" s="91"/>
      <c r="UT238" s="91"/>
      <c r="UU238" s="91"/>
      <c r="UV238" s="91"/>
      <c r="UW238" s="91"/>
      <c r="UX238" s="91"/>
      <c r="UY238" s="91"/>
      <c r="UZ238" s="91"/>
      <c r="VA238" s="91"/>
      <c r="VB238" s="91"/>
      <c r="VC238" s="91"/>
      <c r="VD238" s="91"/>
      <c r="VE238" s="91"/>
      <c r="VF238" s="91"/>
      <c r="VG238" s="91"/>
      <c r="VH238" s="91"/>
      <c r="VI238" s="91"/>
      <c r="VJ238" s="91"/>
      <c r="VK238" s="91"/>
      <c r="VL238" s="91"/>
      <c r="VM238" s="91"/>
      <c r="VN238" s="91"/>
      <c r="VO238" s="91"/>
      <c r="VP238" s="91"/>
      <c r="VQ238" s="91"/>
      <c r="VR238" s="91"/>
      <c r="VS238" s="91"/>
      <c r="VT238" s="91"/>
      <c r="VU238" s="91"/>
      <c r="VV238" s="91"/>
      <c r="VW238" s="91"/>
      <c r="VX238" s="91"/>
      <c r="VY238" s="91"/>
      <c r="VZ238" s="91"/>
      <c r="WA238" s="91"/>
      <c r="WB238" s="91"/>
      <c r="WC238" s="91"/>
      <c r="WD238" s="91"/>
      <c r="WE238" s="91"/>
      <c r="WF238" s="91"/>
      <c r="WG238" s="91"/>
      <c r="WH238" s="91"/>
      <c r="WI238" s="91"/>
      <c r="WJ238" s="91"/>
      <c r="WK238" s="91"/>
      <c r="WL238" s="91"/>
      <c r="WM238" s="91"/>
      <c r="WN238" s="91"/>
      <c r="WO238" s="91"/>
      <c r="WP238" s="91"/>
      <c r="WQ238" s="91"/>
      <c r="WR238" s="91"/>
      <c r="WS238" s="91"/>
      <c r="WT238" s="91"/>
      <c r="WU238" s="91"/>
      <c r="WV238" s="91"/>
      <c r="WW238" s="91"/>
      <c r="WX238" s="91"/>
      <c r="WY238" s="91"/>
      <c r="WZ238" s="91"/>
      <c r="XA238" s="91"/>
      <c r="XB238" s="91"/>
      <c r="XC238" s="91"/>
      <c r="XD238" s="91"/>
      <c r="XE238" s="91"/>
      <c r="XF238" s="91"/>
      <c r="XG238" s="91"/>
      <c r="XH238" s="91"/>
      <c r="XI238" s="91"/>
      <c r="XJ238" s="91"/>
      <c r="XK238" s="91"/>
      <c r="XL238" s="91"/>
      <c r="XM238" s="91"/>
      <c r="XN238" s="91"/>
      <c r="XO238" s="91"/>
      <c r="XP238" s="91"/>
      <c r="XQ238" s="91"/>
      <c r="XR238" s="91"/>
      <c r="XS238" s="91"/>
      <c r="XT238" s="91"/>
      <c r="XU238" s="91"/>
      <c r="XV238" s="91"/>
      <c r="XW238" s="91"/>
      <c r="XX238" s="91"/>
      <c r="XY238" s="91"/>
      <c r="XZ238" s="91"/>
      <c r="YA238" s="91"/>
      <c r="YB238" s="91"/>
      <c r="YC238" s="91"/>
      <c r="YD238" s="91"/>
      <c r="YE238" s="91"/>
      <c r="YF238" s="91"/>
      <c r="YG238" s="91"/>
      <c r="YH238" s="91"/>
      <c r="YI238" s="91"/>
      <c r="YJ238" s="91"/>
      <c r="YK238" s="91"/>
      <c r="YL238" s="91"/>
      <c r="YM238" s="91"/>
      <c r="YN238" s="91"/>
      <c r="YO238" s="91"/>
      <c r="YP238" s="91"/>
      <c r="YQ238" s="91"/>
      <c r="YR238" s="91"/>
      <c r="YS238" s="91"/>
      <c r="YT238" s="91"/>
      <c r="YU238" s="91"/>
      <c r="YV238" s="91"/>
      <c r="YW238" s="91"/>
      <c r="YX238" s="91"/>
      <c r="YY238" s="91"/>
      <c r="YZ238" s="91"/>
      <c r="ZA238" s="91"/>
      <c r="ZB238" s="91"/>
      <c r="ZC238" s="91"/>
      <c r="ZD238" s="91"/>
      <c r="ZE238" s="91"/>
      <c r="ZF238" s="91"/>
      <c r="ZG238" s="91"/>
      <c r="ZH238" s="91"/>
      <c r="ZI238" s="91"/>
      <c r="ZJ238" s="91"/>
      <c r="ZK238" s="91"/>
      <c r="ZL238" s="91"/>
      <c r="ZM238" s="91"/>
      <c r="ZN238" s="91"/>
      <c r="ZO238" s="91"/>
      <c r="ZP238" s="91"/>
      <c r="ZQ238" s="91"/>
      <c r="ZR238" s="91"/>
      <c r="ZS238" s="91"/>
      <c r="ZT238" s="91"/>
      <c r="ZU238" s="91"/>
      <c r="ZV238" s="91"/>
      <c r="ZW238" s="91"/>
      <c r="ZX238" s="91"/>
      <c r="ZY238" s="91"/>
      <c r="ZZ238" s="91"/>
      <c r="AAA238" s="91"/>
      <c r="AAB238" s="91"/>
      <c r="AAC238" s="91"/>
      <c r="AAD238" s="91"/>
      <c r="AAE238" s="91"/>
      <c r="AAF238" s="91"/>
      <c r="AAG238" s="91"/>
      <c r="AAH238" s="91"/>
      <c r="AAI238" s="91"/>
      <c r="AAJ238" s="91"/>
      <c r="AAK238" s="91"/>
      <c r="AAL238" s="91"/>
      <c r="AAM238" s="91"/>
      <c r="AAN238" s="91"/>
      <c r="AAO238" s="91"/>
      <c r="AAP238" s="91"/>
      <c r="AAQ238" s="91"/>
      <c r="AAR238" s="91"/>
      <c r="AAS238" s="91"/>
      <c r="AAT238" s="91"/>
      <c r="AAU238" s="91"/>
      <c r="AAV238" s="91"/>
      <c r="AAW238" s="91"/>
      <c r="AAX238" s="91"/>
      <c r="AAY238" s="91"/>
      <c r="AAZ238" s="91"/>
      <c r="ABA238" s="91"/>
      <c r="ABB238" s="91"/>
      <c r="ABC238" s="91"/>
      <c r="ABD238" s="91"/>
      <c r="ABE238" s="91"/>
      <c r="ABF238" s="91"/>
      <c r="ABG238" s="91"/>
      <c r="ABH238" s="91"/>
      <c r="ABI238" s="91"/>
      <c r="ABJ238" s="91"/>
      <c r="ABK238" s="91"/>
      <c r="ABL238" s="91"/>
      <c r="ABM238" s="91"/>
      <c r="ABN238" s="91"/>
      <c r="ABO238" s="91"/>
      <c r="ABP238" s="91"/>
      <c r="ABQ238" s="91"/>
      <c r="ABR238" s="91"/>
      <c r="ABS238" s="91"/>
      <c r="ABT238" s="91"/>
      <c r="ABU238" s="91"/>
      <c r="ABV238" s="91"/>
      <c r="ABW238" s="91"/>
      <c r="ABX238" s="91"/>
      <c r="ABY238" s="91"/>
      <c r="ABZ238" s="91"/>
      <c r="ACA238" s="91"/>
      <c r="ACB238" s="91"/>
      <c r="ACC238" s="91"/>
      <c r="ACD238" s="91"/>
      <c r="ACE238" s="91"/>
      <c r="ACF238" s="91"/>
      <c r="ACG238" s="91"/>
      <c r="ACH238" s="91"/>
      <c r="ACI238" s="91"/>
      <c r="ACJ238" s="91"/>
      <c r="ACK238" s="91"/>
      <c r="ACL238" s="91"/>
      <c r="ACM238" s="91"/>
      <c r="ACN238" s="91"/>
      <c r="ACO238" s="91"/>
      <c r="ACP238" s="91"/>
      <c r="ACQ238" s="91"/>
      <c r="ACR238" s="91"/>
      <c r="ACS238" s="91"/>
      <c r="ACT238" s="91"/>
      <c r="ACU238" s="91"/>
      <c r="ACV238" s="91"/>
      <c r="ACW238" s="91"/>
      <c r="ACX238" s="91"/>
      <c r="ACY238" s="91"/>
      <c r="ACZ238" s="91"/>
      <c r="ADA238" s="91"/>
      <c r="ADB238" s="91"/>
      <c r="ADC238" s="91"/>
      <c r="ADD238" s="91"/>
      <c r="ADE238" s="91"/>
      <c r="ADF238" s="91"/>
      <c r="ADG238" s="91"/>
      <c r="ADH238" s="91"/>
      <c r="ADI238" s="91"/>
      <c r="ADJ238" s="91"/>
      <c r="ADK238" s="91"/>
      <c r="ADL238" s="91"/>
      <c r="ADM238" s="91"/>
      <c r="ADN238" s="91"/>
      <c r="ADO238" s="91"/>
      <c r="ADP238" s="91"/>
      <c r="ADQ238" s="91"/>
      <c r="ADR238" s="91"/>
      <c r="ADS238" s="91"/>
      <c r="ADT238" s="91"/>
      <c r="ADU238" s="91"/>
      <c r="ADV238" s="91"/>
      <c r="ADW238" s="91"/>
      <c r="ADX238" s="91"/>
      <c r="ADY238" s="91"/>
      <c r="ADZ238" s="91"/>
      <c r="AEA238" s="91"/>
      <c r="AEB238" s="91"/>
      <c r="AEC238" s="91"/>
      <c r="AED238" s="144">
        <f t="shared" si="62"/>
        <v>233</v>
      </c>
      <c r="AEE238" s="142"/>
      <c r="AEF238" s="142"/>
      <c r="AEG238" s="91"/>
      <c r="AEH238" s="91"/>
      <c r="AEI238" s="91"/>
      <c r="AEJ238" s="91"/>
      <c r="AEK238" s="91"/>
      <c r="AEL238" s="91"/>
      <c r="AEM238" s="91"/>
      <c r="AEN238" s="91"/>
      <c r="AEO238" s="91"/>
      <c r="AEP238" s="91"/>
      <c r="AEQ238" s="91"/>
      <c r="AER238" s="91"/>
      <c r="AES238" s="91"/>
      <c r="AET238" s="91"/>
      <c r="AEU238" s="91"/>
      <c r="AEV238" s="91"/>
      <c r="AEW238" s="91"/>
      <c r="AEX238" s="91"/>
      <c r="AEY238" s="91"/>
      <c r="AEZ238" s="91"/>
      <c r="AFA238" s="91"/>
      <c r="AFB238" s="91"/>
      <c r="AFC238" s="146"/>
      <c r="AFD238" s="91"/>
      <c r="AFE238" s="91"/>
      <c r="AFF238" s="91"/>
      <c r="AFG238" s="91"/>
      <c r="AFH238" s="91"/>
      <c r="AFI238" s="91"/>
      <c r="AFJ238" s="91"/>
      <c r="AFK238" s="91"/>
      <c r="AFL238" s="91"/>
      <c r="AFM238" s="91"/>
      <c r="AFN238" s="91"/>
    </row>
    <row r="239" spans="2:859" ht="1.5" customHeight="1" x14ac:dyDescent="0.25"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  <c r="PX239" s="91"/>
      <c r="PY239" s="91"/>
      <c r="PZ239" s="91"/>
      <c r="QA239" s="91"/>
      <c r="QB239" s="91"/>
      <c r="QC239" s="91"/>
      <c r="QD239" s="91"/>
      <c r="QE239" s="91"/>
      <c r="QF239" s="91"/>
      <c r="QG239" s="91"/>
      <c r="QH239" s="91"/>
      <c r="QI239" s="91"/>
      <c r="QJ239" s="91"/>
      <c r="QK239" s="91"/>
      <c r="QL239" s="91"/>
      <c r="QM239" s="91"/>
      <c r="QN239" s="91"/>
      <c r="QO239" s="91"/>
      <c r="QP239" s="91"/>
      <c r="QQ239" s="91"/>
      <c r="QR239" s="91"/>
      <c r="QS239" s="91"/>
      <c r="QT239" s="91"/>
      <c r="QU239" s="91"/>
      <c r="QV239" s="91"/>
      <c r="QW239" s="91"/>
      <c r="QX239" s="91"/>
      <c r="QY239" s="91"/>
      <c r="QZ239" s="91"/>
      <c r="RA239" s="91"/>
      <c r="RB239" s="91"/>
      <c r="RC239" s="91"/>
      <c r="RD239" s="91"/>
      <c r="RE239" s="91"/>
      <c r="RF239" s="91"/>
      <c r="RG239" s="91"/>
      <c r="RH239" s="91"/>
      <c r="RI239" s="91"/>
      <c r="RJ239" s="91"/>
      <c r="RK239" s="91"/>
      <c r="RL239" s="91"/>
      <c r="RM239" s="91"/>
      <c r="RN239" s="91"/>
      <c r="RO239" s="91"/>
      <c r="RP239" s="91"/>
      <c r="RQ239" s="91"/>
      <c r="RR239" s="91"/>
      <c r="RS239" s="91"/>
      <c r="RT239" s="91"/>
      <c r="RU239" s="91"/>
      <c r="RV239" s="91"/>
      <c r="RW239" s="91"/>
      <c r="RX239" s="91"/>
      <c r="RY239" s="91"/>
      <c r="RZ239" s="91"/>
      <c r="SA239" s="91"/>
      <c r="SB239" s="91"/>
      <c r="SC239" s="91"/>
      <c r="SD239" s="91"/>
      <c r="SE239" s="91"/>
      <c r="SF239" s="91"/>
      <c r="SG239" s="91"/>
      <c r="SH239" s="91"/>
      <c r="SI239" s="91"/>
      <c r="SJ239" s="91"/>
      <c r="SK239" s="91"/>
      <c r="SL239" s="91"/>
      <c r="SM239" s="91"/>
      <c r="SN239" s="91"/>
      <c r="SO239" s="91"/>
      <c r="SP239" s="91"/>
      <c r="SQ239" s="91"/>
      <c r="SR239" s="91"/>
      <c r="SS239" s="91"/>
      <c r="ST239" s="91"/>
      <c r="SU239" s="91"/>
      <c r="SV239" s="91"/>
      <c r="SW239" s="91"/>
      <c r="SX239" s="91"/>
      <c r="SY239" s="91"/>
      <c r="SZ239" s="91"/>
      <c r="TA239" s="91"/>
      <c r="TB239" s="91"/>
      <c r="TC239" s="91"/>
      <c r="TD239" s="91"/>
      <c r="TE239" s="91"/>
      <c r="TF239" s="91"/>
      <c r="TG239" s="91"/>
      <c r="TH239" s="91"/>
      <c r="TI239" s="91"/>
      <c r="TJ239" s="91"/>
      <c r="TK239" s="91"/>
      <c r="TL239" s="91"/>
      <c r="TM239" s="91"/>
      <c r="TN239" s="91"/>
      <c r="TO239" s="91"/>
      <c r="TP239" s="91"/>
      <c r="TQ239" s="91"/>
      <c r="TR239" s="91"/>
      <c r="TS239" s="91"/>
      <c r="TT239" s="91"/>
      <c r="TU239" s="91"/>
      <c r="TV239" s="91"/>
      <c r="TW239" s="91"/>
      <c r="TX239" s="91"/>
      <c r="TY239" s="91"/>
      <c r="TZ239" s="91"/>
      <c r="UA239" s="91"/>
      <c r="UB239" s="91"/>
      <c r="UC239" s="91"/>
      <c r="UD239" s="91"/>
      <c r="UE239" s="91"/>
      <c r="UF239" s="91"/>
      <c r="UG239" s="91"/>
      <c r="UH239" s="91"/>
      <c r="UI239" s="91"/>
      <c r="UJ239" s="91"/>
      <c r="UK239" s="91"/>
      <c r="UL239" s="91"/>
      <c r="UM239" s="91"/>
      <c r="UN239" s="91"/>
      <c r="UO239" s="91"/>
      <c r="UP239" s="91"/>
      <c r="UQ239" s="91"/>
      <c r="UR239" s="91"/>
      <c r="US239" s="91"/>
      <c r="UT239" s="91"/>
      <c r="UU239" s="91"/>
      <c r="UV239" s="91"/>
      <c r="UW239" s="91"/>
      <c r="UX239" s="91"/>
      <c r="UY239" s="91"/>
      <c r="UZ239" s="91"/>
      <c r="VA239" s="91"/>
      <c r="VB239" s="91"/>
      <c r="VC239" s="91"/>
      <c r="VD239" s="91"/>
      <c r="VE239" s="91"/>
      <c r="VF239" s="91"/>
      <c r="VG239" s="91"/>
      <c r="VH239" s="91"/>
      <c r="VI239" s="91"/>
      <c r="VJ239" s="91"/>
      <c r="VK239" s="91"/>
      <c r="VL239" s="91"/>
      <c r="VM239" s="91"/>
      <c r="VN239" s="91"/>
      <c r="VO239" s="91"/>
      <c r="VP239" s="91"/>
      <c r="VQ239" s="91"/>
      <c r="VR239" s="91"/>
      <c r="VS239" s="91"/>
      <c r="VT239" s="91"/>
      <c r="VU239" s="91"/>
      <c r="VV239" s="91"/>
      <c r="VW239" s="91"/>
      <c r="VX239" s="91"/>
      <c r="VY239" s="91"/>
      <c r="VZ239" s="91"/>
      <c r="WA239" s="91"/>
      <c r="WB239" s="91"/>
      <c r="WC239" s="91"/>
      <c r="WD239" s="91"/>
      <c r="WE239" s="91"/>
      <c r="WF239" s="91"/>
      <c r="WG239" s="91"/>
      <c r="WH239" s="91"/>
      <c r="WI239" s="91"/>
      <c r="WJ239" s="91"/>
      <c r="WK239" s="91"/>
      <c r="WL239" s="91"/>
      <c r="WM239" s="91"/>
      <c r="WN239" s="91"/>
      <c r="WO239" s="91"/>
      <c r="WP239" s="91"/>
      <c r="WQ239" s="91"/>
      <c r="WR239" s="91"/>
      <c r="WS239" s="91"/>
      <c r="WT239" s="91"/>
      <c r="WU239" s="91"/>
      <c r="WV239" s="91"/>
      <c r="WW239" s="91"/>
      <c r="WX239" s="91"/>
      <c r="WY239" s="91"/>
      <c r="WZ239" s="91"/>
      <c r="XA239" s="91"/>
      <c r="XB239" s="91"/>
      <c r="XC239" s="91"/>
      <c r="XD239" s="91"/>
      <c r="XE239" s="91"/>
      <c r="XF239" s="91"/>
      <c r="XG239" s="91"/>
      <c r="XH239" s="91"/>
      <c r="XI239" s="91"/>
      <c r="XJ239" s="91"/>
      <c r="XK239" s="91"/>
      <c r="XL239" s="91"/>
      <c r="XM239" s="91"/>
      <c r="XN239" s="91"/>
      <c r="XO239" s="91"/>
      <c r="XP239" s="91"/>
      <c r="XQ239" s="91"/>
      <c r="XR239" s="91"/>
      <c r="XS239" s="91"/>
      <c r="XT239" s="91"/>
      <c r="XU239" s="91"/>
      <c r="XV239" s="91"/>
      <c r="XW239" s="91"/>
      <c r="XX239" s="91"/>
      <c r="XY239" s="91"/>
      <c r="XZ239" s="91"/>
      <c r="YA239" s="91"/>
      <c r="YB239" s="91"/>
      <c r="YC239" s="91"/>
      <c r="YD239" s="91"/>
      <c r="YE239" s="91"/>
      <c r="YF239" s="91"/>
      <c r="YG239" s="91"/>
      <c r="YH239" s="91"/>
      <c r="YI239" s="91"/>
      <c r="YJ239" s="91"/>
      <c r="YK239" s="91"/>
      <c r="YL239" s="91"/>
      <c r="YM239" s="91"/>
      <c r="YN239" s="91"/>
      <c r="YO239" s="91"/>
      <c r="YP239" s="91"/>
      <c r="YQ239" s="91"/>
      <c r="YR239" s="91"/>
      <c r="YS239" s="91"/>
      <c r="YT239" s="91"/>
      <c r="YU239" s="91"/>
      <c r="YV239" s="91"/>
      <c r="YW239" s="91"/>
      <c r="YX239" s="91"/>
      <c r="YY239" s="91"/>
      <c r="YZ239" s="91"/>
      <c r="ZA239" s="91"/>
      <c r="ZB239" s="91"/>
      <c r="ZC239" s="91"/>
      <c r="ZD239" s="91"/>
      <c r="ZE239" s="91"/>
      <c r="ZF239" s="91"/>
      <c r="ZG239" s="91"/>
      <c r="ZH239" s="91"/>
      <c r="ZI239" s="91"/>
      <c r="ZJ239" s="91"/>
      <c r="ZK239" s="91"/>
      <c r="ZL239" s="91"/>
      <c r="ZM239" s="91"/>
      <c r="ZN239" s="91"/>
      <c r="ZO239" s="91"/>
      <c r="ZP239" s="91"/>
      <c r="ZQ239" s="91"/>
      <c r="ZR239" s="91"/>
      <c r="ZS239" s="91"/>
      <c r="ZT239" s="91"/>
      <c r="ZU239" s="91"/>
      <c r="ZV239" s="91"/>
      <c r="ZW239" s="91"/>
      <c r="ZX239" s="91"/>
      <c r="ZY239" s="91"/>
      <c r="ZZ239" s="91"/>
      <c r="AAA239" s="91"/>
      <c r="AAB239" s="91"/>
      <c r="AAC239" s="91"/>
      <c r="AAD239" s="91"/>
      <c r="AAE239" s="91"/>
      <c r="AAF239" s="91"/>
      <c r="AAG239" s="91"/>
      <c r="AAH239" s="91"/>
      <c r="AAI239" s="91"/>
      <c r="AAJ239" s="91"/>
      <c r="AAK239" s="91"/>
      <c r="AAL239" s="91"/>
      <c r="AAM239" s="91"/>
      <c r="AAN239" s="91"/>
      <c r="AAO239" s="91"/>
      <c r="AAP239" s="91"/>
      <c r="AAQ239" s="91"/>
      <c r="AAR239" s="91"/>
      <c r="AAS239" s="91"/>
      <c r="AAT239" s="91"/>
      <c r="AAU239" s="91"/>
      <c r="AAV239" s="91"/>
      <c r="AAW239" s="91"/>
      <c r="AAX239" s="91"/>
      <c r="AAY239" s="91"/>
      <c r="AAZ239" s="91"/>
      <c r="ABA239" s="91"/>
      <c r="ABB239" s="91"/>
      <c r="ABC239" s="91"/>
      <c r="ABD239" s="91"/>
      <c r="ABE239" s="91"/>
      <c r="ABF239" s="91"/>
      <c r="ABG239" s="91"/>
      <c r="ABH239" s="91"/>
      <c r="ABI239" s="91"/>
      <c r="ABJ239" s="91"/>
      <c r="ABK239" s="91"/>
      <c r="ABL239" s="91"/>
      <c r="ABM239" s="91"/>
      <c r="ABN239" s="91"/>
      <c r="ABO239" s="91"/>
      <c r="ABP239" s="91"/>
      <c r="ABQ239" s="91"/>
      <c r="ABR239" s="91"/>
      <c r="ABS239" s="91"/>
      <c r="ABT239" s="91"/>
      <c r="ABU239" s="91"/>
      <c r="ABV239" s="91"/>
      <c r="ABW239" s="91"/>
      <c r="ABX239" s="91"/>
      <c r="ABY239" s="91"/>
      <c r="ABZ239" s="91"/>
      <c r="ACA239" s="91"/>
      <c r="ACB239" s="91"/>
      <c r="ACC239" s="91"/>
      <c r="ACD239" s="91"/>
      <c r="ACE239" s="91"/>
      <c r="ACF239" s="91"/>
      <c r="ACG239" s="91"/>
      <c r="ACH239" s="91"/>
      <c r="ACI239" s="91"/>
      <c r="ACJ239" s="91"/>
      <c r="ACK239" s="91"/>
      <c r="ACL239" s="91"/>
      <c r="ACM239" s="91"/>
      <c r="ACN239" s="91"/>
      <c r="ACO239" s="91"/>
      <c r="ACP239" s="91"/>
      <c r="ACQ239" s="91"/>
      <c r="ACR239" s="91"/>
      <c r="ACS239" s="91"/>
      <c r="ACT239" s="91"/>
      <c r="ACU239" s="91"/>
      <c r="ACV239" s="91"/>
      <c r="ACW239" s="91"/>
      <c r="ACX239" s="91"/>
      <c r="ACY239" s="91"/>
      <c r="ACZ239" s="91"/>
      <c r="ADA239" s="91"/>
      <c r="ADB239" s="91"/>
      <c r="ADC239" s="91"/>
      <c r="ADD239" s="91"/>
      <c r="ADE239" s="91"/>
      <c r="ADF239" s="91"/>
      <c r="ADG239" s="91"/>
      <c r="ADH239" s="91"/>
      <c r="ADI239" s="91"/>
      <c r="ADJ239" s="91"/>
      <c r="ADK239" s="91"/>
      <c r="ADL239" s="91"/>
      <c r="ADM239" s="91"/>
      <c r="ADN239" s="91"/>
      <c r="ADO239" s="91"/>
      <c r="ADP239" s="91"/>
      <c r="ADQ239" s="91"/>
      <c r="ADR239" s="91"/>
      <c r="ADS239" s="91"/>
      <c r="ADT239" s="91"/>
      <c r="ADU239" s="91"/>
      <c r="ADV239" s="91"/>
      <c r="ADW239" s="91"/>
      <c r="ADX239" s="91"/>
      <c r="ADY239" s="91"/>
      <c r="ADZ239" s="91"/>
      <c r="AEA239" s="91"/>
      <c r="AEB239" s="91"/>
      <c r="AEC239" s="91"/>
      <c r="AED239" s="144">
        <f t="shared" si="62"/>
        <v>234</v>
      </c>
      <c r="AEE239" s="142"/>
      <c r="AEF239" s="142"/>
      <c r="AEG239" s="91"/>
      <c r="AEH239" s="91"/>
      <c r="AEI239" s="91"/>
      <c r="AEJ239" s="91"/>
      <c r="AEK239" s="91"/>
      <c r="AEL239" s="91"/>
      <c r="AEM239" s="91"/>
      <c r="AEN239" s="91"/>
      <c r="AEO239" s="91"/>
      <c r="AEP239" s="91"/>
      <c r="AEQ239" s="91"/>
      <c r="AER239" s="91"/>
      <c r="AES239" s="91"/>
      <c r="AET239" s="91"/>
      <c r="AEU239" s="91"/>
      <c r="AEV239" s="91"/>
      <c r="AEW239" s="91"/>
      <c r="AEX239" s="91"/>
      <c r="AEY239" s="91"/>
      <c r="AEZ239" s="91"/>
      <c r="AFA239" s="91"/>
      <c r="AFB239" s="91"/>
      <c r="AFC239" s="146"/>
      <c r="AFD239" s="91"/>
      <c r="AFE239" s="91"/>
      <c r="AFF239" s="91"/>
      <c r="AFG239" s="91"/>
      <c r="AFH239" s="91"/>
      <c r="AFI239" s="91"/>
      <c r="AFJ239" s="91"/>
      <c r="AFK239" s="91"/>
      <c r="AFL239" s="91"/>
      <c r="AFM239" s="91"/>
      <c r="AFN239" s="91"/>
    </row>
    <row r="240" spans="2:859" ht="1.5" customHeight="1" x14ac:dyDescent="0.25"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  <c r="PX240" s="91"/>
      <c r="PY240" s="91"/>
      <c r="PZ240" s="91"/>
      <c r="QA240" s="91"/>
      <c r="QB240" s="91"/>
      <c r="QC240" s="91"/>
      <c r="QD240" s="91"/>
      <c r="QE240" s="91"/>
      <c r="QF240" s="91"/>
      <c r="QG240" s="91"/>
      <c r="QH240" s="91"/>
      <c r="QI240" s="91"/>
      <c r="QJ240" s="91"/>
      <c r="QK240" s="91"/>
      <c r="QL240" s="91"/>
      <c r="QM240" s="91"/>
      <c r="QN240" s="91"/>
      <c r="QO240" s="91"/>
      <c r="QP240" s="91"/>
      <c r="QQ240" s="91"/>
      <c r="QR240" s="91"/>
      <c r="QS240" s="91"/>
      <c r="QT240" s="91"/>
      <c r="QU240" s="91"/>
      <c r="QV240" s="91"/>
      <c r="QW240" s="91"/>
      <c r="QX240" s="91"/>
      <c r="QY240" s="91"/>
      <c r="QZ240" s="91"/>
      <c r="RA240" s="91"/>
      <c r="RB240" s="91"/>
      <c r="RC240" s="91"/>
      <c r="RD240" s="91"/>
      <c r="RE240" s="91"/>
      <c r="RF240" s="91"/>
      <c r="RG240" s="91"/>
      <c r="RH240" s="91"/>
      <c r="RI240" s="91"/>
      <c r="RJ240" s="91"/>
      <c r="RK240" s="91"/>
      <c r="RL240" s="91"/>
      <c r="RM240" s="91"/>
      <c r="RN240" s="91"/>
      <c r="RO240" s="91"/>
      <c r="RP240" s="91"/>
      <c r="RQ240" s="91"/>
      <c r="RR240" s="91"/>
      <c r="RS240" s="91"/>
      <c r="RT240" s="91"/>
      <c r="RU240" s="91"/>
      <c r="RV240" s="91"/>
      <c r="RW240" s="91"/>
      <c r="RX240" s="91"/>
      <c r="RY240" s="91"/>
      <c r="RZ240" s="91"/>
      <c r="SA240" s="91"/>
      <c r="SB240" s="91"/>
      <c r="SC240" s="91"/>
      <c r="SD240" s="91"/>
      <c r="SE240" s="91"/>
      <c r="SF240" s="91"/>
      <c r="SG240" s="91"/>
      <c r="SH240" s="91"/>
      <c r="SI240" s="91"/>
      <c r="SJ240" s="91"/>
      <c r="SK240" s="91"/>
      <c r="SL240" s="91"/>
      <c r="SM240" s="91"/>
      <c r="SN240" s="91"/>
      <c r="SO240" s="91"/>
      <c r="SP240" s="91"/>
      <c r="SQ240" s="91"/>
      <c r="SR240" s="91"/>
      <c r="SS240" s="91"/>
      <c r="ST240" s="91"/>
      <c r="SU240" s="91"/>
      <c r="SV240" s="91"/>
      <c r="SW240" s="91"/>
      <c r="SX240" s="91"/>
      <c r="SY240" s="91"/>
      <c r="SZ240" s="91"/>
      <c r="TA240" s="91"/>
      <c r="TB240" s="91"/>
      <c r="TC240" s="91"/>
      <c r="TD240" s="91"/>
      <c r="TE240" s="91"/>
      <c r="TF240" s="91"/>
      <c r="TG240" s="91"/>
      <c r="TH240" s="91"/>
      <c r="TI240" s="91"/>
      <c r="TJ240" s="91"/>
      <c r="TK240" s="91"/>
      <c r="TL240" s="91"/>
      <c r="TM240" s="91"/>
      <c r="TN240" s="91"/>
      <c r="TO240" s="91"/>
      <c r="TP240" s="91"/>
      <c r="TQ240" s="91"/>
      <c r="TR240" s="91"/>
      <c r="TS240" s="91"/>
      <c r="TT240" s="91"/>
      <c r="TU240" s="91"/>
      <c r="TV240" s="91"/>
      <c r="TW240" s="91"/>
      <c r="TX240" s="91"/>
      <c r="TY240" s="91"/>
      <c r="TZ240" s="91"/>
      <c r="UA240" s="91"/>
      <c r="UB240" s="91"/>
      <c r="UC240" s="91"/>
      <c r="UD240" s="91"/>
      <c r="UE240" s="91"/>
      <c r="UF240" s="91"/>
      <c r="UG240" s="91"/>
      <c r="UH240" s="91"/>
      <c r="UI240" s="91"/>
      <c r="UJ240" s="91"/>
      <c r="UK240" s="91"/>
      <c r="UL240" s="91"/>
      <c r="UM240" s="91"/>
      <c r="UN240" s="91"/>
      <c r="UO240" s="91"/>
      <c r="UP240" s="91"/>
      <c r="UQ240" s="91"/>
      <c r="UR240" s="91"/>
      <c r="US240" s="91"/>
      <c r="UT240" s="91"/>
      <c r="UU240" s="91"/>
      <c r="UV240" s="91"/>
      <c r="UW240" s="91"/>
      <c r="UX240" s="91"/>
      <c r="UY240" s="91"/>
      <c r="UZ240" s="91"/>
      <c r="VA240" s="91"/>
      <c r="VB240" s="91"/>
      <c r="VC240" s="91"/>
      <c r="VD240" s="91"/>
      <c r="VE240" s="91"/>
      <c r="VF240" s="91"/>
      <c r="VG240" s="91"/>
      <c r="VH240" s="91"/>
      <c r="VI240" s="91"/>
      <c r="VJ240" s="91"/>
      <c r="VK240" s="91"/>
      <c r="VL240" s="91"/>
      <c r="VM240" s="91"/>
      <c r="VN240" s="91"/>
      <c r="VO240" s="91"/>
      <c r="VP240" s="91"/>
      <c r="VQ240" s="91"/>
      <c r="VR240" s="91"/>
      <c r="VS240" s="91"/>
      <c r="VT240" s="91"/>
      <c r="VU240" s="91"/>
      <c r="VV240" s="91"/>
      <c r="VW240" s="91"/>
      <c r="VX240" s="91"/>
      <c r="VY240" s="91"/>
      <c r="VZ240" s="91"/>
      <c r="WA240" s="91"/>
      <c r="WB240" s="91"/>
      <c r="WC240" s="91"/>
      <c r="WD240" s="91"/>
      <c r="WE240" s="91"/>
      <c r="WF240" s="91"/>
      <c r="WG240" s="91"/>
      <c r="WH240" s="91"/>
      <c r="WI240" s="91"/>
      <c r="WJ240" s="91"/>
      <c r="WK240" s="91"/>
      <c r="WL240" s="91"/>
      <c r="WM240" s="91"/>
      <c r="WN240" s="91"/>
      <c r="WO240" s="91"/>
      <c r="WP240" s="91"/>
      <c r="WQ240" s="91"/>
      <c r="WR240" s="91"/>
      <c r="WS240" s="91"/>
      <c r="WT240" s="91"/>
      <c r="WU240" s="91"/>
      <c r="WV240" s="91"/>
      <c r="WW240" s="91"/>
      <c r="WX240" s="91"/>
      <c r="WY240" s="91"/>
      <c r="WZ240" s="91"/>
      <c r="XA240" s="91"/>
      <c r="XB240" s="91"/>
      <c r="XC240" s="91"/>
      <c r="XD240" s="91"/>
      <c r="XE240" s="91"/>
      <c r="XF240" s="91"/>
      <c r="XG240" s="91"/>
      <c r="XH240" s="91"/>
      <c r="XI240" s="91"/>
      <c r="XJ240" s="91"/>
      <c r="XK240" s="91"/>
      <c r="XL240" s="91"/>
      <c r="XM240" s="91"/>
      <c r="XN240" s="91"/>
      <c r="XO240" s="91"/>
      <c r="XP240" s="91"/>
      <c r="XQ240" s="91"/>
      <c r="XR240" s="91"/>
      <c r="XS240" s="91"/>
      <c r="XT240" s="91"/>
      <c r="XU240" s="91"/>
      <c r="XV240" s="91"/>
      <c r="XW240" s="91"/>
      <c r="XX240" s="91"/>
      <c r="XY240" s="91"/>
      <c r="XZ240" s="91"/>
      <c r="YA240" s="91"/>
      <c r="YB240" s="91"/>
      <c r="YC240" s="91"/>
      <c r="YD240" s="91"/>
      <c r="YE240" s="91"/>
      <c r="YF240" s="91"/>
      <c r="YG240" s="91"/>
      <c r="YH240" s="91"/>
      <c r="YI240" s="91"/>
      <c r="YJ240" s="91"/>
      <c r="YK240" s="91"/>
      <c r="YL240" s="91"/>
      <c r="YM240" s="91"/>
      <c r="YN240" s="91"/>
      <c r="YO240" s="91"/>
      <c r="YP240" s="91"/>
      <c r="YQ240" s="91"/>
      <c r="YR240" s="91"/>
      <c r="YS240" s="91"/>
      <c r="YT240" s="91"/>
      <c r="YU240" s="91"/>
      <c r="YV240" s="91"/>
      <c r="YW240" s="91"/>
      <c r="YX240" s="91"/>
      <c r="YY240" s="91"/>
      <c r="YZ240" s="91"/>
      <c r="ZA240" s="91"/>
      <c r="ZB240" s="91"/>
      <c r="ZC240" s="91"/>
      <c r="ZD240" s="91"/>
      <c r="ZE240" s="91"/>
      <c r="ZF240" s="91"/>
      <c r="ZG240" s="91"/>
      <c r="ZH240" s="91"/>
      <c r="ZI240" s="91"/>
      <c r="ZJ240" s="91"/>
      <c r="ZK240" s="91"/>
      <c r="ZL240" s="91"/>
      <c r="ZM240" s="91"/>
      <c r="ZN240" s="91"/>
      <c r="ZO240" s="91"/>
      <c r="ZP240" s="91"/>
      <c r="ZQ240" s="91"/>
      <c r="ZR240" s="91"/>
      <c r="ZS240" s="91"/>
      <c r="ZT240" s="91"/>
      <c r="ZU240" s="91"/>
      <c r="ZV240" s="91"/>
      <c r="ZW240" s="91"/>
      <c r="ZX240" s="91"/>
      <c r="ZY240" s="91"/>
      <c r="ZZ240" s="91"/>
      <c r="AAA240" s="91"/>
      <c r="AAB240" s="91"/>
      <c r="AAC240" s="91"/>
      <c r="AAD240" s="91"/>
      <c r="AAE240" s="91"/>
      <c r="AAF240" s="91"/>
      <c r="AAG240" s="91"/>
      <c r="AAH240" s="91"/>
      <c r="AAI240" s="91"/>
      <c r="AAJ240" s="91"/>
      <c r="AAK240" s="91"/>
      <c r="AAL240" s="91"/>
      <c r="AAM240" s="91"/>
      <c r="AAN240" s="91"/>
      <c r="AAO240" s="91"/>
      <c r="AAP240" s="91"/>
      <c r="AAQ240" s="91"/>
      <c r="AAR240" s="91"/>
      <c r="AAS240" s="91"/>
      <c r="AAT240" s="91"/>
      <c r="AAU240" s="91"/>
      <c r="AAV240" s="91"/>
      <c r="AAW240" s="91"/>
      <c r="AAX240" s="91"/>
      <c r="AAY240" s="91"/>
      <c r="AAZ240" s="91"/>
      <c r="ABA240" s="91"/>
      <c r="ABB240" s="91"/>
      <c r="ABC240" s="91"/>
      <c r="ABD240" s="91"/>
      <c r="ABE240" s="91"/>
      <c r="ABF240" s="91"/>
      <c r="ABG240" s="91"/>
      <c r="ABH240" s="91"/>
      <c r="ABI240" s="91"/>
      <c r="ABJ240" s="91"/>
      <c r="ABK240" s="91"/>
      <c r="ABL240" s="91"/>
      <c r="ABM240" s="91"/>
      <c r="ABN240" s="91"/>
      <c r="ABO240" s="91"/>
      <c r="ABP240" s="91"/>
      <c r="ABQ240" s="91"/>
      <c r="ABR240" s="91"/>
      <c r="ABS240" s="91"/>
      <c r="ABT240" s="91"/>
      <c r="ABU240" s="91"/>
      <c r="ABV240" s="91"/>
      <c r="ABW240" s="91"/>
      <c r="ABX240" s="91"/>
      <c r="ABY240" s="91"/>
      <c r="ABZ240" s="91"/>
      <c r="ACA240" s="91"/>
      <c r="ACB240" s="91"/>
      <c r="ACC240" s="91"/>
      <c r="ACD240" s="91"/>
      <c r="ACE240" s="91"/>
      <c r="ACF240" s="91"/>
      <c r="ACG240" s="91"/>
      <c r="ACH240" s="91"/>
      <c r="ACI240" s="91"/>
      <c r="ACJ240" s="91"/>
      <c r="ACK240" s="91"/>
      <c r="ACL240" s="91"/>
      <c r="ACM240" s="91"/>
      <c r="ACN240" s="91"/>
      <c r="ACO240" s="91"/>
      <c r="ACP240" s="91"/>
      <c r="ACQ240" s="91"/>
      <c r="ACR240" s="91"/>
      <c r="ACS240" s="91"/>
      <c r="ACT240" s="91"/>
      <c r="ACU240" s="91"/>
      <c r="ACV240" s="91"/>
      <c r="ACW240" s="91"/>
      <c r="ACX240" s="91"/>
      <c r="ACY240" s="91"/>
      <c r="ACZ240" s="91"/>
      <c r="ADA240" s="91"/>
      <c r="ADB240" s="91"/>
      <c r="ADC240" s="91"/>
      <c r="ADD240" s="91"/>
      <c r="ADE240" s="91"/>
      <c r="ADF240" s="91"/>
      <c r="ADG240" s="91"/>
      <c r="ADH240" s="91"/>
      <c r="ADI240" s="91"/>
      <c r="ADJ240" s="91"/>
      <c r="ADK240" s="91"/>
      <c r="ADL240" s="91"/>
      <c r="ADM240" s="91"/>
      <c r="ADN240" s="91"/>
      <c r="ADO240" s="91"/>
      <c r="ADP240" s="91"/>
      <c r="ADQ240" s="91"/>
      <c r="ADR240" s="91"/>
      <c r="ADS240" s="91"/>
      <c r="ADT240" s="91"/>
      <c r="ADU240" s="91"/>
      <c r="ADV240" s="91"/>
      <c r="ADW240" s="91"/>
      <c r="ADX240" s="91"/>
      <c r="ADY240" s="91"/>
      <c r="ADZ240" s="91"/>
      <c r="AEA240" s="91"/>
      <c r="AEB240" s="91"/>
      <c r="AEC240" s="91"/>
      <c r="AED240" s="144">
        <f t="shared" si="62"/>
        <v>235</v>
      </c>
      <c r="AEE240" s="142"/>
      <c r="AEF240" s="142"/>
      <c r="AEG240" s="91"/>
      <c r="AEH240" s="91"/>
      <c r="AEI240" s="91"/>
      <c r="AEJ240" s="91"/>
      <c r="AEK240" s="91"/>
      <c r="AEL240" s="91"/>
      <c r="AEM240" s="91"/>
      <c r="AEN240" s="91"/>
      <c r="AEO240" s="91"/>
      <c r="AEP240" s="91"/>
      <c r="AEQ240" s="91"/>
      <c r="AER240" s="91"/>
      <c r="AES240" s="91"/>
      <c r="AET240" s="91"/>
      <c r="AEU240" s="91"/>
      <c r="AEV240" s="91"/>
      <c r="AEW240" s="91"/>
      <c r="AEX240" s="91"/>
      <c r="AEY240" s="91"/>
      <c r="AEZ240" s="91"/>
      <c r="AFA240" s="91"/>
      <c r="AFB240" s="91"/>
      <c r="AFC240" s="146"/>
      <c r="AFD240" s="91"/>
      <c r="AFE240" s="91"/>
      <c r="AFF240" s="91"/>
      <c r="AFG240" s="91"/>
      <c r="AFH240" s="91"/>
      <c r="AFI240" s="91"/>
      <c r="AFJ240" s="91"/>
      <c r="AFK240" s="91"/>
      <c r="AFL240" s="91"/>
      <c r="AFM240" s="91"/>
      <c r="AFN240" s="91"/>
    </row>
    <row r="241" spans="1:846" ht="6" customHeight="1" x14ac:dyDescent="0.25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  <c r="PX241" s="91"/>
      <c r="PY241" s="91"/>
      <c r="PZ241" s="91"/>
      <c r="QA241" s="91"/>
      <c r="QB241" s="91"/>
      <c r="QC241" s="91"/>
      <c r="QD241" s="91"/>
      <c r="QE241" s="91"/>
      <c r="QF241" s="91"/>
      <c r="QG241" s="91"/>
      <c r="QH241" s="91"/>
      <c r="QI241" s="91"/>
      <c r="QJ241" s="91"/>
      <c r="QK241" s="91"/>
      <c r="QL241" s="91"/>
      <c r="QM241" s="91"/>
      <c r="QN241" s="91"/>
      <c r="QO241" s="91"/>
      <c r="QP241" s="91"/>
      <c r="QQ241" s="91"/>
      <c r="QR241" s="91"/>
      <c r="QS241" s="91"/>
      <c r="QT241" s="91"/>
      <c r="QU241" s="91"/>
      <c r="QV241" s="91"/>
      <c r="QW241" s="91"/>
      <c r="QX241" s="91"/>
      <c r="QY241" s="91"/>
      <c r="QZ241" s="91"/>
      <c r="RA241" s="91"/>
      <c r="RB241" s="91"/>
      <c r="RC241" s="91"/>
      <c r="RD241" s="91"/>
      <c r="RE241" s="91"/>
      <c r="RF241" s="91"/>
      <c r="RG241" s="91"/>
      <c r="RH241" s="91"/>
      <c r="RI241" s="91"/>
      <c r="RJ241" s="91"/>
      <c r="RK241" s="91"/>
      <c r="RL241" s="91"/>
      <c r="RM241" s="91"/>
      <c r="RN241" s="91"/>
      <c r="RO241" s="91"/>
      <c r="RP241" s="91"/>
      <c r="RQ241" s="91"/>
      <c r="RR241" s="91"/>
      <c r="RS241" s="91"/>
      <c r="RT241" s="91"/>
      <c r="RU241" s="91"/>
      <c r="RV241" s="91"/>
      <c r="RW241" s="91"/>
      <c r="RX241" s="91"/>
      <c r="RY241" s="91"/>
      <c r="RZ241" s="91"/>
      <c r="SA241" s="91"/>
      <c r="SB241" s="91"/>
      <c r="SC241" s="91"/>
      <c r="SD241" s="91"/>
      <c r="SE241" s="91"/>
      <c r="SF241" s="91"/>
      <c r="SG241" s="91"/>
      <c r="SH241" s="91"/>
      <c r="SI241" s="91"/>
      <c r="SJ241" s="91"/>
      <c r="SK241" s="91"/>
      <c r="SL241" s="91"/>
      <c r="SM241" s="91"/>
      <c r="SN241" s="91"/>
      <c r="SO241" s="91"/>
      <c r="SP241" s="91"/>
      <c r="SQ241" s="91"/>
      <c r="SR241" s="91"/>
      <c r="SS241" s="91"/>
      <c r="ST241" s="91"/>
      <c r="SU241" s="91"/>
      <c r="SV241" s="91"/>
      <c r="SW241" s="91"/>
      <c r="SX241" s="91"/>
      <c r="SY241" s="91"/>
      <c r="SZ241" s="91"/>
      <c r="TA241" s="91"/>
      <c r="TB241" s="91"/>
      <c r="TC241" s="91"/>
      <c r="TD241" s="91"/>
      <c r="TE241" s="91"/>
      <c r="TF241" s="91"/>
      <c r="TG241" s="91"/>
      <c r="TH241" s="91"/>
      <c r="TI241" s="91"/>
      <c r="TJ241" s="91"/>
      <c r="TK241" s="91"/>
      <c r="TL241" s="91"/>
      <c r="TM241" s="91"/>
      <c r="TN241" s="91"/>
      <c r="TO241" s="91"/>
      <c r="TP241" s="91"/>
      <c r="TQ241" s="91"/>
      <c r="TR241" s="91"/>
      <c r="TS241" s="91"/>
      <c r="TT241" s="91"/>
      <c r="TU241" s="91"/>
      <c r="TV241" s="91"/>
      <c r="TW241" s="91"/>
      <c r="TX241" s="91"/>
      <c r="TY241" s="91"/>
      <c r="TZ241" s="91"/>
      <c r="UA241" s="91"/>
      <c r="UB241" s="91"/>
      <c r="UC241" s="91"/>
      <c r="UD241" s="91"/>
      <c r="UE241" s="91"/>
      <c r="UF241" s="91"/>
      <c r="UG241" s="91"/>
      <c r="UH241" s="91"/>
      <c r="UI241" s="91"/>
      <c r="UJ241" s="91"/>
      <c r="UK241" s="91"/>
      <c r="UL241" s="91"/>
      <c r="UM241" s="91"/>
      <c r="UN241" s="91"/>
      <c r="UO241" s="91"/>
      <c r="UP241" s="91"/>
      <c r="UQ241" s="91"/>
      <c r="UR241" s="91"/>
      <c r="US241" s="91"/>
      <c r="UT241" s="91"/>
      <c r="UU241" s="91"/>
      <c r="UV241" s="91"/>
      <c r="UW241" s="91"/>
      <c r="UX241" s="91"/>
      <c r="UY241" s="91"/>
      <c r="UZ241" s="91"/>
      <c r="VA241" s="91"/>
      <c r="VB241" s="91"/>
      <c r="VC241" s="91"/>
      <c r="VD241" s="91"/>
      <c r="VE241" s="91"/>
      <c r="VF241" s="91"/>
      <c r="VG241" s="91"/>
      <c r="VH241" s="91"/>
      <c r="VI241" s="91"/>
      <c r="VJ241" s="91"/>
      <c r="VK241" s="91"/>
      <c r="VL241" s="91"/>
      <c r="VM241" s="91"/>
      <c r="VN241" s="91"/>
      <c r="VO241" s="91"/>
      <c r="VP241" s="91"/>
      <c r="VQ241" s="91"/>
      <c r="VR241" s="91"/>
      <c r="VS241" s="91"/>
      <c r="VT241" s="91"/>
      <c r="VU241" s="91"/>
      <c r="VV241" s="91"/>
      <c r="VW241" s="91"/>
      <c r="VX241" s="91"/>
      <c r="VY241" s="91"/>
      <c r="VZ241" s="91"/>
      <c r="WA241" s="91"/>
      <c r="WB241" s="91"/>
      <c r="WC241" s="91"/>
      <c r="WD241" s="91"/>
      <c r="WE241" s="91"/>
      <c r="WF241" s="91"/>
      <c r="WG241" s="91"/>
      <c r="WH241" s="91"/>
      <c r="WI241" s="91"/>
      <c r="WJ241" s="91"/>
      <c r="WK241" s="91"/>
      <c r="WL241" s="91"/>
      <c r="WM241" s="91"/>
      <c r="WN241" s="91"/>
      <c r="WO241" s="91"/>
      <c r="WP241" s="91"/>
      <c r="WQ241" s="91"/>
      <c r="WR241" s="91"/>
      <c r="WS241" s="91"/>
      <c r="WT241" s="91"/>
      <c r="WU241" s="91"/>
      <c r="WV241" s="91"/>
      <c r="WW241" s="91"/>
      <c r="WX241" s="91"/>
      <c r="WY241" s="91"/>
      <c r="WZ241" s="91"/>
      <c r="XA241" s="91"/>
      <c r="XB241" s="91"/>
      <c r="XC241" s="91"/>
      <c r="XD241" s="91"/>
      <c r="XE241" s="91"/>
      <c r="XF241" s="91"/>
      <c r="XG241" s="91"/>
      <c r="XH241" s="91"/>
      <c r="XI241" s="91"/>
      <c r="XJ241" s="91"/>
      <c r="XK241" s="91"/>
      <c r="XL241" s="91"/>
      <c r="XM241" s="91"/>
      <c r="XN241" s="91"/>
      <c r="XO241" s="91"/>
      <c r="XP241" s="91"/>
      <c r="XQ241" s="91"/>
      <c r="XR241" s="91"/>
      <c r="XS241" s="91"/>
      <c r="XT241" s="91"/>
      <c r="XU241" s="91"/>
      <c r="XV241" s="91"/>
      <c r="XW241" s="91"/>
      <c r="XX241" s="91"/>
      <c r="XY241" s="91"/>
      <c r="XZ241" s="91"/>
      <c r="YA241" s="91"/>
      <c r="YB241" s="91"/>
      <c r="YC241" s="91"/>
      <c r="YD241" s="91"/>
      <c r="YE241" s="91"/>
      <c r="YF241" s="91"/>
      <c r="YG241" s="91"/>
      <c r="YH241" s="91"/>
      <c r="YI241" s="91"/>
      <c r="YJ241" s="91"/>
      <c r="YK241" s="91"/>
      <c r="YL241" s="91"/>
      <c r="YM241" s="91"/>
      <c r="YN241" s="91"/>
      <c r="YO241" s="91"/>
      <c r="YP241" s="91"/>
      <c r="YQ241" s="91"/>
      <c r="YR241" s="91"/>
      <c r="YS241" s="91"/>
      <c r="YT241" s="91"/>
      <c r="YU241" s="91"/>
      <c r="YV241" s="91"/>
      <c r="YW241" s="91"/>
      <c r="YX241" s="91"/>
      <c r="YY241" s="91"/>
      <c r="YZ241" s="91"/>
      <c r="ZA241" s="91"/>
      <c r="ZB241" s="91"/>
      <c r="ZC241" s="91"/>
      <c r="ZD241" s="91"/>
      <c r="ZE241" s="91"/>
      <c r="ZF241" s="91"/>
      <c r="ZG241" s="91"/>
      <c r="ZH241" s="91"/>
      <c r="ZI241" s="91"/>
      <c r="ZJ241" s="91"/>
      <c r="ZK241" s="91"/>
      <c r="ZL241" s="91"/>
      <c r="ZM241" s="91"/>
      <c r="ZN241" s="91"/>
      <c r="ZO241" s="91"/>
      <c r="ZP241" s="91"/>
      <c r="ZQ241" s="91"/>
      <c r="ZR241" s="91"/>
      <c r="ZS241" s="91"/>
      <c r="ZT241" s="91"/>
      <c r="ZU241" s="91"/>
      <c r="ZV241" s="91"/>
      <c r="ZW241" s="91"/>
      <c r="ZX241" s="91"/>
      <c r="ZY241" s="91"/>
      <c r="ZZ241" s="91"/>
      <c r="AAA241" s="91"/>
      <c r="AAB241" s="91"/>
      <c r="AAC241" s="91"/>
      <c r="AAD241" s="91"/>
      <c r="AAE241" s="91"/>
      <c r="AAF241" s="91"/>
      <c r="AAG241" s="91"/>
      <c r="AAH241" s="91"/>
      <c r="AAI241" s="91"/>
      <c r="AAJ241" s="91"/>
      <c r="AAK241" s="91"/>
      <c r="AAL241" s="91"/>
      <c r="AAM241" s="91"/>
      <c r="AAN241" s="91"/>
      <c r="AAO241" s="91"/>
      <c r="AAP241" s="91"/>
      <c r="AAQ241" s="91"/>
      <c r="AAR241" s="91"/>
      <c r="AAS241" s="91"/>
      <c r="AAT241" s="91"/>
      <c r="AAU241" s="91"/>
      <c r="AAV241" s="91"/>
      <c r="AAW241" s="91"/>
      <c r="AAX241" s="91"/>
      <c r="AAY241" s="91"/>
      <c r="AAZ241" s="91"/>
      <c r="ABA241" s="91"/>
      <c r="ABB241" s="91"/>
      <c r="ABC241" s="91"/>
      <c r="ABD241" s="91"/>
      <c r="ABE241" s="91"/>
      <c r="ABF241" s="91"/>
      <c r="ABG241" s="91"/>
      <c r="ABH241" s="91"/>
      <c r="ABI241" s="91"/>
      <c r="ABJ241" s="91"/>
      <c r="ABK241" s="91"/>
      <c r="ABL241" s="91"/>
      <c r="ABM241" s="91"/>
      <c r="ABN241" s="91"/>
      <c r="ABO241" s="91"/>
      <c r="ABP241" s="91"/>
      <c r="ABQ241" s="91"/>
      <c r="ABR241" s="91"/>
      <c r="ABS241" s="91"/>
      <c r="ABT241" s="91"/>
      <c r="ABU241" s="91"/>
      <c r="ABV241" s="91"/>
      <c r="ABW241" s="91"/>
      <c r="ABX241" s="91"/>
      <c r="ABY241" s="91"/>
      <c r="ABZ241" s="91"/>
      <c r="ACA241" s="91"/>
      <c r="ACB241" s="91"/>
      <c r="ACC241" s="91"/>
      <c r="ACD241" s="91"/>
      <c r="ACE241" s="91"/>
      <c r="ACF241" s="91"/>
      <c r="ACG241" s="91"/>
      <c r="ACH241" s="91"/>
      <c r="ACI241" s="91"/>
      <c r="ACJ241" s="91"/>
      <c r="ACK241" s="91"/>
      <c r="ACL241" s="91"/>
      <c r="ACM241" s="91"/>
      <c r="ACN241" s="91"/>
      <c r="ACO241" s="91"/>
      <c r="ACP241" s="91"/>
      <c r="ACQ241" s="91"/>
      <c r="ACR241" s="91"/>
      <c r="ACS241" s="91"/>
      <c r="ACT241" s="91"/>
      <c r="ACU241" s="91"/>
      <c r="ACV241" s="91"/>
      <c r="ACW241" s="91"/>
      <c r="ACX241" s="91"/>
      <c r="ACY241" s="91"/>
      <c r="ACZ241" s="91"/>
      <c r="ADA241" s="91"/>
      <c r="ADB241" s="91"/>
      <c r="ADC241" s="91"/>
      <c r="ADD241" s="91"/>
      <c r="ADE241" s="91"/>
      <c r="ADF241" s="91"/>
      <c r="ADG241" s="91"/>
      <c r="ADH241" s="91"/>
      <c r="ADI241" s="91"/>
      <c r="ADJ241" s="91"/>
      <c r="ADK241" s="91"/>
      <c r="ADL241" s="91"/>
      <c r="ADM241" s="91"/>
      <c r="ADN241" s="91"/>
      <c r="ADO241" s="91"/>
      <c r="ADP241" s="91"/>
      <c r="ADQ241" s="91"/>
      <c r="ADR241" s="91"/>
      <c r="ADS241" s="91"/>
      <c r="ADT241" s="91"/>
      <c r="ADU241" s="91"/>
      <c r="ADV241" s="91"/>
      <c r="ADW241" s="91"/>
      <c r="ADX241" s="91"/>
      <c r="ADY241" s="91"/>
      <c r="ADZ241" s="91"/>
      <c r="AEA241" s="91"/>
      <c r="AEB241" s="91"/>
      <c r="AEC241" s="91"/>
      <c r="AED241" s="144">
        <f t="shared" si="62"/>
        <v>236</v>
      </c>
      <c r="AEE241" s="142"/>
      <c r="AEF241" s="142"/>
      <c r="AEG241" s="91"/>
      <c r="AEH241" s="91"/>
      <c r="AEI241" s="91"/>
      <c r="AEJ241" s="91"/>
      <c r="AEK241" s="91"/>
      <c r="AEL241" s="91"/>
      <c r="AEM241" s="91"/>
      <c r="AEN241" s="91"/>
      <c r="AEO241" s="91"/>
      <c r="AEP241" s="91"/>
      <c r="AEQ241" s="91"/>
      <c r="AER241" s="91"/>
      <c r="AES241" s="91"/>
      <c r="AET241" s="91"/>
      <c r="AEU241" s="91"/>
      <c r="AEV241" s="91"/>
      <c r="AEW241" s="91"/>
      <c r="AEX241" s="91"/>
      <c r="AEY241" s="91"/>
      <c r="AEZ241" s="91"/>
      <c r="AFA241" s="91"/>
      <c r="AFB241" s="91"/>
      <c r="AFC241" s="146"/>
      <c r="AFD241" s="91"/>
      <c r="AFE241" s="91"/>
      <c r="AFF241" s="91"/>
      <c r="AFG241" s="91"/>
      <c r="AFH241" s="91"/>
      <c r="AFI241" s="91"/>
      <c r="AFJ241" s="91"/>
      <c r="AFK241" s="91"/>
      <c r="AFL241" s="91"/>
      <c r="AFM241" s="91"/>
      <c r="AFN241" s="91"/>
    </row>
    <row r="242" spans="1:846" ht="6" customHeight="1" x14ac:dyDescent="0.25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  <c r="PX242" s="91"/>
      <c r="PY242" s="91"/>
      <c r="PZ242" s="91"/>
      <c r="QA242" s="91"/>
      <c r="QB242" s="91"/>
      <c r="QC242" s="91"/>
      <c r="QD242" s="91"/>
      <c r="QE242" s="91"/>
      <c r="QF242" s="91"/>
      <c r="QG242" s="91"/>
      <c r="QH242" s="91"/>
      <c r="QI242" s="91"/>
      <c r="QJ242" s="91"/>
      <c r="QK242" s="91"/>
      <c r="QL242" s="91"/>
      <c r="QM242" s="91"/>
      <c r="QN242" s="91"/>
      <c r="QO242" s="91"/>
      <c r="QP242" s="91"/>
      <c r="QQ242" s="91"/>
      <c r="QR242" s="91"/>
      <c r="QS242" s="91"/>
      <c r="QT242" s="91"/>
      <c r="QU242" s="91"/>
      <c r="QV242" s="91"/>
      <c r="QW242" s="91"/>
      <c r="QX242" s="91"/>
      <c r="QY242" s="91"/>
      <c r="QZ242" s="91"/>
      <c r="RA242" s="91"/>
      <c r="RB242" s="91"/>
      <c r="RC242" s="91"/>
      <c r="RD242" s="91"/>
      <c r="RE242" s="91"/>
      <c r="RF242" s="91"/>
      <c r="RG242" s="91"/>
      <c r="RH242" s="91"/>
      <c r="RI242" s="91"/>
      <c r="RJ242" s="91"/>
      <c r="RK242" s="91"/>
      <c r="RL242" s="91"/>
      <c r="RM242" s="91"/>
      <c r="RN242" s="91"/>
      <c r="RO242" s="91"/>
      <c r="RP242" s="91"/>
      <c r="RQ242" s="91"/>
      <c r="RR242" s="91"/>
      <c r="RS242" s="91"/>
      <c r="RT242" s="91"/>
      <c r="RU242" s="91"/>
      <c r="RV242" s="91"/>
      <c r="RW242" s="91"/>
      <c r="RX242" s="91"/>
      <c r="RY242" s="91"/>
      <c r="RZ242" s="91"/>
      <c r="SA242" s="91"/>
      <c r="SB242" s="91"/>
      <c r="SC242" s="91"/>
      <c r="SD242" s="91"/>
      <c r="SE242" s="91"/>
      <c r="SF242" s="91"/>
      <c r="SG242" s="91"/>
      <c r="SH242" s="91"/>
      <c r="SI242" s="91"/>
      <c r="SJ242" s="91"/>
      <c r="SK242" s="91"/>
      <c r="SL242" s="91"/>
      <c r="SM242" s="91"/>
      <c r="SN242" s="91"/>
      <c r="SO242" s="91"/>
      <c r="SP242" s="91"/>
      <c r="SQ242" s="91"/>
      <c r="SR242" s="91"/>
      <c r="SS242" s="91"/>
      <c r="ST242" s="91"/>
      <c r="SU242" s="91"/>
      <c r="SV242" s="91"/>
      <c r="SW242" s="91"/>
      <c r="SX242" s="91"/>
      <c r="SY242" s="91"/>
      <c r="SZ242" s="91"/>
      <c r="TA242" s="91"/>
      <c r="TB242" s="91"/>
      <c r="TC242" s="91"/>
      <c r="TD242" s="91"/>
      <c r="TE242" s="91"/>
      <c r="TF242" s="91"/>
      <c r="TG242" s="91"/>
      <c r="TH242" s="91"/>
      <c r="TI242" s="91"/>
      <c r="TJ242" s="91"/>
      <c r="TK242" s="91"/>
      <c r="TL242" s="91"/>
      <c r="TM242" s="91"/>
      <c r="TN242" s="91"/>
      <c r="TO242" s="91"/>
      <c r="TP242" s="91"/>
      <c r="TQ242" s="91"/>
      <c r="TR242" s="91"/>
      <c r="TS242" s="91"/>
      <c r="TT242" s="91"/>
      <c r="TU242" s="91"/>
      <c r="TV242" s="91"/>
      <c r="TW242" s="91"/>
      <c r="TX242" s="91"/>
      <c r="TY242" s="91"/>
      <c r="TZ242" s="91"/>
      <c r="UA242" s="91"/>
      <c r="UB242" s="91"/>
      <c r="UC242" s="91"/>
      <c r="UD242" s="91"/>
      <c r="UE242" s="91"/>
      <c r="UF242" s="91"/>
      <c r="UG242" s="91"/>
      <c r="UH242" s="91"/>
      <c r="UI242" s="91"/>
      <c r="UJ242" s="91"/>
      <c r="UK242" s="91"/>
      <c r="UL242" s="91"/>
      <c r="UM242" s="91"/>
      <c r="UN242" s="91"/>
      <c r="UO242" s="91"/>
      <c r="UP242" s="91"/>
      <c r="UQ242" s="91"/>
      <c r="UR242" s="91"/>
      <c r="US242" s="91"/>
      <c r="UT242" s="91"/>
      <c r="UU242" s="91"/>
      <c r="UV242" s="91"/>
      <c r="UW242" s="91"/>
      <c r="UX242" s="91"/>
      <c r="UY242" s="91"/>
      <c r="UZ242" s="91"/>
      <c r="VA242" s="91"/>
      <c r="VB242" s="91"/>
      <c r="VC242" s="91"/>
      <c r="VD242" s="91"/>
      <c r="VE242" s="91"/>
      <c r="VF242" s="91"/>
      <c r="VG242" s="91"/>
      <c r="VH242" s="91"/>
      <c r="VI242" s="91"/>
      <c r="VJ242" s="91"/>
      <c r="VK242" s="91"/>
      <c r="VL242" s="91"/>
      <c r="VM242" s="91"/>
      <c r="VN242" s="91"/>
      <c r="VO242" s="91"/>
      <c r="VP242" s="91"/>
      <c r="VQ242" s="91"/>
      <c r="VR242" s="91"/>
      <c r="VS242" s="91"/>
      <c r="VT242" s="91"/>
      <c r="VU242" s="91"/>
      <c r="VV242" s="91"/>
      <c r="VW242" s="91"/>
      <c r="VX242" s="91"/>
      <c r="VY242" s="91"/>
      <c r="VZ242" s="91"/>
      <c r="WA242" s="91"/>
      <c r="WB242" s="91"/>
      <c r="WC242" s="91"/>
      <c r="WD242" s="91"/>
      <c r="WE242" s="91"/>
      <c r="WF242" s="91"/>
      <c r="WG242" s="91"/>
      <c r="WH242" s="91"/>
      <c r="WI242" s="91"/>
      <c r="WJ242" s="91"/>
      <c r="WK242" s="91"/>
      <c r="WL242" s="91"/>
      <c r="WM242" s="91"/>
      <c r="WN242" s="91"/>
      <c r="WO242" s="91"/>
      <c r="WP242" s="91"/>
      <c r="WQ242" s="91"/>
      <c r="WR242" s="91"/>
      <c r="WS242" s="91"/>
      <c r="WT242" s="91"/>
      <c r="WU242" s="91"/>
      <c r="WV242" s="91"/>
      <c r="WW242" s="91"/>
      <c r="WX242" s="91"/>
      <c r="WY242" s="91"/>
      <c r="WZ242" s="91"/>
      <c r="XA242" s="91"/>
      <c r="XB242" s="91"/>
      <c r="XC242" s="91"/>
      <c r="XD242" s="91"/>
      <c r="XE242" s="91"/>
      <c r="XF242" s="91"/>
      <c r="XG242" s="91"/>
      <c r="XH242" s="91"/>
      <c r="XI242" s="91"/>
      <c r="XJ242" s="91"/>
      <c r="XK242" s="91"/>
      <c r="XL242" s="91"/>
      <c r="XM242" s="91"/>
      <c r="XN242" s="91"/>
      <c r="XO242" s="91"/>
      <c r="XP242" s="91"/>
      <c r="XQ242" s="91"/>
      <c r="XR242" s="91"/>
      <c r="XS242" s="91"/>
      <c r="XT242" s="91"/>
      <c r="XU242" s="91"/>
      <c r="XV242" s="91"/>
      <c r="XW242" s="91"/>
      <c r="XX242" s="91"/>
      <c r="XY242" s="91"/>
      <c r="XZ242" s="91"/>
      <c r="YA242" s="91"/>
      <c r="YB242" s="91"/>
      <c r="YC242" s="91"/>
      <c r="YD242" s="91"/>
      <c r="YE242" s="91"/>
      <c r="YF242" s="91"/>
      <c r="YG242" s="91"/>
      <c r="YH242" s="91"/>
      <c r="YI242" s="91"/>
      <c r="YJ242" s="91"/>
      <c r="YK242" s="91"/>
      <c r="YL242" s="91"/>
      <c r="YM242" s="91"/>
      <c r="YN242" s="91"/>
      <c r="YO242" s="91"/>
      <c r="YP242" s="91"/>
      <c r="YQ242" s="91"/>
      <c r="YR242" s="91"/>
      <c r="YS242" s="91"/>
      <c r="YT242" s="91"/>
      <c r="YU242" s="91"/>
      <c r="YV242" s="91"/>
      <c r="YW242" s="91"/>
      <c r="YX242" s="91"/>
      <c r="YY242" s="91"/>
      <c r="YZ242" s="91"/>
      <c r="ZA242" s="91"/>
      <c r="ZB242" s="91"/>
      <c r="ZC242" s="91"/>
      <c r="ZD242" s="91"/>
      <c r="ZE242" s="91"/>
      <c r="ZF242" s="91"/>
      <c r="ZG242" s="91"/>
      <c r="ZH242" s="91"/>
      <c r="ZI242" s="91"/>
      <c r="ZJ242" s="91"/>
      <c r="ZK242" s="91"/>
      <c r="ZL242" s="91"/>
      <c r="ZM242" s="91"/>
      <c r="ZN242" s="91"/>
      <c r="ZO242" s="91"/>
      <c r="ZP242" s="91"/>
      <c r="ZQ242" s="91"/>
      <c r="ZR242" s="91"/>
      <c r="ZS242" s="91"/>
      <c r="ZT242" s="91"/>
      <c r="ZU242" s="91"/>
      <c r="ZV242" s="91"/>
      <c r="ZW242" s="91"/>
      <c r="ZX242" s="91"/>
      <c r="ZY242" s="91"/>
      <c r="ZZ242" s="91"/>
      <c r="AAA242" s="91"/>
      <c r="AAB242" s="91"/>
      <c r="AAC242" s="91"/>
      <c r="AAD242" s="91"/>
      <c r="AAE242" s="91"/>
      <c r="AAF242" s="91"/>
      <c r="AAG242" s="91"/>
      <c r="AAH242" s="91"/>
      <c r="AAI242" s="91"/>
      <c r="AAJ242" s="91"/>
      <c r="AAK242" s="91"/>
      <c r="AAL242" s="91"/>
      <c r="AAM242" s="91"/>
      <c r="AAN242" s="91"/>
      <c r="AAO242" s="91"/>
      <c r="AAP242" s="91"/>
      <c r="AAQ242" s="91"/>
      <c r="AAR242" s="91"/>
      <c r="AAS242" s="91"/>
      <c r="AAT242" s="91"/>
      <c r="AAU242" s="91"/>
      <c r="AAV242" s="91"/>
      <c r="AAW242" s="91"/>
      <c r="AAX242" s="91"/>
      <c r="AAY242" s="91"/>
      <c r="AAZ242" s="91"/>
      <c r="ABA242" s="91"/>
      <c r="ABB242" s="91"/>
      <c r="ABC242" s="91"/>
      <c r="ABD242" s="91"/>
      <c r="ABE242" s="91"/>
      <c r="ABF242" s="91"/>
      <c r="ABG242" s="91"/>
      <c r="ABH242" s="91"/>
      <c r="ABI242" s="91"/>
      <c r="ABJ242" s="91"/>
      <c r="ABK242" s="91"/>
      <c r="ABL242" s="91"/>
      <c r="ABM242" s="91"/>
      <c r="ABN242" s="91"/>
      <c r="ABO242" s="91"/>
      <c r="ABP242" s="91"/>
      <c r="ABQ242" s="91"/>
      <c r="ABR242" s="91"/>
      <c r="ABS242" s="91"/>
      <c r="ABT242" s="91"/>
      <c r="ABU242" s="91"/>
      <c r="ABV242" s="91"/>
      <c r="ABW242" s="91"/>
      <c r="ABX242" s="91"/>
      <c r="ABY242" s="91"/>
      <c r="ABZ242" s="91"/>
      <c r="ACA242" s="91"/>
      <c r="ACB242" s="91"/>
      <c r="ACC242" s="91"/>
      <c r="ACD242" s="91"/>
      <c r="ACE242" s="91"/>
      <c r="ACF242" s="91"/>
      <c r="ACG242" s="91"/>
      <c r="ACH242" s="91"/>
      <c r="ACI242" s="91"/>
      <c r="ACJ242" s="91"/>
      <c r="ACK242" s="91"/>
      <c r="ACL242" s="91"/>
      <c r="ACM242" s="91"/>
      <c r="ACN242" s="91"/>
      <c r="ACO242" s="91"/>
      <c r="ACP242" s="91"/>
      <c r="ACQ242" s="91"/>
      <c r="ACR242" s="91"/>
      <c r="ACS242" s="91"/>
      <c r="ACT242" s="91"/>
      <c r="ACU242" s="91"/>
      <c r="ACV242" s="91"/>
      <c r="ACW242" s="91"/>
      <c r="ACX242" s="91"/>
      <c r="ACY242" s="91"/>
      <c r="ACZ242" s="91"/>
      <c r="ADA242" s="91"/>
      <c r="ADB242" s="91"/>
      <c r="ADC242" s="91"/>
      <c r="ADD242" s="91"/>
      <c r="ADE242" s="91"/>
      <c r="ADF242" s="91"/>
      <c r="ADG242" s="91"/>
      <c r="ADH242" s="91"/>
      <c r="ADI242" s="91"/>
      <c r="ADJ242" s="91"/>
      <c r="ADK242" s="91"/>
      <c r="ADL242" s="91"/>
      <c r="ADM242" s="91"/>
      <c r="ADN242" s="91"/>
      <c r="ADO242" s="91"/>
      <c r="ADP242" s="91"/>
      <c r="ADQ242" s="91"/>
      <c r="ADR242" s="91"/>
      <c r="ADS242" s="91"/>
      <c r="ADT242" s="91"/>
      <c r="ADU242" s="91"/>
      <c r="ADV242" s="91"/>
      <c r="ADW242" s="91"/>
      <c r="ADX242" s="91"/>
      <c r="ADY242" s="91"/>
      <c r="ADZ242" s="91"/>
      <c r="AEA242" s="91"/>
      <c r="AEB242" s="91"/>
      <c r="AEC242" s="91"/>
      <c r="AED242" s="144">
        <f t="shared" si="62"/>
        <v>237</v>
      </c>
      <c r="AEE242" s="142"/>
      <c r="AEF242" s="142"/>
      <c r="AEG242" s="91"/>
      <c r="AEH242" s="91"/>
      <c r="AEI242" s="91"/>
      <c r="AEJ242" s="91"/>
      <c r="AEK242" s="91"/>
      <c r="AEL242" s="91"/>
      <c r="AEM242" s="91"/>
      <c r="AEN242" s="91"/>
      <c r="AEO242" s="91"/>
      <c r="AEP242" s="91"/>
      <c r="AEQ242" s="91"/>
      <c r="AER242" s="91"/>
      <c r="AES242" s="91"/>
      <c r="AET242" s="91"/>
      <c r="AEU242" s="91"/>
      <c r="AEV242" s="91"/>
      <c r="AEW242" s="91"/>
      <c r="AEX242" s="91"/>
      <c r="AEY242" s="91"/>
      <c r="AEZ242" s="91"/>
      <c r="AFA242" s="91"/>
      <c r="AFB242" s="91"/>
      <c r="AFC242" s="146"/>
      <c r="AFD242" s="91"/>
      <c r="AFE242" s="91"/>
      <c r="AFF242" s="91"/>
      <c r="AFG242" s="91"/>
      <c r="AFH242" s="91"/>
      <c r="AFI242" s="91"/>
      <c r="AFJ242" s="91"/>
      <c r="AFK242" s="91"/>
      <c r="AFL242" s="91"/>
      <c r="AFM242" s="91"/>
      <c r="AFN242" s="91"/>
    </row>
    <row r="243" spans="1:846" ht="6" customHeight="1" x14ac:dyDescent="0.25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  <c r="PX243" s="91"/>
      <c r="PY243" s="91"/>
      <c r="PZ243" s="91"/>
      <c r="QA243" s="91"/>
      <c r="QB243" s="91"/>
      <c r="QC243" s="91"/>
      <c r="QD243" s="91"/>
      <c r="QE243" s="91"/>
      <c r="QF243" s="91"/>
      <c r="QG243" s="91"/>
      <c r="QH243" s="91"/>
      <c r="QI243" s="91"/>
      <c r="QJ243" s="91"/>
      <c r="QK243" s="91"/>
      <c r="QL243" s="91"/>
      <c r="QM243" s="91"/>
      <c r="QN243" s="91"/>
      <c r="QO243" s="91"/>
      <c r="QP243" s="91"/>
      <c r="QQ243" s="91"/>
      <c r="QR243" s="91"/>
      <c r="QS243" s="91"/>
      <c r="QT243" s="91"/>
      <c r="QU243" s="91"/>
      <c r="QV243" s="91"/>
      <c r="QW243" s="91"/>
      <c r="QX243" s="91"/>
      <c r="QY243" s="91"/>
      <c r="QZ243" s="91"/>
      <c r="RA243" s="91"/>
      <c r="RB243" s="91"/>
      <c r="RC243" s="91"/>
      <c r="RD243" s="91"/>
      <c r="RE243" s="91"/>
      <c r="RF243" s="91"/>
      <c r="RG243" s="91"/>
      <c r="RH243" s="91"/>
      <c r="RI243" s="91"/>
      <c r="RJ243" s="91"/>
      <c r="RK243" s="91"/>
      <c r="RL243" s="91"/>
      <c r="RM243" s="91"/>
      <c r="RN243" s="91"/>
      <c r="RO243" s="91"/>
      <c r="RP243" s="91"/>
      <c r="RQ243" s="91"/>
      <c r="RR243" s="91"/>
      <c r="RS243" s="91"/>
      <c r="RT243" s="91"/>
      <c r="RU243" s="91"/>
      <c r="RV243" s="91"/>
      <c r="RW243" s="91"/>
      <c r="RX243" s="91"/>
      <c r="RY243" s="91"/>
      <c r="RZ243" s="91"/>
      <c r="SA243" s="91"/>
      <c r="SB243" s="91"/>
      <c r="SC243" s="91"/>
      <c r="SD243" s="91"/>
      <c r="SE243" s="91"/>
      <c r="SF243" s="91"/>
      <c r="SG243" s="91"/>
      <c r="SH243" s="91"/>
      <c r="SI243" s="91"/>
      <c r="SJ243" s="91"/>
      <c r="SK243" s="91"/>
      <c r="SL243" s="91"/>
      <c r="SM243" s="91"/>
      <c r="SN243" s="91"/>
      <c r="SO243" s="91"/>
      <c r="SP243" s="91"/>
      <c r="SQ243" s="91"/>
      <c r="SR243" s="91"/>
      <c r="SS243" s="91"/>
      <c r="ST243" s="91"/>
      <c r="SU243" s="91"/>
      <c r="SV243" s="91"/>
      <c r="SW243" s="91"/>
      <c r="SX243" s="91"/>
      <c r="SY243" s="91"/>
      <c r="SZ243" s="91"/>
      <c r="TA243" s="91"/>
      <c r="TB243" s="91"/>
      <c r="TC243" s="91"/>
      <c r="TD243" s="91"/>
      <c r="TE243" s="91"/>
      <c r="TF243" s="91"/>
      <c r="TG243" s="91"/>
      <c r="TH243" s="91"/>
      <c r="TI243" s="91"/>
      <c r="TJ243" s="91"/>
      <c r="TK243" s="91"/>
      <c r="TL243" s="91"/>
      <c r="TM243" s="91"/>
      <c r="TN243" s="91"/>
      <c r="TO243" s="91"/>
      <c r="TP243" s="91"/>
      <c r="TQ243" s="91"/>
      <c r="TR243" s="91"/>
      <c r="TS243" s="91"/>
      <c r="TT243" s="91"/>
      <c r="TU243" s="91"/>
      <c r="TV243" s="91"/>
      <c r="TW243" s="91"/>
      <c r="TX243" s="91"/>
      <c r="TY243" s="91"/>
      <c r="TZ243" s="91"/>
      <c r="UA243" s="91"/>
      <c r="UB243" s="91"/>
      <c r="UC243" s="91"/>
      <c r="UD243" s="91"/>
      <c r="UE243" s="91"/>
      <c r="UF243" s="91"/>
      <c r="UG243" s="91"/>
      <c r="UH243" s="91"/>
      <c r="UI243" s="91"/>
      <c r="UJ243" s="91"/>
      <c r="UK243" s="91"/>
      <c r="UL243" s="91"/>
      <c r="UM243" s="91"/>
      <c r="UN243" s="91"/>
      <c r="UO243" s="91"/>
      <c r="UP243" s="91"/>
      <c r="UQ243" s="91"/>
      <c r="UR243" s="91"/>
      <c r="US243" s="91"/>
      <c r="UT243" s="91"/>
      <c r="UU243" s="91"/>
      <c r="UV243" s="91"/>
      <c r="UW243" s="91"/>
      <c r="UX243" s="91"/>
      <c r="UY243" s="91"/>
      <c r="UZ243" s="91"/>
      <c r="VA243" s="91"/>
      <c r="VB243" s="91"/>
      <c r="VC243" s="91"/>
      <c r="VD243" s="91"/>
      <c r="VE243" s="91"/>
      <c r="VF243" s="91"/>
      <c r="VG243" s="91"/>
      <c r="VH243" s="91"/>
      <c r="VI243" s="91"/>
      <c r="VJ243" s="91"/>
      <c r="VK243" s="91"/>
      <c r="VL243" s="91"/>
      <c r="VM243" s="91"/>
      <c r="VN243" s="91"/>
      <c r="VO243" s="91"/>
      <c r="VP243" s="91"/>
      <c r="VQ243" s="91"/>
      <c r="VR243" s="91"/>
      <c r="VS243" s="91"/>
      <c r="VT243" s="91"/>
      <c r="VU243" s="91"/>
      <c r="VV243" s="91"/>
      <c r="VW243" s="91"/>
      <c r="VX243" s="91"/>
      <c r="VY243" s="91"/>
      <c r="VZ243" s="91"/>
      <c r="WA243" s="91"/>
      <c r="WB243" s="91"/>
      <c r="WC243" s="91"/>
      <c r="WD243" s="91"/>
      <c r="WE243" s="91"/>
      <c r="WF243" s="91"/>
      <c r="WG243" s="91"/>
      <c r="WH243" s="91"/>
      <c r="WI243" s="91"/>
      <c r="WJ243" s="91"/>
      <c r="WK243" s="91"/>
      <c r="WL243" s="91"/>
      <c r="WM243" s="91"/>
      <c r="WN243" s="91"/>
      <c r="WO243" s="91"/>
      <c r="WP243" s="91"/>
      <c r="WQ243" s="91"/>
      <c r="WR243" s="91"/>
      <c r="WS243" s="91"/>
      <c r="WT243" s="91"/>
      <c r="WU243" s="91"/>
      <c r="WV243" s="91"/>
      <c r="WW243" s="91"/>
      <c r="WX243" s="91"/>
      <c r="WY243" s="91"/>
      <c r="WZ243" s="91"/>
      <c r="XA243" s="91"/>
      <c r="XB243" s="91"/>
      <c r="XC243" s="91"/>
      <c r="XD243" s="91"/>
      <c r="XE243" s="91"/>
      <c r="XF243" s="91"/>
      <c r="XG243" s="91"/>
      <c r="XH243" s="91"/>
      <c r="XI243" s="91"/>
      <c r="XJ243" s="91"/>
      <c r="XK243" s="91"/>
      <c r="XL243" s="91"/>
      <c r="XM243" s="91"/>
      <c r="XN243" s="91"/>
      <c r="XO243" s="91"/>
      <c r="XP243" s="91"/>
      <c r="XQ243" s="91"/>
      <c r="XR243" s="91"/>
      <c r="XS243" s="91"/>
      <c r="XT243" s="91"/>
      <c r="XU243" s="91"/>
      <c r="XV243" s="91"/>
      <c r="XW243" s="91"/>
      <c r="XX243" s="91"/>
      <c r="XY243" s="91"/>
      <c r="XZ243" s="91"/>
      <c r="YA243" s="91"/>
      <c r="YB243" s="91"/>
      <c r="YC243" s="91"/>
      <c r="YD243" s="91"/>
      <c r="YE243" s="91"/>
      <c r="YF243" s="91"/>
      <c r="YG243" s="91"/>
      <c r="YH243" s="91"/>
      <c r="YI243" s="91"/>
      <c r="YJ243" s="91"/>
      <c r="YK243" s="91"/>
      <c r="YL243" s="91"/>
      <c r="YM243" s="91"/>
      <c r="YN243" s="91"/>
      <c r="YO243" s="91"/>
      <c r="YP243" s="91"/>
      <c r="YQ243" s="91"/>
      <c r="YR243" s="91"/>
      <c r="YS243" s="91"/>
      <c r="YT243" s="91"/>
      <c r="YU243" s="91"/>
      <c r="YV243" s="91"/>
      <c r="YW243" s="91"/>
      <c r="YX243" s="91"/>
      <c r="YY243" s="91"/>
      <c r="YZ243" s="91"/>
      <c r="ZA243" s="91"/>
      <c r="ZB243" s="91"/>
      <c r="ZC243" s="91"/>
      <c r="ZD243" s="91"/>
      <c r="ZE243" s="91"/>
      <c r="ZF243" s="91"/>
      <c r="ZG243" s="91"/>
      <c r="ZH243" s="91"/>
      <c r="ZI243" s="91"/>
      <c r="ZJ243" s="91"/>
      <c r="ZK243" s="91"/>
      <c r="ZL243" s="91"/>
      <c r="ZM243" s="91"/>
      <c r="ZN243" s="91"/>
      <c r="ZO243" s="91"/>
      <c r="ZP243" s="91"/>
      <c r="ZQ243" s="91"/>
      <c r="ZR243" s="91"/>
      <c r="ZS243" s="91"/>
      <c r="ZT243" s="91"/>
      <c r="ZU243" s="91"/>
      <c r="ZV243" s="91"/>
      <c r="ZW243" s="91"/>
      <c r="ZX243" s="91"/>
      <c r="ZY243" s="91"/>
      <c r="ZZ243" s="91"/>
      <c r="AAA243" s="91"/>
      <c r="AAB243" s="91"/>
      <c r="AAC243" s="91"/>
      <c r="AAD243" s="91"/>
      <c r="AAE243" s="91"/>
      <c r="AAF243" s="91"/>
      <c r="AAG243" s="91"/>
      <c r="AAH243" s="91"/>
      <c r="AAI243" s="91"/>
      <c r="AAJ243" s="91"/>
      <c r="AAK243" s="91"/>
      <c r="AAL243" s="91"/>
      <c r="AAM243" s="91"/>
      <c r="AAN243" s="91"/>
      <c r="AAO243" s="91"/>
      <c r="AAP243" s="91"/>
      <c r="AAQ243" s="91"/>
      <c r="AAR243" s="91"/>
      <c r="AAS243" s="91"/>
      <c r="AAT243" s="91"/>
      <c r="AAU243" s="91"/>
      <c r="AAV243" s="91"/>
      <c r="AAW243" s="91"/>
      <c r="AAX243" s="91"/>
      <c r="AAY243" s="91"/>
      <c r="AAZ243" s="91"/>
      <c r="ABA243" s="91"/>
      <c r="ABB243" s="91"/>
      <c r="ABC243" s="91"/>
      <c r="ABD243" s="91"/>
      <c r="ABE243" s="91"/>
      <c r="ABF243" s="91"/>
      <c r="ABG243" s="91"/>
      <c r="ABH243" s="91"/>
      <c r="ABI243" s="91"/>
      <c r="ABJ243" s="91"/>
      <c r="ABK243" s="91"/>
      <c r="ABL243" s="91"/>
      <c r="ABM243" s="91"/>
      <c r="ABN243" s="91"/>
      <c r="ABO243" s="91"/>
      <c r="ABP243" s="91"/>
      <c r="ABQ243" s="91"/>
      <c r="ABR243" s="91"/>
      <c r="ABS243" s="91"/>
      <c r="ABT243" s="91"/>
      <c r="ABU243" s="91"/>
      <c r="ABV243" s="91"/>
      <c r="ABW243" s="91"/>
      <c r="ABX243" s="91"/>
      <c r="ABY243" s="91"/>
      <c r="ABZ243" s="91"/>
      <c r="ACA243" s="91"/>
      <c r="ACB243" s="91"/>
      <c r="ACC243" s="91"/>
      <c r="ACD243" s="91"/>
      <c r="ACE243" s="91"/>
      <c r="ACF243" s="91"/>
      <c r="ACG243" s="91"/>
      <c r="ACH243" s="91"/>
      <c r="ACI243" s="91"/>
      <c r="ACJ243" s="91"/>
      <c r="ACK243" s="91"/>
      <c r="ACL243" s="91"/>
      <c r="ACM243" s="91"/>
      <c r="ACN243" s="91"/>
      <c r="ACO243" s="91"/>
      <c r="ACP243" s="91"/>
      <c r="ACQ243" s="91"/>
      <c r="ACR243" s="91"/>
      <c r="ACS243" s="91"/>
      <c r="ACT243" s="91"/>
      <c r="ACU243" s="91"/>
      <c r="ACV243" s="91"/>
      <c r="ACW243" s="91"/>
      <c r="ACX243" s="91"/>
      <c r="ACY243" s="91"/>
      <c r="ACZ243" s="91"/>
      <c r="ADA243" s="91"/>
      <c r="ADB243" s="91"/>
      <c r="ADC243" s="91"/>
      <c r="ADD243" s="91"/>
      <c r="ADE243" s="91"/>
      <c r="ADF243" s="91"/>
      <c r="ADG243" s="91"/>
      <c r="ADH243" s="91"/>
      <c r="ADI243" s="91"/>
      <c r="ADJ243" s="91"/>
      <c r="ADK243" s="91"/>
      <c r="ADL243" s="91"/>
      <c r="ADM243" s="91"/>
      <c r="ADN243" s="91"/>
      <c r="ADO243" s="91"/>
      <c r="ADP243" s="91"/>
      <c r="ADQ243" s="91"/>
      <c r="ADR243" s="91"/>
      <c r="ADS243" s="91"/>
      <c r="ADT243" s="91"/>
      <c r="ADU243" s="91"/>
      <c r="ADV243" s="91"/>
      <c r="ADW243" s="91"/>
      <c r="ADX243" s="91"/>
      <c r="ADY243" s="91"/>
      <c r="ADZ243" s="91"/>
      <c r="AEA243" s="91"/>
      <c r="AEB243" s="91"/>
      <c r="AEC243" s="91"/>
      <c r="AED243" s="144">
        <f t="shared" si="62"/>
        <v>238</v>
      </c>
      <c r="AEE243" s="142"/>
      <c r="AEF243" s="142"/>
      <c r="AEG243" s="91"/>
      <c r="AEH243" s="91"/>
      <c r="AEI243" s="91"/>
      <c r="AEJ243" s="91"/>
      <c r="AEK243" s="91"/>
      <c r="AEL243" s="91"/>
      <c r="AEM243" s="91"/>
      <c r="AEN243" s="91"/>
      <c r="AEO243" s="91"/>
      <c r="AEP243" s="91"/>
      <c r="AEQ243" s="91"/>
      <c r="AER243" s="91"/>
      <c r="AES243" s="91"/>
      <c r="AET243" s="91"/>
      <c r="AEU243" s="91"/>
      <c r="AEV243" s="91"/>
      <c r="AEW243" s="91"/>
      <c r="AEX243" s="91"/>
      <c r="AEY243" s="91"/>
      <c r="AEZ243" s="91"/>
      <c r="AFA243" s="91"/>
      <c r="AFB243" s="91"/>
      <c r="AFC243" s="146"/>
      <c r="AFD243" s="91"/>
      <c r="AFE243" s="91"/>
      <c r="AFF243" s="91"/>
      <c r="AFG243" s="91"/>
      <c r="AFH243" s="91"/>
      <c r="AFI243" s="91"/>
      <c r="AFJ243" s="91"/>
      <c r="AFK243" s="91"/>
      <c r="AFL243" s="91"/>
      <c r="AFM243" s="91"/>
      <c r="AFN243" s="91"/>
    </row>
    <row r="244" spans="1:846" ht="6" customHeight="1" x14ac:dyDescent="0.25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  <c r="PX244" s="91"/>
      <c r="PY244" s="91"/>
      <c r="PZ244" s="91"/>
      <c r="QA244" s="91"/>
      <c r="QB244" s="91"/>
      <c r="QC244" s="91"/>
      <c r="QD244" s="91"/>
      <c r="QE244" s="91"/>
      <c r="QF244" s="91"/>
      <c r="QG244" s="91"/>
      <c r="QH244" s="91"/>
      <c r="QI244" s="91"/>
      <c r="QJ244" s="91"/>
      <c r="QK244" s="91"/>
      <c r="QL244" s="91"/>
      <c r="QM244" s="91"/>
      <c r="QN244" s="91"/>
      <c r="QO244" s="91"/>
      <c r="QP244" s="91"/>
      <c r="QQ244" s="91"/>
      <c r="QR244" s="91"/>
      <c r="QS244" s="91"/>
      <c r="QT244" s="91"/>
      <c r="QU244" s="91"/>
      <c r="QV244" s="91"/>
      <c r="QW244" s="91"/>
      <c r="QX244" s="91"/>
      <c r="QY244" s="91"/>
      <c r="QZ244" s="91"/>
      <c r="RA244" s="91"/>
      <c r="RB244" s="91"/>
      <c r="RC244" s="91"/>
      <c r="RD244" s="91"/>
      <c r="RE244" s="91"/>
      <c r="RF244" s="91"/>
      <c r="RG244" s="91"/>
      <c r="RH244" s="91"/>
      <c r="RI244" s="91"/>
      <c r="RJ244" s="91"/>
      <c r="RK244" s="91"/>
      <c r="RL244" s="91"/>
      <c r="RM244" s="91"/>
      <c r="RN244" s="91"/>
      <c r="RO244" s="91"/>
      <c r="RP244" s="91"/>
      <c r="RQ244" s="91"/>
      <c r="RR244" s="91"/>
      <c r="RS244" s="91"/>
      <c r="RT244" s="91"/>
      <c r="RU244" s="91"/>
      <c r="RV244" s="91"/>
      <c r="RW244" s="91"/>
      <c r="RX244" s="91"/>
      <c r="RY244" s="91"/>
      <c r="RZ244" s="91"/>
      <c r="SA244" s="91"/>
      <c r="SB244" s="91"/>
      <c r="SC244" s="91"/>
      <c r="SD244" s="91"/>
      <c r="SE244" s="91"/>
      <c r="SF244" s="91"/>
      <c r="SG244" s="91"/>
      <c r="SH244" s="91"/>
      <c r="SI244" s="91"/>
      <c r="SJ244" s="91"/>
      <c r="SK244" s="91"/>
      <c r="SL244" s="91"/>
      <c r="SM244" s="91"/>
      <c r="SN244" s="91"/>
      <c r="SO244" s="91"/>
      <c r="SP244" s="91"/>
      <c r="SQ244" s="91"/>
      <c r="SR244" s="91"/>
      <c r="SS244" s="91"/>
      <c r="ST244" s="91"/>
      <c r="SU244" s="91"/>
      <c r="SV244" s="91"/>
      <c r="SW244" s="91"/>
      <c r="SX244" s="91"/>
      <c r="SY244" s="91"/>
      <c r="SZ244" s="91"/>
      <c r="TA244" s="91"/>
      <c r="TB244" s="91"/>
      <c r="TC244" s="91"/>
      <c r="TD244" s="91"/>
      <c r="TE244" s="91"/>
      <c r="TF244" s="91"/>
      <c r="TG244" s="91"/>
      <c r="TH244" s="91"/>
      <c r="TI244" s="91"/>
      <c r="TJ244" s="91"/>
      <c r="TK244" s="91"/>
      <c r="TL244" s="91"/>
      <c r="TM244" s="91"/>
      <c r="TN244" s="91"/>
      <c r="TO244" s="91"/>
      <c r="TP244" s="91"/>
      <c r="TQ244" s="91"/>
      <c r="TR244" s="91"/>
      <c r="TS244" s="91"/>
      <c r="TT244" s="91"/>
      <c r="TU244" s="91"/>
      <c r="TV244" s="91"/>
      <c r="TW244" s="91"/>
      <c r="TX244" s="91"/>
      <c r="TY244" s="91"/>
      <c r="TZ244" s="91"/>
      <c r="UA244" s="91"/>
      <c r="UB244" s="91"/>
      <c r="UC244" s="91"/>
      <c r="UD244" s="91"/>
      <c r="UE244" s="91"/>
      <c r="UF244" s="91"/>
      <c r="UG244" s="91"/>
      <c r="UH244" s="91"/>
      <c r="UI244" s="91"/>
      <c r="UJ244" s="91"/>
      <c r="UK244" s="91"/>
      <c r="UL244" s="91"/>
      <c r="UM244" s="91"/>
      <c r="UN244" s="91"/>
      <c r="UO244" s="91"/>
      <c r="UP244" s="91"/>
      <c r="UQ244" s="91"/>
      <c r="UR244" s="91"/>
      <c r="US244" s="91"/>
      <c r="UT244" s="91"/>
      <c r="UU244" s="91"/>
      <c r="UV244" s="91"/>
      <c r="UW244" s="91"/>
      <c r="UX244" s="91"/>
      <c r="UY244" s="91"/>
      <c r="UZ244" s="91"/>
      <c r="VA244" s="91"/>
      <c r="VB244" s="91"/>
      <c r="VC244" s="91"/>
      <c r="VD244" s="91"/>
      <c r="VE244" s="91"/>
      <c r="VF244" s="91"/>
      <c r="VG244" s="91"/>
      <c r="VH244" s="91"/>
      <c r="VI244" s="91"/>
      <c r="VJ244" s="91"/>
      <c r="VK244" s="91"/>
      <c r="VL244" s="91"/>
      <c r="VM244" s="91"/>
      <c r="VN244" s="91"/>
      <c r="VO244" s="91"/>
      <c r="VP244" s="91"/>
      <c r="VQ244" s="91"/>
      <c r="VR244" s="91"/>
      <c r="VS244" s="91"/>
      <c r="VT244" s="91"/>
      <c r="VU244" s="91"/>
      <c r="VV244" s="91"/>
      <c r="VW244" s="91"/>
      <c r="VX244" s="91"/>
      <c r="VY244" s="91"/>
      <c r="VZ244" s="91"/>
      <c r="WA244" s="91"/>
      <c r="WB244" s="91"/>
      <c r="WC244" s="91"/>
      <c r="WD244" s="91"/>
      <c r="WE244" s="91"/>
      <c r="WF244" s="91"/>
      <c r="WG244" s="91"/>
      <c r="WH244" s="91"/>
      <c r="WI244" s="91"/>
      <c r="WJ244" s="91"/>
      <c r="WK244" s="91"/>
      <c r="WL244" s="91"/>
      <c r="WM244" s="91"/>
      <c r="WN244" s="91"/>
      <c r="WO244" s="91"/>
      <c r="WP244" s="91"/>
      <c r="WQ244" s="91"/>
      <c r="WR244" s="91"/>
      <c r="WS244" s="91"/>
      <c r="WT244" s="91"/>
      <c r="WU244" s="91"/>
      <c r="WV244" s="91"/>
      <c r="WW244" s="91"/>
      <c r="WX244" s="91"/>
      <c r="WY244" s="91"/>
      <c r="WZ244" s="91"/>
      <c r="XA244" s="91"/>
      <c r="XB244" s="91"/>
      <c r="XC244" s="91"/>
      <c r="XD244" s="91"/>
      <c r="XE244" s="91"/>
      <c r="XF244" s="91"/>
      <c r="XG244" s="91"/>
      <c r="XH244" s="91"/>
      <c r="XI244" s="91"/>
      <c r="XJ244" s="91"/>
      <c r="XK244" s="91"/>
      <c r="XL244" s="91"/>
      <c r="XM244" s="91"/>
      <c r="XN244" s="91"/>
      <c r="XO244" s="91"/>
      <c r="XP244" s="91"/>
      <c r="XQ244" s="91"/>
      <c r="XR244" s="91"/>
      <c r="XS244" s="91"/>
      <c r="XT244" s="91"/>
      <c r="XU244" s="91"/>
      <c r="XV244" s="91"/>
      <c r="XW244" s="91"/>
      <c r="XX244" s="91"/>
      <c r="XY244" s="91"/>
      <c r="XZ244" s="91"/>
      <c r="YA244" s="91"/>
      <c r="YB244" s="91"/>
      <c r="YC244" s="91"/>
      <c r="YD244" s="91"/>
      <c r="YE244" s="91"/>
      <c r="YF244" s="91"/>
      <c r="YG244" s="91"/>
      <c r="YH244" s="91"/>
      <c r="YI244" s="91"/>
      <c r="YJ244" s="91"/>
      <c r="YK244" s="91"/>
      <c r="YL244" s="91"/>
      <c r="YM244" s="91"/>
      <c r="YN244" s="91"/>
      <c r="YO244" s="91"/>
      <c r="YP244" s="91"/>
      <c r="YQ244" s="91"/>
      <c r="YR244" s="91"/>
      <c r="YS244" s="91"/>
      <c r="YT244" s="91"/>
      <c r="YU244" s="91"/>
      <c r="YV244" s="91"/>
      <c r="YW244" s="91"/>
      <c r="YX244" s="91"/>
      <c r="YY244" s="91"/>
      <c r="YZ244" s="91"/>
      <c r="ZA244" s="91"/>
      <c r="ZB244" s="91"/>
      <c r="ZC244" s="91"/>
      <c r="ZD244" s="91"/>
      <c r="ZE244" s="91"/>
      <c r="ZF244" s="91"/>
      <c r="ZG244" s="91"/>
      <c r="ZH244" s="91"/>
      <c r="ZI244" s="91"/>
      <c r="ZJ244" s="91"/>
      <c r="ZK244" s="91"/>
      <c r="ZL244" s="91"/>
      <c r="ZM244" s="91"/>
      <c r="ZN244" s="91"/>
      <c r="ZO244" s="91"/>
      <c r="ZP244" s="91"/>
      <c r="ZQ244" s="91"/>
      <c r="ZR244" s="91"/>
      <c r="ZS244" s="91"/>
      <c r="ZT244" s="91"/>
      <c r="ZU244" s="91"/>
      <c r="ZV244" s="91"/>
      <c r="ZW244" s="91"/>
      <c r="ZX244" s="91"/>
      <c r="ZY244" s="91"/>
      <c r="ZZ244" s="91"/>
      <c r="AAA244" s="91"/>
      <c r="AAB244" s="91"/>
      <c r="AAC244" s="91"/>
      <c r="AAD244" s="91"/>
      <c r="AAE244" s="91"/>
      <c r="AAF244" s="91"/>
      <c r="AAG244" s="91"/>
      <c r="AAH244" s="91"/>
      <c r="AAI244" s="91"/>
      <c r="AAJ244" s="91"/>
      <c r="AAK244" s="91"/>
      <c r="AAL244" s="91"/>
      <c r="AAM244" s="91"/>
      <c r="AAN244" s="91"/>
      <c r="AAO244" s="91"/>
      <c r="AAP244" s="91"/>
      <c r="AAQ244" s="91"/>
      <c r="AAR244" s="91"/>
      <c r="AAS244" s="91"/>
      <c r="AAT244" s="91"/>
      <c r="AAU244" s="91"/>
      <c r="AAV244" s="91"/>
      <c r="AAW244" s="91"/>
      <c r="AAX244" s="91"/>
      <c r="AAY244" s="91"/>
      <c r="AAZ244" s="91"/>
      <c r="ABA244" s="91"/>
      <c r="ABB244" s="91"/>
      <c r="ABC244" s="91"/>
      <c r="ABD244" s="91"/>
      <c r="ABE244" s="91"/>
      <c r="ABF244" s="91"/>
      <c r="ABG244" s="91"/>
      <c r="ABH244" s="91"/>
      <c r="ABI244" s="91"/>
      <c r="ABJ244" s="91"/>
      <c r="ABK244" s="91"/>
      <c r="ABL244" s="91"/>
      <c r="ABM244" s="91"/>
      <c r="ABN244" s="91"/>
      <c r="ABO244" s="91"/>
      <c r="ABP244" s="91"/>
      <c r="ABQ244" s="91"/>
      <c r="ABR244" s="91"/>
      <c r="ABS244" s="91"/>
      <c r="ABT244" s="91"/>
      <c r="ABU244" s="91"/>
      <c r="ABV244" s="91"/>
      <c r="ABW244" s="91"/>
      <c r="ABX244" s="91"/>
      <c r="ABY244" s="91"/>
      <c r="ABZ244" s="91"/>
      <c r="ACA244" s="91"/>
      <c r="ACB244" s="91"/>
      <c r="ACC244" s="91"/>
      <c r="ACD244" s="91"/>
      <c r="ACE244" s="91"/>
      <c r="ACF244" s="91"/>
      <c r="ACG244" s="91"/>
      <c r="ACH244" s="91"/>
      <c r="ACI244" s="91"/>
      <c r="ACJ244" s="91"/>
      <c r="ACK244" s="91"/>
      <c r="ACL244" s="91"/>
      <c r="ACM244" s="91"/>
      <c r="ACN244" s="91"/>
      <c r="ACO244" s="91"/>
      <c r="ACP244" s="91"/>
      <c r="ACQ244" s="91"/>
      <c r="ACR244" s="91"/>
      <c r="ACS244" s="91"/>
      <c r="ACT244" s="91"/>
      <c r="ACU244" s="91"/>
      <c r="ACV244" s="91"/>
      <c r="ACW244" s="91"/>
      <c r="ACX244" s="91"/>
      <c r="ACY244" s="91"/>
      <c r="ACZ244" s="91"/>
      <c r="ADA244" s="91"/>
      <c r="ADB244" s="91"/>
      <c r="ADC244" s="91"/>
      <c r="ADD244" s="91"/>
      <c r="ADE244" s="91"/>
      <c r="ADF244" s="91"/>
      <c r="ADG244" s="91"/>
      <c r="ADH244" s="91"/>
      <c r="ADI244" s="91"/>
      <c r="ADJ244" s="91"/>
      <c r="ADK244" s="91"/>
      <c r="ADL244" s="91"/>
      <c r="ADM244" s="91"/>
      <c r="ADN244" s="91"/>
      <c r="ADO244" s="91"/>
      <c r="ADP244" s="91"/>
      <c r="ADQ244" s="91"/>
      <c r="ADR244" s="91"/>
      <c r="ADS244" s="91"/>
      <c r="ADT244" s="91"/>
      <c r="ADU244" s="91"/>
      <c r="ADV244" s="91"/>
      <c r="ADW244" s="91"/>
      <c r="ADX244" s="91"/>
      <c r="ADY244" s="91"/>
      <c r="ADZ244" s="91"/>
      <c r="AEA244" s="91"/>
      <c r="AEB244" s="91"/>
      <c r="AEC244" s="91"/>
      <c r="AED244" s="144">
        <f t="shared" si="62"/>
        <v>239</v>
      </c>
      <c r="AEE244" s="142"/>
      <c r="AEF244" s="142"/>
      <c r="AEG244" s="91"/>
      <c r="AEH244" s="91"/>
      <c r="AEI244" s="91"/>
      <c r="AEJ244" s="91"/>
      <c r="AEK244" s="91"/>
      <c r="AEL244" s="91"/>
      <c r="AEM244" s="91"/>
      <c r="AEN244" s="91"/>
      <c r="AEO244" s="91"/>
      <c r="AEP244" s="91"/>
      <c r="AEQ244" s="91"/>
      <c r="AER244" s="91"/>
      <c r="AES244" s="91"/>
      <c r="AET244" s="91"/>
      <c r="AEU244" s="91"/>
      <c r="AEV244" s="91"/>
      <c r="AEW244" s="91"/>
      <c r="AEX244" s="91"/>
      <c r="AEY244" s="91"/>
      <c r="AEZ244" s="91"/>
      <c r="AFA244" s="91"/>
      <c r="AFB244" s="91"/>
      <c r="AFC244" s="146"/>
      <c r="AFD244" s="91"/>
      <c r="AFE244" s="91"/>
      <c r="AFF244" s="91"/>
      <c r="AFG244" s="91"/>
      <c r="AFH244" s="91"/>
      <c r="AFI244" s="91"/>
      <c r="AFJ244" s="91"/>
      <c r="AFK244" s="91"/>
      <c r="AFL244" s="91"/>
      <c r="AFM244" s="91"/>
      <c r="AFN244" s="91"/>
    </row>
    <row r="245" spans="1:846" ht="6" customHeight="1" x14ac:dyDescent="0.25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  <c r="PX245" s="91"/>
      <c r="PY245" s="91"/>
      <c r="PZ245" s="91"/>
      <c r="QA245" s="91"/>
      <c r="QB245" s="91"/>
      <c r="QC245" s="91"/>
      <c r="QD245" s="91"/>
      <c r="QE245" s="91"/>
      <c r="QF245" s="91"/>
      <c r="QG245" s="91"/>
      <c r="QH245" s="91"/>
      <c r="QI245" s="91"/>
      <c r="QJ245" s="91"/>
      <c r="QK245" s="91"/>
      <c r="QL245" s="91"/>
      <c r="QM245" s="91"/>
      <c r="QN245" s="91"/>
      <c r="QO245" s="91"/>
      <c r="QP245" s="91"/>
      <c r="QQ245" s="91"/>
      <c r="QR245" s="91"/>
      <c r="QS245" s="91"/>
      <c r="QT245" s="91"/>
      <c r="QU245" s="91"/>
      <c r="QV245" s="91"/>
      <c r="QW245" s="91"/>
      <c r="QX245" s="91"/>
      <c r="QY245" s="91"/>
      <c r="QZ245" s="91"/>
      <c r="RA245" s="91"/>
      <c r="RB245" s="91"/>
      <c r="RC245" s="91"/>
      <c r="RD245" s="91"/>
      <c r="RE245" s="91"/>
      <c r="RF245" s="91"/>
      <c r="RG245" s="91"/>
      <c r="RH245" s="91"/>
      <c r="RI245" s="91"/>
      <c r="RJ245" s="91"/>
      <c r="RK245" s="91"/>
      <c r="RL245" s="91"/>
      <c r="RM245" s="91"/>
      <c r="RN245" s="91"/>
      <c r="RO245" s="91"/>
      <c r="RP245" s="91"/>
      <c r="RQ245" s="91"/>
      <c r="RR245" s="91"/>
      <c r="RS245" s="91"/>
      <c r="RT245" s="91"/>
      <c r="RU245" s="91"/>
      <c r="RV245" s="91"/>
      <c r="RW245" s="91"/>
      <c r="RX245" s="91"/>
      <c r="RY245" s="91"/>
      <c r="RZ245" s="91"/>
      <c r="SA245" s="91"/>
      <c r="SB245" s="91"/>
      <c r="SC245" s="91"/>
      <c r="SD245" s="91"/>
      <c r="SE245" s="91"/>
      <c r="SF245" s="91"/>
      <c r="SG245" s="91"/>
      <c r="SH245" s="91"/>
      <c r="SI245" s="91"/>
      <c r="SJ245" s="91"/>
      <c r="SK245" s="91"/>
      <c r="SL245" s="91"/>
      <c r="SM245" s="91"/>
      <c r="SN245" s="91"/>
      <c r="SO245" s="91"/>
      <c r="SP245" s="91"/>
      <c r="SQ245" s="91"/>
      <c r="SR245" s="91"/>
      <c r="SS245" s="91"/>
      <c r="ST245" s="91"/>
      <c r="SU245" s="91"/>
      <c r="SV245" s="91"/>
      <c r="SW245" s="91"/>
      <c r="SX245" s="91"/>
      <c r="SY245" s="91"/>
      <c r="SZ245" s="91"/>
      <c r="TA245" s="91"/>
      <c r="TB245" s="91"/>
      <c r="TC245" s="91"/>
      <c r="TD245" s="91"/>
      <c r="TE245" s="91"/>
      <c r="TF245" s="91"/>
      <c r="TG245" s="91"/>
      <c r="TH245" s="91"/>
      <c r="TI245" s="91"/>
      <c r="TJ245" s="91"/>
      <c r="TK245" s="91"/>
      <c r="TL245" s="91"/>
      <c r="TM245" s="91"/>
      <c r="TN245" s="91"/>
      <c r="TO245" s="91"/>
      <c r="TP245" s="91"/>
      <c r="TQ245" s="91"/>
      <c r="TR245" s="91"/>
      <c r="TS245" s="91"/>
      <c r="TT245" s="91"/>
      <c r="TU245" s="91"/>
      <c r="TV245" s="91"/>
      <c r="TW245" s="91"/>
      <c r="TX245" s="91"/>
      <c r="TY245" s="91"/>
      <c r="TZ245" s="91"/>
      <c r="UA245" s="91"/>
      <c r="UB245" s="91"/>
      <c r="UC245" s="91"/>
      <c r="UD245" s="91"/>
      <c r="UE245" s="91"/>
      <c r="UF245" s="91"/>
      <c r="UG245" s="91"/>
      <c r="UH245" s="91"/>
      <c r="UI245" s="91"/>
      <c r="UJ245" s="91"/>
      <c r="UK245" s="91"/>
      <c r="UL245" s="91"/>
      <c r="UM245" s="91"/>
      <c r="UN245" s="91"/>
      <c r="UO245" s="91"/>
      <c r="UP245" s="91"/>
      <c r="UQ245" s="91"/>
      <c r="UR245" s="91"/>
      <c r="US245" s="91"/>
      <c r="UT245" s="91"/>
      <c r="UU245" s="91"/>
      <c r="UV245" s="91"/>
      <c r="UW245" s="91"/>
      <c r="UX245" s="91"/>
      <c r="UY245" s="91"/>
      <c r="UZ245" s="91"/>
      <c r="VA245" s="91"/>
      <c r="VB245" s="91"/>
      <c r="VC245" s="91"/>
      <c r="VD245" s="91"/>
      <c r="VE245" s="91"/>
      <c r="VF245" s="91"/>
      <c r="VG245" s="91"/>
      <c r="VH245" s="91"/>
      <c r="VI245" s="91"/>
      <c r="VJ245" s="91"/>
      <c r="VK245" s="91"/>
      <c r="VL245" s="91"/>
      <c r="VM245" s="91"/>
      <c r="VN245" s="91"/>
      <c r="VO245" s="91"/>
      <c r="VP245" s="91"/>
      <c r="VQ245" s="91"/>
      <c r="VR245" s="91"/>
      <c r="VS245" s="91"/>
      <c r="VT245" s="91"/>
      <c r="VU245" s="91"/>
      <c r="VV245" s="91"/>
      <c r="VW245" s="91"/>
      <c r="VX245" s="91"/>
      <c r="VY245" s="91"/>
      <c r="VZ245" s="91"/>
      <c r="WA245" s="91"/>
      <c r="WB245" s="91"/>
      <c r="WC245" s="91"/>
      <c r="WD245" s="91"/>
      <c r="WE245" s="91"/>
      <c r="WF245" s="91"/>
      <c r="WG245" s="91"/>
      <c r="WH245" s="91"/>
      <c r="WI245" s="91"/>
      <c r="WJ245" s="91"/>
      <c r="WK245" s="91"/>
      <c r="WL245" s="91"/>
      <c r="WM245" s="91"/>
      <c r="WN245" s="91"/>
      <c r="WO245" s="91"/>
      <c r="WP245" s="91"/>
      <c r="WQ245" s="91"/>
      <c r="WR245" s="91"/>
      <c r="WS245" s="91"/>
      <c r="WT245" s="91"/>
      <c r="WU245" s="91"/>
      <c r="WV245" s="91"/>
      <c r="WW245" s="91"/>
      <c r="WX245" s="91"/>
      <c r="WY245" s="91"/>
      <c r="WZ245" s="91"/>
      <c r="XA245" s="91"/>
      <c r="XB245" s="91"/>
      <c r="XC245" s="91"/>
      <c r="XD245" s="91"/>
      <c r="XE245" s="91"/>
      <c r="XF245" s="91"/>
      <c r="XG245" s="91"/>
      <c r="XH245" s="91"/>
      <c r="XI245" s="91"/>
      <c r="XJ245" s="91"/>
      <c r="XK245" s="91"/>
      <c r="XL245" s="91"/>
      <c r="XM245" s="91"/>
      <c r="XN245" s="91"/>
      <c r="XO245" s="91"/>
      <c r="XP245" s="91"/>
      <c r="XQ245" s="91"/>
      <c r="XR245" s="91"/>
      <c r="XS245" s="91"/>
      <c r="XT245" s="91"/>
      <c r="XU245" s="91"/>
      <c r="XV245" s="91"/>
      <c r="XW245" s="91"/>
      <c r="XX245" s="91"/>
      <c r="XY245" s="91"/>
      <c r="XZ245" s="91"/>
      <c r="YA245" s="91"/>
      <c r="YB245" s="91"/>
      <c r="YC245" s="91"/>
      <c r="YD245" s="91"/>
      <c r="YE245" s="91"/>
      <c r="YF245" s="91"/>
      <c r="YG245" s="91"/>
      <c r="YH245" s="91"/>
      <c r="YI245" s="91"/>
      <c r="YJ245" s="91"/>
      <c r="YK245" s="91"/>
      <c r="YL245" s="91"/>
      <c r="YM245" s="91"/>
      <c r="YN245" s="91"/>
      <c r="YO245" s="91"/>
      <c r="YP245" s="91"/>
      <c r="YQ245" s="91"/>
      <c r="YR245" s="91"/>
      <c r="YS245" s="91"/>
      <c r="YT245" s="91"/>
      <c r="YU245" s="91"/>
      <c r="YV245" s="91"/>
      <c r="YW245" s="91"/>
      <c r="YX245" s="91"/>
      <c r="YY245" s="91"/>
      <c r="YZ245" s="91"/>
      <c r="ZA245" s="91"/>
      <c r="ZB245" s="91"/>
      <c r="ZC245" s="91"/>
      <c r="ZD245" s="91"/>
      <c r="ZE245" s="91"/>
      <c r="ZF245" s="91"/>
      <c r="ZG245" s="91"/>
      <c r="ZH245" s="91"/>
      <c r="ZI245" s="91"/>
      <c r="ZJ245" s="91"/>
      <c r="ZK245" s="91"/>
      <c r="ZL245" s="91"/>
      <c r="ZM245" s="91"/>
      <c r="ZN245" s="91"/>
      <c r="ZO245" s="91"/>
      <c r="ZP245" s="91"/>
      <c r="ZQ245" s="91"/>
      <c r="ZR245" s="91"/>
      <c r="ZS245" s="91"/>
      <c r="ZT245" s="91"/>
      <c r="ZU245" s="91"/>
      <c r="ZV245" s="91"/>
      <c r="ZW245" s="91"/>
      <c r="ZX245" s="91"/>
      <c r="ZY245" s="91"/>
      <c r="ZZ245" s="91"/>
      <c r="AAA245" s="91"/>
      <c r="AAB245" s="91"/>
      <c r="AAC245" s="91"/>
      <c r="AAD245" s="91"/>
      <c r="AAE245" s="91"/>
      <c r="AAF245" s="91"/>
      <c r="AAG245" s="91"/>
      <c r="AAH245" s="91"/>
      <c r="AAI245" s="91"/>
      <c r="AAJ245" s="91"/>
      <c r="AAK245" s="91"/>
      <c r="AAL245" s="91"/>
      <c r="AAM245" s="91"/>
      <c r="AAN245" s="91"/>
      <c r="AAO245" s="91"/>
      <c r="AAP245" s="91"/>
      <c r="AAQ245" s="91"/>
      <c r="AAR245" s="91"/>
      <c r="AAS245" s="91"/>
      <c r="AAT245" s="91"/>
      <c r="AAU245" s="91"/>
      <c r="AAV245" s="91"/>
      <c r="AAW245" s="91"/>
      <c r="AAX245" s="91"/>
      <c r="AAY245" s="91"/>
      <c r="AAZ245" s="91"/>
      <c r="ABA245" s="91"/>
      <c r="ABB245" s="91"/>
      <c r="ABC245" s="91"/>
      <c r="ABD245" s="91"/>
      <c r="ABE245" s="91"/>
      <c r="ABF245" s="91"/>
      <c r="ABG245" s="91"/>
      <c r="ABH245" s="91"/>
      <c r="ABI245" s="91"/>
      <c r="ABJ245" s="91"/>
      <c r="ABK245" s="91"/>
      <c r="ABL245" s="91"/>
      <c r="ABM245" s="91"/>
      <c r="ABN245" s="91"/>
      <c r="ABO245" s="91"/>
      <c r="ABP245" s="91"/>
      <c r="ABQ245" s="91"/>
      <c r="ABR245" s="91"/>
      <c r="ABS245" s="91"/>
      <c r="ABT245" s="91"/>
      <c r="ABU245" s="91"/>
      <c r="ABV245" s="91"/>
      <c r="ABW245" s="91"/>
      <c r="ABX245" s="91"/>
      <c r="ABY245" s="91"/>
      <c r="ABZ245" s="91"/>
      <c r="ACA245" s="91"/>
      <c r="ACB245" s="91"/>
      <c r="ACC245" s="91"/>
      <c r="ACD245" s="91"/>
      <c r="ACE245" s="91"/>
      <c r="ACF245" s="91"/>
      <c r="ACG245" s="91"/>
      <c r="ACH245" s="91"/>
      <c r="ACI245" s="91"/>
      <c r="ACJ245" s="91"/>
      <c r="ACK245" s="91"/>
      <c r="ACL245" s="91"/>
      <c r="ACM245" s="91"/>
      <c r="ACN245" s="91"/>
      <c r="ACO245" s="91"/>
      <c r="ACP245" s="91"/>
      <c r="ACQ245" s="91"/>
      <c r="ACR245" s="91"/>
      <c r="ACS245" s="91"/>
      <c r="ACT245" s="91"/>
      <c r="ACU245" s="91"/>
      <c r="ACV245" s="91"/>
      <c r="ACW245" s="91"/>
      <c r="ACX245" s="91"/>
      <c r="ACY245" s="91"/>
      <c r="ACZ245" s="91"/>
      <c r="ADA245" s="91"/>
      <c r="ADB245" s="91"/>
      <c r="ADC245" s="91"/>
      <c r="ADD245" s="91"/>
      <c r="ADE245" s="91"/>
      <c r="ADF245" s="91"/>
      <c r="ADG245" s="91"/>
      <c r="ADH245" s="91"/>
      <c r="ADI245" s="91"/>
      <c r="ADJ245" s="91"/>
      <c r="ADK245" s="91"/>
      <c r="ADL245" s="91"/>
      <c r="ADM245" s="91"/>
      <c r="ADN245" s="91"/>
      <c r="ADO245" s="91"/>
      <c r="ADP245" s="91"/>
      <c r="ADQ245" s="91"/>
      <c r="ADR245" s="91"/>
      <c r="ADS245" s="91"/>
      <c r="ADT245" s="91"/>
      <c r="ADU245" s="91"/>
      <c r="ADV245" s="91"/>
      <c r="ADW245" s="91"/>
      <c r="ADX245" s="91"/>
      <c r="ADY245" s="91"/>
      <c r="ADZ245" s="91"/>
      <c r="AEA245" s="91"/>
      <c r="AEB245" s="91"/>
      <c r="AEC245" s="91"/>
      <c r="AED245" s="144">
        <f t="shared" si="62"/>
        <v>240</v>
      </c>
      <c r="AEE245" s="142"/>
      <c r="AEF245" s="142"/>
      <c r="AEG245" s="91"/>
      <c r="AEH245" s="91"/>
      <c r="AEI245" s="91"/>
      <c r="AEJ245" s="91"/>
      <c r="AEK245" s="91"/>
      <c r="AEL245" s="91"/>
      <c r="AEM245" s="91"/>
      <c r="AEN245" s="91"/>
      <c r="AEO245" s="91"/>
      <c r="AEP245" s="91"/>
      <c r="AEQ245" s="91"/>
      <c r="AER245" s="91"/>
      <c r="AES245" s="91"/>
      <c r="AET245" s="91"/>
      <c r="AEU245" s="91"/>
      <c r="AEV245" s="91"/>
      <c r="AEW245" s="91"/>
      <c r="AEX245" s="91"/>
      <c r="AEY245" s="91"/>
      <c r="AEZ245" s="91"/>
      <c r="AFA245" s="91"/>
      <c r="AFB245" s="91"/>
      <c r="AFC245" s="146"/>
      <c r="AFD245" s="91"/>
      <c r="AFE245" s="91"/>
      <c r="AFF245" s="91"/>
      <c r="AFG245" s="91"/>
      <c r="AFH245" s="91"/>
      <c r="AFI245" s="91"/>
      <c r="AFJ245" s="91"/>
      <c r="AFK245" s="91"/>
      <c r="AFL245" s="91"/>
      <c r="AFM245" s="91"/>
      <c r="AFN245" s="91"/>
    </row>
    <row r="246" spans="1:846" ht="6" customHeight="1" x14ac:dyDescent="0.25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  <c r="PX246" s="91"/>
      <c r="PY246" s="91"/>
      <c r="PZ246" s="91"/>
      <c r="QA246" s="91"/>
      <c r="QB246" s="91"/>
      <c r="QC246" s="91"/>
      <c r="QD246" s="91"/>
      <c r="QE246" s="91"/>
      <c r="QF246" s="91"/>
      <c r="QG246" s="91"/>
      <c r="QH246" s="91"/>
      <c r="QI246" s="91"/>
      <c r="QJ246" s="91"/>
      <c r="QK246" s="91"/>
      <c r="QL246" s="91"/>
      <c r="QM246" s="91"/>
      <c r="QN246" s="91"/>
      <c r="QO246" s="91"/>
      <c r="QP246" s="91"/>
      <c r="QQ246" s="91"/>
      <c r="QR246" s="91"/>
      <c r="QS246" s="91"/>
      <c r="QT246" s="91"/>
      <c r="QU246" s="91"/>
      <c r="QV246" s="91"/>
      <c r="QW246" s="91"/>
      <c r="QX246" s="91"/>
      <c r="QY246" s="91"/>
      <c r="QZ246" s="91"/>
      <c r="RA246" s="91"/>
      <c r="RB246" s="91"/>
      <c r="RC246" s="91"/>
      <c r="RD246" s="91"/>
      <c r="RE246" s="91"/>
      <c r="RF246" s="91"/>
      <c r="RG246" s="91"/>
      <c r="RH246" s="91"/>
      <c r="RI246" s="91"/>
      <c r="RJ246" s="91"/>
      <c r="RK246" s="91"/>
      <c r="RL246" s="91"/>
      <c r="RM246" s="91"/>
      <c r="RN246" s="91"/>
      <c r="RO246" s="91"/>
      <c r="RP246" s="91"/>
      <c r="RQ246" s="91"/>
      <c r="RR246" s="91"/>
      <c r="RS246" s="91"/>
      <c r="RT246" s="91"/>
      <c r="RU246" s="91"/>
      <c r="RV246" s="91"/>
      <c r="RW246" s="91"/>
      <c r="RX246" s="91"/>
      <c r="RY246" s="91"/>
      <c r="RZ246" s="91"/>
      <c r="SA246" s="91"/>
      <c r="SB246" s="91"/>
      <c r="SC246" s="91"/>
      <c r="SD246" s="91"/>
      <c r="SE246" s="91"/>
      <c r="SF246" s="91"/>
      <c r="SG246" s="91"/>
      <c r="SH246" s="91"/>
      <c r="SI246" s="91"/>
      <c r="SJ246" s="91"/>
      <c r="SK246" s="91"/>
      <c r="SL246" s="91"/>
      <c r="SM246" s="91"/>
      <c r="SN246" s="91"/>
      <c r="SO246" s="91"/>
      <c r="SP246" s="91"/>
      <c r="SQ246" s="91"/>
      <c r="SR246" s="91"/>
      <c r="SS246" s="91"/>
      <c r="ST246" s="91"/>
      <c r="SU246" s="91"/>
      <c r="SV246" s="91"/>
      <c r="SW246" s="91"/>
      <c r="SX246" s="91"/>
      <c r="SY246" s="91"/>
      <c r="SZ246" s="91"/>
      <c r="TA246" s="91"/>
      <c r="TB246" s="91"/>
      <c r="TC246" s="91"/>
      <c r="TD246" s="91"/>
      <c r="TE246" s="91"/>
      <c r="TF246" s="91"/>
      <c r="TG246" s="91"/>
      <c r="TH246" s="91"/>
      <c r="TI246" s="91"/>
      <c r="TJ246" s="91"/>
      <c r="TK246" s="91"/>
      <c r="TL246" s="91"/>
      <c r="TM246" s="91"/>
      <c r="TN246" s="91"/>
      <c r="TO246" s="91"/>
      <c r="TP246" s="91"/>
      <c r="TQ246" s="91"/>
      <c r="TR246" s="91"/>
      <c r="TS246" s="91"/>
      <c r="TT246" s="91"/>
      <c r="TU246" s="91"/>
      <c r="TV246" s="91"/>
      <c r="TW246" s="91"/>
      <c r="TX246" s="91"/>
      <c r="TY246" s="91"/>
      <c r="TZ246" s="91"/>
      <c r="UA246" s="91"/>
      <c r="UB246" s="91"/>
      <c r="UC246" s="91"/>
      <c r="UD246" s="91"/>
      <c r="UE246" s="91"/>
      <c r="UF246" s="91"/>
      <c r="UG246" s="91"/>
      <c r="UH246" s="91"/>
      <c r="UI246" s="91"/>
      <c r="UJ246" s="91"/>
      <c r="UK246" s="91"/>
      <c r="UL246" s="91"/>
      <c r="UM246" s="91"/>
      <c r="UN246" s="91"/>
      <c r="UO246" s="91"/>
      <c r="UP246" s="91"/>
      <c r="UQ246" s="91"/>
      <c r="UR246" s="91"/>
      <c r="US246" s="91"/>
      <c r="UT246" s="91"/>
      <c r="UU246" s="91"/>
      <c r="UV246" s="91"/>
      <c r="UW246" s="91"/>
      <c r="UX246" s="91"/>
      <c r="UY246" s="91"/>
      <c r="UZ246" s="91"/>
      <c r="VA246" s="91"/>
      <c r="VB246" s="91"/>
      <c r="VC246" s="91"/>
      <c r="VD246" s="91"/>
      <c r="VE246" s="91"/>
      <c r="VF246" s="91"/>
      <c r="VG246" s="91"/>
      <c r="VH246" s="91"/>
      <c r="VI246" s="91"/>
      <c r="VJ246" s="91"/>
      <c r="VK246" s="91"/>
      <c r="VL246" s="91"/>
      <c r="VM246" s="91"/>
      <c r="VN246" s="91"/>
      <c r="VO246" s="91"/>
      <c r="VP246" s="91"/>
      <c r="VQ246" s="91"/>
      <c r="VR246" s="91"/>
      <c r="VS246" s="91"/>
      <c r="VT246" s="91"/>
      <c r="VU246" s="91"/>
      <c r="VV246" s="91"/>
      <c r="VW246" s="91"/>
      <c r="VX246" s="91"/>
      <c r="VY246" s="91"/>
      <c r="VZ246" s="91"/>
      <c r="WA246" s="91"/>
      <c r="WB246" s="91"/>
      <c r="WC246" s="91"/>
      <c r="WD246" s="91"/>
      <c r="WE246" s="91"/>
      <c r="WF246" s="91"/>
      <c r="WG246" s="91"/>
      <c r="WH246" s="91"/>
      <c r="WI246" s="91"/>
      <c r="WJ246" s="91"/>
      <c r="WK246" s="91"/>
      <c r="WL246" s="91"/>
      <c r="WM246" s="91"/>
      <c r="WN246" s="91"/>
      <c r="WO246" s="91"/>
      <c r="WP246" s="91"/>
      <c r="WQ246" s="91"/>
      <c r="WR246" s="91"/>
      <c r="WS246" s="91"/>
      <c r="WT246" s="91"/>
      <c r="WU246" s="91"/>
      <c r="WV246" s="91"/>
      <c r="WW246" s="91"/>
      <c r="WX246" s="91"/>
      <c r="WY246" s="91"/>
      <c r="WZ246" s="91"/>
      <c r="XA246" s="91"/>
      <c r="XB246" s="91"/>
      <c r="XC246" s="91"/>
      <c r="XD246" s="91"/>
      <c r="XE246" s="91"/>
      <c r="XF246" s="91"/>
      <c r="XG246" s="91"/>
      <c r="XH246" s="91"/>
      <c r="XI246" s="91"/>
      <c r="XJ246" s="91"/>
      <c r="XK246" s="91"/>
      <c r="XL246" s="91"/>
      <c r="XM246" s="91"/>
      <c r="XN246" s="91"/>
      <c r="XO246" s="91"/>
      <c r="XP246" s="91"/>
      <c r="XQ246" s="91"/>
      <c r="XR246" s="91"/>
      <c r="XS246" s="91"/>
      <c r="XT246" s="91"/>
      <c r="XU246" s="91"/>
      <c r="XV246" s="91"/>
      <c r="XW246" s="91"/>
      <c r="XX246" s="91"/>
      <c r="XY246" s="91"/>
      <c r="XZ246" s="91"/>
      <c r="YA246" s="91"/>
      <c r="YB246" s="91"/>
      <c r="YC246" s="91"/>
      <c r="YD246" s="91"/>
      <c r="YE246" s="91"/>
      <c r="YF246" s="91"/>
      <c r="YG246" s="91"/>
      <c r="YH246" s="91"/>
      <c r="YI246" s="91"/>
      <c r="YJ246" s="91"/>
      <c r="YK246" s="91"/>
      <c r="YL246" s="91"/>
      <c r="YM246" s="91"/>
      <c r="YN246" s="91"/>
      <c r="YO246" s="91"/>
      <c r="YP246" s="91"/>
      <c r="YQ246" s="91"/>
      <c r="YR246" s="91"/>
      <c r="YS246" s="91"/>
      <c r="YT246" s="91"/>
      <c r="YU246" s="91"/>
      <c r="YV246" s="91"/>
      <c r="YW246" s="91"/>
      <c r="YX246" s="91"/>
      <c r="YY246" s="91"/>
      <c r="YZ246" s="91"/>
      <c r="ZA246" s="91"/>
      <c r="ZB246" s="91"/>
      <c r="ZC246" s="91"/>
      <c r="ZD246" s="91"/>
      <c r="ZE246" s="91"/>
      <c r="ZF246" s="91"/>
      <c r="ZG246" s="91"/>
      <c r="ZH246" s="91"/>
      <c r="ZI246" s="91"/>
      <c r="ZJ246" s="91"/>
      <c r="ZK246" s="91"/>
      <c r="ZL246" s="91"/>
      <c r="ZM246" s="91"/>
      <c r="ZN246" s="91"/>
      <c r="ZO246" s="91"/>
      <c r="ZP246" s="91"/>
      <c r="ZQ246" s="91"/>
      <c r="ZR246" s="91"/>
      <c r="ZS246" s="91"/>
      <c r="ZT246" s="91"/>
      <c r="ZU246" s="91"/>
      <c r="ZV246" s="91"/>
      <c r="ZW246" s="91"/>
      <c r="ZX246" s="91"/>
      <c r="ZY246" s="91"/>
      <c r="ZZ246" s="91"/>
      <c r="AAA246" s="91"/>
      <c r="AAB246" s="91"/>
      <c r="AAC246" s="91"/>
      <c r="AAD246" s="91"/>
      <c r="AAE246" s="91"/>
      <c r="AAF246" s="91"/>
      <c r="AAG246" s="91"/>
      <c r="AAH246" s="91"/>
      <c r="AAI246" s="91"/>
      <c r="AAJ246" s="91"/>
      <c r="AAK246" s="91"/>
      <c r="AAL246" s="91"/>
      <c r="AAM246" s="91"/>
      <c r="AAN246" s="91"/>
      <c r="AAO246" s="91"/>
      <c r="AAP246" s="91"/>
      <c r="AAQ246" s="91"/>
      <c r="AAR246" s="91"/>
      <c r="AAS246" s="91"/>
      <c r="AAT246" s="91"/>
      <c r="AAU246" s="91"/>
      <c r="AAV246" s="91"/>
      <c r="AAW246" s="91"/>
      <c r="AAX246" s="91"/>
      <c r="AAY246" s="91"/>
      <c r="AAZ246" s="91"/>
      <c r="ABA246" s="91"/>
      <c r="ABB246" s="91"/>
      <c r="ABC246" s="91"/>
      <c r="ABD246" s="91"/>
      <c r="ABE246" s="91"/>
      <c r="ABF246" s="91"/>
      <c r="ABG246" s="91"/>
      <c r="ABH246" s="91"/>
      <c r="ABI246" s="91"/>
      <c r="ABJ246" s="91"/>
      <c r="ABK246" s="91"/>
      <c r="ABL246" s="91"/>
      <c r="ABM246" s="91"/>
      <c r="ABN246" s="91"/>
      <c r="ABO246" s="91"/>
      <c r="ABP246" s="91"/>
      <c r="ABQ246" s="91"/>
      <c r="ABR246" s="91"/>
      <c r="ABS246" s="91"/>
      <c r="ABT246" s="91"/>
      <c r="ABU246" s="91"/>
      <c r="ABV246" s="91"/>
      <c r="ABW246" s="91"/>
      <c r="ABX246" s="91"/>
      <c r="ABY246" s="91"/>
      <c r="ABZ246" s="91"/>
      <c r="ACA246" s="91"/>
      <c r="ACB246" s="91"/>
      <c r="ACC246" s="91"/>
      <c r="ACD246" s="91"/>
      <c r="ACE246" s="91"/>
      <c r="ACF246" s="91"/>
      <c r="ACG246" s="91"/>
      <c r="ACH246" s="91"/>
      <c r="ACI246" s="91"/>
      <c r="ACJ246" s="91"/>
      <c r="ACK246" s="91"/>
      <c r="ACL246" s="91"/>
      <c r="ACM246" s="91"/>
      <c r="ACN246" s="91"/>
      <c r="ACO246" s="91"/>
      <c r="ACP246" s="91"/>
      <c r="ACQ246" s="91"/>
      <c r="ACR246" s="91"/>
      <c r="ACS246" s="91"/>
      <c r="ACT246" s="91"/>
      <c r="ACU246" s="91"/>
      <c r="ACV246" s="91"/>
      <c r="ACW246" s="91"/>
      <c r="ACX246" s="91"/>
      <c r="ACY246" s="91"/>
      <c r="ACZ246" s="91"/>
      <c r="ADA246" s="91"/>
      <c r="ADB246" s="91"/>
      <c r="ADC246" s="91"/>
      <c r="ADD246" s="91"/>
      <c r="ADE246" s="91"/>
      <c r="ADF246" s="91"/>
      <c r="ADG246" s="91"/>
      <c r="ADH246" s="91"/>
      <c r="ADI246" s="91"/>
      <c r="ADJ246" s="91"/>
      <c r="ADK246" s="91"/>
      <c r="ADL246" s="91"/>
      <c r="ADM246" s="91"/>
      <c r="ADN246" s="91"/>
      <c r="ADO246" s="91"/>
      <c r="ADP246" s="91"/>
      <c r="ADQ246" s="91"/>
      <c r="ADR246" s="91"/>
      <c r="ADS246" s="91"/>
      <c r="ADT246" s="91"/>
      <c r="ADU246" s="91"/>
      <c r="ADV246" s="91"/>
      <c r="ADW246" s="91"/>
      <c r="ADX246" s="91"/>
      <c r="ADY246" s="91"/>
      <c r="ADZ246" s="91"/>
      <c r="AEA246" s="91"/>
      <c r="AEB246" s="91"/>
      <c r="AEC246" s="91"/>
      <c r="AED246" s="144">
        <f t="shared" si="62"/>
        <v>241</v>
      </c>
      <c r="AEE246" s="142"/>
      <c r="AEF246" s="142"/>
      <c r="AEG246" s="91"/>
      <c r="AEH246" s="91"/>
      <c r="AEI246" s="91"/>
      <c r="AEJ246" s="91"/>
      <c r="AEK246" s="91"/>
      <c r="AEL246" s="91"/>
      <c r="AEM246" s="91"/>
      <c r="AEN246" s="91"/>
      <c r="AEO246" s="91"/>
      <c r="AEP246" s="91"/>
      <c r="AEQ246" s="91"/>
      <c r="AER246" s="91"/>
      <c r="AES246" s="91"/>
      <c r="AET246" s="91"/>
      <c r="AEU246" s="91"/>
      <c r="AEV246" s="91"/>
      <c r="AEW246" s="91"/>
      <c r="AEX246" s="91"/>
      <c r="AEY246" s="91"/>
      <c r="AEZ246" s="91"/>
      <c r="AFA246" s="91"/>
      <c r="AFB246" s="91"/>
      <c r="AFC246" s="146"/>
      <c r="AFD246" s="91"/>
      <c r="AFE246" s="91"/>
      <c r="AFF246" s="91"/>
      <c r="AFG246" s="91"/>
      <c r="AFH246" s="91"/>
      <c r="AFI246" s="91"/>
      <c r="AFJ246" s="91"/>
      <c r="AFK246" s="91"/>
      <c r="AFL246" s="91"/>
      <c r="AFM246" s="91"/>
      <c r="AFN246" s="91"/>
    </row>
    <row r="247" spans="1:846" ht="6" customHeight="1" x14ac:dyDescent="0.25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  <c r="PX247" s="91"/>
      <c r="PY247" s="91"/>
      <c r="PZ247" s="91"/>
      <c r="QA247" s="91"/>
      <c r="QB247" s="91"/>
      <c r="QC247" s="91"/>
      <c r="QD247" s="91"/>
      <c r="QE247" s="91"/>
      <c r="QF247" s="91"/>
      <c r="QG247" s="91"/>
      <c r="QH247" s="91"/>
      <c r="QI247" s="91"/>
      <c r="QJ247" s="91"/>
      <c r="QK247" s="91"/>
      <c r="QL247" s="91"/>
      <c r="QM247" s="91"/>
      <c r="QN247" s="91"/>
      <c r="QO247" s="91"/>
      <c r="QP247" s="91"/>
      <c r="QQ247" s="91"/>
      <c r="QR247" s="91"/>
      <c r="QS247" s="91"/>
      <c r="QT247" s="91"/>
      <c r="QU247" s="91"/>
      <c r="QV247" s="91"/>
      <c r="QW247" s="91"/>
      <c r="QX247" s="91"/>
      <c r="QY247" s="91"/>
      <c r="QZ247" s="91"/>
      <c r="RA247" s="91"/>
      <c r="RB247" s="91"/>
      <c r="RC247" s="91"/>
      <c r="RD247" s="91"/>
      <c r="RE247" s="91"/>
      <c r="RF247" s="91"/>
      <c r="RG247" s="91"/>
      <c r="RH247" s="91"/>
      <c r="RI247" s="91"/>
      <c r="RJ247" s="91"/>
      <c r="RK247" s="91"/>
      <c r="RL247" s="91"/>
      <c r="RM247" s="91"/>
      <c r="RN247" s="91"/>
      <c r="RO247" s="91"/>
      <c r="RP247" s="91"/>
      <c r="RQ247" s="91"/>
      <c r="RR247" s="91"/>
      <c r="RS247" s="91"/>
      <c r="RT247" s="91"/>
      <c r="RU247" s="91"/>
      <c r="RV247" s="91"/>
      <c r="RW247" s="91"/>
      <c r="RX247" s="91"/>
      <c r="RY247" s="91"/>
      <c r="RZ247" s="91"/>
      <c r="SA247" s="91"/>
      <c r="SB247" s="91"/>
      <c r="SC247" s="91"/>
      <c r="SD247" s="91"/>
      <c r="SE247" s="91"/>
      <c r="SF247" s="91"/>
      <c r="SG247" s="91"/>
      <c r="SH247" s="91"/>
      <c r="SI247" s="91"/>
      <c r="SJ247" s="91"/>
      <c r="SK247" s="91"/>
      <c r="SL247" s="91"/>
      <c r="SM247" s="91"/>
      <c r="SN247" s="91"/>
      <c r="SO247" s="91"/>
      <c r="SP247" s="91"/>
      <c r="SQ247" s="91"/>
      <c r="SR247" s="91"/>
      <c r="SS247" s="91"/>
      <c r="ST247" s="91"/>
      <c r="SU247" s="91"/>
      <c r="SV247" s="91"/>
      <c r="SW247" s="91"/>
      <c r="SX247" s="91"/>
      <c r="SY247" s="91"/>
      <c r="SZ247" s="91"/>
      <c r="TA247" s="91"/>
      <c r="TB247" s="91"/>
      <c r="TC247" s="91"/>
      <c r="TD247" s="91"/>
      <c r="TE247" s="91"/>
      <c r="TF247" s="91"/>
      <c r="TG247" s="91"/>
      <c r="TH247" s="91"/>
      <c r="TI247" s="91"/>
      <c r="TJ247" s="91"/>
      <c r="TK247" s="91"/>
      <c r="TL247" s="91"/>
      <c r="TM247" s="91"/>
      <c r="TN247" s="91"/>
      <c r="TO247" s="91"/>
      <c r="TP247" s="91"/>
      <c r="TQ247" s="91"/>
      <c r="TR247" s="91"/>
      <c r="TS247" s="91"/>
      <c r="TT247" s="91"/>
      <c r="TU247" s="91"/>
      <c r="TV247" s="91"/>
      <c r="TW247" s="91"/>
      <c r="TX247" s="91"/>
      <c r="TY247" s="91"/>
      <c r="TZ247" s="91"/>
      <c r="UA247" s="91"/>
      <c r="UB247" s="91"/>
      <c r="UC247" s="91"/>
      <c r="UD247" s="91"/>
      <c r="UE247" s="91"/>
      <c r="UF247" s="91"/>
      <c r="UG247" s="91"/>
      <c r="UH247" s="91"/>
      <c r="UI247" s="91"/>
      <c r="UJ247" s="91"/>
      <c r="UK247" s="91"/>
      <c r="UL247" s="91"/>
      <c r="UM247" s="91"/>
      <c r="UN247" s="91"/>
      <c r="UO247" s="91"/>
      <c r="UP247" s="91"/>
      <c r="UQ247" s="91"/>
      <c r="UR247" s="91"/>
      <c r="US247" s="91"/>
      <c r="UT247" s="91"/>
      <c r="UU247" s="91"/>
      <c r="UV247" s="91"/>
      <c r="UW247" s="91"/>
      <c r="UX247" s="91"/>
      <c r="UY247" s="91"/>
      <c r="UZ247" s="91"/>
      <c r="VA247" s="91"/>
      <c r="VB247" s="91"/>
      <c r="VC247" s="91"/>
      <c r="VD247" s="91"/>
      <c r="VE247" s="91"/>
      <c r="VF247" s="91"/>
      <c r="VG247" s="91"/>
      <c r="VH247" s="91"/>
      <c r="VI247" s="91"/>
      <c r="VJ247" s="91"/>
      <c r="VK247" s="91"/>
      <c r="VL247" s="91"/>
      <c r="VM247" s="91"/>
      <c r="VN247" s="91"/>
      <c r="VO247" s="91"/>
      <c r="VP247" s="91"/>
      <c r="VQ247" s="91"/>
      <c r="VR247" s="91"/>
      <c r="VS247" s="91"/>
      <c r="VT247" s="91"/>
      <c r="VU247" s="91"/>
      <c r="VV247" s="91"/>
      <c r="VW247" s="91"/>
      <c r="VX247" s="91"/>
      <c r="VY247" s="91"/>
      <c r="VZ247" s="91"/>
      <c r="WA247" s="91"/>
      <c r="WB247" s="91"/>
      <c r="WC247" s="91"/>
      <c r="WD247" s="91"/>
      <c r="WE247" s="91"/>
      <c r="WF247" s="91"/>
      <c r="WG247" s="91"/>
      <c r="WH247" s="91"/>
      <c r="WI247" s="91"/>
      <c r="WJ247" s="91"/>
      <c r="WK247" s="91"/>
      <c r="WL247" s="91"/>
      <c r="WM247" s="91"/>
      <c r="WN247" s="91"/>
      <c r="WO247" s="91"/>
      <c r="WP247" s="91"/>
      <c r="WQ247" s="91"/>
      <c r="WR247" s="91"/>
      <c r="WS247" s="91"/>
      <c r="WT247" s="91"/>
      <c r="WU247" s="91"/>
      <c r="WV247" s="91"/>
      <c r="WW247" s="91"/>
      <c r="WX247" s="91"/>
      <c r="WY247" s="91"/>
      <c r="WZ247" s="91"/>
      <c r="XA247" s="91"/>
      <c r="XB247" s="91"/>
      <c r="XC247" s="91"/>
      <c r="XD247" s="91"/>
      <c r="XE247" s="91"/>
      <c r="XF247" s="91"/>
      <c r="XG247" s="91"/>
      <c r="XH247" s="91"/>
      <c r="XI247" s="91"/>
      <c r="XJ247" s="91"/>
      <c r="XK247" s="91"/>
      <c r="XL247" s="91"/>
      <c r="XM247" s="91"/>
      <c r="XN247" s="91"/>
      <c r="XO247" s="91"/>
      <c r="XP247" s="91"/>
      <c r="XQ247" s="91"/>
      <c r="XR247" s="91"/>
      <c r="XS247" s="91"/>
      <c r="XT247" s="91"/>
      <c r="XU247" s="91"/>
      <c r="XV247" s="91"/>
      <c r="XW247" s="91"/>
      <c r="XX247" s="91"/>
      <c r="XY247" s="91"/>
      <c r="XZ247" s="91"/>
      <c r="YA247" s="91"/>
      <c r="YB247" s="91"/>
      <c r="YC247" s="91"/>
      <c r="YD247" s="91"/>
      <c r="YE247" s="91"/>
      <c r="YF247" s="91"/>
      <c r="YG247" s="91"/>
      <c r="YH247" s="91"/>
      <c r="YI247" s="91"/>
      <c r="YJ247" s="91"/>
      <c r="YK247" s="91"/>
      <c r="YL247" s="91"/>
      <c r="YM247" s="91"/>
      <c r="YN247" s="91"/>
      <c r="YO247" s="91"/>
      <c r="YP247" s="91"/>
      <c r="YQ247" s="91"/>
      <c r="YR247" s="91"/>
      <c r="YS247" s="91"/>
      <c r="YT247" s="91"/>
      <c r="YU247" s="91"/>
      <c r="YV247" s="91"/>
      <c r="YW247" s="91"/>
      <c r="YX247" s="91"/>
      <c r="YY247" s="91"/>
      <c r="YZ247" s="91"/>
      <c r="ZA247" s="91"/>
      <c r="ZB247" s="91"/>
      <c r="ZC247" s="91"/>
      <c r="ZD247" s="91"/>
      <c r="ZE247" s="91"/>
      <c r="ZF247" s="91"/>
      <c r="ZG247" s="91"/>
      <c r="ZH247" s="91"/>
      <c r="ZI247" s="91"/>
      <c r="ZJ247" s="91"/>
      <c r="ZK247" s="91"/>
      <c r="ZL247" s="91"/>
      <c r="ZM247" s="91"/>
      <c r="ZN247" s="91"/>
      <c r="ZO247" s="91"/>
      <c r="ZP247" s="91"/>
      <c r="ZQ247" s="91"/>
      <c r="ZR247" s="91"/>
      <c r="ZS247" s="91"/>
      <c r="ZT247" s="91"/>
      <c r="ZU247" s="91"/>
      <c r="ZV247" s="91"/>
      <c r="ZW247" s="91"/>
      <c r="ZX247" s="91"/>
      <c r="ZY247" s="91"/>
      <c r="ZZ247" s="91"/>
      <c r="AAA247" s="91"/>
      <c r="AAB247" s="91"/>
      <c r="AAC247" s="91"/>
      <c r="AAD247" s="91"/>
      <c r="AAE247" s="91"/>
      <c r="AAF247" s="91"/>
      <c r="AAG247" s="91"/>
      <c r="AAH247" s="91"/>
      <c r="AAI247" s="91"/>
      <c r="AAJ247" s="91"/>
      <c r="AAK247" s="91"/>
      <c r="AAL247" s="91"/>
      <c r="AAM247" s="91"/>
      <c r="AAN247" s="91"/>
      <c r="AAO247" s="91"/>
      <c r="AAP247" s="91"/>
      <c r="AAQ247" s="91"/>
      <c r="AAR247" s="91"/>
      <c r="AAS247" s="91"/>
      <c r="AAT247" s="91"/>
      <c r="AAU247" s="91"/>
      <c r="AAV247" s="91"/>
      <c r="AAW247" s="91"/>
      <c r="AAX247" s="91"/>
      <c r="AAY247" s="91"/>
      <c r="AAZ247" s="91"/>
      <c r="ABA247" s="91"/>
      <c r="ABB247" s="91"/>
      <c r="ABC247" s="91"/>
      <c r="ABD247" s="91"/>
      <c r="ABE247" s="91"/>
      <c r="ABF247" s="91"/>
      <c r="ABG247" s="91"/>
      <c r="ABH247" s="91"/>
      <c r="ABI247" s="91"/>
      <c r="ABJ247" s="91"/>
      <c r="ABK247" s="91"/>
      <c r="ABL247" s="91"/>
      <c r="ABM247" s="91"/>
      <c r="ABN247" s="91"/>
      <c r="ABO247" s="91"/>
      <c r="ABP247" s="91"/>
      <c r="ABQ247" s="91"/>
      <c r="ABR247" s="91"/>
      <c r="ABS247" s="91"/>
      <c r="ABT247" s="91"/>
      <c r="ABU247" s="91"/>
      <c r="ABV247" s="91"/>
      <c r="ABW247" s="91"/>
      <c r="ABX247" s="91"/>
      <c r="ABY247" s="91"/>
      <c r="ABZ247" s="91"/>
      <c r="ACA247" s="91"/>
      <c r="ACB247" s="91"/>
      <c r="ACC247" s="91"/>
      <c r="ACD247" s="91"/>
      <c r="ACE247" s="91"/>
      <c r="ACF247" s="91"/>
      <c r="ACG247" s="91"/>
      <c r="ACH247" s="91"/>
      <c r="ACI247" s="91"/>
      <c r="ACJ247" s="91"/>
      <c r="ACK247" s="91"/>
      <c r="ACL247" s="91"/>
      <c r="ACM247" s="91"/>
      <c r="ACN247" s="91"/>
      <c r="ACO247" s="91"/>
      <c r="ACP247" s="91"/>
      <c r="ACQ247" s="91"/>
      <c r="ACR247" s="91"/>
      <c r="ACS247" s="91"/>
      <c r="ACT247" s="91"/>
      <c r="ACU247" s="91"/>
      <c r="ACV247" s="91"/>
      <c r="ACW247" s="91"/>
      <c r="ACX247" s="91"/>
      <c r="ACY247" s="91"/>
      <c r="ACZ247" s="91"/>
      <c r="ADA247" s="91"/>
      <c r="ADB247" s="91"/>
      <c r="ADC247" s="91"/>
      <c r="ADD247" s="91"/>
      <c r="ADE247" s="91"/>
      <c r="ADF247" s="91"/>
      <c r="ADG247" s="91"/>
      <c r="ADH247" s="91"/>
      <c r="ADI247" s="91"/>
      <c r="ADJ247" s="91"/>
      <c r="ADK247" s="91"/>
      <c r="ADL247" s="91"/>
      <c r="ADM247" s="91"/>
      <c r="ADN247" s="91"/>
      <c r="ADO247" s="91"/>
      <c r="ADP247" s="91"/>
      <c r="ADQ247" s="91"/>
      <c r="ADR247" s="91"/>
      <c r="ADS247" s="91"/>
      <c r="ADT247" s="91"/>
      <c r="ADU247" s="91"/>
      <c r="ADV247" s="91"/>
      <c r="ADW247" s="91"/>
      <c r="ADX247" s="91"/>
      <c r="ADY247" s="91"/>
      <c r="ADZ247" s="91"/>
      <c r="AEA247" s="91"/>
      <c r="AEB247" s="91"/>
      <c r="AEC247" s="91"/>
      <c r="AED247" s="144">
        <f t="shared" si="62"/>
        <v>242</v>
      </c>
      <c r="AEE247" s="142"/>
      <c r="AEF247" s="142"/>
      <c r="AEG247" s="91"/>
      <c r="AEH247" s="91"/>
      <c r="AEI247" s="91"/>
      <c r="AEJ247" s="91"/>
      <c r="AEK247" s="91"/>
      <c r="AEL247" s="91"/>
      <c r="AEM247" s="91"/>
      <c r="AEN247" s="91"/>
      <c r="AEO247" s="91"/>
      <c r="AEP247" s="91"/>
      <c r="AEQ247" s="91"/>
      <c r="AER247" s="91"/>
      <c r="AES247" s="91"/>
      <c r="AET247" s="91"/>
      <c r="AEU247" s="91"/>
      <c r="AEV247" s="91"/>
      <c r="AEW247" s="91"/>
      <c r="AEX247" s="91"/>
      <c r="AEY247" s="91"/>
      <c r="AEZ247" s="91"/>
      <c r="AFA247" s="91"/>
      <c r="AFB247" s="91"/>
      <c r="AFC247" s="146"/>
      <c r="AFD247" s="91"/>
      <c r="AFE247" s="91"/>
      <c r="AFF247" s="91"/>
      <c r="AFG247" s="91"/>
      <c r="AFH247" s="91"/>
      <c r="AFI247" s="91"/>
      <c r="AFJ247" s="91"/>
      <c r="AFK247" s="91"/>
      <c r="AFL247" s="91"/>
      <c r="AFM247" s="91"/>
      <c r="AFN247" s="91"/>
    </row>
    <row r="248" spans="1:846" ht="6" customHeight="1" x14ac:dyDescent="0.25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  <c r="PX248" s="91"/>
      <c r="PY248" s="91"/>
      <c r="PZ248" s="91"/>
      <c r="QA248" s="91"/>
      <c r="QB248" s="91"/>
      <c r="QC248" s="91"/>
      <c r="QD248" s="91"/>
      <c r="QE248" s="91"/>
      <c r="QF248" s="91"/>
      <c r="QG248" s="91"/>
      <c r="QH248" s="91"/>
      <c r="QI248" s="91"/>
      <c r="QJ248" s="91"/>
      <c r="QK248" s="91"/>
      <c r="QL248" s="91"/>
      <c r="QM248" s="91"/>
      <c r="QN248" s="91"/>
      <c r="QO248" s="91"/>
      <c r="QP248" s="91"/>
      <c r="QQ248" s="91"/>
      <c r="QR248" s="91"/>
      <c r="QS248" s="91"/>
      <c r="QT248" s="91"/>
      <c r="QU248" s="91"/>
      <c r="QV248" s="91"/>
      <c r="QW248" s="91"/>
      <c r="QX248" s="91"/>
      <c r="QY248" s="91"/>
      <c r="QZ248" s="91"/>
      <c r="RA248" s="91"/>
      <c r="RB248" s="91"/>
      <c r="RC248" s="91"/>
      <c r="RD248" s="91"/>
      <c r="RE248" s="91"/>
      <c r="RF248" s="91"/>
      <c r="RG248" s="91"/>
      <c r="RH248" s="91"/>
      <c r="RI248" s="91"/>
      <c r="RJ248" s="91"/>
      <c r="RK248" s="91"/>
      <c r="RL248" s="91"/>
      <c r="RM248" s="91"/>
      <c r="RN248" s="91"/>
      <c r="RO248" s="91"/>
      <c r="RP248" s="91"/>
      <c r="RQ248" s="91"/>
      <c r="RR248" s="91"/>
      <c r="RS248" s="91"/>
      <c r="RT248" s="91"/>
      <c r="RU248" s="91"/>
      <c r="RV248" s="91"/>
      <c r="RW248" s="91"/>
      <c r="RX248" s="91"/>
      <c r="RY248" s="91"/>
      <c r="RZ248" s="91"/>
      <c r="SA248" s="91"/>
      <c r="SB248" s="91"/>
      <c r="SC248" s="91"/>
      <c r="SD248" s="91"/>
      <c r="SE248" s="91"/>
      <c r="SF248" s="91"/>
      <c r="SG248" s="91"/>
      <c r="SH248" s="91"/>
      <c r="SI248" s="91"/>
      <c r="SJ248" s="91"/>
      <c r="SK248" s="91"/>
      <c r="SL248" s="91"/>
      <c r="SM248" s="91"/>
      <c r="SN248" s="91"/>
      <c r="SO248" s="91"/>
      <c r="SP248" s="91"/>
      <c r="SQ248" s="91"/>
      <c r="SR248" s="91"/>
      <c r="SS248" s="91"/>
      <c r="ST248" s="91"/>
      <c r="SU248" s="91"/>
      <c r="SV248" s="91"/>
      <c r="SW248" s="91"/>
      <c r="SX248" s="91"/>
      <c r="SY248" s="91"/>
      <c r="SZ248" s="91"/>
      <c r="TA248" s="91"/>
      <c r="TB248" s="91"/>
      <c r="TC248" s="91"/>
      <c r="TD248" s="91"/>
      <c r="TE248" s="91"/>
      <c r="TF248" s="91"/>
      <c r="TG248" s="91"/>
      <c r="TH248" s="91"/>
      <c r="TI248" s="91"/>
      <c r="TJ248" s="91"/>
      <c r="TK248" s="91"/>
      <c r="TL248" s="91"/>
      <c r="TM248" s="91"/>
      <c r="TN248" s="91"/>
      <c r="TO248" s="91"/>
      <c r="TP248" s="91"/>
      <c r="TQ248" s="91"/>
      <c r="TR248" s="91"/>
      <c r="TS248" s="91"/>
      <c r="TT248" s="91"/>
      <c r="TU248" s="91"/>
      <c r="TV248" s="91"/>
      <c r="TW248" s="91"/>
      <c r="TX248" s="91"/>
      <c r="TY248" s="91"/>
      <c r="TZ248" s="91"/>
      <c r="UA248" s="91"/>
      <c r="UB248" s="91"/>
      <c r="UC248" s="91"/>
      <c r="UD248" s="91"/>
      <c r="UE248" s="91"/>
      <c r="UF248" s="91"/>
      <c r="UG248" s="91"/>
      <c r="UH248" s="91"/>
      <c r="UI248" s="91"/>
      <c r="UJ248" s="91"/>
      <c r="UK248" s="91"/>
      <c r="UL248" s="91"/>
      <c r="UM248" s="91"/>
      <c r="UN248" s="91"/>
      <c r="UO248" s="91"/>
      <c r="UP248" s="91"/>
      <c r="UQ248" s="91"/>
      <c r="UR248" s="91"/>
      <c r="US248" s="91"/>
      <c r="UT248" s="91"/>
      <c r="UU248" s="91"/>
      <c r="UV248" s="91"/>
      <c r="UW248" s="91"/>
      <c r="UX248" s="91"/>
      <c r="UY248" s="91"/>
      <c r="UZ248" s="91"/>
      <c r="VA248" s="91"/>
      <c r="VB248" s="91"/>
      <c r="VC248" s="91"/>
      <c r="VD248" s="91"/>
      <c r="VE248" s="91"/>
      <c r="VF248" s="91"/>
      <c r="VG248" s="91"/>
      <c r="VH248" s="91"/>
      <c r="VI248" s="91"/>
      <c r="VJ248" s="91"/>
      <c r="VK248" s="91"/>
      <c r="VL248" s="91"/>
      <c r="VM248" s="91"/>
      <c r="VN248" s="91"/>
      <c r="VO248" s="91"/>
      <c r="VP248" s="91"/>
      <c r="VQ248" s="91"/>
      <c r="VR248" s="91"/>
      <c r="VS248" s="91"/>
      <c r="VT248" s="91"/>
      <c r="VU248" s="91"/>
      <c r="VV248" s="91"/>
      <c r="VW248" s="91"/>
      <c r="VX248" s="91"/>
      <c r="VY248" s="91"/>
      <c r="VZ248" s="91"/>
      <c r="WA248" s="91"/>
      <c r="WB248" s="91"/>
      <c r="WC248" s="91"/>
      <c r="WD248" s="91"/>
      <c r="WE248" s="91"/>
      <c r="WF248" s="91"/>
      <c r="WG248" s="91"/>
      <c r="WH248" s="91"/>
      <c r="WI248" s="91"/>
      <c r="WJ248" s="91"/>
      <c r="WK248" s="91"/>
      <c r="WL248" s="91"/>
      <c r="WM248" s="91"/>
      <c r="WN248" s="91"/>
      <c r="WO248" s="91"/>
      <c r="WP248" s="91"/>
      <c r="WQ248" s="91"/>
      <c r="WR248" s="91"/>
      <c r="WS248" s="91"/>
      <c r="WT248" s="91"/>
      <c r="WU248" s="91"/>
      <c r="WV248" s="91"/>
      <c r="WW248" s="91"/>
      <c r="WX248" s="91"/>
      <c r="WY248" s="91"/>
      <c r="WZ248" s="91"/>
      <c r="XA248" s="91"/>
      <c r="XB248" s="91"/>
      <c r="XC248" s="91"/>
      <c r="XD248" s="91"/>
      <c r="XE248" s="91"/>
      <c r="XF248" s="91"/>
      <c r="XG248" s="91"/>
      <c r="XH248" s="91"/>
      <c r="XI248" s="91"/>
      <c r="XJ248" s="91"/>
      <c r="XK248" s="91"/>
      <c r="XL248" s="91"/>
      <c r="XM248" s="91"/>
      <c r="XN248" s="91"/>
      <c r="XO248" s="91"/>
      <c r="XP248" s="91"/>
      <c r="XQ248" s="91"/>
      <c r="XR248" s="91"/>
      <c r="XS248" s="91"/>
      <c r="XT248" s="91"/>
      <c r="XU248" s="91"/>
      <c r="XV248" s="91"/>
      <c r="XW248" s="91"/>
      <c r="XX248" s="91"/>
      <c r="XY248" s="91"/>
      <c r="XZ248" s="91"/>
      <c r="YA248" s="91"/>
      <c r="YB248" s="91"/>
      <c r="YC248" s="91"/>
      <c r="YD248" s="91"/>
      <c r="YE248" s="91"/>
      <c r="YF248" s="91"/>
      <c r="YG248" s="91"/>
      <c r="YH248" s="91"/>
      <c r="YI248" s="91"/>
      <c r="YJ248" s="91"/>
      <c r="YK248" s="91"/>
      <c r="YL248" s="91"/>
      <c r="YM248" s="91"/>
      <c r="YN248" s="91"/>
      <c r="YO248" s="91"/>
      <c r="YP248" s="91"/>
      <c r="YQ248" s="91"/>
      <c r="YR248" s="91"/>
      <c r="YS248" s="91"/>
      <c r="YT248" s="91"/>
      <c r="YU248" s="91"/>
      <c r="YV248" s="91"/>
      <c r="YW248" s="91"/>
      <c r="YX248" s="91"/>
      <c r="YY248" s="91"/>
      <c r="YZ248" s="91"/>
      <c r="ZA248" s="91"/>
      <c r="ZB248" s="91"/>
      <c r="ZC248" s="91"/>
      <c r="ZD248" s="91"/>
      <c r="ZE248" s="91"/>
      <c r="ZF248" s="91"/>
      <c r="ZG248" s="91"/>
      <c r="ZH248" s="91"/>
      <c r="ZI248" s="91"/>
      <c r="ZJ248" s="91"/>
      <c r="ZK248" s="91"/>
      <c r="ZL248" s="91"/>
      <c r="ZM248" s="91"/>
      <c r="ZN248" s="91"/>
      <c r="ZO248" s="91"/>
      <c r="ZP248" s="91"/>
      <c r="ZQ248" s="91"/>
      <c r="ZR248" s="91"/>
      <c r="ZS248" s="91"/>
      <c r="ZT248" s="91"/>
      <c r="ZU248" s="91"/>
      <c r="ZV248" s="91"/>
      <c r="ZW248" s="91"/>
      <c r="ZX248" s="91"/>
      <c r="ZY248" s="91"/>
      <c r="ZZ248" s="91"/>
      <c r="AAA248" s="91"/>
      <c r="AAB248" s="91"/>
      <c r="AAC248" s="91"/>
      <c r="AAD248" s="91"/>
      <c r="AAE248" s="91"/>
      <c r="AAF248" s="91"/>
      <c r="AAG248" s="91"/>
      <c r="AAH248" s="91"/>
      <c r="AAI248" s="91"/>
      <c r="AAJ248" s="91"/>
      <c r="AAK248" s="91"/>
      <c r="AAL248" s="91"/>
      <c r="AAM248" s="91"/>
      <c r="AAN248" s="91"/>
      <c r="AAO248" s="91"/>
      <c r="AAP248" s="91"/>
      <c r="AAQ248" s="91"/>
      <c r="AAR248" s="91"/>
      <c r="AAS248" s="91"/>
      <c r="AAT248" s="91"/>
      <c r="AAU248" s="91"/>
      <c r="AAV248" s="91"/>
      <c r="AAW248" s="91"/>
      <c r="AAX248" s="91"/>
      <c r="AAY248" s="91"/>
      <c r="AAZ248" s="91"/>
      <c r="ABA248" s="91"/>
      <c r="ABB248" s="91"/>
      <c r="ABC248" s="91"/>
      <c r="ABD248" s="91"/>
      <c r="ABE248" s="91"/>
      <c r="ABF248" s="91"/>
      <c r="ABG248" s="91"/>
      <c r="ABH248" s="91"/>
      <c r="ABI248" s="91"/>
      <c r="ABJ248" s="91"/>
      <c r="ABK248" s="91"/>
      <c r="ABL248" s="91"/>
      <c r="ABM248" s="91"/>
      <c r="ABN248" s="91"/>
      <c r="ABO248" s="91"/>
      <c r="ABP248" s="91"/>
      <c r="ABQ248" s="91"/>
      <c r="ABR248" s="91"/>
      <c r="ABS248" s="91"/>
      <c r="ABT248" s="91"/>
      <c r="ABU248" s="91"/>
      <c r="ABV248" s="91"/>
      <c r="ABW248" s="91"/>
      <c r="ABX248" s="91"/>
      <c r="ABY248" s="91"/>
      <c r="ABZ248" s="91"/>
      <c r="ACA248" s="91"/>
      <c r="ACB248" s="91"/>
      <c r="ACC248" s="91"/>
      <c r="ACD248" s="91"/>
      <c r="ACE248" s="91"/>
      <c r="ACF248" s="91"/>
      <c r="ACG248" s="91"/>
      <c r="ACH248" s="91"/>
      <c r="ACI248" s="91"/>
      <c r="ACJ248" s="91"/>
      <c r="ACK248" s="91"/>
      <c r="ACL248" s="91"/>
      <c r="ACM248" s="91"/>
      <c r="ACN248" s="91"/>
      <c r="ACO248" s="91"/>
      <c r="ACP248" s="91"/>
      <c r="ACQ248" s="91"/>
      <c r="ACR248" s="91"/>
      <c r="ACS248" s="91"/>
      <c r="ACT248" s="91"/>
      <c r="ACU248" s="91"/>
      <c r="ACV248" s="91"/>
      <c r="ACW248" s="91"/>
      <c r="ACX248" s="91"/>
      <c r="ACY248" s="91"/>
      <c r="ACZ248" s="91"/>
      <c r="ADA248" s="91"/>
      <c r="ADB248" s="91"/>
      <c r="ADC248" s="91"/>
      <c r="ADD248" s="91"/>
      <c r="ADE248" s="91"/>
      <c r="ADF248" s="91"/>
      <c r="ADG248" s="91"/>
      <c r="ADH248" s="91"/>
      <c r="ADI248" s="91"/>
      <c r="ADJ248" s="91"/>
      <c r="ADK248" s="91"/>
      <c r="ADL248" s="91"/>
      <c r="ADM248" s="91"/>
      <c r="ADN248" s="91"/>
      <c r="ADO248" s="91"/>
      <c r="ADP248" s="91"/>
      <c r="ADQ248" s="91"/>
      <c r="ADR248" s="91"/>
      <c r="ADS248" s="91"/>
      <c r="ADT248" s="91"/>
      <c r="ADU248" s="91"/>
      <c r="ADV248" s="91"/>
      <c r="ADW248" s="91"/>
      <c r="ADX248" s="91"/>
      <c r="ADY248" s="91"/>
      <c r="ADZ248" s="91"/>
      <c r="AEA248" s="91"/>
      <c r="AEB248" s="91"/>
      <c r="AEC248" s="91"/>
      <c r="AED248" s="144">
        <f t="shared" si="62"/>
        <v>243</v>
      </c>
      <c r="AEE248" s="142"/>
      <c r="AEF248" s="142"/>
      <c r="AEG248" s="91"/>
      <c r="AEH248" s="91"/>
      <c r="AEI248" s="91"/>
      <c r="AEJ248" s="91"/>
      <c r="AEK248" s="91"/>
      <c r="AEL248" s="91"/>
      <c r="AEM248" s="91"/>
      <c r="AEN248" s="91"/>
      <c r="AEO248" s="91"/>
      <c r="AEP248" s="91"/>
      <c r="AEQ248" s="91"/>
      <c r="AER248" s="91"/>
      <c r="AES248" s="91"/>
      <c r="AET248" s="91"/>
      <c r="AEU248" s="91"/>
      <c r="AEV248" s="91"/>
      <c r="AEW248" s="91"/>
      <c r="AEX248" s="91"/>
      <c r="AEY248" s="91"/>
      <c r="AEZ248" s="91"/>
      <c r="AFA248" s="91"/>
      <c r="AFB248" s="91"/>
      <c r="AFC248" s="146"/>
      <c r="AFD248" s="91"/>
      <c r="AFE248" s="91"/>
      <c r="AFF248" s="91"/>
      <c r="AFG248" s="91"/>
      <c r="AFH248" s="91"/>
      <c r="AFI248" s="91"/>
      <c r="AFJ248" s="91"/>
      <c r="AFK248" s="91"/>
      <c r="AFL248" s="91"/>
      <c r="AFM248" s="91"/>
      <c r="AFN248" s="91"/>
    </row>
    <row r="249" spans="1:846" ht="6" customHeight="1" x14ac:dyDescent="0.25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  <c r="PX249" s="91"/>
      <c r="PY249" s="91"/>
      <c r="PZ249" s="91"/>
      <c r="QA249" s="91"/>
      <c r="QB249" s="91"/>
      <c r="QC249" s="91"/>
      <c r="QD249" s="91"/>
      <c r="QE249" s="91"/>
      <c r="QF249" s="91"/>
      <c r="QG249" s="91"/>
      <c r="QH249" s="91"/>
      <c r="QI249" s="91"/>
      <c r="QJ249" s="91"/>
      <c r="QK249" s="91"/>
      <c r="QL249" s="91"/>
      <c r="QM249" s="91"/>
      <c r="QN249" s="91"/>
      <c r="QO249" s="91"/>
      <c r="QP249" s="91"/>
      <c r="QQ249" s="91"/>
      <c r="QR249" s="91"/>
      <c r="QS249" s="91"/>
      <c r="QT249" s="91"/>
      <c r="QU249" s="91"/>
      <c r="QV249" s="91"/>
      <c r="QW249" s="91"/>
      <c r="QX249" s="91"/>
      <c r="QY249" s="91"/>
      <c r="QZ249" s="91"/>
      <c r="RA249" s="91"/>
      <c r="RB249" s="91"/>
      <c r="RC249" s="91"/>
      <c r="RD249" s="91"/>
      <c r="RE249" s="91"/>
      <c r="RF249" s="91"/>
      <c r="RG249" s="91"/>
      <c r="RH249" s="91"/>
      <c r="RI249" s="91"/>
      <c r="RJ249" s="91"/>
      <c r="RK249" s="91"/>
      <c r="RL249" s="91"/>
      <c r="RM249" s="91"/>
      <c r="RN249" s="91"/>
      <c r="RO249" s="91"/>
      <c r="RP249" s="91"/>
      <c r="RQ249" s="91"/>
      <c r="RR249" s="91"/>
      <c r="RS249" s="91"/>
      <c r="RT249" s="91"/>
      <c r="RU249" s="91"/>
      <c r="RV249" s="91"/>
      <c r="RW249" s="91"/>
      <c r="RX249" s="91"/>
      <c r="RY249" s="91"/>
      <c r="RZ249" s="91"/>
      <c r="SA249" s="91"/>
      <c r="SB249" s="91"/>
      <c r="SC249" s="91"/>
      <c r="SD249" s="91"/>
      <c r="SE249" s="91"/>
      <c r="SF249" s="91"/>
      <c r="SG249" s="91"/>
      <c r="SH249" s="91"/>
      <c r="SI249" s="91"/>
      <c r="SJ249" s="91"/>
      <c r="SK249" s="91"/>
      <c r="SL249" s="91"/>
      <c r="SM249" s="91"/>
      <c r="SN249" s="91"/>
      <c r="SO249" s="91"/>
      <c r="SP249" s="91"/>
      <c r="SQ249" s="91"/>
      <c r="SR249" s="91"/>
      <c r="SS249" s="91"/>
      <c r="ST249" s="91"/>
      <c r="SU249" s="91"/>
      <c r="SV249" s="91"/>
      <c r="SW249" s="91"/>
      <c r="SX249" s="91"/>
      <c r="SY249" s="91"/>
      <c r="SZ249" s="91"/>
      <c r="TA249" s="91"/>
      <c r="TB249" s="91"/>
      <c r="TC249" s="91"/>
      <c r="TD249" s="91"/>
      <c r="TE249" s="91"/>
      <c r="TF249" s="91"/>
      <c r="TG249" s="91"/>
      <c r="TH249" s="91"/>
      <c r="TI249" s="91"/>
      <c r="TJ249" s="91"/>
      <c r="TK249" s="91"/>
      <c r="TL249" s="91"/>
      <c r="TM249" s="91"/>
      <c r="TN249" s="91"/>
      <c r="TO249" s="91"/>
      <c r="TP249" s="91"/>
      <c r="TQ249" s="91"/>
      <c r="TR249" s="91"/>
      <c r="TS249" s="91"/>
      <c r="TT249" s="91"/>
      <c r="TU249" s="91"/>
      <c r="TV249" s="91"/>
      <c r="TW249" s="91"/>
      <c r="TX249" s="91"/>
      <c r="TY249" s="91"/>
      <c r="TZ249" s="91"/>
      <c r="UA249" s="91"/>
      <c r="UB249" s="91"/>
      <c r="UC249" s="91"/>
      <c r="UD249" s="91"/>
      <c r="UE249" s="91"/>
      <c r="UF249" s="91"/>
      <c r="UG249" s="91"/>
      <c r="UH249" s="91"/>
      <c r="UI249" s="91"/>
      <c r="UJ249" s="91"/>
      <c r="UK249" s="91"/>
      <c r="UL249" s="91"/>
      <c r="UM249" s="91"/>
      <c r="UN249" s="91"/>
      <c r="UO249" s="91"/>
      <c r="UP249" s="91"/>
      <c r="UQ249" s="91"/>
      <c r="UR249" s="91"/>
      <c r="US249" s="91"/>
      <c r="UT249" s="91"/>
      <c r="UU249" s="91"/>
      <c r="UV249" s="91"/>
      <c r="UW249" s="91"/>
      <c r="UX249" s="91"/>
      <c r="UY249" s="91"/>
      <c r="UZ249" s="91"/>
      <c r="VA249" s="91"/>
      <c r="VB249" s="91"/>
      <c r="VC249" s="91"/>
      <c r="VD249" s="91"/>
      <c r="VE249" s="91"/>
      <c r="VF249" s="91"/>
      <c r="VG249" s="91"/>
      <c r="VH249" s="91"/>
      <c r="VI249" s="91"/>
      <c r="VJ249" s="91"/>
      <c r="VK249" s="91"/>
      <c r="VL249" s="91"/>
      <c r="VM249" s="91"/>
      <c r="VN249" s="91"/>
      <c r="VO249" s="91"/>
      <c r="VP249" s="91"/>
      <c r="VQ249" s="91"/>
      <c r="VR249" s="91"/>
      <c r="VS249" s="91"/>
      <c r="VT249" s="91"/>
      <c r="VU249" s="91"/>
      <c r="VV249" s="91"/>
      <c r="VW249" s="91"/>
      <c r="VX249" s="91"/>
      <c r="VY249" s="91"/>
      <c r="VZ249" s="91"/>
      <c r="WA249" s="91"/>
      <c r="WB249" s="91"/>
      <c r="WC249" s="91"/>
      <c r="WD249" s="91"/>
      <c r="WE249" s="91"/>
      <c r="WF249" s="91"/>
      <c r="WG249" s="91"/>
      <c r="WH249" s="91"/>
      <c r="WI249" s="91"/>
      <c r="WJ249" s="91"/>
      <c r="WK249" s="91"/>
      <c r="WL249" s="91"/>
      <c r="WM249" s="91"/>
      <c r="WN249" s="91"/>
      <c r="WO249" s="91"/>
      <c r="WP249" s="91"/>
      <c r="WQ249" s="91"/>
      <c r="WR249" s="91"/>
      <c r="WS249" s="91"/>
      <c r="WT249" s="91"/>
      <c r="WU249" s="91"/>
      <c r="WV249" s="91"/>
      <c r="WW249" s="91"/>
      <c r="WX249" s="91"/>
      <c r="WY249" s="91"/>
      <c r="WZ249" s="91"/>
      <c r="XA249" s="91"/>
      <c r="XB249" s="91"/>
      <c r="XC249" s="91"/>
      <c r="XD249" s="91"/>
      <c r="XE249" s="91"/>
      <c r="XF249" s="91"/>
      <c r="XG249" s="91"/>
      <c r="XH249" s="91"/>
      <c r="XI249" s="91"/>
      <c r="XJ249" s="91"/>
      <c r="XK249" s="91"/>
      <c r="XL249" s="91"/>
      <c r="XM249" s="91"/>
      <c r="XN249" s="91"/>
      <c r="XO249" s="91"/>
      <c r="XP249" s="91"/>
      <c r="XQ249" s="91"/>
      <c r="XR249" s="91"/>
      <c r="XS249" s="91"/>
      <c r="XT249" s="91"/>
      <c r="XU249" s="91"/>
      <c r="XV249" s="91"/>
      <c r="XW249" s="91"/>
      <c r="XX249" s="91"/>
      <c r="XY249" s="91"/>
      <c r="XZ249" s="91"/>
      <c r="YA249" s="91"/>
      <c r="YB249" s="91"/>
      <c r="YC249" s="91"/>
      <c r="YD249" s="91"/>
      <c r="YE249" s="91"/>
      <c r="YF249" s="91"/>
      <c r="YG249" s="91"/>
      <c r="YH249" s="91"/>
      <c r="YI249" s="91"/>
      <c r="YJ249" s="91"/>
      <c r="YK249" s="91"/>
      <c r="YL249" s="91"/>
      <c r="YM249" s="91"/>
      <c r="YN249" s="91"/>
      <c r="YO249" s="91"/>
      <c r="YP249" s="91"/>
      <c r="YQ249" s="91"/>
      <c r="YR249" s="91"/>
      <c r="YS249" s="91"/>
      <c r="YT249" s="91"/>
      <c r="YU249" s="91"/>
      <c r="YV249" s="91"/>
      <c r="YW249" s="91"/>
      <c r="YX249" s="91"/>
      <c r="YY249" s="91"/>
      <c r="YZ249" s="91"/>
      <c r="ZA249" s="91"/>
      <c r="ZB249" s="91"/>
      <c r="ZC249" s="91"/>
      <c r="ZD249" s="91"/>
      <c r="ZE249" s="91"/>
      <c r="ZF249" s="91"/>
      <c r="ZG249" s="91"/>
      <c r="ZH249" s="91"/>
      <c r="ZI249" s="91"/>
      <c r="ZJ249" s="91"/>
      <c r="ZK249" s="91"/>
      <c r="ZL249" s="91"/>
      <c r="ZM249" s="91"/>
      <c r="ZN249" s="91"/>
      <c r="ZO249" s="91"/>
      <c r="ZP249" s="91"/>
      <c r="ZQ249" s="91"/>
      <c r="ZR249" s="91"/>
      <c r="ZS249" s="91"/>
      <c r="ZT249" s="91"/>
      <c r="ZU249" s="91"/>
      <c r="ZV249" s="91"/>
      <c r="ZW249" s="91"/>
      <c r="ZX249" s="91"/>
      <c r="ZY249" s="91"/>
      <c r="ZZ249" s="91"/>
      <c r="AAA249" s="91"/>
      <c r="AAB249" s="91"/>
      <c r="AAC249" s="91"/>
      <c r="AAD249" s="91"/>
      <c r="AAE249" s="91"/>
      <c r="AAF249" s="91"/>
      <c r="AAG249" s="91"/>
      <c r="AAH249" s="91"/>
      <c r="AAI249" s="91"/>
      <c r="AAJ249" s="91"/>
      <c r="AAK249" s="91"/>
      <c r="AAL249" s="91"/>
      <c r="AAM249" s="91"/>
      <c r="AAN249" s="91"/>
      <c r="AAO249" s="91"/>
      <c r="AAP249" s="91"/>
      <c r="AAQ249" s="91"/>
      <c r="AAR249" s="91"/>
      <c r="AAS249" s="91"/>
      <c r="AAT249" s="91"/>
      <c r="AAU249" s="91"/>
      <c r="AAV249" s="91"/>
      <c r="AAW249" s="91"/>
      <c r="AAX249" s="91"/>
      <c r="AAY249" s="91"/>
      <c r="AAZ249" s="91"/>
      <c r="ABA249" s="91"/>
      <c r="ABB249" s="91"/>
      <c r="ABC249" s="91"/>
      <c r="ABD249" s="91"/>
      <c r="ABE249" s="91"/>
      <c r="ABF249" s="91"/>
      <c r="ABG249" s="91"/>
      <c r="ABH249" s="91"/>
      <c r="ABI249" s="91"/>
      <c r="ABJ249" s="91"/>
      <c r="ABK249" s="91"/>
      <c r="ABL249" s="91"/>
      <c r="ABM249" s="91"/>
      <c r="ABN249" s="91"/>
      <c r="ABO249" s="91"/>
      <c r="ABP249" s="91"/>
      <c r="ABQ249" s="91"/>
      <c r="ABR249" s="91"/>
      <c r="ABS249" s="91"/>
      <c r="ABT249" s="91"/>
      <c r="ABU249" s="91"/>
      <c r="ABV249" s="91"/>
      <c r="ABW249" s="91"/>
      <c r="ABX249" s="91"/>
      <c r="ABY249" s="91"/>
      <c r="ABZ249" s="91"/>
      <c r="ACA249" s="91"/>
      <c r="ACB249" s="91"/>
      <c r="ACC249" s="91"/>
      <c r="ACD249" s="91"/>
      <c r="ACE249" s="91"/>
      <c r="ACF249" s="91"/>
      <c r="ACG249" s="91"/>
      <c r="ACH249" s="91"/>
      <c r="ACI249" s="91"/>
      <c r="ACJ249" s="91"/>
      <c r="ACK249" s="91"/>
      <c r="ACL249" s="91"/>
      <c r="ACM249" s="91"/>
      <c r="ACN249" s="91"/>
      <c r="ACO249" s="91"/>
      <c r="ACP249" s="91"/>
      <c r="ACQ249" s="91"/>
      <c r="ACR249" s="91"/>
      <c r="ACS249" s="91"/>
      <c r="ACT249" s="91"/>
      <c r="ACU249" s="91"/>
      <c r="ACV249" s="91"/>
      <c r="ACW249" s="91"/>
      <c r="ACX249" s="91"/>
      <c r="ACY249" s="91"/>
      <c r="ACZ249" s="91"/>
      <c r="ADA249" s="91"/>
      <c r="ADB249" s="91"/>
      <c r="ADC249" s="91"/>
      <c r="ADD249" s="91"/>
      <c r="ADE249" s="91"/>
      <c r="ADF249" s="91"/>
      <c r="ADG249" s="91"/>
      <c r="ADH249" s="91"/>
      <c r="ADI249" s="91"/>
      <c r="ADJ249" s="91"/>
      <c r="ADK249" s="91"/>
      <c r="ADL249" s="91"/>
      <c r="ADM249" s="91"/>
      <c r="ADN249" s="91"/>
      <c r="ADO249" s="91"/>
      <c r="ADP249" s="91"/>
      <c r="ADQ249" s="91"/>
      <c r="ADR249" s="91"/>
      <c r="ADS249" s="91"/>
      <c r="ADT249" s="91"/>
      <c r="ADU249" s="91"/>
      <c r="ADV249" s="91"/>
      <c r="ADW249" s="91"/>
      <c r="ADX249" s="91"/>
      <c r="ADY249" s="91"/>
      <c r="ADZ249" s="91"/>
      <c r="AEA249" s="91"/>
      <c r="AEB249" s="91"/>
      <c r="AEC249" s="91"/>
      <c r="AED249" s="144">
        <f t="shared" si="62"/>
        <v>244</v>
      </c>
      <c r="AEE249" s="142"/>
      <c r="AEF249" s="142"/>
      <c r="AEG249" s="91"/>
      <c r="AEH249" s="91"/>
      <c r="AEI249" s="91"/>
      <c r="AEJ249" s="91"/>
      <c r="AEK249" s="91"/>
      <c r="AEL249" s="91"/>
      <c r="AEM249" s="91"/>
      <c r="AEN249" s="91"/>
      <c r="AEO249" s="91"/>
      <c r="AEP249" s="91"/>
      <c r="AEQ249" s="91"/>
      <c r="AER249" s="91"/>
      <c r="AES249" s="91"/>
      <c r="AET249" s="91"/>
      <c r="AEU249" s="91"/>
      <c r="AEV249" s="91"/>
      <c r="AEW249" s="91"/>
      <c r="AEX249" s="91"/>
      <c r="AEY249" s="91"/>
      <c r="AEZ249" s="91"/>
      <c r="AFA249" s="91"/>
      <c r="AFB249" s="91"/>
      <c r="AFC249" s="146"/>
      <c r="AFD249" s="91"/>
      <c r="AFE249" s="91"/>
      <c r="AFF249" s="91"/>
      <c r="AFG249" s="91"/>
      <c r="AFH249" s="91"/>
      <c r="AFI249" s="91"/>
      <c r="AFJ249" s="91"/>
      <c r="AFK249" s="91"/>
      <c r="AFL249" s="91"/>
      <c r="AFM249" s="91"/>
      <c r="AFN249" s="91"/>
    </row>
    <row r="250" spans="1:846" ht="6" customHeight="1" x14ac:dyDescent="0.25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  <c r="PX250" s="91"/>
      <c r="PY250" s="91"/>
      <c r="PZ250" s="91"/>
      <c r="QA250" s="91"/>
      <c r="QB250" s="91"/>
      <c r="QC250" s="91"/>
      <c r="QD250" s="91"/>
      <c r="QE250" s="91"/>
      <c r="QF250" s="91"/>
      <c r="QG250" s="91"/>
      <c r="QH250" s="91"/>
      <c r="QI250" s="91"/>
      <c r="QJ250" s="91"/>
      <c r="QK250" s="91"/>
      <c r="QL250" s="91"/>
      <c r="QM250" s="91"/>
      <c r="QN250" s="91"/>
      <c r="QO250" s="91"/>
      <c r="QP250" s="91"/>
      <c r="QQ250" s="91"/>
      <c r="QR250" s="91"/>
      <c r="QS250" s="91"/>
      <c r="QT250" s="91"/>
      <c r="QU250" s="91"/>
      <c r="QV250" s="91"/>
      <c r="QW250" s="91"/>
      <c r="QX250" s="91"/>
      <c r="QY250" s="91"/>
      <c r="QZ250" s="91"/>
      <c r="RA250" s="91"/>
      <c r="RB250" s="91"/>
      <c r="RC250" s="91"/>
      <c r="RD250" s="91"/>
      <c r="RE250" s="91"/>
      <c r="RF250" s="91"/>
      <c r="RG250" s="91"/>
      <c r="RH250" s="91"/>
      <c r="RI250" s="91"/>
      <c r="RJ250" s="91"/>
      <c r="RK250" s="91"/>
      <c r="RL250" s="91"/>
      <c r="RM250" s="91"/>
      <c r="RN250" s="91"/>
      <c r="RO250" s="91"/>
      <c r="RP250" s="91"/>
      <c r="RQ250" s="91"/>
      <c r="RR250" s="91"/>
      <c r="RS250" s="91"/>
      <c r="RT250" s="91"/>
      <c r="RU250" s="91"/>
      <c r="RV250" s="91"/>
      <c r="RW250" s="91"/>
      <c r="RX250" s="91"/>
      <c r="RY250" s="91"/>
      <c r="RZ250" s="91"/>
      <c r="SA250" s="91"/>
      <c r="SB250" s="91"/>
      <c r="SC250" s="91"/>
      <c r="SD250" s="91"/>
      <c r="SE250" s="91"/>
      <c r="SF250" s="91"/>
      <c r="SG250" s="91"/>
      <c r="SH250" s="91"/>
      <c r="SI250" s="91"/>
      <c r="SJ250" s="91"/>
      <c r="SK250" s="91"/>
      <c r="SL250" s="91"/>
      <c r="SM250" s="91"/>
      <c r="SN250" s="91"/>
      <c r="SO250" s="91"/>
      <c r="SP250" s="91"/>
      <c r="SQ250" s="91"/>
      <c r="SR250" s="91"/>
      <c r="SS250" s="91"/>
      <c r="ST250" s="91"/>
      <c r="SU250" s="91"/>
      <c r="SV250" s="91"/>
      <c r="SW250" s="91"/>
      <c r="SX250" s="91"/>
      <c r="SY250" s="91"/>
      <c r="SZ250" s="91"/>
      <c r="TA250" s="91"/>
      <c r="TB250" s="91"/>
      <c r="TC250" s="91"/>
      <c r="TD250" s="91"/>
      <c r="TE250" s="91"/>
      <c r="TF250" s="91"/>
      <c r="TG250" s="91"/>
      <c r="TH250" s="91"/>
      <c r="TI250" s="91"/>
      <c r="TJ250" s="91"/>
      <c r="TK250" s="91"/>
      <c r="TL250" s="91"/>
      <c r="TM250" s="91"/>
      <c r="TN250" s="91"/>
      <c r="TO250" s="91"/>
      <c r="TP250" s="91"/>
      <c r="TQ250" s="91"/>
      <c r="TR250" s="91"/>
      <c r="TS250" s="91"/>
      <c r="TT250" s="91"/>
      <c r="TU250" s="91"/>
      <c r="TV250" s="91"/>
      <c r="TW250" s="91"/>
      <c r="TX250" s="91"/>
      <c r="TY250" s="91"/>
      <c r="TZ250" s="91"/>
      <c r="UA250" s="91"/>
      <c r="UB250" s="91"/>
      <c r="UC250" s="91"/>
      <c r="UD250" s="91"/>
      <c r="UE250" s="91"/>
      <c r="UF250" s="91"/>
      <c r="UG250" s="91"/>
      <c r="UH250" s="91"/>
      <c r="UI250" s="91"/>
      <c r="UJ250" s="91"/>
      <c r="UK250" s="91"/>
      <c r="UL250" s="91"/>
      <c r="UM250" s="91"/>
      <c r="UN250" s="91"/>
      <c r="UO250" s="91"/>
      <c r="UP250" s="91"/>
      <c r="UQ250" s="91"/>
      <c r="UR250" s="91"/>
      <c r="US250" s="91"/>
      <c r="UT250" s="91"/>
      <c r="UU250" s="91"/>
      <c r="UV250" s="91"/>
      <c r="UW250" s="91"/>
      <c r="UX250" s="91"/>
      <c r="UY250" s="91"/>
      <c r="UZ250" s="91"/>
      <c r="VA250" s="91"/>
      <c r="VB250" s="91"/>
      <c r="VC250" s="91"/>
      <c r="VD250" s="91"/>
      <c r="VE250" s="91"/>
      <c r="VF250" s="91"/>
      <c r="VG250" s="91"/>
      <c r="VH250" s="91"/>
      <c r="VI250" s="91"/>
      <c r="VJ250" s="91"/>
      <c r="VK250" s="91"/>
      <c r="VL250" s="91"/>
      <c r="VM250" s="91"/>
      <c r="VN250" s="91"/>
      <c r="VO250" s="91"/>
      <c r="VP250" s="91"/>
      <c r="VQ250" s="91"/>
      <c r="VR250" s="91"/>
      <c r="VS250" s="91"/>
      <c r="VT250" s="91"/>
      <c r="VU250" s="91"/>
      <c r="VV250" s="91"/>
      <c r="VW250" s="91"/>
      <c r="VX250" s="91"/>
      <c r="VY250" s="91"/>
      <c r="VZ250" s="91"/>
      <c r="WA250" s="91"/>
      <c r="WB250" s="91"/>
      <c r="WC250" s="91"/>
      <c r="WD250" s="91"/>
      <c r="WE250" s="91"/>
      <c r="WF250" s="91"/>
      <c r="WG250" s="91"/>
      <c r="WH250" s="91"/>
      <c r="WI250" s="91"/>
      <c r="WJ250" s="91"/>
      <c r="WK250" s="91"/>
      <c r="WL250" s="91"/>
      <c r="WM250" s="91"/>
      <c r="WN250" s="91"/>
      <c r="WO250" s="91"/>
      <c r="WP250" s="91"/>
      <c r="WQ250" s="91"/>
      <c r="WR250" s="91"/>
      <c r="WS250" s="91"/>
      <c r="WT250" s="91"/>
      <c r="WU250" s="91"/>
      <c r="WV250" s="91"/>
      <c r="WW250" s="91"/>
      <c r="WX250" s="91"/>
      <c r="WY250" s="91"/>
      <c r="WZ250" s="91"/>
      <c r="XA250" s="91"/>
      <c r="XB250" s="91"/>
      <c r="XC250" s="91"/>
      <c r="XD250" s="91"/>
      <c r="XE250" s="91"/>
      <c r="XF250" s="91"/>
      <c r="XG250" s="91"/>
      <c r="XH250" s="91"/>
      <c r="XI250" s="91"/>
      <c r="XJ250" s="91"/>
      <c r="XK250" s="91"/>
      <c r="XL250" s="91"/>
      <c r="XM250" s="91"/>
      <c r="XN250" s="91"/>
      <c r="XO250" s="91"/>
      <c r="XP250" s="91"/>
      <c r="XQ250" s="91"/>
      <c r="XR250" s="91"/>
      <c r="XS250" s="91"/>
      <c r="XT250" s="91"/>
      <c r="XU250" s="91"/>
      <c r="XV250" s="91"/>
      <c r="XW250" s="91"/>
      <c r="XX250" s="91"/>
      <c r="XY250" s="91"/>
      <c r="XZ250" s="91"/>
      <c r="YA250" s="91"/>
      <c r="YB250" s="91"/>
      <c r="YC250" s="91"/>
      <c r="YD250" s="91"/>
      <c r="YE250" s="91"/>
      <c r="YF250" s="91"/>
      <c r="YG250" s="91"/>
      <c r="YH250" s="91"/>
      <c r="YI250" s="91"/>
      <c r="YJ250" s="91"/>
      <c r="YK250" s="91"/>
      <c r="YL250" s="91"/>
      <c r="YM250" s="91"/>
      <c r="YN250" s="91"/>
      <c r="YO250" s="91"/>
      <c r="YP250" s="91"/>
      <c r="YQ250" s="91"/>
      <c r="YR250" s="91"/>
      <c r="YS250" s="91"/>
      <c r="YT250" s="91"/>
      <c r="YU250" s="91"/>
      <c r="YV250" s="91"/>
      <c r="YW250" s="91"/>
      <c r="YX250" s="91"/>
      <c r="YY250" s="91"/>
      <c r="YZ250" s="91"/>
      <c r="ZA250" s="91"/>
      <c r="ZB250" s="91"/>
      <c r="ZC250" s="91"/>
      <c r="ZD250" s="91"/>
      <c r="ZE250" s="91"/>
      <c r="ZF250" s="91"/>
      <c r="ZG250" s="91"/>
      <c r="ZH250" s="91"/>
      <c r="ZI250" s="91"/>
      <c r="ZJ250" s="91"/>
      <c r="ZK250" s="91"/>
      <c r="ZL250" s="91"/>
      <c r="ZM250" s="91"/>
      <c r="ZN250" s="91"/>
      <c r="ZO250" s="91"/>
      <c r="ZP250" s="91"/>
      <c r="ZQ250" s="91"/>
      <c r="ZR250" s="91"/>
      <c r="ZS250" s="91"/>
      <c r="ZT250" s="91"/>
      <c r="ZU250" s="91"/>
      <c r="ZV250" s="91"/>
      <c r="ZW250" s="91"/>
      <c r="ZX250" s="91"/>
      <c r="ZY250" s="91"/>
      <c r="ZZ250" s="91"/>
      <c r="AAA250" s="91"/>
      <c r="AAB250" s="91"/>
      <c r="AAC250" s="91"/>
      <c r="AAD250" s="91"/>
      <c r="AAE250" s="91"/>
      <c r="AAF250" s="91"/>
      <c r="AAG250" s="91"/>
      <c r="AAH250" s="91"/>
      <c r="AAI250" s="91"/>
      <c r="AAJ250" s="91"/>
      <c r="AAK250" s="91"/>
      <c r="AAL250" s="91"/>
      <c r="AAM250" s="91"/>
      <c r="AAN250" s="91"/>
      <c r="AAO250" s="91"/>
      <c r="AAP250" s="91"/>
      <c r="AAQ250" s="91"/>
      <c r="AAR250" s="91"/>
      <c r="AAS250" s="91"/>
      <c r="AAT250" s="91"/>
      <c r="AAU250" s="91"/>
      <c r="AAV250" s="91"/>
      <c r="AAW250" s="91"/>
      <c r="AAX250" s="91"/>
      <c r="AAY250" s="91"/>
      <c r="AAZ250" s="91"/>
      <c r="ABA250" s="91"/>
      <c r="ABB250" s="91"/>
      <c r="ABC250" s="91"/>
      <c r="ABD250" s="91"/>
      <c r="ABE250" s="91"/>
      <c r="ABF250" s="91"/>
      <c r="ABG250" s="91"/>
      <c r="ABH250" s="91"/>
      <c r="ABI250" s="91"/>
      <c r="ABJ250" s="91"/>
      <c r="ABK250" s="91"/>
      <c r="ABL250" s="91"/>
      <c r="ABM250" s="91"/>
      <c r="ABN250" s="91"/>
      <c r="ABO250" s="91"/>
      <c r="ABP250" s="91"/>
      <c r="ABQ250" s="91"/>
      <c r="ABR250" s="91"/>
      <c r="ABS250" s="91"/>
      <c r="ABT250" s="91"/>
      <c r="ABU250" s="91"/>
      <c r="ABV250" s="91"/>
      <c r="ABW250" s="91"/>
      <c r="ABX250" s="91"/>
      <c r="ABY250" s="91"/>
      <c r="ABZ250" s="91"/>
      <c r="ACA250" s="91"/>
      <c r="ACB250" s="91"/>
      <c r="ACC250" s="91"/>
      <c r="ACD250" s="91"/>
      <c r="ACE250" s="91"/>
      <c r="ACF250" s="91"/>
      <c r="ACG250" s="91"/>
      <c r="ACH250" s="91"/>
      <c r="ACI250" s="91"/>
      <c r="ACJ250" s="91"/>
      <c r="ACK250" s="91"/>
      <c r="ACL250" s="91"/>
      <c r="ACM250" s="91"/>
      <c r="ACN250" s="91"/>
      <c r="ACO250" s="91"/>
      <c r="ACP250" s="91"/>
      <c r="ACQ250" s="91"/>
      <c r="ACR250" s="91"/>
      <c r="ACS250" s="91"/>
      <c r="ACT250" s="91"/>
      <c r="ACU250" s="91"/>
      <c r="ACV250" s="91"/>
      <c r="ACW250" s="91"/>
      <c r="ACX250" s="91"/>
      <c r="ACY250" s="91"/>
      <c r="ACZ250" s="91"/>
      <c r="ADA250" s="91"/>
      <c r="ADB250" s="91"/>
      <c r="ADC250" s="91"/>
      <c r="ADD250" s="91"/>
      <c r="ADE250" s="91"/>
      <c r="ADF250" s="91"/>
      <c r="ADG250" s="91"/>
      <c r="ADH250" s="91"/>
      <c r="ADI250" s="91"/>
      <c r="ADJ250" s="91"/>
      <c r="ADK250" s="91"/>
      <c r="ADL250" s="91"/>
      <c r="ADM250" s="91"/>
      <c r="ADN250" s="91"/>
      <c r="ADO250" s="91"/>
      <c r="ADP250" s="91"/>
      <c r="ADQ250" s="91"/>
      <c r="ADR250" s="91"/>
      <c r="ADS250" s="91"/>
      <c r="ADT250" s="91"/>
      <c r="ADU250" s="91"/>
      <c r="ADV250" s="91"/>
      <c r="ADW250" s="91"/>
      <c r="ADX250" s="91"/>
      <c r="ADY250" s="91"/>
      <c r="ADZ250" s="91"/>
      <c r="AEA250" s="91"/>
      <c r="AEB250" s="91"/>
      <c r="AEC250" s="91"/>
      <c r="AED250" s="144">
        <f t="shared" si="62"/>
        <v>245</v>
      </c>
      <c r="AEE250" s="142"/>
      <c r="AEF250" s="142"/>
      <c r="AEG250" s="91"/>
      <c r="AEH250" s="91"/>
      <c r="AEI250" s="91"/>
      <c r="AEJ250" s="91"/>
      <c r="AEK250" s="91"/>
      <c r="AEL250" s="91"/>
      <c r="AEM250" s="91"/>
      <c r="AEN250" s="91"/>
      <c r="AEO250" s="91"/>
      <c r="AEP250" s="91"/>
      <c r="AEQ250" s="91"/>
      <c r="AER250" s="91"/>
      <c r="AES250" s="91"/>
      <c r="AET250" s="91"/>
      <c r="AEU250" s="91"/>
      <c r="AEV250" s="91"/>
      <c r="AEW250" s="91"/>
      <c r="AEX250" s="91"/>
      <c r="AEY250" s="91"/>
      <c r="AEZ250" s="91"/>
      <c r="AFA250" s="91"/>
      <c r="AFB250" s="91"/>
      <c r="AFC250" s="146"/>
      <c r="AFD250" s="91"/>
      <c r="AFE250" s="91"/>
      <c r="AFF250" s="91"/>
      <c r="AFG250" s="91"/>
      <c r="AFH250" s="91"/>
      <c r="AFI250" s="91"/>
      <c r="AFJ250" s="91"/>
      <c r="AFK250" s="91"/>
      <c r="AFL250" s="91"/>
      <c r="AFM250" s="91"/>
      <c r="AFN250" s="91"/>
    </row>
    <row r="251" spans="1:846" ht="6" customHeight="1" x14ac:dyDescent="0.25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  <c r="PX251" s="91"/>
      <c r="PY251" s="91"/>
      <c r="PZ251" s="91"/>
      <c r="QA251" s="91"/>
      <c r="QB251" s="91"/>
      <c r="QC251" s="91"/>
      <c r="QD251" s="91"/>
      <c r="QE251" s="91"/>
      <c r="QF251" s="91"/>
      <c r="QG251" s="91"/>
      <c r="QH251" s="91"/>
      <c r="QI251" s="91"/>
      <c r="QJ251" s="91"/>
      <c r="QK251" s="91"/>
      <c r="QL251" s="91"/>
      <c r="QM251" s="91"/>
      <c r="QN251" s="91"/>
      <c r="QO251" s="91"/>
      <c r="QP251" s="91"/>
      <c r="QQ251" s="91"/>
      <c r="QR251" s="91"/>
      <c r="QS251" s="91"/>
      <c r="QT251" s="91"/>
      <c r="QU251" s="91"/>
      <c r="QV251" s="91"/>
      <c r="QW251" s="91"/>
      <c r="QX251" s="91"/>
      <c r="QY251" s="91"/>
      <c r="QZ251" s="91"/>
      <c r="RA251" s="91"/>
      <c r="RB251" s="91"/>
      <c r="RC251" s="91"/>
      <c r="RD251" s="91"/>
      <c r="RE251" s="91"/>
      <c r="RF251" s="91"/>
      <c r="RG251" s="91"/>
      <c r="RH251" s="91"/>
      <c r="RI251" s="91"/>
      <c r="RJ251" s="91"/>
      <c r="RK251" s="91"/>
      <c r="RL251" s="91"/>
      <c r="RM251" s="91"/>
      <c r="RN251" s="91"/>
      <c r="RO251" s="91"/>
      <c r="RP251" s="91"/>
      <c r="RQ251" s="91"/>
      <c r="RR251" s="91"/>
      <c r="RS251" s="91"/>
      <c r="RT251" s="91"/>
      <c r="RU251" s="91"/>
      <c r="RV251" s="91"/>
      <c r="RW251" s="91"/>
      <c r="RX251" s="91"/>
      <c r="RY251" s="91"/>
      <c r="RZ251" s="91"/>
      <c r="SA251" s="91"/>
      <c r="SB251" s="91"/>
      <c r="SC251" s="91"/>
      <c r="SD251" s="91"/>
      <c r="SE251" s="91"/>
      <c r="SF251" s="91"/>
      <c r="SG251" s="91"/>
      <c r="SH251" s="91"/>
      <c r="SI251" s="91"/>
      <c r="SJ251" s="91"/>
      <c r="SK251" s="91"/>
      <c r="SL251" s="91"/>
      <c r="SM251" s="91"/>
      <c r="SN251" s="91"/>
      <c r="SO251" s="91"/>
      <c r="SP251" s="91"/>
      <c r="SQ251" s="91"/>
      <c r="SR251" s="91"/>
      <c r="SS251" s="91"/>
      <c r="ST251" s="91"/>
      <c r="SU251" s="91"/>
      <c r="SV251" s="91"/>
      <c r="SW251" s="91"/>
      <c r="SX251" s="91"/>
      <c r="SY251" s="91"/>
      <c r="SZ251" s="91"/>
      <c r="TA251" s="91"/>
      <c r="TB251" s="91"/>
      <c r="TC251" s="91"/>
      <c r="TD251" s="91"/>
      <c r="TE251" s="91"/>
      <c r="TF251" s="91"/>
      <c r="TG251" s="91"/>
      <c r="TH251" s="91"/>
      <c r="TI251" s="91"/>
      <c r="TJ251" s="91"/>
      <c r="TK251" s="91"/>
      <c r="TL251" s="91"/>
      <c r="TM251" s="91"/>
      <c r="TN251" s="91"/>
      <c r="TO251" s="91"/>
      <c r="TP251" s="91"/>
      <c r="TQ251" s="91"/>
      <c r="TR251" s="91"/>
      <c r="TS251" s="91"/>
      <c r="TT251" s="91"/>
      <c r="TU251" s="91"/>
      <c r="TV251" s="91"/>
      <c r="TW251" s="91"/>
      <c r="TX251" s="91"/>
      <c r="TY251" s="91"/>
      <c r="TZ251" s="91"/>
      <c r="UA251" s="91"/>
      <c r="UB251" s="91"/>
      <c r="UC251" s="91"/>
      <c r="UD251" s="91"/>
      <c r="UE251" s="91"/>
      <c r="UF251" s="91"/>
      <c r="UG251" s="91"/>
      <c r="UH251" s="91"/>
      <c r="UI251" s="91"/>
      <c r="UJ251" s="91"/>
      <c r="UK251" s="91"/>
      <c r="UL251" s="91"/>
      <c r="UM251" s="91"/>
      <c r="UN251" s="91"/>
      <c r="UO251" s="91"/>
      <c r="UP251" s="91"/>
      <c r="UQ251" s="91"/>
      <c r="UR251" s="91"/>
      <c r="US251" s="91"/>
      <c r="UT251" s="91"/>
      <c r="UU251" s="91"/>
      <c r="UV251" s="91"/>
      <c r="UW251" s="91"/>
      <c r="UX251" s="91"/>
      <c r="UY251" s="91"/>
      <c r="UZ251" s="91"/>
      <c r="VA251" s="91"/>
      <c r="VB251" s="91"/>
      <c r="VC251" s="91"/>
      <c r="VD251" s="91"/>
      <c r="VE251" s="91"/>
      <c r="VF251" s="91"/>
      <c r="VG251" s="91"/>
      <c r="VH251" s="91"/>
      <c r="VI251" s="91"/>
      <c r="VJ251" s="91"/>
      <c r="VK251" s="91"/>
      <c r="VL251" s="91"/>
      <c r="VM251" s="91"/>
      <c r="VN251" s="91"/>
      <c r="VO251" s="91"/>
      <c r="VP251" s="91"/>
      <c r="VQ251" s="91"/>
      <c r="VR251" s="91"/>
      <c r="VS251" s="91"/>
      <c r="VT251" s="91"/>
      <c r="VU251" s="91"/>
      <c r="VV251" s="91"/>
      <c r="VW251" s="91"/>
      <c r="VX251" s="91"/>
      <c r="VY251" s="91"/>
      <c r="VZ251" s="91"/>
      <c r="WA251" s="91"/>
      <c r="WB251" s="91"/>
      <c r="WC251" s="91"/>
      <c r="WD251" s="91"/>
      <c r="WE251" s="91"/>
      <c r="WF251" s="91"/>
      <c r="WG251" s="91"/>
      <c r="WH251" s="91"/>
      <c r="WI251" s="91"/>
      <c r="WJ251" s="91"/>
      <c r="WK251" s="91"/>
      <c r="WL251" s="91"/>
      <c r="WM251" s="91"/>
      <c r="WN251" s="91"/>
      <c r="WO251" s="91"/>
      <c r="WP251" s="91"/>
      <c r="WQ251" s="91"/>
      <c r="WR251" s="91"/>
      <c r="WS251" s="91"/>
      <c r="WT251" s="91"/>
      <c r="WU251" s="91"/>
      <c r="WV251" s="91"/>
      <c r="WW251" s="91"/>
      <c r="WX251" s="91"/>
      <c r="WY251" s="91"/>
      <c r="WZ251" s="91"/>
      <c r="XA251" s="91"/>
      <c r="XB251" s="91"/>
      <c r="XC251" s="91"/>
      <c r="XD251" s="91"/>
      <c r="XE251" s="91"/>
      <c r="XF251" s="91"/>
      <c r="XG251" s="91"/>
      <c r="XH251" s="91"/>
      <c r="XI251" s="91"/>
      <c r="XJ251" s="91"/>
      <c r="XK251" s="91"/>
      <c r="XL251" s="91"/>
      <c r="XM251" s="91"/>
      <c r="XN251" s="91"/>
      <c r="XO251" s="91"/>
      <c r="XP251" s="91"/>
      <c r="XQ251" s="91"/>
      <c r="XR251" s="91"/>
      <c r="XS251" s="91"/>
      <c r="XT251" s="91"/>
      <c r="XU251" s="91"/>
      <c r="XV251" s="91"/>
      <c r="XW251" s="91"/>
      <c r="XX251" s="91"/>
      <c r="XY251" s="91"/>
      <c r="XZ251" s="91"/>
      <c r="YA251" s="91"/>
      <c r="YB251" s="91"/>
      <c r="YC251" s="91"/>
      <c r="YD251" s="91"/>
      <c r="YE251" s="91"/>
      <c r="YF251" s="91"/>
      <c r="YG251" s="91"/>
      <c r="YH251" s="91"/>
      <c r="YI251" s="91"/>
      <c r="YJ251" s="91"/>
      <c r="YK251" s="91"/>
      <c r="YL251" s="91"/>
      <c r="YM251" s="91"/>
      <c r="YN251" s="91"/>
      <c r="YO251" s="91"/>
      <c r="YP251" s="91"/>
      <c r="YQ251" s="91"/>
      <c r="YR251" s="91"/>
      <c r="YS251" s="91"/>
      <c r="YT251" s="91"/>
      <c r="YU251" s="91"/>
      <c r="YV251" s="91"/>
      <c r="YW251" s="91"/>
      <c r="YX251" s="91"/>
      <c r="YY251" s="91"/>
      <c r="YZ251" s="91"/>
      <c r="ZA251" s="91"/>
      <c r="ZB251" s="91"/>
      <c r="ZC251" s="91"/>
      <c r="ZD251" s="91"/>
      <c r="ZE251" s="91"/>
      <c r="ZF251" s="91"/>
      <c r="ZG251" s="91"/>
      <c r="ZH251" s="91"/>
      <c r="ZI251" s="91"/>
      <c r="ZJ251" s="91"/>
      <c r="ZK251" s="91"/>
      <c r="ZL251" s="91"/>
      <c r="ZM251" s="91"/>
      <c r="ZN251" s="91"/>
      <c r="ZO251" s="91"/>
      <c r="ZP251" s="91"/>
      <c r="ZQ251" s="91"/>
      <c r="ZR251" s="91"/>
      <c r="ZS251" s="91"/>
      <c r="ZT251" s="91"/>
      <c r="ZU251" s="91"/>
      <c r="ZV251" s="91"/>
      <c r="ZW251" s="91"/>
      <c r="ZX251" s="91"/>
      <c r="ZY251" s="91"/>
      <c r="ZZ251" s="91"/>
      <c r="AAA251" s="91"/>
      <c r="AAB251" s="91"/>
      <c r="AAC251" s="91"/>
      <c r="AAD251" s="91"/>
      <c r="AAE251" s="91"/>
      <c r="AAF251" s="91"/>
      <c r="AAG251" s="91"/>
      <c r="AAH251" s="91"/>
      <c r="AAI251" s="91"/>
      <c r="AAJ251" s="91"/>
      <c r="AAK251" s="91"/>
      <c r="AAL251" s="91"/>
      <c r="AAM251" s="91"/>
      <c r="AAN251" s="91"/>
      <c r="AAO251" s="91"/>
      <c r="AAP251" s="91"/>
      <c r="AAQ251" s="91"/>
      <c r="AAR251" s="91"/>
      <c r="AAS251" s="91"/>
      <c r="AAT251" s="91"/>
      <c r="AAU251" s="91"/>
      <c r="AAV251" s="91"/>
      <c r="AAW251" s="91"/>
      <c r="AAX251" s="91"/>
      <c r="AAY251" s="91"/>
      <c r="AAZ251" s="91"/>
      <c r="ABA251" s="91"/>
      <c r="ABB251" s="91"/>
      <c r="ABC251" s="91"/>
      <c r="ABD251" s="91"/>
      <c r="ABE251" s="91"/>
      <c r="ABF251" s="91"/>
      <c r="ABG251" s="91"/>
      <c r="ABH251" s="91"/>
      <c r="ABI251" s="91"/>
      <c r="ABJ251" s="91"/>
      <c r="ABK251" s="91"/>
      <c r="ABL251" s="91"/>
      <c r="ABM251" s="91"/>
      <c r="ABN251" s="91"/>
      <c r="ABO251" s="91"/>
      <c r="ABP251" s="91"/>
      <c r="ABQ251" s="91"/>
      <c r="ABR251" s="91"/>
      <c r="ABS251" s="91"/>
      <c r="ABT251" s="91"/>
      <c r="ABU251" s="91"/>
      <c r="ABV251" s="91"/>
      <c r="ABW251" s="91"/>
      <c r="ABX251" s="91"/>
      <c r="ABY251" s="91"/>
      <c r="ABZ251" s="91"/>
      <c r="ACA251" s="91"/>
      <c r="ACB251" s="91"/>
      <c r="ACC251" s="91"/>
      <c r="ACD251" s="91"/>
      <c r="ACE251" s="91"/>
      <c r="ACF251" s="91"/>
      <c r="ACG251" s="91"/>
      <c r="ACH251" s="91"/>
      <c r="ACI251" s="91"/>
      <c r="ACJ251" s="91"/>
      <c r="ACK251" s="91"/>
      <c r="ACL251" s="91"/>
      <c r="ACM251" s="91"/>
      <c r="ACN251" s="91"/>
      <c r="ACO251" s="91"/>
      <c r="ACP251" s="91"/>
      <c r="ACQ251" s="91"/>
      <c r="ACR251" s="91"/>
      <c r="ACS251" s="91"/>
      <c r="ACT251" s="91"/>
      <c r="ACU251" s="91"/>
      <c r="ACV251" s="91"/>
      <c r="ACW251" s="91"/>
      <c r="ACX251" s="91"/>
      <c r="ACY251" s="91"/>
      <c r="ACZ251" s="91"/>
      <c r="ADA251" s="91"/>
      <c r="ADB251" s="91"/>
      <c r="ADC251" s="91"/>
      <c r="ADD251" s="91"/>
      <c r="ADE251" s="91"/>
      <c r="ADF251" s="91"/>
      <c r="ADG251" s="91"/>
      <c r="ADH251" s="91"/>
      <c r="ADI251" s="91"/>
      <c r="ADJ251" s="91"/>
      <c r="ADK251" s="91"/>
      <c r="ADL251" s="91"/>
      <c r="ADM251" s="91"/>
      <c r="ADN251" s="91"/>
      <c r="ADO251" s="91"/>
      <c r="ADP251" s="91"/>
      <c r="ADQ251" s="91"/>
      <c r="ADR251" s="91"/>
      <c r="ADS251" s="91"/>
      <c r="ADT251" s="91"/>
      <c r="ADU251" s="91"/>
      <c r="ADV251" s="91"/>
      <c r="ADW251" s="91"/>
      <c r="ADX251" s="91"/>
      <c r="ADY251" s="91"/>
      <c r="ADZ251" s="91"/>
      <c r="AEA251" s="91"/>
      <c r="AEB251" s="91"/>
      <c r="AEC251" s="91"/>
      <c r="AED251" s="144">
        <f t="shared" si="62"/>
        <v>246</v>
      </c>
      <c r="AEE251" s="142"/>
      <c r="AEF251" s="142"/>
      <c r="AEG251" s="91"/>
      <c r="AEH251" s="91"/>
      <c r="AEI251" s="91"/>
      <c r="AEJ251" s="91"/>
      <c r="AEK251" s="91"/>
      <c r="AEL251" s="91"/>
      <c r="AEM251" s="91"/>
      <c r="AEN251" s="91"/>
      <c r="AEO251" s="91"/>
      <c r="AEP251" s="91"/>
      <c r="AEQ251" s="91"/>
      <c r="AER251" s="91"/>
      <c r="AES251" s="91"/>
      <c r="AET251" s="91"/>
      <c r="AEU251" s="91"/>
      <c r="AEV251" s="91"/>
      <c r="AEW251" s="91"/>
      <c r="AEX251" s="91"/>
      <c r="AEY251" s="91"/>
      <c r="AEZ251" s="91"/>
      <c r="AFA251" s="91"/>
      <c r="AFB251" s="91"/>
      <c r="AFC251" s="146"/>
      <c r="AFD251" s="91"/>
      <c r="AFE251" s="91"/>
      <c r="AFF251" s="91"/>
      <c r="AFG251" s="91"/>
      <c r="AFH251" s="91"/>
      <c r="AFI251" s="91"/>
      <c r="AFJ251" s="91"/>
      <c r="AFK251" s="91"/>
      <c r="AFL251" s="91"/>
      <c r="AFM251" s="91"/>
      <c r="AFN251" s="91"/>
    </row>
    <row r="252" spans="1:846" ht="6" customHeight="1" x14ac:dyDescent="0.25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  <c r="PX252" s="91"/>
      <c r="PY252" s="91"/>
      <c r="PZ252" s="91"/>
      <c r="QA252" s="91"/>
      <c r="QB252" s="91"/>
      <c r="QC252" s="91"/>
      <c r="QD252" s="91"/>
      <c r="QE252" s="91"/>
      <c r="QF252" s="91"/>
      <c r="QG252" s="91"/>
      <c r="QH252" s="91"/>
      <c r="QI252" s="91"/>
      <c r="QJ252" s="91"/>
      <c r="QK252" s="91"/>
      <c r="QL252" s="91"/>
      <c r="QM252" s="91"/>
      <c r="QN252" s="91"/>
      <c r="QO252" s="91"/>
      <c r="QP252" s="91"/>
      <c r="QQ252" s="91"/>
      <c r="QR252" s="91"/>
      <c r="QS252" s="91"/>
      <c r="QT252" s="91"/>
      <c r="QU252" s="91"/>
      <c r="QV252" s="91"/>
      <c r="QW252" s="91"/>
      <c r="QX252" s="91"/>
      <c r="QY252" s="91"/>
      <c r="QZ252" s="91"/>
      <c r="RA252" s="91"/>
      <c r="RB252" s="91"/>
      <c r="RC252" s="91"/>
      <c r="RD252" s="91"/>
      <c r="RE252" s="91"/>
      <c r="RF252" s="91"/>
      <c r="RG252" s="91"/>
      <c r="RH252" s="91"/>
      <c r="RI252" s="91"/>
      <c r="RJ252" s="91"/>
      <c r="RK252" s="91"/>
      <c r="RL252" s="91"/>
      <c r="RM252" s="91"/>
      <c r="RN252" s="91"/>
      <c r="RO252" s="91"/>
      <c r="RP252" s="91"/>
      <c r="RQ252" s="91"/>
      <c r="RR252" s="91"/>
      <c r="RS252" s="91"/>
      <c r="RT252" s="91"/>
      <c r="RU252" s="91"/>
      <c r="RV252" s="91"/>
      <c r="RW252" s="91"/>
      <c r="RX252" s="91"/>
      <c r="RY252" s="91"/>
      <c r="RZ252" s="91"/>
      <c r="SA252" s="91"/>
      <c r="SB252" s="91"/>
      <c r="SC252" s="91"/>
      <c r="SD252" s="91"/>
      <c r="SE252" s="91"/>
      <c r="SF252" s="91"/>
      <c r="SG252" s="91"/>
      <c r="SH252" s="91"/>
      <c r="SI252" s="91"/>
      <c r="SJ252" s="91"/>
      <c r="SK252" s="91"/>
      <c r="SL252" s="91"/>
      <c r="SM252" s="91"/>
      <c r="SN252" s="91"/>
      <c r="SO252" s="91"/>
      <c r="SP252" s="91"/>
      <c r="SQ252" s="91"/>
      <c r="SR252" s="91"/>
      <c r="SS252" s="91"/>
      <c r="ST252" s="91"/>
      <c r="SU252" s="91"/>
      <c r="SV252" s="91"/>
      <c r="SW252" s="91"/>
      <c r="SX252" s="91"/>
      <c r="SY252" s="91"/>
      <c r="SZ252" s="91"/>
      <c r="TA252" s="91"/>
      <c r="TB252" s="91"/>
      <c r="TC252" s="91"/>
      <c r="TD252" s="91"/>
      <c r="TE252" s="91"/>
      <c r="TF252" s="91"/>
      <c r="TG252" s="91"/>
      <c r="TH252" s="91"/>
      <c r="TI252" s="91"/>
      <c r="TJ252" s="91"/>
      <c r="TK252" s="91"/>
      <c r="TL252" s="91"/>
      <c r="TM252" s="91"/>
      <c r="TN252" s="91"/>
      <c r="TO252" s="91"/>
      <c r="TP252" s="91"/>
      <c r="TQ252" s="91"/>
      <c r="TR252" s="91"/>
      <c r="TS252" s="91"/>
      <c r="TT252" s="91"/>
      <c r="TU252" s="91"/>
      <c r="TV252" s="91"/>
      <c r="TW252" s="91"/>
      <c r="TX252" s="91"/>
      <c r="TY252" s="91"/>
      <c r="TZ252" s="91"/>
      <c r="UA252" s="91"/>
      <c r="UB252" s="91"/>
      <c r="UC252" s="91"/>
      <c r="UD252" s="91"/>
      <c r="UE252" s="91"/>
      <c r="UF252" s="91"/>
      <c r="UG252" s="91"/>
      <c r="UH252" s="91"/>
      <c r="UI252" s="91"/>
      <c r="UJ252" s="91"/>
      <c r="UK252" s="91"/>
      <c r="UL252" s="91"/>
      <c r="UM252" s="91"/>
      <c r="UN252" s="91"/>
      <c r="UO252" s="91"/>
      <c r="UP252" s="91"/>
      <c r="UQ252" s="91"/>
      <c r="UR252" s="91"/>
      <c r="US252" s="91"/>
      <c r="UT252" s="91"/>
      <c r="UU252" s="91"/>
      <c r="UV252" s="91"/>
      <c r="UW252" s="91"/>
      <c r="UX252" s="91"/>
      <c r="UY252" s="91"/>
      <c r="UZ252" s="91"/>
      <c r="VA252" s="91"/>
      <c r="VB252" s="91"/>
      <c r="VC252" s="91"/>
      <c r="VD252" s="91"/>
      <c r="VE252" s="91"/>
      <c r="VF252" s="91"/>
      <c r="VG252" s="91"/>
      <c r="VH252" s="91"/>
      <c r="VI252" s="91"/>
      <c r="VJ252" s="91"/>
      <c r="VK252" s="91"/>
      <c r="VL252" s="91"/>
      <c r="VM252" s="91"/>
      <c r="VN252" s="91"/>
      <c r="VO252" s="91"/>
      <c r="VP252" s="91"/>
      <c r="VQ252" s="91"/>
      <c r="VR252" s="91"/>
      <c r="VS252" s="91"/>
      <c r="VT252" s="91"/>
      <c r="VU252" s="91"/>
      <c r="VV252" s="91"/>
      <c r="VW252" s="91"/>
      <c r="VX252" s="91"/>
      <c r="VY252" s="91"/>
      <c r="VZ252" s="91"/>
      <c r="WA252" s="91"/>
      <c r="WB252" s="91"/>
      <c r="WC252" s="91"/>
      <c r="WD252" s="91"/>
      <c r="WE252" s="91"/>
      <c r="WF252" s="91"/>
      <c r="WG252" s="91"/>
      <c r="WH252" s="91"/>
      <c r="WI252" s="91"/>
      <c r="WJ252" s="91"/>
      <c r="WK252" s="91"/>
      <c r="WL252" s="91"/>
      <c r="WM252" s="91"/>
      <c r="WN252" s="91"/>
      <c r="WO252" s="91"/>
      <c r="WP252" s="91"/>
      <c r="WQ252" s="91"/>
      <c r="WR252" s="91"/>
      <c r="WS252" s="91"/>
      <c r="WT252" s="91"/>
      <c r="WU252" s="91"/>
      <c r="WV252" s="91"/>
      <c r="WW252" s="91"/>
      <c r="WX252" s="91"/>
      <c r="WY252" s="91"/>
      <c r="WZ252" s="91"/>
      <c r="XA252" s="91"/>
      <c r="XB252" s="91"/>
      <c r="XC252" s="91"/>
      <c r="XD252" s="91"/>
      <c r="XE252" s="91"/>
      <c r="XF252" s="91"/>
      <c r="XG252" s="91"/>
      <c r="XH252" s="91"/>
      <c r="XI252" s="91"/>
      <c r="XJ252" s="91"/>
      <c r="XK252" s="91"/>
      <c r="XL252" s="91"/>
      <c r="XM252" s="91"/>
      <c r="XN252" s="91"/>
      <c r="XO252" s="91"/>
      <c r="XP252" s="91"/>
      <c r="XQ252" s="91"/>
      <c r="XR252" s="91"/>
      <c r="XS252" s="91"/>
      <c r="XT252" s="91"/>
      <c r="XU252" s="91"/>
      <c r="XV252" s="91"/>
      <c r="XW252" s="91"/>
      <c r="XX252" s="91"/>
      <c r="XY252" s="91"/>
      <c r="XZ252" s="91"/>
      <c r="YA252" s="91"/>
      <c r="YB252" s="91"/>
      <c r="YC252" s="91"/>
      <c r="YD252" s="91"/>
      <c r="YE252" s="91"/>
      <c r="YF252" s="91"/>
      <c r="YG252" s="91"/>
      <c r="YH252" s="91"/>
      <c r="YI252" s="91"/>
      <c r="YJ252" s="91"/>
      <c r="YK252" s="91"/>
      <c r="YL252" s="91"/>
      <c r="YM252" s="91"/>
      <c r="YN252" s="91"/>
      <c r="YO252" s="91"/>
      <c r="YP252" s="91"/>
      <c r="YQ252" s="91"/>
      <c r="YR252" s="91"/>
      <c r="YS252" s="91"/>
      <c r="YT252" s="91"/>
      <c r="YU252" s="91"/>
      <c r="YV252" s="91"/>
      <c r="YW252" s="91"/>
      <c r="YX252" s="91"/>
      <c r="YY252" s="91"/>
      <c r="YZ252" s="91"/>
      <c r="ZA252" s="91"/>
      <c r="ZB252" s="91"/>
      <c r="ZC252" s="91"/>
      <c r="ZD252" s="91"/>
      <c r="ZE252" s="91"/>
      <c r="ZF252" s="91"/>
      <c r="ZG252" s="91"/>
      <c r="ZH252" s="91"/>
      <c r="ZI252" s="91"/>
      <c r="ZJ252" s="91"/>
      <c r="ZK252" s="91"/>
      <c r="ZL252" s="91"/>
      <c r="ZM252" s="91"/>
      <c r="ZN252" s="91"/>
      <c r="ZO252" s="91"/>
      <c r="ZP252" s="91"/>
      <c r="ZQ252" s="91"/>
      <c r="ZR252" s="91"/>
      <c r="ZS252" s="91"/>
      <c r="ZT252" s="91"/>
      <c r="ZU252" s="91"/>
      <c r="ZV252" s="91"/>
      <c r="ZW252" s="91"/>
      <c r="ZX252" s="91"/>
      <c r="ZY252" s="91"/>
      <c r="ZZ252" s="91"/>
      <c r="AAA252" s="91"/>
      <c r="AAB252" s="91"/>
      <c r="AAC252" s="91"/>
      <c r="AAD252" s="91"/>
      <c r="AAE252" s="91"/>
      <c r="AAF252" s="91"/>
      <c r="AAG252" s="91"/>
      <c r="AAH252" s="91"/>
      <c r="AAI252" s="91"/>
      <c r="AAJ252" s="91"/>
      <c r="AAK252" s="91"/>
      <c r="AAL252" s="91"/>
      <c r="AAM252" s="91"/>
      <c r="AAN252" s="91"/>
      <c r="AAO252" s="91"/>
      <c r="AAP252" s="91"/>
      <c r="AAQ252" s="91"/>
      <c r="AAR252" s="91"/>
      <c r="AAS252" s="91"/>
      <c r="AAT252" s="91"/>
      <c r="AAU252" s="91"/>
      <c r="AAV252" s="91"/>
      <c r="AAW252" s="91"/>
      <c r="AAX252" s="91"/>
      <c r="AAY252" s="91"/>
      <c r="AAZ252" s="91"/>
      <c r="ABA252" s="91"/>
      <c r="ABB252" s="91"/>
      <c r="ABC252" s="91"/>
      <c r="ABD252" s="91"/>
      <c r="ABE252" s="91"/>
      <c r="ABF252" s="91"/>
      <c r="ABG252" s="91"/>
      <c r="ABH252" s="91"/>
      <c r="ABI252" s="91"/>
      <c r="ABJ252" s="91"/>
      <c r="ABK252" s="91"/>
      <c r="ABL252" s="91"/>
      <c r="ABM252" s="91"/>
      <c r="ABN252" s="91"/>
      <c r="ABO252" s="91"/>
      <c r="ABP252" s="91"/>
      <c r="ABQ252" s="91"/>
      <c r="ABR252" s="91"/>
      <c r="ABS252" s="91"/>
      <c r="ABT252" s="91"/>
      <c r="ABU252" s="91"/>
      <c r="ABV252" s="91"/>
      <c r="ABW252" s="91"/>
      <c r="ABX252" s="91"/>
      <c r="ABY252" s="91"/>
      <c r="ABZ252" s="91"/>
      <c r="ACA252" s="91"/>
      <c r="ACB252" s="91"/>
      <c r="ACC252" s="91"/>
      <c r="ACD252" s="91"/>
      <c r="ACE252" s="91"/>
      <c r="ACF252" s="91"/>
      <c r="ACG252" s="91"/>
      <c r="ACH252" s="91"/>
      <c r="ACI252" s="91"/>
      <c r="ACJ252" s="91"/>
      <c r="ACK252" s="91"/>
      <c r="ACL252" s="91"/>
      <c r="ACM252" s="91"/>
      <c r="ACN252" s="91"/>
      <c r="ACO252" s="91"/>
      <c r="ACP252" s="91"/>
      <c r="ACQ252" s="91"/>
      <c r="ACR252" s="91"/>
      <c r="ACS252" s="91"/>
      <c r="ACT252" s="91"/>
      <c r="ACU252" s="91"/>
      <c r="ACV252" s="91"/>
      <c r="ACW252" s="91"/>
      <c r="ACX252" s="91"/>
      <c r="ACY252" s="91"/>
      <c r="ACZ252" s="91"/>
      <c r="ADA252" s="91"/>
      <c r="ADB252" s="91"/>
      <c r="ADC252" s="91"/>
      <c r="ADD252" s="91"/>
      <c r="ADE252" s="91"/>
      <c r="ADF252" s="91"/>
      <c r="ADG252" s="91"/>
      <c r="ADH252" s="91"/>
      <c r="ADI252" s="91"/>
      <c r="ADJ252" s="91"/>
      <c r="ADK252" s="91"/>
      <c r="ADL252" s="91"/>
      <c r="ADM252" s="91"/>
      <c r="ADN252" s="91"/>
      <c r="ADO252" s="91"/>
      <c r="ADP252" s="91"/>
      <c r="ADQ252" s="91"/>
      <c r="ADR252" s="91"/>
      <c r="ADS252" s="91"/>
      <c r="ADT252" s="91"/>
      <c r="ADU252" s="91"/>
      <c r="ADV252" s="91"/>
      <c r="ADW252" s="91"/>
      <c r="ADX252" s="91"/>
      <c r="ADY252" s="91"/>
      <c r="ADZ252" s="91"/>
      <c r="AEA252" s="91"/>
      <c r="AEB252" s="91"/>
      <c r="AEC252" s="91"/>
      <c r="AED252" s="144">
        <f t="shared" si="62"/>
        <v>247</v>
      </c>
      <c r="AEE252" s="142"/>
      <c r="AEF252" s="142"/>
      <c r="AEG252" s="91"/>
      <c r="AEH252" s="91"/>
      <c r="AEI252" s="91"/>
      <c r="AEJ252" s="91"/>
      <c r="AEK252" s="91"/>
      <c r="AEL252" s="91"/>
      <c r="AEM252" s="91"/>
      <c r="AEN252" s="91"/>
      <c r="AEO252" s="91"/>
      <c r="AEP252" s="91"/>
      <c r="AEQ252" s="91"/>
      <c r="AER252" s="91"/>
      <c r="AES252" s="91"/>
      <c r="AET252" s="91"/>
      <c r="AEU252" s="91"/>
      <c r="AEV252" s="91"/>
      <c r="AEW252" s="91"/>
      <c r="AEX252" s="91"/>
      <c r="AEY252" s="91"/>
      <c r="AEZ252" s="91"/>
      <c r="AFA252" s="91"/>
      <c r="AFB252" s="91"/>
      <c r="AFC252" s="146"/>
      <c r="AFD252" s="91"/>
      <c r="AFE252" s="91"/>
      <c r="AFF252" s="91"/>
      <c r="AFG252" s="91"/>
      <c r="AFH252" s="91"/>
      <c r="AFI252" s="91"/>
      <c r="AFJ252" s="91"/>
      <c r="AFK252" s="91"/>
      <c r="AFL252" s="91"/>
      <c r="AFM252" s="91"/>
      <c r="AFN252" s="91"/>
    </row>
    <row r="253" spans="1:846" ht="6" customHeight="1" x14ac:dyDescent="0.25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  <c r="PX253" s="91"/>
      <c r="PY253" s="91"/>
      <c r="PZ253" s="91"/>
      <c r="QA253" s="91"/>
      <c r="QB253" s="91"/>
      <c r="QC253" s="91"/>
      <c r="QD253" s="91"/>
      <c r="QE253" s="91"/>
      <c r="QF253" s="91"/>
      <c r="QG253" s="91"/>
      <c r="QH253" s="91"/>
      <c r="QI253" s="91"/>
      <c r="QJ253" s="91"/>
      <c r="QK253" s="91"/>
      <c r="QL253" s="91"/>
      <c r="QM253" s="91"/>
      <c r="QN253" s="91"/>
      <c r="QO253" s="91"/>
      <c r="QP253" s="91"/>
      <c r="QQ253" s="91"/>
      <c r="QR253" s="91"/>
      <c r="QS253" s="91"/>
      <c r="QT253" s="91"/>
      <c r="QU253" s="91"/>
      <c r="QV253" s="91"/>
      <c r="QW253" s="91"/>
      <c r="QX253" s="91"/>
      <c r="QY253" s="91"/>
      <c r="QZ253" s="91"/>
      <c r="RA253" s="91"/>
      <c r="RB253" s="91"/>
      <c r="RC253" s="91"/>
      <c r="RD253" s="91"/>
      <c r="RE253" s="91"/>
      <c r="RF253" s="91"/>
      <c r="RG253" s="91"/>
      <c r="RH253" s="91"/>
      <c r="RI253" s="91"/>
      <c r="RJ253" s="91"/>
      <c r="RK253" s="91"/>
      <c r="RL253" s="91"/>
      <c r="RM253" s="91"/>
      <c r="RN253" s="91"/>
      <c r="RO253" s="91"/>
      <c r="RP253" s="91"/>
      <c r="RQ253" s="91"/>
      <c r="RR253" s="91"/>
      <c r="RS253" s="91"/>
      <c r="RT253" s="91"/>
      <c r="RU253" s="91"/>
      <c r="RV253" s="91"/>
      <c r="RW253" s="91"/>
      <c r="RX253" s="91"/>
      <c r="RY253" s="91"/>
      <c r="RZ253" s="91"/>
      <c r="SA253" s="91"/>
      <c r="SB253" s="91"/>
      <c r="SC253" s="91"/>
      <c r="SD253" s="91"/>
      <c r="SE253" s="91"/>
      <c r="SF253" s="91"/>
      <c r="SG253" s="91"/>
      <c r="SH253" s="91"/>
      <c r="SI253" s="91"/>
      <c r="SJ253" s="91"/>
      <c r="SK253" s="91"/>
      <c r="SL253" s="91"/>
      <c r="SM253" s="91"/>
      <c r="SN253" s="91"/>
      <c r="SO253" s="91"/>
      <c r="SP253" s="91"/>
      <c r="SQ253" s="91"/>
      <c r="SR253" s="91"/>
      <c r="SS253" s="91"/>
      <c r="ST253" s="91"/>
      <c r="SU253" s="91"/>
      <c r="SV253" s="91"/>
      <c r="SW253" s="91"/>
      <c r="SX253" s="91"/>
      <c r="SY253" s="91"/>
      <c r="SZ253" s="91"/>
      <c r="TA253" s="91"/>
      <c r="TB253" s="91"/>
      <c r="TC253" s="91"/>
      <c r="TD253" s="91"/>
      <c r="TE253" s="91"/>
      <c r="TF253" s="91"/>
      <c r="TG253" s="91"/>
      <c r="TH253" s="91"/>
      <c r="TI253" s="91"/>
      <c r="TJ253" s="91"/>
      <c r="TK253" s="91"/>
      <c r="TL253" s="91"/>
      <c r="TM253" s="91"/>
      <c r="TN253" s="91"/>
      <c r="TO253" s="91"/>
      <c r="TP253" s="91"/>
      <c r="TQ253" s="91"/>
      <c r="TR253" s="91"/>
      <c r="TS253" s="91"/>
      <c r="TT253" s="91"/>
      <c r="TU253" s="91"/>
      <c r="TV253" s="91"/>
      <c r="TW253" s="91"/>
      <c r="TX253" s="91"/>
      <c r="TY253" s="91"/>
      <c r="TZ253" s="91"/>
      <c r="UA253" s="91"/>
      <c r="UB253" s="91"/>
      <c r="UC253" s="91"/>
      <c r="UD253" s="91"/>
      <c r="UE253" s="91"/>
      <c r="UF253" s="91"/>
      <c r="UG253" s="91"/>
      <c r="UH253" s="91"/>
      <c r="UI253" s="91"/>
      <c r="UJ253" s="91"/>
      <c r="UK253" s="91"/>
      <c r="UL253" s="91"/>
      <c r="UM253" s="91"/>
      <c r="UN253" s="91"/>
      <c r="UO253" s="91"/>
      <c r="UP253" s="91"/>
      <c r="UQ253" s="91"/>
      <c r="UR253" s="91"/>
      <c r="US253" s="91"/>
      <c r="UT253" s="91"/>
      <c r="UU253" s="91"/>
      <c r="UV253" s="91"/>
      <c r="UW253" s="91"/>
      <c r="UX253" s="91"/>
      <c r="UY253" s="91"/>
      <c r="UZ253" s="91"/>
      <c r="VA253" s="91"/>
      <c r="VB253" s="91"/>
      <c r="VC253" s="91"/>
      <c r="VD253" s="91"/>
      <c r="VE253" s="91"/>
      <c r="VF253" s="91"/>
      <c r="VG253" s="91"/>
      <c r="VH253" s="91"/>
      <c r="VI253" s="91"/>
      <c r="VJ253" s="91"/>
      <c r="VK253" s="91"/>
      <c r="VL253" s="91"/>
      <c r="VM253" s="91"/>
      <c r="VN253" s="91"/>
      <c r="VO253" s="91"/>
      <c r="VP253" s="91"/>
      <c r="VQ253" s="91"/>
      <c r="VR253" s="91"/>
      <c r="VS253" s="91"/>
      <c r="VT253" s="91"/>
      <c r="VU253" s="91"/>
      <c r="VV253" s="91"/>
      <c r="VW253" s="91"/>
      <c r="VX253" s="91"/>
      <c r="VY253" s="91"/>
      <c r="VZ253" s="91"/>
      <c r="WA253" s="91"/>
      <c r="WB253" s="91"/>
      <c r="WC253" s="91"/>
      <c r="WD253" s="91"/>
      <c r="WE253" s="91"/>
      <c r="WF253" s="91"/>
      <c r="WG253" s="91"/>
      <c r="WH253" s="91"/>
      <c r="WI253" s="91"/>
      <c r="WJ253" s="91"/>
      <c r="WK253" s="91"/>
      <c r="WL253" s="91"/>
      <c r="WM253" s="91"/>
      <c r="WN253" s="91"/>
      <c r="WO253" s="91"/>
      <c r="WP253" s="91"/>
      <c r="WQ253" s="91"/>
      <c r="WR253" s="91"/>
      <c r="WS253" s="91"/>
      <c r="WT253" s="91"/>
      <c r="WU253" s="91"/>
      <c r="WV253" s="91"/>
      <c r="WW253" s="91"/>
      <c r="WX253" s="91"/>
      <c r="WY253" s="91"/>
      <c r="WZ253" s="91"/>
      <c r="XA253" s="91"/>
      <c r="XB253" s="91"/>
      <c r="XC253" s="91"/>
      <c r="XD253" s="91"/>
      <c r="XE253" s="91"/>
      <c r="XF253" s="91"/>
      <c r="XG253" s="91"/>
      <c r="XH253" s="91"/>
      <c r="XI253" s="91"/>
      <c r="XJ253" s="91"/>
      <c r="XK253" s="91"/>
      <c r="XL253" s="91"/>
      <c r="XM253" s="91"/>
      <c r="XN253" s="91"/>
      <c r="XO253" s="91"/>
      <c r="XP253" s="91"/>
      <c r="XQ253" s="91"/>
      <c r="XR253" s="91"/>
      <c r="XS253" s="91"/>
      <c r="XT253" s="91"/>
      <c r="XU253" s="91"/>
      <c r="XV253" s="91"/>
      <c r="XW253" s="91"/>
      <c r="XX253" s="91"/>
      <c r="XY253" s="91"/>
      <c r="XZ253" s="91"/>
      <c r="YA253" s="91"/>
      <c r="YB253" s="91"/>
      <c r="YC253" s="91"/>
      <c r="YD253" s="91"/>
      <c r="YE253" s="91"/>
      <c r="YF253" s="91"/>
      <c r="YG253" s="91"/>
      <c r="YH253" s="91"/>
      <c r="YI253" s="91"/>
      <c r="YJ253" s="91"/>
      <c r="YK253" s="91"/>
      <c r="YL253" s="91"/>
      <c r="YM253" s="91"/>
      <c r="YN253" s="91"/>
      <c r="YO253" s="91"/>
      <c r="YP253" s="91"/>
      <c r="YQ253" s="91"/>
      <c r="YR253" s="91"/>
      <c r="YS253" s="91"/>
      <c r="YT253" s="91"/>
      <c r="YU253" s="91"/>
      <c r="YV253" s="91"/>
      <c r="YW253" s="91"/>
      <c r="YX253" s="91"/>
      <c r="YY253" s="91"/>
      <c r="YZ253" s="91"/>
      <c r="ZA253" s="91"/>
      <c r="ZB253" s="91"/>
      <c r="ZC253" s="91"/>
      <c r="ZD253" s="91"/>
      <c r="ZE253" s="91"/>
      <c r="ZF253" s="91"/>
      <c r="ZG253" s="91"/>
      <c r="ZH253" s="91"/>
      <c r="ZI253" s="91"/>
      <c r="ZJ253" s="91"/>
      <c r="ZK253" s="91"/>
      <c r="ZL253" s="91"/>
      <c r="ZM253" s="91"/>
      <c r="ZN253" s="91"/>
      <c r="ZO253" s="91"/>
      <c r="ZP253" s="91"/>
      <c r="ZQ253" s="91"/>
      <c r="ZR253" s="91"/>
      <c r="ZS253" s="91"/>
      <c r="ZT253" s="91"/>
      <c r="ZU253" s="91"/>
      <c r="ZV253" s="91"/>
      <c r="ZW253" s="91"/>
      <c r="ZX253" s="91"/>
      <c r="ZY253" s="91"/>
      <c r="ZZ253" s="91"/>
      <c r="AAA253" s="91"/>
      <c r="AAB253" s="91"/>
      <c r="AAC253" s="91"/>
      <c r="AAD253" s="91"/>
      <c r="AAE253" s="91"/>
      <c r="AAF253" s="91"/>
      <c r="AAG253" s="91"/>
      <c r="AAH253" s="91"/>
      <c r="AAI253" s="91"/>
      <c r="AAJ253" s="91"/>
      <c r="AAK253" s="91"/>
      <c r="AAL253" s="91"/>
      <c r="AAM253" s="91"/>
      <c r="AAN253" s="91"/>
      <c r="AAO253" s="91"/>
      <c r="AAP253" s="91"/>
      <c r="AAQ253" s="91"/>
      <c r="AAR253" s="91"/>
      <c r="AAS253" s="91"/>
      <c r="AAT253" s="91"/>
      <c r="AAU253" s="91"/>
      <c r="AAV253" s="91"/>
      <c r="AAW253" s="91"/>
      <c r="AAX253" s="91"/>
      <c r="AAY253" s="91"/>
      <c r="AAZ253" s="91"/>
      <c r="ABA253" s="91"/>
      <c r="ABB253" s="91"/>
      <c r="ABC253" s="91"/>
      <c r="ABD253" s="91"/>
      <c r="ABE253" s="91"/>
      <c r="ABF253" s="91"/>
      <c r="ABG253" s="91"/>
      <c r="ABH253" s="91"/>
      <c r="ABI253" s="91"/>
      <c r="ABJ253" s="91"/>
      <c r="ABK253" s="91"/>
      <c r="ABL253" s="91"/>
      <c r="ABM253" s="91"/>
      <c r="ABN253" s="91"/>
      <c r="ABO253" s="91"/>
      <c r="ABP253" s="91"/>
      <c r="ABQ253" s="91"/>
      <c r="ABR253" s="91"/>
      <c r="ABS253" s="91"/>
      <c r="ABT253" s="91"/>
      <c r="ABU253" s="91"/>
      <c r="ABV253" s="91"/>
      <c r="ABW253" s="91"/>
      <c r="ABX253" s="91"/>
      <c r="ABY253" s="91"/>
      <c r="ABZ253" s="91"/>
      <c r="ACA253" s="91"/>
      <c r="ACB253" s="91"/>
      <c r="ACC253" s="91"/>
      <c r="ACD253" s="91"/>
      <c r="ACE253" s="91"/>
      <c r="ACF253" s="91"/>
      <c r="ACG253" s="91"/>
      <c r="ACH253" s="91"/>
      <c r="ACI253" s="91"/>
      <c r="ACJ253" s="91"/>
      <c r="ACK253" s="91"/>
      <c r="ACL253" s="91"/>
      <c r="ACM253" s="91"/>
      <c r="ACN253" s="91"/>
      <c r="ACO253" s="91"/>
      <c r="ACP253" s="91"/>
      <c r="ACQ253" s="91"/>
      <c r="ACR253" s="91"/>
      <c r="ACS253" s="91"/>
      <c r="ACT253" s="91"/>
      <c r="ACU253" s="91"/>
      <c r="ACV253" s="91"/>
      <c r="ACW253" s="91"/>
      <c r="ACX253" s="91"/>
      <c r="ACY253" s="91"/>
      <c r="ACZ253" s="91"/>
      <c r="ADA253" s="91"/>
      <c r="ADB253" s="91"/>
      <c r="ADC253" s="91"/>
      <c r="ADD253" s="91"/>
      <c r="ADE253" s="91"/>
      <c r="ADF253" s="91"/>
      <c r="ADG253" s="91"/>
      <c r="ADH253" s="91"/>
      <c r="ADI253" s="91"/>
      <c r="ADJ253" s="91"/>
      <c r="ADK253" s="91"/>
      <c r="ADL253" s="91"/>
      <c r="ADM253" s="91"/>
      <c r="ADN253" s="91"/>
      <c r="ADO253" s="91"/>
      <c r="ADP253" s="91"/>
      <c r="ADQ253" s="91"/>
      <c r="ADR253" s="91"/>
      <c r="ADS253" s="91"/>
      <c r="ADT253" s="91"/>
      <c r="ADU253" s="91"/>
      <c r="ADV253" s="91"/>
      <c r="ADW253" s="91"/>
      <c r="ADX253" s="91"/>
      <c r="ADY253" s="91"/>
      <c r="ADZ253" s="91"/>
      <c r="AEA253" s="91"/>
      <c r="AEB253" s="91"/>
      <c r="AEC253" s="91"/>
      <c r="AED253" s="144">
        <f t="shared" si="62"/>
        <v>248</v>
      </c>
      <c r="AEE253" s="142"/>
      <c r="AEF253" s="142"/>
      <c r="AEG253" s="91"/>
      <c r="AEH253" s="91"/>
      <c r="AEI253" s="91"/>
      <c r="AEJ253" s="91"/>
      <c r="AEK253" s="91"/>
      <c r="AEL253" s="91"/>
      <c r="AEM253" s="91"/>
      <c r="AEN253" s="91"/>
      <c r="AEO253" s="91"/>
      <c r="AEP253" s="91"/>
      <c r="AEQ253" s="91"/>
      <c r="AER253" s="91"/>
      <c r="AES253" s="91"/>
      <c r="AET253" s="91"/>
      <c r="AEU253" s="91"/>
      <c r="AEV253" s="91"/>
      <c r="AEW253" s="91"/>
      <c r="AEX253" s="91"/>
      <c r="AEY253" s="91"/>
      <c r="AEZ253" s="91"/>
      <c r="AFA253" s="91"/>
      <c r="AFB253" s="91"/>
      <c r="AFC253" s="146"/>
      <c r="AFD253" s="91"/>
      <c r="AFE253" s="91"/>
      <c r="AFF253" s="91"/>
      <c r="AFG253" s="91"/>
      <c r="AFH253" s="91"/>
      <c r="AFI253" s="91"/>
      <c r="AFJ253" s="91"/>
      <c r="AFK253" s="91"/>
      <c r="AFL253" s="91"/>
      <c r="AFM253" s="91"/>
      <c r="AFN253" s="91"/>
    </row>
    <row r="254" spans="1:846" ht="6" customHeight="1" x14ac:dyDescent="0.25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  <c r="PX254" s="91"/>
      <c r="PY254" s="91"/>
      <c r="PZ254" s="91"/>
      <c r="QA254" s="91"/>
      <c r="QB254" s="91"/>
      <c r="QC254" s="91"/>
      <c r="QD254" s="91"/>
      <c r="QE254" s="91"/>
      <c r="QF254" s="91"/>
      <c r="QG254" s="91"/>
      <c r="QH254" s="91"/>
      <c r="QI254" s="91"/>
      <c r="QJ254" s="91"/>
      <c r="QK254" s="91"/>
      <c r="QL254" s="91"/>
      <c r="QM254" s="91"/>
      <c r="QN254" s="91"/>
      <c r="QO254" s="91"/>
      <c r="QP254" s="91"/>
      <c r="QQ254" s="91"/>
      <c r="QR254" s="91"/>
      <c r="QS254" s="91"/>
      <c r="QT254" s="91"/>
      <c r="QU254" s="91"/>
      <c r="QV254" s="91"/>
      <c r="QW254" s="91"/>
      <c r="QX254" s="91"/>
      <c r="QY254" s="91"/>
      <c r="QZ254" s="91"/>
      <c r="RA254" s="91"/>
      <c r="RB254" s="91"/>
      <c r="RC254" s="91"/>
      <c r="RD254" s="91"/>
      <c r="RE254" s="91"/>
      <c r="RF254" s="91"/>
      <c r="RG254" s="91"/>
      <c r="RH254" s="91"/>
      <c r="RI254" s="91"/>
      <c r="RJ254" s="91"/>
      <c r="RK254" s="91"/>
      <c r="RL254" s="91"/>
      <c r="RM254" s="91"/>
      <c r="RN254" s="91"/>
      <c r="RO254" s="91"/>
      <c r="RP254" s="91"/>
      <c r="RQ254" s="91"/>
      <c r="RR254" s="91"/>
      <c r="RS254" s="91"/>
      <c r="RT254" s="91"/>
      <c r="RU254" s="91"/>
      <c r="RV254" s="91"/>
      <c r="RW254" s="91"/>
      <c r="RX254" s="91"/>
      <c r="RY254" s="91"/>
      <c r="RZ254" s="91"/>
      <c r="SA254" s="91"/>
      <c r="SB254" s="91"/>
      <c r="SC254" s="91"/>
      <c r="SD254" s="91"/>
      <c r="SE254" s="91"/>
      <c r="SF254" s="91"/>
      <c r="SG254" s="91"/>
      <c r="SH254" s="91"/>
      <c r="SI254" s="91"/>
      <c r="SJ254" s="91"/>
      <c r="SK254" s="91"/>
      <c r="SL254" s="91"/>
      <c r="SM254" s="91"/>
      <c r="SN254" s="91"/>
      <c r="SO254" s="91"/>
      <c r="SP254" s="91"/>
      <c r="SQ254" s="91"/>
      <c r="SR254" s="91"/>
      <c r="SS254" s="91"/>
      <c r="ST254" s="91"/>
      <c r="SU254" s="91"/>
      <c r="SV254" s="91"/>
      <c r="SW254" s="91"/>
      <c r="SX254" s="91"/>
      <c r="SY254" s="91"/>
      <c r="SZ254" s="91"/>
      <c r="TA254" s="91"/>
      <c r="TB254" s="91"/>
      <c r="TC254" s="91"/>
      <c r="TD254" s="91"/>
      <c r="TE254" s="91"/>
      <c r="TF254" s="91"/>
      <c r="TG254" s="91"/>
      <c r="TH254" s="91"/>
      <c r="TI254" s="91"/>
      <c r="TJ254" s="91"/>
      <c r="TK254" s="91"/>
      <c r="TL254" s="91"/>
      <c r="TM254" s="91"/>
      <c r="TN254" s="91"/>
      <c r="TO254" s="91"/>
      <c r="TP254" s="91"/>
      <c r="TQ254" s="91"/>
      <c r="TR254" s="91"/>
      <c r="TS254" s="91"/>
      <c r="TT254" s="91"/>
      <c r="TU254" s="91"/>
      <c r="TV254" s="91"/>
      <c r="TW254" s="91"/>
      <c r="TX254" s="91"/>
      <c r="TY254" s="91"/>
      <c r="TZ254" s="91"/>
      <c r="UA254" s="91"/>
      <c r="UB254" s="91"/>
      <c r="UC254" s="91"/>
      <c r="UD254" s="91"/>
      <c r="UE254" s="91"/>
      <c r="UF254" s="91"/>
      <c r="UG254" s="91"/>
      <c r="UH254" s="91"/>
      <c r="UI254" s="91"/>
      <c r="UJ254" s="91"/>
      <c r="UK254" s="91"/>
      <c r="UL254" s="91"/>
      <c r="UM254" s="91"/>
      <c r="UN254" s="91"/>
      <c r="UO254" s="91"/>
      <c r="UP254" s="91"/>
      <c r="UQ254" s="91"/>
      <c r="UR254" s="91"/>
      <c r="US254" s="91"/>
      <c r="UT254" s="91"/>
      <c r="UU254" s="91"/>
      <c r="UV254" s="91"/>
      <c r="UW254" s="91"/>
      <c r="UX254" s="91"/>
      <c r="UY254" s="91"/>
      <c r="UZ254" s="91"/>
      <c r="VA254" s="91"/>
      <c r="VB254" s="91"/>
      <c r="VC254" s="91"/>
      <c r="VD254" s="91"/>
      <c r="VE254" s="91"/>
      <c r="VF254" s="91"/>
      <c r="VG254" s="91"/>
      <c r="VH254" s="91"/>
      <c r="VI254" s="91"/>
      <c r="VJ254" s="91"/>
      <c r="VK254" s="91"/>
      <c r="VL254" s="91"/>
      <c r="VM254" s="91"/>
      <c r="VN254" s="91"/>
      <c r="VO254" s="91"/>
      <c r="VP254" s="91"/>
      <c r="VQ254" s="91"/>
      <c r="VR254" s="91"/>
      <c r="VS254" s="91"/>
      <c r="VT254" s="91"/>
      <c r="VU254" s="91"/>
      <c r="VV254" s="91"/>
      <c r="VW254" s="91"/>
      <c r="VX254" s="91"/>
      <c r="VY254" s="91"/>
      <c r="VZ254" s="91"/>
      <c r="WA254" s="91"/>
      <c r="WB254" s="91"/>
      <c r="WC254" s="91"/>
      <c r="WD254" s="91"/>
      <c r="WE254" s="91"/>
      <c r="WF254" s="91"/>
      <c r="WG254" s="91"/>
      <c r="WH254" s="91"/>
      <c r="WI254" s="91"/>
      <c r="WJ254" s="91"/>
      <c r="WK254" s="91"/>
      <c r="WL254" s="91"/>
      <c r="WM254" s="91"/>
      <c r="WN254" s="91"/>
      <c r="WO254" s="91"/>
      <c r="WP254" s="91"/>
      <c r="WQ254" s="91"/>
      <c r="WR254" s="91"/>
      <c r="WS254" s="91"/>
      <c r="WT254" s="91"/>
      <c r="WU254" s="91"/>
      <c r="WV254" s="91"/>
      <c r="WW254" s="91"/>
      <c r="WX254" s="91"/>
      <c r="WY254" s="91"/>
      <c r="WZ254" s="91"/>
      <c r="XA254" s="91"/>
      <c r="XB254" s="91"/>
      <c r="XC254" s="91"/>
      <c r="XD254" s="91"/>
      <c r="XE254" s="91"/>
      <c r="XF254" s="91"/>
      <c r="XG254" s="91"/>
      <c r="XH254" s="91"/>
      <c r="XI254" s="91"/>
      <c r="XJ254" s="91"/>
      <c r="XK254" s="91"/>
      <c r="XL254" s="91"/>
      <c r="XM254" s="91"/>
      <c r="XN254" s="91"/>
      <c r="XO254" s="91"/>
      <c r="XP254" s="91"/>
      <c r="XQ254" s="91"/>
      <c r="XR254" s="91"/>
      <c r="XS254" s="91"/>
      <c r="XT254" s="91"/>
      <c r="XU254" s="91"/>
      <c r="XV254" s="91"/>
      <c r="XW254" s="91"/>
      <c r="XX254" s="91"/>
      <c r="XY254" s="91"/>
      <c r="XZ254" s="91"/>
      <c r="YA254" s="91"/>
      <c r="YB254" s="91"/>
      <c r="YC254" s="91"/>
      <c r="YD254" s="91"/>
      <c r="YE254" s="91"/>
      <c r="YF254" s="91"/>
      <c r="YG254" s="91"/>
      <c r="YH254" s="91"/>
      <c r="YI254" s="91"/>
      <c r="YJ254" s="91"/>
      <c r="YK254" s="91"/>
      <c r="YL254" s="91"/>
      <c r="YM254" s="91"/>
      <c r="YN254" s="91"/>
      <c r="YO254" s="91"/>
      <c r="YP254" s="91"/>
      <c r="YQ254" s="91"/>
      <c r="YR254" s="91"/>
      <c r="YS254" s="91"/>
      <c r="YT254" s="91"/>
      <c r="YU254" s="91"/>
      <c r="YV254" s="91"/>
      <c r="YW254" s="91"/>
      <c r="YX254" s="91"/>
      <c r="YY254" s="91"/>
      <c r="YZ254" s="91"/>
      <c r="ZA254" s="91"/>
      <c r="ZB254" s="91"/>
      <c r="ZC254" s="91"/>
      <c r="ZD254" s="91"/>
      <c r="ZE254" s="91"/>
      <c r="ZF254" s="91"/>
      <c r="ZG254" s="91"/>
      <c r="ZH254" s="91"/>
      <c r="ZI254" s="91"/>
      <c r="ZJ254" s="91"/>
      <c r="ZK254" s="91"/>
      <c r="ZL254" s="91"/>
      <c r="ZM254" s="91"/>
      <c r="ZN254" s="91"/>
      <c r="ZO254" s="91"/>
      <c r="ZP254" s="91"/>
      <c r="ZQ254" s="91"/>
      <c r="ZR254" s="91"/>
      <c r="ZS254" s="91"/>
      <c r="ZT254" s="91"/>
      <c r="ZU254" s="91"/>
      <c r="ZV254" s="91"/>
      <c r="ZW254" s="91"/>
      <c r="ZX254" s="91"/>
      <c r="ZY254" s="91"/>
      <c r="ZZ254" s="91"/>
      <c r="AAA254" s="91"/>
      <c r="AAB254" s="91"/>
      <c r="AAC254" s="91"/>
      <c r="AAD254" s="91"/>
      <c r="AAE254" s="91"/>
      <c r="AAF254" s="91"/>
      <c r="AAG254" s="91"/>
      <c r="AAH254" s="91"/>
      <c r="AAI254" s="91"/>
      <c r="AAJ254" s="91"/>
      <c r="AAK254" s="91"/>
      <c r="AAL254" s="91"/>
      <c r="AAM254" s="91"/>
      <c r="AAN254" s="91"/>
      <c r="AAO254" s="91"/>
      <c r="AAP254" s="91"/>
      <c r="AAQ254" s="91"/>
      <c r="AAR254" s="91"/>
      <c r="AAS254" s="91"/>
      <c r="AAT254" s="91"/>
      <c r="AAU254" s="91"/>
      <c r="AAV254" s="91"/>
      <c r="AAW254" s="91"/>
      <c r="AAX254" s="91"/>
      <c r="AAY254" s="91"/>
      <c r="AAZ254" s="91"/>
      <c r="ABA254" s="91"/>
      <c r="ABB254" s="91"/>
      <c r="ABC254" s="91"/>
      <c r="ABD254" s="91"/>
      <c r="ABE254" s="91"/>
      <c r="ABF254" s="91"/>
      <c r="ABG254" s="91"/>
      <c r="ABH254" s="91"/>
      <c r="ABI254" s="91"/>
      <c r="ABJ254" s="91"/>
      <c r="ABK254" s="91"/>
      <c r="ABL254" s="91"/>
      <c r="ABM254" s="91"/>
      <c r="ABN254" s="91"/>
      <c r="ABO254" s="91"/>
      <c r="ABP254" s="91"/>
      <c r="ABQ254" s="91"/>
      <c r="ABR254" s="91"/>
      <c r="ABS254" s="91"/>
      <c r="ABT254" s="91"/>
      <c r="ABU254" s="91"/>
      <c r="ABV254" s="91"/>
      <c r="ABW254" s="91"/>
      <c r="ABX254" s="91"/>
      <c r="ABY254" s="91"/>
      <c r="ABZ254" s="91"/>
      <c r="ACA254" s="91"/>
      <c r="ACB254" s="91"/>
      <c r="ACC254" s="91"/>
      <c r="ACD254" s="91"/>
      <c r="ACE254" s="91"/>
      <c r="ACF254" s="91"/>
      <c r="ACG254" s="91"/>
      <c r="ACH254" s="91"/>
      <c r="ACI254" s="91"/>
      <c r="ACJ254" s="91"/>
      <c r="ACK254" s="91"/>
      <c r="ACL254" s="91"/>
      <c r="ACM254" s="91"/>
      <c r="ACN254" s="91"/>
      <c r="ACO254" s="91"/>
      <c r="ACP254" s="91"/>
      <c r="ACQ254" s="91"/>
      <c r="ACR254" s="91"/>
      <c r="ACS254" s="91"/>
      <c r="ACT254" s="91"/>
      <c r="ACU254" s="91"/>
      <c r="ACV254" s="91"/>
      <c r="ACW254" s="91"/>
      <c r="ACX254" s="91"/>
      <c r="ACY254" s="91"/>
      <c r="ACZ254" s="91"/>
      <c r="ADA254" s="91"/>
      <c r="ADB254" s="91"/>
      <c r="ADC254" s="91"/>
      <c r="ADD254" s="91"/>
      <c r="ADE254" s="91"/>
      <c r="ADF254" s="91"/>
      <c r="ADG254" s="91"/>
      <c r="ADH254" s="91"/>
      <c r="ADI254" s="91"/>
      <c r="ADJ254" s="91"/>
      <c r="ADK254" s="91"/>
      <c r="ADL254" s="91"/>
      <c r="ADM254" s="91"/>
      <c r="ADN254" s="91"/>
      <c r="ADO254" s="91"/>
      <c r="ADP254" s="91"/>
      <c r="ADQ254" s="91"/>
      <c r="ADR254" s="91"/>
      <c r="ADS254" s="91"/>
      <c r="ADT254" s="91"/>
      <c r="ADU254" s="91"/>
      <c r="ADV254" s="91"/>
      <c r="ADW254" s="91"/>
      <c r="ADX254" s="91"/>
      <c r="ADY254" s="91"/>
      <c r="ADZ254" s="91"/>
      <c r="AEA254" s="91"/>
      <c r="AEB254" s="91"/>
      <c r="AEC254" s="91"/>
      <c r="AED254" s="144">
        <f t="shared" si="62"/>
        <v>249</v>
      </c>
      <c r="AEE254" s="142"/>
      <c r="AEF254" s="142"/>
      <c r="AEG254" s="91"/>
      <c r="AEH254" s="91"/>
      <c r="AEI254" s="91"/>
      <c r="AEJ254" s="91"/>
      <c r="AEK254" s="91"/>
      <c r="AEL254" s="91"/>
      <c r="AEM254" s="91"/>
      <c r="AEN254" s="91"/>
      <c r="AEO254" s="91"/>
      <c r="AEP254" s="91"/>
      <c r="AEQ254" s="91"/>
      <c r="AER254" s="91"/>
      <c r="AES254" s="91"/>
      <c r="AET254" s="91"/>
      <c r="AEU254" s="91"/>
      <c r="AEV254" s="91"/>
      <c r="AEW254" s="91"/>
      <c r="AEX254" s="91"/>
      <c r="AEY254" s="91"/>
      <c r="AEZ254" s="91"/>
      <c r="AFA254" s="91"/>
      <c r="AFB254" s="91"/>
      <c r="AFC254" s="146"/>
      <c r="AFD254" s="91"/>
      <c r="AFE254" s="91"/>
      <c r="AFF254" s="91"/>
      <c r="AFG254" s="91"/>
      <c r="AFH254" s="91"/>
      <c r="AFI254" s="91"/>
      <c r="AFJ254" s="91"/>
      <c r="AFK254" s="91"/>
      <c r="AFL254" s="91"/>
      <c r="AFM254" s="91"/>
      <c r="AFN254" s="91"/>
    </row>
    <row r="255" spans="1:846" ht="6" customHeight="1" x14ac:dyDescent="0.25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  <c r="PX255" s="91"/>
      <c r="PY255" s="91"/>
      <c r="PZ255" s="91"/>
      <c r="QA255" s="91"/>
      <c r="QB255" s="91"/>
      <c r="QC255" s="91"/>
      <c r="QD255" s="91"/>
      <c r="QE255" s="91"/>
      <c r="QF255" s="91"/>
      <c r="QG255" s="91"/>
      <c r="QH255" s="91"/>
      <c r="QI255" s="91"/>
      <c r="QJ255" s="91"/>
      <c r="QK255" s="91"/>
      <c r="QL255" s="91"/>
      <c r="QM255" s="91"/>
      <c r="QN255" s="91"/>
      <c r="QO255" s="91"/>
      <c r="QP255" s="91"/>
      <c r="QQ255" s="91"/>
      <c r="QR255" s="91"/>
      <c r="QS255" s="91"/>
      <c r="QT255" s="91"/>
      <c r="QU255" s="91"/>
      <c r="QV255" s="91"/>
      <c r="QW255" s="91"/>
      <c r="QX255" s="91"/>
      <c r="QY255" s="91"/>
      <c r="QZ255" s="91"/>
      <c r="RA255" s="91"/>
      <c r="RB255" s="91"/>
      <c r="RC255" s="91"/>
      <c r="RD255" s="91"/>
      <c r="RE255" s="91"/>
      <c r="RF255" s="91"/>
      <c r="RG255" s="91"/>
      <c r="RH255" s="91"/>
      <c r="RI255" s="91"/>
      <c r="RJ255" s="91"/>
      <c r="RK255" s="91"/>
      <c r="RL255" s="91"/>
      <c r="RM255" s="91"/>
      <c r="RN255" s="91"/>
      <c r="RO255" s="91"/>
      <c r="RP255" s="91"/>
      <c r="RQ255" s="91"/>
      <c r="RR255" s="91"/>
      <c r="RS255" s="91"/>
      <c r="RT255" s="91"/>
      <c r="RU255" s="91"/>
      <c r="RV255" s="91"/>
      <c r="RW255" s="91"/>
      <c r="RX255" s="91"/>
      <c r="RY255" s="91"/>
      <c r="RZ255" s="91"/>
      <c r="SA255" s="91"/>
      <c r="SB255" s="91"/>
      <c r="SC255" s="91"/>
      <c r="SD255" s="91"/>
      <c r="SE255" s="91"/>
      <c r="SF255" s="91"/>
      <c r="SG255" s="91"/>
      <c r="SH255" s="91"/>
      <c r="SI255" s="91"/>
      <c r="SJ255" s="91"/>
      <c r="SK255" s="91"/>
      <c r="SL255" s="91"/>
      <c r="SM255" s="91"/>
      <c r="SN255" s="91"/>
      <c r="SO255" s="91"/>
      <c r="SP255" s="91"/>
      <c r="SQ255" s="91"/>
      <c r="SR255" s="91"/>
      <c r="SS255" s="91"/>
      <c r="ST255" s="91"/>
      <c r="SU255" s="91"/>
      <c r="SV255" s="91"/>
      <c r="SW255" s="91"/>
      <c r="SX255" s="91"/>
      <c r="SY255" s="91"/>
      <c r="SZ255" s="91"/>
      <c r="TA255" s="91"/>
      <c r="TB255" s="91"/>
      <c r="TC255" s="91"/>
      <c r="TD255" s="91"/>
      <c r="TE255" s="91"/>
      <c r="TF255" s="91"/>
      <c r="TG255" s="91"/>
      <c r="TH255" s="91"/>
      <c r="TI255" s="91"/>
      <c r="TJ255" s="91"/>
      <c r="TK255" s="91"/>
      <c r="TL255" s="91"/>
      <c r="TM255" s="91"/>
      <c r="TN255" s="91"/>
      <c r="TO255" s="91"/>
      <c r="TP255" s="91"/>
      <c r="TQ255" s="91"/>
      <c r="TR255" s="91"/>
      <c r="TS255" s="91"/>
      <c r="TT255" s="91"/>
      <c r="TU255" s="91"/>
      <c r="TV255" s="91"/>
      <c r="TW255" s="91"/>
      <c r="TX255" s="91"/>
      <c r="TY255" s="91"/>
      <c r="TZ255" s="91"/>
      <c r="UA255" s="91"/>
      <c r="UB255" s="91"/>
      <c r="UC255" s="91"/>
      <c r="UD255" s="91"/>
      <c r="UE255" s="91"/>
      <c r="UF255" s="91"/>
      <c r="UG255" s="91"/>
      <c r="UH255" s="91"/>
      <c r="UI255" s="91"/>
      <c r="UJ255" s="91"/>
      <c r="UK255" s="91"/>
      <c r="UL255" s="91"/>
      <c r="UM255" s="91"/>
      <c r="UN255" s="91"/>
      <c r="UO255" s="91"/>
      <c r="UP255" s="91"/>
      <c r="UQ255" s="91"/>
      <c r="UR255" s="91"/>
      <c r="US255" s="91"/>
      <c r="UT255" s="91"/>
      <c r="UU255" s="91"/>
      <c r="UV255" s="91"/>
      <c r="UW255" s="91"/>
      <c r="UX255" s="91"/>
      <c r="UY255" s="91"/>
      <c r="UZ255" s="91"/>
      <c r="VA255" s="91"/>
      <c r="VB255" s="91"/>
      <c r="VC255" s="91"/>
      <c r="VD255" s="91"/>
      <c r="VE255" s="91"/>
      <c r="VF255" s="91"/>
      <c r="VG255" s="91"/>
      <c r="VH255" s="91"/>
      <c r="VI255" s="91"/>
      <c r="VJ255" s="91"/>
      <c r="VK255" s="91"/>
      <c r="VL255" s="91"/>
      <c r="VM255" s="91"/>
      <c r="VN255" s="91"/>
      <c r="VO255" s="91"/>
      <c r="VP255" s="91"/>
      <c r="VQ255" s="91"/>
      <c r="VR255" s="91"/>
      <c r="VS255" s="91"/>
      <c r="VT255" s="91"/>
      <c r="VU255" s="91"/>
      <c r="VV255" s="91"/>
      <c r="VW255" s="91"/>
      <c r="VX255" s="91"/>
      <c r="VY255" s="91"/>
      <c r="VZ255" s="91"/>
      <c r="WA255" s="91"/>
      <c r="WB255" s="91"/>
      <c r="WC255" s="91"/>
      <c r="WD255" s="91"/>
      <c r="WE255" s="91"/>
      <c r="WF255" s="91"/>
      <c r="WG255" s="91"/>
      <c r="WH255" s="91"/>
      <c r="WI255" s="91"/>
      <c r="WJ255" s="91"/>
      <c r="WK255" s="91"/>
      <c r="WL255" s="91"/>
      <c r="WM255" s="91"/>
      <c r="WN255" s="91"/>
      <c r="WO255" s="91"/>
      <c r="WP255" s="91"/>
      <c r="WQ255" s="91"/>
      <c r="WR255" s="91"/>
      <c r="WS255" s="91"/>
      <c r="WT255" s="91"/>
      <c r="WU255" s="91"/>
      <c r="WV255" s="91"/>
      <c r="WW255" s="91"/>
      <c r="WX255" s="91"/>
      <c r="WY255" s="91"/>
      <c r="WZ255" s="91"/>
      <c r="XA255" s="91"/>
      <c r="XB255" s="91"/>
      <c r="XC255" s="91"/>
      <c r="XD255" s="91"/>
      <c r="XE255" s="91"/>
      <c r="XF255" s="91"/>
      <c r="XG255" s="91"/>
      <c r="XH255" s="91"/>
      <c r="XI255" s="91"/>
      <c r="XJ255" s="91"/>
      <c r="XK255" s="91"/>
      <c r="XL255" s="91"/>
      <c r="XM255" s="91"/>
      <c r="XN255" s="91"/>
      <c r="XO255" s="91"/>
      <c r="XP255" s="91"/>
      <c r="XQ255" s="91"/>
      <c r="XR255" s="91"/>
      <c r="XS255" s="91"/>
      <c r="XT255" s="91"/>
      <c r="XU255" s="91"/>
      <c r="XV255" s="91"/>
      <c r="XW255" s="91"/>
      <c r="XX255" s="91"/>
      <c r="XY255" s="91"/>
      <c r="XZ255" s="91"/>
      <c r="YA255" s="91"/>
      <c r="YB255" s="91"/>
      <c r="YC255" s="91"/>
      <c r="YD255" s="91"/>
      <c r="YE255" s="91"/>
      <c r="YF255" s="91"/>
      <c r="YG255" s="91"/>
      <c r="YH255" s="91"/>
      <c r="YI255" s="91"/>
      <c r="YJ255" s="91"/>
      <c r="YK255" s="91"/>
      <c r="YL255" s="91"/>
      <c r="YM255" s="91"/>
      <c r="YN255" s="91"/>
      <c r="YO255" s="91"/>
      <c r="YP255" s="91"/>
      <c r="YQ255" s="91"/>
      <c r="YR255" s="91"/>
      <c r="YS255" s="91"/>
      <c r="YT255" s="91"/>
      <c r="YU255" s="91"/>
      <c r="YV255" s="91"/>
      <c r="YW255" s="91"/>
      <c r="YX255" s="91"/>
      <c r="YY255" s="91"/>
      <c r="YZ255" s="91"/>
      <c r="ZA255" s="91"/>
      <c r="ZB255" s="91"/>
      <c r="ZC255" s="91"/>
      <c r="ZD255" s="91"/>
      <c r="ZE255" s="91"/>
      <c r="ZF255" s="91"/>
      <c r="ZG255" s="91"/>
      <c r="ZH255" s="91"/>
      <c r="ZI255" s="91"/>
      <c r="ZJ255" s="91"/>
      <c r="ZK255" s="91"/>
      <c r="ZL255" s="91"/>
      <c r="ZM255" s="91"/>
      <c r="ZN255" s="91"/>
      <c r="ZO255" s="91"/>
      <c r="ZP255" s="91"/>
      <c r="ZQ255" s="91"/>
      <c r="ZR255" s="91"/>
      <c r="ZS255" s="91"/>
      <c r="ZT255" s="91"/>
      <c r="ZU255" s="91"/>
      <c r="ZV255" s="91"/>
      <c r="ZW255" s="91"/>
      <c r="ZX255" s="91"/>
      <c r="ZY255" s="91"/>
      <c r="ZZ255" s="91"/>
      <c r="AAA255" s="91"/>
      <c r="AAB255" s="91"/>
      <c r="AAC255" s="91"/>
      <c r="AAD255" s="91"/>
      <c r="AAE255" s="91"/>
      <c r="AAF255" s="91"/>
      <c r="AAG255" s="91"/>
      <c r="AAH255" s="91"/>
      <c r="AAI255" s="91"/>
      <c r="AAJ255" s="91"/>
      <c r="AAK255" s="91"/>
      <c r="AAL255" s="91"/>
      <c r="AAM255" s="91"/>
      <c r="AAN255" s="91"/>
      <c r="AAO255" s="91"/>
      <c r="AAP255" s="91"/>
      <c r="AAQ255" s="91"/>
      <c r="AAR255" s="91"/>
      <c r="AAS255" s="91"/>
      <c r="AAT255" s="91"/>
      <c r="AAU255" s="91"/>
      <c r="AAV255" s="91"/>
      <c r="AAW255" s="91"/>
      <c r="AAX255" s="91"/>
      <c r="AAY255" s="91"/>
      <c r="AAZ255" s="91"/>
      <c r="ABA255" s="91"/>
      <c r="ABB255" s="91"/>
      <c r="ABC255" s="91"/>
      <c r="ABD255" s="91"/>
      <c r="ABE255" s="91"/>
      <c r="ABF255" s="91"/>
      <c r="ABG255" s="91"/>
      <c r="ABH255" s="91"/>
      <c r="ABI255" s="91"/>
      <c r="ABJ255" s="91"/>
      <c r="ABK255" s="91"/>
      <c r="ABL255" s="91"/>
      <c r="ABM255" s="91"/>
      <c r="ABN255" s="91"/>
      <c r="ABO255" s="91"/>
      <c r="ABP255" s="91"/>
      <c r="ABQ255" s="91"/>
      <c r="ABR255" s="91"/>
      <c r="ABS255" s="91"/>
      <c r="ABT255" s="91"/>
      <c r="ABU255" s="91"/>
      <c r="ABV255" s="91"/>
      <c r="ABW255" s="91"/>
      <c r="ABX255" s="91"/>
      <c r="ABY255" s="91"/>
      <c r="ABZ255" s="91"/>
      <c r="ACA255" s="91"/>
      <c r="ACB255" s="91"/>
      <c r="ACC255" s="91"/>
      <c r="ACD255" s="91"/>
      <c r="ACE255" s="91"/>
      <c r="ACF255" s="91"/>
      <c r="ACG255" s="91"/>
      <c r="ACH255" s="91"/>
      <c r="ACI255" s="91"/>
      <c r="ACJ255" s="91"/>
      <c r="ACK255" s="91"/>
      <c r="ACL255" s="91"/>
      <c r="ACM255" s="91"/>
      <c r="ACN255" s="91"/>
      <c r="ACO255" s="91"/>
      <c r="ACP255" s="91"/>
      <c r="ACQ255" s="91"/>
      <c r="ACR255" s="91"/>
      <c r="ACS255" s="91"/>
      <c r="ACT255" s="91"/>
      <c r="ACU255" s="91"/>
      <c r="ACV255" s="91"/>
      <c r="ACW255" s="91"/>
      <c r="ACX255" s="91"/>
      <c r="ACY255" s="91"/>
      <c r="ACZ255" s="91"/>
      <c r="ADA255" s="91"/>
      <c r="ADB255" s="91"/>
      <c r="ADC255" s="91"/>
      <c r="ADD255" s="91"/>
      <c r="ADE255" s="91"/>
      <c r="ADF255" s="91"/>
      <c r="ADG255" s="91"/>
      <c r="ADH255" s="91"/>
      <c r="ADI255" s="91"/>
      <c r="ADJ255" s="91"/>
      <c r="ADK255" s="91"/>
      <c r="ADL255" s="91"/>
      <c r="ADM255" s="91"/>
      <c r="ADN255" s="91"/>
      <c r="ADO255" s="91"/>
      <c r="ADP255" s="91"/>
      <c r="ADQ255" s="91"/>
      <c r="ADR255" s="91"/>
      <c r="ADS255" s="91"/>
      <c r="ADT255" s="91"/>
      <c r="ADU255" s="91"/>
      <c r="ADV255" s="91"/>
      <c r="ADW255" s="91"/>
      <c r="ADX255" s="91"/>
      <c r="ADY255" s="91"/>
      <c r="ADZ255" s="91"/>
      <c r="AEA255" s="91"/>
      <c r="AEB255" s="91"/>
      <c r="AEC255" s="91"/>
      <c r="AED255" s="144">
        <f t="shared" si="62"/>
        <v>250</v>
      </c>
      <c r="AEE255" s="142"/>
      <c r="AEF255" s="142"/>
      <c r="AEG255" s="91"/>
      <c r="AEH255" s="91"/>
      <c r="AEI255" s="91"/>
      <c r="AEJ255" s="91"/>
      <c r="AEK255" s="91"/>
      <c r="AEL255" s="91"/>
      <c r="AEM255" s="91"/>
      <c r="AEN255" s="91"/>
      <c r="AEO255" s="91"/>
      <c r="AEP255" s="91"/>
      <c r="AEQ255" s="91"/>
      <c r="AER255" s="91"/>
      <c r="AES255" s="91"/>
      <c r="AET255" s="91"/>
      <c r="AEU255" s="91"/>
      <c r="AEV255" s="91"/>
      <c r="AEW255" s="91"/>
      <c r="AEX255" s="91"/>
      <c r="AEY255" s="91"/>
      <c r="AEZ255" s="91"/>
      <c r="AFA255" s="91"/>
      <c r="AFB255" s="91"/>
      <c r="AFC255" s="146"/>
      <c r="AFD255" s="91"/>
      <c r="AFE255" s="91"/>
      <c r="AFF255" s="91"/>
      <c r="AFG255" s="91"/>
      <c r="AFH255" s="91"/>
      <c r="AFI255" s="91"/>
      <c r="AFJ255" s="91"/>
      <c r="AFK255" s="91"/>
      <c r="AFL255" s="91"/>
      <c r="AFM255" s="91"/>
      <c r="AFN255" s="91"/>
    </row>
    <row r="256" spans="1:846" ht="6" customHeight="1" x14ac:dyDescent="0.25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  <c r="CW256" s="91"/>
      <c r="CX256" s="91"/>
      <c r="CY256" s="91"/>
      <c r="CZ256" s="91"/>
      <c r="DA256" s="91"/>
      <c r="DB256" s="91"/>
      <c r="DC256" s="91"/>
      <c r="DD256" s="91"/>
      <c r="DE256" s="91"/>
      <c r="DF256" s="91"/>
      <c r="DG256" s="91"/>
      <c r="DH256" s="91"/>
      <c r="DI256" s="91"/>
      <c r="DJ256" s="91"/>
      <c r="DK256" s="91"/>
      <c r="DL256" s="91"/>
      <c r="DM256" s="91"/>
      <c r="DN256" s="91"/>
      <c r="DO256" s="91"/>
      <c r="DP256" s="91"/>
      <c r="DQ256" s="91"/>
      <c r="DR256" s="91"/>
      <c r="DS256" s="91"/>
      <c r="DT256" s="91"/>
      <c r="DU256" s="91"/>
      <c r="DV256" s="91"/>
      <c r="DW256" s="91"/>
      <c r="DX256" s="91"/>
      <c r="DY256" s="91"/>
      <c r="DZ256" s="91"/>
      <c r="EA256" s="91"/>
      <c r="EB256" s="91"/>
      <c r="EC256" s="91"/>
      <c r="ED256" s="91"/>
      <c r="EE256" s="91"/>
      <c r="EF256" s="91"/>
      <c r="EG256" s="91"/>
      <c r="EH256" s="91"/>
      <c r="EI256" s="91"/>
      <c r="EJ256" s="91"/>
      <c r="EK256" s="91"/>
      <c r="EL256" s="91"/>
      <c r="EM256" s="91"/>
      <c r="EN256" s="91"/>
      <c r="EO256" s="91"/>
      <c r="EP256" s="91"/>
      <c r="EQ256" s="91"/>
      <c r="ER256" s="91"/>
      <c r="ES256" s="91"/>
      <c r="ET256" s="91"/>
      <c r="EU256" s="91"/>
      <c r="EV256" s="91"/>
      <c r="EW256" s="91"/>
      <c r="EX256" s="91"/>
      <c r="EY256" s="91"/>
      <c r="EZ256" s="91"/>
      <c r="FA256" s="91"/>
      <c r="FB256" s="91"/>
      <c r="FC256" s="91"/>
      <c r="FD256" s="91"/>
      <c r="FE256" s="91"/>
      <c r="FF256" s="91"/>
      <c r="FG256" s="91"/>
      <c r="FH256" s="91"/>
      <c r="FI256" s="91"/>
      <c r="FJ256" s="91"/>
      <c r="FK256" s="91"/>
      <c r="FL256" s="91"/>
      <c r="FM256" s="91"/>
      <c r="FN256" s="91"/>
      <c r="FO256" s="91"/>
      <c r="FP256" s="91"/>
      <c r="FQ256" s="91"/>
      <c r="FR256" s="91"/>
      <c r="FS256" s="91"/>
      <c r="FT256" s="91"/>
      <c r="FU256" s="91"/>
      <c r="FV256" s="91"/>
      <c r="FW256" s="91"/>
      <c r="FX256" s="91"/>
      <c r="FY256" s="91"/>
      <c r="FZ256" s="91"/>
      <c r="GA256" s="91"/>
      <c r="GB256" s="91"/>
      <c r="GC256" s="91"/>
      <c r="GD256" s="91"/>
      <c r="GE256" s="91"/>
      <c r="GF256" s="91"/>
      <c r="GG256" s="91"/>
      <c r="GH256" s="91"/>
      <c r="GI256" s="91"/>
      <c r="GJ256" s="91"/>
      <c r="GK256" s="91"/>
      <c r="GL256" s="91"/>
      <c r="GM256" s="91"/>
      <c r="GN256" s="91"/>
      <c r="GO256" s="91"/>
      <c r="GP256" s="91"/>
      <c r="GQ256" s="91"/>
      <c r="GR256" s="91"/>
      <c r="GS256" s="91"/>
      <c r="GT256" s="91"/>
      <c r="GU256" s="91"/>
      <c r="GV256" s="91"/>
      <c r="GW256" s="91"/>
      <c r="GX256" s="91"/>
      <c r="GY256" s="91"/>
      <c r="GZ256" s="91"/>
      <c r="HA256" s="91"/>
      <c r="HB256" s="91"/>
      <c r="HC256" s="91"/>
      <c r="HD256" s="91"/>
      <c r="HE256" s="91"/>
      <c r="HF256" s="91"/>
      <c r="HG256" s="91"/>
      <c r="HH256" s="91"/>
      <c r="HI256" s="91"/>
      <c r="HJ256" s="91"/>
      <c r="HK256" s="91"/>
      <c r="HL256" s="91"/>
      <c r="HM256" s="91"/>
      <c r="HN256" s="91"/>
      <c r="HO256" s="91"/>
      <c r="HP256" s="91"/>
      <c r="HQ256" s="91"/>
      <c r="HR256" s="91"/>
      <c r="HS256" s="91"/>
      <c r="HT256" s="91"/>
      <c r="HU256" s="91"/>
      <c r="HV256" s="91"/>
      <c r="HW256" s="91"/>
      <c r="HX256" s="91"/>
      <c r="HY256" s="91"/>
      <c r="HZ256" s="91"/>
      <c r="IA256" s="91"/>
      <c r="IB256" s="91"/>
      <c r="IC256" s="91"/>
      <c r="ID256" s="91"/>
      <c r="IE256" s="91"/>
      <c r="IF256" s="91"/>
      <c r="IG256" s="91"/>
      <c r="IH256" s="91"/>
      <c r="II256" s="91"/>
      <c r="IJ256" s="91"/>
      <c r="IK256" s="91"/>
      <c r="IL256" s="91"/>
      <c r="IM256" s="91"/>
      <c r="IN256" s="91"/>
      <c r="IO256" s="91"/>
      <c r="IP256" s="91"/>
      <c r="IQ256" s="91"/>
      <c r="IR256" s="91"/>
      <c r="IS256" s="91"/>
      <c r="IT256" s="91"/>
      <c r="IU256" s="91"/>
      <c r="IV256" s="91"/>
      <c r="IW256" s="91"/>
      <c r="IX256" s="91"/>
      <c r="IY256" s="91"/>
      <c r="IZ256" s="91"/>
      <c r="JA256" s="91"/>
      <c r="JB256" s="91"/>
      <c r="JC256" s="91"/>
      <c r="JD256" s="91"/>
      <c r="JE256" s="91"/>
      <c r="JF256" s="91"/>
      <c r="JG256" s="91"/>
      <c r="JH256" s="91"/>
      <c r="JI256" s="91"/>
      <c r="JJ256" s="91"/>
      <c r="JK256" s="91"/>
      <c r="JL256" s="91"/>
      <c r="JM256" s="91"/>
      <c r="JN256" s="91"/>
      <c r="JO256" s="91"/>
      <c r="JP256" s="91"/>
      <c r="JQ256" s="91"/>
      <c r="JR256" s="91"/>
      <c r="JS256" s="91"/>
      <c r="JT256" s="91"/>
      <c r="JU256" s="91"/>
      <c r="JV256" s="91"/>
      <c r="JW256" s="91"/>
      <c r="JX256" s="91"/>
      <c r="JY256" s="91"/>
      <c r="JZ256" s="91"/>
      <c r="KA256" s="91"/>
      <c r="KB256" s="91"/>
      <c r="KC256" s="91"/>
      <c r="KD256" s="91"/>
      <c r="KE256" s="91"/>
      <c r="KF256" s="91"/>
      <c r="KG256" s="91"/>
      <c r="KH256" s="91"/>
      <c r="KI256" s="91"/>
      <c r="KJ256" s="91"/>
      <c r="KK256" s="91"/>
      <c r="KL256" s="91"/>
      <c r="KM256" s="91"/>
      <c r="KN256" s="91"/>
      <c r="KO256" s="91"/>
      <c r="KP256" s="91"/>
      <c r="KQ256" s="91"/>
      <c r="KR256" s="91"/>
      <c r="KS256" s="91"/>
      <c r="KT256" s="91"/>
      <c r="KU256" s="91"/>
      <c r="KV256" s="91"/>
      <c r="KW256" s="91"/>
      <c r="KX256" s="91"/>
      <c r="KY256" s="91"/>
      <c r="KZ256" s="91"/>
      <c r="LA256" s="91"/>
      <c r="LB256" s="91"/>
      <c r="LC256" s="91"/>
      <c r="LD256" s="91"/>
      <c r="LE256" s="91"/>
      <c r="LF256" s="91"/>
      <c r="LG256" s="91"/>
      <c r="LH256" s="91"/>
      <c r="LI256" s="91"/>
      <c r="LJ256" s="91"/>
      <c r="LK256" s="91"/>
      <c r="LL256" s="91"/>
      <c r="LM256" s="91"/>
      <c r="LN256" s="91"/>
      <c r="LO256" s="91"/>
      <c r="LP256" s="91"/>
      <c r="LQ256" s="91"/>
      <c r="LR256" s="91"/>
      <c r="LS256" s="91"/>
      <c r="LT256" s="91"/>
      <c r="LU256" s="91"/>
      <c r="LV256" s="91"/>
      <c r="LW256" s="91"/>
      <c r="LX256" s="91"/>
      <c r="LY256" s="91"/>
      <c r="LZ256" s="91"/>
      <c r="MA256" s="91"/>
      <c r="MB256" s="91"/>
      <c r="MC256" s="91"/>
      <c r="MD256" s="91"/>
      <c r="ME256" s="91"/>
      <c r="MF256" s="91"/>
      <c r="MG256" s="91"/>
      <c r="MH256" s="91"/>
      <c r="MI256" s="91"/>
      <c r="MJ256" s="91"/>
      <c r="MK256" s="91"/>
      <c r="ML256" s="91"/>
      <c r="MM256" s="91"/>
      <c r="MN256" s="91"/>
      <c r="MO256" s="91"/>
      <c r="MP256" s="91"/>
      <c r="MQ256" s="91"/>
      <c r="MR256" s="91"/>
      <c r="MS256" s="91"/>
      <c r="MT256" s="91"/>
      <c r="MU256" s="91"/>
      <c r="MV256" s="91"/>
      <c r="MW256" s="91"/>
      <c r="MX256" s="91"/>
      <c r="MY256" s="91"/>
      <c r="MZ256" s="91"/>
      <c r="NA256" s="91"/>
      <c r="NB256" s="91"/>
      <c r="NC256" s="91"/>
      <c r="ND256" s="91"/>
      <c r="NE256" s="91"/>
      <c r="NF256" s="91"/>
      <c r="NG256" s="91"/>
      <c r="NH256" s="91"/>
      <c r="NI256" s="91"/>
      <c r="NJ256" s="91"/>
      <c r="NK256" s="91"/>
      <c r="NL256" s="91"/>
      <c r="NM256" s="91"/>
      <c r="NN256" s="91"/>
      <c r="NO256" s="91"/>
      <c r="NP256" s="91"/>
      <c r="NQ256" s="91"/>
      <c r="NR256" s="91"/>
      <c r="NS256" s="91"/>
      <c r="NT256" s="91"/>
      <c r="NU256" s="91"/>
      <c r="NV256" s="91"/>
      <c r="NW256" s="91"/>
      <c r="NX256" s="91"/>
      <c r="NY256" s="91"/>
      <c r="NZ256" s="91"/>
      <c r="OA256" s="91"/>
      <c r="OB256" s="91"/>
      <c r="OC256" s="91"/>
      <c r="OD256" s="91"/>
      <c r="OE256" s="91"/>
      <c r="OF256" s="91"/>
      <c r="OG256" s="91"/>
      <c r="OH256" s="91"/>
      <c r="OI256" s="91"/>
      <c r="OJ256" s="91"/>
      <c r="OK256" s="91"/>
      <c r="OL256" s="91"/>
      <c r="OM256" s="91"/>
      <c r="ON256" s="91"/>
      <c r="OO256" s="91"/>
      <c r="OP256" s="91"/>
      <c r="OQ256" s="91"/>
      <c r="OR256" s="91"/>
      <c r="OS256" s="91"/>
      <c r="OT256" s="91"/>
      <c r="OU256" s="91"/>
      <c r="OV256" s="91"/>
      <c r="OW256" s="91"/>
      <c r="OX256" s="91"/>
      <c r="OY256" s="91"/>
      <c r="OZ256" s="91"/>
      <c r="PA256" s="91"/>
      <c r="PB256" s="91"/>
      <c r="PC256" s="91"/>
      <c r="PD256" s="91"/>
      <c r="PE256" s="91"/>
      <c r="PF256" s="91"/>
      <c r="PG256" s="91"/>
      <c r="PH256" s="91"/>
      <c r="PI256" s="91"/>
      <c r="PJ256" s="91"/>
      <c r="PK256" s="91"/>
      <c r="PL256" s="91"/>
      <c r="PM256" s="91"/>
      <c r="PN256" s="91"/>
      <c r="PO256" s="91"/>
      <c r="PP256" s="91"/>
      <c r="PQ256" s="91"/>
      <c r="PR256" s="91"/>
      <c r="PS256" s="91"/>
      <c r="PT256" s="91"/>
      <c r="PU256" s="91"/>
      <c r="PV256" s="91"/>
      <c r="PW256" s="91"/>
      <c r="PX256" s="91"/>
      <c r="PY256" s="91"/>
      <c r="PZ256" s="91"/>
      <c r="QA256" s="91"/>
      <c r="QB256" s="91"/>
      <c r="QC256" s="91"/>
      <c r="QD256" s="91"/>
      <c r="QE256" s="91"/>
      <c r="QF256" s="91"/>
      <c r="QG256" s="91"/>
      <c r="QH256" s="91"/>
      <c r="QI256" s="91"/>
      <c r="QJ256" s="91"/>
      <c r="QK256" s="91"/>
      <c r="QL256" s="91"/>
      <c r="QM256" s="91"/>
      <c r="QN256" s="91"/>
      <c r="QO256" s="91"/>
      <c r="QP256" s="91"/>
      <c r="QQ256" s="91"/>
      <c r="QR256" s="91"/>
      <c r="QS256" s="91"/>
      <c r="QT256" s="91"/>
      <c r="QU256" s="91"/>
      <c r="QV256" s="91"/>
      <c r="QW256" s="91"/>
      <c r="QX256" s="91"/>
      <c r="QY256" s="91"/>
      <c r="QZ256" s="91"/>
      <c r="RA256" s="91"/>
      <c r="RB256" s="91"/>
      <c r="RC256" s="91"/>
      <c r="RD256" s="91"/>
      <c r="RE256" s="91"/>
      <c r="RF256" s="91"/>
      <c r="RG256" s="91"/>
      <c r="RH256" s="91"/>
      <c r="RI256" s="91"/>
      <c r="RJ256" s="91"/>
      <c r="RK256" s="91"/>
      <c r="RL256" s="91"/>
      <c r="RM256" s="91"/>
      <c r="RN256" s="91"/>
      <c r="RO256" s="91"/>
      <c r="RP256" s="91"/>
      <c r="RQ256" s="91"/>
      <c r="RR256" s="91"/>
      <c r="RS256" s="91"/>
      <c r="RT256" s="91"/>
      <c r="RU256" s="91"/>
      <c r="RV256" s="91"/>
      <c r="RW256" s="91"/>
      <c r="RX256" s="91"/>
      <c r="RY256" s="91"/>
      <c r="RZ256" s="91"/>
      <c r="SA256" s="91"/>
      <c r="SB256" s="91"/>
      <c r="SC256" s="91"/>
      <c r="SD256" s="91"/>
      <c r="SE256" s="91"/>
      <c r="SF256" s="91"/>
      <c r="SG256" s="91"/>
      <c r="SH256" s="91"/>
      <c r="SI256" s="91"/>
      <c r="SJ256" s="91"/>
      <c r="SK256" s="91"/>
      <c r="SL256" s="91"/>
      <c r="SM256" s="91"/>
      <c r="SN256" s="91"/>
      <c r="SO256" s="91"/>
      <c r="SP256" s="91"/>
      <c r="SQ256" s="91"/>
      <c r="SR256" s="91"/>
      <c r="SS256" s="91"/>
      <c r="ST256" s="91"/>
      <c r="SU256" s="91"/>
      <c r="SV256" s="91"/>
      <c r="SW256" s="91"/>
      <c r="SX256" s="91"/>
      <c r="SY256" s="91"/>
      <c r="SZ256" s="91"/>
      <c r="TA256" s="91"/>
      <c r="TB256" s="91"/>
      <c r="TC256" s="91"/>
      <c r="TD256" s="91"/>
      <c r="TE256" s="91"/>
      <c r="TF256" s="91"/>
      <c r="TG256" s="91"/>
      <c r="TH256" s="91"/>
      <c r="TI256" s="91"/>
      <c r="TJ256" s="91"/>
      <c r="TK256" s="91"/>
      <c r="TL256" s="91"/>
      <c r="TM256" s="91"/>
      <c r="TN256" s="91"/>
      <c r="TO256" s="91"/>
      <c r="TP256" s="91"/>
      <c r="TQ256" s="91"/>
      <c r="TR256" s="91"/>
      <c r="TS256" s="91"/>
      <c r="TT256" s="91"/>
      <c r="TU256" s="91"/>
      <c r="TV256" s="91"/>
      <c r="TW256" s="91"/>
      <c r="TX256" s="91"/>
      <c r="TY256" s="91"/>
      <c r="TZ256" s="91"/>
      <c r="UA256" s="91"/>
      <c r="UB256" s="91"/>
      <c r="UC256" s="91"/>
      <c r="UD256" s="91"/>
      <c r="UE256" s="91"/>
      <c r="UF256" s="91"/>
      <c r="UG256" s="91"/>
      <c r="UH256" s="91"/>
      <c r="UI256" s="91"/>
      <c r="UJ256" s="91"/>
      <c r="UK256" s="91"/>
      <c r="UL256" s="91"/>
      <c r="UM256" s="91"/>
      <c r="UN256" s="91"/>
      <c r="UO256" s="91"/>
      <c r="UP256" s="91"/>
      <c r="UQ256" s="91"/>
      <c r="UR256" s="91"/>
      <c r="US256" s="91"/>
      <c r="UT256" s="91"/>
      <c r="UU256" s="91"/>
      <c r="UV256" s="91"/>
      <c r="UW256" s="91"/>
      <c r="UX256" s="91"/>
      <c r="UY256" s="91"/>
      <c r="UZ256" s="91"/>
      <c r="VA256" s="91"/>
      <c r="VB256" s="91"/>
      <c r="VC256" s="91"/>
      <c r="VD256" s="91"/>
      <c r="VE256" s="91"/>
      <c r="VF256" s="91"/>
      <c r="VG256" s="91"/>
      <c r="VH256" s="91"/>
      <c r="VI256" s="91"/>
      <c r="VJ256" s="91"/>
      <c r="VK256" s="91"/>
      <c r="VL256" s="91"/>
      <c r="VM256" s="91"/>
      <c r="VN256" s="91"/>
      <c r="VO256" s="91"/>
      <c r="VP256" s="91"/>
      <c r="VQ256" s="91"/>
      <c r="VR256" s="91"/>
      <c r="VS256" s="91"/>
      <c r="VT256" s="91"/>
      <c r="VU256" s="91"/>
      <c r="VV256" s="91"/>
      <c r="VW256" s="91"/>
      <c r="VX256" s="91"/>
      <c r="VY256" s="91"/>
      <c r="VZ256" s="91"/>
      <c r="WA256" s="91"/>
      <c r="WB256" s="91"/>
      <c r="WC256" s="91"/>
      <c r="WD256" s="91"/>
      <c r="WE256" s="91"/>
      <c r="WF256" s="91"/>
      <c r="WG256" s="91"/>
      <c r="WH256" s="91"/>
      <c r="WI256" s="91"/>
      <c r="WJ256" s="91"/>
      <c r="WK256" s="91"/>
      <c r="WL256" s="91"/>
      <c r="WM256" s="91"/>
      <c r="WN256" s="91"/>
      <c r="WO256" s="91"/>
      <c r="WP256" s="91"/>
      <c r="WQ256" s="91"/>
      <c r="WR256" s="91"/>
      <c r="WS256" s="91"/>
      <c r="WT256" s="91"/>
      <c r="WU256" s="91"/>
      <c r="WV256" s="91"/>
      <c r="WW256" s="91"/>
      <c r="WX256" s="91"/>
      <c r="WY256" s="91"/>
      <c r="WZ256" s="91"/>
      <c r="XA256" s="91"/>
      <c r="XB256" s="91"/>
      <c r="XC256" s="91"/>
      <c r="XD256" s="91"/>
      <c r="XE256" s="91"/>
      <c r="XF256" s="91"/>
      <c r="XG256" s="91"/>
      <c r="XH256" s="91"/>
      <c r="XI256" s="91"/>
      <c r="XJ256" s="91"/>
      <c r="XK256" s="91"/>
      <c r="XL256" s="91"/>
      <c r="XM256" s="91"/>
      <c r="XN256" s="91"/>
      <c r="XO256" s="91"/>
      <c r="XP256" s="91"/>
      <c r="XQ256" s="91"/>
      <c r="XR256" s="91"/>
      <c r="XS256" s="91"/>
      <c r="XT256" s="91"/>
      <c r="XU256" s="91"/>
      <c r="XV256" s="91"/>
      <c r="XW256" s="91"/>
      <c r="XX256" s="91"/>
      <c r="XY256" s="91"/>
      <c r="XZ256" s="91"/>
      <c r="YA256" s="91"/>
      <c r="YB256" s="91"/>
      <c r="YC256" s="91"/>
      <c r="YD256" s="91"/>
      <c r="YE256" s="91"/>
      <c r="YF256" s="91"/>
      <c r="YG256" s="91"/>
      <c r="YH256" s="91"/>
      <c r="YI256" s="91"/>
      <c r="YJ256" s="91"/>
      <c r="YK256" s="91"/>
      <c r="YL256" s="91"/>
      <c r="YM256" s="91"/>
      <c r="YN256" s="91"/>
      <c r="YO256" s="91"/>
      <c r="YP256" s="91"/>
      <c r="YQ256" s="91"/>
      <c r="YR256" s="91"/>
      <c r="YS256" s="91"/>
      <c r="YT256" s="91"/>
      <c r="YU256" s="91"/>
      <c r="YV256" s="91"/>
      <c r="YW256" s="91"/>
      <c r="YX256" s="91"/>
      <c r="YY256" s="91"/>
      <c r="YZ256" s="91"/>
      <c r="ZA256" s="91"/>
      <c r="ZB256" s="91"/>
      <c r="ZC256" s="91"/>
      <c r="ZD256" s="91"/>
      <c r="ZE256" s="91"/>
      <c r="ZF256" s="91"/>
      <c r="ZG256" s="91"/>
      <c r="ZH256" s="91"/>
      <c r="ZI256" s="91"/>
      <c r="ZJ256" s="91"/>
      <c r="ZK256" s="91"/>
      <c r="ZL256" s="91"/>
      <c r="ZM256" s="91"/>
      <c r="ZN256" s="91"/>
      <c r="ZO256" s="91"/>
      <c r="ZP256" s="91"/>
      <c r="ZQ256" s="91"/>
      <c r="ZR256" s="91"/>
      <c r="ZS256" s="91"/>
      <c r="ZT256" s="91"/>
      <c r="ZU256" s="91"/>
      <c r="ZV256" s="91"/>
      <c r="ZW256" s="91"/>
      <c r="ZX256" s="91"/>
      <c r="ZY256" s="91"/>
      <c r="ZZ256" s="91"/>
      <c r="AAA256" s="91"/>
      <c r="AAB256" s="91"/>
      <c r="AAC256" s="91"/>
      <c r="AAD256" s="91"/>
      <c r="AAE256" s="91"/>
      <c r="AAF256" s="91"/>
      <c r="AAG256" s="91"/>
      <c r="AAH256" s="91"/>
      <c r="AAI256" s="91"/>
      <c r="AAJ256" s="91"/>
      <c r="AAK256" s="91"/>
      <c r="AAL256" s="91"/>
      <c r="AAM256" s="91"/>
      <c r="AAN256" s="91"/>
      <c r="AAO256" s="91"/>
      <c r="AAP256" s="91"/>
      <c r="AAQ256" s="91"/>
      <c r="AAR256" s="91"/>
      <c r="AAS256" s="91"/>
      <c r="AAT256" s="91"/>
      <c r="AAU256" s="91"/>
      <c r="AAV256" s="91"/>
      <c r="AAW256" s="91"/>
      <c r="AAX256" s="91"/>
      <c r="AAY256" s="91"/>
      <c r="AAZ256" s="91"/>
      <c r="ABA256" s="91"/>
      <c r="ABB256" s="91"/>
      <c r="ABC256" s="91"/>
      <c r="ABD256" s="91"/>
      <c r="ABE256" s="91"/>
      <c r="ABF256" s="91"/>
      <c r="ABG256" s="91"/>
      <c r="ABH256" s="91"/>
      <c r="ABI256" s="91"/>
      <c r="ABJ256" s="91"/>
      <c r="ABK256" s="91"/>
      <c r="ABL256" s="91"/>
      <c r="ABM256" s="91"/>
      <c r="ABN256" s="91"/>
      <c r="ABO256" s="91"/>
      <c r="ABP256" s="91"/>
      <c r="ABQ256" s="91"/>
      <c r="ABR256" s="91"/>
      <c r="ABS256" s="91"/>
      <c r="ABT256" s="91"/>
      <c r="ABU256" s="91"/>
      <c r="ABV256" s="91"/>
      <c r="ABW256" s="91"/>
      <c r="ABX256" s="91"/>
      <c r="ABY256" s="91"/>
      <c r="ABZ256" s="91"/>
      <c r="ACA256" s="91"/>
      <c r="ACB256" s="91"/>
      <c r="ACC256" s="91"/>
      <c r="ACD256" s="91"/>
      <c r="ACE256" s="91"/>
      <c r="ACF256" s="91"/>
      <c r="ACG256" s="91"/>
      <c r="ACH256" s="91"/>
      <c r="ACI256" s="91"/>
      <c r="ACJ256" s="91"/>
      <c r="ACK256" s="91"/>
      <c r="ACL256" s="91"/>
      <c r="ACM256" s="91"/>
      <c r="ACN256" s="91"/>
      <c r="ACO256" s="91"/>
      <c r="ACP256" s="91"/>
      <c r="ACQ256" s="91"/>
      <c r="ACR256" s="91"/>
      <c r="ACS256" s="91"/>
      <c r="ACT256" s="91"/>
      <c r="ACU256" s="91"/>
      <c r="ACV256" s="91"/>
      <c r="ACW256" s="91"/>
      <c r="ACX256" s="91"/>
      <c r="ACY256" s="91"/>
      <c r="ACZ256" s="91"/>
      <c r="ADA256" s="91"/>
      <c r="ADB256" s="91"/>
      <c r="ADC256" s="91"/>
      <c r="ADD256" s="91"/>
      <c r="ADE256" s="91"/>
      <c r="ADF256" s="91"/>
      <c r="ADG256" s="91"/>
      <c r="ADH256" s="91"/>
      <c r="ADI256" s="91"/>
      <c r="ADJ256" s="91"/>
      <c r="ADK256" s="91"/>
      <c r="ADL256" s="91"/>
      <c r="ADM256" s="91"/>
      <c r="ADN256" s="91"/>
      <c r="ADO256" s="91"/>
      <c r="ADP256" s="91"/>
      <c r="ADQ256" s="91"/>
      <c r="ADR256" s="91"/>
      <c r="ADS256" s="91"/>
      <c r="ADT256" s="91"/>
      <c r="ADU256" s="91"/>
      <c r="ADV256" s="91"/>
      <c r="ADW256" s="91"/>
      <c r="ADX256" s="91"/>
      <c r="ADY256" s="91"/>
      <c r="ADZ256" s="91"/>
      <c r="AEA256" s="91"/>
      <c r="AEB256" s="91"/>
      <c r="AEC256" s="91"/>
      <c r="AED256" s="144">
        <f t="shared" si="62"/>
        <v>251</v>
      </c>
      <c r="AEE256" s="142"/>
      <c r="AEF256" s="142"/>
      <c r="AEG256" s="91"/>
      <c r="AEH256" s="91"/>
      <c r="AEI256" s="91"/>
      <c r="AEJ256" s="91"/>
      <c r="AEK256" s="91"/>
      <c r="AEL256" s="91"/>
      <c r="AEM256" s="91"/>
      <c r="AEN256" s="91"/>
      <c r="AEO256" s="91"/>
      <c r="AEP256" s="91"/>
      <c r="AEQ256" s="91"/>
      <c r="AER256" s="91"/>
      <c r="AES256" s="91"/>
      <c r="AET256" s="91"/>
      <c r="AEU256" s="91"/>
      <c r="AEV256" s="91"/>
      <c r="AEW256" s="91"/>
      <c r="AEX256" s="91"/>
      <c r="AEY256" s="91"/>
      <c r="AEZ256" s="91"/>
      <c r="AFA256" s="91"/>
      <c r="AFB256" s="91"/>
      <c r="AFC256" s="146"/>
      <c r="AFD256" s="91"/>
      <c r="AFE256" s="91"/>
      <c r="AFF256" s="91"/>
      <c r="AFG256" s="91"/>
      <c r="AFH256" s="91"/>
      <c r="AFI256" s="91"/>
      <c r="AFJ256" s="91"/>
      <c r="AFK256" s="91"/>
      <c r="AFL256" s="91"/>
      <c r="AFM256" s="91"/>
      <c r="AFN256" s="91"/>
    </row>
    <row r="257" spans="1:846" ht="6" customHeight="1" x14ac:dyDescent="0.25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  <c r="CW257" s="91"/>
      <c r="CX257" s="91"/>
      <c r="CY257" s="91"/>
      <c r="CZ257" s="91"/>
      <c r="DA257" s="91"/>
      <c r="DB257" s="91"/>
      <c r="DC257" s="91"/>
      <c r="DD257" s="91"/>
      <c r="DE257" s="91"/>
      <c r="DF257" s="91"/>
      <c r="DG257" s="91"/>
      <c r="DH257" s="91"/>
      <c r="DI257" s="91"/>
      <c r="DJ257" s="91"/>
      <c r="DK257" s="91"/>
      <c r="DL257" s="91"/>
      <c r="DM257" s="91"/>
      <c r="DN257" s="91"/>
      <c r="DO257" s="91"/>
      <c r="DP257" s="91"/>
      <c r="DQ257" s="91"/>
      <c r="DR257" s="91"/>
      <c r="DS257" s="91"/>
      <c r="DT257" s="91"/>
      <c r="DU257" s="91"/>
      <c r="DV257" s="91"/>
      <c r="DW257" s="91"/>
      <c r="DX257" s="91"/>
      <c r="DY257" s="91"/>
      <c r="DZ257" s="91"/>
      <c r="EA257" s="91"/>
      <c r="EB257" s="91"/>
      <c r="EC257" s="91"/>
      <c r="ED257" s="91"/>
      <c r="EE257" s="91"/>
      <c r="EF257" s="91"/>
      <c r="EG257" s="91"/>
      <c r="EH257" s="91"/>
      <c r="EI257" s="91"/>
      <c r="EJ257" s="91"/>
      <c r="EK257" s="91"/>
      <c r="EL257" s="91"/>
      <c r="EM257" s="91"/>
      <c r="EN257" s="91"/>
      <c r="EO257" s="91"/>
      <c r="EP257" s="91"/>
      <c r="EQ257" s="91"/>
      <c r="ER257" s="91"/>
      <c r="ES257" s="91"/>
      <c r="ET257" s="91"/>
      <c r="EU257" s="91"/>
      <c r="EV257" s="91"/>
      <c r="EW257" s="91"/>
      <c r="EX257" s="91"/>
      <c r="EY257" s="91"/>
      <c r="EZ257" s="91"/>
      <c r="FA257" s="91"/>
      <c r="FB257" s="91"/>
      <c r="FC257" s="91"/>
      <c r="FD257" s="91"/>
      <c r="FE257" s="91"/>
      <c r="FF257" s="91"/>
      <c r="FG257" s="91"/>
      <c r="FH257" s="91"/>
      <c r="FI257" s="91"/>
      <c r="FJ257" s="91"/>
      <c r="FK257" s="91"/>
      <c r="FL257" s="91"/>
      <c r="FM257" s="91"/>
      <c r="FN257" s="91"/>
      <c r="FO257" s="91"/>
      <c r="FP257" s="91"/>
      <c r="FQ257" s="91"/>
      <c r="FR257" s="91"/>
      <c r="FS257" s="91"/>
      <c r="FT257" s="91"/>
      <c r="FU257" s="91"/>
      <c r="FV257" s="91"/>
      <c r="FW257" s="91"/>
      <c r="FX257" s="91"/>
      <c r="FY257" s="91"/>
      <c r="FZ257" s="91"/>
      <c r="GA257" s="91"/>
      <c r="GB257" s="91"/>
      <c r="GC257" s="91"/>
      <c r="GD257" s="91"/>
      <c r="GE257" s="91"/>
      <c r="GF257" s="91"/>
      <c r="GG257" s="91"/>
      <c r="GH257" s="91"/>
      <c r="GI257" s="91"/>
      <c r="GJ257" s="91"/>
      <c r="GK257" s="91"/>
      <c r="GL257" s="91"/>
      <c r="GM257" s="91"/>
      <c r="GN257" s="91"/>
      <c r="GO257" s="91"/>
      <c r="GP257" s="91"/>
      <c r="GQ257" s="91"/>
      <c r="GR257" s="91"/>
      <c r="GS257" s="91"/>
      <c r="GT257" s="91"/>
      <c r="GU257" s="91"/>
      <c r="GV257" s="91"/>
      <c r="GW257" s="91"/>
      <c r="GX257" s="91"/>
      <c r="GY257" s="91"/>
      <c r="GZ257" s="91"/>
      <c r="HA257" s="91"/>
      <c r="HB257" s="91"/>
      <c r="HC257" s="91"/>
      <c r="HD257" s="91"/>
      <c r="HE257" s="91"/>
      <c r="HF257" s="91"/>
      <c r="HG257" s="91"/>
      <c r="HH257" s="91"/>
      <c r="HI257" s="91"/>
      <c r="HJ257" s="91"/>
      <c r="HK257" s="91"/>
      <c r="HL257" s="91"/>
      <c r="HM257" s="91"/>
      <c r="HN257" s="91"/>
      <c r="HO257" s="91"/>
      <c r="HP257" s="91"/>
      <c r="HQ257" s="91"/>
      <c r="HR257" s="91"/>
      <c r="HS257" s="91"/>
      <c r="HT257" s="91"/>
      <c r="HU257" s="91"/>
      <c r="HV257" s="91"/>
      <c r="HW257" s="91"/>
      <c r="HX257" s="91"/>
      <c r="HY257" s="91"/>
      <c r="HZ257" s="91"/>
      <c r="IA257" s="91"/>
      <c r="IB257" s="91"/>
      <c r="IC257" s="91"/>
      <c r="ID257" s="91"/>
      <c r="IE257" s="91"/>
      <c r="IF257" s="91"/>
      <c r="IG257" s="91"/>
      <c r="IH257" s="91"/>
      <c r="II257" s="91"/>
      <c r="IJ257" s="91"/>
      <c r="IK257" s="91"/>
      <c r="IL257" s="91"/>
      <c r="IM257" s="91"/>
      <c r="IN257" s="91"/>
      <c r="IO257" s="91"/>
      <c r="IP257" s="91"/>
      <c r="IQ257" s="91"/>
      <c r="IR257" s="91"/>
      <c r="IS257" s="91"/>
      <c r="IT257" s="91"/>
      <c r="IU257" s="91"/>
      <c r="IV257" s="91"/>
      <c r="IW257" s="91"/>
      <c r="IX257" s="91"/>
      <c r="IY257" s="91"/>
      <c r="IZ257" s="91"/>
      <c r="JA257" s="91"/>
      <c r="JB257" s="91"/>
      <c r="JC257" s="91"/>
      <c r="JD257" s="91"/>
      <c r="JE257" s="91"/>
      <c r="JF257" s="91"/>
      <c r="JG257" s="91"/>
      <c r="JH257" s="91"/>
      <c r="JI257" s="91"/>
      <c r="JJ257" s="91"/>
      <c r="JK257" s="91"/>
      <c r="JL257" s="91"/>
      <c r="JM257" s="91"/>
      <c r="JN257" s="91"/>
      <c r="JO257" s="91"/>
      <c r="JP257" s="91"/>
      <c r="JQ257" s="91"/>
      <c r="JR257" s="91"/>
      <c r="JS257" s="91"/>
      <c r="JT257" s="91"/>
      <c r="JU257" s="91"/>
      <c r="JV257" s="91"/>
      <c r="JW257" s="91"/>
      <c r="JX257" s="91"/>
      <c r="JY257" s="91"/>
      <c r="JZ257" s="91"/>
      <c r="KA257" s="91"/>
      <c r="KB257" s="91"/>
      <c r="KC257" s="91"/>
      <c r="KD257" s="91"/>
      <c r="KE257" s="91"/>
      <c r="KF257" s="91"/>
      <c r="KG257" s="91"/>
      <c r="KH257" s="91"/>
      <c r="KI257" s="91"/>
      <c r="KJ257" s="91"/>
      <c r="KK257" s="91"/>
      <c r="KL257" s="91"/>
      <c r="KM257" s="91"/>
      <c r="KN257" s="91"/>
      <c r="KO257" s="91"/>
      <c r="KP257" s="91"/>
      <c r="KQ257" s="91"/>
      <c r="KR257" s="91"/>
      <c r="KS257" s="91"/>
      <c r="KT257" s="91"/>
      <c r="KU257" s="91"/>
      <c r="KV257" s="91"/>
      <c r="KW257" s="91"/>
      <c r="KX257" s="91"/>
      <c r="KY257" s="91"/>
      <c r="KZ257" s="91"/>
      <c r="LA257" s="91"/>
      <c r="LB257" s="91"/>
      <c r="LC257" s="91"/>
      <c r="LD257" s="91"/>
      <c r="LE257" s="91"/>
      <c r="LF257" s="91"/>
      <c r="LG257" s="91"/>
      <c r="LH257" s="91"/>
      <c r="LI257" s="91"/>
      <c r="LJ257" s="91"/>
      <c r="LK257" s="91"/>
      <c r="LL257" s="91"/>
      <c r="LM257" s="91"/>
      <c r="LN257" s="91"/>
      <c r="LO257" s="91"/>
      <c r="LP257" s="91"/>
      <c r="LQ257" s="91"/>
      <c r="LR257" s="91"/>
      <c r="LS257" s="91"/>
      <c r="LT257" s="91"/>
      <c r="LU257" s="91"/>
      <c r="LV257" s="91"/>
      <c r="LW257" s="91"/>
      <c r="LX257" s="91"/>
      <c r="LY257" s="91"/>
      <c r="LZ257" s="91"/>
      <c r="MA257" s="91"/>
      <c r="MB257" s="91"/>
      <c r="MC257" s="91"/>
      <c r="MD257" s="91"/>
      <c r="ME257" s="91"/>
      <c r="MF257" s="91"/>
      <c r="MG257" s="91"/>
      <c r="MH257" s="91"/>
      <c r="MI257" s="91"/>
      <c r="MJ257" s="91"/>
      <c r="MK257" s="91"/>
      <c r="ML257" s="91"/>
      <c r="MM257" s="91"/>
      <c r="MN257" s="91"/>
      <c r="MO257" s="91"/>
      <c r="MP257" s="91"/>
      <c r="MQ257" s="91"/>
      <c r="MR257" s="91"/>
      <c r="MS257" s="91"/>
      <c r="MT257" s="91"/>
      <c r="MU257" s="91"/>
      <c r="MV257" s="91"/>
      <c r="MW257" s="91"/>
      <c r="MX257" s="91"/>
      <c r="MY257" s="91"/>
      <c r="MZ257" s="91"/>
      <c r="NA257" s="91"/>
      <c r="NB257" s="91"/>
      <c r="NC257" s="91"/>
      <c r="ND257" s="91"/>
      <c r="NE257" s="91"/>
      <c r="NF257" s="91"/>
      <c r="NG257" s="91"/>
      <c r="NH257" s="91"/>
      <c r="NI257" s="91"/>
      <c r="NJ257" s="91"/>
      <c r="NK257" s="91"/>
      <c r="NL257" s="91"/>
      <c r="NM257" s="91"/>
      <c r="NN257" s="91"/>
      <c r="NO257" s="91"/>
      <c r="NP257" s="91"/>
      <c r="NQ257" s="91"/>
      <c r="NR257" s="91"/>
      <c r="NS257" s="91"/>
      <c r="NT257" s="91"/>
      <c r="NU257" s="91"/>
      <c r="NV257" s="91"/>
      <c r="NW257" s="91"/>
      <c r="NX257" s="91"/>
      <c r="NY257" s="91"/>
      <c r="NZ257" s="91"/>
      <c r="OA257" s="91"/>
      <c r="OB257" s="91"/>
      <c r="OC257" s="91"/>
      <c r="OD257" s="91"/>
      <c r="OE257" s="91"/>
      <c r="OF257" s="91"/>
      <c r="OG257" s="91"/>
      <c r="OH257" s="91"/>
      <c r="OI257" s="91"/>
      <c r="OJ257" s="91"/>
      <c r="OK257" s="91"/>
      <c r="OL257" s="91"/>
      <c r="OM257" s="91"/>
      <c r="ON257" s="91"/>
      <c r="OO257" s="91"/>
      <c r="OP257" s="91"/>
      <c r="OQ257" s="91"/>
      <c r="OR257" s="91"/>
      <c r="OS257" s="91"/>
      <c r="OT257" s="91"/>
      <c r="OU257" s="91"/>
      <c r="OV257" s="91"/>
      <c r="OW257" s="91"/>
      <c r="OX257" s="91"/>
      <c r="OY257" s="91"/>
      <c r="OZ257" s="91"/>
      <c r="PA257" s="91"/>
      <c r="PB257" s="91"/>
      <c r="PC257" s="91"/>
      <c r="PD257" s="91"/>
      <c r="PE257" s="91"/>
      <c r="PF257" s="91"/>
      <c r="PG257" s="91"/>
      <c r="PH257" s="91"/>
      <c r="PI257" s="91"/>
      <c r="PJ257" s="91"/>
      <c r="PK257" s="91"/>
      <c r="PL257" s="91"/>
      <c r="PM257" s="91"/>
      <c r="PN257" s="91"/>
      <c r="PO257" s="91"/>
      <c r="PP257" s="91"/>
      <c r="PQ257" s="91"/>
      <c r="PR257" s="91"/>
      <c r="PS257" s="91"/>
      <c r="PT257" s="91"/>
      <c r="PU257" s="91"/>
      <c r="PV257" s="91"/>
      <c r="PW257" s="91"/>
      <c r="PX257" s="91"/>
      <c r="PY257" s="91"/>
      <c r="PZ257" s="91"/>
      <c r="QA257" s="91"/>
      <c r="QB257" s="91"/>
      <c r="QC257" s="91"/>
      <c r="QD257" s="91"/>
      <c r="QE257" s="91"/>
      <c r="QF257" s="91"/>
      <c r="QG257" s="91"/>
      <c r="QH257" s="91"/>
      <c r="QI257" s="91"/>
      <c r="QJ257" s="91"/>
      <c r="QK257" s="91"/>
      <c r="QL257" s="91"/>
      <c r="QM257" s="91"/>
      <c r="QN257" s="91"/>
      <c r="QO257" s="91"/>
      <c r="QP257" s="91"/>
      <c r="QQ257" s="91"/>
      <c r="QR257" s="91"/>
      <c r="QS257" s="91"/>
      <c r="QT257" s="91"/>
      <c r="QU257" s="91"/>
      <c r="QV257" s="91"/>
      <c r="QW257" s="91"/>
      <c r="QX257" s="91"/>
      <c r="QY257" s="91"/>
      <c r="QZ257" s="91"/>
      <c r="RA257" s="91"/>
      <c r="RB257" s="91"/>
      <c r="RC257" s="91"/>
      <c r="RD257" s="91"/>
      <c r="RE257" s="91"/>
      <c r="RF257" s="91"/>
      <c r="RG257" s="91"/>
      <c r="RH257" s="91"/>
      <c r="RI257" s="91"/>
      <c r="RJ257" s="91"/>
      <c r="RK257" s="91"/>
      <c r="RL257" s="91"/>
      <c r="RM257" s="91"/>
      <c r="RN257" s="91"/>
      <c r="RO257" s="91"/>
      <c r="RP257" s="91"/>
      <c r="RQ257" s="91"/>
      <c r="RR257" s="91"/>
      <c r="RS257" s="91"/>
      <c r="RT257" s="91"/>
      <c r="RU257" s="91"/>
      <c r="RV257" s="91"/>
      <c r="RW257" s="91"/>
      <c r="RX257" s="91"/>
      <c r="RY257" s="91"/>
      <c r="RZ257" s="91"/>
      <c r="SA257" s="91"/>
      <c r="SB257" s="91"/>
      <c r="SC257" s="91"/>
      <c r="SD257" s="91"/>
      <c r="SE257" s="91"/>
      <c r="SF257" s="91"/>
      <c r="SG257" s="91"/>
      <c r="SH257" s="91"/>
      <c r="SI257" s="91"/>
      <c r="SJ257" s="91"/>
      <c r="SK257" s="91"/>
      <c r="SL257" s="91"/>
      <c r="SM257" s="91"/>
      <c r="SN257" s="91"/>
      <c r="SO257" s="91"/>
      <c r="SP257" s="91"/>
      <c r="SQ257" s="91"/>
      <c r="SR257" s="91"/>
      <c r="SS257" s="91"/>
      <c r="ST257" s="91"/>
      <c r="SU257" s="91"/>
      <c r="SV257" s="91"/>
      <c r="SW257" s="91"/>
      <c r="SX257" s="91"/>
      <c r="SY257" s="91"/>
      <c r="SZ257" s="91"/>
      <c r="TA257" s="91"/>
      <c r="TB257" s="91"/>
      <c r="TC257" s="91"/>
      <c r="TD257" s="91"/>
      <c r="TE257" s="91"/>
      <c r="TF257" s="91"/>
      <c r="TG257" s="91"/>
      <c r="TH257" s="91"/>
      <c r="TI257" s="91"/>
      <c r="TJ257" s="91"/>
      <c r="TK257" s="91"/>
      <c r="TL257" s="91"/>
      <c r="TM257" s="91"/>
      <c r="TN257" s="91"/>
      <c r="TO257" s="91"/>
      <c r="TP257" s="91"/>
      <c r="TQ257" s="91"/>
      <c r="TR257" s="91"/>
      <c r="TS257" s="91"/>
      <c r="TT257" s="91"/>
      <c r="TU257" s="91"/>
      <c r="TV257" s="91"/>
      <c r="TW257" s="91"/>
      <c r="TX257" s="91"/>
      <c r="TY257" s="91"/>
      <c r="TZ257" s="91"/>
      <c r="UA257" s="91"/>
      <c r="UB257" s="91"/>
      <c r="UC257" s="91"/>
      <c r="UD257" s="91"/>
      <c r="UE257" s="91"/>
      <c r="UF257" s="91"/>
      <c r="UG257" s="91"/>
      <c r="UH257" s="91"/>
      <c r="UI257" s="91"/>
      <c r="UJ257" s="91"/>
      <c r="UK257" s="91"/>
      <c r="UL257" s="91"/>
      <c r="UM257" s="91"/>
      <c r="UN257" s="91"/>
      <c r="UO257" s="91"/>
      <c r="UP257" s="91"/>
      <c r="UQ257" s="91"/>
      <c r="UR257" s="91"/>
      <c r="US257" s="91"/>
      <c r="UT257" s="91"/>
      <c r="UU257" s="91"/>
      <c r="UV257" s="91"/>
      <c r="UW257" s="91"/>
      <c r="UX257" s="91"/>
      <c r="UY257" s="91"/>
      <c r="UZ257" s="91"/>
      <c r="VA257" s="91"/>
      <c r="VB257" s="91"/>
      <c r="VC257" s="91"/>
      <c r="VD257" s="91"/>
      <c r="VE257" s="91"/>
      <c r="VF257" s="91"/>
      <c r="VG257" s="91"/>
      <c r="VH257" s="91"/>
      <c r="VI257" s="91"/>
      <c r="VJ257" s="91"/>
      <c r="VK257" s="91"/>
      <c r="VL257" s="91"/>
      <c r="VM257" s="91"/>
      <c r="VN257" s="91"/>
      <c r="VO257" s="91"/>
      <c r="VP257" s="91"/>
      <c r="VQ257" s="91"/>
      <c r="VR257" s="91"/>
      <c r="VS257" s="91"/>
      <c r="VT257" s="91"/>
      <c r="VU257" s="91"/>
      <c r="VV257" s="91"/>
      <c r="VW257" s="91"/>
      <c r="VX257" s="91"/>
      <c r="VY257" s="91"/>
      <c r="VZ257" s="91"/>
      <c r="WA257" s="91"/>
      <c r="WB257" s="91"/>
      <c r="WC257" s="91"/>
      <c r="WD257" s="91"/>
      <c r="WE257" s="91"/>
      <c r="WF257" s="91"/>
      <c r="WG257" s="91"/>
      <c r="WH257" s="91"/>
      <c r="WI257" s="91"/>
      <c r="WJ257" s="91"/>
      <c r="WK257" s="91"/>
      <c r="WL257" s="91"/>
      <c r="WM257" s="91"/>
      <c r="WN257" s="91"/>
      <c r="WO257" s="91"/>
      <c r="WP257" s="91"/>
      <c r="WQ257" s="91"/>
      <c r="WR257" s="91"/>
      <c r="WS257" s="91"/>
      <c r="WT257" s="91"/>
      <c r="WU257" s="91"/>
      <c r="WV257" s="91"/>
      <c r="WW257" s="91"/>
      <c r="WX257" s="91"/>
      <c r="WY257" s="91"/>
      <c r="WZ257" s="91"/>
      <c r="XA257" s="91"/>
      <c r="XB257" s="91"/>
      <c r="XC257" s="91"/>
      <c r="XD257" s="91"/>
      <c r="XE257" s="91"/>
      <c r="XF257" s="91"/>
      <c r="XG257" s="91"/>
      <c r="XH257" s="91"/>
      <c r="XI257" s="91"/>
      <c r="XJ257" s="91"/>
      <c r="XK257" s="91"/>
      <c r="XL257" s="91"/>
      <c r="XM257" s="91"/>
      <c r="XN257" s="91"/>
      <c r="XO257" s="91"/>
      <c r="XP257" s="91"/>
      <c r="XQ257" s="91"/>
      <c r="XR257" s="91"/>
      <c r="XS257" s="91"/>
      <c r="XT257" s="91"/>
      <c r="XU257" s="91"/>
      <c r="XV257" s="91"/>
      <c r="XW257" s="91"/>
      <c r="XX257" s="91"/>
      <c r="XY257" s="91"/>
      <c r="XZ257" s="91"/>
      <c r="YA257" s="91"/>
      <c r="YB257" s="91"/>
      <c r="YC257" s="91"/>
      <c r="YD257" s="91"/>
      <c r="YE257" s="91"/>
      <c r="YF257" s="91"/>
      <c r="YG257" s="91"/>
      <c r="YH257" s="91"/>
      <c r="YI257" s="91"/>
      <c r="YJ257" s="91"/>
      <c r="YK257" s="91"/>
      <c r="YL257" s="91"/>
      <c r="YM257" s="91"/>
      <c r="YN257" s="91"/>
      <c r="YO257" s="91"/>
      <c r="YP257" s="91"/>
      <c r="YQ257" s="91"/>
      <c r="YR257" s="91"/>
      <c r="YS257" s="91"/>
      <c r="YT257" s="91"/>
      <c r="YU257" s="91"/>
      <c r="YV257" s="91"/>
      <c r="YW257" s="91"/>
      <c r="YX257" s="91"/>
      <c r="YY257" s="91"/>
      <c r="YZ257" s="91"/>
      <c r="ZA257" s="91"/>
      <c r="ZB257" s="91"/>
      <c r="ZC257" s="91"/>
      <c r="ZD257" s="91"/>
      <c r="ZE257" s="91"/>
      <c r="ZF257" s="91"/>
      <c r="ZG257" s="91"/>
      <c r="ZH257" s="91"/>
      <c r="ZI257" s="91"/>
      <c r="ZJ257" s="91"/>
      <c r="ZK257" s="91"/>
      <c r="ZL257" s="91"/>
      <c r="ZM257" s="91"/>
      <c r="ZN257" s="91"/>
      <c r="ZO257" s="91"/>
      <c r="ZP257" s="91"/>
      <c r="ZQ257" s="91"/>
      <c r="ZR257" s="91"/>
      <c r="ZS257" s="91"/>
      <c r="ZT257" s="91"/>
      <c r="ZU257" s="91"/>
      <c r="ZV257" s="91"/>
      <c r="ZW257" s="91"/>
      <c r="ZX257" s="91"/>
      <c r="ZY257" s="91"/>
      <c r="ZZ257" s="91"/>
      <c r="AAA257" s="91"/>
      <c r="AAB257" s="91"/>
      <c r="AAC257" s="91"/>
      <c r="AAD257" s="91"/>
      <c r="AAE257" s="91"/>
      <c r="AAF257" s="91"/>
      <c r="AAG257" s="91"/>
      <c r="AAH257" s="91"/>
      <c r="AAI257" s="91"/>
      <c r="AAJ257" s="91"/>
      <c r="AAK257" s="91"/>
      <c r="AAL257" s="91"/>
      <c r="AAM257" s="91"/>
      <c r="AAN257" s="91"/>
      <c r="AAO257" s="91"/>
      <c r="AAP257" s="91"/>
      <c r="AAQ257" s="91"/>
      <c r="AAR257" s="91"/>
      <c r="AAS257" s="91"/>
      <c r="AAT257" s="91"/>
      <c r="AAU257" s="91"/>
      <c r="AAV257" s="91"/>
      <c r="AAW257" s="91"/>
      <c r="AAX257" s="91"/>
      <c r="AAY257" s="91"/>
      <c r="AAZ257" s="91"/>
      <c r="ABA257" s="91"/>
      <c r="ABB257" s="91"/>
      <c r="ABC257" s="91"/>
      <c r="ABD257" s="91"/>
      <c r="ABE257" s="91"/>
      <c r="ABF257" s="91"/>
      <c r="ABG257" s="91"/>
      <c r="ABH257" s="91"/>
      <c r="ABI257" s="91"/>
      <c r="ABJ257" s="91"/>
      <c r="ABK257" s="91"/>
      <c r="ABL257" s="91"/>
      <c r="ABM257" s="91"/>
      <c r="ABN257" s="91"/>
      <c r="ABO257" s="91"/>
      <c r="ABP257" s="91"/>
      <c r="ABQ257" s="91"/>
      <c r="ABR257" s="91"/>
      <c r="ABS257" s="91"/>
      <c r="ABT257" s="91"/>
      <c r="ABU257" s="91"/>
      <c r="ABV257" s="91"/>
      <c r="ABW257" s="91"/>
      <c r="ABX257" s="91"/>
      <c r="ABY257" s="91"/>
      <c r="ABZ257" s="91"/>
      <c r="ACA257" s="91"/>
      <c r="ACB257" s="91"/>
      <c r="ACC257" s="91"/>
      <c r="ACD257" s="91"/>
      <c r="ACE257" s="91"/>
      <c r="ACF257" s="91"/>
      <c r="ACG257" s="91"/>
      <c r="ACH257" s="91"/>
      <c r="ACI257" s="91"/>
      <c r="ACJ257" s="91"/>
      <c r="ACK257" s="91"/>
      <c r="ACL257" s="91"/>
      <c r="ACM257" s="91"/>
      <c r="ACN257" s="91"/>
      <c r="ACO257" s="91"/>
      <c r="ACP257" s="91"/>
      <c r="ACQ257" s="91"/>
      <c r="ACR257" s="91"/>
      <c r="ACS257" s="91"/>
      <c r="ACT257" s="91"/>
      <c r="ACU257" s="91"/>
      <c r="ACV257" s="91"/>
      <c r="ACW257" s="91"/>
      <c r="ACX257" s="91"/>
      <c r="ACY257" s="91"/>
      <c r="ACZ257" s="91"/>
      <c r="ADA257" s="91"/>
      <c r="ADB257" s="91"/>
      <c r="ADC257" s="91"/>
      <c r="ADD257" s="91"/>
      <c r="ADE257" s="91"/>
      <c r="ADF257" s="91"/>
      <c r="ADG257" s="91"/>
      <c r="ADH257" s="91"/>
      <c r="ADI257" s="91"/>
      <c r="ADJ257" s="91"/>
      <c r="ADK257" s="91"/>
      <c r="ADL257" s="91"/>
      <c r="ADM257" s="91"/>
      <c r="ADN257" s="91"/>
      <c r="ADO257" s="91"/>
      <c r="ADP257" s="91"/>
      <c r="ADQ257" s="91"/>
      <c r="ADR257" s="91"/>
      <c r="ADS257" s="91"/>
      <c r="ADT257" s="91"/>
      <c r="ADU257" s="91"/>
      <c r="ADV257" s="91"/>
      <c r="ADW257" s="91"/>
      <c r="ADX257" s="91"/>
      <c r="ADY257" s="91"/>
      <c r="ADZ257" s="91"/>
      <c r="AEA257" s="91"/>
      <c r="AEB257" s="91"/>
      <c r="AEC257" s="91"/>
      <c r="AED257" s="144">
        <f t="shared" si="62"/>
        <v>252</v>
      </c>
      <c r="AEE257" s="142"/>
      <c r="AEF257" s="142"/>
      <c r="AEG257" s="91"/>
      <c r="AEH257" s="91"/>
      <c r="AEI257" s="91"/>
      <c r="AEJ257" s="91"/>
      <c r="AEK257" s="91"/>
      <c r="AEL257" s="91"/>
      <c r="AEM257" s="91"/>
      <c r="AEN257" s="91"/>
      <c r="AEO257" s="91"/>
      <c r="AEP257" s="91"/>
      <c r="AEQ257" s="91"/>
      <c r="AER257" s="91"/>
      <c r="AES257" s="91"/>
      <c r="AET257" s="91"/>
      <c r="AEU257" s="91"/>
      <c r="AEV257" s="91"/>
      <c r="AEW257" s="91"/>
      <c r="AEX257" s="91"/>
      <c r="AEY257" s="91"/>
      <c r="AEZ257" s="91"/>
      <c r="AFA257" s="91"/>
      <c r="AFB257" s="91"/>
      <c r="AFC257" s="146"/>
      <c r="AFD257" s="91"/>
      <c r="AFE257" s="91"/>
      <c r="AFF257" s="91"/>
      <c r="AFG257" s="91"/>
      <c r="AFH257" s="91"/>
      <c r="AFI257" s="91"/>
      <c r="AFJ257" s="91"/>
      <c r="AFK257" s="91"/>
      <c r="AFL257" s="91"/>
      <c r="AFM257" s="91"/>
      <c r="AFN257" s="91"/>
    </row>
    <row r="258" spans="1:846" ht="6" customHeight="1" x14ac:dyDescent="0.25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  <c r="CW258" s="91"/>
      <c r="CX258" s="91"/>
      <c r="CY258" s="91"/>
      <c r="CZ258" s="91"/>
      <c r="DA258" s="91"/>
      <c r="DB258" s="91"/>
      <c r="DC258" s="91"/>
      <c r="DD258" s="91"/>
      <c r="DE258" s="91"/>
      <c r="DF258" s="91"/>
      <c r="DG258" s="91"/>
      <c r="DH258" s="91"/>
      <c r="DI258" s="91"/>
      <c r="DJ258" s="91"/>
      <c r="DK258" s="91"/>
      <c r="DL258" s="91"/>
      <c r="DM258" s="91"/>
      <c r="DN258" s="91"/>
      <c r="DO258" s="91"/>
      <c r="DP258" s="91"/>
      <c r="DQ258" s="91"/>
      <c r="DR258" s="91"/>
      <c r="DS258" s="91"/>
      <c r="DT258" s="91"/>
      <c r="DU258" s="91"/>
      <c r="DV258" s="91"/>
      <c r="DW258" s="91"/>
      <c r="DX258" s="91"/>
      <c r="DY258" s="91"/>
      <c r="DZ258" s="91"/>
      <c r="EA258" s="91"/>
      <c r="EB258" s="91"/>
      <c r="EC258" s="91"/>
      <c r="ED258" s="91"/>
      <c r="EE258" s="91"/>
      <c r="EF258" s="91"/>
      <c r="EG258" s="91"/>
      <c r="EH258" s="91"/>
      <c r="EI258" s="91"/>
      <c r="EJ258" s="91"/>
      <c r="EK258" s="91"/>
      <c r="EL258" s="91"/>
      <c r="EM258" s="91"/>
      <c r="EN258" s="91"/>
      <c r="EO258" s="91"/>
      <c r="EP258" s="91"/>
      <c r="EQ258" s="91"/>
      <c r="ER258" s="91"/>
      <c r="ES258" s="91"/>
      <c r="ET258" s="91"/>
      <c r="EU258" s="91"/>
      <c r="EV258" s="91"/>
      <c r="EW258" s="91"/>
      <c r="EX258" s="91"/>
      <c r="EY258" s="91"/>
      <c r="EZ258" s="91"/>
      <c r="FA258" s="91"/>
      <c r="FB258" s="91"/>
      <c r="FC258" s="91"/>
      <c r="FD258" s="91"/>
      <c r="FE258" s="91"/>
      <c r="FF258" s="91"/>
      <c r="FG258" s="91"/>
      <c r="FH258" s="91"/>
      <c r="FI258" s="91"/>
      <c r="FJ258" s="91"/>
      <c r="FK258" s="91"/>
      <c r="FL258" s="91"/>
      <c r="FM258" s="91"/>
      <c r="FN258" s="91"/>
      <c r="FO258" s="91"/>
      <c r="FP258" s="91"/>
      <c r="FQ258" s="91"/>
      <c r="FR258" s="91"/>
      <c r="FS258" s="91"/>
      <c r="FT258" s="91"/>
      <c r="FU258" s="91"/>
      <c r="FV258" s="91"/>
      <c r="FW258" s="91"/>
      <c r="FX258" s="91"/>
      <c r="FY258" s="91"/>
      <c r="FZ258" s="91"/>
      <c r="GA258" s="91"/>
      <c r="GB258" s="91"/>
      <c r="GC258" s="91"/>
      <c r="GD258" s="91"/>
      <c r="GE258" s="91"/>
      <c r="GF258" s="91"/>
      <c r="GG258" s="91"/>
      <c r="GH258" s="91"/>
      <c r="GI258" s="91"/>
      <c r="GJ258" s="91"/>
      <c r="GK258" s="91"/>
      <c r="GL258" s="91"/>
      <c r="GM258" s="91"/>
      <c r="GN258" s="91"/>
      <c r="GO258" s="91"/>
      <c r="GP258" s="91"/>
      <c r="GQ258" s="91"/>
      <c r="GR258" s="91"/>
      <c r="GS258" s="91"/>
      <c r="GT258" s="91"/>
      <c r="GU258" s="91"/>
      <c r="GV258" s="91"/>
      <c r="GW258" s="91"/>
      <c r="GX258" s="91"/>
      <c r="GY258" s="91"/>
      <c r="GZ258" s="91"/>
      <c r="HA258" s="91"/>
      <c r="HB258" s="91"/>
      <c r="HC258" s="91"/>
      <c r="HD258" s="91"/>
      <c r="HE258" s="91"/>
      <c r="HF258" s="91"/>
      <c r="HG258" s="91"/>
      <c r="HH258" s="91"/>
      <c r="HI258" s="91"/>
      <c r="HJ258" s="91"/>
      <c r="HK258" s="91"/>
      <c r="HL258" s="91"/>
      <c r="HM258" s="91"/>
      <c r="HN258" s="91"/>
      <c r="HO258" s="91"/>
      <c r="HP258" s="91"/>
      <c r="HQ258" s="91"/>
      <c r="HR258" s="91"/>
      <c r="HS258" s="91"/>
      <c r="HT258" s="91"/>
      <c r="HU258" s="91"/>
      <c r="HV258" s="91"/>
      <c r="HW258" s="91"/>
      <c r="HX258" s="91"/>
      <c r="HY258" s="91"/>
      <c r="HZ258" s="91"/>
      <c r="IA258" s="91"/>
      <c r="IB258" s="91"/>
      <c r="IC258" s="91"/>
      <c r="ID258" s="91"/>
      <c r="IE258" s="91"/>
      <c r="IF258" s="91"/>
      <c r="IG258" s="91"/>
      <c r="IH258" s="91"/>
      <c r="II258" s="91"/>
      <c r="IJ258" s="91"/>
      <c r="IK258" s="91"/>
      <c r="IL258" s="91"/>
      <c r="IM258" s="91"/>
      <c r="IN258" s="91"/>
      <c r="IO258" s="91"/>
      <c r="IP258" s="91"/>
      <c r="IQ258" s="91"/>
      <c r="IR258" s="91"/>
      <c r="IS258" s="91"/>
      <c r="IT258" s="91"/>
      <c r="IU258" s="91"/>
      <c r="IV258" s="91"/>
      <c r="IW258" s="91"/>
      <c r="IX258" s="91"/>
      <c r="IY258" s="91"/>
      <c r="IZ258" s="91"/>
      <c r="JA258" s="91"/>
      <c r="JB258" s="91"/>
      <c r="JC258" s="91"/>
      <c r="JD258" s="91"/>
      <c r="JE258" s="91"/>
      <c r="JF258" s="91"/>
      <c r="JG258" s="91"/>
      <c r="JH258" s="91"/>
      <c r="JI258" s="91"/>
      <c r="JJ258" s="91"/>
      <c r="JK258" s="91"/>
      <c r="JL258" s="91"/>
      <c r="JM258" s="91"/>
      <c r="JN258" s="91"/>
      <c r="JO258" s="91"/>
      <c r="JP258" s="91"/>
      <c r="JQ258" s="91"/>
      <c r="JR258" s="91"/>
      <c r="JS258" s="91"/>
      <c r="JT258" s="91"/>
      <c r="JU258" s="91"/>
      <c r="JV258" s="91"/>
      <c r="JW258" s="91"/>
      <c r="JX258" s="91"/>
      <c r="JY258" s="91"/>
      <c r="JZ258" s="91"/>
      <c r="KA258" s="91"/>
      <c r="KB258" s="91"/>
      <c r="KC258" s="91"/>
      <c r="KD258" s="91"/>
      <c r="KE258" s="91"/>
      <c r="KF258" s="91"/>
      <c r="KG258" s="91"/>
      <c r="KH258" s="91"/>
      <c r="KI258" s="91"/>
      <c r="KJ258" s="91"/>
      <c r="KK258" s="91"/>
      <c r="KL258" s="91"/>
      <c r="KM258" s="91"/>
      <c r="KN258" s="91"/>
      <c r="KO258" s="91"/>
      <c r="KP258" s="91"/>
      <c r="KQ258" s="91"/>
      <c r="KR258" s="91"/>
      <c r="KS258" s="91"/>
      <c r="KT258" s="91"/>
      <c r="KU258" s="91"/>
      <c r="KV258" s="91"/>
      <c r="KW258" s="91"/>
      <c r="KX258" s="91"/>
      <c r="KY258" s="91"/>
      <c r="KZ258" s="91"/>
      <c r="LA258" s="91"/>
      <c r="LB258" s="91"/>
      <c r="LC258" s="91"/>
      <c r="LD258" s="91"/>
      <c r="LE258" s="91"/>
      <c r="LF258" s="91"/>
      <c r="LG258" s="91"/>
      <c r="LH258" s="91"/>
      <c r="LI258" s="91"/>
      <c r="LJ258" s="91"/>
      <c r="LK258" s="91"/>
      <c r="LL258" s="91"/>
      <c r="LM258" s="91"/>
      <c r="LN258" s="91"/>
      <c r="LO258" s="91"/>
      <c r="LP258" s="91"/>
      <c r="LQ258" s="91"/>
      <c r="LR258" s="91"/>
      <c r="LS258" s="91"/>
      <c r="LT258" s="91"/>
      <c r="LU258" s="91"/>
      <c r="LV258" s="91"/>
      <c r="LW258" s="91"/>
      <c r="LX258" s="91"/>
      <c r="LY258" s="91"/>
      <c r="LZ258" s="91"/>
      <c r="MA258" s="91"/>
      <c r="MB258" s="91"/>
      <c r="MC258" s="91"/>
      <c r="MD258" s="91"/>
      <c r="ME258" s="91"/>
      <c r="MF258" s="91"/>
      <c r="MG258" s="91"/>
      <c r="MH258" s="91"/>
      <c r="MI258" s="91"/>
      <c r="MJ258" s="91"/>
      <c r="MK258" s="91"/>
      <c r="ML258" s="91"/>
      <c r="MM258" s="91"/>
      <c r="MN258" s="91"/>
      <c r="MO258" s="91"/>
      <c r="MP258" s="91"/>
      <c r="MQ258" s="91"/>
      <c r="MR258" s="91"/>
      <c r="MS258" s="91"/>
      <c r="MT258" s="91"/>
      <c r="MU258" s="91"/>
      <c r="MV258" s="91"/>
      <c r="MW258" s="91"/>
      <c r="MX258" s="91"/>
      <c r="MY258" s="91"/>
      <c r="MZ258" s="91"/>
      <c r="NA258" s="91"/>
      <c r="NB258" s="91"/>
      <c r="NC258" s="91"/>
      <c r="ND258" s="91"/>
      <c r="NE258" s="91"/>
      <c r="NF258" s="91"/>
      <c r="NG258" s="91"/>
      <c r="NH258" s="91"/>
      <c r="NI258" s="91"/>
      <c r="NJ258" s="91"/>
      <c r="NK258" s="91"/>
      <c r="NL258" s="91"/>
      <c r="NM258" s="91"/>
      <c r="NN258" s="91"/>
      <c r="NO258" s="91"/>
      <c r="NP258" s="91"/>
      <c r="NQ258" s="91"/>
      <c r="NR258" s="91"/>
      <c r="NS258" s="91"/>
      <c r="NT258" s="91"/>
      <c r="NU258" s="91"/>
      <c r="NV258" s="91"/>
      <c r="NW258" s="91"/>
      <c r="NX258" s="91"/>
      <c r="NY258" s="91"/>
      <c r="NZ258" s="91"/>
      <c r="OA258" s="91"/>
      <c r="OB258" s="91"/>
      <c r="OC258" s="91"/>
      <c r="OD258" s="91"/>
      <c r="OE258" s="91"/>
      <c r="OF258" s="91"/>
      <c r="OG258" s="91"/>
      <c r="OH258" s="91"/>
      <c r="OI258" s="91"/>
      <c r="OJ258" s="91"/>
      <c r="OK258" s="91"/>
      <c r="OL258" s="91"/>
      <c r="OM258" s="91"/>
      <c r="ON258" s="91"/>
      <c r="OO258" s="91"/>
      <c r="OP258" s="91"/>
      <c r="OQ258" s="91"/>
      <c r="OR258" s="91"/>
      <c r="OS258" s="91"/>
      <c r="OT258" s="91"/>
      <c r="OU258" s="91"/>
      <c r="OV258" s="91"/>
      <c r="OW258" s="91"/>
      <c r="OX258" s="91"/>
      <c r="OY258" s="91"/>
      <c r="OZ258" s="91"/>
      <c r="PA258" s="91"/>
      <c r="PB258" s="91"/>
      <c r="PC258" s="91"/>
      <c r="PD258" s="91"/>
      <c r="PE258" s="91"/>
      <c r="PF258" s="91"/>
      <c r="PG258" s="91"/>
      <c r="PH258" s="91"/>
      <c r="PI258" s="91"/>
      <c r="PJ258" s="91"/>
      <c r="PK258" s="91"/>
      <c r="PL258" s="91"/>
      <c r="PM258" s="91"/>
      <c r="PN258" s="91"/>
      <c r="PO258" s="91"/>
      <c r="PP258" s="91"/>
      <c r="PQ258" s="91"/>
      <c r="PR258" s="91"/>
      <c r="PS258" s="91"/>
      <c r="PT258" s="91"/>
      <c r="PU258" s="91"/>
      <c r="PV258" s="91"/>
      <c r="PW258" s="91"/>
      <c r="PX258" s="91"/>
      <c r="PY258" s="91"/>
      <c r="PZ258" s="91"/>
      <c r="QA258" s="91"/>
      <c r="QB258" s="91"/>
      <c r="QC258" s="91"/>
      <c r="QD258" s="91"/>
      <c r="QE258" s="91"/>
      <c r="QF258" s="91"/>
      <c r="QG258" s="91"/>
      <c r="QH258" s="91"/>
      <c r="QI258" s="91"/>
      <c r="QJ258" s="91"/>
      <c r="QK258" s="91"/>
      <c r="QL258" s="91"/>
      <c r="QM258" s="91"/>
      <c r="QN258" s="91"/>
      <c r="QO258" s="91"/>
      <c r="QP258" s="91"/>
      <c r="QQ258" s="91"/>
      <c r="QR258" s="91"/>
      <c r="QS258" s="91"/>
      <c r="QT258" s="91"/>
      <c r="QU258" s="91"/>
      <c r="QV258" s="91"/>
      <c r="QW258" s="91"/>
      <c r="QX258" s="91"/>
      <c r="QY258" s="91"/>
      <c r="QZ258" s="91"/>
      <c r="RA258" s="91"/>
      <c r="RB258" s="91"/>
      <c r="RC258" s="91"/>
      <c r="RD258" s="91"/>
      <c r="RE258" s="91"/>
      <c r="RF258" s="91"/>
      <c r="RG258" s="91"/>
      <c r="RH258" s="91"/>
      <c r="RI258" s="91"/>
      <c r="RJ258" s="91"/>
      <c r="RK258" s="91"/>
      <c r="RL258" s="91"/>
      <c r="RM258" s="91"/>
      <c r="RN258" s="91"/>
      <c r="RO258" s="91"/>
      <c r="RP258" s="91"/>
      <c r="RQ258" s="91"/>
      <c r="RR258" s="91"/>
      <c r="RS258" s="91"/>
      <c r="RT258" s="91"/>
      <c r="RU258" s="91"/>
      <c r="RV258" s="91"/>
      <c r="RW258" s="91"/>
      <c r="RX258" s="91"/>
      <c r="RY258" s="91"/>
      <c r="RZ258" s="91"/>
      <c r="SA258" s="91"/>
      <c r="SB258" s="91"/>
      <c r="SC258" s="91"/>
      <c r="SD258" s="91"/>
      <c r="SE258" s="91"/>
      <c r="SF258" s="91"/>
      <c r="SG258" s="91"/>
      <c r="SH258" s="91"/>
      <c r="SI258" s="91"/>
      <c r="SJ258" s="91"/>
      <c r="SK258" s="91"/>
      <c r="SL258" s="91"/>
      <c r="SM258" s="91"/>
      <c r="SN258" s="91"/>
      <c r="SO258" s="91"/>
      <c r="SP258" s="91"/>
      <c r="SQ258" s="91"/>
      <c r="SR258" s="91"/>
      <c r="SS258" s="91"/>
      <c r="ST258" s="91"/>
      <c r="SU258" s="91"/>
      <c r="SV258" s="91"/>
      <c r="SW258" s="91"/>
      <c r="SX258" s="91"/>
      <c r="SY258" s="91"/>
      <c r="SZ258" s="91"/>
      <c r="TA258" s="91"/>
      <c r="TB258" s="91"/>
      <c r="TC258" s="91"/>
      <c r="TD258" s="91"/>
      <c r="TE258" s="91"/>
      <c r="TF258" s="91"/>
      <c r="TG258" s="91"/>
      <c r="TH258" s="91"/>
      <c r="TI258" s="91"/>
      <c r="TJ258" s="91"/>
      <c r="TK258" s="91"/>
      <c r="TL258" s="91"/>
      <c r="TM258" s="91"/>
      <c r="TN258" s="91"/>
      <c r="TO258" s="91"/>
      <c r="TP258" s="91"/>
      <c r="TQ258" s="91"/>
      <c r="TR258" s="91"/>
      <c r="TS258" s="91"/>
      <c r="TT258" s="91"/>
      <c r="TU258" s="91"/>
      <c r="TV258" s="91"/>
      <c r="TW258" s="91"/>
      <c r="TX258" s="91"/>
      <c r="TY258" s="91"/>
      <c r="TZ258" s="91"/>
      <c r="UA258" s="91"/>
      <c r="UB258" s="91"/>
      <c r="UC258" s="91"/>
      <c r="UD258" s="91"/>
      <c r="UE258" s="91"/>
      <c r="UF258" s="91"/>
      <c r="UG258" s="91"/>
      <c r="UH258" s="91"/>
      <c r="UI258" s="91"/>
      <c r="UJ258" s="91"/>
      <c r="UK258" s="91"/>
      <c r="UL258" s="91"/>
      <c r="UM258" s="91"/>
      <c r="UN258" s="91"/>
      <c r="UO258" s="91"/>
      <c r="UP258" s="91"/>
      <c r="UQ258" s="91"/>
      <c r="UR258" s="91"/>
      <c r="US258" s="91"/>
      <c r="UT258" s="91"/>
      <c r="UU258" s="91"/>
      <c r="UV258" s="91"/>
      <c r="UW258" s="91"/>
      <c r="UX258" s="91"/>
      <c r="UY258" s="91"/>
      <c r="UZ258" s="91"/>
      <c r="VA258" s="91"/>
      <c r="VB258" s="91"/>
      <c r="VC258" s="91"/>
      <c r="VD258" s="91"/>
      <c r="VE258" s="91"/>
      <c r="VF258" s="91"/>
      <c r="VG258" s="91"/>
      <c r="VH258" s="91"/>
      <c r="VI258" s="91"/>
      <c r="VJ258" s="91"/>
      <c r="VK258" s="91"/>
      <c r="VL258" s="91"/>
      <c r="VM258" s="91"/>
      <c r="VN258" s="91"/>
      <c r="VO258" s="91"/>
      <c r="VP258" s="91"/>
      <c r="VQ258" s="91"/>
      <c r="VR258" s="91"/>
      <c r="VS258" s="91"/>
      <c r="VT258" s="91"/>
      <c r="VU258" s="91"/>
      <c r="VV258" s="91"/>
      <c r="VW258" s="91"/>
      <c r="VX258" s="91"/>
      <c r="VY258" s="91"/>
      <c r="VZ258" s="91"/>
      <c r="WA258" s="91"/>
      <c r="WB258" s="91"/>
      <c r="WC258" s="91"/>
      <c r="WD258" s="91"/>
      <c r="WE258" s="91"/>
      <c r="WF258" s="91"/>
      <c r="WG258" s="91"/>
      <c r="WH258" s="91"/>
      <c r="WI258" s="91"/>
      <c r="WJ258" s="91"/>
      <c r="WK258" s="91"/>
      <c r="WL258" s="91"/>
      <c r="WM258" s="91"/>
      <c r="WN258" s="91"/>
      <c r="WO258" s="91"/>
      <c r="WP258" s="91"/>
      <c r="WQ258" s="91"/>
      <c r="WR258" s="91"/>
      <c r="WS258" s="91"/>
      <c r="WT258" s="91"/>
      <c r="WU258" s="91"/>
      <c r="WV258" s="91"/>
      <c r="WW258" s="91"/>
      <c r="WX258" s="91"/>
      <c r="WY258" s="91"/>
      <c r="WZ258" s="91"/>
      <c r="XA258" s="91"/>
      <c r="XB258" s="91"/>
      <c r="XC258" s="91"/>
      <c r="XD258" s="91"/>
      <c r="XE258" s="91"/>
      <c r="XF258" s="91"/>
      <c r="XG258" s="91"/>
      <c r="XH258" s="91"/>
      <c r="XI258" s="91"/>
      <c r="XJ258" s="91"/>
      <c r="XK258" s="91"/>
      <c r="XL258" s="91"/>
      <c r="XM258" s="91"/>
      <c r="XN258" s="91"/>
      <c r="XO258" s="91"/>
      <c r="XP258" s="91"/>
      <c r="XQ258" s="91"/>
      <c r="XR258" s="91"/>
      <c r="XS258" s="91"/>
      <c r="XT258" s="91"/>
      <c r="XU258" s="91"/>
      <c r="XV258" s="91"/>
      <c r="XW258" s="91"/>
      <c r="XX258" s="91"/>
      <c r="XY258" s="91"/>
      <c r="XZ258" s="91"/>
      <c r="YA258" s="91"/>
      <c r="YB258" s="91"/>
      <c r="YC258" s="91"/>
      <c r="YD258" s="91"/>
      <c r="YE258" s="91"/>
      <c r="YF258" s="91"/>
      <c r="YG258" s="91"/>
      <c r="YH258" s="91"/>
      <c r="YI258" s="91"/>
      <c r="YJ258" s="91"/>
      <c r="YK258" s="91"/>
      <c r="YL258" s="91"/>
      <c r="YM258" s="91"/>
      <c r="YN258" s="91"/>
      <c r="YO258" s="91"/>
      <c r="YP258" s="91"/>
      <c r="YQ258" s="91"/>
      <c r="YR258" s="91"/>
      <c r="YS258" s="91"/>
      <c r="YT258" s="91"/>
      <c r="YU258" s="91"/>
      <c r="YV258" s="91"/>
      <c r="YW258" s="91"/>
      <c r="YX258" s="91"/>
      <c r="YY258" s="91"/>
      <c r="YZ258" s="91"/>
      <c r="ZA258" s="91"/>
      <c r="ZB258" s="91"/>
      <c r="ZC258" s="91"/>
      <c r="ZD258" s="91"/>
      <c r="ZE258" s="91"/>
      <c r="ZF258" s="91"/>
      <c r="ZG258" s="91"/>
      <c r="ZH258" s="91"/>
      <c r="ZI258" s="91"/>
      <c r="ZJ258" s="91"/>
      <c r="ZK258" s="91"/>
      <c r="ZL258" s="91"/>
      <c r="ZM258" s="91"/>
      <c r="ZN258" s="91"/>
      <c r="ZO258" s="91"/>
      <c r="ZP258" s="91"/>
      <c r="ZQ258" s="91"/>
      <c r="ZR258" s="91"/>
      <c r="ZS258" s="91"/>
      <c r="ZT258" s="91"/>
      <c r="ZU258" s="91"/>
      <c r="ZV258" s="91"/>
      <c r="ZW258" s="91"/>
      <c r="ZX258" s="91"/>
      <c r="ZY258" s="91"/>
      <c r="ZZ258" s="91"/>
      <c r="AAA258" s="91"/>
      <c r="AAB258" s="91"/>
      <c r="AAC258" s="91"/>
      <c r="AAD258" s="91"/>
      <c r="AAE258" s="91"/>
      <c r="AAF258" s="91"/>
      <c r="AAG258" s="91"/>
      <c r="AAH258" s="91"/>
      <c r="AAI258" s="91"/>
      <c r="AAJ258" s="91"/>
      <c r="AAK258" s="91"/>
      <c r="AAL258" s="91"/>
      <c r="AAM258" s="91"/>
      <c r="AAN258" s="91"/>
      <c r="AAO258" s="91"/>
      <c r="AAP258" s="91"/>
      <c r="AAQ258" s="91"/>
      <c r="AAR258" s="91"/>
      <c r="AAS258" s="91"/>
      <c r="AAT258" s="91"/>
      <c r="AAU258" s="91"/>
      <c r="AAV258" s="91"/>
      <c r="AAW258" s="91"/>
      <c r="AAX258" s="91"/>
      <c r="AAY258" s="91"/>
      <c r="AAZ258" s="91"/>
      <c r="ABA258" s="91"/>
      <c r="ABB258" s="91"/>
      <c r="ABC258" s="91"/>
      <c r="ABD258" s="91"/>
      <c r="ABE258" s="91"/>
      <c r="ABF258" s="91"/>
      <c r="ABG258" s="91"/>
      <c r="ABH258" s="91"/>
      <c r="ABI258" s="91"/>
      <c r="ABJ258" s="91"/>
      <c r="ABK258" s="91"/>
      <c r="ABL258" s="91"/>
      <c r="ABM258" s="91"/>
      <c r="ABN258" s="91"/>
      <c r="ABO258" s="91"/>
      <c r="ABP258" s="91"/>
      <c r="ABQ258" s="91"/>
      <c r="ABR258" s="91"/>
      <c r="ABS258" s="91"/>
      <c r="ABT258" s="91"/>
      <c r="ABU258" s="91"/>
      <c r="ABV258" s="91"/>
      <c r="ABW258" s="91"/>
      <c r="ABX258" s="91"/>
      <c r="ABY258" s="91"/>
      <c r="ABZ258" s="91"/>
      <c r="ACA258" s="91"/>
      <c r="ACB258" s="91"/>
      <c r="ACC258" s="91"/>
      <c r="ACD258" s="91"/>
      <c r="ACE258" s="91"/>
      <c r="ACF258" s="91"/>
      <c r="ACG258" s="91"/>
      <c r="ACH258" s="91"/>
      <c r="ACI258" s="91"/>
      <c r="ACJ258" s="91"/>
      <c r="ACK258" s="91"/>
      <c r="ACL258" s="91"/>
      <c r="ACM258" s="91"/>
      <c r="ACN258" s="91"/>
      <c r="ACO258" s="91"/>
      <c r="ACP258" s="91"/>
      <c r="ACQ258" s="91"/>
      <c r="ACR258" s="91"/>
      <c r="ACS258" s="91"/>
      <c r="ACT258" s="91"/>
      <c r="ACU258" s="91"/>
      <c r="ACV258" s="91"/>
      <c r="ACW258" s="91"/>
      <c r="ACX258" s="91"/>
      <c r="ACY258" s="91"/>
      <c r="ACZ258" s="91"/>
      <c r="ADA258" s="91"/>
      <c r="ADB258" s="91"/>
      <c r="ADC258" s="91"/>
      <c r="ADD258" s="91"/>
      <c r="ADE258" s="91"/>
      <c r="ADF258" s="91"/>
      <c r="ADG258" s="91"/>
      <c r="ADH258" s="91"/>
      <c r="ADI258" s="91"/>
      <c r="ADJ258" s="91"/>
      <c r="ADK258" s="91"/>
      <c r="ADL258" s="91"/>
      <c r="ADM258" s="91"/>
      <c r="ADN258" s="91"/>
      <c r="ADO258" s="91"/>
      <c r="ADP258" s="91"/>
      <c r="ADQ258" s="91"/>
      <c r="ADR258" s="91"/>
      <c r="ADS258" s="91"/>
      <c r="ADT258" s="91"/>
      <c r="ADU258" s="91"/>
      <c r="ADV258" s="91"/>
      <c r="ADW258" s="91"/>
      <c r="ADX258" s="91"/>
      <c r="ADY258" s="91"/>
      <c r="ADZ258" s="91"/>
      <c r="AEA258" s="91"/>
      <c r="AEB258" s="91"/>
      <c r="AEC258" s="91"/>
      <c r="AED258" s="144">
        <f t="shared" si="62"/>
        <v>253</v>
      </c>
      <c r="AEE258" s="142"/>
      <c r="AEF258" s="142"/>
      <c r="AEG258" s="91"/>
      <c r="AEH258" s="91"/>
      <c r="AEI258" s="91"/>
      <c r="AEJ258" s="91"/>
      <c r="AEK258" s="91"/>
      <c r="AEL258" s="91"/>
      <c r="AEM258" s="91"/>
      <c r="AEN258" s="91"/>
      <c r="AEO258" s="91"/>
      <c r="AEP258" s="91"/>
      <c r="AEQ258" s="91"/>
      <c r="AER258" s="91"/>
      <c r="AES258" s="91"/>
      <c r="AET258" s="91"/>
      <c r="AEU258" s="91"/>
      <c r="AEV258" s="91"/>
      <c r="AEW258" s="91"/>
      <c r="AEX258" s="91"/>
      <c r="AEY258" s="91"/>
      <c r="AEZ258" s="91"/>
      <c r="AFA258" s="91"/>
      <c r="AFB258" s="91"/>
      <c r="AFC258" s="146"/>
      <c r="AFD258" s="91"/>
      <c r="AFE258" s="91"/>
      <c r="AFF258" s="91"/>
      <c r="AFG258" s="91"/>
      <c r="AFH258" s="91"/>
      <c r="AFI258" s="91"/>
      <c r="AFJ258" s="91"/>
      <c r="AFK258" s="91"/>
      <c r="AFL258" s="91"/>
      <c r="AFM258" s="91"/>
      <c r="AFN258" s="91"/>
    </row>
    <row r="259" spans="1:846" ht="6" customHeight="1" x14ac:dyDescent="0.25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  <c r="CW259" s="91"/>
      <c r="CX259" s="91"/>
      <c r="CY259" s="91"/>
      <c r="CZ259" s="91"/>
      <c r="DA259" s="91"/>
      <c r="DB259" s="91"/>
      <c r="DC259" s="91"/>
      <c r="DD259" s="91"/>
      <c r="DE259" s="91"/>
      <c r="DF259" s="91"/>
      <c r="DG259" s="91"/>
      <c r="DH259" s="91"/>
      <c r="DI259" s="91"/>
      <c r="DJ259" s="91"/>
      <c r="DK259" s="91"/>
      <c r="DL259" s="91"/>
      <c r="DM259" s="91"/>
      <c r="DN259" s="91"/>
      <c r="DO259" s="91"/>
      <c r="DP259" s="91"/>
      <c r="DQ259" s="91"/>
      <c r="DR259" s="91"/>
      <c r="DS259" s="91"/>
      <c r="DT259" s="91"/>
      <c r="DU259" s="91"/>
      <c r="DV259" s="91"/>
      <c r="DW259" s="91"/>
      <c r="DX259" s="91"/>
      <c r="DY259" s="91"/>
      <c r="DZ259" s="91"/>
      <c r="EA259" s="91"/>
      <c r="EB259" s="91"/>
      <c r="EC259" s="91"/>
      <c r="ED259" s="91"/>
      <c r="EE259" s="91"/>
      <c r="EF259" s="91"/>
      <c r="EG259" s="91"/>
      <c r="EH259" s="91"/>
      <c r="EI259" s="91"/>
      <c r="EJ259" s="91"/>
      <c r="EK259" s="91"/>
      <c r="EL259" s="91"/>
      <c r="EM259" s="91"/>
      <c r="EN259" s="91"/>
      <c r="EO259" s="91"/>
      <c r="EP259" s="91"/>
      <c r="EQ259" s="91"/>
      <c r="ER259" s="91"/>
      <c r="ES259" s="91"/>
      <c r="ET259" s="91"/>
      <c r="EU259" s="91"/>
      <c r="EV259" s="91"/>
      <c r="EW259" s="91"/>
      <c r="EX259" s="91"/>
      <c r="EY259" s="91"/>
      <c r="EZ259" s="91"/>
      <c r="FA259" s="91"/>
      <c r="FB259" s="91"/>
      <c r="FC259" s="91"/>
      <c r="FD259" s="91"/>
      <c r="FE259" s="91"/>
      <c r="FF259" s="91"/>
      <c r="FG259" s="91"/>
      <c r="FH259" s="91"/>
      <c r="FI259" s="91"/>
      <c r="FJ259" s="91"/>
      <c r="FK259" s="91"/>
      <c r="FL259" s="91"/>
      <c r="FM259" s="91"/>
      <c r="FN259" s="91"/>
      <c r="FO259" s="91"/>
      <c r="FP259" s="91"/>
      <c r="FQ259" s="91"/>
      <c r="FR259" s="91"/>
      <c r="FS259" s="91"/>
      <c r="FT259" s="91"/>
      <c r="FU259" s="91"/>
      <c r="FV259" s="91"/>
      <c r="FW259" s="91"/>
      <c r="FX259" s="91"/>
      <c r="FY259" s="91"/>
      <c r="FZ259" s="91"/>
      <c r="GA259" s="91"/>
      <c r="GB259" s="91"/>
      <c r="GC259" s="91"/>
      <c r="GD259" s="91"/>
      <c r="GE259" s="91"/>
      <c r="GF259" s="91"/>
      <c r="GG259" s="91"/>
      <c r="GH259" s="91"/>
      <c r="GI259" s="91"/>
      <c r="GJ259" s="91"/>
      <c r="GK259" s="91"/>
      <c r="GL259" s="91"/>
      <c r="GM259" s="91"/>
      <c r="GN259" s="91"/>
      <c r="GO259" s="91"/>
      <c r="GP259" s="91"/>
      <c r="GQ259" s="91"/>
      <c r="GR259" s="91"/>
      <c r="GS259" s="91"/>
      <c r="GT259" s="91"/>
      <c r="GU259" s="91"/>
      <c r="GV259" s="91"/>
      <c r="GW259" s="91"/>
      <c r="GX259" s="91"/>
      <c r="GY259" s="91"/>
      <c r="GZ259" s="91"/>
      <c r="HA259" s="91"/>
      <c r="HB259" s="91"/>
      <c r="HC259" s="91"/>
      <c r="HD259" s="91"/>
      <c r="HE259" s="91"/>
      <c r="HF259" s="91"/>
      <c r="HG259" s="91"/>
      <c r="HH259" s="91"/>
      <c r="HI259" s="91"/>
      <c r="HJ259" s="91"/>
      <c r="HK259" s="91"/>
      <c r="HL259" s="91"/>
      <c r="HM259" s="91"/>
      <c r="HN259" s="91"/>
      <c r="HO259" s="91"/>
      <c r="HP259" s="91"/>
      <c r="HQ259" s="91"/>
      <c r="HR259" s="91"/>
      <c r="HS259" s="91"/>
      <c r="HT259" s="91"/>
      <c r="HU259" s="91"/>
      <c r="HV259" s="91"/>
      <c r="HW259" s="91"/>
      <c r="HX259" s="91"/>
      <c r="HY259" s="91"/>
      <c r="HZ259" s="91"/>
      <c r="IA259" s="91"/>
      <c r="IB259" s="91"/>
      <c r="IC259" s="91"/>
      <c r="ID259" s="91"/>
      <c r="IE259" s="91"/>
      <c r="IF259" s="91"/>
      <c r="IG259" s="91"/>
      <c r="IH259" s="91"/>
      <c r="II259" s="91"/>
      <c r="IJ259" s="91"/>
      <c r="IK259" s="91"/>
      <c r="IL259" s="91"/>
      <c r="IM259" s="91"/>
      <c r="IN259" s="91"/>
      <c r="IO259" s="91"/>
      <c r="IP259" s="91"/>
      <c r="IQ259" s="91"/>
      <c r="IR259" s="91"/>
      <c r="IS259" s="91"/>
      <c r="IT259" s="91"/>
      <c r="IU259" s="91"/>
      <c r="IV259" s="91"/>
      <c r="IW259" s="91"/>
      <c r="IX259" s="91"/>
      <c r="IY259" s="91"/>
      <c r="IZ259" s="91"/>
      <c r="JA259" s="91"/>
      <c r="JB259" s="91"/>
      <c r="JC259" s="91"/>
      <c r="JD259" s="91"/>
      <c r="JE259" s="91"/>
      <c r="JF259" s="91"/>
      <c r="JG259" s="91"/>
      <c r="JH259" s="91"/>
      <c r="JI259" s="91"/>
      <c r="JJ259" s="91"/>
      <c r="JK259" s="91"/>
      <c r="JL259" s="91"/>
      <c r="JM259" s="91"/>
      <c r="JN259" s="91"/>
      <c r="JO259" s="91"/>
      <c r="JP259" s="91"/>
      <c r="JQ259" s="91"/>
      <c r="JR259" s="91"/>
      <c r="JS259" s="91"/>
      <c r="JT259" s="91"/>
      <c r="JU259" s="91"/>
      <c r="JV259" s="91"/>
      <c r="JW259" s="91"/>
      <c r="JX259" s="91"/>
      <c r="JY259" s="91"/>
      <c r="JZ259" s="91"/>
      <c r="KA259" s="91"/>
      <c r="KB259" s="91"/>
      <c r="KC259" s="91"/>
      <c r="KD259" s="91"/>
      <c r="KE259" s="91"/>
      <c r="KF259" s="91"/>
      <c r="KG259" s="91"/>
      <c r="KH259" s="91"/>
      <c r="KI259" s="91"/>
      <c r="KJ259" s="91"/>
      <c r="KK259" s="91"/>
      <c r="KL259" s="91"/>
      <c r="KM259" s="91"/>
      <c r="KN259" s="91"/>
      <c r="KO259" s="91"/>
      <c r="KP259" s="91"/>
      <c r="KQ259" s="91"/>
      <c r="KR259" s="91"/>
      <c r="KS259" s="91"/>
      <c r="KT259" s="91"/>
      <c r="KU259" s="91"/>
      <c r="KV259" s="91"/>
      <c r="KW259" s="91"/>
      <c r="KX259" s="91"/>
      <c r="KY259" s="91"/>
      <c r="KZ259" s="91"/>
      <c r="LA259" s="91"/>
      <c r="LB259" s="91"/>
      <c r="LC259" s="91"/>
      <c r="LD259" s="91"/>
      <c r="LE259" s="91"/>
      <c r="LF259" s="91"/>
      <c r="LG259" s="91"/>
      <c r="LH259" s="91"/>
      <c r="LI259" s="91"/>
      <c r="LJ259" s="91"/>
      <c r="LK259" s="91"/>
      <c r="LL259" s="91"/>
      <c r="LM259" s="91"/>
      <c r="LN259" s="91"/>
      <c r="LO259" s="91"/>
      <c r="LP259" s="91"/>
      <c r="LQ259" s="91"/>
      <c r="LR259" s="91"/>
      <c r="LS259" s="91"/>
      <c r="LT259" s="91"/>
      <c r="LU259" s="91"/>
      <c r="LV259" s="91"/>
      <c r="LW259" s="91"/>
      <c r="LX259" s="91"/>
      <c r="LY259" s="91"/>
      <c r="LZ259" s="91"/>
      <c r="MA259" s="91"/>
      <c r="MB259" s="91"/>
      <c r="MC259" s="91"/>
      <c r="MD259" s="91"/>
      <c r="ME259" s="91"/>
      <c r="MF259" s="91"/>
      <c r="MG259" s="91"/>
      <c r="MH259" s="91"/>
      <c r="MI259" s="91"/>
      <c r="MJ259" s="91"/>
      <c r="MK259" s="91"/>
      <c r="ML259" s="91"/>
      <c r="MM259" s="91"/>
      <c r="MN259" s="91"/>
      <c r="MO259" s="91"/>
      <c r="MP259" s="91"/>
      <c r="MQ259" s="91"/>
      <c r="MR259" s="91"/>
      <c r="MS259" s="91"/>
      <c r="MT259" s="91"/>
      <c r="MU259" s="91"/>
      <c r="MV259" s="91"/>
      <c r="MW259" s="91"/>
      <c r="MX259" s="91"/>
      <c r="MY259" s="91"/>
      <c r="MZ259" s="91"/>
      <c r="NA259" s="91"/>
      <c r="NB259" s="91"/>
      <c r="NC259" s="91"/>
      <c r="ND259" s="91"/>
      <c r="NE259" s="91"/>
      <c r="NF259" s="91"/>
      <c r="NG259" s="91"/>
      <c r="NH259" s="91"/>
      <c r="NI259" s="91"/>
      <c r="NJ259" s="91"/>
      <c r="NK259" s="91"/>
      <c r="NL259" s="91"/>
      <c r="NM259" s="91"/>
      <c r="NN259" s="91"/>
      <c r="NO259" s="91"/>
      <c r="NP259" s="91"/>
      <c r="NQ259" s="91"/>
      <c r="NR259" s="91"/>
      <c r="NS259" s="91"/>
      <c r="NT259" s="91"/>
      <c r="NU259" s="91"/>
      <c r="NV259" s="91"/>
      <c r="NW259" s="91"/>
      <c r="NX259" s="91"/>
      <c r="NY259" s="91"/>
      <c r="NZ259" s="91"/>
      <c r="OA259" s="91"/>
      <c r="OB259" s="91"/>
      <c r="OC259" s="91"/>
      <c r="OD259" s="91"/>
      <c r="OE259" s="91"/>
      <c r="OF259" s="91"/>
      <c r="OG259" s="91"/>
      <c r="OH259" s="91"/>
      <c r="OI259" s="91"/>
      <c r="OJ259" s="91"/>
      <c r="OK259" s="91"/>
      <c r="OL259" s="91"/>
      <c r="OM259" s="91"/>
      <c r="ON259" s="91"/>
      <c r="OO259" s="91"/>
      <c r="OP259" s="91"/>
      <c r="OQ259" s="91"/>
      <c r="OR259" s="91"/>
      <c r="OS259" s="91"/>
      <c r="OT259" s="91"/>
      <c r="OU259" s="91"/>
      <c r="OV259" s="91"/>
      <c r="OW259" s="91"/>
      <c r="OX259" s="91"/>
      <c r="OY259" s="91"/>
      <c r="OZ259" s="91"/>
      <c r="PA259" s="91"/>
      <c r="PB259" s="91"/>
      <c r="PC259" s="91"/>
      <c r="PD259" s="91"/>
      <c r="PE259" s="91"/>
      <c r="PF259" s="91"/>
      <c r="PG259" s="91"/>
      <c r="PH259" s="91"/>
      <c r="PI259" s="91"/>
      <c r="PJ259" s="91"/>
      <c r="PK259" s="91"/>
      <c r="PL259" s="91"/>
      <c r="PM259" s="91"/>
      <c r="PN259" s="91"/>
      <c r="PO259" s="91"/>
      <c r="PP259" s="91"/>
      <c r="PQ259" s="91"/>
      <c r="PR259" s="91"/>
      <c r="PS259" s="91"/>
      <c r="PT259" s="91"/>
      <c r="PU259" s="91"/>
      <c r="PV259" s="91"/>
      <c r="PW259" s="91"/>
      <c r="PX259" s="91"/>
      <c r="PY259" s="91"/>
      <c r="PZ259" s="91"/>
      <c r="QA259" s="91"/>
      <c r="QB259" s="91"/>
      <c r="QC259" s="91"/>
      <c r="QD259" s="91"/>
      <c r="QE259" s="91"/>
      <c r="QF259" s="91"/>
      <c r="QG259" s="91"/>
      <c r="QH259" s="91"/>
      <c r="QI259" s="91"/>
      <c r="QJ259" s="91"/>
      <c r="QK259" s="91"/>
      <c r="QL259" s="91"/>
      <c r="QM259" s="91"/>
      <c r="QN259" s="91"/>
      <c r="QO259" s="91"/>
      <c r="QP259" s="91"/>
      <c r="QQ259" s="91"/>
      <c r="QR259" s="91"/>
      <c r="QS259" s="91"/>
      <c r="QT259" s="91"/>
      <c r="QU259" s="91"/>
      <c r="QV259" s="91"/>
      <c r="QW259" s="91"/>
      <c r="QX259" s="91"/>
      <c r="QY259" s="91"/>
      <c r="QZ259" s="91"/>
      <c r="RA259" s="91"/>
      <c r="RB259" s="91"/>
      <c r="RC259" s="91"/>
      <c r="RD259" s="91"/>
      <c r="RE259" s="91"/>
      <c r="RF259" s="91"/>
      <c r="RG259" s="91"/>
      <c r="RH259" s="91"/>
      <c r="RI259" s="91"/>
      <c r="RJ259" s="91"/>
      <c r="RK259" s="91"/>
      <c r="RL259" s="91"/>
      <c r="RM259" s="91"/>
      <c r="RN259" s="91"/>
      <c r="RO259" s="91"/>
      <c r="RP259" s="91"/>
      <c r="RQ259" s="91"/>
      <c r="RR259" s="91"/>
      <c r="RS259" s="91"/>
      <c r="RT259" s="91"/>
      <c r="RU259" s="91"/>
      <c r="RV259" s="91"/>
      <c r="RW259" s="91"/>
      <c r="RX259" s="91"/>
      <c r="RY259" s="91"/>
      <c r="RZ259" s="91"/>
      <c r="SA259" s="91"/>
      <c r="SB259" s="91"/>
      <c r="SC259" s="91"/>
      <c r="SD259" s="91"/>
      <c r="SE259" s="91"/>
      <c r="SF259" s="91"/>
      <c r="SG259" s="91"/>
      <c r="SH259" s="91"/>
      <c r="SI259" s="91"/>
      <c r="SJ259" s="91"/>
      <c r="SK259" s="91"/>
      <c r="SL259" s="91"/>
      <c r="SM259" s="91"/>
      <c r="SN259" s="91"/>
      <c r="SO259" s="91"/>
      <c r="SP259" s="91"/>
      <c r="SQ259" s="91"/>
      <c r="SR259" s="91"/>
      <c r="SS259" s="91"/>
      <c r="ST259" s="91"/>
      <c r="SU259" s="91"/>
      <c r="SV259" s="91"/>
      <c r="SW259" s="91"/>
      <c r="SX259" s="91"/>
      <c r="SY259" s="91"/>
      <c r="SZ259" s="91"/>
      <c r="TA259" s="91"/>
      <c r="TB259" s="91"/>
      <c r="TC259" s="91"/>
      <c r="TD259" s="91"/>
      <c r="TE259" s="91"/>
      <c r="TF259" s="91"/>
      <c r="TG259" s="91"/>
      <c r="TH259" s="91"/>
      <c r="TI259" s="91"/>
      <c r="TJ259" s="91"/>
      <c r="TK259" s="91"/>
      <c r="TL259" s="91"/>
      <c r="TM259" s="91"/>
      <c r="TN259" s="91"/>
      <c r="TO259" s="91"/>
      <c r="TP259" s="91"/>
      <c r="TQ259" s="91"/>
      <c r="TR259" s="91"/>
      <c r="TS259" s="91"/>
      <c r="TT259" s="91"/>
      <c r="TU259" s="91"/>
      <c r="TV259" s="91"/>
      <c r="TW259" s="91"/>
      <c r="TX259" s="91"/>
      <c r="TY259" s="91"/>
      <c r="TZ259" s="91"/>
      <c r="UA259" s="91"/>
      <c r="UB259" s="91"/>
      <c r="UC259" s="91"/>
      <c r="UD259" s="91"/>
      <c r="UE259" s="91"/>
      <c r="UF259" s="91"/>
      <c r="UG259" s="91"/>
      <c r="UH259" s="91"/>
      <c r="UI259" s="91"/>
      <c r="UJ259" s="91"/>
      <c r="UK259" s="91"/>
      <c r="UL259" s="91"/>
      <c r="UM259" s="91"/>
      <c r="UN259" s="91"/>
      <c r="UO259" s="91"/>
      <c r="UP259" s="91"/>
      <c r="UQ259" s="91"/>
      <c r="UR259" s="91"/>
      <c r="US259" s="91"/>
      <c r="UT259" s="91"/>
      <c r="UU259" s="91"/>
      <c r="UV259" s="91"/>
      <c r="UW259" s="91"/>
      <c r="UX259" s="91"/>
      <c r="UY259" s="91"/>
      <c r="UZ259" s="91"/>
      <c r="VA259" s="91"/>
      <c r="VB259" s="91"/>
      <c r="VC259" s="91"/>
      <c r="VD259" s="91"/>
      <c r="VE259" s="91"/>
      <c r="VF259" s="91"/>
      <c r="VG259" s="91"/>
      <c r="VH259" s="91"/>
      <c r="VI259" s="91"/>
      <c r="VJ259" s="91"/>
      <c r="VK259" s="91"/>
      <c r="VL259" s="91"/>
      <c r="VM259" s="91"/>
      <c r="VN259" s="91"/>
      <c r="VO259" s="91"/>
      <c r="VP259" s="91"/>
      <c r="VQ259" s="91"/>
      <c r="VR259" s="91"/>
      <c r="VS259" s="91"/>
      <c r="VT259" s="91"/>
      <c r="VU259" s="91"/>
      <c r="VV259" s="91"/>
      <c r="VW259" s="91"/>
      <c r="VX259" s="91"/>
      <c r="VY259" s="91"/>
      <c r="VZ259" s="91"/>
      <c r="WA259" s="91"/>
      <c r="WB259" s="91"/>
      <c r="WC259" s="91"/>
      <c r="WD259" s="91"/>
      <c r="WE259" s="91"/>
      <c r="WF259" s="91"/>
      <c r="WG259" s="91"/>
      <c r="WH259" s="91"/>
      <c r="WI259" s="91"/>
      <c r="WJ259" s="91"/>
      <c r="WK259" s="91"/>
      <c r="WL259" s="91"/>
      <c r="WM259" s="91"/>
      <c r="WN259" s="91"/>
      <c r="WO259" s="91"/>
      <c r="WP259" s="91"/>
      <c r="WQ259" s="91"/>
      <c r="WR259" s="91"/>
      <c r="WS259" s="91"/>
      <c r="WT259" s="91"/>
      <c r="WU259" s="91"/>
      <c r="WV259" s="91"/>
      <c r="WW259" s="91"/>
      <c r="WX259" s="91"/>
      <c r="WY259" s="91"/>
      <c r="WZ259" s="91"/>
      <c r="XA259" s="91"/>
      <c r="XB259" s="91"/>
      <c r="XC259" s="91"/>
      <c r="XD259" s="91"/>
      <c r="XE259" s="91"/>
      <c r="XF259" s="91"/>
      <c r="XG259" s="91"/>
      <c r="XH259" s="91"/>
      <c r="XI259" s="91"/>
      <c r="XJ259" s="91"/>
      <c r="XK259" s="91"/>
      <c r="XL259" s="91"/>
      <c r="XM259" s="91"/>
      <c r="XN259" s="91"/>
      <c r="XO259" s="91"/>
      <c r="XP259" s="91"/>
      <c r="XQ259" s="91"/>
      <c r="XR259" s="91"/>
      <c r="XS259" s="91"/>
      <c r="XT259" s="91"/>
      <c r="XU259" s="91"/>
      <c r="XV259" s="91"/>
      <c r="XW259" s="91"/>
      <c r="XX259" s="91"/>
      <c r="XY259" s="91"/>
      <c r="XZ259" s="91"/>
      <c r="YA259" s="91"/>
      <c r="YB259" s="91"/>
      <c r="YC259" s="91"/>
      <c r="YD259" s="91"/>
      <c r="YE259" s="91"/>
      <c r="YF259" s="91"/>
      <c r="YG259" s="91"/>
      <c r="YH259" s="91"/>
      <c r="YI259" s="91"/>
      <c r="YJ259" s="91"/>
      <c r="YK259" s="91"/>
      <c r="YL259" s="91"/>
      <c r="YM259" s="91"/>
      <c r="YN259" s="91"/>
      <c r="YO259" s="91"/>
      <c r="YP259" s="91"/>
      <c r="YQ259" s="91"/>
      <c r="YR259" s="91"/>
      <c r="YS259" s="91"/>
      <c r="YT259" s="91"/>
      <c r="YU259" s="91"/>
      <c r="YV259" s="91"/>
      <c r="YW259" s="91"/>
      <c r="YX259" s="91"/>
      <c r="YY259" s="91"/>
      <c r="YZ259" s="91"/>
      <c r="ZA259" s="91"/>
      <c r="ZB259" s="91"/>
      <c r="ZC259" s="91"/>
      <c r="ZD259" s="91"/>
      <c r="ZE259" s="91"/>
      <c r="ZF259" s="91"/>
      <c r="ZG259" s="91"/>
      <c r="ZH259" s="91"/>
      <c r="ZI259" s="91"/>
      <c r="ZJ259" s="91"/>
      <c r="ZK259" s="91"/>
      <c r="ZL259" s="91"/>
      <c r="ZM259" s="91"/>
      <c r="ZN259" s="91"/>
      <c r="ZO259" s="91"/>
      <c r="ZP259" s="91"/>
      <c r="ZQ259" s="91"/>
      <c r="ZR259" s="91"/>
      <c r="ZS259" s="91"/>
      <c r="ZT259" s="91"/>
      <c r="ZU259" s="91"/>
      <c r="ZV259" s="91"/>
      <c r="ZW259" s="91"/>
      <c r="ZX259" s="91"/>
      <c r="ZY259" s="91"/>
      <c r="ZZ259" s="91"/>
      <c r="AAA259" s="91"/>
      <c r="AAB259" s="91"/>
      <c r="AAC259" s="91"/>
      <c r="AAD259" s="91"/>
      <c r="AAE259" s="91"/>
      <c r="AAF259" s="91"/>
      <c r="AAG259" s="91"/>
      <c r="AAH259" s="91"/>
      <c r="AAI259" s="91"/>
      <c r="AAJ259" s="91"/>
      <c r="AAK259" s="91"/>
      <c r="AAL259" s="91"/>
      <c r="AAM259" s="91"/>
      <c r="AAN259" s="91"/>
      <c r="AAO259" s="91"/>
      <c r="AAP259" s="91"/>
      <c r="AAQ259" s="91"/>
      <c r="AAR259" s="91"/>
      <c r="AAS259" s="91"/>
      <c r="AAT259" s="91"/>
      <c r="AAU259" s="91"/>
      <c r="AAV259" s="91"/>
      <c r="AAW259" s="91"/>
      <c r="AAX259" s="91"/>
      <c r="AAY259" s="91"/>
      <c r="AAZ259" s="91"/>
      <c r="ABA259" s="91"/>
      <c r="ABB259" s="91"/>
      <c r="ABC259" s="91"/>
      <c r="ABD259" s="91"/>
      <c r="ABE259" s="91"/>
      <c r="ABF259" s="91"/>
      <c r="ABG259" s="91"/>
      <c r="ABH259" s="91"/>
      <c r="ABI259" s="91"/>
      <c r="ABJ259" s="91"/>
      <c r="ABK259" s="91"/>
      <c r="ABL259" s="91"/>
      <c r="ABM259" s="91"/>
      <c r="ABN259" s="91"/>
      <c r="ABO259" s="91"/>
      <c r="ABP259" s="91"/>
      <c r="ABQ259" s="91"/>
      <c r="ABR259" s="91"/>
      <c r="ABS259" s="91"/>
      <c r="ABT259" s="91"/>
      <c r="ABU259" s="91"/>
      <c r="ABV259" s="91"/>
      <c r="ABW259" s="91"/>
      <c r="ABX259" s="91"/>
      <c r="ABY259" s="91"/>
      <c r="ABZ259" s="91"/>
      <c r="ACA259" s="91"/>
      <c r="ACB259" s="91"/>
      <c r="ACC259" s="91"/>
      <c r="ACD259" s="91"/>
      <c r="ACE259" s="91"/>
      <c r="ACF259" s="91"/>
      <c r="ACG259" s="91"/>
      <c r="ACH259" s="91"/>
      <c r="ACI259" s="91"/>
      <c r="ACJ259" s="91"/>
      <c r="ACK259" s="91"/>
      <c r="ACL259" s="91"/>
      <c r="ACM259" s="91"/>
      <c r="ACN259" s="91"/>
      <c r="ACO259" s="91"/>
      <c r="ACP259" s="91"/>
      <c r="ACQ259" s="91"/>
      <c r="ACR259" s="91"/>
      <c r="ACS259" s="91"/>
      <c r="ACT259" s="91"/>
      <c r="ACU259" s="91"/>
      <c r="ACV259" s="91"/>
      <c r="ACW259" s="91"/>
      <c r="ACX259" s="91"/>
      <c r="ACY259" s="91"/>
      <c r="ACZ259" s="91"/>
      <c r="ADA259" s="91"/>
      <c r="ADB259" s="91"/>
      <c r="ADC259" s="91"/>
      <c r="ADD259" s="91"/>
      <c r="ADE259" s="91"/>
      <c r="ADF259" s="91"/>
      <c r="ADG259" s="91"/>
      <c r="ADH259" s="91"/>
      <c r="ADI259" s="91"/>
      <c r="ADJ259" s="91"/>
      <c r="ADK259" s="91"/>
      <c r="ADL259" s="91"/>
      <c r="ADM259" s="91"/>
      <c r="ADN259" s="91"/>
      <c r="ADO259" s="91"/>
      <c r="ADP259" s="91"/>
      <c r="ADQ259" s="91"/>
      <c r="ADR259" s="91"/>
      <c r="ADS259" s="91"/>
      <c r="ADT259" s="91"/>
      <c r="ADU259" s="91"/>
      <c r="ADV259" s="91"/>
      <c r="ADW259" s="91"/>
      <c r="ADX259" s="91"/>
      <c r="ADY259" s="91"/>
      <c r="ADZ259" s="91"/>
      <c r="AEA259" s="91"/>
      <c r="AEB259" s="91"/>
      <c r="AEC259" s="91"/>
      <c r="AED259" s="144">
        <f t="shared" si="62"/>
        <v>254</v>
      </c>
      <c r="AEE259" s="142"/>
      <c r="AEF259" s="142"/>
      <c r="AEG259" s="91"/>
      <c r="AEH259" s="91"/>
      <c r="AEI259" s="91"/>
      <c r="AEJ259" s="91"/>
      <c r="AEK259" s="91"/>
      <c r="AEL259" s="91"/>
      <c r="AEM259" s="91"/>
      <c r="AEN259" s="91"/>
      <c r="AEO259" s="91"/>
      <c r="AEP259" s="91"/>
      <c r="AEQ259" s="91"/>
      <c r="AER259" s="91"/>
      <c r="AES259" s="91"/>
      <c r="AET259" s="91"/>
      <c r="AEU259" s="91"/>
      <c r="AEV259" s="91"/>
      <c r="AEW259" s="91"/>
      <c r="AEX259" s="91"/>
      <c r="AEY259" s="91"/>
      <c r="AEZ259" s="91"/>
      <c r="AFA259" s="91"/>
      <c r="AFB259" s="91"/>
      <c r="AFC259" s="146"/>
      <c r="AFD259" s="91"/>
      <c r="AFE259" s="91"/>
      <c r="AFF259" s="91"/>
      <c r="AFG259" s="91"/>
      <c r="AFH259" s="91"/>
      <c r="AFI259" s="91"/>
      <c r="AFJ259" s="91"/>
      <c r="AFK259" s="91"/>
      <c r="AFL259" s="91"/>
      <c r="AFM259" s="91"/>
      <c r="AFN259" s="91"/>
    </row>
    <row r="260" spans="1:846" ht="6" customHeight="1" x14ac:dyDescent="0.25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  <c r="CW260" s="91"/>
      <c r="CX260" s="91"/>
      <c r="CY260" s="91"/>
      <c r="CZ260" s="91"/>
      <c r="DA260" s="91"/>
      <c r="DB260" s="91"/>
      <c r="DC260" s="91"/>
      <c r="DD260" s="91"/>
      <c r="DE260" s="91"/>
      <c r="DF260" s="91"/>
      <c r="DG260" s="91"/>
      <c r="DH260" s="91"/>
      <c r="DI260" s="91"/>
      <c r="DJ260" s="91"/>
      <c r="DK260" s="91"/>
      <c r="DL260" s="91"/>
      <c r="DM260" s="91"/>
      <c r="DN260" s="91"/>
      <c r="DO260" s="91"/>
      <c r="DP260" s="91"/>
      <c r="DQ260" s="91"/>
      <c r="DR260" s="91"/>
      <c r="DS260" s="91"/>
      <c r="DT260" s="91"/>
      <c r="DU260" s="91"/>
      <c r="DV260" s="91"/>
      <c r="DW260" s="91"/>
      <c r="DX260" s="91"/>
      <c r="DY260" s="91"/>
      <c r="DZ260" s="91"/>
      <c r="EA260" s="91"/>
      <c r="EB260" s="91"/>
      <c r="EC260" s="91"/>
      <c r="ED260" s="91"/>
      <c r="EE260" s="91"/>
      <c r="EF260" s="91"/>
      <c r="EG260" s="91"/>
      <c r="EH260" s="91"/>
      <c r="EI260" s="91"/>
      <c r="EJ260" s="91"/>
      <c r="EK260" s="91"/>
      <c r="EL260" s="91"/>
      <c r="EM260" s="91"/>
      <c r="EN260" s="91"/>
      <c r="EO260" s="91"/>
      <c r="EP260" s="91"/>
      <c r="EQ260" s="91"/>
      <c r="ER260" s="91"/>
      <c r="ES260" s="91"/>
      <c r="ET260" s="91"/>
      <c r="EU260" s="91"/>
      <c r="EV260" s="91"/>
      <c r="EW260" s="91"/>
      <c r="EX260" s="91"/>
      <c r="EY260" s="91"/>
      <c r="EZ260" s="91"/>
      <c r="FA260" s="91"/>
      <c r="FB260" s="91"/>
      <c r="FC260" s="91"/>
      <c r="FD260" s="91"/>
      <c r="FE260" s="91"/>
      <c r="FF260" s="91"/>
      <c r="FG260" s="91"/>
      <c r="FH260" s="91"/>
      <c r="FI260" s="91"/>
      <c r="FJ260" s="91"/>
      <c r="FK260" s="91"/>
      <c r="FL260" s="91"/>
      <c r="FM260" s="91"/>
      <c r="FN260" s="91"/>
      <c r="FO260" s="91"/>
      <c r="FP260" s="91"/>
      <c r="FQ260" s="91"/>
      <c r="FR260" s="91"/>
      <c r="FS260" s="91"/>
      <c r="FT260" s="91"/>
      <c r="FU260" s="91"/>
      <c r="FV260" s="91"/>
      <c r="FW260" s="91"/>
      <c r="FX260" s="91"/>
      <c r="FY260" s="91"/>
      <c r="FZ260" s="91"/>
      <c r="GA260" s="91"/>
      <c r="GB260" s="91"/>
      <c r="GC260" s="91"/>
      <c r="GD260" s="91"/>
      <c r="GE260" s="91"/>
      <c r="GF260" s="91"/>
      <c r="GG260" s="91"/>
      <c r="GH260" s="91"/>
      <c r="GI260" s="91"/>
      <c r="GJ260" s="91"/>
      <c r="GK260" s="91"/>
      <c r="GL260" s="91"/>
      <c r="GM260" s="91"/>
      <c r="GN260" s="91"/>
      <c r="GO260" s="91"/>
      <c r="GP260" s="91"/>
      <c r="GQ260" s="91"/>
      <c r="GR260" s="91"/>
      <c r="GS260" s="91"/>
      <c r="GT260" s="91"/>
      <c r="GU260" s="91"/>
      <c r="GV260" s="91"/>
      <c r="GW260" s="91"/>
      <c r="GX260" s="91"/>
      <c r="GY260" s="91"/>
      <c r="GZ260" s="91"/>
      <c r="HA260" s="91"/>
      <c r="HB260" s="91"/>
      <c r="HC260" s="91"/>
      <c r="HD260" s="91"/>
      <c r="HE260" s="91"/>
      <c r="HF260" s="91"/>
      <c r="HG260" s="91"/>
      <c r="HH260" s="91"/>
      <c r="HI260" s="91"/>
      <c r="HJ260" s="91"/>
      <c r="HK260" s="91"/>
      <c r="HL260" s="91"/>
      <c r="HM260" s="91"/>
      <c r="HN260" s="91"/>
      <c r="HO260" s="91"/>
      <c r="HP260" s="91"/>
      <c r="HQ260" s="91"/>
      <c r="HR260" s="91"/>
      <c r="HS260" s="91"/>
      <c r="HT260" s="91"/>
      <c r="HU260" s="91"/>
      <c r="HV260" s="91"/>
      <c r="HW260" s="91"/>
      <c r="HX260" s="91"/>
      <c r="HY260" s="91"/>
      <c r="HZ260" s="91"/>
      <c r="IA260" s="91"/>
      <c r="IB260" s="91"/>
      <c r="IC260" s="91"/>
      <c r="ID260" s="91"/>
      <c r="IE260" s="91"/>
      <c r="IF260" s="91"/>
      <c r="IG260" s="91"/>
      <c r="IH260" s="91"/>
      <c r="II260" s="91"/>
      <c r="IJ260" s="91"/>
      <c r="IK260" s="91"/>
      <c r="IL260" s="91"/>
      <c r="IM260" s="91"/>
      <c r="IN260" s="91"/>
      <c r="IO260" s="91"/>
      <c r="IP260" s="91"/>
      <c r="IQ260" s="91"/>
      <c r="IR260" s="91"/>
      <c r="IS260" s="91"/>
      <c r="IT260" s="91"/>
      <c r="IU260" s="91"/>
      <c r="IV260" s="91"/>
      <c r="IW260" s="91"/>
      <c r="IX260" s="91"/>
      <c r="IY260" s="91"/>
      <c r="IZ260" s="91"/>
      <c r="JA260" s="91"/>
      <c r="JB260" s="91"/>
      <c r="JC260" s="91"/>
      <c r="JD260" s="91"/>
      <c r="JE260" s="91"/>
      <c r="JF260" s="91"/>
      <c r="JG260" s="91"/>
      <c r="JH260" s="91"/>
      <c r="JI260" s="91"/>
      <c r="JJ260" s="91"/>
      <c r="JK260" s="91"/>
      <c r="JL260" s="91"/>
      <c r="JM260" s="91"/>
      <c r="JN260" s="91"/>
      <c r="JO260" s="91"/>
      <c r="JP260" s="91"/>
      <c r="JQ260" s="91"/>
      <c r="JR260" s="91"/>
      <c r="JS260" s="91"/>
      <c r="JT260" s="91"/>
      <c r="JU260" s="91"/>
      <c r="JV260" s="91"/>
      <c r="JW260" s="91"/>
      <c r="JX260" s="91"/>
      <c r="JY260" s="91"/>
      <c r="JZ260" s="91"/>
      <c r="KA260" s="91"/>
      <c r="KB260" s="91"/>
      <c r="KC260" s="91"/>
      <c r="KD260" s="91"/>
      <c r="KE260" s="91"/>
      <c r="KF260" s="91"/>
      <c r="KG260" s="91"/>
      <c r="KH260" s="91"/>
      <c r="KI260" s="91"/>
      <c r="KJ260" s="91"/>
      <c r="KK260" s="91"/>
      <c r="KL260" s="91"/>
      <c r="KM260" s="91"/>
      <c r="KN260" s="91"/>
      <c r="KO260" s="91"/>
      <c r="KP260" s="91"/>
      <c r="KQ260" s="91"/>
      <c r="KR260" s="91"/>
      <c r="KS260" s="91"/>
      <c r="KT260" s="91"/>
      <c r="KU260" s="91"/>
      <c r="KV260" s="91"/>
      <c r="KW260" s="91"/>
      <c r="KX260" s="91"/>
      <c r="KY260" s="91"/>
      <c r="KZ260" s="91"/>
      <c r="LA260" s="91"/>
      <c r="LB260" s="91"/>
      <c r="LC260" s="91"/>
      <c r="LD260" s="91"/>
      <c r="LE260" s="91"/>
      <c r="LF260" s="91"/>
      <c r="LG260" s="91"/>
      <c r="LH260" s="91"/>
      <c r="LI260" s="91"/>
      <c r="LJ260" s="91"/>
      <c r="LK260" s="91"/>
      <c r="LL260" s="91"/>
      <c r="LM260" s="91"/>
      <c r="LN260" s="91"/>
      <c r="LO260" s="91"/>
      <c r="LP260" s="91"/>
      <c r="LQ260" s="91"/>
      <c r="LR260" s="91"/>
      <c r="LS260" s="91"/>
      <c r="LT260" s="91"/>
      <c r="LU260" s="91"/>
      <c r="LV260" s="91"/>
      <c r="LW260" s="91"/>
      <c r="LX260" s="91"/>
      <c r="LY260" s="91"/>
      <c r="LZ260" s="91"/>
      <c r="MA260" s="91"/>
      <c r="MB260" s="91"/>
      <c r="MC260" s="91"/>
      <c r="MD260" s="91"/>
      <c r="ME260" s="91"/>
      <c r="MF260" s="91"/>
      <c r="MG260" s="91"/>
      <c r="MH260" s="91"/>
      <c r="MI260" s="91"/>
      <c r="MJ260" s="91"/>
      <c r="MK260" s="91"/>
      <c r="ML260" s="91"/>
      <c r="MM260" s="91"/>
      <c r="MN260" s="91"/>
      <c r="MO260" s="91"/>
      <c r="MP260" s="91"/>
      <c r="MQ260" s="91"/>
      <c r="MR260" s="91"/>
      <c r="MS260" s="91"/>
      <c r="MT260" s="91"/>
      <c r="MU260" s="91"/>
      <c r="MV260" s="91"/>
      <c r="MW260" s="91"/>
      <c r="MX260" s="91"/>
      <c r="MY260" s="91"/>
      <c r="MZ260" s="91"/>
      <c r="NA260" s="91"/>
      <c r="NB260" s="91"/>
      <c r="NC260" s="91"/>
      <c r="ND260" s="91"/>
      <c r="NE260" s="91"/>
      <c r="NF260" s="91"/>
      <c r="NG260" s="91"/>
      <c r="NH260" s="91"/>
      <c r="NI260" s="91"/>
      <c r="NJ260" s="91"/>
      <c r="NK260" s="91"/>
      <c r="NL260" s="91"/>
      <c r="NM260" s="91"/>
      <c r="NN260" s="91"/>
      <c r="NO260" s="91"/>
      <c r="NP260" s="91"/>
      <c r="NQ260" s="91"/>
      <c r="NR260" s="91"/>
      <c r="NS260" s="91"/>
      <c r="NT260" s="91"/>
      <c r="NU260" s="91"/>
      <c r="NV260" s="91"/>
      <c r="NW260" s="91"/>
      <c r="NX260" s="91"/>
      <c r="NY260" s="91"/>
      <c r="NZ260" s="91"/>
      <c r="OA260" s="91"/>
      <c r="OB260" s="91"/>
      <c r="OC260" s="91"/>
      <c r="OD260" s="91"/>
      <c r="OE260" s="91"/>
      <c r="OF260" s="91"/>
      <c r="OG260" s="91"/>
      <c r="OH260" s="91"/>
      <c r="OI260" s="91"/>
      <c r="OJ260" s="91"/>
      <c r="OK260" s="91"/>
      <c r="OL260" s="91"/>
      <c r="OM260" s="91"/>
      <c r="ON260" s="91"/>
      <c r="OO260" s="91"/>
      <c r="OP260" s="91"/>
      <c r="OQ260" s="91"/>
      <c r="OR260" s="91"/>
      <c r="OS260" s="91"/>
      <c r="OT260" s="91"/>
      <c r="OU260" s="91"/>
      <c r="OV260" s="91"/>
      <c r="OW260" s="91"/>
      <c r="OX260" s="91"/>
      <c r="OY260" s="91"/>
      <c r="OZ260" s="91"/>
      <c r="PA260" s="91"/>
      <c r="PB260" s="91"/>
      <c r="PC260" s="91"/>
      <c r="PD260" s="91"/>
      <c r="PE260" s="91"/>
      <c r="PF260" s="91"/>
      <c r="PG260" s="91"/>
      <c r="PH260" s="91"/>
      <c r="PI260" s="91"/>
      <c r="PJ260" s="91"/>
      <c r="PK260" s="91"/>
      <c r="PL260" s="91"/>
      <c r="PM260" s="91"/>
      <c r="PN260" s="91"/>
      <c r="PO260" s="91"/>
      <c r="PP260" s="91"/>
      <c r="PQ260" s="91"/>
      <c r="PR260" s="91"/>
      <c r="PS260" s="91"/>
      <c r="PT260" s="91"/>
      <c r="PU260" s="91"/>
      <c r="PV260" s="91"/>
      <c r="PW260" s="91"/>
      <c r="PX260" s="91"/>
      <c r="PY260" s="91"/>
      <c r="PZ260" s="91"/>
      <c r="QA260" s="91"/>
      <c r="QB260" s="91"/>
      <c r="QC260" s="91"/>
      <c r="QD260" s="91"/>
      <c r="QE260" s="91"/>
      <c r="QF260" s="91"/>
      <c r="QG260" s="91"/>
      <c r="QH260" s="91"/>
      <c r="QI260" s="91"/>
      <c r="QJ260" s="91"/>
      <c r="QK260" s="91"/>
      <c r="QL260" s="91"/>
      <c r="QM260" s="91"/>
      <c r="QN260" s="91"/>
      <c r="QO260" s="91"/>
      <c r="QP260" s="91"/>
      <c r="QQ260" s="91"/>
      <c r="QR260" s="91"/>
      <c r="QS260" s="91"/>
      <c r="QT260" s="91"/>
      <c r="QU260" s="91"/>
      <c r="QV260" s="91"/>
      <c r="QW260" s="91"/>
      <c r="QX260" s="91"/>
      <c r="QY260" s="91"/>
      <c r="QZ260" s="91"/>
      <c r="RA260" s="91"/>
      <c r="RB260" s="91"/>
      <c r="RC260" s="91"/>
      <c r="RD260" s="91"/>
      <c r="RE260" s="91"/>
      <c r="RF260" s="91"/>
      <c r="RG260" s="91"/>
      <c r="RH260" s="91"/>
      <c r="RI260" s="91"/>
      <c r="RJ260" s="91"/>
      <c r="RK260" s="91"/>
      <c r="RL260" s="91"/>
      <c r="RM260" s="91"/>
      <c r="RN260" s="91"/>
      <c r="RO260" s="91"/>
      <c r="RP260" s="91"/>
      <c r="RQ260" s="91"/>
      <c r="RR260" s="91"/>
      <c r="RS260" s="91"/>
      <c r="RT260" s="91"/>
      <c r="RU260" s="91"/>
      <c r="RV260" s="91"/>
      <c r="RW260" s="91"/>
      <c r="RX260" s="91"/>
      <c r="RY260" s="91"/>
      <c r="RZ260" s="91"/>
      <c r="SA260" s="91"/>
      <c r="SB260" s="91"/>
      <c r="SC260" s="91"/>
      <c r="SD260" s="91"/>
      <c r="SE260" s="91"/>
      <c r="SF260" s="91"/>
      <c r="SG260" s="91"/>
      <c r="SH260" s="91"/>
      <c r="SI260" s="91"/>
      <c r="SJ260" s="91"/>
      <c r="SK260" s="91"/>
      <c r="SL260" s="91"/>
      <c r="SM260" s="91"/>
      <c r="SN260" s="91"/>
      <c r="SO260" s="91"/>
      <c r="SP260" s="91"/>
      <c r="SQ260" s="91"/>
      <c r="SR260" s="91"/>
      <c r="SS260" s="91"/>
      <c r="ST260" s="91"/>
      <c r="SU260" s="91"/>
      <c r="SV260" s="91"/>
      <c r="SW260" s="91"/>
      <c r="SX260" s="91"/>
      <c r="SY260" s="91"/>
      <c r="SZ260" s="91"/>
      <c r="TA260" s="91"/>
      <c r="TB260" s="91"/>
      <c r="TC260" s="91"/>
      <c r="TD260" s="91"/>
      <c r="TE260" s="91"/>
      <c r="TF260" s="91"/>
      <c r="TG260" s="91"/>
      <c r="TH260" s="91"/>
      <c r="TI260" s="91"/>
      <c r="TJ260" s="91"/>
      <c r="TK260" s="91"/>
      <c r="TL260" s="91"/>
      <c r="TM260" s="91"/>
      <c r="TN260" s="91"/>
      <c r="TO260" s="91"/>
      <c r="TP260" s="91"/>
      <c r="TQ260" s="91"/>
      <c r="TR260" s="91"/>
      <c r="TS260" s="91"/>
      <c r="TT260" s="91"/>
      <c r="TU260" s="91"/>
      <c r="TV260" s="91"/>
      <c r="TW260" s="91"/>
      <c r="TX260" s="91"/>
      <c r="TY260" s="91"/>
      <c r="TZ260" s="91"/>
      <c r="UA260" s="91"/>
      <c r="UB260" s="91"/>
      <c r="UC260" s="91"/>
      <c r="UD260" s="91"/>
      <c r="UE260" s="91"/>
      <c r="UF260" s="91"/>
      <c r="UG260" s="91"/>
      <c r="UH260" s="91"/>
      <c r="UI260" s="91"/>
      <c r="UJ260" s="91"/>
      <c r="UK260" s="91"/>
      <c r="UL260" s="91"/>
      <c r="UM260" s="91"/>
      <c r="UN260" s="91"/>
      <c r="UO260" s="91"/>
      <c r="UP260" s="91"/>
      <c r="UQ260" s="91"/>
      <c r="UR260" s="91"/>
      <c r="US260" s="91"/>
      <c r="UT260" s="91"/>
      <c r="UU260" s="91"/>
      <c r="UV260" s="91"/>
      <c r="UW260" s="91"/>
      <c r="UX260" s="91"/>
      <c r="UY260" s="91"/>
      <c r="UZ260" s="91"/>
      <c r="VA260" s="91"/>
      <c r="VB260" s="91"/>
      <c r="VC260" s="91"/>
      <c r="VD260" s="91"/>
      <c r="VE260" s="91"/>
      <c r="VF260" s="91"/>
      <c r="VG260" s="91"/>
      <c r="VH260" s="91"/>
      <c r="VI260" s="91"/>
      <c r="VJ260" s="91"/>
      <c r="VK260" s="91"/>
      <c r="VL260" s="91"/>
      <c r="VM260" s="91"/>
      <c r="VN260" s="91"/>
      <c r="VO260" s="91"/>
      <c r="VP260" s="91"/>
      <c r="VQ260" s="91"/>
      <c r="VR260" s="91"/>
      <c r="VS260" s="91"/>
      <c r="VT260" s="91"/>
      <c r="VU260" s="91"/>
      <c r="VV260" s="91"/>
      <c r="VW260" s="91"/>
      <c r="VX260" s="91"/>
      <c r="VY260" s="91"/>
      <c r="VZ260" s="91"/>
      <c r="WA260" s="91"/>
      <c r="WB260" s="91"/>
      <c r="WC260" s="91"/>
      <c r="WD260" s="91"/>
      <c r="WE260" s="91"/>
      <c r="WF260" s="91"/>
      <c r="WG260" s="91"/>
      <c r="WH260" s="91"/>
      <c r="WI260" s="91"/>
      <c r="WJ260" s="91"/>
      <c r="WK260" s="91"/>
      <c r="WL260" s="91"/>
      <c r="WM260" s="91"/>
      <c r="WN260" s="91"/>
      <c r="WO260" s="91"/>
      <c r="WP260" s="91"/>
      <c r="WQ260" s="91"/>
      <c r="WR260" s="91"/>
      <c r="WS260" s="91"/>
      <c r="WT260" s="91"/>
      <c r="WU260" s="91"/>
      <c r="WV260" s="91"/>
      <c r="WW260" s="91"/>
      <c r="WX260" s="91"/>
      <c r="WY260" s="91"/>
      <c r="WZ260" s="91"/>
      <c r="XA260" s="91"/>
      <c r="XB260" s="91"/>
      <c r="XC260" s="91"/>
      <c r="XD260" s="91"/>
      <c r="XE260" s="91"/>
      <c r="XF260" s="91"/>
      <c r="XG260" s="91"/>
      <c r="XH260" s="91"/>
      <c r="XI260" s="91"/>
      <c r="XJ260" s="91"/>
      <c r="XK260" s="91"/>
      <c r="XL260" s="91"/>
      <c r="XM260" s="91"/>
      <c r="XN260" s="91"/>
      <c r="XO260" s="91"/>
      <c r="XP260" s="91"/>
      <c r="XQ260" s="91"/>
      <c r="XR260" s="91"/>
      <c r="XS260" s="91"/>
      <c r="XT260" s="91"/>
      <c r="XU260" s="91"/>
      <c r="XV260" s="91"/>
      <c r="XW260" s="91"/>
      <c r="XX260" s="91"/>
      <c r="XY260" s="91"/>
      <c r="XZ260" s="91"/>
      <c r="YA260" s="91"/>
      <c r="YB260" s="91"/>
      <c r="YC260" s="91"/>
      <c r="YD260" s="91"/>
      <c r="YE260" s="91"/>
      <c r="YF260" s="91"/>
      <c r="YG260" s="91"/>
      <c r="YH260" s="91"/>
      <c r="YI260" s="91"/>
      <c r="YJ260" s="91"/>
      <c r="YK260" s="91"/>
      <c r="YL260" s="91"/>
      <c r="YM260" s="91"/>
      <c r="YN260" s="91"/>
      <c r="YO260" s="91"/>
      <c r="YP260" s="91"/>
      <c r="YQ260" s="91"/>
      <c r="YR260" s="91"/>
      <c r="YS260" s="91"/>
      <c r="YT260" s="91"/>
      <c r="YU260" s="91"/>
      <c r="YV260" s="91"/>
      <c r="YW260" s="91"/>
      <c r="YX260" s="91"/>
      <c r="YY260" s="91"/>
      <c r="YZ260" s="91"/>
      <c r="ZA260" s="91"/>
      <c r="ZB260" s="91"/>
      <c r="ZC260" s="91"/>
      <c r="ZD260" s="91"/>
      <c r="ZE260" s="91"/>
      <c r="ZF260" s="91"/>
      <c r="ZG260" s="91"/>
      <c r="ZH260" s="91"/>
      <c r="ZI260" s="91"/>
      <c r="ZJ260" s="91"/>
      <c r="ZK260" s="91"/>
      <c r="ZL260" s="91"/>
      <c r="ZM260" s="91"/>
      <c r="ZN260" s="91"/>
      <c r="ZO260" s="91"/>
      <c r="ZP260" s="91"/>
      <c r="ZQ260" s="91"/>
      <c r="ZR260" s="91"/>
      <c r="ZS260" s="91"/>
      <c r="ZT260" s="91"/>
      <c r="ZU260" s="91"/>
      <c r="ZV260" s="91"/>
      <c r="ZW260" s="91"/>
      <c r="ZX260" s="91"/>
      <c r="ZY260" s="91"/>
      <c r="ZZ260" s="91"/>
      <c r="AAA260" s="91"/>
      <c r="AAB260" s="91"/>
      <c r="AAC260" s="91"/>
      <c r="AAD260" s="91"/>
      <c r="AAE260" s="91"/>
      <c r="AAF260" s="91"/>
      <c r="AAG260" s="91"/>
      <c r="AAH260" s="91"/>
      <c r="AAI260" s="91"/>
      <c r="AAJ260" s="91"/>
      <c r="AAK260" s="91"/>
      <c r="AAL260" s="91"/>
      <c r="AAM260" s="91"/>
      <c r="AAN260" s="91"/>
      <c r="AAO260" s="91"/>
      <c r="AAP260" s="91"/>
      <c r="AAQ260" s="91"/>
      <c r="AAR260" s="91"/>
      <c r="AAS260" s="91"/>
      <c r="AAT260" s="91"/>
      <c r="AAU260" s="91"/>
      <c r="AAV260" s="91"/>
      <c r="AAW260" s="91"/>
      <c r="AAX260" s="91"/>
      <c r="AAY260" s="91"/>
      <c r="AAZ260" s="91"/>
      <c r="ABA260" s="91"/>
      <c r="ABB260" s="91"/>
      <c r="ABC260" s="91"/>
      <c r="ABD260" s="91"/>
      <c r="ABE260" s="91"/>
      <c r="ABF260" s="91"/>
      <c r="ABG260" s="91"/>
      <c r="ABH260" s="91"/>
      <c r="ABI260" s="91"/>
      <c r="ABJ260" s="91"/>
      <c r="ABK260" s="91"/>
      <c r="ABL260" s="91"/>
      <c r="ABM260" s="91"/>
      <c r="ABN260" s="91"/>
      <c r="ABO260" s="91"/>
      <c r="ABP260" s="91"/>
      <c r="ABQ260" s="91"/>
      <c r="ABR260" s="91"/>
      <c r="ABS260" s="91"/>
      <c r="ABT260" s="91"/>
      <c r="ABU260" s="91"/>
      <c r="ABV260" s="91"/>
      <c r="ABW260" s="91"/>
      <c r="ABX260" s="91"/>
      <c r="ABY260" s="91"/>
      <c r="ABZ260" s="91"/>
      <c r="ACA260" s="91"/>
      <c r="ACB260" s="91"/>
      <c r="ACC260" s="91"/>
      <c r="ACD260" s="91"/>
      <c r="ACE260" s="91"/>
      <c r="ACF260" s="91"/>
      <c r="ACG260" s="91"/>
      <c r="ACH260" s="91"/>
      <c r="ACI260" s="91"/>
      <c r="ACJ260" s="91"/>
      <c r="ACK260" s="91"/>
      <c r="ACL260" s="91"/>
      <c r="ACM260" s="91"/>
      <c r="ACN260" s="91"/>
      <c r="ACO260" s="91"/>
      <c r="ACP260" s="91"/>
      <c r="ACQ260" s="91"/>
      <c r="ACR260" s="91"/>
      <c r="ACS260" s="91"/>
      <c r="ACT260" s="91"/>
      <c r="ACU260" s="91"/>
      <c r="ACV260" s="91"/>
      <c r="ACW260" s="91"/>
      <c r="ACX260" s="91"/>
      <c r="ACY260" s="91"/>
      <c r="ACZ260" s="91"/>
      <c r="ADA260" s="91"/>
      <c r="ADB260" s="91"/>
      <c r="ADC260" s="91"/>
      <c r="ADD260" s="91"/>
      <c r="ADE260" s="91"/>
      <c r="ADF260" s="91"/>
      <c r="ADG260" s="91"/>
      <c r="ADH260" s="91"/>
      <c r="ADI260" s="91"/>
      <c r="ADJ260" s="91"/>
      <c r="ADK260" s="91"/>
      <c r="ADL260" s="91"/>
      <c r="ADM260" s="91"/>
      <c r="ADN260" s="91"/>
      <c r="ADO260" s="91"/>
      <c r="ADP260" s="91"/>
      <c r="ADQ260" s="91"/>
      <c r="ADR260" s="91"/>
      <c r="ADS260" s="91"/>
      <c r="ADT260" s="91"/>
      <c r="ADU260" s="91"/>
      <c r="ADV260" s="91"/>
      <c r="ADW260" s="91"/>
      <c r="ADX260" s="91"/>
      <c r="ADY260" s="91"/>
      <c r="ADZ260" s="91"/>
      <c r="AEA260" s="91"/>
      <c r="AEB260" s="91"/>
      <c r="AEC260" s="91"/>
      <c r="AED260" s="144">
        <f t="shared" si="62"/>
        <v>255</v>
      </c>
      <c r="AEE260" s="142"/>
      <c r="AEF260" s="142"/>
      <c r="AEG260" s="91"/>
      <c r="AEH260" s="91"/>
      <c r="AEI260" s="91"/>
      <c r="AEJ260" s="91"/>
      <c r="AEK260" s="91"/>
      <c r="AEL260" s="91"/>
      <c r="AEM260" s="91"/>
      <c r="AEN260" s="91"/>
      <c r="AEO260" s="91"/>
      <c r="AEP260" s="91"/>
      <c r="AEQ260" s="91"/>
      <c r="AER260" s="91"/>
      <c r="AES260" s="91"/>
      <c r="AET260" s="91"/>
      <c r="AEU260" s="91"/>
      <c r="AEV260" s="91"/>
      <c r="AEW260" s="91"/>
      <c r="AEX260" s="91"/>
      <c r="AEY260" s="91"/>
      <c r="AEZ260" s="91"/>
      <c r="AFA260" s="91"/>
      <c r="AFB260" s="91"/>
      <c r="AFC260" s="146"/>
      <c r="AFD260" s="91"/>
      <c r="AFE260" s="91"/>
      <c r="AFF260" s="91"/>
      <c r="AFG260" s="91"/>
      <c r="AFH260" s="91"/>
      <c r="AFI260" s="91"/>
      <c r="AFJ260" s="91"/>
      <c r="AFK260" s="91"/>
      <c r="AFL260" s="91"/>
      <c r="AFM260" s="91"/>
      <c r="AFN260" s="91"/>
    </row>
    <row r="261" spans="1:846" ht="6" customHeight="1" x14ac:dyDescent="0.25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  <c r="CW261" s="91"/>
      <c r="CX261" s="91"/>
      <c r="CY261" s="91"/>
      <c r="CZ261" s="91"/>
      <c r="DA261" s="91"/>
      <c r="DB261" s="91"/>
      <c r="DC261" s="91"/>
      <c r="DD261" s="91"/>
      <c r="DE261" s="91"/>
      <c r="DF261" s="91"/>
      <c r="DG261" s="91"/>
      <c r="DH261" s="91"/>
      <c r="DI261" s="91"/>
      <c r="DJ261" s="91"/>
      <c r="DK261" s="91"/>
      <c r="DL261" s="91"/>
      <c r="DM261" s="91"/>
      <c r="DN261" s="91"/>
      <c r="DO261" s="91"/>
      <c r="DP261" s="91"/>
      <c r="DQ261" s="91"/>
      <c r="DR261" s="91"/>
      <c r="DS261" s="91"/>
      <c r="DT261" s="91"/>
      <c r="DU261" s="91"/>
      <c r="DV261" s="91"/>
      <c r="DW261" s="91"/>
      <c r="DX261" s="91"/>
      <c r="DY261" s="91"/>
      <c r="DZ261" s="91"/>
      <c r="EA261" s="91"/>
      <c r="EB261" s="91"/>
      <c r="EC261" s="91"/>
      <c r="ED261" s="91"/>
      <c r="EE261" s="91"/>
      <c r="EF261" s="91"/>
      <c r="EG261" s="91"/>
      <c r="EH261" s="91"/>
      <c r="EI261" s="91"/>
      <c r="EJ261" s="91"/>
      <c r="EK261" s="91"/>
      <c r="EL261" s="91"/>
      <c r="EM261" s="91"/>
      <c r="EN261" s="91"/>
      <c r="EO261" s="91"/>
      <c r="EP261" s="91"/>
      <c r="EQ261" s="91"/>
      <c r="ER261" s="91"/>
      <c r="ES261" s="91"/>
      <c r="ET261" s="91"/>
      <c r="EU261" s="91"/>
      <c r="EV261" s="91"/>
      <c r="EW261" s="91"/>
      <c r="EX261" s="91"/>
      <c r="EY261" s="91"/>
      <c r="EZ261" s="91"/>
      <c r="FA261" s="91"/>
      <c r="FB261" s="91"/>
      <c r="FC261" s="91"/>
      <c r="FD261" s="91"/>
      <c r="FE261" s="91"/>
      <c r="FF261" s="91"/>
      <c r="FG261" s="91"/>
      <c r="FH261" s="91"/>
      <c r="FI261" s="91"/>
      <c r="FJ261" s="91"/>
      <c r="FK261" s="91"/>
      <c r="FL261" s="91"/>
      <c r="FM261" s="91"/>
      <c r="FN261" s="91"/>
      <c r="FO261" s="91"/>
      <c r="FP261" s="91"/>
      <c r="FQ261" s="91"/>
      <c r="FR261" s="91"/>
      <c r="FS261" s="91"/>
      <c r="FT261" s="91"/>
      <c r="FU261" s="91"/>
      <c r="FV261" s="91"/>
      <c r="FW261" s="91"/>
      <c r="FX261" s="91"/>
      <c r="FY261" s="91"/>
      <c r="FZ261" s="91"/>
      <c r="GA261" s="91"/>
      <c r="GB261" s="91"/>
      <c r="GC261" s="91"/>
      <c r="GD261" s="91"/>
      <c r="GE261" s="91"/>
      <c r="GF261" s="91"/>
      <c r="GG261" s="91"/>
      <c r="GH261" s="91"/>
      <c r="GI261" s="91"/>
      <c r="GJ261" s="91"/>
      <c r="GK261" s="91"/>
      <c r="GL261" s="91"/>
      <c r="GM261" s="91"/>
      <c r="GN261" s="91"/>
      <c r="GO261" s="91"/>
      <c r="GP261" s="91"/>
      <c r="GQ261" s="91"/>
      <c r="GR261" s="91"/>
      <c r="GS261" s="91"/>
      <c r="GT261" s="91"/>
      <c r="GU261" s="91"/>
      <c r="GV261" s="91"/>
      <c r="GW261" s="91"/>
      <c r="GX261" s="91"/>
      <c r="GY261" s="91"/>
      <c r="GZ261" s="91"/>
      <c r="HA261" s="91"/>
      <c r="HB261" s="91"/>
      <c r="HC261" s="91"/>
      <c r="HD261" s="91"/>
      <c r="HE261" s="91"/>
      <c r="HF261" s="91"/>
      <c r="HG261" s="91"/>
      <c r="HH261" s="91"/>
      <c r="HI261" s="91"/>
      <c r="HJ261" s="91"/>
      <c r="HK261" s="91"/>
      <c r="HL261" s="91"/>
      <c r="HM261" s="91"/>
      <c r="HN261" s="91"/>
      <c r="HO261" s="91"/>
      <c r="HP261" s="91"/>
      <c r="HQ261" s="91"/>
      <c r="HR261" s="91"/>
      <c r="HS261" s="91"/>
      <c r="HT261" s="91"/>
      <c r="HU261" s="91"/>
      <c r="HV261" s="91"/>
      <c r="HW261" s="91"/>
      <c r="HX261" s="91"/>
      <c r="HY261" s="91"/>
      <c r="HZ261" s="91"/>
      <c r="IA261" s="91"/>
      <c r="IB261" s="91"/>
      <c r="IC261" s="91"/>
      <c r="ID261" s="91"/>
      <c r="IE261" s="91"/>
      <c r="IF261" s="91"/>
      <c r="IG261" s="91"/>
      <c r="IH261" s="91"/>
      <c r="II261" s="91"/>
      <c r="IJ261" s="91"/>
      <c r="IK261" s="91"/>
      <c r="IL261" s="91"/>
      <c r="IM261" s="91"/>
      <c r="IN261" s="91"/>
      <c r="IO261" s="91"/>
      <c r="IP261" s="91"/>
      <c r="IQ261" s="91"/>
      <c r="IR261" s="91"/>
      <c r="IS261" s="91"/>
      <c r="IT261" s="91"/>
      <c r="IU261" s="91"/>
      <c r="IV261" s="91"/>
      <c r="IW261" s="91"/>
      <c r="IX261" s="91"/>
      <c r="IY261" s="91"/>
      <c r="IZ261" s="91"/>
      <c r="JA261" s="91"/>
      <c r="JB261" s="91"/>
      <c r="JC261" s="91"/>
      <c r="JD261" s="91"/>
      <c r="JE261" s="91"/>
      <c r="JF261" s="91"/>
      <c r="JG261" s="91"/>
      <c r="JH261" s="91"/>
      <c r="JI261" s="91"/>
      <c r="JJ261" s="91"/>
      <c r="JK261" s="91"/>
      <c r="JL261" s="91"/>
      <c r="JM261" s="91"/>
      <c r="JN261" s="91"/>
      <c r="JO261" s="91"/>
      <c r="JP261" s="91"/>
      <c r="JQ261" s="91"/>
      <c r="JR261" s="91"/>
      <c r="JS261" s="91"/>
      <c r="JT261" s="91"/>
      <c r="JU261" s="91"/>
      <c r="JV261" s="91"/>
      <c r="JW261" s="91"/>
      <c r="JX261" s="91"/>
      <c r="JY261" s="91"/>
      <c r="JZ261" s="91"/>
      <c r="KA261" s="91"/>
      <c r="KB261" s="91"/>
      <c r="KC261" s="91"/>
      <c r="KD261" s="91"/>
      <c r="KE261" s="91"/>
      <c r="KF261" s="91"/>
      <c r="KG261" s="91"/>
      <c r="KH261" s="91"/>
      <c r="KI261" s="91"/>
      <c r="KJ261" s="91"/>
      <c r="KK261" s="91"/>
      <c r="KL261" s="91"/>
      <c r="KM261" s="91"/>
      <c r="KN261" s="91"/>
      <c r="KO261" s="91"/>
      <c r="KP261" s="91"/>
      <c r="KQ261" s="91"/>
      <c r="KR261" s="91"/>
      <c r="KS261" s="91"/>
      <c r="KT261" s="91"/>
      <c r="KU261" s="91"/>
      <c r="KV261" s="91"/>
      <c r="KW261" s="91"/>
      <c r="KX261" s="91"/>
      <c r="KY261" s="91"/>
      <c r="KZ261" s="91"/>
      <c r="LA261" s="91"/>
      <c r="LB261" s="91"/>
      <c r="LC261" s="91"/>
      <c r="LD261" s="91"/>
      <c r="LE261" s="91"/>
      <c r="LF261" s="91"/>
      <c r="LG261" s="91"/>
      <c r="LH261" s="91"/>
      <c r="LI261" s="91"/>
      <c r="LJ261" s="91"/>
      <c r="LK261" s="91"/>
      <c r="LL261" s="91"/>
      <c r="LM261" s="91"/>
      <c r="LN261" s="91"/>
      <c r="LO261" s="91"/>
      <c r="LP261" s="91"/>
      <c r="LQ261" s="91"/>
      <c r="LR261" s="91"/>
      <c r="LS261" s="91"/>
      <c r="LT261" s="91"/>
      <c r="LU261" s="91"/>
      <c r="LV261" s="91"/>
      <c r="LW261" s="91"/>
      <c r="LX261" s="91"/>
      <c r="LY261" s="91"/>
      <c r="LZ261" s="91"/>
      <c r="MA261" s="91"/>
      <c r="MB261" s="91"/>
      <c r="MC261" s="91"/>
      <c r="MD261" s="91"/>
      <c r="ME261" s="91"/>
      <c r="MF261" s="91"/>
      <c r="MG261" s="91"/>
      <c r="MH261" s="91"/>
      <c r="MI261" s="91"/>
      <c r="MJ261" s="91"/>
      <c r="MK261" s="91"/>
      <c r="ML261" s="91"/>
      <c r="MM261" s="91"/>
      <c r="MN261" s="91"/>
      <c r="MO261" s="91"/>
      <c r="MP261" s="91"/>
      <c r="MQ261" s="91"/>
      <c r="MR261" s="91"/>
      <c r="MS261" s="91"/>
      <c r="MT261" s="91"/>
      <c r="MU261" s="91"/>
      <c r="MV261" s="91"/>
      <c r="MW261" s="91"/>
      <c r="MX261" s="91"/>
      <c r="MY261" s="91"/>
      <c r="MZ261" s="91"/>
      <c r="NA261" s="91"/>
      <c r="NB261" s="91"/>
      <c r="NC261" s="91"/>
      <c r="ND261" s="91"/>
      <c r="NE261" s="91"/>
      <c r="NF261" s="91"/>
      <c r="NG261" s="91"/>
      <c r="NH261" s="91"/>
      <c r="NI261" s="91"/>
      <c r="NJ261" s="91"/>
      <c r="NK261" s="91"/>
      <c r="NL261" s="91"/>
      <c r="NM261" s="91"/>
      <c r="NN261" s="91"/>
      <c r="NO261" s="91"/>
      <c r="NP261" s="91"/>
      <c r="NQ261" s="91"/>
      <c r="NR261" s="91"/>
      <c r="NS261" s="91"/>
      <c r="NT261" s="91"/>
      <c r="NU261" s="91"/>
      <c r="NV261" s="91"/>
      <c r="NW261" s="91"/>
      <c r="NX261" s="91"/>
      <c r="NY261" s="91"/>
      <c r="NZ261" s="91"/>
      <c r="OA261" s="91"/>
      <c r="OB261" s="91"/>
      <c r="OC261" s="91"/>
      <c r="OD261" s="91"/>
      <c r="OE261" s="91"/>
      <c r="OF261" s="91"/>
      <c r="OG261" s="91"/>
      <c r="OH261" s="91"/>
      <c r="OI261" s="91"/>
      <c r="OJ261" s="91"/>
      <c r="OK261" s="91"/>
      <c r="OL261" s="91"/>
      <c r="OM261" s="91"/>
      <c r="ON261" s="91"/>
      <c r="OO261" s="91"/>
      <c r="OP261" s="91"/>
      <c r="OQ261" s="91"/>
      <c r="OR261" s="91"/>
      <c r="OS261" s="91"/>
      <c r="OT261" s="91"/>
      <c r="OU261" s="91"/>
      <c r="OV261" s="91"/>
      <c r="OW261" s="91"/>
      <c r="OX261" s="91"/>
      <c r="OY261" s="91"/>
      <c r="OZ261" s="91"/>
      <c r="PA261" s="91"/>
      <c r="PB261" s="91"/>
      <c r="PC261" s="91"/>
      <c r="PD261" s="91"/>
      <c r="PE261" s="91"/>
      <c r="PF261" s="91"/>
      <c r="PG261" s="91"/>
      <c r="PH261" s="91"/>
      <c r="PI261" s="91"/>
      <c r="PJ261" s="91"/>
      <c r="PK261" s="91"/>
      <c r="PL261" s="91"/>
      <c r="PM261" s="91"/>
      <c r="PN261" s="91"/>
      <c r="PO261" s="91"/>
      <c r="PP261" s="91"/>
      <c r="PQ261" s="91"/>
      <c r="PR261" s="91"/>
      <c r="PS261" s="91"/>
      <c r="PT261" s="91"/>
      <c r="PU261" s="91"/>
      <c r="PV261" s="91"/>
      <c r="PW261" s="91"/>
      <c r="PX261" s="91"/>
      <c r="PY261" s="91"/>
      <c r="PZ261" s="91"/>
      <c r="QA261" s="91"/>
      <c r="QB261" s="91"/>
      <c r="QC261" s="91"/>
      <c r="QD261" s="91"/>
      <c r="QE261" s="91"/>
      <c r="QF261" s="91"/>
      <c r="QG261" s="91"/>
      <c r="QH261" s="91"/>
      <c r="QI261" s="91"/>
      <c r="QJ261" s="91"/>
      <c r="QK261" s="91"/>
      <c r="QL261" s="91"/>
      <c r="QM261" s="91"/>
      <c r="QN261" s="91"/>
      <c r="QO261" s="91"/>
      <c r="QP261" s="91"/>
      <c r="QQ261" s="91"/>
      <c r="QR261" s="91"/>
      <c r="QS261" s="91"/>
      <c r="QT261" s="91"/>
      <c r="QU261" s="91"/>
      <c r="QV261" s="91"/>
      <c r="QW261" s="91"/>
      <c r="QX261" s="91"/>
      <c r="QY261" s="91"/>
      <c r="QZ261" s="91"/>
      <c r="RA261" s="91"/>
      <c r="RB261" s="91"/>
      <c r="RC261" s="91"/>
      <c r="RD261" s="91"/>
      <c r="RE261" s="91"/>
      <c r="RF261" s="91"/>
      <c r="RG261" s="91"/>
      <c r="RH261" s="91"/>
      <c r="RI261" s="91"/>
      <c r="RJ261" s="91"/>
      <c r="RK261" s="91"/>
      <c r="RL261" s="91"/>
      <c r="RM261" s="91"/>
      <c r="RN261" s="91"/>
      <c r="RO261" s="91"/>
      <c r="RP261" s="91"/>
      <c r="RQ261" s="91"/>
      <c r="RR261" s="91"/>
      <c r="RS261" s="91"/>
      <c r="RT261" s="91"/>
      <c r="RU261" s="91"/>
      <c r="RV261" s="91"/>
      <c r="RW261" s="91"/>
      <c r="RX261" s="91"/>
      <c r="RY261" s="91"/>
      <c r="RZ261" s="91"/>
      <c r="SA261" s="91"/>
      <c r="SB261" s="91"/>
      <c r="SC261" s="91"/>
      <c r="SD261" s="91"/>
      <c r="SE261" s="91"/>
      <c r="SF261" s="91"/>
      <c r="SG261" s="91"/>
      <c r="SH261" s="91"/>
      <c r="SI261" s="91"/>
      <c r="SJ261" s="91"/>
      <c r="SK261" s="91"/>
      <c r="SL261" s="91"/>
      <c r="SM261" s="91"/>
      <c r="SN261" s="91"/>
      <c r="SO261" s="91"/>
      <c r="SP261" s="91"/>
      <c r="SQ261" s="91"/>
      <c r="SR261" s="91"/>
      <c r="SS261" s="91"/>
      <c r="ST261" s="91"/>
      <c r="SU261" s="91"/>
      <c r="SV261" s="91"/>
      <c r="SW261" s="91"/>
      <c r="SX261" s="91"/>
      <c r="SY261" s="91"/>
      <c r="SZ261" s="91"/>
      <c r="TA261" s="91"/>
      <c r="TB261" s="91"/>
      <c r="TC261" s="91"/>
      <c r="TD261" s="91"/>
      <c r="TE261" s="91"/>
      <c r="TF261" s="91"/>
      <c r="TG261" s="91"/>
      <c r="TH261" s="91"/>
      <c r="TI261" s="91"/>
      <c r="TJ261" s="91"/>
      <c r="TK261" s="91"/>
      <c r="TL261" s="91"/>
      <c r="TM261" s="91"/>
      <c r="TN261" s="91"/>
      <c r="TO261" s="91"/>
      <c r="TP261" s="91"/>
      <c r="TQ261" s="91"/>
      <c r="TR261" s="91"/>
      <c r="TS261" s="91"/>
      <c r="TT261" s="91"/>
      <c r="TU261" s="91"/>
      <c r="TV261" s="91"/>
      <c r="TW261" s="91"/>
      <c r="TX261" s="91"/>
      <c r="TY261" s="91"/>
      <c r="TZ261" s="91"/>
      <c r="UA261" s="91"/>
      <c r="UB261" s="91"/>
      <c r="UC261" s="91"/>
      <c r="UD261" s="91"/>
      <c r="UE261" s="91"/>
      <c r="UF261" s="91"/>
      <c r="UG261" s="91"/>
      <c r="UH261" s="91"/>
      <c r="UI261" s="91"/>
      <c r="UJ261" s="91"/>
      <c r="UK261" s="91"/>
      <c r="UL261" s="91"/>
      <c r="UM261" s="91"/>
      <c r="UN261" s="91"/>
      <c r="UO261" s="91"/>
      <c r="UP261" s="91"/>
      <c r="UQ261" s="91"/>
      <c r="UR261" s="91"/>
      <c r="US261" s="91"/>
      <c r="UT261" s="91"/>
      <c r="UU261" s="91"/>
      <c r="UV261" s="91"/>
      <c r="UW261" s="91"/>
      <c r="UX261" s="91"/>
      <c r="UY261" s="91"/>
      <c r="UZ261" s="91"/>
      <c r="VA261" s="91"/>
      <c r="VB261" s="91"/>
      <c r="VC261" s="91"/>
      <c r="VD261" s="91"/>
      <c r="VE261" s="91"/>
      <c r="VF261" s="91"/>
      <c r="VG261" s="91"/>
      <c r="VH261" s="91"/>
      <c r="VI261" s="91"/>
      <c r="VJ261" s="91"/>
      <c r="VK261" s="91"/>
      <c r="VL261" s="91"/>
      <c r="VM261" s="91"/>
      <c r="VN261" s="91"/>
      <c r="VO261" s="91"/>
      <c r="VP261" s="91"/>
      <c r="VQ261" s="91"/>
      <c r="VR261" s="91"/>
      <c r="VS261" s="91"/>
      <c r="VT261" s="91"/>
      <c r="VU261" s="91"/>
      <c r="VV261" s="91"/>
      <c r="VW261" s="91"/>
      <c r="VX261" s="91"/>
      <c r="VY261" s="91"/>
      <c r="VZ261" s="91"/>
      <c r="WA261" s="91"/>
      <c r="WB261" s="91"/>
      <c r="WC261" s="91"/>
      <c r="WD261" s="91"/>
      <c r="WE261" s="91"/>
      <c r="WF261" s="91"/>
      <c r="WG261" s="91"/>
      <c r="WH261" s="91"/>
      <c r="WI261" s="91"/>
      <c r="WJ261" s="91"/>
      <c r="WK261" s="91"/>
      <c r="WL261" s="91"/>
      <c r="WM261" s="91"/>
      <c r="WN261" s="91"/>
      <c r="WO261" s="91"/>
      <c r="WP261" s="91"/>
      <c r="WQ261" s="91"/>
      <c r="WR261" s="91"/>
      <c r="WS261" s="91"/>
      <c r="WT261" s="91"/>
      <c r="WU261" s="91"/>
      <c r="WV261" s="91"/>
      <c r="WW261" s="91"/>
      <c r="WX261" s="91"/>
      <c r="WY261" s="91"/>
      <c r="WZ261" s="91"/>
      <c r="XA261" s="91"/>
      <c r="XB261" s="91"/>
      <c r="XC261" s="91"/>
      <c r="XD261" s="91"/>
      <c r="XE261" s="91"/>
      <c r="XF261" s="91"/>
      <c r="XG261" s="91"/>
      <c r="XH261" s="91"/>
      <c r="XI261" s="91"/>
      <c r="XJ261" s="91"/>
      <c r="XK261" s="91"/>
      <c r="XL261" s="91"/>
      <c r="XM261" s="91"/>
      <c r="XN261" s="91"/>
      <c r="XO261" s="91"/>
      <c r="XP261" s="91"/>
      <c r="XQ261" s="91"/>
      <c r="XR261" s="91"/>
      <c r="XS261" s="91"/>
      <c r="XT261" s="91"/>
      <c r="XU261" s="91"/>
      <c r="XV261" s="91"/>
      <c r="XW261" s="91"/>
      <c r="XX261" s="91"/>
      <c r="XY261" s="91"/>
      <c r="XZ261" s="91"/>
      <c r="YA261" s="91"/>
      <c r="YB261" s="91"/>
      <c r="YC261" s="91"/>
      <c r="YD261" s="91"/>
      <c r="YE261" s="91"/>
      <c r="YF261" s="91"/>
      <c r="YG261" s="91"/>
      <c r="YH261" s="91"/>
      <c r="YI261" s="91"/>
      <c r="YJ261" s="91"/>
      <c r="YK261" s="91"/>
      <c r="YL261" s="91"/>
      <c r="YM261" s="91"/>
      <c r="YN261" s="91"/>
      <c r="YO261" s="91"/>
      <c r="YP261" s="91"/>
      <c r="YQ261" s="91"/>
      <c r="YR261" s="91"/>
      <c r="YS261" s="91"/>
      <c r="YT261" s="91"/>
      <c r="YU261" s="91"/>
      <c r="YV261" s="91"/>
      <c r="YW261" s="91"/>
      <c r="YX261" s="91"/>
      <c r="YY261" s="91"/>
      <c r="YZ261" s="91"/>
      <c r="ZA261" s="91"/>
      <c r="ZB261" s="91"/>
      <c r="ZC261" s="91"/>
      <c r="ZD261" s="91"/>
      <c r="ZE261" s="91"/>
      <c r="ZF261" s="91"/>
      <c r="ZG261" s="91"/>
      <c r="ZH261" s="91"/>
      <c r="ZI261" s="91"/>
      <c r="ZJ261" s="91"/>
      <c r="ZK261" s="91"/>
      <c r="ZL261" s="91"/>
      <c r="ZM261" s="91"/>
      <c r="ZN261" s="91"/>
      <c r="ZO261" s="91"/>
      <c r="ZP261" s="91"/>
      <c r="ZQ261" s="91"/>
      <c r="ZR261" s="91"/>
      <c r="ZS261" s="91"/>
      <c r="ZT261" s="91"/>
      <c r="ZU261" s="91"/>
      <c r="ZV261" s="91"/>
      <c r="ZW261" s="91"/>
      <c r="ZX261" s="91"/>
      <c r="ZY261" s="91"/>
      <c r="ZZ261" s="91"/>
      <c r="AAA261" s="91"/>
      <c r="AAB261" s="91"/>
      <c r="AAC261" s="91"/>
      <c r="AAD261" s="91"/>
      <c r="AAE261" s="91"/>
      <c r="AAF261" s="91"/>
      <c r="AAG261" s="91"/>
      <c r="AAH261" s="91"/>
      <c r="AAI261" s="91"/>
      <c r="AAJ261" s="91"/>
      <c r="AAK261" s="91"/>
      <c r="AAL261" s="91"/>
      <c r="AAM261" s="91"/>
      <c r="AAN261" s="91"/>
      <c r="AAO261" s="91"/>
      <c r="AAP261" s="91"/>
      <c r="AAQ261" s="91"/>
      <c r="AAR261" s="91"/>
      <c r="AAS261" s="91"/>
      <c r="AAT261" s="91"/>
      <c r="AAU261" s="91"/>
      <c r="AAV261" s="91"/>
      <c r="AAW261" s="91"/>
      <c r="AAX261" s="91"/>
      <c r="AAY261" s="91"/>
      <c r="AAZ261" s="91"/>
      <c r="ABA261" s="91"/>
      <c r="ABB261" s="91"/>
      <c r="ABC261" s="91"/>
      <c r="ABD261" s="91"/>
      <c r="ABE261" s="91"/>
      <c r="ABF261" s="91"/>
      <c r="ABG261" s="91"/>
      <c r="ABH261" s="91"/>
      <c r="ABI261" s="91"/>
      <c r="ABJ261" s="91"/>
      <c r="ABK261" s="91"/>
      <c r="ABL261" s="91"/>
      <c r="ABM261" s="91"/>
      <c r="ABN261" s="91"/>
      <c r="ABO261" s="91"/>
      <c r="ABP261" s="91"/>
      <c r="ABQ261" s="91"/>
      <c r="ABR261" s="91"/>
      <c r="ABS261" s="91"/>
      <c r="ABT261" s="91"/>
      <c r="ABU261" s="91"/>
      <c r="ABV261" s="91"/>
      <c r="ABW261" s="91"/>
      <c r="ABX261" s="91"/>
      <c r="ABY261" s="91"/>
      <c r="ABZ261" s="91"/>
      <c r="ACA261" s="91"/>
      <c r="ACB261" s="91"/>
      <c r="ACC261" s="91"/>
      <c r="ACD261" s="91"/>
      <c r="ACE261" s="91"/>
      <c r="ACF261" s="91"/>
      <c r="ACG261" s="91"/>
      <c r="ACH261" s="91"/>
      <c r="ACI261" s="91"/>
      <c r="ACJ261" s="91"/>
      <c r="ACK261" s="91"/>
      <c r="ACL261" s="91"/>
      <c r="ACM261" s="91"/>
      <c r="ACN261" s="91"/>
      <c r="ACO261" s="91"/>
      <c r="ACP261" s="91"/>
      <c r="ACQ261" s="91"/>
      <c r="ACR261" s="91"/>
      <c r="ACS261" s="91"/>
      <c r="ACT261" s="91"/>
      <c r="ACU261" s="91"/>
      <c r="ACV261" s="91"/>
      <c r="ACW261" s="91"/>
      <c r="ACX261" s="91"/>
      <c r="ACY261" s="91"/>
      <c r="ACZ261" s="91"/>
      <c r="ADA261" s="91"/>
      <c r="ADB261" s="91"/>
      <c r="ADC261" s="91"/>
      <c r="ADD261" s="91"/>
      <c r="ADE261" s="91"/>
      <c r="ADF261" s="91"/>
      <c r="ADG261" s="91"/>
      <c r="ADH261" s="91"/>
      <c r="ADI261" s="91"/>
      <c r="ADJ261" s="91"/>
      <c r="ADK261" s="91"/>
      <c r="ADL261" s="91"/>
      <c r="ADM261" s="91"/>
      <c r="ADN261" s="91"/>
      <c r="ADO261" s="91"/>
      <c r="ADP261" s="91"/>
      <c r="ADQ261" s="91"/>
      <c r="ADR261" s="91"/>
      <c r="ADS261" s="91"/>
      <c r="ADT261" s="91"/>
      <c r="ADU261" s="91"/>
      <c r="ADV261" s="91"/>
      <c r="ADW261" s="91"/>
      <c r="ADX261" s="91"/>
      <c r="ADY261" s="91"/>
      <c r="ADZ261" s="91"/>
      <c r="AEA261" s="91"/>
      <c r="AEB261" s="91"/>
      <c r="AEC261" s="91"/>
      <c r="AED261" s="144">
        <f t="shared" si="62"/>
        <v>256</v>
      </c>
      <c r="AEE261" s="142"/>
      <c r="AEF261" s="142"/>
      <c r="AEG261" s="91"/>
      <c r="AEH261" s="91"/>
      <c r="AEI261" s="91"/>
      <c r="AEJ261" s="91"/>
      <c r="AEK261" s="91"/>
      <c r="AEL261" s="91"/>
      <c r="AEM261" s="91"/>
      <c r="AEN261" s="91"/>
      <c r="AEO261" s="91"/>
      <c r="AEP261" s="91"/>
      <c r="AEQ261" s="91"/>
      <c r="AER261" s="91"/>
      <c r="AES261" s="91"/>
      <c r="AET261" s="91"/>
      <c r="AEU261" s="91"/>
      <c r="AEV261" s="91"/>
      <c r="AEW261" s="91"/>
      <c r="AEX261" s="91"/>
      <c r="AEY261" s="91"/>
      <c r="AEZ261" s="91"/>
      <c r="AFA261" s="91"/>
      <c r="AFB261" s="91"/>
      <c r="AFC261" s="146"/>
      <c r="AFD261" s="91"/>
      <c r="AFE261" s="91"/>
      <c r="AFF261" s="91"/>
      <c r="AFG261" s="91"/>
      <c r="AFH261" s="91"/>
      <c r="AFI261" s="91"/>
      <c r="AFJ261" s="91"/>
      <c r="AFK261" s="91"/>
      <c r="AFL261" s="91"/>
      <c r="AFM261" s="91"/>
      <c r="AFN261" s="91"/>
    </row>
    <row r="262" spans="1:846" ht="6" customHeight="1" x14ac:dyDescent="0.25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  <c r="CW262" s="91"/>
      <c r="CX262" s="91"/>
      <c r="CY262" s="91"/>
      <c r="CZ262" s="91"/>
      <c r="DA262" s="91"/>
      <c r="DB262" s="91"/>
      <c r="DC262" s="91"/>
      <c r="DD262" s="91"/>
      <c r="DE262" s="91"/>
      <c r="DF262" s="91"/>
      <c r="DG262" s="91"/>
      <c r="DH262" s="91"/>
      <c r="DI262" s="91"/>
      <c r="DJ262" s="91"/>
      <c r="DK262" s="91"/>
      <c r="DL262" s="91"/>
      <c r="DM262" s="91"/>
      <c r="DN262" s="91"/>
      <c r="DO262" s="91"/>
      <c r="DP262" s="91"/>
      <c r="DQ262" s="91"/>
      <c r="DR262" s="91"/>
      <c r="DS262" s="91"/>
      <c r="DT262" s="91"/>
      <c r="DU262" s="91"/>
      <c r="DV262" s="91"/>
      <c r="DW262" s="91"/>
      <c r="DX262" s="91"/>
      <c r="DY262" s="91"/>
      <c r="DZ262" s="91"/>
      <c r="EA262" s="91"/>
      <c r="EB262" s="91"/>
      <c r="EC262" s="91"/>
      <c r="ED262" s="91"/>
      <c r="EE262" s="91"/>
      <c r="EF262" s="91"/>
      <c r="EG262" s="91"/>
      <c r="EH262" s="91"/>
      <c r="EI262" s="91"/>
      <c r="EJ262" s="91"/>
      <c r="EK262" s="91"/>
      <c r="EL262" s="91"/>
      <c r="EM262" s="91"/>
      <c r="EN262" s="91"/>
      <c r="EO262" s="91"/>
      <c r="EP262" s="91"/>
      <c r="EQ262" s="91"/>
      <c r="ER262" s="91"/>
      <c r="ES262" s="91"/>
      <c r="ET262" s="91"/>
      <c r="EU262" s="91"/>
      <c r="EV262" s="91"/>
      <c r="EW262" s="91"/>
      <c r="EX262" s="91"/>
      <c r="EY262" s="91"/>
      <c r="EZ262" s="91"/>
      <c r="FA262" s="91"/>
      <c r="FB262" s="91"/>
      <c r="FC262" s="91"/>
      <c r="FD262" s="91"/>
      <c r="FE262" s="91"/>
      <c r="FF262" s="91"/>
      <c r="FG262" s="91"/>
      <c r="FH262" s="91"/>
      <c r="FI262" s="91"/>
      <c r="FJ262" s="91"/>
      <c r="FK262" s="91"/>
      <c r="FL262" s="91"/>
      <c r="FM262" s="91"/>
      <c r="FN262" s="91"/>
      <c r="FO262" s="91"/>
      <c r="FP262" s="91"/>
      <c r="FQ262" s="91"/>
      <c r="FR262" s="91"/>
      <c r="FS262" s="91"/>
      <c r="FT262" s="91"/>
      <c r="FU262" s="91"/>
      <c r="FV262" s="91"/>
      <c r="FW262" s="91"/>
      <c r="FX262" s="91"/>
      <c r="FY262" s="91"/>
      <c r="FZ262" s="91"/>
      <c r="GA262" s="91"/>
      <c r="GB262" s="91"/>
      <c r="GC262" s="91"/>
      <c r="GD262" s="91"/>
      <c r="GE262" s="91"/>
      <c r="GF262" s="91"/>
      <c r="GG262" s="91"/>
      <c r="GH262" s="91"/>
      <c r="GI262" s="91"/>
      <c r="GJ262" s="91"/>
      <c r="GK262" s="91"/>
      <c r="GL262" s="91"/>
      <c r="GM262" s="91"/>
      <c r="GN262" s="91"/>
      <c r="GO262" s="91"/>
      <c r="GP262" s="91"/>
      <c r="GQ262" s="91"/>
      <c r="GR262" s="91"/>
      <c r="GS262" s="91"/>
      <c r="GT262" s="91"/>
      <c r="GU262" s="91"/>
      <c r="GV262" s="91"/>
      <c r="GW262" s="91"/>
      <c r="GX262" s="91"/>
      <c r="GY262" s="91"/>
      <c r="GZ262" s="91"/>
      <c r="HA262" s="91"/>
      <c r="HB262" s="91"/>
      <c r="HC262" s="91"/>
      <c r="HD262" s="91"/>
      <c r="HE262" s="91"/>
      <c r="HF262" s="91"/>
      <c r="HG262" s="91"/>
      <c r="HH262" s="91"/>
      <c r="HI262" s="91"/>
      <c r="HJ262" s="91"/>
      <c r="HK262" s="91"/>
      <c r="HL262" s="91"/>
      <c r="HM262" s="91"/>
      <c r="HN262" s="91"/>
      <c r="HO262" s="91"/>
      <c r="HP262" s="91"/>
      <c r="HQ262" s="91"/>
      <c r="HR262" s="91"/>
      <c r="HS262" s="91"/>
      <c r="HT262" s="91"/>
      <c r="HU262" s="91"/>
      <c r="HV262" s="91"/>
      <c r="HW262" s="91"/>
      <c r="HX262" s="91"/>
      <c r="HY262" s="91"/>
      <c r="HZ262" s="91"/>
      <c r="IA262" s="91"/>
      <c r="IB262" s="91"/>
      <c r="IC262" s="91"/>
      <c r="ID262" s="91"/>
      <c r="IE262" s="91"/>
      <c r="IF262" s="91"/>
      <c r="IG262" s="91"/>
      <c r="IH262" s="91"/>
      <c r="II262" s="91"/>
      <c r="IJ262" s="91"/>
      <c r="IK262" s="91"/>
      <c r="IL262" s="91"/>
      <c r="IM262" s="91"/>
      <c r="IN262" s="91"/>
      <c r="IO262" s="91"/>
      <c r="IP262" s="91"/>
      <c r="IQ262" s="91"/>
      <c r="IR262" s="91"/>
      <c r="IS262" s="91"/>
      <c r="IT262" s="91"/>
      <c r="IU262" s="91"/>
      <c r="IV262" s="91"/>
      <c r="IW262" s="91"/>
      <c r="IX262" s="91"/>
      <c r="IY262" s="91"/>
      <c r="IZ262" s="91"/>
      <c r="JA262" s="91"/>
      <c r="JB262" s="91"/>
      <c r="JC262" s="91"/>
      <c r="JD262" s="91"/>
      <c r="JE262" s="91"/>
      <c r="JF262" s="91"/>
      <c r="JG262" s="91"/>
      <c r="JH262" s="91"/>
      <c r="JI262" s="91"/>
      <c r="JJ262" s="91"/>
      <c r="JK262" s="91"/>
      <c r="JL262" s="91"/>
      <c r="JM262" s="91"/>
      <c r="JN262" s="91"/>
      <c r="JO262" s="91"/>
      <c r="JP262" s="91"/>
      <c r="JQ262" s="91"/>
      <c r="JR262" s="91"/>
      <c r="JS262" s="91"/>
      <c r="JT262" s="91"/>
      <c r="JU262" s="91"/>
      <c r="JV262" s="91"/>
      <c r="JW262" s="91"/>
      <c r="JX262" s="91"/>
      <c r="JY262" s="91"/>
      <c r="JZ262" s="91"/>
      <c r="KA262" s="91"/>
      <c r="KB262" s="91"/>
      <c r="KC262" s="91"/>
      <c r="KD262" s="91"/>
      <c r="KE262" s="91"/>
      <c r="KF262" s="91"/>
      <c r="KG262" s="91"/>
      <c r="KH262" s="91"/>
      <c r="KI262" s="91"/>
      <c r="KJ262" s="91"/>
      <c r="KK262" s="91"/>
      <c r="KL262" s="91"/>
      <c r="KM262" s="91"/>
      <c r="KN262" s="91"/>
      <c r="KO262" s="91"/>
      <c r="KP262" s="91"/>
      <c r="KQ262" s="91"/>
      <c r="KR262" s="91"/>
      <c r="KS262" s="91"/>
      <c r="KT262" s="91"/>
      <c r="KU262" s="91"/>
      <c r="KV262" s="91"/>
      <c r="KW262" s="91"/>
      <c r="KX262" s="91"/>
      <c r="KY262" s="91"/>
      <c r="KZ262" s="91"/>
      <c r="LA262" s="91"/>
      <c r="LB262" s="91"/>
      <c r="LC262" s="91"/>
      <c r="LD262" s="91"/>
      <c r="LE262" s="91"/>
      <c r="LF262" s="91"/>
      <c r="LG262" s="91"/>
      <c r="LH262" s="91"/>
      <c r="LI262" s="91"/>
      <c r="LJ262" s="91"/>
      <c r="LK262" s="91"/>
      <c r="LL262" s="91"/>
      <c r="LM262" s="91"/>
      <c r="LN262" s="91"/>
      <c r="LO262" s="91"/>
      <c r="LP262" s="91"/>
      <c r="LQ262" s="91"/>
      <c r="LR262" s="91"/>
      <c r="LS262" s="91"/>
      <c r="LT262" s="91"/>
      <c r="LU262" s="91"/>
      <c r="LV262" s="91"/>
      <c r="LW262" s="91"/>
      <c r="LX262" s="91"/>
      <c r="LY262" s="91"/>
      <c r="LZ262" s="91"/>
      <c r="MA262" s="91"/>
      <c r="MB262" s="91"/>
      <c r="MC262" s="91"/>
      <c r="MD262" s="91"/>
      <c r="ME262" s="91"/>
      <c r="MF262" s="91"/>
      <c r="MG262" s="91"/>
      <c r="MH262" s="91"/>
      <c r="MI262" s="91"/>
      <c r="MJ262" s="91"/>
      <c r="MK262" s="91"/>
      <c r="ML262" s="91"/>
      <c r="MM262" s="91"/>
      <c r="MN262" s="91"/>
      <c r="MO262" s="91"/>
      <c r="MP262" s="91"/>
      <c r="MQ262" s="91"/>
      <c r="MR262" s="91"/>
      <c r="MS262" s="91"/>
      <c r="MT262" s="91"/>
      <c r="MU262" s="91"/>
      <c r="MV262" s="91"/>
      <c r="MW262" s="91"/>
      <c r="MX262" s="91"/>
      <c r="MY262" s="91"/>
      <c r="MZ262" s="91"/>
      <c r="NA262" s="91"/>
      <c r="NB262" s="91"/>
      <c r="NC262" s="91"/>
      <c r="ND262" s="91"/>
      <c r="NE262" s="91"/>
      <c r="NF262" s="91"/>
      <c r="NG262" s="91"/>
      <c r="NH262" s="91"/>
      <c r="NI262" s="91"/>
      <c r="NJ262" s="91"/>
      <c r="NK262" s="91"/>
      <c r="NL262" s="91"/>
      <c r="NM262" s="91"/>
      <c r="NN262" s="91"/>
      <c r="NO262" s="91"/>
      <c r="NP262" s="91"/>
      <c r="NQ262" s="91"/>
      <c r="NR262" s="91"/>
      <c r="NS262" s="91"/>
      <c r="NT262" s="91"/>
      <c r="NU262" s="91"/>
      <c r="NV262" s="91"/>
      <c r="NW262" s="91"/>
      <c r="NX262" s="91"/>
      <c r="NY262" s="91"/>
      <c r="NZ262" s="91"/>
      <c r="OA262" s="91"/>
      <c r="OB262" s="91"/>
      <c r="OC262" s="91"/>
      <c r="OD262" s="91"/>
      <c r="OE262" s="91"/>
      <c r="OF262" s="91"/>
      <c r="OG262" s="91"/>
      <c r="OH262" s="91"/>
      <c r="OI262" s="91"/>
      <c r="OJ262" s="91"/>
      <c r="OK262" s="91"/>
      <c r="OL262" s="91"/>
      <c r="OM262" s="91"/>
      <c r="ON262" s="91"/>
      <c r="OO262" s="91"/>
      <c r="OP262" s="91"/>
      <c r="OQ262" s="91"/>
      <c r="OR262" s="91"/>
      <c r="OS262" s="91"/>
      <c r="OT262" s="91"/>
      <c r="OU262" s="91"/>
      <c r="OV262" s="91"/>
      <c r="OW262" s="91"/>
      <c r="OX262" s="91"/>
      <c r="OY262" s="91"/>
      <c r="OZ262" s="91"/>
      <c r="PA262" s="91"/>
      <c r="PB262" s="91"/>
      <c r="PC262" s="91"/>
      <c r="PD262" s="91"/>
      <c r="PE262" s="91"/>
      <c r="PF262" s="91"/>
      <c r="PG262" s="91"/>
      <c r="PH262" s="91"/>
      <c r="PI262" s="91"/>
      <c r="PJ262" s="91"/>
      <c r="PK262" s="91"/>
      <c r="PL262" s="91"/>
      <c r="PM262" s="91"/>
      <c r="PN262" s="91"/>
      <c r="PO262" s="91"/>
      <c r="PP262" s="91"/>
      <c r="PQ262" s="91"/>
      <c r="PR262" s="91"/>
      <c r="PS262" s="91"/>
      <c r="PT262" s="91"/>
      <c r="PU262" s="91"/>
      <c r="PV262" s="91"/>
      <c r="PW262" s="91"/>
      <c r="PX262" s="91"/>
      <c r="PY262" s="91"/>
      <c r="PZ262" s="91"/>
      <c r="QA262" s="91"/>
      <c r="QB262" s="91"/>
      <c r="QC262" s="91"/>
      <c r="QD262" s="91"/>
      <c r="QE262" s="91"/>
      <c r="QF262" s="91"/>
      <c r="QG262" s="91"/>
      <c r="QH262" s="91"/>
      <c r="QI262" s="91"/>
      <c r="QJ262" s="91"/>
      <c r="QK262" s="91"/>
      <c r="QL262" s="91"/>
      <c r="QM262" s="91"/>
      <c r="QN262" s="91"/>
      <c r="QO262" s="91"/>
      <c r="QP262" s="91"/>
      <c r="QQ262" s="91"/>
      <c r="QR262" s="91"/>
      <c r="QS262" s="91"/>
      <c r="QT262" s="91"/>
      <c r="QU262" s="91"/>
      <c r="QV262" s="91"/>
      <c r="QW262" s="91"/>
      <c r="QX262" s="91"/>
      <c r="QY262" s="91"/>
      <c r="QZ262" s="91"/>
      <c r="RA262" s="91"/>
      <c r="RB262" s="91"/>
      <c r="RC262" s="91"/>
      <c r="RD262" s="91"/>
      <c r="RE262" s="91"/>
      <c r="RF262" s="91"/>
      <c r="RG262" s="91"/>
      <c r="RH262" s="91"/>
      <c r="RI262" s="91"/>
      <c r="RJ262" s="91"/>
      <c r="RK262" s="91"/>
      <c r="RL262" s="91"/>
      <c r="RM262" s="91"/>
      <c r="RN262" s="91"/>
      <c r="RO262" s="91"/>
      <c r="RP262" s="91"/>
      <c r="RQ262" s="91"/>
      <c r="RR262" s="91"/>
      <c r="RS262" s="91"/>
      <c r="RT262" s="91"/>
      <c r="RU262" s="91"/>
      <c r="RV262" s="91"/>
      <c r="RW262" s="91"/>
      <c r="RX262" s="91"/>
      <c r="RY262" s="91"/>
      <c r="RZ262" s="91"/>
      <c r="SA262" s="91"/>
      <c r="SB262" s="91"/>
      <c r="SC262" s="91"/>
      <c r="SD262" s="91"/>
      <c r="SE262" s="91"/>
      <c r="SF262" s="91"/>
      <c r="SG262" s="91"/>
      <c r="SH262" s="91"/>
      <c r="SI262" s="91"/>
      <c r="SJ262" s="91"/>
      <c r="SK262" s="91"/>
      <c r="SL262" s="91"/>
      <c r="SM262" s="91"/>
      <c r="SN262" s="91"/>
      <c r="SO262" s="91"/>
      <c r="SP262" s="91"/>
      <c r="SQ262" s="91"/>
      <c r="SR262" s="91"/>
      <c r="SS262" s="91"/>
      <c r="ST262" s="91"/>
      <c r="SU262" s="91"/>
      <c r="SV262" s="91"/>
      <c r="SW262" s="91"/>
      <c r="SX262" s="91"/>
      <c r="SY262" s="91"/>
      <c r="SZ262" s="91"/>
      <c r="TA262" s="91"/>
      <c r="TB262" s="91"/>
      <c r="TC262" s="91"/>
      <c r="TD262" s="91"/>
      <c r="TE262" s="91"/>
      <c r="TF262" s="91"/>
      <c r="TG262" s="91"/>
      <c r="TH262" s="91"/>
      <c r="TI262" s="91"/>
      <c r="TJ262" s="91"/>
      <c r="TK262" s="91"/>
      <c r="TL262" s="91"/>
      <c r="TM262" s="91"/>
      <c r="TN262" s="91"/>
      <c r="TO262" s="91"/>
      <c r="TP262" s="91"/>
      <c r="TQ262" s="91"/>
      <c r="TR262" s="91"/>
      <c r="TS262" s="91"/>
      <c r="TT262" s="91"/>
      <c r="TU262" s="91"/>
      <c r="TV262" s="91"/>
      <c r="TW262" s="91"/>
      <c r="TX262" s="91"/>
      <c r="TY262" s="91"/>
      <c r="TZ262" s="91"/>
      <c r="UA262" s="91"/>
      <c r="UB262" s="91"/>
      <c r="UC262" s="91"/>
      <c r="UD262" s="91"/>
      <c r="UE262" s="91"/>
      <c r="UF262" s="91"/>
      <c r="UG262" s="91"/>
      <c r="UH262" s="91"/>
      <c r="UI262" s="91"/>
      <c r="UJ262" s="91"/>
      <c r="UK262" s="91"/>
      <c r="UL262" s="91"/>
      <c r="UM262" s="91"/>
      <c r="UN262" s="91"/>
      <c r="UO262" s="91"/>
      <c r="UP262" s="91"/>
      <c r="UQ262" s="91"/>
      <c r="UR262" s="91"/>
      <c r="US262" s="91"/>
      <c r="UT262" s="91"/>
      <c r="UU262" s="91"/>
      <c r="UV262" s="91"/>
      <c r="UW262" s="91"/>
      <c r="UX262" s="91"/>
      <c r="UY262" s="91"/>
      <c r="UZ262" s="91"/>
      <c r="VA262" s="91"/>
      <c r="VB262" s="91"/>
      <c r="VC262" s="91"/>
      <c r="VD262" s="91"/>
      <c r="VE262" s="91"/>
      <c r="VF262" s="91"/>
      <c r="VG262" s="91"/>
      <c r="VH262" s="91"/>
      <c r="VI262" s="91"/>
      <c r="VJ262" s="91"/>
      <c r="VK262" s="91"/>
      <c r="VL262" s="91"/>
      <c r="VM262" s="91"/>
      <c r="VN262" s="91"/>
      <c r="VO262" s="91"/>
      <c r="VP262" s="91"/>
      <c r="VQ262" s="91"/>
      <c r="VR262" s="91"/>
      <c r="VS262" s="91"/>
      <c r="VT262" s="91"/>
      <c r="VU262" s="91"/>
      <c r="VV262" s="91"/>
      <c r="VW262" s="91"/>
      <c r="VX262" s="91"/>
      <c r="VY262" s="91"/>
      <c r="VZ262" s="91"/>
      <c r="WA262" s="91"/>
      <c r="WB262" s="91"/>
      <c r="WC262" s="91"/>
      <c r="WD262" s="91"/>
      <c r="WE262" s="91"/>
      <c r="WF262" s="91"/>
      <c r="WG262" s="91"/>
      <c r="WH262" s="91"/>
      <c r="WI262" s="91"/>
      <c r="WJ262" s="91"/>
      <c r="WK262" s="91"/>
      <c r="WL262" s="91"/>
      <c r="WM262" s="91"/>
      <c r="WN262" s="91"/>
      <c r="WO262" s="91"/>
      <c r="WP262" s="91"/>
      <c r="WQ262" s="91"/>
      <c r="WR262" s="91"/>
      <c r="WS262" s="91"/>
      <c r="WT262" s="91"/>
      <c r="WU262" s="91"/>
      <c r="WV262" s="91"/>
      <c r="WW262" s="91"/>
      <c r="WX262" s="91"/>
      <c r="WY262" s="91"/>
      <c r="WZ262" s="91"/>
      <c r="XA262" s="91"/>
      <c r="XB262" s="91"/>
      <c r="XC262" s="91"/>
      <c r="XD262" s="91"/>
      <c r="XE262" s="91"/>
      <c r="XF262" s="91"/>
      <c r="XG262" s="91"/>
      <c r="XH262" s="91"/>
      <c r="XI262" s="91"/>
      <c r="XJ262" s="91"/>
      <c r="XK262" s="91"/>
      <c r="XL262" s="91"/>
      <c r="XM262" s="91"/>
      <c r="XN262" s="91"/>
      <c r="XO262" s="91"/>
      <c r="XP262" s="91"/>
      <c r="XQ262" s="91"/>
      <c r="XR262" s="91"/>
      <c r="XS262" s="91"/>
      <c r="XT262" s="91"/>
      <c r="XU262" s="91"/>
      <c r="XV262" s="91"/>
      <c r="XW262" s="91"/>
      <c r="XX262" s="91"/>
      <c r="XY262" s="91"/>
      <c r="XZ262" s="91"/>
      <c r="YA262" s="91"/>
      <c r="YB262" s="91"/>
      <c r="YC262" s="91"/>
      <c r="YD262" s="91"/>
      <c r="YE262" s="91"/>
      <c r="YF262" s="91"/>
      <c r="YG262" s="91"/>
      <c r="YH262" s="91"/>
      <c r="YI262" s="91"/>
      <c r="YJ262" s="91"/>
      <c r="YK262" s="91"/>
      <c r="YL262" s="91"/>
      <c r="YM262" s="91"/>
      <c r="YN262" s="91"/>
      <c r="YO262" s="91"/>
      <c r="YP262" s="91"/>
      <c r="YQ262" s="91"/>
      <c r="YR262" s="91"/>
      <c r="YS262" s="91"/>
      <c r="YT262" s="91"/>
      <c r="YU262" s="91"/>
      <c r="YV262" s="91"/>
      <c r="YW262" s="91"/>
      <c r="YX262" s="91"/>
      <c r="YY262" s="91"/>
      <c r="YZ262" s="91"/>
      <c r="ZA262" s="91"/>
      <c r="ZB262" s="91"/>
      <c r="ZC262" s="91"/>
      <c r="ZD262" s="91"/>
      <c r="ZE262" s="91"/>
      <c r="ZF262" s="91"/>
      <c r="ZG262" s="91"/>
      <c r="ZH262" s="91"/>
      <c r="ZI262" s="91"/>
      <c r="ZJ262" s="91"/>
      <c r="ZK262" s="91"/>
      <c r="ZL262" s="91"/>
      <c r="ZM262" s="91"/>
      <c r="ZN262" s="91"/>
      <c r="ZO262" s="91"/>
      <c r="ZP262" s="91"/>
      <c r="ZQ262" s="91"/>
      <c r="ZR262" s="91"/>
      <c r="ZS262" s="91"/>
      <c r="ZT262" s="91"/>
      <c r="ZU262" s="91"/>
      <c r="ZV262" s="91"/>
      <c r="ZW262" s="91"/>
      <c r="ZX262" s="91"/>
      <c r="ZY262" s="91"/>
      <c r="ZZ262" s="91"/>
      <c r="AAA262" s="91"/>
      <c r="AAB262" s="91"/>
      <c r="AAC262" s="91"/>
      <c r="AAD262" s="91"/>
      <c r="AAE262" s="91"/>
      <c r="AAF262" s="91"/>
      <c r="AAG262" s="91"/>
      <c r="AAH262" s="91"/>
      <c r="AAI262" s="91"/>
      <c r="AAJ262" s="91"/>
      <c r="AAK262" s="91"/>
      <c r="AAL262" s="91"/>
      <c r="AAM262" s="91"/>
      <c r="AAN262" s="91"/>
      <c r="AAO262" s="91"/>
      <c r="AAP262" s="91"/>
      <c r="AAQ262" s="91"/>
      <c r="AAR262" s="91"/>
      <c r="AAS262" s="91"/>
      <c r="AAT262" s="91"/>
      <c r="AAU262" s="91"/>
      <c r="AAV262" s="91"/>
      <c r="AAW262" s="91"/>
      <c r="AAX262" s="91"/>
      <c r="AAY262" s="91"/>
      <c r="AAZ262" s="91"/>
      <c r="ABA262" s="91"/>
      <c r="ABB262" s="91"/>
      <c r="ABC262" s="91"/>
      <c r="ABD262" s="91"/>
      <c r="ABE262" s="91"/>
      <c r="ABF262" s="91"/>
      <c r="ABG262" s="91"/>
      <c r="ABH262" s="91"/>
      <c r="ABI262" s="91"/>
      <c r="ABJ262" s="91"/>
      <c r="ABK262" s="91"/>
      <c r="ABL262" s="91"/>
      <c r="ABM262" s="91"/>
      <c r="ABN262" s="91"/>
      <c r="ABO262" s="91"/>
      <c r="ABP262" s="91"/>
      <c r="ABQ262" s="91"/>
      <c r="ABR262" s="91"/>
      <c r="ABS262" s="91"/>
      <c r="ABT262" s="91"/>
      <c r="ABU262" s="91"/>
      <c r="ABV262" s="91"/>
      <c r="ABW262" s="91"/>
      <c r="ABX262" s="91"/>
      <c r="ABY262" s="91"/>
      <c r="ABZ262" s="91"/>
      <c r="ACA262" s="91"/>
      <c r="ACB262" s="91"/>
      <c r="ACC262" s="91"/>
      <c r="ACD262" s="91"/>
      <c r="ACE262" s="91"/>
      <c r="ACF262" s="91"/>
      <c r="ACG262" s="91"/>
      <c r="ACH262" s="91"/>
      <c r="ACI262" s="91"/>
      <c r="ACJ262" s="91"/>
      <c r="ACK262" s="91"/>
      <c r="ACL262" s="91"/>
      <c r="ACM262" s="91"/>
      <c r="ACN262" s="91"/>
      <c r="ACO262" s="91"/>
      <c r="ACP262" s="91"/>
      <c r="ACQ262" s="91"/>
      <c r="ACR262" s="91"/>
      <c r="ACS262" s="91"/>
      <c r="ACT262" s="91"/>
      <c r="ACU262" s="91"/>
      <c r="ACV262" s="91"/>
      <c r="ACW262" s="91"/>
      <c r="ACX262" s="91"/>
      <c r="ACY262" s="91"/>
      <c r="ACZ262" s="91"/>
      <c r="ADA262" s="91"/>
      <c r="ADB262" s="91"/>
      <c r="ADC262" s="91"/>
      <c r="ADD262" s="91"/>
      <c r="ADE262" s="91"/>
      <c r="ADF262" s="91"/>
      <c r="ADG262" s="91"/>
      <c r="ADH262" s="91"/>
      <c r="ADI262" s="91"/>
      <c r="ADJ262" s="91"/>
      <c r="ADK262" s="91"/>
      <c r="ADL262" s="91"/>
      <c r="ADM262" s="91"/>
      <c r="ADN262" s="91"/>
      <c r="ADO262" s="91"/>
      <c r="ADP262" s="91"/>
      <c r="ADQ262" s="91"/>
      <c r="ADR262" s="91"/>
      <c r="ADS262" s="91"/>
      <c r="ADT262" s="91"/>
      <c r="ADU262" s="91"/>
      <c r="ADV262" s="91"/>
      <c r="ADW262" s="91"/>
      <c r="ADX262" s="91"/>
      <c r="ADY262" s="91"/>
      <c r="ADZ262" s="91"/>
      <c r="AEA262" s="91"/>
      <c r="AEB262" s="91"/>
      <c r="AEC262" s="91"/>
      <c r="AED262" s="144">
        <f t="shared" si="62"/>
        <v>257</v>
      </c>
      <c r="AEE262" s="142"/>
      <c r="AEF262" s="142"/>
      <c r="AEG262" s="91"/>
      <c r="AEH262" s="91"/>
      <c r="AEI262" s="91"/>
      <c r="AEJ262" s="91"/>
      <c r="AEK262" s="91"/>
      <c r="AEL262" s="91"/>
      <c r="AEM262" s="91"/>
      <c r="AEN262" s="91"/>
      <c r="AEO262" s="91"/>
      <c r="AEP262" s="91"/>
      <c r="AEQ262" s="91"/>
      <c r="AER262" s="91"/>
      <c r="AES262" s="91"/>
      <c r="AET262" s="91"/>
      <c r="AEU262" s="91"/>
      <c r="AEV262" s="91"/>
      <c r="AEW262" s="91"/>
      <c r="AEX262" s="91"/>
      <c r="AEY262" s="91"/>
      <c r="AEZ262" s="91"/>
      <c r="AFA262" s="91"/>
      <c r="AFB262" s="91"/>
      <c r="AFC262" s="146"/>
      <c r="AFD262" s="91"/>
      <c r="AFE262" s="91"/>
      <c r="AFF262" s="91"/>
      <c r="AFG262" s="91"/>
      <c r="AFH262" s="91"/>
      <c r="AFI262" s="91"/>
      <c r="AFJ262" s="91"/>
      <c r="AFK262" s="91"/>
      <c r="AFL262" s="91"/>
      <c r="AFM262" s="91"/>
      <c r="AFN262" s="91"/>
    </row>
    <row r="263" spans="1:846" ht="6" customHeight="1" x14ac:dyDescent="0.25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  <c r="CW263" s="91"/>
      <c r="CX263" s="91"/>
      <c r="CY263" s="91"/>
      <c r="CZ263" s="91"/>
      <c r="DA263" s="91"/>
      <c r="DB263" s="91"/>
      <c r="DC263" s="91"/>
      <c r="DD263" s="91"/>
      <c r="DE263" s="91"/>
      <c r="DF263" s="91"/>
      <c r="DG263" s="91"/>
      <c r="DH263" s="91"/>
      <c r="DI263" s="91"/>
      <c r="DJ263" s="91"/>
      <c r="DK263" s="91"/>
      <c r="DL263" s="91"/>
      <c r="DM263" s="91"/>
      <c r="DN263" s="91"/>
      <c r="DO263" s="91"/>
      <c r="DP263" s="91"/>
      <c r="DQ263" s="91"/>
      <c r="DR263" s="91"/>
      <c r="DS263" s="91"/>
      <c r="DT263" s="91"/>
      <c r="DU263" s="91"/>
      <c r="DV263" s="91"/>
      <c r="DW263" s="91"/>
      <c r="DX263" s="91"/>
      <c r="DY263" s="91"/>
      <c r="DZ263" s="91"/>
      <c r="EA263" s="91"/>
      <c r="EB263" s="91"/>
      <c r="EC263" s="91"/>
      <c r="ED263" s="91"/>
      <c r="EE263" s="91"/>
      <c r="EF263" s="91"/>
      <c r="EG263" s="91"/>
      <c r="EH263" s="91"/>
      <c r="EI263" s="91"/>
      <c r="EJ263" s="91"/>
      <c r="EK263" s="91"/>
      <c r="EL263" s="91"/>
      <c r="EM263" s="91"/>
      <c r="EN263" s="91"/>
      <c r="EO263" s="91"/>
      <c r="EP263" s="91"/>
      <c r="EQ263" s="91"/>
      <c r="ER263" s="91"/>
      <c r="ES263" s="91"/>
      <c r="ET263" s="91"/>
      <c r="EU263" s="91"/>
      <c r="EV263" s="91"/>
      <c r="EW263" s="91"/>
      <c r="EX263" s="91"/>
      <c r="EY263" s="91"/>
      <c r="EZ263" s="91"/>
      <c r="FA263" s="91"/>
      <c r="FB263" s="91"/>
      <c r="FC263" s="91"/>
      <c r="FD263" s="91"/>
      <c r="FE263" s="91"/>
      <c r="FF263" s="91"/>
      <c r="FG263" s="91"/>
      <c r="FH263" s="91"/>
      <c r="FI263" s="91"/>
      <c r="FJ263" s="91"/>
      <c r="FK263" s="91"/>
      <c r="FL263" s="91"/>
      <c r="FM263" s="91"/>
      <c r="FN263" s="91"/>
      <c r="FO263" s="91"/>
      <c r="FP263" s="91"/>
      <c r="FQ263" s="91"/>
      <c r="FR263" s="91"/>
      <c r="FS263" s="91"/>
      <c r="FT263" s="91"/>
      <c r="FU263" s="91"/>
      <c r="FV263" s="91"/>
      <c r="FW263" s="91"/>
      <c r="FX263" s="91"/>
      <c r="FY263" s="91"/>
      <c r="FZ263" s="91"/>
      <c r="GA263" s="91"/>
      <c r="GB263" s="91"/>
      <c r="GC263" s="91"/>
      <c r="GD263" s="91"/>
      <c r="GE263" s="91"/>
      <c r="GF263" s="91"/>
      <c r="GG263" s="91"/>
      <c r="GH263" s="91"/>
      <c r="GI263" s="91"/>
      <c r="GJ263" s="91"/>
      <c r="GK263" s="91"/>
      <c r="GL263" s="91"/>
      <c r="GM263" s="91"/>
      <c r="GN263" s="91"/>
      <c r="GO263" s="91"/>
      <c r="GP263" s="91"/>
      <c r="GQ263" s="91"/>
      <c r="GR263" s="91"/>
      <c r="GS263" s="91"/>
      <c r="GT263" s="91"/>
      <c r="GU263" s="91"/>
      <c r="GV263" s="91"/>
      <c r="GW263" s="91"/>
      <c r="GX263" s="91"/>
      <c r="GY263" s="91"/>
      <c r="GZ263" s="91"/>
      <c r="HA263" s="91"/>
      <c r="HB263" s="91"/>
      <c r="HC263" s="91"/>
      <c r="HD263" s="91"/>
      <c r="HE263" s="91"/>
      <c r="HF263" s="91"/>
      <c r="HG263" s="91"/>
      <c r="HH263" s="91"/>
      <c r="HI263" s="91"/>
      <c r="HJ263" s="91"/>
      <c r="HK263" s="91"/>
      <c r="HL263" s="91"/>
      <c r="HM263" s="91"/>
      <c r="HN263" s="91"/>
      <c r="HO263" s="91"/>
      <c r="HP263" s="91"/>
      <c r="HQ263" s="91"/>
      <c r="HR263" s="91"/>
      <c r="HS263" s="91"/>
      <c r="HT263" s="91"/>
      <c r="HU263" s="91"/>
      <c r="HV263" s="91"/>
      <c r="HW263" s="91"/>
      <c r="HX263" s="91"/>
      <c r="HY263" s="91"/>
      <c r="HZ263" s="91"/>
      <c r="IA263" s="91"/>
      <c r="IB263" s="91"/>
      <c r="IC263" s="91"/>
      <c r="ID263" s="91"/>
      <c r="IE263" s="91"/>
      <c r="IF263" s="91"/>
      <c r="IG263" s="91"/>
      <c r="IH263" s="91"/>
      <c r="II263" s="91"/>
      <c r="IJ263" s="91"/>
      <c r="IK263" s="91"/>
      <c r="IL263" s="91"/>
      <c r="IM263" s="91"/>
      <c r="IN263" s="91"/>
      <c r="IO263" s="91"/>
      <c r="IP263" s="91"/>
      <c r="IQ263" s="91"/>
      <c r="IR263" s="91"/>
      <c r="IS263" s="91"/>
      <c r="IT263" s="91"/>
      <c r="IU263" s="91"/>
      <c r="IV263" s="91"/>
      <c r="IW263" s="91"/>
      <c r="IX263" s="91"/>
      <c r="IY263" s="91"/>
      <c r="IZ263" s="91"/>
      <c r="JA263" s="91"/>
      <c r="JB263" s="91"/>
      <c r="JC263" s="91"/>
      <c r="JD263" s="91"/>
      <c r="JE263" s="91"/>
      <c r="JF263" s="91"/>
      <c r="JG263" s="91"/>
      <c r="JH263" s="91"/>
      <c r="JI263" s="91"/>
      <c r="JJ263" s="91"/>
      <c r="JK263" s="91"/>
      <c r="JL263" s="91"/>
      <c r="JM263" s="91"/>
      <c r="JN263" s="91"/>
      <c r="JO263" s="91"/>
      <c r="JP263" s="91"/>
      <c r="JQ263" s="91"/>
      <c r="JR263" s="91"/>
      <c r="JS263" s="91"/>
      <c r="JT263" s="91"/>
      <c r="JU263" s="91"/>
      <c r="JV263" s="91"/>
      <c r="JW263" s="91"/>
      <c r="JX263" s="91"/>
      <c r="JY263" s="91"/>
      <c r="JZ263" s="91"/>
      <c r="KA263" s="91"/>
      <c r="KB263" s="91"/>
      <c r="KC263" s="91"/>
      <c r="KD263" s="91"/>
      <c r="KE263" s="91"/>
      <c r="KF263" s="91"/>
      <c r="KG263" s="91"/>
      <c r="KH263" s="91"/>
      <c r="KI263" s="91"/>
      <c r="KJ263" s="91"/>
      <c r="KK263" s="91"/>
      <c r="KL263" s="91"/>
      <c r="KM263" s="91"/>
      <c r="KN263" s="91"/>
      <c r="KO263" s="91"/>
      <c r="KP263" s="91"/>
      <c r="KQ263" s="91"/>
      <c r="KR263" s="91"/>
      <c r="KS263" s="91"/>
      <c r="KT263" s="91"/>
      <c r="KU263" s="91"/>
      <c r="KV263" s="91"/>
      <c r="KW263" s="91"/>
      <c r="KX263" s="91"/>
      <c r="KY263" s="91"/>
      <c r="KZ263" s="91"/>
      <c r="LA263" s="91"/>
      <c r="LB263" s="91"/>
      <c r="LC263" s="91"/>
      <c r="LD263" s="91"/>
      <c r="LE263" s="91"/>
      <c r="LF263" s="91"/>
      <c r="LG263" s="91"/>
      <c r="LH263" s="91"/>
      <c r="LI263" s="91"/>
      <c r="LJ263" s="91"/>
      <c r="LK263" s="91"/>
      <c r="LL263" s="91"/>
      <c r="LM263" s="91"/>
      <c r="LN263" s="91"/>
      <c r="LO263" s="91"/>
      <c r="LP263" s="91"/>
      <c r="LQ263" s="91"/>
      <c r="LR263" s="91"/>
      <c r="LS263" s="91"/>
      <c r="LT263" s="91"/>
      <c r="LU263" s="91"/>
      <c r="LV263" s="91"/>
      <c r="LW263" s="91"/>
      <c r="LX263" s="91"/>
      <c r="LY263" s="91"/>
      <c r="LZ263" s="91"/>
      <c r="MA263" s="91"/>
      <c r="MB263" s="91"/>
      <c r="MC263" s="91"/>
      <c r="MD263" s="91"/>
      <c r="ME263" s="91"/>
      <c r="MF263" s="91"/>
      <c r="MG263" s="91"/>
      <c r="MH263" s="91"/>
      <c r="MI263" s="91"/>
      <c r="MJ263" s="91"/>
      <c r="MK263" s="91"/>
      <c r="ML263" s="91"/>
      <c r="MM263" s="91"/>
      <c r="MN263" s="91"/>
      <c r="MO263" s="91"/>
      <c r="MP263" s="91"/>
      <c r="MQ263" s="91"/>
      <c r="MR263" s="91"/>
      <c r="MS263" s="91"/>
      <c r="MT263" s="91"/>
      <c r="MU263" s="91"/>
      <c r="MV263" s="91"/>
      <c r="MW263" s="91"/>
      <c r="MX263" s="91"/>
      <c r="MY263" s="91"/>
      <c r="MZ263" s="91"/>
      <c r="NA263" s="91"/>
      <c r="NB263" s="91"/>
      <c r="NC263" s="91"/>
      <c r="ND263" s="91"/>
      <c r="NE263" s="91"/>
      <c r="NF263" s="91"/>
      <c r="NG263" s="91"/>
      <c r="NH263" s="91"/>
      <c r="NI263" s="91"/>
      <c r="NJ263" s="91"/>
      <c r="NK263" s="91"/>
      <c r="NL263" s="91"/>
      <c r="NM263" s="91"/>
      <c r="NN263" s="91"/>
      <c r="NO263" s="91"/>
      <c r="NP263" s="91"/>
      <c r="NQ263" s="91"/>
      <c r="NR263" s="91"/>
      <c r="NS263" s="91"/>
      <c r="NT263" s="91"/>
      <c r="NU263" s="91"/>
      <c r="NV263" s="91"/>
      <c r="NW263" s="91"/>
      <c r="NX263" s="91"/>
      <c r="NY263" s="91"/>
      <c r="NZ263" s="91"/>
      <c r="OA263" s="91"/>
      <c r="OB263" s="91"/>
      <c r="OC263" s="91"/>
      <c r="OD263" s="91"/>
      <c r="OE263" s="91"/>
      <c r="OF263" s="91"/>
      <c r="OG263" s="91"/>
      <c r="OH263" s="91"/>
      <c r="OI263" s="91"/>
      <c r="OJ263" s="91"/>
      <c r="OK263" s="91"/>
      <c r="OL263" s="91"/>
      <c r="OM263" s="91"/>
      <c r="ON263" s="91"/>
      <c r="OO263" s="91"/>
      <c r="OP263" s="91"/>
      <c r="OQ263" s="91"/>
      <c r="OR263" s="91"/>
      <c r="OS263" s="91"/>
      <c r="OT263" s="91"/>
      <c r="OU263" s="91"/>
      <c r="OV263" s="91"/>
      <c r="OW263" s="91"/>
      <c r="OX263" s="91"/>
      <c r="OY263" s="91"/>
      <c r="OZ263" s="91"/>
      <c r="PA263" s="91"/>
      <c r="PB263" s="91"/>
      <c r="PC263" s="91"/>
      <c r="PD263" s="91"/>
      <c r="PE263" s="91"/>
      <c r="PF263" s="91"/>
      <c r="PG263" s="91"/>
      <c r="PH263" s="91"/>
      <c r="PI263" s="91"/>
      <c r="PJ263" s="91"/>
      <c r="PK263" s="91"/>
      <c r="PL263" s="91"/>
      <c r="PM263" s="91"/>
      <c r="PN263" s="91"/>
      <c r="PO263" s="91"/>
      <c r="PP263" s="91"/>
      <c r="PQ263" s="91"/>
      <c r="PR263" s="91"/>
      <c r="PS263" s="91"/>
      <c r="PT263" s="91"/>
      <c r="PU263" s="91"/>
      <c r="PV263" s="91"/>
      <c r="PW263" s="91"/>
      <c r="PX263" s="91"/>
      <c r="PY263" s="91"/>
      <c r="PZ263" s="91"/>
      <c r="QA263" s="91"/>
      <c r="QB263" s="91"/>
      <c r="QC263" s="91"/>
      <c r="QD263" s="91"/>
      <c r="QE263" s="91"/>
      <c r="QF263" s="91"/>
      <c r="QG263" s="91"/>
      <c r="QH263" s="91"/>
      <c r="QI263" s="91"/>
      <c r="QJ263" s="91"/>
      <c r="QK263" s="91"/>
      <c r="QL263" s="91"/>
      <c r="QM263" s="91"/>
      <c r="QN263" s="91"/>
      <c r="QO263" s="91"/>
      <c r="QP263" s="91"/>
      <c r="QQ263" s="91"/>
      <c r="QR263" s="91"/>
      <c r="QS263" s="91"/>
      <c r="QT263" s="91"/>
      <c r="QU263" s="91"/>
      <c r="QV263" s="91"/>
      <c r="QW263" s="91"/>
      <c r="QX263" s="91"/>
      <c r="QY263" s="91"/>
      <c r="QZ263" s="91"/>
      <c r="RA263" s="91"/>
      <c r="RB263" s="91"/>
      <c r="RC263" s="91"/>
      <c r="RD263" s="91"/>
      <c r="RE263" s="91"/>
      <c r="RF263" s="91"/>
      <c r="RG263" s="91"/>
      <c r="RH263" s="91"/>
      <c r="RI263" s="91"/>
      <c r="RJ263" s="91"/>
      <c r="RK263" s="91"/>
      <c r="RL263" s="91"/>
      <c r="RM263" s="91"/>
      <c r="RN263" s="91"/>
      <c r="RO263" s="91"/>
      <c r="RP263" s="91"/>
      <c r="RQ263" s="91"/>
      <c r="RR263" s="91"/>
      <c r="RS263" s="91"/>
      <c r="RT263" s="91"/>
      <c r="RU263" s="91"/>
      <c r="RV263" s="91"/>
      <c r="RW263" s="91"/>
      <c r="RX263" s="91"/>
      <c r="RY263" s="91"/>
      <c r="RZ263" s="91"/>
      <c r="SA263" s="91"/>
      <c r="SB263" s="91"/>
      <c r="SC263" s="91"/>
      <c r="SD263" s="91"/>
      <c r="SE263" s="91"/>
      <c r="SF263" s="91"/>
      <c r="SG263" s="91"/>
      <c r="SH263" s="91"/>
      <c r="SI263" s="91"/>
      <c r="SJ263" s="91"/>
      <c r="SK263" s="91"/>
      <c r="SL263" s="91"/>
      <c r="SM263" s="91"/>
      <c r="SN263" s="91"/>
      <c r="SO263" s="91"/>
      <c r="SP263" s="91"/>
      <c r="SQ263" s="91"/>
      <c r="SR263" s="91"/>
      <c r="SS263" s="91"/>
      <c r="ST263" s="91"/>
      <c r="SU263" s="91"/>
      <c r="SV263" s="91"/>
      <c r="SW263" s="91"/>
      <c r="SX263" s="91"/>
      <c r="SY263" s="91"/>
      <c r="SZ263" s="91"/>
      <c r="TA263" s="91"/>
      <c r="TB263" s="91"/>
      <c r="TC263" s="91"/>
      <c r="TD263" s="91"/>
      <c r="TE263" s="91"/>
      <c r="TF263" s="91"/>
      <c r="TG263" s="91"/>
      <c r="TH263" s="91"/>
      <c r="TI263" s="91"/>
      <c r="TJ263" s="91"/>
      <c r="TK263" s="91"/>
      <c r="TL263" s="91"/>
      <c r="TM263" s="91"/>
      <c r="TN263" s="91"/>
      <c r="TO263" s="91"/>
      <c r="TP263" s="91"/>
      <c r="TQ263" s="91"/>
      <c r="TR263" s="91"/>
      <c r="TS263" s="91"/>
      <c r="TT263" s="91"/>
      <c r="TU263" s="91"/>
      <c r="TV263" s="91"/>
      <c r="TW263" s="91"/>
      <c r="TX263" s="91"/>
      <c r="TY263" s="91"/>
      <c r="TZ263" s="91"/>
      <c r="UA263" s="91"/>
      <c r="UB263" s="91"/>
      <c r="UC263" s="91"/>
      <c r="UD263" s="91"/>
      <c r="UE263" s="91"/>
      <c r="UF263" s="91"/>
      <c r="UG263" s="91"/>
      <c r="UH263" s="91"/>
      <c r="UI263" s="91"/>
      <c r="UJ263" s="91"/>
      <c r="UK263" s="91"/>
      <c r="UL263" s="91"/>
      <c r="UM263" s="91"/>
      <c r="UN263" s="91"/>
      <c r="UO263" s="91"/>
      <c r="UP263" s="91"/>
      <c r="UQ263" s="91"/>
      <c r="UR263" s="91"/>
      <c r="US263" s="91"/>
      <c r="UT263" s="91"/>
      <c r="UU263" s="91"/>
      <c r="UV263" s="91"/>
      <c r="UW263" s="91"/>
      <c r="UX263" s="91"/>
      <c r="UY263" s="91"/>
      <c r="UZ263" s="91"/>
      <c r="VA263" s="91"/>
      <c r="VB263" s="91"/>
      <c r="VC263" s="91"/>
      <c r="VD263" s="91"/>
      <c r="VE263" s="91"/>
      <c r="VF263" s="91"/>
      <c r="VG263" s="91"/>
      <c r="VH263" s="91"/>
      <c r="VI263" s="91"/>
      <c r="VJ263" s="91"/>
      <c r="VK263" s="91"/>
      <c r="VL263" s="91"/>
      <c r="VM263" s="91"/>
      <c r="VN263" s="91"/>
      <c r="VO263" s="91"/>
      <c r="VP263" s="91"/>
      <c r="VQ263" s="91"/>
      <c r="VR263" s="91"/>
      <c r="VS263" s="91"/>
      <c r="VT263" s="91"/>
      <c r="VU263" s="91"/>
      <c r="VV263" s="91"/>
      <c r="VW263" s="91"/>
      <c r="VX263" s="91"/>
      <c r="VY263" s="91"/>
      <c r="VZ263" s="91"/>
      <c r="WA263" s="91"/>
      <c r="WB263" s="91"/>
      <c r="WC263" s="91"/>
      <c r="WD263" s="91"/>
      <c r="WE263" s="91"/>
      <c r="WF263" s="91"/>
      <c r="WG263" s="91"/>
      <c r="WH263" s="91"/>
      <c r="WI263" s="91"/>
      <c r="WJ263" s="91"/>
      <c r="WK263" s="91"/>
      <c r="WL263" s="91"/>
      <c r="WM263" s="91"/>
      <c r="WN263" s="91"/>
      <c r="WO263" s="91"/>
      <c r="WP263" s="91"/>
      <c r="WQ263" s="91"/>
      <c r="WR263" s="91"/>
      <c r="WS263" s="91"/>
      <c r="WT263" s="91"/>
      <c r="WU263" s="91"/>
      <c r="WV263" s="91"/>
      <c r="WW263" s="91"/>
      <c r="WX263" s="91"/>
      <c r="WY263" s="91"/>
      <c r="WZ263" s="91"/>
      <c r="XA263" s="91"/>
      <c r="XB263" s="91"/>
      <c r="XC263" s="91"/>
      <c r="XD263" s="91"/>
      <c r="XE263" s="91"/>
      <c r="XF263" s="91"/>
      <c r="XG263" s="91"/>
      <c r="XH263" s="91"/>
      <c r="XI263" s="91"/>
      <c r="XJ263" s="91"/>
      <c r="XK263" s="91"/>
      <c r="XL263" s="91"/>
      <c r="XM263" s="91"/>
      <c r="XN263" s="91"/>
      <c r="XO263" s="91"/>
      <c r="XP263" s="91"/>
      <c r="XQ263" s="91"/>
      <c r="XR263" s="91"/>
      <c r="XS263" s="91"/>
      <c r="XT263" s="91"/>
      <c r="XU263" s="91"/>
      <c r="XV263" s="91"/>
      <c r="XW263" s="91"/>
      <c r="XX263" s="91"/>
      <c r="XY263" s="91"/>
      <c r="XZ263" s="91"/>
      <c r="YA263" s="91"/>
      <c r="YB263" s="91"/>
      <c r="YC263" s="91"/>
      <c r="YD263" s="91"/>
      <c r="YE263" s="91"/>
      <c r="YF263" s="91"/>
      <c r="YG263" s="91"/>
      <c r="YH263" s="91"/>
      <c r="YI263" s="91"/>
      <c r="YJ263" s="91"/>
      <c r="YK263" s="91"/>
      <c r="YL263" s="91"/>
      <c r="YM263" s="91"/>
      <c r="YN263" s="91"/>
      <c r="YO263" s="91"/>
      <c r="YP263" s="91"/>
      <c r="YQ263" s="91"/>
      <c r="YR263" s="91"/>
      <c r="YS263" s="91"/>
      <c r="YT263" s="91"/>
      <c r="YU263" s="91"/>
      <c r="YV263" s="91"/>
      <c r="YW263" s="91"/>
      <c r="YX263" s="91"/>
      <c r="YY263" s="91"/>
      <c r="YZ263" s="91"/>
      <c r="ZA263" s="91"/>
      <c r="ZB263" s="91"/>
      <c r="ZC263" s="91"/>
      <c r="ZD263" s="91"/>
      <c r="ZE263" s="91"/>
      <c r="ZF263" s="91"/>
      <c r="ZG263" s="91"/>
      <c r="ZH263" s="91"/>
      <c r="ZI263" s="91"/>
      <c r="ZJ263" s="91"/>
      <c r="ZK263" s="91"/>
      <c r="ZL263" s="91"/>
      <c r="ZM263" s="91"/>
      <c r="ZN263" s="91"/>
      <c r="ZO263" s="91"/>
      <c r="ZP263" s="91"/>
      <c r="ZQ263" s="91"/>
      <c r="ZR263" s="91"/>
      <c r="ZS263" s="91"/>
      <c r="ZT263" s="91"/>
      <c r="ZU263" s="91"/>
      <c r="ZV263" s="91"/>
      <c r="ZW263" s="91"/>
      <c r="ZX263" s="91"/>
      <c r="ZY263" s="91"/>
      <c r="ZZ263" s="91"/>
      <c r="AAA263" s="91"/>
      <c r="AAB263" s="91"/>
      <c r="AAC263" s="91"/>
      <c r="AAD263" s="91"/>
      <c r="AAE263" s="91"/>
      <c r="AAF263" s="91"/>
      <c r="AAG263" s="91"/>
      <c r="AAH263" s="91"/>
      <c r="AAI263" s="91"/>
      <c r="AAJ263" s="91"/>
      <c r="AAK263" s="91"/>
      <c r="AAL263" s="91"/>
      <c r="AAM263" s="91"/>
      <c r="AAN263" s="91"/>
      <c r="AAO263" s="91"/>
      <c r="AAP263" s="91"/>
      <c r="AAQ263" s="91"/>
      <c r="AAR263" s="91"/>
      <c r="AAS263" s="91"/>
      <c r="AAT263" s="91"/>
      <c r="AAU263" s="91"/>
      <c r="AAV263" s="91"/>
      <c r="AAW263" s="91"/>
      <c r="AAX263" s="91"/>
      <c r="AAY263" s="91"/>
      <c r="AAZ263" s="91"/>
      <c r="ABA263" s="91"/>
      <c r="ABB263" s="91"/>
      <c r="ABC263" s="91"/>
      <c r="ABD263" s="91"/>
      <c r="ABE263" s="91"/>
      <c r="ABF263" s="91"/>
      <c r="ABG263" s="91"/>
      <c r="ABH263" s="91"/>
      <c r="ABI263" s="91"/>
      <c r="ABJ263" s="91"/>
      <c r="ABK263" s="91"/>
      <c r="ABL263" s="91"/>
      <c r="ABM263" s="91"/>
      <c r="ABN263" s="91"/>
      <c r="ABO263" s="91"/>
      <c r="ABP263" s="91"/>
      <c r="ABQ263" s="91"/>
      <c r="ABR263" s="91"/>
      <c r="ABS263" s="91"/>
      <c r="ABT263" s="91"/>
      <c r="ABU263" s="91"/>
      <c r="ABV263" s="91"/>
      <c r="ABW263" s="91"/>
      <c r="ABX263" s="91"/>
      <c r="ABY263" s="91"/>
      <c r="ABZ263" s="91"/>
      <c r="ACA263" s="91"/>
      <c r="ACB263" s="91"/>
      <c r="ACC263" s="91"/>
      <c r="ACD263" s="91"/>
      <c r="ACE263" s="91"/>
      <c r="ACF263" s="91"/>
      <c r="ACG263" s="91"/>
      <c r="ACH263" s="91"/>
      <c r="ACI263" s="91"/>
      <c r="ACJ263" s="91"/>
      <c r="ACK263" s="91"/>
      <c r="ACL263" s="91"/>
      <c r="ACM263" s="91"/>
      <c r="ACN263" s="91"/>
      <c r="ACO263" s="91"/>
      <c r="ACP263" s="91"/>
      <c r="ACQ263" s="91"/>
      <c r="ACR263" s="91"/>
      <c r="ACS263" s="91"/>
      <c r="ACT263" s="91"/>
      <c r="ACU263" s="91"/>
      <c r="ACV263" s="91"/>
      <c r="ACW263" s="91"/>
      <c r="ACX263" s="91"/>
      <c r="ACY263" s="91"/>
      <c r="ACZ263" s="91"/>
      <c r="ADA263" s="91"/>
      <c r="ADB263" s="91"/>
      <c r="ADC263" s="91"/>
      <c r="ADD263" s="91"/>
      <c r="ADE263" s="91"/>
      <c r="ADF263" s="91"/>
      <c r="ADG263" s="91"/>
      <c r="ADH263" s="91"/>
      <c r="ADI263" s="91"/>
      <c r="ADJ263" s="91"/>
      <c r="ADK263" s="91"/>
      <c r="ADL263" s="91"/>
      <c r="ADM263" s="91"/>
      <c r="ADN263" s="91"/>
      <c r="ADO263" s="91"/>
      <c r="ADP263" s="91"/>
      <c r="ADQ263" s="91"/>
      <c r="ADR263" s="91"/>
      <c r="ADS263" s="91"/>
      <c r="ADT263" s="91"/>
      <c r="ADU263" s="91"/>
      <c r="ADV263" s="91"/>
      <c r="ADW263" s="91"/>
      <c r="ADX263" s="91"/>
      <c r="ADY263" s="91"/>
      <c r="ADZ263" s="91"/>
      <c r="AEA263" s="91"/>
      <c r="AEB263" s="91"/>
      <c r="AEC263" s="91"/>
      <c r="AED263" s="144">
        <f t="shared" ref="AED263:AED326" si="63">IF(AED262+1&lt;=$ADX$4,AED262+1,"")</f>
        <v>258</v>
      </c>
      <c r="AEE263" s="142"/>
      <c r="AEF263" s="142"/>
      <c r="AEG263" s="91"/>
      <c r="AEH263" s="91"/>
      <c r="AEI263" s="91"/>
      <c r="AEJ263" s="91"/>
      <c r="AEK263" s="91"/>
      <c r="AEL263" s="91"/>
      <c r="AEM263" s="91"/>
      <c r="AEN263" s="91"/>
      <c r="AEO263" s="91"/>
      <c r="AEP263" s="91"/>
      <c r="AEQ263" s="91"/>
      <c r="AER263" s="91"/>
      <c r="AES263" s="91"/>
      <c r="AET263" s="91"/>
      <c r="AEU263" s="91"/>
      <c r="AEV263" s="91"/>
      <c r="AEW263" s="91"/>
      <c r="AEX263" s="91"/>
      <c r="AEY263" s="91"/>
      <c r="AEZ263" s="91"/>
      <c r="AFA263" s="91"/>
      <c r="AFB263" s="91"/>
      <c r="AFC263" s="146"/>
      <c r="AFD263" s="91"/>
      <c r="AFE263" s="91"/>
      <c r="AFF263" s="91"/>
      <c r="AFG263" s="91"/>
      <c r="AFH263" s="91"/>
      <c r="AFI263" s="91"/>
      <c r="AFJ263" s="91"/>
      <c r="AFK263" s="91"/>
      <c r="AFL263" s="91"/>
      <c r="AFM263" s="91"/>
      <c r="AFN263" s="91"/>
    </row>
    <row r="264" spans="1:846" ht="6" customHeight="1" x14ac:dyDescent="0.25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  <c r="CW264" s="91"/>
      <c r="CX264" s="91"/>
      <c r="CY264" s="91"/>
      <c r="CZ264" s="91"/>
      <c r="DA264" s="91"/>
      <c r="DB264" s="91"/>
      <c r="DC264" s="91"/>
      <c r="DD264" s="91"/>
      <c r="DE264" s="91"/>
      <c r="DF264" s="91"/>
      <c r="DG264" s="91"/>
      <c r="DH264" s="91"/>
      <c r="DI264" s="91"/>
      <c r="DJ264" s="91"/>
      <c r="DK264" s="91"/>
      <c r="DL264" s="91"/>
      <c r="DM264" s="91"/>
      <c r="DN264" s="91"/>
      <c r="DO264" s="91"/>
      <c r="DP264" s="91"/>
      <c r="DQ264" s="91"/>
      <c r="DR264" s="91"/>
      <c r="DS264" s="91"/>
      <c r="DT264" s="91"/>
      <c r="DU264" s="91"/>
      <c r="DV264" s="91"/>
      <c r="DW264" s="91"/>
      <c r="DX264" s="91"/>
      <c r="DY264" s="91"/>
      <c r="DZ264" s="91"/>
      <c r="EA264" s="91"/>
      <c r="EB264" s="91"/>
      <c r="EC264" s="91"/>
      <c r="ED264" s="91"/>
      <c r="EE264" s="91"/>
      <c r="EF264" s="91"/>
      <c r="EG264" s="91"/>
      <c r="EH264" s="91"/>
      <c r="EI264" s="91"/>
      <c r="EJ264" s="91"/>
      <c r="EK264" s="91"/>
      <c r="EL264" s="91"/>
      <c r="EM264" s="91"/>
      <c r="EN264" s="91"/>
      <c r="EO264" s="91"/>
      <c r="EP264" s="91"/>
      <c r="EQ264" s="91"/>
      <c r="ER264" s="91"/>
      <c r="ES264" s="91"/>
      <c r="ET264" s="91"/>
      <c r="EU264" s="91"/>
      <c r="EV264" s="91"/>
      <c r="EW264" s="91"/>
      <c r="EX264" s="91"/>
      <c r="EY264" s="91"/>
      <c r="EZ264" s="91"/>
      <c r="FA264" s="91"/>
      <c r="FB264" s="91"/>
      <c r="FC264" s="91"/>
      <c r="FD264" s="91"/>
      <c r="FE264" s="91"/>
      <c r="FF264" s="91"/>
      <c r="FG264" s="91"/>
      <c r="FH264" s="91"/>
      <c r="FI264" s="91"/>
      <c r="FJ264" s="91"/>
      <c r="FK264" s="91"/>
      <c r="FL264" s="91"/>
      <c r="FM264" s="91"/>
      <c r="FN264" s="91"/>
      <c r="FO264" s="91"/>
      <c r="FP264" s="91"/>
      <c r="FQ264" s="91"/>
      <c r="FR264" s="91"/>
      <c r="FS264" s="91"/>
      <c r="FT264" s="91"/>
      <c r="FU264" s="91"/>
      <c r="FV264" s="91"/>
      <c r="FW264" s="91"/>
      <c r="FX264" s="91"/>
      <c r="FY264" s="91"/>
      <c r="FZ264" s="91"/>
      <c r="GA264" s="91"/>
      <c r="GB264" s="91"/>
      <c r="GC264" s="91"/>
      <c r="GD264" s="91"/>
      <c r="GE264" s="91"/>
      <c r="GF264" s="91"/>
      <c r="GG264" s="91"/>
      <c r="GH264" s="91"/>
      <c r="GI264" s="91"/>
      <c r="GJ264" s="91"/>
      <c r="GK264" s="91"/>
      <c r="GL264" s="91"/>
      <c r="GM264" s="91"/>
      <c r="GN264" s="91"/>
      <c r="GO264" s="91"/>
      <c r="GP264" s="91"/>
      <c r="GQ264" s="91"/>
      <c r="GR264" s="91"/>
      <c r="GS264" s="91"/>
      <c r="GT264" s="91"/>
      <c r="GU264" s="91"/>
      <c r="GV264" s="91"/>
      <c r="GW264" s="91"/>
      <c r="GX264" s="91"/>
      <c r="GY264" s="91"/>
      <c r="GZ264" s="91"/>
      <c r="HA264" s="91"/>
      <c r="HB264" s="91"/>
      <c r="HC264" s="91"/>
      <c r="HD264" s="91"/>
      <c r="HE264" s="91"/>
      <c r="HF264" s="91"/>
      <c r="HG264" s="91"/>
      <c r="HH264" s="91"/>
      <c r="HI264" s="91"/>
      <c r="HJ264" s="91"/>
      <c r="HK264" s="91"/>
      <c r="HL264" s="91"/>
      <c r="HM264" s="91"/>
      <c r="HN264" s="91"/>
      <c r="HO264" s="91"/>
      <c r="HP264" s="91"/>
      <c r="HQ264" s="91"/>
      <c r="HR264" s="91"/>
      <c r="HS264" s="91"/>
      <c r="HT264" s="91"/>
      <c r="HU264" s="91"/>
      <c r="HV264" s="91"/>
      <c r="HW264" s="91"/>
      <c r="HX264" s="91"/>
      <c r="HY264" s="91"/>
      <c r="HZ264" s="91"/>
      <c r="IA264" s="91"/>
      <c r="IB264" s="91"/>
      <c r="IC264" s="91"/>
      <c r="ID264" s="91"/>
      <c r="IE264" s="91"/>
      <c r="IF264" s="91"/>
      <c r="IG264" s="91"/>
      <c r="IH264" s="91"/>
      <c r="II264" s="91"/>
      <c r="IJ264" s="91"/>
      <c r="IK264" s="91"/>
      <c r="IL264" s="91"/>
      <c r="IM264" s="91"/>
      <c r="IN264" s="91"/>
      <c r="IO264" s="91"/>
      <c r="IP264" s="91"/>
      <c r="IQ264" s="91"/>
      <c r="IR264" s="91"/>
      <c r="IS264" s="91"/>
      <c r="IT264" s="91"/>
      <c r="IU264" s="91"/>
      <c r="IV264" s="91"/>
      <c r="IW264" s="91"/>
      <c r="IX264" s="91"/>
      <c r="IY264" s="91"/>
      <c r="IZ264" s="91"/>
      <c r="JA264" s="91"/>
      <c r="JB264" s="91"/>
      <c r="JC264" s="91"/>
      <c r="JD264" s="91"/>
      <c r="JE264" s="91"/>
      <c r="JF264" s="91"/>
      <c r="JG264" s="91"/>
      <c r="JH264" s="91"/>
      <c r="JI264" s="91"/>
      <c r="JJ264" s="91"/>
      <c r="JK264" s="91"/>
      <c r="JL264" s="91"/>
      <c r="JM264" s="91"/>
      <c r="JN264" s="91"/>
      <c r="JO264" s="91"/>
      <c r="JP264" s="91"/>
      <c r="JQ264" s="91"/>
      <c r="JR264" s="91"/>
      <c r="JS264" s="91"/>
      <c r="JT264" s="91"/>
      <c r="JU264" s="91"/>
      <c r="JV264" s="91"/>
      <c r="JW264" s="91"/>
      <c r="JX264" s="91"/>
      <c r="JY264" s="91"/>
      <c r="JZ264" s="91"/>
      <c r="KA264" s="91"/>
      <c r="KB264" s="91"/>
      <c r="KC264" s="91"/>
      <c r="KD264" s="91"/>
      <c r="KE264" s="91"/>
      <c r="KF264" s="91"/>
      <c r="KG264" s="91"/>
      <c r="KH264" s="91"/>
      <c r="KI264" s="91"/>
      <c r="KJ264" s="91"/>
      <c r="KK264" s="91"/>
      <c r="KL264" s="91"/>
      <c r="KM264" s="91"/>
      <c r="KN264" s="91"/>
      <c r="KO264" s="91"/>
      <c r="KP264" s="91"/>
      <c r="KQ264" s="91"/>
      <c r="KR264" s="91"/>
      <c r="KS264" s="91"/>
      <c r="KT264" s="91"/>
      <c r="KU264" s="91"/>
      <c r="KV264" s="91"/>
      <c r="KW264" s="91"/>
      <c r="KX264" s="91"/>
      <c r="KY264" s="91"/>
      <c r="KZ264" s="91"/>
      <c r="LA264" s="91"/>
      <c r="LB264" s="91"/>
      <c r="LC264" s="91"/>
      <c r="LD264" s="91"/>
      <c r="LE264" s="91"/>
      <c r="LF264" s="91"/>
      <c r="LG264" s="91"/>
      <c r="LH264" s="91"/>
      <c r="LI264" s="91"/>
      <c r="LJ264" s="91"/>
      <c r="LK264" s="91"/>
      <c r="LL264" s="91"/>
      <c r="LM264" s="91"/>
      <c r="LN264" s="91"/>
      <c r="LO264" s="91"/>
      <c r="LP264" s="91"/>
      <c r="LQ264" s="91"/>
      <c r="LR264" s="91"/>
      <c r="LS264" s="91"/>
      <c r="LT264" s="91"/>
      <c r="LU264" s="91"/>
      <c r="LV264" s="91"/>
      <c r="LW264" s="91"/>
      <c r="LX264" s="91"/>
      <c r="LY264" s="91"/>
      <c r="LZ264" s="91"/>
      <c r="MA264" s="91"/>
      <c r="MB264" s="91"/>
      <c r="MC264" s="91"/>
      <c r="MD264" s="91"/>
      <c r="ME264" s="91"/>
      <c r="MF264" s="91"/>
      <c r="MG264" s="91"/>
      <c r="MH264" s="91"/>
      <c r="MI264" s="91"/>
      <c r="MJ264" s="91"/>
      <c r="MK264" s="91"/>
      <c r="ML264" s="91"/>
      <c r="MM264" s="91"/>
      <c r="MN264" s="91"/>
      <c r="MO264" s="91"/>
      <c r="MP264" s="91"/>
      <c r="MQ264" s="91"/>
      <c r="MR264" s="91"/>
      <c r="MS264" s="91"/>
      <c r="MT264" s="91"/>
      <c r="MU264" s="91"/>
      <c r="MV264" s="91"/>
      <c r="MW264" s="91"/>
      <c r="MX264" s="91"/>
      <c r="MY264" s="91"/>
      <c r="MZ264" s="91"/>
      <c r="NA264" s="91"/>
      <c r="NB264" s="91"/>
      <c r="NC264" s="91"/>
      <c r="ND264" s="91"/>
      <c r="NE264" s="91"/>
      <c r="NF264" s="91"/>
      <c r="NG264" s="91"/>
      <c r="NH264" s="91"/>
      <c r="NI264" s="91"/>
      <c r="NJ264" s="91"/>
      <c r="NK264" s="91"/>
      <c r="NL264" s="91"/>
      <c r="NM264" s="91"/>
      <c r="NN264" s="91"/>
      <c r="NO264" s="91"/>
      <c r="NP264" s="91"/>
      <c r="NQ264" s="91"/>
      <c r="NR264" s="91"/>
      <c r="NS264" s="91"/>
      <c r="NT264" s="91"/>
      <c r="NU264" s="91"/>
      <c r="NV264" s="91"/>
      <c r="NW264" s="91"/>
      <c r="NX264" s="91"/>
      <c r="NY264" s="91"/>
      <c r="NZ264" s="91"/>
      <c r="OA264" s="91"/>
      <c r="OB264" s="91"/>
      <c r="OC264" s="91"/>
      <c r="OD264" s="91"/>
      <c r="OE264" s="91"/>
      <c r="OF264" s="91"/>
      <c r="OG264" s="91"/>
      <c r="OH264" s="91"/>
      <c r="OI264" s="91"/>
      <c r="OJ264" s="91"/>
      <c r="OK264" s="91"/>
      <c r="OL264" s="91"/>
      <c r="OM264" s="91"/>
      <c r="ON264" s="91"/>
      <c r="OO264" s="91"/>
      <c r="OP264" s="91"/>
      <c r="OQ264" s="91"/>
      <c r="OR264" s="91"/>
      <c r="OS264" s="91"/>
      <c r="OT264" s="91"/>
      <c r="OU264" s="91"/>
      <c r="OV264" s="91"/>
      <c r="OW264" s="91"/>
      <c r="OX264" s="91"/>
      <c r="OY264" s="91"/>
      <c r="OZ264" s="91"/>
      <c r="PA264" s="91"/>
      <c r="PB264" s="91"/>
      <c r="PC264" s="91"/>
      <c r="PD264" s="91"/>
      <c r="PE264" s="91"/>
      <c r="PF264" s="91"/>
      <c r="PG264" s="91"/>
      <c r="PH264" s="91"/>
      <c r="PI264" s="91"/>
      <c r="PJ264" s="91"/>
      <c r="PK264" s="91"/>
      <c r="PL264" s="91"/>
      <c r="PM264" s="91"/>
      <c r="PN264" s="91"/>
      <c r="PO264" s="91"/>
      <c r="PP264" s="91"/>
      <c r="PQ264" s="91"/>
      <c r="PR264" s="91"/>
      <c r="PS264" s="91"/>
      <c r="PT264" s="91"/>
      <c r="PU264" s="91"/>
      <c r="PV264" s="91"/>
      <c r="PW264" s="91"/>
      <c r="PX264" s="91"/>
      <c r="PY264" s="91"/>
      <c r="PZ264" s="91"/>
      <c r="QA264" s="91"/>
      <c r="QB264" s="91"/>
      <c r="QC264" s="91"/>
      <c r="QD264" s="91"/>
      <c r="QE264" s="91"/>
      <c r="QF264" s="91"/>
      <c r="QG264" s="91"/>
      <c r="QH264" s="91"/>
      <c r="QI264" s="91"/>
      <c r="QJ264" s="91"/>
      <c r="QK264" s="91"/>
      <c r="QL264" s="91"/>
      <c r="QM264" s="91"/>
      <c r="QN264" s="91"/>
      <c r="QO264" s="91"/>
      <c r="QP264" s="91"/>
      <c r="QQ264" s="91"/>
      <c r="QR264" s="91"/>
      <c r="QS264" s="91"/>
      <c r="QT264" s="91"/>
      <c r="QU264" s="91"/>
      <c r="QV264" s="91"/>
      <c r="QW264" s="91"/>
      <c r="QX264" s="91"/>
      <c r="QY264" s="91"/>
      <c r="QZ264" s="91"/>
      <c r="RA264" s="91"/>
      <c r="RB264" s="91"/>
      <c r="RC264" s="91"/>
      <c r="RD264" s="91"/>
      <c r="RE264" s="91"/>
      <c r="RF264" s="91"/>
      <c r="RG264" s="91"/>
      <c r="RH264" s="91"/>
      <c r="RI264" s="91"/>
      <c r="RJ264" s="91"/>
      <c r="RK264" s="91"/>
      <c r="RL264" s="91"/>
      <c r="RM264" s="91"/>
      <c r="RN264" s="91"/>
      <c r="RO264" s="91"/>
      <c r="RP264" s="91"/>
      <c r="RQ264" s="91"/>
      <c r="RR264" s="91"/>
      <c r="RS264" s="91"/>
      <c r="RT264" s="91"/>
      <c r="RU264" s="91"/>
      <c r="RV264" s="91"/>
      <c r="RW264" s="91"/>
      <c r="RX264" s="91"/>
      <c r="RY264" s="91"/>
      <c r="RZ264" s="91"/>
      <c r="SA264" s="91"/>
      <c r="SB264" s="91"/>
      <c r="SC264" s="91"/>
      <c r="SD264" s="91"/>
      <c r="SE264" s="91"/>
      <c r="SF264" s="91"/>
      <c r="SG264" s="91"/>
      <c r="SH264" s="91"/>
      <c r="SI264" s="91"/>
      <c r="SJ264" s="91"/>
      <c r="SK264" s="91"/>
      <c r="SL264" s="91"/>
      <c r="SM264" s="91"/>
      <c r="SN264" s="91"/>
      <c r="SO264" s="91"/>
      <c r="SP264" s="91"/>
      <c r="SQ264" s="91"/>
      <c r="SR264" s="91"/>
      <c r="SS264" s="91"/>
      <c r="ST264" s="91"/>
      <c r="SU264" s="91"/>
      <c r="SV264" s="91"/>
      <c r="SW264" s="91"/>
      <c r="SX264" s="91"/>
      <c r="SY264" s="91"/>
      <c r="SZ264" s="91"/>
      <c r="TA264" s="91"/>
      <c r="TB264" s="91"/>
      <c r="TC264" s="91"/>
      <c r="TD264" s="91"/>
      <c r="TE264" s="91"/>
      <c r="TF264" s="91"/>
      <c r="TG264" s="91"/>
      <c r="TH264" s="91"/>
      <c r="TI264" s="91"/>
      <c r="TJ264" s="91"/>
      <c r="TK264" s="91"/>
      <c r="TL264" s="91"/>
      <c r="TM264" s="91"/>
      <c r="TN264" s="91"/>
      <c r="TO264" s="91"/>
      <c r="TP264" s="91"/>
      <c r="TQ264" s="91"/>
      <c r="TR264" s="91"/>
      <c r="TS264" s="91"/>
      <c r="TT264" s="91"/>
      <c r="TU264" s="91"/>
      <c r="TV264" s="91"/>
      <c r="TW264" s="91"/>
      <c r="TX264" s="91"/>
      <c r="TY264" s="91"/>
      <c r="TZ264" s="91"/>
      <c r="UA264" s="91"/>
      <c r="UB264" s="91"/>
      <c r="UC264" s="91"/>
      <c r="UD264" s="91"/>
      <c r="UE264" s="91"/>
      <c r="UF264" s="91"/>
      <c r="UG264" s="91"/>
      <c r="UH264" s="91"/>
      <c r="UI264" s="91"/>
      <c r="UJ264" s="91"/>
      <c r="UK264" s="91"/>
      <c r="UL264" s="91"/>
      <c r="UM264" s="91"/>
      <c r="UN264" s="91"/>
      <c r="UO264" s="91"/>
      <c r="UP264" s="91"/>
      <c r="UQ264" s="91"/>
      <c r="UR264" s="91"/>
      <c r="US264" s="91"/>
      <c r="UT264" s="91"/>
      <c r="UU264" s="91"/>
      <c r="UV264" s="91"/>
      <c r="UW264" s="91"/>
      <c r="UX264" s="91"/>
      <c r="UY264" s="91"/>
      <c r="UZ264" s="91"/>
      <c r="VA264" s="91"/>
      <c r="VB264" s="91"/>
      <c r="VC264" s="91"/>
      <c r="VD264" s="91"/>
      <c r="VE264" s="91"/>
      <c r="VF264" s="91"/>
      <c r="VG264" s="91"/>
      <c r="VH264" s="91"/>
      <c r="VI264" s="91"/>
      <c r="VJ264" s="91"/>
      <c r="VK264" s="91"/>
      <c r="VL264" s="91"/>
      <c r="VM264" s="91"/>
      <c r="VN264" s="91"/>
      <c r="VO264" s="91"/>
      <c r="VP264" s="91"/>
      <c r="VQ264" s="91"/>
      <c r="VR264" s="91"/>
      <c r="VS264" s="91"/>
      <c r="VT264" s="91"/>
      <c r="VU264" s="91"/>
      <c r="VV264" s="91"/>
      <c r="VW264" s="91"/>
      <c r="VX264" s="91"/>
      <c r="VY264" s="91"/>
      <c r="VZ264" s="91"/>
      <c r="WA264" s="91"/>
      <c r="WB264" s="91"/>
      <c r="WC264" s="91"/>
      <c r="WD264" s="91"/>
      <c r="WE264" s="91"/>
      <c r="WF264" s="91"/>
      <c r="WG264" s="91"/>
      <c r="WH264" s="91"/>
      <c r="WI264" s="91"/>
      <c r="WJ264" s="91"/>
      <c r="WK264" s="91"/>
      <c r="WL264" s="91"/>
      <c r="WM264" s="91"/>
      <c r="WN264" s="91"/>
      <c r="WO264" s="91"/>
      <c r="WP264" s="91"/>
      <c r="WQ264" s="91"/>
      <c r="WR264" s="91"/>
      <c r="WS264" s="91"/>
      <c r="WT264" s="91"/>
      <c r="WU264" s="91"/>
      <c r="WV264" s="91"/>
      <c r="WW264" s="91"/>
      <c r="WX264" s="91"/>
      <c r="WY264" s="91"/>
      <c r="WZ264" s="91"/>
      <c r="XA264" s="91"/>
      <c r="XB264" s="91"/>
      <c r="XC264" s="91"/>
      <c r="XD264" s="91"/>
      <c r="XE264" s="91"/>
      <c r="XF264" s="91"/>
      <c r="XG264" s="91"/>
      <c r="XH264" s="91"/>
      <c r="XI264" s="91"/>
      <c r="XJ264" s="91"/>
      <c r="XK264" s="91"/>
      <c r="XL264" s="91"/>
      <c r="XM264" s="91"/>
      <c r="XN264" s="91"/>
      <c r="XO264" s="91"/>
      <c r="XP264" s="91"/>
      <c r="XQ264" s="91"/>
      <c r="XR264" s="91"/>
      <c r="XS264" s="91"/>
      <c r="XT264" s="91"/>
      <c r="XU264" s="91"/>
      <c r="XV264" s="91"/>
      <c r="XW264" s="91"/>
      <c r="XX264" s="91"/>
      <c r="XY264" s="91"/>
      <c r="XZ264" s="91"/>
      <c r="YA264" s="91"/>
      <c r="YB264" s="91"/>
      <c r="YC264" s="91"/>
      <c r="YD264" s="91"/>
      <c r="YE264" s="91"/>
      <c r="YF264" s="91"/>
      <c r="YG264" s="91"/>
      <c r="YH264" s="91"/>
      <c r="YI264" s="91"/>
      <c r="YJ264" s="91"/>
      <c r="YK264" s="91"/>
      <c r="YL264" s="91"/>
      <c r="YM264" s="91"/>
      <c r="YN264" s="91"/>
      <c r="YO264" s="91"/>
      <c r="YP264" s="91"/>
      <c r="YQ264" s="91"/>
      <c r="YR264" s="91"/>
      <c r="YS264" s="91"/>
      <c r="YT264" s="91"/>
      <c r="YU264" s="91"/>
      <c r="YV264" s="91"/>
      <c r="YW264" s="91"/>
      <c r="YX264" s="91"/>
      <c r="YY264" s="91"/>
      <c r="YZ264" s="91"/>
      <c r="ZA264" s="91"/>
      <c r="ZB264" s="91"/>
      <c r="ZC264" s="91"/>
      <c r="ZD264" s="91"/>
      <c r="ZE264" s="91"/>
      <c r="ZF264" s="91"/>
      <c r="ZG264" s="91"/>
      <c r="ZH264" s="91"/>
      <c r="ZI264" s="91"/>
      <c r="ZJ264" s="91"/>
      <c r="ZK264" s="91"/>
      <c r="ZL264" s="91"/>
      <c r="ZM264" s="91"/>
      <c r="ZN264" s="91"/>
      <c r="ZO264" s="91"/>
      <c r="ZP264" s="91"/>
      <c r="ZQ264" s="91"/>
      <c r="ZR264" s="91"/>
      <c r="ZS264" s="91"/>
      <c r="ZT264" s="91"/>
      <c r="ZU264" s="91"/>
      <c r="ZV264" s="91"/>
      <c r="ZW264" s="91"/>
      <c r="ZX264" s="91"/>
      <c r="ZY264" s="91"/>
      <c r="ZZ264" s="91"/>
      <c r="AAA264" s="91"/>
      <c r="AAB264" s="91"/>
      <c r="AAC264" s="91"/>
      <c r="AAD264" s="91"/>
      <c r="AAE264" s="91"/>
      <c r="AAF264" s="91"/>
      <c r="AAG264" s="91"/>
      <c r="AAH264" s="91"/>
      <c r="AAI264" s="91"/>
      <c r="AAJ264" s="91"/>
      <c r="AAK264" s="91"/>
      <c r="AAL264" s="91"/>
      <c r="AAM264" s="91"/>
      <c r="AAN264" s="91"/>
      <c r="AAO264" s="91"/>
      <c r="AAP264" s="91"/>
      <c r="AAQ264" s="91"/>
      <c r="AAR264" s="91"/>
      <c r="AAS264" s="91"/>
      <c r="AAT264" s="91"/>
      <c r="AAU264" s="91"/>
      <c r="AAV264" s="91"/>
      <c r="AAW264" s="91"/>
      <c r="AAX264" s="91"/>
      <c r="AAY264" s="91"/>
      <c r="AAZ264" s="91"/>
      <c r="ABA264" s="91"/>
      <c r="ABB264" s="91"/>
      <c r="ABC264" s="91"/>
      <c r="ABD264" s="91"/>
      <c r="ABE264" s="91"/>
      <c r="ABF264" s="91"/>
      <c r="ABG264" s="91"/>
      <c r="ABH264" s="91"/>
      <c r="ABI264" s="91"/>
      <c r="ABJ264" s="91"/>
      <c r="ABK264" s="91"/>
      <c r="ABL264" s="91"/>
      <c r="ABM264" s="91"/>
      <c r="ABN264" s="91"/>
      <c r="ABO264" s="91"/>
      <c r="ABP264" s="91"/>
      <c r="ABQ264" s="91"/>
      <c r="ABR264" s="91"/>
      <c r="ABS264" s="91"/>
      <c r="ABT264" s="91"/>
      <c r="ABU264" s="91"/>
      <c r="ABV264" s="91"/>
      <c r="ABW264" s="91"/>
      <c r="ABX264" s="91"/>
      <c r="ABY264" s="91"/>
      <c r="ABZ264" s="91"/>
      <c r="ACA264" s="91"/>
      <c r="ACB264" s="91"/>
      <c r="ACC264" s="91"/>
      <c r="ACD264" s="91"/>
      <c r="ACE264" s="91"/>
      <c r="ACF264" s="91"/>
      <c r="ACG264" s="91"/>
      <c r="ACH264" s="91"/>
      <c r="ACI264" s="91"/>
      <c r="ACJ264" s="91"/>
      <c r="ACK264" s="91"/>
      <c r="ACL264" s="91"/>
      <c r="ACM264" s="91"/>
      <c r="ACN264" s="91"/>
      <c r="ACO264" s="91"/>
      <c r="ACP264" s="91"/>
      <c r="ACQ264" s="91"/>
      <c r="ACR264" s="91"/>
      <c r="ACS264" s="91"/>
      <c r="ACT264" s="91"/>
      <c r="ACU264" s="91"/>
      <c r="ACV264" s="91"/>
      <c r="ACW264" s="91"/>
      <c r="ACX264" s="91"/>
      <c r="ACY264" s="91"/>
      <c r="ACZ264" s="91"/>
      <c r="ADA264" s="91"/>
      <c r="ADB264" s="91"/>
      <c r="ADC264" s="91"/>
      <c r="ADD264" s="91"/>
      <c r="ADE264" s="91"/>
      <c r="ADF264" s="91"/>
      <c r="ADG264" s="91"/>
      <c r="ADH264" s="91"/>
      <c r="ADI264" s="91"/>
      <c r="ADJ264" s="91"/>
      <c r="ADK264" s="91"/>
      <c r="ADL264" s="91"/>
      <c r="ADM264" s="91"/>
      <c r="ADN264" s="91"/>
      <c r="ADO264" s="91"/>
      <c r="ADP264" s="91"/>
      <c r="ADQ264" s="91"/>
      <c r="ADR264" s="91"/>
      <c r="ADS264" s="91"/>
      <c r="ADT264" s="91"/>
      <c r="ADU264" s="91"/>
      <c r="ADV264" s="91"/>
      <c r="ADW264" s="91"/>
      <c r="ADX264" s="91"/>
      <c r="ADY264" s="91"/>
      <c r="ADZ264" s="91"/>
      <c r="AEA264" s="91"/>
      <c r="AEB264" s="91"/>
      <c r="AEC264" s="91"/>
      <c r="AED264" s="144">
        <f t="shared" si="63"/>
        <v>259</v>
      </c>
      <c r="AEE264" s="142"/>
      <c r="AEF264" s="142"/>
      <c r="AEG264" s="91"/>
      <c r="AEH264" s="91"/>
      <c r="AEI264" s="91"/>
      <c r="AEJ264" s="91"/>
      <c r="AEK264" s="91"/>
      <c r="AEL264" s="91"/>
      <c r="AEM264" s="91"/>
      <c r="AEN264" s="91"/>
      <c r="AEO264" s="91"/>
      <c r="AEP264" s="91"/>
      <c r="AEQ264" s="91"/>
      <c r="AER264" s="91"/>
      <c r="AES264" s="91"/>
      <c r="AET264" s="91"/>
      <c r="AEU264" s="91"/>
      <c r="AEV264" s="91"/>
      <c r="AEW264" s="91"/>
      <c r="AEX264" s="91"/>
      <c r="AEY264" s="91"/>
      <c r="AEZ264" s="91"/>
      <c r="AFA264" s="91"/>
      <c r="AFB264" s="91"/>
      <c r="AFC264" s="146"/>
      <c r="AFD264" s="91"/>
      <c r="AFE264" s="91"/>
      <c r="AFF264" s="91"/>
      <c r="AFG264" s="91"/>
      <c r="AFH264" s="91"/>
      <c r="AFI264" s="91"/>
      <c r="AFJ264" s="91"/>
      <c r="AFK264" s="91"/>
      <c r="AFL264" s="91"/>
      <c r="AFM264" s="91"/>
      <c r="AFN264" s="91"/>
    </row>
    <row r="265" spans="1:846" ht="6" customHeight="1" x14ac:dyDescent="0.25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  <c r="CU265" s="91"/>
      <c r="CV265" s="91"/>
      <c r="CW265" s="91"/>
      <c r="CX265" s="91"/>
      <c r="CY265" s="91"/>
      <c r="CZ265" s="91"/>
      <c r="DA265" s="91"/>
      <c r="DB265" s="91"/>
      <c r="DC265" s="91"/>
      <c r="DD265" s="91"/>
      <c r="DE265" s="91"/>
      <c r="DF265" s="91"/>
      <c r="DG265" s="91"/>
      <c r="DH265" s="91"/>
      <c r="DI265" s="91"/>
      <c r="DJ265" s="91"/>
      <c r="DK265" s="91"/>
      <c r="DL265" s="91"/>
      <c r="DM265" s="91"/>
      <c r="DN265" s="91"/>
      <c r="DO265" s="91"/>
      <c r="DP265" s="91"/>
      <c r="DQ265" s="91"/>
      <c r="DR265" s="91"/>
      <c r="DS265" s="91"/>
      <c r="DT265" s="91"/>
      <c r="DU265" s="91"/>
      <c r="DV265" s="91"/>
      <c r="DW265" s="91"/>
      <c r="DX265" s="91"/>
      <c r="DY265" s="91"/>
      <c r="DZ265" s="91"/>
      <c r="EA265" s="91"/>
      <c r="EB265" s="91"/>
      <c r="EC265" s="91"/>
      <c r="ED265" s="91"/>
      <c r="EE265" s="91"/>
      <c r="EF265" s="91"/>
      <c r="EG265" s="91"/>
      <c r="EH265" s="91"/>
      <c r="EI265" s="91"/>
      <c r="EJ265" s="91"/>
      <c r="EK265" s="91"/>
      <c r="EL265" s="91"/>
      <c r="EM265" s="91"/>
      <c r="EN265" s="91"/>
      <c r="EO265" s="91"/>
      <c r="EP265" s="91"/>
      <c r="EQ265" s="91"/>
      <c r="ER265" s="91"/>
      <c r="ES265" s="91"/>
      <c r="ET265" s="91"/>
      <c r="EU265" s="91"/>
      <c r="EV265" s="91"/>
      <c r="EW265" s="91"/>
      <c r="EX265" s="91"/>
      <c r="EY265" s="91"/>
      <c r="EZ265" s="91"/>
      <c r="FA265" s="91"/>
      <c r="FB265" s="91"/>
      <c r="FC265" s="91"/>
      <c r="FD265" s="91"/>
      <c r="FE265" s="91"/>
      <c r="FF265" s="91"/>
      <c r="FG265" s="91"/>
      <c r="FH265" s="91"/>
      <c r="FI265" s="91"/>
      <c r="FJ265" s="91"/>
      <c r="FK265" s="91"/>
      <c r="FL265" s="91"/>
      <c r="FM265" s="91"/>
      <c r="FN265" s="91"/>
      <c r="FO265" s="91"/>
      <c r="FP265" s="91"/>
      <c r="FQ265" s="91"/>
      <c r="FR265" s="91"/>
      <c r="FS265" s="91"/>
      <c r="FT265" s="91"/>
      <c r="FU265" s="91"/>
      <c r="FV265" s="91"/>
      <c r="FW265" s="91"/>
      <c r="FX265" s="91"/>
      <c r="FY265" s="91"/>
      <c r="FZ265" s="91"/>
      <c r="GA265" s="91"/>
      <c r="GB265" s="91"/>
      <c r="GC265" s="91"/>
      <c r="GD265" s="91"/>
      <c r="GE265" s="91"/>
      <c r="GF265" s="91"/>
      <c r="GG265" s="91"/>
      <c r="GH265" s="91"/>
      <c r="GI265" s="91"/>
      <c r="GJ265" s="91"/>
      <c r="GK265" s="91"/>
      <c r="GL265" s="91"/>
      <c r="GM265" s="91"/>
      <c r="GN265" s="91"/>
      <c r="GO265" s="91"/>
      <c r="GP265" s="91"/>
      <c r="GQ265" s="91"/>
      <c r="GR265" s="91"/>
      <c r="GS265" s="91"/>
      <c r="GT265" s="91"/>
      <c r="GU265" s="91"/>
      <c r="GV265" s="91"/>
      <c r="GW265" s="91"/>
      <c r="GX265" s="91"/>
      <c r="GY265" s="91"/>
      <c r="GZ265" s="91"/>
      <c r="HA265" s="91"/>
      <c r="HB265" s="91"/>
      <c r="HC265" s="91"/>
      <c r="HD265" s="91"/>
      <c r="HE265" s="91"/>
      <c r="HF265" s="91"/>
      <c r="HG265" s="91"/>
      <c r="HH265" s="91"/>
      <c r="HI265" s="91"/>
      <c r="HJ265" s="91"/>
      <c r="HK265" s="91"/>
      <c r="HL265" s="91"/>
      <c r="HM265" s="91"/>
      <c r="HN265" s="91"/>
      <c r="HO265" s="91"/>
      <c r="HP265" s="91"/>
      <c r="HQ265" s="91"/>
      <c r="HR265" s="91"/>
      <c r="HS265" s="91"/>
      <c r="HT265" s="91"/>
      <c r="HU265" s="91"/>
      <c r="HV265" s="91"/>
      <c r="HW265" s="91"/>
      <c r="HX265" s="91"/>
      <c r="HY265" s="91"/>
      <c r="HZ265" s="91"/>
      <c r="IA265" s="91"/>
      <c r="IB265" s="91"/>
      <c r="IC265" s="91"/>
      <c r="ID265" s="91"/>
      <c r="IE265" s="91"/>
      <c r="IF265" s="91"/>
      <c r="IG265" s="91"/>
      <c r="IH265" s="91"/>
      <c r="II265" s="91"/>
      <c r="IJ265" s="91"/>
      <c r="IK265" s="91"/>
      <c r="IL265" s="91"/>
      <c r="IM265" s="91"/>
      <c r="IN265" s="91"/>
      <c r="IO265" s="91"/>
      <c r="IP265" s="91"/>
      <c r="IQ265" s="91"/>
      <c r="IR265" s="91"/>
      <c r="IS265" s="91"/>
      <c r="IT265" s="91"/>
      <c r="IU265" s="91"/>
      <c r="IV265" s="91"/>
      <c r="IW265" s="91"/>
      <c r="IX265" s="91"/>
      <c r="IY265" s="91"/>
      <c r="IZ265" s="91"/>
      <c r="JA265" s="91"/>
      <c r="JB265" s="91"/>
      <c r="JC265" s="91"/>
      <c r="JD265" s="91"/>
      <c r="JE265" s="91"/>
      <c r="JF265" s="91"/>
      <c r="JG265" s="91"/>
      <c r="JH265" s="91"/>
      <c r="JI265" s="91"/>
      <c r="JJ265" s="91"/>
      <c r="JK265" s="91"/>
      <c r="JL265" s="91"/>
      <c r="JM265" s="91"/>
      <c r="JN265" s="91"/>
      <c r="JO265" s="91"/>
      <c r="JP265" s="91"/>
      <c r="JQ265" s="91"/>
      <c r="JR265" s="91"/>
      <c r="JS265" s="91"/>
      <c r="JT265" s="91"/>
      <c r="JU265" s="91"/>
      <c r="JV265" s="91"/>
      <c r="JW265" s="91"/>
      <c r="JX265" s="91"/>
      <c r="JY265" s="91"/>
      <c r="JZ265" s="91"/>
      <c r="KA265" s="91"/>
      <c r="KB265" s="91"/>
      <c r="KC265" s="91"/>
      <c r="KD265" s="91"/>
      <c r="KE265" s="91"/>
      <c r="KF265" s="91"/>
      <c r="KG265" s="91"/>
      <c r="KH265" s="91"/>
      <c r="KI265" s="91"/>
      <c r="KJ265" s="91"/>
      <c r="KK265" s="91"/>
      <c r="KL265" s="91"/>
      <c r="KM265" s="91"/>
      <c r="KN265" s="91"/>
      <c r="KO265" s="91"/>
      <c r="KP265" s="91"/>
      <c r="KQ265" s="91"/>
      <c r="KR265" s="91"/>
      <c r="KS265" s="91"/>
      <c r="KT265" s="91"/>
      <c r="KU265" s="91"/>
      <c r="KV265" s="91"/>
      <c r="KW265" s="91"/>
      <c r="KX265" s="91"/>
      <c r="KY265" s="91"/>
      <c r="KZ265" s="91"/>
      <c r="LA265" s="91"/>
      <c r="LB265" s="91"/>
      <c r="LC265" s="91"/>
      <c r="LD265" s="91"/>
      <c r="LE265" s="91"/>
      <c r="LF265" s="91"/>
      <c r="LG265" s="91"/>
      <c r="LH265" s="91"/>
      <c r="LI265" s="91"/>
      <c r="LJ265" s="91"/>
      <c r="LK265" s="91"/>
      <c r="LL265" s="91"/>
      <c r="LM265" s="91"/>
      <c r="LN265" s="91"/>
      <c r="LO265" s="91"/>
      <c r="LP265" s="91"/>
      <c r="LQ265" s="91"/>
      <c r="LR265" s="91"/>
      <c r="LS265" s="91"/>
      <c r="LT265" s="91"/>
      <c r="LU265" s="91"/>
      <c r="LV265" s="91"/>
      <c r="LW265" s="91"/>
      <c r="LX265" s="91"/>
      <c r="LY265" s="91"/>
      <c r="LZ265" s="91"/>
      <c r="MA265" s="91"/>
      <c r="MB265" s="91"/>
      <c r="MC265" s="91"/>
      <c r="MD265" s="91"/>
      <c r="ME265" s="91"/>
      <c r="MF265" s="91"/>
      <c r="MG265" s="91"/>
      <c r="MH265" s="91"/>
      <c r="MI265" s="91"/>
      <c r="MJ265" s="91"/>
      <c r="MK265" s="91"/>
      <c r="ML265" s="91"/>
      <c r="MM265" s="91"/>
      <c r="MN265" s="91"/>
      <c r="MO265" s="91"/>
      <c r="MP265" s="91"/>
      <c r="MQ265" s="91"/>
      <c r="MR265" s="91"/>
      <c r="MS265" s="91"/>
      <c r="MT265" s="91"/>
      <c r="MU265" s="91"/>
      <c r="MV265" s="91"/>
      <c r="MW265" s="91"/>
      <c r="MX265" s="91"/>
      <c r="MY265" s="91"/>
      <c r="MZ265" s="91"/>
      <c r="NA265" s="91"/>
      <c r="NB265" s="91"/>
      <c r="NC265" s="91"/>
      <c r="ND265" s="91"/>
      <c r="NE265" s="91"/>
      <c r="NF265" s="91"/>
      <c r="NG265" s="91"/>
      <c r="NH265" s="91"/>
      <c r="NI265" s="91"/>
      <c r="NJ265" s="91"/>
      <c r="NK265" s="91"/>
      <c r="NL265" s="91"/>
      <c r="NM265" s="91"/>
      <c r="NN265" s="91"/>
      <c r="NO265" s="91"/>
      <c r="NP265" s="91"/>
      <c r="NQ265" s="91"/>
      <c r="NR265" s="91"/>
      <c r="NS265" s="91"/>
      <c r="NT265" s="91"/>
      <c r="NU265" s="91"/>
      <c r="NV265" s="91"/>
      <c r="NW265" s="91"/>
      <c r="NX265" s="91"/>
      <c r="NY265" s="91"/>
      <c r="NZ265" s="91"/>
      <c r="OA265" s="91"/>
      <c r="OB265" s="91"/>
      <c r="OC265" s="91"/>
      <c r="OD265" s="91"/>
      <c r="OE265" s="91"/>
      <c r="OF265" s="91"/>
      <c r="OG265" s="91"/>
      <c r="OH265" s="91"/>
      <c r="OI265" s="91"/>
      <c r="OJ265" s="91"/>
      <c r="OK265" s="91"/>
      <c r="OL265" s="91"/>
      <c r="OM265" s="91"/>
      <c r="ON265" s="91"/>
      <c r="OO265" s="91"/>
      <c r="OP265" s="91"/>
      <c r="OQ265" s="91"/>
      <c r="OR265" s="91"/>
      <c r="OS265" s="91"/>
      <c r="OT265" s="91"/>
      <c r="OU265" s="91"/>
      <c r="OV265" s="91"/>
      <c r="OW265" s="91"/>
      <c r="OX265" s="91"/>
      <c r="OY265" s="91"/>
      <c r="OZ265" s="91"/>
      <c r="PA265" s="91"/>
      <c r="PB265" s="91"/>
      <c r="PC265" s="91"/>
      <c r="PD265" s="91"/>
      <c r="PE265" s="91"/>
      <c r="PF265" s="91"/>
      <c r="PG265" s="91"/>
      <c r="PH265" s="91"/>
      <c r="PI265" s="91"/>
      <c r="PJ265" s="91"/>
      <c r="PK265" s="91"/>
      <c r="PL265" s="91"/>
      <c r="PM265" s="91"/>
      <c r="PN265" s="91"/>
      <c r="PO265" s="91"/>
      <c r="PP265" s="91"/>
      <c r="PQ265" s="91"/>
      <c r="PR265" s="91"/>
      <c r="PS265" s="91"/>
      <c r="PT265" s="91"/>
      <c r="PU265" s="91"/>
      <c r="PV265" s="91"/>
      <c r="PW265" s="91"/>
      <c r="PX265" s="91"/>
      <c r="PY265" s="91"/>
      <c r="PZ265" s="91"/>
      <c r="QA265" s="91"/>
      <c r="QB265" s="91"/>
      <c r="QC265" s="91"/>
      <c r="QD265" s="91"/>
      <c r="QE265" s="91"/>
      <c r="QF265" s="91"/>
      <c r="QG265" s="91"/>
      <c r="QH265" s="91"/>
      <c r="QI265" s="91"/>
      <c r="QJ265" s="91"/>
      <c r="QK265" s="91"/>
      <c r="QL265" s="91"/>
      <c r="QM265" s="91"/>
      <c r="QN265" s="91"/>
      <c r="QO265" s="91"/>
      <c r="QP265" s="91"/>
      <c r="QQ265" s="91"/>
      <c r="QR265" s="91"/>
      <c r="QS265" s="91"/>
      <c r="QT265" s="91"/>
      <c r="QU265" s="91"/>
      <c r="QV265" s="91"/>
      <c r="QW265" s="91"/>
      <c r="QX265" s="91"/>
      <c r="QY265" s="91"/>
      <c r="QZ265" s="91"/>
      <c r="RA265" s="91"/>
      <c r="RB265" s="91"/>
      <c r="RC265" s="91"/>
      <c r="RD265" s="91"/>
      <c r="RE265" s="91"/>
      <c r="RF265" s="91"/>
      <c r="RG265" s="91"/>
      <c r="RH265" s="91"/>
      <c r="RI265" s="91"/>
      <c r="RJ265" s="91"/>
      <c r="RK265" s="91"/>
      <c r="RL265" s="91"/>
      <c r="RM265" s="91"/>
      <c r="RN265" s="91"/>
      <c r="RO265" s="91"/>
      <c r="RP265" s="91"/>
      <c r="RQ265" s="91"/>
      <c r="RR265" s="91"/>
      <c r="RS265" s="91"/>
      <c r="RT265" s="91"/>
      <c r="RU265" s="91"/>
      <c r="RV265" s="91"/>
      <c r="RW265" s="91"/>
      <c r="RX265" s="91"/>
      <c r="RY265" s="91"/>
      <c r="RZ265" s="91"/>
      <c r="SA265" s="91"/>
      <c r="SB265" s="91"/>
      <c r="SC265" s="91"/>
      <c r="SD265" s="91"/>
      <c r="SE265" s="91"/>
      <c r="SF265" s="91"/>
      <c r="SG265" s="91"/>
      <c r="SH265" s="91"/>
      <c r="SI265" s="91"/>
      <c r="SJ265" s="91"/>
      <c r="SK265" s="91"/>
      <c r="SL265" s="91"/>
      <c r="SM265" s="91"/>
      <c r="SN265" s="91"/>
      <c r="SO265" s="91"/>
      <c r="SP265" s="91"/>
      <c r="SQ265" s="91"/>
      <c r="SR265" s="91"/>
      <c r="SS265" s="91"/>
      <c r="ST265" s="91"/>
      <c r="SU265" s="91"/>
      <c r="SV265" s="91"/>
      <c r="SW265" s="91"/>
      <c r="SX265" s="91"/>
      <c r="SY265" s="91"/>
      <c r="SZ265" s="91"/>
      <c r="TA265" s="91"/>
      <c r="TB265" s="91"/>
      <c r="TC265" s="91"/>
      <c r="TD265" s="91"/>
      <c r="TE265" s="91"/>
      <c r="TF265" s="91"/>
      <c r="TG265" s="91"/>
      <c r="TH265" s="91"/>
      <c r="TI265" s="91"/>
      <c r="TJ265" s="91"/>
      <c r="TK265" s="91"/>
      <c r="TL265" s="91"/>
      <c r="TM265" s="91"/>
      <c r="TN265" s="91"/>
      <c r="TO265" s="91"/>
      <c r="TP265" s="91"/>
      <c r="TQ265" s="91"/>
      <c r="TR265" s="91"/>
      <c r="TS265" s="91"/>
      <c r="TT265" s="91"/>
      <c r="TU265" s="91"/>
      <c r="TV265" s="91"/>
      <c r="TW265" s="91"/>
      <c r="TX265" s="91"/>
      <c r="TY265" s="91"/>
      <c r="TZ265" s="91"/>
      <c r="UA265" s="91"/>
      <c r="UB265" s="91"/>
      <c r="UC265" s="91"/>
      <c r="UD265" s="91"/>
      <c r="UE265" s="91"/>
      <c r="UF265" s="91"/>
      <c r="UG265" s="91"/>
      <c r="UH265" s="91"/>
      <c r="UI265" s="91"/>
      <c r="UJ265" s="91"/>
      <c r="UK265" s="91"/>
      <c r="UL265" s="91"/>
      <c r="UM265" s="91"/>
      <c r="UN265" s="91"/>
      <c r="UO265" s="91"/>
      <c r="UP265" s="91"/>
      <c r="UQ265" s="91"/>
      <c r="UR265" s="91"/>
      <c r="US265" s="91"/>
      <c r="UT265" s="91"/>
      <c r="UU265" s="91"/>
      <c r="UV265" s="91"/>
      <c r="UW265" s="91"/>
      <c r="UX265" s="91"/>
      <c r="UY265" s="91"/>
      <c r="UZ265" s="91"/>
      <c r="VA265" s="91"/>
      <c r="VB265" s="91"/>
      <c r="VC265" s="91"/>
      <c r="VD265" s="91"/>
      <c r="VE265" s="91"/>
      <c r="VF265" s="91"/>
      <c r="VG265" s="91"/>
      <c r="VH265" s="91"/>
      <c r="VI265" s="91"/>
      <c r="VJ265" s="91"/>
      <c r="VK265" s="91"/>
      <c r="VL265" s="91"/>
      <c r="VM265" s="91"/>
      <c r="VN265" s="91"/>
      <c r="VO265" s="91"/>
      <c r="VP265" s="91"/>
      <c r="VQ265" s="91"/>
      <c r="VR265" s="91"/>
      <c r="VS265" s="91"/>
      <c r="VT265" s="91"/>
      <c r="VU265" s="91"/>
      <c r="VV265" s="91"/>
      <c r="VW265" s="91"/>
      <c r="VX265" s="91"/>
      <c r="VY265" s="91"/>
      <c r="VZ265" s="91"/>
      <c r="WA265" s="91"/>
      <c r="WB265" s="91"/>
      <c r="WC265" s="91"/>
      <c r="WD265" s="91"/>
      <c r="WE265" s="91"/>
      <c r="WF265" s="91"/>
      <c r="WG265" s="91"/>
      <c r="WH265" s="91"/>
      <c r="WI265" s="91"/>
      <c r="WJ265" s="91"/>
      <c r="WK265" s="91"/>
      <c r="WL265" s="91"/>
      <c r="WM265" s="91"/>
      <c r="WN265" s="91"/>
      <c r="WO265" s="91"/>
      <c r="WP265" s="91"/>
      <c r="WQ265" s="91"/>
      <c r="WR265" s="91"/>
      <c r="WS265" s="91"/>
      <c r="WT265" s="91"/>
      <c r="WU265" s="91"/>
      <c r="WV265" s="91"/>
      <c r="WW265" s="91"/>
      <c r="WX265" s="91"/>
      <c r="WY265" s="91"/>
      <c r="WZ265" s="91"/>
      <c r="XA265" s="91"/>
      <c r="XB265" s="91"/>
      <c r="XC265" s="91"/>
      <c r="XD265" s="91"/>
      <c r="XE265" s="91"/>
      <c r="XF265" s="91"/>
      <c r="XG265" s="91"/>
      <c r="XH265" s="91"/>
      <c r="XI265" s="91"/>
      <c r="XJ265" s="91"/>
      <c r="XK265" s="91"/>
      <c r="XL265" s="91"/>
      <c r="XM265" s="91"/>
      <c r="XN265" s="91"/>
      <c r="XO265" s="91"/>
      <c r="XP265" s="91"/>
      <c r="XQ265" s="91"/>
      <c r="XR265" s="91"/>
      <c r="XS265" s="91"/>
      <c r="XT265" s="91"/>
      <c r="XU265" s="91"/>
      <c r="XV265" s="91"/>
      <c r="XW265" s="91"/>
      <c r="XX265" s="91"/>
      <c r="XY265" s="91"/>
      <c r="XZ265" s="91"/>
      <c r="YA265" s="91"/>
      <c r="YB265" s="91"/>
      <c r="YC265" s="91"/>
      <c r="YD265" s="91"/>
      <c r="YE265" s="91"/>
      <c r="YF265" s="91"/>
      <c r="YG265" s="91"/>
      <c r="YH265" s="91"/>
      <c r="YI265" s="91"/>
      <c r="YJ265" s="91"/>
      <c r="YK265" s="91"/>
      <c r="YL265" s="91"/>
      <c r="YM265" s="91"/>
      <c r="YN265" s="91"/>
      <c r="YO265" s="91"/>
      <c r="YP265" s="91"/>
      <c r="YQ265" s="91"/>
      <c r="YR265" s="91"/>
      <c r="YS265" s="91"/>
      <c r="YT265" s="91"/>
      <c r="YU265" s="91"/>
      <c r="YV265" s="91"/>
      <c r="YW265" s="91"/>
      <c r="YX265" s="91"/>
      <c r="YY265" s="91"/>
      <c r="YZ265" s="91"/>
      <c r="ZA265" s="91"/>
      <c r="ZB265" s="91"/>
      <c r="ZC265" s="91"/>
      <c r="ZD265" s="91"/>
      <c r="ZE265" s="91"/>
      <c r="ZF265" s="91"/>
      <c r="ZG265" s="91"/>
      <c r="ZH265" s="91"/>
      <c r="ZI265" s="91"/>
      <c r="ZJ265" s="91"/>
      <c r="ZK265" s="91"/>
      <c r="ZL265" s="91"/>
      <c r="ZM265" s="91"/>
      <c r="ZN265" s="91"/>
      <c r="ZO265" s="91"/>
      <c r="ZP265" s="91"/>
      <c r="ZQ265" s="91"/>
      <c r="ZR265" s="91"/>
      <c r="ZS265" s="91"/>
      <c r="ZT265" s="91"/>
      <c r="ZU265" s="91"/>
      <c r="ZV265" s="91"/>
      <c r="ZW265" s="91"/>
      <c r="ZX265" s="91"/>
      <c r="ZY265" s="91"/>
      <c r="ZZ265" s="91"/>
      <c r="AAA265" s="91"/>
      <c r="AAB265" s="91"/>
      <c r="AAC265" s="91"/>
      <c r="AAD265" s="91"/>
      <c r="AAE265" s="91"/>
      <c r="AAF265" s="91"/>
      <c r="AAG265" s="91"/>
      <c r="AAH265" s="91"/>
      <c r="AAI265" s="91"/>
      <c r="AAJ265" s="91"/>
      <c r="AAK265" s="91"/>
      <c r="AAL265" s="91"/>
      <c r="AAM265" s="91"/>
      <c r="AAN265" s="91"/>
      <c r="AAO265" s="91"/>
      <c r="AAP265" s="91"/>
      <c r="AAQ265" s="91"/>
      <c r="AAR265" s="91"/>
      <c r="AAS265" s="91"/>
      <c r="AAT265" s="91"/>
      <c r="AAU265" s="91"/>
      <c r="AAV265" s="91"/>
      <c r="AAW265" s="91"/>
      <c r="AAX265" s="91"/>
      <c r="AAY265" s="91"/>
      <c r="AAZ265" s="91"/>
      <c r="ABA265" s="91"/>
      <c r="ABB265" s="91"/>
      <c r="ABC265" s="91"/>
      <c r="ABD265" s="91"/>
      <c r="ABE265" s="91"/>
      <c r="ABF265" s="91"/>
      <c r="ABG265" s="91"/>
      <c r="ABH265" s="91"/>
      <c r="ABI265" s="91"/>
      <c r="ABJ265" s="91"/>
      <c r="ABK265" s="91"/>
      <c r="ABL265" s="91"/>
      <c r="ABM265" s="91"/>
      <c r="ABN265" s="91"/>
      <c r="ABO265" s="91"/>
      <c r="ABP265" s="91"/>
      <c r="ABQ265" s="91"/>
      <c r="ABR265" s="91"/>
      <c r="ABS265" s="91"/>
      <c r="ABT265" s="91"/>
      <c r="ABU265" s="91"/>
      <c r="ABV265" s="91"/>
      <c r="ABW265" s="91"/>
      <c r="ABX265" s="91"/>
      <c r="ABY265" s="91"/>
      <c r="ABZ265" s="91"/>
      <c r="ACA265" s="91"/>
      <c r="ACB265" s="91"/>
      <c r="ACC265" s="91"/>
      <c r="ACD265" s="91"/>
      <c r="ACE265" s="91"/>
      <c r="ACF265" s="91"/>
      <c r="ACG265" s="91"/>
      <c r="ACH265" s="91"/>
      <c r="ACI265" s="91"/>
      <c r="ACJ265" s="91"/>
      <c r="ACK265" s="91"/>
      <c r="ACL265" s="91"/>
      <c r="ACM265" s="91"/>
      <c r="ACN265" s="91"/>
      <c r="ACO265" s="91"/>
      <c r="ACP265" s="91"/>
      <c r="ACQ265" s="91"/>
      <c r="ACR265" s="91"/>
      <c r="ACS265" s="91"/>
      <c r="ACT265" s="91"/>
      <c r="ACU265" s="91"/>
      <c r="ACV265" s="91"/>
      <c r="ACW265" s="91"/>
      <c r="ACX265" s="91"/>
      <c r="ACY265" s="91"/>
      <c r="ACZ265" s="91"/>
      <c r="ADA265" s="91"/>
      <c r="ADB265" s="91"/>
      <c r="ADC265" s="91"/>
      <c r="ADD265" s="91"/>
      <c r="ADE265" s="91"/>
      <c r="ADF265" s="91"/>
      <c r="ADG265" s="91"/>
      <c r="ADH265" s="91"/>
      <c r="ADI265" s="91"/>
      <c r="ADJ265" s="91"/>
      <c r="ADK265" s="91"/>
      <c r="ADL265" s="91"/>
      <c r="ADM265" s="91"/>
      <c r="ADN265" s="91"/>
      <c r="ADO265" s="91"/>
      <c r="ADP265" s="91"/>
      <c r="ADQ265" s="91"/>
      <c r="ADR265" s="91"/>
      <c r="ADS265" s="91"/>
      <c r="ADT265" s="91"/>
      <c r="ADU265" s="91"/>
      <c r="ADV265" s="91"/>
      <c r="ADW265" s="91"/>
      <c r="ADX265" s="91"/>
      <c r="ADY265" s="91"/>
      <c r="ADZ265" s="91"/>
      <c r="AEA265" s="91"/>
      <c r="AEB265" s="91"/>
      <c r="AEC265" s="91"/>
      <c r="AED265" s="144">
        <f t="shared" si="63"/>
        <v>260</v>
      </c>
      <c r="AEE265" s="142"/>
      <c r="AEF265" s="142"/>
      <c r="AEG265" s="91"/>
      <c r="AEH265" s="91"/>
      <c r="AEI265" s="91"/>
      <c r="AEJ265" s="91"/>
      <c r="AEK265" s="91"/>
      <c r="AEL265" s="91"/>
      <c r="AEM265" s="91"/>
      <c r="AEN265" s="91"/>
      <c r="AEO265" s="91"/>
      <c r="AEP265" s="91"/>
      <c r="AEQ265" s="91"/>
      <c r="AER265" s="91"/>
      <c r="AES265" s="91"/>
      <c r="AET265" s="91"/>
      <c r="AEU265" s="91"/>
      <c r="AEV265" s="91"/>
      <c r="AEW265" s="91"/>
      <c r="AEX265" s="91"/>
      <c r="AEY265" s="91"/>
      <c r="AEZ265" s="91"/>
      <c r="AFA265" s="91"/>
      <c r="AFB265" s="91"/>
      <c r="AFC265" s="146"/>
      <c r="AFD265" s="91"/>
      <c r="AFE265" s="91"/>
      <c r="AFF265" s="91"/>
      <c r="AFG265" s="91"/>
      <c r="AFH265" s="91"/>
      <c r="AFI265" s="91"/>
      <c r="AFJ265" s="91"/>
      <c r="AFK265" s="91"/>
      <c r="AFL265" s="91"/>
      <c r="AFM265" s="91"/>
      <c r="AFN265" s="91"/>
    </row>
    <row r="266" spans="1:846" ht="6" customHeight="1" x14ac:dyDescent="0.25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  <c r="CU266" s="91"/>
      <c r="CV266" s="91"/>
      <c r="CW266" s="91"/>
      <c r="CX266" s="91"/>
      <c r="CY266" s="91"/>
      <c r="CZ266" s="91"/>
      <c r="DA266" s="91"/>
      <c r="DB266" s="91"/>
      <c r="DC266" s="91"/>
      <c r="DD266" s="91"/>
      <c r="DE266" s="91"/>
      <c r="DF266" s="91"/>
      <c r="DG266" s="91"/>
      <c r="DH266" s="91"/>
      <c r="DI266" s="91"/>
      <c r="DJ266" s="91"/>
      <c r="DK266" s="91"/>
      <c r="DL266" s="91"/>
      <c r="DM266" s="91"/>
      <c r="DN266" s="91"/>
      <c r="DO266" s="91"/>
      <c r="DP266" s="91"/>
      <c r="DQ266" s="91"/>
      <c r="DR266" s="91"/>
      <c r="DS266" s="91"/>
      <c r="DT266" s="91"/>
      <c r="DU266" s="91"/>
      <c r="DV266" s="91"/>
      <c r="DW266" s="91"/>
      <c r="DX266" s="91"/>
      <c r="DY266" s="91"/>
      <c r="DZ266" s="91"/>
      <c r="EA266" s="91"/>
      <c r="EB266" s="91"/>
      <c r="EC266" s="91"/>
      <c r="ED266" s="91"/>
      <c r="EE266" s="91"/>
      <c r="EF266" s="91"/>
      <c r="EG266" s="91"/>
      <c r="EH266" s="91"/>
      <c r="EI266" s="91"/>
      <c r="EJ266" s="91"/>
      <c r="EK266" s="91"/>
      <c r="EL266" s="91"/>
      <c r="EM266" s="91"/>
      <c r="EN266" s="91"/>
      <c r="EO266" s="91"/>
      <c r="EP266" s="91"/>
      <c r="EQ266" s="91"/>
      <c r="ER266" s="91"/>
      <c r="ES266" s="91"/>
      <c r="ET266" s="91"/>
      <c r="EU266" s="91"/>
      <c r="EV266" s="91"/>
      <c r="EW266" s="91"/>
      <c r="EX266" s="91"/>
      <c r="EY266" s="91"/>
      <c r="EZ266" s="91"/>
      <c r="FA266" s="91"/>
      <c r="FB266" s="91"/>
      <c r="FC266" s="91"/>
      <c r="FD266" s="91"/>
      <c r="FE266" s="91"/>
      <c r="FF266" s="91"/>
      <c r="FG266" s="91"/>
      <c r="FH266" s="91"/>
      <c r="FI266" s="91"/>
      <c r="FJ266" s="91"/>
      <c r="FK266" s="91"/>
      <c r="FL266" s="91"/>
      <c r="FM266" s="91"/>
      <c r="FN266" s="91"/>
      <c r="FO266" s="91"/>
      <c r="FP266" s="91"/>
      <c r="FQ266" s="91"/>
      <c r="FR266" s="91"/>
      <c r="FS266" s="91"/>
      <c r="FT266" s="91"/>
      <c r="FU266" s="91"/>
      <c r="FV266" s="91"/>
      <c r="FW266" s="91"/>
      <c r="FX266" s="91"/>
      <c r="FY266" s="91"/>
      <c r="FZ266" s="91"/>
      <c r="GA266" s="91"/>
      <c r="GB266" s="91"/>
      <c r="GC266" s="91"/>
      <c r="GD266" s="91"/>
      <c r="GE266" s="91"/>
      <c r="GF266" s="91"/>
      <c r="GG266" s="91"/>
      <c r="GH266" s="91"/>
      <c r="GI266" s="91"/>
      <c r="GJ266" s="91"/>
      <c r="GK266" s="91"/>
      <c r="GL266" s="91"/>
      <c r="GM266" s="91"/>
      <c r="GN266" s="91"/>
      <c r="GO266" s="91"/>
      <c r="GP266" s="91"/>
      <c r="GQ266" s="91"/>
      <c r="GR266" s="91"/>
      <c r="GS266" s="91"/>
      <c r="GT266" s="91"/>
      <c r="GU266" s="91"/>
      <c r="GV266" s="91"/>
      <c r="GW266" s="91"/>
      <c r="GX266" s="91"/>
      <c r="GY266" s="91"/>
      <c r="GZ266" s="91"/>
      <c r="HA266" s="91"/>
      <c r="HB266" s="91"/>
      <c r="HC266" s="91"/>
      <c r="HD266" s="91"/>
      <c r="HE266" s="91"/>
      <c r="HF266" s="91"/>
      <c r="HG266" s="91"/>
      <c r="HH266" s="91"/>
      <c r="HI266" s="91"/>
      <c r="HJ266" s="91"/>
      <c r="HK266" s="91"/>
      <c r="HL266" s="91"/>
      <c r="HM266" s="91"/>
      <c r="HN266" s="91"/>
      <c r="HO266" s="91"/>
      <c r="HP266" s="91"/>
      <c r="HQ266" s="91"/>
      <c r="HR266" s="91"/>
      <c r="HS266" s="91"/>
      <c r="HT266" s="91"/>
      <c r="HU266" s="91"/>
      <c r="HV266" s="91"/>
      <c r="HW266" s="91"/>
      <c r="HX266" s="91"/>
      <c r="HY266" s="91"/>
      <c r="HZ266" s="91"/>
      <c r="IA266" s="91"/>
      <c r="IB266" s="91"/>
      <c r="IC266" s="91"/>
      <c r="ID266" s="91"/>
      <c r="IE266" s="91"/>
      <c r="IF266" s="91"/>
      <c r="IG266" s="91"/>
      <c r="IH266" s="91"/>
      <c r="II266" s="91"/>
      <c r="IJ266" s="91"/>
      <c r="IK266" s="91"/>
      <c r="IL266" s="91"/>
      <c r="IM266" s="91"/>
      <c r="IN266" s="91"/>
      <c r="IO266" s="91"/>
      <c r="IP266" s="91"/>
      <c r="IQ266" s="91"/>
      <c r="IR266" s="91"/>
      <c r="IS266" s="91"/>
      <c r="IT266" s="91"/>
      <c r="IU266" s="91"/>
      <c r="IV266" s="91"/>
      <c r="IW266" s="91"/>
      <c r="IX266" s="91"/>
      <c r="IY266" s="91"/>
      <c r="IZ266" s="91"/>
      <c r="JA266" s="91"/>
      <c r="JB266" s="91"/>
      <c r="JC266" s="91"/>
      <c r="JD266" s="91"/>
      <c r="JE266" s="91"/>
      <c r="JF266" s="91"/>
      <c r="JG266" s="91"/>
      <c r="JH266" s="91"/>
      <c r="JI266" s="91"/>
      <c r="JJ266" s="91"/>
      <c r="JK266" s="91"/>
      <c r="JL266" s="91"/>
      <c r="JM266" s="91"/>
      <c r="JN266" s="91"/>
      <c r="JO266" s="91"/>
      <c r="JP266" s="91"/>
      <c r="JQ266" s="91"/>
      <c r="JR266" s="91"/>
      <c r="JS266" s="91"/>
      <c r="JT266" s="91"/>
      <c r="JU266" s="91"/>
      <c r="JV266" s="91"/>
      <c r="JW266" s="91"/>
      <c r="JX266" s="91"/>
      <c r="JY266" s="91"/>
      <c r="JZ266" s="91"/>
      <c r="KA266" s="91"/>
      <c r="KB266" s="91"/>
      <c r="KC266" s="91"/>
      <c r="KD266" s="91"/>
      <c r="KE266" s="91"/>
      <c r="KF266" s="91"/>
      <c r="KG266" s="91"/>
      <c r="KH266" s="91"/>
      <c r="KI266" s="91"/>
      <c r="KJ266" s="91"/>
      <c r="KK266" s="91"/>
      <c r="KL266" s="91"/>
      <c r="KM266" s="91"/>
      <c r="KN266" s="91"/>
      <c r="KO266" s="91"/>
      <c r="KP266" s="91"/>
      <c r="KQ266" s="91"/>
      <c r="KR266" s="91"/>
      <c r="KS266" s="91"/>
      <c r="KT266" s="91"/>
      <c r="KU266" s="91"/>
      <c r="KV266" s="91"/>
      <c r="KW266" s="91"/>
      <c r="KX266" s="91"/>
      <c r="KY266" s="91"/>
      <c r="KZ266" s="91"/>
      <c r="LA266" s="91"/>
      <c r="LB266" s="91"/>
      <c r="LC266" s="91"/>
      <c r="LD266" s="91"/>
      <c r="LE266" s="91"/>
      <c r="LF266" s="91"/>
      <c r="LG266" s="91"/>
      <c r="LH266" s="91"/>
      <c r="LI266" s="91"/>
      <c r="LJ266" s="91"/>
      <c r="LK266" s="91"/>
      <c r="LL266" s="91"/>
      <c r="LM266" s="91"/>
      <c r="LN266" s="91"/>
      <c r="LO266" s="91"/>
      <c r="LP266" s="91"/>
      <c r="LQ266" s="91"/>
      <c r="LR266" s="91"/>
      <c r="LS266" s="91"/>
      <c r="LT266" s="91"/>
      <c r="LU266" s="91"/>
      <c r="LV266" s="91"/>
      <c r="LW266" s="91"/>
      <c r="LX266" s="91"/>
      <c r="LY266" s="91"/>
      <c r="LZ266" s="91"/>
      <c r="MA266" s="91"/>
      <c r="MB266" s="91"/>
      <c r="MC266" s="91"/>
      <c r="MD266" s="91"/>
      <c r="ME266" s="91"/>
      <c r="MF266" s="91"/>
      <c r="MG266" s="91"/>
      <c r="MH266" s="91"/>
      <c r="MI266" s="91"/>
      <c r="MJ266" s="91"/>
      <c r="MK266" s="91"/>
      <c r="ML266" s="91"/>
      <c r="MM266" s="91"/>
      <c r="MN266" s="91"/>
      <c r="MO266" s="91"/>
      <c r="MP266" s="91"/>
      <c r="MQ266" s="91"/>
      <c r="MR266" s="91"/>
      <c r="MS266" s="91"/>
      <c r="MT266" s="91"/>
      <c r="MU266" s="91"/>
      <c r="MV266" s="91"/>
      <c r="MW266" s="91"/>
      <c r="MX266" s="91"/>
      <c r="MY266" s="91"/>
      <c r="MZ266" s="91"/>
      <c r="NA266" s="91"/>
      <c r="NB266" s="91"/>
      <c r="NC266" s="91"/>
      <c r="ND266" s="91"/>
      <c r="NE266" s="91"/>
      <c r="NF266" s="91"/>
      <c r="NG266" s="91"/>
      <c r="NH266" s="91"/>
      <c r="NI266" s="91"/>
      <c r="NJ266" s="91"/>
      <c r="NK266" s="91"/>
      <c r="NL266" s="91"/>
      <c r="NM266" s="91"/>
      <c r="NN266" s="91"/>
      <c r="NO266" s="91"/>
      <c r="NP266" s="91"/>
      <c r="NQ266" s="91"/>
      <c r="NR266" s="91"/>
      <c r="NS266" s="91"/>
      <c r="NT266" s="91"/>
      <c r="NU266" s="91"/>
      <c r="NV266" s="91"/>
      <c r="NW266" s="91"/>
      <c r="NX266" s="91"/>
      <c r="NY266" s="91"/>
      <c r="NZ266" s="91"/>
      <c r="OA266" s="91"/>
      <c r="OB266" s="91"/>
      <c r="OC266" s="91"/>
      <c r="OD266" s="91"/>
      <c r="OE266" s="91"/>
      <c r="OF266" s="91"/>
      <c r="OG266" s="91"/>
      <c r="OH266" s="91"/>
      <c r="OI266" s="91"/>
      <c r="OJ266" s="91"/>
      <c r="OK266" s="91"/>
      <c r="OL266" s="91"/>
      <c r="OM266" s="91"/>
      <c r="ON266" s="91"/>
      <c r="OO266" s="91"/>
      <c r="OP266" s="91"/>
      <c r="OQ266" s="91"/>
      <c r="OR266" s="91"/>
      <c r="OS266" s="91"/>
      <c r="OT266" s="91"/>
      <c r="OU266" s="91"/>
      <c r="OV266" s="91"/>
      <c r="OW266" s="91"/>
      <c r="OX266" s="91"/>
      <c r="OY266" s="91"/>
      <c r="OZ266" s="91"/>
      <c r="PA266" s="91"/>
      <c r="PB266" s="91"/>
      <c r="PC266" s="91"/>
      <c r="PD266" s="91"/>
      <c r="PE266" s="91"/>
      <c r="PF266" s="91"/>
      <c r="PG266" s="91"/>
      <c r="PH266" s="91"/>
      <c r="PI266" s="91"/>
      <c r="PJ266" s="91"/>
      <c r="PK266" s="91"/>
      <c r="PL266" s="91"/>
      <c r="PM266" s="91"/>
      <c r="PN266" s="91"/>
      <c r="PO266" s="91"/>
      <c r="PP266" s="91"/>
      <c r="PQ266" s="91"/>
      <c r="PR266" s="91"/>
      <c r="PS266" s="91"/>
      <c r="PT266" s="91"/>
      <c r="PU266" s="91"/>
      <c r="PV266" s="91"/>
      <c r="PW266" s="91"/>
      <c r="PX266" s="91"/>
      <c r="PY266" s="91"/>
      <c r="PZ266" s="91"/>
      <c r="QA266" s="91"/>
      <c r="QB266" s="91"/>
      <c r="QC266" s="91"/>
      <c r="QD266" s="91"/>
      <c r="QE266" s="91"/>
      <c r="QF266" s="91"/>
      <c r="QG266" s="91"/>
      <c r="QH266" s="91"/>
      <c r="QI266" s="91"/>
      <c r="QJ266" s="91"/>
      <c r="QK266" s="91"/>
      <c r="QL266" s="91"/>
      <c r="QM266" s="91"/>
      <c r="QN266" s="91"/>
      <c r="QO266" s="91"/>
      <c r="QP266" s="91"/>
      <c r="QQ266" s="91"/>
      <c r="QR266" s="91"/>
      <c r="QS266" s="91"/>
      <c r="QT266" s="91"/>
      <c r="QU266" s="91"/>
      <c r="QV266" s="91"/>
      <c r="QW266" s="91"/>
      <c r="QX266" s="91"/>
      <c r="QY266" s="91"/>
      <c r="QZ266" s="91"/>
      <c r="RA266" s="91"/>
      <c r="RB266" s="91"/>
      <c r="RC266" s="91"/>
      <c r="RD266" s="91"/>
      <c r="RE266" s="91"/>
      <c r="RF266" s="91"/>
      <c r="RG266" s="91"/>
      <c r="RH266" s="91"/>
      <c r="RI266" s="91"/>
      <c r="RJ266" s="91"/>
      <c r="RK266" s="91"/>
      <c r="RL266" s="91"/>
      <c r="RM266" s="91"/>
      <c r="RN266" s="91"/>
      <c r="RO266" s="91"/>
      <c r="RP266" s="91"/>
      <c r="RQ266" s="91"/>
      <c r="RR266" s="91"/>
      <c r="RS266" s="91"/>
      <c r="RT266" s="91"/>
      <c r="RU266" s="91"/>
      <c r="RV266" s="91"/>
      <c r="RW266" s="91"/>
      <c r="RX266" s="91"/>
      <c r="RY266" s="91"/>
      <c r="RZ266" s="91"/>
      <c r="SA266" s="91"/>
      <c r="SB266" s="91"/>
      <c r="SC266" s="91"/>
      <c r="SD266" s="91"/>
      <c r="SE266" s="91"/>
      <c r="SF266" s="91"/>
      <c r="SG266" s="91"/>
      <c r="SH266" s="91"/>
      <c r="SI266" s="91"/>
      <c r="SJ266" s="91"/>
      <c r="SK266" s="91"/>
      <c r="SL266" s="91"/>
      <c r="SM266" s="91"/>
      <c r="SN266" s="91"/>
      <c r="SO266" s="91"/>
      <c r="SP266" s="91"/>
      <c r="SQ266" s="91"/>
      <c r="SR266" s="91"/>
      <c r="SS266" s="91"/>
      <c r="ST266" s="91"/>
      <c r="SU266" s="91"/>
      <c r="SV266" s="91"/>
      <c r="SW266" s="91"/>
      <c r="SX266" s="91"/>
      <c r="SY266" s="91"/>
      <c r="SZ266" s="91"/>
      <c r="TA266" s="91"/>
      <c r="TB266" s="91"/>
      <c r="TC266" s="91"/>
      <c r="TD266" s="91"/>
      <c r="TE266" s="91"/>
      <c r="TF266" s="91"/>
      <c r="TG266" s="91"/>
      <c r="TH266" s="91"/>
      <c r="TI266" s="91"/>
      <c r="TJ266" s="91"/>
      <c r="TK266" s="91"/>
      <c r="TL266" s="91"/>
      <c r="TM266" s="91"/>
      <c r="TN266" s="91"/>
      <c r="TO266" s="91"/>
      <c r="TP266" s="91"/>
      <c r="TQ266" s="91"/>
      <c r="TR266" s="91"/>
      <c r="TS266" s="91"/>
      <c r="TT266" s="91"/>
      <c r="TU266" s="91"/>
      <c r="TV266" s="91"/>
      <c r="TW266" s="91"/>
      <c r="TX266" s="91"/>
      <c r="TY266" s="91"/>
      <c r="TZ266" s="91"/>
      <c r="UA266" s="91"/>
      <c r="UB266" s="91"/>
      <c r="UC266" s="91"/>
      <c r="UD266" s="91"/>
      <c r="UE266" s="91"/>
      <c r="UF266" s="91"/>
      <c r="UG266" s="91"/>
      <c r="UH266" s="91"/>
      <c r="UI266" s="91"/>
      <c r="UJ266" s="91"/>
      <c r="UK266" s="91"/>
      <c r="UL266" s="91"/>
      <c r="UM266" s="91"/>
      <c r="UN266" s="91"/>
      <c r="UO266" s="91"/>
      <c r="UP266" s="91"/>
      <c r="UQ266" s="91"/>
      <c r="UR266" s="91"/>
      <c r="US266" s="91"/>
      <c r="UT266" s="91"/>
      <c r="UU266" s="91"/>
      <c r="UV266" s="91"/>
      <c r="UW266" s="91"/>
      <c r="UX266" s="91"/>
      <c r="UY266" s="91"/>
      <c r="UZ266" s="91"/>
      <c r="VA266" s="91"/>
      <c r="VB266" s="91"/>
      <c r="VC266" s="91"/>
      <c r="VD266" s="91"/>
      <c r="VE266" s="91"/>
      <c r="VF266" s="91"/>
      <c r="VG266" s="91"/>
      <c r="VH266" s="91"/>
      <c r="VI266" s="91"/>
      <c r="VJ266" s="91"/>
      <c r="VK266" s="91"/>
      <c r="VL266" s="91"/>
      <c r="VM266" s="91"/>
      <c r="VN266" s="91"/>
      <c r="VO266" s="91"/>
      <c r="VP266" s="91"/>
      <c r="VQ266" s="91"/>
      <c r="VR266" s="91"/>
      <c r="VS266" s="91"/>
      <c r="VT266" s="91"/>
      <c r="VU266" s="91"/>
      <c r="VV266" s="91"/>
      <c r="VW266" s="91"/>
      <c r="VX266" s="91"/>
      <c r="VY266" s="91"/>
      <c r="VZ266" s="91"/>
      <c r="WA266" s="91"/>
      <c r="WB266" s="91"/>
      <c r="WC266" s="91"/>
      <c r="WD266" s="91"/>
      <c r="WE266" s="91"/>
      <c r="WF266" s="91"/>
      <c r="WG266" s="91"/>
      <c r="WH266" s="91"/>
      <c r="WI266" s="91"/>
      <c r="WJ266" s="91"/>
      <c r="WK266" s="91"/>
      <c r="WL266" s="91"/>
      <c r="WM266" s="91"/>
      <c r="WN266" s="91"/>
      <c r="WO266" s="91"/>
      <c r="WP266" s="91"/>
      <c r="WQ266" s="91"/>
      <c r="WR266" s="91"/>
      <c r="WS266" s="91"/>
      <c r="WT266" s="91"/>
      <c r="WU266" s="91"/>
      <c r="WV266" s="91"/>
      <c r="WW266" s="91"/>
      <c r="WX266" s="91"/>
      <c r="WY266" s="91"/>
      <c r="WZ266" s="91"/>
      <c r="XA266" s="91"/>
      <c r="XB266" s="91"/>
      <c r="XC266" s="91"/>
      <c r="XD266" s="91"/>
      <c r="XE266" s="91"/>
      <c r="XF266" s="91"/>
      <c r="XG266" s="91"/>
      <c r="XH266" s="91"/>
      <c r="XI266" s="91"/>
      <c r="XJ266" s="91"/>
      <c r="XK266" s="91"/>
      <c r="XL266" s="91"/>
      <c r="XM266" s="91"/>
      <c r="XN266" s="91"/>
      <c r="XO266" s="91"/>
      <c r="XP266" s="91"/>
      <c r="XQ266" s="91"/>
      <c r="XR266" s="91"/>
      <c r="XS266" s="91"/>
      <c r="XT266" s="91"/>
      <c r="XU266" s="91"/>
      <c r="XV266" s="91"/>
      <c r="XW266" s="91"/>
      <c r="XX266" s="91"/>
      <c r="XY266" s="91"/>
      <c r="XZ266" s="91"/>
      <c r="YA266" s="91"/>
      <c r="YB266" s="91"/>
      <c r="YC266" s="91"/>
      <c r="YD266" s="91"/>
      <c r="YE266" s="91"/>
      <c r="YF266" s="91"/>
      <c r="YG266" s="91"/>
      <c r="YH266" s="91"/>
      <c r="YI266" s="91"/>
      <c r="YJ266" s="91"/>
      <c r="YK266" s="91"/>
      <c r="YL266" s="91"/>
      <c r="YM266" s="91"/>
      <c r="YN266" s="91"/>
      <c r="YO266" s="91"/>
      <c r="YP266" s="91"/>
      <c r="YQ266" s="91"/>
      <c r="YR266" s="91"/>
      <c r="YS266" s="91"/>
      <c r="YT266" s="91"/>
      <c r="YU266" s="91"/>
      <c r="YV266" s="91"/>
      <c r="YW266" s="91"/>
      <c r="YX266" s="91"/>
      <c r="YY266" s="91"/>
      <c r="YZ266" s="91"/>
      <c r="ZA266" s="91"/>
      <c r="ZB266" s="91"/>
      <c r="ZC266" s="91"/>
      <c r="ZD266" s="91"/>
      <c r="ZE266" s="91"/>
      <c r="ZF266" s="91"/>
      <c r="ZG266" s="91"/>
      <c r="ZH266" s="91"/>
      <c r="ZI266" s="91"/>
      <c r="ZJ266" s="91"/>
      <c r="ZK266" s="91"/>
      <c r="ZL266" s="91"/>
      <c r="ZM266" s="91"/>
      <c r="ZN266" s="91"/>
      <c r="ZO266" s="91"/>
      <c r="ZP266" s="91"/>
      <c r="ZQ266" s="91"/>
      <c r="ZR266" s="91"/>
      <c r="ZS266" s="91"/>
      <c r="ZT266" s="91"/>
      <c r="ZU266" s="91"/>
      <c r="ZV266" s="91"/>
      <c r="ZW266" s="91"/>
      <c r="ZX266" s="91"/>
      <c r="ZY266" s="91"/>
      <c r="ZZ266" s="91"/>
      <c r="AAA266" s="91"/>
      <c r="AAB266" s="91"/>
      <c r="AAC266" s="91"/>
      <c r="AAD266" s="91"/>
      <c r="AAE266" s="91"/>
      <c r="AAF266" s="91"/>
      <c r="AAG266" s="91"/>
      <c r="AAH266" s="91"/>
      <c r="AAI266" s="91"/>
      <c r="AAJ266" s="91"/>
      <c r="AAK266" s="91"/>
      <c r="AAL266" s="91"/>
      <c r="AAM266" s="91"/>
      <c r="AAN266" s="91"/>
      <c r="AAO266" s="91"/>
      <c r="AAP266" s="91"/>
      <c r="AAQ266" s="91"/>
      <c r="AAR266" s="91"/>
      <c r="AAS266" s="91"/>
      <c r="AAT266" s="91"/>
      <c r="AAU266" s="91"/>
      <c r="AAV266" s="91"/>
      <c r="AAW266" s="91"/>
      <c r="AAX266" s="91"/>
      <c r="AAY266" s="91"/>
      <c r="AAZ266" s="91"/>
      <c r="ABA266" s="91"/>
      <c r="ABB266" s="91"/>
      <c r="ABC266" s="91"/>
      <c r="ABD266" s="91"/>
      <c r="ABE266" s="91"/>
      <c r="ABF266" s="91"/>
      <c r="ABG266" s="91"/>
      <c r="ABH266" s="91"/>
      <c r="ABI266" s="91"/>
      <c r="ABJ266" s="91"/>
      <c r="ABK266" s="91"/>
      <c r="ABL266" s="91"/>
      <c r="ABM266" s="91"/>
      <c r="ABN266" s="91"/>
      <c r="ABO266" s="91"/>
      <c r="ABP266" s="91"/>
      <c r="ABQ266" s="91"/>
      <c r="ABR266" s="91"/>
      <c r="ABS266" s="91"/>
      <c r="ABT266" s="91"/>
      <c r="ABU266" s="91"/>
      <c r="ABV266" s="91"/>
      <c r="ABW266" s="91"/>
      <c r="ABX266" s="91"/>
      <c r="ABY266" s="91"/>
      <c r="ABZ266" s="91"/>
      <c r="ACA266" s="91"/>
      <c r="ACB266" s="91"/>
      <c r="ACC266" s="91"/>
      <c r="ACD266" s="91"/>
      <c r="ACE266" s="91"/>
      <c r="ACF266" s="91"/>
      <c r="ACG266" s="91"/>
      <c r="ACH266" s="91"/>
      <c r="ACI266" s="91"/>
      <c r="ACJ266" s="91"/>
      <c r="ACK266" s="91"/>
      <c r="ACL266" s="91"/>
      <c r="ACM266" s="91"/>
      <c r="ACN266" s="91"/>
      <c r="ACO266" s="91"/>
      <c r="ACP266" s="91"/>
      <c r="ACQ266" s="91"/>
      <c r="ACR266" s="91"/>
      <c r="ACS266" s="91"/>
      <c r="ACT266" s="91"/>
      <c r="ACU266" s="91"/>
      <c r="ACV266" s="91"/>
      <c r="ACW266" s="91"/>
      <c r="ACX266" s="91"/>
      <c r="ACY266" s="91"/>
      <c r="ACZ266" s="91"/>
      <c r="ADA266" s="91"/>
      <c r="ADB266" s="91"/>
      <c r="ADC266" s="91"/>
      <c r="ADD266" s="91"/>
      <c r="ADE266" s="91"/>
      <c r="ADF266" s="91"/>
      <c r="ADG266" s="91"/>
      <c r="ADH266" s="91"/>
      <c r="ADI266" s="91"/>
      <c r="ADJ266" s="91"/>
      <c r="ADK266" s="91"/>
      <c r="ADL266" s="91"/>
      <c r="ADM266" s="91"/>
      <c r="ADN266" s="91"/>
      <c r="ADO266" s="91"/>
      <c r="ADP266" s="91"/>
      <c r="ADQ266" s="91"/>
      <c r="ADR266" s="91"/>
      <c r="ADS266" s="91"/>
      <c r="ADT266" s="91"/>
      <c r="ADU266" s="91"/>
      <c r="ADV266" s="91"/>
      <c r="ADW266" s="91"/>
      <c r="ADX266" s="91"/>
      <c r="ADY266" s="91"/>
      <c r="ADZ266" s="91"/>
      <c r="AEA266" s="91"/>
      <c r="AEB266" s="91"/>
      <c r="AEC266" s="91"/>
      <c r="AED266" s="144">
        <f t="shared" si="63"/>
        <v>261</v>
      </c>
      <c r="AEE266" s="142"/>
      <c r="AEF266" s="142"/>
      <c r="AEG266" s="91"/>
      <c r="AEH266" s="91"/>
      <c r="AEI266" s="91"/>
      <c r="AEJ266" s="91"/>
      <c r="AEK266" s="91"/>
      <c r="AEL266" s="91"/>
      <c r="AEM266" s="91"/>
      <c r="AEN266" s="91"/>
      <c r="AEO266" s="91"/>
      <c r="AEP266" s="91"/>
      <c r="AEQ266" s="91"/>
      <c r="AER266" s="91"/>
      <c r="AES266" s="91"/>
      <c r="AET266" s="91"/>
      <c r="AEU266" s="91"/>
      <c r="AEV266" s="91"/>
      <c r="AEW266" s="91"/>
      <c r="AEX266" s="91"/>
      <c r="AEY266" s="91"/>
      <c r="AEZ266" s="91"/>
      <c r="AFA266" s="91"/>
      <c r="AFB266" s="91"/>
      <c r="AFC266" s="146"/>
      <c r="AFD266" s="91"/>
      <c r="AFE266" s="91"/>
      <c r="AFF266" s="91"/>
      <c r="AFG266" s="91"/>
      <c r="AFH266" s="91"/>
      <c r="AFI266" s="91"/>
      <c r="AFJ266" s="91"/>
      <c r="AFK266" s="91"/>
      <c r="AFL266" s="91"/>
      <c r="AFM266" s="91"/>
      <c r="AFN266" s="91"/>
    </row>
    <row r="267" spans="1:846" ht="6" customHeight="1" x14ac:dyDescent="0.25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  <c r="CU267" s="91"/>
      <c r="CV267" s="91"/>
      <c r="CW267" s="91"/>
      <c r="CX267" s="91"/>
      <c r="CY267" s="91"/>
      <c r="CZ267" s="91"/>
      <c r="DA267" s="91"/>
      <c r="DB267" s="91"/>
      <c r="DC267" s="91"/>
      <c r="DD267" s="91"/>
      <c r="DE267" s="91"/>
      <c r="DF267" s="91"/>
      <c r="DG267" s="91"/>
      <c r="DH267" s="91"/>
      <c r="DI267" s="91"/>
      <c r="DJ267" s="91"/>
      <c r="DK267" s="91"/>
      <c r="DL267" s="91"/>
      <c r="DM267" s="91"/>
      <c r="DN267" s="91"/>
      <c r="DO267" s="91"/>
      <c r="DP267" s="91"/>
      <c r="DQ267" s="91"/>
      <c r="DR267" s="91"/>
      <c r="DS267" s="91"/>
      <c r="DT267" s="91"/>
      <c r="DU267" s="91"/>
      <c r="DV267" s="91"/>
      <c r="DW267" s="91"/>
      <c r="DX267" s="91"/>
      <c r="DY267" s="91"/>
      <c r="DZ267" s="91"/>
      <c r="EA267" s="91"/>
      <c r="EB267" s="91"/>
      <c r="EC267" s="91"/>
      <c r="ED267" s="91"/>
      <c r="EE267" s="91"/>
      <c r="EF267" s="91"/>
      <c r="EG267" s="91"/>
      <c r="EH267" s="91"/>
      <c r="EI267" s="91"/>
      <c r="EJ267" s="91"/>
      <c r="EK267" s="91"/>
      <c r="EL267" s="91"/>
      <c r="EM267" s="91"/>
      <c r="EN267" s="91"/>
      <c r="EO267" s="91"/>
      <c r="EP267" s="91"/>
      <c r="EQ267" s="91"/>
      <c r="ER267" s="91"/>
      <c r="ES267" s="91"/>
      <c r="ET267" s="91"/>
      <c r="EU267" s="91"/>
      <c r="EV267" s="91"/>
      <c r="EW267" s="91"/>
      <c r="EX267" s="91"/>
      <c r="EY267" s="91"/>
      <c r="EZ267" s="91"/>
      <c r="FA267" s="91"/>
      <c r="FB267" s="91"/>
      <c r="FC267" s="91"/>
      <c r="FD267" s="91"/>
      <c r="FE267" s="91"/>
      <c r="FF267" s="91"/>
      <c r="FG267" s="91"/>
      <c r="FH267" s="91"/>
      <c r="FI267" s="91"/>
      <c r="FJ267" s="91"/>
      <c r="FK267" s="91"/>
      <c r="FL267" s="91"/>
      <c r="FM267" s="91"/>
      <c r="FN267" s="91"/>
      <c r="FO267" s="91"/>
      <c r="FP267" s="91"/>
      <c r="FQ267" s="91"/>
      <c r="FR267" s="91"/>
      <c r="FS267" s="91"/>
      <c r="FT267" s="91"/>
      <c r="FU267" s="91"/>
      <c r="FV267" s="91"/>
      <c r="FW267" s="91"/>
      <c r="FX267" s="91"/>
      <c r="FY267" s="91"/>
      <c r="FZ267" s="91"/>
      <c r="GA267" s="91"/>
      <c r="GB267" s="91"/>
      <c r="GC267" s="91"/>
      <c r="GD267" s="91"/>
      <c r="GE267" s="91"/>
      <c r="GF267" s="91"/>
      <c r="GG267" s="91"/>
      <c r="GH267" s="91"/>
      <c r="GI267" s="91"/>
      <c r="GJ267" s="91"/>
      <c r="GK267" s="91"/>
      <c r="GL267" s="91"/>
      <c r="GM267" s="91"/>
      <c r="GN267" s="91"/>
      <c r="GO267" s="91"/>
      <c r="GP267" s="91"/>
      <c r="GQ267" s="91"/>
      <c r="GR267" s="91"/>
      <c r="GS267" s="91"/>
      <c r="GT267" s="91"/>
      <c r="GU267" s="91"/>
      <c r="GV267" s="91"/>
      <c r="GW267" s="91"/>
      <c r="GX267" s="91"/>
      <c r="GY267" s="91"/>
      <c r="GZ267" s="91"/>
      <c r="HA267" s="91"/>
      <c r="HB267" s="91"/>
      <c r="HC267" s="91"/>
      <c r="HD267" s="91"/>
      <c r="HE267" s="91"/>
      <c r="HF267" s="91"/>
      <c r="HG267" s="91"/>
      <c r="HH267" s="91"/>
      <c r="HI267" s="91"/>
      <c r="HJ267" s="91"/>
      <c r="HK267" s="91"/>
      <c r="HL267" s="91"/>
      <c r="HM267" s="91"/>
      <c r="HN267" s="91"/>
      <c r="HO267" s="91"/>
      <c r="HP267" s="91"/>
      <c r="HQ267" s="91"/>
      <c r="HR267" s="91"/>
      <c r="HS267" s="91"/>
      <c r="HT267" s="91"/>
      <c r="HU267" s="91"/>
      <c r="HV267" s="91"/>
      <c r="HW267" s="91"/>
      <c r="HX267" s="91"/>
      <c r="HY267" s="91"/>
      <c r="HZ267" s="91"/>
      <c r="IA267" s="91"/>
      <c r="IB267" s="91"/>
      <c r="IC267" s="91"/>
      <c r="ID267" s="91"/>
      <c r="IE267" s="91"/>
      <c r="IF267" s="91"/>
      <c r="IG267" s="91"/>
      <c r="IH267" s="91"/>
      <c r="II267" s="91"/>
      <c r="IJ267" s="91"/>
      <c r="IK267" s="91"/>
      <c r="IL267" s="91"/>
      <c r="IM267" s="91"/>
      <c r="IN267" s="91"/>
      <c r="IO267" s="91"/>
      <c r="IP267" s="91"/>
      <c r="IQ267" s="91"/>
      <c r="IR267" s="91"/>
      <c r="IS267" s="91"/>
      <c r="IT267" s="91"/>
      <c r="IU267" s="91"/>
      <c r="IV267" s="91"/>
      <c r="IW267" s="91"/>
      <c r="IX267" s="91"/>
      <c r="IY267" s="91"/>
      <c r="IZ267" s="91"/>
      <c r="JA267" s="91"/>
      <c r="JB267" s="91"/>
      <c r="JC267" s="91"/>
      <c r="JD267" s="91"/>
      <c r="JE267" s="91"/>
      <c r="JF267" s="91"/>
      <c r="JG267" s="91"/>
      <c r="JH267" s="91"/>
      <c r="JI267" s="91"/>
      <c r="JJ267" s="91"/>
      <c r="JK267" s="91"/>
      <c r="JL267" s="91"/>
      <c r="JM267" s="91"/>
      <c r="JN267" s="91"/>
      <c r="JO267" s="91"/>
      <c r="JP267" s="91"/>
      <c r="JQ267" s="91"/>
      <c r="JR267" s="91"/>
      <c r="JS267" s="91"/>
      <c r="JT267" s="91"/>
      <c r="JU267" s="91"/>
      <c r="JV267" s="91"/>
      <c r="JW267" s="91"/>
      <c r="JX267" s="91"/>
      <c r="JY267" s="91"/>
      <c r="JZ267" s="91"/>
      <c r="KA267" s="91"/>
      <c r="KB267" s="91"/>
      <c r="KC267" s="91"/>
      <c r="KD267" s="91"/>
      <c r="KE267" s="91"/>
      <c r="KF267" s="91"/>
      <c r="KG267" s="91"/>
      <c r="KH267" s="91"/>
      <c r="KI267" s="91"/>
      <c r="KJ267" s="91"/>
      <c r="KK267" s="91"/>
      <c r="KL267" s="91"/>
      <c r="KM267" s="91"/>
      <c r="KN267" s="91"/>
      <c r="KO267" s="91"/>
      <c r="KP267" s="91"/>
      <c r="KQ267" s="91"/>
      <c r="KR267" s="91"/>
      <c r="KS267" s="91"/>
      <c r="KT267" s="91"/>
      <c r="KU267" s="91"/>
      <c r="KV267" s="91"/>
      <c r="KW267" s="91"/>
      <c r="KX267" s="91"/>
      <c r="KY267" s="91"/>
      <c r="KZ267" s="91"/>
      <c r="LA267" s="91"/>
      <c r="LB267" s="91"/>
      <c r="LC267" s="91"/>
      <c r="LD267" s="91"/>
      <c r="LE267" s="91"/>
      <c r="LF267" s="91"/>
      <c r="LG267" s="91"/>
      <c r="LH267" s="91"/>
      <c r="LI267" s="91"/>
      <c r="LJ267" s="91"/>
      <c r="LK267" s="91"/>
      <c r="LL267" s="91"/>
      <c r="LM267" s="91"/>
      <c r="LN267" s="91"/>
      <c r="LO267" s="91"/>
      <c r="LP267" s="91"/>
      <c r="LQ267" s="91"/>
      <c r="LR267" s="91"/>
      <c r="LS267" s="91"/>
      <c r="LT267" s="91"/>
      <c r="LU267" s="91"/>
      <c r="LV267" s="91"/>
      <c r="LW267" s="91"/>
      <c r="LX267" s="91"/>
      <c r="LY267" s="91"/>
      <c r="LZ267" s="91"/>
      <c r="MA267" s="91"/>
      <c r="MB267" s="91"/>
      <c r="MC267" s="91"/>
      <c r="MD267" s="91"/>
      <c r="ME267" s="91"/>
      <c r="MF267" s="91"/>
      <c r="MG267" s="91"/>
      <c r="MH267" s="91"/>
      <c r="MI267" s="91"/>
      <c r="MJ267" s="91"/>
      <c r="MK267" s="91"/>
      <c r="ML267" s="91"/>
      <c r="MM267" s="91"/>
      <c r="MN267" s="91"/>
      <c r="MO267" s="91"/>
      <c r="MP267" s="91"/>
      <c r="MQ267" s="91"/>
      <c r="MR267" s="91"/>
      <c r="MS267" s="91"/>
      <c r="MT267" s="91"/>
      <c r="MU267" s="91"/>
      <c r="MV267" s="91"/>
      <c r="MW267" s="91"/>
      <c r="MX267" s="91"/>
      <c r="MY267" s="91"/>
      <c r="MZ267" s="91"/>
      <c r="NA267" s="91"/>
      <c r="NB267" s="91"/>
      <c r="NC267" s="91"/>
      <c r="ND267" s="91"/>
      <c r="NE267" s="91"/>
      <c r="NF267" s="91"/>
      <c r="NG267" s="91"/>
      <c r="NH267" s="91"/>
      <c r="NI267" s="91"/>
      <c r="NJ267" s="91"/>
      <c r="NK267" s="91"/>
      <c r="NL267" s="91"/>
      <c r="NM267" s="91"/>
      <c r="NN267" s="91"/>
      <c r="NO267" s="91"/>
      <c r="NP267" s="91"/>
      <c r="NQ267" s="91"/>
      <c r="NR267" s="91"/>
      <c r="NS267" s="91"/>
      <c r="NT267" s="91"/>
      <c r="NU267" s="91"/>
      <c r="NV267" s="91"/>
      <c r="NW267" s="91"/>
      <c r="NX267" s="91"/>
      <c r="NY267" s="91"/>
      <c r="NZ267" s="91"/>
      <c r="OA267" s="91"/>
      <c r="OB267" s="91"/>
      <c r="OC267" s="91"/>
      <c r="OD267" s="91"/>
      <c r="OE267" s="91"/>
      <c r="OF267" s="91"/>
      <c r="OG267" s="91"/>
      <c r="OH267" s="91"/>
      <c r="OI267" s="91"/>
      <c r="OJ267" s="91"/>
      <c r="OK267" s="91"/>
      <c r="OL267" s="91"/>
      <c r="OM267" s="91"/>
      <c r="ON267" s="91"/>
      <c r="OO267" s="91"/>
      <c r="OP267" s="91"/>
      <c r="OQ267" s="91"/>
      <c r="OR267" s="91"/>
      <c r="OS267" s="91"/>
      <c r="OT267" s="91"/>
      <c r="OU267" s="91"/>
      <c r="OV267" s="91"/>
      <c r="OW267" s="91"/>
      <c r="OX267" s="91"/>
      <c r="OY267" s="91"/>
      <c r="OZ267" s="91"/>
      <c r="PA267" s="91"/>
      <c r="PB267" s="91"/>
      <c r="PC267" s="91"/>
      <c r="PD267" s="91"/>
      <c r="PE267" s="91"/>
      <c r="PF267" s="91"/>
      <c r="PG267" s="91"/>
      <c r="PH267" s="91"/>
      <c r="PI267" s="91"/>
      <c r="PJ267" s="91"/>
      <c r="PK267" s="91"/>
      <c r="PL267" s="91"/>
      <c r="PM267" s="91"/>
      <c r="PN267" s="91"/>
      <c r="PO267" s="91"/>
      <c r="PP267" s="91"/>
      <c r="PQ267" s="91"/>
      <c r="PR267" s="91"/>
      <c r="PS267" s="91"/>
      <c r="PT267" s="91"/>
      <c r="PU267" s="91"/>
      <c r="PV267" s="91"/>
      <c r="PW267" s="91"/>
      <c r="PX267" s="91"/>
      <c r="PY267" s="91"/>
      <c r="PZ267" s="91"/>
      <c r="QA267" s="91"/>
      <c r="QB267" s="91"/>
      <c r="QC267" s="91"/>
      <c r="QD267" s="91"/>
      <c r="QE267" s="91"/>
      <c r="QF267" s="91"/>
      <c r="QG267" s="91"/>
      <c r="QH267" s="91"/>
      <c r="QI267" s="91"/>
      <c r="QJ267" s="91"/>
      <c r="QK267" s="91"/>
      <c r="QL267" s="91"/>
      <c r="QM267" s="91"/>
      <c r="QN267" s="91"/>
      <c r="QO267" s="91"/>
      <c r="QP267" s="91"/>
      <c r="QQ267" s="91"/>
      <c r="QR267" s="91"/>
      <c r="QS267" s="91"/>
      <c r="QT267" s="91"/>
      <c r="QU267" s="91"/>
      <c r="QV267" s="91"/>
      <c r="QW267" s="91"/>
      <c r="QX267" s="91"/>
      <c r="QY267" s="91"/>
      <c r="QZ267" s="91"/>
      <c r="RA267" s="91"/>
      <c r="RB267" s="91"/>
      <c r="RC267" s="91"/>
      <c r="RD267" s="91"/>
      <c r="RE267" s="91"/>
      <c r="RF267" s="91"/>
      <c r="RG267" s="91"/>
      <c r="RH267" s="91"/>
      <c r="RI267" s="91"/>
      <c r="RJ267" s="91"/>
      <c r="RK267" s="91"/>
      <c r="RL267" s="91"/>
      <c r="RM267" s="91"/>
      <c r="RN267" s="91"/>
      <c r="RO267" s="91"/>
      <c r="RP267" s="91"/>
      <c r="RQ267" s="91"/>
      <c r="RR267" s="91"/>
      <c r="RS267" s="91"/>
      <c r="RT267" s="91"/>
      <c r="RU267" s="91"/>
      <c r="RV267" s="91"/>
      <c r="RW267" s="91"/>
      <c r="RX267" s="91"/>
      <c r="RY267" s="91"/>
      <c r="RZ267" s="91"/>
      <c r="SA267" s="91"/>
      <c r="SB267" s="91"/>
      <c r="SC267" s="91"/>
      <c r="SD267" s="91"/>
      <c r="SE267" s="91"/>
      <c r="SF267" s="91"/>
      <c r="SG267" s="91"/>
      <c r="SH267" s="91"/>
      <c r="SI267" s="91"/>
      <c r="SJ267" s="91"/>
      <c r="SK267" s="91"/>
      <c r="SL267" s="91"/>
      <c r="SM267" s="91"/>
      <c r="SN267" s="91"/>
      <c r="SO267" s="91"/>
      <c r="SP267" s="91"/>
      <c r="SQ267" s="91"/>
      <c r="SR267" s="91"/>
      <c r="SS267" s="91"/>
      <c r="ST267" s="91"/>
      <c r="SU267" s="91"/>
      <c r="SV267" s="91"/>
      <c r="SW267" s="91"/>
      <c r="SX267" s="91"/>
      <c r="SY267" s="91"/>
      <c r="SZ267" s="91"/>
      <c r="TA267" s="91"/>
      <c r="TB267" s="91"/>
      <c r="TC267" s="91"/>
      <c r="TD267" s="91"/>
      <c r="TE267" s="91"/>
      <c r="TF267" s="91"/>
      <c r="TG267" s="91"/>
      <c r="TH267" s="91"/>
      <c r="TI267" s="91"/>
      <c r="TJ267" s="91"/>
      <c r="TK267" s="91"/>
      <c r="TL267" s="91"/>
      <c r="TM267" s="91"/>
      <c r="TN267" s="91"/>
      <c r="TO267" s="91"/>
      <c r="TP267" s="91"/>
      <c r="TQ267" s="91"/>
      <c r="TR267" s="91"/>
      <c r="TS267" s="91"/>
      <c r="TT267" s="91"/>
      <c r="TU267" s="91"/>
      <c r="TV267" s="91"/>
      <c r="TW267" s="91"/>
      <c r="TX267" s="91"/>
      <c r="TY267" s="91"/>
      <c r="TZ267" s="91"/>
      <c r="UA267" s="91"/>
      <c r="UB267" s="91"/>
      <c r="UC267" s="91"/>
      <c r="UD267" s="91"/>
      <c r="UE267" s="91"/>
      <c r="UF267" s="91"/>
      <c r="UG267" s="91"/>
      <c r="UH267" s="91"/>
      <c r="UI267" s="91"/>
      <c r="UJ267" s="91"/>
      <c r="UK267" s="91"/>
      <c r="UL267" s="91"/>
      <c r="UM267" s="91"/>
      <c r="UN267" s="91"/>
      <c r="UO267" s="91"/>
      <c r="UP267" s="91"/>
      <c r="UQ267" s="91"/>
      <c r="UR267" s="91"/>
      <c r="US267" s="91"/>
      <c r="UT267" s="91"/>
      <c r="UU267" s="91"/>
      <c r="UV267" s="91"/>
      <c r="UW267" s="91"/>
      <c r="UX267" s="91"/>
      <c r="UY267" s="91"/>
      <c r="UZ267" s="91"/>
      <c r="VA267" s="91"/>
      <c r="VB267" s="91"/>
      <c r="VC267" s="91"/>
      <c r="VD267" s="91"/>
      <c r="VE267" s="91"/>
      <c r="VF267" s="91"/>
      <c r="VG267" s="91"/>
      <c r="VH267" s="91"/>
      <c r="VI267" s="91"/>
      <c r="VJ267" s="91"/>
      <c r="VK267" s="91"/>
      <c r="VL267" s="91"/>
      <c r="VM267" s="91"/>
      <c r="VN267" s="91"/>
      <c r="VO267" s="91"/>
      <c r="VP267" s="91"/>
      <c r="VQ267" s="91"/>
      <c r="VR267" s="91"/>
      <c r="VS267" s="91"/>
      <c r="VT267" s="91"/>
      <c r="VU267" s="91"/>
      <c r="VV267" s="91"/>
      <c r="VW267" s="91"/>
      <c r="VX267" s="91"/>
      <c r="VY267" s="91"/>
      <c r="VZ267" s="91"/>
      <c r="WA267" s="91"/>
      <c r="WB267" s="91"/>
      <c r="WC267" s="91"/>
      <c r="WD267" s="91"/>
      <c r="WE267" s="91"/>
      <c r="WF267" s="91"/>
      <c r="WG267" s="91"/>
      <c r="WH267" s="91"/>
      <c r="WI267" s="91"/>
      <c r="WJ267" s="91"/>
      <c r="WK267" s="91"/>
      <c r="WL267" s="91"/>
      <c r="WM267" s="91"/>
      <c r="WN267" s="91"/>
      <c r="WO267" s="91"/>
      <c r="WP267" s="91"/>
      <c r="WQ267" s="91"/>
      <c r="WR267" s="91"/>
      <c r="WS267" s="91"/>
      <c r="WT267" s="91"/>
      <c r="WU267" s="91"/>
      <c r="WV267" s="91"/>
      <c r="WW267" s="91"/>
      <c r="WX267" s="91"/>
      <c r="WY267" s="91"/>
      <c r="WZ267" s="91"/>
      <c r="XA267" s="91"/>
      <c r="XB267" s="91"/>
      <c r="XC267" s="91"/>
      <c r="XD267" s="91"/>
      <c r="XE267" s="91"/>
      <c r="XF267" s="91"/>
      <c r="XG267" s="91"/>
      <c r="XH267" s="91"/>
      <c r="XI267" s="91"/>
      <c r="XJ267" s="91"/>
      <c r="XK267" s="91"/>
      <c r="XL267" s="91"/>
      <c r="XM267" s="91"/>
      <c r="XN267" s="91"/>
      <c r="XO267" s="91"/>
      <c r="XP267" s="91"/>
      <c r="XQ267" s="91"/>
      <c r="XR267" s="91"/>
      <c r="XS267" s="91"/>
      <c r="XT267" s="91"/>
      <c r="XU267" s="91"/>
      <c r="XV267" s="91"/>
      <c r="XW267" s="91"/>
      <c r="XX267" s="91"/>
      <c r="XY267" s="91"/>
      <c r="XZ267" s="91"/>
      <c r="YA267" s="91"/>
      <c r="YB267" s="91"/>
      <c r="YC267" s="91"/>
      <c r="YD267" s="91"/>
      <c r="YE267" s="91"/>
      <c r="YF267" s="91"/>
      <c r="YG267" s="91"/>
      <c r="YH267" s="91"/>
      <c r="YI267" s="91"/>
      <c r="YJ267" s="91"/>
      <c r="YK267" s="91"/>
      <c r="YL267" s="91"/>
      <c r="YM267" s="91"/>
      <c r="YN267" s="91"/>
      <c r="YO267" s="91"/>
      <c r="YP267" s="91"/>
      <c r="YQ267" s="91"/>
      <c r="YR267" s="91"/>
      <c r="YS267" s="91"/>
      <c r="YT267" s="91"/>
      <c r="YU267" s="91"/>
      <c r="YV267" s="91"/>
      <c r="YW267" s="91"/>
      <c r="YX267" s="91"/>
      <c r="YY267" s="91"/>
      <c r="YZ267" s="91"/>
      <c r="ZA267" s="91"/>
      <c r="ZB267" s="91"/>
      <c r="ZC267" s="91"/>
      <c r="ZD267" s="91"/>
      <c r="ZE267" s="91"/>
      <c r="ZF267" s="91"/>
      <c r="ZG267" s="91"/>
      <c r="ZH267" s="91"/>
      <c r="ZI267" s="91"/>
      <c r="ZJ267" s="91"/>
      <c r="ZK267" s="91"/>
      <c r="ZL267" s="91"/>
      <c r="ZM267" s="91"/>
      <c r="ZN267" s="91"/>
      <c r="ZO267" s="91"/>
      <c r="ZP267" s="91"/>
      <c r="ZQ267" s="91"/>
      <c r="ZR267" s="91"/>
      <c r="ZS267" s="91"/>
      <c r="ZT267" s="91"/>
      <c r="ZU267" s="91"/>
      <c r="ZV267" s="91"/>
      <c r="ZW267" s="91"/>
      <c r="ZX267" s="91"/>
      <c r="ZY267" s="91"/>
      <c r="ZZ267" s="91"/>
      <c r="AAA267" s="91"/>
      <c r="AAB267" s="91"/>
      <c r="AAC267" s="91"/>
      <c r="AAD267" s="91"/>
      <c r="AAE267" s="91"/>
      <c r="AAF267" s="91"/>
      <c r="AAG267" s="91"/>
      <c r="AAH267" s="91"/>
      <c r="AAI267" s="91"/>
      <c r="AAJ267" s="91"/>
      <c r="AAK267" s="91"/>
      <c r="AAL267" s="91"/>
      <c r="AAM267" s="91"/>
      <c r="AAN267" s="91"/>
      <c r="AAO267" s="91"/>
      <c r="AAP267" s="91"/>
      <c r="AAQ267" s="91"/>
      <c r="AAR267" s="91"/>
      <c r="AAS267" s="91"/>
      <c r="AAT267" s="91"/>
      <c r="AAU267" s="91"/>
      <c r="AAV267" s="91"/>
      <c r="AAW267" s="91"/>
      <c r="AAX267" s="91"/>
      <c r="AAY267" s="91"/>
      <c r="AAZ267" s="91"/>
      <c r="ABA267" s="91"/>
      <c r="ABB267" s="91"/>
      <c r="ABC267" s="91"/>
      <c r="ABD267" s="91"/>
      <c r="ABE267" s="91"/>
      <c r="ABF267" s="91"/>
      <c r="ABG267" s="91"/>
      <c r="ABH267" s="91"/>
      <c r="ABI267" s="91"/>
      <c r="ABJ267" s="91"/>
      <c r="ABK267" s="91"/>
      <c r="ABL267" s="91"/>
      <c r="ABM267" s="91"/>
      <c r="ABN267" s="91"/>
      <c r="ABO267" s="91"/>
      <c r="ABP267" s="91"/>
      <c r="ABQ267" s="91"/>
      <c r="ABR267" s="91"/>
      <c r="ABS267" s="91"/>
      <c r="ABT267" s="91"/>
      <c r="ABU267" s="91"/>
      <c r="ABV267" s="91"/>
      <c r="ABW267" s="91"/>
      <c r="ABX267" s="91"/>
      <c r="ABY267" s="91"/>
      <c r="ABZ267" s="91"/>
      <c r="ACA267" s="91"/>
      <c r="ACB267" s="91"/>
      <c r="ACC267" s="91"/>
      <c r="ACD267" s="91"/>
      <c r="ACE267" s="91"/>
      <c r="ACF267" s="91"/>
      <c r="ACG267" s="91"/>
      <c r="ACH267" s="91"/>
      <c r="ACI267" s="91"/>
      <c r="ACJ267" s="91"/>
      <c r="ACK267" s="91"/>
      <c r="ACL267" s="91"/>
      <c r="ACM267" s="91"/>
      <c r="ACN267" s="91"/>
      <c r="ACO267" s="91"/>
      <c r="ACP267" s="91"/>
      <c r="ACQ267" s="91"/>
      <c r="ACR267" s="91"/>
      <c r="ACS267" s="91"/>
      <c r="ACT267" s="91"/>
      <c r="ACU267" s="91"/>
      <c r="ACV267" s="91"/>
      <c r="ACW267" s="91"/>
      <c r="ACX267" s="91"/>
      <c r="ACY267" s="91"/>
      <c r="ACZ267" s="91"/>
      <c r="ADA267" s="91"/>
      <c r="ADB267" s="91"/>
      <c r="ADC267" s="91"/>
      <c r="ADD267" s="91"/>
      <c r="ADE267" s="91"/>
      <c r="ADF267" s="91"/>
      <c r="ADG267" s="91"/>
      <c r="ADH267" s="91"/>
      <c r="ADI267" s="91"/>
      <c r="ADJ267" s="91"/>
      <c r="ADK267" s="91"/>
      <c r="ADL267" s="91"/>
      <c r="ADM267" s="91"/>
      <c r="ADN267" s="91"/>
      <c r="ADO267" s="91"/>
      <c r="ADP267" s="91"/>
      <c r="ADQ267" s="91"/>
      <c r="ADR267" s="91"/>
      <c r="ADS267" s="91"/>
      <c r="ADT267" s="91"/>
      <c r="ADU267" s="91"/>
      <c r="ADV267" s="91"/>
      <c r="ADW267" s="91"/>
      <c r="ADX267" s="91"/>
      <c r="ADY267" s="91"/>
      <c r="ADZ267" s="91"/>
      <c r="AEA267" s="91"/>
      <c r="AEB267" s="91"/>
      <c r="AEC267" s="91"/>
      <c r="AED267" s="144">
        <f t="shared" si="63"/>
        <v>262</v>
      </c>
      <c r="AEE267" s="142"/>
      <c r="AEF267" s="142"/>
      <c r="AEG267" s="91"/>
      <c r="AEH267" s="91"/>
      <c r="AEI267" s="91"/>
      <c r="AEJ267" s="91"/>
      <c r="AEK267" s="91"/>
      <c r="AEL267" s="91"/>
      <c r="AEM267" s="91"/>
      <c r="AEN267" s="91"/>
      <c r="AEO267" s="91"/>
      <c r="AEP267" s="91"/>
      <c r="AEQ267" s="91"/>
      <c r="AER267" s="91"/>
      <c r="AES267" s="91"/>
      <c r="AET267" s="91"/>
      <c r="AEU267" s="91"/>
      <c r="AEV267" s="91"/>
      <c r="AEW267" s="91"/>
      <c r="AEX267" s="91"/>
      <c r="AEY267" s="91"/>
      <c r="AEZ267" s="91"/>
      <c r="AFA267" s="91"/>
      <c r="AFB267" s="91"/>
      <c r="AFC267" s="146"/>
      <c r="AFD267" s="91"/>
      <c r="AFE267" s="91"/>
      <c r="AFF267" s="91"/>
      <c r="AFG267" s="91"/>
      <c r="AFH267" s="91"/>
      <c r="AFI267" s="91"/>
      <c r="AFJ267" s="91"/>
      <c r="AFK267" s="91"/>
      <c r="AFL267" s="91"/>
      <c r="AFM267" s="91"/>
      <c r="AFN267" s="91"/>
    </row>
    <row r="268" spans="1:846" ht="6" customHeight="1" x14ac:dyDescent="0.25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  <c r="CU268" s="91"/>
      <c r="CV268" s="91"/>
      <c r="CW268" s="91"/>
      <c r="CX268" s="91"/>
      <c r="CY268" s="91"/>
      <c r="CZ268" s="91"/>
      <c r="DA268" s="91"/>
      <c r="DB268" s="91"/>
      <c r="DC268" s="91"/>
      <c r="DD268" s="91"/>
      <c r="DE268" s="91"/>
      <c r="DF268" s="91"/>
      <c r="DG268" s="91"/>
      <c r="DH268" s="91"/>
      <c r="DI268" s="91"/>
      <c r="DJ268" s="91"/>
      <c r="DK268" s="91"/>
      <c r="DL268" s="91"/>
      <c r="DM268" s="91"/>
      <c r="DN268" s="91"/>
      <c r="DO268" s="91"/>
      <c r="DP268" s="91"/>
      <c r="DQ268" s="91"/>
      <c r="DR268" s="91"/>
      <c r="DS268" s="91"/>
      <c r="DT268" s="91"/>
      <c r="DU268" s="91"/>
      <c r="DV268" s="91"/>
      <c r="DW268" s="91"/>
      <c r="DX268" s="91"/>
      <c r="DY268" s="91"/>
      <c r="DZ268" s="91"/>
      <c r="EA268" s="91"/>
      <c r="EB268" s="91"/>
      <c r="EC268" s="91"/>
      <c r="ED268" s="91"/>
      <c r="EE268" s="91"/>
      <c r="EF268" s="91"/>
      <c r="EG268" s="91"/>
      <c r="EH268" s="91"/>
      <c r="EI268" s="91"/>
      <c r="EJ268" s="91"/>
      <c r="EK268" s="91"/>
      <c r="EL268" s="91"/>
      <c r="EM268" s="91"/>
      <c r="EN268" s="91"/>
      <c r="EO268" s="91"/>
      <c r="EP268" s="91"/>
      <c r="EQ268" s="91"/>
      <c r="ER268" s="91"/>
      <c r="ES268" s="91"/>
      <c r="ET268" s="91"/>
      <c r="EU268" s="91"/>
      <c r="EV268" s="91"/>
      <c r="EW268" s="91"/>
      <c r="EX268" s="91"/>
      <c r="EY268" s="91"/>
      <c r="EZ268" s="91"/>
      <c r="FA268" s="91"/>
      <c r="FB268" s="91"/>
      <c r="FC268" s="91"/>
      <c r="FD268" s="91"/>
      <c r="FE268" s="91"/>
      <c r="FF268" s="91"/>
      <c r="FG268" s="91"/>
      <c r="FH268" s="91"/>
      <c r="FI268" s="91"/>
      <c r="FJ268" s="91"/>
      <c r="FK268" s="91"/>
      <c r="FL268" s="91"/>
      <c r="FM268" s="91"/>
      <c r="FN268" s="91"/>
      <c r="FO268" s="91"/>
      <c r="FP268" s="91"/>
      <c r="FQ268" s="91"/>
      <c r="FR268" s="91"/>
      <c r="FS268" s="91"/>
      <c r="FT268" s="91"/>
      <c r="FU268" s="91"/>
      <c r="FV268" s="91"/>
      <c r="FW268" s="91"/>
      <c r="FX268" s="91"/>
      <c r="FY268" s="91"/>
      <c r="FZ268" s="91"/>
      <c r="GA268" s="91"/>
      <c r="GB268" s="91"/>
      <c r="GC268" s="91"/>
      <c r="GD268" s="91"/>
      <c r="GE268" s="91"/>
      <c r="GF268" s="91"/>
      <c r="GG268" s="91"/>
      <c r="GH268" s="91"/>
      <c r="GI268" s="91"/>
      <c r="GJ268" s="91"/>
      <c r="GK268" s="91"/>
      <c r="GL268" s="91"/>
      <c r="GM268" s="91"/>
      <c r="GN268" s="91"/>
      <c r="GO268" s="91"/>
      <c r="GP268" s="91"/>
      <c r="GQ268" s="91"/>
      <c r="GR268" s="91"/>
      <c r="GS268" s="91"/>
      <c r="GT268" s="91"/>
      <c r="GU268" s="91"/>
      <c r="GV268" s="91"/>
      <c r="GW268" s="91"/>
      <c r="GX268" s="91"/>
      <c r="GY268" s="91"/>
      <c r="GZ268" s="91"/>
      <c r="HA268" s="91"/>
      <c r="HB268" s="91"/>
      <c r="HC268" s="91"/>
      <c r="HD268" s="91"/>
      <c r="HE268" s="91"/>
      <c r="HF268" s="91"/>
      <c r="HG268" s="91"/>
      <c r="HH268" s="91"/>
      <c r="HI268" s="91"/>
      <c r="HJ268" s="91"/>
      <c r="HK268" s="91"/>
      <c r="HL268" s="91"/>
      <c r="HM268" s="91"/>
      <c r="HN268" s="91"/>
      <c r="HO268" s="91"/>
      <c r="HP268" s="91"/>
      <c r="HQ268" s="91"/>
      <c r="HR268" s="91"/>
      <c r="HS268" s="91"/>
      <c r="HT268" s="91"/>
      <c r="HU268" s="91"/>
      <c r="HV268" s="91"/>
      <c r="HW268" s="91"/>
      <c r="HX268" s="91"/>
      <c r="HY268" s="91"/>
      <c r="HZ268" s="91"/>
      <c r="IA268" s="91"/>
      <c r="IB268" s="91"/>
      <c r="IC268" s="91"/>
      <c r="ID268" s="91"/>
      <c r="IE268" s="91"/>
      <c r="IF268" s="91"/>
      <c r="IG268" s="91"/>
      <c r="IH268" s="91"/>
      <c r="II268" s="91"/>
      <c r="IJ268" s="91"/>
      <c r="IK268" s="91"/>
      <c r="IL268" s="91"/>
      <c r="IM268" s="91"/>
      <c r="IN268" s="91"/>
      <c r="IO268" s="91"/>
      <c r="IP268" s="91"/>
      <c r="IQ268" s="91"/>
      <c r="IR268" s="91"/>
      <c r="IS268" s="91"/>
      <c r="IT268" s="91"/>
      <c r="IU268" s="91"/>
      <c r="IV268" s="91"/>
      <c r="IW268" s="91"/>
      <c r="IX268" s="91"/>
      <c r="IY268" s="91"/>
      <c r="IZ268" s="91"/>
      <c r="JA268" s="91"/>
      <c r="JB268" s="91"/>
      <c r="JC268" s="91"/>
      <c r="JD268" s="91"/>
      <c r="JE268" s="91"/>
      <c r="JF268" s="91"/>
      <c r="JG268" s="91"/>
      <c r="JH268" s="91"/>
      <c r="JI268" s="91"/>
      <c r="JJ268" s="91"/>
      <c r="JK268" s="91"/>
      <c r="JL268" s="91"/>
      <c r="JM268" s="91"/>
      <c r="JN268" s="91"/>
      <c r="JO268" s="91"/>
      <c r="JP268" s="91"/>
      <c r="JQ268" s="91"/>
      <c r="JR268" s="91"/>
      <c r="JS268" s="91"/>
      <c r="JT268" s="91"/>
      <c r="JU268" s="91"/>
      <c r="JV268" s="91"/>
      <c r="JW268" s="91"/>
      <c r="JX268" s="91"/>
      <c r="JY268" s="91"/>
      <c r="JZ268" s="91"/>
      <c r="KA268" s="91"/>
      <c r="KB268" s="91"/>
      <c r="KC268" s="91"/>
      <c r="KD268" s="91"/>
      <c r="KE268" s="91"/>
      <c r="KF268" s="91"/>
      <c r="KG268" s="91"/>
      <c r="KH268" s="91"/>
      <c r="KI268" s="91"/>
      <c r="KJ268" s="91"/>
      <c r="KK268" s="91"/>
      <c r="KL268" s="91"/>
      <c r="KM268" s="91"/>
      <c r="KN268" s="91"/>
      <c r="KO268" s="91"/>
      <c r="KP268" s="91"/>
      <c r="KQ268" s="91"/>
      <c r="KR268" s="91"/>
      <c r="KS268" s="91"/>
      <c r="KT268" s="91"/>
      <c r="KU268" s="91"/>
      <c r="KV268" s="91"/>
      <c r="KW268" s="91"/>
      <c r="KX268" s="91"/>
      <c r="KY268" s="91"/>
      <c r="KZ268" s="91"/>
      <c r="LA268" s="91"/>
      <c r="LB268" s="91"/>
      <c r="LC268" s="91"/>
      <c r="LD268" s="91"/>
      <c r="LE268" s="91"/>
      <c r="LF268" s="91"/>
      <c r="LG268" s="91"/>
      <c r="LH268" s="91"/>
      <c r="LI268" s="91"/>
      <c r="LJ268" s="91"/>
      <c r="LK268" s="91"/>
      <c r="LL268" s="91"/>
      <c r="LM268" s="91"/>
      <c r="LN268" s="91"/>
      <c r="LO268" s="91"/>
      <c r="LP268" s="91"/>
      <c r="LQ268" s="91"/>
      <c r="LR268" s="91"/>
      <c r="LS268" s="91"/>
      <c r="LT268" s="91"/>
      <c r="LU268" s="91"/>
      <c r="LV268" s="91"/>
      <c r="LW268" s="91"/>
      <c r="LX268" s="91"/>
      <c r="LY268" s="91"/>
      <c r="LZ268" s="91"/>
      <c r="MA268" s="91"/>
      <c r="MB268" s="91"/>
      <c r="MC268" s="91"/>
      <c r="MD268" s="91"/>
      <c r="ME268" s="91"/>
      <c r="MF268" s="91"/>
      <c r="MG268" s="91"/>
      <c r="MH268" s="91"/>
      <c r="MI268" s="91"/>
      <c r="MJ268" s="91"/>
      <c r="MK268" s="91"/>
      <c r="ML268" s="91"/>
      <c r="MM268" s="91"/>
      <c r="MN268" s="91"/>
      <c r="MO268" s="91"/>
      <c r="MP268" s="91"/>
      <c r="MQ268" s="91"/>
      <c r="MR268" s="91"/>
      <c r="MS268" s="91"/>
      <c r="MT268" s="91"/>
      <c r="MU268" s="91"/>
      <c r="MV268" s="91"/>
      <c r="MW268" s="91"/>
      <c r="MX268" s="91"/>
      <c r="MY268" s="91"/>
      <c r="MZ268" s="91"/>
      <c r="NA268" s="91"/>
      <c r="NB268" s="91"/>
      <c r="NC268" s="91"/>
      <c r="ND268" s="91"/>
      <c r="NE268" s="91"/>
      <c r="NF268" s="91"/>
      <c r="NG268" s="91"/>
      <c r="NH268" s="91"/>
      <c r="NI268" s="91"/>
      <c r="NJ268" s="91"/>
      <c r="NK268" s="91"/>
      <c r="NL268" s="91"/>
      <c r="NM268" s="91"/>
      <c r="NN268" s="91"/>
      <c r="NO268" s="91"/>
      <c r="NP268" s="91"/>
      <c r="NQ268" s="91"/>
      <c r="NR268" s="91"/>
      <c r="NS268" s="91"/>
      <c r="NT268" s="91"/>
      <c r="NU268" s="91"/>
      <c r="NV268" s="91"/>
      <c r="NW268" s="91"/>
      <c r="NX268" s="91"/>
      <c r="NY268" s="91"/>
      <c r="NZ268" s="91"/>
      <c r="OA268" s="91"/>
      <c r="OB268" s="91"/>
      <c r="OC268" s="91"/>
      <c r="OD268" s="91"/>
      <c r="OE268" s="91"/>
      <c r="OF268" s="91"/>
      <c r="OG268" s="91"/>
      <c r="OH268" s="91"/>
      <c r="OI268" s="91"/>
      <c r="OJ268" s="91"/>
      <c r="OK268" s="91"/>
      <c r="OL268" s="91"/>
      <c r="OM268" s="91"/>
      <c r="ON268" s="91"/>
      <c r="OO268" s="91"/>
      <c r="OP268" s="91"/>
      <c r="OQ268" s="91"/>
      <c r="OR268" s="91"/>
      <c r="OS268" s="91"/>
      <c r="OT268" s="91"/>
      <c r="OU268" s="91"/>
      <c r="OV268" s="91"/>
      <c r="OW268" s="91"/>
      <c r="OX268" s="91"/>
      <c r="OY268" s="91"/>
      <c r="OZ268" s="91"/>
      <c r="PA268" s="91"/>
      <c r="PB268" s="91"/>
      <c r="PC268" s="91"/>
      <c r="PD268" s="91"/>
      <c r="PE268" s="91"/>
      <c r="PF268" s="91"/>
      <c r="PG268" s="91"/>
      <c r="PH268" s="91"/>
      <c r="PI268" s="91"/>
      <c r="PJ268" s="91"/>
      <c r="PK268" s="91"/>
      <c r="PL268" s="91"/>
      <c r="PM268" s="91"/>
      <c r="PN268" s="91"/>
      <c r="PO268" s="91"/>
      <c r="PP268" s="91"/>
      <c r="PQ268" s="91"/>
      <c r="PR268" s="91"/>
      <c r="PS268" s="91"/>
      <c r="PT268" s="91"/>
      <c r="PU268" s="91"/>
      <c r="PV268" s="91"/>
      <c r="PW268" s="91"/>
      <c r="PX268" s="91"/>
      <c r="PY268" s="91"/>
      <c r="PZ268" s="91"/>
      <c r="QA268" s="91"/>
      <c r="QB268" s="91"/>
      <c r="QC268" s="91"/>
      <c r="QD268" s="91"/>
      <c r="QE268" s="91"/>
      <c r="QF268" s="91"/>
      <c r="QG268" s="91"/>
      <c r="QH268" s="91"/>
      <c r="QI268" s="91"/>
      <c r="QJ268" s="91"/>
      <c r="QK268" s="91"/>
      <c r="QL268" s="91"/>
      <c r="QM268" s="91"/>
      <c r="QN268" s="91"/>
      <c r="QO268" s="91"/>
      <c r="QP268" s="91"/>
      <c r="QQ268" s="91"/>
      <c r="QR268" s="91"/>
      <c r="QS268" s="91"/>
      <c r="QT268" s="91"/>
      <c r="QU268" s="91"/>
      <c r="QV268" s="91"/>
      <c r="QW268" s="91"/>
      <c r="QX268" s="91"/>
      <c r="QY268" s="91"/>
      <c r="QZ268" s="91"/>
      <c r="RA268" s="91"/>
      <c r="RB268" s="91"/>
      <c r="RC268" s="91"/>
      <c r="RD268" s="91"/>
      <c r="RE268" s="91"/>
      <c r="RF268" s="91"/>
      <c r="RG268" s="91"/>
      <c r="RH268" s="91"/>
      <c r="RI268" s="91"/>
      <c r="RJ268" s="91"/>
      <c r="RK268" s="91"/>
      <c r="RL268" s="91"/>
      <c r="RM268" s="91"/>
      <c r="RN268" s="91"/>
      <c r="RO268" s="91"/>
      <c r="RP268" s="91"/>
      <c r="RQ268" s="91"/>
      <c r="RR268" s="91"/>
      <c r="RS268" s="91"/>
      <c r="RT268" s="91"/>
      <c r="RU268" s="91"/>
      <c r="RV268" s="91"/>
      <c r="RW268" s="91"/>
      <c r="RX268" s="91"/>
      <c r="RY268" s="91"/>
      <c r="RZ268" s="91"/>
      <c r="SA268" s="91"/>
      <c r="SB268" s="91"/>
      <c r="SC268" s="91"/>
      <c r="SD268" s="91"/>
      <c r="SE268" s="91"/>
      <c r="SF268" s="91"/>
      <c r="SG268" s="91"/>
      <c r="SH268" s="91"/>
      <c r="SI268" s="91"/>
      <c r="SJ268" s="91"/>
      <c r="SK268" s="91"/>
      <c r="SL268" s="91"/>
      <c r="SM268" s="91"/>
      <c r="SN268" s="91"/>
      <c r="SO268" s="91"/>
      <c r="SP268" s="91"/>
      <c r="SQ268" s="91"/>
      <c r="SR268" s="91"/>
      <c r="SS268" s="91"/>
      <c r="ST268" s="91"/>
      <c r="SU268" s="91"/>
      <c r="SV268" s="91"/>
      <c r="SW268" s="91"/>
      <c r="SX268" s="91"/>
      <c r="SY268" s="91"/>
      <c r="SZ268" s="91"/>
      <c r="TA268" s="91"/>
      <c r="TB268" s="91"/>
      <c r="TC268" s="91"/>
      <c r="TD268" s="91"/>
      <c r="TE268" s="91"/>
      <c r="TF268" s="91"/>
      <c r="TG268" s="91"/>
      <c r="TH268" s="91"/>
      <c r="TI268" s="91"/>
      <c r="TJ268" s="91"/>
      <c r="TK268" s="91"/>
      <c r="TL268" s="91"/>
      <c r="TM268" s="91"/>
      <c r="TN268" s="91"/>
      <c r="TO268" s="91"/>
      <c r="TP268" s="91"/>
      <c r="TQ268" s="91"/>
      <c r="TR268" s="91"/>
      <c r="TS268" s="91"/>
      <c r="TT268" s="91"/>
      <c r="TU268" s="91"/>
      <c r="TV268" s="91"/>
      <c r="TW268" s="91"/>
      <c r="TX268" s="91"/>
      <c r="TY268" s="91"/>
      <c r="TZ268" s="91"/>
      <c r="UA268" s="91"/>
      <c r="UB268" s="91"/>
      <c r="UC268" s="91"/>
      <c r="UD268" s="91"/>
      <c r="UE268" s="91"/>
      <c r="UF268" s="91"/>
      <c r="UG268" s="91"/>
      <c r="UH268" s="91"/>
      <c r="UI268" s="91"/>
      <c r="UJ268" s="91"/>
      <c r="UK268" s="91"/>
      <c r="UL268" s="91"/>
      <c r="UM268" s="91"/>
      <c r="UN268" s="91"/>
      <c r="UO268" s="91"/>
      <c r="UP268" s="91"/>
      <c r="UQ268" s="91"/>
      <c r="UR268" s="91"/>
      <c r="US268" s="91"/>
      <c r="UT268" s="91"/>
      <c r="UU268" s="91"/>
      <c r="UV268" s="91"/>
      <c r="UW268" s="91"/>
      <c r="UX268" s="91"/>
      <c r="UY268" s="91"/>
      <c r="UZ268" s="91"/>
      <c r="VA268" s="91"/>
      <c r="VB268" s="91"/>
      <c r="VC268" s="91"/>
      <c r="VD268" s="91"/>
      <c r="VE268" s="91"/>
      <c r="VF268" s="91"/>
      <c r="VG268" s="91"/>
      <c r="VH268" s="91"/>
      <c r="VI268" s="91"/>
      <c r="VJ268" s="91"/>
      <c r="VK268" s="91"/>
      <c r="VL268" s="91"/>
      <c r="VM268" s="91"/>
      <c r="VN268" s="91"/>
      <c r="VO268" s="91"/>
      <c r="VP268" s="91"/>
      <c r="VQ268" s="91"/>
      <c r="VR268" s="91"/>
      <c r="VS268" s="91"/>
      <c r="VT268" s="91"/>
      <c r="VU268" s="91"/>
      <c r="VV268" s="91"/>
      <c r="VW268" s="91"/>
      <c r="VX268" s="91"/>
      <c r="VY268" s="91"/>
      <c r="VZ268" s="91"/>
      <c r="WA268" s="91"/>
      <c r="WB268" s="91"/>
      <c r="WC268" s="91"/>
      <c r="WD268" s="91"/>
      <c r="WE268" s="91"/>
      <c r="WF268" s="91"/>
      <c r="WG268" s="91"/>
      <c r="WH268" s="91"/>
      <c r="WI268" s="91"/>
      <c r="WJ268" s="91"/>
      <c r="WK268" s="91"/>
      <c r="WL268" s="91"/>
      <c r="WM268" s="91"/>
      <c r="WN268" s="91"/>
      <c r="WO268" s="91"/>
      <c r="WP268" s="91"/>
      <c r="WQ268" s="91"/>
      <c r="WR268" s="91"/>
      <c r="WS268" s="91"/>
      <c r="WT268" s="91"/>
      <c r="WU268" s="91"/>
      <c r="WV268" s="91"/>
      <c r="WW268" s="91"/>
      <c r="WX268" s="91"/>
      <c r="WY268" s="91"/>
      <c r="WZ268" s="91"/>
      <c r="XA268" s="91"/>
      <c r="XB268" s="91"/>
      <c r="XC268" s="91"/>
      <c r="XD268" s="91"/>
      <c r="XE268" s="91"/>
      <c r="XF268" s="91"/>
      <c r="XG268" s="91"/>
      <c r="XH268" s="91"/>
      <c r="XI268" s="91"/>
      <c r="XJ268" s="91"/>
      <c r="XK268" s="91"/>
      <c r="XL268" s="91"/>
      <c r="XM268" s="91"/>
      <c r="XN268" s="91"/>
      <c r="XO268" s="91"/>
      <c r="XP268" s="91"/>
      <c r="XQ268" s="91"/>
      <c r="XR268" s="91"/>
      <c r="XS268" s="91"/>
      <c r="XT268" s="91"/>
      <c r="XU268" s="91"/>
      <c r="XV268" s="91"/>
      <c r="XW268" s="91"/>
      <c r="XX268" s="91"/>
      <c r="XY268" s="91"/>
      <c r="XZ268" s="91"/>
      <c r="YA268" s="91"/>
      <c r="YB268" s="91"/>
      <c r="YC268" s="91"/>
      <c r="YD268" s="91"/>
      <c r="YE268" s="91"/>
      <c r="YF268" s="91"/>
      <c r="YG268" s="91"/>
      <c r="YH268" s="91"/>
      <c r="YI268" s="91"/>
      <c r="YJ268" s="91"/>
      <c r="YK268" s="91"/>
      <c r="YL268" s="91"/>
      <c r="YM268" s="91"/>
      <c r="YN268" s="91"/>
      <c r="YO268" s="91"/>
      <c r="YP268" s="91"/>
      <c r="YQ268" s="91"/>
      <c r="YR268" s="91"/>
      <c r="YS268" s="91"/>
      <c r="YT268" s="91"/>
      <c r="YU268" s="91"/>
      <c r="YV268" s="91"/>
      <c r="YW268" s="91"/>
      <c r="YX268" s="91"/>
      <c r="YY268" s="91"/>
      <c r="YZ268" s="91"/>
      <c r="ZA268" s="91"/>
      <c r="ZB268" s="91"/>
      <c r="ZC268" s="91"/>
      <c r="ZD268" s="91"/>
      <c r="ZE268" s="91"/>
      <c r="ZF268" s="91"/>
      <c r="ZG268" s="91"/>
      <c r="ZH268" s="91"/>
      <c r="ZI268" s="91"/>
      <c r="ZJ268" s="91"/>
      <c r="ZK268" s="91"/>
      <c r="ZL268" s="91"/>
      <c r="ZM268" s="91"/>
      <c r="ZN268" s="91"/>
      <c r="ZO268" s="91"/>
      <c r="ZP268" s="91"/>
      <c r="ZQ268" s="91"/>
      <c r="ZR268" s="91"/>
      <c r="ZS268" s="91"/>
      <c r="ZT268" s="91"/>
      <c r="ZU268" s="91"/>
      <c r="ZV268" s="91"/>
      <c r="ZW268" s="91"/>
      <c r="ZX268" s="91"/>
      <c r="ZY268" s="91"/>
      <c r="ZZ268" s="91"/>
      <c r="AAA268" s="91"/>
      <c r="AAB268" s="91"/>
      <c r="AAC268" s="91"/>
      <c r="AAD268" s="91"/>
      <c r="AAE268" s="91"/>
      <c r="AAF268" s="91"/>
      <c r="AAG268" s="91"/>
      <c r="AAH268" s="91"/>
      <c r="AAI268" s="91"/>
      <c r="AAJ268" s="91"/>
      <c r="AAK268" s="91"/>
      <c r="AAL268" s="91"/>
      <c r="AAM268" s="91"/>
      <c r="AAN268" s="91"/>
      <c r="AAO268" s="91"/>
      <c r="AAP268" s="91"/>
      <c r="AAQ268" s="91"/>
      <c r="AAR268" s="91"/>
      <c r="AAS268" s="91"/>
      <c r="AAT268" s="91"/>
      <c r="AAU268" s="91"/>
      <c r="AAV268" s="91"/>
      <c r="AAW268" s="91"/>
      <c r="AAX268" s="91"/>
      <c r="AAY268" s="91"/>
      <c r="AAZ268" s="91"/>
      <c r="ABA268" s="91"/>
      <c r="ABB268" s="91"/>
      <c r="ABC268" s="91"/>
      <c r="ABD268" s="91"/>
      <c r="ABE268" s="91"/>
      <c r="ABF268" s="91"/>
      <c r="ABG268" s="91"/>
      <c r="ABH268" s="91"/>
      <c r="ABI268" s="91"/>
      <c r="ABJ268" s="91"/>
      <c r="ABK268" s="91"/>
      <c r="ABL268" s="91"/>
      <c r="ABM268" s="91"/>
      <c r="ABN268" s="91"/>
      <c r="ABO268" s="91"/>
      <c r="ABP268" s="91"/>
      <c r="ABQ268" s="91"/>
      <c r="ABR268" s="91"/>
      <c r="ABS268" s="91"/>
      <c r="ABT268" s="91"/>
      <c r="ABU268" s="91"/>
      <c r="ABV268" s="91"/>
      <c r="ABW268" s="91"/>
      <c r="ABX268" s="91"/>
      <c r="ABY268" s="91"/>
      <c r="ABZ268" s="91"/>
      <c r="ACA268" s="91"/>
      <c r="ACB268" s="91"/>
      <c r="ACC268" s="91"/>
      <c r="ACD268" s="91"/>
      <c r="ACE268" s="91"/>
      <c r="ACF268" s="91"/>
      <c r="ACG268" s="91"/>
      <c r="ACH268" s="91"/>
      <c r="ACI268" s="91"/>
      <c r="ACJ268" s="91"/>
      <c r="ACK268" s="91"/>
      <c r="ACL268" s="91"/>
      <c r="ACM268" s="91"/>
      <c r="ACN268" s="91"/>
      <c r="ACO268" s="91"/>
      <c r="ACP268" s="91"/>
      <c r="ACQ268" s="91"/>
      <c r="ACR268" s="91"/>
      <c r="ACS268" s="91"/>
      <c r="ACT268" s="91"/>
      <c r="ACU268" s="91"/>
      <c r="ACV268" s="91"/>
      <c r="ACW268" s="91"/>
      <c r="ACX268" s="91"/>
      <c r="ACY268" s="91"/>
      <c r="ACZ268" s="91"/>
      <c r="ADA268" s="91"/>
      <c r="ADB268" s="91"/>
      <c r="ADC268" s="91"/>
      <c r="ADD268" s="91"/>
      <c r="ADE268" s="91"/>
      <c r="ADF268" s="91"/>
      <c r="ADG268" s="91"/>
      <c r="ADH268" s="91"/>
      <c r="ADI268" s="91"/>
      <c r="ADJ268" s="91"/>
      <c r="ADK268" s="91"/>
      <c r="ADL268" s="91"/>
      <c r="ADM268" s="91"/>
      <c r="ADN268" s="91"/>
      <c r="ADO268" s="91"/>
      <c r="ADP268" s="91"/>
      <c r="ADQ268" s="91"/>
      <c r="ADR268" s="91"/>
      <c r="ADS268" s="91"/>
      <c r="ADT268" s="91"/>
      <c r="ADU268" s="91"/>
      <c r="ADV268" s="91"/>
      <c r="ADW268" s="91"/>
      <c r="ADX268" s="91"/>
      <c r="ADY268" s="91"/>
      <c r="ADZ268" s="91"/>
      <c r="AEA268" s="91"/>
      <c r="AEB268" s="91"/>
      <c r="AEC268" s="91"/>
      <c r="AED268" s="144">
        <f t="shared" si="63"/>
        <v>263</v>
      </c>
      <c r="AEE268" s="142"/>
      <c r="AEF268" s="142"/>
      <c r="AEG268" s="91"/>
      <c r="AEH268" s="91"/>
      <c r="AEI268" s="91"/>
      <c r="AEJ268" s="91"/>
      <c r="AEK268" s="91"/>
      <c r="AEL268" s="91"/>
      <c r="AEM268" s="91"/>
      <c r="AEN268" s="91"/>
      <c r="AEO268" s="91"/>
      <c r="AEP268" s="91"/>
      <c r="AEQ268" s="91"/>
      <c r="AER268" s="91"/>
      <c r="AES268" s="91"/>
      <c r="AET268" s="91"/>
      <c r="AEU268" s="91"/>
      <c r="AEV268" s="91"/>
      <c r="AEW268" s="91"/>
      <c r="AEX268" s="91"/>
      <c r="AEY268" s="91"/>
      <c r="AEZ268" s="91"/>
      <c r="AFA268" s="91"/>
      <c r="AFB268" s="91"/>
      <c r="AFC268" s="146"/>
      <c r="AFD268" s="91"/>
      <c r="AFE268" s="91"/>
      <c r="AFF268" s="91"/>
      <c r="AFG268" s="91"/>
      <c r="AFH268" s="91"/>
      <c r="AFI268" s="91"/>
      <c r="AFJ268" s="91"/>
      <c r="AFK268" s="91"/>
      <c r="AFL268" s="91"/>
      <c r="AFM268" s="91"/>
      <c r="AFN268" s="91"/>
    </row>
    <row r="269" spans="1:846" ht="6" customHeight="1" x14ac:dyDescent="0.25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  <c r="CW269" s="91"/>
      <c r="CX269" s="91"/>
      <c r="CY269" s="91"/>
      <c r="CZ269" s="91"/>
      <c r="DA269" s="91"/>
      <c r="DB269" s="91"/>
      <c r="DC269" s="91"/>
      <c r="DD269" s="91"/>
      <c r="DE269" s="91"/>
      <c r="DF269" s="91"/>
      <c r="DG269" s="91"/>
      <c r="DH269" s="91"/>
      <c r="DI269" s="91"/>
      <c r="DJ269" s="91"/>
      <c r="DK269" s="91"/>
      <c r="DL269" s="91"/>
      <c r="DM269" s="91"/>
      <c r="DN269" s="91"/>
      <c r="DO269" s="91"/>
      <c r="DP269" s="91"/>
      <c r="DQ269" s="91"/>
      <c r="DR269" s="91"/>
      <c r="DS269" s="91"/>
      <c r="DT269" s="91"/>
      <c r="DU269" s="91"/>
      <c r="DV269" s="91"/>
      <c r="DW269" s="91"/>
      <c r="DX269" s="91"/>
      <c r="DY269" s="91"/>
      <c r="DZ269" s="91"/>
      <c r="EA269" s="91"/>
      <c r="EB269" s="91"/>
      <c r="EC269" s="91"/>
      <c r="ED269" s="91"/>
      <c r="EE269" s="91"/>
      <c r="EF269" s="91"/>
      <c r="EG269" s="91"/>
      <c r="EH269" s="91"/>
      <c r="EI269" s="91"/>
      <c r="EJ269" s="91"/>
      <c r="EK269" s="91"/>
      <c r="EL269" s="91"/>
      <c r="EM269" s="91"/>
      <c r="EN269" s="91"/>
      <c r="EO269" s="91"/>
      <c r="EP269" s="91"/>
      <c r="EQ269" s="91"/>
      <c r="ER269" s="91"/>
      <c r="ES269" s="91"/>
      <c r="ET269" s="91"/>
      <c r="EU269" s="91"/>
      <c r="EV269" s="91"/>
      <c r="EW269" s="91"/>
      <c r="EX269" s="91"/>
      <c r="EY269" s="91"/>
      <c r="EZ269" s="91"/>
      <c r="FA269" s="91"/>
      <c r="FB269" s="91"/>
      <c r="FC269" s="91"/>
      <c r="FD269" s="91"/>
      <c r="FE269" s="91"/>
      <c r="FF269" s="91"/>
      <c r="FG269" s="91"/>
      <c r="FH269" s="91"/>
      <c r="FI269" s="91"/>
      <c r="FJ269" s="91"/>
      <c r="FK269" s="91"/>
      <c r="FL269" s="91"/>
      <c r="FM269" s="91"/>
      <c r="FN269" s="91"/>
      <c r="FO269" s="91"/>
      <c r="FP269" s="91"/>
      <c r="FQ269" s="91"/>
      <c r="FR269" s="91"/>
      <c r="FS269" s="91"/>
      <c r="FT269" s="91"/>
      <c r="FU269" s="91"/>
      <c r="FV269" s="91"/>
      <c r="FW269" s="91"/>
      <c r="FX269" s="91"/>
      <c r="FY269" s="91"/>
      <c r="FZ269" s="91"/>
      <c r="GA269" s="91"/>
      <c r="GB269" s="91"/>
      <c r="GC269" s="91"/>
      <c r="GD269" s="91"/>
      <c r="GE269" s="91"/>
      <c r="GF269" s="91"/>
      <c r="GG269" s="91"/>
      <c r="GH269" s="91"/>
      <c r="GI269" s="91"/>
      <c r="GJ269" s="91"/>
      <c r="GK269" s="91"/>
      <c r="GL269" s="91"/>
      <c r="GM269" s="91"/>
      <c r="GN269" s="91"/>
      <c r="GO269" s="91"/>
      <c r="GP269" s="91"/>
      <c r="GQ269" s="91"/>
      <c r="GR269" s="91"/>
      <c r="GS269" s="91"/>
      <c r="GT269" s="91"/>
      <c r="GU269" s="91"/>
      <c r="GV269" s="91"/>
      <c r="GW269" s="91"/>
      <c r="GX269" s="91"/>
      <c r="GY269" s="91"/>
      <c r="GZ269" s="91"/>
      <c r="HA269" s="91"/>
      <c r="HB269" s="91"/>
      <c r="HC269" s="91"/>
      <c r="HD269" s="91"/>
      <c r="HE269" s="91"/>
      <c r="HF269" s="91"/>
      <c r="HG269" s="91"/>
      <c r="HH269" s="91"/>
      <c r="HI269" s="91"/>
      <c r="HJ269" s="91"/>
      <c r="HK269" s="91"/>
      <c r="HL269" s="91"/>
      <c r="HM269" s="91"/>
      <c r="HN269" s="91"/>
      <c r="HO269" s="91"/>
      <c r="HP269" s="91"/>
      <c r="HQ269" s="91"/>
      <c r="HR269" s="91"/>
      <c r="HS269" s="91"/>
      <c r="HT269" s="91"/>
      <c r="HU269" s="91"/>
      <c r="HV269" s="91"/>
      <c r="HW269" s="91"/>
      <c r="HX269" s="91"/>
      <c r="HY269" s="91"/>
      <c r="HZ269" s="91"/>
      <c r="IA269" s="91"/>
      <c r="IB269" s="91"/>
      <c r="IC269" s="91"/>
      <c r="ID269" s="91"/>
      <c r="IE269" s="91"/>
      <c r="IF269" s="91"/>
      <c r="IG269" s="91"/>
      <c r="IH269" s="91"/>
      <c r="II269" s="91"/>
      <c r="IJ269" s="91"/>
      <c r="IK269" s="91"/>
      <c r="IL269" s="91"/>
      <c r="IM269" s="91"/>
      <c r="IN269" s="91"/>
      <c r="IO269" s="91"/>
      <c r="IP269" s="91"/>
      <c r="IQ269" s="91"/>
      <c r="IR269" s="91"/>
      <c r="IS269" s="91"/>
      <c r="IT269" s="91"/>
      <c r="IU269" s="91"/>
      <c r="IV269" s="91"/>
      <c r="IW269" s="91"/>
      <c r="IX269" s="91"/>
      <c r="IY269" s="91"/>
      <c r="IZ269" s="91"/>
      <c r="JA269" s="91"/>
      <c r="JB269" s="91"/>
      <c r="JC269" s="91"/>
      <c r="JD269" s="91"/>
      <c r="JE269" s="91"/>
      <c r="JF269" s="91"/>
      <c r="JG269" s="91"/>
      <c r="JH269" s="91"/>
      <c r="JI269" s="91"/>
      <c r="JJ269" s="91"/>
      <c r="JK269" s="91"/>
      <c r="JL269" s="91"/>
      <c r="JM269" s="91"/>
      <c r="JN269" s="91"/>
      <c r="JO269" s="91"/>
      <c r="JP269" s="91"/>
      <c r="JQ269" s="91"/>
      <c r="JR269" s="91"/>
      <c r="JS269" s="91"/>
      <c r="JT269" s="91"/>
      <c r="JU269" s="91"/>
      <c r="JV269" s="91"/>
      <c r="JW269" s="91"/>
      <c r="JX269" s="91"/>
      <c r="JY269" s="91"/>
      <c r="JZ269" s="91"/>
      <c r="KA269" s="91"/>
      <c r="KB269" s="91"/>
      <c r="KC269" s="91"/>
      <c r="KD269" s="91"/>
      <c r="KE269" s="91"/>
      <c r="KF269" s="91"/>
      <c r="KG269" s="91"/>
      <c r="KH269" s="91"/>
      <c r="KI269" s="91"/>
      <c r="KJ269" s="91"/>
      <c r="KK269" s="91"/>
      <c r="KL269" s="91"/>
      <c r="KM269" s="91"/>
      <c r="KN269" s="91"/>
      <c r="KO269" s="91"/>
      <c r="KP269" s="91"/>
      <c r="KQ269" s="91"/>
      <c r="KR269" s="91"/>
      <c r="KS269" s="91"/>
      <c r="KT269" s="91"/>
      <c r="KU269" s="91"/>
      <c r="KV269" s="91"/>
      <c r="KW269" s="91"/>
      <c r="KX269" s="91"/>
      <c r="KY269" s="91"/>
      <c r="KZ269" s="91"/>
      <c r="LA269" s="91"/>
      <c r="LB269" s="91"/>
      <c r="LC269" s="91"/>
      <c r="LD269" s="91"/>
      <c r="LE269" s="91"/>
      <c r="LF269" s="91"/>
      <c r="LG269" s="91"/>
      <c r="LH269" s="91"/>
      <c r="LI269" s="91"/>
      <c r="LJ269" s="91"/>
      <c r="LK269" s="91"/>
      <c r="LL269" s="91"/>
      <c r="LM269" s="91"/>
      <c r="LN269" s="91"/>
      <c r="LO269" s="91"/>
      <c r="LP269" s="91"/>
      <c r="LQ269" s="91"/>
      <c r="LR269" s="91"/>
      <c r="LS269" s="91"/>
      <c r="LT269" s="91"/>
      <c r="LU269" s="91"/>
      <c r="LV269" s="91"/>
      <c r="LW269" s="91"/>
      <c r="LX269" s="91"/>
      <c r="LY269" s="91"/>
      <c r="LZ269" s="91"/>
      <c r="MA269" s="91"/>
      <c r="MB269" s="91"/>
      <c r="MC269" s="91"/>
      <c r="MD269" s="91"/>
      <c r="ME269" s="91"/>
      <c r="MF269" s="91"/>
      <c r="MG269" s="91"/>
      <c r="MH269" s="91"/>
      <c r="MI269" s="91"/>
      <c r="MJ269" s="91"/>
      <c r="MK269" s="91"/>
      <c r="ML269" s="91"/>
      <c r="MM269" s="91"/>
      <c r="MN269" s="91"/>
      <c r="MO269" s="91"/>
      <c r="MP269" s="91"/>
      <c r="MQ269" s="91"/>
      <c r="MR269" s="91"/>
      <c r="MS269" s="91"/>
      <c r="MT269" s="91"/>
      <c r="MU269" s="91"/>
      <c r="MV269" s="91"/>
      <c r="MW269" s="91"/>
      <c r="MX269" s="91"/>
      <c r="MY269" s="91"/>
      <c r="MZ269" s="91"/>
      <c r="NA269" s="91"/>
      <c r="NB269" s="91"/>
      <c r="NC269" s="91"/>
      <c r="ND269" s="91"/>
      <c r="NE269" s="91"/>
      <c r="NF269" s="91"/>
      <c r="NG269" s="91"/>
      <c r="NH269" s="91"/>
      <c r="NI269" s="91"/>
      <c r="NJ269" s="91"/>
      <c r="NK269" s="91"/>
      <c r="NL269" s="91"/>
      <c r="NM269" s="91"/>
      <c r="NN269" s="91"/>
      <c r="NO269" s="91"/>
      <c r="NP269" s="91"/>
      <c r="NQ269" s="91"/>
      <c r="NR269" s="91"/>
      <c r="NS269" s="91"/>
      <c r="NT269" s="91"/>
      <c r="NU269" s="91"/>
      <c r="NV269" s="91"/>
      <c r="NW269" s="91"/>
      <c r="NX269" s="91"/>
      <c r="NY269" s="91"/>
      <c r="NZ269" s="91"/>
      <c r="OA269" s="91"/>
      <c r="OB269" s="91"/>
      <c r="OC269" s="91"/>
      <c r="OD269" s="91"/>
      <c r="OE269" s="91"/>
      <c r="OF269" s="91"/>
      <c r="OG269" s="91"/>
      <c r="OH269" s="91"/>
      <c r="OI269" s="91"/>
      <c r="OJ269" s="91"/>
      <c r="OK269" s="91"/>
      <c r="OL269" s="91"/>
      <c r="OM269" s="91"/>
      <c r="ON269" s="91"/>
      <c r="OO269" s="91"/>
      <c r="OP269" s="91"/>
      <c r="OQ269" s="91"/>
      <c r="OR269" s="91"/>
      <c r="OS269" s="91"/>
      <c r="OT269" s="91"/>
      <c r="OU269" s="91"/>
      <c r="OV269" s="91"/>
      <c r="OW269" s="91"/>
      <c r="OX269" s="91"/>
      <c r="OY269" s="91"/>
      <c r="OZ269" s="91"/>
      <c r="PA269" s="91"/>
      <c r="PB269" s="91"/>
      <c r="PC269" s="91"/>
      <c r="PD269" s="91"/>
      <c r="PE269" s="91"/>
      <c r="PF269" s="91"/>
      <c r="PG269" s="91"/>
      <c r="PH269" s="91"/>
      <c r="PI269" s="91"/>
      <c r="PJ269" s="91"/>
      <c r="PK269" s="91"/>
      <c r="PL269" s="91"/>
      <c r="PM269" s="91"/>
      <c r="PN269" s="91"/>
      <c r="PO269" s="91"/>
      <c r="PP269" s="91"/>
      <c r="PQ269" s="91"/>
      <c r="PR269" s="91"/>
      <c r="PS269" s="91"/>
      <c r="PT269" s="91"/>
      <c r="PU269" s="91"/>
      <c r="PV269" s="91"/>
      <c r="PW269" s="91"/>
      <c r="PX269" s="91"/>
      <c r="PY269" s="91"/>
      <c r="PZ269" s="91"/>
      <c r="QA269" s="91"/>
      <c r="QB269" s="91"/>
      <c r="QC269" s="91"/>
      <c r="QD269" s="91"/>
      <c r="QE269" s="91"/>
      <c r="QF269" s="91"/>
      <c r="QG269" s="91"/>
      <c r="QH269" s="91"/>
      <c r="QI269" s="91"/>
      <c r="QJ269" s="91"/>
      <c r="QK269" s="91"/>
      <c r="QL269" s="91"/>
      <c r="QM269" s="91"/>
      <c r="QN269" s="91"/>
      <c r="QO269" s="91"/>
      <c r="QP269" s="91"/>
      <c r="QQ269" s="91"/>
      <c r="QR269" s="91"/>
      <c r="QS269" s="91"/>
      <c r="QT269" s="91"/>
      <c r="QU269" s="91"/>
      <c r="QV269" s="91"/>
      <c r="QW269" s="91"/>
      <c r="QX269" s="91"/>
      <c r="QY269" s="91"/>
      <c r="QZ269" s="91"/>
      <c r="RA269" s="91"/>
      <c r="RB269" s="91"/>
      <c r="RC269" s="91"/>
      <c r="RD269" s="91"/>
      <c r="RE269" s="91"/>
      <c r="RF269" s="91"/>
      <c r="RG269" s="91"/>
      <c r="RH269" s="91"/>
      <c r="RI269" s="91"/>
      <c r="RJ269" s="91"/>
      <c r="RK269" s="91"/>
      <c r="RL269" s="91"/>
      <c r="RM269" s="91"/>
      <c r="RN269" s="91"/>
      <c r="RO269" s="91"/>
      <c r="RP269" s="91"/>
      <c r="RQ269" s="91"/>
      <c r="RR269" s="91"/>
      <c r="RS269" s="91"/>
      <c r="RT269" s="91"/>
      <c r="RU269" s="91"/>
      <c r="RV269" s="91"/>
      <c r="RW269" s="91"/>
      <c r="RX269" s="91"/>
      <c r="RY269" s="91"/>
      <c r="RZ269" s="91"/>
      <c r="SA269" s="91"/>
      <c r="SB269" s="91"/>
      <c r="SC269" s="91"/>
      <c r="SD269" s="91"/>
      <c r="SE269" s="91"/>
      <c r="SF269" s="91"/>
      <c r="SG269" s="91"/>
      <c r="SH269" s="91"/>
      <c r="SI269" s="91"/>
      <c r="SJ269" s="91"/>
      <c r="SK269" s="91"/>
      <c r="SL269" s="91"/>
      <c r="SM269" s="91"/>
      <c r="SN269" s="91"/>
      <c r="SO269" s="91"/>
      <c r="SP269" s="91"/>
      <c r="SQ269" s="91"/>
      <c r="SR269" s="91"/>
      <c r="SS269" s="91"/>
      <c r="ST269" s="91"/>
      <c r="SU269" s="91"/>
      <c r="SV269" s="91"/>
      <c r="SW269" s="91"/>
      <c r="SX269" s="91"/>
      <c r="SY269" s="91"/>
      <c r="SZ269" s="91"/>
      <c r="TA269" s="91"/>
      <c r="TB269" s="91"/>
      <c r="TC269" s="91"/>
      <c r="TD269" s="91"/>
      <c r="TE269" s="91"/>
      <c r="TF269" s="91"/>
      <c r="TG269" s="91"/>
      <c r="TH269" s="91"/>
      <c r="TI269" s="91"/>
      <c r="TJ269" s="91"/>
      <c r="TK269" s="91"/>
      <c r="TL269" s="91"/>
      <c r="TM269" s="91"/>
      <c r="TN269" s="91"/>
      <c r="TO269" s="91"/>
      <c r="TP269" s="91"/>
      <c r="TQ269" s="91"/>
      <c r="TR269" s="91"/>
      <c r="TS269" s="91"/>
      <c r="TT269" s="91"/>
      <c r="TU269" s="91"/>
      <c r="TV269" s="91"/>
      <c r="TW269" s="91"/>
      <c r="TX269" s="91"/>
      <c r="TY269" s="91"/>
      <c r="TZ269" s="91"/>
      <c r="UA269" s="91"/>
      <c r="UB269" s="91"/>
      <c r="UC269" s="91"/>
      <c r="UD269" s="91"/>
      <c r="UE269" s="91"/>
      <c r="UF269" s="91"/>
      <c r="UG269" s="91"/>
      <c r="UH269" s="91"/>
      <c r="UI269" s="91"/>
      <c r="UJ269" s="91"/>
      <c r="UK269" s="91"/>
      <c r="UL269" s="91"/>
      <c r="UM269" s="91"/>
      <c r="UN269" s="91"/>
      <c r="UO269" s="91"/>
      <c r="UP269" s="91"/>
      <c r="UQ269" s="91"/>
      <c r="UR269" s="91"/>
      <c r="US269" s="91"/>
      <c r="UT269" s="91"/>
      <c r="UU269" s="91"/>
      <c r="UV269" s="91"/>
      <c r="UW269" s="91"/>
      <c r="UX269" s="91"/>
      <c r="UY269" s="91"/>
      <c r="UZ269" s="91"/>
      <c r="VA269" s="91"/>
      <c r="VB269" s="91"/>
      <c r="VC269" s="91"/>
      <c r="VD269" s="91"/>
      <c r="VE269" s="91"/>
      <c r="VF269" s="91"/>
      <c r="VG269" s="91"/>
      <c r="VH269" s="91"/>
      <c r="VI269" s="91"/>
      <c r="VJ269" s="91"/>
      <c r="VK269" s="91"/>
      <c r="VL269" s="91"/>
      <c r="VM269" s="91"/>
      <c r="VN269" s="91"/>
      <c r="VO269" s="91"/>
      <c r="VP269" s="91"/>
      <c r="VQ269" s="91"/>
      <c r="VR269" s="91"/>
      <c r="VS269" s="91"/>
      <c r="VT269" s="91"/>
      <c r="VU269" s="91"/>
      <c r="VV269" s="91"/>
      <c r="VW269" s="91"/>
      <c r="VX269" s="91"/>
      <c r="VY269" s="91"/>
      <c r="VZ269" s="91"/>
      <c r="WA269" s="91"/>
      <c r="WB269" s="91"/>
      <c r="WC269" s="91"/>
      <c r="WD269" s="91"/>
      <c r="WE269" s="91"/>
      <c r="WF269" s="91"/>
      <c r="WG269" s="91"/>
      <c r="WH269" s="91"/>
      <c r="WI269" s="91"/>
      <c r="WJ269" s="91"/>
      <c r="WK269" s="91"/>
      <c r="WL269" s="91"/>
      <c r="WM269" s="91"/>
      <c r="WN269" s="91"/>
      <c r="WO269" s="91"/>
      <c r="WP269" s="91"/>
      <c r="WQ269" s="91"/>
      <c r="WR269" s="91"/>
      <c r="WS269" s="91"/>
      <c r="WT269" s="91"/>
      <c r="WU269" s="91"/>
      <c r="WV269" s="91"/>
      <c r="WW269" s="91"/>
      <c r="WX269" s="91"/>
      <c r="WY269" s="91"/>
      <c r="WZ269" s="91"/>
      <c r="XA269" s="91"/>
      <c r="XB269" s="91"/>
      <c r="XC269" s="91"/>
      <c r="XD269" s="91"/>
      <c r="XE269" s="91"/>
      <c r="XF269" s="91"/>
      <c r="XG269" s="91"/>
      <c r="XH269" s="91"/>
      <c r="XI269" s="91"/>
      <c r="XJ269" s="91"/>
      <c r="XK269" s="91"/>
      <c r="XL269" s="91"/>
      <c r="XM269" s="91"/>
      <c r="XN269" s="91"/>
      <c r="XO269" s="91"/>
      <c r="XP269" s="91"/>
      <c r="XQ269" s="91"/>
      <c r="XR269" s="91"/>
      <c r="XS269" s="91"/>
      <c r="XT269" s="91"/>
      <c r="XU269" s="91"/>
      <c r="XV269" s="91"/>
      <c r="XW269" s="91"/>
      <c r="XX269" s="91"/>
      <c r="XY269" s="91"/>
      <c r="XZ269" s="91"/>
      <c r="YA269" s="91"/>
      <c r="YB269" s="91"/>
      <c r="YC269" s="91"/>
      <c r="YD269" s="91"/>
      <c r="YE269" s="91"/>
      <c r="YF269" s="91"/>
      <c r="YG269" s="91"/>
      <c r="YH269" s="91"/>
      <c r="YI269" s="91"/>
      <c r="YJ269" s="91"/>
      <c r="YK269" s="91"/>
      <c r="YL269" s="91"/>
      <c r="YM269" s="91"/>
      <c r="YN269" s="91"/>
      <c r="YO269" s="91"/>
      <c r="YP269" s="91"/>
      <c r="YQ269" s="91"/>
      <c r="YR269" s="91"/>
      <c r="YS269" s="91"/>
      <c r="YT269" s="91"/>
      <c r="YU269" s="91"/>
      <c r="YV269" s="91"/>
      <c r="YW269" s="91"/>
      <c r="YX269" s="91"/>
      <c r="YY269" s="91"/>
      <c r="YZ269" s="91"/>
      <c r="ZA269" s="91"/>
      <c r="ZB269" s="91"/>
      <c r="ZC269" s="91"/>
      <c r="ZD269" s="91"/>
      <c r="ZE269" s="91"/>
      <c r="ZF269" s="91"/>
      <c r="ZG269" s="91"/>
      <c r="ZH269" s="91"/>
      <c r="ZI269" s="91"/>
      <c r="ZJ269" s="91"/>
      <c r="ZK269" s="91"/>
      <c r="ZL269" s="91"/>
      <c r="ZM269" s="91"/>
      <c r="ZN269" s="91"/>
      <c r="ZO269" s="91"/>
      <c r="ZP269" s="91"/>
      <c r="ZQ269" s="91"/>
      <c r="ZR269" s="91"/>
      <c r="ZS269" s="91"/>
      <c r="ZT269" s="91"/>
      <c r="ZU269" s="91"/>
      <c r="ZV269" s="91"/>
      <c r="ZW269" s="91"/>
      <c r="ZX269" s="91"/>
      <c r="ZY269" s="91"/>
      <c r="ZZ269" s="91"/>
      <c r="AAA269" s="91"/>
      <c r="AAB269" s="91"/>
      <c r="AAC269" s="91"/>
      <c r="AAD269" s="91"/>
      <c r="AAE269" s="91"/>
      <c r="AAF269" s="91"/>
      <c r="AAG269" s="91"/>
      <c r="AAH269" s="91"/>
      <c r="AAI269" s="91"/>
      <c r="AAJ269" s="91"/>
      <c r="AAK269" s="91"/>
      <c r="AAL269" s="91"/>
      <c r="AAM269" s="91"/>
      <c r="AAN269" s="91"/>
      <c r="AAO269" s="91"/>
      <c r="AAP269" s="91"/>
      <c r="AAQ269" s="91"/>
      <c r="AAR269" s="91"/>
      <c r="AAS269" s="91"/>
      <c r="AAT269" s="91"/>
      <c r="AAU269" s="91"/>
      <c r="AAV269" s="91"/>
      <c r="AAW269" s="91"/>
      <c r="AAX269" s="91"/>
      <c r="AAY269" s="91"/>
      <c r="AAZ269" s="91"/>
      <c r="ABA269" s="91"/>
      <c r="ABB269" s="91"/>
      <c r="ABC269" s="91"/>
      <c r="ABD269" s="91"/>
      <c r="ABE269" s="91"/>
      <c r="ABF269" s="91"/>
      <c r="ABG269" s="91"/>
      <c r="ABH269" s="91"/>
      <c r="ABI269" s="91"/>
      <c r="ABJ269" s="91"/>
      <c r="ABK269" s="91"/>
      <c r="ABL269" s="91"/>
      <c r="ABM269" s="91"/>
      <c r="ABN269" s="91"/>
      <c r="ABO269" s="91"/>
      <c r="ABP269" s="91"/>
      <c r="ABQ269" s="91"/>
      <c r="ABR269" s="91"/>
      <c r="ABS269" s="91"/>
      <c r="ABT269" s="91"/>
      <c r="ABU269" s="91"/>
      <c r="ABV269" s="91"/>
      <c r="ABW269" s="91"/>
      <c r="ABX269" s="91"/>
      <c r="ABY269" s="91"/>
      <c r="ABZ269" s="91"/>
      <c r="ACA269" s="91"/>
      <c r="ACB269" s="91"/>
      <c r="ACC269" s="91"/>
      <c r="ACD269" s="91"/>
      <c r="ACE269" s="91"/>
      <c r="ACF269" s="91"/>
      <c r="ACG269" s="91"/>
      <c r="ACH269" s="91"/>
      <c r="ACI269" s="91"/>
      <c r="ACJ269" s="91"/>
      <c r="ACK269" s="91"/>
      <c r="ACL269" s="91"/>
      <c r="ACM269" s="91"/>
      <c r="ACN269" s="91"/>
      <c r="ACO269" s="91"/>
      <c r="ACP269" s="91"/>
      <c r="ACQ269" s="91"/>
      <c r="ACR269" s="91"/>
      <c r="ACS269" s="91"/>
      <c r="ACT269" s="91"/>
      <c r="ACU269" s="91"/>
      <c r="ACV269" s="91"/>
      <c r="ACW269" s="91"/>
      <c r="ACX269" s="91"/>
      <c r="ACY269" s="91"/>
      <c r="ACZ269" s="91"/>
      <c r="ADA269" s="91"/>
      <c r="ADB269" s="91"/>
      <c r="ADC269" s="91"/>
      <c r="ADD269" s="91"/>
      <c r="ADE269" s="91"/>
      <c r="ADF269" s="91"/>
      <c r="ADG269" s="91"/>
      <c r="ADH269" s="91"/>
      <c r="ADI269" s="91"/>
      <c r="ADJ269" s="91"/>
      <c r="ADK269" s="91"/>
      <c r="ADL269" s="91"/>
      <c r="ADM269" s="91"/>
      <c r="ADN269" s="91"/>
      <c r="ADO269" s="91"/>
      <c r="ADP269" s="91"/>
      <c r="ADQ269" s="91"/>
      <c r="ADR269" s="91"/>
      <c r="ADS269" s="91"/>
      <c r="ADT269" s="91"/>
      <c r="ADU269" s="91"/>
      <c r="ADV269" s="91"/>
      <c r="ADW269" s="91"/>
      <c r="ADX269" s="91"/>
      <c r="ADY269" s="91"/>
      <c r="ADZ269" s="91"/>
      <c r="AEA269" s="91"/>
      <c r="AEB269" s="91"/>
      <c r="AEC269" s="91"/>
      <c r="AED269" s="144">
        <f t="shared" si="63"/>
        <v>264</v>
      </c>
      <c r="AEE269" s="142"/>
      <c r="AEF269" s="142"/>
      <c r="AEG269" s="91"/>
      <c r="AEH269" s="91"/>
      <c r="AEI269" s="91"/>
      <c r="AEJ269" s="91"/>
      <c r="AEK269" s="91"/>
      <c r="AEL269" s="91"/>
      <c r="AEM269" s="91"/>
      <c r="AEN269" s="91"/>
      <c r="AEO269" s="91"/>
      <c r="AEP269" s="91"/>
      <c r="AEQ269" s="91"/>
      <c r="AER269" s="91"/>
      <c r="AES269" s="91"/>
      <c r="AET269" s="91"/>
      <c r="AEU269" s="91"/>
      <c r="AEV269" s="91"/>
      <c r="AEW269" s="91"/>
      <c r="AEX269" s="91"/>
      <c r="AEY269" s="91"/>
      <c r="AEZ269" s="91"/>
      <c r="AFA269" s="91"/>
      <c r="AFB269" s="91"/>
      <c r="AFC269" s="146"/>
      <c r="AFD269" s="91"/>
      <c r="AFE269" s="91"/>
      <c r="AFF269" s="91"/>
      <c r="AFG269" s="91"/>
      <c r="AFH269" s="91"/>
      <c r="AFI269" s="91"/>
      <c r="AFJ269" s="91"/>
      <c r="AFK269" s="91"/>
      <c r="AFL269" s="91"/>
      <c r="AFM269" s="91"/>
      <c r="AFN269" s="91"/>
    </row>
    <row r="270" spans="1:846" ht="6" customHeight="1" x14ac:dyDescent="0.25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  <c r="CU270" s="91"/>
      <c r="CV270" s="91"/>
      <c r="CW270" s="91"/>
      <c r="CX270" s="91"/>
      <c r="CY270" s="91"/>
      <c r="CZ270" s="91"/>
      <c r="DA270" s="91"/>
      <c r="DB270" s="91"/>
      <c r="DC270" s="91"/>
      <c r="DD270" s="91"/>
      <c r="DE270" s="91"/>
      <c r="DF270" s="91"/>
      <c r="DG270" s="91"/>
      <c r="DH270" s="91"/>
      <c r="DI270" s="91"/>
      <c r="DJ270" s="91"/>
      <c r="DK270" s="91"/>
      <c r="DL270" s="91"/>
      <c r="DM270" s="91"/>
      <c r="DN270" s="91"/>
      <c r="DO270" s="91"/>
      <c r="DP270" s="91"/>
      <c r="DQ270" s="91"/>
      <c r="DR270" s="91"/>
      <c r="DS270" s="91"/>
      <c r="DT270" s="91"/>
      <c r="DU270" s="91"/>
      <c r="DV270" s="91"/>
      <c r="DW270" s="91"/>
      <c r="DX270" s="91"/>
      <c r="DY270" s="91"/>
      <c r="DZ270" s="91"/>
      <c r="EA270" s="91"/>
      <c r="EB270" s="91"/>
      <c r="EC270" s="91"/>
      <c r="ED270" s="91"/>
      <c r="EE270" s="91"/>
      <c r="EF270" s="91"/>
      <c r="EG270" s="91"/>
      <c r="EH270" s="91"/>
      <c r="EI270" s="91"/>
      <c r="EJ270" s="91"/>
      <c r="EK270" s="91"/>
      <c r="EL270" s="91"/>
      <c r="EM270" s="91"/>
      <c r="EN270" s="91"/>
      <c r="EO270" s="91"/>
      <c r="EP270" s="91"/>
      <c r="EQ270" s="91"/>
      <c r="ER270" s="91"/>
      <c r="ES270" s="91"/>
      <c r="ET270" s="91"/>
      <c r="EU270" s="91"/>
      <c r="EV270" s="91"/>
      <c r="EW270" s="91"/>
      <c r="EX270" s="91"/>
      <c r="EY270" s="91"/>
      <c r="EZ270" s="91"/>
      <c r="FA270" s="91"/>
      <c r="FB270" s="91"/>
      <c r="FC270" s="91"/>
      <c r="FD270" s="91"/>
      <c r="FE270" s="91"/>
      <c r="FF270" s="91"/>
      <c r="FG270" s="91"/>
      <c r="FH270" s="91"/>
      <c r="FI270" s="91"/>
      <c r="FJ270" s="91"/>
      <c r="FK270" s="91"/>
      <c r="FL270" s="91"/>
      <c r="FM270" s="91"/>
      <c r="FN270" s="91"/>
      <c r="FO270" s="91"/>
      <c r="FP270" s="91"/>
      <c r="FQ270" s="91"/>
      <c r="FR270" s="91"/>
      <c r="FS270" s="91"/>
      <c r="FT270" s="91"/>
      <c r="FU270" s="91"/>
      <c r="FV270" s="91"/>
      <c r="FW270" s="91"/>
      <c r="FX270" s="91"/>
      <c r="FY270" s="91"/>
      <c r="FZ270" s="91"/>
      <c r="GA270" s="91"/>
      <c r="GB270" s="91"/>
      <c r="GC270" s="91"/>
      <c r="GD270" s="91"/>
      <c r="GE270" s="91"/>
      <c r="GF270" s="91"/>
      <c r="GG270" s="91"/>
      <c r="GH270" s="91"/>
      <c r="GI270" s="91"/>
      <c r="GJ270" s="91"/>
      <c r="GK270" s="91"/>
      <c r="GL270" s="91"/>
      <c r="GM270" s="91"/>
      <c r="GN270" s="91"/>
      <c r="GO270" s="91"/>
      <c r="GP270" s="91"/>
      <c r="GQ270" s="91"/>
      <c r="GR270" s="91"/>
      <c r="GS270" s="91"/>
      <c r="GT270" s="91"/>
      <c r="GU270" s="91"/>
      <c r="GV270" s="91"/>
      <c r="GW270" s="91"/>
      <c r="GX270" s="91"/>
      <c r="GY270" s="91"/>
      <c r="GZ270" s="91"/>
      <c r="HA270" s="91"/>
      <c r="HB270" s="91"/>
      <c r="HC270" s="91"/>
      <c r="HD270" s="91"/>
      <c r="HE270" s="91"/>
      <c r="HF270" s="91"/>
      <c r="HG270" s="91"/>
      <c r="HH270" s="91"/>
      <c r="HI270" s="91"/>
      <c r="HJ270" s="91"/>
      <c r="HK270" s="91"/>
      <c r="HL270" s="91"/>
      <c r="HM270" s="91"/>
      <c r="HN270" s="91"/>
      <c r="HO270" s="91"/>
      <c r="HP270" s="91"/>
      <c r="HQ270" s="91"/>
      <c r="HR270" s="91"/>
      <c r="HS270" s="91"/>
      <c r="HT270" s="91"/>
      <c r="HU270" s="91"/>
      <c r="HV270" s="91"/>
      <c r="HW270" s="91"/>
      <c r="HX270" s="91"/>
      <c r="HY270" s="91"/>
      <c r="HZ270" s="91"/>
      <c r="IA270" s="91"/>
      <c r="IB270" s="91"/>
      <c r="IC270" s="91"/>
      <c r="ID270" s="91"/>
      <c r="IE270" s="91"/>
      <c r="IF270" s="91"/>
      <c r="IG270" s="91"/>
      <c r="IH270" s="91"/>
      <c r="II270" s="91"/>
      <c r="IJ270" s="91"/>
      <c r="IK270" s="91"/>
      <c r="IL270" s="91"/>
      <c r="IM270" s="91"/>
      <c r="IN270" s="91"/>
      <c r="IO270" s="91"/>
      <c r="IP270" s="91"/>
      <c r="IQ270" s="91"/>
      <c r="IR270" s="91"/>
      <c r="IS270" s="91"/>
      <c r="IT270" s="91"/>
      <c r="IU270" s="91"/>
      <c r="IV270" s="91"/>
      <c r="IW270" s="91"/>
      <c r="IX270" s="91"/>
      <c r="IY270" s="91"/>
      <c r="IZ270" s="91"/>
      <c r="JA270" s="91"/>
      <c r="JB270" s="91"/>
      <c r="JC270" s="91"/>
      <c r="JD270" s="91"/>
      <c r="JE270" s="91"/>
      <c r="JF270" s="91"/>
      <c r="JG270" s="91"/>
      <c r="JH270" s="91"/>
      <c r="JI270" s="91"/>
      <c r="JJ270" s="91"/>
      <c r="JK270" s="91"/>
      <c r="JL270" s="91"/>
      <c r="JM270" s="91"/>
      <c r="JN270" s="91"/>
      <c r="JO270" s="91"/>
      <c r="JP270" s="91"/>
      <c r="JQ270" s="91"/>
      <c r="JR270" s="91"/>
      <c r="JS270" s="91"/>
      <c r="JT270" s="91"/>
      <c r="JU270" s="91"/>
      <c r="JV270" s="91"/>
      <c r="JW270" s="91"/>
      <c r="JX270" s="91"/>
      <c r="JY270" s="91"/>
      <c r="JZ270" s="91"/>
      <c r="KA270" s="91"/>
      <c r="KB270" s="91"/>
      <c r="KC270" s="91"/>
      <c r="KD270" s="91"/>
      <c r="KE270" s="91"/>
      <c r="KF270" s="91"/>
      <c r="KG270" s="91"/>
      <c r="KH270" s="91"/>
      <c r="KI270" s="91"/>
      <c r="KJ270" s="91"/>
      <c r="KK270" s="91"/>
      <c r="KL270" s="91"/>
      <c r="KM270" s="91"/>
      <c r="KN270" s="91"/>
      <c r="KO270" s="91"/>
      <c r="KP270" s="91"/>
      <c r="KQ270" s="91"/>
      <c r="KR270" s="91"/>
      <c r="KS270" s="91"/>
      <c r="KT270" s="91"/>
      <c r="KU270" s="91"/>
      <c r="KV270" s="91"/>
      <c r="KW270" s="91"/>
      <c r="KX270" s="91"/>
      <c r="KY270" s="91"/>
      <c r="KZ270" s="91"/>
      <c r="LA270" s="91"/>
      <c r="LB270" s="91"/>
      <c r="LC270" s="91"/>
      <c r="LD270" s="91"/>
      <c r="LE270" s="91"/>
      <c r="LF270" s="91"/>
      <c r="LG270" s="91"/>
      <c r="LH270" s="91"/>
      <c r="LI270" s="91"/>
      <c r="LJ270" s="91"/>
      <c r="LK270" s="91"/>
      <c r="LL270" s="91"/>
      <c r="LM270" s="91"/>
      <c r="LN270" s="91"/>
      <c r="LO270" s="91"/>
      <c r="LP270" s="91"/>
      <c r="LQ270" s="91"/>
      <c r="LR270" s="91"/>
      <c r="LS270" s="91"/>
      <c r="LT270" s="91"/>
      <c r="LU270" s="91"/>
      <c r="LV270" s="91"/>
      <c r="LW270" s="91"/>
      <c r="LX270" s="91"/>
      <c r="LY270" s="91"/>
      <c r="LZ270" s="91"/>
      <c r="MA270" s="91"/>
      <c r="MB270" s="91"/>
      <c r="MC270" s="91"/>
      <c r="MD270" s="91"/>
      <c r="ME270" s="91"/>
      <c r="MF270" s="91"/>
      <c r="MG270" s="91"/>
      <c r="MH270" s="91"/>
      <c r="MI270" s="91"/>
      <c r="MJ270" s="91"/>
      <c r="MK270" s="91"/>
      <c r="ML270" s="91"/>
      <c r="MM270" s="91"/>
      <c r="MN270" s="91"/>
      <c r="MO270" s="91"/>
      <c r="MP270" s="91"/>
      <c r="MQ270" s="91"/>
      <c r="MR270" s="91"/>
      <c r="MS270" s="91"/>
      <c r="MT270" s="91"/>
      <c r="MU270" s="91"/>
      <c r="MV270" s="91"/>
      <c r="MW270" s="91"/>
      <c r="MX270" s="91"/>
      <c r="MY270" s="91"/>
      <c r="MZ270" s="91"/>
      <c r="NA270" s="91"/>
      <c r="NB270" s="91"/>
      <c r="NC270" s="91"/>
      <c r="ND270" s="91"/>
      <c r="NE270" s="91"/>
      <c r="NF270" s="91"/>
      <c r="NG270" s="91"/>
      <c r="NH270" s="91"/>
      <c r="NI270" s="91"/>
      <c r="NJ270" s="91"/>
      <c r="NK270" s="91"/>
      <c r="NL270" s="91"/>
      <c r="NM270" s="91"/>
      <c r="NN270" s="91"/>
      <c r="NO270" s="91"/>
      <c r="NP270" s="91"/>
      <c r="NQ270" s="91"/>
      <c r="NR270" s="91"/>
      <c r="NS270" s="91"/>
      <c r="NT270" s="91"/>
      <c r="NU270" s="91"/>
      <c r="NV270" s="91"/>
      <c r="NW270" s="91"/>
      <c r="NX270" s="91"/>
      <c r="NY270" s="91"/>
      <c r="NZ270" s="91"/>
      <c r="OA270" s="91"/>
      <c r="OB270" s="91"/>
      <c r="OC270" s="91"/>
      <c r="OD270" s="91"/>
      <c r="OE270" s="91"/>
      <c r="OF270" s="91"/>
      <c r="OG270" s="91"/>
      <c r="OH270" s="91"/>
      <c r="OI270" s="91"/>
      <c r="OJ270" s="91"/>
      <c r="OK270" s="91"/>
      <c r="OL270" s="91"/>
      <c r="OM270" s="91"/>
      <c r="ON270" s="91"/>
      <c r="OO270" s="91"/>
      <c r="OP270" s="91"/>
      <c r="OQ270" s="91"/>
      <c r="OR270" s="91"/>
      <c r="OS270" s="91"/>
      <c r="OT270" s="91"/>
      <c r="OU270" s="91"/>
      <c r="OV270" s="91"/>
      <c r="OW270" s="91"/>
      <c r="OX270" s="91"/>
      <c r="OY270" s="91"/>
      <c r="OZ270" s="91"/>
      <c r="PA270" s="91"/>
      <c r="PB270" s="91"/>
      <c r="PC270" s="91"/>
      <c r="PD270" s="91"/>
      <c r="PE270" s="91"/>
      <c r="PF270" s="91"/>
      <c r="PG270" s="91"/>
      <c r="PH270" s="91"/>
      <c r="PI270" s="91"/>
      <c r="PJ270" s="91"/>
      <c r="PK270" s="91"/>
      <c r="PL270" s="91"/>
      <c r="PM270" s="91"/>
      <c r="PN270" s="91"/>
      <c r="PO270" s="91"/>
      <c r="PP270" s="91"/>
      <c r="PQ270" s="91"/>
      <c r="PR270" s="91"/>
      <c r="PS270" s="91"/>
      <c r="PT270" s="91"/>
      <c r="PU270" s="91"/>
      <c r="PV270" s="91"/>
      <c r="PW270" s="91"/>
      <c r="PX270" s="91"/>
      <c r="PY270" s="91"/>
      <c r="PZ270" s="91"/>
      <c r="QA270" s="91"/>
      <c r="QB270" s="91"/>
      <c r="QC270" s="91"/>
      <c r="QD270" s="91"/>
      <c r="QE270" s="91"/>
      <c r="QF270" s="91"/>
      <c r="QG270" s="91"/>
      <c r="QH270" s="91"/>
      <c r="QI270" s="91"/>
      <c r="QJ270" s="91"/>
      <c r="QK270" s="91"/>
      <c r="QL270" s="91"/>
      <c r="QM270" s="91"/>
      <c r="QN270" s="91"/>
      <c r="QO270" s="91"/>
      <c r="QP270" s="91"/>
      <c r="QQ270" s="91"/>
      <c r="QR270" s="91"/>
      <c r="QS270" s="91"/>
      <c r="QT270" s="91"/>
      <c r="QU270" s="91"/>
      <c r="QV270" s="91"/>
      <c r="QW270" s="91"/>
      <c r="QX270" s="91"/>
      <c r="QY270" s="91"/>
      <c r="QZ270" s="91"/>
      <c r="RA270" s="91"/>
      <c r="RB270" s="91"/>
      <c r="RC270" s="91"/>
      <c r="RD270" s="91"/>
      <c r="RE270" s="91"/>
      <c r="RF270" s="91"/>
      <c r="RG270" s="91"/>
      <c r="RH270" s="91"/>
      <c r="RI270" s="91"/>
      <c r="RJ270" s="91"/>
      <c r="RK270" s="91"/>
      <c r="RL270" s="91"/>
      <c r="RM270" s="91"/>
      <c r="RN270" s="91"/>
      <c r="RO270" s="91"/>
      <c r="RP270" s="91"/>
      <c r="RQ270" s="91"/>
      <c r="RR270" s="91"/>
      <c r="RS270" s="91"/>
      <c r="RT270" s="91"/>
      <c r="RU270" s="91"/>
      <c r="RV270" s="91"/>
      <c r="RW270" s="91"/>
      <c r="RX270" s="91"/>
      <c r="RY270" s="91"/>
      <c r="RZ270" s="91"/>
      <c r="SA270" s="91"/>
      <c r="SB270" s="91"/>
      <c r="SC270" s="91"/>
      <c r="SD270" s="91"/>
      <c r="SE270" s="91"/>
      <c r="SF270" s="91"/>
      <c r="SG270" s="91"/>
      <c r="SH270" s="91"/>
      <c r="SI270" s="91"/>
      <c r="SJ270" s="91"/>
      <c r="SK270" s="91"/>
      <c r="SL270" s="91"/>
      <c r="SM270" s="91"/>
      <c r="SN270" s="91"/>
      <c r="SO270" s="91"/>
      <c r="SP270" s="91"/>
      <c r="SQ270" s="91"/>
      <c r="SR270" s="91"/>
      <c r="SS270" s="91"/>
      <c r="ST270" s="91"/>
      <c r="SU270" s="91"/>
      <c r="SV270" s="91"/>
      <c r="SW270" s="91"/>
      <c r="SX270" s="91"/>
      <c r="SY270" s="91"/>
      <c r="SZ270" s="91"/>
      <c r="TA270" s="91"/>
      <c r="TB270" s="91"/>
      <c r="TC270" s="91"/>
      <c r="TD270" s="91"/>
      <c r="TE270" s="91"/>
      <c r="TF270" s="91"/>
      <c r="TG270" s="91"/>
      <c r="TH270" s="91"/>
      <c r="TI270" s="91"/>
      <c r="TJ270" s="91"/>
      <c r="TK270" s="91"/>
      <c r="TL270" s="91"/>
      <c r="TM270" s="91"/>
      <c r="TN270" s="91"/>
      <c r="TO270" s="91"/>
      <c r="TP270" s="91"/>
      <c r="TQ270" s="91"/>
      <c r="TR270" s="91"/>
      <c r="TS270" s="91"/>
      <c r="TT270" s="91"/>
      <c r="TU270" s="91"/>
      <c r="TV270" s="91"/>
      <c r="TW270" s="91"/>
      <c r="TX270" s="91"/>
      <c r="TY270" s="91"/>
      <c r="TZ270" s="91"/>
      <c r="UA270" s="91"/>
      <c r="UB270" s="91"/>
      <c r="UC270" s="91"/>
      <c r="UD270" s="91"/>
      <c r="UE270" s="91"/>
      <c r="UF270" s="91"/>
      <c r="UG270" s="91"/>
      <c r="UH270" s="91"/>
      <c r="UI270" s="91"/>
      <c r="UJ270" s="91"/>
      <c r="UK270" s="91"/>
      <c r="UL270" s="91"/>
      <c r="UM270" s="91"/>
      <c r="UN270" s="91"/>
      <c r="UO270" s="91"/>
      <c r="UP270" s="91"/>
      <c r="UQ270" s="91"/>
      <c r="UR270" s="91"/>
      <c r="US270" s="91"/>
      <c r="UT270" s="91"/>
      <c r="UU270" s="91"/>
      <c r="UV270" s="91"/>
      <c r="UW270" s="91"/>
      <c r="UX270" s="91"/>
      <c r="UY270" s="91"/>
      <c r="UZ270" s="91"/>
      <c r="VA270" s="91"/>
      <c r="VB270" s="91"/>
      <c r="VC270" s="91"/>
      <c r="VD270" s="91"/>
      <c r="VE270" s="91"/>
      <c r="VF270" s="91"/>
      <c r="VG270" s="91"/>
      <c r="VH270" s="91"/>
      <c r="VI270" s="91"/>
      <c r="VJ270" s="91"/>
      <c r="VK270" s="91"/>
      <c r="VL270" s="91"/>
      <c r="VM270" s="91"/>
      <c r="VN270" s="91"/>
      <c r="VO270" s="91"/>
      <c r="VP270" s="91"/>
      <c r="VQ270" s="91"/>
      <c r="VR270" s="91"/>
      <c r="VS270" s="91"/>
      <c r="VT270" s="91"/>
      <c r="VU270" s="91"/>
      <c r="VV270" s="91"/>
      <c r="VW270" s="91"/>
      <c r="VX270" s="91"/>
      <c r="VY270" s="91"/>
      <c r="VZ270" s="91"/>
      <c r="WA270" s="91"/>
      <c r="WB270" s="91"/>
      <c r="WC270" s="91"/>
      <c r="WD270" s="91"/>
      <c r="WE270" s="91"/>
      <c r="WF270" s="91"/>
      <c r="WG270" s="91"/>
      <c r="WH270" s="91"/>
      <c r="WI270" s="91"/>
      <c r="WJ270" s="91"/>
      <c r="WK270" s="91"/>
      <c r="WL270" s="91"/>
      <c r="WM270" s="91"/>
      <c r="WN270" s="91"/>
      <c r="WO270" s="91"/>
      <c r="WP270" s="91"/>
      <c r="WQ270" s="91"/>
      <c r="WR270" s="91"/>
      <c r="WS270" s="91"/>
      <c r="WT270" s="91"/>
      <c r="WU270" s="91"/>
      <c r="WV270" s="91"/>
      <c r="WW270" s="91"/>
      <c r="WX270" s="91"/>
      <c r="WY270" s="91"/>
      <c r="WZ270" s="91"/>
      <c r="XA270" s="91"/>
      <c r="XB270" s="91"/>
      <c r="XC270" s="91"/>
      <c r="XD270" s="91"/>
      <c r="XE270" s="91"/>
      <c r="XF270" s="91"/>
      <c r="XG270" s="91"/>
      <c r="XH270" s="91"/>
      <c r="XI270" s="91"/>
      <c r="XJ270" s="91"/>
      <c r="XK270" s="91"/>
      <c r="XL270" s="91"/>
      <c r="XM270" s="91"/>
      <c r="XN270" s="91"/>
      <c r="XO270" s="91"/>
      <c r="XP270" s="91"/>
      <c r="XQ270" s="91"/>
      <c r="XR270" s="91"/>
      <c r="XS270" s="91"/>
      <c r="XT270" s="91"/>
      <c r="XU270" s="91"/>
      <c r="XV270" s="91"/>
      <c r="XW270" s="91"/>
      <c r="XX270" s="91"/>
      <c r="XY270" s="91"/>
      <c r="XZ270" s="91"/>
      <c r="YA270" s="91"/>
      <c r="YB270" s="91"/>
      <c r="YC270" s="91"/>
      <c r="YD270" s="91"/>
      <c r="YE270" s="91"/>
      <c r="YF270" s="91"/>
      <c r="YG270" s="91"/>
      <c r="YH270" s="91"/>
      <c r="YI270" s="91"/>
      <c r="YJ270" s="91"/>
      <c r="YK270" s="91"/>
      <c r="YL270" s="91"/>
      <c r="YM270" s="91"/>
      <c r="YN270" s="91"/>
      <c r="YO270" s="91"/>
      <c r="YP270" s="91"/>
      <c r="YQ270" s="91"/>
      <c r="YR270" s="91"/>
      <c r="YS270" s="91"/>
      <c r="YT270" s="91"/>
      <c r="YU270" s="91"/>
      <c r="YV270" s="91"/>
      <c r="YW270" s="91"/>
      <c r="YX270" s="91"/>
      <c r="YY270" s="91"/>
      <c r="YZ270" s="91"/>
      <c r="ZA270" s="91"/>
      <c r="ZB270" s="91"/>
      <c r="ZC270" s="91"/>
      <c r="ZD270" s="91"/>
      <c r="ZE270" s="91"/>
      <c r="ZF270" s="91"/>
      <c r="ZG270" s="91"/>
      <c r="ZH270" s="91"/>
      <c r="ZI270" s="91"/>
      <c r="ZJ270" s="91"/>
      <c r="ZK270" s="91"/>
      <c r="ZL270" s="91"/>
      <c r="ZM270" s="91"/>
      <c r="ZN270" s="91"/>
      <c r="ZO270" s="91"/>
      <c r="ZP270" s="91"/>
      <c r="ZQ270" s="91"/>
      <c r="ZR270" s="91"/>
      <c r="ZS270" s="91"/>
      <c r="ZT270" s="91"/>
      <c r="ZU270" s="91"/>
      <c r="ZV270" s="91"/>
      <c r="ZW270" s="91"/>
      <c r="ZX270" s="91"/>
      <c r="ZY270" s="91"/>
      <c r="ZZ270" s="91"/>
      <c r="AAA270" s="91"/>
      <c r="AAB270" s="91"/>
      <c r="AAC270" s="91"/>
      <c r="AAD270" s="91"/>
      <c r="AAE270" s="91"/>
      <c r="AAF270" s="91"/>
      <c r="AAG270" s="91"/>
      <c r="AAH270" s="91"/>
      <c r="AAI270" s="91"/>
      <c r="AAJ270" s="91"/>
      <c r="AAK270" s="91"/>
      <c r="AAL270" s="91"/>
      <c r="AAM270" s="91"/>
      <c r="AAN270" s="91"/>
      <c r="AAO270" s="91"/>
      <c r="AAP270" s="91"/>
      <c r="AAQ270" s="91"/>
      <c r="AAR270" s="91"/>
      <c r="AAS270" s="91"/>
      <c r="AAT270" s="91"/>
      <c r="AAU270" s="91"/>
      <c r="AAV270" s="91"/>
      <c r="AAW270" s="91"/>
      <c r="AAX270" s="91"/>
      <c r="AAY270" s="91"/>
      <c r="AAZ270" s="91"/>
      <c r="ABA270" s="91"/>
      <c r="ABB270" s="91"/>
      <c r="ABC270" s="91"/>
      <c r="ABD270" s="91"/>
      <c r="ABE270" s="91"/>
      <c r="ABF270" s="91"/>
      <c r="ABG270" s="91"/>
      <c r="ABH270" s="91"/>
      <c r="ABI270" s="91"/>
      <c r="ABJ270" s="91"/>
      <c r="ABK270" s="91"/>
      <c r="ABL270" s="91"/>
      <c r="ABM270" s="91"/>
      <c r="ABN270" s="91"/>
      <c r="ABO270" s="91"/>
      <c r="ABP270" s="91"/>
      <c r="ABQ270" s="91"/>
      <c r="ABR270" s="91"/>
      <c r="ABS270" s="91"/>
      <c r="ABT270" s="91"/>
      <c r="ABU270" s="91"/>
      <c r="ABV270" s="91"/>
      <c r="ABW270" s="91"/>
      <c r="ABX270" s="91"/>
      <c r="ABY270" s="91"/>
      <c r="ABZ270" s="91"/>
      <c r="ACA270" s="91"/>
      <c r="ACB270" s="91"/>
      <c r="ACC270" s="91"/>
      <c r="ACD270" s="91"/>
      <c r="ACE270" s="91"/>
      <c r="ACF270" s="91"/>
      <c r="ACG270" s="91"/>
      <c r="ACH270" s="91"/>
      <c r="ACI270" s="91"/>
      <c r="ACJ270" s="91"/>
      <c r="ACK270" s="91"/>
      <c r="ACL270" s="91"/>
      <c r="ACM270" s="91"/>
      <c r="ACN270" s="91"/>
      <c r="ACO270" s="91"/>
      <c r="ACP270" s="91"/>
      <c r="ACQ270" s="91"/>
      <c r="ACR270" s="91"/>
      <c r="ACS270" s="91"/>
      <c r="ACT270" s="91"/>
      <c r="ACU270" s="91"/>
      <c r="ACV270" s="91"/>
      <c r="ACW270" s="91"/>
      <c r="ACX270" s="91"/>
      <c r="ACY270" s="91"/>
      <c r="ACZ270" s="91"/>
      <c r="ADA270" s="91"/>
      <c r="ADB270" s="91"/>
      <c r="ADC270" s="91"/>
      <c r="ADD270" s="91"/>
      <c r="ADE270" s="91"/>
      <c r="ADF270" s="91"/>
      <c r="ADG270" s="91"/>
      <c r="ADH270" s="91"/>
      <c r="ADI270" s="91"/>
      <c r="ADJ270" s="91"/>
      <c r="ADK270" s="91"/>
      <c r="ADL270" s="91"/>
      <c r="ADM270" s="91"/>
      <c r="ADN270" s="91"/>
      <c r="ADO270" s="91"/>
      <c r="ADP270" s="91"/>
      <c r="ADQ270" s="91"/>
      <c r="ADR270" s="91"/>
      <c r="ADS270" s="91"/>
      <c r="ADT270" s="91"/>
      <c r="ADU270" s="91"/>
      <c r="ADV270" s="91"/>
      <c r="ADW270" s="91"/>
      <c r="ADX270" s="91"/>
      <c r="ADY270" s="91"/>
      <c r="ADZ270" s="91"/>
      <c r="AEA270" s="91"/>
      <c r="AEB270" s="91"/>
      <c r="AEC270" s="91"/>
      <c r="AED270" s="144">
        <f t="shared" si="63"/>
        <v>265</v>
      </c>
      <c r="AEE270" s="142"/>
      <c r="AEF270" s="142"/>
      <c r="AEG270" s="91"/>
      <c r="AEH270" s="91"/>
      <c r="AEI270" s="91"/>
      <c r="AEJ270" s="91"/>
      <c r="AEK270" s="91"/>
      <c r="AEL270" s="91"/>
      <c r="AEM270" s="91"/>
      <c r="AEN270" s="91"/>
      <c r="AEO270" s="91"/>
      <c r="AEP270" s="91"/>
      <c r="AEQ270" s="91"/>
      <c r="AER270" s="91"/>
      <c r="AES270" s="91"/>
      <c r="AET270" s="91"/>
      <c r="AEU270" s="91"/>
      <c r="AEV270" s="91"/>
      <c r="AEW270" s="91"/>
      <c r="AEX270" s="91"/>
      <c r="AEY270" s="91"/>
      <c r="AEZ270" s="91"/>
      <c r="AFA270" s="91"/>
      <c r="AFB270" s="91"/>
      <c r="AFC270" s="146"/>
      <c r="AFD270" s="91"/>
      <c r="AFE270" s="91"/>
      <c r="AFF270" s="91"/>
      <c r="AFG270" s="91"/>
      <c r="AFH270" s="91"/>
      <c r="AFI270" s="91"/>
      <c r="AFJ270" s="91"/>
      <c r="AFK270" s="91"/>
      <c r="AFL270" s="91"/>
      <c r="AFM270" s="91"/>
      <c r="AFN270" s="91"/>
    </row>
    <row r="271" spans="1:846" ht="6" customHeight="1" x14ac:dyDescent="0.25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  <c r="CU271" s="91"/>
      <c r="CV271" s="91"/>
      <c r="CW271" s="91"/>
      <c r="CX271" s="91"/>
      <c r="CY271" s="91"/>
      <c r="CZ271" s="91"/>
      <c r="DA271" s="91"/>
      <c r="DB271" s="91"/>
      <c r="DC271" s="91"/>
      <c r="DD271" s="91"/>
      <c r="DE271" s="91"/>
      <c r="DF271" s="91"/>
      <c r="DG271" s="91"/>
      <c r="DH271" s="91"/>
      <c r="DI271" s="91"/>
      <c r="DJ271" s="91"/>
      <c r="DK271" s="91"/>
      <c r="DL271" s="91"/>
      <c r="DM271" s="91"/>
      <c r="DN271" s="91"/>
      <c r="DO271" s="91"/>
      <c r="DP271" s="91"/>
      <c r="DQ271" s="91"/>
      <c r="DR271" s="91"/>
      <c r="DS271" s="91"/>
      <c r="DT271" s="91"/>
      <c r="DU271" s="91"/>
      <c r="DV271" s="91"/>
      <c r="DW271" s="91"/>
      <c r="DX271" s="91"/>
      <c r="DY271" s="91"/>
      <c r="DZ271" s="91"/>
      <c r="EA271" s="91"/>
      <c r="EB271" s="91"/>
      <c r="EC271" s="91"/>
      <c r="ED271" s="91"/>
      <c r="EE271" s="91"/>
      <c r="EF271" s="91"/>
      <c r="EG271" s="91"/>
      <c r="EH271" s="91"/>
      <c r="EI271" s="91"/>
      <c r="EJ271" s="91"/>
      <c r="EK271" s="91"/>
      <c r="EL271" s="91"/>
      <c r="EM271" s="91"/>
      <c r="EN271" s="91"/>
      <c r="EO271" s="91"/>
      <c r="EP271" s="91"/>
      <c r="EQ271" s="91"/>
      <c r="ER271" s="91"/>
      <c r="ES271" s="91"/>
      <c r="ET271" s="91"/>
      <c r="EU271" s="91"/>
      <c r="EV271" s="91"/>
      <c r="EW271" s="91"/>
      <c r="EX271" s="91"/>
      <c r="EY271" s="91"/>
      <c r="EZ271" s="91"/>
      <c r="FA271" s="91"/>
      <c r="FB271" s="91"/>
      <c r="FC271" s="91"/>
      <c r="FD271" s="91"/>
      <c r="FE271" s="91"/>
      <c r="FF271" s="91"/>
      <c r="FG271" s="91"/>
      <c r="FH271" s="91"/>
      <c r="FI271" s="91"/>
      <c r="FJ271" s="91"/>
      <c r="FK271" s="91"/>
      <c r="FL271" s="91"/>
      <c r="FM271" s="91"/>
      <c r="FN271" s="91"/>
      <c r="FO271" s="91"/>
      <c r="FP271" s="91"/>
      <c r="FQ271" s="91"/>
      <c r="FR271" s="91"/>
      <c r="FS271" s="91"/>
      <c r="FT271" s="91"/>
      <c r="FU271" s="91"/>
      <c r="FV271" s="91"/>
      <c r="FW271" s="91"/>
      <c r="FX271" s="91"/>
      <c r="FY271" s="91"/>
      <c r="FZ271" s="91"/>
      <c r="GA271" s="91"/>
      <c r="GB271" s="91"/>
      <c r="GC271" s="91"/>
      <c r="GD271" s="91"/>
      <c r="GE271" s="91"/>
      <c r="GF271" s="91"/>
      <c r="GG271" s="91"/>
      <c r="GH271" s="91"/>
      <c r="GI271" s="91"/>
      <c r="GJ271" s="91"/>
      <c r="GK271" s="91"/>
      <c r="GL271" s="91"/>
      <c r="GM271" s="91"/>
      <c r="GN271" s="91"/>
      <c r="GO271" s="91"/>
      <c r="GP271" s="91"/>
      <c r="GQ271" s="91"/>
      <c r="GR271" s="91"/>
      <c r="GS271" s="91"/>
      <c r="GT271" s="91"/>
      <c r="GU271" s="91"/>
      <c r="GV271" s="91"/>
      <c r="GW271" s="91"/>
      <c r="GX271" s="91"/>
      <c r="GY271" s="91"/>
      <c r="GZ271" s="91"/>
      <c r="HA271" s="91"/>
      <c r="HB271" s="91"/>
      <c r="HC271" s="91"/>
      <c r="HD271" s="91"/>
      <c r="HE271" s="91"/>
      <c r="HF271" s="91"/>
      <c r="HG271" s="91"/>
      <c r="HH271" s="91"/>
      <c r="HI271" s="91"/>
      <c r="HJ271" s="91"/>
      <c r="HK271" s="91"/>
      <c r="HL271" s="91"/>
      <c r="HM271" s="91"/>
      <c r="HN271" s="91"/>
      <c r="HO271" s="91"/>
      <c r="HP271" s="91"/>
      <c r="HQ271" s="91"/>
      <c r="HR271" s="91"/>
      <c r="HS271" s="91"/>
      <c r="HT271" s="91"/>
      <c r="HU271" s="91"/>
      <c r="HV271" s="91"/>
      <c r="HW271" s="91"/>
      <c r="HX271" s="91"/>
      <c r="HY271" s="91"/>
      <c r="HZ271" s="91"/>
      <c r="IA271" s="91"/>
      <c r="IB271" s="91"/>
      <c r="IC271" s="91"/>
      <c r="ID271" s="91"/>
      <c r="IE271" s="91"/>
      <c r="IF271" s="91"/>
      <c r="IG271" s="91"/>
      <c r="IH271" s="91"/>
      <c r="II271" s="91"/>
      <c r="IJ271" s="91"/>
      <c r="IK271" s="91"/>
      <c r="IL271" s="91"/>
      <c r="IM271" s="91"/>
      <c r="IN271" s="91"/>
      <c r="IO271" s="91"/>
      <c r="IP271" s="91"/>
      <c r="IQ271" s="91"/>
      <c r="IR271" s="91"/>
      <c r="IS271" s="91"/>
      <c r="IT271" s="91"/>
      <c r="IU271" s="91"/>
      <c r="IV271" s="91"/>
      <c r="IW271" s="91"/>
      <c r="IX271" s="91"/>
      <c r="IY271" s="91"/>
      <c r="IZ271" s="91"/>
      <c r="JA271" s="91"/>
      <c r="JB271" s="91"/>
      <c r="JC271" s="91"/>
      <c r="JD271" s="91"/>
      <c r="JE271" s="91"/>
      <c r="JF271" s="91"/>
      <c r="JG271" s="91"/>
      <c r="JH271" s="91"/>
      <c r="JI271" s="91"/>
      <c r="JJ271" s="91"/>
      <c r="JK271" s="91"/>
      <c r="JL271" s="91"/>
      <c r="JM271" s="91"/>
      <c r="JN271" s="91"/>
      <c r="JO271" s="91"/>
      <c r="JP271" s="91"/>
      <c r="JQ271" s="91"/>
      <c r="JR271" s="91"/>
      <c r="JS271" s="91"/>
      <c r="JT271" s="91"/>
      <c r="JU271" s="91"/>
      <c r="JV271" s="91"/>
      <c r="JW271" s="91"/>
      <c r="JX271" s="91"/>
      <c r="JY271" s="91"/>
      <c r="JZ271" s="91"/>
      <c r="KA271" s="91"/>
      <c r="KB271" s="91"/>
      <c r="KC271" s="91"/>
      <c r="KD271" s="91"/>
      <c r="KE271" s="91"/>
      <c r="KF271" s="91"/>
      <c r="KG271" s="91"/>
      <c r="KH271" s="91"/>
      <c r="KI271" s="91"/>
      <c r="KJ271" s="91"/>
      <c r="KK271" s="91"/>
      <c r="KL271" s="91"/>
      <c r="KM271" s="91"/>
      <c r="KN271" s="91"/>
      <c r="KO271" s="91"/>
      <c r="KP271" s="91"/>
      <c r="KQ271" s="91"/>
      <c r="KR271" s="91"/>
      <c r="KS271" s="91"/>
      <c r="KT271" s="91"/>
      <c r="KU271" s="91"/>
      <c r="KV271" s="91"/>
      <c r="KW271" s="91"/>
      <c r="KX271" s="91"/>
      <c r="KY271" s="91"/>
      <c r="KZ271" s="91"/>
      <c r="LA271" s="91"/>
      <c r="LB271" s="91"/>
      <c r="LC271" s="91"/>
      <c r="LD271" s="91"/>
      <c r="LE271" s="91"/>
      <c r="LF271" s="91"/>
      <c r="LG271" s="91"/>
      <c r="LH271" s="91"/>
      <c r="LI271" s="91"/>
      <c r="LJ271" s="91"/>
      <c r="LK271" s="91"/>
      <c r="LL271" s="91"/>
      <c r="LM271" s="91"/>
      <c r="LN271" s="91"/>
      <c r="LO271" s="91"/>
      <c r="LP271" s="91"/>
      <c r="LQ271" s="91"/>
      <c r="LR271" s="91"/>
      <c r="LS271" s="91"/>
      <c r="LT271" s="91"/>
      <c r="LU271" s="91"/>
      <c r="LV271" s="91"/>
      <c r="LW271" s="91"/>
      <c r="LX271" s="91"/>
      <c r="LY271" s="91"/>
      <c r="LZ271" s="91"/>
      <c r="MA271" s="91"/>
      <c r="MB271" s="91"/>
      <c r="MC271" s="91"/>
      <c r="MD271" s="91"/>
      <c r="ME271" s="91"/>
      <c r="MF271" s="91"/>
      <c r="MG271" s="91"/>
      <c r="MH271" s="91"/>
      <c r="MI271" s="91"/>
      <c r="MJ271" s="91"/>
      <c r="MK271" s="91"/>
      <c r="ML271" s="91"/>
      <c r="MM271" s="91"/>
      <c r="MN271" s="91"/>
      <c r="MO271" s="91"/>
      <c r="MP271" s="91"/>
      <c r="MQ271" s="91"/>
      <c r="MR271" s="91"/>
      <c r="MS271" s="91"/>
      <c r="MT271" s="91"/>
      <c r="MU271" s="91"/>
      <c r="MV271" s="91"/>
      <c r="MW271" s="91"/>
      <c r="MX271" s="91"/>
      <c r="MY271" s="91"/>
      <c r="MZ271" s="91"/>
      <c r="NA271" s="91"/>
      <c r="NB271" s="91"/>
      <c r="NC271" s="91"/>
      <c r="ND271" s="91"/>
      <c r="NE271" s="91"/>
      <c r="NF271" s="91"/>
      <c r="NG271" s="91"/>
      <c r="NH271" s="91"/>
      <c r="NI271" s="91"/>
      <c r="NJ271" s="91"/>
      <c r="NK271" s="91"/>
      <c r="NL271" s="91"/>
      <c r="NM271" s="91"/>
      <c r="NN271" s="91"/>
      <c r="NO271" s="91"/>
      <c r="NP271" s="91"/>
      <c r="NQ271" s="91"/>
      <c r="NR271" s="91"/>
      <c r="NS271" s="91"/>
      <c r="NT271" s="91"/>
      <c r="NU271" s="91"/>
      <c r="NV271" s="91"/>
      <c r="NW271" s="91"/>
      <c r="NX271" s="91"/>
      <c r="NY271" s="91"/>
      <c r="NZ271" s="91"/>
      <c r="OA271" s="91"/>
      <c r="OB271" s="91"/>
      <c r="OC271" s="91"/>
      <c r="OD271" s="91"/>
      <c r="OE271" s="91"/>
      <c r="OF271" s="91"/>
      <c r="OG271" s="91"/>
      <c r="OH271" s="91"/>
      <c r="OI271" s="91"/>
      <c r="OJ271" s="91"/>
      <c r="OK271" s="91"/>
      <c r="OL271" s="91"/>
      <c r="OM271" s="91"/>
      <c r="ON271" s="91"/>
      <c r="OO271" s="91"/>
      <c r="OP271" s="91"/>
      <c r="OQ271" s="91"/>
      <c r="OR271" s="91"/>
      <c r="OS271" s="91"/>
      <c r="OT271" s="91"/>
      <c r="OU271" s="91"/>
      <c r="OV271" s="91"/>
      <c r="OW271" s="91"/>
      <c r="OX271" s="91"/>
      <c r="OY271" s="91"/>
      <c r="OZ271" s="91"/>
      <c r="PA271" s="91"/>
      <c r="PB271" s="91"/>
      <c r="PC271" s="91"/>
      <c r="PD271" s="91"/>
      <c r="PE271" s="91"/>
      <c r="PF271" s="91"/>
      <c r="PG271" s="91"/>
      <c r="PH271" s="91"/>
      <c r="PI271" s="91"/>
      <c r="PJ271" s="91"/>
      <c r="PK271" s="91"/>
      <c r="PL271" s="91"/>
      <c r="PM271" s="91"/>
      <c r="PN271" s="91"/>
      <c r="PO271" s="91"/>
      <c r="PP271" s="91"/>
      <c r="PQ271" s="91"/>
      <c r="PR271" s="91"/>
      <c r="PS271" s="91"/>
      <c r="PT271" s="91"/>
      <c r="PU271" s="91"/>
      <c r="PV271" s="91"/>
      <c r="PW271" s="91"/>
      <c r="PX271" s="91"/>
      <c r="PY271" s="91"/>
      <c r="PZ271" s="91"/>
      <c r="QA271" s="91"/>
      <c r="QB271" s="91"/>
      <c r="QC271" s="91"/>
      <c r="QD271" s="91"/>
      <c r="QE271" s="91"/>
      <c r="QF271" s="91"/>
      <c r="QG271" s="91"/>
      <c r="QH271" s="91"/>
      <c r="QI271" s="91"/>
      <c r="QJ271" s="91"/>
      <c r="QK271" s="91"/>
      <c r="QL271" s="91"/>
      <c r="QM271" s="91"/>
      <c r="QN271" s="91"/>
      <c r="QO271" s="91"/>
      <c r="QP271" s="91"/>
      <c r="QQ271" s="91"/>
      <c r="QR271" s="91"/>
      <c r="QS271" s="91"/>
      <c r="QT271" s="91"/>
      <c r="QU271" s="91"/>
      <c r="QV271" s="91"/>
      <c r="QW271" s="91"/>
      <c r="QX271" s="91"/>
      <c r="QY271" s="91"/>
      <c r="QZ271" s="91"/>
      <c r="RA271" s="91"/>
      <c r="RB271" s="91"/>
      <c r="RC271" s="91"/>
      <c r="RD271" s="91"/>
      <c r="RE271" s="91"/>
      <c r="RF271" s="91"/>
      <c r="RG271" s="91"/>
      <c r="RH271" s="91"/>
      <c r="RI271" s="91"/>
      <c r="RJ271" s="91"/>
      <c r="RK271" s="91"/>
      <c r="RL271" s="91"/>
      <c r="RM271" s="91"/>
      <c r="RN271" s="91"/>
      <c r="RO271" s="91"/>
      <c r="RP271" s="91"/>
      <c r="RQ271" s="91"/>
      <c r="RR271" s="91"/>
      <c r="RS271" s="91"/>
      <c r="RT271" s="91"/>
      <c r="RU271" s="91"/>
      <c r="RV271" s="91"/>
      <c r="RW271" s="91"/>
      <c r="RX271" s="91"/>
      <c r="RY271" s="91"/>
      <c r="RZ271" s="91"/>
      <c r="SA271" s="91"/>
      <c r="SB271" s="91"/>
      <c r="SC271" s="91"/>
      <c r="SD271" s="91"/>
      <c r="SE271" s="91"/>
      <c r="SF271" s="91"/>
      <c r="SG271" s="91"/>
      <c r="SH271" s="91"/>
      <c r="SI271" s="91"/>
      <c r="SJ271" s="91"/>
      <c r="SK271" s="91"/>
      <c r="SL271" s="91"/>
      <c r="SM271" s="91"/>
      <c r="SN271" s="91"/>
      <c r="SO271" s="91"/>
      <c r="SP271" s="91"/>
      <c r="SQ271" s="91"/>
      <c r="SR271" s="91"/>
      <c r="SS271" s="91"/>
      <c r="ST271" s="91"/>
      <c r="SU271" s="91"/>
      <c r="SV271" s="91"/>
      <c r="SW271" s="91"/>
      <c r="SX271" s="91"/>
      <c r="SY271" s="91"/>
      <c r="SZ271" s="91"/>
      <c r="TA271" s="91"/>
      <c r="TB271" s="91"/>
      <c r="TC271" s="91"/>
      <c r="TD271" s="91"/>
      <c r="TE271" s="91"/>
      <c r="TF271" s="91"/>
      <c r="TG271" s="91"/>
      <c r="TH271" s="91"/>
      <c r="TI271" s="91"/>
      <c r="TJ271" s="91"/>
      <c r="TK271" s="91"/>
      <c r="TL271" s="91"/>
      <c r="TM271" s="91"/>
      <c r="TN271" s="91"/>
      <c r="TO271" s="91"/>
      <c r="TP271" s="91"/>
      <c r="TQ271" s="91"/>
      <c r="TR271" s="91"/>
      <c r="TS271" s="91"/>
      <c r="TT271" s="91"/>
      <c r="TU271" s="91"/>
      <c r="TV271" s="91"/>
      <c r="TW271" s="91"/>
      <c r="TX271" s="91"/>
      <c r="TY271" s="91"/>
      <c r="TZ271" s="91"/>
      <c r="UA271" s="91"/>
      <c r="UB271" s="91"/>
      <c r="UC271" s="91"/>
      <c r="UD271" s="91"/>
      <c r="UE271" s="91"/>
      <c r="UF271" s="91"/>
      <c r="UG271" s="91"/>
      <c r="UH271" s="91"/>
      <c r="UI271" s="91"/>
      <c r="UJ271" s="91"/>
      <c r="UK271" s="91"/>
      <c r="UL271" s="91"/>
      <c r="UM271" s="91"/>
      <c r="UN271" s="91"/>
      <c r="UO271" s="91"/>
      <c r="UP271" s="91"/>
      <c r="UQ271" s="91"/>
      <c r="UR271" s="91"/>
      <c r="US271" s="91"/>
      <c r="UT271" s="91"/>
      <c r="UU271" s="91"/>
      <c r="UV271" s="91"/>
      <c r="UW271" s="91"/>
      <c r="UX271" s="91"/>
      <c r="UY271" s="91"/>
      <c r="UZ271" s="91"/>
      <c r="VA271" s="91"/>
      <c r="VB271" s="91"/>
      <c r="VC271" s="91"/>
      <c r="VD271" s="91"/>
      <c r="VE271" s="91"/>
      <c r="VF271" s="91"/>
      <c r="VG271" s="91"/>
      <c r="VH271" s="91"/>
      <c r="VI271" s="91"/>
      <c r="VJ271" s="91"/>
      <c r="VK271" s="91"/>
      <c r="VL271" s="91"/>
      <c r="VM271" s="91"/>
      <c r="VN271" s="91"/>
      <c r="VO271" s="91"/>
      <c r="VP271" s="91"/>
      <c r="VQ271" s="91"/>
      <c r="VR271" s="91"/>
      <c r="VS271" s="91"/>
      <c r="VT271" s="91"/>
      <c r="VU271" s="91"/>
      <c r="VV271" s="91"/>
      <c r="VW271" s="91"/>
      <c r="VX271" s="91"/>
      <c r="VY271" s="91"/>
      <c r="VZ271" s="91"/>
      <c r="WA271" s="91"/>
      <c r="WB271" s="91"/>
      <c r="WC271" s="91"/>
      <c r="WD271" s="91"/>
      <c r="WE271" s="91"/>
      <c r="WF271" s="91"/>
      <c r="WG271" s="91"/>
      <c r="WH271" s="91"/>
      <c r="WI271" s="91"/>
      <c r="WJ271" s="91"/>
      <c r="WK271" s="91"/>
      <c r="WL271" s="91"/>
      <c r="WM271" s="91"/>
      <c r="WN271" s="91"/>
      <c r="WO271" s="91"/>
      <c r="WP271" s="91"/>
      <c r="WQ271" s="91"/>
      <c r="WR271" s="91"/>
      <c r="WS271" s="91"/>
      <c r="WT271" s="91"/>
      <c r="WU271" s="91"/>
      <c r="WV271" s="91"/>
      <c r="WW271" s="91"/>
      <c r="WX271" s="91"/>
      <c r="WY271" s="91"/>
      <c r="WZ271" s="91"/>
      <c r="XA271" s="91"/>
      <c r="XB271" s="91"/>
      <c r="XC271" s="91"/>
      <c r="XD271" s="91"/>
      <c r="XE271" s="91"/>
      <c r="XF271" s="91"/>
      <c r="XG271" s="91"/>
      <c r="XH271" s="91"/>
      <c r="XI271" s="91"/>
      <c r="XJ271" s="91"/>
      <c r="XK271" s="91"/>
      <c r="XL271" s="91"/>
      <c r="XM271" s="91"/>
      <c r="XN271" s="91"/>
      <c r="XO271" s="91"/>
      <c r="XP271" s="91"/>
      <c r="XQ271" s="91"/>
      <c r="XR271" s="91"/>
      <c r="XS271" s="91"/>
      <c r="XT271" s="91"/>
      <c r="XU271" s="91"/>
      <c r="XV271" s="91"/>
      <c r="XW271" s="91"/>
      <c r="XX271" s="91"/>
      <c r="XY271" s="91"/>
      <c r="XZ271" s="91"/>
      <c r="YA271" s="91"/>
      <c r="YB271" s="91"/>
      <c r="YC271" s="91"/>
      <c r="YD271" s="91"/>
      <c r="YE271" s="91"/>
      <c r="YF271" s="91"/>
      <c r="YG271" s="91"/>
      <c r="YH271" s="91"/>
      <c r="YI271" s="91"/>
      <c r="YJ271" s="91"/>
      <c r="YK271" s="91"/>
      <c r="YL271" s="91"/>
      <c r="YM271" s="91"/>
      <c r="YN271" s="91"/>
      <c r="YO271" s="91"/>
      <c r="YP271" s="91"/>
      <c r="YQ271" s="91"/>
      <c r="YR271" s="91"/>
      <c r="YS271" s="91"/>
      <c r="YT271" s="91"/>
      <c r="YU271" s="91"/>
      <c r="YV271" s="91"/>
      <c r="YW271" s="91"/>
      <c r="YX271" s="91"/>
      <c r="YY271" s="91"/>
      <c r="YZ271" s="91"/>
      <c r="ZA271" s="91"/>
      <c r="ZB271" s="91"/>
      <c r="ZC271" s="91"/>
      <c r="ZD271" s="91"/>
      <c r="ZE271" s="91"/>
      <c r="ZF271" s="91"/>
      <c r="ZG271" s="91"/>
      <c r="ZH271" s="91"/>
      <c r="ZI271" s="91"/>
      <c r="ZJ271" s="91"/>
      <c r="ZK271" s="91"/>
      <c r="ZL271" s="91"/>
      <c r="ZM271" s="91"/>
      <c r="ZN271" s="91"/>
      <c r="ZO271" s="91"/>
      <c r="ZP271" s="91"/>
      <c r="ZQ271" s="91"/>
      <c r="ZR271" s="91"/>
      <c r="ZS271" s="91"/>
      <c r="ZT271" s="91"/>
      <c r="ZU271" s="91"/>
      <c r="ZV271" s="91"/>
      <c r="ZW271" s="91"/>
      <c r="ZX271" s="91"/>
      <c r="ZY271" s="91"/>
      <c r="ZZ271" s="91"/>
      <c r="AAA271" s="91"/>
      <c r="AAB271" s="91"/>
      <c r="AAC271" s="91"/>
      <c r="AAD271" s="91"/>
      <c r="AAE271" s="91"/>
      <c r="AAF271" s="91"/>
      <c r="AAG271" s="91"/>
      <c r="AAH271" s="91"/>
      <c r="AAI271" s="91"/>
      <c r="AAJ271" s="91"/>
      <c r="AAK271" s="91"/>
      <c r="AAL271" s="91"/>
      <c r="AAM271" s="91"/>
      <c r="AAN271" s="91"/>
      <c r="AAO271" s="91"/>
      <c r="AAP271" s="91"/>
      <c r="AAQ271" s="91"/>
      <c r="AAR271" s="91"/>
      <c r="AAS271" s="91"/>
      <c r="AAT271" s="91"/>
      <c r="AAU271" s="91"/>
      <c r="AAV271" s="91"/>
      <c r="AAW271" s="91"/>
      <c r="AAX271" s="91"/>
      <c r="AAY271" s="91"/>
      <c r="AAZ271" s="91"/>
      <c r="ABA271" s="91"/>
      <c r="ABB271" s="91"/>
      <c r="ABC271" s="91"/>
      <c r="ABD271" s="91"/>
      <c r="ABE271" s="91"/>
      <c r="ABF271" s="91"/>
      <c r="ABG271" s="91"/>
      <c r="ABH271" s="91"/>
      <c r="ABI271" s="91"/>
      <c r="ABJ271" s="91"/>
      <c r="ABK271" s="91"/>
      <c r="ABL271" s="91"/>
      <c r="ABM271" s="91"/>
      <c r="ABN271" s="91"/>
      <c r="ABO271" s="91"/>
      <c r="ABP271" s="91"/>
      <c r="ABQ271" s="91"/>
      <c r="ABR271" s="91"/>
      <c r="ABS271" s="91"/>
      <c r="ABT271" s="91"/>
      <c r="ABU271" s="91"/>
      <c r="ABV271" s="91"/>
      <c r="ABW271" s="91"/>
      <c r="ABX271" s="91"/>
      <c r="ABY271" s="91"/>
      <c r="ABZ271" s="91"/>
      <c r="ACA271" s="91"/>
      <c r="ACB271" s="91"/>
      <c r="ACC271" s="91"/>
      <c r="ACD271" s="91"/>
      <c r="ACE271" s="91"/>
      <c r="ACF271" s="91"/>
      <c r="ACG271" s="91"/>
      <c r="ACH271" s="91"/>
      <c r="ACI271" s="91"/>
      <c r="ACJ271" s="91"/>
      <c r="ACK271" s="91"/>
      <c r="ACL271" s="91"/>
      <c r="ACM271" s="91"/>
      <c r="ACN271" s="91"/>
      <c r="ACO271" s="91"/>
      <c r="ACP271" s="91"/>
      <c r="ACQ271" s="91"/>
      <c r="ACR271" s="91"/>
      <c r="ACS271" s="91"/>
      <c r="ACT271" s="91"/>
      <c r="ACU271" s="91"/>
      <c r="ACV271" s="91"/>
      <c r="ACW271" s="91"/>
      <c r="ACX271" s="91"/>
      <c r="ACY271" s="91"/>
      <c r="ACZ271" s="91"/>
      <c r="ADA271" s="91"/>
      <c r="ADB271" s="91"/>
      <c r="ADC271" s="91"/>
      <c r="ADD271" s="91"/>
      <c r="ADE271" s="91"/>
      <c r="ADF271" s="91"/>
      <c r="ADG271" s="91"/>
      <c r="ADH271" s="91"/>
      <c r="ADI271" s="91"/>
      <c r="ADJ271" s="91"/>
      <c r="ADK271" s="91"/>
      <c r="ADL271" s="91"/>
      <c r="ADM271" s="91"/>
      <c r="ADN271" s="91"/>
      <c r="ADO271" s="91"/>
      <c r="ADP271" s="91"/>
      <c r="ADQ271" s="91"/>
      <c r="ADR271" s="91"/>
      <c r="ADS271" s="91"/>
      <c r="ADT271" s="91"/>
      <c r="ADU271" s="91"/>
      <c r="ADV271" s="91"/>
      <c r="ADW271" s="91"/>
      <c r="ADX271" s="91"/>
      <c r="ADY271" s="91"/>
      <c r="ADZ271" s="91"/>
      <c r="AEA271" s="91"/>
      <c r="AEB271" s="91"/>
      <c r="AEC271" s="91"/>
      <c r="AED271" s="144">
        <f t="shared" si="63"/>
        <v>266</v>
      </c>
      <c r="AEE271" s="142"/>
      <c r="AEF271" s="142"/>
      <c r="AEG271" s="91"/>
      <c r="AEH271" s="91"/>
      <c r="AEI271" s="91"/>
      <c r="AEJ271" s="91"/>
      <c r="AEK271" s="91"/>
      <c r="AEL271" s="91"/>
      <c r="AEM271" s="91"/>
      <c r="AEN271" s="91"/>
      <c r="AEO271" s="91"/>
      <c r="AEP271" s="91"/>
      <c r="AEQ271" s="91"/>
      <c r="AER271" s="91"/>
      <c r="AES271" s="91"/>
      <c r="AET271" s="91"/>
      <c r="AEU271" s="91"/>
      <c r="AEV271" s="91"/>
      <c r="AEW271" s="91"/>
      <c r="AEX271" s="91"/>
      <c r="AEY271" s="91"/>
      <c r="AEZ271" s="91"/>
      <c r="AFA271" s="91"/>
      <c r="AFB271" s="91"/>
      <c r="AFC271" s="146"/>
      <c r="AFD271" s="91"/>
      <c r="AFE271" s="91"/>
      <c r="AFF271" s="91"/>
      <c r="AFG271" s="91"/>
      <c r="AFH271" s="91"/>
      <c r="AFI271" s="91"/>
      <c r="AFJ271" s="91"/>
      <c r="AFK271" s="91"/>
      <c r="AFL271" s="91"/>
      <c r="AFM271" s="91"/>
      <c r="AFN271" s="91"/>
    </row>
    <row r="272" spans="1:846" ht="6" customHeight="1" x14ac:dyDescent="0.25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  <c r="CU272" s="91"/>
      <c r="CV272" s="91"/>
      <c r="CW272" s="91"/>
      <c r="CX272" s="91"/>
      <c r="CY272" s="91"/>
      <c r="CZ272" s="91"/>
      <c r="DA272" s="91"/>
      <c r="DB272" s="91"/>
      <c r="DC272" s="91"/>
      <c r="DD272" s="91"/>
      <c r="DE272" s="91"/>
      <c r="DF272" s="91"/>
      <c r="DG272" s="91"/>
      <c r="DH272" s="91"/>
      <c r="DI272" s="91"/>
      <c r="DJ272" s="91"/>
      <c r="DK272" s="91"/>
      <c r="DL272" s="91"/>
      <c r="DM272" s="91"/>
      <c r="DN272" s="91"/>
      <c r="DO272" s="91"/>
      <c r="DP272" s="91"/>
      <c r="DQ272" s="91"/>
      <c r="DR272" s="91"/>
      <c r="DS272" s="91"/>
      <c r="DT272" s="91"/>
      <c r="DU272" s="91"/>
      <c r="DV272" s="91"/>
      <c r="DW272" s="91"/>
      <c r="DX272" s="91"/>
      <c r="DY272" s="91"/>
      <c r="DZ272" s="91"/>
      <c r="EA272" s="91"/>
      <c r="EB272" s="91"/>
      <c r="EC272" s="91"/>
      <c r="ED272" s="91"/>
      <c r="EE272" s="91"/>
      <c r="EF272" s="91"/>
      <c r="EG272" s="91"/>
      <c r="EH272" s="91"/>
      <c r="EI272" s="91"/>
      <c r="EJ272" s="91"/>
      <c r="EK272" s="91"/>
      <c r="EL272" s="91"/>
      <c r="EM272" s="91"/>
      <c r="EN272" s="91"/>
      <c r="EO272" s="91"/>
      <c r="EP272" s="91"/>
      <c r="EQ272" s="91"/>
      <c r="ER272" s="91"/>
      <c r="ES272" s="91"/>
      <c r="ET272" s="91"/>
      <c r="EU272" s="91"/>
      <c r="EV272" s="91"/>
      <c r="EW272" s="91"/>
      <c r="EX272" s="91"/>
      <c r="EY272" s="91"/>
      <c r="EZ272" s="91"/>
      <c r="FA272" s="91"/>
      <c r="FB272" s="91"/>
      <c r="FC272" s="91"/>
      <c r="FD272" s="91"/>
      <c r="FE272" s="91"/>
      <c r="FF272" s="91"/>
      <c r="FG272" s="91"/>
      <c r="FH272" s="91"/>
      <c r="FI272" s="91"/>
      <c r="FJ272" s="91"/>
      <c r="FK272" s="91"/>
      <c r="FL272" s="91"/>
      <c r="FM272" s="91"/>
      <c r="FN272" s="91"/>
      <c r="FO272" s="91"/>
      <c r="FP272" s="91"/>
      <c r="FQ272" s="91"/>
      <c r="FR272" s="91"/>
      <c r="FS272" s="91"/>
      <c r="FT272" s="91"/>
      <c r="FU272" s="91"/>
      <c r="FV272" s="91"/>
      <c r="FW272" s="91"/>
      <c r="FX272" s="91"/>
      <c r="FY272" s="91"/>
      <c r="FZ272" s="91"/>
      <c r="GA272" s="91"/>
      <c r="GB272" s="91"/>
      <c r="GC272" s="91"/>
      <c r="GD272" s="91"/>
      <c r="GE272" s="91"/>
      <c r="GF272" s="91"/>
      <c r="GG272" s="91"/>
      <c r="GH272" s="91"/>
      <c r="GI272" s="91"/>
      <c r="GJ272" s="91"/>
      <c r="GK272" s="91"/>
      <c r="GL272" s="91"/>
      <c r="GM272" s="91"/>
      <c r="GN272" s="91"/>
      <c r="GO272" s="91"/>
      <c r="GP272" s="91"/>
      <c r="GQ272" s="91"/>
      <c r="GR272" s="91"/>
      <c r="GS272" s="91"/>
      <c r="GT272" s="91"/>
      <c r="GU272" s="91"/>
      <c r="GV272" s="91"/>
      <c r="GW272" s="91"/>
      <c r="GX272" s="91"/>
      <c r="GY272" s="91"/>
      <c r="GZ272" s="91"/>
      <c r="HA272" s="91"/>
      <c r="HB272" s="91"/>
      <c r="HC272" s="91"/>
      <c r="HD272" s="91"/>
      <c r="HE272" s="91"/>
      <c r="HF272" s="91"/>
      <c r="HG272" s="91"/>
      <c r="HH272" s="91"/>
      <c r="HI272" s="91"/>
      <c r="HJ272" s="91"/>
      <c r="HK272" s="91"/>
      <c r="HL272" s="91"/>
      <c r="HM272" s="91"/>
      <c r="HN272" s="91"/>
      <c r="HO272" s="91"/>
      <c r="HP272" s="91"/>
      <c r="HQ272" s="91"/>
      <c r="HR272" s="91"/>
      <c r="HS272" s="91"/>
      <c r="HT272" s="91"/>
      <c r="HU272" s="91"/>
      <c r="HV272" s="91"/>
      <c r="HW272" s="91"/>
      <c r="HX272" s="91"/>
      <c r="HY272" s="91"/>
      <c r="HZ272" s="91"/>
      <c r="IA272" s="91"/>
      <c r="IB272" s="91"/>
      <c r="IC272" s="91"/>
      <c r="ID272" s="91"/>
      <c r="IE272" s="91"/>
      <c r="IF272" s="91"/>
      <c r="IG272" s="91"/>
      <c r="IH272" s="91"/>
      <c r="II272" s="91"/>
      <c r="IJ272" s="91"/>
      <c r="IK272" s="91"/>
      <c r="IL272" s="91"/>
      <c r="IM272" s="91"/>
      <c r="IN272" s="91"/>
      <c r="IO272" s="91"/>
      <c r="IP272" s="91"/>
      <c r="IQ272" s="91"/>
      <c r="IR272" s="91"/>
      <c r="IS272" s="91"/>
      <c r="IT272" s="91"/>
      <c r="IU272" s="91"/>
      <c r="IV272" s="91"/>
      <c r="IW272" s="91"/>
      <c r="IX272" s="91"/>
      <c r="IY272" s="91"/>
      <c r="IZ272" s="91"/>
      <c r="JA272" s="91"/>
      <c r="JB272" s="91"/>
      <c r="JC272" s="91"/>
      <c r="JD272" s="91"/>
      <c r="JE272" s="91"/>
      <c r="JF272" s="91"/>
      <c r="JG272" s="91"/>
      <c r="JH272" s="91"/>
      <c r="JI272" s="91"/>
      <c r="JJ272" s="91"/>
      <c r="JK272" s="91"/>
      <c r="JL272" s="91"/>
      <c r="JM272" s="91"/>
      <c r="JN272" s="91"/>
      <c r="JO272" s="91"/>
      <c r="JP272" s="91"/>
      <c r="JQ272" s="91"/>
      <c r="JR272" s="91"/>
      <c r="JS272" s="91"/>
      <c r="JT272" s="91"/>
      <c r="JU272" s="91"/>
      <c r="JV272" s="91"/>
      <c r="JW272" s="91"/>
      <c r="JX272" s="91"/>
      <c r="JY272" s="91"/>
      <c r="JZ272" s="91"/>
      <c r="KA272" s="91"/>
      <c r="KB272" s="91"/>
      <c r="KC272" s="91"/>
      <c r="KD272" s="91"/>
      <c r="KE272" s="91"/>
      <c r="KF272" s="91"/>
      <c r="KG272" s="91"/>
      <c r="KH272" s="91"/>
      <c r="KI272" s="91"/>
      <c r="KJ272" s="91"/>
      <c r="KK272" s="91"/>
      <c r="KL272" s="91"/>
      <c r="KM272" s="91"/>
      <c r="KN272" s="91"/>
      <c r="KO272" s="91"/>
      <c r="KP272" s="91"/>
      <c r="KQ272" s="91"/>
      <c r="KR272" s="91"/>
      <c r="KS272" s="91"/>
      <c r="KT272" s="91"/>
      <c r="KU272" s="91"/>
      <c r="KV272" s="91"/>
      <c r="KW272" s="91"/>
      <c r="KX272" s="91"/>
      <c r="KY272" s="91"/>
      <c r="KZ272" s="91"/>
      <c r="LA272" s="91"/>
      <c r="LB272" s="91"/>
      <c r="LC272" s="91"/>
      <c r="LD272" s="91"/>
      <c r="LE272" s="91"/>
      <c r="LF272" s="91"/>
      <c r="LG272" s="91"/>
      <c r="LH272" s="91"/>
      <c r="LI272" s="91"/>
      <c r="LJ272" s="91"/>
      <c r="LK272" s="91"/>
      <c r="LL272" s="91"/>
      <c r="LM272" s="91"/>
      <c r="LN272" s="91"/>
      <c r="LO272" s="91"/>
      <c r="LP272" s="91"/>
      <c r="LQ272" s="91"/>
      <c r="LR272" s="91"/>
      <c r="LS272" s="91"/>
      <c r="LT272" s="91"/>
      <c r="LU272" s="91"/>
      <c r="LV272" s="91"/>
      <c r="LW272" s="91"/>
      <c r="LX272" s="91"/>
      <c r="LY272" s="91"/>
      <c r="LZ272" s="91"/>
      <c r="MA272" s="91"/>
      <c r="MB272" s="91"/>
      <c r="MC272" s="91"/>
      <c r="MD272" s="91"/>
      <c r="ME272" s="91"/>
      <c r="MF272" s="91"/>
      <c r="MG272" s="91"/>
      <c r="MH272" s="91"/>
      <c r="MI272" s="91"/>
      <c r="MJ272" s="91"/>
      <c r="MK272" s="91"/>
      <c r="ML272" s="91"/>
      <c r="MM272" s="91"/>
      <c r="MN272" s="91"/>
      <c r="MO272" s="91"/>
      <c r="MP272" s="91"/>
      <c r="MQ272" s="91"/>
      <c r="MR272" s="91"/>
      <c r="MS272" s="91"/>
      <c r="MT272" s="91"/>
      <c r="MU272" s="91"/>
      <c r="MV272" s="91"/>
      <c r="MW272" s="91"/>
      <c r="MX272" s="91"/>
      <c r="MY272" s="91"/>
      <c r="MZ272" s="91"/>
      <c r="NA272" s="91"/>
      <c r="NB272" s="91"/>
      <c r="NC272" s="91"/>
      <c r="ND272" s="91"/>
      <c r="NE272" s="91"/>
      <c r="NF272" s="91"/>
      <c r="NG272" s="91"/>
      <c r="NH272" s="91"/>
      <c r="NI272" s="91"/>
      <c r="NJ272" s="91"/>
      <c r="NK272" s="91"/>
      <c r="NL272" s="91"/>
      <c r="NM272" s="91"/>
      <c r="NN272" s="91"/>
      <c r="NO272" s="91"/>
      <c r="NP272" s="91"/>
      <c r="NQ272" s="91"/>
      <c r="NR272" s="91"/>
      <c r="NS272" s="91"/>
      <c r="NT272" s="91"/>
      <c r="NU272" s="91"/>
      <c r="NV272" s="91"/>
      <c r="NW272" s="91"/>
      <c r="NX272" s="91"/>
      <c r="NY272" s="91"/>
      <c r="NZ272" s="91"/>
      <c r="OA272" s="91"/>
      <c r="OB272" s="91"/>
      <c r="OC272" s="91"/>
      <c r="OD272" s="91"/>
      <c r="OE272" s="91"/>
      <c r="OF272" s="91"/>
      <c r="OG272" s="91"/>
      <c r="OH272" s="91"/>
      <c r="OI272" s="91"/>
      <c r="OJ272" s="91"/>
      <c r="OK272" s="91"/>
      <c r="OL272" s="91"/>
      <c r="OM272" s="91"/>
      <c r="ON272" s="91"/>
      <c r="OO272" s="91"/>
      <c r="OP272" s="91"/>
      <c r="OQ272" s="91"/>
      <c r="OR272" s="91"/>
      <c r="OS272" s="91"/>
      <c r="OT272" s="91"/>
      <c r="OU272" s="91"/>
      <c r="OV272" s="91"/>
      <c r="OW272" s="91"/>
      <c r="OX272" s="91"/>
      <c r="OY272" s="91"/>
      <c r="OZ272" s="91"/>
      <c r="PA272" s="91"/>
      <c r="PB272" s="91"/>
      <c r="PC272" s="91"/>
      <c r="PD272" s="91"/>
      <c r="PE272" s="91"/>
      <c r="PF272" s="91"/>
      <c r="PG272" s="91"/>
      <c r="PH272" s="91"/>
      <c r="PI272" s="91"/>
      <c r="PJ272" s="91"/>
      <c r="PK272" s="91"/>
      <c r="PL272" s="91"/>
      <c r="PM272" s="91"/>
      <c r="PN272" s="91"/>
      <c r="PO272" s="91"/>
      <c r="PP272" s="91"/>
      <c r="PQ272" s="91"/>
      <c r="PR272" s="91"/>
      <c r="PS272" s="91"/>
      <c r="PT272" s="91"/>
      <c r="PU272" s="91"/>
      <c r="PV272" s="91"/>
      <c r="PW272" s="91"/>
      <c r="PX272" s="91"/>
      <c r="PY272" s="91"/>
      <c r="PZ272" s="91"/>
      <c r="QA272" s="91"/>
      <c r="QB272" s="91"/>
      <c r="QC272" s="91"/>
      <c r="QD272" s="91"/>
      <c r="QE272" s="91"/>
      <c r="QF272" s="91"/>
      <c r="QG272" s="91"/>
      <c r="QH272" s="91"/>
      <c r="QI272" s="91"/>
      <c r="QJ272" s="91"/>
      <c r="QK272" s="91"/>
      <c r="QL272" s="91"/>
      <c r="QM272" s="91"/>
      <c r="QN272" s="91"/>
      <c r="QO272" s="91"/>
      <c r="QP272" s="91"/>
      <c r="QQ272" s="91"/>
      <c r="QR272" s="91"/>
      <c r="QS272" s="91"/>
      <c r="QT272" s="91"/>
      <c r="QU272" s="91"/>
      <c r="QV272" s="91"/>
      <c r="QW272" s="91"/>
      <c r="QX272" s="91"/>
      <c r="QY272" s="91"/>
      <c r="QZ272" s="91"/>
      <c r="RA272" s="91"/>
      <c r="RB272" s="91"/>
      <c r="RC272" s="91"/>
      <c r="RD272" s="91"/>
      <c r="RE272" s="91"/>
      <c r="RF272" s="91"/>
      <c r="RG272" s="91"/>
      <c r="RH272" s="91"/>
      <c r="RI272" s="91"/>
      <c r="RJ272" s="91"/>
      <c r="RK272" s="91"/>
      <c r="RL272" s="91"/>
      <c r="RM272" s="91"/>
      <c r="RN272" s="91"/>
      <c r="RO272" s="91"/>
      <c r="RP272" s="91"/>
      <c r="RQ272" s="91"/>
      <c r="RR272" s="91"/>
      <c r="RS272" s="91"/>
      <c r="RT272" s="91"/>
      <c r="RU272" s="91"/>
      <c r="RV272" s="91"/>
      <c r="RW272" s="91"/>
      <c r="RX272" s="91"/>
      <c r="RY272" s="91"/>
      <c r="RZ272" s="91"/>
      <c r="SA272" s="91"/>
      <c r="SB272" s="91"/>
      <c r="SC272" s="91"/>
      <c r="SD272" s="91"/>
      <c r="SE272" s="91"/>
      <c r="SF272" s="91"/>
      <c r="SG272" s="91"/>
      <c r="SH272" s="91"/>
      <c r="SI272" s="91"/>
      <c r="SJ272" s="91"/>
      <c r="SK272" s="91"/>
      <c r="SL272" s="91"/>
      <c r="SM272" s="91"/>
      <c r="SN272" s="91"/>
      <c r="SO272" s="91"/>
      <c r="SP272" s="91"/>
      <c r="SQ272" s="91"/>
      <c r="SR272" s="91"/>
      <c r="SS272" s="91"/>
      <c r="ST272" s="91"/>
      <c r="SU272" s="91"/>
      <c r="SV272" s="91"/>
      <c r="SW272" s="91"/>
      <c r="SX272" s="91"/>
      <c r="SY272" s="91"/>
      <c r="SZ272" s="91"/>
      <c r="TA272" s="91"/>
      <c r="TB272" s="91"/>
      <c r="TC272" s="91"/>
      <c r="TD272" s="91"/>
      <c r="TE272" s="91"/>
      <c r="TF272" s="91"/>
      <c r="TG272" s="91"/>
      <c r="TH272" s="91"/>
      <c r="TI272" s="91"/>
      <c r="TJ272" s="91"/>
      <c r="TK272" s="91"/>
      <c r="TL272" s="91"/>
      <c r="TM272" s="91"/>
      <c r="TN272" s="91"/>
      <c r="TO272" s="91"/>
      <c r="TP272" s="91"/>
      <c r="TQ272" s="91"/>
      <c r="TR272" s="91"/>
      <c r="TS272" s="91"/>
      <c r="TT272" s="91"/>
      <c r="TU272" s="91"/>
      <c r="TV272" s="91"/>
      <c r="TW272" s="91"/>
      <c r="TX272" s="91"/>
      <c r="TY272" s="91"/>
      <c r="TZ272" s="91"/>
      <c r="UA272" s="91"/>
      <c r="UB272" s="91"/>
      <c r="UC272" s="91"/>
      <c r="UD272" s="91"/>
      <c r="UE272" s="91"/>
      <c r="UF272" s="91"/>
      <c r="UG272" s="91"/>
      <c r="UH272" s="91"/>
      <c r="UI272" s="91"/>
      <c r="UJ272" s="91"/>
      <c r="UK272" s="91"/>
      <c r="UL272" s="91"/>
      <c r="UM272" s="91"/>
      <c r="UN272" s="91"/>
      <c r="UO272" s="91"/>
      <c r="UP272" s="91"/>
      <c r="UQ272" s="91"/>
      <c r="UR272" s="91"/>
      <c r="US272" s="91"/>
      <c r="UT272" s="91"/>
      <c r="UU272" s="91"/>
      <c r="UV272" s="91"/>
      <c r="UW272" s="91"/>
      <c r="UX272" s="91"/>
      <c r="UY272" s="91"/>
      <c r="UZ272" s="91"/>
      <c r="VA272" s="91"/>
      <c r="VB272" s="91"/>
      <c r="VC272" s="91"/>
      <c r="VD272" s="91"/>
      <c r="VE272" s="91"/>
      <c r="VF272" s="91"/>
      <c r="VG272" s="91"/>
      <c r="VH272" s="91"/>
      <c r="VI272" s="91"/>
      <c r="VJ272" s="91"/>
      <c r="VK272" s="91"/>
      <c r="VL272" s="91"/>
      <c r="VM272" s="91"/>
      <c r="VN272" s="91"/>
      <c r="VO272" s="91"/>
      <c r="VP272" s="91"/>
      <c r="VQ272" s="91"/>
      <c r="VR272" s="91"/>
      <c r="VS272" s="91"/>
      <c r="VT272" s="91"/>
      <c r="VU272" s="91"/>
      <c r="VV272" s="91"/>
      <c r="VW272" s="91"/>
      <c r="VX272" s="91"/>
      <c r="VY272" s="91"/>
      <c r="VZ272" s="91"/>
      <c r="WA272" s="91"/>
      <c r="WB272" s="91"/>
      <c r="WC272" s="91"/>
      <c r="WD272" s="91"/>
      <c r="WE272" s="91"/>
      <c r="WF272" s="91"/>
      <c r="WG272" s="91"/>
      <c r="WH272" s="91"/>
      <c r="WI272" s="91"/>
      <c r="WJ272" s="91"/>
      <c r="WK272" s="91"/>
      <c r="WL272" s="91"/>
      <c r="WM272" s="91"/>
      <c r="WN272" s="91"/>
      <c r="WO272" s="91"/>
      <c r="WP272" s="91"/>
      <c r="WQ272" s="91"/>
      <c r="WR272" s="91"/>
      <c r="WS272" s="91"/>
      <c r="WT272" s="91"/>
      <c r="WU272" s="91"/>
      <c r="WV272" s="91"/>
      <c r="WW272" s="91"/>
      <c r="WX272" s="91"/>
      <c r="WY272" s="91"/>
      <c r="WZ272" s="91"/>
      <c r="XA272" s="91"/>
      <c r="XB272" s="91"/>
      <c r="XC272" s="91"/>
      <c r="XD272" s="91"/>
      <c r="XE272" s="91"/>
      <c r="XF272" s="91"/>
      <c r="XG272" s="91"/>
      <c r="XH272" s="91"/>
      <c r="XI272" s="91"/>
      <c r="XJ272" s="91"/>
      <c r="XK272" s="91"/>
      <c r="XL272" s="91"/>
      <c r="XM272" s="91"/>
      <c r="XN272" s="91"/>
      <c r="XO272" s="91"/>
      <c r="XP272" s="91"/>
      <c r="XQ272" s="91"/>
      <c r="XR272" s="91"/>
      <c r="XS272" s="91"/>
      <c r="XT272" s="91"/>
      <c r="XU272" s="91"/>
      <c r="XV272" s="91"/>
      <c r="XW272" s="91"/>
      <c r="XX272" s="91"/>
      <c r="XY272" s="91"/>
      <c r="XZ272" s="91"/>
      <c r="YA272" s="91"/>
      <c r="YB272" s="91"/>
      <c r="YC272" s="91"/>
      <c r="YD272" s="91"/>
      <c r="YE272" s="91"/>
      <c r="YF272" s="91"/>
      <c r="YG272" s="91"/>
      <c r="YH272" s="91"/>
      <c r="YI272" s="91"/>
      <c r="YJ272" s="91"/>
      <c r="YK272" s="91"/>
      <c r="YL272" s="91"/>
      <c r="YM272" s="91"/>
      <c r="YN272" s="91"/>
      <c r="YO272" s="91"/>
      <c r="YP272" s="91"/>
      <c r="YQ272" s="91"/>
      <c r="YR272" s="91"/>
      <c r="YS272" s="91"/>
      <c r="YT272" s="91"/>
      <c r="YU272" s="91"/>
      <c r="YV272" s="91"/>
      <c r="YW272" s="91"/>
      <c r="YX272" s="91"/>
      <c r="YY272" s="91"/>
      <c r="YZ272" s="91"/>
      <c r="ZA272" s="91"/>
      <c r="ZB272" s="91"/>
      <c r="ZC272" s="91"/>
      <c r="ZD272" s="91"/>
      <c r="ZE272" s="91"/>
      <c r="ZF272" s="91"/>
      <c r="ZG272" s="91"/>
      <c r="ZH272" s="91"/>
      <c r="ZI272" s="91"/>
      <c r="ZJ272" s="91"/>
      <c r="ZK272" s="91"/>
      <c r="ZL272" s="91"/>
      <c r="ZM272" s="91"/>
      <c r="ZN272" s="91"/>
      <c r="ZO272" s="91"/>
      <c r="ZP272" s="91"/>
      <c r="ZQ272" s="91"/>
      <c r="ZR272" s="91"/>
      <c r="ZS272" s="91"/>
      <c r="ZT272" s="91"/>
      <c r="ZU272" s="91"/>
      <c r="ZV272" s="91"/>
      <c r="ZW272" s="91"/>
      <c r="ZX272" s="91"/>
      <c r="ZY272" s="91"/>
      <c r="ZZ272" s="91"/>
      <c r="AAA272" s="91"/>
      <c r="AAB272" s="91"/>
      <c r="AAC272" s="91"/>
      <c r="AAD272" s="91"/>
      <c r="AAE272" s="91"/>
      <c r="AAF272" s="91"/>
      <c r="AAG272" s="91"/>
      <c r="AAH272" s="91"/>
      <c r="AAI272" s="91"/>
      <c r="AAJ272" s="91"/>
      <c r="AAK272" s="91"/>
      <c r="AAL272" s="91"/>
      <c r="AAM272" s="91"/>
      <c r="AAN272" s="91"/>
      <c r="AAO272" s="91"/>
      <c r="AAP272" s="91"/>
      <c r="AAQ272" s="91"/>
      <c r="AAR272" s="91"/>
      <c r="AAS272" s="91"/>
      <c r="AAT272" s="91"/>
      <c r="AAU272" s="91"/>
      <c r="AAV272" s="91"/>
      <c r="AAW272" s="91"/>
      <c r="AAX272" s="91"/>
      <c r="AAY272" s="91"/>
      <c r="AAZ272" s="91"/>
      <c r="ABA272" s="91"/>
      <c r="ABB272" s="91"/>
      <c r="ABC272" s="91"/>
      <c r="ABD272" s="91"/>
      <c r="ABE272" s="91"/>
      <c r="ABF272" s="91"/>
      <c r="ABG272" s="91"/>
      <c r="ABH272" s="91"/>
      <c r="ABI272" s="91"/>
      <c r="ABJ272" s="91"/>
      <c r="ABK272" s="91"/>
      <c r="ABL272" s="91"/>
      <c r="ABM272" s="91"/>
      <c r="ABN272" s="91"/>
      <c r="ABO272" s="91"/>
      <c r="ABP272" s="91"/>
      <c r="ABQ272" s="91"/>
      <c r="ABR272" s="91"/>
      <c r="ABS272" s="91"/>
      <c r="ABT272" s="91"/>
      <c r="ABU272" s="91"/>
      <c r="ABV272" s="91"/>
      <c r="ABW272" s="91"/>
      <c r="ABX272" s="91"/>
      <c r="ABY272" s="91"/>
      <c r="ABZ272" s="91"/>
      <c r="ACA272" s="91"/>
      <c r="ACB272" s="91"/>
      <c r="ACC272" s="91"/>
      <c r="ACD272" s="91"/>
      <c r="ACE272" s="91"/>
      <c r="ACF272" s="91"/>
      <c r="ACG272" s="91"/>
      <c r="ACH272" s="91"/>
      <c r="ACI272" s="91"/>
      <c r="ACJ272" s="91"/>
      <c r="ACK272" s="91"/>
      <c r="ACL272" s="91"/>
      <c r="ACM272" s="91"/>
      <c r="ACN272" s="91"/>
      <c r="ACO272" s="91"/>
      <c r="ACP272" s="91"/>
      <c r="ACQ272" s="91"/>
      <c r="ACR272" s="91"/>
      <c r="ACS272" s="91"/>
      <c r="ACT272" s="91"/>
      <c r="ACU272" s="91"/>
      <c r="ACV272" s="91"/>
      <c r="ACW272" s="91"/>
      <c r="ACX272" s="91"/>
      <c r="ACY272" s="91"/>
      <c r="ACZ272" s="91"/>
      <c r="ADA272" s="91"/>
      <c r="ADB272" s="91"/>
      <c r="ADC272" s="91"/>
      <c r="ADD272" s="91"/>
      <c r="ADE272" s="91"/>
      <c r="ADF272" s="91"/>
      <c r="ADG272" s="91"/>
      <c r="ADH272" s="91"/>
      <c r="ADI272" s="91"/>
      <c r="ADJ272" s="91"/>
      <c r="ADK272" s="91"/>
      <c r="ADL272" s="91"/>
      <c r="ADM272" s="91"/>
      <c r="ADN272" s="91"/>
      <c r="ADO272" s="91"/>
      <c r="ADP272" s="91"/>
      <c r="ADQ272" s="91"/>
      <c r="ADR272" s="91"/>
      <c r="ADS272" s="91"/>
      <c r="ADT272" s="91"/>
      <c r="ADU272" s="91"/>
      <c r="ADV272" s="91"/>
      <c r="ADW272" s="91"/>
      <c r="ADX272" s="91"/>
      <c r="ADY272" s="91"/>
      <c r="ADZ272" s="91"/>
      <c r="AEA272" s="91"/>
      <c r="AEB272" s="91"/>
      <c r="AEC272" s="91"/>
      <c r="AED272" s="144">
        <f t="shared" si="63"/>
        <v>267</v>
      </c>
      <c r="AEE272" s="142"/>
      <c r="AEF272" s="142"/>
      <c r="AEG272" s="91"/>
      <c r="AEH272" s="91"/>
      <c r="AEI272" s="91"/>
      <c r="AEJ272" s="91"/>
      <c r="AEK272" s="91"/>
      <c r="AEL272" s="91"/>
      <c r="AEM272" s="91"/>
      <c r="AEN272" s="91"/>
      <c r="AEO272" s="91"/>
      <c r="AEP272" s="91"/>
      <c r="AEQ272" s="91"/>
      <c r="AER272" s="91"/>
      <c r="AES272" s="91"/>
      <c r="AET272" s="91"/>
      <c r="AEU272" s="91"/>
      <c r="AEV272" s="91"/>
      <c r="AEW272" s="91"/>
      <c r="AEX272" s="91"/>
      <c r="AEY272" s="91"/>
      <c r="AEZ272" s="91"/>
      <c r="AFA272" s="91"/>
      <c r="AFB272" s="91"/>
      <c r="AFC272" s="146"/>
      <c r="AFD272" s="91"/>
      <c r="AFE272" s="91"/>
      <c r="AFF272" s="91"/>
      <c r="AFG272" s="91"/>
      <c r="AFH272" s="91"/>
      <c r="AFI272" s="91"/>
      <c r="AFJ272" s="91"/>
      <c r="AFK272" s="91"/>
      <c r="AFL272" s="91"/>
      <c r="AFM272" s="91"/>
      <c r="AFN272" s="91"/>
    </row>
    <row r="273" spans="1:846" ht="6" customHeight="1" x14ac:dyDescent="0.25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  <c r="CU273" s="91"/>
      <c r="CV273" s="91"/>
      <c r="CW273" s="91"/>
      <c r="CX273" s="91"/>
      <c r="CY273" s="91"/>
      <c r="CZ273" s="91"/>
      <c r="DA273" s="91"/>
      <c r="DB273" s="91"/>
      <c r="DC273" s="91"/>
      <c r="DD273" s="91"/>
      <c r="DE273" s="91"/>
      <c r="DF273" s="91"/>
      <c r="DG273" s="91"/>
      <c r="DH273" s="91"/>
      <c r="DI273" s="91"/>
      <c r="DJ273" s="91"/>
      <c r="DK273" s="91"/>
      <c r="DL273" s="91"/>
      <c r="DM273" s="91"/>
      <c r="DN273" s="91"/>
      <c r="DO273" s="91"/>
      <c r="DP273" s="91"/>
      <c r="DQ273" s="91"/>
      <c r="DR273" s="91"/>
      <c r="DS273" s="91"/>
      <c r="DT273" s="91"/>
      <c r="DU273" s="91"/>
      <c r="DV273" s="91"/>
      <c r="DW273" s="91"/>
      <c r="DX273" s="91"/>
      <c r="DY273" s="91"/>
      <c r="DZ273" s="91"/>
      <c r="EA273" s="91"/>
      <c r="EB273" s="91"/>
      <c r="EC273" s="91"/>
      <c r="ED273" s="91"/>
      <c r="EE273" s="91"/>
      <c r="EF273" s="91"/>
      <c r="EG273" s="91"/>
      <c r="EH273" s="91"/>
      <c r="EI273" s="91"/>
      <c r="EJ273" s="91"/>
      <c r="EK273" s="91"/>
      <c r="EL273" s="91"/>
      <c r="EM273" s="91"/>
      <c r="EN273" s="91"/>
      <c r="EO273" s="91"/>
      <c r="EP273" s="91"/>
      <c r="EQ273" s="91"/>
      <c r="ER273" s="91"/>
      <c r="ES273" s="91"/>
      <c r="ET273" s="91"/>
      <c r="EU273" s="91"/>
      <c r="EV273" s="91"/>
      <c r="EW273" s="91"/>
      <c r="EX273" s="91"/>
      <c r="EY273" s="91"/>
      <c r="EZ273" s="91"/>
      <c r="FA273" s="91"/>
      <c r="FB273" s="91"/>
      <c r="FC273" s="91"/>
      <c r="FD273" s="91"/>
      <c r="FE273" s="91"/>
      <c r="FF273" s="91"/>
      <c r="FG273" s="91"/>
      <c r="FH273" s="91"/>
      <c r="FI273" s="91"/>
      <c r="FJ273" s="91"/>
      <c r="FK273" s="91"/>
      <c r="FL273" s="91"/>
      <c r="FM273" s="91"/>
      <c r="FN273" s="91"/>
      <c r="FO273" s="91"/>
      <c r="FP273" s="91"/>
      <c r="FQ273" s="91"/>
      <c r="FR273" s="91"/>
      <c r="FS273" s="91"/>
      <c r="FT273" s="91"/>
      <c r="FU273" s="91"/>
      <c r="FV273" s="91"/>
      <c r="FW273" s="91"/>
      <c r="FX273" s="91"/>
      <c r="FY273" s="91"/>
      <c r="FZ273" s="91"/>
      <c r="GA273" s="91"/>
      <c r="GB273" s="91"/>
      <c r="GC273" s="91"/>
      <c r="GD273" s="91"/>
      <c r="GE273" s="91"/>
      <c r="GF273" s="91"/>
      <c r="GG273" s="91"/>
      <c r="GH273" s="91"/>
      <c r="GI273" s="91"/>
      <c r="GJ273" s="91"/>
      <c r="GK273" s="91"/>
      <c r="GL273" s="91"/>
      <c r="GM273" s="91"/>
      <c r="GN273" s="91"/>
      <c r="GO273" s="91"/>
      <c r="GP273" s="91"/>
      <c r="GQ273" s="91"/>
      <c r="GR273" s="91"/>
      <c r="GS273" s="91"/>
      <c r="GT273" s="91"/>
      <c r="GU273" s="91"/>
      <c r="GV273" s="91"/>
      <c r="GW273" s="91"/>
      <c r="GX273" s="91"/>
      <c r="GY273" s="91"/>
      <c r="GZ273" s="91"/>
      <c r="HA273" s="91"/>
      <c r="HB273" s="91"/>
      <c r="HC273" s="91"/>
      <c r="HD273" s="91"/>
      <c r="HE273" s="91"/>
      <c r="HF273" s="91"/>
      <c r="HG273" s="91"/>
      <c r="HH273" s="91"/>
      <c r="HI273" s="91"/>
      <c r="HJ273" s="91"/>
      <c r="HK273" s="91"/>
      <c r="HL273" s="91"/>
      <c r="HM273" s="91"/>
      <c r="HN273" s="91"/>
      <c r="HO273" s="91"/>
      <c r="HP273" s="91"/>
      <c r="HQ273" s="91"/>
      <c r="HR273" s="91"/>
      <c r="HS273" s="91"/>
      <c r="HT273" s="91"/>
      <c r="HU273" s="91"/>
      <c r="HV273" s="91"/>
      <c r="HW273" s="91"/>
      <c r="HX273" s="91"/>
      <c r="HY273" s="91"/>
      <c r="HZ273" s="91"/>
      <c r="IA273" s="91"/>
      <c r="IB273" s="91"/>
      <c r="IC273" s="91"/>
      <c r="ID273" s="91"/>
      <c r="IE273" s="91"/>
      <c r="IF273" s="91"/>
      <c r="IG273" s="91"/>
      <c r="IH273" s="91"/>
      <c r="II273" s="91"/>
      <c r="IJ273" s="91"/>
      <c r="IK273" s="91"/>
      <c r="IL273" s="91"/>
      <c r="IM273" s="91"/>
      <c r="IN273" s="91"/>
      <c r="IO273" s="91"/>
      <c r="IP273" s="91"/>
      <c r="IQ273" s="91"/>
      <c r="IR273" s="91"/>
      <c r="IS273" s="91"/>
      <c r="IT273" s="91"/>
      <c r="IU273" s="91"/>
      <c r="IV273" s="91"/>
      <c r="IW273" s="91"/>
      <c r="IX273" s="91"/>
      <c r="IY273" s="91"/>
      <c r="IZ273" s="91"/>
      <c r="JA273" s="91"/>
      <c r="JB273" s="91"/>
      <c r="JC273" s="91"/>
      <c r="JD273" s="91"/>
      <c r="JE273" s="91"/>
      <c r="JF273" s="91"/>
      <c r="JG273" s="91"/>
      <c r="JH273" s="91"/>
      <c r="JI273" s="91"/>
      <c r="JJ273" s="91"/>
      <c r="JK273" s="91"/>
      <c r="JL273" s="91"/>
      <c r="JM273" s="91"/>
      <c r="JN273" s="91"/>
      <c r="JO273" s="91"/>
      <c r="JP273" s="91"/>
      <c r="JQ273" s="91"/>
      <c r="JR273" s="91"/>
      <c r="JS273" s="91"/>
      <c r="JT273" s="91"/>
      <c r="JU273" s="91"/>
      <c r="JV273" s="91"/>
      <c r="JW273" s="91"/>
      <c r="JX273" s="91"/>
      <c r="JY273" s="91"/>
      <c r="JZ273" s="91"/>
      <c r="KA273" s="91"/>
      <c r="KB273" s="91"/>
      <c r="KC273" s="91"/>
      <c r="KD273" s="91"/>
      <c r="KE273" s="91"/>
      <c r="KF273" s="91"/>
      <c r="KG273" s="91"/>
      <c r="KH273" s="91"/>
      <c r="KI273" s="91"/>
      <c r="KJ273" s="91"/>
      <c r="KK273" s="91"/>
      <c r="KL273" s="91"/>
      <c r="KM273" s="91"/>
      <c r="KN273" s="91"/>
      <c r="KO273" s="91"/>
      <c r="KP273" s="91"/>
      <c r="KQ273" s="91"/>
      <c r="KR273" s="91"/>
      <c r="KS273" s="91"/>
      <c r="KT273" s="91"/>
      <c r="KU273" s="91"/>
      <c r="KV273" s="91"/>
      <c r="KW273" s="91"/>
      <c r="KX273" s="91"/>
      <c r="KY273" s="91"/>
      <c r="KZ273" s="91"/>
      <c r="LA273" s="91"/>
      <c r="LB273" s="91"/>
      <c r="LC273" s="91"/>
      <c r="LD273" s="91"/>
      <c r="LE273" s="91"/>
      <c r="LF273" s="91"/>
      <c r="LG273" s="91"/>
      <c r="LH273" s="91"/>
      <c r="LI273" s="91"/>
      <c r="LJ273" s="91"/>
      <c r="LK273" s="91"/>
      <c r="LL273" s="91"/>
      <c r="LM273" s="91"/>
      <c r="LN273" s="91"/>
      <c r="LO273" s="91"/>
      <c r="LP273" s="91"/>
      <c r="LQ273" s="91"/>
      <c r="LR273" s="91"/>
      <c r="LS273" s="91"/>
      <c r="LT273" s="91"/>
      <c r="LU273" s="91"/>
      <c r="LV273" s="91"/>
      <c r="LW273" s="91"/>
      <c r="LX273" s="91"/>
      <c r="LY273" s="91"/>
      <c r="LZ273" s="91"/>
      <c r="MA273" s="91"/>
      <c r="MB273" s="91"/>
      <c r="MC273" s="91"/>
      <c r="MD273" s="91"/>
      <c r="ME273" s="91"/>
      <c r="MF273" s="91"/>
      <c r="MG273" s="91"/>
      <c r="MH273" s="91"/>
      <c r="MI273" s="91"/>
      <c r="MJ273" s="91"/>
      <c r="MK273" s="91"/>
      <c r="ML273" s="91"/>
      <c r="MM273" s="91"/>
      <c r="MN273" s="91"/>
      <c r="MO273" s="91"/>
      <c r="MP273" s="91"/>
      <c r="MQ273" s="91"/>
      <c r="MR273" s="91"/>
      <c r="MS273" s="91"/>
      <c r="MT273" s="91"/>
      <c r="MU273" s="91"/>
      <c r="MV273" s="91"/>
      <c r="MW273" s="91"/>
      <c r="MX273" s="91"/>
      <c r="MY273" s="91"/>
      <c r="MZ273" s="91"/>
      <c r="NA273" s="91"/>
      <c r="NB273" s="91"/>
      <c r="NC273" s="91"/>
      <c r="ND273" s="91"/>
      <c r="NE273" s="91"/>
      <c r="NF273" s="91"/>
      <c r="NG273" s="91"/>
      <c r="NH273" s="91"/>
      <c r="NI273" s="91"/>
      <c r="NJ273" s="91"/>
      <c r="NK273" s="91"/>
      <c r="NL273" s="91"/>
      <c r="NM273" s="91"/>
      <c r="NN273" s="91"/>
      <c r="NO273" s="91"/>
      <c r="NP273" s="91"/>
      <c r="NQ273" s="91"/>
      <c r="NR273" s="91"/>
      <c r="NS273" s="91"/>
      <c r="NT273" s="91"/>
      <c r="NU273" s="91"/>
      <c r="NV273" s="91"/>
      <c r="NW273" s="91"/>
      <c r="NX273" s="91"/>
      <c r="NY273" s="91"/>
      <c r="NZ273" s="91"/>
      <c r="OA273" s="91"/>
      <c r="OB273" s="91"/>
      <c r="OC273" s="91"/>
      <c r="OD273" s="91"/>
      <c r="OE273" s="91"/>
      <c r="OF273" s="91"/>
      <c r="OG273" s="91"/>
      <c r="OH273" s="91"/>
      <c r="OI273" s="91"/>
      <c r="OJ273" s="91"/>
      <c r="OK273" s="91"/>
      <c r="OL273" s="91"/>
      <c r="OM273" s="91"/>
      <c r="ON273" s="91"/>
      <c r="OO273" s="91"/>
      <c r="OP273" s="91"/>
      <c r="OQ273" s="91"/>
      <c r="OR273" s="91"/>
      <c r="OS273" s="91"/>
      <c r="OT273" s="91"/>
      <c r="OU273" s="91"/>
      <c r="OV273" s="91"/>
      <c r="OW273" s="91"/>
      <c r="OX273" s="91"/>
      <c r="OY273" s="91"/>
      <c r="OZ273" s="91"/>
      <c r="PA273" s="91"/>
      <c r="PB273" s="91"/>
      <c r="PC273" s="91"/>
      <c r="PD273" s="91"/>
      <c r="PE273" s="91"/>
      <c r="PF273" s="91"/>
      <c r="PG273" s="91"/>
      <c r="PH273" s="91"/>
      <c r="PI273" s="91"/>
      <c r="PJ273" s="91"/>
      <c r="PK273" s="91"/>
      <c r="PL273" s="91"/>
      <c r="PM273" s="91"/>
      <c r="PN273" s="91"/>
      <c r="PO273" s="91"/>
      <c r="PP273" s="91"/>
      <c r="PQ273" s="91"/>
      <c r="PR273" s="91"/>
      <c r="PS273" s="91"/>
      <c r="PT273" s="91"/>
      <c r="PU273" s="91"/>
      <c r="PV273" s="91"/>
      <c r="PW273" s="91"/>
      <c r="PX273" s="91"/>
      <c r="PY273" s="91"/>
      <c r="PZ273" s="91"/>
      <c r="QA273" s="91"/>
      <c r="QB273" s="91"/>
      <c r="QC273" s="91"/>
      <c r="QD273" s="91"/>
      <c r="QE273" s="91"/>
      <c r="QF273" s="91"/>
      <c r="QG273" s="91"/>
      <c r="QH273" s="91"/>
      <c r="QI273" s="91"/>
      <c r="QJ273" s="91"/>
      <c r="QK273" s="91"/>
      <c r="QL273" s="91"/>
      <c r="QM273" s="91"/>
      <c r="QN273" s="91"/>
      <c r="QO273" s="91"/>
      <c r="QP273" s="91"/>
      <c r="QQ273" s="91"/>
      <c r="QR273" s="91"/>
      <c r="QS273" s="91"/>
      <c r="QT273" s="91"/>
      <c r="QU273" s="91"/>
      <c r="QV273" s="91"/>
      <c r="QW273" s="91"/>
      <c r="QX273" s="91"/>
      <c r="QY273" s="91"/>
      <c r="QZ273" s="91"/>
      <c r="RA273" s="91"/>
      <c r="RB273" s="91"/>
      <c r="RC273" s="91"/>
      <c r="RD273" s="91"/>
      <c r="RE273" s="91"/>
      <c r="RF273" s="91"/>
      <c r="RG273" s="91"/>
      <c r="RH273" s="91"/>
      <c r="RI273" s="91"/>
      <c r="RJ273" s="91"/>
      <c r="RK273" s="91"/>
      <c r="RL273" s="91"/>
      <c r="RM273" s="91"/>
      <c r="RN273" s="91"/>
      <c r="RO273" s="91"/>
      <c r="RP273" s="91"/>
      <c r="RQ273" s="91"/>
      <c r="RR273" s="91"/>
      <c r="RS273" s="91"/>
      <c r="RT273" s="91"/>
      <c r="RU273" s="91"/>
      <c r="RV273" s="91"/>
      <c r="RW273" s="91"/>
      <c r="RX273" s="91"/>
      <c r="RY273" s="91"/>
      <c r="RZ273" s="91"/>
      <c r="SA273" s="91"/>
      <c r="SB273" s="91"/>
      <c r="SC273" s="91"/>
      <c r="SD273" s="91"/>
      <c r="SE273" s="91"/>
      <c r="SF273" s="91"/>
      <c r="SG273" s="91"/>
      <c r="SH273" s="91"/>
      <c r="SI273" s="91"/>
      <c r="SJ273" s="91"/>
      <c r="SK273" s="91"/>
      <c r="SL273" s="91"/>
      <c r="SM273" s="91"/>
      <c r="SN273" s="91"/>
      <c r="SO273" s="91"/>
      <c r="SP273" s="91"/>
      <c r="SQ273" s="91"/>
      <c r="SR273" s="91"/>
      <c r="SS273" s="91"/>
      <c r="ST273" s="91"/>
      <c r="SU273" s="91"/>
      <c r="SV273" s="91"/>
      <c r="SW273" s="91"/>
      <c r="SX273" s="91"/>
      <c r="SY273" s="91"/>
      <c r="SZ273" s="91"/>
      <c r="TA273" s="91"/>
      <c r="TB273" s="91"/>
      <c r="TC273" s="91"/>
      <c r="TD273" s="91"/>
      <c r="TE273" s="91"/>
      <c r="TF273" s="91"/>
      <c r="TG273" s="91"/>
      <c r="TH273" s="91"/>
      <c r="TI273" s="91"/>
      <c r="TJ273" s="91"/>
      <c r="TK273" s="91"/>
      <c r="TL273" s="91"/>
      <c r="TM273" s="91"/>
      <c r="TN273" s="91"/>
      <c r="TO273" s="91"/>
      <c r="TP273" s="91"/>
      <c r="TQ273" s="91"/>
      <c r="TR273" s="91"/>
      <c r="TS273" s="91"/>
      <c r="TT273" s="91"/>
      <c r="TU273" s="91"/>
      <c r="TV273" s="91"/>
      <c r="TW273" s="91"/>
      <c r="TX273" s="91"/>
      <c r="TY273" s="91"/>
      <c r="TZ273" s="91"/>
      <c r="UA273" s="91"/>
      <c r="UB273" s="91"/>
      <c r="UC273" s="91"/>
      <c r="UD273" s="91"/>
      <c r="UE273" s="91"/>
      <c r="UF273" s="91"/>
      <c r="UG273" s="91"/>
      <c r="UH273" s="91"/>
      <c r="UI273" s="91"/>
      <c r="UJ273" s="91"/>
      <c r="UK273" s="91"/>
      <c r="UL273" s="91"/>
      <c r="UM273" s="91"/>
      <c r="UN273" s="91"/>
      <c r="UO273" s="91"/>
      <c r="UP273" s="91"/>
      <c r="UQ273" s="91"/>
      <c r="UR273" s="91"/>
      <c r="US273" s="91"/>
      <c r="UT273" s="91"/>
      <c r="UU273" s="91"/>
      <c r="UV273" s="91"/>
      <c r="UW273" s="91"/>
      <c r="UX273" s="91"/>
      <c r="UY273" s="91"/>
      <c r="UZ273" s="91"/>
      <c r="VA273" s="91"/>
      <c r="VB273" s="91"/>
      <c r="VC273" s="91"/>
      <c r="VD273" s="91"/>
      <c r="VE273" s="91"/>
      <c r="VF273" s="91"/>
      <c r="VG273" s="91"/>
      <c r="VH273" s="91"/>
      <c r="VI273" s="91"/>
      <c r="VJ273" s="91"/>
      <c r="VK273" s="91"/>
      <c r="VL273" s="91"/>
      <c r="VM273" s="91"/>
      <c r="VN273" s="91"/>
      <c r="VO273" s="91"/>
      <c r="VP273" s="91"/>
      <c r="VQ273" s="91"/>
      <c r="VR273" s="91"/>
      <c r="VS273" s="91"/>
      <c r="VT273" s="91"/>
      <c r="VU273" s="91"/>
      <c r="VV273" s="91"/>
      <c r="VW273" s="91"/>
      <c r="VX273" s="91"/>
      <c r="VY273" s="91"/>
      <c r="VZ273" s="91"/>
      <c r="WA273" s="91"/>
      <c r="WB273" s="91"/>
      <c r="WC273" s="91"/>
      <c r="WD273" s="91"/>
      <c r="WE273" s="91"/>
      <c r="WF273" s="91"/>
      <c r="WG273" s="91"/>
      <c r="WH273" s="91"/>
      <c r="WI273" s="91"/>
      <c r="WJ273" s="91"/>
      <c r="WK273" s="91"/>
      <c r="WL273" s="91"/>
      <c r="WM273" s="91"/>
      <c r="WN273" s="91"/>
      <c r="WO273" s="91"/>
      <c r="WP273" s="91"/>
      <c r="WQ273" s="91"/>
      <c r="WR273" s="91"/>
      <c r="WS273" s="91"/>
      <c r="WT273" s="91"/>
      <c r="WU273" s="91"/>
      <c r="WV273" s="91"/>
      <c r="WW273" s="91"/>
      <c r="WX273" s="91"/>
      <c r="WY273" s="91"/>
      <c r="WZ273" s="91"/>
      <c r="XA273" s="91"/>
      <c r="XB273" s="91"/>
      <c r="XC273" s="91"/>
      <c r="XD273" s="91"/>
      <c r="XE273" s="91"/>
      <c r="XF273" s="91"/>
      <c r="XG273" s="91"/>
      <c r="XH273" s="91"/>
      <c r="XI273" s="91"/>
      <c r="XJ273" s="91"/>
      <c r="XK273" s="91"/>
      <c r="XL273" s="91"/>
      <c r="XM273" s="91"/>
      <c r="XN273" s="91"/>
      <c r="XO273" s="91"/>
      <c r="XP273" s="91"/>
      <c r="XQ273" s="91"/>
      <c r="XR273" s="91"/>
      <c r="XS273" s="91"/>
      <c r="XT273" s="91"/>
      <c r="XU273" s="91"/>
      <c r="XV273" s="91"/>
      <c r="XW273" s="91"/>
      <c r="XX273" s="91"/>
      <c r="XY273" s="91"/>
      <c r="XZ273" s="91"/>
      <c r="YA273" s="91"/>
      <c r="YB273" s="91"/>
      <c r="YC273" s="91"/>
      <c r="YD273" s="91"/>
      <c r="YE273" s="91"/>
      <c r="YF273" s="91"/>
      <c r="YG273" s="91"/>
      <c r="YH273" s="91"/>
      <c r="YI273" s="91"/>
      <c r="YJ273" s="91"/>
      <c r="YK273" s="91"/>
      <c r="YL273" s="91"/>
      <c r="YM273" s="91"/>
      <c r="YN273" s="91"/>
      <c r="YO273" s="91"/>
      <c r="YP273" s="91"/>
      <c r="YQ273" s="91"/>
      <c r="YR273" s="91"/>
      <c r="YS273" s="91"/>
      <c r="YT273" s="91"/>
      <c r="YU273" s="91"/>
      <c r="YV273" s="91"/>
      <c r="YW273" s="91"/>
      <c r="YX273" s="91"/>
      <c r="YY273" s="91"/>
      <c r="YZ273" s="91"/>
      <c r="ZA273" s="91"/>
      <c r="ZB273" s="91"/>
      <c r="ZC273" s="91"/>
      <c r="ZD273" s="91"/>
      <c r="ZE273" s="91"/>
      <c r="ZF273" s="91"/>
      <c r="ZG273" s="91"/>
      <c r="ZH273" s="91"/>
      <c r="ZI273" s="91"/>
      <c r="ZJ273" s="91"/>
      <c r="ZK273" s="91"/>
      <c r="ZL273" s="91"/>
      <c r="ZM273" s="91"/>
      <c r="ZN273" s="91"/>
      <c r="ZO273" s="91"/>
      <c r="ZP273" s="91"/>
      <c r="ZQ273" s="91"/>
      <c r="ZR273" s="91"/>
      <c r="ZS273" s="91"/>
      <c r="ZT273" s="91"/>
      <c r="ZU273" s="91"/>
      <c r="ZV273" s="91"/>
      <c r="ZW273" s="91"/>
      <c r="ZX273" s="91"/>
      <c r="ZY273" s="91"/>
      <c r="ZZ273" s="91"/>
      <c r="AAA273" s="91"/>
      <c r="AAB273" s="91"/>
      <c r="AAC273" s="91"/>
      <c r="AAD273" s="91"/>
      <c r="AAE273" s="91"/>
      <c r="AAF273" s="91"/>
      <c r="AAG273" s="91"/>
      <c r="AAH273" s="91"/>
      <c r="AAI273" s="91"/>
      <c r="AAJ273" s="91"/>
      <c r="AAK273" s="91"/>
      <c r="AAL273" s="91"/>
      <c r="AAM273" s="91"/>
      <c r="AAN273" s="91"/>
      <c r="AAO273" s="91"/>
      <c r="AAP273" s="91"/>
      <c r="AAQ273" s="91"/>
      <c r="AAR273" s="91"/>
      <c r="AAS273" s="91"/>
      <c r="AAT273" s="91"/>
      <c r="AAU273" s="91"/>
      <c r="AAV273" s="91"/>
      <c r="AAW273" s="91"/>
      <c r="AAX273" s="91"/>
      <c r="AAY273" s="91"/>
      <c r="AAZ273" s="91"/>
      <c r="ABA273" s="91"/>
      <c r="ABB273" s="91"/>
      <c r="ABC273" s="91"/>
      <c r="ABD273" s="91"/>
      <c r="ABE273" s="91"/>
      <c r="ABF273" s="91"/>
      <c r="ABG273" s="91"/>
      <c r="ABH273" s="91"/>
      <c r="ABI273" s="91"/>
      <c r="ABJ273" s="91"/>
      <c r="ABK273" s="91"/>
      <c r="ABL273" s="91"/>
      <c r="ABM273" s="91"/>
      <c r="ABN273" s="91"/>
      <c r="ABO273" s="91"/>
      <c r="ABP273" s="91"/>
      <c r="ABQ273" s="91"/>
      <c r="ABR273" s="91"/>
      <c r="ABS273" s="91"/>
      <c r="ABT273" s="91"/>
      <c r="ABU273" s="91"/>
      <c r="ABV273" s="91"/>
      <c r="ABW273" s="91"/>
      <c r="ABX273" s="91"/>
      <c r="ABY273" s="91"/>
      <c r="ABZ273" s="91"/>
      <c r="ACA273" s="91"/>
      <c r="ACB273" s="91"/>
      <c r="ACC273" s="91"/>
      <c r="ACD273" s="91"/>
      <c r="ACE273" s="91"/>
      <c r="ACF273" s="91"/>
      <c r="ACG273" s="91"/>
      <c r="ACH273" s="91"/>
      <c r="ACI273" s="91"/>
      <c r="ACJ273" s="91"/>
      <c r="ACK273" s="91"/>
      <c r="ACL273" s="91"/>
      <c r="ACM273" s="91"/>
      <c r="ACN273" s="91"/>
      <c r="ACO273" s="91"/>
      <c r="ACP273" s="91"/>
      <c r="ACQ273" s="91"/>
      <c r="ACR273" s="91"/>
      <c r="ACS273" s="91"/>
      <c r="ACT273" s="91"/>
      <c r="ACU273" s="91"/>
      <c r="ACV273" s="91"/>
      <c r="ACW273" s="91"/>
      <c r="ACX273" s="91"/>
      <c r="ACY273" s="91"/>
      <c r="ACZ273" s="91"/>
      <c r="ADA273" s="91"/>
      <c r="ADB273" s="91"/>
      <c r="ADC273" s="91"/>
      <c r="ADD273" s="91"/>
      <c r="ADE273" s="91"/>
      <c r="ADF273" s="91"/>
      <c r="ADG273" s="91"/>
      <c r="ADH273" s="91"/>
      <c r="ADI273" s="91"/>
      <c r="ADJ273" s="91"/>
      <c r="ADK273" s="91"/>
      <c r="ADL273" s="91"/>
      <c r="ADM273" s="91"/>
      <c r="ADN273" s="91"/>
      <c r="ADO273" s="91"/>
      <c r="ADP273" s="91"/>
      <c r="ADQ273" s="91"/>
      <c r="ADR273" s="91"/>
      <c r="ADS273" s="91"/>
      <c r="ADT273" s="91"/>
      <c r="ADU273" s="91"/>
      <c r="ADV273" s="91"/>
      <c r="ADW273" s="91"/>
      <c r="ADX273" s="91"/>
      <c r="ADY273" s="91"/>
      <c r="ADZ273" s="91"/>
      <c r="AEA273" s="91"/>
      <c r="AEB273" s="91"/>
      <c r="AEC273" s="91"/>
      <c r="AED273" s="144">
        <f t="shared" si="63"/>
        <v>268</v>
      </c>
      <c r="AEE273" s="142"/>
      <c r="AEF273" s="142"/>
      <c r="AEG273" s="91"/>
      <c r="AEH273" s="91"/>
      <c r="AEI273" s="91"/>
      <c r="AEJ273" s="91"/>
      <c r="AEK273" s="91"/>
      <c r="AEL273" s="91"/>
      <c r="AEM273" s="91"/>
      <c r="AEN273" s="91"/>
      <c r="AEO273" s="91"/>
      <c r="AEP273" s="91"/>
      <c r="AEQ273" s="91"/>
      <c r="AER273" s="91"/>
      <c r="AES273" s="91"/>
      <c r="AET273" s="91"/>
      <c r="AEU273" s="91"/>
      <c r="AEV273" s="91"/>
      <c r="AEW273" s="91"/>
      <c r="AEX273" s="91"/>
      <c r="AEY273" s="91"/>
      <c r="AEZ273" s="91"/>
      <c r="AFA273" s="91"/>
      <c r="AFB273" s="91"/>
      <c r="AFC273" s="146"/>
      <c r="AFD273" s="91"/>
      <c r="AFE273" s="91"/>
      <c r="AFF273" s="91"/>
      <c r="AFG273" s="91"/>
      <c r="AFH273" s="91"/>
      <c r="AFI273" s="91"/>
      <c r="AFJ273" s="91"/>
      <c r="AFK273" s="91"/>
      <c r="AFL273" s="91"/>
      <c r="AFM273" s="91"/>
      <c r="AFN273" s="91"/>
    </row>
    <row r="274" spans="1:846" ht="6" customHeight="1" x14ac:dyDescent="0.25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  <c r="CU274" s="91"/>
      <c r="CV274" s="91"/>
      <c r="CW274" s="91"/>
      <c r="CX274" s="91"/>
      <c r="CY274" s="91"/>
      <c r="CZ274" s="91"/>
      <c r="DA274" s="91"/>
      <c r="DB274" s="91"/>
      <c r="DC274" s="91"/>
      <c r="DD274" s="91"/>
      <c r="DE274" s="91"/>
      <c r="DF274" s="91"/>
      <c r="DG274" s="91"/>
      <c r="DH274" s="91"/>
      <c r="DI274" s="91"/>
      <c r="DJ274" s="91"/>
      <c r="DK274" s="91"/>
      <c r="DL274" s="91"/>
      <c r="DM274" s="91"/>
      <c r="DN274" s="91"/>
      <c r="DO274" s="91"/>
      <c r="DP274" s="91"/>
      <c r="DQ274" s="91"/>
      <c r="DR274" s="91"/>
      <c r="DS274" s="91"/>
      <c r="DT274" s="91"/>
      <c r="DU274" s="91"/>
      <c r="DV274" s="91"/>
      <c r="DW274" s="91"/>
      <c r="DX274" s="91"/>
      <c r="DY274" s="91"/>
      <c r="DZ274" s="91"/>
      <c r="EA274" s="91"/>
      <c r="EB274" s="91"/>
      <c r="EC274" s="91"/>
      <c r="ED274" s="91"/>
      <c r="EE274" s="91"/>
      <c r="EF274" s="91"/>
      <c r="EG274" s="91"/>
      <c r="EH274" s="91"/>
      <c r="EI274" s="91"/>
      <c r="EJ274" s="91"/>
      <c r="EK274" s="91"/>
      <c r="EL274" s="91"/>
      <c r="EM274" s="91"/>
      <c r="EN274" s="91"/>
      <c r="EO274" s="91"/>
      <c r="EP274" s="91"/>
      <c r="EQ274" s="91"/>
      <c r="ER274" s="91"/>
      <c r="ES274" s="91"/>
      <c r="ET274" s="91"/>
      <c r="EU274" s="91"/>
      <c r="EV274" s="91"/>
      <c r="EW274" s="91"/>
      <c r="EX274" s="91"/>
      <c r="EY274" s="91"/>
      <c r="EZ274" s="91"/>
      <c r="FA274" s="91"/>
      <c r="FB274" s="91"/>
      <c r="FC274" s="91"/>
      <c r="FD274" s="91"/>
      <c r="FE274" s="91"/>
      <c r="FF274" s="91"/>
      <c r="FG274" s="91"/>
      <c r="FH274" s="91"/>
      <c r="FI274" s="91"/>
      <c r="FJ274" s="91"/>
      <c r="FK274" s="91"/>
      <c r="FL274" s="91"/>
      <c r="FM274" s="91"/>
      <c r="FN274" s="91"/>
      <c r="FO274" s="91"/>
      <c r="FP274" s="91"/>
      <c r="FQ274" s="91"/>
      <c r="FR274" s="91"/>
      <c r="FS274" s="91"/>
      <c r="FT274" s="91"/>
      <c r="FU274" s="91"/>
      <c r="FV274" s="91"/>
      <c r="FW274" s="91"/>
      <c r="FX274" s="91"/>
      <c r="FY274" s="91"/>
      <c r="FZ274" s="91"/>
      <c r="GA274" s="91"/>
      <c r="GB274" s="91"/>
      <c r="GC274" s="91"/>
      <c r="GD274" s="91"/>
      <c r="GE274" s="91"/>
      <c r="GF274" s="91"/>
      <c r="GG274" s="91"/>
      <c r="GH274" s="91"/>
      <c r="GI274" s="91"/>
      <c r="GJ274" s="91"/>
      <c r="GK274" s="91"/>
      <c r="GL274" s="91"/>
      <c r="GM274" s="91"/>
      <c r="GN274" s="91"/>
      <c r="GO274" s="91"/>
      <c r="GP274" s="91"/>
      <c r="GQ274" s="91"/>
      <c r="GR274" s="91"/>
      <c r="GS274" s="91"/>
      <c r="GT274" s="91"/>
      <c r="GU274" s="91"/>
      <c r="GV274" s="91"/>
      <c r="GW274" s="91"/>
      <c r="GX274" s="91"/>
      <c r="GY274" s="91"/>
      <c r="GZ274" s="91"/>
      <c r="HA274" s="91"/>
      <c r="HB274" s="91"/>
      <c r="HC274" s="91"/>
      <c r="HD274" s="91"/>
      <c r="HE274" s="91"/>
      <c r="HF274" s="91"/>
      <c r="HG274" s="91"/>
      <c r="HH274" s="91"/>
      <c r="HI274" s="91"/>
      <c r="HJ274" s="91"/>
      <c r="HK274" s="91"/>
      <c r="HL274" s="91"/>
      <c r="HM274" s="91"/>
      <c r="HN274" s="91"/>
      <c r="HO274" s="91"/>
      <c r="HP274" s="91"/>
      <c r="HQ274" s="91"/>
      <c r="HR274" s="91"/>
      <c r="HS274" s="91"/>
      <c r="HT274" s="91"/>
      <c r="HU274" s="91"/>
      <c r="HV274" s="91"/>
      <c r="HW274" s="91"/>
      <c r="HX274" s="91"/>
      <c r="HY274" s="91"/>
      <c r="HZ274" s="91"/>
      <c r="IA274" s="91"/>
      <c r="IB274" s="91"/>
      <c r="IC274" s="91"/>
      <c r="ID274" s="91"/>
      <c r="IE274" s="91"/>
      <c r="IF274" s="91"/>
      <c r="IG274" s="91"/>
      <c r="IH274" s="91"/>
      <c r="II274" s="91"/>
      <c r="IJ274" s="91"/>
      <c r="IK274" s="91"/>
      <c r="IL274" s="91"/>
      <c r="IM274" s="91"/>
      <c r="IN274" s="91"/>
      <c r="IO274" s="91"/>
      <c r="IP274" s="91"/>
      <c r="IQ274" s="91"/>
      <c r="IR274" s="91"/>
      <c r="IS274" s="91"/>
      <c r="IT274" s="91"/>
      <c r="IU274" s="91"/>
      <c r="IV274" s="91"/>
      <c r="IW274" s="91"/>
      <c r="IX274" s="91"/>
      <c r="IY274" s="91"/>
      <c r="IZ274" s="91"/>
      <c r="JA274" s="91"/>
      <c r="JB274" s="91"/>
      <c r="JC274" s="91"/>
      <c r="JD274" s="91"/>
      <c r="JE274" s="91"/>
      <c r="JF274" s="91"/>
      <c r="JG274" s="91"/>
      <c r="JH274" s="91"/>
      <c r="JI274" s="91"/>
      <c r="JJ274" s="91"/>
      <c r="JK274" s="91"/>
      <c r="JL274" s="91"/>
      <c r="JM274" s="91"/>
      <c r="JN274" s="91"/>
      <c r="JO274" s="91"/>
      <c r="JP274" s="91"/>
      <c r="JQ274" s="91"/>
      <c r="JR274" s="91"/>
      <c r="JS274" s="91"/>
      <c r="JT274" s="91"/>
      <c r="JU274" s="91"/>
      <c r="JV274" s="91"/>
      <c r="JW274" s="91"/>
      <c r="JX274" s="91"/>
      <c r="JY274" s="91"/>
      <c r="JZ274" s="91"/>
      <c r="KA274" s="91"/>
      <c r="KB274" s="91"/>
      <c r="KC274" s="91"/>
      <c r="KD274" s="91"/>
      <c r="KE274" s="91"/>
      <c r="KF274" s="91"/>
      <c r="KG274" s="91"/>
      <c r="KH274" s="91"/>
      <c r="KI274" s="91"/>
      <c r="KJ274" s="91"/>
      <c r="KK274" s="91"/>
      <c r="KL274" s="91"/>
      <c r="KM274" s="91"/>
      <c r="KN274" s="91"/>
      <c r="KO274" s="91"/>
      <c r="KP274" s="91"/>
      <c r="KQ274" s="91"/>
      <c r="KR274" s="91"/>
      <c r="KS274" s="91"/>
      <c r="KT274" s="91"/>
      <c r="KU274" s="91"/>
      <c r="KV274" s="91"/>
      <c r="KW274" s="91"/>
      <c r="KX274" s="91"/>
      <c r="KY274" s="91"/>
      <c r="KZ274" s="91"/>
      <c r="LA274" s="91"/>
      <c r="LB274" s="91"/>
      <c r="LC274" s="91"/>
      <c r="LD274" s="91"/>
      <c r="LE274" s="91"/>
      <c r="LF274" s="91"/>
      <c r="LG274" s="91"/>
      <c r="LH274" s="91"/>
      <c r="LI274" s="91"/>
      <c r="LJ274" s="91"/>
      <c r="LK274" s="91"/>
      <c r="LL274" s="91"/>
      <c r="LM274" s="91"/>
      <c r="LN274" s="91"/>
      <c r="LO274" s="91"/>
      <c r="LP274" s="91"/>
      <c r="LQ274" s="91"/>
      <c r="LR274" s="91"/>
      <c r="LS274" s="91"/>
      <c r="LT274" s="91"/>
      <c r="LU274" s="91"/>
      <c r="LV274" s="91"/>
      <c r="LW274" s="91"/>
      <c r="LX274" s="91"/>
      <c r="LY274" s="91"/>
      <c r="LZ274" s="91"/>
      <c r="MA274" s="91"/>
      <c r="MB274" s="91"/>
      <c r="MC274" s="91"/>
      <c r="MD274" s="91"/>
      <c r="ME274" s="91"/>
      <c r="MF274" s="91"/>
      <c r="MG274" s="91"/>
      <c r="MH274" s="91"/>
      <c r="MI274" s="91"/>
      <c r="MJ274" s="91"/>
      <c r="MK274" s="91"/>
      <c r="ML274" s="91"/>
      <c r="MM274" s="91"/>
      <c r="MN274" s="91"/>
      <c r="MO274" s="91"/>
      <c r="MP274" s="91"/>
      <c r="MQ274" s="91"/>
      <c r="MR274" s="91"/>
      <c r="MS274" s="91"/>
      <c r="MT274" s="91"/>
      <c r="MU274" s="91"/>
      <c r="MV274" s="91"/>
      <c r="MW274" s="91"/>
      <c r="MX274" s="91"/>
      <c r="MY274" s="91"/>
      <c r="MZ274" s="91"/>
      <c r="NA274" s="91"/>
      <c r="NB274" s="91"/>
      <c r="NC274" s="91"/>
      <c r="ND274" s="91"/>
      <c r="NE274" s="91"/>
      <c r="NF274" s="91"/>
      <c r="NG274" s="91"/>
      <c r="NH274" s="91"/>
      <c r="NI274" s="91"/>
      <c r="NJ274" s="91"/>
      <c r="NK274" s="91"/>
      <c r="NL274" s="91"/>
      <c r="NM274" s="91"/>
      <c r="NN274" s="91"/>
      <c r="NO274" s="91"/>
      <c r="NP274" s="91"/>
      <c r="NQ274" s="91"/>
      <c r="NR274" s="91"/>
      <c r="NS274" s="91"/>
      <c r="NT274" s="91"/>
      <c r="NU274" s="91"/>
      <c r="NV274" s="91"/>
      <c r="NW274" s="91"/>
      <c r="NX274" s="91"/>
      <c r="NY274" s="91"/>
      <c r="NZ274" s="91"/>
      <c r="OA274" s="91"/>
      <c r="OB274" s="91"/>
      <c r="OC274" s="91"/>
      <c r="OD274" s="91"/>
      <c r="OE274" s="91"/>
      <c r="OF274" s="91"/>
      <c r="OG274" s="91"/>
      <c r="OH274" s="91"/>
      <c r="OI274" s="91"/>
      <c r="OJ274" s="91"/>
      <c r="OK274" s="91"/>
      <c r="OL274" s="91"/>
      <c r="OM274" s="91"/>
      <c r="ON274" s="91"/>
      <c r="OO274" s="91"/>
      <c r="OP274" s="91"/>
      <c r="OQ274" s="91"/>
      <c r="OR274" s="91"/>
      <c r="OS274" s="91"/>
      <c r="OT274" s="91"/>
      <c r="OU274" s="91"/>
      <c r="OV274" s="91"/>
      <c r="OW274" s="91"/>
      <c r="OX274" s="91"/>
      <c r="OY274" s="91"/>
      <c r="OZ274" s="91"/>
      <c r="PA274" s="91"/>
      <c r="PB274" s="91"/>
      <c r="PC274" s="91"/>
      <c r="PD274" s="91"/>
      <c r="PE274" s="91"/>
      <c r="PF274" s="91"/>
      <c r="PG274" s="91"/>
      <c r="PH274" s="91"/>
      <c r="PI274" s="91"/>
      <c r="PJ274" s="91"/>
      <c r="PK274" s="91"/>
      <c r="PL274" s="91"/>
      <c r="PM274" s="91"/>
      <c r="PN274" s="91"/>
      <c r="PO274" s="91"/>
      <c r="PP274" s="91"/>
      <c r="PQ274" s="91"/>
      <c r="PR274" s="91"/>
      <c r="PS274" s="91"/>
      <c r="PT274" s="91"/>
      <c r="PU274" s="91"/>
      <c r="PV274" s="91"/>
      <c r="PW274" s="91"/>
      <c r="PX274" s="91"/>
      <c r="PY274" s="91"/>
      <c r="PZ274" s="91"/>
      <c r="QA274" s="91"/>
      <c r="QB274" s="91"/>
      <c r="QC274" s="91"/>
      <c r="QD274" s="91"/>
      <c r="QE274" s="91"/>
      <c r="QF274" s="91"/>
      <c r="QG274" s="91"/>
      <c r="QH274" s="91"/>
      <c r="QI274" s="91"/>
      <c r="QJ274" s="91"/>
      <c r="QK274" s="91"/>
      <c r="QL274" s="91"/>
      <c r="QM274" s="91"/>
      <c r="QN274" s="91"/>
      <c r="QO274" s="91"/>
      <c r="QP274" s="91"/>
      <c r="QQ274" s="91"/>
      <c r="QR274" s="91"/>
      <c r="QS274" s="91"/>
      <c r="QT274" s="91"/>
      <c r="QU274" s="91"/>
      <c r="QV274" s="91"/>
      <c r="QW274" s="91"/>
      <c r="QX274" s="91"/>
      <c r="QY274" s="91"/>
      <c r="QZ274" s="91"/>
      <c r="RA274" s="91"/>
      <c r="RB274" s="91"/>
      <c r="RC274" s="91"/>
      <c r="RD274" s="91"/>
      <c r="RE274" s="91"/>
      <c r="RF274" s="91"/>
      <c r="RG274" s="91"/>
      <c r="RH274" s="91"/>
      <c r="RI274" s="91"/>
      <c r="RJ274" s="91"/>
      <c r="RK274" s="91"/>
      <c r="RL274" s="91"/>
      <c r="RM274" s="91"/>
      <c r="RN274" s="91"/>
      <c r="RO274" s="91"/>
      <c r="RP274" s="91"/>
      <c r="RQ274" s="91"/>
      <c r="RR274" s="91"/>
      <c r="RS274" s="91"/>
      <c r="RT274" s="91"/>
      <c r="RU274" s="91"/>
      <c r="RV274" s="91"/>
      <c r="RW274" s="91"/>
      <c r="RX274" s="91"/>
      <c r="RY274" s="91"/>
      <c r="RZ274" s="91"/>
      <c r="SA274" s="91"/>
      <c r="SB274" s="91"/>
      <c r="SC274" s="91"/>
      <c r="SD274" s="91"/>
      <c r="SE274" s="91"/>
      <c r="SF274" s="91"/>
      <c r="SG274" s="91"/>
      <c r="SH274" s="91"/>
      <c r="SI274" s="91"/>
      <c r="SJ274" s="91"/>
      <c r="SK274" s="91"/>
      <c r="SL274" s="91"/>
      <c r="SM274" s="91"/>
      <c r="SN274" s="91"/>
      <c r="SO274" s="91"/>
      <c r="SP274" s="91"/>
      <c r="SQ274" s="91"/>
      <c r="SR274" s="91"/>
      <c r="SS274" s="91"/>
      <c r="ST274" s="91"/>
      <c r="SU274" s="91"/>
      <c r="SV274" s="91"/>
      <c r="SW274" s="91"/>
      <c r="SX274" s="91"/>
      <c r="SY274" s="91"/>
      <c r="SZ274" s="91"/>
      <c r="TA274" s="91"/>
      <c r="TB274" s="91"/>
      <c r="TC274" s="91"/>
      <c r="TD274" s="91"/>
      <c r="TE274" s="91"/>
      <c r="TF274" s="91"/>
      <c r="TG274" s="91"/>
      <c r="TH274" s="91"/>
      <c r="TI274" s="91"/>
      <c r="TJ274" s="91"/>
      <c r="TK274" s="91"/>
      <c r="TL274" s="91"/>
      <c r="TM274" s="91"/>
      <c r="TN274" s="91"/>
      <c r="TO274" s="91"/>
      <c r="TP274" s="91"/>
      <c r="TQ274" s="91"/>
      <c r="TR274" s="91"/>
      <c r="TS274" s="91"/>
      <c r="TT274" s="91"/>
      <c r="TU274" s="91"/>
      <c r="TV274" s="91"/>
      <c r="TW274" s="91"/>
      <c r="TX274" s="91"/>
      <c r="TY274" s="91"/>
      <c r="TZ274" s="91"/>
      <c r="UA274" s="91"/>
      <c r="UB274" s="91"/>
      <c r="UC274" s="91"/>
      <c r="UD274" s="91"/>
      <c r="UE274" s="91"/>
      <c r="UF274" s="91"/>
      <c r="UG274" s="91"/>
      <c r="UH274" s="91"/>
      <c r="UI274" s="91"/>
      <c r="UJ274" s="91"/>
      <c r="UK274" s="91"/>
      <c r="UL274" s="91"/>
      <c r="UM274" s="91"/>
      <c r="UN274" s="91"/>
      <c r="UO274" s="91"/>
      <c r="UP274" s="91"/>
      <c r="UQ274" s="91"/>
      <c r="UR274" s="91"/>
      <c r="US274" s="91"/>
      <c r="UT274" s="91"/>
      <c r="UU274" s="91"/>
      <c r="UV274" s="91"/>
      <c r="UW274" s="91"/>
      <c r="UX274" s="91"/>
      <c r="UY274" s="91"/>
      <c r="UZ274" s="91"/>
      <c r="VA274" s="91"/>
      <c r="VB274" s="91"/>
      <c r="VC274" s="91"/>
      <c r="VD274" s="91"/>
      <c r="VE274" s="91"/>
      <c r="VF274" s="91"/>
      <c r="VG274" s="91"/>
      <c r="VH274" s="91"/>
      <c r="VI274" s="91"/>
      <c r="VJ274" s="91"/>
      <c r="VK274" s="91"/>
      <c r="VL274" s="91"/>
      <c r="VM274" s="91"/>
      <c r="VN274" s="91"/>
      <c r="VO274" s="91"/>
      <c r="VP274" s="91"/>
      <c r="VQ274" s="91"/>
      <c r="VR274" s="91"/>
      <c r="VS274" s="91"/>
      <c r="VT274" s="91"/>
      <c r="VU274" s="91"/>
      <c r="VV274" s="91"/>
      <c r="VW274" s="91"/>
      <c r="VX274" s="91"/>
      <c r="VY274" s="91"/>
      <c r="VZ274" s="91"/>
      <c r="WA274" s="91"/>
      <c r="WB274" s="91"/>
      <c r="WC274" s="91"/>
      <c r="WD274" s="91"/>
      <c r="WE274" s="91"/>
      <c r="WF274" s="91"/>
      <c r="WG274" s="91"/>
      <c r="WH274" s="91"/>
      <c r="WI274" s="91"/>
      <c r="WJ274" s="91"/>
      <c r="WK274" s="91"/>
      <c r="WL274" s="91"/>
      <c r="WM274" s="91"/>
      <c r="WN274" s="91"/>
      <c r="WO274" s="91"/>
      <c r="WP274" s="91"/>
      <c r="WQ274" s="91"/>
      <c r="WR274" s="91"/>
      <c r="WS274" s="91"/>
      <c r="WT274" s="91"/>
      <c r="WU274" s="91"/>
      <c r="WV274" s="91"/>
      <c r="WW274" s="91"/>
      <c r="WX274" s="91"/>
      <c r="WY274" s="91"/>
      <c r="WZ274" s="91"/>
      <c r="XA274" s="91"/>
      <c r="XB274" s="91"/>
      <c r="XC274" s="91"/>
      <c r="XD274" s="91"/>
      <c r="XE274" s="91"/>
      <c r="XF274" s="91"/>
      <c r="XG274" s="91"/>
      <c r="XH274" s="91"/>
      <c r="XI274" s="91"/>
      <c r="XJ274" s="91"/>
      <c r="XK274" s="91"/>
      <c r="XL274" s="91"/>
      <c r="XM274" s="91"/>
      <c r="XN274" s="91"/>
      <c r="XO274" s="91"/>
      <c r="XP274" s="91"/>
      <c r="XQ274" s="91"/>
      <c r="XR274" s="91"/>
      <c r="XS274" s="91"/>
      <c r="XT274" s="91"/>
      <c r="XU274" s="91"/>
      <c r="XV274" s="91"/>
      <c r="XW274" s="91"/>
      <c r="XX274" s="91"/>
      <c r="XY274" s="91"/>
      <c r="XZ274" s="91"/>
      <c r="YA274" s="91"/>
      <c r="YB274" s="91"/>
      <c r="YC274" s="91"/>
      <c r="YD274" s="91"/>
      <c r="YE274" s="91"/>
      <c r="YF274" s="91"/>
      <c r="YG274" s="91"/>
      <c r="YH274" s="91"/>
      <c r="YI274" s="91"/>
      <c r="YJ274" s="91"/>
      <c r="YK274" s="91"/>
      <c r="YL274" s="91"/>
      <c r="YM274" s="91"/>
      <c r="YN274" s="91"/>
      <c r="YO274" s="91"/>
      <c r="YP274" s="91"/>
      <c r="YQ274" s="91"/>
      <c r="YR274" s="91"/>
      <c r="YS274" s="91"/>
      <c r="YT274" s="91"/>
      <c r="YU274" s="91"/>
      <c r="YV274" s="91"/>
      <c r="YW274" s="91"/>
      <c r="YX274" s="91"/>
      <c r="YY274" s="91"/>
      <c r="YZ274" s="91"/>
      <c r="ZA274" s="91"/>
      <c r="ZB274" s="91"/>
      <c r="ZC274" s="91"/>
      <c r="ZD274" s="91"/>
      <c r="ZE274" s="91"/>
      <c r="ZF274" s="91"/>
      <c r="ZG274" s="91"/>
      <c r="ZH274" s="91"/>
      <c r="ZI274" s="91"/>
      <c r="ZJ274" s="91"/>
      <c r="ZK274" s="91"/>
      <c r="ZL274" s="91"/>
      <c r="ZM274" s="91"/>
      <c r="ZN274" s="91"/>
      <c r="ZO274" s="91"/>
      <c r="ZP274" s="91"/>
      <c r="ZQ274" s="91"/>
      <c r="ZR274" s="91"/>
      <c r="ZS274" s="91"/>
      <c r="ZT274" s="91"/>
      <c r="ZU274" s="91"/>
      <c r="ZV274" s="91"/>
      <c r="ZW274" s="91"/>
      <c r="ZX274" s="91"/>
      <c r="ZY274" s="91"/>
      <c r="ZZ274" s="91"/>
      <c r="AAA274" s="91"/>
      <c r="AAB274" s="91"/>
      <c r="AAC274" s="91"/>
      <c r="AAD274" s="91"/>
      <c r="AAE274" s="91"/>
      <c r="AAF274" s="91"/>
      <c r="AAG274" s="91"/>
      <c r="AAH274" s="91"/>
      <c r="AAI274" s="91"/>
      <c r="AAJ274" s="91"/>
      <c r="AAK274" s="91"/>
      <c r="AAL274" s="91"/>
      <c r="AAM274" s="91"/>
      <c r="AAN274" s="91"/>
      <c r="AAO274" s="91"/>
      <c r="AAP274" s="91"/>
      <c r="AAQ274" s="91"/>
      <c r="AAR274" s="91"/>
      <c r="AAS274" s="91"/>
      <c r="AAT274" s="91"/>
      <c r="AAU274" s="91"/>
      <c r="AAV274" s="91"/>
      <c r="AAW274" s="91"/>
      <c r="AAX274" s="91"/>
      <c r="AAY274" s="91"/>
      <c r="AAZ274" s="91"/>
      <c r="ABA274" s="91"/>
      <c r="ABB274" s="91"/>
      <c r="ABC274" s="91"/>
      <c r="ABD274" s="91"/>
      <c r="ABE274" s="91"/>
      <c r="ABF274" s="91"/>
      <c r="ABG274" s="91"/>
      <c r="ABH274" s="91"/>
      <c r="ABI274" s="91"/>
      <c r="ABJ274" s="91"/>
      <c r="ABK274" s="91"/>
      <c r="ABL274" s="91"/>
      <c r="ABM274" s="91"/>
      <c r="ABN274" s="91"/>
      <c r="ABO274" s="91"/>
      <c r="ABP274" s="91"/>
      <c r="ABQ274" s="91"/>
      <c r="ABR274" s="91"/>
      <c r="ABS274" s="91"/>
      <c r="ABT274" s="91"/>
      <c r="ABU274" s="91"/>
      <c r="ABV274" s="91"/>
      <c r="ABW274" s="91"/>
      <c r="ABX274" s="91"/>
      <c r="ABY274" s="91"/>
      <c r="ABZ274" s="91"/>
      <c r="ACA274" s="91"/>
      <c r="ACB274" s="91"/>
      <c r="ACC274" s="91"/>
      <c r="ACD274" s="91"/>
      <c r="ACE274" s="91"/>
      <c r="ACF274" s="91"/>
      <c r="ACG274" s="91"/>
      <c r="ACH274" s="91"/>
      <c r="ACI274" s="91"/>
      <c r="ACJ274" s="91"/>
      <c r="ACK274" s="91"/>
      <c r="ACL274" s="91"/>
      <c r="ACM274" s="91"/>
      <c r="ACN274" s="91"/>
      <c r="ACO274" s="91"/>
      <c r="ACP274" s="91"/>
      <c r="ACQ274" s="91"/>
      <c r="ACR274" s="91"/>
      <c r="ACS274" s="91"/>
      <c r="ACT274" s="91"/>
      <c r="ACU274" s="91"/>
      <c r="ACV274" s="91"/>
      <c r="ACW274" s="91"/>
      <c r="ACX274" s="91"/>
      <c r="ACY274" s="91"/>
      <c r="ACZ274" s="91"/>
      <c r="ADA274" s="91"/>
      <c r="ADB274" s="91"/>
      <c r="ADC274" s="91"/>
      <c r="ADD274" s="91"/>
      <c r="ADE274" s="91"/>
      <c r="ADF274" s="91"/>
      <c r="ADG274" s="91"/>
      <c r="ADH274" s="91"/>
      <c r="ADI274" s="91"/>
      <c r="ADJ274" s="91"/>
      <c r="ADK274" s="91"/>
      <c r="ADL274" s="91"/>
      <c r="ADM274" s="91"/>
      <c r="ADN274" s="91"/>
      <c r="ADO274" s="91"/>
      <c r="ADP274" s="91"/>
      <c r="ADQ274" s="91"/>
      <c r="ADR274" s="91"/>
      <c r="ADS274" s="91"/>
      <c r="ADT274" s="91"/>
      <c r="ADU274" s="91"/>
      <c r="ADV274" s="91"/>
      <c r="ADW274" s="91"/>
      <c r="ADX274" s="91"/>
      <c r="ADY274" s="91"/>
      <c r="ADZ274" s="91"/>
      <c r="AEA274" s="91"/>
      <c r="AEB274" s="91"/>
      <c r="AEC274" s="91"/>
      <c r="AED274" s="144">
        <f t="shared" si="63"/>
        <v>269</v>
      </c>
      <c r="AEE274" s="142"/>
      <c r="AEF274" s="142"/>
      <c r="AEG274" s="91"/>
      <c r="AEH274" s="91"/>
      <c r="AEI274" s="91"/>
      <c r="AEJ274" s="91"/>
      <c r="AEK274" s="91"/>
      <c r="AEL274" s="91"/>
      <c r="AEM274" s="91"/>
      <c r="AEN274" s="91"/>
      <c r="AEO274" s="91"/>
      <c r="AEP274" s="91"/>
      <c r="AEQ274" s="91"/>
      <c r="AER274" s="91"/>
      <c r="AES274" s="91"/>
      <c r="AET274" s="91"/>
      <c r="AEU274" s="91"/>
      <c r="AEV274" s="91"/>
      <c r="AEW274" s="91"/>
      <c r="AEX274" s="91"/>
      <c r="AEY274" s="91"/>
      <c r="AEZ274" s="91"/>
      <c r="AFA274" s="91"/>
      <c r="AFB274" s="91"/>
      <c r="AFC274" s="146"/>
      <c r="AFD274" s="91"/>
      <c r="AFE274" s="91"/>
      <c r="AFF274" s="91"/>
      <c r="AFG274" s="91"/>
      <c r="AFH274" s="91"/>
      <c r="AFI274" s="91"/>
      <c r="AFJ274" s="91"/>
      <c r="AFK274" s="91"/>
      <c r="AFL274" s="91"/>
      <c r="AFM274" s="91"/>
      <c r="AFN274" s="91"/>
    </row>
    <row r="275" spans="1:846" ht="6" customHeight="1" x14ac:dyDescent="0.25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  <c r="CU275" s="91"/>
      <c r="CV275" s="91"/>
      <c r="CW275" s="91"/>
      <c r="CX275" s="91"/>
      <c r="CY275" s="91"/>
      <c r="CZ275" s="91"/>
      <c r="DA275" s="91"/>
      <c r="DB275" s="91"/>
      <c r="DC275" s="91"/>
      <c r="DD275" s="91"/>
      <c r="DE275" s="91"/>
      <c r="DF275" s="91"/>
      <c r="DG275" s="91"/>
      <c r="DH275" s="91"/>
      <c r="DI275" s="91"/>
      <c r="DJ275" s="91"/>
      <c r="DK275" s="91"/>
      <c r="DL275" s="91"/>
      <c r="DM275" s="91"/>
      <c r="DN275" s="91"/>
      <c r="DO275" s="91"/>
      <c r="DP275" s="91"/>
      <c r="DQ275" s="91"/>
      <c r="DR275" s="91"/>
      <c r="DS275" s="91"/>
      <c r="DT275" s="91"/>
      <c r="DU275" s="91"/>
      <c r="DV275" s="91"/>
      <c r="DW275" s="91"/>
      <c r="DX275" s="91"/>
      <c r="DY275" s="91"/>
      <c r="DZ275" s="91"/>
      <c r="EA275" s="91"/>
      <c r="EB275" s="91"/>
      <c r="EC275" s="91"/>
      <c r="ED275" s="91"/>
      <c r="EE275" s="91"/>
      <c r="EF275" s="91"/>
      <c r="EG275" s="91"/>
      <c r="EH275" s="91"/>
      <c r="EI275" s="91"/>
      <c r="EJ275" s="91"/>
      <c r="EK275" s="91"/>
      <c r="EL275" s="91"/>
      <c r="EM275" s="91"/>
      <c r="EN275" s="91"/>
      <c r="EO275" s="91"/>
      <c r="EP275" s="91"/>
      <c r="EQ275" s="91"/>
      <c r="ER275" s="91"/>
      <c r="ES275" s="91"/>
      <c r="ET275" s="91"/>
      <c r="EU275" s="91"/>
      <c r="EV275" s="91"/>
      <c r="EW275" s="91"/>
      <c r="EX275" s="91"/>
      <c r="EY275" s="91"/>
      <c r="EZ275" s="91"/>
      <c r="FA275" s="91"/>
      <c r="FB275" s="91"/>
      <c r="FC275" s="91"/>
      <c r="FD275" s="91"/>
      <c r="FE275" s="91"/>
      <c r="FF275" s="91"/>
      <c r="FG275" s="91"/>
      <c r="FH275" s="91"/>
      <c r="FI275" s="91"/>
      <c r="FJ275" s="91"/>
      <c r="FK275" s="91"/>
      <c r="FL275" s="91"/>
      <c r="FM275" s="91"/>
      <c r="FN275" s="91"/>
      <c r="FO275" s="91"/>
      <c r="FP275" s="91"/>
      <c r="FQ275" s="91"/>
      <c r="FR275" s="91"/>
      <c r="FS275" s="91"/>
      <c r="FT275" s="91"/>
      <c r="FU275" s="91"/>
      <c r="FV275" s="91"/>
      <c r="FW275" s="91"/>
      <c r="FX275" s="91"/>
      <c r="FY275" s="91"/>
      <c r="FZ275" s="91"/>
      <c r="GA275" s="91"/>
      <c r="GB275" s="91"/>
      <c r="GC275" s="91"/>
      <c r="GD275" s="91"/>
      <c r="GE275" s="91"/>
      <c r="GF275" s="91"/>
      <c r="GG275" s="91"/>
      <c r="GH275" s="91"/>
      <c r="GI275" s="91"/>
      <c r="GJ275" s="91"/>
      <c r="GK275" s="91"/>
      <c r="GL275" s="91"/>
      <c r="GM275" s="91"/>
      <c r="GN275" s="91"/>
      <c r="GO275" s="91"/>
      <c r="GP275" s="91"/>
      <c r="GQ275" s="91"/>
      <c r="GR275" s="91"/>
      <c r="GS275" s="91"/>
      <c r="GT275" s="91"/>
      <c r="GU275" s="91"/>
      <c r="GV275" s="91"/>
      <c r="GW275" s="91"/>
      <c r="GX275" s="91"/>
      <c r="GY275" s="91"/>
      <c r="GZ275" s="91"/>
      <c r="HA275" s="91"/>
      <c r="HB275" s="91"/>
      <c r="HC275" s="91"/>
      <c r="HD275" s="91"/>
      <c r="HE275" s="91"/>
      <c r="HF275" s="91"/>
      <c r="HG275" s="91"/>
      <c r="HH275" s="91"/>
      <c r="HI275" s="91"/>
      <c r="HJ275" s="91"/>
      <c r="HK275" s="91"/>
      <c r="HL275" s="91"/>
      <c r="HM275" s="91"/>
      <c r="HN275" s="91"/>
      <c r="HO275" s="91"/>
      <c r="HP275" s="91"/>
      <c r="HQ275" s="91"/>
      <c r="HR275" s="91"/>
      <c r="HS275" s="91"/>
      <c r="HT275" s="91"/>
      <c r="HU275" s="91"/>
      <c r="HV275" s="91"/>
      <c r="HW275" s="91"/>
      <c r="HX275" s="91"/>
      <c r="HY275" s="91"/>
      <c r="HZ275" s="91"/>
      <c r="IA275" s="91"/>
      <c r="IB275" s="91"/>
      <c r="IC275" s="91"/>
      <c r="ID275" s="91"/>
      <c r="IE275" s="91"/>
      <c r="IF275" s="91"/>
      <c r="IG275" s="91"/>
      <c r="IH275" s="91"/>
      <c r="II275" s="91"/>
      <c r="IJ275" s="91"/>
      <c r="IK275" s="91"/>
      <c r="IL275" s="91"/>
      <c r="IM275" s="91"/>
      <c r="IN275" s="91"/>
      <c r="IO275" s="91"/>
      <c r="IP275" s="91"/>
      <c r="IQ275" s="91"/>
      <c r="IR275" s="91"/>
      <c r="IS275" s="91"/>
      <c r="IT275" s="91"/>
      <c r="IU275" s="91"/>
      <c r="IV275" s="91"/>
      <c r="IW275" s="91"/>
      <c r="IX275" s="91"/>
      <c r="IY275" s="91"/>
      <c r="IZ275" s="91"/>
      <c r="JA275" s="91"/>
      <c r="JB275" s="91"/>
      <c r="JC275" s="91"/>
      <c r="JD275" s="91"/>
      <c r="JE275" s="91"/>
      <c r="JF275" s="91"/>
      <c r="JG275" s="91"/>
      <c r="JH275" s="91"/>
      <c r="JI275" s="91"/>
      <c r="JJ275" s="91"/>
      <c r="JK275" s="91"/>
      <c r="JL275" s="91"/>
      <c r="JM275" s="91"/>
      <c r="JN275" s="91"/>
      <c r="JO275" s="91"/>
      <c r="JP275" s="91"/>
      <c r="JQ275" s="91"/>
      <c r="JR275" s="91"/>
      <c r="JS275" s="91"/>
      <c r="JT275" s="91"/>
      <c r="JU275" s="91"/>
      <c r="JV275" s="91"/>
      <c r="JW275" s="91"/>
      <c r="JX275" s="91"/>
      <c r="JY275" s="91"/>
      <c r="JZ275" s="91"/>
      <c r="KA275" s="91"/>
      <c r="KB275" s="91"/>
      <c r="KC275" s="91"/>
      <c r="KD275" s="91"/>
      <c r="KE275" s="91"/>
      <c r="KF275" s="91"/>
      <c r="KG275" s="91"/>
      <c r="KH275" s="91"/>
      <c r="KI275" s="91"/>
      <c r="KJ275" s="91"/>
      <c r="KK275" s="91"/>
      <c r="KL275" s="91"/>
      <c r="KM275" s="91"/>
      <c r="KN275" s="91"/>
      <c r="KO275" s="91"/>
      <c r="KP275" s="91"/>
      <c r="KQ275" s="91"/>
      <c r="KR275" s="91"/>
      <c r="KS275" s="91"/>
      <c r="KT275" s="91"/>
      <c r="KU275" s="91"/>
      <c r="KV275" s="91"/>
      <c r="KW275" s="91"/>
      <c r="KX275" s="91"/>
      <c r="KY275" s="91"/>
      <c r="KZ275" s="91"/>
      <c r="LA275" s="91"/>
      <c r="LB275" s="91"/>
      <c r="LC275" s="91"/>
      <c r="LD275" s="91"/>
      <c r="LE275" s="91"/>
      <c r="LF275" s="91"/>
      <c r="LG275" s="91"/>
      <c r="LH275" s="91"/>
      <c r="LI275" s="91"/>
      <c r="LJ275" s="91"/>
      <c r="LK275" s="91"/>
      <c r="LL275" s="91"/>
      <c r="LM275" s="91"/>
      <c r="LN275" s="91"/>
      <c r="LO275" s="91"/>
      <c r="LP275" s="91"/>
      <c r="LQ275" s="91"/>
      <c r="LR275" s="91"/>
      <c r="LS275" s="91"/>
      <c r="LT275" s="91"/>
      <c r="LU275" s="91"/>
      <c r="LV275" s="91"/>
      <c r="LW275" s="91"/>
      <c r="LX275" s="91"/>
      <c r="LY275" s="91"/>
      <c r="LZ275" s="91"/>
      <c r="MA275" s="91"/>
      <c r="MB275" s="91"/>
      <c r="MC275" s="91"/>
      <c r="MD275" s="91"/>
      <c r="ME275" s="91"/>
      <c r="MF275" s="91"/>
      <c r="MG275" s="91"/>
      <c r="MH275" s="91"/>
      <c r="MI275" s="91"/>
      <c r="MJ275" s="91"/>
      <c r="MK275" s="91"/>
      <c r="ML275" s="91"/>
      <c r="MM275" s="91"/>
      <c r="MN275" s="91"/>
      <c r="MO275" s="91"/>
      <c r="MP275" s="91"/>
      <c r="MQ275" s="91"/>
      <c r="MR275" s="91"/>
      <c r="MS275" s="91"/>
      <c r="MT275" s="91"/>
      <c r="MU275" s="91"/>
      <c r="MV275" s="91"/>
      <c r="MW275" s="91"/>
      <c r="MX275" s="91"/>
      <c r="MY275" s="91"/>
      <c r="MZ275" s="91"/>
      <c r="NA275" s="91"/>
      <c r="NB275" s="91"/>
      <c r="NC275" s="91"/>
      <c r="ND275" s="91"/>
      <c r="NE275" s="91"/>
      <c r="NF275" s="91"/>
      <c r="NG275" s="91"/>
      <c r="NH275" s="91"/>
      <c r="NI275" s="91"/>
      <c r="NJ275" s="91"/>
      <c r="NK275" s="91"/>
      <c r="NL275" s="91"/>
      <c r="NM275" s="91"/>
      <c r="NN275" s="91"/>
      <c r="NO275" s="91"/>
      <c r="NP275" s="91"/>
      <c r="NQ275" s="91"/>
      <c r="NR275" s="91"/>
      <c r="NS275" s="91"/>
      <c r="NT275" s="91"/>
      <c r="NU275" s="91"/>
      <c r="NV275" s="91"/>
      <c r="NW275" s="91"/>
      <c r="NX275" s="91"/>
      <c r="NY275" s="91"/>
      <c r="NZ275" s="91"/>
      <c r="OA275" s="91"/>
      <c r="OB275" s="91"/>
      <c r="OC275" s="91"/>
      <c r="OD275" s="91"/>
      <c r="OE275" s="91"/>
      <c r="OF275" s="91"/>
      <c r="OG275" s="91"/>
      <c r="OH275" s="91"/>
      <c r="OI275" s="91"/>
      <c r="OJ275" s="91"/>
      <c r="OK275" s="91"/>
      <c r="OL275" s="91"/>
      <c r="OM275" s="91"/>
      <c r="ON275" s="91"/>
      <c r="OO275" s="91"/>
      <c r="OP275" s="91"/>
      <c r="OQ275" s="91"/>
      <c r="OR275" s="91"/>
      <c r="OS275" s="91"/>
      <c r="OT275" s="91"/>
      <c r="OU275" s="91"/>
      <c r="OV275" s="91"/>
      <c r="OW275" s="91"/>
      <c r="OX275" s="91"/>
      <c r="OY275" s="91"/>
      <c r="OZ275" s="91"/>
      <c r="PA275" s="91"/>
      <c r="PB275" s="91"/>
      <c r="PC275" s="91"/>
      <c r="PD275" s="91"/>
      <c r="PE275" s="91"/>
      <c r="PF275" s="91"/>
      <c r="PG275" s="91"/>
      <c r="PH275" s="91"/>
      <c r="PI275" s="91"/>
      <c r="PJ275" s="91"/>
      <c r="PK275" s="91"/>
      <c r="PL275" s="91"/>
      <c r="PM275" s="91"/>
      <c r="PN275" s="91"/>
      <c r="PO275" s="91"/>
      <c r="PP275" s="91"/>
      <c r="PQ275" s="91"/>
      <c r="PR275" s="91"/>
      <c r="PS275" s="91"/>
      <c r="PT275" s="91"/>
      <c r="PU275" s="91"/>
      <c r="PV275" s="91"/>
      <c r="PW275" s="91"/>
      <c r="PX275" s="91"/>
      <c r="PY275" s="91"/>
      <c r="PZ275" s="91"/>
      <c r="QA275" s="91"/>
      <c r="QB275" s="91"/>
      <c r="QC275" s="91"/>
      <c r="QD275" s="91"/>
      <c r="QE275" s="91"/>
      <c r="QF275" s="91"/>
      <c r="QG275" s="91"/>
      <c r="QH275" s="91"/>
      <c r="QI275" s="91"/>
      <c r="QJ275" s="91"/>
      <c r="QK275" s="91"/>
      <c r="QL275" s="91"/>
      <c r="QM275" s="91"/>
      <c r="QN275" s="91"/>
      <c r="QO275" s="91"/>
      <c r="QP275" s="91"/>
      <c r="QQ275" s="91"/>
      <c r="QR275" s="91"/>
      <c r="QS275" s="91"/>
      <c r="QT275" s="91"/>
      <c r="QU275" s="91"/>
      <c r="QV275" s="91"/>
      <c r="QW275" s="91"/>
      <c r="QX275" s="91"/>
      <c r="QY275" s="91"/>
      <c r="QZ275" s="91"/>
      <c r="RA275" s="91"/>
      <c r="RB275" s="91"/>
      <c r="RC275" s="91"/>
      <c r="RD275" s="91"/>
      <c r="RE275" s="91"/>
      <c r="RF275" s="91"/>
      <c r="RG275" s="91"/>
      <c r="RH275" s="91"/>
      <c r="RI275" s="91"/>
      <c r="RJ275" s="91"/>
      <c r="RK275" s="91"/>
      <c r="RL275" s="91"/>
      <c r="RM275" s="91"/>
      <c r="RN275" s="91"/>
      <c r="RO275" s="91"/>
      <c r="RP275" s="91"/>
      <c r="RQ275" s="91"/>
      <c r="RR275" s="91"/>
      <c r="RS275" s="91"/>
      <c r="RT275" s="91"/>
      <c r="RU275" s="91"/>
      <c r="RV275" s="91"/>
      <c r="RW275" s="91"/>
      <c r="RX275" s="91"/>
      <c r="RY275" s="91"/>
      <c r="RZ275" s="91"/>
      <c r="SA275" s="91"/>
      <c r="SB275" s="91"/>
      <c r="SC275" s="91"/>
      <c r="SD275" s="91"/>
      <c r="SE275" s="91"/>
      <c r="SF275" s="91"/>
      <c r="SG275" s="91"/>
      <c r="SH275" s="91"/>
      <c r="SI275" s="91"/>
      <c r="SJ275" s="91"/>
      <c r="SK275" s="91"/>
      <c r="SL275" s="91"/>
      <c r="SM275" s="91"/>
      <c r="SN275" s="91"/>
      <c r="SO275" s="91"/>
      <c r="SP275" s="91"/>
      <c r="SQ275" s="91"/>
      <c r="SR275" s="91"/>
      <c r="SS275" s="91"/>
      <c r="ST275" s="91"/>
      <c r="SU275" s="91"/>
      <c r="SV275" s="91"/>
      <c r="SW275" s="91"/>
      <c r="SX275" s="91"/>
      <c r="SY275" s="91"/>
      <c r="SZ275" s="91"/>
      <c r="TA275" s="91"/>
      <c r="TB275" s="91"/>
      <c r="TC275" s="91"/>
      <c r="TD275" s="91"/>
      <c r="TE275" s="91"/>
      <c r="TF275" s="91"/>
      <c r="TG275" s="91"/>
      <c r="TH275" s="91"/>
      <c r="TI275" s="91"/>
      <c r="TJ275" s="91"/>
      <c r="TK275" s="91"/>
      <c r="TL275" s="91"/>
      <c r="TM275" s="91"/>
      <c r="TN275" s="91"/>
      <c r="TO275" s="91"/>
      <c r="TP275" s="91"/>
      <c r="TQ275" s="91"/>
      <c r="TR275" s="91"/>
      <c r="TS275" s="91"/>
      <c r="TT275" s="91"/>
      <c r="TU275" s="91"/>
      <c r="TV275" s="91"/>
      <c r="TW275" s="91"/>
      <c r="TX275" s="91"/>
      <c r="TY275" s="91"/>
      <c r="TZ275" s="91"/>
      <c r="UA275" s="91"/>
      <c r="UB275" s="91"/>
      <c r="UC275" s="91"/>
      <c r="UD275" s="91"/>
      <c r="UE275" s="91"/>
      <c r="UF275" s="91"/>
      <c r="UG275" s="91"/>
      <c r="UH275" s="91"/>
      <c r="UI275" s="91"/>
      <c r="UJ275" s="91"/>
      <c r="UK275" s="91"/>
      <c r="UL275" s="91"/>
      <c r="UM275" s="91"/>
      <c r="UN275" s="91"/>
      <c r="UO275" s="91"/>
      <c r="UP275" s="91"/>
      <c r="UQ275" s="91"/>
      <c r="UR275" s="91"/>
      <c r="US275" s="91"/>
      <c r="UT275" s="91"/>
      <c r="UU275" s="91"/>
      <c r="UV275" s="91"/>
      <c r="UW275" s="91"/>
      <c r="UX275" s="91"/>
      <c r="UY275" s="91"/>
      <c r="UZ275" s="91"/>
      <c r="VA275" s="91"/>
      <c r="VB275" s="91"/>
      <c r="VC275" s="91"/>
      <c r="VD275" s="91"/>
      <c r="VE275" s="91"/>
      <c r="VF275" s="91"/>
      <c r="VG275" s="91"/>
      <c r="VH275" s="91"/>
      <c r="VI275" s="91"/>
      <c r="VJ275" s="91"/>
      <c r="VK275" s="91"/>
      <c r="VL275" s="91"/>
      <c r="VM275" s="91"/>
      <c r="VN275" s="91"/>
      <c r="VO275" s="91"/>
      <c r="VP275" s="91"/>
      <c r="VQ275" s="91"/>
      <c r="VR275" s="91"/>
      <c r="VS275" s="91"/>
      <c r="VT275" s="91"/>
      <c r="VU275" s="91"/>
      <c r="VV275" s="91"/>
      <c r="VW275" s="91"/>
      <c r="VX275" s="91"/>
      <c r="VY275" s="91"/>
      <c r="VZ275" s="91"/>
      <c r="WA275" s="91"/>
      <c r="WB275" s="91"/>
      <c r="WC275" s="91"/>
      <c r="WD275" s="91"/>
      <c r="WE275" s="91"/>
      <c r="WF275" s="91"/>
      <c r="WG275" s="91"/>
      <c r="WH275" s="91"/>
      <c r="WI275" s="91"/>
      <c r="WJ275" s="91"/>
      <c r="WK275" s="91"/>
      <c r="WL275" s="91"/>
      <c r="WM275" s="91"/>
      <c r="WN275" s="91"/>
      <c r="WO275" s="91"/>
      <c r="WP275" s="91"/>
      <c r="WQ275" s="91"/>
      <c r="WR275" s="91"/>
      <c r="WS275" s="91"/>
      <c r="WT275" s="91"/>
      <c r="WU275" s="91"/>
      <c r="WV275" s="91"/>
      <c r="WW275" s="91"/>
      <c r="WX275" s="91"/>
      <c r="WY275" s="91"/>
      <c r="WZ275" s="91"/>
      <c r="XA275" s="91"/>
      <c r="XB275" s="91"/>
      <c r="XC275" s="91"/>
      <c r="XD275" s="91"/>
      <c r="XE275" s="91"/>
      <c r="XF275" s="91"/>
      <c r="XG275" s="91"/>
      <c r="XH275" s="91"/>
      <c r="XI275" s="91"/>
      <c r="XJ275" s="91"/>
      <c r="XK275" s="91"/>
      <c r="XL275" s="91"/>
      <c r="XM275" s="91"/>
      <c r="XN275" s="91"/>
      <c r="XO275" s="91"/>
      <c r="XP275" s="91"/>
      <c r="XQ275" s="91"/>
      <c r="XR275" s="91"/>
      <c r="XS275" s="91"/>
      <c r="XT275" s="91"/>
      <c r="XU275" s="91"/>
      <c r="XV275" s="91"/>
      <c r="XW275" s="91"/>
      <c r="XX275" s="91"/>
      <c r="XY275" s="91"/>
      <c r="XZ275" s="91"/>
      <c r="YA275" s="91"/>
      <c r="YB275" s="91"/>
      <c r="YC275" s="91"/>
      <c r="YD275" s="91"/>
      <c r="YE275" s="91"/>
      <c r="YF275" s="91"/>
      <c r="YG275" s="91"/>
      <c r="YH275" s="91"/>
      <c r="YI275" s="91"/>
      <c r="YJ275" s="91"/>
      <c r="YK275" s="91"/>
      <c r="YL275" s="91"/>
      <c r="YM275" s="91"/>
      <c r="YN275" s="91"/>
      <c r="YO275" s="91"/>
      <c r="YP275" s="91"/>
      <c r="YQ275" s="91"/>
      <c r="YR275" s="91"/>
      <c r="YS275" s="91"/>
      <c r="YT275" s="91"/>
      <c r="YU275" s="91"/>
      <c r="YV275" s="91"/>
      <c r="YW275" s="91"/>
      <c r="YX275" s="91"/>
      <c r="YY275" s="91"/>
      <c r="YZ275" s="91"/>
      <c r="ZA275" s="91"/>
      <c r="ZB275" s="91"/>
      <c r="ZC275" s="91"/>
      <c r="ZD275" s="91"/>
      <c r="ZE275" s="91"/>
      <c r="ZF275" s="91"/>
      <c r="ZG275" s="91"/>
      <c r="ZH275" s="91"/>
      <c r="ZI275" s="91"/>
      <c r="ZJ275" s="91"/>
      <c r="ZK275" s="91"/>
      <c r="ZL275" s="91"/>
      <c r="ZM275" s="91"/>
      <c r="ZN275" s="91"/>
      <c r="ZO275" s="91"/>
      <c r="ZP275" s="91"/>
      <c r="ZQ275" s="91"/>
      <c r="ZR275" s="91"/>
      <c r="ZS275" s="91"/>
      <c r="ZT275" s="91"/>
      <c r="ZU275" s="91"/>
      <c r="ZV275" s="91"/>
      <c r="ZW275" s="91"/>
      <c r="ZX275" s="91"/>
      <c r="ZY275" s="91"/>
      <c r="ZZ275" s="91"/>
      <c r="AAA275" s="91"/>
      <c r="AAB275" s="91"/>
      <c r="AAC275" s="91"/>
      <c r="AAD275" s="91"/>
      <c r="AAE275" s="91"/>
      <c r="AAF275" s="91"/>
      <c r="AAG275" s="91"/>
      <c r="AAH275" s="91"/>
      <c r="AAI275" s="91"/>
      <c r="AAJ275" s="91"/>
      <c r="AAK275" s="91"/>
      <c r="AAL275" s="91"/>
      <c r="AAM275" s="91"/>
      <c r="AAN275" s="91"/>
      <c r="AAO275" s="91"/>
      <c r="AAP275" s="91"/>
      <c r="AAQ275" s="91"/>
      <c r="AAR275" s="91"/>
      <c r="AAS275" s="91"/>
      <c r="AAT275" s="91"/>
      <c r="AAU275" s="91"/>
      <c r="AAV275" s="91"/>
      <c r="AAW275" s="91"/>
      <c r="AAX275" s="91"/>
      <c r="AAY275" s="91"/>
      <c r="AAZ275" s="91"/>
      <c r="ABA275" s="91"/>
      <c r="ABB275" s="91"/>
      <c r="ABC275" s="91"/>
      <c r="ABD275" s="91"/>
      <c r="ABE275" s="91"/>
      <c r="ABF275" s="91"/>
      <c r="ABG275" s="91"/>
      <c r="ABH275" s="91"/>
      <c r="ABI275" s="91"/>
      <c r="ABJ275" s="91"/>
      <c r="ABK275" s="91"/>
      <c r="ABL275" s="91"/>
      <c r="ABM275" s="91"/>
      <c r="ABN275" s="91"/>
      <c r="ABO275" s="91"/>
      <c r="ABP275" s="91"/>
      <c r="ABQ275" s="91"/>
      <c r="ABR275" s="91"/>
      <c r="ABS275" s="91"/>
      <c r="ABT275" s="91"/>
      <c r="ABU275" s="91"/>
      <c r="ABV275" s="91"/>
      <c r="ABW275" s="91"/>
      <c r="ABX275" s="91"/>
      <c r="ABY275" s="91"/>
      <c r="ABZ275" s="91"/>
      <c r="ACA275" s="91"/>
      <c r="ACB275" s="91"/>
      <c r="ACC275" s="91"/>
      <c r="ACD275" s="91"/>
      <c r="ACE275" s="91"/>
      <c r="ACF275" s="91"/>
      <c r="ACG275" s="91"/>
      <c r="ACH275" s="91"/>
      <c r="ACI275" s="91"/>
      <c r="ACJ275" s="91"/>
      <c r="ACK275" s="91"/>
      <c r="ACL275" s="91"/>
      <c r="ACM275" s="91"/>
      <c r="ACN275" s="91"/>
      <c r="ACO275" s="91"/>
      <c r="ACP275" s="91"/>
      <c r="ACQ275" s="91"/>
      <c r="ACR275" s="91"/>
      <c r="ACS275" s="91"/>
      <c r="ACT275" s="91"/>
      <c r="ACU275" s="91"/>
      <c r="ACV275" s="91"/>
      <c r="ACW275" s="91"/>
      <c r="ACX275" s="91"/>
      <c r="ACY275" s="91"/>
      <c r="ACZ275" s="91"/>
      <c r="ADA275" s="91"/>
      <c r="ADB275" s="91"/>
      <c r="ADC275" s="91"/>
      <c r="ADD275" s="91"/>
      <c r="ADE275" s="91"/>
      <c r="ADF275" s="91"/>
      <c r="ADG275" s="91"/>
      <c r="ADH275" s="91"/>
      <c r="ADI275" s="91"/>
      <c r="ADJ275" s="91"/>
      <c r="ADK275" s="91"/>
      <c r="ADL275" s="91"/>
      <c r="ADM275" s="91"/>
      <c r="ADN275" s="91"/>
      <c r="ADO275" s="91"/>
      <c r="ADP275" s="91"/>
      <c r="ADQ275" s="91"/>
      <c r="ADR275" s="91"/>
      <c r="ADS275" s="91"/>
      <c r="ADT275" s="91"/>
      <c r="ADU275" s="91"/>
      <c r="ADV275" s="91"/>
      <c r="ADW275" s="91"/>
      <c r="ADX275" s="91"/>
      <c r="ADY275" s="91"/>
      <c r="ADZ275" s="91"/>
      <c r="AEA275" s="91"/>
      <c r="AEB275" s="91"/>
      <c r="AEC275" s="91"/>
      <c r="AED275" s="144">
        <f t="shared" si="63"/>
        <v>270</v>
      </c>
      <c r="AEE275" s="142"/>
      <c r="AEF275" s="142"/>
      <c r="AEG275" s="91"/>
      <c r="AEH275" s="91"/>
      <c r="AEI275" s="91"/>
      <c r="AEJ275" s="91"/>
      <c r="AEK275" s="91"/>
      <c r="AEL275" s="91"/>
      <c r="AEM275" s="91"/>
      <c r="AEN275" s="91"/>
      <c r="AEO275" s="91"/>
      <c r="AEP275" s="91"/>
      <c r="AEQ275" s="91"/>
      <c r="AER275" s="91"/>
      <c r="AES275" s="91"/>
      <c r="AET275" s="91"/>
      <c r="AEU275" s="91"/>
      <c r="AEV275" s="91"/>
      <c r="AEW275" s="91"/>
      <c r="AEX275" s="91"/>
      <c r="AEY275" s="91"/>
      <c r="AEZ275" s="91"/>
      <c r="AFA275" s="91"/>
      <c r="AFB275" s="91"/>
      <c r="AFC275" s="146"/>
      <c r="AFD275" s="91"/>
      <c r="AFE275" s="91"/>
      <c r="AFF275" s="91"/>
      <c r="AFG275" s="91"/>
      <c r="AFH275" s="91"/>
      <c r="AFI275" s="91"/>
      <c r="AFJ275" s="91"/>
      <c r="AFK275" s="91"/>
      <c r="AFL275" s="91"/>
      <c r="AFM275" s="91"/>
      <c r="AFN275" s="91"/>
    </row>
    <row r="276" spans="1:846" ht="6" customHeight="1" x14ac:dyDescent="0.25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  <c r="CU276" s="91"/>
      <c r="CV276" s="91"/>
      <c r="CW276" s="91"/>
      <c r="CX276" s="91"/>
      <c r="CY276" s="91"/>
      <c r="CZ276" s="91"/>
      <c r="DA276" s="91"/>
      <c r="DB276" s="91"/>
      <c r="DC276" s="91"/>
      <c r="DD276" s="91"/>
      <c r="DE276" s="91"/>
      <c r="DF276" s="91"/>
      <c r="DG276" s="91"/>
      <c r="DH276" s="91"/>
      <c r="DI276" s="91"/>
      <c r="DJ276" s="91"/>
      <c r="DK276" s="91"/>
      <c r="DL276" s="91"/>
      <c r="DM276" s="91"/>
      <c r="DN276" s="91"/>
      <c r="DO276" s="91"/>
      <c r="DP276" s="91"/>
      <c r="DQ276" s="91"/>
      <c r="DR276" s="91"/>
      <c r="DS276" s="91"/>
      <c r="DT276" s="91"/>
      <c r="DU276" s="91"/>
      <c r="DV276" s="91"/>
      <c r="DW276" s="91"/>
      <c r="DX276" s="91"/>
      <c r="DY276" s="91"/>
      <c r="DZ276" s="91"/>
      <c r="EA276" s="91"/>
      <c r="EB276" s="91"/>
      <c r="EC276" s="91"/>
      <c r="ED276" s="91"/>
      <c r="EE276" s="91"/>
      <c r="EF276" s="91"/>
      <c r="EG276" s="91"/>
      <c r="EH276" s="91"/>
      <c r="EI276" s="91"/>
      <c r="EJ276" s="91"/>
      <c r="EK276" s="91"/>
      <c r="EL276" s="91"/>
      <c r="EM276" s="91"/>
      <c r="EN276" s="91"/>
      <c r="EO276" s="91"/>
      <c r="EP276" s="91"/>
      <c r="EQ276" s="91"/>
      <c r="ER276" s="91"/>
      <c r="ES276" s="91"/>
      <c r="ET276" s="91"/>
      <c r="EU276" s="91"/>
      <c r="EV276" s="91"/>
      <c r="EW276" s="91"/>
      <c r="EX276" s="91"/>
      <c r="EY276" s="91"/>
      <c r="EZ276" s="91"/>
      <c r="FA276" s="91"/>
      <c r="FB276" s="91"/>
      <c r="FC276" s="91"/>
      <c r="FD276" s="91"/>
      <c r="FE276" s="91"/>
      <c r="FF276" s="91"/>
      <c r="FG276" s="91"/>
      <c r="FH276" s="91"/>
      <c r="FI276" s="91"/>
      <c r="FJ276" s="91"/>
      <c r="FK276" s="91"/>
      <c r="FL276" s="91"/>
      <c r="FM276" s="91"/>
      <c r="FN276" s="91"/>
      <c r="FO276" s="91"/>
      <c r="FP276" s="91"/>
      <c r="FQ276" s="91"/>
      <c r="FR276" s="91"/>
      <c r="FS276" s="91"/>
      <c r="FT276" s="91"/>
      <c r="FU276" s="91"/>
      <c r="FV276" s="91"/>
      <c r="FW276" s="91"/>
      <c r="FX276" s="91"/>
      <c r="FY276" s="91"/>
      <c r="FZ276" s="91"/>
      <c r="GA276" s="91"/>
      <c r="GB276" s="91"/>
      <c r="GC276" s="91"/>
      <c r="GD276" s="91"/>
      <c r="GE276" s="91"/>
      <c r="GF276" s="91"/>
      <c r="GG276" s="91"/>
      <c r="GH276" s="91"/>
      <c r="GI276" s="91"/>
      <c r="GJ276" s="91"/>
      <c r="GK276" s="91"/>
      <c r="GL276" s="91"/>
      <c r="GM276" s="91"/>
      <c r="GN276" s="91"/>
      <c r="GO276" s="91"/>
      <c r="GP276" s="91"/>
      <c r="GQ276" s="91"/>
      <c r="GR276" s="91"/>
      <c r="GS276" s="91"/>
      <c r="GT276" s="91"/>
      <c r="GU276" s="91"/>
      <c r="GV276" s="91"/>
      <c r="GW276" s="91"/>
      <c r="GX276" s="91"/>
      <c r="GY276" s="91"/>
      <c r="GZ276" s="91"/>
      <c r="HA276" s="91"/>
      <c r="HB276" s="91"/>
      <c r="HC276" s="91"/>
      <c r="HD276" s="91"/>
      <c r="HE276" s="91"/>
      <c r="HF276" s="91"/>
      <c r="HG276" s="91"/>
      <c r="HH276" s="91"/>
      <c r="HI276" s="91"/>
      <c r="HJ276" s="91"/>
      <c r="HK276" s="91"/>
      <c r="HL276" s="91"/>
      <c r="HM276" s="91"/>
      <c r="HN276" s="91"/>
      <c r="HO276" s="91"/>
      <c r="HP276" s="91"/>
      <c r="HQ276" s="91"/>
      <c r="HR276" s="91"/>
      <c r="HS276" s="91"/>
      <c r="HT276" s="91"/>
      <c r="HU276" s="91"/>
      <c r="HV276" s="91"/>
      <c r="HW276" s="91"/>
      <c r="HX276" s="91"/>
      <c r="HY276" s="91"/>
      <c r="HZ276" s="91"/>
      <c r="IA276" s="91"/>
      <c r="IB276" s="91"/>
      <c r="IC276" s="91"/>
      <c r="ID276" s="91"/>
      <c r="IE276" s="91"/>
      <c r="IF276" s="91"/>
      <c r="IG276" s="91"/>
      <c r="IH276" s="91"/>
      <c r="II276" s="91"/>
      <c r="IJ276" s="91"/>
      <c r="IK276" s="91"/>
      <c r="IL276" s="91"/>
      <c r="IM276" s="91"/>
      <c r="IN276" s="91"/>
      <c r="IO276" s="91"/>
      <c r="IP276" s="91"/>
      <c r="IQ276" s="91"/>
      <c r="IR276" s="91"/>
      <c r="IS276" s="91"/>
      <c r="IT276" s="91"/>
      <c r="IU276" s="91"/>
      <c r="IV276" s="91"/>
      <c r="IW276" s="91"/>
      <c r="IX276" s="91"/>
      <c r="IY276" s="91"/>
      <c r="IZ276" s="91"/>
      <c r="JA276" s="91"/>
      <c r="JB276" s="91"/>
      <c r="JC276" s="91"/>
      <c r="JD276" s="91"/>
      <c r="JE276" s="91"/>
      <c r="JF276" s="91"/>
      <c r="JG276" s="91"/>
      <c r="JH276" s="91"/>
      <c r="JI276" s="91"/>
      <c r="JJ276" s="91"/>
      <c r="JK276" s="91"/>
      <c r="JL276" s="91"/>
      <c r="JM276" s="91"/>
      <c r="JN276" s="91"/>
      <c r="JO276" s="91"/>
      <c r="JP276" s="91"/>
      <c r="JQ276" s="91"/>
      <c r="JR276" s="91"/>
      <c r="JS276" s="91"/>
      <c r="JT276" s="91"/>
      <c r="JU276" s="91"/>
      <c r="JV276" s="91"/>
      <c r="JW276" s="91"/>
      <c r="JX276" s="91"/>
      <c r="JY276" s="91"/>
      <c r="JZ276" s="91"/>
      <c r="KA276" s="91"/>
      <c r="KB276" s="91"/>
      <c r="KC276" s="91"/>
      <c r="KD276" s="91"/>
      <c r="KE276" s="91"/>
      <c r="KF276" s="91"/>
      <c r="KG276" s="91"/>
      <c r="KH276" s="91"/>
      <c r="KI276" s="91"/>
      <c r="KJ276" s="91"/>
      <c r="KK276" s="91"/>
      <c r="KL276" s="91"/>
      <c r="KM276" s="91"/>
      <c r="KN276" s="91"/>
      <c r="KO276" s="91"/>
      <c r="KP276" s="91"/>
      <c r="KQ276" s="91"/>
      <c r="KR276" s="91"/>
      <c r="KS276" s="91"/>
      <c r="KT276" s="91"/>
      <c r="KU276" s="91"/>
      <c r="KV276" s="91"/>
      <c r="KW276" s="91"/>
      <c r="KX276" s="91"/>
      <c r="KY276" s="91"/>
      <c r="KZ276" s="91"/>
      <c r="LA276" s="91"/>
      <c r="LB276" s="91"/>
      <c r="LC276" s="91"/>
      <c r="LD276" s="91"/>
      <c r="LE276" s="91"/>
      <c r="LF276" s="91"/>
      <c r="LG276" s="91"/>
      <c r="LH276" s="91"/>
      <c r="LI276" s="91"/>
      <c r="LJ276" s="91"/>
      <c r="LK276" s="91"/>
      <c r="LL276" s="91"/>
      <c r="LM276" s="91"/>
      <c r="LN276" s="91"/>
      <c r="LO276" s="91"/>
      <c r="LP276" s="91"/>
      <c r="LQ276" s="91"/>
      <c r="LR276" s="91"/>
      <c r="LS276" s="91"/>
      <c r="LT276" s="91"/>
      <c r="LU276" s="91"/>
      <c r="LV276" s="91"/>
      <c r="LW276" s="91"/>
      <c r="LX276" s="91"/>
      <c r="LY276" s="91"/>
      <c r="LZ276" s="91"/>
      <c r="MA276" s="91"/>
      <c r="MB276" s="91"/>
      <c r="MC276" s="91"/>
      <c r="MD276" s="91"/>
      <c r="ME276" s="91"/>
      <c r="MF276" s="91"/>
      <c r="MG276" s="91"/>
      <c r="MH276" s="91"/>
      <c r="MI276" s="91"/>
      <c r="MJ276" s="91"/>
      <c r="MK276" s="91"/>
      <c r="ML276" s="91"/>
      <c r="MM276" s="91"/>
      <c r="MN276" s="91"/>
      <c r="MO276" s="91"/>
      <c r="MP276" s="91"/>
      <c r="MQ276" s="91"/>
      <c r="MR276" s="91"/>
      <c r="MS276" s="91"/>
      <c r="MT276" s="91"/>
      <c r="MU276" s="91"/>
      <c r="MV276" s="91"/>
      <c r="MW276" s="91"/>
      <c r="MX276" s="91"/>
      <c r="MY276" s="91"/>
      <c r="MZ276" s="91"/>
      <c r="NA276" s="91"/>
      <c r="NB276" s="91"/>
      <c r="NC276" s="91"/>
      <c r="ND276" s="91"/>
      <c r="NE276" s="91"/>
      <c r="NF276" s="91"/>
      <c r="NG276" s="91"/>
      <c r="NH276" s="91"/>
      <c r="NI276" s="91"/>
      <c r="NJ276" s="91"/>
      <c r="NK276" s="91"/>
      <c r="NL276" s="91"/>
      <c r="NM276" s="91"/>
      <c r="NN276" s="91"/>
      <c r="NO276" s="91"/>
      <c r="NP276" s="91"/>
      <c r="NQ276" s="91"/>
      <c r="NR276" s="91"/>
      <c r="NS276" s="91"/>
      <c r="NT276" s="91"/>
      <c r="NU276" s="91"/>
      <c r="NV276" s="91"/>
      <c r="NW276" s="91"/>
      <c r="NX276" s="91"/>
      <c r="NY276" s="91"/>
      <c r="NZ276" s="91"/>
      <c r="OA276" s="91"/>
      <c r="OB276" s="91"/>
      <c r="OC276" s="91"/>
      <c r="OD276" s="91"/>
      <c r="OE276" s="91"/>
      <c r="OF276" s="91"/>
      <c r="OG276" s="91"/>
      <c r="OH276" s="91"/>
      <c r="OI276" s="91"/>
      <c r="OJ276" s="91"/>
      <c r="OK276" s="91"/>
      <c r="OL276" s="91"/>
      <c r="OM276" s="91"/>
      <c r="ON276" s="91"/>
      <c r="OO276" s="91"/>
      <c r="OP276" s="91"/>
      <c r="OQ276" s="91"/>
      <c r="OR276" s="91"/>
      <c r="OS276" s="91"/>
      <c r="OT276" s="91"/>
      <c r="OU276" s="91"/>
      <c r="OV276" s="91"/>
      <c r="OW276" s="91"/>
      <c r="OX276" s="91"/>
      <c r="OY276" s="91"/>
      <c r="OZ276" s="91"/>
      <c r="PA276" s="91"/>
      <c r="PB276" s="91"/>
      <c r="PC276" s="91"/>
      <c r="PD276" s="91"/>
      <c r="PE276" s="91"/>
      <c r="PF276" s="91"/>
      <c r="PG276" s="91"/>
      <c r="PH276" s="91"/>
      <c r="PI276" s="91"/>
      <c r="PJ276" s="91"/>
      <c r="PK276" s="91"/>
      <c r="PL276" s="91"/>
      <c r="PM276" s="91"/>
      <c r="PN276" s="91"/>
      <c r="PO276" s="91"/>
      <c r="PP276" s="91"/>
      <c r="PQ276" s="91"/>
      <c r="PR276" s="91"/>
      <c r="PS276" s="91"/>
      <c r="PT276" s="91"/>
      <c r="PU276" s="91"/>
      <c r="PV276" s="91"/>
      <c r="PW276" s="91"/>
      <c r="PX276" s="91"/>
      <c r="PY276" s="91"/>
      <c r="PZ276" s="91"/>
      <c r="QA276" s="91"/>
      <c r="QB276" s="91"/>
      <c r="QC276" s="91"/>
      <c r="QD276" s="91"/>
      <c r="QE276" s="91"/>
      <c r="QF276" s="91"/>
      <c r="QG276" s="91"/>
      <c r="QH276" s="91"/>
      <c r="QI276" s="91"/>
      <c r="QJ276" s="91"/>
      <c r="QK276" s="91"/>
      <c r="QL276" s="91"/>
      <c r="QM276" s="91"/>
      <c r="QN276" s="91"/>
      <c r="QO276" s="91"/>
      <c r="QP276" s="91"/>
      <c r="QQ276" s="91"/>
      <c r="QR276" s="91"/>
      <c r="QS276" s="91"/>
      <c r="QT276" s="91"/>
      <c r="QU276" s="91"/>
      <c r="QV276" s="91"/>
      <c r="QW276" s="91"/>
      <c r="QX276" s="91"/>
      <c r="QY276" s="91"/>
      <c r="QZ276" s="91"/>
      <c r="RA276" s="91"/>
      <c r="RB276" s="91"/>
      <c r="RC276" s="91"/>
      <c r="RD276" s="91"/>
      <c r="RE276" s="91"/>
      <c r="RF276" s="91"/>
      <c r="RG276" s="91"/>
      <c r="RH276" s="91"/>
      <c r="RI276" s="91"/>
      <c r="RJ276" s="91"/>
      <c r="RK276" s="91"/>
      <c r="RL276" s="91"/>
      <c r="RM276" s="91"/>
      <c r="RN276" s="91"/>
      <c r="RO276" s="91"/>
      <c r="RP276" s="91"/>
      <c r="RQ276" s="91"/>
      <c r="RR276" s="91"/>
      <c r="RS276" s="91"/>
      <c r="RT276" s="91"/>
      <c r="RU276" s="91"/>
      <c r="RV276" s="91"/>
      <c r="RW276" s="91"/>
      <c r="RX276" s="91"/>
      <c r="RY276" s="91"/>
      <c r="RZ276" s="91"/>
      <c r="SA276" s="91"/>
      <c r="SB276" s="91"/>
      <c r="SC276" s="91"/>
      <c r="SD276" s="91"/>
      <c r="SE276" s="91"/>
      <c r="SF276" s="91"/>
      <c r="SG276" s="91"/>
      <c r="SH276" s="91"/>
      <c r="SI276" s="91"/>
      <c r="SJ276" s="91"/>
      <c r="SK276" s="91"/>
      <c r="SL276" s="91"/>
      <c r="SM276" s="91"/>
      <c r="SN276" s="91"/>
      <c r="SO276" s="91"/>
      <c r="SP276" s="91"/>
      <c r="SQ276" s="91"/>
      <c r="SR276" s="91"/>
      <c r="SS276" s="91"/>
      <c r="ST276" s="91"/>
      <c r="SU276" s="91"/>
      <c r="SV276" s="91"/>
      <c r="SW276" s="91"/>
      <c r="SX276" s="91"/>
      <c r="SY276" s="91"/>
      <c r="SZ276" s="91"/>
      <c r="TA276" s="91"/>
      <c r="TB276" s="91"/>
      <c r="TC276" s="91"/>
      <c r="TD276" s="91"/>
      <c r="TE276" s="91"/>
      <c r="TF276" s="91"/>
      <c r="TG276" s="91"/>
      <c r="TH276" s="91"/>
      <c r="TI276" s="91"/>
      <c r="TJ276" s="91"/>
      <c r="TK276" s="91"/>
      <c r="TL276" s="91"/>
      <c r="TM276" s="91"/>
      <c r="TN276" s="91"/>
      <c r="TO276" s="91"/>
      <c r="TP276" s="91"/>
      <c r="TQ276" s="91"/>
      <c r="TR276" s="91"/>
      <c r="TS276" s="91"/>
      <c r="TT276" s="91"/>
      <c r="TU276" s="91"/>
      <c r="TV276" s="91"/>
      <c r="TW276" s="91"/>
      <c r="TX276" s="91"/>
      <c r="TY276" s="91"/>
      <c r="TZ276" s="91"/>
      <c r="UA276" s="91"/>
      <c r="UB276" s="91"/>
      <c r="UC276" s="91"/>
      <c r="UD276" s="91"/>
      <c r="UE276" s="91"/>
      <c r="UF276" s="91"/>
      <c r="UG276" s="91"/>
      <c r="UH276" s="91"/>
      <c r="UI276" s="91"/>
      <c r="UJ276" s="91"/>
      <c r="UK276" s="91"/>
      <c r="UL276" s="91"/>
      <c r="UM276" s="91"/>
      <c r="UN276" s="91"/>
      <c r="UO276" s="91"/>
      <c r="UP276" s="91"/>
      <c r="UQ276" s="91"/>
      <c r="UR276" s="91"/>
      <c r="US276" s="91"/>
      <c r="UT276" s="91"/>
      <c r="UU276" s="91"/>
      <c r="UV276" s="91"/>
      <c r="UW276" s="91"/>
      <c r="UX276" s="91"/>
      <c r="UY276" s="91"/>
      <c r="UZ276" s="91"/>
      <c r="VA276" s="91"/>
      <c r="VB276" s="91"/>
      <c r="VC276" s="91"/>
      <c r="VD276" s="91"/>
      <c r="VE276" s="91"/>
      <c r="VF276" s="91"/>
      <c r="VG276" s="91"/>
      <c r="VH276" s="91"/>
      <c r="VI276" s="91"/>
      <c r="VJ276" s="91"/>
      <c r="VK276" s="91"/>
      <c r="VL276" s="91"/>
      <c r="VM276" s="91"/>
      <c r="VN276" s="91"/>
      <c r="VO276" s="91"/>
      <c r="VP276" s="91"/>
      <c r="VQ276" s="91"/>
      <c r="VR276" s="91"/>
      <c r="VS276" s="91"/>
      <c r="VT276" s="91"/>
      <c r="VU276" s="91"/>
      <c r="VV276" s="91"/>
      <c r="VW276" s="91"/>
      <c r="VX276" s="91"/>
      <c r="VY276" s="91"/>
      <c r="VZ276" s="91"/>
      <c r="WA276" s="91"/>
      <c r="WB276" s="91"/>
      <c r="WC276" s="91"/>
      <c r="WD276" s="91"/>
      <c r="WE276" s="91"/>
      <c r="WF276" s="91"/>
      <c r="WG276" s="91"/>
      <c r="WH276" s="91"/>
      <c r="WI276" s="91"/>
      <c r="WJ276" s="91"/>
      <c r="WK276" s="91"/>
      <c r="WL276" s="91"/>
      <c r="WM276" s="91"/>
      <c r="WN276" s="91"/>
      <c r="WO276" s="91"/>
      <c r="WP276" s="91"/>
      <c r="WQ276" s="91"/>
      <c r="WR276" s="91"/>
      <c r="WS276" s="91"/>
      <c r="WT276" s="91"/>
      <c r="WU276" s="91"/>
      <c r="WV276" s="91"/>
      <c r="WW276" s="91"/>
      <c r="WX276" s="91"/>
      <c r="WY276" s="91"/>
      <c r="WZ276" s="91"/>
      <c r="XA276" s="91"/>
      <c r="XB276" s="91"/>
      <c r="XC276" s="91"/>
      <c r="XD276" s="91"/>
      <c r="XE276" s="91"/>
      <c r="XF276" s="91"/>
      <c r="XG276" s="91"/>
      <c r="XH276" s="91"/>
      <c r="XI276" s="91"/>
      <c r="XJ276" s="91"/>
      <c r="XK276" s="91"/>
      <c r="XL276" s="91"/>
      <c r="XM276" s="91"/>
      <c r="XN276" s="91"/>
      <c r="XO276" s="91"/>
      <c r="XP276" s="91"/>
      <c r="XQ276" s="91"/>
      <c r="XR276" s="91"/>
      <c r="XS276" s="91"/>
      <c r="XT276" s="91"/>
      <c r="XU276" s="91"/>
      <c r="XV276" s="91"/>
      <c r="XW276" s="91"/>
      <c r="XX276" s="91"/>
      <c r="XY276" s="91"/>
      <c r="XZ276" s="91"/>
      <c r="YA276" s="91"/>
      <c r="YB276" s="91"/>
      <c r="YC276" s="91"/>
      <c r="YD276" s="91"/>
      <c r="YE276" s="91"/>
      <c r="YF276" s="91"/>
      <c r="YG276" s="91"/>
      <c r="YH276" s="91"/>
      <c r="YI276" s="91"/>
      <c r="YJ276" s="91"/>
      <c r="YK276" s="91"/>
      <c r="YL276" s="91"/>
      <c r="YM276" s="91"/>
      <c r="YN276" s="91"/>
      <c r="YO276" s="91"/>
      <c r="YP276" s="91"/>
      <c r="YQ276" s="91"/>
      <c r="YR276" s="91"/>
      <c r="YS276" s="91"/>
      <c r="YT276" s="91"/>
      <c r="YU276" s="91"/>
      <c r="YV276" s="91"/>
      <c r="YW276" s="91"/>
      <c r="YX276" s="91"/>
      <c r="YY276" s="91"/>
      <c r="YZ276" s="91"/>
      <c r="ZA276" s="91"/>
      <c r="ZB276" s="91"/>
      <c r="ZC276" s="91"/>
      <c r="ZD276" s="91"/>
      <c r="ZE276" s="91"/>
      <c r="ZF276" s="91"/>
      <c r="ZG276" s="91"/>
      <c r="ZH276" s="91"/>
      <c r="ZI276" s="91"/>
      <c r="ZJ276" s="91"/>
      <c r="ZK276" s="91"/>
      <c r="ZL276" s="91"/>
      <c r="ZM276" s="91"/>
      <c r="ZN276" s="91"/>
      <c r="ZO276" s="91"/>
      <c r="ZP276" s="91"/>
      <c r="ZQ276" s="91"/>
      <c r="ZR276" s="91"/>
      <c r="ZS276" s="91"/>
      <c r="ZT276" s="91"/>
      <c r="ZU276" s="91"/>
      <c r="ZV276" s="91"/>
      <c r="ZW276" s="91"/>
      <c r="ZX276" s="91"/>
      <c r="ZY276" s="91"/>
      <c r="ZZ276" s="91"/>
      <c r="AAA276" s="91"/>
      <c r="AAB276" s="91"/>
      <c r="AAC276" s="91"/>
      <c r="AAD276" s="91"/>
      <c r="AAE276" s="91"/>
      <c r="AAF276" s="91"/>
      <c r="AAG276" s="91"/>
      <c r="AAH276" s="91"/>
      <c r="AAI276" s="91"/>
      <c r="AAJ276" s="91"/>
      <c r="AAK276" s="91"/>
      <c r="AAL276" s="91"/>
      <c r="AAM276" s="91"/>
      <c r="AAN276" s="91"/>
      <c r="AAO276" s="91"/>
      <c r="AAP276" s="91"/>
      <c r="AAQ276" s="91"/>
      <c r="AAR276" s="91"/>
      <c r="AAS276" s="91"/>
      <c r="AAT276" s="91"/>
      <c r="AAU276" s="91"/>
      <c r="AAV276" s="91"/>
      <c r="AAW276" s="91"/>
      <c r="AAX276" s="91"/>
      <c r="AAY276" s="91"/>
      <c r="AAZ276" s="91"/>
      <c r="ABA276" s="91"/>
      <c r="ABB276" s="91"/>
      <c r="ABC276" s="91"/>
      <c r="ABD276" s="91"/>
      <c r="ABE276" s="91"/>
      <c r="ABF276" s="91"/>
      <c r="ABG276" s="91"/>
      <c r="ABH276" s="91"/>
      <c r="ABI276" s="91"/>
      <c r="ABJ276" s="91"/>
      <c r="ABK276" s="91"/>
      <c r="ABL276" s="91"/>
      <c r="ABM276" s="91"/>
      <c r="ABN276" s="91"/>
      <c r="ABO276" s="91"/>
      <c r="ABP276" s="91"/>
      <c r="ABQ276" s="91"/>
      <c r="ABR276" s="91"/>
      <c r="ABS276" s="91"/>
      <c r="ABT276" s="91"/>
      <c r="ABU276" s="91"/>
      <c r="ABV276" s="91"/>
      <c r="ABW276" s="91"/>
      <c r="ABX276" s="91"/>
      <c r="ABY276" s="91"/>
      <c r="ABZ276" s="91"/>
      <c r="ACA276" s="91"/>
      <c r="ACB276" s="91"/>
      <c r="ACC276" s="91"/>
      <c r="ACD276" s="91"/>
      <c r="ACE276" s="91"/>
      <c r="ACF276" s="91"/>
      <c r="ACG276" s="91"/>
      <c r="ACH276" s="91"/>
      <c r="ACI276" s="91"/>
      <c r="ACJ276" s="91"/>
      <c r="ACK276" s="91"/>
      <c r="ACL276" s="91"/>
      <c r="ACM276" s="91"/>
      <c r="ACN276" s="91"/>
      <c r="ACO276" s="91"/>
      <c r="ACP276" s="91"/>
      <c r="ACQ276" s="91"/>
      <c r="ACR276" s="91"/>
      <c r="ACS276" s="91"/>
      <c r="ACT276" s="91"/>
      <c r="ACU276" s="91"/>
      <c r="ACV276" s="91"/>
      <c r="ACW276" s="91"/>
      <c r="ACX276" s="91"/>
      <c r="ACY276" s="91"/>
      <c r="ACZ276" s="91"/>
      <c r="ADA276" s="91"/>
      <c r="ADB276" s="91"/>
      <c r="ADC276" s="91"/>
      <c r="ADD276" s="91"/>
      <c r="ADE276" s="91"/>
      <c r="ADF276" s="91"/>
      <c r="ADG276" s="91"/>
      <c r="ADH276" s="91"/>
      <c r="ADI276" s="91"/>
      <c r="ADJ276" s="91"/>
      <c r="ADK276" s="91"/>
      <c r="ADL276" s="91"/>
      <c r="ADM276" s="91"/>
      <c r="ADN276" s="91"/>
      <c r="ADO276" s="91"/>
      <c r="ADP276" s="91"/>
      <c r="ADQ276" s="91"/>
      <c r="ADR276" s="91"/>
      <c r="ADS276" s="91"/>
      <c r="ADT276" s="91"/>
      <c r="ADU276" s="91"/>
      <c r="ADV276" s="91"/>
      <c r="ADW276" s="91"/>
      <c r="ADX276" s="91"/>
      <c r="ADY276" s="91"/>
      <c r="ADZ276" s="91"/>
      <c r="AEA276" s="91"/>
      <c r="AEB276" s="91"/>
      <c r="AEC276" s="91"/>
      <c r="AED276" s="144">
        <f t="shared" si="63"/>
        <v>271</v>
      </c>
      <c r="AEE276" s="142"/>
      <c r="AEF276" s="142"/>
      <c r="AEG276" s="91"/>
      <c r="AEH276" s="91"/>
      <c r="AEI276" s="91"/>
      <c r="AEJ276" s="91"/>
      <c r="AEK276" s="91"/>
      <c r="AEL276" s="91"/>
      <c r="AEM276" s="91"/>
      <c r="AEN276" s="91"/>
      <c r="AEO276" s="91"/>
      <c r="AEP276" s="91"/>
      <c r="AEQ276" s="91"/>
      <c r="AER276" s="91"/>
      <c r="AES276" s="91"/>
      <c r="AET276" s="91"/>
      <c r="AEU276" s="91"/>
      <c r="AEV276" s="91"/>
      <c r="AEW276" s="91"/>
      <c r="AEX276" s="91"/>
      <c r="AEY276" s="91"/>
      <c r="AEZ276" s="91"/>
      <c r="AFA276" s="91"/>
      <c r="AFB276" s="91"/>
      <c r="AFC276" s="146"/>
      <c r="AFD276" s="91"/>
      <c r="AFE276" s="91"/>
      <c r="AFF276" s="91"/>
      <c r="AFG276" s="91"/>
      <c r="AFH276" s="91"/>
      <c r="AFI276" s="91"/>
      <c r="AFJ276" s="91"/>
      <c r="AFK276" s="91"/>
      <c r="AFL276" s="91"/>
      <c r="AFM276" s="91"/>
      <c r="AFN276" s="91"/>
    </row>
    <row r="277" spans="1:846" ht="6" customHeight="1" x14ac:dyDescent="0.25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  <c r="CU277" s="91"/>
      <c r="CV277" s="91"/>
      <c r="CW277" s="91"/>
      <c r="CX277" s="91"/>
      <c r="CY277" s="91"/>
      <c r="CZ277" s="91"/>
      <c r="DA277" s="91"/>
      <c r="DB277" s="91"/>
      <c r="DC277" s="91"/>
      <c r="DD277" s="91"/>
      <c r="DE277" s="91"/>
      <c r="DF277" s="91"/>
      <c r="DG277" s="91"/>
      <c r="DH277" s="91"/>
      <c r="DI277" s="91"/>
      <c r="DJ277" s="91"/>
      <c r="DK277" s="91"/>
      <c r="DL277" s="91"/>
      <c r="DM277" s="91"/>
      <c r="DN277" s="91"/>
      <c r="DO277" s="91"/>
      <c r="DP277" s="91"/>
      <c r="DQ277" s="91"/>
      <c r="DR277" s="91"/>
      <c r="DS277" s="91"/>
      <c r="DT277" s="91"/>
      <c r="DU277" s="91"/>
      <c r="DV277" s="91"/>
      <c r="DW277" s="91"/>
      <c r="DX277" s="91"/>
      <c r="DY277" s="91"/>
      <c r="DZ277" s="91"/>
      <c r="EA277" s="91"/>
      <c r="EB277" s="91"/>
      <c r="EC277" s="91"/>
      <c r="ED277" s="91"/>
      <c r="EE277" s="91"/>
      <c r="EF277" s="91"/>
      <c r="EG277" s="91"/>
      <c r="EH277" s="91"/>
      <c r="EI277" s="91"/>
      <c r="EJ277" s="91"/>
      <c r="EK277" s="91"/>
      <c r="EL277" s="91"/>
      <c r="EM277" s="91"/>
      <c r="EN277" s="91"/>
      <c r="EO277" s="91"/>
      <c r="EP277" s="91"/>
      <c r="EQ277" s="91"/>
      <c r="ER277" s="91"/>
      <c r="ES277" s="91"/>
      <c r="ET277" s="91"/>
      <c r="EU277" s="91"/>
      <c r="EV277" s="91"/>
      <c r="EW277" s="91"/>
      <c r="EX277" s="91"/>
      <c r="EY277" s="91"/>
      <c r="EZ277" s="91"/>
      <c r="FA277" s="91"/>
      <c r="FB277" s="91"/>
      <c r="FC277" s="91"/>
      <c r="FD277" s="91"/>
      <c r="FE277" s="91"/>
      <c r="FF277" s="91"/>
      <c r="FG277" s="91"/>
      <c r="FH277" s="91"/>
      <c r="FI277" s="91"/>
      <c r="FJ277" s="91"/>
      <c r="FK277" s="91"/>
      <c r="FL277" s="91"/>
      <c r="FM277" s="91"/>
      <c r="FN277" s="91"/>
      <c r="FO277" s="91"/>
      <c r="FP277" s="91"/>
      <c r="FQ277" s="91"/>
      <c r="FR277" s="91"/>
      <c r="FS277" s="91"/>
      <c r="FT277" s="91"/>
      <c r="FU277" s="91"/>
      <c r="FV277" s="91"/>
      <c r="FW277" s="91"/>
      <c r="FX277" s="91"/>
      <c r="FY277" s="91"/>
      <c r="FZ277" s="91"/>
      <c r="GA277" s="91"/>
      <c r="GB277" s="91"/>
      <c r="GC277" s="91"/>
      <c r="GD277" s="91"/>
      <c r="GE277" s="91"/>
      <c r="GF277" s="91"/>
      <c r="GG277" s="91"/>
      <c r="GH277" s="91"/>
      <c r="GI277" s="91"/>
      <c r="GJ277" s="91"/>
      <c r="GK277" s="91"/>
      <c r="GL277" s="91"/>
      <c r="GM277" s="91"/>
      <c r="GN277" s="91"/>
      <c r="GO277" s="91"/>
      <c r="GP277" s="91"/>
      <c r="GQ277" s="91"/>
      <c r="GR277" s="91"/>
      <c r="GS277" s="91"/>
      <c r="GT277" s="91"/>
      <c r="GU277" s="91"/>
      <c r="GV277" s="91"/>
      <c r="GW277" s="91"/>
      <c r="GX277" s="91"/>
      <c r="GY277" s="91"/>
      <c r="GZ277" s="91"/>
      <c r="HA277" s="91"/>
      <c r="HB277" s="91"/>
      <c r="HC277" s="91"/>
      <c r="HD277" s="91"/>
      <c r="HE277" s="91"/>
      <c r="HF277" s="91"/>
      <c r="HG277" s="91"/>
      <c r="HH277" s="91"/>
      <c r="HI277" s="91"/>
      <c r="HJ277" s="91"/>
      <c r="HK277" s="91"/>
      <c r="HL277" s="91"/>
      <c r="HM277" s="91"/>
      <c r="HN277" s="91"/>
      <c r="HO277" s="91"/>
      <c r="HP277" s="91"/>
      <c r="HQ277" s="91"/>
      <c r="HR277" s="91"/>
      <c r="HS277" s="91"/>
      <c r="HT277" s="91"/>
      <c r="HU277" s="91"/>
      <c r="HV277" s="91"/>
      <c r="HW277" s="91"/>
      <c r="HX277" s="91"/>
      <c r="HY277" s="91"/>
      <c r="HZ277" s="91"/>
      <c r="IA277" s="91"/>
      <c r="IB277" s="91"/>
      <c r="IC277" s="91"/>
      <c r="ID277" s="91"/>
      <c r="IE277" s="91"/>
      <c r="IF277" s="91"/>
      <c r="IG277" s="91"/>
      <c r="IH277" s="91"/>
      <c r="II277" s="91"/>
      <c r="IJ277" s="91"/>
      <c r="IK277" s="91"/>
      <c r="IL277" s="91"/>
      <c r="IM277" s="91"/>
      <c r="IN277" s="91"/>
      <c r="IO277" s="91"/>
      <c r="IP277" s="91"/>
      <c r="IQ277" s="91"/>
      <c r="IR277" s="91"/>
      <c r="IS277" s="91"/>
      <c r="IT277" s="91"/>
      <c r="IU277" s="91"/>
      <c r="IV277" s="91"/>
      <c r="IW277" s="91"/>
      <c r="IX277" s="91"/>
      <c r="IY277" s="91"/>
      <c r="IZ277" s="91"/>
      <c r="JA277" s="91"/>
      <c r="JB277" s="91"/>
      <c r="JC277" s="91"/>
      <c r="JD277" s="91"/>
      <c r="JE277" s="91"/>
      <c r="JF277" s="91"/>
      <c r="JG277" s="91"/>
      <c r="JH277" s="91"/>
      <c r="JI277" s="91"/>
      <c r="JJ277" s="91"/>
      <c r="JK277" s="91"/>
      <c r="JL277" s="91"/>
      <c r="JM277" s="91"/>
      <c r="JN277" s="91"/>
      <c r="JO277" s="91"/>
      <c r="JP277" s="91"/>
      <c r="JQ277" s="91"/>
      <c r="JR277" s="91"/>
      <c r="JS277" s="91"/>
      <c r="JT277" s="91"/>
      <c r="JU277" s="91"/>
      <c r="JV277" s="91"/>
      <c r="JW277" s="91"/>
      <c r="JX277" s="91"/>
      <c r="JY277" s="91"/>
      <c r="JZ277" s="91"/>
      <c r="KA277" s="91"/>
      <c r="KB277" s="91"/>
      <c r="KC277" s="91"/>
      <c r="KD277" s="91"/>
      <c r="KE277" s="91"/>
      <c r="KF277" s="91"/>
      <c r="KG277" s="91"/>
      <c r="KH277" s="91"/>
      <c r="KI277" s="91"/>
      <c r="KJ277" s="91"/>
      <c r="KK277" s="91"/>
      <c r="KL277" s="91"/>
      <c r="KM277" s="91"/>
      <c r="KN277" s="91"/>
      <c r="KO277" s="91"/>
      <c r="KP277" s="91"/>
      <c r="KQ277" s="91"/>
      <c r="KR277" s="91"/>
      <c r="KS277" s="91"/>
      <c r="KT277" s="91"/>
      <c r="KU277" s="91"/>
      <c r="KV277" s="91"/>
      <c r="KW277" s="91"/>
      <c r="KX277" s="91"/>
      <c r="KY277" s="91"/>
      <c r="KZ277" s="91"/>
      <c r="LA277" s="91"/>
      <c r="LB277" s="91"/>
      <c r="LC277" s="91"/>
      <c r="LD277" s="91"/>
      <c r="LE277" s="91"/>
      <c r="LF277" s="91"/>
      <c r="LG277" s="91"/>
      <c r="LH277" s="91"/>
      <c r="LI277" s="91"/>
      <c r="LJ277" s="91"/>
      <c r="LK277" s="91"/>
      <c r="LL277" s="91"/>
      <c r="LM277" s="91"/>
      <c r="LN277" s="91"/>
      <c r="LO277" s="91"/>
      <c r="LP277" s="91"/>
      <c r="LQ277" s="91"/>
      <c r="LR277" s="91"/>
      <c r="LS277" s="91"/>
      <c r="LT277" s="91"/>
      <c r="LU277" s="91"/>
      <c r="LV277" s="91"/>
      <c r="LW277" s="91"/>
      <c r="LX277" s="91"/>
      <c r="LY277" s="91"/>
      <c r="LZ277" s="91"/>
      <c r="MA277" s="91"/>
      <c r="MB277" s="91"/>
      <c r="MC277" s="91"/>
      <c r="MD277" s="91"/>
      <c r="ME277" s="91"/>
      <c r="MF277" s="91"/>
      <c r="MG277" s="91"/>
      <c r="MH277" s="91"/>
      <c r="MI277" s="91"/>
      <c r="MJ277" s="91"/>
      <c r="MK277" s="91"/>
      <c r="ML277" s="91"/>
      <c r="MM277" s="91"/>
      <c r="MN277" s="91"/>
      <c r="MO277" s="91"/>
      <c r="MP277" s="91"/>
      <c r="MQ277" s="91"/>
      <c r="MR277" s="91"/>
      <c r="MS277" s="91"/>
      <c r="MT277" s="91"/>
      <c r="MU277" s="91"/>
      <c r="MV277" s="91"/>
      <c r="MW277" s="91"/>
      <c r="MX277" s="91"/>
      <c r="MY277" s="91"/>
      <c r="MZ277" s="91"/>
      <c r="NA277" s="91"/>
      <c r="NB277" s="91"/>
      <c r="NC277" s="91"/>
      <c r="ND277" s="91"/>
      <c r="NE277" s="91"/>
      <c r="NF277" s="91"/>
      <c r="NG277" s="91"/>
      <c r="NH277" s="91"/>
      <c r="NI277" s="91"/>
      <c r="NJ277" s="91"/>
      <c r="NK277" s="91"/>
      <c r="NL277" s="91"/>
      <c r="NM277" s="91"/>
      <c r="NN277" s="91"/>
      <c r="NO277" s="91"/>
      <c r="NP277" s="91"/>
      <c r="NQ277" s="91"/>
      <c r="NR277" s="91"/>
      <c r="NS277" s="91"/>
      <c r="NT277" s="91"/>
      <c r="NU277" s="91"/>
      <c r="NV277" s="91"/>
      <c r="NW277" s="91"/>
      <c r="NX277" s="91"/>
      <c r="NY277" s="91"/>
      <c r="NZ277" s="91"/>
      <c r="OA277" s="91"/>
      <c r="OB277" s="91"/>
      <c r="OC277" s="91"/>
      <c r="OD277" s="91"/>
      <c r="OE277" s="91"/>
      <c r="OF277" s="91"/>
      <c r="OG277" s="91"/>
      <c r="OH277" s="91"/>
      <c r="OI277" s="91"/>
      <c r="OJ277" s="91"/>
      <c r="OK277" s="91"/>
      <c r="OL277" s="91"/>
      <c r="OM277" s="91"/>
      <c r="ON277" s="91"/>
      <c r="OO277" s="91"/>
      <c r="OP277" s="91"/>
      <c r="OQ277" s="91"/>
      <c r="OR277" s="91"/>
      <c r="OS277" s="91"/>
      <c r="OT277" s="91"/>
      <c r="OU277" s="91"/>
      <c r="OV277" s="91"/>
      <c r="OW277" s="91"/>
      <c r="OX277" s="91"/>
      <c r="OY277" s="91"/>
      <c r="OZ277" s="91"/>
      <c r="PA277" s="91"/>
      <c r="PB277" s="91"/>
      <c r="PC277" s="91"/>
      <c r="PD277" s="91"/>
      <c r="PE277" s="91"/>
      <c r="PF277" s="91"/>
      <c r="PG277" s="91"/>
      <c r="PH277" s="91"/>
      <c r="PI277" s="91"/>
      <c r="PJ277" s="91"/>
      <c r="PK277" s="91"/>
      <c r="PL277" s="91"/>
      <c r="PM277" s="91"/>
      <c r="PN277" s="91"/>
      <c r="PO277" s="91"/>
      <c r="PP277" s="91"/>
      <c r="PQ277" s="91"/>
      <c r="PR277" s="91"/>
      <c r="PS277" s="91"/>
      <c r="PT277" s="91"/>
      <c r="PU277" s="91"/>
      <c r="PV277" s="91"/>
      <c r="PW277" s="91"/>
      <c r="PX277" s="91"/>
      <c r="PY277" s="91"/>
      <c r="PZ277" s="91"/>
      <c r="QA277" s="91"/>
      <c r="QB277" s="91"/>
      <c r="QC277" s="91"/>
      <c r="QD277" s="91"/>
      <c r="QE277" s="91"/>
      <c r="QF277" s="91"/>
      <c r="QG277" s="91"/>
      <c r="QH277" s="91"/>
      <c r="QI277" s="91"/>
      <c r="QJ277" s="91"/>
      <c r="QK277" s="91"/>
      <c r="QL277" s="91"/>
      <c r="QM277" s="91"/>
      <c r="QN277" s="91"/>
      <c r="QO277" s="91"/>
      <c r="QP277" s="91"/>
      <c r="QQ277" s="91"/>
      <c r="QR277" s="91"/>
      <c r="QS277" s="91"/>
      <c r="QT277" s="91"/>
      <c r="QU277" s="91"/>
      <c r="QV277" s="91"/>
      <c r="QW277" s="91"/>
      <c r="QX277" s="91"/>
      <c r="QY277" s="91"/>
      <c r="QZ277" s="91"/>
      <c r="RA277" s="91"/>
      <c r="RB277" s="91"/>
      <c r="RC277" s="91"/>
      <c r="RD277" s="91"/>
      <c r="RE277" s="91"/>
      <c r="RF277" s="91"/>
      <c r="RG277" s="91"/>
      <c r="RH277" s="91"/>
      <c r="RI277" s="91"/>
      <c r="RJ277" s="91"/>
      <c r="RK277" s="91"/>
      <c r="RL277" s="91"/>
      <c r="RM277" s="91"/>
      <c r="RN277" s="91"/>
      <c r="RO277" s="91"/>
      <c r="RP277" s="91"/>
      <c r="RQ277" s="91"/>
      <c r="RR277" s="91"/>
      <c r="RS277" s="91"/>
      <c r="RT277" s="91"/>
      <c r="RU277" s="91"/>
      <c r="RV277" s="91"/>
      <c r="RW277" s="91"/>
      <c r="RX277" s="91"/>
      <c r="RY277" s="91"/>
      <c r="RZ277" s="91"/>
      <c r="SA277" s="91"/>
      <c r="SB277" s="91"/>
      <c r="SC277" s="91"/>
      <c r="SD277" s="91"/>
      <c r="SE277" s="91"/>
      <c r="SF277" s="91"/>
      <c r="SG277" s="91"/>
      <c r="SH277" s="91"/>
      <c r="SI277" s="91"/>
      <c r="SJ277" s="91"/>
      <c r="SK277" s="91"/>
      <c r="SL277" s="91"/>
      <c r="SM277" s="91"/>
      <c r="SN277" s="91"/>
      <c r="SO277" s="91"/>
      <c r="SP277" s="91"/>
      <c r="SQ277" s="91"/>
      <c r="SR277" s="91"/>
      <c r="SS277" s="91"/>
      <c r="ST277" s="91"/>
      <c r="SU277" s="91"/>
      <c r="SV277" s="91"/>
      <c r="SW277" s="91"/>
      <c r="SX277" s="91"/>
      <c r="SY277" s="91"/>
      <c r="SZ277" s="91"/>
      <c r="TA277" s="91"/>
      <c r="TB277" s="91"/>
      <c r="TC277" s="91"/>
      <c r="TD277" s="91"/>
      <c r="TE277" s="91"/>
      <c r="TF277" s="91"/>
      <c r="TG277" s="91"/>
      <c r="TH277" s="91"/>
      <c r="TI277" s="91"/>
      <c r="TJ277" s="91"/>
      <c r="TK277" s="91"/>
      <c r="TL277" s="91"/>
      <c r="TM277" s="91"/>
      <c r="TN277" s="91"/>
      <c r="TO277" s="91"/>
      <c r="TP277" s="91"/>
      <c r="TQ277" s="91"/>
      <c r="TR277" s="91"/>
      <c r="TS277" s="91"/>
      <c r="TT277" s="91"/>
      <c r="TU277" s="91"/>
      <c r="TV277" s="91"/>
      <c r="TW277" s="91"/>
      <c r="TX277" s="91"/>
      <c r="TY277" s="91"/>
      <c r="TZ277" s="91"/>
      <c r="UA277" s="91"/>
      <c r="UB277" s="91"/>
      <c r="UC277" s="91"/>
      <c r="UD277" s="91"/>
      <c r="UE277" s="91"/>
      <c r="UF277" s="91"/>
      <c r="UG277" s="91"/>
      <c r="UH277" s="91"/>
      <c r="UI277" s="91"/>
      <c r="UJ277" s="91"/>
      <c r="UK277" s="91"/>
      <c r="UL277" s="91"/>
      <c r="UM277" s="91"/>
      <c r="UN277" s="91"/>
      <c r="UO277" s="91"/>
      <c r="UP277" s="91"/>
      <c r="UQ277" s="91"/>
      <c r="UR277" s="91"/>
      <c r="US277" s="91"/>
      <c r="UT277" s="91"/>
      <c r="UU277" s="91"/>
      <c r="UV277" s="91"/>
      <c r="UW277" s="91"/>
      <c r="UX277" s="91"/>
      <c r="UY277" s="91"/>
      <c r="UZ277" s="91"/>
      <c r="VA277" s="91"/>
      <c r="VB277" s="91"/>
      <c r="VC277" s="91"/>
      <c r="VD277" s="91"/>
      <c r="VE277" s="91"/>
      <c r="VF277" s="91"/>
      <c r="VG277" s="91"/>
      <c r="VH277" s="91"/>
      <c r="VI277" s="91"/>
      <c r="VJ277" s="91"/>
      <c r="VK277" s="91"/>
      <c r="VL277" s="91"/>
      <c r="VM277" s="91"/>
      <c r="VN277" s="91"/>
      <c r="VO277" s="91"/>
      <c r="VP277" s="91"/>
      <c r="VQ277" s="91"/>
      <c r="VR277" s="91"/>
      <c r="VS277" s="91"/>
      <c r="VT277" s="91"/>
      <c r="VU277" s="91"/>
      <c r="VV277" s="91"/>
      <c r="VW277" s="91"/>
      <c r="VX277" s="91"/>
      <c r="VY277" s="91"/>
      <c r="VZ277" s="91"/>
      <c r="WA277" s="91"/>
      <c r="WB277" s="91"/>
      <c r="WC277" s="91"/>
      <c r="WD277" s="91"/>
      <c r="WE277" s="91"/>
      <c r="WF277" s="91"/>
      <c r="WG277" s="91"/>
      <c r="WH277" s="91"/>
      <c r="WI277" s="91"/>
      <c r="WJ277" s="91"/>
      <c r="WK277" s="91"/>
      <c r="WL277" s="91"/>
      <c r="WM277" s="91"/>
      <c r="WN277" s="91"/>
      <c r="WO277" s="91"/>
      <c r="WP277" s="91"/>
      <c r="WQ277" s="91"/>
      <c r="WR277" s="91"/>
      <c r="WS277" s="91"/>
      <c r="WT277" s="91"/>
      <c r="WU277" s="91"/>
      <c r="WV277" s="91"/>
      <c r="WW277" s="91"/>
      <c r="WX277" s="91"/>
      <c r="WY277" s="91"/>
      <c r="WZ277" s="91"/>
      <c r="XA277" s="91"/>
      <c r="XB277" s="91"/>
      <c r="XC277" s="91"/>
      <c r="XD277" s="91"/>
      <c r="XE277" s="91"/>
      <c r="XF277" s="91"/>
      <c r="XG277" s="91"/>
      <c r="XH277" s="91"/>
      <c r="XI277" s="91"/>
      <c r="XJ277" s="91"/>
      <c r="XK277" s="91"/>
      <c r="XL277" s="91"/>
      <c r="XM277" s="91"/>
      <c r="XN277" s="91"/>
      <c r="XO277" s="91"/>
      <c r="XP277" s="91"/>
      <c r="XQ277" s="91"/>
      <c r="XR277" s="91"/>
      <c r="XS277" s="91"/>
      <c r="XT277" s="91"/>
      <c r="XU277" s="91"/>
      <c r="XV277" s="91"/>
      <c r="XW277" s="91"/>
      <c r="XX277" s="91"/>
      <c r="XY277" s="91"/>
      <c r="XZ277" s="91"/>
      <c r="YA277" s="91"/>
      <c r="YB277" s="91"/>
      <c r="YC277" s="91"/>
      <c r="YD277" s="91"/>
      <c r="YE277" s="91"/>
      <c r="YF277" s="91"/>
      <c r="YG277" s="91"/>
      <c r="YH277" s="91"/>
      <c r="YI277" s="91"/>
      <c r="YJ277" s="91"/>
      <c r="YK277" s="91"/>
      <c r="YL277" s="91"/>
      <c r="YM277" s="91"/>
      <c r="YN277" s="91"/>
      <c r="YO277" s="91"/>
      <c r="YP277" s="91"/>
      <c r="YQ277" s="91"/>
      <c r="YR277" s="91"/>
      <c r="YS277" s="91"/>
      <c r="YT277" s="91"/>
      <c r="YU277" s="91"/>
      <c r="YV277" s="91"/>
      <c r="YW277" s="91"/>
      <c r="YX277" s="91"/>
      <c r="YY277" s="91"/>
      <c r="YZ277" s="91"/>
      <c r="ZA277" s="91"/>
      <c r="ZB277" s="91"/>
      <c r="ZC277" s="91"/>
      <c r="ZD277" s="91"/>
      <c r="ZE277" s="91"/>
      <c r="ZF277" s="91"/>
      <c r="ZG277" s="91"/>
      <c r="ZH277" s="91"/>
      <c r="ZI277" s="91"/>
      <c r="ZJ277" s="91"/>
      <c r="ZK277" s="91"/>
      <c r="ZL277" s="91"/>
      <c r="ZM277" s="91"/>
      <c r="ZN277" s="91"/>
      <c r="ZO277" s="91"/>
      <c r="ZP277" s="91"/>
      <c r="ZQ277" s="91"/>
      <c r="ZR277" s="91"/>
      <c r="ZS277" s="91"/>
      <c r="ZT277" s="91"/>
      <c r="ZU277" s="91"/>
      <c r="ZV277" s="91"/>
      <c r="ZW277" s="91"/>
      <c r="ZX277" s="91"/>
      <c r="ZY277" s="91"/>
      <c r="ZZ277" s="91"/>
      <c r="AAA277" s="91"/>
      <c r="AAB277" s="91"/>
      <c r="AAC277" s="91"/>
      <c r="AAD277" s="91"/>
      <c r="AAE277" s="91"/>
      <c r="AAF277" s="91"/>
      <c r="AAG277" s="91"/>
      <c r="AAH277" s="91"/>
      <c r="AAI277" s="91"/>
      <c r="AAJ277" s="91"/>
      <c r="AAK277" s="91"/>
      <c r="AAL277" s="91"/>
      <c r="AAM277" s="91"/>
      <c r="AAN277" s="91"/>
      <c r="AAO277" s="91"/>
      <c r="AAP277" s="91"/>
      <c r="AAQ277" s="91"/>
      <c r="AAR277" s="91"/>
      <c r="AAS277" s="91"/>
      <c r="AAT277" s="91"/>
      <c r="AAU277" s="91"/>
      <c r="AAV277" s="91"/>
      <c r="AAW277" s="91"/>
      <c r="AAX277" s="91"/>
      <c r="AAY277" s="91"/>
      <c r="AAZ277" s="91"/>
      <c r="ABA277" s="91"/>
      <c r="ABB277" s="91"/>
      <c r="ABC277" s="91"/>
      <c r="ABD277" s="91"/>
      <c r="ABE277" s="91"/>
      <c r="ABF277" s="91"/>
      <c r="ABG277" s="91"/>
      <c r="ABH277" s="91"/>
      <c r="ABI277" s="91"/>
      <c r="ABJ277" s="91"/>
      <c r="ABK277" s="91"/>
      <c r="ABL277" s="91"/>
      <c r="ABM277" s="91"/>
      <c r="ABN277" s="91"/>
      <c r="ABO277" s="91"/>
      <c r="ABP277" s="91"/>
      <c r="ABQ277" s="91"/>
      <c r="ABR277" s="91"/>
      <c r="ABS277" s="91"/>
      <c r="ABT277" s="91"/>
      <c r="ABU277" s="91"/>
      <c r="ABV277" s="91"/>
      <c r="ABW277" s="91"/>
      <c r="ABX277" s="91"/>
      <c r="ABY277" s="91"/>
      <c r="ABZ277" s="91"/>
      <c r="ACA277" s="91"/>
      <c r="ACB277" s="91"/>
      <c r="ACC277" s="91"/>
      <c r="ACD277" s="91"/>
      <c r="ACE277" s="91"/>
      <c r="ACF277" s="91"/>
      <c r="ACG277" s="91"/>
      <c r="ACH277" s="91"/>
      <c r="ACI277" s="91"/>
      <c r="ACJ277" s="91"/>
      <c r="ACK277" s="91"/>
      <c r="ACL277" s="91"/>
      <c r="ACM277" s="91"/>
      <c r="ACN277" s="91"/>
      <c r="ACO277" s="91"/>
      <c r="ACP277" s="91"/>
      <c r="ACQ277" s="91"/>
      <c r="ACR277" s="91"/>
      <c r="ACS277" s="91"/>
      <c r="ACT277" s="91"/>
      <c r="ACU277" s="91"/>
      <c r="ACV277" s="91"/>
      <c r="ACW277" s="91"/>
      <c r="ACX277" s="91"/>
      <c r="ACY277" s="91"/>
      <c r="ACZ277" s="91"/>
      <c r="ADA277" s="91"/>
      <c r="ADB277" s="91"/>
      <c r="ADC277" s="91"/>
      <c r="ADD277" s="91"/>
      <c r="ADE277" s="91"/>
      <c r="ADF277" s="91"/>
      <c r="ADG277" s="91"/>
      <c r="ADH277" s="91"/>
      <c r="ADI277" s="91"/>
      <c r="ADJ277" s="91"/>
      <c r="ADK277" s="91"/>
      <c r="ADL277" s="91"/>
      <c r="ADM277" s="91"/>
      <c r="ADN277" s="91"/>
      <c r="ADO277" s="91"/>
      <c r="ADP277" s="91"/>
      <c r="ADQ277" s="91"/>
      <c r="ADR277" s="91"/>
      <c r="ADS277" s="91"/>
      <c r="ADT277" s="91"/>
      <c r="ADU277" s="91"/>
      <c r="ADV277" s="91"/>
      <c r="ADW277" s="91"/>
      <c r="ADX277" s="91"/>
      <c r="ADY277" s="91"/>
      <c r="ADZ277" s="91"/>
      <c r="AEA277" s="91"/>
      <c r="AEB277" s="91"/>
      <c r="AEC277" s="91"/>
      <c r="AED277" s="144">
        <f t="shared" si="63"/>
        <v>272</v>
      </c>
      <c r="AEE277" s="142"/>
      <c r="AEF277" s="142"/>
      <c r="AEG277" s="91"/>
      <c r="AEH277" s="91"/>
      <c r="AEI277" s="91"/>
      <c r="AEJ277" s="91"/>
      <c r="AEK277" s="91"/>
      <c r="AEL277" s="91"/>
      <c r="AEM277" s="91"/>
      <c r="AEN277" s="91"/>
      <c r="AEO277" s="91"/>
      <c r="AEP277" s="91"/>
      <c r="AEQ277" s="91"/>
      <c r="AER277" s="91"/>
      <c r="AES277" s="91"/>
      <c r="AET277" s="91"/>
      <c r="AEU277" s="91"/>
      <c r="AEV277" s="91"/>
      <c r="AEW277" s="91"/>
      <c r="AEX277" s="91"/>
      <c r="AEY277" s="91"/>
      <c r="AEZ277" s="91"/>
      <c r="AFA277" s="91"/>
      <c r="AFB277" s="91"/>
      <c r="AFC277" s="146"/>
      <c r="AFD277" s="91"/>
      <c r="AFE277" s="91"/>
      <c r="AFF277" s="91"/>
      <c r="AFG277" s="91"/>
      <c r="AFH277" s="91"/>
      <c r="AFI277" s="91"/>
      <c r="AFJ277" s="91"/>
      <c r="AFK277" s="91"/>
      <c r="AFL277" s="91"/>
      <c r="AFM277" s="91"/>
      <c r="AFN277" s="91"/>
    </row>
    <row r="278" spans="1:846" ht="6" customHeight="1" x14ac:dyDescent="0.25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  <c r="CU278" s="91"/>
      <c r="CV278" s="91"/>
      <c r="CW278" s="91"/>
      <c r="CX278" s="91"/>
      <c r="CY278" s="91"/>
      <c r="CZ278" s="91"/>
      <c r="DA278" s="91"/>
      <c r="DB278" s="91"/>
      <c r="DC278" s="91"/>
      <c r="DD278" s="91"/>
      <c r="DE278" s="91"/>
      <c r="DF278" s="91"/>
      <c r="DG278" s="91"/>
      <c r="DH278" s="91"/>
      <c r="DI278" s="91"/>
      <c r="DJ278" s="91"/>
      <c r="DK278" s="91"/>
      <c r="DL278" s="91"/>
      <c r="DM278" s="91"/>
      <c r="DN278" s="91"/>
      <c r="DO278" s="91"/>
      <c r="DP278" s="91"/>
      <c r="DQ278" s="91"/>
      <c r="DR278" s="91"/>
      <c r="DS278" s="91"/>
      <c r="DT278" s="91"/>
      <c r="DU278" s="91"/>
      <c r="DV278" s="91"/>
      <c r="DW278" s="91"/>
      <c r="DX278" s="91"/>
      <c r="DY278" s="91"/>
      <c r="DZ278" s="91"/>
      <c r="EA278" s="91"/>
      <c r="EB278" s="91"/>
      <c r="EC278" s="91"/>
      <c r="ED278" s="91"/>
      <c r="EE278" s="91"/>
      <c r="EF278" s="91"/>
      <c r="EG278" s="91"/>
      <c r="EH278" s="91"/>
      <c r="EI278" s="91"/>
      <c r="EJ278" s="91"/>
      <c r="EK278" s="91"/>
      <c r="EL278" s="91"/>
      <c r="EM278" s="91"/>
      <c r="EN278" s="91"/>
      <c r="EO278" s="91"/>
      <c r="EP278" s="91"/>
      <c r="EQ278" s="91"/>
      <c r="ER278" s="91"/>
      <c r="ES278" s="91"/>
      <c r="ET278" s="91"/>
      <c r="EU278" s="91"/>
      <c r="EV278" s="91"/>
      <c r="EW278" s="91"/>
      <c r="EX278" s="91"/>
      <c r="EY278" s="91"/>
      <c r="EZ278" s="91"/>
      <c r="FA278" s="91"/>
      <c r="FB278" s="91"/>
      <c r="FC278" s="91"/>
      <c r="FD278" s="91"/>
      <c r="FE278" s="91"/>
      <c r="FF278" s="91"/>
      <c r="FG278" s="91"/>
      <c r="FH278" s="91"/>
      <c r="FI278" s="91"/>
      <c r="FJ278" s="91"/>
      <c r="FK278" s="91"/>
      <c r="FL278" s="91"/>
      <c r="FM278" s="91"/>
      <c r="FN278" s="91"/>
      <c r="FO278" s="91"/>
      <c r="FP278" s="91"/>
      <c r="FQ278" s="91"/>
      <c r="FR278" s="91"/>
      <c r="FS278" s="91"/>
      <c r="FT278" s="91"/>
      <c r="FU278" s="91"/>
      <c r="FV278" s="91"/>
      <c r="FW278" s="91"/>
      <c r="FX278" s="91"/>
      <c r="FY278" s="91"/>
      <c r="FZ278" s="91"/>
      <c r="GA278" s="91"/>
      <c r="GB278" s="91"/>
      <c r="GC278" s="91"/>
      <c r="GD278" s="91"/>
      <c r="GE278" s="91"/>
      <c r="GF278" s="91"/>
      <c r="GG278" s="91"/>
      <c r="GH278" s="91"/>
      <c r="GI278" s="91"/>
      <c r="GJ278" s="91"/>
      <c r="GK278" s="91"/>
      <c r="GL278" s="91"/>
      <c r="GM278" s="91"/>
      <c r="GN278" s="91"/>
      <c r="GO278" s="91"/>
      <c r="GP278" s="91"/>
      <c r="GQ278" s="91"/>
      <c r="GR278" s="91"/>
      <c r="GS278" s="91"/>
      <c r="GT278" s="91"/>
      <c r="GU278" s="91"/>
      <c r="GV278" s="91"/>
      <c r="GW278" s="91"/>
      <c r="GX278" s="91"/>
      <c r="GY278" s="91"/>
      <c r="GZ278" s="91"/>
      <c r="HA278" s="91"/>
      <c r="HB278" s="91"/>
      <c r="HC278" s="91"/>
      <c r="HD278" s="91"/>
      <c r="HE278" s="91"/>
      <c r="HF278" s="91"/>
      <c r="HG278" s="91"/>
      <c r="HH278" s="91"/>
      <c r="HI278" s="91"/>
      <c r="HJ278" s="91"/>
      <c r="HK278" s="91"/>
      <c r="HL278" s="91"/>
      <c r="HM278" s="91"/>
      <c r="HN278" s="91"/>
      <c r="HO278" s="91"/>
      <c r="HP278" s="91"/>
      <c r="HQ278" s="91"/>
      <c r="HR278" s="91"/>
      <c r="HS278" s="91"/>
      <c r="HT278" s="91"/>
      <c r="HU278" s="91"/>
      <c r="HV278" s="91"/>
      <c r="HW278" s="91"/>
      <c r="HX278" s="91"/>
      <c r="HY278" s="91"/>
      <c r="HZ278" s="91"/>
      <c r="IA278" s="91"/>
      <c r="IB278" s="91"/>
      <c r="IC278" s="91"/>
      <c r="ID278" s="91"/>
      <c r="IE278" s="91"/>
      <c r="IF278" s="91"/>
      <c r="IG278" s="91"/>
      <c r="IH278" s="91"/>
      <c r="II278" s="91"/>
      <c r="IJ278" s="91"/>
      <c r="IK278" s="91"/>
      <c r="IL278" s="91"/>
      <c r="IM278" s="91"/>
      <c r="IN278" s="91"/>
      <c r="IO278" s="91"/>
      <c r="IP278" s="91"/>
      <c r="IQ278" s="91"/>
      <c r="IR278" s="91"/>
      <c r="IS278" s="91"/>
      <c r="IT278" s="91"/>
      <c r="IU278" s="91"/>
      <c r="IV278" s="91"/>
      <c r="IW278" s="91"/>
      <c r="IX278" s="91"/>
      <c r="IY278" s="91"/>
      <c r="IZ278" s="91"/>
      <c r="JA278" s="91"/>
      <c r="JB278" s="91"/>
      <c r="JC278" s="91"/>
      <c r="JD278" s="91"/>
      <c r="JE278" s="91"/>
      <c r="JF278" s="91"/>
      <c r="JG278" s="91"/>
      <c r="JH278" s="91"/>
      <c r="JI278" s="91"/>
      <c r="JJ278" s="91"/>
      <c r="JK278" s="91"/>
      <c r="JL278" s="91"/>
      <c r="JM278" s="91"/>
      <c r="JN278" s="91"/>
      <c r="JO278" s="91"/>
      <c r="JP278" s="91"/>
      <c r="JQ278" s="91"/>
      <c r="JR278" s="91"/>
      <c r="JS278" s="91"/>
      <c r="JT278" s="91"/>
      <c r="JU278" s="91"/>
      <c r="JV278" s="91"/>
      <c r="JW278" s="91"/>
      <c r="JX278" s="91"/>
      <c r="JY278" s="91"/>
      <c r="JZ278" s="91"/>
      <c r="KA278" s="91"/>
      <c r="KB278" s="91"/>
      <c r="KC278" s="91"/>
      <c r="KD278" s="91"/>
      <c r="KE278" s="91"/>
      <c r="KF278" s="91"/>
      <c r="KG278" s="91"/>
      <c r="KH278" s="91"/>
      <c r="KI278" s="91"/>
      <c r="KJ278" s="91"/>
      <c r="KK278" s="91"/>
      <c r="KL278" s="91"/>
      <c r="KM278" s="91"/>
      <c r="KN278" s="91"/>
      <c r="KO278" s="91"/>
      <c r="KP278" s="91"/>
      <c r="KQ278" s="91"/>
      <c r="KR278" s="91"/>
      <c r="KS278" s="91"/>
      <c r="KT278" s="91"/>
      <c r="KU278" s="91"/>
      <c r="KV278" s="91"/>
      <c r="KW278" s="91"/>
      <c r="KX278" s="91"/>
      <c r="KY278" s="91"/>
      <c r="KZ278" s="91"/>
      <c r="LA278" s="91"/>
      <c r="LB278" s="91"/>
      <c r="LC278" s="91"/>
      <c r="LD278" s="91"/>
      <c r="LE278" s="91"/>
      <c r="LF278" s="91"/>
      <c r="LG278" s="91"/>
      <c r="LH278" s="91"/>
      <c r="LI278" s="91"/>
      <c r="LJ278" s="91"/>
      <c r="LK278" s="91"/>
      <c r="LL278" s="91"/>
      <c r="LM278" s="91"/>
      <c r="LN278" s="91"/>
      <c r="LO278" s="91"/>
      <c r="LP278" s="91"/>
      <c r="LQ278" s="91"/>
      <c r="LR278" s="91"/>
      <c r="LS278" s="91"/>
      <c r="LT278" s="91"/>
      <c r="LU278" s="91"/>
      <c r="LV278" s="91"/>
      <c r="LW278" s="91"/>
      <c r="LX278" s="91"/>
      <c r="LY278" s="91"/>
      <c r="LZ278" s="91"/>
      <c r="MA278" s="91"/>
      <c r="MB278" s="91"/>
      <c r="MC278" s="91"/>
      <c r="MD278" s="91"/>
      <c r="ME278" s="91"/>
      <c r="MF278" s="91"/>
      <c r="MG278" s="91"/>
      <c r="MH278" s="91"/>
      <c r="MI278" s="91"/>
      <c r="MJ278" s="91"/>
      <c r="MK278" s="91"/>
      <c r="ML278" s="91"/>
      <c r="MM278" s="91"/>
      <c r="MN278" s="91"/>
      <c r="MO278" s="91"/>
      <c r="MP278" s="91"/>
      <c r="MQ278" s="91"/>
      <c r="MR278" s="91"/>
      <c r="MS278" s="91"/>
      <c r="MT278" s="91"/>
      <c r="MU278" s="91"/>
      <c r="MV278" s="91"/>
      <c r="MW278" s="91"/>
      <c r="MX278" s="91"/>
      <c r="MY278" s="91"/>
      <c r="MZ278" s="91"/>
      <c r="NA278" s="91"/>
      <c r="NB278" s="91"/>
      <c r="NC278" s="91"/>
      <c r="ND278" s="91"/>
      <c r="NE278" s="91"/>
      <c r="NF278" s="91"/>
      <c r="NG278" s="91"/>
      <c r="NH278" s="91"/>
      <c r="NI278" s="91"/>
      <c r="NJ278" s="91"/>
      <c r="NK278" s="91"/>
      <c r="NL278" s="91"/>
      <c r="NM278" s="91"/>
      <c r="NN278" s="91"/>
      <c r="NO278" s="91"/>
      <c r="NP278" s="91"/>
      <c r="NQ278" s="91"/>
      <c r="NR278" s="91"/>
      <c r="NS278" s="91"/>
      <c r="NT278" s="91"/>
      <c r="NU278" s="91"/>
      <c r="NV278" s="91"/>
      <c r="NW278" s="91"/>
      <c r="NX278" s="91"/>
      <c r="NY278" s="91"/>
      <c r="NZ278" s="91"/>
      <c r="OA278" s="91"/>
      <c r="OB278" s="91"/>
      <c r="OC278" s="91"/>
      <c r="OD278" s="91"/>
      <c r="OE278" s="91"/>
      <c r="OF278" s="91"/>
      <c r="OG278" s="91"/>
      <c r="OH278" s="91"/>
      <c r="OI278" s="91"/>
      <c r="OJ278" s="91"/>
      <c r="OK278" s="91"/>
      <c r="OL278" s="91"/>
      <c r="OM278" s="91"/>
      <c r="ON278" s="91"/>
      <c r="OO278" s="91"/>
      <c r="OP278" s="91"/>
      <c r="OQ278" s="91"/>
      <c r="OR278" s="91"/>
      <c r="OS278" s="91"/>
      <c r="OT278" s="91"/>
      <c r="OU278" s="91"/>
      <c r="OV278" s="91"/>
      <c r="OW278" s="91"/>
      <c r="OX278" s="91"/>
      <c r="OY278" s="91"/>
      <c r="OZ278" s="91"/>
      <c r="PA278" s="91"/>
      <c r="PB278" s="91"/>
      <c r="PC278" s="91"/>
      <c r="PD278" s="91"/>
      <c r="PE278" s="91"/>
      <c r="PF278" s="91"/>
      <c r="PG278" s="91"/>
      <c r="PH278" s="91"/>
      <c r="PI278" s="91"/>
      <c r="PJ278" s="91"/>
      <c r="PK278" s="91"/>
      <c r="PL278" s="91"/>
      <c r="PM278" s="91"/>
      <c r="PN278" s="91"/>
      <c r="PO278" s="91"/>
      <c r="PP278" s="91"/>
      <c r="PQ278" s="91"/>
      <c r="PR278" s="91"/>
      <c r="PS278" s="91"/>
      <c r="PT278" s="91"/>
      <c r="PU278" s="91"/>
      <c r="PV278" s="91"/>
      <c r="PW278" s="91"/>
      <c r="PX278" s="91"/>
      <c r="PY278" s="91"/>
      <c r="PZ278" s="91"/>
      <c r="QA278" s="91"/>
      <c r="QB278" s="91"/>
      <c r="QC278" s="91"/>
      <c r="QD278" s="91"/>
      <c r="QE278" s="91"/>
      <c r="QF278" s="91"/>
      <c r="QG278" s="91"/>
      <c r="QH278" s="91"/>
      <c r="QI278" s="91"/>
      <c r="QJ278" s="91"/>
      <c r="QK278" s="91"/>
      <c r="QL278" s="91"/>
      <c r="QM278" s="91"/>
      <c r="QN278" s="91"/>
      <c r="QO278" s="91"/>
      <c r="QP278" s="91"/>
      <c r="QQ278" s="91"/>
      <c r="QR278" s="91"/>
      <c r="QS278" s="91"/>
      <c r="QT278" s="91"/>
      <c r="QU278" s="91"/>
      <c r="QV278" s="91"/>
      <c r="QW278" s="91"/>
      <c r="QX278" s="91"/>
      <c r="QY278" s="91"/>
      <c r="QZ278" s="91"/>
      <c r="RA278" s="91"/>
      <c r="RB278" s="91"/>
      <c r="RC278" s="91"/>
      <c r="RD278" s="91"/>
      <c r="RE278" s="91"/>
      <c r="RF278" s="91"/>
      <c r="RG278" s="91"/>
      <c r="RH278" s="91"/>
      <c r="RI278" s="91"/>
      <c r="RJ278" s="91"/>
      <c r="RK278" s="91"/>
      <c r="RL278" s="91"/>
      <c r="RM278" s="91"/>
      <c r="RN278" s="91"/>
      <c r="RO278" s="91"/>
      <c r="RP278" s="91"/>
      <c r="RQ278" s="91"/>
      <c r="RR278" s="91"/>
      <c r="RS278" s="91"/>
      <c r="RT278" s="91"/>
      <c r="RU278" s="91"/>
      <c r="RV278" s="91"/>
      <c r="RW278" s="91"/>
      <c r="RX278" s="91"/>
      <c r="RY278" s="91"/>
      <c r="RZ278" s="91"/>
      <c r="SA278" s="91"/>
      <c r="SB278" s="91"/>
      <c r="SC278" s="91"/>
      <c r="SD278" s="91"/>
      <c r="SE278" s="91"/>
      <c r="SF278" s="91"/>
      <c r="SG278" s="91"/>
      <c r="SH278" s="91"/>
      <c r="SI278" s="91"/>
      <c r="SJ278" s="91"/>
      <c r="SK278" s="91"/>
      <c r="SL278" s="91"/>
      <c r="SM278" s="91"/>
      <c r="SN278" s="91"/>
      <c r="SO278" s="91"/>
      <c r="SP278" s="91"/>
      <c r="SQ278" s="91"/>
      <c r="SR278" s="91"/>
      <c r="SS278" s="91"/>
      <c r="ST278" s="91"/>
      <c r="SU278" s="91"/>
      <c r="SV278" s="91"/>
      <c r="SW278" s="91"/>
      <c r="SX278" s="91"/>
      <c r="SY278" s="91"/>
      <c r="SZ278" s="91"/>
      <c r="TA278" s="91"/>
      <c r="TB278" s="91"/>
      <c r="TC278" s="91"/>
      <c r="TD278" s="91"/>
      <c r="TE278" s="91"/>
      <c r="TF278" s="91"/>
      <c r="TG278" s="91"/>
      <c r="TH278" s="91"/>
      <c r="TI278" s="91"/>
      <c r="TJ278" s="91"/>
      <c r="TK278" s="91"/>
      <c r="TL278" s="91"/>
      <c r="TM278" s="91"/>
      <c r="TN278" s="91"/>
      <c r="TO278" s="91"/>
      <c r="TP278" s="91"/>
      <c r="TQ278" s="91"/>
      <c r="TR278" s="91"/>
      <c r="TS278" s="91"/>
      <c r="TT278" s="91"/>
      <c r="TU278" s="91"/>
      <c r="TV278" s="91"/>
      <c r="TW278" s="91"/>
      <c r="TX278" s="91"/>
      <c r="TY278" s="91"/>
      <c r="TZ278" s="91"/>
      <c r="UA278" s="91"/>
      <c r="UB278" s="91"/>
      <c r="UC278" s="91"/>
      <c r="UD278" s="91"/>
      <c r="UE278" s="91"/>
      <c r="UF278" s="91"/>
      <c r="UG278" s="91"/>
      <c r="UH278" s="91"/>
      <c r="UI278" s="91"/>
      <c r="UJ278" s="91"/>
      <c r="UK278" s="91"/>
      <c r="UL278" s="91"/>
      <c r="UM278" s="91"/>
      <c r="UN278" s="91"/>
      <c r="UO278" s="91"/>
      <c r="UP278" s="91"/>
      <c r="UQ278" s="91"/>
      <c r="UR278" s="91"/>
      <c r="US278" s="91"/>
      <c r="UT278" s="91"/>
      <c r="UU278" s="91"/>
      <c r="UV278" s="91"/>
      <c r="UW278" s="91"/>
      <c r="UX278" s="91"/>
      <c r="UY278" s="91"/>
      <c r="UZ278" s="91"/>
      <c r="VA278" s="91"/>
      <c r="VB278" s="91"/>
      <c r="VC278" s="91"/>
      <c r="VD278" s="91"/>
      <c r="VE278" s="91"/>
      <c r="VF278" s="91"/>
      <c r="VG278" s="91"/>
      <c r="VH278" s="91"/>
      <c r="VI278" s="91"/>
      <c r="VJ278" s="91"/>
      <c r="VK278" s="91"/>
      <c r="VL278" s="91"/>
      <c r="VM278" s="91"/>
      <c r="VN278" s="91"/>
      <c r="VO278" s="91"/>
      <c r="VP278" s="91"/>
      <c r="VQ278" s="91"/>
      <c r="VR278" s="91"/>
      <c r="VS278" s="91"/>
      <c r="VT278" s="91"/>
      <c r="VU278" s="91"/>
      <c r="VV278" s="91"/>
      <c r="VW278" s="91"/>
      <c r="VX278" s="91"/>
      <c r="VY278" s="91"/>
      <c r="VZ278" s="91"/>
      <c r="WA278" s="91"/>
      <c r="WB278" s="91"/>
      <c r="WC278" s="91"/>
      <c r="WD278" s="91"/>
      <c r="WE278" s="91"/>
      <c r="WF278" s="91"/>
      <c r="WG278" s="91"/>
      <c r="WH278" s="91"/>
      <c r="WI278" s="91"/>
      <c r="WJ278" s="91"/>
      <c r="WK278" s="91"/>
      <c r="WL278" s="91"/>
      <c r="WM278" s="91"/>
      <c r="WN278" s="91"/>
      <c r="WO278" s="91"/>
      <c r="WP278" s="91"/>
      <c r="WQ278" s="91"/>
      <c r="WR278" s="91"/>
      <c r="WS278" s="91"/>
      <c r="WT278" s="91"/>
      <c r="WU278" s="91"/>
      <c r="WV278" s="91"/>
      <c r="WW278" s="91"/>
      <c r="WX278" s="91"/>
      <c r="WY278" s="91"/>
      <c r="WZ278" s="91"/>
      <c r="XA278" s="91"/>
      <c r="XB278" s="91"/>
      <c r="XC278" s="91"/>
      <c r="XD278" s="91"/>
      <c r="XE278" s="91"/>
      <c r="XF278" s="91"/>
      <c r="XG278" s="91"/>
      <c r="XH278" s="91"/>
      <c r="XI278" s="91"/>
      <c r="XJ278" s="91"/>
      <c r="XK278" s="91"/>
      <c r="XL278" s="91"/>
      <c r="XM278" s="91"/>
      <c r="XN278" s="91"/>
      <c r="XO278" s="91"/>
      <c r="XP278" s="91"/>
      <c r="XQ278" s="91"/>
      <c r="XR278" s="91"/>
      <c r="XS278" s="91"/>
      <c r="XT278" s="91"/>
      <c r="XU278" s="91"/>
      <c r="XV278" s="91"/>
      <c r="XW278" s="91"/>
      <c r="XX278" s="91"/>
      <c r="XY278" s="91"/>
      <c r="XZ278" s="91"/>
      <c r="YA278" s="91"/>
      <c r="YB278" s="91"/>
      <c r="YC278" s="91"/>
      <c r="YD278" s="91"/>
      <c r="YE278" s="91"/>
      <c r="YF278" s="91"/>
      <c r="YG278" s="91"/>
      <c r="YH278" s="91"/>
      <c r="YI278" s="91"/>
      <c r="YJ278" s="91"/>
      <c r="YK278" s="91"/>
      <c r="YL278" s="91"/>
      <c r="YM278" s="91"/>
      <c r="YN278" s="91"/>
      <c r="YO278" s="91"/>
      <c r="YP278" s="91"/>
      <c r="YQ278" s="91"/>
      <c r="YR278" s="91"/>
      <c r="YS278" s="91"/>
      <c r="YT278" s="91"/>
      <c r="YU278" s="91"/>
      <c r="YV278" s="91"/>
      <c r="YW278" s="91"/>
      <c r="YX278" s="91"/>
      <c r="YY278" s="91"/>
      <c r="YZ278" s="91"/>
      <c r="ZA278" s="91"/>
      <c r="ZB278" s="91"/>
      <c r="ZC278" s="91"/>
      <c r="ZD278" s="91"/>
      <c r="ZE278" s="91"/>
      <c r="ZF278" s="91"/>
      <c r="ZG278" s="91"/>
      <c r="ZH278" s="91"/>
      <c r="ZI278" s="91"/>
      <c r="ZJ278" s="91"/>
      <c r="ZK278" s="91"/>
      <c r="ZL278" s="91"/>
      <c r="ZM278" s="91"/>
      <c r="ZN278" s="91"/>
      <c r="ZO278" s="91"/>
      <c r="ZP278" s="91"/>
      <c r="ZQ278" s="91"/>
      <c r="ZR278" s="91"/>
      <c r="ZS278" s="91"/>
      <c r="ZT278" s="91"/>
      <c r="ZU278" s="91"/>
      <c r="ZV278" s="91"/>
      <c r="ZW278" s="91"/>
      <c r="ZX278" s="91"/>
      <c r="ZY278" s="91"/>
      <c r="ZZ278" s="91"/>
      <c r="AAA278" s="91"/>
      <c r="AAB278" s="91"/>
      <c r="AAC278" s="91"/>
      <c r="AAD278" s="91"/>
      <c r="AAE278" s="91"/>
      <c r="AAF278" s="91"/>
      <c r="AAG278" s="91"/>
      <c r="AAH278" s="91"/>
      <c r="AAI278" s="91"/>
      <c r="AAJ278" s="91"/>
      <c r="AAK278" s="91"/>
      <c r="AAL278" s="91"/>
      <c r="AAM278" s="91"/>
      <c r="AAN278" s="91"/>
      <c r="AAO278" s="91"/>
      <c r="AAP278" s="91"/>
      <c r="AAQ278" s="91"/>
      <c r="AAR278" s="91"/>
      <c r="AAS278" s="91"/>
      <c r="AAT278" s="91"/>
      <c r="AAU278" s="91"/>
      <c r="AAV278" s="91"/>
      <c r="AAW278" s="91"/>
      <c r="AAX278" s="91"/>
      <c r="AAY278" s="91"/>
      <c r="AAZ278" s="91"/>
      <c r="ABA278" s="91"/>
      <c r="ABB278" s="91"/>
      <c r="ABC278" s="91"/>
      <c r="ABD278" s="91"/>
      <c r="ABE278" s="91"/>
      <c r="ABF278" s="91"/>
      <c r="ABG278" s="91"/>
      <c r="ABH278" s="91"/>
      <c r="ABI278" s="91"/>
      <c r="ABJ278" s="91"/>
      <c r="ABK278" s="91"/>
      <c r="ABL278" s="91"/>
      <c r="ABM278" s="91"/>
      <c r="ABN278" s="91"/>
      <c r="ABO278" s="91"/>
      <c r="ABP278" s="91"/>
      <c r="ABQ278" s="91"/>
      <c r="ABR278" s="91"/>
      <c r="ABS278" s="91"/>
      <c r="ABT278" s="91"/>
      <c r="ABU278" s="91"/>
      <c r="ABV278" s="91"/>
      <c r="ABW278" s="91"/>
      <c r="ABX278" s="91"/>
      <c r="ABY278" s="91"/>
      <c r="ABZ278" s="91"/>
      <c r="ACA278" s="91"/>
      <c r="ACB278" s="91"/>
      <c r="ACC278" s="91"/>
      <c r="ACD278" s="91"/>
      <c r="ACE278" s="91"/>
      <c r="ACF278" s="91"/>
      <c r="ACG278" s="91"/>
      <c r="ACH278" s="91"/>
      <c r="ACI278" s="91"/>
      <c r="ACJ278" s="91"/>
      <c r="ACK278" s="91"/>
      <c r="ACL278" s="91"/>
      <c r="ACM278" s="91"/>
      <c r="ACN278" s="91"/>
      <c r="ACO278" s="91"/>
      <c r="ACP278" s="91"/>
      <c r="ACQ278" s="91"/>
      <c r="ACR278" s="91"/>
      <c r="ACS278" s="91"/>
      <c r="ACT278" s="91"/>
      <c r="ACU278" s="91"/>
      <c r="ACV278" s="91"/>
      <c r="ACW278" s="91"/>
      <c r="ACX278" s="91"/>
      <c r="ACY278" s="91"/>
      <c r="ACZ278" s="91"/>
      <c r="ADA278" s="91"/>
      <c r="ADB278" s="91"/>
      <c r="ADC278" s="91"/>
      <c r="ADD278" s="91"/>
      <c r="ADE278" s="91"/>
      <c r="ADF278" s="91"/>
      <c r="ADG278" s="91"/>
      <c r="ADH278" s="91"/>
      <c r="ADI278" s="91"/>
      <c r="ADJ278" s="91"/>
      <c r="ADK278" s="91"/>
      <c r="ADL278" s="91"/>
      <c r="ADM278" s="91"/>
      <c r="ADN278" s="91"/>
      <c r="ADO278" s="91"/>
      <c r="ADP278" s="91"/>
      <c r="ADQ278" s="91"/>
      <c r="ADR278" s="91"/>
      <c r="ADS278" s="91"/>
      <c r="ADT278" s="91"/>
      <c r="ADU278" s="91"/>
      <c r="ADV278" s="91"/>
      <c r="ADW278" s="91"/>
      <c r="ADX278" s="91"/>
      <c r="ADY278" s="91"/>
      <c r="ADZ278" s="91"/>
      <c r="AEA278" s="91"/>
      <c r="AEB278" s="91"/>
      <c r="AEC278" s="91"/>
      <c r="AED278" s="144">
        <f t="shared" si="63"/>
        <v>273</v>
      </c>
      <c r="AEE278" s="142"/>
      <c r="AEF278" s="142"/>
      <c r="AEG278" s="91"/>
      <c r="AEH278" s="91"/>
      <c r="AEI278" s="91"/>
      <c r="AEJ278" s="91"/>
      <c r="AEK278" s="91"/>
      <c r="AEL278" s="91"/>
      <c r="AEM278" s="91"/>
      <c r="AEN278" s="91"/>
      <c r="AEO278" s="91"/>
      <c r="AEP278" s="91"/>
      <c r="AEQ278" s="91"/>
      <c r="AER278" s="91"/>
      <c r="AES278" s="91"/>
      <c r="AET278" s="91"/>
      <c r="AEU278" s="91"/>
      <c r="AEV278" s="91"/>
      <c r="AEW278" s="91"/>
      <c r="AEX278" s="91"/>
      <c r="AEY278" s="91"/>
      <c r="AEZ278" s="91"/>
      <c r="AFA278" s="91"/>
      <c r="AFB278" s="91"/>
      <c r="AFC278" s="146"/>
      <c r="AFD278" s="91"/>
      <c r="AFE278" s="91"/>
      <c r="AFF278" s="91"/>
      <c r="AFG278" s="91"/>
      <c r="AFH278" s="91"/>
      <c r="AFI278" s="91"/>
      <c r="AFJ278" s="91"/>
      <c r="AFK278" s="91"/>
      <c r="AFL278" s="91"/>
      <c r="AFM278" s="91"/>
      <c r="AFN278" s="91"/>
    </row>
    <row r="279" spans="1:846" ht="6" customHeight="1" x14ac:dyDescent="0.25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  <c r="CU279" s="91"/>
      <c r="CV279" s="91"/>
      <c r="CW279" s="91"/>
      <c r="CX279" s="91"/>
      <c r="CY279" s="91"/>
      <c r="CZ279" s="91"/>
      <c r="DA279" s="91"/>
      <c r="DB279" s="91"/>
      <c r="DC279" s="91"/>
      <c r="DD279" s="91"/>
      <c r="DE279" s="91"/>
      <c r="DF279" s="91"/>
      <c r="DG279" s="91"/>
      <c r="DH279" s="91"/>
      <c r="DI279" s="91"/>
      <c r="DJ279" s="91"/>
      <c r="DK279" s="91"/>
      <c r="DL279" s="91"/>
      <c r="DM279" s="91"/>
      <c r="DN279" s="91"/>
      <c r="DO279" s="91"/>
      <c r="DP279" s="91"/>
      <c r="DQ279" s="91"/>
      <c r="DR279" s="91"/>
      <c r="DS279" s="91"/>
      <c r="DT279" s="91"/>
      <c r="DU279" s="91"/>
      <c r="DV279" s="91"/>
      <c r="DW279" s="91"/>
      <c r="DX279" s="91"/>
      <c r="DY279" s="91"/>
      <c r="DZ279" s="91"/>
      <c r="EA279" s="91"/>
      <c r="EB279" s="91"/>
      <c r="EC279" s="91"/>
      <c r="ED279" s="91"/>
      <c r="EE279" s="91"/>
      <c r="EF279" s="91"/>
      <c r="EG279" s="91"/>
      <c r="EH279" s="91"/>
      <c r="EI279" s="91"/>
      <c r="EJ279" s="91"/>
      <c r="EK279" s="91"/>
      <c r="EL279" s="91"/>
      <c r="EM279" s="91"/>
      <c r="EN279" s="91"/>
      <c r="EO279" s="91"/>
      <c r="EP279" s="91"/>
      <c r="EQ279" s="91"/>
      <c r="ER279" s="91"/>
      <c r="ES279" s="91"/>
      <c r="ET279" s="91"/>
      <c r="EU279" s="91"/>
      <c r="EV279" s="91"/>
      <c r="EW279" s="91"/>
      <c r="EX279" s="91"/>
      <c r="EY279" s="91"/>
      <c r="EZ279" s="91"/>
      <c r="FA279" s="91"/>
      <c r="FB279" s="91"/>
      <c r="FC279" s="91"/>
      <c r="FD279" s="91"/>
      <c r="FE279" s="91"/>
      <c r="FF279" s="91"/>
      <c r="FG279" s="91"/>
      <c r="FH279" s="91"/>
      <c r="FI279" s="91"/>
      <c r="FJ279" s="91"/>
      <c r="FK279" s="91"/>
      <c r="FL279" s="91"/>
      <c r="FM279" s="91"/>
      <c r="FN279" s="91"/>
      <c r="FO279" s="91"/>
      <c r="FP279" s="91"/>
      <c r="FQ279" s="91"/>
      <c r="FR279" s="91"/>
      <c r="FS279" s="91"/>
      <c r="FT279" s="91"/>
      <c r="FU279" s="91"/>
      <c r="FV279" s="91"/>
      <c r="FW279" s="91"/>
      <c r="FX279" s="91"/>
      <c r="FY279" s="91"/>
      <c r="FZ279" s="91"/>
      <c r="GA279" s="91"/>
      <c r="GB279" s="91"/>
      <c r="GC279" s="91"/>
      <c r="GD279" s="91"/>
      <c r="GE279" s="91"/>
      <c r="GF279" s="91"/>
      <c r="GG279" s="91"/>
      <c r="GH279" s="91"/>
      <c r="GI279" s="91"/>
      <c r="GJ279" s="91"/>
      <c r="GK279" s="91"/>
      <c r="GL279" s="91"/>
      <c r="GM279" s="91"/>
      <c r="GN279" s="91"/>
      <c r="GO279" s="91"/>
      <c r="GP279" s="91"/>
      <c r="GQ279" s="91"/>
      <c r="GR279" s="91"/>
      <c r="GS279" s="91"/>
      <c r="GT279" s="91"/>
      <c r="GU279" s="91"/>
      <c r="GV279" s="91"/>
      <c r="GW279" s="91"/>
      <c r="GX279" s="91"/>
      <c r="GY279" s="91"/>
      <c r="GZ279" s="91"/>
      <c r="HA279" s="91"/>
      <c r="HB279" s="91"/>
      <c r="HC279" s="91"/>
      <c r="HD279" s="91"/>
      <c r="HE279" s="91"/>
      <c r="HF279" s="91"/>
      <c r="HG279" s="91"/>
      <c r="HH279" s="91"/>
      <c r="HI279" s="91"/>
      <c r="HJ279" s="91"/>
      <c r="HK279" s="91"/>
      <c r="HL279" s="91"/>
      <c r="HM279" s="91"/>
      <c r="HN279" s="91"/>
      <c r="HO279" s="91"/>
      <c r="HP279" s="91"/>
      <c r="HQ279" s="91"/>
      <c r="HR279" s="91"/>
      <c r="HS279" s="91"/>
      <c r="HT279" s="91"/>
      <c r="HU279" s="91"/>
      <c r="HV279" s="91"/>
      <c r="HW279" s="91"/>
      <c r="HX279" s="91"/>
      <c r="HY279" s="91"/>
      <c r="HZ279" s="91"/>
      <c r="IA279" s="91"/>
      <c r="IB279" s="91"/>
      <c r="IC279" s="91"/>
      <c r="ID279" s="91"/>
      <c r="IE279" s="91"/>
      <c r="IF279" s="91"/>
      <c r="IG279" s="91"/>
      <c r="IH279" s="91"/>
      <c r="II279" s="91"/>
      <c r="IJ279" s="91"/>
      <c r="IK279" s="91"/>
      <c r="IL279" s="91"/>
      <c r="IM279" s="91"/>
      <c r="IN279" s="91"/>
      <c r="IO279" s="91"/>
      <c r="IP279" s="91"/>
      <c r="IQ279" s="91"/>
      <c r="IR279" s="91"/>
      <c r="IS279" s="91"/>
      <c r="IT279" s="91"/>
      <c r="IU279" s="91"/>
      <c r="IV279" s="91"/>
      <c r="IW279" s="91"/>
      <c r="IX279" s="91"/>
      <c r="IY279" s="91"/>
      <c r="IZ279" s="91"/>
      <c r="JA279" s="91"/>
      <c r="JB279" s="91"/>
      <c r="JC279" s="91"/>
      <c r="JD279" s="91"/>
      <c r="JE279" s="91"/>
      <c r="JF279" s="91"/>
      <c r="JG279" s="91"/>
      <c r="JH279" s="91"/>
      <c r="JI279" s="91"/>
      <c r="JJ279" s="91"/>
      <c r="JK279" s="91"/>
      <c r="JL279" s="91"/>
      <c r="JM279" s="91"/>
      <c r="JN279" s="91"/>
      <c r="JO279" s="91"/>
      <c r="JP279" s="91"/>
      <c r="JQ279" s="91"/>
      <c r="JR279" s="91"/>
      <c r="JS279" s="91"/>
      <c r="JT279" s="91"/>
      <c r="JU279" s="91"/>
      <c r="JV279" s="91"/>
      <c r="JW279" s="91"/>
      <c r="JX279" s="91"/>
      <c r="JY279" s="91"/>
      <c r="JZ279" s="91"/>
      <c r="KA279" s="91"/>
      <c r="KB279" s="91"/>
      <c r="KC279" s="91"/>
      <c r="KD279" s="91"/>
      <c r="KE279" s="91"/>
      <c r="KF279" s="91"/>
      <c r="KG279" s="91"/>
      <c r="KH279" s="91"/>
      <c r="KI279" s="91"/>
      <c r="KJ279" s="91"/>
      <c r="KK279" s="91"/>
      <c r="KL279" s="91"/>
      <c r="KM279" s="91"/>
      <c r="KN279" s="91"/>
      <c r="KO279" s="91"/>
      <c r="KP279" s="91"/>
      <c r="KQ279" s="91"/>
      <c r="KR279" s="91"/>
      <c r="KS279" s="91"/>
      <c r="KT279" s="91"/>
      <c r="KU279" s="91"/>
      <c r="KV279" s="91"/>
      <c r="KW279" s="91"/>
      <c r="KX279" s="91"/>
      <c r="KY279" s="91"/>
      <c r="KZ279" s="91"/>
      <c r="LA279" s="91"/>
      <c r="LB279" s="91"/>
      <c r="LC279" s="91"/>
      <c r="LD279" s="91"/>
      <c r="LE279" s="91"/>
      <c r="LF279" s="91"/>
      <c r="LG279" s="91"/>
      <c r="LH279" s="91"/>
      <c r="LI279" s="91"/>
      <c r="LJ279" s="91"/>
      <c r="LK279" s="91"/>
      <c r="LL279" s="91"/>
      <c r="LM279" s="91"/>
      <c r="LN279" s="91"/>
      <c r="LO279" s="91"/>
      <c r="LP279" s="91"/>
      <c r="LQ279" s="91"/>
      <c r="LR279" s="91"/>
      <c r="LS279" s="91"/>
      <c r="LT279" s="91"/>
      <c r="LU279" s="91"/>
      <c r="LV279" s="91"/>
      <c r="LW279" s="91"/>
      <c r="LX279" s="91"/>
      <c r="LY279" s="91"/>
      <c r="LZ279" s="91"/>
      <c r="MA279" s="91"/>
      <c r="MB279" s="91"/>
      <c r="MC279" s="91"/>
      <c r="MD279" s="91"/>
      <c r="ME279" s="91"/>
      <c r="MF279" s="91"/>
      <c r="MG279" s="91"/>
      <c r="MH279" s="91"/>
      <c r="MI279" s="91"/>
      <c r="MJ279" s="91"/>
      <c r="MK279" s="91"/>
      <c r="ML279" s="91"/>
      <c r="MM279" s="91"/>
      <c r="MN279" s="91"/>
      <c r="MO279" s="91"/>
      <c r="MP279" s="91"/>
      <c r="MQ279" s="91"/>
      <c r="MR279" s="91"/>
      <c r="MS279" s="91"/>
      <c r="MT279" s="91"/>
      <c r="MU279" s="91"/>
      <c r="MV279" s="91"/>
      <c r="MW279" s="91"/>
      <c r="MX279" s="91"/>
      <c r="MY279" s="91"/>
      <c r="MZ279" s="91"/>
      <c r="NA279" s="91"/>
      <c r="NB279" s="91"/>
      <c r="NC279" s="91"/>
      <c r="ND279" s="91"/>
      <c r="NE279" s="91"/>
      <c r="NF279" s="91"/>
      <c r="NG279" s="91"/>
      <c r="NH279" s="91"/>
      <c r="NI279" s="91"/>
      <c r="NJ279" s="91"/>
      <c r="NK279" s="91"/>
      <c r="NL279" s="91"/>
      <c r="NM279" s="91"/>
      <c r="NN279" s="91"/>
      <c r="NO279" s="91"/>
      <c r="NP279" s="91"/>
      <c r="NQ279" s="91"/>
      <c r="NR279" s="91"/>
      <c r="NS279" s="91"/>
      <c r="NT279" s="91"/>
      <c r="NU279" s="91"/>
      <c r="NV279" s="91"/>
      <c r="NW279" s="91"/>
      <c r="NX279" s="91"/>
      <c r="NY279" s="91"/>
      <c r="NZ279" s="91"/>
      <c r="OA279" s="91"/>
      <c r="OB279" s="91"/>
      <c r="OC279" s="91"/>
      <c r="OD279" s="91"/>
      <c r="OE279" s="91"/>
      <c r="OF279" s="91"/>
      <c r="OG279" s="91"/>
      <c r="OH279" s="91"/>
      <c r="OI279" s="91"/>
      <c r="OJ279" s="91"/>
      <c r="OK279" s="91"/>
      <c r="OL279" s="91"/>
      <c r="OM279" s="91"/>
      <c r="ON279" s="91"/>
      <c r="OO279" s="91"/>
      <c r="OP279" s="91"/>
      <c r="OQ279" s="91"/>
      <c r="OR279" s="91"/>
      <c r="OS279" s="91"/>
      <c r="OT279" s="91"/>
      <c r="OU279" s="91"/>
      <c r="OV279" s="91"/>
      <c r="OW279" s="91"/>
      <c r="OX279" s="91"/>
      <c r="OY279" s="91"/>
      <c r="OZ279" s="91"/>
      <c r="PA279" s="91"/>
      <c r="PB279" s="91"/>
      <c r="PC279" s="91"/>
      <c r="PD279" s="91"/>
      <c r="PE279" s="91"/>
      <c r="PF279" s="91"/>
      <c r="PG279" s="91"/>
      <c r="PH279" s="91"/>
      <c r="PI279" s="91"/>
      <c r="PJ279" s="91"/>
      <c r="PK279" s="91"/>
      <c r="PL279" s="91"/>
      <c r="PM279" s="91"/>
      <c r="PN279" s="91"/>
      <c r="PO279" s="91"/>
      <c r="PP279" s="91"/>
      <c r="PQ279" s="91"/>
      <c r="PR279" s="91"/>
      <c r="PS279" s="91"/>
      <c r="PT279" s="91"/>
      <c r="PU279" s="91"/>
      <c r="PV279" s="91"/>
      <c r="PW279" s="91"/>
      <c r="PX279" s="91"/>
      <c r="PY279" s="91"/>
      <c r="PZ279" s="91"/>
      <c r="QA279" s="91"/>
      <c r="QB279" s="91"/>
      <c r="QC279" s="91"/>
      <c r="QD279" s="91"/>
      <c r="QE279" s="91"/>
      <c r="QF279" s="91"/>
      <c r="QG279" s="91"/>
      <c r="QH279" s="91"/>
      <c r="QI279" s="91"/>
      <c r="QJ279" s="91"/>
      <c r="QK279" s="91"/>
      <c r="QL279" s="91"/>
      <c r="QM279" s="91"/>
      <c r="QN279" s="91"/>
      <c r="QO279" s="91"/>
      <c r="QP279" s="91"/>
      <c r="QQ279" s="91"/>
      <c r="QR279" s="91"/>
      <c r="QS279" s="91"/>
      <c r="QT279" s="91"/>
      <c r="QU279" s="91"/>
      <c r="QV279" s="91"/>
      <c r="QW279" s="91"/>
      <c r="QX279" s="91"/>
      <c r="QY279" s="91"/>
      <c r="QZ279" s="91"/>
      <c r="RA279" s="91"/>
      <c r="RB279" s="91"/>
      <c r="RC279" s="91"/>
      <c r="RD279" s="91"/>
      <c r="RE279" s="91"/>
      <c r="RF279" s="91"/>
      <c r="RG279" s="91"/>
      <c r="RH279" s="91"/>
      <c r="RI279" s="91"/>
      <c r="RJ279" s="91"/>
      <c r="RK279" s="91"/>
      <c r="RL279" s="91"/>
      <c r="RM279" s="91"/>
      <c r="RN279" s="91"/>
      <c r="RO279" s="91"/>
      <c r="RP279" s="91"/>
      <c r="RQ279" s="91"/>
      <c r="RR279" s="91"/>
      <c r="RS279" s="91"/>
      <c r="RT279" s="91"/>
      <c r="RU279" s="91"/>
      <c r="RV279" s="91"/>
      <c r="RW279" s="91"/>
      <c r="RX279" s="91"/>
      <c r="RY279" s="91"/>
      <c r="RZ279" s="91"/>
      <c r="SA279" s="91"/>
      <c r="SB279" s="91"/>
      <c r="SC279" s="91"/>
      <c r="SD279" s="91"/>
      <c r="SE279" s="91"/>
      <c r="SF279" s="91"/>
      <c r="SG279" s="91"/>
      <c r="SH279" s="91"/>
      <c r="SI279" s="91"/>
      <c r="SJ279" s="91"/>
      <c r="SK279" s="91"/>
      <c r="SL279" s="91"/>
      <c r="SM279" s="91"/>
      <c r="SN279" s="91"/>
      <c r="SO279" s="91"/>
      <c r="SP279" s="91"/>
      <c r="SQ279" s="91"/>
      <c r="SR279" s="91"/>
      <c r="SS279" s="91"/>
      <c r="ST279" s="91"/>
      <c r="SU279" s="91"/>
      <c r="SV279" s="91"/>
      <c r="SW279" s="91"/>
      <c r="SX279" s="91"/>
      <c r="SY279" s="91"/>
      <c r="SZ279" s="91"/>
      <c r="TA279" s="91"/>
      <c r="TB279" s="91"/>
      <c r="TC279" s="91"/>
      <c r="TD279" s="91"/>
      <c r="TE279" s="91"/>
      <c r="TF279" s="91"/>
      <c r="TG279" s="91"/>
      <c r="TH279" s="91"/>
      <c r="TI279" s="91"/>
      <c r="TJ279" s="91"/>
      <c r="TK279" s="91"/>
      <c r="TL279" s="91"/>
      <c r="TM279" s="91"/>
      <c r="TN279" s="91"/>
      <c r="TO279" s="91"/>
      <c r="TP279" s="91"/>
      <c r="TQ279" s="91"/>
      <c r="TR279" s="91"/>
      <c r="TS279" s="91"/>
      <c r="TT279" s="91"/>
      <c r="TU279" s="91"/>
      <c r="TV279" s="91"/>
      <c r="TW279" s="91"/>
      <c r="TX279" s="91"/>
      <c r="TY279" s="91"/>
      <c r="TZ279" s="91"/>
      <c r="UA279" s="91"/>
      <c r="UB279" s="91"/>
      <c r="UC279" s="91"/>
      <c r="UD279" s="91"/>
      <c r="UE279" s="91"/>
      <c r="UF279" s="91"/>
      <c r="UG279" s="91"/>
      <c r="UH279" s="91"/>
      <c r="UI279" s="91"/>
      <c r="UJ279" s="91"/>
      <c r="UK279" s="91"/>
      <c r="UL279" s="91"/>
      <c r="UM279" s="91"/>
      <c r="UN279" s="91"/>
      <c r="UO279" s="91"/>
      <c r="UP279" s="91"/>
      <c r="UQ279" s="91"/>
      <c r="UR279" s="91"/>
      <c r="US279" s="91"/>
      <c r="UT279" s="91"/>
      <c r="UU279" s="91"/>
      <c r="UV279" s="91"/>
      <c r="UW279" s="91"/>
      <c r="UX279" s="91"/>
      <c r="UY279" s="91"/>
      <c r="UZ279" s="91"/>
      <c r="VA279" s="91"/>
      <c r="VB279" s="91"/>
      <c r="VC279" s="91"/>
      <c r="VD279" s="91"/>
      <c r="VE279" s="91"/>
      <c r="VF279" s="91"/>
      <c r="VG279" s="91"/>
      <c r="VH279" s="91"/>
      <c r="VI279" s="91"/>
      <c r="VJ279" s="91"/>
      <c r="VK279" s="91"/>
      <c r="VL279" s="91"/>
      <c r="VM279" s="91"/>
      <c r="VN279" s="91"/>
      <c r="VO279" s="91"/>
      <c r="VP279" s="91"/>
      <c r="VQ279" s="91"/>
      <c r="VR279" s="91"/>
      <c r="VS279" s="91"/>
      <c r="VT279" s="91"/>
      <c r="VU279" s="91"/>
      <c r="VV279" s="91"/>
      <c r="VW279" s="91"/>
      <c r="VX279" s="91"/>
      <c r="VY279" s="91"/>
      <c r="VZ279" s="91"/>
      <c r="WA279" s="91"/>
      <c r="WB279" s="91"/>
      <c r="WC279" s="91"/>
      <c r="WD279" s="91"/>
      <c r="WE279" s="91"/>
      <c r="WF279" s="91"/>
      <c r="WG279" s="91"/>
      <c r="WH279" s="91"/>
      <c r="WI279" s="91"/>
      <c r="WJ279" s="91"/>
      <c r="WK279" s="91"/>
      <c r="WL279" s="91"/>
      <c r="WM279" s="91"/>
      <c r="WN279" s="91"/>
      <c r="WO279" s="91"/>
      <c r="WP279" s="91"/>
      <c r="WQ279" s="91"/>
      <c r="WR279" s="91"/>
      <c r="WS279" s="91"/>
      <c r="WT279" s="91"/>
      <c r="WU279" s="91"/>
      <c r="WV279" s="91"/>
      <c r="WW279" s="91"/>
      <c r="WX279" s="91"/>
      <c r="WY279" s="91"/>
      <c r="WZ279" s="91"/>
      <c r="XA279" s="91"/>
      <c r="XB279" s="91"/>
      <c r="XC279" s="91"/>
      <c r="XD279" s="91"/>
      <c r="XE279" s="91"/>
      <c r="XF279" s="91"/>
      <c r="XG279" s="91"/>
      <c r="XH279" s="91"/>
      <c r="XI279" s="91"/>
      <c r="XJ279" s="91"/>
      <c r="XK279" s="91"/>
      <c r="XL279" s="91"/>
      <c r="XM279" s="91"/>
      <c r="XN279" s="91"/>
      <c r="XO279" s="91"/>
      <c r="XP279" s="91"/>
      <c r="XQ279" s="91"/>
      <c r="XR279" s="91"/>
      <c r="XS279" s="91"/>
      <c r="XT279" s="91"/>
      <c r="XU279" s="91"/>
      <c r="XV279" s="91"/>
      <c r="XW279" s="91"/>
      <c r="XX279" s="91"/>
      <c r="XY279" s="91"/>
      <c r="XZ279" s="91"/>
      <c r="YA279" s="91"/>
      <c r="YB279" s="91"/>
      <c r="YC279" s="91"/>
      <c r="YD279" s="91"/>
      <c r="YE279" s="91"/>
      <c r="YF279" s="91"/>
      <c r="YG279" s="91"/>
      <c r="YH279" s="91"/>
      <c r="YI279" s="91"/>
      <c r="YJ279" s="91"/>
      <c r="YK279" s="91"/>
      <c r="YL279" s="91"/>
      <c r="YM279" s="91"/>
      <c r="YN279" s="91"/>
      <c r="YO279" s="91"/>
      <c r="YP279" s="91"/>
      <c r="YQ279" s="91"/>
      <c r="YR279" s="91"/>
      <c r="YS279" s="91"/>
      <c r="YT279" s="91"/>
      <c r="YU279" s="91"/>
      <c r="YV279" s="91"/>
      <c r="YW279" s="91"/>
      <c r="YX279" s="91"/>
      <c r="YY279" s="91"/>
      <c r="YZ279" s="91"/>
      <c r="ZA279" s="91"/>
      <c r="ZB279" s="91"/>
      <c r="ZC279" s="91"/>
      <c r="ZD279" s="91"/>
      <c r="ZE279" s="91"/>
      <c r="ZF279" s="91"/>
      <c r="ZG279" s="91"/>
      <c r="ZH279" s="91"/>
      <c r="ZI279" s="91"/>
      <c r="ZJ279" s="91"/>
      <c r="ZK279" s="91"/>
      <c r="ZL279" s="91"/>
      <c r="ZM279" s="91"/>
      <c r="ZN279" s="91"/>
      <c r="ZO279" s="91"/>
      <c r="ZP279" s="91"/>
      <c r="ZQ279" s="91"/>
      <c r="ZR279" s="91"/>
      <c r="ZS279" s="91"/>
      <c r="ZT279" s="91"/>
      <c r="ZU279" s="91"/>
      <c r="ZV279" s="91"/>
      <c r="ZW279" s="91"/>
      <c r="ZX279" s="91"/>
      <c r="ZY279" s="91"/>
      <c r="ZZ279" s="91"/>
      <c r="AAA279" s="91"/>
      <c r="AAB279" s="91"/>
      <c r="AAC279" s="91"/>
      <c r="AAD279" s="91"/>
      <c r="AAE279" s="91"/>
      <c r="AAF279" s="91"/>
      <c r="AAG279" s="91"/>
      <c r="AAH279" s="91"/>
      <c r="AAI279" s="91"/>
      <c r="AAJ279" s="91"/>
      <c r="AAK279" s="91"/>
      <c r="AAL279" s="91"/>
      <c r="AAM279" s="91"/>
      <c r="AAN279" s="91"/>
      <c r="AAO279" s="91"/>
      <c r="AAP279" s="91"/>
      <c r="AAQ279" s="91"/>
      <c r="AAR279" s="91"/>
      <c r="AAS279" s="91"/>
      <c r="AAT279" s="91"/>
      <c r="AAU279" s="91"/>
      <c r="AAV279" s="91"/>
      <c r="AAW279" s="91"/>
      <c r="AAX279" s="91"/>
      <c r="AAY279" s="91"/>
      <c r="AAZ279" s="91"/>
      <c r="ABA279" s="91"/>
      <c r="ABB279" s="91"/>
      <c r="ABC279" s="91"/>
      <c r="ABD279" s="91"/>
      <c r="ABE279" s="91"/>
      <c r="ABF279" s="91"/>
      <c r="ABG279" s="91"/>
      <c r="ABH279" s="91"/>
      <c r="ABI279" s="91"/>
      <c r="ABJ279" s="91"/>
      <c r="ABK279" s="91"/>
      <c r="ABL279" s="91"/>
      <c r="ABM279" s="91"/>
      <c r="ABN279" s="91"/>
      <c r="ABO279" s="91"/>
      <c r="ABP279" s="91"/>
      <c r="ABQ279" s="91"/>
      <c r="ABR279" s="91"/>
      <c r="ABS279" s="91"/>
      <c r="ABT279" s="91"/>
      <c r="ABU279" s="91"/>
      <c r="ABV279" s="91"/>
      <c r="ABW279" s="91"/>
      <c r="ABX279" s="91"/>
      <c r="ABY279" s="91"/>
      <c r="ABZ279" s="91"/>
      <c r="ACA279" s="91"/>
      <c r="ACB279" s="91"/>
      <c r="ACC279" s="91"/>
      <c r="ACD279" s="91"/>
      <c r="ACE279" s="91"/>
      <c r="ACF279" s="91"/>
      <c r="ACG279" s="91"/>
      <c r="ACH279" s="91"/>
      <c r="ACI279" s="91"/>
      <c r="ACJ279" s="91"/>
      <c r="ACK279" s="91"/>
      <c r="ACL279" s="91"/>
      <c r="ACM279" s="91"/>
      <c r="ACN279" s="91"/>
      <c r="ACO279" s="91"/>
      <c r="ACP279" s="91"/>
      <c r="ACQ279" s="91"/>
      <c r="ACR279" s="91"/>
      <c r="ACS279" s="91"/>
      <c r="ACT279" s="91"/>
      <c r="ACU279" s="91"/>
      <c r="ACV279" s="91"/>
      <c r="ACW279" s="91"/>
      <c r="ACX279" s="91"/>
      <c r="ACY279" s="91"/>
      <c r="ACZ279" s="91"/>
      <c r="ADA279" s="91"/>
      <c r="ADB279" s="91"/>
      <c r="ADC279" s="91"/>
      <c r="ADD279" s="91"/>
      <c r="ADE279" s="91"/>
      <c r="ADF279" s="91"/>
      <c r="ADG279" s="91"/>
      <c r="ADH279" s="91"/>
      <c r="ADI279" s="91"/>
      <c r="ADJ279" s="91"/>
      <c r="ADK279" s="91"/>
      <c r="ADL279" s="91"/>
      <c r="ADM279" s="91"/>
      <c r="ADN279" s="91"/>
      <c r="ADO279" s="91"/>
      <c r="ADP279" s="91"/>
      <c r="ADQ279" s="91"/>
      <c r="ADR279" s="91"/>
      <c r="ADS279" s="91"/>
      <c r="ADT279" s="91"/>
      <c r="ADU279" s="91"/>
      <c r="ADV279" s="91"/>
      <c r="ADW279" s="91"/>
      <c r="ADX279" s="91"/>
      <c r="ADY279" s="91"/>
      <c r="ADZ279" s="91"/>
      <c r="AEA279" s="91"/>
      <c r="AEB279" s="91"/>
      <c r="AEC279" s="91"/>
      <c r="AED279" s="144">
        <f t="shared" si="63"/>
        <v>274</v>
      </c>
      <c r="AEE279" s="142"/>
      <c r="AEF279" s="142"/>
      <c r="AEG279" s="91"/>
      <c r="AEH279" s="91"/>
      <c r="AEI279" s="91"/>
      <c r="AEJ279" s="91"/>
      <c r="AEK279" s="91"/>
      <c r="AEL279" s="91"/>
      <c r="AEM279" s="91"/>
      <c r="AEN279" s="91"/>
      <c r="AEO279" s="91"/>
      <c r="AEP279" s="91"/>
      <c r="AEQ279" s="91"/>
      <c r="AER279" s="91"/>
      <c r="AES279" s="91"/>
      <c r="AET279" s="91"/>
      <c r="AEU279" s="91"/>
      <c r="AEV279" s="91"/>
      <c r="AEW279" s="91"/>
      <c r="AEX279" s="91"/>
      <c r="AEY279" s="91"/>
      <c r="AEZ279" s="91"/>
      <c r="AFA279" s="91"/>
      <c r="AFB279" s="91"/>
      <c r="AFC279" s="146"/>
      <c r="AFD279" s="91"/>
      <c r="AFE279" s="91"/>
      <c r="AFF279" s="91"/>
      <c r="AFG279" s="91"/>
      <c r="AFH279" s="91"/>
      <c r="AFI279" s="91"/>
      <c r="AFJ279" s="91"/>
      <c r="AFK279" s="91"/>
      <c r="AFL279" s="91"/>
      <c r="AFM279" s="91"/>
      <c r="AFN279" s="91"/>
    </row>
    <row r="280" spans="1:846" ht="6" customHeight="1" x14ac:dyDescent="0.25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  <c r="CW280" s="91"/>
      <c r="CX280" s="91"/>
      <c r="CY280" s="91"/>
      <c r="CZ280" s="91"/>
      <c r="DA280" s="91"/>
      <c r="DB280" s="91"/>
      <c r="DC280" s="91"/>
      <c r="DD280" s="91"/>
      <c r="DE280" s="91"/>
      <c r="DF280" s="91"/>
      <c r="DG280" s="91"/>
      <c r="DH280" s="91"/>
      <c r="DI280" s="91"/>
      <c r="DJ280" s="91"/>
      <c r="DK280" s="91"/>
      <c r="DL280" s="91"/>
      <c r="DM280" s="91"/>
      <c r="DN280" s="91"/>
      <c r="DO280" s="91"/>
      <c r="DP280" s="91"/>
      <c r="DQ280" s="91"/>
      <c r="DR280" s="91"/>
      <c r="DS280" s="91"/>
      <c r="DT280" s="91"/>
      <c r="DU280" s="91"/>
      <c r="DV280" s="91"/>
      <c r="DW280" s="91"/>
      <c r="DX280" s="91"/>
      <c r="DY280" s="91"/>
      <c r="DZ280" s="91"/>
      <c r="EA280" s="91"/>
      <c r="EB280" s="91"/>
      <c r="EC280" s="91"/>
      <c r="ED280" s="91"/>
      <c r="EE280" s="91"/>
      <c r="EF280" s="91"/>
      <c r="EG280" s="91"/>
      <c r="EH280" s="91"/>
      <c r="EI280" s="91"/>
      <c r="EJ280" s="91"/>
      <c r="EK280" s="91"/>
      <c r="EL280" s="91"/>
      <c r="EM280" s="91"/>
      <c r="EN280" s="91"/>
      <c r="EO280" s="91"/>
      <c r="EP280" s="91"/>
      <c r="EQ280" s="91"/>
      <c r="ER280" s="91"/>
      <c r="ES280" s="91"/>
      <c r="ET280" s="91"/>
      <c r="EU280" s="91"/>
      <c r="EV280" s="91"/>
      <c r="EW280" s="91"/>
      <c r="EX280" s="91"/>
      <c r="EY280" s="91"/>
      <c r="EZ280" s="91"/>
      <c r="FA280" s="91"/>
      <c r="FB280" s="91"/>
      <c r="FC280" s="91"/>
      <c r="FD280" s="91"/>
      <c r="FE280" s="91"/>
      <c r="FF280" s="91"/>
      <c r="FG280" s="91"/>
      <c r="FH280" s="91"/>
      <c r="FI280" s="91"/>
      <c r="FJ280" s="91"/>
      <c r="FK280" s="91"/>
      <c r="FL280" s="91"/>
      <c r="FM280" s="91"/>
      <c r="FN280" s="91"/>
      <c r="FO280" s="91"/>
      <c r="FP280" s="91"/>
      <c r="FQ280" s="91"/>
      <c r="FR280" s="91"/>
      <c r="FS280" s="91"/>
      <c r="FT280" s="91"/>
      <c r="FU280" s="91"/>
      <c r="FV280" s="91"/>
      <c r="FW280" s="91"/>
      <c r="FX280" s="91"/>
      <c r="FY280" s="91"/>
      <c r="FZ280" s="91"/>
      <c r="GA280" s="91"/>
      <c r="GB280" s="91"/>
      <c r="GC280" s="91"/>
      <c r="GD280" s="91"/>
      <c r="GE280" s="91"/>
      <c r="GF280" s="91"/>
      <c r="GG280" s="91"/>
      <c r="GH280" s="91"/>
      <c r="GI280" s="91"/>
      <c r="GJ280" s="91"/>
      <c r="GK280" s="91"/>
      <c r="GL280" s="91"/>
      <c r="GM280" s="91"/>
      <c r="GN280" s="91"/>
      <c r="GO280" s="91"/>
      <c r="GP280" s="91"/>
      <c r="GQ280" s="91"/>
      <c r="GR280" s="91"/>
      <c r="GS280" s="91"/>
      <c r="GT280" s="91"/>
      <c r="GU280" s="91"/>
      <c r="GV280" s="91"/>
      <c r="GW280" s="91"/>
      <c r="GX280" s="91"/>
      <c r="GY280" s="91"/>
      <c r="GZ280" s="91"/>
      <c r="HA280" s="91"/>
      <c r="HB280" s="91"/>
      <c r="HC280" s="91"/>
      <c r="HD280" s="91"/>
      <c r="HE280" s="91"/>
      <c r="HF280" s="91"/>
      <c r="HG280" s="91"/>
      <c r="HH280" s="91"/>
      <c r="HI280" s="91"/>
      <c r="HJ280" s="91"/>
      <c r="HK280" s="91"/>
      <c r="HL280" s="91"/>
      <c r="HM280" s="91"/>
      <c r="HN280" s="91"/>
      <c r="HO280" s="91"/>
      <c r="HP280" s="91"/>
      <c r="HQ280" s="91"/>
      <c r="HR280" s="91"/>
      <c r="HS280" s="91"/>
      <c r="HT280" s="91"/>
      <c r="HU280" s="91"/>
      <c r="HV280" s="91"/>
      <c r="HW280" s="91"/>
      <c r="HX280" s="91"/>
      <c r="HY280" s="91"/>
      <c r="HZ280" s="91"/>
      <c r="IA280" s="91"/>
      <c r="IB280" s="91"/>
      <c r="IC280" s="91"/>
      <c r="ID280" s="91"/>
      <c r="IE280" s="91"/>
      <c r="IF280" s="91"/>
      <c r="IG280" s="91"/>
      <c r="IH280" s="91"/>
      <c r="II280" s="91"/>
      <c r="IJ280" s="91"/>
      <c r="IK280" s="91"/>
      <c r="IL280" s="91"/>
      <c r="IM280" s="91"/>
      <c r="IN280" s="91"/>
      <c r="IO280" s="91"/>
      <c r="IP280" s="91"/>
      <c r="IQ280" s="91"/>
      <c r="IR280" s="91"/>
      <c r="IS280" s="91"/>
      <c r="IT280" s="91"/>
      <c r="IU280" s="91"/>
      <c r="IV280" s="91"/>
      <c r="IW280" s="91"/>
      <c r="IX280" s="91"/>
      <c r="IY280" s="91"/>
      <c r="IZ280" s="91"/>
      <c r="JA280" s="91"/>
      <c r="JB280" s="91"/>
      <c r="JC280" s="91"/>
      <c r="JD280" s="91"/>
      <c r="JE280" s="91"/>
      <c r="JF280" s="91"/>
      <c r="JG280" s="91"/>
      <c r="JH280" s="91"/>
      <c r="JI280" s="91"/>
      <c r="JJ280" s="91"/>
      <c r="JK280" s="91"/>
      <c r="JL280" s="91"/>
      <c r="JM280" s="91"/>
      <c r="JN280" s="91"/>
      <c r="JO280" s="91"/>
      <c r="JP280" s="91"/>
      <c r="JQ280" s="91"/>
      <c r="JR280" s="91"/>
      <c r="JS280" s="91"/>
      <c r="JT280" s="91"/>
      <c r="JU280" s="91"/>
      <c r="JV280" s="91"/>
      <c r="JW280" s="91"/>
      <c r="JX280" s="91"/>
      <c r="JY280" s="91"/>
      <c r="JZ280" s="91"/>
      <c r="KA280" s="91"/>
      <c r="KB280" s="91"/>
      <c r="KC280" s="91"/>
      <c r="KD280" s="91"/>
      <c r="KE280" s="91"/>
      <c r="KF280" s="91"/>
      <c r="KG280" s="91"/>
      <c r="KH280" s="91"/>
      <c r="KI280" s="91"/>
      <c r="KJ280" s="91"/>
      <c r="KK280" s="91"/>
      <c r="KL280" s="91"/>
      <c r="KM280" s="91"/>
      <c r="KN280" s="91"/>
      <c r="KO280" s="91"/>
      <c r="KP280" s="91"/>
      <c r="KQ280" s="91"/>
      <c r="KR280" s="91"/>
      <c r="KS280" s="91"/>
      <c r="KT280" s="91"/>
      <c r="KU280" s="91"/>
      <c r="KV280" s="91"/>
      <c r="KW280" s="91"/>
      <c r="KX280" s="91"/>
      <c r="KY280" s="91"/>
      <c r="KZ280" s="91"/>
      <c r="LA280" s="91"/>
      <c r="LB280" s="91"/>
      <c r="LC280" s="91"/>
      <c r="LD280" s="91"/>
      <c r="LE280" s="91"/>
      <c r="LF280" s="91"/>
      <c r="LG280" s="91"/>
      <c r="LH280" s="91"/>
      <c r="LI280" s="91"/>
      <c r="LJ280" s="91"/>
      <c r="LK280" s="91"/>
      <c r="LL280" s="91"/>
      <c r="LM280" s="91"/>
      <c r="LN280" s="91"/>
      <c r="LO280" s="91"/>
      <c r="LP280" s="91"/>
      <c r="LQ280" s="91"/>
      <c r="LR280" s="91"/>
      <c r="LS280" s="91"/>
      <c r="LT280" s="91"/>
      <c r="LU280" s="91"/>
      <c r="LV280" s="91"/>
      <c r="LW280" s="91"/>
      <c r="LX280" s="91"/>
      <c r="LY280" s="91"/>
      <c r="LZ280" s="91"/>
      <c r="MA280" s="91"/>
      <c r="MB280" s="91"/>
      <c r="MC280" s="91"/>
      <c r="MD280" s="91"/>
      <c r="ME280" s="91"/>
      <c r="MF280" s="91"/>
      <c r="MG280" s="91"/>
      <c r="MH280" s="91"/>
      <c r="MI280" s="91"/>
      <c r="MJ280" s="91"/>
      <c r="MK280" s="91"/>
      <c r="ML280" s="91"/>
      <c r="MM280" s="91"/>
      <c r="MN280" s="91"/>
      <c r="MO280" s="91"/>
      <c r="MP280" s="91"/>
      <c r="MQ280" s="91"/>
      <c r="MR280" s="91"/>
      <c r="MS280" s="91"/>
      <c r="MT280" s="91"/>
      <c r="MU280" s="91"/>
      <c r="MV280" s="91"/>
      <c r="MW280" s="91"/>
      <c r="MX280" s="91"/>
      <c r="MY280" s="91"/>
      <c r="MZ280" s="91"/>
      <c r="NA280" s="91"/>
      <c r="NB280" s="91"/>
      <c r="NC280" s="91"/>
      <c r="ND280" s="91"/>
      <c r="NE280" s="91"/>
      <c r="NF280" s="91"/>
      <c r="NG280" s="91"/>
      <c r="NH280" s="91"/>
      <c r="NI280" s="91"/>
      <c r="NJ280" s="91"/>
      <c r="NK280" s="91"/>
      <c r="NL280" s="91"/>
      <c r="NM280" s="91"/>
      <c r="NN280" s="91"/>
      <c r="NO280" s="91"/>
      <c r="NP280" s="91"/>
      <c r="NQ280" s="91"/>
      <c r="NR280" s="91"/>
      <c r="NS280" s="91"/>
      <c r="NT280" s="91"/>
      <c r="NU280" s="91"/>
      <c r="NV280" s="91"/>
      <c r="NW280" s="91"/>
      <c r="NX280" s="91"/>
      <c r="NY280" s="91"/>
      <c r="NZ280" s="91"/>
      <c r="OA280" s="91"/>
      <c r="OB280" s="91"/>
      <c r="OC280" s="91"/>
      <c r="OD280" s="91"/>
      <c r="OE280" s="91"/>
      <c r="OF280" s="91"/>
      <c r="OG280" s="91"/>
      <c r="OH280" s="91"/>
      <c r="OI280" s="91"/>
      <c r="OJ280" s="91"/>
      <c r="OK280" s="91"/>
      <c r="OL280" s="91"/>
      <c r="OM280" s="91"/>
      <c r="ON280" s="91"/>
      <c r="OO280" s="91"/>
      <c r="OP280" s="91"/>
      <c r="OQ280" s="91"/>
      <c r="OR280" s="91"/>
      <c r="OS280" s="91"/>
      <c r="OT280" s="91"/>
      <c r="OU280" s="91"/>
      <c r="OV280" s="91"/>
      <c r="OW280" s="91"/>
      <c r="OX280" s="91"/>
      <c r="OY280" s="91"/>
      <c r="OZ280" s="91"/>
      <c r="PA280" s="91"/>
      <c r="PB280" s="91"/>
      <c r="PC280" s="91"/>
      <c r="PD280" s="91"/>
      <c r="PE280" s="91"/>
      <c r="PF280" s="91"/>
      <c r="PG280" s="91"/>
      <c r="PH280" s="91"/>
      <c r="PI280" s="91"/>
      <c r="PJ280" s="91"/>
      <c r="PK280" s="91"/>
      <c r="PL280" s="91"/>
      <c r="PM280" s="91"/>
      <c r="PN280" s="91"/>
      <c r="PO280" s="91"/>
      <c r="PP280" s="91"/>
      <c r="PQ280" s="91"/>
      <c r="PR280" s="91"/>
      <c r="PS280" s="91"/>
      <c r="PT280" s="91"/>
      <c r="PU280" s="91"/>
      <c r="PV280" s="91"/>
      <c r="PW280" s="91"/>
      <c r="PX280" s="91"/>
      <c r="PY280" s="91"/>
      <c r="PZ280" s="91"/>
      <c r="QA280" s="91"/>
      <c r="QB280" s="91"/>
      <c r="QC280" s="91"/>
      <c r="QD280" s="91"/>
      <c r="QE280" s="91"/>
      <c r="QF280" s="91"/>
      <c r="QG280" s="91"/>
      <c r="QH280" s="91"/>
      <c r="QI280" s="91"/>
      <c r="QJ280" s="91"/>
      <c r="QK280" s="91"/>
      <c r="QL280" s="91"/>
      <c r="QM280" s="91"/>
      <c r="QN280" s="91"/>
      <c r="QO280" s="91"/>
      <c r="QP280" s="91"/>
      <c r="QQ280" s="91"/>
      <c r="QR280" s="91"/>
      <c r="QS280" s="91"/>
      <c r="QT280" s="91"/>
      <c r="QU280" s="91"/>
      <c r="QV280" s="91"/>
      <c r="QW280" s="91"/>
      <c r="QX280" s="91"/>
      <c r="QY280" s="91"/>
      <c r="QZ280" s="91"/>
      <c r="RA280" s="91"/>
      <c r="RB280" s="91"/>
      <c r="RC280" s="91"/>
      <c r="RD280" s="91"/>
      <c r="RE280" s="91"/>
      <c r="RF280" s="91"/>
      <c r="RG280" s="91"/>
      <c r="RH280" s="91"/>
      <c r="RI280" s="91"/>
      <c r="RJ280" s="91"/>
      <c r="RK280" s="91"/>
      <c r="RL280" s="91"/>
      <c r="RM280" s="91"/>
      <c r="RN280" s="91"/>
      <c r="RO280" s="91"/>
      <c r="RP280" s="91"/>
      <c r="RQ280" s="91"/>
      <c r="RR280" s="91"/>
      <c r="RS280" s="91"/>
      <c r="RT280" s="91"/>
      <c r="RU280" s="91"/>
      <c r="RV280" s="91"/>
      <c r="RW280" s="91"/>
      <c r="RX280" s="91"/>
      <c r="RY280" s="91"/>
      <c r="RZ280" s="91"/>
      <c r="SA280" s="91"/>
      <c r="SB280" s="91"/>
      <c r="SC280" s="91"/>
      <c r="SD280" s="91"/>
      <c r="SE280" s="91"/>
      <c r="SF280" s="91"/>
      <c r="SG280" s="91"/>
      <c r="SH280" s="91"/>
      <c r="SI280" s="91"/>
      <c r="SJ280" s="91"/>
      <c r="SK280" s="91"/>
      <c r="SL280" s="91"/>
      <c r="SM280" s="91"/>
      <c r="SN280" s="91"/>
      <c r="SO280" s="91"/>
      <c r="SP280" s="91"/>
      <c r="SQ280" s="91"/>
      <c r="SR280" s="91"/>
      <c r="SS280" s="91"/>
      <c r="ST280" s="91"/>
      <c r="SU280" s="91"/>
      <c r="SV280" s="91"/>
      <c r="SW280" s="91"/>
      <c r="SX280" s="91"/>
      <c r="SY280" s="91"/>
      <c r="SZ280" s="91"/>
      <c r="TA280" s="91"/>
      <c r="TB280" s="91"/>
      <c r="TC280" s="91"/>
      <c r="TD280" s="91"/>
      <c r="TE280" s="91"/>
      <c r="TF280" s="91"/>
      <c r="TG280" s="91"/>
      <c r="TH280" s="91"/>
      <c r="TI280" s="91"/>
      <c r="TJ280" s="91"/>
      <c r="TK280" s="91"/>
      <c r="TL280" s="91"/>
      <c r="TM280" s="91"/>
      <c r="TN280" s="91"/>
      <c r="TO280" s="91"/>
      <c r="TP280" s="91"/>
      <c r="TQ280" s="91"/>
      <c r="TR280" s="91"/>
      <c r="TS280" s="91"/>
      <c r="TT280" s="91"/>
      <c r="TU280" s="91"/>
      <c r="TV280" s="91"/>
      <c r="TW280" s="91"/>
      <c r="TX280" s="91"/>
      <c r="TY280" s="91"/>
      <c r="TZ280" s="91"/>
      <c r="UA280" s="91"/>
      <c r="UB280" s="91"/>
      <c r="UC280" s="91"/>
      <c r="UD280" s="91"/>
      <c r="UE280" s="91"/>
      <c r="UF280" s="91"/>
      <c r="UG280" s="91"/>
      <c r="UH280" s="91"/>
      <c r="UI280" s="91"/>
      <c r="UJ280" s="91"/>
      <c r="UK280" s="91"/>
      <c r="UL280" s="91"/>
      <c r="UM280" s="91"/>
      <c r="UN280" s="91"/>
      <c r="UO280" s="91"/>
      <c r="UP280" s="91"/>
      <c r="UQ280" s="91"/>
      <c r="UR280" s="91"/>
      <c r="US280" s="91"/>
      <c r="UT280" s="91"/>
      <c r="UU280" s="91"/>
      <c r="UV280" s="91"/>
      <c r="UW280" s="91"/>
      <c r="UX280" s="91"/>
      <c r="UY280" s="91"/>
      <c r="UZ280" s="91"/>
      <c r="VA280" s="91"/>
      <c r="VB280" s="91"/>
      <c r="VC280" s="91"/>
      <c r="VD280" s="91"/>
      <c r="VE280" s="91"/>
      <c r="VF280" s="91"/>
      <c r="VG280" s="91"/>
      <c r="VH280" s="91"/>
      <c r="VI280" s="91"/>
      <c r="VJ280" s="91"/>
      <c r="VK280" s="91"/>
      <c r="VL280" s="91"/>
      <c r="VM280" s="91"/>
      <c r="VN280" s="91"/>
      <c r="VO280" s="91"/>
      <c r="VP280" s="91"/>
      <c r="VQ280" s="91"/>
      <c r="VR280" s="91"/>
      <c r="VS280" s="91"/>
      <c r="VT280" s="91"/>
      <c r="VU280" s="91"/>
      <c r="VV280" s="91"/>
      <c r="VW280" s="91"/>
      <c r="VX280" s="91"/>
      <c r="VY280" s="91"/>
      <c r="VZ280" s="91"/>
      <c r="WA280" s="91"/>
      <c r="WB280" s="91"/>
      <c r="WC280" s="91"/>
      <c r="WD280" s="91"/>
      <c r="WE280" s="91"/>
      <c r="WF280" s="91"/>
      <c r="WG280" s="91"/>
      <c r="WH280" s="91"/>
      <c r="WI280" s="91"/>
      <c r="WJ280" s="91"/>
      <c r="WK280" s="91"/>
      <c r="WL280" s="91"/>
      <c r="WM280" s="91"/>
      <c r="WN280" s="91"/>
      <c r="WO280" s="91"/>
      <c r="WP280" s="91"/>
      <c r="WQ280" s="91"/>
      <c r="WR280" s="91"/>
      <c r="WS280" s="91"/>
      <c r="WT280" s="91"/>
      <c r="WU280" s="91"/>
      <c r="WV280" s="91"/>
      <c r="WW280" s="91"/>
      <c r="WX280" s="91"/>
      <c r="WY280" s="91"/>
      <c r="WZ280" s="91"/>
      <c r="XA280" s="91"/>
      <c r="XB280" s="91"/>
      <c r="XC280" s="91"/>
      <c r="XD280" s="91"/>
      <c r="XE280" s="91"/>
      <c r="XF280" s="91"/>
      <c r="XG280" s="91"/>
      <c r="XH280" s="91"/>
      <c r="XI280" s="91"/>
      <c r="XJ280" s="91"/>
      <c r="XK280" s="91"/>
      <c r="XL280" s="91"/>
      <c r="XM280" s="91"/>
      <c r="XN280" s="91"/>
      <c r="XO280" s="91"/>
      <c r="XP280" s="91"/>
      <c r="XQ280" s="91"/>
      <c r="XR280" s="91"/>
      <c r="XS280" s="91"/>
      <c r="XT280" s="91"/>
      <c r="XU280" s="91"/>
      <c r="XV280" s="91"/>
      <c r="XW280" s="91"/>
      <c r="XX280" s="91"/>
      <c r="XY280" s="91"/>
      <c r="XZ280" s="91"/>
      <c r="YA280" s="91"/>
      <c r="YB280" s="91"/>
      <c r="YC280" s="91"/>
      <c r="YD280" s="91"/>
      <c r="YE280" s="91"/>
      <c r="YF280" s="91"/>
      <c r="YG280" s="91"/>
      <c r="YH280" s="91"/>
      <c r="YI280" s="91"/>
      <c r="YJ280" s="91"/>
      <c r="YK280" s="91"/>
      <c r="YL280" s="91"/>
      <c r="YM280" s="91"/>
      <c r="YN280" s="91"/>
      <c r="YO280" s="91"/>
      <c r="YP280" s="91"/>
      <c r="YQ280" s="91"/>
      <c r="YR280" s="91"/>
      <c r="YS280" s="91"/>
      <c r="YT280" s="91"/>
      <c r="YU280" s="91"/>
      <c r="YV280" s="91"/>
      <c r="YW280" s="91"/>
      <c r="YX280" s="91"/>
      <c r="YY280" s="91"/>
      <c r="YZ280" s="91"/>
      <c r="ZA280" s="91"/>
      <c r="ZB280" s="91"/>
      <c r="ZC280" s="91"/>
      <c r="ZD280" s="91"/>
      <c r="ZE280" s="91"/>
      <c r="ZF280" s="91"/>
      <c r="ZG280" s="91"/>
      <c r="ZH280" s="91"/>
      <c r="ZI280" s="91"/>
      <c r="ZJ280" s="91"/>
      <c r="ZK280" s="91"/>
      <c r="ZL280" s="91"/>
      <c r="ZM280" s="91"/>
      <c r="ZN280" s="91"/>
      <c r="ZO280" s="91"/>
      <c r="ZP280" s="91"/>
      <c r="ZQ280" s="91"/>
      <c r="ZR280" s="91"/>
      <c r="ZS280" s="91"/>
      <c r="ZT280" s="91"/>
      <c r="ZU280" s="91"/>
      <c r="ZV280" s="91"/>
      <c r="ZW280" s="91"/>
      <c r="ZX280" s="91"/>
      <c r="ZY280" s="91"/>
      <c r="ZZ280" s="91"/>
      <c r="AAA280" s="91"/>
      <c r="AAB280" s="91"/>
      <c r="AAC280" s="91"/>
      <c r="AAD280" s="91"/>
      <c r="AAE280" s="91"/>
      <c r="AAF280" s="91"/>
      <c r="AAG280" s="91"/>
      <c r="AAH280" s="91"/>
      <c r="AAI280" s="91"/>
      <c r="AAJ280" s="91"/>
      <c r="AAK280" s="91"/>
      <c r="AAL280" s="91"/>
      <c r="AAM280" s="91"/>
      <c r="AAN280" s="91"/>
      <c r="AAO280" s="91"/>
      <c r="AAP280" s="91"/>
      <c r="AAQ280" s="91"/>
      <c r="AAR280" s="91"/>
      <c r="AAS280" s="91"/>
      <c r="AAT280" s="91"/>
      <c r="AAU280" s="91"/>
      <c r="AAV280" s="91"/>
      <c r="AAW280" s="91"/>
      <c r="AAX280" s="91"/>
      <c r="AAY280" s="91"/>
      <c r="AAZ280" s="91"/>
      <c r="ABA280" s="91"/>
      <c r="ABB280" s="91"/>
      <c r="ABC280" s="91"/>
      <c r="ABD280" s="91"/>
      <c r="ABE280" s="91"/>
      <c r="ABF280" s="91"/>
      <c r="ABG280" s="91"/>
      <c r="ABH280" s="91"/>
      <c r="ABI280" s="91"/>
      <c r="ABJ280" s="91"/>
      <c r="ABK280" s="91"/>
      <c r="ABL280" s="91"/>
      <c r="ABM280" s="91"/>
      <c r="ABN280" s="91"/>
      <c r="ABO280" s="91"/>
      <c r="ABP280" s="91"/>
      <c r="ABQ280" s="91"/>
      <c r="ABR280" s="91"/>
      <c r="ABS280" s="91"/>
      <c r="ABT280" s="91"/>
      <c r="ABU280" s="91"/>
      <c r="ABV280" s="91"/>
      <c r="ABW280" s="91"/>
      <c r="ABX280" s="91"/>
      <c r="ABY280" s="91"/>
      <c r="ABZ280" s="91"/>
      <c r="ACA280" s="91"/>
      <c r="ACB280" s="91"/>
      <c r="ACC280" s="91"/>
      <c r="ACD280" s="91"/>
      <c r="ACE280" s="91"/>
      <c r="ACF280" s="91"/>
      <c r="ACG280" s="91"/>
      <c r="ACH280" s="91"/>
      <c r="ACI280" s="91"/>
      <c r="ACJ280" s="91"/>
      <c r="ACK280" s="91"/>
      <c r="ACL280" s="91"/>
      <c r="ACM280" s="91"/>
      <c r="ACN280" s="91"/>
      <c r="ACO280" s="91"/>
      <c r="ACP280" s="91"/>
      <c r="ACQ280" s="91"/>
      <c r="ACR280" s="91"/>
      <c r="ACS280" s="91"/>
      <c r="ACT280" s="91"/>
      <c r="ACU280" s="91"/>
      <c r="ACV280" s="91"/>
      <c r="ACW280" s="91"/>
      <c r="ACX280" s="91"/>
      <c r="ACY280" s="91"/>
      <c r="ACZ280" s="91"/>
      <c r="ADA280" s="91"/>
      <c r="ADB280" s="91"/>
      <c r="ADC280" s="91"/>
      <c r="ADD280" s="91"/>
      <c r="ADE280" s="91"/>
      <c r="ADF280" s="91"/>
      <c r="ADG280" s="91"/>
      <c r="ADH280" s="91"/>
      <c r="ADI280" s="91"/>
      <c r="ADJ280" s="91"/>
      <c r="ADK280" s="91"/>
      <c r="ADL280" s="91"/>
      <c r="ADM280" s="91"/>
      <c r="ADN280" s="91"/>
      <c r="ADO280" s="91"/>
      <c r="ADP280" s="91"/>
      <c r="ADQ280" s="91"/>
      <c r="ADR280" s="91"/>
      <c r="ADS280" s="91"/>
      <c r="ADT280" s="91"/>
      <c r="ADU280" s="91"/>
      <c r="ADV280" s="91"/>
      <c r="ADW280" s="91"/>
      <c r="ADX280" s="91"/>
      <c r="ADY280" s="91"/>
      <c r="ADZ280" s="91"/>
      <c r="AEA280" s="91"/>
      <c r="AEB280" s="91"/>
      <c r="AEC280" s="91"/>
      <c r="AED280" s="144">
        <f t="shared" si="63"/>
        <v>275</v>
      </c>
      <c r="AEE280" s="142"/>
      <c r="AEF280" s="142"/>
      <c r="AEG280" s="91"/>
      <c r="AEH280" s="91"/>
      <c r="AEI280" s="91"/>
      <c r="AEJ280" s="91"/>
      <c r="AEK280" s="91"/>
      <c r="AEL280" s="91"/>
      <c r="AEM280" s="91"/>
      <c r="AEN280" s="91"/>
      <c r="AEO280" s="91"/>
      <c r="AEP280" s="91"/>
      <c r="AEQ280" s="91"/>
      <c r="AER280" s="91"/>
      <c r="AES280" s="91"/>
      <c r="AET280" s="91"/>
      <c r="AEU280" s="91"/>
      <c r="AEV280" s="91"/>
      <c r="AEW280" s="91"/>
      <c r="AEX280" s="91"/>
      <c r="AEY280" s="91"/>
      <c r="AEZ280" s="91"/>
      <c r="AFA280" s="91"/>
      <c r="AFB280" s="91"/>
      <c r="AFC280" s="146"/>
      <c r="AFD280" s="91"/>
      <c r="AFE280" s="91"/>
      <c r="AFF280" s="91"/>
      <c r="AFG280" s="91"/>
      <c r="AFH280" s="91"/>
      <c r="AFI280" s="91"/>
      <c r="AFJ280" s="91"/>
      <c r="AFK280" s="91"/>
      <c r="AFL280" s="91"/>
      <c r="AFM280" s="91"/>
      <c r="AFN280" s="91"/>
    </row>
    <row r="281" spans="1:846" ht="6" customHeight="1" x14ac:dyDescent="0.25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  <c r="CW281" s="91"/>
      <c r="CX281" s="91"/>
      <c r="CY281" s="91"/>
      <c r="CZ281" s="91"/>
      <c r="DA281" s="91"/>
      <c r="DB281" s="91"/>
      <c r="DC281" s="91"/>
      <c r="DD281" s="91"/>
      <c r="DE281" s="91"/>
      <c r="DF281" s="91"/>
      <c r="DG281" s="91"/>
      <c r="DH281" s="91"/>
      <c r="DI281" s="91"/>
      <c r="DJ281" s="91"/>
      <c r="DK281" s="91"/>
      <c r="DL281" s="91"/>
      <c r="DM281" s="91"/>
      <c r="DN281" s="91"/>
      <c r="DO281" s="91"/>
      <c r="DP281" s="91"/>
      <c r="DQ281" s="91"/>
      <c r="DR281" s="91"/>
      <c r="DS281" s="91"/>
      <c r="DT281" s="91"/>
      <c r="DU281" s="91"/>
      <c r="DV281" s="91"/>
      <c r="DW281" s="91"/>
      <c r="DX281" s="91"/>
      <c r="DY281" s="91"/>
      <c r="DZ281" s="91"/>
      <c r="EA281" s="91"/>
      <c r="EB281" s="91"/>
      <c r="EC281" s="91"/>
      <c r="ED281" s="91"/>
      <c r="EE281" s="91"/>
      <c r="EF281" s="91"/>
      <c r="EG281" s="91"/>
      <c r="EH281" s="91"/>
      <c r="EI281" s="91"/>
      <c r="EJ281" s="91"/>
      <c r="EK281" s="91"/>
      <c r="EL281" s="91"/>
      <c r="EM281" s="91"/>
      <c r="EN281" s="91"/>
      <c r="EO281" s="91"/>
      <c r="EP281" s="91"/>
      <c r="EQ281" s="91"/>
      <c r="ER281" s="91"/>
      <c r="ES281" s="91"/>
      <c r="ET281" s="91"/>
      <c r="EU281" s="91"/>
      <c r="EV281" s="91"/>
      <c r="EW281" s="91"/>
      <c r="EX281" s="91"/>
      <c r="EY281" s="91"/>
      <c r="EZ281" s="91"/>
      <c r="FA281" s="91"/>
      <c r="FB281" s="91"/>
      <c r="FC281" s="91"/>
      <c r="FD281" s="91"/>
      <c r="FE281" s="91"/>
      <c r="FF281" s="91"/>
      <c r="FG281" s="91"/>
      <c r="FH281" s="91"/>
      <c r="FI281" s="91"/>
      <c r="FJ281" s="91"/>
      <c r="FK281" s="91"/>
      <c r="FL281" s="91"/>
      <c r="FM281" s="91"/>
      <c r="FN281" s="91"/>
      <c r="FO281" s="91"/>
      <c r="FP281" s="91"/>
      <c r="FQ281" s="91"/>
      <c r="FR281" s="91"/>
      <c r="FS281" s="91"/>
      <c r="FT281" s="91"/>
      <c r="FU281" s="91"/>
      <c r="FV281" s="91"/>
      <c r="FW281" s="91"/>
      <c r="FX281" s="91"/>
      <c r="FY281" s="91"/>
      <c r="FZ281" s="91"/>
      <c r="GA281" s="91"/>
      <c r="GB281" s="91"/>
      <c r="GC281" s="91"/>
      <c r="GD281" s="91"/>
      <c r="GE281" s="91"/>
      <c r="GF281" s="91"/>
      <c r="GG281" s="91"/>
      <c r="GH281" s="91"/>
      <c r="GI281" s="91"/>
      <c r="GJ281" s="91"/>
      <c r="GK281" s="91"/>
      <c r="GL281" s="91"/>
      <c r="GM281" s="91"/>
      <c r="GN281" s="91"/>
      <c r="GO281" s="91"/>
      <c r="GP281" s="91"/>
      <c r="GQ281" s="91"/>
      <c r="GR281" s="91"/>
      <c r="GS281" s="91"/>
      <c r="GT281" s="91"/>
      <c r="GU281" s="91"/>
      <c r="GV281" s="91"/>
      <c r="GW281" s="91"/>
      <c r="GX281" s="91"/>
      <c r="GY281" s="91"/>
      <c r="GZ281" s="91"/>
      <c r="HA281" s="91"/>
      <c r="HB281" s="91"/>
      <c r="HC281" s="91"/>
      <c r="HD281" s="91"/>
      <c r="HE281" s="91"/>
      <c r="HF281" s="91"/>
      <c r="HG281" s="91"/>
      <c r="HH281" s="91"/>
      <c r="HI281" s="91"/>
      <c r="HJ281" s="91"/>
      <c r="HK281" s="91"/>
      <c r="HL281" s="91"/>
      <c r="HM281" s="91"/>
      <c r="HN281" s="91"/>
      <c r="HO281" s="91"/>
      <c r="HP281" s="91"/>
      <c r="HQ281" s="91"/>
      <c r="HR281" s="91"/>
      <c r="HS281" s="91"/>
      <c r="HT281" s="91"/>
      <c r="HU281" s="91"/>
      <c r="HV281" s="91"/>
      <c r="HW281" s="91"/>
      <c r="HX281" s="91"/>
      <c r="HY281" s="91"/>
      <c r="HZ281" s="91"/>
      <c r="IA281" s="91"/>
      <c r="IB281" s="91"/>
      <c r="IC281" s="91"/>
      <c r="ID281" s="91"/>
      <c r="IE281" s="91"/>
      <c r="IF281" s="91"/>
      <c r="IG281" s="91"/>
      <c r="IH281" s="91"/>
      <c r="II281" s="91"/>
      <c r="IJ281" s="91"/>
      <c r="IK281" s="91"/>
      <c r="IL281" s="91"/>
      <c r="IM281" s="91"/>
      <c r="IN281" s="91"/>
      <c r="IO281" s="91"/>
      <c r="IP281" s="91"/>
      <c r="IQ281" s="91"/>
      <c r="IR281" s="91"/>
      <c r="IS281" s="91"/>
      <c r="IT281" s="91"/>
      <c r="IU281" s="91"/>
      <c r="IV281" s="91"/>
      <c r="IW281" s="91"/>
      <c r="IX281" s="91"/>
      <c r="IY281" s="91"/>
      <c r="IZ281" s="91"/>
      <c r="JA281" s="91"/>
      <c r="JB281" s="91"/>
      <c r="JC281" s="91"/>
      <c r="JD281" s="91"/>
      <c r="JE281" s="91"/>
      <c r="JF281" s="91"/>
      <c r="JG281" s="91"/>
      <c r="JH281" s="91"/>
      <c r="JI281" s="91"/>
      <c r="JJ281" s="91"/>
      <c r="JK281" s="91"/>
      <c r="JL281" s="91"/>
      <c r="JM281" s="91"/>
      <c r="JN281" s="91"/>
      <c r="JO281" s="91"/>
      <c r="JP281" s="91"/>
      <c r="JQ281" s="91"/>
      <c r="JR281" s="91"/>
      <c r="JS281" s="91"/>
      <c r="JT281" s="91"/>
      <c r="JU281" s="91"/>
      <c r="JV281" s="91"/>
      <c r="JW281" s="91"/>
      <c r="JX281" s="91"/>
      <c r="JY281" s="91"/>
      <c r="JZ281" s="91"/>
      <c r="KA281" s="91"/>
      <c r="KB281" s="91"/>
      <c r="KC281" s="91"/>
      <c r="KD281" s="91"/>
      <c r="KE281" s="91"/>
      <c r="KF281" s="91"/>
      <c r="KG281" s="91"/>
      <c r="KH281" s="91"/>
      <c r="KI281" s="91"/>
      <c r="KJ281" s="91"/>
      <c r="KK281" s="91"/>
      <c r="KL281" s="91"/>
      <c r="KM281" s="91"/>
      <c r="KN281" s="91"/>
      <c r="KO281" s="91"/>
      <c r="KP281" s="91"/>
      <c r="KQ281" s="91"/>
      <c r="KR281" s="91"/>
      <c r="KS281" s="91"/>
      <c r="KT281" s="91"/>
      <c r="KU281" s="91"/>
      <c r="KV281" s="91"/>
      <c r="KW281" s="91"/>
      <c r="KX281" s="91"/>
      <c r="KY281" s="91"/>
      <c r="KZ281" s="91"/>
      <c r="LA281" s="91"/>
      <c r="LB281" s="91"/>
      <c r="LC281" s="91"/>
      <c r="LD281" s="91"/>
      <c r="LE281" s="91"/>
      <c r="LF281" s="91"/>
      <c r="LG281" s="91"/>
      <c r="LH281" s="91"/>
      <c r="LI281" s="91"/>
      <c r="LJ281" s="91"/>
      <c r="LK281" s="91"/>
      <c r="LL281" s="91"/>
      <c r="LM281" s="91"/>
      <c r="LN281" s="91"/>
      <c r="LO281" s="91"/>
      <c r="LP281" s="91"/>
      <c r="LQ281" s="91"/>
      <c r="LR281" s="91"/>
      <c r="LS281" s="91"/>
      <c r="LT281" s="91"/>
      <c r="LU281" s="91"/>
      <c r="LV281" s="91"/>
      <c r="LW281" s="91"/>
      <c r="LX281" s="91"/>
      <c r="LY281" s="91"/>
      <c r="LZ281" s="91"/>
      <c r="MA281" s="91"/>
      <c r="MB281" s="91"/>
      <c r="MC281" s="91"/>
      <c r="MD281" s="91"/>
      <c r="ME281" s="91"/>
      <c r="MF281" s="91"/>
      <c r="MG281" s="91"/>
      <c r="MH281" s="91"/>
      <c r="MI281" s="91"/>
      <c r="MJ281" s="91"/>
      <c r="MK281" s="91"/>
      <c r="ML281" s="91"/>
      <c r="MM281" s="91"/>
      <c r="MN281" s="91"/>
      <c r="MO281" s="91"/>
      <c r="MP281" s="91"/>
      <c r="MQ281" s="91"/>
      <c r="MR281" s="91"/>
      <c r="MS281" s="91"/>
      <c r="MT281" s="91"/>
      <c r="MU281" s="91"/>
      <c r="MV281" s="91"/>
      <c r="MW281" s="91"/>
      <c r="MX281" s="91"/>
      <c r="MY281" s="91"/>
      <c r="MZ281" s="91"/>
      <c r="NA281" s="91"/>
      <c r="NB281" s="91"/>
      <c r="NC281" s="91"/>
      <c r="ND281" s="91"/>
      <c r="NE281" s="91"/>
      <c r="NF281" s="91"/>
      <c r="NG281" s="91"/>
      <c r="NH281" s="91"/>
      <c r="NI281" s="91"/>
      <c r="NJ281" s="91"/>
      <c r="NK281" s="91"/>
      <c r="NL281" s="91"/>
      <c r="NM281" s="91"/>
      <c r="NN281" s="91"/>
      <c r="NO281" s="91"/>
      <c r="NP281" s="91"/>
      <c r="NQ281" s="91"/>
      <c r="NR281" s="91"/>
      <c r="NS281" s="91"/>
      <c r="NT281" s="91"/>
      <c r="NU281" s="91"/>
      <c r="NV281" s="91"/>
      <c r="NW281" s="91"/>
      <c r="NX281" s="91"/>
      <c r="NY281" s="91"/>
      <c r="NZ281" s="91"/>
      <c r="OA281" s="91"/>
      <c r="OB281" s="91"/>
      <c r="OC281" s="91"/>
      <c r="OD281" s="91"/>
      <c r="OE281" s="91"/>
      <c r="OF281" s="91"/>
      <c r="OG281" s="91"/>
      <c r="OH281" s="91"/>
      <c r="OI281" s="91"/>
      <c r="OJ281" s="91"/>
      <c r="OK281" s="91"/>
      <c r="OL281" s="91"/>
      <c r="OM281" s="91"/>
      <c r="ON281" s="91"/>
      <c r="OO281" s="91"/>
      <c r="OP281" s="91"/>
      <c r="OQ281" s="91"/>
      <c r="OR281" s="91"/>
      <c r="OS281" s="91"/>
      <c r="OT281" s="91"/>
      <c r="OU281" s="91"/>
      <c r="OV281" s="91"/>
      <c r="OW281" s="91"/>
      <c r="OX281" s="91"/>
      <c r="OY281" s="91"/>
      <c r="OZ281" s="91"/>
      <c r="PA281" s="91"/>
      <c r="PB281" s="91"/>
      <c r="PC281" s="91"/>
      <c r="PD281" s="91"/>
      <c r="PE281" s="91"/>
      <c r="PF281" s="91"/>
      <c r="PG281" s="91"/>
      <c r="PH281" s="91"/>
      <c r="PI281" s="91"/>
      <c r="PJ281" s="91"/>
      <c r="PK281" s="91"/>
      <c r="PL281" s="91"/>
      <c r="PM281" s="91"/>
      <c r="PN281" s="91"/>
      <c r="PO281" s="91"/>
      <c r="PP281" s="91"/>
      <c r="PQ281" s="91"/>
      <c r="PR281" s="91"/>
      <c r="PS281" s="91"/>
      <c r="PT281" s="91"/>
      <c r="PU281" s="91"/>
      <c r="PV281" s="91"/>
      <c r="PW281" s="91"/>
      <c r="PX281" s="91"/>
      <c r="PY281" s="91"/>
      <c r="PZ281" s="91"/>
      <c r="QA281" s="91"/>
      <c r="QB281" s="91"/>
      <c r="QC281" s="91"/>
      <c r="QD281" s="91"/>
      <c r="QE281" s="91"/>
      <c r="QF281" s="91"/>
      <c r="QG281" s="91"/>
      <c r="QH281" s="91"/>
      <c r="QI281" s="91"/>
      <c r="QJ281" s="91"/>
      <c r="QK281" s="91"/>
      <c r="QL281" s="91"/>
      <c r="QM281" s="91"/>
      <c r="QN281" s="91"/>
      <c r="QO281" s="91"/>
      <c r="QP281" s="91"/>
      <c r="QQ281" s="91"/>
      <c r="QR281" s="91"/>
      <c r="QS281" s="91"/>
      <c r="QT281" s="91"/>
      <c r="QU281" s="91"/>
      <c r="QV281" s="91"/>
      <c r="QW281" s="91"/>
      <c r="QX281" s="91"/>
      <c r="QY281" s="91"/>
      <c r="QZ281" s="91"/>
      <c r="RA281" s="91"/>
      <c r="RB281" s="91"/>
      <c r="RC281" s="91"/>
      <c r="RD281" s="91"/>
      <c r="RE281" s="91"/>
      <c r="RF281" s="91"/>
      <c r="RG281" s="91"/>
      <c r="RH281" s="91"/>
      <c r="RI281" s="91"/>
      <c r="RJ281" s="91"/>
      <c r="RK281" s="91"/>
      <c r="RL281" s="91"/>
      <c r="RM281" s="91"/>
      <c r="RN281" s="91"/>
      <c r="RO281" s="91"/>
      <c r="RP281" s="91"/>
      <c r="RQ281" s="91"/>
      <c r="RR281" s="91"/>
      <c r="RS281" s="91"/>
      <c r="RT281" s="91"/>
      <c r="RU281" s="91"/>
      <c r="RV281" s="91"/>
      <c r="RW281" s="91"/>
      <c r="RX281" s="91"/>
      <c r="RY281" s="91"/>
      <c r="RZ281" s="91"/>
      <c r="SA281" s="91"/>
      <c r="SB281" s="91"/>
      <c r="SC281" s="91"/>
      <c r="SD281" s="91"/>
      <c r="SE281" s="91"/>
      <c r="SF281" s="91"/>
      <c r="SG281" s="91"/>
      <c r="SH281" s="91"/>
      <c r="SI281" s="91"/>
      <c r="SJ281" s="91"/>
      <c r="SK281" s="91"/>
      <c r="SL281" s="91"/>
      <c r="SM281" s="91"/>
      <c r="SN281" s="91"/>
      <c r="SO281" s="91"/>
      <c r="SP281" s="91"/>
      <c r="SQ281" s="91"/>
      <c r="SR281" s="91"/>
      <c r="SS281" s="91"/>
      <c r="ST281" s="91"/>
      <c r="SU281" s="91"/>
      <c r="SV281" s="91"/>
      <c r="SW281" s="91"/>
      <c r="SX281" s="91"/>
      <c r="SY281" s="91"/>
      <c r="SZ281" s="91"/>
      <c r="TA281" s="91"/>
      <c r="TB281" s="91"/>
      <c r="TC281" s="91"/>
      <c r="TD281" s="91"/>
      <c r="TE281" s="91"/>
      <c r="TF281" s="91"/>
      <c r="TG281" s="91"/>
      <c r="TH281" s="91"/>
      <c r="TI281" s="91"/>
      <c r="TJ281" s="91"/>
      <c r="TK281" s="91"/>
      <c r="TL281" s="91"/>
      <c r="TM281" s="91"/>
      <c r="TN281" s="91"/>
      <c r="TO281" s="91"/>
      <c r="TP281" s="91"/>
      <c r="TQ281" s="91"/>
      <c r="TR281" s="91"/>
      <c r="TS281" s="91"/>
      <c r="TT281" s="91"/>
      <c r="TU281" s="91"/>
      <c r="TV281" s="91"/>
      <c r="TW281" s="91"/>
      <c r="TX281" s="91"/>
      <c r="TY281" s="91"/>
      <c r="TZ281" s="91"/>
      <c r="UA281" s="91"/>
      <c r="UB281" s="91"/>
      <c r="UC281" s="91"/>
      <c r="UD281" s="91"/>
      <c r="UE281" s="91"/>
      <c r="UF281" s="91"/>
      <c r="UG281" s="91"/>
      <c r="UH281" s="91"/>
      <c r="UI281" s="91"/>
      <c r="UJ281" s="91"/>
      <c r="UK281" s="91"/>
      <c r="UL281" s="91"/>
      <c r="UM281" s="91"/>
      <c r="UN281" s="91"/>
      <c r="UO281" s="91"/>
      <c r="UP281" s="91"/>
      <c r="UQ281" s="91"/>
      <c r="UR281" s="91"/>
      <c r="US281" s="91"/>
      <c r="UT281" s="91"/>
      <c r="UU281" s="91"/>
      <c r="UV281" s="91"/>
      <c r="UW281" s="91"/>
      <c r="UX281" s="91"/>
      <c r="UY281" s="91"/>
      <c r="UZ281" s="91"/>
      <c r="VA281" s="91"/>
      <c r="VB281" s="91"/>
      <c r="VC281" s="91"/>
      <c r="VD281" s="91"/>
      <c r="VE281" s="91"/>
      <c r="VF281" s="91"/>
      <c r="VG281" s="91"/>
      <c r="VH281" s="91"/>
      <c r="VI281" s="91"/>
      <c r="VJ281" s="91"/>
      <c r="VK281" s="91"/>
      <c r="VL281" s="91"/>
      <c r="VM281" s="91"/>
      <c r="VN281" s="91"/>
      <c r="VO281" s="91"/>
      <c r="VP281" s="91"/>
      <c r="VQ281" s="91"/>
      <c r="VR281" s="91"/>
      <c r="VS281" s="91"/>
      <c r="VT281" s="91"/>
      <c r="VU281" s="91"/>
      <c r="VV281" s="91"/>
      <c r="VW281" s="91"/>
      <c r="VX281" s="91"/>
      <c r="VY281" s="91"/>
      <c r="VZ281" s="91"/>
      <c r="WA281" s="91"/>
      <c r="WB281" s="91"/>
      <c r="WC281" s="91"/>
      <c r="WD281" s="91"/>
      <c r="WE281" s="91"/>
      <c r="WF281" s="91"/>
      <c r="WG281" s="91"/>
      <c r="WH281" s="91"/>
      <c r="WI281" s="91"/>
      <c r="WJ281" s="91"/>
      <c r="WK281" s="91"/>
      <c r="WL281" s="91"/>
      <c r="WM281" s="91"/>
      <c r="WN281" s="91"/>
      <c r="WO281" s="91"/>
      <c r="WP281" s="91"/>
      <c r="WQ281" s="91"/>
      <c r="WR281" s="91"/>
      <c r="WS281" s="91"/>
      <c r="WT281" s="91"/>
      <c r="WU281" s="91"/>
      <c r="WV281" s="91"/>
      <c r="WW281" s="91"/>
      <c r="WX281" s="91"/>
      <c r="WY281" s="91"/>
      <c r="WZ281" s="91"/>
      <c r="XA281" s="91"/>
      <c r="XB281" s="91"/>
      <c r="XC281" s="91"/>
      <c r="XD281" s="91"/>
      <c r="XE281" s="91"/>
      <c r="XF281" s="91"/>
      <c r="XG281" s="91"/>
      <c r="XH281" s="91"/>
      <c r="XI281" s="91"/>
      <c r="XJ281" s="91"/>
      <c r="XK281" s="91"/>
      <c r="XL281" s="91"/>
      <c r="XM281" s="91"/>
      <c r="XN281" s="91"/>
      <c r="XO281" s="91"/>
      <c r="XP281" s="91"/>
      <c r="XQ281" s="91"/>
      <c r="XR281" s="91"/>
      <c r="XS281" s="91"/>
      <c r="XT281" s="91"/>
      <c r="XU281" s="91"/>
      <c r="XV281" s="91"/>
      <c r="XW281" s="91"/>
      <c r="XX281" s="91"/>
      <c r="XY281" s="91"/>
      <c r="XZ281" s="91"/>
      <c r="YA281" s="91"/>
      <c r="YB281" s="91"/>
      <c r="YC281" s="91"/>
      <c r="YD281" s="91"/>
      <c r="YE281" s="91"/>
      <c r="YF281" s="91"/>
      <c r="YG281" s="91"/>
      <c r="YH281" s="91"/>
      <c r="YI281" s="91"/>
      <c r="YJ281" s="91"/>
      <c r="YK281" s="91"/>
      <c r="YL281" s="91"/>
      <c r="YM281" s="91"/>
      <c r="YN281" s="91"/>
      <c r="YO281" s="91"/>
      <c r="YP281" s="91"/>
      <c r="YQ281" s="91"/>
      <c r="YR281" s="91"/>
      <c r="YS281" s="91"/>
      <c r="YT281" s="91"/>
      <c r="YU281" s="91"/>
      <c r="YV281" s="91"/>
      <c r="YW281" s="91"/>
      <c r="YX281" s="91"/>
      <c r="YY281" s="91"/>
      <c r="YZ281" s="91"/>
      <c r="ZA281" s="91"/>
      <c r="ZB281" s="91"/>
      <c r="ZC281" s="91"/>
      <c r="ZD281" s="91"/>
      <c r="ZE281" s="91"/>
      <c r="ZF281" s="91"/>
      <c r="ZG281" s="91"/>
      <c r="ZH281" s="91"/>
      <c r="ZI281" s="91"/>
      <c r="ZJ281" s="91"/>
      <c r="ZK281" s="91"/>
      <c r="ZL281" s="91"/>
      <c r="ZM281" s="91"/>
      <c r="ZN281" s="91"/>
      <c r="ZO281" s="91"/>
      <c r="ZP281" s="91"/>
      <c r="ZQ281" s="91"/>
      <c r="ZR281" s="91"/>
      <c r="ZS281" s="91"/>
      <c r="ZT281" s="91"/>
      <c r="ZU281" s="91"/>
      <c r="ZV281" s="91"/>
      <c r="ZW281" s="91"/>
      <c r="ZX281" s="91"/>
      <c r="ZY281" s="91"/>
      <c r="ZZ281" s="91"/>
      <c r="AAA281" s="91"/>
      <c r="AAB281" s="91"/>
      <c r="AAC281" s="91"/>
      <c r="AAD281" s="91"/>
      <c r="AAE281" s="91"/>
      <c r="AAF281" s="91"/>
      <c r="AAG281" s="91"/>
      <c r="AAH281" s="91"/>
      <c r="AAI281" s="91"/>
      <c r="AAJ281" s="91"/>
      <c r="AAK281" s="91"/>
      <c r="AAL281" s="91"/>
      <c r="AAM281" s="91"/>
      <c r="AAN281" s="91"/>
      <c r="AAO281" s="91"/>
      <c r="AAP281" s="91"/>
      <c r="AAQ281" s="91"/>
      <c r="AAR281" s="91"/>
      <c r="AAS281" s="91"/>
      <c r="AAT281" s="91"/>
      <c r="AAU281" s="91"/>
      <c r="AAV281" s="91"/>
      <c r="AAW281" s="91"/>
      <c r="AAX281" s="91"/>
      <c r="AAY281" s="91"/>
      <c r="AAZ281" s="91"/>
      <c r="ABA281" s="91"/>
      <c r="ABB281" s="91"/>
      <c r="ABC281" s="91"/>
      <c r="ABD281" s="91"/>
      <c r="ABE281" s="91"/>
      <c r="ABF281" s="91"/>
      <c r="ABG281" s="91"/>
      <c r="ABH281" s="91"/>
      <c r="ABI281" s="91"/>
      <c r="ABJ281" s="91"/>
      <c r="ABK281" s="91"/>
      <c r="ABL281" s="91"/>
      <c r="ABM281" s="91"/>
      <c r="ABN281" s="91"/>
      <c r="ABO281" s="91"/>
      <c r="ABP281" s="91"/>
      <c r="ABQ281" s="91"/>
      <c r="ABR281" s="91"/>
      <c r="ABS281" s="91"/>
      <c r="ABT281" s="91"/>
      <c r="ABU281" s="91"/>
      <c r="ABV281" s="91"/>
      <c r="ABW281" s="91"/>
      <c r="ABX281" s="91"/>
      <c r="ABY281" s="91"/>
      <c r="ABZ281" s="91"/>
      <c r="ACA281" s="91"/>
      <c r="ACB281" s="91"/>
      <c r="ACC281" s="91"/>
      <c r="ACD281" s="91"/>
      <c r="ACE281" s="91"/>
      <c r="ACF281" s="91"/>
      <c r="ACG281" s="91"/>
      <c r="ACH281" s="91"/>
      <c r="ACI281" s="91"/>
      <c r="ACJ281" s="91"/>
      <c r="ACK281" s="91"/>
      <c r="ACL281" s="91"/>
      <c r="ACM281" s="91"/>
      <c r="ACN281" s="91"/>
      <c r="ACO281" s="91"/>
      <c r="ACP281" s="91"/>
      <c r="ACQ281" s="91"/>
      <c r="ACR281" s="91"/>
      <c r="ACS281" s="91"/>
      <c r="ACT281" s="91"/>
      <c r="ACU281" s="91"/>
      <c r="ACV281" s="91"/>
      <c r="ACW281" s="91"/>
      <c r="ACX281" s="91"/>
      <c r="ACY281" s="91"/>
      <c r="ACZ281" s="91"/>
      <c r="ADA281" s="91"/>
      <c r="ADB281" s="91"/>
      <c r="ADC281" s="91"/>
      <c r="ADD281" s="91"/>
      <c r="ADE281" s="91"/>
      <c r="ADF281" s="91"/>
      <c r="ADG281" s="91"/>
      <c r="ADH281" s="91"/>
      <c r="ADI281" s="91"/>
      <c r="ADJ281" s="91"/>
      <c r="ADK281" s="91"/>
      <c r="ADL281" s="91"/>
      <c r="ADM281" s="91"/>
      <c r="ADN281" s="91"/>
      <c r="ADO281" s="91"/>
      <c r="ADP281" s="91"/>
      <c r="ADQ281" s="91"/>
      <c r="ADR281" s="91"/>
      <c r="ADS281" s="91"/>
      <c r="ADT281" s="91"/>
      <c r="ADU281" s="91"/>
      <c r="ADV281" s="91"/>
      <c r="ADW281" s="91"/>
      <c r="ADX281" s="91"/>
      <c r="ADY281" s="91"/>
      <c r="ADZ281" s="91"/>
      <c r="AEA281" s="91"/>
      <c r="AEB281" s="91"/>
      <c r="AEC281" s="91"/>
      <c r="AED281" s="144">
        <f t="shared" si="63"/>
        <v>276</v>
      </c>
      <c r="AEE281" s="142"/>
      <c r="AEF281" s="142"/>
      <c r="AEG281" s="91"/>
      <c r="AEH281" s="91"/>
      <c r="AEI281" s="91"/>
      <c r="AEJ281" s="91"/>
      <c r="AEK281" s="91"/>
      <c r="AEL281" s="91"/>
      <c r="AEM281" s="91"/>
      <c r="AEN281" s="91"/>
      <c r="AEO281" s="91"/>
      <c r="AEP281" s="91"/>
      <c r="AEQ281" s="91"/>
      <c r="AER281" s="91"/>
      <c r="AES281" s="91"/>
      <c r="AET281" s="91"/>
      <c r="AEU281" s="91"/>
      <c r="AEV281" s="91"/>
      <c r="AEW281" s="91"/>
      <c r="AEX281" s="91"/>
      <c r="AEY281" s="91"/>
      <c r="AEZ281" s="91"/>
      <c r="AFA281" s="91"/>
      <c r="AFB281" s="91"/>
      <c r="AFC281" s="146"/>
      <c r="AFD281" s="91"/>
      <c r="AFE281" s="91"/>
      <c r="AFF281" s="91"/>
      <c r="AFG281" s="91"/>
      <c r="AFH281" s="91"/>
      <c r="AFI281" s="91"/>
      <c r="AFJ281" s="91"/>
      <c r="AFK281" s="91"/>
      <c r="AFL281" s="91"/>
      <c r="AFM281" s="91"/>
      <c r="AFN281" s="91"/>
    </row>
    <row r="282" spans="1:846" ht="6" customHeight="1" x14ac:dyDescent="0.25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  <c r="CU282" s="91"/>
      <c r="CV282" s="91"/>
      <c r="CW282" s="91"/>
      <c r="CX282" s="91"/>
      <c r="CY282" s="91"/>
      <c r="CZ282" s="91"/>
      <c r="DA282" s="91"/>
      <c r="DB282" s="91"/>
      <c r="DC282" s="91"/>
      <c r="DD282" s="91"/>
      <c r="DE282" s="91"/>
      <c r="DF282" s="91"/>
      <c r="DG282" s="91"/>
      <c r="DH282" s="91"/>
      <c r="DI282" s="91"/>
      <c r="DJ282" s="91"/>
      <c r="DK282" s="91"/>
      <c r="DL282" s="91"/>
      <c r="DM282" s="91"/>
      <c r="DN282" s="91"/>
      <c r="DO282" s="91"/>
      <c r="DP282" s="91"/>
      <c r="DQ282" s="91"/>
      <c r="DR282" s="91"/>
      <c r="DS282" s="91"/>
      <c r="DT282" s="91"/>
      <c r="DU282" s="91"/>
      <c r="DV282" s="91"/>
      <c r="DW282" s="91"/>
      <c r="DX282" s="91"/>
      <c r="DY282" s="91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91"/>
      <c r="EN282" s="91"/>
      <c r="EO282" s="91"/>
      <c r="EP282" s="91"/>
      <c r="EQ282" s="91"/>
      <c r="ER282" s="91"/>
      <c r="ES282" s="91"/>
      <c r="ET282" s="91"/>
      <c r="EU282" s="91"/>
      <c r="EV282" s="91"/>
      <c r="EW282" s="91"/>
      <c r="EX282" s="91"/>
      <c r="EY282" s="91"/>
      <c r="EZ282" s="91"/>
      <c r="FA282" s="91"/>
      <c r="FB282" s="91"/>
      <c r="FC282" s="91"/>
      <c r="FD282" s="91"/>
      <c r="FE282" s="91"/>
      <c r="FF282" s="91"/>
      <c r="FG282" s="91"/>
      <c r="FH282" s="91"/>
      <c r="FI282" s="91"/>
      <c r="FJ282" s="91"/>
      <c r="FK282" s="91"/>
      <c r="FL282" s="91"/>
      <c r="FM282" s="91"/>
      <c r="FN282" s="91"/>
      <c r="FO282" s="91"/>
      <c r="FP282" s="91"/>
      <c r="FQ282" s="91"/>
      <c r="FR282" s="91"/>
      <c r="FS282" s="91"/>
      <c r="FT282" s="91"/>
      <c r="FU282" s="91"/>
      <c r="FV282" s="91"/>
      <c r="FW282" s="91"/>
      <c r="FX282" s="91"/>
      <c r="FY282" s="91"/>
      <c r="FZ282" s="91"/>
      <c r="GA282" s="91"/>
      <c r="GB282" s="91"/>
      <c r="GC282" s="91"/>
      <c r="GD282" s="91"/>
      <c r="GE282" s="91"/>
      <c r="GF282" s="91"/>
      <c r="GG282" s="91"/>
      <c r="GH282" s="91"/>
      <c r="GI282" s="91"/>
      <c r="GJ282" s="91"/>
      <c r="GK282" s="91"/>
      <c r="GL282" s="91"/>
      <c r="GM282" s="91"/>
      <c r="GN282" s="91"/>
      <c r="GO282" s="91"/>
      <c r="GP282" s="91"/>
      <c r="GQ282" s="91"/>
      <c r="GR282" s="91"/>
      <c r="GS282" s="91"/>
      <c r="GT282" s="91"/>
      <c r="GU282" s="91"/>
      <c r="GV282" s="91"/>
      <c r="GW282" s="91"/>
      <c r="GX282" s="91"/>
      <c r="GY282" s="91"/>
      <c r="GZ282" s="91"/>
      <c r="HA282" s="91"/>
      <c r="HB282" s="91"/>
      <c r="HC282" s="91"/>
      <c r="HD282" s="91"/>
      <c r="HE282" s="91"/>
      <c r="HF282" s="91"/>
      <c r="HG282" s="91"/>
      <c r="HH282" s="91"/>
      <c r="HI282" s="91"/>
      <c r="HJ282" s="91"/>
      <c r="HK282" s="91"/>
      <c r="HL282" s="91"/>
      <c r="HM282" s="91"/>
      <c r="HN282" s="91"/>
      <c r="HO282" s="91"/>
      <c r="HP282" s="91"/>
      <c r="HQ282" s="91"/>
      <c r="HR282" s="91"/>
      <c r="HS282" s="91"/>
      <c r="HT282" s="91"/>
      <c r="HU282" s="91"/>
      <c r="HV282" s="91"/>
      <c r="HW282" s="91"/>
      <c r="HX282" s="91"/>
      <c r="HY282" s="91"/>
      <c r="HZ282" s="91"/>
      <c r="IA282" s="91"/>
      <c r="IB282" s="91"/>
      <c r="IC282" s="91"/>
      <c r="ID282" s="91"/>
      <c r="IE282" s="91"/>
      <c r="IF282" s="91"/>
      <c r="IG282" s="91"/>
      <c r="IH282" s="91"/>
      <c r="II282" s="91"/>
      <c r="IJ282" s="91"/>
      <c r="IK282" s="91"/>
      <c r="IL282" s="91"/>
      <c r="IM282" s="91"/>
      <c r="IN282" s="91"/>
      <c r="IO282" s="91"/>
      <c r="IP282" s="91"/>
      <c r="IQ282" s="91"/>
      <c r="IR282" s="91"/>
      <c r="IS282" s="91"/>
      <c r="IT282" s="91"/>
      <c r="IU282" s="91"/>
      <c r="IV282" s="91"/>
      <c r="IW282" s="91"/>
      <c r="IX282" s="91"/>
      <c r="IY282" s="91"/>
      <c r="IZ282" s="91"/>
      <c r="JA282" s="91"/>
      <c r="JB282" s="91"/>
      <c r="JC282" s="91"/>
      <c r="JD282" s="91"/>
      <c r="JE282" s="91"/>
      <c r="JF282" s="91"/>
      <c r="JG282" s="91"/>
      <c r="JH282" s="91"/>
      <c r="JI282" s="91"/>
      <c r="JJ282" s="91"/>
      <c r="JK282" s="91"/>
      <c r="JL282" s="91"/>
      <c r="JM282" s="91"/>
      <c r="JN282" s="91"/>
      <c r="JO282" s="91"/>
      <c r="JP282" s="91"/>
      <c r="JQ282" s="91"/>
      <c r="JR282" s="91"/>
      <c r="JS282" s="91"/>
      <c r="JT282" s="91"/>
      <c r="JU282" s="91"/>
      <c r="JV282" s="91"/>
      <c r="JW282" s="91"/>
      <c r="JX282" s="91"/>
      <c r="JY282" s="91"/>
      <c r="JZ282" s="91"/>
      <c r="KA282" s="91"/>
      <c r="KB282" s="91"/>
      <c r="KC282" s="91"/>
      <c r="KD282" s="91"/>
      <c r="KE282" s="91"/>
      <c r="KF282" s="91"/>
      <c r="KG282" s="91"/>
      <c r="KH282" s="91"/>
      <c r="KI282" s="91"/>
      <c r="KJ282" s="91"/>
      <c r="KK282" s="91"/>
      <c r="KL282" s="91"/>
      <c r="KM282" s="91"/>
      <c r="KN282" s="91"/>
      <c r="KO282" s="91"/>
      <c r="KP282" s="91"/>
      <c r="KQ282" s="91"/>
      <c r="KR282" s="91"/>
      <c r="KS282" s="91"/>
      <c r="KT282" s="91"/>
      <c r="KU282" s="91"/>
      <c r="KV282" s="91"/>
      <c r="KW282" s="91"/>
      <c r="KX282" s="91"/>
      <c r="KY282" s="91"/>
      <c r="KZ282" s="91"/>
      <c r="LA282" s="91"/>
      <c r="LB282" s="91"/>
      <c r="LC282" s="91"/>
      <c r="LD282" s="91"/>
      <c r="LE282" s="91"/>
      <c r="LF282" s="91"/>
      <c r="LG282" s="91"/>
      <c r="LH282" s="91"/>
      <c r="LI282" s="91"/>
      <c r="LJ282" s="91"/>
      <c r="LK282" s="91"/>
      <c r="LL282" s="91"/>
      <c r="LM282" s="91"/>
      <c r="LN282" s="91"/>
      <c r="LO282" s="91"/>
      <c r="LP282" s="91"/>
      <c r="LQ282" s="91"/>
      <c r="LR282" s="91"/>
      <c r="LS282" s="91"/>
      <c r="LT282" s="91"/>
      <c r="LU282" s="91"/>
      <c r="LV282" s="91"/>
      <c r="LW282" s="91"/>
      <c r="LX282" s="91"/>
      <c r="LY282" s="91"/>
      <c r="LZ282" s="91"/>
      <c r="MA282" s="91"/>
      <c r="MB282" s="91"/>
      <c r="MC282" s="91"/>
      <c r="MD282" s="91"/>
      <c r="ME282" s="91"/>
      <c r="MF282" s="91"/>
      <c r="MG282" s="91"/>
      <c r="MH282" s="91"/>
      <c r="MI282" s="91"/>
      <c r="MJ282" s="91"/>
      <c r="MK282" s="91"/>
      <c r="ML282" s="91"/>
      <c r="MM282" s="91"/>
      <c r="MN282" s="91"/>
      <c r="MO282" s="91"/>
      <c r="MP282" s="91"/>
      <c r="MQ282" s="91"/>
      <c r="MR282" s="91"/>
      <c r="MS282" s="91"/>
      <c r="MT282" s="91"/>
      <c r="MU282" s="91"/>
      <c r="MV282" s="91"/>
      <c r="MW282" s="91"/>
      <c r="MX282" s="91"/>
      <c r="MY282" s="91"/>
      <c r="MZ282" s="91"/>
      <c r="NA282" s="91"/>
      <c r="NB282" s="91"/>
      <c r="NC282" s="91"/>
      <c r="ND282" s="91"/>
      <c r="NE282" s="91"/>
      <c r="NF282" s="91"/>
      <c r="NG282" s="91"/>
      <c r="NH282" s="91"/>
      <c r="NI282" s="91"/>
      <c r="NJ282" s="91"/>
      <c r="NK282" s="91"/>
      <c r="NL282" s="91"/>
      <c r="NM282" s="91"/>
      <c r="NN282" s="91"/>
      <c r="NO282" s="91"/>
      <c r="NP282" s="91"/>
      <c r="NQ282" s="91"/>
      <c r="NR282" s="91"/>
      <c r="NS282" s="91"/>
      <c r="NT282" s="91"/>
      <c r="NU282" s="91"/>
      <c r="NV282" s="91"/>
      <c r="NW282" s="91"/>
      <c r="NX282" s="91"/>
      <c r="NY282" s="91"/>
      <c r="NZ282" s="91"/>
      <c r="OA282" s="91"/>
      <c r="OB282" s="91"/>
      <c r="OC282" s="91"/>
      <c r="OD282" s="91"/>
      <c r="OE282" s="91"/>
      <c r="OF282" s="91"/>
      <c r="OG282" s="91"/>
      <c r="OH282" s="91"/>
      <c r="OI282" s="91"/>
      <c r="OJ282" s="91"/>
      <c r="OK282" s="91"/>
      <c r="OL282" s="91"/>
      <c r="OM282" s="91"/>
      <c r="ON282" s="91"/>
      <c r="OO282" s="91"/>
      <c r="OP282" s="91"/>
      <c r="OQ282" s="91"/>
      <c r="OR282" s="91"/>
      <c r="OS282" s="91"/>
      <c r="OT282" s="91"/>
      <c r="OU282" s="91"/>
      <c r="OV282" s="91"/>
      <c r="OW282" s="91"/>
      <c r="OX282" s="91"/>
      <c r="OY282" s="91"/>
      <c r="OZ282" s="91"/>
      <c r="PA282" s="91"/>
      <c r="PB282" s="91"/>
      <c r="PC282" s="91"/>
      <c r="PD282" s="91"/>
      <c r="PE282" s="91"/>
      <c r="PF282" s="91"/>
      <c r="PG282" s="91"/>
      <c r="PH282" s="91"/>
      <c r="PI282" s="91"/>
      <c r="PJ282" s="91"/>
      <c r="PK282" s="91"/>
      <c r="PL282" s="91"/>
      <c r="PM282" s="91"/>
      <c r="PN282" s="91"/>
      <c r="PO282" s="91"/>
      <c r="PP282" s="91"/>
      <c r="PQ282" s="91"/>
      <c r="PR282" s="91"/>
      <c r="PS282" s="91"/>
      <c r="PT282" s="91"/>
      <c r="PU282" s="91"/>
      <c r="PV282" s="91"/>
      <c r="PW282" s="91"/>
      <c r="PX282" s="91"/>
      <c r="PY282" s="91"/>
      <c r="PZ282" s="91"/>
      <c r="QA282" s="91"/>
      <c r="QB282" s="91"/>
      <c r="QC282" s="91"/>
      <c r="QD282" s="91"/>
      <c r="QE282" s="91"/>
      <c r="QF282" s="91"/>
      <c r="QG282" s="91"/>
      <c r="QH282" s="91"/>
      <c r="QI282" s="91"/>
      <c r="QJ282" s="91"/>
      <c r="QK282" s="91"/>
      <c r="QL282" s="91"/>
      <c r="QM282" s="91"/>
      <c r="QN282" s="91"/>
      <c r="QO282" s="91"/>
      <c r="QP282" s="91"/>
      <c r="QQ282" s="91"/>
      <c r="QR282" s="91"/>
      <c r="QS282" s="91"/>
      <c r="QT282" s="91"/>
      <c r="QU282" s="91"/>
      <c r="QV282" s="91"/>
      <c r="QW282" s="91"/>
      <c r="QX282" s="91"/>
      <c r="QY282" s="91"/>
      <c r="QZ282" s="91"/>
      <c r="RA282" s="91"/>
      <c r="RB282" s="91"/>
      <c r="RC282" s="91"/>
      <c r="RD282" s="91"/>
      <c r="RE282" s="91"/>
      <c r="RF282" s="91"/>
      <c r="RG282" s="91"/>
      <c r="RH282" s="91"/>
      <c r="RI282" s="91"/>
      <c r="RJ282" s="91"/>
      <c r="RK282" s="91"/>
      <c r="RL282" s="91"/>
      <c r="RM282" s="91"/>
      <c r="RN282" s="91"/>
      <c r="RO282" s="91"/>
      <c r="RP282" s="91"/>
      <c r="RQ282" s="91"/>
      <c r="RR282" s="91"/>
      <c r="RS282" s="91"/>
      <c r="RT282" s="91"/>
      <c r="RU282" s="91"/>
      <c r="RV282" s="91"/>
      <c r="RW282" s="91"/>
      <c r="RX282" s="91"/>
      <c r="RY282" s="91"/>
      <c r="RZ282" s="91"/>
      <c r="SA282" s="91"/>
      <c r="SB282" s="91"/>
      <c r="SC282" s="91"/>
      <c r="SD282" s="91"/>
      <c r="SE282" s="91"/>
      <c r="SF282" s="91"/>
      <c r="SG282" s="91"/>
      <c r="SH282" s="91"/>
      <c r="SI282" s="91"/>
      <c r="SJ282" s="91"/>
      <c r="SK282" s="91"/>
      <c r="SL282" s="91"/>
      <c r="SM282" s="91"/>
      <c r="SN282" s="91"/>
      <c r="SO282" s="91"/>
      <c r="SP282" s="91"/>
      <c r="SQ282" s="91"/>
      <c r="SR282" s="91"/>
      <c r="SS282" s="91"/>
      <c r="ST282" s="91"/>
      <c r="SU282" s="91"/>
      <c r="SV282" s="91"/>
      <c r="SW282" s="91"/>
      <c r="SX282" s="91"/>
      <c r="SY282" s="91"/>
      <c r="SZ282" s="91"/>
      <c r="TA282" s="91"/>
      <c r="TB282" s="91"/>
      <c r="TC282" s="91"/>
      <c r="TD282" s="91"/>
      <c r="TE282" s="91"/>
      <c r="TF282" s="91"/>
      <c r="TG282" s="91"/>
      <c r="TH282" s="91"/>
      <c r="TI282" s="91"/>
      <c r="TJ282" s="91"/>
      <c r="TK282" s="91"/>
      <c r="TL282" s="91"/>
      <c r="TM282" s="91"/>
      <c r="TN282" s="91"/>
      <c r="TO282" s="91"/>
      <c r="TP282" s="91"/>
      <c r="TQ282" s="91"/>
      <c r="TR282" s="91"/>
      <c r="TS282" s="91"/>
      <c r="TT282" s="91"/>
      <c r="TU282" s="91"/>
      <c r="TV282" s="91"/>
      <c r="TW282" s="91"/>
      <c r="TX282" s="91"/>
      <c r="TY282" s="91"/>
      <c r="TZ282" s="91"/>
      <c r="UA282" s="91"/>
      <c r="UB282" s="91"/>
      <c r="UC282" s="91"/>
      <c r="UD282" s="91"/>
      <c r="UE282" s="91"/>
      <c r="UF282" s="91"/>
      <c r="UG282" s="91"/>
      <c r="UH282" s="91"/>
      <c r="UI282" s="91"/>
      <c r="UJ282" s="91"/>
      <c r="UK282" s="91"/>
      <c r="UL282" s="91"/>
      <c r="UM282" s="91"/>
      <c r="UN282" s="91"/>
      <c r="UO282" s="91"/>
      <c r="UP282" s="91"/>
      <c r="UQ282" s="91"/>
      <c r="UR282" s="91"/>
      <c r="US282" s="91"/>
      <c r="UT282" s="91"/>
      <c r="UU282" s="91"/>
      <c r="UV282" s="91"/>
      <c r="UW282" s="91"/>
      <c r="UX282" s="91"/>
      <c r="UY282" s="91"/>
      <c r="UZ282" s="91"/>
      <c r="VA282" s="91"/>
      <c r="VB282" s="91"/>
      <c r="VC282" s="91"/>
      <c r="VD282" s="91"/>
      <c r="VE282" s="91"/>
      <c r="VF282" s="91"/>
      <c r="VG282" s="91"/>
      <c r="VH282" s="91"/>
      <c r="VI282" s="91"/>
      <c r="VJ282" s="91"/>
      <c r="VK282" s="91"/>
      <c r="VL282" s="91"/>
      <c r="VM282" s="91"/>
      <c r="VN282" s="91"/>
      <c r="VO282" s="91"/>
      <c r="VP282" s="91"/>
      <c r="VQ282" s="91"/>
      <c r="VR282" s="91"/>
      <c r="VS282" s="91"/>
      <c r="VT282" s="91"/>
      <c r="VU282" s="91"/>
      <c r="VV282" s="91"/>
      <c r="VW282" s="91"/>
      <c r="VX282" s="91"/>
      <c r="VY282" s="91"/>
      <c r="VZ282" s="91"/>
      <c r="WA282" s="91"/>
      <c r="WB282" s="91"/>
      <c r="WC282" s="91"/>
      <c r="WD282" s="91"/>
      <c r="WE282" s="91"/>
      <c r="WF282" s="91"/>
      <c r="WG282" s="91"/>
      <c r="WH282" s="91"/>
      <c r="WI282" s="91"/>
      <c r="WJ282" s="91"/>
      <c r="WK282" s="91"/>
      <c r="WL282" s="91"/>
      <c r="WM282" s="91"/>
      <c r="WN282" s="91"/>
      <c r="WO282" s="91"/>
      <c r="WP282" s="91"/>
      <c r="WQ282" s="91"/>
      <c r="WR282" s="91"/>
      <c r="WS282" s="91"/>
      <c r="WT282" s="91"/>
      <c r="WU282" s="91"/>
      <c r="WV282" s="91"/>
      <c r="WW282" s="91"/>
      <c r="WX282" s="91"/>
      <c r="WY282" s="91"/>
      <c r="WZ282" s="91"/>
      <c r="XA282" s="91"/>
      <c r="XB282" s="91"/>
      <c r="XC282" s="91"/>
      <c r="XD282" s="91"/>
      <c r="XE282" s="91"/>
      <c r="XF282" s="91"/>
      <c r="XG282" s="91"/>
      <c r="XH282" s="91"/>
      <c r="XI282" s="91"/>
      <c r="XJ282" s="91"/>
      <c r="XK282" s="91"/>
      <c r="XL282" s="91"/>
      <c r="XM282" s="91"/>
      <c r="XN282" s="91"/>
      <c r="XO282" s="91"/>
      <c r="XP282" s="91"/>
      <c r="XQ282" s="91"/>
      <c r="XR282" s="91"/>
      <c r="XS282" s="91"/>
      <c r="XT282" s="91"/>
      <c r="XU282" s="91"/>
      <c r="XV282" s="91"/>
      <c r="XW282" s="91"/>
      <c r="XX282" s="91"/>
      <c r="XY282" s="91"/>
      <c r="XZ282" s="91"/>
      <c r="YA282" s="91"/>
      <c r="YB282" s="91"/>
      <c r="YC282" s="91"/>
      <c r="YD282" s="91"/>
      <c r="YE282" s="91"/>
      <c r="YF282" s="91"/>
      <c r="YG282" s="91"/>
      <c r="YH282" s="91"/>
      <c r="YI282" s="91"/>
      <c r="YJ282" s="91"/>
      <c r="YK282" s="91"/>
      <c r="YL282" s="91"/>
      <c r="YM282" s="91"/>
      <c r="YN282" s="91"/>
      <c r="YO282" s="91"/>
      <c r="YP282" s="91"/>
      <c r="YQ282" s="91"/>
      <c r="YR282" s="91"/>
      <c r="YS282" s="91"/>
      <c r="YT282" s="91"/>
      <c r="YU282" s="91"/>
      <c r="YV282" s="91"/>
      <c r="YW282" s="91"/>
      <c r="YX282" s="91"/>
      <c r="YY282" s="91"/>
      <c r="YZ282" s="91"/>
      <c r="ZA282" s="91"/>
      <c r="ZB282" s="91"/>
      <c r="ZC282" s="91"/>
      <c r="ZD282" s="91"/>
      <c r="ZE282" s="91"/>
      <c r="ZF282" s="91"/>
      <c r="ZG282" s="91"/>
      <c r="ZH282" s="91"/>
      <c r="ZI282" s="91"/>
      <c r="ZJ282" s="91"/>
      <c r="ZK282" s="91"/>
      <c r="ZL282" s="91"/>
      <c r="ZM282" s="91"/>
      <c r="ZN282" s="91"/>
      <c r="ZO282" s="91"/>
      <c r="ZP282" s="91"/>
      <c r="ZQ282" s="91"/>
      <c r="ZR282" s="91"/>
      <c r="ZS282" s="91"/>
      <c r="ZT282" s="91"/>
      <c r="ZU282" s="91"/>
      <c r="ZV282" s="91"/>
      <c r="ZW282" s="91"/>
      <c r="ZX282" s="91"/>
      <c r="ZY282" s="91"/>
      <c r="ZZ282" s="91"/>
      <c r="AAA282" s="91"/>
      <c r="AAB282" s="91"/>
      <c r="AAC282" s="91"/>
      <c r="AAD282" s="91"/>
      <c r="AAE282" s="91"/>
      <c r="AAF282" s="91"/>
      <c r="AAG282" s="91"/>
      <c r="AAH282" s="91"/>
      <c r="AAI282" s="91"/>
      <c r="AAJ282" s="91"/>
      <c r="AAK282" s="91"/>
      <c r="AAL282" s="91"/>
      <c r="AAM282" s="91"/>
      <c r="AAN282" s="91"/>
      <c r="AAO282" s="91"/>
      <c r="AAP282" s="91"/>
      <c r="AAQ282" s="91"/>
      <c r="AAR282" s="91"/>
      <c r="AAS282" s="91"/>
      <c r="AAT282" s="91"/>
      <c r="AAU282" s="91"/>
      <c r="AAV282" s="91"/>
      <c r="AAW282" s="91"/>
      <c r="AAX282" s="91"/>
      <c r="AAY282" s="91"/>
      <c r="AAZ282" s="91"/>
      <c r="ABA282" s="91"/>
      <c r="ABB282" s="91"/>
      <c r="ABC282" s="91"/>
      <c r="ABD282" s="91"/>
      <c r="ABE282" s="91"/>
      <c r="ABF282" s="91"/>
      <c r="ABG282" s="91"/>
      <c r="ABH282" s="91"/>
      <c r="ABI282" s="91"/>
      <c r="ABJ282" s="91"/>
      <c r="ABK282" s="91"/>
      <c r="ABL282" s="91"/>
      <c r="ABM282" s="91"/>
      <c r="ABN282" s="91"/>
      <c r="ABO282" s="91"/>
      <c r="ABP282" s="91"/>
      <c r="ABQ282" s="91"/>
      <c r="ABR282" s="91"/>
      <c r="ABS282" s="91"/>
      <c r="ABT282" s="91"/>
      <c r="ABU282" s="91"/>
      <c r="ABV282" s="91"/>
      <c r="ABW282" s="91"/>
      <c r="ABX282" s="91"/>
      <c r="ABY282" s="91"/>
      <c r="ABZ282" s="91"/>
      <c r="ACA282" s="91"/>
      <c r="ACB282" s="91"/>
      <c r="ACC282" s="91"/>
      <c r="ACD282" s="91"/>
      <c r="ACE282" s="91"/>
      <c r="ACF282" s="91"/>
      <c r="ACG282" s="91"/>
      <c r="ACH282" s="91"/>
      <c r="ACI282" s="91"/>
      <c r="ACJ282" s="91"/>
      <c r="ACK282" s="91"/>
      <c r="ACL282" s="91"/>
      <c r="ACM282" s="91"/>
      <c r="ACN282" s="91"/>
      <c r="ACO282" s="91"/>
      <c r="ACP282" s="91"/>
      <c r="ACQ282" s="91"/>
      <c r="ACR282" s="91"/>
      <c r="ACS282" s="91"/>
      <c r="ACT282" s="91"/>
      <c r="ACU282" s="91"/>
      <c r="ACV282" s="91"/>
      <c r="ACW282" s="91"/>
      <c r="ACX282" s="91"/>
      <c r="ACY282" s="91"/>
      <c r="ACZ282" s="91"/>
      <c r="ADA282" s="91"/>
      <c r="ADB282" s="91"/>
      <c r="ADC282" s="91"/>
      <c r="ADD282" s="91"/>
      <c r="ADE282" s="91"/>
      <c r="ADF282" s="91"/>
      <c r="ADG282" s="91"/>
      <c r="ADH282" s="91"/>
      <c r="ADI282" s="91"/>
      <c r="ADJ282" s="91"/>
      <c r="ADK282" s="91"/>
      <c r="ADL282" s="91"/>
      <c r="ADM282" s="91"/>
      <c r="ADN282" s="91"/>
      <c r="ADO282" s="91"/>
      <c r="ADP282" s="91"/>
      <c r="ADQ282" s="91"/>
      <c r="ADR282" s="91"/>
      <c r="ADS282" s="91"/>
      <c r="ADT282" s="91"/>
      <c r="ADU282" s="91"/>
      <c r="ADV282" s="91"/>
      <c r="ADW282" s="91"/>
      <c r="ADX282" s="91"/>
      <c r="ADY282" s="91"/>
      <c r="ADZ282" s="91"/>
      <c r="AEA282" s="91"/>
      <c r="AEB282" s="91"/>
      <c r="AEC282" s="91"/>
      <c r="AED282" s="144">
        <f t="shared" si="63"/>
        <v>277</v>
      </c>
      <c r="AEE282" s="142"/>
      <c r="AEF282" s="142"/>
      <c r="AEG282" s="91"/>
      <c r="AEH282" s="91"/>
      <c r="AEI282" s="91"/>
      <c r="AEJ282" s="91"/>
      <c r="AEK282" s="91"/>
      <c r="AEL282" s="91"/>
      <c r="AEM282" s="91"/>
      <c r="AEN282" s="91"/>
      <c r="AEO282" s="91"/>
      <c r="AEP282" s="91"/>
      <c r="AEQ282" s="91"/>
      <c r="AER282" s="91"/>
      <c r="AES282" s="91"/>
      <c r="AET282" s="91"/>
      <c r="AEU282" s="91"/>
      <c r="AEV282" s="91"/>
      <c r="AEW282" s="91"/>
      <c r="AEX282" s="91"/>
      <c r="AEY282" s="91"/>
      <c r="AEZ282" s="91"/>
      <c r="AFA282" s="91"/>
      <c r="AFB282" s="91"/>
      <c r="AFC282" s="146"/>
      <c r="AFD282" s="91"/>
      <c r="AFE282" s="91"/>
      <c r="AFF282" s="91"/>
      <c r="AFG282" s="91"/>
      <c r="AFH282" s="91"/>
      <c r="AFI282" s="91"/>
      <c r="AFJ282" s="91"/>
      <c r="AFK282" s="91"/>
      <c r="AFL282" s="91"/>
      <c r="AFM282" s="91"/>
      <c r="AFN282" s="91"/>
    </row>
    <row r="283" spans="1:846" ht="6" customHeight="1" x14ac:dyDescent="0.25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  <c r="CU283" s="91"/>
      <c r="CV283" s="91"/>
      <c r="CW283" s="91"/>
      <c r="CX283" s="91"/>
      <c r="CY283" s="91"/>
      <c r="CZ283" s="91"/>
      <c r="DA283" s="91"/>
      <c r="DB283" s="91"/>
      <c r="DC283" s="91"/>
      <c r="DD283" s="91"/>
      <c r="DE283" s="91"/>
      <c r="DF283" s="91"/>
      <c r="DG283" s="91"/>
      <c r="DH283" s="91"/>
      <c r="DI283" s="91"/>
      <c r="DJ283" s="91"/>
      <c r="DK283" s="91"/>
      <c r="DL283" s="91"/>
      <c r="DM283" s="91"/>
      <c r="DN283" s="91"/>
      <c r="DO283" s="91"/>
      <c r="DP283" s="91"/>
      <c r="DQ283" s="91"/>
      <c r="DR283" s="91"/>
      <c r="DS283" s="91"/>
      <c r="DT283" s="91"/>
      <c r="DU283" s="91"/>
      <c r="DV283" s="91"/>
      <c r="DW283" s="91"/>
      <c r="DX283" s="91"/>
      <c r="DY283" s="91"/>
      <c r="DZ283" s="91"/>
      <c r="EA283" s="91"/>
      <c r="EB283" s="91"/>
      <c r="EC283" s="91"/>
      <c r="ED283" s="91"/>
      <c r="EE283" s="91"/>
      <c r="EF283" s="91"/>
      <c r="EG283" s="91"/>
      <c r="EH283" s="91"/>
      <c r="EI283" s="91"/>
      <c r="EJ283" s="91"/>
      <c r="EK283" s="91"/>
      <c r="EL283" s="91"/>
      <c r="EM283" s="91"/>
      <c r="EN283" s="91"/>
      <c r="EO283" s="91"/>
      <c r="EP283" s="91"/>
      <c r="EQ283" s="91"/>
      <c r="ER283" s="91"/>
      <c r="ES283" s="91"/>
      <c r="ET283" s="91"/>
      <c r="EU283" s="91"/>
      <c r="EV283" s="91"/>
      <c r="EW283" s="91"/>
      <c r="EX283" s="91"/>
      <c r="EY283" s="91"/>
      <c r="EZ283" s="91"/>
      <c r="FA283" s="91"/>
      <c r="FB283" s="91"/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A283" s="91"/>
      <c r="GB283" s="91"/>
      <c r="GC283" s="91"/>
      <c r="GD283" s="91"/>
      <c r="GE283" s="91"/>
      <c r="GF283" s="91"/>
      <c r="GG283" s="91"/>
      <c r="GH283" s="91"/>
      <c r="GI283" s="91"/>
      <c r="GJ283" s="91"/>
      <c r="GK283" s="91"/>
      <c r="GL283" s="91"/>
      <c r="GM283" s="91"/>
      <c r="GN283" s="91"/>
      <c r="GO283" s="91"/>
      <c r="GP283" s="91"/>
      <c r="GQ283" s="91"/>
      <c r="GR283" s="91"/>
      <c r="GS283" s="91"/>
      <c r="GT283" s="91"/>
      <c r="GU283" s="91"/>
      <c r="GV283" s="91"/>
      <c r="GW283" s="91"/>
      <c r="GX283" s="91"/>
      <c r="GY283" s="91"/>
      <c r="GZ283" s="91"/>
      <c r="HA283" s="91"/>
      <c r="HB283" s="91"/>
      <c r="HC283" s="91"/>
      <c r="HD283" s="91"/>
      <c r="HE283" s="91"/>
      <c r="HF283" s="91"/>
      <c r="HG283" s="91"/>
      <c r="HH283" s="91"/>
      <c r="HI283" s="91"/>
      <c r="HJ283" s="91"/>
      <c r="HK283" s="91"/>
      <c r="HL283" s="91"/>
      <c r="HM283" s="91"/>
      <c r="HN283" s="91"/>
      <c r="HO283" s="91"/>
      <c r="HP283" s="91"/>
      <c r="HQ283" s="91"/>
      <c r="HR283" s="91"/>
      <c r="HS283" s="91"/>
      <c r="HT283" s="91"/>
      <c r="HU283" s="91"/>
      <c r="HV283" s="91"/>
      <c r="HW283" s="91"/>
      <c r="HX283" s="91"/>
      <c r="HY283" s="91"/>
      <c r="HZ283" s="91"/>
      <c r="IA283" s="91"/>
      <c r="IB283" s="91"/>
      <c r="IC283" s="91"/>
      <c r="ID283" s="91"/>
      <c r="IE283" s="91"/>
      <c r="IF283" s="91"/>
      <c r="IG283" s="91"/>
      <c r="IH283" s="91"/>
      <c r="II283" s="91"/>
      <c r="IJ283" s="91"/>
      <c r="IK283" s="91"/>
      <c r="IL283" s="91"/>
      <c r="IM283" s="91"/>
      <c r="IN283" s="91"/>
      <c r="IO283" s="91"/>
      <c r="IP283" s="91"/>
      <c r="IQ283" s="91"/>
      <c r="IR283" s="91"/>
      <c r="IS283" s="91"/>
      <c r="IT283" s="91"/>
      <c r="IU283" s="91"/>
      <c r="IV283" s="91"/>
      <c r="IW283" s="91"/>
      <c r="IX283" s="91"/>
      <c r="IY283" s="91"/>
      <c r="IZ283" s="91"/>
      <c r="JA283" s="91"/>
      <c r="JB283" s="91"/>
      <c r="JC283" s="91"/>
      <c r="JD283" s="91"/>
      <c r="JE283" s="91"/>
      <c r="JF283" s="91"/>
      <c r="JG283" s="91"/>
      <c r="JH283" s="91"/>
      <c r="JI283" s="91"/>
      <c r="JJ283" s="91"/>
      <c r="JK283" s="91"/>
      <c r="JL283" s="91"/>
      <c r="JM283" s="91"/>
      <c r="JN283" s="91"/>
      <c r="JO283" s="91"/>
      <c r="JP283" s="91"/>
      <c r="JQ283" s="91"/>
      <c r="JR283" s="91"/>
      <c r="JS283" s="91"/>
      <c r="JT283" s="91"/>
      <c r="JU283" s="91"/>
      <c r="JV283" s="91"/>
      <c r="JW283" s="91"/>
      <c r="JX283" s="91"/>
      <c r="JY283" s="91"/>
      <c r="JZ283" s="91"/>
      <c r="KA283" s="91"/>
      <c r="KB283" s="91"/>
      <c r="KC283" s="91"/>
      <c r="KD283" s="91"/>
      <c r="KE283" s="91"/>
      <c r="KF283" s="91"/>
      <c r="KG283" s="91"/>
      <c r="KH283" s="91"/>
      <c r="KI283" s="91"/>
      <c r="KJ283" s="91"/>
      <c r="KK283" s="91"/>
      <c r="KL283" s="91"/>
      <c r="KM283" s="91"/>
      <c r="KN283" s="91"/>
      <c r="KO283" s="91"/>
      <c r="KP283" s="91"/>
      <c r="KQ283" s="91"/>
      <c r="KR283" s="91"/>
      <c r="KS283" s="91"/>
      <c r="KT283" s="91"/>
      <c r="KU283" s="91"/>
      <c r="KV283" s="91"/>
      <c r="KW283" s="91"/>
      <c r="KX283" s="91"/>
      <c r="KY283" s="91"/>
      <c r="KZ283" s="91"/>
      <c r="LA283" s="91"/>
      <c r="LB283" s="91"/>
      <c r="LC283" s="91"/>
      <c r="LD283" s="91"/>
      <c r="LE283" s="91"/>
      <c r="LF283" s="91"/>
      <c r="LG283" s="91"/>
      <c r="LH283" s="91"/>
      <c r="LI283" s="91"/>
      <c r="LJ283" s="91"/>
      <c r="LK283" s="91"/>
      <c r="LL283" s="91"/>
      <c r="LM283" s="91"/>
      <c r="LN283" s="91"/>
      <c r="LO283" s="91"/>
      <c r="LP283" s="91"/>
      <c r="LQ283" s="91"/>
      <c r="LR283" s="91"/>
      <c r="LS283" s="91"/>
      <c r="LT283" s="91"/>
      <c r="LU283" s="91"/>
      <c r="LV283" s="91"/>
      <c r="LW283" s="91"/>
      <c r="LX283" s="91"/>
      <c r="LY283" s="91"/>
      <c r="LZ283" s="91"/>
      <c r="MA283" s="91"/>
      <c r="MB283" s="91"/>
      <c r="MC283" s="91"/>
      <c r="MD283" s="91"/>
      <c r="ME283" s="91"/>
      <c r="MF283" s="91"/>
      <c r="MG283" s="91"/>
      <c r="MH283" s="91"/>
      <c r="MI283" s="91"/>
      <c r="MJ283" s="91"/>
      <c r="MK283" s="91"/>
      <c r="ML283" s="91"/>
      <c r="MM283" s="91"/>
      <c r="MN283" s="91"/>
      <c r="MO283" s="91"/>
      <c r="MP283" s="91"/>
      <c r="MQ283" s="91"/>
      <c r="MR283" s="91"/>
      <c r="MS283" s="91"/>
      <c r="MT283" s="91"/>
      <c r="MU283" s="91"/>
      <c r="MV283" s="91"/>
      <c r="MW283" s="91"/>
      <c r="MX283" s="91"/>
      <c r="MY283" s="91"/>
      <c r="MZ283" s="91"/>
      <c r="NA283" s="91"/>
      <c r="NB283" s="91"/>
      <c r="NC283" s="91"/>
      <c r="ND283" s="91"/>
      <c r="NE283" s="91"/>
      <c r="NF283" s="91"/>
      <c r="NG283" s="91"/>
      <c r="NH283" s="91"/>
      <c r="NI283" s="91"/>
      <c r="NJ283" s="91"/>
      <c r="NK283" s="91"/>
      <c r="NL283" s="91"/>
      <c r="NM283" s="91"/>
      <c r="NN283" s="91"/>
      <c r="NO283" s="91"/>
      <c r="NP283" s="91"/>
      <c r="NQ283" s="91"/>
      <c r="NR283" s="91"/>
      <c r="NS283" s="91"/>
      <c r="NT283" s="91"/>
      <c r="NU283" s="91"/>
      <c r="NV283" s="91"/>
      <c r="NW283" s="91"/>
      <c r="NX283" s="91"/>
      <c r="NY283" s="91"/>
      <c r="NZ283" s="91"/>
      <c r="OA283" s="91"/>
      <c r="OB283" s="91"/>
      <c r="OC283" s="91"/>
      <c r="OD283" s="91"/>
      <c r="OE283" s="91"/>
      <c r="OF283" s="91"/>
      <c r="OG283" s="91"/>
      <c r="OH283" s="91"/>
      <c r="OI283" s="91"/>
      <c r="OJ283" s="91"/>
      <c r="OK283" s="91"/>
      <c r="OL283" s="91"/>
      <c r="OM283" s="91"/>
      <c r="ON283" s="91"/>
      <c r="OO283" s="91"/>
      <c r="OP283" s="91"/>
      <c r="OQ283" s="91"/>
      <c r="OR283" s="91"/>
      <c r="OS283" s="91"/>
      <c r="OT283" s="91"/>
      <c r="OU283" s="91"/>
      <c r="OV283" s="91"/>
      <c r="OW283" s="91"/>
      <c r="OX283" s="91"/>
      <c r="OY283" s="91"/>
      <c r="OZ283" s="91"/>
      <c r="PA283" s="91"/>
      <c r="PB283" s="91"/>
      <c r="PC283" s="91"/>
      <c r="PD283" s="91"/>
      <c r="PE283" s="91"/>
      <c r="PF283" s="91"/>
      <c r="PG283" s="91"/>
      <c r="PH283" s="91"/>
      <c r="PI283" s="91"/>
      <c r="PJ283" s="91"/>
      <c r="PK283" s="91"/>
      <c r="PL283" s="91"/>
      <c r="PM283" s="91"/>
      <c r="PN283" s="91"/>
      <c r="PO283" s="91"/>
      <c r="PP283" s="91"/>
      <c r="PQ283" s="91"/>
      <c r="PR283" s="91"/>
      <c r="PS283" s="91"/>
      <c r="PT283" s="91"/>
      <c r="PU283" s="91"/>
      <c r="PV283" s="91"/>
      <c r="PW283" s="91"/>
      <c r="PX283" s="91"/>
      <c r="PY283" s="91"/>
      <c r="PZ283" s="91"/>
      <c r="QA283" s="91"/>
      <c r="QB283" s="91"/>
      <c r="QC283" s="91"/>
      <c r="QD283" s="91"/>
      <c r="QE283" s="91"/>
      <c r="QF283" s="91"/>
      <c r="QG283" s="91"/>
      <c r="QH283" s="91"/>
      <c r="QI283" s="91"/>
      <c r="QJ283" s="91"/>
      <c r="QK283" s="91"/>
      <c r="QL283" s="91"/>
      <c r="QM283" s="91"/>
      <c r="QN283" s="91"/>
      <c r="QO283" s="91"/>
      <c r="QP283" s="91"/>
      <c r="QQ283" s="91"/>
      <c r="QR283" s="91"/>
      <c r="QS283" s="91"/>
      <c r="QT283" s="91"/>
      <c r="QU283" s="91"/>
      <c r="QV283" s="91"/>
      <c r="QW283" s="91"/>
      <c r="QX283" s="91"/>
      <c r="QY283" s="91"/>
      <c r="QZ283" s="91"/>
      <c r="RA283" s="91"/>
      <c r="RB283" s="91"/>
      <c r="RC283" s="91"/>
      <c r="RD283" s="91"/>
      <c r="RE283" s="91"/>
      <c r="RF283" s="91"/>
      <c r="RG283" s="91"/>
      <c r="RH283" s="91"/>
      <c r="RI283" s="91"/>
      <c r="RJ283" s="91"/>
      <c r="RK283" s="91"/>
      <c r="RL283" s="91"/>
      <c r="RM283" s="91"/>
      <c r="RN283" s="91"/>
      <c r="RO283" s="91"/>
      <c r="RP283" s="91"/>
      <c r="RQ283" s="91"/>
      <c r="RR283" s="91"/>
      <c r="RS283" s="91"/>
      <c r="RT283" s="91"/>
      <c r="RU283" s="91"/>
      <c r="RV283" s="91"/>
      <c r="RW283" s="91"/>
      <c r="RX283" s="91"/>
      <c r="RY283" s="91"/>
      <c r="RZ283" s="91"/>
      <c r="SA283" s="91"/>
      <c r="SB283" s="91"/>
      <c r="SC283" s="91"/>
      <c r="SD283" s="91"/>
      <c r="SE283" s="91"/>
      <c r="SF283" s="91"/>
      <c r="SG283" s="91"/>
      <c r="SH283" s="91"/>
      <c r="SI283" s="91"/>
      <c r="SJ283" s="91"/>
      <c r="SK283" s="91"/>
      <c r="SL283" s="91"/>
      <c r="SM283" s="91"/>
      <c r="SN283" s="91"/>
      <c r="SO283" s="91"/>
      <c r="SP283" s="91"/>
      <c r="SQ283" s="91"/>
      <c r="SR283" s="91"/>
      <c r="SS283" s="91"/>
      <c r="ST283" s="91"/>
      <c r="SU283" s="91"/>
      <c r="SV283" s="91"/>
      <c r="SW283" s="91"/>
      <c r="SX283" s="91"/>
      <c r="SY283" s="91"/>
      <c r="SZ283" s="91"/>
      <c r="TA283" s="91"/>
      <c r="TB283" s="91"/>
      <c r="TC283" s="91"/>
      <c r="TD283" s="91"/>
      <c r="TE283" s="91"/>
      <c r="TF283" s="91"/>
      <c r="TG283" s="91"/>
      <c r="TH283" s="91"/>
      <c r="TI283" s="91"/>
      <c r="TJ283" s="91"/>
      <c r="TK283" s="91"/>
      <c r="TL283" s="91"/>
      <c r="TM283" s="91"/>
      <c r="TN283" s="91"/>
      <c r="TO283" s="91"/>
      <c r="TP283" s="91"/>
      <c r="TQ283" s="91"/>
      <c r="TR283" s="91"/>
      <c r="TS283" s="91"/>
      <c r="TT283" s="91"/>
      <c r="TU283" s="91"/>
      <c r="TV283" s="91"/>
      <c r="TW283" s="91"/>
      <c r="TX283" s="91"/>
      <c r="TY283" s="91"/>
      <c r="TZ283" s="91"/>
      <c r="UA283" s="91"/>
      <c r="UB283" s="91"/>
      <c r="UC283" s="91"/>
      <c r="UD283" s="91"/>
      <c r="UE283" s="91"/>
      <c r="UF283" s="91"/>
      <c r="UG283" s="91"/>
      <c r="UH283" s="91"/>
      <c r="UI283" s="91"/>
      <c r="UJ283" s="91"/>
      <c r="UK283" s="91"/>
      <c r="UL283" s="91"/>
      <c r="UM283" s="91"/>
      <c r="UN283" s="91"/>
      <c r="UO283" s="91"/>
      <c r="UP283" s="91"/>
      <c r="UQ283" s="91"/>
      <c r="UR283" s="91"/>
      <c r="US283" s="91"/>
      <c r="UT283" s="91"/>
      <c r="UU283" s="91"/>
      <c r="UV283" s="91"/>
      <c r="UW283" s="91"/>
      <c r="UX283" s="91"/>
      <c r="UY283" s="91"/>
      <c r="UZ283" s="91"/>
      <c r="VA283" s="91"/>
      <c r="VB283" s="91"/>
      <c r="VC283" s="91"/>
      <c r="VD283" s="91"/>
      <c r="VE283" s="91"/>
      <c r="VF283" s="91"/>
      <c r="VG283" s="91"/>
      <c r="VH283" s="91"/>
      <c r="VI283" s="91"/>
      <c r="VJ283" s="91"/>
      <c r="VK283" s="91"/>
      <c r="VL283" s="91"/>
      <c r="VM283" s="91"/>
      <c r="VN283" s="91"/>
      <c r="VO283" s="91"/>
      <c r="VP283" s="91"/>
      <c r="VQ283" s="91"/>
      <c r="VR283" s="91"/>
      <c r="VS283" s="91"/>
      <c r="VT283" s="91"/>
      <c r="VU283" s="91"/>
      <c r="VV283" s="91"/>
      <c r="VW283" s="91"/>
      <c r="VX283" s="91"/>
      <c r="VY283" s="91"/>
      <c r="VZ283" s="91"/>
      <c r="WA283" s="91"/>
      <c r="WB283" s="91"/>
      <c r="WC283" s="91"/>
      <c r="WD283" s="91"/>
      <c r="WE283" s="91"/>
      <c r="WF283" s="91"/>
      <c r="WG283" s="91"/>
      <c r="WH283" s="91"/>
      <c r="WI283" s="91"/>
      <c r="WJ283" s="91"/>
      <c r="WK283" s="91"/>
      <c r="WL283" s="91"/>
      <c r="WM283" s="91"/>
      <c r="WN283" s="91"/>
      <c r="WO283" s="91"/>
      <c r="WP283" s="91"/>
      <c r="WQ283" s="91"/>
      <c r="WR283" s="91"/>
      <c r="WS283" s="91"/>
      <c r="WT283" s="91"/>
      <c r="WU283" s="91"/>
      <c r="WV283" s="91"/>
      <c r="WW283" s="91"/>
      <c r="WX283" s="91"/>
      <c r="WY283" s="91"/>
      <c r="WZ283" s="91"/>
      <c r="XA283" s="91"/>
      <c r="XB283" s="91"/>
      <c r="XC283" s="91"/>
      <c r="XD283" s="91"/>
      <c r="XE283" s="91"/>
      <c r="XF283" s="91"/>
      <c r="XG283" s="91"/>
      <c r="XH283" s="91"/>
      <c r="XI283" s="91"/>
      <c r="XJ283" s="91"/>
      <c r="XK283" s="91"/>
      <c r="XL283" s="91"/>
      <c r="XM283" s="91"/>
      <c r="XN283" s="91"/>
      <c r="XO283" s="91"/>
      <c r="XP283" s="91"/>
      <c r="XQ283" s="91"/>
      <c r="XR283" s="91"/>
      <c r="XS283" s="91"/>
      <c r="XT283" s="91"/>
      <c r="XU283" s="91"/>
      <c r="XV283" s="91"/>
      <c r="XW283" s="91"/>
      <c r="XX283" s="91"/>
      <c r="XY283" s="91"/>
      <c r="XZ283" s="91"/>
      <c r="YA283" s="91"/>
      <c r="YB283" s="91"/>
      <c r="YC283" s="91"/>
      <c r="YD283" s="91"/>
      <c r="YE283" s="91"/>
      <c r="YF283" s="91"/>
      <c r="YG283" s="91"/>
      <c r="YH283" s="91"/>
      <c r="YI283" s="91"/>
      <c r="YJ283" s="91"/>
      <c r="YK283" s="91"/>
      <c r="YL283" s="91"/>
      <c r="YM283" s="91"/>
      <c r="YN283" s="91"/>
      <c r="YO283" s="91"/>
      <c r="YP283" s="91"/>
      <c r="YQ283" s="91"/>
      <c r="YR283" s="91"/>
      <c r="YS283" s="91"/>
      <c r="YT283" s="91"/>
      <c r="YU283" s="91"/>
      <c r="YV283" s="91"/>
      <c r="YW283" s="91"/>
      <c r="YX283" s="91"/>
      <c r="YY283" s="91"/>
      <c r="YZ283" s="91"/>
      <c r="ZA283" s="91"/>
      <c r="ZB283" s="91"/>
      <c r="ZC283" s="91"/>
      <c r="ZD283" s="91"/>
      <c r="ZE283" s="91"/>
      <c r="ZF283" s="91"/>
      <c r="ZG283" s="91"/>
      <c r="ZH283" s="91"/>
      <c r="ZI283" s="91"/>
      <c r="ZJ283" s="91"/>
      <c r="ZK283" s="91"/>
      <c r="ZL283" s="91"/>
      <c r="ZM283" s="91"/>
      <c r="ZN283" s="91"/>
      <c r="ZO283" s="91"/>
      <c r="ZP283" s="91"/>
      <c r="ZQ283" s="91"/>
      <c r="ZR283" s="91"/>
      <c r="ZS283" s="91"/>
      <c r="ZT283" s="91"/>
      <c r="ZU283" s="91"/>
      <c r="ZV283" s="91"/>
      <c r="ZW283" s="91"/>
      <c r="ZX283" s="91"/>
      <c r="ZY283" s="91"/>
      <c r="ZZ283" s="91"/>
      <c r="AAA283" s="91"/>
      <c r="AAB283" s="91"/>
      <c r="AAC283" s="91"/>
      <c r="AAD283" s="91"/>
      <c r="AAE283" s="91"/>
      <c r="AAF283" s="91"/>
      <c r="AAG283" s="91"/>
      <c r="AAH283" s="91"/>
      <c r="AAI283" s="91"/>
      <c r="AAJ283" s="91"/>
      <c r="AAK283" s="91"/>
      <c r="AAL283" s="91"/>
      <c r="AAM283" s="91"/>
      <c r="AAN283" s="91"/>
      <c r="AAO283" s="91"/>
      <c r="AAP283" s="91"/>
      <c r="AAQ283" s="91"/>
      <c r="AAR283" s="91"/>
      <c r="AAS283" s="91"/>
      <c r="AAT283" s="91"/>
      <c r="AAU283" s="91"/>
      <c r="AAV283" s="91"/>
      <c r="AAW283" s="91"/>
      <c r="AAX283" s="91"/>
      <c r="AAY283" s="91"/>
      <c r="AAZ283" s="91"/>
      <c r="ABA283" s="91"/>
      <c r="ABB283" s="91"/>
      <c r="ABC283" s="91"/>
      <c r="ABD283" s="91"/>
      <c r="ABE283" s="91"/>
      <c r="ABF283" s="91"/>
      <c r="ABG283" s="91"/>
      <c r="ABH283" s="91"/>
      <c r="ABI283" s="91"/>
      <c r="ABJ283" s="91"/>
      <c r="ABK283" s="91"/>
      <c r="ABL283" s="91"/>
      <c r="ABM283" s="91"/>
      <c r="ABN283" s="91"/>
      <c r="ABO283" s="91"/>
      <c r="ABP283" s="91"/>
      <c r="ABQ283" s="91"/>
      <c r="ABR283" s="91"/>
      <c r="ABS283" s="91"/>
      <c r="ABT283" s="91"/>
      <c r="ABU283" s="91"/>
      <c r="ABV283" s="91"/>
      <c r="ABW283" s="91"/>
      <c r="ABX283" s="91"/>
      <c r="ABY283" s="91"/>
      <c r="ABZ283" s="91"/>
      <c r="ACA283" s="91"/>
      <c r="ACB283" s="91"/>
      <c r="ACC283" s="91"/>
      <c r="ACD283" s="91"/>
      <c r="ACE283" s="91"/>
      <c r="ACF283" s="91"/>
      <c r="ACG283" s="91"/>
      <c r="ACH283" s="91"/>
      <c r="ACI283" s="91"/>
      <c r="ACJ283" s="91"/>
      <c r="ACK283" s="91"/>
      <c r="ACL283" s="91"/>
      <c r="ACM283" s="91"/>
      <c r="ACN283" s="91"/>
      <c r="ACO283" s="91"/>
      <c r="ACP283" s="91"/>
      <c r="ACQ283" s="91"/>
      <c r="ACR283" s="91"/>
      <c r="ACS283" s="91"/>
      <c r="ACT283" s="91"/>
      <c r="ACU283" s="91"/>
      <c r="ACV283" s="91"/>
      <c r="ACW283" s="91"/>
      <c r="ACX283" s="91"/>
      <c r="ACY283" s="91"/>
      <c r="ACZ283" s="91"/>
      <c r="ADA283" s="91"/>
      <c r="ADB283" s="91"/>
      <c r="ADC283" s="91"/>
      <c r="ADD283" s="91"/>
      <c r="ADE283" s="91"/>
      <c r="ADF283" s="91"/>
      <c r="ADG283" s="91"/>
      <c r="ADH283" s="91"/>
      <c r="ADI283" s="91"/>
      <c r="ADJ283" s="91"/>
      <c r="ADK283" s="91"/>
      <c r="ADL283" s="91"/>
      <c r="ADM283" s="91"/>
      <c r="ADN283" s="91"/>
      <c r="ADO283" s="91"/>
      <c r="ADP283" s="91"/>
      <c r="ADQ283" s="91"/>
      <c r="ADR283" s="91"/>
      <c r="ADS283" s="91"/>
      <c r="ADT283" s="91"/>
      <c r="ADU283" s="91"/>
      <c r="ADV283" s="91"/>
      <c r="ADW283" s="91"/>
      <c r="ADX283" s="91"/>
      <c r="ADY283" s="91"/>
      <c r="ADZ283" s="91"/>
      <c r="AEA283" s="91"/>
      <c r="AEB283" s="91"/>
      <c r="AEC283" s="91"/>
      <c r="AED283" s="144">
        <f t="shared" si="63"/>
        <v>278</v>
      </c>
      <c r="AEE283" s="142"/>
      <c r="AEF283" s="142"/>
      <c r="AEG283" s="91"/>
      <c r="AEH283" s="91"/>
      <c r="AEI283" s="91"/>
      <c r="AEJ283" s="91"/>
      <c r="AEK283" s="91"/>
      <c r="AEL283" s="91"/>
      <c r="AEM283" s="91"/>
      <c r="AEN283" s="91"/>
      <c r="AEO283" s="91"/>
      <c r="AEP283" s="91"/>
      <c r="AEQ283" s="91"/>
      <c r="AER283" s="91"/>
      <c r="AES283" s="91"/>
      <c r="AET283" s="91"/>
      <c r="AEU283" s="91"/>
      <c r="AEV283" s="91"/>
      <c r="AEW283" s="91"/>
      <c r="AEX283" s="91"/>
      <c r="AEY283" s="91"/>
      <c r="AEZ283" s="91"/>
      <c r="AFA283" s="91"/>
      <c r="AFB283" s="91"/>
      <c r="AFC283" s="146"/>
      <c r="AFD283" s="91"/>
      <c r="AFE283" s="91"/>
      <c r="AFF283" s="91"/>
      <c r="AFG283" s="91"/>
      <c r="AFH283" s="91"/>
      <c r="AFI283" s="91"/>
      <c r="AFJ283" s="91"/>
      <c r="AFK283" s="91"/>
      <c r="AFL283" s="91"/>
      <c r="AFM283" s="91"/>
      <c r="AFN283" s="91"/>
    </row>
    <row r="284" spans="1:846" ht="6" customHeight="1" x14ac:dyDescent="0.25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  <c r="CU284" s="91"/>
      <c r="CV284" s="91"/>
      <c r="CW284" s="91"/>
      <c r="CX284" s="91"/>
      <c r="CY284" s="91"/>
      <c r="CZ284" s="91"/>
      <c r="DA284" s="91"/>
      <c r="DB284" s="91"/>
      <c r="DC284" s="91"/>
      <c r="DD284" s="91"/>
      <c r="DE284" s="91"/>
      <c r="DF284" s="91"/>
      <c r="DG284" s="91"/>
      <c r="DH284" s="91"/>
      <c r="DI284" s="91"/>
      <c r="DJ284" s="91"/>
      <c r="DK284" s="91"/>
      <c r="DL284" s="91"/>
      <c r="DM284" s="91"/>
      <c r="DN284" s="91"/>
      <c r="DO284" s="91"/>
      <c r="DP284" s="91"/>
      <c r="DQ284" s="91"/>
      <c r="DR284" s="91"/>
      <c r="DS284" s="91"/>
      <c r="DT284" s="91"/>
      <c r="DU284" s="91"/>
      <c r="DV284" s="91"/>
      <c r="DW284" s="91"/>
      <c r="DX284" s="91"/>
      <c r="DY284" s="91"/>
      <c r="DZ284" s="91"/>
      <c r="EA284" s="91"/>
      <c r="EB284" s="91"/>
      <c r="EC284" s="91"/>
      <c r="ED284" s="91"/>
      <c r="EE284" s="91"/>
      <c r="EF284" s="91"/>
      <c r="EG284" s="91"/>
      <c r="EH284" s="91"/>
      <c r="EI284" s="91"/>
      <c r="EJ284" s="91"/>
      <c r="EK284" s="91"/>
      <c r="EL284" s="91"/>
      <c r="EM284" s="91"/>
      <c r="EN284" s="91"/>
      <c r="EO284" s="91"/>
      <c r="EP284" s="91"/>
      <c r="EQ284" s="91"/>
      <c r="ER284" s="91"/>
      <c r="ES284" s="91"/>
      <c r="ET284" s="91"/>
      <c r="EU284" s="91"/>
      <c r="EV284" s="91"/>
      <c r="EW284" s="91"/>
      <c r="EX284" s="91"/>
      <c r="EY284" s="91"/>
      <c r="EZ284" s="91"/>
      <c r="FA284" s="91"/>
      <c r="FB284" s="91"/>
      <c r="FC284" s="91"/>
      <c r="FD284" s="91"/>
      <c r="FE284" s="91"/>
      <c r="FF284" s="91"/>
      <c r="FG284" s="91"/>
      <c r="FH284" s="91"/>
      <c r="FI284" s="91"/>
      <c r="FJ284" s="91"/>
      <c r="FK284" s="91"/>
      <c r="FL284" s="91"/>
      <c r="FM284" s="91"/>
      <c r="FN284" s="91"/>
      <c r="FO284" s="91"/>
      <c r="FP284" s="91"/>
      <c r="FQ284" s="91"/>
      <c r="FR284" s="91"/>
      <c r="FS284" s="91"/>
      <c r="FT284" s="91"/>
      <c r="FU284" s="91"/>
      <c r="FV284" s="91"/>
      <c r="FW284" s="91"/>
      <c r="FX284" s="91"/>
      <c r="FY284" s="91"/>
      <c r="FZ284" s="91"/>
      <c r="GA284" s="91"/>
      <c r="GB284" s="91"/>
      <c r="GC284" s="91"/>
      <c r="GD284" s="91"/>
      <c r="GE284" s="91"/>
      <c r="GF284" s="91"/>
      <c r="GG284" s="91"/>
      <c r="GH284" s="91"/>
      <c r="GI284" s="91"/>
      <c r="GJ284" s="91"/>
      <c r="GK284" s="91"/>
      <c r="GL284" s="91"/>
      <c r="GM284" s="91"/>
      <c r="GN284" s="91"/>
      <c r="GO284" s="91"/>
      <c r="GP284" s="91"/>
      <c r="GQ284" s="91"/>
      <c r="GR284" s="91"/>
      <c r="GS284" s="91"/>
      <c r="GT284" s="91"/>
      <c r="GU284" s="91"/>
      <c r="GV284" s="91"/>
      <c r="GW284" s="91"/>
      <c r="GX284" s="91"/>
      <c r="GY284" s="91"/>
      <c r="GZ284" s="91"/>
      <c r="HA284" s="91"/>
      <c r="HB284" s="91"/>
      <c r="HC284" s="91"/>
      <c r="HD284" s="91"/>
      <c r="HE284" s="91"/>
      <c r="HF284" s="91"/>
      <c r="HG284" s="91"/>
      <c r="HH284" s="91"/>
      <c r="HI284" s="91"/>
      <c r="HJ284" s="91"/>
      <c r="HK284" s="91"/>
      <c r="HL284" s="91"/>
      <c r="HM284" s="91"/>
      <c r="HN284" s="91"/>
      <c r="HO284" s="91"/>
      <c r="HP284" s="91"/>
      <c r="HQ284" s="91"/>
      <c r="HR284" s="91"/>
      <c r="HS284" s="91"/>
      <c r="HT284" s="91"/>
      <c r="HU284" s="91"/>
      <c r="HV284" s="91"/>
      <c r="HW284" s="91"/>
      <c r="HX284" s="91"/>
      <c r="HY284" s="91"/>
      <c r="HZ284" s="91"/>
      <c r="IA284" s="91"/>
      <c r="IB284" s="91"/>
      <c r="IC284" s="91"/>
      <c r="ID284" s="91"/>
      <c r="IE284" s="91"/>
      <c r="IF284" s="91"/>
      <c r="IG284" s="91"/>
      <c r="IH284" s="91"/>
      <c r="II284" s="91"/>
      <c r="IJ284" s="91"/>
      <c r="IK284" s="91"/>
      <c r="IL284" s="91"/>
      <c r="IM284" s="91"/>
      <c r="IN284" s="91"/>
      <c r="IO284" s="91"/>
      <c r="IP284" s="91"/>
      <c r="IQ284" s="91"/>
      <c r="IR284" s="91"/>
      <c r="IS284" s="91"/>
      <c r="IT284" s="91"/>
      <c r="IU284" s="91"/>
      <c r="IV284" s="91"/>
      <c r="IW284" s="91"/>
      <c r="IX284" s="91"/>
      <c r="IY284" s="91"/>
      <c r="IZ284" s="91"/>
      <c r="JA284" s="91"/>
      <c r="JB284" s="91"/>
      <c r="JC284" s="91"/>
      <c r="JD284" s="91"/>
      <c r="JE284" s="91"/>
      <c r="JF284" s="91"/>
      <c r="JG284" s="91"/>
      <c r="JH284" s="91"/>
      <c r="JI284" s="91"/>
      <c r="JJ284" s="91"/>
      <c r="JK284" s="91"/>
      <c r="JL284" s="91"/>
      <c r="JM284" s="91"/>
      <c r="JN284" s="91"/>
      <c r="JO284" s="91"/>
      <c r="JP284" s="91"/>
      <c r="JQ284" s="91"/>
      <c r="JR284" s="91"/>
      <c r="JS284" s="91"/>
      <c r="JT284" s="91"/>
      <c r="JU284" s="91"/>
      <c r="JV284" s="91"/>
      <c r="JW284" s="91"/>
      <c r="JX284" s="91"/>
      <c r="JY284" s="91"/>
      <c r="JZ284" s="91"/>
      <c r="KA284" s="91"/>
      <c r="KB284" s="91"/>
      <c r="KC284" s="91"/>
      <c r="KD284" s="91"/>
      <c r="KE284" s="91"/>
      <c r="KF284" s="91"/>
      <c r="KG284" s="91"/>
      <c r="KH284" s="91"/>
      <c r="KI284" s="91"/>
      <c r="KJ284" s="91"/>
      <c r="KK284" s="91"/>
      <c r="KL284" s="91"/>
      <c r="KM284" s="91"/>
      <c r="KN284" s="91"/>
      <c r="KO284" s="91"/>
      <c r="KP284" s="91"/>
      <c r="KQ284" s="91"/>
      <c r="KR284" s="91"/>
      <c r="KS284" s="91"/>
      <c r="KT284" s="91"/>
      <c r="KU284" s="91"/>
      <c r="KV284" s="91"/>
      <c r="KW284" s="91"/>
      <c r="KX284" s="91"/>
      <c r="KY284" s="91"/>
      <c r="KZ284" s="91"/>
      <c r="LA284" s="91"/>
      <c r="LB284" s="91"/>
      <c r="LC284" s="91"/>
      <c r="LD284" s="91"/>
      <c r="LE284" s="91"/>
      <c r="LF284" s="91"/>
      <c r="LG284" s="91"/>
      <c r="LH284" s="91"/>
      <c r="LI284" s="91"/>
      <c r="LJ284" s="91"/>
      <c r="LK284" s="91"/>
      <c r="LL284" s="91"/>
      <c r="LM284" s="91"/>
      <c r="LN284" s="91"/>
      <c r="LO284" s="91"/>
      <c r="LP284" s="91"/>
      <c r="LQ284" s="91"/>
      <c r="LR284" s="91"/>
      <c r="LS284" s="91"/>
      <c r="LT284" s="91"/>
      <c r="LU284" s="91"/>
      <c r="LV284" s="91"/>
      <c r="LW284" s="91"/>
      <c r="LX284" s="91"/>
      <c r="LY284" s="91"/>
      <c r="LZ284" s="91"/>
      <c r="MA284" s="91"/>
      <c r="MB284" s="91"/>
      <c r="MC284" s="91"/>
      <c r="MD284" s="91"/>
      <c r="ME284" s="91"/>
      <c r="MF284" s="91"/>
      <c r="MG284" s="91"/>
      <c r="MH284" s="91"/>
      <c r="MI284" s="91"/>
      <c r="MJ284" s="91"/>
      <c r="MK284" s="91"/>
      <c r="ML284" s="91"/>
      <c r="MM284" s="91"/>
      <c r="MN284" s="91"/>
      <c r="MO284" s="91"/>
      <c r="MP284" s="91"/>
      <c r="MQ284" s="91"/>
      <c r="MR284" s="91"/>
      <c r="MS284" s="91"/>
      <c r="MT284" s="91"/>
      <c r="MU284" s="91"/>
      <c r="MV284" s="91"/>
      <c r="MW284" s="91"/>
      <c r="MX284" s="91"/>
      <c r="MY284" s="91"/>
      <c r="MZ284" s="91"/>
      <c r="NA284" s="91"/>
      <c r="NB284" s="91"/>
      <c r="NC284" s="91"/>
      <c r="ND284" s="91"/>
      <c r="NE284" s="91"/>
      <c r="NF284" s="91"/>
      <c r="NG284" s="91"/>
      <c r="NH284" s="91"/>
      <c r="NI284" s="91"/>
      <c r="NJ284" s="91"/>
      <c r="NK284" s="91"/>
      <c r="NL284" s="91"/>
      <c r="NM284" s="91"/>
      <c r="NN284" s="91"/>
      <c r="NO284" s="91"/>
      <c r="NP284" s="91"/>
      <c r="NQ284" s="91"/>
      <c r="NR284" s="91"/>
      <c r="NS284" s="91"/>
      <c r="NT284" s="91"/>
      <c r="NU284" s="91"/>
      <c r="NV284" s="91"/>
      <c r="NW284" s="91"/>
      <c r="NX284" s="91"/>
      <c r="NY284" s="91"/>
      <c r="NZ284" s="91"/>
      <c r="OA284" s="91"/>
      <c r="OB284" s="91"/>
      <c r="OC284" s="91"/>
      <c r="OD284" s="91"/>
      <c r="OE284" s="91"/>
      <c r="OF284" s="91"/>
      <c r="OG284" s="91"/>
      <c r="OH284" s="91"/>
      <c r="OI284" s="91"/>
      <c r="OJ284" s="91"/>
      <c r="OK284" s="91"/>
      <c r="OL284" s="91"/>
      <c r="OM284" s="91"/>
      <c r="ON284" s="91"/>
      <c r="OO284" s="91"/>
      <c r="OP284" s="91"/>
      <c r="OQ284" s="91"/>
      <c r="OR284" s="91"/>
      <c r="OS284" s="91"/>
      <c r="OT284" s="91"/>
      <c r="OU284" s="91"/>
      <c r="OV284" s="91"/>
      <c r="OW284" s="91"/>
      <c r="OX284" s="91"/>
      <c r="OY284" s="91"/>
      <c r="OZ284" s="91"/>
      <c r="PA284" s="91"/>
      <c r="PB284" s="91"/>
      <c r="PC284" s="91"/>
      <c r="PD284" s="91"/>
      <c r="PE284" s="91"/>
      <c r="PF284" s="91"/>
      <c r="PG284" s="91"/>
      <c r="PH284" s="91"/>
      <c r="PI284" s="91"/>
      <c r="PJ284" s="91"/>
      <c r="PK284" s="91"/>
      <c r="PL284" s="91"/>
      <c r="PM284" s="91"/>
      <c r="PN284" s="91"/>
      <c r="PO284" s="91"/>
      <c r="PP284" s="91"/>
      <c r="PQ284" s="91"/>
      <c r="PR284" s="91"/>
      <c r="PS284" s="91"/>
      <c r="PT284" s="91"/>
      <c r="PU284" s="91"/>
      <c r="PV284" s="91"/>
      <c r="PW284" s="91"/>
      <c r="PX284" s="91"/>
      <c r="PY284" s="91"/>
      <c r="PZ284" s="91"/>
      <c r="QA284" s="91"/>
      <c r="QB284" s="91"/>
      <c r="QC284" s="91"/>
      <c r="QD284" s="91"/>
      <c r="QE284" s="91"/>
      <c r="QF284" s="91"/>
      <c r="QG284" s="91"/>
      <c r="QH284" s="91"/>
      <c r="QI284" s="91"/>
      <c r="QJ284" s="91"/>
      <c r="QK284" s="91"/>
      <c r="QL284" s="91"/>
      <c r="QM284" s="91"/>
      <c r="QN284" s="91"/>
      <c r="QO284" s="91"/>
      <c r="QP284" s="91"/>
      <c r="QQ284" s="91"/>
      <c r="QR284" s="91"/>
      <c r="QS284" s="91"/>
      <c r="QT284" s="91"/>
      <c r="QU284" s="91"/>
      <c r="QV284" s="91"/>
      <c r="QW284" s="91"/>
      <c r="QX284" s="91"/>
      <c r="QY284" s="91"/>
      <c r="QZ284" s="91"/>
      <c r="RA284" s="91"/>
      <c r="RB284" s="91"/>
      <c r="RC284" s="91"/>
      <c r="RD284" s="91"/>
      <c r="RE284" s="91"/>
      <c r="RF284" s="91"/>
      <c r="RG284" s="91"/>
      <c r="RH284" s="91"/>
      <c r="RI284" s="91"/>
      <c r="RJ284" s="91"/>
      <c r="RK284" s="91"/>
      <c r="RL284" s="91"/>
      <c r="RM284" s="91"/>
      <c r="RN284" s="91"/>
      <c r="RO284" s="91"/>
      <c r="RP284" s="91"/>
      <c r="RQ284" s="91"/>
      <c r="RR284" s="91"/>
      <c r="RS284" s="91"/>
      <c r="RT284" s="91"/>
      <c r="RU284" s="91"/>
      <c r="RV284" s="91"/>
      <c r="RW284" s="91"/>
      <c r="RX284" s="91"/>
      <c r="RY284" s="91"/>
      <c r="RZ284" s="91"/>
      <c r="SA284" s="91"/>
      <c r="SB284" s="91"/>
      <c r="SC284" s="91"/>
      <c r="SD284" s="91"/>
      <c r="SE284" s="91"/>
      <c r="SF284" s="91"/>
      <c r="SG284" s="91"/>
      <c r="SH284" s="91"/>
      <c r="SI284" s="91"/>
      <c r="SJ284" s="91"/>
      <c r="SK284" s="91"/>
      <c r="SL284" s="91"/>
      <c r="SM284" s="91"/>
      <c r="SN284" s="91"/>
      <c r="SO284" s="91"/>
      <c r="SP284" s="91"/>
      <c r="SQ284" s="91"/>
      <c r="SR284" s="91"/>
      <c r="SS284" s="91"/>
      <c r="ST284" s="91"/>
      <c r="SU284" s="91"/>
      <c r="SV284" s="91"/>
      <c r="SW284" s="91"/>
      <c r="SX284" s="91"/>
      <c r="SY284" s="91"/>
      <c r="SZ284" s="91"/>
      <c r="TA284" s="91"/>
      <c r="TB284" s="91"/>
      <c r="TC284" s="91"/>
      <c r="TD284" s="91"/>
      <c r="TE284" s="91"/>
      <c r="TF284" s="91"/>
      <c r="TG284" s="91"/>
      <c r="TH284" s="91"/>
      <c r="TI284" s="91"/>
      <c r="TJ284" s="91"/>
      <c r="TK284" s="91"/>
      <c r="TL284" s="91"/>
      <c r="TM284" s="91"/>
      <c r="TN284" s="91"/>
      <c r="TO284" s="91"/>
      <c r="TP284" s="91"/>
      <c r="TQ284" s="91"/>
      <c r="TR284" s="91"/>
      <c r="TS284" s="91"/>
      <c r="TT284" s="91"/>
      <c r="TU284" s="91"/>
      <c r="TV284" s="91"/>
      <c r="TW284" s="91"/>
      <c r="TX284" s="91"/>
      <c r="TY284" s="91"/>
      <c r="TZ284" s="91"/>
      <c r="UA284" s="91"/>
      <c r="UB284" s="91"/>
      <c r="UC284" s="91"/>
      <c r="UD284" s="91"/>
      <c r="UE284" s="91"/>
      <c r="UF284" s="91"/>
      <c r="UG284" s="91"/>
      <c r="UH284" s="91"/>
      <c r="UI284" s="91"/>
      <c r="UJ284" s="91"/>
      <c r="UK284" s="91"/>
      <c r="UL284" s="91"/>
      <c r="UM284" s="91"/>
      <c r="UN284" s="91"/>
      <c r="UO284" s="91"/>
      <c r="UP284" s="91"/>
      <c r="UQ284" s="91"/>
      <c r="UR284" s="91"/>
      <c r="US284" s="91"/>
      <c r="UT284" s="91"/>
      <c r="UU284" s="91"/>
      <c r="UV284" s="91"/>
      <c r="UW284" s="91"/>
      <c r="UX284" s="91"/>
      <c r="UY284" s="91"/>
      <c r="UZ284" s="91"/>
      <c r="VA284" s="91"/>
      <c r="VB284" s="91"/>
      <c r="VC284" s="91"/>
      <c r="VD284" s="91"/>
      <c r="VE284" s="91"/>
      <c r="VF284" s="91"/>
      <c r="VG284" s="91"/>
      <c r="VH284" s="91"/>
      <c r="VI284" s="91"/>
      <c r="VJ284" s="91"/>
      <c r="VK284" s="91"/>
      <c r="VL284" s="91"/>
      <c r="VM284" s="91"/>
      <c r="VN284" s="91"/>
      <c r="VO284" s="91"/>
      <c r="VP284" s="91"/>
      <c r="VQ284" s="91"/>
      <c r="VR284" s="91"/>
      <c r="VS284" s="91"/>
      <c r="VT284" s="91"/>
      <c r="VU284" s="91"/>
      <c r="VV284" s="91"/>
      <c r="VW284" s="91"/>
      <c r="VX284" s="91"/>
      <c r="VY284" s="91"/>
      <c r="VZ284" s="91"/>
      <c r="WA284" s="91"/>
      <c r="WB284" s="91"/>
      <c r="WC284" s="91"/>
      <c r="WD284" s="91"/>
      <c r="WE284" s="91"/>
      <c r="WF284" s="91"/>
      <c r="WG284" s="91"/>
      <c r="WH284" s="91"/>
      <c r="WI284" s="91"/>
      <c r="WJ284" s="91"/>
      <c r="WK284" s="91"/>
      <c r="WL284" s="91"/>
      <c r="WM284" s="91"/>
      <c r="WN284" s="91"/>
      <c r="WO284" s="91"/>
      <c r="WP284" s="91"/>
      <c r="WQ284" s="91"/>
      <c r="WR284" s="91"/>
      <c r="WS284" s="91"/>
      <c r="WT284" s="91"/>
      <c r="WU284" s="91"/>
      <c r="WV284" s="91"/>
      <c r="WW284" s="91"/>
      <c r="WX284" s="91"/>
      <c r="WY284" s="91"/>
      <c r="WZ284" s="91"/>
      <c r="XA284" s="91"/>
      <c r="XB284" s="91"/>
      <c r="XC284" s="91"/>
      <c r="XD284" s="91"/>
      <c r="XE284" s="91"/>
      <c r="XF284" s="91"/>
      <c r="XG284" s="91"/>
      <c r="XH284" s="91"/>
      <c r="XI284" s="91"/>
      <c r="XJ284" s="91"/>
      <c r="XK284" s="91"/>
      <c r="XL284" s="91"/>
      <c r="XM284" s="91"/>
      <c r="XN284" s="91"/>
      <c r="XO284" s="91"/>
      <c r="XP284" s="91"/>
      <c r="XQ284" s="91"/>
      <c r="XR284" s="91"/>
      <c r="XS284" s="91"/>
      <c r="XT284" s="91"/>
      <c r="XU284" s="91"/>
      <c r="XV284" s="91"/>
      <c r="XW284" s="91"/>
      <c r="XX284" s="91"/>
      <c r="XY284" s="91"/>
      <c r="XZ284" s="91"/>
      <c r="YA284" s="91"/>
      <c r="YB284" s="91"/>
      <c r="YC284" s="91"/>
      <c r="YD284" s="91"/>
      <c r="YE284" s="91"/>
      <c r="YF284" s="91"/>
      <c r="YG284" s="91"/>
      <c r="YH284" s="91"/>
      <c r="YI284" s="91"/>
      <c r="YJ284" s="91"/>
      <c r="YK284" s="91"/>
      <c r="YL284" s="91"/>
      <c r="YM284" s="91"/>
      <c r="YN284" s="91"/>
      <c r="YO284" s="91"/>
      <c r="YP284" s="91"/>
      <c r="YQ284" s="91"/>
      <c r="YR284" s="91"/>
      <c r="YS284" s="91"/>
      <c r="YT284" s="91"/>
      <c r="YU284" s="91"/>
      <c r="YV284" s="91"/>
      <c r="YW284" s="91"/>
      <c r="YX284" s="91"/>
      <c r="YY284" s="91"/>
      <c r="YZ284" s="91"/>
      <c r="ZA284" s="91"/>
      <c r="ZB284" s="91"/>
      <c r="ZC284" s="91"/>
      <c r="ZD284" s="91"/>
      <c r="ZE284" s="91"/>
      <c r="ZF284" s="91"/>
      <c r="ZG284" s="91"/>
      <c r="ZH284" s="91"/>
      <c r="ZI284" s="91"/>
      <c r="ZJ284" s="91"/>
      <c r="ZK284" s="91"/>
      <c r="ZL284" s="91"/>
      <c r="ZM284" s="91"/>
      <c r="ZN284" s="91"/>
      <c r="ZO284" s="91"/>
      <c r="ZP284" s="91"/>
      <c r="ZQ284" s="91"/>
      <c r="ZR284" s="91"/>
      <c r="ZS284" s="91"/>
      <c r="ZT284" s="91"/>
      <c r="ZU284" s="91"/>
      <c r="ZV284" s="91"/>
      <c r="ZW284" s="91"/>
      <c r="ZX284" s="91"/>
      <c r="ZY284" s="91"/>
      <c r="ZZ284" s="91"/>
      <c r="AAA284" s="91"/>
      <c r="AAB284" s="91"/>
      <c r="AAC284" s="91"/>
      <c r="AAD284" s="91"/>
      <c r="AAE284" s="91"/>
      <c r="AAF284" s="91"/>
      <c r="AAG284" s="91"/>
      <c r="AAH284" s="91"/>
      <c r="AAI284" s="91"/>
      <c r="AAJ284" s="91"/>
      <c r="AAK284" s="91"/>
      <c r="AAL284" s="91"/>
      <c r="AAM284" s="91"/>
      <c r="AAN284" s="91"/>
      <c r="AAO284" s="91"/>
      <c r="AAP284" s="91"/>
      <c r="AAQ284" s="91"/>
      <c r="AAR284" s="91"/>
      <c r="AAS284" s="91"/>
      <c r="AAT284" s="91"/>
      <c r="AAU284" s="91"/>
      <c r="AAV284" s="91"/>
      <c r="AAW284" s="91"/>
      <c r="AAX284" s="91"/>
      <c r="AAY284" s="91"/>
      <c r="AAZ284" s="91"/>
      <c r="ABA284" s="91"/>
      <c r="ABB284" s="91"/>
      <c r="ABC284" s="91"/>
      <c r="ABD284" s="91"/>
      <c r="ABE284" s="91"/>
      <c r="ABF284" s="91"/>
      <c r="ABG284" s="91"/>
      <c r="ABH284" s="91"/>
      <c r="ABI284" s="91"/>
      <c r="ABJ284" s="91"/>
      <c r="ABK284" s="91"/>
      <c r="ABL284" s="91"/>
      <c r="ABM284" s="91"/>
      <c r="ABN284" s="91"/>
      <c r="ABO284" s="91"/>
      <c r="ABP284" s="91"/>
      <c r="ABQ284" s="91"/>
      <c r="ABR284" s="91"/>
      <c r="ABS284" s="91"/>
      <c r="ABT284" s="91"/>
      <c r="ABU284" s="91"/>
      <c r="ABV284" s="91"/>
      <c r="ABW284" s="91"/>
      <c r="ABX284" s="91"/>
      <c r="ABY284" s="91"/>
      <c r="ABZ284" s="91"/>
      <c r="ACA284" s="91"/>
      <c r="ACB284" s="91"/>
      <c r="ACC284" s="91"/>
      <c r="ACD284" s="91"/>
      <c r="ACE284" s="91"/>
      <c r="ACF284" s="91"/>
      <c r="ACG284" s="91"/>
      <c r="ACH284" s="91"/>
      <c r="ACI284" s="91"/>
      <c r="ACJ284" s="91"/>
      <c r="ACK284" s="91"/>
      <c r="ACL284" s="91"/>
      <c r="ACM284" s="91"/>
      <c r="ACN284" s="91"/>
      <c r="ACO284" s="91"/>
      <c r="ACP284" s="91"/>
      <c r="ACQ284" s="91"/>
      <c r="ACR284" s="91"/>
      <c r="ACS284" s="91"/>
      <c r="ACT284" s="91"/>
      <c r="ACU284" s="91"/>
      <c r="ACV284" s="91"/>
      <c r="ACW284" s="91"/>
      <c r="ACX284" s="91"/>
      <c r="ACY284" s="91"/>
      <c r="ACZ284" s="91"/>
      <c r="ADA284" s="91"/>
      <c r="ADB284" s="91"/>
      <c r="ADC284" s="91"/>
      <c r="ADD284" s="91"/>
      <c r="ADE284" s="91"/>
      <c r="ADF284" s="91"/>
      <c r="ADG284" s="91"/>
      <c r="ADH284" s="91"/>
      <c r="ADI284" s="91"/>
      <c r="ADJ284" s="91"/>
      <c r="ADK284" s="91"/>
      <c r="ADL284" s="91"/>
      <c r="ADM284" s="91"/>
      <c r="ADN284" s="91"/>
      <c r="ADO284" s="91"/>
      <c r="ADP284" s="91"/>
      <c r="ADQ284" s="91"/>
      <c r="ADR284" s="91"/>
      <c r="ADS284" s="91"/>
      <c r="ADT284" s="91"/>
      <c r="ADU284" s="91"/>
      <c r="ADV284" s="91"/>
      <c r="ADW284" s="91"/>
      <c r="ADX284" s="91"/>
      <c r="ADY284" s="91"/>
      <c r="ADZ284" s="91"/>
      <c r="AEA284" s="91"/>
      <c r="AEB284" s="91"/>
      <c r="AEC284" s="91"/>
      <c r="AED284" s="144">
        <f t="shared" si="63"/>
        <v>279</v>
      </c>
      <c r="AEE284" s="142"/>
      <c r="AEF284" s="142"/>
      <c r="AEG284" s="91"/>
      <c r="AEH284" s="91"/>
      <c r="AEI284" s="91"/>
      <c r="AEJ284" s="91"/>
      <c r="AEK284" s="91"/>
      <c r="AEL284" s="91"/>
      <c r="AEM284" s="91"/>
      <c r="AEN284" s="91"/>
      <c r="AEO284" s="91"/>
      <c r="AEP284" s="91"/>
      <c r="AEQ284" s="91"/>
      <c r="AER284" s="91"/>
      <c r="AES284" s="91"/>
      <c r="AET284" s="91"/>
      <c r="AEU284" s="91"/>
      <c r="AEV284" s="91"/>
      <c r="AEW284" s="91"/>
      <c r="AEX284" s="91"/>
      <c r="AEY284" s="91"/>
      <c r="AEZ284" s="91"/>
      <c r="AFA284" s="91"/>
      <c r="AFB284" s="91"/>
      <c r="AFC284" s="146"/>
      <c r="AFD284" s="91"/>
      <c r="AFE284" s="91"/>
      <c r="AFF284" s="91"/>
      <c r="AFG284" s="91"/>
      <c r="AFH284" s="91"/>
      <c r="AFI284" s="91"/>
      <c r="AFJ284" s="91"/>
      <c r="AFK284" s="91"/>
      <c r="AFL284" s="91"/>
      <c r="AFM284" s="91"/>
      <c r="AFN284" s="91"/>
    </row>
    <row r="285" spans="1:846" ht="6" customHeight="1" x14ac:dyDescent="0.25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  <c r="CW285" s="91"/>
      <c r="CX285" s="91"/>
      <c r="CY285" s="91"/>
      <c r="CZ285" s="91"/>
      <c r="DA285" s="91"/>
      <c r="DB285" s="91"/>
      <c r="DC285" s="91"/>
      <c r="DD285" s="91"/>
      <c r="DE285" s="91"/>
      <c r="DF285" s="91"/>
      <c r="DG285" s="91"/>
      <c r="DH285" s="91"/>
      <c r="DI285" s="91"/>
      <c r="DJ285" s="91"/>
      <c r="DK285" s="91"/>
      <c r="DL285" s="91"/>
      <c r="DM285" s="91"/>
      <c r="DN285" s="91"/>
      <c r="DO285" s="91"/>
      <c r="DP285" s="91"/>
      <c r="DQ285" s="91"/>
      <c r="DR285" s="91"/>
      <c r="DS285" s="91"/>
      <c r="DT285" s="91"/>
      <c r="DU285" s="91"/>
      <c r="DV285" s="91"/>
      <c r="DW285" s="91"/>
      <c r="DX285" s="91"/>
      <c r="DY285" s="91"/>
      <c r="DZ285" s="91"/>
      <c r="EA285" s="91"/>
      <c r="EB285" s="91"/>
      <c r="EC285" s="91"/>
      <c r="ED285" s="91"/>
      <c r="EE285" s="91"/>
      <c r="EF285" s="91"/>
      <c r="EG285" s="91"/>
      <c r="EH285" s="91"/>
      <c r="EI285" s="91"/>
      <c r="EJ285" s="91"/>
      <c r="EK285" s="91"/>
      <c r="EL285" s="91"/>
      <c r="EM285" s="91"/>
      <c r="EN285" s="91"/>
      <c r="EO285" s="91"/>
      <c r="EP285" s="91"/>
      <c r="EQ285" s="91"/>
      <c r="ER285" s="91"/>
      <c r="ES285" s="91"/>
      <c r="ET285" s="91"/>
      <c r="EU285" s="91"/>
      <c r="EV285" s="91"/>
      <c r="EW285" s="91"/>
      <c r="EX285" s="91"/>
      <c r="EY285" s="91"/>
      <c r="EZ285" s="91"/>
      <c r="FA285" s="91"/>
      <c r="FB285" s="91"/>
      <c r="FC285" s="91"/>
      <c r="FD285" s="91"/>
      <c r="FE285" s="91"/>
      <c r="FF285" s="91"/>
      <c r="FG285" s="91"/>
      <c r="FH285" s="91"/>
      <c r="FI285" s="91"/>
      <c r="FJ285" s="91"/>
      <c r="FK285" s="91"/>
      <c r="FL285" s="91"/>
      <c r="FM285" s="91"/>
      <c r="FN285" s="91"/>
      <c r="FO285" s="91"/>
      <c r="FP285" s="91"/>
      <c r="FQ285" s="91"/>
      <c r="FR285" s="91"/>
      <c r="FS285" s="91"/>
      <c r="FT285" s="91"/>
      <c r="FU285" s="91"/>
      <c r="FV285" s="91"/>
      <c r="FW285" s="91"/>
      <c r="FX285" s="91"/>
      <c r="FY285" s="91"/>
      <c r="FZ285" s="91"/>
      <c r="GA285" s="91"/>
      <c r="GB285" s="91"/>
      <c r="GC285" s="91"/>
      <c r="GD285" s="91"/>
      <c r="GE285" s="91"/>
      <c r="GF285" s="91"/>
      <c r="GG285" s="91"/>
      <c r="GH285" s="91"/>
      <c r="GI285" s="91"/>
      <c r="GJ285" s="91"/>
      <c r="GK285" s="91"/>
      <c r="GL285" s="91"/>
      <c r="GM285" s="91"/>
      <c r="GN285" s="91"/>
      <c r="GO285" s="91"/>
      <c r="GP285" s="91"/>
      <c r="GQ285" s="91"/>
      <c r="GR285" s="91"/>
      <c r="GS285" s="91"/>
      <c r="GT285" s="91"/>
      <c r="GU285" s="91"/>
      <c r="GV285" s="91"/>
      <c r="GW285" s="91"/>
      <c r="GX285" s="91"/>
      <c r="GY285" s="91"/>
      <c r="GZ285" s="91"/>
      <c r="HA285" s="91"/>
      <c r="HB285" s="91"/>
      <c r="HC285" s="91"/>
      <c r="HD285" s="91"/>
      <c r="HE285" s="91"/>
      <c r="HF285" s="91"/>
      <c r="HG285" s="91"/>
      <c r="HH285" s="91"/>
      <c r="HI285" s="91"/>
      <c r="HJ285" s="91"/>
      <c r="HK285" s="91"/>
      <c r="HL285" s="91"/>
      <c r="HM285" s="91"/>
      <c r="HN285" s="91"/>
      <c r="HO285" s="91"/>
      <c r="HP285" s="91"/>
      <c r="HQ285" s="91"/>
      <c r="HR285" s="91"/>
      <c r="HS285" s="91"/>
      <c r="HT285" s="91"/>
      <c r="HU285" s="91"/>
      <c r="HV285" s="91"/>
      <c r="HW285" s="91"/>
      <c r="HX285" s="91"/>
      <c r="HY285" s="91"/>
      <c r="HZ285" s="91"/>
      <c r="IA285" s="91"/>
      <c r="IB285" s="91"/>
      <c r="IC285" s="91"/>
      <c r="ID285" s="91"/>
      <c r="IE285" s="91"/>
      <c r="IF285" s="91"/>
      <c r="IG285" s="91"/>
      <c r="IH285" s="91"/>
      <c r="II285" s="91"/>
      <c r="IJ285" s="91"/>
      <c r="IK285" s="91"/>
      <c r="IL285" s="91"/>
      <c r="IM285" s="91"/>
      <c r="IN285" s="91"/>
      <c r="IO285" s="91"/>
      <c r="IP285" s="91"/>
      <c r="IQ285" s="91"/>
      <c r="IR285" s="91"/>
      <c r="IS285" s="91"/>
      <c r="IT285" s="91"/>
      <c r="IU285" s="91"/>
      <c r="IV285" s="91"/>
      <c r="IW285" s="91"/>
      <c r="IX285" s="91"/>
      <c r="IY285" s="91"/>
      <c r="IZ285" s="91"/>
      <c r="JA285" s="91"/>
      <c r="JB285" s="91"/>
      <c r="JC285" s="91"/>
      <c r="JD285" s="91"/>
      <c r="JE285" s="91"/>
      <c r="JF285" s="91"/>
      <c r="JG285" s="91"/>
      <c r="JH285" s="91"/>
      <c r="JI285" s="91"/>
      <c r="JJ285" s="91"/>
      <c r="JK285" s="91"/>
      <c r="JL285" s="91"/>
      <c r="JM285" s="91"/>
      <c r="JN285" s="91"/>
      <c r="JO285" s="91"/>
      <c r="JP285" s="91"/>
      <c r="JQ285" s="91"/>
      <c r="JR285" s="91"/>
      <c r="JS285" s="91"/>
      <c r="JT285" s="91"/>
      <c r="JU285" s="91"/>
      <c r="JV285" s="91"/>
      <c r="JW285" s="91"/>
      <c r="JX285" s="91"/>
      <c r="JY285" s="91"/>
      <c r="JZ285" s="91"/>
      <c r="KA285" s="91"/>
      <c r="KB285" s="91"/>
      <c r="KC285" s="91"/>
      <c r="KD285" s="91"/>
      <c r="KE285" s="91"/>
      <c r="KF285" s="91"/>
      <c r="KG285" s="91"/>
      <c r="KH285" s="91"/>
      <c r="KI285" s="91"/>
      <c r="KJ285" s="91"/>
      <c r="KK285" s="91"/>
      <c r="KL285" s="91"/>
      <c r="KM285" s="91"/>
      <c r="KN285" s="91"/>
      <c r="KO285" s="91"/>
      <c r="KP285" s="91"/>
      <c r="KQ285" s="91"/>
      <c r="KR285" s="91"/>
      <c r="KS285" s="91"/>
      <c r="KT285" s="91"/>
      <c r="KU285" s="91"/>
      <c r="KV285" s="91"/>
      <c r="KW285" s="91"/>
      <c r="KX285" s="91"/>
      <c r="KY285" s="91"/>
      <c r="KZ285" s="91"/>
      <c r="LA285" s="91"/>
      <c r="LB285" s="91"/>
      <c r="LC285" s="91"/>
      <c r="LD285" s="91"/>
      <c r="LE285" s="91"/>
      <c r="LF285" s="91"/>
      <c r="LG285" s="91"/>
      <c r="LH285" s="91"/>
      <c r="LI285" s="91"/>
      <c r="LJ285" s="91"/>
      <c r="LK285" s="91"/>
      <c r="LL285" s="91"/>
      <c r="LM285" s="91"/>
      <c r="LN285" s="91"/>
      <c r="LO285" s="91"/>
      <c r="LP285" s="91"/>
      <c r="LQ285" s="91"/>
      <c r="LR285" s="91"/>
      <c r="LS285" s="91"/>
      <c r="LT285" s="91"/>
      <c r="LU285" s="91"/>
      <c r="LV285" s="91"/>
      <c r="LW285" s="91"/>
      <c r="LX285" s="91"/>
      <c r="LY285" s="91"/>
      <c r="LZ285" s="91"/>
      <c r="MA285" s="91"/>
      <c r="MB285" s="91"/>
      <c r="MC285" s="91"/>
      <c r="MD285" s="91"/>
      <c r="ME285" s="91"/>
      <c r="MF285" s="91"/>
      <c r="MG285" s="91"/>
      <c r="MH285" s="91"/>
      <c r="MI285" s="91"/>
      <c r="MJ285" s="91"/>
      <c r="MK285" s="91"/>
      <c r="ML285" s="91"/>
      <c r="MM285" s="91"/>
      <c r="MN285" s="91"/>
      <c r="MO285" s="91"/>
      <c r="MP285" s="91"/>
      <c r="MQ285" s="91"/>
      <c r="MR285" s="91"/>
      <c r="MS285" s="91"/>
      <c r="MT285" s="91"/>
      <c r="MU285" s="91"/>
      <c r="MV285" s="91"/>
      <c r="MW285" s="91"/>
      <c r="MX285" s="91"/>
      <c r="MY285" s="91"/>
      <c r="MZ285" s="91"/>
      <c r="NA285" s="91"/>
      <c r="NB285" s="91"/>
      <c r="NC285" s="91"/>
      <c r="ND285" s="91"/>
      <c r="NE285" s="91"/>
      <c r="NF285" s="91"/>
      <c r="NG285" s="91"/>
      <c r="NH285" s="91"/>
      <c r="NI285" s="91"/>
      <c r="NJ285" s="91"/>
      <c r="NK285" s="91"/>
      <c r="NL285" s="91"/>
      <c r="NM285" s="91"/>
      <c r="NN285" s="91"/>
      <c r="NO285" s="91"/>
      <c r="NP285" s="91"/>
      <c r="NQ285" s="91"/>
      <c r="NR285" s="91"/>
      <c r="NS285" s="91"/>
      <c r="NT285" s="91"/>
      <c r="NU285" s="91"/>
      <c r="NV285" s="91"/>
      <c r="NW285" s="91"/>
      <c r="NX285" s="91"/>
      <c r="NY285" s="91"/>
      <c r="NZ285" s="91"/>
      <c r="OA285" s="91"/>
      <c r="OB285" s="91"/>
      <c r="OC285" s="91"/>
      <c r="OD285" s="91"/>
      <c r="OE285" s="91"/>
      <c r="OF285" s="91"/>
      <c r="OG285" s="91"/>
      <c r="OH285" s="91"/>
      <c r="OI285" s="91"/>
      <c r="OJ285" s="91"/>
      <c r="OK285" s="91"/>
      <c r="OL285" s="91"/>
      <c r="OM285" s="91"/>
      <c r="ON285" s="91"/>
      <c r="OO285" s="91"/>
      <c r="OP285" s="91"/>
      <c r="OQ285" s="91"/>
      <c r="OR285" s="91"/>
      <c r="OS285" s="91"/>
      <c r="OT285" s="91"/>
      <c r="OU285" s="91"/>
      <c r="OV285" s="91"/>
      <c r="OW285" s="91"/>
      <c r="OX285" s="91"/>
      <c r="OY285" s="91"/>
      <c r="OZ285" s="91"/>
      <c r="PA285" s="91"/>
      <c r="PB285" s="91"/>
      <c r="PC285" s="91"/>
      <c r="PD285" s="91"/>
      <c r="PE285" s="91"/>
      <c r="PF285" s="91"/>
      <c r="PG285" s="91"/>
      <c r="PH285" s="91"/>
      <c r="PI285" s="91"/>
      <c r="PJ285" s="91"/>
      <c r="PK285" s="91"/>
      <c r="PL285" s="91"/>
      <c r="PM285" s="91"/>
      <c r="PN285" s="91"/>
      <c r="PO285" s="91"/>
      <c r="PP285" s="91"/>
      <c r="PQ285" s="91"/>
      <c r="PR285" s="91"/>
      <c r="PS285" s="91"/>
      <c r="PT285" s="91"/>
      <c r="PU285" s="91"/>
      <c r="PV285" s="91"/>
      <c r="PW285" s="91"/>
      <c r="PX285" s="91"/>
      <c r="PY285" s="91"/>
      <c r="PZ285" s="91"/>
      <c r="QA285" s="91"/>
      <c r="QB285" s="91"/>
      <c r="QC285" s="91"/>
      <c r="QD285" s="91"/>
      <c r="QE285" s="91"/>
      <c r="QF285" s="91"/>
      <c r="QG285" s="91"/>
      <c r="QH285" s="91"/>
      <c r="QI285" s="91"/>
      <c r="QJ285" s="91"/>
      <c r="QK285" s="91"/>
      <c r="QL285" s="91"/>
      <c r="QM285" s="91"/>
      <c r="QN285" s="91"/>
      <c r="QO285" s="91"/>
      <c r="QP285" s="91"/>
      <c r="QQ285" s="91"/>
      <c r="QR285" s="91"/>
      <c r="QS285" s="91"/>
      <c r="QT285" s="91"/>
      <c r="QU285" s="91"/>
      <c r="QV285" s="91"/>
      <c r="QW285" s="91"/>
      <c r="QX285" s="91"/>
      <c r="QY285" s="91"/>
      <c r="QZ285" s="91"/>
      <c r="RA285" s="91"/>
      <c r="RB285" s="91"/>
      <c r="RC285" s="91"/>
      <c r="RD285" s="91"/>
      <c r="RE285" s="91"/>
      <c r="RF285" s="91"/>
      <c r="RG285" s="91"/>
      <c r="RH285" s="91"/>
      <c r="RI285" s="91"/>
      <c r="RJ285" s="91"/>
      <c r="RK285" s="91"/>
      <c r="RL285" s="91"/>
      <c r="RM285" s="91"/>
      <c r="RN285" s="91"/>
      <c r="RO285" s="91"/>
      <c r="RP285" s="91"/>
      <c r="RQ285" s="91"/>
      <c r="RR285" s="91"/>
      <c r="RS285" s="91"/>
      <c r="RT285" s="91"/>
      <c r="RU285" s="91"/>
      <c r="RV285" s="91"/>
      <c r="RW285" s="91"/>
      <c r="RX285" s="91"/>
      <c r="RY285" s="91"/>
      <c r="RZ285" s="91"/>
      <c r="SA285" s="91"/>
      <c r="SB285" s="91"/>
      <c r="SC285" s="91"/>
      <c r="SD285" s="91"/>
      <c r="SE285" s="91"/>
      <c r="SF285" s="91"/>
      <c r="SG285" s="91"/>
      <c r="SH285" s="91"/>
      <c r="SI285" s="91"/>
      <c r="SJ285" s="91"/>
      <c r="SK285" s="91"/>
      <c r="SL285" s="91"/>
      <c r="SM285" s="91"/>
      <c r="SN285" s="91"/>
      <c r="SO285" s="91"/>
      <c r="SP285" s="91"/>
      <c r="SQ285" s="91"/>
      <c r="SR285" s="91"/>
      <c r="SS285" s="91"/>
      <c r="ST285" s="91"/>
      <c r="SU285" s="91"/>
      <c r="SV285" s="91"/>
      <c r="SW285" s="91"/>
      <c r="SX285" s="91"/>
      <c r="SY285" s="91"/>
      <c r="SZ285" s="91"/>
      <c r="TA285" s="91"/>
      <c r="TB285" s="91"/>
      <c r="TC285" s="91"/>
      <c r="TD285" s="91"/>
      <c r="TE285" s="91"/>
      <c r="TF285" s="91"/>
      <c r="TG285" s="91"/>
      <c r="TH285" s="91"/>
      <c r="TI285" s="91"/>
      <c r="TJ285" s="91"/>
      <c r="TK285" s="91"/>
      <c r="TL285" s="91"/>
      <c r="TM285" s="91"/>
      <c r="TN285" s="91"/>
      <c r="TO285" s="91"/>
      <c r="TP285" s="91"/>
      <c r="TQ285" s="91"/>
      <c r="TR285" s="91"/>
      <c r="TS285" s="91"/>
      <c r="TT285" s="91"/>
      <c r="TU285" s="91"/>
      <c r="TV285" s="91"/>
      <c r="TW285" s="91"/>
      <c r="TX285" s="91"/>
      <c r="TY285" s="91"/>
      <c r="TZ285" s="91"/>
      <c r="UA285" s="91"/>
      <c r="UB285" s="91"/>
      <c r="UC285" s="91"/>
      <c r="UD285" s="91"/>
      <c r="UE285" s="91"/>
      <c r="UF285" s="91"/>
      <c r="UG285" s="91"/>
      <c r="UH285" s="91"/>
      <c r="UI285" s="91"/>
      <c r="UJ285" s="91"/>
      <c r="UK285" s="91"/>
      <c r="UL285" s="91"/>
      <c r="UM285" s="91"/>
      <c r="UN285" s="91"/>
      <c r="UO285" s="91"/>
      <c r="UP285" s="91"/>
      <c r="UQ285" s="91"/>
      <c r="UR285" s="91"/>
      <c r="US285" s="91"/>
      <c r="UT285" s="91"/>
      <c r="UU285" s="91"/>
      <c r="UV285" s="91"/>
      <c r="UW285" s="91"/>
      <c r="UX285" s="91"/>
      <c r="UY285" s="91"/>
      <c r="UZ285" s="91"/>
      <c r="VA285" s="91"/>
      <c r="VB285" s="91"/>
      <c r="VC285" s="91"/>
      <c r="VD285" s="91"/>
      <c r="VE285" s="91"/>
      <c r="VF285" s="91"/>
      <c r="VG285" s="91"/>
      <c r="VH285" s="91"/>
      <c r="VI285" s="91"/>
      <c r="VJ285" s="91"/>
      <c r="VK285" s="91"/>
      <c r="VL285" s="91"/>
      <c r="VM285" s="91"/>
      <c r="VN285" s="91"/>
      <c r="VO285" s="91"/>
      <c r="VP285" s="91"/>
      <c r="VQ285" s="91"/>
      <c r="VR285" s="91"/>
      <c r="VS285" s="91"/>
      <c r="VT285" s="91"/>
      <c r="VU285" s="91"/>
      <c r="VV285" s="91"/>
      <c r="VW285" s="91"/>
      <c r="VX285" s="91"/>
      <c r="VY285" s="91"/>
      <c r="VZ285" s="91"/>
      <c r="WA285" s="91"/>
      <c r="WB285" s="91"/>
      <c r="WC285" s="91"/>
      <c r="WD285" s="91"/>
      <c r="WE285" s="91"/>
      <c r="WF285" s="91"/>
      <c r="WG285" s="91"/>
      <c r="WH285" s="91"/>
      <c r="WI285" s="91"/>
      <c r="WJ285" s="91"/>
      <c r="WK285" s="91"/>
      <c r="WL285" s="91"/>
      <c r="WM285" s="91"/>
      <c r="WN285" s="91"/>
      <c r="WO285" s="91"/>
      <c r="WP285" s="91"/>
      <c r="WQ285" s="91"/>
      <c r="WR285" s="91"/>
      <c r="WS285" s="91"/>
      <c r="WT285" s="91"/>
      <c r="WU285" s="91"/>
      <c r="WV285" s="91"/>
      <c r="WW285" s="91"/>
      <c r="WX285" s="91"/>
      <c r="WY285" s="91"/>
      <c r="WZ285" s="91"/>
      <c r="XA285" s="91"/>
      <c r="XB285" s="91"/>
      <c r="XC285" s="91"/>
      <c r="XD285" s="91"/>
      <c r="XE285" s="91"/>
      <c r="XF285" s="91"/>
      <c r="XG285" s="91"/>
      <c r="XH285" s="91"/>
      <c r="XI285" s="91"/>
      <c r="XJ285" s="91"/>
      <c r="XK285" s="91"/>
      <c r="XL285" s="91"/>
      <c r="XM285" s="91"/>
      <c r="XN285" s="91"/>
      <c r="XO285" s="91"/>
      <c r="XP285" s="91"/>
      <c r="XQ285" s="91"/>
      <c r="XR285" s="91"/>
      <c r="XS285" s="91"/>
      <c r="XT285" s="91"/>
      <c r="XU285" s="91"/>
      <c r="XV285" s="91"/>
      <c r="XW285" s="91"/>
      <c r="XX285" s="91"/>
      <c r="XY285" s="91"/>
      <c r="XZ285" s="91"/>
      <c r="YA285" s="91"/>
      <c r="YB285" s="91"/>
      <c r="YC285" s="91"/>
      <c r="YD285" s="91"/>
      <c r="YE285" s="91"/>
      <c r="YF285" s="91"/>
      <c r="YG285" s="91"/>
      <c r="YH285" s="91"/>
      <c r="YI285" s="91"/>
      <c r="YJ285" s="91"/>
      <c r="YK285" s="91"/>
      <c r="YL285" s="91"/>
      <c r="YM285" s="91"/>
      <c r="YN285" s="91"/>
      <c r="YO285" s="91"/>
      <c r="YP285" s="91"/>
      <c r="YQ285" s="91"/>
      <c r="YR285" s="91"/>
      <c r="YS285" s="91"/>
      <c r="YT285" s="91"/>
      <c r="YU285" s="91"/>
      <c r="YV285" s="91"/>
      <c r="YW285" s="91"/>
      <c r="YX285" s="91"/>
      <c r="YY285" s="91"/>
      <c r="YZ285" s="91"/>
      <c r="ZA285" s="91"/>
      <c r="ZB285" s="91"/>
      <c r="ZC285" s="91"/>
      <c r="ZD285" s="91"/>
      <c r="ZE285" s="91"/>
      <c r="ZF285" s="91"/>
      <c r="ZG285" s="91"/>
      <c r="ZH285" s="91"/>
      <c r="ZI285" s="91"/>
      <c r="ZJ285" s="91"/>
      <c r="ZK285" s="91"/>
      <c r="ZL285" s="91"/>
      <c r="ZM285" s="91"/>
      <c r="ZN285" s="91"/>
      <c r="ZO285" s="91"/>
      <c r="ZP285" s="91"/>
      <c r="ZQ285" s="91"/>
      <c r="ZR285" s="91"/>
      <c r="ZS285" s="91"/>
      <c r="ZT285" s="91"/>
      <c r="ZU285" s="91"/>
      <c r="ZV285" s="91"/>
      <c r="ZW285" s="91"/>
      <c r="ZX285" s="91"/>
      <c r="ZY285" s="91"/>
      <c r="ZZ285" s="91"/>
      <c r="AAA285" s="91"/>
      <c r="AAB285" s="91"/>
      <c r="AAC285" s="91"/>
      <c r="AAD285" s="91"/>
      <c r="AAE285" s="91"/>
      <c r="AAF285" s="91"/>
      <c r="AAG285" s="91"/>
      <c r="AAH285" s="91"/>
      <c r="AAI285" s="91"/>
      <c r="AAJ285" s="91"/>
      <c r="AAK285" s="91"/>
      <c r="AAL285" s="91"/>
      <c r="AAM285" s="91"/>
      <c r="AAN285" s="91"/>
      <c r="AAO285" s="91"/>
      <c r="AAP285" s="91"/>
      <c r="AAQ285" s="91"/>
      <c r="AAR285" s="91"/>
      <c r="AAS285" s="91"/>
      <c r="AAT285" s="91"/>
      <c r="AAU285" s="91"/>
      <c r="AAV285" s="91"/>
      <c r="AAW285" s="91"/>
      <c r="AAX285" s="91"/>
      <c r="AAY285" s="91"/>
      <c r="AAZ285" s="91"/>
      <c r="ABA285" s="91"/>
      <c r="ABB285" s="91"/>
      <c r="ABC285" s="91"/>
      <c r="ABD285" s="91"/>
      <c r="ABE285" s="91"/>
      <c r="ABF285" s="91"/>
      <c r="ABG285" s="91"/>
      <c r="ABH285" s="91"/>
      <c r="ABI285" s="91"/>
      <c r="ABJ285" s="91"/>
      <c r="ABK285" s="91"/>
      <c r="ABL285" s="91"/>
      <c r="ABM285" s="91"/>
      <c r="ABN285" s="91"/>
      <c r="ABO285" s="91"/>
      <c r="ABP285" s="91"/>
      <c r="ABQ285" s="91"/>
      <c r="ABR285" s="91"/>
      <c r="ABS285" s="91"/>
      <c r="ABT285" s="91"/>
      <c r="ABU285" s="91"/>
      <c r="ABV285" s="91"/>
      <c r="ABW285" s="91"/>
      <c r="ABX285" s="91"/>
      <c r="ABY285" s="91"/>
      <c r="ABZ285" s="91"/>
      <c r="ACA285" s="91"/>
      <c r="ACB285" s="91"/>
      <c r="ACC285" s="91"/>
      <c r="ACD285" s="91"/>
      <c r="ACE285" s="91"/>
      <c r="ACF285" s="91"/>
      <c r="ACG285" s="91"/>
      <c r="ACH285" s="91"/>
      <c r="ACI285" s="91"/>
      <c r="ACJ285" s="91"/>
      <c r="ACK285" s="91"/>
      <c r="ACL285" s="91"/>
      <c r="ACM285" s="91"/>
      <c r="ACN285" s="91"/>
      <c r="ACO285" s="91"/>
      <c r="ACP285" s="91"/>
      <c r="ACQ285" s="91"/>
      <c r="ACR285" s="91"/>
      <c r="ACS285" s="91"/>
      <c r="ACT285" s="91"/>
      <c r="ACU285" s="91"/>
      <c r="ACV285" s="91"/>
      <c r="ACW285" s="91"/>
      <c r="ACX285" s="91"/>
      <c r="ACY285" s="91"/>
      <c r="ACZ285" s="91"/>
      <c r="ADA285" s="91"/>
      <c r="ADB285" s="91"/>
      <c r="ADC285" s="91"/>
      <c r="ADD285" s="91"/>
      <c r="ADE285" s="91"/>
      <c r="ADF285" s="91"/>
      <c r="ADG285" s="91"/>
      <c r="ADH285" s="91"/>
      <c r="ADI285" s="91"/>
      <c r="ADJ285" s="91"/>
      <c r="ADK285" s="91"/>
      <c r="ADL285" s="91"/>
      <c r="ADM285" s="91"/>
      <c r="ADN285" s="91"/>
      <c r="ADO285" s="91"/>
      <c r="ADP285" s="91"/>
      <c r="ADQ285" s="91"/>
      <c r="ADR285" s="91"/>
      <c r="ADS285" s="91"/>
      <c r="ADT285" s="91"/>
      <c r="ADU285" s="91"/>
      <c r="ADV285" s="91"/>
      <c r="ADW285" s="91"/>
      <c r="ADX285" s="91"/>
      <c r="ADY285" s="91"/>
      <c r="ADZ285" s="91"/>
      <c r="AEA285" s="91"/>
      <c r="AEB285" s="91"/>
      <c r="AEC285" s="91"/>
      <c r="AED285" s="144">
        <f t="shared" si="63"/>
        <v>280</v>
      </c>
      <c r="AEE285" s="142"/>
      <c r="AEF285" s="142"/>
      <c r="AEG285" s="91"/>
      <c r="AEH285" s="91"/>
      <c r="AEI285" s="91"/>
      <c r="AEJ285" s="91"/>
      <c r="AEK285" s="91"/>
      <c r="AEL285" s="91"/>
      <c r="AEM285" s="91"/>
      <c r="AEN285" s="91"/>
      <c r="AEO285" s="91"/>
      <c r="AEP285" s="91"/>
      <c r="AEQ285" s="91"/>
      <c r="AER285" s="91"/>
      <c r="AES285" s="91"/>
      <c r="AET285" s="91"/>
      <c r="AEU285" s="91"/>
      <c r="AEV285" s="91"/>
      <c r="AEW285" s="91"/>
      <c r="AEX285" s="91"/>
      <c r="AEY285" s="91"/>
      <c r="AEZ285" s="91"/>
      <c r="AFA285" s="91"/>
      <c r="AFB285" s="91"/>
      <c r="AFC285" s="146"/>
      <c r="AFD285" s="91"/>
      <c r="AFE285" s="91"/>
      <c r="AFF285" s="91"/>
      <c r="AFG285" s="91"/>
      <c r="AFH285" s="91"/>
      <c r="AFI285" s="91"/>
      <c r="AFJ285" s="91"/>
      <c r="AFK285" s="91"/>
      <c r="AFL285" s="91"/>
      <c r="AFM285" s="91"/>
      <c r="AFN285" s="91"/>
    </row>
    <row r="286" spans="1:846" ht="6" customHeight="1" x14ac:dyDescent="0.25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DZ286" s="91"/>
      <c r="AEA286" s="91"/>
      <c r="AEB286" s="91"/>
      <c r="AEC286" s="91"/>
      <c r="AED286" s="144">
        <f t="shared" si="63"/>
        <v>281</v>
      </c>
      <c r="AEE286" s="142"/>
      <c r="AEF286" s="142"/>
      <c r="AEG286" s="91"/>
      <c r="AEH286" s="91"/>
      <c r="AEI286" s="91"/>
      <c r="AEJ286" s="91"/>
      <c r="AEK286" s="91"/>
      <c r="AEL286" s="91"/>
      <c r="AEM286" s="91"/>
      <c r="AEN286" s="91"/>
      <c r="AEO286" s="91"/>
      <c r="AEP286" s="91"/>
      <c r="AEQ286" s="91"/>
      <c r="AER286" s="91"/>
      <c r="AES286" s="91"/>
      <c r="AET286" s="91"/>
      <c r="AEU286" s="91"/>
      <c r="AEV286" s="91"/>
      <c r="AEW286" s="91"/>
      <c r="AEX286" s="91"/>
      <c r="AEY286" s="91"/>
      <c r="AEZ286" s="91"/>
      <c r="AFA286" s="91"/>
      <c r="AFB286" s="91"/>
      <c r="AFC286" s="146"/>
      <c r="AFD286" s="91"/>
      <c r="AFE286" s="91"/>
      <c r="AFF286" s="91"/>
      <c r="AFG286" s="91"/>
      <c r="AFH286" s="91"/>
      <c r="AFI286" s="91"/>
      <c r="AFJ286" s="91"/>
      <c r="AFK286" s="91"/>
      <c r="AFL286" s="91"/>
      <c r="AFM286" s="91"/>
      <c r="AFN286" s="91"/>
    </row>
    <row r="287" spans="1:846" ht="6" customHeight="1" x14ac:dyDescent="0.25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ED287" s="144">
        <f t="shared" si="63"/>
        <v>282</v>
      </c>
      <c r="AEE287" s="142"/>
      <c r="AEF287" s="142"/>
      <c r="AEG287" s="91"/>
      <c r="AEH287" s="91"/>
      <c r="AEI287" s="91"/>
      <c r="AEJ287" s="91"/>
      <c r="AEK287" s="91"/>
      <c r="AEL287" s="91"/>
      <c r="AEM287" s="91"/>
      <c r="AEN287" s="91"/>
      <c r="AEO287" s="91"/>
      <c r="AEP287" s="91"/>
      <c r="AEQ287" s="91"/>
      <c r="AER287" s="91"/>
      <c r="AES287" s="91"/>
      <c r="AET287" s="91"/>
      <c r="AEU287" s="91"/>
      <c r="AEV287" s="91"/>
      <c r="AEW287" s="91"/>
      <c r="AEX287" s="91"/>
      <c r="AEY287" s="91"/>
      <c r="AEZ287" s="91"/>
      <c r="AFA287" s="91"/>
      <c r="AFB287" s="91"/>
      <c r="AFC287" s="146"/>
      <c r="AFD287" s="91"/>
      <c r="AFE287" s="91"/>
      <c r="AFF287" s="91"/>
      <c r="AFG287" s="91"/>
      <c r="AFH287" s="91"/>
      <c r="AFI287" s="91"/>
      <c r="AFJ287" s="91"/>
      <c r="AFK287" s="91"/>
      <c r="AFL287" s="91"/>
      <c r="AFM287" s="91"/>
      <c r="AFN287" s="91"/>
    </row>
    <row r="288" spans="1:846" ht="6" customHeight="1" x14ac:dyDescent="0.25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ED288" s="144">
        <f t="shared" si="63"/>
        <v>283</v>
      </c>
      <c r="AEE288" s="142"/>
      <c r="AEF288" s="142"/>
      <c r="AEG288" s="91"/>
      <c r="AEH288" s="91"/>
      <c r="AEI288" s="91"/>
      <c r="AEJ288" s="91"/>
      <c r="AEK288" s="91"/>
      <c r="AEL288" s="91"/>
      <c r="AEM288" s="91"/>
      <c r="AEN288" s="91"/>
      <c r="AEO288" s="91"/>
      <c r="AEP288" s="91"/>
      <c r="AEQ288" s="91"/>
      <c r="AER288" s="91"/>
      <c r="AES288" s="91"/>
      <c r="AET288" s="91"/>
      <c r="AEU288" s="91"/>
      <c r="AEV288" s="91"/>
      <c r="AEW288" s="91"/>
      <c r="AEX288" s="91"/>
      <c r="AEY288" s="91"/>
      <c r="AEZ288" s="91"/>
      <c r="AFA288" s="91"/>
      <c r="AFB288" s="91"/>
      <c r="AFC288" s="146"/>
      <c r="AFD288" s="91"/>
      <c r="AFE288" s="91"/>
      <c r="AFF288" s="91"/>
      <c r="AFG288" s="91"/>
      <c r="AFH288" s="91"/>
      <c r="AFI288" s="91"/>
      <c r="AFJ288" s="91"/>
      <c r="AFK288" s="91"/>
      <c r="AFL288" s="91"/>
      <c r="AFM288" s="91"/>
      <c r="AFN288" s="91"/>
    </row>
    <row r="289" spans="1:846" ht="6" customHeight="1" x14ac:dyDescent="0.25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ED289" s="144">
        <f t="shared" si="63"/>
        <v>284</v>
      </c>
      <c r="AEE289" s="142"/>
      <c r="AEF289" s="142"/>
      <c r="AEG289" s="91"/>
      <c r="AEH289" s="91"/>
      <c r="AEI289" s="91"/>
      <c r="AEJ289" s="91"/>
      <c r="AEK289" s="91"/>
      <c r="AEL289" s="91"/>
      <c r="AEM289" s="91"/>
      <c r="AEN289" s="91"/>
      <c r="AEO289" s="91"/>
      <c r="AEP289" s="91"/>
      <c r="AEQ289" s="91"/>
      <c r="AER289" s="91"/>
      <c r="AES289" s="91"/>
      <c r="AET289" s="91"/>
      <c r="AEU289" s="91"/>
      <c r="AEV289" s="91"/>
      <c r="AEW289" s="91"/>
      <c r="AEX289" s="91"/>
      <c r="AEY289" s="91"/>
      <c r="AEZ289" s="91"/>
      <c r="AFA289" s="91"/>
      <c r="AFB289" s="91"/>
      <c r="AFC289" s="146"/>
      <c r="AFD289" s="91"/>
      <c r="AFE289" s="91"/>
      <c r="AFF289" s="91"/>
      <c r="AFG289" s="91"/>
      <c r="AFH289" s="91"/>
      <c r="AFI289" s="91"/>
      <c r="AFJ289" s="91"/>
      <c r="AFK289" s="91"/>
      <c r="AFL289" s="91"/>
      <c r="AFM289" s="91"/>
      <c r="AFN289" s="91"/>
    </row>
    <row r="290" spans="1:846" ht="6" customHeight="1" x14ac:dyDescent="0.25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ED290" s="144">
        <f t="shared" si="63"/>
        <v>285</v>
      </c>
      <c r="AEE290" s="142"/>
      <c r="AEF290" s="142"/>
      <c r="AEG290" s="91"/>
      <c r="AEH290" s="91"/>
      <c r="AEI290" s="91"/>
      <c r="AEJ290" s="91"/>
      <c r="AEK290" s="91"/>
      <c r="AEL290" s="91"/>
      <c r="AEM290" s="91"/>
      <c r="AEN290" s="91"/>
      <c r="AEO290" s="91"/>
      <c r="AEP290" s="91"/>
      <c r="AEQ290" s="91"/>
      <c r="AER290" s="91"/>
      <c r="AES290" s="91"/>
      <c r="AET290" s="91"/>
      <c r="AEU290" s="91"/>
      <c r="AEV290" s="91"/>
      <c r="AEW290" s="91"/>
      <c r="AEX290" s="91"/>
      <c r="AEY290" s="91"/>
      <c r="AEZ290" s="91"/>
      <c r="AFA290" s="91"/>
      <c r="AFB290" s="91"/>
      <c r="AFC290" s="146"/>
      <c r="AFD290" s="91"/>
      <c r="AFE290" s="91"/>
      <c r="AFF290" s="91"/>
      <c r="AFG290" s="91"/>
      <c r="AFH290" s="91"/>
      <c r="AFI290" s="91"/>
      <c r="AFJ290" s="91"/>
      <c r="AFK290" s="91"/>
      <c r="AFL290" s="91"/>
      <c r="AFM290" s="91"/>
      <c r="AFN290" s="91"/>
    </row>
    <row r="291" spans="1:846" ht="6" customHeight="1" x14ac:dyDescent="0.25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ED291" s="144">
        <f t="shared" si="63"/>
        <v>286</v>
      </c>
      <c r="AEE291" s="142"/>
      <c r="AEF291" s="142"/>
      <c r="AEG291" s="91"/>
      <c r="AEH291" s="91"/>
      <c r="AEI291" s="91"/>
      <c r="AEJ291" s="91"/>
      <c r="AEK291" s="91"/>
      <c r="AEL291" s="91"/>
      <c r="AEM291" s="91"/>
      <c r="AEN291" s="91"/>
      <c r="AEO291" s="91"/>
      <c r="AEP291" s="91"/>
      <c r="AEQ291" s="91"/>
      <c r="AER291" s="91"/>
      <c r="AES291" s="91"/>
      <c r="AET291" s="91"/>
      <c r="AEU291" s="91"/>
      <c r="AEV291" s="91"/>
      <c r="AEW291" s="91"/>
      <c r="AEX291" s="91"/>
      <c r="AEY291" s="91"/>
      <c r="AEZ291" s="91"/>
      <c r="AFA291" s="91"/>
      <c r="AFB291" s="91"/>
      <c r="AFC291" s="146"/>
      <c r="AFD291" s="91"/>
      <c r="AFE291" s="91"/>
      <c r="AFF291" s="91"/>
      <c r="AFG291" s="91"/>
      <c r="AFH291" s="91"/>
      <c r="AFI291" s="91"/>
      <c r="AFJ291" s="91"/>
      <c r="AFK291" s="91"/>
      <c r="AFL291" s="91"/>
      <c r="AFM291" s="91"/>
      <c r="AFN291" s="91"/>
    </row>
    <row r="292" spans="1:846" ht="6" customHeight="1" x14ac:dyDescent="0.25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ED292" s="144">
        <f t="shared" si="63"/>
        <v>287</v>
      </c>
      <c r="AEE292" s="142"/>
      <c r="AEF292" s="142"/>
      <c r="AEG292" s="91"/>
      <c r="AEH292" s="91"/>
      <c r="AEI292" s="91"/>
      <c r="AEJ292" s="91"/>
      <c r="AEK292" s="91"/>
      <c r="AEL292" s="91"/>
      <c r="AEM292" s="91"/>
      <c r="AEN292" s="91"/>
      <c r="AEO292" s="91"/>
      <c r="AEP292" s="91"/>
      <c r="AEQ292" s="91"/>
      <c r="AER292" s="91"/>
      <c r="AES292" s="91"/>
      <c r="AET292" s="91"/>
      <c r="AEU292" s="91"/>
      <c r="AEV292" s="91"/>
      <c r="AEW292" s="91"/>
      <c r="AEX292" s="91"/>
      <c r="AEY292" s="91"/>
      <c r="AEZ292" s="91"/>
      <c r="AFA292" s="91"/>
      <c r="AFB292" s="91"/>
      <c r="AFC292" s="146"/>
      <c r="AFD292" s="91"/>
      <c r="AFE292" s="91"/>
      <c r="AFF292" s="91"/>
      <c r="AFG292" s="91"/>
      <c r="AFH292" s="91"/>
      <c r="AFI292" s="91"/>
      <c r="AFJ292" s="91"/>
      <c r="AFK292" s="91"/>
      <c r="AFL292" s="91"/>
      <c r="AFM292" s="91"/>
      <c r="AFN292" s="91"/>
    </row>
    <row r="293" spans="1:846" ht="6" customHeight="1" x14ac:dyDescent="0.25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ED293" s="144">
        <f t="shared" si="63"/>
        <v>288</v>
      </c>
      <c r="AEE293" s="142"/>
      <c r="AEF293" s="142"/>
      <c r="AEG293" s="91"/>
      <c r="AEH293" s="91"/>
      <c r="AEI293" s="91"/>
      <c r="AEJ293" s="91"/>
      <c r="AEK293" s="91"/>
      <c r="AEL293" s="91"/>
      <c r="AEM293" s="91"/>
      <c r="AEN293" s="91"/>
      <c r="AEO293" s="91"/>
      <c r="AEP293" s="91"/>
      <c r="AEQ293" s="91"/>
      <c r="AER293" s="91"/>
      <c r="AES293" s="91"/>
      <c r="AET293" s="91"/>
      <c r="AEU293" s="91"/>
      <c r="AEV293" s="91"/>
      <c r="AEW293" s="91"/>
      <c r="AEX293" s="91"/>
      <c r="AEY293" s="91"/>
      <c r="AEZ293" s="91"/>
      <c r="AFA293" s="91"/>
      <c r="AFB293" s="91"/>
      <c r="AFC293" s="146"/>
      <c r="AFD293" s="91"/>
      <c r="AFE293" s="91"/>
      <c r="AFF293" s="91"/>
      <c r="AFG293" s="91"/>
      <c r="AFH293" s="91"/>
      <c r="AFI293" s="91"/>
      <c r="AFJ293" s="91"/>
      <c r="AFK293" s="91"/>
      <c r="AFL293" s="91"/>
      <c r="AFM293" s="91"/>
      <c r="AFN293" s="91"/>
    </row>
    <row r="294" spans="1:846" ht="6" customHeight="1" x14ac:dyDescent="0.25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ED294" s="144">
        <f t="shared" si="63"/>
        <v>289</v>
      </c>
      <c r="AEE294" s="142"/>
      <c r="AEF294" s="142"/>
      <c r="AEG294" s="91"/>
      <c r="AEH294" s="91"/>
      <c r="AEI294" s="91"/>
      <c r="AEJ294" s="91"/>
      <c r="AEK294" s="91"/>
      <c r="AEL294" s="91"/>
      <c r="AEM294" s="91"/>
      <c r="AEN294" s="91"/>
      <c r="AEO294" s="91"/>
      <c r="AEP294" s="91"/>
      <c r="AEQ294" s="91"/>
      <c r="AER294" s="91"/>
      <c r="AES294" s="91"/>
      <c r="AET294" s="91"/>
      <c r="AEU294" s="91"/>
      <c r="AEV294" s="91"/>
      <c r="AEW294" s="91"/>
      <c r="AEX294" s="91"/>
      <c r="AEY294" s="91"/>
      <c r="AEZ294" s="91"/>
      <c r="AFA294" s="91"/>
      <c r="AFB294" s="91"/>
      <c r="AFC294" s="146"/>
      <c r="AFD294" s="91"/>
      <c r="AFE294" s="91"/>
      <c r="AFF294" s="91"/>
      <c r="AFG294" s="91"/>
      <c r="AFH294" s="91"/>
      <c r="AFI294" s="91"/>
      <c r="AFJ294" s="91"/>
      <c r="AFK294" s="91"/>
      <c r="AFL294" s="91"/>
      <c r="AFM294" s="91"/>
      <c r="AFN294" s="91"/>
    </row>
    <row r="295" spans="1:846" ht="6" customHeight="1" x14ac:dyDescent="0.25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ED295" s="144">
        <f t="shared" si="63"/>
        <v>290</v>
      </c>
      <c r="AEE295" s="142"/>
      <c r="AEF295" s="142"/>
      <c r="AEG295" s="91"/>
      <c r="AEH295" s="91"/>
      <c r="AEI295" s="91"/>
      <c r="AEJ295" s="91"/>
      <c r="AEK295" s="91"/>
      <c r="AEL295" s="91"/>
      <c r="AEM295" s="91"/>
      <c r="AEN295" s="91"/>
      <c r="AEO295" s="91"/>
      <c r="AEP295" s="91"/>
      <c r="AEQ295" s="91"/>
      <c r="AER295" s="91"/>
      <c r="AES295" s="91"/>
      <c r="AET295" s="91"/>
      <c r="AEU295" s="91"/>
      <c r="AEV295" s="91"/>
      <c r="AEW295" s="91"/>
      <c r="AEX295" s="91"/>
      <c r="AEY295" s="91"/>
      <c r="AEZ295" s="91"/>
      <c r="AFA295" s="91"/>
      <c r="AFB295" s="91"/>
      <c r="AFC295" s="146"/>
      <c r="AFD295" s="91"/>
      <c r="AFE295" s="91"/>
      <c r="AFF295" s="91"/>
      <c r="AFG295" s="91"/>
      <c r="AFH295" s="91"/>
      <c r="AFI295" s="91"/>
      <c r="AFJ295" s="91"/>
      <c r="AFK295" s="91"/>
      <c r="AFL295" s="91"/>
      <c r="AFM295" s="91"/>
      <c r="AFN295" s="91"/>
    </row>
    <row r="296" spans="1:846" ht="6" customHeight="1" x14ac:dyDescent="0.25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ED296" s="144">
        <f t="shared" si="63"/>
        <v>291</v>
      </c>
      <c r="AEE296" s="142"/>
      <c r="AEF296" s="142"/>
      <c r="AEG296" s="91"/>
      <c r="AEH296" s="91"/>
      <c r="AEI296" s="91"/>
      <c r="AEJ296" s="91"/>
      <c r="AEK296" s="91"/>
      <c r="AEL296" s="91"/>
      <c r="AEM296" s="91"/>
      <c r="AEN296" s="91"/>
      <c r="AEO296" s="91"/>
      <c r="AEP296" s="91"/>
      <c r="AEQ296" s="91"/>
      <c r="AER296" s="91"/>
      <c r="AES296" s="91"/>
      <c r="AET296" s="91"/>
      <c r="AEU296" s="91"/>
      <c r="AEV296" s="91"/>
      <c r="AEW296" s="91"/>
      <c r="AEX296" s="91"/>
      <c r="AEY296" s="91"/>
      <c r="AEZ296" s="91"/>
      <c r="AFA296" s="91"/>
      <c r="AFB296" s="91"/>
      <c r="AFC296" s="146"/>
      <c r="AFD296" s="91"/>
      <c r="AFE296" s="91"/>
      <c r="AFF296" s="91"/>
      <c r="AFG296" s="91"/>
      <c r="AFH296" s="91"/>
      <c r="AFI296" s="91"/>
      <c r="AFJ296" s="91"/>
      <c r="AFK296" s="91"/>
      <c r="AFL296" s="91"/>
      <c r="AFM296" s="91"/>
      <c r="AFN296" s="91"/>
    </row>
    <row r="297" spans="1:846" ht="6" customHeight="1" x14ac:dyDescent="0.25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ED297" s="144">
        <f t="shared" si="63"/>
        <v>292</v>
      </c>
      <c r="AEE297" s="142"/>
      <c r="AEF297" s="142"/>
      <c r="AEG297" s="91"/>
      <c r="AEH297" s="91"/>
      <c r="AEI297" s="91"/>
      <c r="AEJ297" s="91"/>
      <c r="AEK297" s="91"/>
      <c r="AEL297" s="91"/>
      <c r="AEM297" s="91"/>
      <c r="AEN297" s="91"/>
      <c r="AEO297" s="91"/>
      <c r="AEP297" s="91"/>
      <c r="AEQ297" s="91"/>
      <c r="AER297" s="91"/>
      <c r="AES297" s="91"/>
      <c r="AET297" s="91"/>
      <c r="AEU297" s="91"/>
      <c r="AEV297" s="91"/>
      <c r="AEW297" s="91"/>
      <c r="AEX297" s="91"/>
      <c r="AEY297" s="91"/>
      <c r="AEZ297" s="91"/>
      <c r="AFA297" s="91"/>
      <c r="AFB297" s="91"/>
      <c r="AFC297" s="146"/>
      <c r="AFD297" s="91"/>
      <c r="AFE297" s="91"/>
      <c r="AFF297" s="91"/>
      <c r="AFG297" s="91"/>
      <c r="AFH297" s="91"/>
      <c r="AFI297" s="91"/>
      <c r="AFJ297" s="91"/>
      <c r="AFK297" s="91"/>
      <c r="AFL297" s="91"/>
      <c r="AFM297" s="91"/>
      <c r="AFN297" s="91"/>
    </row>
    <row r="298" spans="1:846" ht="6" customHeight="1" x14ac:dyDescent="0.25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ED298" s="144">
        <f t="shared" si="63"/>
        <v>293</v>
      </c>
      <c r="AEE298" s="142"/>
      <c r="AEF298" s="142"/>
      <c r="AEG298" s="91"/>
      <c r="AEH298" s="91"/>
      <c r="AEI298" s="91"/>
      <c r="AEJ298" s="91"/>
      <c r="AEK298" s="91"/>
      <c r="AEL298" s="91"/>
      <c r="AEM298" s="91"/>
      <c r="AEN298" s="91"/>
      <c r="AEO298" s="91"/>
      <c r="AEP298" s="91"/>
      <c r="AEQ298" s="91"/>
      <c r="AER298" s="91"/>
      <c r="AES298" s="91"/>
      <c r="AET298" s="91"/>
      <c r="AEU298" s="91"/>
      <c r="AEV298" s="91"/>
      <c r="AEW298" s="91"/>
      <c r="AEX298" s="91"/>
      <c r="AEY298" s="91"/>
      <c r="AEZ298" s="91"/>
      <c r="AFA298" s="91"/>
      <c r="AFB298" s="91"/>
      <c r="AFC298" s="146"/>
      <c r="AFD298" s="91"/>
      <c r="AFE298" s="91"/>
      <c r="AFF298" s="91"/>
      <c r="AFG298" s="91"/>
      <c r="AFH298" s="91"/>
      <c r="AFI298" s="91"/>
      <c r="AFJ298" s="91"/>
      <c r="AFK298" s="91"/>
      <c r="AFL298" s="91"/>
      <c r="AFM298" s="91"/>
      <c r="AFN298" s="91"/>
    </row>
    <row r="299" spans="1:846" ht="6" customHeight="1" x14ac:dyDescent="0.25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ED299" s="144">
        <f t="shared" si="63"/>
        <v>294</v>
      </c>
      <c r="AEE299" s="142"/>
      <c r="AEF299" s="142"/>
      <c r="AEG299" s="91"/>
      <c r="AEH299" s="91"/>
      <c r="AEI299" s="91"/>
      <c r="AEJ299" s="91"/>
      <c r="AEK299" s="91"/>
      <c r="AEL299" s="91"/>
      <c r="AEM299" s="91"/>
      <c r="AEN299" s="91"/>
      <c r="AEO299" s="91"/>
      <c r="AEP299" s="91"/>
      <c r="AEQ299" s="91"/>
      <c r="AER299" s="91"/>
      <c r="AES299" s="91"/>
      <c r="AET299" s="91"/>
      <c r="AEU299" s="91"/>
      <c r="AEV299" s="91"/>
      <c r="AEW299" s="91"/>
      <c r="AEX299" s="91"/>
      <c r="AEY299" s="91"/>
      <c r="AEZ299" s="91"/>
      <c r="AFA299" s="91"/>
      <c r="AFB299" s="91"/>
      <c r="AFC299" s="146"/>
      <c r="AFD299" s="91"/>
      <c r="AFE299" s="91"/>
      <c r="AFF299" s="91"/>
      <c r="AFG299" s="91"/>
      <c r="AFH299" s="91"/>
      <c r="AFI299" s="91"/>
      <c r="AFJ299" s="91"/>
      <c r="AFK299" s="91"/>
      <c r="AFL299" s="91"/>
      <c r="AFM299" s="91"/>
      <c r="AFN299" s="91"/>
    </row>
    <row r="300" spans="1:846" ht="6" customHeight="1" x14ac:dyDescent="0.25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ED300" s="144">
        <f t="shared" si="63"/>
        <v>295</v>
      </c>
      <c r="AEE300" s="142"/>
      <c r="AEF300" s="142"/>
      <c r="AEG300" s="91"/>
      <c r="AEH300" s="91"/>
      <c r="AEI300" s="91"/>
      <c r="AEJ300" s="91"/>
      <c r="AEK300" s="91"/>
      <c r="AEL300" s="91"/>
      <c r="AEM300" s="91"/>
      <c r="AEN300" s="91"/>
      <c r="AEO300" s="91"/>
      <c r="AEP300" s="91"/>
      <c r="AEQ300" s="91"/>
      <c r="AER300" s="91"/>
      <c r="AES300" s="91"/>
      <c r="AET300" s="91"/>
      <c r="AEU300" s="91"/>
      <c r="AEV300" s="91"/>
      <c r="AEW300" s="91"/>
      <c r="AEX300" s="91"/>
      <c r="AEY300" s="91"/>
      <c r="AEZ300" s="91"/>
      <c r="AFA300" s="91"/>
      <c r="AFB300" s="91"/>
      <c r="AFC300" s="146"/>
      <c r="AFD300" s="91"/>
      <c r="AFE300" s="91"/>
      <c r="AFF300" s="91"/>
      <c r="AFG300" s="91"/>
      <c r="AFH300" s="91"/>
      <c r="AFI300" s="91"/>
      <c r="AFJ300" s="91"/>
      <c r="AFK300" s="91"/>
      <c r="AFL300" s="91"/>
      <c r="AFM300" s="91"/>
      <c r="AFN300" s="91"/>
    </row>
    <row r="301" spans="1:846" ht="6" customHeight="1" x14ac:dyDescent="0.25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ED301" s="144">
        <f t="shared" si="63"/>
        <v>296</v>
      </c>
      <c r="AEE301" s="142"/>
      <c r="AEF301" s="142"/>
      <c r="AEG301" s="91"/>
      <c r="AEH301" s="91"/>
      <c r="AEI301" s="91"/>
      <c r="AEJ301" s="91"/>
      <c r="AEK301" s="91"/>
      <c r="AEL301" s="91"/>
      <c r="AEM301" s="91"/>
      <c r="AEN301" s="91"/>
      <c r="AEO301" s="91"/>
      <c r="AEP301" s="91"/>
      <c r="AEQ301" s="91"/>
      <c r="AER301" s="91"/>
      <c r="AES301" s="91"/>
      <c r="AET301" s="91"/>
      <c r="AEU301" s="91"/>
      <c r="AEV301" s="91"/>
      <c r="AEW301" s="91"/>
      <c r="AEX301" s="91"/>
      <c r="AEY301" s="91"/>
      <c r="AEZ301" s="91"/>
      <c r="AFA301" s="91"/>
      <c r="AFB301" s="91"/>
      <c r="AFC301" s="146"/>
      <c r="AFD301" s="91"/>
      <c r="AFE301" s="91"/>
      <c r="AFF301" s="91"/>
      <c r="AFG301" s="91"/>
      <c r="AFH301" s="91"/>
      <c r="AFI301" s="91"/>
      <c r="AFJ301" s="91"/>
      <c r="AFK301" s="91"/>
      <c r="AFL301" s="91"/>
      <c r="AFM301" s="91"/>
      <c r="AFN301" s="91"/>
    </row>
    <row r="302" spans="1:846" ht="6" customHeight="1" x14ac:dyDescent="0.25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ED302" s="144">
        <f t="shared" si="63"/>
        <v>297</v>
      </c>
      <c r="AEE302" s="142"/>
      <c r="AEF302" s="142"/>
      <c r="AEG302" s="91"/>
      <c r="AEH302" s="91"/>
      <c r="AEI302" s="91"/>
      <c r="AEJ302" s="91"/>
      <c r="AEK302" s="91"/>
      <c r="AEL302" s="91"/>
      <c r="AEM302" s="91"/>
      <c r="AEN302" s="91"/>
      <c r="AEO302" s="91"/>
      <c r="AEP302" s="91"/>
      <c r="AEQ302" s="91"/>
      <c r="AER302" s="91"/>
      <c r="AES302" s="91"/>
      <c r="AET302" s="91"/>
      <c r="AEU302" s="91"/>
      <c r="AEV302" s="91"/>
      <c r="AEW302" s="91"/>
      <c r="AEX302" s="91"/>
      <c r="AEY302" s="91"/>
      <c r="AEZ302" s="91"/>
      <c r="AFA302" s="91"/>
      <c r="AFB302" s="91"/>
      <c r="AFC302" s="146"/>
      <c r="AFD302" s="91"/>
      <c r="AFE302" s="91"/>
      <c r="AFF302" s="91"/>
      <c r="AFG302" s="91"/>
      <c r="AFH302" s="91"/>
      <c r="AFI302" s="91"/>
      <c r="AFJ302" s="91"/>
      <c r="AFK302" s="91"/>
      <c r="AFL302" s="91"/>
      <c r="AFM302" s="91"/>
      <c r="AFN302" s="91"/>
    </row>
    <row r="303" spans="1:846" ht="6" customHeight="1" x14ac:dyDescent="0.25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ED303" s="144">
        <f t="shared" si="63"/>
        <v>298</v>
      </c>
      <c r="AEE303" s="142"/>
      <c r="AEF303" s="142"/>
      <c r="AEG303" s="91"/>
      <c r="AEH303" s="91"/>
      <c r="AEI303" s="91"/>
      <c r="AEJ303" s="91"/>
      <c r="AEK303" s="91"/>
      <c r="AEL303" s="91"/>
      <c r="AEM303" s="91"/>
      <c r="AEN303" s="91"/>
      <c r="AEO303" s="91"/>
      <c r="AEP303" s="91"/>
      <c r="AEQ303" s="91"/>
      <c r="AER303" s="91"/>
      <c r="AES303" s="91"/>
      <c r="AET303" s="91"/>
      <c r="AEU303" s="91"/>
      <c r="AEV303" s="91"/>
      <c r="AEW303" s="91"/>
      <c r="AEX303" s="91"/>
      <c r="AEY303" s="91"/>
      <c r="AEZ303" s="91"/>
      <c r="AFA303" s="91"/>
      <c r="AFB303" s="91"/>
      <c r="AFC303" s="146"/>
      <c r="AFD303" s="91"/>
      <c r="AFE303" s="91"/>
      <c r="AFF303" s="91"/>
      <c r="AFG303" s="91"/>
      <c r="AFH303" s="91"/>
      <c r="AFI303" s="91"/>
      <c r="AFJ303" s="91"/>
      <c r="AFK303" s="91"/>
      <c r="AFL303" s="91"/>
      <c r="AFM303" s="91"/>
      <c r="AFN303" s="91"/>
    </row>
    <row r="304" spans="1:846" ht="6" customHeight="1" x14ac:dyDescent="0.25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ED304" s="144">
        <f t="shared" si="63"/>
        <v>299</v>
      </c>
      <c r="AEE304" s="142"/>
      <c r="AEF304" s="142"/>
      <c r="AEG304" s="91"/>
      <c r="AEH304" s="91"/>
      <c r="AEI304" s="91"/>
      <c r="AEJ304" s="91"/>
      <c r="AEK304" s="91"/>
      <c r="AEL304" s="91"/>
      <c r="AEM304" s="91"/>
      <c r="AEN304" s="91"/>
      <c r="AEO304" s="91"/>
      <c r="AEP304" s="91"/>
      <c r="AEQ304" s="91"/>
      <c r="AER304" s="91"/>
      <c r="AES304" s="91"/>
      <c r="AET304" s="91"/>
      <c r="AEU304" s="91"/>
      <c r="AEV304" s="91"/>
      <c r="AEW304" s="91"/>
      <c r="AEX304" s="91"/>
      <c r="AEY304" s="91"/>
      <c r="AEZ304" s="91"/>
      <c r="AFA304" s="91"/>
      <c r="AFB304" s="91"/>
      <c r="AFC304" s="146"/>
      <c r="AFD304" s="91"/>
      <c r="AFE304" s="91"/>
      <c r="AFF304" s="91"/>
      <c r="AFG304" s="91"/>
      <c r="AFH304" s="91"/>
      <c r="AFI304" s="91"/>
      <c r="AFJ304" s="91"/>
      <c r="AFK304" s="91"/>
      <c r="AFL304" s="91"/>
      <c r="AFM304" s="91"/>
      <c r="AFN304" s="91"/>
    </row>
    <row r="305" spans="1:846" ht="6" customHeight="1" x14ac:dyDescent="0.25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ED305" s="144">
        <f t="shared" si="63"/>
        <v>300</v>
      </c>
      <c r="AEE305" s="142"/>
      <c r="AEF305" s="142"/>
      <c r="AEG305" s="91"/>
      <c r="AEH305" s="91"/>
      <c r="AEI305" s="91"/>
      <c r="AEJ305" s="91"/>
      <c r="AEK305" s="91"/>
      <c r="AEL305" s="91"/>
      <c r="AEM305" s="91"/>
      <c r="AEN305" s="91"/>
      <c r="AEO305" s="91"/>
      <c r="AEP305" s="91"/>
      <c r="AEQ305" s="91"/>
      <c r="AER305" s="91"/>
      <c r="AES305" s="91"/>
      <c r="AET305" s="91"/>
      <c r="AEU305" s="91"/>
      <c r="AEV305" s="91"/>
      <c r="AEW305" s="91"/>
      <c r="AEX305" s="91"/>
      <c r="AEY305" s="91"/>
      <c r="AEZ305" s="91"/>
      <c r="AFA305" s="91"/>
      <c r="AFB305" s="91"/>
      <c r="AFC305" s="146"/>
      <c r="AFD305" s="91"/>
      <c r="AFE305" s="91"/>
      <c r="AFF305" s="91"/>
      <c r="AFG305" s="91"/>
      <c r="AFH305" s="91"/>
      <c r="AFI305" s="91"/>
      <c r="AFJ305" s="91"/>
      <c r="AFK305" s="91"/>
      <c r="AFL305" s="91"/>
      <c r="AFM305" s="91"/>
      <c r="AFN305" s="91"/>
    </row>
    <row r="306" spans="1:846" ht="6" customHeight="1" x14ac:dyDescent="0.25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ED306" s="144">
        <f t="shared" si="63"/>
        <v>301</v>
      </c>
      <c r="AEE306" s="142"/>
      <c r="AEF306" s="142"/>
      <c r="AEG306" s="91"/>
      <c r="AEH306" s="91"/>
      <c r="AEI306" s="91"/>
      <c r="AEJ306" s="91"/>
      <c r="AEK306" s="91"/>
      <c r="AEL306" s="91"/>
      <c r="AEM306" s="91"/>
      <c r="AEN306" s="91"/>
      <c r="AEO306" s="91"/>
      <c r="AEP306" s="91"/>
      <c r="AEQ306" s="91"/>
      <c r="AER306" s="91"/>
      <c r="AES306" s="91"/>
      <c r="AET306" s="91"/>
      <c r="AEU306" s="91"/>
      <c r="AEV306" s="91"/>
      <c r="AEW306" s="91"/>
      <c r="AEX306" s="91"/>
      <c r="AEY306" s="91"/>
      <c r="AEZ306" s="91"/>
      <c r="AFA306" s="91"/>
      <c r="AFB306" s="91"/>
      <c r="AFC306" s="146"/>
      <c r="AFD306" s="91"/>
      <c r="AFE306" s="91"/>
      <c r="AFF306" s="91"/>
      <c r="AFG306" s="91"/>
      <c r="AFH306" s="91"/>
      <c r="AFI306" s="91"/>
      <c r="AFJ306" s="91"/>
      <c r="AFK306" s="91"/>
      <c r="AFL306" s="91"/>
      <c r="AFM306" s="91"/>
      <c r="AFN306" s="91"/>
    </row>
    <row r="307" spans="1:846" ht="6" customHeight="1" x14ac:dyDescent="0.25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ED307" s="144">
        <f t="shared" si="63"/>
        <v>302</v>
      </c>
      <c r="AEE307" s="142"/>
      <c r="AEF307" s="142"/>
      <c r="AEG307" s="91"/>
      <c r="AEH307" s="91"/>
      <c r="AEI307" s="91"/>
      <c r="AEJ307" s="91"/>
      <c r="AEK307" s="91"/>
      <c r="AEL307" s="91"/>
      <c r="AEM307" s="91"/>
      <c r="AEN307" s="91"/>
      <c r="AEO307" s="91"/>
      <c r="AEP307" s="91"/>
      <c r="AEQ307" s="91"/>
      <c r="AER307" s="91"/>
      <c r="AES307" s="91"/>
      <c r="AET307" s="91"/>
      <c r="AEU307" s="91"/>
      <c r="AEV307" s="91"/>
      <c r="AEW307" s="91"/>
      <c r="AEX307" s="91"/>
      <c r="AEY307" s="91"/>
      <c r="AEZ307" s="91"/>
      <c r="AFA307" s="91"/>
      <c r="AFB307" s="91"/>
      <c r="AFC307" s="146"/>
      <c r="AFD307" s="91"/>
      <c r="AFE307" s="91"/>
      <c r="AFF307" s="91"/>
      <c r="AFG307" s="91"/>
      <c r="AFH307" s="91"/>
      <c r="AFI307" s="91"/>
      <c r="AFJ307" s="91"/>
      <c r="AFK307" s="91"/>
      <c r="AFL307" s="91"/>
      <c r="AFM307" s="91"/>
      <c r="AFN307" s="91"/>
    </row>
    <row r="308" spans="1:846" ht="6" customHeight="1" x14ac:dyDescent="0.25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ED308" s="144">
        <f t="shared" si="63"/>
        <v>303</v>
      </c>
      <c r="AEE308" s="142"/>
      <c r="AEF308" s="142"/>
      <c r="AEG308" s="91"/>
      <c r="AEH308" s="91"/>
      <c r="AEI308" s="91"/>
      <c r="AEJ308" s="91"/>
      <c r="AEK308" s="91"/>
      <c r="AEL308" s="91"/>
      <c r="AEM308" s="91"/>
      <c r="AEN308" s="91"/>
      <c r="AEO308" s="91"/>
      <c r="AEP308" s="91"/>
      <c r="AEQ308" s="91"/>
      <c r="AER308" s="91"/>
      <c r="AES308" s="91"/>
      <c r="AET308" s="91"/>
      <c r="AEU308" s="91"/>
      <c r="AEV308" s="91"/>
      <c r="AEW308" s="91"/>
      <c r="AEX308" s="91"/>
      <c r="AEY308" s="91"/>
      <c r="AEZ308" s="91"/>
      <c r="AFA308" s="91"/>
      <c r="AFB308" s="91"/>
      <c r="AFC308" s="146"/>
      <c r="AFD308" s="91"/>
      <c r="AFE308" s="91"/>
      <c r="AFF308" s="91"/>
      <c r="AFG308" s="91"/>
      <c r="AFH308" s="91"/>
      <c r="AFI308" s="91"/>
      <c r="AFJ308" s="91"/>
      <c r="AFK308" s="91"/>
      <c r="AFL308" s="91"/>
      <c r="AFM308" s="91"/>
      <c r="AFN308" s="91"/>
    </row>
    <row r="309" spans="1:846" ht="6" customHeight="1" x14ac:dyDescent="0.25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ED309" s="144">
        <f t="shared" si="63"/>
        <v>304</v>
      </c>
      <c r="AEE309" s="142"/>
      <c r="AEF309" s="142"/>
      <c r="AEG309" s="91"/>
      <c r="AEH309" s="91"/>
      <c r="AEI309" s="91"/>
      <c r="AEJ309" s="91"/>
      <c r="AEK309" s="91"/>
      <c r="AEL309" s="91"/>
      <c r="AEM309" s="91"/>
      <c r="AEN309" s="91"/>
      <c r="AEO309" s="91"/>
      <c r="AEP309" s="91"/>
      <c r="AEQ309" s="91"/>
      <c r="AER309" s="91"/>
      <c r="AES309" s="91"/>
      <c r="AET309" s="91"/>
      <c r="AEU309" s="91"/>
      <c r="AEV309" s="91"/>
      <c r="AEW309" s="91"/>
      <c r="AEX309" s="91"/>
      <c r="AEY309" s="91"/>
      <c r="AEZ309" s="91"/>
      <c r="AFA309" s="91"/>
      <c r="AFB309" s="91"/>
      <c r="AFC309" s="146"/>
      <c r="AFD309" s="91"/>
      <c r="AFE309" s="91"/>
      <c r="AFF309" s="91"/>
      <c r="AFG309" s="91"/>
      <c r="AFH309" s="91"/>
      <c r="AFI309" s="91"/>
      <c r="AFJ309" s="91"/>
      <c r="AFK309" s="91"/>
      <c r="AFL309" s="91"/>
      <c r="AFM309" s="91"/>
      <c r="AFN309" s="91"/>
    </row>
    <row r="310" spans="1:846" ht="6" customHeight="1" x14ac:dyDescent="0.25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ED310" s="144">
        <f t="shared" si="63"/>
        <v>305</v>
      </c>
      <c r="AEE310" s="142"/>
      <c r="AEF310" s="142"/>
      <c r="AEG310" s="91"/>
      <c r="AEH310" s="91"/>
      <c r="AEI310" s="91"/>
      <c r="AEJ310" s="91"/>
      <c r="AEK310" s="91"/>
      <c r="AEL310" s="91"/>
      <c r="AEM310" s="91"/>
      <c r="AEN310" s="91"/>
      <c r="AEO310" s="91"/>
      <c r="AEP310" s="91"/>
      <c r="AEQ310" s="91"/>
      <c r="AER310" s="91"/>
      <c r="AES310" s="91"/>
      <c r="AET310" s="91"/>
      <c r="AEU310" s="91"/>
      <c r="AEV310" s="91"/>
      <c r="AEW310" s="91"/>
      <c r="AEX310" s="91"/>
      <c r="AEY310" s="91"/>
      <c r="AEZ310" s="91"/>
      <c r="AFA310" s="91"/>
      <c r="AFB310" s="91"/>
      <c r="AFC310" s="146"/>
      <c r="AFD310" s="91"/>
      <c r="AFE310" s="91"/>
      <c r="AFF310" s="91"/>
      <c r="AFG310" s="91"/>
      <c r="AFH310" s="91"/>
      <c r="AFI310" s="91"/>
      <c r="AFJ310" s="91"/>
      <c r="AFK310" s="91"/>
      <c r="AFL310" s="91"/>
      <c r="AFM310" s="91"/>
      <c r="AFN310" s="91"/>
    </row>
    <row r="311" spans="1:846" ht="6" customHeight="1" x14ac:dyDescent="0.25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ED311" s="144">
        <f t="shared" si="63"/>
        <v>306</v>
      </c>
      <c r="AEE311" s="142"/>
      <c r="AEF311" s="142"/>
      <c r="AEG311" s="91"/>
      <c r="AEH311" s="91"/>
      <c r="AEI311" s="91"/>
      <c r="AEJ311" s="91"/>
      <c r="AEK311" s="91"/>
      <c r="AEL311" s="91"/>
      <c r="AEM311" s="91"/>
      <c r="AEN311" s="91"/>
      <c r="AEO311" s="91"/>
      <c r="AEP311" s="91"/>
      <c r="AEQ311" s="91"/>
      <c r="AER311" s="91"/>
      <c r="AES311" s="91"/>
      <c r="AET311" s="91"/>
      <c r="AEU311" s="91"/>
      <c r="AEV311" s="91"/>
      <c r="AEW311" s="91"/>
      <c r="AEX311" s="91"/>
      <c r="AEY311" s="91"/>
      <c r="AEZ311" s="91"/>
      <c r="AFA311" s="91"/>
      <c r="AFB311" s="91"/>
      <c r="AFC311" s="146"/>
      <c r="AFD311" s="91"/>
      <c r="AFE311" s="91"/>
      <c r="AFF311" s="91"/>
      <c r="AFG311" s="91"/>
      <c r="AFH311" s="91"/>
      <c r="AFI311" s="91"/>
      <c r="AFJ311" s="91"/>
      <c r="AFK311" s="91"/>
      <c r="AFL311" s="91"/>
      <c r="AFM311" s="91"/>
      <c r="AFN311" s="91"/>
    </row>
    <row r="312" spans="1:846" ht="6" customHeight="1" x14ac:dyDescent="0.25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ED312" s="144">
        <f t="shared" si="63"/>
        <v>307</v>
      </c>
      <c r="AEE312" s="142"/>
      <c r="AEF312" s="142"/>
      <c r="AEG312" s="91"/>
      <c r="AEH312" s="91"/>
      <c r="AEI312" s="91"/>
      <c r="AEJ312" s="91"/>
      <c r="AEK312" s="91"/>
      <c r="AEL312" s="91"/>
      <c r="AEM312" s="91"/>
      <c r="AEN312" s="91"/>
      <c r="AEO312" s="91"/>
      <c r="AEP312" s="91"/>
      <c r="AEQ312" s="91"/>
      <c r="AER312" s="91"/>
      <c r="AES312" s="91"/>
      <c r="AET312" s="91"/>
      <c r="AEU312" s="91"/>
      <c r="AEV312" s="91"/>
      <c r="AEW312" s="91"/>
      <c r="AEX312" s="91"/>
      <c r="AEY312" s="91"/>
      <c r="AEZ312" s="91"/>
      <c r="AFA312" s="91"/>
      <c r="AFB312" s="91"/>
      <c r="AFC312" s="146"/>
      <c r="AFD312" s="91"/>
      <c r="AFE312" s="91"/>
      <c r="AFF312" s="91"/>
      <c r="AFG312" s="91"/>
      <c r="AFH312" s="91"/>
      <c r="AFI312" s="91"/>
      <c r="AFJ312" s="91"/>
      <c r="AFK312" s="91"/>
      <c r="AFL312" s="91"/>
      <c r="AFM312" s="91"/>
      <c r="AFN312" s="91"/>
    </row>
    <row r="313" spans="1:846" ht="6" customHeight="1" x14ac:dyDescent="0.25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ED313" s="144">
        <f t="shared" si="63"/>
        <v>308</v>
      </c>
      <c r="AEE313" s="142"/>
      <c r="AEF313" s="142"/>
      <c r="AEG313" s="91"/>
      <c r="AEH313" s="91"/>
      <c r="AEI313" s="91"/>
      <c r="AEJ313" s="91"/>
      <c r="AEK313" s="91"/>
      <c r="AEL313" s="91"/>
      <c r="AEM313" s="91"/>
      <c r="AEN313" s="91"/>
      <c r="AEO313" s="91"/>
      <c r="AEP313" s="91"/>
      <c r="AEQ313" s="91"/>
      <c r="AER313" s="91"/>
      <c r="AES313" s="91"/>
      <c r="AET313" s="91"/>
      <c r="AEU313" s="91"/>
      <c r="AEV313" s="91"/>
      <c r="AEW313" s="91"/>
      <c r="AEX313" s="91"/>
      <c r="AEY313" s="91"/>
      <c r="AEZ313" s="91"/>
      <c r="AFA313" s="91"/>
      <c r="AFB313" s="91"/>
      <c r="AFC313" s="146"/>
      <c r="AFD313" s="91"/>
      <c r="AFE313" s="91"/>
      <c r="AFF313" s="91"/>
      <c r="AFG313" s="91"/>
      <c r="AFH313" s="91"/>
      <c r="AFI313" s="91"/>
      <c r="AFJ313" s="91"/>
      <c r="AFK313" s="91"/>
      <c r="AFL313" s="91"/>
      <c r="AFM313" s="91"/>
      <c r="AFN313" s="91"/>
    </row>
    <row r="314" spans="1:846" ht="6" customHeight="1" x14ac:dyDescent="0.25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ED314" s="144">
        <f t="shared" si="63"/>
        <v>309</v>
      </c>
      <c r="AEE314" s="142"/>
      <c r="AEF314" s="142"/>
      <c r="AEG314" s="91"/>
      <c r="AEH314" s="91"/>
      <c r="AEI314" s="91"/>
      <c r="AEJ314" s="91"/>
      <c r="AEK314" s="91"/>
      <c r="AEL314" s="91"/>
      <c r="AEM314" s="91"/>
      <c r="AEN314" s="91"/>
      <c r="AEO314" s="91"/>
      <c r="AEP314" s="91"/>
      <c r="AEQ314" s="91"/>
      <c r="AER314" s="91"/>
      <c r="AES314" s="91"/>
      <c r="AET314" s="91"/>
      <c r="AEU314" s="91"/>
      <c r="AEV314" s="91"/>
      <c r="AEW314" s="91"/>
      <c r="AEX314" s="91"/>
      <c r="AEY314" s="91"/>
      <c r="AEZ314" s="91"/>
      <c r="AFA314" s="91"/>
      <c r="AFB314" s="91"/>
      <c r="AFC314" s="146"/>
      <c r="AFD314" s="91"/>
      <c r="AFE314" s="91"/>
      <c r="AFF314" s="91"/>
      <c r="AFG314" s="91"/>
      <c r="AFH314" s="91"/>
      <c r="AFI314" s="91"/>
      <c r="AFJ314" s="91"/>
      <c r="AFK314" s="91"/>
      <c r="AFL314" s="91"/>
      <c r="AFM314" s="91"/>
      <c r="AFN314" s="91"/>
    </row>
    <row r="315" spans="1:846" ht="6" customHeight="1" x14ac:dyDescent="0.25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ED315" s="144">
        <f t="shared" si="63"/>
        <v>310</v>
      </c>
      <c r="AEE315" s="142"/>
      <c r="AEF315" s="142"/>
      <c r="AEG315" s="91"/>
      <c r="AEH315" s="91"/>
      <c r="AEI315" s="91"/>
      <c r="AEJ315" s="91"/>
      <c r="AEK315" s="91"/>
      <c r="AEL315" s="91"/>
      <c r="AEM315" s="91"/>
      <c r="AEN315" s="91"/>
      <c r="AEO315" s="91"/>
      <c r="AEP315" s="91"/>
      <c r="AEQ315" s="91"/>
      <c r="AER315" s="91"/>
      <c r="AES315" s="91"/>
      <c r="AET315" s="91"/>
      <c r="AEU315" s="91"/>
      <c r="AEV315" s="91"/>
      <c r="AEW315" s="91"/>
      <c r="AEX315" s="91"/>
      <c r="AEY315" s="91"/>
      <c r="AEZ315" s="91"/>
      <c r="AFA315" s="91"/>
      <c r="AFB315" s="91"/>
      <c r="AFC315" s="146"/>
      <c r="AFD315" s="91"/>
      <c r="AFE315" s="91"/>
      <c r="AFF315" s="91"/>
      <c r="AFG315" s="91"/>
      <c r="AFH315" s="91"/>
      <c r="AFI315" s="91"/>
      <c r="AFJ315" s="91"/>
      <c r="AFK315" s="91"/>
      <c r="AFL315" s="91"/>
      <c r="AFM315" s="91"/>
      <c r="AFN315" s="91"/>
    </row>
    <row r="316" spans="1:846" ht="6" customHeight="1" x14ac:dyDescent="0.25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ED316" s="144">
        <f t="shared" si="63"/>
        <v>311</v>
      </c>
      <c r="AEE316" s="142"/>
      <c r="AEF316" s="142"/>
      <c r="AEG316" s="91"/>
      <c r="AEH316" s="91"/>
      <c r="AEI316" s="91"/>
      <c r="AEJ316" s="91"/>
      <c r="AEK316" s="91"/>
      <c r="AEL316" s="91"/>
      <c r="AEM316" s="91"/>
      <c r="AEN316" s="91"/>
      <c r="AEO316" s="91"/>
      <c r="AEP316" s="91"/>
      <c r="AEQ316" s="91"/>
      <c r="AER316" s="91"/>
      <c r="AES316" s="91"/>
      <c r="AET316" s="91"/>
      <c r="AEU316" s="91"/>
      <c r="AEV316" s="91"/>
      <c r="AEW316" s="91"/>
      <c r="AEX316" s="91"/>
      <c r="AEY316" s="91"/>
      <c r="AEZ316" s="91"/>
      <c r="AFA316" s="91"/>
      <c r="AFB316" s="91"/>
      <c r="AFC316" s="146"/>
      <c r="AFD316" s="91"/>
      <c r="AFE316" s="91"/>
      <c r="AFF316" s="91"/>
      <c r="AFG316" s="91"/>
      <c r="AFH316" s="91"/>
      <c r="AFI316" s="91"/>
      <c r="AFJ316" s="91"/>
      <c r="AFK316" s="91"/>
      <c r="AFL316" s="91"/>
      <c r="AFM316" s="91"/>
      <c r="AFN316" s="91"/>
    </row>
    <row r="317" spans="1:846" ht="6" customHeight="1" x14ac:dyDescent="0.25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ED317" s="144">
        <f t="shared" si="63"/>
        <v>312</v>
      </c>
      <c r="AEE317" s="142"/>
      <c r="AEF317" s="142"/>
      <c r="AEG317" s="91"/>
      <c r="AEH317" s="91"/>
      <c r="AEI317" s="91"/>
      <c r="AEJ317" s="91"/>
      <c r="AEK317" s="91"/>
      <c r="AEL317" s="91"/>
      <c r="AEM317" s="91"/>
      <c r="AEN317" s="91"/>
      <c r="AEO317" s="91"/>
      <c r="AEP317" s="91"/>
      <c r="AEQ317" s="91"/>
      <c r="AER317" s="91"/>
      <c r="AES317" s="91"/>
      <c r="AET317" s="91"/>
      <c r="AEU317" s="91"/>
      <c r="AEV317" s="91"/>
      <c r="AEW317" s="91"/>
      <c r="AEX317" s="91"/>
      <c r="AEY317" s="91"/>
      <c r="AEZ317" s="91"/>
      <c r="AFA317" s="91"/>
      <c r="AFB317" s="91"/>
      <c r="AFC317" s="146"/>
      <c r="AFD317" s="91"/>
      <c r="AFE317" s="91"/>
      <c r="AFF317" s="91"/>
      <c r="AFG317" s="91"/>
      <c r="AFH317" s="91"/>
      <c r="AFI317" s="91"/>
      <c r="AFJ317" s="91"/>
      <c r="AFK317" s="91"/>
      <c r="AFL317" s="91"/>
      <c r="AFM317" s="91"/>
      <c r="AFN317" s="91"/>
    </row>
    <row r="318" spans="1:846" ht="6" customHeight="1" x14ac:dyDescent="0.25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ED318" s="144">
        <f t="shared" si="63"/>
        <v>313</v>
      </c>
      <c r="AEE318" s="142"/>
      <c r="AEF318" s="142"/>
      <c r="AEG318" s="91"/>
      <c r="AEH318" s="91"/>
      <c r="AEI318" s="91"/>
      <c r="AEJ318" s="91"/>
      <c r="AEK318" s="91"/>
      <c r="AEL318" s="91"/>
      <c r="AEM318" s="91"/>
      <c r="AEN318" s="91"/>
      <c r="AEO318" s="91"/>
      <c r="AEP318" s="91"/>
      <c r="AEQ318" s="91"/>
      <c r="AER318" s="91"/>
      <c r="AES318" s="91"/>
      <c r="AET318" s="91"/>
      <c r="AEU318" s="91"/>
      <c r="AEV318" s="91"/>
      <c r="AEW318" s="91"/>
      <c r="AEX318" s="91"/>
      <c r="AEY318" s="91"/>
      <c r="AEZ318" s="91"/>
      <c r="AFA318" s="91"/>
      <c r="AFB318" s="91"/>
      <c r="AFC318" s="146"/>
      <c r="AFD318" s="91"/>
      <c r="AFE318" s="91"/>
      <c r="AFF318" s="91"/>
      <c r="AFG318" s="91"/>
      <c r="AFH318" s="91"/>
      <c r="AFI318" s="91"/>
      <c r="AFJ318" s="91"/>
      <c r="AFK318" s="91"/>
      <c r="AFL318" s="91"/>
      <c r="AFM318" s="91"/>
      <c r="AFN318" s="91"/>
    </row>
    <row r="319" spans="1:846" ht="6" customHeight="1" x14ac:dyDescent="0.25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ED319" s="144">
        <f t="shared" si="63"/>
        <v>314</v>
      </c>
      <c r="AEE319" s="142"/>
      <c r="AEF319" s="142"/>
      <c r="AEG319" s="91"/>
      <c r="AEH319" s="91"/>
      <c r="AEI319" s="91"/>
      <c r="AEJ319" s="91"/>
      <c r="AEK319" s="91"/>
      <c r="AEL319" s="91"/>
      <c r="AEM319" s="91"/>
      <c r="AEN319" s="91"/>
      <c r="AEO319" s="91"/>
      <c r="AEP319" s="91"/>
      <c r="AEQ319" s="91"/>
      <c r="AER319" s="91"/>
      <c r="AES319" s="91"/>
      <c r="AET319" s="91"/>
      <c r="AEU319" s="91"/>
      <c r="AEV319" s="91"/>
      <c r="AEW319" s="91"/>
      <c r="AEX319" s="91"/>
      <c r="AEY319" s="91"/>
      <c r="AEZ319" s="91"/>
      <c r="AFA319" s="91"/>
      <c r="AFB319" s="91"/>
      <c r="AFC319" s="146"/>
      <c r="AFD319" s="91"/>
      <c r="AFE319" s="91"/>
      <c r="AFF319" s="91"/>
      <c r="AFG319" s="91"/>
      <c r="AFH319" s="91"/>
      <c r="AFI319" s="91"/>
      <c r="AFJ319" s="91"/>
      <c r="AFK319" s="91"/>
      <c r="AFL319" s="91"/>
      <c r="AFM319" s="91"/>
      <c r="AFN319" s="91"/>
    </row>
    <row r="320" spans="1:846" ht="6" customHeight="1" x14ac:dyDescent="0.25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ED320" s="144">
        <f t="shared" si="63"/>
        <v>315</v>
      </c>
      <c r="AEE320" s="142"/>
      <c r="AEF320" s="142"/>
      <c r="AEG320" s="91"/>
      <c r="AEH320" s="91"/>
      <c r="AEI320" s="91"/>
      <c r="AEJ320" s="91"/>
      <c r="AEK320" s="91"/>
      <c r="AEL320" s="91"/>
      <c r="AEM320" s="91"/>
      <c r="AEN320" s="91"/>
      <c r="AEO320" s="91"/>
      <c r="AEP320" s="91"/>
      <c r="AEQ320" s="91"/>
      <c r="AER320" s="91"/>
      <c r="AES320" s="91"/>
      <c r="AET320" s="91"/>
      <c r="AEU320" s="91"/>
      <c r="AEV320" s="91"/>
      <c r="AEW320" s="91"/>
      <c r="AEX320" s="91"/>
      <c r="AEY320" s="91"/>
      <c r="AEZ320" s="91"/>
      <c r="AFA320" s="91"/>
      <c r="AFB320" s="91"/>
      <c r="AFC320" s="146"/>
      <c r="AFD320" s="91"/>
      <c r="AFE320" s="91"/>
      <c r="AFF320" s="91"/>
      <c r="AFG320" s="91"/>
      <c r="AFH320" s="91"/>
      <c r="AFI320" s="91"/>
      <c r="AFJ320" s="91"/>
      <c r="AFK320" s="91"/>
      <c r="AFL320" s="91"/>
      <c r="AFM320" s="91"/>
      <c r="AFN320" s="91"/>
    </row>
    <row r="321" spans="1:846" ht="6" customHeight="1" x14ac:dyDescent="0.25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ED321" s="144">
        <f t="shared" si="63"/>
        <v>316</v>
      </c>
      <c r="AEE321" s="142"/>
      <c r="AEF321" s="142"/>
      <c r="AEG321" s="91"/>
      <c r="AEH321" s="91"/>
      <c r="AEI321" s="91"/>
      <c r="AEJ321" s="91"/>
      <c r="AEK321" s="91"/>
      <c r="AEL321" s="91"/>
      <c r="AEM321" s="91"/>
      <c r="AEN321" s="91"/>
      <c r="AEO321" s="91"/>
      <c r="AEP321" s="91"/>
      <c r="AEQ321" s="91"/>
      <c r="AER321" s="91"/>
      <c r="AES321" s="91"/>
      <c r="AET321" s="91"/>
      <c r="AEU321" s="91"/>
      <c r="AEV321" s="91"/>
      <c r="AEW321" s="91"/>
      <c r="AEX321" s="91"/>
      <c r="AEY321" s="91"/>
      <c r="AEZ321" s="91"/>
      <c r="AFA321" s="91"/>
      <c r="AFB321" s="91"/>
      <c r="AFC321" s="146"/>
      <c r="AFD321" s="91"/>
      <c r="AFE321" s="91"/>
      <c r="AFF321" s="91"/>
      <c r="AFG321" s="91"/>
      <c r="AFH321" s="91"/>
      <c r="AFI321" s="91"/>
      <c r="AFJ321" s="91"/>
      <c r="AFK321" s="91"/>
      <c r="AFL321" s="91"/>
      <c r="AFM321" s="91"/>
      <c r="AFN321" s="91"/>
    </row>
    <row r="322" spans="1:846" ht="6" customHeight="1" x14ac:dyDescent="0.25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ED322" s="144">
        <f t="shared" si="63"/>
        <v>317</v>
      </c>
      <c r="AEE322" s="142"/>
      <c r="AEF322" s="142"/>
      <c r="AEG322" s="91"/>
      <c r="AEH322" s="91"/>
      <c r="AEI322" s="91"/>
      <c r="AEJ322" s="91"/>
      <c r="AEK322" s="91"/>
      <c r="AEL322" s="91"/>
      <c r="AEM322" s="91"/>
      <c r="AEN322" s="91"/>
      <c r="AEO322" s="91"/>
      <c r="AEP322" s="91"/>
      <c r="AEQ322" s="91"/>
      <c r="AER322" s="91"/>
      <c r="AES322" s="91"/>
      <c r="AET322" s="91"/>
      <c r="AEU322" s="91"/>
      <c r="AEV322" s="91"/>
      <c r="AEW322" s="91"/>
      <c r="AEX322" s="91"/>
      <c r="AEY322" s="91"/>
      <c r="AEZ322" s="91"/>
      <c r="AFA322" s="91"/>
      <c r="AFB322" s="91"/>
      <c r="AFC322" s="146"/>
      <c r="AFD322" s="91"/>
      <c r="AFE322" s="91"/>
      <c r="AFF322" s="91"/>
      <c r="AFG322" s="91"/>
      <c r="AFH322" s="91"/>
      <c r="AFI322" s="91"/>
      <c r="AFJ322" s="91"/>
      <c r="AFK322" s="91"/>
      <c r="AFL322" s="91"/>
      <c r="AFM322" s="91"/>
      <c r="AFN322" s="91"/>
    </row>
    <row r="323" spans="1:846" ht="6" customHeight="1" x14ac:dyDescent="0.25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ED323" s="144">
        <f t="shared" si="63"/>
        <v>318</v>
      </c>
      <c r="AEE323" s="142"/>
      <c r="AEF323" s="142"/>
      <c r="AEG323" s="91"/>
      <c r="AEH323" s="91"/>
      <c r="AEI323" s="91"/>
      <c r="AEJ323" s="91"/>
      <c r="AEK323" s="91"/>
      <c r="AEL323" s="91"/>
      <c r="AEM323" s="91"/>
      <c r="AEN323" s="91"/>
      <c r="AEO323" s="91"/>
      <c r="AEP323" s="91"/>
      <c r="AEQ323" s="91"/>
      <c r="AER323" s="91"/>
      <c r="AES323" s="91"/>
      <c r="AET323" s="91"/>
      <c r="AEU323" s="91"/>
      <c r="AEV323" s="91"/>
      <c r="AEW323" s="91"/>
      <c r="AEX323" s="91"/>
      <c r="AEY323" s="91"/>
      <c r="AEZ323" s="91"/>
      <c r="AFA323" s="91"/>
      <c r="AFB323" s="91"/>
      <c r="AFC323" s="146"/>
      <c r="AFD323" s="91"/>
      <c r="AFE323" s="91"/>
      <c r="AFF323" s="91"/>
      <c r="AFG323" s="91"/>
      <c r="AFH323" s="91"/>
      <c r="AFI323" s="91"/>
      <c r="AFJ323" s="91"/>
      <c r="AFK323" s="91"/>
      <c r="AFL323" s="91"/>
      <c r="AFM323" s="91"/>
      <c r="AFN323" s="91"/>
    </row>
    <row r="324" spans="1:846" ht="6" customHeight="1" x14ac:dyDescent="0.25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ED324" s="144">
        <f t="shared" si="63"/>
        <v>319</v>
      </c>
      <c r="AEE324" s="142"/>
      <c r="AEF324" s="142"/>
      <c r="AEG324" s="91"/>
      <c r="AEH324" s="91"/>
      <c r="AEI324" s="91"/>
      <c r="AEJ324" s="91"/>
      <c r="AEK324" s="91"/>
      <c r="AEL324" s="91"/>
      <c r="AEM324" s="91"/>
      <c r="AEN324" s="91"/>
      <c r="AEO324" s="91"/>
      <c r="AEP324" s="91"/>
      <c r="AEQ324" s="91"/>
      <c r="AER324" s="91"/>
      <c r="AES324" s="91"/>
      <c r="AET324" s="91"/>
      <c r="AEU324" s="91"/>
      <c r="AEV324" s="91"/>
      <c r="AEW324" s="91"/>
      <c r="AEX324" s="91"/>
      <c r="AEY324" s="91"/>
      <c r="AEZ324" s="91"/>
      <c r="AFA324" s="91"/>
      <c r="AFB324" s="91"/>
      <c r="AFC324" s="146"/>
      <c r="AFD324" s="91"/>
      <c r="AFE324" s="91"/>
      <c r="AFF324" s="91"/>
      <c r="AFG324" s="91"/>
      <c r="AFH324" s="91"/>
      <c r="AFI324" s="91"/>
      <c r="AFJ324" s="91"/>
      <c r="AFK324" s="91"/>
      <c r="AFL324" s="91"/>
      <c r="AFM324" s="91"/>
      <c r="AFN324" s="91"/>
    </row>
    <row r="325" spans="1:846" ht="6" customHeight="1" x14ac:dyDescent="0.25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ED325" s="144">
        <f t="shared" si="63"/>
        <v>320</v>
      </c>
      <c r="AEE325" s="142"/>
      <c r="AEF325" s="142"/>
      <c r="AEG325" s="91"/>
      <c r="AEH325" s="91"/>
      <c r="AEI325" s="91"/>
      <c r="AEJ325" s="91"/>
      <c r="AEK325" s="91"/>
      <c r="AEL325" s="91"/>
      <c r="AEM325" s="91"/>
      <c r="AEN325" s="91"/>
      <c r="AEO325" s="91"/>
      <c r="AEP325" s="91"/>
      <c r="AEQ325" s="91"/>
      <c r="AER325" s="91"/>
      <c r="AES325" s="91"/>
      <c r="AET325" s="91"/>
      <c r="AEU325" s="91"/>
      <c r="AEV325" s="91"/>
      <c r="AEW325" s="91"/>
      <c r="AEX325" s="91"/>
      <c r="AEY325" s="91"/>
      <c r="AEZ325" s="91"/>
      <c r="AFA325" s="91"/>
      <c r="AFB325" s="91"/>
      <c r="AFC325" s="146"/>
      <c r="AFD325" s="91"/>
      <c r="AFE325" s="91"/>
      <c r="AFF325" s="91"/>
      <c r="AFG325" s="91"/>
      <c r="AFH325" s="91"/>
      <c r="AFI325" s="91"/>
      <c r="AFJ325" s="91"/>
      <c r="AFK325" s="91"/>
      <c r="AFL325" s="91"/>
      <c r="AFM325" s="91"/>
      <c r="AFN325" s="91"/>
    </row>
    <row r="326" spans="1:846" ht="6" customHeight="1" x14ac:dyDescent="0.25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ED326" s="144">
        <f t="shared" si="63"/>
        <v>321</v>
      </c>
      <c r="AEE326" s="142"/>
      <c r="AEF326" s="142"/>
      <c r="AEG326" s="91"/>
      <c r="AEH326" s="91"/>
      <c r="AEI326" s="91"/>
      <c r="AEJ326" s="91"/>
      <c r="AEK326" s="91"/>
      <c r="AEL326" s="91"/>
      <c r="AEM326" s="91"/>
      <c r="AEN326" s="91"/>
      <c r="AEO326" s="91"/>
      <c r="AEP326" s="91"/>
      <c r="AEQ326" s="91"/>
      <c r="AER326" s="91"/>
      <c r="AES326" s="91"/>
      <c r="AET326" s="91"/>
      <c r="AEU326" s="91"/>
      <c r="AEV326" s="91"/>
      <c r="AEW326" s="91"/>
      <c r="AEX326" s="91"/>
      <c r="AEY326" s="91"/>
      <c r="AEZ326" s="91"/>
      <c r="AFA326" s="91"/>
      <c r="AFB326" s="91"/>
      <c r="AFC326" s="146"/>
      <c r="AFD326" s="91"/>
      <c r="AFE326" s="91"/>
      <c r="AFF326" s="91"/>
      <c r="AFG326" s="91"/>
      <c r="AFH326" s="91"/>
      <c r="AFI326" s="91"/>
      <c r="AFJ326" s="91"/>
      <c r="AFK326" s="91"/>
      <c r="AFL326" s="91"/>
      <c r="AFM326" s="91"/>
      <c r="AFN326" s="91"/>
    </row>
    <row r="327" spans="1:846" ht="6" customHeight="1" x14ac:dyDescent="0.25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ED327" s="144">
        <f t="shared" ref="AED327:AED390" si="64">IF(AED326+1&lt;=$ADX$4,AED326+1,"")</f>
        <v>322</v>
      </c>
      <c r="AEE327" s="142"/>
      <c r="AEF327" s="142"/>
      <c r="AEG327" s="91"/>
      <c r="AEH327" s="91"/>
      <c r="AEI327" s="91"/>
      <c r="AEJ327" s="91"/>
      <c r="AEK327" s="91"/>
      <c r="AEL327" s="91"/>
      <c r="AEM327" s="91"/>
      <c r="AEN327" s="91"/>
      <c r="AEO327" s="91"/>
      <c r="AEP327" s="91"/>
      <c r="AEQ327" s="91"/>
      <c r="AER327" s="91"/>
      <c r="AES327" s="91"/>
      <c r="AET327" s="91"/>
      <c r="AEU327" s="91"/>
      <c r="AEV327" s="91"/>
      <c r="AEW327" s="91"/>
      <c r="AEX327" s="91"/>
      <c r="AEY327" s="91"/>
      <c r="AEZ327" s="91"/>
      <c r="AFA327" s="91"/>
      <c r="AFB327" s="91"/>
      <c r="AFC327" s="146"/>
      <c r="AFD327" s="91"/>
      <c r="AFE327" s="91"/>
      <c r="AFF327" s="91"/>
      <c r="AFG327" s="91"/>
      <c r="AFH327" s="91"/>
      <c r="AFI327" s="91"/>
      <c r="AFJ327" s="91"/>
      <c r="AFK327" s="91"/>
      <c r="AFL327" s="91"/>
      <c r="AFM327" s="91"/>
      <c r="AFN327" s="91"/>
    </row>
    <row r="328" spans="1:846" ht="6" customHeight="1" x14ac:dyDescent="0.25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ED328" s="144">
        <f t="shared" si="64"/>
        <v>323</v>
      </c>
      <c r="AEE328" s="142"/>
      <c r="AEF328" s="142"/>
      <c r="AEG328" s="91"/>
      <c r="AEH328" s="91"/>
      <c r="AEI328" s="91"/>
      <c r="AEJ328" s="91"/>
      <c r="AEK328" s="91"/>
      <c r="AEL328" s="91"/>
      <c r="AEM328" s="91"/>
      <c r="AEN328" s="91"/>
      <c r="AEO328" s="91"/>
      <c r="AEP328" s="91"/>
      <c r="AEQ328" s="91"/>
      <c r="AER328" s="91"/>
      <c r="AES328" s="91"/>
      <c r="AET328" s="91"/>
      <c r="AEU328" s="91"/>
      <c r="AEV328" s="91"/>
      <c r="AEW328" s="91"/>
      <c r="AEX328" s="91"/>
      <c r="AEY328" s="91"/>
      <c r="AEZ328" s="91"/>
      <c r="AFA328" s="91"/>
      <c r="AFB328" s="91"/>
      <c r="AFC328" s="146"/>
      <c r="AFD328" s="91"/>
      <c r="AFE328" s="91"/>
      <c r="AFF328" s="91"/>
      <c r="AFG328" s="91"/>
      <c r="AFH328" s="91"/>
      <c r="AFI328" s="91"/>
      <c r="AFJ328" s="91"/>
      <c r="AFK328" s="91"/>
      <c r="AFL328" s="91"/>
      <c r="AFM328" s="91"/>
      <c r="AFN328" s="91"/>
    </row>
    <row r="329" spans="1:846" ht="6" customHeight="1" x14ac:dyDescent="0.25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ED329" s="144">
        <f t="shared" si="64"/>
        <v>324</v>
      </c>
      <c r="AEE329" s="142"/>
      <c r="AEF329" s="142"/>
      <c r="AEG329" s="91"/>
      <c r="AEH329" s="91"/>
      <c r="AEI329" s="91"/>
      <c r="AEJ329" s="91"/>
      <c r="AEK329" s="91"/>
      <c r="AEL329" s="91"/>
      <c r="AEM329" s="91"/>
      <c r="AEN329" s="91"/>
      <c r="AEO329" s="91"/>
      <c r="AEP329" s="91"/>
      <c r="AEQ329" s="91"/>
      <c r="AER329" s="91"/>
      <c r="AES329" s="91"/>
      <c r="AET329" s="91"/>
      <c r="AEU329" s="91"/>
      <c r="AEV329" s="91"/>
      <c r="AEW329" s="91"/>
      <c r="AEX329" s="91"/>
      <c r="AEY329" s="91"/>
      <c r="AEZ329" s="91"/>
      <c r="AFA329" s="91"/>
      <c r="AFB329" s="91"/>
      <c r="AFC329" s="146"/>
      <c r="AFD329" s="91"/>
      <c r="AFE329" s="91"/>
      <c r="AFF329" s="91"/>
      <c r="AFG329" s="91"/>
      <c r="AFH329" s="91"/>
      <c r="AFI329" s="91"/>
      <c r="AFJ329" s="91"/>
      <c r="AFK329" s="91"/>
      <c r="AFL329" s="91"/>
      <c r="AFM329" s="91"/>
      <c r="AFN329" s="91"/>
    </row>
    <row r="330" spans="1:846" ht="6" customHeight="1" x14ac:dyDescent="0.25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ED330" s="144">
        <f t="shared" si="64"/>
        <v>325</v>
      </c>
      <c r="AEE330" s="142"/>
      <c r="AEF330" s="142"/>
      <c r="AEG330" s="91"/>
      <c r="AEH330" s="91"/>
      <c r="AEI330" s="91"/>
      <c r="AEJ330" s="91"/>
      <c r="AEK330" s="91"/>
      <c r="AEL330" s="91"/>
      <c r="AEM330" s="91"/>
      <c r="AEN330" s="91"/>
      <c r="AEO330" s="91"/>
      <c r="AEP330" s="91"/>
      <c r="AEQ330" s="91"/>
      <c r="AER330" s="91"/>
      <c r="AES330" s="91"/>
      <c r="AET330" s="91"/>
      <c r="AEU330" s="91"/>
      <c r="AEV330" s="91"/>
      <c r="AEW330" s="91"/>
      <c r="AEX330" s="91"/>
      <c r="AEY330" s="91"/>
      <c r="AEZ330" s="91"/>
      <c r="AFA330" s="91"/>
      <c r="AFB330" s="91"/>
      <c r="AFC330" s="146"/>
      <c r="AFD330" s="91"/>
      <c r="AFE330" s="91"/>
      <c r="AFF330" s="91"/>
      <c r="AFG330" s="91"/>
      <c r="AFH330" s="91"/>
      <c r="AFI330" s="91"/>
      <c r="AFJ330" s="91"/>
      <c r="AFK330" s="91"/>
      <c r="AFL330" s="91"/>
      <c r="AFM330" s="91"/>
      <c r="AFN330" s="91"/>
    </row>
    <row r="331" spans="1:846" ht="6" customHeight="1" x14ac:dyDescent="0.25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ED331" s="144">
        <f t="shared" si="64"/>
        <v>326</v>
      </c>
      <c r="AEE331" s="142"/>
      <c r="AEF331" s="142"/>
      <c r="AEG331" s="91"/>
      <c r="AEH331" s="91"/>
      <c r="AEI331" s="91"/>
      <c r="AEJ331" s="91"/>
      <c r="AEK331" s="91"/>
      <c r="AEL331" s="91"/>
      <c r="AEM331" s="91"/>
      <c r="AEN331" s="91"/>
      <c r="AEO331" s="91"/>
      <c r="AEP331" s="91"/>
      <c r="AEQ331" s="91"/>
      <c r="AER331" s="91"/>
      <c r="AES331" s="91"/>
      <c r="AET331" s="91"/>
      <c r="AEU331" s="91"/>
      <c r="AEV331" s="91"/>
      <c r="AEW331" s="91"/>
      <c r="AEX331" s="91"/>
      <c r="AEY331" s="91"/>
      <c r="AEZ331" s="91"/>
      <c r="AFA331" s="91"/>
      <c r="AFB331" s="91"/>
      <c r="AFC331" s="146"/>
      <c r="AFD331" s="91"/>
      <c r="AFE331" s="91"/>
      <c r="AFF331" s="91"/>
      <c r="AFG331" s="91"/>
      <c r="AFH331" s="91"/>
      <c r="AFI331" s="91"/>
      <c r="AFJ331" s="91"/>
      <c r="AFK331" s="91"/>
      <c r="AFL331" s="91"/>
      <c r="AFM331" s="91"/>
      <c r="AFN331" s="91"/>
    </row>
    <row r="332" spans="1:846" ht="6" customHeight="1" x14ac:dyDescent="0.25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ED332" s="144">
        <f t="shared" si="64"/>
        <v>327</v>
      </c>
      <c r="AEE332" s="142"/>
      <c r="AEF332" s="142"/>
      <c r="AEG332" s="91"/>
      <c r="AEH332" s="91"/>
      <c r="AEI332" s="91"/>
      <c r="AEJ332" s="91"/>
      <c r="AEK332" s="91"/>
      <c r="AEL332" s="91"/>
      <c r="AEM332" s="91"/>
      <c r="AEN332" s="91"/>
      <c r="AEO332" s="91"/>
      <c r="AEP332" s="91"/>
      <c r="AEQ332" s="91"/>
      <c r="AER332" s="91"/>
      <c r="AES332" s="91"/>
      <c r="AET332" s="91"/>
      <c r="AEU332" s="91"/>
      <c r="AEV332" s="91"/>
      <c r="AEW332" s="91"/>
      <c r="AEX332" s="91"/>
      <c r="AEY332" s="91"/>
      <c r="AEZ332" s="91"/>
      <c r="AFA332" s="91"/>
      <c r="AFB332" s="91"/>
      <c r="AFC332" s="146"/>
      <c r="AFD332" s="91"/>
      <c r="AFE332" s="91"/>
      <c r="AFF332" s="91"/>
      <c r="AFG332" s="91"/>
      <c r="AFH332" s="91"/>
      <c r="AFI332" s="91"/>
      <c r="AFJ332" s="91"/>
      <c r="AFK332" s="91"/>
      <c r="AFL332" s="91"/>
      <c r="AFM332" s="91"/>
      <c r="AFN332" s="91"/>
    </row>
    <row r="333" spans="1:846" ht="6" customHeight="1" x14ac:dyDescent="0.25">
      <c r="AED333" s="144">
        <f t="shared" si="64"/>
        <v>328</v>
      </c>
      <c r="AEE333" s="142"/>
      <c r="AEF333" s="142"/>
      <c r="AEG333" s="91"/>
      <c r="AEH333" s="91"/>
      <c r="AEI333" s="91"/>
      <c r="AEJ333" s="91"/>
      <c r="AEK333" s="91"/>
      <c r="AEL333" s="91"/>
      <c r="AEM333" s="91"/>
      <c r="AEN333" s="91"/>
      <c r="AEO333" s="91"/>
      <c r="AEP333" s="91"/>
      <c r="AEQ333" s="91"/>
      <c r="AER333" s="91"/>
      <c r="AES333" s="91"/>
      <c r="AET333" s="91"/>
      <c r="AEU333" s="91"/>
      <c r="AEV333" s="91"/>
      <c r="AEW333" s="91"/>
      <c r="AEX333" s="91"/>
      <c r="AEY333" s="91"/>
      <c r="AEZ333" s="91"/>
      <c r="AFA333" s="91"/>
      <c r="AFB333" s="91"/>
      <c r="AFC333" s="146"/>
      <c r="AFD333" s="91"/>
      <c r="AFE333" s="91"/>
      <c r="AFF333" s="91"/>
      <c r="AFG333" s="91"/>
      <c r="AFH333" s="91"/>
      <c r="AFI333" s="91"/>
      <c r="AFJ333" s="91"/>
      <c r="AFK333" s="91"/>
      <c r="AFL333" s="91"/>
      <c r="AFM333" s="91"/>
      <c r="AFN333" s="91"/>
    </row>
    <row r="334" spans="1:846" ht="6" customHeight="1" x14ac:dyDescent="0.25">
      <c r="AED334" s="144">
        <f t="shared" si="64"/>
        <v>329</v>
      </c>
      <c r="AEE334" s="142"/>
      <c r="AEF334" s="142"/>
      <c r="AEG334" s="91"/>
      <c r="AEH334" s="91"/>
      <c r="AEI334" s="91"/>
      <c r="AEJ334" s="91"/>
      <c r="AEK334" s="91"/>
      <c r="AEL334" s="91"/>
      <c r="AEM334" s="91"/>
      <c r="AEN334" s="91"/>
      <c r="AEO334" s="91"/>
      <c r="AEP334" s="91"/>
      <c r="AEQ334" s="91"/>
      <c r="AER334" s="91"/>
      <c r="AES334" s="91"/>
      <c r="AET334" s="91"/>
      <c r="AEU334" s="91"/>
      <c r="AEV334" s="91"/>
      <c r="AEW334" s="91"/>
      <c r="AEX334" s="91"/>
      <c r="AEY334" s="91"/>
      <c r="AEZ334" s="91"/>
      <c r="AFA334" s="91"/>
      <c r="AFB334" s="91"/>
      <c r="AFC334" s="146"/>
      <c r="AFD334" s="91"/>
      <c r="AFE334" s="91"/>
      <c r="AFF334" s="91"/>
      <c r="AFG334" s="91"/>
      <c r="AFH334" s="91"/>
      <c r="AFI334" s="91"/>
      <c r="AFJ334" s="91"/>
      <c r="AFK334" s="91"/>
      <c r="AFL334" s="91"/>
      <c r="AFM334" s="91"/>
      <c r="AFN334" s="91"/>
    </row>
    <row r="335" spans="1:846" ht="6" customHeight="1" x14ac:dyDescent="0.25">
      <c r="AED335" s="144">
        <f t="shared" si="64"/>
        <v>330</v>
      </c>
      <c r="AEE335" s="142"/>
      <c r="AEF335" s="142"/>
      <c r="AEG335" s="91"/>
      <c r="AEH335" s="91"/>
      <c r="AEI335" s="91"/>
      <c r="AEJ335" s="91"/>
      <c r="AEK335" s="91"/>
      <c r="AEL335" s="91"/>
      <c r="AEM335" s="91"/>
      <c r="AEN335" s="91"/>
      <c r="AEO335" s="91"/>
      <c r="AEP335" s="91"/>
      <c r="AEQ335" s="91"/>
      <c r="AER335" s="91"/>
      <c r="AES335" s="91"/>
      <c r="AET335" s="91"/>
      <c r="AEU335" s="91"/>
      <c r="AEV335" s="91"/>
      <c r="AEW335" s="91"/>
      <c r="AEX335" s="91"/>
      <c r="AEY335" s="91"/>
      <c r="AEZ335" s="91"/>
      <c r="AFA335" s="91"/>
      <c r="AFB335" s="91"/>
      <c r="AFC335" s="146"/>
      <c r="AFD335" s="91"/>
      <c r="AFE335" s="91"/>
      <c r="AFF335" s="91"/>
      <c r="AFG335" s="91"/>
      <c r="AFH335" s="91"/>
      <c r="AFI335" s="91"/>
      <c r="AFJ335" s="91"/>
      <c r="AFK335" s="91"/>
      <c r="AFL335" s="91"/>
      <c r="AFM335" s="91"/>
      <c r="AFN335" s="91"/>
    </row>
    <row r="336" spans="1:846" ht="6" customHeight="1" x14ac:dyDescent="0.25">
      <c r="AED336" s="144">
        <f t="shared" si="64"/>
        <v>331</v>
      </c>
      <c r="AEE336" s="142"/>
      <c r="AEF336" s="142"/>
      <c r="AEG336" s="91"/>
      <c r="AEH336" s="91"/>
      <c r="AEI336" s="91"/>
      <c r="AEJ336" s="91"/>
      <c r="AEK336" s="91"/>
      <c r="AEL336" s="91"/>
      <c r="AEM336" s="91"/>
      <c r="AEN336" s="91"/>
      <c r="AEO336" s="91"/>
      <c r="AEP336" s="91"/>
      <c r="AEQ336" s="91"/>
      <c r="AER336" s="91"/>
      <c r="AES336" s="91"/>
      <c r="AET336" s="91"/>
      <c r="AEU336" s="91"/>
      <c r="AEV336" s="91"/>
      <c r="AEW336" s="91"/>
      <c r="AEX336" s="91"/>
      <c r="AEY336" s="91"/>
      <c r="AEZ336" s="91"/>
      <c r="AFA336" s="91"/>
      <c r="AFB336" s="91"/>
      <c r="AFC336" s="146"/>
      <c r="AFD336" s="91"/>
      <c r="AFE336" s="91"/>
      <c r="AFF336" s="91"/>
      <c r="AFG336" s="91"/>
      <c r="AFH336" s="91"/>
      <c r="AFI336" s="91"/>
      <c r="AFJ336" s="91"/>
      <c r="AFK336" s="91"/>
      <c r="AFL336" s="91"/>
      <c r="AFM336" s="91"/>
      <c r="AFN336" s="91"/>
    </row>
    <row r="337" spans="810:846" ht="6" customHeight="1" x14ac:dyDescent="0.25">
      <c r="AED337" s="144">
        <f t="shared" si="64"/>
        <v>332</v>
      </c>
      <c r="AEE337" s="142"/>
      <c r="AEF337" s="142"/>
      <c r="AEG337" s="91"/>
      <c r="AEH337" s="91"/>
      <c r="AEI337" s="91"/>
      <c r="AEJ337" s="91"/>
      <c r="AEK337" s="91"/>
      <c r="AEL337" s="91"/>
      <c r="AEM337" s="91"/>
      <c r="AEN337" s="91"/>
      <c r="AEO337" s="91"/>
      <c r="AEP337" s="91"/>
      <c r="AEQ337" s="91"/>
      <c r="AER337" s="91"/>
      <c r="AES337" s="91"/>
      <c r="AET337" s="91"/>
      <c r="AEU337" s="91"/>
      <c r="AEV337" s="91"/>
      <c r="AEW337" s="91"/>
      <c r="AEX337" s="91"/>
      <c r="AEY337" s="91"/>
      <c r="AEZ337" s="91"/>
      <c r="AFA337" s="91"/>
      <c r="AFB337" s="91"/>
      <c r="AFC337" s="146"/>
      <c r="AFD337" s="91"/>
      <c r="AFE337" s="91"/>
      <c r="AFF337" s="91"/>
      <c r="AFG337" s="91"/>
      <c r="AFH337" s="91"/>
      <c r="AFI337" s="91"/>
      <c r="AFJ337" s="91"/>
      <c r="AFK337" s="91"/>
      <c r="AFL337" s="91"/>
      <c r="AFM337" s="91"/>
      <c r="AFN337" s="91"/>
    </row>
    <row r="338" spans="810:846" ht="6" customHeight="1" x14ac:dyDescent="0.25">
      <c r="AED338" s="144">
        <f t="shared" si="64"/>
        <v>333</v>
      </c>
      <c r="AEE338" s="142"/>
      <c r="AEF338" s="142"/>
      <c r="AEG338" s="91"/>
      <c r="AEH338" s="91"/>
      <c r="AEI338" s="91"/>
      <c r="AEJ338" s="91"/>
      <c r="AEK338" s="91"/>
      <c r="AEL338" s="91"/>
      <c r="AEM338" s="91"/>
      <c r="AEN338" s="91"/>
      <c r="AEO338" s="91"/>
      <c r="AEP338" s="91"/>
      <c r="AEQ338" s="91"/>
      <c r="AER338" s="91"/>
      <c r="AES338" s="91"/>
      <c r="AET338" s="91"/>
      <c r="AEU338" s="91"/>
      <c r="AEV338" s="91"/>
      <c r="AEW338" s="91"/>
      <c r="AEX338" s="91"/>
      <c r="AEY338" s="91"/>
      <c r="AEZ338" s="91"/>
      <c r="AFA338" s="91"/>
      <c r="AFB338" s="91"/>
      <c r="AFC338" s="146"/>
      <c r="AFD338" s="91"/>
      <c r="AFE338" s="91"/>
      <c r="AFF338" s="91"/>
      <c r="AFG338" s="91"/>
      <c r="AFH338" s="91"/>
      <c r="AFI338" s="91"/>
      <c r="AFJ338" s="91"/>
      <c r="AFK338" s="91"/>
      <c r="AFL338" s="91"/>
      <c r="AFM338" s="91"/>
      <c r="AFN338" s="91"/>
    </row>
    <row r="339" spans="810:846" ht="6" customHeight="1" x14ac:dyDescent="0.25">
      <c r="AED339" s="144">
        <f t="shared" si="64"/>
        <v>334</v>
      </c>
      <c r="AEE339" s="142"/>
      <c r="AEF339" s="142"/>
      <c r="AEG339" s="91"/>
      <c r="AEH339" s="91"/>
      <c r="AEI339" s="91"/>
      <c r="AEJ339" s="91"/>
      <c r="AEK339" s="91"/>
      <c r="AEL339" s="91"/>
      <c r="AEM339" s="91"/>
      <c r="AEN339" s="91"/>
      <c r="AEO339" s="91"/>
      <c r="AEP339" s="91"/>
      <c r="AEQ339" s="91"/>
      <c r="AER339" s="91"/>
      <c r="AES339" s="91"/>
      <c r="AET339" s="91"/>
      <c r="AEU339" s="91"/>
      <c r="AEV339" s="91"/>
      <c r="AEW339" s="91"/>
      <c r="AEX339" s="91"/>
      <c r="AEY339" s="91"/>
      <c r="AEZ339" s="91"/>
      <c r="AFA339" s="91"/>
      <c r="AFB339" s="91"/>
      <c r="AFC339" s="146"/>
      <c r="AFD339" s="91"/>
      <c r="AFE339" s="91"/>
      <c r="AFF339" s="91"/>
      <c r="AFG339" s="91"/>
      <c r="AFH339" s="91"/>
      <c r="AFI339" s="91"/>
      <c r="AFJ339" s="91"/>
      <c r="AFK339" s="91"/>
      <c r="AFL339" s="91"/>
      <c r="AFM339" s="91"/>
      <c r="AFN339" s="91"/>
    </row>
    <row r="340" spans="810:846" ht="6" customHeight="1" x14ac:dyDescent="0.25">
      <c r="AED340" s="144">
        <f t="shared" si="64"/>
        <v>335</v>
      </c>
      <c r="AEE340" s="142"/>
      <c r="AEF340" s="142"/>
      <c r="AEG340" s="91"/>
      <c r="AEH340" s="91"/>
      <c r="AEI340" s="91"/>
      <c r="AEJ340" s="91"/>
      <c r="AEK340" s="91"/>
      <c r="AEL340" s="91"/>
      <c r="AEM340" s="91"/>
      <c r="AEN340" s="91"/>
      <c r="AEO340" s="91"/>
      <c r="AEP340" s="91"/>
      <c r="AEQ340" s="91"/>
      <c r="AER340" s="91"/>
      <c r="AES340" s="91"/>
      <c r="AET340" s="91"/>
      <c r="AEU340" s="91"/>
      <c r="AEV340" s="91"/>
      <c r="AEW340" s="91"/>
      <c r="AEX340" s="91"/>
      <c r="AEY340" s="91"/>
      <c r="AEZ340" s="91"/>
      <c r="AFA340" s="91"/>
      <c r="AFB340" s="91"/>
      <c r="AFC340" s="146"/>
      <c r="AFD340" s="91"/>
      <c r="AFE340" s="91"/>
      <c r="AFF340" s="91"/>
      <c r="AFG340" s="91"/>
      <c r="AFH340" s="91"/>
      <c r="AFI340" s="91"/>
      <c r="AFJ340" s="91"/>
      <c r="AFK340" s="91"/>
      <c r="AFL340" s="91"/>
      <c r="AFM340" s="91"/>
      <c r="AFN340" s="91"/>
    </row>
    <row r="341" spans="810:846" ht="6" customHeight="1" x14ac:dyDescent="0.25">
      <c r="AED341" s="144">
        <f t="shared" si="64"/>
        <v>336</v>
      </c>
      <c r="AEE341" s="142"/>
      <c r="AEF341" s="142"/>
      <c r="AEG341" s="91"/>
      <c r="AEH341" s="91"/>
      <c r="AEI341" s="91"/>
      <c r="AEJ341" s="91"/>
      <c r="AEK341" s="91"/>
      <c r="AEL341" s="91"/>
      <c r="AEM341" s="91"/>
      <c r="AEN341" s="91"/>
      <c r="AEO341" s="91"/>
      <c r="AEP341" s="91"/>
      <c r="AEQ341" s="91"/>
      <c r="AER341" s="91"/>
      <c r="AES341" s="91"/>
      <c r="AET341" s="91"/>
      <c r="AEU341" s="91"/>
      <c r="AEV341" s="91"/>
      <c r="AEW341" s="91"/>
      <c r="AEX341" s="91"/>
      <c r="AEY341" s="91"/>
      <c r="AEZ341" s="91"/>
      <c r="AFA341" s="91"/>
      <c r="AFB341" s="91"/>
      <c r="AFC341" s="146"/>
      <c r="AFD341" s="91"/>
      <c r="AFE341" s="91"/>
      <c r="AFF341" s="91"/>
      <c r="AFG341" s="91"/>
      <c r="AFH341" s="91"/>
      <c r="AFI341" s="91"/>
      <c r="AFJ341" s="91"/>
      <c r="AFK341" s="91"/>
      <c r="AFL341" s="91"/>
      <c r="AFM341" s="91"/>
      <c r="AFN341" s="91"/>
    </row>
    <row r="342" spans="810:846" ht="6" customHeight="1" x14ac:dyDescent="0.25">
      <c r="AED342" s="144">
        <f t="shared" si="64"/>
        <v>337</v>
      </c>
      <c r="AEE342" s="142"/>
      <c r="AEF342" s="142"/>
      <c r="AEG342" s="91"/>
      <c r="AEH342" s="91"/>
      <c r="AEI342" s="91"/>
      <c r="AEJ342" s="91"/>
      <c r="AEK342" s="91"/>
      <c r="AEL342" s="91"/>
      <c r="AEM342" s="91"/>
      <c r="AEN342" s="91"/>
      <c r="AEO342" s="91"/>
      <c r="AEP342" s="91"/>
      <c r="AEQ342" s="91"/>
      <c r="AER342" s="91"/>
      <c r="AES342" s="91"/>
      <c r="AET342" s="91"/>
      <c r="AEU342" s="91"/>
      <c r="AEV342" s="91"/>
      <c r="AEW342" s="91"/>
      <c r="AEX342" s="91"/>
      <c r="AEY342" s="91"/>
      <c r="AEZ342" s="91"/>
      <c r="AFA342" s="91"/>
      <c r="AFB342" s="91"/>
      <c r="AFC342" s="146"/>
      <c r="AFD342" s="91"/>
      <c r="AFE342" s="91"/>
      <c r="AFF342" s="91"/>
      <c r="AFG342" s="91"/>
      <c r="AFH342" s="91"/>
      <c r="AFI342" s="91"/>
      <c r="AFJ342" s="91"/>
      <c r="AFK342" s="91"/>
      <c r="AFL342" s="91"/>
      <c r="AFM342" s="91"/>
      <c r="AFN342" s="91"/>
    </row>
    <row r="343" spans="810:846" ht="6" customHeight="1" x14ac:dyDescent="0.25">
      <c r="AED343" s="144">
        <f t="shared" si="64"/>
        <v>338</v>
      </c>
      <c r="AEE343" s="142"/>
      <c r="AEF343" s="142"/>
      <c r="AEG343" s="91"/>
      <c r="AEH343" s="91"/>
      <c r="AEI343" s="91"/>
      <c r="AEJ343" s="91"/>
      <c r="AEK343" s="91"/>
      <c r="AEL343" s="91"/>
      <c r="AEM343" s="91"/>
      <c r="AEN343" s="91"/>
      <c r="AEO343" s="91"/>
      <c r="AEP343" s="91"/>
      <c r="AEQ343" s="91"/>
      <c r="AER343" s="91"/>
      <c r="AES343" s="91"/>
      <c r="AET343" s="91"/>
      <c r="AEU343" s="91"/>
      <c r="AEV343" s="91"/>
      <c r="AEW343" s="91"/>
      <c r="AEX343" s="91"/>
      <c r="AEY343" s="91"/>
      <c r="AEZ343" s="91"/>
      <c r="AFA343" s="91"/>
      <c r="AFB343" s="91"/>
      <c r="AFC343" s="146"/>
      <c r="AFD343" s="91"/>
      <c r="AFE343" s="91"/>
      <c r="AFF343" s="91"/>
      <c r="AFG343" s="91"/>
      <c r="AFH343" s="91"/>
      <c r="AFI343" s="91"/>
      <c r="AFJ343" s="91"/>
      <c r="AFK343" s="91"/>
      <c r="AFL343" s="91"/>
      <c r="AFM343" s="91"/>
      <c r="AFN343" s="91"/>
    </row>
    <row r="344" spans="810:846" ht="6" customHeight="1" x14ac:dyDescent="0.25">
      <c r="AED344" s="144">
        <f t="shared" si="64"/>
        <v>339</v>
      </c>
      <c r="AEE344" s="142"/>
      <c r="AEF344" s="142"/>
      <c r="AEG344" s="91"/>
      <c r="AEH344" s="91"/>
      <c r="AEI344" s="91"/>
      <c r="AEJ344" s="91"/>
      <c r="AEK344" s="91"/>
      <c r="AEL344" s="91"/>
      <c r="AEM344" s="91"/>
      <c r="AEN344" s="91"/>
      <c r="AEO344" s="91"/>
      <c r="AEP344" s="91"/>
      <c r="AEQ344" s="91"/>
      <c r="AER344" s="91"/>
      <c r="AES344" s="91"/>
      <c r="AET344" s="91"/>
      <c r="AEU344" s="91"/>
      <c r="AEV344" s="91"/>
      <c r="AEW344" s="91"/>
      <c r="AEX344" s="91"/>
      <c r="AEY344" s="91"/>
      <c r="AEZ344" s="91"/>
      <c r="AFA344" s="91"/>
      <c r="AFB344" s="91"/>
      <c r="AFC344" s="146"/>
      <c r="AFD344" s="91"/>
      <c r="AFE344" s="91"/>
      <c r="AFF344" s="91"/>
      <c r="AFG344" s="91"/>
      <c r="AFH344" s="91"/>
      <c r="AFI344" s="91"/>
      <c r="AFJ344" s="91"/>
      <c r="AFK344" s="91"/>
      <c r="AFL344" s="91"/>
      <c r="AFM344" s="91"/>
      <c r="AFN344" s="91"/>
    </row>
    <row r="345" spans="810:846" ht="6" customHeight="1" x14ac:dyDescent="0.25">
      <c r="AED345" s="144">
        <f t="shared" si="64"/>
        <v>340</v>
      </c>
      <c r="AEE345" s="142"/>
      <c r="AEF345" s="142"/>
      <c r="AEG345" s="91"/>
      <c r="AEH345" s="91"/>
      <c r="AEI345" s="91"/>
      <c r="AEJ345" s="91"/>
      <c r="AEK345" s="91"/>
      <c r="AEL345" s="91"/>
      <c r="AEM345" s="91"/>
      <c r="AEN345" s="91"/>
      <c r="AEO345" s="91"/>
      <c r="AEP345" s="91"/>
      <c r="AEQ345" s="91"/>
      <c r="AER345" s="91"/>
      <c r="AES345" s="91"/>
      <c r="AET345" s="91"/>
      <c r="AEU345" s="91"/>
      <c r="AEV345" s="91"/>
      <c r="AEW345" s="91"/>
      <c r="AEX345" s="91"/>
      <c r="AEY345" s="91"/>
      <c r="AEZ345" s="91"/>
      <c r="AFA345" s="91"/>
      <c r="AFB345" s="91"/>
      <c r="AFC345" s="146"/>
      <c r="AFD345" s="91"/>
      <c r="AFE345" s="91"/>
      <c r="AFF345" s="91"/>
      <c r="AFG345" s="91"/>
      <c r="AFH345" s="91"/>
      <c r="AFI345" s="91"/>
      <c r="AFJ345" s="91"/>
      <c r="AFK345" s="91"/>
      <c r="AFL345" s="91"/>
      <c r="AFM345" s="91"/>
      <c r="AFN345" s="91"/>
    </row>
    <row r="346" spans="810:846" ht="6" customHeight="1" x14ac:dyDescent="0.25">
      <c r="AED346" s="144">
        <f t="shared" si="64"/>
        <v>341</v>
      </c>
      <c r="AEE346" s="142"/>
      <c r="AEF346" s="142"/>
      <c r="AEG346" s="91"/>
      <c r="AEH346" s="91"/>
      <c r="AEI346" s="91"/>
      <c r="AEJ346" s="91"/>
      <c r="AEK346" s="91"/>
      <c r="AEL346" s="91"/>
      <c r="AEM346" s="91"/>
      <c r="AEN346" s="91"/>
      <c r="AEO346" s="91"/>
      <c r="AEP346" s="91"/>
      <c r="AEQ346" s="91"/>
      <c r="AER346" s="91"/>
      <c r="AES346" s="91"/>
      <c r="AET346" s="91"/>
      <c r="AEU346" s="91"/>
      <c r="AEV346" s="91"/>
      <c r="AEW346" s="91"/>
      <c r="AEX346" s="91"/>
      <c r="AEY346" s="91"/>
      <c r="AEZ346" s="91"/>
      <c r="AFA346" s="91"/>
      <c r="AFB346" s="91"/>
      <c r="AFC346" s="146"/>
      <c r="AFD346" s="91"/>
      <c r="AFE346" s="91"/>
      <c r="AFF346" s="91"/>
      <c r="AFG346" s="91"/>
      <c r="AFH346" s="91"/>
      <c r="AFI346" s="91"/>
      <c r="AFJ346" s="91"/>
      <c r="AFK346" s="91"/>
      <c r="AFL346" s="91"/>
      <c r="AFM346" s="91"/>
      <c r="AFN346" s="91"/>
    </row>
    <row r="347" spans="810:846" ht="6" customHeight="1" x14ac:dyDescent="0.25">
      <c r="AED347" s="144">
        <f t="shared" si="64"/>
        <v>342</v>
      </c>
      <c r="AEE347" s="142"/>
      <c r="AEF347" s="142"/>
      <c r="AEG347" s="91"/>
      <c r="AEH347" s="91"/>
      <c r="AEI347" s="91"/>
      <c r="AEJ347" s="91"/>
      <c r="AEK347" s="91"/>
      <c r="AEL347" s="91"/>
      <c r="AEM347" s="91"/>
      <c r="AEN347" s="91"/>
      <c r="AEO347" s="91"/>
      <c r="AEP347" s="91"/>
      <c r="AEQ347" s="91"/>
      <c r="AER347" s="91"/>
      <c r="AES347" s="91"/>
      <c r="AET347" s="91"/>
      <c r="AEU347" s="91"/>
      <c r="AEV347" s="91"/>
      <c r="AEW347" s="91"/>
      <c r="AEX347" s="91"/>
      <c r="AEY347" s="91"/>
      <c r="AEZ347" s="91"/>
      <c r="AFA347" s="91"/>
      <c r="AFB347" s="91"/>
      <c r="AFC347" s="146"/>
      <c r="AFD347" s="91"/>
      <c r="AFE347" s="91"/>
      <c r="AFF347" s="91"/>
      <c r="AFG347" s="91"/>
      <c r="AFH347" s="91"/>
      <c r="AFI347" s="91"/>
      <c r="AFJ347" s="91"/>
      <c r="AFK347" s="91"/>
      <c r="AFL347" s="91"/>
      <c r="AFM347" s="91"/>
      <c r="AFN347" s="91"/>
    </row>
    <row r="348" spans="810:846" ht="6" customHeight="1" x14ac:dyDescent="0.25">
      <c r="AED348" s="144">
        <f t="shared" si="64"/>
        <v>343</v>
      </c>
      <c r="AEE348" s="142"/>
      <c r="AEF348" s="142"/>
      <c r="AEG348" s="91"/>
      <c r="AEH348" s="91"/>
      <c r="AEI348" s="91"/>
      <c r="AEJ348" s="91"/>
      <c r="AEK348" s="91"/>
      <c r="AEL348" s="91"/>
      <c r="AEM348" s="91"/>
      <c r="AEN348" s="91"/>
      <c r="AEO348" s="91"/>
      <c r="AEP348" s="91"/>
      <c r="AEQ348" s="91"/>
      <c r="AER348" s="91"/>
      <c r="AES348" s="91"/>
      <c r="AET348" s="91"/>
      <c r="AEU348" s="91"/>
      <c r="AEV348" s="91"/>
      <c r="AEW348" s="91"/>
      <c r="AEX348" s="91"/>
      <c r="AEY348" s="91"/>
      <c r="AEZ348" s="91"/>
      <c r="AFA348" s="91"/>
      <c r="AFB348" s="91"/>
      <c r="AFC348" s="146"/>
      <c r="AFD348" s="91"/>
      <c r="AFE348" s="91"/>
      <c r="AFF348" s="91"/>
      <c r="AFG348" s="91"/>
      <c r="AFH348" s="91"/>
      <c r="AFI348" s="91"/>
      <c r="AFJ348" s="91"/>
      <c r="AFK348" s="91"/>
      <c r="AFL348" s="91"/>
      <c r="AFM348" s="91"/>
      <c r="AFN348" s="91"/>
    </row>
    <row r="349" spans="810:846" ht="6" customHeight="1" x14ac:dyDescent="0.25">
      <c r="AED349" s="144">
        <f t="shared" si="64"/>
        <v>344</v>
      </c>
      <c r="AEE349" s="142"/>
      <c r="AEF349" s="142"/>
      <c r="AEG349" s="91"/>
      <c r="AEH349" s="91"/>
      <c r="AEI349" s="91"/>
      <c r="AEJ349" s="91"/>
      <c r="AEK349" s="91"/>
      <c r="AEL349" s="91"/>
      <c r="AEM349" s="91"/>
      <c r="AEN349" s="91"/>
      <c r="AEO349" s="91"/>
      <c r="AEP349" s="91"/>
      <c r="AEQ349" s="91"/>
      <c r="AER349" s="91"/>
      <c r="AES349" s="91"/>
      <c r="AET349" s="91"/>
      <c r="AEU349" s="91"/>
      <c r="AEV349" s="91"/>
      <c r="AEW349" s="91"/>
      <c r="AEX349" s="91"/>
      <c r="AEY349" s="91"/>
      <c r="AEZ349" s="91"/>
      <c r="AFA349" s="91"/>
      <c r="AFB349" s="91"/>
      <c r="AFC349" s="146"/>
      <c r="AFD349" s="91"/>
      <c r="AFE349" s="91"/>
      <c r="AFF349" s="91"/>
      <c r="AFG349" s="91"/>
      <c r="AFH349" s="91"/>
      <c r="AFI349" s="91"/>
      <c r="AFJ349" s="91"/>
      <c r="AFK349" s="91"/>
      <c r="AFL349" s="91"/>
      <c r="AFM349" s="91"/>
      <c r="AFN349" s="91"/>
    </row>
    <row r="350" spans="810:846" ht="6" customHeight="1" x14ac:dyDescent="0.25">
      <c r="AED350" s="144">
        <f t="shared" si="64"/>
        <v>345</v>
      </c>
      <c r="AEE350" s="142"/>
      <c r="AEF350" s="142"/>
      <c r="AEG350" s="91"/>
      <c r="AEH350" s="91"/>
      <c r="AEI350" s="91"/>
      <c r="AEJ350" s="91"/>
      <c r="AEK350" s="91"/>
      <c r="AEL350" s="91"/>
      <c r="AEM350" s="91"/>
      <c r="AEN350" s="91"/>
      <c r="AEO350" s="91"/>
      <c r="AEP350" s="91"/>
      <c r="AEQ350" s="91"/>
      <c r="AER350" s="91"/>
      <c r="AES350" s="91"/>
      <c r="AET350" s="91"/>
      <c r="AEU350" s="91"/>
      <c r="AEV350" s="91"/>
      <c r="AEW350" s="91"/>
      <c r="AEX350" s="91"/>
      <c r="AEY350" s="91"/>
      <c r="AEZ350" s="91"/>
      <c r="AFA350" s="91"/>
      <c r="AFB350" s="91"/>
      <c r="AFC350" s="146"/>
      <c r="AFD350" s="91"/>
      <c r="AFE350" s="91"/>
      <c r="AFF350" s="91"/>
      <c r="AFG350" s="91"/>
      <c r="AFH350" s="91"/>
      <c r="AFI350" s="91"/>
      <c r="AFJ350" s="91"/>
      <c r="AFK350" s="91"/>
      <c r="AFL350" s="91"/>
      <c r="AFM350" s="91"/>
      <c r="AFN350" s="91"/>
    </row>
    <row r="351" spans="810:846" ht="6" customHeight="1" x14ac:dyDescent="0.25">
      <c r="AED351" s="144">
        <f t="shared" si="64"/>
        <v>346</v>
      </c>
      <c r="AEE351" s="142"/>
      <c r="AEF351" s="142"/>
      <c r="AEG351" s="91"/>
      <c r="AEH351" s="91"/>
      <c r="AEI351" s="91"/>
      <c r="AEJ351" s="91"/>
      <c r="AEK351" s="91"/>
      <c r="AEL351" s="91"/>
      <c r="AEM351" s="91"/>
      <c r="AEN351" s="91"/>
      <c r="AEO351" s="91"/>
      <c r="AEP351" s="91"/>
      <c r="AEQ351" s="91"/>
      <c r="AER351" s="91"/>
      <c r="AES351" s="91"/>
      <c r="AET351" s="91"/>
      <c r="AEU351" s="91"/>
      <c r="AEV351" s="91"/>
      <c r="AEW351" s="91"/>
      <c r="AEX351" s="91"/>
      <c r="AEY351" s="91"/>
      <c r="AEZ351" s="91"/>
      <c r="AFA351" s="91"/>
      <c r="AFB351" s="91"/>
      <c r="AFC351" s="146"/>
      <c r="AFD351" s="91"/>
      <c r="AFE351" s="91"/>
      <c r="AFF351" s="91"/>
      <c r="AFG351" s="91"/>
      <c r="AFH351" s="91"/>
      <c r="AFI351" s="91"/>
      <c r="AFJ351" s="91"/>
      <c r="AFK351" s="91"/>
      <c r="AFL351" s="91"/>
      <c r="AFM351" s="91"/>
      <c r="AFN351" s="91"/>
    </row>
    <row r="352" spans="810:846" ht="6" customHeight="1" x14ac:dyDescent="0.25">
      <c r="AED352" s="144">
        <f t="shared" si="64"/>
        <v>347</v>
      </c>
      <c r="AEE352" s="142"/>
      <c r="AEF352" s="142"/>
      <c r="AEG352" s="91"/>
      <c r="AEH352" s="91"/>
      <c r="AEI352" s="91"/>
      <c r="AEJ352" s="91"/>
      <c r="AEK352" s="91"/>
      <c r="AEL352" s="91"/>
      <c r="AEM352" s="91"/>
      <c r="AEN352" s="91"/>
      <c r="AEO352" s="91"/>
      <c r="AEP352" s="91"/>
      <c r="AEQ352" s="91"/>
      <c r="AER352" s="91"/>
      <c r="AES352" s="91"/>
      <c r="AET352" s="91"/>
      <c r="AEU352" s="91"/>
      <c r="AEV352" s="91"/>
      <c r="AEW352" s="91"/>
      <c r="AEX352" s="91"/>
      <c r="AEY352" s="91"/>
      <c r="AEZ352" s="91"/>
      <c r="AFA352" s="91"/>
      <c r="AFB352" s="91"/>
      <c r="AFC352" s="146"/>
      <c r="AFD352" s="91"/>
      <c r="AFE352" s="91"/>
      <c r="AFF352" s="91"/>
      <c r="AFG352" s="91"/>
      <c r="AFH352" s="91"/>
      <c r="AFI352" s="91"/>
      <c r="AFJ352" s="91"/>
      <c r="AFK352" s="91"/>
      <c r="AFL352" s="91"/>
      <c r="AFM352" s="91"/>
      <c r="AFN352" s="91"/>
    </row>
    <row r="353" spans="810:846" ht="6" customHeight="1" x14ac:dyDescent="0.25">
      <c r="AED353" s="144">
        <f t="shared" si="64"/>
        <v>348</v>
      </c>
      <c r="AEE353" s="142"/>
      <c r="AEF353" s="142"/>
      <c r="AEG353" s="91"/>
      <c r="AEH353" s="91"/>
      <c r="AEI353" s="91"/>
      <c r="AEJ353" s="91"/>
      <c r="AEK353" s="91"/>
      <c r="AEL353" s="91"/>
      <c r="AEM353" s="91"/>
      <c r="AEN353" s="91"/>
      <c r="AEO353" s="91"/>
      <c r="AEP353" s="91"/>
      <c r="AEQ353" s="91"/>
      <c r="AER353" s="91"/>
      <c r="AES353" s="91"/>
      <c r="AET353" s="91"/>
      <c r="AEU353" s="91"/>
      <c r="AEV353" s="91"/>
      <c r="AEW353" s="91"/>
      <c r="AEX353" s="91"/>
      <c r="AEY353" s="91"/>
      <c r="AEZ353" s="91"/>
      <c r="AFA353" s="91"/>
      <c r="AFB353" s="91"/>
      <c r="AFC353" s="146"/>
      <c r="AFD353" s="91"/>
      <c r="AFE353" s="91"/>
      <c r="AFF353" s="91"/>
      <c r="AFG353" s="91"/>
      <c r="AFH353" s="91"/>
      <c r="AFI353" s="91"/>
      <c r="AFJ353" s="91"/>
      <c r="AFK353" s="91"/>
      <c r="AFL353" s="91"/>
      <c r="AFM353" s="91"/>
      <c r="AFN353" s="91"/>
    </row>
    <row r="354" spans="810:846" ht="6" customHeight="1" x14ac:dyDescent="0.25">
      <c r="AED354" s="144">
        <f t="shared" si="64"/>
        <v>349</v>
      </c>
      <c r="AEE354" s="142"/>
      <c r="AEF354" s="142"/>
      <c r="AEG354" s="91"/>
      <c r="AEH354" s="91"/>
      <c r="AEI354" s="91"/>
      <c r="AEJ354" s="91"/>
      <c r="AEK354" s="91"/>
      <c r="AEL354" s="91"/>
      <c r="AEM354" s="91"/>
      <c r="AEN354" s="91"/>
      <c r="AEO354" s="91"/>
      <c r="AEP354" s="91"/>
      <c r="AEQ354" s="91"/>
      <c r="AER354" s="91"/>
      <c r="AES354" s="91"/>
      <c r="AET354" s="91"/>
      <c r="AEU354" s="91"/>
      <c r="AEV354" s="91"/>
      <c r="AEW354" s="91"/>
      <c r="AEX354" s="91"/>
      <c r="AEY354" s="91"/>
      <c r="AEZ354" s="91"/>
      <c r="AFA354" s="91"/>
      <c r="AFB354" s="91"/>
      <c r="AFC354" s="146"/>
      <c r="AFD354" s="91"/>
      <c r="AFE354" s="91"/>
      <c r="AFF354" s="91"/>
      <c r="AFG354" s="91"/>
      <c r="AFH354" s="91"/>
      <c r="AFI354" s="91"/>
      <c r="AFJ354" s="91"/>
      <c r="AFK354" s="91"/>
      <c r="AFL354" s="91"/>
      <c r="AFM354" s="91"/>
      <c r="AFN354" s="91"/>
    </row>
    <row r="355" spans="810:846" ht="6" customHeight="1" x14ac:dyDescent="0.25">
      <c r="AED355" s="144">
        <f t="shared" si="64"/>
        <v>350</v>
      </c>
      <c r="AEE355" s="142"/>
      <c r="AEF355" s="142"/>
      <c r="AEG355" s="91"/>
      <c r="AEH355" s="91"/>
      <c r="AEI355" s="91"/>
      <c r="AEJ355" s="91"/>
      <c r="AEK355" s="91"/>
      <c r="AEL355" s="91"/>
      <c r="AEM355" s="91"/>
      <c r="AEN355" s="91"/>
      <c r="AEO355" s="91"/>
      <c r="AEP355" s="91"/>
      <c r="AEQ355" s="91"/>
      <c r="AER355" s="91"/>
      <c r="AES355" s="91"/>
      <c r="AET355" s="91"/>
      <c r="AEU355" s="91"/>
      <c r="AEV355" s="91"/>
      <c r="AEW355" s="91"/>
      <c r="AEX355" s="91"/>
      <c r="AEY355" s="91"/>
      <c r="AEZ355" s="91"/>
      <c r="AFA355" s="91"/>
      <c r="AFB355" s="91"/>
      <c r="AFC355" s="146"/>
      <c r="AFD355" s="91"/>
      <c r="AFE355" s="91"/>
      <c r="AFF355" s="91"/>
      <c r="AFG355" s="91"/>
      <c r="AFH355" s="91"/>
      <c r="AFI355" s="91"/>
      <c r="AFJ355" s="91"/>
      <c r="AFK355" s="91"/>
      <c r="AFL355" s="91"/>
      <c r="AFM355" s="91"/>
      <c r="AFN355" s="91"/>
    </row>
    <row r="356" spans="810:846" ht="6" customHeight="1" x14ac:dyDescent="0.25">
      <c r="AED356" s="144">
        <f t="shared" si="64"/>
        <v>351</v>
      </c>
      <c r="AEE356" s="142"/>
      <c r="AEF356" s="142"/>
      <c r="AEG356" s="91"/>
      <c r="AEH356" s="91"/>
      <c r="AEI356" s="91"/>
      <c r="AEJ356" s="91"/>
      <c r="AEK356" s="91"/>
      <c r="AEL356" s="91"/>
      <c r="AEM356" s="91"/>
      <c r="AEN356" s="91"/>
      <c r="AEO356" s="91"/>
      <c r="AEP356" s="91"/>
      <c r="AEQ356" s="91"/>
      <c r="AER356" s="91"/>
      <c r="AES356" s="91"/>
      <c r="AET356" s="91"/>
      <c r="AEU356" s="91"/>
      <c r="AEV356" s="91"/>
      <c r="AEW356" s="91"/>
      <c r="AEX356" s="91"/>
      <c r="AEY356" s="91"/>
      <c r="AEZ356" s="91"/>
      <c r="AFA356" s="91"/>
      <c r="AFB356" s="91"/>
      <c r="AFC356" s="146"/>
      <c r="AFD356" s="91"/>
      <c r="AFE356" s="91"/>
      <c r="AFF356" s="91"/>
      <c r="AFG356" s="91"/>
      <c r="AFH356" s="91"/>
      <c r="AFI356" s="91"/>
      <c r="AFJ356" s="91"/>
      <c r="AFK356" s="91"/>
      <c r="AFL356" s="91"/>
      <c r="AFM356" s="91"/>
      <c r="AFN356" s="91"/>
    </row>
    <row r="357" spans="810:846" ht="6" customHeight="1" x14ac:dyDescent="0.25">
      <c r="AED357" s="144">
        <f t="shared" si="64"/>
        <v>352</v>
      </c>
      <c r="AEE357" s="142"/>
      <c r="AEF357" s="142"/>
      <c r="AEG357" s="91"/>
      <c r="AEH357" s="91"/>
      <c r="AEI357" s="91"/>
      <c r="AEJ357" s="91"/>
      <c r="AEK357" s="91"/>
      <c r="AEL357" s="91"/>
      <c r="AEM357" s="91"/>
      <c r="AEN357" s="91"/>
      <c r="AEO357" s="91"/>
      <c r="AEP357" s="91"/>
      <c r="AEQ357" s="91"/>
      <c r="AER357" s="91"/>
      <c r="AES357" s="91"/>
      <c r="AET357" s="91"/>
      <c r="AEU357" s="91"/>
      <c r="AEV357" s="91"/>
      <c r="AEW357" s="91"/>
      <c r="AEX357" s="91"/>
      <c r="AEY357" s="91"/>
      <c r="AEZ357" s="91"/>
      <c r="AFA357" s="91"/>
      <c r="AFB357" s="91"/>
      <c r="AFC357" s="146"/>
      <c r="AFD357" s="91"/>
      <c r="AFE357" s="91"/>
      <c r="AFF357" s="91"/>
      <c r="AFG357" s="91"/>
      <c r="AFH357" s="91"/>
      <c r="AFI357" s="91"/>
      <c r="AFJ357" s="91"/>
      <c r="AFK357" s="91"/>
      <c r="AFL357" s="91"/>
      <c r="AFM357" s="91"/>
      <c r="AFN357" s="91"/>
    </row>
    <row r="358" spans="810:846" ht="6" customHeight="1" x14ac:dyDescent="0.25">
      <c r="AED358" s="144">
        <f t="shared" si="64"/>
        <v>353</v>
      </c>
      <c r="AEE358" s="142"/>
      <c r="AEF358" s="142"/>
      <c r="AEG358" s="91"/>
      <c r="AEH358" s="91"/>
      <c r="AEI358" s="91"/>
      <c r="AEJ358" s="91"/>
      <c r="AEK358" s="91"/>
      <c r="AEL358" s="91"/>
      <c r="AEM358" s="91"/>
      <c r="AEN358" s="91"/>
      <c r="AEO358" s="91"/>
      <c r="AEP358" s="91"/>
      <c r="AEQ358" s="91"/>
      <c r="AER358" s="91"/>
      <c r="AES358" s="91"/>
      <c r="AET358" s="91"/>
      <c r="AEU358" s="91"/>
      <c r="AEV358" s="91"/>
      <c r="AEW358" s="91"/>
      <c r="AEX358" s="91"/>
      <c r="AEY358" s="91"/>
      <c r="AEZ358" s="91"/>
      <c r="AFA358" s="91"/>
      <c r="AFB358" s="91"/>
      <c r="AFC358" s="146"/>
      <c r="AFD358" s="91"/>
      <c r="AFE358" s="91"/>
      <c r="AFF358" s="91"/>
      <c r="AFG358" s="91"/>
      <c r="AFH358" s="91"/>
      <c r="AFI358" s="91"/>
      <c r="AFJ358" s="91"/>
      <c r="AFK358" s="91"/>
      <c r="AFL358" s="91"/>
      <c r="AFM358" s="91"/>
      <c r="AFN358" s="91"/>
    </row>
    <row r="359" spans="810:846" ht="6" customHeight="1" x14ac:dyDescent="0.25">
      <c r="AED359" s="144">
        <f t="shared" si="64"/>
        <v>354</v>
      </c>
      <c r="AEE359" s="142"/>
      <c r="AEF359" s="142"/>
      <c r="AEG359" s="91"/>
      <c r="AEH359" s="91"/>
      <c r="AEI359" s="91"/>
      <c r="AEJ359" s="91"/>
      <c r="AEK359" s="91"/>
      <c r="AEL359" s="91"/>
      <c r="AEM359" s="91"/>
      <c r="AEN359" s="91"/>
      <c r="AEO359" s="91"/>
      <c r="AEP359" s="91"/>
      <c r="AEQ359" s="91"/>
      <c r="AER359" s="91"/>
      <c r="AES359" s="91"/>
      <c r="AET359" s="91"/>
      <c r="AEU359" s="91"/>
      <c r="AEV359" s="91"/>
      <c r="AEW359" s="91"/>
      <c r="AEX359" s="91"/>
      <c r="AEY359" s="91"/>
      <c r="AEZ359" s="91"/>
      <c r="AFA359" s="91"/>
      <c r="AFB359" s="91"/>
      <c r="AFC359" s="146"/>
      <c r="AFD359" s="91"/>
      <c r="AFE359" s="91"/>
      <c r="AFF359" s="91"/>
      <c r="AFG359" s="91"/>
      <c r="AFH359" s="91"/>
      <c r="AFI359" s="91"/>
      <c r="AFJ359" s="91"/>
      <c r="AFK359" s="91"/>
      <c r="AFL359" s="91"/>
      <c r="AFM359" s="91"/>
      <c r="AFN359" s="91"/>
    </row>
    <row r="360" spans="810:846" ht="6" customHeight="1" x14ac:dyDescent="0.25">
      <c r="AED360" s="144">
        <f t="shared" si="64"/>
        <v>355</v>
      </c>
      <c r="AEE360" s="142"/>
      <c r="AEF360" s="142"/>
      <c r="AEG360" s="91"/>
      <c r="AEH360" s="91"/>
      <c r="AEI360" s="91"/>
      <c r="AEJ360" s="91"/>
      <c r="AEK360" s="91"/>
      <c r="AEL360" s="91"/>
      <c r="AEM360" s="91"/>
      <c r="AEN360" s="91"/>
      <c r="AEO360" s="91"/>
      <c r="AEP360" s="91"/>
      <c r="AEQ360" s="91"/>
      <c r="AER360" s="91"/>
      <c r="AES360" s="91"/>
      <c r="AET360" s="91"/>
      <c r="AEU360" s="91"/>
      <c r="AEV360" s="91"/>
      <c r="AEW360" s="91"/>
      <c r="AEX360" s="91"/>
      <c r="AEY360" s="91"/>
      <c r="AEZ360" s="91"/>
      <c r="AFA360" s="91"/>
      <c r="AFB360" s="91"/>
      <c r="AFC360" s="146"/>
      <c r="AFD360" s="91"/>
      <c r="AFE360" s="91"/>
      <c r="AFF360" s="91"/>
      <c r="AFG360" s="91"/>
      <c r="AFH360" s="91"/>
      <c r="AFI360" s="91"/>
      <c r="AFJ360" s="91"/>
      <c r="AFK360" s="91"/>
      <c r="AFL360" s="91"/>
      <c r="AFM360" s="91"/>
      <c r="AFN360" s="91"/>
    </row>
    <row r="361" spans="810:846" ht="6" customHeight="1" x14ac:dyDescent="0.25">
      <c r="AED361" s="144">
        <f t="shared" si="64"/>
        <v>356</v>
      </c>
      <c r="AEE361" s="142"/>
      <c r="AEF361" s="142"/>
      <c r="AEG361" s="91"/>
      <c r="AEH361" s="91"/>
      <c r="AEI361" s="91"/>
      <c r="AEJ361" s="91"/>
      <c r="AEK361" s="91"/>
      <c r="AEL361" s="91"/>
      <c r="AEM361" s="91"/>
      <c r="AEN361" s="91"/>
      <c r="AEO361" s="91"/>
      <c r="AEP361" s="91"/>
      <c r="AEQ361" s="91"/>
      <c r="AER361" s="91"/>
      <c r="AES361" s="91"/>
      <c r="AET361" s="91"/>
      <c r="AEU361" s="91"/>
      <c r="AEV361" s="91"/>
      <c r="AEW361" s="91"/>
      <c r="AEX361" s="91"/>
      <c r="AEY361" s="91"/>
      <c r="AEZ361" s="91"/>
      <c r="AFA361" s="91"/>
      <c r="AFB361" s="91"/>
      <c r="AFC361" s="146"/>
      <c r="AFD361" s="91"/>
      <c r="AFE361" s="91"/>
      <c r="AFF361" s="91"/>
      <c r="AFG361" s="91"/>
      <c r="AFH361" s="91"/>
      <c r="AFI361" s="91"/>
      <c r="AFJ361" s="91"/>
      <c r="AFK361" s="91"/>
      <c r="AFL361" s="91"/>
      <c r="AFM361" s="91"/>
      <c r="AFN361" s="91"/>
    </row>
    <row r="362" spans="810:846" ht="6" customHeight="1" x14ac:dyDescent="0.25">
      <c r="AED362" s="144">
        <f t="shared" si="64"/>
        <v>357</v>
      </c>
      <c r="AEE362" s="142"/>
      <c r="AEF362" s="142"/>
      <c r="AEG362" s="91"/>
      <c r="AEH362" s="91"/>
      <c r="AEI362" s="91"/>
      <c r="AEJ362" s="91"/>
      <c r="AEK362" s="91"/>
      <c r="AEL362" s="91"/>
      <c r="AEM362" s="91"/>
      <c r="AEN362" s="91"/>
      <c r="AEO362" s="91"/>
      <c r="AEP362" s="91"/>
      <c r="AEQ362" s="91"/>
      <c r="AER362" s="91"/>
      <c r="AES362" s="91"/>
      <c r="AET362" s="91"/>
      <c r="AEU362" s="91"/>
      <c r="AEV362" s="91"/>
      <c r="AEW362" s="91"/>
      <c r="AEX362" s="91"/>
      <c r="AEY362" s="91"/>
      <c r="AEZ362" s="91"/>
      <c r="AFA362" s="91"/>
      <c r="AFB362" s="91"/>
      <c r="AFC362" s="146"/>
      <c r="AFD362" s="91"/>
      <c r="AFE362" s="91"/>
      <c r="AFF362" s="91"/>
      <c r="AFG362" s="91"/>
      <c r="AFH362" s="91"/>
      <c r="AFI362" s="91"/>
      <c r="AFJ362" s="91"/>
      <c r="AFK362" s="91"/>
      <c r="AFL362" s="91"/>
      <c r="AFM362" s="91"/>
      <c r="AFN362" s="91"/>
    </row>
    <row r="363" spans="810:846" ht="6" customHeight="1" x14ac:dyDescent="0.25">
      <c r="AED363" s="144">
        <f t="shared" si="64"/>
        <v>358</v>
      </c>
      <c r="AEE363" s="142"/>
      <c r="AEF363" s="142"/>
      <c r="AEG363" s="91"/>
      <c r="AEH363" s="91"/>
      <c r="AEI363" s="91"/>
      <c r="AEJ363" s="91"/>
      <c r="AEK363" s="91"/>
      <c r="AEL363" s="91"/>
      <c r="AEM363" s="91"/>
      <c r="AEN363" s="91"/>
      <c r="AEO363" s="91"/>
      <c r="AEP363" s="91"/>
      <c r="AEQ363" s="91"/>
      <c r="AER363" s="91"/>
      <c r="AES363" s="91"/>
      <c r="AET363" s="91"/>
      <c r="AEU363" s="91"/>
      <c r="AEV363" s="91"/>
      <c r="AEW363" s="91"/>
      <c r="AEX363" s="91"/>
      <c r="AEY363" s="91"/>
      <c r="AEZ363" s="91"/>
      <c r="AFA363" s="91"/>
      <c r="AFB363" s="91"/>
      <c r="AFC363" s="146"/>
      <c r="AFD363" s="91"/>
      <c r="AFE363" s="91"/>
      <c r="AFF363" s="91"/>
      <c r="AFG363" s="91"/>
      <c r="AFH363" s="91"/>
      <c r="AFI363" s="91"/>
      <c r="AFJ363" s="91"/>
      <c r="AFK363" s="91"/>
      <c r="AFL363" s="91"/>
      <c r="AFM363" s="91"/>
      <c r="AFN363" s="91"/>
    </row>
    <row r="364" spans="810:846" ht="6" customHeight="1" x14ac:dyDescent="0.25">
      <c r="AED364" s="144">
        <f t="shared" si="64"/>
        <v>359</v>
      </c>
      <c r="AEE364" s="142"/>
      <c r="AEF364" s="142"/>
      <c r="AEG364" s="91"/>
      <c r="AEH364" s="91"/>
      <c r="AEI364" s="91"/>
      <c r="AEJ364" s="91"/>
      <c r="AEK364" s="91"/>
      <c r="AEL364" s="91"/>
      <c r="AEM364" s="91"/>
      <c r="AEN364" s="91"/>
      <c r="AEO364" s="91"/>
      <c r="AEP364" s="91"/>
      <c r="AEQ364" s="91"/>
      <c r="AER364" s="91"/>
      <c r="AES364" s="91"/>
      <c r="AET364" s="91"/>
      <c r="AEU364" s="91"/>
      <c r="AEV364" s="91"/>
      <c r="AEW364" s="91"/>
      <c r="AEX364" s="91"/>
      <c r="AEY364" s="91"/>
      <c r="AEZ364" s="91"/>
      <c r="AFA364" s="91"/>
      <c r="AFB364" s="91"/>
      <c r="AFC364" s="146"/>
      <c r="AFD364" s="91"/>
      <c r="AFE364" s="91"/>
      <c r="AFF364" s="91"/>
      <c r="AFG364" s="91"/>
      <c r="AFH364" s="91"/>
      <c r="AFI364" s="91"/>
      <c r="AFJ364" s="91"/>
      <c r="AFK364" s="91"/>
      <c r="AFL364" s="91"/>
      <c r="AFM364" s="91"/>
      <c r="AFN364" s="91"/>
    </row>
    <row r="365" spans="810:846" ht="6" customHeight="1" x14ac:dyDescent="0.25">
      <c r="AED365" s="144">
        <f t="shared" si="64"/>
        <v>360</v>
      </c>
      <c r="AEE365" s="142"/>
      <c r="AEF365" s="142"/>
      <c r="AEG365" s="91"/>
      <c r="AEH365" s="91"/>
      <c r="AEI365" s="91"/>
      <c r="AEJ365" s="91"/>
      <c r="AEK365" s="91"/>
      <c r="AEL365" s="91"/>
      <c r="AEM365" s="91"/>
      <c r="AEN365" s="91"/>
      <c r="AEO365" s="91"/>
      <c r="AEP365" s="91"/>
      <c r="AEQ365" s="91"/>
      <c r="AER365" s="91"/>
      <c r="AES365" s="91"/>
      <c r="AET365" s="91"/>
      <c r="AEU365" s="91"/>
      <c r="AEV365" s="91"/>
      <c r="AEW365" s="91"/>
      <c r="AEX365" s="91"/>
      <c r="AEY365" s="91"/>
      <c r="AEZ365" s="91"/>
      <c r="AFA365" s="91"/>
      <c r="AFB365" s="91"/>
      <c r="AFC365" s="146"/>
      <c r="AFD365" s="91"/>
      <c r="AFE365" s="91"/>
      <c r="AFF365" s="91"/>
      <c r="AFG365" s="91"/>
      <c r="AFH365" s="91"/>
      <c r="AFI365" s="91"/>
      <c r="AFJ365" s="91"/>
      <c r="AFK365" s="91"/>
      <c r="AFL365" s="91"/>
      <c r="AFM365" s="91"/>
      <c r="AFN365" s="91"/>
    </row>
    <row r="366" spans="810:846" ht="6" customHeight="1" x14ac:dyDescent="0.25">
      <c r="AED366" s="144">
        <f t="shared" si="64"/>
        <v>361</v>
      </c>
      <c r="AEE366" s="142"/>
      <c r="AEF366" s="142"/>
      <c r="AEG366" s="91"/>
      <c r="AEH366" s="91"/>
      <c r="AEI366" s="91"/>
      <c r="AEJ366" s="91"/>
      <c r="AEK366" s="91"/>
      <c r="AEL366" s="91"/>
      <c r="AEM366" s="91"/>
      <c r="AEN366" s="91"/>
      <c r="AEO366" s="91"/>
      <c r="AEP366" s="91"/>
      <c r="AEQ366" s="91"/>
      <c r="AER366" s="91"/>
      <c r="AES366" s="91"/>
      <c r="AET366" s="91"/>
      <c r="AEU366" s="91"/>
      <c r="AEV366" s="91"/>
      <c r="AEW366" s="91"/>
      <c r="AEX366" s="91"/>
      <c r="AEY366" s="91"/>
      <c r="AEZ366" s="91"/>
      <c r="AFA366" s="91"/>
      <c r="AFB366" s="91"/>
      <c r="AFC366" s="146"/>
      <c r="AFD366" s="91"/>
      <c r="AFE366" s="91"/>
      <c r="AFF366" s="91"/>
      <c r="AFG366" s="91"/>
      <c r="AFH366" s="91"/>
      <c r="AFI366" s="91"/>
      <c r="AFJ366" s="91"/>
      <c r="AFK366" s="91"/>
      <c r="AFL366" s="91"/>
      <c r="AFM366" s="91"/>
      <c r="AFN366" s="91"/>
    </row>
    <row r="367" spans="810:846" ht="6" customHeight="1" x14ac:dyDescent="0.25">
      <c r="AED367" s="144">
        <f t="shared" si="64"/>
        <v>362</v>
      </c>
      <c r="AEE367" s="142"/>
      <c r="AEF367" s="142"/>
      <c r="AEG367" s="91"/>
      <c r="AEH367" s="91"/>
      <c r="AEI367" s="91"/>
      <c r="AEJ367" s="91"/>
      <c r="AEK367" s="91"/>
      <c r="AEL367" s="91"/>
      <c r="AEM367" s="91"/>
      <c r="AEN367" s="91"/>
      <c r="AEO367" s="91"/>
      <c r="AEP367" s="91"/>
      <c r="AEQ367" s="91"/>
      <c r="AER367" s="91"/>
      <c r="AES367" s="91"/>
      <c r="AET367" s="91"/>
      <c r="AEU367" s="91"/>
      <c r="AEV367" s="91"/>
      <c r="AEW367" s="91"/>
      <c r="AEX367" s="91"/>
      <c r="AEY367" s="91"/>
      <c r="AEZ367" s="91"/>
      <c r="AFA367" s="91"/>
      <c r="AFB367" s="91"/>
      <c r="AFC367" s="146"/>
      <c r="AFD367" s="91"/>
      <c r="AFE367" s="91"/>
      <c r="AFF367" s="91"/>
      <c r="AFG367" s="91"/>
      <c r="AFH367" s="91"/>
      <c r="AFI367" s="91"/>
      <c r="AFJ367" s="91"/>
      <c r="AFK367" s="91"/>
      <c r="AFL367" s="91"/>
      <c r="AFM367" s="91"/>
      <c r="AFN367" s="91"/>
    </row>
    <row r="368" spans="810:846" ht="6" customHeight="1" x14ac:dyDescent="0.25">
      <c r="AED368" s="144">
        <f t="shared" si="64"/>
        <v>363</v>
      </c>
      <c r="AEE368" s="142"/>
      <c r="AEF368" s="142"/>
      <c r="AEG368" s="91"/>
      <c r="AEH368" s="91"/>
      <c r="AEI368" s="91"/>
      <c r="AEJ368" s="91"/>
      <c r="AEK368" s="91"/>
      <c r="AEL368" s="91"/>
      <c r="AEM368" s="91"/>
      <c r="AEN368" s="91"/>
      <c r="AEO368" s="91"/>
      <c r="AEP368" s="91"/>
      <c r="AEQ368" s="91"/>
      <c r="AER368" s="91"/>
      <c r="AES368" s="91"/>
      <c r="AET368" s="91"/>
      <c r="AEU368" s="91"/>
      <c r="AEV368" s="91"/>
      <c r="AEW368" s="91"/>
      <c r="AEX368" s="91"/>
      <c r="AEY368" s="91"/>
      <c r="AEZ368" s="91"/>
      <c r="AFA368" s="91"/>
      <c r="AFB368" s="91"/>
      <c r="AFC368" s="146"/>
      <c r="AFD368" s="91"/>
      <c r="AFE368" s="91"/>
      <c r="AFF368" s="91"/>
      <c r="AFG368" s="91"/>
      <c r="AFH368" s="91"/>
      <c r="AFI368" s="91"/>
      <c r="AFJ368" s="91"/>
      <c r="AFK368" s="91"/>
      <c r="AFL368" s="91"/>
      <c r="AFM368" s="91"/>
      <c r="AFN368" s="91"/>
    </row>
    <row r="369" spans="810:846" ht="6" customHeight="1" x14ac:dyDescent="0.25">
      <c r="AED369" s="144">
        <f t="shared" si="64"/>
        <v>364</v>
      </c>
      <c r="AEE369" s="142"/>
      <c r="AEF369" s="142"/>
      <c r="AEG369" s="91"/>
      <c r="AEH369" s="91"/>
      <c r="AEI369" s="91"/>
      <c r="AEJ369" s="91"/>
      <c r="AEK369" s="91"/>
      <c r="AEL369" s="91"/>
      <c r="AEM369" s="91"/>
      <c r="AEN369" s="91"/>
      <c r="AEO369" s="91"/>
      <c r="AEP369" s="91"/>
      <c r="AEQ369" s="91"/>
      <c r="AER369" s="91"/>
      <c r="AES369" s="91"/>
      <c r="AET369" s="91"/>
      <c r="AEU369" s="91"/>
      <c r="AEV369" s="91"/>
      <c r="AEW369" s="91"/>
      <c r="AEX369" s="91"/>
      <c r="AEY369" s="91"/>
      <c r="AEZ369" s="91"/>
      <c r="AFA369" s="91"/>
      <c r="AFB369" s="91"/>
      <c r="AFC369" s="146"/>
      <c r="AFD369" s="91"/>
      <c r="AFE369" s="91"/>
      <c r="AFF369" s="91"/>
      <c r="AFG369" s="91"/>
      <c r="AFH369" s="91"/>
      <c r="AFI369" s="91"/>
      <c r="AFJ369" s="91"/>
      <c r="AFK369" s="91"/>
      <c r="AFL369" s="91"/>
      <c r="AFM369" s="91"/>
      <c r="AFN369" s="91"/>
    </row>
    <row r="370" spans="810:846" ht="6" customHeight="1" x14ac:dyDescent="0.25">
      <c r="AED370" s="144">
        <f t="shared" si="64"/>
        <v>365</v>
      </c>
      <c r="AEE370" s="142"/>
      <c r="AEF370" s="142"/>
      <c r="AEG370" s="91"/>
      <c r="AEH370" s="91"/>
      <c r="AEI370" s="91"/>
      <c r="AEJ370" s="91"/>
      <c r="AEK370" s="91"/>
      <c r="AEL370" s="91"/>
      <c r="AEM370" s="91"/>
      <c r="AEN370" s="91"/>
      <c r="AEO370" s="91"/>
      <c r="AEP370" s="91"/>
      <c r="AEQ370" s="91"/>
      <c r="AER370" s="91"/>
      <c r="AES370" s="91"/>
      <c r="AET370" s="91"/>
      <c r="AEU370" s="91"/>
      <c r="AEV370" s="91"/>
      <c r="AEW370" s="91"/>
      <c r="AEX370" s="91"/>
      <c r="AEY370" s="91"/>
      <c r="AEZ370" s="91"/>
      <c r="AFA370" s="91"/>
      <c r="AFB370" s="91"/>
      <c r="AFC370" s="146"/>
      <c r="AFD370" s="91"/>
      <c r="AFE370" s="91"/>
      <c r="AFF370" s="91"/>
      <c r="AFG370" s="91"/>
      <c r="AFH370" s="91"/>
      <c r="AFI370" s="91"/>
      <c r="AFJ370" s="91"/>
      <c r="AFK370" s="91"/>
      <c r="AFL370" s="91"/>
      <c r="AFM370" s="91"/>
      <c r="AFN370" s="91"/>
    </row>
    <row r="371" spans="810:846" ht="6" customHeight="1" x14ac:dyDescent="0.25">
      <c r="AED371" s="144">
        <f t="shared" si="64"/>
        <v>366</v>
      </c>
      <c r="AEE371" s="142"/>
      <c r="AEF371" s="142"/>
      <c r="AEG371" s="91"/>
      <c r="AEH371" s="91"/>
      <c r="AEI371" s="91"/>
      <c r="AEJ371" s="91"/>
      <c r="AEK371" s="91"/>
      <c r="AEL371" s="91"/>
      <c r="AEM371" s="91"/>
      <c r="AEN371" s="91"/>
      <c r="AEO371" s="91"/>
      <c r="AEP371" s="91"/>
      <c r="AEQ371" s="91"/>
      <c r="AER371" s="91"/>
      <c r="AES371" s="91"/>
      <c r="AET371" s="91"/>
      <c r="AEU371" s="91"/>
      <c r="AEV371" s="91"/>
      <c r="AEW371" s="91"/>
      <c r="AEX371" s="91"/>
      <c r="AEY371" s="91"/>
      <c r="AEZ371" s="91"/>
      <c r="AFA371" s="91"/>
      <c r="AFB371" s="91"/>
      <c r="AFC371" s="146"/>
      <c r="AFD371" s="91"/>
      <c r="AFE371" s="91"/>
      <c r="AFF371" s="91"/>
      <c r="AFG371" s="91"/>
      <c r="AFH371" s="91"/>
      <c r="AFI371" s="91"/>
      <c r="AFJ371" s="91"/>
      <c r="AFK371" s="91"/>
      <c r="AFL371" s="91"/>
      <c r="AFM371" s="91"/>
      <c r="AFN371" s="91"/>
    </row>
    <row r="372" spans="810:846" ht="6" customHeight="1" x14ac:dyDescent="0.25">
      <c r="AED372" s="144">
        <f t="shared" si="64"/>
        <v>367</v>
      </c>
      <c r="AEE372" s="142"/>
      <c r="AEF372" s="142"/>
      <c r="AEG372" s="91"/>
      <c r="AEH372" s="91"/>
      <c r="AEI372" s="91"/>
      <c r="AEJ372" s="91"/>
      <c r="AEK372" s="91"/>
      <c r="AEL372" s="91"/>
      <c r="AEM372" s="91"/>
      <c r="AEN372" s="91"/>
      <c r="AEO372" s="91"/>
      <c r="AEP372" s="91"/>
      <c r="AEQ372" s="91"/>
      <c r="AER372" s="91"/>
      <c r="AES372" s="91"/>
      <c r="AET372" s="91"/>
      <c r="AEU372" s="91"/>
      <c r="AEV372" s="91"/>
      <c r="AEW372" s="91"/>
      <c r="AEX372" s="91"/>
      <c r="AEY372" s="91"/>
      <c r="AEZ372" s="91"/>
      <c r="AFA372" s="91"/>
      <c r="AFB372" s="91"/>
      <c r="AFC372" s="146"/>
      <c r="AFD372" s="91"/>
      <c r="AFE372" s="91"/>
      <c r="AFF372" s="91"/>
      <c r="AFG372" s="91"/>
      <c r="AFH372" s="91"/>
      <c r="AFI372" s="91"/>
      <c r="AFJ372" s="91"/>
      <c r="AFK372" s="91"/>
      <c r="AFL372" s="91"/>
      <c r="AFM372" s="91"/>
      <c r="AFN372" s="91"/>
    </row>
    <row r="373" spans="810:846" ht="6" customHeight="1" x14ac:dyDescent="0.25">
      <c r="AED373" s="144">
        <f t="shared" si="64"/>
        <v>368</v>
      </c>
      <c r="AEE373" s="142"/>
      <c r="AEF373" s="142"/>
      <c r="AEG373" s="91"/>
      <c r="AEH373" s="91"/>
      <c r="AEI373" s="91"/>
      <c r="AEJ373" s="91"/>
      <c r="AEK373" s="91"/>
      <c r="AEL373" s="91"/>
      <c r="AEM373" s="91"/>
      <c r="AEN373" s="91"/>
      <c r="AEO373" s="91"/>
      <c r="AEP373" s="91"/>
      <c r="AEQ373" s="91"/>
      <c r="AER373" s="91"/>
      <c r="AES373" s="91"/>
      <c r="AET373" s="91"/>
      <c r="AEU373" s="91"/>
      <c r="AEV373" s="91"/>
      <c r="AEW373" s="91"/>
      <c r="AEX373" s="91"/>
      <c r="AEY373" s="91"/>
      <c r="AEZ373" s="91"/>
      <c r="AFA373" s="91"/>
      <c r="AFB373" s="91"/>
      <c r="AFC373" s="146"/>
      <c r="AFD373" s="91"/>
      <c r="AFE373" s="91"/>
      <c r="AFF373" s="91"/>
      <c r="AFG373" s="91"/>
      <c r="AFH373" s="91"/>
      <c r="AFI373" s="91"/>
      <c r="AFJ373" s="91"/>
      <c r="AFK373" s="91"/>
      <c r="AFL373" s="91"/>
      <c r="AFM373" s="91"/>
      <c r="AFN373" s="91"/>
    </row>
    <row r="374" spans="810:846" ht="6" customHeight="1" x14ac:dyDescent="0.25">
      <c r="AED374" s="144">
        <f t="shared" si="64"/>
        <v>369</v>
      </c>
      <c r="AEE374" s="142"/>
      <c r="AEF374" s="142"/>
      <c r="AEG374" s="91"/>
      <c r="AEH374" s="91"/>
      <c r="AEI374" s="91"/>
      <c r="AEJ374" s="91"/>
      <c r="AEK374" s="91"/>
      <c r="AEL374" s="91"/>
      <c r="AEM374" s="91"/>
      <c r="AEN374" s="91"/>
      <c r="AEO374" s="91"/>
      <c r="AEP374" s="91"/>
      <c r="AEQ374" s="91"/>
      <c r="AER374" s="91"/>
      <c r="AES374" s="91"/>
      <c r="AET374" s="91"/>
      <c r="AEU374" s="91"/>
      <c r="AEV374" s="91"/>
      <c r="AEW374" s="91"/>
      <c r="AEX374" s="91"/>
      <c r="AEY374" s="91"/>
      <c r="AEZ374" s="91"/>
      <c r="AFA374" s="91"/>
      <c r="AFB374" s="91"/>
      <c r="AFC374" s="146"/>
      <c r="AFD374" s="91"/>
      <c r="AFE374" s="91"/>
      <c r="AFF374" s="91"/>
      <c r="AFG374" s="91"/>
      <c r="AFH374" s="91"/>
      <c r="AFI374" s="91"/>
      <c r="AFJ374" s="91"/>
      <c r="AFK374" s="91"/>
      <c r="AFL374" s="91"/>
      <c r="AFM374" s="91"/>
      <c r="AFN374" s="91"/>
    </row>
    <row r="375" spans="810:846" ht="6" customHeight="1" x14ac:dyDescent="0.25">
      <c r="AED375" s="144">
        <f t="shared" si="64"/>
        <v>370</v>
      </c>
      <c r="AEE375" s="142"/>
      <c r="AEF375" s="142"/>
      <c r="AEG375" s="91"/>
      <c r="AEH375" s="91"/>
      <c r="AEI375" s="91"/>
      <c r="AEJ375" s="91"/>
      <c r="AEK375" s="91"/>
      <c r="AEL375" s="91"/>
      <c r="AEM375" s="91"/>
      <c r="AEN375" s="91"/>
      <c r="AEO375" s="91"/>
      <c r="AEP375" s="91"/>
      <c r="AEQ375" s="91"/>
      <c r="AER375" s="91"/>
      <c r="AES375" s="91"/>
      <c r="AET375" s="91"/>
      <c r="AEU375" s="91"/>
      <c r="AEV375" s="91"/>
      <c r="AEW375" s="91"/>
      <c r="AEX375" s="91"/>
      <c r="AEY375" s="91"/>
      <c r="AEZ375" s="91"/>
      <c r="AFA375" s="91"/>
      <c r="AFB375" s="91"/>
      <c r="AFC375" s="146"/>
      <c r="AFD375" s="91"/>
      <c r="AFE375" s="91"/>
      <c r="AFF375" s="91"/>
      <c r="AFG375" s="91"/>
      <c r="AFH375" s="91"/>
      <c r="AFI375" s="91"/>
      <c r="AFJ375" s="91"/>
      <c r="AFK375" s="91"/>
      <c r="AFL375" s="91"/>
      <c r="AFM375" s="91"/>
      <c r="AFN375" s="91"/>
    </row>
    <row r="376" spans="810:846" ht="6" customHeight="1" x14ac:dyDescent="0.25">
      <c r="AED376" s="144">
        <f t="shared" si="64"/>
        <v>371</v>
      </c>
      <c r="AEE376" s="142"/>
      <c r="AEF376" s="142"/>
      <c r="AEG376" s="91"/>
      <c r="AEH376" s="91"/>
      <c r="AEI376" s="91"/>
      <c r="AEJ376" s="91"/>
      <c r="AEK376" s="91"/>
      <c r="AEL376" s="91"/>
      <c r="AEM376" s="91"/>
      <c r="AEN376" s="91"/>
      <c r="AEO376" s="91"/>
      <c r="AEP376" s="91"/>
      <c r="AEQ376" s="91"/>
      <c r="AER376" s="91"/>
      <c r="AES376" s="91"/>
      <c r="AET376" s="91"/>
      <c r="AEU376" s="91"/>
      <c r="AEV376" s="91"/>
      <c r="AEW376" s="91"/>
      <c r="AEX376" s="91"/>
      <c r="AEY376" s="91"/>
      <c r="AEZ376" s="91"/>
      <c r="AFA376" s="91"/>
      <c r="AFB376" s="91"/>
      <c r="AFC376" s="146"/>
      <c r="AFD376" s="91"/>
      <c r="AFE376" s="91"/>
      <c r="AFF376" s="91"/>
      <c r="AFG376" s="91"/>
      <c r="AFH376" s="91"/>
      <c r="AFI376" s="91"/>
      <c r="AFJ376" s="91"/>
      <c r="AFK376" s="91"/>
      <c r="AFL376" s="91"/>
      <c r="AFM376" s="91"/>
      <c r="AFN376" s="91"/>
    </row>
    <row r="377" spans="810:846" ht="6" customHeight="1" x14ac:dyDescent="0.25">
      <c r="AED377" s="144">
        <f t="shared" si="64"/>
        <v>372</v>
      </c>
      <c r="AEE377" s="142"/>
      <c r="AEF377" s="142"/>
      <c r="AEG377" s="91"/>
      <c r="AEH377" s="91"/>
      <c r="AEI377" s="91"/>
      <c r="AEJ377" s="91"/>
      <c r="AEK377" s="91"/>
      <c r="AEL377" s="91"/>
      <c r="AEM377" s="91"/>
      <c r="AEN377" s="91"/>
      <c r="AEO377" s="91"/>
      <c r="AEP377" s="91"/>
      <c r="AEQ377" s="91"/>
      <c r="AER377" s="91"/>
      <c r="AES377" s="91"/>
      <c r="AET377" s="91"/>
      <c r="AEU377" s="91"/>
      <c r="AEV377" s="91"/>
      <c r="AEW377" s="91"/>
      <c r="AEX377" s="91"/>
      <c r="AEY377" s="91"/>
      <c r="AEZ377" s="91"/>
      <c r="AFA377" s="91"/>
      <c r="AFB377" s="91"/>
      <c r="AFC377" s="146"/>
      <c r="AFD377" s="91"/>
      <c r="AFE377" s="91"/>
      <c r="AFF377" s="91"/>
      <c r="AFG377" s="91"/>
      <c r="AFH377" s="91"/>
      <c r="AFI377" s="91"/>
      <c r="AFJ377" s="91"/>
      <c r="AFK377" s="91"/>
      <c r="AFL377" s="91"/>
      <c r="AFM377" s="91"/>
      <c r="AFN377" s="91"/>
    </row>
    <row r="378" spans="810:846" ht="6" customHeight="1" x14ac:dyDescent="0.25">
      <c r="AED378" s="144">
        <f t="shared" si="64"/>
        <v>373</v>
      </c>
      <c r="AEE378" s="142"/>
      <c r="AEF378" s="142"/>
      <c r="AEG378" s="91"/>
      <c r="AEH378" s="91"/>
      <c r="AEI378" s="91"/>
      <c r="AEJ378" s="91"/>
      <c r="AEK378" s="91"/>
      <c r="AEL378" s="91"/>
      <c r="AEM378" s="91"/>
      <c r="AEN378" s="91"/>
      <c r="AEO378" s="91"/>
      <c r="AEP378" s="91"/>
      <c r="AEQ378" s="91"/>
      <c r="AER378" s="91"/>
      <c r="AES378" s="91"/>
      <c r="AET378" s="91"/>
      <c r="AEU378" s="91"/>
      <c r="AEV378" s="91"/>
      <c r="AEW378" s="91"/>
      <c r="AEX378" s="91"/>
      <c r="AEY378" s="91"/>
      <c r="AEZ378" s="91"/>
      <c r="AFA378" s="91"/>
      <c r="AFB378" s="91"/>
      <c r="AFC378" s="146"/>
      <c r="AFD378" s="91"/>
      <c r="AFE378" s="91"/>
      <c r="AFF378" s="91"/>
      <c r="AFG378" s="91"/>
      <c r="AFH378" s="91"/>
      <c r="AFI378" s="91"/>
      <c r="AFJ378" s="91"/>
      <c r="AFK378" s="91"/>
      <c r="AFL378" s="91"/>
      <c r="AFM378" s="91"/>
      <c r="AFN378" s="91"/>
    </row>
    <row r="379" spans="810:846" ht="6" customHeight="1" x14ac:dyDescent="0.25">
      <c r="AED379" s="144">
        <f t="shared" si="64"/>
        <v>374</v>
      </c>
      <c r="AEE379" s="142"/>
      <c r="AEF379" s="142"/>
      <c r="AEG379" s="91"/>
      <c r="AEH379" s="91"/>
      <c r="AEI379" s="91"/>
      <c r="AEJ379" s="91"/>
      <c r="AEK379" s="91"/>
      <c r="AEL379" s="91"/>
      <c r="AEM379" s="91"/>
      <c r="AEN379" s="91"/>
      <c r="AEO379" s="91"/>
      <c r="AEP379" s="91"/>
      <c r="AEQ379" s="91"/>
      <c r="AER379" s="91"/>
      <c r="AES379" s="91"/>
      <c r="AET379" s="91"/>
      <c r="AEU379" s="91"/>
      <c r="AEV379" s="91"/>
      <c r="AEW379" s="91"/>
      <c r="AEX379" s="91"/>
      <c r="AEY379" s="91"/>
      <c r="AEZ379" s="91"/>
      <c r="AFA379" s="91"/>
      <c r="AFB379" s="91"/>
      <c r="AFC379" s="146"/>
      <c r="AFD379" s="91"/>
      <c r="AFE379" s="91"/>
      <c r="AFF379" s="91"/>
      <c r="AFG379" s="91"/>
      <c r="AFH379" s="91"/>
      <c r="AFI379" s="91"/>
      <c r="AFJ379" s="91"/>
      <c r="AFK379" s="91"/>
      <c r="AFL379" s="91"/>
      <c r="AFM379" s="91"/>
      <c r="AFN379" s="91"/>
    </row>
    <row r="380" spans="810:846" ht="6" customHeight="1" x14ac:dyDescent="0.25">
      <c r="AED380" s="144">
        <f t="shared" si="64"/>
        <v>375</v>
      </c>
      <c r="AEE380" s="142"/>
      <c r="AEF380" s="142"/>
      <c r="AEG380" s="91"/>
      <c r="AEH380" s="91"/>
      <c r="AEI380" s="91"/>
      <c r="AEJ380" s="91"/>
      <c r="AEK380" s="91"/>
      <c r="AEL380" s="91"/>
      <c r="AEM380" s="91"/>
      <c r="AEN380" s="91"/>
      <c r="AEO380" s="91"/>
      <c r="AEP380" s="91"/>
      <c r="AEQ380" s="91"/>
      <c r="AER380" s="91"/>
      <c r="AES380" s="91"/>
      <c r="AET380" s="91"/>
      <c r="AEU380" s="91"/>
      <c r="AEV380" s="91"/>
      <c r="AEW380" s="91"/>
      <c r="AEX380" s="91"/>
      <c r="AEY380" s="91"/>
      <c r="AEZ380" s="91"/>
      <c r="AFA380" s="91"/>
      <c r="AFB380" s="91"/>
      <c r="AFC380" s="146"/>
      <c r="AFD380" s="91"/>
      <c r="AFE380" s="91"/>
      <c r="AFF380" s="91"/>
      <c r="AFG380" s="91"/>
      <c r="AFH380" s="91"/>
      <c r="AFI380" s="91"/>
      <c r="AFJ380" s="91"/>
      <c r="AFK380" s="91"/>
      <c r="AFL380" s="91"/>
      <c r="AFM380" s="91"/>
      <c r="AFN380" s="91"/>
    </row>
    <row r="381" spans="810:846" ht="6" customHeight="1" x14ac:dyDescent="0.25">
      <c r="AED381" s="144">
        <f t="shared" si="64"/>
        <v>376</v>
      </c>
      <c r="AEE381" s="142"/>
      <c r="AEF381" s="142"/>
      <c r="AEG381" s="91"/>
      <c r="AEH381" s="91"/>
      <c r="AEI381" s="91"/>
      <c r="AEJ381" s="91"/>
      <c r="AEK381" s="91"/>
      <c r="AEL381" s="91"/>
      <c r="AEM381" s="91"/>
      <c r="AEN381" s="91"/>
      <c r="AEO381" s="91"/>
      <c r="AEP381" s="91"/>
      <c r="AEQ381" s="91"/>
      <c r="AER381" s="91"/>
      <c r="AES381" s="91"/>
      <c r="AET381" s="91"/>
      <c r="AEU381" s="91"/>
      <c r="AEV381" s="91"/>
      <c r="AEW381" s="91"/>
      <c r="AEX381" s="91"/>
      <c r="AEY381" s="91"/>
      <c r="AEZ381" s="91"/>
      <c r="AFA381" s="91"/>
      <c r="AFB381" s="91"/>
      <c r="AFC381" s="146"/>
      <c r="AFD381" s="91"/>
      <c r="AFE381" s="91"/>
      <c r="AFF381" s="91"/>
      <c r="AFG381" s="91"/>
      <c r="AFH381" s="91"/>
      <c r="AFI381" s="91"/>
      <c r="AFJ381" s="91"/>
      <c r="AFK381" s="91"/>
      <c r="AFL381" s="91"/>
      <c r="AFM381" s="91"/>
      <c r="AFN381" s="91"/>
    </row>
    <row r="382" spans="810:846" ht="6" customHeight="1" x14ac:dyDescent="0.25">
      <c r="AED382" s="144">
        <f t="shared" si="64"/>
        <v>377</v>
      </c>
      <c r="AEE382" s="142"/>
      <c r="AEF382" s="142"/>
      <c r="AEG382" s="91"/>
      <c r="AEH382" s="91"/>
      <c r="AEI382" s="91"/>
      <c r="AEJ382" s="91"/>
      <c r="AEK382" s="91"/>
      <c r="AEL382" s="91"/>
      <c r="AEM382" s="91"/>
      <c r="AEN382" s="91"/>
      <c r="AEO382" s="91"/>
      <c r="AEP382" s="91"/>
      <c r="AEQ382" s="91"/>
      <c r="AER382" s="91"/>
      <c r="AES382" s="91"/>
      <c r="AET382" s="91"/>
      <c r="AEU382" s="91"/>
      <c r="AEV382" s="91"/>
      <c r="AEW382" s="91"/>
      <c r="AEX382" s="91"/>
      <c r="AEY382" s="91"/>
      <c r="AEZ382" s="91"/>
      <c r="AFA382" s="91"/>
      <c r="AFB382" s="91"/>
      <c r="AFC382" s="146"/>
      <c r="AFD382" s="91"/>
      <c r="AFE382" s="91"/>
      <c r="AFF382" s="91"/>
      <c r="AFG382" s="91"/>
      <c r="AFH382" s="91"/>
      <c r="AFI382" s="91"/>
      <c r="AFJ382" s="91"/>
      <c r="AFK382" s="91"/>
      <c r="AFL382" s="91"/>
      <c r="AFM382" s="91"/>
      <c r="AFN382" s="91"/>
    </row>
    <row r="383" spans="810:846" ht="6" customHeight="1" x14ac:dyDescent="0.25">
      <c r="AED383" s="144">
        <f t="shared" si="64"/>
        <v>378</v>
      </c>
      <c r="AEE383" s="142"/>
      <c r="AEF383" s="142"/>
      <c r="AEG383" s="91"/>
      <c r="AEH383" s="91"/>
      <c r="AEI383" s="91"/>
      <c r="AEJ383" s="91"/>
      <c r="AEK383" s="91"/>
      <c r="AEL383" s="91"/>
      <c r="AEM383" s="91"/>
      <c r="AEN383" s="91"/>
      <c r="AEO383" s="91"/>
      <c r="AEP383" s="91"/>
      <c r="AEQ383" s="91"/>
      <c r="AER383" s="91"/>
      <c r="AES383" s="91"/>
      <c r="AET383" s="91"/>
      <c r="AEU383" s="91"/>
      <c r="AEV383" s="91"/>
      <c r="AEW383" s="91"/>
      <c r="AEX383" s="91"/>
      <c r="AEY383" s="91"/>
      <c r="AEZ383" s="91"/>
      <c r="AFA383" s="91"/>
      <c r="AFB383" s="91"/>
      <c r="AFC383" s="146"/>
      <c r="AFD383" s="91"/>
      <c r="AFE383" s="91"/>
      <c r="AFF383" s="91"/>
      <c r="AFG383" s="91"/>
      <c r="AFH383" s="91"/>
      <c r="AFI383" s="91"/>
      <c r="AFJ383" s="91"/>
      <c r="AFK383" s="91"/>
      <c r="AFL383" s="91"/>
      <c r="AFM383" s="91"/>
      <c r="AFN383" s="91"/>
    </row>
    <row r="384" spans="810:846" ht="6" customHeight="1" x14ac:dyDescent="0.25">
      <c r="AED384" s="144">
        <f t="shared" si="64"/>
        <v>379</v>
      </c>
      <c r="AEE384" s="142"/>
      <c r="AEF384" s="142"/>
      <c r="AEG384" s="91"/>
      <c r="AEH384" s="91"/>
      <c r="AEI384" s="91"/>
      <c r="AEJ384" s="91"/>
      <c r="AEK384" s="91"/>
      <c r="AEL384" s="91"/>
      <c r="AEM384" s="91"/>
      <c r="AEN384" s="91"/>
      <c r="AEO384" s="91"/>
      <c r="AEP384" s="91"/>
      <c r="AEQ384" s="91"/>
      <c r="AER384" s="91"/>
      <c r="AES384" s="91"/>
      <c r="AET384" s="91"/>
      <c r="AEU384" s="91"/>
      <c r="AEV384" s="91"/>
      <c r="AEW384" s="91"/>
      <c r="AEX384" s="91"/>
      <c r="AEY384" s="91"/>
      <c r="AEZ384" s="91"/>
      <c r="AFA384" s="91"/>
      <c r="AFB384" s="91"/>
      <c r="AFC384" s="146"/>
      <c r="AFD384" s="91"/>
      <c r="AFE384" s="91"/>
      <c r="AFF384" s="91"/>
      <c r="AFG384" s="91"/>
      <c r="AFH384" s="91"/>
      <c r="AFI384" s="91"/>
      <c r="AFJ384" s="91"/>
      <c r="AFK384" s="91"/>
      <c r="AFL384" s="91"/>
      <c r="AFM384" s="91"/>
      <c r="AFN384" s="91"/>
    </row>
    <row r="385" spans="810:846" ht="6" customHeight="1" x14ac:dyDescent="0.25">
      <c r="AED385" s="144">
        <f t="shared" si="64"/>
        <v>380</v>
      </c>
      <c r="AEE385" s="142"/>
      <c r="AEF385" s="142"/>
      <c r="AEG385" s="91"/>
      <c r="AEH385" s="91"/>
      <c r="AEI385" s="91"/>
      <c r="AEJ385" s="91"/>
      <c r="AEK385" s="91"/>
      <c r="AEL385" s="91"/>
      <c r="AEM385" s="91"/>
      <c r="AEN385" s="91"/>
      <c r="AEO385" s="91"/>
      <c r="AEP385" s="91"/>
      <c r="AEQ385" s="91"/>
      <c r="AER385" s="91"/>
      <c r="AES385" s="91"/>
      <c r="AET385" s="91"/>
      <c r="AEU385" s="91"/>
      <c r="AEV385" s="91"/>
      <c r="AEW385" s="91"/>
      <c r="AEX385" s="91"/>
      <c r="AEY385" s="91"/>
      <c r="AEZ385" s="91"/>
      <c r="AFA385" s="91"/>
      <c r="AFB385" s="91"/>
      <c r="AFC385" s="146"/>
      <c r="AFD385" s="91"/>
      <c r="AFE385" s="91"/>
      <c r="AFF385" s="91"/>
      <c r="AFG385" s="91"/>
      <c r="AFH385" s="91"/>
      <c r="AFI385" s="91"/>
      <c r="AFJ385" s="91"/>
      <c r="AFK385" s="91"/>
      <c r="AFL385" s="91"/>
      <c r="AFM385" s="91"/>
      <c r="AFN385" s="91"/>
    </row>
    <row r="386" spans="810:846" ht="6" customHeight="1" x14ac:dyDescent="0.25">
      <c r="AED386" s="144">
        <f t="shared" si="64"/>
        <v>381</v>
      </c>
      <c r="AEE386" s="142"/>
      <c r="AEF386" s="142"/>
      <c r="AEG386" s="91"/>
      <c r="AEH386" s="91"/>
      <c r="AEI386" s="91"/>
      <c r="AEJ386" s="91"/>
      <c r="AEK386" s="91"/>
      <c r="AEL386" s="91"/>
      <c r="AEM386" s="91"/>
      <c r="AEN386" s="91"/>
      <c r="AEO386" s="91"/>
      <c r="AEP386" s="91"/>
      <c r="AEQ386" s="91"/>
      <c r="AER386" s="91"/>
      <c r="AES386" s="91"/>
      <c r="AET386" s="91"/>
      <c r="AEU386" s="91"/>
      <c r="AEV386" s="91"/>
      <c r="AEW386" s="91"/>
      <c r="AEX386" s="91"/>
      <c r="AEY386" s="91"/>
      <c r="AEZ386" s="91"/>
      <c r="AFA386" s="91"/>
      <c r="AFB386" s="91"/>
      <c r="AFC386" s="146"/>
      <c r="AFD386" s="91"/>
      <c r="AFE386" s="91"/>
      <c r="AFF386" s="91"/>
      <c r="AFG386" s="91"/>
      <c r="AFH386" s="91"/>
      <c r="AFI386" s="91"/>
      <c r="AFJ386" s="91"/>
      <c r="AFK386" s="91"/>
      <c r="AFL386" s="91"/>
      <c r="AFM386" s="91"/>
      <c r="AFN386" s="91"/>
    </row>
    <row r="387" spans="810:846" ht="6" customHeight="1" x14ac:dyDescent="0.25">
      <c r="AED387" s="144">
        <f t="shared" si="64"/>
        <v>382</v>
      </c>
      <c r="AEE387" s="142"/>
      <c r="AEF387" s="142"/>
      <c r="AEG387" s="91"/>
      <c r="AEH387" s="91"/>
      <c r="AEI387" s="91"/>
      <c r="AEJ387" s="91"/>
      <c r="AEK387" s="91"/>
      <c r="AEL387" s="91"/>
      <c r="AEM387" s="91"/>
      <c r="AEN387" s="91"/>
      <c r="AEO387" s="91"/>
      <c r="AEP387" s="91"/>
      <c r="AEQ387" s="91"/>
      <c r="AER387" s="91"/>
      <c r="AES387" s="91"/>
      <c r="AET387" s="91"/>
      <c r="AEU387" s="91"/>
      <c r="AEV387" s="91"/>
      <c r="AEW387" s="91"/>
      <c r="AEX387" s="91"/>
      <c r="AEY387" s="91"/>
      <c r="AEZ387" s="91"/>
      <c r="AFA387" s="91"/>
      <c r="AFB387" s="91"/>
      <c r="AFC387" s="146"/>
      <c r="AFD387" s="91"/>
      <c r="AFE387" s="91"/>
      <c r="AFF387" s="91"/>
      <c r="AFG387" s="91"/>
      <c r="AFH387" s="91"/>
      <c r="AFI387" s="91"/>
      <c r="AFJ387" s="91"/>
      <c r="AFK387" s="91"/>
      <c r="AFL387" s="91"/>
      <c r="AFM387" s="91"/>
      <c r="AFN387" s="91"/>
    </row>
    <row r="388" spans="810:846" ht="6" customHeight="1" x14ac:dyDescent="0.25">
      <c r="AED388" s="144">
        <f t="shared" si="64"/>
        <v>383</v>
      </c>
      <c r="AEE388" s="142"/>
      <c r="AEF388" s="142"/>
      <c r="AEG388" s="91"/>
      <c r="AEH388" s="91"/>
      <c r="AEI388" s="91"/>
      <c r="AEJ388" s="91"/>
      <c r="AEK388" s="91"/>
      <c r="AEL388" s="91"/>
      <c r="AEM388" s="91"/>
      <c r="AEN388" s="91"/>
      <c r="AEO388" s="91"/>
      <c r="AEP388" s="91"/>
      <c r="AEQ388" s="91"/>
      <c r="AER388" s="91"/>
      <c r="AES388" s="91"/>
      <c r="AET388" s="91"/>
      <c r="AEU388" s="91"/>
      <c r="AEV388" s="91"/>
      <c r="AEW388" s="91"/>
      <c r="AEX388" s="91"/>
      <c r="AEY388" s="91"/>
      <c r="AEZ388" s="91"/>
      <c r="AFA388" s="91"/>
      <c r="AFB388" s="91"/>
      <c r="AFC388" s="146"/>
      <c r="AFD388" s="91"/>
      <c r="AFE388" s="91"/>
      <c r="AFF388" s="91"/>
      <c r="AFG388" s="91"/>
      <c r="AFH388" s="91"/>
      <c r="AFI388" s="91"/>
      <c r="AFJ388" s="91"/>
      <c r="AFK388" s="91"/>
      <c r="AFL388" s="91"/>
      <c r="AFM388" s="91"/>
      <c r="AFN388" s="91"/>
    </row>
    <row r="389" spans="810:846" ht="6" customHeight="1" x14ac:dyDescent="0.25">
      <c r="AED389" s="144">
        <f t="shared" si="64"/>
        <v>384</v>
      </c>
      <c r="AEE389" s="142"/>
      <c r="AEF389" s="142"/>
      <c r="AEG389" s="91"/>
      <c r="AEH389" s="91"/>
      <c r="AEI389" s="91"/>
      <c r="AEJ389" s="91"/>
      <c r="AEK389" s="91"/>
      <c r="AEL389" s="91"/>
      <c r="AEM389" s="91"/>
      <c r="AEN389" s="91"/>
      <c r="AEO389" s="91"/>
      <c r="AEP389" s="91"/>
      <c r="AEQ389" s="91"/>
      <c r="AER389" s="91"/>
      <c r="AES389" s="91"/>
      <c r="AET389" s="91"/>
      <c r="AEU389" s="91"/>
      <c r="AEV389" s="91"/>
      <c r="AEW389" s="91"/>
      <c r="AEX389" s="91"/>
      <c r="AEY389" s="91"/>
      <c r="AEZ389" s="91"/>
      <c r="AFA389" s="91"/>
      <c r="AFB389" s="91"/>
      <c r="AFC389" s="146"/>
      <c r="AFD389" s="91"/>
      <c r="AFE389" s="91"/>
      <c r="AFF389" s="91"/>
      <c r="AFG389" s="91"/>
      <c r="AFH389" s="91"/>
      <c r="AFI389" s="91"/>
      <c r="AFJ389" s="91"/>
      <c r="AFK389" s="91"/>
      <c r="AFL389" s="91"/>
      <c r="AFM389" s="91"/>
      <c r="AFN389" s="91"/>
    </row>
    <row r="390" spans="810:846" ht="6" customHeight="1" x14ac:dyDescent="0.25">
      <c r="AED390" s="144">
        <f t="shared" si="64"/>
        <v>385</v>
      </c>
      <c r="AEE390" s="142"/>
      <c r="AEF390" s="142"/>
      <c r="AEG390" s="91"/>
      <c r="AEH390" s="91"/>
      <c r="AEI390" s="91"/>
      <c r="AEJ390" s="91"/>
      <c r="AEK390" s="91"/>
      <c r="AEL390" s="91"/>
      <c r="AEM390" s="91"/>
      <c r="AEN390" s="91"/>
      <c r="AEO390" s="91"/>
      <c r="AEP390" s="91"/>
      <c r="AEQ390" s="91"/>
      <c r="AER390" s="91"/>
      <c r="AES390" s="91"/>
      <c r="AET390" s="91"/>
      <c r="AEU390" s="91"/>
      <c r="AEV390" s="91"/>
      <c r="AEW390" s="91"/>
      <c r="AEX390" s="91"/>
      <c r="AEY390" s="91"/>
      <c r="AEZ390" s="91"/>
      <c r="AFA390" s="91"/>
      <c r="AFB390" s="91"/>
      <c r="AFC390" s="146"/>
      <c r="AFD390" s="91"/>
      <c r="AFE390" s="91"/>
      <c r="AFF390" s="91"/>
      <c r="AFG390" s="91"/>
      <c r="AFH390" s="91"/>
      <c r="AFI390" s="91"/>
      <c r="AFJ390" s="91"/>
      <c r="AFK390" s="91"/>
      <c r="AFL390" s="91"/>
      <c r="AFM390" s="91"/>
      <c r="AFN390" s="91"/>
    </row>
    <row r="391" spans="810:846" ht="6" customHeight="1" x14ac:dyDescent="0.25">
      <c r="AED391" s="144">
        <f t="shared" ref="AED391:AED454" si="65">IF(AED390+1&lt;=$ADX$4,AED390+1,"")</f>
        <v>386</v>
      </c>
      <c r="AEE391" s="142"/>
      <c r="AEF391" s="142"/>
      <c r="AEG391" s="91"/>
      <c r="AEH391" s="91"/>
      <c r="AEI391" s="91"/>
      <c r="AEJ391" s="91"/>
      <c r="AEK391" s="91"/>
      <c r="AEL391" s="91"/>
      <c r="AEM391" s="91"/>
      <c r="AEN391" s="91"/>
      <c r="AEO391" s="91"/>
      <c r="AEP391" s="91"/>
      <c r="AEQ391" s="91"/>
      <c r="AER391" s="91"/>
      <c r="AES391" s="91"/>
      <c r="AET391" s="91"/>
      <c r="AEU391" s="91"/>
      <c r="AEV391" s="91"/>
      <c r="AEW391" s="91"/>
      <c r="AEX391" s="91"/>
      <c r="AEY391" s="91"/>
      <c r="AEZ391" s="91"/>
      <c r="AFA391" s="91"/>
      <c r="AFB391" s="91"/>
      <c r="AFC391" s="146"/>
      <c r="AFD391" s="91"/>
      <c r="AFE391" s="91"/>
      <c r="AFF391" s="91"/>
      <c r="AFG391" s="91"/>
      <c r="AFH391" s="91"/>
      <c r="AFI391" s="91"/>
      <c r="AFJ391" s="91"/>
      <c r="AFK391" s="91"/>
      <c r="AFL391" s="91"/>
      <c r="AFM391" s="91"/>
      <c r="AFN391" s="91"/>
    </row>
    <row r="392" spans="810:846" ht="6" customHeight="1" x14ac:dyDescent="0.25">
      <c r="AED392" s="144">
        <f t="shared" si="65"/>
        <v>387</v>
      </c>
      <c r="AEE392" s="142"/>
      <c r="AEF392" s="142"/>
      <c r="AEG392" s="91"/>
      <c r="AEH392" s="91"/>
      <c r="AEI392" s="91"/>
      <c r="AEJ392" s="91"/>
      <c r="AEK392" s="91"/>
      <c r="AEL392" s="91"/>
      <c r="AEM392" s="91"/>
      <c r="AEN392" s="91"/>
      <c r="AEO392" s="91"/>
      <c r="AEP392" s="91"/>
      <c r="AEQ392" s="91"/>
      <c r="AER392" s="91"/>
      <c r="AES392" s="91"/>
      <c r="AET392" s="91"/>
      <c r="AEU392" s="91"/>
      <c r="AEV392" s="91"/>
      <c r="AEW392" s="91"/>
      <c r="AEX392" s="91"/>
      <c r="AEY392" s="91"/>
      <c r="AEZ392" s="91"/>
      <c r="AFA392" s="91"/>
      <c r="AFB392" s="91"/>
      <c r="AFC392" s="146"/>
      <c r="AFD392" s="91"/>
      <c r="AFE392" s="91"/>
      <c r="AFF392" s="91"/>
      <c r="AFG392" s="91"/>
      <c r="AFH392" s="91"/>
      <c r="AFI392" s="91"/>
      <c r="AFJ392" s="91"/>
      <c r="AFK392" s="91"/>
      <c r="AFL392" s="91"/>
      <c r="AFM392" s="91"/>
      <c r="AFN392" s="91"/>
    </row>
    <row r="393" spans="810:846" ht="6" customHeight="1" x14ac:dyDescent="0.25">
      <c r="AED393" s="144">
        <f t="shared" si="65"/>
        <v>388</v>
      </c>
      <c r="AEE393" s="142"/>
      <c r="AEF393" s="142"/>
      <c r="AEG393" s="91"/>
      <c r="AEH393" s="91"/>
      <c r="AEI393" s="91"/>
      <c r="AEJ393" s="91"/>
      <c r="AEK393" s="91"/>
      <c r="AEL393" s="91"/>
      <c r="AEM393" s="91"/>
      <c r="AEN393" s="91"/>
      <c r="AEO393" s="91"/>
      <c r="AEP393" s="91"/>
      <c r="AEQ393" s="91"/>
      <c r="AER393" s="91"/>
      <c r="AES393" s="91"/>
      <c r="AET393" s="91"/>
      <c r="AEU393" s="91"/>
      <c r="AEV393" s="91"/>
      <c r="AEW393" s="91"/>
      <c r="AEX393" s="91"/>
      <c r="AEY393" s="91"/>
      <c r="AEZ393" s="91"/>
      <c r="AFA393" s="91"/>
      <c r="AFB393" s="91"/>
      <c r="AFC393" s="146"/>
      <c r="AFD393" s="91"/>
      <c r="AFE393" s="91"/>
      <c r="AFF393" s="91"/>
      <c r="AFG393" s="91"/>
      <c r="AFH393" s="91"/>
      <c r="AFI393" s="91"/>
      <c r="AFJ393" s="91"/>
      <c r="AFK393" s="91"/>
      <c r="AFL393" s="91"/>
      <c r="AFM393" s="91"/>
      <c r="AFN393" s="91"/>
    </row>
    <row r="394" spans="810:846" ht="6" customHeight="1" x14ac:dyDescent="0.25">
      <c r="AED394" s="144">
        <f t="shared" si="65"/>
        <v>389</v>
      </c>
      <c r="AEE394" s="142"/>
      <c r="AEF394" s="142"/>
      <c r="AEG394" s="91"/>
      <c r="AEH394" s="91"/>
      <c r="AEI394" s="91"/>
      <c r="AEJ394" s="91"/>
      <c r="AEK394" s="91"/>
      <c r="AEL394" s="91"/>
      <c r="AEM394" s="91"/>
      <c r="AEN394" s="91"/>
      <c r="AEO394" s="91"/>
      <c r="AEP394" s="91"/>
      <c r="AEQ394" s="91"/>
      <c r="AER394" s="91"/>
      <c r="AES394" s="91"/>
      <c r="AET394" s="91"/>
      <c r="AEU394" s="91"/>
      <c r="AEV394" s="91"/>
      <c r="AEW394" s="91"/>
      <c r="AEX394" s="91"/>
      <c r="AEY394" s="91"/>
      <c r="AEZ394" s="91"/>
      <c r="AFA394" s="91"/>
      <c r="AFB394" s="91"/>
      <c r="AFC394" s="146"/>
      <c r="AFD394" s="91"/>
      <c r="AFE394" s="91"/>
      <c r="AFF394" s="91"/>
      <c r="AFG394" s="91"/>
      <c r="AFH394" s="91"/>
      <c r="AFI394" s="91"/>
      <c r="AFJ394" s="91"/>
      <c r="AFK394" s="91"/>
      <c r="AFL394" s="91"/>
      <c r="AFM394" s="91"/>
      <c r="AFN394" s="91"/>
    </row>
    <row r="395" spans="810:846" ht="6" customHeight="1" x14ac:dyDescent="0.25">
      <c r="AED395" s="144">
        <f t="shared" si="65"/>
        <v>390</v>
      </c>
      <c r="AEE395" s="142"/>
      <c r="AEF395" s="142"/>
      <c r="AEG395" s="91"/>
      <c r="AEH395" s="91"/>
      <c r="AEI395" s="91"/>
      <c r="AEJ395" s="91"/>
      <c r="AEK395" s="91"/>
      <c r="AEL395" s="91"/>
      <c r="AEM395" s="91"/>
      <c r="AEN395" s="91"/>
      <c r="AEO395" s="91"/>
      <c r="AEP395" s="91"/>
      <c r="AEQ395" s="91"/>
      <c r="AER395" s="91"/>
      <c r="AES395" s="91"/>
      <c r="AET395" s="91"/>
      <c r="AEU395" s="91"/>
      <c r="AEV395" s="91"/>
      <c r="AEW395" s="91"/>
      <c r="AEX395" s="91"/>
      <c r="AEY395" s="91"/>
      <c r="AEZ395" s="91"/>
      <c r="AFA395" s="91"/>
      <c r="AFB395" s="91"/>
      <c r="AFC395" s="146"/>
      <c r="AFD395" s="91"/>
      <c r="AFE395" s="91"/>
      <c r="AFF395" s="91"/>
      <c r="AFG395" s="91"/>
      <c r="AFH395" s="91"/>
      <c r="AFI395" s="91"/>
      <c r="AFJ395" s="91"/>
      <c r="AFK395" s="91"/>
      <c r="AFL395" s="91"/>
      <c r="AFM395" s="91"/>
      <c r="AFN395" s="91"/>
    </row>
    <row r="396" spans="810:846" ht="6" customHeight="1" x14ac:dyDescent="0.25">
      <c r="AED396" s="144">
        <f t="shared" si="65"/>
        <v>391</v>
      </c>
      <c r="AEE396" s="142"/>
      <c r="AEF396" s="142"/>
      <c r="AEG396" s="91"/>
      <c r="AEH396" s="91"/>
      <c r="AEI396" s="91"/>
      <c r="AEJ396" s="91"/>
      <c r="AEK396" s="91"/>
      <c r="AEL396" s="91"/>
      <c r="AEM396" s="91"/>
      <c r="AEN396" s="91"/>
      <c r="AEO396" s="91"/>
      <c r="AEP396" s="91"/>
      <c r="AEQ396" s="91"/>
      <c r="AER396" s="91"/>
      <c r="AES396" s="91"/>
      <c r="AET396" s="91"/>
      <c r="AEU396" s="91"/>
      <c r="AEV396" s="91"/>
      <c r="AEW396" s="91"/>
      <c r="AEX396" s="91"/>
      <c r="AEY396" s="91"/>
      <c r="AEZ396" s="91"/>
      <c r="AFA396" s="91"/>
      <c r="AFB396" s="91"/>
      <c r="AFC396" s="146"/>
      <c r="AFD396" s="91"/>
      <c r="AFE396" s="91"/>
      <c r="AFF396" s="91"/>
      <c r="AFG396" s="91"/>
      <c r="AFH396" s="91"/>
      <c r="AFI396" s="91"/>
      <c r="AFJ396" s="91"/>
      <c r="AFK396" s="91"/>
      <c r="AFL396" s="91"/>
      <c r="AFM396" s="91"/>
      <c r="AFN396" s="91"/>
    </row>
    <row r="397" spans="810:846" ht="6" customHeight="1" x14ac:dyDescent="0.25">
      <c r="AED397" s="144">
        <f t="shared" si="65"/>
        <v>392</v>
      </c>
      <c r="AEE397" s="142"/>
      <c r="AEF397" s="142"/>
      <c r="AEG397" s="91"/>
      <c r="AEH397" s="91"/>
      <c r="AEI397" s="91"/>
      <c r="AEJ397" s="91"/>
      <c r="AEK397" s="91"/>
      <c r="AEL397" s="91"/>
      <c r="AEM397" s="91"/>
      <c r="AEN397" s="91"/>
      <c r="AEO397" s="91"/>
      <c r="AEP397" s="91"/>
      <c r="AEQ397" s="91"/>
      <c r="AER397" s="91"/>
      <c r="AES397" s="91"/>
      <c r="AET397" s="91"/>
      <c r="AEU397" s="91"/>
      <c r="AEV397" s="91"/>
      <c r="AEW397" s="91"/>
      <c r="AEX397" s="91"/>
      <c r="AEY397" s="91"/>
      <c r="AEZ397" s="91"/>
      <c r="AFA397" s="91"/>
      <c r="AFB397" s="91"/>
      <c r="AFC397" s="146"/>
      <c r="AFD397" s="91"/>
      <c r="AFE397" s="91"/>
      <c r="AFF397" s="91"/>
      <c r="AFG397" s="91"/>
      <c r="AFH397" s="91"/>
      <c r="AFI397" s="91"/>
      <c r="AFJ397" s="91"/>
      <c r="AFK397" s="91"/>
      <c r="AFL397" s="91"/>
      <c r="AFM397" s="91"/>
      <c r="AFN397" s="91"/>
    </row>
    <row r="398" spans="810:846" ht="6" customHeight="1" x14ac:dyDescent="0.25">
      <c r="AED398" s="144">
        <f t="shared" si="65"/>
        <v>393</v>
      </c>
      <c r="AEE398" s="142"/>
      <c r="AEF398" s="142"/>
      <c r="AEG398" s="91"/>
      <c r="AEH398" s="91"/>
      <c r="AEI398" s="91"/>
      <c r="AEJ398" s="91"/>
      <c r="AEK398" s="91"/>
      <c r="AEL398" s="91"/>
      <c r="AEM398" s="91"/>
      <c r="AEN398" s="91"/>
      <c r="AEO398" s="91"/>
      <c r="AEP398" s="91"/>
      <c r="AEQ398" s="91"/>
      <c r="AER398" s="91"/>
      <c r="AES398" s="91"/>
      <c r="AET398" s="91"/>
      <c r="AEU398" s="91"/>
      <c r="AEV398" s="91"/>
      <c r="AEW398" s="91"/>
      <c r="AEX398" s="91"/>
      <c r="AEY398" s="91"/>
      <c r="AEZ398" s="91"/>
      <c r="AFA398" s="91"/>
      <c r="AFB398" s="91"/>
      <c r="AFC398" s="146"/>
      <c r="AFD398" s="91"/>
      <c r="AFE398" s="91"/>
      <c r="AFF398" s="91"/>
      <c r="AFG398" s="91"/>
      <c r="AFH398" s="91"/>
      <c r="AFI398" s="91"/>
      <c r="AFJ398" s="91"/>
      <c r="AFK398" s="91"/>
      <c r="AFL398" s="91"/>
      <c r="AFM398" s="91"/>
      <c r="AFN398" s="91"/>
    </row>
    <row r="399" spans="810:846" ht="6" customHeight="1" x14ac:dyDescent="0.25">
      <c r="AED399" s="144">
        <f t="shared" si="65"/>
        <v>394</v>
      </c>
      <c r="AEE399" s="142"/>
      <c r="AEF399" s="142"/>
      <c r="AEG399" s="91"/>
      <c r="AEH399" s="91"/>
      <c r="AEI399" s="91"/>
      <c r="AEJ399" s="91"/>
      <c r="AEK399" s="91"/>
      <c r="AEL399" s="91"/>
      <c r="AEM399" s="91"/>
      <c r="AEN399" s="91"/>
      <c r="AEO399" s="91"/>
      <c r="AEP399" s="91"/>
      <c r="AEQ399" s="91"/>
      <c r="AER399" s="91"/>
      <c r="AES399" s="91"/>
      <c r="AET399" s="91"/>
      <c r="AEU399" s="91"/>
      <c r="AEV399" s="91"/>
      <c r="AEW399" s="91"/>
      <c r="AEX399" s="91"/>
      <c r="AEY399" s="91"/>
      <c r="AEZ399" s="91"/>
      <c r="AFA399" s="91"/>
      <c r="AFB399" s="91"/>
      <c r="AFC399" s="146"/>
      <c r="AFD399" s="91"/>
      <c r="AFE399" s="91"/>
      <c r="AFF399" s="91"/>
      <c r="AFG399" s="91"/>
      <c r="AFH399" s="91"/>
      <c r="AFI399" s="91"/>
      <c r="AFJ399" s="91"/>
      <c r="AFK399" s="91"/>
      <c r="AFL399" s="91"/>
      <c r="AFM399" s="91"/>
      <c r="AFN399" s="91"/>
    </row>
    <row r="400" spans="810:846" ht="6" customHeight="1" x14ac:dyDescent="0.25">
      <c r="AED400" s="144">
        <f t="shared" si="65"/>
        <v>395</v>
      </c>
      <c r="AEE400" s="142"/>
      <c r="AEF400" s="142"/>
      <c r="AEG400" s="91"/>
      <c r="AEH400" s="91"/>
      <c r="AEI400" s="91"/>
      <c r="AEJ400" s="91"/>
      <c r="AEK400" s="91"/>
      <c r="AEL400" s="91"/>
      <c r="AEM400" s="91"/>
      <c r="AEN400" s="91"/>
      <c r="AEO400" s="91"/>
      <c r="AEP400" s="91"/>
      <c r="AEQ400" s="91"/>
      <c r="AER400" s="91"/>
      <c r="AES400" s="91"/>
      <c r="AET400" s="91"/>
      <c r="AEU400" s="91"/>
      <c r="AEV400" s="91"/>
      <c r="AEW400" s="91"/>
      <c r="AEX400" s="91"/>
      <c r="AEY400" s="91"/>
      <c r="AEZ400" s="91"/>
      <c r="AFA400" s="91"/>
      <c r="AFB400" s="91"/>
      <c r="AFC400" s="146"/>
      <c r="AFD400" s="91"/>
      <c r="AFE400" s="91"/>
      <c r="AFF400" s="91"/>
      <c r="AFG400" s="91"/>
      <c r="AFH400" s="91"/>
      <c r="AFI400" s="91"/>
      <c r="AFJ400" s="91"/>
      <c r="AFK400" s="91"/>
      <c r="AFL400" s="91"/>
      <c r="AFM400" s="91"/>
      <c r="AFN400" s="91"/>
    </row>
    <row r="401" spans="810:846" ht="6" customHeight="1" x14ac:dyDescent="0.25">
      <c r="AED401" s="144">
        <f t="shared" si="65"/>
        <v>396</v>
      </c>
      <c r="AEE401" s="142"/>
      <c r="AEF401" s="142"/>
      <c r="AEG401" s="91"/>
      <c r="AEH401" s="91"/>
      <c r="AEI401" s="91"/>
      <c r="AEJ401" s="91"/>
      <c r="AEK401" s="91"/>
      <c r="AEL401" s="91"/>
      <c r="AEM401" s="91"/>
      <c r="AEN401" s="91"/>
      <c r="AEO401" s="91"/>
      <c r="AEP401" s="91"/>
      <c r="AEQ401" s="91"/>
      <c r="AER401" s="91"/>
      <c r="AES401" s="91"/>
      <c r="AET401" s="91"/>
      <c r="AEU401" s="91"/>
      <c r="AEV401" s="91"/>
      <c r="AEW401" s="91"/>
      <c r="AEX401" s="91"/>
      <c r="AEY401" s="91"/>
      <c r="AEZ401" s="91"/>
      <c r="AFA401" s="91"/>
      <c r="AFB401" s="91"/>
      <c r="AFC401" s="146"/>
      <c r="AFD401" s="91"/>
      <c r="AFE401" s="91"/>
      <c r="AFF401" s="91"/>
      <c r="AFG401" s="91"/>
      <c r="AFH401" s="91"/>
      <c r="AFI401" s="91"/>
      <c r="AFJ401" s="91"/>
      <c r="AFK401" s="91"/>
      <c r="AFL401" s="91"/>
      <c r="AFM401" s="91"/>
      <c r="AFN401" s="91"/>
    </row>
    <row r="402" spans="810:846" ht="6" customHeight="1" x14ac:dyDescent="0.25">
      <c r="AED402" s="144">
        <f t="shared" si="65"/>
        <v>397</v>
      </c>
      <c r="AEE402" s="142"/>
      <c r="AEF402" s="142"/>
      <c r="AEG402" s="91"/>
      <c r="AEH402" s="91"/>
      <c r="AEI402" s="91"/>
      <c r="AEJ402" s="91"/>
      <c r="AEK402" s="91"/>
      <c r="AEL402" s="91"/>
      <c r="AEM402" s="91"/>
      <c r="AEN402" s="91"/>
      <c r="AEO402" s="91"/>
      <c r="AEP402" s="91"/>
      <c r="AEQ402" s="91"/>
      <c r="AER402" s="91"/>
      <c r="AES402" s="91"/>
      <c r="AET402" s="91"/>
      <c r="AEU402" s="91"/>
      <c r="AEV402" s="91"/>
      <c r="AEW402" s="91"/>
      <c r="AEX402" s="91"/>
      <c r="AEY402" s="91"/>
      <c r="AEZ402" s="91"/>
      <c r="AFA402" s="91"/>
      <c r="AFB402" s="91"/>
      <c r="AFC402" s="146"/>
      <c r="AFD402" s="91"/>
      <c r="AFE402" s="91"/>
      <c r="AFF402" s="91"/>
      <c r="AFG402" s="91"/>
      <c r="AFH402" s="91"/>
      <c r="AFI402" s="91"/>
      <c r="AFJ402" s="91"/>
      <c r="AFK402" s="91"/>
      <c r="AFL402" s="91"/>
      <c r="AFM402" s="91"/>
      <c r="AFN402" s="91"/>
    </row>
    <row r="403" spans="810:846" ht="6" customHeight="1" x14ac:dyDescent="0.25">
      <c r="AED403" s="144">
        <f t="shared" si="65"/>
        <v>398</v>
      </c>
      <c r="AEE403" s="142"/>
      <c r="AEF403" s="142"/>
      <c r="AEG403" s="91"/>
      <c r="AEH403" s="91"/>
      <c r="AEI403" s="91"/>
      <c r="AEJ403" s="91"/>
      <c r="AEK403" s="91"/>
      <c r="AEL403" s="91"/>
      <c r="AEM403" s="91"/>
      <c r="AEN403" s="91"/>
      <c r="AEO403" s="91"/>
      <c r="AEP403" s="91"/>
      <c r="AEQ403" s="91"/>
      <c r="AER403" s="91"/>
      <c r="AES403" s="91"/>
      <c r="AET403" s="91"/>
      <c r="AEU403" s="91"/>
      <c r="AEV403" s="91"/>
      <c r="AEW403" s="91"/>
      <c r="AEX403" s="91"/>
      <c r="AEY403" s="91"/>
      <c r="AEZ403" s="91"/>
      <c r="AFA403" s="91"/>
      <c r="AFB403" s="91"/>
      <c r="AFC403" s="146"/>
      <c r="AFD403" s="91"/>
      <c r="AFE403" s="91"/>
      <c r="AFF403" s="91"/>
      <c r="AFG403" s="91"/>
      <c r="AFH403" s="91"/>
      <c r="AFI403" s="91"/>
      <c r="AFJ403" s="91"/>
      <c r="AFK403" s="91"/>
      <c r="AFL403" s="91"/>
      <c r="AFM403" s="91"/>
      <c r="AFN403" s="91"/>
    </row>
    <row r="404" spans="810:846" ht="6" customHeight="1" x14ac:dyDescent="0.25">
      <c r="AED404" s="144">
        <f t="shared" si="65"/>
        <v>399</v>
      </c>
      <c r="AEE404" s="142"/>
      <c r="AEF404" s="142"/>
      <c r="AEG404" s="91"/>
      <c r="AEH404" s="91"/>
      <c r="AEI404" s="91"/>
      <c r="AEJ404" s="91"/>
      <c r="AEK404" s="91"/>
      <c r="AEL404" s="91"/>
      <c r="AEM404" s="91"/>
      <c r="AEN404" s="91"/>
      <c r="AEO404" s="91"/>
      <c r="AEP404" s="91"/>
      <c r="AEQ404" s="91"/>
      <c r="AER404" s="91"/>
      <c r="AES404" s="91"/>
      <c r="AET404" s="91"/>
      <c r="AEU404" s="91"/>
      <c r="AEV404" s="91"/>
      <c r="AEW404" s="91"/>
      <c r="AEX404" s="91"/>
      <c r="AEY404" s="91"/>
      <c r="AEZ404" s="91"/>
      <c r="AFA404" s="91"/>
      <c r="AFB404" s="91"/>
      <c r="AFC404" s="146"/>
      <c r="AFD404" s="91"/>
      <c r="AFE404" s="91"/>
      <c r="AFF404" s="91"/>
      <c r="AFG404" s="91"/>
      <c r="AFH404" s="91"/>
      <c r="AFI404" s="91"/>
      <c r="AFJ404" s="91"/>
      <c r="AFK404" s="91"/>
      <c r="AFL404" s="91"/>
      <c r="AFM404" s="91"/>
      <c r="AFN404" s="91"/>
    </row>
    <row r="405" spans="810:846" ht="6" customHeight="1" x14ac:dyDescent="0.25">
      <c r="AED405" s="144">
        <f t="shared" si="65"/>
        <v>400</v>
      </c>
      <c r="AEE405" s="142"/>
      <c r="AEF405" s="142"/>
      <c r="AEG405" s="91"/>
      <c r="AEH405" s="91"/>
      <c r="AEI405" s="91"/>
      <c r="AEJ405" s="91"/>
      <c r="AEK405" s="91"/>
      <c r="AEL405" s="91"/>
      <c r="AEM405" s="91"/>
      <c r="AEN405" s="91"/>
      <c r="AEO405" s="91"/>
      <c r="AEP405" s="91"/>
      <c r="AEQ405" s="91"/>
      <c r="AER405" s="91"/>
      <c r="AES405" s="91"/>
      <c r="AET405" s="91"/>
      <c r="AEU405" s="91"/>
      <c r="AEV405" s="91"/>
      <c r="AEW405" s="91"/>
      <c r="AEX405" s="91"/>
      <c r="AEY405" s="91"/>
      <c r="AEZ405" s="91"/>
      <c r="AFA405" s="91"/>
      <c r="AFB405" s="91"/>
      <c r="AFC405" s="146"/>
      <c r="AFD405" s="91"/>
      <c r="AFE405" s="91"/>
      <c r="AFF405" s="91"/>
      <c r="AFG405" s="91"/>
      <c r="AFH405" s="91"/>
      <c r="AFI405" s="91"/>
      <c r="AFJ405" s="91"/>
      <c r="AFK405" s="91"/>
      <c r="AFL405" s="91"/>
      <c r="AFM405" s="91"/>
      <c r="AFN405" s="91"/>
    </row>
    <row r="406" spans="810:846" ht="6" customHeight="1" x14ac:dyDescent="0.25">
      <c r="AED406" s="144">
        <f t="shared" si="65"/>
        <v>401</v>
      </c>
      <c r="AEE406" s="142"/>
      <c r="AEF406" s="142"/>
      <c r="AEG406" s="91"/>
      <c r="AEH406" s="91"/>
      <c r="AEI406" s="91"/>
      <c r="AEJ406" s="91"/>
      <c r="AEK406" s="91"/>
      <c r="AEL406" s="91"/>
      <c r="AEM406" s="91"/>
      <c r="AEN406" s="91"/>
      <c r="AEO406" s="91"/>
      <c r="AEP406" s="91"/>
      <c r="AEQ406" s="91"/>
      <c r="AER406" s="91"/>
      <c r="AES406" s="91"/>
      <c r="AET406" s="91"/>
      <c r="AEU406" s="91"/>
      <c r="AEV406" s="91"/>
      <c r="AEW406" s="91"/>
      <c r="AEX406" s="91"/>
      <c r="AEY406" s="91"/>
      <c r="AEZ406" s="91"/>
      <c r="AFA406" s="91"/>
      <c r="AFB406" s="91"/>
      <c r="AFC406" s="146"/>
      <c r="AFD406" s="91"/>
      <c r="AFE406" s="91"/>
      <c r="AFF406" s="91"/>
      <c r="AFG406" s="91"/>
      <c r="AFH406" s="91"/>
      <c r="AFI406" s="91"/>
      <c r="AFJ406" s="91"/>
      <c r="AFK406" s="91"/>
      <c r="AFL406" s="91"/>
      <c r="AFM406" s="91"/>
      <c r="AFN406" s="91"/>
    </row>
    <row r="407" spans="810:846" ht="6" customHeight="1" x14ac:dyDescent="0.25">
      <c r="AED407" s="144">
        <f t="shared" si="65"/>
        <v>402</v>
      </c>
      <c r="AEE407" s="142"/>
      <c r="AEF407" s="142"/>
      <c r="AEG407" s="91"/>
      <c r="AEH407" s="91"/>
      <c r="AEI407" s="91"/>
      <c r="AEJ407" s="91"/>
      <c r="AEK407" s="91"/>
      <c r="AEL407" s="91"/>
      <c r="AEM407" s="91"/>
      <c r="AEN407" s="91"/>
      <c r="AEO407" s="91"/>
      <c r="AEP407" s="91"/>
      <c r="AEQ407" s="91"/>
      <c r="AER407" s="91"/>
      <c r="AES407" s="91"/>
      <c r="AET407" s="91"/>
      <c r="AEU407" s="91"/>
      <c r="AEV407" s="91"/>
      <c r="AEW407" s="91"/>
      <c r="AEX407" s="91"/>
      <c r="AEY407" s="91"/>
      <c r="AEZ407" s="91"/>
      <c r="AFA407" s="91"/>
      <c r="AFB407" s="91"/>
      <c r="AFC407" s="146"/>
      <c r="AFD407" s="91"/>
      <c r="AFE407" s="91"/>
      <c r="AFF407" s="91"/>
      <c r="AFG407" s="91"/>
      <c r="AFH407" s="91"/>
      <c r="AFI407" s="91"/>
      <c r="AFJ407" s="91"/>
      <c r="AFK407" s="91"/>
      <c r="AFL407" s="91"/>
      <c r="AFM407" s="91"/>
      <c r="AFN407" s="91"/>
    </row>
    <row r="408" spans="810:846" ht="6" customHeight="1" x14ac:dyDescent="0.25">
      <c r="AED408" s="144">
        <f t="shared" si="65"/>
        <v>403</v>
      </c>
      <c r="AEE408" s="142"/>
      <c r="AEF408" s="142"/>
      <c r="AEG408" s="91"/>
      <c r="AEH408" s="91"/>
      <c r="AEI408" s="91"/>
      <c r="AEJ408" s="91"/>
      <c r="AEK408" s="91"/>
      <c r="AEL408" s="91"/>
      <c r="AEM408" s="91"/>
      <c r="AEN408" s="91"/>
      <c r="AEO408" s="91"/>
      <c r="AEP408" s="91"/>
      <c r="AEQ408" s="91"/>
      <c r="AER408" s="91"/>
      <c r="AES408" s="91"/>
      <c r="AET408" s="91"/>
      <c r="AEU408" s="91"/>
      <c r="AEV408" s="91"/>
      <c r="AEW408" s="91"/>
      <c r="AEX408" s="91"/>
      <c r="AEY408" s="91"/>
      <c r="AEZ408" s="91"/>
      <c r="AFA408" s="91"/>
      <c r="AFB408" s="91"/>
      <c r="AFC408" s="146"/>
      <c r="AFD408" s="91"/>
      <c r="AFE408" s="91"/>
      <c r="AFF408" s="91"/>
      <c r="AFG408" s="91"/>
      <c r="AFH408" s="91"/>
      <c r="AFI408" s="91"/>
      <c r="AFJ408" s="91"/>
      <c r="AFK408" s="91"/>
      <c r="AFL408" s="91"/>
      <c r="AFM408" s="91"/>
      <c r="AFN408" s="91"/>
    </row>
    <row r="409" spans="810:846" ht="6" customHeight="1" x14ac:dyDescent="0.25">
      <c r="AED409" s="144">
        <f t="shared" si="65"/>
        <v>404</v>
      </c>
      <c r="AEE409" s="142"/>
      <c r="AEF409" s="142"/>
      <c r="AEG409" s="91"/>
      <c r="AEH409" s="91"/>
      <c r="AEI409" s="91"/>
      <c r="AEJ409" s="91"/>
      <c r="AEK409" s="91"/>
      <c r="AEL409" s="91"/>
      <c r="AEM409" s="91"/>
      <c r="AEN409" s="91"/>
      <c r="AEO409" s="91"/>
      <c r="AEP409" s="91"/>
      <c r="AEQ409" s="91"/>
      <c r="AER409" s="91"/>
      <c r="AES409" s="91"/>
      <c r="AET409" s="91"/>
      <c r="AEU409" s="91"/>
      <c r="AEV409" s="91"/>
      <c r="AEW409" s="91"/>
      <c r="AEX409" s="91"/>
      <c r="AEY409" s="91"/>
      <c r="AEZ409" s="91"/>
      <c r="AFA409" s="91"/>
      <c r="AFB409" s="91"/>
      <c r="AFC409" s="146"/>
      <c r="AFD409" s="91"/>
      <c r="AFE409" s="91"/>
      <c r="AFF409" s="91"/>
      <c r="AFG409" s="91"/>
      <c r="AFH409" s="91"/>
      <c r="AFI409" s="91"/>
      <c r="AFJ409" s="91"/>
      <c r="AFK409" s="91"/>
      <c r="AFL409" s="91"/>
      <c r="AFM409" s="91"/>
      <c r="AFN409" s="91"/>
    </row>
    <row r="410" spans="810:846" ht="6" customHeight="1" x14ac:dyDescent="0.25">
      <c r="AED410" s="144">
        <f t="shared" si="65"/>
        <v>405</v>
      </c>
      <c r="AEE410" s="142"/>
      <c r="AEF410" s="142"/>
      <c r="AEG410" s="91"/>
      <c r="AEH410" s="91"/>
      <c r="AEI410" s="91"/>
      <c r="AEJ410" s="91"/>
      <c r="AEK410" s="91"/>
      <c r="AEL410" s="91"/>
      <c r="AEM410" s="91"/>
      <c r="AEN410" s="91"/>
      <c r="AEO410" s="91"/>
      <c r="AEP410" s="91"/>
      <c r="AEQ410" s="91"/>
      <c r="AER410" s="91"/>
      <c r="AES410" s="91"/>
      <c r="AET410" s="91"/>
      <c r="AEU410" s="91"/>
      <c r="AEV410" s="91"/>
      <c r="AEW410" s="91"/>
      <c r="AEX410" s="91"/>
      <c r="AEY410" s="91"/>
      <c r="AEZ410" s="91"/>
      <c r="AFA410" s="91"/>
      <c r="AFB410" s="91"/>
      <c r="AFC410" s="146"/>
      <c r="AFD410" s="91"/>
      <c r="AFE410" s="91"/>
      <c r="AFF410" s="91"/>
      <c r="AFG410" s="91"/>
      <c r="AFH410" s="91"/>
      <c r="AFI410" s="91"/>
      <c r="AFJ410" s="91"/>
      <c r="AFK410" s="91"/>
      <c r="AFL410" s="91"/>
      <c r="AFM410" s="91"/>
      <c r="AFN410" s="91"/>
    </row>
    <row r="411" spans="810:846" ht="6" customHeight="1" x14ac:dyDescent="0.25">
      <c r="AED411" s="144">
        <f t="shared" si="65"/>
        <v>406</v>
      </c>
      <c r="AEE411" s="142"/>
      <c r="AEF411" s="142"/>
      <c r="AEG411" s="91"/>
      <c r="AEH411" s="91"/>
      <c r="AEI411" s="91"/>
      <c r="AEJ411" s="91"/>
      <c r="AEK411" s="91"/>
      <c r="AEL411" s="91"/>
      <c r="AEM411" s="91"/>
      <c r="AEN411" s="91"/>
      <c r="AEO411" s="91"/>
      <c r="AEP411" s="91"/>
      <c r="AEQ411" s="91"/>
      <c r="AER411" s="91"/>
      <c r="AES411" s="91"/>
      <c r="AET411" s="91"/>
      <c r="AEU411" s="91"/>
      <c r="AEV411" s="91"/>
      <c r="AEW411" s="91"/>
      <c r="AEX411" s="91"/>
      <c r="AEY411" s="91"/>
      <c r="AEZ411" s="91"/>
      <c r="AFA411" s="91"/>
      <c r="AFB411" s="91"/>
      <c r="AFC411" s="146"/>
      <c r="AFD411" s="91"/>
      <c r="AFE411" s="91"/>
      <c r="AFF411" s="91"/>
      <c r="AFG411" s="91"/>
      <c r="AFH411" s="91"/>
      <c r="AFI411" s="91"/>
      <c r="AFJ411" s="91"/>
      <c r="AFK411" s="91"/>
      <c r="AFL411" s="91"/>
      <c r="AFM411" s="91"/>
      <c r="AFN411" s="91"/>
    </row>
    <row r="412" spans="810:846" ht="6" customHeight="1" x14ac:dyDescent="0.25">
      <c r="AED412" s="144">
        <f t="shared" si="65"/>
        <v>407</v>
      </c>
      <c r="AEE412" s="142"/>
      <c r="AEF412" s="142"/>
      <c r="AEG412" s="91"/>
      <c r="AEH412" s="91"/>
      <c r="AEI412" s="91"/>
      <c r="AEJ412" s="91"/>
      <c r="AEK412" s="91"/>
      <c r="AEL412" s="91"/>
      <c r="AEM412" s="91"/>
      <c r="AEN412" s="91"/>
      <c r="AEO412" s="91"/>
      <c r="AEP412" s="91"/>
      <c r="AEQ412" s="91"/>
      <c r="AER412" s="91"/>
      <c r="AES412" s="91"/>
      <c r="AET412" s="91"/>
      <c r="AEU412" s="91"/>
      <c r="AEV412" s="91"/>
      <c r="AEW412" s="91"/>
      <c r="AEX412" s="91"/>
      <c r="AEY412" s="91"/>
      <c r="AEZ412" s="91"/>
      <c r="AFA412" s="91"/>
      <c r="AFB412" s="91"/>
      <c r="AFC412" s="146"/>
      <c r="AFD412" s="91"/>
      <c r="AFE412" s="91"/>
      <c r="AFF412" s="91"/>
      <c r="AFG412" s="91"/>
      <c r="AFH412" s="91"/>
      <c r="AFI412" s="91"/>
      <c r="AFJ412" s="91"/>
      <c r="AFK412" s="91"/>
      <c r="AFL412" s="91"/>
      <c r="AFM412" s="91"/>
      <c r="AFN412" s="91"/>
    </row>
    <row r="413" spans="810:846" ht="6" customHeight="1" x14ac:dyDescent="0.25">
      <c r="AED413" s="144">
        <f t="shared" si="65"/>
        <v>408</v>
      </c>
      <c r="AEE413" s="142"/>
      <c r="AEF413" s="142"/>
      <c r="AEG413" s="91"/>
      <c r="AEH413" s="91"/>
      <c r="AEI413" s="91"/>
      <c r="AEJ413" s="91"/>
      <c r="AEK413" s="91"/>
      <c r="AEL413" s="91"/>
      <c r="AEM413" s="91"/>
      <c r="AEN413" s="91"/>
      <c r="AEO413" s="91"/>
      <c r="AEP413" s="91"/>
      <c r="AEQ413" s="91"/>
      <c r="AER413" s="91"/>
      <c r="AES413" s="91"/>
      <c r="AET413" s="91"/>
      <c r="AEU413" s="91"/>
      <c r="AEV413" s="91"/>
      <c r="AEW413" s="91"/>
      <c r="AEX413" s="91"/>
      <c r="AEY413" s="91"/>
      <c r="AEZ413" s="91"/>
      <c r="AFA413" s="91"/>
      <c r="AFB413" s="91"/>
      <c r="AFC413" s="146"/>
      <c r="AFD413" s="91"/>
      <c r="AFE413" s="91"/>
      <c r="AFF413" s="91"/>
      <c r="AFG413" s="91"/>
      <c r="AFH413" s="91"/>
      <c r="AFI413" s="91"/>
      <c r="AFJ413" s="91"/>
      <c r="AFK413" s="91"/>
      <c r="AFL413" s="91"/>
      <c r="AFM413" s="91"/>
      <c r="AFN413" s="91"/>
    </row>
    <row r="414" spans="810:846" ht="6" customHeight="1" x14ac:dyDescent="0.25">
      <c r="AED414" s="144">
        <f t="shared" si="65"/>
        <v>409</v>
      </c>
      <c r="AEE414" s="142"/>
      <c r="AEF414" s="142"/>
      <c r="AEG414" s="91"/>
      <c r="AEH414" s="91"/>
      <c r="AEI414" s="91"/>
      <c r="AEJ414" s="91"/>
      <c r="AEK414" s="91"/>
      <c r="AEL414" s="91"/>
      <c r="AEM414" s="91"/>
      <c r="AEN414" s="91"/>
      <c r="AEO414" s="91"/>
      <c r="AEP414" s="91"/>
      <c r="AEQ414" s="91"/>
      <c r="AER414" s="91"/>
      <c r="AES414" s="91"/>
      <c r="AET414" s="91"/>
      <c r="AEU414" s="91"/>
      <c r="AEV414" s="91"/>
      <c r="AEW414" s="91"/>
      <c r="AEX414" s="91"/>
      <c r="AEY414" s="91"/>
      <c r="AEZ414" s="91"/>
      <c r="AFA414" s="91"/>
      <c r="AFB414" s="91"/>
      <c r="AFC414" s="146"/>
      <c r="AFD414" s="91"/>
      <c r="AFE414" s="91"/>
      <c r="AFF414" s="91"/>
      <c r="AFG414" s="91"/>
      <c r="AFH414" s="91"/>
      <c r="AFI414" s="91"/>
      <c r="AFJ414" s="91"/>
      <c r="AFK414" s="91"/>
      <c r="AFL414" s="91"/>
      <c r="AFM414" s="91"/>
      <c r="AFN414" s="91"/>
    </row>
    <row r="415" spans="810:846" ht="6" customHeight="1" x14ac:dyDescent="0.25">
      <c r="AED415" s="144">
        <f t="shared" si="65"/>
        <v>410</v>
      </c>
      <c r="AEE415" s="142"/>
      <c r="AEF415" s="142"/>
      <c r="AEG415" s="91"/>
      <c r="AEH415" s="91"/>
      <c r="AEI415" s="91"/>
      <c r="AEJ415" s="91"/>
      <c r="AEK415" s="91"/>
      <c r="AEL415" s="91"/>
      <c r="AEM415" s="91"/>
      <c r="AEN415" s="91"/>
      <c r="AEO415" s="91"/>
      <c r="AEP415" s="91"/>
      <c r="AEQ415" s="91"/>
      <c r="AER415" s="91"/>
      <c r="AES415" s="91"/>
      <c r="AET415" s="91"/>
      <c r="AEU415" s="91"/>
      <c r="AEV415" s="91"/>
      <c r="AEW415" s="91"/>
      <c r="AEX415" s="91"/>
      <c r="AEY415" s="91"/>
      <c r="AEZ415" s="91"/>
      <c r="AFA415" s="91"/>
      <c r="AFB415" s="91"/>
      <c r="AFC415" s="146"/>
      <c r="AFD415" s="91"/>
      <c r="AFE415" s="91"/>
      <c r="AFF415" s="91"/>
      <c r="AFG415" s="91"/>
      <c r="AFH415" s="91"/>
      <c r="AFI415" s="91"/>
      <c r="AFJ415" s="91"/>
      <c r="AFK415" s="91"/>
      <c r="AFL415" s="91"/>
      <c r="AFM415" s="91"/>
      <c r="AFN415" s="91"/>
    </row>
    <row r="416" spans="810:846" ht="6" customHeight="1" x14ac:dyDescent="0.25">
      <c r="AED416" s="144">
        <f t="shared" si="65"/>
        <v>411</v>
      </c>
      <c r="AEE416" s="142"/>
      <c r="AEF416" s="142"/>
      <c r="AEG416" s="91"/>
      <c r="AEH416" s="91"/>
      <c r="AEI416" s="91"/>
      <c r="AEJ416" s="91"/>
      <c r="AEK416" s="91"/>
      <c r="AEL416" s="91"/>
      <c r="AEM416" s="91"/>
      <c r="AEN416" s="91"/>
      <c r="AEO416" s="91"/>
      <c r="AEP416" s="91"/>
      <c r="AEQ416" s="91"/>
      <c r="AER416" s="91"/>
      <c r="AES416" s="91"/>
      <c r="AET416" s="91"/>
      <c r="AEU416" s="91"/>
      <c r="AEV416" s="91"/>
      <c r="AEW416" s="91"/>
      <c r="AEX416" s="91"/>
      <c r="AEY416" s="91"/>
      <c r="AEZ416" s="91"/>
      <c r="AFA416" s="91"/>
      <c r="AFB416" s="91"/>
      <c r="AFC416" s="146"/>
      <c r="AFD416" s="91"/>
      <c r="AFE416" s="91"/>
      <c r="AFF416" s="91"/>
      <c r="AFG416" s="91"/>
      <c r="AFH416" s="91"/>
      <c r="AFI416" s="91"/>
      <c r="AFJ416" s="91"/>
      <c r="AFK416" s="91"/>
      <c r="AFL416" s="91"/>
      <c r="AFM416" s="91"/>
      <c r="AFN416" s="91"/>
    </row>
    <row r="417" spans="810:846" ht="6" customHeight="1" x14ac:dyDescent="0.25">
      <c r="AED417" s="144">
        <f t="shared" si="65"/>
        <v>412</v>
      </c>
      <c r="AEE417" s="142"/>
      <c r="AEF417" s="142"/>
      <c r="AEG417" s="91"/>
      <c r="AEH417" s="91"/>
      <c r="AEI417" s="91"/>
      <c r="AEJ417" s="91"/>
      <c r="AEK417" s="91"/>
      <c r="AEL417" s="91"/>
      <c r="AEM417" s="91"/>
      <c r="AEN417" s="91"/>
      <c r="AEO417" s="91"/>
      <c r="AEP417" s="91"/>
      <c r="AEQ417" s="91"/>
      <c r="AER417" s="91"/>
      <c r="AES417" s="91"/>
      <c r="AET417" s="91"/>
      <c r="AEU417" s="91"/>
      <c r="AEV417" s="91"/>
      <c r="AEW417" s="91"/>
      <c r="AEX417" s="91"/>
      <c r="AEY417" s="91"/>
      <c r="AEZ417" s="91"/>
      <c r="AFA417" s="91"/>
      <c r="AFB417" s="91"/>
      <c r="AFC417" s="146"/>
      <c r="AFD417" s="91"/>
      <c r="AFE417" s="91"/>
      <c r="AFF417" s="91"/>
      <c r="AFG417" s="91"/>
      <c r="AFH417" s="91"/>
      <c r="AFI417" s="91"/>
      <c r="AFJ417" s="91"/>
      <c r="AFK417" s="91"/>
      <c r="AFL417" s="91"/>
      <c r="AFM417" s="91"/>
      <c r="AFN417" s="91"/>
    </row>
    <row r="418" spans="810:846" ht="6" customHeight="1" x14ac:dyDescent="0.25">
      <c r="AED418" s="144">
        <f t="shared" si="65"/>
        <v>413</v>
      </c>
      <c r="AEE418" s="142"/>
      <c r="AEF418" s="142"/>
      <c r="AEG418" s="91"/>
      <c r="AEH418" s="91"/>
      <c r="AEI418" s="91"/>
      <c r="AEJ418" s="91"/>
      <c r="AEK418" s="91"/>
      <c r="AEL418" s="91"/>
      <c r="AEM418" s="91"/>
      <c r="AEN418" s="91"/>
      <c r="AEO418" s="91"/>
      <c r="AEP418" s="91"/>
      <c r="AEQ418" s="91"/>
      <c r="AER418" s="91"/>
      <c r="AES418" s="91"/>
      <c r="AET418" s="91"/>
      <c r="AEU418" s="91"/>
      <c r="AEV418" s="91"/>
      <c r="AEW418" s="91"/>
      <c r="AEX418" s="91"/>
      <c r="AEY418" s="91"/>
      <c r="AEZ418" s="91"/>
      <c r="AFA418" s="91"/>
      <c r="AFB418" s="91"/>
      <c r="AFC418" s="146"/>
      <c r="AFD418" s="91"/>
      <c r="AFE418" s="91"/>
      <c r="AFF418" s="91"/>
      <c r="AFG418" s="91"/>
      <c r="AFH418" s="91"/>
      <c r="AFI418" s="91"/>
      <c r="AFJ418" s="91"/>
      <c r="AFK418" s="91"/>
      <c r="AFL418" s="91"/>
      <c r="AFM418" s="91"/>
      <c r="AFN418" s="91"/>
    </row>
    <row r="419" spans="810:846" ht="6" customHeight="1" x14ac:dyDescent="0.25">
      <c r="AED419" s="144">
        <f t="shared" si="65"/>
        <v>414</v>
      </c>
      <c r="AEE419" s="142"/>
      <c r="AEF419" s="142"/>
      <c r="AEG419" s="91"/>
      <c r="AEH419" s="91"/>
      <c r="AEI419" s="91"/>
      <c r="AEJ419" s="91"/>
      <c r="AEK419" s="91"/>
      <c r="AEL419" s="91"/>
      <c r="AEM419" s="91"/>
      <c r="AEN419" s="91"/>
      <c r="AEO419" s="91"/>
      <c r="AEP419" s="91"/>
      <c r="AEQ419" s="91"/>
      <c r="AER419" s="91"/>
      <c r="AES419" s="91"/>
      <c r="AET419" s="91"/>
      <c r="AEU419" s="91"/>
      <c r="AEV419" s="91"/>
      <c r="AEW419" s="91"/>
      <c r="AEX419" s="91"/>
      <c r="AEY419" s="91"/>
      <c r="AEZ419" s="91"/>
      <c r="AFA419" s="91"/>
      <c r="AFB419" s="91"/>
      <c r="AFC419" s="146"/>
      <c r="AFD419" s="91"/>
      <c r="AFE419" s="91"/>
      <c r="AFF419" s="91"/>
      <c r="AFG419" s="91"/>
      <c r="AFH419" s="91"/>
      <c r="AFI419" s="91"/>
      <c r="AFJ419" s="91"/>
      <c r="AFK419" s="91"/>
      <c r="AFL419" s="91"/>
      <c r="AFM419" s="91"/>
      <c r="AFN419" s="91"/>
    </row>
    <row r="420" spans="810:846" ht="6" customHeight="1" x14ac:dyDescent="0.25">
      <c r="AED420" s="144">
        <f t="shared" si="65"/>
        <v>415</v>
      </c>
      <c r="AEE420" s="142"/>
      <c r="AEF420" s="142"/>
      <c r="AEG420" s="91"/>
      <c r="AEH420" s="91"/>
      <c r="AEI420" s="91"/>
      <c r="AEJ420" s="91"/>
      <c r="AEK420" s="91"/>
      <c r="AEL420" s="91"/>
      <c r="AEM420" s="91"/>
      <c r="AEN420" s="91"/>
      <c r="AEO420" s="91"/>
      <c r="AEP420" s="91"/>
      <c r="AEQ420" s="91"/>
      <c r="AER420" s="91"/>
      <c r="AES420" s="91"/>
      <c r="AET420" s="91"/>
      <c r="AEU420" s="91"/>
      <c r="AEV420" s="91"/>
      <c r="AEW420" s="91"/>
      <c r="AEX420" s="91"/>
      <c r="AEY420" s="91"/>
      <c r="AEZ420" s="91"/>
      <c r="AFA420" s="91"/>
      <c r="AFB420" s="91"/>
      <c r="AFC420" s="146"/>
      <c r="AFD420" s="91"/>
      <c r="AFE420" s="91"/>
      <c r="AFF420" s="91"/>
      <c r="AFG420" s="91"/>
      <c r="AFH420" s="91"/>
      <c r="AFI420" s="91"/>
      <c r="AFJ420" s="91"/>
      <c r="AFK420" s="91"/>
      <c r="AFL420" s="91"/>
      <c r="AFM420" s="91"/>
      <c r="AFN420" s="91"/>
    </row>
    <row r="421" spans="810:846" ht="6" customHeight="1" x14ac:dyDescent="0.25">
      <c r="AED421" s="144">
        <f t="shared" si="65"/>
        <v>416</v>
      </c>
      <c r="AEE421" s="142"/>
      <c r="AEF421" s="142"/>
      <c r="AEG421" s="91"/>
      <c r="AEH421" s="91"/>
      <c r="AEI421" s="91"/>
      <c r="AEJ421" s="91"/>
      <c r="AEK421" s="91"/>
      <c r="AEL421" s="91"/>
      <c r="AEM421" s="91"/>
      <c r="AEN421" s="91"/>
      <c r="AEO421" s="91"/>
      <c r="AEP421" s="91"/>
      <c r="AEQ421" s="91"/>
      <c r="AER421" s="91"/>
      <c r="AES421" s="91"/>
      <c r="AET421" s="91"/>
      <c r="AEU421" s="91"/>
      <c r="AEV421" s="91"/>
      <c r="AEW421" s="91"/>
      <c r="AEX421" s="91"/>
      <c r="AEY421" s="91"/>
      <c r="AEZ421" s="91"/>
      <c r="AFA421" s="91"/>
      <c r="AFB421" s="91"/>
      <c r="AFC421" s="146"/>
      <c r="AFD421" s="91"/>
      <c r="AFE421" s="91"/>
      <c r="AFF421" s="91"/>
      <c r="AFG421" s="91"/>
      <c r="AFH421" s="91"/>
      <c r="AFI421" s="91"/>
      <c r="AFJ421" s="91"/>
      <c r="AFK421" s="91"/>
      <c r="AFL421" s="91"/>
      <c r="AFM421" s="91"/>
      <c r="AFN421" s="91"/>
    </row>
    <row r="422" spans="810:846" ht="6" customHeight="1" x14ac:dyDescent="0.25">
      <c r="AED422" s="144">
        <f t="shared" si="65"/>
        <v>417</v>
      </c>
      <c r="AEE422" s="142"/>
      <c r="AEF422" s="142"/>
      <c r="AEG422" s="91"/>
      <c r="AEH422" s="91"/>
      <c r="AEI422" s="91"/>
      <c r="AEJ422" s="91"/>
      <c r="AEK422" s="91"/>
      <c r="AEL422" s="91"/>
      <c r="AEM422" s="91"/>
      <c r="AEN422" s="91"/>
      <c r="AEO422" s="91"/>
      <c r="AEP422" s="91"/>
      <c r="AEQ422" s="91"/>
      <c r="AER422" s="91"/>
      <c r="AES422" s="91"/>
      <c r="AET422" s="91"/>
      <c r="AEU422" s="91"/>
      <c r="AEV422" s="91"/>
      <c r="AEW422" s="91"/>
      <c r="AEX422" s="91"/>
      <c r="AEY422" s="91"/>
      <c r="AEZ422" s="91"/>
      <c r="AFA422" s="91"/>
      <c r="AFB422" s="91"/>
      <c r="AFC422" s="146"/>
      <c r="AFD422" s="91"/>
      <c r="AFE422" s="91"/>
      <c r="AFF422" s="91"/>
      <c r="AFG422" s="91"/>
      <c r="AFH422" s="91"/>
      <c r="AFI422" s="91"/>
      <c r="AFJ422" s="91"/>
      <c r="AFK422" s="91"/>
      <c r="AFL422" s="91"/>
      <c r="AFM422" s="91"/>
      <c r="AFN422" s="91"/>
    </row>
    <row r="423" spans="810:846" ht="6" customHeight="1" x14ac:dyDescent="0.25">
      <c r="AED423" s="144">
        <f t="shared" si="65"/>
        <v>418</v>
      </c>
      <c r="AEE423" s="142"/>
      <c r="AEF423" s="142"/>
      <c r="AEG423" s="91"/>
      <c r="AEH423" s="91"/>
      <c r="AEI423" s="91"/>
      <c r="AEJ423" s="91"/>
      <c r="AEK423" s="91"/>
      <c r="AEL423" s="91"/>
      <c r="AEM423" s="91"/>
      <c r="AEN423" s="91"/>
      <c r="AEO423" s="91"/>
      <c r="AEP423" s="91"/>
      <c r="AEQ423" s="91"/>
      <c r="AER423" s="91"/>
      <c r="AES423" s="91"/>
      <c r="AET423" s="91"/>
      <c r="AEU423" s="91"/>
      <c r="AEV423" s="91"/>
      <c r="AEW423" s="91"/>
      <c r="AEX423" s="91"/>
      <c r="AEY423" s="91"/>
      <c r="AEZ423" s="91"/>
      <c r="AFA423" s="91"/>
      <c r="AFB423" s="91"/>
      <c r="AFC423" s="146"/>
      <c r="AFD423" s="91"/>
      <c r="AFE423" s="91"/>
      <c r="AFF423" s="91"/>
      <c r="AFG423" s="91"/>
      <c r="AFH423" s="91"/>
      <c r="AFI423" s="91"/>
      <c r="AFJ423" s="91"/>
      <c r="AFK423" s="91"/>
      <c r="AFL423" s="91"/>
      <c r="AFM423" s="91"/>
      <c r="AFN423" s="91"/>
    </row>
    <row r="424" spans="810:846" ht="6" customHeight="1" x14ac:dyDescent="0.25">
      <c r="AED424" s="144">
        <f t="shared" si="65"/>
        <v>419</v>
      </c>
      <c r="AEE424" s="142"/>
      <c r="AEF424" s="142"/>
      <c r="AEG424" s="91"/>
      <c r="AEH424" s="91"/>
      <c r="AEI424" s="91"/>
      <c r="AEJ424" s="91"/>
      <c r="AEK424" s="91"/>
      <c r="AEL424" s="91"/>
      <c r="AEM424" s="91"/>
      <c r="AEN424" s="91"/>
      <c r="AEO424" s="91"/>
      <c r="AEP424" s="91"/>
      <c r="AEQ424" s="91"/>
      <c r="AER424" s="91"/>
      <c r="AES424" s="91"/>
      <c r="AET424" s="91"/>
      <c r="AEU424" s="91"/>
      <c r="AEV424" s="91"/>
      <c r="AEW424" s="91"/>
      <c r="AEX424" s="91"/>
      <c r="AEY424" s="91"/>
      <c r="AEZ424" s="91"/>
      <c r="AFA424" s="91"/>
      <c r="AFB424" s="91"/>
      <c r="AFC424" s="146"/>
      <c r="AFD424" s="91"/>
      <c r="AFE424" s="91"/>
      <c r="AFF424" s="91"/>
      <c r="AFG424" s="91"/>
      <c r="AFH424" s="91"/>
      <c r="AFI424" s="91"/>
      <c r="AFJ424" s="91"/>
      <c r="AFK424" s="91"/>
      <c r="AFL424" s="91"/>
      <c r="AFM424" s="91"/>
      <c r="AFN424" s="91"/>
    </row>
    <row r="425" spans="810:846" ht="6" customHeight="1" x14ac:dyDescent="0.25">
      <c r="AED425" s="144">
        <f t="shared" si="65"/>
        <v>420</v>
      </c>
      <c r="AEE425" s="142"/>
      <c r="AEF425" s="142"/>
      <c r="AEG425" s="91"/>
      <c r="AEH425" s="91"/>
      <c r="AEI425" s="91"/>
      <c r="AEJ425" s="91"/>
      <c r="AEK425" s="91"/>
      <c r="AEL425" s="91"/>
      <c r="AEM425" s="91"/>
      <c r="AEN425" s="91"/>
      <c r="AEO425" s="91"/>
      <c r="AEP425" s="91"/>
      <c r="AEQ425" s="91"/>
      <c r="AER425" s="91"/>
      <c r="AES425" s="91"/>
      <c r="AET425" s="91"/>
      <c r="AEU425" s="91"/>
      <c r="AEV425" s="91"/>
      <c r="AEW425" s="91"/>
      <c r="AEX425" s="91"/>
      <c r="AEY425" s="91"/>
      <c r="AEZ425" s="91"/>
      <c r="AFA425" s="91"/>
      <c r="AFB425" s="91"/>
      <c r="AFC425" s="146"/>
      <c r="AFD425" s="91"/>
      <c r="AFE425" s="91"/>
      <c r="AFF425" s="91"/>
      <c r="AFG425" s="91"/>
      <c r="AFH425" s="91"/>
      <c r="AFI425" s="91"/>
      <c r="AFJ425" s="91"/>
      <c r="AFK425" s="91"/>
      <c r="AFL425" s="91"/>
      <c r="AFM425" s="91"/>
      <c r="AFN425" s="91"/>
    </row>
    <row r="426" spans="810:846" ht="6" customHeight="1" x14ac:dyDescent="0.25">
      <c r="AED426" s="144">
        <f t="shared" si="65"/>
        <v>421</v>
      </c>
      <c r="AEE426" s="142"/>
      <c r="AEF426" s="142"/>
      <c r="AEG426" s="91"/>
      <c r="AEH426" s="91"/>
      <c r="AEI426" s="91"/>
      <c r="AEJ426" s="91"/>
      <c r="AEK426" s="91"/>
      <c r="AEL426" s="91"/>
      <c r="AEM426" s="91"/>
      <c r="AEN426" s="91"/>
      <c r="AEO426" s="91"/>
      <c r="AEP426" s="91"/>
      <c r="AEQ426" s="91"/>
      <c r="AER426" s="91"/>
      <c r="AES426" s="91"/>
      <c r="AET426" s="91"/>
      <c r="AEU426" s="91"/>
      <c r="AEV426" s="91"/>
      <c r="AEW426" s="91"/>
      <c r="AEX426" s="91"/>
      <c r="AEY426" s="91"/>
      <c r="AEZ426" s="91"/>
      <c r="AFA426" s="91"/>
      <c r="AFB426" s="91"/>
      <c r="AFC426" s="146"/>
      <c r="AFD426" s="91"/>
      <c r="AFE426" s="91"/>
      <c r="AFF426" s="91"/>
      <c r="AFG426" s="91"/>
      <c r="AFH426" s="91"/>
      <c r="AFI426" s="91"/>
      <c r="AFJ426" s="91"/>
      <c r="AFK426" s="91"/>
      <c r="AFL426" s="91"/>
      <c r="AFM426" s="91"/>
      <c r="AFN426" s="91"/>
    </row>
    <row r="427" spans="810:846" ht="6" customHeight="1" x14ac:dyDescent="0.25">
      <c r="AED427" s="144">
        <f t="shared" si="65"/>
        <v>422</v>
      </c>
      <c r="AEE427" s="142"/>
      <c r="AEF427" s="142"/>
      <c r="AEG427" s="91"/>
      <c r="AEH427" s="91"/>
      <c r="AEI427" s="91"/>
      <c r="AEJ427" s="91"/>
      <c r="AEK427" s="91"/>
      <c r="AEL427" s="91"/>
      <c r="AEM427" s="91"/>
      <c r="AEN427" s="91"/>
      <c r="AEO427" s="91"/>
      <c r="AEP427" s="91"/>
      <c r="AEQ427" s="91"/>
      <c r="AER427" s="91"/>
      <c r="AES427" s="91"/>
      <c r="AET427" s="91"/>
      <c r="AEU427" s="91"/>
      <c r="AEV427" s="91"/>
      <c r="AEW427" s="91"/>
      <c r="AEX427" s="91"/>
      <c r="AEY427" s="91"/>
      <c r="AEZ427" s="91"/>
      <c r="AFA427" s="91"/>
      <c r="AFB427" s="91"/>
      <c r="AFC427" s="146"/>
      <c r="AFD427" s="91"/>
      <c r="AFE427" s="91"/>
      <c r="AFF427" s="91"/>
      <c r="AFG427" s="91"/>
      <c r="AFH427" s="91"/>
      <c r="AFI427" s="91"/>
      <c r="AFJ427" s="91"/>
      <c r="AFK427" s="91"/>
      <c r="AFL427" s="91"/>
      <c r="AFM427" s="91"/>
      <c r="AFN427" s="91"/>
    </row>
    <row r="428" spans="810:846" ht="6" customHeight="1" x14ac:dyDescent="0.25">
      <c r="AED428" s="144">
        <f t="shared" si="65"/>
        <v>423</v>
      </c>
      <c r="AEE428" s="142"/>
      <c r="AEF428" s="142"/>
      <c r="AEG428" s="91"/>
      <c r="AEH428" s="91"/>
      <c r="AEI428" s="91"/>
      <c r="AEJ428" s="91"/>
      <c r="AEK428" s="91"/>
      <c r="AEL428" s="91"/>
      <c r="AEM428" s="91"/>
      <c r="AEN428" s="91"/>
      <c r="AEO428" s="91"/>
      <c r="AEP428" s="91"/>
      <c r="AEQ428" s="91"/>
      <c r="AER428" s="91"/>
      <c r="AES428" s="91"/>
      <c r="AET428" s="91"/>
      <c r="AEU428" s="91"/>
      <c r="AEV428" s="91"/>
      <c r="AEW428" s="91"/>
      <c r="AEX428" s="91"/>
      <c r="AEY428" s="91"/>
      <c r="AEZ428" s="91"/>
      <c r="AFA428" s="91"/>
      <c r="AFB428" s="91"/>
      <c r="AFC428" s="146"/>
      <c r="AFD428" s="91"/>
      <c r="AFE428" s="91"/>
      <c r="AFF428" s="91"/>
      <c r="AFG428" s="91"/>
      <c r="AFH428" s="91"/>
      <c r="AFI428" s="91"/>
      <c r="AFJ428" s="91"/>
      <c r="AFK428" s="91"/>
      <c r="AFL428" s="91"/>
      <c r="AFM428" s="91"/>
      <c r="AFN428" s="91"/>
    </row>
    <row r="429" spans="810:846" ht="6" customHeight="1" x14ac:dyDescent="0.25">
      <c r="AED429" s="144">
        <f t="shared" si="65"/>
        <v>424</v>
      </c>
      <c r="AEE429" s="142"/>
      <c r="AEF429" s="142"/>
      <c r="AEG429" s="91"/>
      <c r="AEH429" s="91"/>
      <c r="AEI429" s="91"/>
      <c r="AEJ429" s="91"/>
      <c r="AEK429" s="91"/>
      <c r="AEL429" s="91"/>
      <c r="AEM429" s="91"/>
      <c r="AEN429" s="91"/>
      <c r="AEO429" s="91"/>
      <c r="AEP429" s="91"/>
      <c r="AEQ429" s="91"/>
      <c r="AER429" s="91"/>
      <c r="AES429" s="91"/>
      <c r="AET429" s="91"/>
      <c r="AEU429" s="91"/>
      <c r="AEV429" s="91"/>
      <c r="AEW429" s="91"/>
      <c r="AEX429" s="91"/>
      <c r="AEY429" s="91"/>
      <c r="AEZ429" s="91"/>
      <c r="AFA429" s="91"/>
      <c r="AFB429" s="91"/>
      <c r="AFC429" s="146"/>
      <c r="AFD429" s="91"/>
      <c r="AFE429" s="91"/>
      <c r="AFF429" s="91"/>
      <c r="AFG429" s="91"/>
      <c r="AFH429" s="91"/>
      <c r="AFI429" s="91"/>
      <c r="AFJ429" s="91"/>
      <c r="AFK429" s="91"/>
      <c r="AFL429" s="91"/>
      <c r="AFM429" s="91"/>
      <c r="AFN429" s="91"/>
    </row>
    <row r="430" spans="810:846" ht="6" customHeight="1" x14ac:dyDescent="0.25">
      <c r="AED430" s="144">
        <f t="shared" si="65"/>
        <v>425</v>
      </c>
      <c r="AEE430" s="142"/>
      <c r="AEF430" s="142"/>
      <c r="AEG430" s="91"/>
      <c r="AEH430" s="91"/>
      <c r="AEI430" s="91"/>
      <c r="AEJ430" s="91"/>
      <c r="AEK430" s="91"/>
      <c r="AEL430" s="91"/>
      <c r="AEM430" s="91"/>
      <c r="AEN430" s="91"/>
      <c r="AEO430" s="91"/>
      <c r="AEP430" s="91"/>
      <c r="AEQ430" s="91"/>
      <c r="AER430" s="91"/>
      <c r="AES430" s="91"/>
      <c r="AET430" s="91"/>
      <c r="AEU430" s="91"/>
      <c r="AEV430" s="91"/>
      <c r="AEW430" s="91"/>
      <c r="AEX430" s="91"/>
      <c r="AEY430" s="91"/>
      <c r="AEZ430" s="91"/>
      <c r="AFA430" s="91"/>
      <c r="AFB430" s="91"/>
      <c r="AFC430" s="146"/>
      <c r="AFD430" s="91"/>
      <c r="AFE430" s="91"/>
      <c r="AFF430" s="91"/>
      <c r="AFG430" s="91"/>
      <c r="AFH430" s="91"/>
      <c r="AFI430" s="91"/>
      <c r="AFJ430" s="91"/>
      <c r="AFK430" s="91"/>
      <c r="AFL430" s="91"/>
      <c r="AFM430" s="91"/>
      <c r="AFN430" s="91"/>
    </row>
    <row r="431" spans="810:846" ht="6" customHeight="1" x14ac:dyDescent="0.25">
      <c r="AED431" s="144">
        <f t="shared" si="65"/>
        <v>426</v>
      </c>
      <c r="AEE431" s="142"/>
      <c r="AEF431" s="142"/>
      <c r="AEG431" s="91"/>
      <c r="AEH431" s="91"/>
      <c r="AEI431" s="91"/>
      <c r="AEJ431" s="91"/>
      <c r="AEK431" s="91"/>
      <c r="AEL431" s="91"/>
      <c r="AEM431" s="91"/>
      <c r="AEN431" s="91"/>
      <c r="AEO431" s="91"/>
      <c r="AEP431" s="91"/>
      <c r="AEQ431" s="91"/>
      <c r="AER431" s="91"/>
      <c r="AES431" s="91"/>
      <c r="AET431" s="91"/>
      <c r="AEU431" s="91"/>
      <c r="AEV431" s="91"/>
      <c r="AEW431" s="91"/>
      <c r="AEX431" s="91"/>
      <c r="AEY431" s="91"/>
      <c r="AEZ431" s="91"/>
      <c r="AFA431" s="91"/>
      <c r="AFB431" s="91"/>
      <c r="AFC431" s="146"/>
      <c r="AFD431" s="91"/>
      <c r="AFE431" s="91"/>
      <c r="AFF431" s="91"/>
      <c r="AFG431" s="91"/>
      <c r="AFH431" s="91"/>
      <c r="AFI431" s="91"/>
      <c r="AFJ431" s="91"/>
      <c r="AFK431" s="91"/>
      <c r="AFL431" s="91"/>
      <c r="AFM431" s="91"/>
      <c r="AFN431" s="91"/>
    </row>
    <row r="432" spans="810:846" ht="6" customHeight="1" x14ac:dyDescent="0.25">
      <c r="AED432" s="144">
        <f t="shared" si="65"/>
        <v>427</v>
      </c>
      <c r="AEE432" s="142"/>
      <c r="AEF432" s="142"/>
      <c r="AEG432" s="91"/>
      <c r="AEH432" s="91"/>
      <c r="AEI432" s="91"/>
      <c r="AEJ432" s="91"/>
      <c r="AEK432" s="91"/>
      <c r="AEL432" s="91"/>
      <c r="AEM432" s="91"/>
      <c r="AEN432" s="91"/>
      <c r="AEO432" s="91"/>
      <c r="AEP432" s="91"/>
      <c r="AEQ432" s="91"/>
      <c r="AER432" s="91"/>
      <c r="AES432" s="91"/>
      <c r="AET432" s="91"/>
      <c r="AEU432" s="91"/>
      <c r="AEV432" s="91"/>
      <c r="AEW432" s="91"/>
      <c r="AEX432" s="91"/>
      <c r="AEY432" s="91"/>
      <c r="AEZ432" s="91"/>
      <c r="AFA432" s="91"/>
      <c r="AFB432" s="91"/>
      <c r="AFC432" s="146"/>
      <c r="AFD432" s="91"/>
      <c r="AFE432" s="91"/>
      <c r="AFF432" s="91"/>
      <c r="AFG432" s="91"/>
      <c r="AFH432" s="91"/>
      <c r="AFI432" s="91"/>
      <c r="AFJ432" s="91"/>
      <c r="AFK432" s="91"/>
      <c r="AFL432" s="91"/>
      <c r="AFM432" s="91"/>
      <c r="AFN432" s="91"/>
    </row>
    <row r="433" spans="810:846" ht="6" customHeight="1" x14ac:dyDescent="0.25">
      <c r="AED433" s="144">
        <f t="shared" si="65"/>
        <v>428</v>
      </c>
      <c r="AEE433" s="142"/>
      <c r="AEF433" s="142"/>
      <c r="AEG433" s="91"/>
      <c r="AEH433" s="91"/>
      <c r="AEI433" s="91"/>
      <c r="AEJ433" s="91"/>
      <c r="AEK433" s="91"/>
      <c r="AEL433" s="91"/>
      <c r="AEM433" s="91"/>
      <c r="AEN433" s="91"/>
      <c r="AEO433" s="91"/>
      <c r="AEP433" s="91"/>
      <c r="AEQ433" s="91"/>
      <c r="AER433" s="91"/>
      <c r="AES433" s="91"/>
      <c r="AET433" s="91"/>
      <c r="AEU433" s="91"/>
      <c r="AEV433" s="91"/>
      <c r="AEW433" s="91"/>
      <c r="AEX433" s="91"/>
      <c r="AEY433" s="91"/>
      <c r="AEZ433" s="91"/>
      <c r="AFA433" s="91"/>
      <c r="AFB433" s="91"/>
      <c r="AFC433" s="146"/>
      <c r="AFD433" s="91"/>
      <c r="AFE433" s="91"/>
      <c r="AFF433" s="91"/>
      <c r="AFG433" s="91"/>
      <c r="AFH433" s="91"/>
      <c r="AFI433" s="91"/>
      <c r="AFJ433" s="91"/>
      <c r="AFK433" s="91"/>
      <c r="AFL433" s="91"/>
      <c r="AFM433" s="91"/>
      <c r="AFN433" s="91"/>
    </row>
    <row r="434" spans="810:846" ht="6" customHeight="1" x14ac:dyDescent="0.25">
      <c r="AED434" s="144">
        <f t="shared" si="65"/>
        <v>429</v>
      </c>
      <c r="AEE434" s="142"/>
      <c r="AEF434" s="142"/>
      <c r="AEG434" s="91"/>
      <c r="AEH434" s="91"/>
      <c r="AEI434" s="91"/>
      <c r="AEJ434" s="91"/>
      <c r="AEK434" s="91"/>
      <c r="AEL434" s="91"/>
      <c r="AEM434" s="91"/>
      <c r="AEN434" s="91"/>
      <c r="AEO434" s="91"/>
      <c r="AEP434" s="91"/>
      <c r="AEQ434" s="91"/>
      <c r="AER434" s="91"/>
      <c r="AES434" s="91"/>
      <c r="AET434" s="91"/>
      <c r="AEU434" s="91"/>
      <c r="AEV434" s="91"/>
      <c r="AEW434" s="91"/>
      <c r="AEX434" s="91"/>
      <c r="AEY434" s="91"/>
      <c r="AEZ434" s="91"/>
      <c r="AFA434" s="91"/>
      <c r="AFB434" s="91"/>
      <c r="AFC434" s="146"/>
      <c r="AFD434" s="91"/>
      <c r="AFE434" s="91"/>
      <c r="AFF434" s="91"/>
      <c r="AFG434" s="91"/>
      <c r="AFH434" s="91"/>
      <c r="AFI434" s="91"/>
      <c r="AFJ434" s="91"/>
      <c r="AFK434" s="91"/>
      <c r="AFL434" s="91"/>
      <c r="AFM434" s="91"/>
      <c r="AFN434" s="91"/>
    </row>
    <row r="435" spans="810:846" ht="6" customHeight="1" x14ac:dyDescent="0.25">
      <c r="AED435" s="144">
        <f t="shared" si="65"/>
        <v>430</v>
      </c>
      <c r="AEE435" s="142"/>
      <c r="AEF435" s="142"/>
      <c r="AEG435" s="91"/>
      <c r="AEH435" s="91"/>
      <c r="AEI435" s="91"/>
      <c r="AEJ435" s="91"/>
      <c r="AEK435" s="91"/>
      <c r="AEL435" s="91"/>
      <c r="AEM435" s="91"/>
      <c r="AEN435" s="91"/>
      <c r="AEO435" s="91"/>
      <c r="AEP435" s="91"/>
      <c r="AEQ435" s="91"/>
      <c r="AER435" s="91"/>
      <c r="AES435" s="91"/>
      <c r="AET435" s="91"/>
      <c r="AEU435" s="91"/>
      <c r="AEV435" s="91"/>
      <c r="AEW435" s="91"/>
      <c r="AEX435" s="91"/>
      <c r="AEY435" s="91"/>
      <c r="AEZ435" s="91"/>
      <c r="AFA435" s="91"/>
      <c r="AFB435" s="91"/>
      <c r="AFC435" s="146"/>
      <c r="AFD435" s="91"/>
      <c r="AFE435" s="91"/>
      <c r="AFF435" s="91"/>
      <c r="AFG435" s="91"/>
      <c r="AFH435" s="91"/>
      <c r="AFI435" s="91"/>
      <c r="AFJ435" s="91"/>
      <c r="AFK435" s="91"/>
      <c r="AFL435" s="91"/>
      <c r="AFM435" s="91"/>
      <c r="AFN435" s="91"/>
    </row>
    <row r="436" spans="810:846" ht="6" customHeight="1" x14ac:dyDescent="0.25">
      <c r="AED436" s="144">
        <f t="shared" si="65"/>
        <v>431</v>
      </c>
      <c r="AEE436" s="142"/>
      <c r="AEF436" s="142"/>
      <c r="AEG436" s="91"/>
      <c r="AEH436" s="91"/>
      <c r="AEI436" s="91"/>
      <c r="AEJ436" s="91"/>
      <c r="AEK436" s="91"/>
      <c r="AEL436" s="91"/>
      <c r="AEM436" s="91"/>
      <c r="AEN436" s="91"/>
      <c r="AEO436" s="91"/>
      <c r="AEP436" s="91"/>
      <c r="AEQ436" s="91"/>
      <c r="AER436" s="91"/>
      <c r="AES436" s="91"/>
      <c r="AET436" s="91"/>
      <c r="AEU436" s="91"/>
      <c r="AEV436" s="91"/>
      <c r="AEW436" s="91"/>
      <c r="AEX436" s="91"/>
      <c r="AEY436" s="91"/>
      <c r="AEZ436" s="91"/>
      <c r="AFA436" s="91"/>
      <c r="AFB436" s="91"/>
      <c r="AFC436" s="146"/>
      <c r="AFD436" s="91"/>
      <c r="AFE436" s="91"/>
      <c r="AFF436" s="91"/>
      <c r="AFG436" s="91"/>
      <c r="AFH436" s="91"/>
      <c r="AFI436" s="91"/>
      <c r="AFJ436" s="91"/>
      <c r="AFK436" s="91"/>
      <c r="AFL436" s="91"/>
      <c r="AFM436" s="91"/>
      <c r="AFN436" s="91"/>
    </row>
    <row r="437" spans="810:846" ht="6" customHeight="1" x14ac:dyDescent="0.25">
      <c r="AED437" s="144">
        <f t="shared" si="65"/>
        <v>432</v>
      </c>
      <c r="AEE437" s="142"/>
      <c r="AEF437" s="142"/>
      <c r="AEG437" s="91"/>
      <c r="AEH437" s="91"/>
      <c r="AEI437" s="91"/>
      <c r="AEJ437" s="91"/>
      <c r="AEK437" s="91"/>
      <c r="AEL437" s="91"/>
      <c r="AEM437" s="91"/>
      <c r="AEN437" s="91"/>
      <c r="AEO437" s="91"/>
      <c r="AEP437" s="91"/>
      <c r="AEQ437" s="91"/>
      <c r="AER437" s="91"/>
      <c r="AES437" s="91"/>
      <c r="AET437" s="91"/>
      <c r="AEU437" s="91"/>
      <c r="AEV437" s="91"/>
      <c r="AEW437" s="91"/>
      <c r="AEX437" s="91"/>
      <c r="AEY437" s="91"/>
      <c r="AEZ437" s="91"/>
      <c r="AFA437" s="91"/>
      <c r="AFB437" s="91"/>
      <c r="AFC437" s="146"/>
      <c r="AFD437" s="91"/>
      <c r="AFE437" s="91"/>
      <c r="AFF437" s="91"/>
      <c r="AFG437" s="91"/>
      <c r="AFH437" s="91"/>
      <c r="AFI437" s="91"/>
      <c r="AFJ437" s="91"/>
      <c r="AFK437" s="91"/>
      <c r="AFL437" s="91"/>
      <c r="AFM437" s="91"/>
      <c r="AFN437" s="91"/>
    </row>
    <row r="438" spans="810:846" ht="6" customHeight="1" x14ac:dyDescent="0.25">
      <c r="AED438" s="144">
        <f t="shared" si="65"/>
        <v>433</v>
      </c>
      <c r="AEE438" s="142"/>
      <c r="AEF438" s="142"/>
      <c r="AEG438" s="91"/>
      <c r="AEH438" s="91"/>
      <c r="AEI438" s="91"/>
      <c r="AEJ438" s="91"/>
      <c r="AEK438" s="91"/>
      <c r="AEL438" s="91"/>
      <c r="AEM438" s="91"/>
      <c r="AEN438" s="91"/>
      <c r="AEO438" s="91"/>
      <c r="AEP438" s="91"/>
      <c r="AEQ438" s="91"/>
      <c r="AER438" s="91"/>
      <c r="AES438" s="91"/>
      <c r="AET438" s="91"/>
      <c r="AEU438" s="91"/>
      <c r="AEV438" s="91"/>
      <c r="AEW438" s="91"/>
      <c r="AEX438" s="91"/>
      <c r="AEY438" s="91"/>
      <c r="AEZ438" s="91"/>
      <c r="AFA438" s="91"/>
      <c r="AFB438" s="91"/>
      <c r="AFC438" s="146"/>
      <c r="AFD438" s="91"/>
      <c r="AFE438" s="91"/>
      <c r="AFF438" s="91"/>
      <c r="AFG438" s="91"/>
      <c r="AFH438" s="91"/>
      <c r="AFI438" s="91"/>
      <c r="AFJ438" s="91"/>
      <c r="AFK438" s="91"/>
      <c r="AFL438" s="91"/>
      <c r="AFM438" s="91"/>
      <c r="AFN438" s="91"/>
    </row>
    <row r="439" spans="810:846" ht="6" customHeight="1" x14ac:dyDescent="0.25">
      <c r="AED439" s="144">
        <f t="shared" si="65"/>
        <v>434</v>
      </c>
      <c r="AEE439" s="142"/>
      <c r="AEF439" s="142"/>
      <c r="AEG439" s="91"/>
      <c r="AEH439" s="91"/>
      <c r="AEI439" s="91"/>
      <c r="AEJ439" s="91"/>
      <c r="AEK439" s="91"/>
      <c r="AEL439" s="91"/>
      <c r="AEM439" s="91"/>
      <c r="AEN439" s="91"/>
      <c r="AEO439" s="91"/>
      <c r="AEP439" s="91"/>
      <c r="AEQ439" s="91"/>
      <c r="AER439" s="91"/>
      <c r="AES439" s="91"/>
      <c r="AET439" s="91"/>
      <c r="AEU439" s="91"/>
      <c r="AEV439" s="91"/>
      <c r="AEW439" s="91"/>
      <c r="AEX439" s="91"/>
      <c r="AEY439" s="91"/>
      <c r="AEZ439" s="91"/>
      <c r="AFA439" s="91"/>
      <c r="AFB439" s="91"/>
      <c r="AFC439" s="146"/>
      <c r="AFD439" s="91"/>
      <c r="AFE439" s="91"/>
      <c r="AFF439" s="91"/>
      <c r="AFG439" s="91"/>
      <c r="AFH439" s="91"/>
      <c r="AFI439" s="91"/>
      <c r="AFJ439" s="91"/>
      <c r="AFK439" s="91"/>
      <c r="AFL439" s="91"/>
      <c r="AFM439" s="91"/>
      <c r="AFN439" s="91"/>
    </row>
    <row r="440" spans="810:846" ht="6" customHeight="1" x14ac:dyDescent="0.25">
      <c r="AED440" s="144">
        <f t="shared" si="65"/>
        <v>435</v>
      </c>
      <c r="AEE440" s="142"/>
      <c r="AEF440" s="142"/>
      <c r="AEG440" s="91"/>
      <c r="AEH440" s="91"/>
      <c r="AEI440" s="91"/>
      <c r="AEJ440" s="91"/>
      <c r="AEK440" s="91"/>
      <c r="AEL440" s="91"/>
      <c r="AEM440" s="91"/>
      <c r="AEN440" s="91"/>
      <c r="AEO440" s="91"/>
      <c r="AEP440" s="91"/>
      <c r="AEQ440" s="91"/>
      <c r="AER440" s="91"/>
      <c r="AES440" s="91"/>
      <c r="AET440" s="91"/>
      <c r="AEU440" s="91"/>
      <c r="AEV440" s="91"/>
      <c r="AEW440" s="91"/>
      <c r="AEX440" s="91"/>
      <c r="AEY440" s="91"/>
      <c r="AEZ440" s="91"/>
      <c r="AFA440" s="91"/>
      <c r="AFB440" s="91"/>
      <c r="AFC440" s="146"/>
      <c r="AFD440" s="91"/>
      <c r="AFE440" s="91"/>
      <c r="AFF440" s="91"/>
      <c r="AFG440" s="91"/>
      <c r="AFH440" s="91"/>
      <c r="AFI440" s="91"/>
      <c r="AFJ440" s="91"/>
      <c r="AFK440" s="91"/>
      <c r="AFL440" s="91"/>
      <c r="AFM440" s="91"/>
      <c r="AFN440" s="91"/>
    </row>
    <row r="441" spans="810:846" ht="6" customHeight="1" x14ac:dyDescent="0.25">
      <c r="AED441" s="144">
        <f t="shared" si="65"/>
        <v>436</v>
      </c>
      <c r="AEE441" s="142"/>
      <c r="AEF441" s="142"/>
      <c r="AEG441" s="91"/>
      <c r="AEH441" s="91"/>
      <c r="AEI441" s="91"/>
      <c r="AEJ441" s="91"/>
      <c r="AEK441" s="91"/>
      <c r="AEL441" s="91"/>
      <c r="AEM441" s="91"/>
      <c r="AEN441" s="91"/>
      <c r="AEO441" s="91"/>
      <c r="AEP441" s="91"/>
      <c r="AEQ441" s="91"/>
      <c r="AER441" s="91"/>
      <c r="AES441" s="91"/>
      <c r="AET441" s="91"/>
      <c r="AEU441" s="91"/>
      <c r="AEV441" s="91"/>
      <c r="AEW441" s="91"/>
      <c r="AEX441" s="91"/>
      <c r="AEY441" s="91"/>
      <c r="AEZ441" s="91"/>
      <c r="AFA441" s="91"/>
      <c r="AFB441" s="91"/>
      <c r="AFC441" s="146"/>
      <c r="AFD441" s="91"/>
      <c r="AFE441" s="91"/>
      <c r="AFF441" s="91"/>
      <c r="AFG441" s="91"/>
      <c r="AFH441" s="91"/>
      <c r="AFI441" s="91"/>
      <c r="AFJ441" s="91"/>
      <c r="AFK441" s="91"/>
      <c r="AFL441" s="91"/>
      <c r="AFM441" s="91"/>
      <c r="AFN441" s="91"/>
    </row>
    <row r="442" spans="810:846" ht="6" customHeight="1" x14ac:dyDescent="0.25">
      <c r="AED442" s="144">
        <f t="shared" si="65"/>
        <v>437</v>
      </c>
      <c r="AEE442" s="142"/>
      <c r="AEF442" s="142"/>
      <c r="AEG442" s="91"/>
      <c r="AEH442" s="91"/>
      <c r="AEI442" s="91"/>
      <c r="AEJ442" s="91"/>
      <c r="AEK442" s="91"/>
      <c r="AEL442" s="91"/>
      <c r="AEM442" s="91"/>
      <c r="AEN442" s="91"/>
      <c r="AEO442" s="91"/>
      <c r="AEP442" s="91"/>
      <c r="AEQ442" s="91"/>
      <c r="AER442" s="91"/>
      <c r="AES442" s="91"/>
      <c r="AET442" s="91"/>
      <c r="AEU442" s="91"/>
      <c r="AEV442" s="91"/>
      <c r="AEW442" s="91"/>
      <c r="AEX442" s="91"/>
      <c r="AEY442" s="91"/>
      <c r="AEZ442" s="91"/>
      <c r="AFA442" s="91"/>
      <c r="AFB442" s="91"/>
      <c r="AFC442" s="146"/>
      <c r="AFD442" s="91"/>
      <c r="AFE442" s="91"/>
      <c r="AFF442" s="91"/>
      <c r="AFG442" s="91"/>
      <c r="AFH442" s="91"/>
      <c r="AFI442" s="91"/>
      <c r="AFJ442" s="91"/>
      <c r="AFK442" s="91"/>
      <c r="AFL442" s="91"/>
      <c r="AFM442" s="91"/>
      <c r="AFN442" s="91"/>
    </row>
    <row r="443" spans="810:846" ht="6" customHeight="1" x14ac:dyDescent="0.25">
      <c r="AED443" s="144">
        <f t="shared" si="65"/>
        <v>438</v>
      </c>
      <c r="AEE443" s="142"/>
      <c r="AEF443" s="142"/>
      <c r="AEG443" s="91"/>
      <c r="AEH443" s="91"/>
      <c r="AEI443" s="91"/>
      <c r="AEJ443" s="91"/>
      <c r="AEK443" s="91"/>
      <c r="AEL443" s="91"/>
      <c r="AEM443" s="91"/>
      <c r="AEN443" s="91"/>
      <c r="AEO443" s="91"/>
      <c r="AEP443" s="91"/>
      <c r="AEQ443" s="91"/>
      <c r="AER443" s="91"/>
      <c r="AES443" s="91"/>
      <c r="AET443" s="91"/>
      <c r="AEU443" s="91"/>
      <c r="AEV443" s="91"/>
      <c r="AEW443" s="91"/>
      <c r="AEX443" s="91"/>
      <c r="AEY443" s="91"/>
      <c r="AEZ443" s="91"/>
      <c r="AFA443" s="91"/>
      <c r="AFB443" s="91"/>
      <c r="AFC443" s="146"/>
      <c r="AFD443" s="91"/>
      <c r="AFE443" s="91"/>
      <c r="AFF443" s="91"/>
      <c r="AFG443" s="91"/>
      <c r="AFH443" s="91"/>
      <c r="AFI443" s="91"/>
      <c r="AFJ443" s="91"/>
      <c r="AFK443" s="91"/>
      <c r="AFL443" s="91"/>
      <c r="AFM443" s="91"/>
      <c r="AFN443" s="91"/>
    </row>
    <row r="444" spans="810:846" ht="6" customHeight="1" x14ac:dyDescent="0.25">
      <c r="AED444" s="144">
        <f t="shared" si="65"/>
        <v>439</v>
      </c>
      <c r="AEE444" s="142"/>
      <c r="AEF444" s="142"/>
      <c r="AEG444" s="91"/>
      <c r="AEH444" s="91"/>
      <c r="AEI444" s="91"/>
      <c r="AEJ444" s="91"/>
      <c r="AEK444" s="91"/>
      <c r="AEL444" s="91"/>
      <c r="AEM444" s="91"/>
      <c r="AEN444" s="91"/>
      <c r="AEO444" s="91"/>
      <c r="AEP444" s="91"/>
      <c r="AEQ444" s="91"/>
      <c r="AER444" s="91"/>
      <c r="AES444" s="91"/>
      <c r="AET444" s="91"/>
      <c r="AEU444" s="91"/>
      <c r="AEV444" s="91"/>
      <c r="AEW444" s="91"/>
      <c r="AEX444" s="91"/>
      <c r="AEY444" s="91"/>
      <c r="AEZ444" s="91"/>
      <c r="AFA444" s="91"/>
      <c r="AFB444" s="91"/>
      <c r="AFC444" s="146"/>
      <c r="AFD444" s="91"/>
      <c r="AFE444" s="91"/>
      <c r="AFF444" s="91"/>
      <c r="AFG444" s="91"/>
      <c r="AFH444" s="91"/>
      <c r="AFI444" s="91"/>
      <c r="AFJ444" s="91"/>
      <c r="AFK444" s="91"/>
      <c r="AFL444" s="91"/>
      <c r="AFM444" s="91"/>
      <c r="AFN444" s="91"/>
    </row>
    <row r="445" spans="810:846" ht="6" customHeight="1" x14ac:dyDescent="0.25">
      <c r="AED445" s="144">
        <f t="shared" si="65"/>
        <v>440</v>
      </c>
      <c r="AEE445" s="142"/>
      <c r="AEF445" s="142"/>
      <c r="AEG445" s="91"/>
      <c r="AEH445" s="91"/>
      <c r="AEI445" s="91"/>
      <c r="AEJ445" s="91"/>
      <c r="AEK445" s="91"/>
      <c r="AEL445" s="91"/>
      <c r="AEM445" s="91"/>
      <c r="AEN445" s="91"/>
      <c r="AEO445" s="91"/>
      <c r="AEP445" s="91"/>
      <c r="AEQ445" s="91"/>
      <c r="AER445" s="91"/>
      <c r="AES445" s="91"/>
      <c r="AET445" s="91"/>
      <c r="AEU445" s="91"/>
      <c r="AEV445" s="91"/>
      <c r="AEW445" s="91"/>
      <c r="AEX445" s="91"/>
      <c r="AEY445" s="91"/>
      <c r="AEZ445" s="91"/>
      <c r="AFA445" s="91"/>
      <c r="AFB445" s="91"/>
      <c r="AFC445" s="146"/>
      <c r="AFD445" s="91"/>
      <c r="AFE445" s="91"/>
      <c r="AFF445" s="91"/>
      <c r="AFG445" s="91"/>
      <c r="AFH445" s="91"/>
      <c r="AFI445" s="91"/>
      <c r="AFJ445" s="91"/>
      <c r="AFK445" s="91"/>
      <c r="AFL445" s="91"/>
      <c r="AFM445" s="91"/>
      <c r="AFN445" s="91"/>
    </row>
    <row r="446" spans="810:846" ht="6" customHeight="1" x14ac:dyDescent="0.25">
      <c r="AED446" s="144">
        <f t="shared" si="65"/>
        <v>441</v>
      </c>
      <c r="AEE446" s="142"/>
      <c r="AEF446" s="142"/>
      <c r="AEG446" s="91"/>
      <c r="AEH446" s="91"/>
      <c r="AEI446" s="91"/>
      <c r="AEJ446" s="91"/>
      <c r="AEK446" s="91"/>
      <c r="AEL446" s="91"/>
      <c r="AEM446" s="91"/>
      <c r="AEN446" s="91"/>
      <c r="AEO446" s="91"/>
      <c r="AEP446" s="91"/>
      <c r="AEQ446" s="91"/>
      <c r="AER446" s="91"/>
      <c r="AES446" s="91"/>
      <c r="AET446" s="91"/>
      <c r="AEU446" s="91"/>
      <c r="AEV446" s="91"/>
      <c r="AEW446" s="91"/>
      <c r="AEX446" s="91"/>
      <c r="AEY446" s="91"/>
      <c r="AEZ446" s="91"/>
      <c r="AFA446" s="91"/>
      <c r="AFB446" s="91"/>
      <c r="AFC446" s="146"/>
      <c r="AFD446" s="91"/>
      <c r="AFE446" s="91"/>
      <c r="AFF446" s="91"/>
      <c r="AFG446" s="91"/>
      <c r="AFH446" s="91"/>
      <c r="AFI446" s="91"/>
      <c r="AFJ446" s="91"/>
      <c r="AFK446" s="91"/>
      <c r="AFL446" s="91"/>
      <c r="AFM446" s="91"/>
      <c r="AFN446" s="91"/>
    </row>
    <row r="447" spans="810:846" ht="6" customHeight="1" x14ac:dyDescent="0.25">
      <c r="AED447" s="144">
        <f t="shared" si="65"/>
        <v>442</v>
      </c>
      <c r="AEE447" s="142"/>
      <c r="AEF447" s="142"/>
      <c r="AEG447" s="91"/>
      <c r="AEH447" s="91"/>
      <c r="AEI447" s="91"/>
      <c r="AEJ447" s="91"/>
      <c r="AEK447" s="91"/>
      <c r="AEL447" s="91"/>
      <c r="AEM447" s="91"/>
      <c r="AEN447" s="91"/>
      <c r="AEO447" s="91"/>
      <c r="AEP447" s="91"/>
      <c r="AEQ447" s="91"/>
      <c r="AER447" s="91"/>
      <c r="AES447" s="91"/>
      <c r="AET447" s="91"/>
      <c r="AEU447" s="91"/>
      <c r="AEV447" s="91"/>
      <c r="AEW447" s="91"/>
      <c r="AEX447" s="91"/>
      <c r="AEY447" s="91"/>
      <c r="AEZ447" s="91"/>
      <c r="AFA447" s="91"/>
      <c r="AFB447" s="91"/>
      <c r="AFC447" s="146"/>
      <c r="AFD447" s="91"/>
      <c r="AFE447" s="91"/>
      <c r="AFF447" s="91"/>
      <c r="AFG447" s="91"/>
      <c r="AFH447" s="91"/>
      <c r="AFI447" s="91"/>
      <c r="AFJ447" s="91"/>
      <c r="AFK447" s="91"/>
      <c r="AFL447" s="91"/>
      <c r="AFM447" s="91"/>
      <c r="AFN447" s="91"/>
    </row>
    <row r="448" spans="810:846" ht="6" customHeight="1" x14ac:dyDescent="0.25">
      <c r="AED448" s="144">
        <f t="shared" si="65"/>
        <v>443</v>
      </c>
      <c r="AEE448" s="142"/>
      <c r="AEF448" s="142"/>
      <c r="AEG448" s="91"/>
      <c r="AEH448" s="91"/>
      <c r="AEI448" s="91"/>
      <c r="AEJ448" s="91"/>
      <c r="AEK448" s="91"/>
      <c r="AEL448" s="91"/>
      <c r="AEM448" s="91"/>
      <c r="AEN448" s="91"/>
      <c r="AEO448" s="91"/>
      <c r="AEP448" s="91"/>
      <c r="AEQ448" s="91"/>
      <c r="AER448" s="91"/>
      <c r="AES448" s="91"/>
      <c r="AET448" s="91"/>
      <c r="AEU448" s="91"/>
      <c r="AEV448" s="91"/>
      <c r="AEW448" s="91"/>
      <c r="AEX448" s="91"/>
      <c r="AEY448" s="91"/>
      <c r="AEZ448" s="91"/>
      <c r="AFA448" s="91"/>
      <c r="AFB448" s="91"/>
      <c r="AFC448" s="146"/>
      <c r="AFD448" s="91"/>
      <c r="AFE448" s="91"/>
      <c r="AFF448" s="91"/>
      <c r="AFG448" s="91"/>
      <c r="AFH448" s="91"/>
      <c r="AFI448" s="91"/>
      <c r="AFJ448" s="91"/>
      <c r="AFK448" s="91"/>
      <c r="AFL448" s="91"/>
      <c r="AFM448" s="91"/>
      <c r="AFN448" s="91"/>
    </row>
    <row r="449" spans="810:846" ht="6" customHeight="1" x14ac:dyDescent="0.25">
      <c r="AED449" s="144">
        <f t="shared" si="65"/>
        <v>444</v>
      </c>
      <c r="AEE449" s="142"/>
      <c r="AEF449" s="142"/>
      <c r="AEG449" s="91"/>
      <c r="AEH449" s="91"/>
      <c r="AEI449" s="91"/>
      <c r="AEJ449" s="91"/>
      <c r="AEK449" s="91"/>
      <c r="AEL449" s="91"/>
      <c r="AEM449" s="91"/>
      <c r="AEN449" s="91"/>
      <c r="AEO449" s="91"/>
      <c r="AEP449" s="91"/>
      <c r="AEQ449" s="91"/>
      <c r="AER449" s="91"/>
      <c r="AES449" s="91"/>
      <c r="AET449" s="91"/>
      <c r="AEU449" s="91"/>
      <c r="AEV449" s="91"/>
      <c r="AEW449" s="91"/>
      <c r="AEX449" s="91"/>
      <c r="AEY449" s="91"/>
      <c r="AEZ449" s="91"/>
      <c r="AFA449" s="91"/>
      <c r="AFB449" s="91"/>
      <c r="AFC449" s="146"/>
      <c r="AFD449" s="91"/>
      <c r="AFE449" s="91"/>
      <c r="AFF449" s="91"/>
      <c r="AFG449" s="91"/>
      <c r="AFH449" s="91"/>
      <c r="AFI449" s="91"/>
      <c r="AFJ449" s="91"/>
      <c r="AFK449" s="91"/>
      <c r="AFL449" s="91"/>
      <c r="AFM449" s="91"/>
      <c r="AFN449" s="91"/>
    </row>
    <row r="450" spans="810:846" ht="6" customHeight="1" x14ac:dyDescent="0.25">
      <c r="AED450" s="144">
        <f t="shared" si="65"/>
        <v>445</v>
      </c>
      <c r="AEE450" s="142"/>
      <c r="AEF450" s="142"/>
      <c r="AEG450" s="91"/>
      <c r="AEH450" s="91"/>
      <c r="AEI450" s="91"/>
      <c r="AEJ450" s="91"/>
      <c r="AEK450" s="91"/>
      <c r="AEL450" s="91"/>
      <c r="AEM450" s="91"/>
      <c r="AEN450" s="91"/>
      <c r="AEO450" s="91"/>
      <c r="AEP450" s="91"/>
      <c r="AEQ450" s="91"/>
      <c r="AER450" s="91"/>
      <c r="AES450" s="91"/>
      <c r="AET450" s="91"/>
      <c r="AEU450" s="91"/>
      <c r="AEV450" s="91"/>
      <c r="AEW450" s="91"/>
      <c r="AEX450" s="91"/>
      <c r="AEY450" s="91"/>
      <c r="AEZ450" s="91"/>
      <c r="AFA450" s="91"/>
      <c r="AFB450" s="91"/>
      <c r="AFC450" s="146"/>
      <c r="AFD450" s="91"/>
      <c r="AFE450" s="91"/>
      <c r="AFF450" s="91"/>
      <c r="AFG450" s="91"/>
      <c r="AFH450" s="91"/>
      <c r="AFI450" s="91"/>
      <c r="AFJ450" s="91"/>
      <c r="AFK450" s="91"/>
      <c r="AFL450" s="91"/>
      <c r="AFM450" s="91"/>
      <c r="AFN450" s="91"/>
    </row>
    <row r="451" spans="810:846" ht="6" customHeight="1" x14ac:dyDescent="0.25">
      <c r="AED451" s="144">
        <f t="shared" si="65"/>
        <v>446</v>
      </c>
      <c r="AEE451" s="142"/>
      <c r="AEF451" s="142"/>
      <c r="AEG451" s="91"/>
      <c r="AEH451" s="91"/>
      <c r="AEI451" s="91"/>
      <c r="AEJ451" s="91"/>
      <c r="AEK451" s="91"/>
      <c r="AEL451" s="91"/>
      <c r="AEM451" s="91"/>
      <c r="AEN451" s="91"/>
      <c r="AEO451" s="91"/>
      <c r="AEP451" s="91"/>
      <c r="AEQ451" s="91"/>
      <c r="AER451" s="91"/>
      <c r="AES451" s="91"/>
      <c r="AET451" s="91"/>
      <c r="AEU451" s="91"/>
      <c r="AEV451" s="91"/>
      <c r="AEW451" s="91"/>
      <c r="AEX451" s="91"/>
      <c r="AEY451" s="91"/>
      <c r="AEZ451" s="91"/>
      <c r="AFA451" s="91"/>
      <c r="AFB451" s="91"/>
      <c r="AFC451" s="146"/>
      <c r="AFD451" s="91"/>
      <c r="AFE451" s="91"/>
      <c r="AFF451" s="91"/>
      <c r="AFG451" s="91"/>
      <c r="AFH451" s="91"/>
      <c r="AFI451" s="91"/>
      <c r="AFJ451" s="91"/>
      <c r="AFK451" s="91"/>
      <c r="AFL451" s="91"/>
      <c r="AFM451" s="91"/>
      <c r="AFN451" s="91"/>
    </row>
    <row r="452" spans="810:846" ht="6" customHeight="1" x14ac:dyDescent="0.25">
      <c r="AED452" s="144">
        <f t="shared" si="65"/>
        <v>447</v>
      </c>
      <c r="AEE452" s="142"/>
      <c r="AEF452" s="142"/>
      <c r="AEG452" s="91"/>
      <c r="AEH452" s="91"/>
      <c r="AEI452" s="91"/>
      <c r="AEJ452" s="91"/>
      <c r="AEK452" s="91"/>
      <c r="AEL452" s="91"/>
      <c r="AEM452" s="91"/>
      <c r="AEN452" s="91"/>
      <c r="AEO452" s="91"/>
      <c r="AEP452" s="91"/>
      <c r="AEQ452" s="91"/>
      <c r="AER452" s="91"/>
      <c r="AES452" s="91"/>
      <c r="AET452" s="91"/>
      <c r="AEU452" s="91"/>
      <c r="AEV452" s="91"/>
      <c r="AEW452" s="91"/>
      <c r="AEX452" s="91"/>
      <c r="AEY452" s="91"/>
      <c r="AEZ452" s="91"/>
      <c r="AFA452" s="91"/>
      <c r="AFB452" s="91"/>
      <c r="AFC452" s="146"/>
      <c r="AFD452" s="91"/>
      <c r="AFE452" s="91"/>
      <c r="AFF452" s="91"/>
      <c r="AFG452" s="91"/>
      <c r="AFH452" s="91"/>
      <c r="AFI452" s="91"/>
      <c r="AFJ452" s="91"/>
      <c r="AFK452" s="91"/>
      <c r="AFL452" s="91"/>
      <c r="AFM452" s="91"/>
      <c r="AFN452" s="91"/>
    </row>
    <row r="453" spans="810:846" ht="6" customHeight="1" x14ac:dyDescent="0.25">
      <c r="AED453" s="144">
        <f t="shared" si="65"/>
        <v>448</v>
      </c>
      <c r="AEE453" s="142"/>
      <c r="AEF453" s="142"/>
      <c r="AEG453" s="91"/>
      <c r="AEH453" s="91"/>
      <c r="AEI453" s="91"/>
      <c r="AEJ453" s="91"/>
      <c r="AEK453" s="91"/>
      <c r="AEL453" s="91"/>
      <c r="AEM453" s="91"/>
      <c r="AEN453" s="91"/>
      <c r="AEO453" s="91"/>
      <c r="AEP453" s="91"/>
      <c r="AEQ453" s="91"/>
      <c r="AER453" s="91"/>
      <c r="AES453" s="91"/>
      <c r="AET453" s="91"/>
      <c r="AEU453" s="91"/>
      <c r="AEV453" s="91"/>
      <c r="AEW453" s="91"/>
      <c r="AEX453" s="91"/>
      <c r="AEY453" s="91"/>
      <c r="AEZ453" s="91"/>
      <c r="AFA453" s="91"/>
      <c r="AFB453" s="91"/>
      <c r="AFC453" s="146"/>
      <c r="AFD453" s="91"/>
      <c r="AFE453" s="91"/>
      <c r="AFF453" s="91"/>
      <c r="AFG453" s="91"/>
      <c r="AFH453" s="91"/>
      <c r="AFI453" s="91"/>
      <c r="AFJ453" s="91"/>
      <c r="AFK453" s="91"/>
      <c r="AFL453" s="91"/>
      <c r="AFM453" s="91"/>
      <c r="AFN453" s="91"/>
    </row>
    <row r="454" spans="810:846" ht="6" customHeight="1" x14ac:dyDescent="0.25">
      <c r="AED454" s="144">
        <f t="shared" si="65"/>
        <v>449</v>
      </c>
      <c r="AEE454" s="142"/>
      <c r="AEF454" s="142"/>
      <c r="AEG454" s="91"/>
      <c r="AEH454" s="91"/>
      <c r="AEI454" s="91"/>
      <c r="AEJ454" s="91"/>
      <c r="AEK454" s="91"/>
      <c r="AEL454" s="91"/>
      <c r="AEM454" s="91"/>
      <c r="AEN454" s="91"/>
      <c r="AEO454" s="91"/>
      <c r="AEP454" s="91"/>
      <c r="AEQ454" s="91"/>
      <c r="AER454" s="91"/>
      <c r="AES454" s="91"/>
      <c r="AET454" s="91"/>
      <c r="AEU454" s="91"/>
      <c r="AEV454" s="91"/>
      <c r="AEW454" s="91"/>
      <c r="AEX454" s="91"/>
      <c r="AEY454" s="91"/>
      <c r="AEZ454" s="91"/>
      <c r="AFA454" s="91"/>
      <c r="AFB454" s="91"/>
      <c r="AFC454" s="146"/>
      <c r="AFD454" s="91"/>
      <c r="AFE454" s="91"/>
      <c r="AFF454" s="91"/>
      <c r="AFG454" s="91"/>
      <c r="AFH454" s="91"/>
      <c r="AFI454" s="91"/>
      <c r="AFJ454" s="91"/>
      <c r="AFK454" s="91"/>
      <c r="AFL454" s="91"/>
      <c r="AFM454" s="91"/>
      <c r="AFN454" s="91"/>
    </row>
    <row r="455" spans="810:846" ht="6" customHeight="1" x14ac:dyDescent="0.25">
      <c r="AED455" s="144">
        <f t="shared" ref="AED455:AED518" si="66">IF(AED454+1&lt;=$ADX$4,AED454+1,"")</f>
        <v>450</v>
      </c>
      <c r="AEE455" s="142"/>
      <c r="AEF455" s="142"/>
      <c r="AEG455" s="91"/>
      <c r="AEH455" s="91"/>
      <c r="AEI455" s="91"/>
      <c r="AEJ455" s="91"/>
      <c r="AEK455" s="91"/>
      <c r="AEL455" s="91"/>
      <c r="AEM455" s="91"/>
      <c r="AEN455" s="91"/>
      <c r="AEO455" s="91"/>
      <c r="AEP455" s="91"/>
      <c r="AEQ455" s="91"/>
      <c r="AER455" s="91"/>
      <c r="AES455" s="91"/>
      <c r="AET455" s="91"/>
      <c r="AEU455" s="91"/>
      <c r="AEV455" s="91"/>
      <c r="AEW455" s="91"/>
      <c r="AEX455" s="91"/>
      <c r="AEY455" s="91"/>
      <c r="AEZ455" s="91"/>
      <c r="AFA455" s="91"/>
      <c r="AFB455" s="91"/>
      <c r="AFC455" s="146"/>
      <c r="AFD455" s="91"/>
      <c r="AFE455" s="91"/>
      <c r="AFF455" s="91"/>
      <c r="AFG455" s="91"/>
      <c r="AFH455" s="91"/>
      <c r="AFI455" s="91"/>
      <c r="AFJ455" s="91"/>
      <c r="AFK455" s="91"/>
      <c r="AFL455" s="91"/>
      <c r="AFM455" s="91"/>
      <c r="AFN455" s="91"/>
    </row>
    <row r="456" spans="810:846" ht="6" customHeight="1" x14ac:dyDescent="0.25">
      <c r="AED456" s="144">
        <f t="shared" si="66"/>
        <v>451</v>
      </c>
      <c r="AEE456" s="142"/>
      <c r="AEF456" s="142"/>
      <c r="AEG456" s="91"/>
      <c r="AEH456" s="91"/>
      <c r="AEI456" s="91"/>
      <c r="AEJ456" s="91"/>
      <c r="AEK456" s="91"/>
      <c r="AEL456" s="91"/>
      <c r="AEM456" s="91"/>
      <c r="AEN456" s="91"/>
      <c r="AEO456" s="91"/>
      <c r="AEP456" s="91"/>
      <c r="AEQ456" s="91"/>
      <c r="AER456" s="91"/>
      <c r="AES456" s="91"/>
      <c r="AET456" s="91"/>
      <c r="AEU456" s="91"/>
      <c r="AEV456" s="91"/>
      <c r="AEW456" s="91"/>
      <c r="AEX456" s="91"/>
      <c r="AEY456" s="91"/>
      <c r="AEZ456" s="91"/>
      <c r="AFA456" s="91"/>
      <c r="AFB456" s="91"/>
      <c r="AFC456" s="146"/>
      <c r="AFD456" s="91"/>
      <c r="AFE456" s="91"/>
      <c r="AFF456" s="91"/>
      <c r="AFG456" s="91"/>
      <c r="AFH456" s="91"/>
      <c r="AFI456" s="91"/>
      <c r="AFJ456" s="91"/>
      <c r="AFK456" s="91"/>
      <c r="AFL456" s="91"/>
      <c r="AFM456" s="91"/>
      <c r="AFN456" s="91"/>
    </row>
    <row r="457" spans="810:846" ht="6" customHeight="1" x14ac:dyDescent="0.25">
      <c r="AED457" s="144">
        <f t="shared" si="66"/>
        <v>452</v>
      </c>
      <c r="AEE457" s="142"/>
      <c r="AEF457" s="142"/>
      <c r="AEG457" s="91"/>
      <c r="AEH457" s="91"/>
      <c r="AEI457" s="91"/>
      <c r="AEJ457" s="91"/>
      <c r="AEK457" s="91"/>
      <c r="AEL457" s="91"/>
      <c r="AEM457" s="91"/>
      <c r="AEN457" s="91"/>
      <c r="AEO457" s="91"/>
      <c r="AEP457" s="91"/>
      <c r="AEQ457" s="91"/>
      <c r="AER457" s="91"/>
      <c r="AES457" s="91"/>
      <c r="AET457" s="91"/>
      <c r="AEU457" s="91"/>
      <c r="AEV457" s="91"/>
      <c r="AEW457" s="91"/>
      <c r="AEX457" s="91"/>
      <c r="AEY457" s="91"/>
      <c r="AEZ457" s="91"/>
      <c r="AFA457" s="91"/>
      <c r="AFB457" s="91"/>
      <c r="AFC457" s="146"/>
      <c r="AFD457" s="91"/>
      <c r="AFE457" s="91"/>
      <c r="AFF457" s="91"/>
      <c r="AFG457" s="91"/>
      <c r="AFH457" s="91"/>
      <c r="AFI457" s="91"/>
      <c r="AFJ457" s="91"/>
      <c r="AFK457" s="91"/>
      <c r="AFL457" s="91"/>
      <c r="AFM457" s="91"/>
      <c r="AFN457" s="91"/>
    </row>
    <row r="458" spans="810:846" ht="6" customHeight="1" x14ac:dyDescent="0.25">
      <c r="AED458" s="144">
        <f t="shared" si="66"/>
        <v>453</v>
      </c>
      <c r="AEE458" s="142"/>
      <c r="AEF458" s="142"/>
      <c r="AEG458" s="91"/>
      <c r="AEH458" s="91"/>
      <c r="AEI458" s="91"/>
      <c r="AEJ458" s="91"/>
      <c r="AEK458" s="91"/>
      <c r="AEL458" s="91"/>
      <c r="AEM458" s="91"/>
      <c r="AEN458" s="91"/>
      <c r="AEO458" s="91"/>
      <c r="AEP458" s="91"/>
      <c r="AEQ458" s="91"/>
      <c r="AER458" s="91"/>
      <c r="AES458" s="91"/>
      <c r="AET458" s="91"/>
      <c r="AEU458" s="91"/>
      <c r="AEV458" s="91"/>
      <c r="AEW458" s="91"/>
      <c r="AEX458" s="91"/>
      <c r="AEY458" s="91"/>
      <c r="AEZ458" s="91"/>
      <c r="AFA458" s="91"/>
      <c r="AFB458" s="91"/>
      <c r="AFC458" s="146"/>
      <c r="AFD458" s="91"/>
      <c r="AFE458" s="91"/>
      <c r="AFF458" s="91"/>
      <c r="AFG458" s="91"/>
      <c r="AFH458" s="91"/>
      <c r="AFI458" s="91"/>
      <c r="AFJ458" s="91"/>
      <c r="AFK458" s="91"/>
      <c r="AFL458" s="91"/>
      <c r="AFM458" s="91"/>
      <c r="AFN458" s="91"/>
    </row>
    <row r="459" spans="810:846" ht="6" customHeight="1" x14ac:dyDescent="0.25">
      <c r="AED459" s="144">
        <f t="shared" si="66"/>
        <v>454</v>
      </c>
      <c r="AEE459" s="142"/>
      <c r="AEF459" s="142"/>
      <c r="AEG459" s="91"/>
      <c r="AEH459" s="91"/>
      <c r="AEI459" s="91"/>
      <c r="AEJ459" s="91"/>
      <c r="AEK459" s="91"/>
      <c r="AEL459" s="91"/>
      <c r="AEM459" s="91"/>
      <c r="AEN459" s="91"/>
      <c r="AEO459" s="91"/>
      <c r="AEP459" s="91"/>
      <c r="AEQ459" s="91"/>
      <c r="AER459" s="91"/>
      <c r="AES459" s="91"/>
      <c r="AET459" s="91"/>
      <c r="AEU459" s="91"/>
      <c r="AEV459" s="91"/>
      <c r="AEW459" s="91"/>
      <c r="AEX459" s="91"/>
      <c r="AEY459" s="91"/>
      <c r="AEZ459" s="91"/>
      <c r="AFA459" s="91"/>
      <c r="AFB459" s="91"/>
      <c r="AFC459" s="146"/>
      <c r="AFD459" s="91"/>
      <c r="AFE459" s="91"/>
      <c r="AFF459" s="91"/>
      <c r="AFG459" s="91"/>
      <c r="AFH459" s="91"/>
      <c r="AFI459" s="91"/>
      <c r="AFJ459" s="91"/>
      <c r="AFK459" s="91"/>
      <c r="AFL459" s="91"/>
      <c r="AFM459" s="91"/>
      <c r="AFN459" s="91"/>
    </row>
    <row r="460" spans="810:846" ht="6" customHeight="1" x14ac:dyDescent="0.25">
      <c r="AED460" s="144">
        <f t="shared" si="66"/>
        <v>455</v>
      </c>
      <c r="AEE460" s="142"/>
      <c r="AEF460" s="142"/>
      <c r="AEG460" s="91"/>
      <c r="AEH460" s="91"/>
      <c r="AEI460" s="91"/>
      <c r="AEJ460" s="91"/>
      <c r="AEK460" s="91"/>
      <c r="AEL460" s="91"/>
      <c r="AEM460" s="91"/>
      <c r="AEN460" s="91"/>
      <c r="AEO460" s="91"/>
      <c r="AEP460" s="91"/>
      <c r="AEQ460" s="91"/>
      <c r="AER460" s="91"/>
      <c r="AES460" s="91"/>
      <c r="AET460" s="91"/>
      <c r="AEU460" s="91"/>
      <c r="AEV460" s="91"/>
      <c r="AEW460" s="91"/>
      <c r="AEX460" s="91"/>
      <c r="AEY460" s="91"/>
      <c r="AEZ460" s="91"/>
      <c r="AFA460" s="91"/>
      <c r="AFB460" s="91"/>
      <c r="AFC460" s="146"/>
      <c r="AFD460" s="91"/>
      <c r="AFE460" s="91"/>
      <c r="AFF460" s="91"/>
      <c r="AFG460" s="91"/>
      <c r="AFH460" s="91"/>
      <c r="AFI460" s="91"/>
      <c r="AFJ460" s="91"/>
      <c r="AFK460" s="91"/>
      <c r="AFL460" s="91"/>
      <c r="AFM460" s="91"/>
      <c r="AFN460" s="91"/>
    </row>
    <row r="461" spans="810:846" ht="6" customHeight="1" x14ac:dyDescent="0.25">
      <c r="AED461" s="144">
        <f t="shared" si="66"/>
        <v>456</v>
      </c>
      <c r="AEE461" s="142"/>
      <c r="AEF461" s="142"/>
      <c r="AEG461" s="91"/>
      <c r="AEH461" s="91"/>
      <c r="AEI461" s="91"/>
      <c r="AEJ461" s="91"/>
      <c r="AEK461" s="91"/>
      <c r="AEL461" s="91"/>
      <c r="AEM461" s="91"/>
      <c r="AEN461" s="91"/>
      <c r="AEO461" s="91"/>
      <c r="AEP461" s="91"/>
      <c r="AEQ461" s="91"/>
      <c r="AER461" s="91"/>
      <c r="AES461" s="91"/>
      <c r="AET461" s="91"/>
      <c r="AEU461" s="91"/>
      <c r="AEV461" s="91"/>
      <c r="AEW461" s="91"/>
      <c r="AEX461" s="91"/>
      <c r="AEY461" s="91"/>
      <c r="AEZ461" s="91"/>
      <c r="AFA461" s="91"/>
      <c r="AFB461" s="91"/>
      <c r="AFC461" s="146"/>
      <c r="AFD461" s="91"/>
      <c r="AFE461" s="91"/>
      <c r="AFF461" s="91"/>
      <c r="AFG461" s="91"/>
      <c r="AFH461" s="91"/>
      <c r="AFI461" s="91"/>
      <c r="AFJ461" s="91"/>
      <c r="AFK461" s="91"/>
      <c r="AFL461" s="91"/>
      <c r="AFM461" s="91"/>
      <c r="AFN461" s="91"/>
    </row>
    <row r="462" spans="810:846" ht="6" customHeight="1" x14ac:dyDescent="0.25">
      <c r="AED462" s="144">
        <f t="shared" si="66"/>
        <v>457</v>
      </c>
      <c r="AEE462" s="142"/>
      <c r="AEF462" s="142"/>
      <c r="AEG462" s="91"/>
      <c r="AEH462" s="91"/>
      <c r="AEI462" s="91"/>
      <c r="AEJ462" s="91"/>
      <c r="AEK462" s="91"/>
      <c r="AEL462" s="91"/>
      <c r="AEM462" s="91"/>
      <c r="AEN462" s="91"/>
      <c r="AEO462" s="91"/>
      <c r="AEP462" s="91"/>
      <c r="AEQ462" s="91"/>
      <c r="AER462" s="91"/>
      <c r="AES462" s="91"/>
      <c r="AET462" s="91"/>
      <c r="AEU462" s="91"/>
      <c r="AEV462" s="91"/>
      <c r="AEW462" s="91"/>
      <c r="AEX462" s="91"/>
      <c r="AEY462" s="91"/>
      <c r="AEZ462" s="91"/>
      <c r="AFA462" s="91"/>
      <c r="AFB462" s="91"/>
      <c r="AFC462" s="146"/>
      <c r="AFD462" s="91"/>
      <c r="AFE462" s="91"/>
      <c r="AFF462" s="91"/>
      <c r="AFG462" s="91"/>
      <c r="AFH462" s="91"/>
      <c r="AFI462" s="91"/>
      <c r="AFJ462" s="91"/>
      <c r="AFK462" s="91"/>
      <c r="AFL462" s="91"/>
      <c r="AFM462" s="91"/>
      <c r="AFN462" s="91"/>
    </row>
    <row r="463" spans="810:846" ht="6" customHeight="1" x14ac:dyDescent="0.25">
      <c r="AED463" s="144">
        <f t="shared" si="66"/>
        <v>458</v>
      </c>
      <c r="AEE463" s="142"/>
      <c r="AEF463" s="142"/>
      <c r="AEG463" s="91"/>
      <c r="AEH463" s="91"/>
      <c r="AEI463" s="91"/>
      <c r="AEJ463" s="91"/>
      <c r="AEK463" s="91"/>
      <c r="AEL463" s="91"/>
      <c r="AEM463" s="91"/>
      <c r="AEN463" s="91"/>
      <c r="AEO463" s="91"/>
      <c r="AEP463" s="91"/>
      <c r="AEQ463" s="91"/>
      <c r="AER463" s="91"/>
      <c r="AES463" s="91"/>
      <c r="AET463" s="91"/>
      <c r="AEU463" s="91"/>
      <c r="AEV463" s="91"/>
      <c r="AEW463" s="91"/>
      <c r="AEX463" s="91"/>
      <c r="AEY463" s="91"/>
      <c r="AEZ463" s="91"/>
      <c r="AFA463" s="91"/>
      <c r="AFB463" s="91"/>
      <c r="AFC463" s="146"/>
      <c r="AFD463" s="91"/>
      <c r="AFE463" s="91"/>
      <c r="AFF463" s="91"/>
      <c r="AFG463" s="91"/>
      <c r="AFH463" s="91"/>
      <c r="AFI463" s="91"/>
      <c r="AFJ463" s="91"/>
      <c r="AFK463" s="91"/>
      <c r="AFL463" s="91"/>
      <c r="AFM463" s="91"/>
      <c r="AFN463" s="91"/>
    </row>
    <row r="464" spans="810:846" ht="6" customHeight="1" x14ac:dyDescent="0.25">
      <c r="AED464" s="144">
        <f t="shared" si="66"/>
        <v>459</v>
      </c>
      <c r="AEE464" s="142"/>
      <c r="AEF464" s="142"/>
      <c r="AEG464" s="91"/>
      <c r="AEH464" s="91"/>
      <c r="AEI464" s="91"/>
      <c r="AEJ464" s="91"/>
      <c r="AEK464" s="91"/>
      <c r="AEL464" s="91"/>
      <c r="AEM464" s="91"/>
      <c r="AEN464" s="91"/>
      <c r="AEO464" s="91"/>
      <c r="AEP464" s="91"/>
      <c r="AEQ464" s="91"/>
      <c r="AER464" s="91"/>
      <c r="AES464" s="91"/>
      <c r="AET464" s="91"/>
      <c r="AEU464" s="91"/>
      <c r="AEV464" s="91"/>
      <c r="AEW464" s="91"/>
      <c r="AEX464" s="91"/>
      <c r="AEY464" s="91"/>
      <c r="AEZ464" s="91"/>
      <c r="AFA464" s="91"/>
      <c r="AFB464" s="91"/>
      <c r="AFC464" s="146"/>
      <c r="AFD464" s="91"/>
      <c r="AFE464" s="91"/>
      <c r="AFF464" s="91"/>
      <c r="AFG464" s="91"/>
      <c r="AFH464" s="91"/>
      <c r="AFI464" s="91"/>
      <c r="AFJ464" s="91"/>
      <c r="AFK464" s="91"/>
      <c r="AFL464" s="91"/>
      <c r="AFM464" s="91"/>
      <c r="AFN464" s="91"/>
    </row>
    <row r="465" spans="810:846" ht="6" customHeight="1" x14ac:dyDescent="0.25">
      <c r="AED465" s="144">
        <f t="shared" si="66"/>
        <v>460</v>
      </c>
      <c r="AEE465" s="142"/>
      <c r="AEF465" s="142"/>
      <c r="AEG465" s="91"/>
      <c r="AEH465" s="91"/>
      <c r="AEI465" s="91"/>
      <c r="AEJ465" s="91"/>
      <c r="AEK465" s="91"/>
      <c r="AEL465" s="91"/>
      <c r="AEM465" s="91"/>
      <c r="AEN465" s="91"/>
      <c r="AEO465" s="91"/>
      <c r="AEP465" s="91"/>
      <c r="AEQ465" s="91"/>
      <c r="AER465" s="91"/>
      <c r="AES465" s="91"/>
      <c r="AET465" s="91"/>
      <c r="AEU465" s="91"/>
      <c r="AEV465" s="91"/>
      <c r="AEW465" s="91"/>
      <c r="AEX465" s="91"/>
      <c r="AEY465" s="91"/>
      <c r="AEZ465" s="91"/>
      <c r="AFA465" s="91"/>
      <c r="AFB465" s="91"/>
      <c r="AFC465" s="146"/>
      <c r="AFD465" s="91"/>
      <c r="AFE465" s="91"/>
      <c r="AFF465" s="91"/>
      <c r="AFG465" s="91"/>
      <c r="AFH465" s="91"/>
      <c r="AFI465" s="91"/>
      <c r="AFJ465" s="91"/>
      <c r="AFK465" s="91"/>
      <c r="AFL465" s="91"/>
      <c r="AFM465" s="91"/>
      <c r="AFN465" s="91"/>
    </row>
    <row r="466" spans="810:846" ht="6" customHeight="1" x14ac:dyDescent="0.25">
      <c r="AED466" s="144">
        <f t="shared" si="66"/>
        <v>461</v>
      </c>
      <c r="AEE466" s="142"/>
      <c r="AEF466" s="142"/>
      <c r="AEG466" s="91"/>
      <c r="AEH466" s="91"/>
      <c r="AEI466" s="91"/>
      <c r="AEJ466" s="91"/>
      <c r="AEK466" s="91"/>
      <c r="AEL466" s="91"/>
      <c r="AEM466" s="91"/>
      <c r="AEN466" s="91"/>
      <c r="AEO466" s="91"/>
      <c r="AEP466" s="91"/>
      <c r="AEQ466" s="91"/>
      <c r="AER466" s="91"/>
      <c r="AES466" s="91"/>
      <c r="AET466" s="91"/>
      <c r="AEU466" s="91"/>
      <c r="AEV466" s="91"/>
      <c r="AEW466" s="91"/>
      <c r="AEX466" s="91"/>
      <c r="AEY466" s="91"/>
      <c r="AEZ466" s="91"/>
      <c r="AFA466" s="91"/>
      <c r="AFB466" s="91"/>
      <c r="AFC466" s="146"/>
      <c r="AFD466" s="91"/>
      <c r="AFE466" s="91"/>
      <c r="AFF466" s="91"/>
      <c r="AFG466" s="91"/>
      <c r="AFH466" s="91"/>
      <c r="AFI466" s="91"/>
      <c r="AFJ466" s="91"/>
      <c r="AFK466" s="91"/>
      <c r="AFL466" s="91"/>
      <c r="AFM466" s="91"/>
      <c r="AFN466" s="91"/>
    </row>
    <row r="467" spans="810:846" ht="6" customHeight="1" x14ac:dyDescent="0.25">
      <c r="AED467" s="144">
        <f t="shared" si="66"/>
        <v>462</v>
      </c>
      <c r="AEE467" s="142"/>
      <c r="AEF467" s="142"/>
      <c r="AEG467" s="91"/>
      <c r="AEH467" s="91"/>
      <c r="AEI467" s="91"/>
      <c r="AEJ467" s="91"/>
      <c r="AEK467" s="91"/>
      <c r="AEL467" s="91"/>
      <c r="AEM467" s="91"/>
      <c r="AEN467" s="91"/>
      <c r="AEO467" s="91"/>
      <c r="AEP467" s="91"/>
      <c r="AEQ467" s="91"/>
      <c r="AER467" s="91"/>
      <c r="AES467" s="91"/>
      <c r="AET467" s="91"/>
      <c r="AEU467" s="91"/>
      <c r="AEV467" s="91"/>
      <c r="AEW467" s="91"/>
      <c r="AEX467" s="91"/>
      <c r="AEY467" s="91"/>
      <c r="AEZ467" s="91"/>
      <c r="AFA467" s="91"/>
      <c r="AFB467" s="91"/>
      <c r="AFC467" s="146"/>
      <c r="AFD467" s="91"/>
      <c r="AFE467" s="91"/>
      <c r="AFF467" s="91"/>
      <c r="AFG467" s="91"/>
      <c r="AFH467" s="91"/>
      <c r="AFI467" s="91"/>
      <c r="AFJ467" s="91"/>
      <c r="AFK467" s="91"/>
      <c r="AFL467" s="91"/>
      <c r="AFM467" s="91"/>
      <c r="AFN467" s="91"/>
    </row>
    <row r="468" spans="810:846" ht="6" customHeight="1" x14ac:dyDescent="0.25">
      <c r="AED468" s="144">
        <f t="shared" si="66"/>
        <v>463</v>
      </c>
      <c r="AEE468" s="142"/>
      <c r="AEF468" s="142"/>
      <c r="AEG468" s="91"/>
      <c r="AEH468" s="91"/>
      <c r="AEI468" s="91"/>
      <c r="AEJ468" s="91"/>
      <c r="AEK468" s="91"/>
      <c r="AEL468" s="91"/>
      <c r="AEM468" s="91"/>
      <c r="AEN468" s="91"/>
      <c r="AEO468" s="91"/>
      <c r="AEP468" s="91"/>
      <c r="AEQ468" s="91"/>
      <c r="AER468" s="91"/>
      <c r="AES468" s="91"/>
      <c r="AET468" s="91"/>
      <c r="AEU468" s="91"/>
      <c r="AEV468" s="91"/>
      <c r="AEW468" s="91"/>
      <c r="AEX468" s="91"/>
      <c r="AEY468" s="91"/>
      <c r="AEZ468" s="91"/>
      <c r="AFA468" s="91"/>
      <c r="AFB468" s="91"/>
      <c r="AFC468" s="146"/>
      <c r="AFD468" s="91"/>
      <c r="AFE468" s="91"/>
      <c r="AFF468" s="91"/>
      <c r="AFG468" s="91"/>
      <c r="AFH468" s="91"/>
      <c r="AFI468" s="91"/>
      <c r="AFJ468" s="91"/>
      <c r="AFK468" s="91"/>
      <c r="AFL468" s="91"/>
      <c r="AFM468" s="91"/>
      <c r="AFN468" s="91"/>
    </row>
    <row r="469" spans="810:846" ht="6" customHeight="1" x14ac:dyDescent="0.25">
      <c r="AED469" s="144">
        <f t="shared" si="66"/>
        <v>464</v>
      </c>
      <c r="AEE469" s="142"/>
      <c r="AEF469" s="142"/>
      <c r="AEG469" s="91"/>
      <c r="AEH469" s="91"/>
      <c r="AEI469" s="91"/>
      <c r="AEJ469" s="91"/>
      <c r="AEK469" s="91"/>
      <c r="AEL469" s="91"/>
      <c r="AEM469" s="91"/>
      <c r="AEN469" s="91"/>
      <c r="AEO469" s="91"/>
      <c r="AEP469" s="91"/>
      <c r="AEQ469" s="91"/>
      <c r="AER469" s="91"/>
      <c r="AES469" s="91"/>
      <c r="AET469" s="91"/>
      <c r="AEU469" s="91"/>
      <c r="AEV469" s="91"/>
      <c r="AEW469" s="91"/>
      <c r="AEX469" s="91"/>
      <c r="AEY469" s="91"/>
      <c r="AEZ469" s="91"/>
      <c r="AFA469" s="91"/>
      <c r="AFB469" s="91"/>
      <c r="AFC469" s="146"/>
      <c r="AFD469" s="91"/>
      <c r="AFE469" s="91"/>
      <c r="AFF469" s="91"/>
      <c r="AFG469" s="91"/>
      <c r="AFH469" s="91"/>
      <c r="AFI469" s="91"/>
      <c r="AFJ469" s="91"/>
      <c r="AFK469" s="91"/>
      <c r="AFL469" s="91"/>
      <c r="AFM469" s="91"/>
      <c r="AFN469" s="91"/>
    </row>
    <row r="470" spans="810:846" ht="6" customHeight="1" x14ac:dyDescent="0.25">
      <c r="AED470" s="144">
        <f t="shared" si="66"/>
        <v>465</v>
      </c>
      <c r="AEE470" s="142"/>
      <c r="AEF470" s="142"/>
      <c r="AEG470" s="91"/>
      <c r="AEH470" s="91"/>
      <c r="AEI470" s="91"/>
      <c r="AEJ470" s="91"/>
      <c r="AEK470" s="91"/>
      <c r="AEL470" s="91"/>
      <c r="AEM470" s="91"/>
      <c r="AEN470" s="91"/>
      <c r="AEO470" s="91"/>
      <c r="AEP470" s="91"/>
      <c r="AEQ470" s="91"/>
      <c r="AER470" s="91"/>
      <c r="AES470" s="91"/>
      <c r="AET470" s="91"/>
      <c r="AEU470" s="91"/>
      <c r="AEV470" s="91"/>
      <c r="AEW470" s="91"/>
      <c r="AEX470" s="91"/>
      <c r="AEY470" s="91"/>
      <c r="AEZ470" s="91"/>
      <c r="AFA470" s="91"/>
      <c r="AFB470" s="91"/>
      <c r="AFC470" s="146"/>
      <c r="AFD470" s="91"/>
      <c r="AFE470" s="91"/>
      <c r="AFF470" s="91"/>
      <c r="AFG470" s="91"/>
      <c r="AFH470" s="91"/>
      <c r="AFI470" s="91"/>
      <c r="AFJ470" s="91"/>
      <c r="AFK470" s="91"/>
      <c r="AFL470" s="91"/>
      <c r="AFM470" s="91"/>
      <c r="AFN470" s="91"/>
    </row>
    <row r="471" spans="810:846" ht="6" customHeight="1" x14ac:dyDescent="0.25">
      <c r="AED471" s="144">
        <f t="shared" si="66"/>
        <v>466</v>
      </c>
      <c r="AEE471" s="142"/>
      <c r="AEF471" s="142"/>
      <c r="AEG471" s="91"/>
      <c r="AEH471" s="91"/>
      <c r="AEI471" s="91"/>
      <c r="AEJ471" s="91"/>
      <c r="AEK471" s="91"/>
      <c r="AEL471" s="91"/>
      <c r="AEM471" s="91"/>
      <c r="AEN471" s="91"/>
      <c r="AEO471" s="91"/>
      <c r="AEP471" s="91"/>
      <c r="AEQ471" s="91"/>
      <c r="AER471" s="91"/>
      <c r="AES471" s="91"/>
      <c r="AET471" s="91"/>
      <c r="AEU471" s="91"/>
      <c r="AEV471" s="91"/>
      <c r="AEW471" s="91"/>
      <c r="AEX471" s="91"/>
      <c r="AEY471" s="91"/>
      <c r="AEZ471" s="91"/>
      <c r="AFA471" s="91"/>
      <c r="AFB471" s="91"/>
      <c r="AFC471" s="146"/>
      <c r="AFD471" s="91"/>
      <c r="AFE471" s="91"/>
      <c r="AFF471" s="91"/>
      <c r="AFG471" s="91"/>
      <c r="AFH471" s="91"/>
      <c r="AFI471" s="91"/>
      <c r="AFJ471" s="91"/>
      <c r="AFK471" s="91"/>
      <c r="AFL471" s="91"/>
      <c r="AFM471" s="91"/>
      <c r="AFN471" s="91"/>
    </row>
    <row r="472" spans="810:846" ht="6" customHeight="1" x14ac:dyDescent="0.25">
      <c r="AED472" s="144">
        <f t="shared" si="66"/>
        <v>467</v>
      </c>
      <c r="AEE472" s="142"/>
      <c r="AEF472" s="142"/>
      <c r="AEG472" s="91"/>
      <c r="AEH472" s="91"/>
      <c r="AEI472" s="91"/>
      <c r="AEJ472" s="91"/>
      <c r="AEK472" s="91"/>
      <c r="AEL472" s="91"/>
      <c r="AEM472" s="91"/>
      <c r="AEN472" s="91"/>
      <c r="AEO472" s="91"/>
      <c r="AEP472" s="91"/>
      <c r="AEQ472" s="91"/>
      <c r="AER472" s="91"/>
      <c r="AES472" s="91"/>
      <c r="AET472" s="91"/>
      <c r="AEU472" s="91"/>
      <c r="AEV472" s="91"/>
      <c r="AEW472" s="91"/>
      <c r="AEX472" s="91"/>
      <c r="AEY472" s="91"/>
      <c r="AEZ472" s="91"/>
      <c r="AFA472" s="91"/>
      <c r="AFB472" s="91"/>
      <c r="AFC472" s="146"/>
      <c r="AFD472" s="91"/>
      <c r="AFE472" s="91"/>
      <c r="AFF472" s="91"/>
      <c r="AFG472" s="91"/>
      <c r="AFH472" s="91"/>
      <c r="AFI472" s="91"/>
      <c r="AFJ472" s="91"/>
      <c r="AFK472" s="91"/>
      <c r="AFL472" s="91"/>
      <c r="AFM472" s="91"/>
      <c r="AFN472" s="91"/>
    </row>
    <row r="473" spans="810:846" ht="6" customHeight="1" x14ac:dyDescent="0.25">
      <c r="AED473" s="144">
        <f t="shared" si="66"/>
        <v>468</v>
      </c>
      <c r="AEE473" s="142"/>
      <c r="AEF473" s="142"/>
      <c r="AEG473" s="91"/>
      <c r="AEH473" s="91"/>
      <c r="AEI473" s="91"/>
      <c r="AEJ473" s="91"/>
      <c r="AEK473" s="91"/>
      <c r="AEL473" s="91"/>
      <c r="AEM473" s="91"/>
      <c r="AEN473" s="91"/>
      <c r="AEO473" s="91"/>
      <c r="AEP473" s="91"/>
      <c r="AEQ473" s="91"/>
      <c r="AER473" s="91"/>
      <c r="AES473" s="91"/>
      <c r="AET473" s="91"/>
      <c r="AEU473" s="91"/>
      <c r="AEV473" s="91"/>
      <c r="AEW473" s="91"/>
      <c r="AEX473" s="91"/>
      <c r="AEY473" s="91"/>
      <c r="AEZ473" s="91"/>
      <c r="AFA473" s="91"/>
      <c r="AFB473" s="91"/>
      <c r="AFC473" s="146"/>
      <c r="AFD473" s="91"/>
      <c r="AFE473" s="91"/>
      <c r="AFF473" s="91"/>
      <c r="AFG473" s="91"/>
      <c r="AFH473" s="91"/>
      <c r="AFI473" s="91"/>
      <c r="AFJ473" s="91"/>
      <c r="AFK473" s="91"/>
      <c r="AFL473" s="91"/>
      <c r="AFM473" s="91"/>
      <c r="AFN473" s="91"/>
    </row>
    <row r="474" spans="810:846" ht="6" customHeight="1" x14ac:dyDescent="0.25">
      <c r="AED474" s="144">
        <f t="shared" si="66"/>
        <v>469</v>
      </c>
      <c r="AEE474" s="142"/>
      <c r="AEF474" s="142"/>
      <c r="AEG474" s="91"/>
      <c r="AEH474" s="91"/>
      <c r="AEI474" s="91"/>
      <c r="AEJ474" s="91"/>
      <c r="AEK474" s="91"/>
      <c r="AEL474" s="91"/>
      <c r="AEM474" s="91"/>
      <c r="AEN474" s="91"/>
      <c r="AEO474" s="91"/>
      <c r="AEP474" s="91"/>
      <c r="AEQ474" s="91"/>
      <c r="AER474" s="91"/>
      <c r="AES474" s="91"/>
      <c r="AET474" s="91"/>
      <c r="AEU474" s="91"/>
      <c r="AEV474" s="91"/>
      <c r="AEW474" s="91"/>
      <c r="AEX474" s="91"/>
      <c r="AEY474" s="91"/>
      <c r="AEZ474" s="91"/>
      <c r="AFA474" s="91"/>
      <c r="AFB474" s="91"/>
      <c r="AFC474" s="146"/>
      <c r="AFD474" s="91"/>
      <c r="AFE474" s="91"/>
      <c r="AFF474" s="91"/>
      <c r="AFG474" s="91"/>
      <c r="AFH474" s="91"/>
      <c r="AFI474" s="91"/>
      <c r="AFJ474" s="91"/>
      <c r="AFK474" s="91"/>
      <c r="AFL474" s="91"/>
      <c r="AFM474" s="91"/>
      <c r="AFN474" s="91"/>
    </row>
    <row r="475" spans="810:846" ht="6" customHeight="1" x14ac:dyDescent="0.25">
      <c r="AED475" s="144">
        <f t="shared" si="66"/>
        <v>470</v>
      </c>
      <c r="AEE475" s="142"/>
      <c r="AEF475" s="142"/>
      <c r="AEG475" s="91"/>
      <c r="AEH475" s="91"/>
      <c r="AEI475" s="91"/>
      <c r="AEJ475" s="91"/>
      <c r="AEK475" s="91"/>
      <c r="AEL475" s="91"/>
      <c r="AEM475" s="91"/>
      <c r="AEN475" s="91"/>
      <c r="AEO475" s="91"/>
      <c r="AEP475" s="91"/>
      <c r="AEQ475" s="91"/>
      <c r="AER475" s="91"/>
      <c r="AES475" s="91"/>
      <c r="AET475" s="91"/>
      <c r="AEU475" s="91"/>
      <c r="AEV475" s="91"/>
      <c r="AEW475" s="91"/>
      <c r="AEX475" s="91"/>
      <c r="AEY475" s="91"/>
      <c r="AEZ475" s="91"/>
      <c r="AFA475" s="91"/>
      <c r="AFB475" s="91"/>
      <c r="AFC475" s="146"/>
      <c r="AFD475" s="91"/>
      <c r="AFE475" s="91"/>
      <c r="AFF475" s="91"/>
      <c r="AFG475" s="91"/>
      <c r="AFH475" s="91"/>
      <c r="AFI475" s="91"/>
      <c r="AFJ475" s="91"/>
      <c r="AFK475" s="91"/>
      <c r="AFL475" s="91"/>
      <c r="AFM475" s="91"/>
      <c r="AFN475" s="91"/>
    </row>
    <row r="476" spans="810:846" ht="6" customHeight="1" x14ac:dyDescent="0.25">
      <c r="AED476" s="144">
        <f t="shared" si="66"/>
        <v>471</v>
      </c>
      <c r="AEE476" s="142"/>
      <c r="AEF476" s="142"/>
      <c r="AEG476" s="91"/>
      <c r="AEH476" s="91"/>
      <c r="AEI476" s="91"/>
      <c r="AEJ476" s="91"/>
      <c r="AEK476" s="91"/>
      <c r="AEL476" s="91"/>
      <c r="AEM476" s="91"/>
      <c r="AEN476" s="91"/>
      <c r="AEO476" s="91"/>
      <c r="AEP476" s="91"/>
      <c r="AEQ476" s="91"/>
      <c r="AER476" s="91"/>
      <c r="AES476" s="91"/>
      <c r="AET476" s="91"/>
      <c r="AEU476" s="91"/>
      <c r="AEV476" s="91"/>
      <c r="AEW476" s="91"/>
      <c r="AEX476" s="91"/>
      <c r="AEY476" s="91"/>
      <c r="AEZ476" s="91"/>
      <c r="AFA476" s="91"/>
      <c r="AFB476" s="91"/>
      <c r="AFC476" s="146"/>
      <c r="AFD476" s="91"/>
      <c r="AFE476" s="91"/>
      <c r="AFF476" s="91"/>
      <c r="AFG476" s="91"/>
      <c r="AFH476" s="91"/>
      <c r="AFI476" s="91"/>
      <c r="AFJ476" s="91"/>
      <c r="AFK476" s="91"/>
      <c r="AFL476" s="91"/>
      <c r="AFM476" s="91"/>
      <c r="AFN476" s="91"/>
    </row>
    <row r="477" spans="810:846" ht="6" customHeight="1" x14ac:dyDescent="0.25">
      <c r="AED477" s="144">
        <f t="shared" si="66"/>
        <v>472</v>
      </c>
      <c r="AEE477" s="142"/>
      <c r="AEF477" s="142"/>
      <c r="AEG477" s="91"/>
      <c r="AEH477" s="91"/>
      <c r="AEI477" s="91"/>
      <c r="AEJ477" s="91"/>
      <c r="AEK477" s="91"/>
      <c r="AEL477" s="91"/>
      <c r="AEM477" s="91"/>
      <c r="AEN477" s="91"/>
      <c r="AEO477" s="91"/>
      <c r="AEP477" s="91"/>
      <c r="AEQ477" s="91"/>
      <c r="AER477" s="91"/>
      <c r="AES477" s="91"/>
      <c r="AET477" s="91"/>
      <c r="AEU477" s="91"/>
      <c r="AEV477" s="91"/>
      <c r="AEW477" s="91"/>
      <c r="AEX477" s="91"/>
      <c r="AEY477" s="91"/>
      <c r="AEZ477" s="91"/>
      <c r="AFA477" s="91"/>
      <c r="AFB477" s="91"/>
      <c r="AFC477" s="146"/>
      <c r="AFD477" s="91"/>
      <c r="AFE477" s="91"/>
      <c r="AFF477" s="91"/>
      <c r="AFG477" s="91"/>
      <c r="AFH477" s="91"/>
      <c r="AFI477" s="91"/>
      <c r="AFJ477" s="91"/>
      <c r="AFK477" s="91"/>
      <c r="AFL477" s="91"/>
      <c r="AFM477" s="91"/>
      <c r="AFN477" s="91"/>
    </row>
    <row r="478" spans="810:846" ht="6" customHeight="1" x14ac:dyDescent="0.25">
      <c r="AED478" s="144">
        <f t="shared" si="66"/>
        <v>473</v>
      </c>
      <c r="AEE478" s="142"/>
      <c r="AEF478" s="142"/>
      <c r="AEG478" s="91"/>
      <c r="AEH478" s="91"/>
      <c r="AEI478" s="91"/>
      <c r="AEJ478" s="91"/>
      <c r="AEK478" s="91"/>
      <c r="AEL478" s="91"/>
      <c r="AEM478" s="91"/>
      <c r="AEN478" s="91"/>
      <c r="AEO478" s="91"/>
      <c r="AEP478" s="91"/>
      <c r="AEQ478" s="91"/>
      <c r="AER478" s="91"/>
      <c r="AES478" s="91"/>
      <c r="AET478" s="91"/>
      <c r="AEU478" s="91"/>
      <c r="AEV478" s="91"/>
      <c r="AEW478" s="91"/>
      <c r="AEX478" s="91"/>
      <c r="AEY478" s="91"/>
      <c r="AEZ478" s="91"/>
      <c r="AFA478" s="91"/>
      <c r="AFB478" s="91"/>
      <c r="AFC478" s="146"/>
      <c r="AFD478" s="91"/>
      <c r="AFE478" s="91"/>
      <c r="AFF478" s="91"/>
      <c r="AFG478" s="91"/>
      <c r="AFH478" s="91"/>
      <c r="AFI478" s="91"/>
      <c r="AFJ478" s="91"/>
      <c r="AFK478" s="91"/>
      <c r="AFL478" s="91"/>
      <c r="AFM478" s="91"/>
      <c r="AFN478" s="91"/>
    </row>
    <row r="479" spans="810:846" ht="6" customHeight="1" x14ac:dyDescent="0.25">
      <c r="AED479" s="144">
        <f t="shared" si="66"/>
        <v>474</v>
      </c>
      <c r="AEE479" s="142"/>
      <c r="AEF479" s="142"/>
      <c r="AEG479" s="91"/>
      <c r="AEH479" s="91"/>
      <c r="AEI479" s="91"/>
      <c r="AEJ479" s="91"/>
      <c r="AEK479" s="91"/>
      <c r="AEL479" s="91"/>
      <c r="AEM479" s="91"/>
      <c r="AEN479" s="91"/>
      <c r="AEO479" s="91"/>
      <c r="AEP479" s="91"/>
      <c r="AEQ479" s="91"/>
      <c r="AER479" s="91"/>
      <c r="AES479" s="91"/>
      <c r="AET479" s="91"/>
      <c r="AEU479" s="91"/>
      <c r="AEV479" s="91"/>
      <c r="AEW479" s="91"/>
      <c r="AEX479" s="91"/>
      <c r="AEY479" s="91"/>
      <c r="AEZ479" s="91"/>
      <c r="AFA479" s="91"/>
      <c r="AFB479" s="91"/>
      <c r="AFC479" s="146"/>
      <c r="AFD479" s="91"/>
      <c r="AFE479" s="91"/>
      <c r="AFF479" s="91"/>
      <c r="AFG479" s="91"/>
      <c r="AFH479" s="91"/>
      <c r="AFI479" s="91"/>
      <c r="AFJ479" s="91"/>
      <c r="AFK479" s="91"/>
      <c r="AFL479" s="91"/>
      <c r="AFM479" s="91"/>
      <c r="AFN479" s="91"/>
    </row>
    <row r="480" spans="810:846" ht="6" customHeight="1" x14ac:dyDescent="0.25">
      <c r="AED480" s="144">
        <f t="shared" si="66"/>
        <v>475</v>
      </c>
      <c r="AEE480" s="142"/>
      <c r="AEF480" s="142"/>
      <c r="AEG480" s="91"/>
      <c r="AEH480" s="91"/>
      <c r="AEI480" s="91"/>
      <c r="AEJ480" s="91"/>
      <c r="AEK480" s="91"/>
      <c r="AEL480" s="91"/>
      <c r="AEM480" s="91"/>
      <c r="AEN480" s="91"/>
      <c r="AEO480" s="91"/>
      <c r="AEP480" s="91"/>
      <c r="AEQ480" s="91"/>
      <c r="AER480" s="91"/>
      <c r="AES480" s="91"/>
      <c r="AET480" s="91"/>
      <c r="AEU480" s="91"/>
      <c r="AEV480" s="91"/>
      <c r="AEW480" s="91"/>
      <c r="AEX480" s="91"/>
      <c r="AEY480" s="91"/>
      <c r="AEZ480" s="91"/>
      <c r="AFA480" s="91"/>
      <c r="AFB480" s="91"/>
      <c r="AFC480" s="146"/>
      <c r="AFD480" s="91"/>
      <c r="AFE480" s="91"/>
      <c r="AFF480" s="91"/>
      <c r="AFG480" s="91"/>
      <c r="AFH480" s="91"/>
      <c r="AFI480" s="91"/>
      <c r="AFJ480" s="91"/>
      <c r="AFK480" s="91"/>
      <c r="AFL480" s="91"/>
      <c r="AFM480" s="91"/>
      <c r="AFN480" s="91"/>
    </row>
    <row r="481" spans="810:846" ht="6" customHeight="1" x14ac:dyDescent="0.25">
      <c r="AED481" s="144">
        <f t="shared" si="66"/>
        <v>476</v>
      </c>
      <c r="AEE481" s="142"/>
      <c r="AEF481" s="142"/>
      <c r="AEG481" s="91"/>
      <c r="AEH481" s="91"/>
      <c r="AEI481" s="91"/>
      <c r="AEJ481" s="91"/>
      <c r="AEK481" s="91"/>
      <c r="AEL481" s="91"/>
      <c r="AEM481" s="91"/>
      <c r="AEN481" s="91"/>
      <c r="AEO481" s="91"/>
      <c r="AEP481" s="91"/>
      <c r="AEQ481" s="91"/>
      <c r="AER481" s="91"/>
      <c r="AES481" s="91"/>
      <c r="AET481" s="91"/>
      <c r="AEU481" s="91"/>
      <c r="AEV481" s="91"/>
      <c r="AEW481" s="91"/>
      <c r="AEX481" s="91"/>
      <c r="AEY481" s="91"/>
      <c r="AEZ481" s="91"/>
      <c r="AFA481" s="91"/>
      <c r="AFB481" s="91"/>
      <c r="AFC481" s="146"/>
      <c r="AFD481" s="91"/>
      <c r="AFE481" s="91"/>
      <c r="AFF481" s="91"/>
      <c r="AFG481" s="91"/>
      <c r="AFH481" s="91"/>
      <c r="AFI481" s="91"/>
      <c r="AFJ481" s="91"/>
      <c r="AFK481" s="91"/>
      <c r="AFL481" s="91"/>
      <c r="AFM481" s="91"/>
      <c r="AFN481" s="91"/>
    </row>
    <row r="482" spans="810:846" ht="6" customHeight="1" x14ac:dyDescent="0.25">
      <c r="AED482" s="144">
        <f t="shared" si="66"/>
        <v>477</v>
      </c>
      <c r="AEE482" s="142"/>
      <c r="AEF482" s="142"/>
      <c r="AEG482" s="91"/>
      <c r="AEH482" s="91"/>
      <c r="AEI482" s="91"/>
      <c r="AEJ482" s="91"/>
      <c r="AEK482" s="91"/>
      <c r="AEL482" s="91"/>
      <c r="AEM482" s="91"/>
      <c r="AEN482" s="91"/>
      <c r="AEO482" s="91"/>
      <c r="AEP482" s="91"/>
      <c r="AEQ482" s="91"/>
      <c r="AER482" s="91"/>
      <c r="AES482" s="91"/>
      <c r="AET482" s="91"/>
      <c r="AEU482" s="91"/>
      <c r="AEV482" s="91"/>
      <c r="AEW482" s="91"/>
      <c r="AEX482" s="91"/>
      <c r="AEY482" s="91"/>
      <c r="AEZ482" s="91"/>
      <c r="AFA482" s="91"/>
      <c r="AFB482" s="91"/>
      <c r="AFC482" s="146"/>
      <c r="AFD482" s="91"/>
      <c r="AFE482" s="91"/>
      <c r="AFF482" s="91"/>
      <c r="AFG482" s="91"/>
      <c r="AFH482" s="91"/>
      <c r="AFI482" s="91"/>
      <c r="AFJ482" s="91"/>
      <c r="AFK482" s="91"/>
      <c r="AFL482" s="91"/>
      <c r="AFM482" s="91"/>
      <c r="AFN482" s="91"/>
    </row>
    <row r="483" spans="810:846" ht="6" customHeight="1" x14ac:dyDescent="0.25">
      <c r="AED483" s="144">
        <f t="shared" si="66"/>
        <v>478</v>
      </c>
      <c r="AEE483" s="142"/>
      <c r="AEF483" s="142"/>
      <c r="AEG483" s="91"/>
      <c r="AEH483" s="91"/>
      <c r="AEI483" s="91"/>
      <c r="AEJ483" s="91"/>
      <c r="AEK483" s="91"/>
      <c r="AEL483" s="91"/>
      <c r="AEM483" s="91"/>
      <c r="AEN483" s="91"/>
      <c r="AEO483" s="91"/>
      <c r="AEP483" s="91"/>
      <c r="AEQ483" s="91"/>
      <c r="AER483" s="91"/>
      <c r="AES483" s="91"/>
      <c r="AET483" s="91"/>
      <c r="AEU483" s="91"/>
      <c r="AEV483" s="91"/>
      <c r="AEW483" s="91"/>
      <c r="AEX483" s="91"/>
      <c r="AEY483" s="91"/>
      <c r="AEZ483" s="91"/>
      <c r="AFA483" s="91"/>
      <c r="AFB483" s="91"/>
      <c r="AFC483" s="146"/>
      <c r="AFD483" s="91"/>
      <c r="AFE483" s="91"/>
      <c r="AFF483" s="91"/>
      <c r="AFG483" s="91"/>
      <c r="AFH483" s="91"/>
      <c r="AFI483" s="91"/>
      <c r="AFJ483" s="91"/>
      <c r="AFK483" s="91"/>
      <c r="AFL483" s="91"/>
      <c r="AFM483" s="91"/>
      <c r="AFN483" s="91"/>
    </row>
    <row r="484" spans="810:846" ht="6" customHeight="1" x14ac:dyDescent="0.25">
      <c r="AED484" s="144">
        <f t="shared" si="66"/>
        <v>479</v>
      </c>
      <c r="AEE484" s="142"/>
      <c r="AEF484" s="142"/>
      <c r="AEG484" s="91"/>
      <c r="AEH484" s="91"/>
      <c r="AEI484" s="91"/>
      <c r="AEJ484" s="91"/>
      <c r="AEK484" s="91"/>
      <c r="AEL484" s="91"/>
      <c r="AEM484" s="91"/>
      <c r="AEN484" s="91"/>
      <c r="AEO484" s="91"/>
      <c r="AEP484" s="91"/>
      <c r="AEQ484" s="91"/>
      <c r="AER484" s="91"/>
      <c r="AES484" s="91"/>
      <c r="AET484" s="91"/>
      <c r="AEU484" s="91"/>
      <c r="AEV484" s="91"/>
      <c r="AEW484" s="91"/>
      <c r="AEX484" s="91"/>
      <c r="AEY484" s="91"/>
      <c r="AEZ484" s="91"/>
      <c r="AFA484" s="91"/>
      <c r="AFB484" s="91"/>
      <c r="AFC484" s="146"/>
      <c r="AFD484" s="91"/>
      <c r="AFE484" s="91"/>
      <c r="AFF484" s="91"/>
      <c r="AFG484" s="91"/>
      <c r="AFH484" s="91"/>
      <c r="AFI484" s="91"/>
      <c r="AFJ484" s="91"/>
      <c r="AFK484" s="91"/>
      <c r="AFL484" s="91"/>
      <c r="AFM484" s="91"/>
      <c r="AFN484" s="91"/>
    </row>
    <row r="485" spans="810:846" ht="6" customHeight="1" x14ac:dyDescent="0.25">
      <c r="AED485" s="144">
        <f t="shared" si="66"/>
        <v>480</v>
      </c>
      <c r="AEE485" s="142"/>
      <c r="AEF485" s="142"/>
      <c r="AEG485" s="91"/>
      <c r="AEH485" s="91"/>
      <c r="AEI485" s="91"/>
      <c r="AEJ485" s="91"/>
      <c r="AEK485" s="91"/>
      <c r="AEL485" s="91"/>
      <c r="AEM485" s="91"/>
      <c r="AEN485" s="91"/>
      <c r="AEO485" s="91"/>
      <c r="AEP485" s="91"/>
      <c r="AEQ485" s="91"/>
      <c r="AER485" s="91"/>
      <c r="AES485" s="91"/>
      <c r="AET485" s="91"/>
      <c r="AEU485" s="91"/>
      <c r="AEV485" s="91"/>
      <c r="AEW485" s="91"/>
      <c r="AEX485" s="91"/>
      <c r="AEY485" s="91"/>
      <c r="AEZ485" s="91"/>
      <c r="AFA485" s="91"/>
      <c r="AFB485" s="91"/>
      <c r="AFC485" s="146"/>
      <c r="AFD485" s="91"/>
      <c r="AFE485" s="91"/>
      <c r="AFF485" s="91"/>
      <c r="AFG485" s="91"/>
      <c r="AFH485" s="91"/>
      <c r="AFI485" s="91"/>
      <c r="AFJ485" s="91"/>
      <c r="AFK485" s="91"/>
      <c r="AFL485" s="91"/>
      <c r="AFM485" s="91"/>
      <c r="AFN485" s="91"/>
    </row>
    <row r="486" spans="810:846" ht="6" customHeight="1" x14ac:dyDescent="0.25">
      <c r="AED486" s="144">
        <f t="shared" si="66"/>
        <v>481</v>
      </c>
      <c r="AEE486" s="142"/>
      <c r="AEF486" s="142"/>
      <c r="AEG486" s="91"/>
      <c r="AEH486" s="91"/>
      <c r="AEI486" s="91"/>
      <c r="AEJ486" s="91"/>
      <c r="AEK486" s="91"/>
      <c r="AEL486" s="91"/>
      <c r="AEM486" s="91"/>
      <c r="AEN486" s="91"/>
      <c r="AEO486" s="91"/>
      <c r="AEP486" s="91"/>
      <c r="AEQ486" s="91"/>
      <c r="AER486" s="91"/>
      <c r="AES486" s="91"/>
      <c r="AET486" s="91"/>
      <c r="AEU486" s="91"/>
      <c r="AEV486" s="91"/>
      <c r="AEW486" s="91"/>
      <c r="AEX486" s="91"/>
      <c r="AEY486" s="91"/>
      <c r="AEZ486" s="91"/>
      <c r="AFA486" s="91"/>
      <c r="AFB486" s="91"/>
      <c r="AFC486" s="146"/>
      <c r="AFD486" s="91"/>
      <c r="AFE486" s="91"/>
      <c r="AFF486" s="91"/>
      <c r="AFG486" s="91"/>
      <c r="AFH486" s="91"/>
      <c r="AFI486" s="91"/>
      <c r="AFJ486" s="91"/>
      <c r="AFK486" s="91"/>
      <c r="AFL486" s="91"/>
      <c r="AFM486" s="91"/>
      <c r="AFN486" s="91"/>
    </row>
    <row r="487" spans="810:846" ht="6" customHeight="1" x14ac:dyDescent="0.25">
      <c r="AED487" s="144">
        <f t="shared" si="66"/>
        <v>482</v>
      </c>
      <c r="AEE487" s="142"/>
      <c r="AEF487" s="142"/>
      <c r="AEG487" s="91"/>
      <c r="AEH487" s="91"/>
      <c r="AEI487" s="91"/>
      <c r="AEJ487" s="91"/>
      <c r="AEK487" s="91"/>
      <c r="AEL487" s="91"/>
      <c r="AEM487" s="91"/>
      <c r="AEN487" s="91"/>
      <c r="AEO487" s="91"/>
      <c r="AEP487" s="91"/>
      <c r="AEQ487" s="91"/>
      <c r="AER487" s="91"/>
      <c r="AES487" s="91"/>
      <c r="AET487" s="91"/>
      <c r="AEU487" s="91"/>
      <c r="AEV487" s="91"/>
      <c r="AEW487" s="91"/>
      <c r="AEX487" s="91"/>
      <c r="AEY487" s="91"/>
      <c r="AEZ487" s="91"/>
      <c r="AFA487" s="91"/>
      <c r="AFB487" s="91"/>
      <c r="AFC487" s="146"/>
      <c r="AFD487" s="91"/>
      <c r="AFE487" s="91"/>
      <c r="AFF487" s="91"/>
      <c r="AFG487" s="91"/>
      <c r="AFH487" s="91"/>
      <c r="AFI487" s="91"/>
      <c r="AFJ487" s="91"/>
      <c r="AFK487" s="91"/>
      <c r="AFL487" s="91"/>
      <c r="AFM487" s="91"/>
      <c r="AFN487" s="91"/>
    </row>
    <row r="488" spans="810:846" ht="6" customHeight="1" x14ac:dyDescent="0.25">
      <c r="AED488" s="144">
        <f t="shared" si="66"/>
        <v>483</v>
      </c>
      <c r="AEE488" s="142"/>
      <c r="AEF488" s="142"/>
      <c r="AEG488" s="91"/>
      <c r="AEH488" s="91"/>
      <c r="AEI488" s="91"/>
      <c r="AEJ488" s="91"/>
      <c r="AEK488" s="91"/>
      <c r="AEL488" s="91"/>
      <c r="AEM488" s="91"/>
      <c r="AEN488" s="91"/>
      <c r="AEO488" s="91"/>
      <c r="AEP488" s="91"/>
      <c r="AEQ488" s="91"/>
      <c r="AER488" s="91"/>
      <c r="AES488" s="91"/>
      <c r="AET488" s="91"/>
      <c r="AEU488" s="91"/>
      <c r="AEV488" s="91"/>
      <c r="AEW488" s="91"/>
      <c r="AEX488" s="91"/>
      <c r="AEY488" s="91"/>
      <c r="AEZ488" s="91"/>
      <c r="AFA488" s="91"/>
      <c r="AFB488" s="91"/>
      <c r="AFC488" s="146"/>
      <c r="AFD488" s="91"/>
      <c r="AFE488" s="91"/>
      <c r="AFF488" s="91"/>
      <c r="AFG488" s="91"/>
      <c r="AFH488" s="91"/>
      <c r="AFI488" s="91"/>
      <c r="AFJ488" s="91"/>
      <c r="AFK488" s="91"/>
      <c r="AFL488" s="91"/>
      <c r="AFM488" s="91"/>
      <c r="AFN488" s="91"/>
    </row>
    <row r="489" spans="810:846" ht="6" customHeight="1" x14ac:dyDescent="0.25">
      <c r="AED489" s="144">
        <f t="shared" si="66"/>
        <v>484</v>
      </c>
      <c r="AEE489" s="142"/>
      <c r="AEF489" s="142"/>
      <c r="AEG489" s="91"/>
      <c r="AEH489" s="91"/>
      <c r="AEI489" s="91"/>
      <c r="AEJ489" s="91"/>
      <c r="AEK489" s="91"/>
      <c r="AEL489" s="91"/>
      <c r="AEM489" s="91"/>
      <c r="AEN489" s="91"/>
      <c r="AEO489" s="91"/>
      <c r="AEP489" s="91"/>
      <c r="AEQ489" s="91"/>
      <c r="AER489" s="91"/>
      <c r="AES489" s="91"/>
      <c r="AET489" s="91"/>
      <c r="AEU489" s="91"/>
      <c r="AEV489" s="91"/>
      <c r="AEW489" s="91"/>
      <c r="AEX489" s="91"/>
      <c r="AEY489" s="91"/>
      <c r="AEZ489" s="91"/>
      <c r="AFA489" s="91"/>
      <c r="AFB489" s="91"/>
      <c r="AFC489" s="146"/>
      <c r="AFD489" s="91"/>
      <c r="AFE489" s="91"/>
      <c r="AFF489" s="91"/>
      <c r="AFG489" s="91"/>
      <c r="AFH489" s="91"/>
      <c r="AFI489" s="91"/>
      <c r="AFJ489" s="91"/>
      <c r="AFK489" s="91"/>
      <c r="AFL489" s="91"/>
      <c r="AFM489" s="91"/>
      <c r="AFN489" s="91"/>
    </row>
    <row r="490" spans="810:846" ht="6" customHeight="1" x14ac:dyDescent="0.25">
      <c r="AED490" s="144">
        <f t="shared" si="66"/>
        <v>485</v>
      </c>
      <c r="AEE490" s="142"/>
      <c r="AEF490" s="142"/>
      <c r="AEG490" s="91"/>
      <c r="AEH490" s="91"/>
      <c r="AEI490" s="91"/>
      <c r="AEJ490" s="91"/>
      <c r="AEK490" s="91"/>
      <c r="AEL490" s="91"/>
      <c r="AEM490" s="91"/>
      <c r="AEN490" s="91"/>
      <c r="AEO490" s="91"/>
      <c r="AEP490" s="91"/>
      <c r="AEQ490" s="91"/>
      <c r="AER490" s="91"/>
      <c r="AES490" s="91"/>
      <c r="AET490" s="91"/>
      <c r="AEU490" s="91"/>
      <c r="AEV490" s="91"/>
      <c r="AEW490" s="91"/>
      <c r="AEX490" s="91"/>
      <c r="AEY490" s="91"/>
      <c r="AEZ490" s="91"/>
      <c r="AFA490" s="91"/>
      <c r="AFB490" s="91"/>
      <c r="AFC490" s="146"/>
      <c r="AFD490" s="91"/>
      <c r="AFE490" s="91"/>
      <c r="AFF490" s="91"/>
      <c r="AFG490" s="91"/>
      <c r="AFH490" s="91"/>
      <c r="AFI490" s="91"/>
      <c r="AFJ490" s="91"/>
      <c r="AFK490" s="91"/>
      <c r="AFL490" s="91"/>
      <c r="AFM490" s="91"/>
      <c r="AFN490" s="91"/>
    </row>
    <row r="491" spans="810:846" ht="6" customHeight="1" x14ac:dyDescent="0.25">
      <c r="AED491" s="144">
        <f t="shared" si="66"/>
        <v>486</v>
      </c>
      <c r="AEE491" s="142"/>
      <c r="AEF491" s="142"/>
      <c r="AEG491" s="91"/>
      <c r="AEH491" s="91"/>
      <c r="AEI491" s="91"/>
      <c r="AEJ491" s="91"/>
      <c r="AEK491" s="91"/>
      <c r="AEL491" s="91"/>
      <c r="AEM491" s="91"/>
      <c r="AEN491" s="91"/>
      <c r="AEO491" s="91"/>
      <c r="AEP491" s="91"/>
      <c r="AEQ491" s="91"/>
      <c r="AER491" s="91"/>
      <c r="AES491" s="91"/>
      <c r="AET491" s="91"/>
      <c r="AEU491" s="91"/>
      <c r="AEV491" s="91"/>
      <c r="AEW491" s="91"/>
      <c r="AEX491" s="91"/>
      <c r="AEY491" s="91"/>
      <c r="AEZ491" s="91"/>
      <c r="AFA491" s="91"/>
      <c r="AFB491" s="91"/>
      <c r="AFC491" s="146"/>
      <c r="AFD491" s="91"/>
      <c r="AFE491" s="91"/>
      <c r="AFF491" s="91"/>
      <c r="AFG491" s="91"/>
      <c r="AFH491" s="91"/>
      <c r="AFI491" s="91"/>
      <c r="AFJ491" s="91"/>
      <c r="AFK491" s="91"/>
      <c r="AFL491" s="91"/>
      <c r="AFM491" s="91"/>
      <c r="AFN491" s="91"/>
    </row>
    <row r="492" spans="810:846" ht="6" customHeight="1" x14ac:dyDescent="0.25">
      <c r="AED492" s="144">
        <f t="shared" si="66"/>
        <v>487</v>
      </c>
      <c r="AEE492" s="142"/>
      <c r="AEF492" s="142"/>
      <c r="AEG492" s="91"/>
      <c r="AEH492" s="91"/>
      <c r="AEI492" s="91"/>
      <c r="AEJ492" s="91"/>
      <c r="AEK492" s="91"/>
      <c r="AEL492" s="91"/>
      <c r="AEM492" s="91"/>
      <c r="AEN492" s="91"/>
      <c r="AEO492" s="91"/>
      <c r="AEP492" s="91"/>
      <c r="AEQ492" s="91"/>
      <c r="AER492" s="91"/>
      <c r="AES492" s="91"/>
      <c r="AET492" s="91"/>
      <c r="AEU492" s="91"/>
      <c r="AEV492" s="91"/>
      <c r="AEW492" s="91"/>
      <c r="AEX492" s="91"/>
      <c r="AEY492" s="91"/>
      <c r="AEZ492" s="91"/>
      <c r="AFA492" s="91"/>
      <c r="AFB492" s="91"/>
      <c r="AFC492" s="146"/>
      <c r="AFD492" s="91"/>
      <c r="AFE492" s="91"/>
      <c r="AFF492" s="91"/>
      <c r="AFG492" s="91"/>
      <c r="AFH492" s="91"/>
      <c r="AFI492" s="91"/>
      <c r="AFJ492" s="91"/>
      <c r="AFK492" s="91"/>
      <c r="AFL492" s="91"/>
      <c r="AFM492" s="91"/>
      <c r="AFN492" s="91"/>
    </row>
    <row r="493" spans="810:846" ht="6" customHeight="1" x14ac:dyDescent="0.25">
      <c r="AED493" s="144">
        <f t="shared" si="66"/>
        <v>488</v>
      </c>
      <c r="AEE493" s="142"/>
      <c r="AEF493" s="142"/>
      <c r="AEG493" s="91"/>
      <c r="AEH493" s="91"/>
      <c r="AEI493" s="91"/>
      <c r="AEJ493" s="91"/>
      <c r="AEK493" s="91"/>
      <c r="AEL493" s="91"/>
      <c r="AEM493" s="91"/>
      <c r="AEN493" s="91"/>
      <c r="AEO493" s="91"/>
      <c r="AEP493" s="91"/>
      <c r="AEQ493" s="91"/>
      <c r="AER493" s="91"/>
      <c r="AES493" s="91"/>
      <c r="AET493" s="91"/>
      <c r="AEU493" s="91"/>
      <c r="AEV493" s="91"/>
      <c r="AEW493" s="91"/>
      <c r="AEX493" s="91"/>
      <c r="AEY493" s="91"/>
      <c r="AEZ493" s="91"/>
      <c r="AFA493" s="91"/>
      <c r="AFB493" s="91"/>
      <c r="AFC493" s="146"/>
      <c r="AFD493" s="91"/>
      <c r="AFE493" s="91"/>
      <c r="AFF493" s="91"/>
      <c r="AFG493" s="91"/>
      <c r="AFH493" s="91"/>
      <c r="AFI493" s="91"/>
      <c r="AFJ493" s="91"/>
      <c r="AFK493" s="91"/>
      <c r="AFL493" s="91"/>
      <c r="AFM493" s="91"/>
      <c r="AFN493" s="91"/>
    </row>
    <row r="494" spans="810:846" ht="6" customHeight="1" x14ac:dyDescent="0.25">
      <c r="AED494" s="144">
        <f t="shared" si="66"/>
        <v>489</v>
      </c>
      <c r="AEE494" s="142"/>
      <c r="AEF494" s="142"/>
      <c r="AEG494" s="91"/>
      <c r="AEH494" s="91"/>
      <c r="AEI494" s="91"/>
      <c r="AEJ494" s="91"/>
      <c r="AEK494" s="91"/>
      <c r="AEL494" s="91"/>
      <c r="AEM494" s="91"/>
      <c r="AEN494" s="91"/>
      <c r="AEO494" s="91"/>
      <c r="AEP494" s="91"/>
      <c r="AEQ494" s="91"/>
      <c r="AER494" s="91"/>
      <c r="AES494" s="91"/>
      <c r="AET494" s="91"/>
      <c r="AEU494" s="91"/>
      <c r="AEV494" s="91"/>
      <c r="AEW494" s="91"/>
      <c r="AEX494" s="91"/>
      <c r="AEY494" s="91"/>
      <c r="AEZ494" s="91"/>
      <c r="AFA494" s="91"/>
      <c r="AFB494" s="91"/>
      <c r="AFC494" s="146"/>
      <c r="AFD494" s="91"/>
      <c r="AFE494" s="91"/>
      <c r="AFF494" s="91"/>
      <c r="AFG494" s="91"/>
      <c r="AFH494" s="91"/>
      <c r="AFI494" s="91"/>
      <c r="AFJ494" s="91"/>
      <c r="AFK494" s="91"/>
      <c r="AFL494" s="91"/>
      <c r="AFM494" s="91"/>
      <c r="AFN494" s="91"/>
    </row>
    <row r="495" spans="810:846" ht="6" customHeight="1" x14ac:dyDescent="0.25">
      <c r="AED495" s="144">
        <f t="shared" si="66"/>
        <v>490</v>
      </c>
      <c r="AEE495" s="142"/>
      <c r="AEF495" s="142"/>
      <c r="AEG495" s="91"/>
      <c r="AEH495" s="91"/>
      <c r="AEI495" s="91"/>
      <c r="AEJ495" s="91"/>
      <c r="AEK495" s="91"/>
      <c r="AEL495" s="91"/>
      <c r="AEM495" s="91"/>
      <c r="AEN495" s="91"/>
      <c r="AEO495" s="91"/>
      <c r="AEP495" s="91"/>
      <c r="AEQ495" s="91"/>
      <c r="AER495" s="91"/>
      <c r="AES495" s="91"/>
      <c r="AET495" s="91"/>
      <c r="AEU495" s="91"/>
      <c r="AEV495" s="91"/>
      <c r="AEW495" s="91"/>
      <c r="AEX495" s="91"/>
      <c r="AEY495" s="91"/>
      <c r="AEZ495" s="91"/>
      <c r="AFA495" s="91"/>
      <c r="AFB495" s="91"/>
      <c r="AFC495" s="146"/>
      <c r="AFD495" s="91"/>
      <c r="AFE495" s="91"/>
      <c r="AFF495" s="91"/>
      <c r="AFG495" s="91"/>
      <c r="AFH495" s="91"/>
      <c r="AFI495" s="91"/>
      <c r="AFJ495" s="91"/>
      <c r="AFK495" s="91"/>
      <c r="AFL495" s="91"/>
      <c r="AFM495" s="91"/>
      <c r="AFN495" s="91"/>
    </row>
    <row r="496" spans="810:846" ht="6" customHeight="1" x14ac:dyDescent="0.25">
      <c r="AED496" s="144">
        <f t="shared" si="66"/>
        <v>491</v>
      </c>
      <c r="AEE496" s="142"/>
      <c r="AEF496" s="142"/>
      <c r="AEG496" s="91"/>
      <c r="AEH496" s="91"/>
      <c r="AEI496" s="91"/>
      <c r="AEJ496" s="91"/>
      <c r="AEK496" s="91"/>
      <c r="AEL496" s="91"/>
      <c r="AEM496" s="91"/>
      <c r="AEN496" s="91"/>
      <c r="AEO496" s="91"/>
      <c r="AEP496" s="91"/>
      <c r="AEQ496" s="91"/>
      <c r="AER496" s="91"/>
      <c r="AES496" s="91"/>
      <c r="AET496" s="91"/>
      <c r="AEU496" s="91"/>
      <c r="AEV496" s="91"/>
      <c r="AEW496" s="91"/>
      <c r="AEX496" s="91"/>
      <c r="AEY496" s="91"/>
      <c r="AEZ496" s="91"/>
      <c r="AFA496" s="91"/>
      <c r="AFB496" s="91"/>
      <c r="AFC496" s="146"/>
      <c r="AFD496" s="91"/>
      <c r="AFE496" s="91"/>
      <c r="AFF496" s="91"/>
      <c r="AFG496" s="91"/>
      <c r="AFH496" s="91"/>
      <c r="AFI496" s="91"/>
      <c r="AFJ496" s="91"/>
      <c r="AFK496" s="91"/>
      <c r="AFL496" s="91"/>
      <c r="AFM496" s="91"/>
      <c r="AFN496" s="91"/>
    </row>
    <row r="497" spans="810:846" ht="6" customHeight="1" x14ac:dyDescent="0.25">
      <c r="AED497" s="144">
        <f t="shared" si="66"/>
        <v>492</v>
      </c>
      <c r="AEE497" s="142"/>
      <c r="AEF497" s="142"/>
      <c r="AEG497" s="91"/>
      <c r="AEH497" s="91"/>
      <c r="AEI497" s="91"/>
      <c r="AEJ497" s="91"/>
      <c r="AEK497" s="91"/>
      <c r="AEL497" s="91"/>
      <c r="AEM497" s="91"/>
      <c r="AEN497" s="91"/>
      <c r="AEO497" s="91"/>
      <c r="AEP497" s="91"/>
      <c r="AEQ497" s="91"/>
      <c r="AER497" s="91"/>
      <c r="AES497" s="91"/>
      <c r="AET497" s="91"/>
      <c r="AEU497" s="91"/>
      <c r="AEV497" s="91"/>
      <c r="AEW497" s="91"/>
      <c r="AEX497" s="91"/>
      <c r="AEY497" s="91"/>
      <c r="AEZ497" s="91"/>
      <c r="AFA497" s="91"/>
      <c r="AFB497" s="91"/>
      <c r="AFC497" s="146"/>
      <c r="AFD497" s="91"/>
      <c r="AFE497" s="91"/>
      <c r="AFF497" s="91"/>
      <c r="AFG497" s="91"/>
      <c r="AFH497" s="91"/>
      <c r="AFI497" s="91"/>
      <c r="AFJ497" s="91"/>
      <c r="AFK497" s="91"/>
      <c r="AFL497" s="91"/>
      <c r="AFM497" s="91"/>
      <c r="AFN497" s="91"/>
    </row>
    <row r="498" spans="810:846" ht="6" customHeight="1" x14ac:dyDescent="0.25">
      <c r="AED498" s="144">
        <f t="shared" si="66"/>
        <v>493</v>
      </c>
      <c r="AEE498" s="142"/>
      <c r="AEF498" s="142"/>
      <c r="AEG498" s="91"/>
      <c r="AEH498" s="91"/>
      <c r="AEI498" s="91"/>
      <c r="AEJ498" s="91"/>
      <c r="AEK498" s="91"/>
      <c r="AEL498" s="91"/>
      <c r="AEM498" s="91"/>
      <c r="AEN498" s="91"/>
      <c r="AEO498" s="91"/>
      <c r="AEP498" s="91"/>
      <c r="AEQ498" s="91"/>
      <c r="AER498" s="91"/>
      <c r="AES498" s="91"/>
      <c r="AET498" s="91"/>
      <c r="AEU498" s="91"/>
      <c r="AEV498" s="91"/>
      <c r="AEW498" s="91"/>
      <c r="AEX498" s="91"/>
      <c r="AEY498" s="91"/>
      <c r="AEZ498" s="91"/>
      <c r="AFA498" s="91"/>
      <c r="AFB498" s="91"/>
      <c r="AFC498" s="146"/>
      <c r="AFD498" s="91"/>
      <c r="AFE498" s="91"/>
      <c r="AFF498" s="91"/>
      <c r="AFG498" s="91"/>
      <c r="AFH498" s="91"/>
      <c r="AFI498" s="91"/>
      <c r="AFJ498" s="91"/>
      <c r="AFK498" s="91"/>
      <c r="AFL498" s="91"/>
      <c r="AFM498" s="91"/>
      <c r="AFN498" s="91"/>
    </row>
    <row r="499" spans="810:846" ht="6" customHeight="1" x14ac:dyDescent="0.25">
      <c r="AED499" s="144">
        <f t="shared" si="66"/>
        <v>494</v>
      </c>
      <c r="AEE499" s="142"/>
      <c r="AEF499" s="142"/>
      <c r="AEG499" s="91"/>
      <c r="AEH499" s="91"/>
      <c r="AEI499" s="91"/>
      <c r="AEJ499" s="91"/>
      <c r="AEK499" s="91"/>
      <c r="AEL499" s="91"/>
      <c r="AEM499" s="91"/>
      <c r="AEN499" s="91"/>
      <c r="AEO499" s="91"/>
      <c r="AEP499" s="91"/>
      <c r="AEQ499" s="91"/>
      <c r="AER499" s="91"/>
      <c r="AES499" s="91"/>
      <c r="AET499" s="91"/>
      <c r="AEU499" s="91"/>
      <c r="AEV499" s="91"/>
      <c r="AEW499" s="91"/>
      <c r="AEX499" s="91"/>
      <c r="AEY499" s="91"/>
      <c r="AEZ499" s="91"/>
      <c r="AFA499" s="91"/>
      <c r="AFB499" s="91"/>
      <c r="AFC499" s="146"/>
      <c r="AFD499" s="91"/>
      <c r="AFE499" s="91"/>
      <c r="AFF499" s="91"/>
      <c r="AFG499" s="91"/>
      <c r="AFH499" s="91"/>
      <c r="AFI499" s="91"/>
      <c r="AFJ499" s="91"/>
      <c r="AFK499" s="91"/>
      <c r="AFL499" s="91"/>
      <c r="AFM499" s="91"/>
      <c r="AFN499" s="91"/>
    </row>
    <row r="500" spans="810:846" ht="6" customHeight="1" x14ac:dyDescent="0.25">
      <c r="AED500" s="144">
        <f t="shared" si="66"/>
        <v>495</v>
      </c>
      <c r="AEE500" s="142"/>
      <c r="AEF500" s="142"/>
      <c r="AEG500" s="91"/>
      <c r="AEH500" s="91"/>
      <c r="AEI500" s="91"/>
      <c r="AEJ500" s="91"/>
      <c r="AEK500" s="91"/>
      <c r="AEL500" s="91"/>
      <c r="AEM500" s="91"/>
      <c r="AEN500" s="91"/>
      <c r="AEO500" s="91"/>
      <c r="AEP500" s="91"/>
      <c r="AEQ500" s="91"/>
      <c r="AER500" s="91"/>
      <c r="AES500" s="91"/>
      <c r="AET500" s="91"/>
      <c r="AEU500" s="91"/>
      <c r="AEV500" s="91"/>
      <c r="AEW500" s="91"/>
      <c r="AEX500" s="91"/>
      <c r="AEY500" s="91"/>
      <c r="AEZ500" s="91"/>
      <c r="AFA500" s="91"/>
      <c r="AFB500" s="91"/>
      <c r="AFC500" s="146"/>
      <c r="AFD500" s="91"/>
      <c r="AFE500" s="91"/>
      <c r="AFF500" s="91"/>
      <c r="AFG500" s="91"/>
      <c r="AFH500" s="91"/>
      <c r="AFI500" s="91"/>
      <c r="AFJ500" s="91"/>
      <c r="AFK500" s="91"/>
      <c r="AFL500" s="91"/>
      <c r="AFM500" s="91"/>
      <c r="AFN500" s="91"/>
    </row>
    <row r="501" spans="810:846" ht="6" customHeight="1" x14ac:dyDescent="0.25">
      <c r="AED501" s="144">
        <f t="shared" si="66"/>
        <v>496</v>
      </c>
      <c r="AEE501" s="142"/>
      <c r="AEF501" s="142"/>
      <c r="AEG501" s="91"/>
      <c r="AEH501" s="91"/>
      <c r="AEI501" s="91"/>
      <c r="AEJ501" s="91"/>
      <c r="AEK501" s="91"/>
      <c r="AEL501" s="91"/>
      <c r="AEM501" s="91"/>
      <c r="AEN501" s="91"/>
      <c r="AEO501" s="91"/>
      <c r="AEP501" s="91"/>
      <c r="AEQ501" s="91"/>
      <c r="AER501" s="91"/>
      <c r="AES501" s="91"/>
      <c r="AET501" s="91"/>
      <c r="AEU501" s="91"/>
      <c r="AEV501" s="91"/>
      <c r="AEW501" s="91"/>
      <c r="AEX501" s="91"/>
      <c r="AEY501" s="91"/>
      <c r="AEZ501" s="91"/>
      <c r="AFA501" s="91"/>
      <c r="AFB501" s="91"/>
      <c r="AFC501" s="146"/>
      <c r="AFD501" s="91"/>
      <c r="AFE501" s="91"/>
      <c r="AFF501" s="91"/>
      <c r="AFG501" s="91"/>
      <c r="AFH501" s="91"/>
      <c r="AFI501" s="91"/>
      <c r="AFJ501" s="91"/>
      <c r="AFK501" s="91"/>
      <c r="AFL501" s="91"/>
      <c r="AFM501" s="91"/>
      <c r="AFN501" s="91"/>
    </row>
    <row r="502" spans="810:846" ht="6" customHeight="1" x14ac:dyDescent="0.25">
      <c r="AED502" s="144">
        <f t="shared" si="66"/>
        <v>497</v>
      </c>
      <c r="AEE502" s="142"/>
      <c r="AEF502" s="142"/>
      <c r="AEG502" s="91"/>
      <c r="AEH502" s="91"/>
      <c r="AEI502" s="91"/>
      <c r="AEJ502" s="91"/>
      <c r="AEK502" s="91"/>
      <c r="AEL502" s="91"/>
      <c r="AEM502" s="91"/>
      <c r="AEN502" s="91"/>
      <c r="AEO502" s="91"/>
      <c r="AEP502" s="91"/>
      <c r="AEQ502" s="91"/>
      <c r="AER502" s="91"/>
      <c r="AES502" s="91"/>
      <c r="AET502" s="91"/>
      <c r="AEU502" s="91"/>
      <c r="AEV502" s="91"/>
      <c r="AEW502" s="91"/>
      <c r="AEX502" s="91"/>
      <c r="AEY502" s="91"/>
      <c r="AEZ502" s="91"/>
      <c r="AFA502" s="91"/>
      <c r="AFB502" s="91"/>
      <c r="AFC502" s="146"/>
      <c r="AFD502" s="91"/>
      <c r="AFE502" s="91"/>
      <c r="AFF502" s="91"/>
      <c r="AFG502" s="91"/>
      <c r="AFH502" s="91"/>
      <c r="AFI502" s="91"/>
      <c r="AFJ502" s="91"/>
      <c r="AFK502" s="91"/>
      <c r="AFL502" s="91"/>
      <c r="AFM502" s="91"/>
      <c r="AFN502" s="91"/>
    </row>
    <row r="503" spans="810:846" ht="6" customHeight="1" x14ac:dyDescent="0.25">
      <c r="AED503" s="144">
        <f t="shared" si="66"/>
        <v>498</v>
      </c>
      <c r="AEE503" s="142"/>
      <c r="AEF503" s="142"/>
      <c r="AEG503" s="91"/>
      <c r="AEH503" s="91"/>
      <c r="AEI503" s="91"/>
      <c r="AEJ503" s="91"/>
      <c r="AEK503" s="91"/>
      <c r="AEL503" s="91"/>
      <c r="AEM503" s="91"/>
      <c r="AEN503" s="91"/>
      <c r="AEO503" s="91"/>
      <c r="AEP503" s="91"/>
      <c r="AEQ503" s="91"/>
      <c r="AER503" s="91"/>
      <c r="AES503" s="91"/>
      <c r="AET503" s="91"/>
      <c r="AEU503" s="91"/>
      <c r="AEV503" s="91"/>
      <c r="AEW503" s="91"/>
      <c r="AEX503" s="91"/>
      <c r="AEY503" s="91"/>
      <c r="AEZ503" s="91"/>
      <c r="AFA503" s="91"/>
      <c r="AFB503" s="91"/>
      <c r="AFC503" s="146"/>
      <c r="AFD503" s="91"/>
      <c r="AFE503" s="91"/>
      <c r="AFF503" s="91"/>
      <c r="AFG503" s="91"/>
      <c r="AFH503" s="91"/>
      <c r="AFI503" s="91"/>
      <c r="AFJ503" s="91"/>
      <c r="AFK503" s="91"/>
      <c r="AFL503" s="91"/>
      <c r="AFM503" s="91"/>
      <c r="AFN503" s="91"/>
    </row>
    <row r="504" spans="810:846" ht="6" customHeight="1" x14ac:dyDescent="0.25">
      <c r="AED504" s="144">
        <f t="shared" si="66"/>
        <v>499</v>
      </c>
      <c r="AEE504" s="142"/>
      <c r="AEF504" s="142"/>
      <c r="AEG504" s="91"/>
      <c r="AEH504" s="91"/>
      <c r="AEI504" s="91"/>
      <c r="AEJ504" s="91"/>
      <c r="AEK504" s="91"/>
      <c r="AEL504" s="91"/>
      <c r="AEM504" s="91"/>
      <c r="AEN504" s="91"/>
      <c r="AEO504" s="91"/>
      <c r="AEP504" s="91"/>
      <c r="AEQ504" s="91"/>
      <c r="AER504" s="91"/>
      <c r="AES504" s="91"/>
      <c r="AET504" s="91"/>
      <c r="AEU504" s="91"/>
      <c r="AEV504" s="91"/>
      <c r="AEW504" s="91"/>
      <c r="AEX504" s="91"/>
      <c r="AEY504" s="91"/>
      <c r="AEZ504" s="91"/>
      <c r="AFA504" s="91"/>
      <c r="AFB504" s="91"/>
      <c r="AFC504" s="146"/>
      <c r="AFD504" s="91"/>
      <c r="AFE504" s="91"/>
      <c r="AFF504" s="91"/>
      <c r="AFG504" s="91"/>
      <c r="AFH504" s="91"/>
      <c r="AFI504" s="91"/>
      <c r="AFJ504" s="91"/>
      <c r="AFK504" s="91"/>
      <c r="AFL504" s="91"/>
      <c r="AFM504" s="91"/>
      <c r="AFN504" s="91"/>
    </row>
    <row r="505" spans="810:846" ht="6" customHeight="1" x14ac:dyDescent="0.25">
      <c r="AED505" s="144">
        <f t="shared" si="66"/>
        <v>500</v>
      </c>
      <c r="AEE505" s="142"/>
      <c r="AEF505" s="142"/>
      <c r="AEG505" s="91"/>
      <c r="AEH505" s="91"/>
      <c r="AEI505" s="91"/>
      <c r="AEJ505" s="91"/>
      <c r="AEK505" s="91"/>
      <c r="AEL505" s="91"/>
      <c r="AEM505" s="91"/>
      <c r="AEN505" s="91"/>
      <c r="AEO505" s="91"/>
      <c r="AEP505" s="91"/>
      <c r="AEQ505" s="91"/>
      <c r="AER505" s="91"/>
      <c r="AES505" s="91"/>
      <c r="AET505" s="91"/>
      <c r="AEU505" s="91"/>
      <c r="AEV505" s="91"/>
      <c r="AEW505" s="91"/>
      <c r="AEX505" s="91"/>
      <c r="AEY505" s="91"/>
      <c r="AEZ505" s="91"/>
      <c r="AFA505" s="91"/>
      <c r="AFB505" s="91"/>
      <c r="AFC505" s="146"/>
      <c r="AFD505" s="91"/>
      <c r="AFE505" s="91"/>
      <c r="AFF505" s="91"/>
      <c r="AFG505" s="91"/>
      <c r="AFH505" s="91"/>
      <c r="AFI505" s="91"/>
      <c r="AFJ505" s="91"/>
      <c r="AFK505" s="91"/>
      <c r="AFL505" s="91"/>
      <c r="AFM505" s="91"/>
      <c r="AFN505" s="91"/>
    </row>
    <row r="506" spans="810:846" ht="6" customHeight="1" x14ac:dyDescent="0.25">
      <c r="AED506" s="144">
        <f t="shared" si="66"/>
        <v>501</v>
      </c>
      <c r="AEE506" s="142"/>
      <c r="AEF506" s="142"/>
      <c r="AEG506" s="91"/>
      <c r="AEH506" s="91"/>
      <c r="AEI506" s="91"/>
      <c r="AEJ506" s="91"/>
      <c r="AEK506" s="91"/>
      <c r="AEL506" s="91"/>
      <c r="AEM506" s="91"/>
      <c r="AEN506" s="91"/>
      <c r="AEO506" s="91"/>
      <c r="AEP506" s="91"/>
      <c r="AEQ506" s="91"/>
      <c r="AER506" s="91"/>
      <c r="AES506" s="91"/>
      <c r="AET506" s="91"/>
      <c r="AEU506" s="91"/>
      <c r="AEV506" s="91"/>
      <c r="AEW506" s="91"/>
      <c r="AEX506" s="91"/>
      <c r="AEY506" s="91"/>
      <c r="AEZ506" s="91"/>
      <c r="AFA506" s="91"/>
      <c r="AFB506" s="91"/>
      <c r="AFC506" s="146"/>
      <c r="AFD506" s="91"/>
      <c r="AFE506" s="91"/>
      <c r="AFF506" s="91"/>
      <c r="AFG506" s="91"/>
      <c r="AFH506" s="91"/>
      <c r="AFI506" s="91"/>
      <c r="AFJ506" s="91"/>
      <c r="AFK506" s="91"/>
      <c r="AFL506" s="91"/>
      <c r="AFM506" s="91"/>
      <c r="AFN506" s="91"/>
    </row>
    <row r="507" spans="810:846" ht="6" customHeight="1" x14ac:dyDescent="0.25">
      <c r="AED507" s="144">
        <f t="shared" si="66"/>
        <v>502</v>
      </c>
      <c r="AEE507" s="142"/>
      <c r="AEF507" s="142"/>
      <c r="AEG507" s="91"/>
      <c r="AEH507" s="91"/>
      <c r="AEI507" s="91"/>
      <c r="AEJ507" s="91"/>
      <c r="AEK507" s="91"/>
      <c r="AEL507" s="91"/>
      <c r="AEM507" s="91"/>
      <c r="AEN507" s="91"/>
      <c r="AEO507" s="91"/>
      <c r="AEP507" s="91"/>
      <c r="AEQ507" s="91"/>
      <c r="AER507" s="91"/>
      <c r="AES507" s="91"/>
      <c r="AET507" s="91"/>
      <c r="AEU507" s="91"/>
      <c r="AEV507" s="91"/>
      <c r="AEW507" s="91"/>
      <c r="AEX507" s="91"/>
      <c r="AEY507" s="91"/>
      <c r="AEZ507" s="91"/>
      <c r="AFA507" s="91"/>
      <c r="AFB507" s="91"/>
      <c r="AFC507" s="146"/>
      <c r="AFD507" s="91"/>
      <c r="AFE507" s="91"/>
      <c r="AFF507" s="91"/>
      <c r="AFG507" s="91"/>
      <c r="AFH507" s="91"/>
      <c r="AFI507" s="91"/>
      <c r="AFJ507" s="91"/>
      <c r="AFK507" s="91"/>
      <c r="AFL507" s="91"/>
      <c r="AFM507" s="91"/>
      <c r="AFN507" s="91"/>
    </row>
    <row r="508" spans="810:846" ht="6" customHeight="1" x14ac:dyDescent="0.25">
      <c r="AED508" s="144">
        <f t="shared" si="66"/>
        <v>503</v>
      </c>
      <c r="AEE508" s="142"/>
      <c r="AEF508" s="142"/>
      <c r="AEG508" s="91"/>
      <c r="AEH508" s="91"/>
      <c r="AEI508" s="91"/>
      <c r="AEJ508" s="91"/>
      <c r="AEK508" s="91"/>
      <c r="AEL508" s="91"/>
      <c r="AEM508" s="91"/>
      <c r="AEN508" s="91"/>
      <c r="AEO508" s="91"/>
      <c r="AEP508" s="91"/>
      <c r="AEQ508" s="91"/>
      <c r="AER508" s="91"/>
      <c r="AES508" s="91"/>
      <c r="AET508" s="91"/>
      <c r="AEU508" s="91"/>
      <c r="AEV508" s="91"/>
      <c r="AEW508" s="91"/>
      <c r="AEX508" s="91"/>
      <c r="AEY508" s="91"/>
      <c r="AEZ508" s="91"/>
      <c r="AFA508" s="91"/>
      <c r="AFB508" s="91"/>
      <c r="AFC508" s="146"/>
      <c r="AFD508" s="91"/>
      <c r="AFE508" s="91"/>
      <c r="AFF508" s="91"/>
      <c r="AFG508" s="91"/>
      <c r="AFH508" s="91"/>
      <c r="AFI508" s="91"/>
      <c r="AFJ508" s="91"/>
      <c r="AFK508" s="91"/>
      <c r="AFL508" s="91"/>
      <c r="AFM508" s="91"/>
      <c r="AFN508" s="91"/>
    </row>
    <row r="509" spans="810:846" ht="6" customHeight="1" x14ac:dyDescent="0.25">
      <c r="AED509" s="144">
        <f t="shared" si="66"/>
        <v>504</v>
      </c>
      <c r="AEE509" s="142"/>
      <c r="AEF509" s="142"/>
      <c r="AEG509" s="91"/>
      <c r="AEH509" s="91"/>
      <c r="AEI509" s="91"/>
      <c r="AEJ509" s="91"/>
      <c r="AEK509" s="91"/>
      <c r="AEL509" s="91"/>
      <c r="AEM509" s="91"/>
      <c r="AEN509" s="91"/>
      <c r="AEO509" s="91"/>
      <c r="AEP509" s="91"/>
      <c r="AEQ509" s="91"/>
      <c r="AER509" s="91"/>
      <c r="AES509" s="91"/>
      <c r="AET509" s="91"/>
      <c r="AEU509" s="91"/>
      <c r="AEV509" s="91"/>
      <c r="AEW509" s="91"/>
      <c r="AEX509" s="91"/>
      <c r="AEY509" s="91"/>
      <c r="AEZ509" s="91"/>
      <c r="AFA509" s="91"/>
      <c r="AFB509" s="91"/>
      <c r="AFC509" s="146"/>
      <c r="AFD509" s="91"/>
      <c r="AFE509" s="91"/>
      <c r="AFF509" s="91"/>
      <c r="AFG509" s="91"/>
      <c r="AFH509" s="91"/>
      <c r="AFI509" s="91"/>
      <c r="AFJ509" s="91"/>
      <c r="AFK509" s="91"/>
      <c r="AFL509" s="91"/>
      <c r="AFM509" s="91"/>
      <c r="AFN509" s="91"/>
    </row>
    <row r="510" spans="810:846" ht="6" customHeight="1" x14ac:dyDescent="0.25">
      <c r="AED510" s="144">
        <f t="shared" si="66"/>
        <v>505</v>
      </c>
      <c r="AEE510" s="142"/>
      <c r="AEF510" s="142"/>
      <c r="AEG510" s="91"/>
      <c r="AEH510" s="91"/>
      <c r="AEI510" s="91"/>
      <c r="AEJ510" s="91"/>
      <c r="AEK510" s="91"/>
      <c r="AEL510" s="91"/>
      <c r="AEM510" s="91"/>
      <c r="AEN510" s="91"/>
      <c r="AEO510" s="91"/>
      <c r="AEP510" s="91"/>
      <c r="AEQ510" s="91"/>
      <c r="AER510" s="91"/>
      <c r="AES510" s="91"/>
      <c r="AET510" s="91"/>
      <c r="AEU510" s="91"/>
      <c r="AEV510" s="91"/>
      <c r="AEW510" s="91"/>
      <c r="AEX510" s="91"/>
      <c r="AEY510" s="91"/>
      <c r="AEZ510" s="91"/>
      <c r="AFA510" s="91"/>
      <c r="AFB510" s="91"/>
      <c r="AFC510" s="146"/>
      <c r="AFD510" s="91"/>
      <c r="AFE510" s="91"/>
      <c r="AFF510" s="91"/>
      <c r="AFG510" s="91"/>
      <c r="AFH510" s="91"/>
      <c r="AFI510" s="91"/>
      <c r="AFJ510" s="91"/>
      <c r="AFK510" s="91"/>
      <c r="AFL510" s="91"/>
      <c r="AFM510" s="91"/>
      <c r="AFN510" s="91"/>
    </row>
    <row r="511" spans="810:846" ht="6" customHeight="1" x14ac:dyDescent="0.25">
      <c r="AED511" s="144">
        <f t="shared" si="66"/>
        <v>506</v>
      </c>
      <c r="AEE511" s="142"/>
      <c r="AEF511" s="142"/>
      <c r="AEG511" s="91"/>
      <c r="AEH511" s="91"/>
      <c r="AEI511" s="91"/>
      <c r="AEJ511" s="91"/>
      <c r="AEK511" s="91"/>
      <c r="AEL511" s="91"/>
      <c r="AEM511" s="91"/>
      <c r="AEN511" s="91"/>
      <c r="AEO511" s="91"/>
      <c r="AEP511" s="91"/>
      <c r="AEQ511" s="91"/>
      <c r="AER511" s="91"/>
      <c r="AES511" s="91"/>
      <c r="AET511" s="91"/>
      <c r="AEU511" s="91"/>
      <c r="AEV511" s="91"/>
      <c r="AEW511" s="91"/>
      <c r="AEX511" s="91"/>
      <c r="AEY511" s="91"/>
      <c r="AEZ511" s="91"/>
      <c r="AFA511" s="91"/>
      <c r="AFB511" s="91"/>
      <c r="AFC511" s="146"/>
      <c r="AFD511" s="91"/>
      <c r="AFE511" s="91"/>
      <c r="AFF511" s="91"/>
      <c r="AFG511" s="91"/>
      <c r="AFH511" s="91"/>
      <c r="AFI511" s="91"/>
      <c r="AFJ511" s="91"/>
      <c r="AFK511" s="91"/>
      <c r="AFL511" s="91"/>
      <c r="AFM511" s="91"/>
      <c r="AFN511" s="91"/>
    </row>
    <row r="512" spans="810:846" ht="6" customHeight="1" x14ac:dyDescent="0.25">
      <c r="AED512" s="144">
        <f t="shared" si="66"/>
        <v>507</v>
      </c>
      <c r="AEE512" s="142"/>
      <c r="AEF512" s="142"/>
      <c r="AEG512" s="91"/>
      <c r="AEH512" s="91"/>
      <c r="AEI512" s="91"/>
      <c r="AEJ512" s="91"/>
      <c r="AEK512" s="91"/>
      <c r="AEL512" s="91"/>
      <c r="AEM512" s="91"/>
      <c r="AEN512" s="91"/>
      <c r="AEO512" s="91"/>
      <c r="AEP512" s="91"/>
      <c r="AEQ512" s="91"/>
      <c r="AER512" s="91"/>
      <c r="AES512" s="91"/>
      <c r="AET512" s="91"/>
      <c r="AEU512" s="91"/>
      <c r="AEV512" s="91"/>
      <c r="AEW512" s="91"/>
      <c r="AEX512" s="91"/>
      <c r="AEY512" s="91"/>
      <c r="AEZ512" s="91"/>
      <c r="AFA512" s="91"/>
      <c r="AFB512" s="91"/>
      <c r="AFC512" s="146"/>
      <c r="AFD512" s="91"/>
      <c r="AFE512" s="91"/>
      <c r="AFF512" s="91"/>
      <c r="AFG512" s="91"/>
      <c r="AFH512" s="91"/>
      <c r="AFI512" s="91"/>
      <c r="AFJ512" s="91"/>
      <c r="AFK512" s="91"/>
      <c r="AFL512" s="91"/>
      <c r="AFM512" s="91"/>
      <c r="AFN512" s="91"/>
    </row>
    <row r="513" spans="810:846" ht="6" customHeight="1" x14ac:dyDescent="0.25">
      <c r="AED513" s="144">
        <f t="shared" si="66"/>
        <v>508</v>
      </c>
      <c r="AEE513" s="142"/>
      <c r="AEF513" s="142"/>
      <c r="AEG513" s="91"/>
      <c r="AEH513" s="91"/>
      <c r="AEI513" s="91"/>
      <c r="AEJ513" s="91"/>
      <c r="AEK513" s="91"/>
      <c r="AEL513" s="91"/>
      <c r="AEM513" s="91"/>
      <c r="AEN513" s="91"/>
      <c r="AEO513" s="91"/>
      <c r="AEP513" s="91"/>
      <c r="AEQ513" s="91"/>
      <c r="AER513" s="91"/>
      <c r="AES513" s="91"/>
      <c r="AET513" s="91"/>
      <c r="AEU513" s="91"/>
      <c r="AEV513" s="91"/>
      <c r="AEW513" s="91"/>
      <c r="AEX513" s="91"/>
      <c r="AEY513" s="91"/>
      <c r="AEZ513" s="91"/>
      <c r="AFA513" s="91"/>
      <c r="AFB513" s="91"/>
      <c r="AFC513" s="146"/>
      <c r="AFD513" s="91"/>
      <c r="AFE513" s="91"/>
      <c r="AFF513" s="91"/>
      <c r="AFG513" s="91"/>
      <c r="AFH513" s="91"/>
      <c r="AFI513" s="91"/>
      <c r="AFJ513" s="91"/>
      <c r="AFK513" s="91"/>
      <c r="AFL513" s="91"/>
      <c r="AFM513" s="91"/>
      <c r="AFN513" s="91"/>
    </row>
    <row r="514" spans="810:846" ht="6" customHeight="1" x14ac:dyDescent="0.25">
      <c r="AED514" s="144">
        <f t="shared" si="66"/>
        <v>509</v>
      </c>
      <c r="AEE514" s="142"/>
      <c r="AEF514" s="142"/>
      <c r="AEG514" s="91"/>
      <c r="AEH514" s="91"/>
      <c r="AEI514" s="91"/>
      <c r="AEJ514" s="91"/>
      <c r="AEK514" s="91"/>
      <c r="AEL514" s="91"/>
      <c r="AEM514" s="91"/>
      <c r="AEN514" s="91"/>
      <c r="AEO514" s="91"/>
      <c r="AEP514" s="91"/>
      <c r="AEQ514" s="91"/>
      <c r="AER514" s="91"/>
      <c r="AES514" s="91"/>
      <c r="AET514" s="91"/>
      <c r="AEU514" s="91"/>
      <c r="AEV514" s="91"/>
      <c r="AEW514" s="91"/>
      <c r="AEX514" s="91"/>
      <c r="AEY514" s="91"/>
      <c r="AEZ514" s="91"/>
      <c r="AFA514" s="91"/>
      <c r="AFB514" s="91"/>
      <c r="AFC514" s="146"/>
      <c r="AFD514" s="91"/>
      <c r="AFE514" s="91"/>
      <c r="AFF514" s="91"/>
      <c r="AFG514" s="91"/>
      <c r="AFH514" s="91"/>
      <c r="AFI514" s="91"/>
      <c r="AFJ514" s="91"/>
      <c r="AFK514" s="91"/>
      <c r="AFL514" s="91"/>
      <c r="AFM514" s="91"/>
      <c r="AFN514" s="91"/>
    </row>
    <row r="515" spans="810:846" ht="6" customHeight="1" x14ac:dyDescent="0.25">
      <c r="AED515" s="144">
        <f t="shared" si="66"/>
        <v>510</v>
      </c>
      <c r="AEE515" s="142"/>
      <c r="AEF515" s="142"/>
      <c r="AEG515" s="91"/>
      <c r="AEH515" s="91"/>
      <c r="AEI515" s="91"/>
      <c r="AEJ515" s="91"/>
      <c r="AEK515" s="91"/>
      <c r="AEL515" s="91"/>
      <c r="AEM515" s="91"/>
      <c r="AEN515" s="91"/>
      <c r="AEO515" s="91"/>
      <c r="AEP515" s="91"/>
      <c r="AEQ515" s="91"/>
      <c r="AER515" s="91"/>
      <c r="AES515" s="91"/>
      <c r="AET515" s="91"/>
      <c r="AEU515" s="91"/>
      <c r="AEV515" s="91"/>
      <c r="AEW515" s="91"/>
      <c r="AEX515" s="91"/>
      <c r="AEY515" s="91"/>
      <c r="AEZ515" s="91"/>
      <c r="AFA515" s="91"/>
      <c r="AFB515" s="91"/>
      <c r="AFC515" s="146"/>
      <c r="AFD515" s="91"/>
      <c r="AFE515" s="91"/>
      <c r="AFF515" s="91"/>
      <c r="AFG515" s="91"/>
      <c r="AFH515" s="91"/>
      <c r="AFI515" s="91"/>
      <c r="AFJ515" s="91"/>
      <c r="AFK515" s="91"/>
      <c r="AFL515" s="91"/>
      <c r="AFM515" s="91"/>
      <c r="AFN515" s="91"/>
    </row>
    <row r="516" spans="810:846" ht="6" customHeight="1" x14ac:dyDescent="0.25">
      <c r="AED516" s="144">
        <f t="shared" si="66"/>
        <v>511</v>
      </c>
      <c r="AEE516" s="142"/>
      <c r="AEF516" s="142"/>
      <c r="AEG516" s="91"/>
      <c r="AEH516" s="91"/>
      <c r="AEI516" s="91"/>
      <c r="AEJ516" s="91"/>
      <c r="AEK516" s="91"/>
      <c r="AEL516" s="91"/>
      <c r="AEM516" s="91"/>
      <c r="AEN516" s="91"/>
      <c r="AEO516" s="91"/>
      <c r="AEP516" s="91"/>
      <c r="AEQ516" s="91"/>
      <c r="AER516" s="91"/>
      <c r="AES516" s="91"/>
      <c r="AET516" s="91"/>
      <c r="AEU516" s="91"/>
      <c r="AEV516" s="91"/>
      <c r="AEW516" s="91"/>
      <c r="AEX516" s="91"/>
      <c r="AEY516" s="91"/>
      <c r="AEZ516" s="91"/>
      <c r="AFA516" s="91"/>
      <c r="AFB516" s="91"/>
      <c r="AFC516" s="146"/>
      <c r="AFD516" s="91"/>
      <c r="AFE516" s="91"/>
      <c r="AFF516" s="91"/>
      <c r="AFG516" s="91"/>
      <c r="AFH516" s="91"/>
      <c r="AFI516" s="91"/>
      <c r="AFJ516" s="91"/>
      <c r="AFK516" s="91"/>
      <c r="AFL516" s="91"/>
      <c r="AFM516" s="91"/>
      <c r="AFN516" s="91"/>
    </row>
    <row r="517" spans="810:846" ht="6" customHeight="1" x14ac:dyDescent="0.25">
      <c r="AED517" s="144">
        <f t="shared" si="66"/>
        <v>512</v>
      </c>
      <c r="AEE517" s="142"/>
      <c r="AEF517" s="142"/>
      <c r="AEG517" s="91"/>
      <c r="AEH517" s="91"/>
      <c r="AEI517" s="91"/>
      <c r="AEJ517" s="91"/>
      <c r="AEK517" s="91"/>
      <c r="AEL517" s="91"/>
      <c r="AEM517" s="91"/>
      <c r="AEN517" s="91"/>
      <c r="AEO517" s="91"/>
      <c r="AEP517" s="91"/>
      <c r="AEQ517" s="91"/>
      <c r="AER517" s="91"/>
      <c r="AES517" s="91"/>
      <c r="AET517" s="91"/>
      <c r="AEU517" s="91"/>
      <c r="AEV517" s="91"/>
      <c r="AEW517" s="91"/>
      <c r="AEX517" s="91"/>
      <c r="AEY517" s="91"/>
      <c r="AEZ517" s="91"/>
      <c r="AFA517" s="91"/>
      <c r="AFB517" s="91"/>
      <c r="AFC517" s="146"/>
      <c r="AFD517" s="91"/>
      <c r="AFE517" s="91"/>
      <c r="AFF517" s="91"/>
      <c r="AFG517" s="91"/>
      <c r="AFH517" s="91"/>
      <c r="AFI517" s="91"/>
      <c r="AFJ517" s="91"/>
      <c r="AFK517" s="91"/>
      <c r="AFL517" s="91"/>
      <c r="AFM517" s="91"/>
      <c r="AFN517" s="91"/>
    </row>
    <row r="518" spans="810:846" ht="6" customHeight="1" x14ac:dyDescent="0.25">
      <c r="AED518" s="144">
        <f t="shared" si="66"/>
        <v>513</v>
      </c>
      <c r="AEE518" s="142"/>
      <c r="AEF518" s="142"/>
      <c r="AEG518" s="91"/>
      <c r="AEH518" s="91"/>
      <c r="AEI518" s="91"/>
      <c r="AEJ518" s="91"/>
      <c r="AEK518" s="91"/>
      <c r="AEL518" s="91"/>
      <c r="AEM518" s="91"/>
      <c r="AEN518" s="91"/>
      <c r="AEO518" s="91"/>
      <c r="AEP518" s="91"/>
      <c r="AEQ518" s="91"/>
      <c r="AER518" s="91"/>
      <c r="AES518" s="91"/>
      <c r="AET518" s="91"/>
      <c r="AEU518" s="91"/>
      <c r="AEV518" s="91"/>
      <c r="AEW518" s="91"/>
      <c r="AEX518" s="91"/>
      <c r="AEY518" s="91"/>
      <c r="AEZ518" s="91"/>
      <c r="AFA518" s="91"/>
      <c r="AFB518" s="91"/>
      <c r="AFC518" s="146"/>
      <c r="AFD518" s="91"/>
      <c r="AFE518" s="91"/>
      <c r="AFF518" s="91"/>
      <c r="AFG518" s="91"/>
      <c r="AFH518" s="91"/>
      <c r="AFI518" s="91"/>
      <c r="AFJ518" s="91"/>
      <c r="AFK518" s="91"/>
      <c r="AFL518" s="91"/>
      <c r="AFM518" s="91"/>
      <c r="AFN518" s="91"/>
    </row>
    <row r="519" spans="810:846" ht="6" customHeight="1" x14ac:dyDescent="0.25">
      <c r="AED519" s="144">
        <f t="shared" ref="AED519:AED582" si="67">IF(AED518+1&lt;=$ADX$4,AED518+1,"")</f>
        <v>514</v>
      </c>
      <c r="AEE519" s="142"/>
      <c r="AEF519" s="142"/>
      <c r="AEG519" s="91"/>
      <c r="AEH519" s="91"/>
      <c r="AEI519" s="91"/>
      <c r="AEJ519" s="91"/>
      <c r="AEK519" s="91"/>
      <c r="AEL519" s="91"/>
      <c r="AEM519" s="91"/>
      <c r="AEN519" s="91"/>
      <c r="AEO519" s="91"/>
      <c r="AEP519" s="91"/>
      <c r="AEQ519" s="91"/>
      <c r="AER519" s="91"/>
      <c r="AES519" s="91"/>
      <c r="AET519" s="91"/>
      <c r="AEU519" s="91"/>
      <c r="AEV519" s="91"/>
      <c r="AEW519" s="91"/>
      <c r="AEX519" s="91"/>
      <c r="AEY519" s="91"/>
      <c r="AEZ519" s="91"/>
      <c r="AFA519" s="91"/>
      <c r="AFB519" s="91"/>
      <c r="AFC519" s="146"/>
      <c r="AFD519" s="91"/>
      <c r="AFE519" s="91"/>
      <c r="AFF519" s="91"/>
      <c r="AFG519" s="91"/>
      <c r="AFH519" s="91"/>
      <c r="AFI519" s="91"/>
      <c r="AFJ519" s="91"/>
      <c r="AFK519" s="91"/>
      <c r="AFL519" s="91"/>
      <c r="AFM519" s="91"/>
      <c r="AFN519" s="91"/>
    </row>
    <row r="520" spans="810:846" ht="6" customHeight="1" x14ac:dyDescent="0.25">
      <c r="AED520" s="144">
        <f t="shared" si="67"/>
        <v>515</v>
      </c>
      <c r="AEE520" s="142"/>
      <c r="AEF520" s="142"/>
      <c r="AEG520" s="91"/>
      <c r="AEH520" s="91"/>
      <c r="AEI520" s="91"/>
      <c r="AEJ520" s="91"/>
      <c r="AEK520" s="91"/>
      <c r="AEL520" s="91"/>
      <c r="AEM520" s="91"/>
      <c r="AEN520" s="91"/>
      <c r="AEO520" s="91"/>
      <c r="AEP520" s="91"/>
      <c r="AEQ520" s="91"/>
      <c r="AER520" s="91"/>
      <c r="AES520" s="91"/>
      <c r="AET520" s="91"/>
      <c r="AEU520" s="91"/>
      <c r="AEV520" s="91"/>
      <c r="AEW520" s="91"/>
      <c r="AEX520" s="91"/>
      <c r="AEY520" s="91"/>
      <c r="AEZ520" s="91"/>
      <c r="AFA520" s="91"/>
      <c r="AFB520" s="91"/>
      <c r="AFC520" s="146"/>
      <c r="AFD520" s="91"/>
      <c r="AFE520" s="91"/>
      <c r="AFF520" s="91"/>
      <c r="AFG520" s="91"/>
      <c r="AFH520" s="91"/>
      <c r="AFI520" s="91"/>
      <c r="AFJ520" s="91"/>
      <c r="AFK520" s="91"/>
      <c r="AFL520" s="91"/>
      <c r="AFM520" s="91"/>
      <c r="AFN520" s="91"/>
    </row>
    <row r="521" spans="810:846" ht="6" customHeight="1" x14ac:dyDescent="0.25">
      <c r="AED521" s="144">
        <f t="shared" si="67"/>
        <v>516</v>
      </c>
      <c r="AEE521" s="142"/>
      <c r="AEF521" s="142"/>
      <c r="AEG521" s="91"/>
      <c r="AEH521" s="91"/>
      <c r="AEI521" s="91"/>
      <c r="AEJ521" s="91"/>
      <c r="AEK521" s="91"/>
      <c r="AEL521" s="91"/>
      <c r="AEM521" s="91"/>
      <c r="AEN521" s="91"/>
      <c r="AEO521" s="91"/>
      <c r="AEP521" s="91"/>
      <c r="AEQ521" s="91"/>
      <c r="AER521" s="91"/>
      <c r="AES521" s="91"/>
      <c r="AET521" s="91"/>
      <c r="AEU521" s="91"/>
      <c r="AEV521" s="91"/>
      <c r="AEW521" s="91"/>
      <c r="AEX521" s="91"/>
      <c r="AEY521" s="91"/>
      <c r="AEZ521" s="91"/>
      <c r="AFA521" s="91"/>
      <c r="AFB521" s="91"/>
      <c r="AFC521" s="146"/>
      <c r="AFD521" s="91"/>
      <c r="AFE521" s="91"/>
      <c r="AFF521" s="91"/>
      <c r="AFG521" s="91"/>
      <c r="AFH521" s="91"/>
      <c r="AFI521" s="91"/>
      <c r="AFJ521" s="91"/>
      <c r="AFK521" s="91"/>
      <c r="AFL521" s="91"/>
      <c r="AFM521" s="91"/>
      <c r="AFN521" s="91"/>
    </row>
    <row r="522" spans="810:846" ht="6" customHeight="1" x14ac:dyDescent="0.25">
      <c r="AED522" s="144">
        <f t="shared" si="67"/>
        <v>517</v>
      </c>
      <c r="AEE522" s="142"/>
      <c r="AEF522" s="142"/>
      <c r="AEG522" s="91"/>
      <c r="AEH522" s="91"/>
      <c r="AEI522" s="91"/>
      <c r="AEJ522" s="91"/>
      <c r="AEK522" s="91"/>
      <c r="AEL522" s="91"/>
      <c r="AEM522" s="91"/>
      <c r="AEN522" s="91"/>
      <c r="AEO522" s="91"/>
      <c r="AEP522" s="91"/>
      <c r="AEQ522" s="91"/>
      <c r="AER522" s="91"/>
      <c r="AES522" s="91"/>
      <c r="AET522" s="91"/>
      <c r="AEU522" s="91"/>
      <c r="AEV522" s="91"/>
      <c r="AEW522" s="91"/>
      <c r="AEX522" s="91"/>
      <c r="AEY522" s="91"/>
      <c r="AEZ522" s="91"/>
      <c r="AFA522" s="91"/>
      <c r="AFB522" s="91"/>
      <c r="AFC522" s="146"/>
      <c r="AFD522" s="91"/>
      <c r="AFE522" s="91"/>
      <c r="AFF522" s="91"/>
      <c r="AFG522" s="91"/>
      <c r="AFH522" s="91"/>
      <c r="AFI522" s="91"/>
      <c r="AFJ522" s="91"/>
      <c r="AFK522" s="91"/>
      <c r="AFL522" s="91"/>
      <c r="AFM522" s="91"/>
      <c r="AFN522" s="91"/>
    </row>
    <row r="523" spans="810:846" ht="6" customHeight="1" x14ac:dyDescent="0.25">
      <c r="AED523" s="144">
        <f t="shared" si="67"/>
        <v>518</v>
      </c>
      <c r="AEE523" s="142"/>
      <c r="AEF523" s="142"/>
      <c r="AEG523" s="91"/>
      <c r="AEH523" s="91"/>
      <c r="AEI523" s="91"/>
      <c r="AEJ523" s="91"/>
      <c r="AEK523" s="91"/>
      <c r="AEL523" s="91"/>
      <c r="AEM523" s="91"/>
      <c r="AEN523" s="91"/>
      <c r="AEO523" s="91"/>
      <c r="AEP523" s="91"/>
      <c r="AEQ523" s="91"/>
      <c r="AER523" s="91"/>
      <c r="AES523" s="91"/>
      <c r="AET523" s="91"/>
      <c r="AEU523" s="91"/>
      <c r="AEV523" s="91"/>
      <c r="AEW523" s="91"/>
      <c r="AEX523" s="91"/>
      <c r="AEY523" s="91"/>
      <c r="AEZ523" s="91"/>
      <c r="AFA523" s="91"/>
      <c r="AFB523" s="91"/>
      <c r="AFC523" s="146"/>
      <c r="AFD523" s="91"/>
      <c r="AFE523" s="91"/>
      <c r="AFF523" s="91"/>
      <c r="AFG523" s="91"/>
      <c r="AFH523" s="91"/>
      <c r="AFI523" s="91"/>
      <c r="AFJ523" s="91"/>
      <c r="AFK523" s="91"/>
      <c r="AFL523" s="91"/>
      <c r="AFM523" s="91"/>
      <c r="AFN523" s="91"/>
    </row>
    <row r="524" spans="810:846" ht="6" customHeight="1" x14ac:dyDescent="0.25">
      <c r="AED524" s="144">
        <f t="shared" si="67"/>
        <v>519</v>
      </c>
      <c r="AEE524" s="142"/>
      <c r="AEF524" s="142"/>
      <c r="AEG524" s="91"/>
      <c r="AEH524" s="91"/>
      <c r="AEI524" s="91"/>
      <c r="AEJ524" s="91"/>
      <c r="AEK524" s="91"/>
      <c r="AEL524" s="91"/>
      <c r="AEM524" s="91"/>
      <c r="AEN524" s="91"/>
      <c r="AEO524" s="91"/>
      <c r="AEP524" s="91"/>
      <c r="AEQ524" s="91"/>
      <c r="AER524" s="91"/>
      <c r="AES524" s="91"/>
      <c r="AET524" s="91"/>
      <c r="AEU524" s="91"/>
      <c r="AEV524" s="91"/>
      <c r="AEW524" s="91"/>
      <c r="AEX524" s="91"/>
      <c r="AEY524" s="91"/>
      <c r="AEZ524" s="91"/>
      <c r="AFA524" s="91"/>
      <c r="AFB524" s="91"/>
      <c r="AFC524" s="146"/>
      <c r="AFD524" s="91"/>
      <c r="AFE524" s="91"/>
      <c r="AFF524" s="91"/>
      <c r="AFG524" s="91"/>
      <c r="AFH524" s="91"/>
      <c r="AFI524" s="91"/>
      <c r="AFJ524" s="91"/>
      <c r="AFK524" s="91"/>
      <c r="AFL524" s="91"/>
      <c r="AFM524" s="91"/>
      <c r="AFN524" s="91"/>
    </row>
    <row r="525" spans="810:846" ht="6" customHeight="1" x14ac:dyDescent="0.25">
      <c r="AED525" s="144">
        <f t="shared" si="67"/>
        <v>520</v>
      </c>
      <c r="AEE525" s="142"/>
      <c r="AEF525" s="142"/>
      <c r="AEG525" s="91"/>
      <c r="AEH525" s="91"/>
      <c r="AEI525" s="91"/>
      <c r="AEJ525" s="91"/>
      <c r="AEK525" s="91"/>
      <c r="AEL525" s="91"/>
      <c r="AEM525" s="91"/>
      <c r="AEN525" s="91"/>
      <c r="AEO525" s="91"/>
      <c r="AEP525" s="91"/>
      <c r="AEQ525" s="91"/>
      <c r="AER525" s="91"/>
      <c r="AES525" s="91"/>
      <c r="AET525" s="91"/>
      <c r="AEU525" s="91"/>
      <c r="AEV525" s="91"/>
      <c r="AEW525" s="91"/>
      <c r="AEX525" s="91"/>
      <c r="AEY525" s="91"/>
      <c r="AEZ525" s="91"/>
      <c r="AFA525" s="91"/>
      <c r="AFB525" s="91"/>
      <c r="AFC525" s="146"/>
      <c r="AFD525" s="91"/>
      <c r="AFE525" s="91"/>
      <c r="AFF525" s="91"/>
      <c r="AFG525" s="91"/>
      <c r="AFH525" s="91"/>
      <c r="AFI525" s="91"/>
      <c r="AFJ525" s="91"/>
      <c r="AFK525" s="91"/>
      <c r="AFL525" s="91"/>
      <c r="AFM525" s="91"/>
      <c r="AFN525" s="91"/>
    </row>
    <row r="526" spans="810:846" ht="6" customHeight="1" x14ac:dyDescent="0.25">
      <c r="AED526" s="144">
        <f t="shared" si="67"/>
        <v>521</v>
      </c>
      <c r="AEE526" s="142"/>
      <c r="AEF526" s="142"/>
      <c r="AEG526" s="91"/>
      <c r="AEH526" s="91"/>
      <c r="AEI526" s="91"/>
      <c r="AEJ526" s="91"/>
      <c r="AEK526" s="91"/>
      <c r="AEL526" s="91"/>
      <c r="AEM526" s="91"/>
      <c r="AEN526" s="91"/>
      <c r="AEO526" s="91"/>
      <c r="AEP526" s="91"/>
      <c r="AEQ526" s="91"/>
      <c r="AER526" s="91"/>
      <c r="AES526" s="91"/>
      <c r="AET526" s="91"/>
      <c r="AEU526" s="91"/>
      <c r="AEV526" s="91"/>
      <c r="AEW526" s="91"/>
      <c r="AEX526" s="91"/>
      <c r="AEY526" s="91"/>
      <c r="AEZ526" s="91"/>
      <c r="AFA526" s="91"/>
      <c r="AFB526" s="91"/>
      <c r="AFC526" s="146"/>
      <c r="AFD526" s="91"/>
      <c r="AFE526" s="91"/>
      <c r="AFF526" s="91"/>
      <c r="AFG526" s="91"/>
      <c r="AFH526" s="91"/>
      <c r="AFI526" s="91"/>
      <c r="AFJ526" s="91"/>
      <c r="AFK526" s="91"/>
      <c r="AFL526" s="91"/>
      <c r="AFM526" s="91"/>
      <c r="AFN526" s="91"/>
    </row>
    <row r="527" spans="810:846" ht="6" customHeight="1" x14ac:dyDescent="0.25">
      <c r="AED527" s="144">
        <f t="shared" si="67"/>
        <v>522</v>
      </c>
      <c r="AEE527" s="142"/>
      <c r="AEF527" s="142"/>
      <c r="AEG527" s="91"/>
      <c r="AEH527" s="91"/>
      <c r="AEI527" s="91"/>
      <c r="AEJ527" s="91"/>
      <c r="AEK527" s="91"/>
      <c r="AEL527" s="91"/>
      <c r="AEM527" s="91"/>
      <c r="AEN527" s="91"/>
      <c r="AEO527" s="91"/>
      <c r="AEP527" s="91"/>
      <c r="AEQ527" s="91"/>
      <c r="AER527" s="91"/>
      <c r="AES527" s="91"/>
      <c r="AET527" s="91"/>
      <c r="AEU527" s="91"/>
      <c r="AEV527" s="91"/>
      <c r="AEW527" s="91"/>
      <c r="AEX527" s="91"/>
      <c r="AEY527" s="91"/>
      <c r="AEZ527" s="91"/>
      <c r="AFA527" s="91"/>
      <c r="AFB527" s="91"/>
      <c r="AFC527" s="146"/>
      <c r="AFD527" s="91"/>
      <c r="AFE527" s="91"/>
      <c r="AFF527" s="91"/>
      <c r="AFG527" s="91"/>
      <c r="AFH527" s="91"/>
      <c r="AFI527" s="91"/>
      <c r="AFJ527" s="91"/>
      <c r="AFK527" s="91"/>
      <c r="AFL527" s="91"/>
      <c r="AFM527" s="91"/>
      <c r="AFN527" s="91"/>
    </row>
    <row r="528" spans="810:846" ht="6" customHeight="1" x14ac:dyDescent="0.25">
      <c r="AED528" s="144">
        <f t="shared" si="67"/>
        <v>523</v>
      </c>
      <c r="AEE528" s="142"/>
      <c r="AEF528" s="142"/>
      <c r="AEG528" s="91"/>
      <c r="AEH528" s="91"/>
      <c r="AEI528" s="91"/>
      <c r="AEJ528" s="91"/>
      <c r="AEK528" s="91"/>
      <c r="AEL528" s="91"/>
      <c r="AEM528" s="91"/>
      <c r="AEN528" s="91"/>
      <c r="AEO528" s="91"/>
      <c r="AEP528" s="91"/>
      <c r="AEQ528" s="91"/>
      <c r="AER528" s="91"/>
      <c r="AES528" s="91"/>
      <c r="AET528" s="91"/>
      <c r="AEU528" s="91"/>
      <c r="AEV528" s="91"/>
      <c r="AEW528" s="91"/>
      <c r="AEX528" s="91"/>
      <c r="AEY528" s="91"/>
      <c r="AEZ528" s="91"/>
      <c r="AFA528" s="91"/>
      <c r="AFB528" s="91"/>
      <c r="AFC528" s="146"/>
      <c r="AFD528" s="91"/>
      <c r="AFE528" s="91"/>
      <c r="AFF528" s="91"/>
      <c r="AFG528" s="91"/>
      <c r="AFH528" s="91"/>
      <c r="AFI528" s="91"/>
      <c r="AFJ528" s="91"/>
      <c r="AFK528" s="91"/>
      <c r="AFL528" s="91"/>
      <c r="AFM528" s="91"/>
      <c r="AFN528" s="91"/>
    </row>
    <row r="529" spans="810:846" ht="6" customHeight="1" x14ac:dyDescent="0.25">
      <c r="AED529" s="144">
        <f t="shared" si="67"/>
        <v>524</v>
      </c>
      <c r="AEE529" s="142"/>
      <c r="AEF529" s="142"/>
      <c r="AEG529" s="91"/>
      <c r="AEH529" s="91"/>
      <c r="AEI529" s="91"/>
      <c r="AEJ529" s="91"/>
      <c r="AEK529" s="91"/>
      <c r="AEL529" s="91"/>
      <c r="AEM529" s="91"/>
      <c r="AEN529" s="91"/>
      <c r="AEO529" s="91"/>
      <c r="AEP529" s="91"/>
      <c r="AEQ529" s="91"/>
      <c r="AER529" s="91"/>
      <c r="AES529" s="91"/>
      <c r="AET529" s="91"/>
      <c r="AEU529" s="91"/>
      <c r="AEV529" s="91"/>
      <c r="AEW529" s="91"/>
      <c r="AEX529" s="91"/>
      <c r="AEY529" s="91"/>
      <c r="AEZ529" s="91"/>
      <c r="AFA529" s="91"/>
      <c r="AFB529" s="91"/>
      <c r="AFC529" s="146"/>
      <c r="AFD529" s="91"/>
      <c r="AFE529" s="91"/>
      <c r="AFF529" s="91"/>
      <c r="AFG529" s="91"/>
      <c r="AFH529" s="91"/>
      <c r="AFI529" s="91"/>
      <c r="AFJ529" s="91"/>
      <c r="AFK529" s="91"/>
      <c r="AFL529" s="91"/>
      <c r="AFM529" s="91"/>
      <c r="AFN529" s="91"/>
    </row>
    <row r="530" spans="810:846" ht="6" customHeight="1" x14ac:dyDescent="0.25">
      <c r="AED530" s="144">
        <f t="shared" si="67"/>
        <v>525</v>
      </c>
      <c r="AEE530" s="142"/>
      <c r="AEF530" s="142"/>
      <c r="AEG530" s="91"/>
      <c r="AEH530" s="91"/>
      <c r="AEI530" s="91"/>
      <c r="AEJ530" s="91"/>
      <c r="AEK530" s="91"/>
      <c r="AEL530" s="91"/>
      <c r="AEM530" s="91"/>
      <c r="AEN530" s="91"/>
      <c r="AEO530" s="91"/>
      <c r="AEP530" s="91"/>
      <c r="AEQ530" s="91"/>
      <c r="AER530" s="91"/>
      <c r="AES530" s="91"/>
      <c r="AET530" s="91"/>
      <c r="AEU530" s="91"/>
      <c r="AEV530" s="91"/>
      <c r="AEW530" s="91"/>
      <c r="AEX530" s="91"/>
      <c r="AEY530" s="91"/>
      <c r="AEZ530" s="91"/>
      <c r="AFA530" s="91"/>
      <c r="AFB530" s="91"/>
      <c r="AFC530" s="146"/>
      <c r="AFD530" s="91"/>
      <c r="AFE530" s="91"/>
      <c r="AFF530" s="91"/>
      <c r="AFG530" s="91"/>
      <c r="AFH530" s="91"/>
      <c r="AFI530" s="91"/>
      <c r="AFJ530" s="91"/>
      <c r="AFK530" s="91"/>
      <c r="AFL530" s="91"/>
      <c r="AFM530" s="91"/>
      <c r="AFN530" s="91"/>
    </row>
    <row r="531" spans="810:846" ht="6" customHeight="1" x14ac:dyDescent="0.25">
      <c r="AED531" s="144">
        <f t="shared" si="67"/>
        <v>526</v>
      </c>
      <c r="AEE531" s="142"/>
      <c r="AEF531" s="142"/>
      <c r="AEG531" s="91"/>
      <c r="AEH531" s="91"/>
      <c r="AEI531" s="91"/>
      <c r="AEJ531" s="91"/>
      <c r="AEK531" s="91"/>
      <c r="AEL531" s="91"/>
      <c r="AEM531" s="91"/>
      <c r="AEN531" s="91"/>
      <c r="AEO531" s="91"/>
      <c r="AEP531" s="91"/>
      <c r="AEQ531" s="91"/>
      <c r="AER531" s="91"/>
      <c r="AES531" s="91"/>
      <c r="AET531" s="91"/>
      <c r="AEU531" s="91"/>
      <c r="AEV531" s="91"/>
      <c r="AEW531" s="91"/>
      <c r="AEX531" s="91"/>
      <c r="AEY531" s="91"/>
      <c r="AEZ531" s="91"/>
      <c r="AFA531" s="91"/>
      <c r="AFB531" s="91"/>
      <c r="AFC531" s="146"/>
      <c r="AFD531" s="91"/>
      <c r="AFE531" s="91"/>
      <c r="AFF531" s="91"/>
      <c r="AFG531" s="91"/>
      <c r="AFH531" s="91"/>
      <c r="AFI531" s="91"/>
      <c r="AFJ531" s="91"/>
      <c r="AFK531" s="91"/>
      <c r="AFL531" s="91"/>
      <c r="AFM531" s="91"/>
      <c r="AFN531" s="91"/>
    </row>
    <row r="532" spans="810:846" ht="6" customHeight="1" x14ac:dyDescent="0.25">
      <c r="AED532" s="144">
        <f t="shared" si="67"/>
        <v>527</v>
      </c>
      <c r="AEE532" s="142"/>
      <c r="AEF532" s="142"/>
      <c r="AEG532" s="91"/>
      <c r="AEH532" s="91"/>
      <c r="AEI532" s="91"/>
      <c r="AEJ532" s="91"/>
      <c r="AEK532" s="91"/>
      <c r="AEL532" s="91"/>
      <c r="AEM532" s="91"/>
      <c r="AEN532" s="91"/>
      <c r="AEO532" s="91"/>
      <c r="AEP532" s="91"/>
      <c r="AEQ532" s="91"/>
      <c r="AER532" s="91"/>
      <c r="AES532" s="91"/>
      <c r="AET532" s="91"/>
      <c r="AEU532" s="91"/>
      <c r="AEV532" s="91"/>
      <c r="AEW532" s="91"/>
      <c r="AEX532" s="91"/>
      <c r="AEY532" s="91"/>
      <c r="AEZ532" s="91"/>
      <c r="AFA532" s="91"/>
      <c r="AFB532" s="91"/>
      <c r="AFC532" s="146"/>
      <c r="AFD532" s="91"/>
      <c r="AFE532" s="91"/>
      <c r="AFF532" s="91"/>
      <c r="AFG532" s="91"/>
      <c r="AFH532" s="91"/>
      <c r="AFI532" s="91"/>
      <c r="AFJ532" s="91"/>
      <c r="AFK532" s="91"/>
      <c r="AFL532" s="91"/>
      <c r="AFM532" s="91"/>
      <c r="AFN532" s="91"/>
    </row>
    <row r="533" spans="810:846" ht="6" customHeight="1" x14ac:dyDescent="0.25">
      <c r="AED533" s="144">
        <f t="shared" si="67"/>
        <v>528</v>
      </c>
      <c r="AEE533" s="142"/>
      <c r="AEF533" s="142"/>
      <c r="AEG533" s="91"/>
      <c r="AEH533" s="91"/>
      <c r="AEI533" s="91"/>
      <c r="AEJ533" s="91"/>
      <c r="AEK533" s="91"/>
      <c r="AEL533" s="91"/>
      <c r="AEM533" s="91"/>
      <c r="AEN533" s="91"/>
      <c r="AEO533" s="91"/>
      <c r="AEP533" s="91"/>
      <c r="AEQ533" s="91"/>
      <c r="AER533" s="91"/>
      <c r="AES533" s="91"/>
      <c r="AET533" s="91"/>
      <c r="AEU533" s="91"/>
      <c r="AEV533" s="91"/>
      <c r="AEW533" s="91"/>
      <c r="AEX533" s="91"/>
      <c r="AEY533" s="91"/>
      <c r="AEZ533" s="91"/>
      <c r="AFA533" s="91"/>
      <c r="AFB533" s="91"/>
      <c r="AFC533" s="146"/>
      <c r="AFD533" s="91"/>
      <c r="AFE533" s="91"/>
      <c r="AFF533" s="91"/>
      <c r="AFG533" s="91"/>
      <c r="AFH533" s="91"/>
      <c r="AFI533" s="91"/>
      <c r="AFJ533" s="91"/>
      <c r="AFK533" s="91"/>
      <c r="AFL533" s="91"/>
      <c r="AFM533" s="91"/>
      <c r="AFN533" s="91"/>
    </row>
    <row r="534" spans="810:846" ht="6" customHeight="1" x14ac:dyDescent="0.25">
      <c r="AED534" s="144">
        <f t="shared" si="67"/>
        <v>529</v>
      </c>
      <c r="AEE534" s="142"/>
      <c r="AEF534" s="142"/>
      <c r="AEG534" s="91"/>
      <c r="AEH534" s="91"/>
      <c r="AEI534" s="91"/>
      <c r="AEJ534" s="91"/>
      <c r="AEK534" s="91"/>
      <c r="AEL534" s="91"/>
      <c r="AEM534" s="91"/>
      <c r="AEN534" s="91"/>
      <c r="AEO534" s="91"/>
      <c r="AEP534" s="91"/>
      <c r="AEQ534" s="91"/>
      <c r="AER534" s="91"/>
      <c r="AES534" s="91"/>
      <c r="AET534" s="91"/>
      <c r="AEU534" s="91"/>
      <c r="AEV534" s="91"/>
      <c r="AEW534" s="91"/>
      <c r="AEX534" s="91"/>
      <c r="AEY534" s="91"/>
      <c r="AEZ534" s="91"/>
      <c r="AFA534" s="91"/>
      <c r="AFB534" s="91"/>
      <c r="AFC534" s="146"/>
      <c r="AFD534" s="91"/>
      <c r="AFE534" s="91"/>
      <c r="AFF534" s="91"/>
      <c r="AFG534" s="91"/>
      <c r="AFH534" s="91"/>
      <c r="AFI534" s="91"/>
      <c r="AFJ534" s="91"/>
      <c r="AFK534" s="91"/>
      <c r="AFL534" s="91"/>
      <c r="AFM534" s="91"/>
      <c r="AFN534" s="91"/>
    </row>
    <row r="535" spans="810:846" ht="6" customHeight="1" x14ac:dyDescent="0.25">
      <c r="AED535" s="144">
        <f t="shared" si="67"/>
        <v>530</v>
      </c>
      <c r="AEE535" s="142"/>
      <c r="AEF535" s="142"/>
      <c r="AEG535" s="91"/>
      <c r="AEH535" s="91"/>
      <c r="AEI535" s="91"/>
      <c r="AEJ535" s="91"/>
      <c r="AEK535" s="91"/>
      <c r="AEL535" s="91"/>
      <c r="AEM535" s="91"/>
      <c r="AEN535" s="91"/>
      <c r="AEO535" s="91"/>
      <c r="AEP535" s="91"/>
      <c r="AEQ535" s="91"/>
      <c r="AER535" s="91"/>
      <c r="AES535" s="91"/>
      <c r="AET535" s="91"/>
      <c r="AEU535" s="91"/>
      <c r="AEV535" s="91"/>
      <c r="AEW535" s="91"/>
      <c r="AEX535" s="91"/>
      <c r="AEY535" s="91"/>
      <c r="AEZ535" s="91"/>
      <c r="AFA535" s="91"/>
      <c r="AFB535" s="91"/>
      <c r="AFC535" s="146"/>
      <c r="AFD535" s="91"/>
      <c r="AFE535" s="91"/>
      <c r="AFF535" s="91"/>
      <c r="AFG535" s="91"/>
      <c r="AFH535" s="91"/>
      <c r="AFI535" s="91"/>
      <c r="AFJ535" s="91"/>
      <c r="AFK535" s="91"/>
      <c r="AFL535" s="91"/>
      <c r="AFM535" s="91"/>
      <c r="AFN535" s="91"/>
    </row>
    <row r="536" spans="810:846" ht="6" customHeight="1" x14ac:dyDescent="0.25">
      <c r="AED536" s="144">
        <f t="shared" si="67"/>
        <v>531</v>
      </c>
      <c r="AEE536" s="142"/>
      <c r="AEF536" s="142"/>
      <c r="AEG536" s="91"/>
      <c r="AEH536" s="91"/>
      <c r="AEI536" s="91"/>
      <c r="AEJ536" s="91"/>
      <c r="AEK536" s="91"/>
      <c r="AEL536" s="91"/>
      <c r="AEM536" s="91"/>
      <c r="AEN536" s="91"/>
      <c r="AEO536" s="91"/>
      <c r="AEP536" s="91"/>
      <c r="AEQ536" s="91"/>
      <c r="AER536" s="91"/>
      <c r="AES536" s="91"/>
      <c r="AET536" s="91"/>
      <c r="AEU536" s="91"/>
      <c r="AEV536" s="91"/>
      <c r="AEW536" s="91"/>
      <c r="AEX536" s="91"/>
      <c r="AEY536" s="91"/>
      <c r="AEZ536" s="91"/>
      <c r="AFA536" s="91"/>
      <c r="AFB536" s="91"/>
      <c r="AFC536" s="146"/>
      <c r="AFD536" s="91"/>
      <c r="AFE536" s="91"/>
      <c r="AFF536" s="91"/>
      <c r="AFG536" s="91"/>
      <c r="AFH536" s="91"/>
      <c r="AFI536" s="91"/>
      <c r="AFJ536" s="91"/>
      <c r="AFK536" s="91"/>
      <c r="AFL536" s="91"/>
      <c r="AFM536" s="91"/>
      <c r="AFN536" s="91"/>
    </row>
    <row r="537" spans="810:846" ht="6" customHeight="1" x14ac:dyDescent="0.25">
      <c r="AED537" s="144">
        <f t="shared" si="67"/>
        <v>532</v>
      </c>
      <c r="AEE537" s="142"/>
      <c r="AEF537" s="142"/>
      <c r="AEG537" s="91"/>
      <c r="AEH537" s="91"/>
      <c r="AEI537" s="91"/>
      <c r="AEJ537" s="91"/>
      <c r="AEK537" s="91"/>
      <c r="AEL537" s="91"/>
      <c r="AEM537" s="91"/>
      <c r="AEN537" s="91"/>
      <c r="AEO537" s="91"/>
      <c r="AEP537" s="91"/>
      <c r="AEQ537" s="91"/>
      <c r="AER537" s="91"/>
      <c r="AES537" s="91"/>
      <c r="AET537" s="91"/>
      <c r="AEU537" s="91"/>
      <c r="AEV537" s="91"/>
      <c r="AEW537" s="91"/>
      <c r="AEX537" s="91"/>
      <c r="AEY537" s="91"/>
      <c r="AEZ537" s="91"/>
      <c r="AFA537" s="91"/>
      <c r="AFB537" s="91"/>
      <c r="AFC537" s="146"/>
      <c r="AFD537" s="91"/>
      <c r="AFE537" s="91"/>
      <c r="AFF537" s="91"/>
      <c r="AFG537" s="91"/>
      <c r="AFH537" s="91"/>
      <c r="AFI537" s="91"/>
      <c r="AFJ537" s="91"/>
      <c r="AFK537" s="91"/>
      <c r="AFL537" s="91"/>
      <c r="AFM537" s="91"/>
      <c r="AFN537" s="91"/>
    </row>
    <row r="538" spans="810:846" ht="6" customHeight="1" x14ac:dyDescent="0.25">
      <c r="AED538" s="144">
        <f t="shared" si="67"/>
        <v>533</v>
      </c>
      <c r="AEE538" s="142"/>
      <c r="AEF538" s="142"/>
      <c r="AEG538" s="91"/>
      <c r="AEH538" s="91"/>
      <c r="AEI538" s="91"/>
      <c r="AEJ538" s="91"/>
      <c r="AEK538" s="91"/>
      <c r="AEL538" s="91"/>
      <c r="AEM538" s="91"/>
      <c r="AEN538" s="91"/>
      <c r="AEO538" s="91"/>
      <c r="AEP538" s="91"/>
      <c r="AEQ538" s="91"/>
      <c r="AER538" s="91"/>
      <c r="AES538" s="91"/>
      <c r="AET538" s="91"/>
      <c r="AEU538" s="91"/>
      <c r="AEV538" s="91"/>
      <c r="AEW538" s="91"/>
      <c r="AEX538" s="91"/>
      <c r="AEY538" s="91"/>
      <c r="AEZ538" s="91"/>
      <c r="AFA538" s="91"/>
      <c r="AFB538" s="91"/>
      <c r="AFC538" s="146"/>
      <c r="AFD538" s="91"/>
      <c r="AFE538" s="91"/>
      <c r="AFF538" s="91"/>
      <c r="AFG538" s="91"/>
      <c r="AFH538" s="91"/>
      <c r="AFI538" s="91"/>
      <c r="AFJ538" s="91"/>
      <c r="AFK538" s="91"/>
      <c r="AFL538" s="91"/>
      <c r="AFM538" s="91"/>
      <c r="AFN538" s="91"/>
    </row>
    <row r="539" spans="810:846" ht="6" customHeight="1" x14ac:dyDescent="0.25">
      <c r="AED539" s="144">
        <f t="shared" si="67"/>
        <v>534</v>
      </c>
      <c r="AEE539" s="142"/>
      <c r="AEF539" s="142"/>
      <c r="AEG539" s="91"/>
      <c r="AEH539" s="91"/>
      <c r="AEI539" s="91"/>
      <c r="AEJ539" s="91"/>
      <c r="AEK539" s="91"/>
      <c r="AEL539" s="91"/>
      <c r="AEM539" s="91"/>
      <c r="AEN539" s="91"/>
      <c r="AEO539" s="91"/>
      <c r="AEP539" s="91"/>
      <c r="AEQ539" s="91"/>
      <c r="AER539" s="91"/>
      <c r="AES539" s="91"/>
      <c r="AET539" s="91"/>
      <c r="AEU539" s="91"/>
      <c r="AEV539" s="91"/>
      <c r="AEW539" s="91"/>
      <c r="AEX539" s="91"/>
      <c r="AEY539" s="91"/>
      <c r="AEZ539" s="91"/>
      <c r="AFA539" s="91"/>
      <c r="AFB539" s="91"/>
      <c r="AFC539" s="146"/>
      <c r="AFD539" s="91"/>
      <c r="AFE539" s="91"/>
      <c r="AFF539" s="91"/>
      <c r="AFG539" s="91"/>
      <c r="AFH539" s="91"/>
      <c r="AFI539" s="91"/>
      <c r="AFJ539" s="91"/>
      <c r="AFK539" s="91"/>
      <c r="AFL539" s="91"/>
      <c r="AFM539" s="91"/>
      <c r="AFN539" s="91"/>
    </row>
    <row r="540" spans="810:846" ht="6" customHeight="1" x14ac:dyDescent="0.25">
      <c r="AED540" s="144">
        <f t="shared" si="67"/>
        <v>535</v>
      </c>
      <c r="AEE540" s="142"/>
      <c r="AEF540" s="142"/>
      <c r="AEG540" s="91"/>
      <c r="AEH540" s="91"/>
      <c r="AEI540" s="91"/>
      <c r="AEJ540" s="91"/>
      <c r="AEK540" s="91"/>
      <c r="AEL540" s="91"/>
      <c r="AEM540" s="91"/>
      <c r="AEN540" s="91"/>
      <c r="AEO540" s="91"/>
      <c r="AEP540" s="91"/>
      <c r="AEQ540" s="91"/>
      <c r="AER540" s="91"/>
      <c r="AES540" s="91"/>
      <c r="AET540" s="91"/>
      <c r="AEU540" s="91"/>
      <c r="AEV540" s="91"/>
      <c r="AEW540" s="91"/>
      <c r="AEX540" s="91"/>
      <c r="AEY540" s="91"/>
      <c r="AEZ540" s="91"/>
      <c r="AFA540" s="91"/>
      <c r="AFB540" s="91"/>
      <c r="AFC540" s="146"/>
      <c r="AFD540" s="91"/>
      <c r="AFE540" s="91"/>
      <c r="AFF540" s="91"/>
      <c r="AFG540" s="91"/>
      <c r="AFH540" s="91"/>
      <c r="AFI540" s="91"/>
      <c r="AFJ540" s="91"/>
      <c r="AFK540" s="91"/>
      <c r="AFL540" s="91"/>
      <c r="AFM540" s="91"/>
      <c r="AFN540" s="91"/>
    </row>
    <row r="541" spans="810:846" ht="6" customHeight="1" x14ac:dyDescent="0.25">
      <c r="AED541" s="144">
        <f t="shared" si="67"/>
        <v>536</v>
      </c>
      <c r="AEE541" s="142"/>
      <c r="AEF541" s="142"/>
      <c r="AEG541" s="91"/>
      <c r="AEH541" s="91"/>
      <c r="AEI541" s="91"/>
      <c r="AEJ541" s="91"/>
      <c r="AEK541" s="91"/>
      <c r="AEL541" s="91"/>
      <c r="AEM541" s="91"/>
      <c r="AEN541" s="91"/>
      <c r="AEO541" s="91"/>
      <c r="AEP541" s="91"/>
      <c r="AEQ541" s="91"/>
      <c r="AER541" s="91"/>
      <c r="AES541" s="91"/>
      <c r="AET541" s="91"/>
      <c r="AEU541" s="91"/>
      <c r="AEV541" s="91"/>
      <c r="AEW541" s="91"/>
      <c r="AEX541" s="91"/>
      <c r="AEY541" s="91"/>
      <c r="AEZ541" s="91"/>
      <c r="AFA541" s="91"/>
      <c r="AFB541" s="91"/>
      <c r="AFC541" s="146"/>
      <c r="AFD541" s="91"/>
      <c r="AFE541" s="91"/>
      <c r="AFF541" s="91"/>
      <c r="AFG541" s="91"/>
      <c r="AFH541" s="91"/>
      <c r="AFI541" s="91"/>
      <c r="AFJ541" s="91"/>
      <c r="AFK541" s="91"/>
      <c r="AFL541" s="91"/>
      <c r="AFM541" s="91"/>
      <c r="AFN541" s="91"/>
    </row>
    <row r="542" spans="810:846" ht="6" customHeight="1" x14ac:dyDescent="0.25">
      <c r="AED542" s="144">
        <f t="shared" si="67"/>
        <v>537</v>
      </c>
      <c r="AEE542" s="142"/>
      <c r="AEF542" s="142"/>
      <c r="AEG542" s="91"/>
      <c r="AEH542" s="91"/>
      <c r="AEI542" s="91"/>
      <c r="AEJ542" s="91"/>
      <c r="AEK542" s="91"/>
      <c r="AEL542" s="91"/>
      <c r="AEM542" s="91"/>
      <c r="AEN542" s="91"/>
      <c r="AEO542" s="91"/>
      <c r="AEP542" s="91"/>
      <c r="AEQ542" s="91"/>
      <c r="AER542" s="91"/>
      <c r="AES542" s="91"/>
      <c r="AET542" s="91"/>
      <c r="AEU542" s="91"/>
      <c r="AEV542" s="91"/>
      <c r="AEW542" s="91"/>
      <c r="AEX542" s="91"/>
      <c r="AEY542" s="91"/>
      <c r="AEZ542" s="91"/>
      <c r="AFA542" s="91"/>
      <c r="AFB542" s="91"/>
      <c r="AFC542" s="146"/>
      <c r="AFD542" s="91"/>
      <c r="AFE542" s="91"/>
      <c r="AFF542" s="91"/>
      <c r="AFG542" s="91"/>
      <c r="AFH542" s="91"/>
      <c r="AFI542" s="91"/>
      <c r="AFJ542" s="91"/>
      <c r="AFK542" s="91"/>
      <c r="AFL542" s="91"/>
      <c r="AFM542" s="91"/>
      <c r="AFN542" s="91"/>
    </row>
    <row r="543" spans="810:846" ht="6" customHeight="1" x14ac:dyDescent="0.25">
      <c r="AED543" s="144">
        <f t="shared" si="67"/>
        <v>538</v>
      </c>
      <c r="AEE543" s="142"/>
      <c r="AEF543" s="142"/>
      <c r="AEG543" s="91"/>
      <c r="AEH543" s="91"/>
      <c r="AEI543" s="91"/>
      <c r="AEJ543" s="91"/>
      <c r="AEK543" s="91"/>
      <c r="AEL543" s="91"/>
      <c r="AEM543" s="91"/>
      <c r="AEN543" s="91"/>
      <c r="AEO543" s="91"/>
      <c r="AEP543" s="91"/>
      <c r="AEQ543" s="91"/>
      <c r="AER543" s="91"/>
      <c r="AES543" s="91"/>
      <c r="AET543" s="91"/>
      <c r="AEU543" s="91"/>
      <c r="AEV543" s="91"/>
      <c r="AEW543" s="91"/>
      <c r="AEX543" s="91"/>
      <c r="AEY543" s="91"/>
      <c r="AEZ543" s="91"/>
      <c r="AFA543" s="91"/>
      <c r="AFB543" s="91"/>
      <c r="AFC543" s="146"/>
      <c r="AFD543" s="91"/>
      <c r="AFE543" s="91"/>
      <c r="AFF543" s="91"/>
      <c r="AFG543" s="91"/>
      <c r="AFH543" s="91"/>
      <c r="AFI543" s="91"/>
      <c r="AFJ543" s="91"/>
      <c r="AFK543" s="91"/>
      <c r="AFL543" s="91"/>
      <c r="AFM543" s="91"/>
      <c r="AFN543" s="91"/>
    </row>
    <row r="544" spans="810:846" ht="6" customHeight="1" x14ac:dyDescent="0.25">
      <c r="AED544" s="144">
        <f t="shared" si="67"/>
        <v>539</v>
      </c>
      <c r="AEE544" s="142"/>
      <c r="AEF544" s="142"/>
      <c r="AEG544" s="91"/>
      <c r="AEH544" s="91"/>
      <c r="AEI544" s="91"/>
      <c r="AEJ544" s="91"/>
      <c r="AEK544" s="91"/>
      <c r="AEL544" s="91"/>
      <c r="AEM544" s="91"/>
      <c r="AEN544" s="91"/>
      <c r="AEO544" s="91"/>
      <c r="AEP544" s="91"/>
      <c r="AEQ544" s="91"/>
      <c r="AER544" s="91"/>
      <c r="AES544" s="91"/>
      <c r="AET544" s="91"/>
      <c r="AEU544" s="91"/>
      <c r="AEV544" s="91"/>
      <c r="AEW544" s="91"/>
      <c r="AEX544" s="91"/>
      <c r="AEY544" s="91"/>
      <c r="AEZ544" s="91"/>
      <c r="AFA544" s="91"/>
      <c r="AFB544" s="91"/>
      <c r="AFC544" s="146"/>
      <c r="AFD544" s="91"/>
      <c r="AFE544" s="91"/>
      <c r="AFF544" s="91"/>
      <c r="AFG544" s="91"/>
      <c r="AFH544" s="91"/>
      <c r="AFI544" s="91"/>
      <c r="AFJ544" s="91"/>
      <c r="AFK544" s="91"/>
      <c r="AFL544" s="91"/>
      <c r="AFM544" s="91"/>
      <c r="AFN544" s="91"/>
    </row>
    <row r="545" spans="810:846" ht="6" customHeight="1" x14ac:dyDescent="0.25">
      <c r="AED545" s="144">
        <f t="shared" si="67"/>
        <v>540</v>
      </c>
      <c r="AEE545" s="142"/>
      <c r="AEF545" s="142"/>
      <c r="AEG545" s="91"/>
      <c r="AEH545" s="91"/>
      <c r="AEI545" s="91"/>
      <c r="AEJ545" s="91"/>
      <c r="AEK545" s="91"/>
      <c r="AEL545" s="91"/>
      <c r="AEM545" s="91"/>
      <c r="AEN545" s="91"/>
      <c r="AEO545" s="91"/>
      <c r="AEP545" s="91"/>
      <c r="AEQ545" s="91"/>
      <c r="AER545" s="91"/>
      <c r="AES545" s="91"/>
      <c r="AET545" s="91"/>
      <c r="AEU545" s="91"/>
      <c r="AEV545" s="91"/>
      <c r="AEW545" s="91"/>
      <c r="AEX545" s="91"/>
      <c r="AEY545" s="91"/>
      <c r="AEZ545" s="91"/>
      <c r="AFA545" s="91"/>
      <c r="AFB545" s="91"/>
      <c r="AFC545" s="146"/>
      <c r="AFD545" s="91"/>
      <c r="AFE545" s="91"/>
      <c r="AFF545" s="91"/>
      <c r="AFG545" s="91"/>
      <c r="AFH545" s="91"/>
      <c r="AFI545" s="91"/>
      <c r="AFJ545" s="91"/>
      <c r="AFK545" s="91"/>
      <c r="AFL545" s="91"/>
      <c r="AFM545" s="91"/>
      <c r="AFN545" s="91"/>
    </row>
    <row r="546" spans="810:846" ht="6" customHeight="1" x14ac:dyDescent="0.25">
      <c r="AED546" s="144">
        <f t="shared" si="67"/>
        <v>541</v>
      </c>
      <c r="AEE546" s="142"/>
      <c r="AEF546" s="142"/>
      <c r="AEG546" s="91"/>
      <c r="AEH546" s="91"/>
      <c r="AEI546" s="91"/>
      <c r="AEJ546" s="91"/>
      <c r="AEK546" s="91"/>
      <c r="AEL546" s="91"/>
      <c r="AEM546" s="91"/>
      <c r="AEN546" s="91"/>
      <c r="AEO546" s="91"/>
      <c r="AEP546" s="91"/>
      <c r="AEQ546" s="91"/>
      <c r="AER546" s="91"/>
      <c r="AES546" s="91"/>
      <c r="AET546" s="91"/>
      <c r="AEU546" s="91"/>
      <c r="AEV546" s="91"/>
      <c r="AEW546" s="91"/>
      <c r="AEX546" s="91"/>
      <c r="AEY546" s="91"/>
      <c r="AEZ546" s="91"/>
      <c r="AFA546" s="91"/>
      <c r="AFB546" s="91"/>
      <c r="AFC546" s="146"/>
      <c r="AFD546" s="91"/>
      <c r="AFE546" s="91"/>
      <c r="AFF546" s="91"/>
      <c r="AFG546" s="91"/>
      <c r="AFH546" s="91"/>
      <c r="AFI546" s="91"/>
      <c r="AFJ546" s="91"/>
      <c r="AFK546" s="91"/>
      <c r="AFL546" s="91"/>
      <c r="AFM546" s="91"/>
      <c r="AFN546" s="91"/>
    </row>
    <row r="547" spans="810:846" ht="6" customHeight="1" x14ac:dyDescent="0.25">
      <c r="AED547" s="144">
        <f t="shared" si="67"/>
        <v>542</v>
      </c>
      <c r="AEE547" s="142"/>
      <c r="AEF547" s="142"/>
      <c r="AEG547" s="91"/>
      <c r="AEH547" s="91"/>
      <c r="AEI547" s="91"/>
      <c r="AEJ547" s="91"/>
      <c r="AEK547" s="91"/>
      <c r="AEL547" s="91"/>
      <c r="AEM547" s="91"/>
      <c r="AEN547" s="91"/>
      <c r="AEO547" s="91"/>
      <c r="AEP547" s="91"/>
      <c r="AEQ547" s="91"/>
      <c r="AER547" s="91"/>
      <c r="AES547" s="91"/>
      <c r="AET547" s="91"/>
      <c r="AEU547" s="91"/>
      <c r="AEV547" s="91"/>
      <c r="AEW547" s="91"/>
      <c r="AEX547" s="91"/>
      <c r="AEY547" s="91"/>
      <c r="AEZ547" s="91"/>
      <c r="AFA547" s="91"/>
      <c r="AFB547" s="91"/>
      <c r="AFC547" s="146"/>
      <c r="AFD547" s="91"/>
      <c r="AFE547" s="91"/>
      <c r="AFF547" s="91"/>
      <c r="AFG547" s="91"/>
      <c r="AFH547" s="91"/>
      <c r="AFI547" s="91"/>
      <c r="AFJ547" s="91"/>
      <c r="AFK547" s="91"/>
      <c r="AFL547" s="91"/>
      <c r="AFM547" s="91"/>
      <c r="AFN547" s="91"/>
    </row>
    <row r="548" spans="810:846" ht="6" customHeight="1" x14ac:dyDescent="0.25">
      <c r="AED548" s="144">
        <f t="shared" si="67"/>
        <v>543</v>
      </c>
      <c r="AEE548" s="142"/>
      <c r="AEF548" s="142"/>
      <c r="AEG548" s="91"/>
      <c r="AEH548" s="91"/>
      <c r="AEI548" s="91"/>
      <c r="AEJ548" s="91"/>
      <c r="AEK548" s="91"/>
      <c r="AEL548" s="91"/>
      <c r="AEM548" s="91"/>
      <c r="AEN548" s="91"/>
      <c r="AEO548" s="91"/>
      <c r="AEP548" s="91"/>
      <c r="AEQ548" s="91"/>
      <c r="AER548" s="91"/>
      <c r="AES548" s="91"/>
      <c r="AET548" s="91"/>
      <c r="AEU548" s="91"/>
      <c r="AEV548" s="91"/>
      <c r="AEW548" s="91"/>
      <c r="AEX548" s="91"/>
      <c r="AEY548" s="91"/>
      <c r="AEZ548" s="91"/>
      <c r="AFA548" s="91"/>
      <c r="AFB548" s="91"/>
      <c r="AFC548" s="146"/>
      <c r="AFD548" s="91"/>
      <c r="AFE548" s="91"/>
      <c r="AFF548" s="91"/>
      <c r="AFG548" s="91"/>
      <c r="AFH548" s="91"/>
      <c r="AFI548" s="91"/>
      <c r="AFJ548" s="91"/>
      <c r="AFK548" s="91"/>
      <c r="AFL548" s="91"/>
      <c r="AFM548" s="91"/>
      <c r="AFN548" s="91"/>
    </row>
    <row r="549" spans="810:846" ht="6" customHeight="1" x14ac:dyDescent="0.25">
      <c r="AED549" s="144">
        <f t="shared" si="67"/>
        <v>544</v>
      </c>
      <c r="AEE549" s="142"/>
      <c r="AEF549" s="142"/>
      <c r="AEG549" s="91"/>
      <c r="AEH549" s="91"/>
      <c r="AEI549" s="91"/>
      <c r="AEJ549" s="91"/>
      <c r="AEK549" s="91"/>
      <c r="AEL549" s="91"/>
      <c r="AEM549" s="91"/>
      <c r="AEN549" s="91"/>
      <c r="AEO549" s="91"/>
      <c r="AEP549" s="91"/>
      <c r="AEQ549" s="91"/>
      <c r="AER549" s="91"/>
      <c r="AES549" s="91"/>
      <c r="AET549" s="91"/>
      <c r="AEU549" s="91"/>
      <c r="AEV549" s="91"/>
      <c r="AEW549" s="91"/>
      <c r="AEX549" s="91"/>
      <c r="AEY549" s="91"/>
      <c r="AEZ549" s="91"/>
      <c r="AFA549" s="91"/>
      <c r="AFB549" s="91"/>
      <c r="AFC549" s="146"/>
      <c r="AFD549" s="91"/>
      <c r="AFE549" s="91"/>
      <c r="AFF549" s="91"/>
      <c r="AFG549" s="91"/>
      <c r="AFH549" s="91"/>
      <c r="AFI549" s="91"/>
      <c r="AFJ549" s="91"/>
      <c r="AFK549" s="91"/>
      <c r="AFL549" s="91"/>
      <c r="AFM549" s="91"/>
      <c r="AFN549" s="91"/>
    </row>
    <row r="550" spans="810:846" ht="6" customHeight="1" x14ac:dyDescent="0.25">
      <c r="AED550" s="144">
        <f t="shared" si="67"/>
        <v>545</v>
      </c>
      <c r="AEE550" s="142"/>
      <c r="AEF550" s="142"/>
      <c r="AEG550" s="91"/>
      <c r="AEH550" s="91"/>
      <c r="AEI550" s="91"/>
      <c r="AEJ550" s="91"/>
      <c r="AEK550" s="91"/>
      <c r="AEL550" s="91"/>
      <c r="AEM550" s="91"/>
      <c r="AEN550" s="91"/>
      <c r="AEO550" s="91"/>
      <c r="AEP550" s="91"/>
      <c r="AEQ550" s="91"/>
      <c r="AER550" s="91"/>
      <c r="AES550" s="91"/>
      <c r="AET550" s="91"/>
      <c r="AEU550" s="91"/>
      <c r="AEV550" s="91"/>
      <c r="AEW550" s="91"/>
      <c r="AEX550" s="91"/>
      <c r="AEY550" s="91"/>
      <c r="AEZ550" s="91"/>
      <c r="AFA550" s="91"/>
      <c r="AFB550" s="91"/>
      <c r="AFC550" s="146"/>
      <c r="AFD550" s="91"/>
      <c r="AFE550" s="91"/>
      <c r="AFF550" s="91"/>
      <c r="AFG550" s="91"/>
      <c r="AFH550" s="91"/>
      <c r="AFI550" s="91"/>
      <c r="AFJ550" s="91"/>
      <c r="AFK550" s="91"/>
      <c r="AFL550" s="91"/>
      <c r="AFM550" s="91"/>
      <c r="AFN550" s="91"/>
    </row>
    <row r="551" spans="810:846" ht="6" customHeight="1" x14ac:dyDescent="0.25">
      <c r="AED551" s="144">
        <f t="shared" si="67"/>
        <v>546</v>
      </c>
      <c r="AEE551" s="142"/>
      <c r="AEF551" s="142"/>
      <c r="AEG551" s="91"/>
      <c r="AEH551" s="91"/>
      <c r="AEI551" s="91"/>
      <c r="AEJ551" s="91"/>
      <c r="AEK551" s="91"/>
      <c r="AEL551" s="91"/>
      <c r="AEM551" s="91"/>
      <c r="AEN551" s="91"/>
      <c r="AEO551" s="91"/>
      <c r="AEP551" s="91"/>
      <c r="AEQ551" s="91"/>
      <c r="AER551" s="91"/>
      <c r="AES551" s="91"/>
      <c r="AET551" s="91"/>
      <c r="AEU551" s="91"/>
      <c r="AEV551" s="91"/>
      <c r="AEW551" s="91"/>
      <c r="AEX551" s="91"/>
      <c r="AEY551" s="91"/>
      <c r="AEZ551" s="91"/>
      <c r="AFA551" s="91"/>
      <c r="AFB551" s="91"/>
      <c r="AFC551" s="146"/>
      <c r="AFD551" s="91"/>
      <c r="AFE551" s="91"/>
      <c r="AFF551" s="91"/>
      <c r="AFG551" s="91"/>
      <c r="AFH551" s="91"/>
      <c r="AFI551" s="91"/>
      <c r="AFJ551" s="91"/>
      <c r="AFK551" s="91"/>
      <c r="AFL551" s="91"/>
      <c r="AFM551" s="91"/>
      <c r="AFN551" s="91"/>
    </row>
    <row r="552" spans="810:846" ht="6" customHeight="1" x14ac:dyDescent="0.25">
      <c r="AED552" s="144">
        <f t="shared" si="67"/>
        <v>547</v>
      </c>
      <c r="AEE552" s="142"/>
      <c r="AEF552" s="142"/>
      <c r="AEG552" s="91"/>
      <c r="AEH552" s="91"/>
      <c r="AEI552" s="91"/>
      <c r="AEJ552" s="91"/>
      <c r="AEK552" s="91"/>
      <c r="AEL552" s="91"/>
      <c r="AEM552" s="91"/>
      <c r="AEN552" s="91"/>
      <c r="AEO552" s="91"/>
      <c r="AEP552" s="91"/>
      <c r="AEQ552" s="91"/>
      <c r="AER552" s="91"/>
      <c r="AES552" s="91"/>
      <c r="AET552" s="91"/>
      <c r="AEU552" s="91"/>
      <c r="AEV552" s="91"/>
      <c r="AEW552" s="91"/>
      <c r="AEX552" s="91"/>
      <c r="AEY552" s="91"/>
      <c r="AEZ552" s="91"/>
      <c r="AFA552" s="91"/>
      <c r="AFB552" s="91"/>
      <c r="AFC552" s="146"/>
      <c r="AFD552" s="91"/>
      <c r="AFE552" s="91"/>
      <c r="AFF552" s="91"/>
      <c r="AFG552" s="91"/>
      <c r="AFH552" s="91"/>
      <c r="AFI552" s="91"/>
      <c r="AFJ552" s="91"/>
      <c r="AFK552" s="91"/>
      <c r="AFL552" s="91"/>
      <c r="AFM552" s="91"/>
      <c r="AFN552" s="91"/>
    </row>
    <row r="553" spans="810:846" ht="6" customHeight="1" x14ac:dyDescent="0.25">
      <c r="AED553" s="144">
        <f t="shared" si="67"/>
        <v>548</v>
      </c>
      <c r="AEE553" s="142"/>
      <c r="AEF553" s="142"/>
      <c r="AEG553" s="91"/>
      <c r="AEH553" s="91"/>
      <c r="AEI553" s="91"/>
      <c r="AEJ553" s="91"/>
      <c r="AEK553" s="91"/>
      <c r="AEL553" s="91"/>
      <c r="AEM553" s="91"/>
      <c r="AEN553" s="91"/>
      <c r="AEO553" s="91"/>
      <c r="AEP553" s="91"/>
      <c r="AEQ553" s="91"/>
      <c r="AER553" s="91"/>
      <c r="AES553" s="91"/>
      <c r="AET553" s="91"/>
      <c r="AEU553" s="91"/>
      <c r="AEV553" s="91"/>
      <c r="AEW553" s="91"/>
      <c r="AEX553" s="91"/>
      <c r="AEY553" s="91"/>
      <c r="AEZ553" s="91"/>
      <c r="AFA553" s="91"/>
      <c r="AFB553" s="91"/>
      <c r="AFC553" s="146"/>
      <c r="AFD553" s="91"/>
      <c r="AFE553" s="91"/>
      <c r="AFF553" s="91"/>
      <c r="AFG553" s="91"/>
      <c r="AFH553" s="91"/>
      <c r="AFI553" s="91"/>
      <c r="AFJ553" s="91"/>
      <c r="AFK553" s="91"/>
      <c r="AFL553" s="91"/>
      <c r="AFM553" s="91"/>
      <c r="AFN553" s="91"/>
    </row>
    <row r="554" spans="810:846" ht="6" customHeight="1" x14ac:dyDescent="0.25">
      <c r="AED554" s="144">
        <f t="shared" si="67"/>
        <v>549</v>
      </c>
      <c r="AEE554" s="142"/>
      <c r="AEF554" s="142"/>
      <c r="AEG554" s="91"/>
      <c r="AEH554" s="91"/>
      <c r="AEI554" s="91"/>
      <c r="AEJ554" s="91"/>
      <c r="AEK554" s="91"/>
      <c r="AEL554" s="91"/>
      <c r="AEM554" s="91"/>
      <c r="AEN554" s="91"/>
      <c r="AEO554" s="91"/>
      <c r="AEP554" s="91"/>
      <c r="AEQ554" s="91"/>
      <c r="AER554" s="91"/>
      <c r="AES554" s="91"/>
      <c r="AET554" s="91"/>
      <c r="AEU554" s="91"/>
      <c r="AEV554" s="91"/>
      <c r="AEW554" s="91"/>
      <c r="AEX554" s="91"/>
      <c r="AEY554" s="91"/>
      <c r="AEZ554" s="91"/>
      <c r="AFA554" s="91"/>
      <c r="AFB554" s="91"/>
      <c r="AFC554" s="146"/>
      <c r="AFD554" s="91"/>
      <c r="AFE554" s="91"/>
      <c r="AFF554" s="91"/>
      <c r="AFG554" s="91"/>
      <c r="AFH554" s="91"/>
      <c r="AFI554" s="91"/>
      <c r="AFJ554" s="91"/>
      <c r="AFK554" s="91"/>
      <c r="AFL554" s="91"/>
      <c r="AFM554" s="91"/>
      <c r="AFN554" s="91"/>
    </row>
    <row r="555" spans="810:846" ht="6" customHeight="1" x14ac:dyDescent="0.25">
      <c r="AED555" s="144">
        <f t="shared" si="67"/>
        <v>550</v>
      </c>
      <c r="AEE555" s="142"/>
      <c r="AEF555" s="142"/>
      <c r="AEG555" s="91"/>
      <c r="AEH555" s="91"/>
      <c r="AEI555" s="91"/>
      <c r="AEJ555" s="91"/>
      <c r="AEK555" s="91"/>
      <c r="AEL555" s="91"/>
      <c r="AEM555" s="91"/>
      <c r="AEN555" s="91"/>
      <c r="AEO555" s="91"/>
      <c r="AEP555" s="91"/>
      <c r="AEQ555" s="91"/>
      <c r="AER555" s="91"/>
      <c r="AES555" s="91"/>
      <c r="AET555" s="91"/>
      <c r="AEU555" s="91"/>
      <c r="AEV555" s="91"/>
      <c r="AEW555" s="91"/>
      <c r="AEX555" s="91"/>
      <c r="AEY555" s="91"/>
      <c r="AEZ555" s="91"/>
      <c r="AFA555" s="91"/>
      <c r="AFB555" s="91"/>
      <c r="AFC555" s="146"/>
      <c r="AFD555" s="91"/>
      <c r="AFE555" s="91"/>
      <c r="AFF555" s="91"/>
      <c r="AFG555" s="91"/>
      <c r="AFH555" s="91"/>
      <c r="AFI555" s="91"/>
      <c r="AFJ555" s="91"/>
      <c r="AFK555" s="91"/>
      <c r="AFL555" s="91"/>
      <c r="AFM555" s="91"/>
      <c r="AFN555" s="91"/>
    </row>
    <row r="556" spans="810:846" ht="6" customHeight="1" x14ac:dyDescent="0.25">
      <c r="AED556" s="144">
        <f t="shared" si="67"/>
        <v>551</v>
      </c>
      <c r="AEE556" s="142"/>
      <c r="AEF556" s="142"/>
      <c r="AEG556" s="91"/>
      <c r="AEH556" s="91"/>
      <c r="AEI556" s="91"/>
      <c r="AEJ556" s="91"/>
      <c r="AEK556" s="91"/>
      <c r="AEL556" s="91"/>
      <c r="AEM556" s="91"/>
      <c r="AEN556" s="91"/>
      <c r="AEO556" s="91"/>
      <c r="AEP556" s="91"/>
      <c r="AEQ556" s="91"/>
      <c r="AER556" s="91"/>
      <c r="AES556" s="91"/>
      <c r="AET556" s="91"/>
      <c r="AEU556" s="91"/>
      <c r="AEV556" s="91"/>
      <c r="AEW556" s="91"/>
      <c r="AEX556" s="91"/>
      <c r="AEY556" s="91"/>
      <c r="AEZ556" s="91"/>
      <c r="AFA556" s="91"/>
      <c r="AFB556" s="91"/>
      <c r="AFC556" s="146"/>
      <c r="AFD556" s="91"/>
      <c r="AFE556" s="91"/>
      <c r="AFF556" s="91"/>
      <c r="AFG556" s="91"/>
      <c r="AFH556" s="91"/>
      <c r="AFI556" s="91"/>
      <c r="AFJ556" s="91"/>
      <c r="AFK556" s="91"/>
      <c r="AFL556" s="91"/>
      <c r="AFM556" s="91"/>
      <c r="AFN556" s="91"/>
    </row>
    <row r="557" spans="810:846" ht="6" customHeight="1" x14ac:dyDescent="0.25">
      <c r="AED557" s="144">
        <f t="shared" si="67"/>
        <v>552</v>
      </c>
      <c r="AEE557" s="142"/>
      <c r="AEF557" s="142"/>
      <c r="AEG557" s="91"/>
      <c r="AEH557" s="91"/>
      <c r="AEI557" s="91"/>
      <c r="AEJ557" s="91"/>
      <c r="AEK557" s="91"/>
      <c r="AEL557" s="91"/>
      <c r="AEM557" s="91"/>
      <c r="AEN557" s="91"/>
      <c r="AEO557" s="91"/>
      <c r="AEP557" s="91"/>
      <c r="AEQ557" s="91"/>
      <c r="AER557" s="91"/>
      <c r="AES557" s="91"/>
      <c r="AET557" s="91"/>
      <c r="AEU557" s="91"/>
      <c r="AEV557" s="91"/>
      <c r="AEW557" s="91"/>
      <c r="AEX557" s="91"/>
      <c r="AEY557" s="91"/>
      <c r="AEZ557" s="91"/>
      <c r="AFA557" s="91"/>
      <c r="AFB557" s="91"/>
      <c r="AFC557" s="146"/>
      <c r="AFD557" s="91"/>
      <c r="AFE557" s="91"/>
      <c r="AFF557" s="91"/>
      <c r="AFG557" s="91"/>
      <c r="AFH557" s="91"/>
      <c r="AFI557" s="91"/>
      <c r="AFJ557" s="91"/>
      <c r="AFK557" s="91"/>
      <c r="AFL557" s="91"/>
      <c r="AFM557" s="91"/>
      <c r="AFN557" s="91"/>
    </row>
    <row r="558" spans="810:846" ht="6" customHeight="1" x14ac:dyDescent="0.25">
      <c r="AED558" s="144">
        <f t="shared" si="67"/>
        <v>553</v>
      </c>
      <c r="AEE558" s="142"/>
      <c r="AEF558" s="142"/>
      <c r="AEG558" s="91"/>
      <c r="AEH558" s="91"/>
      <c r="AEI558" s="91"/>
      <c r="AEJ558" s="91"/>
      <c r="AEK558" s="91"/>
      <c r="AEL558" s="91"/>
      <c r="AEM558" s="91"/>
      <c r="AEN558" s="91"/>
      <c r="AEO558" s="91"/>
      <c r="AEP558" s="91"/>
      <c r="AEQ558" s="91"/>
      <c r="AER558" s="91"/>
      <c r="AES558" s="91"/>
      <c r="AET558" s="91"/>
      <c r="AEU558" s="91"/>
      <c r="AEV558" s="91"/>
      <c r="AEW558" s="91"/>
      <c r="AEX558" s="91"/>
      <c r="AEY558" s="91"/>
      <c r="AEZ558" s="91"/>
      <c r="AFA558" s="91"/>
      <c r="AFB558" s="91"/>
      <c r="AFC558" s="146"/>
      <c r="AFD558" s="91"/>
      <c r="AFE558" s="91"/>
      <c r="AFF558" s="91"/>
      <c r="AFG558" s="91"/>
      <c r="AFH558" s="91"/>
      <c r="AFI558" s="91"/>
      <c r="AFJ558" s="91"/>
      <c r="AFK558" s="91"/>
      <c r="AFL558" s="91"/>
      <c r="AFM558" s="91"/>
      <c r="AFN558" s="91"/>
    </row>
    <row r="559" spans="810:846" ht="6" customHeight="1" x14ac:dyDescent="0.25">
      <c r="AED559" s="144">
        <f t="shared" si="67"/>
        <v>554</v>
      </c>
      <c r="AEE559" s="142"/>
      <c r="AEF559" s="142"/>
      <c r="AEG559" s="91"/>
      <c r="AEH559" s="91"/>
      <c r="AEI559" s="91"/>
      <c r="AEJ559" s="91"/>
      <c r="AEK559" s="91"/>
      <c r="AEL559" s="91"/>
      <c r="AEM559" s="91"/>
      <c r="AEN559" s="91"/>
      <c r="AEO559" s="91"/>
      <c r="AEP559" s="91"/>
      <c r="AEQ559" s="91"/>
      <c r="AER559" s="91"/>
      <c r="AES559" s="91"/>
      <c r="AET559" s="91"/>
      <c r="AEU559" s="91"/>
      <c r="AEV559" s="91"/>
      <c r="AEW559" s="91"/>
      <c r="AEX559" s="91"/>
      <c r="AEY559" s="91"/>
      <c r="AEZ559" s="91"/>
      <c r="AFA559" s="91"/>
      <c r="AFB559" s="91"/>
      <c r="AFC559" s="146"/>
      <c r="AFD559" s="91"/>
      <c r="AFE559" s="91"/>
      <c r="AFF559" s="91"/>
      <c r="AFG559" s="91"/>
      <c r="AFH559" s="91"/>
      <c r="AFI559" s="91"/>
      <c r="AFJ559" s="91"/>
      <c r="AFK559" s="91"/>
      <c r="AFL559" s="91"/>
      <c r="AFM559" s="91"/>
      <c r="AFN559" s="91"/>
    </row>
    <row r="560" spans="810:846" ht="6" customHeight="1" x14ac:dyDescent="0.25">
      <c r="AED560" s="144">
        <f t="shared" si="67"/>
        <v>555</v>
      </c>
      <c r="AEE560" s="142"/>
      <c r="AEF560" s="142"/>
      <c r="AEG560" s="91"/>
      <c r="AEH560" s="91"/>
      <c r="AEI560" s="91"/>
      <c r="AEJ560" s="91"/>
      <c r="AEK560" s="91"/>
      <c r="AEL560" s="91"/>
      <c r="AEM560" s="91"/>
      <c r="AEN560" s="91"/>
      <c r="AEO560" s="91"/>
      <c r="AEP560" s="91"/>
      <c r="AEQ560" s="91"/>
      <c r="AER560" s="91"/>
      <c r="AES560" s="91"/>
      <c r="AET560" s="91"/>
      <c r="AEU560" s="91"/>
      <c r="AEV560" s="91"/>
      <c r="AEW560" s="91"/>
      <c r="AEX560" s="91"/>
      <c r="AEY560" s="91"/>
      <c r="AEZ560" s="91"/>
      <c r="AFA560" s="91"/>
      <c r="AFB560" s="91"/>
      <c r="AFC560" s="146"/>
      <c r="AFD560" s="91"/>
      <c r="AFE560" s="91"/>
      <c r="AFF560" s="91"/>
      <c r="AFG560" s="91"/>
      <c r="AFH560" s="91"/>
      <c r="AFI560" s="91"/>
      <c r="AFJ560" s="91"/>
      <c r="AFK560" s="91"/>
      <c r="AFL560" s="91"/>
      <c r="AFM560" s="91"/>
      <c r="AFN560" s="91"/>
    </row>
    <row r="561" spans="810:846" ht="6" customHeight="1" x14ac:dyDescent="0.25">
      <c r="AED561" s="144">
        <f t="shared" si="67"/>
        <v>556</v>
      </c>
      <c r="AEE561" s="142"/>
      <c r="AEF561" s="142"/>
      <c r="AEG561" s="91"/>
      <c r="AEH561" s="91"/>
      <c r="AEI561" s="91"/>
      <c r="AEJ561" s="91"/>
      <c r="AEK561" s="91"/>
      <c r="AEL561" s="91"/>
      <c r="AEM561" s="91"/>
      <c r="AEN561" s="91"/>
      <c r="AEO561" s="91"/>
      <c r="AEP561" s="91"/>
      <c r="AEQ561" s="91"/>
      <c r="AER561" s="91"/>
      <c r="AES561" s="91"/>
      <c r="AET561" s="91"/>
      <c r="AEU561" s="91"/>
      <c r="AEV561" s="91"/>
      <c r="AEW561" s="91"/>
      <c r="AEX561" s="91"/>
      <c r="AEY561" s="91"/>
      <c r="AEZ561" s="91"/>
      <c r="AFA561" s="91"/>
      <c r="AFB561" s="91"/>
      <c r="AFC561" s="146"/>
      <c r="AFD561" s="91"/>
      <c r="AFE561" s="91"/>
      <c r="AFF561" s="91"/>
      <c r="AFG561" s="91"/>
      <c r="AFH561" s="91"/>
      <c r="AFI561" s="91"/>
      <c r="AFJ561" s="91"/>
      <c r="AFK561" s="91"/>
      <c r="AFL561" s="91"/>
      <c r="AFM561" s="91"/>
      <c r="AFN561" s="91"/>
    </row>
    <row r="562" spans="810:846" ht="6" customHeight="1" x14ac:dyDescent="0.25">
      <c r="AED562" s="144">
        <f t="shared" si="67"/>
        <v>557</v>
      </c>
      <c r="AEE562" s="142"/>
      <c r="AEF562" s="142"/>
      <c r="AEG562" s="91"/>
      <c r="AEH562" s="91"/>
      <c r="AEI562" s="91"/>
      <c r="AEJ562" s="91"/>
      <c r="AEK562" s="91"/>
      <c r="AEL562" s="91"/>
      <c r="AEM562" s="91"/>
      <c r="AEN562" s="91"/>
      <c r="AEO562" s="91"/>
      <c r="AEP562" s="91"/>
      <c r="AEQ562" s="91"/>
      <c r="AER562" s="91"/>
      <c r="AES562" s="91"/>
      <c r="AET562" s="91"/>
      <c r="AEU562" s="91"/>
      <c r="AEV562" s="91"/>
      <c r="AEW562" s="91"/>
      <c r="AEX562" s="91"/>
      <c r="AEY562" s="91"/>
      <c r="AEZ562" s="91"/>
      <c r="AFA562" s="91"/>
      <c r="AFB562" s="91"/>
      <c r="AFC562" s="146"/>
      <c r="AFD562" s="91"/>
      <c r="AFE562" s="91"/>
      <c r="AFF562" s="91"/>
      <c r="AFG562" s="91"/>
      <c r="AFH562" s="91"/>
      <c r="AFI562" s="91"/>
      <c r="AFJ562" s="91"/>
      <c r="AFK562" s="91"/>
      <c r="AFL562" s="91"/>
      <c r="AFM562" s="91"/>
      <c r="AFN562" s="91"/>
    </row>
    <row r="563" spans="810:846" ht="6" customHeight="1" x14ac:dyDescent="0.25">
      <c r="AED563" s="144">
        <f t="shared" si="67"/>
        <v>558</v>
      </c>
      <c r="AEE563" s="142"/>
      <c r="AEF563" s="142"/>
      <c r="AEG563" s="91"/>
      <c r="AEH563" s="91"/>
      <c r="AEI563" s="91"/>
      <c r="AEJ563" s="91"/>
      <c r="AEK563" s="91"/>
      <c r="AEL563" s="91"/>
      <c r="AEM563" s="91"/>
      <c r="AEN563" s="91"/>
      <c r="AEO563" s="91"/>
      <c r="AEP563" s="91"/>
      <c r="AEQ563" s="91"/>
      <c r="AER563" s="91"/>
      <c r="AES563" s="91"/>
      <c r="AET563" s="91"/>
      <c r="AEU563" s="91"/>
      <c r="AEV563" s="91"/>
      <c r="AEW563" s="91"/>
      <c r="AEX563" s="91"/>
      <c r="AEY563" s="91"/>
      <c r="AEZ563" s="91"/>
      <c r="AFA563" s="91"/>
      <c r="AFB563" s="91"/>
      <c r="AFC563" s="146"/>
      <c r="AFD563" s="91"/>
      <c r="AFE563" s="91"/>
      <c r="AFF563" s="91"/>
      <c r="AFG563" s="91"/>
      <c r="AFH563" s="91"/>
      <c r="AFI563" s="91"/>
      <c r="AFJ563" s="91"/>
      <c r="AFK563" s="91"/>
      <c r="AFL563" s="91"/>
      <c r="AFM563" s="91"/>
      <c r="AFN563" s="91"/>
    </row>
    <row r="564" spans="810:846" ht="6" customHeight="1" x14ac:dyDescent="0.25">
      <c r="AED564" s="144">
        <f t="shared" si="67"/>
        <v>559</v>
      </c>
      <c r="AEE564" s="142"/>
      <c r="AEF564" s="142"/>
      <c r="AEG564" s="91"/>
      <c r="AEH564" s="91"/>
      <c r="AEI564" s="91"/>
      <c r="AEJ564" s="91"/>
      <c r="AEK564" s="91"/>
      <c r="AEL564" s="91"/>
      <c r="AEM564" s="91"/>
      <c r="AEN564" s="91"/>
      <c r="AEO564" s="91"/>
      <c r="AEP564" s="91"/>
      <c r="AEQ564" s="91"/>
      <c r="AER564" s="91"/>
      <c r="AES564" s="91"/>
      <c r="AET564" s="91"/>
      <c r="AEU564" s="91"/>
      <c r="AEV564" s="91"/>
      <c r="AEW564" s="91"/>
      <c r="AEX564" s="91"/>
      <c r="AEY564" s="91"/>
      <c r="AEZ564" s="91"/>
      <c r="AFA564" s="91"/>
      <c r="AFB564" s="91"/>
      <c r="AFC564" s="146"/>
      <c r="AFD564" s="91"/>
      <c r="AFE564" s="91"/>
      <c r="AFF564" s="91"/>
      <c r="AFG564" s="91"/>
      <c r="AFH564" s="91"/>
      <c r="AFI564" s="91"/>
      <c r="AFJ564" s="91"/>
      <c r="AFK564" s="91"/>
      <c r="AFL564" s="91"/>
      <c r="AFM564" s="91"/>
      <c r="AFN564" s="91"/>
    </row>
    <row r="565" spans="810:846" ht="6" customHeight="1" x14ac:dyDescent="0.25">
      <c r="AED565" s="144">
        <f t="shared" si="67"/>
        <v>560</v>
      </c>
      <c r="AEE565" s="142"/>
      <c r="AEF565" s="142"/>
      <c r="AEG565" s="91"/>
      <c r="AEH565" s="91"/>
      <c r="AEI565" s="91"/>
      <c r="AEJ565" s="91"/>
      <c r="AEK565" s="91"/>
      <c r="AEL565" s="91"/>
      <c r="AEM565" s="91"/>
      <c r="AEN565" s="91"/>
      <c r="AEO565" s="91"/>
      <c r="AEP565" s="91"/>
      <c r="AEQ565" s="91"/>
      <c r="AER565" s="91"/>
      <c r="AES565" s="91"/>
      <c r="AET565" s="91"/>
      <c r="AEU565" s="91"/>
      <c r="AEV565" s="91"/>
      <c r="AEW565" s="91"/>
      <c r="AEX565" s="91"/>
      <c r="AEY565" s="91"/>
      <c r="AEZ565" s="91"/>
      <c r="AFA565" s="91"/>
      <c r="AFB565" s="91"/>
      <c r="AFC565" s="146"/>
      <c r="AFD565" s="91"/>
      <c r="AFE565" s="91"/>
      <c r="AFF565" s="91"/>
      <c r="AFG565" s="91"/>
      <c r="AFH565" s="91"/>
      <c r="AFI565" s="91"/>
      <c r="AFJ565" s="91"/>
      <c r="AFK565" s="91"/>
      <c r="AFL565" s="91"/>
      <c r="AFM565" s="91"/>
      <c r="AFN565" s="91"/>
    </row>
    <row r="566" spans="810:846" ht="6" customHeight="1" x14ac:dyDescent="0.25">
      <c r="AED566" s="144">
        <f t="shared" si="67"/>
        <v>561</v>
      </c>
      <c r="AEE566" s="142"/>
      <c r="AEF566" s="142"/>
      <c r="AEG566" s="91"/>
      <c r="AEH566" s="91"/>
      <c r="AEI566" s="91"/>
      <c r="AEJ566" s="91"/>
      <c r="AEK566" s="91"/>
      <c r="AEL566" s="91"/>
      <c r="AEM566" s="91"/>
      <c r="AEN566" s="91"/>
      <c r="AEO566" s="91"/>
      <c r="AEP566" s="91"/>
      <c r="AEQ566" s="91"/>
      <c r="AER566" s="91"/>
      <c r="AES566" s="91"/>
      <c r="AET566" s="91"/>
      <c r="AEU566" s="91"/>
      <c r="AEV566" s="91"/>
      <c r="AEW566" s="91"/>
      <c r="AEX566" s="91"/>
      <c r="AEY566" s="91"/>
      <c r="AEZ566" s="91"/>
      <c r="AFA566" s="91"/>
      <c r="AFB566" s="91"/>
      <c r="AFC566" s="146"/>
      <c r="AFD566" s="91"/>
      <c r="AFE566" s="91"/>
      <c r="AFF566" s="91"/>
      <c r="AFG566" s="91"/>
      <c r="AFH566" s="91"/>
      <c r="AFI566" s="91"/>
      <c r="AFJ566" s="91"/>
      <c r="AFK566" s="91"/>
      <c r="AFL566" s="91"/>
      <c r="AFM566" s="91"/>
      <c r="AFN566" s="91"/>
    </row>
    <row r="567" spans="810:846" ht="6" customHeight="1" x14ac:dyDescent="0.25">
      <c r="AED567" s="144">
        <f t="shared" si="67"/>
        <v>562</v>
      </c>
      <c r="AEE567" s="142"/>
      <c r="AEF567" s="142"/>
      <c r="AEG567" s="91"/>
      <c r="AEH567" s="91"/>
      <c r="AEI567" s="91"/>
      <c r="AEJ567" s="91"/>
      <c r="AEK567" s="91"/>
      <c r="AEL567" s="91"/>
      <c r="AEM567" s="91"/>
      <c r="AEN567" s="91"/>
      <c r="AEO567" s="91"/>
      <c r="AEP567" s="91"/>
      <c r="AEQ567" s="91"/>
      <c r="AER567" s="91"/>
      <c r="AES567" s="91"/>
      <c r="AET567" s="91"/>
      <c r="AEU567" s="91"/>
      <c r="AEV567" s="91"/>
      <c r="AEW567" s="91"/>
      <c r="AEX567" s="91"/>
      <c r="AEY567" s="91"/>
      <c r="AEZ567" s="91"/>
      <c r="AFA567" s="91"/>
      <c r="AFB567" s="91"/>
      <c r="AFC567" s="146"/>
      <c r="AFD567" s="91"/>
      <c r="AFE567" s="91"/>
      <c r="AFF567" s="91"/>
      <c r="AFG567" s="91"/>
      <c r="AFH567" s="91"/>
      <c r="AFI567" s="91"/>
      <c r="AFJ567" s="91"/>
      <c r="AFK567" s="91"/>
      <c r="AFL567" s="91"/>
      <c r="AFM567" s="91"/>
      <c r="AFN567" s="91"/>
    </row>
    <row r="568" spans="810:846" ht="6" customHeight="1" x14ac:dyDescent="0.25">
      <c r="AED568" s="144">
        <f t="shared" si="67"/>
        <v>563</v>
      </c>
      <c r="AEE568" s="142"/>
      <c r="AEF568" s="142"/>
      <c r="AEG568" s="91"/>
      <c r="AEH568" s="91"/>
      <c r="AEI568" s="91"/>
      <c r="AEJ568" s="91"/>
      <c r="AEK568" s="91"/>
      <c r="AEL568" s="91"/>
      <c r="AEM568" s="91"/>
      <c r="AEN568" s="91"/>
      <c r="AEO568" s="91"/>
      <c r="AEP568" s="91"/>
      <c r="AEQ568" s="91"/>
      <c r="AER568" s="91"/>
      <c r="AES568" s="91"/>
      <c r="AET568" s="91"/>
      <c r="AEU568" s="91"/>
      <c r="AEV568" s="91"/>
      <c r="AEW568" s="91"/>
      <c r="AEX568" s="91"/>
      <c r="AEY568" s="91"/>
      <c r="AEZ568" s="91"/>
      <c r="AFA568" s="91"/>
      <c r="AFB568" s="91"/>
      <c r="AFC568" s="146"/>
      <c r="AFD568" s="91"/>
      <c r="AFE568" s="91"/>
      <c r="AFF568" s="91"/>
      <c r="AFG568" s="91"/>
      <c r="AFH568" s="91"/>
      <c r="AFI568" s="91"/>
      <c r="AFJ568" s="91"/>
      <c r="AFK568" s="91"/>
      <c r="AFL568" s="91"/>
      <c r="AFM568" s="91"/>
      <c r="AFN568" s="91"/>
    </row>
    <row r="569" spans="810:846" ht="6" customHeight="1" x14ac:dyDescent="0.25">
      <c r="AED569" s="144">
        <f t="shared" si="67"/>
        <v>564</v>
      </c>
      <c r="AEE569" s="142"/>
      <c r="AEF569" s="142"/>
      <c r="AEG569" s="91"/>
      <c r="AEH569" s="91"/>
      <c r="AEI569" s="91"/>
      <c r="AEJ569" s="91"/>
      <c r="AEK569" s="91"/>
      <c r="AEL569" s="91"/>
      <c r="AEM569" s="91"/>
      <c r="AEN569" s="91"/>
      <c r="AEO569" s="91"/>
      <c r="AEP569" s="91"/>
      <c r="AEQ569" s="91"/>
      <c r="AER569" s="91"/>
      <c r="AES569" s="91"/>
      <c r="AET569" s="91"/>
      <c r="AEU569" s="91"/>
      <c r="AEV569" s="91"/>
      <c r="AEW569" s="91"/>
      <c r="AEX569" s="91"/>
      <c r="AEY569" s="91"/>
      <c r="AEZ569" s="91"/>
      <c r="AFA569" s="91"/>
      <c r="AFB569" s="91"/>
      <c r="AFC569" s="146"/>
      <c r="AFD569" s="91"/>
      <c r="AFE569" s="91"/>
      <c r="AFF569" s="91"/>
      <c r="AFG569" s="91"/>
      <c r="AFH569" s="91"/>
      <c r="AFI569" s="91"/>
      <c r="AFJ569" s="91"/>
      <c r="AFK569" s="91"/>
      <c r="AFL569" s="91"/>
      <c r="AFM569" s="91"/>
      <c r="AFN569" s="91"/>
    </row>
    <row r="570" spans="810:846" ht="6" customHeight="1" x14ac:dyDescent="0.25">
      <c r="AED570" s="144">
        <f t="shared" si="67"/>
        <v>565</v>
      </c>
      <c r="AEE570" s="142"/>
      <c r="AEF570" s="142"/>
      <c r="AEG570" s="91"/>
      <c r="AEH570" s="91"/>
      <c r="AEI570" s="91"/>
      <c r="AEJ570" s="91"/>
      <c r="AEK570" s="91"/>
      <c r="AEL570" s="91"/>
      <c r="AEM570" s="91"/>
      <c r="AEN570" s="91"/>
      <c r="AEO570" s="91"/>
      <c r="AEP570" s="91"/>
      <c r="AEQ570" s="91"/>
      <c r="AER570" s="91"/>
      <c r="AES570" s="91"/>
      <c r="AET570" s="91"/>
      <c r="AEU570" s="91"/>
      <c r="AEV570" s="91"/>
      <c r="AEW570" s="91"/>
      <c r="AEX570" s="91"/>
      <c r="AEY570" s="91"/>
      <c r="AEZ570" s="91"/>
      <c r="AFA570" s="91"/>
      <c r="AFB570" s="91"/>
      <c r="AFC570" s="146"/>
      <c r="AFD570" s="91"/>
      <c r="AFE570" s="91"/>
      <c r="AFF570" s="91"/>
      <c r="AFG570" s="91"/>
      <c r="AFH570" s="91"/>
      <c r="AFI570" s="91"/>
      <c r="AFJ570" s="91"/>
      <c r="AFK570" s="91"/>
      <c r="AFL570" s="91"/>
      <c r="AFM570" s="91"/>
      <c r="AFN570" s="91"/>
    </row>
    <row r="571" spans="810:846" ht="6" customHeight="1" x14ac:dyDescent="0.25">
      <c r="AED571" s="144">
        <f t="shared" si="67"/>
        <v>566</v>
      </c>
      <c r="AEE571" s="142"/>
      <c r="AEF571" s="142"/>
      <c r="AEG571" s="91"/>
      <c r="AEH571" s="91"/>
      <c r="AEI571" s="91"/>
      <c r="AEJ571" s="91"/>
      <c r="AEK571" s="91"/>
      <c r="AEL571" s="91"/>
      <c r="AEM571" s="91"/>
      <c r="AEN571" s="91"/>
      <c r="AEO571" s="91"/>
      <c r="AEP571" s="91"/>
      <c r="AEQ571" s="91"/>
      <c r="AER571" s="91"/>
      <c r="AES571" s="91"/>
      <c r="AET571" s="91"/>
      <c r="AEU571" s="91"/>
      <c r="AEV571" s="91"/>
      <c r="AEW571" s="91"/>
      <c r="AEX571" s="91"/>
      <c r="AEY571" s="91"/>
      <c r="AEZ571" s="91"/>
      <c r="AFA571" s="91"/>
      <c r="AFB571" s="91"/>
      <c r="AFC571" s="146"/>
      <c r="AFD571" s="91"/>
      <c r="AFE571" s="91"/>
      <c r="AFF571" s="91"/>
      <c r="AFG571" s="91"/>
      <c r="AFH571" s="91"/>
      <c r="AFI571" s="91"/>
      <c r="AFJ571" s="91"/>
      <c r="AFK571" s="91"/>
      <c r="AFL571" s="91"/>
      <c r="AFM571" s="91"/>
      <c r="AFN571" s="91"/>
    </row>
    <row r="572" spans="810:846" ht="6" customHeight="1" x14ac:dyDescent="0.25">
      <c r="AED572" s="144">
        <f t="shared" si="67"/>
        <v>567</v>
      </c>
      <c r="AEE572" s="142"/>
      <c r="AEF572" s="142"/>
      <c r="AEG572" s="91"/>
      <c r="AEH572" s="91"/>
      <c r="AEI572" s="91"/>
      <c r="AEJ572" s="91"/>
      <c r="AEK572" s="91"/>
      <c r="AEL572" s="91"/>
      <c r="AEM572" s="91"/>
      <c r="AEN572" s="91"/>
      <c r="AEO572" s="91"/>
      <c r="AEP572" s="91"/>
      <c r="AEQ572" s="91"/>
      <c r="AER572" s="91"/>
      <c r="AES572" s="91"/>
      <c r="AET572" s="91"/>
      <c r="AEU572" s="91"/>
      <c r="AEV572" s="91"/>
      <c r="AEW572" s="91"/>
      <c r="AEX572" s="91"/>
      <c r="AEY572" s="91"/>
      <c r="AEZ572" s="91"/>
      <c r="AFA572" s="91"/>
      <c r="AFB572" s="91"/>
      <c r="AFC572" s="146"/>
      <c r="AFD572" s="91"/>
      <c r="AFE572" s="91"/>
      <c r="AFF572" s="91"/>
      <c r="AFG572" s="91"/>
      <c r="AFH572" s="91"/>
      <c r="AFI572" s="91"/>
      <c r="AFJ572" s="91"/>
      <c r="AFK572" s="91"/>
      <c r="AFL572" s="91"/>
      <c r="AFM572" s="91"/>
      <c r="AFN572" s="91"/>
    </row>
    <row r="573" spans="810:846" ht="6" customHeight="1" x14ac:dyDescent="0.25">
      <c r="AED573" s="144">
        <f t="shared" si="67"/>
        <v>568</v>
      </c>
      <c r="AEE573" s="142"/>
      <c r="AEF573" s="142"/>
      <c r="AEG573" s="91"/>
      <c r="AEH573" s="91"/>
      <c r="AEI573" s="91"/>
      <c r="AEJ573" s="91"/>
      <c r="AEK573" s="91"/>
      <c r="AEL573" s="91"/>
      <c r="AEM573" s="91"/>
      <c r="AEN573" s="91"/>
      <c r="AEO573" s="91"/>
      <c r="AEP573" s="91"/>
      <c r="AEQ573" s="91"/>
      <c r="AER573" s="91"/>
      <c r="AES573" s="91"/>
      <c r="AET573" s="91"/>
      <c r="AEU573" s="91"/>
      <c r="AEV573" s="91"/>
      <c r="AEW573" s="91"/>
      <c r="AEX573" s="91"/>
      <c r="AEY573" s="91"/>
      <c r="AEZ573" s="91"/>
      <c r="AFA573" s="91"/>
      <c r="AFB573" s="91"/>
      <c r="AFC573" s="146"/>
      <c r="AFD573" s="91"/>
      <c r="AFE573" s="91"/>
      <c r="AFF573" s="91"/>
      <c r="AFG573" s="91"/>
      <c r="AFH573" s="91"/>
      <c r="AFI573" s="91"/>
      <c r="AFJ573" s="91"/>
      <c r="AFK573" s="91"/>
      <c r="AFL573" s="91"/>
      <c r="AFM573" s="91"/>
      <c r="AFN573" s="91"/>
    </row>
    <row r="574" spans="810:846" ht="6" customHeight="1" x14ac:dyDescent="0.25">
      <c r="AED574" s="144">
        <f t="shared" si="67"/>
        <v>569</v>
      </c>
      <c r="AEE574" s="142"/>
      <c r="AEF574" s="142"/>
      <c r="AEG574" s="91"/>
      <c r="AEH574" s="91"/>
      <c r="AEI574" s="91"/>
      <c r="AEJ574" s="91"/>
      <c r="AEK574" s="91"/>
      <c r="AEL574" s="91"/>
      <c r="AEM574" s="91"/>
      <c r="AEN574" s="91"/>
      <c r="AEO574" s="91"/>
      <c r="AEP574" s="91"/>
      <c r="AEQ574" s="91"/>
      <c r="AER574" s="91"/>
      <c r="AES574" s="91"/>
      <c r="AET574" s="91"/>
      <c r="AEU574" s="91"/>
      <c r="AEV574" s="91"/>
      <c r="AEW574" s="91"/>
      <c r="AEX574" s="91"/>
      <c r="AEY574" s="91"/>
      <c r="AEZ574" s="91"/>
      <c r="AFA574" s="91"/>
      <c r="AFB574" s="91"/>
      <c r="AFC574" s="146"/>
      <c r="AFD574" s="91"/>
      <c r="AFE574" s="91"/>
      <c r="AFF574" s="91"/>
      <c r="AFG574" s="91"/>
      <c r="AFH574" s="91"/>
      <c r="AFI574" s="91"/>
      <c r="AFJ574" s="91"/>
      <c r="AFK574" s="91"/>
      <c r="AFL574" s="91"/>
      <c r="AFM574" s="91"/>
      <c r="AFN574" s="91"/>
    </row>
    <row r="575" spans="810:846" ht="6" customHeight="1" x14ac:dyDescent="0.25">
      <c r="AED575" s="144">
        <f t="shared" si="67"/>
        <v>570</v>
      </c>
      <c r="AEE575" s="142"/>
      <c r="AEF575" s="142"/>
      <c r="AEG575" s="91"/>
      <c r="AEH575" s="91"/>
      <c r="AEI575" s="91"/>
      <c r="AEJ575" s="91"/>
      <c r="AEK575" s="91"/>
      <c r="AEL575" s="91"/>
      <c r="AEM575" s="91"/>
      <c r="AEN575" s="91"/>
      <c r="AEO575" s="91"/>
      <c r="AEP575" s="91"/>
      <c r="AEQ575" s="91"/>
      <c r="AER575" s="91"/>
      <c r="AES575" s="91"/>
      <c r="AET575" s="91"/>
      <c r="AEU575" s="91"/>
      <c r="AEV575" s="91"/>
      <c r="AEW575" s="91"/>
      <c r="AEX575" s="91"/>
      <c r="AEY575" s="91"/>
      <c r="AEZ575" s="91"/>
      <c r="AFA575" s="91"/>
      <c r="AFB575" s="91"/>
      <c r="AFC575" s="146"/>
      <c r="AFD575" s="91"/>
      <c r="AFE575" s="91"/>
      <c r="AFF575" s="91"/>
      <c r="AFG575" s="91"/>
      <c r="AFH575" s="91"/>
      <c r="AFI575" s="91"/>
      <c r="AFJ575" s="91"/>
      <c r="AFK575" s="91"/>
      <c r="AFL575" s="91"/>
      <c r="AFM575" s="91"/>
      <c r="AFN575" s="91"/>
    </row>
    <row r="576" spans="810:846" ht="6" customHeight="1" x14ac:dyDescent="0.25">
      <c r="AED576" s="144">
        <f t="shared" si="67"/>
        <v>571</v>
      </c>
      <c r="AEE576" s="142"/>
      <c r="AEF576" s="142"/>
      <c r="AEG576" s="91"/>
      <c r="AEH576" s="91"/>
      <c r="AEI576" s="91"/>
      <c r="AEJ576" s="91"/>
      <c r="AEK576" s="91"/>
      <c r="AEL576" s="91"/>
      <c r="AEM576" s="91"/>
      <c r="AEN576" s="91"/>
      <c r="AEO576" s="91"/>
      <c r="AEP576" s="91"/>
      <c r="AEQ576" s="91"/>
      <c r="AER576" s="91"/>
      <c r="AES576" s="91"/>
      <c r="AET576" s="91"/>
      <c r="AEU576" s="91"/>
      <c r="AEV576" s="91"/>
      <c r="AEW576" s="91"/>
      <c r="AEX576" s="91"/>
      <c r="AEY576" s="91"/>
      <c r="AEZ576" s="91"/>
      <c r="AFA576" s="91"/>
      <c r="AFB576" s="91"/>
      <c r="AFC576" s="146"/>
      <c r="AFD576" s="91"/>
      <c r="AFE576" s="91"/>
      <c r="AFF576" s="91"/>
      <c r="AFG576" s="91"/>
      <c r="AFH576" s="91"/>
      <c r="AFI576" s="91"/>
      <c r="AFJ576" s="91"/>
      <c r="AFK576" s="91"/>
      <c r="AFL576" s="91"/>
      <c r="AFM576" s="91"/>
      <c r="AFN576" s="91"/>
    </row>
    <row r="577" spans="810:846" ht="6" customHeight="1" x14ac:dyDescent="0.25">
      <c r="AED577" s="144">
        <f t="shared" si="67"/>
        <v>572</v>
      </c>
      <c r="AEE577" s="142"/>
      <c r="AEF577" s="142"/>
      <c r="AEG577" s="91"/>
      <c r="AEH577" s="91"/>
      <c r="AEI577" s="91"/>
      <c r="AEJ577" s="91"/>
      <c r="AEK577" s="91"/>
      <c r="AEL577" s="91"/>
      <c r="AEM577" s="91"/>
      <c r="AEN577" s="91"/>
      <c r="AEO577" s="91"/>
      <c r="AEP577" s="91"/>
      <c r="AEQ577" s="91"/>
      <c r="AER577" s="91"/>
      <c r="AES577" s="91"/>
      <c r="AET577" s="91"/>
      <c r="AEU577" s="91"/>
      <c r="AEV577" s="91"/>
      <c r="AEW577" s="91"/>
      <c r="AEX577" s="91"/>
      <c r="AEY577" s="91"/>
      <c r="AEZ577" s="91"/>
      <c r="AFA577" s="91"/>
      <c r="AFB577" s="91"/>
      <c r="AFC577" s="146"/>
      <c r="AFD577" s="91"/>
      <c r="AFE577" s="91"/>
      <c r="AFF577" s="91"/>
      <c r="AFG577" s="91"/>
      <c r="AFH577" s="91"/>
      <c r="AFI577" s="91"/>
      <c r="AFJ577" s="91"/>
      <c r="AFK577" s="91"/>
      <c r="AFL577" s="91"/>
      <c r="AFM577" s="91"/>
      <c r="AFN577" s="91"/>
    </row>
    <row r="578" spans="810:846" ht="6" customHeight="1" x14ac:dyDescent="0.25">
      <c r="AED578" s="144">
        <f t="shared" si="67"/>
        <v>573</v>
      </c>
      <c r="AEE578" s="142"/>
      <c r="AEF578" s="142"/>
      <c r="AEG578" s="91"/>
      <c r="AEH578" s="91"/>
      <c r="AEI578" s="91"/>
      <c r="AEJ578" s="91"/>
      <c r="AEK578" s="91"/>
      <c r="AEL578" s="91"/>
      <c r="AEM578" s="91"/>
      <c r="AEN578" s="91"/>
      <c r="AEO578" s="91"/>
      <c r="AEP578" s="91"/>
      <c r="AEQ578" s="91"/>
      <c r="AER578" s="91"/>
      <c r="AES578" s="91"/>
      <c r="AET578" s="91"/>
      <c r="AEU578" s="91"/>
      <c r="AEV578" s="91"/>
      <c r="AEW578" s="91"/>
      <c r="AEX578" s="91"/>
      <c r="AEY578" s="91"/>
      <c r="AEZ578" s="91"/>
      <c r="AFA578" s="91"/>
      <c r="AFB578" s="91"/>
      <c r="AFC578" s="146"/>
      <c r="AFD578" s="91"/>
      <c r="AFE578" s="91"/>
      <c r="AFF578" s="91"/>
      <c r="AFG578" s="91"/>
      <c r="AFH578" s="91"/>
      <c r="AFI578" s="91"/>
      <c r="AFJ578" s="91"/>
      <c r="AFK578" s="91"/>
      <c r="AFL578" s="91"/>
      <c r="AFM578" s="91"/>
      <c r="AFN578" s="91"/>
    </row>
    <row r="579" spans="810:846" ht="6" customHeight="1" x14ac:dyDescent="0.25">
      <c r="AED579" s="144">
        <f t="shared" si="67"/>
        <v>574</v>
      </c>
      <c r="AEE579" s="142"/>
      <c r="AEF579" s="142"/>
      <c r="AEG579" s="91"/>
      <c r="AEH579" s="91"/>
      <c r="AEI579" s="91"/>
      <c r="AEJ579" s="91"/>
      <c r="AEK579" s="91"/>
      <c r="AEL579" s="91"/>
      <c r="AEM579" s="91"/>
      <c r="AEN579" s="91"/>
      <c r="AEO579" s="91"/>
      <c r="AEP579" s="91"/>
      <c r="AEQ579" s="91"/>
      <c r="AER579" s="91"/>
      <c r="AES579" s="91"/>
      <c r="AET579" s="91"/>
      <c r="AEU579" s="91"/>
      <c r="AEV579" s="91"/>
      <c r="AEW579" s="91"/>
      <c r="AEX579" s="91"/>
      <c r="AEY579" s="91"/>
      <c r="AEZ579" s="91"/>
      <c r="AFA579" s="91"/>
      <c r="AFB579" s="91"/>
      <c r="AFC579" s="146"/>
      <c r="AFD579" s="91"/>
      <c r="AFE579" s="91"/>
      <c r="AFF579" s="91"/>
      <c r="AFG579" s="91"/>
      <c r="AFH579" s="91"/>
      <c r="AFI579" s="91"/>
      <c r="AFJ579" s="91"/>
      <c r="AFK579" s="91"/>
      <c r="AFL579" s="91"/>
      <c r="AFM579" s="91"/>
      <c r="AFN579" s="91"/>
    </row>
    <row r="580" spans="810:846" ht="6" customHeight="1" x14ac:dyDescent="0.25">
      <c r="AED580" s="144">
        <f t="shared" si="67"/>
        <v>575</v>
      </c>
      <c r="AEE580" s="142"/>
      <c r="AEF580" s="142"/>
      <c r="AEG580" s="91"/>
      <c r="AEH580" s="91"/>
      <c r="AEI580" s="91"/>
      <c r="AEJ580" s="91"/>
      <c r="AEK580" s="91"/>
      <c r="AEL580" s="91"/>
      <c r="AEM580" s="91"/>
      <c r="AEN580" s="91"/>
      <c r="AEO580" s="91"/>
      <c r="AEP580" s="91"/>
      <c r="AEQ580" s="91"/>
      <c r="AER580" s="91"/>
      <c r="AES580" s="91"/>
      <c r="AET580" s="91"/>
      <c r="AEU580" s="91"/>
      <c r="AEV580" s="91"/>
      <c r="AEW580" s="91"/>
      <c r="AEX580" s="91"/>
      <c r="AEY580" s="91"/>
      <c r="AEZ580" s="91"/>
      <c r="AFA580" s="91"/>
      <c r="AFB580" s="91"/>
      <c r="AFC580" s="146"/>
      <c r="AFD580" s="91"/>
      <c r="AFE580" s="91"/>
      <c r="AFF580" s="91"/>
      <c r="AFG580" s="91"/>
      <c r="AFH580" s="91"/>
      <c r="AFI580" s="91"/>
      <c r="AFJ580" s="91"/>
      <c r="AFK580" s="91"/>
      <c r="AFL580" s="91"/>
      <c r="AFM580" s="91"/>
      <c r="AFN580" s="91"/>
    </row>
    <row r="581" spans="810:846" ht="6" customHeight="1" x14ac:dyDescent="0.25">
      <c r="AED581" s="144">
        <f t="shared" si="67"/>
        <v>576</v>
      </c>
      <c r="AEE581" s="142"/>
      <c r="AEF581" s="142"/>
      <c r="AEG581" s="91"/>
      <c r="AEH581" s="91"/>
      <c r="AEI581" s="91"/>
      <c r="AEJ581" s="91"/>
      <c r="AEK581" s="91"/>
      <c r="AEL581" s="91"/>
      <c r="AEM581" s="91"/>
      <c r="AEN581" s="91"/>
      <c r="AEO581" s="91"/>
      <c r="AEP581" s="91"/>
      <c r="AEQ581" s="91"/>
      <c r="AER581" s="91"/>
      <c r="AES581" s="91"/>
      <c r="AET581" s="91"/>
      <c r="AEU581" s="91"/>
      <c r="AEV581" s="91"/>
      <c r="AEW581" s="91"/>
      <c r="AEX581" s="91"/>
      <c r="AEY581" s="91"/>
      <c r="AEZ581" s="91"/>
      <c r="AFA581" s="91"/>
      <c r="AFB581" s="91"/>
      <c r="AFC581" s="146"/>
      <c r="AFD581" s="91"/>
      <c r="AFE581" s="91"/>
      <c r="AFF581" s="91"/>
      <c r="AFG581" s="91"/>
      <c r="AFH581" s="91"/>
      <c r="AFI581" s="91"/>
      <c r="AFJ581" s="91"/>
      <c r="AFK581" s="91"/>
      <c r="AFL581" s="91"/>
      <c r="AFM581" s="91"/>
      <c r="AFN581" s="91"/>
    </row>
    <row r="582" spans="810:846" ht="6" customHeight="1" x14ac:dyDescent="0.25">
      <c r="AED582" s="144">
        <f t="shared" si="67"/>
        <v>577</v>
      </c>
      <c r="AEE582" s="142"/>
      <c r="AEF582" s="142"/>
      <c r="AEG582" s="91"/>
      <c r="AEH582" s="91"/>
      <c r="AEI582" s="91"/>
      <c r="AEJ582" s="91"/>
      <c r="AEK582" s="91"/>
      <c r="AEL582" s="91"/>
      <c r="AEM582" s="91"/>
      <c r="AEN582" s="91"/>
      <c r="AEO582" s="91"/>
      <c r="AEP582" s="91"/>
      <c r="AEQ582" s="91"/>
      <c r="AER582" s="91"/>
      <c r="AES582" s="91"/>
      <c r="AET582" s="91"/>
      <c r="AEU582" s="91"/>
      <c r="AEV582" s="91"/>
      <c r="AEW582" s="91"/>
      <c r="AEX582" s="91"/>
      <c r="AEY582" s="91"/>
      <c r="AEZ582" s="91"/>
      <c r="AFA582" s="91"/>
      <c r="AFB582" s="91"/>
      <c r="AFC582" s="146"/>
      <c r="AFD582" s="91"/>
      <c r="AFE582" s="91"/>
      <c r="AFF582" s="91"/>
      <c r="AFG582" s="91"/>
      <c r="AFH582" s="91"/>
      <c r="AFI582" s="91"/>
      <c r="AFJ582" s="91"/>
      <c r="AFK582" s="91"/>
      <c r="AFL582" s="91"/>
      <c r="AFM582" s="91"/>
      <c r="AFN582" s="91"/>
    </row>
    <row r="583" spans="810:846" ht="6" customHeight="1" x14ac:dyDescent="0.25">
      <c r="AED583" s="144">
        <f t="shared" ref="AED583:AED646" si="68">IF(AED582+1&lt;=$ADX$4,AED582+1,"")</f>
        <v>578</v>
      </c>
      <c r="AEE583" s="142"/>
      <c r="AEF583" s="142"/>
      <c r="AEG583" s="91"/>
      <c r="AEH583" s="91"/>
      <c r="AEI583" s="91"/>
      <c r="AEJ583" s="91"/>
      <c r="AEK583" s="91"/>
      <c r="AEL583" s="91"/>
      <c r="AEM583" s="91"/>
      <c r="AEN583" s="91"/>
      <c r="AEO583" s="91"/>
      <c r="AEP583" s="91"/>
      <c r="AEQ583" s="91"/>
      <c r="AER583" s="91"/>
      <c r="AES583" s="91"/>
      <c r="AET583" s="91"/>
      <c r="AEU583" s="91"/>
      <c r="AEV583" s="91"/>
      <c r="AEW583" s="91"/>
      <c r="AEX583" s="91"/>
      <c r="AEY583" s="91"/>
      <c r="AEZ583" s="91"/>
      <c r="AFA583" s="91"/>
      <c r="AFB583" s="91"/>
      <c r="AFC583" s="146"/>
      <c r="AFD583" s="91"/>
      <c r="AFE583" s="91"/>
      <c r="AFF583" s="91"/>
      <c r="AFG583" s="91"/>
      <c r="AFH583" s="91"/>
      <c r="AFI583" s="91"/>
      <c r="AFJ583" s="91"/>
      <c r="AFK583" s="91"/>
      <c r="AFL583" s="91"/>
      <c r="AFM583" s="91"/>
      <c r="AFN583" s="91"/>
    </row>
    <row r="584" spans="810:846" ht="6" customHeight="1" x14ac:dyDescent="0.25">
      <c r="AED584" s="144">
        <f t="shared" si="68"/>
        <v>579</v>
      </c>
      <c r="AEE584" s="142"/>
      <c r="AEF584" s="142"/>
      <c r="AEG584" s="91"/>
      <c r="AEH584" s="91"/>
      <c r="AEI584" s="91"/>
      <c r="AEJ584" s="91"/>
      <c r="AEK584" s="91"/>
      <c r="AEL584" s="91"/>
      <c r="AEM584" s="91"/>
      <c r="AEN584" s="91"/>
      <c r="AEO584" s="91"/>
      <c r="AEP584" s="91"/>
      <c r="AEQ584" s="91"/>
      <c r="AER584" s="91"/>
      <c r="AES584" s="91"/>
      <c r="AET584" s="91"/>
      <c r="AEU584" s="91"/>
      <c r="AEV584" s="91"/>
      <c r="AEW584" s="91"/>
      <c r="AEX584" s="91"/>
      <c r="AEY584" s="91"/>
      <c r="AEZ584" s="91"/>
      <c r="AFA584" s="91"/>
      <c r="AFB584" s="91"/>
      <c r="AFC584" s="146"/>
      <c r="AFD584" s="91"/>
      <c r="AFE584" s="91"/>
      <c r="AFF584" s="91"/>
      <c r="AFG584" s="91"/>
      <c r="AFH584" s="91"/>
      <c r="AFI584" s="91"/>
      <c r="AFJ584" s="91"/>
      <c r="AFK584" s="91"/>
      <c r="AFL584" s="91"/>
      <c r="AFM584" s="91"/>
      <c r="AFN584" s="91"/>
    </row>
    <row r="585" spans="810:846" ht="6" customHeight="1" x14ac:dyDescent="0.25">
      <c r="AED585" s="144">
        <f t="shared" si="68"/>
        <v>580</v>
      </c>
      <c r="AEE585" s="142"/>
      <c r="AEF585" s="142"/>
      <c r="AEG585" s="91"/>
      <c r="AEH585" s="91"/>
      <c r="AEI585" s="91"/>
      <c r="AEJ585" s="91"/>
      <c r="AEK585" s="91"/>
      <c r="AEL585" s="91"/>
      <c r="AEM585" s="91"/>
      <c r="AEN585" s="91"/>
      <c r="AEO585" s="91"/>
      <c r="AEP585" s="91"/>
      <c r="AEQ585" s="91"/>
      <c r="AER585" s="91"/>
      <c r="AES585" s="91"/>
      <c r="AET585" s="91"/>
      <c r="AEU585" s="91"/>
      <c r="AEV585" s="91"/>
      <c r="AEW585" s="91"/>
      <c r="AEX585" s="91"/>
      <c r="AEY585" s="91"/>
      <c r="AEZ585" s="91"/>
      <c r="AFA585" s="91"/>
      <c r="AFB585" s="91"/>
      <c r="AFC585" s="146"/>
      <c r="AFD585" s="91"/>
      <c r="AFE585" s="91"/>
      <c r="AFF585" s="91"/>
      <c r="AFG585" s="91"/>
      <c r="AFH585" s="91"/>
      <c r="AFI585" s="91"/>
      <c r="AFJ585" s="91"/>
      <c r="AFK585" s="91"/>
      <c r="AFL585" s="91"/>
      <c r="AFM585" s="91"/>
      <c r="AFN585" s="91"/>
    </row>
    <row r="586" spans="810:846" ht="6" customHeight="1" x14ac:dyDescent="0.25">
      <c r="AED586" s="144">
        <f t="shared" si="68"/>
        <v>581</v>
      </c>
      <c r="AEE586" s="142"/>
      <c r="AEF586" s="142"/>
      <c r="AEG586" s="91"/>
      <c r="AEH586" s="91"/>
      <c r="AEI586" s="91"/>
      <c r="AEJ586" s="91"/>
      <c r="AEK586" s="91"/>
      <c r="AEL586" s="91"/>
      <c r="AEM586" s="91"/>
      <c r="AEN586" s="91"/>
      <c r="AEO586" s="91"/>
      <c r="AEP586" s="91"/>
      <c r="AEQ586" s="91"/>
      <c r="AER586" s="91"/>
      <c r="AES586" s="91"/>
      <c r="AET586" s="91"/>
      <c r="AEU586" s="91"/>
      <c r="AEV586" s="91"/>
      <c r="AEW586" s="91"/>
      <c r="AEX586" s="91"/>
      <c r="AEY586" s="91"/>
      <c r="AEZ586" s="91"/>
      <c r="AFA586" s="91"/>
      <c r="AFB586" s="91"/>
      <c r="AFC586" s="146"/>
      <c r="AFD586" s="91"/>
      <c r="AFE586" s="91"/>
      <c r="AFF586" s="91"/>
      <c r="AFG586" s="91"/>
      <c r="AFH586" s="91"/>
      <c r="AFI586" s="91"/>
      <c r="AFJ586" s="91"/>
      <c r="AFK586" s="91"/>
      <c r="AFL586" s="91"/>
      <c r="AFM586" s="91"/>
      <c r="AFN586" s="91"/>
    </row>
    <row r="587" spans="810:846" ht="6" customHeight="1" x14ac:dyDescent="0.25">
      <c r="AED587" s="144">
        <f t="shared" si="68"/>
        <v>582</v>
      </c>
      <c r="AEE587" s="142"/>
      <c r="AEF587" s="142"/>
      <c r="AEG587" s="91"/>
      <c r="AEH587" s="91"/>
      <c r="AEI587" s="91"/>
      <c r="AEJ587" s="91"/>
      <c r="AEK587" s="91"/>
      <c r="AEL587" s="91"/>
      <c r="AEM587" s="91"/>
      <c r="AEN587" s="91"/>
      <c r="AEO587" s="91"/>
      <c r="AEP587" s="91"/>
      <c r="AEQ587" s="91"/>
      <c r="AER587" s="91"/>
      <c r="AES587" s="91"/>
      <c r="AET587" s="91"/>
      <c r="AEU587" s="91"/>
      <c r="AEV587" s="91"/>
      <c r="AEW587" s="91"/>
      <c r="AEX587" s="91"/>
      <c r="AEY587" s="91"/>
      <c r="AEZ587" s="91"/>
      <c r="AFA587" s="91"/>
      <c r="AFB587" s="91"/>
      <c r="AFC587" s="146"/>
      <c r="AFD587" s="91"/>
      <c r="AFE587" s="91"/>
      <c r="AFF587" s="91"/>
      <c r="AFG587" s="91"/>
      <c r="AFH587" s="91"/>
      <c r="AFI587" s="91"/>
      <c r="AFJ587" s="91"/>
      <c r="AFK587" s="91"/>
      <c r="AFL587" s="91"/>
      <c r="AFM587" s="91"/>
      <c r="AFN587" s="91"/>
    </row>
    <row r="588" spans="810:846" ht="6" customHeight="1" x14ac:dyDescent="0.25">
      <c r="AED588" s="144">
        <f t="shared" si="68"/>
        <v>583</v>
      </c>
      <c r="AEE588" s="142"/>
      <c r="AEF588" s="142"/>
      <c r="AEG588" s="91"/>
      <c r="AEH588" s="91"/>
      <c r="AEI588" s="91"/>
      <c r="AEJ588" s="91"/>
      <c r="AEK588" s="91"/>
      <c r="AEL588" s="91"/>
      <c r="AEM588" s="91"/>
      <c r="AEN588" s="91"/>
      <c r="AEO588" s="91"/>
      <c r="AEP588" s="91"/>
      <c r="AEQ588" s="91"/>
      <c r="AER588" s="91"/>
      <c r="AES588" s="91"/>
      <c r="AET588" s="91"/>
      <c r="AEU588" s="91"/>
      <c r="AEV588" s="91"/>
      <c r="AEW588" s="91"/>
      <c r="AEX588" s="91"/>
      <c r="AEY588" s="91"/>
      <c r="AEZ588" s="91"/>
      <c r="AFA588" s="91"/>
      <c r="AFB588" s="91"/>
      <c r="AFC588" s="146"/>
      <c r="AFD588" s="91"/>
      <c r="AFE588" s="91"/>
      <c r="AFF588" s="91"/>
      <c r="AFG588" s="91"/>
      <c r="AFH588" s="91"/>
      <c r="AFI588" s="91"/>
      <c r="AFJ588" s="91"/>
      <c r="AFK588" s="91"/>
      <c r="AFL588" s="91"/>
      <c r="AFM588" s="91"/>
      <c r="AFN588" s="91"/>
    </row>
    <row r="589" spans="810:846" ht="6" customHeight="1" x14ac:dyDescent="0.25">
      <c r="AED589" s="144">
        <f t="shared" si="68"/>
        <v>584</v>
      </c>
      <c r="AEE589" s="142"/>
      <c r="AEF589" s="142"/>
      <c r="AEG589" s="91"/>
      <c r="AEH589" s="91"/>
      <c r="AEI589" s="91"/>
      <c r="AEJ589" s="91"/>
      <c r="AEK589" s="91"/>
      <c r="AEL589" s="91"/>
      <c r="AEM589" s="91"/>
      <c r="AEN589" s="91"/>
      <c r="AEO589" s="91"/>
      <c r="AEP589" s="91"/>
      <c r="AEQ589" s="91"/>
      <c r="AER589" s="91"/>
      <c r="AES589" s="91"/>
      <c r="AET589" s="91"/>
      <c r="AEU589" s="91"/>
      <c r="AEV589" s="91"/>
      <c r="AEW589" s="91"/>
      <c r="AEX589" s="91"/>
      <c r="AEY589" s="91"/>
      <c r="AEZ589" s="91"/>
      <c r="AFA589" s="91"/>
      <c r="AFB589" s="91"/>
      <c r="AFC589" s="146"/>
      <c r="AFD589" s="91"/>
      <c r="AFE589" s="91"/>
      <c r="AFF589" s="91"/>
      <c r="AFG589" s="91"/>
      <c r="AFH589" s="91"/>
      <c r="AFI589" s="91"/>
      <c r="AFJ589" s="91"/>
      <c r="AFK589" s="91"/>
      <c r="AFL589" s="91"/>
      <c r="AFM589" s="91"/>
      <c r="AFN589" s="91"/>
    </row>
    <row r="590" spans="810:846" ht="6" customHeight="1" x14ac:dyDescent="0.25">
      <c r="AED590" s="144">
        <f t="shared" si="68"/>
        <v>585</v>
      </c>
      <c r="AEE590" s="142"/>
      <c r="AEF590" s="142"/>
      <c r="AEG590" s="91"/>
      <c r="AEH590" s="91"/>
      <c r="AEI590" s="91"/>
      <c r="AEJ590" s="91"/>
      <c r="AEK590" s="91"/>
      <c r="AEL590" s="91"/>
      <c r="AEM590" s="91"/>
      <c r="AEN590" s="91"/>
      <c r="AEO590" s="91"/>
      <c r="AEP590" s="91"/>
      <c r="AEQ590" s="91"/>
      <c r="AER590" s="91"/>
      <c r="AES590" s="91"/>
      <c r="AET590" s="91"/>
      <c r="AEU590" s="91"/>
      <c r="AEV590" s="91"/>
      <c r="AEW590" s="91"/>
      <c r="AEX590" s="91"/>
      <c r="AEY590" s="91"/>
      <c r="AEZ590" s="91"/>
      <c r="AFA590" s="91"/>
      <c r="AFB590" s="91"/>
      <c r="AFC590" s="146"/>
      <c r="AFD590" s="91"/>
      <c r="AFE590" s="91"/>
      <c r="AFF590" s="91"/>
      <c r="AFG590" s="91"/>
      <c r="AFH590" s="91"/>
      <c r="AFI590" s="91"/>
      <c r="AFJ590" s="91"/>
      <c r="AFK590" s="91"/>
      <c r="AFL590" s="91"/>
      <c r="AFM590" s="91"/>
      <c r="AFN590" s="91"/>
    </row>
    <row r="591" spans="810:846" ht="6" customHeight="1" x14ac:dyDescent="0.25">
      <c r="AED591" s="144">
        <f t="shared" si="68"/>
        <v>586</v>
      </c>
      <c r="AEE591" s="142"/>
      <c r="AEF591" s="142"/>
      <c r="AEG591" s="91"/>
      <c r="AEH591" s="91"/>
      <c r="AEI591" s="91"/>
      <c r="AEJ591" s="91"/>
      <c r="AEK591" s="91"/>
      <c r="AEL591" s="91"/>
      <c r="AEM591" s="91"/>
      <c r="AEN591" s="91"/>
      <c r="AEO591" s="91"/>
      <c r="AEP591" s="91"/>
      <c r="AEQ591" s="91"/>
      <c r="AER591" s="91"/>
      <c r="AES591" s="91"/>
      <c r="AET591" s="91"/>
      <c r="AEU591" s="91"/>
      <c r="AEV591" s="91"/>
      <c r="AEW591" s="91"/>
      <c r="AEX591" s="91"/>
      <c r="AEY591" s="91"/>
      <c r="AEZ591" s="91"/>
      <c r="AFA591" s="91"/>
      <c r="AFB591" s="91"/>
      <c r="AFC591" s="146"/>
      <c r="AFD591" s="91"/>
      <c r="AFE591" s="91"/>
      <c r="AFF591" s="91"/>
      <c r="AFG591" s="91"/>
      <c r="AFH591" s="91"/>
      <c r="AFI591" s="91"/>
      <c r="AFJ591" s="91"/>
      <c r="AFK591" s="91"/>
      <c r="AFL591" s="91"/>
      <c r="AFM591" s="91"/>
      <c r="AFN591" s="91"/>
    </row>
    <row r="592" spans="810:846" ht="6" customHeight="1" x14ac:dyDescent="0.25">
      <c r="AED592" s="144">
        <f t="shared" si="68"/>
        <v>587</v>
      </c>
      <c r="AEE592" s="142"/>
      <c r="AEF592" s="142"/>
      <c r="AEG592" s="91"/>
      <c r="AEH592" s="91"/>
      <c r="AEI592" s="91"/>
      <c r="AEJ592" s="91"/>
      <c r="AEK592" s="91"/>
      <c r="AEL592" s="91"/>
      <c r="AEM592" s="91"/>
      <c r="AEN592" s="91"/>
      <c r="AEO592" s="91"/>
      <c r="AEP592" s="91"/>
      <c r="AEQ592" s="91"/>
      <c r="AER592" s="91"/>
      <c r="AES592" s="91"/>
      <c r="AET592" s="91"/>
      <c r="AEU592" s="91"/>
      <c r="AEV592" s="91"/>
      <c r="AEW592" s="91"/>
      <c r="AEX592" s="91"/>
      <c r="AEY592" s="91"/>
      <c r="AEZ592" s="91"/>
      <c r="AFA592" s="91"/>
      <c r="AFB592" s="91"/>
      <c r="AFC592" s="146"/>
      <c r="AFD592" s="91"/>
      <c r="AFE592" s="91"/>
      <c r="AFF592" s="91"/>
      <c r="AFG592" s="91"/>
      <c r="AFH592" s="91"/>
      <c r="AFI592" s="91"/>
      <c r="AFJ592" s="91"/>
      <c r="AFK592" s="91"/>
      <c r="AFL592" s="91"/>
      <c r="AFM592" s="91"/>
      <c r="AFN592" s="91"/>
    </row>
    <row r="593" spans="810:846" ht="6" customHeight="1" x14ac:dyDescent="0.25">
      <c r="AED593" s="144">
        <f t="shared" si="68"/>
        <v>588</v>
      </c>
      <c r="AEE593" s="142"/>
      <c r="AEF593" s="142"/>
      <c r="AEG593" s="91"/>
      <c r="AEH593" s="91"/>
      <c r="AEI593" s="91"/>
      <c r="AEJ593" s="91"/>
      <c r="AEK593" s="91"/>
      <c r="AEL593" s="91"/>
      <c r="AEM593" s="91"/>
      <c r="AEN593" s="91"/>
      <c r="AEO593" s="91"/>
      <c r="AEP593" s="91"/>
      <c r="AEQ593" s="91"/>
      <c r="AER593" s="91"/>
      <c r="AES593" s="91"/>
      <c r="AET593" s="91"/>
      <c r="AEU593" s="91"/>
      <c r="AEV593" s="91"/>
      <c r="AEW593" s="91"/>
      <c r="AEX593" s="91"/>
      <c r="AEY593" s="91"/>
      <c r="AEZ593" s="91"/>
      <c r="AFA593" s="91"/>
      <c r="AFB593" s="91"/>
      <c r="AFC593" s="146"/>
      <c r="AFD593" s="91"/>
      <c r="AFE593" s="91"/>
      <c r="AFF593" s="91"/>
      <c r="AFG593" s="91"/>
      <c r="AFH593" s="91"/>
      <c r="AFI593" s="91"/>
      <c r="AFJ593" s="91"/>
      <c r="AFK593" s="91"/>
      <c r="AFL593" s="91"/>
      <c r="AFM593" s="91"/>
      <c r="AFN593" s="91"/>
    </row>
    <row r="594" spans="810:846" ht="6" customHeight="1" x14ac:dyDescent="0.25">
      <c r="AED594" s="144">
        <f t="shared" si="68"/>
        <v>589</v>
      </c>
      <c r="AEE594" s="142"/>
      <c r="AEF594" s="142"/>
      <c r="AEG594" s="91"/>
      <c r="AEH594" s="91"/>
      <c r="AEI594" s="91"/>
      <c r="AEJ594" s="91"/>
      <c r="AEK594" s="91"/>
      <c r="AEL594" s="91"/>
      <c r="AEM594" s="91"/>
      <c r="AEN594" s="91"/>
      <c r="AEO594" s="91"/>
      <c r="AEP594" s="91"/>
      <c r="AEQ594" s="91"/>
      <c r="AER594" s="91"/>
      <c r="AES594" s="91"/>
      <c r="AET594" s="91"/>
      <c r="AEU594" s="91"/>
      <c r="AEV594" s="91"/>
      <c r="AEW594" s="91"/>
      <c r="AEX594" s="91"/>
      <c r="AEY594" s="91"/>
      <c r="AEZ594" s="91"/>
      <c r="AFA594" s="91"/>
      <c r="AFB594" s="91"/>
      <c r="AFC594" s="146"/>
      <c r="AFD594" s="91"/>
      <c r="AFE594" s="91"/>
      <c r="AFF594" s="91"/>
      <c r="AFG594" s="91"/>
      <c r="AFH594" s="91"/>
      <c r="AFI594" s="91"/>
      <c r="AFJ594" s="91"/>
      <c r="AFK594" s="91"/>
      <c r="AFL594" s="91"/>
      <c r="AFM594" s="91"/>
      <c r="AFN594" s="91"/>
    </row>
    <row r="595" spans="810:846" ht="6" customHeight="1" x14ac:dyDescent="0.25">
      <c r="AED595" s="144">
        <f t="shared" si="68"/>
        <v>590</v>
      </c>
      <c r="AEE595" s="142"/>
      <c r="AEF595" s="142"/>
      <c r="AEG595" s="91"/>
      <c r="AEH595" s="91"/>
      <c r="AEI595" s="91"/>
      <c r="AEJ595" s="91"/>
      <c r="AEK595" s="91"/>
      <c r="AEL595" s="91"/>
      <c r="AEM595" s="91"/>
      <c r="AEN595" s="91"/>
      <c r="AEO595" s="91"/>
      <c r="AEP595" s="91"/>
      <c r="AEQ595" s="91"/>
      <c r="AER595" s="91"/>
      <c r="AES595" s="91"/>
      <c r="AET595" s="91"/>
      <c r="AEU595" s="91"/>
      <c r="AEV595" s="91"/>
      <c r="AEW595" s="91"/>
      <c r="AEX595" s="91"/>
      <c r="AEY595" s="91"/>
      <c r="AEZ595" s="91"/>
      <c r="AFA595" s="91"/>
      <c r="AFB595" s="91"/>
      <c r="AFC595" s="146"/>
      <c r="AFD595" s="91"/>
      <c r="AFE595" s="91"/>
      <c r="AFF595" s="91"/>
      <c r="AFG595" s="91"/>
      <c r="AFH595" s="91"/>
      <c r="AFI595" s="91"/>
      <c r="AFJ595" s="91"/>
      <c r="AFK595" s="91"/>
      <c r="AFL595" s="91"/>
      <c r="AFM595" s="91"/>
      <c r="AFN595" s="91"/>
    </row>
    <row r="596" spans="810:846" ht="6" customHeight="1" x14ac:dyDescent="0.25">
      <c r="AED596" s="144">
        <f t="shared" si="68"/>
        <v>591</v>
      </c>
      <c r="AEE596" s="142"/>
      <c r="AEF596" s="142"/>
      <c r="AEG596" s="91"/>
      <c r="AEH596" s="91"/>
      <c r="AEI596" s="91"/>
      <c r="AEJ596" s="91"/>
      <c r="AEK596" s="91"/>
      <c r="AEL596" s="91"/>
      <c r="AEM596" s="91"/>
      <c r="AEN596" s="91"/>
      <c r="AEO596" s="91"/>
      <c r="AEP596" s="91"/>
      <c r="AEQ596" s="91"/>
      <c r="AER596" s="91"/>
      <c r="AES596" s="91"/>
      <c r="AET596" s="91"/>
      <c r="AEU596" s="91"/>
      <c r="AEV596" s="91"/>
      <c r="AEW596" s="91"/>
      <c r="AEX596" s="91"/>
      <c r="AEY596" s="91"/>
      <c r="AEZ596" s="91"/>
      <c r="AFA596" s="91"/>
      <c r="AFB596" s="91"/>
      <c r="AFC596" s="146"/>
      <c r="AFD596" s="91"/>
      <c r="AFE596" s="91"/>
      <c r="AFF596" s="91"/>
      <c r="AFG596" s="91"/>
      <c r="AFH596" s="91"/>
      <c r="AFI596" s="91"/>
      <c r="AFJ596" s="91"/>
      <c r="AFK596" s="91"/>
      <c r="AFL596" s="91"/>
      <c r="AFM596" s="91"/>
      <c r="AFN596" s="91"/>
    </row>
    <row r="597" spans="810:846" ht="6" customHeight="1" x14ac:dyDescent="0.25">
      <c r="AED597" s="144">
        <f t="shared" si="68"/>
        <v>592</v>
      </c>
      <c r="AEE597" s="142"/>
      <c r="AEF597" s="142"/>
      <c r="AEG597" s="91"/>
      <c r="AEH597" s="91"/>
      <c r="AEI597" s="91"/>
      <c r="AEJ597" s="91"/>
      <c r="AEK597" s="91"/>
      <c r="AEL597" s="91"/>
      <c r="AEM597" s="91"/>
      <c r="AEN597" s="91"/>
      <c r="AEO597" s="91"/>
      <c r="AEP597" s="91"/>
      <c r="AEQ597" s="91"/>
      <c r="AER597" s="91"/>
      <c r="AES597" s="91"/>
      <c r="AET597" s="91"/>
      <c r="AEU597" s="91"/>
      <c r="AEV597" s="91"/>
      <c r="AEW597" s="91"/>
      <c r="AEX597" s="91"/>
      <c r="AEY597" s="91"/>
      <c r="AEZ597" s="91"/>
      <c r="AFA597" s="91"/>
      <c r="AFB597" s="91"/>
      <c r="AFC597" s="146"/>
      <c r="AFD597" s="91"/>
      <c r="AFE597" s="91"/>
      <c r="AFF597" s="91"/>
      <c r="AFG597" s="91"/>
      <c r="AFH597" s="91"/>
      <c r="AFI597" s="91"/>
      <c r="AFJ597" s="91"/>
      <c r="AFK597" s="91"/>
      <c r="AFL597" s="91"/>
      <c r="AFM597" s="91"/>
      <c r="AFN597" s="91"/>
    </row>
    <row r="598" spans="810:846" ht="6" customHeight="1" x14ac:dyDescent="0.25">
      <c r="AED598" s="144">
        <f t="shared" si="68"/>
        <v>593</v>
      </c>
      <c r="AEE598" s="142"/>
      <c r="AEF598" s="142"/>
      <c r="AEG598" s="91"/>
      <c r="AEH598" s="91"/>
      <c r="AEI598" s="91"/>
      <c r="AEJ598" s="91"/>
      <c r="AEK598" s="91"/>
      <c r="AEL598" s="91"/>
      <c r="AEM598" s="91"/>
      <c r="AEN598" s="91"/>
      <c r="AEO598" s="91"/>
      <c r="AEP598" s="91"/>
      <c r="AEQ598" s="91"/>
      <c r="AER598" s="91"/>
      <c r="AES598" s="91"/>
      <c r="AET598" s="91"/>
      <c r="AEU598" s="91"/>
      <c r="AEV598" s="91"/>
      <c r="AEW598" s="91"/>
      <c r="AEX598" s="91"/>
      <c r="AEY598" s="91"/>
      <c r="AEZ598" s="91"/>
      <c r="AFA598" s="91"/>
      <c r="AFB598" s="91"/>
      <c r="AFC598" s="146"/>
      <c r="AFD598" s="91"/>
      <c r="AFE598" s="91"/>
      <c r="AFF598" s="91"/>
      <c r="AFG598" s="91"/>
      <c r="AFH598" s="91"/>
      <c r="AFI598" s="91"/>
      <c r="AFJ598" s="91"/>
      <c r="AFK598" s="91"/>
      <c r="AFL598" s="91"/>
      <c r="AFM598" s="91"/>
      <c r="AFN598" s="91"/>
    </row>
    <row r="599" spans="810:846" ht="6" customHeight="1" x14ac:dyDescent="0.25">
      <c r="AED599" s="144">
        <f t="shared" si="68"/>
        <v>594</v>
      </c>
      <c r="AEE599" s="142"/>
      <c r="AEF599" s="142"/>
      <c r="AEG599" s="91"/>
      <c r="AEH599" s="91"/>
      <c r="AEI599" s="91"/>
      <c r="AEJ599" s="91"/>
      <c r="AEK599" s="91"/>
      <c r="AEL599" s="91"/>
      <c r="AEM599" s="91"/>
      <c r="AEN599" s="91"/>
      <c r="AEO599" s="91"/>
      <c r="AEP599" s="91"/>
      <c r="AEQ599" s="91"/>
      <c r="AER599" s="91"/>
      <c r="AES599" s="91"/>
      <c r="AET599" s="91"/>
      <c r="AEU599" s="91"/>
      <c r="AEV599" s="91"/>
      <c r="AEW599" s="91"/>
      <c r="AEX599" s="91"/>
      <c r="AEY599" s="91"/>
      <c r="AEZ599" s="91"/>
      <c r="AFA599" s="91"/>
      <c r="AFB599" s="91"/>
      <c r="AFC599" s="146"/>
      <c r="AFD599" s="91"/>
      <c r="AFE599" s="91"/>
      <c r="AFF599" s="91"/>
      <c r="AFG599" s="91"/>
      <c r="AFH599" s="91"/>
      <c r="AFI599" s="91"/>
      <c r="AFJ599" s="91"/>
      <c r="AFK599" s="91"/>
      <c r="AFL599" s="91"/>
      <c r="AFM599" s="91"/>
      <c r="AFN599" s="91"/>
    </row>
    <row r="600" spans="810:846" ht="6" customHeight="1" x14ac:dyDescent="0.25">
      <c r="AED600" s="144">
        <f t="shared" si="68"/>
        <v>595</v>
      </c>
      <c r="AEE600" s="142"/>
      <c r="AEF600" s="142"/>
      <c r="AEG600" s="91"/>
      <c r="AEH600" s="91"/>
      <c r="AEI600" s="91"/>
      <c r="AEJ600" s="91"/>
      <c r="AEK600" s="91"/>
      <c r="AEL600" s="91"/>
      <c r="AEM600" s="91"/>
      <c r="AEN600" s="91"/>
      <c r="AEO600" s="91"/>
      <c r="AEP600" s="91"/>
      <c r="AEQ600" s="91"/>
      <c r="AER600" s="91"/>
      <c r="AES600" s="91"/>
      <c r="AET600" s="91"/>
      <c r="AEU600" s="91"/>
      <c r="AEV600" s="91"/>
      <c r="AEW600" s="91"/>
      <c r="AEX600" s="91"/>
      <c r="AEY600" s="91"/>
      <c r="AEZ600" s="91"/>
      <c r="AFA600" s="91"/>
      <c r="AFB600" s="91"/>
      <c r="AFC600" s="146"/>
      <c r="AFD600" s="91"/>
      <c r="AFE600" s="91"/>
      <c r="AFF600" s="91"/>
      <c r="AFG600" s="91"/>
      <c r="AFH600" s="91"/>
      <c r="AFI600" s="91"/>
      <c r="AFJ600" s="91"/>
      <c r="AFK600" s="91"/>
      <c r="AFL600" s="91"/>
      <c r="AFM600" s="91"/>
      <c r="AFN600" s="91"/>
    </row>
    <row r="601" spans="810:846" ht="6" customHeight="1" x14ac:dyDescent="0.25">
      <c r="AED601" s="144">
        <f t="shared" si="68"/>
        <v>596</v>
      </c>
      <c r="AEE601" s="142"/>
      <c r="AEF601" s="142"/>
      <c r="AEG601" s="91"/>
      <c r="AEH601" s="91"/>
      <c r="AEI601" s="91"/>
      <c r="AEJ601" s="91"/>
      <c r="AEK601" s="91"/>
      <c r="AEL601" s="91"/>
      <c r="AEM601" s="91"/>
      <c r="AEN601" s="91"/>
      <c r="AEO601" s="91"/>
      <c r="AEP601" s="91"/>
      <c r="AEQ601" s="91"/>
      <c r="AER601" s="91"/>
      <c r="AES601" s="91"/>
      <c r="AET601" s="91"/>
      <c r="AEU601" s="91"/>
      <c r="AEV601" s="91"/>
      <c r="AEW601" s="91"/>
      <c r="AEX601" s="91"/>
      <c r="AEY601" s="91"/>
      <c r="AEZ601" s="91"/>
      <c r="AFA601" s="91"/>
      <c r="AFB601" s="91"/>
      <c r="AFC601" s="146"/>
      <c r="AFD601" s="91"/>
      <c r="AFE601" s="91"/>
      <c r="AFF601" s="91"/>
      <c r="AFG601" s="91"/>
      <c r="AFH601" s="91"/>
      <c r="AFI601" s="91"/>
      <c r="AFJ601" s="91"/>
      <c r="AFK601" s="91"/>
      <c r="AFL601" s="91"/>
      <c r="AFM601" s="91"/>
      <c r="AFN601" s="91"/>
    </row>
    <row r="602" spans="810:846" ht="6" customHeight="1" x14ac:dyDescent="0.25">
      <c r="AED602" s="144">
        <f t="shared" si="68"/>
        <v>597</v>
      </c>
      <c r="AEE602" s="142"/>
      <c r="AEF602" s="142"/>
      <c r="AEG602" s="91"/>
      <c r="AEH602" s="91"/>
      <c r="AEI602" s="91"/>
      <c r="AEJ602" s="91"/>
      <c r="AEK602" s="91"/>
      <c r="AEL602" s="91"/>
      <c r="AEM602" s="91"/>
      <c r="AEN602" s="91"/>
      <c r="AEO602" s="91"/>
      <c r="AEP602" s="91"/>
      <c r="AEQ602" s="91"/>
      <c r="AER602" s="91"/>
      <c r="AES602" s="91"/>
      <c r="AET602" s="91"/>
      <c r="AEU602" s="91"/>
      <c r="AEV602" s="91"/>
      <c r="AEW602" s="91"/>
      <c r="AEX602" s="91"/>
      <c r="AEY602" s="91"/>
      <c r="AEZ602" s="91"/>
      <c r="AFA602" s="91"/>
      <c r="AFB602" s="91"/>
      <c r="AFC602" s="146"/>
      <c r="AFD602" s="91"/>
      <c r="AFE602" s="91"/>
      <c r="AFF602" s="91"/>
      <c r="AFG602" s="91"/>
      <c r="AFH602" s="91"/>
      <c r="AFI602" s="91"/>
      <c r="AFJ602" s="91"/>
      <c r="AFK602" s="91"/>
      <c r="AFL602" s="91"/>
      <c r="AFM602" s="91"/>
      <c r="AFN602" s="91"/>
    </row>
    <row r="603" spans="810:846" ht="6" customHeight="1" x14ac:dyDescent="0.25">
      <c r="AED603" s="144">
        <f t="shared" si="68"/>
        <v>598</v>
      </c>
      <c r="AEE603" s="142"/>
      <c r="AEF603" s="142"/>
      <c r="AEG603" s="91"/>
      <c r="AEH603" s="91"/>
      <c r="AEI603" s="91"/>
      <c r="AEJ603" s="91"/>
      <c r="AEK603" s="91"/>
      <c r="AEL603" s="91"/>
      <c r="AEM603" s="91"/>
      <c r="AEN603" s="91"/>
      <c r="AEO603" s="91"/>
      <c r="AEP603" s="91"/>
      <c r="AEQ603" s="91"/>
      <c r="AER603" s="91"/>
      <c r="AES603" s="91"/>
      <c r="AET603" s="91"/>
      <c r="AEU603" s="91"/>
      <c r="AEV603" s="91"/>
      <c r="AEW603" s="91"/>
      <c r="AEX603" s="91"/>
      <c r="AEY603" s="91"/>
      <c r="AEZ603" s="91"/>
      <c r="AFA603" s="91"/>
      <c r="AFB603" s="91"/>
      <c r="AFC603" s="146"/>
      <c r="AFD603" s="91"/>
      <c r="AFE603" s="91"/>
      <c r="AFF603" s="91"/>
      <c r="AFG603" s="91"/>
      <c r="AFH603" s="91"/>
      <c r="AFI603" s="91"/>
      <c r="AFJ603" s="91"/>
      <c r="AFK603" s="91"/>
      <c r="AFL603" s="91"/>
      <c r="AFM603" s="91"/>
      <c r="AFN603" s="91"/>
    </row>
    <row r="604" spans="810:846" ht="6" customHeight="1" x14ac:dyDescent="0.25">
      <c r="AED604" s="144">
        <f t="shared" si="68"/>
        <v>599</v>
      </c>
      <c r="AEE604" s="142"/>
      <c r="AEF604" s="142"/>
      <c r="AEG604" s="91"/>
      <c r="AEH604" s="91"/>
      <c r="AEI604" s="91"/>
      <c r="AEJ604" s="91"/>
      <c r="AEK604" s="91"/>
      <c r="AEL604" s="91"/>
      <c r="AEM604" s="91"/>
      <c r="AEN604" s="91"/>
      <c r="AEO604" s="91"/>
      <c r="AEP604" s="91"/>
      <c r="AEQ604" s="91"/>
      <c r="AER604" s="91"/>
      <c r="AES604" s="91"/>
      <c r="AET604" s="91"/>
      <c r="AEU604" s="91"/>
      <c r="AEV604" s="91"/>
      <c r="AEW604" s="91"/>
      <c r="AEX604" s="91"/>
      <c r="AEY604" s="91"/>
      <c r="AEZ604" s="91"/>
      <c r="AFA604" s="91"/>
      <c r="AFB604" s="91"/>
      <c r="AFC604" s="146"/>
      <c r="AFD604" s="91"/>
      <c r="AFE604" s="91"/>
      <c r="AFF604" s="91"/>
      <c r="AFG604" s="91"/>
      <c r="AFH604" s="91"/>
      <c r="AFI604" s="91"/>
      <c r="AFJ604" s="91"/>
      <c r="AFK604" s="91"/>
      <c r="AFL604" s="91"/>
      <c r="AFM604" s="91"/>
      <c r="AFN604" s="91"/>
    </row>
    <row r="605" spans="810:846" ht="6" customHeight="1" x14ac:dyDescent="0.25">
      <c r="AED605" s="144">
        <f t="shared" si="68"/>
        <v>600</v>
      </c>
      <c r="AEE605" s="142"/>
      <c r="AEF605" s="142"/>
      <c r="AEG605" s="91"/>
      <c r="AEH605" s="91"/>
      <c r="AEI605" s="91"/>
      <c r="AEJ605" s="91"/>
      <c r="AEK605" s="91"/>
      <c r="AEL605" s="91"/>
      <c r="AEM605" s="91"/>
      <c r="AEN605" s="91"/>
      <c r="AEO605" s="91"/>
      <c r="AEP605" s="91"/>
      <c r="AEQ605" s="91"/>
      <c r="AER605" s="91"/>
      <c r="AES605" s="91"/>
      <c r="AET605" s="91"/>
      <c r="AEU605" s="91"/>
      <c r="AEV605" s="91"/>
      <c r="AEW605" s="91"/>
      <c r="AEX605" s="91"/>
      <c r="AEY605" s="91"/>
      <c r="AEZ605" s="91"/>
      <c r="AFA605" s="91"/>
      <c r="AFB605" s="91"/>
      <c r="AFC605" s="146"/>
      <c r="AFD605" s="91"/>
      <c r="AFE605" s="91"/>
      <c r="AFF605" s="91"/>
      <c r="AFG605" s="91"/>
      <c r="AFH605" s="91"/>
      <c r="AFI605" s="91"/>
      <c r="AFJ605" s="91"/>
      <c r="AFK605" s="91"/>
      <c r="AFL605" s="91"/>
      <c r="AFM605" s="91"/>
      <c r="AFN605" s="91"/>
    </row>
    <row r="606" spans="810:846" ht="6" customHeight="1" x14ac:dyDescent="0.25">
      <c r="AED606" s="144">
        <f t="shared" si="68"/>
        <v>601</v>
      </c>
      <c r="AEE606" s="142"/>
      <c r="AEF606" s="142"/>
      <c r="AEG606" s="91"/>
      <c r="AEH606" s="91"/>
      <c r="AEI606" s="91"/>
      <c r="AEJ606" s="91"/>
      <c r="AEK606" s="91"/>
      <c r="AEL606" s="91"/>
      <c r="AEM606" s="91"/>
      <c r="AEN606" s="91"/>
      <c r="AEO606" s="91"/>
      <c r="AEP606" s="91"/>
      <c r="AEQ606" s="91"/>
      <c r="AER606" s="91"/>
      <c r="AES606" s="91"/>
      <c r="AET606" s="91"/>
      <c r="AEU606" s="91"/>
      <c r="AEV606" s="91"/>
      <c r="AEW606" s="91"/>
      <c r="AEX606" s="91"/>
      <c r="AEY606" s="91"/>
      <c r="AEZ606" s="91"/>
      <c r="AFA606" s="91"/>
      <c r="AFB606" s="91"/>
      <c r="AFC606" s="146"/>
      <c r="AFD606" s="91"/>
      <c r="AFE606" s="91"/>
      <c r="AFF606" s="91"/>
      <c r="AFG606" s="91"/>
      <c r="AFH606" s="91"/>
      <c r="AFI606" s="91"/>
      <c r="AFJ606" s="91"/>
      <c r="AFK606" s="91"/>
      <c r="AFL606" s="91"/>
      <c r="AFM606" s="91"/>
      <c r="AFN606" s="91"/>
    </row>
    <row r="607" spans="810:846" ht="6" customHeight="1" x14ac:dyDescent="0.25">
      <c r="AED607" s="144">
        <f t="shared" si="68"/>
        <v>602</v>
      </c>
      <c r="AEE607" s="142"/>
      <c r="AEF607" s="142"/>
      <c r="AEG607" s="91"/>
      <c r="AEH607" s="91"/>
      <c r="AEI607" s="91"/>
      <c r="AEJ607" s="91"/>
      <c r="AEK607" s="91"/>
      <c r="AEL607" s="91"/>
      <c r="AEM607" s="91"/>
      <c r="AEN607" s="91"/>
      <c r="AEO607" s="91"/>
      <c r="AEP607" s="91"/>
      <c r="AEQ607" s="91"/>
      <c r="AER607" s="91"/>
      <c r="AES607" s="91"/>
      <c r="AET607" s="91"/>
      <c r="AEU607" s="91"/>
      <c r="AEV607" s="91"/>
      <c r="AEW607" s="91"/>
      <c r="AEX607" s="91"/>
      <c r="AEY607" s="91"/>
      <c r="AEZ607" s="91"/>
      <c r="AFA607" s="91"/>
      <c r="AFB607" s="91"/>
      <c r="AFC607" s="146"/>
      <c r="AFD607" s="91"/>
      <c r="AFE607" s="91"/>
      <c r="AFF607" s="91"/>
      <c r="AFG607" s="91"/>
      <c r="AFH607" s="91"/>
      <c r="AFI607" s="91"/>
      <c r="AFJ607" s="91"/>
      <c r="AFK607" s="91"/>
      <c r="AFL607" s="91"/>
      <c r="AFM607" s="91"/>
      <c r="AFN607" s="91"/>
    </row>
    <row r="608" spans="810:846" ht="6" customHeight="1" x14ac:dyDescent="0.25">
      <c r="AED608" s="144">
        <f t="shared" si="68"/>
        <v>603</v>
      </c>
      <c r="AEE608" s="142"/>
      <c r="AEF608" s="142"/>
      <c r="AEG608" s="91"/>
      <c r="AEH608" s="91"/>
      <c r="AEI608" s="91"/>
      <c r="AEJ608" s="91"/>
      <c r="AEK608" s="91"/>
      <c r="AEL608" s="91"/>
      <c r="AEM608" s="91"/>
      <c r="AEN608" s="91"/>
      <c r="AEO608" s="91"/>
      <c r="AEP608" s="91"/>
      <c r="AEQ608" s="91"/>
      <c r="AER608" s="91"/>
      <c r="AES608" s="91"/>
      <c r="AET608" s="91"/>
      <c r="AEU608" s="91"/>
      <c r="AEV608" s="91"/>
      <c r="AEW608" s="91"/>
      <c r="AEX608" s="91"/>
      <c r="AEY608" s="91"/>
      <c r="AEZ608" s="91"/>
      <c r="AFA608" s="91"/>
      <c r="AFB608" s="91"/>
      <c r="AFC608" s="146"/>
      <c r="AFD608" s="91"/>
      <c r="AFE608" s="91"/>
      <c r="AFF608" s="91"/>
      <c r="AFG608" s="91"/>
      <c r="AFH608" s="91"/>
      <c r="AFI608" s="91"/>
      <c r="AFJ608" s="91"/>
      <c r="AFK608" s="91"/>
      <c r="AFL608" s="91"/>
      <c r="AFM608" s="91"/>
      <c r="AFN608" s="91"/>
    </row>
    <row r="609" spans="810:846" ht="6" customHeight="1" x14ac:dyDescent="0.25">
      <c r="AED609" s="144">
        <f t="shared" si="68"/>
        <v>604</v>
      </c>
      <c r="AEE609" s="142"/>
      <c r="AEF609" s="142"/>
      <c r="AEG609" s="91"/>
      <c r="AEH609" s="91"/>
      <c r="AEI609" s="91"/>
      <c r="AEJ609" s="91"/>
      <c r="AEK609" s="91"/>
      <c r="AEL609" s="91"/>
      <c r="AEM609" s="91"/>
      <c r="AEN609" s="91"/>
      <c r="AEO609" s="91"/>
      <c r="AEP609" s="91"/>
      <c r="AEQ609" s="91"/>
      <c r="AER609" s="91"/>
      <c r="AES609" s="91"/>
      <c r="AET609" s="91"/>
      <c r="AEU609" s="91"/>
      <c r="AEV609" s="91"/>
      <c r="AEW609" s="91"/>
      <c r="AEX609" s="91"/>
      <c r="AEY609" s="91"/>
      <c r="AEZ609" s="91"/>
      <c r="AFA609" s="91"/>
      <c r="AFB609" s="91"/>
      <c r="AFC609" s="146"/>
      <c r="AFD609" s="91"/>
      <c r="AFE609" s="91"/>
      <c r="AFF609" s="91"/>
      <c r="AFG609" s="91"/>
      <c r="AFH609" s="91"/>
      <c r="AFI609" s="91"/>
      <c r="AFJ609" s="91"/>
      <c r="AFK609" s="91"/>
      <c r="AFL609" s="91"/>
      <c r="AFM609" s="91"/>
      <c r="AFN609" s="91"/>
    </row>
    <row r="610" spans="810:846" ht="6" customHeight="1" x14ac:dyDescent="0.25">
      <c r="AED610" s="144">
        <f t="shared" si="68"/>
        <v>605</v>
      </c>
      <c r="AEE610" s="142"/>
      <c r="AEF610" s="142"/>
      <c r="AEG610" s="91"/>
      <c r="AEH610" s="91"/>
      <c r="AEI610" s="91"/>
      <c r="AEJ610" s="91"/>
      <c r="AEK610" s="91"/>
      <c r="AEL610" s="91"/>
      <c r="AEM610" s="91"/>
      <c r="AEN610" s="91"/>
      <c r="AEO610" s="91"/>
      <c r="AEP610" s="91"/>
      <c r="AEQ610" s="91"/>
      <c r="AER610" s="91"/>
      <c r="AES610" s="91"/>
      <c r="AET610" s="91"/>
      <c r="AEU610" s="91"/>
      <c r="AEV610" s="91"/>
      <c r="AEW610" s="91"/>
      <c r="AEX610" s="91"/>
      <c r="AEY610" s="91"/>
      <c r="AEZ610" s="91"/>
      <c r="AFA610" s="91"/>
      <c r="AFB610" s="91"/>
      <c r="AFC610" s="146"/>
      <c r="AFD610" s="91"/>
      <c r="AFE610" s="91"/>
      <c r="AFF610" s="91"/>
      <c r="AFG610" s="91"/>
      <c r="AFH610" s="91"/>
      <c r="AFI610" s="91"/>
      <c r="AFJ610" s="91"/>
      <c r="AFK610" s="91"/>
      <c r="AFL610" s="91"/>
      <c r="AFM610" s="91"/>
      <c r="AFN610" s="91"/>
    </row>
    <row r="611" spans="810:846" ht="6" customHeight="1" x14ac:dyDescent="0.25">
      <c r="AED611" s="144">
        <f t="shared" si="68"/>
        <v>606</v>
      </c>
      <c r="AEE611" s="142"/>
      <c r="AEF611" s="142"/>
      <c r="AEG611" s="91"/>
      <c r="AEH611" s="91"/>
      <c r="AEI611" s="91"/>
      <c r="AEJ611" s="91"/>
      <c r="AEK611" s="91"/>
      <c r="AEL611" s="91"/>
      <c r="AEM611" s="91"/>
      <c r="AEN611" s="91"/>
      <c r="AEO611" s="91"/>
      <c r="AEP611" s="91"/>
      <c r="AEQ611" s="91"/>
      <c r="AER611" s="91"/>
      <c r="AES611" s="91"/>
      <c r="AET611" s="91"/>
      <c r="AEU611" s="91"/>
      <c r="AEV611" s="91"/>
      <c r="AEW611" s="91"/>
      <c r="AEX611" s="91"/>
      <c r="AEY611" s="91"/>
      <c r="AEZ611" s="91"/>
      <c r="AFA611" s="91"/>
      <c r="AFB611" s="91"/>
      <c r="AFC611" s="146"/>
      <c r="AFD611" s="91"/>
      <c r="AFE611" s="91"/>
      <c r="AFF611" s="91"/>
      <c r="AFG611" s="91"/>
      <c r="AFH611" s="91"/>
      <c r="AFI611" s="91"/>
      <c r="AFJ611" s="91"/>
      <c r="AFK611" s="91"/>
      <c r="AFL611" s="91"/>
      <c r="AFM611" s="91"/>
      <c r="AFN611" s="91"/>
    </row>
    <row r="612" spans="810:846" ht="6" customHeight="1" x14ac:dyDescent="0.25">
      <c r="AED612" s="144">
        <f t="shared" si="68"/>
        <v>607</v>
      </c>
      <c r="AEE612" s="142"/>
      <c r="AEF612" s="142"/>
      <c r="AEG612" s="91"/>
      <c r="AEH612" s="91"/>
      <c r="AEI612" s="91"/>
      <c r="AEJ612" s="91"/>
      <c r="AEK612" s="91"/>
      <c r="AEL612" s="91"/>
      <c r="AEM612" s="91"/>
      <c r="AEN612" s="91"/>
      <c r="AEO612" s="91"/>
      <c r="AEP612" s="91"/>
      <c r="AEQ612" s="91"/>
      <c r="AER612" s="91"/>
      <c r="AES612" s="91"/>
      <c r="AET612" s="91"/>
      <c r="AEU612" s="91"/>
      <c r="AEV612" s="91"/>
      <c r="AEW612" s="91"/>
      <c r="AEX612" s="91"/>
      <c r="AEY612" s="91"/>
      <c r="AEZ612" s="91"/>
      <c r="AFA612" s="91"/>
      <c r="AFB612" s="91"/>
      <c r="AFC612" s="146"/>
      <c r="AFD612" s="91"/>
      <c r="AFE612" s="91"/>
      <c r="AFF612" s="91"/>
      <c r="AFG612" s="91"/>
      <c r="AFH612" s="91"/>
      <c r="AFI612" s="91"/>
      <c r="AFJ612" s="91"/>
      <c r="AFK612" s="91"/>
      <c r="AFL612" s="91"/>
      <c r="AFM612" s="91"/>
      <c r="AFN612" s="91"/>
    </row>
    <row r="613" spans="810:846" ht="6" customHeight="1" x14ac:dyDescent="0.25">
      <c r="AED613" s="144">
        <f t="shared" si="68"/>
        <v>608</v>
      </c>
      <c r="AEE613" s="142"/>
      <c r="AEF613" s="142"/>
      <c r="AEG613" s="91"/>
      <c r="AEH613" s="91"/>
      <c r="AEI613" s="91"/>
      <c r="AEJ613" s="91"/>
      <c r="AEK613" s="91"/>
      <c r="AEL613" s="91"/>
      <c r="AEM613" s="91"/>
      <c r="AEN613" s="91"/>
      <c r="AEO613" s="91"/>
      <c r="AEP613" s="91"/>
      <c r="AEQ613" s="91"/>
      <c r="AER613" s="91"/>
      <c r="AES613" s="91"/>
      <c r="AET613" s="91"/>
      <c r="AEU613" s="91"/>
      <c r="AEV613" s="91"/>
      <c r="AEW613" s="91"/>
      <c r="AEX613" s="91"/>
      <c r="AEY613" s="91"/>
      <c r="AEZ613" s="91"/>
      <c r="AFA613" s="91"/>
      <c r="AFB613" s="91"/>
      <c r="AFC613" s="146"/>
      <c r="AFD613" s="91"/>
      <c r="AFE613" s="91"/>
      <c r="AFF613" s="91"/>
      <c r="AFG613" s="91"/>
      <c r="AFH613" s="91"/>
      <c r="AFI613" s="91"/>
      <c r="AFJ613" s="91"/>
      <c r="AFK613" s="91"/>
      <c r="AFL613" s="91"/>
      <c r="AFM613" s="91"/>
      <c r="AFN613" s="91"/>
    </row>
    <row r="614" spans="810:846" ht="6" customHeight="1" x14ac:dyDescent="0.25">
      <c r="AED614" s="144">
        <f t="shared" si="68"/>
        <v>609</v>
      </c>
      <c r="AEE614" s="142"/>
      <c r="AEF614" s="142"/>
      <c r="AEG614" s="91"/>
      <c r="AEH614" s="91"/>
      <c r="AEI614" s="91"/>
      <c r="AEJ614" s="91"/>
      <c r="AEK614" s="91"/>
      <c r="AEL614" s="91"/>
      <c r="AEM614" s="91"/>
      <c r="AEN614" s="91"/>
      <c r="AEO614" s="91"/>
      <c r="AEP614" s="91"/>
      <c r="AEQ614" s="91"/>
      <c r="AER614" s="91"/>
      <c r="AES614" s="91"/>
      <c r="AET614" s="91"/>
      <c r="AEU614" s="91"/>
      <c r="AEV614" s="91"/>
      <c r="AEW614" s="91"/>
      <c r="AEX614" s="91"/>
      <c r="AEY614" s="91"/>
      <c r="AEZ614" s="91"/>
      <c r="AFA614" s="91"/>
      <c r="AFB614" s="91"/>
      <c r="AFC614" s="146"/>
      <c r="AFD614" s="91"/>
      <c r="AFE614" s="91"/>
      <c r="AFF614" s="91"/>
      <c r="AFG614" s="91"/>
      <c r="AFH614" s="91"/>
      <c r="AFI614" s="91"/>
      <c r="AFJ614" s="91"/>
      <c r="AFK614" s="91"/>
      <c r="AFL614" s="91"/>
      <c r="AFM614" s="91"/>
      <c r="AFN614" s="91"/>
    </row>
    <row r="615" spans="810:846" ht="6" customHeight="1" x14ac:dyDescent="0.25">
      <c r="AED615" s="144">
        <f t="shared" si="68"/>
        <v>610</v>
      </c>
      <c r="AEE615" s="142"/>
      <c r="AEF615" s="142"/>
      <c r="AEG615" s="91"/>
      <c r="AEH615" s="91"/>
      <c r="AEI615" s="91"/>
      <c r="AEJ615" s="91"/>
      <c r="AEK615" s="91"/>
      <c r="AEL615" s="91"/>
      <c r="AEM615" s="91"/>
      <c r="AEN615" s="91"/>
      <c r="AEO615" s="91"/>
      <c r="AEP615" s="91"/>
      <c r="AEQ615" s="91"/>
      <c r="AER615" s="91"/>
      <c r="AES615" s="91"/>
      <c r="AET615" s="91"/>
      <c r="AEU615" s="91"/>
      <c r="AEV615" s="91"/>
      <c r="AEW615" s="91"/>
      <c r="AEX615" s="91"/>
      <c r="AEY615" s="91"/>
      <c r="AEZ615" s="91"/>
      <c r="AFA615" s="91"/>
      <c r="AFB615" s="91"/>
      <c r="AFC615" s="146"/>
      <c r="AFD615" s="91"/>
      <c r="AFE615" s="91"/>
      <c r="AFF615" s="91"/>
      <c r="AFG615" s="91"/>
      <c r="AFH615" s="91"/>
      <c r="AFI615" s="91"/>
      <c r="AFJ615" s="91"/>
      <c r="AFK615" s="91"/>
      <c r="AFL615" s="91"/>
      <c r="AFM615" s="91"/>
      <c r="AFN615" s="91"/>
    </row>
    <row r="616" spans="810:846" ht="6" customHeight="1" x14ac:dyDescent="0.25">
      <c r="AED616" s="144">
        <f t="shared" si="68"/>
        <v>611</v>
      </c>
      <c r="AEE616" s="142"/>
      <c r="AEF616" s="142"/>
      <c r="AEG616" s="91"/>
      <c r="AEH616" s="91"/>
      <c r="AEI616" s="91"/>
      <c r="AEJ616" s="91"/>
      <c r="AEK616" s="91"/>
      <c r="AEL616" s="91"/>
      <c r="AEM616" s="91"/>
      <c r="AEN616" s="91"/>
      <c r="AEO616" s="91"/>
      <c r="AEP616" s="91"/>
      <c r="AEQ616" s="91"/>
      <c r="AER616" s="91"/>
      <c r="AES616" s="91"/>
      <c r="AET616" s="91"/>
      <c r="AEU616" s="91"/>
      <c r="AEV616" s="91"/>
      <c r="AEW616" s="91"/>
      <c r="AEX616" s="91"/>
      <c r="AEY616" s="91"/>
      <c r="AEZ616" s="91"/>
      <c r="AFA616" s="91"/>
      <c r="AFB616" s="91"/>
      <c r="AFC616" s="146"/>
      <c r="AFD616" s="91"/>
      <c r="AFE616" s="91"/>
      <c r="AFF616" s="91"/>
      <c r="AFG616" s="91"/>
      <c r="AFH616" s="91"/>
      <c r="AFI616" s="91"/>
      <c r="AFJ616" s="91"/>
      <c r="AFK616" s="91"/>
      <c r="AFL616" s="91"/>
      <c r="AFM616" s="91"/>
      <c r="AFN616" s="91"/>
    </row>
    <row r="617" spans="810:846" ht="6" customHeight="1" x14ac:dyDescent="0.25">
      <c r="AED617" s="144">
        <f t="shared" si="68"/>
        <v>612</v>
      </c>
      <c r="AEE617" s="142"/>
      <c r="AEF617" s="142"/>
      <c r="AEG617" s="91"/>
      <c r="AEH617" s="91"/>
      <c r="AEI617" s="91"/>
      <c r="AEJ617" s="91"/>
      <c r="AEK617" s="91"/>
      <c r="AEL617" s="91"/>
      <c r="AEM617" s="91"/>
      <c r="AEN617" s="91"/>
      <c r="AEO617" s="91"/>
      <c r="AEP617" s="91"/>
      <c r="AEQ617" s="91"/>
      <c r="AER617" s="91"/>
      <c r="AES617" s="91"/>
      <c r="AET617" s="91"/>
      <c r="AEU617" s="91"/>
      <c r="AEV617" s="91"/>
      <c r="AEW617" s="91"/>
      <c r="AEX617" s="91"/>
      <c r="AEY617" s="91"/>
      <c r="AEZ617" s="91"/>
      <c r="AFA617" s="91"/>
      <c r="AFB617" s="91"/>
      <c r="AFC617" s="146"/>
      <c r="AFD617" s="91"/>
      <c r="AFE617" s="91"/>
      <c r="AFF617" s="91"/>
      <c r="AFG617" s="91"/>
      <c r="AFH617" s="91"/>
      <c r="AFI617" s="91"/>
      <c r="AFJ617" s="91"/>
      <c r="AFK617" s="91"/>
      <c r="AFL617" s="91"/>
      <c r="AFM617" s="91"/>
      <c r="AFN617" s="91"/>
    </row>
    <row r="618" spans="810:846" ht="6" customHeight="1" x14ac:dyDescent="0.25">
      <c r="AED618" s="144">
        <f t="shared" si="68"/>
        <v>613</v>
      </c>
      <c r="AEE618" s="142"/>
      <c r="AEF618" s="142"/>
      <c r="AEG618" s="91"/>
      <c r="AEH618" s="91"/>
      <c r="AEI618" s="91"/>
      <c r="AEJ618" s="91"/>
      <c r="AEK618" s="91"/>
      <c r="AEL618" s="91"/>
      <c r="AEM618" s="91"/>
      <c r="AEN618" s="91"/>
      <c r="AEO618" s="91"/>
      <c r="AEP618" s="91"/>
      <c r="AEQ618" s="91"/>
      <c r="AER618" s="91"/>
      <c r="AES618" s="91"/>
      <c r="AET618" s="91"/>
      <c r="AEU618" s="91"/>
      <c r="AEV618" s="91"/>
      <c r="AEW618" s="91"/>
      <c r="AEX618" s="91"/>
      <c r="AEY618" s="91"/>
      <c r="AEZ618" s="91"/>
      <c r="AFA618" s="91"/>
      <c r="AFB618" s="91"/>
      <c r="AFC618" s="146"/>
      <c r="AFD618" s="91"/>
      <c r="AFE618" s="91"/>
      <c r="AFF618" s="91"/>
      <c r="AFG618" s="91"/>
      <c r="AFH618" s="91"/>
      <c r="AFI618" s="91"/>
      <c r="AFJ618" s="91"/>
      <c r="AFK618" s="91"/>
      <c r="AFL618" s="91"/>
      <c r="AFM618" s="91"/>
      <c r="AFN618" s="91"/>
    </row>
    <row r="619" spans="810:846" ht="6" customHeight="1" x14ac:dyDescent="0.25">
      <c r="AED619" s="144">
        <f t="shared" si="68"/>
        <v>614</v>
      </c>
      <c r="AEE619" s="142"/>
      <c r="AEF619" s="142"/>
      <c r="AEG619" s="91"/>
      <c r="AEH619" s="91"/>
      <c r="AEI619" s="91"/>
      <c r="AEJ619" s="91"/>
      <c r="AEK619" s="91"/>
      <c r="AEL619" s="91"/>
      <c r="AEM619" s="91"/>
      <c r="AEN619" s="91"/>
      <c r="AEO619" s="91"/>
      <c r="AEP619" s="91"/>
      <c r="AEQ619" s="91"/>
      <c r="AER619" s="91"/>
      <c r="AES619" s="91"/>
      <c r="AET619" s="91"/>
      <c r="AEU619" s="91"/>
      <c r="AEV619" s="91"/>
      <c r="AEW619" s="91"/>
      <c r="AEX619" s="91"/>
      <c r="AEY619" s="91"/>
      <c r="AEZ619" s="91"/>
      <c r="AFA619" s="91"/>
      <c r="AFB619" s="91"/>
      <c r="AFC619" s="146"/>
      <c r="AFD619" s="91"/>
      <c r="AFE619" s="91"/>
      <c r="AFF619" s="91"/>
      <c r="AFG619" s="91"/>
      <c r="AFH619" s="91"/>
      <c r="AFI619" s="91"/>
      <c r="AFJ619" s="91"/>
      <c r="AFK619" s="91"/>
      <c r="AFL619" s="91"/>
      <c r="AFM619" s="91"/>
      <c r="AFN619" s="91"/>
    </row>
    <row r="620" spans="810:846" ht="6" customHeight="1" x14ac:dyDescent="0.25">
      <c r="AED620" s="144">
        <f t="shared" si="68"/>
        <v>615</v>
      </c>
      <c r="AEE620" s="142"/>
      <c r="AEF620" s="142"/>
      <c r="AEG620" s="91"/>
      <c r="AEH620" s="91"/>
      <c r="AEI620" s="91"/>
      <c r="AEJ620" s="91"/>
      <c r="AEK620" s="91"/>
      <c r="AEL620" s="91"/>
      <c r="AEM620" s="91"/>
      <c r="AEN620" s="91"/>
      <c r="AEO620" s="91"/>
      <c r="AEP620" s="91"/>
      <c r="AEQ620" s="91"/>
      <c r="AER620" s="91"/>
      <c r="AES620" s="91"/>
      <c r="AET620" s="91"/>
      <c r="AEU620" s="91"/>
      <c r="AEV620" s="91"/>
      <c r="AEW620" s="91"/>
      <c r="AEX620" s="91"/>
      <c r="AEY620" s="91"/>
      <c r="AEZ620" s="91"/>
      <c r="AFA620" s="91"/>
      <c r="AFB620" s="91"/>
      <c r="AFC620" s="146"/>
      <c r="AFD620" s="91"/>
      <c r="AFE620" s="91"/>
      <c r="AFF620" s="91"/>
      <c r="AFG620" s="91"/>
      <c r="AFH620" s="91"/>
      <c r="AFI620" s="91"/>
      <c r="AFJ620" s="91"/>
      <c r="AFK620" s="91"/>
      <c r="AFL620" s="91"/>
      <c r="AFM620" s="91"/>
      <c r="AFN620" s="91"/>
    </row>
    <row r="621" spans="810:846" ht="6" customHeight="1" x14ac:dyDescent="0.25">
      <c r="AED621" s="144">
        <f t="shared" si="68"/>
        <v>616</v>
      </c>
      <c r="AEE621" s="142"/>
      <c r="AEF621" s="142"/>
      <c r="AEG621" s="91"/>
      <c r="AEH621" s="91"/>
      <c r="AEI621" s="91"/>
      <c r="AEJ621" s="91"/>
      <c r="AEK621" s="91"/>
      <c r="AEL621" s="91"/>
      <c r="AEM621" s="91"/>
      <c r="AEN621" s="91"/>
      <c r="AEO621" s="91"/>
      <c r="AEP621" s="91"/>
      <c r="AEQ621" s="91"/>
      <c r="AER621" s="91"/>
      <c r="AES621" s="91"/>
      <c r="AET621" s="91"/>
      <c r="AEU621" s="91"/>
      <c r="AEV621" s="91"/>
      <c r="AEW621" s="91"/>
      <c r="AEX621" s="91"/>
      <c r="AEY621" s="91"/>
      <c r="AEZ621" s="91"/>
      <c r="AFA621" s="91"/>
      <c r="AFB621" s="91"/>
      <c r="AFC621" s="146"/>
      <c r="AFD621" s="91"/>
      <c r="AFE621" s="91"/>
      <c r="AFF621" s="91"/>
      <c r="AFG621" s="91"/>
      <c r="AFH621" s="91"/>
      <c r="AFI621" s="91"/>
      <c r="AFJ621" s="91"/>
      <c r="AFK621" s="91"/>
      <c r="AFL621" s="91"/>
      <c r="AFM621" s="91"/>
      <c r="AFN621" s="91"/>
    </row>
    <row r="622" spans="810:846" ht="6" customHeight="1" x14ac:dyDescent="0.25">
      <c r="AED622" s="144">
        <f t="shared" si="68"/>
        <v>617</v>
      </c>
      <c r="AEE622" s="142"/>
      <c r="AEF622" s="142"/>
      <c r="AEG622" s="91"/>
      <c r="AEH622" s="91"/>
      <c r="AEI622" s="91"/>
      <c r="AEJ622" s="91"/>
      <c r="AEK622" s="91"/>
      <c r="AEL622" s="91"/>
      <c r="AEM622" s="91"/>
      <c r="AEN622" s="91"/>
      <c r="AEO622" s="91"/>
      <c r="AEP622" s="91"/>
      <c r="AEQ622" s="91"/>
      <c r="AER622" s="91"/>
      <c r="AES622" s="91"/>
      <c r="AET622" s="91"/>
      <c r="AEU622" s="91"/>
      <c r="AEV622" s="91"/>
      <c r="AEW622" s="91"/>
      <c r="AEX622" s="91"/>
      <c r="AEY622" s="91"/>
      <c r="AEZ622" s="91"/>
      <c r="AFA622" s="91"/>
      <c r="AFB622" s="91"/>
      <c r="AFC622" s="146"/>
      <c r="AFD622" s="91"/>
      <c r="AFE622" s="91"/>
      <c r="AFF622" s="91"/>
      <c r="AFG622" s="91"/>
      <c r="AFH622" s="91"/>
      <c r="AFI622" s="91"/>
      <c r="AFJ622" s="91"/>
      <c r="AFK622" s="91"/>
      <c r="AFL622" s="91"/>
      <c r="AFM622" s="91"/>
      <c r="AFN622" s="91"/>
    </row>
    <row r="623" spans="810:846" ht="6" customHeight="1" x14ac:dyDescent="0.25">
      <c r="AED623" s="144">
        <f t="shared" si="68"/>
        <v>618</v>
      </c>
      <c r="AEE623" s="142"/>
      <c r="AEF623" s="142"/>
      <c r="AEG623" s="91"/>
      <c r="AEH623" s="91"/>
      <c r="AEI623" s="91"/>
      <c r="AEJ623" s="91"/>
      <c r="AEK623" s="91"/>
      <c r="AEL623" s="91"/>
      <c r="AEM623" s="91"/>
      <c r="AEN623" s="91"/>
      <c r="AEO623" s="91"/>
      <c r="AEP623" s="91"/>
      <c r="AEQ623" s="91"/>
      <c r="AER623" s="91"/>
      <c r="AES623" s="91"/>
      <c r="AET623" s="91"/>
      <c r="AEU623" s="91"/>
      <c r="AEV623" s="91"/>
      <c r="AEW623" s="91"/>
      <c r="AEX623" s="91"/>
      <c r="AEY623" s="91"/>
      <c r="AEZ623" s="91"/>
      <c r="AFA623" s="91"/>
      <c r="AFB623" s="91"/>
      <c r="AFC623" s="146"/>
      <c r="AFD623" s="91"/>
      <c r="AFE623" s="91"/>
      <c r="AFF623" s="91"/>
      <c r="AFG623" s="91"/>
      <c r="AFH623" s="91"/>
      <c r="AFI623" s="91"/>
      <c r="AFJ623" s="91"/>
      <c r="AFK623" s="91"/>
      <c r="AFL623" s="91"/>
      <c r="AFM623" s="91"/>
      <c r="AFN623" s="91"/>
    </row>
    <row r="624" spans="810:846" ht="6" customHeight="1" x14ac:dyDescent="0.25">
      <c r="AED624" s="144">
        <f t="shared" si="68"/>
        <v>619</v>
      </c>
      <c r="AEE624" s="142"/>
      <c r="AEF624" s="142"/>
      <c r="AEG624" s="91"/>
      <c r="AEH624" s="91"/>
      <c r="AEI624" s="91"/>
      <c r="AEJ624" s="91"/>
      <c r="AEK624" s="91"/>
      <c r="AEL624" s="91"/>
      <c r="AEM624" s="91"/>
      <c r="AEN624" s="91"/>
      <c r="AEO624" s="91"/>
      <c r="AEP624" s="91"/>
      <c r="AEQ624" s="91"/>
      <c r="AER624" s="91"/>
      <c r="AES624" s="91"/>
      <c r="AET624" s="91"/>
      <c r="AEU624" s="91"/>
      <c r="AEV624" s="91"/>
      <c r="AEW624" s="91"/>
      <c r="AEX624" s="91"/>
      <c r="AEY624" s="91"/>
      <c r="AEZ624" s="91"/>
      <c r="AFA624" s="91"/>
      <c r="AFB624" s="91"/>
      <c r="AFC624" s="146"/>
      <c r="AFD624" s="91"/>
      <c r="AFE624" s="91"/>
      <c r="AFF624" s="91"/>
      <c r="AFG624" s="91"/>
      <c r="AFH624" s="91"/>
      <c r="AFI624" s="91"/>
      <c r="AFJ624" s="91"/>
      <c r="AFK624" s="91"/>
      <c r="AFL624" s="91"/>
      <c r="AFM624" s="91"/>
      <c r="AFN624" s="91"/>
    </row>
    <row r="625" spans="810:846" ht="6" customHeight="1" x14ac:dyDescent="0.25">
      <c r="AED625" s="144">
        <f t="shared" si="68"/>
        <v>620</v>
      </c>
      <c r="AEE625" s="142"/>
      <c r="AEF625" s="142"/>
      <c r="AEG625" s="91"/>
      <c r="AEH625" s="91"/>
      <c r="AEI625" s="91"/>
      <c r="AEJ625" s="91"/>
      <c r="AEK625" s="91"/>
      <c r="AEL625" s="91"/>
      <c r="AEM625" s="91"/>
      <c r="AEN625" s="91"/>
      <c r="AEO625" s="91"/>
      <c r="AEP625" s="91"/>
      <c r="AEQ625" s="91"/>
      <c r="AER625" s="91"/>
      <c r="AES625" s="91"/>
      <c r="AET625" s="91"/>
      <c r="AEU625" s="91"/>
      <c r="AEV625" s="91"/>
      <c r="AEW625" s="91"/>
      <c r="AEX625" s="91"/>
      <c r="AEY625" s="91"/>
      <c r="AEZ625" s="91"/>
      <c r="AFA625" s="91"/>
      <c r="AFB625" s="91"/>
      <c r="AFC625" s="146"/>
      <c r="AFD625" s="91"/>
      <c r="AFE625" s="91"/>
      <c r="AFF625" s="91"/>
      <c r="AFG625" s="91"/>
      <c r="AFH625" s="91"/>
      <c r="AFI625" s="91"/>
      <c r="AFJ625" s="91"/>
      <c r="AFK625" s="91"/>
      <c r="AFL625" s="91"/>
      <c r="AFM625" s="91"/>
      <c r="AFN625" s="91"/>
    </row>
    <row r="626" spans="810:846" ht="6" customHeight="1" x14ac:dyDescent="0.25">
      <c r="AED626" s="144">
        <f t="shared" si="68"/>
        <v>621</v>
      </c>
      <c r="AEE626" s="142"/>
      <c r="AEF626" s="142"/>
      <c r="AEG626" s="91"/>
      <c r="AEH626" s="91"/>
      <c r="AEI626" s="91"/>
      <c r="AEJ626" s="91"/>
      <c r="AEK626" s="91"/>
      <c r="AEL626" s="91"/>
      <c r="AEM626" s="91"/>
      <c r="AEN626" s="91"/>
      <c r="AEO626" s="91"/>
      <c r="AEP626" s="91"/>
      <c r="AEQ626" s="91"/>
      <c r="AER626" s="91"/>
      <c r="AES626" s="91"/>
      <c r="AET626" s="91"/>
      <c r="AEU626" s="91"/>
      <c r="AEV626" s="91"/>
      <c r="AEW626" s="91"/>
      <c r="AEX626" s="91"/>
      <c r="AEY626" s="91"/>
      <c r="AEZ626" s="91"/>
      <c r="AFA626" s="91"/>
      <c r="AFB626" s="91"/>
      <c r="AFC626" s="146"/>
      <c r="AFD626" s="91"/>
      <c r="AFE626" s="91"/>
      <c r="AFF626" s="91"/>
      <c r="AFG626" s="91"/>
      <c r="AFH626" s="91"/>
      <c r="AFI626" s="91"/>
      <c r="AFJ626" s="91"/>
      <c r="AFK626" s="91"/>
      <c r="AFL626" s="91"/>
      <c r="AFM626" s="91"/>
      <c r="AFN626" s="91"/>
    </row>
    <row r="627" spans="810:846" ht="6" customHeight="1" x14ac:dyDescent="0.25">
      <c r="AED627" s="144">
        <f t="shared" si="68"/>
        <v>622</v>
      </c>
      <c r="AEE627" s="142"/>
      <c r="AEF627" s="142"/>
      <c r="AEG627" s="91"/>
      <c r="AEH627" s="91"/>
      <c r="AEI627" s="91"/>
      <c r="AEJ627" s="91"/>
      <c r="AEK627" s="91"/>
      <c r="AEL627" s="91"/>
      <c r="AEM627" s="91"/>
      <c r="AEN627" s="91"/>
      <c r="AEO627" s="91"/>
      <c r="AEP627" s="91"/>
      <c r="AEQ627" s="91"/>
      <c r="AER627" s="91"/>
      <c r="AES627" s="91"/>
      <c r="AET627" s="91"/>
      <c r="AEU627" s="91"/>
      <c r="AEV627" s="91"/>
      <c r="AEW627" s="91"/>
      <c r="AEX627" s="91"/>
      <c r="AEY627" s="91"/>
      <c r="AEZ627" s="91"/>
      <c r="AFA627" s="91"/>
      <c r="AFB627" s="91"/>
      <c r="AFC627" s="146"/>
      <c r="AFD627" s="91"/>
      <c r="AFE627" s="91"/>
      <c r="AFF627" s="91"/>
      <c r="AFG627" s="91"/>
      <c r="AFH627" s="91"/>
      <c r="AFI627" s="91"/>
      <c r="AFJ627" s="91"/>
      <c r="AFK627" s="91"/>
      <c r="AFL627" s="91"/>
      <c r="AFM627" s="91"/>
      <c r="AFN627" s="91"/>
    </row>
    <row r="628" spans="810:846" ht="6" customHeight="1" x14ac:dyDescent="0.25">
      <c r="AED628" s="144">
        <f t="shared" si="68"/>
        <v>623</v>
      </c>
      <c r="AEE628" s="142"/>
      <c r="AEF628" s="142"/>
      <c r="AEG628" s="91"/>
      <c r="AEH628" s="91"/>
      <c r="AEI628" s="91"/>
      <c r="AEJ628" s="91"/>
      <c r="AEK628" s="91"/>
      <c r="AEL628" s="91"/>
      <c r="AEM628" s="91"/>
      <c r="AEN628" s="91"/>
      <c r="AEO628" s="91"/>
      <c r="AEP628" s="91"/>
      <c r="AEQ628" s="91"/>
      <c r="AER628" s="91"/>
      <c r="AES628" s="91"/>
      <c r="AET628" s="91"/>
      <c r="AEU628" s="91"/>
      <c r="AEV628" s="91"/>
      <c r="AEW628" s="91"/>
      <c r="AEX628" s="91"/>
      <c r="AEY628" s="91"/>
      <c r="AEZ628" s="91"/>
      <c r="AFA628" s="91"/>
      <c r="AFB628" s="91"/>
      <c r="AFC628" s="146"/>
      <c r="AFD628" s="91"/>
      <c r="AFE628" s="91"/>
      <c r="AFF628" s="91"/>
      <c r="AFG628" s="91"/>
      <c r="AFH628" s="91"/>
      <c r="AFI628" s="91"/>
      <c r="AFJ628" s="91"/>
      <c r="AFK628" s="91"/>
      <c r="AFL628" s="91"/>
      <c r="AFM628" s="91"/>
      <c r="AFN628" s="91"/>
    </row>
    <row r="629" spans="810:846" ht="6" customHeight="1" x14ac:dyDescent="0.25">
      <c r="AED629" s="144">
        <f t="shared" si="68"/>
        <v>624</v>
      </c>
      <c r="AEE629" s="142"/>
      <c r="AEF629" s="142"/>
      <c r="AEG629" s="91"/>
      <c r="AEH629" s="91"/>
      <c r="AEI629" s="91"/>
      <c r="AEJ629" s="91"/>
      <c r="AEK629" s="91"/>
      <c r="AEL629" s="91"/>
      <c r="AEM629" s="91"/>
      <c r="AEN629" s="91"/>
      <c r="AEO629" s="91"/>
      <c r="AEP629" s="91"/>
      <c r="AEQ629" s="91"/>
      <c r="AER629" s="91"/>
      <c r="AES629" s="91"/>
      <c r="AET629" s="91"/>
      <c r="AEU629" s="91"/>
      <c r="AEV629" s="91"/>
      <c r="AEW629" s="91"/>
      <c r="AEX629" s="91"/>
      <c r="AEY629" s="91"/>
      <c r="AEZ629" s="91"/>
      <c r="AFA629" s="91"/>
      <c r="AFB629" s="91"/>
      <c r="AFC629" s="146"/>
      <c r="AFD629" s="91"/>
      <c r="AFE629" s="91"/>
      <c r="AFF629" s="91"/>
      <c r="AFG629" s="91"/>
      <c r="AFH629" s="91"/>
      <c r="AFI629" s="91"/>
      <c r="AFJ629" s="91"/>
      <c r="AFK629" s="91"/>
      <c r="AFL629" s="91"/>
      <c r="AFM629" s="91"/>
      <c r="AFN629" s="91"/>
    </row>
    <row r="630" spans="810:846" ht="6" customHeight="1" x14ac:dyDescent="0.25">
      <c r="AED630" s="144">
        <f t="shared" si="68"/>
        <v>625</v>
      </c>
      <c r="AEE630" s="142"/>
      <c r="AEF630" s="142"/>
      <c r="AEG630" s="91"/>
      <c r="AEH630" s="91"/>
      <c r="AEI630" s="91"/>
      <c r="AEJ630" s="91"/>
      <c r="AEK630" s="91"/>
      <c r="AEL630" s="91"/>
      <c r="AEM630" s="91"/>
      <c r="AEN630" s="91"/>
      <c r="AEO630" s="91"/>
      <c r="AEP630" s="91"/>
      <c r="AEQ630" s="91"/>
      <c r="AER630" s="91"/>
      <c r="AES630" s="91"/>
      <c r="AET630" s="91"/>
      <c r="AEU630" s="91"/>
      <c r="AEV630" s="91"/>
      <c r="AEW630" s="91"/>
      <c r="AEX630" s="91"/>
      <c r="AEY630" s="91"/>
      <c r="AEZ630" s="91"/>
      <c r="AFA630" s="91"/>
      <c r="AFB630" s="91"/>
      <c r="AFC630" s="146"/>
      <c r="AFD630" s="91"/>
      <c r="AFE630" s="91"/>
      <c r="AFF630" s="91"/>
      <c r="AFG630" s="91"/>
      <c r="AFH630" s="91"/>
      <c r="AFI630" s="91"/>
      <c r="AFJ630" s="91"/>
      <c r="AFK630" s="91"/>
      <c r="AFL630" s="91"/>
      <c r="AFM630" s="91"/>
      <c r="AFN630" s="91"/>
    </row>
    <row r="631" spans="810:846" ht="6" customHeight="1" x14ac:dyDescent="0.25">
      <c r="AED631" s="144">
        <f t="shared" si="68"/>
        <v>626</v>
      </c>
      <c r="AEE631" s="142"/>
      <c r="AEF631" s="142"/>
      <c r="AEG631" s="91"/>
      <c r="AEH631" s="91"/>
      <c r="AEI631" s="91"/>
      <c r="AEJ631" s="91"/>
      <c r="AEK631" s="91"/>
      <c r="AEL631" s="91"/>
      <c r="AEM631" s="91"/>
      <c r="AEN631" s="91"/>
      <c r="AEO631" s="91"/>
      <c r="AEP631" s="91"/>
      <c r="AEQ631" s="91"/>
      <c r="AER631" s="91"/>
      <c r="AES631" s="91"/>
      <c r="AET631" s="91"/>
      <c r="AEU631" s="91"/>
      <c r="AEV631" s="91"/>
      <c r="AEW631" s="91"/>
      <c r="AEX631" s="91"/>
      <c r="AEY631" s="91"/>
      <c r="AEZ631" s="91"/>
      <c r="AFA631" s="91"/>
      <c r="AFB631" s="91"/>
      <c r="AFC631" s="146"/>
      <c r="AFD631" s="91"/>
      <c r="AFE631" s="91"/>
      <c r="AFF631" s="91"/>
      <c r="AFG631" s="91"/>
      <c r="AFH631" s="91"/>
      <c r="AFI631" s="91"/>
      <c r="AFJ631" s="91"/>
      <c r="AFK631" s="91"/>
      <c r="AFL631" s="91"/>
      <c r="AFM631" s="91"/>
      <c r="AFN631" s="91"/>
    </row>
    <row r="632" spans="810:846" ht="6" customHeight="1" x14ac:dyDescent="0.25">
      <c r="AED632" s="144">
        <f t="shared" si="68"/>
        <v>627</v>
      </c>
      <c r="AEE632" s="142"/>
      <c r="AEF632" s="142"/>
      <c r="AEG632" s="91"/>
      <c r="AEH632" s="91"/>
      <c r="AEI632" s="91"/>
      <c r="AEJ632" s="91"/>
      <c r="AEK632" s="91"/>
      <c r="AEL632" s="91"/>
      <c r="AEM632" s="91"/>
      <c r="AEN632" s="91"/>
      <c r="AEO632" s="91"/>
      <c r="AEP632" s="91"/>
      <c r="AEQ632" s="91"/>
      <c r="AER632" s="91"/>
      <c r="AES632" s="91"/>
      <c r="AET632" s="91"/>
      <c r="AEU632" s="91"/>
      <c r="AEV632" s="91"/>
      <c r="AEW632" s="91"/>
      <c r="AEX632" s="91"/>
      <c r="AEY632" s="91"/>
      <c r="AEZ632" s="91"/>
      <c r="AFA632" s="91"/>
      <c r="AFB632" s="91"/>
      <c r="AFC632" s="146"/>
      <c r="AFD632" s="91"/>
      <c r="AFE632" s="91"/>
      <c r="AFF632" s="91"/>
      <c r="AFG632" s="91"/>
      <c r="AFH632" s="91"/>
      <c r="AFI632" s="91"/>
      <c r="AFJ632" s="91"/>
      <c r="AFK632" s="91"/>
      <c r="AFL632" s="91"/>
      <c r="AFM632" s="91"/>
      <c r="AFN632" s="91"/>
    </row>
    <row r="633" spans="810:846" ht="6" customHeight="1" x14ac:dyDescent="0.25">
      <c r="AED633" s="144">
        <f t="shared" si="68"/>
        <v>628</v>
      </c>
      <c r="AEE633" s="142"/>
      <c r="AEF633" s="142"/>
      <c r="AEG633" s="91"/>
      <c r="AEH633" s="91"/>
      <c r="AEI633" s="91"/>
      <c r="AEJ633" s="91"/>
      <c r="AEK633" s="91"/>
      <c r="AEL633" s="91"/>
      <c r="AEM633" s="91"/>
      <c r="AEN633" s="91"/>
      <c r="AEO633" s="91"/>
      <c r="AEP633" s="91"/>
      <c r="AEQ633" s="91"/>
      <c r="AER633" s="91"/>
      <c r="AES633" s="91"/>
      <c r="AET633" s="91"/>
      <c r="AEU633" s="91"/>
      <c r="AEV633" s="91"/>
      <c r="AEW633" s="91"/>
      <c r="AEX633" s="91"/>
      <c r="AEY633" s="91"/>
      <c r="AEZ633" s="91"/>
      <c r="AFA633" s="91"/>
      <c r="AFB633" s="91"/>
      <c r="AFC633" s="146"/>
      <c r="AFD633" s="91"/>
      <c r="AFE633" s="91"/>
      <c r="AFF633" s="91"/>
      <c r="AFG633" s="91"/>
      <c r="AFH633" s="91"/>
      <c r="AFI633" s="91"/>
      <c r="AFJ633" s="91"/>
      <c r="AFK633" s="91"/>
      <c r="AFL633" s="91"/>
      <c r="AFM633" s="91"/>
      <c r="AFN633" s="91"/>
    </row>
    <row r="634" spans="810:846" ht="6" customHeight="1" x14ac:dyDescent="0.25">
      <c r="AED634" s="144">
        <f t="shared" si="68"/>
        <v>629</v>
      </c>
      <c r="AEE634" s="142"/>
      <c r="AEF634" s="142"/>
      <c r="AEG634" s="91"/>
      <c r="AEH634" s="91"/>
      <c r="AEI634" s="91"/>
      <c r="AEJ634" s="91"/>
      <c r="AEK634" s="91"/>
      <c r="AEL634" s="91"/>
      <c r="AEM634" s="91"/>
      <c r="AEN634" s="91"/>
      <c r="AEO634" s="91"/>
      <c r="AEP634" s="91"/>
      <c r="AEQ634" s="91"/>
      <c r="AER634" s="91"/>
      <c r="AES634" s="91"/>
      <c r="AET634" s="91"/>
      <c r="AEU634" s="91"/>
      <c r="AEV634" s="91"/>
      <c r="AEW634" s="91"/>
      <c r="AEX634" s="91"/>
      <c r="AEY634" s="91"/>
      <c r="AEZ634" s="91"/>
      <c r="AFA634" s="91"/>
      <c r="AFB634" s="91"/>
      <c r="AFC634" s="146"/>
      <c r="AFD634" s="91"/>
      <c r="AFE634" s="91"/>
      <c r="AFF634" s="91"/>
      <c r="AFG634" s="91"/>
      <c r="AFH634" s="91"/>
      <c r="AFI634" s="91"/>
      <c r="AFJ634" s="91"/>
      <c r="AFK634" s="91"/>
      <c r="AFL634" s="91"/>
      <c r="AFM634" s="91"/>
      <c r="AFN634" s="91"/>
    </row>
    <row r="635" spans="810:846" ht="6" customHeight="1" x14ac:dyDescent="0.25">
      <c r="AED635" s="144">
        <f t="shared" si="68"/>
        <v>630</v>
      </c>
      <c r="AEE635" s="142"/>
      <c r="AEF635" s="142"/>
      <c r="AEG635" s="91"/>
      <c r="AEH635" s="91"/>
      <c r="AEI635" s="91"/>
      <c r="AEJ635" s="91"/>
      <c r="AEK635" s="91"/>
      <c r="AEL635" s="91"/>
      <c r="AEM635" s="91"/>
      <c r="AEN635" s="91"/>
      <c r="AEO635" s="91"/>
      <c r="AEP635" s="91"/>
      <c r="AEQ635" s="91"/>
      <c r="AER635" s="91"/>
      <c r="AES635" s="91"/>
      <c r="AET635" s="91"/>
      <c r="AEU635" s="91"/>
      <c r="AEV635" s="91"/>
      <c r="AEW635" s="91"/>
      <c r="AEX635" s="91"/>
      <c r="AEY635" s="91"/>
      <c r="AEZ635" s="91"/>
      <c r="AFA635" s="91"/>
      <c r="AFB635" s="91"/>
      <c r="AFC635" s="146"/>
      <c r="AFD635" s="91"/>
      <c r="AFE635" s="91"/>
      <c r="AFF635" s="91"/>
      <c r="AFG635" s="91"/>
      <c r="AFH635" s="91"/>
      <c r="AFI635" s="91"/>
      <c r="AFJ635" s="91"/>
      <c r="AFK635" s="91"/>
      <c r="AFL635" s="91"/>
      <c r="AFM635" s="91"/>
      <c r="AFN635" s="91"/>
    </row>
    <row r="636" spans="810:846" ht="6" customHeight="1" x14ac:dyDescent="0.25">
      <c r="AED636" s="144">
        <f t="shared" si="68"/>
        <v>631</v>
      </c>
      <c r="AEE636" s="142"/>
      <c r="AEF636" s="142"/>
      <c r="AEG636" s="91"/>
      <c r="AEH636" s="91"/>
      <c r="AEI636" s="91"/>
      <c r="AEJ636" s="91"/>
      <c r="AEK636" s="91"/>
      <c r="AEL636" s="91"/>
      <c r="AEM636" s="91"/>
      <c r="AEN636" s="91"/>
      <c r="AEO636" s="91"/>
      <c r="AEP636" s="91"/>
      <c r="AEQ636" s="91"/>
      <c r="AER636" s="91"/>
      <c r="AES636" s="91"/>
      <c r="AET636" s="91"/>
      <c r="AEU636" s="91"/>
      <c r="AEV636" s="91"/>
      <c r="AEW636" s="91"/>
      <c r="AEX636" s="91"/>
      <c r="AEY636" s="91"/>
      <c r="AEZ636" s="91"/>
      <c r="AFA636" s="91"/>
      <c r="AFB636" s="91"/>
      <c r="AFC636" s="146"/>
      <c r="AFD636" s="91"/>
      <c r="AFE636" s="91"/>
      <c r="AFF636" s="91"/>
      <c r="AFG636" s="91"/>
      <c r="AFH636" s="91"/>
      <c r="AFI636" s="91"/>
      <c r="AFJ636" s="91"/>
      <c r="AFK636" s="91"/>
      <c r="AFL636" s="91"/>
      <c r="AFM636" s="91"/>
      <c r="AFN636" s="91"/>
    </row>
    <row r="637" spans="810:846" ht="6" customHeight="1" x14ac:dyDescent="0.25">
      <c r="AED637" s="144">
        <f t="shared" si="68"/>
        <v>632</v>
      </c>
      <c r="AEE637" s="142"/>
      <c r="AEF637" s="142"/>
      <c r="AEG637" s="91"/>
      <c r="AEH637" s="91"/>
      <c r="AEI637" s="91"/>
      <c r="AEJ637" s="91"/>
      <c r="AEK637" s="91"/>
      <c r="AEL637" s="91"/>
      <c r="AEM637" s="91"/>
      <c r="AEN637" s="91"/>
      <c r="AEO637" s="91"/>
      <c r="AEP637" s="91"/>
      <c r="AEQ637" s="91"/>
      <c r="AER637" s="91"/>
      <c r="AES637" s="91"/>
      <c r="AET637" s="91"/>
      <c r="AEU637" s="91"/>
      <c r="AEV637" s="91"/>
      <c r="AEW637" s="91"/>
      <c r="AEX637" s="91"/>
      <c r="AEY637" s="91"/>
      <c r="AEZ637" s="91"/>
      <c r="AFA637" s="91"/>
      <c r="AFB637" s="91"/>
      <c r="AFC637" s="146"/>
      <c r="AFD637" s="91"/>
      <c r="AFE637" s="91"/>
      <c r="AFF637" s="91"/>
      <c r="AFG637" s="91"/>
      <c r="AFH637" s="91"/>
      <c r="AFI637" s="91"/>
      <c r="AFJ637" s="91"/>
      <c r="AFK637" s="91"/>
      <c r="AFL637" s="91"/>
      <c r="AFM637" s="91"/>
      <c r="AFN637" s="91"/>
    </row>
    <row r="638" spans="810:846" ht="6" customHeight="1" x14ac:dyDescent="0.25">
      <c r="AED638" s="144">
        <f t="shared" si="68"/>
        <v>633</v>
      </c>
      <c r="AEE638" s="142"/>
      <c r="AEF638" s="142"/>
      <c r="AEG638" s="91"/>
      <c r="AEH638" s="91"/>
      <c r="AEI638" s="91"/>
      <c r="AEJ638" s="91"/>
      <c r="AEK638" s="91"/>
      <c r="AEL638" s="91"/>
      <c r="AEM638" s="91"/>
      <c r="AEN638" s="91"/>
      <c r="AEO638" s="91"/>
      <c r="AEP638" s="91"/>
      <c r="AEQ638" s="91"/>
      <c r="AER638" s="91"/>
      <c r="AES638" s="91"/>
      <c r="AET638" s="91"/>
      <c r="AEU638" s="91"/>
      <c r="AEV638" s="91"/>
      <c r="AEW638" s="91"/>
      <c r="AEX638" s="91"/>
      <c r="AEY638" s="91"/>
      <c r="AEZ638" s="91"/>
      <c r="AFA638" s="91"/>
      <c r="AFB638" s="91"/>
      <c r="AFC638" s="146"/>
      <c r="AFD638" s="91"/>
      <c r="AFE638" s="91"/>
      <c r="AFF638" s="91"/>
      <c r="AFG638" s="91"/>
      <c r="AFH638" s="91"/>
      <c r="AFI638" s="91"/>
      <c r="AFJ638" s="91"/>
      <c r="AFK638" s="91"/>
      <c r="AFL638" s="91"/>
      <c r="AFM638" s="91"/>
      <c r="AFN638" s="91"/>
    </row>
    <row r="639" spans="810:846" ht="6" customHeight="1" x14ac:dyDescent="0.25">
      <c r="AED639" s="144">
        <f t="shared" si="68"/>
        <v>634</v>
      </c>
      <c r="AEE639" s="142"/>
      <c r="AEF639" s="142"/>
      <c r="AEG639" s="91"/>
      <c r="AEH639" s="91"/>
      <c r="AEI639" s="91"/>
      <c r="AEJ639" s="91"/>
      <c r="AEK639" s="91"/>
      <c r="AEL639" s="91"/>
      <c r="AEM639" s="91"/>
      <c r="AEN639" s="91"/>
      <c r="AEO639" s="91"/>
      <c r="AEP639" s="91"/>
      <c r="AEQ639" s="91"/>
      <c r="AER639" s="91"/>
      <c r="AES639" s="91"/>
      <c r="AET639" s="91"/>
      <c r="AEU639" s="91"/>
      <c r="AEV639" s="91"/>
      <c r="AEW639" s="91"/>
      <c r="AEX639" s="91"/>
      <c r="AEY639" s="91"/>
      <c r="AEZ639" s="91"/>
      <c r="AFA639" s="91"/>
      <c r="AFB639" s="91"/>
      <c r="AFC639" s="146"/>
      <c r="AFD639" s="91"/>
      <c r="AFE639" s="91"/>
      <c r="AFF639" s="91"/>
      <c r="AFG639" s="91"/>
      <c r="AFH639" s="91"/>
      <c r="AFI639" s="91"/>
      <c r="AFJ639" s="91"/>
      <c r="AFK639" s="91"/>
      <c r="AFL639" s="91"/>
      <c r="AFM639" s="91"/>
      <c r="AFN639" s="91"/>
    </row>
    <row r="640" spans="810:846" ht="6" customHeight="1" x14ac:dyDescent="0.25">
      <c r="AED640" s="144">
        <f t="shared" si="68"/>
        <v>635</v>
      </c>
      <c r="AEE640" s="142"/>
      <c r="AEF640" s="142"/>
      <c r="AEG640" s="91"/>
      <c r="AEH640" s="91"/>
      <c r="AEI640" s="91"/>
      <c r="AEJ640" s="91"/>
      <c r="AEK640" s="91"/>
      <c r="AEL640" s="91"/>
      <c r="AEM640" s="91"/>
      <c r="AEN640" s="91"/>
      <c r="AEO640" s="91"/>
      <c r="AEP640" s="91"/>
      <c r="AEQ640" s="91"/>
      <c r="AER640" s="91"/>
      <c r="AES640" s="91"/>
      <c r="AET640" s="91"/>
      <c r="AEU640" s="91"/>
      <c r="AEV640" s="91"/>
      <c r="AEW640" s="91"/>
      <c r="AEX640" s="91"/>
      <c r="AEY640" s="91"/>
      <c r="AEZ640" s="91"/>
      <c r="AFA640" s="91"/>
      <c r="AFB640" s="91"/>
      <c r="AFC640" s="146"/>
      <c r="AFD640" s="91"/>
      <c r="AFE640" s="91"/>
      <c r="AFF640" s="91"/>
      <c r="AFG640" s="91"/>
      <c r="AFH640" s="91"/>
      <c r="AFI640" s="91"/>
      <c r="AFJ640" s="91"/>
      <c r="AFK640" s="91"/>
      <c r="AFL640" s="91"/>
      <c r="AFM640" s="91"/>
      <c r="AFN640" s="91"/>
    </row>
    <row r="641" spans="810:846" ht="6" customHeight="1" x14ac:dyDescent="0.25">
      <c r="AED641" s="144">
        <f t="shared" si="68"/>
        <v>636</v>
      </c>
      <c r="AEE641" s="142"/>
      <c r="AEF641" s="142"/>
      <c r="AEG641" s="91"/>
      <c r="AEH641" s="91"/>
      <c r="AEI641" s="91"/>
      <c r="AEJ641" s="91"/>
      <c r="AEK641" s="91"/>
      <c r="AEL641" s="91"/>
      <c r="AEM641" s="91"/>
      <c r="AEN641" s="91"/>
      <c r="AEO641" s="91"/>
      <c r="AEP641" s="91"/>
      <c r="AEQ641" s="91"/>
      <c r="AER641" s="91"/>
      <c r="AES641" s="91"/>
      <c r="AET641" s="91"/>
      <c r="AEU641" s="91"/>
      <c r="AEV641" s="91"/>
      <c r="AEW641" s="91"/>
      <c r="AEX641" s="91"/>
      <c r="AEY641" s="91"/>
      <c r="AEZ641" s="91"/>
      <c r="AFA641" s="91"/>
      <c r="AFB641" s="91"/>
      <c r="AFC641" s="146"/>
      <c r="AFD641" s="91"/>
      <c r="AFE641" s="91"/>
      <c r="AFF641" s="91"/>
      <c r="AFG641" s="91"/>
      <c r="AFH641" s="91"/>
      <c r="AFI641" s="91"/>
      <c r="AFJ641" s="91"/>
      <c r="AFK641" s="91"/>
      <c r="AFL641" s="91"/>
      <c r="AFM641" s="91"/>
      <c r="AFN641" s="91"/>
    </row>
    <row r="642" spans="810:846" ht="6" customHeight="1" x14ac:dyDescent="0.25">
      <c r="AED642" s="144">
        <f t="shared" si="68"/>
        <v>637</v>
      </c>
      <c r="AEE642" s="142"/>
      <c r="AEF642" s="142"/>
      <c r="AEG642" s="91"/>
      <c r="AEH642" s="91"/>
      <c r="AEI642" s="91"/>
      <c r="AEJ642" s="91"/>
      <c r="AEK642" s="91"/>
      <c r="AEL642" s="91"/>
      <c r="AEM642" s="91"/>
      <c r="AEN642" s="91"/>
      <c r="AEO642" s="91"/>
      <c r="AEP642" s="91"/>
      <c r="AEQ642" s="91"/>
      <c r="AER642" s="91"/>
      <c r="AES642" s="91"/>
      <c r="AET642" s="91"/>
      <c r="AEU642" s="91"/>
      <c r="AEV642" s="91"/>
      <c r="AEW642" s="91"/>
      <c r="AEX642" s="91"/>
      <c r="AEY642" s="91"/>
      <c r="AEZ642" s="91"/>
      <c r="AFA642" s="91"/>
      <c r="AFB642" s="91"/>
      <c r="AFC642" s="146"/>
      <c r="AFD642" s="91"/>
      <c r="AFE642" s="91"/>
      <c r="AFF642" s="91"/>
      <c r="AFG642" s="91"/>
      <c r="AFH642" s="91"/>
      <c r="AFI642" s="91"/>
      <c r="AFJ642" s="91"/>
      <c r="AFK642" s="91"/>
      <c r="AFL642" s="91"/>
      <c r="AFM642" s="91"/>
      <c r="AFN642" s="91"/>
    </row>
    <row r="643" spans="810:846" ht="6" customHeight="1" x14ac:dyDescent="0.25">
      <c r="AED643" s="144">
        <f t="shared" si="68"/>
        <v>638</v>
      </c>
      <c r="AEE643" s="142"/>
      <c r="AEF643" s="142"/>
      <c r="AEG643" s="91"/>
      <c r="AEH643" s="91"/>
      <c r="AEI643" s="91"/>
      <c r="AEJ643" s="91"/>
      <c r="AEK643" s="91"/>
      <c r="AEL643" s="91"/>
      <c r="AEM643" s="91"/>
      <c r="AEN643" s="91"/>
      <c r="AEO643" s="91"/>
      <c r="AEP643" s="91"/>
      <c r="AEQ643" s="91"/>
      <c r="AER643" s="91"/>
      <c r="AES643" s="91"/>
      <c r="AET643" s="91"/>
      <c r="AEU643" s="91"/>
      <c r="AEV643" s="91"/>
      <c r="AEW643" s="91"/>
      <c r="AEX643" s="91"/>
      <c r="AEY643" s="91"/>
      <c r="AEZ643" s="91"/>
      <c r="AFA643" s="91"/>
      <c r="AFB643" s="91"/>
      <c r="AFC643" s="146"/>
      <c r="AFD643" s="91"/>
      <c r="AFE643" s="91"/>
      <c r="AFF643" s="91"/>
      <c r="AFG643" s="91"/>
      <c r="AFH643" s="91"/>
      <c r="AFI643" s="91"/>
      <c r="AFJ643" s="91"/>
      <c r="AFK643" s="91"/>
      <c r="AFL643" s="91"/>
      <c r="AFM643" s="91"/>
      <c r="AFN643" s="91"/>
    </row>
    <row r="644" spans="810:846" ht="6" customHeight="1" x14ac:dyDescent="0.25">
      <c r="AED644" s="144">
        <f t="shared" si="68"/>
        <v>639</v>
      </c>
      <c r="AEE644" s="142"/>
      <c r="AEF644" s="142"/>
      <c r="AEG644" s="91"/>
      <c r="AEH644" s="91"/>
      <c r="AEI644" s="91"/>
      <c r="AEJ644" s="91"/>
      <c r="AEK644" s="91"/>
      <c r="AEL644" s="91"/>
      <c r="AEM644" s="91"/>
      <c r="AEN644" s="91"/>
      <c r="AEO644" s="91"/>
      <c r="AEP644" s="91"/>
      <c r="AEQ644" s="91"/>
      <c r="AER644" s="91"/>
      <c r="AES644" s="91"/>
      <c r="AET644" s="91"/>
      <c r="AEU644" s="91"/>
      <c r="AEV644" s="91"/>
      <c r="AEW644" s="91"/>
      <c r="AEX644" s="91"/>
      <c r="AEY644" s="91"/>
      <c r="AEZ644" s="91"/>
      <c r="AFA644" s="91"/>
      <c r="AFB644" s="91"/>
      <c r="AFC644" s="146"/>
      <c r="AFD644" s="91"/>
      <c r="AFE644" s="91"/>
      <c r="AFF644" s="91"/>
      <c r="AFG644" s="91"/>
      <c r="AFH644" s="91"/>
      <c r="AFI644" s="91"/>
      <c r="AFJ644" s="91"/>
      <c r="AFK644" s="91"/>
      <c r="AFL644" s="91"/>
      <c r="AFM644" s="91"/>
      <c r="AFN644" s="91"/>
    </row>
    <row r="645" spans="810:846" ht="6" customHeight="1" x14ac:dyDescent="0.25">
      <c r="AED645" s="144">
        <f t="shared" si="68"/>
        <v>640</v>
      </c>
      <c r="AEE645" s="142"/>
      <c r="AEF645" s="142"/>
      <c r="AEG645" s="91"/>
      <c r="AEH645" s="91"/>
      <c r="AEI645" s="91"/>
      <c r="AEJ645" s="91"/>
      <c r="AEK645" s="91"/>
      <c r="AEL645" s="91"/>
      <c r="AEM645" s="91"/>
      <c r="AEN645" s="91"/>
      <c r="AEO645" s="91"/>
      <c r="AEP645" s="91"/>
      <c r="AEQ645" s="91"/>
      <c r="AER645" s="91"/>
      <c r="AES645" s="91"/>
      <c r="AET645" s="91"/>
      <c r="AEU645" s="91"/>
      <c r="AEV645" s="91"/>
      <c r="AEW645" s="91"/>
      <c r="AEX645" s="91"/>
      <c r="AEY645" s="91"/>
      <c r="AEZ645" s="91"/>
      <c r="AFA645" s="91"/>
      <c r="AFB645" s="91"/>
      <c r="AFC645" s="146"/>
      <c r="AFD645" s="91"/>
      <c r="AFE645" s="91"/>
      <c r="AFF645" s="91"/>
      <c r="AFG645" s="91"/>
      <c r="AFH645" s="91"/>
      <c r="AFI645" s="91"/>
      <c r="AFJ645" s="91"/>
      <c r="AFK645" s="91"/>
      <c r="AFL645" s="91"/>
      <c r="AFM645" s="91"/>
      <c r="AFN645" s="91"/>
    </row>
    <row r="646" spans="810:846" ht="6" customHeight="1" x14ac:dyDescent="0.25">
      <c r="AED646" s="144">
        <f t="shared" si="68"/>
        <v>641</v>
      </c>
      <c r="AEE646" s="142"/>
      <c r="AEF646" s="142"/>
      <c r="AEG646" s="91"/>
      <c r="AEH646" s="91"/>
      <c r="AEI646" s="91"/>
      <c r="AEJ646" s="91"/>
      <c r="AEK646" s="91"/>
      <c r="AEL646" s="91"/>
      <c r="AEM646" s="91"/>
      <c r="AEN646" s="91"/>
      <c r="AEO646" s="91"/>
      <c r="AEP646" s="91"/>
      <c r="AEQ646" s="91"/>
      <c r="AER646" s="91"/>
      <c r="AES646" s="91"/>
      <c r="AET646" s="91"/>
      <c r="AEU646" s="91"/>
      <c r="AEV646" s="91"/>
      <c r="AEW646" s="91"/>
      <c r="AEX646" s="91"/>
      <c r="AEY646" s="91"/>
      <c r="AEZ646" s="91"/>
      <c r="AFA646" s="91"/>
      <c r="AFB646" s="91"/>
      <c r="AFC646" s="146"/>
      <c r="AFD646" s="91"/>
      <c r="AFE646" s="91"/>
      <c r="AFF646" s="91"/>
      <c r="AFG646" s="91"/>
      <c r="AFH646" s="91"/>
      <c r="AFI646" s="91"/>
      <c r="AFJ646" s="91"/>
      <c r="AFK646" s="91"/>
      <c r="AFL646" s="91"/>
      <c r="AFM646" s="91"/>
      <c r="AFN646" s="91"/>
    </row>
    <row r="647" spans="810:846" ht="6" customHeight="1" x14ac:dyDescent="0.25">
      <c r="AED647" s="144">
        <f t="shared" ref="AED647:AED710" si="69">IF(AED646+1&lt;=$ADX$4,AED646+1,"")</f>
        <v>642</v>
      </c>
      <c r="AEE647" s="142"/>
      <c r="AEF647" s="142"/>
      <c r="AEG647" s="91"/>
      <c r="AEH647" s="91"/>
      <c r="AEI647" s="91"/>
      <c r="AEJ647" s="91"/>
      <c r="AEK647" s="91"/>
      <c r="AEL647" s="91"/>
      <c r="AEM647" s="91"/>
      <c r="AEN647" s="91"/>
      <c r="AEO647" s="91"/>
      <c r="AEP647" s="91"/>
      <c r="AEQ647" s="91"/>
      <c r="AER647" s="91"/>
      <c r="AES647" s="91"/>
      <c r="AET647" s="91"/>
      <c r="AEU647" s="91"/>
      <c r="AEV647" s="91"/>
      <c r="AEW647" s="91"/>
      <c r="AEX647" s="91"/>
      <c r="AEY647" s="91"/>
      <c r="AEZ647" s="91"/>
      <c r="AFA647" s="91"/>
      <c r="AFB647" s="91"/>
      <c r="AFC647" s="146"/>
      <c r="AFD647" s="91"/>
      <c r="AFE647" s="91"/>
      <c r="AFF647" s="91"/>
      <c r="AFG647" s="91"/>
      <c r="AFH647" s="91"/>
      <c r="AFI647" s="91"/>
      <c r="AFJ647" s="91"/>
      <c r="AFK647" s="91"/>
      <c r="AFL647" s="91"/>
      <c r="AFM647" s="91"/>
      <c r="AFN647" s="91"/>
    </row>
    <row r="648" spans="810:846" ht="6" customHeight="1" x14ac:dyDescent="0.25">
      <c r="AED648" s="144">
        <f t="shared" si="69"/>
        <v>643</v>
      </c>
      <c r="AEE648" s="142"/>
      <c r="AEF648" s="142"/>
      <c r="AEG648" s="91"/>
      <c r="AEH648" s="91"/>
      <c r="AEI648" s="91"/>
      <c r="AEJ648" s="91"/>
      <c r="AEK648" s="91"/>
      <c r="AEL648" s="91"/>
      <c r="AEM648" s="91"/>
      <c r="AEN648" s="91"/>
      <c r="AEO648" s="91"/>
      <c r="AEP648" s="91"/>
      <c r="AEQ648" s="91"/>
      <c r="AER648" s="91"/>
      <c r="AES648" s="91"/>
      <c r="AET648" s="91"/>
      <c r="AEU648" s="91"/>
      <c r="AEV648" s="91"/>
      <c r="AEW648" s="91"/>
      <c r="AEX648" s="91"/>
      <c r="AEY648" s="91"/>
      <c r="AEZ648" s="91"/>
      <c r="AFA648" s="91"/>
      <c r="AFB648" s="91"/>
      <c r="AFC648" s="146"/>
      <c r="AFD648" s="91"/>
      <c r="AFE648" s="91"/>
      <c r="AFF648" s="91"/>
      <c r="AFG648" s="91"/>
      <c r="AFH648" s="91"/>
      <c r="AFI648" s="91"/>
      <c r="AFJ648" s="91"/>
      <c r="AFK648" s="91"/>
      <c r="AFL648" s="91"/>
      <c r="AFM648" s="91"/>
      <c r="AFN648" s="91"/>
    </row>
    <row r="649" spans="810:846" ht="6" customHeight="1" x14ac:dyDescent="0.25">
      <c r="AED649" s="144">
        <f t="shared" si="69"/>
        <v>644</v>
      </c>
      <c r="AEE649" s="142"/>
      <c r="AEF649" s="142"/>
      <c r="AEG649" s="91"/>
      <c r="AEH649" s="91"/>
      <c r="AEI649" s="91"/>
      <c r="AEJ649" s="91"/>
      <c r="AEK649" s="91"/>
      <c r="AEL649" s="91"/>
      <c r="AEM649" s="91"/>
      <c r="AEN649" s="91"/>
      <c r="AEO649" s="91"/>
      <c r="AEP649" s="91"/>
      <c r="AEQ649" s="91"/>
      <c r="AER649" s="91"/>
      <c r="AES649" s="91"/>
      <c r="AET649" s="91"/>
      <c r="AEU649" s="91"/>
      <c r="AEV649" s="91"/>
      <c r="AEW649" s="91"/>
      <c r="AEX649" s="91"/>
      <c r="AEY649" s="91"/>
      <c r="AEZ649" s="91"/>
      <c r="AFA649" s="91"/>
      <c r="AFB649" s="91"/>
      <c r="AFC649" s="146"/>
      <c r="AFD649" s="91"/>
      <c r="AFE649" s="91"/>
      <c r="AFF649" s="91"/>
      <c r="AFG649" s="91"/>
      <c r="AFH649" s="91"/>
      <c r="AFI649" s="91"/>
      <c r="AFJ649" s="91"/>
      <c r="AFK649" s="91"/>
      <c r="AFL649" s="91"/>
      <c r="AFM649" s="91"/>
      <c r="AFN649" s="91"/>
    </row>
    <row r="650" spans="810:846" ht="6" customHeight="1" x14ac:dyDescent="0.25">
      <c r="AED650" s="144">
        <f t="shared" si="69"/>
        <v>645</v>
      </c>
      <c r="AEE650" s="142"/>
      <c r="AEF650" s="142"/>
      <c r="AEG650" s="91"/>
      <c r="AEH650" s="91"/>
      <c r="AEI650" s="91"/>
      <c r="AEJ650" s="91"/>
      <c r="AEK650" s="91"/>
      <c r="AEL650" s="91"/>
      <c r="AEM650" s="91"/>
      <c r="AEN650" s="91"/>
      <c r="AEO650" s="91"/>
      <c r="AEP650" s="91"/>
      <c r="AEQ650" s="91"/>
      <c r="AER650" s="91"/>
      <c r="AES650" s="91"/>
      <c r="AET650" s="91"/>
      <c r="AEU650" s="91"/>
      <c r="AEV650" s="91"/>
      <c r="AEW650" s="91"/>
      <c r="AEX650" s="91"/>
      <c r="AEY650" s="91"/>
      <c r="AEZ650" s="91"/>
      <c r="AFA650" s="91"/>
      <c r="AFB650" s="91"/>
      <c r="AFC650" s="146"/>
      <c r="AFD650" s="91"/>
      <c r="AFE650" s="91"/>
      <c r="AFF650" s="91"/>
      <c r="AFG650" s="91"/>
      <c r="AFH650" s="91"/>
      <c r="AFI650" s="91"/>
      <c r="AFJ650" s="91"/>
      <c r="AFK650" s="91"/>
      <c r="AFL650" s="91"/>
      <c r="AFM650" s="91"/>
      <c r="AFN650" s="91"/>
    </row>
    <row r="651" spans="810:846" ht="6" customHeight="1" x14ac:dyDescent="0.25">
      <c r="AED651" s="144">
        <f t="shared" si="69"/>
        <v>646</v>
      </c>
      <c r="AEE651" s="142"/>
      <c r="AEF651" s="142"/>
      <c r="AEG651" s="91"/>
      <c r="AEH651" s="91"/>
      <c r="AEI651" s="91"/>
      <c r="AEJ651" s="91"/>
      <c r="AEK651" s="91"/>
      <c r="AEL651" s="91"/>
      <c r="AEM651" s="91"/>
      <c r="AEN651" s="91"/>
      <c r="AEO651" s="91"/>
      <c r="AEP651" s="91"/>
      <c r="AEQ651" s="91"/>
      <c r="AER651" s="91"/>
      <c r="AES651" s="91"/>
      <c r="AET651" s="91"/>
      <c r="AEU651" s="91"/>
      <c r="AEV651" s="91"/>
      <c r="AEW651" s="91"/>
      <c r="AEX651" s="91"/>
      <c r="AEY651" s="91"/>
      <c r="AEZ651" s="91"/>
      <c r="AFA651" s="91"/>
      <c r="AFB651" s="91"/>
      <c r="AFC651" s="146"/>
      <c r="AFD651" s="91"/>
      <c r="AFE651" s="91"/>
      <c r="AFF651" s="91"/>
      <c r="AFG651" s="91"/>
      <c r="AFH651" s="91"/>
      <c r="AFI651" s="91"/>
      <c r="AFJ651" s="91"/>
      <c r="AFK651" s="91"/>
      <c r="AFL651" s="91"/>
      <c r="AFM651" s="91"/>
      <c r="AFN651" s="91"/>
    </row>
    <row r="652" spans="810:846" ht="6" customHeight="1" x14ac:dyDescent="0.25">
      <c r="AED652" s="144">
        <f t="shared" si="69"/>
        <v>647</v>
      </c>
      <c r="AEE652" s="142"/>
      <c r="AEF652" s="142"/>
      <c r="AEG652" s="91"/>
      <c r="AEH652" s="91"/>
      <c r="AEI652" s="91"/>
      <c r="AEJ652" s="91"/>
      <c r="AEK652" s="91"/>
      <c r="AEL652" s="91"/>
      <c r="AEM652" s="91"/>
      <c r="AEN652" s="91"/>
      <c r="AEO652" s="91"/>
      <c r="AEP652" s="91"/>
      <c r="AEQ652" s="91"/>
      <c r="AER652" s="91"/>
      <c r="AES652" s="91"/>
      <c r="AET652" s="91"/>
      <c r="AEU652" s="91"/>
      <c r="AEV652" s="91"/>
      <c r="AEW652" s="91"/>
      <c r="AEX652" s="91"/>
      <c r="AEY652" s="91"/>
      <c r="AEZ652" s="91"/>
      <c r="AFA652" s="91"/>
      <c r="AFB652" s="91"/>
      <c r="AFC652" s="146"/>
      <c r="AFD652" s="91"/>
      <c r="AFE652" s="91"/>
      <c r="AFF652" s="91"/>
      <c r="AFG652" s="91"/>
      <c r="AFH652" s="91"/>
      <c r="AFI652" s="91"/>
      <c r="AFJ652" s="91"/>
      <c r="AFK652" s="91"/>
      <c r="AFL652" s="91"/>
      <c r="AFM652" s="91"/>
      <c r="AFN652" s="91"/>
    </row>
    <row r="653" spans="810:846" ht="6" customHeight="1" x14ac:dyDescent="0.25">
      <c r="AED653" s="144">
        <f t="shared" si="69"/>
        <v>648</v>
      </c>
      <c r="AEE653" s="142"/>
      <c r="AEF653" s="142"/>
      <c r="AEG653" s="91"/>
      <c r="AEH653" s="91"/>
      <c r="AEI653" s="91"/>
      <c r="AEJ653" s="91"/>
      <c r="AEK653" s="91"/>
      <c r="AEL653" s="91"/>
      <c r="AEM653" s="91"/>
      <c r="AEN653" s="91"/>
      <c r="AEO653" s="91"/>
      <c r="AEP653" s="91"/>
      <c r="AEQ653" s="91"/>
      <c r="AER653" s="91"/>
      <c r="AES653" s="91"/>
      <c r="AET653" s="91"/>
      <c r="AEU653" s="91"/>
      <c r="AEV653" s="91"/>
      <c r="AEW653" s="91"/>
      <c r="AEX653" s="91"/>
      <c r="AEY653" s="91"/>
      <c r="AEZ653" s="91"/>
      <c r="AFA653" s="91"/>
      <c r="AFB653" s="91"/>
      <c r="AFC653" s="146"/>
      <c r="AFD653" s="91"/>
      <c r="AFE653" s="91"/>
      <c r="AFF653" s="91"/>
      <c r="AFG653" s="91"/>
      <c r="AFH653" s="91"/>
      <c r="AFI653" s="91"/>
      <c r="AFJ653" s="91"/>
      <c r="AFK653" s="91"/>
      <c r="AFL653" s="91"/>
      <c r="AFM653" s="91"/>
      <c r="AFN653" s="91"/>
    </row>
    <row r="654" spans="810:846" ht="6" customHeight="1" x14ac:dyDescent="0.25">
      <c r="AED654" s="144">
        <f t="shared" si="69"/>
        <v>649</v>
      </c>
      <c r="AEE654" s="142"/>
      <c r="AEF654" s="142"/>
      <c r="AEG654" s="91"/>
      <c r="AEH654" s="91"/>
      <c r="AEI654" s="91"/>
      <c r="AEJ654" s="91"/>
      <c r="AEK654" s="91"/>
      <c r="AEL654" s="91"/>
      <c r="AEM654" s="91"/>
      <c r="AEN654" s="91"/>
      <c r="AEO654" s="91"/>
      <c r="AEP654" s="91"/>
      <c r="AEQ654" s="91"/>
      <c r="AER654" s="91"/>
      <c r="AES654" s="91"/>
      <c r="AET654" s="91"/>
      <c r="AEU654" s="91"/>
      <c r="AEV654" s="91"/>
      <c r="AEW654" s="91"/>
      <c r="AEX654" s="91"/>
      <c r="AEY654" s="91"/>
      <c r="AEZ654" s="91"/>
      <c r="AFA654" s="91"/>
      <c r="AFB654" s="91"/>
      <c r="AFC654" s="146"/>
      <c r="AFD654" s="91"/>
      <c r="AFE654" s="91"/>
      <c r="AFF654" s="91"/>
      <c r="AFG654" s="91"/>
      <c r="AFH654" s="91"/>
      <c r="AFI654" s="91"/>
      <c r="AFJ654" s="91"/>
      <c r="AFK654" s="91"/>
      <c r="AFL654" s="91"/>
      <c r="AFM654" s="91"/>
      <c r="AFN654" s="91"/>
    </row>
    <row r="655" spans="810:846" ht="6" customHeight="1" x14ac:dyDescent="0.25">
      <c r="AED655" s="144">
        <f t="shared" si="69"/>
        <v>650</v>
      </c>
      <c r="AEE655" s="142"/>
      <c r="AEF655" s="142"/>
      <c r="AEG655" s="91"/>
      <c r="AEH655" s="91"/>
      <c r="AEI655" s="91"/>
      <c r="AEJ655" s="91"/>
      <c r="AEK655" s="91"/>
      <c r="AEL655" s="91"/>
      <c r="AEM655" s="91"/>
      <c r="AEN655" s="91"/>
      <c r="AEO655" s="91"/>
      <c r="AEP655" s="91"/>
      <c r="AEQ655" s="91"/>
      <c r="AER655" s="91"/>
      <c r="AES655" s="91"/>
      <c r="AET655" s="91"/>
      <c r="AEU655" s="91"/>
      <c r="AEV655" s="91"/>
      <c r="AEW655" s="91"/>
      <c r="AEX655" s="91"/>
      <c r="AEY655" s="91"/>
      <c r="AEZ655" s="91"/>
      <c r="AFA655" s="91"/>
      <c r="AFB655" s="91"/>
      <c r="AFC655" s="146"/>
      <c r="AFD655" s="91"/>
      <c r="AFE655" s="91"/>
      <c r="AFF655" s="91"/>
      <c r="AFG655" s="91"/>
      <c r="AFH655" s="91"/>
      <c r="AFI655" s="91"/>
      <c r="AFJ655" s="91"/>
      <c r="AFK655" s="91"/>
      <c r="AFL655" s="91"/>
      <c r="AFM655" s="91"/>
      <c r="AFN655" s="91"/>
    </row>
    <row r="656" spans="810:846" ht="6" customHeight="1" x14ac:dyDescent="0.25">
      <c r="AED656" s="144">
        <f t="shared" si="69"/>
        <v>651</v>
      </c>
      <c r="AEE656" s="142"/>
      <c r="AEF656" s="142"/>
      <c r="AEG656" s="91"/>
      <c r="AEH656" s="91"/>
      <c r="AEI656" s="91"/>
      <c r="AEJ656" s="91"/>
      <c r="AEK656" s="91"/>
      <c r="AEL656" s="91"/>
      <c r="AEM656" s="91"/>
      <c r="AEN656" s="91"/>
      <c r="AEO656" s="91"/>
      <c r="AEP656" s="91"/>
      <c r="AEQ656" s="91"/>
      <c r="AER656" s="91"/>
      <c r="AES656" s="91"/>
      <c r="AET656" s="91"/>
      <c r="AEU656" s="91"/>
      <c r="AEV656" s="91"/>
      <c r="AEW656" s="91"/>
      <c r="AEX656" s="91"/>
      <c r="AEY656" s="91"/>
      <c r="AEZ656" s="91"/>
      <c r="AFA656" s="91"/>
      <c r="AFB656" s="91"/>
      <c r="AFC656" s="146"/>
      <c r="AFD656" s="91"/>
      <c r="AFE656" s="91"/>
      <c r="AFF656" s="91"/>
      <c r="AFG656" s="91"/>
      <c r="AFH656" s="91"/>
      <c r="AFI656" s="91"/>
      <c r="AFJ656" s="91"/>
      <c r="AFK656" s="91"/>
      <c r="AFL656" s="91"/>
      <c r="AFM656" s="91"/>
      <c r="AFN656" s="91"/>
    </row>
    <row r="657" spans="810:846" ht="6" customHeight="1" x14ac:dyDescent="0.25">
      <c r="AED657" s="144">
        <f t="shared" si="69"/>
        <v>652</v>
      </c>
      <c r="AEE657" s="142"/>
      <c r="AEF657" s="142"/>
      <c r="AEG657" s="91"/>
      <c r="AEH657" s="91"/>
      <c r="AEI657" s="91"/>
      <c r="AEJ657" s="91"/>
      <c r="AEK657" s="91"/>
      <c r="AEL657" s="91"/>
      <c r="AEM657" s="91"/>
      <c r="AEN657" s="91"/>
      <c r="AEO657" s="91"/>
      <c r="AEP657" s="91"/>
      <c r="AEQ657" s="91"/>
      <c r="AER657" s="91"/>
      <c r="AES657" s="91"/>
      <c r="AET657" s="91"/>
      <c r="AEU657" s="91"/>
      <c r="AEV657" s="91"/>
      <c r="AEW657" s="91"/>
      <c r="AEX657" s="91"/>
      <c r="AEY657" s="91"/>
      <c r="AEZ657" s="91"/>
      <c r="AFA657" s="91"/>
      <c r="AFB657" s="91"/>
      <c r="AFC657" s="146"/>
      <c r="AFD657" s="91"/>
      <c r="AFE657" s="91"/>
      <c r="AFF657" s="91"/>
      <c r="AFG657" s="91"/>
      <c r="AFH657" s="91"/>
      <c r="AFI657" s="91"/>
      <c r="AFJ657" s="91"/>
      <c r="AFK657" s="91"/>
      <c r="AFL657" s="91"/>
      <c r="AFM657" s="91"/>
      <c r="AFN657" s="91"/>
    </row>
    <row r="658" spans="810:846" ht="6" customHeight="1" x14ac:dyDescent="0.25">
      <c r="AED658" s="144">
        <f t="shared" si="69"/>
        <v>653</v>
      </c>
      <c r="AEE658" s="142"/>
      <c r="AEF658" s="142"/>
      <c r="AEG658" s="91"/>
      <c r="AEH658" s="91"/>
      <c r="AEI658" s="91"/>
      <c r="AEJ658" s="91"/>
      <c r="AEK658" s="91"/>
      <c r="AEL658" s="91"/>
      <c r="AEM658" s="91"/>
      <c r="AEN658" s="91"/>
      <c r="AEO658" s="91"/>
      <c r="AEP658" s="91"/>
      <c r="AEQ658" s="91"/>
      <c r="AER658" s="91"/>
      <c r="AES658" s="91"/>
      <c r="AET658" s="91"/>
      <c r="AEU658" s="91"/>
      <c r="AEV658" s="91"/>
      <c r="AEW658" s="91"/>
      <c r="AEX658" s="91"/>
      <c r="AEY658" s="91"/>
      <c r="AEZ658" s="91"/>
      <c r="AFA658" s="91"/>
      <c r="AFB658" s="91"/>
      <c r="AFC658" s="146"/>
      <c r="AFD658" s="91"/>
      <c r="AFE658" s="91"/>
      <c r="AFF658" s="91"/>
      <c r="AFG658" s="91"/>
      <c r="AFH658" s="91"/>
      <c r="AFI658" s="91"/>
      <c r="AFJ658" s="91"/>
      <c r="AFK658" s="91"/>
      <c r="AFL658" s="91"/>
      <c r="AFM658" s="91"/>
      <c r="AFN658" s="91"/>
    </row>
    <row r="659" spans="810:846" ht="6" customHeight="1" x14ac:dyDescent="0.25">
      <c r="AED659" s="144">
        <f t="shared" si="69"/>
        <v>654</v>
      </c>
      <c r="AEE659" s="142"/>
      <c r="AEF659" s="142"/>
      <c r="AEG659" s="91"/>
      <c r="AEH659" s="91"/>
      <c r="AEI659" s="91"/>
      <c r="AEJ659" s="91"/>
      <c r="AEK659" s="91"/>
      <c r="AEL659" s="91"/>
      <c r="AEM659" s="91"/>
      <c r="AEN659" s="91"/>
      <c r="AEO659" s="91"/>
      <c r="AEP659" s="91"/>
      <c r="AEQ659" s="91"/>
      <c r="AER659" s="91"/>
      <c r="AES659" s="91"/>
      <c r="AET659" s="91"/>
      <c r="AEU659" s="91"/>
      <c r="AEV659" s="91"/>
      <c r="AEW659" s="91"/>
      <c r="AEX659" s="91"/>
      <c r="AEY659" s="91"/>
      <c r="AEZ659" s="91"/>
      <c r="AFA659" s="91"/>
      <c r="AFB659" s="91"/>
      <c r="AFC659" s="146"/>
      <c r="AFD659" s="91"/>
      <c r="AFE659" s="91"/>
      <c r="AFF659" s="91"/>
      <c r="AFG659" s="91"/>
      <c r="AFH659" s="91"/>
      <c r="AFI659" s="91"/>
      <c r="AFJ659" s="91"/>
      <c r="AFK659" s="91"/>
      <c r="AFL659" s="91"/>
      <c r="AFM659" s="91"/>
      <c r="AFN659" s="91"/>
    </row>
    <row r="660" spans="810:846" ht="6" customHeight="1" x14ac:dyDescent="0.25">
      <c r="AED660" s="144">
        <f t="shared" si="69"/>
        <v>655</v>
      </c>
      <c r="AEE660" s="142"/>
      <c r="AEF660" s="142"/>
      <c r="AEG660" s="91"/>
      <c r="AEH660" s="91"/>
      <c r="AEI660" s="91"/>
      <c r="AEJ660" s="91"/>
      <c r="AEK660" s="91"/>
      <c r="AEL660" s="91"/>
      <c r="AEM660" s="91"/>
      <c r="AEN660" s="91"/>
      <c r="AEO660" s="91"/>
      <c r="AEP660" s="91"/>
      <c r="AEQ660" s="91"/>
      <c r="AER660" s="91"/>
      <c r="AES660" s="91"/>
      <c r="AET660" s="91"/>
      <c r="AEU660" s="91"/>
      <c r="AEV660" s="91"/>
      <c r="AEW660" s="91"/>
      <c r="AEX660" s="91"/>
      <c r="AEY660" s="91"/>
      <c r="AEZ660" s="91"/>
      <c r="AFA660" s="91"/>
      <c r="AFB660" s="91"/>
      <c r="AFC660" s="146"/>
      <c r="AFD660" s="91"/>
      <c r="AFE660" s="91"/>
      <c r="AFF660" s="91"/>
      <c r="AFG660" s="91"/>
      <c r="AFH660" s="91"/>
      <c r="AFI660" s="91"/>
      <c r="AFJ660" s="91"/>
      <c r="AFK660" s="91"/>
      <c r="AFL660" s="91"/>
      <c r="AFM660" s="91"/>
      <c r="AFN660" s="91"/>
    </row>
    <row r="661" spans="810:846" ht="6" customHeight="1" x14ac:dyDescent="0.25">
      <c r="AED661" s="144">
        <f t="shared" si="69"/>
        <v>656</v>
      </c>
      <c r="AEE661" s="142"/>
      <c r="AEF661" s="142"/>
      <c r="AEG661" s="91"/>
      <c r="AEH661" s="91"/>
      <c r="AEI661" s="91"/>
      <c r="AEJ661" s="91"/>
      <c r="AEK661" s="91"/>
      <c r="AEL661" s="91"/>
      <c r="AEM661" s="91"/>
      <c r="AEN661" s="91"/>
      <c r="AEO661" s="91"/>
      <c r="AEP661" s="91"/>
      <c r="AEQ661" s="91"/>
      <c r="AER661" s="91"/>
      <c r="AES661" s="91"/>
      <c r="AET661" s="91"/>
      <c r="AEU661" s="91"/>
      <c r="AEV661" s="91"/>
      <c r="AEW661" s="91"/>
      <c r="AEX661" s="91"/>
      <c r="AEY661" s="91"/>
      <c r="AEZ661" s="91"/>
      <c r="AFA661" s="91"/>
      <c r="AFB661" s="91"/>
      <c r="AFC661" s="146"/>
      <c r="AFD661" s="91"/>
      <c r="AFE661" s="91"/>
      <c r="AFF661" s="91"/>
      <c r="AFG661" s="91"/>
      <c r="AFH661" s="91"/>
      <c r="AFI661" s="91"/>
      <c r="AFJ661" s="91"/>
      <c r="AFK661" s="91"/>
      <c r="AFL661" s="91"/>
      <c r="AFM661" s="91"/>
      <c r="AFN661" s="91"/>
    </row>
    <row r="662" spans="810:846" ht="6" customHeight="1" x14ac:dyDescent="0.25">
      <c r="AED662" s="144">
        <f t="shared" si="69"/>
        <v>657</v>
      </c>
      <c r="AEE662" s="142"/>
      <c r="AEF662" s="142"/>
      <c r="AEG662" s="91"/>
      <c r="AEH662" s="91"/>
      <c r="AEI662" s="91"/>
      <c r="AEJ662" s="91"/>
      <c r="AEK662" s="91"/>
      <c r="AEL662" s="91"/>
      <c r="AEM662" s="91"/>
      <c r="AEN662" s="91"/>
      <c r="AEO662" s="91"/>
      <c r="AEP662" s="91"/>
      <c r="AEQ662" s="91"/>
      <c r="AER662" s="91"/>
      <c r="AES662" s="91"/>
      <c r="AET662" s="91"/>
      <c r="AEU662" s="91"/>
      <c r="AEV662" s="91"/>
      <c r="AEW662" s="91"/>
      <c r="AEX662" s="91"/>
      <c r="AEY662" s="91"/>
      <c r="AEZ662" s="91"/>
      <c r="AFA662" s="91"/>
      <c r="AFB662" s="91"/>
      <c r="AFC662" s="146"/>
      <c r="AFD662" s="91"/>
      <c r="AFE662" s="91"/>
      <c r="AFF662" s="91"/>
      <c r="AFG662" s="91"/>
      <c r="AFH662" s="91"/>
      <c r="AFI662" s="91"/>
      <c r="AFJ662" s="91"/>
      <c r="AFK662" s="91"/>
      <c r="AFL662" s="91"/>
      <c r="AFM662" s="91"/>
      <c r="AFN662" s="91"/>
    </row>
    <row r="663" spans="810:846" ht="6" customHeight="1" x14ac:dyDescent="0.25">
      <c r="AED663" s="144">
        <f t="shared" si="69"/>
        <v>658</v>
      </c>
      <c r="AEE663" s="142"/>
      <c r="AEF663" s="142"/>
      <c r="AEG663" s="91"/>
      <c r="AEH663" s="91"/>
      <c r="AEI663" s="91"/>
      <c r="AEJ663" s="91"/>
      <c r="AEK663" s="91"/>
      <c r="AEL663" s="91"/>
      <c r="AEM663" s="91"/>
      <c r="AEN663" s="91"/>
      <c r="AEO663" s="91"/>
      <c r="AEP663" s="91"/>
      <c r="AEQ663" s="91"/>
      <c r="AER663" s="91"/>
      <c r="AES663" s="91"/>
      <c r="AET663" s="91"/>
      <c r="AEU663" s="91"/>
      <c r="AEV663" s="91"/>
      <c r="AEW663" s="91"/>
      <c r="AEX663" s="91"/>
      <c r="AEY663" s="91"/>
      <c r="AEZ663" s="91"/>
      <c r="AFA663" s="91"/>
      <c r="AFB663" s="91"/>
      <c r="AFC663" s="146"/>
      <c r="AFD663" s="91"/>
      <c r="AFE663" s="91"/>
      <c r="AFF663" s="91"/>
      <c r="AFG663" s="91"/>
      <c r="AFH663" s="91"/>
      <c r="AFI663" s="91"/>
      <c r="AFJ663" s="91"/>
      <c r="AFK663" s="91"/>
      <c r="AFL663" s="91"/>
      <c r="AFM663" s="91"/>
      <c r="AFN663" s="91"/>
    </row>
    <row r="664" spans="810:846" ht="6" customHeight="1" x14ac:dyDescent="0.25">
      <c r="AED664" s="144">
        <f t="shared" si="69"/>
        <v>659</v>
      </c>
      <c r="AEE664" s="142"/>
      <c r="AEF664" s="142"/>
      <c r="AEG664" s="91"/>
      <c r="AEH664" s="91"/>
      <c r="AEI664" s="91"/>
      <c r="AEJ664" s="91"/>
      <c r="AEK664" s="91"/>
      <c r="AEL664" s="91"/>
      <c r="AEM664" s="91"/>
      <c r="AEN664" s="91"/>
      <c r="AEO664" s="91"/>
      <c r="AEP664" s="91"/>
      <c r="AEQ664" s="91"/>
      <c r="AER664" s="91"/>
      <c r="AES664" s="91"/>
      <c r="AET664" s="91"/>
      <c r="AEU664" s="91"/>
      <c r="AEV664" s="91"/>
      <c r="AEW664" s="91"/>
      <c r="AEX664" s="91"/>
      <c r="AEY664" s="91"/>
      <c r="AEZ664" s="91"/>
      <c r="AFA664" s="91"/>
      <c r="AFB664" s="91"/>
      <c r="AFC664" s="146"/>
      <c r="AFD664" s="91"/>
      <c r="AFE664" s="91"/>
      <c r="AFF664" s="91"/>
      <c r="AFG664" s="91"/>
      <c r="AFH664" s="91"/>
      <c r="AFI664" s="91"/>
      <c r="AFJ664" s="91"/>
      <c r="AFK664" s="91"/>
      <c r="AFL664" s="91"/>
      <c r="AFM664" s="91"/>
      <c r="AFN664" s="91"/>
    </row>
    <row r="665" spans="810:846" ht="6" customHeight="1" x14ac:dyDescent="0.25">
      <c r="AED665" s="144">
        <f t="shared" si="69"/>
        <v>660</v>
      </c>
      <c r="AEE665" s="142"/>
      <c r="AEF665" s="142"/>
      <c r="AEG665" s="91"/>
      <c r="AEH665" s="91"/>
      <c r="AEI665" s="91"/>
      <c r="AEJ665" s="91"/>
      <c r="AEK665" s="91"/>
      <c r="AEL665" s="91"/>
      <c r="AEM665" s="91"/>
      <c r="AEN665" s="91"/>
      <c r="AEO665" s="91"/>
      <c r="AEP665" s="91"/>
      <c r="AEQ665" s="91"/>
      <c r="AER665" s="91"/>
      <c r="AES665" s="91"/>
      <c r="AET665" s="91"/>
      <c r="AEU665" s="91"/>
      <c r="AEV665" s="91"/>
      <c r="AEW665" s="91"/>
      <c r="AEX665" s="91"/>
      <c r="AEY665" s="91"/>
      <c r="AEZ665" s="91"/>
      <c r="AFA665" s="91"/>
      <c r="AFB665" s="91"/>
      <c r="AFC665" s="146"/>
      <c r="AFD665" s="91"/>
      <c r="AFE665" s="91"/>
      <c r="AFF665" s="91"/>
      <c r="AFG665" s="91"/>
      <c r="AFH665" s="91"/>
      <c r="AFI665" s="91"/>
      <c r="AFJ665" s="91"/>
      <c r="AFK665" s="91"/>
      <c r="AFL665" s="91"/>
      <c r="AFM665" s="91"/>
      <c r="AFN665" s="91"/>
    </row>
    <row r="666" spans="810:846" ht="6" customHeight="1" x14ac:dyDescent="0.25">
      <c r="AED666" s="144">
        <f t="shared" si="69"/>
        <v>661</v>
      </c>
      <c r="AEE666" s="142"/>
      <c r="AEF666" s="142"/>
      <c r="AEG666" s="91"/>
      <c r="AEH666" s="91"/>
      <c r="AEI666" s="91"/>
      <c r="AEJ666" s="91"/>
      <c r="AEK666" s="91"/>
      <c r="AEL666" s="91"/>
      <c r="AEM666" s="91"/>
      <c r="AEN666" s="91"/>
      <c r="AEO666" s="91"/>
      <c r="AEP666" s="91"/>
      <c r="AEQ666" s="91"/>
      <c r="AER666" s="91"/>
      <c r="AES666" s="91"/>
      <c r="AET666" s="91"/>
      <c r="AEU666" s="91"/>
      <c r="AEV666" s="91"/>
      <c r="AEW666" s="91"/>
      <c r="AEX666" s="91"/>
      <c r="AEY666" s="91"/>
      <c r="AEZ666" s="91"/>
      <c r="AFA666" s="91"/>
      <c r="AFB666" s="91"/>
      <c r="AFC666" s="146"/>
      <c r="AFD666" s="91"/>
      <c r="AFE666" s="91"/>
      <c r="AFF666" s="91"/>
      <c r="AFG666" s="91"/>
      <c r="AFH666" s="91"/>
      <c r="AFI666" s="91"/>
      <c r="AFJ666" s="91"/>
      <c r="AFK666" s="91"/>
      <c r="AFL666" s="91"/>
      <c r="AFM666" s="91"/>
      <c r="AFN666" s="91"/>
    </row>
    <row r="667" spans="810:846" ht="6" customHeight="1" x14ac:dyDescent="0.25">
      <c r="AED667" s="144">
        <f t="shared" si="69"/>
        <v>662</v>
      </c>
      <c r="AEE667" s="142"/>
      <c r="AEF667" s="142"/>
      <c r="AEG667" s="91"/>
      <c r="AEH667" s="91"/>
      <c r="AEI667" s="91"/>
      <c r="AEJ667" s="91"/>
      <c r="AEK667" s="91"/>
      <c r="AEL667" s="91"/>
      <c r="AEM667" s="91"/>
      <c r="AEN667" s="91"/>
      <c r="AEO667" s="91"/>
      <c r="AEP667" s="91"/>
      <c r="AEQ667" s="91"/>
      <c r="AER667" s="91"/>
      <c r="AES667" s="91"/>
      <c r="AET667" s="91"/>
      <c r="AEU667" s="91"/>
      <c r="AEV667" s="91"/>
      <c r="AEW667" s="91"/>
      <c r="AEX667" s="91"/>
      <c r="AEY667" s="91"/>
      <c r="AEZ667" s="91"/>
      <c r="AFA667" s="91"/>
      <c r="AFB667" s="91"/>
      <c r="AFC667" s="146"/>
      <c r="AFD667" s="91"/>
      <c r="AFE667" s="91"/>
      <c r="AFF667" s="91"/>
      <c r="AFG667" s="91"/>
      <c r="AFH667" s="91"/>
      <c r="AFI667" s="91"/>
      <c r="AFJ667" s="91"/>
      <c r="AFK667" s="91"/>
      <c r="AFL667" s="91"/>
      <c r="AFM667" s="91"/>
      <c r="AFN667" s="91"/>
    </row>
    <row r="668" spans="810:846" ht="6" customHeight="1" x14ac:dyDescent="0.25">
      <c r="AED668" s="144">
        <f t="shared" si="69"/>
        <v>663</v>
      </c>
      <c r="AEE668" s="142"/>
      <c r="AEF668" s="142"/>
      <c r="AEG668" s="91"/>
      <c r="AEH668" s="91"/>
      <c r="AEI668" s="91"/>
      <c r="AEJ668" s="91"/>
      <c r="AEK668" s="91"/>
      <c r="AEL668" s="91"/>
      <c r="AEM668" s="91"/>
      <c r="AEN668" s="91"/>
      <c r="AEO668" s="91"/>
      <c r="AEP668" s="91"/>
      <c r="AEQ668" s="91"/>
      <c r="AER668" s="91"/>
      <c r="AES668" s="91"/>
      <c r="AET668" s="91"/>
      <c r="AEU668" s="91"/>
      <c r="AEV668" s="91"/>
      <c r="AEW668" s="91"/>
      <c r="AEX668" s="91"/>
      <c r="AEY668" s="91"/>
      <c r="AEZ668" s="91"/>
      <c r="AFA668" s="91"/>
      <c r="AFB668" s="91"/>
      <c r="AFC668" s="146"/>
      <c r="AFD668" s="91"/>
      <c r="AFE668" s="91"/>
      <c r="AFF668" s="91"/>
      <c r="AFG668" s="91"/>
      <c r="AFH668" s="91"/>
      <c r="AFI668" s="91"/>
      <c r="AFJ668" s="91"/>
      <c r="AFK668" s="91"/>
      <c r="AFL668" s="91"/>
      <c r="AFM668" s="91"/>
      <c r="AFN668" s="91"/>
    </row>
    <row r="669" spans="810:846" ht="6" customHeight="1" x14ac:dyDescent="0.25">
      <c r="AED669" s="144">
        <f t="shared" si="69"/>
        <v>664</v>
      </c>
      <c r="AEE669" s="142"/>
      <c r="AEF669" s="142"/>
      <c r="AEG669" s="91"/>
      <c r="AEH669" s="91"/>
      <c r="AEI669" s="91"/>
      <c r="AEJ669" s="91"/>
      <c r="AEK669" s="91"/>
      <c r="AEL669" s="91"/>
      <c r="AEM669" s="91"/>
      <c r="AEN669" s="91"/>
      <c r="AEO669" s="91"/>
      <c r="AEP669" s="91"/>
      <c r="AEQ669" s="91"/>
      <c r="AER669" s="91"/>
      <c r="AES669" s="91"/>
      <c r="AET669" s="91"/>
      <c r="AEU669" s="91"/>
      <c r="AEV669" s="91"/>
      <c r="AEW669" s="91"/>
      <c r="AEX669" s="91"/>
      <c r="AEY669" s="91"/>
      <c r="AEZ669" s="91"/>
      <c r="AFA669" s="91"/>
      <c r="AFB669" s="91"/>
      <c r="AFC669" s="146"/>
      <c r="AFD669" s="91"/>
      <c r="AFE669" s="91"/>
      <c r="AFF669" s="91"/>
      <c r="AFG669" s="91"/>
      <c r="AFH669" s="91"/>
      <c r="AFI669" s="91"/>
      <c r="AFJ669" s="91"/>
      <c r="AFK669" s="91"/>
      <c r="AFL669" s="91"/>
      <c r="AFM669" s="91"/>
      <c r="AFN669" s="91"/>
    </row>
    <row r="670" spans="810:846" ht="6" customHeight="1" x14ac:dyDescent="0.25">
      <c r="AED670" s="144">
        <f t="shared" si="69"/>
        <v>665</v>
      </c>
      <c r="AEE670" s="142"/>
      <c r="AEF670" s="142"/>
      <c r="AEG670" s="91"/>
      <c r="AEH670" s="91"/>
      <c r="AEI670" s="91"/>
      <c r="AEJ670" s="91"/>
      <c r="AEK670" s="91"/>
      <c r="AEL670" s="91"/>
      <c r="AEM670" s="91"/>
      <c r="AEN670" s="91"/>
      <c r="AEO670" s="91"/>
      <c r="AEP670" s="91"/>
      <c r="AEQ670" s="91"/>
      <c r="AER670" s="91"/>
      <c r="AES670" s="91"/>
      <c r="AET670" s="91"/>
      <c r="AEU670" s="91"/>
      <c r="AEV670" s="91"/>
      <c r="AEW670" s="91"/>
      <c r="AEX670" s="91"/>
      <c r="AEY670" s="91"/>
      <c r="AEZ670" s="91"/>
      <c r="AFA670" s="91"/>
      <c r="AFB670" s="91"/>
      <c r="AFC670" s="146"/>
      <c r="AFD670" s="91"/>
      <c r="AFE670" s="91"/>
      <c r="AFF670" s="91"/>
      <c r="AFG670" s="91"/>
      <c r="AFH670" s="91"/>
      <c r="AFI670" s="91"/>
      <c r="AFJ670" s="91"/>
      <c r="AFK670" s="91"/>
      <c r="AFL670" s="91"/>
      <c r="AFM670" s="91"/>
      <c r="AFN670" s="91"/>
    </row>
    <row r="671" spans="810:846" ht="6" customHeight="1" x14ac:dyDescent="0.25">
      <c r="AED671" s="144">
        <f t="shared" si="69"/>
        <v>666</v>
      </c>
      <c r="AEE671" s="142"/>
      <c r="AEF671" s="142"/>
      <c r="AEG671" s="91"/>
      <c r="AEH671" s="91"/>
      <c r="AEI671" s="91"/>
      <c r="AEJ671" s="91"/>
      <c r="AEK671" s="91"/>
      <c r="AEL671" s="91"/>
      <c r="AEM671" s="91"/>
      <c r="AEN671" s="91"/>
      <c r="AEO671" s="91"/>
      <c r="AEP671" s="91"/>
      <c r="AEQ671" s="91"/>
      <c r="AER671" s="91"/>
      <c r="AES671" s="91"/>
      <c r="AET671" s="91"/>
      <c r="AEU671" s="91"/>
      <c r="AEV671" s="91"/>
      <c r="AEW671" s="91"/>
      <c r="AEX671" s="91"/>
      <c r="AEY671" s="91"/>
      <c r="AEZ671" s="91"/>
      <c r="AFA671" s="91"/>
      <c r="AFB671" s="91"/>
      <c r="AFC671" s="146"/>
      <c r="AFD671" s="91"/>
      <c r="AFE671" s="91"/>
      <c r="AFF671" s="91"/>
      <c r="AFG671" s="91"/>
      <c r="AFH671" s="91"/>
      <c r="AFI671" s="91"/>
      <c r="AFJ671" s="91"/>
      <c r="AFK671" s="91"/>
      <c r="AFL671" s="91"/>
      <c r="AFM671" s="91"/>
      <c r="AFN671" s="91"/>
    </row>
    <row r="672" spans="810:846" ht="6" customHeight="1" x14ac:dyDescent="0.25">
      <c r="AED672" s="144">
        <f t="shared" si="69"/>
        <v>667</v>
      </c>
      <c r="AEE672" s="142"/>
      <c r="AEF672" s="142"/>
      <c r="AEG672" s="91"/>
      <c r="AEH672" s="91"/>
      <c r="AEI672" s="91"/>
      <c r="AEJ672" s="91"/>
      <c r="AEK672" s="91"/>
      <c r="AEL672" s="91"/>
      <c r="AEM672" s="91"/>
      <c r="AEN672" s="91"/>
      <c r="AEO672" s="91"/>
      <c r="AEP672" s="91"/>
      <c r="AEQ672" s="91"/>
      <c r="AER672" s="91"/>
      <c r="AES672" s="91"/>
      <c r="AET672" s="91"/>
      <c r="AEU672" s="91"/>
      <c r="AEV672" s="91"/>
      <c r="AEW672" s="91"/>
      <c r="AEX672" s="91"/>
      <c r="AEY672" s="91"/>
      <c r="AEZ672" s="91"/>
      <c r="AFA672" s="91"/>
      <c r="AFB672" s="91"/>
      <c r="AFC672" s="146"/>
      <c r="AFD672" s="91"/>
      <c r="AFE672" s="91"/>
      <c r="AFF672" s="91"/>
      <c r="AFG672" s="91"/>
      <c r="AFH672" s="91"/>
      <c r="AFI672" s="91"/>
      <c r="AFJ672" s="91"/>
      <c r="AFK672" s="91"/>
      <c r="AFL672" s="91"/>
      <c r="AFM672" s="91"/>
      <c r="AFN672" s="91"/>
    </row>
    <row r="673" spans="810:846" ht="6" customHeight="1" x14ac:dyDescent="0.25">
      <c r="AED673" s="144">
        <f t="shared" si="69"/>
        <v>668</v>
      </c>
      <c r="AEE673" s="142"/>
      <c r="AEF673" s="142"/>
      <c r="AEG673" s="91"/>
      <c r="AEH673" s="91"/>
      <c r="AEI673" s="91"/>
      <c r="AEJ673" s="91"/>
      <c r="AEK673" s="91"/>
      <c r="AEL673" s="91"/>
      <c r="AEM673" s="91"/>
      <c r="AEN673" s="91"/>
      <c r="AEO673" s="91"/>
      <c r="AEP673" s="91"/>
      <c r="AEQ673" s="91"/>
      <c r="AER673" s="91"/>
      <c r="AES673" s="91"/>
      <c r="AET673" s="91"/>
      <c r="AEU673" s="91"/>
      <c r="AEV673" s="91"/>
      <c r="AEW673" s="91"/>
      <c r="AEX673" s="91"/>
      <c r="AEY673" s="91"/>
      <c r="AEZ673" s="91"/>
      <c r="AFA673" s="91"/>
      <c r="AFB673" s="91"/>
      <c r="AFC673" s="146"/>
      <c r="AFD673" s="91"/>
      <c r="AFE673" s="91"/>
      <c r="AFF673" s="91"/>
      <c r="AFG673" s="91"/>
      <c r="AFH673" s="91"/>
      <c r="AFI673" s="91"/>
      <c r="AFJ673" s="91"/>
      <c r="AFK673" s="91"/>
      <c r="AFL673" s="91"/>
      <c r="AFM673" s="91"/>
      <c r="AFN673" s="91"/>
    </row>
    <row r="674" spans="810:846" ht="6" customHeight="1" x14ac:dyDescent="0.25">
      <c r="AED674" s="144">
        <f t="shared" si="69"/>
        <v>669</v>
      </c>
      <c r="AEE674" s="142"/>
      <c r="AEF674" s="142"/>
      <c r="AEG674" s="91"/>
      <c r="AEH674" s="91"/>
      <c r="AEI674" s="91"/>
      <c r="AEJ674" s="91"/>
      <c r="AEK674" s="91"/>
      <c r="AEL674" s="91"/>
      <c r="AEM674" s="91"/>
      <c r="AEN674" s="91"/>
      <c r="AEO674" s="91"/>
      <c r="AEP674" s="91"/>
      <c r="AEQ674" s="91"/>
      <c r="AER674" s="91"/>
      <c r="AES674" s="91"/>
      <c r="AET674" s="91"/>
      <c r="AEU674" s="91"/>
      <c r="AEV674" s="91"/>
      <c r="AEW674" s="91"/>
      <c r="AEX674" s="91"/>
      <c r="AEY674" s="91"/>
      <c r="AEZ674" s="91"/>
      <c r="AFA674" s="91"/>
      <c r="AFB674" s="91"/>
      <c r="AFC674" s="146"/>
      <c r="AFD674" s="91"/>
      <c r="AFE674" s="91"/>
      <c r="AFF674" s="91"/>
      <c r="AFG674" s="91"/>
      <c r="AFH674" s="91"/>
      <c r="AFI674" s="91"/>
      <c r="AFJ674" s="91"/>
      <c r="AFK674" s="91"/>
      <c r="AFL674" s="91"/>
      <c r="AFM674" s="91"/>
      <c r="AFN674" s="91"/>
    </row>
    <row r="675" spans="810:846" ht="6" customHeight="1" x14ac:dyDescent="0.25">
      <c r="AED675" s="144">
        <f t="shared" si="69"/>
        <v>670</v>
      </c>
      <c r="AEE675" s="142"/>
      <c r="AEF675" s="142"/>
      <c r="AEG675" s="91"/>
      <c r="AEH675" s="91"/>
      <c r="AEI675" s="91"/>
      <c r="AEJ675" s="91"/>
      <c r="AEK675" s="91"/>
      <c r="AEL675" s="91"/>
      <c r="AEM675" s="91"/>
      <c r="AEN675" s="91"/>
      <c r="AEO675" s="91"/>
      <c r="AEP675" s="91"/>
      <c r="AEQ675" s="91"/>
      <c r="AER675" s="91"/>
      <c r="AES675" s="91"/>
      <c r="AET675" s="91"/>
      <c r="AEU675" s="91"/>
      <c r="AEV675" s="91"/>
      <c r="AEW675" s="91"/>
      <c r="AEX675" s="91"/>
      <c r="AEY675" s="91"/>
      <c r="AEZ675" s="91"/>
      <c r="AFA675" s="91"/>
      <c r="AFB675" s="91"/>
      <c r="AFC675" s="146"/>
      <c r="AFD675" s="91"/>
      <c r="AFE675" s="91"/>
      <c r="AFF675" s="91"/>
      <c r="AFG675" s="91"/>
      <c r="AFH675" s="91"/>
      <c r="AFI675" s="91"/>
      <c r="AFJ675" s="91"/>
      <c r="AFK675" s="91"/>
      <c r="AFL675" s="91"/>
      <c r="AFM675" s="91"/>
      <c r="AFN675" s="91"/>
    </row>
    <row r="676" spans="810:846" ht="6" customHeight="1" x14ac:dyDescent="0.25">
      <c r="AED676" s="144">
        <f t="shared" si="69"/>
        <v>671</v>
      </c>
      <c r="AEE676" s="142"/>
      <c r="AEF676" s="142"/>
      <c r="AEG676" s="91"/>
      <c r="AEH676" s="91"/>
      <c r="AEI676" s="91"/>
      <c r="AEJ676" s="91"/>
      <c r="AEK676" s="91"/>
      <c r="AEL676" s="91"/>
      <c r="AEM676" s="91"/>
      <c r="AEN676" s="91"/>
      <c r="AEO676" s="91"/>
      <c r="AEP676" s="91"/>
      <c r="AEQ676" s="91"/>
      <c r="AER676" s="91"/>
      <c r="AES676" s="91"/>
      <c r="AET676" s="91"/>
      <c r="AEU676" s="91"/>
      <c r="AEV676" s="91"/>
      <c r="AEW676" s="91"/>
      <c r="AEX676" s="91"/>
      <c r="AEY676" s="91"/>
      <c r="AEZ676" s="91"/>
      <c r="AFA676" s="91"/>
      <c r="AFB676" s="91"/>
      <c r="AFC676" s="146"/>
      <c r="AFD676" s="91"/>
      <c r="AFE676" s="91"/>
      <c r="AFF676" s="91"/>
      <c r="AFG676" s="91"/>
      <c r="AFH676" s="91"/>
      <c r="AFI676" s="91"/>
      <c r="AFJ676" s="91"/>
      <c r="AFK676" s="91"/>
      <c r="AFL676" s="91"/>
      <c r="AFM676" s="91"/>
      <c r="AFN676" s="91"/>
    </row>
    <row r="677" spans="810:846" ht="6" customHeight="1" x14ac:dyDescent="0.25">
      <c r="AED677" s="144">
        <f t="shared" si="69"/>
        <v>672</v>
      </c>
      <c r="AEE677" s="142"/>
      <c r="AEF677" s="142"/>
      <c r="AEG677" s="91"/>
      <c r="AEH677" s="91"/>
      <c r="AEI677" s="91"/>
      <c r="AEJ677" s="91"/>
      <c r="AEK677" s="91"/>
      <c r="AEL677" s="91"/>
      <c r="AEM677" s="91"/>
      <c r="AEN677" s="91"/>
      <c r="AEO677" s="91"/>
      <c r="AEP677" s="91"/>
      <c r="AEQ677" s="91"/>
      <c r="AER677" s="91"/>
      <c r="AES677" s="91"/>
      <c r="AET677" s="91"/>
      <c r="AEU677" s="91"/>
      <c r="AEV677" s="91"/>
      <c r="AEW677" s="91"/>
      <c r="AEX677" s="91"/>
      <c r="AEY677" s="91"/>
      <c r="AEZ677" s="91"/>
      <c r="AFA677" s="91"/>
      <c r="AFB677" s="91"/>
      <c r="AFC677" s="146"/>
      <c r="AFD677" s="91"/>
      <c r="AFE677" s="91"/>
      <c r="AFF677" s="91"/>
      <c r="AFG677" s="91"/>
      <c r="AFH677" s="91"/>
      <c r="AFI677" s="91"/>
      <c r="AFJ677" s="91"/>
      <c r="AFK677" s="91"/>
      <c r="AFL677" s="91"/>
      <c r="AFM677" s="91"/>
      <c r="AFN677" s="91"/>
    </row>
    <row r="678" spans="810:846" ht="6" customHeight="1" x14ac:dyDescent="0.25">
      <c r="AED678" s="144">
        <f t="shared" si="69"/>
        <v>673</v>
      </c>
      <c r="AEE678" s="142"/>
      <c r="AEF678" s="142"/>
      <c r="AEG678" s="91"/>
      <c r="AEH678" s="91"/>
      <c r="AEI678" s="91"/>
      <c r="AEJ678" s="91"/>
      <c r="AEK678" s="91"/>
      <c r="AEL678" s="91"/>
      <c r="AEM678" s="91"/>
      <c r="AEN678" s="91"/>
      <c r="AEO678" s="91"/>
      <c r="AEP678" s="91"/>
      <c r="AEQ678" s="91"/>
      <c r="AER678" s="91"/>
      <c r="AES678" s="91"/>
      <c r="AET678" s="91"/>
      <c r="AEU678" s="91"/>
      <c r="AEV678" s="91"/>
      <c r="AEW678" s="91"/>
      <c r="AEX678" s="91"/>
      <c r="AEY678" s="91"/>
      <c r="AEZ678" s="91"/>
      <c r="AFA678" s="91"/>
      <c r="AFB678" s="91"/>
      <c r="AFC678" s="146"/>
      <c r="AFD678" s="91"/>
      <c r="AFE678" s="91"/>
      <c r="AFF678" s="91"/>
      <c r="AFG678" s="91"/>
      <c r="AFH678" s="91"/>
      <c r="AFI678" s="91"/>
      <c r="AFJ678" s="91"/>
      <c r="AFK678" s="91"/>
      <c r="AFL678" s="91"/>
      <c r="AFM678" s="91"/>
      <c r="AFN678" s="91"/>
    </row>
    <row r="679" spans="810:846" ht="6" customHeight="1" x14ac:dyDescent="0.25">
      <c r="AED679" s="144">
        <f t="shared" si="69"/>
        <v>674</v>
      </c>
      <c r="AEE679" s="142"/>
      <c r="AEF679" s="142"/>
      <c r="AEG679" s="91"/>
      <c r="AEH679" s="91"/>
      <c r="AEI679" s="91"/>
      <c r="AEJ679" s="91"/>
      <c r="AEK679" s="91"/>
      <c r="AEL679" s="91"/>
      <c r="AEM679" s="91"/>
      <c r="AEN679" s="91"/>
      <c r="AEO679" s="91"/>
      <c r="AEP679" s="91"/>
      <c r="AEQ679" s="91"/>
      <c r="AER679" s="91"/>
      <c r="AES679" s="91"/>
      <c r="AET679" s="91"/>
      <c r="AEU679" s="91"/>
      <c r="AEV679" s="91"/>
      <c r="AEW679" s="91"/>
      <c r="AEX679" s="91"/>
      <c r="AEY679" s="91"/>
      <c r="AEZ679" s="91"/>
      <c r="AFA679" s="91"/>
      <c r="AFB679" s="91"/>
      <c r="AFC679" s="146"/>
      <c r="AFD679" s="91"/>
      <c r="AFE679" s="91"/>
      <c r="AFF679" s="91"/>
      <c r="AFG679" s="91"/>
      <c r="AFH679" s="91"/>
      <c r="AFI679" s="91"/>
      <c r="AFJ679" s="91"/>
      <c r="AFK679" s="91"/>
      <c r="AFL679" s="91"/>
      <c r="AFM679" s="91"/>
      <c r="AFN679" s="91"/>
    </row>
    <row r="680" spans="810:846" ht="6" customHeight="1" x14ac:dyDescent="0.25">
      <c r="AED680" s="144">
        <f t="shared" si="69"/>
        <v>675</v>
      </c>
      <c r="AEE680" s="142"/>
      <c r="AEF680" s="142"/>
      <c r="AEG680" s="91"/>
      <c r="AEH680" s="91"/>
      <c r="AEI680" s="91"/>
      <c r="AEJ680" s="91"/>
      <c r="AEK680" s="91"/>
      <c r="AEL680" s="91"/>
      <c r="AEM680" s="91"/>
      <c r="AEN680" s="91"/>
      <c r="AEO680" s="91"/>
      <c r="AEP680" s="91"/>
      <c r="AEQ680" s="91"/>
      <c r="AER680" s="91"/>
      <c r="AES680" s="91"/>
      <c r="AET680" s="91"/>
      <c r="AEU680" s="91"/>
      <c r="AEV680" s="91"/>
      <c r="AEW680" s="91"/>
      <c r="AEX680" s="91"/>
      <c r="AEY680" s="91"/>
      <c r="AEZ680" s="91"/>
      <c r="AFA680" s="91"/>
      <c r="AFB680" s="91"/>
      <c r="AFC680" s="146"/>
      <c r="AFD680" s="91"/>
      <c r="AFE680" s="91"/>
      <c r="AFF680" s="91"/>
      <c r="AFG680" s="91"/>
      <c r="AFH680" s="91"/>
      <c r="AFI680" s="91"/>
      <c r="AFJ680" s="91"/>
      <c r="AFK680" s="91"/>
      <c r="AFL680" s="91"/>
      <c r="AFM680" s="91"/>
      <c r="AFN680" s="91"/>
    </row>
    <row r="681" spans="810:846" ht="6" customHeight="1" x14ac:dyDescent="0.25">
      <c r="AED681" s="144">
        <f t="shared" si="69"/>
        <v>676</v>
      </c>
      <c r="AEE681" s="142"/>
      <c r="AEF681" s="142"/>
      <c r="AEG681" s="91"/>
      <c r="AEH681" s="91"/>
      <c r="AEI681" s="91"/>
      <c r="AEJ681" s="91"/>
      <c r="AEK681" s="91"/>
      <c r="AEL681" s="91"/>
      <c r="AEM681" s="91"/>
      <c r="AEN681" s="91"/>
      <c r="AEO681" s="91"/>
      <c r="AEP681" s="91"/>
      <c r="AEQ681" s="91"/>
      <c r="AER681" s="91"/>
      <c r="AES681" s="91"/>
      <c r="AET681" s="91"/>
      <c r="AEU681" s="91"/>
      <c r="AEV681" s="91"/>
      <c r="AEW681" s="91"/>
      <c r="AEX681" s="91"/>
      <c r="AEY681" s="91"/>
      <c r="AEZ681" s="91"/>
      <c r="AFA681" s="91"/>
      <c r="AFB681" s="91"/>
      <c r="AFC681" s="146"/>
      <c r="AFD681" s="91"/>
      <c r="AFE681" s="91"/>
      <c r="AFF681" s="91"/>
      <c r="AFG681" s="91"/>
      <c r="AFH681" s="91"/>
      <c r="AFI681" s="91"/>
      <c r="AFJ681" s="91"/>
      <c r="AFK681" s="91"/>
      <c r="AFL681" s="91"/>
      <c r="AFM681" s="91"/>
      <c r="AFN681" s="91"/>
    </row>
    <row r="682" spans="810:846" ht="6" customHeight="1" x14ac:dyDescent="0.25">
      <c r="AED682" s="144">
        <f t="shared" si="69"/>
        <v>677</v>
      </c>
      <c r="AEE682" s="142"/>
      <c r="AEF682" s="142"/>
      <c r="AEG682" s="91"/>
      <c r="AEH682" s="91"/>
      <c r="AEI682" s="91"/>
      <c r="AEJ682" s="91"/>
      <c r="AEK682" s="91"/>
      <c r="AEL682" s="91"/>
      <c r="AEM682" s="91"/>
      <c r="AEN682" s="91"/>
      <c r="AEO682" s="91"/>
      <c r="AEP682" s="91"/>
      <c r="AEQ682" s="91"/>
      <c r="AER682" s="91"/>
      <c r="AES682" s="91"/>
      <c r="AET682" s="91"/>
      <c r="AEU682" s="91"/>
      <c r="AEV682" s="91"/>
      <c r="AEW682" s="91"/>
      <c r="AEX682" s="91"/>
      <c r="AEY682" s="91"/>
      <c r="AEZ682" s="91"/>
      <c r="AFA682" s="91"/>
      <c r="AFB682" s="91"/>
      <c r="AFC682" s="146"/>
      <c r="AFD682" s="91"/>
      <c r="AFE682" s="91"/>
      <c r="AFF682" s="91"/>
      <c r="AFG682" s="91"/>
      <c r="AFH682" s="91"/>
      <c r="AFI682" s="91"/>
      <c r="AFJ682" s="91"/>
      <c r="AFK682" s="91"/>
      <c r="AFL682" s="91"/>
      <c r="AFM682" s="91"/>
      <c r="AFN682" s="91"/>
    </row>
    <row r="683" spans="810:846" ht="6" customHeight="1" x14ac:dyDescent="0.25">
      <c r="AED683" s="144">
        <f t="shared" si="69"/>
        <v>678</v>
      </c>
      <c r="AEE683" s="142"/>
      <c r="AEF683" s="142"/>
      <c r="AEG683" s="91"/>
      <c r="AEH683" s="91"/>
      <c r="AEI683" s="91"/>
      <c r="AEJ683" s="91"/>
      <c r="AEK683" s="91"/>
      <c r="AEL683" s="91"/>
      <c r="AEM683" s="91"/>
      <c r="AEN683" s="91"/>
      <c r="AEO683" s="91"/>
      <c r="AEP683" s="91"/>
      <c r="AEQ683" s="91"/>
      <c r="AER683" s="91"/>
      <c r="AES683" s="91"/>
      <c r="AET683" s="91"/>
      <c r="AEU683" s="91"/>
      <c r="AEV683" s="91"/>
      <c r="AEW683" s="91"/>
      <c r="AEX683" s="91"/>
      <c r="AEY683" s="91"/>
      <c r="AEZ683" s="91"/>
      <c r="AFA683" s="91"/>
      <c r="AFB683" s="91"/>
      <c r="AFC683" s="146"/>
      <c r="AFD683" s="91"/>
      <c r="AFE683" s="91"/>
      <c r="AFF683" s="91"/>
      <c r="AFG683" s="91"/>
      <c r="AFH683" s="91"/>
      <c r="AFI683" s="91"/>
      <c r="AFJ683" s="91"/>
      <c r="AFK683" s="91"/>
      <c r="AFL683" s="91"/>
      <c r="AFM683" s="91"/>
      <c r="AFN683" s="91"/>
    </row>
    <row r="684" spans="810:846" ht="6" customHeight="1" x14ac:dyDescent="0.25">
      <c r="AED684" s="144">
        <f t="shared" si="69"/>
        <v>679</v>
      </c>
      <c r="AEE684" s="142"/>
      <c r="AEF684" s="142"/>
      <c r="AEG684" s="91"/>
      <c r="AEH684" s="91"/>
      <c r="AEI684" s="91"/>
      <c r="AEJ684" s="91"/>
      <c r="AEK684" s="91"/>
      <c r="AEL684" s="91"/>
      <c r="AEM684" s="91"/>
      <c r="AEN684" s="91"/>
      <c r="AEO684" s="91"/>
      <c r="AEP684" s="91"/>
      <c r="AEQ684" s="91"/>
      <c r="AER684" s="91"/>
      <c r="AES684" s="91"/>
      <c r="AET684" s="91"/>
      <c r="AEU684" s="91"/>
      <c r="AEV684" s="91"/>
      <c r="AEW684" s="91"/>
      <c r="AEX684" s="91"/>
      <c r="AEY684" s="91"/>
      <c r="AEZ684" s="91"/>
      <c r="AFA684" s="91"/>
      <c r="AFB684" s="91"/>
      <c r="AFC684" s="146"/>
      <c r="AFD684" s="91"/>
      <c r="AFE684" s="91"/>
      <c r="AFF684" s="91"/>
      <c r="AFG684" s="91"/>
      <c r="AFH684" s="91"/>
      <c r="AFI684" s="91"/>
      <c r="AFJ684" s="91"/>
      <c r="AFK684" s="91"/>
      <c r="AFL684" s="91"/>
      <c r="AFM684" s="91"/>
      <c r="AFN684" s="91"/>
    </row>
    <row r="685" spans="810:846" ht="6" customHeight="1" x14ac:dyDescent="0.25">
      <c r="AED685" s="144">
        <f t="shared" si="69"/>
        <v>680</v>
      </c>
      <c r="AEE685" s="142"/>
      <c r="AEF685" s="142"/>
      <c r="AEG685" s="91"/>
      <c r="AEH685" s="91"/>
      <c r="AEI685" s="91"/>
      <c r="AEJ685" s="91"/>
      <c r="AEK685" s="91"/>
      <c r="AEL685" s="91"/>
      <c r="AEM685" s="91"/>
      <c r="AEN685" s="91"/>
      <c r="AEO685" s="91"/>
      <c r="AEP685" s="91"/>
      <c r="AEQ685" s="91"/>
      <c r="AER685" s="91"/>
      <c r="AES685" s="91"/>
      <c r="AET685" s="91"/>
      <c r="AEU685" s="91"/>
      <c r="AEV685" s="91"/>
      <c r="AEW685" s="91"/>
      <c r="AEX685" s="91"/>
      <c r="AEY685" s="91"/>
      <c r="AEZ685" s="91"/>
      <c r="AFA685" s="91"/>
      <c r="AFB685" s="91"/>
      <c r="AFC685" s="146"/>
      <c r="AFD685" s="91"/>
      <c r="AFE685" s="91"/>
      <c r="AFF685" s="91"/>
      <c r="AFG685" s="91"/>
      <c r="AFH685" s="91"/>
      <c r="AFI685" s="91"/>
      <c r="AFJ685" s="91"/>
      <c r="AFK685" s="91"/>
      <c r="AFL685" s="91"/>
      <c r="AFM685" s="91"/>
      <c r="AFN685" s="91"/>
    </row>
    <row r="686" spans="810:846" ht="6" customHeight="1" x14ac:dyDescent="0.25">
      <c r="AED686" s="144">
        <f t="shared" si="69"/>
        <v>681</v>
      </c>
      <c r="AEE686" s="142"/>
      <c r="AEF686" s="142"/>
      <c r="AEG686" s="91"/>
      <c r="AEH686" s="91"/>
      <c r="AEI686" s="91"/>
      <c r="AEJ686" s="91"/>
      <c r="AEK686" s="91"/>
      <c r="AEL686" s="91"/>
      <c r="AEM686" s="91"/>
      <c r="AEN686" s="91"/>
      <c r="AEO686" s="91"/>
      <c r="AEP686" s="91"/>
      <c r="AEQ686" s="91"/>
      <c r="AER686" s="91"/>
      <c r="AES686" s="91"/>
      <c r="AET686" s="91"/>
      <c r="AEU686" s="91"/>
      <c r="AEV686" s="91"/>
      <c r="AEW686" s="91"/>
      <c r="AEX686" s="91"/>
      <c r="AEY686" s="91"/>
      <c r="AEZ686" s="91"/>
      <c r="AFA686" s="91"/>
      <c r="AFB686" s="91"/>
      <c r="AFC686" s="146"/>
      <c r="AFD686" s="91"/>
      <c r="AFE686" s="91"/>
      <c r="AFF686" s="91"/>
      <c r="AFG686" s="91"/>
      <c r="AFH686" s="91"/>
      <c r="AFI686" s="91"/>
      <c r="AFJ686" s="91"/>
      <c r="AFK686" s="91"/>
      <c r="AFL686" s="91"/>
      <c r="AFM686" s="91"/>
      <c r="AFN686" s="91"/>
    </row>
    <row r="687" spans="810:846" ht="6" customHeight="1" x14ac:dyDescent="0.25">
      <c r="AED687" s="144">
        <f t="shared" si="69"/>
        <v>682</v>
      </c>
      <c r="AEE687" s="142"/>
      <c r="AEF687" s="142"/>
      <c r="AEG687" s="91"/>
      <c r="AEH687" s="91"/>
      <c r="AEI687" s="91"/>
      <c r="AEJ687" s="91"/>
      <c r="AEK687" s="91"/>
      <c r="AEL687" s="91"/>
      <c r="AEM687" s="91"/>
      <c r="AEN687" s="91"/>
      <c r="AEO687" s="91"/>
      <c r="AEP687" s="91"/>
      <c r="AEQ687" s="91"/>
      <c r="AER687" s="91"/>
      <c r="AES687" s="91"/>
      <c r="AET687" s="91"/>
      <c r="AEU687" s="91"/>
      <c r="AEV687" s="91"/>
      <c r="AEW687" s="91"/>
      <c r="AEX687" s="91"/>
      <c r="AEY687" s="91"/>
      <c r="AEZ687" s="91"/>
      <c r="AFA687" s="91"/>
      <c r="AFB687" s="91"/>
      <c r="AFC687" s="146"/>
      <c r="AFD687" s="91"/>
      <c r="AFE687" s="91"/>
      <c r="AFF687" s="91"/>
      <c r="AFG687" s="91"/>
      <c r="AFH687" s="91"/>
      <c r="AFI687" s="91"/>
      <c r="AFJ687" s="91"/>
      <c r="AFK687" s="91"/>
      <c r="AFL687" s="91"/>
      <c r="AFM687" s="91"/>
      <c r="AFN687" s="91"/>
    </row>
    <row r="688" spans="810:846" ht="6" customHeight="1" x14ac:dyDescent="0.25">
      <c r="AED688" s="144">
        <f t="shared" si="69"/>
        <v>683</v>
      </c>
      <c r="AEE688" s="142"/>
      <c r="AEF688" s="142"/>
      <c r="AEG688" s="91"/>
      <c r="AEH688" s="91"/>
      <c r="AEI688" s="91"/>
      <c r="AEJ688" s="91"/>
      <c r="AEK688" s="91"/>
      <c r="AEL688" s="91"/>
      <c r="AEM688" s="91"/>
      <c r="AEN688" s="91"/>
      <c r="AEO688" s="91"/>
      <c r="AEP688" s="91"/>
      <c r="AEQ688" s="91"/>
      <c r="AER688" s="91"/>
      <c r="AES688" s="91"/>
      <c r="AET688" s="91"/>
      <c r="AEU688" s="91"/>
      <c r="AEV688" s="91"/>
      <c r="AEW688" s="91"/>
      <c r="AEX688" s="91"/>
      <c r="AEY688" s="91"/>
      <c r="AEZ688" s="91"/>
      <c r="AFA688" s="91"/>
      <c r="AFB688" s="91"/>
      <c r="AFC688" s="146"/>
      <c r="AFD688" s="91"/>
      <c r="AFE688" s="91"/>
      <c r="AFF688" s="91"/>
      <c r="AFG688" s="91"/>
      <c r="AFH688" s="91"/>
      <c r="AFI688" s="91"/>
      <c r="AFJ688" s="91"/>
      <c r="AFK688" s="91"/>
      <c r="AFL688" s="91"/>
      <c r="AFM688" s="91"/>
      <c r="AFN688" s="91"/>
    </row>
    <row r="689" spans="810:846" ht="6" customHeight="1" x14ac:dyDescent="0.25">
      <c r="AED689" s="144">
        <f t="shared" si="69"/>
        <v>684</v>
      </c>
      <c r="AEE689" s="142"/>
      <c r="AEF689" s="142"/>
      <c r="AEG689" s="91"/>
      <c r="AEH689" s="91"/>
      <c r="AEI689" s="91"/>
      <c r="AEJ689" s="91"/>
      <c r="AEK689" s="91"/>
      <c r="AEL689" s="91"/>
      <c r="AEM689" s="91"/>
      <c r="AEN689" s="91"/>
      <c r="AEO689" s="91"/>
      <c r="AEP689" s="91"/>
      <c r="AEQ689" s="91"/>
      <c r="AER689" s="91"/>
      <c r="AES689" s="91"/>
      <c r="AET689" s="91"/>
      <c r="AEU689" s="91"/>
      <c r="AEV689" s="91"/>
      <c r="AEW689" s="91"/>
      <c r="AEX689" s="91"/>
      <c r="AEY689" s="91"/>
      <c r="AEZ689" s="91"/>
      <c r="AFA689" s="91"/>
      <c r="AFB689" s="91"/>
      <c r="AFC689" s="146"/>
      <c r="AFD689" s="91"/>
      <c r="AFE689" s="91"/>
      <c r="AFF689" s="91"/>
      <c r="AFG689" s="91"/>
      <c r="AFH689" s="91"/>
      <c r="AFI689" s="91"/>
      <c r="AFJ689" s="91"/>
      <c r="AFK689" s="91"/>
      <c r="AFL689" s="91"/>
      <c r="AFM689" s="91"/>
      <c r="AFN689" s="91"/>
    </row>
    <row r="690" spans="810:846" ht="6" customHeight="1" x14ac:dyDescent="0.25">
      <c r="AED690" s="144">
        <f t="shared" si="69"/>
        <v>685</v>
      </c>
      <c r="AEE690" s="142"/>
      <c r="AEF690" s="142"/>
      <c r="AEG690" s="91"/>
      <c r="AEH690" s="91"/>
      <c r="AEI690" s="91"/>
      <c r="AEJ690" s="91"/>
      <c r="AEK690" s="91"/>
      <c r="AEL690" s="91"/>
      <c r="AEM690" s="91"/>
      <c r="AEN690" s="91"/>
      <c r="AEO690" s="91"/>
      <c r="AEP690" s="91"/>
      <c r="AEQ690" s="91"/>
      <c r="AER690" s="91"/>
      <c r="AES690" s="91"/>
      <c r="AET690" s="91"/>
      <c r="AEU690" s="91"/>
      <c r="AEV690" s="91"/>
      <c r="AEW690" s="91"/>
      <c r="AEX690" s="91"/>
      <c r="AEY690" s="91"/>
      <c r="AEZ690" s="91"/>
      <c r="AFA690" s="91"/>
      <c r="AFB690" s="91"/>
      <c r="AFC690" s="146"/>
      <c r="AFD690" s="91"/>
      <c r="AFE690" s="91"/>
      <c r="AFF690" s="91"/>
      <c r="AFG690" s="91"/>
      <c r="AFH690" s="91"/>
      <c r="AFI690" s="91"/>
      <c r="AFJ690" s="91"/>
      <c r="AFK690" s="91"/>
      <c r="AFL690" s="91"/>
      <c r="AFM690" s="91"/>
      <c r="AFN690" s="91"/>
    </row>
    <row r="691" spans="810:846" ht="6" customHeight="1" x14ac:dyDescent="0.25">
      <c r="AED691" s="144">
        <f t="shared" si="69"/>
        <v>686</v>
      </c>
      <c r="AEE691" s="142"/>
      <c r="AEF691" s="142"/>
      <c r="AEG691" s="91"/>
      <c r="AEH691" s="91"/>
      <c r="AEI691" s="91"/>
      <c r="AEJ691" s="91"/>
      <c r="AEK691" s="91"/>
      <c r="AEL691" s="91"/>
      <c r="AEM691" s="91"/>
      <c r="AEN691" s="91"/>
      <c r="AEO691" s="91"/>
      <c r="AEP691" s="91"/>
      <c r="AEQ691" s="91"/>
      <c r="AER691" s="91"/>
      <c r="AES691" s="91"/>
      <c r="AET691" s="91"/>
      <c r="AEU691" s="91"/>
      <c r="AEV691" s="91"/>
      <c r="AEW691" s="91"/>
      <c r="AEX691" s="91"/>
      <c r="AEY691" s="91"/>
      <c r="AEZ691" s="91"/>
      <c r="AFA691" s="91"/>
      <c r="AFB691" s="91"/>
      <c r="AFC691" s="146"/>
      <c r="AFD691" s="91"/>
      <c r="AFE691" s="91"/>
      <c r="AFF691" s="91"/>
      <c r="AFG691" s="91"/>
      <c r="AFH691" s="91"/>
      <c r="AFI691" s="91"/>
      <c r="AFJ691" s="91"/>
      <c r="AFK691" s="91"/>
      <c r="AFL691" s="91"/>
      <c r="AFM691" s="91"/>
      <c r="AFN691" s="91"/>
    </row>
    <row r="692" spans="810:846" ht="6" customHeight="1" x14ac:dyDescent="0.25">
      <c r="AED692" s="144">
        <f t="shared" si="69"/>
        <v>687</v>
      </c>
      <c r="AEE692" s="142"/>
      <c r="AEF692" s="142"/>
      <c r="AEG692" s="91"/>
      <c r="AEH692" s="91"/>
      <c r="AEI692" s="91"/>
      <c r="AEJ692" s="91"/>
      <c r="AEK692" s="91"/>
      <c r="AEL692" s="91"/>
      <c r="AEM692" s="91"/>
      <c r="AEN692" s="91"/>
      <c r="AEO692" s="91"/>
      <c r="AEP692" s="91"/>
      <c r="AEQ692" s="91"/>
      <c r="AER692" s="91"/>
      <c r="AES692" s="91"/>
      <c r="AET692" s="91"/>
      <c r="AEU692" s="91"/>
      <c r="AEV692" s="91"/>
      <c r="AEW692" s="91"/>
      <c r="AEX692" s="91"/>
      <c r="AEY692" s="91"/>
      <c r="AEZ692" s="91"/>
      <c r="AFA692" s="91"/>
      <c r="AFB692" s="91"/>
      <c r="AFC692" s="146"/>
      <c r="AFD692" s="91"/>
      <c r="AFE692" s="91"/>
      <c r="AFF692" s="91"/>
      <c r="AFG692" s="91"/>
      <c r="AFH692" s="91"/>
      <c r="AFI692" s="91"/>
      <c r="AFJ692" s="91"/>
      <c r="AFK692" s="91"/>
      <c r="AFL692" s="91"/>
      <c r="AFM692" s="91"/>
      <c r="AFN692" s="91"/>
    </row>
    <row r="693" spans="810:846" ht="6" customHeight="1" x14ac:dyDescent="0.25">
      <c r="AED693" s="144">
        <f t="shared" si="69"/>
        <v>688</v>
      </c>
      <c r="AEE693" s="142"/>
      <c r="AEF693" s="142"/>
      <c r="AEG693" s="91"/>
      <c r="AEH693" s="91"/>
      <c r="AEI693" s="91"/>
      <c r="AEJ693" s="91"/>
      <c r="AEK693" s="91"/>
      <c r="AEL693" s="91"/>
      <c r="AEM693" s="91"/>
      <c r="AEN693" s="91"/>
      <c r="AEO693" s="91"/>
      <c r="AEP693" s="91"/>
      <c r="AEQ693" s="91"/>
      <c r="AER693" s="91"/>
      <c r="AES693" s="91"/>
      <c r="AET693" s="91"/>
      <c r="AEU693" s="91"/>
      <c r="AEV693" s="91"/>
      <c r="AEW693" s="91"/>
      <c r="AEX693" s="91"/>
      <c r="AEY693" s="91"/>
      <c r="AEZ693" s="91"/>
      <c r="AFA693" s="91"/>
      <c r="AFB693" s="91"/>
      <c r="AFC693" s="146"/>
      <c r="AFD693" s="91"/>
      <c r="AFE693" s="91"/>
      <c r="AFF693" s="91"/>
      <c r="AFG693" s="91"/>
      <c r="AFH693" s="91"/>
      <c r="AFI693" s="91"/>
      <c r="AFJ693" s="91"/>
      <c r="AFK693" s="91"/>
      <c r="AFL693" s="91"/>
      <c r="AFM693" s="91"/>
      <c r="AFN693" s="91"/>
    </row>
    <row r="694" spans="810:846" ht="6" customHeight="1" x14ac:dyDescent="0.25">
      <c r="AED694" s="144">
        <f t="shared" si="69"/>
        <v>689</v>
      </c>
      <c r="AEE694" s="142"/>
      <c r="AEF694" s="142"/>
      <c r="AEG694" s="91"/>
      <c r="AEH694" s="91"/>
      <c r="AEI694" s="91"/>
      <c r="AEJ694" s="91"/>
      <c r="AEK694" s="91"/>
      <c r="AEL694" s="91"/>
      <c r="AEM694" s="91"/>
      <c r="AEN694" s="91"/>
      <c r="AEO694" s="91"/>
      <c r="AEP694" s="91"/>
      <c r="AEQ694" s="91"/>
      <c r="AER694" s="91"/>
      <c r="AES694" s="91"/>
      <c r="AET694" s="91"/>
      <c r="AEU694" s="91"/>
      <c r="AEV694" s="91"/>
      <c r="AEW694" s="91"/>
      <c r="AEX694" s="91"/>
      <c r="AEY694" s="91"/>
      <c r="AEZ694" s="91"/>
      <c r="AFA694" s="91"/>
      <c r="AFB694" s="91"/>
      <c r="AFC694" s="146"/>
      <c r="AFD694" s="91"/>
      <c r="AFE694" s="91"/>
      <c r="AFF694" s="91"/>
      <c r="AFG694" s="91"/>
      <c r="AFH694" s="91"/>
      <c r="AFI694" s="91"/>
      <c r="AFJ694" s="91"/>
      <c r="AFK694" s="91"/>
      <c r="AFL694" s="91"/>
      <c r="AFM694" s="91"/>
      <c r="AFN694" s="91"/>
    </row>
    <row r="695" spans="810:846" ht="6" customHeight="1" x14ac:dyDescent="0.25">
      <c r="AED695" s="144">
        <f t="shared" si="69"/>
        <v>690</v>
      </c>
      <c r="AEE695" s="142"/>
      <c r="AEF695" s="142"/>
      <c r="AEG695" s="91"/>
      <c r="AEH695" s="91"/>
      <c r="AEI695" s="91"/>
      <c r="AEJ695" s="91"/>
      <c r="AEK695" s="91"/>
      <c r="AEL695" s="91"/>
      <c r="AEM695" s="91"/>
      <c r="AEN695" s="91"/>
      <c r="AEO695" s="91"/>
      <c r="AEP695" s="91"/>
      <c r="AEQ695" s="91"/>
      <c r="AER695" s="91"/>
      <c r="AES695" s="91"/>
      <c r="AET695" s="91"/>
      <c r="AEU695" s="91"/>
      <c r="AEV695" s="91"/>
      <c r="AEW695" s="91"/>
      <c r="AEX695" s="91"/>
      <c r="AEY695" s="91"/>
      <c r="AEZ695" s="91"/>
      <c r="AFA695" s="91"/>
      <c r="AFB695" s="91"/>
      <c r="AFC695" s="146"/>
      <c r="AFD695" s="91"/>
      <c r="AFE695" s="91"/>
      <c r="AFF695" s="91"/>
      <c r="AFG695" s="91"/>
      <c r="AFH695" s="91"/>
      <c r="AFI695" s="91"/>
      <c r="AFJ695" s="91"/>
      <c r="AFK695" s="91"/>
      <c r="AFL695" s="91"/>
      <c r="AFM695" s="91"/>
      <c r="AFN695" s="91"/>
    </row>
    <row r="696" spans="810:846" ht="6" customHeight="1" x14ac:dyDescent="0.25">
      <c r="AED696" s="144">
        <f t="shared" si="69"/>
        <v>691</v>
      </c>
      <c r="AEE696" s="142"/>
      <c r="AEF696" s="142"/>
      <c r="AEG696" s="91"/>
      <c r="AEH696" s="91"/>
      <c r="AEI696" s="91"/>
      <c r="AEJ696" s="91"/>
      <c r="AEK696" s="91"/>
      <c r="AEL696" s="91"/>
      <c r="AEM696" s="91"/>
      <c r="AEN696" s="91"/>
      <c r="AEO696" s="91"/>
      <c r="AEP696" s="91"/>
      <c r="AEQ696" s="91"/>
      <c r="AER696" s="91"/>
      <c r="AES696" s="91"/>
      <c r="AET696" s="91"/>
      <c r="AEU696" s="91"/>
      <c r="AEV696" s="91"/>
      <c r="AEW696" s="91"/>
      <c r="AEX696" s="91"/>
      <c r="AEY696" s="91"/>
      <c r="AEZ696" s="91"/>
      <c r="AFA696" s="91"/>
      <c r="AFB696" s="91"/>
      <c r="AFC696" s="146"/>
      <c r="AFD696" s="91"/>
      <c r="AFE696" s="91"/>
      <c r="AFF696" s="91"/>
      <c r="AFG696" s="91"/>
      <c r="AFH696" s="91"/>
      <c r="AFI696" s="91"/>
      <c r="AFJ696" s="91"/>
      <c r="AFK696" s="91"/>
      <c r="AFL696" s="91"/>
      <c r="AFM696" s="91"/>
      <c r="AFN696" s="91"/>
    </row>
    <row r="697" spans="810:846" ht="6" customHeight="1" x14ac:dyDescent="0.25">
      <c r="AED697" s="144">
        <f t="shared" si="69"/>
        <v>692</v>
      </c>
      <c r="AEE697" s="142"/>
      <c r="AEF697" s="142"/>
      <c r="AEG697" s="91"/>
      <c r="AEH697" s="91"/>
      <c r="AEI697" s="91"/>
      <c r="AEJ697" s="91"/>
      <c r="AEK697" s="91"/>
      <c r="AEL697" s="91"/>
      <c r="AEM697" s="91"/>
      <c r="AEN697" s="91"/>
      <c r="AEO697" s="91"/>
      <c r="AEP697" s="91"/>
      <c r="AEQ697" s="91"/>
      <c r="AER697" s="91"/>
      <c r="AES697" s="91"/>
      <c r="AET697" s="91"/>
      <c r="AEU697" s="91"/>
      <c r="AEV697" s="91"/>
      <c r="AEW697" s="91"/>
      <c r="AEX697" s="91"/>
      <c r="AEY697" s="91"/>
      <c r="AEZ697" s="91"/>
      <c r="AFA697" s="91"/>
      <c r="AFB697" s="91"/>
      <c r="AFC697" s="146"/>
      <c r="AFD697" s="91"/>
      <c r="AFE697" s="91"/>
      <c r="AFF697" s="91"/>
      <c r="AFG697" s="91"/>
      <c r="AFH697" s="91"/>
      <c r="AFI697" s="91"/>
      <c r="AFJ697" s="91"/>
      <c r="AFK697" s="91"/>
      <c r="AFL697" s="91"/>
      <c r="AFM697" s="91"/>
      <c r="AFN697" s="91"/>
    </row>
    <row r="698" spans="810:846" ht="6" customHeight="1" x14ac:dyDescent="0.25">
      <c r="AED698" s="144">
        <f t="shared" si="69"/>
        <v>693</v>
      </c>
      <c r="AEE698" s="142"/>
      <c r="AEF698" s="142"/>
      <c r="AEG698" s="91"/>
      <c r="AEH698" s="91"/>
      <c r="AEI698" s="91"/>
      <c r="AEJ698" s="91"/>
      <c r="AEK698" s="91"/>
      <c r="AEL698" s="91"/>
      <c r="AEM698" s="91"/>
      <c r="AEN698" s="91"/>
      <c r="AEO698" s="91"/>
      <c r="AEP698" s="91"/>
      <c r="AEQ698" s="91"/>
      <c r="AER698" s="91"/>
      <c r="AES698" s="91"/>
      <c r="AET698" s="91"/>
      <c r="AEU698" s="91"/>
      <c r="AEV698" s="91"/>
      <c r="AEW698" s="91"/>
      <c r="AEX698" s="91"/>
      <c r="AEY698" s="91"/>
      <c r="AEZ698" s="91"/>
      <c r="AFA698" s="91"/>
      <c r="AFB698" s="91"/>
      <c r="AFC698" s="146"/>
      <c r="AFD698" s="91"/>
      <c r="AFE698" s="91"/>
      <c r="AFF698" s="91"/>
      <c r="AFG698" s="91"/>
      <c r="AFH698" s="91"/>
      <c r="AFI698" s="91"/>
      <c r="AFJ698" s="91"/>
      <c r="AFK698" s="91"/>
      <c r="AFL698" s="91"/>
      <c r="AFM698" s="91"/>
      <c r="AFN698" s="91"/>
    </row>
    <row r="699" spans="810:846" ht="6" customHeight="1" x14ac:dyDescent="0.25">
      <c r="AED699" s="144">
        <f t="shared" si="69"/>
        <v>694</v>
      </c>
      <c r="AEE699" s="142"/>
      <c r="AEF699" s="142"/>
      <c r="AEG699" s="91"/>
      <c r="AEH699" s="91"/>
      <c r="AEI699" s="91"/>
      <c r="AEJ699" s="91"/>
      <c r="AEK699" s="91"/>
      <c r="AEL699" s="91"/>
      <c r="AEM699" s="91"/>
      <c r="AEN699" s="91"/>
      <c r="AEO699" s="91"/>
      <c r="AEP699" s="91"/>
      <c r="AEQ699" s="91"/>
      <c r="AER699" s="91"/>
      <c r="AES699" s="91"/>
      <c r="AET699" s="91"/>
      <c r="AEU699" s="91"/>
      <c r="AEV699" s="91"/>
      <c r="AEW699" s="91"/>
      <c r="AEX699" s="91"/>
      <c r="AEY699" s="91"/>
      <c r="AEZ699" s="91"/>
      <c r="AFA699" s="91"/>
      <c r="AFB699" s="91"/>
      <c r="AFC699" s="146"/>
      <c r="AFD699" s="91"/>
      <c r="AFE699" s="91"/>
      <c r="AFF699" s="91"/>
      <c r="AFG699" s="91"/>
      <c r="AFH699" s="91"/>
      <c r="AFI699" s="91"/>
      <c r="AFJ699" s="91"/>
      <c r="AFK699" s="91"/>
      <c r="AFL699" s="91"/>
      <c r="AFM699" s="91"/>
      <c r="AFN699" s="91"/>
    </row>
    <row r="700" spans="810:846" ht="6" customHeight="1" x14ac:dyDescent="0.25">
      <c r="AED700" s="144">
        <f t="shared" si="69"/>
        <v>695</v>
      </c>
      <c r="AEE700" s="142"/>
      <c r="AEF700" s="142"/>
      <c r="AEG700" s="91"/>
      <c r="AEH700" s="91"/>
      <c r="AEI700" s="91"/>
      <c r="AEJ700" s="91"/>
      <c r="AEK700" s="91"/>
      <c r="AEL700" s="91"/>
      <c r="AEM700" s="91"/>
      <c r="AEN700" s="91"/>
      <c r="AEO700" s="91"/>
      <c r="AEP700" s="91"/>
      <c r="AEQ700" s="91"/>
      <c r="AER700" s="91"/>
      <c r="AES700" s="91"/>
      <c r="AET700" s="91"/>
      <c r="AEU700" s="91"/>
      <c r="AEV700" s="91"/>
      <c r="AEW700" s="91"/>
      <c r="AEX700" s="91"/>
      <c r="AEY700" s="91"/>
      <c r="AEZ700" s="91"/>
      <c r="AFA700" s="91"/>
      <c r="AFB700" s="91"/>
      <c r="AFC700" s="146"/>
      <c r="AFD700" s="91"/>
      <c r="AFE700" s="91"/>
      <c r="AFF700" s="91"/>
      <c r="AFG700" s="91"/>
      <c r="AFH700" s="91"/>
      <c r="AFI700" s="91"/>
      <c r="AFJ700" s="91"/>
      <c r="AFK700" s="91"/>
      <c r="AFL700" s="91"/>
      <c r="AFM700" s="91"/>
      <c r="AFN700" s="91"/>
    </row>
    <row r="701" spans="810:846" ht="6" customHeight="1" x14ac:dyDescent="0.25">
      <c r="AED701" s="144">
        <f t="shared" si="69"/>
        <v>696</v>
      </c>
      <c r="AEE701" s="142"/>
      <c r="AEF701" s="142"/>
      <c r="AEG701" s="91"/>
      <c r="AEH701" s="91"/>
      <c r="AEI701" s="91"/>
      <c r="AEJ701" s="91"/>
      <c r="AEK701" s="91"/>
      <c r="AEL701" s="91"/>
      <c r="AEM701" s="91"/>
      <c r="AEN701" s="91"/>
      <c r="AEO701" s="91"/>
      <c r="AEP701" s="91"/>
      <c r="AEQ701" s="91"/>
      <c r="AER701" s="91"/>
      <c r="AES701" s="91"/>
      <c r="AET701" s="91"/>
      <c r="AEU701" s="91"/>
      <c r="AEV701" s="91"/>
      <c r="AEW701" s="91"/>
      <c r="AEX701" s="91"/>
      <c r="AEY701" s="91"/>
      <c r="AEZ701" s="91"/>
      <c r="AFA701" s="91"/>
      <c r="AFB701" s="91"/>
      <c r="AFC701" s="146"/>
      <c r="AFD701" s="91"/>
      <c r="AFE701" s="91"/>
      <c r="AFF701" s="91"/>
      <c r="AFG701" s="91"/>
      <c r="AFH701" s="91"/>
      <c r="AFI701" s="91"/>
      <c r="AFJ701" s="91"/>
      <c r="AFK701" s="91"/>
      <c r="AFL701" s="91"/>
      <c r="AFM701" s="91"/>
      <c r="AFN701" s="91"/>
    </row>
    <row r="702" spans="810:846" ht="6" customHeight="1" x14ac:dyDescent="0.25">
      <c r="AED702" s="144">
        <f t="shared" si="69"/>
        <v>697</v>
      </c>
      <c r="AEE702" s="142"/>
      <c r="AEF702" s="142"/>
      <c r="AEG702" s="91"/>
      <c r="AEH702" s="91"/>
      <c r="AEI702" s="91"/>
      <c r="AEJ702" s="91"/>
      <c r="AEK702" s="91"/>
      <c r="AEL702" s="91"/>
      <c r="AEM702" s="91"/>
      <c r="AEN702" s="91"/>
      <c r="AEO702" s="91"/>
      <c r="AEP702" s="91"/>
      <c r="AEQ702" s="91"/>
      <c r="AER702" s="91"/>
      <c r="AES702" s="91"/>
      <c r="AET702" s="91"/>
      <c r="AEU702" s="91"/>
      <c r="AEV702" s="91"/>
      <c r="AEW702" s="91"/>
      <c r="AEX702" s="91"/>
      <c r="AEY702" s="91"/>
      <c r="AEZ702" s="91"/>
      <c r="AFA702" s="91"/>
      <c r="AFB702" s="91"/>
      <c r="AFC702" s="146"/>
      <c r="AFD702" s="91"/>
      <c r="AFE702" s="91"/>
      <c r="AFF702" s="91"/>
      <c r="AFG702" s="91"/>
      <c r="AFH702" s="91"/>
      <c r="AFI702" s="91"/>
      <c r="AFJ702" s="91"/>
      <c r="AFK702" s="91"/>
      <c r="AFL702" s="91"/>
      <c r="AFM702" s="91"/>
      <c r="AFN702" s="91"/>
    </row>
    <row r="703" spans="810:846" ht="6" customHeight="1" x14ac:dyDescent="0.25">
      <c r="AED703" s="144">
        <f t="shared" si="69"/>
        <v>698</v>
      </c>
      <c r="AEE703" s="142"/>
      <c r="AEF703" s="142"/>
      <c r="AEG703" s="91"/>
      <c r="AEH703" s="91"/>
      <c r="AEI703" s="91"/>
      <c r="AEJ703" s="91"/>
      <c r="AEK703" s="91"/>
      <c r="AEL703" s="91"/>
      <c r="AEM703" s="91"/>
      <c r="AEN703" s="91"/>
      <c r="AEO703" s="91"/>
      <c r="AEP703" s="91"/>
      <c r="AEQ703" s="91"/>
      <c r="AER703" s="91"/>
      <c r="AES703" s="91"/>
      <c r="AET703" s="91"/>
      <c r="AEU703" s="91"/>
      <c r="AEV703" s="91"/>
      <c r="AEW703" s="91"/>
      <c r="AEX703" s="91"/>
      <c r="AEY703" s="91"/>
      <c r="AEZ703" s="91"/>
      <c r="AFA703" s="91"/>
      <c r="AFB703" s="91"/>
      <c r="AFC703" s="146"/>
      <c r="AFD703" s="91"/>
      <c r="AFE703" s="91"/>
      <c r="AFF703" s="91"/>
      <c r="AFG703" s="91"/>
      <c r="AFH703" s="91"/>
      <c r="AFI703" s="91"/>
      <c r="AFJ703" s="91"/>
      <c r="AFK703" s="91"/>
      <c r="AFL703" s="91"/>
      <c r="AFM703" s="91"/>
      <c r="AFN703" s="91"/>
    </row>
    <row r="704" spans="810:846" ht="6" customHeight="1" x14ac:dyDescent="0.25">
      <c r="AED704" s="144">
        <f t="shared" si="69"/>
        <v>699</v>
      </c>
      <c r="AEE704" s="142"/>
      <c r="AEF704" s="142"/>
      <c r="AEG704" s="91"/>
      <c r="AEH704" s="91"/>
      <c r="AEI704" s="91"/>
      <c r="AEJ704" s="91"/>
      <c r="AEK704" s="91"/>
      <c r="AEL704" s="91"/>
      <c r="AEM704" s="91"/>
      <c r="AEN704" s="91"/>
      <c r="AEO704" s="91"/>
      <c r="AEP704" s="91"/>
      <c r="AEQ704" s="91"/>
      <c r="AER704" s="91"/>
      <c r="AES704" s="91"/>
      <c r="AET704" s="91"/>
      <c r="AEU704" s="91"/>
      <c r="AEV704" s="91"/>
      <c r="AEW704" s="91"/>
      <c r="AEX704" s="91"/>
      <c r="AEY704" s="91"/>
      <c r="AEZ704" s="91"/>
      <c r="AFA704" s="91"/>
      <c r="AFB704" s="91"/>
      <c r="AFC704" s="146"/>
      <c r="AFD704" s="91"/>
      <c r="AFE704" s="91"/>
      <c r="AFF704" s="91"/>
      <c r="AFG704" s="91"/>
      <c r="AFH704" s="91"/>
      <c r="AFI704" s="91"/>
      <c r="AFJ704" s="91"/>
      <c r="AFK704" s="91"/>
      <c r="AFL704" s="91"/>
      <c r="AFM704" s="91"/>
      <c r="AFN704" s="91"/>
    </row>
    <row r="705" spans="810:846" ht="6" customHeight="1" x14ac:dyDescent="0.25">
      <c r="AED705" s="144">
        <f t="shared" si="69"/>
        <v>700</v>
      </c>
      <c r="AEE705" s="142"/>
      <c r="AEF705" s="142"/>
      <c r="AEG705" s="91"/>
      <c r="AEH705" s="91"/>
      <c r="AEI705" s="91"/>
      <c r="AEJ705" s="91"/>
      <c r="AEK705" s="91"/>
      <c r="AEL705" s="91"/>
      <c r="AEM705" s="91"/>
      <c r="AEN705" s="91"/>
      <c r="AEO705" s="91"/>
      <c r="AEP705" s="91"/>
      <c r="AEQ705" s="91"/>
      <c r="AER705" s="91"/>
      <c r="AES705" s="91"/>
      <c r="AET705" s="91"/>
      <c r="AEU705" s="91"/>
      <c r="AEV705" s="91"/>
      <c r="AEW705" s="91"/>
      <c r="AEX705" s="91"/>
      <c r="AEY705" s="91"/>
      <c r="AEZ705" s="91"/>
      <c r="AFA705" s="91"/>
      <c r="AFB705" s="91"/>
      <c r="AFC705" s="146"/>
      <c r="AFD705" s="91"/>
      <c r="AFE705" s="91"/>
      <c r="AFF705" s="91"/>
      <c r="AFG705" s="91"/>
      <c r="AFH705" s="91"/>
      <c r="AFI705" s="91"/>
      <c r="AFJ705" s="91"/>
      <c r="AFK705" s="91"/>
      <c r="AFL705" s="91"/>
      <c r="AFM705" s="91"/>
      <c r="AFN705" s="91"/>
    </row>
    <row r="706" spans="810:846" ht="6" customHeight="1" x14ac:dyDescent="0.25">
      <c r="AED706" s="144">
        <f t="shared" si="69"/>
        <v>701</v>
      </c>
      <c r="AEE706" s="142"/>
      <c r="AEF706" s="142"/>
      <c r="AEG706" s="91"/>
      <c r="AEH706" s="91"/>
      <c r="AEI706" s="91"/>
      <c r="AEJ706" s="91"/>
      <c r="AEK706" s="91"/>
      <c r="AEL706" s="91"/>
      <c r="AEM706" s="91"/>
      <c r="AEN706" s="91"/>
      <c r="AEO706" s="91"/>
      <c r="AEP706" s="91"/>
      <c r="AEQ706" s="91"/>
      <c r="AER706" s="91"/>
      <c r="AES706" s="91"/>
      <c r="AET706" s="91"/>
      <c r="AEU706" s="91"/>
      <c r="AEV706" s="91"/>
      <c r="AEW706" s="91"/>
      <c r="AEX706" s="91"/>
      <c r="AEY706" s="91"/>
      <c r="AEZ706" s="91"/>
      <c r="AFA706" s="91"/>
      <c r="AFB706" s="91"/>
      <c r="AFC706" s="146"/>
      <c r="AFD706" s="91"/>
      <c r="AFE706" s="91"/>
      <c r="AFF706" s="91"/>
      <c r="AFG706" s="91"/>
      <c r="AFH706" s="91"/>
      <c r="AFI706" s="91"/>
      <c r="AFJ706" s="91"/>
      <c r="AFK706" s="91"/>
      <c r="AFL706" s="91"/>
      <c r="AFM706" s="91"/>
      <c r="AFN706" s="91"/>
    </row>
    <row r="707" spans="810:846" ht="6" customHeight="1" x14ac:dyDescent="0.25">
      <c r="AED707" s="144">
        <f t="shared" si="69"/>
        <v>702</v>
      </c>
      <c r="AEE707" s="142"/>
      <c r="AEF707" s="142"/>
      <c r="AEG707" s="91"/>
      <c r="AEH707" s="91"/>
      <c r="AEI707" s="91"/>
      <c r="AEJ707" s="91"/>
      <c r="AEK707" s="91"/>
      <c r="AEL707" s="91"/>
      <c r="AEM707" s="91"/>
      <c r="AEN707" s="91"/>
      <c r="AEO707" s="91"/>
      <c r="AEP707" s="91"/>
      <c r="AEQ707" s="91"/>
      <c r="AER707" s="91"/>
      <c r="AES707" s="91"/>
      <c r="AET707" s="91"/>
      <c r="AEU707" s="91"/>
      <c r="AEV707" s="91"/>
      <c r="AEW707" s="91"/>
      <c r="AEX707" s="91"/>
      <c r="AEY707" s="91"/>
      <c r="AEZ707" s="91"/>
      <c r="AFA707" s="91"/>
      <c r="AFB707" s="91"/>
      <c r="AFC707" s="146"/>
      <c r="AFD707" s="91"/>
      <c r="AFE707" s="91"/>
      <c r="AFF707" s="91"/>
      <c r="AFG707" s="91"/>
      <c r="AFH707" s="91"/>
      <c r="AFI707" s="91"/>
      <c r="AFJ707" s="91"/>
      <c r="AFK707" s="91"/>
      <c r="AFL707" s="91"/>
      <c r="AFM707" s="91"/>
      <c r="AFN707" s="91"/>
    </row>
    <row r="708" spans="810:846" ht="6" customHeight="1" x14ac:dyDescent="0.25">
      <c r="AED708" s="144">
        <f t="shared" si="69"/>
        <v>703</v>
      </c>
      <c r="AEE708" s="142"/>
      <c r="AEF708" s="142"/>
      <c r="AEG708" s="91"/>
      <c r="AEH708" s="91"/>
      <c r="AEI708" s="91"/>
      <c r="AEJ708" s="91"/>
      <c r="AEK708" s="91"/>
      <c r="AEL708" s="91"/>
      <c r="AEM708" s="91"/>
      <c r="AEN708" s="91"/>
      <c r="AEO708" s="91"/>
      <c r="AEP708" s="91"/>
      <c r="AEQ708" s="91"/>
      <c r="AER708" s="91"/>
      <c r="AES708" s="91"/>
      <c r="AET708" s="91"/>
      <c r="AEU708" s="91"/>
      <c r="AEV708" s="91"/>
      <c r="AEW708" s="91"/>
      <c r="AEX708" s="91"/>
      <c r="AEY708" s="91"/>
      <c r="AEZ708" s="91"/>
      <c r="AFA708" s="91"/>
      <c r="AFB708" s="91"/>
      <c r="AFC708" s="146"/>
      <c r="AFD708" s="91"/>
      <c r="AFE708" s="91"/>
      <c r="AFF708" s="91"/>
      <c r="AFG708" s="91"/>
      <c r="AFH708" s="91"/>
      <c r="AFI708" s="91"/>
      <c r="AFJ708" s="91"/>
      <c r="AFK708" s="91"/>
      <c r="AFL708" s="91"/>
      <c r="AFM708" s="91"/>
      <c r="AFN708" s="91"/>
    </row>
    <row r="709" spans="810:846" ht="6" customHeight="1" x14ac:dyDescent="0.25">
      <c r="AED709" s="144">
        <f t="shared" si="69"/>
        <v>704</v>
      </c>
      <c r="AEE709" s="142"/>
      <c r="AEF709" s="142"/>
      <c r="AEG709" s="91"/>
      <c r="AEH709" s="91"/>
      <c r="AEI709" s="91"/>
      <c r="AEJ709" s="91"/>
      <c r="AEK709" s="91"/>
      <c r="AEL709" s="91"/>
      <c r="AEM709" s="91"/>
      <c r="AEN709" s="91"/>
      <c r="AEO709" s="91"/>
      <c r="AEP709" s="91"/>
      <c r="AEQ709" s="91"/>
      <c r="AER709" s="91"/>
      <c r="AES709" s="91"/>
      <c r="AET709" s="91"/>
      <c r="AEU709" s="91"/>
      <c r="AEV709" s="91"/>
      <c r="AEW709" s="91"/>
      <c r="AEX709" s="91"/>
      <c r="AEY709" s="91"/>
      <c r="AEZ709" s="91"/>
      <c r="AFA709" s="91"/>
      <c r="AFB709" s="91"/>
      <c r="AFC709" s="146"/>
      <c r="AFD709" s="91"/>
      <c r="AFE709" s="91"/>
      <c r="AFF709" s="91"/>
      <c r="AFG709" s="91"/>
      <c r="AFH709" s="91"/>
      <c r="AFI709" s="91"/>
      <c r="AFJ709" s="91"/>
      <c r="AFK709" s="91"/>
      <c r="AFL709" s="91"/>
      <c r="AFM709" s="91"/>
      <c r="AFN709" s="91"/>
    </row>
    <row r="710" spans="810:846" ht="6" customHeight="1" x14ac:dyDescent="0.25">
      <c r="AED710" s="144">
        <f t="shared" si="69"/>
        <v>705</v>
      </c>
      <c r="AEE710" s="142"/>
      <c r="AEF710" s="142"/>
      <c r="AEG710" s="91"/>
      <c r="AEH710" s="91"/>
      <c r="AEI710" s="91"/>
      <c r="AEJ710" s="91"/>
      <c r="AEK710" s="91"/>
      <c r="AEL710" s="91"/>
      <c r="AEM710" s="91"/>
      <c r="AEN710" s="91"/>
      <c r="AEO710" s="91"/>
      <c r="AEP710" s="91"/>
      <c r="AEQ710" s="91"/>
      <c r="AER710" s="91"/>
      <c r="AES710" s="91"/>
      <c r="AET710" s="91"/>
      <c r="AEU710" s="91"/>
      <c r="AEV710" s="91"/>
      <c r="AEW710" s="91"/>
      <c r="AEX710" s="91"/>
      <c r="AEY710" s="91"/>
      <c r="AEZ710" s="91"/>
      <c r="AFA710" s="91"/>
      <c r="AFB710" s="91"/>
      <c r="AFC710" s="146"/>
      <c r="AFD710" s="91"/>
      <c r="AFE710" s="91"/>
      <c r="AFF710" s="91"/>
      <c r="AFG710" s="91"/>
      <c r="AFH710" s="91"/>
      <c r="AFI710" s="91"/>
      <c r="AFJ710" s="91"/>
      <c r="AFK710" s="91"/>
      <c r="AFL710" s="91"/>
      <c r="AFM710" s="91"/>
      <c r="AFN710" s="91"/>
    </row>
    <row r="711" spans="810:846" ht="6" customHeight="1" x14ac:dyDescent="0.25">
      <c r="AED711" s="144">
        <f t="shared" ref="AED711:AED774" si="70">IF(AED710+1&lt;=$ADX$4,AED710+1,"")</f>
        <v>706</v>
      </c>
      <c r="AEE711" s="142"/>
      <c r="AEF711" s="142"/>
      <c r="AEG711" s="91"/>
      <c r="AEH711" s="91"/>
      <c r="AEI711" s="91"/>
      <c r="AEJ711" s="91"/>
      <c r="AEK711" s="91"/>
      <c r="AEL711" s="91"/>
      <c r="AEM711" s="91"/>
      <c r="AEN711" s="91"/>
      <c r="AEO711" s="91"/>
      <c r="AEP711" s="91"/>
      <c r="AEQ711" s="91"/>
      <c r="AER711" s="91"/>
      <c r="AES711" s="91"/>
      <c r="AET711" s="91"/>
      <c r="AEU711" s="91"/>
      <c r="AEV711" s="91"/>
      <c r="AEW711" s="91"/>
      <c r="AEX711" s="91"/>
      <c r="AEY711" s="91"/>
      <c r="AEZ711" s="91"/>
      <c r="AFA711" s="91"/>
      <c r="AFB711" s="91"/>
      <c r="AFC711" s="146"/>
      <c r="AFD711" s="91"/>
      <c r="AFE711" s="91"/>
      <c r="AFF711" s="91"/>
      <c r="AFG711" s="91"/>
      <c r="AFH711" s="91"/>
      <c r="AFI711" s="91"/>
      <c r="AFJ711" s="91"/>
      <c r="AFK711" s="91"/>
      <c r="AFL711" s="91"/>
      <c r="AFM711" s="91"/>
      <c r="AFN711" s="91"/>
    </row>
    <row r="712" spans="810:846" ht="6" customHeight="1" x14ac:dyDescent="0.25">
      <c r="AED712" s="144">
        <f t="shared" si="70"/>
        <v>707</v>
      </c>
      <c r="AEE712" s="142"/>
      <c r="AEF712" s="142"/>
      <c r="AEG712" s="91"/>
      <c r="AEH712" s="91"/>
      <c r="AEI712" s="91"/>
      <c r="AEJ712" s="91"/>
      <c r="AEK712" s="91"/>
      <c r="AEL712" s="91"/>
      <c r="AEM712" s="91"/>
      <c r="AEN712" s="91"/>
      <c r="AEO712" s="91"/>
      <c r="AEP712" s="91"/>
      <c r="AEQ712" s="91"/>
      <c r="AER712" s="91"/>
      <c r="AES712" s="91"/>
      <c r="AET712" s="91"/>
      <c r="AEU712" s="91"/>
      <c r="AEV712" s="91"/>
      <c r="AEW712" s="91"/>
      <c r="AEX712" s="91"/>
      <c r="AEY712" s="91"/>
      <c r="AEZ712" s="91"/>
      <c r="AFA712" s="91"/>
      <c r="AFB712" s="91"/>
      <c r="AFC712" s="146"/>
      <c r="AFD712" s="91"/>
      <c r="AFE712" s="91"/>
      <c r="AFF712" s="91"/>
      <c r="AFG712" s="91"/>
      <c r="AFH712" s="91"/>
      <c r="AFI712" s="91"/>
      <c r="AFJ712" s="91"/>
      <c r="AFK712" s="91"/>
      <c r="AFL712" s="91"/>
      <c r="AFM712" s="91"/>
      <c r="AFN712" s="91"/>
    </row>
    <row r="713" spans="810:846" ht="6" customHeight="1" x14ac:dyDescent="0.25">
      <c r="AED713" s="144">
        <f t="shared" si="70"/>
        <v>708</v>
      </c>
      <c r="AEE713" s="142"/>
      <c r="AEF713" s="142"/>
      <c r="AEG713" s="91"/>
      <c r="AEH713" s="91"/>
      <c r="AEI713" s="91"/>
      <c r="AEJ713" s="91"/>
      <c r="AEK713" s="91"/>
      <c r="AEL713" s="91"/>
      <c r="AEM713" s="91"/>
      <c r="AEN713" s="91"/>
      <c r="AEO713" s="91"/>
      <c r="AEP713" s="91"/>
      <c r="AEQ713" s="91"/>
      <c r="AER713" s="91"/>
      <c r="AES713" s="91"/>
      <c r="AET713" s="91"/>
      <c r="AEU713" s="91"/>
      <c r="AEV713" s="91"/>
      <c r="AEW713" s="91"/>
      <c r="AEX713" s="91"/>
      <c r="AEY713" s="91"/>
      <c r="AEZ713" s="91"/>
      <c r="AFA713" s="91"/>
      <c r="AFB713" s="91"/>
      <c r="AFC713" s="146"/>
      <c r="AFD713" s="91"/>
      <c r="AFE713" s="91"/>
      <c r="AFF713" s="91"/>
      <c r="AFG713" s="91"/>
      <c r="AFH713" s="91"/>
      <c r="AFI713" s="91"/>
      <c r="AFJ713" s="91"/>
      <c r="AFK713" s="91"/>
      <c r="AFL713" s="91"/>
      <c r="AFM713" s="91"/>
      <c r="AFN713" s="91"/>
    </row>
    <row r="714" spans="810:846" ht="6" customHeight="1" x14ac:dyDescent="0.25">
      <c r="AED714" s="144">
        <f t="shared" si="70"/>
        <v>709</v>
      </c>
      <c r="AEE714" s="142"/>
      <c r="AEF714" s="142"/>
      <c r="AEG714" s="91"/>
      <c r="AEH714" s="91"/>
      <c r="AEI714" s="91"/>
      <c r="AEJ714" s="91"/>
      <c r="AEK714" s="91"/>
      <c r="AEL714" s="91"/>
      <c r="AEM714" s="91"/>
      <c r="AEN714" s="91"/>
      <c r="AEO714" s="91"/>
      <c r="AEP714" s="91"/>
      <c r="AEQ714" s="91"/>
      <c r="AER714" s="91"/>
      <c r="AES714" s="91"/>
      <c r="AET714" s="91"/>
      <c r="AEU714" s="91"/>
      <c r="AEV714" s="91"/>
      <c r="AEW714" s="91"/>
      <c r="AEX714" s="91"/>
      <c r="AEY714" s="91"/>
      <c r="AEZ714" s="91"/>
      <c r="AFA714" s="91"/>
      <c r="AFB714" s="91"/>
      <c r="AFC714" s="146"/>
      <c r="AFD714" s="91"/>
      <c r="AFE714" s="91"/>
      <c r="AFF714" s="91"/>
      <c r="AFG714" s="91"/>
      <c r="AFH714" s="91"/>
      <c r="AFI714" s="91"/>
      <c r="AFJ714" s="91"/>
      <c r="AFK714" s="91"/>
      <c r="AFL714" s="91"/>
      <c r="AFM714" s="91"/>
      <c r="AFN714" s="91"/>
    </row>
    <row r="715" spans="810:846" ht="6" customHeight="1" x14ac:dyDescent="0.25">
      <c r="AED715" s="144">
        <f t="shared" si="70"/>
        <v>710</v>
      </c>
      <c r="AEE715" s="142"/>
      <c r="AEF715" s="142"/>
      <c r="AEG715" s="91"/>
      <c r="AEH715" s="91"/>
      <c r="AEI715" s="91"/>
      <c r="AEJ715" s="91"/>
      <c r="AEK715" s="91"/>
      <c r="AEL715" s="91"/>
      <c r="AEM715" s="91"/>
      <c r="AEN715" s="91"/>
      <c r="AEO715" s="91"/>
      <c r="AEP715" s="91"/>
      <c r="AEQ715" s="91"/>
      <c r="AER715" s="91"/>
      <c r="AES715" s="91"/>
      <c r="AET715" s="91"/>
      <c r="AEU715" s="91"/>
      <c r="AEV715" s="91"/>
      <c r="AEW715" s="91"/>
      <c r="AEX715" s="91"/>
      <c r="AEY715" s="91"/>
      <c r="AEZ715" s="91"/>
      <c r="AFA715" s="91"/>
      <c r="AFB715" s="91"/>
      <c r="AFC715" s="146"/>
      <c r="AFD715" s="91"/>
      <c r="AFE715" s="91"/>
      <c r="AFF715" s="91"/>
      <c r="AFG715" s="91"/>
      <c r="AFH715" s="91"/>
      <c r="AFI715" s="91"/>
      <c r="AFJ715" s="91"/>
      <c r="AFK715" s="91"/>
      <c r="AFL715" s="91"/>
      <c r="AFM715" s="91"/>
      <c r="AFN715" s="91"/>
    </row>
    <row r="716" spans="810:846" ht="6" customHeight="1" x14ac:dyDescent="0.25">
      <c r="AED716" s="144">
        <f t="shared" si="70"/>
        <v>711</v>
      </c>
      <c r="AEE716" s="142"/>
      <c r="AEF716" s="142"/>
      <c r="AEG716" s="91"/>
      <c r="AEH716" s="91"/>
      <c r="AEI716" s="91"/>
      <c r="AEJ716" s="91"/>
      <c r="AEK716" s="91"/>
      <c r="AEL716" s="91"/>
      <c r="AEM716" s="91"/>
      <c r="AEN716" s="91"/>
      <c r="AEO716" s="91"/>
      <c r="AEP716" s="91"/>
      <c r="AEQ716" s="91"/>
      <c r="AER716" s="91"/>
      <c r="AES716" s="91"/>
      <c r="AET716" s="91"/>
      <c r="AEU716" s="91"/>
      <c r="AEV716" s="91"/>
      <c r="AEW716" s="91"/>
      <c r="AEX716" s="91"/>
      <c r="AEY716" s="91"/>
      <c r="AEZ716" s="91"/>
      <c r="AFA716" s="91"/>
      <c r="AFB716" s="91"/>
      <c r="AFC716" s="146"/>
      <c r="AFD716" s="91"/>
      <c r="AFE716" s="91"/>
      <c r="AFF716" s="91"/>
      <c r="AFG716" s="91"/>
      <c r="AFH716" s="91"/>
      <c r="AFI716" s="91"/>
      <c r="AFJ716" s="91"/>
      <c r="AFK716" s="91"/>
      <c r="AFL716" s="91"/>
      <c r="AFM716" s="91"/>
      <c r="AFN716" s="91"/>
    </row>
    <row r="717" spans="810:846" ht="6" customHeight="1" x14ac:dyDescent="0.25">
      <c r="AED717" s="144">
        <f t="shared" si="70"/>
        <v>712</v>
      </c>
      <c r="AEE717" s="142"/>
      <c r="AEF717" s="142"/>
      <c r="AEG717" s="91"/>
      <c r="AEH717" s="91"/>
      <c r="AEI717" s="91"/>
      <c r="AEJ717" s="91"/>
      <c r="AEK717" s="91"/>
      <c r="AEL717" s="91"/>
      <c r="AEM717" s="91"/>
      <c r="AEN717" s="91"/>
      <c r="AEO717" s="91"/>
      <c r="AEP717" s="91"/>
      <c r="AEQ717" s="91"/>
      <c r="AER717" s="91"/>
      <c r="AES717" s="91"/>
      <c r="AET717" s="91"/>
      <c r="AEU717" s="91"/>
      <c r="AEV717" s="91"/>
      <c r="AEW717" s="91"/>
      <c r="AEX717" s="91"/>
      <c r="AEY717" s="91"/>
      <c r="AEZ717" s="91"/>
      <c r="AFA717" s="91"/>
      <c r="AFB717" s="91"/>
      <c r="AFC717" s="146"/>
      <c r="AFD717" s="91"/>
      <c r="AFE717" s="91"/>
      <c r="AFF717" s="91"/>
      <c r="AFG717" s="91"/>
      <c r="AFH717" s="91"/>
      <c r="AFI717" s="91"/>
      <c r="AFJ717" s="91"/>
      <c r="AFK717" s="91"/>
      <c r="AFL717" s="91"/>
      <c r="AFM717" s="91"/>
      <c r="AFN717" s="91"/>
    </row>
    <row r="718" spans="810:846" ht="6" customHeight="1" x14ac:dyDescent="0.25">
      <c r="AED718" s="144">
        <f t="shared" si="70"/>
        <v>713</v>
      </c>
      <c r="AEE718" s="142"/>
      <c r="AEF718" s="142"/>
      <c r="AEG718" s="91"/>
      <c r="AEH718" s="91"/>
      <c r="AEI718" s="91"/>
      <c r="AEJ718" s="91"/>
      <c r="AEK718" s="91"/>
      <c r="AEL718" s="91"/>
      <c r="AEM718" s="91"/>
      <c r="AEN718" s="91"/>
      <c r="AEO718" s="91"/>
      <c r="AEP718" s="91"/>
      <c r="AEQ718" s="91"/>
      <c r="AER718" s="91"/>
      <c r="AES718" s="91"/>
      <c r="AET718" s="91"/>
      <c r="AEU718" s="91"/>
      <c r="AEV718" s="91"/>
      <c r="AEW718" s="91"/>
      <c r="AEX718" s="91"/>
      <c r="AEY718" s="91"/>
      <c r="AEZ718" s="91"/>
      <c r="AFA718" s="91"/>
      <c r="AFB718" s="91"/>
      <c r="AFC718" s="146"/>
      <c r="AFD718" s="91"/>
      <c r="AFE718" s="91"/>
      <c r="AFF718" s="91"/>
      <c r="AFG718" s="91"/>
      <c r="AFH718" s="91"/>
      <c r="AFI718" s="91"/>
      <c r="AFJ718" s="91"/>
      <c r="AFK718" s="91"/>
      <c r="AFL718" s="91"/>
      <c r="AFM718" s="91"/>
      <c r="AFN718" s="91"/>
    </row>
    <row r="719" spans="810:846" ht="6" customHeight="1" x14ac:dyDescent="0.25">
      <c r="AED719" s="144">
        <f t="shared" si="70"/>
        <v>714</v>
      </c>
      <c r="AEE719" s="142"/>
      <c r="AEF719" s="142"/>
      <c r="AEG719" s="91"/>
      <c r="AEH719" s="91"/>
      <c r="AEI719" s="91"/>
      <c r="AEJ719" s="91"/>
      <c r="AEK719" s="91"/>
      <c r="AEL719" s="91"/>
      <c r="AEM719" s="91"/>
      <c r="AEN719" s="91"/>
      <c r="AEO719" s="91"/>
      <c r="AEP719" s="91"/>
      <c r="AEQ719" s="91"/>
      <c r="AER719" s="91"/>
      <c r="AES719" s="91"/>
      <c r="AET719" s="91"/>
      <c r="AEU719" s="91"/>
      <c r="AEV719" s="91"/>
      <c r="AEW719" s="91"/>
      <c r="AEX719" s="91"/>
      <c r="AEY719" s="91"/>
      <c r="AEZ719" s="91"/>
      <c r="AFA719" s="91"/>
      <c r="AFB719" s="91"/>
      <c r="AFC719" s="146"/>
      <c r="AFD719" s="91"/>
      <c r="AFE719" s="91"/>
      <c r="AFF719" s="91"/>
      <c r="AFG719" s="91"/>
      <c r="AFH719" s="91"/>
      <c r="AFI719" s="91"/>
      <c r="AFJ719" s="91"/>
      <c r="AFK719" s="91"/>
      <c r="AFL719" s="91"/>
      <c r="AFM719" s="91"/>
      <c r="AFN719" s="91"/>
    </row>
    <row r="720" spans="810:846" ht="6" customHeight="1" x14ac:dyDescent="0.25">
      <c r="AED720" s="144">
        <f t="shared" si="70"/>
        <v>715</v>
      </c>
      <c r="AEE720" s="142"/>
      <c r="AEF720" s="142"/>
      <c r="AEG720" s="91"/>
      <c r="AEH720" s="91"/>
      <c r="AEI720" s="91"/>
      <c r="AEJ720" s="91"/>
      <c r="AEK720" s="91"/>
      <c r="AEL720" s="91"/>
      <c r="AEM720" s="91"/>
      <c r="AEN720" s="91"/>
      <c r="AEO720" s="91"/>
      <c r="AEP720" s="91"/>
      <c r="AEQ720" s="91"/>
      <c r="AER720" s="91"/>
      <c r="AES720" s="91"/>
      <c r="AET720" s="91"/>
      <c r="AEU720" s="91"/>
      <c r="AEV720" s="91"/>
      <c r="AEW720" s="91"/>
      <c r="AEX720" s="91"/>
      <c r="AEY720" s="91"/>
      <c r="AEZ720" s="91"/>
      <c r="AFA720" s="91"/>
      <c r="AFB720" s="91"/>
      <c r="AFC720" s="146"/>
      <c r="AFD720" s="91"/>
      <c r="AFE720" s="91"/>
      <c r="AFF720" s="91"/>
      <c r="AFG720" s="91"/>
      <c r="AFH720" s="91"/>
      <c r="AFI720" s="91"/>
      <c r="AFJ720" s="91"/>
      <c r="AFK720" s="91"/>
      <c r="AFL720" s="91"/>
      <c r="AFM720" s="91"/>
      <c r="AFN720" s="91"/>
    </row>
    <row r="721" spans="810:846" ht="6" customHeight="1" x14ac:dyDescent="0.25">
      <c r="AED721" s="144">
        <f t="shared" si="70"/>
        <v>716</v>
      </c>
      <c r="AEE721" s="142"/>
      <c r="AEF721" s="142"/>
      <c r="AEG721" s="91"/>
      <c r="AEH721" s="91"/>
      <c r="AEI721" s="91"/>
      <c r="AEJ721" s="91"/>
      <c r="AEK721" s="91"/>
      <c r="AEL721" s="91"/>
      <c r="AEM721" s="91"/>
      <c r="AEN721" s="91"/>
      <c r="AEO721" s="91"/>
      <c r="AEP721" s="91"/>
      <c r="AEQ721" s="91"/>
      <c r="AER721" s="91"/>
      <c r="AES721" s="91"/>
      <c r="AET721" s="91"/>
      <c r="AEU721" s="91"/>
      <c r="AEV721" s="91"/>
      <c r="AEW721" s="91"/>
      <c r="AEX721" s="91"/>
      <c r="AEY721" s="91"/>
      <c r="AEZ721" s="91"/>
      <c r="AFA721" s="91"/>
      <c r="AFB721" s="91"/>
      <c r="AFC721" s="146"/>
      <c r="AFD721" s="91"/>
      <c r="AFE721" s="91"/>
      <c r="AFF721" s="91"/>
      <c r="AFG721" s="91"/>
      <c r="AFH721" s="91"/>
      <c r="AFI721" s="91"/>
      <c r="AFJ721" s="91"/>
      <c r="AFK721" s="91"/>
      <c r="AFL721" s="91"/>
      <c r="AFM721" s="91"/>
      <c r="AFN721" s="91"/>
    </row>
    <row r="722" spans="810:846" ht="6" customHeight="1" x14ac:dyDescent="0.25">
      <c r="AED722" s="144">
        <f t="shared" si="70"/>
        <v>717</v>
      </c>
      <c r="AEE722" s="142"/>
      <c r="AEF722" s="142"/>
      <c r="AEG722" s="91"/>
      <c r="AEH722" s="91"/>
      <c r="AEI722" s="91"/>
      <c r="AEJ722" s="91"/>
      <c r="AEK722" s="91"/>
      <c r="AEL722" s="91"/>
      <c r="AEM722" s="91"/>
      <c r="AEN722" s="91"/>
      <c r="AEO722" s="91"/>
      <c r="AEP722" s="91"/>
      <c r="AEQ722" s="91"/>
      <c r="AER722" s="91"/>
      <c r="AES722" s="91"/>
      <c r="AET722" s="91"/>
      <c r="AEU722" s="91"/>
      <c r="AEV722" s="91"/>
      <c r="AEW722" s="91"/>
      <c r="AEX722" s="91"/>
      <c r="AEY722" s="91"/>
      <c r="AEZ722" s="91"/>
      <c r="AFA722" s="91"/>
      <c r="AFB722" s="91"/>
      <c r="AFC722" s="146"/>
      <c r="AFD722" s="91"/>
      <c r="AFE722" s="91"/>
      <c r="AFF722" s="91"/>
      <c r="AFG722" s="91"/>
      <c r="AFH722" s="91"/>
      <c r="AFI722" s="91"/>
      <c r="AFJ722" s="91"/>
      <c r="AFK722" s="91"/>
      <c r="AFL722" s="91"/>
      <c r="AFM722" s="91"/>
      <c r="AFN722" s="91"/>
    </row>
    <row r="723" spans="810:846" ht="6" customHeight="1" x14ac:dyDescent="0.25">
      <c r="AED723" s="144">
        <f t="shared" si="70"/>
        <v>718</v>
      </c>
      <c r="AEE723" s="142"/>
      <c r="AEF723" s="142"/>
      <c r="AEG723" s="91"/>
      <c r="AEH723" s="91"/>
      <c r="AEI723" s="91"/>
      <c r="AEJ723" s="91"/>
      <c r="AEK723" s="91"/>
      <c r="AEL723" s="91"/>
      <c r="AEM723" s="91"/>
      <c r="AEN723" s="91"/>
      <c r="AEO723" s="91"/>
      <c r="AEP723" s="91"/>
      <c r="AEQ723" s="91"/>
      <c r="AER723" s="91"/>
      <c r="AES723" s="91"/>
      <c r="AET723" s="91"/>
      <c r="AEU723" s="91"/>
      <c r="AEV723" s="91"/>
      <c r="AEW723" s="91"/>
      <c r="AEX723" s="91"/>
      <c r="AEY723" s="91"/>
      <c r="AEZ723" s="91"/>
      <c r="AFA723" s="91"/>
      <c r="AFB723" s="91"/>
      <c r="AFC723" s="146"/>
      <c r="AFD723" s="91"/>
      <c r="AFE723" s="91"/>
      <c r="AFF723" s="91"/>
      <c r="AFG723" s="91"/>
      <c r="AFH723" s="91"/>
      <c r="AFI723" s="91"/>
      <c r="AFJ723" s="91"/>
      <c r="AFK723" s="91"/>
      <c r="AFL723" s="91"/>
      <c r="AFM723" s="91"/>
      <c r="AFN723" s="91"/>
    </row>
    <row r="724" spans="810:846" ht="6" customHeight="1" x14ac:dyDescent="0.25">
      <c r="AED724" s="144">
        <f t="shared" si="70"/>
        <v>719</v>
      </c>
      <c r="AEE724" s="142"/>
      <c r="AEF724" s="142"/>
      <c r="AEG724" s="91"/>
      <c r="AEH724" s="91"/>
      <c r="AEI724" s="91"/>
      <c r="AEJ724" s="91"/>
      <c r="AEK724" s="91"/>
      <c r="AEL724" s="91"/>
      <c r="AEM724" s="91"/>
      <c r="AEN724" s="91"/>
      <c r="AEO724" s="91"/>
      <c r="AEP724" s="91"/>
      <c r="AEQ724" s="91"/>
      <c r="AER724" s="91"/>
      <c r="AES724" s="91"/>
      <c r="AET724" s="91"/>
      <c r="AEU724" s="91"/>
      <c r="AEV724" s="91"/>
      <c r="AEW724" s="91"/>
      <c r="AEX724" s="91"/>
      <c r="AEY724" s="91"/>
      <c r="AEZ724" s="91"/>
      <c r="AFA724" s="91"/>
      <c r="AFB724" s="91"/>
      <c r="AFC724" s="146"/>
      <c r="AFD724" s="91"/>
      <c r="AFE724" s="91"/>
      <c r="AFF724" s="91"/>
      <c r="AFG724" s="91"/>
      <c r="AFH724" s="91"/>
      <c r="AFI724" s="91"/>
      <c r="AFJ724" s="91"/>
      <c r="AFK724" s="91"/>
      <c r="AFL724" s="91"/>
      <c r="AFM724" s="91"/>
      <c r="AFN724" s="91"/>
    </row>
    <row r="725" spans="810:846" ht="6" customHeight="1" x14ac:dyDescent="0.25">
      <c r="AED725" s="144">
        <f t="shared" si="70"/>
        <v>720</v>
      </c>
      <c r="AEE725" s="142"/>
      <c r="AEF725" s="142"/>
      <c r="AEG725" s="91"/>
      <c r="AEH725" s="91"/>
      <c r="AEI725" s="91"/>
      <c r="AEJ725" s="91"/>
      <c r="AEK725" s="91"/>
      <c r="AEL725" s="91"/>
      <c r="AEM725" s="91"/>
      <c r="AEN725" s="91"/>
      <c r="AEO725" s="91"/>
      <c r="AEP725" s="91"/>
      <c r="AEQ725" s="91"/>
      <c r="AER725" s="91"/>
      <c r="AES725" s="91"/>
      <c r="AET725" s="91"/>
      <c r="AEU725" s="91"/>
      <c r="AEV725" s="91"/>
      <c r="AEW725" s="91"/>
      <c r="AEX725" s="91"/>
      <c r="AEY725" s="91"/>
      <c r="AEZ725" s="91"/>
      <c r="AFA725" s="91"/>
      <c r="AFB725" s="91"/>
      <c r="AFC725" s="146"/>
      <c r="AFD725" s="91"/>
      <c r="AFE725" s="91"/>
      <c r="AFF725" s="91"/>
      <c r="AFG725" s="91"/>
      <c r="AFH725" s="91"/>
      <c r="AFI725" s="91"/>
      <c r="AFJ725" s="91"/>
      <c r="AFK725" s="91"/>
      <c r="AFL725" s="91"/>
      <c r="AFM725" s="91"/>
      <c r="AFN725" s="91"/>
    </row>
    <row r="726" spans="810:846" ht="6" customHeight="1" x14ac:dyDescent="0.25">
      <c r="AED726" s="144">
        <f t="shared" si="70"/>
        <v>721</v>
      </c>
      <c r="AEE726" s="142"/>
      <c r="AEF726" s="142"/>
      <c r="AEG726" s="91"/>
      <c r="AEH726" s="91"/>
      <c r="AEI726" s="91"/>
      <c r="AEJ726" s="91"/>
      <c r="AEK726" s="91"/>
      <c r="AEL726" s="91"/>
      <c r="AEM726" s="91"/>
      <c r="AEN726" s="91"/>
      <c r="AEO726" s="91"/>
      <c r="AEP726" s="91"/>
      <c r="AEQ726" s="91"/>
      <c r="AER726" s="91"/>
      <c r="AES726" s="91"/>
      <c r="AET726" s="91"/>
      <c r="AEU726" s="91"/>
      <c r="AEV726" s="91"/>
      <c r="AEW726" s="91"/>
      <c r="AEX726" s="91"/>
      <c r="AEY726" s="91"/>
      <c r="AEZ726" s="91"/>
      <c r="AFA726" s="91"/>
      <c r="AFB726" s="91"/>
      <c r="AFC726" s="146"/>
      <c r="AFD726" s="91"/>
      <c r="AFE726" s="91"/>
      <c r="AFF726" s="91"/>
      <c r="AFG726" s="91"/>
      <c r="AFH726" s="91"/>
      <c r="AFI726" s="91"/>
      <c r="AFJ726" s="91"/>
      <c r="AFK726" s="91"/>
      <c r="AFL726" s="91"/>
      <c r="AFM726" s="91"/>
      <c r="AFN726" s="91"/>
    </row>
    <row r="727" spans="810:846" ht="6" customHeight="1" x14ac:dyDescent="0.25">
      <c r="AED727" s="144">
        <f t="shared" si="70"/>
        <v>722</v>
      </c>
      <c r="AEE727" s="142"/>
      <c r="AEF727" s="142"/>
      <c r="AEG727" s="91"/>
      <c r="AEH727" s="91"/>
      <c r="AEI727" s="91"/>
      <c r="AEJ727" s="91"/>
      <c r="AEK727" s="91"/>
      <c r="AEL727" s="91"/>
      <c r="AEM727" s="91"/>
      <c r="AEN727" s="91"/>
      <c r="AEO727" s="91"/>
      <c r="AEP727" s="91"/>
      <c r="AEQ727" s="91"/>
      <c r="AER727" s="91"/>
      <c r="AES727" s="91"/>
      <c r="AET727" s="91"/>
      <c r="AEU727" s="91"/>
      <c r="AEV727" s="91"/>
      <c r="AEW727" s="91"/>
      <c r="AEX727" s="91"/>
      <c r="AEY727" s="91"/>
      <c r="AEZ727" s="91"/>
      <c r="AFA727" s="91"/>
      <c r="AFB727" s="91"/>
      <c r="AFC727" s="146"/>
      <c r="AFD727" s="91"/>
      <c r="AFE727" s="91"/>
      <c r="AFF727" s="91"/>
      <c r="AFG727" s="91"/>
      <c r="AFH727" s="91"/>
      <c r="AFI727" s="91"/>
      <c r="AFJ727" s="91"/>
      <c r="AFK727" s="91"/>
      <c r="AFL727" s="91"/>
      <c r="AFM727" s="91"/>
      <c r="AFN727" s="91"/>
    </row>
    <row r="728" spans="810:846" ht="6" customHeight="1" x14ac:dyDescent="0.25">
      <c r="AED728" s="144">
        <f t="shared" si="70"/>
        <v>723</v>
      </c>
      <c r="AEE728" s="142"/>
      <c r="AEF728" s="142"/>
      <c r="AEG728" s="91"/>
      <c r="AEH728" s="91"/>
      <c r="AEI728" s="91"/>
      <c r="AEJ728" s="91"/>
      <c r="AEK728" s="91"/>
      <c r="AEL728" s="91"/>
      <c r="AEM728" s="91"/>
      <c r="AEN728" s="91"/>
      <c r="AEO728" s="91"/>
      <c r="AEP728" s="91"/>
      <c r="AEQ728" s="91"/>
      <c r="AER728" s="91"/>
      <c r="AES728" s="91"/>
      <c r="AET728" s="91"/>
      <c r="AEU728" s="91"/>
      <c r="AEV728" s="91"/>
      <c r="AEW728" s="91"/>
      <c r="AEX728" s="91"/>
      <c r="AEY728" s="91"/>
      <c r="AEZ728" s="91"/>
      <c r="AFA728" s="91"/>
      <c r="AFB728" s="91"/>
      <c r="AFC728" s="146"/>
      <c r="AFD728" s="91"/>
      <c r="AFE728" s="91"/>
      <c r="AFF728" s="91"/>
      <c r="AFG728" s="91"/>
      <c r="AFH728" s="91"/>
      <c r="AFI728" s="91"/>
      <c r="AFJ728" s="91"/>
      <c r="AFK728" s="91"/>
      <c r="AFL728" s="91"/>
      <c r="AFM728" s="91"/>
      <c r="AFN728" s="91"/>
    </row>
    <row r="729" spans="810:846" ht="6" customHeight="1" x14ac:dyDescent="0.25">
      <c r="AED729" s="144">
        <f t="shared" si="70"/>
        <v>724</v>
      </c>
      <c r="AEE729" s="142"/>
      <c r="AEF729" s="142"/>
      <c r="AEG729" s="91"/>
      <c r="AEH729" s="91"/>
      <c r="AEI729" s="91"/>
      <c r="AEJ729" s="91"/>
      <c r="AEK729" s="91"/>
      <c r="AEL729" s="91"/>
      <c r="AEM729" s="91"/>
      <c r="AEN729" s="91"/>
      <c r="AEO729" s="91"/>
      <c r="AEP729" s="91"/>
      <c r="AEQ729" s="91"/>
      <c r="AER729" s="91"/>
      <c r="AES729" s="91"/>
      <c r="AET729" s="91"/>
      <c r="AEU729" s="91"/>
      <c r="AEV729" s="91"/>
      <c r="AEW729" s="91"/>
      <c r="AEX729" s="91"/>
      <c r="AEY729" s="91"/>
      <c r="AEZ729" s="91"/>
      <c r="AFA729" s="91"/>
      <c r="AFB729" s="91"/>
      <c r="AFC729" s="146"/>
      <c r="AFD729" s="91"/>
      <c r="AFE729" s="91"/>
      <c r="AFF729" s="91"/>
      <c r="AFG729" s="91"/>
      <c r="AFH729" s="91"/>
      <c r="AFI729" s="91"/>
      <c r="AFJ729" s="91"/>
      <c r="AFK729" s="91"/>
      <c r="AFL729" s="91"/>
      <c r="AFM729" s="91"/>
      <c r="AFN729" s="91"/>
    </row>
    <row r="730" spans="810:846" ht="6" customHeight="1" x14ac:dyDescent="0.25">
      <c r="AED730" s="144">
        <f t="shared" si="70"/>
        <v>725</v>
      </c>
      <c r="AEE730" s="142"/>
      <c r="AEF730" s="142"/>
      <c r="AEG730" s="91"/>
      <c r="AEH730" s="91"/>
      <c r="AEI730" s="91"/>
      <c r="AEJ730" s="91"/>
      <c r="AEK730" s="91"/>
      <c r="AEL730" s="91"/>
      <c r="AEM730" s="91"/>
      <c r="AEN730" s="91"/>
      <c r="AEO730" s="91"/>
      <c r="AEP730" s="91"/>
      <c r="AEQ730" s="91"/>
      <c r="AER730" s="91"/>
      <c r="AES730" s="91"/>
      <c r="AET730" s="91"/>
      <c r="AEU730" s="91"/>
      <c r="AEV730" s="91"/>
      <c r="AEW730" s="91"/>
      <c r="AEX730" s="91"/>
      <c r="AEY730" s="91"/>
      <c r="AEZ730" s="91"/>
      <c r="AFA730" s="91"/>
      <c r="AFB730" s="91"/>
      <c r="AFC730" s="146"/>
      <c r="AFD730" s="91"/>
      <c r="AFE730" s="91"/>
      <c r="AFF730" s="91"/>
      <c r="AFG730" s="91"/>
      <c r="AFH730" s="91"/>
      <c r="AFI730" s="91"/>
      <c r="AFJ730" s="91"/>
      <c r="AFK730" s="91"/>
      <c r="AFL730" s="91"/>
      <c r="AFM730" s="91"/>
      <c r="AFN730" s="91"/>
    </row>
    <row r="731" spans="810:846" ht="6" customHeight="1" x14ac:dyDescent="0.25">
      <c r="AED731" s="144">
        <f t="shared" si="70"/>
        <v>726</v>
      </c>
      <c r="AEE731" s="142"/>
      <c r="AEF731" s="142"/>
      <c r="AEG731" s="91"/>
      <c r="AEH731" s="91"/>
      <c r="AEI731" s="91"/>
      <c r="AEJ731" s="91"/>
      <c r="AEK731" s="91"/>
      <c r="AEL731" s="91"/>
      <c r="AEM731" s="91"/>
      <c r="AEN731" s="91"/>
      <c r="AEO731" s="91"/>
      <c r="AEP731" s="91"/>
      <c r="AEQ731" s="91"/>
      <c r="AER731" s="91"/>
      <c r="AES731" s="91"/>
      <c r="AET731" s="91"/>
      <c r="AEU731" s="91"/>
      <c r="AEV731" s="91"/>
      <c r="AEW731" s="91"/>
      <c r="AEX731" s="91"/>
      <c r="AEY731" s="91"/>
      <c r="AEZ731" s="91"/>
      <c r="AFA731" s="91"/>
      <c r="AFB731" s="91"/>
      <c r="AFC731" s="146"/>
      <c r="AFD731" s="91"/>
      <c r="AFE731" s="91"/>
      <c r="AFF731" s="91"/>
      <c r="AFG731" s="91"/>
      <c r="AFH731" s="91"/>
      <c r="AFI731" s="91"/>
      <c r="AFJ731" s="91"/>
      <c r="AFK731" s="91"/>
      <c r="AFL731" s="91"/>
      <c r="AFM731" s="91"/>
      <c r="AFN731" s="91"/>
    </row>
    <row r="732" spans="810:846" ht="6" customHeight="1" x14ac:dyDescent="0.25">
      <c r="AED732" s="144">
        <f t="shared" si="70"/>
        <v>727</v>
      </c>
      <c r="AEE732" s="142"/>
      <c r="AEF732" s="142"/>
      <c r="AEG732" s="91"/>
      <c r="AEH732" s="91"/>
      <c r="AEI732" s="91"/>
      <c r="AEJ732" s="91"/>
      <c r="AEK732" s="91"/>
      <c r="AEL732" s="91"/>
      <c r="AEM732" s="91"/>
      <c r="AEN732" s="91"/>
      <c r="AEO732" s="91"/>
      <c r="AEP732" s="91"/>
      <c r="AEQ732" s="91"/>
      <c r="AER732" s="91"/>
      <c r="AES732" s="91"/>
      <c r="AET732" s="91"/>
      <c r="AEU732" s="91"/>
      <c r="AEV732" s="91"/>
      <c r="AEW732" s="91"/>
      <c r="AEX732" s="91"/>
      <c r="AEY732" s="91"/>
      <c r="AEZ732" s="91"/>
      <c r="AFA732" s="91"/>
      <c r="AFB732" s="91"/>
      <c r="AFC732" s="146"/>
      <c r="AFD732" s="91"/>
      <c r="AFE732" s="91"/>
      <c r="AFF732" s="91"/>
      <c r="AFG732" s="91"/>
      <c r="AFH732" s="91"/>
      <c r="AFI732" s="91"/>
      <c r="AFJ732" s="91"/>
      <c r="AFK732" s="91"/>
      <c r="AFL732" s="91"/>
      <c r="AFM732" s="91"/>
      <c r="AFN732" s="91"/>
    </row>
    <row r="733" spans="810:846" ht="6" customHeight="1" x14ac:dyDescent="0.25">
      <c r="AED733" s="144">
        <f t="shared" si="70"/>
        <v>728</v>
      </c>
      <c r="AEE733" s="142"/>
      <c r="AEF733" s="142"/>
      <c r="AEG733" s="91"/>
      <c r="AEH733" s="91"/>
      <c r="AEI733" s="91"/>
      <c r="AEJ733" s="91"/>
      <c r="AEK733" s="91"/>
      <c r="AEL733" s="91"/>
      <c r="AEM733" s="91"/>
      <c r="AEN733" s="91"/>
      <c r="AEO733" s="91"/>
      <c r="AEP733" s="91"/>
      <c r="AEQ733" s="91"/>
      <c r="AER733" s="91"/>
      <c r="AES733" s="91"/>
      <c r="AET733" s="91"/>
      <c r="AEU733" s="91"/>
      <c r="AEV733" s="91"/>
      <c r="AEW733" s="91"/>
      <c r="AEX733" s="91"/>
      <c r="AEY733" s="91"/>
      <c r="AEZ733" s="91"/>
      <c r="AFA733" s="91"/>
      <c r="AFB733" s="91"/>
      <c r="AFC733" s="146"/>
      <c r="AFD733" s="91"/>
      <c r="AFE733" s="91"/>
      <c r="AFF733" s="91"/>
      <c r="AFG733" s="91"/>
      <c r="AFH733" s="91"/>
      <c r="AFI733" s="91"/>
      <c r="AFJ733" s="91"/>
      <c r="AFK733" s="91"/>
      <c r="AFL733" s="91"/>
      <c r="AFM733" s="91"/>
      <c r="AFN733" s="91"/>
    </row>
    <row r="734" spans="810:846" ht="6" customHeight="1" x14ac:dyDescent="0.25">
      <c r="AED734" s="144">
        <f t="shared" si="70"/>
        <v>729</v>
      </c>
      <c r="AEE734" s="142"/>
      <c r="AEF734" s="142"/>
      <c r="AEG734" s="91"/>
      <c r="AEH734" s="91"/>
      <c r="AEI734" s="91"/>
      <c r="AEJ734" s="91"/>
      <c r="AEK734" s="91"/>
      <c r="AEL734" s="91"/>
      <c r="AEM734" s="91"/>
      <c r="AEN734" s="91"/>
      <c r="AEO734" s="91"/>
      <c r="AEP734" s="91"/>
      <c r="AEQ734" s="91"/>
      <c r="AER734" s="91"/>
      <c r="AES734" s="91"/>
      <c r="AET734" s="91"/>
      <c r="AEU734" s="91"/>
      <c r="AEV734" s="91"/>
      <c r="AEW734" s="91"/>
      <c r="AEX734" s="91"/>
      <c r="AEY734" s="91"/>
      <c r="AEZ734" s="91"/>
      <c r="AFA734" s="91"/>
      <c r="AFB734" s="91"/>
      <c r="AFC734" s="146"/>
      <c r="AFD734" s="91"/>
      <c r="AFE734" s="91"/>
      <c r="AFF734" s="91"/>
      <c r="AFG734" s="91"/>
      <c r="AFH734" s="91"/>
      <c r="AFI734" s="91"/>
      <c r="AFJ734" s="91"/>
      <c r="AFK734" s="91"/>
      <c r="AFL734" s="91"/>
      <c r="AFM734" s="91"/>
      <c r="AFN734" s="91"/>
    </row>
    <row r="735" spans="810:846" ht="6" customHeight="1" x14ac:dyDescent="0.25">
      <c r="AED735" s="144">
        <f t="shared" si="70"/>
        <v>730</v>
      </c>
      <c r="AEE735" s="142"/>
      <c r="AEF735" s="142"/>
      <c r="AEG735" s="91"/>
      <c r="AEH735" s="91"/>
      <c r="AEI735" s="91"/>
      <c r="AEJ735" s="91"/>
      <c r="AEK735" s="91"/>
      <c r="AEL735" s="91"/>
      <c r="AEM735" s="91"/>
      <c r="AEN735" s="91"/>
      <c r="AEO735" s="91"/>
      <c r="AEP735" s="91"/>
      <c r="AEQ735" s="91"/>
      <c r="AER735" s="91"/>
      <c r="AES735" s="91"/>
      <c r="AET735" s="91"/>
      <c r="AEU735" s="91"/>
      <c r="AEV735" s="91"/>
      <c r="AEW735" s="91"/>
      <c r="AEX735" s="91"/>
      <c r="AEY735" s="91"/>
      <c r="AEZ735" s="91"/>
      <c r="AFA735" s="91"/>
      <c r="AFB735" s="91"/>
      <c r="AFC735" s="146"/>
      <c r="AFD735" s="91"/>
      <c r="AFE735" s="91"/>
      <c r="AFF735" s="91"/>
      <c r="AFG735" s="91"/>
      <c r="AFH735" s="91"/>
      <c r="AFI735" s="91"/>
      <c r="AFJ735" s="91"/>
      <c r="AFK735" s="91"/>
      <c r="AFL735" s="91"/>
      <c r="AFM735" s="91"/>
      <c r="AFN735" s="91"/>
    </row>
    <row r="736" spans="810:846" ht="6" customHeight="1" x14ac:dyDescent="0.25">
      <c r="AED736" s="144">
        <f t="shared" si="70"/>
        <v>731</v>
      </c>
      <c r="AEE736" s="142"/>
      <c r="AEF736" s="142"/>
      <c r="AEG736" s="91"/>
      <c r="AEH736" s="91"/>
      <c r="AEI736" s="91"/>
      <c r="AEJ736" s="91"/>
      <c r="AEK736" s="91"/>
      <c r="AEL736" s="91"/>
      <c r="AEM736" s="91"/>
      <c r="AEN736" s="91"/>
      <c r="AEO736" s="91"/>
      <c r="AEP736" s="91"/>
      <c r="AEQ736" s="91"/>
      <c r="AER736" s="91"/>
      <c r="AES736" s="91"/>
      <c r="AET736" s="91"/>
      <c r="AEU736" s="91"/>
      <c r="AEV736" s="91"/>
      <c r="AEW736" s="91"/>
      <c r="AEX736" s="91"/>
      <c r="AEY736" s="91"/>
      <c r="AEZ736" s="91"/>
      <c r="AFA736" s="91"/>
      <c r="AFB736" s="91"/>
      <c r="AFC736" s="146"/>
      <c r="AFD736" s="91"/>
      <c r="AFE736" s="91"/>
      <c r="AFF736" s="91"/>
      <c r="AFG736" s="91"/>
      <c r="AFH736" s="91"/>
      <c r="AFI736" s="91"/>
      <c r="AFJ736" s="91"/>
      <c r="AFK736" s="91"/>
      <c r="AFL736" s="91"/>
      <c r="AFM736" s="91"/>
      <c r="AFN736" s="91"/>
    </row>
    <row r="737" spans="810:846" ht="6" customHeight="1" x14ac:dyDescent="0.25">
      <c r="AED737" s="144">
        <f t="shared" si="70"/>
        <v>732</v>
      </c>
      <c r="AEE737" s="142"/>
      <c r="AEF737" s="142"/>
      <c r="AEG737" s="91"/>
      <c r="AEH737" s="91"/>
      <c r="AEI737" s="91"/>
      <c r="AEJ737" s="91"/>
      <c r="AEK737" s="91"/>
      <c r="AEL737" s="91"/>
      <c r="AEM737" s="91"/>
      <c r="AEN737" s="91"/>
      <c r="AEO737" s="91"/>
      <c r="AEP737" s="91"/>
      <c r="AEQ737" s="91"/>
      <c r="AER737" s="91"/>
      <c r="AES737" s="91"/>
      <c r="AET737" s="91"/>
      <c r="AEU737" s="91"/>
      <c r="AEV737" s="91"/>
      <c r="AEW737" s="91"/>
      <c r="AEX737" s="91"/>
      <c r="AEY737" s="91"/>
      <c r="AEZ737" s="91"/>
      <c r="AFA737" s="91"/>
      <c r="AFB737" s="91"/>
      <c r="AFC737" s="146"/>
      <c r="AFD737" s="91"/>
      <c r="AFE737" s="91"/>
      <c r="AFF737" s="91"/>
      <c r="AFG737" s="91"/>
      <c r="AFH737" s="91"/>
      <c r="AFI737" s="91"/>
      <c r="AFJ737" s="91"/>
      <c r="AFK737" s="91"/>
      <c r="AFL737" s="91"/>
      <c r="AFM737" s="91"/>
      <c r="AFN737" s="91"/>
    </row>
    <row r="738" spans="810:846" ht="6" customHeight="1" x14ac:dyDescent="0.25">
      <c r="AED738" s="144">
        <f t="shared" si="70"/>
        <v>733</v>
      </c>
      <c r="AEE738" s="142"/>
      <c r="AEF738" s="142"/>
      <c r="AEG738" s="91"/>
      <c r="AEH738" s="91"/>
      <c r="AEI738" s="91"/>
      <c r="AEJ738" s="91"/>
      <c r="AEK738" s="91"/>
      <c r="AEL738" s="91"/>
      <c r="AEM738" s="91"/>
      <c r="AEN738" s="91"/>
      <c r="AEO738" s="91"/>
      <c r="AEP738" s="91"/>
      <c r="AEQ738" s="91"/>
      <c r="AER738" s="91"/>
      <c r="AES738" s="91"/>
      <c r="AET738" s="91"/>
      <c r="AEU738" s="91"/>
      <c r="AEV738" s="91"/>
      <c r="AEW738" s="91"/>
      <c r="AEX738" s="91"/>
      <c r="AEY738" s="91"/>
      <c r="AEZ738" s="91"/>
      <c r="AFA738" s="91"/>
      <c r="AFB738" s="91"/>
      <c r="AFC738" s="146"/>
      <c r="AFD738" s="91"/>
      <c r="AFE738" s="91"/>
      <c r="AFF738" s="91"/>
      <c r="AFG738" s="91"/>
      <c r="AFH738" s="91"/>
      <c r="AFI738" s="91"/>
      <c r="AFJ738" s="91"/>
      <c r="AFK738" s="91"/>
      <c r="AFL738" s="91"/>
      <c r="AFM738" s="91"/>
      <c r="AFN738" s="91"/>
    </row>
    <row r="739" spans="810:846" ht="6" customHeight="1" x14ac:dyDescent="0.25">
      <c r="AED739" s="144">
        <f t="shared" si="70"/>
        <v>734</v>
      </c>
      <c r="AEE739" s="142"/>
      <c r="AEF739" s="142"/>
      <c r="AEG739" s="91"/>
      <c r="AEH739" s="91"/>
      <c r="AEI739" s="91"/>
      <c r="AEJ739" s="91"/>
      <c r="AEK739" s="91"/>
      <c r="AEL739" s="91"/>
      <c r="AEM739" s="91"/>
      <c r="AEN739" s="91"/>
      <c r="AEO739" s="91"/>
      <c r="AEP739" s="91"/>
      <c r="AEQ739" s="91"/>
      <c r="AER739" s="91"/>
      <c r="AES739" s="91"/>
      <c r="AET739" s="91"/>
      <c r="AEU739" s="91"/>
      <c r="AEV739" s="91"/>
      <c r="AEW739" s="91"/>
      <c r="AEX739" s="91"/>
      <c r="AEY739" s="91"/>
      <c r="AEZ739" s="91"/>
      <c r="AFA739" s="91"/>
      <c r="AFB739" s="91"/>
      <c r="AFC739" s="146"/>
      <c r="AFD739" s="91"/>
      <c r="AFE739" s="91"/>
      <c r="AFF739" s="91"/>
      <c r="AFG739" s="91"/>
      <c r="AFH739" s="91"/>
      <c r="AFI739" s="91"/>
      <c r="AFJ739" s="91"/>
      <c r="AFK739" s="91"/>
      <c r="AFL739" s="91"/>
      <c r="AFM739" s="91"/>
      <c r="AFN739" s="91"/>
    </row>
    <row r="740" spans="810:846" ht="6" customHeight="1" x14ac:dyDescent="0.25">
      <c r="AED740" s="144">
        <f t="shared" si="70"/>
        <v>735</v>
      </c>
      <c r="AEE740" s="142"/>
      <c r="AEF740" s="142"/>
      <c r="AEG740" s="91"/>
      <c r="AEH740" s="91"/>
      <c r="AEI740" s="91"/>
      <c r="AEJ740" s="91"/>
      <c r="AEK740" s="91"/>
      <c r="AEL740" s="91"/>
      <c r="AEM740" s="91"/>
      <c r="AEN740" s="91"/>
      <c r="AEO740" s="91"/>
      <c r="AEP740" s="91"/>
      <c r="AEQ740" s="91"/>
      <c r="AER740" s="91"/>
      <c r="AES740" s="91"/>
      <c r="AET740" s="91"/>
      <c r="AEU740" s="91"/>
      <c r="AEV740" s="91"/>
      <c r="AEW740" s="91"/>
      <c r="AEX740" s="91"/>
      <c r="AEY740" s="91"/>
      <c r="AEZ740" s="91"/>
      <c r="AFA740" s="91"/>
      <c r="AFB740" s="91"/>
      <c r="AFC740" s="146"/>
      <c r="AFD740" s="91"/>
      <c r="AFE740" s="91"/>
      <c r="AFF740" s="91"/>
      <c r="AFG740" s="91"/>
      <c r="AFH740" s="91"/>
      <c r="AFI740" s="91"/>
      <c r="AFJ740" s="91"/>
      <c r="AFK740" s="91"/>
      <c r="AFL740" s="91"/>
      <c r="AFM740" s="91"/>
      <c r="AFN740" s="91"/>
    </row>
    <row r="741" spans="810:846" ht="6" customHeight="1" x14ac:dyDescent="0.25">
      <c r="AED741" s="144">
        <f t="shared" si="70"/>
        <v>736</v>
      </c>
      <c r="AEE741" s="142"/>
      <c r="AEF741" s="142"/>
      <c r="AEG741" s="91"/>
      <c r="AEH741" s="91"/>
      <c r="AEI741" s="91"/>
      <c r="AEJ741" s="91"/>
      <c r="AEK741" s="91"/>
      <c r="AEL741" s="91"/>
      <c r="AEM741" s="91"/>
      <c r="AEN741" s="91"/>
      <c r="AEO741" s="91"/>
      <c r="AEP741" s="91"/>
      <c r="AEQ741" s="91"/>
      <c r="AER741" s="91"/>
      <c r="AES741" s="91"/>
      <c r="AET741" s="91"/>
      <c r="AEU741" s="91"/>
      <c r="AEV741" s="91"/>
      <c r="AEW741" s="91"/>
      <c r="AEX741" s="91"/>
      <c r="AEY741" s="91"/>
      <c r="AEZ741" s="91"/>
      <c r="AFA741" s="91"/>
      <c r="AFB741" s="91"/>
      <c r="AFC741" s="146"/>
      <c r="AFD741" s="91"/>
      <c r="AFE741" s="91"/>
      <c r="AFF741" s="91"/>
      <c r="AFG741" s="91"/>
      <c r="AFH741" s="91"/>
      <c r="AFI741" s="91"/>
      <c r="AFJ741" s="91"/>
      <c r="AFK741" s="91"/>
      <c r="AFL741" s="91"/>
      <c r="AFM741" s="91"/>
      <c r="AFN741" s="91"/>
    </row>
    <row r="742" spans="810:846" ht="6" customHeight="1" x14ac:dyDescent="0.25">
      <c r="AED742" s="144">
        <f t="shared" si="70"/>
        <v>737</v>
      </c>
      <c r="AEE742" s="142"/>
      <c r="AEF742" s="142"/>
      <c r="AEG742" s="91"/>
      <c r="AEH742" s="91"/>
      <c r="AEI742" s="91"/>
      <c r="AEJ742" s="91"/>
      <c r="AEK742" s="91"/>
      <c r="AEL742" s="91"/>
      <c r="AEM742" s="91"/>
      <c r="AEN742" s="91"/>
      <c r="AEO742" s="91"/>
      <c r="AEP742" s="91"/>
      <c r="AEQ742" s="91"/>
      <c r="AER742" s="91"/>
      <c r="AES742" s="91"/>
      <c r="AET742" s="91"/>
      <c r="AEU742" s="91"/>
      <c r="AEV742" s="91"/>
      <c r="AEW742" s="91"/>
      <c r="AEX742" s="91"/>
      <c r="AEY742" s="91"/>
      <c r="AEZ742" s="91"/>
      <c r="AFA742" s="91"/>
      <c r="AFB742" s="91"/>
      <c r="AFC742" s="146"/>
      <c r="AFD742" s="91"/>
      <c r="AFE742" s="91"/>
      <c r="AFF742" s="91"/>
      <c r="AFG742" s="91"/>
      <c r="AFH742" s="91"/>
      <c r="AFI742" s="91"/>
      <c r="AFJ742" s="91"/>
      <c r="AFK742" s="91"/>
      <c r="AFL742" s="91"/>
      <c r="AFM742" s="91"/>
      <c r="AFN742" s="91"/>
    </row>
    <row r="743" spans="810:846" ht="6" customHeight="1" x14ac:dyDescent="0.25">
      <c r="AED743" s="144">
        <f t="shared" si="70"/>
        <v>738</v>
      </c>
      <c r="AEE743" s="142"/>
      <c r="AEF743" s="142"/>
      <c r="AEG743" s="91"/>
      <c r="AEH743" s="91"/>
      <c r="AEI743" s="91"/>
      <c r="AEJ743" s="91"/>
      <c r="AEK743" s="91"/>
      <c r="AEL743" s="91"/>
      <c r="AEM743" s="91"/>
      <c r="AEN743" s="91"/>
      <c r="AEO743" s="91"/>
      <c r="AEP743" s="91"/>
      <c r="AEQ743" s="91"/>
      <c r="AER743" s="91"/>
      <c r="AES743" s="91"/>
      <c r="AET743" s="91"/>
      <c r="AEU743" s="91"/>
      <c r="AEV743" s="91"/>
      <c r="AEW743" s="91"/>
      <c r="AEX743" s="91"/>
      <c r="AEY743" s="91"/>
      <c r="AEZ743" s="91"/>
      <c r="AFA743" s="91"/>
      <c r="AFB743" s="91"/>
      <c r="AFC743" s="146"/>
      <c r="AFD743" s="91"/>
      <c r="AFE743" s="91"/>
      <c r="AFF743" s="91"/>
      <c r="AFG743" s="91"/>
      <c r="AFH743" s="91"/>
      <c r="AFI743" s="91"/>
      <c r="AFJ743" s="91"/>
      <c r="AFK743" s="91"/>
      <c r="AFL743" s="91"/>
      <c r="AFM743" s="91"/>
      <c r="AFN743" s="91"/>
    </row>
    <row r="744" spans="810:846" ht="6" customHeight="1" x14ac:dyDescent="0.25">
      <c r="AED744" s="144">
        <f t="shared" si="70"/>
        <v>739</v>
      </c>
      <c r="AEE744" s="142"/>
      <c r="AEF744" s="142"/>
      <c r="AEG744" s="91"/>
      <c r="AEH744" s="91"/>
      <c r="AEI744" s="91"/>
      <c r="AEJ744" s="91"/>
      <c r="AEK744" s="91"/>
      <c r="AEL744" s="91"/>
      <c r="AEM744" s="91"/>
      <c r="AEN744" s="91"/>
      <c r="AEO744" s="91"/>
      <c r="AEP744" s="91"/>
      <c r="AEQ744" s="91"/>
      <c r="AER744" s="91"/>
      <c r="AES744" s="91"/>
      <c r="AET744" s="91"/>
      <c r="AEU744" s="91"/>
      <c r="AEV744" s="91"/>
      <c r="AEW744" s="91"/>
      <c r="AEX744" s="91"/>
      <c r="AEY744" s="91"/>
      <c r="AEZ744" s="91"/>
      <c r="AFA744" s="91"/>
      <c r="AFB744" s="91"/>
      <c r="AFC744" s="146"/>
      <c r="AFD744" s="91"/>
      <c r="AFE744" s="91"/>
      <c r="AFF744" s="91"/>
      <c r="AFG744" s="91"/>
      <c r="AFH744" s="91"/>
      <c r="AFI744" s="91"/>
      <c r="AFJ744" s="91"/>
      <c r="AFK744" s="91"/>
      <c r="AFL744" s="91"/>
      <c r="AFM744" s="91"/>
      <c r="AFN744" s="91"/>
    </row>
    <row r="745" spans="810:846" ht="6" customHeight="1" x14ac:dyDescent="0.25">
      <c r="AED745" s="144">
        <f t="shared" si="70"/>
        <v>740</v>
      </c>
      <c r="AEE745" s="142"/>
      <c r="AEF745" s="142"/>
      <c r="AEG745" s="91"/>
      <c r="AEH745" s="91"/>
      <c r="AEI745" s="91"/>
      <c r="AEJ745" s="91"/>
      <c r="AEK745" s="91"/>
      <c r="AEL745" s="91"/>
      <c r="AEM745" s="91"/>
      <c r="AEN745" s="91"/>
      <c r="AEO745" s="91"/>
      <c r="AEP745" s="91"/>
      <c r="AEQ745" s="91"/>
      <c r="AER745" s="91"/>
      <c r="AES745" s="91"/>
      <c r="AET745" s="91"/>
      <c r="AEU745" s="91"/>
      <c r="AEV745" s="91"/>
      <c r="AEW745" s="91"/>
      <c r="AEX745" s="91"/>
      <c r="AEY745" s="91"/>
      <c r="AEZ745" s="91"/>
      <c r="AFA745" s="91"/>
      <c r="AFB745" s="91"/>
      <c r="AFC745" s="146"/>
      <c r="AFD745" s="91"/>
      <c r="AFE745" s="91"/>
      <c r="AFF745" s="91"/>
      <c r="AFG745" s="91"/>
      <c r="AFH745" s="91"/>
      <c r="AFI745" s="91"/>
      <c r="AFJ745" s="91"/>
      <c r="AFK745" s="91"/>
      <c r="AFL745" s="91"/>
      <c r="AFM745" s="91"/>
      <c r="AFN745" s="91"/>
    </row>
    <row r="746" spans="810:846" ht="6" customHeight="1" x14ac:dyDescent="0.25">
      <c r="AED746" s="144">
        <f t="shared" si="70"/>
        <v>741</v>
      </c>
      <c r="AEE746" s="142"/>
      <c r="AEF746" s="142"/>
      <c r="AEG746" s="91"/>
      <c r="AEH746" s="91"/>
      <c r="AEI746" s="91"/>
      <c r="AEJ746" s="91"/>
      <c r="AEK746" s="91"/>
      <c r="AEL746" s="91"/>
      <c r="AEM746" s="91"/>
      <c r="AEN746" s="91"/>
      <c r="AEO746" s="91"/>
      <c r="AEP746" s="91"/>
      <c r="AEQ746" s="91"/>
      <c r="AER746" s="91"/>
      <c r="AES746" s="91"/>
      <c r="AET746" s="91"/>
      <c r="AEU746" s="91"/>
      <c r="AEV746" s="91"/>
      <c r="AEW746" s="91"/>
      <c r="AEX746" s="91"/>
      <c r="AEY746" s="91"/>
      <c r="AEZ746" s="91"/>
      <c r="AFA746" s="91"/>
      <c r="AFB746" s="91"/>
      <c r="AFC746" s="146"/>
      <c r="AFD746" s="91"/>
      <c r="AFE746" s="91"/>
      <c r="AFF746" s="91"/>
      <c r="AFG746" s="91"/>
      <c r="AFH746" s="91"/>
      <c r="AFI746" s="91"/>
      <c r="AFJ746" s="91"/>
      <c r="AFK746" s="91"/>
      <c r="AFL746" s="91"/>
      <c r="AFM746" s="91"/>
      <c r="AFN746" s="91"/>
    </row>
    <row r="747" spans="810:846" ht="6" customHeight="1" x14ac:dyDescent="0.25">
      <c r="AED747" s="144">
        <f t="shared" si="70"/>
        <v>742</v>
      </c>
      <c r="AEE747" s="142"/>
      <c r="AEF747" s="142"/>
      <c r="AEG747" s="91"/>
      <c r="AEH747" s="91"/>
      <c r="AEI747" s="91"/>
      <c r="AEJ747" s="91"/>
      <c r="AEK747" s="91"/>
      <c r="AEL747" s="91"/>
      <c r="AEM747" s="91"/>
      <c r="AEN747" s="91"/>
      <c r="AEO747" s="91"/>
      <c r="AEP747" s="91"/>
      <c r="AEQ747" s="91"/>
      <c r="AER747" s="91"/>
      <c r="AES747" s="91"/>
      <c r="AET747" s="91"/>
      <c r="AEU747" s="91"/>
      <c r="AEV747" s="91"/>
      <c r="AEW747" s="91"/>
      <c r="AEX747" s="91"/>
      <c r="AEY747" s="91"/>
      <c r="AEZ747" s="91"/>
      <c r="AFA747" s="91"/>
      <c r="AFB747" s="91"/>
      <c r="AFC747" s="146"/>
      <c r="AFD747" s="91"/>
      <c r="AFE747" s="91"/>
      <c r="AFF747" s="91"/>
      <c r="AFG747" s="91"/>
      <c r="AFH747" s="91"/>
      <c r="AFI747" s="91"/>
      <c r="AFJ747" s="91"/>
      <c r="AFK747" s="91"/>
      <c r="AFL747" s="91"/>
      <c r="AFM747" s="91"/>
      <c r="AFN747" s="91"/>
    </row>
    <row r="748" spans="810:846" ht="6" customHeight="1" x14ac:dyDescent="0.25">
      <c r="AED748" s="144">
        <f t="shared" si="70"/>
        <v>743</v>
      </c>
      <c r="AEE748" s="142"/>
      <c r="AEF748" s="142"/>
      <c r="AEG748" s="91"/>
      <c r="AEH748" s="91"/>
      <c r="AEI748" s="91"/>
      <c r="AEJ748" s="91"/>
      <c r="AEK748" s="91"/>
      <c r="AEL748" s="91"/>
      <c r="AEM748" s="91"/>
      <c r="AEN748" s="91"/>
      <c r="AEO748" s="91"/>
      <c r="AEP748" s="91"/>
      <c r="AEQ748" s="91"/>
      <c r="AER748" s="91"/>
      <c r="AES748" s="91"/>
      <c r="AET748" s="91"/>
      <c r="AEU748" s="91"/>
      <c r="AEV748" s="91"/>
      <c r="AEW748" s="91"/>
      <c r="AEX748" s="91"/>
      <c r="AEY748" s="91"/>
      <c r="AEZ748" s="91"/>
      <c r="AFA748" s="91"/>
      <c r="AFB748" s="91"/>
      <c r="AFC748" s="146"/>
      <c r="AFD748" s="91"/>
      <c r="AFE748" s="91"/>
      <c r="AFF748" s="91"/>
      <c r="AFG748" s="91"/>
      <c r="AFH748" s="91"/>
      <c r="AFI748" s="91"/>
      <c r="AFJ748" s="91"/>
      <c r="AFK748" s="91"/>
      <c r="AFL748" s="91"/>
      <c r="AFM748" s="91"/>
      <c r="AFN748" s="91"/>
    </row>
    <row r="749" spans="810:846" ht="6" customHeight="1" x14ac:dyDescent="0.25">
      <c r="AED749" s="144">
        <f t="shared" si="70"/>
        <v>744</v>
      </c>
      <c r="AEE749" s="142"/>
      <c r="AEF749" s="142"/>
      <c r="AEG749" s="91"/>
      <c r="AEH749" s="91"/>
      <c r="AEI749" s="91"/>
      <c r="AEJ749" s="91"/>
      <c r="AEK749" s="91"/>
      <c r="AEL749" s="91"/>
      <c r="AEM749" s="91"/>
      <c r="AEN749" s="91"/>
      <c r="AEO749" s="91"/>
      <c r="AEP749" s="91"/>
      <c r="AEQ749" s="91"/>
      <c r="AER749" s="91"/>
      <c r="AES749" s="91"/>
      <c r="AET749" s="91"/>
      <c r="AEU749" s="91"/>
      <c r="AEV749" s="91"/>
      <c r="AEW749" s="91"/>
      <c r="AEX749" s="91"/>
      <c r="AEY749" s="91"/>
      <c r="AEZ749" s="91"/>
      <c r="AFA749" s="91"/>
      <c r="AFB749" s="91"/>
      <c r="AFC749" s="146"/>
      <c r="AFD749" s="91"/>
      <c r="AFE749" s="91"/>
      <c r="AFF749" s="91"/>
      <c r="AFG749" s="91"/>
      <c r="AFH749" s="91"/>
      <c r="AFI749" s="91"/>
      <c r="AFJ749" s="91"/>
      <c r="AFK749" s="91"/>
      <c r="AFL749" s="91"/>
      <c r="AFM749" s="91"/>
      <c r="AFN749" s="91"/>
    </row>
    <row r="750" spans="810:846" ht="6" customHeight="1" x14ac:dyDescent="0.25">
      <c r="AED750" s="144">
        <f t="shared" si="70"/>
        <v>745</v>
      </c>
      <c r="AEE750" s="142"/>
      <c r="AEF750" s="142"/>
      <c r="AEG750" s="91"/>
      <c r="AEH750" s="91"/>
      <c r="AEI750" s="91"/>
      <c r="AEJ750" s="91"/>
      <c r="AEK750" s="91"/>
      <c r="AEL750" s="91"/>
      <c r="AEM750" s="91"/>
      <c r="AEN750" s="91"/>
      <c r="AEO750" s="91"/>
      <c r="AEP750" s="91"/>
      <c r="AEQ750" s="91"/>
      <c r="AER750" s="91"/>
      <c r="AES750" s="91"/>
      <c r="AET750" s="91"/>
      <c r="AEU750" s="91"/>
      <c r="AEV750" s="91"/>
      <c r="AEW750" s="91"/>
      <c r="AEX750" s="91"/>
      <c r="AEY750" s="91"/>
      <c r="AEZ750" s="91"/>
      <c r="AFA750" s="91"/>
      <c r="AFB750" s="91"/>
      <c r="AFC750" s="146"/>
      <c r="AFD750" s="91"/>
      <c r="AFE750" s="91"/>
      <c r="AFF750" s="91"/>
      <c r="AFG750" s="91"/>
      <c r="AFH750" s="91"/>
      <c r="AFI750" s="91"/>
      <c r="AFJ750" s="91"/>
      <c r="AFK750" s="91"/>
      <c r="AFL750" s="91"/>
      <c r="AFM750" s="91"/>
      <c r="AFN750" s="91"/>
    </row>
    <row r="751" spans="810:846" ht="6" customHeight="1" x14ac:dyDescent="0.25">
      <c r="AED751" s="144">
        <f t="shared" si="70"/>
        <v>746</v>
      </c>
      <c r="AEE751" s="142"/>
      <c r="AEF751" s="142"/>
      <c r="AEG751" s="91"/>
      <c r="AEH751" s="91"/>
      <c r="AEI751" s="91"/>
      <c r="AEJ751" s="91"/>
      <c r="AEK751" s="91"/>
      <c r="AEL751" s="91"/>
      <c r="AEM751" s="91"/>
      <c r="AEN751" s="91"/>
      <c r="AEO751" s="91"/>
      <c r="AEP751" s="91"/>
      <c r="AEQ751" s="91"/>
      <c r="AER751" s="91"/>
      <c r="AES751" s="91"/>
      <c r="AET751" s="91"/>
      <c r="AEU751" s="91"/>
      <c r="AEV751" s="91"/>
      <c r="AEW751" s="91"/>
      <c r="AEX751" s="91"/>
      <c r="AEY751" s="91"/>
      <c r="AEZ751" s="91"/>
      <c r="AFA751" s="91"/>
      <c r="AFB751" s="91"/>
      <c r="AFC751" s="146"/>
      <c r="AFD751" s="91"/>
      <c r="AFE751" s="91"/>
      <c r="AFF751" s="91"/>
      <c r="AFG751" s="91"/>
      <c r="AFH751" s="91"/>
      <c r="AFI751" s="91"/>
      <c r="AFJ751" s="91"/>
      <c r="AFK751" s="91"/>
      <c r="AFL751" s="91"/>
      <c r="AFM751" s="91"/>
      <c r="AFN751" s="91"/>
    </row>
    <row r="752" spans="810:846" ht="6" customHeight="1" x14ac:dyDescent="0.25">
      <c r="AED752" s="144">
        <f t="shared" si="70"/>
        <v>747</v>
      </c>
      <c r="AEE752" s="142"/>
      <c r="AEF752" s="142"/>
      <c r="AEG752" s="91"/>
      <c r="AEH752" s="91"/>
      <c r="AEI752" s="91"/>
      <c r="AEJ752" s="91"/>
      <c r="AEK752" s="91"/>
      <c r="AEL752" s="91"/>
      <c r="AEM752" s="91"/>
      <c r="AEN752" s="91"/>
      <c r="AEO752" s="91"/>
      <c r="AEP752" s="91"/>
      <c r="AEQ752" s="91"/>
      <c r="AER752" s="91"/>
      <c r="AES752" s="91"/>
      <c r="AET752" s="91"/>
      <c r="AEU752" s="91"/>
      <c r="AEV752" s="91"/>
      <c r="AEW752" s="91"/>
      <c r="AEX752" s="91"/>
      <c r="AEY752" s="91"/>
      <c r="AEZ752" s="91"/>
      <c r="AFA752" s="91"/>
      <c r="AFB752" s="91"/>
      <c r="AFC752" s="146"/>
      <c r="AFD752" s="91"/>
      <c r="AFE752" s="91"/>
      <c r="AFF752" s="91"/>
      <c r="AFG752" s="91"/>
      <c r="AFH752" s="91"/>
      <c r="AFI752" s="91"/>
      <c r="AFJ752" s="91"/>
      <c r="AFK752" s="91"/>
      <c r="AFL752" s="91"/>
      <c r="AFM752" s="91"/>
      <c r="AFN752" s="91"/>
    </row>
    <row r="753" spans="810:846" ht="6" customHeight="1" x14ac:dyDescent="0.25">
      <c r="AED753" s="144">
        <f t="shared" si="70"/>
        <v>748</v>
      </c>
      <c r="AEE753" s="142"/>
      <c r="AEF753" s="142"/>
      <c r="AEG753" s="91"/>
      <c r="AEH753" s="91"/>
      <c r="AEI753" s="91"/>
      <c r="AEJ753" s="91"/>
      <c r="AEK753" s="91"/>
      <c r="AEL753" s="91"/>
      <c r="AEM753" s="91"/>
      <c r="AEN753" s="91"/>
      <c r="AEO753" s="91"/>
      <c r="AEP753" s="91"/>
      <c r="AEQ753" s="91"/>
      <c r="AER753" s="91"/>
      <c r="AES753" s="91"/>
      <c r="AET753" s="91"/>
      <c r="AEU753" s="91"/>
      <c r="AEV753" s="91"/>
      <c r="AEW753" s="91"/>
      <c r="AEX753" s="91"/>
      <c r="AEY753" s="91"/>
      <c r="AEZ753" s="91"/>
      <c r="AFA753" s="91"/>
      <c r="AFB753" s="91"/>
      <c r="AFC753" s="146"/>
      <c r="AFD753" s="91"/>
      <c r="AFE753" s="91"/>
      <c r="AFF753" s="91"/>
      <c r="AFG753" s="91"/>
      <c r="AFH753" s="91"/>
      <c r="AFI753" s="91"/>
      <c r="AFJ753" s="91"/>
      <c r="AFK753" s="91"/>
      <c r="AFL753" s="91"/>
      <c r="AFM753" s="91"/>
      <c r="AFN753" s="91"/>
    </row>
    <row r="754" spans="810:846" ht="6" customHeight="1" x14ac:dyDescent="0.25">
      <c r="AED754" s="144">
        <f t="shared" si="70"/>
        <v>749</v>
      </c>
      <c r="AEE754" s="142"/>
      <c r="AEF754" s="142"/>
      <c r="AEG754" s="91"/>
      <c r="AEH754" s="91"/>
      <c r="AEI754" s="91"/>
      <c r="AEJ754" s="91"/>
      <c r="AEK754" s="91"/>
      <c r="AEL754" s="91"/>
      <c r="AEM754" s="91"/>
      <c r="AEN754" s="91"/>
      <c r="AEO754" s="91"/>
      <c r="AEP754" s="91"/>
      <c r="AEQ754" s="91"/>
      <c r="AER754" s="91"/>
      <c r="AES754" s="91"/>
      <c r="AET754" s="91"/>
      <c r="AEU754" s="91"/>
      <c r="AEV754" s="91"/>
      <c r="AEW754" s="91"/>
      <c r="AEX754" s="91"/>
      <c r="AEY754" s="91"/>
      <c r="AEZ754" s="91"/>
      <c r="AFA754" s="91"/>
      <c r="AFB754" s="91"/>
      <c r="AFC754" s="146"/>
      <c r="AFD754" s="91"/>
      <c r="AFE754" s="91"/>
      <c r="AFF754" s="91"/>
      <c r="AFG754" s="91"/>
      <c r="AFH754" s="91"/>
      <c r="AFI754" s="91"/>
      <c r="AFJ754" s="91"/>
      <c r="AFK754" s="91"/>
      <c r="AFL754" s="91"/>
      <c r="AFM754" s="91"/>
      <c r="AFN754" s="91"/>
    </row>
    <row r="755" spans="810:846" ht="6" customHeight="1" x14ac:dyDescent="0.25">
      <c r="AED755" s="144">
        <f t="shared" si="70"/>
        <v>750</v>
      </c>
      <c r="AEE755" s="142"/>
      <c r="AEF755" s="142"/>
      <c r="AEG755" s="91"/>
      <c r="AEH755" s="91"/>
      <c r="AEI755" s="91"/>
      <c r="AEJ755" s="91"/>
      <c r="AEK755" s="91"/>
      <c r="AEL755" s="91"/>
      <c r="AEM755" s="91"/>
      <c r="AEN755" s="91"/>
      <c r="AEO755" s="91"/>
      <c r="AEP755" s="91"/>
      <c r="AEQ755" s="91"/>
      <c r="AER755" s="91"/>
      <c r="AES755" s="91"/>
      <c r="AET755" s="91"/>
      <c r="AEU755" s="91"/>
      <c r="AEV755" s="91"/>
      <c r="AEW755" s="91"/>
      <c r="AEX755" s="91"/>
      <c r="AEY755" s="91"/>
      <c r="AEZ755" s="91"/>
      <c r="AFA755" s="91"/>
      <c r="AFB755" s="91"/>
      <c r="AFC755" s="146"/>
      <c r="AFD755" s="91"/>
      <c r="AFE755" s="91"/>
      <c r="AFF755" s="91"/>
      <c r="AFG755" s="91"/>
      <c r="AFH755" s="91"/>
      <c r="AFI755" s="91"/>
      <c r="AFJ755" s="91"/>
      <c r="AFK755" s="91"/>
      <c r="AFL755" s="91"/>
      <c r="AFM755" s="91"/>
      <c r="AFN755" s="91"/>
    </row>
    <row r="756" spans="810:846" ht="6" customHeight="1" x14ac:dyDescent="0.25">
      <c r="AED756" s="144">
        <f t="shared" si="70"/>
        <v>751</v>
      </c>
      <c r="AEE756" s="142"/>
      <c r="AEF756" s="142"/>
      <c r="AEG756" s="91"/>
      <c r="AEH756" s="91"/>
      <c r="AEI756" s="91"/>
      <c r="AEJ756" s="91"/>
      <c r="AEK756" s="91"/>
      <c r="AEL756" s="91"/>
      <c r="AEM756" s="91"/>
      <c r="AEN756" s="91"/>
      <c r="AEO756" s="91"/>
      <c r="AEP756" s="91"/>
      <c r="AEQ756" s="91"/>
      <c r="AER756" s="91"/>
      <c r="AES756" s="91"/>
      <c r="AET756" s="91"/>
      <c r="AEU756" s="91"/>
      <c r="AEV756" s="91"/>
      <c r="AEW756" s="91"/>
      <c r="AEX756" s="91"/>
      <c r="AEY756" s="91"/>
      <c r="AEZ756" s="91"/>
      <c r="AFA756" s="91"/>
      <c r="AFB756" s="91"/>
      <c r="AFC756" s="146"/>
      <c r="AFD756" s="91"/>
      <c r="AFE756" s="91"/>
      <c r="AFF756" s="91"/>
      <c r="AFG756" s="91"/>
      <c r="AFH756" s="91"/>
      <c r="AFI756" s="91"/>
      <c r="AFJ756" s="91"/>
      <c r="AFK756" s="91"/>
      <c r="AFL756" s="91"/>
      <c r="AFM756" s="91"/>
      <c r="AFN756" s="91"/>
    </row>
    <row r="757" spans="810:846" ht="6" customHeight="1" x14ac:dyDescent="0.25">
      <c r="AED757" s="144">
        <f t="shared" si="70"/>
        <v>752</v>
      </c>
      <c r="AEE757" s="142"/>
      <c r="AEF757" s="142"/>
      <c r="AEG757" s="91"/>
      <c r="AEH757" s="91"/>
      <c r="AEI757" s="91"/>
      <c r="AEJ757" s="91"/>
      <c r="AEK757" s="91"/>
      <c r="AEL757" s="91"/>
      <c r="AEM757" s="91"/>
      <c r="AEN757" s="91"/>
      <c r="AEO757" s="91"/>
      <c r="AEP757" s="91"/>
      <c r="AEQ757" s="91"/>
      <c r="AER757" s="91"/>
      <c r="AES757" s="91"/>
      <c r="AET757" s="91"/>
      <c r="AEU757" s="91"/>
      <c r="AEV757" s="91"/>
      <c r="AEW757" s="91"/>
      <c r="AEX757" s="91"/>
      <c r="AEY757" s="91"/>
      <c r="AEZ757" s="91"/>
      <c r="AFA757" s="91"/>
      <c r="AFB757" s="91"/>
      <c r="AFC757" s="146"/>
      <c r="AFD757" s="91"/>
      <c r="AFE757" s="91"/>
      <c r="AFF757" s="91"/>
      <c r="AFG757" s="91"/>
      <c r="AFH757" s="91"/>
      <c r="AFI757" s="91"/>
      <c r="AFJ757" s="91"/>
      <c r="AFK757" s="91"/>
      <c r="AFL757" s="91"/>
      <c r="AFM757" s="91"/>
      <c r="AFN757" s="91"/>
    </row>
    <row r="758" spans="810:846" ht="6" customHeight="1" x14ac:dyDescent="0.25">
      <c r="AED758" s="144">
        <f t="shared" si="70"/>
        <v>753</v>
      </c>
      <c r="AEE758" s="142"/>
      <c r="AEF758" s="142"/>
      <c r="AEG758" s="91"/>
      <c r="AEH758" s="91"/>
      <c r="AEI758" s="91"/>
      <c r="AEJ758" s="91"/>
      <c r="AEK758" s="91"/>
      <c r="AEL758" s="91"/>
      <c r="AEM758" s="91"/>
      <c r="AEN758" s="91"/>
      <c r="AEO758" s="91"/>
      <c r="AEP758" s="91"/>
      <c r="AEQ758" s="91"/>
      <c r="AER758" s="91"/>
      <c r="AES758" s="91"/>
      <c r="AET758" s="91"/>
      <c r="AEU758" s="91"/>
      <c r="AEV758" s="91"/>
      <c r="AEW758" s="91"/>
      <c r="AEX758" s="91"/>
      <c r="AEY758" s="91"/>
      <c r="AEZ758" s="91"/>
      <c r="AFA758" s="91"/>
      <c r="AFB758" s="91"/>
      <c r="AFC758" s="146"/>
      <c r="AFD758" s="91"/>
      <c r="AFE758" s="91"/>
      <c r="AFF758" s="91"/>
      <c r="AFG758" s="91"/>
      <c r="AFH758" s="91"/>
      <c r="AFI758" s="91"/>
      <c r="AFJ758" s="91"/>
      <c r="AFK758" s="91"/>
      <c r="AFL758" s="91"/>
      <c r="AFM758" s="91"/>
      <c r="AFN758" s="91"/>
    </row>
    <row r="759" spans="810:846" ht="6" customHeight="1" x14ac:dyDescent="0.25">
      <c r="AED759" s="144">
        <f t="shared" si="70"/>
        <v>754</v>
      </c>
      <c r="AEE759" s="142"/>
      <c r="AEF759" s="142"/>
      <c r="AEG759" s="91"/>
      <c r="AEH759" s="91"/>
      <c r="AEI759" s="91"/>
      <c r="AEJ759" s="91"/>
      <c r="AEK759" s="91"/>
      <c r="AEL759" s="91"/>
      <c r="AEM759" s="91"/>
      <c r="AEN759" s="91"/>
      <c r="AEO759" s="91"/>
      <c r="AEP759" s="91"/>
      <c r="AEQ759" s="91"/>
      <c r="AER759" s="91"/>
      <c r="AES759" s="91"/>
      <c r="AET759" s="91"/>
      <c r="AEU759" s="91"/>
      <c r="AEV759" s="91"/>
      <c r="AEW759" s="91"/>
      <c r="AEX759" s="91"/>
      <c r="AEY759" s="91"/>
      <c r="AEZ759" s="91"/>
      <c r="AFA759" s="91"/>
      <c r="AFB759" s="91"/>
      <c r="AFC759" s="146"/>
      <c r="AFD759" s="91"/>
      <c r="AFE759" s="91"/>
      <c r="AFF759" s="91"/>
      <c r="AFG759" s="91"/>
      <c r="AFH759" s="91"/>
      <c r="AFI759" s="91"/>
      <c r="AFJ759" s="91"/>
      <c r="AFK759" s="91"/>
      <c r="AFL759" s="91"/>
      <c r="AFM759" s="91"/>
      <c r="AFN759" s="91"/>
    </row>
    <row r="760" spans="810:846" ht="6" customHeight="1" x14ac:dyDescent="0.25">
      <c r="AED760" s="144">
        <f t="shared" si="70"/>
        <v>755</v>
      </c>
      <c r="AEE760" s="142"/>
      <c r="AEF760" s="142"/>
      <c r="AEG760" s="91"/>
      <c r="AEH760" s="91"/>
      <c r="AEI760" s="91"/>
      <c r="AEJ760" s="91"/>
      <c r="AEK760" s="91"/>
      <c r="AEL760" s="91"/>
      <c r="AEM760" s="91"/>
      <c r="AEN760" s="91"/>
      <c r="AEO760" s="91"/>
      <c r="AEP760" s="91"/>
      <c r="AEQ760" s="91"/>
      <c r="AER760" s="91"/>
      <c r="AES760" s="91"/>
      <c r="AET760" s="91"/>
      <c r="AEU760" s="91"/>
      <c r="AEV760" s="91"/>
      <c r="AEW760" s="91"/>
      <c r="AEX760" s="91"/>
      <c r="AEY760" s="91"/>
      <c r="AEZ760" s="91"/>
      <c r="AFA760" s="91"/>
      <c r="AFB760" s="91"/>
      <c r="AFC760" s="146"/>
      <c r="AFD760" s="91"/>
      <c r="AFE760" s="91"/>
      <c r="AFF760" s="91"/>
      <c r="AFG760" s="91"/>
      <c r="AFH760" s="91"/>
      <c r="AFI760" s="91"/>
      <c r="AFJ760" s="91"/>
      <c r="AFK760" s="91"/>
      <c r="AFL760" s="91"/>
      <c r="AFM760" s="91"/>
      <c r="AFN760" s="91"/>
    </row>
    <row r="761" spans="810:846" ht="6" customHeight="1" x14ac:dyDescent="0.25">
      <c r="AED761" s="144">
        <f t="shared" si="70"/>
        <v>756</v>
      </c>
      <c r="AEE761" s="142"/>
      <c r="AEF761" s="142"/>
      <c r="AEG761" s="91"/>
      <c r="AEH761" s="91"/>
      <c r="AEI761" s="91"/>
      <c r="AEJ761" s="91"/>
      <c r="AEK761" s="91"/>
      <c r="AEL761" s="91"/>
      <c r="AEM761" s="91"/>
      <c r="AEN761" s="91"/>
      <c r="AEO761" s="91"/>
      <c r="AEP761" s="91"/>
      <c r="AEQ761" s="91"/>
      <c r="AER761" s="91"/>
      <c r="AES761" s="91"/>
      <c r="AET761" s="91"/>
      <c r="AEU761" s="91"/>
      <c r="AEV761" s="91"/>
      <c r="AEW761" s="91"/>
      <c r="AEX761" s="91"/>
      <c r="AEY761" s="91"/>
      <c r="AEZ761" s="91"/>
      <c r="AFA761" s="91"/>
      <c r="AFB761" s="91"/>
      <c r="AFC761" s="146"/>
      <c r="AFD761" s="91"/>
      <c r="AFE761" s="91"/>
      <c r="AFF761" s="91"/>
      <c r="AFG761" s="91"/>
      <c r="AFH761" s="91"/>
      <c r="AFI761" s="91"/>
      <c r="AFJ761" s="91"/>
      <c r="AFK761" s="91"/>
      <c r="AFL761" s="91"/>
      <c r="AFM761" s="91"/>
      <c r="AFN761" s="91"/>
    </row>
    <row r="762" spans="810:846" ht="6" customHeight="1" x14ac:dyDescent="0.25">
      <c r="AED762" s="144">
        <f t="shared" si="70"/>
        <v>757</v>
      </c>
      <c r="AEE762" s="142"/>
      <c r="AEF762" s="142"/>
      <c r="AEG762" s="91"/>
      <c r="AEH762" s="91"/>
      <c r="AEI762" s="91"/>
      <c r="AEJ762" s="91"/>
      <c r="AEK762" s="91"/>
      <c r="AEL762" s="91"/>
      <c r="AEM762" s="91"/>
      <c r="AEN762" s="91"/>
      <c r="AEO762" s="91"/>
      <c r="AEP762" s="91"/>
      <c r="AEQ762" s="91"/>
      <c r="AER762" s="91"/>
      <c r="AES762" s="91"/>
      <c r="AET762" s="91"/>
      <c r="AEU762" s="91"/>
      <c r="AEV762" s="91"/>
      <c r="AEW762" s="91"/>
      <c r="AEX762" s="91"/>
      <c r="AEY762" s="91"/>
      <c r="AEZ762" s="91"/>
      <c r="AFA762" s="91"/>
      <c r="AFB762" s="91"/>
      <c r="AFC762" s="146"/>
      <c r="AFD762" s="91"/>
      <c r="AFE762" s="91"/>
      <c r="AFF762" s="91"/>
      <c r="AFG762" s="91"/>
      <c r="AFH762" s="91"/>
      <c r="AFI762" s="91"/>
      <c r="AFJ762" s="91"/>
      <c r="AFK762" s="91"/>
      <c r="AFL762" s="91"/>
      <c r="AFM762" s="91"/>
      <c r="AFN762" s="91"/>
    </row>
    <row r="763" spans="810:846" ht="6" customHeight="1" x14ac:dyDescent="0.25">
      <c r="AED763" s="144">
        <f t="shared" si="70"/>
        <v>758</v>
      </c>
      <c r="AEE763" s="142"/>
      <c r="AEF763" s="142"/>
      <c r="AEG763" s="91"/>
      <c r="AEH763" s="91"/>
      <c r="AEI763" s="91"/>
      <c r="AEJ763" s="91"/>
      <c r="AEK763" s="91"/>
      <c r="AEL763" s="91"/>
      <c r="AEM763" s="91"/>
      <c r="AEN763" s="91"/>
      <c r="AEO763" s="91"/>
      <c r="AEP763" s="91"/>
      <c r="AEQ763" s="91"/>
      <c r="AER763" s="91"/>
      <c r="AES763" s="91"/>
      <c r="AET763" s="91"/>
      <c r="AEU763" s="91"/>
      <c r="AEV763" s="91"/>
      <c r="AEW763" s="91"/>
      <c r="AEX763" s="91"/>
      <c r="AEY763" s="91"/>
      <c r="AEZ763" s="91"/>
      <c r="AFA763" s="91"/>
      <c r="AFB763" s="91"/>
      <c r="AFC763" s="146"/>
      <c r="AFD763" s="91"/>
      <c r="AFE763" s="91"/>
      <c r="AFF763" s="91"/>
      <c r="AFG763" s="91"/>
      <c r="AFH763" s="91"/>
      <c r="AFI763" s="91"/>
      <c r="AFJ763" s="91"/>
      <c r="AFK763" s="91"/>
      <c r="AFL763" s="91"/>
      <c r="AFM763" s="91"/>
      <c r="AFN763" s="91"/>
    </row>
    <row r="764" spans="810:846" ht="6" customHeight="1" x14ac:dyDescent="0.25">
      <c r="AED764" s="144">
        <f t="shared" si="70"/>
        <v>759</v>
      </c>
      <c r="AEE764" s="142"/>
      <c r="AEF764" s="142"/>
      <c r="AEG764" s="91"/>
      <c r="AEH764" s="91"/>
      <c r="AEI764" s="91"/>
      <c r="AEJ764" s="91"/>
      <c r="AEK764" s="91"/>
      <c r="AEL764" s="91"/>
      <c r="AEM764" s="91"/>
      <c r="AEN764" s="91"/>
      <c r="AEO764" s="91"/>
      <c r="AEP764" s="91"/>
      <c r="AEQ764" s="91"/>
      <c r="AER764" s="91"/>
      <c r="AES764" s="91"/>
      <c r="AET764" s="91"/>
      <c r="AEU764" s="91"/>
      <c r="AEV764" s="91"/>
      <c r="AEW764" s="91"/>
      <c r="AEX764" s="91"/>
      <c r="AEY764" s="91"/>
      <c r="AEZ764" s="91"/>
      <c r="AFA764" s="91"/>
      <c r="AFB764" s="91"/>
      <c r="AFC764" s="146"/>
      <c r="AFD764" s="91"/>
      <c r="AFE764" s="91"/>
      <c r="AFF764" s="91"/>
      <c r="AFG764" s="91"/>
      <c r="AFH764" s="91"/>
      <c r="AFI764" s="91"/>
      <c r="AFJ764" s="91"/>
      <c r="AFK764" s="91"/>
      <c r="AFL764" s="91"/>
      <c r="AFM764" s="91"/>
      <c r="AFN764" s="91"/>
    </row>
    <row r="765" spans="810:846" ht="6" customHeight="1" x14ac:dyDescent="0.25">
      <c r="AED765" s="144">
        <f t="shared" si="70"/>
        <v>760</v>
      </c>
      <c r="AEE765" s="142"/>
      <c r="AEF765" s="142"/>
      <c r="AEG765" s="91"/>
      <c r="AEH765" s="91"/>
      <c r="AEI765" s="91"/>
      <c r="AEJ765" s="91"/>
      <c r="AEK765" s="91"/>
      <c r="AEL765" s="91"/>
      <c r="AEM765" s="91"/>
      <c r="AEN765" s="91"/>
      <c r="AEO765" s="91"/>
      <c r="AEP765" s="91"/>
      <c r="AEQ765" s="91"/>
      <c r="AER765" s="91"/>
      <c r="AES765" s="91"/>
      <c r="AET765" s="91"/>
      <c r="AEU765" s="91"/>
      <c r="AEV765" s="91"/>
      <c r="AEW765" s="91"/>
      <c r="AEX765" s="91"/>
      <c r="AEY765" s="91"/>
      <c r="AEZ765" s="91"/>
      <c r="AFA765" s="91"/>
      <c r="AFB765" s="91"/>
      <c r="AFC765" s="146"/>
      <c r="AFD765" s="91"/>
      <c r="AFE765" s="91"/>
      <c r="AFF765" s="91"/>
      <c r="AFG765" s="91"/>
      <c r="AFH765" s="91"/>
      <c r="AFI765" s="91"/>
      <c r="AFJ765" s="91"/>
      <c r="AFK765" s="91"/>
      <c r="AFL765" s="91"/>
      <c r="AFM765" s="91"/>
      <c r="AFN765" s="91"/>
    </row>
    <row r="766" spans="810:846" ht="6" customHeight="1" x14ac:dyDescent="0.25">
      <c r="AED766" s="144">
        <f t="shared" si="70"/>
        <v>761</v>
      </c>
      <c r="AEE766" s="142"/>
      <c r="AEF766" s="142"/>
      <c r="AEG766" s="91"/>
      <c r="AEH766" s="91"/>
      <c r="AEI766" s="91"/>
      <c r="AEJ766" s="91"/>
      <c r="AEK766" s="91"/>
      <c r="AEL766" s="91"/>
      <c r="AEM766" s="91"/>
      <c r="AEN766" s="91"/>
      <c r="AEO766" s="91"/>
      <c r="AEP766" s="91"/>
      <c r="AEQ766" s="91"/>
      <c r="AER766" s="91"/>
      <c r="AES766" s="91"/>
      <c r="AET766" s="91"/>
      <c r="AEU766" s="91"/>
      <c r="AEV766" s="91"/>
      <c r="AEW766" s="91"/>
      <c r="AEX766" s="91"/>
      <c r="AEY766" s="91"/>
      <c r="AEZ766" s="91"/>
      <c r="AFA766" s="91"/>
      <c r="AFB766" s="91"/>
      <c r="AFC766" s="146"/>
      <c r="AFD766" s="91"/>
      <c r="AFE766" s="91"/>
      <c r="AFF766" s="91"/>
      <c r="AFG766" s="91"/>
      <c r="AFH766" s="91"/>
      <c r="AFI766" s="91"/>
      <c r="AFJ766" s="91"/>
      <c r="AFK766" s="91"/>
      <c r="AFL766" s="91"/>
      <c r="AFM766" s="91"/>
      <c r="AFN766" s="91"/>
    </row>
    <row r="767" spans="810:846" ht="6" customHeight="1" x14ac:dyDescent="0.25">
      <c r="AED767" s="144">
        <f t="shared" si="70"/>
        <v>762</v>
      </c>
      <c r="AEE767" s="142"/>
      <c r="AEF767" s="142"/>
      <c r="AEG767" s="91"/>
      <c r="AEH767" s="91"/>
      <c r="AEI767" s="91"/>
      <c r="AEJ767" s="91"/>
      <c r="AEK767" s="91"/>
      <c r="AEL767" s="91"/>
      <c r="AEM767" s="91"/>
      <c r="AEN767" s="91"/>
      <c r="AEO767" s="91"/>
      <c r="AEP767" s="91"/>
      <c r="AEQ767" s="91"/>
      <c r="AER767" s="91"/>
      <c r="AES767" s="91"/>
      <c r="AET767" s="91"/>
      <c r="AEU767" s="91"/>
      <c r="AEV767" s="91"/>
      <c r="AEW767" s="91"/>
      <c r="AEX767" s="91"/>
      <c r="AEY767" s="91"/>
      <c r="AEZ767" s="91"/>
      <c r="AFA767" s="91"/>
      <c r="AFB767" s="91"/>
      <c r="AFC767" s="146"/>
      <c r="AFD767" s="91"/>
      <c r="AFE767" s="91"/>
      <c r="AFF767" s="91"/>
      <c r="AFG767" s="91"/>
      <c r="AFH767" s="91"/>
      <c r="AFI767" s="91"/>
      <c r="AFJ767" s="91"/>
      <c r="AFK767" s="91"/>
      <c r="AFL767" s="91"/>
      <c r="AFM767" s="91"/>
      <c r="AFN767" s="91"/>
    </row>
    <row r="768" spans="810:846" ht="6" customHeight="1" x14ac:dyDescent="0.25">
      <c r="AED768" s="144">
        <f t="shared" si="70"/>
        <v>763</v>
      </c>
      <c r="AEE768" s="142"/>
      <c r="AEF768" s="142"/>
      <c r="AEG768" s="91"/>
      <c r="AEH768" s="91"/>
      <c r="AEI768" s="91"/>
      <c r="AEJ768" s="91"/>
      <c r="AEK768" s="91"/>
      <c r="AEL768" s="91"/>
      <c r="AEM768" s="91"/>
      <c r="AEN768" s="91"/>
      <c r="AEO768" s="91"/>
      <c r="AEP768" s="91"/>
      <c r="AEQ768" s="91"/>
      <c r="AER768" s="91"/>
      <c r="AES768" s="91"/>
      <c r="AET768" s="91"/>
      <c r="AEU768" s="91"/>
      <c r="AEV768" s="91"/>
      <c r="AEW768" s="91"/>
      <c r="AEX768" s="91"/>
      <c r="AEY768" s="91"/>
      <c r="AEZ768" s="91"/>
      <c r="AFA768" s="91"/>
      <c r="AFB768" s="91"/>
      <c r="AFC768" s="146"/>
      <c r="AFD768" s="91"/>
      <c r="AFE768" s="91"/>
      <c r="AFF768" s="91"/>
      <c r="AFG768" s="91"/>
      <c r="AFH768" s="91"/>
      <c r="AFI768" s="91"/>
      <c r="AFJ768" s="91"/>
      <c r="AFK768" s="91"/>
      <c r="AFL768" s="91"/>
      <c r="AFM768" s="91"/>
      <c r="AFN768" s="91"/>
    </row>
    <row r="769" spans="810:846" ht="6" customHeight="1" x14ac:dyDescent="0.25">
      <c r="AED769" s="144">
        <f t="shared" si="70"/>
        <v>764</v>
      </c>
      <c r="AEE769" s="142"/>
      <c r="AEF769" s="142"/>
      <c r="AEG769" s="91"/>
      <c r="AEH769" s="91"/>
      <c r="AEI769" s="91"/>
      <c r="AEJ769" s="91"/>
      <c r="AEK769" s="91"/>
      <c r="AEL769" s="91"/>
      <c r="AEM769" s="91"/>
      <c r="AEN769" s="91"/>
      <c r="AEO769" s="91"/>
      <c r="AEP769" s="91"/>
      <c r="AEQ769" s="91"/>
      <c r="AER769" s="91"/>
      <c r="AES769" s="91"/>
      <c r="AET769" s="91"/>
      <c r="AEU769" s="91"/>
      <c r="AEV769" s="91"/>
      <c r="AEW769" s="91"/>
      <c r="AEX769" s="91"/>
      <c r="AEY769" s="91"/>
      <c r="AEZ769" s="91"/>
      <c r="AFA769" s="91"/>
      <c r="AFB769" s="91"/>
      <c r="AFC769" s="146"/>
      <c r="AFD769" s="91"/>
      <c r="AFE769" s="91"/>
      <c r="AFF769" s="91"/>
      <c r="AFG769" s="91"/>
      <c r="AFH769" s="91"/>
      <c r="AFI769" s="91"/>
      <c r="AFJ769" s="91"/>
      <c r="AFK769" s="91"/>
      <c r="AFL769" s="91"/>
      <c r="AFM769" s="91"/>
      <c r="AFN769" s="91"/>
    </row>
    <row r="770" spans="810:846" ht="6" customHeight="1" x14ac:dyDescent="0.25">
      <c r="AED770" s="144">
        <f t="shared" si="70"/>
        <v>765</v>
      </c>
      <c r="AEE770" s="142"/>
      <c r="AEF770" s="142"/>
      <c r="AEG770" s="91"/>
      <c r="AEH770" s="91"/>
      <c r="AEI770" s="91"/>
      <c r="AEJ770" s="91"/>
      <c r="AEK770" s="91"/>
      <c r="AEL770" s="91"/>
      <c r="AEM770" s="91"/>
      <c r="AEN770" s="91"/>
      <c r="AEO770" s="91"/>
      <c r="AEP770" s="91"/>
      <c r="AEQ770" s="91"/>
      <c r="AER770" s="91"/>
      <c r="AES770" s="91"/>
      <c r="AET770" s="91"/>
      <c r="AEU770" s="91"/>
      <c r="AEV770" s="91"/>
      <c r="AEW770" s="91"/>
      <c r="AEX770" s="91"/>
      <c r="AEY770" s="91"/>
      <c r="AEZ770" s="91"/>
      <c r="AFA770" s="91"/>
      <c r="AFB770" s="91"/>
      <c r="AFC770" s="146"/>
      <c r="AFD770" s="91"/>
      <c r="AFE770" s="91"/>
      <c r="AFF770" s="91"/>
      <c r="AFG770" s="91"/>
      <c r="AFH770" s="91"/>
      <c r="AFI770" s="91"/>
      <c r="AFJ770" s="91"/>
      <c r="AFK770" s="91"/>
      <c r="AFL770" s="91"/>
      <c r="AFM770" s="91"/>
      <c r="AFN770" s="91"/>
    </row>
    <row r="771" spans="810:846" ht="6" customHeight="1" x14ac:dyDescent="0.25">
      <c r="AED771" s="144">
        <f t="shared" si="70"/>
        <v>766</v>
      </c>
      <c r="AEE771" s="142"/>
      <c r="AEF771" s="142"/>
      <c r="AEG771" s="91"/>
      <c r="AEH771" s="91"/>
      <c r="AEI771" s="91"/>
      <c r="AEJ771" s="91"/>
      <c r="AEK771" s="91"/>
      <c r="AEL771" s="91"/>
      <c r="AEM771" s="91"/>
      <c r="AEN771" s="91"/>
      <c r="AEO771" s="91"/>
      <c r="AEP771" s="91"/>
      <c r="AEQ771" s="91"/>
      <c r="AER771" s="91"/>
      <c r="AES771" s="91"/>
      <c r="AET771" s="91"/>
      <c r="AEU771" s="91"/>
      <c r="AEV771" s="91"/>
      <c r="AEW771" s="91"/>
      <c r="AEX771" s="91"/>
      <c r="AEY771" s="91"/>
      <c r="AEZ771" s="91"/>
      <c r="AFA771" s="91"/>
      <c r="AFB771" s="91"/>
      <c r="AFC771" s="146"/>
      <c r="AFD771" s="91"/>
      <c r="AFE771" s="91"/>
      <c r="AFF771" s="91"/>
      <c r="AFG771" s="91"/>
      <c r="AFH771" s="91"/>
      <c r="AFI771" s="91"/>
      <c r="AFJ771" s="91"/>
      <c r="AFK771" s="91"/>
      <c r="AFL771" s="91"/>
      <c r="AFM771" s="91"/>
      <c r="AFN771" s="91"/>
    </row>
    <row r="772" spans="810:846" ht="6" customHeight="1" x14ac:dyDescent="0.25">
      <c r="AED772" s="144">
        <f t="shared" si="70"/>
        <v>767</v>
      </c>
      <c r="AEE772" s="142"/>
      <c r="AEF772" s="142"/>
      <c r="AEG772" s="91"/>
      <c r="AEH772" s="91"/>
      <c r="AEI772" s="91"/>
      <c r="AEJ772" s="91"/>
      <c r="AEK772" s="91"/>
      <c r="AEL772" s="91"/>
      <c r="AEM772" s="91"/>
      <c r="AEN772" s="91"/>
      <c r="AEO772" s="91"/>
      <c r="AEP772" s="91"/>
      <c r="AEQ772" s="91"/>
      <c r="AER772" s="91"/>
      <c r="AES772" s="91"/>
      <c r="AET772" s="91"/>
      <c r="AEU772" s="91"/>
      <c r="AEV772" s="91"/>
      <c r="AEW772" s="91"/>
      <c r="AEX772" s="91"/>
      <c r="AEY772" s="91"/>
      <c r="AEZ772" s="91"/>
      <c r="AFA772" s="91"/>
      <c r="AFB772" s="91"/>
      <c r="AFC772" s="146"/>
      <c r="AFD772" s="91"/>
      <c r="AFE772" s="91"/>
      <c r="AFF772" s="91"/>
      <c r="AFG772" s="91"/>
      <c r="AFH772" s="91"/>
      <c r="AFI772" s="91"/>
      <c r="AFJ772" s="91"/>
      <c r="AFK772" s="91"/>
      <c r="AFL772" s="91"/>
      <c r="AFM772" s="91"/>
      <c r="AFN772" s="91"/>
    </row>
    <row r="773" spans="810:846" ht="6" customHeight="1" x14ac:dyDescent="0.25">
      <c r="AED773" s="144">
        <f t="shared" si="70"/>
        <v>768</v>
      </c>
      <c r="AEE773" s="142"/>
      <c r="AEF773" s="142"/>
      <c r="AEG773" s="91"/>
      <c r="AEH773" s="91"/>
      <c r="AEI773" s="91"/>
      <c r="AEJ773" s="91"/>
      <c r="AEK773" s="91"/>
      <c r="AEL773" s="91"/>
      <c r="AEM773" s="91"/>
      <c r="AEN773" s="91"/>
      <c r="AEO773" s="91"/>
      <c r="AEP773" s="91"/>
      <c r="AEQ773" s="91"/>
      <c r="AER773" s="91"/>
      <c r="AES773" s="91"/>
      <c r="AET773" s="91"/>
      <c r="AEU773" s="91"/>
      <c r="AEV773" s="91"/>
      <c r="AEW773" s="91"/>
      <c r="AEX773" s="91"/>
      <c r="AEY773" s="91"/>
      <c r="AEZ773" s="91"/>
      <c r="AFA773" s="91"/>
      <c r="AFB773" s="91"/>
      <c r="AFC773" s="146"/>
      <c r="AFD773" s="91"/>
      <c r="AFE773" s="91"/>
      <c r="AFF773" s="91"/>
      <c r="AFG773" s="91"/>
      <c r="AFH773" s="91"/>
      <c r="AFI773" s="91"/>
      <c r="AFJ773" s="91"/>
      <c r="AFK773" s="91"/>
      <c r="AFL773" s="91"/>
      <c r="AFM773" s="91"/>
      <c r="AFN773" s="91"/>
    </row>
    <row r="774" spans="810:846" ht="6" customHeight="1" x14ac:dyDescent="0.25">
      <c r="AED774" s="144">
        <f t="shared" si="70"/>
        <v>769</v>
      </c>
      <c r="AEE774" s="142"/>
      <c r="AEF774" s="142"/>
      <c r="AEG774" s="91"/>
      <c r="AEH774" s="91"/>
      <c r="AEI774" s="91"/>
      <c r="AEJ774" s="91"/>
      <c r="AEK774" s="91"/>
      <c r="AEL774" s="91"/>
      <c r="AEM774" s="91"/>
      <c r="AEN774" s="91"/>
      <c r="AEO774" s="91"/>
      <c r="AEP774" s="91"/>
      <c r="AEQ774" s="91"/>
      <c r="AER774" s="91"/>
      <c r="AES774" s="91"/>
      <c r="AET774" s="91"/>
      <c r="AEU774" s="91"/>
      <c r="AEV774" s="91"/>
      <c r="AEW774" s="91"/>
      <c r="AEX774" s="91"/>
      <c r="AEY774" s="91"/>
      <c r="AEZ774" s="91"/>
      <c r="AFA774" s="91"/>
      <c r="AFB774" s="91"/>
      <c r="AFC774" s="146"/>
      <c r="AFD774" s="91"/>
      <c r="AFE774" s="91"/>
      <c r="AFF774" s="91"/>
      <c r="AFG774" s="91"/>
      <c r="AFH774" s="91"/>
      <c r="AFI774" s="91"/>
      <c r="AFJ774" s="91"/>
      <c r="AFK774" s="91"/>
      <c r="AFL774" s="91"/>
      <c r="AFM774" s="91"/>
      <c r="AFN774" s="91"/>
    </row>
    <row r="775" spans="810:846" ht="6" customHeight="1" x14ac:dyDescent="0.25">
      <c r="AED775" s="144">
        <f t="shared" ref="AED775:AED805" si="71">IF(AED774+1&lt;=$ADX$4,AED774+1,"")</f>
        <v>770</v>
      </c>
      <c r="AEE775" s="142"/>
      <c r="AEF775" s="142"/>
      <c r="AEG775" s="91"/>
      <c r="AEH775" s="91"/>
      <c r="AEI775" s="91"/>
      <c r="AEJ775" s="91"/>
      <c r="AEK775" s="91"/>
      <c r="AEL775" s="91"/>
      <c r="AEM775" s="91"/>
      <c r="AEN775" s="91"/>
      <c r="AEO775" s="91"/>
      <c r="AEP775" s="91"/>
      <c r="AEQ775" s="91"/>
      <c r="AER775" s="91"/>
      <c r="AES775" s="91"/>
      <c r="AET775" s="91"/>
      <c r="AEU775" s="91"/>
      <c r="AEV775" s="91"/>
      <c r="AEW775" s="91"/>
      <c r="AEX775" s="91"/>
      <c r="AEY775" s="91"/>
      <c r="AEZ775" s="91"/>
      <c r="AFA775" s="91"/>
      <c r="AFB775" s="91"/>
      <c r="AFC775" s="146"/>
      <c r="AFD775" s="91"/>
      <c r="AFE775" s="91"/>
      <c r="AFF775" s="91"/>
      <c r="AFG775" s="91"/>
      <c r="AFH775" s="91"/>
      <c r="AFI775" s="91"/>
      <c r="AFJ775" s="91"/>
      <c r="AFK775" s="91"/>
      <c r="AFL775" s="91"/>
      <c r="AFM775" s="91"/>
      <c r="AFN775" s="91"/>
    </row>
    <row r="776" spans="810:846" ht="6" customHeight="1" x14ac:dyDescent="0.25">
      <c r="AED776" s="144">
        <f t="shared" si="71"/>
        <v>771</v>
      </c>
      <c r="AEE776" s="142"/>
      <c r="AEF776" s="142"/>
      <c r="AEG776" s="91"/>
      <c r="AEH776" s="91"/>
      <c r="AEI776" s="91"/>
      <c r="AEJ776" s="91"/>
      <c r="AEK776" s="91"/>
      <c r="AEL776" s="91"/>
      <c r="AEM776" s="91"/>
      <c r="AEN776" s="91"/>
      <c r="AEO776" s="91"/>
      <c r="AEP776" s="91"/>
      <c r="AEQ776" s="91"/>
      <c r="AER776" s="91"/>
      <c r="AES776" s="91"/>
      <c r="AET776" s="91"/>
      <c r="AEU776" s="91"/>
      <c r="AEV776" s="91"/>
      <c r="AEW776" s="91"/>
      <c r="AEX776" s="91"/>
      <c r="AEY776" s="91"/>
      <c r="AEZ776" s="91"/>
      <c r="AFA776" s="91"/>
      <c r="AFB776" s="91"/>
      <c r="AFC776" s="146"/>
      <c r="AFD776" s="91"/>
      <c r="AFE776" s="91"/>
      <c r="AFF776" s="91"/>
      <c r="AFG776" s="91"/>
      <c r="AFH776" s="91"/>
      <c r="AFI776" s="91"/>
      <c r="AFJ776" s="91"/>
      <c r="AFK776" s="91"/>
      <c r="AFL776" s="91"/>
      <c r="AFM776" s="91"/>
      <c r="AFN776" s="91"/>
    </row>
    <row r="777" spans="810:846" ht="6" customHeight="1" x14ac:dyDescent="0.25">
      <c r="AED777" s="144">
        <f t="shared" si="71"/>
        <v>772</v>
      </c>
      <c r="AEE777" s="142"/>
      <c r="AEF777" s="142"/>
      <c r="AEG777" s="91"/>
      <c r="AEH777" s="91"/>
      <c r="AEI777" s="91"/>
      <c r="AEJ777" s="91"/>
      <c r="AEK777" s="91"/>
      <c r="AEL777" s="91"/>
      <c r="AEM777" s="91"/>
      <c r="AEN777" s="91"/>
      <c r="AEO777" s="91"/>
      <c r="AEP777" s="91"/>
      <c r="AEQ777" s="91"/>
      <c r="AER777" s="91"/>
      <c r="AES777" s="91"/>
      <c r="AET777" s="91"/>
      <c r="AEU777" s="91"/>
      <c r="AEV777" s="91"/>
      <c r="AEW777" s="91"/>
      <c r="AEX777" s="91"/>
      <c r="AEY777" s="91"/>
      <c r="AEZ777" s="91"/>
      <c r="AFA777" s="91"/>
      <c r="AFB777" s="91"/>
      <c r="AFC777" s="146"/>
      <c r="AFD777" s="91"/>
      <c r="AFE777" s="91"/>
      <c r="AFF777" s="91"/>
      <c r="AFG777" s="91"/>
      <c r="AFH777" s="91"/>
      <c r="AFI777" s="91"/>
      <c r="AFJ777" s="91"/>
      <c r="AFK777" s="91"/>
      <c r="AFL777" s="91"/>
      <c r="AFM777" s="91"/>
      <c r="AFN777" s="91"/>
    </row>
    <row r="778" spans="810:846" ht="6" customHeight="1" x14ac:dyDescent="0.25">
      <c r="AED778" s="144">
        <f t="shared" si="71"/>
        <v>773</v>
      </c>
      <c r="AEE778" s="142"/>
      <c r="AEF778" s="142"/>
      <c r="AEG778" s="91"/>
      <c r="AEH778" s="91"/>
      <c r="AEI778" s="91"/>
      <c r="AEJ778" s="91"/>
      <c r="AEK778" s="91"/>
      <c r="AEL778" s="91"/>
      <c r="AEM778" s="91"/>
      <c r="AEN778" s="91"/>
      <c r="AEO778" s="91"/>
      <c r="AEP778" s="91"/>
      <c r="AEQ778" s="91"/>
      <c r="AER778" s="91"/>
      <c r="AES778" s="91"/>
      <c r="AET778" s="91"/>
      <c r="AEU778" s="91"/>
      <c r="AEV778" s="91"/>
      <c r="AEW778" s="91"/>
      <c r="AEX778" s="91"/>
      <c r="AEY778" s="91"/>
      <c r="AEZ778" s="91"/>
      <c r="AFA778" s="91"/>
      <c r="AFB778" s="91"/>
      <c r="AFC778" s="146"/>
      <c r="AFD778" s="91"/>
      <c r="AFE778" s="91"/>
      <c r="AFF778" s="91"/>
      <c r="AFG778" s="91"/>
      <c r="AFH778" s="91"/>
      <c r="AFI778" s="91"/>
      <c r="AFJ778" s="91"/>
      <c r="AFK778" s="91"/>
      <c r="AFL778" s="91"/>
      <c r="AFM778" s="91"/>
      <c r="AFN778" s="91"/>
    </row>
    <row r="779" spans="810:846" ht="6" customHeight="1" x14ac:dyDescent="0.25">
      <c r="AED779" s="144">
        <f t="shared" si="71"/>
        <v>774</v>
      </c>
      <c r="AEE779" s="142"/>
      <c r="AEF779" s="142"/>
      <c r="AEG779" s="91"/>
      <c r="AEH779" s="91"/>
      <c r="AEI779" s="91"/>
      <c r="AEJ779" s="91"/>
      <c r="AEK779" s="91"/>
      <c r="AEL779" s="91"/>
      <c r="AEM779" s="91"/>
      <c r="AEN779" s="91"/>
      <c r="AEO779" s="91"/>
      <c r="AEP779" s="91"/>
      <c r="AEQ779" s="91"/>
      <c r="AER779" s="91"/>
      <c r="AES779" s="91"/>
      <c r="AET779" s="91"/>
      <c r="AEU779" s="91"/>
      <c r="AEV779" s="91"/>
      <c r="AEW779" s="91"/>
      <c r="AEX779" s="91"/>
      <c r="AEY779" s="91"/>
      <c r="AEZ779" s="91"/>
      <c r="AFA779" s="91"/>
      <c r="AFB779" s="91"/>
      <c r="AFC779" s="146"/>
      <c r="AFD779" s="91"/>
      <c r="AFE779" s="91"/>
      <c r="AFF779" s="91"/>
      <c r="AFG779" s="91"/>
      <c r="AFH779" s="91"/>
      <c r="AFI779" s="91"/>
      <c r="AFJ779" s="91"/>
      <c r="AFK779" s="91"/>
      <c r="AFL779" s="91"/>
      <c r="AFM779" s="91"/>
      <c r="AFN779" s="91"/>
    </row>
    <row r="780" spans="810:846" ht="6" customHeight="1" x14ac:dyDescent="0.25">
      <c r="AED780" s="144">
        <f t="shared" si="71"/>
        <v>775</v>
      </c>
      <c r="AEE780" s="142"/>
      <c r="AEF780" s="142"/>
      <c r="AEG780" s="91"/>
      <c r="AEH780" s="91"/>
      <c r="AEI780" s="91"/>
      <c r="AEJ780" s="91"/>
      <c r="AEK780" s="91"/>
      <c r="AEL780" s="91"/>
      <c r="AEM780" s="91"/>
      <c r="AEN780" s="91"/>
      <c r="AEO780" s="91"/>
      <c r="AEP780" s="91"/>
      <c r="AEQ780" s="91"/>
      <c r="AER780" s="91"/>
      <c r="AES780" s="91"/>
      <c r="AET780" s="91"/>
      <c r="AEU780" s="91"/>
      <c r="AEV780" s="91"/>
      <c r="AEW780" s="91"/>
      <c r="AEX780" s="91"/>
      <c r="AEY780" s="91"/>
      <c r="AEZ780" s="91"/>
      <c r="AFA780" s="91"/>
      <c r="AFB780" s="91"/>
      <c r="AFC780" s="146"/>
      <c r="AFD780" s="91"/>
      <c r="AFE780" s="91"/>
      <c r="AFF780" s="91"/>
      <c r="AFG780" s="91"/>
      <c r="AFH780" s="91"/>
      <c r="AFI780" s="91"/>
      <c r="AFJ780" s="91"/>
      <c r="AFK780" s="91"/>
      <c r="AFL780" s="91"/>
      <c r="AFM780" s="91"/>
      <c r="AFN780" s="91"/>
    </row>
    <row r="781" spans="810:846" ht="6" customHeight="1" x14ac:dyDescent="0.25">
      <c r="AED781" s="144">
        <f t="shared" si="71"/>
        <v>776</v>
      </c>
      <c r="AEE781" s="142"/>
      <c r="AEF781" s="142"/>
      <c r="AEG781" s="91"/>
      <c r="AEH781" s="91"/>
      <c r="AEI781" s="91"/>
      <c r="AEJ781" s="91"/>
      <c r="AEK781" s="91"/>
      <c r="AEL781" s="91"/>
      <c r="AEM781" s="91"/>
      <c r="AEN781" s="91"/>
      <c r="AEO781" s="91"/>
      <c r="AEP781" s="91"/>
      <c r="AEQ781" s="91"/>
      <c r="AER781" s="91"/>
      <c r="AES781" s="91"/>
      <c r="AET781" s="91"/>
      <c r="AEU781" s="91"/>
      <c r="AEV781" s="91"/>
      <c r="AEW781" s="91"/>
      <c r="AEX781" s="91"/>
      <c r="AEY781" s="91"/>
      <c r="AEZ781" s="91"/>
      <c r="AFA781" s="91"/>
      <c r="AFB781" s="91"/>
      <c r="AFC781" s="146"/>
      <c r="AFD781" s="91"/>
      <c r="AFE781" s="91"/>
      <c r="AFF781" s="91"/>
      <c r="AFG781" s="91"/>
      <c r="AFH781" s="91"/>
      <c r="AFI781" s="91"/>
      <c r="AFJ781" s="91"/>
      <c r="AFK781" s="91"/>
      <c r="AFL781" s="91"/>
      <c r="AFM781" s="91"/>
      <c r="AFN781" s="91"/>
    </row>
    <row r="782" spans="810:846" ht="6" customHeight="1" x14ac:dyDescent="0.25">
      <c r="AED782" s="144">
        <f t="shared" si="71"/>
        <v>777</v>
      </c>
      <c r="AEE782" s="142"/>
      <c r="AEF782" s="142"/>
      <c r="AEG782" s="91"/>
      <c r="AEH782" s="91"/>
      <c r="AEI782" s="91"/>
      <c r="AEJ782" s="91"/>
      <c r="AEK782" s="91"/>
      <c r="AEL782" s="91"/>
      <c r="AEM782" s="91"/>
      <c r="AEN782" s="91"/>
      <c r="AEO782" s="91"/>
      <c r="AEP782" s="91"/>
      <c r="AEQ782" s="91"/>
      <c r="AER782" s="91"/>
      <c r="AES782" s="91"/>
      <c r="AET782" s="91"/>
      <c r="AEU782" s="91"/>
      <c r="AEV782" s="91"/>
      <c r="AEW782" s="91"/>
      <c r="AEX782" s="91"/>
      <c r="AEY782" s="91"/>
      <c r="AEZ782" s="91"/>
      <c r="AFA782" s="91"/>
      <c r="AFB782" s="91"/>
      <c r="AFC782" s="146"/>
      <c r="AFD782" s="91"/>
      <c r="AFE782" s="91"/>
      <c r="AFF782" s="91"/>
      <c r="AFG782" s="91"/>
      <c r="AFH782" s="91"/>
      <c r="AFI782" s="91"/>
      <c r="AFJ782" s="91"/>
      <c r="AFK782" s="91"/>
      <c r="AFL782" s="91"/>
      <c r="AFM782" s="91"/>
      <c r="AFN782" s="91"/>
    </row>
    <row r="783" spans="810:846" ht="6" customHeight="1" x14ac:dyDescent="0.25">
      <c r="AED783" s="144">
        <f t="shared" si="71"/>
        <v>778</v>
      </c>
      <c r="AEE783" s="142"/>
      <c r="AEF783" s="142"/>
      <c r="AEG783" s="91"/>
      <c r="AEH783" s="91"/>
      <c r="AEI783" s="91"/>
      <c r="AEJ783" s="91"/>
      <c r="AEK783" s="91"/>
      <c r="AEL783" s="91"/>
      <c r="AEM783" s="91"/>
      <c r="AEN783" s="91"/>
      <c r="AEO783" s="91"/>
      <c r="AEP783" s="91"/>
      <c r="AEQ783" s="91"/>
      <c r="AER783" s="91"/>
      <c r="AES783" s="91"/>
      <c r="AET783" s="91"/>
      <c r="AEU783" s="91"/>
      <c r="AEV783" s="91"/>
      <c r="AEW783" s="91"/>
      <c r="AEX783" s="91"/>
      <c r="AEY783" s="91"/>
      <c r="AEZ783" s="91"/>
      <c r="AFA783" s="91"/>
      <c r="AFB783" s="91"/>
      <c r="AFC783" s="146"/>
      <c r="AFD783" s="91"/>
      <c r="AFE783" s="91"/>
      <c r="AFF783" s="91"/>
      <c r="AFG783" s="91"/>
      <c r="AFH783" s="91"/>
      <c r="AFI783" s="91"/>
      <c r="AFJ783" s="91"/>
      <c r="AFK783" s="91"/>
      <c r="AFL783" s="91"/>
      <c r="AFM783" s="91"/>
      <c r="AFN783" s="91"/>
    </row>
    <row r="784" spans="810:846" ht="6" customHeight="1" x14ac:dyDescent="0.25">
      <c r="AED784" s="144">
        <f t="shared" si="71"/>
        <v>779</v>
      </c>
      <c r="AEE784" s="142"/>
      <c r="AEF784" s="142"/>
      <c r="AEG784" s="91"/>
      <c r="AEH784" s="91"/>
      <c r="AEI784" s="91"/>
      <c r="AEJ784" s="91"/>
      <c r="AEK784" s="91"/>
      <c r="AEL784" s="91"/>
      <c r="AEM784" s="91"/>
      <c r="AEN784" s="91"/>
      <c r="AEO784" s="91"/>
      <c r="AEP784" s="91"/>
      <c r="AEQ784" s="91"/>
      <c r="AER784" s="91"/>
      <c r="AES784" s="91"/>
      <c r="AET784" s="91"/>
      <c r="AEU784" s="91"/>
      <c r="AEV784" s="91"/>
      <c r="AEW784" s="91"/>
      <c r="AEX784" s="91"/>
      <c r="AEY784" s="91"/>
      <c r="AEZ784" s="91"/>
      <c r="AFA784" s="91"/>
      <c r="AFB784" s="91"/>
      <c r="AFC784" s="146"/>
      <c r="AFD784" s="91"/>
      <c r="AFE784" s="91"/>
      <c r="AFF784" s="91"/>
      <c r="AFG784" s="91"/>
      <c r="AFH784" s="91"/>
      <c r="AFI784" s="91"/>
      <c r="AFJ784" s="91"/>
      <c r="AFK784" s="91"/>
      <c r="AFL784" s="91"/>
      <c r="AFM784" s="91"/>
      <c r="AFN784" s="91"/>
    </row>
    <row r="785" spans="810:846" ht="6" customHeight="1" x14ac:dyDescent="0.25">
      <c r="AED785" s="144">
        <f t="shared" si="71"/>
        <v>780</v>
      </c>
      <c r="AEE785" s="142"/>
      <c r="AEF785" s="142"/>
      <c r="AEG785" s="91"/>
      <c r="AEH785" s="91"/>
      <c r="AEI785" s="91"/>
      <c r="AEJ785" s="91"/>
      <c r="AEK785" s="91"/>
      <c r="AEL785" s="91"/>
      <c r="AEM785" s="91"/>
      <c r="AEN785" s="91"/>
      <c r="AEO785" s="91"/>
      <c r="AEP785" s="91"/>
      <c r="AEQ785" s="91"/>
      <c r="AER785" s="91"/>
      <c r="AES785" s="91"/>
      <c r="AET785" s="91"/>
      <c r="AEU785" s="91"/>
      <c r="AEV785" s="91"/>
      <c r="AEW785" s="91"/>
      <c r="AEX785" s="91"/>
      <c r="AEY785" s="91"/>
      <c r="AEZ785" s="91"/>
      <c r="AFA785" s="91"/>
      <c r="AFB785" s="91"/>
      <c r="AFC785" s="146"/>
      <c r="AFD785" s="91"/>
      <c r="AFE785" s="91"/>
      <c r="AFF785" s="91"/>
      <c r="AFG785" s="91"/>
      <c r="AFH785" s="91"/>
      <c r="AFI785" s="91"/>
      <c r="AFJ785" s="91"/>
      <c r="AFK785" s="91"/>
      <c r="AFL785" s="91"/>
      <c r="AFM785" s="91"/>
      <c r="AFN785" s="91"/>
    </row>
    <row r="786" spans="810:846" ht="6" customHeight="1" x14ac:dyDescent="0.25">
      <c r="AED786" s="144">
        <f t="shared" si="71"/>
        <v>781</v>
      </c>
      <c r="AEE786" s="142"/>
      <c r="AEF786" s="142"/>
      <c r="AEG786" s="91"/>
      <c r="AEH786" s="91"/>
      <c r="AEI786" s="91"/>
      <c r="AEJ786" s="91"/>
      <c r="AEK786" s="91"/>
      <c r="AEL786" s="91"/>
      <c r="AEM786" s="91"/>
      <c r="AEN786" s="91"/>
      <c r="AEO786" s="91"/>
      <c r="AEP786" s="91"/>
      <c r="AEQ786" s="91"/>
      <c r="AER786" s="91"/>
      <c r="AES786" s="91"/>
      <c r="AET786" s="91"/>
      <c r="AEU786" s="91"/>
      <c r="AEV786" s="91"/>
      <c r="AEW786" s="91"/>
      <c r="AEX786" s="91"/>
      <c r="AEY786" s="91"/>
      <c r="AEZ786" s="91"/>
      <c r="AFA786" s="91"/>
      <c r="AFB786" s="91"/>
      <c r="AFC786" s="146"/>
      <c r="AFD786" s="91"/>
      <c r="AFE786" s="91"/>
      <c r="AFF786" s="91"/>
      <c r="AFG786" s="91"/>
      <c r="AFH786" s="91"/>
      <c r="AFI786" s="91"/>
      <c r="AFJ786" s="91"/>
      <c r="AFK786" s="91"/>
      <c r="AFL786" s="91"/>
      <c r="AFM786" s="91"/>
      <c r="AFN786" s="91"/>
    </row>
    <row r="787" spans="810:846" ht="6" customHeight="1" x14ac:dyDescent="0.25">
      <c r="AED787" s="144">
        <f t="shared" si="71"/>
        <v>782</v>
      </c>
      <c r="AEE787" s="142"/>
      <c r="AEF787" s="142"/>
      <c r="AEG787" s="91"/>
      <c r="AEH787" s="91"/>
      <c r="AEI787" s="91"/>
      <c r="AEJ787" s="91"/>
      <c r="AEK787" s="91"/>
      <c r="AEL787" s="91"/>
      <c r="AEM787" s="91"/>
      <c r="AEN787" s="91"/>
      <c r="AEO787" s="91"/>
      <c r="AEP787" s="91"/>
      <c r="AEQ787" s="91"/>
      <c r="AER787" s="91"/>
      <c r="AES787" s="91"/>
      <c r="AET787" s="91"/>
      <c r="AEU787" s="91"/>
      <c r="AEV787" s="91"/>
      <c r="AEW787" s="91"/>
      <c r="AEX787" s="91"/>
      <c r="AEY787" s="91"/>
      <c r="AEZ787" s="91"/>
      <c r="AFA787" s="91"/>
      <c r="AFB787" s="91"/>
      <c r="AFC787" s="146"/>
      <c r="AFD787" s="91"/>
      <c r="AFE787" s="91"/>
      <c r="AFF787" s="91"/>
      <c r="AFG787" s="91"/>
      <c r="AFH787" s="91"/>
      <c r="AFI787" s="91"/>
      <c r="AFJ787" s="91"/>
      <c r="AFK787" s="91"/>
      <c r="AFL787" s="91"/>
      <c r="AFM787" s="91"/>
      <c r="AFN787" s="91"/>
    </row>
    <row r="788" spans="810:846" ht="6" customHeight="1" x14ac:dyDescent="0.25">
      <c r="AED788" s="144">
        <f t="shared" si="71"/>
        <v>783</v>
      </c>
      <c r="AEE788" s="142"/>
      <c r="AEF788" s="142"/>
      <c r="AEG788" s="91"/>
      <c r="AEH788" s="91"/>
      <c r="AEI788" s="91"/>
      <c r="AEJ788" s="91"/>
      <c r="AEK788" s="91"/>
      <c r="AEL788" s="91"/>
      <c r="AEM788" s="91"/>
      <c r="AEN788" s="91"/>
      <c r="AEO788" s="91"/>
      <c r="AEP788" s="91"/>
      <c r="AEQ788" s="91"/>
      <c r="AER788" s="91"/>
      <c r="AES788" s="91"/>
      <c r="AET788" s="91"/>
      <c r="AEU788" s="91"/>
      <c r="AEV788" s="91"/>
      <c r="AEW788" s="91"/>
      <c r="AEX788" s="91"/>
      <c r="AEY788" s="91"/>
      <c r="AEZ788" s="91"/>
      <c r="AFA788" s="91"/>
      <c r="AFB788" s="91"/>
      <c r="AFC788" s="146"/>
      <c r="AFD788" s="91"/>
      <c r="AFE788" s="91"/>
      <c r="AFF788" s="91"/>
      <c r="AFG788" s="91"/>
      <c r="AFH788" s="91"/>
      <c r="AFI788" s="91"/>
      <c r="AFJ788" s="91"/>
      <c r="AFK788" s="91"/>
      <c r="AFL788" s="91"/>
      <c r="AFM788" s="91"/>
      <c r="AFN788" s="91"/>
    </row>
    <row r="789" spans="810:846" ht="6" customHeight="1" x14ac:dyDescent="0.25">
      <c r="AED789" s="144">
        <f t="shared" si="71"/>
        <v>784</v>
      </c>
      <c r="AEE789" s="142"/>
      <c r="AEF789" s="142"/>
      <c r="AEG789" s="91"/>
      <c r="AEH789" s="91"/>
      <c r="AEI789" s="91"/>
      <c r="AEJ789" s="91"/>
      <c r="AEK789" s="91"/>
      <c r="AEL789" s="91"/>
      <c r="AEM789" s="91"/>
      <c r="AEN789" s="91"/>
      <c r="AEO789" s="91"/>
      <c r="AEP789" s="91"/>
      <c r="AEQ789" s="91"/>
      <c r="AER789" s="91"/>
      <c r="AES789" s="91"/>
      <c r="AET789" s="91"/>
      <c r="AEU789" s="91"/>
      <c r="AEV789" s="91"/>
      <c r="AEW789" s="91"/>
      <c r="AEX789" s="91"/>
      <c r="AEY789" s="91"/>
      <c r="AEZ789" s="91"/>
      <c r="AFA789" s="91"/>
      <c r="AFB789" s="91"/>
      <c r="AFC789" s="146"/>
      <c r="AFD789" s="91"/>
      <c r="AFE789" s="91"/>
      <c r="AFF789" s="91"/>
      <c r="AFG789" s="91"/>
      <c r="AFH789" s="91"/>
      <c r="AFI789" s="91"/>
      <c r="AFJ789" s="91"/>
      <c r="AFK789" s="91"/>
      <c r="AFL789" s="91"/>
      <c r="AFM789" s="91"/>
      <c r="AFN789" s="91"/>
    </row>
    <row r="790" spans="810:846" ht="6" customHeight="1" x14ac:dyDescent="0.25">
      <c r="AED790" s="144">
        <f t="shared" si="71"/>
        <v>785</v>
      </c>
      <c r="AEE790" s="142"/>
      <c r="AEF790" s="142"/>
      <c r="AEG790" s="91"/>
      <c r="AEH790" s="91"/>
      <c r="AEI790" s="91"/>
      <c r="AEJ790" s="91"/>
      <c r="AEK790" s="91"/>
      <c r="AEL790" s="91"/>
      <c r="AEM790" s="91"/>
      <c r="AEN790" s="91"/>
      <c r="AEO790" s="91"/>
      <c r="AEP790" s="91"/>
      <c r="AEQ790" s="91"/>
      <c r="AER790" s="91"/>
      <c r="AES790" s="91"/>
      <c r="AET790" s="91"/>
      <c r="AEU790" s="91"/>
      <c r="AEV790" s="91"/>
      <c r="AEW790" s="91"/>
      <c r="AEX790" s="91"/>
      <c r="AEY790" s="91"/>
      <c r="AEZ790" s="91"/>
      <c r="AFA790" s="91"/>
      <c r="AFB790" s="91"/>
      <c r="AFC790" s="146"/>
      <c r="AFD790" s="91"/>
      <c r="AFE790" s="91"/>
      <c r="AFF790" s="91"/>
      <c r="AFG790" s="91"/>
      <c r="AFH790" s="91"/>
      <c r="AFI790" s="91"/>
      <c r="AFJ790" s="91"/>
      <c r="AFK790" s="91"/>
      <c r="AFL790" s="91"/>
      <c r="AFM790" s="91"/>
      <c r="AFN790" s="91"/>
    </row>
    <row r="791" spans="810:846" ht="6" customHeight="1" x14ac:dyDescent="0.25">
      <c r="AED791" s="144">
        <f t="shared" si="71"/>
        <v>786</v>
      </c>
      <c r="AEE791" s="142"/>
      <c r="AEF791" s="142"/>
      <c r="AEG791" s="91"/>
      <c r="AEH791" s="91"/>
      <c r="AEI791" s="91"/>
      <c r="AEJ791" s="91"/>
      <c r="AEK791" s="91"/>
      <c r="AEL791" s="91"/>
      <c r="AEM791" s="91"/>
      <c r="AEN791" s="91"/>
      <c r="AEO791" s="91"/>
      <c r="AEP791" s="91"/>
      <c r="AEQ791" s="91"/>
      <c r="AER791" s="91"/>
      <c r="AES791" s="91"/>
      <c r="AET791" s="91"/>
      <c r="AEU791" s="91"/>
      <c r="AEV791" s="91"/>
      <c r="AEW791" s="91"/>
      <c r="AEX791" s="91"/>
      <c r="AEY791" s="91"/>
      <c r="AEZ791" s="91"/>
      <c r="AFA791" s="91"/>
      <c r="AFB791" s="91"/>
      <c r="AFC791" s="146"/>
      <c r="AFD791" s="91"/>
      <c r="AFE791" s="91"/>
      <c r="AFF791" s="91"/>
      <c r="AFG791" s="91"/>
      <c r="AFH791" s="91"/>
      <c r="AFI791" s="91"/>
      <c r="AFJ791" s="91"/>
      <c r="AFK791" s="91"/>
      <c r="AFL791" s="91"/>
      <c r="AFM791" s="91"/>
      <c r="AFN791" s="91"/>
    </row>
    <row r="792" spans="810:846" ht="6" customHeight="1" x14ac:dyDescent="0.25">
      <c r="AED792" s="144">
        <f t="shared" si="71"/>
        <v>787</v>
      </c>
      <c r="AEE792" s="142"/>
      <c r="AEF792" s="142"/>
      <c r="AEG792" s="91"/>
      <c r="AEH792" s="91"/>
      <c r="AEI792" s="91"/>
      <c r="AEJ792" s="91"/>
      <c r="AEK792" s="91"/>
      <c r="AEL792" s="91"/>
      <c r="AEM792" s="91"/>
      <c r="AEN792" s="91"/>
      <c r="AEO792" s="91"/>
      <c r="AEP792" s="91"/>
      <c r="AEQ792" s="91"/>
      <c r="AER792" s="91"/>
      <c r="AES792" s="91"/>
      <c r="AET792" s="91"/>
      <c r="AEU792" s="91"/>
      <c r="AEV792" s="91"/>
      <c r="AEW792" s="91"/>
      <c r="AEX792" s="91"/>
      <c r="AEY792" s="91"/>
      <c r="AEZ792" s="91"/>
      <c r="AFA792" s="91"/>
      <c r="AFB792" s="91"/>
      <c r="AFC792" s="146"/>
      <c r="AFD792" s="91"/>
      <c r="AFE792" s="91"/>
      <c r="AFF792" s="91"/>
      <c r="AFG792" s="91"/>
      <c r="AFH792" s="91"/>
      <c r="AFI792" s="91"/>
      <c r="AFJ792" s="91"/>
      <c r="AFK792" s="91"/>
      <c r="AFL792" s="91"/>
      <c r="AFM792" s="91"/>
      <c r="AFN792" s="91"/>
    </row>
    <row r="793" spans="810:846" ht="6" customHeight="1" x14ac:dyDescent="0.25">
      <c r="AED793" s="144">
        <f t="shared" si="71"/>
        <v>788</v>
      </c>
      <c r="AEE793" s="142"/>
      <c r="AEF793" s="142"/>
      <c r="AEG793" s="91"/>
      <c r="AEH793" s="91"/>
      <c r="AEI793" s="91"/>
      <c r="AEJ793" s="91"/>
      <c r="AEK793" s="91"/>
      <c r="AEL793" s="91"/>
      <c r="AEM793" s="91"/>
      <c r="AEN793" s="91"/>
      <c r="AEO793" s="91"/>
      <c r="AEP793" s="91"/>
      <c r="AEQ793" s="91"/>
      <c r="AER793" s="91"/>
      <c r="AES793" s="91"/>
      <c r="AET793" s="91"/>
      <c r="AEU793" s="91"/>
      <c r="AEV793" s="91"/>
      <c r="AEW793" s="91"/>
      <c r="AEX793" s="91"/>
      <c r="AEY793" s="91"/>
      <c r="AEZ793" s="91"/>
      <c r="AFA793" s="91"/>
      <c r="AFB793" s="91"/>
      <c r="AFC793" s="146"/>
      <c r="AFD793" s="91"/>
      <c r="AFE793" s="91"/>
      <c r="AFF793" s="91"/>
      <c r="AFG793" s="91"/>
      <c r="AFH793" s="91"/>
      <c r="AFI793" s="91"/>
      <c r="AFJ793" s="91"/>
      <c r="AFK793" s="91"/>
      <c r="AFL793" s="91"/>
      <c r="AFM793" s="91"/>
      <c r="AFN793" s="91"/>
    </row>
    <row r="794" spans="810:846" ht="6" customHeight="1" x14ac:dyDescent="0.25">
      <c r="AED794" s="144">
        <f t="shared" si="71"/>
        <v>789</v>
      </c>
      <c r="AEE794" s="142"/>
      <c r="AEF794" s="142"/>
      <c r="AEG794" s="91"/>
      <c r="AEH794" s="91"/>
      <c r="AEI794" s="91"/>
      <c r="AEJ794" s="91"/>
      <c r="AEK794" s="91"/>
      <c r="AEL794" s="91"/>
      <c r="AEM794" s="91"/>
      <c r="AEN794" s="91"/>
      <c r="AEO794" s="91"/>
      <c r="AEP794" s="91"/>
      <c r="AEQ794" s="91"/>
      <c r="AER794" s="91"/>
      <c r="AES794" s="91"/>
      <c r="AET794" s="91"/>
      <c r="AEU794" s="91"/>
      <c r="AEV794" s="91"/>
      <c r="AEW794" s="91"/>
      <c r="AEX794" s="91"/>
      <c r="AEY794" s="91"/>
      <c r="AEZ794" s="91"/>
      <c r="AFA794" s="91"/>
      <c r="AFB794" s="91"/>
      <c r="AFC794" s="146"/>
      <c r="AFD794" s="91"/>
      <c r="AFE794" s="91"/>
      <c r="AFF794" s="91"/>
      <c r="AFG794" s="91"/>
      <c r="AFH794" s="91"/>
      <c r="AFI794" s="91"/>
      <c r="AFJ794" s="91"/>
      <c r="AFK794" s="91"/>
      <c r="AFL794" s="91"/>
      <c r="AFM794" s="91"/>
      <c r="AFN794" s="91"/>
    </row>
    <row r="795" spans="810:846" ht="6" customHeight="1" x14ac:dyDescent="0.25">
      <c r="AED795" s="144">
        <f t="shared" si="71"/>
        <v>790</v>
      </c>
      <c r="AEE795" s="142"/>
      <c r="AEF795" s="142"/>
      <c r="AEG795" s="91"/>
      <c r="AEH795" s="91"/>
      <c r="AEI795" s="91"/>
      <c r="AEJ795" s="91"/>
      <c r="AEK795" s="91"/>
      <c r="AEL795" s="91"/>
      <c r="AEM795" s="91"/>
      <c r="AEN795" s="91"/>
      <c r="AEO795" s="91"/>
      <c r="AEP795" s="91"/>
      <c r="AEQ795" s="91"/>
      <c r="AER795" s="91"/>
      <c r="AES795" s="91"/>
      <c r="AET795" s="91"/>
      <c r="AEU795" s="91"/>
      <c r="AEV795" s="91"/>
      <c r="AEW795" s="91"/>
      <c r="AEX795" s="91"/>
      <c r="AEY795" s="91"/>
      <c r="AEZ795" s="91"/>
      <c r="AFA795" s="91"/>
      <c r="AFB795" s="91"/>
      <c r="AFC795" s="146"/>
      <c r="AFD795" s="91"/>
      <c r="AFE795" s="91"/>
      <c r="AFF795" s="91"/>
      <c r="AFG795" s="91"/>
      <c r="AFH795" s="91"/>
      <c r="AFI795" s="91"/>
      <c r="AFJ795" s="91"/>
      <c r="AFK795" s="91"/>
      <c r="AFL795" s="91"/>
      <c r="AFM795" s="91"/>
      <c r="AFN795" s="91"/>
    </row>
    <row r="796" spans="810:846" ht="6" customHeight="1" x14ac:dyDescent="0.25">
      <c r="AED796" s="144">
        <f t="shared" si="71"/>
        <v>791</v>
      </c>
      <c r="AEE796" s="142"/>
      <c r="AEF796" s="142"/>
      <c r="AEG796" s="91"/>
      <c r="AEH796" s="91"/>
      <c r="AEI796" s="91"/>
      <c r="AEJ796" s="91"/>
      <c r="AEK796" s="91"/>
      <c r="AEL796" s="91"/>
      <c r="AEM796" s="91"/>
      <c r="AEN796" s="91"/>
      <c r="AEO796" s="91"/>
      <c r="AEP796" s="91"/>
      <c r="AEQ796" s="91"/>
      <c r="AER796" s="91"/>
      <c r="AES796" s="91"/>
      <c r="AET796" s="91"/>
      <c r="AEU796" s="91"/>
      <c r="AEV796" s="91"/>
      <c r="AEW796" s="91"/>
      <c r="AEX796" s="91"/>
      <c r="AEY796" s="91"/>
      <c r="AEZ796" s="91"/>
      <c r="AFA796" s="91"/>
      <c r="AFB796" s="91"/>
      <c r="AFC796" s="146"/>
      <c r="AFD796" s="91"/>
      <c r="AFE796" s="91"/>
      <c r="AFF796" s="91"/>
      <c r="AFG796" s="91"/>
      <c r="AFH796" s="91"/>
      <c r="AFI796" s="91"/>
      <c r="AFJ796" s="91"/>
      <c r="AFK796" s="91"/>
      <c r="AFL796" s="91"/>
      <c r="AFM796" s="91"/>
      <c r="AFN796" s="91"/>
    </row>
    <row r="797" spans="810:846" ht="6" customHeight="1" x14ac:dyDescent="0.25">
      <c r="AED797" s="144">
        <f t="shared" si="71"/>
        <v>792</v>
      </c>
      <c r="AEE797" s="142"/>
      <c r="AEF797" s="142"/>
      <c r="AEG797" s="91"/>
      <c r="AEH797" s="91"/>
      <c r="AEI797" s="91"/>
      <c r="AEJ797" s="91"/>
      <c r="AEK797" s="91"/>
      <c r="AEL797" s="91"/>
      <c r="AEM797" s="91"/>
      <c r="AEN797" s="91"/>
      <c r="AEO797" s="91"/>
      <c r="AEP797" s="91"/>
      <c r="AEQ797" s="91"/>
      <c r="AER797" s="91"/>
      <c r="AES797" s="91"/>
      <c r="AET797" s="91"/>
      <c r="AEU797" s="91"/>
      <c r="AEV797" s="91"/>
      <c r="AEW797" s="91"/>
      <c r="AEX797" s="91"/>
      <c r="AEY797" s="91"/>
      <c r="AEZ797" s="91"/>
      <c r="AFA797" s="91"/>
      <c r="AFB797" s="91"/>
      <c r="AFC797" s="146"/>
      <c r="AFD797" s="91"/>
      <c r="AFE797" s="91"/>
      <c r="AFF797" s="91"/>
      <c r="AFG797" s="91"/>
      <c r="AFH797" s="91"/>
      <c r="AFI797" s="91"/>
      <c r="AFJ797" s="91"/>
      <c r="AFK797" s="91"/>
      <c r="AFL797" s="91"/>
      <c r="AFM797" s="91"/>
      <c r="AFN797" s="91"/>
    </row>
    <row r="798" spans="810:846" ht="6" customHeight="1" x14ac:dyDescent="0.25">
      <c r="AED798" s="144">
        <f t="shared" si="71"/>
        <v>793</v>
      </c>
      <c r="AEE798" s="142"/>
      <c r="AEF798" s="142"/>
      <c r="AEG798" s="91"/>
      <c r="AEH798" s="91"/>
      <c r="AEI798" s="91"/>
      <c r="AEJ798" s="91"/>
      <c r="AEK798" s="91"/>
      <c r="AEL798" s="91"/>
      <c r="AEM798" s="91"/>
      <c r="AEN798" s="91"/>
      <c r="AEO798" s="91"/>
      <c r="AEP798" s="91"/>
      <c r="AEQ798" s="91"/>
      <c r="AER798" s="91"/>
      <c r="AES798" s="91"/>
      <c r="AET798" s="91"/>
      <c r="AEU798" s="91"/>
      <c r="AEV798" s="91"/>
      <c r="AEW798" s="91"/>
      <c r="AEX798" s="91"/>
      <c r="AEY798" s="91"/>
      <c r="AEZ798" s="91"/>
      <c r="AFA798" s="91"/>
      <c r="AFB798" s="91"/>
      <c r="AFC798" s="146"/>
      <c r="AFD798" s="91"/>
      <c r="AFE798" s="91"/>
      <c r="AFF798" s="91"/>
      <c r="AFG798" s="91"/>
      <c r="AFH798" s="91"/>
      <c r="AFI798" s="91"/>
      <c r="AFJ798" s="91"/>
      <c r="AFK798" s="91"/>
      <c r="AFL798" s="91"/>
      <c r="AFM798" s="91"/>
      <c r="AFN798" s="91"/>
    </row>
    <row r="799" spans="810:846" ht="6" customHeight="1" x14ac:dyDescent="0.25">
      <c r="AED799" s="144">
        <f t="shared" si="71"/>
        <v>794</v>
      </c>
      <c r="AEE799" s="142"/>
      <c r="AEF799" s="142"/>
      <c r="AEG799" s="91"/>
      <c r="AEH799" s="91"/>
      <c r="AEI799" s="91"/>
      <c r="AEJ799" s="91"/>
      <c r="AEK799" s="91"/>
      <c r="AEL799" s="91"/>
      <c r="AEM799" s="91"/>
      <c r="AEN799" s="91"/>
      <c r="AEO799" s="91"/>
      <c r="AEP799" s="91"/>
      <c r="AEQ799" s="91"/>
      <c r="AER799" s="91"/>
      <c r="AES799" s="91"/>
      <c r="AET799" s="91"/>
      <c r="AEU799" s="91"/>
      <c r="AEV799" s="91"/>
      <c r="AEW799" s="91"/>
      <c r="AEX799" s="91"/>
      <c r="AEY799" s="91"/>
      <c r="AEZ799" s="91"/>
      <c r="AFA799" s="91"/>
      <c r="AFB799" s="91"/>
      <c r="AFC799" s="146"/>
      <c r="AFD799" s="91"/>
      <c r="AFE799" s="91"/>
      <c r="AFF799" s="91"/>
      <c r="AFG799" s="91"/>
      <c r="AFH799" s="91"/>
      <c r="AFI799" s="91"/>
      <c r="AFJ799" s="91"/>
      <c r="AFK799" s="91"/>
      <c r="AFL799" s="91"/>
      <c r="AFM799" s="91"/>
      <c r="AFN799" s="91"/>
    </row>
    <row r="800" spans="810:846" ht="6" customHeight="1" x14ac:dyDescent="0.25">
      <c r="AED800" s="144">
        <f t="shared" si="71"/>
        <v>795</v>
      </c>
      <c r="AEE800" s="142"/>
      <c r="AEF800" s="142"/>
      <c r="AEG800" s="91"/>
      <c r="AEH800" s="91"/>
      <c r="AEI800" s="91"/>
      <c r="AEJ800" s="91"/>
      <c r="AEK800" s="91"/>
      <c r="AEL800" s="91"/>
      <c r="AEM800" s="91"/>
      <c r="AEN800" s="91"/>
      <c r="AEO800" s="91"/>
      <c r="AEP800" s="91"/>
      <c r="AEQ800" s="91"/>
      <c r="AER800" s="91"/>
      <c r="AES800" s="91"/>
      <c r="AET800" s="91"/>
      <c r="AEU800" s="91"/>
      <c r="AEV800" s="91"/>
      <c r="AEW800" s="91"/>
      <c r="AEX800" s="91"/>
      <c r="AEY800" s="91"/>
      <c r="AEZ800" s="91"/>
      <c r="AFA800" s="91"/>
      <c r="AFB800" s="91"/>
      <c r="AFC800" s="146"/>
      <c r="AFD800" s="91"/>
      <c r="AFE800" s="91"/>
      <c r="AFF800" s="91"/>
      <c r="AFG800" s="91"/>
      <c r="AFH800" s="91"/>
      <c r="AFI800" s="91"/>
      <c r="AFJ800" s="91"/>
      <c r="AFK800" s="91"/>
      <c r="AFL800" s="91"/>
      <c r="AFM800" s="91"/>
      <c r="AFN800" s="91"/>
    </row>
    <row r="801" spans="810:846" ht="6" customHeight="1" x14ac:dyDescent="0.25">
      <c r="AED801" s="144">
        <f t="shared" si="71"/>
        <v>796</v>
      </c>
      <c r="AEE801" s="142"/>
      <c r="AEF801" s="142"/>
      <c r="AEG801" s="91"/>
      <c r="AEH801" s="91"/>
      <c r="AEI801" s="91"/>
      <c r="AEJ801" s="91"/>
      <c r="AEK801" s="91"/>
      <c r="AEL801" s="91"/>
      <c r="AEM801" s="91"/>
      <c r="AEN801" s="91"/>
      <c r="AEO801" s="91"/>
      <c r="AEP801" s="91"/>
      <c r="AEQ801" s="91"/>
      <c r="AER801" s="91"/>
      <c r="AES801" s="91"/>
      <c r="AET801" s="91"/>
      <c r="AEU801" s="91"/>
      <c r="AEV801" s="91"/>
      <c r="AEW801" s="91"/>
      <c r="AEX801" s="91"/>
      <c r="AEY801" s="91"/>
      <c r="AEZ801" s="91"/>
      <c r="AFA801" s="91"/>
      <c r="AFB801" s="91"/>
      <c r="AFC801" s="146"/>
      <c r="AFD801" s="91"/>
      <c r="AFE801" s="91"/>
      <c r="AFF801" s="91"/>
      <c r="AFG801" s="91"/>
      <c r="AFH801" s="91"/>
      <c r="AFI801" s="91"/>
      <c r="AFJ801" s="91"/>
      <c r="AFK801" s="91"/>
      <c r="AFL801" s="91"/>
      <c r="AFM801" s="91"/>
      <c r="AFN801" s="91"/>
    </row>
    <row r="802" spans="810:846" ht="6" customHeight="1" x14ac:dyDescent="0.25">
      <c r="AED802" s="144">
        <f t="shared" si="71"/>
        <v>797</v>
      </c>
      <c r="AEE802" s="142"/>
      <c r="AEF802" s="142"/>
      <c r="AEG802" s="91"/>
      <c r="AEH802" s="91"/>
      <c r="AEI802" s="91"/>
      <c r="AEJ802" s="91"/>
      <c r="AEK802" s="91"/>
      <c r="AEL802" s="91"/>
      <c r="AEM802" s="91"/>
      <c r="AEN802" s="91"/>
      <c r="AEO802" s="91"/>
      <c r="AEP802" s="91"/>
      <c r="AEQ802" s="91"/>
      <c r="AER802" s="91"/>
      <c r="AES802" s="91"/>
      <c r="AET802" s="91"/>
      <c r="AEU802" s="91"/>
      <c r="AEV802" s="91"/>
      <c r="AEW802" s="91"/>
      <c r="AEX802" s="91"/>
      <c r="AEY802" s="91"/>
      <c r="AEZ802" s="91"/>
      <c r="AFA802" s="91"/>
      <c r="AFB802" s="91"/>
      <c r="AFC802" s="146"/>
      <c r="AFD802" s="91"/>
      <c r="AFE802" s="91"/>
      <c r="AFF802" s="91"/>
      <c r="AFG802" s="91"/>
      <c r="AFH802" s="91"/>
      <c r="AFI802" s="91"/>
      <c r="AFJ802" s="91"/>
      <c r="AFK802" s="91"/>
      <c r="AFL802" s="91"/>
      <c r="AFM802" s="91"/>
      <c r="AFN802" s="91"/>
    </row>
    <row r="803" spans="810:846" ht="6" customHeight="1" x14ac:dyDescent="0.25">
      <c r="AED803" s="144">
        <f t="shared" si="71"/>
        <v>798</v>
      </c>
      <c r="AEE803" s="142"/>
      <c r="AEF803" s="142"/>
      <c r="AEG803" s="91"/>
      <c r="AEH803" s="91"/>
      <c r="AEI803" s="91"/>
      <c r="AEJ803" s="91"/>
      <c r="AEK803" s="91"/>
      <c r="AEL803" s="91"/>
      <c r="AEM803" s="91"/>
      <c r="AEN803" s="91"/>
      <c r="AEO803" s="91"/>
      <c r="AEP803" s="91"/>
      <c r="AEQ803" s="91"/>
      <c r="AER803" s="91"/>
      <c r="AES803" s="91"/>
      <c r="AET803" s="91"/>
      <c r="AEU803" s="91"/>
      <c r="AEV803" s="91"/>
      <c r="AEW803" s="91"/>
      <c r="AEX803" s="91"/>
      <c r="AEY803" s="91"/>
      <c r="AEZ803" s="91"/>
      <c r="AFA803" s="91"/>
      <c r="AFB803" s="91"/>
      <c r="AFC803" s="146"/>
      <c r="AFD803" s="91"/>
      <c r="AFE803" s="91"/>
      <c r="AFF803" s="91"/>
      <c r="AFG803" s="91"/>
      <c r="AFH803" s="91"/>
      <c r="AFI803" s="91"/>
      <c r="AFJ803" s="91"/>
      <c r="AFK803" s="91"/>
      <c r="AFL803" s="91"/>
      <c r="AFM803" s="91"/>
      <c r="AFN803" s="91"/>
    </row>
    <row r="804" spans="810:846" ht="6" customHeight="1" x14ac:dyDescent="0.25">
      <c r="AED804" s="144">
        <f t="shared" si="71"/>
        <v>799</v>
      </c>
      <c r="AEE804" s="142"/>
      <c r="AEF804" s="142"/>
      <c r="AEG804" s="91"/>
      <c r="AEH804" s="91"/>
      <c r="AEI804" s="91"/>
      <c r="AEJ804" s="91"/>
      <c r="AEK804" s="91"/>
      <c r="AEL804" s="91"/>
      <c r="AEM804" s="91"/>
      <c r="AEN804" s="91"/>
      <c r="AEO804" s="91"/>
      <c r="AEP804" s="91"/>
      <c r="AEQ804" s="91"/>
      <c r="AER804" s="91"/>
      <c r="AES804" s="91"/>
      <c r="AET804" s="91"/>
      <c r="AEU804" s="91"/>
      <c r="AEV804" s="91"/>
      <c r="AEW804" s="91"/>
      <c r="AEX804" s="91"/>
      <c r="AEY804" s="91"/>
      <c r="AEZ804" s="91"/>
      <c r="AFA804" s="91"/>
      <c r="AFB804" s="91"/>
      <c r="AFC804" s="146"/>
      <c r="AFD804" s="91"/>
      <c r="AFE804" s="91"/>
      <c r="AFF804" s="91"/>
      <c r="AFG804" s="91"/>
      <c r="AFH804" s="91"/>
      <c r="AFI804" s="91"/>
      <c r="AFJ804" s="91"/>
      <c r="AFK804" s="91"/>
      <c r="AFL804" s="91"/>
      <c r="AFM804" s="91"/>
      <c r="AFN804" s="91"/>
    </row>
    <row r="805" spans="810:846" ht="6" customHeight="1" x14ac:dyDescent="0.25">
      <c r="AED805" s="144" t="str">
        <f t="shared" si="71"/>
        <v/>
      </c>
      <c r="AEE805" s="142"/>
      <c r="AEF805" s="142"/>
      <c r="AEG805" s="91"/>
      <c r="AEH805" s="91"/>
      <c r="AEI805" s="91"/>
      <c r="AEJ805" s="91"/>
      <c r="AEK805" s="91"/>
      <c r="AEL805" s="91"/>
      <c r="AEM805" s="91"/>
      <c r="AEN805" s="91"/>
      <c r="AEO805" s="91"/>
      <c r="AEP805" s="91"/>
      <c r="AEQ805" s="91"/>
      <c r="AER805" s="91"/>
      <c r="AES805" s="91"/>
      <c r="AET805" s="91"/>
      <c r="AEU805" s="91"/>
      <c r="AEV805" s="91"/>
      <c r="AEW805" s="91"/>
      <c r="AEX805" s="91"/>
      <c r="AEY805" s="91"/>
      <c r="AEZ805" s="91"/>
      <c r="AFA805" s="91"/>
      <c r="AFB805" s="91"/>
      <c r="AFC805" s="146"/>
      <c r="AFD805" s="91"/>
      <c r="AFE805" s="91"/>
      <c r="AFF805" s="91"/>
      <c r="AFG805" s="91"/>
      <c r="AFH805" s="91"/>
      <c r="AFI805" s="91"/>
      <c r="AFJ805" s="91"/>
      <c r="AFK805" s="91"/>
      <c r="AFL805" s="91"/>
      <c r="AFM805" s="91"/>
      <c r="AFN805" s="91"/>
    </row>
    <row r="806" spans="810:846" ht="6" customHeight="1" x14ac:dyDescent="0.25">
      <c r="AED806" s="91"/>
      <c r="AEG806" s="91"/>
      <c r="AEH806" s="91"/>
      <c r="AEI806" s="91"/>
      <c r="AEJ806" s="91"/>
      <c r="AEK806" s="91"/>
      <c r="AEL806" s="91"/>
      <c r="AEM806" s="91"/>
      <c r="AEN806" s="91"/>
      <c r="AEO806" s="91"/>
      <c r="AEP806" s="91"/>
      <c r="AEQ806" s="91"/>
      <c r="AER806" s="91"/>
      <c r="AES806" s="91"/>
      <c r="AET806" s="91"/>
      <c r="AEU806" s="91"/>
      <c r="AEV806" s="91"/>
      <c r="AEW806" s="91"/>
      <c r="AEX806" s="91"/>
      <c r="AEY806" s="91"/>
      <c r="AEZ806" s="91"/>
      <c r="AFA806" s="91"/>
      <c r="AFB806" s="91"/>
      <c r="AFC806" s="146"/>
      <c r="AFD806" s="91"/>
      <c r="AFE806" s="91"/>
      <c r="AFF806" s="91"/>
      <c r="AFG806" s="91"/>
      <c r="AFH806" s="91"/>
      <c r="AFI806" s="91"/>
      <c r="AFJ806" s="91"/>
      <c r="AFK806" s="91"/>
      <c r="AFL806" s="91"/>
      <c r="AFM806" s="91"/>
      <c r="AFN806" s="91"/>
    </row>
    <row r="807" spans="810:846" ht="6" customHeight="1" x14ac:dyDescent="0.25">
      <c r="AED807" s="91"/>
      <c r="AFB807" s="91"/>
      <c r="AFC807" s="146"/>
      <c r="AFD807" s="91"/>
      <c r="AFE807" s="91"/>
      <c r="AFF807" s="91"/>
      <c r="AFG807" s="91"/>
      <c r="AFH807" s="91"/>
      <c r="AFI807" s="91"/>
      <c r="AFJ807" s="91"/>
      <c r="AFK807" s="91"/>
      <c r="AFL807" s="91"/>
      <c r="AFM807" s="91"/>
      <c r="AFN807" s="91"/>
    </row>
    <row r="808" spans="810:846" ht="6" customHeight="1" x14ac:dyDescent="0.25">
      <c r="AED808" s="91"/>
      <c r="AFB808" s="91"/>
      <c r="AFC808" s="146"/>
      <c r="AFD808" s="91"/>
      <c r="AFE808" s="91"/>
      <c r="AFF808" s="91"/>
      <c r="AFG808" s="91"/>
      <c r="AFH808" s="91"/>
      <c r="AFI808" s="91"/>
      <c r="AFJ808" s="91"/>
      <c r="AFK808" s="91"/>
      <c r="AFL808" s="91"/>
      <c r="AFM808" s="91"/>
      <c r="AFN808" s="91"/>
    </row>
    <row r="809" spans="810:846" ht="6" customHeight="1" x14ac:dyDescent="0.25">
      <c r="AED809" s="91"/>
      <c r="AFB809" s="91"/>
      <c r="AFC809" s="146"/>
      <c r="AFD809" s="91"/>
      <c r="AFE809" s="91"/>
      <c r="AFF809" s="91"/>
      <c r="AFG809" s="91"/>
      <c r="AFH809" s="91"/>
      <c r="AFI809" s="91"/>
      <c r="AFJ809" s="91"/>
      <c r="AFK809" s="91"/>
      <c r="AFL809" s="91"/>
      <c r="AFM809" s="91"/>
      <c r="AFN809" s="91"/>
    </row>
    <row r="810" spans="810:846" ht="6" customHeight="1" x14ac:dyDescent="0.25">
      <c r="AED810" s="91"/>
      <c r="AFB810" s="91"/>
      <c r="AFC810" s="146"/>
      <c r="AFD810" s="91"/>
      <c r="AFE810" s="91"/>
      <c r="AFF810" s="91"/>
      <c r="AFG810" s="91"/>
      <c r="AFH810" s="91"/>
      <c r="AFI810" s="91"/>
      <c r="AFJ810" s="91"/>
      <c r="AFK810" s="91"/>
      <c r="AFL810" s="91"/>
      <c r="AFM810" s="91"/>
      <c r="AFN810" s="91"/>
    </row>
    <row r="811" spans="810:846" ht="6" customHeight="1" x14ac:dyDescent="0.25">
      <c r="AED811" s="91"/>
      <c r="AFB811" s="91"/>
      <c r="AFC811" s="146"/>
      <c r="AFD811" s="91"/>
      <c r="AFE811" s="91"/>
      <c r="AFF811" s="91"/>
      <c r="AFG811" s="91"/>
      <c r="AFH811" s="91"/>
      <c r="AFI811" s="91"/>
      <c r="AFJ811" s="91"/>
      <c r="AFK811" s="91"/>
      <c r="AFL811" s="91"/>
      <c r="AFM811" s="91"/>
      <c r="AFN811" s="91"/>
    </row>
    <row r="812" spans="810:846" ht="6" customHeight="1" x14ac:dyDescent="0.25">
      <c r="AED812" s="91"/>
      <c r="AFB812" s="91"/>
      <c r="AFC812" s="146"/>
      <c r="AFD812" s="91"/>
      <c r="AFE812" s="91"/>
      <c r="AFF812" s="91"/>
      <c r="AFG812" s="91"/>
      <c r="AFH812" s="91"/>
      <c r="AFI812" s="91"/>
      <c r="AFJ812" s="91"/>
      <c r="AFK812" s="91"/>
      <c r="AFL812" s="91"/>
      <c r="AFM812" s="91"/>
      <c r="AFN812" s="91"/>
    </row>
    <row r="813" spans="810:846" ht="6" customHeight="1" x14ac:dyDescent="0.25">
      <c r="AED813" s="91"/>
      <c r="AFB813" s="91"/>
      <c r="AFC813" s="146"/>
      <c r="AFD813" s="91"/>
      <c r="AFE813" s="91"/>
      <c r="AFF813" s="91"/>
      <c r="AFG813" s="91"/>
      <c r="AFH813" s="91"/>
      <c r="AFI813" s="91"/>
      <c r="AFJ813" s="91"/>
      <c r="AFK813" s="91"/>
      <c r="AFL813" s="91"/>
      <c r="AFM813" s="91"/>
      <c r="AFN813" s="91"/>
    </row>
    <row r="814" spans="810:846" ht="6" customHeight="1" x14ac:dyDescent="0.25">
      <c r="AED814" s="91"/>
      <c r="AFB814" s="91"/>
      <c r="AFC814" s="146"/>
      <c r="AFD814" s="91"/>
      <c r="AFE814" s="91"/>
      <c r="AFF814" s="91"/>
      <c r="AFG814" s="91"/>
      <c r="AFH814" s="91"/>
      <c r="AFI814" s="91"/>
      <c r="AFJ814" s="91"/>
      <c r="AFK814" s="91"/>
      <c r="AFL814" s="91"/>
      <c r="AFM814" s="91"/>
      <c r="AFN814" s="91"/>
    </row>
    <row r="815" spans="810:846" ht="6" customHeight="1" x14ac:dyDescent="0.25">
      <c r="AED815" s="91"/>
      <c r="AFB815" s="91"/>
      <c r="AFC815" s="146"/>
      <c r="AFD815" s="91"/>
      <c r="AFE815" s="91"/>
      <c r="AFF815" s="91"/>
      <c r="AFG815" s="91"/>
      <c r="AFH815" s="91"/>
      <c r="AFI815" s="91"/>
      <c r="AFJ815" s="91"/>
      <c r="AFK815" s="91"/>
      <c r="AFL815" s="91"/>
      <c r="AFM815" s="91"/>
      <c r="AFN815" s="91"/>
    </row>
    <row r="816" spans="810:846" ht="6" customHeight="1" x14ac:dyDescent="0.25">
      <c r="AED816" s="91"/>
      <c r="AFB816" s="91"/>
      <c r="AFC816" s="146"/>
      <c r="AFD816" s="91"/>
      <c r="AFE816" s="91"/>
      <c r="AFF816" s="91"/>
      <c r="AFG816" s="91"/>
      <c r="AFH816" s="91"/>
      <c r="AFI816" s="91"/>
      <c r="AFJ816" s="91"/>
      <c r="AFK816" s="91"/>
      <c r="AFL816" s="91"/>
      <c r="AFM816" s="91"/>
      <c r="AFN816" s="91"/>
    </row>
    <row r="817" spans="810:846" ht="6" customHeight="1" x14ac:dyDescent="0.25">
      <c r="AED817" s="91"/>
      <c r="AFB817" s="91"/>
      <c r="AFC817" s="146"/>
      <c r="AFD817" s="91"/>
      <c r="AFE817" s="91"/>
      <c r="AFF817" s="91"/>
      <c r="AFG817" s="91"/>
      <c r="AFH817" s="91"/>
      <c r="AFI817" s="91"/>
      <c r="AFJ817" s="91"/>
      <c r="AFK817" s="91"/>
      <c r="AFL817" s="91"/>
      <c r="AFM817" s="91"/>
      <c r="AFN817" s="91"/>
    </row>
    <row r="818" spans="810:846" ht="6" customHeight="1" x14ac:dyDescent="0.25">
      <c r="AED818" s="91"/>
      <c r="AFB818" s="91"/>
      <c r="AFC818" s="146"/>
      <c r="AFD818" s="91"/>
      <c r="AFE818" s="91"/>
      <c r="AFF818" s="91"/>
      <c r="AFG818" s="91"/>
      <c r="AFH818" s="91"/>
      <c r="AFI818" s="91"/>
      <c r="AFJ818" s="91"/>
      <c r="AFK818" s="91"/>
      <c r="AFL818" s="91"/>
      <c r="AFM818" s="91"/>
      <c r="AFN818" s="91"/>
    </row>
    <row r="819" spans="810:846" ht="6" customHeight="1" x14ac:dyDescent="0.25">
      <c r="AED819" s="91"/>
      <c r="AFB819" s="91"/>
      <c r="AFC819" s="146"/>
      <c r="AFD819" s="91"/>
      <c r="AFE819" s="91"/>
      <c r="AFF819" s="91"/>
      <c r="AFG819" s="91"/>
      <c r="AFH819" s="91"/>
      <c r="AFI819" s="91"/>
      <c r="AFJ819" s="91"/>
      <c r="AFK819" s="91"/>
      <c r="AFL819" s="91"/>
      <c r="AFM819" s="91"/>
      <c r="AFN819" s="91"/>
    </row>
    <row r="820" spans="810:846" ht="6" customHeight="1" x14ac:dyDescent="0.25">
      <c r="AED820" s="91"/>
      <c r="AFB820" s="91"/>
      <c r="AFC820" s="146"/>
      <c r="AFD820" s="91"/>
      <c r="AFE820" s="91"/>
      <c r="AFF820" s="91"/>
      <c r="AFG820" s="91"/>
      <c r="AFH820" s="91"/>
      <c r="AFI820" s="91"/>
      <c r="AFJ820" s="91"/>
      <c r="AFK820" s="91"/>
      <c r="AFL820" s="91"/>
      <c r="AFM820" s="91"/>
      <c r="AFN820" s="91"/>
    </row>
    <row r="821" spans="810:846" ht="6" customHeight="1" x14ac:dyDescent="0.25">
      <c r="AED821" s="91"/>
      <c r="AFB821" s="91"/>
      <c r="AFC821" s="146"/>
      <c r="AFD821" s="91"/>
      <c r="AFE821" s="91"/>
      <c r="AFF821" s="91"/>
      <c r="AFG821" s="91"/>
      <c r="AFH821" s="91"/>
      <c r="AFI821" s="91"/>
      <c r="AFJ821" s="91"/>
      <c r="AFK821" s="91"/>
      <c r="AFL821" s="91"/>
      <c r="AFM821" s="91"/>
      <c r="AFN821" s="91"/>
    </row>
    <row r="822" spans="810:846" ht="6" customHeight="1" x14ac:dyDescent="0.25">
      <c r="AED822" s="91"/>
      <c r="AFB822" s="91"/>
      <c r="AFC822" s="146"/>
      <c r="AFD822" s="91"/>
      <c r="AFE822" s="91"/>
      <c r="AFF822" s="91"/>
      <c r="AFG822" s="91"/>
      <c r="AFH822" s="91"/>
      <c r="AFI822" s="91"/>
      <c r="AFJ822" s="91"/>
      <c r="AFK822" s="91"/>
      <c r="AFL822" s="91"/>
      <c r="AFM822" s="91"/>
      <c r="AFN822" s="91"/>
    </row>
    <row r="823" spans="810:846" ht="6" customHeight="1" x14ac:dyDescent="0.25">
      <c r="AED823" s="91"/>
      <c r="AFB823" s="91"/>
      <c r="AFC823" s="146"/>
      <c r="AFD823" s="91"/>
      <c r="AFE823" s="91"/>
      <c r="AFF823" s="91"/>
      <c r="AFG823" s="91"/>
      <c r="AFH823" s="91"/>
      <c r="AFI823" s="91"/>
      <c r="AFJ823" s="91"/>
      <c r="AFK823" s="91"/>
      <c r="AFL823" s="91"/>
      <c r="AFM823" s="91"/>
      <c r="AFN823" s="91"/>
    </row>
    <row r="824" spans="810:846" ht="6" customHeight="1" x14ac:dyDescent="0.25">
      <c r="AED824" s="91"/>
      <c r="AFB824" s="91"/>
      <c r="AFC824" s="146"/>
      <c r="AFD824" s="91"/>
      <c r="AFE824" s="91"/>
      <c r="AFF824" s="91"/>
      <c r="AFG824" s="91"/>
      <c r="AFH824" s="91"/>
      <c r="AFI824" s="91"/>
      <c r="AFJ824" s="91"/>
      <c r="AFK824" s="91"/>
      <c r="AFL824" s="91"/>
      <c r="AFM824" s="91"/>
      <c r="AFN824" s="91"/>
    </row>
    <row r="825" spans="810:846" ht="6" customHeight="1" x14ac:dyDescent="0.25">
      <c r="AED825" s="91"/>
      <c r="AFB825" s="91"/>
      <c r="AFC825" s="146"/>
      <c r="AFD825" s="91"/>
      <c r="AFE825" s="91"/>
      <c r="AFF825" s="91"/>
      <c r="AFG825" s="91"/>
      <c r="AFH825" s="91"/>
      <c r="AFI825" s="91"/>
      <c r="AFJ825" s="91"/>
      <c r="AFK825" s="91"/>
      <c r="AFL825" s="91"/>
      <c r="AFM825" s="91"/>
      <c r="AFN825" s="91"/>
    </row>
    <row r="826" spans="810:846" ht="6" customHeight="1" x14ac:dyDescent="0.25">
      <c r="AED826" s="91"/>
      <c r="AFB826" s="91"/>
      <c r="AFC826" s="146"/>
      <c r="AFD826" s="91"/>
      <c r="AFE826" s="91"/>
      <c r="AFF826" s="91"/>
      <c r="AFG826" s="91"/>
      <c r="AFH826" s="91"/>
      <c r="AFI826" s="91"/>
      <c r="AFJ826" s="91"/>
      <c r="AFK826" s="91"/>
      <c r="AFL826" s="91"/>
      <c r="AFM826" s="91"/>
      <c r="AFN826" s="91"/>
    </row>
    <row r="827" spans="810:846" ht="6" customHeight="1" x14ac:dyDescent="0.25">
      <c r="AED827" s="91"/>
      <c r="AFB827" s="91"/>
      <c r="AFC827" s="146"/>
      <c r="AFD827" s="91"/>
      <c r="AFE827" s="91"/>
      <c r="AFF827" s="91"/>
      <c r="AFG827" s="91"/>
      <c r="AFH827" s="91"/>
      <c r="AFI827" s="91"/>
      <c r="AFJ827" s="91"/>
      <c r="AFK827" s="91"/>
      <c r="AFL827" s="91"/>
      <c r="AFM827" s="91"/>
      <c r="AFN827" s="91"/>
    </row>
    <row r="828" spans="810:846" ht="6" customHeight="1" x14ac:dyDescent="0.25">
      <c r="AED828" s="91"/>
      <c r="AFB828" s="91"/>
      <c r="AFC828" s="146"/>
      <c r="AFD828" s="91"/>
      <c r="AFE828" s="91"/>
      <c r="AFF828" s="91"/>
      <c r="AFG828" s="91"/>
      <c r="AFH828" s="91"/>
      <c r="AFI828" s="91"/>
      <c r="AFJ828" s="91"/>
      <c r="AFK828" s="91"/>
      <c r="AFL828" s="91"/>
      <c r="AFM828" s="91"/>
      <c r="AFN828" s="91"/>
    </row>
    <row r="829" spans="810:846" ht="6" customHeight="1" x14ac:dyDescent="0.25">
      <c r="AED829" s="91"/>
      <c r="AFB829" s="91"/>
      <c r="AFC829" s="146"/>
      <c r="AFD829" s="91"/>
      <c r="AFE829" s="91"/>
      <c r="AFF829" s="91"/>
      <c r="AFG829" s="91"/>
      <c r="AFH829" s="91"/>
      <c r="AFI829" s="91"/>
      <c r="AFJ829" s="91"/>
      <c r="AFK829" s="91"/>
      <c r="AFL829" s="91"/>
      <c r="AFM829" s="91"/>
      <c r="AFN829" s="91"/>
    </row>
    <row r="830" spans="810:846" ht="6" customHeight="1" x14ac:dyDescent="0.25">
      <c r="AED830" s="91"/>
      <c r="AFB830" s="91"/>
      <c r="AFC830" s="146"/>
      <c r="AFD830" s="91"/>
      <c r="AFE830" s="91"/>
      <c r="AFF830" s="91"/>
      <c r="AFG830" s="91"/>
      <c r="AFH830" s="91"/>
      <c r="AFI830" s="91"/>
      <c r="AFJ830" s="91"/>
      <c r="AFK830" s="91"/>
      <c r="AFL830" s="91"/>
      <c r="AFM830" s="91"/>
      <c r="AFN830" s="91"/>
    </row>
    <row r="831" spans="810:846" ht="6" customHeight="1" x14ac:dyDescent="0.25">
      <c r="AED831" s="91"/>
      <c r="AFB831" s="91"/>
      <c r="AFC831" s="146"/>
      <c r="AFD831" s="91"/>
      <c r="AFE831" s="91"/>
      <c r="AFF831" s="91"/>
      <c r="AFG831" s="91"/>
      <c r="AFH831" s="91"/>
      <c r="AFI831" s="91"/>
      <c r="AFJ831" s="91"/>
      <c r="AFK831" s="91"/>
      <c r="AFL831" s="91"/>
      <c r="AFM831" s="91"/>
      <c r="AFN831" s="91"/>
    </row>
    <row r="832" spans="810:846" ht="6" customHeight="1" x14ac:dyDescent="0.25">
      <c r="AED832" s="91"/>
      <c r="AFB832" s="91"/>
      <c r="AFC832" s="146"/>
      <c r="AFD832" s="91"/>
      <c r="AFE832" s="91"/>
      <c r="AFF832" s="91"/>
      <c r="AFG832" s="91"/>
      <c r="AFH832" s="91"/>
      <c r="AFI832" s="91"/>
      <c r="AFJ832" s="91"/>
      <c r="AFK832" s="91"/>
      <c r="AFL832" s="91"/>
      <c r="AFM832" s="91"/>
      <c r="AFN832" s="91"/>
    </row>
    <row r="833" spans="810:846" ht="6" customHeight="1" x14ac:dyDescent="0.25">
      <c r="AED833" s="91"/>
      <c r="AFB833" s="91"/>
      <c r="AFC833" s="146"/>
      <c r="AFD833" s="91"/>
      <c r="AFE833" s="91"/>
      <c r="AFF833" s="91"/>
      <c r="AFG833" s="91"/>
      <c r="AFH833" s="91"/>
      <c r="AFI833" s="91"/>
      <c r="AFJ833" s="91"/>
      <c r="AFK833" s="91"/>
      <c r="AFL833" s="91"/>
      <c r="AFM833" s="91"/>
      <c r="AFN833" s="91"/>
    </row>
    <row r="834" spans="810:846" ht="6" customHeight="1" x14ac:dyDescent="0.25">
      <c r="AED834" s="91"/>
      <c r="AFB834" s="91"/>
      <c r="AFC834" s="146"/>
      <c r="AFD834" s="91"/>
      <c r="AFE834" s="91"/>
      <c r="AFF834" s="91"/>
      <c r="AFG834" s="91"/>
      <c r="AFH834" s="91"/>
      <c r="AFI834" s="91"/>
      <c r="AFJ834" s="91"/>
      <c r="AFK834" s="91"/>
      <c r="AFL834" s="91"/>
      <c r="AFM834" s="91"/>
      <c r="AFN834" s="91"/>
    </row>
    <row r="835" spans="810:846" ht="6" customHeight="1" x14ac:dyDescent="0.25">
      <c r="AED835" s="91"/>
      <c r="AFB835" s="91"/>
      <c r="AFC835" s="146"/>
      <c r="AFD835" s="91"/>
      <c r="AFE835" s="91"/>
      <c r="AFF835" s="91"/>
      <c r="AFG835" s="91"/>
      <c r="AFH835" s="91"/>
      <c r="AFI835" s="91"/>
      <c r="AFJ835" s="91"/>
      <c r="AFK835" s="91"/>
      <c r="AFL835" s="91"/>
      <c r="AFM835" s="91"/>
      <c r="AFN835" s="91"/>
    </row>
    <row r="836" spans="810:846" ht="6" customHeight="1" x14ac:dyDescent="0.25">
      <c r="AED836" s="91"/>
      <c r="AFB836" s="91"/>
      <c r="AFC836" s="146"/>
      <c r="AFD836" s="91"/>
      <c r="AFE836" s="91"/>
      <c r="AFF836" s="91"/>
      <c r="AFG836" s="91"/>
      <c r="AFH836" s="91"/>
      <c r="AFI836" s="91"/>
      <c r="AFJ836" s="91"/>
      <c r="AFK836" s="91"/>
      <c r="AFL836" s="91"/>
      <c r="AFM836" s="91"/>
      <c r="AFN836" s="91"/>
    </row>
    <row r="837" spans="810:846" ht="6" customHeight="1" x14ac:dyDescent="0.25">
      <c r="AED837" s="91"/>
      <c r="AFB837" s="91"/>
      <c r="AFC837" s="146"/>
      <c r="AFD837" s="91"/>
      <c r="AFE837" s="91"/>
      <c r="AFF837" s="91"/>
      <c r="AFG837" s="91"/>
      <c r="AFH837" s="91"/>
      <c r="AFI837" s="91"/>
      <c r="AFJ837" s="91"/>
      <c r="AFK837" s="91"/>
      <c r="AFL837" s="91"/>
      <c r="AFM837" s="91"/>
      <c r="AFN837" s="91"/>
    </row>
    <row r="838" spans="810:846" ht="6" customHeight="1" x14ac:dyDescent="0.25">
      <c r="AFB838" s="91"/>
      <c r="AFC838" s="146"/>
      <c r="AFD838" s="91"/>
      <c r="AFE838" s="91"/>
      <c r="AFF838" s="91"/>
      <c r="AFG838" s="91"/>
      <c r="AFH838" s="91"/>
      <c r="AFI838" s="91"/>
      <c r="AFJ838" s="91"/>
      <c r="AFK838" s="91"/>
      <c r="AFL838" s="91"/>
      <c r="AFM838" s="91"/>
      <c r="AFN838" s="91"/>
    </row>
  </sheetData>
  <conditionalFormatting sqref="C6:C10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10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4:ACK4">
    <cfRule type="colorScale" priority="6">
      <colorScale>
        <cfvo type="min"/>
        <cfvo type="max"/>
        <color rgb="FFFCFCFF"/>
        <color rgb="FF63BE7B"/>
      </colorScale>
    </cfRule>
  </conditionalFormatting>
  <conditionalFormatting sqref="AS6:ADX10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G6:AEY107 F6:AR107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G4:AEZ4">
    <cfRule type="colorScale" priority="10">
      <colorScale>
        <cfvo type="min"/>
        <cfvo type="max"/>
        <color rgb="FFFCFCFF"/>
        <color rgb="FF63BE7B"/>
      </colorScale>
    </cfRule>
  </conditionalFormatting>
  <conditionalFormatting sqref="AEZ2">
    <cfRule type="colorScale" priority="9">
      <colorScale>
        <cfvo type="min"/>
        <cfvo type="max"/>
        <color rgb="FFFCFCFF"/>
        <color rgb="FF63BE7B"/>
      </colorScale>
    </cfRule>
  </conditionalFormatting>
  <conditionalFormatting sqref="AFB6:AFB107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C6:AFC107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G4:AFZ4">
    <cfRule type="colorScale" priority="3">
      <colorScale>
        <cfvo type="min"/>
        <cfvo type="max"/>
        <color rgb="FFFCFCFF"/>
        <color rgb="FF63BE7B"/>
      </colorScale>
    </cfRule>
  </conditionalFormatting>
  <conditionalFormatting sqref="AFG6:AFZ10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Z2">
    <cfRule type="colorScale" priority="2">
      <colorScale>
        <cfvo type="min"/>
        <cfvo type="max"/>
        <color rgb="FFFCFCFF"/>
        <color rgb="FF63BE7B"/>
      </colorScale>
    </cfRule>
  </conditionalFormatting>
  <conditionalFormatting sqref="AGA6:AGA10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1D</vt:lpstr>
      <vt:lpstr>1D_2</vt:lpstr>
      <vt:lpstr>____</vt:lpstr>
      <vt:lpstr>Dis_W</vt:lpstr>
      <vt:lpstr>2__D</vt:lpstr>
      <vt:lpstr>_______</vt:lpstr>
      <vt:lpstr>07</vt:lpstr>
      <vt:lpstr>2__D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2025-02-06T12:58:13Z</dcterms:modified>
</cp:coreProperties>
</file>